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lli Gruber\Documents\5 Kampf\Sport\Wettkämpfe+TK\Ergebnisse 2019\"/>
    </mc:Choice>
  </mc:AlternateContent>
  <xr:revisionPtr revIDLastSave="0" documentId="8_{BEE91B14-5B98-4E5B-80F9-5BC33321F39E}" xr6:coauthVersionLast="45" xr6:coauthVersionMax="45" xr10:uidLastSave="{00000000-0000-0000-0000-000000000000}"/>
  <bookViews>
    <workbookView xWindow="-120" yWindow="-120" windowWidth="29040" windowHeight="15840" tabRatio="924" firstSheet="3" activeTab="5" xr2:uid="{00000000-000D-0000-FFFF-FFFF00000000}"/>
  </bookViews>
  <sheets>
    <sheet name="ERGEBNIS 1.CUP 2019" sheetId="15" r:id="rId1"/>
    <sheet name="1.Cup19Ges" sheetId="21" r:id="rId2"/>
    <sheet name="2.Cup19Ges" sheetId="22" r:id="rId3"/>
    <sheet name="3.Cup19Ges" sheetId="23" r:id="rId4"/>
    <sheet name="ERG 2. Cup 19" sheetId="20" r:id="rId5"/>
    <sheet name="ERG 3. Cup 19" sheetId="24" r:id="rId6"/>
    <sheet name="STARTLISTE SCHWIMMEN" sheetId="18" r:id="rId7"/>
    <sheet name="VB 1 Startliste Schwimmen" sheetId="16" r:id="rId8"/>
    <sheet name="VB 2 Startliste Schwimmen" sheetId="17" r:id="rId9"/>
    <sheet name="Schwimmstartliste" sheetId="1" r:id="rId10"/>
    <sheet name="Cup Gesamtergebnis 2018" sheetId="13" r:id="rId11"/>
    <sheet name=" Punktereglement ab 2017" sheetId="12" r:id="rId12"/>
  </sheets>
  <definedNames>
    <definedName name="_xlnm._FilterDatabase" localSheetId="9" hidden="1">Schwimmstartliste!$A$3:$AA$3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22" i="23" l="1"/>
  <c r="R2422" i="23"/>
  <c r="N2422" i="23"/>
  <c r="B2422" i="23" s="1"/>
  <c r="L2422" i="23"/>
  <c r="V2421" i="23"/>
  <c r="R2421" i="23"/>
  <c r="N2421" i="23"/>
  <c r="L2421" i="23"/>
  <c r="B2421" i="23" s="1"/>
  <c r="V2420" i="23"/>
  <c r="R2420" i="23"/>
  <c r="N2420" i="23"/>
  <c r="L2420" i="23"/>
  <c r="B2420" i="23" s="1"/>
  <c r="V2419" i="23"/>
  <c r="R2419" i="23"/>
  <c r="N2419" i="23"/>
  <c r="L2419" i="23"/>
  <c r="B2419" i="23"/>
  <c r="V2418" i="23"/>
  <c r="R2418" i="23"/>
  <c r="N2418" i="23"/>
  <c r="B2418" i="23" s="1"/>
  <c r="L2418" i="23"/>
  <c r="V2417" i="23"/>
  <c r="R2417" i="23"/>
  <c r="N2417" i="23"/>
  <c r="L2417" i="23"/>
  <c r="B2417" i="23" s="1"/>
  <c r="V2416" i="23"/>
  <c r="R2416" i="23"/>
  <c r="N2416" i="23"/>
  <c r="L2416" i="23"/>
  <c r="B2416" i="23" s="1"/>
  <c r="V2415" i="23"/>
  <c r="R2415" i="23"/>
  <c r="N2415" i="23"/>
  <c r="L2415" i="23"/>
  <c r="B2415" i="23"/>
  <c r="V2414" i="23"/>
  <c r="R2414" i="23"/>
  <c r="N2414" i="23"/>
  <c r="B2414" i="23" s="1"/>
  <c r="L2414" i="23"/>
  <c r="V2413" i="23"/>
  <c r="R2413" i="23"/>
  <c r="N2413" i="23"/>
  <c r="L2413" i="23"/>
  <c r="V2412" i="23"/>
  <c r="R2412" i="23"/>
  <c r="N2412" i="23"/>
  <c r="L2412" i="23"/>
  <c r="B2412" i="23" s="1"/>
  <c r="V2411" i="23"/>
  <c r="R2411" i="23"/>
  <c r="N2411" i="23"/>
  <c r="L2411" i="23"/>
  <c r="B2411" i="23"/>
  <c r="V2410" i="23"/>
  <c r="R2410" i="23"/>
  <c r="N2410" i="23"/>
  <c r="B2410" i="23" s="1"/>
  <c r="L2410" i="23"/>
  <c r="V2409" i="23"/>
  <c r="R2409" i="23"/>
  <c r="N2409" i="23"/>
  <c r="L2409" i="23"/>
  <c r="V2408" i="23"/>
  <c r="R2408" i="23"/>
  <c r="N2408" i="23"/>
  <c r="L2408" i="23"/>
  <c r="B2408" i="23" s="1"/>
  <c r="V2407" i="23"/>
  <c r="R2407" i="23"/>
  <c r="N2407" i="23"/>
  <c r="L2407" i="23"/>
  <c r="B2407" i="23"/>
  <c r="V2406" i="23"/>
  <c r="R2406" i="23"/>
  <c r="N2406" i="23"/>
  <c r="B2406" i="23" s="1"/>
  <c r="L2406" i="23"/>
  <c r="V2405" i="23"/>
  <c r="R2405" i="23"/>
  <c r="N2405" i="23"/>
  <c r="L2405" i="23"/>
  <c r="B2405" i="23" s="1"/>
  <c r="V2404" i="23"/>
  <c r="R2404" i="23"/>
  <c r="N2404" i="23"/>
  <c r="L2404" i="23"/>
  <c r="B2404" i="23" s="1"/>
  <c r="V2403" i="23"/>
  <c r="R2403" i="23"/>
  <c r="N2403" i="23"/>
  <c r="L2403" i="23"/>
  <c r="B2403" i="23"/>
  <c r="V2402" i="23"/>
  <c r="R2402" i="23"/>
  <c r="N2402" i="23"/>
  <c r="B2402" i="23" s="1"/>
  <c r="L2402" i="23"/>
  <c r="V2401" i="23"/>
  <c r="R2401" i="23"/>
  <c r="N2401" i="23"/>
  <c r="L2401" i="23"/>
  <c r="V2400" i="23"/>
  <c r="R2400" i="23"/>
  <c r="N2400" i="23"/>
  <c r="L2400" i="23"/>
  <c r="B2400" i="23" s="1"/>
  <c r="V2399" i="23"/>
  <c r="R2399" i="23"/>
  <c r="N2399" i="23"/>
  <c r="L2399" i="23"/>
  <c r="B2399" i="23"/>
  <c r="V2398" i="23"/>
  <c r="R2398" i="23"/>
  <c r="N2398" i="23"/>
  <c r="B2398" i="23" s="1"/>
  <c r="L2398" i="23"/>
  <c r="V2397" i="23"/>
  <c r="R2397" i="23"/>
  <c r="N2397" i="23"/>
  <c r="L2397" i="23"/>
  <c r="V2396" i="23"/>
  <c r="R2396" i="23"/>
  <c r="N2396" i="23"/>
  <c r="L2396" i="23"/>
  <c r="B2396" i="23" s="1"/>
  <c r="V2395" i="23"/>
  <c r="R2395" i="23"/>
  <c r="N2395" i="23"/>
  <c r="L2395" i="23"/>
  <c r="B2395" i="23"/>
  <c r="V2394" i="23"/>
  <c r="R2394" i="23"/>
  <c r="N2394" i="23"/>
  <c r="B2394" i="23" s="1"/>
  <c r="L2394" i="23"/>
  <c r="V2393" i="23"/>
  <c r="R2393" i="23"/>
  <c r="N2393" i="23"/>
  <c r="L2393" i="23"/>
  <c r="B2393" i="23" s="1"/>
  <c r="V2392" i="23"/>
  <c r="R2392" i="23"/>
  <c r="N2392" i="23"/>
  <c r="L2392" i="23"/>
  <c r="B2392" i="23" s="1"/>
  <c r="V2391" i="23"/>
  <c r="R2391" i="23"/>
  <c r="N2391" i="23"/>
  <c r="L2391" i="23"/>
  <c r="B2391" i="23"/>
  <c r="V2390" i="23"/>
  <c r="R2390" i="23"/>
  <c r="N2390" i="23"/>
  <c r="B2390" i="23" s="1"/>
  <c r="L2390" i="23"/>
  <c r="V2389" i="23"/>
  <c r="R2389" i="23"/>
  <c r="N2389" i="23"/>
  <c r="L2389" i="23"/>
  <c r="B2389" i="23" s="1"/>
  <c r="V2388" i="23"/>
  <c r="R2388" i="23"/>
  <c r="N2388" i="23"/>
  <c r="L2388" i="23"/>
  <c r="B2388" i="23" s="1"/>
  <c r="V2387" i="23"/>
  <c r="R2387" i="23"/>
  <c r="N2387" i="23"/>
  <c r="L2387" i="23"/>
  <c r="B2387" i="23"/>
  <c r="V2386" i="23"/>
  <c r="R2386" i="23"/>
  <c r="N2386" i="23"/>
  <c r="B2386" i="23" s="1"/>
  <c r="L2386" i="23"/>
  <c r="V2385" i="23"/>
  <c r="R2385" i="23"/>
  <c r="N2385" i="23"/>
  <c r="L2385" i="23"/>
  <c r="B2385" i="23" s="1"/>
  <c r="V2384" i="23"/>
  <c r="R2384" i="23"/>
  <c r="N2384" i="23"/>
  <c r="L2384" i="23"/>
  <c r="B2384" i="23" s="1"/>
  <c r="V2383" i="23"/>
  <c r="R2383" i="23"/>
  <c r="N2383" i="23"/>
  <c r="L2383" i="23"/>
  <c r="B2383" i="23"/>
  <c r="V2382" i="23"/>
  <c r="R2382" i="23"/>
  <c r="N2382" i="23"/>
  <c r="B2382" i="23" s="1"/>
  <c r="L2382" i="23"/>
  <c r="V2381" i="23"/>
  <c r="R2381" i="23"/>
  <c r="N2381" i="23"/>
  <c r="L2381" i="23"/>
  <c r="V2380" i="23"/>
  <c r="R2380" i="23"/>
  <c r="N2380" i="23"/>
  <c r="L2380" i="23"/>
  <c r="B2380" i="23" s="1"/>
  <c r="V2379" i="23"/>
  <c r="R2379" i="23"/>
  <c r="N2379" i="23"/>
  <c r="L2379" i="23"/>
  <c r="B2379" i="23"/>
  <c r="V2378" i="23"/>
  <c r="R2378" i="23"/>
  <c r="N2378" i="23"/>
  <c r="B2378" i="23" s="1"/>
  <c r="L2378" i="23"/>
  <c r="V2377" i="23"/>
  <c r="R2377" i="23"/>
  <c r="N2377" i="23"/>
  <c r="L2377" i="23"/>
  <c r="V2376" i="23"/>
  <c r="R2376" i="23"/>
  <c r="N2376" i="23"/>
  <c r="L2376" i="23"/>
  <c r="B2376" i="23" s="1"/>
  <c r="V2375" i="23"/>
  <c r="R2375" i="23"/>
  <c r="N2375" i="23"/>
  <c r="L2375" i="23"/>
  <c r="B2375" i="23"/>
  <c r="V2374" i="23"/>
  <c r="R2374" i="23"/>
  <c r="N2374" i="23"/>
  <c r="B2374" i="23" s="1"/>
  <c r="L2374" i="23"/>
  <c r="V2373" i="23"/>
  <c r="R2373" i="23"/>
  <c r="N2373" i="23"/>
  <c r="L2373" i="23"/>
  <c r="B2373" i="23" s="1"/>
  <c r="V2372" i="23"/>
  <c r="R2372" i="23"/>
  <c r="N2372" i="23"/>
  <c r="L2372" i="23"/>
  <c r="B2372" i="23" s="1"/>
  <c r="V2371" i="23"/>
  <c r="R2371" i="23"/>
  <c r="N2371" i="23"/>
  <c r="L2371" i="23"/>
  <c r="B2371" i="23"/>
  <c r="V2370" i="23"/>
  <c r="R2370" i="23"/>
  <c r="N2370" i="23"/>
  <c r="B2370" i="23" s="1"/>
  <c r="L2370" i="23"/>
  <c r="V2369" i="23"/>
  <c r="R2369" i="23"/>
  <c r="N2369" i="23"/>
  <c r="L2369" i="23"/>
  <c r="V2368" i="23"/>
  <c r="R2368" i="23"/>
  <c r="N2368" i="23"/>
  <c r="L2368" i="23"/>
  <c r="B2368" i="23" s="1"/>
  <c r="V2367" i="23"/>
  <c r="R2367" i="23"/>
  <c r="N2367" i="23"/>
  <c r="L2367" i="23"/>
  <c r="B2367" i="23"/>
  <c r="V2366" i="23"/>
  <c r="R2366" i="23"/>
  <c r="N2366" i="23"/>
  <c r="B2366" i="23" s="1"/>
  <c r="L2366" i="23"/>
  <c r="V2365" i="23"/>
  <c r="R2365" i="23"/>
  <c r="N2365" i="23"/>
  <c r="L2365" i="23"/>
  <c r="V2364" i="23"/>
  <c r="R2364" i="23"/>
  <c r="N2364" i="23"/>
  <c r="L2364" i="23"/>
  <c r="B2364" i="23" s="1"/>
  <c r="V2363" i="23"/>
  <c r="R2363" i="23"/>
  <c r="N2363" i="23"/>
  <c r="L2363" i="23"/>
  <c r="B2363" i="23"/>
  <c r="V2362" i="23"/>
  <c r="R2362" i="23"/>
  <c r="N2362" i="23"/>
  <c r="B2362" i="23" s="1"/>
  <c r="L2362" i="23"/>
  <c r="V2361" i="23"/>
  <c r="R2361" i="23"/>
  <c r="N2361" i="23"/>
  <c r="L2361" i="23"/>
  <c r="B2361" i="23" s="1"/>
  <c r="V2360" i="23"/>
  <c r="R2360" i="23"/>
  <c r="N2360" i="23"/>
  <c r="L2360" i="23"/>
  <c r="B2360" i="23" s="1"/>
  <c r="V2359" i="23"/>
  <c r="R2359" i="23"/>
  <c r="N2359" i="23"/>
  <c r="L2359" i="23"/>
  <c r="B2359" i="23"/>
  <c r="V2358" i="23"/>
  <c r="R2358" i="23"/>
  <c r="N2358" i="23"/>
  <c r="B2358" i="23" s="1"/>
  <c r="L2358" i="23"/>
  <c r="V2357" i="23"/>
  <c r="R2357" i="23"/>
  <c r="N2357" i="23"/>
  <c r="L2357" i="23"/>
  <c r="B2357" i="23" s="1"/>
  <c r="V2356" i="23"/>
  <c r="R2356" i="23"/>
  <c r="N2356" i="23"/>
  <c r="L2356" i="23"/>
  <c r="B2356" i="23" s="1"/>
  <c r="V2355" i="23"/>
  <c r="R2355" i="23"/>
  <c r="N2355" i="23"/>
  <c r="L2355" i="23"/>
  <c r="B2355" i="23"/>
  <c r="V2354" i="23"/>
  <c r="R2354" i="23"/>
  <c r="N2354" i="23"/>
  <c r="B2354" i="23" s="1"/>
  <c r="L2354" i="23"/>
  <c r="V2353" i="23"/>
  <c r="R2353" i="23"/>
  <c r="N2353" i="23"/>
  <c r="L2353" i="23"/>
  <c r="B2353" i="23" s="1"/>
  <c r="V2352" i="23"/>
  <c r="R2352" i="23"/>
  <c r="N2352" i="23"/>
  <c r="L2352" i="23"/>
  <c r="B2352" i="23" s="1"/>
  <c r="V2351" i="23"/>
  <c r="R2351" i="23"/>
  <c r="N2351" i="23"/>
  <c r="L2351" i="23"/>
  <c r="B2351" i="23"/>
  <c r="V2350" i="23"/>
  <c r="R2350" i="23"/>
  <c r="N2350" i="23"/>
  <c r="B2350" i="23" s="1"/>
  <c r="L2350" i="23"/>
  <c r="V2349" i="23"/>
  <c r="R2349" i="23"/>
  <c r="N2349" i="23"/>
  <c r="L2349" i="23"/>
  <c r="V2348" i="23"/>
  <c r="R2348" i="23"/>
  <c r="N2348" i="23"/>
  <c r="L2348" i="23"/>
  <c r="B2348" i="23" s="1"/>
  <c r="V2347" i="23"/>
  <c r="R2347" i="23"/>
  <c r="N2347" i="23"/>
  <c r="L2347" i="23"/>
  <c r="B2347" i="23"/>
  <c r="V2346" i="23"/>
  <c r="R2346" i="23"/>
  <c r="N2346" i="23"/>
  <c r="B2346" i="23" s="1"/>
  <c r="L2346" i="23"/>
  <c r="V2345" i="23"/>
  <c r="R2345" i="23"/>
  <c r="N2345" i="23"/>
  <c r="L2345" i="23"/>
  <c r="V2344" i="23"/>
  <c r="R2344" i="23"/>
  <c r="N2344" i="23"/>
  <c r="L2344" i="23"/>
  <c r="B2344" i="23" s="1"/>
  <c r="V2343" i="23"/>
  <c r="R2343" i="23"/>
  <c r="N2343" i="23"/>
  <c r="L2343" i="23"/>
  <c r="B2343" i="23"/>
  <c r="V2342" i="23"/>
  <c r="R2342" i="23"/>
  <c r="N2342" i="23"/>
  <c r="B2342" i="23" s="1"/>
  <c r="L2342" i="23"/>
  <c r="V2341" i="23"/>
  <c r="R2341" i="23"/>
  <c r="N2341" i="23"/>
  <c r="L2341" i="23"/>
  <c r="B2341" i="23" s="1"/>
  <c r="V2340" i="23"/>
  <c r="R2340" i="23"/>
  <c r="N2340" i="23"/>
  <c r="L2340" i="23"/>
  <c r="B2340" i="23" s="1"/>
  <c r="V2339" i="23"/>
  <c r="R2339" i="23"/>
  <c r="N2339" i="23"/>
  <c r="L2339" i="23"/>
  <c r="B2339" i="23"/>
  <c r="V2338" i="23"/>
  <c r="R2338" i="23"/>
  <c r="N2338" i="23"/>
  <c r="B2338" i="23" s="1"/>
  <c r="L2338" i="23"/>
  <c r="V2337" i="23"/>
  <c r="R2337" i="23"/>
  <c r="N2337" i="23"/>
  <c r="L2337" i="23"/>
  <c r="V2336" i="23"/>
  <c r="R2336" i="23"/>
  <c r="N2336" i="23"/>
  <c r="L2336" i="23"/>
  <c r="B2336" i="23" s="1"/>
  <c r="V2335" i="23"/>
  <c r="R2335" i="23"/>
  <c r="N2335" i="23"/>
  <c r="L2335" i="23"/>
  <c r="B2335" i="23"/>
  <c r="V2334" i="23"/>
  <c r="R2334" i="23"/>
  <c r="N2334" i="23"/>
  <c r="B2334" i="23" s="1"/>
  <c r="L2334" i="23"/>
  <c r="V2333" i="23"/>
  <c r="R2333" i="23"/>
  <c r="N2333" i="23"/>
  <c r="L2333" i="23"/>
  <c r="V2332" i="23"/>
  <c r="R2332" i="23"/>
  <c r="N2332" i="23"/>
  <c r="L2332" i="23"/>
  <c r="B2332" i="23" s="1"/>
  <c r="V2331" i="23"/>
  <c r="R2331" i="23"/>
  <c r="N2331" i="23"/>
  <c r="L2331" i="23"/>
  <c r="B2331" i="23"/>
  <c r="V2330" i="23"/>
  <c r="R2330" i="23"/>
  <c r="N2330" i="23"/>
  <c r="B2330" i="23" s="1"/>
  <c r="L2330" i="23"/>
  <c r="V2329" i="23"/>
  <c r="R2329" i="23"/>
  <c r="N2329" i="23"/>
  <c r="L2329" i="23"/>
  <c r="B2329" i="23" s="1"/>
  <c r="V2328" i="23"/>
  <c r="R2328" i="23"/>
  <c r="N2328" i="23"/>
  <c r="L2328" i="23"/>
  <c r="B2328" i="23" s="1"/>
  <c r="V2327" i="23"/>
  <c r="R2327" i="23"/>
  <c r="N2327" i="23"/>
  <c r="L2327" i="23"/>
  <c r="B2327" i="23"/>
  <c r="V2326" i="23"/>
  <c r="R2326" i="23"/>
  <c r="N2326" i="23"/>
  <c r="B2326" i="23" s="1"/>
  <c r="L2326" i="23"/>
  <c r="V2325" i="23"/>
  <c r="R2325" i="23"/>
  <c r="N2325" i="23"/>
  <c r="L2325" i="23"/>
  <c r="B2325" i="23" s="1"/>
  <c r="V2324" i="23"/>
  <c r="R2324" i="23"/>
  <c r="N2324" i="23"/>
  <c r="L2324" i="23"/>
  <c r="B2324" i="23" s="1"/>
  <c r="V2323" i="23"/>
  <c r="R2323" i="23"/>
  <c r="N2323" i="23"/>
  <c r="L2323" i="23"/>
  <c r="B2323" i="23"/>
  <c r="V2322" i="23"/>
  <c r="R2322" i="23"/>
  <c r="N2322" i="23"/>
  <c r="B2322" i="23" s="1"/>
  <c r="L2322" i="23"/>
  <c r="V2321" i="23"/>
  <c r="R2321" i="23"/>
  <c r="N2321" i="23"/>
  <c r="L2321" i="23"/>
  <c r="B2321" i="23" s="1"/>
  <c r="V2320" i="23"/>
  <c r="R2320" i="23"/>
  <c r="N2320" i="23"/>
  <c r="L2320" i="23"/>
  <c r="B2320" i="23" s="1"/>
  <c r="V2319" i="23"/>
  <c r="R2319" i="23"/>
  <c r="N2319" i="23"/>
  <c r="L2319" i="23"/>
  <c r="B2319" i="23"/>
  <c r="V2318" i="23"/>
  <c r="R2318" i="23"/>
  <c r="N2318" i="23"/>
  <c r="B2318" i="23" s="1"/>
  <c r="L2318" i="23"/>
  <c r="V2317" i="23"/>
  <c r="R2317" i="23"/>
  <c r="N2317" i="23"/>
  <c r="L2317" i="23"/>
  <c r="V2316" i="23"/>
  <c r="R2316" i="23"/>
  <c r="N2316" i="23"/>
  <c r="L2316" i="23"/>
  <c r="B2316" i="23" s="1"/>
  <c r="V2315" i="23"/>
  <c r="R2315" i="23"/>
  <c r="N2315" i="23"/>
  <c r="L2315" i="23"/>
  <c r="B2315" i="23"/>
  <c r="V2314" i="23"/>
  <c r="R2314" i="23"/>
  <c r="N2314" i="23"/>
  <c r="B2314" i="23" s="1"/>
  <c r="L2314" i="23"/>
  <c r="V2313" i="23"/>
  <c r="R2313" i="23"/>
  <c r="N2313" i="23"/>
  <c r="L2313" i="23"/>
  <c r="V2312" i="23"/>
  <c r="R2312" i="23"/>
  <c r="N2312" i="23"/>
  <c r="L2312" i="23"/>
  <c r="B2312" i="23" s="1"/>
  <c r="V2311" i="23"/>
  <c r="R2311" i="23"/>
  <c r="N2311" i="23"/>
  <c r="L2311" i="23"/>
  <c r="B2311" i="23"/>
  <c r="V2310" i="23"/>
  <c r="R2310" i="23"/>
  <c r="N2310" i="23"/>
  <c r="B2310" i="23" s="1"/>
  <c r="L2310" i="23"/>
  <c r="V2309" i="23"/>
  <c r="R2309" i="23"/>
  <c r="N2309" i="23"/>
  <c r="L2309" i="23"/>
  <c r="B2309" i="23" s="1"/>
  <c r="V2308" i="23"/>
  <c r="R2308" i="23"/>
  <c r="N2308" i="23"/>
  <c r="L2308" i="23"/>
  <c r="B2308" i="23" s="1"/>
  <c r="V2307" i="23"/>
  <c r="R2307" i="23"/>
  <c r="N2307" i="23"/>
  <c r="L2307" i="23"/>
  <c r="B2307" i="23"/>
  <c r="V2306" i="23"/>
  <c r="R2306" i="23"/>
  <c r="N2306" i="23"/>
  <c r="B2306" i="23" s="1"/>
  <c r="L2306" i="23"/>
  <c r="V2305" i="23"/>
  <c r="R2305" i="23"/>
  <c r="N2305" i="23"/>
  <c r="L2305" i="23"/>
  <c r="V2304" i="23"/>
  <c r="R2304" i="23"/>
  <c r="N2304" i="23"/>
  <c r="L2304" i="23"/>
  <c r="B2304" i="23" s="1"/>
  <c r="V2303" i="23"/>
  <c r="R2303" i="23"/>
  <c r="N2303" i="23"/>
  <c r="L2303" i="23"/>
  <c r="B2303" i="23"/>
  <c r="V2302" i="23"/>
  <c r="R2302" i="23"/>
  <c r="B2302" i="23" s="1"/>
  <c r="N2302" i="23"/>
  <c r="L2302" i="23"/>
  <c r="V2301" i="23"/>
  <c r="R2301" i="23"/>
  <c r="N2301" i="23"/>
  <c r="L2301" i="23"/>
  <c r="V2300" i="23"/>
  <c r="R2300" i="23"/>
  <c r="N2300" i="23"/>
  <c r="L2300" i="23"/>
  <c r="B2300" i="23" s="1"/>
  <c r="V2299" i="23"/>
  <c r="R2299" i="23"/>
  <c r="N2299" i="23"/>
  <c r="L2299" i="23"/>
  <c r="B2299" i="23"/>
  <c r="V2298" i="23"/>
  <c r="R2298" i="23"/>
  <c r="B2298" i="23" s="1"/>
  <c r="N2298" i="23"/>
  <c r="L2298" i="23"/>
  <c r="V2297" i="23"/>
  <c r="R2297" i="23"/>
  <c r="N2297" i="23"/>
  <c r="L2297" i="23"/>
  <c r="B2297" i="23" s="1"/>
  <c r="V2296" i="23"/>
  <c r="R2296" i="23"/>
  <c r="N2296" i="23"/>
  <c r="L2296" i="23"/>
  <c r="B2296" i="23" s="1"/>
  <c r="V2295" i="23"/>
  <c r="R2295" i="23"/>
  <c r="N2295" i="23"/>
  <c r="L2295" i="23"/>
  <c r="B2295" i="23"/>
  <c r="V2294" i="23"/>
  <c r="R2294" i="23"/>
  <c r="B2294" i="23" s="1"/>
  <c r="N2294" i="23"/>
  <c r="L2294" i="23"/>
  <c r="V2293" i="23"/>
  <c r="R2293" i="23"/>
  <c r="N2293" i="23"/>
  <c r="L2293" i="23"/>
  <c r="B2293" i="23" s="1"/>
  <c r="V2292" i="23"/>
  <c r="R2292" i="23"/>
  <c r="N2292" i="23"/>
  <c r="L2292" i="23"/>
  <c r="B2292" i="23" s="1"/>
  <c r="V2291" i="23"/>
  <c r="R2291" i="23"/>
  <c r="N2291" i="23"/>
  <c r="L2291" i="23"/>
  <c r="B2291" i="23"/>
  <c r="V2290" i="23"/>
  <c r="R2290" i="23"/>
  <c r="B2290" i="23" s="1"/>
  <c r="N2290" i="23"/>
  <c r="L2290" i="23"/>
  <c r="V2289" i="23"/>
  <c r="R2289" i="23"/>
  <c r="N2289" i="23"/>
  <c r="L2289" i="23"/>
  <c r="B2289" i="23" s="1"/>
  <c r="V2288" i="23"/>
  <c r="R2288" i="23"/>
  <c r="N2288" i="23"/>
  <c r="L2288" i="23"/>
  <c r="B2288" i="23" s="1"/>
  <c r="V2287" i="23"/>
  <c r="R2287" i="23"/>
  <c r="N2287" i="23"/>
  <c r="L2287" i="23"/>
  <c r="B2287" i="23"/>
  <c r="V2286" i="23"/>
  <c r="R2286" i="23"/>
  <c r="B2286" i="23" s="1"/>
  <c r="N2286" i="23"/>
  <c r="L2286" i="23"/>
  <c r="V2285" i="23"/>
  <c r="R2285" i="23"/>
  <c r="N2285" i="23"/>
  <c r="L2285" i="23"/>
  <c r="V2284" i="23"/>
  <c r="R2284" i="23"/>
  <c r="N2284" i="23"/>
  <c r="L2284" i="23"/>
  <c r="B2284" i="23" s="1"/>
  <c r="V2283" i="23"/>
  <c r="R2283" i="23"/>
  <c r="N2283" i="23"/>
  <c r="L2283" i="23"/>
  <c r="B2283" i="23"/>
  <c r="V2282" i="23"/>
  <c r="R2282" i="23"/>
  <c r="B2282" i="23" s="1"/>
  <c r="N2282" i="23"/>
  <c r="L2282" i="23"/>
  <c r="V2281" i="23"/>
  <c r="R2281" i="23"/>
  <c r="N2281" i="23"/>
  <c r="L2281" i="23"/>
  <c r="V2280" i="23"/>
  <c r="R2280" i="23"/>
  <c r="N2280" i="23"/>
  <c r="L2280" i="23"/>
  <c r="B2280" i="23" s="1"/>
  <c r="V2279" i="23"/>
  <c r="R2279" i="23"/>
  <c r="N2279" i="23"/>
  <c r="L2279" i="23"/>
  <c r="B2279" i="23"/>
  <c r="V2278" i="23"/>
  <c r="R2278" i="23"/>
  <c r="B2278" i="23" s="1"/>
  <c r="N2278" i="23"/>
  <c r="L2278" i="23"/>
  <c r="V2277" i="23"/>
  <c r="R2277" i="23"/>
  <c r="N2277" i="23"/>
  <c r="L2277" i="23"/>
  <c r="B2277" i="23" s="1"/>
  <c r="V2276" i="23"/>
  <c r="R2276" i="23"/>
  <c r="N2276" i="23"/>
  <c r="L2276" i="23"/>
  <c r="B2276" i="23" s="1"/>
  <c r="V2275" i="23"/>
  <c r="R2275" i="23"/>
  <c r="N2275" i="23"/>
  <c r="L2275" i="23"/>
  <c r="B2275" i="23"/>
  <c r="V2274" i="23"/>
  <c r="R2274" i="23"/>
  <c r="B2274" i="23" s="1"/>
  <c r="N2274" i="23"/>
  <c r="L2274" i="23"/>
  <c r="V2273" i="23"/>
  <c r="R2273" i="23"/>
  <c r="N2273" i="23"/>
  <c r="L2273" i="23"/>
  <c r="V2272" i="23"/>
  <c r="R2272" i="23"/>
  <c r="N2272" i="23"/>
  <c r="L2272" i="23"/>
  <c r="B2272" i="23" s="1"/>
  <c r="V2271" i="23"/>
  <c r="R2271" i="23"/>
  <c r="N2271" i="23"/>
  <c r="L2271" i="23"/>
  <c r="B2271" i="23"/>
  <c r="V2270" i="23"/>
  <c r="R2270" i="23"/>
  <c r="B2270" i="23" s="1"/>
  <c r="N2270" i="23"/>
  <c r="L2270" i="23"/>
  <c r="V2269" i="23"/>
  <c r="R2269" i="23"/>
  <c r="N2269" i="23"/>
  <c r="L2269" i="23"/>
  <c r="V2268" i="23"/>
  <c r="R2268" i="23"/>
  <c r="N2268" i="23"/>
  <c r="L2268" i="23"/>
  <c r="B2268" i="23" s="1"/>
  <c r="V2267" i="23"/>
  <c r="R2267" i="23"/>
  <c r="N2267" i="23"/>
  <c r="L2267" i="23"/>
  <c r="B2267" i="23"/>
  <c r="V2266" i="23"/>
  <c r="R2266" i="23"/>
  <c r="B2266" i="23" s="1"/>
  <c r="N2266" i="23"/>
  <c r="L2266" i="23"/>
  <c r="V2265" i="23"/>
  <c r="R2265" i="23"/>
  <c r="N2265" i="23"/>
  <c r="L2265" i="23"/>
  <c r="B2265" i="23" s="1"/>
  <c r="V2264" i="23"/>
  <c r="R2264" i="23"/>
  <c r="N2264" i="23"/>
  <c r="L2264" i="23"/>
  <c r="B2264" i="23" s="1"/>
  <c r="V2263" i="23"/>
  <c r="R2263" i="23"/>
  <c r="N2263" i="23"/>
  <c r="L2263" i="23"/>
  <c r="B2263" i="23"/>
  <c r="V2262" i="23"/>
  <c r="R2262" i="23"/>
  <c r="B2262" i="23" s="1"/>
  <c r="N2262" i="23"/>
  <c r="L2262" i="23"/>
  <c r="V2261" i="23"/>
  <c r="R2261" i="23"/>
  <c r="N2261" i="23"/>
  <c r="L2261" i="23"/>
  <c r="B2261" i="23" s="1"/>
  <c r="V2260" i="23"/>
  <c r="R2260" i="23"/>
  <c r="N2260" i="23"/>
  <c r="L2260" i="23"/>
  <c r="B2260" i="23" s="1"/>
  <c r="V2259" i="23"/>
  <c r="R2259" i="23"/>
  <c r="N2259" i="23"/>
  <c r="L2259" i="23"/>
  <c r="B2259" i="23"/>
  <c r="V2258" i="23"/>
  <c r="R2258" i="23"/>
  <c r="B2258" i="23" s="1"/>
  <c r="N2258" i="23"/>
  <c r="L2258" i="23"/>
  <c r="V2257" i="23"/>
  <c r="R2257" i="23"/>
  <c r="N2257" i="23"/>
  <c r="L2257" i="23"/>
  <c r="B2257" i="23" s="1"/>
  <c r="V2256" i="23"/>
  <c r="R2256" i="23"/>
  <c r="N2256" i="23"/>
  <c r="L2256" i="23"/>
  <c r="B2256" i="23" s="1"/>
  <c r="V2255" i="23"/>
  <c r="R2255" i="23"/>
  <c r="N2255" i="23"/>
  <c r="L2255" i="23"/>
  <c r="B2255" i="23"/>
  <c r="V2254" i="23"/>
  <c r="R2254" i="23"/>
  <c r="B2254" i="23" s="1"/>
  <c r="N2254" i="23"/>
  <c r="L2254" i="23"/>
  <c r="V2253" i="23"/>
  <c r="R2253" i="23"/>
  <c r="N2253" i="23"/>
  <c r="L2253" i="23"/>
  <c r="V2252" i="23"/>
  <c r="R2252" i="23"/>
  <c r="N2252" i="23"/>
  <c r="L2252" i="23"/>
  <c r="B2252" i="23" s="1"/>
  <c r="V2251" i="23"/>
  <c r="R2251" i="23"/>
  <c r="N2251" i="23"/>
  <c r="L2251" i="23"/>
  <c r="B2251" i="23"/>
  <c r="V2250" i="23"/>
  <c r="R2250" i="23"/>
  <c r="B2250" i="23" s="1"/>
  <c r="N2250" i="23"/>
  <c r="L2250" i="23"/>
  <c r="V2249" i="23"/>
  <c r="R2249" i="23"/>
  <c r="N2249" i="23"/>
  <c r="L2249" i="23"/>
  <c r="V2248" i="23"/>
  <c r="R2248" i="23"/>
  <c r="N2248" i="23"/>
  <c r="L2248" i="23"/>
  <c r="B2248" i="23" s="1"/>
  <c r="V2247" i="23"/>
  <c r="R2247" i="23"/>
  <c r="N2247" i="23"/>
  <c r="L2247" i="23"/>
  <c r="B2247" i="23"/>
  <c r="V2246" i="23"/>
  <c r="R2246" i="23"/>
  <c r="B2246" i="23" s="1"/>
  <c r="N2246" i="23"/>
  <c r="L2246" i="23"/>
  <c r="V2245" i="23"/>
  <c r="R2245" i="23"/>
  <c r="N2245" i="23"/>
  <c r="L2245" i="23"/>
  <c r="B2245" i="23" s="1"/>
  <c r="V2244" i="23"/>
  <c r="R2244" i="23"/>
  <c r="N2244" i="23"/>
  <c r="L2244" i="23"/>
  <c r="B2244" i="23" s="1"/>
  <c r="V2243" i="23"/>
  <c r="R2243" i="23"/>
  <c r="N2243" i="23"/>
  <c r="L2243" i="23"/>
  <c r="B2243" i="23"/>
  <c r="V2242" i="23"/>
  <c r="R2242" i="23"/>
  <c r="B2242" i="23" s="1"/>
  <c r="N2242" i="23"/>
  <c r="L2242" i="23"/>
  <c r="V2241" i="23"/>
  <c r="R2241" i="23"/>
  <c r="N2241" i="23"/>
  <c r="L2241" i="23"/>
  <c r="V2240" i="23"/>
  <c r="R2240" i="23"/>
  <c r="N2240" i="23"/>
  <c r="L2240" i="23"/>
  <c r="B2240" i="23" s="1"/>
  <c r="V2239" i="23"/>
  <c r="R2239" i="23"/>
  <c r="N2239" i="23"/>
  <c r="L2239" i="23"/>
  <c r="B2239" i="23"/>
  <c r="V2238" i="23"/>
  <c r="R2238" i="23"/>
  <c r="B2238" i="23" s="1"/>
  <c r="N2238" i="23"/>
  <c r="L2238" i="23"/>
  <c r="V2237" i="23"/>
  <c r="R2237" i="23"/>
  <c r="N2237" i="23"/>
  <c r="L2237" i="23"/>
  <c r="B2237" i="23" s="1"/>
  <c r="V2236" i="23"/>
  <c r="R2236" i="23"/>
  <c r="N2236" i="23"/>
  <c r="L2236" i="23"/>
  <c r="B2236" i="23" s="1"/>
  <c r="V2235" i="23"/>
  <c r="R2235" i="23"/>
  <c r="N2235" i="23"/>
  <c r="L2235" i="23"/>
  <c r="B2235" i="23"/>
  <c r="V2234" i="23"/>
  <c r="R2234" i="23"/>
  <c r="B2234" i="23" s="1"/>
  <c r="N2234" i="23"/>
  <c r="L2234" i="23"/>
  <c r="V2233" i="23"/>
  <c r="R2233" i="23"/>
  <c r="N2233" i="23"/>
  <c r="L2233" i="23"/>
  <c r="B2233" i="23" s="1"/>
  <c r="V2232" i="23"/>
  <c r="R2232" i="23"/>
  <c r="N2232" i="23"/>
  <c r="L2232" i="23"/>
  <c r="B2232" i="23" s="1"/>
  <c r="V2231" i="23"/>
  <c r="R2231" i="23"/>
  <c r="N2231" i="23"/>
  <c r="L2231" i="23"/>
  <c r="B2231" i="23"/>
  <c r="V2230" i="23"/>
  <c r="R2230" i="23"/>
  <c r="B2230" i="23" s="1"/>
  <c r="N2230" i="23"/>
  <c r="L2230" i="23"/>
  <c r="V2229" i="23"/>
  <c r="R2229" i="23"/>
  <c r="N2229" i="23"/>
  <c r="L2229" i="23"/>
  <c r="V2228" i="23"/>
  <c r="R2228" i="23"/>
  <c r="N2228" i="23"/>
  <c r="L2228" i="23"/>
  <c r="B2228" i="23"/>
  <c r="V2227" i="23"/>
  <c r="R2227" i="23"/>
  <c r="N2227" i="23"/>
  <c r="L2227" i="23"/>
  <c r="B2227" i="23"/>
  <c r="V2226" i="23"/>
  <c r="R2226" i="23"/>
  <c r="N2226" i="23"/>
  <c r="L2226" i="23"/>
  <c r="B2226" i="23" s="1"/>
  <c r="AD2226" i="23" s="1"/>
  <c r="V2225" i="23"/>
  <c r="R2225" i="23"/>
  <c r="N2225" i="23"/>
  <c r="L2225" i="23"/>
  <c r="V2224" i="23"/>
  <c r="R2224" i="23"/>
  <c r="N2224" i="23"/>
  <c r="L2224" i="23"/>
  <c r="AD2223" i="23"/>
  <c r="V2223" i="23"/>
  <c r="R2223" i="23"/>
  <c r="N2223" i="23"/>
  <c r="L2223" i="23"/>
  <c r="B2223" i="23" s="1"/>
  <c r="V2220" i="23"/>
  <c r="R2220" i="23"/>
  <c r="N2220" i="23"/>
  <c r="L2220" i="23"/>
  <c r="B2220" i="23" s="1"/>
  <c r="V2219" i="23"/>
  <c r="R2219" i="23"/>
  <c r="N2219" i="23"/>
  <c r="L2219" i="23"/>
  <c r="B2219" i="23" s="1"/>
  <c r="V2218" i="23"/>
  <c r="R2218" i="23"/>
  <c r="B2218" i="23" s="1"/>
  <c r="N2218" i="23"/>
  <c r="L2218" i="23"/>
  <c r="V2217" i="23"/>
  <c r="R2217" i="23"/>
  <c r="N2217" i="23"/>
  <c r="L2217" i="23"/>
  <c r="V2216" i="23"/>
  <c r="R2216" i="23"/>
  <c r="N2216" i="23"/>
  <c r="L2216" i="23"/>
  <c r="B2216" i="23"/>
  <c r="V2215" i="23"/>
  <c r="R2215" i="23"/>
  <c r="N2215" i="23"/>
  <c r="L2215" i="23"/>
  <c r="B2215" i="23" s="1"/>
  <c r="V2214" i="23"/>
  <c r="R2214" i="23"/>
  <c r="B2214" i="23" s="1"/>
  <c r="N2214" i="23"/>
  <c r="L2214" i="23"/>
  <c r="V2213" i="23"/>
  <c r="R2213" i="23"/>
  <c r="N2213" i="23"/>
  <c r="L2213" i="23"/>
  <c r="V2212" i="23"/>
  <c r="R2212" i="23"/>
  <c r="B2212" i="23" s="1"/>
  <c r="N2212" i="23"/>
  <c r="L2212" i="23"/>
  <c r="V2211" i="23"/>
  <c r="R2211" i="23"/>
  <c r="N2211" i="23"/>
  <c r="L2211" i="23"/>
  <c r="B2211" i="23"/>
  <c r="V2210" i="23"/>
  <c r="R2210" i="23"/>
  <c r="N2210" i="23"/>
  <c r="L2210" i="23"/>
  <c r="B2210" i="23"/>
  <c r="V2209" i="23"/>
  <c r="R2209" i="23"/>
  <c r="N2209" i="23"/>
  <c r="L2209" i="23"/>
  <c r="B2209" i="23" s="1"/>
  <c r="V2208" i="23"/>
  <c r="R2208" i="23"/>
  <c r="N2208" i="23"/>
  <c r="L2208" i="23"/>
  <c r="B2208" i="23" s="1"/>
  <c r="V2207" i="23"/>
  <c r="R2207" i="23"/>
  <c r="N2207" i="23"/>
  <c r="L2207" i="23"/>
  <c r="B2207" i="23"/>
  <c r="V2206" i="23"/>
  <c r="R2206" i="23"/>
  <c r="N2206" i="23"/>
  <c r="L2206" i="23"/>
  <c r="B2206" i="23"/>
  <c r="V2205" i="23"/>
  <c r="R2205" i="23"/>
  <c r="N2205" i="23"/>
  <c r="L2205" i="23"/>
  <c r="B2205" i="23" s="1"/>
  <c r="V2204" i="23"/>
  <c r="R2204" i="23"/>
  <c r="N2204" i="23"/>
  <c r="L2204" i="23"/>
  <c r="B2204" i="23" s="1"/>
  <c r="V2203" i="23"/>
  <c r="R2203" i="23"/>
  <c r="N2203" i="23"/>
  <c r="L2203" i="23"/>
  <c r="B2203" i="23" s="1"/>
  <c r="V2202" i="23"/>
  <c r="R2202" i="23"/>
  <c r="B2202" i="23" s="1"/>
  <c r="N2202" i="23"/>
  <c r="L2202" i="23"/>
  <c r="V2201" i="23"/>
  <c r="R2201" i="23"/>
  <c r="N2201" i="23"/>
  <c r="L2201" i="23"/>
  <c r="V2200" i="23"/>
  <c r="R2200" i="23"/>
  <c r="N2200" i="23"/>
  <c r="L2200" i="23"/>
  <c r="B2200" i="23" s="1"/>
  <c r="V2199" i="23"/>
  <c r="R2199" i="23"/>
  <c r="N2199" i="23"/>
  <c r="L2199" i="23"/>
  <c r="B2199" i="23" s="1"/>
  <c r="V2198" i="23"/>
  <c r="R2198" i="23"/>
  <c r="N2198" i="23"/>
  <c r="B2198" i="23" s="1"/>
  <c r="L2198" i="23"/>
  <c r="V2197" i="23"/>
  <c r="R2197" i="23"/>
  <c r="N2197" i="23"/>
  <c r="L2197" i="23"/>
  <c r="V2196" i="23"/>
  <c r="R2196" i="23"/>
  <c r="N2196" i="23"/>
  <c r="L2196" i="23"/>
  <c r="B2196" i="23" s="1"/>
  <c r="V2195" i="23"/>
  <c r="R2195" i="23"/>
  <c r="N2195" i="23"/>
  <c r="L2195" i="23"/>
  <c r="B2195" i="23" s="1"/>
  <c r="V2194" i="23"/>
  <c r="R2194" i="23"/>
  <c r="N2194" i="23"/>
  <c r="L2194" i="23"/>
  <c r="V2193" i="23"/>
  <c r="R2193" i="23"/>
  <c r="N2193" i="23"/>
  <c r="L2193" i="23"/>
  <c r="V2192" i="23"/>
  <c r="R2192" i="23"/>
  <c r="N2192" i="23"/>
  <c r="L2192" i="23"/>
  <c r="B2192" i="23" s="1"/>
  <c r="V2191" i="23"/>
  <c r="R2191" i="23"/>
  <c r="N2191" i="23"/>
  <c r="L2191" i="23"/>
  <c r="B2191" i="23" s="1"/>
  <c r="V2190" i="23"/>
  <c r="R2190" i="23"/>
  <c r="N2190" i="23"/>
  <c r="B2190" i="23" s="1"/>
  <c r="L2190" i="23"/>
  <c r="V2189" i="23"/>
  <c r="R2189" i="23"/>
  <c r="N2189" i="23"/>
  <c r="L2189" i="23"/>
  <c r="V2188" i="23"/>
  <c r="R2188" i="23"/>
  <c r="N2188" i="23"/>
  <c r="L2188" i="23"/>
  <c r="B2188" i="23" s="1"/>
  <c r="V2187" i="23"/>
  <c r="R2187" i="23"/>
  <c r="N2187" i="23"/>
  <c r="L2187" i="23"/>
  <c r="B2187" i="23" s="1"/>
  <c r="V2186" i="23"/>
  <c r="R2186" i="23"/>
  <c r="N2186" i="23"/>
  <c r="B2186" i="23" s="1"/>
  <c r="L2186" i="23"/>
  <c r="V2185" i="23"/>
  <c r="R2185" i="23"/>
  <c r="N2185" i="23"/>
  <c r="L2185" i="23"/>
  <c r="V2184" i="23"/>
  <c r="R2184" i="23"/>
  <c r="N2184" i="23"/>
  <c r="L2184" i="23"/>
  <c r="B2184" i="23" s="1"/>
  <c r="V2183" i="23"/>
  <c r="R2183" i="23"/>
  <c r="N2183" i="23"/>
  <c r="L2183" i="23"/>
  <c r="B2183" i="23" s="1"/>
  <c r="V2182" i="23"/>
  <c r="R2182" i="23"/>
  <c r="N2182" i="23"/>
  <c r="B2182" i="23" s="1"/>
  <c r="L2182" i="23"/>
  <c r="V2181" i="23"/>
  <c r="R2181" i="23"/>
  <c r="N2181" i="23"/>
  <c r="L2181" i="23"/>
  <c r="V2180" i="23"/>
  <c r="R2180" i="23"/>
  <c r="N2180" i="23"/>
  <c r="L2180" i="23"/>
  <c r="B2180" i="23" s="1"/>
  <c r="V2179" i="23"/>
  <c r="R2179" i="23"/>
  <c r="N2179" i="23"/>
  <c r="L2179" i="23"/>
  <c r="B2179" i="23" s="1"/>
  <c r="V2178" i="23"/>
  <c r="R2178" i="23"/>
  <c r="N2178" i="23"/>
  <c r="B2178" i="23" s="1"/>
  <c r="L2178" i="23"/>
  <c r="V2177" i="23"/>
  <c r="R2177" i="23"/>
  <c r="N2177" i="23"/>
  <c r="L2177" i="23"/>
  <c r="V2176" i="23"/>
  <c r="R2176" i="23"/>
  <c r="N2176" i="23"/>
  <c r="L2176" i="23"/>
  <c r="B2176" i="23" s="1"/>
  <c r="V2175" i="23"/>
  <c r="R2175" i="23"/>
  <c r="N2175" i="23"/>
  <c r="L2175" i="23"/>
  <c r="B2175" i="23" s="1"/>
  <c r="V2174" i="23"/>
  <c r="R2174" i="23"/>
  <c r="N2174" i="23"/>
  <c r="B2174" i="23" s="1"/>
  <c r="L2174" i="23"/>
  <c r="V2173" i="23"/>
  <c r="R2173" i="23"/>
  <c r="N2173" i="23"/>
  <c r="L2173" i="23"/>
  <c r="V2172" i="23"/>
  <c r="R2172" i="23"/>
  <c r="N2172" i="23"/>
  <c r="L2172" i="23"/>
  <c r="B2172" i="23" s="1"/>
  <c r="V2171" i="23"/>
  <c r="B2171" i="23" s="1"/>
  <c r="R2171" i="23"/>
  <c r="N2171" i="23"/>
  <c r="L2171" i="23"/>
  <c r="V2170" i="23"/>
  <c r="R2170" i="23"/>
  <c r="N2170" i="23"/>
  <c r="L2170" i="23"/>
  <c r="V2169" i="23"/>
  <c r="R2169" i="23"/>
  <c r="N2169" i="23"/>
  <c r="L2169" i="23"/>
  <c r="B2169" i="23" s="1"/>
  <c r="V2168" i="23"/>
  <c r="R2168" i="23"/>
  <c r="N2168" i="23"/>
  <c r="L2168" i="23"/>
  <c r="B2168" i="23" s="1"/>
  <c r="V2167" i="23"/>
  <c r="R2167" i="23"/>
  <c r="N2167" i="23"/>
  <c r="L2167" i="23"/>
  <c r="B2167" i="23" s="1"/>
  <c r="V2166" i="23"/>
  <c r="R2166" i="23"/>
  <c r="N2166" i="23"/>
  <c r="L2166" i="23"/>
  <c r="B2166" i="23"/>
  <c r="V2165" i="23"/>
  <c r="R2165" i="23"/>
  <c r="N2165" i="23"/>
  <c r="L2165" i="23"/>
  <c r="V2164" i="23"/>
  <c r="R2164" i="23"/>
  <c r="B2164" i="23" s="1"/>
  <c r="N2164" i="23"/>
  <c r="L2164" i="23"/>
  <c r="V2163" i="23"/>
  <c r="R2163" i="23"/>
  <c r="N2163" i="23"/>
  <c r="L2163" i="23"/>
  <c r="B2163" i="23"/>
  <c r="V2162" i="23"/>
  <c r="R2162" i="23"/>
  <c r="N2162" i="23"/>
  <c r="B2162" i="23" s="1"/>
  <c r="L2162" i="23"/>
  <c r="V2161" i="23"/>
  <c r="R2161" i="23"/>
  <c r="N2161" i="23"/>
  <c r="L2161" i="23"/>
  <c r="V2160" i="23"/>
  <c r="R2160" i="23"/>
  <c r="N2160" i="23"/>
  <c r="L2160" i="23"/>
  <c r="B2160" i="23"/>
  <c r="V2159" i="23"/>
  <c r="R2159" i="23"/>
  <c r="N2159" i="23"/>
  <c r="L2159" i="23"/>
  <c r="B2159" i="23" s="1"/>
  <c r="V2158" i="23"/>
  <c r="R2158" i="23"/>
  <c r="N2158" i="23"/>
  <c r="L2158" i="23"/>
  <c r="V2157" i="23"/>
  <c r="R2157" i="23"/>
  <c r="N2157" i="23"/>
  <c r="L2157" i="23"/>
  <c r="V2156" i="23"/>
  <c r="R2156" i="23"/>
  <c r="N2156" i="23"/>
  <c r="L2156" i="23"/>
  <c r="B2156" i="23" s="1"/>
  <c r="V2155" i="23"/>
  <c r="R2155" i="23"/>
  <c r="N2155" i="23"/>
  <c r="L2155" i="23"/>
  <c r="B2155" i="23"/>
  <c r="V2154" i="23"/>
  <c r="R2154" i="23"/>
  <c r="N2154" i="23"/>
  <c r="L2154" i="23"/>
  <c r="B2154" i="23"/>
  <c r="V2153" i="23"/>
  <c r="R2153" i="23"/>
  <c r="N2153" i="23"/>
  <c r="L2153" i="23"/>
  <c r="V2152" i="23"/>
  <c r="R2152" i="23"/>
  <c r="N2152" i="23"/>
  <c r="L2152" i="23"/>
  <c r="B2152" i="23" s="1"/>
  <c r="V2151" i="23"/>
  <c r="R2151" i="23"/>
  <c r="N2151" i="23"/>
  <c r="L2151" i="23"/>
  <c r="B2151" i="23"/>
  <c r="V2150" i="23"/>
  <c r="R2150" i="23"/>
  <c r="N2150" i="23"/>
  <c r="B2150" i="23" s="1"/>
  <c r="L2150" i="23"/>
  <c r="V2149" i="23"/>
  <c r="R2149" i="23"/>
  <c r="N2149" i="23"/>
  <c r="L2149" i="23"/>
  <c r="B2149" i="23" s="1"/>
  <c r="V2148" i="23"/>
  <c r="R2148" i="23"/>
  <c r="N2148" i="23"/>
  <c r="L2148" i="23"/>
  <c r="B2148" i="23"/>
  <c r="V2147" i="23"/>
  <c r="R2147" i="23"/>
  <c r="N2147" i="23"/>
  <c r="L2147" i="23"/>
  <c r="V2146" i="23"/>
  <c r="R2146" i="23"/>
  <c r="N2146" i="23"/>
  <c r="B2146" i="23" s="1"/>
  <c r="L2146" i="23"/>
  <c r="V2145" i="23"/>
  <c r="R2145" i="23"/>
  <c r="N2145" i="23"/>
  <c r="L2145" i="23"/>
  <c r="V2144" i="23"/>
  <c r="R2144" i="23"/>
  <c r="N2144" i="23"/>
  <c r="L2144" i="23"/>
  <c r="V2143" i="23"/>
  <c r="R2143" i="23"/>
  <c r="N2143" i="23"/>
  <c r="L2143" i="23"/>
  <c r="B2143" i="23" s="1"/>
  <c r="V2142" i="23"/>
  <c r="R2142" i="23"/>
  <c r="N2142" i="23"/>
  <c r="B2142" i="23" s="1"/>
  <c r="L2142" i="23"/>
  <c r="V2141" i="23"/>
  <c r="R2141" i="23"/>
  <c r="N2141" i="23"/>
  <c r="L2141" i="23"/>
  <c r="V2140" i="23"/>
  <c r="R2140" i="23"/>
  <c r="N2140" i="23"/>
  <c r="L2140" i="23"/>
  <c r="B2140" i="23" s="1"/>
  <c r="V2139" i="23"/>
  <c r="B2139" i="23" s="1"/>
  <c r="R2139" i="23"/>
  <c r="N2139" i="23"/>
  <c r="L2139" i="23"/>
  <c r="V2138" i="23"/>
  <c r="R2138" i="23"/>
  <c r="N2138" i="23"/>
  <c r="L2138" i="23"/>
  <c r="V2137" i="23"/>
  <c r="R2137" i="23"/>
  <c r="N2137" i="23"/>
  <c r="L2137" i="23"/>
  <c r="B2137" i="23" s="1"/>
  <c r="V2136" i="23"/>
  <c r="R2136" i="23"/>
  <c r="N2136" i="23"/>
  <c r="L2136" i="23"/>
  <c r="B2136" i="23" s="1"/>
  <c r="V2135" i="23"/>
  <c r="R2135" i="23"/>
  <c r="N2135" i="23"/>
  <c r="L2135" i="23"/>
  <c r="V2134" i="23"/>
  <c r="R2134" i="23"/>
  <c r="N2134" i="23"/>
  <c r="L2134" i="23"/>
  <c r="B2134" i="23"/>
  <c r="V2133" i="23"/>
  <c r="R2133" i="23"/>
  <c r="N2133" i="23"/>
  <c r="L2133" i="23"/>
  <c r="V2132" i="23"/>
  <c r="R2132" i="23"/>
  <c r="B2132" i="23" s="1"/>
  <c r="N2132" i="23"/>
  <c r="L2132" i="23"/>
  <c r="V2131" i="23"/>
  <c r="R2131" i="23"/>
  <c r="N2131" i="23"/>
  <c r="L2131" i="23"/>
  <c r="B2131" i="23"/>
  <c r="V2130" i="23"/>
  <c r="R2130" i="23"/>
  <c r="N2130" i="23"/>
  <c r="B2130" i="23" s="1"/>
  <c r="L2130" i="23"/>
  <c r="V2129" i="23"/>
  <c r="R2129" i="23"/>
  <c r="N2129" i="23"/>
  <c r="L2129" i="23"/>
  <c r="V2128" i="23"/>
  <c r="R2128" i="23"/>
  <c r="N2128" i="23"/>
  <c r="L2128" i="23"/>
  <c r="B2128" i="23"/>
  <c r="V2127" i="23"/>
  <c r="R2127" i="23"/>
  <c r="N2127" i="23"/>
  <c r="L2127" i="23"/>
  <c r="B2127" i="23" s="1"/>
  <c r="V2126" i="23"/>
  <c r="R2126" i="23"/>
  <c r="N2126" i="23"/>
  <c r="B2126" i="23" s="1"/>
  <c r="L2126" i="23"/>
  <c r="V2125" i="23"/>
  <c r="R2125" i="23"/>
  <c r="N2125" i="23"/>
  <c r="L2125" i="23"/>
  <c r="V2124" i="23"/>
  <c r="R2124" i="23"/>
  <c r="N2124" i="23"/>
  <c r="L2124" i="23"/>
  <c r="B2124" i="23" s="1"/>
  <c r="V2123" i="23"/>
  <c r="R2123" i="23"/>
  <c r="N2123" i="23"/>
  <c r="L2123" i="23"/>
  <c r="B2123" i="23"/>
  <c r="V2122" i="23"/>
  <c r="R2122" i="23"/>
  <c r="N2122" i="23"/>
  <c r="L2122" i="23"/>
  <c r="B2122" i="23"/>
  <c r="V2121" i="23"/>
  <c r="R2121" i="23"/>
  <c r="N2121" i="23"/>
  <c r="L2121" i="23"/>
  <c r="V2120" i="23"/>
  <c r="R2120" i="23"/>
  <c r="N2120" i="23"/>
  <c r="L2120" i="23"/>
  <c r="B2120" i="23" s="1"/>
  <c r="V2119" i="23"/>
  <c r="R2119" i="23"/>
  <c r="N2119" i="23"/>
  <c r="L2119" i="23"/>
  <c r="B2119" i="23"/>
  <c r="V2118" i="23"/>
  <c r="R2118" i="23"/>
  <c r="N2118" i="23"/>
  <c r="B2118" i="23" s="1"/>
  <c r="L2118" i="23"/>
  <c r="V2117" i="23"/>
  <c r="R2117" i="23"/>
  <c r="N2117" i="23"/>
  <c r="L2117" i="23"/>
  <c r="B2117" i="23" s="1"/>
  <c r="V2116" i="23"/>
  <c r="R2116" i="23"/>
  <c r="N2116" i="23"/>
  <c r="L2116" i="23"/>
  <c r="B2116" i="23"/>
  <c r="V2115" i="23"/>
  <c r="R2115" i="23"/>
  <c r="N2115" i="23"/>
  <c r="L2115" i="23"/>
  <c r="V2114" i="23"/>
  <c r="R2114" i="23"/>
  <c r="N2114" i="23"/>
  <c r="B2114" i="23" s="1"/>
  <c r="L2114" i="23"/>
  <c r="V2113" i="23"/>
  <c r="R2113" i="23"/>
  <c r="N2113" i="23"/>
  <c r="L2113" i="23"/>
  <c r="V2112" i="23"/>
  <c r="R2112" i="23"/>
  <c r="N2112" i="23"/>
  <c r="L2112" i="23"/>
  <c r="B2112" i="23" s="1"/>
  <c r="V2111" i="23"/>
  <c r="R2111" i="23"/>
  <c r="N2111" i="23"/>
  <c r="L2111" i="23"/>
  <c r="B2111" i="23" s="1"/>
  <c r="V2110" i="23"/>
  <c r="R2110" i="23"/>
  <c r="N2110" i="23"/>
  <c r="B2110" i="23" s="1"/>
  <c r="L2110" i="23"/>
  <c r="V2109" i="23"/>
  <c r="R2109" i="23"/>
  <c r="N2109" i="23"/>
  <c r="L2109" i="23"/>
  <c r="V2108" i="23"/>
  <c r="R2108" i="23"/>
  <c r="N2108" i="23"/>
  <c r="L2108" i="23"/>
  <c r="B2108" i="23" s="1"/>
  <c r="V2107" i="23"/>
  <c r="R2107" i="23"/>
  <c r="N2107" i="23"/>
  <c r="L2107" i="23"/>
  <c r="B2107" i="23" s="1"/>
  <c r="V2106" i="23"/>
  <c r="R2106" i="23"/>
  <c r="N2106" i="23"/>
  <c r="L2106" i="23"/>
  <c r="V2105" i="23"/>
  <c r="R2105" i="23"/>
  <c r="N2105" i="23"/>
  <c r="L2105" i="23"/>
  <c r="B2105" i="23" s="1"/>
  <c r="V2104" i="23"/>
  <c r="R2104" i="23"/>
  <c r="N2104" i="23"/>
  <c r="L2104" i="23"/>
  <c r="B2104" i="23"/>
  <c r="V2103" i="23"/>
  <c r="R2103" i="23"/>
  <c r="N2103" i="23"/>
  <c r="L2103" i="23"/>
  <c r="V2102" i="23"/>
  <c r="R2102" i="23"/>
  <c r="N2102" i="23"/>
  <c r="L2102" i="23"/>
  <c r="B2102" i="23" s="1"/>
  <c r="V2101" i="23"/>
  <c r="R2101" i="23"/>
  <c r="N2101" i="23"/>
  <c r="L2101" i="23"/>
  <c r="B2101" i="23"/>
  <c r="V2100" i="23"/>
  <c r="R2100" i="23"/>
  <c r="N2100" i="23"/>
  <c r="L2100" i="23"/>
  <c r="B2100" i="23" s="1"/>
  <c r="V2099" i="23"/>
  <c r="R2099" i="23"/>
  <c r="B2099" i="23" s="1"/>
  <c r="N2099" i="23"/>
  <c r="L2099" i="23"/>
  <c r="V2098" i="23"/>
  <c r="R2098" i="23"/>
  <c r="N2098" i="23"/>
  <c r="L2098" i="23"/>
  <c r="B2098" i="23"/>
  <c r="V2097" i="23"/>
  <c r="R2097" i="23"/>
  <c r="N2097" i="23"/>
  <c r="L2097" i="23"/>
  <c r="B2097" i="23" s="1"/>
  <c r="V2096" i="23"/>
  <c r="R2096" i="23"/>
  <c r="B2096" i="23" s="1"/>
  <c r="N2096" i="23"/>
  <c r="L2096" i="23"/>
  <c r="V2095" i="23"/>
  <c r="R2095" i="23"/>
  <c r="N2095" i="23"/>
  <c r="L2095" i="23"/>
  <c r="B2095" i="23"/>
  <c r="V2094" i="23"/>
  <c r="R2094" i="23"/>
  <c r="N2094" i="23"/>
  <c r="L2094" i="23"/>
  <c r="B2094" i="23" s="1"/>
  <c r="V2093" i="23"/>
  <c r="R2093" i="23"/>
  <c r="N2093" i="23"/>
  <c r="L2093" i="23"/>
  <c r="V2092" i="23"/>
  <c r="R2092" i="23"/>
  <c r="N2092" i="23"/>
  <c r="L2092" i="23"/>
  <c r="B2092" i="23" s="1"/>
  <c r="V2091" i="23"/>
  <c r="R2091" i="23"/>
  <c r="N2091" i="23"/>
  <c r="L2091" i="23"/>
  <c r="B2091" i="23" s="1"/>
  <c r="V2090" i="23"/>
  <c r="R2090" i="23"/>
  <c r="N2090" i="23"/>
  <c r="L2090" i="23"/>
  <c r="V2089" i="23"/>
  <c r="R2089" i="23"/>
  <c r="N2089" i="23"/>
  <c r="L2089" i="23"/>
  <c r="B2089" i="23" s="1"/>
  <c r="V2088" i="23"/>
  <c r="R2088" i="23"/>
  <c r="N2088" i="23"/>
  <c r="L2088" i="23"/>
  <c r="B2088" i="23"/>
  <c r="V2087" i="23"/>
  <c r="R2087" i="23"/>
  <c r="N2087" i="23"/>
  <c r="L2087" i="23"/>
  <c r="V2086" i="23"/>
  <c r="R2086" i="23"/>
  <c r="N2086" i="23"/>
  <c r="L2086" i="23"/>
  <c r="V2085" i="23"/>
  <c r="R2085" i="23"/>
  <c r="N2085" i="23"/>
  <c r="L2085" i="23"/>
  <c r="B2085" i="23"/>
  <c r="V2084" i="23"/>
  <c r="R2084" i="23"/>
  <c r="N2084" i="23"/>
  <c r="L2084" i="23"/>
  <c r="B2084" i="23" s="1"/>
  <c r="V2083" i="23"/>
  <c r="R2083" i="23"/>
  <c r="N2083" i="23"/>
  <c r="L2083" i="23"/>
  <c r="V2082" i="23"/>
  <c r="R2082" i="23"/>
  <c r="N2082" i="23"/>
  <c r="L2082" i="23"/>
  <c r="B2082" i="23" s="1"/>
  <c r="V2081" i="23"/>
  <c r="R2081" i="23"/>
  <c r="N2081" i="23"/>
  <c r="L2081" i="23"/>
  <c r="B2081" i="23"/>
  <c r="V2080" i="23"/>
  <c r="R2080" i="23"/>
  <c r="N2080" i="23"/>
  <c r="L2080" i="23"/>
  <c r="B2080" i="23" s="1"/>
  <c r="V2079" i="23"/>
  <c r="R2079" i="23"/>
  <c r="N2079" i="23"/>
  <c r="L2079" i="23"/>
  <c r="V2078" i="23"/>
  <c r="R2078" i="23"/>
  <c r="N2078" i="23"/>
  <c r="L2078" i="23"/>
  <c r="B2078" i="23" s="1"/>
  <c r="V2077" i="23"/>
  <c r="R2077" i="23"/>
  <c r="N2077" i="23"/>
  <c r="L2077" i="23"/>
  <c r="B2077" i="23"/>
  <c r="V2076" i="23"/>
  <c r="R2076" i="23"/>
  <c r="N2076" i="23"/>
  <c r="L2076" i="23"/>
  <c r="B2076" i="23" s="1"/>
  <c r="V2075" i="23"/>
  <c r="R2075" i="23"/>
  <c r="N2075" i="23"/>
  <c r="L2075" i="23"/>
  <c r="V2074" i="23"/>
  <c r="R2074" i="23"/>
  <c r="N2074" i="23"/>
  <c r="L2074" i="23"/>
  <c r="B2074" i="23"/>
  <c r="V2073" i="23"/>
  <c r="R2073" i="23"/>
  <c r="N2073" i="23"/>
  <c r="L2073" i="23"/>
  <c r="B2073" i="23"/>
  <c r="V2072" i="23"/>
  <c r="R2072" i="23"/>
  <c r="N2072" i="23"/>
  <c r="L2072" i="23"/>
  <c r="V2071" i="23"/>
  <c r="R2071" i="23"/>
  <c r="N2071" i="23"/>
  <c r="L2071" i="23"/>
  <c r="V2070" i="23"/>
  <c r="R2070" i="23"/>
  <c r="N2070" i="23"/>
  <c r="L2070" i="23"/>
  <c r="B2070" i="23"/>
  <c r="V2069" i="23"/>
  <c r="R2069" i="23"/>
  <c r="N2069" i="23"/>
  <c r="L2069" i="23"/>
  <c r="B2069" i="23"/>
  <c r="V2068" i="23"/>
  <c r="R2068" i="23"/>
  <c r="N2068" i="23"/>
  <c r="L2068" i="23"/>
  <c r="V2067" i="23"/>
  <c r="R2067" i="23"/>
  <c r="N2067" i="23"/>
  <c r="L2067" i="23"/>
  <c r="V2066" i="23"/>
  <c r="R2066" i="23"/>
  <c r="N2066" i="23"/>
  <c r="L2066" i="23"/>
  <c r="B2066" i="23"/>
  <c r="V2065" i="23"/>
  <c r="R2065" i="23"/>
  <c r="N2065" i="23"/>
  <c r="L2065" i="23"/>
  <c r="B2065" i="23"/>
  <c r="V2064" i="23"/>
  <c r="R2064" i="23"/>
  <c r="N2064" i="23"/>
  <c r="L2064" i="23"/>
  <c r="B2064" i="23" s="1"/>
  <c r="V2063" i="23"/>
  <c r="R2063" i="23"/>
  <c r="N2063" i="23"/>
  <c r="L2063" i="23"/>
  <c r="V2062" i="23"/>
  <c r="R2062" i="23"/>
  <c r="N2062" i="23"/>
  <c r="L2062" i="23"/>
  <c r="B2062" i="23" s="1"/>
  <c r="V2061" i="23"/>
  <c r="R2061" i="23"/>
  <c r="N2061" i="23"/>
  <c r="L2061" i="23"/>
  <c r="B2061" i="23"/>
  <c r="V2060" i="23"/>
  <c r="R2060" i="23"/>
  <c r="N2060" i="23"/>
  <c r="L2060" i="23"/>
  <c r="B2060" i="23" s="1"/>
  <c r="V2059" i="23"/>
  <c r="R2059" i="23"/>
  <c r="N2059" i="23"/>
  <c r="L2059" i="23"/>
  <c r="V2058" i="23"/>
  <c r="R2058" i="23"/>
  <c r="N2058" i="23"/>
  <c r="L2058" i="23"/>
  <c r="B2058" i="23" s="1"/>
  <c r="V2057" i="23"/>
  <c r="R2057" i="23"/>
  <c r="N2057" i="23"/>
  <c r="L2057" i="23"/>
  <c r="B2057" i="23"/>
  <c r="V2056" i="23"/>
  <c r="R2056" i="23"/>
  <c r="N2056" i="23"/>
  <c r="L2056" i="23"/>
  <c r="B2056" i="23" s="1"/>
  <c r="V2055" i="23"/>
  <c r="R2055" i="23"/>
  <c r="N2055" i="23"/>
  <c r="L2055" i="23"/>
  <c r="V2054" i="23"/>
  <c r="R2054" i="23"/>
  <c r="N2054" i="23"/>
  <c r="L2054" i="23"/>
  <c r="B2054" i="23" s="1"/>
  <c r="V2053" i="23"/>
  <c r="R2053" i="23"/>
  <c r="N2053" i="23"/>
  <c r="L2053" i="23"/>
  <c r="B2053" i="23"/>
  <c r="V2052" i="23"/>
  <c r="R2052" i="23"/>
  <c r="N2052" i="23"/>
  <c r="L2052" i="23"/>
  <c r="B2052" i="23" s="1"/>
  <c r="V2051" i="23"/>
  <c r="R2051" i="23"/>
  <c r="N2051" i="23"/>
  <c r="L2051" i="23"/>
  <c r="V2050" i="23"/>
  <c r="R2050" i="23"/>
  <c r="N2050" i="23"/>
  <c r="B2050" i="23" s="1"/>
  <c r="L2050" i="23"/>
  <c r="V2049" i="23"/>
  <c r="R2049" i="23"/>
  <c r="N2049" i="23"/>
  <c r="L2049" i="23"/>
  <c r="B2049" i="23"/>
  <c r="V2048" i="23"/>
  <c r="R2048" i="23"/>
  <c r="N2048" i="23"/>
  <c r="L2048" i="23"/>
  <c r="V2047" i="23"/>
  <c r="R2047" i="23"/>
  <c r="N2047" i="23"/>
  <c r="L2047" i="23"/>
  <c r="B2047" i="23" s="1"/>
  <c r="V2046" i="23"/>
  <c r="R2046" i="23"/>
  <c r="N2046" i="23"/>
  <c r="B2046" i="23" s="1"/>
  <c r="L2046" i="23"/>
  <c r="V2045" i="23"/>
  <c r="R2045" i="23"/>
  <c r="N2045" i="23"/>
  <c r="L2045" i="23"/>
  <c r="B2045" i="23"/>
  <c r="V2044" i="23"/>
  <c r="R2044" i="23"/>
  <c r="N2044" i="23"/>
  <c r="L2044" i="23"/>
  <c r="V2043" i="23"/>
  <c r="R2043" i="23"/>
  <c r="N2043" i="23"/>
  <c r="L2043" i="23"/>
  <c r="V2042" i="23"/>
  <c r="R2042" i="23"/>
  <c r="N2042" i="23"/>
  <c r="L2042" i="23"/>
  <c r="B2042" i="23"/>
  <c r="V2041" i="23"/>
  <c r="R2041" i="23"/>
  <c r="N2041" i="23"/>
  <c r="L2041" i="23"/>
  <c r="B2041" i="23"/>
  <c r="V2040" i="23"/>
  <c r="R2040" i="23"/>
  <c r="N2040" i="23"/>
  <c r="L2040" i="23"/>
  <c r="V2039" i="23"/>
  <c r="R2039" i="23"/>
  <c r="N2039" i="23"/>
  <c r="L2039" i="23"/>
  <c r="V2038" i="23"/>
  <c r="R2038" i="23"/>
  <c r="N2038" i="23"/>
  <c r="L2038" i="23"/>
  <c r="B2038" i="23"/>
  <c r="V2037" i="23"/>
  <c r="R2037" i="23"/>
  <c r="N2037" i="23"/>
  <c r="L2037" i="23"/>
  <c r="B2037" i="23"/>
  <c r="V2036" i="23"/>
  <c r="R2036" i="23"/>
  <c r="N2036" i="23"/>
  <c r="L2036" i="23"/>
  <c r="V2035" i="23"/>
  <c r="R2035" i="23"/>
  <c r="N2035" i="23"/>
  <c r="L2035" i="23"/>
  <c r="V2034" i="23"/>
  <c r="R2034" i="23"/>
  <c r="N2034" i="23"/>
  <c r="L2034" i="23"/>
  <c r="B2034" i="23"/>
  <c r="V2033" i="23"/>
  <c r="R2033" i="23"/>
  <c r="N2033" i="23"/>
  <c r="L2033" i="23"/>
  <c r="B2033" i="23"/>
  <c r="V2032" i="23"/>
  <c r="R2032" i="23"/>
  <c r="N2032" i="23"/>
  <c r="L2032" i="23"/>
  <c r="B2032" i="23" s="1"/>
  <c r="V2031" i="23"/>
  <c r="R2031" i="23"/>
  <c r="N2031" i="23"/>
  <c r="L2031" i="23"/>
  <c r="V2030" i="23"/>
  <c r="R2030" i="23"/>
  <c r="N2030" i="23"/>
  <c r="L2030" i="23"/>
  <c r="V2029" i="23"/>
  <c r="R2029" i="23"/>
  <c r="N2029" i="23"/>
  <c r="L2029" i="23"/>
  <c r="B2029" i="23" s="1"/>
  <c r="V2028" i="23"/>
  <c r="R2028" i="23"/>
  <c r="N2028" i="23"/>
  <c r="L2028" i="23"/>
  <c r="B2028" i="23"/>
  <c r="V2027" i="23"/>
  <c r="R2027" i="23"/>
  <c r="N2027" i="23"/>
  <c r="L2027" i="23"/>
  <c r="V2026" i="23"/>
  <c r="R2026" i="23"/>
  <c r="N2026" i="23"/>
  <c r="B2026" i="23" s="1"/>
  <c r="L2026" i="23"/>
  <c r="V2025" i="23"/>
  <c r="R2025" i="23"/>
  <c r="N2025" i="23"/>
  <c r="L2025" i="23"/>
  <c r="B2025" i="23" s="1"/>
  <c r="V2024" i="23"/>
  <c r="B2024" i="23" s="1"/>
  <c r="R2024" i="23"/>
  <c r="N2024" i="23"/>
  <c r="L2024" i="23"/>
  <c r="V2023" i="23"/>
  <c r="R2023" i="23"/>
  <c r="N2023" i="23"/>
  <c r="L2023" i="23"/>
  <c r="B2023" i="23" s="1"/>
  <c r="V2022" i="23"/>
  <c r="R2022" i="23"/>
  <c r="N2022" i="23"/>
  <c r="L2022" i="23"/>
  <c r="V2021" i="23"/>
  <c r="R2021" i="23"/>
  <c r="N2021" i="23"/>
  <c r="L2021" i="23"/>
  <c r="V2018" i="23"/>
  <c r="R2018" i="23"/>
  <c r="N2018" i="23"/>
  <c r="L2018" i="23"/>
  <c r="V2017" i="23"/>
  <c r="R2017" i="23"/>
  <c r="N2017" i="23"/>
  <c r="L2017" i="23"/>
  <c r="B2017" i="23" s="1"/>
  <c r="V2016" i="23"/>
  <c r="R2016" i="23"/>
  <c r="N2016" i="23"/>
  <c r="L2016" i="23"/>
  <c r="B2016" i="23"/>
  <c r="V2015" i="23"/>
  <c r="R2015" i="23"/>
  <c r="N2015" i="23"/>
  <c r="L2015" i="23"/>
  <c r="V2014" i="23"/>
  <c r="R2014" i="23"/>
  <c r="N2014" i="23"/>
  <c r="B2014" i="23" s="1"/>
  <c r="L2014" i="23"/>
  <c r="V2013" i="23"/>
  <c r="R2013" i="23"/>
  <c r="N2013" i="23"/>
  <c r="L2013" i="23"/>
  <c r="B2013" i="23" s="1"/>
  <c r="V2012" i="23"/>
  <c r="B2012" i="23" s="1"/>
  <c r="R2012" i="23"/>
  <c r="N2012" i="23"/>
  <c r="L2012" i="23"/>
  <c r="V2011" i="23"/>
  <c r="R2011" i="23"/>
  <c r="N2011" i="23"/>
  <c r="L2011" i="23"/>
  <c r="B2011" i="23" s="1"/>
  <c r="V2010" i="23"/>
  <c r="R2010" i="23"/>
  <c r="N2010" i="23"/>
  <c r="B2010" i="23" s="1"/>
  <c r="L2010" i="23"/>
  <c r="V2009" i="23"/>
  <c r="R2009" i="23"/>
  <c r="N2009" i="23"/>
  <c r="L2009" i="23"/>
  <c r="B2009" i="23" s="1"/>
  <c r="V2008" i="23"/>
  <c r="R2008" i="23"/>
  <c r="N2008" i="23"/>
  <c r="L2008" i="23"/>
  <c r="B2008" i="23"/>
  <c r="V2007" i="23"/>
  <c r="R2007" i="23"/>
  <c r="N2007" i="23"/>
  <c r="L2007" i="23"/>
  <c r="V2006" i="23"/>
  <c r="R2006" i="23"/>
  <c r="N2006" i="23"/>
  <c r="B2006" i="23" s="1"/>
  <c r="L2006" i="23"/>
  <c r="V2005" i="23"/>
  <c r="R2005" i="23"/>
  <c r="N2005" i="23"/>
  <c r="L2005" i="23"/>
  <c r="B2005" i="23" s="1"/>
  <c r="V2004" i="23"/>
  <c r="B2004" i="23" s="1"/>
  <c r="R2004" i="23"/>
  <c r="N2004" i="23"/>
  <c r="L2004" i="23"/>
  <c r="V2003" i="23"/>
  <c r="R2003" i="23"/>
  <c r="N2003" i="23"/>
  <c r="L2003" i="23"/>
  <c r="B2003" i="23" s="1"/>
  <c r="V2002" i="23"/>
  <c r="R2002" i="23"/>
  <c r="N2002" i="23"/>
  <c r="B2002" i="23" s="1"/>
  <c r="L2002" i="23"/>
  <c r="V2001" i="23"/>
  <c r="R2001" i="23"/>
  <c r="N2001" i="23"/>
  <c r="L2001" i="23"/>
  <c r="B2001" i="23" s="1"/>
  <c r="V2000" i="23"/>
  <c r="B2000" i="23" s="1"/>
  <c r="R2000" i="23"/>
  <c r="N2000" i="23"/>
  <c r="L2000" i="23"/>
  <c r="V1999" i="23"/>
  <c r="R1999" i="23"/>
  <c r="N1999" i="23"/>
  <c r="L1999" i="23"/>
  <c r="V1998" i="23"/>
  <c r="R1998" i="23"/>
  <c r="N1998" i="23"/>
  <c r="B1998" i="23" s="1"/>
  <c r="L1998" i="23"/>
  <c r="V1997" i="23"/>
  <c r="R1997" i="23"/>
  <c r="N1997" i="23"/>
  <c r="L1997" i="23"/>
  <c r="B1997" i="23" s="1"/>
  <c r="V1996" i="23"/>
  <c r="R1996" i="23"/>
  <c r="N1996" i="23"/>
  <c r="L1996" i="23"/>
  <c r="B1996" i="23"/>
  <c r="V1995" i="23"/>
  <c r="R1995" i="23"/>
  <c r="N1995" i="23"/>
  <c r="L1995" i="23"/>
  <c r="V1994" i="23"/>
  <c r="R1994" i="23"/>
  <c r="N1994" i="23"/>
  <c r="L1994" i="23"/>
  <c r="V1993" i="23"/>
  <c r="R1993" i="23"/>
  <c r="N1993" i="23"/>
  <c r="L1993" i="23"/>
  <c r="B1993" i="23" s="1"/>
  <c r="V1992" i="23"/>
  <c r="B1992" i="23" s="1"/>
  <c r="R1992" i="23"/>
  <c r="N1992" i="23"/>
  <c r="L1992" i="23"/>
  <c r="V1991" i="23"/>
  <c r="R1991" i="23"/>
  <c r="N1991" i="23"/>
  <c r="L1991" i="23"/>
  <c r="V1990" i="23"/>
  <c r="R1990" i="23"/>
  <c r="N1990" i="23"/>
  <c r="L1990" i="23"/>
  <c r="V1989" i="23"/>
  <c r="R1989" i="23"/>
  <c r="N1989" i="23"/>
  <c r="L1989" i="23"/>
  <c r="B1989" i="23" s="1"/>
  <c r="V1988" i="23"/>
  <c r="R1988" i="23"/>
  <c r="N1988" i="23"/>
  <c r="L1988" i="23"/>
  <c r="B1988" i="23"/>
  <c r="V1987" i="23"/>
  <c r="R1987" i="23"/>
  <c r="N1987" i="23"/>
  <c r="L1987" i="23"/>
  <c r="V1986" i="23"/>
  <c r="R1986" i="23"/>
  <c r="N1986" i="23"/>
  <c r="L1986" i="23"/>
  <c r="V1985" i="23"/>
  <c r="R1985" i="23"/>
  <c r="N1985" i="23"/>
  <c r="L1985" i="23"/>
  <c r="B1985" i="23" s="1"/>
  <c r="V1984" i="23"/>
  <c r="R1984" i="23"/>
  <c r="N1984" i="23"/>
  <c r="L1984" i="23"/>
  <c r="B1984" i="23"/>
  <c r="V1983" i="23"/>
  <c r="R1983" i="23"/>
  <c r="N1983" i="23"/>
  <c r="L1983" i="23"/>
  <c r="V1982" i="23"/>
  <c r="R1982" i="23"/>
  <c r="N1982" i="23"/>
  <c r="B1982" i="23" s="1"/>
  <c r="L1982" i="23"/>
  <c r="V1981" i="23"/>
  <c r="R1981" i="23"/>
  <c r="N1981" i="23"/>
  <c r="L1981" i="23"/>
  <c r="B1981" i="23" s="1"/>
  <c r="V1980" i="23"/>
  <c r="B1980" i="23" s="1"/>
  <c r="R1980" i="23"/>
  <c r="N1980" i="23"/>
  <c r="L1980" i="23"/>
  <c r="V1979" i="23"/>
  <c r="R1979" i="23"/>
  <c r="N1979" i="23"/>
  <c r="L1979" i="23"/>
  <c r="B1979" i="23" s="1"/>
  <c r="V1978" i="23"/>
  <c r="R1978" i="23"/>
  <c r="N1978" i="23"/>
  <c r="B1978" i="23" s="1"/>
  <c r="L1978" i="23"/>
  <c r="V1977" i="23"/>
  <c r="R1977" i="23"/>
  <c r="N1977" i="23"/>
  <c r="L1977" i="23"/>
  <c r="B1977" i="23" s="1"/>
  <c r="V1976" i="23"/>
  <c r="R1976" i="23"/>
  <c r="B1976" i="23" s="1"/>
  <c r="N1976" i="23"/>
  <c r="L1976" i="23"/>
  <c r="V1975" i="23"/>
  <c r="R1975" i="23"/>
  <c r="N1975" i="23"/>
  <c r="L1975" i="23"/>
  <c r="V1974" i="23"/>
  <c r="R1974" i="23"/>
  <c r="N1974" i="23"/>
  <c r="B1974" i="23" s="1"/>
  <c r="L1974" i="23"/>
  <c r="V1973" i="23"/>
  <c r="R1973" i="23"/>
  <c r="N1973" i="23"/>
  <c r="L1973" i="23"/>
  <c r="B1973" i="23" s="1"/>
  <c r="V1972" i="23"/>
  <c r="R1972" i="23"/>
  <c r="B1972" i="23" s="1"/>
  <c r="N1972" i="23"/>
  <c r="L1972" i="23"/>
  <c r="V1971" i="23"/>
  <c r="R1971" i="23"/>
  <c r="N1971" i="23"/>
  <c r="L1971" i="23"/>
  <c r="V1970" i="23"/>
  <c r="R1970" i="23"/>
  <c r="N1970" i="23"/>
  <c r="B1970" i="23" s="1"/>
  <c r="L1970" i="23"/>
  <c r="V1969" i="23"/>
  <c r="R1969" i="23"/>
  <c r="N1969" i="23"/>
  <c r="L1969" i="23"/>
  <c r="B1969" i="23" s="1"/>
  <c r="V1968" i="23"/>
  <c r="R1968" i="23"/>
  <c r="B1968" i="23" s="1"/>
  <c r="N1968" i="23"/>
  <c r="L1968" i="23"/>
  <c r="V1967" i="23"/>
  <c r="R1967" i="23"/>
  <c r="N1967" i="23"/>
  <c r="L1967" i="23"/>
  <c r="V1966" i="23"/>
  <c r="R1966" i="23"/>
  <c r="N1966" i="23"/>
  <c r="B1966" i="23" s="1"/>
  <c r="L1966" i="23"/>
  <c r="V1965" i="23"/>
  <c r="R1965" i="23"/>
  <c r="N1965" i="23"/>
  <c r="L1965" i="23"/>
  <c r="B1965" i="23" s="1"/>
  <c r="V1964" i="23"/>
  <c r="R1964" i="23"/>
  <c r="B1964" i="23" s="1"/>
  <c r="N1964" i="23"/>
  <c r="L1964" i="23"/>
  <c r="V1963" i="23"/>
  <c r="R1963" i="23"/>
  <c r="N1963" i="23"/>
  <c r="L1963" i="23"/>
  <c r="V1962" i="23"/>
  <c r="R1962" i="23"/>
  <c r="N1962" i="23"/>
  <c r="B1962" i="23" s="1"/>
  <c r="L1962" i="23"/>
  <c r="V1961" i="23"/>
  <c r="R1961" i="23"/>
  <c r="N1961" i="23"/>
  <c r="L1961" i="23"/>
  <c r="B1961" i="23" s="1"/>
  <c r="V1960" i="23"/>
  <c r="R1960" i="23"/>
  <c r="B1960" i="23" s="1"/>
  <c r="N1960" i="23"/>
  <c r="L1960" i="23"/>
  <c r="V1959" i="23"/>
  <c r="R1959" i="23"/>
  <c r="N1959" i="23"/>
  <c r="L1959" i="23"/>
  <c r="V1958" i="23"/>
  <c r="R1958" i="23"/>
  <c r="N1958" i="23"/>
  <c r="B1958" i="23" s="1"/>
  <c r="L1958" i="23"/>
  <c r="V1957" i="23"/>
  <c r="R1957" i="23"/>
  <c r="N1957" i="23"/>
  <c r="L1957" i="23"/>
  <c r="B1957" i="23" s="1"/>
  <c r="V1956" i="23"/>
  <c r="R1956" i="23"/>
  <c r="B1956" i="23" s="1"/>
  <c r="N1956" i="23"/>
  <c r="L1956" i="23"/>
  <c r="V1955" i="23"/>
  <c r="R1955" i="23"/>
  <c r="N1955" i="23"/>
  <c r="L1955" i="23"/>
  <c r="V1954" i="23"/>
  <c r="R1954" i="23"/>
  <c r="B1954" i="23" s="1"/>
  <c r="N1954" i="23"/>
  <c r="L1954" i="23"/>
  <c r="V1953" i="23"/>
  <c r="R1953" i="23"/>
  <c r="N1953" i="23"/>
  <c r="L1953" i="23"/>
  <c r="B1953" i="23" s="1"/>
  <c r="V1952" i="23"/>
  <c r="R1952" i="23"/>
  <c r="B1952" i="23" s="1"/>
  <c r="N1952" i="23"/>
  <c r="L1952" i="23"/>
  <c r="V1951" i="23"/>
  <c r="R1951" i="23"/>
  <c r="N1951" i="23"/>
  <c r="L1951" i="23"/>
  <c r="V1950" i="23"/>
  <c r="R1950" i="23"/>
  <c r="N1950" i="23"/>
  <c r="B1950" i="23" s="1"/>
  <c r="L1950" i="23"/>
  <c r="V1949" i="23"/>
  <c r="R1949" i="23"/>
  <c r="N1949" i="23"/>
  <c r="L1949" i="23"/>
  <c r="B1949" i="23"/>
  <c r="V1948" i="23"/>
  <c r="R1948" i="23"/>
  <c r="B1948" i="23" s="1"/>
  <c r="N1948" i="23"/>
  <c r="L1948" i="23"/>
  <c r="V1947" i="23"/>
  <c r="R1947" i="23"/>
  <c r="N1947" i="23"/>
  <c r="L1947" i="23"/>
  <c r="V1946" i="23"/>
  <c r="R1946" i="23"/>
  <c r="N1946" i="23"/>
  <c r="L1946" i="23"/>
  <c r="B1946" i="23"/>
  <c r="V1945" i="23"/>
  <c r="R1945" i="23"/>
  <c r="N1945" i="23"/>
  <c r="L1945" i="23"/>
  <c r="B1945" i="23"/>
  <c r="V1944" i="23"/>
  <c r="R1944" i="23"/>
  <c r="B1944" i="23" s="1"/>
  <c r="N1944" i="23"/>
  <c r="L1944" i="23"/>
  <c r="V1943" i="23"/>
  <c r="R1943" i="23"/>
  <c r="N1943" i="23"/>
  <c r="B1943" i="23" s="1"/>
  <c r="L1943" i="23"/>
  <c r="V1942" i="23"/>
  <c r="R1942" i="23"/>
  <c r="N1942" i="23"/>
  <c r="L1942" i="23"/>
  <c r="V1941" i="23"/>
  <c r="R1941" i="23"/>
  <c r="N1941" i="23"/>
  <c r="L1941" i="23"/>
  <c r="V1940" i="23"/>
  <c r="R1940" i="23"/>
  <c r="N1940" i="23"/>
  <c r="B1940" i="23" s="1"/>
  <c r="L1940" i="23"/>
  <c r="V1939" i="23"/>
  <c r="R1939" i="23"/>
  <c r="N1939" i="23"/>
  <c r="L1939" i="23"/>
  <c r="B1939" i="23"/>
  <c r="V1938" i="23"/>
  <c r="R1938" i="23"/>
  <c r="N1938" i="23"/>
  <c r="B1938" i="23" s="1"/>
  <c r="L1938" i="23"/>
  <c r="V1937" i="23"/>
  <c r="R1937" i="23"/>
  <c r="N1937" i="23"/>
  <c r="L1937" i="23"/>
  <c r="B1937" i="23" s="1"/>
  <c r="V1936" i="23"/>
  <c r="R1936" i="23"/>
  <c r="N1936" i="23"/>
  <c r="L1936" i="23"/>
  <c r="B1936" i="23" s="1"/>
  <c r="V1935" i="23"/>
  <c r="R1935" i="23"/>
  <c r="N1935" i="23"/>
  <c r="L1935" i="23"/>
  <c r="B1935" i="23" s="1"/>
  <c r="V1934" i="23"/>
  <c r="R1934" i="23"/>
  <c r="N1934" i="23"/>
  <c r="L1934" i="23"/>
  <c r="B1934" i="23" s="1"/>
  <c r="V1933" i="23"/>
  <c r="R1933" i="23"/>
  <c r="N1933" i="23"/>
  <c r="B1933" i="23" s="1"/>
  <c r="L1933" i="23"/>
  <c r="V1932" i="23"/>
  <c r="R1932" i="23"/>
  <c r="N1932" i="23"/>
  <c r="B1932" i="23" s="1"/>
  <c r="L1932" i="23"/>
  <c r="V1931" i="23"/>
  <c r="R1931" i="23"/>
  <c r="N1931" i="23"/>
  <c r="L1931" i="23"/>
  <c r="V1930" i="23"/>
  <c r="R1930" i="23"/>
  <c r="N1930" i="23"/>
  <c r="L1930" i="23"/>
  <c r="V1929" i="23"/>
  <c r="R1929" i="23"/>
  <c r="N1929" i="23"/>
  <c r="L1929" i="23"/>
  <c r="B1929" i="23"/>
  <c r="V1928" i="23"/>
  <c r="R1928" i="23"/>
  <c r="N1928" i="23"/>
  <c r="B1928" i="23" s="1"/>
  <c r="L1928" i="23"/>
  <c r="V1927" i="23"/>
  <c r="R1927" i="23"/>
  <c r="N1927" i="23"/>
  <c r="L1927" i="23"/>
  <c r="V1926" i="23"/>
  <c r="R1926" i="23"/>
  <c r="N1926" i="23"/>
  <c r="L1926" i="23"/>
  <c r="B1926" i="23" s="1"/>
  <c r="V1925" i="23"/>
  <c r="R1925" i="23"/>
  <c r="N1925" i="23"/>
  <c r="B1925" i="23" s="1"/>
  <c r="L1925" i="23"/>
  <c r="V1924" i="23"/>
  <c r="R1924" i="23"/>
  <c r="N1924" i="23"/>
  <c r="B1924" i="23" s="1"/>
  <c r="L1924" i="23"/>
  <c r="V1923" i="23"/>
  <c r="R1923" i="23"/>
  <c r="N1923" i="23"/>
  <c r="L1923" i="23"/>
  <c r="V1922" i="23"/>
  <c r="R1922" i="23"/>
  <c r="N1922" i="23"/>
  <c r="L1922" i="23"/>
  <c r="V1921" i="23"/>
  <c r="R1921" i="23"/>
  <c r="N1921" i="23"/>
  <c r="L1921" i="23"/>
  <c r="B1921" i="23"/>
  <c r="V1920" i="23"/>
  <c r="R1920" i="23"/>
  <c r="N1920" i="23"/>
  <c r="B1920" i="23" s="1"/>
  <c r="L1920" i="23"/>
  <c r="V1919" i="23"/>
  <c r="R1919" i="23"/>
  <c r="N1919" i="23"/>
  <c r="L1919" i="23"/>
  <c r="B1919" i="23" s="1"/>
  <c r="V1918" i="23"/>
  <c r="R1918" i="23"/>
  <c r="N1918" i="23"/>
  <c r="L1918" i="23"/>
  <c r="B1918" i="23" s="1"/>
  <c r="V1917" i="23"/>
  <c r="R1917" i="23"/>
  <c r="N1917" i="23"/>
  <c r="B1917" i="23" s="1"/>
  <c r="L1917" i="23"/>
  <c r="V1916" i="23"/>
  <c r="R1916" i="23"/>
  <c r="N1916" i="23"/>
  <c r="B1916" i="23" s="1"/>
  <c r="L1916" i="23"/>
  <c r="V1915" i="23"/>
  <c r="R1915" i="23"/>
  <c r="N1915" i="23"/>
  <c r="L1915" i="23"/>
  <c r="V1914" i="23"/>
  <c r="R1914" i="23"/>
  <c r="N1914" i="23"/>
  <c r="L1914" i="23"/>
  <c r="V1913" i="23"/>
  <c r="R1913" i="23"/>
  <c r="N1913" i="23"/>
  <c r="L1913" i="23"/>
  <c r="B1913" i="23"/>
  <c r="V1912" i="23"/>
  <c r="R1912" i="23"/>
  <c r="N1912" i="23"/>
  <c r="B1912" i="23" s="1"/>
  <c r="L1912" i="23"/>
  <c r="V1911" i="23"/>
  <c r="R1911" i="23"/>
  <c r="N1911" i="23"/>
  <c r="L1911" i="23"/>
  <c r="V1910" i="23"/>
  <c r="R1910" i="23"/>
  <c r="N1910" i="23"/>
  <c r="L1910" i="23"/>
  <c r="V1909" i="23"/>
  <c r="R1909" i="23"/>
  <c r="N1909" i="23"/>
  <c r="B1909" i="23" s="1"/>
  <c r="L1909" i="23"/>
  <c r="V1908" i="23"/>
  <c r="R1908" i="23"/>
  <c r="N1908" i="23"/>
  <c r="B1908" i="23" s="1"/>
  <c r="L1908" i="23"/>
  <c r="V1907" i="23"/>
  <c r="R1907" i="23"/>
  <c r="N1907" i="23"/>
  <c r="L1907" i="23"/>
  <c r="B1907" i="23" s="1"/>
  <c r="V1906" i="23"/>
  <c r="R1906" i="23"/>
  <c r="N1906" i="23"/>
  <c r="L1906" i="23"/>
  <c r="V1905" i="23"/>
  <c r="R1905" i="23"/>
  <c r="N1905" i="23"/>
  <c r="B1905" i="23" s="1"/>
  <c r="L1905" i="23"/>
  <c r="V1904" i="23"/>
  <c r="R1904" i="23"/>
  <c r="N1904" i="23"/>
  <c r="B1904" i="23" s="1"/>
  <c r="L1904" i="23"/>
  <c r="V1903" i="23"/>
  <c r="R1903" i="23"/>
  <c r="N1903" i="23"/>
  <c r="L1903" i="23"/>
  <c r="V1902" i="23"/>
  <c r="R1902" i="23"/>
  <c r="N1902" i="23"/>
  <c r="L1902" i="23"/>
  <c r="V1901" i="23"/>
  <c r="R1901" i="23"/>
  <c r="N1901" i="23"/>
  <c r="L1901" i="23"/>
  <c r="B1901" i="23"/>
  <c r="V1900" i="23"/>
  <c r="R1900" i="23"/>
  <c r="N1900" i="23"/>
  <c r="B1900" i="23" s="1"/>
  <c r="L1900" i="23"/>
  <c r="V1899" i="23"/>
  <c r="R1899" i="23"/>
  <c r="N1899" i="23"/>
  <c r="L1899" i="23"/>
  <c r="V1898" i="23"/>
  <c r="R1898" i="23"/>
  <c r="N1898" i="23"/>
  <c r="L1898" i="23"/>
  <c r="V1897" i="23"/>
  <c r="R1897" i="23"/>
  <c r="N1897" i="23"/>
  <c r="L1897" i="23"/>
  <c r="B1897" i="23"/>
  <c r="V1896" i="23"/>
  <c r="R1896" i="23"/>
  <c r="N1896" i="23"/>
  <c r="B1896" i="23" s="1"/>
  <c r="L1896" i="23"/>
  <c r="V1895" i="23"/>
  <c r="R1895" i="23"/>
  <c r="N1895" i="23"/>
  <c r="L1895" i="23"/>
  <c r="B1895" i="23" s="1"/>
  <c r="V1894" i="23"/>
  <c r="R1894" i="23"/>
  <c r="N1894" i="23"/>
  <c r="L1894" i="23"/>
  <c r="B1894" i="23" s="1"/>
  <c r="V1893" i="23"/>
  <c r="R1893" i="23"/>
  <c r="N1893" i="23"/>
  <c r="B1893" i="23" s="1"/>
  <c r="L1893" i="23"/>
  <c r="V1892" i="23"/>
  <c r="R1892" i="23"/>
  <c r="N1892" i="23"/>
  <c r="B1892" i="23" s="1"/>
  <c r="L1892" i="23"/>
  <c r="V1891" i="23"/>
  <c r="R1891" i="23"/>
  <c r="N1891" i="23"/>
  <c r="L1891" i="23"/>
  <c r="V1890" i="23"/>
  <c r="R1890" i="23"/>
  <c r="N1890" i="23"/>
  <c r="L1890" i="23"/>
  <c r="B1890" i="23" s="1"/>
  <c r="V1889" i="23"/>
  <c r="R1889" i="23"/>
  <c r="N1889" i="23"/>
  <c r="B1889" i="23" s="1"/>
  <c r="L1889" i="23"/>
  <c r="V1888" i="23"/>
  <c r="R1888" i="23"/>
  <c r="N1888" i="23"/>
  <c r="B1888" i="23" s="1"/>
  <c r="L1888" i="23"/>
  <c r="V1887" i="23"/>
  <c r="R1887" i="23"/>
  <c r="N1887" i="23"/>
  <c r="L1887" i="23"/>
  <c r="V1886" i="23"/>
  <c r="R1886" i="23"/>
  <c r="N1886" i="23"/>
  <c r="L1886" i="23"/>
  <c r="V1885" i="23"/>
  <c r="R1885" i="23"/>
  <c r="N1885" i="23"/>
  <c r="L1885" i="23"/>
  <c r="B1885" i="23"/>
  <c r="V1884" i="23"/>
  <c r="R1884" i="23"/>
  <c r="N1884" i="23"/>
  <c r="B1884" i="23" s="1"/>
  <c r="L1884" i="23"/>
  <c r="V1883" i="23"/>
  <c r="R1883" i="23"/>
  <c r="N1883" i="23"/>
  <c r="L1883" i="23"/>
  <c r="V1882" i="23"/>
  <c r="R1882" i="23"/>
  <c r="N1882" i="23"/>
  <c r="L1882" i="23"/>
  <c r="V1881" i="23"/>
  <c r="R1881" i="23"/>
  <c r="N1881" i="23"/>
  <c r="B1881" i="23" s="1"/>
  <c r="L1881" i="23"/>
  <c r="V1880" i="23"/>
  <c r="R1880" i="23"/>
  <c r="N1880" i="23"/>
  <c r="L1880" i="23"/>
  <c r="B1880" i="23"/>
  <c r="V1879" i="23"/>
  <c r="R1879" i="23"/>
  <c r="N1879" i="23"/>
  <c r="L1879" i="23"/>
  <c r="V1878" i="23"/>
  <c r="R1878" i="23"/>
  <c r="N1878" i="23"/>
  <c r="L1878" i="23"/>
  <c r="V1877" i="23"/>
  <c r="R1877" i="23"/>
  <c r="N1877" i="23"/>
  <c r="L1877" i="23"/>
  <c r="B1877" i="23"/>
  <c r="V1876" i="23"/>
  <c r="R1876" i="23"/>
  <c r="N1876" i="23"/>
  <c r="L1876" i="23"/>
  <c r="B1876" i="23"/>
  <c r="V1875" i="23"/>
  <c r="R1875" i="23"/>
  <c r="N1875" i="23"/>
  <c r="L1875" i="23"/>
  <c r="V1874" i="23"/>
  <c r="R1874" i="23"/>
  <c r="N1874" i="23"/>
  <c r="L1874" i="23"/>
  <c r="V1873" i="23"/>
  <c r="R1873" i="23"/>
  <c r="N1873" i="23"/>
  <c r="B1873" i="23" s="1"/>
  <c r="L1873" i="23"/>
  <c r="V1872" i="23"/>
  <c r="R1872" i="23"/>
  <c r="N1872" i="23"/>
  <c r="B1872" i="23" s="1"/>
  <c r="L1872" i="23"/>
  <c r="V1871" i="23"/>
  <c r="R1871" i="23"/>
  <c r="N1871" i="23"/>
  <c r="L1871" i="23"/>
  <c r="V1870" i="23"/>
  <c r="R1870" i="23"/>
  <c r="N1870" i="23"/>
  <c r="L1870" i="23"/>
  <c r="V1869" i="23"/>
  <c r="R1869" i="23"/>
  <c r="N1869" i="23"/>
  <c r="L1869" i="23"/>
  <c r="B1869" i="23"/>
  <c r="V1868" i="23"/>
  <c r="R1868" i="23"/>
  <c r="N1868" i="23"/>
  <c r="B1868" i="23" s="1"/>
  <c r="L1868" i="23"/>
  <c r="V1867" i="23"/>
  <c r="R1867" i="23"/>
  <c r="N1867" i="23"/>
  <c r="L1867" i="23"/>
  <c r="V1866" i="23"/>
  <c r="R1866" i="23"/>
  <c r="N1866" i="23"/>
  <c r="L1866" i="23"/>
  <c r="B1866" i="23" s="1"/>
  <c r="V1865" i="23"/>
  <c r="R1865" i="23"/>
  <c r="N1865" i="23"/>
  <c r="L1865" i="23"/>
  <c r="B1865" i="23" s="1"/>
  <c r="V1864" i="23"/>
  <c r="R1864" i="23"/>
  <c r="N1864" i="23"/>
  <c r="B1864" i="23" s="1"/>
  <c r="L1864" i="23"/>
  <c r="V1863" i="23"/>
  <c r="R1863" i="23"/>
  <c r="N1863" i="23"/>
  <c r="L1863" i="23"/>
  <c r="B1863" i="23" s="1"/>
  <c r="V1862" i="23"/>
  <c r="R1862" i="23"/>
  <c r="N1862" i="23"/>
  <c r="L1862" i="23"/>
  <c r="V1861" i="23"/>
  <c r="R1861" i="23"/>
  <c r="N1861" i="23"/>
  <c r="L1861" i="23"/>
  <c r="V1860" i="23"/>
  <c r="R1860" i="23"/>
  <c r="N1860" i="23"/>
  <c r="L1860" i="23"/>
  <c r="B1860" i="23"/>
  <c r="V1859" i="23"/>
  <c r="R1859" i="23"/>
  <c r="N1859" i="23"/>
  <c r="L1859" i="23"/>
  <c r="V1858" i="23"/>
  <c r="R1858" i="23"/>
  <c r="N1858" i="23"/>
  <c r="L1858" i="23"/>
  <c r="V1857" i="23"/>
  <c r="R1857" i="23"/>
  <c r="N1857" i="23"/>
  <c r="L1857" i="23"/>
  <c r="B1857" i="23"/>
  <c r="V1856" i="23"/>
  <c r="R1856" i="23"/>
  <c r="N1856" i="23"/>
  <c r="B1856" i="23" s="1"/>
  <c r="L1856" i="23"/>
  <c r="V1855" i="23"/>
  <c r="R1855" i="23"/>
  <c r="N1855" i="23"/>
  <c r="L1855" i="23"/>
  <c r="V1854" i="23"/>
  <c r="R1854" i="23"/>
  <c r="N1854" i="23"/>
  <c r="L1854" i="23"/>
  <c r="V1853" i="23"/>
  <c r="R1853" i="23"/>
  <c r="N1853" i="23"/>
  <c r="L1853" i="23"/>
  <c r="B1853" i="23" s="1"/>
  <c r="V1852" i="23"/>
  <c r="R1852" i="23"/>
  <c r="N1852" i="23"/>
  <c r="B1852" i="23" s="1"/>
  <c r="L1852" i="23"/>
  <c r="V1851" i="23"/>
  <c r="R1851" i="23"/>
  <c r="N1851" i="23"/>
  <c r="L1851" i="23"/>
  <c r="V1850" i="23"/>
  <c r="R1850" i="23"/>
  <c r="N1850" i="23"/>
  <c r="L1850" i="23"/>
  <c r="V1849" i="23"/>
  <c r="R1849" i="23"/>
  <c r="N1849" i="23"/>
  <c r="L1849" i="23"/>
  <c r="B1849" i="23" s="1"/>
  <c r="V1848" i="23"/>
  <c r="R1848" i="23"/>
  <c r="N1848" i="23"/>
  <c r="L1848" i="23"/>
  <c r="B1848" i="23"/>
  <c r="V1847" i="23"/>
  <c r="R1847" i="23"/>
  <c r="N1847" i="23"/>
  <c r="L1847" i="23"/>
  <c r="V1846" i="23"/>
  <c r="R1846" i="23"/>
  <c r="N1846" i="23"/>
  <c r="L1846" i="23"/>
  <c r="V1845" i="23"/>
  <c r="R1845" i="23"/>
  <c r="N1845" i="23"/>
  <c r="L1845" i="23"/>
  <c r="B1845" i="23" s="1"/>
  <c r="V1844" i="23"/>
  <c r="R1844" i="23"/>
  <c r="N1844" i="23"/>
  <c r="L1844" i="23"/>
  <c r="B1844" i="23"/>
  <c r="V1843" i="23"/>
  <c r="R1843" i="23"/>
  <c r="N1843" i="23"/>
  <c r="L1843" i="23"/>
  <c r="B1843" i="23" s="1"/>
  <c r="V1842" i="23"/>
  <c r="R1842" i="23"/>
  <c r="N1842" i="23"/>
  <c r="L1842" i="23"/>
  <c r="V1841" i="23"/>
  <c r="R1841" i="23"/>
  <c r="N1841" i="23"/>
  <c r="B1841" i="23" s="1"/>
  <c r="L1841" i="23"/>
  <c r="V1840" i="23"/>
  <c r="R1840" i="23"/>
  <c r="N1840" i="23"/>
  <c r="B1840" i="23" s="1"/>
  <c r="L1840" i="23"/>
  <c r="V1839" i="23"/>
  <c r="R1839" i="23"/>
  <c r="N1839" i="23"/>
  <c r="L1839" i="23"/>
  <c r="V1838" i="23"/>
  <c r="R1838" i="23"/>
  <c r="N1838" i="23"/>
  <c r="L1838" i="23"/>
  <c r="V1837" i="23"/>
  <c r="R1837" i="23"/>
  <c r="N1837" i="23"/>
  <c r="L1837" i="23"/>
  <c r="B1837" i="23"/>
  <c r="V1836" i="23"/>
  <c r="R1836" i="23"/>
  <c r="N1836" i="23"/>
  <c r="B1836" i="23" s="1"/>
  <c r="L1836" i="23"/>
  <c r="V1835" i="23"/>
  <c r="R1835" i="23"/>
  <c r="N1835" i="23"/>
  <c r="L1835" i="23"/>
  <c r="V1834" i="23"/>
  <c r="R1834" i="23"/>
  <c r="N1834" i="23"/>
  <c r="L1834" i="23"/>
  <c r="B1834" i="23" s="1"/>
  <c r="V1833" i="23"/>
  <c r="R1833" i="23"/>
  <c r="N1833" i="23"/>
  <c r="L1833" i="23"/>
  <c r="B1833" i="23" s="1"/>
  <c r="V1832" i="23"/>
  <c r="R1832" i="23"/>
  <c r="N1832" i="23"/>
  <c r="B1832" i="23" s="1"/>
  <c r="L1832" i="23"/>
  <c r="V1831" i="23"/>
  <c r="R1831" i="23"/>
  <c r="N1831" i="23"/>
  <c r="L1831" i="23"/>
  <c r="B1831" i="23" s="1"/>
  <c r="V1830" i="23"/>
  <c r="R1830" i="23"/>
  <c r="N1830" i="23"/>
  <c r="L1830" i="23"/>
  <c r="V1829" i="23"/>
  <c r="R1829" i="23"/>
  <c r="N1829" i="23"/>
  <c r="L1829" i="23"/>
  <c r="V1828" i="23"/>
  <c r="R1828" i="23"/>
  <c r="N1828" i="23"/>
  <c r="L1828" i="23"/>
  <c r="V1827" i="23"/>
  <c r="R1827" i="23"/>
  <c r="N1827" i="23"/>
  <c r="L1827" i="23"/>
  <c r="B1827" i="23" s="1"/>
  <c r="V1826" i="23"/>
  <c r="R1826" i="23"/>
  <c r="N1826" i="23"/>
  <c r="L1826" i="23"/>
  <c r="V1825" i="23"/>
  <c r="R1825" i="23"/>
  <c r="N1825" i="23"/>
  <c r="L1825" i="23"/>
  <c r="V1824" i="23"/>
  <c r="R1824" i="23"/>
  <c r="N1824" i="23"/>
  <c r="L1824" i="23"/>
  <c r="V1823" i="23"/>
  <c r="R1823" i="23"/>
  <c r="N1823" i="23"/>
  <c r="L1823" i="23"/>
  <c r="V1822" i="23"/>
  <c r="R1822" i="23"/>
  <c r="N1822" i="23"/>
  <c r="L1822" i="23"/>
  <c r="V1821" i="23"/>
  <c r="R1821" i="23"/>
  <c r="N1821" i="23"/>
  <c r="L1821" i="23"/>
  <c r="V1820" i="23"/>
  <c r="R1820" i="23"/>
  <c r="N1820" i="23"/>
  <c r="L1820" i="23"/>
  <c r="V1819" i="23"/>
  <c r="R1819" i="23"/>
  <c r="N1819" i="23"/>
  <c r="L1819" i="23"/>
  <c r="B1819" i="23" s="1"/>
  <c r="V1816" i="23"/>
  <c r="R1816" i="23"/>
  <c r="N1816" i="23"/>
  <c r="L1816" i="23"/>
  <c r="B1816" i="23" s="1"/>
  <c r="V1815" i="23"/>
  <c r="R1815" i="23"/>
  <c r="N1815" i="23"/>
  <c r="L1815" i="23"/>
  <c r="B1815" i="23" s="1"/>
  <c r="V1814" i="23"/>
  <c r="R1814" i="23"/>
  <c r="N1814" i="23"/>
  <c r="B1814" i="23" s="1"/>
  <c r="L1814" i="23"/>
  <c r="V1813" i="23"/>
  <c r="R1813" i="23"/>
  <c r="N1813" i="23"/>
  <c r="L1813" i="23"/>
  <c r="V1812" i="23"/>
  <c r="R1812" i="23"/>
  <c r="N1812" i="23"/>
  <c r="L1812" i="23"/>
  <c r="V1811" i="23"/>
  <c r="R1811" i="23"/>
  <c r="N1811" i="23"/>
  <c r="L1811" i="23"/>
  <c r="B1811" i="23" s="1"/>
  <c r="V1810" i="23"/>
  <c r="R1810" i="23"/>
  <c r="N1810" i="23"/>
  <c r="L1810" i="23"/>
  <c r="B1810" i="23"/>
  <c r="V1809" i="23"/>
  <c r="R1809" i="23"/>
  <c r="N1809" i="23"/>
  <c r="L1809" i="23"/>
  <c r="V1808" i="23"/>
  <c r="R1808" i="23"/>
  <c r="N1808" i="23"/>
  <c r="L1808" i="23"/>
  <c r="B1808" i="23" s="1"/>
  <c r="V1807" i="23"/>
  <c r="R1807" i="23"/>
  <c r="N1807" i="23"/>
  <c r="L1807" i="23"/>
  <c r="B1807" i="23"/>
  <c r="V1806" i="23"/>
  <c r="R1806" i="23"/>
  <c r="N1806" i="23"/>
  <c r="B1806" i="23" s="1"/>
  <c r="L1806" i="23"/>
  <c r="V1805" i="23"/>
  <c r="R1805" i="23"/>
  <c r="N1805" i="23"/>
  <c r="L1805" i="23"/>
  <c r="V1804" i="23"/>
  <c r="R1804" i="23"/>
  <c r="N1804" i="23"/>
  <c r="L1804" i="23"/>
  <c r="B1804" i="23"/>
  <c r="V1803" i="23"/>
  <c r="R1803" i="23"/>
  <c r="N1803" i="23"/>
  <c r="L1803" i="23"/>
  <c r="B1803" i="23" s="1"/>
  <c r="V1802" i="23"/>
  <c r="R1802" i="23"/>
  <c r="N1802" i="23"/>
  <c r="L1802" i="23"/>
  <c r="V1801" i="23"/>
  <c r="R1801" i="23"/>
  <c r="N1801" i="23"/>
  <c r="L1801" i="23"/>
  <c r="B1801" i="23" s="1"/>
  <c r="V1800" i="23"/>
  <c r="R1800" i="23"/>
  <c r="N1800" i="23"/>
  <c r="L1800" i="23"/>
  <c r="B1800" i="23" s="1"/>
  <c r="V1799" i="23"/>
  <c r="R1799" i="23"/>
  <c r="N1799" i="23"/>
  <c r="L1799" i="23"/>
  <c r="V1798" i="23"/>
  <c r="R1798" i="23"/>
  <c r="N1798" i="23"/>
  <c r="B1798" i="23" s="1"/>
  <c r="L1798" i="23"/>
  <c r="V1797" i="23"/>
  <c r="R1797" i="23"/>
  <c r="N1797" i="23"/>
  <c r="L1797" i="23"/>
  <c r="V1796" i="23"/>
  <c r="R1796" i="23"/>
  <c r="N1796" i="23"/>
  <c r="L1796" i="23"/>
  <c r="B1796" i="23" s="1"/>
  <c r="V1795" i="23"/>
  <c r="R1795" i="23"/>
  <c r="N1795" i="23"/>
  <c r="L1795" i="23"/>
  <c r="B1795" i="23" s="1"/>
  <c r="V1794" i="23"/>
  <c r="R1794" i="23"/>
  <c r="N1794" i="23"/>
  <c r="L1794" i="23"/>
  <c r="B1794" i="23"/>
  <c r="V1793" i="23"/>
  <c r="R1793" i="23"/>
  <c r="N1793" i="23"/>
  <c r="L1793" i="23"/>
  <c r="V1792" i="23"/>
  <c r="R1792" i="23"/>
  <c r="N1792" i="23"/>
  <c r="L1792" i="23"/>
  <c r="B1792" i="23" s="1"/>
  <c r="V1791" i="23"/>
  <c r="R1791" i="23"/>
  <c r="N1791" i="23"/>
  <c r="L1791" i="23"/>
  <c r="B1791" i="23"/>
  <c r="V1790" i="23"/>
  <c r="R1790" i="23"/>
  <c r="N1790" i="23"/>
  <c r="B1790" i="23" s="1"/>
  <c r="L1790" i="23"/>
  <c r="V1789" i="23"/>
  <c r="R1789" i="23"/>
  <c r="N1789" i="23"/>
  <c r="L1789" i="23"/>
  <c r="V1788" i="23"/>
  <c r="R1788" i="23"/>
  <c r="N1788" i="23"/>
  <c r="L1788" i="23"/>
  <c r="B1788" i="23"/>
  <c r="V1787" i="23"/>
  <c r="R1787" i="23"/>
  <c r="N1787" i="23"/>
  <c r="L1787" i="23"/>
  <c r="B1787" i="23" s="1"/>
  <c r="V1786" i="23"/>
  <c r="R1786" i="23"/>
  <c r="N1786" i="23"/>
  <c r="B1786" i="23" s="1"/>
  <c r="L1786" i="23"/>
  <c r="V1785" i="23"/>
  <c r="R1785" i="23"/>
  <c r="N1785" i="23"/>
  <c r="L1785" i="23"/>
  <c r="B1785" i="23" s="1"/>
  <c r="V1784" i="23"/>
  <c r="R1784" i="23"/>
  <c r="N1784" i="23"/>
  <c r="L1784" i="23"/>
  <c r="B1784" i="23" s="1"/>
  <c r="V1783" i="23"/>
  <c r="R1783" i="23"/>
  <c r="N1783" i="23"/>
  <c r="L1783" i="23"/>
  <c r="B1783" i="23" s="1"/>
  <c r="V1782" i="23"/>
  <c r="R1782" i="23"/>
  <c r="N1782" i="23"/>
  <c r="B1782" i="23" s="1"/>
  <c r="L1782" i="23"/>
  <c r="V1781" i="23"/>
  <c r="R1781" i="23"/>
  <c r="N1781" i="23"/>
  <c r="L1781" i="23"/>
  <c r="V1780" i="23"/>
  <c r="R1780" i="23"/>
  <c r="N1780" i="23"/>
  <c r="L1780" i="23"/>
  <c r="V1779" i="23"/>
  <c r="R1779" i="23"/>
  <c r="N1779" i="23"/>
  <c r="L1779" i="23"/>
  <c r="B1779" i="23" s="1"/>
  <c r="V1778" i="23"/>
  <c r="R1778" i="23"/>
  <c r="N1778" i="23"/>
  <c r="L1778" i="23"/>
  <c r="B1778" i="23"/>
  <c r="V1777" i="23"/>
  <c r="R1777" i="23"/>
  <c r="N1777" i="23"/>
  <c r="L1777" i="23"/>
  <c r="V1776" i="23"/>
  <c r="R1776" i="23"/>
  <c r="N1776" i="23"/>
  <c r="L1776" i="23"/>
  <c r="B1776" i="23" s="1"/>
  <c r="V1775" i="23"/>
  <c r="R1775" i="23"/>
  <c r="N1775" i="23"/>
  <c r="L1775" i="23"/>
  <c r="B1775" i="23"/>
  <c r="V1774" i="23"/>
  <c r="R1774" i="23"/>
  <c r="N1774" i="23"/>
  <c r="L1774" i="23"/>
  <c r="B1774" i="23" s="1"/>
  <c r="V1773" i="23"/>
  <c r="R1773" i="23"/>
  <c r="N1773" i="23"/>
  <c r="L1773" i="23"/>
  <c r="V1772" i="23"/>
  <c r="R1772" i="23"/>
  <c r="N1772" i="23"/>
  <c r="L1772" i="23"/>
  <c r="B1772" i="23" s="1"/>
  <c r="V1771" i="23"/>
  <c r="R1771" i="23"/>
  <c r="N1771" i="23"/>
  <c r="L1771" i="23"/>
  <c r="B1771" i="23"/>
  <c r="V1770" i="23"/>
  <c r="R1770" i="23"/>
  <c r="N1770" i="23"/>
  <c r="L1770" i="23"/>
  <c r="B1770" i="23" s="1"/>
  <c r="V1769" i="23"/>
  <c r="R1769" i="23"/>
  <c r="N1769" i="23"/>
  <c r="L1769" i="23"/>
  <c r="V1768" i="23"/>
  <c r="R1768" i="23"/>
  <c r="N1768" i="23"/>
  <c r="L1768" i="23"/>
  <c r="B1768" i="23" s="1"/>
  <c r="V1767" i="23"/>
  <c r="R1767" i="23"/>
  <c r="N1767" i="23"/>
  <c r="L1767" i="23"/>
  <c r="B1767" i="23"/>
  <c r="V1766" i="23"/>
  <c r="R1766" i="23"/>
  <c r="N1766" i="23"/>
  <c r="L1766" i="23"/>
  <c r="B1766" i="23" s="1"/>
  <c r="V1765" i="23"/>
  <c r="R1765" i="23"/>
  <c r="N1765" i="23"/>
  <c r="B1765" i="23" s="1"/>
  <c r="L1765" i="23"/>
  <c r="V1764" i="23"/>
  <c r="R1764" i="23"/>
  <c r="N1764" i="23"/>
  <c r="L1764" i="23"/>
  <c r="B1764" i="23" s="1"/>
  <c r="V1763" i="23"/>
  <c r="R1763" i="23"/>
  <c r="N1763" i="23"/>
  <c r="L1763" i="23"/>
  <c r="B1763" i="23"/>
  <c r="V1762" i="23"/>
  <c r="R1762" i="23"/>
  <c r="N1762" i="23"/>
  <c r="L1762" i="23"/>
  <c r="B1762" i="23" s="1"/>
  <c r="V1761" i="23"/>
  <c r="R1761" i="23"/>
  <c r="N1761" i="23"/>
  <c r="B1761" i="23" s="1"/>
  <c r="L1761" i="23"/>
  <c r="V1760" i="23"/>
  <c r="R1760" i="23"/>
  <c r="N1760" i="23"/>
  <c r="L1760" i="23"/>
  <c r="B1760" i="23" s="1"/>
  <c r="V1759" i="23"/>
  <c r="R1759" i="23"/>
  <c r="N1759" i="23"/>
  <c r="L1759" i="23"/>
  <c r="B1759" i="23"/>
  <c r="V1758" i="23"/>
  <c r="R1758" i="23"/>
  <c r="N1758" i="23"/>
  <c r="L1758" i="23"/>
  <c r="B1758" i="23" s="1"/>
  <c r="V1757" i="23"/>
  <c r="R1757" i="23"/>
  <c r="N1757" i="23"/>
  <c r="L1757" i="23"/>
  <c r="V1756" i="23"/>
  <c r="R1756" i="23"/>
  <c r="N1756" i="23"/>
  <c r="L1756" i="23"/>
  <c r="B1756" i="23" s="1"/>
  <c r="V1755" i="23"/>
  <c r="R1755" i="23"/>
  <c r="N1755" i="23"/>
  <c r="L1755" i="23"/>
  <c r="B1755" i="23"/>
  <c r="V1754" i="23"/>
  <c r="R1754" i="23"/>
  <c r="N1754" i="23"/>
  <c r="L1754" i="23"/>
  <c r="B1754" i="23" s="1"/>
  <c r="V1753" i="23"/>
  <c r="R1753" i="23"/>
  <c r="N1753" i="23"/>
  <c r="B1753" i="23" s="1"/>
  <c r="L1753" i="23"/>
  <c r="V1752" i="23"/>
  <c r="R1752" i="23"/>
  <c r="N1752" i="23"/>
  <c r="L1752" i="23"/>
  <c r="B1752" i="23" s="1"/>
  <c r="V1751" i="23"/>
  <c r="R1751" i="23"/>
  <c r="N1751" i="23"/>
  <c r="L1751" i="23"/>
  <c r="B1751" i="23"/>
  <c r="V1750" i="23"/>
  <c r="R1750" i="23"/>
  <c r="N1750" i="23"/>
  <c r="L1750" i="23"/>
  <c r="B1750" i="23" s="1"/>
  <c r="V1749" i="23"/>
  <c r="R1749" i="23"/>
  <c r="N1749" i="23"/>
  <c r="L1749" i="23"/>
  <c r="V1748" i="23"/>
  <c r="R1748" i="23"/>
  <c r="N1748" i="23"/>
  <c r="L1748" i="23"/>
  <c r="B1748" i="23" s="1"/>
  <c r="V1747" i="23"/>
  <c r="R1747" i="23"/>
  <c r="N1747" i="23"/>
  <c r="L1747" i="23"/>
  <c r="B1747" i="23"/>
  <c r="V1746" i="23"/>
  <c r="R1746" i="23"/>
  <c r="N1746" i="23"/>
  <c r="L1746" i="23"/>
  <c r="B1746" i="23" s="1"/>
  <c r="V1745" i="23"/>
  <c r="R1745" i="23"/>
  <c r="N1745" i="23"/>
  <c r="B1745" i="23" s="1"/>
  <c r="L1745" i="23"/>
  <c r="V1744" i="23"/>
  <c r="R1744" i="23"/>
  <c r="N1744" i="23"/>
  <c r="L1744" i="23"/>
  <c r="B1744" i="23" s="1"/>
  <c r="V1743" i="23"/>
  <c r="R1743" i="23"/>
  <c r="N1743" i="23"/>
  <c r="L1743" i="23"/>
  <c r="B1743" i="23"/>
  <c r="V1742" i="23"/>
  <c r="R1742" i="23"/>
  <c r="N1742" i="23"/>
  <c r="L1742" i="23"/>
  <c r="B1742" i="23" s="1"/>
  <c r="V1741" i="23"/>
  <c r="R1741" i="23"/>
  <c r="N1741" i="23"/>
  <c r="L1741" i="23"/>
  <c r="V1740" i="23"/>
  <c r="R1740" i="23"/>
  <c r="N1740" i="23"/>
  <c r="L1740" i="23"/>
  <c r="B1740" i="23" s="1"/>
  <c r="V1739" i="23"/>
  <c r="R1739" i="23"/>
  <c r="N1739" i="23"/>
  <c r="L1739" i="23"/>
  <c r="B1739" i="23"/>
  <c r="V1738" i="23"/>
  <c r="R1738" i="23"/>
  <c r="N1738" i="23"/>
  <c r="L1738" i="23"/>
  <c r="B1738" i="23" s="1"/>
  <c r="V1737" i="23"/>
  <c r="R1737" i="23"/>
  <c r="N1737" i="23"/>
  <c r="L1737" i="23"/>
  <c r="V1736" i="23"/>
  <c r="R1736" i="23"/>
  <c r="N1736" i="23"/>
  <c r="L1736" i="23"/>
  <c r="B1736" i="23" s="1"/>
  <c r="V1735" i="23"/>
  <c r="R1735" i="23"/>
  <c r="N1735" i="23"/>
  <c r="L1735" i="23"/>
  <c r="B1735" i="23"/>
  <c r="V1734" i="23"/>
  <c r="R1734" i="23"/>
  <c r="N1734" i="23"/>
  <c r="L1734" i="23"/>
  <c r="B1734" i="23" s="1"/>
  <c r="V1733" i="23"/>
  <c r="R1733" i="23"/>
  <c r="N1733" i="23"/>
  <c r="B1733" i="23" s="1"/>
  <c r="L1733" i="23"/>
  <c r="V1732" i="23"/>
  <c r="R1732" i="23"/>
  <c r="N1732" i="23"/>
  <c r="L1732" i="23"/>
  <c r="B1732" i="23" s="1"/>
  <c r="V1731" i="23"/>
  <c r="R1731" i="23"/>
  <c r="N1731" i="23"/>
  <c r="L1731" i="23"/>
  <c r="B1731" i="23"/>
  <c r="V1730" i="23"/>
  <c r="R1730" i="23"/>
  <c r="N1730" i="23"/>
  <c r="L1730" i="23"/>
  <c r="B1730" i="23" s="1"/>
  <c r="V1729" i="23"/>
  <c r="R1729" i="23"/>
  <c r="N1729" i="23"/>
  <c r="B1729" i="23" s="1"/>
  <c r="L1729" i="23"/>
  <c r="V1728" i="23"/>
  <c r="R1728" i="23"/>
  <c r="N1728" i="23"/>
  <c r="L1728" i="23"/>
  <c r="B1728" i="23" s="1"/>
  <c r="V1727" i="23"/>
  <c r="R1727" i="23"/>
  <c r="N1727" i="23"/>
  <c r="L1727" i="23"/>
  <c r="B1727" i="23"/>
  <c r="V1726" i="23"/>
  <c r="R1726" i="23"/>
  <c r="N1726" i="23"/>
  <c r="L1726" i="23"/>
  <c r="B1726" i="23" s="1"/>
  <c r="V1725" i="23"/>
  <c r="R1725" i="23"/>
  <c r="N1725" i="23"/>
  <c r="L1725" i="23"/>
  <c r="V1724" i="23"/>
  <c r="R1724" i="23"/>
  <c r="N1724" i="23"/>
  <c r="L1724" i="23"/>
  <c r="B1724" i="23" s="1"/>
  <c r="V1723" i="23"/>
  <c r="R1723" i="23"/>
  <c r="N1723" i="23"/>
  <c r="L1723" i="23"/>
  <c r="B1723" i="23"/>
  <c r="V1722" i="23"/>
  <c r="R1722" i="23"/>
  <c r="N1722" i="23"/>
  <c r="L1722" i="23"/>
  <c r="B1722" i="23" s="1"/>
  <c r="V1721" i="23"/>
  <c r="R1721" i="23"/>
  <c r="N1721" i="23"/>
  <c r="B1721" i="23" s="1"/>
  <c r="L1721" i="23"/>
  <c r="V1720" i="23"/>
  <c r="R1720" i="23"/>
  <c r="N1720" i="23"/>
  <c r="L1720" i="23"/>
  <c r="B1720" i="23" s="1"/>
  <c r="V1719" i="23"/>
  <c r="R1719" i="23"/>
  <c r="N1719" i="23"/>
  <c r="L1719" i="23"/>
  <c r="B1719" i="23"/>
  <c r="V1718" i="23"/>
  <c r="R1718" i="23"/>
  <c r="N1718" i="23"/>
  <c r="L1718" i="23"/>
  <c r="B1718" i="23" s="1"/>
  <c r="V1717" i="23"/>
  <c r="R1717" i="23"/>
  <c r="N1717" i="23"/>
  <c r="L1717" i="23"/>
  <c r="V1716" i="23"/>
  <c r="R1716" i="23"/>
  <c r="N1716" i="23"/>
  <c r="L1716" i="23"/>
  <c r="B1716" i="23" s="1"/>
  <c r="V1715" i="23"/>
  <c r="R1715" i="23"/>
  <c r="N1715" i="23"/>
  <c r="L1715" i="23"/>
  <c r="B1715" i="23"/>
  <c r="V1714" i="23"/>
  <c r="R1714" i="23"/>
  <c r="N1714" i="23"/>
  <c r="L1714" i="23"/>
  <c r="B1714" i="23" s="1"/>
  <c r="V1713" i="23"/>
  <c r="R1713" i="23"/>
  <c r="N1713" i="23"/>
  <c r="L1713" i="23"/>
  <c r="B1713" i="23" s="1"/>
  <c r="V1712" i="23"/>
  <c r="R1712" i="23"/>
  <c r="N1712" i="23"/>
  <c r="L1712" i="23"/>
  <c r="B1712" i="23" s="1"/>
  <c r="V1711" i="23"/>
  <c r="R1711" i="23"/>
  <c r="N1711" i="23"/>
  <c r="L1711" i="23"/>
  <c r="B1711" i="23"/>
  <c r="V1710" i="23"/>
  <c r="R1710" i="23"/>
  <c r="N1710" i="23"/>
  <c r="L1710" i="23"/>
  <c r="B1710" i="23" s="1"/>
  <c r="V1709" i="23"/>
  <c r="R1709" i="23"/>
  <c r="N1709" i="23"/>
  <c r="L1709" i="23"/>
  <c r="V1708" i="23"/>
  <c r="R1708" i="23"/>
  <c r="N1708" i="23"/>
  <c r="L1708" i="23"/>
  <c r="B1708" i="23" s="1"/>
  <c r="V1707" i="23"/>
  <c r="R1707" i="23"/>
  <c r="N1707" i="23"/>
  <c r="L1707" i="23"/>
  <c r="B1707" i="23"/>
  <c r="V1706" i="23"/>
  <c r="R1706" i="23"/>
  <c r="N1706" i="23"/>
  <c r="L1706" i="23"/>
  <c r="B1706" i="23" s="1"/>
  <c r="V1705" i="23"/>
  <c r="R1705" i="23"/>
  <c r="N1705" i="23"/>
  <c r="L1705" i="23"/>
  <c r="V1704" i="23"/>
  <c r="R1704" i="23"/>
  <c r="N1704" i="23"/>
  <c r="L1704" i="23"/>
  <c r="B1704" i="23" s="1"/>
  <c r="V1703" i="23"/>
  <c r="R1703" i="23"/>
  <c r="N1703" i="23"/>
  <c r="L1703" i="23"/>
  <c r="B1703" i="23"/>
  <c r="V1702" i="23"/>
  <c r="R1702" i="23"/>
  <c r="N1702" i="23"/>
  <c r="L1702" i="23"/>
  <c r="B1702" i="23" s="1"/>
  <c r="V1701" i="23"/>
  <c r="R1701" i="23"/>
  <c r="N1701" i="23"/>
  <c r="B1701" i="23" s="1"/>
  <c r="L1701" i="23"/>
  <c r="V1700" i="23"/>
  <c r="R1700" i="23"/>
  <c r="N1700" i="23"/>
  <c r="L1700" i="23"/>
  <c r="B1700" i="23" s="1"/>
  <c r="V1699" i="23"/>
  <c r="R1699" i="23"/>
  <c r="N1699" i="23"/>
  <c r="L1699" i="23"/>
  <c r="B1699" i="23"/>
  <c r="V1698" i="23"/>
  <c r="R1698" i="23"/>
  <c r="N1698" i="23"/>
  <c r="L1698" i="23"/>
  <c r="B1698" i="23" s="1"/>
  <c r="V1697" i="23"/>
  <c r="R1697" i="23"/>
  <c r="N1697" i="23"/>
  <c r="B1697" i="23" s="1"/>
  <c r="L1697" i="23"/>
  <c r="V1696" i="23"/>
  <c r="R1696" i="23"/>
  <c r="N1696" i="23"/>
  <c r="L1696" i="23"/>
  <c r="B1696" i="23" s="1"/>
  <c r="V1695" i="23"/>
  <c r="R1695" i="23"/>
  <c r="N1695" i="23"/>
  <c r="L1695" i="23"/>
  <c r="B1695" i="23"/>
  <c r="V1694" i="23"/>
  <c r="R1694" i="23"/>
  <c r="N1694" i="23"/>
  <c r="L1694" i="23"/>
  <c r="B1694" i="23" s="1"/>
  <c r="V1693" i="23"/>
  <c r="R1693" i="23"/>
  <c r="N1693" i="23"/>
  <c r="L1693" i="23"/>
  <c r="V1692" i="23"/>
  <c r="R1692" i="23"/>
  <c r="N1692" i="23"/>
  <c r="L1692" i="23"/>
  <c r="B1692" i="23" s="1"/>
  <c r="V1691" i="23"/>
  <c r="R1691" i="23"/>
  <c r="N1691" i="23"/>
  <c r="L1691" i="23"/>
  <c r="B1691" i="23"/>
  <c r="V1690" i="23"/>
  <c r="R1690" i="23"/>
  <c r="N1690" i="23"/>
  <c r="L1690" i="23"/>
  <c r="B1690" i="23" s="1"/>
  <c r="V1689" i="23"/>
  <c r="R1689" i="23"/>
  <c r="N1689" i="23"/>
  <c r="B1689" i="23" s="1"/>
  <c r="L1689" i="23"/>
  <c r="V1688" i="23"/>
  <c r="R1688" i="23"/>
  <c r="N1688" i="23"/>
  <c r="L1688" i="23"/>
  <c r="B1688" i="23" s="1"/>
  <c r="V1687" i="23"/>
  <c r="R1687" i="23"/>
  <c r="N1687" i="23"/>
  <c r="L1687" i="23"/>
  <c r="B1687" i="23"/>
  <c r="V1686" i="23"/>
  <c r="R1686" i="23"/>
  <c r="N1686" i="23"/>
  <c r="L1686" i="23"/>
  <c r="B1686" i="23" s="1"/>
  <c r="V1685" i="23"/>
  <c r="R1685" i="23"/>
  <c r="N1685" i="23"/>
  <c r="L1685" i="23"/>
  <c r="V1684" i="23"/>
  <c r="R1684" i="23"/>
  <c r="N1684" i="23"/>
  <c r="L1684" i="23"/>
  <c r="B1684" i="23" s="1"/>
  <c r="V1683" i="23"/>
  <c r="R1683" i="23"/>
  <c r="N1683" i="23"/>
  <c r="L1683" i="23"/>
  <c r="B1683" i="23"/>
  <c r="V1682" i="23"/>
  <c r="R1682" i="23"/>
  <c r="N1682" i="23"/>
  <c r="L1682" i="23"/>
  <c r="B1682" i="23" s="1"/>
  <c r="V1681" i="23"/>
  <c r="R1681" i="23"/>
  <c r="N1681" i="23"/>
  <c r="B1681" i="23" s="1"/>
  <c r="L1681" i="23"/>
  <c r="V1680" i="23"/>
  <c r="R1680" i="23"/>
  <c r="N1680" i="23"/>
  <c r="L1680" i="23"/>
  <c r="B1680" i="23" s="1"/>
  <c r="V1679" i="23"/>
  <c r="R1679" i="23"/>
  <c r="N1679" i="23"/>
  <c r="L1679" i="23"/>
  <c r="B1679" i="23"/>
  <c r="V1678" i="23"/>
  <c r="R1678" i="23"/>
  <c r="N1678" i="23"/>
  <c r="L1678" i="23"/>
  <c r="B1678" i="23" s="1"/>
  <c r="V1677" i="23"/>
  <c r="R1677" i="23"/>
  <c r="N1677" i="23"/>
  <c r="L1677" i="23"/>
  <c r="V1676" i="23"/>
  <c r="R1676" i="23"/>
  <c r="N1676" i="23"/>
  <c r="L1676" i="23"/>
  <c r="B1676" i="23" s="1"/>
  <c r="V1675" i="23"/>
  <c r="R1675" i="23"/>
  <c r="N1675" i="23"/>
  <c r="L1675" i="23"/>
  <c r="B1675" i="23"/>
  <c r="V1674" i="23"/>
  <c r="R1674" i="23"/>
  <c r="N1674" i="23"/>
  <c r="L1674" i="23"/>
  <c r="B1674" i="23" s="1"/>
  <c r="V1673" i="23"/>
  <c r="R1673" i="23"/>
  <c r="N1673" i="23"/>
  <c r="L1673" i="23"/>
  <c r="V1672" i="23"/>
  <c r="R1672" i="23"/>
  <c r="N1672" i="23"/>
  <c r="L1672" i="23"/>
  <c r="B1672" i="23" s="1"/>
  <c r="V1671" i="23"/>
  <c r="R1671" i="23"/>
  <c r="N1671" i="23"/>
  <c r="L1671" i="23"/>
  <c r="B1671" i="23"/>
  <c r="V1670" i="23"/>
  <c r="R1670" i="23"/>
  <c r="N1670" i="23"/>
  <c r="L1670" i="23"/>
  <c r="B1670" i="23" s="1"/>
  <c r="V1669" i="23"/>
  <c r="R1669" i="23"/>
  <c r="N1669" i="23"/>
  <c r="B1669" i="23" s="1"/>
  <c r="L1669" i="23"/>
  <c r="V1668" i="23"/>
  <c r="R1668" i="23"/>
  <c r="N1668" i="23"/>
  <c r="L1668" i="23"/>
  <c r="B1668" i="23" s="1"/>
  <c r="V1667" i="23"/>
  <c r="R1667" i="23"/>
  <c r="N1667" i="23"/>
  <c r="L1667" i="23"/>
  <c r="B1667" i="23"/>
  <c r="V1666" i="23"/>
  <c r="R1666" i="23"/>
  <c r="N1666" i="23"/>
  <c r="L1666" i="23"/>
  <c r="B1666" i="23" s="1"/>
  <c r="V1665" i="23"/>
  <c r="R1665" i="23"/>
  <c r="N1665" i="23"/>
  <c r="B1665" i="23" s="1"/>
  <c r="L1665" i="23"/>
  <c r="V1664" i="23"/>
  <c r="R1664" i="23"/>
  <c r="N1664" i="23"/>
  <c r="L1664" i="23"/>
  <c r="B1664" i="23" s="1"/>
  <c r="V1663" i="23"/>
  <c r="R1663" i="23"/>
  <c r="N1663" i="23"/>
  <c r="L1663" i="23"/>
  <c r="B1663" i="23"/>
  <c r="V1662" i="23"/>
  <c r="R1662" i="23"/>
  <c r="N1662" i="23"/>
  <c r="L1662" i="23"/>
  <c r="B1662" i="23" s="1"/>
  <c r="V1661" i="23"/>
  <c r="R1661" i="23"/>
  <c r="N1661" i="23"/>
  <c r="L1661" i="23"/>
  <c r="V1660" i="23"/>
  <c r="R1660" i="23"/>
  <c r="N1660" i="23"/>
  <c r="L1660" i="23"/>
  <c r="B1660" i="23" s="1"/>
  <c r="V1659" i="23"/>
  <c r="R1659" i="23"/>
  <c r="N1659" i="23"/>
  <c r="L1659" i="23"/>
  <c r="B1659" i="23"/>
  <c r="V1658" i="23"/>
  <c r="R1658" i="23"/>
  <c r="N1658" i="23"/>
  <c r="L1658" i="23"/>
  <c r="B1658" i="23" s="1"/>
  <c r="V1657" i="23"/>
  <c r="R1657" i="23"/>
  <c r="N1657" i="23"/>
  <c r="B1657" i="23" s="1"/>
  <c r="L1657" i="23"/>
  <c r="V1656" i="23"/>
  <c r="R1656" i="23"/>
  <c r="N1656" i="23"/>
  <c r="L1656" i="23"/>
  <c r="B1656" i="23" s="1"/>
  <c r="V1655" i="23"/>
  <c r="R1655" i="23"/>
  <c r="N1655" i="23"/>
  <c r="L1655" i="23"/>
  <c r="B1655" i="23"/>
  <c r="V1654" i="23"/>
  <c r="R1654" i="23"/>
  <c r="N1654" i="23"/>
  <c r="L1654" i="23"/>
  <c r="B1654" i="23" s="1"/>
  <c r="V1653" i="23"/>
  <c r="R1653" i="23"/>
  <c r="N1653" i="23"/>
  <c r="L1653" i="23"/>
  <c r="V1652" i="23"/>
  <c r="R1652" i="23"/>
  <c r="N1652" i="23"/>
  <c r="L1652" i="23"/>
  <c r="B1652" i="23" s="1"/>
  <c r="V1651" i="23"/>
  <c r="R1651" i="23"/>
  <c r="N1651" i="23"/>
  <c r="L1651" i="23"/>
  <c r="B1651" i="23"/>
  <c r="V1650" i="23"/>
  <c r="R1650" i="23"/>
  <c r="N1650" i="23"/>
  <c r="L1650" i="23"/>
  <c r="B1650" i="23" s="1"/>
  <c r="V1649" i="23"/>
  <c r="R1649" i="23"/>
  <c r="N1649" i="23"/>
  <c r="B1649" i="23" s="1"/>
  <c r="L1649" i="23"/>
  <c r="V1648" i="23"/>
  <c r="R1648" i="23"/>
  <c r="N1648" i="23"/>
  <c r="L1648" i="23"/>
  <c r="B1648" i="23" s="1"/>
  <c r="V1647" i="23"/>
  <c r="R1647" i="23"/>
  <c r="N1647" i="23"/>
  <c r="L1647" i="23"/>
  <c r="B1647" i="23"/>
  <c r="V1646" i="23"/>
  <c r="R1646" i="23"/>
  <c r="N1646" i="23"/>
  <c r="L1646" i="23"/>
  <c r="B1646" i="23" s="1"/>
  <c r="V1645" i="23"/>
  <c r="R1645" i="23"/>
  <c r="N1645" i="23"/>
  <c r="L1645" i="23"/>
  <c r="V1644" i="23"/>
  <c r="R1644" i="23"/>
  <c r="N1644" i="23"/>
  <c r="L1644" i="23"/>
  <c r="B1644" i="23" s="1"/>
  <c r="V1643" i="23"/>
  <c r="R1643" i="23"/>
  <c r="N1643" i="23"/>
  <c r="L1643" i="23"/>
  <c r="B1643" i="23"/>
  <c r="V1642" i="23"/>
  <c r="R1642" i="23"/>
  <c r="N1642" i="23"/>
  <c r="L1642" i="23"/>
  <c r="B1642" i="23" s="1"/>
  <c r="V1641" i="23"/>
  <c r="R1641" i="23"/>
  <c r="N1641" i="23"/>
  <c r="B1641" i="23" s="1"/>
  <c r="L1641" i="23"/>
  <c r="V1640" i="23"/>
  <c r="R1640" i="23"/>
  <c r="N1640" i="23"/>
  <c r="L1640" i="23"/>
  <c r="B1640" i="23" s="1"/>
  <c r="V1639" i="23"/>
  <c r="R1639" i="23"/>
  <c r="N1639" i="23"/>
  <c r="L1639" i="23"/>
  <c r="B1639" i="23"/>
  <c r="V1638" i="23"/>
  <c r="R1638" i="23"/>
  <c r="N1638" i="23"/>
  <c r="L1638" i="23"/>
  <c r="V1637" i="23"/>
  <c r="R1637" i="23"/>
  <c r="N1637" i="23"/>
  <c r="L1637" i="23"/>
  <c r="V1636" i="23"/>
  <c r="R1636" i="23"/>
  <c r="N1636" i="23"/>
  <c r="L1636" i="23"/>
  <c r="B1636" i="23" s="1"/>
  <c r="V1635" i="23"/>
  <c r="R1635" i="23"/>
  <c r="N1635" i="23"/>
  <c r="L1635" i="23"/>
  <c r="B1635" i="23"/>
  <c r="V1634" i="23"/>
  <c r="R1634" i="23"/>
  <c r="N1634" i="23"/>
  <c r="L1634" i="23"/>
  <c r="V1633" i="23"/>
  <c r="R1633" i="23"/>
  <c r="N1633" i="23"/>
  <c r="B1633" i="23" s="1"/>
  <c r="L1633" i="23"/>
  <c r="V1632" i="23"/>
  <c r="R1632" i="23"/>
  <c r="N1632" i="23"/>
  <c r="L1632" i="23"/>
  <c r="B1632" i="23" s="1"/>
  <c r="V1631" i="23"/>
  <c r="B1631" i="23" s="1"/>
  <c r="R1631" i="23"/>
  <c r="N1631" i="23"/>
  <c r="L1631" i="23"/>
  <c r="V1630" i="23"/>
  <c r="R1630" i="23"/>
  <c r="N1630" i="23"/>
  <c r="L1630" i="23"/>
  <c r="B1630" i="23" s="1"/>
  <c r="V1629" i="23"/>
  <c r="R1629" i="23"/>
  <c r="N1629" i="23"/>
  <c r="B1629" i="23" s="1"/>
  <c r="L1629" i="23"/>
  <c r="V1628" i="23"/>
  <c r="R1628" i="23"/>
  <c r="N1628" i="23"/>
  <c r="L1628" i="23"/>
  <c r="B1628" i="23" s="1"/>
  <c r="V1627" i="23"/>
  <c r="R1627" i="23"/>
  <c r="B1627" i="23" s="1"/>
  <c r="N1627" i="23"/>
  <c r="L1627" i="23"/>
  <c r="V1626" i="23"/>
  <c r="R1626" i="23"/>
  <c r="N1626" i="23"/>
  <c r="L1626" i="23"/>
  <c r="B1626" i="23"/>
  <c r="V1625" i="23"/>
  <c r="B1625" i="23" s="1"/>
  <c r="R1625" i="23"/>
  <c r="N1625" i="23"/>
  <c r="L1625" i="23"/>
  <c r="V1624" i="23"/>
  <c r="R1624" i="23"/>
  <c r="B1624" i="23" s="1"/>
  <c r="N1624" i="23"/>
  <c r="L1624" i="23"/>
  <c r="V1623" i="23"/>
  <c r="R1623" i="23"/>
  <c r="B1623" i="23" s="1"/>
  <c r="N1623" i="23"/>
  <c r="L1623" i="23"/>
  <c r="V1622" i="23"/>
  <c r="R1622" i="23"/>
  <c r="N1622" i="23"/>
  <c r="L1622" i="23"/>
  <c r="V1621" i="23"/>
  <c r="R1621" i="23"/>
  <c r="N1621" i="23"/>
  <c r="L1621" i="23"/>
  <c r="V1620" i="23"/>
  <c r="R1620" i="23"/>
  <c r="N1620" i="23"/>
  <c r="L1620" i="23"/>
  <c r="B1620" i="23"/>
  <c r="AC1620" i="23" s="1"/>
  <c r="AD1620" i="23" s="1"/>
  <c r="V1619" i="23"/>
  <c r="R1619" i="23"/>
  <c r="N1619" i="23"/>
  <c r="L1619" i="23"/>
  <c r="B1619" i="23" s="1"/>
  <c r="V1618" i="23"/>
  <c r="R1618" i="23"/>
  <c r="N1618" i="23"/>
  <c r="L1618" i="23"/>
  <c r="B1618" i="23"/>
  <c r="V1617" i="23"/>
  <c r="R1617" i="23"/>
  <c r="N1617" i="23"/>
  <c r="L1617" i="23"/>
  <c r="B1617" i="23" s="1"/>
  <c r="V1614" i="23"/>
  <c r="R1614" i="23"/>
  <c r="N1614" i="23"/>
  <c r="L1614" i="23"/>
  <c r="V1613" i="23"/>
  <c r="R1613" i="23"/>
  <c r="N1613" i="23"/>
  <c r="L1613" i="23"/>
  <c r="B1613" i="23" s="1"/>
  <c r="V1612" i="23"/>
  <c r="R1612" i="23"/>
  <c r="N1612" i="23"/>
  <c r="L1612" i="23"/>
  <c r="B1612" i="23"/>
  <c r="V1611" i="23"/>
  <c r="R1611" i="23"/>
  <c r="N1611" i="23"/>
  <c r="B1611" i="23" s="1"/>
  <c r="L1611" i="23"/>
  <c r="V1610" i="23"/>
  <c r="R1610" i="23"/>
  <c r="N1610" i="23"/>
  <c r="B1610" i="23" s="1"/>
  <c r="L1610" i="23"/>
  <c r="V1609" i="23"/>
  <c r="R1609" i="23"/>
  <c r="N1609" i="23"/>
  <c r="B1609" i="23" s="1"/>
  <c r="L1609" i="23"/>
  <c r="V1608" i="23"/>
  <c r="R1608" i="23"/>
  <c r="N1608" i="23"/>
  <c r="L1608" i="23"/>
  <c r="B1608" i="23" s="1"/>
  <c r="V1607" i="23"/>
  <c r="R1607" i="23"/>
  <c r="N1607" i="23"/>
  <c r="L1607" i="23"/>
  <c r="V1606" i="23"/>
  <c r="R1606" i="23"/>
  <c r="N1606" i="23"/>
  <c r="L1606" i="23"/>
  <c r="B1606" i="23" s="1"/>
  <c r="V1605" i="23"/>
  <c r="R1605" i="23"/>
  <c r="N1605" i="23"/>
  <c r="L1605" i="23"/>
  <c r="B1605" i="23"/>
  <c r="V1604" i="23"/>
  <c r="R1604" i="23"/>
  <c r="N1604" i="23"/>
  <c r="B1604" i="23" s="1"/>
  <c r="L1604" i="23"/>
  <c r="V1603" i="23"/>
  <c r="R1603" i="23"/>
  <c r="N1603" i="23"/>
  <c r="L1603" i="23"/>
  <c r="V1602" i="23"/>
  <c r="R1602" i="23"/>
  <c r="N1602" i="23"/>
  <c r="L1602" i="23"/>
  <c r="B1602" i="23" s="1"/>
  <c r="V1601" i="23"/>
  <c r="R1601" i="23"/>
  <c r="N1601" i="23"/>
  <c r="L1601" i="23"/>
  <c r="B1601" i="23"/>
  <c r="V1600" i="23"/>
  <c r="R1600" i="23"/>
  <c r="N1600" i="23"/>
  <c r="B1600" i="23" s="1"/>
  <c r="L1600" i="23"/>
  <c r="V1599" i="23"/>
  <c r="R1599" i="23"/>
  <c r="N1599" i="23"/>
  <c r="L1599" i="23"/>
  <c r="B1599" i="23" s="1"/>
  <c r="V1598" i="23"/>
  <c r="R1598" i="23"/>
  <c r="N1598" i="23"/>
  <c r="L1598" i="23"/>
  <c r="B1598" i="23" s="1"/>
  <c r="V1597" i="23"/>
  <c r="R1597" i="23"/>
  <c r="N1597" i="23"/>
  <c r="L1597" i="23"/>
  <c r="B1597" i="23"/>
  <c r="V1596" i="23"/>
  <c r="R1596" i="23"/>
  <c r="N1596" i="23"/>
  <c r="B1596" i="23" s="1"/>
  <c r="L1596" i="23"/>
  <c r="V1595" i="23"/>
  <c r="R1595" i="23"/>
  <c r="N1595" i="23"/>
  <c r="L1595" i="23"/>
  <c r="V1594" i="23"/>
  <c r="R1594" i="23"/>
  <c r="N1594" i="23"/>
  <c r="L1594" i="23"/>
  <c r="B1594" i="23" s="1"/>
  <c r="V1593" i="23"/>
  <c r="R1593" i="23"/>
  <c r="N1593" i="23"/>
  <c r="L1593" i="23"/>
  <c r="B1593" i="23"/>
  <c r="V1592" i="23"/>
  <c r="R1592" i="23"/>
  <c r="N1592" i="23"/>
  <c r="B1592" i="23" s="1"/>
  <c r="L1592" i="23"/>
  <c r="V1591" i="23"/>
  <c r="R1591" i="23"/>
  <c r="N1591" i="23"/>
  <c r="L1591" i="23"/>
  <c r="V1590" i="23"/>
  <c r="R1590" i="23"/>
  <c r="N1590" i="23"/>
  <c r="L1590" i="23"/>
  <c r="B1590" i="23" s="1"/>
  <c r="V1589" i="23"/>
  <c r="R1589" i="23"/>
  <c r="N1589" i="23"/>
  <c r="L1589" i="23"/>
  <c r="B1589" i="23"/>
  <c r="V1588" i="23"/>
  <c r="R1588" i="23"/>
  <c r="N1588" i="23"/>
  <c r="B1588" i="23" s="1"/>
  <c r="L1588" i="23"/>
  <c r="V1587" i="23"/>
  <c r="R1587" i="23"/>
  <c r="N1587" i="23"/>
  <c r="L1587" i="23"/>
  <c r="B1587" i="23" s="1"/>
  <c r="V1586" i="23"/>
  <c r="R1586" i="23"/>
  <c r="N1586" i="23"/>
  <c r="L1586" i="23"/>
  <c r="B1586" i="23" s="1"/>
  <c r="V1585" i="23"/>
  <c r="R1585" i="23"/>
  <c r="N1585" i="23"/>
  <c r="L1585" i="23"/>
  <c r="B1585" i="23"/>
  <c r="V1584" i="23"/>
  <c r="R1584" i="23"/>
  <c r="N1584" i="23"/>
  <c r="B1584" i="23" s="1"/>
  <c r="L1584" i="23"/>
  <c r="V1583" i="23"/>
  <c r="R1583" i="23"/>
  <c r="N1583" i="23"/>
  <c r="L1583" i="23"/>
  <c r="B1583" i="23" s="1"/>
  <c r="V1582" i="23"/>
  <c r="R1582" i="23"/>
  <c r="N1582" i="23"/>
  <c r="L1582" i="23"/>
  <c r="B1582" i="23" s="1"/>
  <c r="V1581" i="23"/>
  <c r="R1581" i="23"/>
  <c r="N1581" i="23"/>
  <c r="L1581" i="23"/>
  <c r="B1581" i="23"/>
  <c r="V1580" i="23"/>
  <c r="R1580" i="23"/>
  <c r="N1580" i="23"/>
  <c r="B1580" i="23" s="1"/>
  <c r="L1580" i="23"/>
  <c r="V1579" i="23"/>
  <c r="R1579" i="23"/>
  <c r="N1579" i="23"/>
  <c r="L1579" i="23"/>
  <c r="B1579" i="23" s="1"/>
  <c r="V1578" i="23"/>
  <c r="R1578" i="23"/>
  <c r="N1578" i="23"/>
  <c r="L1578" i="23"/>
  <c r="B1578" i="23" s="1"/>
  <c r="V1577" i="23"/>
  <c r="R1577" i="23"/>
  <c r="N1577" i="23"/>
  <c r="L1577" i="23"/>
  <c r="B1577" i="23"/>
  <c r="V1576" i="23"/>
  <c r="R1576" i="23"/>
  <c r="N1576" i="23"/>
  <c r="B1576" i="23" s="1"/>
  <c r="L1576" i="23"/>
  <c r="V1575" i="23"/>
  <c r="R1575" i="23"/>
  <c r="N1575" i="23"/>
  <c r="L1575" i="23"/>
  <c r="V1574" i="23"/>
  <c r="R1574" i="23"/>
  <c r="N1574" i="23"/>
  <c r="L1574" i="23"/>
  <c r="B1574" i="23" s="1"/>
  <c r="V1573" i="23"/>
  <c r="R1573" i="23"/>
  <c r="N1573" i="23"/>
  <c r="L1573" i="23"/>
  <c r="B1573" i="23"/>
  <c r="V1572" i="23"/>
  <c r="R1572" i="23"/>
  <c r="N1572" i="23"/>
  <c r="B1572" i="23" s="1"/>
  <c r="L1572" i="23"/>
  <c r="V1571" i="23"/>
  <c r="R1571" i="23"/>
  <c r="N1571" i="23"/>
  <c r="L1571" i="23"/>
  <c r="V1570" i="23"/>
  <c r="R1570" i="23"/>
  <c r="N1570" i="23"/>
  <c r="L1570" i="23"/>
  <c r="B1570" i="23" s="1"/>
  <c r="V1569" i="23"/>
  <c r="R1569" i="23"/>
  <c r="N1569" i="23"/>
  <c r="L1569" i="23"/>
  <c r="B1569" i="23"/>
  <c r="V1568" i="23"/>
  <c r="R1568" i="23"/>
  <c r="N1568" i="23"/>
  <c r="B1568" i="23" s="1"/>
  <c r="L1568" i="23"/>
  <c r="V1567" i="23"/>
  <c r="R1567" i="23"/>
  <c r="N1567" i="23"/>
  <c r="L1567" i="23"/>
  <c r="B1567" i="23" s="1"/>
  <c r="V1566" i="23"/>
  <c r="R1566" i="23"/>
  <c r="N1566" i="23"/>
  <c r="L1566" i="23"/>
  <c r="B1566" i="23" s="1"/>
  <c r="V1565" i="23"/>
  <c r="R1565" i="23"/>
  <c r="N1565" i="23"/>
  <c r="L1565" i="23"/>
  <c r="B1565" i="23"/>
  <c r="V1564" i="23"/>
  <c r="R1564" i="23"/>
  <c r="N1564" i="23"/>
  <c r="B1564" i="23" s="1"/>
  <c r="L1564" i="23"/>
  <c r="V1563" i="23"/>
  <c r="R1563" i="23"/>
  <c r="N1563" i="23"/>
  <c r="L1563" i="23"/>
  <c r="V1562" i="23"/>
  <c r="R1562" i="23"/>
  <c r="N1562" i="23"/>
  <c r="L1562" i="23"/>
  <c r="B1562" i="23" s="1"/>
  <c r="V1561" i="23"/>
  <c r="R1561" i="23"/>
  <c r="N1561" i="23"/>
  <c r="L1561" i="23"/>
  <c r="B1561" i="23"/>
  <c r="V1560" i="23"/>
  <c r="R1560" i="23"/>
  <c r="N1560" i="23"/>
  <c r="B1560" i="23" s="1"/>
  <c r="L1560" i="23"/>
  <c r="V1559" i="23"/>
  <c r="R1559" i="23"/>
  <c r="N1559" i="23"/>
  <c r="L1559" i="23"/>
  <c r="V1558" i="23"/>
  <c r="R1558" i="23"/>
  <c r="N1558" i="23"/>
  <c r="L1558" i="23"/>
  <c r="B1558" i="23" s="1"/>
  <c r="V1557" i="23"/>
  <c r="R1557" i="23"/>
  <c r="N1557" i="23"/>
  <c r="L1557" i="23"/>
  <c r="B1557" i="23"/>
  <c r="V1556" i="23"/>
  <c r="R1556" i="23"/>
  <c r="N1556" i="23"/>
  <c r="B1556" i="23" s="1"/>
  <c r="L1556" i="23"/>
  <c r="V1555" i="23"/>
  <c r="R1555" i="23"/>
  <c r="N1555" i="23"/>
  <c r="L1555" i="23"/>
  <c r="B1555" i="23" s="1"/>
  <c r="V1554" i="23"/>
  <c r="R1554" i="23"/>
  <c r="N1554" i="23"/>
  <c r="L1554" i="23"/>
  <c r="B1554" i="23" s="1"/>
  <c r="V1553" i="23"/>
  <c r="R1553" i="23"/>
  <c r="N1553" i="23"/>
  <c r="L1553" i="23"/>
  <c r="B1553" i="23"/>
  <c r="V1552" i="23"/>
  <c r="R1552" i="23"/>
  <c r="N1552" i="23"/>
  <c r="B1552" i="23" s="1"/>
  <c r="L1552" i="23"/>
  <c r="V1551" i="23"/>
  <c r="R1551" i="23"/>
  <c r="N1551" i="23"/>
  <c r="L1551" i="23"/>
  <c r="B1551" i="23" s="1"/>
  <c r="V1550" i="23"/>
  <c r="R1550" i="23"/>
  <c r="N1550" i="23"/>
  <c r="L1550" i="23"/>
  <c r="B1550" i="23" s="1"/>
  <c r="V1549" i="23"/>
  <c r="R1549" i="23"/>
  <c r="N1549" i="23"/>
  <c r="L1549" i="23"/>
  <c r="B1549" i="23"/>
  <c r="V1548" i="23"/>
  <c r="R1548" i="23"/>
  <c r="N1548" i="23"/>
  <c r="B1548" i="23" s="1"/>
  <c r="L1548" i="23"/>
  <c r="V1547" i="23"/>
  <c r="R1547" i="23"/>
  <c r="N1547" i="23"/>
  <c r="L1547" i="23"/>
  <c r="B1547" i="23" s="1"/>
  <c r="V1546" i="23"/>
  <c r="R1546" i="23"/>
  <c r="N1546" i="23"/>
  <c r="L1546" i="23"/>
  <c r="B1546" i="23" s="1"/>
  <c r="V1545" i="23"/>
  <c r="R1545" i="23"/>
  <c r="N1545" i="23"/>
  <c r="L1545" i="23"/>
  <c r="B1545" i="23"/>
  <c r="V1544" i="23"/>
  <c r="R1544" i="23"/>
  <c r="N1544" i="23"/>
  <c r="B1544" i="23" s="1"/>
  <c r="L1544" i="23"/>
  <c r="V1543" i="23"/>
  <c r="R1543" i="23"/>
  <c r="N1543" i="23"/>
  <c r="L1543" i="23"/>
  <c r="V1542" i="23"/>
  <c r="R1542" i="23"/>
  <c r="N1542" i="23"/>
  <c r="L1542" i="23"/>
  <c r="B1542" i="23" s="1"/>
  <c r="V1541" i="23"/>
  <c r="R1541" i="23"/>
  <c r="N1541" i="23"/>
  <c r="L1541" i="23"/>
  <c r="B1541" i="23"/>
  <c r="V1540" i="23"/>
  <c r="R1540" i="23"/>
  <c r="N1540" i="23"/>
  <c r="B1540" i="23" s="1"/>
  <c r="L1540" i="23"/>
  <c r="V1539" i="23"/>
  <c r="R1539" i="23"/>
  <c r="N1539" i="23"/>
  <c r="L1539" i="23"/>
  <c r="V1538" i="23"/>
  <c r="R1538" i="23"/>
  <c r="N1538" i="23"/>
  <c r="L1538" i="23"/>
  <c r="B1538" i="23" s="1"/>
  <c r="V1537" i="23"/>
  <c r="R1537" i="23"/>
  <c r="N1537" i="23"/>
  <c r="L1537" i="23"/>
  <c r="B1537" i="23"/>
  <c r="V1536" i="23"/>
  <c r="R1536" i="23"/>
  <c r="N1536" i="23"/>
  <c r="B1536" i="23" s="1"/>
  <c r="L1536" i="23"/>
  <c r="V1535" i="23"/>
  <c r="R1535" i="23"/>
  <c r="N1535" i="23"/>
  <c r="L1535" i="23"/>
  <c r="B1535" i="23" s="1"/>
  <c r="V1534" i="23"/>
  <c r="R1534" i="23"/>
  <c r="N1534" i="23"/>
  <c r="L1534" i="23"/>
  <c r="B1534" i="23" s="1"/>
  <c r="V1533" i="23"/>
  <c r="R1533" i="23"/>
  <c r="N1533" i="23"/>
  <c r="L1533" i="23"/>
  <c r="B1533" i="23"/>
  <c r="V1532" i="23"/>
  <c r="R1532" i="23"/>
  <c r="N1532" i="23"/>
  <c r="B1532" i="23" s="1"/>
  <c r="L1532" i="23"/>
  <c r="V1531" i="23"/>
  <c r="R1531" i="23"/>
  <c r="N1531" i="23"/>
  <c r="L1531" i="23"/>
  <c r="V1530" i="23"/>
  <c r="R1530" i="23"/>
  <c r="N1530" i="23"/>
  <c r="L1530" i="23"/>
  <c r="B1530" i="23" s="1"/>
  <c r="V1529" i="23"/>
  <c r="R1529" i="23"/>
  <c r="N1529" i="23"/>
  <c r="L1529" i="23"/>
  <c r="B1529" i="23"/>
  <c r="V1528" i="23"/>
  <c r="R1528" i="23"/>
  <c r="N1528" i="23"/>
  <c r="B1528" i="23" s="1"/>
  <c r="L1528" i="23"/>
  <c r="V1527" i="23"/>
  <c r="R1527" i="23"/>
  <c r="N1527" i="23"/>
  <c r="L1527" i="23"/>
  <c r="V1526" i="23"/>
  <c r="R1526" i="23"/>
  <c r="N1526" i="23"/>
  <c r="L1526" i="23"/>
  <c r="B1526" i="23"/>
  <c r="V1525" i="23"/>
  <c r="R1525" i="23"/>
  <c r="N1525" i="23"/>
  <c r="L1525" i="23"/>
  <c r="B1525" i="23"/>
  <c r="V1524" i="23"/>
  <c r="R1524" i="23"/>
  <c r="N1524" i="23"/>
  <c r="B1524" i="23" s="1"/>
  <c r="L1524" i="23"/>
  <c r="V1523" i="23"/>
  <c r="R1523" i="23"/>
  <c r="N1523" i="23"/>
  <c r="L1523" i="23"/>
  <c r="B1523" i="23" s="1"/>
  <c r="V1522" i="23"/>
  <c r="R1522" i="23"/>
  <c r="N1522" i="23"/>
  <c r="L1522" i="23"/>
  <c r="B1522" i="23" s="1"/>
  <c r="V1521" i="23"/>
  <c r="R1521" i="23"/>
  <c r="N1521" i="23"/>
  <c r="L1521" i="23"/>
  <c r="B1521" i="23"/>
  <c r="V1520" i="23"/>
  <c r="R1520" i="23"/>
  <c r="N1520" i="23"/>
  <c r="L1520" i="23"/>
  <c r="V1519" i="23"/>
  <c r="R1519" i="23"/>
  <c r="N1519" i="23"/>
  <c r="L1519" i="23"/>
  <c r="V1518" i="23"/>
  <c r="R1518" i="23"/>
  <c r="N1518" i="23"/>
  <c r="L1518" i="23"/>
  <c r="B1518" i="23"/>
  <c r="V1517" i="23"/>
  <c r="R1517" i="23"/>
  <c r="N1517" i="23"/>
  <c r="L1517" i="23"/>
  <c r="B1517" i="23"/>
  <c r="V1516" i="23"/>
  <c r="R1516" i="23"/>
  <c r="N1516" i="23"/>
  <c r="B1516" i="23" s="1"/>
  <c r="L1516" i="23"/>
  <c r="V1515" i="23"/>
  <c r="R1515" i="23"/>
  <c r="N1515" i="23"/>
  <c r="L1515" i="23"/>
  <c r="B1515" i="23" s="1"/>
  <c r="V1514" i="23"/>
  <c r="R1514" i="23"/>
  <c r="N1514" i="23"/>
  <c r="L1514" i="23"/>
  <c r="B1514" i="23" s="1"/>
  <c r="V1513" i="23"/>
  <c r="R1513" i="23"/>
  <c r="N1513" i="23"/>
  <c r="L1513" i="23"/>
  <c r="B1513" i="23"/>
  <c r="V1512" i="23"/>
  <c r="R1512" i="23"/>
  <c r="N1512" i="23"/>
  <c r="L1512" i="23"/>
  <c r="V1511" i="23"/>
  <c r="R1511" i="23"/>
  <c r="N1511" i="23"/>
  <c r="L1511" i="23"/>
  <c r="V1510" i="23"/>
  <c r="R1510" i="23"/>
  <c r="N1510" i="23"/>
  <c r="L1510" i="23"/>
  <c r="B1510" i="23"/>
  <c r="V1509" i="23"/>
  <c r="R1509" i="23"/>
  <c r="N1509" i="23"/>
  <c r="L1509" i="23"/>
  <c r="B1509" i="23"/>
  <c r="V1508" i="23"/>
  <c r="R1508" i="23"/>
  <c r="N1508" i="23"/>
  <c r="B1508" i="23" s="1"/>
  <c r="L1508" i="23"/>
  <c r="V1507" i="23"/>
  <c r="R1507" i="23"/>
  <c r="N1507" i="23"/>
  <c r="L1507" i="23"/>
  <c r="B1507" i="23" s="1"/>
  <c r="V1506" i="23"/>
  <c r="R1506" i="23"/>
  <c r="N1506" i="23"/>
  <c r="L1506" i="23"/>
  <c r="B1506" i="23"/>
  <c r="V1505" i="23"/>
  <c r="R1505" i="23"/>
  <c r="N1505" i="23"/>
  <c r="L1505" i="23"/>
  <c r="B1505" i="23"/>
  <c r="V1504" i="23"/>
  <c r="R1504" i="23"/>
  <c r="N1504" i="23"/>
  <c r="B1504" i="23" s="1"/>
  <c r="L1504" i="23"/>
  <c r="V1503" i="23"/>
  <c r="R1503" i="23"/>
  <c r="N1503" i="23"/>
  <c r="L1503" i="23"/>
  <c r="B1503" i="23" s="1"/>
  <c r="V1502" i="23"/>
  <c r="R1502" i="23"/>
  <c r="N1502" i="23"/>
  <c r="L1502" i="23"/>
  <c r="B1502" i="23" s="1"/>
  <c r="V1501" i="23"/>
  <c r="R1501" i="23"/>
  <c r="N1501" i="23"/>
  <c r="L1501" i="23"/>
  <c r="B1501" i="23"/>
  <c r="V1500" i="23"/>
  <c r="R1500" i="23"/>
  <c r="N1500" i="23"/>
  <c r="L1500" i="23"/>
  <c r="V1499" i="23"/>
  <c r="R1499" i="23"/>
  <c r="N1499" i="23"/>
  <c r="L1499" i="23"/>
  <c r="V1498" i="23"/>
  <c r="R1498" i="23"/>
  <c r="N1498" i="23"/>
  <c r="L1498" i="23"/>
  <c r="B1498" i="23" s="1"/>
  <c r="V1497" i="23"/>
  <c r="R1497" i="23"/>
  <c r="N1497" i="23"/>
  <c r="L1497" i="23"/>
  <c r="B1497" i="23"/>
  <c r="V1496" i="23"/>
  <c r="R1496" i="23"/>
  <c r="N1496" i="23"/>
  <c r="L1496" i="23"/>
  <c r="V1495" i="23"/>
  <c r="R1495" i="23"/>
  <c r="N1495" i="23"/>
  <c r="L1495" i="23"/>
  <c r="B1495" i="23" s="1"/>
  <c r="V1494" i="23"/>
  <c r="R1494" i="23"/>
  <c r="N1494" i="23"/>
  <c r="L1494" i="23"/>
  <c r="B1494" i="23" s="1"/>
  <c r="V1493" i="23"/>
  <c r="B1493" i="23" s="1"/>
  <c r="R1493" i="23"/>
  <c r="N1493" i="23"/>
  <c r="L1493" i="23"/>
  <c r="V1492" i="23"/>
  <c r="R1492" i="23"/>
  <c r="N1492" i="23"/>
  <c r="L1492" i="23"/>
  <c r="V1491" i="23"/>
  <c r="R1491" i="23"/>
  <c r="N1491" i="23"/>
  <c r="L1491" i="23"/>
  <c r="B1491" i="23" s="1"/>
  <c r="V1490" i="23"/>
  <c r="R1490" i="23"/>
  <c r="N1490" i="23"/>
  <c r="L1490" i="23"/>
  <c r="B1490" i="23" s="1"/>
  <c r="V1489" i="23"/>
  <c r="B1489" i="23" s="1"/>
  <c r="R1489" i="23"/>
  <c r="N1489" i="23"/>
  <c r="L1489" i="23"/>
  <c r="V1488" i="23"/>
  <c r="R1488" i="23"/>
  <c r="N1488" i="23"/>
  <c r="L1488" i="23"/>
  <c r="V1487" i="23"/>
  <c r="R1487" i="23"/>
  <c r="N1487" i="23"/>
  <c r="L1487" i="23"/>
  <c r="B1487" i="23" s="1"/>
  <c r="V1486" i="23"/>
  <c r="R1486" i="23"/>
  <c r="N1486" i="23"/>
  <c r="L1486" i="23"/>
  <c r="B1486" i="23" s="1"/>
  <c r="V1485" i="23"/>
  <c r="B1485" i="23" s="1"/>
  <c r="R1485" i="23"/>
  <c r="N1485" i="23"/>
  <c r="L1485" i="23"/>
  <c r="V1484" i="23"/>
  <c r="R1484" i="23"/>
  <c r="N1484" i="23"/>
  <c r="L1484" i="23"/>
  <c r="V1483" i="23"/>
  <c r="R1483" i="23"/>
  <c r="N1483" i="23"/>
  <c r="L1483" i="23"/>
  <c r="V1482" i="23"/>
  <c r="R1482" i="23"/>
  <c r="N1482" i="23"/>
  <c r="L1482" i="23"/>
  <c r="B1482" i="23"/>
  <c r="V1481" i="23"/>
  <c r="B1481" i="23" s="1"/>
  <c r="R1481" i="23"/>
  <c r="N1481" i="23"/>
  <c r="L1481" i="23"/>
  <c r="V1480" i="23"/>
  <c r="R1480" i="23"/>
  <c r="N1480" i="23"/>
  <c r="B1480" i="23" s="1"/>
  <c r="L1480" i="23"/>
  <c r="V1479" i="23"/>
  <c r="R1479" i="23"/>
  <c r="N1479" i="23"/>
  <c r="L1479" i="23"/>
  <c r="V1478" i="23"/>
  <c r="R1478" i="23"/>
  <c r="N1478" i="23"/>
  <c r="L1478" i="23"/>
  <c r="B1478" i="23"/>
  <c r="V1477" i="23"/>
  <c r="R1477" i="23"/>
  <c r="N1477" i="23"/>
  <c r="L1477" i="23"/>
  <c r="B1477" i="23"/>
  <c r="V1476" i="23"/>
  <c r="R1476" i="23"/>
  <c r="N1476" i="23"/>
  <c r="B1476" i="23" s="1"/>
  <c r="L1476" i="23"/>
  <c r="V1475" i="23"/>
  <c r="R1475" i="23"/>
  <c r="N1475" i="23"/>
  <c r="L1475" i="23"/>
  <c r="B1475" i="23" s="1"/>
  <c r="V1474" i="23"/>
  <c r="R1474" i="23"/>
  <c r="B1474" i="23" s="1"/>
  <c r="N1474" i="23"/>
  <c r="L1474" i="23"/>
  <c r="V1473" i="23"/>
  <c r="R1473" i="23"/>
  <c r="N1473" i="23"/>
  <c r="L1473" i="23"/>
  <c r="V1472" i="23"/>
  <c r="R1472" i="23"/>
  <c r="N1472" i="23"/>
  <c r="L1472" i="23"/>
  <c r="B1472" i="23"/>
  <c r="V1471" i="23"/>
  <c r="R1471" i="23"/>
  <c r="N1471" i="23"/>
  <c r="L1471" i="23"/>
  <c r="V1470" i="23"/>
  <c r="R1470" i="23"/>
  <c r="B1470" i="23" s="1"/>
  <c r="N1470" i="23"/>
  <c r="L1470" i="23"/>
  <c r="V1469" i="23"/>
  <c r="R1469" i="23"/>
  <c r="N1469" i="23"/>
  <c r="L1469" i="23"/>
  <c r="B1469" i="23"/>
  <c r="V1468" i="23"/>
  <c r="R1468" i="23"/>
  <c r="N1468" i="23"/>
  <c r="B1468" i="23" s="1"/>
  <c r="L1468" i="23"/>
  <c r="V1467" i="23"/>
  <c r="R1467" i="23"/>
  <c r="N1467" i="23"/>
  <c r="L1467" i="23"/>
  <c r="B1467" i="23" s="1"/>
  <c r="V1466" i="23"/>
  <c r="R1466" i="23"/>
  <c r="B1466" i="23" s="1"/>
  <c r="N1466" i="23"/>
  <c r="L1466" i="23"/>
  <c r="V1465" i="23"/>
  <c r="R1465" i="23"/>
  <c r="N1465" i="23"/>
  <c r="L1465" i="23"/>
  <c r="V1464" i="23"/>
  <c r="R1464" i="23"/>
  <c r="N1464" i="23"/>
  <c r="L1464" i="23"/>
  <c r="B1464" i="23"/>
  <c r="V1463" i="23"/>
  <c r="R1463" i="23"/>
  <c r="N1463" i="23"/>
  <c r="L1463" i="23"/>
  <c r="V1462" i="23"/>
  <c r="R1462" i="23"/>
  <c r="B1462" i="23" s="1"/>
  <c r="N1462" i="23"/>
  <c r="L1462" i="23"/>
  <c r="V1461" i="23"/>
  <c r="R1461" i="23"/>
  <c r="N1461" i="23"/>
  <c r="L1461" i="23"/>
  <c r="B1461" i="23"/>
  <c r="V1460" i="23"/>
  <c r="R1460" i="23"/>
  <c r="N1460" i="23"/>
  <c r="B1460" i="23" s="1"/>
  <c r="L1460" i="23"/>
  <c r="V1459" i="23"/>
  <c r="R1459" i="23"/>
  <c r="N1459" i="23"/>
  <c r="L1459" i="23"/>
  <c r="B1459" i="23" s="1"/>
  <c r="V1458" i="23"/>
  <c r="R1458" i="23"/>
  <c r="B1458" i="23" s="1"/>
  <c r="N1458" i="23"/>
  <c r="L1458" i="23"/>
  <c r="V1457" i="23"/>
  <c r="R1457" i="23"/>
  <c r="N1457" i="23"/>
  <c r="L1457" i="23"/>
  <c r="V1456" i="23"/>
  <c r="R1456" i="23"/>
  <c r="N1456" i="23"/>
  <c r="L1456" i="23"/>
  <c r="B1456" i="23"/>
  <c r="V1455" i="23"/>
  <c r="R1455" i="23"/>
  <c r="N1455" i="23"/>
  <c r="L1455" i="23"/>
  <c r="V1454" i="23"/>
  <c r="R1454" i="23"/>
  <c r="B1454" i="23" s="1"/>
  <c r="N1454" i="23"/>
  <c r="L1454" i="23"/>
  <c r="V1453" i="23"/>
  <c r="R1453" i="23"/>
  <c r="N1453" i="23"/>
  <c r="L1453" i="23"/>
  <c r="B1453" i="23"/>
  <c r="V1452" i="23"/>
  <c r="R1452" i="23"/>
  <c r="N1452" i="23"/>
  <c r="B1452" i="23" s="1"/>
  <c r="L1452" i="23"/>
  <c r="V1451" i="23"/>
  <c r="R1451" i="23"/>
  <c r="N1451" i="23"/>
  <c r="L1451" i="23"/>
  <c r="B1451" i="23" s="1"/>
  <c r="V1450" i="23"/>
  <c r="R1450" i="23"/>
  <c r="B1450" i="23" s="1"/>
  <c r="N1450" i="23"/>
  <c r="L1450" i="23"/>
  <c r="V1449" i="23"/>
  <c r="R1449" i="23"/>
  <c r="N1449" i="23"/>
  <c r="L1449" i="23"/>
  <c r="V1448" i="23"/>
  <c r="R1448" i="23"/>
  <c r="N1448" i="23"/>
  <c r="L1448" i="23"/>
  <c r="B1448" i="23"/>
  <c r="V1447" i="23"/>
  <c r="R1447" i="23"/>
  <c r="N1447" i="23"/>
  <c r="L1447" i="23"/>
  <c r="V1446" i="23"/>
  <c r="R1446" i="23"/>
  <c r="B1446" i="23" s="1"/>
  <c r="N1446" i="23"/>
  <c r="L1446" i="23"/>
  <c r="V1445" i="23"/>
  <c r="R1445" i="23"/>
  <c r="N1445" i="23"/>
  <c r="L1445" i="23"/>
  <c r="B1445" i="23"/>
  <c r="V1444" i="23"/>
  <c r="R1444" i="23"/>
  <c r="N1444" i="23"/>
  <c r="B1444" i="23" s="1"/>
  <c r="L1444" i="23"/>
  <c r="V1443" i="23"/>
  <c r="R1443" i="23"/>
  <c r="N1443" i="23"/>
  <c r="L1443" i="23"/>
  <c r="B1443" i="23" s="1"/>
  <c r="V1442" i="23"/>
  <c r="R1442" i="23"/>
  <c r="B1442" i="23" s="1"/>
  <c r="N1442" i="23"/>
  <c r="L1442" i="23"/>
  <c r="V1441" i="23"/>
  <c r="R1441" i="23"/>
  <c r="N1441" i="23"/>
  <c r="L1441" i="23"/>
  <c r="V1440" i="23"/>
  <c r="R1440" i="23"/>
  <c r="N1440" i="23"/>
  <c r="L1440" i="23"/>
  <c r="B1440" i="23"/>
  <c r="V1439" i="23"/>
  <c r="R1439" i="23"/>
  <c r="N1439" i="23"/>
  <c r="L1439" i="23"/>
  <c r="V1438" i="23"/>
  <c r="R1438" i="23"/>
  <c r="B1438" i="23" s="1"/>
  <c r="N1438" i="23"/>
  <c r="L1438" i="23"/>
  <c r="V1437" i="23"/>
  <c r="R1437" i="23"/>
  <c r="N1437" i="23"/>
  <c r="L1437" i="23"/>
  <c r="B1437" i="23"/>
  <c r="V1436" i="23"/>
  <c r="R1436" i="23"/>
  <c r="N1436" i="23"/>
  <c r="B1436" i="23" s="1"/>
  <c r="L1436" i="23"/>
  <c r="V1435" i="23"/>
  <c r="R1435" i="23"/>
  <c r="N1435" i="23"/>
  <c r="L1435" i="23"/>
  <c r="B1435" i="23" s="1"/>
  <c r="V1434" i="23"/>
  <c r="R1434" i="23"/>
  <c r="N1434" i="23"/>
  <c r="L1434" i="23"/>
  <c r="B1434" i="23"/>
  <c r="V1433" i="23"/>
  <c r="R1433" i="23"/>
  <c r="N1433" i="23"/>
  <c r="L1433" i="23"/>
  <c r="B1433" i="23" s="1"/>
  <c r="V1432" i="23"/>
  <c r="R1432" i="23"/>
  <c r="N1432" i="23"/>
  <c r="B1432" i="23" s="1"/>
  <c r="L1432" i="23"/>
  <c r="V1431" i="23"/>
  <c r="R1431" i="23"/>
  <c r="N1431" i="23"/>
  <c r="L1431" i="23"/>
  <c r="B1431" i="23" s="1"/>
  <c r="V1430" i="23"/>
  <c r="R1430" i="23"/>
  <c r="N1430" i="23"/>
  <c r="L1430" i="23"/>
  <c r="V1429" i="23"/>
  <c r="R1429" i="23"/>
  <c r="N1429" i="23"/>
  <c r="L1429" i="23"/>
  <c r="V1428" i="23"/>
  <c r="R1428" i="23"/>
  <c r="N1428" i="23"/>
  <c r="L1428" i="23"/>
  <c r="B1428" i="23" s="1"/>
  <c r="AC1428" i="23" s="1"/>
  <c r="AD1428" i="23" s="1"/>
  <c r="V1427" i="23"/>
  <c r="R1427" i="23"/>
  <c r="N1427" i="23"/>
  <c r="L1427" i="23"/>
  <c r="V1426" i="23"/>
  <c r="R1426" i="23"/>
  <c r="N1426" i="23"/>
  <c r="L1426" i="23"/>
  <c r="V1425" i="23"/>
  <c r="R1425" i="23"/>
  <c r="N1425" i="23"/>
  <c r="L1425" i="23"/>
  <c r="V1424" i="23"/>
  <c r="R1424" i="23"/>
  <c r="N1424" i="23"/>
  <c r="L1424" i="23"/>
  <c r="V1423" i="23"/>
  <c r="R1423" i="23"/>
  <c r="N1423" i="23"/>
  <c r="L1423" i="23"/>
  <c r="V1422" i="23"/>
  <c r="R1422" i="23"/>
  <c r="N1422" i="23"/>
  <c r="L1422" i="23"/>
  <c r="V1421" i="23"/>
  <c r="R1421" i="23"/>
  <c r="N1421" i="23"/>
  <c r="L1421" i="23"/>
  <c r="B1421" i="23" s="1"/>
  <c r="V1416" i="23"/>
  <c r="R1416" i="23"/>
  <c r="N1416" i="23"/>
  <c r="L1416" i="23"/>
  <c r="V1419" i="23"/>
  <c r="R1419" i="23"/>
  <c r="N1419" i="23"/>
  <c r="L1419" i="23"/>
  <c r="V1420" i="23"/>
  <c r="R1420" i="23"/>
  <c r="N1420" i="23"/>
  <c r="L1420" i="23"/>
  <c r="V1418" i="23"/>
  <c r="R1418" i="23"/>
  <c r="N1418" i="23"/>
  <c r="L1418" i="23"/>
  <c r="V1415" i="23"/>
  <c r="R1415" i="23"/>
  <c r="N1415" i="23"/>
  <c r="L1415" i="23"/>
  <c r="V1417" i="23"/>
  <c r="R1417" i="23"/>
  <c r="N1417" i="23"/>
  <c r="L1417" i="23"/>
  <c r="V1412" i="23"/>
  <c r="R1412" i="23"/>
  <c r="N1412" i="23"/>
  <c r="L1412" i="23"/>
  <c r="B1412" i="23" s="1"/>
  <c r="V1411" i="23"/>
  <c r="R1411" i="23"/>
  <c r="N1411" i="23"/>
  <c r="L1411" i="23"/>
  <c r="B1411" i="23" s="1"/>
  <c r="V1410" i="23"/>
  <c r="R1410" i="23"/>
  <c r="N1410" i="23"/>
  <c r="B1410" i="23" s="1"/>
  <c r="L1410" i="23"/>
  <c r="V1409" i="23"/>
  <c r="R1409" i="23"/>
  <c r="N1409" i="23"/>
  <c r="L1409" i="23"/>
  <c r="B1409" i="23" s="1"/>
  <c r="V1408" i="23"/>
  <c r="R1408" i="23"/>
  <c r="N1408" i="23"/>
  <c r="B1408" i="23" s="1"/>
  <c r="L1408" i="23"/>
  <c r="V1407" i="23"/>
  <c r="R1407" i="23"/>
  <c r="N1407" i="23"/>
  <c r="L1407" i="23"/>
  <c r="V1406" i="23"/>
  <c r="R1406" i="23"/>
  <c r="N1406" i="23"/>
  <c r="B1406" i="23" s="1"/>
  <c r="L1406" i="23"/>
  <c r="V1405" i="23"/>
  <c r="R1405" i="23"/>
  <c r="N1405" i="23"/>
  <c r="L1405" i="23"/>
  <c r="V1404" i="23"/>
  <c r="R1404" i="23"/>
  <c r="N1404" i="23"/>
  <c r="L1404" i="23"/>
  <c r="B1404" i="23" s="1"/>
  <c r="V1403" i="23"/>
  <c r="R1403" i="23"/>
  <c r="N1403" i="23"/>
  <c r="B1403" i="23" s="1"/>
  <c r="L1403" i="23"/>
  <c r="V1402" i="23"/>
  <c r="R1402" i="23"/>
  <c r="N1402" i="23"/>
  <c r="B1402" i="23" s="1"/>
  <c r="L1402" i="23"/>
  <c r="V1401" i="23"/>
  <c r="R1401" i="23"/>
  <c r="N1401" i="23"/>
  <c r="L1401" i="23"/>
  <c r="V1400" i="23"/>
  <c r="R1400" i="23"/>
  <c r="N1400" i="23"/>
  <c r="L1400" i="23"/>
  <c r="V1399" i="23"/>
  <c r="R1399" i="23"/>
  <c r="N1399" i="23"/>
  <c r="L1399" i="23"/>
  <c r="B1399" i="23" s="1"/>
  <c r="V1398" i="23"/>
  <c r="R1398" i="23"/>
  <c r="N1398" i="23"/>
  <c r="L1398" i="23"/>
  <c r="B1398" i="23"/>
  <c r="V1397" i="23"/>
  <c r="R1397" i="23"/>
  <c r="N1397" i="23"/>
  <c r="L1397" i="23"/>
  <c r="V1396" i="23"/>
  <c r="R1396" i="23"/>
  <c r="N1396" i="23"/>
  <c r="B1396" i="23" s="1"/>
  <c r="L1396" i="23"/>
  <c r="V1395" i="23"/>
  <c r="R1395" i="23"/>
  <c r="N1395" i="23"/>
  <c r="L1395" i="23"/>
  <c r="B1395" i="23" s="1"/>
  <c r="V1394" i="23"/>
  <c r="R1394" i="23"/>
  <c r="N1394" i="23"/>
  <c r="L1394" i="23"/>
  <c r="B1394" i="23"/>
  <c r="V1393" i="23"/>
  <c r="R1393" i="23"/>
  <c r="N1393" i="23"/>
  <c r="L1393" i="23"/>
  <c r="V1392" i="23"/>
  <c r="R1392" i="23"/>
  <c r="N1392" i="23"/>
  <c r="L1392" i="23"/>
  <c r="V1391" i="23"/>
  <c r="R1391" i="23"/>
  <c r="N1391" i="23"/>
  <c r="L1391" i="23"/>
  <c r="B1391" i="23"/>
  <c r="V1390" i="23"/>
  <c r="R1390" i="23"/>
  <c r="N1390" i="23"/>
  <c r="B1390" i="23" s="1"/>
  <c r="L1390" i="23"/>
  <c r="V1389" i="23"/>
  <c r="R1389" i="23"/>
  <c r="N1389" i="23"/>
  <c r="L1389" i="23"/>
  <c r="V1388" i="23"/>
  <c r="R1388" i="23"/>
  <c r="N1388" i="23"/>
  <c r="L1388" i="23"/>
  <c r="B1388" i="23" s="1"/>
  <c r="V1387" i="23"/>
  <c r="R1387" i="23"/>
  <c r="N1387" i="23"/>
  <c r="L1387" i="23"/>
  <c r="B1387" i="23"/>
  <c r="V1386" i="23"/>
  <c r="R1386" i="23"/>
  <c r="N1386" i="23"/>
  <c r="B1386" i="23" s="1"/>
  <c r="L1386" i="23"/>
  <c r="V1385" i="23"/>
  <c r="R1385" i="23"/>
  <c r="N1385" i="23"/>
  <c r="L1385" i="23"/>
  <c r="V1384" i="23"/>
  <c r="R1384" i="23"/>
  <c r="N1384" i="23"/>
  <c r="L1384" i="23"/>
  <c r="B1384" i="23"/>
  <c r="V1383" i="23"/>
  <c r="R1383" i="23"/>
  <c r="N1383" i="23"/>
  <c r="B1383" i="23" s="1"/>
  <c r="L1383" i="23"/>
  <c r="V1382" i="23"/>
  <c r="R1382" i="23"/>
  <c r="N1382" i="23"/>
  <c r="L1382" i="23"/>
  <c r="V1381" i="23"/>
  <c r="R1381" i="23"/>
  <c r="N1381" i="23"/>
  <c r="L1381" i="23"/>
  <c r="V1380" i="23"/>
  <c r="R1380" i="23"/>
  <c r="N1380" i="23"/>
  <c r="L1380" i="23"/>
  <c r="B1380" i="23"/>
  <c r="V1379" i="23"/>
  <c r="R1379" i="23"/>
  <c r="N1379" i="23"/>
  <c r="L1379" i="23"/>
  <c r="B1379" i="23" s="1"/>
  <c r="V1378" i="23"/>
  <c r="R1378" i="23"/>
  <c r="N1378" i="23"/>
  <c r="L1378" i="23"/>
  <c r="V1377" i="23"/>
  <c r="R1377" i="23"/>
  <c r="N1377" i="23"/>
  <c r="L1377" i="23"/>
  <c r="B1377" i="23" s="1"/>
  <c r="V1376" i="23"/>
  <c r="R1376" i="23"/>
  <c r="N1376" i="23"/>
  <c r="L1376" i="23"/>
  <c r="B1376" i="23"/>
  <c r="V1375" i="23"/>
  <c r="R1375" i="23"/>
  <c r="N1375" i="23"/>
  <c r="L1375" i="23"/>
  <c r="B1375" i="23" s="1"/>
  <c r="V1374" i="23"/>
  <c r="R1374" i="23"/>
  <c r="N1374" i="23"/>
  <c r="B1374" i="23" s="1"/>
  <c r="L1374" i="23"/>
  <c r="V1373" i="23"/>
  <c r="R1373" i="23"/>
  <c r="N1373" i="23"/>
  <c r="L1373" i="23"/>
  <c r="B1373" i="23" s="1"/>
  <c r="V1372" i="23"/>
  <c r="R1372" i="23"/>
  <c r="N1372" i="23"/>
  <c r="L1372" i="23"/>
  <c r="B1372" i="23"/>
  <c r="V1371" i="23"/>
  <c r="R1371" i="23"/>
  <c r="N1371" i="23"/>
  <c r="L1371" i="23"/>
  <c r="B1371" i="23" s="1"/>
  <c r="V1370" i="23"/>
  <c r="R1370" i="23"/>
  <c r="N1370" i="23"/>
  <c r="B1370" i="23" s="1"/>
  <c r="L1370" i="23"/>
  <c r="V1369" i="23"/>
  <c r="R1369" i="23"/>
  <c r="N1369" i="23"/>
  <c r="L1369" i="23"/>
  <c r="B1369" i="23" s="1"/>
  <c r="V1368" i="23"/>
  <c r="R1368" i="23"/>
  <c r="N1368" i="23"/>
  <c r="L1368" i="23"/>
  <c r="B1368" i="23"/>
  <c r="V1367" i="23"/>
  <c r="R1367" i="23"/>
  <c r="N1367" i="23"/>
  <c r="L1367" i="23"/>
  <c r="B1367" i="23" s="1"/>
  <c r="V1366" i="23"/>
  <c r="R1366" i="23"/>
  <c r="N1366" i="23"/>
  <c r="L1366" i="23"/>
  <c r="V1365" i="23"/>
  <c r="R1365" i="23"/>
  <c r="N1365" i="23"/>
  <c r="L1365" i="23"/>
  <c r="B1365" i="23" s="1"/>
  <c r="V1364" i="23"/>
  <c r="R1364" i="23"/>
  <c r="N1364" i="23"/>
  <c r="L1364" i="23"/>
  <c r="B1364" i="23"/>
  <c r="V1363" i="23"/>
  <c r="R1363" i="23"/>
  <c r="N1363" i="23"/>
  <c r="L1363" i="23"/>
  <c r="B1363" i="23" s="1"/>
  <c r="V1362" i="23"/>
  <c r="R1362" i="23"/>
  <c r="N1362" i="23"/>
  <c r="B1362" i="23" s="1"/>
  <c r="L1362" i="23"/>
  <c r="V1361" i="23"/>
  <c r="R1361" i="23"/>
  <c r="N1361" i="23"/>
  <c r="L1361" i="23"/>
  <c r="B1361" i="23" s="1"/>
  <c r="V1360" i="23"/>
  <c r="R1360" i="23"/>
  <c r="N1360" i="23"/>
  <c r="L1360" i="23"/>
  <c r="B1360" i="23"/>
  <c r="V1359" i="23"/>
  <c r="R1359" i="23"/>
  <c r="N1359" i="23"/>
  <c r="L1359" i="23"/>
  <c r="B1359" i="23" s="1"/>
  <c r="V1358" i="23"/>
  <c r="R1358" i="23"/>
  <c r="N1358" i="23"/>
  <c r="B1358" i="23" s="1"/>
  <c r="L1358" i="23"/>
  <c r="V1357" i="23"/>
  <c r="R1357" i="23"/>
  <c r="N1357" i="23"/>
  <c r="L1357" i="23"/>
  <c r="B1357" i="23" s="1"/>
  <c r="V1356" i="23"/>
  <c r="R1356" i="23"/>
  <c r="N1356" i="23"/>
  <c r="L1356" i="23"/>
  <c r="B1356" i="23"/>
  <c r="V1355" i="23"/>
  <c r="R1355" i="23"/>
  <c r="N1355" i="23"/>
  <c r="L1355" i="23"/>
  <c r="B1355" i="23" s="1"/>
  <c r="V1354" i="23"/>
  <c r="R1354" i="23"/>
  <c r="N1354" i="23"/>
  <c r="L1354" i="23"/>
  <c r="V1353" i="23"/>
  <c r="R1353" i="23"/>
  <c r="N1353" i="23"/>
  <c r="L1353" i="23"/>
  <c r="B1353" i="23" s="1"/>
  <c r="V1352" i="23"/>
  <c r="R1352" i="23"/>
  <c r="N1352" i="23"/>
  <c r="L1352" i="23"/>
  <c r="B1352" i="23"/>
  <c r="V1351" i="23"/>
  <c r="R1351" i="23"/>
  <c r="N1351" i="23"/>
  <c r="L1351" i="23"/>
  <c r="B1351" i="23" s="1"/>
  <c r="V1350" i="23"/>
  <c r="R1350" i="23"/>
  <c r="N1350" i="23"/>
  <c r="B1350" i="23" s="1"/>
  <c r="L1350" i="23"/>
  <c r="V1349" i="23"/>
  <c r="R1349" i="23"/>
  <c r="N1349" i="23"/>
  <c r="L1349" i="23"/>
  <c r="B1349" i="23" s="1"/>
  <c r="V1348" i="23"/>
  <c r="R1348" i="23"/>
  <c r="N1348" i="23"/>
  <c r="L1348" i="23"/>
  <c r="B1348" i="23"/>
  <c r="V1347" i="23"/>
  <c r="R1347" i="23"/>
  <c r="N1347" i="23"/>
  <c r="L1347" i="23"/>
  <c r="B1347" i="23" s="1"/>
  <c r="V1346" i="23"/>
  <c r="R1346" i="23"/>
  <c r="N1346" i="23"/>
  <c r="L1346" i="23"/>
  <c r="V1345" i="23"/>
  <c r="R1345" i="23"/>
  <c r="N1345" i="23"/>
  <c r="L1345" i="23"/>
  <c r="B1345" i="23" s="1"/>
  <c r="V1344" i="23"/>
  <c r="R1344" i="23"/>
  <c r="N1344" i="23"/>
  <c r="L1344" i="23"/>
  <c r="B1344" i="23"/>
  <c r="V1343" i="23"/>
  <c r="R1343" i="23"/>
  <c r="N1343" i="23"/>
  <c r="L1343" i="23"/>
  <c r="B1343" i="23" s="1"/>
  <c r="V1342" i="23"/>
  <c r="R1342" i="23"/>
  <c r="N1342" i="23"/>
  <c r="B1342" i="23" s="1"/>
  <c r="L1342" i="23"/>
  <c r="V1341" i="23"/>
  <c r="R1341" i="23"/>
  <c r="N1341" i="23"/>
  <c r="L1341" i="23"/>
  <c r="B1341" i="23" s="1"/>
  <c r="V1340" i="23"/>
  <c r="R1340" i="23"/>
  <c r="N1340" i="23"/>
  <c r="L1340" i="23"/>
  <c r="B1340" i="23"/>
  <c r="V1339" i="23"/>
  <c r="R1339" i="23"/>
  <c r="N1339" i="23"/>
  <c r="L1339" i="23"/>
  <c r="B1339" i="23" s="1"/>
  <c r="V1338" i="23"/>
  <c r="R1338" i="23"/>
  <c r="N1338" i="23"/>
  <c r="B1338" i="23" s="1"/>
  <c r="L1338" i="23"/>
  <c r="V1337" i="23"/>
  <c r="R1337" i="23"/>
  <c r="N1337" i="23"/>
  <c r="L1337" i="23"/>
  <c r="B1337" i="23" s="1"/>
  <c r="V1336" i="23"/>
  <c r="R1336" i="23"/>
  <c r="N1336" i="23"/>
  <c r="L1336" i="23"/>
  <c r="B1336" i="23"/>
  <c r="V1335" i="23"/>
  <c r="R1335" i="23"/>
  <c r="N1335" i="23"/>
  <c r="L1335" i="23"/>
  <c r="B1335" i="23" s="1"/>
  <c r="V1334" i="23"/>
  <c r="R1334" i="23"/>
  <c r="N1334" i="23"/>
  <c r="L1334" i="23"/>
  <c r="V1333" i="23"/>
  <c r="R1333" i="23"/>
  <c r="N1333" i="23"/>
  <c r="L1333" i="23"/>
  <c r="B1333" i="23" s="1"/>
  <c r="V1332" i="23"/>
  <c r="R1332" i="23"/>
  <c r="N1332" i="23"/>
  <c r="L1332" i="23"/>
  <c r="B1332" i="23"/>
  <c r="V1331" i="23"/>
  <c r="R1331" i="23"/>
  <c r="N1331" i="23"/>
  <c r="L1331" i="23"/>
  <c r="B1331" i="23" s="1"/>
  <c r="V1330" i="23"/>
  <c r="R1330" i="23"/>
  <c r="N1330" i="23"/>
  <c r="B1330" i="23" s="1"/>
  <c r="L1330" i="23"/>
  <c r="V1329" i="23"/>
  <c r="R1329" i="23"/>
  <c r="N1329" i="23"/>
  <c r="L1329" i="23"/>
  <c r="B1329" i="23" s="1"/>
  <c r="V1328" i="23"/>
  <c r="R1328" i="23"/>
  <c r="N1328" i="23"/>
  <c r="L1328" i="23"/>
  <c r="B1328" i="23"/>
  <c r="V1327" i="23"/>
  <c r="R1327" i="23"/>
  <c r="N1327" i="23"/>
  <c r="L1327" i="23"/>
  <c r="B1327" i="23" s="1"/>
  <c r="V1326" i="23"/>
  <c r="R1326" i="23"/>
  <c r="N1326" i="23"/>
  <c r="B1326" i="23" s="1"/>
  <c r="L1326" i="23"/>
  <c r="V1325" i="23"/>
  <c r="R1325" i="23"/>
  <c r="N1325" i="23"/>
  <c r="L1325" i="23"/>
  <c r="B1325" i="23" s="1"/>
  <c r="V1324" i="23"/>
  <c r="R1324" i="23"/>
  <c r="N1324" i="23"/>
  <c r="L1324" i="23"/>
  <c r="B1324" i="23"/>
  <c r="V1323" i="23"/>
  <c r="R1323" i="23"/>
  <c r="N1323" i="23"/>
  <c r="L1323" i="23"/>
  <c r="B1323" i="23" s="1"/>
  <c r="V1322" i="23"/>
  <c r="R1322" i="23"/>
  <c r="N1322" i="23"/>
  <c r="L1322" i="23"/>
  <c r="V1321" i="23"/>
  <c r="R1321" i="23"/>
  <c r="N1321" i="23"/>
  <c r="L1321" i="23"/>
  <c r="B1321" i="23" s="1"/>
  <c r="V1320" i="23"/>
  <c r="R1320" i="23"/>
  <c r="N1320" i="23"/>
  <c r="L1320" i="23"/>
  <c r="B1320" i="23"/>
  <c r="V1319" i="23"/>
  <c r="R1319" i="23"/>
  <c r="N1319" i="23"/>
  <c r="L1319" i="23"/>
  <c r="B1319" i="23" s="1"/>
  <c r="V1318" i="23"/>
  <c r="R1318" i="23"/>
  <c r="N1318" i="23"/>
  <c r="B1318" i="23" s="1"/>
  <c r="L1318" i="23"/>
  <c r="V1317" i="23"/>
  <c r="R1317" i="23"/>
  <c r="N1317" i="23"/>
  <c r="L1317" i="23"/>
  <c r="B1317" i="23" s="1"/>
  <c r="V1316" i="23"/>
  <c r="R1316" i="23"/>
  <c r="N1316" i="23"/>
  <c r="L1316" i="23"/>
  <c r="B1316" i="23"/>
  <c r="V1315" i="23"/>
  <c r="R1315" i="23"/>
  <c r="N1315" i="23"/>
  <c r="L1315" i="23"/>
  <c r="B1315" i="23" s="1"/>
  <c r="V1314" i="23"/>
  <c r="R1314" i="23"/>
  <c r="B1314" i="23" s="1"/>
  <c r="N1314" i="23"/>
  <c r="L1314" i="23"/>
  <c r="V1313" i="23"/>
  <c r="R1313" i="23"/>
  <c r="N1313" i="23"/>
  <c r="L1313" i="23"/>
  <c r="B1313" i="23" s="1"/>
  <c r="V1312" i="23"/>
  <c r="R1312" i="23"/>
  <c r="N1312" i="23"/>
  <c r="L1312" i="23"/>
  <c r="B1312" i="23"/>
  <c r="V1311" i="23"/>
  <c r="R1311" i="23"/>
  <c r="N1311" i="23"/>
  <c r="L1311" i="23"/>
  <c r="B1311" i="23" s="1"/>
  <c r="V1310" i="23"/>
  <c r="R1310" i="23"/>
  <c r="B1310" i="23" s="1"/>
  <c r="N1310" i="23"/>
  <c r="L1310" i="23"/>
  <c r="V1309" i="23"/>
  <c r="R1309" i="23"/>
  <c r="N1309" i="23"/>
  <c r="L1309" i="23"/>
  <c r="B1309" i="23" s="1"/>
  <c r="V1308" i="23"/>
  <c r="R1308" i="23"/>
  <c r="N1308" i="23"/>
  <c r="L1308" i="23"/>
  <c r="B1308" i="23"/>
  <c r="V1307" i="23"/>
  <c r="R1307" i="23"/>
  <c r="N1307" i="23"/>
  <c r="L1307" i="23"/>
  <c r="B1307" i="23" s="1"/>
  <c r="V1306" i="23"/>
  <c r="R1306" i="23"/>
  <c r="B1306" i="23" s="1"/>
  <c r="N1306" i="23"/>
  <c r="L1306" i="23"/>
  <c r="V1305" i="23"/>
  <c r="R1305" i="23"/>
  <c r="N1305" i="23"/>
  <c r="L1305" i="23"/>
  <c r="B1305" i="23" s="1"/>
  <c r="V1304" i="23"/>
  <c r="R1304" i="23"/>
  <c r="N1304" i="23"/>
  <c r="L1304" i="23"/>
  <c r="B1304" i="23"/>
  <c r="V1303" i="23"/>
  <c r="R1303" i="23"/>
  <c r="N1303" i="23"/>
  <c r="L1303" i="23"/>
  <c r="B1303" i="23" s="1"/>
  <c r="V1302" i="23"/>
  <c r="R1302" i="23"/>
  <c r="B1302" i="23" s="1"/>
  <c r="N1302" i="23"/>
  <c r="L1302" i="23"/>
  <c r="V1301" i="23"/>
  <c r="R1301" i="23"/>
  <c r="N1301" i="23"/>
  <c r="L1301" i="23"/>
  <c r="B1301" i="23" s="1"/>
  <c r="V1300" i="23"/>
  <c r="R1300" i="23"/>
  <c r="N1300" i="23"/>
  <c r="L1300" i="23"/>
  <c r="B1300" i="23"/>
  <c r="V1299" i="23"/>
  <c r="R1299" i="23"/>
  <c r="N1299" i="23"/>
  <c r="L1299" i="23"/>
  <c r="B1299" i="23" s="1"/>
  <c r="V1298" i="23"/>
  <c r="R1298" i="23"/>
  <c r="B1298" i="23" s="1"/>
  <c r="N1298" i="23"/>
  <c r="L1298" i="23"/>
  <c r="V1297" i="23"/>
  <c r="R1297" i="23"/>
  <c r="N1297" i="23"/>
  <c r="L1297" i="23"/>
  <c r="B1297" i="23" s="1"/>
  <c r="V1296" i="23"/>
  <c r="R1296" i="23"/>
  <c r="N1296" i="23"/>
  <c r="L1296" i="23"/>
  <c r="B1296" i="23"/>
  <c r="V1295" i="23"/>
  <c r="R1295" i="23"/>
  <c r="N1295" i="23"/>
  <c r="L1295" i="23"/>
  <c r="B1295" i="23" s="1"/>
  <c r="V1294" i="23"/>
  <c r="R1294" i="23"/>
  <c r="B1294" i="23" s="1"/>
  <c r="N1294" i="23"/>
  <c r="L1294" i="23"/>
  <c r="V1293" i="23"/>
  <c r="R1293" i="23"/>
  <c r="N1293" i="23"/>
  <c r="L1293" i="23"/>
  <c r="B1293" i="23" s="1"/>
  <c r="V1292" i="23"/>
  <c r="R1292" i="23"/>
  <c r="N1292" i="23"/>
  <c r="L1292" i="23"/>
  <c r="B1292" i="23"/>
  <c r="V1291" i="23"/>
  <c r="R1291" i="23"/>
  <c r="N1291" i="23"/>
  <c r="L1291" i="23"/>
  <c r="B1291" i="23" s="1"/>
  <c r="V1290" i="23"/>
  <c r="R1290" i="23"/>
  <c r="B1290" i="23" s="1"/>
  <c r="N1290" i="23"/>
  <c r="L1290" i="23"/>
  <c r="V1289" i="23"/>
  <c r="R1289" i="23"/>
  <c r="N1289" i="23"/>
  <c r="L1289" i="23"/>
  <c r="B1289" i="23" s="1"/>
  <c r="V1288" i="23"/>
  <c r="R1288" i="23"/>
  <c r="N1288" i="23"/>
  <c r="L1288" i="23"/>
  <c r="B1288" i="23"/>
  <c r="V1287" i="23"/>
  <c r="R1287" i="23"/>
  <c r="N1287" i="23"/>
  <c r="L1287" i="23"/>
  <c r="B1287" i="23" s="1"/>
  <c r="V1286" i="23"/>
  <c r="R1286" i="23"/>
  <c r="B1286" i="23" s="1"/>
  <c r="N1286" i="23"/>
  <c r="L1286" i="23"/>
  <c r="V1285" i="23"/>
  <c r="R1285" i="23"/>
  <c r="N1285" i="23"/>
  <c r="L1285" i="23"/>
  <c r="B1285" i="23" s="1"/>
  <c r="V1284" i="23"/>
  <c r="R1284" i="23"/>
  <c r="B1284" i="23" s="1"/>
  <c r="N1284" i="23"/>
  <c r="L1284" i="23"/>
  <c r="V1283" i="23"/>
  <c r="R1283" i="23"/>
  <c r="N1283" i="23"/>
  <c r="L1283" i="23"/>
  <c r="B1283" i="23" s="1"/>
  <c r="V1282" i="23"/>
  <c r="R1282" i="23"/>
  <c r="B1282" i="23" s="1"/>
  <c r="N1282" i="23"/>
  <c r="L1282" i="23"/>
  <c r="V1281" i="23"/>
  <c r="R1281" i="23"/>
  <c r="N1281" i="23"/>
  <c r="L1281" i="23"/>
  <c r="B1281" i="23" s="1"/>
  <c r="V1280" i="23"/>
  <c r="R1280" i="23"/>
  <c r="N1280" i="23"/>
  <c r="L1280" i="23"/>
  <c r="B1280" i="23"/>
  <c r="V1279" i="23"/>
  <c r="R1279" i="23"/>
  <c r="N1279" i="23"/>
  <c r="L1279" i="23"/>
  <c r="V1278" i="23"/>
  <c r="R1278" i="23"/>
  <c r="N1278" i="23"/>
  <c r="L1278" i="23"/>
  <c r="B1278" i="23"/>
  <c r="V1277" i="23"/>
  <c r="R1277" i="23"/>
  <c r="N1277" i="23"/>
  <c r="L1277" i="23"/>
  <c r="B1277" i="23" s="1"/>
  <c r="V1276" i="23"/>
  <c r="R1276" i="23"/>
  <c r="B1276" i="23" s="1"/>
  <c r="N1276" i="23"/>
  <c r="L1276" i="23"/>
  <c r="V1275" i="23"/>
  <c r="R1275" i="23"/>
  <c r="N1275" i="23"/>
  <c r="L1275" i="23"/>
  <c r="B1275" i="23" s="1"/>
  <c r="V1274" i="23"/>
  <c r="R1274" i="23"/>
  <c r="N1274" i="23"/>
  <c r="B1274" i="23" s="1"/>
  <c r="L1274" i="23"/>
  <c r="V1273" i="23"/>
  <c r="R1273" i="23"/>
  <c r="N1273" i="23"/>
  <c r="L1273" i="23"/>
  <c r="B1273" i="23" s="1"/>
  <c r="V1272" i="23"/>
  <c r="R1272" i="23"/>
  <c r="N1272" i="23"/>
  <c r="L1272" i="23"/>
  <c r="B1272" i="23"/>
  <c r="V1271" i="23"/>
  <c r="R1271" i="23"/>
  <c r="N1271" i="23"/>
  <c r="L1271" i="23"/>
  <c r="V1270" i="23"/>
  <c r="R1270" i="23"/>
  <c r="N1270" i="23"/>
  <c r="L1270" i="23"/>
  <c r="B1270" i="23"/>
  <c r="V1269" i="23"/>
  <c r="R1269" i="23"/>
  <c r="N1269" i="23"/>
  <c r="L1269" i="23"/>
  <c r="B1269" i="23" s="1"/>
  <c r="V1268" i="23"/>
  <c r="R1268" i="23"/>
  <c r="N1268" i="23"/>
  <c r="L1268" i="23"/>
  <c r="V1267" i="23"/>
  <c r="R1267" i="23"/>
  <c r="N1267" i="23"/>
  <c r="L1267" i="23"/>
  <c r="B1267" i="23" s="1"/>
  <c r="V1266" i="23"/>
  <c r="R1266" i="23"/>
  <c r="N1266" i="23"/>
  <c r="B1266" i="23" s="1"/>
  <c r="L1266" i="23"/>
  <c r="V1265" i="23"/>
  <c r="R1265" i="23"/>
  <c r="N1265" i="23"/>
  <c r="L1265" i="23"/>
  <c r="B1265" i="23" s="1"/>
  <c r="V1264" i="23"/>
  <c r="R1264" i="23"/>
  <c r="N1264" i="23"/>
  <c r="L1264" i="23"/>
  <c r="B1264" i="23"/>
  <c r="V1263" i="23"/>
  <c r="R1263" i="23"/>
  <c r="N1263" i="23"/>
  <c r="L1263" i="23"/>
  <c r="V1262" i="23"/>
  <c r="R1262" i="23"/>
  <c r="N1262" i="23"/>
  <c r="L1262" i="23"/>
  <c r="B1262" i="23"/>
  <c r="V1261" i="23"/>
  <c r="R1261" i="23"/>
  <c r="N1261" i="23"/>
  <c r="L1261" i="23"/>
  <c r="B1261" i="23" s="1"/>
  <c r="V1260" i="23"/>
  <c r="R1260" i="23"/>
  <c r="N1260" i="23"/>
  <c r="L1260" i="23"/>
  <c r="V1259" i="23"/>
  <c r="R1259" i="23"/>
  <c r="N1259" i="23"/>
  <c r="L1259" i="23"/>
  <c r="B1259" i="23" s="1"/>
  <c r="V1258" i="23"/>
  <c r="R1258" i="23"/>
  <c r="N1258" i="23"/>
  <c r="B1258" i="23" s="1"/>
  <c r="L1258" i="23"/>
  <c r="V1257" i="23"/>
  <c r="R1257" i="23"/>
  <c r="N1257" i="23"/>
  <c r="L1257" i="23"/>
  <c r="B1257" i="23" s="1"/>
  <c r="V1256" i="23"/>
  <c r="R1256" i="23"/>
  <c r="N1256" i="23"/>
  <c r="L1256" i="23"/>
  <c r="B1256" i="23"/>
  <c r="V1255" i="23"/>
  <c r="R1255" i="23"/>
  <c r="N1255" i="23"/>
  <c r="L1255" i="23"/>
  <c r="V1254" i="23"/>
  <c r="R1254" i="23"/>
  <c r="N1254" i="23"/>
  <c r="L1254" i="23"/>
  <c r="B1254" i="23"/>
  <c r="V1253" i="23"/>
  <c r="R1253" i="23"/>
  <c r="N1253" i="23"/>
  <c r="L1253" i="23"/>
  <c r="B1253" i="23" s="1"/>
  <c r="V1252" i="23"/>
  <c r="R1252" i="23"/>
  <c r="B1252" i="23" s="1"/>
  <c r="N1252" i="23"/>
  <c r="L1252" i="23"/>
  <c r="V1251" i="23"/>
  <c r="R1251" i="23"/>
  <c r="N1251" i="23"/>
  <c r="L1251" i="23"/>
  <c r="B1251" i="23" s="1"/>
  <c r="V1250" i="23"/>
  <c r="R1250" i="23"/>
  <c r="N1250" i="23"/>
  <c r="B1250" i="23" s="1"/>
  <c r="L1250" i="23"/>
  <c r="V1249" i="23"/>
  <c r="R1249" i="23"/>
  <c r="N1249" i="23"/>
  <c r="L1249" i="23"/>
  <c r="B1249" i="23" s="1"/>
  <c r="V1248" i="23"/>
  <c r="R1248" i="23"/>
  <c r="N1248" i="23"/>
  <c r="L1248" i="23"/>
  <c r="B1248" i="23"/>
  <c r="V1247" i="23"/>
  <c r="R1247" i="23"/>
  <c r="N1247" i="23"/>
  <c r="L1247" i="23"/>
  <c r="V1246" i="23"/>
  <c r="R1246" i="23"/>
  <c r="N1246" i="23"/>
  <c r="L1246" i="23"/>
  <c r="B1246" i="23"/>
  <c r="V1245" i="23"/>
  <c r="R1245" i="23"/>
  <c r="N1245" i="23"/>
  <c r="L1245" i="23"/>
  <c r="B1245" i="23" s="1"/>
  <c r="V1244" i="23"/>
  <c r="R1244" i="23"/>
  <c r="B1244" i="23" s="1"/>
  <c r="N1244" i="23"/>
  <c r="L1244" i="23"/>
  <c r="V1243" i="23"/>
  <c r="R1243" i="23"/>
  <c r="N1243" i="23"/>
  <c r="L1243" i="23"/>
  <c r="B1243" i="23" s="1"/>
  <c r="V1242" i="23"/>
  <c r="R1242" i="23"/>
  <c r="N1242" i="23"/>
  <c r="B1242" i="23" s="1"/>
  <c r="L1242" i="23"/>
  <c r="V1241" i="23"/>
  <c r="R1241" i="23"/>
  <c r="N1241" i="23"/>
  <c r="L1241" i="23"/>
  <c r="B1241" i="23" s="1"/>
  <c r="V1240" i="23"/>
  <c r="R1240" i="23"/>
  <c r="N1240" i="23"/>
  <c r="L1240" i="23"/>
  <c r="B1240" i="23"/>
  <c r="V1239" i="23"/>
  <c r="R1239" i="23"/>
  <c r="N1239" i="23"/>
  <c r="L1239" i="23"/>
  <c r="V1238" i="23"/>
  <c r="R1238" i="23"/>
  <c r="N1238" i="23"/>
  <c r="L1238" i="23"/>
  <c r="B1238" i="23"/>
  <c r="V1237" i="23"/>
  <c r="R1237" i="23"/>
  <c r="N1237" i="23"/>
  <c r="L1237" i="23"/>
  <c r="B1237" i="23" s="1"/>
  <c r="V1236" i="23"/>
  <c r="R1236" i="23"/>
  <c r="N1236" i="23"/>
  <c r="L1236" i="23"/>
  <c r="V1235" i="23"/>
  <c r="R1235" i="23"/>
  <c r="N1235" i="23"/>
  <c r="L1235" i="23"/>
  <c r="B1235" i="23" s="1"/>
  <c r="V1234" i="23"/>
  <c r="R1234" i="23"/>
  <c r="N1234" i="23"/>
  <c r="B1234" i="23" s="1"/>
  <c r="L1234" i="23"/>
  <c r="V1233" i="23"/>
  <c r="R1233" i="23"/>
  <c r="N1233" i="23"/>
  <c r="L1233" i="23"/>
  <c r="B1233" i="23" s="1"/>
  <c r="V1232" i="23"/>
  <c r="R1232" i="23"/>
  <c r="B1232" i="23" s="1"/>
  <c r="N1232" i="23"/>
  <c r="L1232" i="23"/>
  <c r="V1231" i="23"/>
  <c r="R1231" i="23"/>
  <c r="N1231" i="23"/>
  <c r="L1231" i="23"/>
  <c r="V1230" i="23"/>
  <c r="R1230" i="23"/>
  <c r="N1230" i="23"/>
  <c r="L1230" i="23"/>
  <c r="V1229" i="23"/>
  <c r="R1229" i="23"/>
  <c r="N1229" i="23"/>
  <c r="L1229" i="23"/>
  <c r="V1228" i="23"/>
  <c r="R1228" i="23"/>
  <c r="N1228" i="23"/>
  <c r="L1228" i="23"/>
  <c r="V1227" i="23"/>
  <c r="R1227" i="23"/>
  <c r="N1227" i="23"/>
  <c r="L1227" i="23"/>
  <c r="V1226" i="23"/>
  <c r="R1226" i="23"/>
  <c r="N1226" i="23"/>
  <c r="L1226" i="23"/>
  <c r="V1225" i="23"/>
  <c r="R1225" i="23"/>
  <c r="N1225" i="23"/>
  <c r="L1225" i="23"/>
  <c r="V1224" i="23"/>
  <c r="R1224" i="23"/>
  <c r="N1224" i="23"/>
  <c r="L1224" i="23"/>
  <c r="B1224" i="23" s="1"/>
  <c r="V1223" i="23"/>
  <c r="R1223" i="23"/>
  <c r="N1223" i="23"/>
  <c r="L1223" i="23"/>
  <c r="B1223" i="23" s="1"/>
  <c r="V1222" i="23"/>
  <c r="R1222" i="23"/>
  <c r="N1222" i="23"/>
  <c r="L1222" i="23"/>
  <c r="V1221" i="23"/>
  <c r="R1221" i="23"/>
  <c r="N1221" i="23"/>
  <c r="L1221" i="23"/>
  <c r="V1220" i="23"/>
  <c r="R1220" i="23"/>
  <c r="N1220" i="23"/>
  <c r="L1220" i="23"/>
  <c r="B1220" i="23" s="1"/>
  <c r="V1219" i="23"/>
  <c r="R1219" i="23"/>
  <c r="N1219" i="23"/>
  <c r="L1219" i="23"/>
  <c r="B1219" i="23" s="1"/>
  <c r="V1218" i="23"/>
  <c r="R1218" i="23"/>
  <c r="N1218" i="23"/>
  <c r="L1218" i="23"/>
  <c r="V1216" i="23"/>
  <c r="R1216" i="23"/>
  <c r="N1216" i="23"/>
  <c r="L1216" i="23"/>
  <c r="V1217" i="23"/>
  <c r="R1217" i="23"/>
  <c r="N1217" i="23"/>
  <c r="L1217" i="23"/>
  <c r="V1215" i="23"/>
  <c r="R1215" i="23"/>
  <c r="N1215" i="23"/>
  <c r="L1215" i="23"/>
  <c r="B1215" i="23" s="1"/>
  <c r="V1214" i="23"/>
  <c r="R1214" i="23"/>
  <c r="N1214" i="23"/>
  <c r="L1214" i="23"/>
  <c r="AD1213" i="23"/>
  <c r="AC1213" i="23"/>
  <c r="AD1212" i="23"/>
  <c r="AC1212" i="23"/>
  <c r="V1211" i="23"/>
  <c r="R1211" i="23"/>
  <c r="N1211" i="23"/>
  <c r="L1211" i="23"/>
  <c r="B1211" i="23"/>
  <c r="AC1211" i="23" s="1"/>
  <c r="AD1211" i="23" s="1"/>
  <c r="V1210" i="23"/>
  <c r="B1210" i="23" s="1"/>
  <c r="R1210" i="23"/>
  <c r="N1210" i="23"/>
  <c r="L1210" i="23"/>
  <c r="V1209" i="23"/>
  <c r="R1209" i="23"/>
  <c r="N1209" i="23"/>
  <c r="B1209" i="23" s="1"/>
  <c r="L1209" i="23"/>
  <c r="V1208" i="23"/>
  <c r="R1208" i="23"/>
  <c r="N1208" i="23"/>
  <c r="L1208" i="23"/>
  <c r="B1208" i="23"/>
  <c r="AC1208" i="23" s="1"/>
  <c r="AD1208" i="23" s="1"/>
  <c r="V1207" i="23"/>
  <c r="R1207" i="23"/>
  <c r="N1207" i="23"/>
  <c r="L1207" i="23"/>
  <c r="B1207" i="23"/>
  <c r="AC1207" i="23" s="1"/>
  <c r="AD1207" i="23" s="1"/>
  <c r="V1206" i="23"/>
  <c r="B1206" i="23" s="1"/>
  <c r="R1206" i="23"/>
  <c r="N1206" i="23"/>
  <c r="L1206" i="23"/>
  <c r="V1205" i="23"/>
  <c r="R1205" i="23"/>
  <c r="N1205" i="23"/>
  <c r="B1205" i="23" s="1"/>
  <c r="L1205" i="23"/>
  <c r="V1204" i="23"/>
  <c r="R1204" i="23"/>
  <c r="N1204" i="23"/>
  <c r="L1204" i="23"/>
  <c r="B1204" i="23"/>
  <c r="AC1204" i="23" s="1"/>
  <c r="AD1204" i="23" s="1"/>
  <c r="V1203" i="23"/>
  <c r="R1203" i="23"/>
  <c r="N1203" i="23"/>
  <c r="L1203" i="23"/>
  <c r="B1203" i="23"/>
  <c r="AC1203" i="23" s="1"/>
  <c r="AD1203" i="23" s="1"/>
  <c r="V1202" i="23"/>
  <c r="B1202" i="23" s="1"/>
  <c r="R1202" i="23"/>
  <c r="N1202" i="23"/>
  <c r="L1202" i="23"/>
  <c r="V1201" i="23"/>
  <c r="R1201" i="23"/>
  <c r="N1201" i="23"/>
  <c r="B1201" i="23" s="1"/>
  <c r="L1201" i="23"/>
  <c r="V1200" i="23"/>
  <c r="R1200" i="23"/>
  <c r="N1200" i="23"/>
  <c r="L1200" i="23"/>
  <c r="B1200" i="23"/>
  <c r="AC1200" i="23" s="1"/>
  <c r="AD1200" i="23" s="1"/>
  <c r="V1199" i="23"/>
  <c r="R1199" i="23"/>
  <c r="N1199" i="23"/>
  <c r="L1199" i="23"/>
  <c r="B1199" i="23"/>
  <c r="AC1199" i="23" s="1"/>
  <c r="AD1199" i="23" s="1"/>
  <c r="V1198" i="23"/>
  <c r="B1198" i="23" s="1"/>
  <c r="R1198" i="23"/>
  <c r="N1198" i="23"/>
  <c r="L1198" i="23"/>
  <c r="V1197" i="23"/>
  <c r="R1197" i="23"/>
  <c r="N1197" i="23"/>
  <c r="B1197" i="23" s="1"/>
  <c r="L1197" i="23"/>
  <c r="V1196" i="23"/>
  <c r="R1196" i="23"/>
  <c r="N1196" i="23"/>
  <c r="L1196" i="23"/>
  <c r="B1196" i="23"/>
  <c r="AC1196" i="23" s="1"/>
  <c r="AD1196" i="23" s="1"/>
  <c r="V1195" i="23"/>
  <c r="R1195" i="23"/>
  <c r="N1195" i="23"/>
  <c r="L1195" i="23"/>
  <c r="B1195" i="23"/>
  <c r="AC1195" i="23" s="1"/>
  <c r="AD1195" i="23" s="1"/>
  <c r="V1194" i="23"/>
  <c r="B1194" i="23" s="1"/>
  <c r="R1194" i="23"/>
  <c r="N1194" i="23"/>
  <c r="L1194" i="23"/>
  <c r="V1193" i="23"/>
  <c r="R1193" i="23"/>
  <c r="N1193" i="23"/>
  <c r="B1193" i="23" s="1"/>
  <c r="L1193" i="23"/>
  <c r="V1192" i="23"/>
  <c r="R1192" i="23"/>
  <c r="N1192" i="23"/>
  <c r="L1192" i="23"/>
  <c r="B1192" i="23"/>
  <c r="AC1192" i="23" s="1"/>
  <c r="AD1192" i="23" s="1"/>
  <c r="V1191" i="23"/>
  <c r="R1191" i="23"/>
  <c r="N1191" i="23"/>
  <c r="L1191" i="23"/>
  <c r="B1191" i="23"/>
  <c r="AC1191" i="23" s="1"/>
  <c r="AD1191" i="23" s="1"/>
  <c r="V1190" i="23"/>
  <c r="R1190" i="23"/>
  <c r="N1190" i="23"/>
  <c r="L1190" i="23"/>
  <c r="B1190" i="23" s="1"/>
  <c r="V1189" i="23"/>
  <c r="R1189" i="23"/>
  <c r="N1189" i="23"/>
  <c r="L1189" i="23"/>
  <c r="B1189" i="23" s="1"/>
  <c r="V1188" i="23"/>
  <c r="R1188" i="23"/>
  <c r="N1188" i="23"/>
  <c r="L1188" i="23"/>
  <c r="B1188" i="23"/>
  <c r="AC1188" i="23" s="1"/>
  <c r="AD1188" i="23" s="1"/>
  <c r="V1187" i="23"/>
  <c r="R1187" i="23"/>
  <c r="N1187" i="23"/>
  <c r="L1187" i="23"/>
  <c r="B1187" i="23"/>
  <c r="AC1187" i="23" s="1"/>
  <c r="AD1187" i="23" s="1"/>
  <c r="V1186" i="23"/>
  <c r="R1186" i="23"/>
  <c r="N1186" i="23"/>
  <c r="L1186" i="23"/>
  <c r="B1186" i="23" s="1"/>
  <c r="V1185" i="23"/>
  <c r="R1185" i="23"/>
  <c r="N1185" i="23"/>
  <c r="L1185" i="23"/>
  <c r="B1185" i="23" s="1"/>
  <c r="V1184" i="23"/>
  <c r="R1184" i="23"/>
  <c r="N1184" i="23"/>
  <c r="L1184" i="23"/>
  <c r="B1184" i="23"/>
  <c r="AC1184" i="23" s="1"/>
  <c r="AD1184" i="23" s="1"/>
  <c r="V1183" i="23"/>
  <c r="R1183" i="23"/>
  <c r="N1183" i="23"/>
  <c r="L1183" i="23"/>
  <c r="B1183" i="23"/>
  <c r="AC1183" i="23" s="1"/>
  <c r="AD1183" i="23" s="1"/>
  <c r="V1182" i="23"/>
  <c r="R1182" i="23"/>
  <c r="N1182" i="23"/>
  <c r="L1182" i="23"/>
  <c r="V1181" i="23"/>
  <c r="R1181" i="23"/>
  <c r="N1181" i="23"/>
  <c r="L1181" i="23"/>
  <c r="V1180" i="23"/>
  <c r="R1180" i="23"/>
  <c r="N1180" i="23"/>
  <c r="L1180" i="23"/>
  <c r="B1180" i="23"/>
  <c r="AC1180" i="23" s="1"/>
  <c r="AD1180" i="23" s="1"/>
  <c r="V1179" i="23"/>
  <c r="R1179" i="23"/>
  <c r="N1179" i="23"/>
  <c r="L1179" i="23"/>
  <c r="B1179" i="23"/>
  <c r="AC1179" i="23" s="1"/>
  <c r="AD1179" i="23" s="1"/>
  <c r="V1178" i="23"/>
  <c r="R1178" i="23"/>
  <c r="N1178" i="23"/>
  <c r="L1178" i="23"/>
  <c r="B1178" i="23" s="1"/>
  <c r="V1177" i="23"/>
  <c r="R1177" i="23"/>
  <c r="N1177" i="23"/>
  <c r="L1177" i="23"/>
  <c r="V1176" i="23"/>
  <c r="R1176" i="23"/>
  <c r="N1176" i="23"/>
  <c r="L1176" i="23"/>
  <c r="B1176" i="23"/>
  <c r="AC1176" i="23" s="1"/>
  <c r="AD1176" i="23" s="1"/>
  <c r="V1175" i="23"/>
  <c r="R1175" i="23"/>
  <c r="N1175" i="23"/>
  <c r="L1175" i="23"/>
  <c r="B1175" i="23"/>
  <c r="AC1175" i="23" s="1"/>
  <c r="AD1175" i="23" s="1"/>
  <c r="V1174" i="23"/>
  <c r="R1174" i="23"/>
  <c r="N1174" i="23"/>
  <c r="L1174" i="23"/>
  <c r="V1173" i="23"/>
  <c r="R1173" i="23"/>
  <c r="N1173" i="23"/>
  <c r="L1173" i="23"/>
  <c r="V1172" i="23"/>
  <c r="R1172" i="23"/>
  <c r="N1172" i="23"/>
  <c r="L1172" i="23"/>
  <c r="B1172" i="23"/>
  <c r="AC1172" i="23" s="1"/>
  <c r="AD1172" i="23" s="1"/>
  <c r="V1171" i="23"/>
  <c r="R1171" i="23"/>
  <c r="N1171" i="23"/>
  <c r="L1171" i="23"/>
  <c r="B1171" i="23"/>
  <c r="AC1171" i="23" s="1"/>
  <c r="AD1171" i="23" s="1"/>
  <c r="V1170" i="23"/>
  <c r="R1170" i="23"/>
  <c r="N1170" i="23"/>
  <c r="L1170" i="23"/>
  <c r="B1170" i="23" s="1"/>
  <c r="V1169" i="23"/>
  <c r="R1169" i="23"/>
  <c r="N1169" i="23"/>
  <c r="L1169" i="23"/>
  <c r="V1168" i="23"/>
  <c r="R1168" i="23"/>
  <c r="N1168" i="23"/>
  <c r="L1168" i="23"/>
  <c r="B1168" i="23"/>
  <c r="AC1168" i="23" s="1"/>
  <c r="AD1168" i="23" s="1"/>
  <c r="V1167" i="23"/>
  <c r="R1167" i="23"/>
  <c r="N1167" i="23"/>
  <c r="L1167" i="23"/>
  <c r="B1167" i="23"/>
  <c r="AC1167" i="23" s="1"/>
  <c r="AD1167" i="23" s="1"/>
  <c r="V1166" i="23"/>
  <c r="R1166" i="23"/>
  <c r="N1166" i="23"/>
  <c r="L1166" i="23"/>
  <c r="V1165" i="23"/>
  <c r="R1165" i="23"/>
  <c r="N1165" i="23"/>
  <c r="L1165" i="23"/>
  <c r="B1165" i="23" s="1"/>
  <c r="V1164" i="23"/>
  <c r="R1164" i="23"/>
  <c r="N1164" i="23"/>
  <c r="L1164" i="23"/>
  <c r="B1164" i="23"/>
  <c r="AC1164" i="23" s="1"/>
  <c r="AD1164" i="23" s="1"/>
  <c r="V1163" i="23"/>
  <c r="R1163" i="23"/>
  <c r="N1163" i="23"/>
  <c r="L1163" i="23"/>
  <c r="B1163" i="23"/>
  <c r="AC1163" i="23" s="1"/>
  <c r="AD1163" i="23" s="1"/>
  <c r="V1162" i="23"/>
  <c r="R1162" i="23"/>
  <c r="N1162" i="23"/>
  <c r="L1162" i="23"/>
  <c r="V1161" i="23"/>
  <c r="R1161" i="23"/>
  <c r="N1161" i="23"/>
  <c r="L1161" i="23"/>
  <c r="B1161" i="23" s="1"/>
  <c r="V1160" i="23"/>
  <c r="R1160" i="23"/>
  <c r="N1160" i="23"/>
  <c r="L1160" i="23"/>
  <c r="B1160" i="23"/>
  <c r="AC1160" i="23" s="1"/>
  <c r="AD1160" i="23" s="1"/>
  <c r="V1159" i="23"/>
  <c r="R1159" i="23"/>
  <c r="N1159" i="23"/>
  <c r="L1159" i="23"/>
  <c r="B1159" i="23"/>
  <c r="AC1159" i="23" s="1"/>
  <c r="AD1159" i="23" s="1"/>
  <c r="V1158" i="23"/>
  <c r="R1158" i="23"/>
  <c r="N1158" i="23"/>
  <c r="L1158" i="23"/>
  <c r="B1158" i="23" s="1"/>
  <c r="V1157" i="23"/>
  <c r="R1157" i="23"/>
  <c r="N1157" i="23"/>
  <c r="L1157" i="23"/>
  <c r="B1157" i="23" s="1"/>
  <c r="V1156" i="23"/>
  <c r="R1156" i="23"/>
  <c r="N1156" i="23"/>
  <c r="L1156" i="23"/>
  <c r="B1156" i="23"/>
  <c r="AC1156" i="23" s="1"/>
  <c r="AD1156" i="23" s="1"/>
  <c r="V1155" i="23"/>
  <c r="R1155" i="23"/>
  <c r="N1155" i="23"/>
  <c r="L1155" i="23"/>
  <c r="B1155" i="23"/>
  <c r="AC1155" i="23" s="1"/>
  <c r="AD1155" i="23" s="1"/>
  <c r="V1154" i="23"/>
  <c r="R1154" i="23"/>
  <c r="N1154" i="23"/>
  <c r="L1154" i="23"/>
  <c r="B1154" i="23" s="1"/>
  <c r="V1153" i="23"/>
  <c r="R1153" i="23"/>
  <c r="N1153" i="23"/>
  <c r="L1153" i="23"/>
  <c r="B1153" i="23" s="1"/>
  <c r="V1152" i="23"/>
  <c r="R1152" i="23"/>
  <c r="N1152" i="23"/>
  <c r="L1152" i="23"/>
  <c r="B1152" i="23"/>
  <c r="AC1152" i="23" s="1"/>
  <c r="AD1152" i="23" s="1"/>
  <c r="V1151" i="23"/>
  <c r="R1151" i="23"/>
  <c r="N1151" i="23"/>
  <c r="L1151" i="23"/>
  <c r="B1151" i="23"/>
  <c r="AC1151" i="23" s="1"/>
  <c r="AD1151" i="23" s="1"/>
  <c r="V1150" i="23"/>
  <c r="R1150" i="23"/>
  <c r="N1150" i="23"/>
  <c r="L1150" i="23"/>
  <c r="V1149" i="23"/>
  <c r="R1149" i="23"/>
  <c r="N1149" i="23"/>
  <c r="L1149" i="23"/>
  <c r="V1148" i="23"/>
  <c r="R1148" i="23"/>
  <c r="N1148" i="23"/>
  <c r="L1148" i="23"/>
  <c r="B1148" i="23"/>
  <c r="AC1148" i="23" s="1"/>
  <c r="AD1148" i="23" s="1"/>
  <c r="V1147" i="23"/>
  <c r="R1147" i="23"/>
  <c r="N1147" i="23"/>
  <c r="L1147" i="23"/>
  <c r="B1147" i="23"/>
  <c r="AC1147" i="23" s="1"/>
  <c r="AD1147" i="23" s="1"/>
  <c r="V1146" i="23"/>
  <c r="R1146" i="23"/>
  <c r="N1146" i="23"/>
  <c r="L1146" i="23"/>
  <c r="B1146" i="23" s="1"/>
  <c r="V1145" i="23"/>
  <c r="R1145" i="23"/>
  <c r="N1145" i="23"/>
  <c r="L1145" i="23"/>
  <c r="V1144" i="23"/>
  <c r="R1144" i="23"/>
  <c r="N1144" i="23"/>
  <c r="L1144" i="23"/>
  <c r="B1144" i="23"/>
  <c r="AC1144" i="23" s="1"/>
  <c r="AD1144" i="23" s="1"/>
  <c r="V1143" i="23"/>
  <c r="R1143" i="23"/>
  <c r="N1143" i="23"/>
  <c r="L1143" i="23"/>
  <c r="B1143" i="23"/>
  <c r="AC1143" i="23" s="1"/>
  <c r="AD1143" i="23" s="1"/>
  <c r="V1142" i="23"/>
  <c r="R1142" i="23"/>
  <c r="N1142" i="23"/>
  <c r="L1142" i="23"/>
  <c r="V1141" i="23"/>
  <c r="R1141" i="23"/>
  <c r="N1141" i="23"/>
  <c r="L1141" i="23"/>
  <c r="V1140" i="23"/>
  <c r="R1140" i="23"/>
  <c r="N1140" i="23"/>
  <c r="L1140" i="23"/>
  <c r="B1140" i="23"/>
  <c r="AC1140" i="23" s="1"/>
  <c r="AD1140" i="23" s="1"/>
  <c r="V1139" i="23"/>
  <c r="R1139" i="23"/>
  <c r="N1139" i="23"/>
  <c r="L1139" i="23"/>
  <c r="B1139" i="23"/>
  <c r="AC1139" i="23" s="1"/>
  <c r="AD1139" i="23" s="1"/>
  <c r="V1138" i="23"/>
  <c r="R1138" i="23"/>
  <c r="N1138" i="23"/>
  <c r="L1138" i="23"/>
  <c r="B1138" i="23" s="1"/>
  <c r="V1137" i="23"/>
  <c r="R1137" i="23"/>
  <c r="N1137" i="23"/>
  <c r="L1137" i="23"/>
  <c r="V1136" i="23"/>
  <c r="R1136" i="23"/>
  <c r="N1136" i="23"/>
  <c r="L1136" i="23"/>
  <c r="B1136" i="23"/>
  <c r="AC1136" i="23" s="1"/>
  <c r="AD1136" i="23" s="1"/>
  <c r="V1135" i="23"/>
  <c r="R1135" i="23"/>
  <c r="N1135" i="23"/>
  <c r="L1135" i="23"/>
  <c r="B1135" i="23"/>
  <c r="AC1135" i="23" s="1"/>
  <c r="AD1135" i="23" s="1"/>
  <c r="V1134" i="23"/>
  <c r="R1134" i="23"/>
  <c r="N1134" i="23"/>
  <c r="L1134" i="23"/>
  <c r="V1133" i="23"/>
  <c r="R1133" i="23"/>
  <c r="N1133" i="23"/>
  <c r="L1133" i="23"/>
  <c r="B1133" i="23" s="1"/>
  <c r="V1132" i="23"/>
  <c r="R1132" i="23"/>
  <c r="N1132" i="23"/>
  <c r="L1132" i="23"/>
  <c r="B1132" i="23"/>
  <c r="AC1132" i="23" s="1"/>
  <c r="AD1132" i="23" s="1"/>
  <c r="V1131" i="23"/>
  <c r="R1131" i="23"/>
  <c r="N1131" i="23"/>
  <c r="L1131" i="23"/>
  <c r="B1131" i="23"/>
  <c r="AC1131" i="23" s="1"/>
  <c r="AD1131" i="23" s="1"/>
  <c r="V1130" i="23"/>
  <c r="R1130" i="23"/>
  <c r="N1130" i="23"/>
  <c r="L1130" i="23"/>
  <c r="V1129" i="23"/>
  <c r="R1129" i="23"/>
  <c r="N1129" i="23"/>
  <c r="L1129" i="23"/>
  <c r="B1129" i="23" s="1"/>
  <c r="V1128" i="23"/>
  <c r="R1128" i="23"/>
  <c r="N1128" i="23"/>
  <c r="L1128" i="23"/>
  <c r="B1128" i="23"/>
  <c r="AC1128" i="23" s="1"/>
  <c r="AD1128" i="23" s="1"/>
  <c r="V1127" i="23"/>
  <c r="R1127" i="23"/>
  <c r="N1127" i="23"/>
  <c r="L1127" i="23"/>
  <c r="B1127" i="23"/>
  <c r="AC1127" i="23" s="1"/>
  <c r="AD1127" i="23" s="1"/>
  <c r="V1126" i="23"/>
  <c r="R1126" i="23"/>
  <c r="N1126" i="23"/>
  <c r="L1126" i="23"/>
  <c r="B1126" i="23" s="1"/>
  <c r="V1125" i="23"/>
  <c r="R1125" i="23"/>
  <c r="N1125" i="23"/>
  <c r="L1125" i="23"/>
  <c r="B1125" i="23" s="1"/>
  <c r="V1124" i="23"/>
  <c r="R1124" i="23"/>
  <c r="N1124" i="23"/>
  <c r="L1124" i="23"/>
  <c r="B1124" i="23"/>
  <c r="AC1124" i="23" s="1"/>
  <c r="AD1124" i="23" s="1"/>
  <c r="V1123" i="23"/>
  <c r="R1123" i="23"/>
  <c r="N1123" i="23"/>
  <c r="L1123" i="23"/>
  <c r="B1123" i="23"/>
  <c r="AC1123" i="23" s="1"/>
  <c r="AD1123" i="23" s="1"/>
  <c r="V1122" i="23"/>
  <c r="R1122" i="23"/>
  <c r="N1122" i="23"/>
  <c r="L1122" i="23"/>
  <c r="B1122" i="23" s="1"/>
  <c r="V1121" i="23"/>
  <c r="R1121" i="23"/>
  <c r="N1121" i="23"/>
  <c r="L1121" i="23"/>
  <c r="B1121" i="23" s="1"/>
  <c r="V1120" i="23"/>
  <c r="R1120" i="23"/>
  <c r="N1120" i="23"/>
  <c r="L1120" i="23"/>
  <c r="B1120" i="23"/>
  <c r="AC1120" i="23" s="1"/>
  <c r="AD1120" i="23" s="1"/>
  <c r="V1119" i="23"/>
  <c r="R1119" i="23"/>
  <c r="N1119" i="23"/>
  <c r="L1119" i="23"/>
  <c r="B1119" i="23"/>
  <c r="AC1119" i="23" s="1"/>
  <c r="AD1119" i="23" s="1"/>
  <c r="V1118" i="23"/>
  <c r="R1118" i="23"/>
  <c r="N1118" i="23"/>
  <c r="L1118" i="23"/>
  <c r="V1117" i="23"/>
  <c r="R1117" i="23"/>
  <c r="N1117" i="23"/>
  <c r="L1117" i="23"/>
  <c r="V1116" i="23"/>
  <c r="R1116" i="23"/>
  <c r="N1116" i="23"/>
  <c r="L1116" i="23"/>
  <c r="B1116" i="23"/>
  <c r="AC1116" i="23" s="1"/>
  <c r="AD1116" i="23" s="1"/>
  <c r="V1115" i="23"/>
  <c r="R1115" i="23"/>
  <c r="N1115" i="23"/>
  <c r="L1115" i="23"/>
  <c r="B1115" i="23"/>
  <c r="AC1115" i="23" s="1"/>
  <c r="AD1115" i="23" s="1"/>
  <c r="V1114" i="23"/>
  <c r="R1114" i="23"/>
  <c r="N1114" i="23"/>
  <c r="L1114" i="23"/>
  <c r="B1114" i="23" s="1"/>
  <c r="V1113" i="23"/>
  <c r="R1113" i="23"/>
  <c r="N1113" i="23"/>
  <c r="L1113" i="23"/>
  <c r="V1112" i="23"/>
  <c r="R1112" i="23"/>
  <c r="N1112" i="23"/>
  <c r="L1112" i="23"/>
  <c r="B1112" i="23"/>
  <c r="AC1112" i="23" s="1"/>
  <c r="AD1112" i="23" s="1"/>
  <c r="V1111" i="23"/>
  <c r="R1111" i="23"/>
  <c r="N1111" i="23"/>
  <c r="L1111" i="23"/>
  <c r="B1111" i="23"/>
  <c r="AC1111" i="23" s="1"/>
  <c r="AD1111" i="23" s="1"/>
  <c r="V1110" i="23"/>
  <c r="R1110" i="23"/>
  <c r="N1110" i="23"/>
  <c r="L1110" i="23"/>
  <c r="V1109" i="23"/>
  <c r="R1109" i="23"/>
  <c r="N1109" i="23"/>
  <c r="L1109" i="23"/>
  <c r="V1108" i="23"/>
  <c r="R1108" i="23"/>
  <c r="N1108" i="23"/>
  <c r="L1108" i="23"/>
  <c r="B1108" i="23"/>
  <c r="AC1108" i="23" s="1"/>
  <c r="AD1108" i="23" s="1"/>
  <c r="V1107" i="23"/>
  <c r="R1107" i="23"/>
  <c r="N1107" i="23"/>
  <c r="L1107" i="23"/>
  <c r="B1107" i="23"/>
  <c r="AC1107" i="23" s="1"/>
  <c r="AD1107" i="23" s="1"/>
  <c r="V1106" i="23"/>
  <c r="R1106" i="23"/>
  <c r="N1106" i="23"/>
  <c r="L1106" i="23"/>
  <c r="B1106" i="23" s="1"/>
  <c r="V1105" i="23"/>
  <c r="R1105" i="23"/>
  <c r="N1105" i="23"/>
  <c r="L1105" i="23"/>
  <c r="V1104" i="23"/>
  <c r="R1104" i="23"/>
  <c r="N1104" i="23"/>
  <c r="L1104" i="23"/>
  <c r="B1104" i="23"/>
  <c r="V1103" i="23"/>
  <c r="R1103" i="23"/>
  <c r="N1103" i="23"/>
  <c r="L1103" i="23"/>
  <c r="B1103" i="23"/>
  <c r="AC1103" i="23" s="1"/>
  <c r="AD1103" i="23" s="1"/>
  <c r="V1102" i="23"/>
  <c r="R1102" i="23"/>
  <c r="N1102" i="23"/>
  <c r="L1102" i="23"/>
  <c r="V1101" i="23"/>
  <c r="R1101" i="23"/>
  <c r="N1101" i="23"/>
  <c r="L1101" i="23"/>
  <c r="B1101" i="23" s="1"/>
  <c r="V1100" i="23"/>
  <c r="R1100" i="23"/>
  <c r="N1100" i="23"/>
  <c r="L1100" i="23"/>
  <c r="B1100" i="23"/>
  <c r="AC1100" i="23" s="1"/>
  <c r="AD1100" i="23" s="1"/>
  <c r="V1099" i="23"/>
  <c r="R1099" i="23"/>
  <c r="N1099" i="23"/>
  <c r="L1099" i="23"/>
  <c r="B1099" i="23"/>
  <c r="AC1099" i="23" s="1"/>
  <c r="AD1099" i="23" s="1"/>
  <c r="V1098" i="23"/>
  <c r="R1098" i="23"/>
  <c r="N1098" i="23"/>
  <c r="L1098" i="23"/>
  <c r="V1097" i="23"/>
  <c r="R1097" i="23"/>
  <c r="N1097" i="23"/>
  <c r="L1097" i="23"/>
  <c r="B1097" i="23" s="1"/>
  <c r="V1096" i="23"/>
  <c r="R1096" i="23"/>
  <c r="N1096" i="23"/>
  <c r="L1096" i="23"/>
  <c r="B1096" i="23"/>
  <c r="AC1096" i="23" s="1"/>
  <c r="AD1096" i="23" s="1"/>
  <c r="V1095" i="23"/>
  <c r="R1095" i="23"/>
  <c r="N1095" i="23"/>
  <c r="L1095" i="23"/>
  <c r="B1095" i="23"/>
  <c r="V1094" i="23"/>
  <c r="R1094" i="23"/>
  <c r="N1094" i="23"/>
  <c r="B1094" i="23" s="1"/>
  <c r="L1094" i="23"/>
  <c r="V1093" i="23"/>
  <c r="R1093" i="23"/>
  <c r="N1093" i="23"/>
  <c r="L1093" i="23"/>
  <c r="V1092" i="23"/>
  <c r="R1092" i="23"/>
  <c r="N1092" i="23"/>
  <c r="L1092" i="23"/>
  <c r="V1091" i="23"/>
  <c r="R1091" i="23"/>
  <c r="N1091" i="23"/>
  <c r="L1091" i="23"/>
  <c r="V1090" i="23"/>
  <c r="R1090" i="23"/>
  <c r="N1090" i="23"/>
  <c r="L1090" i="23"/>
  <c r="V1089" i="23"/>
  <c r="R1089" i="23"/>
  <c r="N1089" i="23"/>
  <c r="L1089" i="23"/>
  <c r="B1089" i="23"/>
  <c r="V1088" i="23"/>
  <c r="R1088" i="23"/>
  <c r="N1088" i="23"/>
  <c r="L1088" i="23"/>
  <c r="B1088" i="23"/>
  <c r="AC1088" i="23" s="1"/>
  <c r="AD1088" i="23" s="1"/>
  <c r="V1087" i="23"/>
  <c r="R1087" i="23"/>
  <c r="N1087" i="23"/>
  <c r="L1087" i="23"/>
  <c r="B1087" i="23" s="1"/>
  <c r="V1086" i="23"/>
  <c r="R1086" i="23"/>
  <c r="N1086" i="23"/>
  <c r="L1086" i="23"/>
  <c r="B1086" i="23" s="1"/>
  <c r="V1085" i="23"/>
  <c r="R1085" i="23"/>
  <c r="N1085" i="23"/>
  <c r="L1085" i="23"/>
  <c r="B1085" i="23"/>
  <c r="V1084" i="23"/>
  <c r="R1084" i="23"/>
  <c r="N1084" i="23"/>
  <c r="L1084" i="23"/>
  <c r="B1084" i="23"/>
  <c r="AC1084" i="23" s="1"/>
  <c r="AD1084" i="23" s="1"/>
  <c r="V1083" i="23"/>
  <c r="R1083" i="23"/>
  <c r="N1083" i="23"/>
  <c r="L1083" i="23"/>
  <c r="B1083" i="23" s="1"/>
  <c r="V1082" i="23"/>
  <c r="R1082" i="23"/>
  <c r="N1082" i="23"/>
  <c r="L1082" i="23"/>
  <c r="B1082" i="23" s="1"/>
  <c r="V1081" i="23"/>
  <c r="R1081" i="23"/>
  <c r="N1081" i="23"/>
  <c r="L1081" i="23"/>
  <c r="B1081" i="23"/>
  <c r="V1080" i="23"/>
  <c r="R1080" i="23"/>
  <c r="N1080" i="23"/>
  <c r="L1080" i="23"/>
  <c r="B1080" i="23"/>
  <c r="AC1080" i="23" s="1"/>
  <c r="AD1080" i="23" s="1"/>
  <c r="V1079" i="23"/>
  <c r="R1079" i="23"/>
  <c r="N1079" i="23"/>
  <c r="L1079" i="23"/>
  <c r="B1079" i="23" s="1"/>
  <c r="V1078" i="23"/>
  <c r="R1078" i="23"/>
  <c r="N1078" i="23"/>
  <c r="L1078" i="23"/>
  <c r="B1078" i="23" s="1"/>
  <c r="V1077" i="23"/>
  <c r="R1077" i="23"/>
  <c r="N1077" i="23"/>
  <c r="L1077" i="23"/>
  <c r="B1077" i="23"/>
  <c r="V1076" i="23"/>
  <c r="R1076" i="23"/>
  <c r="N1076" i="23"/>
  <c r="L1076" i="23"/>
  <c r="B1076" i="23"/>
  <c r="AC1076" i="23" s="1"/>
  <c r="AD1076" i="23" s="1"/>
  <c r="V1075" i="23"/>
  <c r="R1075" i="23"/>
  <c r="N1075" i="23"/>
  <c r="L1075" i="23"/>
  <c r="B1075" i="23" s="1"/>
  <c r="V1074" i="23"/>
  <c r="R1074" i="23"/>
  <c r="N1074" i="23"/>
  <c r="L1074" i="23"/>
  <c r="B1074" i="23" s="1"/>
  <c r="V1073" i="23"/>
  <c r="R1073" i="23"/>
  <c r="N1073" i="23"/>
  <c r="L1073" i="23"/>
  <c r="B1073" i="23"/>
  <c r="V1072" i="23"/>
  <c r="R1072" i="23"/>
  <c r="N1072" i="23"/>
  <c r="L1072" i="23"/>
  <c r="B1072" i="23"/>
  <c r="AC1072" i="23" s="1"/>
  <c r="AD1072" i="23" s="1"/>
  <c r="V1071" i="23"/>
  <c r="R1071" i="23"/>
  <c r="N1071" i="23"/>
  <c r="L1071" i="23"/>
  <c r="B1071" i="23" s="1"/>
  <c r="V1070" i="23"/>
  <c r="R1070" i="23"/>
  <c r="N1070" i="23"/>
  <c r="L1070" i="23"/>
  <c r="B1070" i="23" s="1"/>
  <c r="V1069" i="23"/>
  <c r="R1069" i="23"/>
  <c r="N1069" i="23"/>
  <c r="L1069" i="23"/>
  <c r="B1069" i="23"/>
  <c r="V1068" i="23"/>
  <c r="R1068" i="23"/>
  <c r="N1068" i="23"/>
  <c r="L1068" i="23"/>
  <c r="B1068" i="23"/>
  <c r="AC1068" i="23" s="1"/>
  <c r="AD1068" i="23" s="1"/>
  <c r="V1067" i="23"/>
  <c r="R1067" i="23"/>
  <c r="N1067" i="23"/>
  <c r="L1067" i="23"/>
  <c r="B1067" i="23" s="1"/>
  <c r="V1066" i="23"/>
  <c r="R1066" i="23"/>
  <c r="N1066" i="23"/>
  <c r="L1066" i="23"/>
  <c r="B1066" i="23" s="1"/>
  <c r="V1065" i="23"/>
  <c r="R1065" i="23"/>
  <c r="N1065" i="23"/>
  <c r="L1065" i="23"/>
  <c r="B1065" i="23" s="1"/>
  <c r="V1064" i="23"/>
  <c r="R1064" i="23"/>
  <c r="N1064" i="23"/>
  <c r="L1064" i="23"/>
  <c r="B1064" i="23"/>
  <c r="V1063" i="23"/>
  <c r="R1063" i="23"/>
  <c r="N1063" i="23"/>
  <c r="L1063" i="23"/>
  <c r="B1063" i="23" s="1"/>
  <c r="V1062" i="23"/>
  <c r="R1062" i="23"/>
  <c r="N1062" i="23"/>
  <c r="L1062" i="23"/>
  <c r="B1062" i="23" s="1"/>
  <c r="V1061" i="23"/>
  <c r="R1061" i="23"/>
  <c r="N1061" i="23"/>
  <c r="L1061" i="23"/>
  <c r="B1061" i="23"/>
  <c r="V1060" i="23"/>
  <c r="R1060" i="23"/>
  <c r="N1060" i="23"/>
  <c r="L1060" i="23"/>
  <c r="B1060" i="23"/>
  <c r="V1059" i="23"/>
  <c r="R1059" i="23"/>
  <c r="N1059" i="23"/>
  <c r="L1059" i="23"/>
  <c r="B1059" i="23" s="1"/>
  <c r="V1058" i="23"/>
  <c r="R1058" i="23"/>
  <c r="N1058" i="23"/>
  <c r="L1058" i="23"/>
  <c r="B1058" i="23" s="1"/>
  <c r="V1057" i="23"/>
  <c r="R1057" i="23"/>
  <c r="N1057" i="23"/>
  <c r="L1057" i="23"/>
  <c r="B1057" i="23" s="1"/>
  <c r="V1056" i="23"/>
  <c r="R1056" i="23"/>
  <c r="N1056" i="23"/>
  <c r="L1056" i="23"/>
  <c r="B1056" i="23"/>
  <c r="V1055" i="23"/>
  <c r="R1055" i="23"/>
  <c r="N1055" i="23"/>
  <c r="L1055" i="23"/>
  <c r="B1055" i="23" s="1"/>
  <c r="V1054" i="23"/>
  <c r="R1054" i="23"/>
  <c r="N1054" i="23"/>
  <c r="L1054" i="23"/>
  <c r="B1054" i="23" s="1"/>
  <c r="V1053" i="23"/>
  <c r="R1053" i="23"/>
  <c r="N1053" i="23"/>
  <c r="L1053" i="23"/>
  <c r="B1053" i="23" s="1"/>
  <c r="V1052" i="23"/>
  <c r="R1052" i="23"/>
  <c r="N1052" i="23"/>
  <c r="L1052" i="23"/>
  <c r="B1052" i="23"/>
  <c r="V1051" i="23"/>
  <c r="R1051" i="23"/>
  <c r="N1051" i="23"/>
  <c r="L1051" i="23"/>
  <c r="B1051" i="23" s="1"/>
  <c r="V1050" i="23"/>
  <c r="R1050" i="23"/>
  <c r="N1050" i="23"/>
  <c r="L1050" i="23"/>
  <c r="B1050" i="23" s="1"/>
  <c r="V1049" i="23"/>
  <c r="R1049" i="23"/>
  <c r="N1049" i="23"/>
  <c r="L1049" i="23"/>
  <c r="B1049" i="23" s="1"/>
  <c r="V1048" i="23"/>
  <c r="R1048" i="23"/>
  <c r="N1048" i="23"/>
  <c r="L1048" i="23"/>
  <c r="B1048" i="23"/>
  <c r="V1047" i="23"/>
  <c r="R1047" i="23"/>
  <c r="N1047" i="23"/>
  <c r="L1047" i="23"/>
  <c r="B1047" i="23" s="1"/>
  <c r="V1046" i="23"/>
  <c r="R1046" i="23"/>
  <c r="N1046" i="23"/>
  <c r="L1046" i="23"/>
  <c r="B1046" i="23" s="1"/>
  <c r="V1045" i="23"/>
  <c r="R1045" i="23"/>
  <c r="N1045" i="23"/>
  <c r="L1045" i="23"/>
  <c r="B1045" i="23"/>
  <c r="V1044" i="23"/>
  <c r="R1044" i="23"/>
  <c r="N1044" i="23"/>
  <c r="L1044" i="23"/>
  <c r="B1044" i="23"/>
  <c r="V1043" i="23"/>
  <c r="R1043" i="23"/>
  <c r="N1043" i="23"/>
  <c r="L1043" i="23"/>
  <c r="B1043" i="23" s="1"/>
  <c r="V1042" i="23"/>
  <c r="R1042" i="23"/>
  <c r="N1042" i="23"/>
  <c r="L1042" i="23"/>
  <c r="B1042" i="23" s="1"/>
  <c r="V1041" i="23"/>
  <c r="R1041" i="23"/>
  <c r="N1041" i="23"/>
  <c r="L1041" i="23"/>
  <c r="B1041" i="23"/>
  <c r="AC1041" i="23" s="1"/>
  <c r="AD1041" i="23" s="1"/>
  <c r="V1040" i="23"/>
  <c r="R1040" i="23"/>
  <c r="N1040" i="23"/>
  <c r="L1040" i="23"/>
  <c r="B1040" i="23"/>
  <c r="V1039" i="23"/>
  <c r="R1039" i="23"/>
  <c r="B1039" i="23" s="1"/>
  <c r="AC1039" i="23" s="1"/>
  <c r="AD1039" i="23" s="1"/>
  <c r="N1039" i="23"/>
  <c r="L1039" i="23"/>
  <c r="V1038" i="23"/>
  <c r="R1038" i="23"/>
  <c r="N1038" i="23"/>
  <c r="L1038" i="23"/>
  <c r="B1038" i="23"/>
  <c r="AC1038" i="23" s="1"/>
  <c r="AD1038" i="23" s="1"/>
  <c r="V1037" i="23"/>
  <c r="R1037" i="23"/>
  <c r="N1037" i="23"/>
  <c r="L1037" i="23"/>
  <c r="B1037" i="23" s="1"/>
  <c r="V1036" i="23"/>
  <c r="R1036" i="23"/>
  <c r="N1036" i="23"/>
  <c r="L1036" i="23"/>
  <c r="V1035" i="23"/>
  <c r="R1035" i="23"/>
  <c r="N1035" i="23"/>
  <c r="L1035" i="23"/>
  <c r="B1035" i="23" s="1"/>
  <c r="V1034" i="23"/>
  <c r="R1034" i="23"/>
  <c r="N1034" i="23"/>
  <c r="L1034" i="23"/>
  <c r="V1033" i="23"/>
  <c r="R1033" i="23"/>
  <c r="N1033" i="23"/>
  <c r="L1033" i="23"/>
  <c r="B1033" i="23"/>
  <c r="AC1033" i="23" s="1"/>
  <c r="AD1033" i="23" s="1"/>
  <c r="V1032" i="23"/>
  <c r="R1032" i="23"/>
  <c r="N1032" i="23"/>
  <c r="L1032" i="23"/>
  <c r="B1032" i="23"/>
  <c r="V1031" i="23"/>
  <c r="R1031" i="23"/>
  <c r="B1031" i="23" s="1"/>
  <c r="AC1031" i="23" s="1"/>
  <c r="AD1031" i="23" s="1"/>
  <c r="N1031" i="23"/>
  <c r="L1031" i="23"/>
  <c r="AC1030" i="23"/>
  <c r="AD1030" i="23" s="1"/>
  <c r="V1030" i="23"/>
  <c r="R1030" i="23"/>
  <c r="N1030" i="23"/>
  <c r="L1030" i="23"/>
  <c r="B1030" i="23"/>
  <c r="V1029" i="23"/>
  <c r="R1029" i="23"/>
  <c r="N1029" i="23"/>
  <c r="L1029" i="23"/>
  <c r="V1028" i="23"/>
  <c r="R1028" i="23"/>
  <c r="N1028" i="23"/>
  <c r="L1028" i="23"/>
  <c r="V1027" i="23"/>
  <c r="R1027" i="23"/>
  <c r="N1027" i="23"/>
  <c r="L1027" i="23"/>
  <c r="B1027" i="23" s="1"/>
  <c r="V1026" i="23"/>
  <c r="R1026" i="23"/>
  <c r="N1026" i="23"/>
  <c r="L1026" i="23"/>
  <c r="V1025" i="23"/>
  <c r="R1025" i="23"/>
  <c r="N1025" i="23"/>
  <c r="L1025" i="23"/>
  <c r="B1025" i="23"/>
  <c r="AC1025" i="23" s="1"/>
  <c r="AD1025" i="23" s="1"/>
  <c r="V1024" i="23"/>
  <c r="R1024" i="23"/>
  <c r="N1024" i="23"/>
  <c r="L1024" i="23"/>
  <c r="B1024" i="23" s="1"/>
  <c r="V1023" i="23"/>
  <c r="R1023" i="23"/>
  <c r="B1023" i="23" s="1"/>
  <c r="N1023" i="23"/>
  <c r="L1023" i="23"/>
  <c r="V1019" i="23"/>
  <c r="R1019" i="23"/>
  <c r="N1019" i="23"/>
  <c r="L1019" i="23"/>
  <c r="B1019" i="23"/>
  <c r="AC1019" i="23" s="1"/>
  <c r="AD1019" i="23" s="1"/>
  <c r="V1018" i="23"/>
  <c r="R1018" i="23"/>
  <c r="N1018" i="23"/>
  <c r="L1018" i="23"/>
  <c r="V1022" i="23"/>
  <c r="R1022" i="23"/>
  <c r="N1022" i="23"/>
  <c r="L1022" i="23"/>
  <c r="V1014" i="23"/>
  <c r="R1014" i="23"/>
  <c r="N1014" i="23"/>
  <c r="L1014" i="23"/>
  <c r="V1021" i="23"/>
  <c r="R1021" i="23"/>
  <c r="N1021" i="23"/>
  <c r="L1021" i="23"/>
  <c r="V1017" i="23"/>
  <c r="R1017" i="23"/>
  <c r="N1017" i="23"/>
  <c r="L1017" i="23"/>
  <c r="V1020" i="23"/>
  <c r="R1020" i="23"/>
  <c r="N1020" i="23"/>
  <c r="L1020" i="23"/>
  <c r="V1013" i="23"/>
  <c r="R1013" i="23"/>
  <c r="N1013" i="23"/>
  <c r="L1013" i="23"/>
  <c r="V1015" i="23"/>
  <c r="R1015" i="23"/>
  <c r="N1015" i="23"/>
  <c r="L1015" i="23"/>
  <c r="B1015" i="23" s="1"/>
  <c r="AC1015" i="23" s="1"/>
  <c r="AD1015" i="23" s="1"/>
  <c r="V1016" i="23"/>
  <c r="R1016" i="23"/>
  <c r="N1016" i="23"/>
  <c r="L1016" i="23"/>
  <c r="V1012" i="23"/>
  <c r="R1012" i="23"/>
  <c r="N1012" i="23"/>
  <c r="L1012" i="23"/>
  <c r="AC1011" i="23"/>
  <c r="AD1011" i="23" s="1"/>
  <c r="AD1010" i="23"/>
  <c r="AC1010" i="23"/>
  <c r="AC1009" i="23"/>
  <c r="AD1009" i="23" s="1"/>
  <c r="V1009" i="23"/>
  <c r="R1009" i="23"/>
  <c r="N1009" i="23"/>
  <c r="L1009" i="23"/>
  <c r="B1009" i="23" s="1"/>
  <c r="V1008" i="23"/>
  <c r="R1008" i="23"/>
  <c r="N1008" i="23"/>
  <c r="L1008" i="23"/>
  <c r="B1008" i="23" s="1"/>
  <c r="V1007" i="23"/>
  <c r="R1007" i="23"/>
  <c r="N1007" i="23"/>
  <c r="L1007" i="23"/>
  <c r="B1007" i="23" s="1"/>
  <c r="AC1007" i="23" s="1"/>
  <c r="AD1007" i="23" s="1"/>
  <c r="V1006" i="23"/>
  <c r="R1006" i="23"/>
  <c r="N1006" i="23"/>
  <c r="L1006" i="23"/>
  <c r="B1006" i="23" s="1"/>
  <c r="V1005" i="23"/>
  <c r="R1005" i="23"/>
  <c r="N1005" i="23"/>
  <c r="L1005" i="23"/>
  <c r="B1005" i="23" s="1"/>
  <c r="AC1004" i="23"/>
  <c r="AD1004" i="23" s="1"/>
  <c r="V1004" i="23"/>
  <c r="R1004" i="23"/>
  <c r="N1004" i="23"/>
  <c r="L1004" i="23"/>
  <c r="B1004" i="23" s="1"/>
  <c r="AD1003" i="23"/>
  <c r="AC1003" i="23"/>
  <c r="V1003" i="23"/>
  <c r="R1003" i="23"/>
  <c r="N1003" i="23"/>
  <c r="L1003" i="23"/>
  <c r="B1003" i="23" s="1"/>
  <c r="AD1002" i="23"/>
  <c r="AC1002" i="23"/>
  <c r="V1002" i="23"/>
  <c r="R1002" i="23"/>
  <c r="N1002" i="23"/>
  <c r="L1002" i="23"/>
  <c r="B1002" i="23" s="1"/>
  <c r="V1001" i="23"/>
  <c r="R1001" i="23"/>
  <c r="N1001" i="23"/>
  <c r="L1001" i="23"/>
  <c r="V1000" i="23"/>
  <c r="R1000" i="23"/>
  <c r="N1000" i="23"/>
  <c r="L1000" i="23"/>
  <c r="V999" i="23"/>
  <c r="R999" i="23"/>
  <c r="N999" i="23"/>
  <c r="L999" i="23"/>
  <c r="V998" i="23"/>
  <c r="R998" i="23"/>
  <c r="N998" i="23"/>
  <c r="L998" i="23"/>
  <c r="B998" i="23" s="1"/>
  <c r="V997" i="23"/>
  <c r="R997" i="23"/>
  <c r="N997" i="23"/>
  <c r="L997" i="23"/>
  <c r="B997" i="23" s="1"/>
  <c r="V996" i="23"/>
  <c r="R996" i="23"/>
  <c r="N996" i="23"/>
  <c r="L996" i="23"/>
  <c r="V995" i="23"/>
  <c r="R995" i="23"/>
  <c r="N995" i="23"/>
  <c r="L995" i="23"/>
  <c r="V994" i="23"/>
  <c r="R994" i="23"/>
  <c r="N994" i="23"/>
  <c r="L994" i="23"/>
  <c r="V993" i="23"/>
  <c r="R993" i="23"/>
  <c r="N993" i="23"/>
  <c r="L993" i="23"/>
  <c r="V992" i="23"/>
  <c r="R992" i="23"/>
  <c r="N992" i="23"/>
  <c r="L992" i="23"/>
  <c r="V991" i="23"/>
  <c r="R991" i="23"/>
  <c r="N991" i="23"/>
  <c r="L991" i="23"/>
  <c r="V990" i="23"/>
  <c r="R990" i="23"/>
  <c r="N990" i="23"/>
  <c r="L990" i="23"/>
  <c r="B990" i="23" s="1"/>
  <c r="V989" i="23"/>
  <c r="R989" i="23"/>
  <c r="N989" i="23"/>
  <c r="L989" i="23"/>
  <c r="B989" i="23" s="1"/>
  <c r="V988" i="23"/>
  <c r="R988" i="23"/>
  <c r="N988" i="23"/>
  <c r="L988" i="23"/>
  <c r="V987" i="23"/>
  <c r="R987" i="23"/>
  <c r="N987" i="23"/>
  <c r="L987" i="23"/>
  <c r="V986" i="23"/>
  <c r="R986" i="23"/>
  <c r="N986" i="23"/>
  <c r="L986" i="23"/>
  <c r="V985" i="23"/>
  <c r="R985" i="23"/>
  <c r="N985" i="23"/>
  <c r="L985" i="23"/>
  <c r="V984" i="23"/>
  <c r="R984" i="23"/>
  <c r="N984" i="23"/>
  <c r="L984" i="23"/>
  <c r="V983" i="23"/>
  <c r="R983" i="23"/>
  <c r="N983" i="23"/>
  <c r="L983" i="23"/>
  <c r="V982" i="23"/>
  <c r="R982" i="23"/>
  <c r="N982" i="23"/>
  <c r="L982" i="23"/>
  <c r="B982" i="23" s="1"/>
  <c r="V981" i="23"/>
  <c r="R981" i="23"/>
  <c r="N981" i="23"/>
  <c r="L981" i="23"/>
  <c r="B981" i="23" s="1"/>
  <c r="V980" i="23"/>
  <c r="R980" i="23"/>
  <c r="N980" i="23"/>
  <c r="L980" i="23"/>
  <c r="V979" i="23"/>
  <c r="R979" i="23"/>
  <c r="N979" i="23"/>
  <c r="L979" i="23"/>
  <c r="V978" i="23"/>
  <c r="R978" i="23"/>
  <c r="N978" i="23"/>
  <c r="L978" i="23"/>
  <c r="V977" i="23"/>
  <c r="R977" i="23"/>
  <c r="N977" i="23"/>
  <c r="L977" i="23"/>
  <c r="V976" i="23"/>
  <c r="R976" i="23"/>
  <c r="N976" i="23"/>
  <c r="L976" i="23"/>
  <c r="V975" i="23"/>
  <c r="R975" i="23"/>
  <c r="N975" i="23"/>
  <c r="L975" i="23"/>
  <c r="V974" i="23"/>
  <c r="R974" i="23"/>
  <c r="N974" i="23"/>
  <c r="L974" i="23"/>
  <c r="B974" i="23" s="1"/>
  <c r="V973" i="23"/>
  <c r="R973" i="23"/>
  <c r="N973" i="23"/>
  <c r="L973" i="23"/>
  <c r="B973" i="23" s="1"/>
  <c r="V972" i="23"/>
  <c r="R972" i="23"/>
  <c r="N972" i="23"/>
  <c r="L972" i="23"/>
  <c r="V971" i="23"/>
  <c r="R971" i="23"/>
  <c r="N971" i="23"/>
  <c r="L971" i="23"/>
  <c r="V970" i="23"/>
  <c r="R970" i="23"/>
  <c r="N970" i="23"/>
  <c r="L970" i="23"/>
  <c r="V969" i="23"/>
  <c r="R969" i="23"/>
  <c r="N969" i="23"/>
  <c r="L969" i="23"/>
  <c r="V968" i="23"/>
  <c r="R968" i="23"/>
  <c r="N968" i="23"/>
  <c r="L968" i="23"/>
  <c r="V967" i="23"/>
  <c r="R967" i="23"/>
  <c r="N967" i="23"/>
  <c r="L967" i="23"/>
  <c r="V966" i="23"/>
  <c r="R966" i="23"/>
  <c r="N966" i="23"/>
  <c r="L966" i="23"/>
  <c r="B966" i="23" s="1"/>
  <c r="V965" i="23"/>
  <c r="R965" i="23"/>
  <c r="N965" i="23"/>
  <c r="L965" i="23"/>
  <c r="B965" i="23" s="1"/>
  <c r="V964" i="23"/>
  <c r="R964" i="23"/>
  <c r="N964" i="23"/>
  <c r="L964" i="23"/>
  <c r="V963" i="23"/>
  <c r="R963" i="23"/>
  <c r="N963" i="23"/>
  <c r="L963" i="23"/>
  <c r="V962" i="23"/>
  <c r="R962" i="23"/>
  <c r="N962" i="23"/>
  <c r="L962" i="23"/>
  <c r="V961" i="23"/>
  <c r="R961" i="23"/>
  <c r="N961" i="23"/>
  <c r="L961" i="23"/>
  <c r="V960" i="23"/>
  <c r="R960" i="23"/>
  <c r="N960" i="23"/>
  <c r="L960" i="23"/>
  <c r="V959" i="23"/>
  <c r="R959" i="23"/>
  <c r="N959" i="23"/>
  <c r="L959" i="23"/>
  <c r="V958" i="23"/>
  <c r="R958" i="23"/>
  <c r="N958" i="23"/>
  <c r="L958" i="23"/>
  <c r="B958" i="23" s="1"/>
  <c r="V957" i="23"/>
  <c r="R957" i="23"/>
  <c r="N957" i="23"/>
  <c r="L957" i="23"/>
  <c r="B957" i="23" s="1"/>
  <c r="V956" i="23"/>
  <c r="R956" i="23"/>
  <c r="N956" i="23"/>
  <c r="L956" i="23"/>
  <c r="V955" i="23"/>
  <c r="R955" i="23"/>
  <c r="N955" i="23"/>
  <c r="L955" i="23"/>
  <c r="V954" i="23"/>
  <c r="R954" i="23"/>
  <c r="N954" i="23"/>
  <c r="L954" i="23"/>
  <c r="V953" i="23"/>
  <c r="R953" i="23"/>
  <c r="N953" i="23"/>
  <c r="L953" i="23"/>
  <c r="V952" i="23"/>
  <c r="R952" i="23"/>
  <c r="N952" i="23"/>
  <c r="L952" i="23"/>
  <c r="V951" i="23"/>
  <c r="R951" i="23"/>
  <c r="N951" i="23"/>
  <c r="L951" i="23"/>
  <c r="V950" i="23"/>
  <c r="R950" i="23"/>
  <c r="N950" i="23"/>
  <c r="L950" i="23"/>
  <c r="B950" i="23" s="1"/>
  <c r="V949" i="23"/>
  <c r="R949" i="23"/>
  <c r="N949" i="23"/>
  <c r="L949" i="23"/>
  <c r="B949" i="23" s="1"/>
  <c r="V948" i="23"/>
  <c r="R948" i="23"/>
  <c r="N948" i="23"/>
  <c r="L948" i="23"/>
  <c r="V947" i="23"/>
  <c r="R947" i="23"/>
  <c r="N947" i="23"/>
  <c r="L947" i="23"/>
  <c r="V946" i="23"/>
  <c r="R946" i="23"/>
  <c r="N946" i="23"/>
  <c r="L946" i="23"/>
  <c r="V945" i="23"/>
  <c r="R945" i="23"/>
  <c r="N945" i="23"/>
  <c r="L945" i="23"/>
  <c r="V944" i="23"/>
  <c r="R944" i="23"/>
  <c r="N944" i="23"/>
  <c r="L944" i="23"/>
  <c r="V943" i="23"/>
  <c r="R943" i="23"/>
  <c r="N943" i="23"/>
  <c r="L943" i="23"/>
  <c r="V942" i="23"/>
  <c r="R942" i="23"/>
  <c r="N942" i="23"/>
  <c r="L942" i="23"/>
  <c r="B942" i="23" s="1"/>
  <c r="V941" i="23"/>
  <c r="R941" i="23"/>
  <c r="N941" i="23"/>
  <c r="L941" i="23"/>
  <c r="B941" i="23" s="1"/>
  <c r="V940" i="23"/>
  <c r="R940" i="23"/>
  <c r="N940" i="23"/>
  <c r="L940" i="23"/>
  <c r="V939" i="23"/>
  <c r="R939" i="23"/>
  <c r="N939" i="23"/>
  <c r="L939" i="23"/>
  <c r="V938" i="23"/>
  <c r="R938" i="23"/>
  <c r="N938" i="23"/>
  <c r="L938" i="23"/>
  <c r="V937" i="23"/>
  <c r="R937" i="23"/>
  <c r="N937" i="23"/>
  <c r="L937" i="23"/>
  <c r="V936" i="23"/>
  <c r="R936" i="23"/>
  <c r="N936" i="23"/>
  <c r="L936" i="23"/>
  <c r="V935" i="23"/>
  <c r="R935" i="23"/>
  <c r="N935" i="23"/>
  <c r="L935" i="23"/>
  <c r="V934" i="23"/>
  <c r="R934" i="23"/>
  <c r="N934" i="23"/>
  <c r="L934" i="23"/>
  <c r="B934" i="23" s="1"/>
  <c r="V933" i="23"/>
  <c r="R933" i="23"/>
  <c r="N933" i="23"/>
  <c r="L933" i="23"/>
  <c r="B933" i="23" s="1"/>
  <c r="V932" i="23"/>
  <c r="R932" i="23"/>
  <c r="N932" i="23"/>
  <c r="L932" i="23"/>
  <c r="V931" i="23"/>
  <c r="R931" i="23"/>
  <c r="N931" i="23"/>
  <c r="L931" i="23"/>
  <c r="V930" i="23"/>
  <c r="R930" i="23"/>
  <c r="N930" i="23"/>
  <c r="L930" i="23"/>
  <c r="V929" i="23"/>
  <c r="R929" i="23"/>
  <c r="N929" i="23"/>
  <c r="L929" i="23"/>
  <c r="V928" i="23"/>
  <c r="R928" i="23"/>
  <c r="N928" i="23"/>
  <c r="L928" i="23"/>
  <c r="V927" i="23"/>
  <c r="R927" i="23"/>
  <c r="N927" i="23"/>
  <c r="L927" i="23"/>
  <c r="V926" i="23"/>
  <c r="R926" i="23"/>
  <c r="N926" i="23"/>
  <c r="L926" i="23"/>
  <c r="B926" i="23" s="1"/>
  <c r="V925" i="23"/>
  <c r="R925" i="23"/>
  <c r="N925" i="23"/>
  <c r="L925" i="23"/>
  <c r="B925" i="23" s="1"/>
  <c r="V924" i="23"/>
  <c r="R924" i="23"/>
  <c r="N924" i="23"/>
  <c r="L924" i="23"/>
  <c r="V923" i="23"/>
  <c r="R923" i="23"/>
  <c r="N923" i="23"/>
  <c r="L923" i="23"/>
  <c r="V922" i="23"/>
  <c r="R922" i="23"/>
  <c r="N922" i="23"/>
  <c r="L922" i="23"/>
  <c r="V921" i="23"/>
  <c r="R921" i="23"/>
  <c r="N921" i="23"/>
  <c r="L921" i="23"/>
  <c r="V920" i="23"/>
  <c r="R920" i="23"/>
  <c r="N920" i="23"/>
  <c r="L920" i="23"/>
  <c r="V919" i="23"/>
  <c r="R919" i="23"/>
  <c r="N919" i="23"/>
  <c r="L919" i="23"/>
  <c r="V918" i="23"/>
  <c r="R918" i="23"/>
  <c r="N918" i="23"/>
  <c r="L918" i="23"/>
  <c r="B918" i="23" s="1"/>
  <c r="V917" i="23"/>
  <c r="R917" i="23"/>
  <c r="N917" i="23"/>
  <c r="L917" i="23"/>
  <c r="B917" i="23" s="1"/>
  <c r="V916" i="23"/>
  <c r="R916" i="23"/>
  <c r="N916" i="23"/>
  <c r="L916" i="23"/>
  <c r="V915" i="23"/>
  <c r="R915" i="23"/>
  <c r="N915" i="23"/>
  <c r="L915" i="23"/>
  <c r="V914" i="23"/>
  <c r="R914" i="23"/>
  <c r="N914" i="23"/>
  <c r="L914" i="23"/>
  <c r="V913" i="23"/>
  <c r="R913" i="23"/>
  <c r="N913" i="23"/>
  <c r="L913" i="23"/>
  <c r="V912" i="23"/>
  <c r="R912" i="23"/>
  <c r="N912" i="23"/>
  <c r="L912" i="23"/>
  <c r="V911" i="23"/>
  <c r="R911" i="23"/>
  <c r="N911" i="23"/>
  <c r="L911" i="23"/>
  <c r="V910" i="23"/>
  <c r="R910" i="23"/>
  <c r="N910" i="23"/>
  <c r="L910" i="23"/>
  <c r="B910" i="23" s="1"/>
  <c r="V909" i="23"/>
  <c r="R909" i="23"/>
  <c r="N909" i="23"/>
  <c r="L909" i="23"/>
  <c r="B909" i="23" s="1"/>
  <c r="V908" i="23"/>
  <c r="R908" i="23"/>
  <c r="N908" i="23"/>
  <c r="L908" i="23"/>
  <c r="V907" i="23"/>
  <c r="R907" i="23"/>
  <c r="N907" i="23"/>
  <c r="L907" i="23"/>
  <c r="V906" i="23"/>
  <c r="R906" i="23"/>
  <c r="N906" i="23"/>
  <c r="L906" i="23"/>
  <c r="V905" i="23"/>
  <c r="R905" i="23"/>
  <c r="N905" i="23"/>
  <c r="L905" i="23"/>
  <c r="V904" i="23"/>
  <c r="R904" i="23"/>
  <c r="N904" i="23"/>
  <c r="L904" i="23"/>
  <c r="V903" i="23"/>
  <c r="R903" i="23"/>
  <c r="N903" i="23"/>
  <c r="L903" i="23"/>
  <c r="V902" i="23"/>
  <c r="R902" i="23"/>
  <c r="N902" i="23"/>
  <c r="L902" i="23"/>
  <c r="V901" i="23"/>
  <c r="R901" i="23"/>
  <c r="N901" i="23"/>
  <c r="L901" i="23"/>
  <c r="B901" i="23" s="1"/>
  <c r="V900" i="23"/>
  <c r="R900" i="23"/>
  <c r="N900" i="23"/>
  <c r="L900" i="23"/>
  <c r="V899" i="23"/>
  <c r="R899" i="23"/>
  <c r="N899" i="23"/>
  <c r="L899" i="23"/>
  <c r="V898" i="23"/>
  <c r="R898" i="23"/>
  <c r="N898" i="23"/>
  <c r="L898" i="23"/>
  <c r="V897" i="23"/>
  <c r="R897" i="23"/>
  <c r="N897" i="23"/>
  <c r="L897" i="23"/>
  <c r="V896" i="23"/>
  <c r="R896" i="23"/>
  <c r="N896" i="23"/>
  <c r="L896" i="23"/>
  <c r="V895" i="23"/>
  <c r="R895" i="23"/>
  <c r="N895" i="23"/>
  <c r="L895" i="23"/>
  <c r="V894" i="23"/>
  <c r="R894" i="23"/>
  <c r="N894" i="23"/>
  <c r="L894" i="23"/>
  <c r="V893" i="23"/>
  <c r="R893" i="23"/>
  <c r="N893" i="23"/>
  <c r="L893" i="23"/>
  <c r="B893" i="23" s="1"/>
  <c r="V892" i="23"/>
  <c r="R892" i="23"/>
  <c r="N892" i="23"/>
  <c r="L892" i="23"/>
  <c r="V891" i="23"/>
  <c r="R891" i="23"/>
  <c r="N891" i="23"/>
  <c r="L891" i="23"/>
  <c r="V890" i="23"/>
  <c r="R890" i="23"/>
  <c r="N890" i="23"/>
  <c r="L890" i="23"/>
  <c r="V889" i="23"/>
  <c r="R889" i="23"/>
  <c r="N889" i="23"/>
  <c r="L889" i="23"/>
  <c r="V888" i="23"/>
  <c r="R888" i="23"/>
  <c r="N888" i="23"/>
  <c r="L888" i="23"/>
  <c r="V887" i="23"/>
  <c r="R887" i="23"/>
  <c r="N887" i="23"/>
  <c r="L887" i="23"/>
  <c r="V886" i="23"/>
  <c r="R886" i="23"/>
  <c r="N886" i="23"/>
  <c r="L886" i="23"/>
  <c r="V885" i="23"/>
  <c r="R885" i="23"/>
  <c r="N885" i="23"/>
  <c r="L885" i="23"/>
  <c r="B885" i="23" s="1"/>
  <c r="V884" i="23"/>
  <c r="R884" i="23"/>
  <c r="N884" i="23"/>
  <c r="L884" i="23"/>
  <c r="V883" i="23"/>
  <c r="R883" i="23"/>
  <c r="N883" i="23"/>
  <c r="L883" i="23"/>
  <c r="V882" i="23"/>
  <c r="R882" i="23"/>
  <c r="N882" i="23"/>
  <c r="L882" i="23"/>
  <c r="V881" i="23"/>
  <c r="R881" i="23"/>
  <c r="N881" i="23"/>
  <c r="B881" i="23" s="1"/>
  <c r="L881" i="23"/>
  <c r="AC880" i="23"/>
  <c r="AD880" i="23" s="1"/>
  <c r="V880" i="23"/>
  <c r="R880" i="23"/>
  <c r="N880" i="23"/>
  <c r="B880" i="23" s="1"/>
  <c r="L880" i="23"/>
  <c r="V879" i="23"/>
  <c r="R879" i="23"/>
  <c r="N879" i="23"/>
  <c r="B879" i="23" s="1"/>
  <c r="AC879" i="23" s="1"/>
  <c r="AD879" i="23" s="1"/>
  <c r="L879" i="23"/>
  <c r="V878" i="23"/>
  <c r="R878" i="23"/>
  <c r="N878" i="23"/>
  <c r="L878" i="23"/>
  <c r="B878" i="23" s="1"/>
  <c r="AC877" i="23"/>
  <c r="AD877" i="23" s="1"/>
  <c r="V877" i="23"/>
  <c r="R877" i="23"/>
  <c r="N877" i="23"/>
  <c r="L877" i="23"/>
  <c r="B877" i="23" s="1"/>
  <c r="V876" i="23"/>
  <c r="R876" i="23"/>
  <c r="N876" i="23"/>
  <c r="L876" i="23"/>
  <c r="B876" i="23" s="1"/>
  <c r="AC876" i="23" s="1"/>
  <c r="AD876" i="23" s="1"/>
  <c r="AC875" i="23"/>
  <c r="AD875" i="23" s="1"/>
  <c r="V875" i="23"/>
  <c r="R875" i="23"/>
  <c r="N875" i="23"/>
  <c r="L875" i="23"/>
  <c r="B875" i="23" s="1"/>
  <c r="AC874" i="23"/>
  <c r="AD874" i="23" s="1"/>
  <c r="V874" i="23"/>
  <c r="R874" i="23"/>
  <c r="N874" i="23"/>
  <c r="L874" i="23"/>
  <c r="B874" i="23" s="1"/>
  <c r="V873" i="23"/>
  <c r="R873" i="23"/>
  <c r="N873" i="23"/>
  <c r="L873" i="23"/>
  <c r="B873" i="23" s="1"/>
  <c r="AC873" i="23" s="1"/>
  <c r="AD873" i="23" s="1"/>
  <c r="AC872" i="23"/>
  <c r="AD872" i="23" s="1"/>
  <c r="V872" i="23"/>
  <c r="R872" i="23"/>
  <c r="N872" i="23"/>
  <c r="L872" i="23"/>
  <c r="B872" i="23" s="1"/>
  <c r="V871" i="23"/>
  <c r="R871" i="23"/>
  <c r="N871" i="23"/>
  <c r="L871" i="23"/>
  <c r="B871" i="23" s="1"/>
  <c r="AC871" i="23" s="1"/>
  <c r="AD871" i="23" s="1"/>
  <c r="V870" i="23"/>
  <c r="R870" i="23"/>
  <c r="N870" i="23"/>
  <c r="L870" i="23"/>
  <c r="B870" i="23" s="1"/>
  <c r="AC869" i="23"/>
  <c r="AD869" i="23" s="1"/>
  <c r="V869" i="23"/>
  <c r="R869" i="23"/>
  <c r="N869" i="23"/>
  <c r="L869" i="23"/>
  <c r="B869" i="23" s="1"/>
  <c r="V868" i="23"/>
  <c r="R868" i="23"/>
  <c r="N868" i="23"/>
  <c r="L868" i="23"/>
  <c r="B868" i="23" s="1"/>
  <c r="AC868" i="23" s="1"/>
  <c r="AD868" i="23" s="1"/>
  <c r="AC867" i="23"/>
  <c r="AD867" i="23" s="1"/>
  <c r="V867" i="23"/>
  <c r="R867" i="23"/>
  <c r="N867" i="23"/>
  <c r="L867" i="23"/>
  <c r="B867" i="23" s="1"/>
  <c r="AC866" i="23"/>
  <c r="AD866" i="23" s="1"/>
  <c r="V866" i="23"/>
  <c r="R866" i="23"/>
  <c r="N866" i="23"/>
  <c r="L866" i="23"/>
  <c r="B866" i="23" s="1"/>
  <c r="V865" i="23"/>
  <c r="R865" i="23"/>
  <c r="N865" i="23"/>
  <c r="L865" i="23"/>
  <c r="B865" i="23" s="1"/>
  <c r="AC865" i="23" s="1"/>
  <c r="AD865" i="23" s="1"/>
  <c r="AC864" i="23"/>
  <c r="AD864" i="23" s="1"/>
  <c r="V864" i="23"/>
  <c r="R864" i="23"/>
  <c r="N864" i="23"/>
  <c r="L864" i="23"/>
  <c r="B864" i="23" s="1"/>
  <c r="V863" i="23"/>
  <c r="R863" i="23"/>
  <c r="N863" i="23"/>
  <c r="L863" i="23"/>
  <c r="B863" i="23" s="1"/>
  <c r="AC863" i="23" s="1"/>
  <c r="AD863" i="23" s="1"/>
  <c r="V862" i="23"/>
  <c r="R862" i="23"/>
  <c r="N862" i="23"/>
  <c r="L862" i="23"/>
  <c r="B862" i="23" s="1"/>
  <c r="AC861" i="23"/>
  <c r="AD861" i="23" s="1"/>
  <c r="V861" i="23"/>
  <c r="R861" i="23"/>
  <c r="N861" i="23"/>
  <c r="L861" i="23"/>
  <c r="B861" i="23" s="1"/>
  <c r="V860" i="23"/>
  <c r="R860" i="23"/>
  <c r="N860" i="23"/>
  <c r="L860" i="23"/>
  <c r="B860" i="23" s="1"/>
  <c r="AC860" i="23" s="1"/>
  <c r="AD860" i="23" s="1"/>
  <c r="AC859" i="23"/>
  <c r="AD859" i="23" s="1"/>
  <c r="V859" i="23"/>
  <c r="R859" i="23"/>
  <c r="N859" i="23"/>
  <c r="L859" i="23"/>
  <c r="B859" i="23" s="1"/>
  <c r="AC858" i="23"/>
  <c r="AD858" i="23" s="1"/>
  <c r="V858" i="23"/>
  <c r="R858" i="23"/>
  <c r="N858" i="23"/>
  <c r="L858" i="23"/>
  <c r="B858" i="23" s="1"/>
  <c r="V857" i="23"/>
  <c r="R857" i="23"/>
  <c r="N857" i="23"/>
  <c r="L857" i="23"/>
  <c r="B857" i="23" s="1"/>
  <c r="AC857" i="23" s="1"/>
  <c r="AD857" i="23" s="1"/>
  <c r="AC856" i="23"/>
  <c r="AD856" i="23" s="1"/>
  <c r="V856" i="23"/>
  <c r="R856" i="23"/>
  <c r="N856" i="23"/>
  <c r="L856" i="23"/>
  <c r="B856" i="23" s="1"/>
  <c r="V855" i="23"/>
  <c r="R855" i="23"/>
  <c r="N855" i="23"/>
  <c r="L855" i="23"/>
  <c r="B855" i="23" s="1"/>
  <c r="AC855" i="23" s="1"/>
  <c r="AD855" i="23" s="1"/>
  <c r="V854" i="23"/>
  <c r="R854" i="23"/>
  <c r="N854" i="23"/>
  <c r="L854" i="23"/>
  <c r="B854" i="23" s="1"/>
  <c r="AC853" i="23"/>
  <c r="AD853" i="23" s="1"/>
  <c r="V853" i="23"/>
  <c r="R853" i="23"/>
  <c r="N853" i="23"/>
  <c r="L853" i="23"/>
  <c r="B853" i="23" s="1"/>
  <c r="V852" i="23"/>
  <c r="R852" i="23"/>
  <c r="N852" i="23"/>
  <c r="L852" i="23"/>
  <c r="B852" i="23" s="1"/>
  <c r="AC852" i="23" s="1"/>
  <c r="AD852" i="23" s="1"/>
  <c r="AC851" i="23"/>
  <c r="AD851" i="23" s="1"/>
  <c r="V851" i="23"/>
  <c r="R851" i="23"/>
  <c r="N851" i="23"/>
  <c r="L851" i="23"/>
  <c r="B851" i="23" s="1"/>
  <c r="AC850" i="23"/>
  <c r="AD850" i="23" s="1"/>
  <c r="V850" i="23"/>
  <c r="R850" i="23"/>
  <c r="N850" i="23"/>
  <c r="L850" i="23"/>
  <c r="B850" i="23" s="1"/>
  <c r="V849" i="23"/>
  <c r="R849" i="23"/>
  <c r="N849" i="23"/>
  <c r="L849" i="23"/>
  <c r="B849" i="23" s="1"/>
  <c r="AC849" i="23" s="1"/>
  <c r="AD849" i="23" s="1"/>
  <c r="AC848" i="23"/>
  <c r="AD848" i="23" s="1"/>
  <c r="V848" i="23"/>
  <c r="R848" i="23"/>
  <c r="N848" i="23"/>
  <c r="L848" i="23"/>
  <c r="B848" i="23" s="1"/>
  <c r="V847" i="23"/>
  <c r="R847" i="23"/>
  <c r="N847" i="23"/>
  <c r="L847" i="23"/>
  <c r="B847" i="23" s="1"/>
  <c r="AC847" i="23" s="1"/>
  <c r="AD847" i="23" s="1"/>
  <c r="V846" i="23"/>
  <c r="R846" i="23"/>
  <c r="N846" i="23"/>
  <c r="L846" i="23"/>
  <c r="B846" i="23" s="1"/>
  <c r="AC845" i="23"/>
  <c r="AD845" i="23" s="1"/>
  <c r="V845" i="23"/>
  <c r="R845" i="23"/>
  <c r="N845" i="23"/>
  <c r="L845" i="23"/>
  <c r="B845" i="23" s="1"/>
  <c r="V844" i="23"/>
  <c r="R844" i="23"/>
  <c r="N844" i="23"/>
  <c r="L844" i="23"/>
  <c r="B844" i="23" s="1"/>
  <c r="AC844" i="23" s="1"/>
  <c r="AD844" i="23" s="1"/>
  <c r="AC843" i="23"/>
  <c r="AD843" i="23" s="1"/>
  <c r="V843" i="23"/>
  <c r="R843" i="23"/>
  <c r="N843" i="23"/>
  <c r="L843" i="23"/>
  <c r="B843" i="23" s="1"/>
  <c r="AC842" i="23"/>
  <c r="AD842" i="23" s="1"/>
  <c r="V842" i="23"/>
  <c r="R842" i="23"/>
  <c r="N842" i="23"/>
  <c r="L842" i="23"/>
  <c r="B842" i="23" s="1"/>
  <c r="V841" i="23"/>
  <c r="R841" i="23"/>
  <c r="N841" i="23"/>
  <c r="L841" i="23"/>
  <c r="B841" i="23" s="1"/>
  <c r="AC841" i="23" s="1"/>
  <c r="AD841" i="23" s="1"/>
  <c r="AC840" i="23"/>
  <c r="AD840" i="23" s="1"/>
  <c r="V840" i="23"/>
  <c r="R840" i="23"/>
  <c r="N840" i="23"/>
  <c r="L840" i="23"/>
  <c r="B840" i="23" s="1"/>
  <c r="V839" i="23"/>
  <c r="R839" i="23"/>
  <c r="N839" i="23"/>
  <c r="L839" i="23"/>
  <c r="B839" i="23" s="1"/>
  <c r="AC839" i="23" s="1"/>
  <c r="AD839" i="23" s="1"/>
  <c r="V838" i="23"/>
  <c r="R838" i="23"/>
  <c r="N838" i="23"/>
  <c r="L838" i="23"/>
  <c r="B838" i="23" s="1"/>
  <c r="V837" i="23"/>
  <c r="R837" i="23"/>
  <c r="N837" i="23"/>
  <c r="L837" i="23"/>
  <c r="V836" i="23"/>
  <c r="R836" i="23"/>
  <c r="N836" i="23"/>
  <c r="L836" i="23"/>
  <c r="B836" i="23" s="1"/>
  <c r="AC836" i="23" s="1"/>
  <c r="AD836" i="23" s="1"/>
  <c r="AC835" i="23"/>
  <c r="AD835" i="23" s="1"/>
  <c r="V835" i="23"/>
  <c r="R835" i="23"/>
  <c r="N835" i="23"/>
  <c r="L835" i="23"/>
  <c r="B835" i="23" s="1"/>
  <c r="V834" i="23"/>
  <c r="R834" i="23"/>
  <c r="N834" i="23"/>
  <c r="L834" i="23"/>
  <c r="V833" i="23"/>
  <c r="R833" i="23"/>
  <c r="N833" i="23"/>
  <c r="L833" i="23"/>
  <c r="B833" i="23" s="1"/>
  <c r="AC833" i="23" s="1"/>
  <c r="AD833" i="23" s="1"/>
  <c r="V832" i="23"/>
  <c r="R832" i="23"/>
  <c r="N832" i="23"/>
  <c r="L832" i="23"/>
  <c r="V831" i="23"/>
  <c r="R831" i="23"/>
  <c r="N831" i="23"/>
  <c r="L831" i="23"/>
  <c r="V830" i="23"/>
  <c r="R830" i="23"/>
  <c r="N830" i="23"/>
  <c r="L830" i="23"/>
  <c r="B830" i="23" s="1"/>
  <c r="V829" i="23"/>
  <c r="R829" i="23"/>
  <c r="N829" i="23"/>
  <c r="L829" i="23"/>
  <c r="V828" i="23"/>
  <c r="R828" i="23"/>
  <c r="N828" i="23"/>
  <c r="L828" i="23"/>
  <c r="B828" i="23" s="1"/>
  <c r="AC828" i="23" s="1"/>
  <c r="AD828" i="23" s="1"/>
  <c r="AC827" i="23"/>
  <c r="AD827" i="23" s="1"/>
  <c r="V827" i="23"/>
  <c r="R827" i="23"/>
  <c r="N827" i="23"/>
  <c r="L827" i="23"/>
  <c r="B827" i="23" s="1"/>
  <c r="V826" i="23"/>
  <c r="R826" i="23"/>
  <c r="N826" i="23"/>
  <c r="L826" i="23"/>
  <c r="V825" i="23"/>
  <c r="R825" i="23"/>
  <c r="N825" i="23"/>
  <c r="L825" i="23"/>
  <c r="B825" i="23" s="1"/>
  <c r="AC825" i="23" s="1"/>
  <c r="AD825" i="23" s="1"/>
  <c r="V824" i="23"/>
  <c r="R824" i="23"/>
  <c r="N824" i="23"/>
  <c r="L824" i="23"/>
  <c r="AC823" i="23"/>
  <c r="AD823" i="23" s="1"/>
  <c r="V823" i="23"/>
  <c r="R823" i="23"/>
  <c r="N823" i="23"/>
  <c r="L823" i="23"/>
  <c r="V822" i="23"/>
  <c r="R822" i="23"/>
  <c r="N822" i="23"/>
  <c r="L822" i="23"/>
  <c r="V821" i="23"/>
  <c r="R821" i="23"/>
  <c r="N821" i="23"/>
  <c r="L821" i="23"/>
  <c r="V820" i="23"/>
  <c r="R820" i="23"/>
  <c r="N820" i="23"/>
  <c r="L820" i="23"/>
  <c r="V819" i="23"/>
  <c r="R819" i="23"/>
  <c r="N819" i="23"/>
  <c r="L819" i="23"/>
  <c r="V818" i="23"/>
  <c r="R818" i="23"/>
  <c r="N818" i="23"/>
  <c r="L818" i="23"/>
  <c r="V816" i="23"/>
  <c r="R816" i="23"/>
  <c r="N816" i="23"/>
  <c r="L816" i="23"/>
  <c r="V813" i="23"/>
  <c r="R813" i="23"/>
  <c r="N813" i="23"/>
  <c r="L813" i="23"/>
  <c r="V814" i="23"/>
  <c r="R814" i="23"/>
  <c r="N814" i="23"/>
  <c r="L814" i="23"/>
  <c r="V817" i="23"/>
  <c r="R817" i="23"/>
  <c r="N817" i="23"/>
  <c r="L817" i="23"/>
  <c r="V815" i="23"/>
  <c r="R815" i="23"/>
  <c r="N815" i="23"/>
  <c r="L815" i="23"/>
  <c r="V811" i="23"/>
  <c r="R811" i="23"/>
  <c r="N811" i="23"/>
  <c r="L811" i="23"/>
  <c r="V812" i="23"/>
  <c r="R812" i="23"/>
  <c r="N812" i="23"/>
  <c r="L812" i="23"/>
  <c r="V810" i="23"/>
  <c r="R810" i="23"/>
  <c r="N810" i="23"/>
  <c r="L810" i="23"/>
  <c r="AC809" i="23"/>
  <c r="AD809" i="23" s="1"/>
  <c r="AC808" i="23"/>
  <c r="AD808" i="23" s="1"/>
  <c r="AC807" i="23"/>
  <c r="AD807" i="23" s="1"/>
  <c r="V807" i="23"/>
  <c r="R807" i="23"/>
  <c r="N807" i="23"/>
  <c r="L807" i="23"/>
  <c r="B807" i="23"/>
  <c r="V806" i="23"/>
  <c r="R806" i="23"/>
  <c r="N806" i="23"/>
  <c r="L806" i="23"/>
  <c r="B806" i="23"/>
  <c r="AC805" i="23"/>
  <c r="AD805" i="23" s="1"/>
  <c r="V805" i="23"/>
  <c r="R805" i="23"/>
  <c r="N805" i="23"/>
  <c r="L805" i="23"/>
  <c r="B805" i="23"/>
  <c r="AC804" i="23"/>
  <c r="AD804" i="23" s="1"/>
  <c r="V804" i="23"/>
  <c r="R804" i="23"/>
  <c r="N804" i="23"/>
  <c r="L804" i="23"/>
  <c r="B804" i="23"/>
  <c r="V803" i="23"/>
  <c r="R803" i="23"/>
  <c r="N803" i="23"/>
  <c r="L803" i="23"/>
  <c r="B803" i="23"/>
  <c r="AC802" i="23"/>
  <c r="AD802" i="23" s="1"/>
  <c r="V802" i="23"/>
  <c r="R802" i="23"/>
  <c r="N802" i="23"/>
  <c r="L802" i="23"/>
  <c r="B802" i="23"/>
  <c r="V801" i="23"/>
  <c r="R801" i="23"/>
  <c r="N801" i="23"/>
  <c r="L801" i="23"/>
  <c r="B801" i="23"/>
  <c r="V800" i="23"/>
  <c r="R800" i="23"/>
  <c r="N800" i="23"/>
  <c r="L800" i="23"/>
  <c r="B800" i="23"/>
  <c r="AC799" i="23"/>
  <c r="AD799" i="23" s="1"/>
  <c r="V799" i="23"/>
  <c r="R799" i="23"/>
  <c r="N799" i="23"/>
  <c r="L799" i="23"/>
  <c r="B799" i="23"/>
  <c r="V798" i="23"/>
  <c r="R798" i="23"/>
  <c r="N798" i="23"/>
  <c r="L798" i="23"/>
  <c r="B798" i="23"/>
  <c r="AC797" i="23"/>
  <c r="AD797" i="23" s="1"/>
  <c r="V797" i="23"/>
  <c r="R797" i="23"/>
  <c r="N797" i="23"/>
  <c r="L797" i="23"/>
  <c r="B797" i="23"/>
  <c r="AC796" i="23"/>
  <c r="AD796" i="23" s="1"/>
  <c r="V796" i="23"/>
  <c r="R796" i="23"/>
  <c r="N796" i="23"/>
  <c r="L796" i="23"/>
  <c r="B796" i="23"/>
  <c r="V795" i="23"/>
  <c r="R795" i="23"/>
  <c r="N795" i="23"/>
  <c r="L795" i="23"/>
  <c r="B795" i="23"/>
  <c r="AC794" i="23"/>
  <c r="AD794" i="23" s="1"/>
  <c r="V794" i="23"/>
  <c r="R794" i="23"/>
  <c r="N794" i="23"/>
  <c r="L794" i="23"/>
  <c r="B794" i="23"/>
  <c r="V793" i="23"/>
  <c r="R793" i="23"/>
  <c r="N793" i="23"/>
  <c r="L793" i="23"/>
  <c r="B793" i="23"/>
  <c r="V792" i="23"/>
  <c r="R792" i="23"/>
  <c r="N792" i="23"/>
  <c r="L792" i="23"/>
  <c r="B792" i="23"/>
  <c r="AC791" i="23"/>
  <c r="AD791" i="23" s="1"/>
  <c r="V791" i="23"/>
  <c r="R791" i="23"/>
  <c r="N791" i="23"/>
  <c r="L791" i="23"/>
  <c r="B791" i="23"/>
  <c r="V790" i="23"/>
  <c r="R790" i="23"/>
  <c r="N790" i="23"/>
  <c r="L790" i="23"/>
  <c r="B790" i="23"/>
  <c r="AC789" i="23"/>
  <c r="AD789" i="23" s="1"/>
  <c r="V789" i="23"/>
  <c r="R789" i="23"/>
  <c r="N789" i="23"/>
  <c r="L789" i="23"/>
  <c r="B789" i="23"/>
  <c r="AC788" i="23"/>
  <c r="AD788" i="23" s="1"/>
  <c r="V788" i="23"/>
  <c r="R788" i="23"/>
  <c r="N788" i="23"/>
  <c r="L788" i="23"/>
  <c r="B788" i="23"/>
  <c r="V787" i="23"/>
  <c r="R787" i="23"/>
  <c r="N787" i="23"/>
  <c r="L787" i="23"/>
  <c r="B787" i="23"/>
  <c r="AC786" i="23"/>
  <c r="AD786" i="23" s="1"/>
  <c r="V786" i="23"/>
  <c r="R786" i="23"/>
  <c r="N786" i="23"/>
  <c r="L786" i="23"/>
  <c r="B786" i="23"/>
  <c r="V785" i="23"/>
  <c r="R785" i="23"/>
  <c r="N785" i="23"/>
  <c r="L785" i="23"/>
  <c r="B785" i="23"/>
  <c r="V784" i="23"/>
  <c r="R784" i="23"/>
  <c r="N784" i="23"/>
  <c r="L784" i="23"/>
  <c r="B784" i="23"/>
  <c r="AC783" i="23"/>
  <c r="AD783" i="23" s="1"/>
  <c r="V783" i="23"/>
  <c r="R783" i="23"/>
  <c r="N783" i="23"/>
  <c r="L783" i="23"/>
  <c r="B783" i="23"/>
  <c r="V782" i="23"/>
  <c r="R782" i="23"/>
  <c r="N782" i="23"/>
  <c r="L782" i="23"/>
  <c r="B782" i="23"/>
  <c r="AC781" i="23"/>
  <c r="AD781" i="23" s="1"/>
  <c r="V781" i="23"/>
  <c r="R781" i="23"/>
  <c r="N781" i="23"/>
  <c r="L781" i="23"/>
  <c r="B781" i="23"/>
  <c r="AC780" i="23"/>
  <c r="AD780" i="23" s="1"/>
  <c r="V780" i="23"/>
  <c r="R780" i="23"/>
  <c r="N780" i="23"/>
  <c r="L780" i="23"/>
  <c r="B780" i="23"/>
  <c r="V779" i="23"/>
  <c r="R779" i="23"/>
  <c r="N779" i="23"/>
  <c r="L779" i="23"/>
  <c r="B779" i="23"/>
  <c r="AC778" i="23"/>
  <c r="AD778" i="23" s="1"/>
  <c r="V778" i="23"/>
  <c r="R778" i="23"/>
  <c r="N778" i="23"/>
  <c r="L778" i="23"/>
  <c r="B778" i="23"/>
  <c r="V777" i="23"/>
  <c r="R777" i="23"/>
  <c r="N777" i="23"/>
  <c r="L777" i="23"/>
  <c r="B777" i="23"/>
  <c r="V776" i="23"/>
  <c r="R776" i="23"/>
  <c r="N776" i="23"/>
  <c r="L776" i="23"/>
  <c r="B776" i="23"/>
  <c r="AC775" i="23"/>
  <c r="AD775" i="23" s="1"/>
  <c r="V775" i="23"/>
  <c r="R775" i="23"/>
  <c r="N775" i="23"/>
  <c r="L775" i="23"/>
  <c r="B775" i="23"/>
  <c r="V774" i="23"/>
  <c r="R774" i="23"/>
  <c r="N774" i="23"/>
  <c r="L774" i="23"/>
  <c r="B774" i="23"/>
  <c r="AC773" i="23"/>
  <c r="AD773" i="23" s="1"/>
  <c r="V773" i="23"/>
  <c r="R773" i="23"/>
  <c r="N773" i="23"/>
  <c r="L773" i="23"/>
  <c r="B773" i="23"/>
  <c r="AC772" i="23"/>
  <c r="AD772" i="23" s="1"/>
  <c r="V772" i="23"/>
  <c r="B772" i="23" s="1"/>
  <c r="R772" i="23"/>
  <c r="N772" i="23"/>
  <c r="L772" i="23"/>
  <c r="V771" i="23"/>
  <c r="B771" i="23" s="1"/>
  <c r="R771" i="23"/>
  <c r="N771" i="23"/>
  <c r="L771" i="23"/>
  <c r="V770" i="23"/>
  <c r="B770" i="23" s="1"/>
  <c r="R770" i="23"/>
  <c r="N770" i="23"/>
  <c r="L770" i="23"/>
  <c r="V769" i="23"/>
  <c r="R769" i="23"/>
  <c r="N769" i="23"/>
  <c r="L769" i="23"/>
  <c r="B769" i="23"/>
  <c r="V768" i="23"/>
  <c r="R768" i="23"/>
  <c r="N768" i="23"/>
  <c r="L768" i="23"/>
  <c r="B768" i="23"/>
  <c r="AC767" i="23"/>
  <c r="AD767" i="23" s="1"/>
  <c r="V767" i="23"/>
  <c r="R767" i="23"/>
  <c r="N767" i="23"/>
  <c r="L767" i="23"/>
  <c r="B767" i="23"/>
  <c r="V766" i="23"/>
  <c r="R766" i="23"/>
  <c r="N766" i="23"/>
  <c r="L766" i="23"/>
  <c r="B766" i="23"/>
  <c r="V765" i="23"/>
  <c r="B765" i="23" s="1"/>
  <c r="R765" i="23"/>
  <c r="N765" i="23"/>
  <c r="L765" i="23"/>
  <c r="AC764" i="23"/>
  <c r="AD764" i="23" s="1"/>
  <c r="V764" i="23"/>
  <c r="B764" i="23" s="1"/>
  <c r="R764" i="23"/>
  <c r="N764" i="23"/>
  <c r="L764" i="23"/>
  <c r="V763" i="23"/>
  <c r="B763" i="23" s="1"/>
  <c r="R763" i="23"/>
  <c r="N763" i="23"/>
  <c r="L763" i="23"/>
  <c r="V762" i="23"/>
  <c r="B762" i="23" s="1"/>
  <c r="R762" i="23"/>
  <c r="N762" i="23"/>
  <c r="L762" i="23"/>
  <c r="V761" i="23"/>
  <c r="R761" i="23"/>
  <c r="N761" i="23"/>
  <c r="L761" i="23"/>
  <c r="B761" i="23"/>
  <c r="V760" i="23"/>
  <c r="R760" i="23"/>
  <c r="N760" i="23"/>
  <c r="L760" i="23"/>
  <c r="B760" i="23"/>
  <c r="AC759" i="23"/>
  <c r="AD759" i="23" s="1"/>
  <c r="V759" i="23"/>
  <c r="R759" i="23"/>
  <c r="N759" i="23"/>
  <c r="L759" i="23"/>
  <c r="B759" i="23"/>
  <c r="V758" i="23"/>
  <c r="R758" i="23"/>
  <c r="N758" i="23"/>
  <c r="L758" i="23"/>
  <c r="B758" i="23"/>
  <c r="V757" i="23"/>
  <c r="B757" i="23" s="1"/>
  <c r="R757" i="23"/>
  <c r="N757" i="23"/>
  <c r="L757" i="23"/>
  <c r="V756" i="23"/>
  <c r="B756" i="23" s="1"/>
  <c r="R756" i="23"/>
  <c r="N756" i="23"/>
  <c r="L756" i="23"/>
  <c r="V755" i="23"/>
  <c r="B755" i="23" s="1"/>
  <c r="R755" i="23"/>
  <c r="N755" i="23"/>
  <c r="L755" i="23"/>
  <c r="V754" i="23"/>
  <c r="B754" i="23" s="1"/>
  <c r="R754" i="23"/>
  <c r="N754" i="23"/>
  <c r="L754" i="23"/>
  <c r="V753" i="23"/>
  <c r="R753" i="23"/>
  <c r="N753" i="23"/>
  <c r="L753" i="23"/>
  <c r="B753" i="23"/>
  <c r="V752" i="23"/>
  <c r="R752" i="23"/>
  <c r="N752" i="23"/>
  <c r="L752" i="23"/>
  <c r="B752" i="23"/>
  <c r="AC751" i="23"/>
  <c r="AD751" i="23" s="1"/>
  <c r="V751" i="23"/>
  <c r="R751" i="23"/>
  <c r="N751" i="23"/>
  <c r="L751" i="23"/>
  <c r="B751" i="23"/>
  <c r="V750" i="23"/>
  <c r="R750" i="23"/>
  <c r="N750" i="23"/>
  <c r="L750" i="23"/>
  <c r="B750" i="23"/>
  <c r="V749" i="23"/>
  <c r="B749" i="23" s="1"/>
  <c r="R749" i="23"/>
  <c r="N749" i="23"/>
  <c r="L749" i="23"/>
  <c r="AC748" i="23"/>
  <c r="AD748" i="23" s="1"/>
  <c r="V748" i="23"/>
  <c r="B748" i="23" s="1"/>
  <c r="R748" i="23"/>
  <c r="N748" i="23"/>
  <c r="L748" i="23"/>
  <c r="V747" i="23"/>
  <c r="B747" i="23" s="1"/>
  <c r="R747" i="23"/>
  <c r="N747" i="23"/>
  <c r="L747" i="23"/>
  <c r="V746" i="23"/>
  <c r="B746" i="23" s="1"/>
  <c r="R746" i="23"/>
  <c r="N746" i="23"/>
  <c r="L746" i="23"/>
  <c r="V745" i="23"/>
  <c r="R745" i="23"/>
  <c r="N745" i="23"/>
  <c r="L745" i="23"/>
  <c r="B745" i="23"/>
  <c r="V744" i="23"/>
  <c r="R744" i="23"/>
  <c r="N744" i="23"/>
  <c r="L744" i="23"/>
  <c r="B744" i="23"/>
  <c r="AC743" i="23"/>
  <c r="AD743" i="23" s="1"/>
  <c r="V743" i="23"/>
  <c r="R743" i="23"/>
  <c r="N743" i="23"/>
  <c r="L743" i="23"/>
  <c r="B743" i="23"/>
  <c r="V742" i="23"/>
  <c r="R742" i="23"/>
  <c r="N742" i="23"/>
  <c r="L742" i="23"/>
  <c r="B742" i="23"/>
  <c r="V741" i="23"/>
  <c r="R741" i="23"/>
  <c r="B741" i="23" s="1"/>
  <c r="N741" i="23"/>
  <c r="L741" i="23"/>
  <c r="AC740" i="23"/>
  <c r="AD740" i="23" s="1"/>
  <c r="V740" i="23"/>
  <c r="R740" i="23"/>
  <c r="B740" i="23" s="1"/>
  <c r="N740" i="23"/>
  <c r="L740" i="23"/>
  <c r="V739" i="23"/>
  <c r="R739" i="23"/>
  <c r="N739" i="23"/>
  <c r="L739" i="23"/>
  <c r="V738" i="23"/>
  <c r="R738" i="23"/>
  <c r="B738" i="23" s="1"/>
  <c r="N738" i="23"/>
  <c r="L738" i="23"/>
  <c r="V737" i="23"/>
  <c r="R737" i="23"/>
  <c r="N737" i="23"/>
  <c r="L737" i="23"/>
  <c r="B737" i="23"/>
  <c r="V736" i="23"/>
  <c r="R736" i="23"/>
  <c r="N736" i="23"/>
  <c r="L736" i="23"/>
  <c r="B736" i="23"/>
  <c r="AC735" i="23"/>
  <c r="AD735" i="23" s="1"/>
  <c r="V735" i="23"/>
  <c r="R735" i="23"/>
  <c r="N735" i="23"/>
  <c r="L735" i="23"/>
  <c r="B735" i="23"/>
  <c r="V734" i="23"/>
  <c r="R734" i="23"/>
  <c r="N734" i="23"/>
  <c r="L734" i="23"/>
  <c r="B734" i="23"/>
  <c r="V733" i="23"/>
  <c r="R733" i="23"/>
  <c r="B733" i="23" s="1"/>
  <c r="N733" i="23"/>
  <c r="L733" i="23"/>
  <c r="AC732" i="23"/>
  <c r="AD732" i="23" s="1"/>
  <c r="V732" i="23"/>
  <c r="R732" i="23"/>
  <c r="B732" i="23" s="1"/>
  <c r="N732" i="23"/>
  <c r="L732" i="23"/>
  <c r="V731" i="23"/>
  <c r="R731" i="23"/>
  <c r="N731" i="23"/>
  <c r="L731" i="23"/>
  <c r="B731" i="23" s="1"/>
  <c r="V730" i="23"/>
  <c r="R730" i="23"/>
  <c r="N730" i="23"/>
  <c r="L730" i="23"/>
  <c r="V729" i="23"/>
  <c r="R729" i="23"/>
  <c r="N729" i="23"/>
  <c r="L729" i="23"/>
  <c r="B729" i="23"/>
  <c r="V728" i="23"/>
  <c r="R728" i="23"/>
  <c r="N728" i="23"/>
  <c r="L728" i="23"/>
  <c r="B728" i="23" s="1"/>
  <c r="AC727" i="23"/>
  <c r="AD727" i="23" s="1"/>
  <c r="V727" i="23"/>
  <c r="R727" i="23"/>
  <c r="N727" i="23"/>
  <c r="L727" i="23"/>
  <c r="B727" i="23"/>
  <c r="V726" i="23"/>
  <c r="R726" i="23"/>
  <c r="N726" i="23"/>
  <c r="L726" i="23"/>
  <c r="B726" i="23"/>
  <c r="V725" i="23"/>
  <c r="R725" i="23"/>
  <c r="N725" i="23"/>
  <c r="L725" i="23"/>
  <c r="B725" i="23" s="1"/>
  <c r="V724" i="23"/>
  <c r="R724" i="23"/>
  <c r="B724" i="23" s="1"/>
  <c r="N724" i="23"/>
  <c r="L724" i="23"/>
  <c r="V723" i="23"/>
  <c r="R723" i="23"/>
  <c r="N723" i="23"/>
  <c r="L723" i="23"/>
  <c r="B723" i="23" s="1"/>
  <c r="V722" i="23"/>
  <c r="R722" i="23"/>
  <c r="N722" i="23"/>
  <c r="L722" i="23"/>
  <c r="V721" i="23"/>
  <c r="R721" i="23"/>
  <c r="N721" i="23"/>
  <c r="L721" i="23"/>
  <c r="B721" i="23"/>
  <c r="V720" i="23"/>
  <c r="R720" i="23"/>
  <c r="N720" i="23"/>
  <c r="L720" i="23"/>
  <c r="B720" i="23" s="1"/>
  <c r="AC719" i="23"/>
  <c r="AD719" i="23" s="1"/>
  <c r="V719" i="23"/>
  <c r="R719" i="23"/>
  <c r="N719" i="23"/>
  <c r="L719" i="23"/>
  <c r="B719" i="23"/>
  <c r="V718" i="23"/>
  <c r="R718" i="23"/>
  <c r="N718" i="23"/>
  <c r="L718" i="23"/>
  <c r="B718" i="23"/>
  <c r="V717" i="23"/>
  <c r="R717" i="23"/>
  <c r="N717" i="23"/>
  <c r="L717" i="23"/>
  <c r="B717" i="23" s="1"/>
  <c r="AC716" i="23"/>
  <c r="AD716" i="23" s="1"/>
  <c r="V716" i="23"/>
  <c r="R716" i="23"/>
  <c r="B716" i="23" s="1"/>
  <c r="N716" i="23"/>
  <c r="L716" i="23"/>
  <c r="V715" i="23"/>
  <c r="R715" i="23"/>
  <c r="N715" i="23"/>
  <c r="L715" i="23"/>
  <c r="V714" i="23"/>
  <c r="R714" i="23"/>
  <c r="N714" i="23"/>
  <c r="L714" i="23"/>
  <c r="B714" i="23" s="1"/>
  <c r="V713" i="23"/>
  <c r="R713" i="23"/>
  <c r="N713" i="23"/>
  <c r="L713" i="23"/>
  <c r="B713" i="23"/>
  <c r="V712" i="23"/>
  <c r="R712" i="23"/>
  <c r="N712" i="23"/>
  <c r="L712" i="23"/>
  <c r="B712" i="23" s="1"/>
  <c r="AC711" i="23"/>
  <c r="AD711" i="23" s="1"/>
  <c r="V711" i="23"/>
  <c r="R711" i="23"/>
  <c r="N711" i="23"/>
  <c r="L711" i="23"/>
  <c r="B711" i="23"/>
  <c r="V710" i="23"/>
  <c r="R710" i="23"/>
  <c r="N710" i="23"/>
  <c r="L710" i="23"/>
  <c r="B710" i="23"/>
  <c r="V709" i="23"/>
  <c r="R709" i="23"/>
  <c r="N709" i="23"/>
  <c r="L709" i="23"/>
  <c r="B709" i="23" s="1"/>
  <c r="AC708" i="23"/>
  <c r="AD708" i="23" s="1"/>
  <c r="V708" i="23"/>
  <c r="R708" i="23"/>
  <c r="B708" i="23" s="1"/>
  <c r="N708" i="23"/>
  <c r="L708" i="23"/>
  <c r="V707" i="23"/>
  <c r="R707" i="23"/>
  <c r="N707" i="23"/>
  <c r="L707" i="23"/>
  <c r="B707" i="23" s="1"/>
  <c r="V706" i="23"/>
  <c r="R706" i="23"/>
  <c r="N706" i="23"/>
  <c r="L706" i="23"/>
  <c r="B706" i="23" s="1"/>
  <c r="V705" i="23"/>
  <c r="R705" i="23"/>
  <c r="N705" i="23"/>
  <c r="L705" i="23"/>
  <c r="B705" i="23" s="1"/>
  <c r="V704" i="23"/>
  <c r="R704" i="23"/>
  <c r="N704" i="23"/>
  <c r="L704" i="23"/>
  <c r="B704" i="23" s="1"/>
  <c r="V703" i="23"/>
  <c r="R703" i="23"/>
  <c r="N703" i="23"/>
  <c r="L703" i="23"/>
  <c r="B703" i="23" s="1"/>
  <c r="V702" i="23"/>
  <c r="R702" i="23"/>
  <c r="N702" i="23"/>
  <c r="L702" i="23"/>
  <c r="B702" i="23" s="1"/>
  <c r="V701" i="23"/>
  <c r="R701" i="23"/>
  <c r="N701" i="23"/>
  <c r="L701" i="23"/>
  <c r="B701" i="23" s="1"/>
  <c r="V700" i="23"/>
  <c r="R700" i="23"/>
  <c r="N700" i="23"/>
  <c r="L700" i="23"/>
  <c r="B700" i="23" s="1"/>
  <c r="V699" i="23"/>
  <c r="R699" i="23"/>
  <c r="N699" i="23"/>
  <c r="L699" i="23"/>
  <c r="B699" i="23" s="1"/>
  <c r="V698" i="23"/>
  <c r="R698" i="23"/>
  <c r="N698" i="23"/>
  <c r="L698" i="23"/>
  <c r="B698" i="23" s="1"/>
  <c r="V697" i="23"/>
  <c r="R697" i="23"/>
  <c r="N697" i="23"/>
  <c r="L697" i="23"/>
  <c r="B697" i="23" s="1"/>
  <c r="V696" i="23"/>
  <c r="R696" i="23"/>
  <c r="N696" i="23"/>
  <c r="L696" i="23"/>
  <c r="B696" i="23" s="1"/>
  <c r="V695" i="23"/>
  <c r="R695" i="23"/>
  <c r="N695" i="23"/>
  <c r="L695" i="23"/>
  <c r="B695" i="23" s="1"/>
  <c r="V694" i="23"/>
  <c r="R694" i="23"/>
  <c r="N694" i="23"/>
  <c r="L694" i="23"/>
  <c r="B694" i="23" s="1"/>
  <c r="V693" i="23"/>
  <c r="R693" i="23"/>
  <c r="N693" i="23"/>
  <c r="L693" i="23"/>
  <c r="B693" i="23" s="1"/>
  <c r="V692" i="23"/>
  <c r="R692" i="23"/>
  <c r="N692" i="23"/>
  <c r="L692" i="23"/>
  <c r="B692" i="23" s="1"/>
  <c r="V691" i="23"/>
  <c r="R691" i="23"/>
  <c r="N691" i="23"/>
  <c r="L691" i="23"/>
  <c r="B691" i="23" s="1"/>
  <c r="V690" i="23"/>
  <c r="R690" i="23"/>
  <c r="N690" i="23"/>
  <c r="L690" i="23"/>
  <c r="B690" i="23" s="1"/>
  <c r="V689" i="23"/>
  <c r="R689" i="23"/>
  <c r="N689" i="23"/>
  <c r="L689" i="23"/>
  <c r="B689" i="23" s="1"/>
  <c r="V688" i="23"/>
  <c r="R688" i="23"/>
  <c r="N688" i="23"/>
  <c r="L688" i="23"/>
  <c r="B688" i="23" s="1"/>
  <c r="V687" i="23"/>
  <c r="R687" i="23"/>
  <c r="N687" i="23"/>
  <c r="L687" i="23"/>
  <c r="B687" i="23" s="1"/>
  <c r="V686" i="23"/>
  <c r="R686" i="23"/>
  <c r="N686" i="23"/>
  <c r="L686" i="23"/>
  <c r="B686" i="23" s="1"/>
  <c r="V685" i="23"/>
  <c r="R685" i="23"/>
  <c r="N685" i="23"/>
  <c r="L685" i="23"/>
  <c r="B685" i="23" s="1"/>
  <c r="V684" i="23"/>
  <c r="R684" i="23"/>
  <c r="N684" i="23"/>
  <c r="L684" i="23"/>
  <c r="B684" i="23" s="1"/>
  <c r="V683" i="23"/>
  <c r="R683" i="23"/>
  <c r="N683" i="23"/>
  <c r="L683" i="23"/>
  <c r="B683" i="23" s="1"/>
  <c r="V682" i="23"/>
  <c r="R682" i="23"/>
  <c r="N682" i="23"/>
  <c r="L682" i="23"/>
  <c r="B682" i="23" s="1"/>
  <c r="V681" i="23"/>
  <c r="R681" i="23"/>
  <c r="N681" i="23"/>
  <c r="L681" i="23"/>
  <c r="B681" i="23" s="1"/>
  <c r="V680" i="23"/>
  <c r="R680" i="23"/>
  <c r="N680" i="23"/>
  <c r="L680" i="23"/>
  <c r="B680" i="23" s="1"/>
  <c r="V679" i="23"/>
  <c r="R679" i="23"/>
  <c r="N679" i="23"/>
  <c r="L679" i="23"/>
  <c r="B679" i="23" s="1"/>
  <c r="V678" i="23"/>
  <c r="R678" i="23"/>
  <c r="N678" i="23"/>
  <c r="L678" i="23"/>
  <c r="B678" i="23" s="1"/>
  <c r="V677" i="23"/>
  <c r="R677" i="23"/>
  <c r="N677" i="23"/>
  <c r="L677" i="23"/>
  <c r="B677" i="23" s="1"/>
  <c r="V676" i="23"/>
  <c r="R676" i="23"/>
  <c r="N676" i="23"/>
  <c r="L676" i="23"/>
  <c r="B676" i="23" s="1"/>
  <c r="V675" i="23"/>
  <c r="R675" i="23"/>
  <c r="N675" i="23"/>
  <c r="L675" i="23"/>
  <c r="B675" i="23" s="1"/>
  <c r="V674" i="23"/>
  <c r="R674" i="23"/>
  <c r="N674" i="23"/>
  <c r="L674" i="23"/>
  <c r="B674" i="23" s="1"/>
  <c r="V673" i="23"/>
  <c r="R673" i="23"/>
  <c r="N673" i="23"/>
  <c r="L673" i="23"/>
  <c r="B673" i="23" s="1"/>
  <c r="V672" i="23"/>
  <c r="R672" i="23"/>
  <c r="N672" i="23"/>
  <c r="L672" i="23"/>
  <c r="B672" i="23" s="1"/>
  <c r="V671" i="23"/>
  <c r="R671" i="23"/>
  <c r="N671" i="23"/>
  <c r="L671" i="23"/>
  <c r="B671" i="23" s="1"/>
  <c r="V670" i="23"/>
  <c r="R670" i="23"/>
  <c r="N670" i="23"/>
  <c r="L670" i="23"/>
  <c r="B670" i="23" s="1"/>
  <c r="V669" i="23"/>
  <c r="R669" i="23"/>
  <c r="N669" i="23"/>
  <c r="L669" i="23"/>
  <c r="B669" i="23" s="1"/>
  <c r="V668" i="23"/>
  <c r="R668" i="23"/>
  <c r="N668" i="23"/>
  <c r="L668" i="23"/>
  <c r="B668" i="23" s="1"/>
  <c r="V667" i="23"/>
  <c r="R667" i="23"/>
  <c r="N667" i="23"/>
  <c r="L667" i="23"/>
  <c r="B667" i="23" s="1"/>
  <c r="V666" i="23"/>
  <c r="R666" i="23"/>
  <c r="N666" i="23"/>
  <c r="L666" i="23"/>
  <c r="B666" i="23" s="1"/>
  <c r="V665" i="23"/>
  <c r="R665" i="23"/>
  <c r="N665" i="23"/>
  <c r="L665" i="23"/>
  <c r="B665" i="23" s="1"/>
  <c r="V664" i="23"/>
  <c r="R664" i="23"/>
  <c r="N664" i="23"/>
  <c r="L664" i="23"/>
  <c r="B664" i="23" s="1"/>
  <c r="V663" i="23"/>
  <c r="R663" i="23"/>
  <c r="N663" i="23"/>
  <c r="L663" i="23"/>
  <c r="B663" i="23" s="1"/>
  <c r="V662" i="23"/>
  <c r="R662" i="23"/>
  <c r="N662" i="23"/>
  <c r="L662" i="23"/>
  <c r="B662" i="23" s="1"/>
  <c r="V661" i="23"/>
  <c r="R661" i="23"/>
  <c r="N661" i="23"/>
  <c r="L661" i="23"/>
  <c r="B661" i="23" s="1"/>
  <c r="V660" i="23"/>
  <c r="R660" i="23"/>
  <c r="N660" i="23"/>
  <c r="L660" i="23"/>
  <c r="B660" i="23" s="1"/>
  <c r="V659" i="23"/>
  <c r="R659" i="23"/>
  <c r="N659" i="23"/>
  <c r="L659" i="23"/>
  <c r="B659" i="23" s="1"/>
  <c r="V658" i="23"/>
  <c r="R658" i="23"/>
  <c r="N658" i="23"/>
  <c r="L658" i="23"/>
  <c r="B658" i="23" s="1"/>
  <c r="V657" i="23"/>
  <c r="R657" i="23"/>
  <c r="N657" i="23"/>
  <c r="L657" i="23"/>
  <c r="B657" i="23" s="1"/>
  <c r="V656" i="23"/>
  <c r="R656" i="23"/>
  <c r="N656" i="23"/>
  <c r="L656" i="23"/>
  <c r="B656" i="23" s="1"/>
  <c r="V655" i="23"/>
  <c r="R655" i="23"/>
  <c r="N655" i="23"/>
  <c r="L655" i="23"/>
  <c r="B655" i="23" s="1"/>
  <c r="V654" i="23"/>
  <c r="R654" i="23"/>
  <c r="N654" i="23"/>
  <c r="L654" i="23"/>
  <c r="B654" i="23" s="1"/>
  <c r="V653" i="23"/>
  <c r="R653" i="23"/>
  <c r="N653" i="23"/>
  <c r="L653" i="23"/>
  <c r="B653" i="23" s="1"/>
  <c r="V652" i="23"/>
  <c r="R652" i="23"/>
  <c r="N652" i="23"/>
  <c r="L652" i="23"/>
  <c r="B652" i="23" s="1"/>
  <c r="V651" i="23"/>
  <c r="R651" i="23"/>
  <c r="N651" i="23"/>
  <c r="L651" i="23"/>
  <c r="B651" i="23" s="1"/>
  <c r="V650" i="23"/>
  <c r="R650" i="23"/>
  <c r="N650" i="23"/>
  <c r="L650" i="23"/>
  <c r="B650" i="23" s="1"/>
  <c r="V649" i="23"/>
  <c r="R649" i="23"/>
  <c r="N649" i="23"/>
  <c r="L649" i="23"/>
  <c r="B649" i="23" s="1"/>
  <c r="V648" i="23"/>
  <c r="R648" i="23"/>
  <c r="N648" i="23"/>
  <c r="L648" i="23"/>
  <c r="B648" i="23" s="1"/>
  <c r="V647" i="23"/>
  <c r="R647" i="23"/>
  <c r="N647" i="23"/>
  <c r="L647" i="23"/>
  <c r="B647" i="23" s="1"/>
  <c r="V646" i="23"/>
  <c r="R646" i="23"/>
  <c r="N646" i="23"/>
  <c r="L646" i="23"/>
  <c r="B646" i="23" s="1"/>
  <c r="V645" i="23"/>
  <c r="R645" i="23"/>
  <c r="N645" i="23"/>
  <c r="L645" i="23"/>
  <c r="B645" i="23" s="1"/>
  <c r="V644" i="23"/>
  <c r="R644" i="23"/>
  <c r="N644" i="23"/>
  <c r="L644" i="23"/>
  <c r="B644" i="23" s="1"/>
  <c r="V643" i="23"/>
  <c r="R643" i="23"/>
  <c r="N643" i="23"/>
  <c r="L643" i="23"/>
  <c r="B643" i="23" s="1"/>
  <c r="V642" i="23"/>
  <c r="R642" i="23"/>
  <c r="N642" i="23"/>
  <c r="L642" i="23"/>
  <c r="B642" i="23" s="1"/>
  <c r="V641" i="23"/>
  <c r="R641" i="23"/>
  <c r="N641" i="23"/>
  <c r="L641" i="23"/>
  <c r="B641" i="23" s="1"/>
  <c r="V640" i="23"/>
  <c r="R640" i="23"/>
  <c r="N640" i="23"/>
  <c r="L640" i="23"/>
  <c r="B640" i="23" s="1"/>
  <c r="V639" i="23"/>
  <c r="R639" i="23"/>
  <c r="N639" i="23"/>
  <c r="L639" i="23"/>
  <c r="B639" i="23" s="1"/>
  <c r="V638" i="23"/>
  <c r="R638" i="23"/>
  <c r="N638" i="23"/>
  <c r="L638" i="23"/>
  <c r="B638" i="23" s="1"/>
  <c r="V637" i="23"/>
  <c r="R637" i="23"/>
  <c r="N637" i="23"/>
  <c r="L637" i="23"/>
  <c r="B637" i="23" s="1"/>
  <c r="V636" i="23"/>
  <c r="R636" i="23"/>
  <c r="N636" i="23"/>
  <c r="L636" i="23"/>
  <c r="B636" i="23" s="1"/>
  <c r="V635" i="23"/>
  <c r="R635" i="23"/>
  <c r="N635" i="23"/>
  <c r="L635" i="23"/>
  <c r="B635" i="23" s="1"/>
  <c r="V634" i="23"/>
  <c r="R634" i="23"/>
  <c r="N634" i="23"/>
  <c r="L634" i="23"/>
  <c r="V633" i="23"/>
  <c r="R633" i="23"/>
  <c r="N633" i="23"/>
  <c r="L633" i="23"/>
  <c r="B633" i="23" s="1"/>
  <c r="V632" i="23"/>
  <c r="R632" i="23"/>
  <c r="N632" i="23"/>
  <c r="L632" i="23"/>
  <c r="V619" i="23"/>
  <c r="R619" i="23"/>
  <c r="N619" i="23"/>
  <c r="L619" i="23"/>
  <c r="V624" i="23"/>
  <c r="R624" i="23"/>
  <c r="N624" i="23"/>
  <c r="L624" i="23"/>
  <c r="V620" i="23"/>
  <c r="R620" i="23"/>
  <c r="N620" i="23"/>
  <c r="L620" i="23"/>
  <c r="V617" i="23"/>
  <c r="R617" i="23"/>
  <c r="N617" i="23"/>
  <c r="L617" i="23"/>
  <c r="V615" i="23"/>
  <c r="R615" i="23"/>
  <c r="N615" i="23"/>
  <c r="L615" i="23"/>
  <c r="V613" i="23"/>
  <c r="R613" i="23"/>
  <c r="N613" i="23"/>
  <c r="L613" i="23"/>
  <c r="V611" i="23"/>
  <c r="R611" i="23"/>
  <c r="N611" i="23"/>
  <c r="L611" i="23"/>
  <c r="V625" i="23"/>
  <c r="R625" i="23"/>
  <c r="N625" i="23"/>
  <c r="L625" i="23"/>
  <c r="V623" i="23"/>
  <c r="R623" i="23"/>
  <c r="N623" i="23"/>
  <c r="L623" i="23"/>
  <c r="V618" i="23"/>
  <c r="R618" i="23"/>
  <c r="N618" i="23"/>
  <c r="L618" i="23"/>
  <c r="V631" i="23"/>
  <c r="R631" i="23"/>
  <c r="N631" i="23"/>
  <c r="L631" i="23"/>
  <c r="V630" i="23"/>
  <c r="R630" i="23"/>
  <c r="N630" i="23"/>
  <c r="L630" i="23"/>
  <c r="V616" i="23"/>
  <c r="R616" i="23"/>
  <c r="N616" i="23"/>
  <c r="L616" i="23"/>
  <c r="V629" i="23"/>
  <c r="R629" i="23"/>
  <c r="N629" i="23"/>
  <c r="L629" i="23"/>
  <c r="V628" i="23"/>
  <c r="R628" i="23"/>
  <c r="N628" i="23"/>
  <c r="L628" i="23"/>
  <c r="V627" i="23"/>
  <c r="R627" i="23"/>
  <c r="N627" i="23"/>
  <c r="L627" i="23"/>
  <c r="V621" i="23"/>
  <c r="R621" i="23"/>
  <c r="N621" i="23"/>
  <c r="L621" i="23"/>
  <c r="V614" i="23"/>
  <c r="R614" i="23"/>
  <c r="N614" i="23"/>
  <c r="L614" i="23"/>
  <c r="V626" i="23"/>
  <c r="R626" i="23"/>
  <c r="N626" i="23"/>
  <c r="L626" i="23"/>
  <c r="V612" i="23"/>
  <c r="R612" i="23"/>
  <c r="N612" i="23"/>
  <c r="L612" i="23"/>
  <c r="V622" i="23"/>
  <c r="R622" i="23"/>
  <c r="N622" i="23"/>
  <c r="L622" i="23"/>
  <c r="V610" i="23"/>
  <c r="R610" i="23"/>
  <c r="N610" i="23"/>
  <c r="L610" i="23"/>
  <c r="V609" i="23"/>
  <c r="R609" i="23"/>
  <c r="N609" i="23"/>
  <c r="L609" i="23"/>
  <c r="V608" i="23"/>
  <c r="R608" i="23"/>
  <c r="N608" i="23"/>
  <c r="L608" i="23"/>
  <c r="AD607" i="23"/>
  <c r="AC607" i="23"/>
  <c r="AD606" i="23"/>
  <c r="AC606" i="23"/>
  <c r="AC605" i="23"/>
  <c r="AD605" i="23" s="1"/>
  <c r="V605" i="23"/>
  <c r="R605" i="23"/>
  <c r="N605" i="23"/>
  <c r="L605" i="23"/>
  <c r="B605" i="23"/>
  <c r="AC604" i="23"/>
  <c r="AD604" i="23" s="1"/>
  <c r="V604" i="23"/>
  <c r="R604" i="23"/>
  <c r="N604" i="23"/>
  <c r="L604" i="23"/>
  <c r="B604" i="23"/>
  <c r="AC603" i="23"/>
  <c r="AD603" i="23" s="1"/>
  <c r="V603" i="23"/>
  <c r="R603" i="23"/>
  <c r="N603" i="23"/>
  <c r="L603" i="23"/>
  <c r="B603" i="23"/>
  <c r="AC602" i="23"/>
  <c r="AD602" i="23" s="1"/>
  <c r="V602" i="23"/>
  <c r="R602" i="23"/>
  <c r="N602" i="23"/>
  <c r="L602" i="23"/>
  <c r="B602" i="23"/>
  <c r="AC601" i="23"/>
  <c r="AD601" i="23" s="1"/>
  <c r="V601" i="23"/>
  <c r="R601" i="23"/>
  <c r="N601" i="23"/>
  <c r="L601" i="23"/>
  <c r="B601" i="23"/>
  <c r="AC600" i="23"/>
  <c r="AD600" i="23" s="1"/>
  <c r="V600" i="23"/>
  <c r="R600" i="23"/>
  <c r="N600" i="23"/>
  <c r="L600" i="23"/>
  <c r="B600" i="23"/>
  <c r="AC599" i="23"/>
  <c r="AD599" i="23" s="1"/>
  <c r="V599" i="23"/>
  <c r="R599" i="23"/>
  <c r="N599" i="23"/>
  <c r="L599" i="23"/>
  <c r="B599" i="23"/>
  <c r="AC598" i="23"/>
  <c r="AD598" i="23" s="1"/>
  <c r="V598" i="23"/>
  <c r="R598" i="23"/>
  <c r="N598" i="23"/>
  <c r="L598" i="23"/>
  <c r="B598" i="23"/>
  <c r="AC597" i="23"/>
  <c r="AD597" i="23" s="1"/>
  <c r="V597" i="23"/>
  <c r="R597" i="23"/>
  <c r="N597" i="23"/>
  <c r="L597" i="23"/>
  <c r="B597" i="23"/>
  <c r="AC596" i="23"/>
  <c r="AD596" i="23" s="1"/>
  <c r="V596" i="23"/>
  <c r="R596" i="23"/>
  <c r="N596" i="23"/>
  <c r="L596" i="23"/>
  <c r="B596" i="23"/>
  <c r="AC595" i="23"/>
  <c r="AD595" i="23" s="1"/>
  <c r="V595" i="23"/>
  <c r="R595" i="23"/>
  <c r="N595" i="23"/>
  <c r="L595" i="23"/>
  <c r="B595" i="23"/>
  <c r="AC594" i="23"/>
  <c r="AD594" i="23" s="1"/>
  <c r="V594" i="23"/>
  <c r="R594" i="23"/>
  <c r="N594" i="23"/>
  <c r="L594" i="23"/>
  <c r="B594" i="23"/>
  <c r="AC593" i="23"/>
  <c r="AD593" i="23" s="1"/>
  <c r="V593" i="23"/>
  <c r="R593" i="23"/>
  <c r="N593" i="23"/>
  <c r="L593" i="23"/>
  <c r="B593" i="23"/>
  <c r="AC592" i="23"/>
  <c r="AD592" i="23" s="1"/>
  <c r="V592" i="23"/>
  <c r="R592" i="23"/>
  <c r="N592" i="23"/>
  <c r="L592" i="23"/>
  <c r="B592" i="23"/>
  <c r="AC591" i="23"/>
  <c r="AD591" i="23" s="1"/>
  <c r="V591" i="23"/>
  <c r="R591" i="23"/>
  <c r="N591" i="23"/>
  <c r="L591" i="23"/>
  <c r="B591" i="23"/>
  <c r="AC590" i="23"/>
  <c r="AD590" i="23" s="1"/>
  <c r="V590" i="23"/>
  <c r="R590" i="23"/>
  <c r="N590" i="23"/>
  <c r="L590" i="23"/>
  <c r="B590" i="23"/>
  <c r="AC589" i="23"/>
  <c r="AD589" i="23" s="1"/>
  <c r="V589" i="23"/>
  <c r="R589" i="23"/>
  <c r="N589" i="23"/>
  <c r="L589" i="23"/>
  <c r="B589" i="23"/>
  <c r="AC588" i="23"/>
  <c r="AD588" i="23" s="1"/>
  <c r="V588" i="23"/>
  <c r="R588" i="23"/>
  <c r="N588" i="23"/>
  <c r="L588" i="23"/>
  <c r="B588" i="23"/>
  <c r="AC587" i="23"/>
  <c r="AD587" i="23" s="1"/>
  <c r="V587" i="23"/>
  <c r="R587" i="23"/>
  <c r="N587" i="23"/>
  <c r="L587" i="23"/>
  <c r="B587" i="23"/>
  <c r="AC586" i="23"/>
  <c r="AD586" i="23" s="1"/>
  <c r="V586" i="23"/>
  <c r="R586" i="23"/>
  <c r="N586" i="23"/>
  <c r="L586" i="23"/>
  <c r="B586" i="23"/>
  <c r="AC585" i="23"/>
  <c r="AD585" i="23" s="1"/>
  <c r="V585" i="23"/>
  <c r="R585" i="23"/>
  <c r="N585" i="23"/>
  <c r="L585" i="23"/>
  <c r="B585" i="23"/>
  <c r="AC584" i="23"/>
  <c r="AD584" i="23" s="1"/>
  <c r="V584" i="23"/>
  <c r="R584" i="23"/>
  <c r="N584" i="23"/>
  <c r="L584" i="23"/>
  <c r="B584" i="23"/>
  <c r="AC583" i="23"/>
  <c r="AD583" i="23" s="1"/>
  <c r="V583" i="23"/>
  <c r="R583" i="23"/>
  <c r="N583" i="23"/>
  <c r="L583" i="23"/>
  <c r="B583" i="23"/>
  <c r="AC582" i="23"/>
  <c r="AD582" i="23" s="1"/>
  <c r="V582" i="23"/>
  <c r="R582" i="23"/>
  <c r="N582" i="23"/>
  <c r="L582" i="23"/>
  <c r="B582" i="23"/>
  <c r="AC581" i="23"/>
  <c r="AD581" i="23" s="1"/>
  <c r="V581" i="23"/>
  <c r="R581" i="23"/>
  <c r="N581" i="23"/>
  <c r="L581" i="23"/>
  <c r="B581" i="23"/>
  <c r="AC580" i="23"/>
  <c r="AD580" i="23" s="1"/>
  <c r="V580" i="23"/>
  <c r="R580" i="23"/>
  <c r="N580" i="23"/>
  <c r="L580" i="23"/>
  <c r="B580" i="23"/>
  <c r="AC579" i="23"/>
  <c r="AD579" i="23" s="1"/>
  <c r="V579" i="23"/>
  <c r="R579" i="23"/>
  <c r="N579" i="23"/>
  <c r="L579" i="23"/>
  <c r="B579" i="23"/>
  <c r="AC578" i="23"/>
  <c r="AD578" i="23" s="1"/>
  <c r="V578" i="23"/>
  <c r="R578" i="23"/>
  <c r="N578" i="23"/>
  <c r="L578" i="23"/>
  <c r="B578" i="23"/>
  <c r="AC577" i="23"/>
  <c r="AD577" i="23" s="1"/>
  <c r="V577" i="23"/>
  <c r="R577" i="23"/>
  <c r="N577" i="23"/>
  <c r="L577" i="23"/>
  <c r="B577" i="23"/>
  <c r="AC576" i="23"/>
  <c r="AD576" i="23" s="1"/>
  <c r="V576" i="23"/>
  <c r="R576" i="23"/>
  <c r="N576" i="23"/>
  <c r="L576" i="23"/>
  <c r="B576" i="23"/>
  <c r="AC575" i="23"/>
  <c r="AD575" i="23" s="1"/>
  <c r="V575" i="23"/>
  <c r="R575" i="23"/>
  <c r="N575" i="23"/>
  <c r="L575" i="23"/>
  <c r="B575" i="23"/>
  <c r="AC574" i="23"/>
  <c r="AD574" i="23" s="1"/>
  <c r="V574" i="23"/>
  <c r="R574" i="23"/>
  <c r="N574" i="23"/>
  <c r="L574" i="23"/>
  <c r="B574" i="23"/>
  <c r="AC573" i="23"/>
  <c r="AD573" i="23" s="1"/>
  <c r="V573" i="23"/>
  <c r="R573" i="23"/>
  <c r="N573" i="23"/>
  <c r="L573" i="23"/>
  <c r="B573" i="23"/>
  <c r="AC572" i="23"/>
  <c r="AD572" i="23" s="1"/>
  <c r="V572" i="23"/>
  <c r="R572" i="23"/>
  <c r="N572" i="23"/>
  <c r="L572" i="23"/>
  <c r="B572" i="23"/>
  <c r="AC571" i="23"/>
  <c r="AD571" i="23" s="1"/>
  <c r="V571" i="23"/>
  <c r="R571" i="23"/>
  <c r="N571" i="23"/>
  <c r="L571" i="23"/>
  <c r="B571" i="23"/>
  <c r="AC570" i="23"/>
  <c r="AD570" i="23" s="1"/>
  <c r="V570" i="23"/>
  <c r="R570" i="23"/>
  <c r="N570" i="23"/>
  <c r="L570" i="23"/>
  <c r="B570" i="23"/>
  <c r="AC569" i="23"/>
  <c r="AD569" i="23" s="1"/>
  <c r="V569" i="23"/>
  <c r="R569" i="23"/>
  <c r="N569" i="23"/>
  <c r="L569" i="23"/>
  <c r="B569" i="23"/>
  <c r="AC568" i="23"/>
  <c r="AD568" i="23" s="1"/>
  <c r="V568" i="23"/>
  <c r="R568" i="23"/>
  <c r="N568" i="23"/>
  <c r="L568" i="23"/>
  <c r="B568" i="23"/>
  <c r="AC567" i="23"/>
  <c r="AD567" i="23" s="1"/>
  <c r="V567" i="23"/>
  <c r="R567" i="23"/>
  <c r="N567" i="23"/>
  <c r="L567" i="23"/>
  <c r="B567" i="23"/>
  <c r="AC566" i="23"/>
  <c r="AD566" i="23" s="1"/>
  <c r="V566" i="23"/>
  <c r="R566" i="23"/>
  <c r="N566" i="23"/>
  <c r="L566" i="23"/>
  <c r="B566" i="23"/>
  <c r="AC565" i="23"/>
  <c r="AD565" i="23" s="1"/>
  <c r="V565" i="23"/>
  <c r="R565" i="23"/>
  <c r="N565" i="23"/>
  <c r="L565" i="23"/>
  <c r="B565" i="23"/>
  <c r="AC564" i="23"/>
  <c r="AD564" i="23" s="1"/>
  <c r="V564" i="23"/>
  <c r="R564" i="23"/>
  <c r="N564" i="23"/>
  <c r="L564" i="23"/>
  <c r="B564" i="23"/>
  <c r="AC563" i="23"/>
  <c r="AD563" i="23" s="1"/>
  <c r="V563" i="23"/>
  <c r="R563" i="23"/>
  <c r="N563" i="23"/>
  <c r="L563" i="23"/>
  <c r="B563" i="23"/>
  <c r="AC562" i="23"/>
  <c r="AD562" i="23" s="1"/>
  <c r="V562" i="23"/>
  <c r="R562" i="23"/>
  <c r="N562" i="23"/>
  <c r="L562" i="23"/>
  <c r="B562" i="23"/>
  <c r="AC561" i="23"/>
  <c r="AD561" i="23" s="1"/>
  <c r="V561" i="23"/>
  <c r="R561" i="23"/>
  <c r="N561" i="23"/>
  <c r="L561" i="23"/>
  <c r="B561" i="23"/>
  <c r="AC560" i="23"/>
  <c r="AD560" i="23" s="1"/>
  <c r="V560" i="23"/>
  <c r="R560" i="23"/>
  <c r="N560" i="23"/>
  <c r="L560" i="23"/>
  <c r="B560" i="23"/>
  <c r="AC559" i="23"/>
  <c r="AD559" i="23" s="1"/>
  <c r="V559" i="23"/>
  <c r="R559" i="23"/>
  <c r="N559" i="23"/>
  <c r="L559" i="23"/>
  <c r="B559" i="23"/>
  <c r="AC558" i="23"/>
  <c r="AD558" i="23" s="1"/>
  <c r="V558" i="23"/>
  <c r="R558" i="23"/>
  <c r="N558" i="23"/>
  <c r="L558" i="23"/>
  <c r="B558" i="23"/>
  <c r="AC557" i="23"/>
  <c r="AD557" i="23" s="1"/>
  <c r="V557" i="23"/>
  <c r="R557" i="23"/>
  <c r="N557" i="23"/>
  <c r="L557" i="23"/>
  <c r="B557" i="23"/>
  <c r="AC556" i="23"/>
  <c r="AD556" i="23" s="1"/>
  <c r="V556" i="23"/>
  <c r="R556" i="23"/>
  <c r="N556" i="23"/>
  <c r="L556" i="23"/>
  <c r="B556" i="23"/>
  <c r="AC555" i="23"/>
  <c r="AD555" i="23" s="1"/>
  <c r="V555" i="23"/>
  <c r="R555" i="23"/>
  <c r="N555" i="23"/>
  <c r="L555" i="23"/>
  <c r="B555" i="23"/>
  <c r="AC554" i="23"/>
  <c r="AD554" i="23" s="1"/>
  <c r="V554" i="23"/>
  <c r="R554" i="23"/>
  <c r="N554" i="23"/>
  <c r="L554" i="23"/>
  <c r="B554" i="23"/>
  <c r="AC553" i="23"/>
  <c r="AD553" i="23" s="1"/>
  <c r="V553" i="23"/>
  <c r="R553" i="23"/>
  <c r="N553" i="23"/>
  <c r="L553" i="23"/>
  <c r="B553" i="23"/>
  <c r="AC552" i="23"/>
  <c r="AD552" i="23" s="1"/>
  <c r="V552" i="23"/>
  <c r="R552" i="23"/>
  <c r="N552" i="23"/>
  <c r="L552" i="23"/>
  <c r="B552" i="23"/>
  <c r="AC551" i="23"/>
  <c r="AD551" i="23" s="1"/>
  <c r="V551" i="23"/>
  <c r="R551" i="23"/>
  <c r="N551" i="23"/>
  <c r="L551" i="23"/>
  <c r="B551" i="23"/>
  <c r="AC550" i="23"/>
  <c r="AD550" i="23" s="1"/>
  <c r="V550" i="23"/>
  <c r="R550" i="23"/>
  <c r="N550" i="23"/>
  <c r="L550" i="23"/>
  <c r="B550" i="23"/>
  <c r="AC549" i="23"/>
  <c r="AD549" i="23" s="1"/>
  <c r="V549" i="23"/>
  <c r="R549" i="23"/>
  <c r="N549" i="23"/>
  <c r="L549" i="23"/>
  <c r="B549" i="23"/>
  <c r="AC548" i="23"/>
  <c r="AD548" i="23" s="1"/>
  <c r="V548" i="23"/>
  <c r="R548" i="23"/>
  <c r="N548" i="23"/>
  <c r="L548" i="23"/>
  <c r="B548" i="23"/>
  <c r="AC547" i="23"/>
  <c r="AD547" i="23" s="1"/>
  <c r="V547" i="23"/>
  <c r="R547" i="23"/>
  <c r="N547" i="23"/>
  <c r="L547" i="23"/>
  <c r="B547" i="23"/>
  <c r="AC546" i="23"/>
  <c r="AD546" i="23" s="1"/>
  <c r="V546" i="23"/>
  <c r="R546" i="23"/>
  <c r="N546" i="23"/>
  <c r="L546" i="23"/>
  <c r="B546" i="23"/>
  <c r="AC545" i="23"/>
  <c r="AD545" i="23" s="1"/>
  <c r="V545" i="23"/>
  <c r="R545" i="23"/>
  <c r="N545" i="23"/>
  <c r="L545" i="23"/>
  <c r="B545" i="23"/>
  <c r="AC544" i="23"/>
  <c r="AD544" i="23" s="1"/>
  <c r="V544" i="23"/>
  <c r="R544" i="23"/>
  <c r="N544" i="23"/>
  <c r="L544" i="23"/>
  <c r="B544" i="23"/>
  <c r="AC543" i="23"/>
  <c r="AD543" i="23" s="1"/>
  <c r="V543" i="23"/>
  <c r="R543" i="23"/>
  <c r="N543" i="23"/>
  <c r="L543" i="23"/>
  <c r="B543" i="23"/>
  <c r="AC542" i="23"/>
  <c r="AD542" i="23" s="1"/>
  <c r="V542" i="23"/>
  <c r="R542" i="23"/>
  <c r="N542" i="23"/>
  <c r="L542" i="23"/>
  <c r="B542" i="23"/>
  <c r="AC541" i="23"/>
  <c r="AD541" i="23" s="1"/>
  <c r="V541" i="23"/>
  <c r="R541" i="23"/>
  <c r="N541" i="23"/>
  <c r="L541" i="23"/>
  <c r="B541" i="23"/>
  <c r="AC540" i="23"/>
  <c r="AD540" i="23" s="1"/>
  <c r="V540" i="23"/>
  <c r="R540" i="23"/>
  <c r="N540" i="23"/>
  <c r="L540" i="23"/>
  <c r="B540" i="23"/>
  <c r="AC539" i="23"/>
  <c r="AD539" i="23" s="1"/>
  <c r="V539" i="23"/>
  <c r="R539" i="23"/>
  <c r="N539" i="23"/>
  <c r="L539" i="23"/>
  <c r="B539" i="23"/>
  <c r="AC538" i="23"/>
  <c r="AD538" i="23" s="1"/>
  <c r="V538" i="23"/>
  <c r="R538" i="23"/>
  <c r="N538" i="23"/>
  <c r="L538" i="23"/>
  <c r="B538" i="23"/>
  <c r="AC537" i="23"/>
  <c r="AD537" i="23" s="1"/>
  <c r="V537" i="23"/>
  <c r="R537" i="23"/>
  <c r="N537" i="23"/>
  <c r="L537" i="23"/>
  <c r="B537" i="23"/>
  <c r="AC536" i="23"/>
  <c r="AD536" i="23" s="1"/>
  <c r="V536" i="23"/>
  <c r="R536" i="23"/>
  <c r="N536" i="23"/>
  <c r="L536" i="23"/>
  <c r="B536" i="23"/>
  <c r="AC535" i="23"/>
  <c r="AD535" i="23" s="1"/>
  <c r="V535" i="23"/>
  <c r="R535" i="23"/>
  <c r="N535" i="23"/>
  <c r="L535" i="23"/>
  <c r="B535" i="23"/>
  <c r="AC534" i="23"/>
  <c r="AD534" i="23" s="1"/>
  <c r="V534" i="23"/>
  <c r="R534" i="23"/>
  <c r="N534" i="23"/>
  <c r="L534" i="23"/>
  <c r="B534" i="23"/>
  <c r="AC533" i="23"/>
  <c r="AD533" i="23" s="1"/>
  <c r="V533" i="23"/>
  <c r="R533" i="23"/>
  <c r="N533" i="23"/>
  <c r="L533" i="23"/>
  <c r="B533" i="23"/>
  <c r="AC532" i="23"/>
  <c r="AD532" i="23" s="1"/>
  <c r="V532" i="23"/>
  <c r="R532" i="23"/>
  <c r="N532" i="23"/>
  <c r="L532" i="23"/>
  <c r="B532" i="23"/>
  <c r="AC531" i="23"/>
  <c r="AD531" i="23" s="1"/>
  <c r="V531" i="23"/>
  <c r="R531" i="23"/>
  <c r="N531" i="23"/>
  <c r="L531" i="23"/>
  <c r="B531" i="23"/>
  <c r="AC530" i="23"/>
  <c r="AD530" i="23" s="1"/>
  <c r="V530" i="23"/>
  <c r="R530" i="23"/>
  <c r="N530" i="23"/>
  <c r="L530" i="23"/>
  <c r="B530" i="23"/>
  <c r="AC529" i="23"/>
  <c r="AD529" i="23" s="1"/>
  <c r="V529" i="23"/>
  <c r="R529" i="23"/>
  <c r="N529" i="23"/>
  <c r="L529" i="23"/>
  <c r="B529" i="23"/>
  <c r="AC528" i="23"/>
  <c r="AD528" i="23" s="1"/>
  <c r="V528" i="23"/>
  <c r="R528" i="23"/>
  <c r="N528" i="23"/>
  <c r="L528" i="23"/>
  <c r="B528" i="23"/>
  <c r="AC527" i="23"/>
  <c r="AD527" i="23" s="1"/>
  <c r="V527" i="23"/>
  <c r="R527" i="23"/>
  <c r="N527" i="23"/>
  <c r="L527" i="23"/>
  <c r="B527" i="23"/>
  <c r="AC526" i="23"/>
  <c r="AD526" i="23" s="1"/>
  <c r="V526" i="23"/>
  <c r="R526" i="23"/>
  <c r="N526" i="23"/>
  <c r="L526" i="23"/>
  <c r="B526" i="23"/>
  <c r="AC525" i="23"/>
  <c r="AD525" i="23" s="1"/>
  <c r="V525" i="23"/>
  <c r="R525" i="23"/>
  <c r="N525" i="23"/>
  <c r="L525" i="23"/>
  <c r="B525" i="23"/>
  <c r="AC524" i="23"/>
  <c r="AD524" i="23" s="1"/>
  <c r="V524" i="23"/>
  <c r="R524" i="23"/>
  <c r="N524" i="23"/>
  <c r="L524" i="23"/>
  <c r="B524" i="23"/>
  <c r="AC523" i="23"/>
  <c r="AD523" i="23" s="1"/>
  <c r="V523" i="23"/>
  <c r="R523" i="23"/>
  <c r="N523" i="23"/>
  <c r="L523" i="23"/>
  <c r="B523" i="23"/>
  <c r="AC522" i="23"/>
  <c r="AD522" i="23" s="1"/>
  <c r="V522" i="23"/>
  <c r="R522" i="23"/>
  <c r="N522" i="23"/>
  <c r="L522" i="23"/>
  <c r="B522" i="23"/>
  <c r="AC521" i="23"/>
  <c r="AD521" i="23" s="1"/>
  <c r="V521" i="23"/>
  <c r="R521" i="23"/>
  <c r="N521" i="23"/>
  <c r="L521" i="23"/>
  <c r="B521" i="23"/>
  <c r="AC520" i="23"/>
  <c r="AD520" i="23" s="1"/>
  <c r="V520" i="23"/>
  <c r="R520" i="23"/>
  <c r="N520" i="23"/>
  <c r="L520" i="23"/>
  <c r="B520" i="23"/>
  <c r="AC519" i="23"/>
  <c r="AD519" i="23" s="1"/>
  <c r="V519" i="23"/>
  <c r="R519" i="23"/>
  <c r="N519" i="23"/>
  <c r="L519" i="23"/>
  <c r="B519" i="23"/>
  <c r="AC518" i="23"/>
  <c r="AD518" i="23" s="1"/>
  <c r="V518" i="23"/>
  <c r="R518" i="23"/>
  <c r="N518" i="23"/>
  <c r="L518" i="23"/>
  <c r="B518" i="23"/>
  <c r="AC517" i="23"/>
  <c r="AD517" i="23" s="1"/>
  <c r="V517" i="23"/>
  <c r="R517" i="23"/>
  <c r="N517" i="23"/>
  <c r="L517" i="23"/>
  <c r="B517" i="23"/>
  <c r="AC516" i="23"/>
  <c r="AD516" i="23" s="1"/>
  <c r="V516" i="23"/>
  <c r="R516" i="23"/>
  <c r="N516" i="23"/>
  <c r="L516" i="23"/>
  <c r="B516" i="23"/>
  <c r="AC515" i="23"/>
  <c r="AD515" i="23" s="1"/>
  <c r="V515" i="23"/>
  <c r="R515" i="23"/>
  <c r="N515" i="23"/>
  <c r="L515" i="23"/>
  <c r="B515" i="23"/>
  <c r="AC514" i="23"/>
  <c r="AD514" i="23" s="1"/>
  <c r="V514" i="23"/>
  <c r="R514" i="23"/>
  <c r="N514" i="23"/>
  <c r="L514" i="23"/>
  <c r="B514" i="23"/>
  <c r="AC513" i="23"/>
  <c r="AD513" i="23" s="1"/>
  <c r="V513" i="23"/>
  <c r="R513" i="23"/>
  <c r="N513" i="23"/>
  <c r="L513" i="23"/>
  <c r="B513" i="23"/>
  <c r="AC512" i="23"/>
  <c r="AD512" i="23" s="1"/>
  <c r="V512" i="23"/>
  <c r="R512" i="23"/>
  <c r="N512" i="23"/>
  <c r="L512" i="23"/>
  <c r="B512" i="23"/>
  <c r="AC511" i="23"/>
  <c r="AD511" i="23" s="1"/>
  <c r="V511" i="23"/>
  <c r="R511" i="23"/>
  <c r="N511" i="23"/>
  <c r="L511" i="23"/>
  <c r="B511" i="23"/>
  <c r="AC510" i="23"/>
  <c r="AD510" i="23" s="1"/>
  <c r="V510" i="23"/>
  <c r="R510" i="23"/>
  <c r="N510" i="23"/>
  <c r="L510" i="23"/>
  <c r="B510" i="23"/>
  <c r="AC509" i="23"/>
  <c r="AD509" i="23" s="1"/>
  <c r="V509" i="23"/>
  <c r="R509" i="23"/>
  <c r="N509" i="23"/>
  <c r="L509" i="23"/>
  <c r="B509" i="23"/>
  <c r="AC508" i="23"/>
  <c r="AD508" i="23" s="1"/>
  <c r="V508" i="23"/>
  <c r="R508" i="23"/>
  <c r="N508" i="23"/>
  <c r="L508" i="23"/>
  <c r="B508" i="23"/>
  <c r="AC507" i="23"/>
  <c r="AD507" i="23" s="1"/>
  <c r="V507" i="23"/>
  <c r="R507" i="23"/>
  <c r="N507" i="23"/>
  <c r="L507" i="23"/>
  <c r="B507" i="23"/>
  <c r="AC506" i="23"/>
  <c r="AD506" i="23" s="1"/>
  <c r="V506" i="23"/>
  <c r="R506" i="23"/>
  <c r="N506" i="23"/>
  <c r="L506" i="23"/>
  <c r="B506" i="23"/>
  <c r="AC505" i="23"/>
  <c r="AD505" i="23" s="1"/>
  <c r="V505" i="23"/>
  <c r="R505" i="23"/>
  <c r="N505" i="23"/>
  <c r="L505" i="23"/>
  <c r="B505" i="23"/>
  <c r="AC504" i="23"/>
  <c r="AD504" i="23" s="1"/>
  <c r="V504" i="23"/>
  <c r="R504" i="23"/>
  <c r="N504" i="23"/>
  <c r="L504" i="23"/>
  <c r="B504" i="23"/>
  <c r="AC503" i="23"/>
  <c r="AD503" i="23" s="1"/>
  <c r="V503" i="23"/>
  <c r="R503" i="23"/>
  <c r="N503" i="23"/>
  <c r="L503" i="23"/>
  <c r="B503" i="23"/>
  <c r="AC502" i="23"/>
  <c r="AD502" i="23" s="1"/>
  <c r="V502" i="23"/>
  <c r="R502" i="23"/>
  <c r="N502" i="23"/>
  <c r="L502" i="23"/>
  <c r="B502" i="23"/>
  <c r="AC501" i="23"/>
  <c r="AD501" i="23" s="1"/>
  <c r="V501" i="23"/>
  <c r="R501" i="23"/>
  <c r="N501" i="23"/>
  <c r="L501" i="23"/>
  <c r="B501" i="23"/>
  <c r="AC500" i="23"/>
  <c r="AD500" i="23" s="1"/>
  <c r="V500" i="23"/>
  <c r="R500" i="23"/>
  <c r="N500" i="23"/>
  <c r="L500" i="23"/>
  <c r="B500" i="23"/>
  <c r="AC499" i="23"/>
  <c r="AD499" i="23" s="1"/>
  <c r="V499" i="23"/>
  <c r="R499" i="23"/>
  <c r="N499" i="23"/>
  <c r="L499" i="23"/>
  <c r="B499" i="23"/>
  <c r="AC498" i="23"/>
  <c r="AD498" i="23" s="1"/>
  <c r="V498" i="23"/>
  <c r="R498" i="23"/>
  <c r="N498" i="23"/>
  <c r="L498" i="23"/>
  <c r="B498" i="23"/>
  <c r="AC497" i="23"/>
  <c r="AD497" i="23" s="1"/>
  <c r="V497" i="23"/>
  <c r="R497" i="23"/>
  <c r="N497" i="23"/>
  <c r="L497" i="23"/>
  <c r="B497" i="23"/>
  <c r="AC496" i="23"/>
  <c r="AD496" i="23" s="1"/>
  <c r="V496" i="23"/>
  <c r="R496" i="23"/>
  <c r="N496" i="23"/>
  <c r="L496" i="23"/>
  <c r="B496" i="23"/>
  <c r="AC495" i="23"/>
  <c r="AD495" i="23" s="1"/>
  <c r="V495" i="23"/>
  <c r="R495" i="23"/>
  <c r="N495" i="23"/>
  <c r="L495" i="23"/>
  <c r="B495" i="23"/>
  <c r="AC494" i="23"/>
  <c r="AD494" i="23" s="1"/>
  <c r="V494" i="23"/>
  <c r="R494" i="23"/>
  <c r="N494" i="23"/>
  <c r="L494" i="23"/>
  <c r="B494" i="23"/>
  <c r="AC493" i="23"/>
  <c r="AD493" i="23" s="1"/>
  <c r="V493" i="23"/>
  <c r="R493" i="23"/>
  <c r="N493" i="23"/>
  <c r="L493" i="23"/>
  <c r="B493" i="23"/>
  <c r="AC492" i="23"/>
  <c r="AD492" i="23" s="1"/>
  <c r="V492" i="23"/>
  <c r="R492" i="23"/>
  <c r="N492" i="23"/>
  <c r="L492" i="23"/>
  <c r="B492" i="23"/>
  <c r="AC491" i="23"/>
  <c r="AD491" i="23" s="1"/>
  <c r="V491" i="23"/>
  <c r="R491" i="23"/>
  <c r="N491" i="23"/>
  <c r="L491" i="23"/>
  <c r="B491" i="23"/>
  <c r="AC490" i="23"/>
  <c r="AD490" i="23" s="1"/>
  <c r="V490" i="23"/>
  <c r="R490" i="23"/>
  <c r="N490" i="23"/>
  <c r="L490" i="23"/>
  <c r="B490" i="23"/>
  <c r="AC489" i="23"/>
  <c r="AD489" i="23" s="1"/>
  <c r="V489" i="23"/>
  <c r="R489" i="23"/>
  <c r="N489" i="23"/>
  <c r="L489" i="23"/>
  <c r="B489" i="23"/>
  <c r="AC488" i="23"/>
  <c r="AD488" i="23" s="1"/>
  <c r="V488" i="23"/>
  <c r="R488" i="23"/>
  <c r="N488" i="23"/>
  <c r="L488" i="23"/>
  <c r="B488" i="23"/>
  <c r="AC487" i="23"/>
  <c r="AD487" i="23" s="1"/>
  <c r="V487" i="23"/>
  <c r="R487" i="23"/>
  <c r="N487" i="23"/>
  <c r="L487" i="23"/>
  <c r="B487" i="23"/>
  <c r="AC486" i="23"/>
  <c r="AD486" i="23" s="1"/>
  <c r="V486" i="23"/>
  <c r="R486" i="23"/>
  <c r="N486" i="23"/>
  <c r="L486" i="23"/>
  <c r="B486" i="23"/>
  <c r="AC485" i="23"/>
  <c r="AD485" i="23" s="1"/>
  <c r="V485" i="23"/>
  <c r="R485" i="23"/>
  <c r="N485" i="23"/>
  <c r="L485" i="23"/>
  <c r="B485" i="23"/>
  <c r="AC484" i="23"/>
  <c r="AD484" i="23" s="1"/>
  <c r="V484" i="23"/>
  <c r="R484" i="23"/>
  <c r="N484" i="23"/>
  <c r="L484" i="23"/>
  <c r="B484" i="23"/>
  <c r="AC483" i="23"/>
  <c r="AD483" i="23" s="1"/>
  <c r="V483" i="23"/>
  <c r="R483" i="23"/>
  <c r="N483" i="23"/>
  <c r="L483" i="23"/>
  <c r="B483" i="23"/>
  <c r="AC482" i="23"/>
  <c r="AD482" i="23" s="1"/>
  <c r="V482" i="23"/>
  <c r="R482" i="23"/>
  <c r="N482" i="23"/>
  <c r="L482" i="23"/>
  <c r="B482" i="23"/>
  <c r="AC481" i="23"/>
  <c r="AD481" i="23" s="1"/>
  <c r="V481" i="23"/>
  <c r="R481" i="23"/>
  <c r="N481" i="23"/>
  <c r="L481" i="23"/>
  <c r="B481" i="23"/>
  <c r="AC480" i="23"/>
  <c r="AD480" i="23" s="1"/>
  <c r="V480" i="23"/>
  <c r="R480" i="23"/>
  <c r="N480" i="23"/>
  <c r="L480" i="23"/>
  <c r="B480" i="23"/>
  <c r="AC479" i="23"/>
  <c r="AD479" i="23" s="1"/>
  <c r="V479" i="23"/>
  <c r="R479" i="23"/>
  <c r="N479" i="23"/>
  <c r="L479" i="23"/>
  <c r="B479" i="23"/>
  <c r="AC478" i="23"/>
  <c r="AD478" i="23" s="1"/>
  <c r="V478" i="23"/>
  <c r="R478" i="23"/>
  <c r="N478" i="23"/>
  <c r="L478" i="23"/>
  <c r="B478" i="23"/>
  <c r="AC477" i="23"/>
  <c r="AD477" i="23" s="1"/>
  <c r="V477" i="23"/>
  <c r="R477" i="23"/>
  <c r="N477" i="23"/>
  <c r="L477" i="23"/>
  <c r="B477" i="23"/>
  <c r="AC476" i="23"/>
  <c r="AD476" i="23" s="1"/>
  <c r="V476" i="23"/>
  <c r="R476" i="23"/>
  <c r="N476" i="23"/>
  <c r="L476" i="23"/>
  <c r="B476" i="23"/>
  <c r="AC475" i="23"/>
  <c r="AD475" i="23" s="1"/>
  <c r="V475" i="23"/>
  <c r="R475" i="23"/>
  <c r="N475" i="23"/>
  <c r="L475" i="23"/>
  <c r="B475" i="23"/>
  <c r="AC474" i="23"/>
  <c r="AD474" i="23" s="1"/>
  <c r="V474" i="23"/>
  <c r="R474" i="23"/>
  <c r="N474" i="23"/>
  <c r="L474" i="23"/>
  <c r="B474" i="23"/>
  <c r="AC473" i="23"/>
  <c r="AD473" i="23" s="1"/>
  <c r="V473" i="23"/>
  <c r="R473" i="23"/>
  <c r="N473" i="23"/>
  <c r="L473" i="23"/>
  <c r="B473" i="23"/>
  <c r="AC472" i="23"/>
  <c r="AD472" i="23" s="1"/>
  <c r="V472" i="23"/>
  <c r="R472" i="23"/>
  <c r="N472" i="23"/>
  <c r="L472" i="23"/>
  <c r="B472" i="23"/>
  <c r="AC471" i="23"/>
  <c r="AD471" i="23" s="1"/>
  <c r="V471" i="23"/>
  <c r="R471" i="23"/>
  <c r="N471" i="23"/>
  <c r="L471" i="23"/>
  <c r="B471" i="23"/>
  <c r="AC470" i="23"/>
  <c r="AD470" i="23" s="1"/>
  <c r="V470" i="23"/>
  <c r="R470" i="23"/>
  <c r="N470" i="23"/>
  <c r="L470" i="23"/>
  <c r="B470" i="23"/>
  <c r="AC469" i="23"/>
  <c r="AD469" i="23" s="1"/>
  <c r="V469" i="23"/>
  <c r="R469" i="23"/>
  <c r="N469" i="23"/>
  <c r="L469" i="23"/>
  <c r="B469" i="23"/>
  <c r="AC468" i="23"/>
  <c r="AD468" i="23" s="1"/>
  <c r="V468" i="23"/>
  <c r="R468" i="23"/>
  <c r="N468" i="23"/>
  <c r="L468" i="23"/>
  <c r="B468" i="23"/>
  <c r="AC467" i="23"/>
  <c r="AD467" i="23" s="1"/>
  <c r="V467" i="23"/>
  <c r="R467" i="23"/>
  <c r="N467" i="23"/>
  <c r="L467" i="23"/>
  <c r="B467" i="23"/>
  <c r="AC466" i="23"/>
  <c r="AD466" i="23" s="1"/>
  <c r="V466" i="23"/>
  <c r="R466" i="23"/>
  <c r="N466" i="23"/>
  <c r="L466" i="23"/>
  <c r="B466" i="23"/>
  <c r="AC465" i="23"/>
  <c r="AD465" i="23" s="1"/>
  <c r="V465" i="23"/>
  <c r="R465" i="23"/>
  <c r="N465" i="23"/>
  <c r="L465" i="23"/>
  <c r="B465" i="23"/>
  <c r="AC464" i="23"/>
  <c r="AD464" i="23" s="1"/>
  <c r="V464" i="23"/>
  <c r="R464" i="23"/>
  <c r="N464" i="23"/>
  <c r="L464" i="23"/>
  <c r="B464" i="23"/>
  <c r="AC463" i="23"/>
  <c r="AD463" i="23" s="1"/>
  <c r="V463" i="23"/>
  <c r="R463" i="23"/>
  <c r="N463" i="23"/>
  <c r="L463" i="23"/>
  <c r="B463" i="23"/>
  <c r="AC462" i="23"/>
  <c r="AD462" i="23" s="1"/>
  <c r="V462" i="23"/>
  <c r="R462" i="23"/>
  <c r="N462" i="23"/>
  <c r="L462" i="23"/>
  <c r="B462" i="23"/>
  <c r="AC461" i="23"/>
  <c r="AD461" i="23" s="1"/>
  <c r="V461" i="23"/>
  <c r="R461" i="23"/>
  <c r="N461" i="23"/>
  <c r="L461" i="23"/>
  <c r="B461" i="23"/>
  <c r="AC460" i="23"/>
  <c r="AD460" i="23" s="1"/>
  <c r="V460" i="23"/>
  <c r="R460" i="23"/>
  <c r="N460" i="23"/>
  <c r="L460" i="23"/>
  <c r="B460" i="23"/>
  <c r="AC459" i="23"/>
  <c r="AD459" i="23" s="1"/>
  <c r="V459" i="23"/>
  <c r="R459" i="23"/>
  <c r="N459" i="23"/>
  <c r="L459" i="23"/>
  <c r="B459" i="23"/>
  <c r="AC458" i="23"/>
  <c r="AD458" i="23" s="1"/>
  <c r="V458" i="23"/>
  <c r="R458" i="23"/>
  <c r="N458" i="23"/>
  <c r="L458" i="23"/>
  <c r="B458" i="23"/>
  <c r="AC457" i="23"/>
  <c r="AD457" i="23" s="1"/>
  <c r="V457" i="23"/>
  <c r="R457" i="23"/>
  <c r="N457" i="23"/>
  <c r="L457" i="23"/>
  <c r="B457" i="23"/>
  <c r="AC456" i="23"/>
  <c r="AD456" i="23" s="1"/>
  <c r="V456" i="23"/>
  <c r="R456" i="23"/>
  <c r="N456" i="23"/>
  <c r="L456" i="23"/>
  <c r="B456" i="23"/>
  <c r="AC455" i="23"/>
  <c r="AD455" i="23" s="1"/>
  <c r="V455" i="23"/>
  <c r="R455" i="23"/>
  <c r="N455" i="23"/>
  <c r="L455" i="23"/>
  <c r="B455" i="23"/>
  <c r="AC454" i="23"/>
  <c r="AD454" i="23" s="1"/>
  <c r="V454" i="23"/>
  <c r="R454" i="23"/>
  <c r="N454" i="23"/>
  <c r="L454" i="23"/>
  <c r="B454" i="23"/>
  <c r="AC453" i="23"/>
  <c r="AD453" i="23" s="1"/>
  <c r="V453" i="23"/>
  <c r="R453" i="23"/>
  <c r="N453" i="23"/>
  <c r="L453" i="23"/>
  <c r="B453" i="23"/>
  <c r="AC452" i="23"/>
  <c r="AD452" i="23" s="1"/>
  <c r="V452" i="23"/>
  <c r="R452" i="23"/>
  <c r="N452" i="23"/>
  <c r="L452" i="23"/>
  <c r="B452" i="23"/>
  <c r="AC451" i="23"/>
  <c r="AD451" i="23" s="1"/>
  <c r="V451" i="23"/>
  <c r="R451" i="23"/>
  <c r="N451" i="23"/>
  <c r="L451" i="23"/>
  <c r="B451" i="23"/>
  <c r="AC450" i="23"/>
  <c r="AD450" i="23" s="1"/>
  <c r="V450" i="23"/>
  <c r="R450" i="23"/>
  <c r="N450" i="23"/>
  <c r="L450" i="23"/>
  <c r="B450" i="23"/>
  <c r="AC449" i="23"/>
  <c r="AD449" i="23" s="1"/>
  <c r="V449" i="23"/>
  <c r="R449" i="23"/>
  <c r="N449" i="23"/>
  <c r="L449" i="23"/>
  <c r="B449" i="23"/>
  <c r="AC448" i="23"/>
  <c r="AD448" i="23" s="1"/>
  <c r="V448" i="23"/>
  <c r="R448" i="23"/>
  <c r="N448" i="23"/>
  <c r="L448" i="23"/>
  <c r="B448" i="23"/>
  <c r="AC447" i="23"/>
  <c r="AD447" i="23" s="1"/>
  <c r="V447" i="23"/>
  <c r="R447" i="23"/>
  <c r="N447" i="23"/>
  <c r="L447" i="23"/>
  <c r="B447" i="23"/>
  <c r="AC446" i="23"/>
  <c r="AD446" i="23" s="1"/>
  <c r="V446" i="23"/>
  <c r="R446" i="23"/>
  <c r="N446" i="23"/>
  <c r="L446" i="23"/>
  <c r="B446" i="23"/>
  <c r="AC445" i="23"/>
  <c r="AD445" i="23" s="1"/>
  <c r="V445" i="23"/>
  <c r="R445" i="23"/>
  <c r="N445" i="23"/>
  <c r="L445" i="23"/>
  <c r="B445" i="23"/>
  <c r="AC444" i="23"/>
  <c r="AD444" i="23" s="1"/>
  <c r="V444" i="23"/>
  <c r="R444" i="23"/>
  <c r="N444" i="23"/>
  <c r="L444" i="23"/>
  <c r="B444" i="23"/>
  <c r="AC443" i="23"/>
  <c r="AD443" i="23" s="1"/>
  <c r="V443" i="23"/>
  <c r="R443" i="23"/>
  <c r="N443" i="23"/>
  <c r="L443" i="23"/>
  <c r="B443" i="23"/>
  <c r="AC442" i="23"/>
  <c r="AD442" i="23" s="1"/>
  <c r="V442" i="23"/>
  <c r="R442" i="23"/>
  <c r="N442" i="23"/>
  <c r="L442" i="23"/>
  <c r="B442" i="23"/>
  <c r="AC441" i="23"/>
  <c r="AD441" i="23" s="1"/>
  <c r="V441" i="23"/>
  <c r="R441" i="23"/>
  <c r="N441" i="23"/>
  <c r="L441" i="23"/>
  <c r="B441" i="23"/>
  <c r="AC440" i="23"/>
  <c r="AD440" i="23" s="1"/>
  <c r="V440" i="23"/>
  <c r="R440" i="23"/>
  <c r="N440" i="23"/>
  <c r="L440" i="23"/>
  <c r="B440" i="23"/>
  <c r="AC439" i="23"/>
  <c r="AD439" i="23" s="1"/>
  <c r="V439" i="23"/>
  <c r="R439" i="23"/>
  <c r="N439" i="23"/>
  <c r="L439" i="23"/>
  <c r="B439" i="23"/>
  <c r="AC438" i="23"/>
  <c r="AD438" i="23" s="1"/>
  <c r="V438" i="23"/>
  <c r="R438" i="23"/>
  <c r="N438" i="23"/>
  <c r="L438" i="23"/>
  <c r="B438" i="23"/>
  <c r="AC437" i="23"/>
  <c r="AD437" i="23" s="1"/>
  <c r="V437" i="23"/>
  <c r="R437" i="23"/>
  <c r="N437" i="23"/>
  <c r="L437" i="23"/>
  <c r="B437" i="23"/>
  <c r="AC436" i="23"/>
  <c r="AD436" i="23" s="1"/>
  <c r="V436" i="23"/>
  <c r="R436" i="23"/>
  <c r="N436" i="23"/>
  <c r="L436" i="23"/>
  <c r="B436" i="23"/>
  <c r="AC435" i="23"/>
  <c r="AD435" i="23" s="1"/>
  <c r="V435" i="23"/>
  <c r="R435" i="23"/>
  <c r="N435" i="23"/>
  <c r="L435" i="23"/>
  <c r="B435" i="23"/>
  <c r="AC434" i="23"/>
  <c r="AD434" i="23" s="1"/>
  <c r="V434" i="23"/>
  <c r="R434" i="23"/>
  <c r="N434" i="23"/>
  <c r="L434" i="23"/>
  <c r="B434" i="23"/>
  <c r="AC433" i="23"/>
  <c r="AD433" i="23" s="1"/>
  <c r="V433" i="23"/>
  <c r="R433" i="23"/>
  <c r="N433" i="23"/>
  <c r="L433" i="23"/>
  <c r="B433" i="23"/>
  <c r="AC432" i="23"/>
  <c r="AD432" i="23" s="1"/>
  <c r="V432" i="23"/>
  <c r="R432" i="23"/>
  <c r="N432" i="23"/>
  <c r="L432" i="23"/>
  <c r="B432" i="23"/>
  <c r="AC431" i="23"/>
  <c r="AD431" i="23" s="1"/>
  <c r="V431" i="23"/>
  <c r="R431" i="23"/>
  <c r="N431" i="23"/>
  <c r="L431" i="23"/>
  <c r="B431" i="23"/>
  <c r="AC430" i="23"/>
  <c r="AD430" i="23" s="1"/>
  <c r="V430" i="23"/>
  <c r="R430" i="23"/>
  <c r="N430" i="23"/>
  <c r="L430" i="23"/>
  <c r="B430" i="23"/>
  <c r="AC429" i="23"/>
  <c r="AD429" i="23" s="1"/>
  <c r="V429" i="23"/>
  <c r="R429" i="23"/>
  <c r="N429" i="23"/>
  <c r="L429" i="23"/>
  <c r="B429" i="23"/>
  <c r="AC428" i="23"/>
  <c r="AD428" i="23" s="1"/>
  <c r="V428" i="23"/>
  <c r="R428" i="23"/>
  <c r="N428" i="23"/>
  <c r="L428" i="23"/>
  <c r="B428" i="23"/>
  <c r="AC427" i="23"/>
  <c r="AD427" i="23" s="1"/>
  <c r="V427" i="23"/>
  <c r="R427" i="23"/>
  <c r="N427" i="23"/>
  <c r="L427" i="23"/>
  <c r="B427" i="23"/>
  <c r="AC426" i="23"/>
  <c r="AD426" i="23" s="1"/>
  <c r="V426" i="23"/>
  <c r="R426" i="23"/>
  <c r="N426" i="23"/>
  <c r="L426" i="23"/>
  <c r="B426" i="23"/>
  <c r="AC425" i="23"/>
  <c r="AD425" i="23" s="1"/>
  <c r="V425" i="23"/>
  <c r="R425" i="23"/>
  <c r="N425" i="23"/>
  <c r="L425" i="23"/>
  <c r="B425" i="23"/>
  <c r="AC424" i="23"/>
  <c r="AD424" i="23" s="1"/>
  <c r="V424" i="23"/>
  <c r="R424" i="23"/>
  <c r="N424" i="23"/>
  <c r="L424" i="23"/>
  <c r="B424" i="23"/>
  <c r="AC423" i="23"/>
  <c r="AD423" i="23" s="1"/>
  <c r="V423" i="23"/>
  <c r="R423" i="23"/>
  <c r="N423" i="23"/>
  <c r="L423" i="23"/>
  <c r="B423" i="23"/>
  <c r="AC422" i="23"/>
  <c r="AD422" i="23" s="1"/>
  <c r="V422" i="23"/>
  <c r="R422" i="23"/>
  <c r="N422" i="23"/>
  <c r="L422" i="23"/>
  <c r="B422" i="23"/>
  <c r="AC421" i="23"/>
  <c r="AD421" i="23" s="1"/>
  <c r="V421" i="23"/>
  <c r="R421" i="23"/>
  <c r="N421" i="23"/>
  <c r="L421" i="23"/>
  <c r="B421" i="23"/>
  <c r="V415" i="23"/>
  <c r="R415" i="23"/>
  <c r="N415" i="23"/>
  <c r="L415" i="23"/>
  <c r="B415" i="23" s="1"/>
  <c r="AC415" i="23" s="1"/>
  <c r="AD415" i="23" s="1"/>
  <c r="V417" i="23"/>
  <c r="R417" i="23"/>
  <c r="N417" i="23"/>
  <c r="L417" i="23"/>
  <c r="B417" i="23" s="1"/>
  <c r="AC417" i="23" s="1"/>
  <c r="AD417" i="23" s="1"/>
  <c r="V414" i="23"/>
  <c r="R414" i="23"/>
  <c r="N414" i="23"/>
  <c r="L414" i="23"/>
  <c r="B414" i="23" s="1"/>
  <c r="AC414" i="23" s="1"/>
  <c r="AD414" i="23" s="1"/>
  <c r="V412" i="23"/>
  <c r="R412" i="23"/>
  <c r="N412" i="23"/>
  <c r="L412" i="23"/>
  <c r="B412" i="23" s="1"/>
  <c r="AC412" i="23" s="1"/>
  <c r="AD412" i="23" s="1"/>
  <c r="V416" i="23"/>
  <c r="R416" i="23"/>
  <c r="N416" i="23"/>
  <c r="L416" i="23"/>
  <c r="B416" i="23" s="1"/>
  <c r="AC416" i="23" s="1"/>
  <c r="AD416" i="23" s="1"/>
  <c r="V411" i="23"/>
  <c r="R411" i="23"/>
  <c r="N411" i="23"/>
  <c r="L411" i="23"/>
  <c r="V420" i="23"/>
  <c r="R420" i="23"/>
  <c r="N420" i="23"/>
  <c r="L420" i="23"/>
  <c r="V419" i="23"/>
  <c r="R419" i="23"/>
  <c r="N419" i="23"/>
  <c r="L419" i="23"/>
  <c r="V418" i="23"/>
  <c r="R418" i="23"/>
  <c r="N418" i="23"/>
  <c r="L418" i="23"/>
  <c r="V413" i="23"/>
  <c r="R413" i="23"/>
  <c r="N413" i="23"/>
  <c r="L413" i="23"/>
  <c r="V410" i="23"/>
  <c r="R410" i="23"/>
  <c r="N410" i="23"/>
  <c r="L410" i="23"/>
  <c r="V409" i="23"/>
  <c r="R409" i="23"/>
  <c r="N409" i="23"/>
  <c r="L409" i="23"/>
  <c r="B409" i="23" s="1"/>
  <c r="AC409" i="23" s="1"/>
  <c r="AD409" i="23" s="1"/>
  <c r="V408" i="23"/>
  <c r="R408" i="23"/>
  <c r="N408" i="23"/>
  <c r="L408" i="23"/>
  <c r="V407" i="23"/>
  <c r="R407" i="23"/>
  <c r="N407" i="23"/>
  <c r="L407" i="23"/>
  <c r="V406" i="23"/>
  <c r="R406" i="23"/>
  <c r="N406" i="23"/>
  <c r="L406" i="23"/>
  <c r="V404" i="23"/>
  <c r="R404" i="23"/>
  <c r="N404" i="23"/>
  <c r="L404" i="23"/>
  <c r="B404" i="23"/>
  <c r="AC404" i="23" s="1"/>
  <c r="AD404" i="23" s="1"/>
  <c r="V403" i="23"/>
  <c r="R403" i="23"/>
  <c r="N403" i="23"/>
  <c r="L403" i="23"/>
  <c r="B403" i="23"/>
  <c r="AC402" i="23"/>
  <c r="AD402" i="23" s="1"/>
  <c r="V402" i="23"/>
  <c r="R402" i="23"/>
  <c r="N402" i="23"/>
  <c r="L402" i="23"/>
  <c r="B402" i="23"/>
  <c r="AC401" i="23"/>
  <c r="AD401" i="23" s="1"/>
  <c r="V401" i="23"/>
  <c r="R401" i="23"/>
  <c r="N401" i="23"/>
  <c r="L401" i="23"/>
  <c r="B401" i="23"/>
  <c r="AC400" i="23"/>
  <c r="AD400" i="23" s="1"/>
  <c r="V400" i="23"/>
  <c r="R400" i="23"/>
  <c r="N400" i="23"/>
  <c r="L400" i="23"/>
  <c r="B400" i="23"/>
  <c r="AC399" i="23"/>
  <c r="AD399" i="23" s="1"/>
  <c r="V399" i="23"/>
  <c r="R399" i="23"/>
  <c r="N399" i="23"/>
  <c r="L399" i="23"/>
  <c r="B399" i="23"/>
  <c r="V398" i="23"/>
  <c r="R398" i="23"/>
  <c r="N398" i="23"/>
  <c r="L398" i="23"/>
  <c r="B398" i="23"/>
  <c r="AC398" i="23" s="1"/>
  <c r="AD398" i="23" s="1"/>
  <c r="V397" i="23"/>
  <c r="R397" i="23"/>
  <c r="N397" i="23"/>
  <c r="L397" i="23"/>
  <c r="B397" i="23"/>
  <c r="AC397" i="23" s="1"/>
  <c r="AD397" i="23" s="1"/>
  <c r="V396" i="23"/>
  <c r="R396" i="23"/>
  <c r="N396" i="23"/>
  <c r="L396" i="23"/>
  <c r="B396" i="23"/>
  <c r="AC396" i="23" s="1"/>
  <c r="AD396" i="23" s="1"/>
  <c r="V395" i="23"/>
  <c r="R395" i="23"/>
  <c r="N395" i="23"/>
  <c r="L395" i="23"/>
  <c r="B395" i="23"/>
  <c r="AC394" i="23"/>
  <c r="AD394" i="23" s="1"/>
  <c r="V394" i="23"/>
  <c r="R394" i="23"/>
  <c r="N394" i="23"/>
  <c r="L394" i="23"/>
  <c r="B394" i="23"/>
  <c r="AC393" i="23"/>
  <c r="AD393" i="23" s="1"/>
  <c r="V393" i="23"/>
  <c r="R393" i="23"/>
  <c r="N393" i="23"/>
  <c r="L393" i="23"/>
  <c r="B393" i="23"/>
  <c r="AC392" i="23"/>
  <c r="AD392" i="23" s="1"/>
  <c r="V392" i="23"/>
  <c r="R392" i="23"/>
  <c r="N392" i="23"/>
  <c r="L392" i="23"/>
  <c r="B392" i="23"/>
  <c r="AC391" i="23"/>
  <c r="AD391" i="23" s="1"/>
  <c r="V391" i="23"/>
  <c r="R391" i="23"/>
  <c r="N391" i="23"/>
  <c r="L391" i="23"/>
  <c r="B391" i="23"/>
  <c r="V390" i="23"/>
  <c r="R390" i="23"/>
  <c r="N390" i="23"/>
  <c r="L390" i="23"/>
  <c r="B390" i="23"/>
  <c r="AC390" i="23" s="1"/>
  <c r="AD390" i="23" s="1"/>
  <c r="V389" i="23"/>
  <c r="R389" i="23"/>
  <c r="N389" i="23"/>
  <c r="L389" i="23"/>
  <c r="B389" i="23"/>
  <c r="AC389" i="23" s="1"/>
  <c r="AD389" i="23" s="1"/>
  <c r="V388" i="23"/>
  <c r="R388" i="23"/>
  <c r="N388" i="23"/>
  <c r="L388" i="23"/>
  <c r="B388" i="23"/>
  <c r="AC388" i="23" s="1"/>
  <c r="AD388" i="23" s="1"/>
  <c r="V387" i="23"/>
  <c r="R387" i="23"/>
  <c r="N387" i="23"/>
  <c r="L387" i="23"/>
  <c r="B387" i="23"/>
  <c r="AC386" i="23"/>
  <c r="AD386" i="23" s="1"/>
  <c r="V386" i="23"/>
  <c r="R386" i="23"/>
  <c r="N386" i="23"/>
  <c r="L386" i="23"/>
  <c r="B386" i="23"/>
  <c r="AC385" i="23"/>
  <c r="AD385" i="23" s="1"/>
  <c r="V385" i="23"/>
  <c r="R385" i="23"/>
  <c r="N385" i="23"/>
  <c r="L385" i="23"/>
  <c r="B385" i="23"/>
  <c r="AC384" i="23"/>
  <c r="AD384" i="23" s="1"/>
  <c r="V384" i="23"/>
  <c r="R384" i="23"/>
  <c r="N384" i="23"/>
  <c r="L384" i="23"/>
  <c r="B384" i="23"/>
  <c r="AC383" i="23"/>
  <c r="AD383" i="23" s="1"/>
  <c r="V383" i="23"/>
  <c r="R383" i="23"/>
  <c r="N383" i="23"/>
  <c r="L383" i="23"/>
  <c r="B383" i="23"/>
  <c r="V382" i="23"/>
  <c r="R382" i="23"/>
  <c r="N382" i="23"/>
  <c r="L382" i="23"/>
  <c r="B382" i="23"/>
  <c r="AC382" i="23" s="1"/>
  <c r="AD382" i="23" s="1"/>
  <c r="V381" i="23"/>
  <c r="R381" i="23"/>
  <c r="N381" i="23"/>
  <c r="L381" i="23"/>
  <c r="B381" i="23" s="1"/>
  <c r="AC381" i="23" s="1"/>
  <c r="AD381" i="23" s="1"/>
  <c r="V380" i="23"/>
  <c r="R380" i="23"/>
  <c r="N380" i="23"/>
  <c r="L380" i="23"/>
  <c r="B380" i="23"/>
  <c r="AC380" i="23" s="1"/>
  <c r="AD380" i="23" s="1"/>
  <c r="V379" i="23"/>
  <c r="R379" i="23"/>
  <c r="N379" i="23"/>
  <c r="L379" i="23"/>
  <c r="B379" i="23"/>
  <c r="AC378" i="23"/>
  <c r="AD378" i="23" s="1"/>
  <c r="V378" i="23"/>
  <c r="R378" i="23"/>
  <c r="N378" i="23"/>
  <c r="L378" i="23"/>
  <c r="B378" i="23"/>
  <c r="AC377" i="23"/>
  <c r="AD377" i="23" s="1"/>
  <c r="V377" i="23"/>
  <c r="R377" i="23"/>
  <c r="N377" i="23"/>
  <c r="L377" i="23"/>
  <c r="B377" i="23"/>
  <c r="V376" i="23"/>
  <c r="R376" i="23"/>
  <c r="N376" i="23"/>
  <c r="L376" i="23"/>
  <c r="B376" i="23" s="1"/>
  <c r="V375" i="23"/>
  <c r="R375" i="23"/>
  <c r="N375" i="23"/>
  <c r="L375" i="23"/>
  <c r="B375" i="23" s="1"/>
  <c r="V374" i="23"/>
  <c r="R374" i="23"/>
  <c r="N374" i="23"/>
  <c r="L374" i="23"/>
  <c r="B374" i="23" s="1"/>
  <c r="V373" i="23"/>
  <c r="R373" i="23"/>
  <c r="N373" i="23"/>
  <c r="L373" i="23"/>
  <c r="B373" i="23" s="1"/>
  <c r="AC373" i="23" s="1"/>
  <c r="AD373" i="23" s="1"/>
  <c r="V372" i="23"/>
  <c r="R372" i="23"/>
  <c r="N372" i="23"/>
  <c r="L372" i="23"/>
  <c r="B372" i="23"/>
  <c r="AC372" i="23" s="1"/>
  <c r="AD372" i="23" s="1"/>
  <c r="V371" i="23"/>
  <c r="R371" i="23"/>
  <c r="N371" i="23"/>
  <c r="L371" i="23"/>
  <c r="B371" i="23"/>
  <c r="AC370" i="23"/>
  <c r="AD370" i="23" s="1"/>
  <c r="V370" i="23"/>
  <c r="R370" i="23"/>
  <c r="N370" i="23"/>
  <c r="L370" i="23"/>
  <c r="B370" i="23"/>
  <c r="AC369" i="23"/>
  <c r="AD369" i="23" s="1"/>
  <c r="V369" i="23"/>
  <c r="R369" i="23"/>
  <c r="N369" i="23"/>
  <c r="L369" i="23"/>
  <c r="B369" i="23"/>
  <c r="V368" i="23"/>
  <c r="R368" i="23"/>
  <c r="N368" i="23"/>
  <c r="L368" i="23"/>
  <c r="B368" i="23" s="1"/>
  <c r="V367" i="23"/>
  <c r="R367" i="23"/>
  <c r="N367" i="23"/>
  <c r="L367" i="23"/>
  <c r="B367" i="23" s="1"/>
  <c r="V366" i="23"/>
  <c r="R366" i="23"/>
  <c r="N366" i="23"/>
  <c r="L366" i="23"/>
  <c r="B366" i="23" s="1"/>
  <c r="V365" i="23"/>
  <c r="R365" i="23"/>
  <c r="N365" i="23"/>
  <c r="L365" i="23"/>
  <c r="B365" i="23" s="1"/>
  <c r="AC365" i="23" s="1"/>
  <c r="AD365" i="23" s="1"/>
  <c r="V364" i="23"/>
  <c r="R364" i="23"/>
  <c r="N364" i="23"/>
  <c r="L364" i="23"/>
  <c r="B364" i="23"/>
  <c r="AC364" i="23" s="1"/>
  <c r="AD364" i="23" s="1"/>
  <c r="V363" i="23"/>
  <c r="R363" i="23"/>
  <c r="N363" i="23"/>
  <c r="L363" i="23"/>
  <c r="B363" i="23"/>
  <c r="AC362" i="23"/>
  <c r="AD362" i="23" s="1"/>
  <c r="V362" i="23"/>
  <c r="B362" i="23" s="1"/>
  <c r="R362" i="23"/>
  <c r="N362" i="23"/>
  <c r="L362" i="23"/>
  <c r="V361" i="23"/>
  <c r="B361" i="23" s="1"/>
  <c r="R361" i="23"/>
  <c r="N361" i="23"/>
  <c r="L361" i="23"/>
  <c r="V360" i="23"/>
  <c r="R360" i="23"/>
  <c r="N360" i="23"/>
  <c r="L360" i="23"/>
  <c r="V359" i="23"/>
  <c r="R359" i="23"/>
  <c r="N359" i="23"/>
  <c r="L359" i="23"/>
  <c r="B359" i="23" s="1"/>
  <c r="V358" i="23"/>
  <c r="R358" i="23"/>
  <c r="N358" i="23"/>
  <c r="L358" i="23"/>
  <c r="B358" i="23" s="1"/>
  <c r="V357" i="23"/>
  <c r="R357" i="23"/>
  <c r="N357" i="23"/>
  <c r="L357" i="23"/>
  <c r="B357" i="23" s="1"/>
  <c r="AC357" i="23" s="1"/>
  <c r="AD357" i="23" s="1"/>
  <c r="V356" i="23"/>
  <c r="R356" i="23"/>
  <c r="N356" i="23"/>
  <c r="L356" i="23"/>
  <c r="B356" i="23"/>
  <c r="AC356" i="23" s="1"/>
  <c r="AD356" i="23" s="1"/>
  <c r="V355" i="23"/>
  <c r="R355" i="23"/>
  <c r="N355" i="23"/>
  <c r="L355" i="23"/>
  <c r="B355" i="23"/>
  <c r="V354" i="23"/>
  <c r="B354" i="23" s="1"/>
  <c r="R354" i="23"/>
  <c r="N354" i="23"/>
  <c r="L354" i="23"/>
  <c r="V353" i="23"/>
  <c r="R353" i="23"/>
  <c r="N353" i="23"/>
  <c r="L353" i="23"/>
  <c r="V352" i="23"/>
  <c r="R352" i="23"/>
  <c r="N352" i="23"/>
  <c r="L352" i="23"/>
  <c r="V351" i="23"/>
  <c r="R351" i="23"/>
  <c r="N351" i="23"/>
  <c r="L351" i="23"/>
  <c r="B351" i="23" s="1"/>
  <c r="V350" i="23"/>
  <c r="R350" i="23"/>
  <c r="N350" i="23"/>
  <c r="L350" i="23"/>
  <c r="B350" i="23" s="1"/>
  <c r="V349" i="23"/>
  <c r="R349" i="23"/>
  <c r="N349" i="23"/>
  <c r="L349" i="23"/>
  <c r="B349" i="23" s="1"/>
  <c r="AC349" i="23" s="1"/>
  <c r="AD349" i="23" s="1"/>
  <c r="V348" i="23"/>
  <c r="R348" i="23"/>
  <c r="N348" i="23"/>
  <c r="L348" i="23"/>
  <c r="B348" i="23"/>
  <c r="AC348" i="23" s="1"/>
  <c r="AD348" i="23" s="1"/>
  <c r="V347" i="23"/>
  <c r="R347" i="23"/>
  <c r="N347" i="23"/>
  <c r="L347" i="23"/>
  <c r="B347" i="23"/>
  <c r="AC346" i="23"/>
  <c r="AD346" i="23" s="1"/>
  <c r="V346" i="23"/>
  <c r="B346" i="23" s="1"/>
  <c r="R346" i="23"/>
  <c r="N346" i="23"/>
  <c r="L346" i="23"/>
  <c r="V345" i="23"/>
  <c r="R345" i="23"/>
  <c r="N345" i="23"/>
  <c r="L345" i="23"/>
  <c r="V344" i="23"/>
  <c r="R344" i="23"/>
  <c r="N344" i="23"/>
  <c r="L344" i="23"/>
  <c r="V343" i="23"/>
  <c r="R343" i="23"/>
  <c r="N343" i="23"/>
  <c r="L343" i="23"/>
  <c r="V342" i="23"/>
  <c r="R342" i="23"/>
  <c r="N342" i="23"/>
  <c r="L342" i="23"/>
  <c r="B342" i="23" s="1"/>
  <c r="V341" i="23"/>
  <c r="R341" i="23"/>
  <c r="N341" i="23"/>
  <c r="L341" i="23"/>
  <c r="B341" i="23" s="1"/>
  <c r="AC341" i="23" s="1"/>
  <c r="AD341" i="23" s="1"/>
  <c r="V340" i="23"/>
  <c r="R340" i="23"/>
  <c r="N340" i="23"/>
  <c r="L340" i="23"/>
  <c r="B340" i="23"/>
  <c r="AC340" i="23" s="1"/>
  <c r="AD340" i="23" s="1"/>
  <c r="V339" i="23"/>
  <c r="R339" i="23"/>
  <c r="N339" i="23"/>
  <c r="L339" i="23"/>
  <c r="B339" i="23"/>
  <c r="AC338" i="23"/>
  <c r="AD338" i="23" s="1"/>
  <c r="V338" i="23"/>
  <c r="B338" i="23" s="1"/>
  <c r="R338" i="23"/>
  <c r="N338" i="23"/>
  <c r="L338" i="23"/>
  <c r="V337" i="23"/>
  <c r="R337" i="23"/>
  <c r="N337" i="23"/>
  <c r="L337" i="23"/>
  <c r="V336" i="23"/>
  <c r="R336" i="23"/>
  <c r="N336" i="23"/>
  <c r="L336" i="23"/>
  <c r="V335" i="23"/>
  <c r="R335" i="23"/>
  <c r="N335" i="23"/>
  <c r="L335" i="23"/>
  <c r="B335" i="23" s="1"/>
  <c r="V334" i="23"/>
  <c r="R334" i="23"/>
  <c r="N334" i="23"/>
  <c r="L334" i="23"/>
  <c r="B334" i="23" s="1"/>
  <c r="V333" i="23"/>
  <c r="R333" i="23"/>
  <c r="N333" i="23"/>
  <c r="L333" i="23"/>
  <c r="B333" i="23" s="1"/>
  <c r="AC333" i="23" s="1"/>
  <c r="AD333" i="23" s="1"/>
  <c r="V332" i="23"/>
  <c r="R332" i="23"/>
  <c r="N332" i="23"/>
  <c r="L332" i="23"/>
  <c r="B332" i="23"/>
  <c r="AC332" i="23" s="1"/>
  <c r="AD332" i="23" s="1"/>
  <c r="V331" i="23"/>
  <c r="R331" i="23"/>
  <c r="N331" i="23"/>
  <c r="L331" i="23"/>
  <c r="B331" i="23"/>
  <c r="AC330" i="23"/>
  <c r="AD330" i="23" s="1"/>
  <c r="V330" i="23"/>
  <c r="B330" i="23" s="1"/>
  <c r="R330" i="23"/>
  <c r="N330" i="23"/>
  <c r="L330" i="23"/>
  <c r="V329" i="23"/>
  <c r="R329" i="23"/>
  <c r="B329" i="23" s="1"/>
  <c r="N329" i="23"/>
  <c r="L329" i="23"/>
  <c r="V328" i="23"/>
  <c r="R328" i="23"/>
  <c r="N328" i="23"/>
  <c r="L328" i="23"/>
  <c r="V327" i="23"/>
  <c r="R327" i="23"/>
  <c r="N327" i="23"/>
  <c r="L327" i="23"/>
  <c r="V326" i="23"/>
  <c r="R326" i="23"/>
  <c r="N326" i="23"/>
  <c r="L326" i="23"/>
  <c r="B326" i="23" s="1"/>
  <c r="V325" i="23"/>
  <c r="R325" i="23"/>
  <c r="N325" i="23"/>
  <c r="L325" i="23"/>
  <c r="B325" i="23" s="1"/>
  <c r="AC325" i="23" s="1"/>
  <c r="AD325" i="23" s="1"/>
  <c r="V324" i="23"/>
  <c r="R324" i="23"/>
  <c r="N324" i="23"/>
  <c r="L324" i="23"/>
  <c r="B324" i="23"/>
  <c r="AC324" i="23" s="1"/>
  <c r="AD324" i="23" s="1"/>
  <c r="V323" i="23"/>
  <c r="R323" i="23"/>
  <c r="N323" i="23"/>
  <c r="L323" i="23"/>
  <c r="B323" i="23"/>
  <c r="V322" i="23"/>
  <c r="B322" i="23" s="1"/>
  <c r="R322" i="23"/>
  <c r="N322" i="23"/>
  <c r="L322" i="23"/>
  <c r="V321" i="23"/>
  <c r="R321" i="23"/>
  <c r="N321" i="23"/>
  <c r="L321" i="23"/>
  <c r="V320" i="23"/>
  <c r="R320" i="23"/>
  <c r="N320" i="23"/>
  <c r="L320" i="23"/>
  <c r="V319" i="23"/>
  <c r="R319" i="23"/>
  <c r="N319" i="23"/>
  <c r="L319" i="23"/>
  <c r="B319" i="23" s="1"/>
  <c r="V318" i="23"/>
  <c r="R318" i="23"/>
  <c r="N318" i="23"/>
  <c r="L318" i="23"/>
  <c r="B318" i="23" s="1"/>
  <c r="V317" i="23"/>
  <c r="R317" i="23"/>
  <c r="N317" i="23"/>
  <c r="L317" i="23"/>
  <c r="B317" i="23" s="1"/>
  <c r="AC317" i="23" s="1"/>
  <c r="AD317" i="23" s="1"/>
  <c r="V316" i="23"/>
  <c r="R316" i="23"/>
  <c r="N316" i="23"/>
  <c r="L316" i="23"/>
  <c r="B316" i="23"/>
  <c r="AC316" i="23" s="1"/>
  <c r="AD316" i="23" s="1"/>
  <c r="V315" i="23"/>
  <c r="R315" i="23"/>
  <c r="N315" i="23"/>
  <c r="L315" i="23"/>
  <c r="B315" i="23"/>
  <c r="AC314" i="23"/>
  <c r="AD314" i="23" s="1"/>
  <c r="V314" i="23"/>
  <c r="B314" i="23" s="1"/>
  <c r="R314" i="23"/>
  <c r="N314" i="23"/>
  <c r="L314" i="23"/>
  <c r="V313" i="23"/>
  <c r="R313" i="23"/>
  <c r="N313" i="23"/>
  <c r="L313" i="23"/>
  <c r="V312" i="23"/>
  <c r="R312" i="23"/>
  <c r="N312" i="23"/>
  <c r="L312" i="23"/>
  <c r="V311" i="23"/>
  <c r="R311" i="23"/>
  <c r="N311" i="23"/>
  <c r="L311" i="23"/>
  <c r="V310" i="23"/>
  <c r="R310" i="23"/>
  <c r="N310" i="23"/>
  <c r="L310" i="23"/>
  <c r="V309" i="23"/>
  <c r="R309" i="23"/>
  <c r="N309" i="23"/>
  <c r="L309" i="23"/>
  <c r="V308" i="23"/>
  <c r="R308" i="23"/>
  <c r="N308" i="23"/>
  <c r="L308" i="23"/>
  <c r="V307" i="23"/>
  <c r="R307" i="23"/>
  <c r="N307" i="23"/>
  <c r="L307" i="23"/>
  <c r="V306" i="23"/>
  <c r="R306" i="23"/>
  <c r="N306" i="23"/>
  <c r="L306" i="23"/>
  <c r="V305" i="23"/>
  <c r="R305" i="23"/>
  <c r="N305" i="23"/>
  <c r="L305" i="23"/>
  <c r="V304" i="23"/>
  <c r="R304" i="23"/>
  <c r="N304" i="23"/>
  <c r="L304" i="23"/>
  <c r="V303" i="23"/>
  <c r="R303" i="23"/>
  <c r="N303" i="23"/>
  <c r="L303" i="23"/>
  <c r="V302" i="23"/>
  <c r="R302" i="23"/>
  <c r="N302" i="23"/>
  <c r="L302" i="23"/>
  <c r="V301" i="23"/>
  <c r="R301" i="23"/>
  <c r="N301" i="23"/>
  <c r="L301" i="23"/>
  <c r="V300" i="23"/>
  <c r="R300" i="23"/>
  <c r="N300" i="23"/>
  <c r="L300" i="23"/>
  <c r="V299" i="23"/>
  <c r="R299" i="23"/>
  <c r="N299" i="23"/>
  <c r="L299" i="23"/>
  <c r="V298" i="23"/>
  <c r="R298" i="23"/>
  <c r="N298" i="23"/>
  <c r="L298" i="23"/>
  <c r="V297" i="23"/>
  <c r="R297" i="23"/>
  <c r="N297" i="23"/>
  <c r="L297" i="23"/>
  <c r="V296" i="23"/>
  <c r="R296" i="23"/>
  <c r="N296" i="23"/>
  <c r="L296" i="23"/>
  <c r="V295" i="23"/>
  <c r="R295" i="23"/>
  <c r="N295" i="23"/>
  <c r="L295" i="23"/>
  <c r="V294" i="23"/>
  <c r="R294" i="23"/>
  <c r="N294" i="23"/>
  <c r="L294" i="23"/>
  <c r="V293" i="23"/>
  <c r="R293" i="23"/>
  <c r="N293" i="23"/>
  <c r="L293" i="23"/>
  <c r="V292" i="23"/>
  <c r="R292" i="23"/>
  <c r="N292" i="23"/>
  <c r="L292" i="23"/>
  <c r="V291" i="23"/>
  <c r="R291" i="23"/>
  <c r="N291" i="23"/>
  <c r="L291" i="23"/>
  <c r="V290" i="23"/>
  <c r="R290" i="23"/>
  <c r="N290" i="23"/>
  <c r="L290" i="23"/>
  <c r="V289" i="23"/>
  <c r="R289" i="23"/>
  <c r="N289" i="23"/>
  <c r="L289" i="23"/>
  <c r="V288" i="23"/>
  <c r="R288" i="23"/>
  <c r="N288" i="23"/>
  <c r="L288" i="23"/>
  <c r="V287" i="23"/>
  <c r="R287" i="23"/>
  <c r="N287" i="23"/>
  <c r="L287" i="23"/>
  <c r="V286" i="23"/>
  <c r="R286" i="23"/>
  <c r="N286" i="23"/>
  <c r="L286" i="23"/>
  <c r="V285" i="23"/>
  <c r="R285" i="23"/>
  <c r="N285" i="23"/>
  <c r="L285" i="23"/>
  <c r="V284" i="23"/>
  <c r="R284" i="23"/>
  <c r="N284" i="23"/>
  <c r="L284" i="23"/>
  <c r="V283" i="23"/>
  <c r="R283" i="23"/>
  <c r="N283" i="23"/>
  <c r="L283" i="23"/>
  <c r="V282" i="23"/>
  <c r="R282" i="23"/>
  <c r="N282" i="23"/>
  <c r="L282" i="23"/>
  <c r="V281" i="23"/>
  <c r="R281" i="23"/>
  <c r="N281" i="23"/>
  <c r="L281" i="23"/>
  <c r="V280" i="23"/>
  <c r="R280" i="23"/>
  <c r="N280" i="23"/>
  <c r="L280" i="23"/>
  <c r="V279" i="23"/>
  <c r="R279" i="23"/>
  <c r="N279" i="23"/>
  <c r="L279" i="23"/>
  <c r="V278" i="23"/>
  <c r="R278" i="23"/>
  <c r="N278" i="23"/>
  <c r="L278" i="23"/>
  <c r="V277" i="23"/>
  <c r="R277" i="23"/>
  <c r="N277" i="23"/>
  <c r="L277" i="23"/>
  <c r="B277" i="23" s="1"/>
  <c r="AC277" i="23" s="1"/>
  <c r="AD277" i="23" s="1"/>
  <c r="V276" i="23"/>
  <c r="R276" i="23"/>
  <c r="N276" i="23"/>
  <c r="L276" i="23"/>
  <c r="V275" i="23"/>
  <c r="R275" i="23"/>
  <c r="N275" i="23"/>
  <c r="L275" i="23"/>
  <c r="B275" i="23" s="1"/>
  <c r="AC275" i="23" s="1"/>
  <c r="AD275" i="23" s="1"/>
  <c r="V274" i="23"/>
  <c r="R274" i="23"/>
  <c r="N274" i="23"/>
  <c r="L274" i="23"/>
  <c r="V273" i="23"/>
  <c r="R273" i="23"/>
  <c r="N273" i="23"/>
  <c r="L273" i="23"/>
  <c r="V272" i="23"/>
  <c r="R272" i="23"/>
  <c r="N272" i="23"/>
  <c r="L272" i="23"/>
  <c r="V271" i="23"/>
  <c r="R271" i="23"/>
  <c r="N271" i="23"/>
  <c r="L271" i="23"/>
  <c r="V270" i="23"/>
  <c r="R270" i="23"/>
  <c r="N270" i="23"/>
  <c r="L270" i="23"/>
  <c r="V269" i="23"/>
  <c r="R269" i="23"/>
  <c r="N269" i="23"/>
  <c r="L269" i="23"/>
  <c r="B269" i="23" s="1"/>
  <c r="AC269" i="23" s="1"/>
  <c r="AD269" i="23" s="1"/>
  <c r="V268" i="23"/>
  <c r="R268" i="23"/>
  <c r="N268" i="23"/>
  <c r="L268" i="23"/>
  <c r="V267" i="23"/>
  <c r="R267" i="23"/>
  <c r="N267" i="23"/>
  <c r="L267" i="23"/>
  <c r="B267" i="23" s="1"/>
  <c r="AC267" i="23" s="1"/>
  <c r="AD267" i="23" s="1"/>
  <c r="V266" i="23"/>
  <c r="R266" i="23"/>
  <c r="N266" i="23"/>
  <c r="L266" i="23"/>
  <c r="V265" i="23"/>
  <c r="R265" i="23"/>
  <c r="N265" i="23"/>
  <c r="L265" i="23"/>
  <c r="V264" i="23"/>
  <c r="R264" i="23"/>
  <c r="N264" i="23"/>
  <c r="L264" i="23"/>
  <c r="V263" i="23"/>
  <c r="R263" i="23"/>
  <c r="N263" i="23"/>
  <c r="L263" i="23"/>
  <c r="V262" i="23"/>
  <c r="R262" i="23"/>
  <c r="N262" i="23"/>
  <c r="L262" i="23"/>
  <c r="V261" i="23"/>
  <c r="R261" i="23"/>
  <c r="N261" i="23"/>
  <c r="L261" i="23"/>
  <c r="B261" i="23" s="1"/>
  <c r="AC261" i="23" s="1"/>
  <c r="AD261" i="23" s="1"/>
  <c r="V260" i="23"/>
  <c r="R260" i="23"/>
  <c r="N260" i="23"/>
  <c r="L260" i="23"/>
  <c r="V259" i="23"/>
  <c r="R259" i="23"/>
  <c r="N259" i="23"/>
  <c r="L259" i="23"/>
  <c r="B259" i="23" s="1"/>
  <c r="AC259" i="23" s="1"/>
  <c r="AD259" i="23" s="1"/>
  <c r="V258" i="23"/>
  <c r="R258" i="23"/>
  <c r="N258" i="23"/>
  <c r="L258" i="23"/>
  <c r="V257" i="23"/>
  <c r="R257" i="23"/>
  <c r="N257" i="23"/>
  <c r="L257" i="23"/>
  <c r="V256" i="23"/>
  <c r="R256" i="23"/>
  <c r="N256" i="23"/>
  <c r="L256" i="23"/>
  <c r="V255" i="23"/>
  <c r="R255" i="23"/>
  <c r="N255" i="23"/>
  <c r="L255" i="23"/>
  <c r="V254" i="23"/>
  <c r="R254" i="23"/>
  <c r="N254" i="23"/>
  <c r="L254" i="23"/>
  <c r="V253" i="23"/>
  <c r="R253" i="23"/>
  <c r="N253" i="23"/>
  <c r="L253" i="23"/>
  <c r="B253" i="23" s="1"/>
  <c r="AC253" i="23" s="1"/>
  <c r="AD253" i="23" s="1"/>
  <c r="V252" i="23"/>
  <c r="R252" i="23"/>
  <c r="N252" i="23"/>
  <c r="L252" i="23"/>
  <c r="V251" i="23"/>
  <c r="R251" i="23"/>
  <c r="N251" i="23"/>
  <c r="L251" i="23"/>
  <c r="B251" i="23" s="1"/>
  <c r="AC251" i="23" s="1"/>
  <c r="AD251" i="23" s="1"/>
  <c r="V250" i="23"/>
  <c r="R250" i="23"/>
  <c r="N250" i="23"/>
  <c r="L250" i="23"/>
  <c r="V249" i="23"/>
  <c r="R249" i="23"/>
  <c r="N249" i="23"/>
  <c r="L249" i="23"/>
  <c r="V248" i="23"/>
  <c r="R248" i="23"/>
  <c r="N248" i="23"/>
  <c r="L248" i="23"/>
  <c r="V247" i="23"/>
  <c r="R247" i="23"/>
  <c r="N247" i="23"/>
  <c r="L247" i="23"/>
  <c r="V246" i="23"/>
  <c r="R246" i="23"/>
  <c r="N246" i="23"/>
  <c r="L246" i="23"/>
  <c r="V245" i="23"/>
  <c r="R245" i="23"/>
  <c r="N245" i="23"/>
  <c r="L245" i="23"/>
  <c r="B245" i="23" s="1"/>
  <c r="AC245" i="23" s="1"/>
  <c r="AD245" i="23" s="1"/>
  <c r="V244" i="23"/>
  <c r="R244" i="23"/>
  <c r="N244" i="23"/>
  <c r="L244" i="23"/>
  <c r="V243" i="23"/>
  <c r="R243" i="23"/>
  <c r="N243" i="23"/>
  <c r="L243" i="23"/>
  <c r="B243" i="23" s="1"/>
  <c r="AC243" i="23" s="1"/>
  <c r="AD243" i="23" s="1"/>
  <c r="V242" i="23"/>
  <c r="R242" i="23"/>
  <c r="N242" i="23"/>
  <c r="L242" i="23"/>
  <c r="V241" i="23"/>
  <c r="R241" i="23"/>
  <c r="N241" i="23"/>
  <c r="L241" i="23"/>
  <c r="V240" i="23"/>
  <c r="R240" i="23"/>
  <c r="N240" i="23"/>
  <c r="L240" i="23"/>
  <c r="V239" i="23"/>
  <c r="R239" i="23"/>
  <c r="N239" i="23"/>
  <c r="L239" i="23"/>
  <c r="V238" i="23"/>
  <c r="R238" i="23"/>
  <c r="N238" i="23"/>
  <c r="L238" i="23"/>
  <c r="V237" i="23"/>
  <c r="R237" i="23"/>
  <c r="N237" i="23"/>
  <c r="L237" i="23"/>
  <c r="B237" i="23" s="1"/>
  <c r="AC237" i="23" s="1"/>
  <c r="AD237" i="23" s="1"/>
  <c r="V236" i="23"/>
  <c r="R236" i="23"/>
  <c r="N236" i="23"/>
  <c r="L236" i="23"/>
  <c r="V235" i="23"/>
  <c r="R235" i="23"/>
  <c r="N235" i="23"/>
  <c r="L235" i="23"/>
  <c r="B235" i="23" s="1"/>
  <c r="AC235" i="23" s="1"/>
  <c r="AD235" i="23" s="1"/>
  <c r="V234" i="23"/>
  <c r="R234" i="23"/>
  <c r="N234" i="23"/>
  <c r="L234" i="23"/>
  <c r="V233" i="23"/>
  <c r="R233" i="23"/>
  <c r="N233" i="23"/>
  <c r="L233" i="23"/>
  <c r="V232" i="23"/>
  <c r="R232" i="23"/>
  <c r="N232" i="23"/>
  <c r="L232" i="23"/>
  <c r="V231" i="23"/>
  <c r="R231" i="23"/>
  <c r="N231" i="23"/>
  <c r="L231" i="23"/>
  <c r="V230" i="23"/>
  <c r="R230" i="23"/>
  <c r="N230" i="23"/>
  <c r="L230" i="23"/>
  <c r="V229" i="23"/>
  <c r="R229" i="23"/>
  <c r="N229" i="23"/>
  <c r="L229" i="23"/>
  <c r="B229" i="23" s="1"/>
  <c r="AC229" i="23" s="1"/>
  <c r="AD229" i="23" s="1"/>
  <c r="V228" i="23"/>
  <c r="R228" i="23"/>
  <c r="N228" i="23"/>
  <c r="L228" i="23"/>
  <c r="V227" i="23"/>
  <c r="R227" i="23"/>
  <c r="N227" i="23"/>
  <c r="L227" i="23"/>
  <c r="B227" i="23" s="1"/>
  <c r="AC227" i="23" s="1"/>
  <c r="AD227" i="23" s="1"/>
  <c r="V226" i="23"/>
  <c r="R226" i="23"/>
  <c r="N226" i="23"/>
  <c r="L226" i="23"/>
  <c r="V225" i="23"/>
  <c r="R225" i="23"/>
  <c r="N225" i="23"/>
  <c r="L225" i="23"/>
  <c r="V224" i="23"/>
  <c r="R224" i="23"/>
  <c r="N224" i="23"/>
  <c r="L224" i="23"/>
  <c r="V223" i="23"/>
  <c r="R223" i="23"/>
  <c r="N223" i="23"/>
  <c r="L223" i="23"/>
  <c r="V222" i="23"/>
  <c r="R222" i="23"/>
  <c r="N222" i="23"/>
  <c r="L222" i="23"/>
  <c r="V221" i="23"/>
  <c r="R221" i="23"/>
  <c r="N221" i="23"/>
  <c r="L221" i="23"/>
  <c r="V220" i="23"/>
  <c r="R220" i="23"/>
  <c r="N220" i="23"/>
  <c r="L220" i="23"/>
  <c r="V219" i="23"/>
  <c r="R219" i="23"/>
  <c r="N219" i="23"/>
  <c r="L219" i="23"/>
  <c r="V218" i="23"/>
  <c r="R218" i="23"/>
  <c r="N218" i="23"/>
  <c r="L218" i="23"/>
  <c r="V215" i="23"/>
  <c r="R215" i="23"/>
  <c r="N215" i="23"/>
  <c r="L215" i="23"/>
  <c r="V212" i="23"/>
  <c r="R212" i="23"/>
  <c r="N212" i="23"/>
  <c r="L212" i="23"/>
  <c r="V213" i="23"/>
  <c r="R213" i="23"/>
  <c r="N213" i="23"/>
  <c r="L213" i="23"/>
  <c r="V216" i="23"/>
  <c r="R216" i="23"/>
  <c r="N216" i="23"/>
  <c r="L216" i="23"/>
  <c r="V209" i="23"/>
  <c r="R209" i="23"/>
  <c r="N209" i="23"/>
  <c r="L209" i="23"/>
  <c r="V211" i="23"/>
  <c r="R211" i="23"/>
  <c r="N211" i="23"/>
  <c r="L211" i="23"/>
  <c r="V217" i="23"/>
  <c r="R217" i="23"/>
  <c r="N217" i="23"/>
  <c r="L217" i="23"/>
  <c r="B217" i="23" s="1"/>
  <c r="AC217" i="23" s="1"/>
  <c r="AD217" i="23" s="1"/>
  <c r="V214" i="23"/>
  <c r="R214" i="23"/>
  <c r="N214" i="23"/>
  <c r="L214" i="23"/>
  <c r="B214" i="23" s="1"/>
  <c r="AC214" i="23" s="1"/>
  <c r="AD214" i="23" s="1"/>
  <c r="V208" i="23"/>
  <c r="R208" i="23"/>
  <c r="N208" i="23"/>
  <c r="L208" i="23"/>
  <c r="B208" i="23" s="1"/>
  <c r="AC208" i="23" s="1"/>
  <c r="AD208" i="23" s="1"/>
  <c r="V206" i="23"/>
  <c r="R206" i="23"/>
  <c r="N206" i="23"/>
  <c r="L206" i="23"/>
  <c r="B206" i="23" s="1"/>
  <c r="AC206" i="23" s="1"/>
  <c r="AD206" i="23" s="1"/>
  <c r="V207" i="23"/>
  <c r="R207" i="23"/>
  <c r="N207" i="23"/>
  <c r="L207" i="23"/>
  <c r="B207" i="23"/>
  <c r="AC207" i="23" s="1"/>
  <c r="AD207" i="23" s="1"/>
  <c r="V210" i="23"/>
  <c r="R210" i="23"/>
  <c r="B210" i="23" s="1"/>
  <c r="AC210" i="23" s="1"/>
  <c r="AD210" i="23" s="1"/>
  <c r="N210" i="23"/>
  <c r="L210" i="23"/>
  <c r="V205" i="23"/>
  <c r="R205" i="23"/>
  <c r="N205" i="23"/>
  <c r="L205" i="23"/>
  <c r="B205" i="23"/>
  <c r="V203" i="23"/>
  <c r="R203" i="23"/>
  <c r="N203" i="23"/>
  <c r="L203" i="23"/>
  <c r="B203" i="23"/>
  <c r="V202" i="23"/>
  <c r="R202" i="23"/>
  <c r="N202" i="23"/>
  <c r="L202" i="23"/>
  <c r="B202" i="23" s="1"/>
  <c r="V201" i="23"/>
  <c r="R201" i="23"/>
  <c r="N201" i="23"/>
  <c r="L201" i="23"/>
  <c r="B201" i="23" s="1"/>
  <c r="V200" i="23"/>
  <c r="R200" i="23"/>
  <c r="N200" i="23"/>
  <c r="L200" i="23"/>
  <c r="B200" i="23"/>
  <c r="V199" i="23"/>
  <c r="R199" i="23"/>
  <c r="N199" i="23"/>
  <c r="L199" i="23"/>
  <c r="B199" i="23"/>
  <c r="V198" i="23"/>
  <c r="R198" i="23"/>
  <c r="N198" i="23"/>
  <c r="L198" i="23"/>
  <c r="B198" i="23" s="1"/>
  <c r="V197" i="23"/>
  <c r="R197" i="23"/>
  <c r="N197" i="23"/>
  <c r="L197" i="23"/>
  <c r="B197" i="23" s="1"/>
  <c r="V196" i="23"/>
  <c r="R196" i="23"/>
  <c r="N196" i="23"/>
  <c r="L196" i="23"/>
  <c r="B196" i="23"/>
  <c r="V195" i="23"/>
  <c r="R195" i="23"/>
  <c r="N195" i="23"/>
  <c r="L195" i="23"/>
  <c r="B195" i="23"/>
  <c r="V194" i="23"/>
  <c r="R194" i="23"/>
  <c r="N194" i="23"/>
  <c r="L194" i="23"/>
  <c r="B194" i="23" s="1"/>
  <c r="V193" i="23"/>
  <c r="R193" i="23"/>
  <c r="N193" i="23"/>
  <c r="L193" i="23"/>
  <c r="B193" i="23" s="1"/>
  <c r="V192" i="23"/>
  <c r="R192" i="23"/>
  <c r="N192" i="23"/>
  <c r="L192" i="23"/>
  <c r="B192" i="23"/>
  <c r="V191" i="23"/>
  <c r="R191" i="23"/>
  <c r="N191" i="23"/>
  <c r="L191" i="23"/>
  <c r="B191" i="23"/>
  <c r="V190" i="23"/>
  <c r="R190" i="23"/>
  <c r="N190" i="23"/>
  <c r="L190" i="23"/>
  <c r="B190" i="23" s="1"/>
  <c r="V189" i="23"/>
  <c r="R189" i="23"/>
  <c r="N189" i="23"/>
  <c r="L189" i="23"/>
  <c r="B189" i="23" s="1"/>
  <c r="V188" i="23"/>
  <c r="R188" i="23"/>
  <c r="N188" i="23"/>
  <c r="L188" i="23"/>
  <c r="B188" i="23"/>
  <c r="V187" i="23"/>
  <c r="R187" i="23"/>
  <c r="N187" i="23"/>
  <c r="L187" i="23"/>
  <c r="B187" i="23"/>
  <c r="V186" i="23"/>
  <c r="R186" i="23"/>
  <c r="N186" i="23"/>
  <c r="L186" i="23"/>
  <c r="B186" i="23" s="1"/>
  <c r="V185" i="23"/>
  <c r="R185" i="23"/>
  <c r="N185" i="23"/>
  <c r="L185" i="23"/>
  <c r="B185" i="23" s="1"/>
  <c r="V184" i="23"/>
  <c r="R184" i="23"/>
  <c r="N184" i="23"/>
  <c r="L184" i="23"/>
  <c r="B184" i="23"/>
  <c r="V183" i="23"/>
  <c r="R183" i="23"/>
  <c r="N183" i="23"/>
  <c r="L183" i="23"/>
  <c r="B183" i="23"/>
  <c r="V182" i="23"/>
  <c r="R182" i="23"/>
  <c r="N182" i="23"/>
  <c r="L182" i="23"/>
  <c r="B182" i="23" s="1"/>
  <c r="V181" i="23"/>
  <c r="R181" i="23"/>
  <c r="N181" i="23"/>
  <c r="L181" i="23"/>
  <c r="B181" i="23" s="1"/>
  <c r="V180" i="23"/>
  <c r="R180" i="23"/>
  <c r="N180" i="23"/>
  <c r="L180" i="23"/>
  <c r="B180" i="23"/>
  <c r="V179" i="23"/>
  <c r="R179" i="23"/>
  <c r="N179" i="23"/>
  <c r="L179" i="23"/>
  <c r="B179" i="23"/>
  <c r="V178" i="23"/>
  <c r="R178" i="23"/>
  <c r="N178" i="23"/>
  <c r="L178" i="23"/>
  <c r="B178" i="23" s="1"/>
  <c r="V177" i="23"/>
  <c r="R177" i="23"/>
  <c r="N177" i="23"/>
  <c r="L177" i="23"/>
  <c r="B177" i="23" s="1"/>
  <c r="V176" i="23"/>
  <c r="R176" i="23"/>
  <c r="N176" i="23"/>
  <c r="L176" i="23"/>
  <c r="B176" i="23"/>
  <c r="V175" i="23"/>
  <c r="R175" i="23"/>
  <c r="N175" i="23"/>
  <c r="L175" i="23"/>
  <c r="B175" i="23"/>
  <c r="V174" i="23"/>
  <c r="R174" i="23"/>
  <c r="N174" i="23"/>
  <c r="B174" i="23" s="1"/>
  <c r="L174" i="23"/>
  <c r="V173" i="23"/>
  <c r="R173" i="23"/>
  <c r="N173" i="23"/>
  <c r="L173" i="23"/>
  <c r="B173" i="23" s="1"/>
  <c r="V172" i="23"/>
  <c r="R172" i="23"/>
  <c r="N172" i="23"/>
  <c r="L172" i="23"/>
  <c r="B172" i="23"/>
  <c r="V171" i="23"/>
  <c r="R171" i="23"/>
  <c r="N171" i="23"/>
  <c r="L171" i="23"/>
  <c r="B171" i="23"/>
  <c r="V170" i="23"/>
  <c r="R170" i="23"/>
  <c r="N170" i="23"/>
  <c r="B170" i="23" s="1"/>
  <c r="L170" i="23"/>
  <c r="V169" i="23"/>
  <c r="R169" i="23"/>
  <c r="N169" i="23"/>
  <c r="L169" i="23"/>
  <c r="B169" i="23" s="1"/>
  <c r="V168" i="23"/>
  <c r="R168" i="23"/>
  <c r="N168" i="23"/>
  <c r="L168" i="23"/>
  <c r="B168" i="23"/>
  <c r="V167" i="23"/>
  <c r="R167" i="23"/>
  <c r="N167" i="23"/>
  <c r="L167" i="23"/>
  <c r="B167" i="23"/>
  <c r="V166" i="23"/>
  <c r="R166" i="23"/>
  <c r="N166" i="23"/>
  <c r="B166" i="23" s="1"/>
  <c r="L166" i="23"/>
  <c r="V165" i="23"/>
  <c r="R165" i="23"/>
  <c r="N165" i="23"/>
  <c r="L165" i="23"/>
  <c r="B165" i="23" s="1"/>
  <c r="V164" i="23"/>
  <c r="R164" i="23"/>
  <c r="N164" i="23"/>
  <c r="L164" i="23"/>
  <c r="B164" i="23"/>
  <c r="V163" i="23"/>
  <c r="R163" i="23"/>
  <c r="N163" i="23"/>
  <c r="L163" i="23"/>
  <c r="B163" i="23"/>
  <c r="V162" i="23"/>
  <c r="R162" i="23"/>
  <c r="N162" i="23"/>
  <c r="B162" i="23" s="1"/>
  <c r="L162" i="23"/>
  <c r="V161" i="23"/>
  <c r="R161" i="23"/>
  <c r="N161" i="23"/>
  <c r="L161" i="23"/>
  <c r="B161" i="23" s="1"/>
  <c r="V160" i="23"/>
  <c r="R160" i="23"/>
  <c r="N160" i="23"/>
  <c r="L160" i="23"/>
  <c r="B160" i="23"/>
  <c r="V159" i="23"/>
  <c r="R159" i="23"/>
  <c r="N159" i="23"/>
  <c r="L159" i="23"/>
  <c r="B159" i="23"/>
  <c r="V158" i="23"/>
  <c r="R158" i="23"/>
  <c r="N158" i="23"/>
  <c r="B158" i="23" s="1"/>
  <c r="L158" i="23"/>
  <c r="V157" i="23"/>
  <c r="R157" i="23"/>
  <c r="N157" i="23"/>
  <c r="L157" i="23"/>
  <c r="B157" i="23" s="1"/>
  <c r="V156" i="23"/>
  <c r="R156" i="23"/>
  <c r="N156" i="23"/>
  <c r="L156" i="23"/>
  <c r="B156" i="23"/>
  <c r="V155" i="23"/>
  <c r="R155" i="23"/>
  <c r="N155" i="23"/>
  <c r="L155" i="23"/>
  <c r="B155" i="23"/>
  <c r="V154" i="23"/>
  <c r="R154" i="23"/>
  <c r="N154" i="23"/>
  <c r="B154" i="23" s="1"/>
  <c r="L154" i="23"/>
  <c r="V153" i="23"/>
  <c r="R153" i="23"/>
  <c r="N153" i="23"/>
  <c r="L153" i="23"/>
  <c r="B153" i="23" s="1"/>
  <c r="V152" i="23"/>
  <c r="R152" i="23"/>
  <c r="N152" i="23"/>
  <c r="L152" i="23"/>
  <c r="B152" i="23"/>
  <c r="V151" i="23"/>
  <c r="R151" i="23"/>
  <c r="N151" i="23"/>
  <c r="L151" i="23"/>
  <c r="B151" i="23"/>
  <c r="V150" i="23"/>
  <c r="R150" i="23"/>
  <c r="N150" i="23"/>
  <c r="B150" i="23" s="1"/>
  <c r="L150" i="23"/>
  <c r="V149" i="23"/>
  <c r="R149" i="23"/>
  <c r="N149" i="23"/>
  <c r="L149" i="23"/>
  <c r="B149" i="23" s="1"/>
  <c r="V148" i="23"/>
  <c r="R148" i="23"/>
  <c r="N148" i="23"/>
  <c r="L148" i="23"/>
  <c r="B148" i="23"/>
  <c r="V147" i="23"/>
  <c r="R147" i="23"/>
  <c r="N147" i="23"/>
  <c r="L147" i="23"/>
  <c r="B147" i="23"/>
  <c r="V146" i="23"/>
  <c r="R146" i="23"/>
  <c r="N146" i="23"/>
  <c r="B146" i="23" s="1"/>
  <c r="L146" i="23"/>
  <c r="V145" i="23"/>
  <c r="R145" i="23"/>
  <c r="N145" i="23"/>
  <c r="L145" i="23"/>
  <c r="B145" i="23" s="1"/>
  <c r="V144" i="23"/>
  <c r="R144" i="23"/>
  <c r="N144" i="23"/>
  <c r="L144" i="23"/>
  <c r="B144" i="23"/>
  <c r="V143" i="23"/>
  <c r="R143" i="23"/>
  <c r="N143" i="23"/>
  <c r="L143" i="23"/>
  <c r="B143" i="23"/>
  <c r="V142" i="23"/>
  <c r="R142" i="23"/>
  <c r="N142" i="23"/>
  <c r="B142" i="23" s="1"/>
  <c r="L142" i="23"/>
  <c r="V141" i="23"/>
  <c r="R141" i="23"/>
  <c r="N141" i="23"/>
  <c r="L141" i="23"/>
  <c r="B141" i="23" s="1"/>
  <c r="V140" i="23"/>
  <c r="R140" i="23"/>
  <c r="N140" i="23"/>
  <c r="L140" i="23"/>
  <c r="B140" i="23"/>
  <c r="V139" i="23"/>
  <c r="R139" i="23"/>
  <c r="N139" i="23"/>
  <c r="L139" i="23"/>
  <c r="B139" i="23"/>
  <c r="V138" i="23"/>
  <c r="R138" i="23"/>
  <c r="N138" i="23"/>
  <c r="B138" i="23" s="1"/>
  <c r="L138" i="23"/>
  <c r="V137" i="23"/>
  <c r="R137" i="23"/>
  <c r="N137" i="23"/>
  <c r="L137" i="23"/>
  <c r="B137" i="23" s="1"/>
  <c r="V136" i="23"/>
  <c r="R136" i="23"/>
  <c r="N136" i="23"/>
  <c r="L136" i="23"/>
  <c r="B136" i="23"/>
  <c r="V135" i="23"/>
  <c r="R135" i="23"/>
  <c r="N135" i="23"/>
  <c r="L135" i="23"/>
  <c r="B135" i="23"/>
  <c r="V134" i="23"/>
  <c r="R134" i="23"/>
  <c r="N134" i="23"/>
  <c r="B134" i="23" s="1"/>
  <c r="L134" i="23"/>
  <c r="V133" i="23"/>
  <c r="R133" i="23"/>
  <c r="N133" i="23"/>
  <c r="L133" i="23"/>
  <c r="B133" i="23" s="1"/>
  <c r="V132" i="23"/>
  <c r="R132" i="23"/>
  <c r="N132" i="23"/>
  <c r="L132" i="23"/>
  <c r="B132" i="23"/>
  <c r="V131" i="23"/>
  <c r="R131" i="23"/>
  <c r="N131" i="23"/>
  <c r="L131" i="23"/>
  <c r="B131" i="23"/>
  <c r="V130" i="23"/>
  <c r="R130" i="23"/>
  <c r="N130" i="23"/>
  <c r="B130" i="23" s="1"/>
  <c r="L130" i="23"/>
  <c r="V129" i="23"/>
  <c r="R129" i="23"/>
  <c r="N129" i="23"/>
  <c r="L129" i="23"/>
  <c r="B129" i="23" s="1"/>
  <c r="V128" i="23"/>
  <c r="R128" i="23"/>
  <c r="N128" i="23"/>
  <c r="L128" i="23"/>
  <c r="B128" i="23"/>
  <c r="V127" i="23"/>
  <c r="R127" i="23"/>
  <c r="N127" i="23"/>
  <c r="L127" i="23"/>
  <c r="B127" i="23"/>
  <c r="V126" i="23"/>
  <c r="R126" i="23"/>
  <c r="N126" i="23"/>
  <c r="B126" i="23" s="1"/>
  <c r="L126" i="23"/>
  <c r="V125" i="23"/>
  <c r="R125" i="23"/>
  <c r="N125" i="23"/>
  <c r="L125" i="23"/>
  <c r="B125" i="23" s="1"/>
  <c r="V124" i="23"/>
  <c r="R124" i="23"/>
  <c r="N124" i="23"/>
  <c r="L124" i="23"/>
  <c r="B124" i="23"/>
  <c r="V123" i="23"/>
  <c r="R123" i="23"/>
  <c r="N123" i="23"/>
  <c r="L123" i="23"/>
  <c r="B123" i="23"/>
  <c r="V122" i="23"/>
  <c r="R122" i="23"/>
  <c r="N122" i="23"/>
  <c r="B122" i="23" s="1"/>
  <c r="L122" i="23"/>
  <c r="V121" i="23"/>
  <c r="R121" i="23"/>
  <c r="N121" i="23"/>
  <c r="L121" i="23"/>
  <c r="B121" i="23" s="1"/>
  <c r="V120" i="23"/>
  <c r="R120" i="23"/>
  <c r="N120" i="23"/>
  <c r="L120" i="23"/>
  <c r="B120" i="23"/>
  <c r="V119" i="23"/>
  <c r="R119" i="23"/>
  <c r="N119" i="23"/>
  <c r="L119" i="23"/>
  <c r="B119" i="23"/>
  <c r="V118" i="23"/>
  <c r="R118" i="23"/>
  <c r="N118" i="23"/>
  <c r="B118" i="23" s="1"/>
  <c r="L118" i="23"/>
  <c r="V117" i="23"/>
  <c r="R117" i="23"/>
  <c r="N117" i="23"/>
  <c r="L117" i="23"/>
  <c r="B117" i="23" s="1"/>
  <c r="V116" i="23"/>
  <c r="R116" i="23"/>
  <c r="N116" i="23"/>
  <c r="L116" i="23"/>
  <c r="B116" i="23"/>
  <c r="V115" i="23"/>
  <c r="R115" i="23"/>
  <c r="N115" i="23"/>
  <c r="L115" i="23"/>
  <c r="B115" i="23"/>
  <c r="V114" i="23"/>
  <c r="R114" i="23"/>
  <c r="N114" i="23"/>
  <c r="B114" i="23" s="1"/>
  <c r="L114" i="23"/>
  <c r="V113" i="23"/>
  <c r="R113" i="23"/>
  <c r="N113" i="23"/>
  <c r="L113" i="23"/>
  <c r="B113" i="23" s="1"/>
  <c r="V112" i="23"/>
  <c r="R112" i="23"/>
  <c r="N112" i="23"/>
  <c r="L112" i="23"/>
  <c r="B112" i="23"/>
  <c r="V111" i="23"/>
  <c r="R111" i="23"/>
  <c r="N111" i="23"/>
  <c r="L111" i="23"/>
  <c r="B111" i="23"/>
  <c r="V110" i="23"/>
  <c r="R110" i="23"/>
  <c r="B110" i="23" s="1"/>
  <c r="N110" i="23"/>
  <c r="L110" i="23"/>
  <c r="V109" i="23"/>
  <c r="R109" i="23"/>
  <c r="N109" i="23"/>
  <c r="L109" i="23"/>
  <c r="B109" i="23" s="1"/>
  <c r="V108" i="23"/>
  <c r="R108" i="23"/>
  <c r="N108" i="23"/>
  <c r="L108" i="23"/>
  <c r="B108" i="23"/>
  <c r="V107" i="23"/>
  <c r="R107" i="23"/>
  <c r="N107" i="23"/>
  <c r="L107" i="23"/>
  <c r="B107" i="23"/>
  <c r="V106" i="23"/>
  <c r="R106" i="23"/>
  <c r="B106" i="23" s="1"/>
  <c r="N106" i="23"/>
  <c r="L106" i="23"/>
  <c r="V105" i="23"/>
  <c r="R105" i="23"/>
  <c r="N105" i="23"/>
  <c r="L105" i="23"/>
  <c r="B105" i="23" s="1"/>
  <c r="V104" i="23"/>
  <c r="R104" i="23"/>
  <c r="N104" i="23"/>
  <c r="L104" i="23"/>
  <c r="B104" i="23"/>
  <c r="V103" i="23"/>
  <c r="R103" i="23"/>
  <c r="N103" i="23"/>
  <c r="L103" i="23"/>
  <c r="B103" i="23"/>
  <c r="V102" i="23"/>
  <c r="R102" i="23"/>
  <c r="B102" i="23" s="1"/>
  <c r="N102" i="23"/>
  <c r="L102" i="23"/>
  <c r="V101" i="23"/>
  <c r="R101" i="23"/>
  <c r="N101" i="23"/>
  <c r="L101" i="23"/>
  <c r="B101" i="23" s="1"/>
  <c r="V100" i="23"/>
  <c r="R100" i="23"/>
  <c r="N100" i="23"/>
  <c r="L100" i="23"/>
  <c r="B100" i="23"/>
  <c r="V99" i="23"/>
  <c r="R99" i="23"/>
  <c r="N99" i="23"/>
  <c r="L99" i="23"/>
  <c r="B99" i="23"/>
  <c r="V98" i="23"/>
  <c r="R98" i="23"/>
  <c r="B98" i="23" s="1"/>
  <c r="N98" i="23"/>
  <c r="L98" i="23"/>
  <c r="V97" i="23"/>
  <c r="R97" i="23"/>
  <c r="N97" i="23"/>
  <c r="L97" i="23"/>
  <c r="B97" i="23" s="1"/>
  <c r="V96" i="23"/>
  <c r="R96" i="23"/>
  <c r="N96" i="23"/>
  <c r="L96" i="23"/>
  <c r="B96" i="23"/>
  <c r="V95" i="23"/>
  <c r="R95" i="23"/>
  <c r="N95" i="23"/>
  <c r="L95" i="23"/>
  <c r="B95" i="23"/>
  <c r="V94" i="23"/>
  <c r="R94" i="23"/>
  <c r="B94" i="23" s="1"/>
  <c r="N94" i="23"/>
  <c r="L94" i="23"/>
  <c r="V93" i="23"/>
  <c r="R93" i="23"/>
  <c r="N93" i="23"/>
  <c r="L93" i="23"/>
  <c r="B93" i="23" s="1"/>
  <c r="V92" i="23"/>
  <c r="R92" i="23"/>
  <c r="N92" i="23"/>
  <c r="L92" i="23"/>
  <c r="B92" i="23"/>
  <c r="V91" i="23"/>
  <c r="R91" i="23"/>
  <c r="N91" i="23"/>
  <c r="L91" i="23"/>
  <c r="B91" i="23"/>
  <c r="V90" i="23"/>
  <c r="R90" i="23"/>
  <c r="B90" i="23" s="1"/>
  <c r="N90" i="23"/>
  <c r="L90" i="23"/>
  <c r="V89" i="23"/>
  <c r="R89" i="23"/>
  <c r="N89" i="23"/>
  <c r="L89" i="23"/>
  <c r="B89" i="23" s="1"/>
  <c r="V88" i="23"/>
  <c r="R88" i="23"/>
  <c r="N88" i="23"/>
  <c r="L88" i="23"/>
  <c r="B88" i="23"/>
  <c r="V87" i="23"/>
  <c r="R87" i="23"/>
  <c r="N87" i="23"/>
  <c r="L87" i="23"/>
  <c r="B87" i="23"/>
  <c r="V86" i="23"/>
  <c r="R86" i="23"/>
  <c r="B86" i="23" s="1"/>
  <c r="N86" i="23"/>
  <c r="L86" i="23"/>
  <c r="V85" i="23"/>
  <c r="R85" i="23"/>
  <c r="N85" i="23"/>
  <c r="L85" i="23"/>
  <c r="B85" i="23" s="1"/>
  <c r="V84" i="23"/>
  <c r="R84" i="23"/>
  <c r="N84" i="23"/>
  <c r="L84" i="23"/>
  <c r="B84" i="23"/>
  <c r="V83" i="23"/>
  <c r="R83" i="23"/>
  <c r="N83" i="23"/>
  <c r="L83" i="23"/>
  <c r="B83" i="23"/>
  <c r="V82" i="23"/>
  <c r="R82" i="23"/>
  <c r="B82" i="23" s="1"/>
  <c r="N82" i="23"/>
  <c r="L82" i="23"/>
  <c r="V81" i="23"/>
  <c r="R81" i="23"/>
  <c r="N81" i="23"/>
  <c r="L81" i="23"/>
  <c r="B81" i="23" s="1"/>
  <c r="V80" i="23"/>
  <c r="R80" i="23"/>
  <c r="N80" i="23"/>
  <c r="L80" i="23"/>
  <c r="B80" i="23"/>
  <c r="V79" i="23"/>
  <c r="R79" i="23"/>
  <c r="N79" i="23"/>
  <c r="L79" i="23"/>
  <c r="B79" i="23"/>
  <c r="V78" i="23"/>
  <c r="R78" i="23"/>
  <c r="B78" i="23" s="1"/>
  <c r="N78" i="23"/>
  <c r="L78" i="23"/>
  <c r="V77" i="23"/>
  <c r="R77" i="23"/>
  <c r="N77" i="23"/>
  <c r="L77" i="23"/>
  <c r="B77" i="23" s="1"/>
  <c r="V76" i="23"/>
  <c r="R76" i="23"/>
  <c r="N76" i="23"/>
  <c r="L76" i="23"/>
  <c r="B76" i="23"/>
  <c r="V75" i="23"/>
  <c r="R75" i="23"/>
  <c r="N75" i="23"/>
  <c r="L75" i="23"/>
  <c r="B75" i="23"/>
  <c r="V74" i="23"/>
  <c r="R74" i="23"/>
  <c r="B74" i="23" s="1"/>
  <c r="N74" i="23"/>
  <c r="L74" i="23"/>
  <c r="V73" i="23"/>
  <c r="R73" i="23"/>
  <c r="N73" i="23"/>
  <c r="L73" i="23"/>
  <c r="B73" i="23" s="1"/>
  <c r="V72" i="23"/>
  <c r="R72" i="23"/>
  <c r="N72" i="23"/>
  <c r="L72" i="23"/>
  <c r="B72" i="23"/>
  <c r="V71" i="23"/>
  <c r="R71" i="23"/>
  <c r="N71" i="23"/>
  <c r="L71" i="23"/>
  <c r="B71" i="23"/>
  <c r="V70" i="23"/>
  <c r="R70" i="23"/>
  <c r="B70" i="23" s="1"/>
  <c r="N70" i="23"/>
  <c r="L70" i="23"/>
  <c r="V69" i="23"/>
  <c r="R69" i="23"/>
  <c r="N69" i="23"/>
  <c r="L69" i="23"/>
  <c r="B69" i="23" s="1"/>
  <c r="V68" i="23"/>
  <c r="R68" i="23"/>
  <c r="N68" i="23"/>
  <c r="L68" i="23"/>
  <c r="B68" i="23"/>
  <c r="V67" i="23"/>
  <c r="R67" i="23"/>
  <c r="N67" i="23"/>
  <c r="L67" i="23"/>
  <c r="B67" i="23"/>
  <c r="V66" i="23"/>
  <c r="R66" i="23"/>
  <c r="B66" i="23" s="1"/>
  <c r="N66" i="23"/>
  <c r="L66" i="23"/>
  <c r="V65" i="23"/>
  <c r="R65" i="23"/>
  <c r="N65" i="23"/>
  <c r="L65" i="23"/>
  <c r="B65" i="23" s="1"/>
  <c r="V64" i="23"/>
  <c r="R64" i="23"/>
  <c r="N64" i="23"/>
  <c r="L64" i="23"/>
  <c r="B64" i="23"/>
  <c r="V63" i="23"/>
  <c r="R63" i="23"/>
  <c r="N63" i="23"/>
  <c r="L63" i="23"/>
  <c r="B63" i="23"/>
  <c r="V62" i="23"/>
  <c r="R62" i="23"/>
  <c r="B62" i="23" s="1"/>
  <c r="N62" i="23"/>
  <c r="L62" i="23"/>
  <c r="V61" i="23"/>
  <c r="R61" i="23"/>
  <c r="N61" i="23"/>
  <c r="L61" i="23"/>
  <c r="B61" i="23" s="1"/>
  <c r="V60" i="23"/>
  <c r="R60" i="23"/>
  <c r="N60" i="23"/>
  <c r="L60" i="23"/>
  <c r="B60" i="23"/>
  <c r="V59" i="23"/>
  <c r="R59" i="23"/>
  <c r="N59" i="23"/>
  <c r="L59" i="23"/>
  <c r="B59" i="23"/>
  <c r="V58" i="23"/>
  <c r="R58" i="23"/>
  <c r="B58" i="23" s="1"/>
  <c r="N58" i="23"/>
  <c r="L58" i="23"/>
  <c r="V57" i="23"/>
  <c r="R57" i="23"/>
  <c r="N57" i="23"/>
  <c r="L57" i="23"/>
  <c r="B57" i="23" s="1"/>
  <c r="V56" i="23"/>
  <c r="R56" i="23"/>
  <c r="N56" i="23"/>
  <c r="L56" i="23"/>
  <c r="B56" i="23"/>
  <c r="V55" i="23"/>
  <c r="R55" i="23"/>
  <c r="N55" i="23"/>
  <c r="L55" i="23"/>
  <c r="B55" i="23"/>
  <c r="V54" i="23"/>
  <c r="R54" i="23"/>
  <c r="B54" i="23" s="1"/>
  <c r="N54" i="23"/>
  <c r="L54" i="23"/>
  <c r="V53" i="23"/>
  <c r="R53" i="23"/>
  <c r="N53" i="23"/>
  <c r="L53" i="23"/>
  <c r="B53" i="23" s="1"/>
  <c r="V52" i="23"/>
  <c r="R52" i="23"/>
  <c r="N52" i="23"/>
  <c r="L52" i="23"/>
  <c r="B52" i="23"/>
  <c r="V51" i="23"/>
  <c r="R51" i="23"/>
  <c r="N51" i="23"/>
  <c r="L51" i="23"/>
  <c r="B51" i="23"/>
  <c r="V50" i="23"/>
  <c r="R50" i="23"/>
  <c r="B50" i="23" s="1"/>
  <c r="N50" i="23"/>
  <c r="L50" i="23"/>
  <c r="V49" i="23"/>
  <c r="R49" i="23"/>
  <c r="N49" i="23"/>
  <c r="L49" i="23"/>
  <c r="B49" i="23" s="1"/>
  <c r="V48" i="23"/>
  <c r="R48" i="23"/>
  <c r="N48" i="23"/>
  <c r="L48" i="23"/>
  <c r="B48" i="23"/>
  <c r="V47" i="23"/>
  <c r="R47" i="23"/>
  <c r="N47" i="23"/>
  <c r="L47" i="23"/>
  <c r="B47" i="23"/>
  <c r="V46" i="23"/>
  <c r="R46" i="23"/>
  <c r="B46" i="23" s="1"/>
  <c r="N46" i="23"/>
  <c r="L46" i="23"/>
  <c r="V45" i="23"/>
  <c r="R45" i="23"/>
  <c r="N45" i="23"/>
  <c r="L45" i="23"/>
  <c r="B45" i="23" s="1"/>
  <c r="V44" i="23"/>
  <c r="R44" i="23"/>
  <c r="N44" i="23"/>
  <c r="L44" i="23"/>
  <c r="B44" i="23"/>
  <c r="V43" i="23"/>
  <c r="R43" i="23"/>
  <c r="N43" i="23"/>
  <c r="L43" i="23"/>
  <c r="B43" i="23"/>
  <c r="V42" i="23"/>
  <c r="R42" i="23"/>
  <c r="B42" i="23" s="1"/>
  <c r="N42" i="23"/>
  <c r="L42" i="23"/>
  <c r="V41" i="23"/>
  <c r="R41" i="23"/>
  <c r="N41" i="23"/>
  <c r="L41" i="23"/>
  <c r="B41" i="23" s="1"/>
  <c r="V40" i="23"/>
  <c r="R40" i="23"/>
  <c r="N40" i="23"/>
  <c r="L40" i="23"/>
  <c r="B40" i="23"/>
  <c r="V39" i="23"/>
  <c r="R39" i="23"/>
  <c r="N39" i="23"/>
  <c r="L39" i="23"/>
  <c r="B39" i="23"/>
  <c r="V38" i="23"/>
  <c r="R38" i="23"/>
  <c r="B38" i="23" s="1"/>
  <c r="N38" i="23"/>
  <c r="L38" i="23"/>
  <c r="V37" i="23"/>
  <c r="R37" i="23"/>
  <c r="N37" i="23"/>
  <c r="L37" i="23"/>
  <c r="B37" i="23" s="1"/>
  <c r="V36" i="23"/>
  <c r="R36" i="23"/>
  <c r="N36" i="23"/>
  <c r="L36" i="23"/>
  <c r="B36" i="23"/>
  <c r="V35" i="23"/>
  <c r="R35" i="23"/>
  <c r="N35" i="23"/>
  <c r="L35" i="23"/>
  <c r="B35" i="23"/>
  <c r="V34" i="23"/>
  <c r="R34" i="23"/>
  <c r="B34" i="23" s="1"/>
  <c r="N34" i="23"/>
  <c r="L34" i="23"/>
  <c r="V33" i="23"/>
  <c r="R33" i="23"/>
  <c r="N33" i="23"/>
  <c r="L33" i="23"/>
  <c r="B33" i="23" s="1"/>
  <c r="V32" i="23"/>
  <c r="R32" i="23"/>
  <c r="N32" i="23"/>
  <c r="L32" i="23"/>
  <c r="B32" i="23"/>
  <c r="V31" i="23"/>
  <c r="R31" i="23"/>
  <c r="N31" i="23"/>
  <c r="L31" i="23"/>
  <c r="B31" i="23"/>
  <c r="V30" i="23"/>
  <c r="R30" i="23"/>
  <c r="B30" i="23" s="1"/>
  <c r="N30" i="23"/>
  <c r="L30" i="23"/>
  <c r="V29" i="23"/>
  <c r="R29" i="23"/>
  <c r="N29" i="23"/>
  <c r="L29" i="23"/>
  <c r="B29" i="23" s="1"/>
  <c r="V28" i="23"/>
  <c r="R28" i="23"/>
  <c r="N28" i="23"/>
  <c r="L28" i="23"/>
  <c r="B28" i="23"/>
  <c r="V27" i="23"/>
  <c r="R27" i="23"/>
  <c r="N27" i="23"/>
  <c r="L27" i="23"/>
  <c r="B27" i="23"/>
  <c r="V26" i="23"/>
  <c r="R26" i="23"/>
  <c r="B26" i="23" s="1"/>
  <c r="N26" i="23"/>
  <c r="L26" i="23"/>
  <c r="V25" i="23"/>
  <c r="R25" i="23"/>
  <c r="N25" i="23"/>
  <c r="L25" i="23"/>
  <c r="B25" i="23" s="1"/>
  <c r="V24" i="23"/>
  <c r="R24" i="23"/>
  <c r="N24" i="23"/>
  <c r="L24" i="23"/>
  <c r="B24" i="23"/>
  <c r="V23" i="23"/>
  <c r="R23" i="23"/>
  <c r="N23" i="23"/>
  <c r="L23" i="23"/>
  <c r="B23" i="23"/>
  <c r="V22" i="23"/>
  <c r="R22" i="23"/>
  <c r="B22" i="23" s="1"/>
  <c r="N22" i="23"/>
  <c r="L22" i="23"/>
  <c r="V21" i="23"/>
  <c r="R21" i="23"/>
  <c r="N21" i="23"/>
  <c r="L21" i="23"/>
  <c r="B21" i="23" s="1"/>
  <c r="V20" i="23"/>
  <c r="R20" i="23"/>
  <c r="N20" i="23"/>
  <c r="L20" i="23"/>
  <c r="B20" i="23"/>
  <c r="V19" i="23"/>
  <c r="R19" i="23"/>
  <c r="N19" i="23"/>
  <c r="L19" i="23"/>
  <c r="B19" i="23"/>
  <c r="V18" i="23"/>
  <c r="R18" i="23"/>
  <c r="B18" i="23" s="1"/>
  <c r="N18" i="23"/>
  <c r="L18" i="23"/>
  <c r="V17" i="23"/>
  <c r="R17" i="23"/>
  <c r="N17" i="23"/>
  <c r="L17" i="23"/>
  <c r="B17" i="23" s="1"/>
  <c r="V16" i="23"/>
  <c r="R16" i="23"/>
  <c r="N16" i="23"/>
  <c r="L16" i="23"/>
  <c r="B16" i="23" s="1"/>
  <c r="V15" i="23"/>
  <c r="R15" i="23"/>
  <c r="N15" i="23"/>
  <c r="B15" i="23" s="1"/>
  <c r="L15" i="23"/>
  <c r="V14" i="23"/>
  <c r="R14" i="23"/>
  <c r="N14" i="23"/>
  <c r="L14" i="23"/>
  <c r="B14" i="23"/>
  <c r="AD14" i="23" s="1"/>
  <c r="V13" i="23"/>
  <c r="R13" i="23"/>
  <c r="N13" i="23"/>
  <c r="L13" i="23"/>
  <c r="B13" i="23"/>
  <c r="AC13" i="23" s="1"/>
  <c r="AD13" i="23" s="1"/>
  <c r="V12" i="23"/>
  <c r="R12" i="23"/>
  <c r="N12" i="23"/>
  <c r="L12" i="23"/>
  <c r="B12" i="23"/>
  <c r="AC12" i="23" s="1"/>
  <c r="AD12" i="23" s="1"/>
  <c r="V9" i="23"/>
  <c r="R9" i="23"/>
  <c r="N9" i="23"/>
  <c r="L9" i="23"/>
  <c r="B9" i="23"/>
  <c r="AC9" i="23" s="1"/>
  <c r="AD9" i="23" s="1"/>
  <c r="V11" i="23"/>
  <c r="R11" i="23"/>
  <c r="N11" i="23"/>
  <c r="L11" i="23"/>
  <c r="B11" i="23" s="1"/>
  <c r="AC11" i="23" s="1"/>
  <c r="AD11" i="23" s="1"/>
  <c r="V6" i="23"/>
  <c r="R6" i="23"/>
  <c r="N6" i="23"/>
  <c r="L6" i="23"/>
  <c r="B6" i="23" s="1"/>
  <c r="AC6" i="23" s="1"/>
  <c r="AD6" i="23" s="1"/>
  <c r="V10" i="23"/>
  <c r="R10" i="23"/>
  <c r="N10" i="23"/>
  <c r="L10" i="23"/>
  <c r="B10" i="23" s="1"/>
  <c r="AC10" i="23" s="1"/>
  <c r="AD10" i="23" s="1"/>
  <c r="V5" i="23"/>
  <c r="B5" i="23" s="1"/>
  <c r="AC5" i="23" s="1"/>
  <c r="AD5" i="23" s="1"/>
  <c r="R5" i="23"/>
  <c r="N5" i="23"/>
  <c r="L5" i="23"/>
  <c r="V8" i="23"/>
  <c r="R8" i="23"/>
  <c r="N8" i="23"/>
  <c r="L8" i="23"/>
  <c r="B8" i="23" s="1"/>
  <c r="AC8" i="23" s="1"/>
  <c r="AD8" i="23" s="1"/>
  <c r="V4" i="23"/>
  <c r="R4" i="23"/>
  <c r="N4" i="23"/>
  <c r="L4" i="23"/>
  <c r="B4" i="23" s="1"/>
  <c r="AC4" i="23" s="1"/>
  <c r="AD4" i="23" s="1"/>
  <c r="V7" i="23"/>
  <c r="R7" i="23"/>
  <c r="N7" i="23"/>
  <c r="L7" i="23"/>
  <c r="B7" i="23" s="1"/>
  <c r="AC7" i="23" s="1"/>
  <c r="AD7" i="23" s="1"/>
  <c r="L618" i="24"/>
  <c r="L621" i="24"/>
  <c r="L620" i="24"/>
  <c r="L616" i="24"/>
  <c r="L422" i="24"/>
  <c r="L414" i="24"/>
  <c r="L413" i="24"/>
  <c r="L421" i="24"/>
  <c r="L412" i="24"/>
  <c r="B1017" i="23" l="1"/>
  <c r="AC1017" i="23" s="1"/>
  <c r="AD1017" i="23" s="1"/>
  <c r="B1416" i="23"/>
  <c r="AC1416" i="23" s="1"/>
  <c r="AD1416" i="23" s="1"/>
  <c r="B1214" i="23"/>
  <c r="AC1214" i="23" s="1"/>
  <c r="AD1214" i="23" s="1"/>
  <c r="B1020" i="23"/>
  <c r="B1018" i="23"/>
  <c r="B1013" i="23"/>
  <c r="B609" i="23"/>
  <c r="B622" i="23"/>
  <c r="B626" i="23"/>
  <c r="B621" i="23"/>
  <c r="B628" i="23"/>
  <c r="AC628" i="23" s="1"/>
  <c r="AD628" i="23" s="1"/>
  <c r="B616" i="23"/>
  <c r="AC616" i="23" s="1"/>
  <c r="AD616" i="23" s="1"/>
  <c r="B631" i="23"/>
  <c r="B623" i="23"/>
  <c r="AC623" i="23" s="1"/>
  <c r="AD623" i="23" s="1"/>
  <c r="B611" i="23"/>
  <c r="B615" i="23"/>
  <c r="B620" i="23"/>
  <c r="B619" i="23"/>
  <c r="B413" i="23"/>
  <c r="AC413" i="23" s="1"/>
  <c r="AD413" i="23" s="1"/>
  <c r="B419" i="23"/>
  <c r="AC419" i="23" s="1"/>
  <c r="AD419" i="23" s="1"/>
  <c r="B410" i="23"/>
  <c r="AC410" i="23" s="1"/>
  <c r="AD410" i="23" s="1"/>
  <c r="B213" i="23"/>
  <c r="AC213" i="23" s="1"/>
  <c r="AD213" i="23" s="1"/>
  <c r="B406" i="23"/>
  <c r="B408" i="23"/>
  <c r="AC408" i="23" s="1"/>
  <c r="AD408" i="23" s="1"/>
  <c r="B411" i="23"/>
  <c r="AC411" i="23" s="1"/>
  <c r="AD411" i="23" s="1"/>
  <c r="B418" i="23"/>
  <c r="AC418" i="23" s="1"/>
  <c r="AD418" i="23" s="1"/>
  <c r="B407" i="23"/>
  <c r="AC407" i="23" s="1"/>
  <c r="AD407" i="23" s="1"/>
  <c r="B420" i="23"/>
  <c r="C574" i="23"/>
  <c r="C153" i="23"/>
  <c r="C171" i="23"/>
  <c r="C25" i="23"/>
  <c r="C46" i="23"/>
  <c r="C59" i="23"/>
  <c r="C75" i="23"/>
  <c r="C89" i="23"/>
  <c r="C91" i="23"/>
  <c r="C107" i="23"/>
  <c r="C110" i="23"/>
  <c r="C123" i="23"/>
  <c r="C137" i="23"/>
  <c r="C155" i="23"/>
  <c r="C178" i="23"/>
  <c r="C194" i="23"/>
  <c r="C20" i="23"/>
  <c r="C36" i="23"/>
  <c r="C52" i="23"/>
  <c r="C68" i="23"/>
  <c r="C84" i="23"/>
  <c r="C100" i="23"/>
  <c r="C114" i="23"/>
  <c r="C116" i="23"/>
  <c r="C130" i="23"/>
  <c r="C132" i="23"/>
  <c r="C146" i="23"/>
  <c r="C148" i="23"/>
  <c r="C162" i="23"/>
  <c r="C164" i="23"/>
  <c r="C180" i="23"/>
  <c r="C196" i="23"/>
  <c r="C187" i="23"/>
  <c r="C203" i="23"/>
  <c r="C18" i="23"/>
  <c r="C31" i="23"/>
  <c r="C45" i="23"/>
  <c r="C50" i="23"/>
  <c r="C63" i="23"/>
  <c r="C77" i="23"/>
  <c r="C79" i="23"/>
  <c r="C93" i="23"/>
  <c r="C95" i="23"/>
  <c r="C98" i="23"/>
  <c r="C109" i="23"/>
  <c r="C111" i="23"/>
  <c r="C125" i="23"/>
  <c r="C127" i="23"/>
  <c r="C141" i="23"/>
  <c r="C143" i="23"/>
  <c r="C157" i="23"/>
  <c r="C159" i="23"/>
  <c r="C173" i="23"/>
  <c r="C175" i="23"/>
  <c r="C182" i="23"/>
  <c r="C189" i="23"/>
  <c r="C191" i="23"/>
  <c r="C198" i="23"/>
  <c r="C30" i="23"/>
  <c r="C43" i="23"/>
  <c r="C73" i="23"/>
  <c r="C105" i="23"/>
  <c r="C139" i="23"/>
  <c r="C169" i="23"/>
  <c r="C185" i="23"/>
  <c r="C201" i="23"/>
  <c r="C29" i="23"/>
  <c r="C34" i="23"/>
  <c r="C47" i="23"/>
  <c r="C61" i="23"/>
  <c r="C66" i="23"/>
  <c r="C82" i="23"/>
  <c r="C24" i="23"/>
  <c r="C40" i="23"/>
  <c r="C56" i="23"/>
  <c r="C72" i="23"/>
  <c r="C88" i="23"/>
  <c r="C104" i="23"/>
  <c r="C118" i="23"/>
  <c r="C120" i="23"/>
  <c r="C134" i="23"/>
  <c r="C136" i="23"/>
  <c r="C150" i="23"/>
  <c r="C152" i="23"/>
  <c r="C166" i="23"/>
  <c r="C168" i="23"/>
  <c r="C184" i="23"/>
  <c r="C200" i="23"/>
  <c r="C57" i="23"/>
  <c r="C19" i="23"/>
  <c r="C33" i="23"/>
  <c r="C38" i="23"/>
  <c r="C54" i="23"/>
  <c r="C67" i="23"/>
  <c r="C81" i="23"/>
  <c r="C86" i="23"/>
  <c r="C99" i="23"/>
  <c r="C113" i="23"/>
  <c r="C115" i="23"/>
  <c r="C131" i="23"/>
  <c r="C145" i="23"/>
  <c r="C147" i="23"/>
  <c r="C161" i="23"/>
  <c r="C163" i="23"/>
  <c r="C177" i="23"/>
  <c r="C179" i="23"/>
  <c r="C186" i="23"/>
  <c r="C193" i="23"/>
  <c r="C195" i="23"/>
  <c r="C202" i="23"/>
  <c r="C16" i="23"/>
  <c r="AD16" i="23"/>
  <c r="C27" i="23"/>
  <c r="C41" i="23"/>
  <c r="C62" i="23"/>
  <c r="C78" i="23"/>
  <c r="C94" i="23"/>
  <c r="C121" i="23"/>
  <c r="C17" i="23"/>
  <c r="AD17" i="23"/>
  <c r="C22" i="23"/>
  <c r="C35" i="23"/>
  <c r="C49" i="23"/>
  <c r="C51" i="23"/>
  <c r="C65" i="23"/>
  <c r="C70" i="23"/>
  <c r="C83" i="23"/>
  <c r="C97" i="23"/>
  <c r="C102" i="23"/>
  <c r="C129" i="23"/>
  <c r="C15" i="23"/>
  <c r="AD15" i="23"/>
  <c r="C28" i="23"/>
  <c r="C44" i="23"/>
  <c r="C60" i="23"/>
  <c r="C76" i="23"/>
  <c r="C92" i="23"/>
  <c r="C108" i="23"/>
  <c r="C122" i="23"/>
  <c r="C124" i="23"/>
  <c r="C138" i="23"/>
  <c r="C140" i="23"/>
  <c r="C154" i="23"/>
  <c r="C156" i="23"/>
  <c r="C170" i="23"/>
  <c r="C172" i="23"/>
  <c r="C188" i="23"/>
  <c r="C23" i="23"/>
  <c r="C37" i="23"/>
  <c r="C42" i="23"/>
  <c r="C55" i="23"/>
  <c r="C69" i="23"/>
  <c r="C74" i="23"/>
  <c r="C87" i="23"/>
  <c r="C90" i="23"/>
  <c r="C101" i="23"/>
  <c r="C103" i="23"/>
  <c r="C106" i="23"/>
  <c r="C117" i="23"/>
  <c r="C119" i="23"/>
  <c r="C133" i="23"/>
  <c r="C135" i="23"/>
  <c r="C149" i="23"/>
  <c r="C151" i="23"/>
  <c r="C165" i="23"/>
  <c r="C167" i="23"/>
  <c r="C181" i="23"/>
  <c r="C183" i="23"/>
  <c r="C190" i="23"/>
  <c r="C197" i="23"/>
  <c r="C199" i="23"/>
  <c r="C21" i="23"/>
  <c r="C26" i="23"/>
  <c r="C39" i="23"/>
  <c r="C53" i="23"/>
  <c r="C58" i="23"/>
  <c r="C71" i="23"/>
  <c r="C85" i="23"/>
  <c r="C32" i="23"/>
  <c r="C48" i="23"/>
  <c r="C64" i="23"/>
  <c r="C80" i="23"/>
  <c r="C96" i="23"/>
  <c r="C112" i="23"/>
  <c r="C126" i="23"/>
  <c r="C128" i="23"/>
  <c r="C142" i="23"/>
  <c r="C144" i="23"/>
  <c r="C158" i="23"/>
  <c r="C160" i="23"/>
  <c r="C174" i="23"/>
  <c r="C176" i="23"/>
  <c r="C192" i="23"/>
  <c r="AC387" i="23"/>
  <c r="AD387" i="23" s="1"/>
  <c r="AC709" i="23"/>
  <c r="AD709" i="23" s="1"/>
  <c r="AC714" i="23"/>
  <c r="AD714" i="23" s="1"/>
  <c r="AC724" i="23"/>
  <c r="AD724" i="23" s="1"/>
  <c r="AC1040" i="23"/>
  <c r="AD1040" i="23" s="1"/>
  <c r="AC1626" i="23"/>
  <c r="AD1626" i="23" s="1"/>
  <c r="C7" i="23"/>
  <c r="C4" i="23"/>
  <c r="C8" i="23"/>
  <c r="C5" i="23"/>
  <c r="C10" i="23"/>
  <c r="C6" i="23"/>
  <c r="C11" i="23"/>
  <c r="C9" i="23"/>
  <c r="C12" i="23"/>
  <c r="C13" i="23"/>
  <c r="C14" i="23"/>
  <c r="B211" i="23"/>
  <c r="B212" i="23"/>
  <c r="B220" i="23"/>
  <c r="B224" i="23"/>
  <c r="B232" i="23"/>
  <c r="B240" i="23"/>
  <c r="B248" i="23"/>
  <c r="B256" i="23"/>
  <c r="B264" i="23"/>
  <c r="B272" i="23"/>
  <c r="B280" i="23"/>
  <c r="B282" i="23"/>
  <c r="B284" i="23"/>
  <c r="B286" i="23"/>
  <c r="B288" i="23"/>
  <c r="B290" i="23"/>
  <c r="B292" i="23"/>
  <c r="B294" i="23"/>
  <c r="B296" i="23"/>
  <c r="B298" i="23"/>
  <c r="B300" i="23"/>
  <c r="B302" i="23"/>
  <c r="B304" i="23"/>
  <c r="B306" i="23"/>
  <c r="B308" i="23"/>
  <c r="B310" i="23"/>
  <c r="B312" i="23"/>
  <c r="B327" i="23"/>
  <c r="B337" i="23"/>
  <c r="AC339" i="23"/>
  <c r="AD339" i="23" s="1"/>
  <c r="AC342" i="23"/>
  <c r="AD342" i="23" s="1"/>
  <c r="B344" i="23"/>
  <c r="AC359" i="23"/>
  <c r="AD359" i="23" s="1"/>
  <c r="AC763" i="23"/>
  <c r="AD763" i="23" s="1"/>
  <c r="AC782" i="23"/>
  <c r="AD782" i="23" s="1"/>
  <c r="AC965" i="23"/>
  <c r="AD965" i="23" s="1"/>
  <c r="AC765" i="23"/>
  <c r="AD765" i="23" s="1"/>
  <c r="B219" i="23"/>
  <c r="B223" i="23"/>
  <c r="B226" i="23"/>
  <c r="B234" i="23"/>
  <c r="B242" i="23"/>
  <c r="B250" i="23"/>
  <c r="B258" i="23"/>
  <c r="B266" i="23"/>
  <c r="B274" i="23"/>
  <c r="AC319" i="23"/>
  <c r="AD319" i="23" s="1"/>
  <c r="AC331" i="23"/>
  <c r="AD331" i="23" s="1"/>
  <c r="AC334" i="23"/>
  <c r="AD334" i="23" s="1"/>
  <c r="B336" i="23"/>
  <c r="AC351" i="23"/>
  <c r="AD351" i="23" s="1"/>
  <c r="AC363" i="23"/>
  <c r="AD363" i="23" s="1"/>
  <c r="AC366" i="23"/>
  <c r="AD366" i="23" s="1"/>
  <c r="AC368" i="23"/>
  <c r="AD368" i="23" s="1"/>
  <c r="AC371" i="23"/>
  <c r="AD371" i="23" s="1"/>
  <c r="AC374" i="23"/>
  <c r="AD374" i="23" s="1"/>
  <c r="AC376" i="23"/>
  <c r="AD376" i="23" s="1"/>
  <c r="AC379" i="23"/>
  <c r="AD379" i="23" s="1"/>
  <c r="AC755" i="23"/>
  <c r="AD755" i="23" s="1"/>
  <c r="B231" i="23"/>
  <c r="B239" i="23"/>
  <c r="B247" i="23"/>
  <c r="B255" i="23"/>
  <c r="B263" i="23"/>
  <c r="B271" i="23"/>
  <c r="B279" i="23"/>
  <c r="AC322" i="23"/>
  <c r="AD322" i="23" s="1"/>
  <c r="AC354" i="23"/>
  <c r="AD354" i="23" s="1"/>
  <c r="AC403" i="23"/>
  <c r="AD403" i="23" s="1"/>
  <c r="B216" i="23"/>
  <c r="B218" i="23"/>
  <c r="B222" i="23"/>
  <c r="B228" i="23"/>
  <c r="B236" i="23"/>
  <c r="B244" i="23"/>
  <c r="B252" i="23"/>
  <c r="B260" i="23"/>
  <c r="B268" i="23"/>
  <c r="B276" i="23"/>
  <c r="B281" i="23"/>
  <c r="B283" i="23"/>
  <c r="B285" i="23"/>
  <c r="B287" i="23"/>
  <c r="B289" i="23"/>
  <c r="B291" i="23"/>
  <c r="B293" i="23"/>
  <c r="B295" i="23"/>
  <c r="B297" i="23"/>
  <c r="B299" i="23"/>
  <c r="B301" i="23"/>
  <c r="B303" i="23"/>
  <c r="B305" i="23"/>
  <c r="B307" i="23"/>
  <c r="B309" i="23"/>
  <c r="B311" i="23"/>
  <c r="B321" i="23"/>
  <c r="AC323" i="23"/>
  <c r="AD323" i="23" s="1"/>
  <c r="AC326" i="23"/>
  <c r="AD326" i="23" s="1"/>
  <c r="B328" i="23"/>
  <c r="AC329" i="23"/>
  <c r="AD329" i="23" s="1"/>
  <c r="B343" i="23"/>
  <c r="B353" i="23"/>
  <c r="AC355" i="23"/>
  <c r="AD355" i="23" s="1"/>
  <c r="AC358" i="23"/>
  <c r="AD358" i="23" s="1"/>
  <c r="B360" i="23"/>
  <c r="AC361" i="23"/>
  <c r="AD361" i="23" s="1"/>
  <c r="AC830" i="23"/>
  <c r="AD830" i="23" s="1"/>
  <c r="AC205" i="23"/>
  <c r="AD205" i="23" s="1"/>
  <c r="B225" i="23"/>
  <c r="B233" i="23"/>
  <c r="B241" i="23"/>
  <c r="B249" i="23"/>
  <c r="B257" i="23"/>
  <c r="B265" i="23"/>
  <c r="B273" i="23"/>
  <c r="AC395" i="23"/>
  <c r="AD395" i="23" s="1"/>
  <c r="AC726" i="23"/>
  <c r="AD726" i="23" s="1"/>
  <c r="AC731" i="23"/>
  <c r="AD731" i="23" s="1"/>
  <c r="B209" i="23"/>
  <c r="B215" i="23"/>
  <c r="B221" i="23"/>
  <c r="B230" i="23"/>
  <c r="B238" i="23"/>
  <c r="B246" i="23"/>
  <c r="B254" i="23"/>
  <c r="B262" i="23"/>
  <c r="B270" i="23"/>
  <c r="B278" i="23"/>
  <c r="B313" i="23"/>
  <c r="AC315" i="23"/>
  <c r="AD315" i="23" s="1"/>
  <c r="AC318" i="23"/>
  <c r="AD318" i="23" s="1"/>
  <c r="B320" i="23"/>
  <c r="AC335" i="23"/>
  <c r="AD335" i="23" s="1"/>
  <c r="B345" i="23"/>
  <c r="AC347" i="23"/>
  <c r="AD347" i="23" s="1"/>
  <c r="AC350" i="23"/>
  <c r="AD350" i="23" s="1"/>
  <c r="B352" i="23"/>
  <c r="AC367" i="23"/>
  <c r="AD367" i="23" s="1"/>
  <c r="AC375" i="23"/>
  <c r="AD375" i="23" s="1"/>
  <c r="AC712" i="23"/>
  <c r="AD712" i="23" s="1"/>
  <c r="C588" i="23"/>
  <c r="AC718" i="23"/>
  <c r="AD718" i="23" s="1"/>
  <c r="B739" i="23"/>
  <c r="AC747" i="23"/>
  <c r="AD747" i="23" s="1"/>
  <c r="AC757" i="23"/>
  <c r="AD757" i="23" s="1"/>
  <c r="AC766" i="23"/>
  <c r="AD766" i="23" s="1"/>
  <c r="AC798" i="23"/>
  <c r="AD798" i="23" s="1"/>
  <c r="AC838" i="23"/>
  <c r="AD838" i="23" s="1"/>
  <c r="AC854" i="23"/>
  <c r="AD854" i="23" s="1"/>
  <c r="AC870" i="23"/>
  <c r="AD870" i="23" s="1"/>
  <c r="AC1024" i="23"/>
  <c r="AD1024" i="23" s="1"/>
  <c r="B608" i="23"/>
  <c r="C760" i="23" s="1"/>
  <c r="B610" i="23"/>
  <c r="B612" i="23"/>
  <c r="B614" i="23"/>
  <c r="B627" i="23"/>
  <c r="B629" i="23"/>
  <c r="B630" i="23"/>
  <c r="B618" i="23"/>
  <c r="B625" i="23"/>
  <c r="B613" i="23"/>
  <c r="B617" i="23"/>
  <c r="B624" i="23"/>
  <c r="B632" i="23"/>
  <c r="B634" i="23"/>
  <c r="AC636" i="23"/>
  <c r="AD636" i="23" s="1"/>
  <c r="AC638" i="23"/>
  <c r="AD638" i="23" s="1"/>
  <c r="AC640" i="23"/>
  <c r="AD640" i="23" s="1"/>
  <c r="AC642" i="23"/>
  <c r="AD642" i="23" s="1"/>
  <c r="AC644" i="23"/>
  <c r="AD644" i="23" s="1"/>
  <c r="AC646" i="23"/>
  <c r="AD646" i="23" s="1"/>
  <c r="AC648" i="23"/>
  <c r="AD648" i="23" s="1"/>
  <c r="AC650" i="23"/>
  <c r="AD650" i="23" s="1"/>
  <c r="AC652" i="23"/>
  <c r="AD652" i="23" s="1"/>
  <c r="AC654" i="23"/>
  <c r="AD654" i="23" s="1"/>
  <c r="AC656" i="23"/>
  <c r="AD656" i="23" s="1"/>
  <c r="AC658" i="23"/>
  <c r="AD658" i="23" s="1"/>
  <c r="AC660" i="23"/>
  <c r="AD660" i="23" s="1"/>
  <c r="AC662" i="23"/>
  <c r="AD662" i="23" s="1"/>
  <c r="AC664" i="23"/>
  <c r="AD664" i="23" s="1"/>
  <c r="AC666" i="23"/>
  <c r="AD666" i="23" s="1"/>
  <c r="AC668" i="23"/>
  <c r="AD668" i="23" s="1"/>
  <c r="AC670" i="23"/>
  <c r="AD670" i="23" s="1"/>
  <c r="AC672" i="23"/>
  <c r="AD672" i="23" s="1"/>
  <c r="AC674" i="23"/>
  <c r="AD674" i="23" s="1"/>
  <c r="AC676" i="23"/>
  <c r="AD676" i="23" s="1"/>
  <c r="AC678" i="23"/>
  <c r="AD678" i="23" s="1"/>
  <c r="AC680" i="23"/>
  <c r="AD680" i="23" s="1"/>
  <c r="AC682" i="23"/>
  <c r="AD682" i="23" s="1"/>
  <c r="AC684" i="23"/>
  <c r="AD684" i="23" s="1"/>
  <c r="AC686" i="23"/>
  <c r="AD686" i="23" s="1"/>
  <c r="AC688" i="23"/>
  <c r="AD688" i="23" s="1"/>
  <c r="AC690" i="23"/>
  <c r="AD690" i="23" s="1"/>
  <c r="AC692" i="23"/>
  <c r="AD692" i="23" s="1"/>
  <c r="AC694" i="23"/>
  <c r="AD694" i="23" s="1"/>
  <c r="AC696" i="23"/>
  <c r="AD696" i="23" s="1"/>
  <c r="AC698" i="23"/>
  <c r="AD698" i="23" s="1"/>
  <c r="AC700" i="23"/>
  <c r="AD700" i="23" s="1"/>
  <c r="AC702" i="23"/>
  <c r="AD702" i="23" s="1"/>
  <c r="AC704" i="23"/>
  <c r="AD704" i="23" s="1"/>
  <c r="AC706" i="23"/>
  <c r="AD706" i="23" s="1"/>
  <c r="AC723" i="23"/>
  <c r="AD723" i="23" s="1"/>
  <c r="AC741" i="23"/>
  <c r="AD741" i="23" s="1"/>
  <c r="AC749" i="23"/>
  <c r="AD749" i="23" s="1"/>
  <c r="AC758" i="23"/>
  <c r="AD758" i="23" s="1"/>
  <c r="AC770" i="23"/>
  <c r="AD770" i="23" s="1"/>
  <c r="AC774" i="23"/>
  <c r="AD774" i="23" s="1"/>
  <c r="C554" i="23"/>
  <c r="AC710" i="23"/>
  <c r="AD710" i="23" s="1"/>
  <c r="AC725" i="23"/>
  <c r="AD725" i="23" s="1"/>
  <c r="AC728" i="23"/>
  <c r="AD728" i="23" s="1"/>
  <c r="AC733" i="23"/>
  <c r="AD733" i="23" s="1"/>
  <c r="AC750" i="23"/>
  <c r="AD750" i="23" s="1"/>
  <c r="AC762" i="23"/>
  <c r="AD762" i="23" s="1"/>
  <c r="AC881" i="23"/>
  <c r="AD881" i="23" s="1"/>
  <c r="C412" i="23"/>
  <c r="B715" i="23"/>
  <c r="B730" i="23"/>
  <c r="AC742" i="23"/>
  <c r="AD742" i="23" s="1"/>
  <c r="AC754" i="23"/>
  <c r="AD754" i="23" s="1"/>
  <c r="AC790" i="23"/>
  <c r="AD790" i="23" s="1"/>
  <c r="AC901" i="23"/>
  <c r="AD901" i="23" s="1"/>
  <c r="AC717" i="23"/>
  <c r="AD717" i="23" s="1"/>
  <c r="AC720" i="23"/>
  <c r="AD720" i="23" s="1"/>
  <c r="AC734" i="23"/>
  <c r="AD734" i="23" s="1"/>
  <c r="AC738" i="23"/>
  <c r="AD738" i="23" s="1"/>
  <c r="AC746" i="23"/>
  <c r="AD746" i="23" s="1"/>
  <c r="AC756" i="23"/>
  <c r="AD756" i="23" s="1"/>
  <c r="AC846" i="23"/>
  <c r="AD846" i="23" s="1"/>
  <c r="AC862" i="23"/>
  <c r="AD862" i="23" s="1"/>
  <c r="AC878" i="23"/>
  <c r="AD878" i="23" s="1"/>
  <c r="C447" i="23"/>
  <c r="AC609" i="23"/>
  <c r="AD609" i="23" s="1"/>
  <c r="AC622" i="23"/>
  <c r="AD622" i="23" s="1"/>
  <c r="AC626" i="23"/>
  <c r="AD626" i="23" s="1"/>
  <c r="AC621" i="23"/>
  <c r="AD621" i="23" s="1"/>
  <c r="AC631" i="23"/>
  <c r="AD631" i="23" s="1"/>
  <c r="AC611" i="23"/>
  <c r="AD611" i="23" s="1"/>
  <c r="AC615" i="23"/>
  <c r="AD615" i="23" s="1"/>
  <c r="AC620" i="23"/>
  <c r="AD620" i="23" s="1"/>
  <c r="AC619" i="23"/>
  <c r="AD619" i="23" s="1"/>
  <c r="AC633" i="23"/>
  <c r="AD633" i="23" s="1"/>
  <c r="AC635" i="23"/>
  <c r="AD635" i="23" s="1"/>
  <c r="AC637" i="23"/>
  <c r="AD637" i="23" s="1"/>
  <c r="AC639" i="23"/>
  <c r="AD639" i="23" s="1"/>
  <c r="AC641" i="23"/>
  <c r="AD641" i="23" s="1"/>
  <c r="AC643" i="23"/>
  <c r="AD643" i="23" s="1"/>
  <c r="AC645" i="23"/>
  <c r="AD645" i="23" s="1"/>
  <c r="AC647" i="23"/>
  <c r="AD647" i="23" s="1"/>
  <c r="AC649" i="23"/>
  <c r="AD649" i="23" s="1"/>
  <c r="AC651" i="23"/>
  <c r="AD651" i="23" s="1"/>
  <c r="AC653" i="23"/>
  <c r="AD653" i="23" s="1"/>
  <c r="AC655" i="23"/>
  <c r="AD655" i="23" s="1"/>
  <c r="AC657" i="23"/>
  <c r="AD657" i="23" s="1"/>
  <c r="AC659" i="23"/>
  <c r="AD659" i="23" s="1"/>
  <c r="AC661" i="23"/>
  <c r="AD661" i="23" s="1"/>
  <c r="AC663" i="23"/>
  <c r="AD663" i="23" s="1"/>
  <c r="AC665" i="23"/>
  <c r="AD665" i="23" s="1"/>
  <c r="AC667" i="23"/>
  <c r="AD667" i="23" s="1"/>
  <c r="AC669" i="23"/>
  <c r="AD669" i="23" s="1"/>
  <c r="AC671" i="23"/>
  <c r="AD671" i="23" s="1"/>
  <c r="AC673" i="23"/>
  <c r="AD673" i="23" s="1"/>
  <c r="AC675" i="23"/>
  <c r="AD675" i="23" s="1"/>
  <c r="AC677" i="23"/>
  <c r="AD677" i="23" s="1"/>
  <c r="AC679" i="23"/>
  <c r="AD679" i="23" s="1"/>
  <c r="AC681" i="23"/>
  <c r="AD681" i="23" s="1"/>
  <c r="AC683" i="23"/>
  <c r="AD683" i="23" s="1"/>
  <c r="AC685" i="23"/>
  <c r="AD685" i="23" s="1"/>
  <c r="AC687" i="23"/>
  <c r="AD687" i="23" s="1"/>
  <c r="AC689" i="23"/>
  <c r="AD689" i="23" s="1"/>
  <c r="AC691" i="23"/>
  <c r="AD691" i="23" s="1"/>
  <c r="AC693" i="23"/>
  <c r="AD693" i="23" s="1"/>
  <c r="AC695" i="23"/>
  <c r="AD695" i="23" s="1"/>
  <c r="AC697" i="23"/>
  <c r="AD697" i="23" s="1"/>
  <c r="AC699" i="23"/>
  <c r="AD699" i="23" s="1"/>
  <c r="AC701" i="23"/>
  <c r="AD701" i="23" s="1"/>
  <c r="AC703" i="23"/>
  <c r="AD703" i="23" s="1"/>
  <c r="AC705" i="23"/>
  <c r="AD705" i="23" s="1"/>
  <c r="AC707" i="23"/>
  <c r="AD707" i="23" s="1"/>
  <c r="B722" i="23"/>
  <c r="AC771" i="23"/>
  <c r="AD771" i="23" s="1"/>
  <c r="AC806" i="23"/>
  <c r="AD806" i="23" s="1"/>
  <c r="AC779" i="23"/>
  <c r="AD779" i="23" s="1"/>
  <c r="AC787" i="23"/>
  <c r="AD787" i="23" s="1"/>
  <c r="AC795" i="23"/>
  <c r="AD795" i="23" s="1"/>
  <c r="AC803" i="23"/>
  <c r="AD803" i="23" s="1"/>
  <c r="B810" i="23"/>
  <c r="B811" i="23"/>
  <c r="B817" i="23"/>
  <c r="B813" i="23"/>
  <c r="B818" i="23"/>
  <c r="B820" i="23"/>
  <c r="B822" i="23"/>
  <c r="AC925" i="23"/>
  <c r="AD925" i="23" s="1"/>
  <c r="AC989" i="23"/>
  <c r="AD989" i="23" s="1"/>
  <c r="AC1049" i="23"/>
  <c r="AD1049" i="23" s="1"/>
  <c r="B824" i="23"/>
  <c r="B832" i="23"/>
  <c r="AC885" i="23"/>
  <c r="AD885" i="23" s="1"/>
  <c r="AC949" i="23"/>
  <c r="AD949" i="23" s="1"/>
  <c r="AC1035" i="23"/>
  <c r="AD1035" i="23" s="1"/>
  <c r="AC1053" i="23"/>
  <c r="AD1053" i="23" s="1"/>
  <c r="AC713" i="23"/>
  <c r="AD713" i="23" s="1"/>
  <c r="AC721" i="23"/>
  <c r="AD721" i="23" s="1"/>
  <c r="AC729" i="23"/>
  <c r="AD729" i="23" s="1"/>
  <c r="AC737" i="23"/>
  <c r="AD737" i="23" s="1"/>
  <c r="AC745" i="23"/>
  <c r="AD745" i="23" s="1"/>
  <c r="AC753" i="23"/>
  <c r="AD753" i="23" s="1"/>
  <c r="AC761" i="23"/>
  <c r="AD761" i="23" s="1"/>
  <c r="AC769" i="23"/>
  <c r="AD769" i="23" s="1"/>
  <c r="AC777" i="23"/>
  <c r="AD777" i="23" s="1"/>
  <c r="AC785" i="23"/>
  <c r="AD785" i="23" s="1"/>
  <c r="AC793" i="23"/>
  <c r="AD793" i="23" s="1"/>
  <c r="AC801" i="23"/>
  <c r="AD801" i="23" s="1"/>
  <c r="B829" i="23"/>
  <c r="B837" i="23"/>
  <c r="AC909" i="23"/>
  <c r="AD909" i="23" s="1"/>
  <c r="AC973" i="23"/>
  <c r="AD973" i="23" s="1"/>
  <c r="AC1005" i="23"/>
  <c r="AD1005" i="23" s="1"/>
  <c r="AC1057" i="23"/>
  <c r="AD1057" i="23" s="1"/>
  <c r="AC1077" i="23"/>
  <c r="AD1077" i="23" s="1"/>
  <c r="AC1104" i="23"/>
  <c r="AD1104" i="23" s="1"/>
  <c r="AC736" i="23"/>
  <c r="AD736" i="23" s="1"/>
  <c r="AC744" i="23"/>
  <c r="AD744" i="23" s="1"/>
  <c r="AC752" i="23"/>
  <c r="AD752" i="23" s="1"/>
  <c r="AC760" i="23"/>
  <c r="AD760" i="23" s="1"/>
  <c r="AC768" i="23"/>
  <c r="AD768" i="23" s="1"/>
  <c r="AC776" i="23"/>
  <c r="AD776" i="23" s="1"/>
  <c r="AC784" i="23"/>
  <c r="AD784" i="23" s="1"/>
  <c r="AC792" i="23"/>
  <c r="AD792" i="23" s="1"/>
  <c r="AC800" i="23"/>
  <c r="AD800" i="23" s="1"/>
  <c r="B826" i="23"/>
  <c r="B834" i="23"/>
  <c r="AC933" i="23"/>
  <c r="AD933" i="23" s="1"/>
  <c r="AC997" i="23"/>
  <c r="AD997" i="23" s="1"/>
  <c r="AC1061" i="23"/>
  <c r="AD1061" i="23" s="1"/>
  <c r="B812" i="23"/>
  <c r="B815" i="23"/>
  <c r="B814" i="23"/>
  <c r="B816" i="23"/>
  <c r="B819" i="23"/>
  <c r="B821" i="23"/>
  <c r="B831" i="23"/>
  <c r="AC893" i="23"/>
  <c r="AD893" i="23" s="1"/>
  <c r="AC957" i="23"/>
  <c r="AD957" i="23" s="1"/>
  <c r="AC1020" i="23"/>
  <c r="AD1020" i="23" s="1"/>
  <c r="AC917" i="23"/>
  <c r="AD917" i="23" s="1"/>
  <c r="AC981" i="23"/>
  <c r="AD981" i="23" s="1"/>
  <c r="AC1023" i="23"/>
  <c r="AD1023" i="23" s="1"/>
  <c r="AC1065" i="23"/>
  <c r="AD1065" i="23" s="1"/>
  <c r="AC941" i="23"/>
  <c r="AD941" i="23" s="1"/>
  <c r="AC1045" i="23"/>
  <c r="AD1045" i="23" s="1"/>
  <c r="B884" i="23"/>
  <c r="B892" i="23"/>
  <c r="B900" i="23"/>
  <c r="B908" i="23"/>
  <c r="B916" i="23"/>
  <c r="B924" i="23"/>
  <c r="B932" i="23"/>
  <c r="B940" i="23"/>
  <c r="B948" i="23"/>
  <c r="B956" i="23"/>
  <c r="B964" i="23"/>
  <c r="B972" i="23"/>
  <c r="B980" i="23"/>
  <c r="B988" i="23"/>
  <c r="B996" i="23"/>
  <c r="AC1008" i="23"/>
  <c r="AD1008" i="23" s="1"/>
  <c r="AC1013" i="23"/>
  <c r="AD1013" i="23" s="1"/>
  <c r="AC1027" i="23"/>
  <c r="AD1027" i="23" s="1"/>
  <c r="AC1032" i="23"/>
  <c r="AD1032" i="23" s="1"/>
  <c r="AC1037" i="23"/>
  <c r="AD1037" i="23" s="1"/>
  <c r="AC1047" i="23"/>
  <c r="AD1047" i="23" s="1"/>
  <c r="AC1054" i="23"/>
  <c r="AD1054" i="23" s="1"/>
  <c r="AC1056" i="23"/>
  <c r="AD1056" i="23" s="1"/>
  <c r="AC1063" i="23"/>
  <c r="AD1063" i="23" s="1"/>
  <c r="AC1070" i="23"/>
  <c r="AD1070" i="23" s="1"/>
  <c r="AC1079" i="23"/>
  <c r="AD1079" i="23" s="1"/>
  <c r="AC1086" i="23"/>
  <c r="AD1086" i="23" s="1"/>
  <c r="AC1097" i="23"/>
  <c r="AD1097" i="23" s="1"/>
  <c r="AC1206" i="23"/>
  <c r="AD1206" i="23" s="1"/>
  <c r="B883" i="23"/>
  <c r="B891" i="23"/>
  <c r="B899" i="23"/>
  <c r="B907" i="23"/>
  <c r="B915" i="23"/>
  <c r="B923" i="23"/>
  <c r="B931" i="23"/>
  <c r="B939" i="23"/>
  <c r="B947" i="23"/>
  <c r="B955" i="23"/>
  <c r="B963" i="23"/>
  <c r="B971" i="23"/>
  <c r="B979" i="23"/>
  <c r="B987" i="23"/>
  <c r="B995" i="23"/>
  <c r="B1016" i="23"/>
  <c r="B1014" i="23"/>
  <c r="B1029" i="23"/>
  <c r="AC1081" i="23"/>
  <c r="AD1081" i="23" s="1"/>
  <c r="AC1129" i="23"/>
  <c r="AD1129" i="23" s="1"/>
  <c r="B882" i="23"/>
  <c r="B890" i="23"/>
  <c r="B898" i="23"/>
  <c r="B906" i="23"/>
  <c r="AC910" i="23"/>
  <c r="AD910" i="23" s="1"/>
  <c r="B914" i="23"/>
  <c r="AC918" i="23"/>
  <c r="AD918" i="23" s="1"/>
  <c r="B922" i="23"/>
  <c r="AC926" i="23"/>
  <c r="AD926" i="23" s="1"/>
  <c r="B930" i="23"/>
  <c r="AC934" i="23"/>
  <c r="AD934" i="23" s="1"/>
  <c r="B938" i="23"/>
  <c r="AC942" i="23"/>
  <c r="AD942" i="23" s="1"/>
  <c r="B946" i="23"/>
  <c r="AC950" i="23"/>
  <c r="AD950" i="23" s="1"/>
  <c r="B954" i="23"/>
  <c r="AC958" i="23"/>
  <c r="AD958" i="23" s="1"/>
  <c r="B962" i="23"/>
  <c r="AC966" i="23"/>
  <c r="AD966" i="23" s="1"/>
  <c r="B970" i="23"/>
  <c r="AC974" i="23"/>
  <c r="AD974" i="23" s="1"/>
  <c r="B978" i="23"/>
  <c r="AC982" i="23"/>
  <c r="AD982" i="23" s="1"/>
  <c r="B986" i="23"/>
  <c r="AC990" i="23"/>
  <c r="AD990" i="23" s="1"/>
  <c r="B994" i="23"/>
  <c r="AC998" i="23"/>
  <c r="AD998" i="23" s="1"/>
  <c r="AC1006" i="23"/>
  <c r="AD1006" i="23" s="1"/>
  <c r="AC1018" i="23"/>
  <c r="AD1018" i="23" s="1"/>
  <c r="AC1042" i="23"/>
  <c r="AD1042" i="23" s="1"/>
  <c r="AC1044" i="23"/>
  <c r="AD1044" i="23" s="1"/>
  <c r="AC1051" i="23"/>
  <c r="AD1051" i="23" s="1"/>
  <c r="AC1058" i="23"/>
  <c r="AD1058" i="23" s="1"/>
  <c r="AC1060" i="23"/>
  <c r="AD1060" i="23" s="1"/>
  <c r="AC1067" i="23"/>
  <c r="AD1067" i="23" s="1"/>
  <c r="AC1074" i="23"/>
  <c r="AD1074" i="23" s="1"/>
  <c r="AC1083" i="23"/>
  <c r="AD1083" i="23" s="1"/>
  <c r="AC1161" i="23"/>
  <c r="AD1161" i="23" s="1"/>
  <c r="B889" i="23"/>
  <c r="B897" i="23"/>
  <c r="B905" i="23"/>
  <c r="B913" i="23"/>
  <c r="B921" i="23"/>
  <c r="B929" i="23"/>
  <c r="B937" i="23"/>
  <c r="B945" i="23"/>
  <c r="B953" i="23"/>
  <c r="B961" i="23"/>
  <c r="B969" i="23"/>
  <c r="B977" i="23"/>
  <c r="B985" i="23"/>
  <c r="B993" i="23"/>
  <c r="B1001" i="23"/>
  <c r="B1034" i="23"/>
  <c r="B1036" i="23"/>
  <c r="AC1069" i="23"/>
  <c r="AD1069" i="23" s="1"/>
  <c r="AC1085" i="23"/>
  <c r="AD1085" i="23" s="1"/>
  <c r="B888" i="23"/>
  <c r="B896" i="23"/>
  <c r="B904" i="23"/>
  <c r="B912" i="23"/>
  <c r="B920" i="23"/>
  <c r="B928" i="23"/>
  <c r="B936" i="23"/>
  <c r="B944" i="23"/>
  <c r="B952" i="23"/>
  <c r="B960" i="23"/>
  <c r="B968" i="23"/>
  <c r="B976" i="23"/>
  <c r="B984" i="23"/>
  <c r="B992" i="23"/>
  <c r="B1000" i="23"/>
  <c r="B1012" i="23"/>
  <c r="C1037" i="23" s="1"/>
  <c r="B1026" i="23"/>
  <c r="B1028" i="23"/>
  <c r="AC1046" i="23"/>
  <c r="AD1046" i="23" s="1"/>
  <c r="AC1048" i="23"/>
  <c r="AD1048" i="23" s="1"/>
  <c r="AC1055" i="23"/>
  <c r="AD1055" i="23" s="1"/>
  <c r="AC1062" i="23"/>
  <c r="AD1062" i="23" s="1"/>
  <c r="AC1064" i="23"/>
  <c r="AD1064" i="23" s="1"/>
  <c r="AC1071" i="23"/>
  <c r="AD1071" i="23" s="1"/>
  <c r="AC1078" i="23"/>
  <c r="AD1078" i="23" s="1"/>
  <c r="AC1087" i="23"/>
  <c r="AD1087" i="23" s="1"/>
  <c r="AC1114" i="23"/>
  <c r="AD1114" i="23" s="1"/>
  <c r="B887" i="23"/>
  <c r="B895" i="23"/>
  <c r="B903" i="23"/>
  <c r="B911" i="23"/>
  <c r="B919" i="23"/>
  <c r="B927" i="23"/>
  <c r="B935" i="23"/>
  <c r="B943" i="23"/>
  <c r="B951" i="23"/>
  <c r="B959" i="23"/>
  <c r="B967" i="23"/>
  <c r="B975" i="23"/>
  <c r="B983" i="23"/>
  <c r="B991" i="23"/>
  <c r="B999" i="23"/>
  <c r="B1021" i="23"/>
  <c r="B1022" i="23"/>
  <c r="AC1073" i="23"/>
  <c r="AD1073" i="23" s="1"/>
  <c r="AC1089" i="23"/>
  <c r="AD1089" i="23" s="1"/>
  <c r="AC1146" i="23"/>
  <c r="AD1146" i="23" s="1"/>
  <c r="B886" i="23"/>
  <c r="B894" i="23"/>
  <c r="B902" i="23"/>
  <c r="AC1043" i="23"/>
  <c r="AD1043" i="23" s="1"/>
  <c r="AC1050" i="23"/>
  <c r="AD1050" i="23" s="1"/>
  <c r="AC1052" i="23"/>
  <c r="AD1052" i="23" s="1"/>
  <c r="AC1059" i="23"/>
  <c r="AD1059" i="23" s="1"/>
  <c r="AC1066" i="23"/>
  <c r="AD1066" i="23" s="1"/>
  <c r="AC1075" i="23"/>
  <c r="AD1075" i="23" s="1"/>
  <c r="AC1082" i="23"/>
  <c r="AD1082" i="23" s="1"/>
  <c r="AC1178" i="23"/>
  <c r="AD1178" i="23" s="1"/>
  <c r="AC1094" i="23"/>
  <c r="AD1094" i="23" s="1"/>
  <c r="B1109" i="23"/>
  <c r="AC1126" i="23"/>
  <c r="AD1126" i="23" s="1"/>
  <c r="B1141" i="23"/>
  <c r="AC1158" i="23"/>
  <c r="AD1158" i="23" s="1"/>
  <c r="B1173" i="23"/>
  <c r="AC1190" i="23"/>
  <c r="AD1190" i="23" s="1"/>
  <c r="AC1193" i="23"/>
  <c r="AD1193" i="23" s="1"/>
  <c r="AC1215" i="23"/>
  <c r="AD1215" i="23" s="1"/>
  <c r="AC1106" i="23"/>
  <c r="AD1106" i="23" s="1"/>
  <c r="AC1121" i="23"/>
  <c r="AD1121" i="23" s="1"/>
  <c r="AC1138" i="23"/>
  <c r="AD1138" i="23" s="1"/>
  <c r="AC1153" i="23"/>
  <c r="AD1153" i="23" s="1"/>
  <c r="AC1170" i="23"/>
  <c r="AD1170" i="23" s="1"/>
  <c r="AC1185" i="23"/>
  <c r="AD1185" i="23" s="1"/>
  <c r="AC1198" i="23"/>
  <c r="AD1198" i="23" s="1"/>
  <c r="AC1205" i="23"/>
  <c r="AD1205" i="23" s="1"/>
  <c r="B1091" i="23"/>
  <c r="B1093" i="23"/>
  <c r="AC1101" i="23"/>
  <c r="AD1101" i="23" s="1"/>
  <c r="B1118" i="23"/>
  <c r="AC1133" i="23"/>
  <c r="AD1133" i="23" s="1"/>
  <c r="B1150" i="23"/>
  <c r="AC1165" i="23"/>
  <c r="AD1165" i="23" s="1"/>
  <c r="B1182" i="23"/>
  <c r="AC1210" i="23"/>
  <c r="AD1210" i="23" s="1"/>
  <c r="B1098" i="23"/>
  <c r="B1113" i="23"/>
  <c r="B1130" i="23"/>
  <c r="B1145" i="23"/>
  <c r="B1162" i="23"/>
  <c r="B1177" i="23"/>
  <c r="AC1197" i="23"/>
  <c r="AD1197" i="23" s="1"/>
  <c r="AC1095" i="23"/>
  <c r="AD1095" i="23" s="1"/>
  <c r="B1110" i="23"/>
  <c r="AC1125" i="23"/>
  <c r="AD1125" i="23" s="1"/>
  <c r="B1142" i="23"/>
  <c r="AC1157" i="23"/>
  <c r="AD1157" i="23" s="1"/>
  <c r="B1174" i="23"/>
  <c r="AC1189" i="23"/>
  <c r="AD1189" i="23" s="1"/>
  <c r="AC1202" i="23"/>
  <c r="AD1202" i="23" s="1"/>
  <c r="AC1209" i="23"/>
  <c r="AD1209" i="23" s="1"/>
  <c r="B1105" i="23"/>
  <c r="AC1122" i="23"/>
  <c r="AD1122" i="23" s="1"/>
  <c r="B1137" i="23"/>
  <c r="AC1154" i="23"/>
  <c r="AD1154" i="23" s="1"/>
  <c r="B1169" i="23"/>
  <c r="AC1186" i="23"/>
  <c r="AD1186" i="23" s="1"/>
  <c r="B1090" i="23"/>
  <c r="B1092" i="23"/>
  <c r="B1102" i="23"/>
  <c r="B1117" i="23"/>
  <c r="B1134" i="23"/>
  <c r="B1149" i="23"/>
  <c r="B1166" i="23"/>
  <c r="B1181" i="23"/>
  <c r="AC1194" i="23"/>
  <c r="AD1194" i="23" s="1"/>
  <c r="AC1201" i="23"/>
  <c r="AD1201" i="23" s="1"/>
  <c r="AC1224" i="23"/>
  <c r="AD1224" i="23" s="1"/>
  <c r="AC1219" i="23"/>
  <c r="AD1219" i="23" s="1"/>
  <c r="B1260" i="23"/>
  <c r="B1217" i="23"/>
  <c r="AC1223" i="23"/>
  <c r="AD1223" i="23" s="1"/>
  <c r="B1236" i="23"/>
  <c r="B1268" i="23"/>
  <c r="AC1220" i="23"/>
  <c r="AD1220" i="23" s="1"/>
  <c r="B1229" i="23"/>
  <c r="B1322" i="23"/>
  <c r="B1354" i="23"/>
  <c r="B1382" i="23"/>
  <c r="B1457" i="23"/>
  <c r="B1218" i="23"/>
  <c r="B1222" i="23"/>
  <c r="B1226" i="23"/>
  <c r="B1231" i="23"/>
  <c r="AD1431" i="23"/>
  <c r="AD1433" i="23"/>
  <c r="AC1617" i="23"/>
  <c r="AD1617" i="23" s="1"/>
  <c r="B1465" i="23"/>
  <c r="B1216" i="23"/>
  <c r="B1221" i="23"/>
  <c r="B1225" i="23"/>
  <c r="B1228" i="23"/>
  <c r="B1239" i="23"/>
  <c r="B1247" i="23"/>
  <c r="B1255" i="23"/>
  <c r="B1263" i="23"/>
  <c r="B1271" i="23"/>
  <c r="B1279" i="23"/>
  <c r="B1334" i="23"/>
  <c r="B1366" i="23"/>
  <c r="B1392" i="23"/>
  <c r="B1407" i="23"/>
  <c r="C1407" i="23" s="1"/>
  <c r="B1230" i="23"/>
  <c r="C1327" i="23"/>
  <c r="B1441" i="23"/>
  <c r="B1473" i="23"/>
  <c r="AD1434" i="23"/>
  <c r="B1227" i="23"/>
  <c r="C1303" i="23"/>
  <c r="B1346" i="23"/>
  <c r="C1367" i="23"/>
  <c r="B1378" i="23"/>
  <c r="B1400" i="23"/>
  <c r="B1449" i="23"/>
  <c r="B1405" i="23"/>
  <c r="B1419" i="23"/>
  <c r="B1427" i="23"/>
  <c r="B1492" i="23"/>
  <c r="AC1619" i="23"/>
  <c r="AD1619" i="23" s="1"/>
  <c r="AC1624" i="23"/>
  <c r="AD1624" i="23" s="1"/>
  <c r="B1401" i="23"/>
  <c r="B1420" i="23"/>
  <c r="B1426" i="23"/>
  <c r="AD1432" i="23"/>
  <c r="B1499" i="23"/>
  <c r="B1511" i="23"/>
  <c r="B1527" i="23"/>
  <c r="B1559" i="23"/>
  <c r="B1591" i="23"/>
  <c r="B1621" i="23"/>
  <c r="B1397" i="23"/>
  <c r="B1418" i="23"/>
  <c r="AC1421" i="23"/>
  <c r="AD1421" i="23" s="1"/>
  <c r="B1425" i="23"/>
  <c r="B1430" i="23"/>
  <c r="B1439" i="23"/>
  <c r="B1447" i="23"/>
  <c r="B1455" i="23"/>
  <c r="B1463" i="23"/>
  <c r="B1471" i="23"/>
  <c r="B1479" i="23"/>
  <c r="B1484" i="23"/>
  <c r="B1520" i="23"/>
  <c r="B1531" i="23"/>
  <c r="B1563" i="23"/>
  <c r="B1595" i="23"/>
  <c r="B1393" i="23"/>
  <c r="B1415" i="23"/>
  <c r="B1424" i="23"/>
  <c r="B1496" i="23"/>
  <c r="B1614" i="23"/>
  <c r="AC1618" i="23"/>
  <c r="AD1618" i="23" s="1"/>
  <c r="B1389" i="23"/>
  <c r="B1417" i="23"/>
  <c r="B1423" i="23"/>
  <c r="B1429" i="23"/>
  <c r="B1539" i="23"/>
  <c r="B1571" i="23"/>
  <c r="B1603" i="23"/>
  <c r="B1385" i="23"/>
  <c r="B1422" i="23"/>
  <c r="B1483" i="23"/>
  <c r="B1488" i="23"/>
  <c r="B1519" i="23"/>
  <c r="B1543" i="23"/>
  <c r="B1575" i="23"/>
  <c r="B1607" i="23"/>
  <c r="B1622" i="23"/>
  <c r="AC1623" i="23"/>
  <c r="AD1623" i="23" s="1"/>
  <c r="B1381" i="23"/>
  <c r="B1500" i="23"/>
  <c r="B1512" i="23"/>
  <c r="AC1625" i="23"/>
  <c r="AD1625" i="23" s="1"/>
  <c r="B1634" i="23"/>
  <c r="B1637" i="23"/>
  <c r="B1661" i="23"/>
  <c r="B1693" i="23"/>
  <c r="B1725" i="23"/>
  <c r="B1757" i="23"/>
  <c r="AC1827" i="23"/>
  <c r="AD1827" i="23" s="1"/>
  <c r="B1861" i="23"/>
  <c r="B1780" i="23"/>
  <c r="B1799" i="23"/>
  <c r="B1812" i="23"/>
  <c r="C1669" i="23"/>
  <c r="B1638" i="23"/>
  <c r="B1673" i="23"/>
  <c r="B1705" i="23"/>
  <c r="B1737" i="23"/>
  <c r="B1769" i="23"/>
  <c r="B1645" i="23"/>
  <c r="B1677" i="23"/>
  <c r="B1709" i="23"/>
  <c r="C1728" i="23"/>
  <c r="B1741" i="23"/>
  <c r="B1773" i="23"/>
  <c r="AC1819" i="23"/>
  <c r="AD1819" i="23" s="1"/>
  <c r="B1653" i="23"/>
  <c r="B1685" i="23"/>
  <c r="C1704" i="23"/>
  <c r="B1717" i="23"/>
  <c r="B1749" i="23"/>
  <c r="B1802" i="23"/>
  <c r="B1826" i="23"/>
  <c r="B1851" i="23"/>
  <c r="B1854" i="23"/>
  <c r="B1887" i="23"/>
  <c r="B1902" i="23"/>
  <c r="B1914" i="23"/>
  <c r="B1923" i="23"/>
  <c r="B1930" i="23"/>
  <c r="B1941" i="23"/>
  <c r="B1781" i="23"/>
  <c r="B1797" i="23"/>
  <c r="B1813" i="23"/>
  <c r="B1825" i="23"/>
  <c r="B1839" i="23"/>
  <c r="B1842" i="23"/>
  <c r="B1871" i="23"/>
  <c r="B1874" i="23"/>
  <c r="B1879" i="23"/>
  <c r="B1882" i="23"/>
  <c r="B1899" i="23"/>
  <c r="B1824" i="23"/>
  <c r="B1830" i="23"/>
  <c r="B1859" i="23"/>
  <c r="B1862" i="23"/>
  <c r="B1911" i="23"/>
  <c r="B1927" i="23"/>
  <c r="B1777" i="23"/>
  <c r="C1777" i="23" s="1"/>
  <c r="B1793" i="23"/>
  <c r="B1809" i="23"/>
  <c r="B1823" i="23"/>
  <c r="B1847" i="23"/>
  <c r="B1850" i="23"/>
  <c r="B1891" i="23"/>
  <c r="B1906" i="23"/>
  <c r="B1822" i="23"/>
  <c r="B1835" i="23"/>
  <c r="B1838" i="23"/>
  <c r="B1867" i="23"/>
  <c r="B1870" i="23"/>
  <c r="B1886" i="23"/>
  <c r="B1903" i="23"/>
  <c r="B1915" i="23"/>
  <c r="B1922" i="23"/>
  <c r="B1931" i="23"/>
  <c r="B1942" i="23"/>
  <c r="B1789" i="23"/>
  <c r="B1805" i="23"/>
  <c r="B1821" i="23"/>
  <c r="B1829" i="23"/>
  <c r="B1855" i="23"/>
  <c r="B1858" i="23"/>
  <c r="C1858" i="23" s="1"/>
  <c r="B1875" i="23"/>
  <c r="B1878" i="23"/>
  <c r="B1883" i="23"/>
  <c r="B1898" i="23"/>
  <c r="C1962" i="23"/>
  <c r="B1820" i="23"/>
  <c r="C1844" i="23" s="1"/>
  <c r="B1828" i="23"/>
  <c r="B1846" i="23"/>
  <c r="C1895" i="23"/>
  <c r="B1910" i="23"/>
  <c r="C2004" i="23"/>
  <c r="B1983" i="23"/>
  <c r="B1986" i="23"/>
  <c r="B2015" i="23"/>
  <c r="B2018" i="23"/>
  <c r="B2022" i="23"/>
  <c r="C2045" i="23" s="1"/>
  <c r="B2027" i="23"/>
  <c r="B2030" i="23"/>
  <c r="B2044" i="23"/>
  <c r="B2059" i="23"/>
  <c r="B2083" i="23"/>
  <c r="B2090" i="23"/>
  <c r="B2103" i="23"/>
  <c r="B2158" i="23"/>
  <c r="B1995" i="23"/>
  <c r="B2039" i="23"/>
  <c r="B2071" i="23"/>
  <c r="B1951" i="23"/>
  <c r="B1959" i="23"/>
  <c r="B1967" i="23"/>
  <c r="B1975" i="23"/>
  <c r="B2007" i="23"/>
  <c r="B2036" i="23"/>
  <c r="B2051" i="23"/>
  <c r="B2068" i="23"/>
  <c r="B2087" i="23"/>
  <c r="B2144" i="23"/>
  <c r="B1987" i="23"/>
  <c r="B1990" i="23"/>
  <c r="B2021" i="23"/>
  <c r="B2031" i="23"/>
  <c r="B2048" i="23"/>
  <c r="B2063" i="23"/>
  <c r="B2115" i="23"/>
  <c r="B2138" i="23"/>
  <c r="B2194" i="23"/>
  <c r="B1999" i="23"/>
  <c r="B2043" i="23"/>
  <c r="B2075" i="23"/>
  <c r="B2135" i="23"/>
  <c r="B1947" i="23"/>
  <c r="B2040" i="23"/>
  <c r="B2055" i="23"/>
  <c r="B2072" i="23"/>
  <c r="B1955" i="23"/>
  <c r="B1963" i="23"/>
  <c r="B1971" i="23"/>
  <c r="B1991" i="23"/>
  <c r="B1994" i="23"/>
  <c r="C2008" i="23"/>
  <c r="B2035" i="23"/>
  <c r="B2067" i="23"/>
  <c r="B2079" i="23"/>
  <c r="B2086" i="23"/>
  <c r="B2093" i="23"/>
  <c r="B2106" i="23"/>
  <c r="B2147" i="23"/>
  <c r="B2170" i="23"/>
  <c r="B2125" i="23"/>
  <c r="B2157" i="23"/>
  <c r="B2177" i="23"/>
  <c r="B2185" i="23"/>
  <c r="B2193" i="23"/>
  <c r="B2201" i="23"/>
  <c r="B2113" i="23"/>
  <c r="B2145" i="23"/>
  <c r="B2213" i="23"/>
  <c r="B2225" i="23"/>
  <c r="B2269" i="23"/>
  <c r="B2301" i="23"/>
  <c r="B2333" i="23"/>
  <c r="B2365" i="23"/>
  <c r="B2397" i="23"/>
  <c r="B2133" i="23"/>
  <c r="B2165" i="23"/>
  <c r="B2241" i="23"/>
  <c r="B2273" i="23"/>
  <c r="B2305" i="23"/>
  <c r="B2337" i="23"/>
  <c r="B2369" i="23"/>
  <c r="B2401" i="23"/>
  <c r="B2121" i="23"/>
  <c r="B2153" i="23"/>
  <c r="B2109" i="23"/>
  <c r="B2141" i="23"/>
  <c r="B2173" i="23"/>
  <c r="B2181" i="23"/>
  <c r="B2189" i="23"/>
  <c r="B2197" i="23"/>
  <c r="B2217" i="23"/>
  <c r="B2224" i="23"/>
  <c r="C2267" i="23" s="1"/>
  <c r="B2229" i="23"/>
  <c r="C2274" i="23" s="1"/>
  <c r="B2249" i="23"/>
  <c r="B2281" i="23"/>
  <c r="B2313" i="23"/>
  <c r="B2345" i="23"/>
  <c r="B2377" i="23"/>
  <c r="C2377" i="23" s="1"/>
  <c r="B2409" i="23"/>
  <c r="B2129" i="23"/>
  <c r="B2161" i="23"/>
  <c r="C2161" i="23" s="1"/>
  <c r="B2253" i="23"/>
  <c r="B2285" i="23"/>
  <c r="C2294" i="23"/>
  <c r="B2317" i="23"/>
  <c r="B2349" i="23"/>
  <c r="C2362" i="23"/>
  <c r="B2381" i="23"/>
  <c r="B2413" i="23"/>
  <c r="C2209" i="23"/>
  <c r="C2289" i="23"/>
  <c r="C2353" i="23"/>
  <c r="C2417" i="23"/>
  <c r="V2422" i="1"/>
  <c r="R2422" i="1"/>
  <c r="N2422" i="1"/>
  <c r="B2422" i="1" s="1"/>
  <c r="L2422" i="1"/>
  <c r="V2421" i="1"/>
  <c r="R2421" i="1"/>
  <c r="N2421" i="1"/>
  <c r="L2421" i="1"/>
  <c r="B2421" i="1" s="1"/>
  <c r="V2420" i="1"/>
  <c r="R2420" i="1"/>
  <c r="N2420" i="1"/>
  <c r="L2420" i="1"/>
  <c r="B2420" i="1" s="1"/>
  <c r="V2419" i="1"/>
  <c r="R2419" i="1"/>
  <c r="N2419" i="1"/>
  <c r="L2419" i="1"/>
  <c r="B2419" i="1"/>
  <c r="V2418" i="1"/>
  <c r="R2418" i="1"/>
  <c r="N2418" i="1"/>
  <c r="B2418" i="1" s="1"/>
  <c r="L2418" i="1"/>
  <c r="V2417" i="1"/>
  <c r="R2417" i="1"/>
  <c r="N2417" i="1"/>
  <c r="L2417" i="1"/>
  <c r="B2417" i="1" s="1"/>
  <c r="V2416" i="1"/>
  <c r="R2416" i="1"/>
  <c r="N2416" i="1"/>
  <c r="L2416" i="1"/>
  <c r="B2416" i="1" s="1"/>
  <c r="V2415" i="1"/>
  <c r="R2415" i="1"/>
  <c r="N2415" i="1"/>
  <c r="L2415" i="1"/>
  <c r="B2415" i="1"/>
  <c r="V2414" i="1"/>
  <c r="R2414" i="1"/>
  <c r="N2414" i="1"/>
  <c r="B2414" i="1" s="1"/>
  <c r="L2414" i="1"/>
  <c r="V2413" i="1"/>
  <c r="R2413" i="1"/>
  <c r="N2413" i="1"/>
  <c r="L2413" i="1"/>
  <c r="V2412" i="1"/>
  <c r="R2412" i="1"/>
  <c r="N2412" i="1"/>
  <c r="L2412" i="1"/>
  <c r="B2412" i="1" s="1"/>
  <c r="V2411" i="1"/>
  <c r="R2411" i="1"/>
  <c r="N2411" i="1"/>
  <c r="L2411" i="1"/>
  <c r="B2411" i="1"/>
  <c r="V2410" i="1"/>
  <c r="R2410" i="1"/>
  <c r="N2410" i="1"/>
  <c r="B2410" i="1" s="1"/>
  <c r="L2410" i="1"/>
  <c r="V2409" i="1"/>
  <c r="R2409" i="1"/>
  <c r="N2409" i="1"/>
  <c r="L2409" i="1"/>
  <c r="V2408" i="1"/>
  <c r="R2408" i="1"/>
  <c r="N2408" i="1"/>
  <c r="L2408" i="1"/>
  <c r="B2408" i="1" s="1"/>
  <c r="V2407" i="1"/>
  <c r="R2407" i="1"/>
  <c r="N2407" i="1"/>
  <c r="L2407" i="1"/>
  <c r="B2407" i="1"/>
  <c r="V2406" i="1"/>
  <c r="R2406" i="1"/>
  <c r="N2406" i="1"/>
  <c r="B2406" i="1" s="1"/>
  <c r="L2406" i="1"/>
  <c r="V2405" i="1"/>
  <c r="R2405" i="1"/>
  <c r="N2405" i="1"/>
  <c r="L2405" i="1"/>
  <c r="B2405" i="1" s="1"/>
  <c r="V2404" i="1"/>
  <c r="R2404" i="1"/>
  <c r="N2404" i="1"/>
  <c r="L2404" i="1"/>
  <c r="B2404" i="1" s="1"/>
  <c r="V2403" i="1"/>
  <c r="R2403" i="1"/>
  <c r="N2403" i="1"/>
  <c r="L2403" i="1"/>
  <c r="B2403" i="1"/>
  <c r="V2402" i="1"/>
  <c r="R2402" i="1"/>
  <c r="N2402" i="1"/>
  <c r="B2402" i="1" s="1"/>
  <c r="L2402" i="1"/>
  <c r="V2401" i="1"/>
  <c r="R2401" i="1"/>
  <c r="N2401" i="1"/>
  <c r="L2401" i="1"/>
  <c r="V2400" i="1"/>
  <c r="R2400" i="1"/>
  <c r="N2400" i="1"/>
  <c r="L2400" i="1"/>
  <c r="B2400" i="1" s="1"/>
  <c r="V2399" i="1"/>
  <c r="R2399" i="1"/>
  <c r="N2399" i="1"/>
  <c r="L2399" i="1"/>
  <c r="B2399" i="1"/>
  <c r="V2398" i="1"/>
  <c r="R2398" i="1"/>
  <c r="N2398" i="1"/>
  <c r="B2398" i="1" s="1"/>
  <c r="L2398" i="1"/>
  <c r="V2397" i="1"/>
  <c r="R2397" i="1"/>
  <c r="N2397" i="1"/>
  <c r="L2397" i="1"/>
  <c r="V2396" i="1"/>
  <c r="R2396" i="1"/>
  <c r="N2396" i="1"/>
  <c r="L2396" i="1"/>
  <c r="B2396" i="1" s="1"/>
  <c r="V2395" i="1"/>
  <c r="R2395" i="1"/>
  <c r="N2395" i="1"/>
  <c r="L2395" i="1"/>
  <c r="B2395" i="1"/>
  <c r="V2394" i="1"/>
  <c r="R2394" i="1"/>
  <c r="N2394" i="1"/>
  <c r="B2394" i="1" s="1"/>
  <c r="L2394" i="1"/>
  <c r="V2393" i="1"/>
  <c r="R2393" i="1"/>
  <c r="N2393" i="1"/>
  <c r="L2393" i="1"/>
  <c r="V2392" i="1"/>
  <c r="R2392" i="1"/>
  <c r="N2392" i="1"/>
  <c r="L2392" i="1"/>
  <c r="B2392" i="1" s="1"/>
  <c r="V2391" i="1"/>
  <c r="R2391" i="1"/>
  <c r="N2391" i="1"/>
  <c r="L2391" i="1"/>
  <c r="B2391" i="1"/>
  <c r="V2390" i="1"/>
  <c r="R2390" i="1"/>
  <c r="N2390" i="1"/>
  <c r="B2390" i="1" s="1"/>
  <c r="L2390" i="1"/>
  <c r="V2389" i="1"/>
  <c r="R2389" i="1"/>
  <c r="N2389" i="1"/>
  <c r="L2389" i="1"/>
  <c r="B2389" i="1" s="1"/>
  <c r="V2388" i="1"/>
  <c r="R2388" i="1"/>
  <c r="N2388" i="1"/>
  <c r="L2388" i="1"/>
  <c r="B2388" i="1" s="1"/>
  <c r="V2387" i="1"/>
  <c r="R2387" i="1"/>
  <c r="N2387" i="1"/>
  <c r="L2387" i="1"/>
  <c r="B2387" i="1"/>
  <c r="V2386" i="1"/>
  <c r="R2386" i="1"/>
  <c r="N2386" i="1"/>
  <c r="B2386" i="1" s="1"/>
  <c r="L2386" i="1"/>
  <c r="V2385" i="1"/>
  <c r="R2385" i="1"/>
  <c r="N2385" i="1"/>
  <c r="L2385" i="1"/>
  <c r="B2385" i="1" s="1"/>
  <c r="V2384" i="1"/>
  <c r="R2384" i="1"/>
  <c r="N2384" i="1"/>
  <c r="L2384" i="1"/>
  <c r="B2384" i="1" s="1"/>
  <c r="V2383" i="1"/>
  <c r="R2383" i="1"/>
  <c r="N2383" i="1"/>
  <c r="L2383" i="1"/>
  <c r="B2383" i="1"/>
  <c r="V2382" i="1"/>
  <c r="R2382" i="1"/>
  <c r="N2382" i="1"/>
  <c r="B2382" i="1" s="1"/>
  <c r="L2382" i="1"/>
  <c r="V2381" i="1"/>
  <c r="R2381" i="1"/>
  <c r="N2381" i="1"/>
  <c r="L2381" i="1"/>
  <c r="V2380" i="1"/>
  <c r="R2380" i="1"/>
  <c r="N2380" i="1"/>
  <c r="L2380" i="1"/>
  <c r="B2380" i="1" s="1"/>
  <c r="V2379" i="1"/>
  <c r="R2379" i="1"/>
  <c r="N2379" i="1"/>
  <c r="L2379" i="1"/>
  <c r="B2379" i="1"/>
  <c r="V2378" i="1"/>
  <c r="R2378" i="1"/>
  <c r="N2378" i="1"/>
  <c r="B2378" i="1" s="1"/>
  <c r="L2378" i="1"/>
  <c r="V2377" i="1"/>
  <c r="R2377" i="1"/>
  <c r="N2377" i="1"/>
  <c r="L2377" i="1"/>
  <c r="V2376" i="1"/>
  <c r="R2376" i="1"/>
  <c r="N2376" i="1"/>
  <c r="L2376" i="1"/>
  <c r="B2376" i="1" s="1"/>
  <c r="V2375" i="1"/>
  <c r="R2375" i="1"/>
  <c r="N2375" i="1"/>
  <c r="L2375" i="1"/>
  <c r="B2375" i="1"/>
  <c r="V2374" i="1"/>
  <c r="R2374" i="1"/>
  <c r="N2374" i="1"/>
  <c r="B2374" i="1" s="1"/>
  <c r="L2374" i="1"/>
  <c r="V2373" i="1"/>
  <c r="R2373" i="1"/>
  <c r="N2373" i="1"/>
  <c r="L2373" i="1"/>
  <c r="B2373" i="1" s="1"/>
  <c r="V2372" i="1"/>
  <c r="R2372" i="1"/>
  <c r="N2372" i="1"/>
  <c r="L2372" i="1"/>
  <c r="B2372" i="1" s="1"/>
  <c r="V2371" i="1"/>
  <c r="R2371" i="1"/>
  <c r="N2371" i="1"/>
  <c r="L2371" i="1"/>
  <c r="B2371" i="1"/>
  <c r="V2370" i="1"/>
  <c r="R2370" i="1"/>
  <c r="N2370" i="1"/>
  <c r="B2370" i="1" s="1"/>
  <c r="L2370" i="1"/>
  <c r="V2369" i="1"/>
  <c r="R2369" i="1"/>
  <c r="N2369" i="1"/>
  <c r="L2369" i="1"/>
  <c r="V2368" i="1"/>
  <c r="R2368" i="1"/>
  <c r="N2368" i="1"/>
  <c r="L2368" i="1"/>
  <c r="B2368" i="1" s="1"/>
  <c r="V2367" i="1"/>
  <c r="R2367" i="1"/>
  <c r="N2367" i="1"/>
  <c r="L2367" i="1"/>
  <c r="B2367" i="1"/>
  <c r="V2366" i="1"/>
  <c r="R2366" i="1"/>
  <c r="N2366" i="1"/>
  <c r="B2366" i="1" s="1"/>
  <c r="L2366" i="1"/>
  <c r="V2365" i="1"/>
  <c r="R2365" i="1"/>
  <c r="N2365" i="1"/>
  <c r="L2365" i="1"/>
  <c r="V2364" i="1"/>
  <c r="R2364" i="1"/>
  <c r="N2364" i="1"/>
  <c r="L2364" i="1"/>
  <c r="B2364" i="1" s="1"/>
  <c r="V2363" i="1"/>
  <c r="R2363" i="1"/>
  <c r="N2363" i="1"/>
  <c r="L2363" i="1"/>
  <c r="B2363" i="1"/>
  <c r="V2362" i="1"/>
  <c r="R2362" i="1"/>
  <c r="N2362" i="1"/>
  <c r="B2362" i="1" s="1"/>
  <c r="L2362" i="1"/>
  <c r="V2361" i="1"/>
  <c r="R2361" i="1"/>
  <c r="N2361" i="1"/>
  <c r="L2361" i="1"/>
  <c r="V2360" i="1"/>
  <c r="R2360" i="1"/>
  <c r="N2360" i="1"/>
  <c r="L2360" i="1"/>
  <c r="B2360" i="1" s="1"/>
  <c r="V2359" i="1"/>
  <c r="R2359" i="1"/>
  <c r="N2359" i="1"/>
  <c r="L2359" i="1"/>
  <c r="B2359" i="1"/>
  <c r="V2358" i="1"/>
  <c r="R2358" i="1"/>
  <c r="N2358" i="1"/>
  <c r="B2358" i="1" s="1"/>
  <c r="L2358" i="1"/>
  <c r="V2357" i="1"/>
  <c r="R2357" i="1"/>
  <c r="N2357" i="1"/>
  <c r="L2357" i="1"/>
  <c r="B2357" i="1" s="1"/>
  <c r="V2356" i="1"/>
  <c r="R2356" i="1"/>
  <c r="N2356" i="1"/>
  <c r="L2356" i="1"/>
  <c r="B2356" i="1" s="1"/>
  <c r="V2355" i="1"/>
  <c r="R2355" i="1"/>
  <c r="N2355" i="1"/>
  <c r="L2355" i="1"/>
  <c r="B2355" i="1"/>
  <c r="V2354" i="1"/>
  <c r="R2354" i="1"/>
  <c r="N2354" i="1"/>
  <c r="B2354" i="1" s="1"/>
  <c r="L2354" i="1"/>
  <c r="V2353" i="1"/>
  <c r="R2353" i="1"/>
  <c r="N2353" i="1"/>
  <c r="L2353" i="1"/>
  <c r="B2353" i="1" s="1"/>
  <c r="V2352" i="1"/>
  <c r="R2352" i="1"/>
  <c r="N2352" i="1"/>
  <c r="L2352" i="1"/>
  <c r="B2352" i="1" s="1"/>
  <c r="V2351" i="1"/>
  <c r="R2351" i="1"/>
  <c r="N2351" i="1"/>
  <c r="L2351" i="1"/>
  <c r="B2351" i="1"/>
  <c r="V2350" i="1"/>
  <c r="R2350" i="1"/>
  <c r="N2350" i="1"/>
  <c r="B2350" i="1" s="1"/>
  <c r="L2350" i="1"/>
  <c r="V2349" i="1"/>
  <c r="R2349" i="1"/>
  <c r="N2349" i="1"/>
  <c r="L2349" i="1"/>
  <c r="V2348" i="1"/>
  <c r="R2348" i="1"/>
  <c r="N2348" i="1"/>
  <c r="L2348" i="1"/>
  <c r="B2348" i="1" s="1"/>
  <c r="V2347" i="1"/>
  <c r="R2347" i="1"/>
  <c r="N2347" i="1"/>
  <c r="L2347" i="1"/>
  <c r="B2347" i="1"/>
  <c r="V2346" i="1"/>
  <c r="R2346" i="1"/>
  <c r="N2346" i="1"/>
  <c r="B2346" i="1" s="1"/>
  <c r="L2346" i="1"/>
  <c r="V2345" i="1"/>
  <c r="R2345" i="1"/>
  <c r="N2345" i="1"/>
  <c r="L2345" i="1"/>
  <c r="V2344" i="1"/>
  <c r="R2344" i="1"/>
  <c r="N2344" i="1"/>
  <c r="L2344" i="1"/>
  <c r="B2344" i="1" s="1"/>
  <c r="V2343" i="1"/>
  <c r="R2343" i="1"/>
  <c r="N2343" i="1"/>
  <c r="L2343" i="1"/>
  <c r="B2343" i="1"/>
  <c r="V2342" i="1"/>
  <c r="R2342" i="1"/>
  <c r="N2342" i="1"/>
  <c r="B2342" i="1" s="1"/>
  <c r="L2342" i="1"/>
  <c r="V2341" i="1"/>
  <c r="R2341" i="1"/>
  <c r="N2341" i="1"/>
  <c r="L2341" i="1"/>
  <c r="B2341" i="1" s="1"/>
  <c r="V2340" i="1"/>
  <c r="R2340" i="1"/>
  <c r="N2340" i="1"/>
  <c r="L2340" i="1"/>
  <c r="B2340" i="1" s="1"/>
  <c r="V2339" i="1"/>
  <c r="R2339" i="1"/>
  <c r="N2339" i="1"/>
  <c r="L2339" i="1"/>
  <c r="B2339" i="1"/>
  <c r="V2338" i="1"/>
  <c r="R2338" i="1"/>
  <c r="N2338" i="1"/>
  <c r="B2338" i="1" s="1"/>
  <c r="L2338" i="1"/>
  <c r="V2337" i="1"/>
  <c r="R2337" i="1"/>
  <c r="N2337" i="1"/>
  <c r="L2337" i="1"/>
  <c r="V2336" i="1"/>
  <c r="R2336" i="1"/>
  <c r="N2336" i="1"/>
  <c r="L2336" i="1"/>
  <c r="B2336" i="1" s="1"/>
  <c r="V2335" i="1"/>
  <c r="R2335" i="1"/>
  <c r="N2335" i="1"/>
  <c r="L2335" i="1"/>
  <c r="B2335" i="1"/>
  <c r="V2334" i="1"/>
  <c r="R2334" i="1"/>
  <c r="N2334" i="1"/>
  <c r="B2334" i="1" s="1"/>
  <c r="L2334" i="1"/>
  <c r="V2333" i="1"/>
  <c r="R2333" i="1"/>
  <c r="N2333" i="1"/>
  <c r="L2333" i="1"/>
  <c r="V2332" i="1"/>
  <c r="R2332" i="1"/>
  <c r="N2332" i="1"/>
  <c r="L2332" i="1"/>
  <c r="B2332" i="1" s="1"/>
  <c r="V2331" i="1"/>
  <c r="R2331" i="1"/>
  <c r="N2331" i="1"/>
  <c r="L2331" i="1"/>
  <c r="B2331" i="1"/>
  <c r="V2330" i="1"/>
  <c r="R2330" i="1"/>
  <c r="N2330" i="1"/>
  <c r="B2330" i="1" s="1"/>
  <c r="L2330" i="1"/>
  <c r="V2329" i="1"/>
  <c r="R2329" i="1"/>
  <c r="N2329" i="1"/>
  <c r="L2329" i="1"/>
  <c r="V2328" i="1"/>
  <c r="R2328" i="1"/>
  <c r="N2328" i="1"/>
  <c r="L2328" i="1"/>
  <c r="B2328" i="1" s="1"/>
  <c r="V2327" i="1"/>
  <c r="R2327" i="1"/>
  <c r="N2327" i="1"/>
  <c r="L2327" i="1"/>
  <c r="B2327" i="1"/>
  <c r="V2326" i="1"/>
  <c r="R2326" i="1"/>
  <c r="N2326" i="1"/>
  <c r="B2326" i="1" s="1"/>
  <c r="L2326" i="1"/>
  <c r="V2325" i="1"/>
  <c r="R2325" i="1"/>
  <c r="N2325" i="1"/>
  <c r="L2325" i="1"/>
  <c r="B2325" i="1" s="1"/>
  <c r="V2324" i="1"/>
  <c r="R2324" i="1"/>
  <c r="N2324" i="1"/>
  <c r="L2324" i="1"/>
  <c r="B2324" i="1" s="1"/>
  <c r="V2323" i="1"/>
  <c r="R2323" i="1"/>
  <c r="N2323" i="1"/>
  <c r="L2323" i="1"/>
  <c r="B2323" i="1"/>
  <c r="V2322" i="1"/>
  <c r="R2322" i="1"/>
  <c r="N2322" i="1"/>
  <c r="B2322" i="1" s="1"/>
  <c r="L2322" i="1"/>
  <c r="V2321" i="1"/>
  <c r="R2321" i="1"/>
  <c r="N2321" i="1"/>
  <c r="L2321" i="1"/>
  <c r="B2321" i="1" s="1"/>
  <c r="V2320" i="1"/>
  <c r="R2320" i="1"/>
  <c r="N2320" i="1"/>
  <c r="L2320" i="1"/>
  <c r="B2320" i="1" s="1"/>
  <c r="V2319" i="1"/>
  <c r="R2319" i="1"/>
  <c r="N2319" i="1"/>
  <c r="L2319" i="1"/>
  <c r="B2319" i="1"/>
  <c r="V2318" i="1"/>
  <c r="R2318" i="1"/>
  <c r="N2318" i="1"/>
  <c r="B2318" i="1" s="1"/>
  <c r="L2318" i="1"/>
  <c r="V2317" i="1"/>
  <c r="R2317" i="1"/>
  <c r="N2317" i="1"/>
  <c r="L2317" i="1"/>
  <c r="V2316" i="1"/>
  <c r="R2316" i="1"/>
  <c r="N2316" i="1"/>
  <c r="L2316" i="1"/>
  <c r="B2316" i="1" s="1"/>
  <c r="V2315" i="1"/>
  <c r="R2315" i="1"/>
  <c r="N2315" i="1"/>
  <c r="L2315" i="1"/>
  <c r="B2315" i="1"/>
  <c r="V2314" i="1"/>
  <c r="R2314" i="1"/>
  <c r="N2314" i="1"/>
  <c r="B2314" i="1" s="1"/>
  <c r="L2314" i="1"/>
  <c r="V2313" i="1"/>
  <c r="R2313" i="1"/>
  <c r="N2313" i="1"/>
  <c r="L2313" i="1"/>
  <c r="V2312" i="1"/>
  <c r="R2312" i="1"/>
  <c r="N2312" i="1"/>
  <c r="L2312" i="1"/>
  <c r="B2312" i="1" s="1"/>
  <c r="V2311" i="1"/>
  <c r="R2311" i="1"/>
  <c r="N2311" i="1"/>
  <c r="L2311" i="1"/>
  <c r="B2311" i="1"/>
  <c r="V2310" i="1"/>
  <c r="R2310" i="1"/>
  <c r="N2310" i="1"/>
  <c r="B2310" i="1" s="1"/>
  <c r="L2310" i="1"/>
  <c r="V2309" i="1"/>
  <c r="R2309" i="1"/>
  <c r="N2309" i="1"/>
  <c r="L2309" i="1"/>
  <c r="B2309" i="1" s="1"/>
  <c r="V2308" i="1"/>
  <c r="R2308" i="1"/>
  <c r="N2308" i="1"/>
  <c r="L2308" i="1"/>
  <c r="B2308" i="1" s="1"/>
  <c r="V2307" i="1"/>
  <c r="R2307" i="1"/>
  <c r="N2307" i="1"/>
  <c r="L2307" i="1"/>
  <c r="B2307" i="1"/>
  <c r="V2306" i="1"/>
  <c r="R2306" i="1"/>
  <c r="N2306" i="1"/>
  <c r="B2306" i="1" s="1"/>
  <c r="L2306" i="1"/>
  <c r="V2305" i="1"/>
  <c r="R2305" i="1"/>
  <c r="N2305" i="1"/>
  <c r="L2305" i="1"/>
  <c r="V2304" i="1"/>
  <c r="R2304" i="1"/>
  <c r="N2304" i="1"/>
  <c r="L2304" i="1"/>
  <c r="B2304" i="1" s="1"/>
  <c r="V2303" i="1"/>
  <c r="R2303" i="1"/>
  <c r="N2303" i="1"/>
  <c r="L2303" i="1"/>
  <c r="B2303" i="1"/>
  <c r="V2302" i="1"/>
  <c r="R2302" i="1"/>
  <c r="N2302" i="1"/>
  <c r="B2302" i="1" s="1"/>
  <c r="L2302" i="1"/>
  <c r="V2301" i="1"/>
  <c r="R2301" i="1"/>
  <c r="N2301" i="1"/>
  <c r="L2301" i="1"/>
  <c r="V2300" i="1"/>
  <c r="R2300" i="1"/>
  <c r="N2300" i="1"/>
  <c r="L2300" i="1"/>
  <c r="B2300" i="1" s="1"/>
  <c r="V2299" i="1"/>
  <c r="R2299" i="1"/>
  <c r="N2299" i="1"/>
  <c r="L2299" i="1"/>
  <c r="B2299" i="1"/>
  <c r="V2298" i="1"/>
  <c r="R2298" i="1"/>
  <c r="N2298" i="1"/>
  <c r="B2298" i="1" s="1"/>
  <c r="L2298" i="1"/>
  <c r="V2297" i="1"/>
  <c r="R2297" i="1"/>
  <c r="N2297" i="1"/>
  <c r="L2297" i="1"/>
  <c r="V2296" i="1"/>
  <c r="R2296" i="1"/>
  <c r="N2296" i="1"/>
  <c r="L2296" i="1"/>
  <c r="B2296" i="1" s="1"/>
  <c r="V2295" i="1"/>
  <c r="R2295" i="1"/>
  <c r="N2295" i="1"/>
  <c r="L2295" i="1"/>
  <c r="B2295" i="1"/>
  <c r="V2294" i="1"/>
  <c r="R2294" i="1"/>
  <c r="N2294" i="1"/>
  <c r="B2294" i="1" s="1"/>
  <c r="L2294" i="1"/>
  <c r="V2293" i="1"/>
  <c r="R2293" i="1"/>
  <c r="N2293" i="1"/>
  <c r="L2293" i="1"/>
  <c r="B2293" i="1" s="1"/>
  <c r="V2292" i="1"/>
  <c r="R2292" i="1"/>
  <c r="N2292" i="1"/>
  <c r="L2292" i="1"/>
  <c r="B2292" i="1" s="1"/>
  <c r="V2291" i="1"/>
  <c r="R2291" i="1"/>
  <c r="N2291" i="1"/>
  <c r="L2291" i="1"/>
  <c r="B2291" i="1"/>
  <c r="V2290" i="1"/>
  <c r="R2290" i="1"/>
  <c r="N2290" i="1"/>
  <c r="B2290" i="1" s="1"/>
  <c r="L2290" i="1"/>
  <c r="V2289" i="1"/>
  <c r="R2289" i="1"/>
  <c r="N2289" i="1"/>
  <c r="L2289" i="1"/>
  <c r="B2289" i="1" s="1"/>
  <c r="V2288" i="1"/>
  <c r="R2288" i="1"/>
  <c r="N2288" i="1"/>
  <c r="L2288" i="1"/>
  <c r="B2288" i="1" s="1"/>
  <c r="V2287" i="1"/>
  <c r="R2287" i="1"/>
  <c r="N2287" i="1"/>
  <c r="L2287" i="1"/>
  <c r="B2287" i="1"/>
  <c r="V2286" i="1"/>
  <c r="R2286" i="1"/>
  <c r="N2286" i="1"/>
  <c r="B2286" i="1" s="1"/>
  <c r="L2286" i="1"/>
  <c r="V2285" i="1"/>
  <c r="R2285" i="1"/>
  <c r="N2285" i="1"/>
  <c r="L2285" i="1"/>
  <c r="V2284" i="1"/>
  <c r="R2284" i="1"/>
  <c r="N2284" i="1"/>
  <c r="L2284" i="1"/>
  <c r="B2284" i="1" s="1"/>
  <c r="V2283" i="1"/>
  <c r="R2283" i="1"/>
  <c r="N2283" i="1"/>
  <c r="L2283" i="1"/>
  <c r="B2283" i="1"/>
  <c r="V2282" i="1"/>
  <c r="R2282" i="1"/>
  <c r="N2282" i="1"/>
  <c r="B2282" i="1" s="1"/>
  <c r="L2282" i="1"/>
  <c r="V2281" i="1"/>
  <c r="R2281" i="1"/>
  <c r="N2281" i="1"/>
  <c r="L2281" i="1"/>
  <c r="V2280" i="1"/>
  <c r="R2280" i="1"/>
  <c r="N2280" i="1"/>
  <c r="L2280" i="1"/>
  <c r="B2280" i="1" s="1"/>
  <c r="V2279" i="1"/>
  <c r="R2279" i="1"/>
  <c r="N2279" i="1"/>
  <c r="L2279" i="1"/>
  <c r="B2279" i="1"/>
  <c r="V2278" i="1"/>
  <c r="R2278" i="1"/>
  <c r="N2278" i="1"/>
  <c r="B2278" i="1" s="1"/>
  <c r="L2278" i="1"/>
  <c r="V2277" i="1"/>
  <c r="R2277" i="1"/>
  <c r="N2277" i="1"/>
  <c r="L2277" i="1"/>
  <c r="B2277" i="1" s="1"/>
  <c r="V2276" i="1"/>
  <c r="R2276" i="1"/>
  <c r="N2276" i="1"/>
  <c r="L2276" i="1"/>
  <c r="B2276" i="1" s="1"/>
  <c r="V2275" i="1"/>
  <c r="R2275" i="1"/>
  <c r="N2275" i="1"/>
  <c r="L2275" i="1"/>
  <c r="B2275" i="1"/>
  <c r="V2274" i="1"/>
  <c r="R2274" i="1"/>
  <c r="N2274" i="1"/>
  <c r="B2274" i="1" s="1"/>
  <c r="L2274" i="1"/>
  <c r="V2273" i="1"/>
  <c r="R2273" i="1"/>
  <c r="N2273" i="1"/>
  <c r="L2273" i="1"/>
  <c r="V2272" i="1"/>
  <c r="R2272" i="1"/>
  <c r="N2272" i="1"/>
  <c r="L2272" i="1"/>
  <c r="B2272" i="1" s="1"/>
  <c r="V2271" i="1"/>
  <c r="R2271" i="1"/>
  <c r="N2271" i="1"/>
  <c r="L2271" i="1"/>
  <c r="B2271" i="1"/>
  <c r="V2270" i="1"/>
  <c r="R2270" i="1"/>
  <c r="N2270" i="1"/>
  <c r="B2270" i="1" s="1"/>
  <c r="L2270" i="1"/>
  <c r="V2269" i="1"/>
  <c r="R2269" i="1"/>
  <c r="N2269" i="1"/>
  <c r="L2269" i="1"/>
  <c r="V2268" i="1"/>
  <c r="R2268" i="1"/>
  <c r="N2268" i="1"/>
  <c r="L2268" i="1"/>
  <c r="B2268" i="1" s="1"/>
  <c r="V2267" i="1"/>
  <c r="R2267" i="1"/>
  <c r="N2267" i="1"/>
  <c r="L2267" i="1"/>
  <c r="B2267" i="1"/>
  <c r="V2266" i="1"/>
  <c r="R2266" i="1"/>
  <c r="N2266" i="1"/>
  <c r="B2266" i="1" s="1"/>
  <c r="L2266" i="1"/>
  <c r="V2265" i="1"/>
  <c r="R2265" i="1"/>
  <c r="N2265" i="1"/>
  <c r="L2265" i="1"/>
  <c r="V2264" i="1"/>
  <c r="R2264" i="1"/>
  <c r="N2264" i="1"/>
  <c r="L2264" i="1"/>
  <c r="B2264" i="1" s="1"/>
  <c r="V2263" i="1"/>
  <c r="R2263" i="1"/>
  <c r="N2263" i="1"/>
  <c r="L2263" i="1"/>
  <c r="B2263" i="1"/>
  <c r="V2262" i="1"/>
  <c r="R2262" i="1"/>
  <c r="N2262" i="1"/>
  <c r="B2262" i="1" s="1"/>
  <c r="L2262" i="1"/>
  <c r="V2261" i="1"/>
  <c r="R2261" i="1"/>
  <c r="N2261" i="1"/>
  <c r="L2261" i="1"/>
  <c r="B2261" i="1" s="1"/>
  <c r="V2260" i="1"/>
  <c r="R2260" i="1"/>
  <c r="N2260" i="1"/>
  <c r="L2260" i="1"/>
  <c r="B2260" i="1" s="1"/>
  <c r="V2259" i="1"/>
  <c r="R2259" i="1"/>
  <c r="N2259" i="1"/>
  <c r="L2259" i="1"/>
  <c r="B2259" i="1"/>
  <c r="V2258" i="1"/>
  <c r="R2258" i="1"/>
  <c r="N2258" i="1"/>
  <c r="B2258" i="1" s="1"/>
  <c r="L2258" i="1"/>
  <c r="V2257" i="1"/>
  <c r="R2257" i="1"/>
  <c r="N2257" i="1"/>
  <c r="L2257" i="1"/>
  <c r="B2257" i="1" s="1"/>
  <c r="V2256" i="1"/>
  <c r="R2256" i="1"/>
  <c r="N2256" i="1"/>
  <c r="L2256" i="1"/>
  <c r="B2256" i="1" s="1"/>
  <c r="V2255" i="1"/>
  <c r="R2255" i="1"/>
  <c r="N2255" i="1"/>
  <c r="L2255" i="1"/>
  <c r="B2255" i="1"/>
  <c r="V2254" i="1"/>
  <c r="R2254" i="1"/>
  <c r="N2254" i="1"/>
  <c r="B2254" i="1" s="1"/>
  <c r="L2254" i="1"/>
  <c r="V2253" i="1"/>
  <c r="R2253" i="1"/>
  <c r="N2253" i="1"/>
  <c r="L2253" i="1"/>
  <c r="V2252" i="1"/>
  <c r="R2252" i="1"/>
  <c r="N2252" i="1"/>
  <c r="L2252" i="1"/>
  <c r="B2252" i="1" s="1"/>
  <c r="V2251" i="1"/>
  <c r="R2251" i="1"/>
  <c r="N2251" i="1"/>
  <c r="L2251" i="1"/>
  <c r="B2251" i="1"/>
  <c r="V2250" i="1"/>
  <c r="R2250" i="1"/>
  <c r="N2250" i="1"/>
  <c r="B2250" i="1" s="1"/>
  <c r="L2250" i="1"/>
  <c r="V2249" i="1"/>
  <c r="R2249" i="1"/>
  <c r="N2249" i="1"/>
  <c r="L2249" i="1"/>
  <c r="V2248" i="1"/>
  <c r="R2248" i="1"/>
  <c r="N2248" i="1"/>
  <c r="L2248" i="1"/>
  <c r="B2248" i="1" s="1"/>
  <c r="V2247" i="1"/>
  <c r="R2247" i="1"/>
  <c r="N2247" i="1"/>
  <c r="L2247" i="1"/>
  <c r="B2247" i="1"/>
  <c r="V2246" i="1"/>
  <c r="R2246" i="1"/>
  <c r="N2246" i="1"/>
  <c r="B2246" i="1" s="1"/>
  <c r="L2246" i="1"/>
  <c r="V2245" i="1"/>
  <c r="R2245" i="1"/>
  <c r="N2245" i="1"/>
  <c r="L2245" i="1"/>
  <c r="B2245" i="1" s="1"/>
  <c r="V2244" i="1"/>
  <c r="R2244" i="1"/>
  <c r="N2244" i="1"/>
  <c r="L2244" i="1"/>
  <c r="B2244" i="1" s="1"/>
  <c r="V2243" i="1"/>
  <c r="R2243" i="1"/>
  <c r="N2243" i="1"/>
  <c r="L2243" i="1"/>
  <c r="B2243" i="1"/>
  <c r="V2242" i="1"/>
  <c r="R2242" i="1"/>
  <c r="N2242" i="1"/>
  <c r="B2242" i="1" s="1"/>
  <c r="L2242" i="1"/>
  <c r="V2241" i="1"/>
  <c r="R2241" i="1"/>
  <c r="N2241" i="1"/>
  <c r="L2241" i="1"/>
  <c r="V2240" i="1"/>
  <c r="R2240" i="1"/>
  <c r="N2240" i="1"/>
  <c r="L2240" i="1"/>
  <c r="B2240" i="1" s="1"/>
  <c r="V2239" i="1"/>
  <c r="R2239" i="1"/>
  <c r="N2239" i="1"/>
  <c r="L2239" i="1"/>
  <c r="B2239" i="1"/>
  <c r="V2238" i="1"/>
  <c r="R2238" i="1"/>
  <c r="N2238" i="1"/>
  <c r="L2238" i="1"/>
  <c r="V2237" i="1"/>
  <c r="R2237" i="1"/>
  <c r="N2237" i="1"/>
  <c r="L2237" i="1"/>
  <c r="V2236" i="1"/>
  <c r="R2236" i="1"/>
  <c r="N2236" i="1"/>
  <c r="L2236" i="1"/>
  <c r="B2236" i="1"/>
  <c r="V2235" i="1"/>
  <c r="R2235" i="1"/>
  <c r="N2235" i="1"/>
  <c r="L2235" i="1"/>
  <c r="B2235" i="1"/>
  <c r="V2234" i="1"/>
  <c r="R2234" i="1"/>
  <c r="N2234" i="1"/>
  <c r="B2234" i="1" s="1"/>
  <c r="L2234" i="1"/>
  <c r="V2233" i="1"/>
  <c r="R2233" i="1"/>
  <c r="N2233" i="1"/>
  <c r="L2233" i="1"/>
  <c r="B2233" i="1" s="1"/>
  <c r="V2232" i="1"/>
  <c r="R2232" i="1"/>
  <c r="N2232" i="1"/>
  <c r="L2232" i="1"/>
  <c r="B2232" i="1" s="1"/>
  <c r="V2231" i="1"/>
  <c r="R2231" i="1"/>
  <c r="N2231" i="1"/>
  <c r="L2231" i="1"/>
  <c r="B2231" i="1"/>
  <c r="V2230" i="1"/>
  <c r="R2230" i="1"/>
  <c r="N2230" i="1"/>
  <c r="L2230" i="1"/>
  <c r="V2229" i="1"/>
  <c r="R2229" i="1"/>
  <c r="N2229" i="1"/>
  <c r="L2229" i="1"/>
  <c r="V2228" i="1"/>
  <c r="R2228" i="1"/>
  <c r="N2228" i="1"/>
  <c r="L2228" i="1"/>
  <c r="B2228" i="1"/>
  <c r="V2227" i="1"/>
  <c r="R2227" i="1"/>
  <c r="N2227" i="1"/>
  <c r="L2227" i="1"/>
  <c r="B2227" i="1"/>
  <c r="V2226" i="1"/>
  <c r="R2226" i="1"/>
  <c r="N2226" i="1"/>
  <c r="L2226" i="1"/>
  <c r="B2226" i="1" s="1"/>
  <c r="V2225" i="1"/>
  <c r="R2225" i="1"/>
  <c r="N2225" i="1"/>
  <c r="L2225" i="1"/>
  <c r="V2224" i="1"/>
  <c r="R2224" i="1"/>
  <c r="N2224" i="1"/>
  <c r="L2224" i="1"/>
  <c r="AD2223" i="1"/>
  <c r="V2223" i="1"/>
  <c r="R2223" i="1"/>
  <c r="N2223" i="1"/>
  <c r="L2223" i="1"/>
  <c r="V2220" i="1"/>
  <c r="R2220" i="1"/>
  <c r="N2220" i="1"/>
  <c r="L2220" i="1"/>
  <c r="B2220" i="1" s="1"/>
  <c r="V2219" i="1"/>
  <c r="R2219" i="1"/>
  <c r="N2219" i="1"/>
  <c r="L2219" i="1"/>
  <c r="B2219" i="1"/>
  <c r="V2218" i="1"/>
  <c r="R2218" i="1"/>
  <c r="N2218" i="1"/>
  <c r="L2218" i="1"/>
  <c r="V2217" i="1"/>
  <c r="R2217" i="1"/>
  <c r="N2217" i="1"/>
  <c r="L2217" i="1"/>
  <c r="B2217" i="1" s="1"/>
  <c r="V2216" i="1"/>
  <c r="R2216" i="1"/>
  <c r="N2216" i="1"/>
  <c r="L2216" i="1"/>
  <c r="B2216" i="1" s="1"/>
  <c r="V2215" i="1"/>
  <c r="R2215" i="1"/>
  <c r="N2215" i="1"/>
  <c r="L2215" i="1"/>
  <c r="B2215" i="1"/>
  <c r="V2214" i="1"/>
  <c r="R2214" i="1"/>
  <c r="N2214" i="1"/>
  <c r="L2214" i="1"/>
  <c r="V2213" i="1"/>
  <c r="R2213" i="1"/>
  <c r="N2213" i="1"/>
  <c r="L2213" i="1"/>
  <c r="V2212" i="1"/>
  <c r="R2212" i="1"/>
  <c r="N2212" i="1"/>
  <c r="L2212" i="1"/>
  <c r="B2212" i="1" s="1"/>
  <c r="V2211" i="1"/>
  <c r="R2211" i="1"/>
  <c r="N2211" i="1"/>
  <c r="L2211" i="1"/>
  <c r="B2211" i="1"/>
  <c r="V2210" i="1"/>
  <c r="R2210" i="1"/>
  <c r="N2210" i="1"/>
  <c r="L2210" i="1"/>
  <c r="V2209" i="1"/>
  <c r="R2209" i="1"/>
  <c r="N2209" i="1"/>
  <c r="L2209" i="1"/>
  <c r="B2209" i="1" s="1"/>
  <c r="V2208" i="1"/>
  <c r="R2208" i="1"/>
  <c r="N2208" i="1"/>
  <c r="L2208" i="1"/>
  <c r="B2208" i="1" s="1"/>
  <c r="V2207" i="1"/>
  <c r="R2207" i="1"/>
  <c r="N2207" i="1"/>
  <c r="L2207" i="1"/>
  <c r="B2207" i="1"/>
  <c r="V2206" i="1"/>
  <c r="R2206" i="1"/>
  <c r="N2206" i="1"/>
  <c r="L2206" i="1"/>
  <c r="V2205" i="1"/>
  <c r="R2205" i="1"/>
  <c r="N2205" i="1"/>
  <c r="L2205" i="1"/>
  <c r="V2204" i="1"/>
  <c r="R2204" i="1"/>
  <c r="N2204" i="1"/>
  <c r="L2204" i="1"/>
  <c r="B2204" i="1" s="1"/>
  <c r="V2203" i="1"/>
  <c r="R2203" i="1"/>
  <c r="N2203" i="1"/>
  <c r="L2203" i="1"/>
  <c r="B2203" i="1"/>
  <c r="V2202" i="1"/>
  <c r="R2202" i="1"/>
  <c r="N2202" i="1"/>
  <c r="L2202" i="1"/>
  <c r="V2201" i="1"/>
  <c r="R2201" i="1"/>
  <c r="N2201" i="1"/>
  <c r="L2201" i="1"/>
  <c r="B2201" i="1" s="1"/>
  <c r="V2200" i="1"/>
  <c r="R2200" i="1"/>
  <c r="N2200" i="1"/>
  <c r="L2200" i="1"/>
  <c r="B2200" i="1" s="1"/>
  <c r="V2199" i="1"/>
  <c r="R2199" i="1"/>
  <c r="N2199" i="1"/>
  <c r="L2199" i="1"/>
  <c r="B2199" i="1"/>
  <c r="V2198" i="1"/>
  <c r="R2198" i="1"/>
  <c r="N2198" i="1"/>
  <c r="L2198" i="1"/>
  <c r="V2197" i="1"/>
  <c r="R2197" i="1"/>
  <c r="N2197" i="1"/>
  <c r="L2197" i="1"/>
  <c r="V2196" i="1"/>
  <c r="R2196" i="1"/>
  <c r="N2196" i="1"/>
  <c r="L2196" i="1"/>
  <c r="B2196" i="1" s="1"/>
  <c r="V2195" i="1"/>
  <c r="B2195" i="1" s="1"/>
  <c r="R2195" i="1"/>
  <c r="N2195" i="1"/>
  <c r="L2195" i="1"/>
  <c r="V2194" i="1"/>
  <c r="R2194" i="1"/>
  <c r="N2194" i="1"/>
  <c r="L2194" i="1"/>
  <c r="V2193" i="1"/>
  <c r="R2193" i="1"/>
  <c r="N2193" i="1"/>
  <c r="L2193" i="1"/>
  <c r="B2193" i="1" s="1"/>
  <c r="V2192" i="1"/>
  <c r="R2192" i="1"/>
  <c r="N2192" i="1"/>
  <c r="L2192" i="1"/>
  <c r="B2192" i="1" s="1"/>
  <c r="V2191" i="1"/>
  <c r="B2191" i="1" s="1"/>
  <c r="R2191" i="1"/>
  <c r="N2191" i="1"/>
  <c r="L2191" i="1"/>
  <c r="V2190" i="1"/>
  <c r="R2190" i="1"/>
  <c r="N2190" i="1"/>
  <c r="L2190" i="1"/>
  <c r="V2189" i="1"/>
  <c r="R2189" i="1"/>
  <c r="N2189" i="1"/>
  <c r="L2189" i="1"/>
  <c r="V2188" i="1"/>
  <c r="R2188" i="1"/>
  <c r="N2188" i="1"/>
  <c r="L2188" i="1"/>
  <c r="B2188" i="1" s="1"/>
  <c r="V2187" i="1"/>
  <c r="R2187" i="1"/>
  <c r="N2187" i="1"/>
  <c r="L2187" i="1"/>
  <c r="B2187" i="1"/>
  <c r="V2186" i="1"/>
  <c r="R2186" i="1"/>
  <c r="N2186" i="1"/>
  <c r="L2186" i="1"/>
  <c r="V2185" i="1"/>
  <c r="R2185" i="1"/>
  <c r="N2185" i="1"/>
  <c r="L2185" i="1"/>
  <c r="V2184" i="1"/>
  <c r="R2184" i="1"/>
  <c r="N2184" i="1"/>
  <c r="L2184" i="1"/>
  <c r="B2184" i="1"/>
  <c r="V2183" i="1"/>
  <c r="B2183" i="1" s="1"/>
  <c r="R2183" i="1"/>
  <c r="N2183" i="1"/>
  <c r="L2183" i="1"/>
  <c r="V2182" i="1"/>
  <c r="R2182" i="1"/>
  <c r="N2182" i="1"/>
  <c r="B2182" i="1" s="1"/>
  <c r="L2182" i="1"/>
  <c r="V2181" i="1"/>
  <c r="R2181" i="1"/>
  <c r="N2181" i="1"/>
  <c r="L2181" i="1"/>
  <c r="V2180" i="1"/>
  <c r="R2180" i="1"/>
  <c r="N2180" i="1"/>
  <c r="L2180" i="1"/>
  <c r="B2180" i="1" s="1"/>
  <c r="V2179" i="1"/>
  <c r="R2179" i="1"/>
  <c r="N2179" i="1"/>
  <c r="L2179" i="1"/>
  <c r="B2179" i="1"/>
  <c r="V2178" i="1"/>
  <c r="R2178" i="1"/>
  <c r="N2178" i="1"/>
  <c r="L2178" i="1"/>
  <c r="V2177" i="1"/>
  <c r="R2177" i="1"/>
  <c r="N2177" i="1"/>
  <c r="L2177" i="1"/>
  <c r="B2177" i="1" s="1"/>
  <c r="V2176" i="1"/>
  <c r="R2176" i="1"/>
  <c r="N2176" i="1"/>
  <c r="L2176" i="1"/>
  <c r="B2176" i="1" s="1"/>
  <c r="V2175" i="1"/>
  <c r="R2175" i="1"/>
  <c r="N2175" i="1"/>
  <c r="L2175" i="1"/>
  <c r="B2175" i="1"/>
  <c r="V2174" i="1"/>
  <c r="R2174" i="1"/>
  <c r="N2174" i="1"/>
  <c r="L2174" i="1"/>
  <c r="V2173" i="1"/>
  <c r="R2173" i="1"/>
  <c r="N2173" i="1"/>
  <c r="L2173" i="1"/>
  <c r="V2172" i="1"/>
  <c r="R2172" i="1"/>
  <c r="N2172" i="1"/>
  <c r="L2172" i="1"/>
  <c r="B2172" i="1" s="1"/>
  <c r="V2171" i="1"/>
  <c r="B2171" i="1" s="1"/>
  <c r="R2171" i="1"/>
  <c r="N2171" i="1"/>
  <c r="L2171" i="1"/>
  <c r="V2170" i="1"/>
  <c r="R2170" i="1"/>
  <c r="N2170" i="1"/>
  <c r="L2170" i="1"/>
  <c r="V2169" i="1"/>
  <c r="R2169" i="1"/>
  <c r="N2169" i="1"/>
  <c r="L2169" i="1"/>
  <c r="V2168" i="1"/>
  <c r="R2168" i="1"/>
  <c r="N2168" i="1"/>
  <c r="L2168" i="1"/>
  <c r="B2168" i="1"/>
  <c r="V2167" i="1"/>
  <c r="R2167" i="1"/>
  <c r="N2167" i="1"/>
  <c r="L2167" i="1"/>
  <c r="B2167" i="1"/>
  <c r="V2166" i="1"/>
  <c r="R2166" i="1"/>
  <c r="N2166" i="1"/>
  <c r="B2166" i="1" s="1"/>
  <c r="L2166" i="1"/>
  <c r="V2165" i="1"/>
  <c r="R2165" i="1"/>
  <c r="N2165" i="1"/>
  <c r="L2165" i="1"/>
  <c r="B2165" i="1" s="1"/>
  <c r="V2164" i="1"/>
  <c r="R2164" i="1"/>
  <c r="N2164" i="1"/>
  <c r="L2164" i="1"/>
  <c r="B2164" i="1" s="1"/>
  <c r="V2163" i="1"/>
  <c r="B2163" i="1" s="1"/>
  <c r="R2163" i="1"/>
  <c r="N2163" i="1"/>
  <c r="L2163" i="1"/>
  <c r="V2162" i="1"/>
  <c r="R2162" i="1"/>
  <c r="N2162" i="1"/>
  <c r="L2162" i="1"/>
  <c r="V2161" i="1"/>
  <c r="R2161" i="1"/>
  <c r="N2161" i="1"/>
  <c r="L2161" i="1"/>
  <c r="B2161" i="1" s="1"/>
  <c r="V2160" i="1"/>
  <c r="R2160" i="1"/>
  <c r="N2160" i="1"/>
  <c r="L2160" i="1"/>
  <c r="B2160" i="1" s="1"/>
  <c r="V2159" i="1"/>
  <c r="B2159" i="1" s="1"/>
  <c r="R2159" i="1"/>
  <c r="N2159" i="1"/>
  <c r="L2159" i="1"/>
  <c r="V2158" i="1"/>
  <c r="R2158" i="1"/>
  <c r="N2158" i="1"/>
  <c r="L2158" i="1"/>
  <c r="V2157" i="1"/>
  <c r="R2157" i="1"/>
  <c r="N2157" i="1"/>
  <c r="L2157" i="1"/>
  <c r="V2156" i="1"/>
  <c r="R2156" i="1"/>
  <c r="N2156" i="1"/>
  <c r="L2156" i="1"/>
  <c r="B2156" i="1" s="1"/>
  <c r="V2155" i="1"/>
  <c r="R2155" i="1"/>
  <c r="N2155" i="1"/>
  <c r="L2155" i="1"/>
  <c r="B2155" i="1"/>
  <c r="V2154" i="1"/>
  <c r="R2154" i="1"/>
  <c r="N2154" i="1"/>
  <c r="L2154" i="1"/>
  <c r="V2153" i="1"/>
  <c r="R2153" i="1"/>
  <c r="N2153" i="1"/>
  <c r="L2153" i="1"/>
  <c r="V2152" i="1"/>
  <c r="R2152" i="1"/>
  <c r="N2152" i="1"/>
  <c r="L2152" i="1"/>
  <c r="B2152" i="1"/>
  <c r="V2151" i="1"/>
  <c r="B2151" i="1" s="1"/>
  <c r="R2151" i="1"/>
  <c r="N2151" i="1"/>
  <c r="L2151" i="1"/>
  <c r="V2150" i="1"/>
  <c r="R2150" i="1"/>
  <c r="N2150" i="1"/>
  <c r="B2150" i="1" s="1"/>
  <c r="L2150" i="1"/>
  <c r="V2149" i="1"/>
  <c r="R2149" i="1"/>
  <c r="N2149" i="1"/>
  <c r="L2149" i="1"/>
  <c r="V2148" i="1"/>
  <c r="R2148" i="1"/>
  <c r="N2148" i="1"/>
  <c r="L2148" i="1"/>
  <c r="B2148" i="1" s="1"/>
  <c r="V2147" i="1"/>
  <c r="R2147" i="1"/>
  <c r="N2147" i="1"/>
  <c r="L2147" i="1"/>
  <c r="B2147" i="1"/>
  <c r="V2146" i="1"/>
  <c r="R2146" i="1"/>
  <c r="N2146" i="1"/>
  <c r="L2146" i="1"/>
  <c r="V2145" i="1"/>
  <c r="R2145" i="1"/>
  <c r="N2145" i="1"/>
  <c r="L2145" i="1"/>
  <c r="B2145" i="1" s="1"/>
  <c r="V2144" i="1"/>
  <c r="R2144" i="1"/>
  <c r="N2144" i="1"/>
  <c r="L2144" i="1"/>
  <c r="B2144" i="1" s="1"/>
  <c r="V2143" i="1"/>
  <c r="R2143" i="1"/>
  <c r="N2143" i="1"/>
  <c r="L2143" i="1"/>
  <c r="B2143" i="1"/>
  <c r="V2142" i="1"/>
  <c r="R2142" i="1"/>
  <c r="N2142" i="1"/>
  <c r="L2142" i="1"/>
  <c r="V2141" i="1"/>
  <c r="R2141" i="1"/>
  <c r="N2141" i="1"/>
  <c r="L2141" i="1"/>
  <c r="V2140" i="1"/>
  <c r="R2140" i="1"/>
  <c r="N2140" i="1"/>
  <c r="L2140" i="1"/>
  <c r="B2140" i="1"/>
  <c r="V2139" i="1"/>
  <c r="B2139" i="1" s="1"/>
  <c r="R2139" i="1"/>
  <c r="N2139" i="1"/>
  <c r="L2139" i="1"/>
  <c r="V2138" i="1"/>
  <c r="R2138" i="1"/>
  <c r="N2138" i="1"/>
  <c r="L2138" i="1"/>
  <c r="V2137" i="1"/>
  <c r="R2137" i="1"/>
  <c r="N2137" i="1"/>
  <c r="L2137" i="1"/>
  <c r="V2136" i="1"/>
  <c r="R2136" i="1"/>
  <c r="N2136" i="1"/>
  <c r="L2136" i="1"/>
  <c r="B2136" i="1"/>
  <c r="V2135" i="1"/>
  <c r="R2135" i="1"/>
  <c r="N2135" i="1"/>
  <c r="L2135" i="1"/>
  <c r="B2135" i="1" s="1"/>
  <c r="V2134" i="1"/>
  <c r="R2134" i="1"/>
  <c r="N2134" i="1"/>
  <c r="B2134" i="1" s="1"/>
  <c r="L2134" i="1"/>
  <c r="V2133" i="1"/>
  <c r="R2133" i="1"/>
  <c r="N2133" i="1"/>
  <c r="L2133" i="1"/>
  <c r="V2132" i="1"/>
  <c r="R2132" i="1"/>
  <c r="N2132" i="1"/>
  <c r="L2132" i="1"/>
  <c r="B2132" i="1"/>
  <c r="V2131" i="1"/>
  <c r="R2131" i="1"/>
  <c r="N2131" i="1"/>
  <c r="L2131" i="1"/>
  <c r="V2130" i="1"/>
  <c r="R2130" i="1"/>
  <c r="N2130" i="1"/>
  <c r="B2130" i="1" s="1"/>
  <c r="L2130" i="1"/>
  <c r="V2129" i="1"/>
  <c r="R2129" i="1"/>
  <c r="N2129" i="1"/>
  <c r="L2129" i="1"/>
  <c r="V2128" i="1"/>
  <c r="R2128" i="1"/>
  <c r="B2128" i="1" s="1"/>
  <c r="N2128" i="1"/>
  <c r="L2128" i="1"/>
  <c r="V2127" i="1"/>
  <c r="R2127" i="1"/>
  <c r="N2127" i="1"/>
  <c r="L2127" i="1"/>
  <c r="B2127" i="1"/>
  <c r="V2126" i="1"/>
  <c r="R2126" i="1"/>
  <c r="N2126" i="1"/>
  <c r="B2126" i="1" s="1"/>
  <c r="L2126" i="1"/>
  <c r="V2125" i="1"/>
  <c r="R2125" i="1"/>
  <c r="N2125" i="1"/>
  <c r="L2125" i="1"/>
  <c r="V2124" i="1"/>
  <c r="R2124" i="1"/>
  <c r="N2124" i="1"/>
  <c r="L2124" i="1"/>
  <c r="B2124" i="1"/>
  <c r="V2123" i="1"/>
  <c r="R2123" i="1"/>
  <c r="N2123" i="1"/>
  <c r="L2123" i="1"/>
  <c r="V2122" i="1"/>
  <c r="R2122" i="1"/>
  <c r="N2122" i="1"/>
  <c r="B2122" i="1" s="1"/>
  <c r="L2122" i="1"/>
  <c r="V2121" i="1"/>
  <c r="R2121" i="1"/>
  <c r="N2121" i="1"/>
  <c r="L2121" i="1"/>
  <c r="V2120" i="1"/>
  <c r="R2120" i="1"/>
  <c r="B2120" i="1" s="1"/>
  <c r="N2120" i="1"/>
  <c r="L2120" i="1"/>
  <c r="V2119" i="1"/>
  <c r="R2119" i="1"/>
  <c r="N2119" i="1"/>
  <c r="L2119" i="1"/>
  <c r="B2119" i="1" s="1"/>
  <c r="V2118" i="1"/>
  <c r="R2118" i="1"/>
  <c r="N2118" i="1"/>
  <c r="B2118" i="1" s="1"/>
  <c r="L2118" i="1"/>
  <c r="V2117" i="1"/>
  <c r="R2117" i="1"/>
  <c r="N2117" i="1"/>
  <c r="L2117" i="1"/>
  <c r="V2116" i="1"/>
  <c r="R2116" i="1"/>
  <c r="N2116" i="1"/>
  <c r="L2116" i="1"/>
  <c r="B2116" i="1"/>
  <c r="V2115" i="1"/>
  <c r="R2115" i="1"/>
  <c r="N2115" i="1"/>
  <c r="L2115" i="1"/>
  <c r="B2115" i="1" s="1"/>
  <c r="V2114" i="1"/>
  <c r="R2114" i="1"/>
  <c r="N2114" i="1"/>
  <c r="B2114" i="1" s="1"/>
  <c r="L2114" i="1"/>
  <c r="V2113" i="1"/>
  <c r="R2113" i="1"/>
  <c r="N2113" i="1"/>
  <c r="L2113" i="1"/>
  <c r="V2112" i="1"/>
  <c r="R2112" i="1"/>
  <c r="B2112" i="1" s="1"/>
  <c r="N2112" i="1"/>
  <c r="L2112" i="1"/>
  <c r="V2111" i="1"/>
  <c r="R2111" i="1"/>
  <c r="N2111" i="1"/>
  <c r="L2111" i="1"/>
  <c r="B2111" i="1" s="1"/>
  <c r="V2110" i="1"/>
  <c r="R2110" i="1"/>
  <c r="N2110" i="1"/>
  <c r="B2110" i="1" s="1"/>
  <c r="L2110" i="1"/>
  <c r="V2109" i="1"/>
  <c r="R2109" i="1"/>
  <c r="N2109" i="1"/>
  <c r="L2109" i="1"/>
  <c r="V2108" i="1"/>
  <c r="R2108" i="1"/>
  <c r="N2108" i="1"/>
  <c r="L2108" i="1"/>
  <c r="B2108" i="1"/>
  <c r="V2107" i="1"/>
  <c r="R2107" i="1"/>
  <c r="N2107" i="1"/>
  <c r="L2107" i="1"/>
  <c r="B2107" i="1" s="1"/>
  <c r="V2106" i="1"/>
  <c r="R2106" i="1"/>
  <c r="N2106" i="1"/>
  <c r="B2106" i="1" s="1"/>
  <c r="L2106" i="1"/>
  <c r="V2105" i="1"/>
  <c r="R2105" i="1"/>
  <c r="N2105" i="1"/>
  <c r="L2105" i="1"/>
  <c r="V2104" i="1"/>
  <c r="R2104" i="1"/>
  <c r="B2104" i="1" s="1"/>
  <c r="N2104" i="1"/>
  <c r="L2104" i="1"/>
  <c r="V2103" i="1"/>
  <c r="R2103" i="1"/>
  <c r="N2103" i="1"/>
  <c r="L2103" i="1"/>
  <c r="B2103" i="1" s="1"/>
  <c r="V2102" i="1"/>
  <c r="R2102" i="1"/>
  <c r="N2102" i="1"/>
  <c r="L2102" i="1"/>
  <c r="B2102" i="1" s="1"/>
  <c r="V2101" i="1"/>
  <c r="R2101" i="1"/>
  <c r="B2101" i="1" s="1"/>
  <c r="N2101" i="1"/>
  <c r="L2101" i="1"/>
  <c r="V2100" i="1"/>
  <c r="R2100" i="1"/>
  <c r="N2100" i="1"/>
  <c r="L2100" i="1"/>
  <c r="B2100" i="1"/>
  <c r="V2099" i="1"/>
  <c r="R2099" i="1"/>
  <c r="N2099" i="1"/>
  <c r="L2099" i="1"/>
  <c r="B2099" i="1" s="1"/>
  <c r="V2098" i="1"/>
  <c r="R2098" i="1"/>
  <c r="N2098" i="1"/>
  <c r="L2098" i="1"/>
  <c r="B2098" i="1" s="1"/>
  <c r="V2097" i="1"/>
  <c r="R2097" i="1"/>
  <c r="N2097" i="1"/>
  <c r="L2097" i="1"/>
  <c r="B2097" i="1"/>
  <c r="V2096" i="1"/>
  <c r="R2096" i="1"/>
  <c r="N2096" i="1"/>
  <c r="L2096" i="1"/>
  <c r="B2096" i="1" s="1"/>
  <c r="V2095" i="1"/>
  <c r="R2095" i="1"/>
  <c r="N2095" i="1"/>
  <c r="L2095" i="1"/>
  <c r="B2095" i="1" s="1"/>
  <c r="V2094" i="1"/>
  <c r="R2094" i="1"/>
  <c r="N2094" i="1"/>
  <c r="L2094" i="1"/>
  <c r="B2094" i="1"/>
  <c r="V2093" i="1"/>
  <c r="R2093" i="1"/>
  <c r="N2093" i="1"/>
  <c r="L2093" i="1"/>
  <c r="B2093" i="1" s="1"/>
  <c r="V2092" i="1"/>
  <c r="R2092" i="1"/>
  <c r="B2092" i="1" s="1"/>
  <c r="N2092" i="1"/>
  <c r="L2092" i="1"/>
  <c r="V2091" i="1"/>
  <c r="R2091" i="1"/>
  <c r="N2091" i="1"/>
  <c r="L2091" i="1"/>
  <c r="B2091" i="1"/>
  <c r="V2090" i="1"/>
  <c r="R2090" i="1"/>
  <c r="N2090" i="1"/>
  <c r="L2090" i="1"/>
  <c r="B2090" i="1" s="1"/>
  <c r="V2089" i="1"/>
  <c r="R2089" i="1"/>
  <c r="N2089" i="1"/>
  <c r="L2089" i="1"/>
  <c r="V2088" i="1"/>
  <c r="R2088" i="1"/>
  <c r="N2088" i="1"/>
  <c r="L2088" i="1"/>
  <c r="B2088" i="1" s="1"/>
  <c r="V2087" i="1"/>
  <c r="R2087" i="1"/>
  <c r="N2087" i="1"/>
  <c r="L2087" i="1"/>
  <c r="B2087" i="1" s="1"/>
  <c r="V2086" i="1"/>
  <c r="R2086" i="1"/>
  <c r="N2086" i="1"/>
  <c r="L2086" i="1"/>
  <c r="V2085" i="1"/>
  <c r="R2085" i="1"/>
  <c r="N2085" i="1"/>
  <c r="L2085" i="1"/>
  <c r="V2084" i="1"/>
  <c r="R2084" i="1"/>
  <c r="N2084" i="1"/>
  <c r="L2084" i="1"/>
  <c r="B2084" i="1"/>
  <c r="V2083" i="1"/>
  <c r="R2083" i="1"/>
  <c r="N2083" i="1"/>
  <c r="L2083" i="1"/>
  <c r="B2083" i="1" s="1"/>
  <c r="V2082" i="1"/>
  <c r="R2082" i="1"/>
  <c r="N2082" i="1"/>
  <c r="L2082" i="1"/>
  <c r="B2082" i="1" s="1"/>
  <c r="V2081" i="1"/>
  <c r="R2081" i="1"/>
  <c r="N2081" i="1"/>
  <c r="L2081" i="1"/>
  <c r="V2080" i="1"/>
  <c r="R2080" i="1"/>
  <c r="N2080" i="1"/>
  <c r="L2080" i="1"/>
  <c r="B2080" i="1"/>
  <c r="V2079" i="1"/>
  <c r="R2079" i="1"/>
  <c r="N2079" i="1"/>
  <c r="L2079" i="1"/>
  <c r="B2079" i="1" s="1"/>
  <c r="V2078" i="1"/>
  <c r="R2078" i="1"/>
  <c r="N2078" i="1"/>
  <c r="L2078" i="1"/>
  <c r="V2077" i="1"/>
  <c r="R2077" i="1"/>
  <c r="N2077" i="1"/>
  <c r="L2077" i="1"/>
  <c r="B2077" i="1" s="1"/>
  <c r="V2076" i="1"/>
  <c r="R2076" i="1"/>
  <c r="N2076" i="1"/>
  <c r="L2076" i="1"/>
  <c r="B2076" i="1"/>
  <c r="V2075" i="1"/>
  <c r="R2075" i="1"/>
  <c r="N2075" i="1"/>
  <c r="L2075" i="1"/>
  <c r="B2075" i="1" s="1"/>
  <c r="V2074" i="1"/>
  <c r="R2074" i="1"/>
  <c r="N2074" i="1"/>
  <c r="L2074" i="1"/>
  <c r="V2073" i="1"/>
  <c r="R2073" i="1"/>
  <c r="N2073" i="1"/>
  <c r="L2073" i="1"/>
  <c r="V2072" i="1"/>
  <c r="R2072" i="1"/>
  <c r="N2072" i="1"/>
  <c r="L2072" i="1"/>
  <c r="B2072" i="1"/>
  <c r="V2071" i="1"/>
  <c r="R2071" i="1"/>
  <c r="N2071" i="1"/>
  <c r="L2071" i="1"/>
  <c r="B2071" i="1" s="1"/>
  <c r="V2070" i="1"/>
  <c r="R2070" i="1"/>
  <c r="N2070" i="1"/>
  <c r="L2070" i="1"/>
  <c r="V2069" i="1"/>
  <c r="R2069" i="1"/>
  <c r="N2069" i="1"/>
  <c r="L2069" i="1"/>
  <c r="V2068" i="1"/>
  <c r="R2068" i="1"/>
  <c r="N2068" i="1"/>
  <c r="L2068" i="1"/>
  <c r="B2068" i="1"/>
  <c r="V2067" i="1"/>
  <c r="R2067" i="1"/>
  <c r="N2067" i="1"/>
  <c r="L2067" i="1"/>
  <c r="B2067" i="1" s="1"/>
  <c r="V2066" i="1"/>
  <c r="R2066" i="1"/>
  <c r="N2066" i="1"/>
  <c r="L2066" i="1"/>
  <c r="B2066" i="1" s="1"/>
  <c r="V2065" i="1"/>
  <c r="R2065" i="1"/>
  <c r="N2065" i="1"/>
  <c r="L2065" i="1"/>
  <c r="V2064" i="1"/>
  <c r="R2064" i="1"/>
  <c r="N2064" i="1"/>
  <c r="L2064" i="1"/>
  <c r="B2064" i="1"/>
  <c r="V2063" i="1"/>
  <c r="R2063" i="1"/>
  <c r="N2063" i="1"/>
  <c r="L2063" i="1"/>
  <c r="B2063" i="1" s="1"/>
  <c r="V2062" i="1"/>
  <c r="R2062" i="1"/>
  <c r="N2062" i="1"/>
  <c r="L2062" i="1"/>
  <c r="V2061" i="1"/>
  <c r="R2061" i="1"/>
  <c r="N2061" i="1"/>
  <c r="L2061" i="1"/>
  <c r="B2061" i="1" s="1"/>
  <c r="V2060" i="1"/>
  <c r="R2060" i="1"/>
  <c r="N2060" i="1"/>
  <c r="L2060" i="1"/>
  <c r="B2060" i="1"/>
  <c r="V2059" i="1"/>
  <c r="R2059" i="1"/>
  <c r="N2059" i="1"/>
  <c r="L2059" i="1"/>
  <c r="B2059" i="1" s="1"/>
  <c r="V2058" i="1"/>
  <c r="R2058" i="1"/>
  <c r="N2058" i="1"/>
  <c r="L2058" i="1"/>
  <c r="V2057" i="1"/>
  <c r="R2057" i="1"/>
  <c r="N2057" i="1"/>
  <c r="L2057" i="1"/>
  <c r="B2057" i="1"/>
  <c r="V2056" i="1"/>
  <c r="R2056" i="1"/>
  <c r="N2056" i="1"/>
  <c r="L2056" i="1"/>
  <c r="B2056" i="1"/>
  <c r="V2055" i="1"/>
  <c r="R2055" i="1"/>
  <c r="N2055" i="1"/>
  <c r="L2055" i="1"/>
  <c r="V2054" i="1"/>
  <c r="R2054" i="1"/>
  <c r="N2054" i="1"/>
  <c r="L2054" i="1"/>
  <c r="V2053" i="1"/>
  <c r="R2053" i="1"/>
  <c r="N2053" i="1"/>
  <c r="L2053" i="1"/>
  <c r="B2053" i="1" s="1"/>
  <c r="V2052" i="1"/>
  <c r="R2052" i="1"/>
  <c r="N2052" i="1"/>
  <c r="L2052" i="1"/>
  <c r="B2052" i="1"/>
  <c r="V2051" i="1"/>
  <c r="R2051" i="1"/>
  <c r="N2051" i="1"/>
  <c r="L2051" i="1"/>
  <c r="B2051" i="1" s="1"/>
  <c r="V2050" i="1"/>
  <c r="R2050" i="1"/>
  <c r="N2050" i="1"/>
  <c r="L2050" i="1"/>
  <c r="V2049" i="1"/>
  <c r="R2049" i="1"/>
  <c r="N2049" i="1"/>
  <c r="L2049" i="1"/>
  <c r="B2049" i="1"/>
  <c r="V2048" i="1"/>
  <c r="R2048" i="1"/>
  <c r="N2048" i="1"/>
  <c r="L2048" i="1"/>
  <c r="B2048" i="1"/>
  <c r="V2047" i="1"/>
  <c r="R2047" i="1"/>
  <c r="N2047" i="1"/>
  <c r="L2047" i="1"/>
  <c r="V2046" i="1"/>
  <c r="R2046" i="1"/>
  <c r="N2046" i="1"/>
  <c r="L2046" i="1"/>
  <c r="V2045" i="1"/>
  <c r="R2045" i="1"/>
  <c r="N2045" i="1"/>
  <c r="L2045" i="1"/>
  <c r="B2045" i="1" s="1"/>
  <c r="V2044" i="1"/>
  <c r="R2044" i="1"/>
  <c r="N2044" i="1"/>
  <c r="L2044" i="1"/>
  <c r="B2044" i="1"/>
  <c r="V2043" i="1"/>
  <c r="R2043" i="1"/>
  <c r="N2043" i="1"/>
  <c r="L2043" i="1"/>
  <c r="V2042" i="1"/>
  <c r="R2042" i="1"/>
  <c r="N2042" i="1"/>
  <c r="L2042" i="1"/>
  <c r="V2041" i="1"/>
  <c r="R2041" i="1"/>
  <c r="N2041" i="1"/>
  <c r="L2041" i="1"/>
  <c r="B2041" i="1" s="1"/>
  <c r="V2040" i="1"/>
  <c r="R2040" i="1"/>
  <c r="N2040" i="1"/>
  <c r="L2040" i="1"/>
  <c r="B2040" i="1"/>
  <c r="V2039" i="1"/>
  <c r="R2039" i="1"/>
  <c r="N2039" i="1"/>
  <c r="L2039" i="1"/>
  <c r="V2038" i="1"/>
  <c r="R2038" i="1"/>
  <c r="N2038" i="1"/>
  <c r="L2038" i="1"/>
  <c r="B2038" i="1" s="1"/>
  <c r="V2037" i="1"/>
  <c r="R2037" i="1"/>
  <c r="N2037" i="1"/>
  <c r="L2037" i="1"/>
  <c r="B2037" i="1"/>
  <c r="V2036" i="1"/>
  <c r="B2036" i="1" s="1"/>
  <c r="R2036" i="1"/>
  <c r="N2036" i="1"/>
  <c r="L2036" i="1"/>
  <c r="V2035" i="1"/>
  <c r="R2035" i="1"/>
  <c r="N2035" i="1"/>
  <c r="L2035" i="1"/>
  <c r="V2034" i="1"/>
  <c r="R2034" i="1"/>
  <c r="N2034" i="1"/>
  <c r="L2034" i="1"/>
  <c r="V2033" i="1"/>
  <c r="R2033" i="1"/>
  <c r="N2033" i="1"/>
  <c r="L2033" i="1"/>
  <c r="B2033" i="1" s="1"/>
  <c r="V2032" i="1"/>
  <c r="R2032" i="1"/>
  <c r="N2032" i="1"/>
  <c r="L2032" i="1"/>
  <c r="B2032" i="1"/>
  <c r="V2031" i="1"/>
  <c r="R2031" i="1"/>
  <c r="N2031" i="1"/>
  <c r="L2031" i="1"/>
  <c r="V2030" i="1"/>
  <c r="R2030" i="1"/>
  <c r="N2030" i="1"/>
  <c r="L2030" i="1"/>
  <c r="V2029" i="1"/>
  <c r="R2029" i="1"/>
  <c r="N2029" i="1"/>
  <c r="B2029" i="1" s="1"/>
  <c r="L2029" i="1"/>
  <c r="V2028" i="1"/>
  <c r="R2028" i="1"/>
  <c r="N2028" i="1"/>
  <c r="L2028" i="1"/>
  <c r="B2028" i="1"/>
  <c r="V2027" i="1"/>
  <c r="R2027" i="1"/>
  <c r="N2027" i="1"/>
  <c r="L2027" i="1"/>
  <c r="V2026" i="1"/>
  <c r="R2026" i="1"/>
  <c r="N2026" i="1"/>
  <c r="L2026" i="1"/>
  <c r="B2026" i="1" s="1"/>
  <c r="V2025" i="1"/>
  <c r="R2025" i="1"/>
  <c r="N2025" i="1"/>
  <c r="B2025" i="1" s="1"/>
  <c r="L2025" i="1"/>
  <c r="V2024" i="1"/>
  <c r="R2024" i="1"/>
  <c r="N2024" i="1"/>
  <c r="L2024" i="1"/>
  <c r="B2024" i="1" s="1"/>
  <c r="V2023" i="1"/>
  <c r="R2023" i="1"/>
  <c r="B2023" i="1" s="1"/>
  <c r="N2023" i="1"/>
  <c r="L2023" i="1"/>
  <c r="V2022" i="1"/>
  <c r="R2022" i="1"/>
  <c r="N2022" i="1"/>
  <c r="L2022" i="1"/>
  <c r="B2022" i="1"/>
  <c r="V2021" i="1"/>
  <c r="B2021" i="1" s="1"/>
  <c r="R2021" i="1"/>
  <c r="N2021" i="1"/>
  <c r="L2021" i="1"/>
  <c r="V2018" i="1"/>
  <c r="R2018" i="1"/>
  <c r="N2018" i="1"/>
  <c r="L2018" i="1"/>
  <c r="V2017" i="1"/>
  <c r="R2017" i="1"/>
  <c r="N2017" i="1"/>
  <c r="B2017" i="1" s="1"/>
  <c r="L2017" i="1"/>
  <c r="V2016" i="1"/>
  <c r="R2016" i="1"/>
  <c r="N2016" i="1"/>
  <c r="L2016" i="1"/>
  <c r="B2016" i="1"/>
  <c r="V2015" i="1"/>
  <c r="R2015" i="1"/>
  <c r="B2015" i="1" s="1"/>
  <c r="N2015" i="1"/>
  <c r="L2015" i="1"/>
  <c r="V2014" i="1"/>
  <c r="R2014" i="1"/>
  <c r="N2014" i="1"/>
  <c r="L2014" i="1"/>
  <c r="B2014" i="1" s="1"/>
  <c r="V2013" i="1"/>
  <c r="R2013" i="1"/>
  <c r="N2013" i="1"/>
  <c r="B2013" i="1" s="1"/>
  <c r="L2013" i="1"/>
  <c r="V2012" i="1"/>
  <c r="R2012" i="1"/>
  <c r="N2012" i="1"/>
  <c r="L2012" i="1"/>
  <c r="B2012" i="1" s="1"/>
  <c r="V2011" i="1"/>
  <c r="R2011" i="1"/>
  <c r="B2011" i="1" s="1"/>
  <c r="N2011" i="1"/>
  <c r="L2011" i="1"/>
  <c r="V2010" i="1"/>
  <c r="R2010" i="1"/>
  <c r="N2010" i="1"/>
  <c r="L2010" i="1"/>
  <c r="V2009" i="1"/>
  <c r="R2009" i="1"/>
  <c r="N2009" i="1"/>
  <c r="B2009" i="1" s="1"/>
  <c r="L2009" i="1"/>
  <c r="V2008" i="1"/>
  <c r="R2008" i="1"/>
  <c r="N2008" i="1"/>
  <c r="L2008" i="1"/>
  <c r="B2008" i="1"/>
  <c r="V2007" i="1"/>
  <c r="R2007" i="1"/>
  <c r="B2007" i="1" s="1"/>
  <c r="N2007" i="1"/>
  <c r="L2007" i="1"/>
  <c r="V2006" i="1"/>
  <c r="R2006" i="1"/>
  <c r="N2006" i="1"/>
  <c r="L2006" i="1"/>
  <c r="V2005" i="1"/>
  <c r="R2005" i="1"/>
  <c r="N2005" i="1"/>
  <c r="L2005" i="1"/>
  <c r="B2005" i="1"/>
  <c r="V2004" i="1"/>
  <c r="R2004" i="1"/>
  <c r="N2004" i="1"/>
  <c r="L2004" i="1"/>
  <c r="B2004" i="1"/>
  <c r="V2003" i="1"/>
  <c r="R2003" i="1"/>
  <c r="B2003" i="1" s="1"/>
  <c r="N2003" i="1"/>
  <c r="L2003" i="1"/>
  <c r="V2002" i="1"/>
  <c r="R2002" i="1"/>
  <c r="N2002" i="1"/>
  <c r="L2002" i="1"/>
  <c r="V2001" i="1"/>
  <c r="R2001" i="1"/>
  <c r="N2001" i="1"/>
  <c r="L2001" i="1"/>
  <c r="B2001" i="1" s="1"/>
  <c r="V2000" i="1"/>
  <c r="R2000" i="1"/>
  <c r="N2000" i="1"/>
  <c r="L2000" i="1"/>
  <c r="B2000" i="1"/>
  <c r="V1999" i="1"/>
  <c r="R1999" i="1"/>
  <c r="N1999" i="1"/>
  <c r="L1999" i="1"/>
  <c r="B1999" i="1"/>
  <c r="V1998" i="1"/>
  <c r="R1998" i="1"/>
  <c r="N1998" i="1"/>
  <c r="L1998" i="1"/>
  <c r="V1997" i="1"/>
  <c r="R1997" i="1"/>
  <c r="N1997" i="1"/>
  <c r="L1997" i="1"/>
  <c r="B1997" i="1" s="1"/>
  <c r="V1996" i="1"/>
  <c r="R1996" i="1"/>
  <c r="N1996" i="1"/>
  <c r="L1996" i="1"/>
  <c r="B1996" i="1"/>
  <c r="V1995" i="1"/>
  <c r="R1995" i="1"/>
  <c r="B1995" i="1" s="1"/>
  <c r="N1995" i="1"/>
  <c r="L1995" i="1"/>
  <c r="V1994" i="1"/>
  <c r="R1994" i="1"/>
  <c r="N1994" i="1"/>
  <c r="L1994" i="1"/>
  <c r="V1993" i="1"/>
  <c r="R1993" i="1"/>
  <c r="B1993" i="1" s="1"/>
  <c r="N1993" i="1"/>
  <c r="L1993" i="1"/>
  <c r="V1992" i="1"/>
  <c r="R1992" i="1"/>
  <c r="N1992" i="1"/>
  <c r="L1992" i="1"/>
  <c r="B1992" i="1" s="1"/>
  <c r="V1991" i="1"/>
  <c r="R1991" i="1"/>
  <c r="N1991" i="1"/>
  <c r="L1991" i="1"/>
  <c r="B1991" i="1"/>
  <c r="V1990" i="1"/>
  <c r="R1990" i="1"/>
  <c r="N1990" i="1"/>
  <c r="L1990" i="1"/>
  <c r="V1989" i="1"/>
  <c r="R1989" i="1"/>
  <c r="N1989" i="1"/>
  <c r="L1989" i="1"/>
  <c r="V1988" i="1"/>
  <c r="R1988" i="1"/>
  <c r="N1988" i="1"/>
  <c r="L1988" i="1"/>
  <c r="B1988" i="1" s="1"/>
  <c r="V1987" i="1"/>
  <c r="B1987" i="1" s="1"/>
  <c r="R1987" i="1"/>
  <c r="N1987" i="1"/>
  <c r="L1987" i="1"/>
  <c r="V1986" i="1"/>
  <c r="R1986" i="1"/>
  <c r="N1986" i="1"/>
  <c r="L1986" i="1"/>
  <c r="V1985" i="1"/>
  <c r="R1985" i="1"/>
  <c r="N1985" i="1"/>
  <c r="B1985" i="1" s="1"/>
  <c r="L1985" i="1"/>
  <c r="V1984" i="1"/>
  <c r="R1984" i="1"/>
  <c r="N1984" i="1"/>
  <c r="L1984" i="1"/>
  <c r="B1984" i="1"/>
  <c r="V1983" i="1"/>
  <c r="R1983" i="1"/>
  <c r="N1983" i="1"/>
  <c r="L1983" i="1"/>
  <c r="V1982" i="1"/>
  <c r="R1982" i="1"/>
  <c r="N1982" i="1"/>
  <c r="L1982" i="1"/>
  <c r="B1982" i="1" s="1"/>
  <c r="V1981" i="1"/>
  <c r="R1981" i="1"/>
  <c r="N1981" i="1"/>
  <c r="B1981" i="1" s="1"/>
  <c r="L1981" i="1"/>
  <c r="V1980" i="1"/>
  <c r="R1980" i="1"/>
  <c r="N1980" i="1"/>
  <c r="L1980" i="1"/>
  <c r="B1980" i="1" s="1"/>
  <c r="V1979" i="1"/>
  <c r="R1979" i="1"/>
  <c r="B1979" i="1" s="1"/>
  <c r="N1979" i="1"/>
  <c r="L1979" i="1"/>
  <c r="V1978" i="1"/>
  <c r="R1978" i="1"/>
  <c r="N1978" i="1"/>
  <c r="L1978" i="1"/>
  <c r="V1977" i="1"/>
  <c r="R1977" i="1"/>
  <c r="N1977" i="1"/>
  <c r="B1977" i="1" s="1"/>
  <c r="L1977" i="1"/>
  <c r="V1976" i="1"/>
  <c r="R1976" i="1"/>
  <c r="N1976" i="1"/>
  <c r="L1976" i="1"/>
  <c r="B1976" i="1"/>
  <c r="V1975" i="1"/>
  <c r="R1975" i="1"/>
  <c r="B1975" i="1" s="1"/>
  <c r="N1975" i="1"/>
  <c r="L1975" i="1"/>
  <c r="V1974" i="1"/>
  <c r="R1974" i="1"/>
  <c r="N1974" i="1"/>
  <c r="L1974" i="1"/>
  <c r="V1973" i="1"/>
  <c r="R1973" i="1"/>
  <c r="N1973" i="1"/>
  <c r="L1973" i="1"/>
  <c r="B1973" i="1"/>
  <c r="V1972" i="1"/>
  <c r="R1972" i="1"/>
  <c r="N1972" i="1"/>
  <c r="L1972" i="1"/>
  <c r="B1972" i="1"/>
  <c r="V1971" i="1"/>
  <c r="R1971" i="1"/>
  <c r="B1971" i="1" s="1"/>
  <c r="N1971" i="1"/>
  <c r="L1971" i="1"/>
  <c r="V1970" i="1"/>
  <c r="R1970" i="1"/>
  <c r="N1970" i="1"/>
  <c r="L1970" i="1"/>
  <c r="V1969" i="1"/>
  <c r="R1969" i="1"/>
  <c r="N1969" i="1"/>
  <c r="L1969" i="1"/>
  <c r="B1969" i="1" s="1"/>
  <c r="V1968" i="1"/>
  <c r="R1968" i="1"/>
  <c r="N1968" i="1"/>
  <c r="L1968" i="1"/>
  <c r="B1968" i="1"/>
  <c r="V1967" i="1"/>
  <c r="R1967" i="1"/>
  <c r="N1967" i="1"/>
  <c r="L1967" i="1"/>
  <c r="B1967" i="1"/>
  <c r="V1966" i="1"/>
  <c r="R1966" i="1"/>
  <c r="N1966" i="1"/>
  <c r="L1966" i="1"/>
  <c r="V1965" i="1"/>
  <c r="R1965" i="1"/>
  <c r="N1965" i="1"/>
  <c r="L1965" i="1"/>
  <c r="B1965" i="1" s="1"/>
  <c r="V1964" i="1"/>
  <c r="R1964" i="1"/>
  <c r="N1964" i="1"/>
  <c r="L1964" i="1"/>
  <c r="B1964" i="1"/>
  <c r="V1963" i="1"/>
  <c r="R1963" i="1"/>
  <c r="B1963" i="1" s="1"/>
  <c r="N1963" i="1"/>
  <c r="L1963" i="1"/>
  <c r="V1962" i="1"/>
  <c r="R1962" i="1"/>
  <c r="N1962" i="1"/>
  <c r="L1962" i="1"/>
  <c r="V1961" i="1"/>
  <c r="R1961" i="1"/>
  <c r="B1961" i="1" s="1"/>
  <c r="N1961" i="1"/>
  <c r="L1961" i="1"/>
  <c r="V1960" i="1"/>
  <c r="R1960" i="1"/>
  <c r="N1960" i="1"/>
  <c r="L1960" i="1"/>
  <c r="B1960" i="1" s="1"/>
  <c r="V1959" i="1"/>
  <c r="R1959" i="1"/>
  <c r="N1959" i="1"/>
  <c r="L1959" i="1"/>
  <c r="B1959" i="1"/>
  <c r="V1958" i="1"/>
  <c r="R1958" i="1"/>
  <c r="N1958" i="1"/>
  <c r="L1958" i="1"/>
  <c r="V1957" i="1"/>
  <c r="R1957" i="1"/>
  <c r="N1957" i="1"/>
  <c r="L1957" i="1"/>
  <c r="B1957" i="1" s="1"/>
  <c r="V1956" i="1"/>
  <c r="R1956" i="1"/>
  <c r="N1956" i="1"/>
  <c r="L1956" i="1"/>
  <c r="B1956" i="1" s="1"/>
  <c r="V1955" i="1"/>
  <c r="B1955" i="1" s="1"/>
  <c r="R1955" i="1"/>
  <c r="N1955" i="1"/>
  <c r="L1955" i="1"/>
  <c r="V1954" i="1"/>
  <c r="R1954" i="1"/>
  <c r="N1954" i="1"/>
  <c r="L1954" i="1"/>
  <c r="V1953" i="1"/>
  <c r="R1953" i="1"/>
  <c r="N1953" i="1"/>
  <c r="B1953" i="1" s="1"/>
  <c r="L1953" i="1"/>
  <c r="V1952" i="1"/>
  <c r="B1952" i="1" s="1"/>
  <c r="R1952" i="1"/>
  <c r="N1952" i="1"/>
  <c r="L1952" i="1"/>
  <c r="V1951" i="1"/>
  <c r="R1951" i="1"/>
  <c r="N1951" i="1"/>
  <c r="B1951" i="1" s="1"/>
  <c r="L1951" i="1"/>
  <c r="V1950" i="1"/>
  <c r="R1950" i="1"/>
  <c r="N1950" i="1"/>
  <c r="L1950" i="1"/>
  <c r="B1950" i="1" s="1"/>
  <c r="V1949" i="1"/>
  <c r="R1949" i="1"/>
  <c r="B1949" i="1" s="1"/>
  <c r="N1949" i="1"/>
  <c r="L1949" i="1"/>
  <c r="V1948" i="1"/>
  <c r="R1948" i="1"/>
  <c r="N1948" i="1"/>
  <c r="L1948" i="1"/>
  <c r="V1947" i="1"/>
  <c r="R1947" i="1"/>
  <c r="N1947" i="1"/>
  <c r="B1947" i="1" s="1"/>
  <c r="L1947" i="1"/>
  <c r="V1946" i="1"/>
  <c r="R1946" i="1"/>
  <c r="N1946" i="1"/>
  <c r="L1946" i="1"/>
  <c r="V1945" i="1"/>
  <c r="R1945" i="1"/>
  <c r="N1945" i="1"/>
  <c r="L1945" i="1"/>
  <c r="B1945" i="1" s="1"/>
  <c r="V1944" i="1"/>
  <c r="R1944" i="1"/>
  <c r="N1944" i="1"/>
  <c r="L1944" i="1"/>
  <c r="B1944" i="1"/>
  <c r="V1943" i="1"/>
  <c r="R1943" i="1"/>
  <c r="N1943" i="1"/>
  <c r="L1943" i="1"/>
  <c r="B1943" i="1"/>
  <c r="V1942" i="1"/>
  <c r="R1942" i="1"/>
  <c r="N1942" i="1"/>
  <c r="B1942" i="1" s="1"/>
  <c r="L1942" i="1"/>
  <c r="V1941" i="1"/>
  <c r="R1941" i="1"/>
  <c r="N1941" i="1"/>
  <c r="L1941" i="1"/>
  <c r="B1941" i="1" s="1"/>
  <c r="V1940" i="1"/>
  <c r="R1940" i="1"/>
  <c r="N1940" i="1"/>
  <c r="L1940" i="1"/>
  <c r="B1940" i="1" s="1"/>
  <c r="V1939" i="1"/>
  <c r="R1939" i="1"/>
  <c r="N1939" i="1"/>
  <c r="L1939" i="1"/>
  <c r="B1939" i="1"/>
  <c r="V1938" i="1"/>
  <c r="R1938" i="1"/>
  <c r="N1938" i="1"/>
  <c r="B1938" i="1" s="1"/>
  <c r="L1938" i="1"/>
  <c r="V1937" i="1"/>
  <c r="R1937" i="1"/>
  <c r="N1937" i="1"/>
  <c r="L1937" i="1"/>
  <c r="V1936" i="1"/>
  <c r="R1936" i="1"/>
  <c r="N1936" i="1"/>
  <c r="L1936" i="1"/>
  <c r="B1936" i="1" s="1"/>
  <c r="V1935" i="1"/>
  <c r="R1935" i="1"/>
  <c r="N1935" i="1"/>
  <c r="L1935" i="1"/>
  <c r="B1935" i="1"/>
  <c r="V1934" i="1"/>
  <c r="R1934" i="1"/>
  <c r="N1934" i="1"/>
  <c r="B1934" i="1" s="1"/>
  <c r="L1934" i="1"/>
  <c r="V1933" i="1"/>
  <c r="R1933" i="1"/>
  <c r="N1933" i="1"/>
  <c r="L1933" i="1"/>
  <c r="V1932" i="1"/>
  <c r="R1932" i="1"/>
  <c r="N1932" i="1"/>
  <c r="L1932" i="1"/>
  <c r="B1932" i="1" s="1"/>
  <c r="V1931" i="1"/>
  <c r="R1931" i="1"/>
  <c r="N1931" i="1"/>
  <c r="L1931" i="1"/>
  <c r="B1931" i="1"/>
  <c r="V1930" i="1"/>
  <c r="R1930" i="1"/>
  <c r="N1930" i="1"/>
  <c r="B1930" i="1" s="1"/>
  <c r="L1930" i="1"/>
  <c r="V1929" i="1"/>
  <c r="R1929" i="1"/>
  <c r="N1929" i="1"/>
  <c r="L1929" i="1"/>
  <c r="V1928" i="1"/>
  <c r="R1928" i="1"/>
  <c r="N1928" i="1"/>
  <c r="L1928" i="1"/>
  <c r="B1928" i="1" s="1"/>
  <c r="V1927" i="1"/>
  <c r="R1927" i="1"/>
  <c r="N1927" i="1"/>
  <c r="L1927" i="1"/>
  <c r="B1927" i="1"/>
  <c r="V1926" i="1"/>
  <c r="R1926" i="1"/>
  <c r="N1926" i="1"/>
  <c r="B1926" i="1" s="1"/>
  <c r="L1926" i="1"/>
  <c r="V1925" i="1"/>
  <c r="R1925" i="1"/>
  <c r="N1925" i="1"/>
  <c r="L1925" i="1"/>
  <c r="V1924" i="1"/>
  <c r="R1924" i="1"/>
  <c r="N1924" i="1"/>
  <c r="L1924" i="1"/>
  <c r="B1924" i="1" s="1"/>
  <c r="V1923" i="1"/>
  <c r="R1923" i="1"/>
  <c r="N1923" i="1"/>
  <c r="L1923" i="1"/>
  <c r="B1923" i="1"/>
  <c r="V1922" i="1"/>
  <c r="R1922" i="1"/>
  <c r="N1922" i="1"/>
  <c r="B1922" i="1" s="1"/>
  <c r="L1922" i="1"/>
  <c r="V1921" i="1"/>
  <c r="R1921" i="1"/>
  <c r="N1921" i="1"/>
  <c r="L1921" i="1"/>
  <c r="B1921" i="1" s="1"/>
  <c r="V1920" i="1"/>
  <c r="R1920" i="1"/>
  <c r="N1920" i="1"/>
  <c r="L1920" i="1"/>
  <c r="B1920" i="1" s="1"/>
  <c r="V1919" i="1"/>
  <c r="R1919" i="1"/>
  <c r="N1919" i="1"/>
  <c r="L1919" i="1"/>
  <c r="B1919" i="1"/>
  <c r="V1918" i="1"/>
  <c r="R1918" i="1"/>
  <c r="N1918" i="1"/>
  <c r="B1918" i="1" s="1"/>
  <c r="L1918" i="1"/>
  <c r="V1917" i="1"/>
  <c r="R1917" i="1"/>
  <c r="N1917" i="1"/>
  <c r="L1917" i="1"/>
  <c r="B1917" i="1" s="1"/>
  <c r="V1916" i="1"/>
  <c r="R1916" i="1"/>
  <c r="N1916" i="1"/>
  <c r="L1916" i="1"/>
  <c r="B1916" i="1" s="1"/>
  <c r="V1915" i="1"/>
  <c r="R1915" i="1"/>
  <c r="N1915" i="1"/>
  <c r="L1915" i="1"/>
  <c r="B1915" i="1"/>
  <c r="V1914" i="1"/>
  <c r="R1914" i="1"/>
  <c r="N1914" i="1"/>
  <c r="B1914" i="1" s="1"/>
  <c r="L1914" i="1"/>
  <c r="V1913" i="1"/>
  <c r="R1913" i="1"/>
  <c r="N1913" i="1"/>
  <c r="L1913" i="1"/>
  <c r="V1912" i="1"/>
  <c r="R1912" i="1"/>
  <c r="N1912" i="1"/>
  <c r="L1912" i="1"/>
  <c r="B1912" i="1" s="1"/>
  <c r="V1911" i="1"/>
  <c r="R1911" i="1"/>
  <c r="N1911" i="1"/>
  <c r="L1911" i="1"/>
  <c r="B1911" i="1"/>
  <c r="V1910" i="1"/>
  <c r="R1910" i="1"/>
  <c r="N1910" i="1"/>
  <c r="B1910" i="1" s="1"/>
  <c r="L1910" i="1"/>
  <c r="V1909" i="1"/>
  <c r="R1909" i="1"/>
  <c r="N1909" i="1"/>
  <c r="L1909" i="1"/>
  <c r="B1909" i="1" s="1"/>
  <c r="V1908" i="1"/>
  <c r="R1908" i="1"/>
  <c r="N1908" i="1"/>
  <c r="L1908" i="1"/>
  <c r="B1908" i="1" s="1"/>
  <c r="V1907" i="1"/>
  <c r="R1907" i="1"/>
  <c r="N1907" i="1"/>
  <c r="L1907" i="1"/>
  <c r="B1907" i="1"/>
  <c r="V1906" i="1"/>
  <c r="R1906" i="1"/>
  <c r="N1906" i="1"/>
  <c r="B1906" i="1" s="1"/>
  <c r="L1906" i="1"/>
  <c r="V1905" i="1"/>
  <c r="R1905" i="1"/>
  <c r="N1905" i="1"/>
  <c r="L1905" i="1"/>
  <c r="V1904" i="1"/>
  <c r="R1904" i="1"/>
  <c r="N1904" i="1"/>
  <c r="L1904" i="1"/>
  <c r="B1904" i="1" s="1"/>
  <c r="V1903" i="1"/>
  <c r="R1903" i="1"/>
  <c r="N1903" i="1"/>
  <c r="L1903" i="1"/>
  <c r="B1903" i="1"/>
  <c r="V1902" i="1"/>
  <c r="R1902" i="1"/>
  <c r="N1902" i="1"/>
  <c r="B1902" i="1" s="1"/>
  <c r="L1902" i="1"/>
  <c r="V1901" i="1"/>
  <c r="R1901" i="1"/>
  <c r="N1901" i="1"/>
  <c r="L1901" i="1"/>
  <c r="V1900" i="1"/>
  <c r="R1900" i="1"/>
  <c r="N1900" i="1"/>
  <c r="L1900" i="1"/>
  <c r="B1900" i="1" s="1"/>
  <c r="V1899" i="1"/>
  <c r="R1899" i="1"/>
  <c r="N1899" i="1"/>
  <c r="L1899" i="1"/>
  <c r="B1899" i="1"/>
  <c r="V1898" i="1"/>
  <c r="R1898" i="1"/>
  <c r="N1898" i="1"/>
  <c r="B1898" i="1" s="1"/>
  <c r="L1898" i="1"/>
  <c r="V1897" i="1"/>
  <c r="R1897" i="1"/>
  <c r="N1897" i="1"/>
  <c r="L1897" i="1"/>
  <c r="V1896" i="1"/>
  <c r="R1896" i="1"/>
  <c r="N1896" i="1"/>
  <c r="L1896" i="1"/>
  <c r="B1896" i="1" s="1"/>
  <c r="V1895" i="1"/>
  <c r="R1895" i="1"/>
  <c r="N1895" i="1"/>
  <c r="L1895" i="1"/>
  <c r="B1895" i="1"/>
  <c r="V1894" i="1"/>
  <c r="R1894" i="1"/>
  <c r="N1894" i="1"/>
  <c r="B1894" i="1" s="1"/>
  <c r="L1894" i="1"/>
  <c r="V1893" i="1"/>
  <c r="R1893" i="1"/>
  <c r="N1893" i="1"/>
  <c r="L1893" i="1"/>
  <c r="V1892" i="1"/>
  <c r="R1892" i="1"/>
  <c r="N1892" i="1"/>
  <c r="L1892" i="1"/>
  <c r="B1892" i="1" s="1"/>
  <c r="V1891" i="1"/>
  <c r="R1891" i="1"/>
  <c r="N1891" i="1"/>
  <c r="L1891" i="1"/>
  <c r="B1891" i="1"/>
  <c r="V1890" i="1"/>
  <c r="R1890" i="1"/>
  <c r="N1890" i="1"/>
  <c r="B1890" i="1" s="1"/>
  <c r="L1890" i="1"/>
  <c r="V1889" i="1"/>
  <c r="R1889" i="1"/>
  <c r="N1889" i="1"/>
  <c r="L1889" i="1"/>
  <c r="B1889" i="1" s="1"/>
  <c r="V1888" i="1"/>
  <c r="R1888" i="1"/>
  <c r="N1888" i="1"/>
  <c r="L1888" i="1"/>
  <c r="B1888" i="1" s="1"/>
  <c r="V1887" i="1"/>
  <c r="R1887" i="1"/>
  <c r="N1887" i="1"/>
  <c r="L1887" i="1"/>
  <c r="B1887" i="1"/>
  <c r="V1886" i="1"/>
  <c r="R1886" i="1"/>
  <c r="N1886" i="1"/>
  <c r="L1886" i="1"/>
  <c r="V1885" i="1"/>
  <c r="R1885" i="1"/>
  <c r="N1885" i="1"/>
  <c r="L1885" i="1"/>
  <c r="V1884" i="1"/>
  <c r="R1884" i="1"/>
  <c r="N1884" i="1"/>
  <c r="L1884" i="1"/>
  <c r="B1884" i="1"/>
  <c r="V1883" i="1"/>
  <c r="R1883" i="1"/>
  <c r="N1883" i="1"/>
  <c r="L1883" i="1"/>
  <c r="B1883" i="1"/>
  <c r="V1882" i="1"/>
  <c r="R1882" i="1"/>
  <c r="N1882" i="1"/>
  <c r="B1882" i="1" s="1"/>
  <c r="L1882" i="1"/>
  <c r="V1881" i="1"/>
  <c r="R1881" i="1"/>
  <c r="N1881" i="1"/>
  <c r="L1881" i="1"/>
  <c r="V1880" i="1"/>
  <c r="R1880" i="1"/>
  <c r="N1880" i="1"/>
  <c r="L1880" i="1"/>
  <c r="B1880" i="1" s="1"/>
  <c r="V1879" i="1"/>
  <c r="R1879" i="1"/>
  <c r="N1879" i="1"/>
  <c r="L1879" i="1"/>
  <c r="B1879" i="1"/>
  <c r="V1878" i="1"/>
  <c r="R1878" i="1"/>
  <c r="N1878" i="1"/>
  <c r="L1878" i="1"/>
  <c r="V1877" i="1"/>
  <c r="R1877" i="1"/>
  <c r="N1877" i="1"/>
  <c r="L1877" i="1"/>
  <c r="V1876" i="1"/>
  <c r="R1876" i="1"/>
  <c r="N1876" i="1"/>
  <c r="L1876" i="1"/>
  <c r="B1876" i="1" s="1"/>
  <c r="V1875" i="1"/>
  <c r="R1875" i="1"/>
  <c r="N1875" i="1"/>
  <c r="L1875" i="1"/>
  <c r="B1875" i="1"/>
  <c r="V1874" i="1"/>
  <c r="R1874" i="1"/>
  <c r="N1874" i="1"/>
  <c r="L1874" i="1"/>
  <c r="V1873" i="1"/>
  <c r="R1873" i="1"/>
  <c r="N1873" i="1"/>
  <c r="L1873" i="1"/>
  <c r="B1873" i="1" s="1"/>
  <c r="V1872" i="1"/>
  <c r="R1872" i="1"/>
  <c r="N1872" i="1"/>
  <c r="L1872" i="1"/>
  <c r="B1872" i="1" s="1"/>
  <c r="V1871" i="1"/>
  <c r="R1871" i="1"/>
  <c r="N1871" i="1"/>
  <c r="L1871" i="1"/>
  <c r="B1871" i="1"/>
  <c r="V1870" i="1"/>
  <c r="R1870" i="1"/>
  <c r="N1870" i="1"/>
  <c r="B1870" i="1" s="1"/>
  <c r="L1870" i="1"/>
  <c r="V1869" i="1"/>
  <c r="R1869" i="1"/>
  <c r="N1869" i="1"/>
  <c r="L1869" i="1"/>
  <c r="B1869" i="1" s="1"/>
  <c r="V1868" i="1"/>
  <c r="R1868" i="1"/>
  <c r="N1868" i="1"/>
  <c r="L1868" i="1"/>
  <c r="B1868" i="1" s="1"/>
  <c r="V1867" i="1"/>
  <c r="R1867" i="1"/>
  <c r="N1867" i="1"/>
  <c r="L1867" i="1"/>
  <c r="B1867" i="1" s="1"/>
  <c r="V1866" i="1"/>
  <c r="R1866" i="1"/>
  <c r="B1866" i="1" s="1"/>
  <c r="N1866" i="1"/>
  <c r="L1866" i="1"/>
  <c r="V1865" i="1"/>
  <c r="R1865" i="1"/>
  <c r="N1865" i="1"/>
  <c r="L1865" i="1"/>
  <c r="V1864" i="1"/>
  <c r="R1864" i="1"/>
  <c r="N1864" i="1"/>
  <c r="L1864" i="1"/>
  <c r="B1864" i="1" s="1"/>
  <c r="V1863" i="1"/>
  <c r="R1863" i="1"/>
  <c r="N1863" i="1"/>
  <c r="L1863" i="1"/>
  <c r="B1863" i="1"/>
  <c r="V1862" i="1"/>
  <c r="R1862" i="1"/>
  <c r="N1862" i="1"/>
  <c r="B1862" i="1" s="1"/>
  <c r="L1862" i="1"/>
  <c r="V1861" i="1"/>
  <c r="R1861" i="1"/>
  <c r="N1861" i="1"/>
  <c r="L1861" i="1"/>
  <c r="B1861" i="1" s="1"/>
  <c r="V1860" i="1"/>
  <c r="R1860" i="1"/>
  <c r="N1860" i="1"/>
  <c r="L1860" i="1"/>
  <c r="B1860" i="1" s="1"/>
  <c r="V1859" i="1"/>
  <c r="R1859" i="1"/>
  <c r="N1859" i="1"/>
  <c r="L1859" i="1"/>
  <c r="B1859" i="1" s="1"/>
  <c r="V1858" i="1"/>
  <c r="R1858" i="1"/>
  <c r="B1858" i="1" s="1"/>
  <c r="N1858" i="1"/>
  <c r="L1858" i="1"/>
  <c r="V1857" i="1"/>
  <c r="R1857" i="1"/>
  <c r="N1857" i="1"/>
  <c r="L1857" i="1"/>
  <c r="V1856" i="1"/>
  <c r="R1856" i="1"/>
  <c r="N1856" i="1"/>
  <c r="L1856" i="1"/>
  <c r="B1856" i="1" s="1"/>
  <c r="V1855" i="1"/>
  <c r="R1855" i="1"/>
  <c r="N1855" i="1"/>
  <c r="L1855" i="1"/>
  <c r="B1855" i="1"/>
  <c r="V1854" i="1"/>
  <c r="R1854" i="1"/>
  <c r="N1854" i="1"/>
  <c r="B1854" i="1" s="1"/>
  <c r="L1854" i="1"/>
  <c r="V1853" i="1"/>
  <c r="R1853" i="1"/>
  <c r="N1853" i="1"/>
  <c r="L1853" i="1"/>
  <c r="B1853" i="1" s="1"/>
  <c r="V1852" i="1"/>
  <c r="R1852" i="1"/>
  <c r="N1852" i="1"/>
  <c r="L1852" i="1"/>
  <c r="B1852" i="1" s="1"/>
  <c r="V1851" i="1"/>
  <c r="R1851" i="1"/>
  <c r="N1851" i="1"/>
  <c r="L1851" i="1"/>
  <c r="B1851" i="1" s="1"/>
  <c r="V1850" i="1"/>
  <c r="R1850" i="1"/>
  <c r="B1850" i="1" s="1"/>
  <c r="N1850" i="1"/>
  <c r="L1850" i="1"/>
  <c r="V1849" i="1"/>
  <c r="R1849" i="1"/>
  <c r="N1849" i="1"/>
  <c r="L1849" i="1"/>
  <c r="V1848" i="1"/>
  <c r="R1848" i="1"/>
  <c r="N1848" i="1"/>
  <c r="L1848" i="1"/>
  <c r="B1848" i="1" s="1"/>
  <c r="V1847" i="1"/>
  <c r="R1847" i="1"/>
  <c r="N1847" i="1"/>
  <c r="L1847" i="1"/>
  <c r="B1847" i="1"/>
  <c r="V1846" i="1"/>
  <c r="R1846" i="1"/>
  <c r="N1846" i="1"/>
  <c r="B1846" i="1" s="1"/>
  <c r="L1846" i="1"/>
  <c r="V1845" i="1"/>
  <c r="R1845" i="1"/>
  <c r="N1845" i="1"/>
  <c r="L1845" i="1"/>
  <c r="B1845" i="1" s="1"/>
  <c r="V1844" i="1"/>
  <c r="R1844" i="1"/>
  <c r="N1844" i="1"/>
  <c r="L1844" i="1"/>
  <c r="B1844" i="1" s="1"/>
  <c r="V1843" i="1"/>
  <c r="R1843" i="1"/>
  <c r="N1843" i="1"/>
  <c r="L1843" i="1"/>
  <c r="B1843" i="1" s="1"/>
  <c r="V1842" i="1"/>
  <c r="R1842" i="1"/>
  <c r="B1842" i="1" s="1"/>
  <c r="N1842" i="1"/>
  <c r="L1842" i="1"/>
  <c r="V1841" i="1"/>
  <c r="R1841" i="1"/>
  <c r="N1841" i="1"/>
  <c r="L1841" i="1"/>
  <c r="V1840" i="1"/>
  <c r="R1840" i="1"/>
  <c r="N1840" i="1"/>
  <c r="L1840" i="1"/>
  <c r="B1840" i="1" s="1"/>
  <c r="V1839" i="1"/>
  <c r="R1839" i="1"/>
  <c r="N1839" i="1"/>
  <c r="L1839" i="1"/>
  <c r="B1839" i="1"/>
  <c r="V1838" i="1"/>
  <c r="R1838" i="1"/>
  <c r="N1838" i="1"/>
  <c r="B1838" i="1" s="1"/>
  <c r="L1838" i="1"/>
  <c r="V1837" i="1"/>
  <c r="R1837" i="1"/>
  <c r="N1837" i="1"/>
  <c r="L1837" i="1"/>
  <c r="B1837" i="1" s="1"/>
  <c r="V1836" i="1"/>
  <c r="R1836" i="1"/>
  <c r="N1836" i="1"/>
  <c r="L1836" i="1"/>
  <c r="B1836" i="1" s="1"/>
  <c r="V1835" i="1"/>
  <c r="R1835" i="1"/>
  <c r="N1835" i="1"/>
  <c r="L1835" i="1"/>
  <c r="B1835" i="1" s="1"/>
  <c r="V1834" i="1"/>
  <c r="R1834" i="1"/>
  <c r="B1834" i="1" s="1"/>
  <c r="N1834" i="1"/>
  <c r="L1834" i="1"/>
  <c r="V1833" i="1"/>
  <c r="R1833" i="1"/>
  <c r="N1833" i="1"/>
  <c r="L1833" i="1"/>
  <c r="V1832" i="1"/>
  <c r="R1832" i="1"/>
  <c r="N1832" i="1"/>
  <c r="L1832" i="1"/>
  <c r="B1832" i="1" s="1"/>
  <c r="V1831" i="1"/>
  <c r="R1831" i="1"/>
  <c r="N1831" i="1"/>
  <c r="L1831" i="1"/>
  <c r="B1831" i="1" s="1"/>
  <c r="V1830" i="1"/>
  <c r="R1830" i="1"/>
  <c r="N1830" i="1"/>
  <c r="L1830" i="1"/>
  <c r="B1830" i="1"/>
  <c r="V1829" i="1"/>
  <c r="R1829" i="1"/>
  <c r="N1829" i="1"/>
  <c r="L1829" i="1"/>
  <c r="V1828" i="1"/>
  <c r="R1828" i="1"/>
  <c r="N1828" i="1"/>
  <c r="L1828" i="1"/>
  <c r="V1827" i="1"/>
  <c r="R1827" i="1"/>
  <c r="N1827" i="1"/>
  <c r="L1827" i="1"/>
  <c r="V1826" i="1"/>
  <c r="R1826" i="1"/>
  <c r="N1826" i="1"/>
  <c r="L1826" i="1"/>
  <c r="V1825" i="1"/>
  <c r="R1825" i="1"/>
  <c r="N1825" i="1"/>
  <c r="L1825" i="1"/>
  <c r="B1825" i="1" s="1"/>
  <c r="V1824" i="1"/>
  <c r="R1824" i="1"/>
  <c r="N1824" i="1"/>
  <c r="L1824" i="1"/>
  <c r="V1823" i="1"/>
  <c r="R1823" i="1"/>
  <c r="N1823" i="1"/>
  <c r="L1823" i="1"/>
  <c r="V1822" i="1"/>
  <c r="R1822" i="1"/>
  <c r="N1822" i="1"/>
  <c r="L1822" i="1"/>
  <c r="V1821" i="1"/>
  <c r="R1821" i="1"/>
  <c r="N1821" i="1"/>
  <c r="L1821" i="1"/>
  <c r="V1820" i="1"/>
  <c r="R1820" i="1"/>
  <c r="N1820" i="1"/>
  <c r="L1820" i="1"/>
  <c r="V1819" i="1"/>
  <c r="R1819" i="1"/>
  <c r="N1819" i="1"/>
  <c r="L1819" i="1"/>
  <c r="V1816" i="1"/>
  <c r="R1816" i="1"/>
  <c r="N1816" i="1"/>
  <c r="L1816" i="1"/>
  <c r="B1816" i="1" s="1"/>
  <c r="V1815" i="1"/>
  <c r="R1815" i="1"/>
  <c r="N1815" i="1"/>
  <c r="L1815" i="1"/>
  <c r="B1815" i="1"/>
  <c r="V1814" i="1"/>
  <c r="R1814" i="1"/>
  <c r="N1814" i="1"/>
  <c r="L1814" i="1"/>
  <c r="V1813" i="1"/>
  <c r="R1813" i="1"/>
  <c r="N1813" i="1"/>
  <c r="L1813" i="1"/>
  <c r="V1812" i="1"/>
  <c r="B1812" i="1" s="1"/>
  <c r="R1812" i="1"/>
  <c r="N1812" i="1"/>
  <c r="L1812" i="1"/>
  <c r="V1811" i="1"/>
  <c r="R1811" i="1"/>
  <c r="N1811" i="1"/>
  <c r="B1811" i="1" s="1"/>
  <c r="L1811" i="1"/>
  <c r="V1810" i="1"/>
  <c r="R1810" i="1"/>
  <c r="N1810" i="1"/>
  <c r="L1810" i="1"/>
  <c r="V1809" i="1"/>
  <c r="R1809" i="1"/>
  <c r="N1809" i="1"/>
  <c r="L1809" i="1"/>
  <c r="B1809" i="1" s="1"/>
  <c r="V1808" i="1"/>
  <c r="R1808" i="1"/>
  <c r="N1808" i="1"/>
  <c r="L1808" i="1"/>
  <c r="B1808" i="1" s="1"/>
  <c r="V1807" i="1"/>
  <c r="R1807" i="1"/>
  <c r="N1807" i="1"/>
  <c r="L1807" i="1"/>
  <c r="B1807" i="1"/>
  <c r="V1806" i="1"/>
  <c r="R1806" i="1"/>
  <c r="N1806" i="1"/>
  <c r="L1806" i="1"/>
  <c r="B1806" i="1" s="1"/>
  <c r="V1805" i="1"/>
  <c r="R1805" i="1"/>
  <c r="N1805" i="1"/>
  <c r="L1805" i="1"/>
  <c r="V1804" i="1"/>
  <c r="R1804" i="1"/>
  <c r="N1804" i="1"/>
  <c r="B1804" i="1" s="1"/>
  <c r="L1804" i="1"/>
  <c r="V1803" i="1"/>
  <c r="R1803" i="1"/>
  <c r="N1803" i="1"/>
  <c r="L1803" i="1"/>
  <c r="B1803" i="1"/>
  <c r="V1802" i="1"/>
  <c r="R1802" i="1"/>
  <c r="N1802" i="1"/>
  <c r="L1802" i="1"/>
  <c r="V1801" i="1"/>
  <c r="R1801" i="1"/>
  <c r="N1801" i="1"/>
  <c r="L1801" i="1"/>
  <c r="V1800" i="1"/>
  <c r="R1800" i="1"/>
  <c r="N1800" i="1"/>
  <c r="L1800" i="1"/>
  <c r="B1800" i="1"/>
  <c r="V1799" i="1"/>
  <c r="R1799" i="1"/>
  <c r="N1799" i="1"/>
  <c r="B1799" i="1" s="1"/>
  <c r="L1799" i="1"/>
  <c r="V1798" i="1"/>
  <c r="R1798" i="1"/>
  <c r="N1798" i="1"/>
  <c r="L1798" i="1"/>
  <c r="V1797" i="1"/>
  <c r="R1797" i="1"/>
  <c r="N1797" i="1"/>
  <c r="L1797" i="1"/>
  <c r="V1796" i="1"/>
  <c r="R1796" i="1"/>
  <c r="N1796" i="1"/>
  <c r="L1796" i="1"/>
  <c r="V1795" i="1"/>
  <c r="R1795" i="1"/>
  <c r="N1795" i="1"/>
  <c r="B1795" i="1" s="1"/>
  <c r="L1795" i="1"/>
  <c r="V1794" i="1"/>
  <c r="R1794" i="1"/>
  <c r="N1794" i="1"/>
  <c r="L1794" i="1"/>
  <c r="V1793" i="1"/>
  <c r="R1793" i="1"/>
  <c r="N1793" i="1"/>
  <c r="L1793" i="1"/>
  <c r="V1792" i="1"/>
  <c r="R1792" i="1"/>
  <c r="N1792" i="1"/>
  <c r="L1792" i="1"/>
  <c r="B1792" i="1" s="1"/>
  <c r="V1791" i="1"/>
  <c r="R1791" i="1"/>
  <c r="N1791" i="1"/>
  <c r="L1791" i="1"/>
  <c r="B1791" i="1"/>
  <c r="V1790" i="1"/>
  <c r="R1790" i="1"/>
  <c r="N1790" i="1"/>
  <c r="L1790" i="1"/>
  <c r="V1789" i="1"/>
  <c r="R1789" i="1"/>
  <c r="N1789" i="1"/>
  <c r="L1789" i="1"/>
  <c r="V1788" i="1"/>
  <c r="R1788" i="1"/>
  <c r="N1788" i="1"/>
  <c r="L1788" i="1"/>
  <c r="B1788" i="1" s="1"/>
  <c r="V1787" i="1"/>
  <c r="R1787" i="1"/>
  <c r="N1787" i="1"/>
  <c r="B1787" i="1" s="1"/>
  <c r="L1787" i="1"/>
  <c r="V1786" i="1"/>
  <c r="R1786" i="1"/>
  <c r="N1786" i="1"/>
  <c r="L1786" i="1"/>
  <c r="B1786" i="1" s="1"/>
  <c r="V1785" i="1"/>
  <c r="R1785" i="1"/>
  <c r="N1785" i="1"/>
  <c r="L1785" i="1"/>
  <c r="V1784" i="1"/>
  <c r="R1784" i="1"/>
  <c r="N1784" i="1"/>
  <c r="L1784" i="1"/>
  <c r="B1784" i="1" s="1"/>
  <c r="V1783" i="1"/>
  <c r="R1783" i="1"/>
  <c r="N1783" i="1"/>
  <c r="L1783" i="1"/>
  <c r="B1783" i="1"/>
  <c r="V1782" i="1"/>
  <c r="R1782" i="1"/>
  <c r="N1782" i="1"/>
  <c r="L1782" i="1"/>
  <c r="V1781" i="1"/>
  <c r="R1781" i="1"/>
  <c r="N1781" i="1"/>
  <c r="L1781" i="1"/>
  <c r="V1780" i="1"/>
  <c r="B1780" i="1" s="1"/>
  <c r="R1780" i="1"/>
  <c r="N1780" i="1"/>
  <c r="L1780" i="1"/>
  <c r="V1779" i="1"/>
  <c r="R1779" i="1"/>
  <c r="N1779" i="1"/>
  <c r="B1779" i="1" s="1"/>
  <c r="L1779" i="1"/>
  <c r="V1778" i="1"/>
  <c r="R1778" i="1"/>
  <c r="N1778" i="1"/>
  <c r="L1778" i="1"/>
  <c r="V1777" i="1"/>
  <c r="R1777" i="1"/>
  <c r="N1777" i="1"/>
  <c r="L1777" i="1"/>
  <c r="B1777" i="1" s="1"/>
  <c r="V1776" i="1"/>
  <c r="R1776" i="1"/>
  <c r="N1776" i="1"/>
  <c r="L1776" i="1"/>
  <c r="B1776" i="1" s="1"/>
  <c r="V1775" i="1"/>
  <c r="R1775" i="1"/>
  <c r="B1775" i="1" s="1"/>
  <c r="N1775" i="1"/>
  <c r="L1775" i="1"/>
  <c r="V1774" i="1"/>
  <c r="R1774" i="1"/>
  <c r="N1774" i="1"/>
  <c r="L1774" i="1"/>
  <c r="B1774" i="1" s="1"/>
  <c r="V1773" i="1"/>
  <c r="R1773" i="1"/>
  <c r="N1773" i="1"/>
  <c r="L1773" i="1"/>
  <c r="B1773" i="1" s="1"/>
  <c r="V1772" i="1"/>
  <c r="R1772" i="1"/>
  <c r="N1772" i="1"/>
  <c r="L1772" i="1"/>
  <c r="B1772" i="1" s="1"/>
  <c r="V1771" i="1"/>
  <c r="R1771" i="1"/>
  <c r="N1771" i="1"/>
  <c r="L1771" i="1"/>
  <c r="B1771" i="1" s="1"/>
  <c r="V1770" i="1"/>
  <c r="B1770" i="1" s="1"/>
  <c r="R1770" i="1"/>
  <c r="N1770" i="1"/>
  <c r="L1770" i="1"/>
  <c r="V1769" i="1"/>
  <c r="R1769" i="1"/>
  <c r="N1769" i="1"/>
  <c r="L1769" i="1"/>
  <c r="B1769" i="1" s="1"/>
  <c r="V1768" i="1"/>
  <c r="R1768" i="1"/>
  <c r="N1768" i="1"/>
  <c r="L1768" i="1"/>
  <c r="B1768" i="1" s="1"/>
  <c r="V1767" i="1"/>
  <c r="R1767" i="1"/>
  <c r="N1767" i="1"/>
  <c r="L1767" i="1"/>
  <c r="V1766" i="1"/>
  <c r="B1766" i="1" s="1"/>
  <c r="R1766" i="1"/>
  <c r="N1766" i="1"/>
  <c r="L1766" i="1"/>
  <c r="V1765" i="1"/>
  <c r="R1765" i="1"/>
  <c r="N1765" i="1"/>
  <c r="L1765" i="1"/>
  <c r="B1765" i="1" s="1"/>
  <c r="V1764" i="1"/>
  <c r="R1764" i="1"/>
  <c r="N1764" i="1"/>
  <c r="L1764" i="1"/>
  <c r="V1763" i="1"/>
  <c r="R1763" i="1"/>
  <c r="N1763" i="1"/>
  <c r="L1763" i="1"/>
  <c r="B1763" i="1" s="1"/>
  <c r="V1762" i="1"/>
  <c r="B1762" i="1" s="1"/>
  <c r="R1762" i="1"/>
  <c r="N1762" i="1"/>
  <c r="L1762" i="1"/>
  <c r="V1761" i="1"/>
  <c r="R1761" i="1"/>
  <c r="N1761" i="1"/>
  <c r="L1761" i="1"/>
  <c r="B1761" i="1" s="1"/>
  <c r="V1760" i="1"/>
  <c r="R1760" i="1"/>
  <c r="N1760" i="1"/>
  <c r="L1760" i="1"/>
  <c r="B1760" i="1" s="1"/>
  <c r="V1759" i="1"/>
  <c r="R1759" i="1"/>
  <c r="N1759" i="1"/>
  <c r="L1759" i="1"/>
  <c r="B1759" i="1" s="1"/>
  <c r="V1758" i="1"/>
  <c r="B1758" i="1" s="1"/>
  <c r="R1758" i="1"/>
  <c r="N1758" i="1"/>
  <c r="L1758" i="1"/>
  <c r="V1757" i="1"/>
  <c r="R1757" i="1"/>
  <c r="N1757" i="1"/>
  <c r="L1757" i="1"/>
  <c r="B1757" i="1" s="1"/>
  <c r="V1756" i="1"/>
  <c r="R1756" i="1"/>
  <c r="N1756" i="1"/>
  <c r="L1756" i="1"/>
  <c r="V1755" i="1"/>
  <c r="R1755" i="1"/>
  <c r="N1755" i="1"/>
  <c r="L1755" i="1"/>
  <c r="V1754" i="1"/>
  <c r="B1754" i="1" s="1"/>
  <c r="R1754" i="1"/>
  <c r="N1754" i="1"/>
  <c r="L1754" i="1"/>
  <c r="V1753" i="1"/>
  <c r="R1753" i="1"/>
  <c r="N1753" i="1"/>
  <c r="L1753" i="1"/>
  <c r="B1753" i="1" s="1"/>
  <c r="V1752" i="1"/>
  <c r="R1752" i="1"/>
  <c r="N1752" i="1"/>
  <c r="L1752" i="1"/>
  <c r="V1751" i="1"/>
  <c r="R1751" i="1"/>
  <c r="N1751" i="1"/>
  <c r="L1751" i="1"/>
  <c r="B1751" i="1" s="1"/>
  <c r="V1750" i="1"/>
  <c r="B1750" i="1" s="1"/>
  <c r="R1750" i="1"/>
  <c r="N1750" i="1"/>
  <c r="L1750" i="1"/>
  <c r="V1749" i="1"/>
  <c r="R1749" i="1"/>
  <c r="N1749" i="1"/>
  <c r="L1749" i="1"/>
  <c r="B1749" i="1" s="1"/>
  <c r="V1748" i="1"/>
  <c r="R1748" i="1"/>
  <c r="N1748" i="1"/>
  <c r="L1748" i="1"/>
  <c r="V1747" i="1"/>
  <c r="R1747" i="1"/>
  <c r="N1747" i="1"/>
  <c r="L1747" i="1"/>
  <c r="V1746" i="1"/>
  <c r="B1746" i="1" s="1"/>
  <c r="R1746" i="1"/>
  <c r="N1746" i="1"/>
  <c r="L1746" i="1"/>
  <c r="V1745" i="1"/>
  <c r="R1745" i="1"/>
  <c r="N1745" i="1"/>
  <c r="L1745" i="1"/>
  <c r="B1745" i="1" s="1"/>
  <c r="V1744" i="1"/>
  <c r="R1744" i="1"/>
  <c r="N1744" i="1"/>
  <c r="L1744" i="1"/>
  <c r="V1743" i="1"/>
  <c r="R1743" i="1"/>
  <c r="N1743" i="1"/>
  <c r="L1743" i="1"/>
  <c r="B1743" i="1" s="1"/>
  <c r="V1742" i="1"/>
  <c r="B1742" i="1" s="1"/>
  <c r="R1742" i="1"/>
  <c r="N1742" i="1"/>
  <c r="L1742" i="1"/>
  <c r="V1741" i="1"/>
  <c r="R1741" i="1"/>
  <c r="N1741" i="1"/>
  <c r="L1741" i="1"/>
  <c r="B1741" i="1" s="1"/>
  <c r="V1740" i="1"/>
  <c r="R1740" i="1"/>
  <c r="N1740" i="1"/>
  <c r="L1740" i="1"/>
  <c r="B1740" i="1" s="1"/>
  <c r="V1739" i="1"/>
  <c r="R1739" i="1"/>
  <c r="N1739" i="1"/>
  <c r="L1739" i="1"/>
  <c r="B1739" i="1" s="1"/>
  <c r="V1738" i="1"/>
  <c r="B1738" i="1" s="1"/>
  <c r="R1738" i="1"/>
  <c r="N1738" i="1"/>
  <c r="L1738" i="1"/>
  <c r="V1737" i="1"/>
  <c r="R1737" i="1"/>
  <c r="N1737" i="1"/>
  <c r="L1737" i="1"/>
  <c r="B1737" i="1" s="1"/>
  <c r="V1736" i="1"/>
  <c r="R1736" i="1"/>
  <c r="N1736" i="1"/>
  <c r="L1736" i="1"/>
  <c r="B1736" i="1" s="1"/>
  <c r="V1735" i="1"/>
  <c r="R1735" i="1"/>
  <c r="N1735" i="1"/>
  <c r="L1735" i="1"/>
  <c r="V1734" i="1"/>
  <c r="B1734" i="1" s="1"/>
  <c r="R1734" i="1"/>
  <c r="N1734" i="1"/>
  <c r="L1734" i="1"/>
  <c r="V1733" i="1"/>
  <c r="R1733" i="1"/>
  <c r="N1733" i="1"/>
  <c r="L1733" i="1"/>
  <c r="B1733" i="1" s="1"/>
  <c r="V1732" i="1"/>
  <c r="R1732" i="1"/>
  <c r="N1732" i="1"/>
  <c r="L1732" i="1"/>
  <c r="V1731" i="1"/>
  <c r="R1731" i="1"/>
  <c r="N1731" i="1"/>
  <c r="L1731" i="1"/>
  <c r="B1731" i="1" s="1"/>
  <c r="V1730" i="1"/>
  <c r="B1730" i="1" s="1"/>
  <c r="R1730" i="1"/>
  <c r="N1730" i="1"/>
  <c r="L1730" i="1"/>
  <c r="V1729" i="1"/>
  <c r="R1729" i="1"/>
  <c r="N1729" i="1"/>
  <c r="L1729" i="1"/>
  <c r="B1729" i="1" s="1"/>
  <c r="V1728" i="1"/>
  <c r="R1728" i="1"/>
  <c r="N1728" i="1"/>
  <c r="L1728" i="1"/>
  <c r="B1728" i="1" s="1"/>
  <c r="V1727" i="1"/>
  <c r="R1727" i="1"/>
  <c r="N1727" i="1"/>
  <c r="L1727" i="1"/>
  <c r="B1727" i="1" s="1"/>
  <c r="V1726" i="1"/>
  <c r="B1726" i="1" s="1"/>
  <c r="R1726" i="1"/>
  <c r="N1726" i="1"/>
  <c r="L1726" i="1"/>
  <c r="V1725" i="1"/>
  <c r="R1725" i="1"/>
  <c r="N1725" i="1"/>
  <c r="L1725" i="1"/>
  <c r="B1725" i="1" s="1"/>
  <c r="V1724" i="1"/>
  <c r="R1724" i="1"/>
  <c r="N1724" i="1"/>
  <c r="L1724" i="1"/>
  <c r="V1723" i="1"/>
  <c r="R1723" i="1"/>
  <c r="N1723" i="1"/>
  <c r="L1723" i="1"/>
  <c r="V1722" i="1"/>
  <c r="B1722" i="1" s="1"/>
  <c r="R1722" i="1"/>
  <c r="N1722" i="1"/>
  <c r="L1722" i="1"/>
  <c r="V1721" i="1"/>
  <c r="R1721" i="1"/>
  <c r="N1721" i="1"/>
  <c r="L1721" i="1"/>
  <c r="B1721" i="1" s="1"/>
  <c r="V1720" i="1"/>
  <c r="R1720" i="1"/>
  <c r="N1720" i="1"/>
  <c r="L1720" i="1"/>
  <c r="V1719" i="1"/>
  <c r="R1719" i="1"/>
  <c r="N1719" i="1"/>
  <c r="L1719" i="1"/>
  <c r="B1719" i="1" s="1"/>
  <c r="V1718" i="1"/>
  <c r="B1718" i="1" s="1"/>
  <c r="R1718" i="1"/>
  <c r="N1718" i="1"/>
  <c r="L1718" i="1"/>
  <c r="V1717" i="1"/>
  <c r="R1717" i="1"/>
  <c r="N1717" i="1"/>
  <c r="L1717" i="1"/>
  <c r="B1717" i="1" s="1"/>
  <c r="V1716" i="1"/>
  <c r="R1716" i="1"/>
  <c r="N1716" i="1"/>
  <c r="L1716" i="1"/>
  <c r="V1715" i="1"/>
  <c r="R1715" i="1"/>
  <c r="N1715" i="1"/>
  <c r="L1715" i="1"/>
  <c r="V1714" i="1"/>
  <c r="B1714" i="1" s="1"/>
  <c r="R1714" i="1"/>
  <c r="N1714" i="1"/>
  <c r="L1714" i="1"/>
  <c r="V1713" i="1"/>
  <c r="R1713" i="1"/>
  <c r="N1713" i="1"/>
  <c r="L1713" i="1"/>
  <c r="B1713" i="1" s="1"/>
  <c r="V1712" i="1"/>
  <c r="R1712" i="1"/>
  <c r="N1712" i="1"/>
  <c r="L1712" i="1"/>
  <c r="V1711" i="1"/>
  <c r="R1711" i="1"/>
  <c r="N1711" i="1"/>
  <c r="L1711" i="1"/>
  <c r="B1711" i="1" s="1"/>
  <c r="V1710" i="1"/>
  <c r="B1710" i="1" s="1"/>
  <c r="R1710" i="1"/>
  <c r="N1710" i="1"/>
  <c r="L1710" i="1"/>
  <c r="V1709" i="1"/>
  <c r="R1709" i="1"/>
  <c r="N1709" i="1"/>
  <c r="L1709" i="1"/>
  <c r="B1709" i="1" s="1"/>
  <c r="V1708" i="1"/>
  <c r="R1708" i="1"/>
  <c r="N1708" i="1"/>
  <c r="L1708" i="1"/>
  <c r="B1708" i="1" s="1"/>
  <c r="V1707" i="1"/>
  <c r="R1707" i="1"/>
  <c r="N1707" i="1"/>
  <c r="L1707" i="1"/>
  <c r="B1707" i="1" s="1"/>
  <c r="V1706" i="1"/>
  <c r="B1706" i="1" s="1"/>
  <c r="R1706" i="1"/>
  <c r="N1706" i="1"/>
  <c r="L1706" i="1"/>
  <c r="V1705" i="1"/>
  <c r="R1705" i="1"/>
  <c r="N1705" i="1"/>
  <c r="L1705" i="1"/>
  <c r="B1705" i="1" s="1"/>
  <c r="V1704" i="1"/>
  <c r="R1704" i="1"/>
  <c r="N1704" i="1"/>
  <c r="L1704" i="1"/>
  <c r="B1704" i="1" s="1"/>
  <c r="V1703" i="1"/>
  <c r="R1703" i="1"/>
  <c r="N1703" i="1"/>
  <c r="L1703" i="1"/>
  <c r="V1702" i="1"/>
  <c r="B1702" i="1" s="1"/>
  <c r="R1702" i="1"/>
  <c r="N1702" i="1"/>
  <c r="L1702" i="1"/>
  <c r="V1701" i="1"/>
  <c r="R1701" i="1"/>
  <c r="N1701" i="1"/>
  <c r="L1701" i="1"/>
  <c r="B1701" i="1" s="1"/>
  <c r="V1700" i="1"/>
  <c r="R1700" i="1"/>
  <c r="N1700" i="1"/>
  <c r="L1700" i="1"/>
  <c r="V1699" i="1"/>
  <c r="R1699" i="1"/>
  <c r="N1699" i="1"/>
  <c r="L1699" i="1"/>
  <c r="B1699" i="1" s="1"/>
  <c r="V1698" i="1"/>
  <c r="B1698" i="1" s="1"/>
  <c r="R1698" i="1"/>
  <c r="N1698" i="1"/>
  <c r="L1698" i="1"/>
  <c r="V1697" i="1"/>
  <c r="R1697" i="1"/>
  <c r="N1697" i="1"/>
  <c r="L1697" i="1"/>
  <c r="B1697" i="1" s="1"/>
  <c r="V1696" i="1"/>
  <c r="R1696" i="1"/>
  <c r="N1696" i="1"/>
  <c r="L1696" i="1"/>
  <c r="B1696" i="1" s="1"/>
  <c r="V1695" i="1"/>
  <c r="R1695" i="1"/>
  <c r="N1695" i="1"/>
  <c r="L1695" i="1"/>
  <c r="B1695" i="1" s="1"/>
  <c r="V1694" i="1"/>
  <c r="B1694" i="1" s="1"/>
  <c r="R1694" i="1"/>
  <c r="N1694" i="1"/>
  <c r="L1694" i="1"/>
  <c r="V1693" i="1"/>
  <c r="R1693" i="1"/>
  <c r="N1693" i="1"/>
  <c r="L1693" i="1"/>
  <c r="B1693" i="1" s="1"/>
  <c r="V1692" i="1"/>
  <c r="R1692" i="1"/>
  <c r="N1692" i="1"/>
  <c r="L1692" i="1"/>
  <c r="V1691" i="1"/>
  <c r="R1691" i="1"/>
  <c r="N1691" i="1"/>
  <c r="L1691" i="1"/>
  <c r="V1690" i="1"/>
  <c r="B1690" i="1" s="1"/>
  <c r="R1690" i="1"/>
  <c r="N1690" i="1"/>
  <c r="L1690" i="1"/>
  <c r="V1689" i="1"/>
  <c r="R1689" i="1"/>
  <c r="N1689" i="1"/>
  <c r="L1689" i="1"/>
  <c r="B1689" i="1" s="1"/>
  <c r="V1688" i="1"/>
  <c r="R1688" i="1"/>
  <c r="N1688" i="1"/>
  <c r="L1688" i="1"/>
  <c r="V1687" i="1"/>
  <c r="R1687" i="1"/>
  <c r="N1687" i="1"/>
  <c r="L1687" i="1"/>
  <c r="B1687" i="1" s="1"/>
  <c r="V1686" i="1"/>
  <c r="B1686" i="1" s="1"/>
  <c r="R1686" i="1"/>
  <c r="N1686" i="1"/>
  <c r="L1686" i="1"/>
  <c r="V1685" i="1"/>
  <c r="R1685" i="1"/>
  <c r="N1685" i="1"/>
  <c r="L1685" i="1"/>
  <c r="B1685" i="1" s="1"/>
  <c r="V1684" i="1"/>
  <c r="R1684" i="1"/>
  <c r="N1684" i="1"/>
  <c r="L1684" i="1"/>
  <c r="V1683" i="1"/>
  <c r="R1683" i="1"/>
  <c r="N1683" i="1"/>
  <c r="L1683" i="1"/>
  <c r="V1682" i="1"/>
  <c r="B1682" i="1" s="1"/>
  <c r="R1682" i="1"/>
  <c r="N1682" i="1"/>
  <c r="L1682" i="1"/>
  <c r="V1681" i="1"/>
  <c r="R1681" i="1"/>
  <c r="N1681" i="1"/>
  <c r="L1681" i="1"/>
  <c r="B1681" i="1" s="1"/>
  <c r="V1680" i="1"/>
  <c r="R1680" i="1"/>
  <c r="N1680" i="1"/>
  <c r="L1680" i="1"/>
  <c r="V1679" i="1"/>
  <c r="R1679" i="1"/>
  <c r="N1679" i="1"/>
  <c r="L1679" i="1"/>
  <c r="B1679" i="1" s="1"/>
  <c r="V1678" i="1"/>
  <c r="B1678" i="1" s="1"/>
  <c r="R1678" i="1"/>
  <c r="N1678" i="1"/>
  <c r="L1678" i="1"/>
  <c r="V1677" i="1"/>
  <c r="R1677" i="1"/>
  <c r="N1677" i="1"/>
  <c r="L1677" i="1"/>
  <c r="B1677" i="1" s="1"/>
  <c r="V1676" i="1"/>
  <c r="R1676" i="1"/>
  <c r="N1676" i="1"/>
  <c r="L1676" i="1"/>
  <c r="B1676" i="1" s="1"/>
  <c r="V1675" i="1"/>
  <c r="R1675" i="1"/>
  <c r="N1675" i="1"/>
  <c r="L1675" i="1"/>
  <c r="B1675" i="1" s="1"/>
  <c r="V1674" i="1"/>
  <c r="B1674" i="1" s="1"/>
  <c r="R1674" i="1"/>
  <c r="N1674" i="1"/>
  <c r="L1674" i="1"/>
  <c r="V1673" i="1"/>
  <c r="R1673" i="1"/>
  <c r="N1673" i="1"/>
  <c r="L1673" i="1"/>
  <c r="B1673" i="1" s="1"/>
  <c r="V1672" i="1"/>
  <c r="R1672" i="1"/>
  <c r="N1672" i="1"/>
  <c r="L1672" i="1"/>
  <c r="B1672" i="1" s="1"/>
  <c r="V1671" i="1"/>
  <c r="R1671" i="1"/>
  <c r="N1671" i="1"/>
  <c r="L1671" i="1"/>
  <c r="V1670" i="1"/>
  <c r="B1670" i="1" s="1"/>
  <c r="R1670" i="1"/>
  <c r="N1670" i="1"/>
  <c r="L1670" i="1"/>
  <c r="V1669" i="1"/>
  <c r="R1669" i="1"/>
  <c r="N1669" i="1"/>
  <c r="L1669" i="1"/>
  <c r="B1669" i="1" s="1"/>
  <c r="V1668" i="1"/>
  <c r="R1668" i="1"/>
  <c r="N1668" i="1"/>
  <c r="L1668" i="1"/>
  <c r="V1667" i="1"/>
  <c r="R1667" i="1"/>
  <c r="N1667" i="1"/>
  <c r="L1667" i="1"/>
  <c r="B1667" i="1" s="1"/>
  <c r="V1666" i="1"/>
  <c r="B1666" i="1" s="1"/>
  <c r="R1666" i="1"/>
  <c r="N1666" i="1"/>
  <c r="L1666" i="1"/>
  <c r="V1665" i="1"/>
  <c r="R1665" i="1"/>
  <c r="N1665" i="1"/>
  <c r="L1665" i="1"/>
  <c r="B1665" i="1" s="1"/>
  <c r="V1664" i="1"/>
  <c r="R1664" i="1"/>
  <c r="N1664" i="1"/>
  <c r="L1664" i="1"/>
  <c r="B1664" i="1" s="1"/>
  <c r="V1663" i="1"/>
  <c r="R1663" i="1"/>
  <c r="N1663" i="1"/>
  <c r="L1663" i="1"/>
  <c r="B1663" i="1" s="1"/>
  <c r="V1662" i="1"/>
  <c r="B1662" i="1" s="1"/>
  <c r="R1662" i="1"/>
  <c r="N1662" i="1"/>
  <c r="L1662" i="1"/>
  <c r="V1661" i="1"/>
  <c r="R1661" i="1"/>
  <c r="N1661" i="1"/>
  <c r="L1661" i="1"/>
  <c r="B1661" i="1" s="1"/>
  <c r="V1660" i="1"/>
  <c r="R1660" i="1"/>
  <c r="N1660" i="1"/>
  <c r="L1660" i="1"/>
  <c r="V1659" i="1"/>
  <c r="R1659" i="1"/>
  <c r="N1659" i="1"/>
  <c r="L1659" i="1"/>
  <c r="V1658" i="1"/>
  <c r="B1658" i="1" s="1"/>
  <c r="R1658" i="1"/>
  <c r="N1658" i="1"/>
  <c r="L1658" i="1"/>
  <c r="V1657" i="1"/>
  <c r="R1657" i="1"/>
  <c r="N1657" i="1"/>
  <c r="L1657" i="1"/>
  <c r="B1657" i="1" s="1"/>
  <c r="V1656" i="1"/>
  <c r="R1656" i="1"/>
  <c r="N1656" i="1"/>
  <c r="L1656" i="1"/>
  <c r="V1655" i="1"/>
  <c r="R1655" i="1"/>
  <c r="N1655" i="1"/>
  <c r="L1655" i="1"/>
  <c r="B1655" i="1" s="1"/>
  <c r="V1654" i="1"/>
  <c r="B1654" i="1" s="1"/>
  <c r="R1654" i="1"/>
  <c r="N1654" i="1"/>
  <c r="L1654" i="1"/>
  <c r="V1653" i="1"/>
  <c r="R1653" i="1"/>
  <c r="N1653" i="1"/>
  <c r="L1653" i="1"/>
  <c r="B1653" i="1" s="1"/>
  <c r="V1652" i="1"/>
  <c r="R1652" i="1"/>
  <c r="N1652" i="1"/>
  <c r="L1652" i="1"/>
  <c r="V1651" i="1"/>
  <c r="R1651" i="1"/>
  <c r="N1651" i="1"/>
  <c r="L1651" i="1"/>
  <c r="V1650" i="1"/>
  <c r="B1650" i="1" s="1"/>
  <c r="R1650" i="1"/>
  <c r="N1650" i="1"/>
  <c r="L1650" i="1"/>
  <c r="V1649" i="1"/>
  <c r="R1649" i="1"/>
  <c r="N1649" i="1"/>
  <c r="L1649" i="1"/>
  <c r="B1649" i="1" s="1"/>
  <c r="V1648" i="1"/>
  <c r="R1648" i="1"/>
  <c r="N1648" i="1"/>
  <c r="L1648" i="1"/>
  <c r="V1647" i="1"/>
  <c r="R1647" i="1"/>
  <c r="N1647" i="1"/>
  <c r="L1647" i="1"/>
  <c r="B1647" i="1" s="1"/>
  <c r="V1646" i="1"/>
  <c r="B1646" i="1" s="1"/>
  <c r="R1646" i="1"/>
  <c r="N1646" i="1"/>
  <c r="L1646" i="1"/>
  <c r="V1645" i="1"/>
  <c r="R1645" i="1"/>
  <c r="N1645" i="1"/>
  <c r="L1645" i="1"/>
  <c r="B1645" i="1" s="1"/>
  <c r="V1644" i="1"/>
  <c r="R1644" i="1"/>
  <c r="N1644" i="1"/>
  <c r="L1644" i="1"/>
  <c r="B1644" i="1" s="1"/>
  <c r="V1643" i="1"/>
  <c r="R1643" i="1"/>
  <c r="N1643" i="1"/>
  <c r="L1643" i="1"/>
  <c r="B1643" i="1" s="1"/>
  <c r="V1642" i="1"/>
  <c r="B1642" i="1" s="1"/>
  <c r="R1642" i="1"/>
  <c r="N1642" i="1"/>
  <c r="L1642" i="1"/>
  <c r="V1641" i="1"/>
  <c r="R1641" i="1"/>
  <c r="N1641" i="1"/>
  <c r="L1641" i="1"/>
  <c r="B1641" i="1" s="1"/>
  <c r="V1640" i="1"/>
  <c r="R1640" i="1"/>
  <c r="N1640" i="1"/>
  <c r="L1640" i="1"/>
  <c r="B1640" i="1" s="1"/>
  <c r="V1639" i="1"/>
  <c r="R1639" i="1"/>
  <c r="N1639" i="1"/>
  <c r="L1639" i="1"/>
  <c r="V1638" i="1"/>
  <c r="B1638" i="1" s="1"/>
  <c r="R1638" i="1"/>
  <c r="N1638" i="1"/>
  <c r="L1638" i="1"/>
  <c r="V1637" i="1"/>
  <c r="R1637" i="1"/>
  <c r="N1637" i="1"/>
  <c r="L1637" i="1"/>
  <c r="B1637" i="1" s="1"/>
  <c r="V1636" i="1"/>
  <c r="R1636" i="1"/>
  <c r="N1636" i="1"/>
  <c r="L1636" i="1"/>
  <c r="V1635" i="1"/>
  <c r="R1635" i="1"/>
  <c r="N1635" i="1"/>
  <c r="L1635" i="1"/>
  <c r="B1635" i="1" s="1"/>
  <c r="V1634" i="1"/>
  <c r="B1634" i="1" s="1"/>
  <c r="R1634" i="1"/>
  <c r="N1634" i="1"/>
  <c r="L1634" i="1"/>
  <c r="V1633" i="1"/>
  <c r="R1633" i="1"/>
  <c r="N1633" i="1"/>
  <c r="L1633" i="1"/>
  <c r="B1633" i="1" s="1"/>
  <c r="V1632" i="1"/>
  <c r="R1632" i="1"/>
  <c r="N1632" i="1"/>
  <c r="L1632" i="1"/>
  <c r="V1631" i="1"/>
  <c r="R1631" i="1"/>
  <c r="N1631" i="1"/>
  <c r="L1631" i="1"/>
  <c r="V1630" i="1"/>
  <c r="B1630" i="1" s="1"/>
  <c r="R1630" i="1"/>
  <c r="N1630" i="1"/>
  <c r="L1630" i="1"/>
  <c r="V1629" i="1"/>
  <c r="R1629" i="1"/>
  <c r="N1629" i="1"/>
  <c r="L1629" i="1"/>
  <c r="V1628" i="1"/>
  <c r="R1628" i="1"/>
  <c r="N1628" i="1"/>
  <c r="L1628" i="1"/>
  <c r="V1627" i="1"/>
  <c r="R1627" i="1"/>
  <c r="N1627" i="1"/>
  <c r="L1627" i="1"/>
  <c r="V1626" i="1"/>
  <c r="R1626" i="1"/>
  <c r="N1626" i="1"/>
  <c r="L1626" i="1"/>
  <c r="B1626" i="1" s="1"/>
  <c r="AC1626" i="1" s="1"/>
  <c r="AD1626" i="1" s="1"/>
  <c r="V1625" i="1"/>
  <c r="R1625" i="1"/>
  <c r="N1625" i="1"/>
  <c r="L1625" i="1"/>
  <c r="B1625" i="1" s="1"/>
  <c r="AD1624" i="1"/>
  <c r="V1624" i="1"/>
  <c r="R1624" i="1"/>
  <c r="N1624" i="1"/>
  <c r="L1624" i="1"/>
  <c r="B1624" i="1" s="1"/>
  <c r="AC1624" i="1" s="1"/>
  <c r="V1623" i="1"/>
  <c r="R1623" i="1"/>
  <c r="N1623" i="1"/>
  <c r="L1623" i="1"/>
  <c r="V1622" i="1"/>
  <c r="R1622" i="1"/>
  <c r="N1622" i="1"/>
  <c r="L1622" i="1"/>
  <c r="B1622" i="1" s="1"/>
  <c r="AC1622" i="1" s="1"/>
  <c r="AD1622" i="1" s="1"/>
  <c r="V1621" i="1"/>
  <c r="R1621" i="1"/>
  <c r="N1621" i="1"/>
  <c r="L1621" i="1"/>
  <c r="B1621" i="1" s="1"/>
  <c r="V1620" i="1"/>
  <c r="R1620" i="1"/>
  <c r="N1620" i="1"/>
  <c r="B1620" i="1" s="1"/>
  <c r="AC1620" i="1" s="1"/>
  <c r="AD1620" i="1" s="1"/>
  <c r="L1620" i="1"/>
  <c r="V1619" i="1"/>
  <c r="R1619" i="1"/>
  <c r="N1619" i="1"/>
  <c r="L1619" i="1"/>
  <c r="B1619" i="1"/>
  <c r="V1618" i="1"/>
  <c r="R1618" i="1"/>
  <c r="N1618" i="1"/>
  <c r="L1618" i="1"/>
  <c r="B1618" i="1" s="1"/>
  <c r="V1617" i="1"/>
  <c r="R1617" i="1"/>
  <c r="N1617" i="1"/>
  <c r="B1617" i="1" s="1"/>
  <c r="L1617" i="1"/>
  <c r="V1614" i="1"/>
  <c r="B1614" i="1" s="1"/>
  <c r="R1614" i="1"/>
  <c r="N1614" i="1"/>
  <c r="L1614" i="1"/>
  <c r="V1613" i="1"/>
  <c r="R1613" i="1"/>
  <c r="N1613" i="1"/>
  <c r="L1613" i="1"/>
  <c r="B1613" i="1" s="1"/>
  <c r="V1612" i="1"/>
  <c r="R1612" i="1"/>
  <c r="N1612" i="1"/>
  <c r="L1612" i="1"/>
  <c r="V1611" i="1"/>
  <c r="R1611" i="1"/>
  <c r="N1611" i="1"/>
  <c r="B1611" i="1" s="1"/>
  <c r="L1611" i="1"/>
  <c r="V1610" i="1"/>
  <c r="R1610" i="1"/>
  <c r="N1610" i="1"/>
  <c r="L1610" i="1"/>
  <c r="B1610" i="1"/>
  <c r="V1609" i="1"/>
  <c r="R1609" i="1"/>
  <c r="N1609" i="1"/>
  <c r="L1609" i="1"/>
  <c r="V1608" i="1"/>
  <c r="R1608" i="1"/>
  <c r="N1608" i="1"/>
  <c r="L1608" i="1"/>
  <c r="V1607" i="1"/>
  <c r="R1607" i="1"/>
  <c r="N1607" i="1"/>
  <c r="L1607" i="1"/>
  <c r="B1607" i="1"/>
  <c r="V1606" i="1"/>
  <c r="R1606" i="1"/>
  <c r="N1606" i="1"/>
  <c r="L1606" i="1"/>
  <c r="B1606" i="1"/>
  <c r="V1605" i="1"/>
  <c r="R1605" i="1"/>
  <c r="N1605" i="1"/>
  <c r="L1605" i="1"/>
  <c r="V1604" i="1"/>
  <c r="R1604" i="1"/>
  <c r="N1604" i="1"/>
  <c r="L1604" i="1"/>
  <c r="V1603" i="1"/>
  <c r="R1603" i="1"/>
  <c r="N1603" i="1"/>
  <c r="L1603" i="1"/>
  <c r="B1603" i="1" s="1"/>
  <c r="V1602" i="1"/>
  <c r="R1602" i="1"/>
  <c r="N1602" i="1"/>
  <c r="L1602" i="1"/>
  <c r="B1602" i="1"/>
  <c r="V1601" i="1"/>
  <c r="R1601" i="1"/>
  <c r="N1601" i="1"/>
  <c r="L1601" i="1"/>
  <c r="V1600" i="1"/>
  <c r="R1600" i="1"/>
  <c r="N1600" i="1"/>
  <c r="L1600" i="1"/>
  <c r="V1599" i="1"/>
  <c r="R1599" i="1"/>
  <c r="N1599" i="1"/>
  <c r="L1599" i="1"/>
  <c r="B1599" i="1" s="1"/>
  <c r="V1598" i="1"/>
  <c r="R1598" i="1"/>
  <c r="N1598" i="1"/>
  <c r="L1598" i="1"/>
  <c r="B1598" i="1"/>
  <c r="V1597" i="1"/>
  <c r="R1597" i="1"/>
  <c r="N1597" i="1"/>
  <c r="L1597" i="1"/>
  <c r="V1596" i="1"/>
  <c r="R1596" i="1"/>
  <c r="N1596" i="1"/>
  <c r="L1596" i="1"/>
  <c r="B1596" i="1" s="1"/>
  <c r="V1595" i="1"/>
  <c r="R1595" i="1"/>
  <c r="N1595" i="1"/>
  <c r="L1595" i="1"/>
  <c r="B1595" i="1" s="1"/>
  <c r="V1594" i="1"/>
  <c r="B1594" i="1" s="1"/>
  <c r="R1594" i="1"/>
  <c r="N1594" i="1"/>
  <c r="L1594" i="1"/>
  <c r="V1593" i="1"/>
  <c r="R1593" i="1"/>
  <c r="N1593" i="1"/>
  <c r="L1593" i="1"/>
  <c r="V1592" i="1"/>
  <c r="R1592" i="1"/>
  <c r="N1592" i="1"/>
  <c r="L1592" i="1"/>
  <c r="V1591" i="1"/>
  <c r="R1591" i="1"/>
  <c r="N1591" i="1"/>
  <c r="L1591" i="1"/>
  <c r="B1591" i="1" s="1"/>
  <c r="V1590" i="1"/>
  <c r="R1590" i="1"/>
  <c r="N1590" i="1"/>
  <c r="L1590" i="1"/>
  <c r="B1590" i="1"/>
  <c r="V1589" i="1"/>
  <c r="R1589" i="1"/>
  <c r="N1589" i="1"/>
  <c r="L1589" i="1"/>
  <c r="V1588" i="1"/>
  <c r="R1588" i="1"/>
  <c r="N1588" i="1"/>
  <c r="L1588" i="1"/>
  <c r="V1587" i="1"/>
  <c r="R1587" i="1"/>
  <c r="N1587" i="1"/>
  <c r="B1587" i="1" s="1"/>
  <c r="L1587" i="1"/>
  <c r="V1586" i="1"/>
  <c r="B1586" i="1" s="1"/>
  <c r="R1586" i="1"/>
  <c r="N1586" i="1"/>
  <c r="L1586" i="1"/>
  <c r="V1585" i="1"/>
  <c r="R1585" i="1"/>
  <c r="N1585" i="1"/>
  <c r="L1585" i="1"/>
  <c r="V1584" i="1"/>
  <c r="R1584" i="1"/>
  <c r="N1584" i="1"/>
  <c r="L1584" i="1"/>
  <c r="V1583" i="1"/>
  <c r="R1583" i="1"/>
  <c r="N1583" i="1"/>
  <c r="B1583" i="1" s="1"/>
  <c r="L1583" i="1"/>
  <c r="V1582" i="1"/>
  <c r="B1582" i="1" s="1"/>
  <c r="R1582" i="1"/>
  <c r="N1582" i="1"/>
  <c r="L1582" i="1"/>
  <c r="V1581" i="1"/>
  <c r="R1581" i="1"/>
  <c r="N1581" i="1"/>
  <c r="L1581" i="1"/>
  <c r="B1581" i="1" s="1"/>
  <c r="V1580" i="1"/>
  <c r="R1580" i="1"/>
  <c r="N1580" i="1"/>
  <c r="L1580" i="1"/>
  <c r="V1579" i="1"/>
  <c r="R1579" i="1"/>
  <c r="N1579" i="1"/>
  <c r="B1579" i="1" s="1"/>
  <c r="L1579" i="1"/>
  <c r="V1578" i="1"/>
  <c r="R1578" i="1"/>
  <c r="N1578" i="1"/>
  <c r="L1578" i="1"/>
  <c r="B1578" i="1"/>
  <c r="V1577" i="1"/>
  <c r="R1577" i="1"/>
  <c r="N1577" i="1"/>
  <c r="L1577" i="1"/>
  <c r="V1576" i="1"/>
  <c r="R1576" i="1"/>
  <c r="N1576" i="1"/>
  <c r="L1576" i="1"/>
  <c r="V1575" i="1"/>
  <c r="R1575" i="1"/>
  <c r="N1575" i="1"/>
  <c r="L1575" i="1"/>
  <c r="B1575" i="1"/>
  <c r="V1574" i="1"/>
  <c r="R1574" i="1"/>
  <c r="N1574" i="1"/>
  <c r="L1574" i="1"/>
  <c r="B1574" i="1"/>
  <c r="V1573" i="1"/>
  <c r="R1573" i="1"/>
  <c r="N1573" i="1"/>
  <c r="L1573" i="1"/>
  <c r="V1572" i="1"/>
  <c r="R1572" i="1"/>
  <c r="N1572" i="1"/>
  <c r="L1572" i="1"/>
  <c r="V1571" i="1"/>
  <c r="R1571" i="1"/>
  <c r="N1571" i="1"/>
  <c r="L1571" i="1"/>
  <c r="B1571" i="1" s="1"/>
  <c r="V1570" i="1"/>
  <c r="R1570" i="1"/>
  <c r="N1570" i="1"/>
  <c r="L1570" i="1"/>
  <c r="B1570" i="1"/>
  <c r="V1569" i="1"/>
  <c r="R1569" i="1"/>
  <c r="N1569" i="1"/>
  <c r="L1569" i="1"/>
  <c r="V1568" i="1"/>
  <c r="R1568" i="1"/>
  <c r="N1568" i="1"/>
  <c r="L1568" i="1"/>
  <c r="V1567" i="1"/>
  <c r="R1567" i="1"/>
  <c r="N1567" i="1"/>
  <c r="B1567" i="1" s="1"/>
  <c r="L1567" i="1"/>
  <c r="V1566" i="1"/>
  <c r="R1566" i="1"/>
  <c r="N1566" i="1"/>
  <c r="L1566" i="1"/>
  <c r="B1566" i="1"/>
  <c r="V1565" i="1"/>
  <c r="R1565" i="1"/>
  <c r="N1565" i="1"/>
  <c r="L1565" i="1"/>
  <c r="V1564" i="1"/>
  <c r="R1564" i="1"/>
  <c r="N1564" i="1"/>
  <c r="B1564" i="1" s="1"/>
  <c r="L1564" i="1"/>
  <c r="V1563" i="1"/>
  <c r="R1563" i="1"/>
  <c r="N1563" i="1"/>
  <c r="B1563" i="1" s="1"/>
  <c r="L1563" i="1"/>
  <c r="V1562" i="1"/>
  <c r="R1562" i="1"/>
  <c r="B1562" i="1" s="1"/>
  <c r="N1562" i="1"/>
  <c r="L1562" i="1"/>
  <c r="V1561" i="1"/>
  <c r="R1561" i="1"/>
  <c r="N1561" i="1"/>
  <c r="L1561" i="1"/>
  <c r="V1560" i="1"/>
  <c r="R1560" i="1"/>
  <c r="N1560" i="1"/>
  <c r="B1560" i="1" s="1"/>
  <c r="L1560" i="1"/>
  <c r="V1559" i="1"/>
  <c r="R1559" i="1"/>
  <c r="N1559" i="1"/>
  <c r="L1559" i="1"/>
  <c r="B1559" i="1" s="1"/>
  <c r="V1558" i="1"/>
  <c r="R1558" i="1"/>
  <c r="B1558" i="1" s="1"/>
  <c r="N1558" i="1"/>
  <c r="L1558" i="1"/>
  <c r="V1557" i="1"/>
  <c r="R1557" i="1"/>
  <c r="N1557" i="1"/>
  <c r="L1557" i="1"/>
  <c r="V1556" i="1"/>
  <c r="R1556" i="1"/>
  <c r="N1556" i="1"/>
  <c r="L1556" i="1"/>
  <c r="B1556" i="1" s="1"/>
  <c r="V1555" i="1"/>
  <c r="R1555" i="1"/>
  <c r="N1555" i="1"/>
  <c r="L1555" i="1"/>
  <c r="B1555" i="1" s="1"/>
  <c r="V1554" i="1"/>
  <c r="R1554" i="1"/>
  <c r="N1554" i="1"/>
  <c r="L1554" i="1"/>
  <c r="B1554" i="1"/>
  <c r="V1553" i="1"/>
  <c r="R1553" i="1"/>
  <c r="N1553" i="1"/>
  <c r="L1553" i="1"/>
  <c r="V1552" i="1"/>
  <c r="R1552" i="1"/>
  <c r="N1552" i="1"/>
  <c r="L1552" i="1"/>
  <c r="V1551" i="1"/>
  <c r="R1551" i="1"/>
  <c r="N1551" i="1"/>
  <c r="B1551" i="1" s="1"/>
  <c r="L1551" i="1"/>
  <c r="V1550" i="1"/>
  <c r="R1550" i="1"/>
  <c r="N1550" i="1"/>
  <c r="L1550" i="1"/>
  <c r="B1550" i="1"/>
  <c r="V1549" i="1"/>
  <c r="R1549" i="1"/>
  <c r="N1549" i="1"/>
  <c r="L1549" i="1"/>
  <c r="V1548" i="1"/>
  <c r="R1548" i="1"/>
  <c r="N1548" i="1"/>
  <c r="B1548" i="1" s="1"/>
  <c r="L1548" i="1"/>
  <c r="V1547" i="1"/>
  <c r="R1547" i="1"/>
  <c r="N1547" i="1"/>
  <c r="L1547" i="1"/>
  <c r="B1547" i="1"/>
  <c r="V1546" i="1"/>
  <c r="R1546" i="1"/>
  <c r="N1546" i="1"/>
  <c r="L1546" i="1"/>
  <c r="B1546" i="1" s="1"/>
  <c r="V1545" i="1"/>
  <c r="R1545" i="1"/>
  <c r="N1545" i="1"/>
  <c r="L1545" i="1"/>
  <c r="V1544" i="1"/>
  <c r="R1544" i="1"/>
  <c r="N1544" i="1"/>
  <c r="L1544" i="1"/>
  <c r="B1544" i="1" s="1"/>
  <c r="V1543" i="1"/>
  <c r="R1543" i="1"/>
  <c r="N1543" i="1"/>
  <c r="L1543" i="1"/>
  <c r="B1543" i="1"/>
  <c r="V1542" i="1"/>
  <c r="R1542" i="1"/>
  <c r="B1542" i="1" s="1"/>
  <c r="N1542" i="1"/>
  <c r="L1542" i="1"/>
  <c r="V1541" i="1"/>
  <c r="R1541" i="1"/>
  <c r="B1541" i="1" s="1"/>
  <c r="N1541" i="1"/>
  <c r="L1541" i="1"/>
  <c r="V1540" i="1"/>
  <c r="R1540" i="1"/>
  <c r="N1540" i="1"/>
  <c r="L1540" i="1"/>
  <c r="B1540" i="1"/>
  <c r="V1539" i="1"/>
  <c r="R1539" i="1"/>
  <c r="N1539" i="1"/>
  <c r="L1539" i="1"/>
  <c r="V1538" i="1"/>
  <c r="R1538" i="1"/>
  <c r="N1538" i="1"/>
  <c r="L1538" i="1"/>
  <c r="V1537" i="1"/>
  <c r="R1537" i="1"/>
  <c r="N1537" i="1"/>
  <c r="L1537" i="1"/>
  <c r="B1537" i="1"/>
  <c r="V1536" i="1"/>
  <c r="R1536" i="1"/>
  <c r="N1536" i="1"/>
  <c r="L1536" i="1"/>
  <c r="B1536" i="1"/>
  <c r="V1535" i="1"/>
  <c r="R1535" i="1"/>
  <c r="N1535" i="1"/>
  <c r="L1535" i="1"/>
  <c r="V1534" i="1"/>
  <c r="R1534" i="1"/>
  <c r="N1534" i="1"/>
  <c r="L1534" i="1"/>
  <c r="V1533" i="1"/>
  <c r="R1533" i="1"/>
  <c r="N1533" i="1"/>
  <c r="L1533" i="1"/>
  <c r="B1533" i="1"/>
  <c r="V1532" i="1"/>
  <c r="R1532" i="1"/>
  <c r="N1532" i="1"/>
  <c r="L1532" i="1"/>
  <c r="B1532" i="1"/>
  <c r="V1531" i="1"/>
  <c r="R1531" i="1"/>
  <c r="N1531" i="1"/>
  <c r="L1531" i="1"/>
  <c r="V1530" i="1"/>
  <c r="R1530" i="1"/>
  <c r="N1530" i="1"/>
  <c r="L1530" i="1"/>
  <c r="B1530" i="1" s="1"/>
  <c r="V1529" i="1"/>
  <c r="R1529" i="1"/>
  <c r="N1529" i="1"/>
  <c r="L1529" i="1"/>
  <c r="B1529" i="1"/>
  <c r="V1528" i="1"/>
  <c r="R1528" i="1"/>
  <c r="N1528" i="1"/>
  <c r="L1528" i="1"/>
  <c r="B1528" i="1"/>
  <c r="V1527" i="1"/>
  <c r="R1527" i="1"/>
  <c r="N1527" i="1"/>
  <c r="L1527" i="1"/>
  <c r="V1526" i="1"/>
  <c r="R1526" i="1"/>
  <c r="N1526" i="1"/>
  <c r="L1526" i="1"/>
  <c r="V1525" i="1"/>
  <c r="R1525" i="1"/>
  <c r="N1525" i="1"/>
  <c r="L1525" i="1"/>
  <c r="B1525" i="1"/>
  <c r="V1524" i="1"/>
  <c r="R1524" i="1"/>
  <c r="N1524" i="1"/>
  <c r="L1524" i="1"/>
  <c r="B1524" i="1"/>
  <c r="V1523" i="1"/>
  <c r="R1523" i="1"/>
  <c r="N1523" i="1"/>
  <c r="L1523" i="1"/>
  <c r="V1522" i="1"/>
  <c r="R1522" i="1"/>
  <c r="N1522" i="1"/>
  <c r="L1522" i="1"/>
  <c r="B1522" i="1" s="1"/>
  <c r="V1521" i="1"/>
  <c r="R1521" i="1"/>
  <c r="N1521" i="1"/>
  <c r="L1521" i="1"/>
  <c r="B1521" i="1"/>
  <c r="V1520" i="1"/>
  <c r="R1520" i="1"/>
  <c r="N1520" i="1"/>
  <c r="L1520" i="1"/>
  <c r="B1520" i="1"/>
  <c r="V1519" i="1"/>
  <c r="R1519" i="1"/>
  <c r="N1519" i="1"/>
  <c r="L1519" i="1"/>
  <c r="V1518" i="1"/>
  <c r="R1518" i="1"/>
  <c r="N1518" i="1"/>
  <c r="L1518" i="1"/>
  <c r="V1517" i="1"/>
  <c r="R1517" i="1"/>
  <c r="N1517" i="1"/>
  <c r="L1517" i="1"/>
  <c r="B1517" i="1"/>
  <c r="V1516" i="1"/>
  <c r="R1516" i="1"/>
  <c r="N1516" i="1"/>
  <c r="L1516" i="1"/>
  <c r="B1516" i="1"/>
  <c r="V1515" i="1"/>
  <c r="R1515" i="1"/>
  <c r="N1515" i="1"/>
  <c r="L1515" i="1"/>
  <c r="V1514" i="1"/>
  <c r="R1514" i="1"/>
  <c r="N1514" i="1"/>
  <c r="L1514" i="1"/>
  <c r="B1514" i="1" s="1"/>
  <c r="V1513" i="1"/>
  <c r="R1513" i="1"/>
  <c r="N1513" i="1"/>
  <c r="L1513" i="1"/>
  <c r="B1513" i="1"/>
  <c r="V1512" i="1"/>
  <c r="R1512" i="1"/>
  <c r="N1512" i="1"/>
  <c r="L1512" i="1"/>
  <c r="B1512" i="1"/>
  <c r="V1511" i="1"/>
  <c r="R1511" i="1"/>
  <c r="N1511" i="1"/>
  <c r="L1511" i="1"/>
  <c r="V1510" i="1"/>
  <c r="R1510" i="1"/>
  <c r="N1510" i="1"/>
  <c r="L1510" i="1"/>
  <c r="V1509" i="1"/>
  <c r="R1509" i="1"/>
  <c r="N1509" i="1"/>
  <c r="L1509" i="1"/>
  <c r="B1509" i="1"/>
  <c r="V1508" i="1"/>
  <c r="R1508" i="1"/>
  <c r="N1508" i="1"/>
  <c r="L1508" i="1"/>
  <c r="B1508" i="1"/>
  <c r="V1507" i="1"/>
  <c r="R1507" i="1"/>
  <c r="N1507" i="1"/>
  <c r="L1507" i="1"/>
  <c r="V1506" i="1"/>
  <c r="R1506" i="1"/>
  <c r="N1506" i="1"/>
  <c r="L1506" i="1"/>
  <c r="B1506" i="1" s="1"/>
  <c r="V1505" i="1"/>
  <c r="R1505" i="1"/>
  <c r="N1505" i="1"/>
  <c r="L1505" i="1"/>
  <c r="B1505" i="1"/>
  <c r="V1504" i="1"/>
  <c r="R1504" i="1"/>
  <c r="N1504" i="1"/>
  <c r="L1504" i="1"/>
  <c r="B1504" i="1"/>
  <c r="V1503" i="1"/>
  <c r="R1503" i="1"/>
  <c r="N1503" i="1"/>
  <c r="L1503" i="1"/>
  <c r="V1502" i="1"/>
  <c r="R1502" i="1"/>
  <c r="N1502" i="1"/>
  <c r="L1502" i="1"/>
  <c r="V1501" i="1"/>
  <c r="R1501" i="1"/>
  <c r="N1501" i="1"/>
  <c r="L1501" i="1"/>
  <c r="B1501" i="1" s="1"/>
  <c r="V1500" i="1"/>
  <c r="R1500" i="1"/>
  <c r="N1500" i="1"/>
  <c r="L1500" i="1"/>
  <c r="B1500" i="1"/>
  <c r="V1499" i="1"/>
  <c r="R1499" i="1"/>
  <c r="N1499" i="1"/>
  <c r="L1499" i="1"/>
  <c r="V1498" i="1"/>
  <c r="R1498" i="1"/>
  <c r="N1498" i="1"/>
  <c r="L1498" i="1"/>
  <c r="V1497" i="1"/>
  <c r="R1497" i="1"/>
  <c r="N1497" i="1"/>
  <c r="L1497" i="1"/>
  <c r="B1497" i="1"/>
  <c r="V1496" i="1"/>
  <c r="R1496" i="1"/>
  <c r="N1496" i="1"/>
  <c r="L1496" i="1"/>
  <c r="B1496" i="1"/>
  <c r="V1495" i="1"/>
  <c r="R1495" i="1"/>
  <c r="N1495" i="1"/>
  <c r="L1495" i="1"/>
  <c r="V1494" i="1"/>
  <c r="R1494" i="1"/>
  <c r="N1494" i="1"/>
  <c r="L1494" i="1"/>
  <c r="V1493" i="1"/>
  <c r="R1493" i="1"/>
  <c r="N1493" i="1"/>
  <c r="L1493" i="1"/>
  <c r="B1493" i="1" s="1"/>
  <c r="V1492" i="1"/>
  <c r="R1492" i="1"/>
  <c r="N1492" i="1"/>
  <c r="L1492" i="1"/>
  <c r="B1492" i="1"/>
  <c r="V1491" i="1"/>
  <c r="R1491" i="1"/>
  <c r="N1491" i="1"/>
  <c r="L1491" i="1"/>
  <c r="V1490" i="1"/>
  <c r="R1490" i="1"/>
  <c r="N1490" i="1"/>
  <c r="L1490" i="1"/>
  <c r="V1489" i="1"/>
  <c r="R1489" i="1"/>
  <c r="N1489" i="1"/>
  <c r="L1489" i="1"/>
  <c r="B1489" i="1"/>
  <c r="V1488" i="1"/>
  <c r="R1488" i="1"/>
  <c r="N1488" i="1"/>
  <c r="B1488" i="1" s="1"/>
  <c r="L1488" i="1"/>
  <c r="V1487" i="1"/>
  <c r="R1487" i="1"/>
  <c r="N1487" i="1"/>
  <c r="L1487" i="1"/>
  <c r="V1486" i="1"/>
  <c r="R1486" i="1"/>
  <c r="N1486" i="1"/>
  <c r="L1486" i="1"/>
  <c r="V1485" i="1"/>
  <c r="R1485" i="1"/>
  <c r="N1485" i="1"/>
  <c r="L1485" i="1"/>
  <c r="V1484" i="1"/>
  <c r="R1484" i="1"/>
  <c r="N1484" i="1"/>
  <c r="B1484" i="1" s="1"/>
  <c r="L1484" i="1"/>
  <c r="V1483" i="1"/>
  <c r="R1483" i="1"/>
  <c r="N1483" i="1"/>
  <c r="L1483" i="1"/>
  <c r="V1482" i="1"/>
  <c r="R1482" i="1"/>
  <c r="N1482" i="1"/>
  <c r="L1482" i="1"/>
  <c r="V1481" i="1"/>
  <c r="R1481" i="1"/>
  <c r="N1481" i="1"/>
  <c r="L1481" i="1"/>
  <c r="B1481" i="1" s="1"/>
  <c r="V1480" i="1"/>
  <c r="R1480" i="1"/>
  <c r="N1480" i="1"/>
  <c r="L1480" i="1"/>
  <c r="B1480" i="1"/>
  <c r="V1479" i="1"/>
  <c r="R1479" i="1"/>
  <c r="N1479" i="1"/>
  <c r="L1479" i="1"/>
  <c r="V1478" i="1"/>
  <c r="R1478" i="1"/>
  <c r="N1478" i="1"/>
  <c r="L1478" i="1"/>
  <c r="V1477" i="1"/>
  <c r="R1477" i="1"/>
  <c r="N1477" i="1"/>
  <c r="L1477" i="1"/>
  <c r="B1477" i="1" s="1"/>
  <c r="V1476" i="1"/>
  <c r="R1476" i="1"/>
  <c r="N1476" i="1"/>
  <c r="B1476" i="1" s="1"/>
  <c r="L1476" i="1"/>
  <c r="V1475" i="1"/>
  <c r="R1475" i="1"/>
  <c r="N1475" i="1"/>
  <c r="L1475" i="1"/>
  <c r="B1475" i="1" s="1"/>
  <c r="V1474" i="1"/>
  <c r="R1474" i="1"/>
  <c r="N1474" i="1"/>
  <c r="L1474" i="1"/>
  <c r="V1473" i="1"/>
  <c r="R1473" i="1"/>
  <c r="N1473" i="1"/>
  <c r="L1473" i="1"/>
  <c r="B1473" i="1" s="1"/>
  <c r="V1472" i="1"/>
  <c r="R1472" i="1"/>
  <c r="N1472" i="1"/>
  <c r="L1472" i="1"/>
  <c r="B1472" i="1"/>
  <c r="V1471" i="1"/>
  <c r="R1471" i="1"/>
  <c r="N1471" i="1"/>
  <c r="L1471" i="1"/>
  <c r="V1470" i="1"/>
  <c r="R1470" i="1"/>
  <c r="N1470" i="1"/>
  <c r="L1470" i="1"/>
  <c r="V1469" i="1"/>
  <c r="B1469" i="1" s="1"/>
  <c r="R1469" i="1"/>
  <c r="N1469" i="1"/>
  <c r="L1469" i="1"/>
  <c r="V1468" i="1"/>
  <c r="R1468" i="1"/>
  <c r="N1468" i="1"/>
  <c r="B1468" i="1" s="1"/>
  <c r="L1468" i="1"/>
  <c r="V1467" i="1"/>
  <c r="R1467" i="1"/>
  <c r="N1467" i="1"/>
  <c r="L1467" i="1"/>
  <c r="V1466" i="1"/>
  <c r="R1466" i="1"/>
  <c r="N1466" i="1"/>
  <c r="L1466" i="1"/>
  <c r="B1466" i="1" s="1"/>
  <c r="V1465" i="1"/>
  <c r="R1465" i="1"/>
  <c r="N1465" i="1"/>
  <c r="L1465" i="1"/>
  <c r="B1465" i="1" s="1"/>
  <c r="V1464" i="1"/>
  <c r="R1464" i="1"/>
  <c r="N1464" i="1"/>
  <c r="L1464" i="1"/>
  <c r="B1464" i="1"/>
  <c r="V1463" i="1"/>
  <c r="R1463" i="1"/>
  <c r="N1463" i="1"/>
  <c r="L1463" i="1"/>
  <c r="B1463" i="1" s="1"/>
  <c r="V1462" i="1"/>
  <c r="R1462" i="1"/>
  <c r="N1462" i="1"/>
  <c r="L1462" i="1"/>
  <c r="V1461" i="1"/>
  <c r="R1461" i="1"/>
  <c r="N1461" i="1"/>
  <c r="B1461" i="1" s="1"/>
  <c r="L1461" i="1"/>
  <c r="V1460" i="1"/>
  <c r="R1460" i="1"/>
  <c r="N1460" i="1"/>
  <c r="L1460" i="1"/>
  <c r="B1460" i="1"/>
  <c r="V1459" i="1"/>
  <c r="R1459" i="1"/>
  <c r="N1459" i="1"/>
  <c r="L1459" i="1"/>
  <c r="V1458" i="1"/>
  <c r="R1458" i="1"/>
  <c r="N1458" i="1"/>
  <c r="L1458" i="1"/>
  <c r="V1457" i="1"/>
  <c r="R1457" i="1"/>
  <c r="N1457" i="1"/>
  <c r="L1457" i="1"/>
  <c r="B1457" i="1"/>
  <c r="V1456" i="1"/>
  <c r="R1456" i="1"/>
  <c r="N1456" i="1"/>
  <c r="B1456" i="1" s="1"/>
  <c r="L1456" i="1"/>
  <c r="V1455" i="1"/>
  <c r="R1455" i="1"/>
  <c r="N1455" i="1"/>
  <c r="L1455" i="1"/>
  <c r="V1454" i="1"/>
  <c r="R1454" i="1"/>
  <c r="N1454" i="1"/>
  <c r="L1454" i="1"/>
  <c r="B1454" i="1"/>
  <c r="V1453" i="1"/>
  <c r="R1453" i="1"/>
  <c r="N1453" i="1"/>
  <c r="L1453" i="1"/>
  <c r="B1453" i="1" s="1"/>
  <c r="V1452" i="1"/>
  <c r="R1452" i="1"/>
  <c r="B1452" i="1" s="1"/>
  <c r="N1452" i="1"/>
  <c r="L1452" i="1"/>
  <c r="V1451" i="1"/>
  <c r="R1451" i="1"/>
  <c r="N1451" i="1"/>
  <c r="L1451" i="1"/>
  <c r="B1451" i="1" s="1"/>
  <c r="V1450" i="1"/>
  <c r="R1450" i="1"/>
  <c r="N1450" i="1"/>
  <c r="L1450" i="1"/>
  <c r="B1450" i="1" s="1"/>
  <c r="V1449" i="1"/>
  <c r="R1449" i="1"/>
  <c r="N1449" i="1"/>
  <c r="L1449" i="1"/>
  <c r="B1449" i="1" s="1"/>
  <c r="V1448" i="1"/>
  <c r="R1448" i="1"/>
  <c r="N1448" i="1"/>
  <c r="L1448" i="1"/>
  <c r="B1448" i="1"/>
  <c r="V1447" i="1"/>
  <c r="R1447" i="1"/>
  <c r="N1447" i="1"/>
  <c r="L1447" i="1"/>
  <c r="V1446" i="1"/>
  <c r="R1446" i="1"/>
  <c r="N1446" i="1"/>
  <c r="B1446" i="1" s="1"/>
  <c r="L1446" i="1"/>
  <c r="V1445" i="1"/>
  <c r="R1445" i="1"/>
  <c r="N1445" i="1"/>
  <c r="L1445" i="1"/>
  <c r="B1445" i="1" s="1"/>
  <c r="V1444" i="1"/>
  <c r="R1444" i="1"/>
  <c r="N1444" i="1"/>
  <c r="L1444" i="1"/>
  <c r="B1444" i="1"/>
  <c r="V1443" i="1"/>
  <c r="R1443" i="1"/>
  <c r="N1443" i="1"/>
  <c r="L1443" i="1"/>
  <c r="V1442" i="1"/>
  <c r="R1442" i="1"/>
  <c r="N1442" i="1"/>
  <c r="B1442" i="1" s="1"/>
  <c r="L1442" i="1"/>
  <c r="V1441" i="1"/>
  <c r="R1441" i="1"/>
  <c r="N1441" i="1"/>
  <c r="L1441" i="1"/>
  <c r="B1441" i="1"/>
  <c r="V1440" i="1"/>
  <c r="R1440" i="1"/>
  <c r="N1440" i="1"/>
  <c r="B1440" i="1" s="1"/>
  <c r="L1440" i="1"/>
  <c r="V1439" i="1"/>
  <c r="R1439" i="1"/>
  <c r="N1439" i="1"/>
  <c r="L1439" i="1"/>
  <c r="V1438" i="1"/>
  <c r="R1438" i="1"/>
  <c r="N1438" i="1"/>
  <c r="L1438" i="1"/>
  <c r="B1438" i="1"/>
  <c r="V1437" i="1"/>
  <c r="R1437" i="1"/>
  <c r="N1437" i="1"/>
  <c r="L1437" i="1"/>
  <c r="B1437" i="1" s="1"/>
  <c r="V1436" i="1"/>
  <c r="R1436" i="1"/>
  <c r="B1436" i="1" s="1"/>
  <c r="N1436" i="1"/>
  <c r="L1436" i="1"/>
  <c r="V1435" i="1"/>
  <c r="R1435" i="1"/>
  <c r="N1435" i="1"/>
  <c r="L1435" i="1"/>
  <c r="B1435" i="1" s="1"/>
  <c r="V1434" i="1"/>
  <c r="B1434" i="1" s="1"/>
  <c r="AD1434" i="1" s="1"/>
  <c r="R1434" i="1"/>
  <c r="N1434" i="1"/>
  <c r="L1434" i="1"/>
  <c r="V1433" i="1"/>
  <c r="R1433" i="1"/>
  <c r="N1433" i="1"/>
  <c r="L1433" i="1"/>
  <c r="B1433" i="1" s="1"/>
  <c r="V1432" i="1"/>
  <c r="R1432" i="1"/>
  <c r="N1432" i="1"/>
  <c r="L1432" i="1"/>
  <c r="V1431" i="1"/>
  <c r="R1431" i="1"/>
  <c r="N1431" i="1"/>
  <c r="L1431" i="1"/>
  <c r="B1431" i="1" s="1"/>
  <c r="V1430" i="1"/>
  <c r="R1430" i="1"/>
  <c r="N1430" i="1"/>
  <c r="L1430" i="1"/>
  <c r="B1430" i="1" s="1"/>
  <c r="V1429" i="1"/>
  <c r="B1429" i="1" s="1"/>
  <c r="R1429" i="1"/>
  <c r="N1429" i="1"/>
  <c r="L1429" i="1"/>
  <c r="V1428" i="1"/>
  <c r="R1428" i="1"/>
  <c r="N1428" i="1"/>
  <c r="L1428" i="1"/>
  <c r="B1428" i="1"/>
  <c r="V1427" i="1"/>
  <c r="R1427" i="1"/>
  <c r="N1427" i="1"/>
  <c r="L1427" i="1"/>
  <c r="B1427" i="1" s="1"/>
  <c r="V1426" i="1"/>
  <c r="R1426" i="1"/>
  <c r="N1426" i="1"/>
  <c r="L1426" i="1"/>
  <c r="B1426" i="1" s="1"/>
  <c r="V1425" i="1"/>
  <c r="R1425" i="1"/>
  <c r="N1425" i="1"/>
  <c r="L1425" i="1"/>
  <c r="V1424" i="1"/>
  <c r="R1424" i="1"/>
  <c r="N1424" i="1"/>
  <c r="L1424" i="1"/>
  <c r="V1423" i="1"/>
  <c r="R1423" i="1"/>
  <c r="N1423" i="1"/>
  <c r="B1423" i="1" s="1"/>
  <c r="L1423" i="1"/>
  <c r="V1422" i="1"/>
  <c r="R1422" i="1"/>
  <c r="N1422" i="1"/>
  <c r="L1422" i="1"/>
  <c r="B1422" i="1" s="1"/>
  <c r="V1421" i="1"/>
  <c r="B1421" i="1" s="1"/>
  <c r="AC1421" i="1" s="1"/>
  <c r="AD1421" i="1" s="1"/>
  <c r="R1421" i="1"/>
  <c r="N1421" i="1"/>
  <c r="L1421" i="1"/>
  <c r="V1420" i="1"/>
  <c r="B1420" i="1" s="1"/>
  <c r="R1420" i="1"/>
  <c r="N1420" i="1"/>
  <c r="L1420" i="1"/>
  <c r="V1419" i="1"/>
  <c r="B1419" i="1" s="1"/>
  <c r="AC1419" i="1" s="1"/>
  <c r="AD1419" i="1" s="1"/>
  <c r="R1419" i="1"/>
  <c r="N1419" i="1"/>
  <c r="L1419" i="1"/>
  <c r="V1418" i="1"/>
  <c r="B1418" i="1" s="1"/>
  <c r="AC1418" i="1" s="1"/>
  <c r="AD1418" i="1" s="1"/>
  <c r="R1418" i="1"/>
  <c r="N1418" i="1"/>
  <c r="L1418" i="1"/>
  <c r="V1417" i="1"/>
  <c r="B1417" i="1" s="1"/>
  <c r="AC1417" i="1" s="1"/>
  <c r="AD1417" i="1" s="1"/>
  <c r="R1417" i="1"/>
  <c r="N1417" i="1"/>
  <c r="L1417" i="1"/>
  <c r="V1416" i="1"/>
  <c r="B1416" i="1" s="1"/>
  <c r="AC1416" i="1" s="1"/>
  <c r="AD1416" i="1" s="1"/>
  <c r="R1416" i="1"/>
  <c r="N1416" i="1"/>
  <c r="L1416" i="1"/>
  <c r="V1415" i="1"/>
  <c r="B1415" i="1" s="1"/>
  <c r="R1415" i="1"/>
  <c r="N1415" i="1"/>
  <c r="L1415" i="1"/>
  <c r="V1412" i="1"/>
  <c r="R1412" i="1"/>
  <c r="N1412" i="1"/>
  <c r="L1412" i="1"/>
  <c r="V1411" i="1"/>
  <c r="R1411" i="1"/>
  <c r="N1411" i="1"/>
  <c r="L1411" i="1"/>
  <c r="V1410" i="1"/>
  <c r="R1410" i="1"/>
  <c r="N1410" i="1"/>
  <c r="L1410" i="1"/>
  <c r="V1409" i="1"/>
  <c r="R1409" i="1"/>
  <c r="N1409" i="1"/>
  <c r="L1409" i="1"/>
  <c r="V1408" i="1"/>
  <c r="R1408" i="1"/>
  <c r="N1408" i="1"/>
  <c r="L1408" i="1"/>
  <c r="V1407" i="1"/>
  <c r="R1407" i="1"/>
  <c r="N1407" i="1"/>
  <c r="L1407" i="1"/>
  <c r="V1406" i="1"/>
  <c r="R1406" i="1"/>
  <c r="N1406" i="1"/>
  <c r="B1406" i="1" s="1"/>
  <c r="L1406" i="1"/>
  <c r="V1405" i="1"/>
  <c r="B1405" i="1" s="1"/>
  <c r="R1405" i="1"/>
  <c r="N1405" i="1"/>
  <c r="L1405" i="1"/>
  <c r="V1404" i="1"/>
  <c r="R1404" i="1"/>
  <c r="N1404" i="1"/>
  <c r="L1404" i="1"/>
  <c r="V1403" i="1"/>
  <c r="R1403" i="1"/>
  <c r="N1403" i="1"/>
  <c r="L1403" i="1"/>
  <c r="V1402" i="1"/>
  <c r="R1402" i="1"/>
  <c r="N1402" i="1"/>
  <c r="B1402" i="1" s="1"/>
  <c r="L1402" i="1"/>
  <c r="V1401" i="1"/>
  <c r="R1401" i="1"/>
  <c r="N1401" i="1"/>
  <c r="L1401" i="1"/>
  <c r="V1400" i="1"/>
  <c r="R1400" i="1"/>
  <c r="N1400" i="1"/>
  <c r="L1400" i="1"/>
  <c r="V1399" i="1"/>
  <c r="R1399" i="1"/>
  <c r="N1399" i="1"/>
  <c r="L1399" i="1"/>
  <c r="V1398" i="1"/>
  <c r="R1398" i="1"/>
  <c r="N1398" i="1"/>
  <c r="B1398" i="1" s="1"/>
  <c r="L1398" i="1"/>
  <c r="V1397" i="1"/>
  <c r="R1397" i="1"/>
  <c r="N1397" i="1"/>
  <c r="L1397" i="1"/>
  <c r="V1396" i="1"/>
  <c r="R1396" i="1"/>
  <c r="N1396" i="1"/>
  <c r="L1396" i="1"/>
  <c r="V1395" i="1"/>
  <c r="R1395" i="1"/>
  <c r="N1395" i="1"/>
  <c r="L1395" i="1"/>
  <c r="B1395" i="1" s="1"/>
  <c r="V1394" i="1"/>
  <c r="R1394" i="1"/>
  <c r="N1394" i="1"/>
  <c r="B1394" i="1" s="1"/>
  <c r="L1394" i="1"/>
  <c r="V1393" i="1"/>
  <c r="R1393" i="1"/>
  <c r="N1393" i="1"/>
  <c r="L1393" i="1"/>
  <c r="V1392" i="1"/>
  <c r="R1392" i="1"/>
  <c r="N1392" i="1"/>
  <c r="L1392" i="1"/>
  <c r="V1391" i="1"/>
  <c r="R1391" i="1"/>
  <c r="N1391" i="1"/>
  <c r="L1391" i="1"/>
  <c r="B1391" i="1" s="1"/>
  <c r="V1390" i="1"/>
  <c r="R1390" i="1"/>
  <c r="N1390" i="1"/>
  <c r="B1390" i="1" s="1"/>
  <c r="L1390" i="1"/>
  <c r="V1389" i="1"/>
  <c r="R1389" i="1"/>
  <c r="N1389" i="1"/>
  <c r="L1389" i="1"/>
  <c r="V1388" i="1"/>
  <c r="R1388" i="1"/>
  <c r="N1388" i="1"/>
  <c r="L1388" i="1"/>
  <c r="V1387" i="1"/>
  <c r="R1387" i="1"/>
  <c r="N1387" i="1"/>
  <c r="L1387" i="1"/>
  <c r="V1386" i="1"/>
  <c r="R1386" i="1"/>
  <c r="N1386" i="1"/>
  <c r="B1386" i="1" s="1"/>
  <c r="L1386" i="1"/>
  <c r="V1385" i="1"/>
  <c r="R1385" i="1"/>
  <c r="N1385" i="1"/>
  <c r="L1385" i="1"/>
  <c r="V1384" i="1"/>
  <c r="R1384" i="1"/>
  <c r="N1384" i="1"/>
  <c r="L1384" i="1"/>
  <c r="V1383" i="1"/>
  <c r="R1383" i="1"/>
  <c r="N1383" i="1"/>
  <c r="L1383" i="1"/>
  <c r="V1382" i="1"/>
  <c r="R1382" i="1"/>
  <c r="N1382" i="1"/>
  <c r="B1382" i="1" s="1"/>
  <c r="L1382" i="1"/>
  <c r="V1381" i="1"/>
  <c r="R1381" i="1"/>
  <c r="N1381" i="1"/>
  <c r="L1381" i="1"/>
  <c r="V1380" i="1"/>
  <c r="R1380" i="1"/>
  <c r="N1380" i="1"/>
  <c r="L1380" i="1"/>
  <c r="V1379" i="1"/>
  <c r="R1379" i="1"/>
  <c r="N1379" i="1"/>
  <c r="L1379" i="1"/>
  <c r="V1378" i="1"/>
  <c r="R1378" i="1"/>
  <c r="N1378" i="1"/>
  <c r="B1378" i="1" s="1"/>
  <c r="L1378" i="1"/>
  <c r="V1377" i="1"/>
  <c r="R1377" i="1"/>
  <c r="N1377" i="1"/>
  <c r="L1377" i="1"/>
  <c r="V1376" i="1"/>
  <c r="R1376" i="1"/>
  <c r="N1376" i="1"/>
  <c r="L1376" i="1"/>
  <c r="V1375" i="1"/>
  <c r="R1375" i="1"/>
  <c r="N1375" i="1"/>
  <c r="L1375" i="1"/>
  <c r="V1374" i="1"/>
  <c r="R1374" i="1"/>
  <c r="N1374" i="1"/>
  <c r="B1374" i="1" s="1"/>
  <c r="L1374" i="1"/>
  <c r="V1373" i="1"/>
  <c r="R1373" i="1"/>
  <c r="N1373" i="1"/>
  <c r="L1373" i="1"/>
  <c r="V1372" i="1"/>
  <c r="R1372" i="1"/>
  <c r="N1372" i="1"/>
  <c r="L1372" i="1"/>
  <c r="V1371" i="1"/>
  <c r="R1371" i="1"/>
  <c r="N1371" i="1"/>
  <c r="L1371" i="1"/>
  <c r="B1371" i="1" s="1"/>
  <c r="V1370" i="1"/>
  <c r="R1370" i="1"/>
  <c r="N1370" i="1"/>
  <c r="B1370" i="1" s="1"/>
  <c r="L1370" i="1"/>
  <c r="V1369" i="1"/>
  <c r="R1369" i="1"/>
  <c r="N1369" i="1"/>
  <c r="L1369" i="1"/>
  <c r="V1368" i="1"/>
  <c r="R1368" i="1"/>
  <c r="N1368" i="1"/>
  <c r="L1368" i="1"/>
  <c r="V1367" i="1"/>
  <c r="R1367" i="1"/>
  <c r="N1367" i="1"/>
  <c r="L1367" i="1"/>
  <c r="B1367" i="1" s="1"/>
  <c r="V1366" i="1"/>
  <c r="R1366" i="1"/>
  <c r="N1366" i="1"/>
  <c r="B1366" i="1" s="1"/>
  <c r="L1366" i="1"/>
  <c r="V1365" i="1"/>
  <c r="R1365" i="1"/>
  <c r="N1365" i="1"/>
  <c r="L1365" i="1"/>
  <c r="V1364" i="1"/>
  <c r="R1364" i="1"/>
  <c r="N1364" i="1"/>
  <c r="L1364" i="1"/>
  <c r="V1363" i="1"/>
  <c r="R1363" i="1"/>
  <c r="N1363" i="1"/>
  <c r="L1363" i="1"/>
  <c r="B1363" i="1" s="1"/>
  <c r="V1362" i="1"/>
  <c r="R1362" i="1"/>
  <c r="N1362" i="1"/>
  <c r="B1362" i="1" s="1"/>
  <c r="L1362" i="1"/>
  <c r="V1361" i="1"/>
  <c r="R1361" i="1"/>
  <c r="N1361" i="1"/>
  <c r="L1361" i="1"/>
  <c r="V1360" i="1"/>
  <c r="R1360" i="1"/>
  <c r="N1360" i="1"/>
  <c r="L1360" i="1"/>
  <c r="V1359" i="1"/>
  <c r="R1359" i="1"/>
  <c r="N1359" i="1"/>
  <c r="L1359" i="1"/>
  <c r="B1359" i="1" s="1"/>
  <c r="V1358" i="1"/>
  <c r="R1358" i="1"/>
  <c r="N1358" i="1"/>
  <c r="B1358" i="1" s="1"/>
  <c r="L1358" i="1"/>
  <c r="V1357" i="1"/>
  <c r="R1357" i="1"/>
  <c r="N1357" i="1"/>
  <c r="L1357" i="1"/>
  <c r="V1356" i="1"/>
  <c r="R1356" i="1"/>
  <c r="N1356" i="1"/>
  <c r="L1356" i="1"/>
  <c r="V1355" i="1"/>
  <c r="R1355" i="1"/>
  <c r="N1355" i="1"/>
  <c r="L1355" i="1"/>
  <c r="V1354" i="1"/>
  <c r="R1354" i="1"/>
  <c r="N1354" i="1"/>
  <c r="B1354" i="1" s="1"/>
  <c r="L1354" i="1"/>
  <c r="V1353" i="1"/>
  <c r="R1353" i="1"/>
  <c r="N1353" i="1"/>
  <c r="L1353" i="1"/>
  <c r="V1352" i="1"/>
  <c r="R1352" i="1"/>
  <c r="N1352" i="1"/>
  <c r="L1352" i="1"/>
  <c r="V1351" i="1"/>
  <c r="R1351" i="1"/>
  <c r="N1351" i="1"/>
  <c r="L1351" i="1"/>
  <c r="V1350" i="1"/>
  <c r="R1350" i="1"/>
  <c r="N1350" i="1"/>
  <c r="B1350" i="1" s="1"/>
  <c r="L1350" i="1"/>
  <c r="V1349" i="1"/>
  <c r="R1349" i="1"/>
  <c r="N1349" i="1"/>
  <c r="L1349" i="1"/>
  <c r="V1348" i="1"/>
  <c r="R1348" i="1"/>
  <c r="N1348" i="1"/>
  <c r="L1348" i="1"/>
  <c r="V1347" i="1"/>
  <c r="R1347" i="1"/>
  <c r="N1347" i="1"/>
  <c r="L1347" i="1"/>
  <c r="V1346" i="1"/>
  <c r="R1346" i="1"/>
  <c r="N1346" i="1"/>
  <c r="B1346" i="1" s="1"/>
  <c r="L1346" i="1"/>
  <c r="V1345" i="1"/>
  <c r="R1345" i="1"/>
  <c r="N1345" i="1"/>
  <c r="L1345" i="1"/>
  <c r="V1344" i="1"/>
  <c r="R1344" i="1"/>
  <c r="N1344" i="1"/>
  <c r="L1344" i="1"/>
  <c r="V1343" i="1"/>
  <c r="R1343" i="1"/>
  <c r="N1343" i="1"/>
  <c r="L1343" i="1"/>
  <c r="V1342" i="1"/>
  <c r="R1342" i="1"/>
  <c r="N1342" i="1"/>
  <c r="B1342" i="1" s="1"/>
  <c r="L1342" i="1"/>
  <c r="V1341" i="1"/>
  <c r="R1341" i="1"/>
  <c r="N1341" i="1"/>
  <c r="L1341" i="1"/>
  <c r="V1340" i="1"/>
  <c r="R1340" i="1"/>
  <c r="N1340" i="1"/>
  <c r="L1340" i="1"/>
  <c r="V1339" i="1"/>
  <c r="R1339" i="1"/>
  <c r="N1339" i="1"/>
  <c r="L1339" i="1"/>
  <c r="B1339" i="1" s="1"/>
  <c r="V1338" i="1"/>
  <c r="R1338" i="1"/>
  <c r="N1338" i="1"/>
  <c r="B1338" i="1" s="1"/>
  <c r="L1338" i="1"/>
  <c r="V1337" i="1"/>
  <c r="R1337" i="1"/>
  <c r="N1337" i="1"/>
  <c r="L1337" i="1"/>
  <c r="V1336" i="1"/>
  <c r="R1336" i="1"/>
  <c r="N1336" i="1"/>
  <c r="L1336" i="1"/>
  <c r="V1335" i="1"/>
  <c r="R1335" i="1"/>
  <c r="N1335" i="1"/>
  <c r="L1335" i="1"/>
  <c r="B1335" i="1" s="1"/>
  <c r="V1334" i="1"/>
  <c r="R1334" i="1"/>
  <c r="N1334" i="1"/>
  <c r="B1334" i="1" s="1"/>
  <c r="L1334" i="1"/>
  <c r="V1333" i="1"/>
  <c r="R1333" i="1"/>
  <c r="N1333" i="1"/>
  <c r="L1333" i="1"/>
  <c r="V1332" i="1"/>
  <c r="R1332" i="1"/>
  <c r="N1332" i="1"/>
  <c r="L1332" i="1"/>
  <c r="V1331" i="1"/>
  <c r="R1331" i="1"/>
  <c r="N1331" i="1"/>
  <c r="L1331" i="1"/>
  <c r="B1331" i="1" s="1"/>
  <c r="V1330" i="1"/>
  <c r="R1330" i="1"/>
  <c r="N1330" i="1"/>
  <c r="B1330" i="1" s="1"/>
  <c r="L1330" i="1"/>
  <c r="V1329" i="1"/>
  <c r="R1329" i="1"/>
  <c r="N1329" i="1"/>
  <c r="L1329" i="1"/>
  <c r="V1328" i="1"/>
  <c r="R1328" i="1"/>
  <c r="N1328" i="1"/>
  <c r="L1328" i="1"/>
  <c r="V1327" i="1"/>
  <c r="R1327" i="1"/>
  <c r="N1327" i="1"/>
  <c r="L1327" i="1"/>
  <c r="B1327" i="1" s="1"/>
  <c r="V1326" i="1"/>
  <c r="R1326" i="1"/>
  <c r="N1326" i="1"/>
  <c r="B1326" i="1" s="1"/>
  <c r="L1326" i="1"/>
  <c r="V1325" i="1"/>
  <c r="R1325" i="1"/>
  <c r="N1325" i="1"/>
  <c r="L1325" i="1"/>
  <c r="V1324" i="1"/>
  <c r="R1324" i="1"/>
  <c r="N1324" i="1"/>
  <c r="L1324" i="1"/>
  <c r="V1323" i="1"/>
  <c r="R1323" i="1"/>
  <c r="N1323" i="1"/>
  <c r="L1323" i="1"/>
  <c r="V1322" i="1"/>
  <c r="R1322" i="1"/>
  <c r="N1322" i="1"/>
  <c r="B1322" i="1" s="1"/>
  <c r="L1322" i="1"/>
  <c r="V1321" i="1"/>
  <c r="R1321" i="1"/>
  <c r="N1321" i="1"/>
  <c r="L1321" i="1"/>
  <c r="V1320" i="1"/>
  <c r="R1320" i="1"/>
  <c r="N1320" i="1"/>
  <c r="L1320" i="1"/>
  <c r="V1319" i="1"/>
  <c r="R1319" i="1"/>
  <c r="N1319" i="1"/>
  <c r="L1319" i="1"/>
  <c r="V1318" i="1"/>
  <c r="R1318" i="1"/>
  <c r="N1318" i="1"/>
  <c r="B1318" i="1" s="1"/>
  <c r="L1318" i="1"/>
  <c r="V1317" i="1"/>
  <c r="R1317" i="1"/>
  <c r="N1317" i="1"/>
  <c r="L1317" i="1"/>
  <c r="V1316" i="1"/>
  <c r="R1316" i="1"/>
  <c r="N1316" i="1"/>
  <c r="L1316" i="1"/>
  <c r="V1315" i="1"/>
  <c r="R1315" i="1"/>
  <c r="N1315" i="1"/>
  <c r="L1315" i="1"/>
  <c r="V1314" i="1"/>
  <c r="R1314" i="1"/>
  <c r="N1314" i="1"/>
  <c r="B1314" i="1" s="1"/>
  <c r="L1314" i="1"/>
  <c r="V1313" i="1"/>
  <c r="R1313" i="1"/>
  <c r="N1313" i="1"/>
  <c r="L1313" i="1"/>
  <c r="V1312" i="1"/>
  <c r="R1312" i="1"/>
  <c r="N1312" i="1"/>
  <c r="L1312" i="1"/>
  <c r="V1311" i="1"/>
  <c r="R1311" i="1"/>
  <c r="N1311" i="1"/>
  <c r="L1311" i="1"/>
  <c r="V1310" i="1"/>
  <c r="R1310" i="1"/>
  <c r="N1310" i="1"/>
  <c r="B1310" i="1" s="1"/>
  <c r="L1310" i="1"/>
  <c r="V1309" i="1"/>
  <c r="R1309" i="1"/>
  <c r="N1309" i="1"/>
  <c r="L1309" i="1"/>
  <c r="V1308" i="1"/>
  <c r="R1308" i="1"/>
  <c r="N1308" i="1"/>
  <c r="L1308" i="1"/>
  <c r="V1307" i="1"/>
  <c r="R1307" i="1"/>
  <c r="N1307" i="1"/>
  <c r="L1307" i="1"/>
  <c r="B1307" i="1" s="1"/>
  <c r="V1306" i="1"/>
  <c r="R1306" i="1"/>
  <c r="N1306" i="1"/>
  <c r="B1306" i="1" s="1"/>
  <c r="L1306" i="1"/>
  <c r="V1305" i="1"/>
  <c r="R1305" i="1"/>
  <c r="N1305" i="1"/>
  <c r="L1305" i="1"/>
  <c r="V1304" i="1"/>
  <c r="R1304" i="1"/>
  <c r="N1304" i="1"/>
  <c r="L1304" i="1"/>
  <c r="V1303" i="1"/>
  <c r="R1303" i="1"/>
  <c r="N1303" i="1"/>
  <c r="L1303" i="1"/>
  <c r="B1303" i="1" s="1"/>
  <c r="V1302" i="1"/>
  <c r="R1302" i="1"/>
  <c r="N1302" i="1"/>
  <c r="B1302" i="1" s="1"/>
  <c r="L1302" i="1"/>
  <c r="V1301" i="1"/>
  <c r="R1301" i="1"/>
  <c r="N1301" i="1"/>
  <c r="L1301" i="1"/>
  <c r="V1300" i="1"/>
  <c r="R1300" i="1"/>
  <c r="N1300" i="1"/>
  <c r="L1300" i="1"/>
  <c r="V1299" i="1"/>
  <c r="R1299" i="1"/>
  <c r="N1299" i="1"/>
  <c r="L1299" i="1"/>
  <c r="B1299" i="1" s="1"/>
  <c r="V1298" i="1"/>
  <c r="R1298" i="1"/>
  <c r="N1298" i="1"/>
  <c r="B1298" i="1" s="1"/>
  <c r="L1298" i="1"/>
  <c r="V1297" i="1"/>
  <c r="R1297" i="1"/>
  <c r="N1297" i="1"/>
  <c r="L1297" i="1"/>
  <c r="V1296" i="1"/>
  <c r="R1296" i="1"/>
  <c r="N1296" i="1"/>
  <c r="L1296" i="1"/>
  <c r="V1295" i="1"/>
  <c r="R1295" i="1"/>
  <c r="N1295" i="1"/>
  <c r="L1295" i="1"/>
  <c r="B1295" i="1" s="1"/>
  <c r="V1294" i="1"/>
  <c r="R1294" i="1"/>
  <c r="N1294" i="1"/>
  <c r="B1294" i="1" s="1"/>
  <c r="L1294" i="1"/>
  <c r="V1293" i="1"/>
  <c r="R1293" i="1"/>
  <c r="N1293" i="1"/>
  <c r="L1293" i="1"/>
  <c r="V1292" i="1"/>
  <c r="R1292" i="1"/>
  <c r="N1292" i="1"/>
  <c r="L1292" i="1"/>
  <c r="V1291" i="1"/>
  <c r="R1291" i="1"/>
  <c r="N1291" i="1"/>
  <c r="L1291" i="1"/>
  <c r="V1290" i="1"/>
  <c r="R1290" i="1"/>
  <c r="N1290" i="1"/>
  <c r="B1290" i="1" s="1"/>
  <c r="L1290" i="1"/>
  <c r="V1289" i="1"/>
  <c r="R1289" i="1"/>
  <c r="N1289" i="1"/>
  <c r="L1289" i="1"/>
  <c r="V1288" i="1"/>
  <c r="R1288" i="1"/>
  <c r="N1288" i="1"/>
  <c r="L1288" i="1"/>
  <c r="V1287" i="1"/>
  <c r="R1287" i="1"/>
  <c r="N1287" i="1"/>
  <c r="L1287" i="1"/>
  <c r="V1286" i="1"/>
  <c r="R1286" i="1"/>
  <c r="N1286" i="1"/>
  <c r="B1286" i="1" s="1"/>
  <c r="L1286" i="1"/>
  <c r="V1285" i="1"/>
  <c r="R1285" i="1"/>
  <c r="N1285" i="1"/>
  <c r="L1285" i="1"/>
  <c r="V1284" i="1"/>
  <c r="R1284" i="1"/>
  <c r="N1284" i="1"/>
  <c r="L1284" i="1"/>
  <c r="V1283" i="1"/>
  <c r="R1283" i="1"/>
  <c r="N1283" i="1"/>
  <c r="L1283" i="1"/>
  <c r="V1282" i="1"/>
  <c r="R1282" i="1"/>
  <c r="N1282" i="1"/>
  <c r="B1282" i="1" s="1"/>
  <c r="L1282" i="1"/>
  <c r="V1281" i="1"/>
  <c r="R1281" i="1"/>
  <c r="N1281" i="1"/>
  <c r="L1281" i="1"/>
  <c r="V1280" i="1"/>
  <c r="R1280" i="1"/>
  <c r="N1280" i="1"/>
  <c r="L1280" i="1"/>
  <c r="V1279" i="1"/>
  <c r="R1279" i="1"/>
  <c r="N1279" i="1"/>
  <c r="L1279" i="1"/>
  <c r="V1278" i="1"/>
  <c r="R1278" i="1"/>
  <c r="N1278" i="1"/>
  <c r="B1278" i="1" s="1"/>
  <c r="L1278" i="1"/>
  <c r="V1277" i="1"/>
  <c r="R1277" i="1"/>
  <c r="N1277" i="1"/>
  <c r="L1277" i="1"/>
  <c r="V1276" i="1"/>
  <c r="R1276" i="1"/>
  <c r="N1276" i="1"/>
  <c r="L1276" i="1"/>
  <c r="V1275" i="1"/>
  <c r="R1275" i="1"/>
  <c r="N1275" i="1"/>
  <c r="L1275" i="1"/>
  <c r="B1275" i="1" s="1"/>
  <c r="V1274" i="1"/>
  <c r="R1274" i="1"/>
  <c r="N1274" i="1"/>
  <c r="B1274" i="1" s="1"/>
  <c r="L1274" i="1"/>
  <c r="V1273" i="1"/>
  <c r="R1273" i="1"/>
  <c r="N1273" i="1"/>
  <c r="L1273" i="1"/>
  <c r="V1272" i="1"/>
  <c r="R1272" i="1"/>
  <c r="N1272" i="1"/>
  <c r="L1272" i="1"/>
  <c r="V1271" i="1"/>
  <c r="R1271" i="1"/>
  <c r="N1271" i="1"/>
  <c r="L1271" i="1"/>
  <c r="B1271" i="1" s="1"/>
  <c r="V1270" i="1"/>
  <c r="R1270" i="1"/>
  <c r="N1270" i="1"/>
  <c r="B1270" i="1" s="1"/>
  <c r="L1270" i="1"/>
  <c r="V1269" i="1"/>
  <c r="R1269" i="1"/>
  <c r="N1269" i="1"/>
  <c r="L1269" i="1"/>
  <c r="V1268" i="1"/>
  <c r="R1268" i="1"/>
  <c r="N1268" i="1"/>
  <c r="L1268" i="1"/>
  <c r="V1267" i="1"/>
  <c r="R1267" i="1"/>
  <c r="N1267" i="1"/>
  <c r="L1267" i="1"/>
  <c r="B1267" i="1" s="1"/>
  <c r="V1266" i="1"/>
  <c r="R1266" i="1"/>
  <c r="N1266" i="1"/>
  <c r="B1266" i="1" s="1"/>
  <c r="L1266" i="1"/>
  <c r="V1265" i="1"/>
  <c r="R1265" i="1"/>
  <c r="N1265" i="1"/>
  <c r="L1265" i="1"/>
  <c r="V1264" i="1"/>
  <c r="R1264" i="1"/>
  <c r="N1264" i="1"/>
  <c r="L1264" i="1"/>
  <c r="V1263" i="1"/>
  <c r="R1263" i="1"/>
  <c r="N1263" i="1"/>
  <c r="L1263" i="1"/>
  <c r="B1263" i="1" s="1"/>
  <c r="V1262" i="1"/>
  <c r="R1262" i="1"/>
  <c r="N1262" i="1"/>
  <c r="B1262" i="1" s="1"/>
  <c r="L1262" i="1"/>
  <c r="V1261" i="1"/>
  <c r="R1261" i="1"/>
  <c r="N1261" i="1"/>
  <c r="L1261" i="1"/>
  <c r="V1260" i="1"/>
  <c r="R1260" i="1"/>
  <c r="N1260" i="1"/>
  <c r="L1260" i="1"/>
  <c r="V1259" i="1"/>
  <c r="R1259" i="1"/>
  <c r="N1259" i="1"/>
  <c r="L1259" i="1"/>
  <c r="V1258" i="1"/>
  <c r="R1258" i="1"/>
  <c r="N1258" i="1"/>
  <c r="B1258" i="1" s="1"/>
  <c r="L1258" i="1"/>
  <c r="V1257" i="1"/>
  <c r="R1257" i="1"/>
  <c r="N1257" i="1"/>
  <c r="L1257" i="1"/>
  <c r="V1256" i="1"/>
  <c r="R1256" i="1"/>
  <c r="N1256" i="1"/>
  <c r="L1256" i="1"/>
  <c r="V1255" i="1"/>
  <c r="R1255" i="1"/>
  <c r="N1255" i="1"/>
  <c r="L1255" i="1"/>
  <c r="V1254" i="1"/>
  <c r="R1254" i="1"/>
  <c r="N1254" i="1"/>
  <c r="B1254" i="1" s="1"/>
  <c r="L1254" i="1"/>
  <c r="V1253" i="1"/>
  <c r="R1253" i="1"/>
  <c r="N1253" i="1"/>
  <c r="L1253" i="1"/>
  <c r="V1252" i="1"/>
  <c r="R1252" i="1"/>
  <c r="N1252" i="1"/>
  <c r="L1252" i="1"/>
  <c r="V1251" i="1"/>
  <c r="R1251" i="1"/>
  <c r="N1251" i="1"/>
  <c r="L1251" i="1"/>
  <c r="V1250" i="1"/>
  <c r="R1250" i="1"/>
  <c r="N1250" i="1"/>
  <c r="B1250" i="1" s="1"/>
  <c r="L1250" i="1"/>
  <c r="V1249" i="1"/>
  <c r="R1249" i="1"/>
  <c r="N1249" i="1"/>
  <c r="L1249" i="1"/>
  <c r="V1248" i="1"/>
  <c r="R1248" i="1"/>
  <c r="N1248" i="1"/>
  <c r="L1248" i="1"/>
  <c r="V1247" i="1"/>
  <c r="R1247" i="1"/>
  <c r="N1247" i="1"/>
  <c r="L1247" i="1"/>
  <c r="B1247" i="1" s="1"/>
  <c r="V1246" i="1"/>
  <c r="R1246" i="1"/>
  <c r="N1246" i="1"/>
  <c r="B1246" i="1" s="1"/>
  <c r="L1246" i="1"/>
  <c r="V1245" i="1"/>
  <c r="R1245" i="1"/>
  <c r="N1245" i="1"/>
  <c r="L1245" i="1"/>
  <c r="V1244" i="1"/>
  <c r="R1244" i="1"/>
  <c r="N1244" i="1"/>
  <c r="L1244" i="1"/>
  <c r="V1243" i="1"/>
  <c r="R1243" i="1"/>
  <c r="N1243" i="1"/>
  <c r="L1243" i="1"/>
  <c r="V1242" i="1"/>
  <c r="R1242" i="1"/>
  <c r="N1242" i="1"/>
  <c r="L1242" i="1"/>
  <c r="V1241" i="1"/>
  <c r="R1241" i="1"/>
  <c r="N1241" i="1"/>
  <c r="L1241" i="1"/>
  <c r="V1240" i="1"/>
  <c r="R1240" i="1"/>
  <c r="N1240" i="1"/>
  <c r="L1240" i="1"/>
  <c r="V1239" i="1"/>
  <c r="R1239" i="1"/>
  <c r="N1239" i="1"/>
  <c r="L1239" i="1"/>
  <c r="V1238" i="1"/>
  <c r="R1238" i="1"/>
  <c r="N1238" i="1"/>
  <c r="L1238" i="1"/>
  <c r="V1237" i="1"/>
  <c r="R1237" i="1"/>
  <c r="N1237" i="1"/>
  <c r="L1237" i="1"/>
  <c r="B1237" i="1" s="1"/>
  <c r="V1236" i="1"/>
  <c r="R1236" i="1"/>
  <c r="N1236" i="1"/>
  <c r="L1236" i="1"/>
  <c r="V1235" i="1"/>
  <c r="R1235" i="1"/>
  <c r="N1235" i="1"/>
  <c r="L1235" i="1"/>
  <c r="V1234" i="1"/>
  <c r="R1234" i="1"/>
  <c r="N1234" i="1"/>
  <c r="L1234" i="1"/>
  <c r="V1233" i="1"/>
  <c r="R1233" i="1"/>
  <c r="N1233" i="1"/>
  <c r="L1233" i="1"/>
  <c r="V1232" i="1"/>
  <c r="R1232" i="1"/>
  <c r="N1232" i="1"/>
  <c r="L1232" i="1"/>
  <c r="V1231" i="1"/>
  <c r="R1231" i="1"/>
  <c r="N1231" i="1"/>
  <c r="L1231" i="1"/>
  <c r="V1230" i="1"/>
  <c r="R1230" i="1"/>
  <c r="N1230" i="1"/>
  <c r="L1230" i="1"/>
  <c r="V1229" i="1"/>
  <c r="R1229" i="1"/>
  <c r="N1229" i="1"/>
  <c r="L1229" i="1"/>
  <c r="B1229" i="1" s="1"/>
  <c r="V1228" i="1"/>
  <c r="R1228" i="1"/>
  <c r="N1228" i="1"/>
  <c r="L1228" i="1"/>
  <c r="B1228" i="1" s="1"/>
  <c r="V1227" i="1"/>
  <c r="R1227" i="1"/>
  <c r="N1227" i="1"/>
  <c r="L1227" i="1"/>
  <c r="V1226" i="1"/>
  <c r="R1226" i="1"/>
  <c r="N1226" i="1"/>
  <c r="L1226" i="1"/>
  <c r="V1225" i="1"/>
  <c r="R1225" i="1"/>
  <c r="N1225" i="1"/>
  <c r="L1225" i="1"/>
  <c r="V1224" i="1"/>
  <c r="R1224" i="1"/>
  <c r="N1224" i="1"/>
  <c r="L1224" i="1"/>
  <c r="V1223" i="1"/>
  <c r="R1223" i="1"/>
  <c r="N1223" i="1"/>
  <c r="L1223" i="1"/>
  <c r="V1222" i="1"/>
  <c r="R1222" i="1"/>
  <c r="N1222" i="1"/>
  <c r="L1222" i="1"/>
  <c r="V1221" i="1"/>
  <c r="R1221" i="1"/>
  <c r="N1221" i="1"/>
  <c r="L1221" i="1"/>
  <c r="V1220" i="1"/>
  <c r="R1220" i="1"/>
  <c r="N1220" i="1"/>
  <c r="L1220" i="1"/>
  <c r="B1220" i="1" s="1"/>
  <c r="V1219" i="1"/>
  <c r="R1219" i="1"/>
  <c r="N1219" i="1"/>
  <c r="L1219" i="1"/>
  <c r="V1218" i="1"/>
  <c r="R1218" i="1"/>
  <c r="N1218" i="1"/>
  <c r="L1218" i="1"/>
  <c r="V1217" i="1"/>
  <c r="R1217" i="1"/>
  <c r="N1217" i="1"/>
  <c r="L1217" i="1"/>
  <c r="V1216" i="1"/>
  <c r="R1216" i="1"/>
  <c r="N1216" i="1"/>
  <c r="L1216" i="1"/>
  <c r="B1216" i="1" s="1"/>
  <c r="V1215" i="1"/>
  <c r="R1215" i="1"/>
  <c r="N1215" i="1"/>
  <c r="L1215" i="1"/>
  <c r="V1214" i="1"/>
  <c r="R1214" i="1"/>
  <c r="N1214" i="1"/>
  <c r="L1214" i="1"/>
  <c r="AD1213" i="1"/>
  <c r="AC1213" i="1"/>
  <c r="AC1212" i="1"/>
  <c r="AD1212" i="1" s="1"/>
  <c r="V1211" i="1"/>
  <c r="R1211" i="1"/>
  <c r="N1211" i="1"/>
  <c r="L1211" i="1"/>
  <c r="V1210" i="1"/>
  <c r="R1210" i="1"/>
  <c r="B1210" i="1" s="1"/>
  <c r="N1210" i="1"/>
  <c r="L1210" i="1"/>
  <c r="V1209" i="1"/>
  <c r="R1209" i="1"/>
  <c r="B1209" i="1" s="1"/>
  <c r="N1209" i="1"/>
  <c r="L1209" i="1"/>
  <c r="V1208" i="1"/>
  <c r="R1208" i="1"/>
  <c r="B1208" i="1" s="1"/>
  <c r="N1208" i="1"/>
  <c r="L1208" i="1"/>
  <c r="V1207" i="1"/>
  <c r="R1207" i="1"/>
  <c r="N1207" i="1"/>
  <c r="L1207" i="1"/>
  <c r="B1207" i="1"/>
  <c r="V1206" i="1"/>
  <c r="R1206" i="1"/>
  <c r="B1206" i="1" s="1"/>
  <c r="N1206" i="1"/>
  <c r="L1206" i="1"/>
  <c r="V1205" i="1"/>
  <c r="R1205" i="1"/>
  <c r="N1205" i="1"/>
  <c r="L1205" i="1"/>
  <c r="B1205" i="1"/>
  <c r="AC1205" i="1" s="1"/>
  <c r="AD1205" i="1" s="1"/>
  <c r="V1204" i="1"/>
  <c r="R1204" i="1"/>
  <c r="N1204" i="1"/>
  <c r="B1204" i="1" s="1"/>
  <c r="L1204" i="1"/>
  <c r="V1203" i="1"/>
  <c r="R1203" i="1"/>
  <c r="B1203" i="1" s="1"/>
  <c r="N1203" i="1"/>
  <c r="L1203" i="1"/>
  <c r="V1202" i="1"/>
  <c r="R1202" i="1"/>
  <c r="N1202" i="1"/>
  <c r="B1202" i="1" s="1"/>
  <c r="AC1202" i="1" s="1"/>
  <c r="AD1202" i="1" s="1"/>
  <c r="L1202" i="1"/>
  <c r="V1201" i="1"/>
  <c r="R1201" i="1"/>
  <c r="N1201" i="1"/>
  <c r="L1201" i="1"/>
  <c r="V1200" i="1"/>
  <c r="R1200" i="1"/>
  <c r="N1200" i="1"/>
  <c r="L1200" i="1"/>
  <c r="B1200" i="1"/>
  <c r="V1199" i="1"/>
  <c r="R1199" i="1"/>
  <c r="N1199" i="1"/>
  <c r="L1199" i="1"/>
  <c r="B1199" i="1"/>
  <c r="V1198" i="1"/>
  <c r="R1198" i="1"/>
  <c r="B1198" i="1" s="1"/>
  <c r="N1198" i="1"/>
  <c r="L1198" i="1"/>
  <c r="AC1197" i="1"/>
  <c r="AD1197" i="1" s="1"/>
  <c r="V1197" i="1"/>
  <c r="R1197" i="1"/>
  <c r="N1197" i="1"/>
  <c r="L1197" i="1"/>
  <c r="B1197" i="1"/>
  <c r="V1196" i="1"/>
  <c r="R1196" i="1"/>
  <c r="N1196" i="1"/>
  <c r="B1196" i="1" s="1"/>
  <c r="AC1196" i="1" s="1"/>
  <c r="AD1196" i="1" s="1"/>
  <c r="L1196" i="1"/>
  <c r="V1195" i="1"/>
  <c r="R1195" i="1"/>
  <c r="N1195" i="1"/>
  <c r="L1195" i="1"/>
  <c r="V1194" i="1"/>
  <c r="R1194" i="1"/>
  <c r="N1194" i="1"/>
  <c r="L1194" i="1"/>
  <c r="V1193" i="1"/>
  <c r="R1193" i="1"/>
  <c r="N1193" i="1"/>
  <c r="L1193" i="1"/>
  <c r="V1192" i="1"/>
  <c r="R1192" i="1"/>
  <c r="B1192" i="1" s="1"/>
  <c r="N1192" i="1"/>
  <c r="L1192" i="1"/>
  <c r="V1191" i="1"/>
  <c r="R1191" i="1"/>
  <c r="N1191" i="1"/>
  <c r="B1191" i="1" s="1"/>
  <c r="L1191" i="1"/>
  <c r="V1190" i="1"/>
  <c r="R1190" i="1"/>
  <c r="N1190" i="1"/>
  <c r="L1190" i="1"/>
  <c r="B1190" i="1" s="1"/>
  <c r="AD1189" i="1"/>
  <c r="AC1189" i="1"/>
  <c r="V1189" i="1"/>
  <c r="R1189" i="1"/>
  <c r="N1189" i="1"/>
  <c r="L1189" i="1"/>
  <c r="B1189" i="1"/>
  <c r="V1188" i="1"/>
  <c r="R1188" i="1"/>
  <c r="N1188" i="1"/>
  <c r="L1188" i="1"/>
  <c r="V1187" i="1"/>
  <c r="R1187" i="1"/>
  <c r="N1187" i="1"/>
  <c r="L1187" i="1"/>
  <c r="V1186" i="1"/>
  <c r="R1186" i="1"/>
  <c r="N1186" i="1"/>
  <c r="B1186" i="1" s="1"/>
  <c r="L1186" i="1"/>
  <c r="V1185" i="1"/>
  <c r="R1185" i="1"/>
  <c r="N1185" i="1"/>
  <c r="L1185" i="1"/>
  <c r="V1184" i="1"/>
  <c r="R1184" i="1"/>
  <c r="N1184" i="1"/>
  <c r="L1184" i="1"/>
  <c r="B1184" i="1" s="1"/>
  <c r="V1183" i="1"/>
  <c r="R1183" i="1"/>
  <c r="N1183" i="1"/>
  <c r="B1183" i="1" s="1"/>
  <c r="L1183" i="1"/>
  <c r="V1182" i="1"/>
  <c r="R1182" i="1"/>
  <c r="N1182" i="1"/>
  <c r="L1182" i="1"/>
  <c r="B1182" i="1" s="1"/>
  <c r="V1181" i="1"/>
  <c r="R1181" i="1"/>
  <c r="N1181" i="1"/>
  <c r="B1181" i="1" s="1"/>
  <c r="L1181" i="1"/>
  <c r="V1180" i="1"/>
  <c r="R1180" i="1"/>
  <c r="N1180" i="1"/>
  <c r="L1180" i="1"/>
  <c r="V1179" i="1"/>
  <c r="R1179" i="1"/>
  <c r="N1179" i="1"/>
  <c r="L1179" i="1"/>
  <c r="V1178" i="1"/>
  <c r="R1178" i="1"/>
  <c r="N1178" i="1"/>
  <c r="L1178" i="1"/>
  <c r="V1177" i="1"/>
  <c r="R1177" i="1"/>
  <c r="N1177" i="1"/>
  <c r="L1177" i="1"/>
  <c r="B1177" i="1" s="1"/>
  <c r="AC1177" i="1" s="1"/>
  <c r="AD1177" i="1" s="1"/>
  <c r="V1176" i="1"/>
  <c r="R1176" i="1"/>
  <c r="N1176" i="1"/>
  <c r="L1176" i="1"/>
  <c r="B1176" i="1" s="1"/>
  <c r="V1175" i="1"/>
  <c r="R1175" i="1"/>
  <c r="N1175" i="1"/>
  <c r="L1175" i="1"/>
  <c r="V1174" i="1"/>
  <c r="R1174" i="1"/>
  <c r="N1174" i="1"/>
  <c r="L1174" i="1"/>
  <c r="V1173" i="1"/>
  <c r="R1173" i="1"/>
  <c r="N1173" i="1"/>
  <c r="L1173" i="1"/>
  <c r="AC1172" i="1"/>
  <c r="AD1172" i="1" s="1"/>
  <c r="V1172" i="1"/>
  <c r="R1172" i="1"/>
  <c r="N1172" i="1"/>
  <c r="L1172" i="1"/>
  <c r="B1172" i="1" s="1"/>
  <c r="V1171" i="1"/>
  <c r="R1171" i="1"/>
  <c r="N1171" i="1"/>
  <c r="L1171" i="1"/>
  <c r="V1170" i="1"/>
  <c r="R1170" i="1"/>
  <c r="N1170" i="1"/>
  <c r="L1170" i="1"/>
  <c r="V1169" i="1"/>
  <c r="R1169" i="1"/>
  <c r="N1169" i="1"/>
  <c r="L1169" i="1"/>
  <c r="B1169" i="1" s="1"/>
  <c r="AC1169" i="1" s="1"/>
  <c r="AD1169" i="1" s="1"/>
  <c r="V1168" i="1"/>
  <c r="R1168" i="1"/>
  <c r="N1168" i="1"/>
  <c r="L1168" i="1"/>
  <c r="B1168" i="1" s="1"/>
  <c r="V1167" i="1"/>
  <c r="R1167" i="1"/>
  <c r="N1167" i="1"/>
  <c r="L1167" i="1"/>
  <c r="V1166" i="1"/>
  <c r="R1166" i="1"/>
  <c r="N1166" i="1"/>
  <c r="L1166" i="1"/>
  <c r="V1165" i="1"/>
  <c r="R1165" i="1"/>
  <c r="N1165" i="1"/>
  <c r="L1165" i="1"/>
  <c r="AC1164" i="1"/>
  <c r="AD1164" i="1" s="1"/>
  <c r="V1164" i="1"/>
  <c r="R1164" i="1"/>
  <c r="N1164" i="1"/>
  <c r="L1164" i="1"/>
  <c r="B1164" i="1" s="1"/>
  <c r="V1163" i="1"/>
  <c r="R1163" i="1"/>
  <c r="N1163" i="1"/>
  <c r="L1163" i="1"/>
  <c r="V1162" i="1"/>
  <c r="R1162" i="1"/>
  <c r="N1162" i="1"/>
  <c r="L1162" i="1"/>
  <c r="V1161" i="1"/>
  <c r="R1161" i="1"/>
  <c r="N1161" i="1"/>
  <c r="L1161" i="1"/>
  <c r="B1161" i="1" s="1"/>
  <c r="AC1161" i="1" s="1"/>
  <c r="AD1161" i="1" s="1"/>
  <c r="V1160" i="1"/>
  <c r="R1160" i="1"/>
  <c r="N1160" i="1"/>
  <c r="L1160" i="1"/>
  <c r="B1160" i="1" s="1"/>
  <c r="V1159" i="1"/>
  <c r="R1159" i="1"/>
  <c r="N1159" i="1"/>
  <c r="L1159" i="1"/>
  <c r="V1158" i="1"/>
  <c r="R1158" i="1"/>
  <c r="N1158" i="1"/>
  <c r="L1158" i="1"/>
  <c r="V1157" i="1"/>
  <c r="R1157" i="1"/>
  <c r="N1157" i="1"/>
  <c r="L1157" i="1"/>
  <c r="AC1156" i="1"/>
  <c r="AD1156" i="1" s="1"/>
  <c r="V1156" i="1"/>
  <c r="R1156" i="1"/>
  <c r="N1156" i="1"/>
  <c r="L1156" i="1"/>
  <c r="B1156" i="1" s="1"/>
  <c r="V1155" i="1"/>
  <c r="R1155" i="1"/>
  <c r="N1155" i="1"/>
  <c r="L1155" i="1"/>
  <c r="V1154" i="1"/>
  <c r="R1154" i="1"/>
  <c r="N1154" i="1"/>
  <c r="L1154" i="1"/>
  <c r="V1153" i="1"/>
  <c r="R1153" i="1"/>
  <c r="N1153" i="1"/>
  <c r="L1153" i="1"/>
  <c r="B1153" i="1" s="1"/>
  <c r="AC1153" i="1" s="1"/>
  <c r="AD1153" i="1" s="1"/>
  <c r="V1152" i="1"/>
  <c r="R1152" i="1"/>
  <c r="N1152" i="1"/>
  <c r="L1152" i="1"/>
  <c r="B1152" i="1" s="1"/>
  <c r="V1151" i="1"/>
  <c r="R1151" i="1"/>
  <c r="N1151" i="1"/>
  <c r="L1151" i="1"/>
  <c r="V1150" i="1"/>
  <c r="R1150" i="1"/>
  <c r="N1150" i="1"/>
  <c r="L1150" i="1"/>
  <c r="V1149" i="1"/>
  <c r="R1149" i="1"/>
  <c r="N1149" i="1"/>
  <c r="L1149" i="1"/>
  <c r="AC1148" i="1"/>
  <c r="AD1148" i="1" s="1"/>
  <c r="V1148" i="1"/>
  <c r="R1148" i="1"/>
  <c r="N1148" i="1"/>
  <c r="L1148" i="1"/>
  <c r="B1148" i="1" s="1"/>
  <c r="V1147" i="1"/>
  <c r="R1147" i="1"/>
  <c r="N1147" i="1"/>
  <c r="L1147" i="1"/>
  <c r="V1146" i="1"/>
  <c r="R1146" i="1"/>
  <c r="N1146" i="1"/>
  <c r="L1146" i="1"/>
  <c r="V1145" i="1"/>
  <c r="R1145" i="1"/>
  <c r="N1145" i="1"/>
  <c r="L1145" i="1"/>
  <c r="B1145" i="1" s="1"/>
  <c r="AC1145" i="1" s="1"/>
  <c r="AD1145" i="1" s="1"/>
  <c r="V1144" i="1"/>
  <c r="R1144" i="1"/>
  <c r="N1144" i="1"/>
  <c r="L1144" i="1"/>
  <c r="B1144" i="1" s="1"/>
  <c r="V1143" i="1"/>
  <c r="R1143" i="1"/>
  <c r="N1143" i="1"/>
  <c r="L1143" i="1"/>
  <c r="V1142" i="1"/>
  <c r="R1142" i="1"/>
  <c r="N1142" i="1"/>
  <c r="L1142" i="1"/>
  <c r="V1141" i="1"/>
  <c r="R1141" i="1"/>
  <c r="N1141" i="1"/>
  <c r="L1141" i="1"/>
  <c r="AC1140" i="1"/>
  <c r="AD1140" i="1" s="1"/>
  <c r="V1140" i="1"/>
  <c r="R1140" i="1"/>
  <c r="N1140" i="1"/>
  <c r="L1140" i="1"/>
  <c r="B1140" i="1" s="1"/>
  <c r="V1139" i="1"/>
  <c r="R1139" i="1"/>
  <c r="N1139" i="1"/>
  <c r="L1139" i="1"/>
  <c r="V1138" i="1"/>
  <c r="R1138" i="1"/>
  <c r="N1138" i="1"/>
  <c r="L1138" i="1"/>
  <c r="V1137" i="1"/>
  <c r="R1137" i="1"/>
  <c r="N1137" i="1"/>
  <c r="L1137" i="1"/>
  <c r="B1137" i="1" s="1"/>
  <c r="AC1137" i="1" s="1"/>
  <c r="AD1137" i="1" s="1"/>
  <c r="V1136" i="1"/>
  <c r="R1136" i="1"/>
  <c r="N1136" i="1"/>
  <c r="L1136" i="1"/>
  <c r="B1136" i="1" s="1"/>
  <c r="V1135" i="1"/>
  <c r="R1135" i="1"/>
  <c r="N1135" i="1"/>
  <c r="L1135" i="1"/>
  <c r="V1134" i="1"/>
  <c r="R1134" i="1"/>
  <c r="N1134" i="1"/>
  <c r="L1134" i="1"/>
  <c r="V1133" i="1"/>
  <c r="R1133" i="1"/>
  <c r="N1133" i="1"/>
  <c r="L1133" i="1"/>
  <c r="AC1132" i="1"/>
  <c r="AD1132" i="1" s="1"/>
  <c r="V1132" i="1"/>
  <c r="R1132" i="1"/>
  <c r="N1132" i="1"/>
  <c r="L1132" i="1"/>
  <c r="B1132" i="1" s="1"/>
  <c r="V1131" i="1"/>
  <c r="R1131" i="1"/>
  <c r="N1131" i="1"/>
  <c r="L1131" i="1"/>
  <c r="V1130" i="1"/>
  <c r="R1130" i="1"/>
  <c r="N1130" i="1"/>
  <c r="L1130" i="1"/>
  <c r="V1129" i="1"/>
  <c r="R1129" i="1"/>
  <c r="N1129" i="1"/>
  <c r="L1129" i="1"/>
  <c r="B1129" i="1" s="1"/>
  <c r="AC1129" i="1" s="1"/>
  <c r="AD1129" i="1" s="1"/>
  <c r="V1128" i="1"/>
  <c r="R1128" i="1"/>
  <c r="N1128" i="1"/>
  <c r="L1128" i="1"/>
  <c r="B1128" i="1" s="1"/>
  <c r="V1127" i="1"/>
  <c r="R1127" i="1"/>
  <c r="N1127" i="1"/>
  <c r="L1127" i="1"/>
  <c r="V1126" i="1"/>
  <c r="R1126" i="1"/>
  <c r="N1126" i="1"/>
  <c r="L1126" i="1"/>
  <c r="V1125" i="1"/>
  <c r="R1125" i="1"/>
  <c r="N1125" i="1"/>
  <c r="L1125" i="1"/>
  <c r="AC1124" i="1"/>
  <c r="AD1124" i="1" s="1"/>
  <c r="V1124" i="1"/>
  <c r="R1124" i="1"/>
  <c r="N1124" i="1"/>
  <c r="L1124" i="1"/>
  <c r="B1124" i="1" s="1"/>
  <c r="V1123" i="1"/>
  <c r="R1123" i="1"/>
  <c r="N1123" i="1"/>
  <c r="L1123" i="1"/>
  <c r="V1122" i="1"/>
  <c r="R1122" i="1"/>
  <c r="N1122" i="1"/>
  <c r="L1122" i="1"/>
  <c r="V1121" i="1"/>
  <c r="R1121" i="1"/>
  <c r="N1121" i="1"/>
  <c r="L1121" i="1"/>
  <c r="B1121" i="1" s="1"/>
  <c r="AC1121" i="1" s="1"/>
  <c r="AD1121" i="1" s="1"/>
  <c r="V1120" i="1"/>
  <c r="R1120" i="1"/>
  <c r="N1120" i="1"/>
  <c r="L1120" i="1"/>
  <c r="B1120" i="1" s="1"/>
  <c r="V1119" i="1"/>
  <c r="R1119" i="1"/>
  <c r="N1119" i="1"/>
  <c r="L1119" i="1"/>
  <c r="V1118" i="1"/>
  <c r="R1118" i="1"/>
  <c r="N1118" i="1"/>
  <c r="L1118" i="1"/>
  <c r="V1117" i="1"/>
  <c r="R1117" i="1"/>
  <c r="N1117" i="1"/>
  <c r="L1117" i="1"/>
  <c r="AC1116" i="1"/>
  <c r="AD1116" i="1" s="1"/>
  <c r="V1116" i="1"/>
  <c r="R1116" i="1"/>
  <c r="N1116" i="1"/>
  <c r="L1116" i="1"/>
  <c r="B1116" i="1" s="1"/>
  <c r="V1115" i="1"/>
  <c r="R1115" i="1"/>
  <c r="N1115" i="1"/>
  <c r="L1115" i="1"/>
  <c r="V1114" i="1"/>
  <c r="R1114" i="1"/>
  <c r="N1114" i="1"/>
  <c r="L1114" i="1"/>
  <c r="V1113" i="1"/>
  <c r="R1113" i="1"/>
  <c r="N1113" i="1"/>
  <c r="L1113" i="1"/>
  <c r="B1113" i="1" s="1"/>
  <c r="AC1113" i="1" s="1"/>
  <c r="AD1113" i="1" s="1"/>
  <c r="V1112" i="1"/>
  <c r="R1112" i="1"/>
  <c r="N1112" i="1"/>
  <c r="L1112" i="1"/>
  <c r="B1112" i="1" s="1"/>
  <c r="V1111" i="1"/>
  <c r="R1111" i="1"/>
  <c r="N1111" i="1"/>
  <c r="L1111" i="1"/>
  <c r="V1110" i="1"/>
  <c r="R1110" i="1"/>
  <c r="N1110" i="1"/>
  <c r="L1110" i="1"/>
  <c r="V1109" i="1"/>
  <c r="R1109" i="1"/>
  <c r="N1109" i="1"/>
  <c r="L1109" i="1"/>
  <c r="AC1108" i="1"/>
  <c r="AD1108" i="1" s="1"/>
  <c r="V1108" i="1"/>
  <c r="R1108" i="1"/>
  <c r="N1108" i="1"/>
  <c r="L1108" i="1"/>
  <c r="B1108" i="1" s="1"/>
  <c r="V1107" i="1"/>
  <c r="R1107" i="1"/>
  <c r="N1107" i="1"/>
  <c r="L1107" i="1"/>
  <c r="V1106" i="1"/>
  <c r="R1106" i="1"/>
  <c r="N1106" i="1"/>
  <c r="L1106" i="1"/>
  <c r="V1105" i="1"/>
  <c r="R1105" i="1"/>
  <c r="N1105" i="1"/>
  <c r="L1105" i="1"/>
  <c r="B1105" i="1" s="1"/>
  <c r="AC1105" i="1" s="1"/>
  <c r="AD1105" i="1" s="1"/>
  <c r="V1104" i="1"/>
  <c r="R1104" i="1"/>
  <c r="N1104" i="1"/>
  <c r="L1104" i="1"/>
  <c r="B1104" i="1" s="1"/>
  <c r="V1103" i="1"/>
  <c r="R1103" i="1"/>
  <c r="N1103" i="1"/>
  <c r="L1103" i="1"/>
  <c r="V1102" i="1"/>
  <c r="R1102" i="1"/>
  <c r="N1102" i="1"/>
  <c r="L1102" i="1"/>
  <c r="V1101" i="1"/>
  <c r="R1101" i="1"/>
  <c r="N1101" i="1"/>
  <c r="L1101" i="1"/>
  <c r="AC1100" i="1"/>
  <c r="AD1100" i="1" s="1"/>
  <c r="V1100" i="1"/>
  <c r="R1100" i="1"/>
  <c r="N1100" i="1"/>
  <c r="L1100" i="1"/>
  <c r="B1100" i="1" s="1"/>
  <c r="V1099" i="1"/>
  <c r="R1099" i="1"/>
  <c r="N1099" i="1"/>
  <c r="L1099" i="1"/>
  <c r="V1098" i="1"/>
  <c r="R1098" i="1"/>
  <c r="N1098" i="1"/>
  <c r="L1098" i="1"/>
  <c r="V1097" i="1"/>
  <c r="R1097" i="1"/>
  <c r="N1097" i="1"/>
  <c r="L1097" i="1"/>
  <c r="B1097" i="1" s="1"/>
  <c r="AC1097" i="1" s="1"/>
  <c r="AD1097" i="1" s="1"/>
  <c r="V1096" i="1"/>
  <c r="R1096" i="1"/>
  <c r="N1096" i="1"/>
  <c r="L1096" i="1"/>
  <c r="B1096" i="1" s="1"/>
  <c r="V1095" i="1"/>
  <c r="R1095" i="1"/>
  <c r="N1095" i="1"/>
  <c r="L1095" i="1"/>
  <c r="V1094" i="1"/>
  <c r="R1094" i="1"/>
  <c r="N1094" i="1"/>
  <c r="L1094" i="1"/>
  <c r="V1093" i="1"/>
  <c r="R1093" i="1"/>
  <c r="N1093" i="1"/>
  <c r="L1093" i="1"/>
  <c r="AC1092" i="1"/>
  <c r="AD1092" i="1" s="1"/>
  <c r="V1092" i="1"/>
  <c r="R1092" i="1"/>
  <c r="N1092" i="1"/>
  <c r="L1092" i="1"/>
  <c r="B1092" i="1" s="1"/>
  <c r="V1091" i="1"/>
  <c r="R1091" i="1"/>
  <c r="N1091" i="1"/>
  <c r="L1091" i="1"/>
  <c r="V1090" i="1"/>
  <c r="R1090" i="1"/>
  <c r="N1090" i="1"/>
  <c r="L1090" i="1"/>
  <c r="V1089" i="1"/>
  <c r="R1089" i="1"/>
  <c r="N1089" i="1"/>
  <c r="L1089" i="1"/>
  <c r="B1089" i="1" s="1"/>
  <c r="AC1089" i="1" s="1"/>
  <c r="AD1089" i="1" s="1"/>
  <c r="V1088" i="1"/>
  <c r="R1088" i="1"/>
  <c r="N1088" i="1"/>
  <c r="L1088" i="1"/>
  <c r="B1088" i="1" s="1"/>
  <c r="V1087" i="1"/>
  <c r="R1087" i="1"/>
  <c r="N1087" i="1"/>
  <c r="L1087" i="1"/>
  <c r="V1086" i="1"/>
  <c r="R1086" i="1"/>
  <c r="N1086" i="1"/>
  <c r="L1086" i="1"/>
  <c r="V1085" i="1"/>
  <c r="R1085" i="1"/>
  <c r="N1085" i="1"/>
  <c r="L1085" i="1"/>
  <c r="AC1084" i="1"/>
  <c r="AD1084" i="1" s="1"/>
  <c r="V1084" i="1"/>
  <c r="R1084" i="1"/>
  <c r="N1084" i="1"/>
  <c r="L1084" i="1"/>
  <c r="B1084" i="1" s="1"/>
  <c r="V1083" i="1"/>
  <c r="R1083" i="1"/>
  <c r="N1083" i="1"/>
  <c r="L1083" i="1"/>
  <c r="V1082" i="1"/>
  <c r="R1082" i="1"/>
  <c r="N1082" i="1"/>
  <c r="L1082" i="1"/>
  <c r="V1081" i="1"/>
  <c r="R1081" i="1"/>
  <c r="N1081" i="1"/>
  <c r="L1081" i="1"/>
  <c r="V1080" i="1"/>
  <c r="R1080" i="1"/>
  <c r="N1080" i="1"/>
  <c r="L1080" i="1"/>
  <c r="B1080" i="1" s="1"/>
  <c r="V1079" i="1"/>
  <c r="R1079" i="1"/>
  <c r="N1079" i="1"/>
  <c r="L1079" i="1"/>
  <c r="V1078" i="1"/>
  <c r="R1078" i="1"/>
  <c r="N1078" i="1"/>
  <c r="L1078" i="1"/>
  <c r="V1077" i="1"/>
  <c r="R1077" i="1"/>
  <c r="N1077" i="1"/>
  <c r="L1077" i="1"/>
  <c r="AC1076" i="1"/>
  <c r="AD1076" i="1" s="1"/>
  <c r="V1076" i="1"/>
  <c r="R1076" i="1"/>
  <c r="N1076" i="1"/>
  <c r="L1076" i="1"/>
  <c r="B1076" i="1" s="1"/>
  <c r="V1075" i="1"/>
  <c r="R1075" i="1"/>
  <c r="N1075" i="1"/>
  <c r="L1075" i="1"/>
  <c r="V1074" i="1"/>
  <c r="R1074" i="1"/>
  <c r="N1074" i="1"/>
  <c r="L1074" i="1"/>
  <c r="V1073" i="1"/>
  <c r="R1073" i="1"/>
  <c r="N1073" i="1"/>
  <c r="L1073" i="1"/>
  <c r="V1072" i="1"/>
  <c r="R1072" i="1"/>
  <c r="N1072" i="1"/>
  <c r="L1072" i="1"/>
  <c r="B1072" i="1" s="1"/>
  <c r="V1071" i="1"/>
  <c r="R1071" i="1"/>
  <c r="N1071" i="1"/>
  <c r="L1071" i="1"/>
  <c r="V1070" i="1"/>
  <c r="R1070" i="1"/>
  <c r="N1070" i="1"/>
  <c r="L1070" i="1"/>
  <c r="V1069" i="1"/>
  <c r="R1069" i="1"/>
  <c r="N1069" i="1"/>
  <c r="L1069" i="1"/>
  <c r="AC1068" i="1"/>
  <c r="AD1068" i="1" s="1"/>
  <c r="V1068" i="1"/>
  <c r="R1068" i="1"/>
  <c r="N1068" i="1"/>
  <c r="L1068" i="1"/>
  <c r="B1068" i="1" s="1"/>
  <c r="V1067" i="1"/>
  <c r="R1067" i="1"/>
  <c r="N1067" i="1"/>
  <c r="L1067" i="1"/>
  <c r="V1066" i="1"/>
  <c r="R1066" i="1"/>
  <c r="N1066" i="1"/>
  <c r="L1066" i="1"/>
  <c r="V1065" i="1"/>
  <c r="R1065" i="1"/>
  <c r="N1065" i="1"/>
  <c r="L1065" i="1"/>
  <c r="V1064" i="1"/>
  <c r="R1064" i="1"/>
  <c r="N1064" i="1"/>
  <c r="L1064" i="1"/>
  <c r="B1064" i="1" s="1"/>
  <c r="V1063" i="1"/>
  <c r="R1063" i="1"/>
  <c r="N1063" i="1"/>
  <c r="L1063" i="1"/>
  <c r="V1062" i="1"/>
  <c r="R1062" i="1"/>
  <c r="N1062" i="1"/>
  <c r="L1062" i="1"/>
  <c r="V1061" i="1"/>
  <c r="R1061" i="1"/>
  <c r="N1061" i="1"/>
  <c r="L1061" i="1"/>
  <c r="AC1060" i="1"/>
  <c r="AD1060" i="1" s="1"/>
  <c r="V1060" i="1"/>
  <c r="R1060" i="1"/>
  <c r="N1060" i="1"/>
  <c r="L1060" i="1"/>
  <c r="B1060" i="1" s="1"/>
  <c r="V1059" i="1"/>
  <c r="R1059" i="1"/>
  <c r="N1059" i="1"/>
  <c r="L1059" i="1"/>
  <c r="V1058" i="1"/>
  <c r="R1058" i="1"/>
  <c r="B1058" i="1" s="1"/>
  <c r="N1058" i="1"/>
  <c r="L1058" i="1"/>
  <c r="V1057" i="1"/>
  <c r="R1057" i="1"/>
  <c r="B1057" i="1" s="1"/>
  <c r="N1057" i="1"/>
  <c r="L1057" i="1"/>
  <c r="V1056" i="1"/>
  <c r="R1056" i="1"/>
  <c r="B1056" i="1" s="1"/>
  <c r="N1056" i="1"/>
  <c r="L1056" i="1"/>
  <c r="V1055" i="1"/>
  <c r="R1055" i="1"/>
  <c r="B1055" i="1" s="1"/>
  <c r="N1055" i="1"/>
  <c r="L1055" i="1"/>
  <c r="V1054" i="1"/>
  <c r="R1054" i="1"/>
  <c r="B1054" i="1" s="1"/>
  <c r="N1054" i="1"/>
  <c r="L1054" i="1"/>
  <c r="V1053" i="1"/>
  <c r="R1053" i="1"/>
  <c r="B1053" i="1" s="1"/>
  <c r="N1053" i="1"/>
  <c r="L1053" i="1"/>
  <c r="V1052" i="1"/>
  <c r="R1052" i="1"/>
  <c r="B1052" i="1" s="1"/>
  <c r="N1052" i="1"/>
  <c r="L1052" i="1"/>
  <c r="V1051" i="1"/>
  <c r="R1051" i="1"/>
  <c r="B1051" i="1" s="1"/>
  <c r="N1051" i="1"/>
  <c r="L1051" i="1"/>
  <c r="V1050" i="1"/>
  <c r="R1050" i="1"/>
  <c r="B1050" i="1" s="1"/>
  <c r="N1050" i="1"/>
  <c r="L1050" i="1"/>
  <c r="V1049" i="1"/>
  <c r="R1049" i="1"/>
  <c r="B1049" i="1" s="1"/>
  <c r="N1049" i="1"/>
  <c r="L1049" i="1"/>
  <c r="V1048" i="1"/>
  <c r="R1048" i="1"/>
  <c r="B1048" i="1" s="1"/>
  <c r="N1048" i="1"/>
  <c r="L1048" i="1"/>
  <c r="V1047" i="1"/>
  <c r="R1047" i="1"/>
  <c r="B1047" i="1" s="1"/>
  <c r="N1047" i="1"/>
  <c r="L1047" i="1"/>
  <c r="V1046" i="1"/>
  <c r="R1046" i="1"/>
  <c r="B1046" i="1" s="1"/>
  <c r="N1046" i="1"/>
  <c r="L1046" i="1"/>
  <c r="V1045" i="1"/>
  <c r="R1045" i="1"/>
  <c r="B1045" i="1" s="1"/>
  <c r="N1045" i="1"/>
  <c r="L1045" i="1"/>
  <c r="V1044" i="1"/>
  <c r="R1044" i="1"/>
  <c r="N1044" i="1"/>
  <c r="L1044" i="1"/>
  <c r="B1044" i="1" s="1"/>
  <c r="V1043" i="1"/>
  <c r="R1043" i="1"/>
  <c r="B1043" i="1" s="1"/>
  <c r="N1043" i="1"/>
  <c r="L1043" i="1"/>
  <c r="V1042" i="1"/>
  <c r="R1042" i="1"/>
  <c r="B1042" i="1" s="1"/>
  <c r="N1042" i="1"/>
  <c r="L1042" i="1"/>
  <c r="V1041" i="1"/>
  <c r="R1041" i="1"/>
  <c r="N1041" i="1"/>
  <c r="L1041" i="1"/>
  <c r="B1041" i="1"/>
  <c r="V1040" i="1"/>
  <c r="R1040" i="1"/>
  <c r="N1040" i="1"/>
  <c r="L1040" i="1"/>
  <c r="B1040" i="1" s="1"/>
  <c r="V1039" i="1"/>
  <c r="R1039" i="1"/>
  <c r="N1039" i="1"/>
  <c r="L1039" i="1"/>
  <c r="B1039" i="1"/>
  <c r="V1038" i="1"/>
  <c r="R1038" i="1"/>
  <c r="N1038" i="1"/>
  <c r="L1038" i="1"/>
  <c r="B1038" i="1" s="1"/>
  <c r="V1037" i="1"/>
  <c r="R1037" i="1"/>
  <c r="N1037" i="1"/>
  <c r="L1037" i="1"/>
  <c r="B1037" i="1" s="1"/>
  <c r="V1036" i="1"/>
  <c r="R1036" i="1"/>
  <c r="N1036" i="1"/>
  <c r="L1036" i="1"/>
  <c r="B1036" i="1" s="1"/>
  <c r="V1035" i="1"/>
  <c r="R1035" i="1"/>
  <c r="B1035" i="1" s="1"/>
  <c r="N1035" i="1"/>
  <c r="L1035" i="1"/>
  <c r="V1034" i="1"/>
  <c r="R1034" i="1"/>
  <c r="B1034" i="1" s="1"/>
  <c r="N1034" i="1"/>
  <c r="L1034" i="1"/>
  <c r="V1033" i="1"/>
  <c r="R1033" i="1"/>
  <c r="N1033" i="1"/>
  <c r="L1033" i="1"/>
  <c r="B1033" i="1"/>
  <c r="V1032" i="1"/>
  <c r="R1032" i="1"/>
  <c r="N1032" i="1"/>
  <c r="L1032" i="1"/>
  <c r="B1032" i="1" s="1"/>
  <c r="V1031" i="1"/>
  <c r="R1031" i="1"/>
  <c r="N1031" i="1"/>
  <c r="L1031" i="1"/>
  <c r="B1031" i="1"/>
  <c r="V1030" i="1"/>
  <c r="R1030" i="1"/>
  <c r="N1030" i="1"/>
  <c r="L1030" i="1"/>
  <c r="B1030" i="1" s="1"/>
  <c r="V1029" i="1"/>
  <c r="R1029" i="1"/>
  <c r="N1029" i="1"/>
  <c r="L1029" i="1"/>
  <c r="B1029" i="1" s="1"/>
  <c r="V1028" i="1"/>
  <c r="R1028" i="1"/>
  <c r="N1028" i="1"/>
  <c r="L1028" i="1"/>
  <c r="B1028" i="1" s="1"/>
  <c r="V1027" i="1"/>
  <c r="R1027" i="1"/>
  <c r="B1027" i="1" s="1"/>
  <c r="N1027" i="1"/>
  <c r="L1027" i="1"/>
  <c r="V1026" i="1"/>
  <c r="R1026" i="1"/>
  <c r="B1026" i="1" s="1"/>
  <c r="N1026" i="1"/>
  <c r="L1026" i="1"/>
  <c r="V1025" i="1"/>
  <c r="R1025" i="1"/>
  <c r="N1025" i="1"/>
  <c r="L1025" i="1"/>
  <c r="B1025" i="1"/>
  <c r="V1024" i="1"/>
  <c r="R1024" i="1"/>
  <c r="N1024" i="1"/>
  <c r="L1024" i="1"/>
  <c r="B1024" i="1" s="1"/>
  <c r="V1023" i="1"/>
  <c r="R1023" i="1"/>
  <c r="N1023" i="1"/>
  <c r="L1023" i="1"/>
  <c r="B1023" i="1"/>
  <c r="V1022" i="1"/>
  <c r="R1022" i="1"/>
  <c r="N1022" i="1"/>
  <c r="L1022" i="1"/>
  <c r="B1022" i="1" s="1"/>
  <c r="V1021" i="1"/>
  <c r="R1021" i="1"/>
  <c r="N1021" i="1"/>
  <c r="L1021" i="1"/>
  <c r="B1021" i="1" s="1"/>
  <c r="V1020" i="1"/>
  <c r="R1020" i="1"/>
  <c r="N1020" i="1"/>
  <c r="L1020" i="1"/>
  <c r="B1020" i="1" s="1"/>
  <c r="V1019" i="1"/>
  <c r="R1019" i="1"/>
  <c r="B1019" i="1" s="1"/>
  <c r="N1019" i="1"/>
  <c r="L1019" i="1"/>
  <c r="V1018" i="1"/>
  <c r="R1018" i="1"/>
  <c r="B1018" i="1" s="1"/>
  <c r="N1018" i="1"/>
  <c r="L1018" i="1"/>
  <c r="V1017" i="1"/>
  <c r="R1017" i="1"/>
  <c r="N1017" i="1"/>
  <c r="L1017" i="1"/>
  <c r="B1017" i="1"/>
  <c r="V1016" i="1"/>
  <c r="R1016" i="1"/>
  <c r="N1016" i="1"/>
  <c r="L1016" i="1"/>
  <c r="B1016" i="1" s="1"/>
  <c r="V1015" i="1"/>
  <c r="R1015" i="1"/>
  <c r="N1015" i="1"/>
  <c r="L1015" i="1"/>
  <c r="B1015" i="1"/>
  <c r="V1014" i="1"/>
  <c r="R1014" i="1"/>
  <c r="N1014" i="1"/>
  <c r="L1014" i="1"/>
  <c r="B1014" i="1" s="1"/>
  <c r="V1013" i="1"/>
  <c r="R1013" i="1"/>
  <c r="N1013" i="1"/>
  <c r="L1013" i="1"/>
  <c r="B1013" i="1" s="1"/>
  <c r="V1012" i="1"/>
  <c r="R1012" i="1"/>
  <c r="N1012" i="1"/>
  <c r="L1012" i="1"/>
  <c r="B1012" i="1" s="1"/>
  <c r="AD1011" i="1"/>
  <c r="AC1011" i="1"/>
  <c r="AC1010" i="1"/>
  <c r="AD1010" i="1" s="1"/>
  <c r="V1009" i="1"/>
  <c r="R1009" i="1"/>
  <c r="N1009" i="1"/>
  <c r="L1009" i="1"/>
  <c r="B1009" i="1"/>
  <c r="AC1009" i="1" s="1"/>
  <c r="AD1009" i="1" s="1"/>
  <c r="V1008" i="1"/>
  <c r="R1008" i="1"/>
  <c r="N1008" i="1"/>
  <c r="L1008" i="1"/>
  <c r="B1008" i="1"/>
  <c r="V1007" i="1"/>
  <c r="R1007" i="1"/>
  <c r="B1007" i="1" s="1"/>
  <c r="N1007" i="1"/>
  <c r="L1007" i="1"/>
  <c r="V1006" i="1"/>
  <c r="R1006" i="1"/>
  <c r="B1006" i="1" s="1"/>
  <c r="N1006" i="1"/>
  <c r="L1006" i="1"/>
  <c r="V1005" i="1"/>
  <c r="R1005" i="1"/>
  <c r="N1005" i="1"/>
  <c r="L1005" i="1"/>
  <c r="B1005" i="1"/>
  <c r="AC1005" i="1" s="1"/>
  <c r="AD1005" i="1" s="1"/>
  <c r="V1004" i="1"/>
  <c r="R1004" i="1"/>
  <c r="N1004" i="1"/>
  <c r="L1004" i="1"/>
  <c r="B1004" i="1"/>
  <c r="V1003" i="1"/>
  <c r="R1003" i="1"/>
  <c r="B1003" i="1" s="1"/>
  <c r="N1003" i="1"/>
  <c r="L1003" i="1"/>
  <c r="V1002" i="1"/>
  <c r="R1002" i="1"/>
  <c r="B1002" i="1" s="1"/>
  <c r="N1002" i="1"/>
  <c r="L1002" i="1"/>
  <c r="V1001" i="1"/>
  <c r="R1001" i="1"/>
  <c r="N1001" i="1"/>
  <c r="L1001" i="1"/>
  <c r="B1001" i="1"/>
  <c r="AC1001" i="1" s="1"/>
  <c r="AD1001" i="1" s="1"/>
  <c r="V1000" i="1"/>
  <c r="R1000" i="1"/>
  <c r="N1000" i="1"/>
  <c r="L1000" i="1"/>
  <c r="B1000" i="1"/>
  <c r="V999" i="1"/>
  <c r="R999" i="1"/>
  <c r="B999" i="1" s="1"/>
  <c r="N999" i="1"/>
  <c r="L999" i="1"/>
  <c r="V998" i="1"/>
  <c r="R998" i="1"/>
  <c r="B998" i="1" s="1"/>
  <c r="N998" i="1"/>
  <c r="L998" i="1"/>
  <c r="V997" i="1"/>
  <c r="R997" i="1"/>
  <c r="N997" i="1"/>
  <c r="L997" i="1"/>
  <c r="B997" i="1"/>
  <c r="AC997" i="1" s="1"/>
  <c r="AD997" i="1" s="1"/>
  <c r="V996" i="1"/>
  <c r="R996" i="1"/>
  <c r="N996" i="1"/>
  <c r="L996" i="1"/>
  <c r="B996" i="1"/>
  <c r="V995" i="1"/>
  <c r="R995" i="1"/>
  <c r="B995" i="1" s="1"/>
  <c r="N995" i="1"/>
  <c r="L995" i="1"/>
  <c r="V994" i="1"/>
  <c r="R994" i="1"/>
  <c r="B994" i="1" s="1"/>
  <c r="N994" i="1"/>
  <c r="L994" i="1"/>
  <c r="V993" i="1"/>
  <c r="R993" i="1"/>
  <c r="N993" i="1"/>
  <c r="L993" i="1"/>
  <c r="B993" i="1"/>
  <c r="AC993" i="1" s="1"/>
  <c r="AD993" i="1" s="1"/>
  <c r="V992" i="1"/>
  <c r="R992" i="1"/>
  <c r="N992" i="1"/>
  <c r="L992" i="1"/>
  <c r="B992" i="1"/>
  <c r="V991" i="1"/>
  <c r="R991" i="1"/>
  <c r="B991" i="1" s="1"/>
  <c r="N991" i="1"/>
  <c r="L991" i="1"/>
  <c r="V990" i="1"/>
  <c r="R990" i="1"/>
  <c r="B990" i="1" s="1"/>
  <c r="N990" i="1"/>
  <c r="L990" i="1"/>
  <c r="V989" i="1"/>
  <c r="R989" i="1"/>
  <c r="B989" i="1" s="1"/>
  <c r="N989" i="1"/>
  <c r="L989" i="1"/>
  <c r="V988" i="1"/>
  <c r="R988" i="1"/>
  <c r="N988" i="1"/>
  <c r="L988" i="1"/>
  <c r="B988" i="1"/>
  <c r="AC988" i="1" s="1"/>
  <c r="AD988" i="1" s="1"/>
  <c r="V987" i="1"/>
  <c r="R987" i="1"/>
  <c r="N987" i="1"/>
  <c r="L987" i="1"/>
  <c r="B987" i="1"/>
  <c r="AC987" i="1" s="1"/>
  <c r="AD987" i="1" s="1"/>
  <c r="V986" i="1"/>
  <c r="R986" i="1"/>
  <c r="N986" i="1"/>
  <c r="L986" i="1"/>
  <c r="B986" i="1"/>
  <c r="V985" i="1"/>
  <c r="R985" i="1"/>
  <c r="B985" i="1" s="1"/>
  <c r="N985" i="1"/>
  <c r="L985" i="1"/>
  <c r="V984" i="1"/>
  <c r="R984" i="1"/>
  <c r="B984" i="1" s="1"/>
  <c r="N984" i="1"/>
  <c r="L984" i="1"/>
  <c r="V983" i="1"/>
  <c r="R983" i="1"/>
  <c r="B983" i="1" s="1"/>
  <c r="N983" i="1"/>
  <c r="L983" i="1"/>
  <c r="V982" i="1"/>
  <c r="R982" i="1"/>
  <c r="B982" i="1" s="1"/>
  <c r="N982" i="1"/>
  <c r="L982" i="1"/>
  <c r="V981" i="1"/>
  <c r="R981" i="1"/>
  <c r="B981" i="1" s="1"/>
  <c r="N981" i="1"/>
  <c r="L981" i="1"/>
  <c r="V980" i="1"/>
  <c r="R980" i="1"/>
  <c r="N980" i="1"/>
  <c r="L980" i="1"/>
  <c r="B980" i="1"/>
  <c r="AC980" i="1" s="1"/>
  <c r="AD980" i="1" s="1"/>
  <c r="V979" i="1"/>
  <c r="R979" i="1"/>
  <c r="N979" i="1"/>
  <c r="L979" i="1"/>
  <c r="B979" i="1"/>
  <c r="AC979" i="1" s="1"/>
  <c r="AD979" i="1" s="1"/>
  <c r="V978" i="1"/>
  <c r="R978" i="1"/>
  <c r="N978" i="1"/>
  <c r="L978" i="1"/>
  <c r="B978" i="1"/>
  <c r="V977" i="1"/>
  <c r="R977" i="1"/>
  <c r="B977" i="1" s="1"/>
  <c r="N977" i="1"/>
  <c r="L977" i="1"/>
  <c r="V976" i="1"/>
  <c r="R976" i="1"/>
  <c r="B976" i="1" s="1"/>
  <c r="N976" i="1"/>
  <c r="L976" i="1"/>
  <c r="V975" i="1"/>
  <c r="R975" i="1"/>
  <c r="B975" i="1" s="1"/>
  <c r="N975" i="1"/>
  <c r="L975" i="1"/>
  <c r="V974" i="1"/>
  <c r="R974" i="1"/>
  <c r="B974" i="1" s="1"/>
  <c r="N974" i="1"/>
  <c r="L974" i="1"/>
  <c r="V973" i="1"/>
  <c r="R973" i="1"/>
  <c r="B973" i="1" s="1"/>
  <c r="N973" i="1"/>
  <c r="L973" i="1"/>
  <c r="V972" i="1"/>
  <c r="R972" i="1"/>
  <c r="N972" i="1"/>
  <c r="L972" i="1"/>
  <c r="B972" i="1"/>
  <c r="AC972" i="1" s="1"/>
  <c r="AD972" i="1" s="1"/>
  <c r="V971" i="1"/>
  <c r="R971" i="1"/>
  <c r="N971" i="1"/>
  <c r="L971" i="1"/>
  <c r="B971" i="1"/>
  <c r="AC971" i="1" s="1"/>
  <c r="AD971" i="1" s="1"/>
  <c r="V970" i="1"/>
  <c r="R970" i="1"/>
  <c r="N970" i="1"/>
  <c r="L970" i="1"/>
  <c r="B970" i="1"/>
  <c r="V969" i="1"/>
  <c r="R969" i="1"/>
  <c r="B969" i="1" s="1"/>
  <c r="N969" i="1"/>
  <c r="L969" i="1"/>
  <c r="V968" i="1"/>
  <c r="R968" i="1"/>
  <c r="B968" i="1" s="1"/>
  <c r="N968" i="1"/>
  <c r="L968" i="1"/>
  <c r="V967" i="1"/>
  <c r="R967" i="1"/>
  <c r="B967" i="1" s="1"/>
  <c r="N967" i="1"/>
  <c r="L967" i="1"/>
  <c r="V966" i="1"/>
  <c r="R966" i="1"/>
  <c r="B966" i="1" s="1"/>
  <c r="N966" i="1"/>
  <c r="L966" i="1"/>
  <c r="V965" i="1"/>
  <c r="R965" i="1"/>
  <c r="N965" i="1"/>
  <c r="L965" i="1"/>
  <c r="B965" i="1" s="1"/>
  <c r="V964" i="1"/>
  <c r="R964" i="1"/>
  <c r="N964" i="1"/>
  <c r="L964" i="1"/>
  <c r="B964" i="1"/>
  <c r="AC964" i="1" s="1"/>
  <c r="AD964" i="1" s="1"/>
  <c r="V963" i="1"/>
  <c r="R963" i="1"/>
  <c r="N963" i="1"/>
  <c r="L963" i="1"/>
  <c r="B963" i="1" s="1"/>
  <c r="V962" i="1"/>
  <c r="R962" i="1"/>
  <c r="N962" i="1"/>
  <c r="L962" i="1"/>
  <c r="B962" i="1"/>
  <c r="V961" i="1"/>
  <c r="R961" i="1"/>
  <c r="N961" i="1"/>
  <c r="L961" i="1"/>
  <c r="B961" i="1" s="1"/>
  <c r="V960" i="1"/>
  <c r="R960" i="1"/>
  <c r="B960" i="1" s="1"/>
  <c r="N960" i="1"/>
  <c r="L960" i="1"/>
  <c r="V959" i="1"/>
  <c r="R959" i="1"/>
  <c r="N959" i="1"/>
  <c r="L959" i="1"/>
  <c r="B959" i="1" s="1"/>
  <c r="V958" i="1"/>
  <c r="R958" i="1"/>
  <c r="N958" i="1"/>
  <c r="L958" i="1"/>
  <c r="B958" i="1" s="1"/>
  <c r="V957" i="1"/>
  <c r="R957" i="1"/>
  <c r="N957" i="1"/>
  <c r="L957" i="1"/>
  <c r="B957" i="1" s="1"/>
  <c r="V956" i="1"/>
  <c r="R956" i="1"/>
  <c r="N956" i="1"/>
  <c r="L956" i="1"/>
  <c r="B956" i="1"/>
  <c r="AC956" i="1" s="1"/>
  <c r="AD956" i="1" s="1"/>
  <c r="V955" i="1"/>
  <c r="R955" i="1"/>
  <c r="N955" i="1"/>
  <c r="L955" i="1"/>
  <c r="B955" i="1" s="1"/>
  <c r="V954" i="1"/>
  <c r="R954" i="1"/>
  <c r="N954" i="1"/>
  <c r="L954" i="1"/>
  <c r="B954" i="1"/>
  <c r="V953" i="1"/>
  <c r="R953" i="1"/>
  <c r="N953" i="1"/>
  <c r="L953" i="1"/>
  <c r="B953" i="1" s="1"/>
  <c r="V952" i="1"/>
  <c r="R952" i="1"/>
  <c r="B952" i="1" s="1"/>
  <c r="N952" i="1"/>
  <c r="L952" i="1"/>
  <c r="V951" i="1"/>
  <c r="R951" i="1"/>
  <c r="N951" i="1"/>
  <c r="L951" i="1"/>
  <c r="B951" i="1" s="1"/>
  <c r="V950" i="1"/>
  <c r="R950" i="1"/>
  <c r="N950" i="1"/>
  <c r="L950" i="1"/>
  <c r="B950" i="1" s="1"/>
  <c r="V949" i="1"/>
  <c r="R949" i="1"/>
  <c r="N949" i="1"/>
  <c r="L949" i="1"/>
  <c r="B949" i="1" s="1"/>
  <c r="V948" i="1"/>
  <c r="R948" i="1"/>
  <c r="N948" i="1"/>
  <c r="B948" i="1" s="1"/>
  <c r="L948" i="1"/>
  <c r="V947" i="1"/>
  <c r="R947" i="1"/>
  <c r="N947" i="1"/>
  <c r="L947" i="1"/>
  <c r="B947" i="1" s="1"/>
  <c r="V946" i="1"/>
  <c r="R946" i="1"/>
  <c r="N946" i="1"/>
  <c r="L946" i="1"/>
  <c r="B946" i="1"/>
  <c r="V945" i="1"/>
  <c r="R945" i="1"/>
  <c r="N945" i="1"/>
  <c r="L945" i="1"/>
  <c r="B945" i="1" s="1"/>
  <c r="V944" i="1"/>
  <c r="R944" i="1"/>
  <c r="B944" i="1" s="1"/>
  <c r="N944" i="1"/>
  <c r="L944" i="1"/>
  <c r="V943" i="1"/>
  <c r="R943" i="1"/>
  <c r="N943" i="1"/>
  <c r="L943" i="1"/>
  <c r="B943" i="1" s="1"/>
  <c r="V942" i="1"/>
  <c r="R942" i="1"/>
  <c r="N942" i="1"/>
  <c r="L942" i="1"/>
  <c r="B942" i="1" s="1"/>
  <c r="V941" i="1"/>
  <c r="R941" i="1"/>
  <c r="N941" i="1"/>
  <c r="L941" i="1"/>
  <c r="B941" i="1" s="1"/>
  <c r="V940" i="1"/>
  <c r="R940" i="1"/>
  <c r="N940" i="1"/>
  <c r="B940" i="1" s="1"/>
  <c r="L940" i="1"/>
  <c r="V939" i="1"/>
  <c r="R939" i="1"/>
  <c r="N939" i="1"/>
  <c r="L939" i="1"/>
  <c r="B939" i="1" s="1"/>
  <c r="AD938" i="1"/>
  <c r="AC938" i="1"/>
  <c r="V938" i="1"/>
  <c r="R938" i="1"/>
  <c r="N938" i="1"/>
  <c r="L938" i="1"/>
  <c r="B938" i="1"/>
  <c r="AD937" i="1"/>
  <c r="AC937" i="1"/>
  <c r="V937" i="1"/>
  <c r="R937" i="1"/>
  <c r="N937" i="1"/>
  <c r="L937" i="1"/>
  <c r="B937" i="1"/>
  <c r="AD936" i="1"/>
  <c r="AC936" i="1"/>
  <c r="V936" i="1"/>
  <c r="R936" i="1"/>
  <c r="N936" i="1"/>
  <c r="L936" i="1"/>
  <c r="B936" i="1"/>
  <c r="AD935" i="1"/>
  <c r="AC935" i="1"/>
  <c r="V935" i="1"/>
  <c r="R935" i="1"/>
  <c r="N935" i="1"/>
  <c r="L935" i="1"/>
  <c r="B935" i="1"/>
  <c r="AD934" i="1"/>
  <c r="AC934" i="1"/>
  <c r="V934" i="1"/>
  <c r="R934" i="1"/>
  <c r="N934" i="1"/>
  <c r="L934" i="1"/>
  <c r="B934" i="1"/>
  <c r="AD933" i="1"/>
  <c r="AC933" i="1"/>
  <c r="V933" i="1"/>
  <c r="R933" i="1"/>
  <c r="N933" i="1"/>
  <c r="L933" i="1"/>
  <c r="B933" i="1"/>
  <c r="AD932" i="1"/>
  <c r="AC932" i="1"/>
  <c r="V932" i="1"/>
  <c r="R932" i="1"/>
  <c r="N932" i="1"/>
  <c r="L932" i="1"/>
  <c r="B932" i="1"/>
  <c r="AD931" i="1"/>
  <c r="AC931" i="1"/>
  <c r="V931" i="1"/>
  <c r="R931" i="1"/>
  <c r="N931" i="1"/>
  <c r="L931" i="1"/>
  <c r="B931" i="1"/>
  <c r="AD930" i="1"/>
  <c r="AC930" i="1"/>
  <c r="V930" i="1"/>
  <c r="R930" i="1"/>
  <c r="N930" i="1"/>
  <c r="L930" i="1"/>
  <c r="B930" i="1"/>
  <c r="AD929" i="1"/>
  <c r="AC929" i="1"/>
  <c r="V929" i="1"/>
  <c r="R929" i="1"/>
  <c r="N929" i="1"/>
  <c r="L929" i="1"/>
  <c r="B929" i="1"/>
  <c r="AD928" i="1"/>
  <c r="AC928" i="1"/>
  <c r="V928" i="1"/>
  <c r="R928" i="1"/>
  <c r="N928" i="1"/>
  <c r="L928" i="1"/>
  <c r="B928" i="1"/>
  <c r="AD927" i="1"/>
  <c r="AC927" i="1"/>
  <c r="V927" i="1"/>
  <c r="R927" i="1"/>
  <c r="N927" i="1"/>
  <c r="L927" i="1"/>
  <c r="B927" i="1"/>
  <c r="AD926" i="1"/>
  <c r="AC926" i="1"/>
  <c r="V926" i="1"/>
  <c r="R926" i="1"/>
  <c r="N926" i="1"/>
  <c r="L926" i="1"/>
  <c r="B926" i="1"/>
  <c r="AD925" i="1"/>
  <c r="AC925" i="1"/>
  <c r="V925" i="1"/>
  <c r="R925" i="1"/>
  <c r="N925" i="1"/>
  <c r="L925" i="1"/>
  <c r="B925" i="1"/>
  <c r="AD924" i="1"/>
  <c r="AC924" i="1"/>
  <c r="V924" i="1"/>
  <c r="R924" i="1"/>
  <c r="N924" i="1"/>
  <c r="L924" i="1"/>
  <c r="B924" i="1"/>
  <c r="AD923" i="1"/>
  <c r="AC923" i="1"/>
  <c r="V923" i="1"/>
  <c r="R923" i="1"/>
  <c r="N923" i="1"/>
  <c r="L923" i="1"/>
  <c r="B923" i="1"/>
  <c r="AD922" i="1"/>
  <c r="AC922" i="1"/>
  <c r="V922" i="1"/>
  <c r="R922" i="1"/>
  <c r="N922" i="1"/>
  <c r="L922" i="1"/>
  <c r="B922" i="1"/>
  <c r="AD921" i="1"/>
  <c r="AC921" i="1"/>
  <c r="V921" i="1"/>
  <c r="R921" i="1"/>
  <c r="N921" i="1"/>
  <c r="L921" i="1"/>
  <c r="B921" i="1"/>
  <c r="AD920" i="1"/>
  <c r="AC920" i="1"/>
  <c r="V920" i="1"/>
  <c r="R920" i="1"/>
  <c r="N920" i="1"/>
  <c r="L920" i="1"/>
  <c r="B920" i="1"/>
  <c r="AD919" i="1"/>
  <c r="AC919" i="1"/>
  <c r="V919" i="1"/>
  <c r="R919" i="1"/>
  <c r="N919" i="1"/>
  <c r="L919" i="1"/>
  <c r="B919" i="1"/>
  <c r="AD918" i="1"/>
  <c r="AC918" i="1"/>
  <c r="V918" i="1"/>
  <c r="R918" i="1"/>
  <c r="N918" i="1"/>
  <c r="L918" i="1"/>
  <c r="B918" i="1"/>
  <c r="AD917" i="1"/>
  <c r="AC917" i="1"/>
  <c r="V917" i="1"/>
  <c r="R917" i="1"/>
  <c r="N917" i="1"/>
  <c r="L917" i="1"/>
  <c r="B917" i="1"/>
  <c r="AD916" i="1"/>
  <c r="AC916" i="1"/>
  <c r="V916" i="1"/>
  <c r="R916" i="1"/>
  <c r="N916" i="1"/>
  <c r="L916" i="1"/>
  <c r="B916" i="1"/>
  <c r="AD915" i="1"/>
  <c r="AC915" i="1"/>
  <c r="V915" i="1"/>
  <c r="R915" i="1"/>
  <c r="N915" i="1"/>
  <c r="L915" i="1"/>
  <c r="B915" i="1"/>
  <c r="AD914" i="1"/>
  <c r="AC914" i="1"/>
  <c r="V914" i="1"/>
  <c r="R914" i="1"/>
  <c r="N914" i="1"/>
  <c r="L914" i="1"/>
  <c r="B914" i="1"/>
  <c r="AD913" i="1"/>
  <c r="AC913" i="1"/>
  <c r="V913" i="1"/>
  <c r="R913" i="1"/>
  <c r="N913" i="1"/>
  <c r="L913" i="1"/>
  <c r="B913" i="1"/>
  <c r="AD912" i="1"/>
  <c r="AC912" i="1"/>
  <c r="V912" i="1"/>
  <c r="R912" i="1"/>
  <c r="N912" i="1"/>
  <c r="L912" i="1"/>
  <c r="B912" i="1"/>
  <c r="AD911" i="1"/>
  <c r="AC911" i="1"/>
  <c r="V911" i="1"/>
  <c r="R911" i="1"/>
  <c r="N911" i="1"/>
  <c r="L911" i="1"/>
  <c r="B911" i="1"/>
  <c r="AD910" i="1"/>
  <c r="AC910" i="1"/>
  <c r="V910" i="1"/>
  <c r="R910" i="1"/>
  <c r="N910" i="1"/>
  <c r="L910" i="1"/>
  <c r="B910" i="1"/>
  <c r="AD909" i="1"/>
  <c r="AC909" i="1"/>
  <c r="V909" i="1"/>
  <c r="R909" i="1"/>
  <c r="N909" i="1"/>
  <c r="L909" i="1"/>
  <c r="B909" i="1"/>
  <c r="AD908" i="1"/>
  <c r="AC908" i="1"/>
  <c r="V908" i="1"/>
  <c r="R908" i="1"/>
  <c r="N908" i="1"/>
  <c r="L908" i="1"/>
  <c r="B908" i="1"/>
  <c r="AD907" i="1"/>
  <c r="AC907" i="1"/>
  <c r="V907" i="1"/>
  <c r="R907" i="1"/>
  <c r="N907" i="1"/>
  <c r="L907" i="1"/>
  <c r="B907" i="1"/>
  <c r="AD906" i="1"/>
  <c r="AC906" i="1"/>
  <c r="V906" i="1"/>
  <c r="R906" i="1"/>
  <c r="N906" i="1"/>
  <c r="L906" i="1"/>
  <c r="B906" i="1"/>
  <c r="AD905" i="1"/>
  <c r="AC905" i="1"/>
  <c r="V905" i="1"/>
  <c r="R905" i="1"/>
  <c r="N905" i="1"/>
  <c r="L905" i="1"/>
  <c r="B905" i="1"/>
  <c r="AD904" i="1"/>
  <c r="AC904" i="1"/>
  <c r="V904" i="1"/>
  <c r="R904" i="1"/>
  <c r="N904" i="1"/>
  <c r="L904" i="1"/>
  <c r="B904" i="1"/>
  <c r="AD903" i="1"/>
  <c r="AC903" i="1"/>
  <c r="V903" i="1"/>
  <c r="R903" i="1"/>
  <c r="N903" i="1"/>
  <c r="L903" i="1"/>
  <c r="B903" i="1"/>
  <c r="AD902" i="1"/>
  <c r="AC902" i="1"/>
  <c r="V902" i="1"/>
  <c r="R902" i="1"/>
  <c r="N902" i="1"/>
  <c r="L902" i="1"/>
  <c r="B902" i="1"/>
  <c r="AD901" i="1"/>
  <c r="AC901" i="1"/>
  <c r="V901" i="1"/>
  <c r="R901" i="1"/>
  <c r="N901" i="1"/>
  <c r="L901" i="1"/>
  <c r="B901" i="1"/>
  <c r="AD900" i="1"/>
  <c r="AC900" i="1"/>
  <c r="V900" i="1"/>
  <c r="R900" i="1"/>
  <c r="N900" i="1"/>
  <c r="L900" i="1"/>
  <c r="B900" i="1"/>
  <c r="AD899" i="1"/>
  <c r="AC899" i="1"/>
  <c r="V899" i="1"/>
  <c r="R899" i="1"/>
  <c r="N899" i="1"/>
  <c r="L899" i="1"/>
  <c r="B899" i="1"/>
  <c r="AD898" i="1"/>
  <c r="AC898" i="1"/>
  <c r="V898" i="1"/>
  <c r="R898" i="1"/>
  <c r="N898" i="1"/>
  <c r="L898" i="1"/>
  <c r="B898" i="1"/>
  <c r="AD897" i="1"/>
  <c r="AC897" i="1"/>
  <c r="V897" i="1"/>
  <c r="R897" i="1"/>
  <c r="N897" i="1"/>
  <c r="L897" i="1"/>
  <c r="B897" i="1"/>
  <c r="AD896" i="1"/>
  <c r="AC896" i="1"/>
  <c r="V896" i="1"/>
  <c r="R896" i="1"/>
  <c r="N896" i="1"/>
  <c r="L896" i="1"/>
  <c r="B896" i="1"/>
  <c r="AD895" i="1"/>
  <c r="AC895" i="1"/>
  <c r="V895" i="1"/>
  <c r="R895" i="1"/>
  <c r="N895" i="1"/>
  <c r="L895" i="1"/>
  <c r="B895" i="1"/>
  <c r="AD894" i="1"/>
  <c r="AC894" i="1"/>
  <c r="V894" i="1"/>
  <c r="R894" i="1"/>
  <c r="N894" i="1"/>
  <c r="L894" i="1"/>
  <c r="B894" i="1"/>
  <c r="AD893" i="1"/>
  <c r="AC893" i="1"/>
  <c r="V893" i="1"/>
  <c r="R893" i="1"/>
  <c r="N893" i="1"/>
  <c r="L893" i="1"/>
  <c r="B893" i="1"/>
  <c r="AD892" i="1"/>
  <c r="AC892" i="1"/>
  <c r="V892" i="1"/>
  <c r="R892" i="1"/>
  <c r="N892" i="1"/>
  <c r="L892" i="1"/>
  <c r="B892" i="1"/>
  <c r="AD891" i="1"/>
  <c r="AC891" i="1"/>
  <c r="V891" i="1"/>
  <c r="R891" i="1"/>
  <c r="N891" i="1"/>
  <c r="L891" i="1"/>
  <c r="B891" i="1"/>
  <c r="AD890" i="1"/>
  <c r="AC890" i="1"/>
  <c r="V890" i="1"/>
  <c r="R890" i="1"/>
  <c r="N890" i="1"/>
  <c r="L890" i="1"/>
  <c r="B890" i="1"/>
  <c r="AD889" i="1"/>
  <c r="AC889" i="1"/>
  <c r="V889" i="1"/>
  <c r="R889" i="1"/>
  <c r="N889" i="1"/>
  <c r="L889" i="1"/>
  <c r="B889" i="1"/>
  <c r="AD888" i="1"/>
  <c r="AC888" i="1"/>
  <c r="V888" i="1"/>
  <c r="R888" i="1"/>
  <c r="N888" i="1"/>
  <c r="L888" i="1"/>
  <c r="B888" i="1"/>
  <c r="AD887" i="1"/>
  <c r="AC887" i="1"/>
  <c r="V887" i="1"/>
  <c r="R887" i="1"/>
  <c r="N887" i="1"/>
  <c r="L887" i="1"/>
  <c r="B887" i="1"/>
  <c r="AD886" i="1"/>
  <c r="AC886" i="1"/>
  <c r="V886" i="1"/>
  <c r="R886" i="1"/>
  <c r="N886" i="1"/>
  <c r="L886" i="1"/>
  <c r="B886" i="1"/>
  <c r="AD885" i="1"/>
  <c r="AC885" i="1"/>
  <c r="V885" i="1"/>
  <c r="R885" i="1"/>
  <c r="N885" i="1"/>
  <c r="L885" i="1"/>
  <c r="B885" i="1"/>
  <c r="AD884" i="1"/>
  <c r="AC884" i="1"/>
  <c r="V884" i="1"/>
  <c r="R884" i="1"/>
  <c r="N884" i="1"/>
  <c r="L884" i="1"/>
  <c r="B884" i="1"/>
  <c r="AD883" i="1"/>
  <c r="AC883" i="1"/>
  <c r="V883" i="1"/>
  <c r="R883" i="1"/>
  <c r="N883" i="1"/>
  <c r="L883" i="1"/>
  <c r="B883" i="1"/>
  <c r="AD882" i="1"/>
  <c r="AC882" i="1"/>
  <c r="V882" i="1"/>
  <c r="R882" i="1"/>
  <c r="N882" i="1"/>
  <c r="L882" i="1"/>
  <c r="B882" i="1"/>
  <c r="AD881" i="1"/>
  <c r="AC881" i="1"/>
  <c r="V881" i="1"/>
  <c r="R881" i="1"/>
  <c r="N881" i="1"/>
  <c r="L881" i="1"/>
  <c r="B881" i="1"/>
  <c r="AD880" i="1"/>
  <c r="AC880" i="1"/>
  <c r="V880" i="1"/>
  <c r="R880" i="1"/>
  <c r="N880" i="1"/>
  <c r="L880" i="1"/>
  <c r="B880" i="1"/>
  <c r="AD879" i="1"/>
  <c r="AC879" i="1"/>
  <c r="V879" i="1"/>
  <c r="R879" i="1"/>
  <c r="N879" i="1"/>
  <c r="L879" i="1"/>
  <c r="B879" i="1"/>
  <c r="AD878" i="1"/>
  <c r="AC878" i="1"/>
  <c r="V878" i="1"/>
  <c r="R878" i="1"/>
  <c r="N878" i="1"/>
  <c r="L878" i="1"/>
  <c r="B878" i="1"/>
  <c r="AD877" i="1"/>
  <c r="AC877" i="1"/>
  <c r="V877" i="1"/>
  <c r="R877" i="1"/>
  <c r="N877" i="1"/>
  <c r="L877" i="1"/>
  <c r="B877" i="1"/>
  <c r="AD876" i="1"/>
  <c r="AC876" i="1"/>
  <c r="V876" i="1"/>
  <c r="R876" i="1"/>
  <c r="N876" i="1"/>
  <c r="L876" i="1"/>
  <c r="B876" i="1"/>
  <c r="AD875" i="1"/>
  <c r="AC875" i="1"/>
  <c r="V875" i="1"/>
  <c r="R875" i="1"/>
  <c r="N875" i="1"/>
  <c r="L875" i="1"/>
  <c r="B875" i="1"/>
  <c r="AD874" i="1"/>
  <c r="AC874" i="1"/>
  <c r="V874" i="1"/>
  <c r="R874" i="1"/>
  <c r="N874" i="1"/>
  <c r="L874" i="1"/>
  <c r="B874" i="1"/>
  <c r="AD873" i="1"/>
  <c r="AC873" i="1"/>
  <c r="V873" i="1"/>
  <c r="R873" i="1"/>
  <c r="N873" i="1"/>
  <c r="L873" i="1"/>
  <c r="B873" i="1"/>
  <c r="AD872" i="1"/>
  <c r="AC872" i="1"/>
  <c r="V872" i="1"/>
  <c r="R872" i="1"/>
  <c r="N872" i="1"/>
  <c r="L872" i="1"/>
  <c r="B872" i="1"/>
  <c r="AD871" i="1"/>
  <c r="AC871" i="1"/>
  <c r="V871" i="1"/>
  <c r="R871" i="1"/>
  <c r="N871" i="1"/>
  <c r="L871" i="1"/>
  <c r="B871" i="1"/>
  <c r="AD870" i="1"/>
  <c r="AC870" i="1"/>
  <c r="V870" i="1"/>
  <c r="R870" i="1"/>
  <c r="N870" i="1"/>
  <c r="L870" i="1"/>
  <c r="B870" i="1"/>
  <c r="AD869" i="1"/>
  <c r="AC869" i="1"/>
  <c r="V869" i="1"/>
  <c r="R869" i="1"/>
  <c r="N869" i="1"/>
  <c r="L869" i="1"/>
  <c r="B869" i="1"/>
  <c r="AD868" i="1"/>
  <c r="AC868" i="1"/>
  <c r="V868" i="1"/>
  <c r="R868" i="1"/>
  <c r="N868" i="1"/>
  <c r="L868" i="1"/>
  <c r="B868" i="1"/>
  <c r="AD867" i="1"/>
  <c r="AC867" i="1"/>
  <c r="V867" i="1"/>
  <c r="R867" i="1"/>
  <c r="N867" i="1"/>
  <c r="L867" i="1"/>
  <c r="B867" i="1"/>
  <c r="AD866" i="1"/>
  <c r="AC866" i="1"/>
  <c r="V866" i="1"/>
  <c r="R866" i="1"/>
  <c r="N866" i="1"/>
  <c r="L866" i="1"/>
  <c r="B866" i="1"/>
  <c r="AD865" i="1"/>
  <c r="AC865" i="1"/>
  <c r="V865" i="1"/>
  <c r="R865" i="1"/>
  <c r="N865" i="1"/>
  <c r="L865" i="1"/>
  <c r="B865" i="1"/>
  <c r="AD864" i="1"/>
  <c r="AC864" i="1"/>
  <c r="V864" i="1"/>
  <c r="R864" i="1"/>
  <c r="N864" i="1"/>
  <c r="L864" i="1"/>
  <c r="B864" i="1"/>
  <c r="AD863" i="1"/>
  <c r="AC863" i="1"/>
  <c r="V863" i="1"/>
  <c r="R863" i="1"/>
  <c r="N863" i="1"/>
  <c r="L863" i="1"/>
  <c r="B863" i="1"/>
  <c r="AD862" i="1"/>
  <c r="AC862" i="1"/>
  <c r="V862" i="1"/>
  <c r="R862" i="1"/>
  <c r="N862" i="1"/>
  <c r="L862" i="1"/>
  <c r="B862" i="1"/>
  <c r="AD861" i="1"/>
  <c r="AC861" i="1"/>
  <c r="V861" i="1"/>
  <c r="R861" i="1"/>
  <c r="N861" i="1"/>
  <c r="L861" i="1"/>
  <c r="B861" i="1"/>
  <c r="AD860" i="1"/>
  <c r="AC860" i="1"/>
  <c r="V860" i="1"/>
  <c r="R860" i="1"/>
  <c r="N860" i="1"/>
  <c r="L860" i="1"/>
  <c r="B860" i="1"/>
  <c r="AD859" i="1"/>
  <c r="AC859" i="1"/>
  <c r="V859" i="1"/>
  <c r="R859" i="1"/>
  <c r="N859" i="1"/>
  <c r="L859" i="1"/>
  <c r="B859" i="1"/>
  <c r="AD858" i="1"/>
  <c r="AC858" i="1"/>
  <c r="V858" i="1"/>
  <c r="R858" i="1"/>
  <c r="N858" i="1"/>
  <c r="L858" i="1"/>
  <c r="B858" i="1"/>
  <c r="AD857" i="1"/>
  <c r="AC857" i="1"/>
  <c r="V857" i="1"/>
  <c r="R857" i="1"/>
  <c r="N857" i="1"/>
  <c r="L857" i="1"/>
  <c r="B857" i="1"/>
  <c r="AD856" i="1"/>
  <c r="AC856" i="1"/>
  <c r="V856" i="1"/>
  <c r="R856" i="1"/>
  <c r="N856" i="1"/>
  <c r="L856" i="1"/>
  <c r="B856" i="1"/>
  <c r="AD855" i="1"/>
  <c r="AC855" i="1"/>
  <c r="V855" i="1"/>
  <c r="R855" i="1"/>
  <c r="N855" i="1"/>
  <c r="L855" i="1"/>
  <c r="B855" i="1"/>
  <c r="AD854" i="1"/>
  <c r="AC854" i="1"/>
  <c r="V854" i="1"/>
  <c r="R854" i="1"/>
  <c r="N854" i="1"/>
  <c r="L854" i="1"/>
  <c r="B854" i="1"/>
  <c r="AD853" i="1"/>
  <c r="AC853" i="1"/>
  <c r="V853" i="1"/>
  <c r="R853" i="1"/>
  <c r="N853" i="1"/>
  <c r="L853" i="1"/>
  <c r="B853" i="1"/>
  <c r="AD852" i="1"/>
  <c r="AC852" i="1"/>
  <c r="V852" i="1"/>
  <c r="R852" i="1"/>
  <c r="N852" i="1"/>
  <c r="L852" i="1"/>
  <c r="B852" i="1"/>
  <c r="AD851" i="1"/>
  <c r="AC851" i="1"/>
  <c r="V851" i="1"/>
  <c r="R851" i="1"/>
  <c r="N851" i="1"/>
  <c r="L851" i="1"/>
  <c r="B851" i="1"/>
  <c r="AD850" i="1"/>
  <c r="AC850" i="1"/>
  <c r="V850" i="1"/>
  <c r="R850" i="1"/>
  <c r="N850" i="1"/>
  <c r="L850" i="1"/>
  <c r="B850" i="1"/>
  <c r="V849" i="1"/>
  <c r="R849" i="1"/>
  <c r="N849" i="1"/>
  <c r="L849" i="1"/>
  <c r="B849" i="1"/>
  <c r="AC849" i="1" s="1"/>
  <c r="AD849" i="1" s="1"/>
  <c r="V848" i="1"/>
  <c r="R848" i="1"/>
  <c r="N848" i="1"/>
  <c r="L848" i="1"/>
  <c r="B848" i="1"/>
  <c r="AC848" i="1" s="1"/>
  <c r="AD848" i="1" s="1"/>
  <c r="AD847" i="1"/>
  <c r="V847" i="1"/>
  <c r="R847" i="1"/>
  <c r="N847" i="1"/>
  <c r="L847" i="1"/>
  <c r="B847" i="1"/>
  <c r="AC847" i="1" s="1"/>
  <c r="AD846" i="1"/>
  <c r="V846" i="1"/>
  <c r="R846" i="1"/>
  <c r="N846" i="1"/>
  <c r="L846" i="1"/>
  <c r="B846" i="1"/>
  <c r="AC846" i="1" s="1"/>
  <c r="V845" i="1"/>
  <c r="R845" i="1"/>
  <c r="N845" i="1"/>
  <c r="L845" i="1"/>
  <c r="B845" i="1"/>
  <c r="AC845" i="1" s="1"/>
  <c r="AD845" i="1" s="1"/>
  <c r="V844" i="1"/>
  <c r="R844" i="1"/>
  <c r="N844" i="1"/>
  <c r="L844" i="1"/>
  <c r="B844" i="1"/>
  <c r="AC844" i="1" s="1"/>
  <c r="AD844" i="1" s="1"/>
  <c r="AD843" i="1"/>
  <c r="V843" i="1"/>
  <c r="R843" i="1"/>
  <c r="N843" i="1"/>
  <c r="L843" i="1"/>
  <c r="B843" i="1"/>
  <c r="AC843" i="1" s="1"/>
  <c r="AD842" i="1"/>
  <c r="V842" i="1"/>
  <c r="R842" i="1"/>
  <c r="N842" i="1"/>
  <c r="L842" i="1"/>
  <c r="B842" i="1"/>
  <c r="AC842" i="1" s="1"/>
  <c r="V841" i="1"/>
  <c r="R841" i="1"/>
  <c r="N841" i="1"/>
  <c r="L841" i="1"/>
  <c r="B841" i="1"/>
  <c r="AC841" i="1" s="1"/>
  <c r="AD841" i="1" s="1"/>
  <c r="V840" i="1"/>
  <c r="R840" i="1"/>
  <c r="N840" i="1"/>
  <c r="L840" i="1"/>
  <c r="B840" i="1"/>
  <c r="AC840" i="1" s="1"/>
  <c r="AD840" i="1" s="1"/>
  <c r="AD839" i="1"/>
  <c r="V839" i="1"/>
  <c r="R839" i="1"/>
  <c r="B839" i="1" s="1"/>
  <c r="AC839" i="1" s="1"/>
  <c r="N839" i="1"/>
  <c r="L839" i="1"/>
  <c r="V838" i="1"/>
  <c r="R838" i="1"/>
  <c r="B838" i="1" s="1"/>
  <c r="N838" i="1"/>
  <c r="L838" i="1"/>
  <c r="AD837" i="1"/>
  <c r="V837" i="1"/>
  <c r="R837" i="1"/>
  <c r="B837" i="1" s="1"/>
  <c r="AC837" i="1" s="1"/>
  <c r="N837" i="1"/>
  <c r="L837" i="1"/>
  <c r="AD836" i="1"/>
  <c r="V836" i="1"/>
  <c r="R836" i="1"/>
  <c r="N836" i="1"/>
  <c r="L836" i="1"/>
  <c r="B836" i="1" s="1"/>
  <c r="AC836" i="1" s="1"/>
  <c r="AD835" i="1"/>
  <c r="V835" i="1"/>
  <c r="R835" i="1"/>
  <c r="N835" i="1"/>
  <c r="L835" i="1"/>
  <c r="B835" i="1" s="1"/>
  <c r="AC835" i="1" s="1"/>
  <c r="V834" i="1"/>
  <c r="R834" i="1"/>
  <c r="N834" i="1"/>
  <c r="L834" i="1"/>
  <c r="B834" i="1" s="1"/>
  <c r="AC834" i="1" s="1"/>
  <c r="AD834" i="1" s="1"/>
  <c r="V833" i="1"/>
  <c r="R833" i="1"/>
  <c r="N833" i="1"/>
  <c r="L833" i="1"/>
  <c r="B833" i="1" s="1"/>
  <c r="AD832" i="1"/>
  <c r="V832" i="1"/>
  <c r="R832" i="1"/>
  <c r="N832" i="1"/>
  <c r="L832" i="1"/>
  <c r="B832" i="1" s="1"/>
  <c r="AC832" i="1" s="1"/>
  <c r="AD831" i="1"/>
  <c r="V831" i="1"/>
  <c r="R831" i="1"/>
  <c r="N831" i="1"/>
  <c r="L831" i="1"/>
  <c r="B831" i="1" s="1"/>
  <c r="AC831" i="1" s="1"/>
  <c r="V830" i="1"/>
  <c r="R830" i="1"/>
  <c r="N830" i="1"/>
  <c r="L830" i="1"/>
  <c r="V829" i="1"/>
  <c r="R829" i="1"/>
  <c r="N829" i="1"/>
  <c r="L829" i="1"/>
  <c r="B829" i="1" s="1"/>
  <c r="V828" i="1"/>
  <c r="R828" i="1"/>
  <c r="N828" i="1"/>
  <c r="L828" i="1"/>
  <c r="V827" i="1"/>
  <c r="R827" i="1"/>
  <c r="N827" i="1"/>
  <c r="L827" i="1"/>
  <c r="B827" i="1" s="1"/>
  <c r="V826" i="1"/>
  <c r="R826" i="1"/>
  <c r="N826" i="1"/>
  <c r="L826" i="1"/>
  <c r="V825" i="1"/>
  <c r="R825" i="1"/>
  <c r="N825" i="1"/>
  <c r="L825" i="1"/>
  <c r="B825" i="1" s="1"/>
  <c r="V824" i="1"/>
  <c r="R824" i="1"/>
  <c r="N824" i="1"/>
  <c r="L824" i="1"/>
  <c r="AD823" i="1"/>
  <c r="AC823" i="1"/>
  <c r="V823" i="1"/>
  <c r="R823" i="1"/>
  <c r="N823" i="1"/>
  <c r="L823" i="1"/>
  <c r="V822" i="1"/>
  <c r="R822" i="1"/>
  <c r="N822" i="1"/>
  <c r="B822" i="1" s="1"/>
  <c r="AC822" i="1" s="1"/>
  <c r="AD822" i="1" s="1"/>
  <c r="L822" i="1"/>
  <c r="V821" i="1"/>
  <c r="R821" i="1"/>
  <c r="B821" i="1" s="1"/>
  <c r="N821" i="1"/>
  <c r="L821" i="1"/>
  <c r="V820" i="1"/>
  <c r="R820" i="1"/>
  <c r="N820" i="1"/>
  <c r="B820" i="1" s="1"/>
  <c r="L820" i="1"/>
  <c r="AC819" i="1"/>
  <c r="AD819" i="1" s="1"/>
  <c r="V819" i="1"/>
  <c r="R819" i="1"/>
  <c r="B819" i="1" s="1"/>
  <c r="N819" i="1"/>
  <c r="L819" i="1"/>
  <c r="V818" i="1"/>
  <c r="R818" i="1"/>
  <c r="N818" i="1"/>
  <c r="B818" i="1" s="1"/>
  <c r="AC818" i="1" s="1"/>
  <c r="AD818" i="1" s="1"/>
  <c r="L818" i="1"/>
  <c r="V817" i="1"/>
  <c r="R817" i="1"/>
  <c r="N817" i="1"/>
  <c r="L817" i="1"/>
  <c r="B817" i="1"/>
  <c r="V816" i="1"/>
  <c r="R816" i="1"/>
  <c r="N816" i="1"/>
  <c r="B816" i="1" s="1"/>
  <c r="L816" i="1"/>
  <c r="V815" i="1"/>
  <c r="R815" i="1"/>
  <c r="N815" i="1"/>
  <c r="L815" i="1"/>
  <c r="B815" i="1"/>
  <c r="AC815" i="1" s="1"/>
  <c r="AD815" i="1" s="1"/>
  <c r="V814" i="1"/>
  <c r="R814" i="1"/>
  <c r="N814" i="1"/>
  <c r="L814" i="1"/>
  <c r="B814" i="1"/>
  <c r="V813" i="1"/>
  <c r="R813" i="1"/>
  <c r="N813" i="1"/>
  <c r="B813" i="1" s="1"/>
  <c r="L813" i="1"/>
  <c r="V812" i="1"/>
  <c r="R812" i="1"/>
  <c r="N812" i="1"/>
  <c r="B812" i="1" s="1"/>
  <c r="L812" i="1"/>
  <c r="V811" i="1"/>
  <c r="R811" i="1"/>
  <c r="N811" i="1"/>
  <c r="L811" i="1"/>
  <c r="B811" i="1"/>
  <c r="AC811" i="1" s="1"/>
  <c r="AD811" i="1" s="1"/>
  <c r="V810" i="1"/>
  <c r="R810" i="1"/>
  <c r="N810" i="1"/>
  <c r="L810" i="1"/>
  <c r="B810" i="1"/>
  <c r="AC809" i="1"/>
  <c r="AD809" i="1" s="1"/>
  <c r="AC808" i="1"/>
  <c r="AD808" i="1" s="1"/>
  <c r="V807" i="1"/>
  <c r="R807" i="1"/>
  <c r="N807" i="1"/>
  <c r="L807" i="1"/>
  <c r="V806" i="1"/>
  <c r="R806" i="1"/>
  <c r="N806" i="1"/>
  <c r="L806" i="1"/>
  <c r="B806" i="1" s="1"/>
  <c r="V805" i="1"/>
  <c r="R805" i="1"/>
  <c r="N805" i="1"/>
  <c r="B805" i="1" s="1"/>
  <c r="L805" i="1"/>
  <c r="V804" i="1"/>
  <c r="R804" i="1"/>
  <c r="N804" i="1"/>
  <c r="L804" i="1"/>
  <c r="B804" i="1" s="1"/>
  <c r="V803" i="1"/>
  <c r="R803" i="1"/>
  <c r="N803" i="1"/>
  <c r="L803" i="1"/>
  <c r="B803" i="1" s="1"/>
  <c r="AC803" i="1" s="1"/>
  <c r="AD803" i="1" s="1"/>
  <c r="AD802" i="1"/>
  <c r="V802" i="1"/>
  <c r="R802" i="1"/>
  <c r="N802" i="1"/>
  <c r="L802" i="1"/>
  <c r="B802" i="1"/>
  <c r="AC802" i="1" s="1"/>
  <c r="V801" i="1"/>
  <c r="R801" i="1"/>
  <c r="B801" i="1" s="1"/>
  <c r="N801" i="1"/>
  <c r="L801" i="1"/>
  <c r="V800" i="1"/>
  <c r="R800" i="1"/>
  <c r="N800" i="1"/>
  <c r="B800" i="1" s="1"/>
  <c r="L800" i="1"/>
  <c r="V799" i="1"/>
  <c r="R799" i="1"/>
  <c r="N799" i="1"/>
  <c r="L799" i="1"/>
  <c r="V798" i="1"/>
  <c r="R798" i="1"/>
  <c r="N798" i="1"/>
  <c r="L798" i="1"/>
  <c r="B798" i="1" s="1"/>
  <c r="V797" i="1"/>
  <c r="R797" i="1"/>
  <c r="N797" i="1"/>
  <c r="B797" i="1" s="1"/>
  <c r="L797" i="1"/>
  <c r="V796" i="1"/>
  <c r="R796" i="1"/>
  <c r="N796" i="1"/>
  <c r="L796" i="1"/>
  <c r="B796" i="1" s="1"/>
  <c r="V795" i="1"/>
  <c r="R795" i="1"/>
  <c r="N795" i="1"/>
  <c r="L795" i="1"/>
  <c r="B795" i="1" s="1"/>
  <c r="AC795" i="1" s="1"/>
  <c r="AD795" i="1" s="1"/>
  <c r="V794" i="1"/>
  <c r="R794" i="1"/>
  <c r="N794" i="1"/>
  <c r="L794" i="1"/>
  <c r="B794" i="1"/>
  <c r="AC794" i="1" s="1"/>
  <c r="AD794" i="1" s="1"/>
  <c r="V793" i="1"/>
  <c r="R793" i="1"/>
  <c r="N793" i="1"/>
  <c r="L793" i="1"/>
  <c r="B793" i="1"/>
  <c r="AC793" i="1" s="1"/>
  <c r="AD793" i="1" s="1"/>
  <c r="V792" i="1"/>
  <c r="R792" i="1"/>
  <c r="N792" i="1"/>
  <c r="B792" i="1" s="1"/>
  <c r="L792" i="1"/>
  <c r="V791" i="1"/>
  <c r="R791" i="1"/>
  <c r="N791" i="1"/>
  <c r="L791" i="1"/>
  <c r="V790" i="1"/>
  <c r="B790" i="1" s="1"/>
  <c r="R790" i="1"/>
  <c r="N790" i="1"/>
  <c r="L790" i="1"/>
  <c r="V789" i="1"/>
  <c r="R789" i="1"/>
  <c r="N789" i="1"/>
  <c r="B789" i="1" s="1"/>
  <c r="L789" i="1"/>
  <c r="V788" i="1"/>
  <c r="R788" i="1"/>
  <c r="N788" i="1"/>
  <c r="L788" i="1"/>
  <c r="B788" i="1" s="1"/>
  <c r="AD787" i="1"/>
  <c r="V787" i="1"/>
  <c r="R787" i="1"/>
  <c r="N787" i="1"/>
  <c r="L787" i="1"/>
  <c r="B787" i="1" s="1"/>
  <c r="AC787" i="1" s="1"/>
  <c r="V786" i="1"/>
  <c r="R786" i="1"/>
  <c r="N786" i="1"/>
  <c r="L786" i="1"/>
  <c r="B786" i="1" s="1"/>
  <c r="V785" i="1"/>
  <c r="R785" i="1"/>
  <c r="N785" i="1"/>
  <c r="L785" i="1"/>
  <c r="B785" i="1"/>
  <c r="AC785" i="1" s="1"/>
  <c r="AD785" i="1" s="1"/>
  <c r="V784" i="1"/>
  <c r="R784" i="1"/>
  <c r="N784" i="1"/>
  <c r="L784" i="1"/>
  <c r="B784" i="1"/>
  <c r="V783" i="1"/>
  <c r="R783" i="1"/>
  <c r="N783" i="1"/>
  <c r="L783" i="1"/>
  <c r="V782" i="1"/>
  <c r="R782" i="1"/>
  <c r="N782" i="1"/>
  <c r="L782" i="1"/>
  <c r="B782" i="1" s="1"/>
  <c r="V781" i="1"/>
  <c r="R781" i="1"/>
  <c r="N781" i="1"/>
  <c r="B781" i="1" s="1"/>
  <c r="L781" i="1"/>
  <c r="V780" i="1"/>
  <c r="R780" i="1"/>
  <c r="N780" i="1"/>
  <c r="L780" i="1"/>
  <c r="B780" i="1" s="1"/>
  <c r="V779" i="1"/>
  <c r="R779" i="1"/>
  <c r="N779" i="1"/>
  <c r="L779" i="1"/>
  <c r="B779" i="1"/>
  <c r="V778" i="1"/>
  <c r="R778" i="1"/>
  <c r="N778" i="1"/>
  <c r="L778" i="1"/>
  <c r="B778" i="1" s="1"/>
  <c r="V777" i="1"/>
  <c r="R777" i="1"/>
  <c r="N777" i="1"/>
  <c r="B777" i="1" s="1"/>
  <c r="L777" i="1"/>
  <c r="V776" i="1"/>
  <c r="R776" i="1"/>
  <c r="N776" i="1"/>
  <c r="L776" i="1"/>
  <c r="B776" i="1" s="1"/>
  <c r="V775" i="1"/>
  <c r="R775" i="1"/>
  <c r="N775" i="1"/>
  <c r="B775" i="1" s="1"/>
  <c r="L775" i="1"/>
  <c r="V774" i="1"/>
  <c r="R774" i="1"/>
  <c r="N774" i="1"/>
  <c r="L774" i="1"/>
  <c r="B774" i="1" s="1"/>
  <c r="V773" i="1"/>
  <c r="R773" i="1"/>
  <c r="N773" i="1"/>
  <c r="L773" i="1"/>
  <c r="B773" i="1"/>
  <c r="AC773" i="1" s="1"/>
  <c r="AD773" i="1" s="1"/>
  <c r="V772" i="1"/>
  <c r="R772" i="1"/>
  <c r="N772" i="1"/>
  <c r="L772" i="1"/>
  <c r="B772" i="1" s="1"/>
  <c r="V771" i="1"/>
  <c r="R771" i="1"/>
  <c r="N771" i="1"/>
  <c r="L771" i="1"/>
  <c r="B771" i="1"/>
  <c r="V770" i="1"/>
  <c r="R770" i="1"/>
  <c r="N770" i="1"/>
  <c r="L770" i="1"/>
  <c r="B770" i="1" s="1"/>
  <c r="V769" i="1"/>
  <c r="R769" i="1"/>
  <c r="N769" i="1"/>
  <c r="B769" i="1" s="1"/>
  <c r="L769" i="1"/>
  <c r="V768" i="1"/>
  <c r="R768" i="1"/>
  <c r="N768" i="1"/>
  <c r="L768" i="1"/>
  <c r="B768" i="1" s="1"/>
  <c r="V767" i="1"/>
  <c r="R767" i="1"/>
  <c r="N767" i="1"/>
  <c r="B767" i="1" s="1"/>
  <c r="L767" i="1"/>
  <c r="V766" i="1"/>
  <c r="R766" i="1"/>
  <c r="N766" i="1"/>
  <c r="L766" i="1"/>
  <c r="B766" i="1" s="1"/>
  <c r="V765" i="1"/>
  <c r="R765" i="1"/>
  <c r="N765" i="1"/>
  <c r="L765" i="1"/>
  <c r="B765" i="1"/>
  <c r="AC765" i="1" s="1"/>
  <c r="AD765" i="1" s="1"/>
  <c r="V764" i="1"/>
  <c r="R764" i="1"/>
  <c r="N764" i="1"/>
  <c r="L764" i="1"/>
  <c r="B764" i="1" s="1"/>
  <c r="V763" i="1"/>
  <c r="R763" i="1"/>
  <c r="N763" i="1"/>
  <c r="L763" i="1"/>
  <c r="B763" i="1"/>
  <c r="V762" i="1"/>
  <c r="R762" i="1"/>
  <c r="N762" i="1"/>
  <c r="L762" i="1"/>
  <c r="B762" i="1" s="1"/>
  <c r="V761" i="1"/>
  <c r="R761" i="1"/>
  <c r="N761" i="1"/>
  <c r="B761" i="1" s="1"/>
  <c r="L761" i="1"/>
  <c r="V760" i="1"/>
  <c r="R760" i="1"/>
  <c r="N760" i="1"/>
  <c r="L760" i="1"/>
  <c r="B760" i="1" s="1"/>
  <c r="V759" i="1"/>
  <c r="R759" i="1"/>
  <c r="N759" i="1"/>
  <c r="B759" i="1" s="1"/>
  <c r="L759" i="1"/>
  <c r="V758" i="1"/>
  <c r="R758" i="1"/>
  <c r="N758" i="1"/>
  <c r="L758" i="1"/>
  <c r="B758" i="1" s="1"/>
  <c r="V757" i="1"/>
  <c r="R757" i="1"/>
  <c r="N757" i="1"/>
  <c r="L757" i="1"/>
  <c r="B757" i="1"/>
  <c r="AC757" i="1" s="1"/>
  <c r="AD757" i="1" s="1"/>
  <c r="V756" i="1"/>
  <c r="R756" i="1"/>
  <c r="N756" i="1"/>
  <c r="L756" i="1"/>
  <c r="B756" i="1" s="1"/>
  <c r="V755" i="1"/>
  <c r="R755" i="1"/>
  <c r="N755" i="1"/>
  <c r="L755" i="1"/>
  <c r="B755" i="1"/>
  <c r="V754" i="1"/>
  <c r="R754" i="1"/>
  <c r="N754" i="1"/>
  <c r="L754" i="1"/>
  <c r="B754" i="1" s="1"/>
  <c r="V753" i="1"/>
  <c r="R753" i="1"/>
  <c r="N753" i="1"/>
  <c r="B753" i="1" s="1"/>
  <c r="L753" i="1"/>
  <c r="V752" i="1"/>
  <c r="R752" i="1"/>
  <c r="N752" i="1"/>
  <c r="L752" i="1"/>
  <c r="B752" i="1" s="1"/>
  <c r="V751" i="1"/>
  <c r="R751" i="1"/>
  <c r="N751" i="1"/>
  <c r="B751" i="1" s="1"/>
  <c r="L751" i="1"/>
  <c r="V750" i="1"/>
  <c r="R750" i="1"/>
  <c r="N750" i="1"/>
  <c r="L750" i="1"/>
  <c r="B750" i="1" s="1"/>
  <c r="V749" i="1"/>
  <c r="R749" i="1"/>
  <c r="N749" i="1"/>
  <c r="L749" i="1"/>
  <c r="B749" i="1"/>
  <c r="AC749" i="1" s="1"/>
  <c r="AD749" i="1" s="1"/>
  <c r="V748" i="1"/>
  <c r="R748" i="1"/>
  <c r="N748" i="1"/>
  <c r="L748" i="1"/>
  <c r="B748" i="1" s="1"/>
  <c r="V747" i="1"/>
  <c r="R747" i="1"/>
  <c r="N747" i="1"/>
  <c r="L747" i="1"/>
  <c r="B747" i="1"/>
  <c r="V746" i="1"/>
  <c r="R746" i="1"/>
  <c r="N746" i="1"/>
  <c r="L746" i="1"/>
  <c r="B746" i="1" s="1"/>
  <c r="V745" i="1"/>
  <c r="R745" i="1"/>
  <c r="N745" i="1"/>
  <c r="B745" i="1" s="1"/>
  <c r="L745" i="1"/>
  <c r="V744" i="1"/>
  <c r="R744" i="1"/>
  <c r="N744" i="1"/>
  <c r="L744" i="1"/>
  <c r="B744" i="1" s="1"/>
  <c r="V743" i="1"/>
  <c r="R743" i="1"/>
  <c r="N743" i="1"/>
  <c r="B743" i="1" s="1"/>
  <c r="L743" i="1"/>
  <c r="V742" i="1"/>
  <c r="R742" i="1"/>
  <c r="N742" i="1"/>
  <c r="L742" i="1"/>
  <c r="B742" i="1" s="1"/>
  <c r="V741" i="1"/>
  <c r="R741" i="1"/>
  <c r="N741" i="1"/>
  <c r="L741" i="1"/>
  <c r="B741" i="1"/>
  <c r="AC741" i="1" s="1"/>
  <c r="AD741" i="1" s="1"/>
  <c r="V740" i="1"/>
  <c r="R740" i="1"/>
  <c r="N740" i="1"/>
  <c r="L740" i="1"/>
  <c r="B740" i="1" s="1"/>
  <c r="V739" i="1"/>
  <c r="R739" i="1"/>
  <c r="N739" i="1"/>
  <c r="L739" i="1"/>
  <c r="B739" i="1"/>
  <c r="V738" i="1"/>
  <c r="R738" i="1"/>
  <c r="N738" i="1"/>
  <c r="L738" i="1"/>
  <c r="B738" i="1" s="1"/>
  <c r="V737" i="1"/>
  <c r="R737" i="1"/>
  <c r="N737" i="1"/>
  <c r="B737" i="1" s="1"/>
  <c r="L737" i="1"/>
  <c r="V736" i="1"/>
  <c r="R736" i="1"/>
  <c r="N736" i="1"/>
  <c r="L736" i="1"/>
  <c r="B736" i="1" s="1"/>
  <c r="V735" i="1"/>
  <c r="R735" i="1"/>
  <c r="N735" i="1"/>
  <c r="B735" i="1" s="1"/>
  <c r="L735" i="1"/>
  <c r="V734" i="1"/>
  <c r="R734" i="1"/>
  <c r="N734" i="1"/>
  <c r="L734" i="1"/>
  <c r="B734" i="1" s="1"/>
  <c r="V733" i="1"/>
  <c r="R733" i="1"/>
  <c r="N733" i="1"/>
  <c r="L733" i="1"/>
  <c r="B733" i="1"/>
  <c r="AC733" i="1" s="1"/>
  <c r="AD733" i="1" s="1"/>
  <c r="V732" i="1"/>
  <c r="R732" i="1"/>
  <c r="N732" i="1"/>
  <c r="L732" i="1"/>
  <c r="B732" i="1" s="1"/>
  <c r="V731" i="1"/>
  <c r="R731" i="1"/>
  <c r="N731" i="1"/>
  <c r="L731" i="1"/>
  <c r="B731" i="1"/>
  <c r="V730" i="1"/>
  <c r="R730" i="1"/>
  <c r="N730" i="1"/>
  <c r="L730" i="1"/>
  <c r="B730" i="1" s="1"/>
  <c r="V729" i="1"/>
  <c r="B729" i="1" s="1"/>
  <c r="R729" i="1"/>
  <c r="N729" i="1"/>
  <c r="L729" i="1"/>
  <c r="V728" i="1"/>
  <c r="R728" i="1"/>
  <c r="N728" i="1"/>
  <c r="L728" i="1"/>
  <c r="B728" i="1" s="1"/>
  <c r="V727" i="1"/>
  <c r="R727" i="1"/>
  <c r="N727" i="1"/>
  <c r="B727" i="1" s="1"/>
  <c r="L727" i="1"/>
  <c r="V726" i="1"/>
  <c r="R726" i="1"/>
  <c r="N726" i="1"/>
  <c r="L726" i="1"/>
  <c r="B726" i="1" s="1"/>
  <c r="V725" i="1"/>
  <c r="R725" i="1"/>
  <c r="N725" i="1"/>
  <c r="L725" i="1"/>
  <c r="B725" i="1"/>
  <c r="AC725" i="1" s="1"/>
  <c r="AD725" i="1" s="1"/>
  <c r="V724" i="1"/>
  <c r="R724" i="1"/>
  <c r="N724" i="1"/>
  <c r="L724" i="1"/>
  <c r="B724" i="1" s="1"/>
  <c r="V723" i="1"/>
  <c r="R723" i="1"/>
  <c r="N723" i="1"/>
  <c r="L723" i="1"/>
  <c r="B723" i="1"/>
  <c r="V722" i="1"/>
  <c r="R722" i="1"/>
  <c r="N722" i="1"/>
  <c r="L722" i="1"/>
  <c r="B722" i="1" s="1"/>
  <c r="V721" i="1"/>
  <c r="B721" i="1" s="1"/>
  <c r="R721" i="1"/>
  <c r="N721" i="1"/>
  <c r="L721" i="1"/>
  <c r="V720" i="1"/>
  <c r="R720" i="1"/>
  <c r="N720" i="1"/>
  <c r="L720" i="1"/>
  <c r="B720" i="1" s="1"/>
  <c r="V719" i="1"/>
  <c r="R719" i="1"/>
  <c r="N719" i="1"/>
  <c r="B719" i="1" s="1"/>
  <c r="L719" i="1"/>
  <c r="V718" i="1"/>
  <c r="R718" i="1"/>
  <c r="N718" i="1"/>
  <c r="L718" i="1"/>
  <c r="B718" i="1" s="1"/>
  <c r="V717" i="1"/>
  <c r="R717" i="1"/>
  <c r="N717" i="1"/>
  <c r="L717" i="1"/>
  <c r="B717" i="1"/>
  <c r="AC717" i="1" s="1"/>
  <c r="AD717" i="1" s="1"/>
  <c r="V716" i="1"/>
  <c r="R716" i="1"/>
  <c r="N716" i="1"/>
  <c r="L716" i="1"/>
  <c r="B716" i="1" s="1"/>
  <c r="V715" i="1"/>
  <c r="R715" i="1"/>
  <c r="N715" i="1"/>
  <c r="L715" i="1"/>
  <c r="B715" i="1"/>
  <c r="V714" i="1"/>
  <c r="R714" i="1"/>
  <c r="N714" i="1"/>
  <c r="L714" i="1"/>
  <c r="B714" i="1" s="1"/>
  <c r="V713" i="1"/>
  <c r="B713" i="1" s="1"/>
  <c r="R713" i="1"/>
  <c r="N713" i="1"/>
  <c r="L713" i="1"/>
  <c r="V712" i="1"/>
  <c r="R712" i="1"/>
  <c r="N712" i="1"/>
  <c r="L712" i="1"/>
  <c r="B712" i="1" s="1"/>
  <c r="V711" i="1"/>
  <c r="R711" i="1"/>
  <c r="N711" i="1"/>
  <c r="B711" i="1" s="1"/>
  <c r="L711" i="1"/>
  <c r="V710" i="1"/>
  <c r="R710" i="1"/>
  <c r="N710" i="1"/>
  <c r="L710" i="1"/>
  <c r="B710" i="1" s="1"/>
  <c r="V709" i="1"/>
  <c r="R709" i="1"/>
  <c r="N709" i="1"/>
  <c r="L709" i="1"/>
  <c r="B709" i="1"/>
  <c r="AC709" i="1" s="1"/>
  <c r="AD709" i="1" s="1"/>
  <c r="V708" i="1"/>
  <c r="R708" i="1"/>
  <c r="N708" i="1"/>
  <c r="L708" i="1"/>
  <c r="B708" i="1" s="1"/>
  <c r="V707" i="1"/>
  <c r="R707" i="1"/>
  <c r="N707" i="1"/>
  <c r="L707" i="1"/>
  <c r="B707" i="1"/>
  <c r="V706" i="1"/>
  <c r="R706" i="1"/>
  <c r="N706" i="1"/>
  <c r="L706" i="1"/>
  <c r="B706" i="1" s="1"/>
  <c r="V705" i="1"/>
  <c r="B705" i="1" s="1"/>
  <c r="R705" i="1"/>
  <c r="N705" i="1"/>
  <c r="L705" i="1"/>
  <c r="V704" i="1"/>
  <c r="R704" i="1"/>
  <c r="N704" i="1"/>
  <c r="L704" i="1"/>
  <c r="B704" i="1" s="1"/>
  <c r="V703" i="1"/>
  <c r="R703" i="1"/>
  <c r="N703" i="1"/>
  <c r="B703" i="1" s="1"/>
  <c r="L703" i="1"/>
  <c r="V702" i="1"/>
  <c r="R702" i="1"/>
  <c r="N702" i="1"/>
  <c r="L702" i="1"/>
  <c r="B702" i="1" s="1"/>
  <c r="V701" i="1"/>
  <c r="R701" i="1"/>
  <c r="N701" i="1"/>
  <c r="L701" i="1"/>
  <c r="B701" i="1"/>
  <c r="AC701" i="1" s="1"/>
  <c r="AD701" i="1" s="1"/>
  <c r="V700" i="1"/>
  <c r="R700" i="1"/>
  <c r="N700" i="1"/>
  <c r="L700" i="1"/>
  <c r="B700" i="1" s="1"/>
  <c r="V699" i="1"/>
  <c r="R699" i="1"/>
  <c r="N699" i="1"/>
  <c r="L699" i="1"/>
  <c r="B699" i="1"/>
  <c r="V698" i="1"/>
  <c r="R698" i="1"/>
  <c r="N698" i="1"/>
  <c r="L698" i="1"/>
  <c r="B698" i="1" s="1"/>
  <c r="V697" i="1"/>
  <c r="B697" i="1" s="1"/>
  <c r="R697" i="1"/>
  <c r="N697" i="1"/>
  <c r="L697" i="1"/>
  <c r="V696" i="1"/>
  <c r="R696" i="1"/>
  <c r="N696" i="1"/>
  <c r="L696" i="1"/>
  <c r="B696" i="1" s="1"/>
  <c r="V695" i="1"/>
  <c r="R695" i="1"/>
  <c r="N695" i="1"/>
  <c r="B695" i="1" s="1"/>
  <c r="L695" i="1"/>
  <c r="V694" i="1"/>
  <c r="R694" i="1"/>
  <c r="N694" i="1"/>
  <c r="L694" i="1"/>
  <c r="B694" i="1" s="1"/>
  <c r="V693" i="1"/>
  <c r="R693" i="1"/>
  <c r="N693" i="1"/>
  <c r="L693" i="1"/>
  <c r="B693" i="1"/>
  <c r="AC693" i="1" s="1"/>
  <c r="AD693" i="1" s="1"/>
  <c r="V692" i="1"/>
  <c r="R692" i="1"/>
  <c r="N692" i="1"/>
  <c r="L692" i="1"/>
  <c r="B692" i="1" s="1"/>
  <c r="V691" i="1"/>
  <c r="R691" i="1"/>
  <c r="N691" i="1"/>
  <c r="L691" i="1"/>
  <c r="B691" i="1"/>
  <c r="V690" i="1"/>
  <c r="R690" i="1"/>
  <c r="N690" i="1"/>
  <c r="L690" i="1"/>
  <c r="B690" i="1" s="1"/>
  <c r="V689" i="1"/>
  <c r="B689" i="1" s="1"/>
  <c r="R689" i="1"/>
  <c r="N689" i="1"/>
  <c r="L689" i="1"/>
  <c r="V688" i="1"/>
  <c r="R688" i="1"/>
  <c r="N688" i="1"/>
  <c r="L688" i="1"/>
  <c r="B688" i="1" s="1"/>
  <c r="V687" i="1"/>
  <c r="R687" i="1"/>
  <c r="N687" i="1"/>
  <c r="B687" i="1" s="1"/>
  <c r="L687" i="1"/>
  <c r="V686" i="1"/>
  <c r="R686" i="1"/>
  <c r="N686" i="1"/>
  <c r="L686" i="1"/>
  <c r="B686" i="1" s="1"/>
  <c r="V685" i="1"/>
  <c r="R685" i="1"/>
  <c r="N685" i="1"/>
  <c r="L685" i="1"/>
  <c r="B685" i="1"/>
  <c r="AC685" i="1" s="1"/>
  <c r="AD685" i="1" s="1"/>
  <c r="V684" i="1"/>
  <c r="R684" i="1"/>
  <c r="N684" i="1"/>
  <c r="L684" i="1"/>
  <c r="B684" i="1" s="1"/>
  <c r="V683" i="1"/>
  <c r="R683" i="1"/>
  <c r="N683" i="1"/>
  <c r="L683" i="1"/>
  <c r="B683" i="1"/>
  <c r="V682" i="1"/>
  <c r="R682" i="1"/>
  <c r="N682" i="1"/>
  <c r="L682" i="1"/>
  <c r="B682" i="1" s="1"/>
  <c r="V681" i="1"/>
  <c r="B681" i="1" s="1"/>
  <c r="R681" i="1"/>
  <c r="N681" i="1"/>
  <c r="L681" i="1"/>
  <c r="V680" i="1"/>
  <c r="R680" i="1"/>
  <c r="N680" i="1"/>
  <c r="L680" i="1"/>
  <c r="B680" i="1" s="1"/>
  <c r="V679" i="1"/>
  <c r="R679" i="1"/>
  <c r="N679" i="1"/>
  <c r="B679" i="1" s="1"/>
  <c r="L679" i="1"/>
  <c r="V678" i="1"/>
  <c r="R678" i="1"/>
  <c r="N678" i="1"/>
  <c r="L678" i="1"/>
  <c r="B678" i="1" s="1"/>
  <c r="V677" i="1"/>
  <c r="R677" i="1"/>
  <c r="N677" i="1"/>
  <c r="L677" i="1"/>
  <c r="B677" i="1"/>
  <c r="AC677" i="1" s="1"/>
  <c r="AD677" i="1" s="1"/>
  <c r="V676" i="1"/>
  <c r="R676" i="1"/>
  <c r="N676" i="1"/>
  <c r="L676" i="1"/>
  <c r="B676" i="1" s="1"/>
  <c r="V675" i="1"/>
  <c r="R675" i="1"/>
  <c r="N675" i="1"/>
  <c r="L675" i="1"/>
  <c r="B675" i="1"/>
  <c r="V674" i="1"/>
  <c r="R674" i="1"/>
  <c r="N674" i="1"/>
  <c r="L674" i="1"/>
  <c r="B674" i="1" s="1"/>
  <c r="V673" i="1"/>
  <c r="B673" i="1" s="1"/>
  <c r="R673" i="1"/>
  <c r="N673" i="1"/>
  <c r="L673" i="1"/>
  <c r="V672" i="1"/>
  <c r="R672" i="1"/>
  <c r="N672" i="1"/>
  <c r="L672" i="1"/>
  <c r="B672" i="1" s="1"/>
  <c r="V671" i="1"/>
  <c r="R671" i="1"/>
  <c r="N671" i="1"/>
  <c r="B671" i="1" s="1"/>
  <c r="L671" i="1"/>
  <c r="V670" i="1"/>
  <c r="R670" i="1"/>
  <c r="N670" i="1"/>
  <c r="L670" i="1"/>
  <c r="B670" i="1" s="1"/>
  <c r="V669" i="1"/>
  <c r="R669" i="1"/>
  <c r="N669" i="1"/>
  <c r="L669" i="1"/>
  <c r="B669" i="1"/>
  <c r="AC669" i="1" s="1"/>
  <c r="AD669" i="1" s="1"/>
  <c r="V668" i="1"/>
  <c r="R668" i="1"/>
  <c r="N668" i="1"/>
  <c r="L668" i="1"/>
  <c r="B668" i="1" s="1"/>
  <c r="V667" i="1"/>
  <c r="R667" i="1"/>
  <c r="N667" i="1"/>
  <c r="L667" i="1"/>
  <c r="B667" i="1"/>
  <c r="V666" i="1"/>
  <c r="R666" i="1"/>
  <c r="N666" i="1"/>
  <c r="L666" i="1"/>
  <c r="B666" i="1" s="1"/>
  <c r="V665" i="1"/>
  <c r="B665" i="1" s="1"/>
  <c r="R665" i="1"/>
  <c r="N665" i="1"/>
  <c r="L665" i="1"/>
  <c r="V664" i="1"/>
  <c r="R664" i="1"/>
  <c r="N664" i="1"/>
  <c r="L664" i="1"/>
  <c r="B664" i="1" s="1"/>
  <c r="V663" i="1"/>
  <c r="R663" i="1"/>
  <c r="N663" i="1"/>
  <c r="B663" i="1" s="1"/>
  <c r="L663" i="1"/>
  <c r="V662" i="1"/>
  <c r="R662" i="1"/>
  <c r="N662" i="1"/>
  <c r="L662" i="1"/>
  <c r="B662" i="1" s="1"/>
  <c r="V661" i="1"/>
  <c r="R661" i="1"/>
  <c r="N661" i="1"/>
  <c r="L661" i="1"/>
  <c r="B661" i="1"/>
  <c r="AC661" i="1" s="1"/>
  <c r="AD661" i="1" s="1"/>
  <c r="V660" i="1"/>
  <c r="R660" i="1"/>
  <c r="N660" i="1"/>
  <c r="L660" i="1"/>
  <c r="B660" i="1" s="1"/>
  <c r="V659" i="1"/>
  <c r="R659" i="1"/>
  <c r="N659" i="1"/>
  <c r="L659" i="1"/>
  <c r="B659" i="1"/>
  <c r="V658" i="1"/>
  <c r="R658" i="1"/>
  <c r="N658" i="1"/>
  <c r="L658" i="1"/>
  <c r="B658" i="1" s="1"/>
  <c r="V657" i="1"/>
  <c r="B657" i="1" s="1"/>
  <c r="R657" i="1"/>
  <c r="N657" i="1"/>
  <c r="L657" i="1"/>
  <c r="V656" i="1"/>
  <c r="R656" i="1"/>
  <c r="N656" i="1"/>
  <c r="L656" i="1"/>
  <c r="B656" i="1" s="1"/>
  <c r="V655" i="1"/>
  <c r="R655" i="1"/>
  <c r="N655" i="1"/>
  <c r="B655" i="1" s="1"/>
  <c r="L655" i="1"/>
  <c r="V654" i="1"/>
  <c r="R654" i="1"/>
  <c r="N654" i="1"/>
  <c r="L654" i="1"/>
  <c r="B654" i="1" s="1"/>
  <c r="V653" i="1"/>
  <c r="R653" i="1"/>
  <c r="N653" i="1"/>
  <c r="L653" i="1"/>
  <c r="B653" i="1"/>
  <c r="AC653" i="1" s="1"/>
  <c r="AD653" i="1" s="1"/>
  <c r="V652" i="1"/>
  <c r="R652" i="1"/>
  <c r="N652" i="1"/>
  <c r="L652" i="1"/>
  <c r="B652" i="1" s="1"/>
  <c r="V651" i="1"/>
  <c r="R651" i="1"/>
  <c r="N651" i="1"/>
  <c r="L651" i="1"/>
  <c r="B651" i="1"/>
  <c r="V650" i="1"/>
  <c r="R650" i="1"/>
  <c r="N650" i="1"/>
  <c r="L650" i="1"/>
  <c r="B650" i="1" s="1"/>
  <c r="V649" i="1"/>
  <c r="B649" i="1" s="1"/>
  <c r="R649" i="1"/>
  <c r="N649" i="1"/>
  <c r="L649" i="1"/>
  <c r="V648" i="1"/>
  <c r="R648" i="1"/>
  <c r="N648" i="1"/>
  <c r="L648" i="1"/>
  <c r="V647" i="1"/>
  <c r="R647" i="1"/>
  <c r="N647" i="1"/>
  <c r="B647" i="1" s="1"/>
  <c r="L647" i="1"/>
  <c r="V646" i="1"/>
  <c r="R646" i="1"/>
  <c r="N646" i="1"/>
  <c r="L646" i="1"/>
  <c r="B646" i="1" s="1"/>
  <c r="V645" i="1"/>
  <c r="R645" i="1"/>
  <c r="N645" i="1"/>
  <c r="L645" i="1"/>
  <c r="B645" i="1"/>
  <c r="V644" i="1"/>
  <c r="R644" i="1"/>
  <c r="N644" i="1"/>
  <c r="L644" i="1"/>
  <c r="B644" i="1" s="1"/>
  <c r="V643" i="1"/>
  <c r="R643" i="1"/>
  <c r="N643" i="1"/>
  <c r="L643" i="1"/>
  <c r="B643" i="1"/>
  <c r="AC642" i="1"/>
  <c r="AD642" i="1" s="1"/>
  <c r="V642" i="1"/>
  <c r="R642" i="1"/>
  <c r="N642" i="1"/>
  <c r="L642" i="1"/>
  <c r="B642" i="1" s="1"/>
  <c r="V641" i="1"/>
  <c r="B641" i="1" s="1"/>
  <c r="R641" i="1"/>
  <c r="N641" i="1"/>
  <c r="L641" i="1"/>
  <c r="V640" i="1"/>
  <c r="R640" i="1"/>
  <c r="N640" i="1"/>
  <c r="L640" i="1"/>
  <c r="B640" i="1" s="1"/>
  <c r="V639" i="1"/>
  <c r="R639" i="1"/>
  <c r="N639" i="1"/>
  <c r="L639" i="1"/>
  <c r="V638" i="1"/>
  <c r="R638" i="1"/>
  <c r="N638" i="1"/>
  <c r="L638" i="1"/>
  <c r="B638" i="1" s="1"/>
  <c r="V637" i="1"/>
  <c r="R637" i="1"/>
  <c r="N637" i="1"/>
  <c r="L637" i="1"/>
  <c r="B637" i="1"/>
  <c r="V636" i="1"/>
  <c r="R636" i="1"/>
  <c r="N636" i="1"/>
  <c r="L636" i="1"/>
  <c r="B636" i="1" s="1"/>
  <c r="V635" i="1"/>
  <c r="R635" i="1"/>
  <c r="N635" i="1"/>
  <c r="L635" i="1"/>
  <c r="B635" i="1"/>
  <c r="V634" i="1"/>
  <c r="R634" i="1"/>
  <c r="N634" i="1"/>
  <c r="L634" i="1"/>
  <c r="B634" i="1"/>
  <c r="V633" i="1"/>
  <c r="R633" i="1"/>
  <c r="N633" i="1"/>
  <c r="L633" i="1"/>
  <c r="B633" i="1"/>
  <c r="V632" i="1"/>
  <c r="R632" i="1"/>
  <c r="N632" i="1"/>
  <c r="L632" i="1"/>
  <c r="B632" i="1" s="1"/>
  <c r="V631" i="1"/>
  <c r="R631" i="1"/>
  <c r="N631" i="1"/>
  <c r="L631" i="1"/>
  <c r="B631" i="1"/>
  <c r="V630" i="1"/>
  <c r="R630" i="1"/>
  <c r="N630" i="1"/>
  <c r="L630" i="1"/>
  <c r="B630" i="1"/>
  <c r="V629" i="1"/>
  <c r="R629" i="1"/>
  <c r="N629" i="1"/>
  <c r="L629" i="1"/>
  <c r="B629" i="1"/>
  <c r="V628" i="1"/>
  <c r="R628" i="1"/>
  <c r="N628" i="1"/>
  <c r="L628" i="1"/>
  <c r="B628" i="1" s="1"/>
  <c r="V627" i="1"/>
  <c r="R627" i="1"/>
  <c r="N627" i="1"/>
  <c r="L627" i="1"/>
  <c r="B627" i="1"/>
  <c r="V626" i="1"/>
  <c r="R626" i="1"/>
  <c r="N626" i="1"/>
  <c r="L626" i="1"/>
  <c r="B626" i="1"/>
  <c r="V625" i="1"/>
  <c r="R625" i="1"/>
  <c r="N625" i="1"/>
  <c r="L625" i="1"/>
  <c r="B625" i="1"/>
  <c r="V624" i="1"/>
  <c r="R624" i="1"/>
  <c r="N624" i="1"/>
  <c r="L624" i="1"/>
  <c r="B624" i="1" s="1"/>
  <c r="V623" i="1"/>
  <c r="R623" i="1"/>
  <c r="N623" i="1"/>
  <c r="L623" i="1"/>
  <c r="B623" i="1"/>
  <c r="V622" i="1"/>
  <c r="R622" i="1"/>
  <c r="N622" i="1"/>
  <c r="L622" i="1"/>
  <c r="B622" i="1"/>
  <c r="V621" i="1"/>
  <c r="R621" i="1"/>
  <c r="N621" i="1"/>
  <c r="L621" i="1"/>
  <c r="B621" i="1"/>
  <c r="V620" i="1"/>
  <c r="R620" i="1"/>
  <c r="N620" i="1"/>
  <c r="L620" i="1"/>
  <c r="B620" i="1" s="1"/>
  <c r="V619" i="1"/>
  <c r="R619" i="1"/>
  <c r="B619" i="1" s="1"/>
  <c r="N619" i="1"/>
  <c r="L619" i="1"/>
  <c r="V618" i="1"/>
  <c r="R618" i="1"/>
  <c r="B618" i="1" s="1"/>
  <c r="N618" i="1"/>
  <c r="L618" i="1"/>
  <c r="V617" i="1"/>
  <c r="R617" i="1"/>
  <c r="N617" i="1"/>
  <c r="L617" i="1"/>
  <c r="B617" i="1"/>
  <c r="V616" i="1"/>
  <c r="R616" i="1"/>
  <c r="N616" i="1"/>
  <c r="L616" i="1"/>
  <c r="B616" i="1" s="1"/>
  <c r="V615" i="1"/>
  <c r="R615" i="1"/>
  <c r="B615" i="1" s="1"/>
  <c r="N615" i="1"/>
  <c r="L615" i="1"/>
  <c r="V614" i="1"/>
  <c r="R614" i="1"/>
  <c r="N614" i="1"/>
  <c r="L614" i="1"/>
  <c r="B614" i="1"/>
  <c r="V613" i="1"/>
  <c r="R613" i="1"/>
  <c r="N613" i="1"/>
  <c r="L613" i="1"/>
  <c r="B613" i="1"/>
  <c r="V612" i="1"/>
  <c r="R612" i="1"/>
  <c r="N612" i="1"/>
  <c r="L612" i="1"/>
  <c r="B612" i="1" s="1"/>
  <c r="V611" i="1"/>
  <c r="R611" i="1"/>
  <c r="B611" i="1" s="1"/>
  <c r="N611" i="1"/>
  <c r="L611" i="1"/>
  <c r="V610" i="1"/>
  <c r="R610" i="1"/>
  <c r="B610" i="1" s="1"/>
  <c r="N610" i="1"/>
  <c r="L610" i="1"/>
  <c r="V609" i="1"/>
  <c r="R609" i="1"/>
  <c r="N609" i="1"/>
  <c r="L609" i="1"/>
  <c r="B609" i="1"/>
  <c r="V608" i="1"/>
  <c r="R608" i="1"/>
  <c r="N608" i="1"/>
  <c r="L608" i="1"/>
  <c r="B608" i="1" s="1"/>
  <c r="AC607" i="1"/>
  <c r="AD607" i="1" s="1"/>
  <c r="AC606" i="1"/>
  <c r="AD606" i="1" s="1"/>
  <c r="V605" i="1"/>
  <c r="R605" i="1"/>
  <c r="B605" i="1" s="1"/>
  <c r="N605" i="1"/>
  <c r="L605" i="1"/>
  <c r="V604" i="1"/>
  <c r="R604" i="1"/>
  <c r="B604" i="1" s="1"/>
  <c r="N604" i="1"/>
  <c r="L604" i="1"/>
  <c r="V603" i="1"/>
  <c r="R603" i="1"/>
  <c r="B603" i="1" s="1"/>
  <c r="N603" i="1"/>
  <c r="L603" i="1"/>
  <c r="V602" i="1"/>
  <c r="R602" i="1"/>
  <c r="N602" i="1"/>
  <c r="L602" i="1"/>
  <c r="B602" i="1"/>
  <c r="V601" i="1"/>
  <c r="R601" i="1"/>
  <c r="B601" i="1" s="1"/>
  <c r="N601" i="1"/>
  <c r="L601" i="1"/>
  <c r="V600" i="1"/>
  <c r="R600" i="1"/>
  <c r="B600" i="1" s="1"/>
  <c r="N600" i="1"/>
  <c r="L600" i="1"/>
  <c r="V599" i="1"/>
  <c r="R599" i="1"/>
  <c r="B599" i="1" s="1"/>
  <c r="N599" i="1"/>
  <c r="L599" i="1"/>
  <c r="V598" i="1"/>
  <c r="R598" i="1"/>
  <c r="N598" i="1"/>
  <c r="L598" i="1"/>
  <c r="B598" i="1"/>
  <c r="V597" i="1"/>
  <c r="R597" i="1"/>
  <c r="B597" i="1" s="1"/>
  <c r="N597" i="1"/>
  <c r="L597" i="1"/>
  <c r="V596" i="1"/>
  <c r="R596" i="1"/>
  <c r="B596" i="1" s="1"/>
  <c r="N596" i="1"/>
  <c r="L596" i="1"/>
  <c r="V595" i="1"/>
  <c r="R595" i="1"/>
  <c r="B595" i="1" s="1"/>
  <c r="N595" i="1"/>
  <c r="L595" i="1"/>
  <c r="V594" i="1"/>
  <c r="R594" i="1"/>
  <c r="N594" i="1"/>
  <c r="L594" i="1"/>
  <c r="B594" i="1"/>
  <c r="V593" i="1"/>
  <c r="R593" i="1"/>
  <c r="B593" i="1" s="1"/>
  <c r="N593" i="1"/>
  <c r="L593" i="1"/>
  <c r="V592" i="1"/>
  <c r="R592" i="1"/>
  <c r="B592" i="1" s="1"/>
  <c r="N592" i="1"/>
  <c r="L592" i="1"/>
  <c r="V591" i="1"/>
  <c r="R591" i="1"/>
  <c r="N591" i="1"/>
  <c r="L591" i="1"/>
  <c r="B591" i="1" s="1"/>
  <c r="V590" i="1"/>
  <c r="R590" i="1"/>
  <c r="N590" i="1"/>
  <c r="L590" i="1"/>
  <c r="B590" i="1"/>
  <c r="V589" i="1"/>
  <c r="R589" i="1"/>
  <c r="N589" i="1"/>
  <c r="L589" i="1"/>
  <c r="B589" i="1" s="1"/>
  <c r="V588" i="1"/>
  <c r="R588" i="1"/>
  <c r="B588" i="1" s="1"/>
  <c r="N588" i="1"/>
  <c r="L588" i="1"/>
  <c r="V587" i="1"/>
  <c r="R587" i="1"/>
  <c r="N587" i="1"/>
  <c r="L587" i="1"/>
  <c r="B587" i="1" s="1"/>
  <c r="V586" i="1"/>
  <c r="R586" i="1"/>
  <c r="N586" i="1"/>
  <c r="L586" i="1"/>
  <c r="B586" i="1"/>
  <c r="V585" i="1"/>
  <c r="R585" i="1"/>
  <c r="N585" i="1"/>
  <c r="L585" i="1"/>
  <c r="B585" i="1" s="1"/>
  <c r="V584" i="1"/>
  <c r="R584" i="1"/>
  <c r="B584" i="1" s="1"/>
  <c r="N584" i="1"/>
  <c r="L584" i="1"/>
  <c r="V583" i="1"/>
  <c r="R583" i="1"/>
  <c r="N583" i="1"/>
  <c r="L583" i="1"/>
  <c r="B583" i="1" s="1"/>
  <c r="V582" i="1"/>
  <c r="R582" i="1"/>
  <c r="N582" i="1"/>
  <c r="L582" i="1"/>
  <c r="B582" i="1"/>
  <c r="V581" i="1"/>
  <c r="R581" i="1"/>
  <c r="N581" i="1"/>
  <c r="L581" i="1"/>
  <c r="B581" i="1" s="1"/>
  <c r="V580" i="1"/>
  <c r="R580" i="1"/>
  <c r="B580" i="1" s="1"/>
  <c r="N580" i="1"/>
  <c r="L580" i="1"/>
  <c r="V579" i="1"/>
  <c r="R579" i="1"/>
  <c r="N579" i="1"/>
  <c r="L579" i="1"/>
  <c r="B579" i="1" s="1"/>
  <c r="V578" i="1"/>
  <c r="R578" i="1"/>
  <c r="B578" i="1" s="1"/>
  <c r="N578" i="1"/>
  <c r="L578" i="1"/>
  <c r="V577" i="1"/>
  <c r="R577" i="1"/>
  <c r="N577" i="1"/>
  <c r="L577" i="1"/>
  <c r="B577" i="1" s="1"/>
  <c r="V576" i="1"/>
  <c r="R576" i="1"/>
  <c r="N576" i="1"/>
  <c r="L576" i="1"/>
  <c r="B576" i="1" s="1"/>
  <c r="V575" i="1"/>
  <c r="R575" i="1"/>
  <c r="N575" i="1"/>
  <c r="L575" i="1"/>
  <c r="B575" i="1" s="1"/>
  <c r="V574" i="1"/>
  <c r="R574" i="1"/>
  <c r="B574" i="1" s="1"/>
  <c r="N574" i="1"/>
  <c r="L574" i="1"/>
  <c r="V573" i="1"/>
  <c r="R573" i="1"/>
  <c r="N573" i="1"/>
  <c r="L573" i="1"/>
  <c r="B573" i="1" s="1"/>
  <c r="V572" i="1"/>
  <c r="R572" i="1"/>
  <c r="N572" i="1"/>
  <c r="L572" i="1"/>
  <c r="B572" i="1" s="1"/>
  <c r="V571" i="1"/>
  <c r="R571" i="1"/>
  <c r="N571" i="1"/>
  <c r="L571" i="1"/>
  <c r="B571" i="1" s="1"/>
  <c r="V570" i="1"/>
  <c r="R570" i="1"/>
  <c r="B570" i="1" s="1"/>
  <c r="N570" i="1"/>
  <c r="L570" i="1"/>
  <c r="V569" i="1"/>
  <c r="R569" i="1"/>
  <c r="N569" i="1"/>
  <c r="L569" i="1"/>
  <c r="B569" i="1" s="1"/>
  <c r="V568" i="1"/>
  <c r="R568" i="1"/>
  <c r="N568" i="1"/>
  <c r="L568" i="1"/>
  <c r="B568" i="1" s="1"/>
  <c r="V567" i="1"/>
  <c r="R567" i="1"/>
  <c r="N567" i="1"/>
  <c r="L567" i="1"/>
  <c r="B567" i="1" s="1"/>
  <c r="V566" i="1"/>
  <c r="R566" i="1"/>
  <c r="B566" i="1" s="1"/>
  <c r="N566" i="1"/>
  <c r="L566" i="1"/>
  <c r="V565" i="1"/>
  <c r="R565" i="1"/>
  <c r="N565" i="1"/>
  <c r="L565" i="1"/>
  <c r="B565" i="1" s="1"/>
  <c r="V564" i="1"/>
  <c r="R564" i="1"/>
  <c r="N564" i="1"/>
  <c r="L564" i="1"/>
  <c r="B564" i="1" s="1"/>
  <c r="V563" i="1"/>
  <c r="R563" i="1"/>
  <c r="N563" i="1"/>
  <c r="L563" i="1"/>
  <c r="B563" i="1" s="1"/>
  <c r="V562" i="1"/>
  <c r="R562" i="1"/>
  <c r="B562" i="1" s="1"/>
  <c r="N562" i="1"/>
  <c r="L562" i="1"/>
  <c r="V561" i="1"/>
  <c r="R561" i="1"/>
  <c r="N561" i="1"/>
  <c r="L561" i="1"/>
  <c r="B561" i="1" s="1"/>
  <c r="V560" i="1"/>
  <c r="R560" i="1"/>
  <c r="N560" i="1"/>
  <c r="L560" i="1"/>
  <c r="B560" i="1" s="1"/>
  <c r="V559" i="1"/>
  <c r="R559" i="1"/>
  <c r="N559" i="1"/>
  <c r="L559" i="1"/>
  <c r="B559" i="1" s="1"/>
  <c r="V558" i="1"/>
  <c r="R558" i="1"/>
  <c r="B558" i="1" s="1"/>
  <c r="N558" i="1"/>
  <c r="L558" i="1"/>
  <c r="V557" i="1"/>
  <c r="R557" i="1"/>
  <c r="N557" i="1"/>
  <c r="L557" i="1"/>
  <c r="B557" i="1" s="1"/>
  <c r="V556" i="1"/>
  <c r="R556" i="1"/>
  <c r="N556" i="1"/>
  <c r="L556" i="1"/>
  <c r="B556" i="1" s="1"/>
  <c r="V555" i="1"/>
  <c r="R555" i="1"/>
  <c r="N555" i="1"/>
  <c r="L555" i="1"/>
  <c r="B555" i="1" s="1"/>
  <c r="V554" i="1"/>
  <c r="R554" i="1"/>
  <c r="B554" i="1" s="1"/>
  <c r="N554" i="1"/>
  <c r="L554" i="1"/>
  <c r="V553" i="1"/>
  <c r="R553" i="1"/>
  <c r="N553" i="1"/>
  <c r="L553" i="1"/>
  <c r="B553" i="1" s="1"/>
  <c r="V552" i="1"/>
  <c r="R552" i="1"/>
  <c r="N552" i="1"/>
  <c r="L552" i="1"/>
  <c r="B552" i="1" s="1"/>
  <c r="V551" i="1"/>
  <c r="R551" i="1"/>
  <c r="N551" i="1"/>
  <c r="L551" i="1"/>
  <c r="B551" i="1" s="1"/>
  <c r="V550" i="1"/>
  <c r="R550" i="1"/>
  <c r="B550" i="1" s="1"/>
  <c r="N550" i="1"/>
  <c r="L550" i="1"/>
  <c r="V549" i="1"/>
  <c r="R549" i="1"/>
  <c r="N549" i="1"/>
  <c r="L549" i="1"/>
  <c r="B549" i="1" s="1"/>
  <c r="V548" i="1"/>
  <c r="R548" i="1"/>
  <c r="N548" i="1"/>
  <c r="L548" i="1"/>
  <c r="B548" i="1" s="1"/>
  <c r="V547" i="1"/>
  <c r="R547" i="1"/>
  <c r="N547" i="1"/>
  <c r="L547" i="1"/>
  <c r="B547" i="1" s="1"/>
  <c r="V546" i="1"/>
  <c r="R546" i="1"/>
  <c r="B546" i="1" s="1"/>
  <c r="N546" i="1"/>
  <c r="L546" i="1"/>
  <c r="V545" i="1"/>
  <c r="R545" i="1"/>
  <c r="N545" i="1"/>
  <c r="L545" i="1"/>
  <c r="B545" i="1" s="1"/>
  <c r="V544" i="1"/>
  <c r="R544" i="1"/>
  <c r="N544" i="1"/>
  <c r="L544" i="1"/>
  <c r="B544" i="1" s="1"/>
  <c r="V543" i="1"/>
  <c r="R543" i="1"/>
  <c r="N543" i="1"/>
  <c r="L543" i="1"/>
  <c r="B543" i="1" s="1"/>
  <c r="V542" i="1"/>
  <c r="R542" i="1"/>
  <c r="N542" i="1"/>
  <c r="L542" i="1"/>
  <c r="B542" i="1" s="1"/>
  <c r="V541" i="1"/>
  <c r="R541" i="1"/>
  <c r="N541" i="1"/>
  <c r="L541" i="1"/>
  <c r="B541" i="1" s="1"/>
  <c r="V540" i="1"/>
  <c r="R540" i="1"/>
  <c r="N540" i="1"/>
  <c r="L540" i="1"/>
  <c r="B540" i="1" s="1"/>
  <c r="V539" i="1"/>
  <c r="R539" i="1"/>
  <c r="N539" i="1"/>
  <c r="L539" i="1"/>
  <c r="B539" i="1" s="1"/>
  <c r="V538" i="1"/>
  <c r="R538" i="1"/>
  <c r="N538" i="1"/>
  <c r="L538" i="1"/>
  <c r="B538" i="1" s="1"/>
  <c r="V537" i="1"/>
  <c r="R537" i="1"/>
  <c r="N537" i="1"/>
  <c r="L537" i="1"/>
  <c r="B537" i="1" s="1"/>
  <c r="V536" i="1"/>
  <c r="R536" i="1"/>
  <c r="N536" i="1"/>
  <c r="L536" i="1"/>
  <c r="B536" i="1" s="1"/>
  <c r="V535" i="1"/>
  <c r="R535" i="1"/>
  <c r="N535" i="1"/>
  <c r="L535" i="1"/>
  <c r="B535" i="1" s="1"/>
  <c r="V534" i="1"/>
  <c r="R534" i="1"/>
  <c r="N534" i="1"/>
  <c r="L534" i="1"/>
  <c r="B534" i="1" s="1"/>
  <c r="V533" i="1"/>
  <c r="R533" i="1"/>
  <c r="N533" i="1"/>
  <c r="L533" i="1"/>
  <c r="B533" i="1" s="1"/>
  <c r="V532" i="1"/>
  <c r="R532" i="1"/>
  <c r="N532" i="1"/>
  <c r="L532" i="1"/>
  <c r="B532" i="1" s="1"/>
  <c r="V531" i="1"/>
  <c r="R531" i="1"/>
  <c r="N531" i="1"/>
  <c r="L531" i="1"/>
  <c r="B531" i="1" s="1"/>
  <c r="V530" i="1"/>
  <c r="R530" i="1"/>
  <c r="N530" i="1"/>
  <c r="L530" i="1"/>
  <c r="B530" i="1" s="1"/>
  <c r="V529" i="1"/>
  <c r="R529" i="1"/>
  <c r="N529" i="1"/>
  <c r="L529" i="1"/>
  <c r="B529" i="1" s="1"/>
  <c r="V528" i="1"/>
  <c r="R528" i="1"/>
  <c r="N528" i="1"/>
  <c r="L528" i="1"/>
  <c r="B528" i="1" s="1"/>
  <c r="V527" i="1"/>
  <c r="R527" i="1"/>
  <c r="N527" i="1"/>
  <c r="L527" i="1"/>
  <c r="B527" i="1" s="1"/>
  <c r="V526" i="1"/>
  <c r="R526" i="1"/>
  <c r="N526" i="1"/>
  <c r="L526" i="1"/>
  <c r="B526" i="1" s="1"/>
  <c r="V525" i="1"/>
  <c r="R525" i="1"/>
  <c r="N525" i="1"/>
  <c r="L525" i="1"/>
  <c r="B525" i="1" s="1"/>
  <c r="V524" i="1"/>
  <c r="R524" i="1"/>
  <c r="N524" i="1"/>
  <c r="L524" i="1"/>
  <c r="B524" i="1" s="1"/>
  <c r="V523" i="1"/>
  <c r="R523" i="1"/>
  <c r="N523" i="1"/>
  <c r="L523" i="1"/>
  <c r="B523" i="1" s="1"/>
  <c r="V522" i="1"/>
  <c r="R522" i="1"/>
  <c r="N522" i="1"/>
  <c r="L522" i="1"/>
  <c r="B522" i="1" s="1"/>
  <c r="V521" i="1"/>
  <c r="R521" i="1"/>
  <c r="N521" i="1"/>
  <c r="L521" i="1"/>
  <c r="B521" i="1" s="1"/>
  <c r="V520" i="1"/>
  <c r="R520" i="1"/>
  <c r="N520" i="1"/>
  <c r="L520" i="1"/>
  <c r="B520" i="1" s="1"/>
  <c r="V519" i="1"/>
  <c r="R519" i="1"/>
  <c r="N519" i="1"/>
  <c r="L519" i="1"/>
  <c r="B519" i="1" s="1"/>
  <c r="V518" i="1"/>
  <c r="R518" i="1"/>
  <c r="N518" i="1"/>
  <c r="L518" i="1"/>
  <c r="B518" i="1" s="1"/>
  <c r="V517" i="1"/>
  <c r="R517" i="1"/>
  <c r="N517" i="1"/>
  <c r="L517" i="1"/>
  <c r="B517" i="1" s="1"/>
  <c r="V516" i="1"/>
  <c r="R516" i="1"/>
  <c r="N516" i="1"/>
  <c r="L516" i="1"/>
  <c r="B516" i="1" s="1"/>
  <c r="V515" i="1"/>
  <c r="R515" i="1"/>
  <c r="N515" i="1"/>
  <c r="L515" i="1"/>
  <c r="B515" i="1" s="1"/>
  <c r="V514" i="1"/>
  <c r="R514" i="1"/>
  <c r="N514" i="1"/>
  <c r="L514" i="1"/>
  <c r="B514" i="1" s="1"/>
  <c r="V513" i="1"/>
  <c r="R513" i="1"/>
  <c r="N513" i="1"/>
  <c r="L513" i="1"/>
  <c r="B513" i="1" s="1"/>
  <c r="V512" i="1"/>
  <c r="R512" i="1"/>
  <c r="N512" i="1"/>
  <c r="L512" i="1"/>
  <c r="B512" i="1" s="1"/>
  <c r="V511" i="1"/>
  <c r="R511" i="1"/>
  <c r="N511" i="1"/>
  <c r="L511" i="1"/>
  <c r="B511" i="1" s="1"/>
  <c r="V510" i="1"/>
  <c r="R510" i="1"/>
  <c r="N510" i="1"/>
  <c r="L510" i="1"/>
  <c r="B510" i="1" s="1"/>
  <c r="V509" i="1"/>
  <c r="R509" i="1"/>
  <c r="N509" i="1"/>
  <c r="L509" i="1"/>
  <c r="B509" i="1" s="1"/>
  <c r="V508" i="1"/>
  <c r="R508" i="1"/>
  <c r="N508" i="1"/>
  <c r="L508" i="1"/>
  <c r="B508" i="1" s="1"/>
  <c r="V507" i="1"/>
  <c r="R507" i="1"/>
  <c r="N507" i="1"/>
  <c r="L507" i="1"/>
  <c r="B507" i="1" s="1"/>
  <c r="V506" i="1"/>
  <c r="R506" i="1"/>
  <c r="N506" i="1"/>
  <c r="L506" i="1"/>
  <c r="B506" i="1"/>
  <c r="AC506" i="1" s="1"/>
  <c r="AD506" i="1" s="1"/>
  <c r="V505" i="1"/>
  <c r="R505" i="1"/>
  <c r="N505" i="1"/>
  <c r="B505" i="1" s="1"/>
  <c r="L505" i="1"/>
  <c r="V504" i="1"/>
  <c r="R504" i="1"/>
  <c r="N504" i="1"/>
  <c r="L504" i="1"/>
  <c r="B504" i="1" s="1"/>
  <c r="V503" i="1"/>
  <c r="R503" i="1"/>
  <c r="N503" i="1"/>
  <c r="L503" i="1"/>
  <c r="B503" i="1" s="1"/>
  <c r="V502" i="1"/>
  <c r="R502" i="1"/>
  <c r="B502" i="1" s="1"/>
  <c r="N502" i="1"/>
  <c r="L502" i="1"/>
  <c r="V501" i="1"/>
  <c r="R501" i="1"/>
  <c r="N501" i="1"/>
  <c r="B501" i="1" s="1"/>
  <c r="L501" i="1"/>
  <c r="V500" i="1"/>
  <c r="R500" i="1"/>
  <c r="N500" i="1"/>
  <c r="L500" i="1"/>
  <c r="B500" i="1" s="1"/>
  <c r="V499" i="1"/>
  <c r="R499" i="1"/>
  <c r="N499" i="1"/>
  <c r="L499" i="1"/>
  <c r="B499" i="1" s="1"/>
  <c r="V498" i="1"/>
  <c r="R498" i="1"/>
  <c r="N498" i="1"/>
  <c r="L498" i="1"/>
  <c r="B498" i="1" s="1"/>
  <c r="V497" i="1"/>
  <c r="R497" i="1"/>
  <c r="N497" i="1"/>
  <c r="L497" i="1"/>
  <c r="B497" i="1" s="1"/>
  <c r="AC496" i="1"/>
  <c r="AD496" i="1" s="1"/>
  <c r="V496" i="1"/>
  <c r="R496" i="1"/>
  <c r="N496" i="1"/>
  <c r="L496" i="1"/>
  <c r="B496" i="1" s="1"/>
  <c r="V495" i="1"/>
  <c r="R495" i="1"/>
  <c r="N495" i="1"/>
  <c r="L495" i="1"/>
  <c r="B495" i="1" s="1"/>
  <c r="AC495" i="1" s="1"/>
  <c r="AD495" i="1" s="1"/>
  <c r="V494" i="1"/>
  <c r="R494" i="1"/>
  <c r="N494" i="1"/>
  <c r="L494" i="1"/>
  <c r="B494" i="1" s="1"/>
  <c r="V493" i="1"/>
  <c r="R493" i="1"/>
  <c r="N493" i="1"/>
  <c r="L493" i="1"/>
  <c r="B493" i="1" s="1"/>
  <c r="V492" i="1"/>
  <c r="R492" i="1"/>
  <c r="N492" i="1"/>
  <c r="L492" i="1"/>
  <c r="B492" i="1" s="1"/>
  <c r="AC492" i="1" s="1"/>
  <c r="AD492" i="1" s="1"/>
  <c r="AC491" i="1"/>
  <c r="AD491" i="1" s="1"/>
  <c r="V491" i="1"/>
  <c r="R491" i="1"/>
  <c r="N491" i="1"/>
  <c r="L491" i="1"/>
  <c r="B491" i="1" s="1"/>
  <c r="AC490" i="1"/>
  <c r="AD490" i="1" s="1"/>
  <c r="V490" i="1"/>
  <c r="R490" i="1"/>
  <c r="N490" i="1"/>
  <c r="L490" i="1"/>
  <c r="B490" i="1" s="1"/>
  <c r="AC489" i="1"/>
  <c r="AD489" i="1" s="1"/>
  <c r="V489" i="1"/>
  <c r="R489" i="1"/>
  <c r="N489" i="1"/>
  <c r="L489" i="1"/>
  <c r="B489" i="1" s="1"/>
  <c r="AC488" i="1"/>
  <c r="AD488" i="1" s="1"/>
  <c r="V488" i="1"/>
  <c r="R488" i="1"/>
  <c r="N488" i="1"/>
  <c r="L488" i="1"/>
  <c r="B488" i="1" s="1"/>
  <c r="V487" i="1"/>
  <c r="R487" i="1"/>
  <c r="N487" i="1"/>
  <c r="L487" i="1"/>
  <c r="B487" i="1" s="1"/>
  <c r="AC487" i="1" s="1"/>
  <c r="AD487" i="1" s="1"/>
  <c r="V486" i="1"/>
  <c r="R486" i="1"/>
  <c r="N486" i="1"/>
  <c r="L486" i="1"/>
  <c r="B486" i="1" s="1"/>
  <c r="V485" i="1"/>
  <c r="R485" i="1"/>
  <c r="N485" i="1"/>
  <c r="L485" i="1"/>
  <c r="B485" i="1" s="1"/>
  <c r="V484" i="1"/>
  <c r="R484" i="1"/>
  <c r="N484" i="1"/>
  <c r="L484" i="1"/>
  <c r="B484" i="1" s="1"/>
  <c r="AC484" i="1" s="1"/>
  <c r="AD484" i="1" s="1"/>
  <c r="AC483" i="1"/>
  <c r="AD483" i="1" s="1"/>
  <c r="V483" i="1"/>
  <c r="R483" i="1"/>
  <c r="N483" i="1"/>
  <c r="L483" i="1"/>
  <c r="B483" i="1" s="1"/>
  <c r="AC482" i="1"/>
  <c r="AD482" i="1" s="1"/>
  <c r="V482" i="1"/>
  <c r="R482" i="1"/>
  <c r="N482" i="1"/>
  <c r="L482" i="1"/>
  <c r="B482" i="1" s="1"/>
  <c r="V481" i="1"/>
  <c r="R481" i="1"/>
  <c r="N481" i="1"/>
  <c r="L481" i="1"/>
  <c r="AC480" i="1"/>
  <c r="AD480" i="1" s="1"/>
  <c r="V480" i="1"/>
  <c r="R480" i="1"/>
  <c r="N480" i="1"/>
  <c r="L480" i="1"/>
  <c r="B480" i="1" s="1"/>
  <c r="V479" i="1"/>
  <c r="R479" i="1"/>
  <c r="N479" i="1"/>
  <c r="L479" i="1"/>
  <c r="B479" i="1" s="1"/>
  <c r="AC479" i="1" s="1"/>
  <c r="AD479" i="1" s="1"/>
  <c r="V478" i="1"/>
  <c r="R478" i="1"/>
  <c r="N478" i="1"/>
  <c r="L478" i="1"/>
  <c r="V477" i="1"/>
  <c r="R477" i="1"/>
  <c r="N477" i="1"/>
  <c r="L477" i="1"/>
  <c r="V476" i="1"/>
  <c r="R476" i="1"/>
  <c r="N476" i="1"/>
  <c r="L476" i="1"/>
  <c r="B476" i="1" s="1"/>
  <c r="AC476" i="1" s="1"/>
  <c r="AD476" i="1" s="1"/>
  <c r="AC475" i="1"/>
  <c r="AD475" i="1" s="1"/>
  <c r="V475" i="1"/>
  <c r="R475" i="1"/>
  <c r="N475" i="1"/>
  <c r="L475" i="1"/>
  <c r="B475" i="1" s="1"/>
  <c r="V474" i="1"/>
  <c r="R474" i="1"/>
  <c r="N474" i="1"/>
  <c r="L474" i="1"/>
  <c r="V473" i="1"/>
  <c r="R473" i="1"/>
  <c r="N473" i="1"/>
  <c r="L473" i="1"/>
  <c r="AC472" i="1"/>
  <c r="AD472" i="1" s="1"/>
  <c r="V472" i="1"/>
  <c r="R472" i="1"/>
  <c r="N472" i="1"/>
  <c r="L472" i="1"/>
  <c r="B472" i="1" s="1"/>
  <c r="V471" i="1"/>
  <c r="R471" i="1"/>
  <c r="N471" i="1"/>
  <c r="L471" i="1"/>
  <c r="B471" i="1" s="1"/>
  <c r="AC471" i="1" s="1"/>
  <c r="AD471" i="1" s="1"/>
  <c r="V470" i="1"/>
  <c r="R470" i="1"/>
  <c r="N470" i="1"/>
  <c r="L470" i="1"/>
  <c r="V469" i="1"/>
  <c r="R469" i="1"/>
  <c r="N469" i="1"/>
  <c r="L469" i="1"/>
  <c r="V468" i="1"/>
  <c r="R468" i="1"/>
  <c r="N468" i="1"/>
  <c r="L468" i="1"/>
  <c r="B468" i="1" s="1"/>
  <c r="AC468" i="1" s="1"/>
  <c r="AD468" i="1" s="1"/>
  <c r="AC467" i="1"/>
  <c r="AD467" i="1" s="1"/>
  <c r="V467" i="1"/>
  <c r="R467" i="1"/>
  <c r="N467" i="1"/>
  <c r="L467" i="1"/>
  <c r="B467" i="1" s="1"/>
  <c r="V466" i="1"/>
  <c r="R466" i="1"/>
  <c r="N466" i="1"/>
  <c r="L466" i="1"/>
  <c r="V465" i="1"/>
  <c r="R465" i="1"/>
  <c r="N465" i="1"/>
  <c r="L465" i="1"/>
  <c r="AC464" i="1"/>
  <c r="AD464" i="1" s="1"/>
  <c r="V464" i="1"/>
  <c r="R464" i="1"/>
  <c r="N464" i="1"/>
  <c r="L464" i="1"/>
  <c r="B464" i="1" s="1"/>
  <c r="V463" i="1"/>
  <c r="R463" i="1"/>
  <c r="N463" i="1"/>
  <c r="L463" i="1"/>
  <c r="B463" i="1" s="1"/>
  <c r="AC463" i="1" s="1"/>
  <c r="AD463" i="1" s="1"/>
  <c r="V462" i="1"/>
  <c r="R462" i="1"/>
  <c r="N462" i="1"/>
  <c r="L462" i="1"/>
  <c r="V461" i="1"/>
  <c r="R461" i="1"/>
  <c r="N461" i="1"/>
  <c r="L461" i="1"/>
  <c r="V460" i="1"/>
  <c r="R460" i="1"/>
  <c r="N460" i="1"/>
  <c r="L460" i="1"/>
  <c r="B460" i="1" s="1"/>
  <c r="AC460" i="1" s="1"/>
  <c r="AD460" i="1" s="1"/>
  <c r="AC459" i="1"/>
  <c r="AD459" i="1" s="1"/>
  <c r="V459" i="1"/>
  <c r="R459" i="1"/>
  <c r="N459" i="1"/>
  <c r="L459" i="1"/>
  <c r="B459" i="1" s="1"/>
  <c r="V458" i="1"/>
  <c r="R458" i="1"/>
  <c r="N458" i="1"/>
  <c r="L458" i="1"/>
  <c r="V457" i="1"/>
  <c r="R457" i="1"/>
  <c r="N457" i="1"/>
  <c r="L457" i="1"/>
  <c r="AC456" i="1"/>
  <c r="AD456" i="1" s="1"/>
  <c r="V456" i="1"/>
  <c r="R456" i="1"/>
  <c r="N456" i="1"/>
  <c r="L456" i="1"/>
  <c r="B456" i="1" s="1"/>
  <c r="V455" i="1"/>
  <c r="R455" i="1"/>
  <c r="N455" i="1"/>
  <c r="L455" i="1"/>
  <c r="B455" i="1" s="1"/>
  <c r="AC455" i="1" s="1"/>
  <c r="AD455" i="1" s="1"/>
  <c r="V454" i="1"/>
  <c r="R454" i="1"/>
  <c r="N454" i="1"/>
  <c r="L454" i="1"/>
  <c r="V453" i="1"/>
  <c r="R453" i="1"/>
  <c r="N453" i="1"/>
  <c r="L453" i="1"/>
  <c r="V452" i="1"/>
  <c r="R452" i="1"/>
  <c r="N452" i="1"/>
  <c r="L452" i="1"/>
  <c r="B452" i="1" s="1"/>
  <c r="AC452" i="1" s="1"/>
  <c r="AD452" i="1" s="1"/>
  <c r="AC451" i="1"/>
  <c r="AD451" i="1" s="1"/>
  <c r="V451" i="1"/>
  <c r="R451" i="1"/>
  <c r="N451" i="1"/>
  <c r="L451" i="1"/>
  <c r="B451" i="1" s="1"/>
  <c r="V450" i="1"/>
  <c r="R450" i="1"/>
  <c r="N450" i="1"/>
  <c r="L450" i="1"/>
  <c r="V449" i="1"/>
  <c r="R449" i="1"/>
  <c r="N449" i="1"/>
  <c r="L449" i="1"/>
  <c r="AC448" i="1"/>
  <c r="AD448" i="1" s="1"/>
  <c r="V448" i="1"/>
  <c r="R448" i="1"/>
  <c r="N448" i="1"/>
  <c r="L448" i="1"/>
  <c r="B448" i="1" s="1"/>
  <c r="V447" i="1"/>
  <c r="R447" i="1"/>
  <c r="N447" i="1"/>
  <c r="L447" i="1"/>
  <c r="B447" i="1" s="1"/>
  <c r="AC447" i="1" s="1"/>
  <c r="AD447" i="1" s="1"/>
  <c r="V446" i="1"/>
  <c r="R446" i="1"/>
  <c r="N446" i="1"/>
  <c r="L446" i="1"/>
  <c r="V445" i="1"/>
  <c r="R445" i="1"/>
  <c r="N445" i="1"/>
  <c r="L445" i="1"/>
  <c r="V444" i="1"/>
  <c r="R444" i="1"/>
  <c r="N444" i="1"/>
  <c r="L444" i="1"/>
  <c r="B444" i="1" s="1"/>
  <c r="AC444" i="1" s="1"/>
  <c r="AD444" i="1" s="1"/>
  <c r="AC443" i="1"/>
  <c r="AD443" i="1" s="1"/>
  <c r="V443" i="1"/>
  <c r="R443" i="1"/>
  <c r="N443" i="1"/>
  <c r="L443" i="1"/>
  <c r="B443" i="1" s="1"/>
  <c r="V442" i="1"/>
  <c r="R442" i="1"/>
  <c r="N442" i="1"/>
  <c r="L442" i="1"/>
  <c r="V441" i="1"/>
  <c r="R441" i="1"/>
  <c r="N441" i="1"/>
  <c r="L441" i="1"/>
  <c r="AC440" i="1"/>
  <c r="AD440" i="1" s="1"/>
  <c r="V440" i="1"/>
  <c r="R440" i="1"/>
  <c r="N440" i="1"/>
  <c r="L440" i="1"/>
  <c r="B440" i="1" s="1"/>
  <c r="V439" i="1"/>
  <c r="R439" i="1"/>
  <c r="N439" i="1"/>
  <c r="L439" i="1"/>
  <c r="B439" i="1" s="1"/>
  <c r="AC439" i="1" s="1"/>
  <c r="AD439" i="1" s="1"/>
  <c r="V438" i="1"/>
  <c r="R438" i="1"/>
  <c r="N438" i="1"/>
  <c r="L438" i="1"/>
  <c r="V437" i="1"/>
  <c r="R437" i="1"/>
  <c r="N437" i="1"/>
  <c r="L437" i="1"/>
  <c r="V436" i="1"/>
  <c r="R436" i="1"/>
  <c r="N436" i="1"/>
  <c r="L436" i="1"/>
  <c r="B436" i="1" s="1"/>
  <c r="AC436" i="1" s="1"/>
  <c r="AD436" i="1" s="1"/>
  <c r="V435" i="1"/>
  <c r="R435" i="1"/>
  <c r="N435" i="1"/>
  <c r="L435" i="1"/>
  <c r="V434" i="1"/>
  <c r="R434" i="1"/>
  <c r="N434" i="1"/>
  <c r="L434" i="1"/>
  <c r="V433" i="1"/>
  <c r="R433" i="1"/>
  <c r="N433" i="1"/>
  <c r="L433" i="1"/>
  <c r="AC432" i="1"/>
  <c r="AD432" i="1" s="1"/>
  <c r="V432" i="1"/>
  <c r="R432" i="1"/>
  <c r="N432" i="1"/>
  <c r="L432" i="1"/>
  <c r="B432" i="1" s="1"/>
  <c r="V431" i="1"/>
  <c r="R431" i="1"/>
  <c r="N431" i="1"/>
  <c r="L431" i="1"/>
  <c r="V430" i="1"/>
  <c r="R430" i="1"/>
  <c r="N430" i="1"/>
  <c r="L430" i="1"/>
  <c r="V429" i="1"/>
  <c r="R429" i="1"/>
  <c r="N429" i="1"/>
  <c r="L429" i="1"/>
  <c r="V428" i="1"/>
  <c r="R428" i="1"/>
  <c r="N428" i="1"/>
  <c r="L428" i="1"/>
  <c r="B428" i="1" s="1"/>
  <c r="AC428" i="1" s="1"/>
  <c r="AD428" i="1" s="1"/>
  <c r="V427" i="1"/>
  <c r="R427" i="1"/>
  <c r="N427" i="1"/>
  <c r="L427" i="1"/>
  <c r="V426" i="1"/>
  <c r="R426" i="1"/>
  <c r="N426" i="1"/>
  <c r="L426" i="1"/>
  <c r="V425" i="1"/>
  <c r="R425" i="1"/>
  <c r="N425" i="1"/>
  <c r="L425" i="1"/>
  <c r="B425" i="1"/>
  <c r="AC425" i="1" s="1"/>
  <c r="AD425" i="1" s="1"/>
  <c r="V424" i="1"/>
  <c r="R424" i="1"/>
  <c r="N424" i="1"/>
  <c r="L424" i="1"/>
  <c r="B424" i="1" s="1"/>
  <c r="V423" i="1"/>
  <c r="R423" i="1"/>
  <c r="B423" i="1" s="1"/>
  <c r="N423" i="1"/>
  <c r="L423" i="1"/>
  <c r="V422" i="1"/>
  <c r="R422" i="1"/>
  <c r="N422" i="1"/>
  <c r="L422" i="1"/>
  <c r="B422" i="1" s="1"/>
  <c r="V421" i="1"/>
  <c r="R421" i="1"/>
  <c r="N421" i="1"/>
  <c r="L421" i="1"/>
  <c r="B421" i="1"/>
  <c r="AC421" i="1" s="1"/>
  <c r="AD421" i="1" s="1"/>
  <c r="V420" i="1"/>
  <c r="R420" i="1"/>
  <c r="N420" i="1"/>
  <c r="L420" i="1"/>
  <c r="B420" i="1" s="1"/>
  <c r="V419" i="1"/>
  <c r="R419" i="1"/>
  <c r="B419" i="1" s="1"/>
  <c r="N419" i="1"/>
  <c r="L419" i="1"/>
  <c r="V418" i="1"/>
  <c r="R418" i="1"/>
  <c r="N418" i="1"/>
  <c r="L418" i="1"/>
  <c r="B418" i="1" s="1"/>
  <c r="V417" i="1"/>
  <c r="R417" i="1"/>
  <c r="N417" i="1"/>
  <c r="L417" i="1"/>
  <c r="B417" i="1"/>
  <c r="AC417" i="1" s="1"/>
  <c r="AD417" i="1" s="1"/>
  <c r="V416" i="1"/>
  <c r="R416" i="1"/>
  <c r="N416" i="1"/>
  <c r="L416" i="1"/>
  <c r="B416" i="1" s="1"/>
  <c r="V415" i="1"/>
  <c r="R415" i="1"/>
  <c r="B415" i="1" s="1"/>
  <c r="N415" i="1"/>
  <c r="L415" i="1"/>
  <c r="V414" i="1"/>
  <c r="R414" i="1"/>
  <c r="N414" i="1"/>
  <c r="L414" i="1"/>
  <c r="B414" i="1" s="1"/>
  <c r="V413" i="1"/>
  <c r="R413" i="1"/>
  <c r="N413" i="1"/>
  <c r="L413" i="1"/>
  <c r="B413" i="1"/>
  <c r="AC413" i="1" s="1"/>
  <c r="AD413" i="1" s="1"/>
  <c r="V412" i="1"/>
  <c r="R412" i="1"/>
  <c r="N412" i="1"/>
  <c r="L412" i="1"/>
  <c r="B412" i="1" s="1"/>
  <c r="V411" i="1"/>
  <c r="R411" i="1"/>
  <c r="B411" i="1" s="1"/>
  <c r="N411" i="1"/>
  <c r="L411" i="1"/>
  <c r="V410" i="1"/>
  <c r="R410" i="1"/>
  <c r="N410" i="1"/>
  <c r="L410" i="1"/>
  <c r="B410" i="1" s="1"/>
  <c r="V409" i="1"/>
  <c r="R409" i="1"/>
  <c r="N409" i="1"/>
  <c r="L409" i="1"/>
  <c r="B409" i="1"/>
  <c r="V408" i="1"/>
  <c r="R408" i="1"/>
  <c r="N408" i="1"/>
  <c r="L408" i="1"/>
  <c r="B408" i="1" s="1"/>
  <c r="V407" i="1"/>
  <c r="R407" i="1"/>
  <c r="B407" i="1" s="1"/>
  <c r="N407" i="1"/>
  <c r="L407" i="1"/>
  <c r="V406" i="1"/>
  <c r="R406" i="1"/>
  <c r="N406" i="1"/>
  <c r="L406" i="1"/>
  <c r="AC405" i="1"/>
  <c r="AD405" i="1" s="1"/>
  <c r="V404" i="1"/>
  <c r="R404" i="1"/>
  <c r="N404" i="1"/>
  <c r="L404" i="1"/>
  <c r="B404" i="1" s="1"/>
  <c r="V403" i="1"/>
  <c r="R403" i="1"/>
  <c r="B403" i="1" s="1"/>
  <c r="N403" i="1"/>
  <c r="L403" i="1"/>
  <c r="V402" i="1"/>
  <c r="R402" i="1"/>
  <c r="N402" i="1"/>
  <c r="L402" i="1"/>
  <c r="B402" i="1" s="1"/>
  <c r="AC402" i="1" s="1"/>
  <c r="AD402" i="1" s="1"/>
  <c r="V401" i="1"/>
  <c r="R401" i="1"/>
  <c r="B401" i="1" s="1"/>
  <c r="N401" i="1"/>
  <c r="L401" i="1"/>
  <c r="V400" i="1"/>
  <c r="R400" i="1"/>
  <c r="N400" i="1"/>
  <c r="L400" i="1"/>
  <c r="B400" i="1" s="1"/>
  <c r="V399" i="1"/>
  <c r="R399" i="1"/>
  <c r="B399" i="1" s="1"/>
  <c r="N399" i="1"/>
  <c r="L399" i="1"/>
  <c r="V398" i="1"/>
  <c r="R398" i="1"/>
  <c r="N398" i="1"/>
  <c r="L398" i="1"/>
  <c r="V397" i="1"/>
  <c r="R397" i="1"/>
  <c r="B397" i="1" s="1"/>
  <c r="N397" i="1"/>
  <c r="L397" i="1"/>
  <c r="V396" i="1"/>
  <c r="R396" i="1"/>
  <c r="N396" i="1"/>
  <c r="L396" i="1"/>
  <c r="B396" i="1"/>
  <c r="V395" i="1"/>
  <c r="R395" i="1"/>
  <c r="B395" i="1" s="1"/>
  <c r="N395" i="1"/>
  <c r="L395" i="1"/>
  <c r="V394" i="1"/>
  <c r="R394" i="1"/>
  <c r="N394" i="1"/>
  <c r="L394" i="1"/>
  <c r="V393" i="1"/>
  <c r="R393" i="1"/>
  <c r="B393" i="1" s="1"/>
  <c r="N393" i="1"/>
  <c r="L393" i="1"/>
  <c r="V392" i="1"/>
  <c r="R392" i="1"/>
  <c r="N392" i="1"/>
  <c r="L392" i="1"/>
  <c r="B392" i="1" s="1"/>
  <c r="V391" i="1"/>
  <c r="R391" i="1"/>
  <c r="B391" i="1" s="1"/>
  <c r="N391" i="1"/>
  <c r="L391" i="1"/>
  <c r="V390" i="1"/>
  <c r="R390" i="1"/>
  <c r="N390" i="1"/>
  <c r="L390" i="1"/>
  <c r="B390" i="1" s="1"/>
  <c r="AC390" i="1" s="1"/>
  <c r="AD390" i="1" s="1"/>
  <c r="V389" i="1"/>
  <c r="R389" i="1"/>
  <c r="B389" i="1" s="1"/>
  <c r="N389" i="1"/>
  <c r="L389" i="1"/>
  <c r="V388" i="1"/>
  <c r="R388" i="1"/>
  <c r="N388" i="1"/>
  <c r="L388" i="1"/>
  <c r="B388" i="1"/>
  <c r="AC388" i="1" s="1"/>
  <c r="AD388" i="1" s="1"/>
  <c r="V387" i="1"/>
  <c r="R387" i="1"/>
  <c r="B387" i="1" s="1"/>
  <c r="N387" i="1"/>
  <c r="L387" i="1"/>
  <c r="V386" i="1"/>
  <c r="R386" i="1"/>
  <c r="N386" i="1"/>
  <c r="L386" i="1"/>
  <c r="B386" i="1" s="1"/>
  <c r="V385" i="1"/>
  <c r="R385" i="1"/>
  <c r="B385" i="1" s="1"/>
  <c r="N385" i="1"/>
  <c r="L385" i="1"/>
  <c r="V384" i="1"/>
  <c r="B384" i="1" s="1"/>
  <c r="R384" i="1"/>
  <c r="N384" i="1"/>
  <c r="L384" i="1"/>
  <c r="V383" i="1"/>
  <c r="R383" i="1"/>
  <c r="B383" i="1" s="1"/>
  <c r="N383" i="1"/>
  <c r="L383" i="1"/>
  <c r="AC382" i="1"/>
  <c r="AD382" i="1" s="1"/>
  <c r="V382" i="1"/>
  <c r="R382" i="1"/>
  <c r="N382" i="1"/>
  <c r="L382" i="1"/>
  <c r="B382" i="1"/>
  <c r="V381" i="1"/>
  <c r="R381" i="1"/>
  <c r="B381" i="1" s="1"/>
  <c r="N381" i="1"/>
  <c r="L381" i="1"/>
  <c r="V380" i="1"/>
  <c r="R380" i="1"/>
  <c r="N380" i="1"/>
  <c r="L380" i="1"/>
  <c r="B380" i="1"/>
  <c r="AC380" i="1" s="1"/>
  <c r="AD380" i="1" s="1"/>
  <c r="V379" i="1"/>
  <c r="R379" i="1"/>
  <c r="B379" i="1" s="1"/>
  <c r="N379" i="1"/>
  <c r="L379" i="1"/>
  <c r="V378" i="1"/>
  <c r="R378" i="1"/>
  <c r="N378" i="1"/>
  <c r="L378" i="1"/>
  <c r="B378" i="1" s="1"/>
  <c r="V377" i="1"/>
  <c r="R377" i="1"/>
  <c r="B377" i="1" s="1"/>
  <c r="N377" i="1"/>
  <c r="L377" i="1"/>
  <c r="V376" i="1"/>
  <c r="B376" i="1" s="1"/>
  <c r="R376" i="1"/>
  <c r="N376" i="1"/>
  <c r="L376" i="1"/>
  <c r="V375" i="1"/>
  <c r="R375" i="1"/>
  <c r="B375" i="1" s="1"/>
  <c r="N375" i="1"/>
  <c r="L375" i="1"/>
  <c r="AC374" i="1"/>
  <c r="AD374" i="1" s="1"/>
  <c r="V374" i="1"/>
  <c r="R374" i="1"/>
  <c r="N374" i="1"/>
  <c r="L374" i="1"/>
  <c r="B374" i="1"/>
  <c r="V373" i="1"/>
  <c r="R373" i="1"/>
  <c r="B373" i="1" s="1"/>
  <c r="N373" i="1"/>
  <c r="L373" i="1"/>
  <c r="V372" i="1"/>
  <c r="R372" i="1"/>
  <c r="N372" i="1"/>
  <c r="L372" i="1"/>
  <c r="B372" i="1"/>
  <c r="AC372" i="1" s="1"/>
  <c r="AD372" i="1" s="1"/>
  <c r="V371" i="1"/>
  <c r="R371" i="1"/>
  <c r="B371" i="1" s="1"/>
  <c r="N371" i="1"/>
  <c r="L371" i="1"/>
  <c r="V370" i="1"/>
  <c r="R370" i="1"/>
  <c r="N370" i="1"/>
  <c r="L370" i="1"/>
  <c r="B370" i="1" s="1"/>
  <c r="V369" i="1"/>
  <c r="R369" i="1"/>
  <c r="B369" i="1" s="1"/>
  <c r="N369" i="1"/>
  <c r="L369" i="1"/>
  <c r="V368" i="1"/>
  <c r="B368" i="1" s="1"/>
  <c r="R368" i="1"/>
  <c r="N368" i="1"/>
  <c r="L368" i="1"/>
  <c r="V367" i="1"/>
  <c r="R367" i="1"/>
  <c r="B367" i="1" s="1"/>
  <c r="N367" i="1"/>
  <c r="L367" i="1"/>
  <c r="V366" i="1"/>
  <c r="R366" i="1"/>
  <c r="N366" i="1"/>
  <c r="L366" i="1"/>
  <c r="V365" i="1"/>
  <c r="R365" i="1"/>
  <c r="B365" i="1" s="1"/>
  <c r="N365" i="1"/>
  <c r="L365" i="1"/>
  <c r="V364" i="1"/>
  <c r="R364" i="1"/>
  <c r="N364" i="1"/>
  <c r="L364" i="1"/>
  <c r="B364" i="1"/>
  <c r="V363" i="1"/>
  <c r="R363" i="1"/>
  <c r="N363" i="1"/>
  <c r="L363" i="1"/>
  <c r="B363" i="1" s="1"/>
  <c r="AC363" i="1" s="1"/>
  <c r="AD363" i="1" s="1"/>
  <c r="V362" i="1"/>
  <c r="R362" i="1"/>
  <c r="N362" i="1"/>
  <c r="L362" i="1"/>
  <c r="V361" i="1"/>
  <c r="R361" i="1"/>
  <c r="B361" i="1" s="1"/>
  <c r="N361" i="1"/>
  <c r="L361" i="1"/>
  <c r="V360" i="1"/>
  <c r="R360" i="1"/>
  <c r="B360" i="1" s="1"/>
  <c r="N360" i="1"/>
  <c r="L360" i="1"/>
  <c r="AC359" i="1"/>
  <c r="AD359" i="1" s="1"/>
  <c r="V359" i="1"/>
  <c r="R359" i="1"/>
  <c r="N359" i="1"/>
  <c r="L359" i="1"/>
  <c r="B359" i="1" s="1"/>
  <c r="V358" i="1"/>
  <c r="R358" i="1"/>
  <c r="N358" i="1"/>
  <c r="L358" i="1"/>
  <c r="B358" i="1" s="1"/>
  <c r="V357" i="1"/>
  <c r="R357" i="1"/>
  <c r="N357" i="1"/>
  <c r="L357" i="1"/>
  <c r="B357" i="1"/>
  <c r="AC357" i="1" s="1"/>
  <c r="AD357" i="1" s="1"/>
  <c r="V356" i="1"/>
  <c r="R356" i="1"/>
  <c r="B356" i="1" s="1"/>
  <c r="N356" i="1"/>
  <c r="L356" i="1"/>
  <c r="AC355" i="1"/>
  <c r="AD355" i="1" s="1"/>
  <c r="V355" i="1"/>
  <c r="R355" i="1"/>
  <c r="N355" i="1"/>
  <c r="L355" i="1"/>
  <c r="B355" i="1" s="1"/>
  <c r="V354" i="1"/>
  <c r="R354" i="1"/>
  <c r="N354" i="1"/>
  <c r="L354" i="1"/>
  <c r="V353" i="1"/>
  <c r="B353" i="1" s="1"/>
  <c r="R353" i="1"/>
  <c r="N353" i="1"/>
  <c r="L353" i="1"/>
  <c r="V352" i="1"/>
  <c r="R352" i="1"/>
  <c r="B352" i="1" s="1"/>
  <c r="N352" i="1"/>
  <c r="L352" i="1"/>
  <c r="V351" i="1"/>
  <c r="R351" i="1"/>
  <c r="N351" i="1"/>
  <c r="L351" i="1"/>
  <c r="B351" i="1" s="1"/>
  <c r="AC351" i="1" s="1"/>
  <c r="AD351" i="1" s="1"/>
  <c r="V350" i="1"/>
  <c r="R350" i="1"/>
  <c r="N350" i="1"/>
  <c r="L350" i="1"/>
  <c r="V349" i="1"/>
  <c r="R349" i="1"/>
  <c r="B349" i="1" s="1"/>
  <c r="N349" i="1"/>
  <c r="L349" i="1"/>
  <c r="V348" i="1"/>
  <c r="R348" i="1"/>
  <c r="N348" i="1"/>
  <c r="L348" i="1"/>
  <c r="B348" i="1"/>
  <c r="V347" i="1"/>
  <c r="R347" i="1"/>
  <c r="N347" i="1"/>
  <c r="L347" i="1"/>
  <c r="B347" i="1" s="1"/>
  <c r="AC347" i="1" s="1"/>
  <c r="AD347" i="1" s="1"/>
  <c r="V346" i="1"/>
  <c r="R346" i="1"/>
  <c r="N346" i="1"/>
  <c r="L346" i="1"/>
  <c r="V345" i="1"/>
  <c r="R345" i="1"/>
  <c r="B345" i="1" s="1"/>
  <c r="N345" i="1"/>
  <c r="L345" i="1"/>
  <c r="V344" i="1"/>
  <c r="R344" i="1"/>
  <c r="B344" i="1" s="1"/>
  <c r="N344" i="1"/>
  <c r="L344" i="1"/>
  <c r="AC343" i="1"/>
  <c r="AD343" i="1" s="1"/>
  <c r="V343" i="1"/>
  <c r="R343" i="1"/>
  <c r="N343" i="1"/>
  <c r="L343" i="1"/>
  <c r="B343" i="1" s="1"/>
  <c r="V342" i="1"/>
  <c r="R342" i="1"/>
  <c r="N342" i="1"/>
  <c r="L342" i="1"/>
  <c r="B342" i="1" s="1"/>
  <c r="V341" i="1"/>
  <c r="R341" i="1"/>
  <c r="N341" i="1"/>
  <c r="L341" i="1"/>
  <c r="B341" i="1"/>
  <c r="AC341" i="1" s="1"/>
  <c r="AD341" i="1" s="1"/>
  <c r="V340" i="1"/>
  <c r="R340" i="1"/>
  <c r="B340" i="1" s="1"/>
  <c r="N340" i="1"/>
  <c r="L340" i="1"/>
  <c r="AC339" i="1"/>
  <c r="AD339" i="1" s="1"/>
  <c r="V339" i="1"/>
  <c r="R339" i="1"/>
  <c r="N339" i="1"/>
  <c r="L339" i="1"/>
  <c r="B339" i="1" s="1"/>
  <c r="V338" i="1"/>
  <c r="R338" i="1"/>
  <c r="N338" i="1"/>
  <c r="L338" i="1"/>
  <c r="V337" i="1"/>
  <c r="R337" i="1"/>
  <c r="N337" i="1"/>
  <c r="L337" i="1"/>
  <c r="B337" i="1"/>
  <c r="V336" i="1"/>
  <c r="R336" i="1"/>
  <c r="B336" i="1" s="1"/>
  <c r="N336" i="1"/>
  <c r="L336" i="1"/>
  <c r="V335" i="1"/>
  <c r="R335" i="1"/>
  <c r="B335" i="1" s="1"/>
  <c r="N335" i="1"/>
  <c r="L335" i="1"/>
  <c r="V334" i="1"/>
  <c r="R334" i="1"/>
  <c r="N334" i="1"/>
  <c r="L334" i="1"/>
  <c r="B334" i="1" s="1"/>
  <c r="V333" i="1"/>
  <c r="R333" i="1"/>
  <c r="N333" i="1"/>
  <c r="L333" i="1"/>
  <c r="B333" i="1"/>
  <c r="V332" i="1"/>
  <c r="B332" i="1" s="1"/>
  <c r="R332" i="1"/>
  <c r="N332" i="1"/>
  <c r="L332" i="1"/>
  <c r="V331" i="1"/>
  <c r="R331" i="1"/>
  <c r="B331" i="1" s="1"/>
  <c r="N331" i="1"/>
  <c r="L331" i="1"/>
  <c r="V330" i="1"/>
  <c r="R330" i="1"/>
  <c r="B330" i="1" s="1"/>
  <c r="N330" i="1"/>
  <c r="L330" i="1"/>
  <c r="V329" i="1"/>
  <c r="R329" i="1"/>
  <c r="B329" i="1" s="1"/>
  <c r="N329" i="1"/>
  <c r="L329" i="1"/>
  <c r="V328" i="1"/>
  <c r="R328" i="1"/>
  <c r="B328" i="1" s="1"/>
  <c r="N328" i="1"/>
  <c r="L328" i="1"/>
  <c r="V327" i="1"/>
  <c r="B327" i="1" s="1"/>
  <c r="R327" i="1"/>
  <c r="N327" i="1"/>
  <c r="L327" i="1"/>
  <c r="V326" i="1"/>
  <c r="R326" i="1"/>
  <c r="N326" i="1"/>
  <c r="L326" i="1"/>
  <c r="B326" i="1"/>
  <c r="AC326" i="1" s="1"/>
  <c r="AD326" i="1" s="1"/>
  <c r="V325" i="1"/>
  <c r="R325" i="1"/>
  <c r="N325" i="1"/>
  <c r="L325" i="1"/>
  <c r="B325" i="1"/>
  <c r="AC325" i="1" s="1"/>
  <c r="AD325" i="1" s="1"/>
  <c r="V324" i="1"/>
  <c r="B324" i="1" s="1"/>
  <c r="R324" i="1"/>
  <c r="N324" i="1"/>
  <c r="L324" i="1"/>
  <c r="V323" i="1"/>
  <c r="R323" i="1"/>
  <c r="B323" i="1" s="1"/>
  <c r="N323" i="1"/>
  <c r="L323" i="1"/>
  <c r="V322" i="1"/>
  <c r="R322" i="1"/>
  <c r="B322" i="1" s="1"/>
  <c r="N322" i="1"/>
  <c r="L322" i="1"/>
  <c r="V321" i="1"/>
  <c r="R321" i="1"/>
  <c r="B321" i="1" s="1"/>
  <c r="N321" i="1"/>
  <c r="L321" i="1"/>
  <c r="V320" i="1"/>
  <c r="R320" i="1"/>
  <c r="B320" i="1" s="1"/>
  <c r="N320" i="1"/>
  <c r="L320" i="1"/>
  <c r="V319" i="1"/>
  <c r="B319" i="1" s="1"/>
  <c r="R319" i="1"/>
  <c r="N319" i="1"/>
  <c r="L319" i="1"/>
  <c r="V318" i="1"/>
  <c r="R318" i="1"/>
  <c r="N318" i="1"/>
  <c r="L318" i="1"/>
  <c r="B318" i="1"/>
  <c r="AC318" i="1" s="1"/>
  <c r="AD318" i="1" s="1"/>
  <c r="V317" i="1"/>
  <c r="R317" i="1"/>
  <c r="N317" i="1"/>
  <c r="L317" i="1"/>
  <c r="B317" i="1"/>
  <c r="AC317" i="1" s="1"/>
  <c r="AD317" i="1" s="1"/>
  <c r="V316" i="1"/>
  <c r="B316" i="1" s="1"/>
  <c r="R316" i="1"/>
  <c r="N316" i="1"/>
  <c r="L316" i="1"/>
  <c r="V315" i="1"/>
  <c r="R315" i="1"/>
  <c r="B315" i="1" s="1"/>
  <c r="N315" i="1"/>
  <c r="L315" i="1"/>
  <c r="V314" i="1"/>
  <c r="R314" i="1"/>
  <c r="B314" i="1" s="1"/>
  <c r="N314" i="1"/>
  <c r="L314" i="1"/>
  <c r="V313" i="1"/>
  <c r="R313" i="1"/>
  <c r="B313" i="1" s="1"/>
  <c r="N313" i="1"/>
  <c r="L313" i="1"/>
  <c r="V312" i="1"/>
  <c r="R312" i="1"/>
  <c r="B312" i="1" s="1"/>
  <c r="N312" i="1"/>
  <c r="L312" i="1"/>
  <c r="V311" i="1"/>
  <c r="B311" i="1" s="1"/>
  <c r="R311" i="1"/>
  <c r="N311" i="1"/>
  <c r="L311" i="1"/>
  <c r="V310" i="1"/>
  <c r="R310" i="1"/>
  <c r="N310" i="1"/>
  <c r="L310" i="1"/>
  <c r="B310" i="1"/>
  <c r="AC310" i="1" s="1"/>
  <c r="AD310" i="1" s="1"/>
  <c r="V309" i="1"/>
  <c r="R309" i="1"/>
  <c r="N309" i="1"/>
  <c r="L309" i="1"/>
  <c r="B309" i="1"/>
  <c r="AC309" i="1" s="1"/>
  <c r="AD309" i="1" s="1"/>
  <c r="V308" i="1"/>
  <c r="B308" i="1" s="1"/>
  <c r="R308" i="1"/>
  <c r="N308" i="1"/>
  <c r="L308" i="1"/>
  <c r="V307" i="1"/>
  <c r="R307" i="1"/>
  <c r="B307" i="1" s="1"/>
  <c r="N307" i="1"/>
  <c r="L307" i="1"/>
  <c r="V306" i="1"/>
  <c r="R306" i="1"/>
  <c r="B306" i="1" s="1"/>
  <c r="N306" i="1"/>
  <c r="L306" i="1"/>
  <c r="V305" i="1"/>
  <c r="R305" i="1"/>
  <c r="B305" i="1" s="1"/>
  <c r="N305" i="1"/>
  <c r="L305" i="1"/>
  <c r="V304" i="1"/>
  <c r="R304" i="1"/>
  <c r="B304" i="1" s="1"/>
  <c r="N304" i="1"/>
  <c r="L304" i="1"/>
  <c r="V303" i="1"/>
  <c r="B303" i="1" s="1"/>
  <c r="R303" i="1"/>
  <c r="N303" i="1"/>
  <c r="L303" i="1"/>
  <c r="V302" i="1"/>
  <c r="R302" i="1"/>
  <c r="N302" i="1"/>
  <c r="L302" i="1"/>
  <c r="B302" i="1"/>
  <c r="AC302" i="1" s="1"/>
  <c r="AD302" i="1" s="1"/>
  <c r="V301" i="1"/>
  <c r="R301" i="1"/>
  <c r="N301" i="1"/>
  <c r="L301" i="1"/>
  <c r="B301" i="1"/>
  <c r="AC301" i="1" s="1"/>
  <c r="AD301" i="1" s="1"/>
  <c r="V300" i="1"/>
  <c r="B300" i="1" s="1"/>
  <c r="R300" i="1"/>
  <c r="N300" i="1"/>
  <c r="L300" i="1"/>
  <c r="V299" i="1"/>
  <c r="R299" i="1"/>
  <c r="B299" i="1" s="1"/>
  <c r="N299" i="1"/>
  <c r="L299" i="1"/>
  <c r="V298" i="1"/>
  <c r="R298" i="1"/>
  <c r="B298" i="1" s="1"/>
  <c r="N298" i="1"/>
  <c r="L298" i="1"/>
  <c r="V297" i="1"/>
  <c r="R297" i="1"/>
  <c r="B297" i="1" s="1"/>
  <c r="N297" i="1"/>
  <c r="L297" i="1"/>
  <c r="V296" i="1"/>
  <c r="R296" i="1"/>
  <c r="N296" i="1"/>
  <c r="L296" i="1"/>
  <c r="B296" i="1" s="1"/>
  <c r="V295" i="1"/>
  <c r="R295" i="1"/>
  <c r="N295" i="1"/>
  <c r="L295" i="1"/>
  <c r="B295" i="1" s="1"/>
  <c r="V294" i="1"/>
  <c r="R294" i="1"/>
  <c r="N294" i="1"/>
  <c r="L294" i="1"/>
  <c r="B294" i="1"/>
  <c r="AC294" i="1" s="1"/>
  <c r="AD294" i="1" s="1"/>
  <c r="V293" i="1"/>
  <c r="R293" i="1"/>
  <c r="N293" i="1"/>
  <c r="L293" i="1"/>
  <c r="B293" i="1"/>
  <c r="AC293" i="1" s="1"/>
  <c r="AD293" i="1" s="1"/>
  <c r="V292" i="1"/>
  <c r="R292" i="1"/>
  <c r="N292" i="1"/>
  <c r="L292" i="1"/>
  <c r="B292" i="1" s="1"/>
  <c r="V291" i="1"/>
  <c r="R291" i="1"/>
  <c r="N291" i="1"/>
  <c r="L291" i="1"/>
  <c r="B291" i="1" s="1"/>
  <c r="V290" i="1"/>
  <c r="R290" i="1"/>
  <c r="B290" i="1" s="1"/>
  <c r="N290" i="1"/>
  <c r="L290" i="1"/>
  <c r="V289" i="1"/>
  <c r="R289" i="1"/>
  <c r="N289" i="1"/>
  <c r="L289" i="1"/>
  <c r="B289" i="1" s="1"/>
  <c r="V288" i="1"/>
  <c r="R288" i="1"/>
  <c r="N288" i="1"/>
  <c r="L288" i="1"/>
  <c r="B288" i="1" s="1"/>
  <c r="V287" i="1"/>
  <c r="R287" i="1"/>
  <c r="N287" i="1"/>
  <c r="L287" i="1"/>
  <c r="B287" i="1" s="1"/>
  <c r="V286" i="1"/>
  <c r="R286" i="1"/>
  <c r="N286" i="1"/>
  <c r="L286" i="1"/>
  <c r="B286" i="1"/>
  <c r="AC286" i="1" s="1"/>
  <c r="AD286" i="1" s="1"/>
  <c r="V285" i="1"/>
  <c r="R285" i="1"/>
  <c r="N285" i="1"/>
  <c r="L285" i="1"/>
  <c r="B285" i="1"/>
  <c r="AC285" i="1" s="1"/>
  <c r="AD285" i="1" s="1"/>
  <c r="V284" i="1"/>
  <c r="R284" i="1"/>
  <c r="N284" i="1"/>
  <c r="L284" i="1"/>
  <c r="B284" i="1" s="1"/>
  <c r="V283" i="1"/>
  <c r="R283" i="1"/>
  <c r="N283" i="1"/>
  <c r="L283" i="1"/>
  <c r="B283" i="1" s="1"/>
  <c r="V282" i="1"/>
  <c r="R282" i="1"/>
  <c r="B282" i="1" s="1"/>
  <c r="N282" i="1"/>
  <c r="L282" i="1"/>
  <c r="V281" i="1"/>
  <c r="R281" i="1"/>
  <c r="N281" i="1"/>
  <c r="L281" i="1"/>
  <c r="B281" i="1" s="1"/>
  <c r="V280" i="1"/>
  <c r="R280" i="1"/>
  <c r="N280" i="1"/>
  <c r="L280" i="1"/>
  <c r="B280" i="1" s="1"/>
  <c r="V279" i="1"/>
  <c r="R279" i="1"/>
  <c r="N279" i="1"/>
  <c r="L279" i="1"/>
  <c r="B279" i="1" s="1"/>
  <c r="V278" i="1"/>
  <c r="R278" i="1"/>
  <c r="N278" i="1"/>
  <c r="L278" i="1"/>
  <c r="B278" i="1"/>
  <c r="AC278" i="1" s="1"/>
  <c r="AD278" i="1" s="1"/>
  <c r="V277" i="1"/>
  <c r="R277" i="1"/>
  <c r="N277" i="1"/>
  <c r="L277" i="1"/>
  <c r="B277" i="1"/>
  <c r="AC277" i="1" s="1"/>
  <c r="AD277" i="1" s="1"/>
  <c r="V276" i="1"/>
  <c r="R276" i="1"/>
  <c r="N276" i="1"/>
  <c r="L276" i="1"/>
  <c r="B276" i="1" s="1"/>
  <c r="V275" i="1"/>
  <c r="R275" i="1"/>
  <c r="N275" i="1"/>
  <c r="L275" i="1"/>
  <c r="B275" i="1" s="1"/>
  <c r="V274" i="1"/>
  <c r="R274" i="1"/>
  <c r="B274" i="1" s="1"/>
  <c r="N274" i="1"/>
  <c r="L274" i="1"/>
  <c r="V273" i="1"/>
  <c r="R273" i="1"/>
  <c r="N273" i="1"/>
  <c r="L273" i="1"/>
  <c r="B273" i="1" s="1"/>
  <c r="V272" i="1"/>
  <c r="R272" i="1"/>
  <c r="N272" i="1"/>
  <c r="L272" i="1"/>
  <c r="B272" i="1" s="1"/>
  <c r="V271" i="1"/>
  <c r="R271" i="1"/>
  <c r="N271" i="1"/>
  <c r="L271" i="1"/>
  <c r="B271" i="1" s="1"/>
  <c r="V270" i="1"/>
  <c r="R270" i="1"/>
  <c r="N270" i="1"/>
  <c r="L270" i="1"/>
  <c r="B270" i="1"/>
  <c r="AC270" i="1" s="1"/>
  <c r="AD270" i="1" s="1"/>
  <c r="V269" i="1"/>
  <c r="R269" i="1"/>
  <c r="N269" i="1"/>
  <c r="L269" i="1"/>
  <c r="B269" i="1"/>
  <c r="AC269" i="1" s="1"/>
  <c r="AD269" i="1" s="1"/>
  <c r="V268" i="1"/>
  <c r="R268" i="1"/>
  <c r="N268" i="1"/>
  <c r="L268" i="1"/>
  <c r="B268" i="1" s="1"/>
  <c r="V267" i="1"/>
  <c r="R267" i="1"/>
  <c r="N267" i="1"/>
  <c r="L267" i="1"/>
  <c r="B267" i="1" s="1"/>
  <c r="V266" i="1"/>
  <c r="R266" i="1"/>
  <c r="B266" i="1" s="1"/>
  <c r="N266" i="1"/>
  <c r="L266" i="1"/>
  <c r="V265" i="1"/>
  <c r="R265" i="1"/>
  <c r="N265" i="1"/>
  <c r="L265" i="1"/>
  <c r="B265" i="1" s="1"/>
  <c r="V264" i="1"/>
  <c r="R264" i="1"/>
  <c r="N264" i="1"/>
  <c r="L264" i="1"/>
  <c r="B264" i="1" s="1"/>
  <c r="V263" i="1"/>
  <c r="R263" i="1"/>
  <c r="N263" i="1"/>
  <c r="L263" i="1"/>
  <c r="B263" i="1" s="1"/>
  <c r="V262" i="1"/>
  <c r="R262" i="1"/>
  <c r="N262" i="1"/>
  <c r="L262" i="1"/>
  <c r="B262" i="1"/>
  <c r="AC262" i="1" s="1"/>
  <c r="AD262" i="1" s="1"/>
  <c r="V261" i="1"/>
  <c r="R261" i="1"/>
  <c r="N261" i="1"/>
  <c r="L261" i="1"/>
  <c r="B261" i="1"/>
  <c r="AC261" i="1" s="1"/>
  <c r="AD261" i="1" s="1"/>
  <c r="V260" i="1"/>
  <c r="R260" i="1"/>
  <c r="N260" i="1"/>
  <c r="L260" i="1"/>
  <c r="B260" i="1" s="1"/>
  <c r="V259" i="1"/>
  <c r="R259" i="1"/>
  <c r="N259" i="1"/>
  <c r="L259" i="1"/>
  <c r="B259" i="1" s="1"/>
  <c r="V258" i="1"/>
  <c r="R258" i="1"/>
  <c r="B258" i="1" s="1"/>
  <c r="N258" i="1"/>
  <c r="L258" i="1"/>
  <c r="V257" i="1"/>
  <c r="R257" i="1"/>
  <c r="N257" i="1"/>
  <c r="L257" i="1"/>
  <c r="B257" i="1" s="1"/>
  <c r="V256" i="1"/>
  <c r="R256" i="1"/>
  <c r="N256" i="1"/>
  <c r="L256" i="1"/>
  <c r="B256" i="1" s="1"/>
  <c r="V255" i="1"/>
  <c r="R255" i="1"/>
  <c r="N255" i="1"/>
  <c r="L255" i="1"/>
  <c r="B255" i="1" s="1"/>
  <c r="V254" i="1"/>
  <c r="R254" i="1"/>
  <c r="N254" i="1"/>
  <c r="L254" i="1"/>
  <c r="B254" i="1"/>
  <c r="AC254" i="1" s="1"/>
  <c r="AD254" i="1" s="1"/>
  <c r="V253" i="1"/>
  <c r="R253" i="1"/>
  <c r="N253" i="1"/>
  <c r="L253" i="1"/>
  <c r="B253" i="1"/>
  <c r="AC253" i="1" s="1"/>
  <c r="AD253" i="1" s="1"/>
  <c r="V252" i="1"/>
  <c r="R252" i="1"/>
  <c r="N252" i="1"/>
  <c r="L252" i="1"/>
  <c r="B252" i="1" s="1"/>
  <c r="V251" i="1"/>
  <c r="R251" i="1"/>
  <c r="N251" i="1"/>
  <c r="L251" i="1"/>
  <c r="B251" i="1" s="1"/>
  <c r="V250" i="1"/>
  <c r="R250" i="1"/>
  <c r="B250" i="1" s="1"/>
  <c r="N250" i="1"/>
  <c r="L250" i="1"/>
  <c r="V249" i="1"/>
  <c r="R249" i="1"/>
  <c r="N249" i="1"/>
  <c r="L249" i="1"/>
  <c r="B249" i="1" s="1"/>
  <c r="V248" i="1"/>
  <c r="R248" i="1"/>
  <c r="N248" i="1"/>
  <c r="L248" i="1"/>
  <c r="B248" i="1" s="1"/>
  <c r="V247" i="1"/>
  <c r="R247" i="1"/>
  <c r="N247" i="1"/>
  <c r="L247" i="1"/>
  <c r="B247" i="1" s="1"/>
  <c r="V246" i="1"/>
  <c r="R246" i="1"/>
  <c r="N246" i="1"/>
  <c r="L246" i="1"/>
  <c r="B246" i="1"/>
  <c r="AC246" i="1" s="1"/>
  <c r="AD246" i="1" s="1"/>
  <c r="V245" i="1"/>
  <c r="R245" i="1"/>
  <c r="N245" i="1"/>
  <c r="L245" i="1"/>
  <c r="B245" i="1"/>
  <c r="AC245" i="1" s="1"/>
  <c r="AD245" i="1" s="1"/>
  <c r="V244" i="1"/>
  <c r="R244" i="1"/>
  <c r="N244" i="1"/>
  <c r="L244" i="1"/>
  <c r="B244" i="1" s="1"/>
  <c r="V243" i="1"/>
  <c r="R243" i="1"/>
  <c r="N243" i="1"/>
  <c r="L243" i="1"/>
  <c r="B243" i="1" s="1"/>
  <c r="V242" i="1"/>
  <c r="R242" i="1"/>
  <c r="B242" i="1" s="1"/>
  <c r="N242" i="1"/>
  <c r="L242" i="1"/>
  <c r="V241" i="1"/>
  <c r="R241" i="1"/>
  <c r="N241" i="1"/>
  <c r="L241" i="1"/>
  <c r="B241" i="1" s="1"/>
  <c r="V240" i="1"/>
  <c r="R240" i="1"/>
  <c r="N240" i="1"/>
  <c r="L240" i="1"/>
  <c r="B240" i="1" s="1"/>
  <c r="V239" i="1"/>
  <c r="R239" i="1"/>
  <c r="N239" i="1"/>
  <c r="L239" i="1"/>
  <c r="B239" i="1" s="1"/>
  <c r="V238" i="1"/>
  <c r="R238" i="1"/>
  <c r="N238" i="1"/>
  <c r="L238" i="1"/>
  <c r="B238" i="1"/>
  <c r="AC238" i="1" s="1"/>
  <c r="AD238" i="1" s="1"/>
  <c r="V237" i="1"/>
  <c r="R237" i="1"/>
  <c r="N237" i="1"/>
  <c r="L237" i="1"/>
  <c r="B237" i="1"/>
  <c r="AC237" i="1" s="1"/>
  <c r="AD237" i="1" s="1"/>
  <c r="V236" i="1"/>
  <c r="R236" i="1"/>
  <c r="N236" i="1"/>
  <c r="L236" i="1"/>
  <c r="B236" i="1" s="1"/>
  <c r="V235" i="1"/>
  <c r="R235" i="1"/>
  <c r="N235" i="1"/>
  <c r="L235" i="1"/>
  <c r="B235" i="1" s="1"/>
  <c r="V234" i="1"/>
  <c r="R234" i="1"/>
  <c r="B234" i="1" s="1"/>
  <c r="N234" i="1"/>
  <c r="L234" i="1"/>
  <c r="V233" i="1"/>
  <c r="R233" i="1"/>
  <c r="N233" i="1"/>
  <c r="L233" i="1"/>
  <c r="B233" i="1" s="1"/>
  <c r="V232" i="1"/>
  <c r="R232" i="1"/>
  <c r="N232" i="1"/>
  <c r="L232" i="1"/>
  <c r="B232" i="1" s="1"/>
  <c r="V231" i="1"/>
  <c r="R231" i="1"/>
  <c r="N231" i="1"/>
  <c r="L231" i="1"/>
  <c r="B231" i="1" s="1"/>
  <c r="V230" i="1"/>
  <c r="R230" i="1"/>
  <c r="N230" i="1"/>
  <c r="L230" i="1"/>
  <c r="B230" i="1"/>
  <c r="AC230" i="1" s="1"/>
  <c r="AD230" i="1" s="1"/>
  <c r="V229" i="1"/>
  <c r="R229" i="1"/>
  <c r="N229" i="1"/>
  <c r="L229" i="1"/>
  <c r="B229" i="1"/>
  <c r="AC229" i="1" s="1"/>
  <c r="AD229" i="1" s="1"/>
  <c r="V228" i="1"/>
  <c r="R228" i="1"/>
  <c r="N228" i="1"/>
  <c r="L228" i="1"/>
  <c r="B228" i="1" s="1"/>
  <c r="V227" i="1"/>
  <c r="R227" i="1"/>
  <c r="N227" i="1"/>
  <c r="L227" i="1"/>
  <c r="B227" i="1" s="1"/>
  <c r="V226" i="1"/>
  <c r="R226" i="1"/>
  <c r="B226" i="1" s="1"/>
  <c r="N226" i="1"/>
  <c r="L226" i="1"/>
  <c r="V225" i="1"/>
  <c r="R225" i="1"/>
  <c r="N225" i="1"/>
  <c r="L225" i="1"/>
  <c r="B225" i="1" s="1"/>
  <c r="V224" i="1"/>
  <c r="R224" i="1"/>
  <c r="N224" i="1"/>
  <c r="L224" i="1"/>
  <c r="B224" i="1" s="1"/>
  <c r="V223" i="1"/>
  <c r="R223" i="1"/>
  <c r="N223" i="1"/>
  <c r="L223" i="1"/>
  <c r="B223" i="1" s="1"/>
  <c r="V222" i="1"/>
  <c r="R222" i="1"/>
  <c r="N222" i="1"/>
  <c r="L222" i="1"/>
  <c r="B222" i="1"/>
  <c r="AC222" i="1" s="1"/>
  <c r="AD222" i="1" s="1"/>
  <c r="V221" i="1"/>
  <c r="R221" i="1"/>
  <c r="N221" i="1"/>
  <c r="L221" i="1"/>
  <c r="B221" i="1"/>
  <c r="AC221" i="1" s="1"/>
  <c r="AD221" i="1" s="1"/>
  <c r="V220" i="1"/>
  <c r="R220" i="1"/>
  <c r="N220" i="1"/>
  <c r="L220" i="1"/>
  <c r="B220" i="1" s="1"/>
  <c r="V219" i="1"/>
  <c r="R219" i="1"/>
  <c r="N219" i="1"/>
  <c r="L219" i="1"/>
  <c r="B219" i="1" s="1"/>
  <c r="V218" i="1"/>
  <c r="R218" i="1"/>
  <c r="N218" i="1"/>
  <c r="L218" i="1"/>
  <c r="B218" i="1" s="1"/>
  <c r="V217" i="1"/>
  <c r="R217" i="1"/>
  <c r="N217" i="1"/>
  <c r="L217" i="1"/>
  <c r="B217" i="1" s="1"/>
  <c r="V216" i="1"/>
  <c r="R216" i="1"/>
  <c r="N216" i="1"/>
  <c r="L216" i="1"/>
  <c r="B216" i="1" s="1"/>
  <c r="V215" i="1"/>
  <c r="R215" i="1"/>
  <c r="N215" i="1"/>
  <c r="L215" i="1"/>
  <c r="B215" i="1" s="1"/>
  <c r="V214" i="1"/>
  <c r="R214" i="1"/>
  <c r="N214" i="1"/>
  <c r="L214" i="1"/>
  <c r="B214" i="1" s="1"/>
  <c r="V213" i="1"/>
  <c r="R213" i="1"/>
  <c r="N213" i="1"/>
  <c r="L213" i="1"/>
  <c r="B213" i="1" s="1"/>
  <c r="V212" i="1"/>
  <c r="R212" i="1"/>
  <c r="N212" i="1"/>
  <c r="L212" i="1"/>
  <c r="B212" i="1" s="1"/>
  <c r="V211" i="1"/>
  <c r="R211" i="1"/>
  <c r="N211" i="1"/>
  <c r="L211" i="1"/>
  <c r="B211" i="1" s="1"/>
  <c r="V210" i="1"/>
  <c r="R210" i="1"/>
  <c r="N210" i="1"/>
  <c r="L210" i="1"/>
  <c r="B210" i="1" s="1"/>
  <c r="V209" i="1"/>
  <c r="R209" i="1"/>
  <c r="N209" i="1"/>
  <c r="L209" i="1"/>
  <c r="B209" i="1" s="1"/>
  <c r="V208" i="1"/>
  <c r="R208" i="1"/>
  <c r="N208" i="1"/>
  <c r="L208" i="1"/>
  <c r="B208" i="1" s="1"/>
  <c r="V207" i="1"/>
  <c r="R207" i="1"/>
  <c r="N207" i="1"/>
  <c r="L207" i="1"/>
  <c r="B207" i="1" s="1"/>
  <c r="V206" i="1"/>
  <c r="R206" i="1"/>
  <c r="N206" i="1"/>
  <c r="L206" i="1"/>
  <c r="B206" i="1" s="1"/>
  <c r="V205" i="1"/>
  <c r="R205" i="1"/>
  <c r="N205" i="1"/>
  <c r="L205" i="1"/>
  <c r="B205" i="1" s="1"/>
  <c r="V203" i="1"/>
  <c r="R203" i="1"/>
  <c r="N203" i="1"/>
  <c r="L203" i="1"/>
  <c r="V202" i="1"/>
  <c r="R202" i="1"/>
  <c r="N202" i="1"/>
  <c r="L202" i="1"/>
  <c r="B202" i="1" s="1"/>
  <c r="V201" i="1"/>
  <c r="R201" i="1"/>
  <c r="N201" i="1"/>
  <c r="L201" i="1"/>
  <c r="B201" i="1" s="1"/>
  <c r="V200" i="1"/>
  <c r="R200" i="1"/>
  <c r="N200" i="1"/>
  <c r="L200" i="1"/>
  <c r="V199" i="1"/>
  <c r="R199" i="1"/>
  <c r="N199" i="1"/>
  <c r="L199" i="1"/>
  <c r="V198" i="1"/>
  <c r="R198" i="1"/>
  <c r="N198" i="1"/>
  <c r="L198" i="1"/>
  <c r="B198" i="1" s="1"/>
  <c r="V197" i="1"/>
  <c r="R197" i="1"/>
  <c r="N197" i="1"/>
  <c r="L197" i="1"/>
  <c r="B197" i="1" s="1"/>
  <c r="V196" i="1"/>
  <c r="R196" i="1"/>
  <c r="N196" i="1"/>
  <c r="L196" i="1"/>
  <c r="B196" i="1" s="1"/>
  <c r="V195" i="1"/>
  <c r="R195" i="1"/>
  <c r="N195" i="1"/>
  <c r="L195" i="1"/>
  <c r="V194" i="1"/>
  <c r="R194" i="1"/>
  <c r="N194" i="1"/>
  <c r="L194" i="1"/>
  <c r="B194" i="1" s="1"/>
  <c r="V193" i="1"/>
  <c r="R193" i="1"/>
  <c r="N193" i="1"/>
  <c r="L193" i="1"/>
  <c r="B193" i="1" s="1"/>
  <c r="V192" i="1"/>
  <c r="R192" i="1"/>
  <c r="N192" i="1"/>
  <c r="L192" i="1"/>
  <c r="V191" i="1"/>
  <c r="R191" i="1"/>
  <c r="N191" i="1"/>
  <c r="L191" i="1"/>
  <c r="V190" i="1"/>
  <c r="R190" i="1"/>
  <c r="N190" i="1"/>
  <c r="L190" i="1"/>
  <c r="V189" i="1"/>
  <c r="R189" i="1"/>
  <c r="N189" i="1"/>
  <c r="L189" i="1"/>
  <c r="V188" i="1"/>
  <c r="R188" i="1"/>
  <c r="N188" i="1"/>
  <c r="L188" i="1"/>
  <c r="B188" i="1" s="1"/>
  <c r="V187" i="1"/>
  <c r="R187" i="1"/>
  <c r="N187" i="1"/>
  <c r="L187" i="1"/>
  <c r="V186" i="1"/>
  <c r="R186" i="1"/>
  <c r="N186" i="1"/>
  <c r="L186" i="1"/>
  <c r="B186" i="1" s="1"/>
  <c r="V185" i="1"/>
  <c r="R185" i="1"/>
  <c r="N185" i="1"/>
  <c r="L185" i="1"/>
  <c r="B185" i="1" s="1"/>
  <c r="V184" i="1"/>
  <c r="R184" i="1"/>
  <c r="N184" i="1"/>
  <c r="L184" i="1"/>
  <c r="V183" i="1"/>
  <c r="R183" i="1"/>
  <c r="N183" i="1"/>
  <c r="L183" i="1"/>
  <c r="V182" i="1"/>
  <c r="R182" i="1"/>
  <c r="N182" i="1"/>
  <c r="L182" i="1"/>
  <c r="V181" i="1"/>
  <c r="R181" i="1"/>
  <c r="N181" i="1"/>
  <c r="L181" i="1"/>
  <c r="B181" i="1" s="1"/>
  <c r="V180" i="1"/>
  <c r="R180" i="1"/>
  <c r="N180" i="1"/>
  <c r="L180" i="1"/>
  <c r="V179" i="1"/>
  <c r="R179" i="1"/>
  <c r="N179" i="1"/>
  <c r="L179" i="1"/>
  <c r="V178" i="1"/>
  <c r="R178" i="1"/>
  <c r="N178" i="1"/>
  <c r="L178" i="1"/>
  <c r="V177" i="1"/>
  <c r="R177" i="1"/>
  <c r="N177" i="1"/>
  <c r="L177" i="1"/>
  <c r="V176" i="1"/>
  <c r="R176" i="1"/>
  <c r="N176" i="1"/>
  <c r="L176" i="1"/>
  <c r="V175" i="1"/>
  <c r="R175" i="1"/>
  <c r="N175" i="1"/>
  <c r="L175" i="1"/>
  <c r="V174" i="1"/>
  <c r="R174" i="1"/>
  <c r="N174" i="1"/>
  <c r="L174" i="1"/>
  <c r="V173" i="1"/>
  <c r="R173" i="1"/>
  <c r="N173" i="1"/>
  <c r="B173" i="1" s="1"/>
  <c r="L173" i="1"/>
  <c r="V172" i="1"/>
  <c r="R172" i="1"/>
  <c r="N172" i="1"/>
  <c r="L172" i="1"/>
  <c r="V171" i="1"/>
  <c r="R171" i="1"/>
  <c r="N171" i="1"/>
  <c r="L171" i="1"/>
  <c r="V170" i="1"/>
  <c r="R170" i="1"/>
  <c r="N170" i="1"/>
  <c r="L170" i="1"/>
  <c r="B170" i="1" s="1"/>
  <c r="V169" i="1"/>
  <c r="R169" i="1"/>
  <c r="N169" i="1"/>
  <c r="L169" i="1"/>
  <c r="V168" i="1"/>
  <c r="R168" i="1"/>
  <c r="N168" i="1"/>
  <c r="L168" i="1"/>
  <c r="V167" i="1"/>
  <c r="R167" i="1"/>
  <c r="N167" i="1"/>
  <c r="L167" i="1"/>
  <c r="V166" i="1"/>
  <c r="R166" i="1"/>
  <c r="N166" i="1"/>
  <c r="L166" i="1"/>
  <c r="V165" i="1"/>
  <c r="R165" i="1"/>
  <c r="N165" i="1"/>
  <c r="L165" i="1"/>
  <c r="V164" i="1"/>
  <c r="R164" i="1"/>
  <c r="N164" i="1"/>
  <c r="L164" i="1"/>
  <c r="V163" i="1"/>
  <c r="R163" i="1"/>
  <c r="B163" i="1" s="1"/>
  <c r="N163" i="1"/>
  <c r="L163" i="1"/>
  <c r="V162" i="1"/>
  <c r="R162" i="1"/>
  <c r="N162" i="1"/>
  <c r="L162" i="1"/>
  <c r="B162" i="1" s="1"/>
  <c r="V161" i="1"/>
  <c r="R161" i="1"/>
  <c r="N161" i="1"/>
  <c r="L161" i="1"/>
  <c r="V160" i="1"/>
  <c r="R160" i="1"/>
  <c r="N160" i="1"/>
  <c r="L160" i="1"/>
  <c r="B160" i="1" s="1"/>
  <c r="V159" i="1"/>
  <c r="R159" i="1"/>
  <c r="N159" i="1"/>
  <c r="L159" i="1"/>
  <c r="V158" i="1"/>
  <c r="R158" i="1"/>
  <c r="N158" i="1"/>
  <c r="L158" i="1"/>
  <c r="B158" i="1" s="1"/>
  <c r="V157" i="1"/>
  <c r="R157" i="1"/>
  <c r="N157" i="1"/>
  <c r="L157" i="1"/>
  <c r="V156" i="1"/>
  <c r="R156" i="1"/>
  <c r="N156" i="1"/>
  <c r="L156" i="1"/>
  <c r="B156" i="1" s="1"/>
  <c r="V155" i="1"/>
  <c r="R155" i="1"/>
  <c r="N155" i="1"/>
  <c r="L155" i="1"/>
  <c r="V154" i="1"/>
  <c r="R154" i="1"/>
  <c r="N154" i="1"/>
  <c r="L154" i="1"/>
  <c r="B154" i="1" s="1"/>
  <c r="V153" i="1"/>
  <c r="R153" i="1"/>
  <c r="N153" i="1"/>
  <c r="L153" i="1"/>
  <c r="V152" i="1"/>
  <c r="R152" i="1"/>
  <c r="N152" i="1"/>
  <c r="L152" i="1"/>
  <c r="V151" i="1"/>
  <c r="R151" i="1"/>
  <c r="N151" i="1"/>
  <c r="L151" i="1"/>
  <c r="V150" i="1"/>
  <c r="R150" i="1"/>
  <c r="N150" i="1"/>
  <c r="L150" i="1"/>
  <c r="V149" i="1"/>
  <c r="R149" i="1"/>
  <c r="N149" i="1"/>
  <c r="L149" i="1"/>
  <c r="V148" i="1"/>
  <c r="R148" i="1"/>
  <c r="N148" i="1"/>
  <c r="L148" i="1"/>
  <c r="V147" i="1"/>
  <c r="R147" i="1"/>
  <c r="B147" i="1" s="1"/>
  <c r="N147" i="1"/>
  <c r="L147" i="1"/>
  <c r="V146" i="1"/>
  <c r="R146" i="1"/>
  <c r="N146" i="1"/>
  <c r="L146" i="1"/>
  <c r="V145" i="1"/>
  <c r="R145" i="1"/>
  <c r="N145" i="1"/>
  <c r="L145" i="1"/>
  <c r="B145" i="1" s="1"/>
  <c r="V144" i="1"/>
  <c r="R144" i="1"/>
  <c r="N144" i="1"/>
  <c r="L144" i="1"/>
  <c r="V143" i="1"/>
  <c r="R143" i="1"/>
  <c r="N143" i="1"/>
  <c r="L143" i="1"/>
  <c r="V142" i="1"/>
  <c r="R142" i="1"/>
  <c r="N142" i="1"/>
  <c r="L142" i="1"/>
  <c r="V141" i="1"/>
  <c r="R141" i="1"/>
  <c r="N141" i="1"/>
  <c r="L141" i="1"/>
  <c r="B141" i="1" s="1"/>
  <c r="V140" i="1"/>
  <c r="R140" i="1"/>
  <c r="N140" i="1"/>
  <c r="L140" i="1"/>
  <c r="V139" i="1"/>
  <c r="R139" i="1"/>
  <c r="N139" i="1"/>
  <c r="L139" i="1"/>
  <c r="V138" i="1"/>
  <c r="R138" i="1"/>
  <c r="N138" i="1"/>
  <c r="L138" i="1"/>
  <c r="B138" i="1" s="1"/>
  <c r="V137" i="1"/>
  <c r="R137" i="1"/>
  <c r="N137" i="1"/>
  <c r="L137" i="1"/>
  <c r="V136" i="1"/>
  <c r="R136" i="1"/>
  <c r="N136" i="1"/>
  <c r="L136" i="1"/>
  <c r="V135" i="1"/>
  <c r="R135" i="1"/>
  <c r="N135" i="1"/>
  <c r="L135" i="1"/>
  <c r="V134" i="1"/>
  <c r="R134" i="1"/>
  <c r="N134" i="1"/>
  <c r="L134" i="1"/>
  <c r="V133" i="1"/>
  <c r="R133" i="1"/>
  <c r="N133" i="1"/>
  <c r="L133" i="1"/>
  <c r="V132" i="1"/>
  <c r="R132" i="1"/>
  <c r="N132" i="1"/>
  <c r="L132" i="1"/>
  <c r="V131" i="1"/>
  <c r="R131" i="1"/>
  <c r="B131" i="1" s="1"/>
  <c r="N131" i="1"/>
  <c r="L131" i="1"/>
  <c r="V130" i="1"/>
  <c r="R130" i="1"/>
  <c r="N130" i="1"/>
  <c r="L130" i="1"/>
  <c r="V129" i="1"/>
  <c r="R129" i="1"/>
  <c r="B129" i="1" s="1"/>
  <c r="N129" i="1"/>
  <c r="L129" i="1"/>
  <c r="V128" i="1"/>
  <c r="R128" i="1"/>
  <c r="N128" i="1"/>
  <c r="L128" i="1"/>
  <c r="B128" i="1" s="1"/>
  <c r="V127" i="1"/>
  <c r="R127" i="1"/>
  <c r="N127" i="1"/>
  <c r="L127" i="1"/>
  <c r="V126" i="1"/>
  <c r="R126" i="1"/>
  <c r="N126" i="1"/>
  <c r="L126" i="1"/>
  <c r="B126" i="1" s="1"/>
  <c r="V125" i="1"/>
  <c r="R125" i="1"/>
  <c r="N125" i="1"/>
  <c r="L125" i="1"/>
  <c r="V124" i="1"/>
  <c r="R124" i="1"/>
  <c r="N124" i="1"/>
  <c r="L124" i="1"/>
  <c r="B124" i="1" s="1"/>
  <c r="V123" i="1"/>
  <c r="R123" i="1"/>
  <c r="N123" i="1"/>
  <c r="L123" i="1"/>
  <c r="V122" i="1"/>
  <c r="R122" i="1"/>
  <c r="N122" i="1"/>
  <c r="L122" i="1"/>
  <c r="B122" i="1" s="1"/>
  <c r="V121" i="1"/>
  <c r="R121" i="1"/>
  <c r="N121" i="1"/>
  <c r="L121" i="1"/>
  <c r="V120" i="1"/>
  <c r="R120" i="1"/>
  <c r="N120" i="1"/>
  <c r="L120" i="1"/>
  <c r="V119" i="1"/>
  <c r="R119" i="1"/>
  <c r="B119" i="1" s="1"/>
  <c r="N119" i="1"/>
  <c r="L119" i="1"/>
  <c r="V118" i="1"/>
  <c r="R118" i="1"/>
  <c r="N118" i="1"/>
  <c r="L118" i="1"/>
  <c r="V117" i="1"/>
  <c r="R117" i="1"/>
  <c r="N117" i="1"/>
  <c r="L117" i="1"/>
  <c r="V116" i="1"/>
  <c r="R116" i="1"/>
  <c r="N116" i="1"/>
  <c r="L116" i="1"/>
  <c r="V115" i="1"/>
  <c r="R115" i="1"/>
  <c r="N115" i="1"/>
  <c r="L115" i="1"/>
  <c r="V114" i="1"/>
  <c r="R114" i="1"/>
  <c r="N114" i="1"/>
  <c r="L114" i="1"/>
  <c r="V113" i="1"/>
  <c r="R113" i="1"/>
  <c r="N113" i="1"/>
  <c r="L113" i="1"/>
  <c r="B113" i="1" s="1"/>
  <c r="V112" i="1"/>
  <c r="R112" i="1"/>
  <c r="N112" i="1"/>
  <c r="L112" i="1"/>
  <c r="V111" i="1"/>
  <c r="R111" i="1"/>
  <c r="N111" i="1"/>
  <c r="L111" i="1"/>
  <c r="V110" i="1"/>
  <c r="R110" i="1"/>
  <c r="N110" i="1"/>
  <c r="L110" i="1"/>
  <c r="V109" i="1"/>
  <c r="B109" i="1" s="1"/>
  <c r="R109" i="1"/>
  <c r="N109" i="1"/>
  <c r="L109" i="1"/>
  <c r="V108" i="1"/>
  <c r="R108" i="1"/>
  <c r="N108" i="1"/>
  <c r="L108" i="1"/>
  <c r="V107" i="1"/>
  <c r="R107" i="1"/>
  <c r="N107" i="1"/>
  <c r="L107" i="1"/>
  <c r="V106" i="1"/>
  <c r="R106" i="1"/>
  <c r="N106" i="1"/>
  <c r="L106" i="1"/>
  <c r="V105" i="1"/>
  <c r="R105" i="1"/>
  <c r="N105" i="1"/>
  <c r="L105" i="1"/>
  <c r="B105" i="1" s="1"/>
  <c r="V104" i="1"/>
  <c r="R104" i="1"/>
  <c r="N104" i="1"/>
  <c r="L104" i="1"/>
  <c r="V103" i="1"/>
  <c r="R103" i="1"/>
  <c r="N103" i="1"/>
  <c r="L103" i="1"/>
  <c r="V102" i="1"/>
  <c r="R102" i="1"/>
  <c r="N102" i="1"/>
  <c r="L102" i="1"/>
  <c r="V101" i="1"/>
  <c r="R101" i="1"/>
  <c r="N101" i="1"/>
  <c r="L101" i="1"/>
  <c r="V100" i="1"/>
  <c r="R100" i="1"/>
  <c r="N100" i="1"/>
  <c r="L100" i="1"/>
  <c r="V99" i="1"/>
  <c r="R99" i="1"/>
  <c r="N99" i="1"/>
  <c r="L99" i="1"/>
  <c r="V98" i="1"/>
  <c r="R98" i="1"/>
  <c r="N98" i="1"/>
  <c r="L98" i="1"/>
  <c r="V97" i="1"/>
  <c r="R97" i="1"/>
  <c r="N97" i="1"/>
  <c r="L97" i="1"/>
  <c r="V96" i="1"/>
  <c r="R96" i="1"/>
  <c r="N96" i="1"/>
  <c r="L96" i="1"/>
  <c r="V95" i="1"/>
  <c r="R95" i="1"/>
  <c r="N95" i="1"/>
  <c r="L95" i="1"/>
  <c r="V94" i="1"/>
  <c r="R94" i="1"/>
  <c r="N94" i="1"/>
  <c r="L94" i="1"/>
  <c r="V93" i="1"/>
  <c r="R93" i="1"/>
  <c r="N93" i="1"/>
  <c r="L93" i="1"/>
  <c r="B93" i="1" s="1"/>
  <c r="V92" i="1"/>
  <c r="R92" i="1"/>
  <c r="N92" i="1"/>
  <c r="L92" i="1"/>
  <c r="V91" i="1"/>
  <c r="R91" i="1"/>
  <c r="N91" i="1"/>
  <c r="L91" i="1"/>
  <c r="V90" i="1"/>
  <c r="R90" i="1"/>
  <c r="N90" i="1"/>
  <c r="L90" i="1"/>
  <c r="V89" i="1"/>
  <c r="R89" i="1"/>
  <c r="N89" i="1"/>
  <c r="L89" i="1"/>
  <c r="B89" i="1" s="1"/>
  <c r="V88" i="1"/>
  <c r="R88" i="1"/>
  <c r="N88" i="1"/>
  <c r="L88" i="1"/>
  <c r="V87" i="1"/>
  <c r="R87" i="1"/>
  <c r="N87" i="1"/>
  <c r="L87" i="1"/>
  <c r="V86" i="1"/>
  <c r="R86" i="1"/>
  <c r="N86" i="1"/>
  <c r="L86" i="1"/>
  <c r="V85" i="1"/>
  <c r="R85" i="1"/>
  <c r="N85" i="1"/>
  <c r="L85" i="1"/>
  <c r="V84" i="1"/>
  <c r="R84" i="1"/>
  <c r="N84" i="1"/>
  <c r="L84" i="1"/>
  <c r="V83" i="1"/>
  <c r="R83" i="1"/>
  <c r="N83" i="1"/>
  <c r="L83" i="1"/>
  <c r="V82" i="1"/>
  <c r="R82" i="1"/>
  <c r="N82" i="1"/>
  <c r="L82" i="1"/>
  <c r="V81" i="1"/>
  <c r="R81" i="1"/>
  <c r="N81" i="1"/>
  <c r="L81" i="1"/>
  <c r="B81" i="1" s="1"/>
  <c r="V80" i="1"/>
  <c r="R80" i="1"/>
  <c r="N80" i="1"/>
  <c r="L80" i="1"/>
  <c r="V79" i="1"/>
  <c r="R79" i="1"/>
  <c r="N79" i="1"/>
  <c r="L79" i="1"/>
  <c r="V78" i="1"/>
  <c r="R78" i="1"/>
  <c r="N78" i="1"/>
  <c r="L78" i="1"/>
  <c r="V77" i="1"/>
  <c r="R77" i="1"/>
  <c r="N77" i="1"/>
  <c r="L77" i="1"/>
  <c r="B77" i="1"/>
  <c r="V76" i="1"/>
  <c r="R76" i="1"/>
  <c r="N76" i="1"/>
  <c r="L76" i="1"/>
  <c r="V75" i="1"/>
  <c r="R75" i="1"/>
  <c r="N75" i="1"/>
  <c r="L75" i="1"/>
  <c r="V74" i="1"/>
  <c r="R74" i="1"/>
  <c r="N74" i="1"/>
  <c r="L74" i="1"/>
  <c r="V73" i="1"/>
  <c r="R73" i="1"/>
  <c r="N73" i="1"/>
  <c r="L73" i="1"/>
  <c r="B73" i="1" s="1"/>
  <c r="V72" i="1"/>
  <c r="R72" i="1"/>
  <c r="N72" i="1"/>
  <c r="L72" i="1"/>
  <c r="V71" i="1"/>
  <c r="R71" i="1"/>
  <c r="N71" i="1"/>
  <c r="L71" i="1"/>
  <c r="V70" i="1"/>
  <c r="R70" i="1"/>
  <c r="N70" i="1"/>
  <c r="L70" i="1"/>
  <c r="V69" i="1"/>
  <c r="R69" i="1"/>
  <c r="N69" i="1"/>
  <c r="L69" i="1"/>
  <c r="V68" i="1"/>
  <c r="R68" i="1"/>
  <c r="N68" i="1"/>
  <c r="L68" i="1"/>
  <c r="V67" i="1"/>
  <c r="R67" i="1"/>
  <c r="N67" i="1"/>
  <c r="L67" i="1"/>
  <c r="V66" i="1"/>
  <c r="R66" i="1"/>
  <c r="N66" i="1"/>
  <c r="L66" i="1"/>
  <c r="V65" i="1"/>
  <c r="R65" i="1"/>
  <c r="N65" i="1"/>
  <c r="L65" i="1"/>
  <c r="V64" i="1"/>
  <c r="R64" i="1"/>
  <c r="N64" i="1"/>
  <c r="L64" i="1"/>
  <c r="V63" i="1"/>
  <c r="R63" i="1"/>
  <c r="N63" i="1"/>
  <c r="L63" i="1"/>
  <c r="V62" i="1"/>
  <c r="R62" i="1"/>
  <c r="N62" i="1"/>
  <c r="L62" i="1"/>
  <c r="V61" i="1"/>
  <c r="R61" i="1"/>
  <c r="N61" i="1"/>
  <c r="L61" i="1"/>
  <c r="B61" i="1" s="1"/>
  <c r="V60" i="1"/>
  <c r="R60" i="1"/>
  <c r="N60" i="1"/>
  <c r="L60" i="1"/>
  <c r="V59" i="1"/>
  <c r="R59" i="1"/>
  <c r="N59" i="1"/>
  <c r="L59" i="1"/>
  <c r="V58" i="1"/>
  <c r="R58" i="1"/>
  <c r="N58" i="1"/>
  <c r="L58" i="1"/>
  <c r="V57" i="1"/>
  <c r="R57" i="1"/>
  <c r="N57" i="1"/>
  <c r="L57" i="1"/>
  <c r="B57" i="1" s="1"/>
  <c r="V56" i="1"/>
  <c r="R56" i="1"/>
  <c r="N56" i="1"/>
  <c r="L56" i="1"/>
  <c r="V55" i="1"/>
  <c r="R55" i="1"/>
  <c r="N55" i="1"/>
  <c r="L55" i="1"/>
  <c r="V54" i="1"/>
  <c r="R54" i="1"/>
  <c r="N54" i="1"/>
  <c r="L54" i="1"/>
  <c r="V53" i="1"/>
  <c r="R53" i="1"/>
  <c r="N53" i="1"/>
  <c r="L53" i="1"/>
  <c r="V52" i="1"/>
  <c r="R52" i="1"/>
  <c r="N52" i="1"/>
  <c r="L52" i="1"/>
  <c r="V51" i="1"/>
  <c r="R51" i="1"/>
  <c r="N51" i="1"/>
  <c r="L51" i="1"/>
  <c r="V50" i="1"/>
  <c r="R50" i="1"/>
  <c r="N50" i="1"/>
  <c r="L50" i="1"/>
  <c r="V49" i="1"/>
  <c r="R49" i="1"/>
  <c r="N49" i="1"/>
  <c r="L49" i="1"/>
  <c r="B49" i="1" s="1"/>
  <c r="V48" i="1"/>
  <c r="R48" i="1"/>
  <c r="N48" i="1"/>
  <c r="L48" i="1"/>
  <c r="V47" i="1"/>
  <c r="R47" i="1"/>
  <c r="N47" i="1"/>
  <c r="L47" i="1"/>
  <c r="V46" i="1"/>
  <c r="R46" i="1"/>
  <c r="N46" i="1"/>
  <c r="L46" i="1"/>
  <c r="V45" i="1"/>
  <c r="R45" i="1"/>
  <c r="N45" i="1"/>
  <c r="B45" i="1" s="1"/>
  <c r="L45" i="1"/>
  <c r="V44" i="1"/>
  <c r="R44" i="1"/>
  <c r="N44" i="1"/>
  <c r="L44" i="1"/>
  <c r="V43" i="1"/>
  <c r="R43" i="1"/>
  <c r="N43" i="1"/>
  <c r="L43" i="1"/>
  <c r="V42" i="1"/>
  <c r="R42" i="1"/>
  <c r="N42" i="1"/>
  <c r="L42" i="1"/>
  <c r="V41" i="1"/>
  <c r="R41" i="1"/>
  <c r="N41" i="1"/>
  <c r="L41" i="1"/>
  <c r="V40" i="1"/>
  <c r="R40" i="1"/>
  <c r="N40" i="1"/>
  <c r="L40" i="1"/>
  <c r="V39" i="1"/>
  <c r="R39" i="1"/>
  <c r="N39" i="1"/>
  <c r="L39" i="1"/>
  <c r="V38" i="1"/>
  <c r="R38" i="1"/>
  <c r="N38" i="1"/>
  <c r="L38" i="1"/>
  <c r="V37" i="1"/>
  <c r="R37" i="1"/>
  <c r="N37" i="1"/>
  <c r="L37" i="1"/>
  <c r="V36" i="1"/>
  <c r="R36" i="1"/>
  <c r="N36" i="1"/>
  <c r="L36" i="1"/>
  <c r="V35" i="1"/>
  <c r="R35" i="1"/>
  <c r="B35" i="1" s="1"/>
  <c r="N35" i="1"/>
  <c r="L35" i="1"/>
  <c r="V34" i="1"/>
  <c r="R34" i="1"/>
  <c r="N34" i="1"/>
  <c r="L34" i="1"/>
  <c r="V33" i="1"/>
  <c r="R33" i="1"/>
  <c r="B33" i="1" s="1"/>
  <c r="N33" i="1"/>
  <c r="L33" i="1"/>
  <c r="V32" i="1"/>
  <c r="R32" i="1"/>
  <c r="N32" i="1"/>
  <c r="L32" i="1"/>
  <c r="B32" i="1" s="1"/>
  <c r="V31" i="1"/>
  <c r="R31" i="1"/>
  <c r="N31" i="1"/>
  <c r="L31" i="1"/>
  <c r="V30" i="1"/>
  <c r="R30" i="1"/>
  <c r="N30" i="1"/>
  <c r="L30" i="1"/>
  <c r="B30" i="1" s="1"/>
  <c r="V29" i="1"/>
  <c r="R29" i="1"/>
  <c r="N29" i="1"/>
  <c r="L29" i="1"/>
  <c r="V28" i="1"/>
  <c r="R28" i="1"/>
  <c r="N28" i="1"/>
  <c r="L28" i="1"/>
  <c r="B28" i="1" s="1"/>
  <c r="V27" i="1"/>
  <c r="R27" i="1"/>
  <c r="N27" i="1"/>
  <c r="L27" i="1"/>
  <c r="V26" i="1"/>
  <c r="R26" i="1"/>
  <c r="N26" i="1"/>
  <c r="L26" i="1"/>
  <c r="B26" i="1" s="1"/>
  <c r="V25" i="1"/>
  <c r="R25" i="1"/>
  <c r="N25" i="1"/>
  <c r="L25" i="1"/>
  <c r="V24" i="1"/>
  <c r="R24" i="1"/>
  <c r="N24" i="1"/>
  <c r="L24" i="1"/>
  <c r="V23" i="1"/>
  <c r="R23" i="1"/>
  <c r="B23" i="1" s="1"/>
  <c r="N23" i="1"/>
  <c r="L23" i="1"/>
  <c r="V22" i="1"/>
  <c r="R22" i="1"/>
  <c r="N22" i="1"/>
  <c r="L22" i="1"/>
  <c r="V21" i="1"/>
  <c r="R21" i="1"/>
  <c r="N21" i="1"/>
  <c r="L21" i="1"/>
  <c r="V20" i="1"/>
  <c r="R20" i="1"/>
  <c r="N20" i="1"/>
  <c r="L20" i="1"/>
  <c r="V19" i="1"/>
  <c r="R19" i="1"/>
  <c r="N19" i="1"/>
  <c r="L19" i="1"/>
  <c r="V18" i="1"/>
  <c r="R18" i="1"/>
  <c r="N18" i="1"/>
  <c r="L18" i="1"/>
  <c r="V17" i="1"/>
  <c r="R17" i="1"/>
  <c r="N17" i="1"/>
  <c r="L17" i="1"/>
  <c r="V16" i="1"/>
  <c r="R16" i="1"/>
  <c r="N16" i="1"/>
  <c r="L16" i="1"/>
  <c r="V15" i="1"/>
  <c r="R15" i="1"/>
  <c r="N15" i="1"/>
  <c r="L15" i="1"/>
  <c r="V14" i="1"/>
  <c r="R14" i="1"/>
  <c r="N14" i="1"/>
  <c r="L14" i="1"/>
  <c r="V13" i="1"/>
  <c r="R13" i="1"/>
  <c r="N13" i="1"/>
  <c r="L13" i="1"/>
  <c r="V8" i="1"/>
  <c r="R8" i="1"/>
  <c r="N8" i="1"/>
  <c r="L8" i="1"/>
  <c r="V12" i="1"/>
  <c r="R12" i="1"/>
  <c r="N12" i="1"/>
  <c r="L12" i="1"/>
  <c r="V11" i="1"/>
  <c r="R11" i="1"/>
  <c r="N11" i="1"/>
  <c r="L11" i="1"/>
  <c r="V10" i="1"/>
  <c r="R10" i="1"/>
  <c r="N10" i="1"/>
  <c r="L10" i="1"/>
  <c r="V9" i="1"/>
  <c r="R9" i="1"/>
  <c r="N9" i="1"/>
  <c r="L9" i="1"/>
  <c r="V7" i="1"/>
  <c r="R7" i="1"/>
  <c r="N7" i="1"/>
  <c r="L7" i="1"/>
  <c r="B7" i="1" s="1"/>
  <c r="V6" i="1"/>
  <c r="R6" i="1"/>
  <c r="N6" i="1"/>
  <c r="L6" i="1"/>
  <c r="B6" i="1" s="1"/>
  <c r="V5" i="1"/>
  <c r="R5" i="1"/>
  <c r="N5" i="1"/>
  <c r="L5" i="1"/>
  <c r="B5" i="1" s="1"/>
  <c r="V4" i="1"/>
  <c r="R4" i="1"/>
  <c r="N4" i="1"/>
  <c r="L4" i="1"/>
  <c r="B4" i="1" s="1"/>
  <c r="V2422" i="17"/>
  <c r="R2422" i="17"/>
  <c r="N2422" i="17"/>
  <c r="B2422" i="17" s="1"/>
  <c r="L2422" i="17"/>
  <c r="V2421" i="17"/>
  <c r="R2421" i="17"/>
  <c r="N2421" i="17"/>
  <c r="L2421" i="17"/>
  <c r="B2421" i="17" s="1"/>
  <c r="V2420" i="17"/>
  <c r="R2420" i="17"/>
  <c r="N2420" i="17"/>
  <c r="L2420" i="17"/>
  <c r="B2420" i="17" s="1"/>
  <c r="V2419" i="17"/>
  <c r="R2419" i="17"/>
  <c r="N2419" i="17"/>
  <c r="L2419" i="17"/>
  <c r="B2419" i="17"/>
  <c r="V2418" i="17"/>
  <c r="R2418" i="17"/>
  <c r="N2418" i="17"/>
  <c r="B2418" i="17" s="1"/>
  <c r="L2418" i="17"/>
  <c r="V2417" i="17"/>
  <c r="R2417" i="17"/>
  <c r="N2417" i="17"/>
  <c r="L2417" i="17"/>
  <c r="B2417" i="17" s="1"/>
  <c r="V2416" i="17"/>
  <c r="R2416" i="17"/>
  <c r="N2416" i="17"/>
  <c r="L2416" i="17"/>
  <c r="B2416" i="17" s="1"/>
  <c r="V2415" i="17"/>
  <c r="R2415" i="17"/>
  <c r="N2415" i="17"/>
  <c r="L2415" i="17"/>
  <c r="B2415" i="17"/>
  <c r="V2414" i="17"/>
  <c r="R2414" i="17"/>
  <c r="N2414" i="17"/>
  <c r="B2414" i="17" s="1"/>
  <c r="L2414" i="17"/>
  <c r="V2413" i="17"/>
  <c r="R2413" i="17"/>
  <c r="N2413" i="17"/>
  <c r="L2413" i="17"/>
  <c r="V2412" i="17"/>
  <c r="R2412" i="17"/>
  <c r="N2412" i="17"/>
  <c r="L2412" i="17"/>
  <c r="B2412" i="17" s="1"/>
  <c r="V2411" i="17"/>
  <c r="R2411" i="17"/>
  <c r="N2411" i="17"/>
  <c r="L2411" i="17"/>
  <c r="B2411" i="17"/>
  <c r="V2410" i="17"/>
  <c r="R2410" i="17"/>
  <c r="N2410" i="17"/>
  <c r="B2410" i="17" s="1"/>
  <c r="L2410" i="17"/>
  <c r="V2409" i="17"/>
  <c r="R2409" i="17"/>
  <c r="N2409" i="17"/>
  <c r="L2409" i="17"/>
  <c r="V2408" i="17"/>
  <c r="R2408" i="17"/>
  <c r="N2408" i="17"/>
  <c r="L2408" i="17"/>
  <c r="B2408" i="17" s="1"/>
  <c r="V2407" i="17"/>
  <c r="R2407" i="17"/>
  <c r="N2407" i="17"/>
  <c r="L2407" i="17"/>
  <c r="B2407" i="17"/>
  <c r="V2406" i="17"/>
  <c r="R2406" i="17"/>
  <c r="N2406" i="17"/>
  <c r="B2406" i="17" s="1"/>
  <c r="L2406" i="17"/>
  <c r="V2405" i="17"/>
  <c r="R2405" i="17"/>
  <c r="N2405" i="17"/>
  <c r="L2405" i="17"/>
  <c r="B2405" i="17" s="1"/>
  <c r="V2404" i="17"/>
  <c r="R2404" i="17"/>
  <c r="N2404" i="17"/>
  <c r="L2404" i="17"/>
  <c r="B2404" i="17" s="1"/>
  <c r="V2403" i="17"/>
  <c r="R2403" i="17"/>
  <c r="N2403" i="17"/>
  <c r="L2403" i="17"/>
  <c r="B2403" i="17"/>
  <c r="V2402" i="17"/>
  <c r="R2402" i="17"/>
  <c r="N2402" i="17"/>
  <c r="B2402" i="17" s="1"/>
  <c r="L2402" i="17"/>
  <c r="V2401" i="17"/>
  <c r="R2401" i="17"/>
  <c r="N2401" i="17"/>
  <c r="L2401" i="17"/>
  <c r="V2400" i="17"/>
  <c r="R2400" i="17"/>
  <c r="N2400" i="17"/>
  <c r="L2400" i="17"/>
  <c r="B2400" i="17" s="1"/>
  <c r="V2399" i="17"/>
  <c r="R2399" i="17"/>
  <c r="N2399" i="17"/>
  <c r="L2399" i="17"/>
  <c r="B2399" i="17"/>
  <c r="V2398" i="17"/>
  <c r="R2398" i="17"/>
  <c r="N2398" i="17"/>
  <c r="B2398" i="17" s="1"/>
  <c r="L2398" i="17"/>
  <c r="V2397" i="17"/>
  <c r="R2397" i="17"/>
  <c r="N2397" i="17"/>
  <c r="L2397" i="17"/>
  <c r="V2396" i="17"/>
  <c r="R2396" i="17"/>
  <c r="N2396" i="17"/>
  <c r="L2396" i="17"/>
  <c r="B2396" i="17" s="1"/>
  <c r="V2395" i="17"/>
  <c r="R2395" i="17"/>
  <c r="N2395" i="17"/>
  <c r="L2395" i="17"/>
  <c r="B2395" i="17"/>
  <c r="V2394" i="17"/>
  <c r="R2394" i="17"/>
  <c r="N2394" i="17"/>
  <c r="B2394" i="17" s="1"/>
  <c r="L2394" i="17"/>
  <c r="V2393" i="17"/>
  <c r="R2393" i="17"/>
  <c r="N2393" i="17"/>
  <c r="L2393" i="17"/>
  <c r="V2392" i="17"/>
  <c r="R2392" i="17"/>
  <c r="N2392" i="17"/>
  <c r="L2392" i="17"/>
  <c r="B2392" i="17" s="1"/>
  <c r="V2391" i="17"/>
  <c r="R2391" i="17"/>
  <c r="N2391" i="17"/>
  <c r="L2391" i="17"/>
  <c r="B2391" i="17"/>
  <c r="V2390" i="17"/>
  <c r="R2390" i="17"/>
  <c r="N2390" i="17"/>
  <c r="B2390" i="17" s="1"/>
  <c r="L2390" i="17"/>
  <c r="V2389" i="17"/>
  <c r="R2389" i="17"/>
  <c r="N2389" i="17"/>
  <c r="L2389" i="17"/>
  <c r="B2389" i="17" s="1"/>
  <c r="V2388" i="17"/>
  <c r="R2388" i="17"/>
  <c r="N2388" i="17"/>
  <c r="L2388" i="17"/>
  <c r="B2388" i="17" s="1"/>
  <c r="V2387" i="17"/>
  <c r="R2387" i="17"/>
  <c r="N2387" i="17"/>
  <c r="L2387" i="17"/>
  <c r="B2387" i="17"/>
  <c r="V2386" i="17"/>
  <c r="R2386" i="17"/>
  <c r="N2386" i="17"/>
  <c r="B2386" i="17" s="1"/>
  <c r="L2386" i="17"/>
  <c r="V2385" i="17"/>
  <c r="R2385" i="17"/>
  <c r="N2385" i="17"/>
  <c r="L2385" i="17"/>
  <c r="B2385" i="17" s="1"/>
  <c r="V2384" i="17"/>
  <c r="R2384" i="17"/>
  <c r="N2384" i="17"/>
  <c r="L2384" i="17"/>
  <c r="B2384" i="17" s="1"/>
  <c r="V2383" i="17"/>
  <c r="R2383" i="17"/>
  <c r="N2383" i="17"/>
  <c r="L2383" i="17"/>
  <c r="B2383" i="17"/>
  <c r="V2382" i="17"/>
  <c r="R2382" i="17"/>
  <c r="N2382" i="17"/>
  <c r="B2382" i="17" s="1"/>
  <c r="L2382" i="17"/>
  <c r="V2381" i="17"/>
  <c r="R2381" i="17"/>
  <c r="N2381" i="17"/>
  <c r="L2381" i="17"/>
  <c r="V2380" i="17"/>
  <c r="R2380" i="17"/>
  <c r="N2380" i="17"/>
  <c r="L2380" i="17"/>
  <c r="B2380" i="17" s="1"/>
  <c r="V2379" i="17"/>
  <c r="R2379" i="17"/>
  <c r="N2379" i="17"/>
  <c r="L2379" i="17"/>
  <c r="B2379" i="17"/>
  <c r="V2378" i="17"/>
  <c r="R2378" i="17"/>
  <c r="N2378" i="17"/>
  <c r="B2378" i="17" s="1"/>
  <c r="L2378" i="17"/>
  <c r="V2377" i="17"/>
  <c r="R2377" i="17"/>
  <c r="N2377" i="17"/>
  <c r="L2377" i="17"/>
  <c r="V2376" i="17"/>
  <c r="R2376" i="17"/>
  <c r="N2376" i="17"/>
  <c r="L2376" i="17"/>
  <c r="B2376" i="17" s="1"/>
  <c r="V2375" i="17"/>
  <c r="R2375" i="17"/>
  <c r="N2375" i="17"/>
  <c r="L2375" i="17"/>
  <c r="B2375" i="17"/>
  <c r="V2374" i="17"/>
  <c r="R2374" i="17"/>
  <c r="N2374" i="17"/>
  <c r="B2374" i="17" s="1"/>
  <c r="L2374" i="17"/>
  <c r="V2373" i="17"/>
  <c r="R2373" i="17"/>
  <c r="N2373" i="17"/>
  <c r="L2373" i="17"/>
  <c r="B2373" i="17" s="1"/>
  <c r="V2372" i="17"/>
  <c r="R2372" i="17"/>
  <c r="N2372" i="17"/>
  <c r="L2372" i="17"/>
  <c r="B2372" i="17" s="1"/>
  <c r="V2371" i="17"/>
  <c r="R2371" i="17"/>
  <c r="N2371" i="17"/>
  <c r="L2371" i="17"/>
  <c r="B2371" i="17"/>
  <c r="V2370" i="17"/>
  <c r="R2370" i="17"/>
  <c r="N2370" i="17"/>
  <c r="B2370" i="17" s="1"/>
  <c r="L2370" i="17"/>
  <c r="V2369" i="17"/>
  <c r="R2369" i="17"/>
  <c r="N2369" i="17"/>
  <c r="L2369" i="17"/>
  <c r="V2368" i="17"/>
  <c r="R2368" i="17"/>
  <c r="N2368" i="17"/>
  <c r="L2368" i="17"/>
  <c r="B2368" i="17" s="1"/>
  <c r="V2367" i="17"/>
  <c r="R2367" i="17"/>
  <c r="N2367" i="17"/>
  <c r="L2367" i="17"/>
  <c r="B2367" i="17"/>
  <c r="V2366" i="17"/>
  <c r="R2366" i="17"/>
  <c r="N2366" i="17"/>
  <c r="B2366" i="17" s="1"/>
  <c r="L2366" i="17"/>
  <c r="V2365" i="17"/>
  <c r="R2365" i="17"/>
  <c r="N2365" i="17"/>
  <c r="L2365" i="17"/>
  <c r="V2364" i="17"/>
  <c r="R2364" i="17"/>
  <c r="N2364" i="17"/>
  <c r="L2364" i="17"/>
  <c r="B2364" i="17" s="1"/>
  <c r="V2363" i="17"/>
  <c r="R2363" i="17"/>
  <c r="N2363" i="17"/>
  <c r="L2363" i="17"/>
  <c r="B2363" i="17"/>
  <c r="V2362" i="17"/>
  <c r="R2362" i="17"/>
  <c r="N2362" i="17"/>
  <c r="B2362" i="17" s="1"/>
  <c r="L2362" i="17"/>
  <c r="V2361" i="17"/>
  <c r="R2361" i="17"/>
  <c r="N2361" i="17"/>
  <c r="L2361" i="17"/>
  <c r="V2360" i="17"/>
  <c r="R2360" i="17"/>
  <c r="N2360" i="17"/>
  <c r="L2360" i="17"/>
  <c r="B2360" i="17" s="1"/>
  <c r="V2359" i="17"/>
  <c r="R2359" i="17"/>
  <c r="N2359" i="17"/>
  <c r="L2359" i="17"/>
  <c r="B2359" i="17"/>
  <c r="V2358" i="17"/>
  <c r="R2358" i="17"/>
  <c r="N2358" i="17"/>
  <c r="B2358" i="17" s="1"/>
  <c r="L2358" i="17"/>
  <c r="V2357" i="17"/>
  <c r="R2357" i="17"/>
  <c r="N2357" i="17"/>
  <c r="L2357" i="17"/>
  <c r="B2357" i="17" s="1"/>
  <c r="V2356" i="17"/>
  <c r="R2356" i="17"/>
  <c r="N2356" i="17"/>
  <c r="L2356" i="17"/>
  <c r="B2356" i="17" s="1"/>
  <c r="V2355" i="17"/>
  <c r="R2355" i="17"/>
  <c r="N2355" i="17"/>
  <c r="L2355" i="17"/>
  <c r="B2355" i="17"/>
  <c r="V2354" i="17"/>
  <c r="R2354" i="17"/>
  <c r="N2354" i="17"/>
  <c r="B2354" i="17" s="1"/>
  <c r="L2354" i="17"/>
  <c r="V2353" i="17"/>
  <c r="R2353" i="17"/>
  <c r="N2353" i="17"/>
  <c r="L2353" i="17"/>
  <c r="B2353" i="17" s="1"/>
  <c r="V2352" i="17"/>
  <c r="R2352" i="17"/>
  <c r="N2352" i="17"/>
  <c r="L2352" i="17"/>
  <c r="B2352" i="17" s="1"/>
  <c r="V2351" i="17"/>
  <c r="R2351" i="17"/>
  <c r="N2351" i="17"/>
  <c r="L2351" i="17"/>
  <c r="B2351" i="17"/>
  <c r="V2350" i="17"/>
  <c r="R2350" i="17"/>
  <c r="B2350" i="17" s="1"/>
  <c r="N2350" i="17"/>
  <c r="L2350" i="17"/>
  <c r="V2349" i="17"/>
  <c r="R2349" i="17"/>
  <c r="N2349" i="17"/>
  <c r="L2349" i="17"/>
  <c r="V2348" i="17"/>
  <c r="R2348" i="17"/>
  <c r="N2348" i="17"/>
  <c r="L2348" i="17"/>
  <c r="B2348" i="17" s="1"/>
  <c r="V2347" i="17"/>
  <c r="R2347" i="17"/>
  <c r="N2347" i="17"/>
  <c r="L2347" i="17"/>
  <c r="B2347" i="17"/>
  <c r="V2346" i="17"/>
  <c r="R2346" i="17"/>
  <c r="B2346" i="17" s="1"/>
  <c r="N2346" i="17"/>
  <c r="L2346" i="17"/>
  <c r="V2345" i="17"/>
  <c r="R2345" i="17"/>
  <c r="N2345" i="17"/>
  <c r="L2345" i="17"/>
  <c r="V2344" i="17"/>
  <c r="R2344" i="17"/>
  <c r="N2344" i="17"/>
  <c r="L2344" i="17"/>
  <c r="B2344" i="17" s="1"/>
  <c r="V2343" i="17"/>
  <c r="R2343" i="17"/>
  <c r="N2343" i="17"/>
  <c r="L2343" i="17"/>
  <c r="B2343" i="17"/>
  <c r="V2342" i="17"/>
  <c r="R2342" i="17"/>
  <c r="B2342" i="17" s="1"/>
  <c r="N2342" i="17"/>
  <c r="L2342" i="17"/>
  <c r="V2341" i="17"/>
  <c r="R2341" i="17"/>
  <c r="N2341" i="17"/>
  <c r="L2341" i="17"/>
  <c r="B2341" i="17" s="1"/>
  <c r="V2340" i="17"/>
  <c r="R2340" i="17"/>
  <c r="N2340" i="17"/>
  <c r="L2340" i="17"/>
  <c r="B2340" i="17" s="1"/>
  <c r="V2339" i="17"/>
  <c r="R2339" i="17"/>
  <c r="N2339" i="17"/>
  <c r="L2339" i="17"/>
  <c r="B2339" i="17"/>
  <c r="V2338" i="17"/>
  <c r="R2338" i="17"/>
  <c r="B2338" i="17" s="1"/>
  <c r="N2338" i="17"/>
  <c r="L2338" i="17"/>
  <c r="V2337" i="17"/>
  <c r="R2337" i="17"/>
  <c r="N2337" i="17"/>
  <c r="L2337" i="17"/>
  <c r="V2336" i="17"/>
  <c r="R2336" i="17"/>
  <c r="N2336" i="17"/>
  <c r="L2336" i="17"/>
  <c r="B2336" i="17" s="1"/>
  <c r="V2335" i="17"/>
  <c r="R2335" i="17"/>
  <c r="N2335" i="17"/>
  <c r="L2335" i="17"/>
  <c r="B2335" i="17"/>
  <c r="V2334" i="17"/>
  <c r="R2334" i="17"/>
  <c r="B2334" i="17" s="1"/>
  <c r="N2334" i="17"/>
  <c r="L2334" i="17"/>
  <c r="V2333" i="17"/>
  <c r="R2333" i="17"/>
  <c r="N2333" i="17"/>
  <c r="L2333" i="17"/>
  <c r="V2332" i="17"/>
  <c r="R2332" i="17"/>
  <c r="N2332" i="17"/>
  <c r="L2332" i="17"/>
  <c r="B2332" i="17" s="1"/>
  <c r="V2331" i="17"/>
  <c r="R2331" i="17"/>
  <c r="N2331" i="17"/>
  <c r="L2331" i="17"/>
  <c r="B2331" i="17"/>
  <c r="V2330" i="17"/>
  <c r="R2330" i="17"/>
  <c r="B2330" i="17" s="1"/>
  <c r="N2330" i="17"/>
  <c r="L2330" i="17"/>
  <c r="V2329" i="17"/>
  <c r="R2329" i="17"/>
  <c r="N2329" i="17"/>
  <c r="L2329" i="17"/>
  <c r="V2328" i="17"/>
  <c r="R2328" i="17"/>
  <c r="N2328" i="17"/>
  <c r="L2328" i="17"/>
  <c r="B2328" i="17" s="1"/>
  <c r="V2327" i="17"/>
  <c r="R2327" i="17"/>
  <c r="N2327" i="17"/>
  <c r="L2327" i="17"/>
  <c r="B2327" i="17"/>
  <c r="V2326" i="17"/>
  <c r="R2326" i="17"/>
  <c r="B2326" i="17" s="1"/>
  <c r="N2326" i="17"/>
  <c r="L2326" i="17"/>
  <c r="V2325" i="17"/>
  <c r="R2325" i="17"/>
  <c r="N2325" i="17"/>
  <c r="L2325" i="17"/>
  <c r="B2325" i="17" s="1"/>
  <c r="V2324" i="17"/>
  <c r="R2324" i="17"/>
  <c r="N2324" i="17"/>
  <c r="L2324" i="17"/>
  <c r="B2324" i="17" s="1"/>
  <c r="V2323" i="17"/>
  <c r="R2323" i="17"/>
  <c r="N2323" i="17"/>
  <c r="L2323" i="17"/>
  <c r="B2323" i="17"/>
  <c r="V2322" i="17"/>
  <c r="R2322" i="17"/>
  <c r="N2322" i="17"/>
  <c r="L2322" i="17"/>
  <c r="B2322" i="17"/>
  <c r="V2321" i="17"/>
  <c r="R2321" i="17"/>
  <c r="N2321" i="17"/>
  <c r="L2321" i="17"/>
  <c r="V2320" i="17"/>
  <c r="R2320" i="17"/>
  <c r="N2320" i="17"/>
  <c r="L2320" i="17"/>
  <c r="B2320" i="17" s="1"/>
  <c r="V2319" i="17"/>
  <c r="R2319" i="17"/>
  <c r="N2319" i="17"/>
  <c r="L2319" i="17"/>
  <c r="B2319" i="17"/>
  <c r="V2318" i="17"/>
  <c r="R2318" i="17"/>
  <c r="N2318" i="17"/>
  <c r="L2318" i="17"/>
  <c r="B2318" i="17"/>
  <c r="V2317" i="17"/>
  <c r="R2317" i="17"/>
  <c r="N2317" i="17"/>
  <c r="L2317" i="17"/>
  <c r="B2317" i="17" s="1"/>
  <c r="V2316" i="17"/>
  <c r="R2316" i="17"/>
  <c r="N2316" i="17"/>
  <c r="L2316" i="17"/>
  <c r="B2316" i="17" s="1"/>
  <c r="V2315" i="17"/>
  <c r="R2315" i="17"/>
  <c r="N2315" i="17"/>
  <c r="L2315" i="17"/>
  <c r="B2315" i="17"/>
  <c r="V2314" i="17"/>
  <c r="R2314" i="17"/>
  <c r="N2314" i="17"/>
  <c r="L2314" i="17"/>
  <c r="B2314" i="17"/>
  <c r="V2313" i="17"/>
  <c r="R2313" i="17"/>
  <c r="N2313" i="17"/>
  <c r="L2313" i="17"/>
  <c r="V2312" i="17"/>
  <c r="R2312" i="17"/>
  <c r="N2312" i="17"/>
  <c r="L2312" i="17"/>
  <c r="B2312" i="17" s="1"/>
  <c r="V2311" i="17"/>
  <c r="R2311" i="17"/>
  <c r="N2311" i="17"/>
  <c r="L2311" i="17"/>
  <c r="B2311" i="17"/>
  <c r="V2310" i="17"/>
  <c r="R2310" i="17"/>
  <c r="N2310" i="17"/>
  <c r="L2310" i="17"/>
  <c r="B2310" i="17"/>
  <c r="V2309" i="17"/>
  <c r="R2309" i="17"/>
  <c r="N2309" i="17"/>
  <c r="L2309" i="17"/>
  <c r="B2309" i="17" s="1"/>
  <c r="V2308" i="17"/>
  <c r="R2308" i="17"/>
  <c r="N2308" i="17"/>
  <c r="L2308" i="17"/>
  <c r="B2308" i="17" s="1"/>
  <c r="V2307" i="17"/>
  <c r="R2307" i="17"/>
  <c r="N2307" i="17"/>
  <c r="L2307" i="17"/>
  <c r="B2307" i="17"/>
  <c r="V2306" i="17"/>
  <c r="R2306" i="17"/>
  <c r="N2306" i="17"/>
  <c r="L2306" i="17"/>
  <c r="B2306" i="17"/>
  <c r="V2305" i="17"/>
  <c r="R2305" i="17"/>
  <c r="N2305" i="17"/>
  <c r="L2305" i="17"/>
  <c r="V2304" i="17"/>
  <c r="R2304" i="17"/>
  <c r="N2304" i="17"/>
  <c r="L2304" i="17"/>
  <c r="B2304" i="17" s="1"/>
  <c r="V2303" i="17"/>
  <c r="R2303" i="17"/>
  <c r="N2303" i="17"/>
  <c r="L2303" i="17"/>
  <c r="B2303" i="17"/>
  <c r="V2302" i="17"/>
  <c r="R2302" i="17"/>
  <c r="N2302" i="17"/>
  <c r="L2302" i="17"/>
  <c r="B2302" i="17"/>
  <c r="V2301" i="17"/>
  <c r="R2301" i="17"/>
  <c r="N2301" i="17"/>
  <c r="L2301" i="17"/>
  <c r="B2301" i="17" s="1"/>
  <c r="V2300" i="17"/>
  <c r="R2300" i="17"/>
  <c r="N2300" i="17"/>
  <c r="L2300" i="17"/>
  <c r="B2300" i="17" s="1"/>
  <c r="V2299" i="17"/>
  <c r="R2299" i="17"/>
  <c r="N2299" i="17"/>
  <c r="L2299" i="17"/>
  <c r="B2299" i="17"/>
  <c r="V2298" i="17"/>
  <c r="R2298" i="17"/>
  <c r="N2298" i="17"/>
  <c r="L2298" i="17"/>
  <c r="B2298" i="17"/>
  <c r="V2297" i="17"/>
  <c r="R2297" i="17"/>
  <c r="N2297" i="17"/>
  <c r="L2297" i="17"/>
  <c r="V2296" i="17"/>
  <c r="R2296" i="17"/>
  <c r="N2296" i="17"/>
  <c r="L2296" i="17"/>
  <c r="B2296" i="17" s="1"/>
  <c r="V2295" i="17"/>
  <c r="R2295" i="17"/>
  <c r="N2295" i="17"/>
  <c r="L2295" i="17"/>
  <c r="B2295" i="17"/>
  <c r="V2294" i="17"/>
  <c r="R2294" i="17"/>
  <c r="N2294" i="17"/>
  <c r="L2294" i="17"/>
  <c r="B2294" i="17"/>
  <c r="V2293" i="17"/>
  <c r="R2293" i="17"/>
  <c r="N2293" i="17"/>
  <c r="L2293" i="17"/>
  <c r="B2293" i="17" s="1"/>
  <c r="V2292" i="17"/>
  <c r="R2292" i="17"/>
  <c r="N2292" i="17"/>
  <c r="L2292" i="17"/>
  <c r="B2292" i="17" s="1"/>
  <c r="V2291" i="17"/>
  <c r="R2291" i="17"/>
  <c r="N2291" i="17"/>
  <c r="L2291" i="17"/>
  <c r="B2291" i="17"/>
  <c r="V2290" i="17"/>
  <c r="R2290" i="17"/>
  <c r="N2290" i="17"/>
  <c r="L2290" i="17"/>
  <c r="B2290" i="17"/>
  <c r="V2289" i="17"/>
  <c r="R2289" i="17"/>
  <c r="N2289" i="17"/>
  <c r="L2289" i="17"/>
  <c r="V2288" i="17"/>
  <c r="R2288" i="17"/>
  <c r="N2288" i="17"/>
  <c r="L2288" i="17"/>
  <c r="B2288" i="17" s="1"/>
  <c r="V2287" i="17"/>
  <c r="R2287" i="17"/>
  <c r="N2287" i="17"/>
  <c r="L2287" i="17"/>
  <c r="B2287" i="17"/>
  <c r="V2286" i="17"/>
  <c r="R2286" i="17"/>
  <c r="N2286" i="17"/>
  <c r="L2286" i="17"/>
  <c r="B2286" i="17"/>
  <c r="V2285" i="17"/>
  <c r="R2285" i="17"/>
  <c r="N2285" i="17"/>
  <c r="L2285" i="17"/>
  <c r="B2285" i="17" s="1"/>
  <c r="V2284" i="17"/>
  <c r="R2284" i="17"/>
  <c r="N2284" i="17"/>
  <c r="L2284" i="17"/>
  <c r="B2284" i="17" s="1"/>
  <c r="V2283" i="17"/>
  <c r="R2283" i="17"/>
  <c r="N2283" i="17"/>
  <c r="L2283" i="17"/>
  <c r="B2283" i="17"/>
  <c r="V2282" i="17"/>
  <c r="R2282" i="17"/>
  <c r="N2282" i="17"/>
  <c r="L2282" i="17"/>
  <c r="B2282" i="17"/>
  <c r="V2281" i="17"/>
  <c r="R2281" i="17"/>
  <c r="N2281" i="17"/>
  <c r="L2281" i="17"/>
  <c r="V2280" i="17"/>
  <c r="R2280" i="17"/>
  <c r="N2280" i="17"/>
  <c r="L2280" i="17"/>
  <c r="B2280" i="17" s="1"/>
  <c r="V2279" i="17"/>
  <c r="R2279" i="17"/>
  <c r="N2279" i="17"/>
  <c r="L2279" i="17"/>
  <c r="B2279" i="17"/>
  <c r="V2278" i="17"/>
  <c r="R2278" i="17"/>
  <c r="N2278" i="17"/>
  <c r="L2278" i="17"/>
  <c r="B2278" i="17"/>
  <c r="V2277" i="17"/>
  <c r="R2277" i="17"/>
  <c r="N2277" i="17"/>
  <c r="L2277" i="17"/>
  <c r="B2277" i="17" s="1"/>
  <c r="V2276" i="17"/>
  <c r="R2276" i="17"/>
  <c r="N2276" i="17"/>
  <c r="L2276" i="17"/>
  <c r="B2276" i="17" s="1"/>
  <c r="V2275" i="17"/>
  <c r="R2275" i="17"/>
  <c r="N2275" i="17"/>
  <c r="L2275" i="17"/>
  <c r="B2275" i="17"/>
  <c r="V2274" i="17"/>
  <c r="R2274" i="17"/>
  <c r="N2274" i="17"/>
  <c r="L2274" i="17"/>
  <c r="B2274" i="17"/>
  <c r="V2273" i="17"/>
  <c r="R2273" i="17"/>
  <c r="N2273" i="17"/>
  <c r="L2273" i="17"/>
  <c r="V2272" i="17"/>
  <c r="R2272" i="17"/>
  <c r="N2272" i="17"/>
  <c r="L2272" i="17"/>
  <c r="B2272" i="17" s="1"/>
  <c r="V2271" i="17"/>
  <c r="R2271" i="17"/>
  <c r="N2271" i="17"/>
  <c r="L2271" i="17"/>
  <c r="B2271" i="17"/>
  <c r="V2270" i="17"/>
  <c r="R2270" i="17"/>
  <c r="N2270" i="17"/>
  <c r="L2270" i="17"/>
  <c r="B2270" i="17"/>
  <c r="V2269" i="17"/>
  <c r="R2269" i="17"/>
  <c r="N2269" i="17"/>
  <c r="L2269" i="17"/>
  <c r="B2269" i="17" s="1"/>
  <c r="V2268" i="17"/>
  <c r="R2268" i="17"/>
  <c r="N2268" i="17"/>
  <c r="L2268" i="17"/>
  <c r="B2268" i="17" s="1"/>
  <c r="V2267" i="17"/>
  <c r="R2267" i="17"/>
  <c r="N2267" i="17"/>
  <c r="L2267" i="17"/>
  <c r="B2267" i="17"/>
  <c r="V2266" i="17"/>
  <c r="R2266" i="17"/>
  <c r="N2266" i="17"/>
  <c r="L2266" i="17"/>
  <c r="B2266" i="17"/>
  <c r="V2265" i="17"/>
  <c r="R2265" i="17"/>
  <c r="N2265" i="17"/>
  <c r="L2265" i="17"/>
  <c r="V2264" i="17"/>
  <c r="R2264" i="17"/>
  <c r="N2264" i="17"/>
  <c r="L2264" i="17"/>
  <c r="B2264" i="17" s="1"/>
  <c r="V2263" i="17"/>
  <c r="R2263" i="17"/>
  <c r="N2263" i="17"/>
  <c r="L2263" i="17"/>
  <c r="B2263" i="17"/>
  <c r="V2262" i="17"/>
  <c r="R2262" i="17"/>
  <c r="N2262" i="17"/>
  <c r="L2262" i="17"/>
  <c r="B2262" i="17"/>
  <c r="V2261" i="17"/>
  <c r="R2261" i="17"/>
  <c r="N2261" i="17"/>
  <c r="L2261" i="17"/>
  <c r="B2261" i="17" s="1"/>
  <c r="V2260" i="17"/>
  <c r="R2260" i="17"/>
  <c r="N2260" i="17"/>
  <c r="L2260" i="17"/>
  <c r="B2260" i="17" s="1"/>
  <c r="V2259" i="17"/>
  <c r="R2259" i="17"/>
  <c r="N2259" i="17"/>
  <c r="L2259" i="17"/>
  <c r="B2259" i="17"/>
  <c r="V2258" i="17"/>
  <c r="R2258" i="17"/>
  <c r="N2258" i="17"/>
  <c r="L2258" i="17"/>
  <c r="B2258" i="17"/>
  <c r="V2257" i="17"/>
  <c r="R2257" i="17"/>
  <c r="N2257" i="17"/>
  <c r="L2257" i="17"/>
  <c r="V2256" i="17"/>
  <c r="R2256" i="17"/>
  <c r="N2256" i="17"/>
  <c r="L2256" i="17"/>
  <c r="B2256" i="17" s="1"/>
  <c r="V2255" i="17"/>
  <c r="R2255" i="17"/>
  <c r="N2255" i="17"/>
  <c r="L2255" i="17"/>
  <c r="B2255" i="17"/>
  <c r="V2254" i="17"/>
  <c r="R2254" i="17"/>
  <c r="N2254" i="17"/>
  <c r="L2254" i="17"/>
  <c r="B2254" i="17"/>
  <c r="V2253" i="17"/>
  <c r="R2253" i="17"/>
  <c r="N2253" i="17"/>
  <c r="L2253" i="17"/>
  <c r="B2253" i="17" s="1"/>
  <c r="V2252" i="17"/>
  <c r="R2252" i="17"/>
  <c r="N2252" i="17"/>
  <c r="L2252" i="17"/>
  <c r="B2252" i="17" s="1"/>
  <c r="V2251" i="17"/>
  <c r="R2251" i="17"/>
  <c r="N2251" i="17"/>
  <c r="L2251" i="17"/>
  <c r="B2251" i="17"/>
  <c r="V2250" i="17"/>
  <c r="R2250" i="17"/>
  <c r="N2250" i="17"/>
  <c r="L2250" i="17"/>
  <c r="B2250" i="17"/>
  <c r="V2249" i="17"/>
  <c r="R2249" i="17"/>
  <c r="N2249" i="17"/>
  <c r="L2249" i="17"/>
  <c r="V2248" i="17"/>
  <c r="R2248" i="17"/>
  <c r="N2248" i="17"/>
  <c r="L2248" i="17"/>
  <c r="B2248" i="17" s="1"/>
  <c r="V2247" i="17"/>
  <c r="R2247" i="17"/>
  <c r="N2247" i="17"/>
  <c r="L2247" i="17"/>
  <c r="B2247" i="17"/>
  <c r="V2246" i="17"/>
  <c r="R2246" i="17"/>
  <c r="N2246" i="17"/>
  <c r="L2246" i="17"/>
  <c r="B2246" i="17"/>
  <c r="V2245" i="17"/>
  <c r="R2245" i="17"/>
  <c r="N2245" i="17"/>
  <c r="L2245" i="17"/>
  <c r="B2245" i="17" s="1"/>
  <c r="V2244" i="17"/>
  <c r="R2244" i="17"/>
  <c r="N2244" i="17"/>
  <c r="L2244" i="17"/>
  <c r="B2244" i="17" s="1"/>
  <c r="V2243" i="17"/>
  <c r="R2243" i="17"/>
  <c r="N2243" i="17"/>
  <c r="L2243" i="17"/>
  <c r="B2243" i="17" s="1"/>
  <c r="V2242" i="17"/>
  <c r="R2242" i="17"/>
  <c r="N2242" i="17"/>
  <c r="L2242" i="17"/>
  <c r="B2242" i="17"/>
  <c r="V2241" i="17"/>
  <c r="R2241" i="17"/>
  <c r="N2241" i="17"/>
  <c r="L2241" i="17"/>
  <c r="V2240" i="17"/>
  <c r="R2240" i="17"/>
  <c r="N2240" i="17"/>
  <c r="L2240" i="17"/>
  <c r="V2239" i="17"/>
  <c r="R2239" i="17"/>
  <c r="N2239" i="17"/>
  <c r="L2239" i="17"/>
  <c r="B2239" i="17" s="1"/>
  <c r="V2238" i="17"/>
  <c r="R2238" i="17"/>
  <c r="N2238" i="17"/>
  <c r="L2238" i="17"/>
  <c r="B2238" i="17"/>
  <c r="V2237" i="17"/>
  <c r="R2237" i="17"/>
  <c r="N2237" i="17"/>
  <c r="L2237" i="17"/>
  <c r="B2237" i="17" s="1"/>
  <c r="V2236" i="17"/>
  <c r="R2236" i="17"/>
  <c r="N2236" i="17"/>
  <c r="L2236" i="17"/>
  <c r="B2236" i="17" s="1"/>
  <c r="V2235" i="17"/>
  <c r="R2235" i="17"/>
  <c r="N2235" i="17"/>
  <c r="L2235" i="17"/>
  <c r="B2235" i="17" s="1"/>
  <c r="V2234" i="17"/>
  <c r="R2234" i="17"/>
  <c r="N2234" i="17"/>
  <c r="L2234" i="17"/>
  <c r="B2234" i="17"/>
  <c r="V2233" i="17"/>
  <c r="R2233" i="17"/>
  <c r="N2233" i="17"/>
  <c r="L2233" i="17"/>
  <c r="V2232" i="17"/>
  <c r="R2232" i="17"/>
  <c r="N2232" i="17"/>
  <c r="L2232" i="17"/>
  <c r="V2231" i="17"/>
  <c r="R2231" i="17"/>
  <c r="N2231" i="17"/>
  <c r="L2231" i="17"/>
  <c r="B2231" i="17" s="1"/>
  <c r="V2230" i="17"/>
  <c r="R2230" i="17"/>
  <c r="N2230" i="17"/>
  <c r="L2230" i="17"/>
  <c r="B2230" i="17"/>
  <c r="V2229" i="17"/>
  <c r="R2229" i="17"/>
  <c r="N2229" i="17"/>
  <c r="L2229" i="17"/>
  <c r="B2229" i="17" s="1"/>
  <c r="V2228" i="17"/>
  <c r="R2228" i="17"/>
  <c r="N2228" i="17"/>
  <c r="L2228" i="17"/>
  <c r="B2228" i="17" s="1"/>
  <c r="V2227" i="17"/>
  <c r="R2227" i="17"/>
  <c r="N2227" i="17"/>
  <c r="L2227" i="17"/>
  <c r="B2227" i="17" s="1"/>
  <c r="V2226" i="17"/>
  <c r="R2226" i="17"/>
  <c r="N2226" i="17"/>
  <c r="L2226" i="17"/>
  <c r="B2226" i="17" s="1"/>
  <c r="AD2226" i="17" s="1"/>
  <c r="V2225" i="17"/>
  <c r="R2225" i="17"/>
  <c r="N2225" i="17"/>
  <c r="L2225" i="17"/>
  <c r="B2225" i="17" s="1"/>
  <c r="V2224" i="17"/>
  <c r="R2224" i="17"/>
  <c r="N2224" i="17"/>
  <c r="L2224" i="17"/>
  <c r="AD2223" i="17"/>
  <c r="V2223" i="17"/>
  <c r="R2223" i="17"/>
  <c r="N2223" i="17"/>
  <c r="L2223" i="17"/>
  <c r="B2223" i="17" s="1"/>
  <c r="V2220" i="17"/>
  <c r="R2220" i="17"/>
  <c r="N2220" i="17"/>
  <c r="L2220" i="17"/>
  <c r="B2220" i="17" s="1"/>
  <c r="V2219" i="17"/>
  <c r="R2219" i="17"/>
  <c r="N2219" i="17"/>
  <c r="L2219" i="17"/>
  <c r="B2219" i="17" s="1"/>
  <c r="V2218" i="17"/>
  <c r="R2218" i="17"/>
  <c r="N2218" i="17"/>
  <c r="L2218" i="17"/>
  <c r="B2218" i="17"/>
  <c r="V2217" i="17"/>
  <c r="R2217" i="17"/>
  <c r="N2217" i="17"/>
  <c r="L2217" i="17"/>
  <c r="V2216" i="17"/>
  <c r="R2216" i="17"/>
  <c r="N2216" i="17"/>
  <c r="L2216" i="17"/>
  <c r="V2215" i="17"/>
  <c r="R2215" i="17"/>
  <c r="N2215" i="17"/>
  <c r="L2215" i="17"/>
  <c r="B2215" i="17" s="1"/>
  <c r="V2214" i="17"/>
  <c r="R2214" i="17"/>
  <c r="N2214" i="17"/>
  <c r="L2214" i="17"/>
  <c r="B2214" i="17"/>
  <c r="V2213" i="17"/>
  <c r="R2213" i="17"/>
  <c r="N2213" i="17"/>
  <c r="L2213" i="17"/>
  <c r="B2213" i="17" s="1"/>
  <c r="V2212" i="17"/>
  <c r="R2212" i="17"/>
  <c r="N2212" i="17"/>
  <c r="L2212" i="17"/>
  <c r="B2212" i="17" s="1"/>
  <c r="V2211" i="17"/>
  <c r="R2211" i="17"/>
  <c r="N2211" i="17"/>
  <c r="L2211" i="17"/>
  <c r="B2211" i="17" s="1"/>
  <c r="V2210" i="17"/>
  <c r="R2210" i="17"/>
  <c r="N2210" i="17"/>
  <c r="L2210" i="17"/>
  <c r="B2210" i="17"/>
  <c r="V2209" i="17"/>
  <c r="R2209" i="17"/>
  <c r="N2209" i="17"/>
  <c r="L2209" i="17"/>
  <c r="V2208" i="17"/>
  <c r="R2208" i="17"/>
  <c r="N2208" i="17"/>
  <c r="L2208" i="17"/>
  <c r="V2207" i="17"/>
  <c r="R2207" i="17"/>
  <c r="N2207" i="17"/>
  <c r="L2207" i="17"/>
  <c r="B2207" i="17" s="1"/>
  <c r="V2206" i="17"/>
  <c r="R2206" i="17"/>
  <c r="N2206" i="17"/>
  <c r="L2206" i="17"/>
  <c r="B2206" i="17"/>
  <c r="V2205" i="17"/>
  <c r="R2205" i="17"/>
  <c r="N2205" i="17"/>
  <c r="L2205" i="17"/>
  <c r="B2205" i="17" s="1"/>
  <c r="V2204" i="17"/>
  <c r="R2204" i="17"/>
  <c r="N2204" i="17"/>
  <c r="L2204" i="17"/>
  <c r="B2204" i="17" s="1"/>
  <c r="V2203" i="17"/>
  <c r="R2203" i="17"/>
  <c r="N2203" i="17"/>
  <c r="L2203" i="17"/>
  <c r="B2203" i="17" s="1"/>
  <c r="V2202" i="17"/>
  <c r="R2202" i="17"/>
  <c r="N2202" i="17"/>
  <c r="L2202" i="17"/>
  <c r="B2202" i="17"/>
  <c r="V2201" i="17"/>
  <c r="R2201" i="17"/>
  <c r="N2201" i="17"/>
  <c r="L2201" i="17"/>
  <c r="V2200" i="17"/>
  <c r="R2200" i="17"/>
  <c r="N2200" i="17"/>
  <c r="L2200" i="17"/>
  <c r="V2199" i="17"/>
  <c r="R2199" i="17"/>
  <c r="N2199" i="17"/>
  <c r="L2199" i="17"/>
  <c r="B2199" i="17" s="1"/>
  <c r="V2198" i="17"/>
  <c r="R2198" i="17"/>
  <c r="N2198" i="17"/>
  <c r="L2198" i="17"/>
  <c r="B2198" i="17"/>
  <c r="V2197" i="17"/>
  <c r="R2197" i="17"/>
  <c r="N2197" i="17"/>
  <c r="L2197" i="17"/>
  <c r="B2197" i="17" s="1"/>
  <c r="V2196" i="17"/>
  <c r="R2196" i="17"/>
  <c r="N2196" i="17"/>
  <c r="L2196" i="17"/>
  <c r="B2196" i="17" s="1"/>
  <c r="V2195" i="17"/>
  <c r="R2195" i="17"/>
  <c r="N2195" i="17"/>
  <c r="L2195" i="17"/>
  <c r="B2195" i="17" s="1"/>
  <c r="V2194" i="17"/>
  <c r="R2194" i="17"/>
  <c r="N2194" i="17"/>
  <c r="L2194" i="17"/>
  <c r="B2194" i="17"/>
  <c r="V2193" i="17"/>
  <c r="R2193" i="17"/>
  <c r="N2193" i="17"/>
  <c r="L2193" i="17"/>
  <c r="V2192" i="17"/>
  <c r="R2192" i="17"/>
  <c r="N2192" i="17"/>
  <c r="L2192" i="17"/>
  <c r="V2191" i="17"/>
  <c r="R2191" i="17"/>
  <c r="N2191" i="17"/>
  <c r="L2191" i="17"/>
  <c r="B2191" i="17" s="1"/>
  <c r="V2190" i="17"/>
  <c r="R2190" i="17"/>
  <c r="N2190" i="17"/>
  <c r="L2190" i="17"/>
  <c r="B2190" i="17"/>
  <c r="V2189" i="17"/>
  <c r="R2189" i="17"/>
  <c r="N2189" i="17"/>
  <c r="L2189" i="17"/>
  <c r="B2189" i="17" s="1"/>
  <c r="V2188" i="17"/>
  <c r="R2188" i="17"/>
  <c r="N2188" i="17"/>
  <c r="L2188" i="17"/>
  <c r="B2188" i="17" s="1"/>
  <c r="V2187" i="17"/>
  <c r="R2187" i="17"/>
  <c r="N2187" i="17"/>
  <c r="L2187" i="17"/>
  <c r="B2187" i="17"/>
  <c r="V2186" i="17"/>
  <c r="R2186" i="17"/>
  <c r="B2186" i="17" s="1"/>
  <c r="N2186" i="17"/>
  <c r="L2186" i="17"/>
  <c r="V2185" i="17"/>
  <c r="R2185" i="17"/>
  <c r="N2185" i="17"/>
  <c r="L2185" i="17"/>
  <c r="V2184" i="17"/>
  <c r="R2184" i="17"/>
  <c r="B2184" i="17" s="1"/>
  <c r="N2184" i="17"/>
  <c r="L2184" i="17"/>
  <c r="V2183" i="17"/>
  <c r="R2183" i="17"/>
  <c r="N2183" i="17"/>
  <c r="L2183" i="17"/>
  <c r="B2183" i="17" s="1"/>
  <c r="V2182" i="17"/>
  <c r="R2182" i="17"/>
  <c r="B2182" i="17" s="1"/>
  <c r="N2182" i="17"/>
  <c r="L2182" i="17"/>
  <c r="V2181" i="17"/>
  <c r="R2181" i="17"/>
  <c r="N2181" i="17"/>
  <c r="L2181" i="17"/>
  <c r="V2180" i="17"/>
  <c r="R2180" i="17"/>
  <c r="N2180" i="17"/>
  <c r="L2180" i="17"/>
  <c r="B2180" i="17" s="1"/>
  <c r="V2179" i="17"/>
  <c r="R2179" i="17"/>
  <c r="N2179" i="17"/>
  <c r="L2179" i="17"/>
  <c r="B2179" i="17"/>
  <c r="V2178" i="17"/>
  <c r="R2178" i="17"/>
  <c r="N2178" i="17"/>
  <c r="L2178" i="17"/>
  <c r="B2178" i="17"/>
  <c r="V2177" i="17"/>
  <c r="R2177" i="17"/>
  <c r="N2177" i="17"/>
  <c r="L2177" i="17"/>
  <c r="V2176" i="17"/>
  <c r="R2176" i="17"/>
  <c r="N2176" i="17"/>
  <c r="L2176" i="17"/>
  <c r="B2176" i="17" s="1"/>
  <c r="V2175" i="17"/>
  <c r="R2175" i="17"/>
  <c r="N2175" i="17"/>
  <c r="L2175" i="17"/>
  <c r="B2175" i="17" s="1"/>
  <c r="V2174" i="17"/>
  <c r="R2174" i="17"/>
  <c r="B2174" i="17" s="1"/>
  <c r="N2174" i="17"/>
  <c r="L2174" i="17"/>
  <c r="V2173" i="17"/>
  <c r="R2173" i="17"/>
  <c r="N2173" i="17"/>
  <c r="L2173" i="17"/>
  <c r="B2173" i="17" s="1"/>
  <c r="V2172" i="17"/>
  <c r="R2172" i="17"/>
  <c r="N2172" i="17"/>
  <c r="L2172" i="17"/>
  <c r="B2172" i="17" s="1"/>
  <c r="V2171" i="17"/>
  <c r="R2171" i="17"/>
  <c r="N2171" i="17"/>
  <c r="L2171" i="17"/>
  <c r="B2171" i="17" s="1"/>
  <c r="V2170" i="17"/>
  <c r="R2170" i="17"/>
  <c r="N2170" i="17"/>
  <c r="L2170" i="17"/>
  <c r="B2170" i="17"/>
  <c r="V2169" i="17"/>
  <c r="R2169" i="17"/>
  <c r="N2169" i="17"/>
  <c r="L2169" i="17"/>
  <c r="B2169" i="17" s="1"/>
  <c r="V2168" i="17"/>
  <c r="R2168" i="17"/>
  <c r="N2168" i="17"/>
  <c r="L2168" i="17"/>
  <c r="B2168" i="17" s="1"/>
  <c r="V2167" i="17"/>
  <c r="R2167" i="17"/>
  <c r="N2167" i="17"/>
  <c r="L2167" i="17"/>
  <c r="B2167" i="17" s="1"/>
  <c r="V2166" i="17"/>
  <c r="R2166" i="17"/>
  <c r="N2166" i="17"/>
  <c r="L2166" i="17"/>
  <c r="V2165" i="17"/>
  <c r="R2165" i="17"/>
  <c r="N2165" i="17"/>
  <c r="L2165" i="17"/>
  <c r="B2165" i="17" s="1"/>
  <c r="V2164" i="17"/>
  <c r="R2164" i="17"/>
  <c r="N2164" i="17"/>
  <c r="L2164" i="17"/>
  <c r="B2164" i="17" s="1"/>
  <c r="V2163" i="17"/>
  <c r="R2163" i="17"/>
  <c r="N2163" i="17"/>
  <c r="L2163" i="17"/>
  <c r="B2163" i="17" s="1"/>
  <c r="V2162" i="17"/>
  <c r="R2162" i="17"/>
  <c r="N2162" i="17"/>
  <c r="L2162" i="17"/>
  <c r="B2162" i="17"/>
  <c r="V2161" i="17"/>
  <c r="R2161" i="17"/>
  <c r="N2161" i="17"/>
  <c r="L2161" i="17"/>
  <c r="B2161" i="17" s="1"/>
  <c r="V2160" i="17"/>
  <c r="R2160" i="17"/>
  <c r="N2160" i="17"/>
  <c r="L2160" i="17"/>
  <c r="B2160" i="17" s="1"/>
  <c r="V2159" i="17"/>
  <c r="R2159" i="17"/>
  <c r="N2159" i="17"/>
  <c r="L2159" i="17"/>
  <c r="B2159" i="17" s="1"/>
  <c r="V2158" i="17"/>
  <c r="B2158" i="17" s="1"/>
  <c r="R2158" i="17"/>
  <c r="N2158" i="17"/>
  <c r="L2158" i="17"/>
  <c r="V2157" i="17"/>
  <c r="R2157" i="17"/>
  <c r="N2157" i="17"/>
  <c r="L2157" i="17"/>
  <c r="B2157" i="17" s="1"/>
  <c r="V2156" i="17"/>
  <c r="R2156" i="17"/>
  <c r="N2156" i="17"/>
  <c r="L2156" i="17"/>
  <c r="B2156" i="17" s="1"/>
  <c r="V2155" i="17"/>
  <c r="R2155" i="17"/>
  <c r="N2155" i="17"/>
  <c r="L2155" i="17"/>
  <c r="B2155" i="17" s="1"/>
  <c r="V2154" i="17"/>
  <c r="R2154" i="17"/>
  <c r="N2154" i="17"/>
  <c r="L2154" i="17"/>
  <c r="B2154" i="17"/>
  <c r="V2153" i="17"/>
  <c r="R2153" i="17"/>
  <c r="N2153" i="17"/>
  <c r="L2153" i="17"/>
  <c r="B2153" i="17" s="1"/>
  <c r="V2152" i="17"/>
  <c r="R2152" i="17"/>
  <c r="N2152" i="17"/>
  <c r="L2152" i="17"/>
  <c r="B2152" i="17" s="1"/>
  <c r="V2151" i="17"/>
  <c r="R2151" i="17"/>
  <c r="N2151" i="17"/>
  <c r="L2151" i="17"/>
  <c r="B2151" i="17" s="1"/>
  <c r="V2150" i="17"/>
  <c r="B2150" i="17" s="1"/>
  <c r="R2150" i="17"/>
  <c r="N2150" i="17"/>
  <c r="L2150" i="17"/>
  <c r="V2149" i="17"/>
  <c r="R2149" i="17"/>
  <c r="N2149" i="17"/>
  <c r="L2149" i="17"/>
  <c r="B2149" i="17" s="1"/>
  <c r="V2148" i="17"/>
  <c r="R2148" i="17"/>
  <c r="N2148" i="17"/>
  <c r="L2148" i="17"/>
  <c r="B2148" i="17" s="1"/>
  <c r="V2147" i="17"/>
  <c r="R2147" i="17"/>
  <c r="N2147" i="17"/>
  <c r="L2147" i="17"/>
  <c r="B2147" i="17" s="1"/>
  <c r="V2146" i="17"/>
  <c r="R2146" i="17"/>
  <c r="N2146" i="17"/>
  <c r="L2146" i="17"/>
  <c r="B2146" i="17"/>
  <c r="V2145" i="17"/>
  <c r="R2145" i="17"/>
  <c r="N2145" i="17"/>
  <c r="L2145" i="17"/>
  <c r="B2145" i="17" s="1"/>
  <c r="V2144" i="17"/>
  <c r="R2144" i="17"/>
  <c r="N2144" i="17"/>
  <c r="L2144" i="17"/>
  <c r="B2144" i="17" s="1"/>
  <c r="V2143" i="17"/>
  <c r="R2143" i="17"/>
  <c r="N2143" i="17"/>
  <c r="L2143" i="17"/>
  <c r="B2143" i="17" s="1"/>
  <c r="V2142" i="17"/>
  <c r="B2142" i="17" s="1"/>
  <c r="R2142" i="17"/>
  <c r="N2142" i="17"/>
  <c r="L2142" i="17"/>
  <c r="V2141" i="17"/>
  <c r="R2141" i="17"/>
  <c r="N2141" i="17"/>
  <c r="L2141" i="17"/>
  <c r="B2141" i="17" s="1"/>
  <c r="V2140" i="17"/>
  <c r="R2140" i="17"/>
  <c r="N2140" i="17"/>
  <c r="L2140" i="17"/>
  <c r="B2140" i="17" s="1"/>
  <c r="V2139" i="17"/>
  <c r="R2139" i="17"/>
  <c r="N2139" i="17"/>
  <c r="L2139" i="17"/>
  <c r="B2139" i="17" s="1"/>
  <c r="V2138" i="17"/>
  <c r="R2138" i="17"/>
  <c r="N2138" i="17"/>
  <c r="L2138" i="17"/>
  <c r="B2138" i="17"/>
  <c r="V2137" i="17"/>
  <c r="R2137" i="17"/>
  <c r="N2137" i="17"/>
  <c r="L2137" i="17"/>
  <c r="B2137" i="17" s="1"/>
  <c r="V2136" i="17"/>
  <c r="R2136" i="17"/>
  <c r="N2136" i="17"/>
  <c r="L2136" i="17"/>
  <c r="B2136" i="17" s="1"/>
  <c r="V2135" i="17"/>
  <c r="R2135" i="17"/>
  <c r="N2135" i="17"/>
  <c r="L2135" i="17"/>
  <c r="B2135" i="17" s="1"/>
  <c r="V2134" i="17"/>
  <c r="B2134" i="17" s="1"/>
  <c r="R2134" i="17"/>
  <c r="N2134" i="17"/>
  <c r="L2134" i="17"/>
  <c r="V2133" i="17"/>
  <c r="R2133" i="17"/>
  <c r="N2133" i="17"/>
  <c r="L2133" i="17"/>
  <c r="B2133" i="17" s="1"/>
  <c r="V2132" i="17"/>
  <c r="R2132" i="17"/>
  <c r="N2132" i="17"/>
  <c r="L2132" i="17"/>
  <c r="B2132" i="17" s="1"/>
  <c r="V2131" i="17"/>
  <c r="B2131" i="17" s="1"/>
  <c r="R2131" i="17"/>
  <c r="N2131" i="17"/>
  <c r="L2131" i="17"/>
  <c r="V2130" i="17"/>
  <c r="R2130" i="17"/>
  <c r="N2130" i="17"/>
  <c r="L2130" i="17"/>
  <c r="B2130" i="17"/>
  <c r="V2129" i="17"/>
  <c r="R2129" i="17"/>
  <c r="N2129" i="17"/>
  <c r="L2129" i="17"/>
  <c r="V2128" i="17"/>
  <c r="R2128" i="17"/>
  <c r="B2128" i="17" s="1"/>
  <c r="N2128" i="17"/>
  <c r="L2128" i="17"/>
  <c r="V2127" i="17"/>
  <c r="R2127" i="17"/>
  <c r="N2127" i="17"/>
  <c r="L2127" i="17"/>
  <c r="B2127" i="17" s="1"/>
  <c r="V2126" i="17"/>
  <c r="R2126" i="17"/>
  <c r="N2126" i="17"/>
  <c r="B2126" i="17" s="1"/>
  <c r="L2126" i="17"/>
  <c r="V2125" i="17"/>
  <c r="R2125" i="17"/>
  <c r="N2125" i="17"/>
  <c r="L2125" i="17"/>
  <c r="V2124" i="17"/>
  <c r="R2124" i="17"/>
  <c r="N2124" i="17"/>
  <c r="L2124" i="17"/>
  <c r="B2124" i="17"/>
  <c r="V2123" i="17"/>
  <c r="B2123" i="17" s="1"/>
  <c r="R2123" i="17"/>
  <c r="N2123" i="17"/>
  <c r="L2123" i="17"/>
  <c r="V2122" i="17"/>
  <c r="R2122" i="17"/>
  <c r="N2122" i="17"/>
  <c r="B2122" i="17" s="1"/>
  <c r="L2122" i="17"/>
  <c r="V2121" i="17"/>
  <c r="R2121" i="17"/>
  <c r="N2121" i="17"/>
  <c r="L2121" i="17"/>
  <c r="V2120" i="17"/>
  <c r="R2120" i="17"/>
  <c r="N2120" i="17"/>
  <c r="L2120" i="17"/>
  <c r="B2120" i="17" s="1"/>
  <c r="V2119" i="17"/>
  <c r="R2119" i="17"/>
  <c r="N2119" i="17"/>
  <c r="L2119" i="17"/>
  <c r="B2119" i="17" s="1"/>
  <c r="V2118" i="17"/>
  <c r="R2118" i="17"/>
  <c r="N2118" i="17"/>
  <c r="L2118" i="17"/>
  <c r="B2118" i="17"/>
  <c r="V2117" i="17"/>
  <c r="R2117" i="17"/>
  <c r="N2117" i="17"/>
  <c r="L2117" i="17"/>
  <c r="B2117" i="17" s="1"/>
  <c r="V2116" i="17"/>
  <c r="R2116" i="17"/>
  <c r="N2116" i="17"/>
  <c r="L2116" i="17"/>
  <c r="B2116" i="17" s="1"/>
  <c r="V2115" i="17"/>
  <c r="R2115" i="17"/>
  <c r="N2115" i="17"/>
  <c r="L2115" i="17"/>
  <c r="B2115" i="17"/>
  <c r="V2114" i="17"/>
  <c r="R2114" i="17"/>
  <c r="N2114" i="17"/>
  <c r="B2114" i="17" s="1"/>
  <c r="L2114" i="17"/>
  <c r="V2113" i="17"/>
  <c r="R2113" i="17"/>
  <c r="N2113" i="17"/>
  <c r="L2113" i="17"/>
  <c r="B2113" i="17" s="1"/>
  <c r="V2112" i="17"/>
  <c r="R2112" i="17"/>
  <c r="B2112" i="17" s="1"/>
  <c r="N2112" i="17"/>
  <c r="L2112" i="17"/>
  <c r="V2111" i="17"/>
  <c r="R2111" i="17"/>
  <c r="N2111" i="17"/>
  <c r="L2111" i="17"/>
  <c r="V2110" i="17"/>
  <c r="R2110" i="17"/>
  <c r="N2110" i="17"/>
  <c r="L2110" i="17"/>
  <c r="V2109" i="17"/>
  <c r="R2109" i="17"/>
  <c r="N2109" i="17"/>
  <c r="L2109" i="17"/>
  <c r="B2109" i="17"/>
  <c r="V2108" i="17"/>
  <c r="R2108" i="17"/>
  <c r="N2108" i="17"/>
  <c r="L2108" i="17"/>
  <c r="B2108" i="17" s="1"/>
  <c r="V2107" i="17"/>
  <c r="R2107" i="17"/>
  <c r="N2107" i="17"/>
  <c r="L2107" i="17"/>
  <c r="B2107" i="17" s="1"/>
  <c r="V2106" i="17"/>
  <c r="B2106" i="17" s="1"/>
  <c r="R2106" i="17"/>
  <c r="N2106" i="17"/>
  <c r="L2106" i="17"/>
  <c r="V2105" i="17"/>
  <c r="R2105" i="17"/>
  <c r="N2105" i="17"/>
  <c r="L2105" i="17"/>
  <c r="B2105" i="17" s="1"/>
  <c r="V2104" i="17"/>
  <c r="R2104" i="17"/>
  <c r="N2104" i="17"/>
  <c r="L2104" i="17"/>
  <c r="B2104" i="17"/>
  <c r="V2103" i="17"/>
  <c r="R2103" i="17"/>
  <c r="N2103" i="17"/>
  <c r="L2103" i="17"/>
  <c r="B2103" i="17" s="1"/>
  <c r="V2102" i="17"/>
  <c r="R2102" i="17"/>
  <c r="N2102" i="17"/>
  <c r="B2102" i="17" s="1"/>
  <c r="L2102" i="17"/>
  <c r="V2101" i="17"/>
  <c r="R2101" i="17"/>
  <c r="N2101" i="17"/>
  <c r="B2101" i="17" s="1"/>
  <c r="L2101" i="17"/>
  <c r="V2100" i="17"/>
  <c r="R2100" i="17"/>
  <c r="N2100" i="17"/>
  <c r="L2100" i="17"/>
  <c r="B2100" i="17" s="1"/>
  <c r="V2099" i="17"/>
  <c r="R2099" i="17"/>
  <c r="N2099" i="17"/>
  <c r="L2099" i="17"/>
  <c r="V2098" i="17"/>
  <c r="B2098" i="17" s="1"/>
  <c r="R2098" i="17"/>
  <c r="N2098" i="17"/>
  <c r="L2098" i="17"/>
  <c r="V2097" i="17"/>
  <c r="R2097" i="17"/>
  <c r="N2097" i="17"/>
  <c r="L2097" i="17"/>
  <c r="B2097" i="17" s="1"/>
  <c r="V2096" i="17"/>
  <c r="R2096" i="17"/>
  <c r="B2096" i="17" s="1"/>
  <c r="N2096" i="17"/>
  <c r="L2096" i="17"/>
  <c r="V2095" i="17"/>
  <c r="R2095" i="17"/>
  <c r="N2095" i="17"/>
  <c r="L2095" i="17"/>
  <c r="B2095" i="17" s="1"/>
  <c r="V2094" i="17"/>
  <c r="R2094" i="17"/>
  <c r="N2094" i="17"/>
  <c r="L2094" i="17"/>
  <c r="V2093" i="17"/>
  <c r="R2093" i="17"/>
  <c r="B2093" i="17" s="1"/>
  <c r="N2093" i="17"/>
  <c r="L2093" i="17"/>
  <c r="V2092" i="17"/>
  <c r="R2092" i="17"/>
  <c r="N2092" i="17"/>
  <c r="L2092" i="17"/>
  <c r="B2092" i="17" s="1"/>
  <c r="V2091" i="17"/>
  <c r="R2091" i="17"/>
  <c r="N2091" i="17"/>
  <c r="L2091" i="17"/>
  <c r="B2091" i="17" s="1"/>
  <c r="V2090" i="17"/>
  <c r="R2090" i="17"/>
  <c r="N2090" i="17"/>
  <c r="L2090" i="17"/>
  <c r="B2090" i="17"/>
  <c r="V2089" i="17"/>
  <c r="R2089" i="17"/>
  <c r="N2089" i="17"/>
  <c r="L2089" i="17"/>
  <c r="B2089" i="17" s="1"/>
  <c r="V2088" i="17"/>
  <c r="R2088" i="17"/>
  <c r="B2088" i="17" s="1"/>
  <c r="N2088" i="17"/>
  <c r="L2088" i="17"/>
  <c r="V2087" i="17"/>
  <c r="R2087" i="17"/>
  <c r="N2087" i="17"/>
  <c r="L2087" i="17"/>
  <c r="B2087" i="17" s="1"/>
  <c r="V2086" i="17"/>
  <c r="R2086" i="17"/>
  <c r="N2086" i="17"/>
  <c r="L2086" i="17"/>
  <c r="B2086" i="17" s="1"/>
  <c r="V2085" i="17"/>
  <c r="R2085" i="17"/>
  <c r="N2085" i="17"/>
  <c r="L2085" i="17"/>
  <c r="V2084" i="17"/>
  <c r="R2084" i="17"/>
  <c r="N2084" i="17"/>
  <c r="L2084" i="17"/>
  <c r="V2083" i="17"/>
  <c r="B2083" i="17" s="1"/>
  <c r="R2083" i="17"/>
  <c r="N2083" i="17"/>
  <c r="L2083" i="17"/>
  <c r="V2082" i="17"/>
  <c r="R2082" i="17"/>
  <c r="N2082" i="17"/>
  <c r="L2082" i="17"/>
  <c r="V2081" i="17"/>
  <c r="R2081" i="17"/>
  <c r="N2081" i="17"/>
  <c r="L2081" i="17"/>
  <c r="V2080" i="17"/>
  <c r="R2080" i="17"/>
  <c r="N2080" i="17"/>
  <c r="L2080" i="17"/>
  <c r="V2079" i="17"/>
  <c r="B2079" i="17" s="1"/>
  <c r="R2079" i="17"/>
  <c r="N2079" i="17"/>
  <c r="L2079" i="17"/>
  <c r="V2078" i="17"/>
  <c r="R2078" i="17"/>
  <c r="N2078" i="17"/>
  <c r="L2078" i="17"/>
  <c r="V2077" i="17"/>
  <c r="R2077" i="17"/>
  <c r="N2077" i="17"/>
  <c r="L2077" i="17"/>
  <c r="V2076" i="17"/>
  <c r="R2076" i="17"/>
  <c r="N2076" i="17"/>
  <c r="L2076" i="17"/>
  <c r="B2076" i="17" s="1"/>
  <c r="V2075" i="17"/>
  <c r="B2075" i="17" s="1"/>
  <c r="R2075" i="17"/>
  <c r="N2075" i="17"/>
  <c r="L2075" i="17"/>
  <c r="V2074" i="17"/>
  <c r="R2074" i="17"/>
  <c r="N2074" i="17"/>
  <c r="L2074" i="17"/>
  <c r="V2073" i="17"/>
  <c r="R2073" i="17"/>
  <c r="N2073" i="17"/>
  <c r="L2073" i="17"/>
  <c r="V2072" i="17"/>
  <c r="R2072" i="17"/>
  <c r="N2072" i="17"/>
  <c r="L2072" i="17"/>
  <c r="V2071" i="17"/>
  <c r="B2071" i="17" s="1"/>
  <c r="R2071" i="17"/>
  <c r="N2071" i="17"/>
  <c r="L2071" i="17"/>
  <c r="V2070" i="17"/>
  <c r="R2070" i="17"/>
  <c r="N2070" i="17"/>
  <c r="L2070" i="17"/>
  <c r="V2069" i="17"/>
  <c r="R2069" i="17"/>
  <c r="N2069" i="17"/>
  <c r="L2069" i="17"/>
  <c r="V2068" i="17"/>
  <c r="R2068" i="17"/>
  <c r="N2068" i="17"/>
  <c r="L2068" i="17"/>
  <c r="B2068" i="17" s="1"/>
  <c r="V2067" i="17"/>
  <c r="B2067" i="17" s="1"/>
  <c r="R2067" i="17"/>
  <c r="N2067" i="17"/>
  <c r="L2067" i="17"/>
  <c r="V2066" i="17"/>
  <c r="R2066" i="17"/>
  <c r="N2066" i="17"/>
  <c r="L2066" i="17"/>
  <c r="V2065" i="17"/>
  <c r="R2065" i="17"/>
  <c r="N2065" i="17"/>
  <c r="L2065" i="17"/>
  <c r="V2064" i="17"/>
  <c r="R2064" i="17"/>
  <c r="N2064" i="17"/>
  <c r="L2064" i="17"/>
  <c r="V2063" i="17"/>
  <c r="B2063" i="17" s="1"/>
  <c r="R2063" i="17"/>
  <c r="N2063" i="17"/>
  <c r="L2063" i="17"/>
  <c r="V2062" i="17"/>
  <c r="R2062" i="17"/>
  <c r="N2062" i="17"/>
  <c r="L2062" i="17"/>
  <c r="V2061" i="17"/>
  <c r="R2061" i="17"/>
  <c r="N2061" i="17"/>
  <c r="L2061" i="17"/>
  <c r="V2060" i="17"/>
  <c r="R2060" i="17"/>
  <c r="N2060" i="17"/>
  <c r="L2060" i="17"/>
  <c r="B2060" i="17" s="1"/>
  <c r="V2059" i="17"/>
  <c r="B2059" i="17" s="1"/>
  <c r="R2059" i="17"/>
  <c r="N2059" i="17"/>
  <c r="L2059" i="17"/>
  <c r="V2058" i="17"/>
  <c r="R2058" i="17"/>
  <c r="N2058" i="17"/>
  <c r="L2058" i="17"/>
  <c r="V2057" i="17"/>
  <c r="R2057" i="17"/>
  <c r="N2057" i="17"/>
  <c r="L2057" i="17"/>
  <c r="V2056" i="17"/>
  <c r="R2056" i="17"/>
  <c r="N2056" i="17"/>
  <c r="L2056" i="17"/>
  <c r="V2055" i="17"/>
  <c r="B2055" i="17" s="1"/>
  <c r="R2055" i="17"/>
  <c r="N2055" i="17"/>
  <c r="L2055" i="17"/>
  <c r="V2054" i="17"/>
  <c r="R2054" i="17"/>
  <c r="N2054" i="17"/>
  <c r="L2054" i="17"/>
  <c r="V2053" i="17"/>
  <c r="R2053" i="17"/>
  <c r="N2053" i="17"/>
  <c r="L2053" i="17"/>
  <c r="V2052" i="17"/>
  <c r="R2052" i="17"/>
  <c r="N2052" i="17"/>
  <c r="L2052" i="17"/>
  <c r="B2052" i="17" s="1"/>
  <c r="V2051" i="17"/>
  <c r="B2051" i="17" s="1"/>
  <c r="R2051" i="17"/>
  <c r="N2051" i="17"/>
  <c r="L2051" i="17"/>
  <c r="V2050" i="17"/>
  <c r="R2050" i="17"/>
  <c r="N2050" i="17"/>
  <c r="L2050" i="17"/>
  <c r="V2049" i="17"/>
  <c r="R2049" i="17"/>
  <c r="N2049" i="17"/>
  <c r="L2049" i="17"/>
  <c r="V2048" i="17"/>
  <c r="R2048" i="17"/>
  <c r="N2048" i="17"/>
  <c r="L2048" i="17"/>
  <c r="V2047" i="17"/>
  <c r="B2047" i="17" s="1"/>
  <c r="R2047" i="17"/>
  <c r="N2047" i="17"/>
  <c r="L2047" i="17"/>
  <c r="V2046" i="17"/>
  <c r="R2046" i="17"/>
  <c r="N2046" i="17"/>
  <c r="L2046" i="17"/>
  <c r="V2045" i="17"/>
  <c r="R2045" i="17"/>
  <c r="N2045" i="17"/>
  <c r="L2045" i="17"/>
  <c r="V2044" i="17"/>
  <c r="R2044" i="17"/>
  <c r="N2044" i="17"/>
  <c r="L2044" i="17"/>
  <c r="B2044" i="17" s="1"/>
  <c r="V2043" i="17"/>
  <c r="B2043" i="17" s="1"/>
  <c r="R2043" i="17"/>
  <c r="N2043" i="17"/>
  <c r="L2043" i="17"/>
  <c r="V2042" i="17"/>
  <c r="R2042" i="17"/>
  <c r="N2042" i="17"/>
  <c r="L2042" i="17"/>
  <c r="V2041" i="17"/>
  <c r="R2041" i="17"/>
  <c r="N2041" i="17"/>
  <c r="L2041" i="17"/>
  <c r="V2040" i="17"/>
  <c r="R2040" i="17"/>
  <c r="N2040" i="17"/>
  <c r="L2040" i="17"/>
  <c r="V2039" i="17"/>
  <c r="B2039" i="17" s="1"/>
  <c r="R2039" i="17"/>
  <c r="N2039" i="17"/>
  <c r="L2039" i="17"/>
  <c r="V2038" i="17"/>
  <c r="R2038" i="17"/>
  <c r="N2038" i="17"/>
  <c r="L2038" i="17"/>
  <c r="V2037" i="17"/>
  <c r="R2037" i="17"/>
  <c r="N2037" i="17"/>
  <c r="L2037" i="17"/>
  <c r="V2036" i="17"/>
  <c r="R2036" i="17"/>
  <c r="N2036" i="17"/>
  <c r="L2036" i="17"/>
  <c r="B2036" i="17" s="1"/>
  <c r="V2035" i="17"/>
  <c r="B2035" i="17" s="1"/>
  <c r="R2035" i="17"/>
  <c r="N2035" i="17"/>
  <c r="L2035" i="17"/>
  <c r="V2034" i="17"/>
  <c r="R2034" i="17"/>
  <c r="N2034" i="17"/>
  <c r="L2034" i="17"/>
  <c r="V2033" i="17"/>
  <c r="R2033" i="17"/>
  <c r="N2033" i="17"/>
  <c r="L2033" i="17"/>
  <c r="V2032" i="17"/>
  <c r="R2032" i="17"/>
  <c r="N2032" i="17"/>
  <c r="L2032" i="17"/>
  <c r="V2031" i="17"/>
  <c r="B2031" i="17" s="1"/>
  <c r="R2031" i="17"/>
  <c r="N2031" i="17"/>
  <c r="L2031" i="17"/>
  <c r="V2030" i="17"/>
  <c r="R2030" i="17"/>
  <c r="B2030" i="17" s="1"/>
  <c r="N2030" i="17"/>
  <c r="L2030" i="17"/>
  <c r="V2029" i="17"/>
  <c r="R2029" i="17"/>
  <c r="N2029" i="17"/>
  <c r="L2029" i="17"/>
  <c r="V2028" i="17"/>
  <c r="R2028" i="17"/>
  <c r="N2028" i="17"/>
  <c r="L2028" i="17"/>
  <c r="B2028" i="17" s="1"/>
  <c r="V2027" i="17"/>
  <c r="R2027" i="17"/>
  <c r="N2027" i="17"/>
  <c r="L2027" i="17"/>
  <c r="B2027" i="17" s="1"/>
  <c r="V2026" i="17"/>
  <c r="R2026" i="17"/>
  <c r="B2026" i="17" s="1"/>
  <c r="N2026" i="17"/>
  <c r="L2026" i="17"/>
  <c r="V2025" i="17"/>
  <c r="R2025" i="17"/>
  <c r="N2025" i="17"/>
  <c r="L2025" i="17"/>
  <c r="V2024" i="17"/>
  <c r="R2024" i="17"/>
  <c r="N2024" i="17"/>
  <c r="L2024" i="17"/>
  <c r="B2024" i="17"/>
  <c r="V2023" i="17"/>
  <c r="R2023" i="17"/>
  <c r="N2023" i="17"/>
  <c r="L2023" i="17"/>
  <c r="B2023" i="17" s="1"/>
  <c r="V2022" i="17"/>
  <c r="R2022" i="17"/>
  <c r="N2022" i="17"/>
  <c r="L2022" i="17"/>
  <c r="B2022" i="17" s="1"/>
  <c r="V2021" i="17"/>
  <c r="R2021" i="17"/>
  <c r="N2021" i="17"/>
  <c r="L2021" i="17"/>
  <c r="B2021" i="17" s="1"/>
  <c r="V2018" i="17"/>
  <c r="R2018" i="17"/>
  <c r="B2018" i="17" s="1"/>
  <c r="N2018" i="17"/>
  <c r="L2018" i="17"/>
  <c r="V2017" i="17"/>
  <c r="R2017" i="17"/>
  <c r="N2017" i="17"/>
  <c r="L2017" i="17"/>
  <c r="V2016" i="17"/>
  <c r="R2016" i="17"/>
  <c r="N2016" i="17"/>
  <c r="B2016" i="17" s="1"/>
  <c r="L2016" i="17"/>
  <c r="V2015" i="17"/>
  <c r="R2015" i="17"/>
  <c r="N2015" i="17"/>
  <c r="L2015" i="17"/>
  <c r="B2015" i="17"/>
  <c r="V2014" i="17"/>
  <c r="R2014" i="17"/>
  <c r="B2014" i="17" s="1"/>
  <c r="N2014" i="17"/>
  <c r="L2014" i="17"/>
  <c r="V2013" i="17"/>
  <c r="R2013" i="17"/>
  <c r="N2013" i="17"/>
  <c r="L2013" i="17"/>
  <c r="V2012" i="17"/>
  <c r="R2012" i="17"/>
  <c r="N2012" i="17"/>
  <c r="L2012" i="17"/>
  <c r="V2011" i="17"/>
  <c r="R2011" i="17"/>
  <c r="N2011" i="17"/>
  <c r="L2011" i="17"/>
  <c r="B2011" i="17" s="1"/>
  <c r="V2010" i="17"/>
  <c r="R2010" i="17"/>
  <c r="B2010" i="17" s="1"/>
  <c r="N2010" i="17"/>
  <c r="L2010" i="17"/>
  <c r="V2009" i="17"/>
  <c r="R2009" i="17"/>
  <c r="N2009" i="17"/>
  <c r="L2009" i="17"/>
  <c r="V2008" i="17"/>
  <c r="R2008" i="17"/>
  <c r="N2008" i="17"/>
  <c r="B2008" i="17" s="1"/>
  <c r="L2008" i="17"/>
  <c r="V2007" i="17"/>
  <c r="R2007" i="17"/>
  <c r="N2007" i="17"/>
  <c r="L2007" i="17"/>
  <c r="B2007" i="17"/>
  <c r="V2006" i="17"/>
  <c r="R2006" i="17"/>
  <c r="B2006" i="17" s="1"/>
  <c r="N2006" i="17"/>
  <c r="L2006" i="17"/>
  <c r="V2005" i="17"/>
  <c r="R2005" i="17"/>
  <c r="N2005" i="17"/>
  <c r="L2005" i="17"/>
  <c r="V2004" i="17"/>
  <c r="R2004" i="17"/>
  <c r="N2004" i="17"/>
  <c r="L2004" i="17"/>
  <c r="B2004" i="17" s="1"/>
  <c r="V2003" i="17"/>
  <c r="R2003" i="17"/>
  <c r="N2003" i="17"/>
  <c r="L2003" i="17"/>
  <c r="B2003" i="17" s="1"/>
  <c r="V2002" i="17"/>
  <c r="R2002" i="17"/>
  <c r="B2002" i="17" s="1"/>
  <c r="N2002" i="17"/>
  <c r="L2002" i="17"/>
  <c r="V2001" i="17"/>
  <c r="R2001" i="17"/>
  <c r="N2001" i="17"/>
  <c r="L2001" i="17"/>
  <c r="V2000" i="17"/>
  <c r="R2000" i="17"/>
  <c r="N2000" i="17"/>
  <c r="B2000" i="17" s="1"/>
  <c r="L2000" i="17"/>
  <c r="V1999" i="17"/>
  <c r="R1999" i="17"/>
  <c r="N1999" i="17"/>
  <c r="L1999" i="17"/>
  <c r="B1999" i="17" s="1"/>
  <c r="V1998" i="17"/>
  <c r="R1998" i="17"/>
  <c r="B1998" i="17" s="1"/>
  <c r="N1998" i="17"/>
  <c r="L1998" i="17"/>
  <c r="V1997" i="17"/>
  <c r="R1997" i="17"/>
  <c r="N1997" i="17"/>
  <c r="L1997" i="17"/>
  <c r="B1997" i="17" s="1"/>
  <c r="V1996" i="17"/>
  <c r="R1996" i="17"/>
  <c r="N1996" i="17"/>
  <c r="L1996" i="17"/>
  <c r="B1996" i="17"/>
  <c r="V1995" i="17"/>
  <c r="R1995" i="17"/>
  <c r="N1995" i="17"/>
  <c r="L1995" i="17"/>
  <c r="B1995" i="17" s="1"/>
  <c r="V1994" i="17"/>
  <c r="R1994" i="17"/>
  <c r="B1994" i="17" s="1"/>
  <c r="N1994" i="17"/>
  <c r="L1994" i="17"/>
  <c r="V1993" i="17"/>
  <c r="R1993" i="17"/>
  <c r="N1993" i="17"/>
  <c r="L1993" i="17"/>
  <c r="V1992" i="17"/>
  <c r="R1992" i="17"/>
  <c r="N1992" i="17"/>
  <c r="L1992" i="17"/>
  <c r="B1992" i="17" s="1"/>
  <c r="V1991" i="17"/>
  <c r="R1991" i="17"/>
  <c r="N1991" i="17"/>
  <c r="L1991" i="17"/>
  <c r="B1991" i="17"/>
  <c r="V1990" i="17"/>
  <c r="R1990" i="17"/>
  <c r="N1990" i="17"/>
  <c r="L1990" i="17"/>
  <c r="B1990" i="17"/>
  <c r="V1989" i="17"/>
  <c r="R1989" i="17"/>
  <c r="N1989" i="17"/>
  <c r="L1989" i="17"/>
  <c r="V1988" i="17"/>
  <c r="R1988" i="17"/>
  <c r="N1988" i="17"/>
  <c r="L1988" i="17"/>
  <c r="B1988" i="17"/>
  <c r="V1987" i="17"/>
  <c r="R1987" i="17"/>
  <c r="N1987" i="17"/>
  <c r="L1987" i="17"/>
  <c r="B1987" i="17"/>
  <c r="V1986" i="17"/>
  <c r="R1986" i="17"/>
  <c r="B1986" i="17" s="1"/>
  <c r="N1986" i="17"/>
  <c r="L1986" i="17"/>
  <c r="V1985" i="17"/>
  <c r="R1985" i="17"/>
  <c r="N1985" i="17"/>
  <c r="L1985" i="17"/>
  <c r="V1984" i="17"/>
  <c r="R1984" i="17"/>
  <c r="N1984" i="17"/>
  <c r="L1984" i="17"/>
  <c r="B1984" i="17" s="1"/>
  <c r="V1983" i="17"/>
  <c r="R1983" i="17"/>
  <c r="N1983" i="17"/>
  <c r="L1983" i="17"/>
  <c r="B1983" i="17" s="1"/>
  <c r="V1982" i="17"/>
  <c r="R1982" i="17"/>
  <c r="N1982" i="17"/>
  <c r="L1982" i="17"/>
  <c r="B1982" i="17"/>
  <c r="V1981" i="17"/>
  <c r="R1981" i="17"/>
  <c r="N1981" i="17"/>
  <c r="L1981" i="17"/>
  <c r="V1980" i="17"/>
  <c r="R1980" i="17"/>
  <c r="N1980" i="17"/>
  <c r="L1980" i="17"/>
  <c r="V1979" i="17"/>
  <c r="R1979" i="17"/>
  <c r="N1979" i="17"/>
  <c r="L1979" i="17"/>
  <c r="B1979" i="17"/>
  <c r="V1978" i="17"/>
  <c r="R1978" i="17"/>
  <c r="B1978" i="17" s="1"/>
  <c r="N1978" i="17"/>
  <c r="L1978" i="17"/>
  <c r="V1977" i="17"/>
  <c r="R1977" i="17"/>
  <c r="N1977" i="17"/>
  <c r="L1977" i="17"/>
  <c r="B1977" i="17" s="1"/>
  <c r="V1976" i="17"/>
  <c r="R1976" i="17"/>
  <c r="N1976" i="17"/>
  <c r="L1976" i="17"/>
  <c r="B1976" i="17" s="1"/>
  <c r="V1975" i="17"/>
  <c r="R1975" i="17"/>
  <c r="N1975" i="17"/>
  <c r="L1975" i="17"/>
  <c r="B1975" i="17" s="1"/>
  <c r="V1974" i="17"/>
  <c r="R1974" i="17"/>
  <c r="N1974" i="17"/>
  <c r="L1974" i="17"/>
  <c r="V1973" i="17"/>
  <c r="R1973" i="17"/>
  <c r="N1973" i="17"/>
  <c r="L1973" i="17"/>
  <c r="B1973" i="17" s="1"/>
  <c r="V1972" i="17"/>
  <c r="R1972" i="17"/>
  <c r="N1972" i="17"/>
  <c r="L1972" i="17"/>
  <c r="B1972" i="17" s="1"/>
  <c r="V1971" i="17"/>
  <c r="R1971" i="17"/>
  <c r="N1971" i="17"/>
  <c r="L1971" i="17"/>
  <c r="B1971" i="17" s="1"/>
  <c r="V1970" i="17"/>
  <c r="R1970" i="17"/>
  <c r="N1970" i="17"/>
  <c r="L1970" i="17"/>
  <c r="B1970" i="17"/>
  <c r="V1969" i="17"/>
  <c r="R1969" i="17"/>
  <c r="N1969" i="17"/>
  <c r="L1969" i="17"/>
  <c r="B1969" i="17" s="1"/>
  <c r="V1968" i="17"/>
  <c r="R1968" i="17"/>
  <c r="N1968" i="17"/>
  <c r="L1968" i="17"/>
  <c r="B1968" i="17" s="1"/>
  <c r="V1967" i="17"/>
  <c r="R1967" i="17"/>
  <c r="N1967" i="17"/>
  <c r="L1967" i="17"/>
  <c r="B1967" i="17"/>
  <c r="V1966" i="17"/>
  <c r="R1966" i="17"/>
  <c r="N1966" i="17"/>
  <c r="L1966" i="17"/>
  <c r="B1966" i="17"/>
  <c r="V1965" i="17"/>
  <c r="R1965" i="17"/>
  <c r="N1965" i="17"/>
  <c r="L1965" i="17"/>
  <c r="V1964" i="17"/>
  <c r="R1964" i="17"/>
  <c r="N1964" i="17"/>
  <c r="B1964" i="17" s="1"/>
  <c r="L1964" i="17"/>
  <c r="V1963" i="17"/>
  <c r="R1963" i="17"/>
  <c r="N1963" i="17"/>
  <c r="L1963" i="17"/>
  <c r="B1963" i="17" s="1"/>
  <c r="V1962" i="17"/>
  <c r="R1962" i="17"/>
  <c r="N1962" i="17"/>
  <c r="L1962" i="17"/>
  <c r="V1961" i="17"/>
  <c r="R1961" i="17"/>
  <c r="N1961" i="17"/>
  <c r="L1961" i="17"/>
  <c r="V1960" i="17"/>
  <c r="R1960" i="17"/>
  <c r="N1960" i="17"/>
  <c r="L1960" i="17"/>
  <c r="B1960" i="17" s="1"/>
  <c r="V1959" i="17"/>
  <c r="R1959" i="17"/>
  <c r="N1959" i="17"/>
  <c r="L1959" i="17"/>
  <c r="V1958" i="17"/>
  <c r="R1958" i="17"/>
  <c r="N1958" i="17"/>
  <c r="L1958" i="17"/>
  <c r="B1958" i="17" s="1"/>
  <c r="V1957" i="17"/>
  <c r="R1957" i="17"/>
  <c r="N1957" i="17"/>
  <c r="L1957" i="17"/>
  <c r="B1957" i="17" s="1"/>
  <c r="V1956" i="17"/>
  <c r="R1956" i="17"/>
  <c r="N1956" i="17"/>
  <c r="L1956" i="17"/>
  <c r="B1956" i="17" s="1"/>
  <c r="V1955" i="17"/>
  <c r="R1955" i="17"/>
  <c r="N1955" i="17"/>
  <c r="L1955" i="17"/>
  <c r="B1955" i="17" s="1"/>
  <c r="V1954" i="17"/>
  <c r="R1954" i="17"/>
  <c r="N1954" i="17"/>
  <c r="L1954" i="17"/>
  <c r="B1954" i="17"/>
  <c r="V1953" i="17"/>
  <c r="R1953" i="17"/>
  <c r="N1953" i="17"/>
  <c r="L1953" i="17"/>
  <c r="V1952" i="17"/>
  <c r="R1952" i="17"/>
  <c r="N1952" i="17"/>
  <c r="L1952" i="17"/>
  <c r="V1951" i="17"/>
  <c r="R1951" i="17"/>
  <c r="N1951" i="17"/>
  <c r="L1951" i="17"/>
  <c r="B1951" i="17"/>
  <c r="V1950" i="17"/>
  <c r="R1950" i="17"/>
  <c r="N1950" i="17"/>
  <c r="L1950" i="17"/>
  <c r="B1950" i="17"/>
  <c r="V1949" i="17"/>
  <c r="R1949" i="17"/>
  <c r="N1949" i="17"/>
  <c r="L1949" i="17"/>
  <c r="V1948" i="17"/>
  <c r="R1948" i="17"/>
  <c r="N1948" i="17"/>
  <c r="B1948" i="17" s="1"/>
  <c r="L1948" i="17"/>
  <c r="V1947" i="17"/>
  <c r="R1947" i="17"/>
  <c r="N1947" i="17"/>
  <c r="L1947" i="17"/>
  <c r="B1947" i="17" s="1"/>
  <c r="V1946" i="17"/>
  <c r="R1946" i="17"/>
  <c r="N1946" i="17"/>
  <c r="L1946" i="17"/>
  <c r="V1945" i="17"/>
  <c r="R1945" i="17"/>
  <c r="N1945" i="17"/>
  <c r="L1945" i="17"/>
  <c r="B1945" i="17"/>
  <c r="V1944" i="17"/>
  <c r="R1944" i="17"/>
  <c r="N1944" i="17"/>
  <c r="L1944" i="17"/>
  <c r="B1944" i="17" s="1"/>
  <c r="V1943" i="17"/>
  <c r="R1943" i="17"/>
  <c r="N1943" i="17"/>
  <c r="L1943" i="17"/>
  <c r="V1942" i="17"/>
  <c r="R1942" i="17"/>
  <c r="N1942" i="17"/>
  <c r="L1942" i="17"/>
  <c r="B1942" i="17" s="1"/>
  <c r="V1941" i="17"/>
  <c r="R1941" i="17"/>
  <c r="N1941" i="17"/>
  <c r="L1941" i="17"/>
  <c r="B1941" i="17" s="1"/>
  <c r="V1940" i="17"/>
  <c r="R1940" i="17"/>
  <c r="N1940" i="17"/>
  <c r="L1940" i="17"/>
  <c r="B1940" i="17" s="1"/>
  <c r="V1939" i="17"/>
  <c r="R1939" i="17"/>
  <c r="N1939" i="17"/>
  <c r="L1939" i="17"/>
  <c r="B1939" i="17" s="1"/>
  <c r="V1938" i="17"/>
  <c r="R1938" i="17"/>
  <c r="N1938" i="17"/>
  <c r="L1938" i="17"/>
  <c r="B1938" i="17"/>
  <c r="V1937" i="17"/>
  <c r="R1937" i="17"/>
  <c r="N1937" i="17"/>
  <c r="L1937" i="17"/>
  <c r="V1936" i="17"/>
  <c r="R1936" i="17"/>
  <c r="N1936" i="17"/>
  <c r="L1936" i="17"/>
  <c r="B1936" i="17" s="1"/>
  <c r="V1935" i="17"/>
  <c r="R1935" i="17"/>
  <c r="N1935" i="17"/>
  <c r="L1935" i="17"/>
  <c r="B1935" i="17"/>
  <c r="V1934" i="17"/>
  <c r="R1934" i="17"/>
  <c r="N1934" i="17"/>
  <c r="L1934" i="17"/>
  <c r="B1934" i="17"/>
  <c r="V1933" i="17"/>
  <c r="R1933" i="17"/>
  <c r="N1933" i="17"/>
  <c r="B1933" i="17" s="1"/>
  <c r="L1933" i="17"/>
  <c r="V1932" i="17"/>
  <c r="R1932" i="17"/>
  <c r="N1932" i="17"/>
  <c r="B1932" i="17" s="1"/>
  <c r="L1932" i="17"/>
  <c r="V1931" i="17"/>
  <c r="R1931" i="17"/>
  <c r="N1931" i="17"/>
  <c r="L1931" i="17"/>
  <c r="B1931" i="17" s="1"/>
  <c r="V1930" i="17"/>
  <c r="R1930" i="17"/>
  <c r="N1930" i="17"/>
  <c r="L1930" i="17"/>
  <c r="B1930" i="17" s="1"/>
  <c r="V1929" i="17"/>
  <c r="R1929" i="17"/>
  <c r="N1929" i="17"/>
  <c r="L1929" i="17"/>
  <c r="B1929" i="17" s="1"/>
  <c r="V1928" i="17"/>
  <c r="R1928" i="17"/>
  <c r="N1928" i="17"/>
  <c r="L1928" i="17"/>
  <c r="B1928" i="17" s="1"/>
  <c r="V1927" i="17"/>
  <c r="R1927" i="17"/>
  <c r="N1927" i="17"/>
  <c r="L1927" i="17"/>
  <c r="V1926" i="17"/>
  <c r="R1926" i="17"/>
  <c r="N1926" i="17"/>
  <c r="L1926" i="17"/>
  <c r="B1926" i="17" s="1"/>
  <c r="V1925" i="17"/>
  <c r="R1925" i="17"/>
  <c r="N1925" i="17"/>
  <c r="L1925" i="17"/>
  <c r="B1925" i="17" s="1"/>
  <c r="V1924" i="17"/>
  <c r="R1924" i="17"/>
  <c r="N1924" i="17"/>
  <c r="L1924" i="17"/>
  <c r="V1923" i="17"/>
  <c r="R1923" i="17"/>
  <c r="N1923" i="17"/>
  <c r="L1923" i="17"/>
  <c r="B1923" i="17" s="1"/>
  <c r="V1922" i="17"/>
  <c r="R1922" i="17"/>
  <c r="N1922" i="17"/>
  <c r="L1922" i="17"/>
  <c r="B1922" i="17"/>
  <c r="V1921" i="17"/>
  <c r="R1921" i="17"/>
  <c r="N1921" i="17"/>
  <c r="L1921" i="17"/>
  <c r="V1920" i="17"/>
  <c r="R1920" i="17"/>
  <c r="N1920" i="17"/>
  <c r="L1920" i="17"/>
  <c r="V1919" i="17"/>
  <c r="R1919" i="17"/>
  <c r="N1919" i="17"/>
  <c r="L1919" i="17"/>
  <c r="B1919" i="17"/>
  <c r="V1918" i="17"/>
  <c r="R1918" i="17"/>
  <c r="N1918" i="17"/>
  <c r="L1918" i="17"/>
  <c r="B1918" i="17"/>
  <c r="V1917" i="17"/>
  <c r="R1917" i="17"/>
  <c r="N1917" i="17"/>
  <c r="L1917" i="17"/>
  <c r="V1916" i="17"/>
  <c r="R1916" i="17"/>
  <c r="N1916" i="17"/>
  <c r="L1916" i="17"/>
  <c r="B1916" i="17"/>
  <c r="V1915" i="17"/>
  <c r="R1915" i="17"/>
  <c r="N1915" i="17"/>
  <c r="L1915" i="17"/>
  <c r="B1915" i="17" s="1"/>
  <c r="V1914" i="17"/>
  <c r="R1914" i="17"/>
  <c r="N1914" i="17"/>
  <c r="L1914" i="17"/>
  <c r="B1914" i="17" s="1"/>
  <c r="V1913" i="17"/>
  <c r="R1913" i="17"/>
  <c r="B1913" i="17" s="1"/>
  <c r="N1913" i="17"/>
  <c r="L1913" i="17"/>
  <c r="V1912" i="17"/>
  <c r="R1912" i="17"/>
  <c r="N1912" i="17"/>
  <c r="L1912" i="17"/>
  <c r="B1912" i="17" s="1"/>
  <c r="V1911" i="17"/>
  <c r="R1911" i="17"/>
  <c r="N1911" i="17"/>
  <c r="L1911" i="17"/>
  <c r="V1910" i="17"/>
  <c r="R1910" i="17"/>
  <c r="N1910" i="17"/>
  <c r="L1910" i="17"/>
  <c r="V1909" i="17"/>
  <c r="R1909" i="17"/>
  <c r="N1909" i="17"/>
  <c r="L1909" i="17"/>
  <c r="B1909" i="17" s="1"/>
  <c r="V1908" i="17"/>
  <c r="R1908" i="17"/>
  <c r="N1908" i="17"/>
  <c r="L1908" i="17"/>
  <c r="B1908" i="17" s="1"/>
  <c r="V1907" i="17"/>
  <c r="R1907" i="17"/>
  <c r="N1907" i="17"/>
  <c r="L1907" i="17"/>
  <c r="B1907" i="17" s="1"/>
  <c r="V1906" i="17"/>
  <c r="R1906" i="17"/>
  <c r="N1906" i="17"/>
  <c r="L1906" i="17"/>
  <c r="B1906" i="17"/>
  <c r="V1905" i="17"/>
  <c r="R1905" i="17"/>
  <c r="N1905" i="17"/>
  <c r="L1905" i="17"/>
  <c r="B1905" i="17" s="1"/>
  <c r="V1904" i="17"/>
  <c r="R1904" i="17"/>
  <c r="N1904" i="17"/>
  <c r="L1904" i="17"/>
  <c r="B1904" i="17" s="1"/>
  <c r="V1903" i="17"/>
  <c r="R1903" i="17"/>
  <c r="N1903" i="17"/>
  <c r="L1903" i="17"/>
  <c r="B1903" i="17"/>
  <c r="V1902" i="17"/>
  <c r="R1902" i="17"/>
  <c r="B1902" i="17" s="1"/>
  <c r="N1902" i="17"/>
  <c r="L1902" i="17"/>
  <c r="V1901" i="17"/>
  <c r="R1901" i="17"/>
  <c r="N1901" i="17"/>
  <c r="L1901" i="17"/>
  <c r="B1901" i="17"/>
  <c r="V1900" i="17"/>
  <c r="R1900" i="17"/>
  <c r="N1900" i="17"/>
  <c r="L1900" i="17"/>
  <c r="B1900" i="17"/>
  <c r="V1899" i="17"/>
  <c r="R1899" i="17"/>
  <c r="N1899" i="17"/>
  <c r="L1899" i="17"/>
  <c r="V1898" i="17"/>
  <c r="R1898" i="17"/>
  <c r="N1898" i="17"/>
  <c r="L1898" i="17"/>
  <c r="V1897" i="17"/>
  <c r="R1897" i="17"/>
  <c r="N1897" i="17"/>
  <c r="L1897" i="17"/>
  <c r="B1897" i="17"/>
  <c r="V1896" i="17"/>
  <c r="R1896" i="17"/>
  <c r="N1896" i="17"/>
  <c r="L1896" i="17"/>
  <c r="B1896" i="17" s="1"/>
  <c r="V1895" i="17"/>
  <c r="R1895" i="17"/>
  <c r="N1895" i="17"/>
  <c r="L1895" i="17"/>
  <c r="B1895" i="17" s="1"/>
  <c r="V1894" i="17"/>
  <c r="R1894" i="17"/>
  <c r="N1894" i="17"/>
  <c r="L1894" i="17"/>
  <c r="V1893" i="17"/>
  <c r="R1893" i="17"/>
  <c r="N1893" i="17"/>
  <c r="L1893" i="17"/>
  <c r="B1893" i="17" s="1"/>
  <c r="V1892" i="17"/>
  <c r="R1892" i="17"/>
  <c r="N1892" i="17"/>
  <c r="L1892" i="17"/>
  <c r="V1891" i="17"/>
  <c r="R1891" i="17"/>
  <c r="N1891" i="17"/>
  <c r="L1891" i="17"/>
  <c r="B1891" i="17"/>
  <c r="V1890" i="17"/>
  <c r="R1890" i="17"/>
  <c r="N1890" i="17"/>
  <c r="L1890" i="17"/>
  <c r="B1890" i="17"/>
  <c r="V1889" i="17"/>
  <c r="R1889" i="17"/>
  <c r="N1889" i="17"/>
  <c r="L1889" i="17"/>
  <c r="V1888" i="17"/>
  <c r="R1888" i="17"/>
  <c r="N1888" i="17"/>
  <c r="L1888" i="17"/>
  <c r="B1888" i="17"/>
  <c r="V1887" i="17"/>
  <c r="R1887" i="17"/>
  <c r="N1887" i="17"/>
  <c r="L1887" i="17"/>
  <c r="B1887" i="17"/>
  <c r="V1886" i="17"/>
  <c r="R1886" i="17"/>
  <c r="B1886" i="17" s="1"/>
  <c r="N1886" i="17"/>
  <c r="L1886" i="17"/>
  <c r="V1885" i="17"/>
  <c r="R1885" i="17"/>
  <c r="N1885" i="17"/>
  <c r="L1885" i="17"/>
  <c r="V1884" i="17"/>
  <c r="R1884" i="17"/>
  <c r="N1884" i="17"/>
  <c r="L1884" i="17"/>
  <c r="B1884" i="17" s="1"/>
  <c r="V1883" i="17"/>
  <c r="R1883" i="17"/>
  <c r="N1883" i="17"/>
  <c r="L1883" i="17"/>
  <c r="B1883" i="17"/>
  <c r="V1882" i="17"/>
  <c r="B1882" i="17" s="1"/>
  <c r="R1882" i="17"/>
  <c r="N1882" i="17"/>
  <c r="L1882" i="17"/>
  <c r="V1881" i="17"/>
  <c r="R1881" i="17"/>
  <c r="N1881" i="17"/>
  <c r="L1881" i="17"/>
  <c r="V1880" i="17"/>
  <c r="R1880" i="17"/>
  <c r="N1880" i="17"/>
  <c r="L1880" i="17"/>
  <c r="B1880" i="17" s="1"/>
  <c r="V1879" i="17"/>
  <c r="B1879" i="17" s="1"/>
  <c r="R1879" i="17"/>
  <c r="N1879" i="17"/>
  <c r="L1879" i="17"/>
  <c r="V1878" i="17"/>
  <c r="R1878" i="17"/>
  <c r="N1878" i="17"/>
  <c r="B1878" i="17" s="1"/>
  <c r="L1878" i="17"/>
  <c r="V1877" i="17"/>
  <c r="R1877" i="17"/>
  <c r="N1877" i="17"/>
  <c r="L1877" i="17"/>
  <c r="V1876" i="17"/>
  <c r="R1876" i="17"/>
  <c r="N1876" i="17"/>
  <c r="L1876" i="17"/>
  <c r="V1875" i="17"/>
  <c r="R1875" i="17"/>
  <c r="N1875" i="17"/>
  <c r="L1875" i="17"/>
  <c r="B1875" i="17"/>
  <c r="V1874" i="17"/>
  <c r="B1874" i="17" s="1"/>
  <c r="R1874" i="17"/>
  <c r="N1874" i="17"/>
  <c r="L1874" i="17"/>
  <c r="V1873" i="17"/>
  <c r="R1873" i="17"/>
  <c r="N1873" i="17"/>
  <c r="L1873" i="17"/>
  <c r="V1872" i="17"/>
  <c r="R1872" i="17"/>
  <c r="N1872" i="17"/>
  <c r="L1872" i="17"/>
  <c r="B1872" i="17" s="1"/>
  <c r="V1871" i="17"/>
  <c r="R1871" i="17"/>
  <c r="N1871" i="17"/>
  <c r="L1871" i="17"/>
  <c r="B1871" i="17" s="1"/>
  <c r="V1870" i="17"/>
  <c r="R1870" i="17"/>
  <c r="N1870" i="17"/>
  <c r="B1870" i="17" s="1"/>
  <c r="L1870" i="17"/>
  <c r="V1869" i="17"/>
  <c r="R1869" i="17"/>
  <c r="N1869" i="17"/>
  <c r="L1869" i="17"/>
  <c r="B1869" i="17" s="1"/>
  <c r="V1868" i="17"/>
  <c r="R1868" i="17"/>
  <c r="B1868" i="17" s="1"/>
  <c r="N1868" i="17"/>
  <c r="L1868" i="17"/>
  <c r="V1867" i="17"/>
  <c r="B1867" i="17" s="1"/>
  <c r="R1867" i="17"/>
  <c r="N1867" i="17"/>
  <c r="L1867" i="17"/>
  <c r="V1866" i="17"/>
  <c r="R1866" i="17"/>
  <c r="N1866" i="17"/>
  <c r="L1866" i="17"/>
  <c r="B1866" i="17"/>
  <c r="V1865" i="17"/>
  <c r="R1865" i="17"/>
  <c r="N1865" i="17"/>
  <c r="L1865" i="17"/>
  <c r="V1864" i="17"/>
  <c r="R1864" i="17"/>
  <c r="N1864" i="17"/>
  <c r="L1864" i="17"/>
  <c r="V1863" i="17"/>
  <c r="R1863" i="17"/>
  <c r="N1863" i="17"/>
  <c r="L1863" i="17"/>
  <c r="B1863" i="17" s="1"/>
  <c r="V1862" i="17"/>
  <c r="R1862" i="17"/>
  <c r="N1862" i="17"/>
  <c r="B1862" i="17" s="1"/>
  <c r="L1862" i="17"/>
  <c r="V1861" i="17"/>
  <c r="R1861" i="17"/>
  <c r="N1861" i="17"/>
  <c r="L1861" i="17"/>
  <c r="V1860" i="17"/>
  <c r="R1860" i="17"/>
  <c r="N1860" i="17"/>
  <c r="L1860" i="17"/>
  <c r="B1860" i="17"/>
  <c r="V1859" i="17"/>
  <c r="B1859" i="17" s="1"/>
  <c r="R1859" i="17"/>
  <c r="N1859" i="17"/>
  <c r="L1859" i="17"/>
  <c r="V1858" i="17"/>
  <c r="R1858" i="17"/>
  <c r="B1858" i="17" s="1"/>
  <c r="N1858" i="17"/>
  <c r="L1858" i="17"/>
  <c r="V1857" i="17"/>
  <c r="R1857" i="17"/>
  <c r="N1857" i="17"/>
  <c r="L1857" i="17"/>
  <c r="V1856" i="17"/>
  <c r="R1856" i="17"/>
  <c r="N1856" i="17"/>
  <c r="L1856" i="17"/>
  <c r="B1856" i="17" s="1"/>
  <c r="V1855" i="17"/>
  <c r="R1855" i="17"/>
  <c r="N1855" i="17"/>
  <c r="L1855" i="17"/>
  <c r="B1855" i="17" s="1"/>
  <c r="V1854" i="17"/>
  <c r="R1854" i="17"/>
  <c r="N1854" i="17"/>
  <c r="L1854" i="17"/>
  <c r="B1854" i="17"/>
  <c r="V1853" i="17"/>
  <c r="R1853" i="17"/>
  <c r="N1853" i="17"/>
  <c r="L1853" i="17"/>
  <c r="V1852" i="17"/>
  <c r="R1852" i="17"/>
  <c r="N1852" i="17"/>
  <c r="L1852" i="17"/>
  <c r="B1852" i="17"/>
  <c r="V1851" i="17"/>
  <c r="R1851" i="17"/>
  <c r="N1851" i="17"/>
  <c r="L1851" i="17"/>
  <c r="B1851" i="17"/>
  <c r="V1850" i="17"/>
  <c r="R1850" i="17"/>
  <c r="N1850" i="17"/>
  <c r="B1850" i="17" s="1"/>
  <c r="L1850" i="17"/>
  <c r="V1849" i="17"/>
  <c r="R1849" i="17"/>
  <c r="N1849" i="17"/>
  <c r="L1849" i="17"/>
  <c r="V1848" i="17"/>
  <c r="R1848" i="17"/>
  <c r="N1848" i="17"/>
  <c r="L1848" i="17"/>
  <c r="B1848" i="17"/>
  <c r="V1847" i="17"/>
  <c r="R1847" i="17"/>
  <c r="N1847" i="17"/>
  <c r="L1847" i="17"/>
  <c r="B1847" i="17" s="1"/>
  <c r="V1846" i="17"/>
  <c r="R1846" i="17"/>
  <c r="N1846" i="17"/>
  <c r="B1846" i="17" s="1"/>
  <c r="L1846" i="17"/>
  <c r="V1845" i="17"/>
  <c r="R1845" i="17"/>
  <c r="N1845" i="17"/>
  <c r="L1845" i="17"/>
  <c r="V1844" i="17"/>
  <c r="R1844" i="17"/>
  <c r="N1844" i="17"/>
  <c r="L1844" i="17"/>
  <c r="B1844" i="17" s="1"/>
  <c r="V1843" i="17"/>
  <c r="R1843" i="17"/>
  <c r="N1843" i="17"/>
  <c r="L1843" i="17"/>
  <c r="B1843" i="17"/>
  <c r="V1842" i="17"/>
  <c r="R1842" i="17"/>
  <c r="B1842" i="17" s="1"/>
  <c r="N1842" i="17"/>
  <c r="L1842" i="17"/>
  <c r="V1841" i="17"/>
  <c r="R1841" i="17"/>
  <c r="N1841" i="17"/>
  <c r="L1841" i="17"/>
  <c r="V1840" i="17"/>
  <c r="R1840" i="17"/>
  <c r="N1840" i="17"/>
  <c r="L1840" i="17"/>
  <c r="B1840" i="17" s="1"/>
  <c r="V1839" i="17"/>
  <c r="R1839" i="17"/>
  <c r="N1839" i="17"/>
  <c r="L1839" i="17"/>
  <c r="B1839" i="17" s="1"/>
  <c r="V1838" i="17"/>
  <c r="R1838" i="17"/>
  <c r="N1838" i="17"/>
  <c r="B1838" i="17" s="1"/>
  <c r="L1838" i="17"/>
  <c r="V1837" i="17"/>
  <c r="R1837" i="17"/>
  <c r="N1837" i="17"/>
  <c r="L1837" i="17"/>
  <c r="B1837" i="17" s="1"/>
  <c r="V1836" i="17"/>
  <c r="R1836" i="17"/>
  <c r="B1836" i="17" s="1"/>
  <c r="N1836" i="17"/>
  <c r="L1836" i="17"/>
  <c r="V1835" i="17"/>
  <c r="B1835" i="17" s="1"/>
  <c r="R1835" i="17"/>
  <c r="N1835" i="17"/>
  <c r="L1835" i="17"/>
  <c r="V1834" i="17"/>
  <c r="R1834" i="17"/>
  <c r="N1834" i="17"/>
  <c r="L1834" i="17"/>
  <c r="B1834" i="17"/>
  <c r="V1833" i="17"/>
  <c r="R1833" i="17"/>
  <c r="N1833" i="17"/>
  <c r="L1833" i="17"/>
  <c r="V1832" i="17"/>
  <c r="R1832" i="17"/>
  <c r="N1832" i="17"/>
  <c r="L1832" i="17"/>
  <c r="V1831" i="17"/>
  <c r="R1831" i="17"/>
  <c r="N1831" i="17"/>
  <c r="L1831" i="17"/>
  <c r="B1831" i="17" s="1"/>
  <c r="V1830" i="17"/>
  <c r="R1830" i="17"/>
  <c r="N1830" i="17"/>
  <c r="B1830" i="17" s="1"/>
  <c r="L1830" i="17"/>
  <c r="V1829" i="17"/>
  <c r="R1829" i="17"/>
  <c r="N1829" i="17"/>
  <c r="L1829" i="17"/>
  <c r="V1828" i="17"/>
  <c r="R1828" i="17"/>
  <c r="N1828" i="17"/>
  <c r="L1828" i="17"/>
  <c r="V1827" i="17"/>
  <c r="R1827" i="17"/>
  <c r="N1827" i="17"/>
  <c r="L1827" i="17"/>
  <c r="V1826" i="17"/>
  <c r="R1826" i="17"/>
  <c r="N1826" i="17"/>
  <c r="L1826" i="17"/>
  <c r="V1825" i="17"/>
  <c r="R1825" i="17"/>
  <c r="N1825" i="17"/>
  <c r="L1825" i="17"/>
  <c r="V1824" i="17"/>
  <c r="R1824" i="17"/>
  <c r="N1824" i="17"/>
  <c r="L1824" i="17"/>
  <c r="V1823" i="17"/>
  <c r="R1823" i="17"/>
  <c r="N1823" i="17"/>
  <c r="L1823" i="17"/>
  <c r="B1823" i="17" s="1"/>
  <c r="V1822" i="17"/>
  <c r="R1822" i="17"/>
  <c r="N1822" i="17"/>
  <c r="L1822" i="17"/>
  <c r="V1821" i="17"/>
  <c r="R1821" i="17"/>
  <c r="N1821" i="17"/>
  <c r="L1821" i="17"/>
  <c r="V1820" i="17"/>
  <c r="R1820" i="17"/>
  <c r="N1820" i="17"/>
  <c r="L1820" i="17"/>
  <c r="V1819" i="17"/>
  <c r="R1819" i="17"/>
  <c r="N1819" i="17"/>
  <c r="L1819" i="17"/>
  <c r="V1816" i="17"/>
  <c r="R1816" i="17"/>
  <c r="N1816" i="17"/>
  <c r="L1816" i="17"/>
  <c r="B1816" i="17" s="1"/>
  <c r="V1815" i="17"/>
  <c r="R1815" i="17"/>
  <c r="N1815" i="17"/>
  <c r="L1815" i="17"/>
  <c r="B1815" i="17"/>
  <c r="V1814" i="17"/>
  <c r="R1814" i="17"/>
  <c r="N1814" i="17"/>
  <c r="L1814" i="17"/>
  <c r="V1813" i="17"/>
  <c r="R1813" i="17"/>
  <c r="N1813" i="17"/>
  <c r="L1813" i="17"/>
  <c r="V1812" i="17"/>
  <c r="R1812" i="17"/>
  <c r="N1812" i="17"/>
  <c r="B1812" i="17" s="1"/>
  <c r="L1812" i="17"/>
  <c r="V1811" i="17"/>
  <c r="R1811" i="17"/>
  <c r="N1811" i="17"/>
  <c r="B1811" i="17" s="1"/>
  <c r="L1811" i="17"/>
  <c r="V1810" i="17"/>
  <c r="R1810" i="17"/>
  <c r="N1810" i="17"/>
  <c r="L1810" i="17"/>
  <c r="B1810" i="17" s="1"/>
  <c r="V1809" i="17"/>
  <c r="R1809" i="17"/>
  <c r="N1809" i="17"/>
  <c r="L1809" i="17"/>
  <c r="V1808" i="17"/>
  <c r="R1808" i="17"/>
  <c r="N1808" i="17"/>
  <c r="L1808" i="17"/>
  <c r="B1808" i="17" s="1"/>
  <c r="V1807" i="17"/>
  <c r="R1807" i="17"/>
  <c r="N1807" i="17"/>
  <c r="L1807" i="17"/>
  <c r="B1807" i="17"/>
  <c r="V1806" i="17"/>
  <c r="R1806" i="17"/>
  <c r="N1806" i="17"/>
  <c r="L1806" i="17"/>
  <c r="V1805" i="17"/>
  <c r="R1805" i="17"/>
  <c r="N1805" i="17"/>
  <c r="L1805" i="17"/>
  <c r="V1804" i="17"/>
  <c r="B1804" i="17" s="1"/>
  <c r="R1804" i="17"/>
  <c r="N1804" i="17"/>
  <c r="L1804" i="17"/>
  <c r="V1803" i="17"/>
  <c r="R1803" i="17"/>
  <c r="N1803" i="17"/>
  <c r="B1803" i="17" s="1"/>
  <c r="L1803" i="17"/>
  <c r="V1802" i="17"/>
  <c r="R1802" i="17"/>
  <c r="N1802" i="17"/>
  <c r="L1802" i="17"/>
  <c r="V1801" i="17"/>
  <c r="R1801" i="17"/>
  <c r="N1801" i="17"/>
  <c r="L1801" i="17"/>
  <c r="B1801" i="17" s="1"/>
  <c r="V1800" i="17"/>
  <c r="R1800" i="17"/>
  <c r="N1800" i="17"/>
  <c r="L1800" i="17"/>
  <c r="B1800" i="17"/>
  <c r="V1799" i="17"/>
  <c r="R1799" i="17"/>
  <c r="N1799" i="17"/>
  <c r="B1799" i="17" s="1"/>
  <c r="L1799" i="17"/>
  <c r="V1798" i="17"/>
  <c r="R1798" i="17"/>
  <c r="N1798" i="17"/>
  <c r="L1798" i="17"/>
  <c r="V1797" i="17"/>
  <c r="B1797" i="17" s="1"/>
  <c r="R1797" i="17"/>
  <c r="N1797" i="17"/>
  <c r="L1797" i="17"/>
  <c r="V1796" i="17"/>
  <c r="R1796" i="17"/>
  <c r="N1796" i="17"/>
  <c r="B1796" i="17" s="1"/>
  <c r="L1796" i="17"/>
  <c r="V1795" i="17"/>
  <c r="R1795" i="17"/>
  <c r="N1795" i="17"/>
  <c r="L1795" i="17"/>
  <c r="V1794" i="17"/>
  <c r="R1794" i="17"/>
  <c r="N1794" i="17"/>
  <c r="L1794" i="17"/>
  <c r="V1793" i="17"/>
  <c r="B1793" i="17" s="1"/>
  <c r="R1793" i="17"/>
  <c r="N1793" i="17"/>
  <c r="L1793" i="17"/>
  <c r="V1792" i="17"/>
  <c r="R1792" i="17"/>
  <c r="N1792" i="17"/>
  <c r="L1792" i="17"/>
  <c r="V1791" i="17"/>
  <c r="R1791" i="17"/>
  <c r="N1791" i="17"/>
  <c r="L1791" i="17"/>
  <c r="B1791" i="17" s="1"/>
  <c r="V1790" i="17"/>
  <c r="R1790" i="17"/>
  <c r="N1790" i="17"/>
  <c r="L1790" i="17"/>
  <c r="V1789" i="17"/>
  <c r="B1789" i="17" s="1"/>
  <c r="R1789" i="17"/>
  <c r="N1789" i="17"/>
  <c r="L1789" i="17"/>
  <c r="V1788" i="17"/>
  <c r="R1788" i="17"/>
  <c r="N1788" i="17"/>
  <c r="L1788" i="17"/>
  <c r="V1787" i="17"/>
  <c r="R1787" i="17"/>
  <c r="N1787" i="17"/>
  <c r="L1787" i="17"/>
  <c r="V1786" i="17"/>
  <c r="R1786" i="17"/>
  <c r="N1786" i="17"/>
  <c r="L1786" i="17"/>
  <c r="B1786" i="17" s="1"/>
  <c r="V1785" i="17"/>
  <c r="B1785" i="17" s="1"/>
  <c r="R1785" i="17"/>
  <c r="N1785" i="17"/>
  <c r="L1785" i="17"/>
  <c r="V1784" i="17"/>
  <c r="R1784" i="17"/>
  <c r="N1784" i="17"/>
  <c r="L1784" i="17"/>
  <c r="V1783" i="17"/>
  <c r="R1783" i="17"/>
  <c r="N1783" i="17"/>
  <c r="L1783" i="17"/>
  <c r="V1782" i="17"/>
  <c r="R1782" i="17"/>
  <c r="N1782" i="17"/>
  <c r="L1782" i="17"/>
  <c r="B1782" i="17" s="1"/>
  <c r="V1781" i="17"/>
  <c r="B1781" i="17" s="1"/>
  <c r="R1781" i="17"/>
  <c r="N1781" i="17"/>
  <c r="L1781" i="17"/>
  <c r="V1780" i="17"/>
  <c r="R1780" i="17"/>
  <c r="N1780" i="17"/>
  <c r="B1780" i="17" s="1"/>
  <c r="L1780" i="17"/>
  <c r="V1779" i="17"/>
  <c r="R1779" i="17"/>
  <c r="N1779" i="17"/>
  <c r="L1779" i="17"/>
  <c r="B1779" i="17" s="1"/>
  <c r="V1778" i="17"/>
  <c r="R1778" i="17"/>
  <c r="N1778" i="17"/>
  <c r="L1778" i="17"/>
  <c r="V1777" i="17"/>
  <c r="B1777" i="17" s="1"/>
  <c r="R1777" i="17"/>
  <c r="N1777" i="17"/>
  <c r="L1777" i="17"/>
  <c r="V1776" i="17"/>
  <c r="R1776" i="17"/>
  <c r="N1776" i="17"/>
  <c r="L1776" i="17"/>
  <c r="V1775" i="17"/>
  <c r="R1775" i="17"/>
  <c r="N1775" i="17"/>
  <c r="L1775" i="17"/>
  <c r="V1774" i="17"/>
  <c r="R1774" i="17"/>
  <c r="N1774" i="17"/>
  <c r="L1774" i="17"/>
  <c r="B1774" i="17" s="1"/>
  <c r="V1773" i="17"/>
  <c r="B1773" i="17" s="1"/>
  <c r="R1773" i="17"/>
  <c r="N1773" i="17"/>
  <c r="L1773" i="17"/>
  <c r="V1772" i="17"/>
  <c r="R1772" i="17"/>
  <c r="N1772" i="17"/>
  <c r="L1772" i="17"/>
  <c r="V1771" i="17"/>
  <c r="R1771" i="17"/>
  <c r="N1771" i="17"/>
  <c r="L1771" i="17"/>
  <c r="V1770" i="17"/>
  <c r="R1770" i="17"/>
  <c r="N1770" i="17"/>
  <c r="L1770" i="17"/>
  <c r="V1769" i="17"/>
  <c r="B1769" i="17" s="1"/>
  <c r="R1769" i="17"/>
  <c r="N1769" i="17"/>
  <c r="L1769" i="17"/>
  <c r="V1768" i="17"/>
  <c r="R1768" i="17"/>
  <c r="N1768" i="17"/>
  <c r="L1768" i="17"/>
  <c r="V1767" i="17"/>
  <c r="R1767" i="17"/>
  <c r="N1767" i="17"/>
  <c r="L1767" i="17"/>
  <c r="V1766" i="17"/>
  <c r="R1766" i="17"/>
  <c r="N1766" i="17"/>
  <c r="L1766" i="17"/>
  <c r="V1765" i="17"/>
  <c r="B1765" i="17" s="1"/>
  <c r="R1765" i="17"/>
  <c r="N1765" i="17"/>
  <c r="L1765" i="17"/>
  <c r="V1764" i="17"/>
  <c r="R1764" i="17"/>
  <c r="N1764" i="17"/>
  <c r="L1764" i="17"/>
  <c r="V1763" i="17"/>
  <c r="R1763" i="17"/>
  <c r="N1763" i="17"/>
  <c r="L1763" i="17"/>
  <c r="V1762" i="17"/>
  <c r="R1762" i="17"/>
  <c r="N1762" i="17"/>
  <c r="L1762" i="17"/>
  <c r="V1761" i="17"/>
  <c r="B1761" i="17" s="1"/>
  <c r="R1761" i="17"/>
  <c r="N1761" i="17"/>
  <c r="L1761" i="17"/>
  <c r="V1760" i="17"/>
  <c r="R1760" i="17"/>
  <c r="N1760" i="17"/>
  <c r="B1760" i="17" s="1"/>
  <c r="L1760" i="17"/>
  <c r="V1759" i="17"/>
  <c r="R1759" i="17"/>
  <c r="N1759" i="17"/>
  <c r="L1759" i="17"/>
  <c r="V1758" i="17"/>
  <c r="R1758" i="17"/>
  <c r="N1758" i="17"/>
  <c r="L1758" i="17"/>
  <c r="V1757" i="17"/>
  <c r="B1757" i="17" s="1"/>
  <c r="R1757" i="17"/>
  <c r="N1757" i="17"/>
  <c r="L1757" i="17"/>
  <c r="V1756" i="17"/>
  <c r="R1756" i="17"/>
  <c r="N1756" i="17"/>
  <c r="L1756" i="17"/>
  <c r="V1755" i="17"/>
  <c r="R1755" i="17"/>
  <c r="N1755" i="17"/>
  <c r="L1755" i="17"/>
  <c r="B1755" i="17" s="1"/>
  <c r="V1754" i="17"/>
  <c r="R1754" i="17"/>
  <c r="N1754" i="17"/>
  <c r="L1754" i="17"/>
  <c r="B1754" i="17" s="1"/>
  <c r="V1753" i="17"/>
  <c r="B1753" i="17" s="1"/>
  <c r="R1753" i="17"/>
  <c r="N1753" i="17"/>
  <c r="L1753" i="17"/>
  <c r="V1752" i="17"/>
  <c r="R1752" i="17"/>
  <c r="N1752" i="17"/>
  <c r="B1752" i="17" s="1"/>
  <c r="L1752" i="17"/>
  <c r="V1751" i="17"/>
  <c r="R1751" i="17"/>
  <c r="N1751" i="17"/>
  <c r="L1751" i="17"/>
  <c r="V1750" i="17"/>
  <c r="R1750" i="17"/>
  <c r="N1750" i="17"/>
  <c r="L1750" i="17"/>
  <c r="B1750" i="17" s="1"/>
  <c r="V1749" i="17"/>
  <c r="B1749" i="17" s="1"/>
  <c r="R1749" i="17"/>
  <c r="N1749" i="17"/>
  <c r="L1749" i="17"/>
  <c r="V1748" i="17"/>
  <c r="R1748" i="17"/>
  <c r="N1748" i="17"/>
  <c r="B1748" i="17" s="1"/>
  <c r="L1748" i="17"/>
  <c r="V1747" i="17"/>
  <c r="R1747" i="17"/>
  <c r="N1747" i="17"/>
  <c r="L1747" i="17"/>
  <c r="B1747" i="17" s="1"/>
  <c r="V1746" i="17"/>
  <c r="R1746" i="17"/>
  <c r="N1746" i="17"/>
  <c r="L1746" i="17"/>
  <c r="V1745" i="17"/>
  <c r="B1745" i="17" s="1"/>
  <c r="R1745" i="17"/>
  <c r="N1745" i="17"/>
  <c r="L1745" i="17"/>
  <c r="V1744" i="17"/>
  <c r="R1744" i="17"/>
  <c r="N1744" i="17"/>
  <c r="L1744" i="17"/>
  <c r="V1743" i="17"/>
  <c r="R1743" i="17"/>
  <c r="N1743" i="17"/>
  <c r="L1743" i="17"/>
  <c r="V1742" i="17"/>
  <c r="R1742" i="17"/>
  <c r="N1742" i="17"/>
  <c r="L1742" i="17"/>
  <c r="B1742" i="17" s="1"/>
  <c r="V1741" i="17"/>
  <c r="B1741" i="17" s="1"/>
  <c r="R1741" i="17"/>
  <c r="N1741" i="17"/>
  <c r="L1741" i="17"/>
  <c r="V1740" i="17"/>
  <c r="R1740" i="17"/>
  <c r="N1740" i="17"/>
  <c r="L1740" i="17"/>
  <c r="V1739" i="17"/>
  <c r="R1739" i="17"/>
  <c r="N1739" i="17"/>
  <c r="L1739" i="17"/>
  <c r="V1738" i="17"/>
  <c r="R1738" i="17"/>
  <c r="N1738" i="17"/>
  <c r="L1738" i="17"/>
  <c r="V1737" i="17"/>
  <c r="R1737" i="17"/>
  <c r="N1737" i="17"/>
  <c r="L1737" i="17"/>
  <c r="B1737" i="17"/>
  <c r="V1736" i="17"/>
  <c r="R1736" i="17"/>
  <c r="N1736" i="17"/>
  <c r="L1736" i="17"/>
  <c r="V1735" i="17"/>
  <c r="R1735" i="17"/>
  <c r="N1735" i="17"/>
  <c r="L1735" i="17"/>
  <c r="B1735" i="17" s="1"/>
  <c r="V1734" i="17"/>
  <c r="R1734" i="17"/>
  <c r="N1734" i="17"/>
  <c r="L1734" i="17"/>
  <c r="B1734" i="17" s="1"/>
  <c r="V1733" i="17"/>
  <c r="R1733" i="17"/>
  <c r="N1733" i="17"/>
  <c r="L1733" i="17"/>
  <c r="B1733" i="17"/>
  <c r="V1732" i="17"/>
  <c r="R1732" i="17"/>
  <c r="N1732" i="17"/>
  <c r="L1732" i="17"/>
  <c r="V1731" i="17"/>
  <c r="R1731" i="17"/>
  <c r="N1731" i="17"/>
  <c r="L1731" i="17"/>
  <c r="V1730" i="17"/>
  <c r="R1730" i="17"/>
  <c r="N1730" i="17"/>
  <c r="L1730" i="17"/>
  <c r="V1729" i="17"/>
  <c r="R1729" i="17"/>
  <c r="N1729" i="17"/>
  <c r="L1729" i="17"/>
  <c r="B1729" i="17"/>
  <c r="V1728" i="17"/>
  <c r="R1728" i="17"/>
  <c r="N1728" i="17"/>
  <c r="L1728" i="17"/>
  <c r="V1727" i="17"/>
  <c r="R1727" i="17"/>
  <c r="N1727" i="17"/>
  <c r="L1727" i="17"/>
  <c r="B1727" i="17" s="1"/>
  <c r="V1726" i="17"/>
  <c r="R1726" i="17"/>
  <c r="N1726" i="17"/>
  <c r="L1726" i="17"/>
  <c r="B1726" i="17" s="1"/>
  <c r="V1725" i="17"/>
  <c r="B1725" i="17" s="1"/>
  <c r="R1725" i="17"/>
  <c r="N1725" i="17"/>
  <c r="L1725" i="17"/>
  <c r="V1724" i="17"/>
  <c r="R1724" i="17"/>
  <c r="N1724" i="17"/>
  <c r="B1724" i="17" s="1"/>
  <c r="L1724" i="17"/>
  <c r="V1723" i="17"/>
  <c r="R1723" i="17"/>
  <c r="N1723" i="17"/>
  <c r="L1723" i="17"/>
  <c r="V1722" i="17"/>
  <c r="R1722" i="17"/>
  <c r="N1722" i="17"/>
  <c r="L1722" i="17"/>
  <c r="B1722" i="17" s="1"/>
  <c r="V1721" i="17"/>
  <c r="R1721" i="17"/>
  <c r="N1721" i="17"/>
  <c r="L1721" i="17"/>
  <c r="B1721" i="17"/>
  <c r="V1720" i="17"/>
  <c r="R1720" i="17"/>
  <c r="N1720" i="17"/>
  <c r="L1720" i="17"/>
  <c r="V1719" i="17"/>
  <c r="R1719" i="17"/>
  <c r="N1719" i="17"/>
  <c r="L1719" i="17"/>
  <c r="V1718" i="17"/>
  <c r="R1718" i="17"/>
  <c r="N1718" i="17"/>
  <c r="L1718" i="17"/>
  <c r="B1718" i="17"/>
  <c r="V1717" i="17"/>
  <c r="B1717" i="17" s="1"/>
  <c r="R1717" i="17"/>
  <c r="N1717" i="17"/>
  <c r="L1717" i="17"/>
  <c r="V1716" i="17"/>
  <c r="R1716" i="17"/>
  <c r="N1716" i="17"/>
  <c r="L1716" i="17"/>
  <c r="V1715" i="17"/>
  <c r="R1715" i="17"/>
  <c r="N1715" i="17"/>
  <c r="L1715" i="17"/>
  <c r="V1714" i="17"/>
  <c r="R1714" i="17"/>
  <c r="N1714" i="17"/>
  <c r="L1714" i="17"/>
  <c r="B1714" i="17"/>
  <c r="V1713" i="17"/>
  <c r="R1713" i="17"/>
  <c r="N1713" i="17"/>
  <c r="L1713" i="17"/>
  <c r="B1713" i="17"/>
  <c r="V1712" i="17"/>
  <c r="R1712" i="17"/>
  <c r="N1712" i="17"/>
  <c r="L1712" i="17"/>
  <c r="V1711" i="17"/>
  <c r="R1711" i="17"/>
  <c r="N1711" i="17"/>
  <c r="L1711" i="17"/>
  <c r="V1710" i="17"/>
  <c r="R1710" i="17"/>
  <c r="N1710" i="17"/>
  <c r="L1710" i="17"/>
  <c r="V1709" i="17"/>
  <c r="R1709" i="17"/>
  <c r="N1709" i="17"/>
  <c r="L1709" i="17"/>
  <c r="B1709" i="17"/>
  <c r="V1708" i="17"/>
  <c r="R1708" i="17"/>
  <c r="N1708" i="17"/>
  <c r="L1708" i="17"/>
  <c r="V1707" i="17"/>
  <c r="R1707" i="17"/>
  <c r="N1707" i="17"/>
  <c r="L1707" i="17"/>
  <c r="V1706" i="17"/>
  <c r="R1706" i="17"/>
  <c r="N1706" i="17"/>
  <c r="L1706" i="17"/>
  <c r="B1706" i="17"/>
  <c r="V1705" i="17"/>
  <c r="B1705" i="17" s="1"/>
  <c r="R1705" i="17"/>
  <c r="N1705" i="17"/>
  <c r="L1705" i="17"/>
  <c r="V1704" i="17"/>
  <c r="R1704" i="17"/>
  <c r="N1704" i="17"/>
  <c r="L1704" i="17"/>
  <c r="V1703" i="17"/>
  <c r="R1703" i="17"/>
  <c r="N1703" i="17"/>
  <c r="L1703" i="17"/>
  <c r="B1703" i="17" s="1"/>
  <c r="V1702" i="17"/>
  <c r="R1702" i="17"/>
  <c r="N1702" i="17"/>
  <c r="L1702" i="17"/>
  <c r="B1702" i="17" s="1"/>
  <c r="V1701" i="17"/>
  <c r="B1701" i="17" s="1"/>
  <c r="R1701" i="17"/>
  <c r="N1701" i="17"/>
  <c r="L1701" i="17"/>
  <c r="V1700" i="17"/>
  <c r="R1700" i="17"/>
  <c r="N1700" i="17"/>
  <c r="B1700" i="17" s="1"/>
  <c r="L1700" i="17"/>
  <c r="V1699" i="17"/>
  <c r="R1699" i="17"/>
  <c r="N1699" i="17"/>
  <c r="L1699" i="17"/>
  <c r="V1698" i="17"/>
  <c r="R1698" i="17"/>
  <c r="N1698" i="17"/>
  <c r="L1698" i="17"/>
  <c r="B1698" i="17" s="1"/>
  <c r="V1697" i="17"/>
  <c r="R1697" i="17"/>
  <c r="N1697" i="17"/>
  <c r="L1697" i="17"/>
  <c r="B1697" i="17"/>
  <c r="V1696" i="17"/>
  <c r="R1696" i="17"/>
  <c r="N1696" i="17"/>
  <c r="L1696" i="17"/>
  <c r="V1695" i="17"/>
  <c r="R1695" i="17"/>
  <c r="N1695" i="17"/>
  <c r="L1695" i="17"/>
  <c r="B1695" i="17" s="1"/>
  <c r="V1694" i="17"/>
  <c r="R1694" i="17"/>
  <c r="N1694" i="17"/>
  <c r="L1694" i="17"/>
  <c r="B1694" i="17" s="1"/>
  <c r="V1693" i="17"/>
  <c r="B1693" i="17" s="1"/>
  <c r="R1693" i="17"/>
  <c r="N1693" i="17"/>
  <c r="L1693" i="17"/>
  <c r="V1692" i="17"/>
  <c r="R1692" i="17"/>
  <c r="N1692" i="17"/>
  <c r="B1692" i="17" s="1"/>
  <c r="L1692" i="17"/>
  <c r="V1691" i="17"/>
  <c r="R1691" i="17"/>
  <c r="N1691" i="17"/>
  <c r="L1691" i="17"/>
  <c r="V1690" i="17"/>
  <c r="R1690" i="17"/>
  <c r="N1690" i="17"/>
  <c r="L1690" i="17"/>
  <c r="B1690" i="17" s="1"/>
  <c r="V1689" i="17"/>
  <c r="R1689" i="17"/>
  <c r="N1689" i="17"/>
  <c r="L1689" i="17"/>
  <c r="B1689" i="17"/>
  <c r="V1688" i="17"/>
  <c r="R1688" i="17"/>
  <c r="N1688" i="17"/>
  <c r="L1688" i="17"/>
  <c r="V1687" i="17"/>
  <c r="R1687" i="17"/>
  <c r="N1687" i="17"/>
  <c r="L1687" i="17"/>
  <c r="V1686" i="17"/>
  <c r="R1686" i="17"/>
  <c r="N1686" i="17"/>
  <c r="L1686" i="17"/>
  <c r="B1686" i="17"/>
  <c r="V1685" i="17"/>
  <c r="B1685" i="17" s="1"/>
  <c r="R1685" i="17"/>
  <c r="N1685" i="17"/>
  <c r="L1685" i="17"/>
  <c r="V1684" i="17"/>
  <c r="R1684" i="17"/>
  <c r="N1684" i="17"/>
  <c r="L1684" i="17"/>
  <c r="V1683" i="17"/>
  <c r="R1683" i="17"/>
  <c r="N1683" i="17"/>
  <c r="L1683" i="17"/>
  <c r="V1682" i="17"/>
  <c r="R1682" i="17"/>
  <c r="N1682" i="17"/>
  <c r="L1682" i="17"/>
  <c r="B1682" i="17"/>
  <c r="V1681" i="17"/>
  <c r="R1681" i="17"/>
  <c r="N1681" i="17"/>
  <c r="L1681" i="17"/>
  <c r="B1681" i="17"/>
  <c r="V1680" i="17"/>
  <c r="R1680" i="17"/>
  <c r="N1680" i="17"/>
  <c r="L1680" i="17"/>
  <c r="V1679" i="17"/>
  <c r="R1679" i="17"/>
  <c r="N1679" i="17"/>
  <c r="L1679" i="17"/>
  <c r="V1678" i="17"/>
  <c r="R1678" i="17"/>
  <c r="N1678" i="17"/>
  <c r="L1678" i="17"/>
  <c r="V1677" i="17"/>
  <c r="R1677" i="17"/>
  <c r="N1677" i="17"/>
  <c r="L1677" i="17"/>
  <c r="B1677" i="17"/>
  <c r="V1676" i="17"/>
  <c r="R1676" i="17"/>
  <c r="N1676" i="17"/>
  <c r="L1676" i="17"/>
  <c r="V1675" i="17"/>
  <c r="R1675" i="17"/>
  <c r="N1675" i="17"/>
  <c r="L1675" i="17"/>
  <c r="V1674" i="17"/>
  <c r="R1674" i="17"/>
  <c r="N1674" i="17"/>
  <c r="L1674" i="17"/>
  <c r="B1674" i="17"/>
  <c r="V1673" i="17"/>
  <c r="B1673" i="17" s="1"/>
  <c r="R1673" i="17"/>
  <c r="N1673" i="17"/>
  <c r="L1673" i="17"/>
  <c r="V1672" i="17"/>
  <c r="R1672" i="17"/>
  <c r="N1672" i="17"/>
  <c r="L1672" i="17"/>
  <c r="V1671" i="17"/>
  <c r="R1671" i="17"/>
  <c r="N1671" i="17"/>
  <c r="L1671" i="17"/>
  <c r="B1671" i="17" s="1"/>
  <c r="V1670" i="17"/>
  <c r="R1670" i="17"/>
  <c r="N1670" i="17"/>
  <c r="L1670" i="17"/>
  <c r="B1670" i="17" s="1"/>
  <c r="V1669" i="17"/>
  <c r="B1669" i="17" s="1"/>
  <c r="R1669" i="17"/>
  <c r="N1669" i="17"/>
  <c r="L1669" i="17"/>
  <c r="V1668" i="17"/>
  <c r="R1668" i="17"/>
  <c r="N1668" i="17"/>
  <c r="B1668" i="17" s="1"/>
  <c r="L1668" i="17"/>
  <c r="V1667" i="17"/>
  <c r="R1667" i="17"/>
  <c r="N1667" i="17"/>
  <c r="L1667" i="17"/>
  <c r="V1666" i="17"/>
  <c r="R1666" i="17"/>
  <c r="N1666" i="17"/>
  <c r="L1666" i="17"/>
  <c r="B1666" i="17" s="1"/>
  <c r="V1665" i="17"/>
  <c r="R1665" i="17"/>
  <c r="N1665" i="17"/>
  <c r="L1665" i="17"/>
  <c r="B1665" i="17"/>
  <c r="V1664" i="17"/>
  <c r="R1664" i="17"/>
  <c r="N1664" i="17"/>
  <c r="L1664" i="17"/>
  <c r="V1663" i="17"/>
  <c r="R1663" i="17"/>
  <c r="N1663" i="17"/>
  <c r="L1663" i="17"/>
  <c r="B1663" i="17" s="1"/>
  <c r="V1662" i="17"/>
  <c r="R1662" i="17"/>
  <c r="N1662" i="17"/>
  <c r="L1662" i="17"/>
  <c r="B1662" i="17" s="1"/>
  <c r="V1661" i="17"/>
  <c r="B1661" i="17" s="1"/>
  <c r="R1661" i="17"/>
  <c r="N1661" i="17"/>
  <c r="L1661" i="17"/>
  <c r="V1660" i="17"/>
  <c r="R1660" i="17"/>
  <c r="N1660" i="17"/>
  <c r="B1660" i="17" s="1"/>
  <c r="L1660" i="17"/>
  <c r="V1659" i="17"/>
  <c r="R1659" i="17"/>
  <c r="N1659" i="17"/>
  <c r="L1659" i="17"/>
  <c r="V1658" i="17"/>
  <c r="R1658" i="17"/>
  <c r="N1658" i="17"/>
  <c r="L1658" i="17"/>
  <c r="B1658" i="17" s="1"/>
  <c r="V1657" i="17"/>
  <c r="R1657" i="17"/>
  <c r="N1657" i="17"/>
  <c r="L1657" i="17"/>
  <c r="B1657" i="17"/>
  <c r="V1656" i="17"/>
  <c r="R1656" i="17"/>
  <c r="N1656" i="17"/>
  <c r="L1656" i="17"/>
  <c r="V1655" i="17"/>
  <c r="R1655" i="17"/>
  <c r="N1655" i="17"/>
  <c r="L1655" i="17"/>
  <c r="V1654" i="17"/>
  <c r="R1654" i="17"/>
  <c r="N1654" i="17"/>
  <c r="L1654" i="17"/>
  <c r="B1654" i="17"/>
  <c r="V1653" i="17"/>
  <c r="B1653" i="17" s="1"/>
  <c r="R1653" i="17"/>
  <c r="N1653" i="17"/>
  <c r="L1653" i="17"/>
  <c r="V1652" i="17"/>
  <c r="R1652" i="17"/>
  <c r="N1652" i="17"/>
  <c r="L1652" i="17"/>
  <c r="V1651" i="17"/>
  <c r="R1651" i="17"/>
  <c r="N1651" i="17"/>
  <c r="L1651" i="17"/>
  <c r="V1650" i="17"/>
  <c r="R1650" i="17"/>
  <c r="N1650" i="17"/>
  <c r="L1650" i="17"/>
  <c r="B1650" i="17"/>
  <c r="V1649" i="17"/>
  <c r="R1649" i="17"/>
  <c r="N1649" i="17"/>
  <c r="L1649" i="17"/>
  <c r="B1649" i="17"/>
  <c r="V1648" i="17"/>
  <c r="R1648" i="17"/>
  <c r="N1648" i="17"/>
  <c r="L1648" i="17"/>
  <c r="V1647" i="17"/>
  <c r="R1647" i="17"/>
  <c r="N1647" i="17"/>
  <c r="L1647" i="17"/>
  <c r="V1646" i="17"/>
  <c r="R1646" i="17"/>
  <c r="N1646" i="17"/>
  <c r="L1646" i="17"/>
  <c r="V1645" i="17"/>
  <c r="R1645" i="17"/>
  <c r="N1645" i="17"/>
  <c r="L1645" i="17"/>
  <c r="B1645" i="17"/>
  <c r="V1644" i="17"/>
  <c r="B1644" i="17" s="1"/>
  <c r="R1644" i="17"/>
  <c r="N1644" i="17"/>
  <c r="L1644" i="17"/>
  <c r="V1643" i="17"/>
  <c r="R1643" i="17"/>
  <c r="N1643" i="17"/>
  <c r="L1643" i="17"/>
  <c r="V1642" i="17"/>
  <c r="R1642" i="17"/>
  <c r="N1642" i="17"/>
  <c r="L1642" i="17"/>
  <c r="B1642" i="17"/>
  <c r="V1641" i="17"/>
  <c r="R1641" i="17"/>
  <c r="N1641" i="17"/>
  <c r="L1641" i="17"/>
  <c r="B1641" i="17" s="1"/>
  <c r="V1640" i="17"/>
  <c r="R1640" i="17"/>
  <c r="N1640" i="17"/>
  <c r="L1640" i="17"/>
  <c r="V1639" i="17"/>
  <c r="R1639" i="17"/>
  <c r="N1639" i="17"/>
  <c r="L1639" i="17"/>
  <c r="B1639" i="17" s="1"/>
  <c r="V1638" i="17"/>
  <c r="R1638" i="17"/>
  <c r="N1638" i="17"/>
  <c r="L1638" i="17"/>
  <c r="B1638" i="17" s="1"/>
  <c r="V1637" i="17"/>
  <c r="R1637" i="17"/>
  <c r="N1637" i="17"/>
  <c r="L1637" i="17"/>
  <c r="B1637" i="17" s="1"/>
  <c r="V1636" i="17"/>
  <c r="R1636" i="17"/>
  <c r="N1636" i="17"/>
  <c r="B1636" i="17" s="1"/>
  <c r="L1636" i="17"/>
  <c r="V1635" i="17"/>
  <c r="R1635" i="17"/>
  <c r="N1635" i="17"/>
  <c r="L1635" i="17"/>
  <c r="B1635" i="17"/>
  <c r="V1634" i="17"/>
  <c r="R1634" i="17"/>
  <c r="N1634" i="17"/>
  <c r="L1634" i="17"/>
  <c r="B1634" i="17"/>
  <c r="V1633" i="17"/>
  <c r="R1633" i="17"/>
  <c r="N1633" i="17"/>
  <c r="L1633" i="17"/>
  <c r="V1632" i="17"/>
  <c r="R1632" i="17"/>
  <c r="N1632" i="17"/>
  <c r="L1632" i="17"/>
  <c r="B1632" i="17" s="1"/>
  <c r="V1631" i="17"/>
  <c r="R1631" i="17"/>
  <c r="N1631" i="17"/>
  <c r="L1631" i="17"/>
  <c r="B1631" i="17" s="1"/>
  <c r="V1630" i="17"/>
  <c r="R1630" i="17"/>
  <c r="N1630" i="17"/>
  <c r="L1630" i="17"/>
  <c r="B1630" i="17" s="1"/>
  <c r="V1629" i="17"/>
  <c r="R1629" i="17"/>
  <c r="N1629" i="17"/>
  <c r="L1629" i="17"/>
  <c r="B1629" i="17" s="1"/>
  <c r="V1628" i="17"/>
  <c r="R1628" i="17"/>
  <c r="N1628" i="17"/>
  <c r="L1628" i="17"/>
  <c r="B1628" i="17"/>
  <c r="V1627" i="17"/>
  <c r="B1627" i="17" s="1"/>
  <c r="R1627" i="17"/>
  <c r="N1627" i="17"/>
  <c r="L1627" i="17"/>
  <c r="V1626" i="17"/>
  <c r="R1626" i="17"/>
  <c r="N1626" i="17"/>
  <c r="L1626" i="17"/>
  <c r="B1626" i="17" s="1"/>
  <c r="V1625" i="17"/>
  <c r="R1625" i="17"/>
  <c r="N1625" i="17"/>
  <c r="L1625" i="17"/>
  <c r="V1624" i="17"/>
  <c r="R1624" i="17"/>
  <c r="N1624" i="17"/>
  <c r="L1624" i="17"/>
  <c r="B1624" i="17" s="1"/>
  <c r="V1623" i="17"/>
  <c r="R1623" i="17"/>
  <c r="N1623" i="17"/>
  <c r="L1623" i="17"/>
  <c r="V1622" i="17"/>
  <c r="R1622" i="17"/>
  <c r="N1622" i="17"/>
  <c r="L1622" i="17"/>
  <c r="B1622" i="17" s="1"/>
  <c r="V1621" i="17"/>
  <c r="R1621" i="17"/>
  <c r="N1621" i="17"/>
  <c r="L1621" i="17"/>
  <c r="V1620" i="17"/>
  <c r="R1620" i="17"/>
  <c r="N1620" i="17"/>
  <c r="L1620" i="17"/>
  <c r="B1620" i="17" s="1"/>
  <c r="V1619" i="17"/>
  <c r="R1619" i="17"/>
  <c r="N1619" i="17"/>
  <c r="L1619" i="17"/>
  <c r="V1618" i="17"/>
  <c r="R1618" i="17"/>
  <c r="N1618" i="17"/>
  <c r="L1618" i="17"/>
  <c r="B1618" i="17" s="1"/>
  <c r="V1617" i="17"/>
  <c r="R1617" i="17"/>
  <c r="N1617" i="17"/>
  <c r="L1617" i="17"/>
  <c r="V1614" i="17"/>
  <c r="R1614" i="17"/>
  <c r="N1614" i="17"/>
  <c r="L1614" i="17"/>
  <c r="B1614" i="17"/>
  <c r="V1613" i="17"/>
  <c r="R1613" i="17"/>
  <c r="N1613" i="17"/>
  <c r="L1613" i="17"/>
  <c r="B1613" i="17" s="1"/>
  <c r="V1612" i="17"/>
  <c r="R1612" i="17"/>
  <c r="N1612" i="17"/>
  <c r="L1612" i="17"/>
  <c r="B1612" i="17" s="1"/>
  <c r="V1611" i="17"/>
  <c r="R1611" i="17"/>
  <c r="N1611" i="17"/>
  <c r="L1611" i="17"/>
  <c r="V1610" i="17"/>
  <c r="R1610" i="17"/>
  <c r="N1610" i="17"/>
  <c r="L1610" i="17"/>
  <c r="B1610" i="17"/>
  <c r="V1609" i="17"/>
  <c r="R1609" i="17"/>
  <c r="N1609" i="17"/>
  <c r="L1609" i="17"/>
  <c r="B1609" i="17" s="1"/>
  <c r="V1608" i="17"/>
  <c r="R1608" i="17"/>
  <c r="N1608" i="17"/>
  <c r="L1608" i="17"/>
  <c r="V1607" i="17"/>
  <c r="R1607" i="17"/>
  <c r="N1607" i="17"/>
  <c r="L1607" i="17"/>
  <c r="B1607" i="17" s="1"/>
  <c r="V1606" i="17"/>
  <c r="R1606" i="17"/>
  <c r="N1606" i="17"/>
  <c r="L1606" i="17"/>
  <c r="B1606" i="17"/>
  <c r="V1605" i="17"/>
  <c r="R1605" i="17"/>
  <c r="N1605" i="17"/>
  <c r="L1605" i="17"/>
  <c r="B1605" i="17" s="1"/>
  <c r="V1604" i="17"/>
  <c r="R1604" i="17"/>
  <c r="N1604" i="17"/>
  <c r="L1604" i="17"/>
  <c r="V1603" i="17"/>
  <c r="R1603" i="17"/>
  <c r="N1603" i="17"/>
  <c r="L1603" i="17"/>
  <c r="V1602" i="17"/>
  <c r="R1602" i="17"/>
  <c r="N1602" i="17"/>
  <c r="L1602" i="17"/>
  <c r="B1602" i="17"/>
  <c r="V1601" i="17"/>
  <c r="R1601" i="17"/>
  <c r="N1601" i="17"/>
  <c r="L1601" i="17"/>
  <c r="B1601" i="17" s="1"/>
  <c r="V1600" i="17"/>
  <c r="R1600" i="17"/>
  <c r="N1600" i="17"/>
  <c r="L1600" i="17"/>
  <c r="B1600" i="17" s="1"/>
  <c r="V1599" i="17"/>
  <c r="R1599" i="17"/>
  <c r="N1599" i="17"/>
  <c r="L1599" i="17"/>
  <c r="V1598" i="17"/>
  <c r="R1598" i="17"/>
  <c r="N1598" i="17"/>
  <c r="L1598" i="17"/>
  <c r="B1598" i="17"/>
  <c r="V1597" i="17"/>
  <c r="R1597" i="17"/>
  <c r="N1597" i="17"/>
  <c r="L1597" i="17"/>
  <c r="B1597" i="17" s="1"/>
  <c r="V1596" i="17"/>
  <c r="R1596" i="17"/>
  <c r="N1596" i="17"/>
  <c r="L1596" i="17"/>
  <c r="B1596" i="17" s="1"/>
  <c r="V1595" i="17"/>
  <c r="R1595" i="17"/>
  <c r="N1595" i="17"/>
  <c r="L1595" i="17"/>
  <c r="V1594" i="17"/>
  <c r="R1594" i="17"/>
  <c r="N1594" i="17"/>
  <c r="L1594" i="17"/>
  <c r="B1594" i="17"/>
  <c r="V1593" i="17"/>
  <c r="R1593" i="17"/>
  <c r="N1593" i="17"/>
  <c r="L1593" i="17"/>
  <c r="B1593" i="17" s="1"/>
  <c r="V1592" i="17"/>
  <c r="R1592" i="17"/>
  <c r="N1592" i="17"/>
  <c r="L1592" i="17"/>
  <c r="V1591" i="17"/>
  <c r="R1591" i="17"/>
  <c r="N1591" i="17"/>
  <c r="L1591" i="17"/>
  <c r="B1591" i="17" s="1"/>
  <c r="V1590" i="17"/>
  <c r="R1590" i="17"/>
  <c r="N1590" i="17"/>
  <c r="L1590" i="17"/>
  <c r="B1590" i="17"/>
  <c r="V1589" i="17"/>
  <c r="R1589" i="17"/>
  <c r="N1589" i="17"/>
  <c r="L1589" i="17"/>
  <c r="B1589" i="17" s="1"/>
  <c r="V1588" i="17"/>
  <c r="R1588" i="17"/>
  <c r="N1588" i="17"/>
  <c r="L1588" i="17"/>
  <c r="V1587" i="17"/>
  <c r="R1587" i="17"/>
  <c r="N1587" i="17"/>
  <c r="L1587" i="17"/>
  <c r="V1586" i="17"/>
  <c r="R1586" i="17"/>
  <c r="N1586" i="17"/>
  <c r="L1586" i="17"/>
  <c r="B1586" i="17"/>
  <c r="V1585" i="17"/>
  <c r="R1585" i="17"/>
  <c r="N1585" i="17"/>
  <c r="L1585" i="17"/>
  <c r="B1585" i="17" s="1"/>
  <c r="V1584" i="17"/>
  <c r="R1584" i="17"/>
  <c r="N1584" i="17"/>
  <c r="L1584" i="17"/>
  <c r="B1584" i="17" s="1"/>
  <c r="V1583" i="17"/>
  <c r="R1583" i="17"/>
  <c r="N1583" i="17"/>
  <c r="L1583" i="17"/>
  <c r="V1582" i="17"/>
  <c r="R1582" i="17"/>
  <c r="N1582" i="17"/>
  <c r="L1582" i="17"/>
  <c r="B1582" i="17"/>
  <c r="V1581" i="17"/>
  <c r="R1581" i="17"/>
  <c r="N1581" i="17"/>
  <c r="L1581" i="17"/>
  <c r="B1581" i="17" s="1"/>
  <c r="V1580" i="17"/>
  <c r="R1580" i="17"/>
  <c r="N1580" i="17"/>
  <c r="L1580" i="17"/>
  <c r="B1580" i="17" s="1"/>
  <c r="V1579" i="17"/>
  <c r="R1579" i="17"/>
  <c r="N1579" i="17"/>
  <c r="L1579" i="17"/>
  <c r="V1578" i="17"/>
  <c r="R1578" i="17"/>
  <c r="N1578" i="17"/>
  <c r="L1578" i="17"/>
  <c r="B1578" i="17"/>
  <c r="V1577" i="17"/>
  <c r="R1577" i="17"/>
  <c r="N1577" i="17"/>
  <c r="L1577" i="17"/>
  <c r="B1577" i="17" s="1"/>
  <c r="V1576" i="17"/>
  <c r="R1576" i="17"/>
  <c r="N1576" i="17"/>
  <c r="L1576" i="17"/>
  <c r="V1575" i="17"/>
  <c r="R1575" i="17"/>
  <c r="N1575" i="17"/>
  <c r="L1575" i="17"/>
  <c r="B1575" i="17" s="1"/>
  <c r="V1574" i="17"/>
  <c r="R1574" i="17"/>
  <c r="N1574" i="17"/>
  <c r="L1574" i="17"/>
  <c r="B1574" i="17"/>
  <c r="V1573" i="17"/>
  <c r="R1573" i="17"/>
  <c r="N1573" i="17"/>
  <c r="L1573" i="17"/>
  <c r="B1573" i="17" s="1"/>
  <c r="V1572" i="17"/>
  <c r="R1572" i="17"/>
  <c r="N1572" i="17"/>
  <c r="L1572" i="17"/>
  <c r="V1571" i="17"/>
  <c r="R1571" i="17"/>
  <c r="N1571" i="17"/>
  <c r="L1571" i="17"/>
  <c r="V1570" i="17"/>
  <c r="R1570" i="17"/>
  <c r="N1570" i="17"/>
  <c r="L1570" i="17"/>
  <c r="B1570" i="17"/>
  <c r="V1569" i="17"/>
  <c r="R1569" i="17"/>
  <c r="N1569" i="17"/>
  <c r="L1569" i="17"/>
  <c r="B1569" i="17" s="1"/>
  <c r="V1568" i="17"/>
  <c r="R1568" i="17"/>
  <c r="N1568" i="17"/>
  <c r="L1568" i="17"/>
  <c r="B1568" i="17" s="1"/>
  <c r="V1567" i="17"/>
  <c r="R1567" i="17"/>
  <c r="N1567" i="17"/>
  <c r="L1567" i="17"/>
  <c r="V1566" i="17"/>
  <c r="R1566" i="17"/>
  <c r="N1566" i="17"/>
  <c r="L1566" i="17"/>
  <c r="B1566" i="17"/>
  <c r="V1565" i="17"/>
  <c r="R1565" i="17"/>
  <c r="N1565" i="17"/>
  <c r="L1565" i="17"/>
  <c r="B1565" i="17" s="1"/>
  <c r="V1564" i="17"/>
  <c r="R1564" i="17"/>
  <c r="N1564" i="17"/>
  <c r="L1564" i="17"/>
  <c r="B1564" i="17" s="1"/>
  <c r="V1563" i="17"/>
  <c r="R1563" i="17"/>
  <c r="N1563" i="17"/>
  <c r="L1563" i="17"/>
  <c r="V1562" i="17"/>
  <c r="R1562" i="17"/>
  <c r="N1562" i="17"/>
  <c r="L1562" i="17"/>
  <c r="B1562" i="17"/>
  <c r="V1561" i="17"/>
  <c r="R1561" i="17"/>
  <c r="N1561" i="17"/>
  <c r="L1561" i="17"/>
  <c r="B1561" i="17" s="1"/>
  <c r="V1560" i="17"/>
  <c r="R1560" i="17"/>
  <c r="N1560" i="17"/>
  <c r="L1560" i="17"/>
  <c r="V1559" i="17"/>
  <c r="R1559" i="17"/>
  <c r="N1559" i="17"/>
  <c r="L1559" i="17"/>
  <c r="B1559" i="17" s="1"/>
  <c r="V1558" i="17"/>
  <c r="R1558" i="17"/>
  <c r="N1558" i="17"/>
  <c r="L1558" i="17"/>
  <c r="B1558" i="17"/>
  <c r="V1557" i="17"/>
  <c r="R1557" i="17"/>
  <c r="N1557" i="17"/>
  <c r="L1557" i="17"/>
  <c r="B1557" i="17" s="1"/>
  <c r="V1556" i="17"/>
  <c r="R1556" i="17"/>
  <c r="N1556" i="17"/>
  <c r="L1556" i="17"/>
  <c r="V1555" i="17"/>
  <c r="R1555" i="17"/>
  <c r="N1555" i="17"/>
  <c r="L1555" i="17"/>
  <c r="V1554" i="17"/>
  <c r="R1554" i="17"/>
  <c r="N1554" i="17"/>
  <c r="L1554" i="17"/>
  <c r="B1554" i="17"/>
  <c r="V1553" i="17"/>
  <c r="R1553" i="17"/>
  <c r="N1553" i="17"/>
  <c r="L1553" i="17"/>
  <c r="B1553" i="17" s="1"/>
  <c r="V1552" i="17"/>
  <c r="R1552" i="17"/>
  <c r="N1552" i="17"/>
  <c r="L1552" i="17"/>
  <c r="B1552" i="17" s="1"/>
  <c r="V1551" i="17"/>
  <c r="R1551" i="17"/>
  <c r="N1551" i="17"/>
  <c r="L1551" i="17"/>
  <c r="V1550" i="17"/>
  <c r="R1550" i="17"/>
  <c r="N1550" i="17"/>
  <c r="L1550" i="17"/>
  <c r="B1550" i="17"/>
  <c r="V1549" i="17"/>
  <c r="R1549" i="17"/>
  <c r="N1549" i="17"/>
  <c r="L1549" i="17"/>
  <c r="B1549" i="17" s="1"/>
  <c r="V1548" i="17"/>
  <c r="R1548" i="17"/>
  <c r="N1548" i="17"/>
  <c r="L1548" i="17"/>
  <c r="B1548" i="17" s="1"/>
  <c r="V1547" i="17"/>
  <c r="R1547" i="17"/>
  <c r="N1547" i="17"/>
  <c r="L1547" i="17"/>
  <c r="V1546" i="17"/>
  <c r="R1546" i="17"/>
  <c r="N1546" i="17"/>
  <c r="L1546" i="17"/>
  <c r="B1546" i="17"/>
  <c r="V1545" i="17"/>
  <c r="R1545" i="17"/>
  <c r="N1545" i="17"/>
  <c r="L1545" i="17"/>
  <c r="B1545" i="17" s="1"/>
  <c r="V1544" i="17"/>
  <c r="R1544" i="17"/>
  <c r="N1544" i="17"/>
  <c r="L1544" i="17"/>
  <c r="V1543" i="17"/>
  <c r="R1543" i="17"/>
  <c r="N1543" i="17"/>
  <c r="L1543" i="17"/>
  <c r="B1543" i="17" s="1"/>
  <c r="V1542" i="17"/>
  <c r="R1542" i="17"/>
  <c r="N1542" i="17"/>
  <c r="L1542" i="17"/>
  <c r="B1542" i="17"/>
  <c r="V1541" i="17"/>
  <c r="R1541" i="17"/>
  <c r="N1541" i="17"/>
  <c r="L1541" i="17"/>
  <c r="B1541" i="17" s="1"/>
  <c r="V1540" i="17"/>
  <c r="R1540" i="17"/>
  <c r="N1540" i="17"/>
  <c r="L1540" i="17"/>
  <c r="V1539" i="17"/>
  <c r="R1539" i="17"/>
  <c r="N1539" i="17"/>
  <c r="L1539" i="17"/>
  <c r="B1539" i="17" s="1"/>
  <c r="V1538" i="17"/>
  <c r="R1538" i="17"/>
  <c r="N1538" i="17"/>
  <c r="L1538" i="17"/>
  <c r="B1538" i="17"/>
  <c r="V1537" i="17"/>
  <c r="R1537" i="17"/>
  <c r="N1537" i="17"/>
  <c r="L1537" i="17"/>
  <c r="B1537" i="17" s="1"/>
  <c r="V1536" i="17"/>
  <c r="R1536" i="17"/>
  <c r="N1536" i="17"/>
  <c r="L1536" i="17"/>
  <c r="B1536" i="17" s="1"/>
  <c r="V1535" i="17"/>
  <c r="R1535" i="17"/>
  <c r="N1535" i="17"/>
  <c r="L1535" i="17"/>
  <c r="V1534" i="17"/>
  <c r="R1534" i="17"/>
  <c r="N1534" i="17"/>
  <c r="L1534" i="17"/>
  <c r="B1534" i="17"/>
  <c r="V1533" i="17"/>
  <c r="R1533" i="17"/>
  <c r="N1533" i="17"/>
  <c r="L1533" i="17"/>
  <c r="B1533" i="17" s="1"/>
  <c r="V1532" i="17"/>
  <c r="R1532" i="17"/>
  <c r="N1532" i="17"/>
  <c r="L1532" i="17"/>
  <c r="V1531" i="17"/>
  <c r="R1531" i="17"/>
  <c r="N1531" i="17"/>
  <c r="L1531" i="17"/>
  <c r="V1530" i="17"/>
  <c r="R1530" i="17"/>
  <c r="N1530" i="17"/>
  <c r="L1530" i="17"/>
  <c r="B1530" i="17"/>
  <c r="V1529" i="17"/>
  <c r="R1529" i="17"/>
  <c r="N1529" i="17"/>
  <c r="L1529" i="17"/>
  <c r="B1529" i="17" s="1"/>
  <c r="V1528" i="17"/>
  <c r="R1528" i="17"/>
  <c r="N1528" i="17"/>
  <c r="L1528" i="17"/>
  <c r="V1527" i="17"/>
  <c r="R1527" i="17"/>
  <c r="N1527" i="17"/>
  <c r="L1527" i="17"/>
  <c r="B1527" i="17" s="1"/>
  <c r="V1526" i="17"/>
  <c r="R1526" i="17"/>
  <c r="N1526" i="17"/>
  <c r="L1526" i="17"/>
  <c r="B1526" i="17"/>
  <c r="V1525" i="17"/>
  <c r="R1525" i="17"/>
  <c r="N1525" i="17"/>
  <c r="L1525" i="17"/>
  <c r="B1525" i="17" s="1"/>
  <c r="V1524" i="17"/>
  <c r="R1524" i="17"/>
  <c r="N1524" i="17"/>
  <c r="L1524" i="17"/>
  <c r="V1523" i="17"/>
  <c r="R1523" i="17"/>
  <c r="N1523" i="17"/>
  <c r="L1523" i="17"/>
  <c r="B1523" i="17" s="1"/>
  <c r="V1522" i="17"/>
  <c r="R1522" i="17"/>
  <c r="N1522" i="17"/>
  <c r="L1522" i="17"/>
  <c r="B1522" i="17"/>
  <c r="V1521" i="17"/>
  <c r="R1521" i="17"/>
  <c r="N1521" i="17"/>
  <c r="L1521" i="17"/>
  <c r="B1521" i="17" s="1"/>
  <c r="V1520" i="17"/>
  <c r="R1520" i="17"/>
  <c r="N1520" i="17"/>
  <c r="L1520" i="17"/>
  <c r="B1520" i="17" s="1"/>
  <c r="V1519" i="17"/>
  <c r="R1519" i="17"/>
  <c r="N1519" i="17"/>
  <c r="L1519" i="17"/>
  <c r="V1518" i="17"/>
  <c r="R1518" i="17"/>
  <c r="N1518" i="17"/>
  <c r="L1518" i="17"/>
  <c r="B1518" i="17"/>
  <c r="V1517" i="17"/>
  <c r="R1517" i="17"/>
  <c r="N1517" i="17"/>
  <c r="L1517" i="17"/>
  <c r="B1517" i="17" s="1"/>
  <c r="V1516" i="17"/>
  <c r="R1516" i="17"/>
  <c r="N1516" i="17"/>
  <c r="L1516" i="17"/>
  <c r="V1515" i="17"/>
  <c r="R1515" i="17"/>
  <c r="N1515" i="17"/>
  <c r="L1515" i="17"/>
  <c r="V1514" i="17"/>
  <c r="R1514" i="17"/>
  <c r="N1514" i="17"/>
  <c r="L1514" i="17"/>
  <c r="B1514" i="17"/>
  <c r="V1513" i="17"/>
  <c r="R1513" i="17"/>
  <c r="N1513" i="17"/>
  <c r="L1513" i="17"/>
  <c r="B1513" i="17" s="1"/>
  <c r="V1512" i="17"/>
  <c r="R1512" i="17"/>
  <c r="N1512" i="17"/>
  <c r="L1512" i="17"/>
  <c r="V1511" i="17"/>
  <c r="R1511" i="17"/>
  <c r="N1511" i="17"/>
  <c r="L1511" i="17"/>
  <c r="B1511" i="17" s="1"/>
  <c r="V1510" i="17"/>
  <c r="R1510" i="17"/>
  <c r="N1510" i="17"/>
  <c r="L1510" i="17"/>
  <c r="B1510" i="17"/>
  <c r="V1509" i="17"/>
  <c r="R1509" i="17"/>
  <c r="N1509" i="17"/>
  <c r="L1509" i="17"/>
  <c r="B1509" i="17" s="1"/>
  <c r="V1508" i="17"/>
  <c r="R1508" i="17"/>
  <c r="N1508" i="17"/>
  <c r="L1508" i="17"/>
  <c r="V1507" i="17"/>
  <c r="R1507" i="17"/>
  <c r="N1507" i="17"/>
  <c r="L1507" i="17"/>
  <c r="B1507" i="17" s="1"/>
  <c r="V1506" i="17"/>
  <c r="R1506" i="17"/>
  <c r="N1506" i="17"/>
  <c r="L1506" i="17"/>
  <c r="B1506" i="17"/>
  <c r="V1505" i="17"/>
  <c r="R1505" i="17"/>
  <c r="N1505" i="17"/>
  <c r="L1505" i="17"/>
  <c r="B1505" i="17" s="1"/>
  <c r="V1504" i="17"/>
  <c r="R1504" i="17"/>
  <c r="N1504" i="17"/>
  <c r="L1504" i="17"/>
  <c r="B1504" i="17" s="1"/>
  <c r="V1503" i="17"/>
  <c r="R1503" i="17"/>
  <c r="N1503" i="17"/>
  <c r="L1503" i="17"/>
  <c r="V1502" i="17"/>
  <c r="R1502" i="17"/>
  <c r="N1502" i="17"/>
  <c r="L1502" i="17"/>
  <c r="B1502" i="17"/>
  <c r="V1501" i="17"/>
  <c r="R1501" i="17"/>
  <c r="N1501" i="17"/>
  <c r="L1501" i="17"/>
  <c r="B1501" i="17" s="1"/>
  <c r="V1500" i="17"/>
  <c r="R1500" i="17"/>
  <c r="N1500" i="17"/>
  <c r="L1500" i="17"/>
  <c r="V1499" i="17"/>
  <c r="R1499" i="17"/>
  <c r="N1499" i="17"/>
  <c r="L1499" i="17"/>
  <c r="B1499" i="17" s="1"/>
  <c r="V1498" i="17"/>
  <c r="R1498" i="17"/>
  <c r="N1498" i="17"/>
  <c r="L1498" i="17"/>
  <c r="B1498" i="17"/>
  <c r="V1497" i="17"/>
  <c r="R1497" i="17"/>
  <c r="N1497" i="17"/>
  <c r="L1497" i="17"/>
  <c r="B1497" i="17" s="1"/>
  <c r="V1496" i="17"/>
  <c r="R1496" i="17"/>
  <c r="N1496" i="17"/>
  <c r="L1496" i="17"/>
  <c r="V1495" i="17"/>
  <c r="R1495" i="17"/>
  <c r="N1495" i="17"/>
  <c r="L1495" i="17"/>
  <c r="B1495" i="17" s="1"/>
  <c r="V1494" i="17"/>
  <c r="R1494" i="17"/>
  <c r="N1494" i="17"/>
  <c r="L1494" i="17"/>
  <c r="B1494" i="17"/>
  <c r="V1493" i="17"/>
  <c r="R1493" i="17"/>
  <c r="N1493" i="17"/>
  <c r="L1493" i="17"/>
  <c r="V1492" i="17"/>
  <c r="R1492" i="17"/>
  <c r="N1492" i="17"/>
  <c r="L1492" i="17"/>
  <c r="V1491" i="17"/>
  <c r="R1491" i="17"/>
  <c r="N1491" i="17"/>
  <c r="B1491" i="17" s="1"/>
  <c r="L1491" i="17"/>
  <c r="V1490" i="17"/>
  <c r="R1490" i="17"/>
  <c r="N1490" i="17"/>
  <c r="L1490" i="17"/>
  <c r="B1490" i="17"/>
  <c r="V1489" i="17"/>
  <c r="R1489" i="17"/>
  <c r="N1489" i="17"/>
  <c r="L1489" i="17"/>
  <c r="V1488" i="17"/>
  <c r="R1488" i="17"/>
  <c r="N1488" i="17"/>
  <c r="L1488" i="17"/>
  <c r="V1487" i="17"/>
  <c r="R1487" i="17"/>
  <c r="N1487" i="17"/>
  <c r="L1487" i="17"/>
  <c r="B1487" i="17"/>
  <c r="V1486" i="17"/>
  <c r="R1486" i="17"/>
  <c r="N1486" i="17"/>
  <c r="B1486" i="17" s="1"/>
  <c r="L1486" i="17"/>
  <c r="V1485" i="17"/>
  <c r="R1485" i="17"/>
  <c r="N1485" i="17"/>
  <c r="L1485" i="17"/>
  <c r="V1484" i="17"/>
  <c r="R1484" i="17"/>
  <c r="N1484" i="17"/>
  <c r="L1484" i="17"/>
  <c r="V1483" i="17"/>
  <c r="R1483" i="17"/>
  <c r="N1483" i="17"/>
  <c r="L1483" i="17"/>
  <c r="V1482" i="17"/>
  <c r="R1482" i="17"/>
  <c r="N1482" i="17"/>
  <c r="L1482" i="17"/>
  <c r="B1482" i="17"/>
  <c r="V1481" i="17"/>
  <c r="R1481" i="17"/>
  <c r="N1481" i="17"/>
  <c r="L1481" i="17"/>
  <c r="V1480" i="17"/>
  <c r="R1480" i="17"/>
  <c r="N1480" i="17"/>
  <c r="L1480" i="17"/>
  <c r="V1479" i="17"/>
  <c r="B1479" i="17" s="1"/>
  <c r="R1479" i="17"/>
  <c r="N1479" i="17"/>
  <c r="L1479" i="17"/>
  <c r="V1478" i="17"/>
  <c r="R1478" i="17"/>
  <c r="N1478" i="17"/>
  <c r="B1478" i="17" s="1"/>
  <c r="L1478" i="17"/>
  <c r="V1477" i="17"/>
  <c r="R1477" i="17"/>
  <c r="N1477" i="17"/>
  <c r="L1477" i="17"/>
  <c r="V1476" i="17"/>
  <c r="R1476" i="17"/>
  <c r="N1476" i="17"/>
  <c r="L1476" i="17"/>
  <c r="B1476" i="17" s="1"/>
  <c r="V1475" i="17"/>
  <c r="R1475" i="17"/>
  <c r="N1475" i="17"/>
  <c r="L1475" i="17"/>
  <c r="B1475" i="17" s="1"/>
  <c r="V1474" i="17"/>
  <c r="R1474" i="17"/>
  <c r="N1474" i="17"/>
  <c r="L1474" i="17"/>
  <c r="B1474" i="17"/>
  <c r="V1473" i="17"/>
  <c r="R1473" i="17"/>
  <c r="N1473" i="17"/>
  <c r="L1473" i="17"/>
  <c r="B1473" i="17" s="1"/>
  <c r="V1472" i="17"/>
  <c r="R1472" i="17"/>
  <c r="N1472" i="17"/>
  <c r="L1472" i="17"/>
  <c r="V1471" i="17"/>
  <c r="R1471" i="17"/>
  <c r="N1471" i="17"/>
  <c r="B1471" i="17" s="1"/>
  <c r="L1471" i="17"/>
  <c r="V1470" i="17"/>
  <c r="R1470" i="17"/>
  <c r="N1470" i="17"/>
  <c r="L1470" i="17"/>
  <c r="B1470" i="17"/>
  <c r="V1469" i="17"/>
  <c r="R1469" i="17"/>
  <c r="N1469" i="17"/>
  <c r="L1469" i="17"/>
  <c r="V1468" i="17"/>
  <c r="R1468" i="17"/>
  <c r="N1468" i="17"/>
  <c r="L1468" i="17"/>
  <c r="V1467" i="17"/>
  <c r="R1467" i="17"/>
  <c r="N1467" i="17"/>
  <c r="L1467" i="17"/>
  <c r="B1467" i="17"/>
  <c r="V1466" i="17"/>
  <c r="R1466" i="17"/>
  <c r="N1466" i="17"/>
  <c r="B1466" i="17" s="1"/>
  <c r="L1466" i="17"/>
  <c r="V1465" i="17"/>
  <c r="R1465" i="17"/>
  <c r="N1465" i="17"/>
  <c r="L1465" i="17"/>
  <c r="V1464" i="17"/>
  <c r="R1464" i="17"/>
  <c r="N1464" i="17"/>
  <c r="L1464" i="17"/>
  <c r="V1463" i="17"/>
  <c r="R1463" i="17"/>
  <c r="N1463" i="17"/>
  <c r="L1463" i="17"/>
  <c r="V1462" i="17"/>
  <c r="R1462" i="17"/>
  <c r="N1462" i="17"/>
  <c r="B1462" i="17" s="1"/>
  <c r="L1462" i="17"/>
  <c r="V1461" i="17"/>
  <c r="R1461" i="17"/>
  <c r="N1461" i="17"/>
  <c r="L1461" i="17"/>
  <c r="V1460" i="17"/>
  <c r="R1460" i="17"/>
  <c r="N1460" i="17"/>
  <c r="L1460" i="17"/>
  <c r="V1459" i="17"/>
  <c r="R1459" i="17"/>
  <c r="N1459" i="17"/>
  <c r="L1459" i="17"/>
  <c r="B1459" i="17" s="1"/>
  <c r="V1458" i="17"/>
  <c r="R1458" i="17"/>
  <c r="N1458" i="17"/>
  <c r="L1458" i="17"/>
  <c r="B1458" i="17"/>
  <c r="V1457" i="17"/>
  <c r="R1457" i="17"/>
  <c r="N1457" i="17"/>
  <c r="L1457" i="17"/>
  <c r="V1456" i="17"/>
  <c r="R1456" i="17"/>
  <c r="N1456" i="17"/>
  <c r="L1456" i="17"/>
  <c r="V1455" i="17"/>
  <c r="R1455" i="17"/>
  <c r="N1455" i="17"/>
  <c r="L1455" i="17"/>
  <c r="B1455" i="17" s="1"/>
  <c r="V1454" i="17"/>
  <c r="R1454" i="17"/>
  <c r="N1454" i="17"/>
  <c r="B1454" i="17" s="1"/>
  <c r="L1454" i="17"/>
  <c r="V1453" i="17"/>
  <c r="R1453" i="17"/>
  <c r="N1453" i="17"/>
  <c r="L1453" i="17"/>
  <c r="B1453" i="17" s="1"/>
  <c r="V1452" i="17"/>
  <c r="R1452" i="17"/>
  <c r="N1452" i="17"/>
  <c r="L1452" i="17"/>
  <c r="B1452" i="17" s="1"/>
  <c r="V1451" i="17"/>
  <c r="R1451" i="17"/>
  <c r="N1451" i="17"/>
  <c r="L1451" i="17"/>
  <c r="V1450" i="17"/>
  <c r="R1450" i="17"/>
  <c r="N1450" i="17"/>
  <c r="B1450" i="17" s="1"/>
  <c r="L1450" i="17"/>
  <c r="V1449" i="17"/>
  <c r="R1449" i="17"/>
  <c r="N1449" i="17"/>
  <c r="L1449" i="17"/>
  <c r="V1448" i="17"/>
  <c r="R1448" i="17"/>
  <c r="N1448" i="17"/>
  <c r="L1448" i="17"/>
  <c r="B1448" i="17" s="1"/>
  <c r="V1447" i="17"/>
  <c r="R1447" i="17"/>
  <c r="N1447" i="17"/>
  <c r="B1447" i="17" s="1"/>
  <c r="L1447" i="17"/>
  <c r="V1446" i="17"/>
  <c r="R1446" i="17"/>
  <c r="N1446" i="17"/>
  <c r="L1446" i="17"/>
  <c r="B1446" i="17"/>
  <c r="V1445" i="17"/>
  <c r="R1445" i="17"/>
  <c r="N1445" i="17"/>
  <c r="L1445" i="17"/>
  <c r="V1444" i="17"/>
  <c r="R1444" i="17"/>
  <c r="N1444" i="17"/>
  <c r="L1444" i="17"/>
  <c r="V1443" i="17"/>
  <c r="B1443" i="17" s="1"/>
  <c r="R1443" i="17"/>
  <c r="N1443" i="17"/>
  <c r="L1443" i="17"/>
  <c r="V1442" i="17"/>
  <c r="R1442" i="17"/>
  <c r="N1442" i="17"/>
  <c r="B1442" i="17" s="1"/>
  <c r="L1442" i="17"/>
  <c r="V1441" i="17"/>
  <c r="R1441" i="17"/>
  <c r="N1441" i="17"/>
  <c r="L1441" i="17"/>
  <c r="V1440" i="17"/>
  <c r="R1440" i="17"/>
  <c r="N1440" i="17"/>
  <c r="L1440" i="17"/>
  <c r="B1440" i="17" s="1"/>
  <c r="V1439" i="17"/>
  <c r="R1439" i="17"/>
  <c r="N1439" i="17"/>
  <c r="L1439" i="17"/>
  <c r="B1439" i="17" s="1"/>
  <c r="V1438" i="17"/>
  <c r="R1438" i="17"/>
  <c r="N1438" i="17"/>
  <c r="B1438" i="17" s="1"/>
  <c r="L1438" i="17"/>
  <c r="V1437" i="17"/>
  <c r="R1437" i="17"/>
  <c r="N1437" i="17"/>
  <c r="L1437" i="17"/>
  <c r="B1437" i="17" s="1"/>
  <c r="V1436" i="17"/>
  <c r="R1436" i="17"/>
  <c r="N1436" i="17"/>
  <c r="L1436" i="17"/>
  <c r="B1436" i="17" s="1"/>
  <c r="V1435" i="17"/>
  <c r="R1435" i="17"/>
  <c r="N1435" i="17"/>
  <c r="L1435" i="17"/>
  <c r="B1435" i="17" s="1"/>
  <c r="V1434" i="17"/>
  <c r="R1434" i="17"/>
  <c r="N1434" i="17"/>
  <c r="L1434" i="17"/>
  <c r="B1434" i="17" s="1"/>
  <c r="V1433" i="17"/>
  <c r="R1433" i="17"/>
  <c r="N1433" i="17"/>
  <c r="L1433" i="17"/>
  <c r="B1433" i="17"/>
  <c r="V1432" i="17"/>
  <c r="R1432" i="17"/>
  <c r="N1432" i="17"/>
  <c r="L1432" i="17"/>
  <c r="B1432" i="17"/>
  <c r="V1431" i="17"/>
  <c r="R1431" i="17"/>
  <c r="N1431" i="17"/>
  <c r="L1431" i="17"/>
  <c r="V1430" i="17"/>
  <c r="R1430" i="17"/>
  <c r="N1430" i="17"/>
  <c r="L1430" i="17"/>
  <c r="V1429" i="17"/>
  <c r="R1429" i="17"/>
  <c r="B1429" i="17" s="1"/>
  <c r="N1429" i="17"/>
  <c r="L1429" i="17"/>
  <c r="V1428" i="17"/>
  <c r="R1428" i="17"/>
  <c r="N1428" i="17"/>
  <c r="B1428" i="17" s="1"/>
  <c r="L1428" i="17"/>
  <c r="V1427" i="17"/>
  <c r="R1427" i="17"/>
  <c r="N1427" i="17"/>
  <c r="L1427" i="17"/>
  <c r="B1427" i="17"/>
  <c r="V1426" i="17"/>
  <c r="B1426" i="17" s="1"/>
  <c r="AC1426" i="17" s="1"/>
  <c r="AD1426" i="17" s="1"/>
  <c r="R1426" i="17"/>
  <c r="N1426" i="17"/>
  <c r="L1426" i="17"/>
  <c r="V1425" i="17"/>
  <c r="R1425" i="17"/>
  <c r="N1425" i="17"/>
  <c r="L1425" i="17"/>
  <c r="B1425" i="17"/>
  <c r="V1424" i="17"/>
  <c r="R1424" i="17"/>
  <c r="N1424" i="17"/>
  <c r="B1424" i="17" s="1"/>
  <c r="L1424" i="17"/>
  <c r="V1423" i="17"/>
  <c r="R1423" i="17"/>
  <c r="N1423" i="17"/>
  <c r="B1423" i="17" s="1"/>
  <c r="L1423" i="17"/>
  <c r="V1422" i="17"/>
  <c r="R1422" i="17"/>
  <c r="N1422" i="17"/>
  <c r="B1422" i="17" s="1"/>
  <c r="L1422" i="17"/>
  <c r="V1421" i="17"/>
  <c r="R1421" i="17"/>
  <c r="B1421" i="17" s="1"/>
  <c r="N1421" i="17"/>
  <c r="L1421" i="17"/>
  <c r="V1420" i="17"/>
  <c r="R1420" i="17"/>
  <c r="N1420" i="17"/>
  <c r="B1420" i="17" s="1"/>
  <c r="L1420" i="17"/>
  <c r="V1419" i="17"/>
  <c r="R1419" i="17"/>
  <c r="N1419" i="17"/>
  <c r="L1419" i="17"/>
  <c r="B1419" i="17"/>
  <c r="V1418" i="17"/>
  <c r="B1418" i="17" s="1"/>
  <c r="AC1418" i="17" s="1"/>
  <c r="AD1418" i="17" s="1"/>
  <c r="R1418" i="17"/>
  <c r="N1418" i="17"/>
  <c r="L1418" i="17"/>
  <c r="V1417" i="17"/>
  <c r="R1417" i="17"/>
  <c r="N1417" i="17"/>
  <c r="L1417" i="17"/>
  <c r="B1417" i="17"/>
  <c r="V1416" i="17"/>
  <c r="R1416" i="17"/>
  <c r="N1416" i="17"/>
  <c r="B1416" i="17" s="1"/>
  <c r="L1416" i="17"/>
  <c r="AC1415" i="17"/>
  <c r="AD1415" i="17" s="1"/>
  <c r="V1415" i="17"/>
  <c r="R1415" i="17"/>
  <c r="N1415" i="17"/>
  <c r="B1415" i="17" s="1"/>
  <c r="L1415" i="17"/>
  <c r="V1412" i="17"/>
  <c r="R1412" i="17"/>
  <c r="N1412" i="17"/>
  <c r="L1412" i="17"/>
  <c r="V1411" i="17"/>
  <c r="B1411" i="17" s="1"/>
  <c r="R1411" i="17"/>
  <c r="N1411" i="17"/>
  <c r="L1411" i="17"/>
  <c r="V1410" i="17"/>
  <c r="R1410" i="17"/>
  <c r="N1410" i="17"/>
  <c r="L1410" i="17"/>
  <c r="B1410" i="17" s="1"/>
  <c r="V1409" i="17"/>
  <c r="R1409" i="17"/>
  <c r="B1409" i="17" s="1"/>
  <c r="N1409" i="17"/>
  <c r="L1409" i="17"/>
  <c r="V1408" i="17"/>
  <c r="R1408" i="17"/>
  <c r="N1408" i="17"/>
  <c r="L1408" i="17"/>
  <c r="B1408" i="17" s="1"/>
  <c r="V1407" i="17"/>
  <c r="R1407" i="17"/>
  <c r="N1407" i="17"/>
  <c r="L1407" i="17"/>
  <c r="B1407" i="17" s="1"/>
  <c r="V1406" i="17"/>
  <c r="R1406" i="17"/>
  <c r="N1406" i="17"/>
  <c r="L1406" i="17"/>
  <c r="B1406" i="17" s="1"/>
  <c r="V1405" i="17"/>
  <c r="R1405" i="17"/>
  <c r="N1405" i="17"/>
  <c r="B1405" i="17" s="1"/>
  <c r="L1405" i="17"/>
  <c r="V1404" i="17"/>
  <c r="R1404" i="17"/>
  <c r="N1404" i="17"/>
  <c r="L1404" i="17"/>
  <c r="V1403" i="17"/>
  <c r="R1403" i="17"/>
  <c r="N1403" i="17"/>
  <c r="L1403" i="17"/>
  <c r="B1403" i="17" s="1"/>
  <c r="V1402" i="17"/>
  <c r="R1402" i="17"/>
  <c r="N1402" i="17"/>
  <c r="L1402" i="17"/>
  <c r="B1402" i="17" s="1"/>
  <c r="V1401" i="17"/>
  <c r="R1401" i="17"/>
  <c r="N1401" i="17"/>
  <c r="L1401" i="17"/>
  <c r="B1401" i="17"/>
  <c r="V1400" i="17"/>
  <c r="R1400" i="17"/>
  <c r="N1400" i="17"/>
  <c r="L1400" i="17"/>
  <c r="V1399" i="17"/>
  <c r="R1399" i="17"/>
  <c r="N1399" i="17"/>
  <c r="L1399" i="17"/>
  <c r="B1399" i="17" s="1"/>
  <c r="V1398" i="17"/>
  <c r="R1398" i="17"/>
  <c r="N1398" i="17"/>
  <c r="B1398" i="17" s="1"/>
  <c r="L1398" i="17"/>
  <c r="V1397" i="17"/>
  <c r="B1397" i="17" s="1"/>
  <c r="R1397" i="17"/>
  <c r="N1397" i="17"/>
  <c r="L1397" i="17"/>
  <c r="V1396" i="17"/>
  <c r="R1396" i="17"/>
  <c r="N1396" i="17"/>
  <c r="L1396" i="17"/>
  <c r="V1395" i="17"/>
  <c r="R1395" i="17"/>
  <c r="N1395" i="17"/>
  <c r="L1395" i="17"/>
  <c r="B1395" i="17" s="1"/>
  <c r="V1394" i="17"/>
  <c r="R1394" i="17"/>
  <c r="N1394" i="17"/>
  <c r="L1394" i="17"/>
  <c r="B1394" i="17" s="1"/>
  <c r="V1393" i="17"/>
  <c r="R1393" i="17"/>
  <c r="N1393" i="17"/>
  <c r="L1393" i="17"/>
  <c r="B1393" i="17"/>
  <c r="V1392" i="17"/>
  <c r="R1392" i="17"/>
  <c r="N1392" i="17"/>
  <c r="L1392" i="17"/>
  <c r="V1391" i="17"/>
  <c r="R1391" i="17"/>
  <c r="N1391" i="17"/>
  <c r="B1391" i="17" s="1"/>
  <c r="L1391" i="17"/>
  <c r="V1390" i="17"/>
  <c r="B1390" i="17" s="1"/>
  <c r="R1390" i="17"/>
  <c r="N1390" i="17"/>
  <c r="L1390" i="17"/>
  <c r="V1389" i="17"/>
  <c r="R1389" i="17"/>
  <c r="N1389" i="17"/>
  <c r="L1389" i="17"/>
  <c r="B1389" i="17" s="1"/>
  <c r="V1388" i="17"/>
  <c r="R1388" i="17"/>
  <c r="N1388" i="17"/>
  <c r="L1388" i="17"/>
  <c r="V1387" i="17"/>
  <c r="R1387" i="17"/>
  <c r="N1387" i="17"/>
  <c r="B1387" i="17" s="1"/>
  <c r="L1387" i="17"/>
  <c r="V1386" i="17"/>
  <c r="B1386" i="17" s="1"/>
  <c r="R1386" i="17"/>
  <c r="N1386" i="17"/>
  <c r="L1386" i="17"/>
  <c r="V1385" i="17"/>
  <c r="R1385" i="17"/>
  <c r="N1385" i="17"/>
  <c r="L1385" i="17"/>
  <c r="B1385" i="17" s="1"/>
  <c r="V1384" i="17"/>
  <c r="R1384" i="17"/>
  <c r="N1384" i="17"/>
  <c r="L1384" i="17"/>
  <c r="B1384" i="17" s="1"/>
  <c r="V1383" i="17"/>
  <c r="R1383" i="17"/>
  <c r="N1383" i="17"/>
  <c r="B1383" i="17" s="1"/>
  <c r="L1383" i="17"/>
  <c r="V1382" i="17"/>
  <c r="B1382" i="17" s="1"/>
  <c r="R1382" i="17"/>
  <c r="N1382" i="17"/>
  <c r="L1382" i="17"/>
  <c r="V1381" i="17"/>
  <c r="R1381" i="17"/>
  <c r="N1381" i="17"/>
  <c r="L1381" i="17"/>
  <c r="B1381" i="17" s="1"/>
  <c r="V1380" i="17"/>
  <c r="R1380" i="17"/>
  <c r="N1380" i="17"/>
  <c r="L1380" i="17"/>
  <c r="B1380" i="17" s="1"/>
  <c r="V1379" i="17"/>
  <c r="R1379" i="17"/>
  <c r="N1379" i="17"/>
  <c r="B1379" i="17" s="1"/>
  <c r="L1379" i="17"/>
  <c r="V1378" i="17"/>
  <c r="B1378" i="17" s="1"/>
  <c r="R1378" i="17"/>
  <c r="N1378" i="17"/>
  <c r="L1378" i="17"/>
  <c r="V1377" i="17"/>
  <c r="R1377" i="17"/>
  <c r="N1377" i="17"/>
  <c r="L1377" i="17"/>
  <c r="B1377" i="17" s="1"/>
  <c r="V1376" i="17"/>
  <c r="R1376" i="17"/>
  <c r="N1376" i="17"/>
  <c r="L1376" i="17"/>
  <c r="B1376" i="17" s="1"/>
  <c r="V1375" i="17"/>
  <c r="R1375" i="17"/>
  <c r="N1375" i="17"/>
  <c r="B1375" i="17" s="1"/>
  <c r="L1375" i="17"/>
  <c r="V1374" i="17"/>
  <c r="B1374" i="17" s="1"/>
  <c r="R1374" i="17"/>
  <c r="N1374" i="17"/>
  <c r="L1374" i="17"/>
  <c r="V1373" i="17"/>
  <c r="R1373" i="17"/>
  <c r="N1373" i="17"/>
  <c r="L1373" i="17"/>
  <c r="B1373" i="17" s="1"/>
  <c r="V1372" i="17"/>
  <c r="R1372" i="17"/>
  <c r="N1372" i="17"/>
  <c r="L1372" i="17"/>
  <c r="B1372" i="17" s="1"/>
  <c r="V1371" i="17"/>
  <c r="R1371" i="17"/>
  <c r="N1371" i="17"/>
  <c r="B1371" i="17" s="1"/>
  <c r="L1371" i="17"/>
  <c r="V1370" i="17"/>
  <c r="B1370" i="17" s="1"/>
  <c r="R1370" i="17"/>
  <c r="N1370" i="17"/>
  <c r="L1370" i="17"/>
  <c r="V1369" i="17"/>
  <c r="R1369" i="17"/>
  <c r="N1369" i="17"/>
  <c r="L1369" i="17"/>
  <c r="B1369" i="17" s="1"/>
  <c r="V1368" i="17"/>
  <c r="R1368" i="17"/>
  <c r="N1368" i="17"/>
  <c r="L1368" i="17"/>
  <c r="V1367" i="17"/>
  <c r="R1367" i="17"/>
  <c r="N1367" i="17"/>
  <c r="B1367" i="17" s="1"/>
  <c r="L1367" i="17"/>
  <c r="V1366" i="17"/>
  <c r="B1366" i="17" s="1"/>
  <c r="R1366" i="17"/>
  <c r="N1366" i="17"/>
  <c r="L1366" i="17"/>
  <c r="V1365" i="17"/>
  <c r="R1365" i="17"/>
  <c r="N1365" i="17"/>
  <c r="L1365" i="17"/>
  <c r="B1365" i="17" s="1"/>
  <c r="V1364" i="17"/>
  <c r="R1364" i="17"/>
  <c r="N1364" i="17"/>
  <c r="L1364" i="17"/>
  <c r="V1363" i="17"/>
  <c r="R1363" i="17"/>
  <c r="N1363" i="17"/>
  <c r="B1363" i="17" s="1"/>
  <c r="L1363" i="17"/>
  <c r="V1362" i="17"/>
  <c r="B1362" i="17" s="1"/>
  <c r="R1362" i="17"/>
  <c r="N1362" i="17"/>
  <c r="L1362" i="17"/>
  <c r="V1361" i="17"/>
  <c r="R1361" i="17"/>
  <c r="N1361" i="17"/>
  <c r="L1361" i="17"/>
  <c r="B1361" i="17" s="1"/>
  <c r="V1360" i="17"/>
  <c r="R1360" i="17"/>
  <c r="N1360" i="17"/>
  <c r="L1360" i="17"/>
  <c r="V1359" i="17"/>
  <c r="R1359" i="17"/>
  <c r="N1359" i="17"/>
  <c r="B1359" i="17" s="1"/>
  <c r="L1359" i="17"/>
  <c r="V1358" i="17"/>
  <c r="B1358" i="17" s="1"/>
  <c r="R1358" i="17"/>
  <c r="N1358" i="17"/>
  <c r="L1358" i="17"/>
  <c r="V1357" i="17"/>
  <c r="R1357" i="17"/>
  <c r="N1357" i="17"/>
  <c r="L1357" i="17"/>
  <c r="B1357" i="17" s="1"/>
  <c r="V1356" i="17"/>
  <c r="R1356" i="17"/>
  <c r="N1356" i="17"/>
  <c r="L1356" i="17"/>
  <c r="V1355" i="17"/>
  <c r="R1355" i="17"/>
  <c r="N1355" i="17"/>
  <c r="B1355" i="17" s="1"/>
  <c r="L1355" i="17"/>
  <c r="V1354" i="17"/>
  <c r="R1354" i="17"/>
  <c r="N1354" i="17"/>
  <c r="L1354" i="17"/>
  <c r="B1354" i="17"/>
  <c r="V1353" i="17"/>
  <c r="R1353" i="17"/>
  <c r="N1353" i="17"/>
  <c r="L1353" i="17"/>
  <c r="B1353" i="17" s="1"/>
  <c r="V1352" i="17"/>
  <c r="R1352" i="17"/>
  <c r="N1352" i="17"/>
  <c r="L1352" i="17"/>
  <c r="B1352" i="17" s="1"/>
  <c r="V1351" i="17"/>
  <c r="R1351" i="17"/>
  <c r="N1351" i="17"/>
  <c r="B1351" i="17" s="1"/>
  <c r="L1351" i="17"/>
  <c r="V1350" i="17"/>
  <c r="R1350" i="17"/>
  <c r="N1350" i="17"/>
  <c r="L1350" i="17"/>
  <c r="B1350" i="17"/>
  <c r="V1349" i="17"/>
  <c r="R1349" i="17"/>
  <c r="N1349" i="17"/>
  <c r="L1349" i="17"/>
  <c r="B1349" i="17" s="1"/>
  <c r="V1348" i="17"/>
  <c r="R1348" i="17"/>
  <c r="N1348" i="17"/>
  <c r="L1348" i="17"/>
  <c r="B1348" i="17" s="1"/>
  <c r="V1347" i="17"/>
  <c r="R1347" i="17"/>
  <c r="N1347" i="17"/>
  <c r="B1347" i="17" s="1"/>
  <c r="L1347" i="17"/>
  <c r="V1346" i="17"/>
  <c r="R1346" i="17"/>
  <c r="N1346" i="17"/>
  <c r="L1346" i="17"/>
  <c r="B1346" i="17"/>
  <c r="V1345" i="17"/>
  <c r="R1345" i="17"/>
  <c r="N1345" i="17"/>
  <c r="L1345" i="17"/>
  <c r="B1345" i="17" s="1"/>
  <c r="V1344" i="17"/>
  <c r="R1344" i="17"/>
  <c r="N1344" i="17"/>
  <c r="L1344" i="17"/>
  <c r="V1343" i="17"/>
  <c r="R1343" i="17"/>
  <c r="N1343" i="17"/>
  <c r="L1343" i="17"/>
  <c r="B1343" i="17" s="1"/>
  <c r="V1342" i="17"/>
  <c r="R1342" i="17"/>
  <c r="N1342" i="17"/>
  <c r="L1342" i="17"/>
  <c r="B1342" i="17"/>
  <c r="V1341" i="17"/>
  <c r="R1341" i="17"/>
  <c r="N1341" i="17"/>
  <c r="L1341" i="17"/>
  <c r="B1341" i="17" s="1"/>
  <c r="V1340" i="17"/>
  <c r="R1340" i="17"/>
  <c r="N1340" i="17"/>
  <c r="L1340" i="17"/>
  <c r="V1339" i="17"/>
  <c r="R1339" i="17"/>
  <c r="N1339" i="17"/>
  <c r="L1339" i="17"/>
  <c r="B1339" i="17" s="1"/>
  <c r="V1338" i="17"/>
  <c r="R1338" i="17"/>
  <c r="N1338" i="17"/>
  <c r="L1338" i="17"/>
  <c r="B1338" i="17"/>
  <c r="V1337" i="17"/>
  <c r="R1337" i="17"/>
  <c r="N1337" i="17"/>
  <c r="L1337" i="17"/>
  <c r="B1337" i="17" s="1"/>
  <c r="V1336" i="17"/>
  <c r="R1336" i="17"/>
  <c r="N1336" i="17"/>
  <c r="L1336" i="17"/>
  <c r="B1336" i="17" s="1"/>
  <c r="V1335" i="17"/>
  <c r="R1335" i="17"/>
  <c r="N1335" i="17"/>
  <c r="L1335" i="17"/>
  <c r="V1334" i="17"/>
  <c r="R1334" i="17"/>
  <c r="N1334" i="17"/>
  <c r="L1334" i="17"/>
  <c r="B1334" i="17"/>
  <c r="V1333" i="17"/>
  <c r="R1333" i="17"/>
  <c r="N1333" i="17"/>
  <c r="L1333" i="17"/>
  <c r="B1333" i="17" s="1"/>
  <c r="V1332" i="17"/>
  <c r="R1332" i="17"/>
  <c r="N1332" i="17"/>
  <c r="L1332" i="17"/>
  <c r="B1332" i="17" s="1"/>
  <c r="V1331" i="17"/>
  <c r="R1331" i="17"/>
  <c r="N1331" i="17"/>
  <c r="L1331" i="17"/>
  <c r="B1331" i="17" s="1"/>
  <c r="V1330" i="17"/>
  <c r="R1330" i="17"/>
  <c r="N1330" i="17"/>
  <c r="L1330" i="17"/>
  <c r="B1330" i="17"/>
  <c r="V1329" i="17"/>
  <c r="R1329" i="17"/>
  <c r="N1329" i="17"/>
  <c r="L1329" i="17"/>
  <c r="B1329" i="17" s="1"/>
  <c r="V1328" i="17"/>
  <c r="R1328" i="17"/>
  <c r="N1328" i="17"/>
  <c r="L1328" i="17"/>
  <c r="V1327" i="17"/>
  <c r="R1327" i="17"/>
  <c r="N1327" i="17"/>
  <c r="L1327" i="17"/>
  <c r="B1327" i="17" s="1"/>
  <c r="V1326" i="17"/>
  <c r="R1326" i="17"/>
  <c r="N1326" i="17"/>
  <c r="L1326" i="17"/>
  <c r="B1326" i="17"/>
  <c r="V1325" i="17"/>
  <c r="R1325" i="17"/>
  <c r="N1325" i="17"/>
  <c r="L1325" i="17"/>
  <c r="B1325" i="17" s="1"/>
  <c r="V1324" i="17"/>
  <c r="R1324" i="17"/>
  <c r="N1324" i="17"/>
  <c r="L1324" i="17"/>
  <c r="V1323" i="17"/>
  <c r="R1323" i="17"/>
  <c r="N1323" i="17"/>
  <c r="L1323" i="17"/>
  <c r="B1323" i="17" s="1"/>
  <c r="V1322" i="17"/>
  <c r="R1322" i="17"/>
  <c r="N1322" i="17"/>
  <c r="L1322" i="17"/>
  <c r="B1322" i="17"/>
  <c r="V1321" i="17"/>
  <c r="R1321" i="17"/>
  <c r="N1321" i="17"/>
  <c r="L1321" i="17"/>
  <c r="B1321" i="17" s="1"/>
  <c r="V1320" i="17"/>
  <c r="R1320" i="17"/>
  <c r="N1320" i="17"/>
  <c r="L1320" i="17"/>
  <c r="B1320" i="17" s="1"/>
  <c r="V1319" i="17"/>
  <c r="R1319" i="17"/>
  <c r="N1319" i="17"/>
  <c r="L1319" i="17"/>
  <c r="V1318" i="17"/>
  <c r="R1318" i="17"/>
  <c r="N1318" i="17"/>
  <c r="L1318" i="17"/>
  <c r="B1318" i="17"/>
  <c r="V1317" i="17"/>
  <c r="R1317" i="17"/>
  <c r="N1317" i="17"/>
  <c r="L1317" i="17"/>
  <c r="B1317" i="17" s="1"/>
  <c r="V1316" i="17"/>
  <c r="R1316" i="17"/>
  <c r="N1316" i="17"/>
  <c r="L1316" i="17"/>
  <c r="B1316" i="17" s="1"/>
  <c r="V1315" i="17"/>
  <c r="R1315" i="17"/>
  <c r="N1315" i="17"/>
  <c r="L1315" i="17"/>
  <c r="B1315" i="17" s="1"/>
  <c r="V1314" i="17"/>
  <c r="R1314" i="17"/>
  <c r="N1314" i="17"/>
  <c r="L1314" i="17"/>
  <c r="B1314" i="17"/>
  <c r="V1313" i="17"/>
  <c r="R1313" i="17"/>
  <c r="N1313" i="17"/>
  <c r="L1313" i="17"/>
  <c r="B1313" i="17" s="1"/>
  <c r="V1312" i="17"/>
  <c r="R1312" i="17"/>
  <c r="N1312" i="17"/>
  <c r="L1312" i="17"/>
  <c r="V1311" i="17"/>
  <c r="R1311" i="17"/>
  <c r="N1311" i="17"/>
  <c r="L1311" i="17"/>
  <c r="B1311" i="17" s="1"/>
  <c r="V1310" i="17"/>
  <c r="R1310" i="17"/>
  <c r="N1310" i="17"/>
  <c r="L1310" i="17"/>
  <c r="B1310" i="17"/>
  <c r="V1309" i="17"/>
  <c r="R1309" i="17"/>
  <c r="N1309" i="17"/>
  <c r="L1309" i="17"/>
  <c r="B1309" i="17" s="1"/>
  <c r="V1308" i="17"/>
  <c r="R1308" i="17"/>
  <c r="N1308" i="17"/>
  <c r="L1308" i="17"/>
  <c r="V1307" i="17"/>
  <c r="R1307" i="17"/>
  <c r="N1307" i="17"/>
  <c r="L1307" i="17"/>
  <c r="B1307" i="17" s="1"/>
  <c r="V1306" i="17"/>
  <c r="R1306" i="17"/>
  <c r="N1306" i="17"/>
  <c r="L1306" i="17"/>
  <c r="B1306" i="17"/>
  <c r="V1305" i="17"/>
  <c r="R1305" i="17"/>
  <c r="N1305" i="17"/>
  <c r="L1305" i="17"/>
  <c r="B1305" i="17" s="1"/>
  <c r="V1304" i="17"/>
  <c r="R1304" i="17"/>
  <c r="N1304" i="17"/>
  <c r="L1304" i="17"/>
  <c r="B1304" i="17" s="1"/>
  <c r="V1303" i="17"/>
  <c r="R1303" i="17"/>
  <c r="N1303" i="17"/>
  <c r="L1303" i="17"/>
  <c r="V1302" i="17"/>
  <c r="R1302" i="17"/>
  <c r="N1302" i="17"/>
  <c r="L1302" i="17"/>
  <c r="B1302" i="17"/>
  <c r="V1301" i="17"/>
  <c r="R1301" i="17"/>
  <c r="N1301" i="17"/>
  <c r="L1301" i="17"/>
  <c r="B1301" i="17" s="1"/>
  <c r="V1300" i="17"/>
  <c r="R1300" i="17"/>
  <c r="N1300" i="17"/>
  <c r="L1300" i="17"/>
  <c r="B1300" i="17" s="1"/>
  <c r="V1299" i="17"/>
  <c r="R1299" i="17"/>
  <c r="N1299" i="17"/>
  <c r="L1299" i="17"/>
  <c r="B1299" i="17" s="1"/>
  <c r="V1298" i="17"/>
  <c r="R1298" i="17"/>
  <c r="N1298" i="17"/>
  <c r="L1298" i="17"/>
  <c r="B1298" i="17"/>
  <c r="V1297" i="17"/>
  <c r="R1297" i="17"/>
  <c r="N1297" i="17"/>
  <c r="L1297" i="17"/>
  <c r="B1297" i="17" s="1"/>
  <c r="V1296" i="17"/>
  <c r="R1296" i="17"/>
  <c r="N1296" i="17"/>
  <c r="L1296" i="17"/>
  <c r="V1295" i="17"/>
  <c r="R1295" i="17"/>
  <c r="N1295" i="17"/>
  <c r="L1295" i="17"/>
  <c r="B1295" i="17" s="1"/>
  <c r="V1294" i="17"/>
  <c r="R1294" i="17"/>
  <c r="N1294" i="17"/>
  <c r="L1294" i="17"/>
  <c r="B1294" i="17"/>
  <c r="V1293" i="17"/>
  <c r="R1293" i="17"/>
  <c r="N1293" i="17"/>
  <c r="L1293" i="17"/>
  <c r="B1293" i="17" s="1"/>
  <c r="V1292" i="17"/>
  <c r="R1292" i="17"/>
  <c r="N1292" i="17"/>
  <c r="L1292" i="17"/>
  <c r="V1291" i="17"/>
  <c r="R1291" i="17"/>
  <c r="N1291" i="17"/>
  <c r="L1291" i="17"/>
  <c r="B1291" i="17" s="1"/>
  <c r="V1290" i="17"/>
  <c r="R1290" i="17"/>
  <c r="N1290" i="17"/>
  <c r="L1290" i="17"/>
  <c r="B1290" i="17"/>
  <c r="V1289" i="17"/>
  <c r="R1289" i="17"/>
  <c r="N1289" i="17"/>
  <c r="L1289" i="17"/>
  <c r="B1289" i="17" s="1"/>
  <c r="V1288" i="17"/>
  <c r="R1288" i="17"/>
  <c r="N1288" i="17"/>
  <c r="L1288" i="17"/>
  <c r="B1288" i="17" s="1"/>
  <c r="V1287" i="17"/>
  <c r="R1287" i="17"/>
  <c r="N1287" i="17"/>
  <c r="B1287" i="17" s="1"/>
  <c r="L1287" i="17"/>
  <c r="V1286" i="17"/>
  <c r="R1286" i="17"/>
  <c r="N1286" i="17"/>
  <c r="L1286" i="17"/>
  <c r="B1286" i="17"/>
  <c r="V1285" i="17"/>
  <c r="R1285" i="17"/>
  <c r="N1285" i="17"/>
  <c r="L1285" i="17"/>
  <c r="B1285" i="17" s="1"/>
  <c r="V1284" i="17"/>
  <c r="R1284" i="17"/>
  <c r="N1284" i="17"/>
  <c r="L1284" i="17"/>
  <c r="V1283" i="17"/>
  <c r="R1283" i="17"/>
  <c r="N1283" i="17"/>
  <c r="L1283" i="17"/>
  <c r="B1283" i="17"/>
  <c r="V1282" i="17"/>
  <c r="R1282" i="17"/>
  <c r="N1282" i="17"/>
  <c r="L1282" i="17"/>
  <c r="B1282" i="17"/>
  <c r="V1281" i="17"/>
  <c r="R1281" i="17"/>
  <c r="N1281" i="17"/>
  <c r="L1281" i="17"/>
  <c r="V1280" i="17"/>
  <c r="R1280" i="17"/>
  <c r="N1280" i="17"/>
  <c r="L1280" i="17"/>
  <c r="V1279" i="17"/>
  <c r="R1279" i="17"/>
  <c r="N1279" i="17"/>
  <c r="L1279" i="17"/>
  <c r="B1279" i="17"/>
  <c r="V1278" i="17"/>
  <c r="R1278" i="17"/>
  <c r="N1278" i="17"/>
  <c r="L1278" i="17"/>
  <c r="B1278" i="17"/>
  <c r="V1277" i="17"/>
  <c r="R1277" i="17"/>
  <c r="N1277" i="17"/>
  <c r="L1277" i="17"/>
  <c r="V1276" i="17"/>
  <c r="R1276" i="17"/>
  <c r="N1276" i="17"/>
  <c r="L1276" i="17"/>
  <c r="V1275" i="17"/>
  <c r="R1275" i="17"/>
  <c r="N1275" i="17"/>
  <c r="L1275" i="17"/>
  <c r="B1275" i="17"/>
  <c r="V1274" i="17"/>
  <c r="R1274" i="17"/>
  <c r="N1274" i="17"/>
  <c r="L1274" i="17"/>
  <c r="B1274" i="17"/>
  <c r="V1273" i="17"/>
  <c r="R1273" i="17"/>
  <c r="N1273" i="17"/>
  <c r="L1273" i="17"/>
  <c r="B1273" i="17" s="1"/>
  <c r="V1272" i="17"/>
  <c r="R1272" i="17"/>
  <c r="N1272" i="17"/>
  <c r="L1272" i="17"/>
  <c r="V1271" i="17"/>
  <c r="R1271" i="17"/>
  <c r="N1271" i="17"/>
  <c r="B1271" i="17" s="1"/>
  <c r="L1271" i="17"/>
  <c r="V1270" i="17"/>
  <c r="R1270" i="17"/>
  <c r="N1270" i="17"/>
  <c r="L1270" i="17"/>
  <c r="B1270" i="17"/>
  <c r="V1269" i="17"/>
  <c r="R1269" i="17"/>
  <c r="N1269" i="17"/>
  <c r="L1269" i="17"/>
  <c r="V1268" i="17"/>
  <c r="R1268" i="17"/>
  <c r="N1268" i="17"/>
  <c r="L1268" i="17"/>
  <c r="V1267" i="17"/>
  <c r="R1267" i="17"/>
  <c r="N1267" i="17"/>
  <c r="L1267" i="17"/>
  <c r="B1267" i="17"/>
  <c r="V1266" i="17"/>
  <c r="R1266" i="17"/>
  <c r="N1266" i="17"/>
  <c r="L1266" i="17"/>
  <c r="B1266" i="17"/>
  <c r="V1265" i="17"/>
  <c r="R1265" i="17"/>
  <c r="N1265" i="17"/>
  <c r="L1265" i="17"/>
  <c r="B1265" i="17" s="1"/>
  <c r="V1264" i="17"/>
  <c r="R1264" i="17"/>
  <c r="N1264" i="17"/>
  <c r="L1264" i="17"/>
  <c r="V1263" i="17"/>
  <c r="R1263" i="17"/>
  <c r="N1263" i="17"/>
  <c r="B1263" i="17" s="1"/>
  <c r="L1263" i="17"/>
  <c r="V1262" i="17"/>
  <c r="R1262" i="17"/>
  <c r="N1262" i="17"/>
  <c r="L1262" i="17"/>
  <c r="B1262" i="17"/>
  <c r="V1261" i="17"/>
  <c r="R1261" i="17"/>
  <c r="N1261" i="17"/>
  <c r="L1261" i="17"/>
  <c r="V1260" i="17"/>
  <c r="R1260" i="17"/>
  <c r="N1260" i="17"/>
  <c r="L1260" i="17"/>
  <c r="V1259" i="17"/>
  <c r="R1259" i="17"/>
  <c r="N1259" i="17"/>
  <c r="L1259" i="17"/>
  <c r="B1259" i="17"/>
  <c r="V1258" i="17"/>
  <c r="R1258" i="17"/>
  <c r="N1258" i="17"/>
  <c r="L1258" i="17"/>
  <c r="B1258" i="17"/>
  <c r="V1257" i="17"/>
  <c r="R1257" i="17"/>
  <c r="N1257" i="17"/>
  <c r="L1257" i="17"/>
  <c r="V1256" i="17"/>
  <c r="R1256" i="17"/>
  <c r="N1256" i="17"/>
  <c r="L1256" i="17"/>
  <c r="V1255" i="17"/>
  <c r="R1255" i="17"/>
  <c r="N1255" i="17"/>
  <c r="L1255" i="17"/>
  <c r="B1255" i="17" s="1"/>
  <c r="V1254" i="17"/>
  <c r="R1254" i="17"/>
  <c r="N1254" i="17"/>
  <c r="L1254" i="17"/>
  <c r="B1254" i="17"/>
  <c r="V1253" i="17"/>
  <c r="R1253" i="17"/>
  <c r="N1253" i="17"/>
  <c r="L1253" i="17"/>
  <c r="V1252" i="17"/>
  <c r="R1252" i="17"/>
  <c r="N1252" i="17"/>
  <c r="L1252" i="17"/>
  <c r="V1251" i="17"/>
  <c r="R1251" i="17"/>
  <c r="N1251" i="17"/>
  <c r="L1251" i="17"/>
  <c r="B1251" i="17"/>
  <c r="V1250" i="17"/>
  <c r="B1250" i="17" s="1"/>
  <c r="R1250" i="17"/>
  <c r="N1250" i="17"/>
  <c r="L1250" i="17"/>
  <c r="V1249" i="17"/>
  <c r="R1249" i="17"/>
  <c r="N1249" i="17"/>
  <c r="L1249" i="17"/>
  <c r="V1248" i="17"/>
  <c r="R1248" i="17"/>
  <c r="N1248" i="17"/>
  <c r="L1248" i="17"/>
  <c r="V1247" i="17"/>
  <c r="R1247" i="17"/>
  <c r="N1247" i="17"/>
  <c r="B1247" i="17" s="1"/>
  <c r="L1247" i="17"/>
  <c r="V1246" i="17"/>
  <c r="B1246" i="17" s="1"/>
  <c r="R1246" i="17"/>
  <c r="N1246" i="17"/>
  <c r="L1246" i="17"/>
  <c r="V1245" i="17"/>
  <c r="R1245" i="17"/>
  <c r="N1245" i="17"/>
  <c r="L1245" i="17"/>
  <c r="B1245" i="17" s="1"/>
  <c r="V1244" i="17"/>
  <c r="R1244" i="17"/>
  <c r="N1244" i="17"/>
  <c r="L1244" i="17"/>
  <c r="V1243" i="17"/>
  <c r="R1243" i="17"/>
  <c r="N1243" i="17"/>
  <c r="B1243" i="17" s="1"/>
  <c r="L1243" i="17"/>
  <c r="V1242" i="17"/>
  <c r="R1242" i="17"/>
  <c r="N1242" i="17"/>
  <c r="L1242" i="17"/>
  <c r="B1242" i="17"/>
  <c r="V1241" i="17"/>
  <c r="R1241" i="17"/>
  <c r="N1241" i="17"/>
  <c r="L1241" i="17"/>
  <c r="V1240" i="17"/>
  <c r="R1240" i="17"/>
  <c r="N1240" i="17"/>
  <c r="L1240" i="17"/>
  <c r="V1239" i="17"/>
  <c r="R1239" i="17"/>
  <c r="N1239" i="17"/>
  <c r="L1239" i="17"/>
  <c r="B1239" i="17"/>
  <c r="V1238" i="17"/>
  <c r="B1238" i="17" s="1"/>
  <c r="R1238" i="17"/>
  <c r="N1238" i="17"/>
  <c r="L1238" i="17"/>
  <c r="V1237" i="17"/>
  <c r="R1237" i="17"/>
  <c r="N1237" i="17"/>
  <c r="L1237" i="17"/>
  <c r="V1236" i="17"/>
  <c r="R1236" i="17"/>
  <c r="N1236" i="17"/>
  <c r="L1236" i="17"/>
  <c r="V1235" i="17"/>
  <c r="R1235" i="17"/>
  <c r="N1235" i="17"/>
  <c r="L1235" i="17"/>
  <c r="B1235" i="17" s="1"/>
  <c r="V1234" i="17"/>
  <c r="R1234" i="17"/>
  <c r="N1234" i="17"/>
  <c r="L1234" i="17"/>
  <c r="B1234" i="17"/>
  <c r="V1233" i="17"/>
  <c r="R1233" i="17"/>
  <c r="N1233" i="17"/>
  <c r="L1233" i="17"/>
  <c r="V1232" i="17"/>
  <c r="R1232" i="17"/>
  <c r="N1232" i="17"/>
  <c r="L1232" i="17"/>
  <c r="B1232" i="17" s="1"/>
  <c r="V1231" i="17"/>
  <c r="R1231" i="17"/>
  <c r="N1231" i="17"/>
  <c r="L1231" i="17"/>
  <c r="B1231" i="17" s="1"/>
  <c r="V1230" i="17"/>
  <c r="R1230" i="17"/>
  <c r="N1230" i="17"/>
  <c r="L1230" i="17"/>
  <c r="B1230" i="17"/>
  <c r="AD1229" i="17"/>
  <c r="V1229" i="17"/>
  <c r="R1229" i="17"/>
  <c r="N1229" i="17"/>
  <c r="L1229" i="17"/>
  <c r="B1229" i="17"/>
  <c r="AD1228" i="17"/>
  <c r="AC1228" i="17"/>
  <c r="V1228" i="17"/>
  <c r="R1228" i="17"/>
  <c r="N1228" i="17"/>
  <c r="L1228" i="17"/>
  <c r="B1228" i="17"/>
  <c r="AD1227" i="17"/>
  <c r="AC1227" i="17"/>
  <c r="V1227" i="17"/>
  <c r="R1227" i="17"/>
  <c r="N1227" i="17"/>
  <c r="L1227" i="17"/>
  <c r="B1227" i="17"/>
  <c r="AD1226" i="17"/>
  <c r="AC1226" i="17"/>
  <c r="V1226" i="17"/>
  <c r="R1226" i="17"/>
  <c r="N1226" i="17"/>
  <c r="L1226" i="17"/>
  <c r="B1226" i="17"/>
  <c r="V1225" i="17"/>
  <c r="R1225" i="17"/>
  <c r="N1225" i="17"/>
  <c r="L1225" i="17"/>
  <c r="B1225" i="17" s="1"/>
  <c r="V1224" i="17"/>
  <c r="R1224" i="17"/>
  <c r="N1224" i="17"/>
  <c r="L1224" i="17"/>
  <c r="B1224" i="17" s="1"/>
  <c r="V1223" i="17"/>
  <c r="R1223" i="17"/>
  <c r="N1223" i="17"/>
  <c r="L1223" i="17"/>
  <c r="B1223" i="17" s="1"/>
  <c r="V1222" i="17"/>
  <c r="R1222" i="17"/>
  <c r="N1222" i="17"/>
  <c r="L1222" i="17"/>
  <c r="B1222" i="17" s="1"/>
  <c r="V1221" i="17"/>
  <c r="R1221" i="17"/>
  <c r="N1221" i="17"/>
  <c r="L1221" i="17"/>
  <c r="B1221" i="17" s="1"/>
  <c r="V1220" i="17"/>
  <c r="R1220" i="17"/>
  <c r="N1220" i="17"/>
  <c r="L1220" i="17"/>
  <c r="B1220" i="17" s="1"/>
  <c r="V1219" i="17"/>
  <c r="R1219" i="17"/>
  <c r="N1219" i="17"/>
  <c r="L1219" i="17"/>
  <c r="B1219" i="17" s="1"/>
  <c r="V1218" i="17"/>
  <c r="R1218" i="17"/>
  <c r="N1218" i="17"/>
  <c r="L1218" i="17"/>
  <c r="B1218" i="17" s="1"/>
  <c r="V1217" i="17"/>
  <c r="R1217" i="17"/>
  <c r="N1217" i="17"/>
  <c r="L1217" i="17"/>
  <c r="B1217" i="17" s="1"/>
  <c r="V1216" i="17"/>
  <c r="R1216" i="17"/>
  <c r="N1216" i="17"/>
  <c r="L1216" i="17"/>
  <c r="B1216" i="17" s="1"/>
  <c r="V1215" i="17"/>
  <c r="R1215" i="17"/>
  <c r="N1215" i="17"/>
  <c r="L1215" i="17"/>
  <c r="B1215" i="17" s="1"/>
  <c r="V1214" i="17"/>
  <c r="R1214" i="17"/>
  <c r="N1214" i="17"/>
  <c r="L1214" i="17"/>
  <c r="B1214" i="17" s="1"/>
  <c r="AD1213" i="17"/>
  <c r="AC1213" i="17"/>
  <c r="AD1212" i="17"/>
  <c r="AC1212" i="17"/>
  <c r="V1211" i="17"/>
  <c r="R1211" i="17"/>
  <c r="N1211" i="17"/>
  <c r="L1211" i="17"/>
  <c r="B1211" i="17" s="1"/>
  <c r="V1210" i="17"/>
  <c r="R1210" i="17"/>
  <c r="N1210" i="17"/>
  <c r="L1210" i="17"/>
  <c r="V1209" i="17"/>
  <c r="R1209" i="17"/>
  <c r="N1209" i="17"/>
  <c r="L1209" i="17"/>
  <c r="V1208" i="17"/>
  <c r="R1208" i="17"/>
  <c r="N1208" i="17"/>
  <c r="L1208" i="17"/>
  <c r="V1207" i="17"/>
  <c r="R1207" i="17"/>
  <c r="N1207" i="17"/>
  <c r="L1207" i="17"/>
  <c r="V1206" i="17"/>
  <c r="R1206" i="17"/>
  <c r="N1206" i="17"/>
  <c r="L1206" i="17"/>
  <c r="V1205" i="17"/>
  <c r="R1205" i="17"/>
  <c r="N1205" i="17"/>
  <c r="L1205" i="17"/>
  <c r="V1204" i="17"/>
  <c r="R1204" i="17"/>
  <c r="N1204" i="17"/>
  <c r="L1204" i="17"/>
  <c r="B1204" i="17" s="1"/>
  <c r="V1203" i="17"/>
  <c r="R1203" i="17"/>
  <c r="N1203" i="17"/>
  <c r="L1203" i="17"/>
  <c r="B1203" i="17" s="1"/>
  <c r="V1202" i="17"/>
  <c r="R1202" i="17"/>
  <c r="N1202" i="17"/>
  <c r="L1202" i="17"/>
  <c r="V1201" i="17"/>
  <c r="R1201" i="17"/>
  <c r="N1201" i="17"/>
  <c r="L1201" i="17"/>
  <c r="V1200" i="17"/>
  <c r="R1200" i="17"/>
  <c r="N1200" i="17"/>
  <c r="L1200" i="17"/>
  <c r="V1199" i="17"/>
  <c r="R1199" i="17"/>
  <c r="N1199" i="17"/>
  <c r="L1199" i="17"/>
  <c r="V1198" i="17"/>
  <c r="R1198" i="17"/>
  <c r="N1198" i="17"/>
  <c r="L1198" i="17"/>
  <c r="V1197" i="17"/>
  <c r="R1197" i="17"/>
  <c r="N1197" i="17"/>
  <c r="L1197" i="17"/>
  <c r="V1196" i="17"/>
  <c r="R1196" i="17"/>
  <c r="N1196" i="17"/>
  <c r="L1196" i="17"/>
  <c r="V1195" i="17"/>
  <c r="R1195" i="17"/>
  <c r="N1195" i="17"/>
  <c r="L1195" i="17"/>
  <c r="B1195" i="17" s="1"/>
  <c r="V1194" i="17"/>
  <c r="R1194" i="17"/>
  <c r="N1194" i="17"/>
  <c r="L1194" i="17"/>
  <c r="V1193" i="17"/>
  <c r="R1193" i="17"/>
  <c r="N1193" i="17"/>
  <c r="L1193" i="17"/>
  <c r="B1193" i="17" s="1"/>
  <c r="V1192" i="17"/>
  <c r="R1192" i="17"/>
  <c r="N1192" i="17"/>
  <c r="L1192" i="17"/>
  <c r="V1191" i="17"/>
  <c r="R1191" i="17"/>
  <c r="N1191" i="17"/>
  <c r="L1191" i="17"/>
  <c r="V1190" i="17"/>
  <c r="R1190" i="17"/>
  <c r="N1190" i="17"/>
  <c r="L1190" i="17"/>
  <c r="V1189" i="17"/>
  <c r="R1189" i="17"/>
  <c r="N1189" i="17"/>
  <c r="L1189" i="17"/>
  <c r="V1188" i="17"/>
  <c r="R1188" i="17"/>
  <c r="N1188" i="17"/>
  <c r="L1188" i="17"/>
  <c r="B1188" i="17" s="1"/>
  <c r="V1187" i="17"/>
  <c r="R1187" i="17"/>
  <c r="N1187" i="17"/>
  <c r="L1187" i="17"/>
  <c r="B1187" i="17" s="1"/>
  <c r="V1186" i="17"/>
  <c r="R1186" i="17"/>
  <c r="N1186" i="17"/>
  <c r="L1186" i="17"/>
  <c r="V1185" i="17"/>
  <c r="R1185" i="17"/>
  <c r="N1185" i="17"/>
  <c r="L1185" i="17"/>
  <c r="B1185" i="17" s="1"/>
  <c r="V1184" i="17"/>
  <c r="R1184" i="17"/>
  <c r="N1184" i="17"/>
  <c r="L1184" i="17"/>
  <c r="V1183" i="17"/>
  <c r="R1183" i="17"/>
  <c r="N1183" i="17"/>
  <c r="L1183" i="17"/>
  <c r="V1182" i="17"/>
  <c r="R1182" i="17"/>
  <c r="N1182" i="17"/>
  <c r="L1182" i="17"/>
  <c r="V1181" i="17"/>
  <c r="R1181" i="17"/>
  <c r="N1181" i="17"/>
  <c r="L1181" i="17"/>
  <c r="V1180" i="17"/>
  <c r="R1180" i="17"/>
  <c r="N1180" i="17"/>
  <c r="L1180" i="17"/>
  <c r="V1179" i="17"/>
  <c r="R1179" i="17"/>
  <c r="N1179" i="17"/>
  <c r="L1179" i="17"/>
  <c r="B1179" i="17" s="1"/>
  <c r="V1178" i="17"/>
  <c r="R1178" i="17"/>
  <c r="N1178" i="17"/>
  <c r="L1178" i="17"/>
  <c r="V1177" i="17"/>
  <c r="R1177" i="17"/>
  <c r="N1177" i="17"/>
  <c r="L1177" i="17"/>
  <c r="B1177" i="17" s="1"/>
  <c r="AC1177" i="17" s="1"/>
  <c r="AD1177" i="17" s="1"/>
  <c r="V1176" i="17"/>
  <c r="R1176" i="17"/>
  <c r="N1176" i="17"/>
  <c r="L1176" i="17"/>
  <c r="B1176" i="17" s="1"/>
  <c r="V1175" i="17"/>
  <c r="R1175" i="17"/>
  <c r="N1175" i="17"/>
  <c r="L1175" i="17"/>
  <c r="V1174" i="17"/>
  <c r="R1174" i="17"/>
  <c r="N1174" i="17"/>
  <c r="L1174" i="17"/>
  <c r="V1173" i="17"/>
  <c r="R1173" i="17"/>
  <c r="N1173" i="17"/>
  <c r="L1173" i="17"/>
  <c r="V1172" i="17"/>
  <c r="R1172" i="17"/>
  <c r="N1172" i="17"/>
  <c r="L1172" i="17"/>
  <c r="B1172" i="17" s="1"/>
  <c r="V1171" i="17"/>
  <c r="R1171" i="17"/>
  <c r="N1171" i="17"/>
  <c r="L1171" i="17"/>
  <c r="V1170" i="17"/>
  <c r="R1170" i="17"/>
  <c r="N1170" i="17"/>
  <c r="L1170" i="17"/>
  <c r="V1169" i="17"/>
  <c r="R1169" i="17"/>
  <c r="N1169" i="17"/>
  <c r="L1169" i="17"/>
  <c r="V1168" i="17"/>
  <c r="R1168" i="17"/>
  <c r="N1168" i="17"/>
  <c r="L1168" i="17"/>
  <c r="V1167" i="17"/>
  <c r="R1167" i="17"/>
  <c r="N1167" i="17"/>
  <c r="L1167" i="17"/>
  <c r="B1167" i="17" s="1"/>
  <c r="AC1167" i="17" s="1"/>
  <c r="AD1167" i="17" s="1"/>
  <c r="V1166" i="17"/>
  <c r="R1166" i="17"/>
  <c r="N1166" i="17"/>
  <c r="L1166" i="17"/>
  <c r="V1165" i="17"/>
  <c r="R1165" i="17"/>
  <c r="N1165" i="17"/>
  <c r="L1165" i="17"/>
  <c r="V1164" i="17"/>
  <c r="R1164" i="17"/>
  <c r="N1164" i="17"/>
  <c r="L1164" i="17"/>
  <c r="B1164" i="17" s="1"/>
  <c r="V1163" i="17"/>
  <c r="R1163" i="17"/>
  <c r="N1163" i="17"/>
  <c r="L1163" i="17"/>
  <c r="V1162" i="17"/>
  <c r="R1162" i="17"/>
  <c r="N1162" i="17"/>
  <c r="L1162" i="17"/>
  <c r="V1161" i="17"/>
  <c r="R1161" i="17"/>
  <c r="N1161" i="17"/>
  <c r="L1161" i="17"/>
  <c r="B1161" i="17" s="1"/>
  <c r="V1160" i="17"/>
  <c r="R1160" i="17"/>
  <c r="N1160" i="17"/>
  <c r="L1160" i="17"/>
  <c r="V1159" i="17"/>
  <c r="R1159" i="17"/>
  <c r="N1159" i="17"/>
  <c r="L1159" i="17"/>
  <c r="V1158" i="17"/>
  <c r="R1158" i="17"/>
  <c r="N1158" i="17"/>
  <c r="L1158" i="17"/>
  <c r="V1157" i="17"/>
  <c r="R1157" i="17"/>
  <c r="N1157" i="17"/>
  <c r="L1157" i="17"/>
  <c r="V1156" i="17"/>
  <c r="R1156" i="17"/>
  <c r="N1156" i="17"/>
  <c r="L1156" i="17"/>
  <c r="V1155" i="17"/>
  <c r="R1155" i="17"/>
  <c r="N1155" i="17"/>
  <c r="L1155" i="17"/>
  <c r="B1155" i="17" s="1"/>
  <c r="V1154" i="17"/>
  <c r="R1154" i="17"/>
  <c r="N1154" i="17"/>
  <c r="L1154" i="17"/>
  <c r="V1153" i="17"/>
  <c r="R1153" i="17"/>
  <c r="N1153" i="17"/>
  <c r="L1153" i="17"/>
  <c r="V1152" i="17"/>
  <c r="R1152" i="17"/>
  <c r="N1152" i="17"/>
  <c r="L1152" i="17"/>
  <c r="B1152" i="17" s="1"/>
  <c r="AC1152" i="17" s="1"/>
  <c r="AD1152" i="17" s="1"/>
  <c r="V1151" i="17"/>
  <c r="R1151" i="17"/>
  <c r="N1151" i="17"/>
  <c r="L1151" i="17"/>
  <c r="V1150" i="17"/>
  <c r="R1150" i="17"/>
  <c r="N1150" i="17"/>
  <c r="L1150" i="17"/>
  <c r="AC1149" i="17"/>
  <c r="AD1149" i="17" s="1"/>
  <c r="V1149" i="17"/>
  <c r="R1149" i="17"/>
  <c r="N1149" i="17"/>
  <c r="L1149" i="17"/>
  <c r="B1149" i="17" s="1"/>
  <c r="V1148" i="17"/>
  <c r="R1148" i="17"/>
  <c r="N1148" i="17"/>
  <c r="L1148" i="17"/>
  <c r="B1148" i="17" s="1"/>
  <c r="AC1148" i="17" s="1"/>
  <c r="AD1148" i="17" s="1"/>
  <c r="V1147" i="17"/>
  <c r="R1147" i="17"/>
  <c r="N1147" i="17"/>
  <c r="L1147" i="17"/>
  <c r="B1147" i="17" s="1"/>
  <c r="AC1147" i="17" s="1"/>
  <c r="AD1147" i="17" s="1"/>
  <c r="V1146" i="17"/>
  <c r="R1146" i="17"/>
  <c r="N1146" i="17"/>
  <c r="L1146" i="17"/>
  <c r="AC1145" i="17"/>
  <c r="AD1145" i="17" s="1"/>
  <c r="V1145" i="17"/>
  <c r="R1145" i="17"/>
  <c r="N1145" i="17"/>
  <c r="L1145" i="17"/>
  <c r="B1145" i="17" s="1"/>
  <c r="V1144" i="17"/>
  <c r="R1144" i="17"/>
  <c r="N1144" i="17"/>
  <c r="L1144" i="17"/>
  <c r="B1144" i="17" s="1"/>
  <c r="AC1144" i="17" s="1"/>
  <c r="AD1144" i="17" s="1"/>
  <c r="V1143" i="17"/>
  <c r="R1143" i="17"/>
  <c r="N1143" i="17"/>
  <c r="L1143" i="17"/>
  <c r="V1142" i="17"/>
  <c r="R1142" i="17"/>
  <c r="N1142" i="17"/>
  <c r="L1142" i="17"/>
  <c r="V1141" i="17"/>
  <c r="R1141" i="17"/>
  <c r="N1141" i="17"/>
  <c r="L1141" i="17"/>
  <c r="B1141" i="17" s="1"/>
  <c r="V1140" i="17"/>
  <c r="R1140" i="17"/>
  <c r="N1140" i="17"/>
  <c r="L1140" i="17"/>
  <c r="V1139" i="17"/>
  <c r="R1139" i="17"/>
  <c r="N1139" i="17"/>
  <c r="L1139" i="17"/>
  <c r="V1138" i="17"/>
  <c r="R1138" i="17"/>
  <c r="N1138" i="17"/>
  <c r="L1138" i="17"/>
  <c r="B1138" i="17" s="1"/>
  <c r="V1137" i="17"/>
  <c r="R1137" i="17"/>
  <c r="N1137" i="17"/>
  <c r="L1137" i="17"/>
  <c r="V1136" i="17"/>
  <c r="R1136" i="17"/>
  <c r="N1136" i="17"/>
  <c r="L1136" i="17"/>
  <c r="B1136" i="17"/>
  <c r="V1135" i="17"/>
  <c r="B1135" i="17" s="1"/>
  <c r="R1135" i="17"/>
  <c r="N1135" i="17"/>
  <c r="L1135" i="17"/>
  <c r="AC1134" i="17"/>
  <c r="AD1134" i="17" s="1"/>
  <c r="V1134" i="17"/>
  <c r="R1134" i="17"/>
  <c r="N1134" i="17"/>
  <c r="L1134" i="17"/>
  <c r="B1134" i="17" s="1"/>
  <c r="V1133" i="17"/>
  <c r="R1133" i="17"/>
  <c r="N1133" i="17"/>
  <c r="L1133" i="17"/>
  <c r="B1133" i="17" s="1"/>
  <c r="V1132" i="17"/>
  <c r="B1132" i="17" s="1"/>
  <c r="R1132" i="17"/>
  <c r="N1132" i="17"/>
  <c r="L1132" i="17"/>
  <c r="V1131" i="17"/>
  <c r="R1131" i="17"/>
  <c r="N1131" i="17"/>
  <c r="L1131" i="17"/>
  <c r="B1131" i="17" s="1"/>
  <c r="V1130" i="17"/>
  <c r="R1130" i="17"/>
  <c r="N1130" i="17"/>
  <c r="L1130" i="17"/>
  <c r="B1130" i="17" s="1"/>
  <c r="V1129" i="17"/>
  <c r="R1129" i="17"/>
  <c r="N1129" i="17"/>
  <c r="L1129" i="17"/>
  <c r="B1129" i="17" s="1"/>
  <c r="V1128" i="17"/>
  <c r="R1128" i="17"/>
  <c r="N1128" i="17"/>
  <c r="L1128" i="17"/>
  <c r="B1128" i="17"/>
  <c r="V1127" i="17"/>
  <c r="B1127" i="17" s="1"/>
  <c r="R1127" i="17"/>
  <c r="N1127" i="17"/>
  <c r="L1127" i="17"/>
  <c r="V1126" i="17"/>
  <c r="R1126" i="17"/>
  <c r="N1126" i="17"/>
  <c r="L1126" i="17"/>
  <c r="B1126" i="17" s="1"/>
  <c r="AC1126" i="17" s="1"/>
  <c r="AD1126" i="17" s="1"/>
  <c r="V1125" i="17"/>
  <c r="R1125" i="17"/>
  <c r="N1125" i="17"/>
  <c r="L1125" i="17"/>
  <c r="V1124" i="17"/>
  <c r="B1124" i="17" s="1"/>
  <c r="R1124" i="17"/>
  <c r="N1124" i="17"/>
  <c r="L1124" i="17"/>
  <c r="V1123" i="17"/>
  <c r="R1123" i="17"/>
  <c r="N1123" i="17"/>
  <c r="L1123" i="17"/>
  <c r="B1123" i="17" s="1"/>
  <c r="V1122" i="17"/>
  <c r="R1122" i="17"/>
  <c r="N1122" i="17"/>
  <c r="L1122" i="17"/>
  <c r="B1122" i="17" s="1"/>
  <c r="V1121" i="17"/>
  <c r="R1121" i="17"/>
  <c r="N1121" i="17"/>
  <c r="L1121" i="17"/>
  <c r="B1121" i="17"/>
  <c r="V1120" i="17"/>
  <c r="R1120" i="17"/>
  <c r="N1120" i="17"/>
  <c r="L1120" i="17"/>
  <c r="B1120" i="17"/>
  <c r="V1119" i="17"/>
  <c r="B1119" i="17" s="1"/>
  <c r="R1119" i="17"/>
  <c r="N1119" i="17"/>
  <c r="L1119" i="17"/>
  <c r="V1118" i="17"/>
  <c r="R1118" i="17"/>
  <c r="N1118" i="17"/>
  <c r="L1118" i="17"/>
  <c r="B1118" i="17" s="1"/>
  <c r="AC1117" i="17"/>
  <c r="AD1117" i="17" s="1"/>
  <c r="V1117" i="17"/>
  <c r="R1117" i="17"/>
  <c r="N1117" i="17"/>
  <c r="L1117" i="17"/>
  <c r="B1117" i="17" s="1"/>
  <c r="V1116" i="17"/>
  <c r="B1116" i="17" s="1"/>
  <c r="R1116" i="17"/>
  <c r="N1116" i="17"/>
  <c r="L1116" i="17"/>
  <c r="V1115" i="17"/>
  <c r="R1115" i="17"/>
  <c r="N1115" i="17"/>
  <c r="L1115" i="17"/>
  <c r="B1115" i="17" s="1"/>
  <c r="V1114" i="17"/>
  <c r="R1114" i="17"/>
  <c r="N1114" i="17"/>
  <c r="L1114" i="17"/>
  <c r="B1114" i="17" s="1"/>
  <c r="V1113" i="17"/>
  <c r="R1113" i="17"/>
  <c r="N1113" i="17"/>
  <c r="L1113" i="17"/>
  <c r="B1113" i="17" s="1"/>
  <c r="V1112" i="17"/>
  <c r="R1112" i="17"/>
  <c r="N1112" i="17"/>
  <c r="L1112" i="17"/>
  <c r="B1112" i="17"/>
  <c r="V1111" i="17"/>
  <c r="B1111" i="17" s="1"/>
  <c r="R1111" i="17"/>
  <c r="N1111" i="17"/>
  <c r="L1111" i="17"/>
  <c r="AD1110" i="17"/>
  <c r="AC1110" i="17"/>
  <c r="V1110" i="17"/>
  <c r="R1110" i="17"/>
  <c r="N1110" i="17"/>
  <c r="L1110" i="17"/>
  <c r="B1110" i="17" s="1"/>
  <c r="V1109" i="17"/>
  <c r="R1109" i="17"/>
  <c r="N1109" i="17"/>
  <c r="L1109" i="17"/>
  <c r="B1109" i="17" s="1"/>
  <c r="AC1109" i="17" s="1"/>
  <c r="AD1109" i="17" s="1"/>
  <c r="V1108" i="17"/>
  <c r="B1108" i="17" s="1"/>
  <c r="R1108" i="17"/>
  <c r="N1108" i="17"/>
  <c r="L1108" i="17"/>
  <c r="V1107" i="17"/>
  <c r="R1107" i="17"/>
  <c r="N1107" i="17"/>
  <c r="L1107" i="17"/>
  <c r="B1107" i="17" s="1"/>
  <c r="V1106" i="17"/>
  <c r="R1106" i="17"/>
  <c r="N1106" i="17"/>
  <c r="L1106" i="17"/>
  <c r="B1106" i="17" s="1"/>
  <c r="V1105" i="17"/>
  <c r="R1105" i="17"/>
  <c r="N1105" i="17"/>
  <c r="L1105" i="17"/>
  <c r="B1105" i="17" s="1"/>
  <c r="V1104" i="17"/>
  <c r="R1104" i="17"/>
  <c r="N1104" i="17"/>
  <c r="L1104" i="17"/>
  <c r="B1104" i="17"/>
  <c r="V1103" i="17"/>
  <c r="B1103" i="17" s="1"/>
  <c r="R1103" i="17"/>
  <c r="N1103" i="17"/>
  <c r="L1103" i="17"/>
  <c r="AC1102" i="17"/>
  <c r="AD1102" i="17" s="1"/>
  <c r="V1102" i="17"/>
  <c r="R1102" i="17"/>
  <c r="N1102" i="17"/>
  <c r="L1102" i="17"/>
  <c r="B1102" i="17" s="1"/>
  <c r="V1101" i="17"/>
  <c r="R1101" i="17"/>
  <c r="N1101" i="17"/>
  <c r="L1101" i="17"/>
  <c r="B1101" i="17" s="1"/>
  <c r="V1100" i="17"/>
  <c r="B1100" i="17" s="1"/>
  <c r="R1100" i="17"/>
  <c r="N1100" i="17"/>
  <c r="L1100" i="17"/>
  <c r="V1099" i="17"/>
  <c r="R1099" i="17"/>
  <c r="N1099" i="17"/>
  <c r="L1099" i="17"/>
  <c r="B1099" i="17" s="1"/>
  <c r="V1098" i="17"/>
  <c r="R1098" i="17"/>
  <c r="N1098" i="17"/>
  <c r="L1098" i="17"/>
  <c r="B1098" i="17" s="1"/>
  <c r="V1097" i="17"/>
  <c r="R1097" i="17"/>
  <c r="N1097" i="17"/>
  <c r="L1097" i="17"/>
  <c r="B1097" i="17" s="1"/>
  <c r="V1096" i="17"/>
  <c r="R1096" i="17"/>
  <c r="N1096" i="17"/>
  <c r="L1096" i="17"/>
  <c r="B1096" i="17"/>
  <c r="V1095" i="17"/>
  <c r="B1095" i="17" s="1"/>
  <c r="R1095" i="17"/>
  <c r="N1095" i="17"/>
  <c r="L1095" i="17"/>
  <c r="V1094" i="17"/>
  <c r="R1094" i="17"/>
  <c r="N1094" i="17"/>
  <c r="L1094" i="17"/>
  <c r="B1094" i="17" s="1"/>
  <c r="AC1094" i="17" s="1"/>
  <c r="AD1094" i="17" s="1"/>
  <c r="V1093" i="17"/>
  <c r="R1093" i="17"/>
  <c r="N1093" i="17"/>
  <c r="L1093" i="17"/>
  <c r="V1092" i="17"/>
  <c r="B1092" i="17" s="1"/>
  <c r="R1092" i="17"/>
  <c r="N1092" i="17"/>
  <c r="L1092" i="17"/>
  <c r="V1091" i="17"/>
  <c r="R1091" i="17"/>
  <c r="N1091" i="17"/>
  <c r="L1091" i="17"/>
  <c r="V1090" i="17"/>
  <c r="R1090" i="17"/>
  <c r="N1090" i="17"/>
  <c r="L1090" i="17"/>
  <c r="B1090" i="17" s="1"/>
  <c r="V1089" i="17"/>
  <c r="R1089" i="17"/>
  <c r="N1089" i="17"/>
  <c r="L1089" i="17"/>
  <c r="B1089" i="17"/>
  <c r="V1088" i="17"/>
  <c r="R1088" i="17"/>
  <c r="N1088" i="17"/>
  <c r="L1088" i="17"/>
  <c r="B1088" i="17"/>
  <c r="V1087" i="17"/>
  <c r="B1087" i="17" s="1"/>
  <c r="R1087" i="17"/>
  <c r="N1087" i="17"/>
  <c r="L1087" i="17"/>
  <c r="V1086" i="17"/>
  <c r="R1086" i="17"/>
  <c r="N1086" i="17"/>
  <c r="L1086" i="17"/>
  <c r="B1086" i="17" s="1"/>
  <c r="AC1085" i="17"/>
  <c r="AD1085" i="17" s="1"/>
  <c r="V1085" i="17"/>
  <c r="R1085" i="17"/>
  <c r="N1085" i="17"/>
  <c r="L1085" i="17"/>
  <c r="B1085" i="17" s="1"/>
  <c r="V1084" i="17"/>
  <c r="R1084" i="17"/>
  <c r="N1084" i="17"/>
  <c r="L1084" i="17"/>
  <c r="V1083" i="17"/>
  <c r="R1083" i="17"/>
  <c r="N1083" i="17"/>
  <c r="L1083" i="17"/>
  <c r="V1082" i="17"/>
  <c r="R1082" i="17"/>
  <c r="N1082" i="17"/>
  <c r="L1082" i="17"/>
  <c r="B1082" i="17" s="1"/>
  <c r="V1081" i="17"/>
  <c r="R1081" i="17"/>
  <c r="N1081" i="17"/>
  <c r="L1081" i="17"/>
  <c r="B1081" i="17" s="1"/>
  <c r="V1080" i="17"/>
  <c r="R1080" i="17"/>
  <c r="N1080" i="17"/>
  <c r="L1080" i="17"/>
  <c r="B1080" i="17"/>
  <c r="V1079" i="17"/>
  <c r="R1079" i="17"/>
  <c r="B1079" i="17" s="1"/>
  <c r="N1079" i="17"/>
  <c r="L1079" i="17"/>
  <c r="AD1078" i="17"/>
  <c r="AC1078" i="17"/>
  <c r="V1078" i="17"/>
  <c r="R1078" i="17"/>
  <c r="N1078" i="17"/>
  <c r="L1078" i="17"/>
  <c r="B1078" i="17" s="1"/>
  <c r="V1077" i="17"/>
  <c r="R1077" i="17"/>
  <c r="N1077" i="17"/>
  <c r="L1077" i="17"/>
  <c r="B1077" i="17" s="1"/>
  <c r="AC1077" i="17" s="1"/>
  <c r="AD1077" i="17" s="1"/>
  <c r="V1076" i="17"/>
  <c r="R1076" i="17"/>
  <c r="B1076" i="17" s="1"/>
  <c r="N1076" i="17"/>
  <c r="L1076" i="17"/>
  <c r="V1075" i="17"/>
  <c r="R1075" i="17"/>
  <c r="N1075" i="17"/>
  <c r="L1075" i="17"/>
  <c r="V1074" i="17"/>
  <c r="R1074" i="17"/>
  <c r="N1074" i="17"/>
  <c r="L1074" i="17"/>
  <c r="V1073" i="17"/>
  <c r="R1073" i="17"/>
  <c r="N1073" i="17"/>
  <c r="L1073" i="17"/>
  <c r="B1073" i="17" s="1"/>
  <c r="V1072" i="17"/>
  <c r="R1072" i="17"/>
  <c r="N1072" i="17"/>
  <c r="L1072" i="17"/>
  <c r="B1072" i="17"/>
  <c r="V1071" i="17"/>
  <c r="R1071" i="17"/>
  <c r="B1071" i="17" s="1"/>
  <c r="N1071" i="17"/>
  <c r="L1071" i="17"/>
  <c r="AC1070" i="17"/>
  <c r="AD1070" i="17" s="1"/>
  <c r="V1070" i="17"/>
  <c r="R1070" i="17"/>
  <c r="N1070" i="17"/>
  <c r="L1070" i="17"/>
  <c r="B1070" i="17" s="1"/>
  <c r="V1069" i="17"/>
  <c r="R1069" i="17"/>
  <c r="N1069" i="17"/>
  <c r="L1069" i="17"/>
  <c r="B1069" i="17" s="1"/>
  <c r="V1068" i="17"/>
  <c r="R1068" i="17"/>
  <c r="B1068" i="17" s="1"/>
  <c r="N1068" i="17"/>
  <c r="L1068" i="17"/>
  <c r="V1067" i="17"/>
  <c r="R1067" i="17"/>
  <c r="N1067" i="17"/>
  <c r="L1067" i="17"/>
  <c r="B1067" i="17" s="1"/>
  <c r="V1066" i="17"/>
  <c r="R1066" i="17"/>
  <c r="N1066" i="17"/>
  <c r="L1066" i="17"/>
  <c r="B1066" i="17" s="1"/>
  <c r="V1065" i="17"/>
  <c r="R1065" i="17"/>
  <c r="N1065" i="17"/>
  <c r="L1065" i="17"/>
  <c r="B1065" i="17" s="1"/>
  <c r="V1064" i="17"/>
  <c r="R1064" i="17"/>
  <c r="N1064" i="17"/>
  <c r="L1064" i="17"/>
  <c r="B1064" i="17"/>
  <c r="V1063" i="17"/>
  <c r="R1063" i="17"/>
  <c r="B1063" i="17" s="1"/>
  <c r="N1063" i="17"/>
  <c r="L1063" i="17"/>
  <c r="V1062" i="17"/>
  <c r="R1062" i="17"/>
  <c r="N1062" i="17"/>
  <c r="L1062" i="17"/>
  <c r="B1062" i="17" s="1"/>
  <c r="AC1062" i="17" s="1"/>
  <c r="AD1062" i="17" s="1"/>
  <c r="V1061" i="17"/>
  <c r="R1061" i="17"/>
  <c r="N1061" i="17"/>
  <c r="L1061" i="17"/>
  <c r="V1060" i="17"/>
  <c r="R1060" i="17"/>
  <c r="B1060" i="17" s="1"/>
  <c r="N1060" i="17"/>
  <c r="L1060" i="17"/>
  <c r="V1059" i="17"/>
  <c r="R1059" i="17"/>
  <c r="N1059" i="17"/>
  <c r="L1059" i="17"/>
  <c r="V1058" i="17"/>
  <c r="R1058" i="17"/>
  <c r="N1058" i="17"/>
  <c r="L1058" i="17"/>
  <c r="B1058" i="17" s="1"/>
  <c r="V1057" i="17"/>
  <c r="R1057" i="17"/>
  <c r="N1057" i="17"/>
  <c r="L1057" i="17"/>
  <c r="B1057" i="17"/>
  <c r="V1056" i="17"/>
  <c r="R1056" i="17"/>
  <c r="N1056" i="17"/>
  <c r="L1056" i="17"/>
  <c r="B1056" i="17"/>
  <c r="V1055" i="17"/>
  <c r="R1055" i="17"/>
  <c r="B1055" i="17" s="1"/>
  <c r="N1055" i="17"/>
  <c r="L1055" i="17"/>
  <c r="V1054" i="17"/>
  <c r="R1054" i="17"/>
  <c r="N1054" i="17"/>
  <c r="L1054" i="17"/>
  <c r="B1054" i="17" s="1"/>
  <c r="AC1053" i="17"/>
  <c r="AD1053" i="17" s="1"/>
  <c r="V1053" i="17"/>
  <c r="R1053" i="17"/>
  <c r="N1053" i="17"/>
  <c r="L1053" i="17"/>
  <c r="B1053" i="17" s="1"/>
  <c r="V1052" i="17"/>
  <c r="R1052" i="17"/>
  <c r="N1052" i="17"/>
  <c r="L1052" i="17"/>
  <c r="V1051" i="17"/>
  <c r="R1051" i="17"/>
  <c r="N1051" i="17"/>
  <c r="L1051" i="17"/>
  <c r="V1050" i="17"/>
  <c r="R1050" i="17"/>
  <c r="N1050" i="17"/>
  <c r="L1050" i="17"/>
  <c r="B1050" i="17" s="1"/>
  <c r="V1049" i="17"/>
  <c r="R1049" i="17"/>
  <c r="N1049" i="17"/>
  <c r="L1049" i="17"/>
  <c r="B1049" i="17" s="1"/>
  <c r="V1048" i="17"/>
  <c r="R1048" i="17"/>
  <c r="N1048" i="17"/>
  <c r="L1048" i="17"/>
  <c r="B1048" i="17"/>
  <c r="V1047" i="17"/>
  <c r="R1047" i="17"/>
  <c r="B1047" i="17" s="1"/>
  <c r="N1047" i="17"/>
  <c r="L1047" i="17"/>
  <c r="AD1046" i="17"/>
  <c r="AC1046" i="17"/>
  <c r="V1046" i="17"/>
  <c r="R1046" i="17"/>
  <c r="N1046" i="17"/>
  <c r="L1046" i="17"/>
  <c r="B1046" i="17" s="1"/>
  <c r="V1045" i="17"/>
  <c r="R1045" i="17"/>
  <c r="N1045" i="17"/>
  <c r="L1045" i="17"/>
  <c r="B1045" i="17" s="1"/>
  <c r="AC1045" i="17" s="1"/>
  <c r="AD1045" i="17" s="1"/>
  <c r="V1044" i="17"/>
  <c r="R1044" i="17"/>
  <c r="B1044" i="17" s="1"/>
  <c r="N1044" i="17"/>
  <c r="L1044" i="17"/>
  <c r="V1043" i="17"/>
  <c r="R1043" i="17"/>
  <c r="N1043" i="17"/>
  <c r="L1043" i="17"/>
  <c r="V1042" i="17"/>
  <c r="R1042" i="17"/>
  <c r="N1042" i="17"/>
  <c r="L1042" i="17"/>
  <c r="V1041" i="17"/>
  <c r="R1041" i="17"/>
  <c r="N1041" i="17"/>
  <c r="L1041" i="17"/>
  <c r="B1041" i="17" s="1"/>
  <c r="V1040" i="17"/>
  <c r="R1040" i="17"/>
  <c r="N1040" i="17"/>
  <c r="L1040" i="17"/>
  <c r="B1040" i="17"/>
  <c r="V1039" i="17"/>
  <c r="R1039" i="17"/>
  <c r="B1039" i="17" s="1"/>
  <c r="N1039" i="17"/>
  <c r="L1039" i="17"/>
  <c r="AC1038" i="17"/>
  <c r="AD1038" i="17" s="1"/>
  <c r="V1038" i="17"/>
  <c r="R1038" i="17"/>
  <c r="N1038" i="17"/>
  <c r="L1038" i="17"/>
  <c r="B1038" i="17" s="1"/>
  <c r="V1037" i="17"/>
  <c r="R1037" i="17"/>
  <c r="N1037" i="17"/>
  <c r="L1037" i="17"/>
  <c r="B1037" i="17" s="1"/>
  <c r="V1036" i="17"/>
  <c r="R1036" i="17"/>
  <c r="B1036" i="17" s="1"/>
  <c r="N1036" i="17"/>
  <c r="L1036" i="17"/>
  <c r="V1035" i="17"/>
  <c r="R1035" i="17"/>
  <c r="N1035" i="17"/>
  <c r="L1035" i="17"/>
  <c r="B1035" i="17" s="1"/>
  <c r="V1034" i="17"/>
  <c r="R1034" i="17"/>
  <c r="N1034" i="17"/>
  <c r="L1034" i="17"/>
  <c r="B1034" i="17" s="1"/>
  <c r="V1033" i="17"/>
  <c r="R1033" i="17"/>
  <c r="N1033" i="17"/>
  <c r="L1033" i="17"/>
  <c r="B1033" i="17" s="1"/>
  <c r="V1032" i="17"/>
  <c r="R1032" i="17"/>
  <c r="N1032" i="17"/>
  <c r="L1032" i="17"/>
  <c r="B1032" i="17"/>
  <c r="V1031" i="17"/>
  <c r="R1031" i="17"/>
  <c r="B1031" i="17" s="1"/>
  <c r="N1031" i="17"/>
  <c r="L1031" i="17"/>
  <c r="V1030" i="17"/>
  <c r="R1030" i="17"/>
  <c r="N1030" i="17"/>
  <c r="B1030" i="17" s="1"/>
  <c r="L1030" i="17"/>
  <c r="AD1029" i="17"/>
  <c r="AC1029" i="17"/>
  <c r="V1029" i="17"/>
  <c r="R1029" i="17"/>
  <c r="N1029" i="17"/>
  <c r="B1029" i="17" s="1"/>
  <c r="L1029" i="17"/>
  <c r="V1028" i="17"/>
  <c r="R1028" i="17"/>
  <c r="N1028" i="17"/>
  <c r="B1028" i="17" s="1"/>
  <c r="L1028" i="17"/>
  <c r="V1027" i="17"/>
  <c r="R1027" i="17"/>
  <c r="N1027" i="17"/>
  <c r="B1027" i="17" s="1"/>
  <c r="AC1027" i="17" s="1"/>
  <c r="AD1027" i="17" s="1"/>
  <c r="L1027" i="17"/>
  <c r="V1026" i="17"/>
  <c r="R1026" i="17"/>
  <c r="N1026" i="17"/>
  <c r="B1026" i="17" s="1"/>
  <c r="L1026" i="17"/>
  <c r="V1025" i="17"/>
  <c r="R1025" i="17"/>
  <c r="N1025" i="17"/>
  <c r="L1025" i="17"/>
  <c r="V1024" i="17"/>
  <c r="R1024" i="17"/>
  <c r="N1024" i="17"/>
  <c r="L1024" i="17"/>
  <c r="V1023" i="17"/>
  <c r="R1023" i="17"/>
  <c r="N1023" i="17"/>
  <c r="L1023" i="17"/>
  <c r="V1022" i="17"/>
  <c r="R1022" i="17"/>
  <c r="N1022" i="17"/>
  <c r="B1022" i="17" s="1"/>
  <c r="L1022" i="17"/>
  <c r="V1021" i="17"/>
  <c r="R1021" i="17"/>
  <c r="N1021" i="17"/>
  <c r="L1021" i="17"/>
  <c r="V1020" i="17"/>
  <c r="R1020" i="17"/>
  <c r="N1020" i="17"/>
  <c r="L1020" i="17"/>
  <c r="V1019" i="17"/>
  <c r="R1019" i="17"/>
  <c r="N1019" i="17"/>
  <c r="L1019" i="17"/>
  <c r="V1012" i="17"/>
  <c r="R1012" i="17"/>
  <c r="N1012" i="17"/>
  <c r="L1012" i="17"/>
  <c r="V1014" i="17"/>
  <c r="R1014" i="17"/>
  <c r="N1014" i="17"/>
  <c r="L1014" i="17"/>
  <c r="V1013" i="17"/>
  <c r="R1013" i="17"/>
  <c r="N1013" i="17"/>
  <c r="L1013" i="17"/>
  <c r="V1018" i="17"/>
  <c r="R1018" i="17"/>
  <c r="N1018" i="17"/>
  <c r="L1018" i="17"/>
  <c r="V1015" i="17"/>
  <c r="R1015" i="17"/>
  <c r="N1015" i="17"/>
  <c r="B1015" i="17" s="1"/>
  <c r="L1015" i="17"/>
  <c r="V1017" i="17"/>
  <c r="R1017" i="17"/>
  <c r="N1017" i="17"/>
  <c r="L1017" i="17"/>
  <c r="V1016" i="17"/>
  <c r="R1016" i="17"/>
  <c r="N1016" i="17"/>
  <c r="L1016" i="17"/>
  <c r="AC1011" i="17"/>
  <c r="AD1011" i="17" s="1"/>
  <c r="AD1010" i="17"/>
  <c r="AC1010" i="17"/>
  <c r="V1009" i="17"/>
  <c r="R1009" i="17"/>
  <c r="N1009" i="17"/>
  <c r="L1009" i="17"/>
  <c r="B1009" i="17"/>
  <c r="V1008" i="17"/>
  <c r="R1008" i="17"/>
  <c r="N1008" i="17"/>
  <c r="B1008" i="17" s="1"/>
  <c r="L1008" i="17"/>
  <c r="V1007" i="17"/>
  <c r="R1007" i="17"/>
  <c r="N1007" i="17"/>
  <c r="L1007" i="17"/>
  <c r="B1007" i="17" s="1"/>
  <c r="V1006" i="17"/>
  <c r="R1006" i="17"/>
  <c r="N1006" i="17"/>
  <c r="L1006" i="17"/>
  <c r="B1006" i="17" s="1"/>
  <c r="V1005" i="17"/>
  <c r="R1005" i="17"/>
  <c r="N1005" i="17"/>
  <c r="L1005" i="17"/>
  <c r="B1005" i="17" s="1"/>
  <c r="V1004" i="17"/>
  <c r="R1004" i="17"/>
  <c r="N1004" i="17"/>
  <c r="B1004" i="17" s="1"/>
  <c r="L1004" i="17"/>
  <c r="V1003" i="17"/>
  <c r="R1003" i="17"/>
  <c r="N1003" i="17"/>
  <c r="L1003" i="17"/>
  <c r="B1003" i="17" s="1"/>
  <c r="V1002" i="17"/>
  <c r="R1002" i="17"/>
  <c r="N1002" i="17"/>
  <c r="L1002" i="17"/>
  <c r="B1002" i="17" s="1"/>
  <c r="V1001" i="17"/>
  <c r="R1001" i="17"/>
  <c r="N1001" i="17"/>
  <c r="L1001" i="17"/>
  <c r="B1001" i="17"/>
  <c r="V1000" i="17"/>
  <c r="R1000" i="17"/>
  <c r="N1000" i="17"/>
  <c r="B1000" i="17" s="1"/>
  <c r="L1000" i="17"/>
  <c r="V999" i="17"/>
  <c r="R999" i="17"/>
  <c r="N999" i="17"/>
  <c r="L999" i="17"/>
  <c r="B999" i="17" s="1"/>
  <c r="V998" i="17"/>
  <c r="R998" i="17"/>
  <c r="N998" i="17"/>
  <c r="L998" i="17"/>
  <c r="B998" i="17" s="1"/>
  <c r="V997" i="17"/>
  <c r="R997" i="17"/>
  <c r="N997" i="17"/>
  <c r="L997" i="17"/>
  <c r="B997" i="17" s="1"/>
  <c r="V996" i="17"/>
  <c r="R996" i="17"/>
  <c r="N996" i="17"/>
  <c r="B996" i="17" s="1"/>
  <c r="L996" i="17"/>
  <c r="V995" i="17"/>
  <c r="R995" i="17"/>
  <c r="N995" i="17"/>
  <c r="L995" i="17"/>
  <c r="B995" i="17" s="1"/>
  <c r="V994" i="17"/>
  <c r="R994" i="17"/>
  <c r="N994" i="17"/>
  <c r="L994" i="17"/>
  <c r="B994" i="17" s="1"/>
  <c r="AC994" i="17" s="1"/>
  <c r="AD994" i="17" s="1"/>
  <c r="V993" i="17"/>
  <c r="R993" i="17"/>
  <c r="N993" i="17"/>
  <c r="L993" i="17"/>
  <c r="B993" i="17"/>
  <c r="V992" i="17"/>
  <c r="R992" i="17"/>
  <c r="N992" i="17"/>
  <c r="B992" i="17" s="1"/>
  <c r="L992" i="17"/>
  <c r="V991" i="17"/>
  <c r="R991" i="17"/>
  <c r="N991" i="17"/>
  <c r="L991" i="17"/>
  <c r="B991" i="17" s="1"/>
  <c r="V990" i="17"/>
  <c r="R990" i="17"/>
  <c r="N990" i="17"/>
  <c r="L990" i="17"/>
  <c r="B990" i="17" s="1"/>
  <c r="V989" i="17"/>
  <c r="R989" i="17"/>
  <c r="N989" i="17"/>
  <c r="L989" i="17"/>
  <c r="B989" i="17" s="1"/>
  <c r="V988" i="17"/>
  <c r="R988" i="17"/>
  <c r="N988" i="17"/>
  <c r="B988" i="17" s="1"/>
  <c r="L988" i="17"/>
  <c r="V987" i="17"/>
  <c r="R987" i="17"/>
  <c r="N987" i="17"/>
  <c r="L987" i="17"/>
  <c r="B987" i="17" s="1"/>
  <c r="V986" i="17"/>
  <c r="R986" i="17"/>
  <c r="N986" i="17"/>
  <c r="L986" i="17"/>
  <c r="B986" i="17" s="1"/>
  <c r="AC986" i="17" s="1"/>
  <c r="AD986" i="17" s="1"/>
  <c r="V985" i="17"/>
  <c r="R985" i="17"/>
  <c r="N985" i="17"/>
  <c r="L985" i="17"/>
  <c r="B985" i="17"/>
  <c r="V984" i="17"/>
  <c r="R984" i="17"/>
  <c r="N984" i="17"/>
  <c r="B984" i="17" s="1"/>
  <c r="L984" i="17"/>
  <c r="V983" i="17"/>
  <c r="R983" i="17"/>
  <c r="N983" i="17"/>
  <c r="L983" i="17"/>
  <c r="B983" i="17" s="1"/>
  <c r="V982" i="17"/>
  <c r="R982" i="17"/>
  <c r="N982" i="17"/>
  <c r="L982" i="17"/>
  <c r="B982" i="17" s="1"/>
  <c r="V981" i="17"/>
  <c r="R981" i="17"/>
  <c r="N981" i="17"/>
  <c r="L981" i="17"/>
  <c r="B981" i="17" s="1"/>
  <c r="V980" i="17"/>
  <c r="R980" i="17"/>
  <c r="N980" i="17"/>
  <c r="B980" i="17" s="1"/>
  <c r="L980" i="17"/>
  <c r="V979" i="17"/>
  <c r="R979" i="17"/>
  <c r="N979" i="17"/>
  <c r="L979" i="17"/>
  <c r="B979" i="17" s="1"/>
  <c r="V978" i="17"/>
  <c r="R978" i="17"/>
  <c r="N978" i="17"/>
  <c r="L978" i="17"/>
  <c r="B978" i="17" s="1"/>
  <c r="AC978" i="17" s="1"/>
  <c r="AD978" i="17" s="1"/>
  <c r="V977" i="17"/>
  <c r="R977" i="17"/>
  <c r="N977" i="17"/>
  <c r="L977" i="17"/>
  <c r="B977" i="17"/>
  <c r="V976" i="17"/>
  <c r="R976" i="17"/>
  <c r="N976" i="17"/>
  <c r="B976" i="17" s="1"/>
  <c r="L976" i="17"/>
  <c r="V975" i="17"/>
  <c r="R975" i="17"/>
  <c r="N975" i="17"/>
  <c r="L975" i="17"/>
  <c r="B975" i="17" s="1"/>
  <c r="V974" i="17"/>
  <c r="R974" i="17"/>
  <c r="N974" i="17"/>
  <c r="L974" i="17"/>
  <c r="B974" i="17" s="1"/>
  <c r="V973" i="17"/>
  <c r="R973" i="17"/>
  <c r="N973" i="17"/>
  <c r="L973" i="17"/>
  <c r="B973" i="17" s="1"/>
  <c r="V972" i="17"/>
  <c r="R972" i="17"/>
  <c r="N972" i="17"/>
  <c r="B972" i="17" s="1"/>
  <c r="L972" i="17"/>
  <c r="V971" i="17"/>
  <c r="R971" i="17"/>
  <c r="N971" i="17"/>
  <c r="L971" i="17"/>
  <c r="B971" i="17" s="1"/>
  <c r="V970" i="17"/>
  <c r="R970" i="17"/>
  <c r="N970" i="17"/>
  <c r="L970" i="17"/>
  <c r="B970" i="17" s="1"/>
  <c r="AC970" i="17" s="1"/>
  <c r="AD970" i="17" s="1"/>
  <c r="V969" i="17"/>
  <c r="R969" i="17"/>
  <c r="N969" i="17"/>
  <c r="L969" i="17"/>
  <c r="B969" i="17"/>
  <c r="V968" i="17"/>
  <c r="R968" i="17"/>
  <c r="N968" i="17"/>
  <c r="B968" i="17" s="1"/>
  <c r="L968" i="17"/>
  <c r="V967" i="17"/>
  <c r="R967" i="17"/>
  <c r="N967" i="17"/>
  <c r="L967" i="17"/>
  <c r="B967" i="17" s="1"/>
  <c r="V966" i="17"/>
  <c r="R966" i="17"/>
  <c r="N966" i="17"/>
  <c r="L966" i="17"/>
  <c r="B966" i="17" s="1"/>
  <c r="V965" i="17"/>
  <c r="R965" i="17"/>
  <c r="N965" i="17"/>
  <c r="L965" i="17"/>
  <c r="B965" i="17" s="1"/>
  <c r="V964" i="17"/>
  <c r="R964" i="17"/>
  <c r="N964" i="17"/>
  <c r="B964" i="17" s="1"/>
  <c r="L964" i="17"/>
  <c r="V963" i="17"/>
  <c r="R963" i="17"/>
  <c r="N963" i="17"/>
  <c r="L963" i="17"/>
  <c r="B963" i="17" s="1"/>
  <c r="V962" i="17"/>
  <c r="R962" i="17"/>
  <c r="N962" i="17"/>
  <c r="L962" i="17"/>
  <c r="B962" i="17" s="1"/>
  <c r="AC962" i="17" s="1"/>
  <c r="AD962" i="17" s="1"/>
  <c r="V961" i="17"/>
  <c r="R961" i="17"/>
  <c r="N961" i="17"/>
  <c r="L961" i="17"/>
  <c r="B961" i="17"/>
  <c r="V960" i="17"/>
  <c r="R960" i="17"/>
  <c r="N960" i="17"/>
  <c r="B960" i="17" s="1"/>
  <c r="L960" i="17"/>
  <c r="V959" i="17"/>
  <c r="R959" i="17"/>
  <c r="N959" i="17"/>
  <c r="L959" i="17"/>
  <c r="B959" i="17" s="1"/>
  <c r="V958" i="17"/>
  <c r="R958" i="17"/>
  <c r="N958" i="17"/>
  <c r="L958" i="17"/>
  <c r="B958" i="17" s="1"/>
  <c r="V957" i="17"/>
  <c r="R957" i="17"/>
  <c r="N957" i="17"/>
  <c r="L957" i="17"/>
  <c r="B957" i="17" s="1"/>
  <c r="V956" i="17"/>
  <c r="R956" i="17"/>
  <c r="N956" i="17"/>
  <c r="B956" i="17" s="1"/>
  <c r="L956" i="17"/>
  <c r="V955" i="17"/>
  <c r="R955" i="17"/>
  <c r="N955" i="17"/>
  <c r="L955" i="17"/>
  <c r="B955" i="17" s="1"/>
  <c r="V954" i="17"/>
  <c r="R954" i="17"/>
  <c r="N954" i="17"/>
  <c r="L954" i="17"/>
  <c r="B954" i="17" s="1"/>
  <c r="AC954" i="17" s="1"/>
  <c r="AD954" i="17" s="1"/>
  <c r="V953" i="17"/>
  <c r="R953" i="17"/>
  <c r="N953" i="17"/>
  <c r="L953" i="17"/>
  <c r="B953" i="17"/>
  <c r="V952" i="17"/>
  <c r="R952" i="17"/>
  <c r="N952" i="17"/>
  <c r="B952" i="17" s="1"/>
  <c r="L952" i="17"/>
  <c r="V951" i="17"/>
  <c r="R951" i="17"/>
  <c r="N951" i="17"/>
  <c r="L951" i="17"/>
  <c r="B951" i="17" s="1"/>
  <c r="V950" i="17"/>
  <c r="R950" i="17"/>
  <c r="N950" i="17"/>
  <c r="L950" i="17"/>
  <c r="V949" i="17"/>
  <c r="R949" i="17"/>
  <c r="N949" i="17"/>
  <c r="L949" i="17"/>
  <c r="B949" i="17" s="1"/>
  <c r="V948" i="17"/>
  <c r="R948" i="17"/>
  <c r="N948" i="17"/>
  <c r="B948" i="17" s="1"/>
  <c r="L948" i="17"/>
  <c r="V947" i="17"/>
  <c r="R947" i="17"/>
  <c r="N947" i="17"/>
  <c r="L947" i="17"/>
  <c r="B947" i="17" s="1"/>
  <c r="V946" i="17"/>
  <c r="R946" i="17"/>
  <c r="N946" i="17"/>
  <c r="L946" i="17"/>
  <c r="B946" i="17" s="1"/>
  <c r="AC946" i="17" s="1"/>
  <c r="AD946" i="17" s="1"/>
  <c r="V945" i="17"/>
  <c r="R945" i="17"/>
  <c r="N945" i="17"/>
  <c r="L945" i="17"/>
  <c r="B945" i="17"/>
  <c r="V944" i="17"/>
  <c r="R944" i="17"/>
  <c r="N944" i="17"/>
  <c r="B944" i="17" s="1"/>
  <c r="L944" i="17"/>
  <c r="V943" i="17"/>
  <c r="R943" i="17"/>
  <c r="N943" i="17"/>
  <c r="L943" i="17"/>
  <c r="B943" i="17" s="1"/>
  <c r="V942" i="17"/>
  <c r="R942" i="17"/>
  <c r="N942" i="17"/>
  <c r="L942" i="17"/>
  <c r="B942" i="17" s="1"/>
  <c r="V941" i="17"/>
  <c r="R941" i="17"/>
  <c r="N941" i="17"/>
  <c r="L941" i="17"/>
  <c r="V940" i="17"/>
  <c r="R940" i="17"/>
  <c r="N940" i="17"/>
  <c r="B940" i="17" s="1"/>
  <c r="L940" i="17"/>
  <c r="V939" i="17"/>
  <c r="R939" i="17"/>
  <c r="N939" i="17"/>
  <c r="L939" i="17"/>
  <c r="B939" i="17" s="1"/>
  <c r="V938" i="17"/>
  <c r="B938" i="17" s="1"/>
  <c r="AC938" i="17" s="1"/>
  <c r="AD938" i="17" s="1"/>
  <c r="R938" i="17"/>
  <c r="N938" i="17"/>
  <c r="L938" i="17"/>
  <c r="V937" i="17"/>
  <c r="R937" i="17"/>
  <c r="N937" i="17"/>
  <c r="L937" i="17"/>
  <c r="B937" i="17"/>
  <c r="V936" i="17"/>
  <c r="R936" i="17"/>
  <c r="N936" i="17"/>
  <c r="B936" i="17" s="1"/>
  <c r="L936" i="17"/>
  <c r="V935" i="17"/>
  <c r="R935" i="17"/>
  <c r="N935" i="17"/>
  <c r="L935" i="17"/>
  <c r="B935" i="17" s="1"/>
  <c r="V934" i="17"/>
  <c r="R934" i="17"/>
  <c r="N934" i="17"/>
  <c r="L934" i="17"/>
  <c r="V933" i="17"/>
  <c r="R933" i="17"/>
  <c r="N933" i="17"/>
  <c r="L933" i="17"/>
  <c r="V932" i="17"/>
  <c r="R932" i="17"/>
  <c r="N932" i="17"/>
  <c r="L932" i="17"/>
  <c r="V931" i="17"/>
  <c r="R931" i="17"/>
  <c r="N931" i="17"/>
  <c r="L931" i="17"/>
  <c r="B931" i="17" s="1"/>
  <c r="V930" i="17"/>
  <c r="B930" i="17" s="1"/>
  <c r="R930" i="17"/>
  <c r="N930" i="17"/>
  <c r="L930" i="17"/>
  <c r="V929" i="17"/>
  <c r="R929" i="17"/>
  <c r="N929" i="17"/>
  <c r="L929" i="17"/>
  <c r="B929" i="17"/>
  <c r="V928" i="17"/>
  <c r="R928" i="17"/>
  <c r="N928" i="17"/>
  <c r="B928" i="17" s="1"/>
  <c r="L928" i="17"/>
  <c r="V927" i="17"/>
  <c r="R927" i="17"/>
  <c r="N927" i="17"/>
  <c r="L927" i="17"/>
  <c r="B927" i="17" s="1"/>
  <c r="V926" i="17"/>
  <c r="R926" i="17"/>
  <c r="N926" i="17"/>
  <c r="L926" i="17"/>
  <c r="V925" i="17"/>
  <c r="R925" i="17"/>
  <c r="N925" i="17"/>
  <c r="L925" i="17"/>
  <c r="V924" i="17"/>
  <c r="R924" i="17"/>
  <c r="N924" i="17"/>
  <c r="L924" i="17"/>
  <c r="B924" i="17" s="1"/>
  <c r="V923" i="17"/>
  <c r="R923" i="17"/>
  <c r="N923" i="17"/>
  <c r="L923" i="17"/>
  <c r="B923" i="17" s="1"/>
  <c r="V922" i="17"/>
  <c r="B922" i="17" s="1"/>
  <c r="AC922" i="17" s="1"/>
  <c r="AD922" i="17" s="1"/>
  <c r="R922" i="17"/>
  <c r="N922" i="17"/>
  <c r="L922" i="17"/>
  <c r="V921" i="17"/>
  <c r="R921" i="17"/>
  <c r="N921" i="17"/>
  <c r="L921" i="17"/>
  <c r="B921" i="17"/>
  <c r="V920" i="17"/>
  <c r="R920" i="17"/>
  <c r="N920" i="17"/>
  <c r="B920" i="17" s="1"/>
  <c r="L920" i="17"/>
  <c r="V919" i="17"/>
  <c r="R919" i="17"/>
  <c r="N919" i="17"/>
  <c r="L919" i="17"/>
  <c r="B919" i="17" s="1"/>
  <c r="V918" i="17"/>
  <c r="R918" i="17"/>
  <c r="N918" i="17"/>
  <c r="L918" i="17"/>
  <c r="B918" i="17" s="1"/>
  <c r="V917" i="17"/>
  <c r="R917" i="17"/>
  <c r="N917" i="17"/>
  <c r="L917" i="17"/>
  <c r="V916" i="17"/>
  <c r="R916" i="17"/>
  <c r="N916" i="17"/>
  <c r="L916" i="17"/>
  <c r="V915" i="17"/>
  <c r="R915" i="17"/>
  <c r="N915" i="17"/>
  <c r="L915" i="17"/>
  <c r="B915" i="17" s="1"/>
  <c r="V914" i="17"/>
  <c r="B914" i="17" s="1"/>
  <c r="AC914" i="17" s="1"/>
  <c r="AD914" i="17" s="1"/>
  <c r="R914" i="17"/>
  <c r="N914" i="17"/>
  <c r="L914" i="17"/>
  <c r="V913" i="17"/>
  <c r="R913" i="17"/>
  <c r="N913" i="17"/>
  <c r="L913" i="17"/>
  <c r="B913" i="17"/>
  <c r="V912" i="17"/>
  <c r="R912" i="17"/>
  <c r="N912" i="17"/>
  <c r="B912" i="17" s="1"/>
  <c r="L912" i="17"/>
  <c r="V911" i="17"/>
  <c r="R911" i="17"/>
  <c r="N911" i="17"/>
  <c r="L911" i="17"/>
  <c r="B911" i="17" s="1"/>
  <c r="V910" i="17"/>
  <c r="R910" i="17"/>
  <c r="N910" i="17"/>
  <c r="L910" i="17"/>
  <c r="V909" i="17"/>
  <c r="R909" i="17"/>
  <c r="N909" i="17"/>
  <c r="L909" i="17"/>
  <c r="B909" i="17" s="1"/>
  <c r="V908" i="17"/>
  <c r="R908" i="17"/>
  <c r="N908" i="17"/>
  <c r="L908" i="17"/>
  <c r="V907" i="17"/>
  <c r="R907" i="17"/>
  <c r="N907" i="17"/>
  <c r="L907" i="17"/>
  <c r="B907" i="17" s="1"/>
  <c r="V906" i="17"/>
  <c r="B906" i="17" s="1"/>
  <c r="AC906" i="17" s="1"/>
  <c r="AD906" i="17" s="1"/>
  <c r="R906" i="17"/>
  <c r="N906" i="17"/>
  <c r="L906" i="17"/>
  <c r="V905" i="17"/>
  <c r="R905" i="17"/>
  <c r="N905" i="17"/>
  <c r="L905" i="17"/>
  <c r="B905" i="17"/>
  <c r="V904" i="17"/>
  <c r="R904" i="17"/>
  <c r="N904" i="17"/>
  <c r="B904" i="17" s="1"/>
  <c r="L904" i="17"/>
  <c r="V903" i="17"/>
  <c r="R903" i="17"/>
  <c r="N903" i="17"/>
  <c r="L903" i="17"/>
  <c r="B903" i="17" s="1"/>
  <c r="V902" i="17"/>
  <c r="R902" i="17"/>
  <c r="N902" i="17"/>
  <c r="L902" i="17"/>
  <c r="B902" i="17" s="1"/>
  <c r="V901" i="17"/>
  <c r="R901" i="17"/>
  <c r="N901" i="17"/>
  <c r="L901" i="17"/>
  <c r="V900" i="17"/>
  <c r="R900" i="17"/>
  <c r="N900" i="17"/>
  <c r="L900" i="17"/>
  <c r="B900" i="17" s="1"/>
  <c r="V899" i="17"/>
  <c r="R899" i="17"/>
  <c r="N899" i="17"/>
  <c r="L899" i="17"/>
  <c r="V898" i="17"/>
  <c r="R898" i="17"/>
  <c r="N898" i="17"/>
  <c r="L898" i="17"/>
  <c r="B898" i="17" s="1"/>
  <c r="V897" i="17"/>
  <c r="R897" i="17"/>
  <c r="N897" i="17"/>
  <c r="L897" i="17"/>
  <c r="V896" i="17"/>
  <c r="R896" i="17"/>
  <c r="N896" i="17"/>
  <c r="L896" i="17"/>
  <c r="B896" i="17" s="1"/>
  <c r="V895" i="17"/>
  <c r="R895" i="17"/>
  <c r="N895" i="17"/>
  <c r="L895" i="17"/>
  <c r="V894" i="17"/>
  <c r="R894" i="17"/>
  <c r="N894" i="17"/>
  <c r="L894" i="17"/>
  <c r="B894" i="17" s="1"/>
  <c r="V893" i="17"/>
  <c r="R893" i="17"/>
  <c r="N893" i="17"/>
  <c r="L893" i="17"/>
  <c r="V892" i="17"/>
  <c r="R892" i="17"/>
  <c r="N892" i="17"/>
  <c r="L892" i="17"/>
  <c r="B892" i="17" s="1"/>
  <c r="V891" i="17"/>
  <c r="R891" i="17"/>
  <c r="N891" i="17"/>
  <c r="L891" i="17"/>
  <c r="V890" i="17"/>
  <c r="R890" i="17"/>
  <c r="N890" i="17"/>
  <c r="L890" i="17"/>
  <c r="B890" i="17" s="1"/>
  <c r="V889" i="17"/>
  <c r="R889" i="17"/>
  <c r="N889" i="17"/>
  <c r="L889" i="17"/>
  <c r="V888" i="17"/>
  <c r="R888" i="17"/>
  <c r="N888" i="17"/>
  <c r="L888" i="17"/>
  <c r="B888" i="17" s="1"/>
  <c r="V887" i="17"/>
  <c r="R887" i="17"/>
  <c r="N887" i="17"/>
  <c r="L887" i="17"/>
  <c r="V886" i="17"/>
  <c r="R886" i="17"/>
  <c r="N886" i="17"/>
  <c r="L886" i="17"/>
  <c r="B886" i="17" s="1"/>
  <c r="V885" i="17"/>
  <c r="R885" i="17"/>
  <c r="N885" i="17"/>
  <c r="L885" i="17"/>
  <c r="V884" i="17"/>
  <c r="R884" i="17"/>
  <c r="N884" i="17"/>
  <c r="L884" i="17"/>
  <c r="B884" i="17" s="1"/>
  <c r="V883" i="17"/>
  <c r="R883" i="17"/>
  <c r="N883" i="17"/>
  <c r="L883" i="17"/>
  <c r="V882" i="17"/>
  <c r="R882" i="17"/>
  <c r="N882" i="17"/>
  <c r="L882" i="17"/>
  <c r="B882" i="17" s="1"/>
  <c r="V881" i="17"/>
  <c r="R881" i="17"/>
  <c r="N881" i="17"/>
  <c r="L881" i="17"/>
  <c r="V880" i="17"/>
  <c r="R880" i="17"/>
  <c r="N880" i="17"/>
  <c r="L880" i="17"/>
  <c r="B880" i="17" s="1"/>
  <c r="V879" i="17"/>
  <c r="R879" i="17"/>
  <c r="N879" i="17"/>
  <c r="L879" i="17"/>
  <c r="V878" i="17"/>
  <c r="R878" i="17"/>
  <c r="N878" i="17"/>
  <c r="L878" i="17"/>
  <c r="B878" i="17" s="1"/>
  <c r="V877" i="17"/>
  <c r="R877" i="17"/>
  <c r="N877" i="17"/>
  <c r="L877" i="17"/>
  <c r="V876" i="17"/>
  <c r="R876" i="17"/>
  <c r="N876" i="17"/>
  <c r="L876" i="17"/>
  <c r="B876" i="17" s="1"/>
  <c r="V875" i="17"/>
  <c r="R875" i="17"/>
  <c r="N875" i="17"/>
  <c r="L875" i="17"/>
  <c r="V874" i="17"/>
  <c r="R874" i="17"/>
  <c r="N874" i="17"/>
  <c r="L874" i="17"/>
  <c r="B874" i="17" s="1"/>
  <c r="V873" i="17"/>
  <c r="R873" i="17"/>
  <c r="N873" i="17"/>
  <c r="L873" i="17"/>
  <c r="V872" i="17"/>
  <c r="R872" i="17"/>
  <c r="N872" i="17"/>
  <c r="L872" i="17"/>
  <c r="B872" i="17" s="1"/>
  <c r="V871" i="17"/>
  <c r="R871" i="17"/>
  <c r="N871" i="17"/>
  <c r="L871" i="17"/>
  <c r="V870" i="17"/>
  <c r="R870" i="17"/>
  <c r="N870" i="17"/>
  <c r="L870" i="17"/>
  <c r="V869" i="17"/>
  <c r="R869" i="17"/>
  <c r="N869" i="17"/>
  <c r="L869" i="17"/>
  <c r="V868" i="17"/>
  <c r="R868" i="17"/>
  <c r="N868" i="17"/>
  <c r="L868" i="17"/>
  <c r="V867" i="17"/>
  <c r="R867" i="17"/>
  <c r="N867" i="17"/>
  <c r="L867" i="17"/>
  <c r="V866" i="17"/>
  <c r="R866" i="17"/>
  <c r="N866" i="17"/>
  <c r="L866" i="17"/>
  <c r="V865" i="17"/>
  <c r="R865" i="17"/>
  <c r="N865" i="17"/>
  <c r="L865" i="17"/>
  <c r="V864" i="17"/>
  <c r="R864" i="17"/>
  <c r="N864" i="17"/>
  <c r="L864" i="17"/>
  <c r="V863" i="17"/>
  <c r="R863" i="17"/>
  <c r="N863" i="17"/>
  <c r="L863" i="17"/>
  <c r="V862" i="17"/>
  <c r="R862" i="17"/>
  <c r="N862" i="17"/>
  <c r="L862" i="17"/>
  <c r="V861" i="17"/>
  <c r="R861" i="17"/>
  <c r="N861" i="17"/>
  <c r="L861" i="17"/>
  <c r="V860" i="17"/>
  <c r="R860" i="17"/>
  <c r="N860" i="17"/>
  <c r="L860" i="17"/>
  <c r="V859" i="17"/>
  <c r="R859" i="17"/>
  <c r="N859" i="17"/>
  <c r="L859" i="17"/>
  <c r="V858" i="17"/>
  <c r="R858" i="17"/>
  <c r="N858" i="17"/>
  <c r="L858" i="17"/>
  <c r="V857" i="17"/>
  <c r="R857" i="17"/>
  <c r="N857" i="17"/>
  <c r="L857" i="17"/>
  <c r="V856" i="17"/>
  <c r="R856" i="17"/>
  <c r="N856" i="17"/>
  <c r="L856" i="17"/>
  <c r="V855" i="17"/>
  <c r="R855" i="17"/>
  <c r="N855" i="17"/>
  <c r="L855" i="17"/>
  <c r="V854" i="17"/>
  <c r="R854" i="17"/>
  <c r="N854" i="17"/>
  <c r="L854" i="17"/>
  <c r="V853" i="17"/>
  <c r="R853" i="17"/>
  <c r="N853" i="17"/>
  <c r="L853" i="17"/>
  <c r="V852" i="17"/>
  <c r="R852" i="17"/>
  <c r="N852" i="17"/>
  <c r="L852" i="17"/>
  <c r="V851" i="17"/>
  <c r="R851" i="17"/>
  <c r="N851" i="17"/>
  <c r="L851" i="17"/>
  <c r="V850" i="17"/>
  <c r="R850" i="17"/>
  <c r="N850" i="17"/>
  <c r="L850" i="17"/>
  <c r="V849" i="17"/>
  <c r="R849" i="17"/>
  <c r="N849" i="17"/>
  <c r="L849" i="17"/>
  <c r="V848" i="17"/>
  <c r="R848" i="17"/>
  <c r="N848" i="17"/>
  <c r="L848" i="17"/>
  <c r="V847" i="17"/>
  <c r="R847" i="17"/>
  <c r="N847" i="17"/>
  <c r="L847" i="17"/>
  <c r="V846" i="17"/>
  <c r="R846" i="17"/>
  <c r="N846" i="17"/>
  <c r="L846" i="17"/>
  <c r="V845" i="17"/>
  <c r="R845" i="17"/>
  <c r="N845" i="17"/>
  <c r="L845" i="17"/>
  <c r="V844" i="17"/>
  <c r="R844" i="17"/>
  <c r="N844" i="17"/>
  <c r="L844" i="17"/>
  <c r="V843" i="17"/>
  <c r="R843" i="17"/>
  <c r="N843" i="17"/>
  <c r="L843" i="17"/>
  <c r="V842" i="17"/>
  <c r="R842" i="17"/>
  <c r="N842" i="17"/>
  <c r="L842" i="17"/>
  <c r="V841" i="17"/>
  <c r="R841" i="17"/>
  <c r="N841" i="17"/>
  <c r="L841" i="17"/>
  <c r="V840" i="17"/>
  <c r="R840" i="17"/>
  <c r="N840" i="17"/>
  <c r="L840" i="17"/>
  <c r="V839" i="17"/>
  <c r="R839" i="17"/>
  <c r="N839" i="17"/>
  <c r="L839" i="17"/>
  <c r="V838" i="17"/>
  <c r="R838" i="17"/>
  <c r="N838" i="17"/>
  <c r="L838" i="17"/>
  <c r="V837" i="17"/>
  <c r="R837" i="17"/>
  <c r="N837" i="17"/>
  <c r="L837" i="17"/>
  <c r="V836" i="17"/>
  <c r="R836" i="17"/>
  <c r="N836" i="17"/>
  <c r="L836" i="17"/>
  <c r="V835" i="17"/>
  <c r="R835" i="17"/>
  <c r="N835" i="17"/>
  <c r="L835" i="17"/>
  <c r="V834" i="17"/>
  <c r="R834" i="17"/>
  <c r="N834" i="17"/>
  <c r="L834" i="17"/>
  <c r="V833" i="17"/>
  <c r="R833" i="17"/>
  <c r="N833" i="17"/>
  <c r="L833" i="17"/>
  <c r="V832" i="17"/>
  <c r="R832" i="17"/>
  <c r="N832" i="17"/>
  <c r="L832" i="17"/>
  <c r="V831" i="17"/>
  <c r="R831" i="17"/>
  <c r="N831" i="17"/>
  <c r="L831" i="17"/>
  <c r="V830" i="17"/>
  <c r="R830" i="17"/>
  <c r="N830" i="17"/>
  <c r="L830" i="17"/>
  <c r="V829" i="17"/>
  <c r="R829" i="17"/>
  <c r="N829" i="17"/>
  <c r="L829" i="17"/>
  <c r="V828" i="17"/>
  <c r="R828" i="17"/>
  <c r="N828" i="17"/>
  <c r="L828" i="17"/>
  <c r="V827" i="17"/>
  <c r="R827" i="17"/>
  <c r="N827" i="17"/>
  <c r="L827" i="17"/>
  <c r="V826" i="17"/>
  <c r="R826" i="17"/>
  <c r="N826" i="17"/>
  <c r="L826" i="17"/>
  <c r="V825" i="17"/>
  <c r="R825" i="17"/>
  <c r="N825" i="17"/>
  <c r="L825" i="17"/>
  <c r="V824" i="17"/>
  <c r="R824" i="17"/>
  <c r="N824" i="17"/>
  <c r="L824" i="17"/>
  <c r="AC823" i="17"/>
  <c r="AD823" i="17" s="1"/>
  <c r="V823" i="17"/>
  <c r="R823" i="17"/>
  <c r="N823" i="17"/>
  <c r="L823" i="17"/>
  <c r="V822" i="17"/>
  <c r="R822" i="17"/>
  <c r="N822" i="17"/>
  <c r="L822" i="17"/>
  <c r="B822" i="17" s="1"/>
  <c r="V821" i="17"/>
  <c r="R821" i="17"/>
  <c r="N821" i="17"/>
  <c r="L821" i="17"/>
  <c r="V820" i="17"/>
  <c r="R820" i="17"/>
  <c r="N820" i="17"/>
  <c r="L820" i="17"/>
  <c r="V819" i="17"/>
  <c r="R819" i="17"/>
  <c r="N819" i="17"/>
  <c r="L819" i="17"/>
  <c r="V818" i="17"/>
  <c r="R818" i="17"/>
  <c r="N818" i="17"/>
  <c r="L818" i="17"/>
  <c r="V817" i="17"/>
  <c r="R817" i="17"/>
  <c r="N817" i="17"/>
  <c r="L817" i="17"/>
  <c r="V816" i="17"/>
  <c r="R816" i="17"/>
  <c r="N816" i="17"/>
  <c r="L816" i="17"/>
  <c r="B816" i="17" s="1"/>
  <c r="AC816" i="17" s="1"/>
  <c r="AD816" i="17" s="1"/>
  <c r="V811" i="17"/>
  <c r="R811" i="17"/>
  <c r="N811" i="17"/>
  <c r="L811" i="17"/>
  <c r="V810" i="17"/>
  <c r="R810" i="17"/>
  <c r="N810" i="17"/>
  <c r="L810" i="17"/>
  <c r="V815" i="17"/>
  <c r="R815" i="17"/>
  <c r="N815" i="17"/>
  <c r="L815" i="17"/>
  <c r="V812" i="17"/>
  <c r="R812" i="17"/>
  <c r="N812" i="17"/>
  <c r="L812" i="17"/>
  <c r="V814" i="17"/>
  <c r="R814" i="17"/>
  <c r="N814" i="17"/>
  <c r="L814" i="17"/>
  <c r="V813" i="17"/>
  <c r="R813" i="17"/>
  <c r="N813" i="17"/>
  <c r="L813" i="17"/>
  <c r="AC809" i="17"/>
  <c r="AD809" i="17" s="1"/>
  <c r="AC808" i="17"/>
  <c r="AD808" i="17" s="1"/>
  <c r="V807" i="17"/>
  <c r="B807" i="17" s="1"/>
  <c r="R807" i="17"/>
  <c r="N807" i="17"/>
  <c r="L807" i="17"/>
  <c r="V806" i="17"/>
  <c r="R806" i="17"/>
  <c r="N806" i="17"/>
  <c r="L806" i="17"/>
  <c r="B806" i="17"/>
  <c r="V805" i="17"/>
  <c r="R805" i="17"/>
  <c r="N805" i="17"/>
  <c r="L805" i="17"/>
  <c r="B805" i="17"/>
  <c r="V804" i="17"/>
  <c r="B804" i="17" s="1"/>
  <c r="R804" i="17"/>
  <c r="N804" i="17"/>
  <c r="L804" i="17"/>
  <c r="V803" i="17"/>
  <c r="B803" i="17" s="1"/>
  <c r="R803" i="17"/>
  <c r="N803" i="17"/>
  <c r="L803" i="17"/>
  <c r="V802" i="17"/>
  <c r="R802" i="17"/>
  <c r="N802" i="17"/>
  <c r="L802" i="17"/>
  <c r="B802" i="17"/>
  <c r="V801" i="17"/>
  <c r="R801" i="17"/>
  <c r="N801" i="17"/>
  <c r="L801" i="17"/>
  <c r="B801" i="17"/>
  <c r="V800" i="17"/>
  <c r="B800" i="17" s="1"/>
  <c r="R800" i="17"/>
  <c r="N800" i="17"/>
  <c r="L800" i="17"/>
  <c r="V799" i="17"/>
  <c r="B799" i="17" s="1"/>
  <c r="R799" i="17"/>
  <c r="N799" i="17"/>
  <c r="L799" i="17"/>
  <c r="V798" i="17"/>
  <c r="R798" i="17"/>
  <c r="N798" i="17"/>
  <c r="L798" i="17"/>
  <c r="B798" i="17"/>
  <c r="V797" i="17"/>
  <c r="R797" i="17"/>
  <c r="N797" i="17"/>
  <c r="L797" i="17"/>
  <c r="B797" i="17"/>
  <c r="V796" i="17"/>
  <c r="B796" i="17" s="1"/>
  <c r="R796" i="17"/>
  <c r="N796" i="17"/>
  <c r="L796" i="17"/>
  <c r="V795" i="17"/>
  <c r="B795" i="17" s="1"/>
  <c r="R795" i="17"/>
  <c r="N795" i="17"/>
  <c r="L795" i="17"/>
  <c r="V794" i="17"/>
  <c r="R794" i="17"/>
  <c r="N794" i="17"/>
  <c r="L794" i="17"/>
  <c r="B794" i="17"/>
  <c r="V793" i="17"/>
  <c r="R793" i="17"/>
  <c r="N793" i="17"/>
  <c r="L793" i="17"/>
  <c r="B793" i="17"/>
  <c r="V792" i="17"/>
  <c r="B792" i="17" s="1"/>
  <c r="R792" i="17"/>
  <c r="N792" i="17"/>
  <c r="L792" i="17"/>
  <c r="V791" i="17"/>
  <c r="B791" i="17" s="1"/>
  <c r="R791" i="17"/>
  <c r="N791" i="17"/>
  <c r="L791" i="17"/>
  <c r="V790" i="17"/>
  <c r="R790" i="17"/>
  <c r="N790" i="17"/>
  <c r="L790" i="17"/>
  <c r="B790" i="17"/>
  <c r="V789" i="17"/>
  <c r="R789" i="17"/>
  <c r="N789" i="17"/>
  <c r="L789" i="17"/>
  <c r="B789" i="17"/>
  <c r="V788" i="17"/>
  <c r="B788" i="17" s="1"/>
  <c r="R788" i="17"/>
  <c r="N788" i="17"/>
  <c r="L788" i="17"/>
  <c r="V787" i="17"/>
  <c r="B787" i="17" s="1"/>
  <c r="R787" i="17"/>
  <c r="N787" i="17"/>
  <c r="L787" i="17"/>
  <c r="V786" i="17"/>
  <c r="R786" i="17"/>
  <c r="N786" i="17"/>
  <c r="L786" i="17"/>
  <c r="B786" i="17"/>
  <c r="V785" i="17"/>
  <c r="R785" i="17"/>
  <c r="N785" i="17"/>
  <c r="L785" i="17"/>
  <c r="B785" i="17"/>
  <c r="V784" i="17"/>
  <c r="B784" i="17" s="1"/>
  <c r="R784" i="17"/>
  <c r="N784" i="17"/>
  <c r="L784" i="17"/>
  <c r="V783" i="17"/>
  <c r="B783" i="17" s="1"/>
  <c r="R783" i="17"/>
  <c r="N783" i="17"/>
  <c r="L783" i="17"/>
  <c r="V782" i="17"/>
  <c r="R782" i="17"/>
  <c r="N782" i="17"/>
  <c r="L782" i="17"/>
  <c r="B782" i="17"/>
  <c r="V781" i="17"/>
  <c r="R781" i="17"/>
  <c r="N781" i="17"/>
  <c r="L781" i="17"/>
  <c r="B781" i="17"/>
  <c r="V780" i="17"/>
  <c r="B780" i="17" s="1"/>
  <c r="R780" i="17"/>
  <c r="N780" i="17"/>
  <c r="L780" i="17"/>
  <c r="V779" i="17"/>
  <c r="B779" i="17" s="1"/>
  <c r="R779" i="17"/>
  <c r="N779" i="17"/>
  <c r="L779" i="17"/>
  <c r="V778" i="17"/>
  <c r="R778" i="17"/>
  <c r="N778" i="17"/>
  <c r="L778" i="17"/>
  <c r="B778" i="17"/>
  <c r="V777" i="17"/>
  <c r="R777" i="17"/>
  <c r="N777" i="17"/>
  <c r="L777" i="17"/>
  <c r="B777" i="17"/>
  <c r="V776" i="17"/>
  <c r="B776" i="17" s="1"/>
  <c r="R776" i="17"/>
  <c r="N776" i="17"/>
  <c r="L776" i="17"/>
  <c r="V775" i="17"/>
  <c r="B775" i="17" s="1"/>
  <c r="R775" i="17"/>
  <c r="N775" i="17"/>
  <c r="L775" i="17"/>
  <c r="V774" i="17"/>
  <c r="R774" i="17"/>
  <c r="N774" i="17"/>
  <c r="L774" i="17"/>
  <c r="B774" i="17"/>
  <c r="V773" i="17"/>
  <c r="R773" i="17"/>
  <c r="N773" i="17"/>
  <c r="L773" i="17"/>
  <c r="B773" i="17"/>
  <c r="V772" i="17"/>
  <c r="B772" i="17" s="1"/>
  <c r="R772" i="17"/>
  <c r="N772" i="17"/>
  <c r="L772" i="17"/>
  <c r="V771" i="17"/>
  <c r="B771" i="17" s="1"/>
  <c r="R771" i="17"/>
  <c r="N771" i="17"/>
  <c r="L771" i="17"/>
  <c r="V770" i="17"/>
  <c r="R770" i="17"/>
  <c r="N770" i="17"/>
  <c r="L770" i="17"/>
  <c r="B770" i="17"/>
  <c r="V769" i="17"/>
  <c r="R769" i="17"/>
  <c r="N769" i="17"/>
  <c r="L769" i="17"/>
  <c r="B769" i="17"/>
  <c r="V768" i="17"/>
  <c r="B768" i="17" s="1"/>
  <c r="R768" i="17"/>
  <c r="N768" i="17"/>
  <c r="L768" i="17"/>
  <c r="V767" i="17"/>
  <c r="B767" i="17" s="1"/>
  <c r="R767" i="17"/>
  <c r="N767" i="17"/>
  <c r="L767" i="17"/>
  <c r="V766" i="17"/>
  <c r="R766" i="17"/>
  <c r="N766" i="17"/>
  <c r="L766" i="17"/>
  <c r="B766" i="17"/>
  <c r="V765" i="17"/>
  <c r="R765" i="17"/>
  <c r="N765" i="17"/>
  <c r="L765" i="17"/>
  <c r="B765" i="17"/>
  <c r="V764" i="17"/>
  <c r="B764" i="17" s="1"/>
  <c r="R764" i="17"/>
  <c r="N764" i="17"/>
  <c r="L764" i="17"/>
  <c r="V763" i="17"/>
  <c r="B763" i="17" s="1"/>
  <c r="R763" i="17"/>
  <c r="N763" i="17"/>
  <c r="L763" i="17"/>
  <c r="V762" i="17"/>
  <c r="R762" i="17"/>
  <c r="N762" i="17"/>
  <c r="L762" i="17"/>
  <c r="B762" i="17"/>
  <c r="V761" i="17"/>
  <c r="R761" i="17"/>
  <c r="N761" i="17"/>
  <c r="L761" i="17"/>
  <c r="B761" i="17"/>
  <c r="V760" i="17"/>
  <c r="B760" i="17" s="1"/>
  <c r="R760" i="17"/>
  <c r="N760" i="17"/>
  <c r="L760" i="17"/>
  <c r="V759" i="17"/>
  <c r="R759" i="17"/>
  <c r="B759" i="17" s="1"/>
  <c r="N759" i="17"/>
  <c r="L759" i="17"/>
  <c r="V758" i="17"/>
  <c r="R758" i="17"/>
  <c r="B758" i="17" s="1"/>
  <c r="N758" i="17"/>
  <c r="L758" i="17"/>
  <c r="V757" i="17"/>
  <c r="R757" i="17"/>
  <c r="N757" i="17"/>
  <c r="L757" i="17"/>
  <c r="B757" i="17"/>
  <c r="V756" i="17"/>
  <c r="B756" i="17" s="1"/>
  <c r="R756" i="17"/>
  <c r="N756" i="17"/>
  <c r="L756" i="17"/>
  <c r="V755" i="17"/>
  <c r="R755" i="17"/>
  <c r="B755" i="17" s="1"/>
  <c r="N755" i="17"/>
  <c r="L755" i="17"/>
  <c r="V754" i="17"/>
  <c r="R754" i="17"/>
  <c r="B754" i="17" s="1"/>
  <c r="N754" i="17"/>
  <c r="L754" i="17"/>
  <c r="V753" i="17"/>
  <c r="R753" i="17"/>
  <c r="N753" i="17"/>
  <c r="L753" i="17"/>
  <c r="B753" i="17"/>
  <c r="V752" i="17"/>
  <c r="B752" i="17" s="1"/>
  <c r="R752" i="17"/>
  <c r="N752" i="17"/>
  <c r="L752" i="17"/>
  <c r="V751" i="17"/>
  <c r="R751" i="17"/>
  <c r="B751" i="17" s="1"/>
  <c r="N751" i="17"/>
  <c r="L751" i="17"/>
  <c r="V750" i="17"/>
  <c r="R750" i="17"/>
  <c r="B750" i="17" s="1"/>
  <c r="N750" i="17"/>
  <c r="L750" i="17"/>
  <c r="V749" i="17"/>
  <c r="R749" i="17"/>
  <c r="N749" i="17"/>
  <c r="L749" i="17"/>
  <c r="B749" i="17"/>
  <c r="V748" i="17"/>
  <c r="B748" i="17" s="1"/>
  <c r="R748" i="17"/>
  <c r="N748" i="17"/>
  <c r="L748" i="17"/>
  <c r="V747" i="17"/>
  <c r="R747" i="17"/>
  <c r="B747" i="17" s="1"/>
  <c r="N747" i="17"/>
  <c r="L747" i="17"/>
  <c r="V746" i="17"/>
  <c r="R746" i="17"/>
  <c r="B746" i="17" s="1"/>
  <c r="N746" i="17"/>
  <c r="L746" i="17"/>
  <c r="V745" i="17"/>
  <c r="R745" i="17"/>
  <c r="N745" i="17"/>
  <c r="L745" i="17"/>
  <c r="B745" i="17"/>
  <c r="V744" i="17"/>
  <c r="B744" i="17" s="1"/>
  <c r="R744" i="17"/>
  <c r="N744" i="17"/>
  <c r="L744" i="17"/>
  <c r="V743" i="17"/>
  <c r="R743" i="17"/>
  <c r="B743" i="17" s="1"/>
  <c r="N743" i="17"/>
  <c r="L743" i="17"/>
  <c r="V742" i="17"/>
  <c r="R742" i="17"/>
  <c r="B742" i="17" s="1"/>
  <c r="N742" i="17"/>
  <c r="L742" i="17"/>
  <c r="V741" i="17"/>
  <c r="R741" i="17"/>
  <c r="N741" i="17"/>
  <c r="L741" i="17"/>
  <c r="B741" i="17"/>
  <c r="V740" i="17"/>
  <c r="B740" i="17" s="1"/>
  <c r="R740" i="17"/>
  <c r="N740" i="17"/>
  <c r="L740" i="17"/>
  <c r="V739" i="17"/>
  <c r="R739" i="17"/>
  <c r="B739" i="17" s="1"/>
  <c r="N739" i="17"/>
  <c r="L739" i="17"/>
  <c r="V738" i="17"/>
  <c r="R738" i="17"/>
  <c r="B738" i="17" s="1"/>
  <c r="N738" i="17"/>
  <c r="L738" i="17"/>
  <c r="V737" i="17"/>
  <c r="R737" i="17"/>
  <c r="N737" i="17"/>
  <c r="L737" i="17"/>
  <c r="B737" i="17"/>
  <c r="V736" i="17"/>
  <c r="B736" i="17" s="1"/>
  <c r="R736" i="17"/>
  <c r="N736" i="17"/>
  <c r="L736" i="17"/>
  <c r="V735" i="17"/>
  <c r="R735" i="17"/>
  <c r="B735" i="17" s="1"/>
  <c r="N735" i="17"/>
  <c r="L735" i="17"/>
  <c r="V734" i="17"/>
  <c r="R734" i="17"/>
  <c r="B734" i="17" s="1"/>
  <c r="N734" i="17"/>
  <c r="L734" i="17"/>
  <c r="V733" i="17"/>
  <c r="R733" i="17"/>
  <c r="N733" i="17"/>
  <c r="L733" i="17"/>
  <c r="B733" i="17"/>
  <c r="V732" i="17"/>
  <c r="B732" i="17" s="1"/>
  <c r="R732" i="17"/>
  <c r="N732" i="17"/>
  <c r="L732" i="17"/>
  <c r="V731" i="17"/>
  <c r="R731" i="17"/>
  <c r="B731" i="17" s="1"/>
  <c r="N731" i="17"/>
  <c r="L731" i="17"/>
  <c r="V730" i="17"/>
  <c r="R730" i="17"/>
  <c r="B730" i="17" s="1"/>
  <c r="N730" i="17"/>
  <c r="L730" i="17"/>
  <c r="V729" i="17"/>
  <c r="R729" i="17"/>
  <c r="N729" i="17"/>
  <c r="L729" i="17"/>
  <c r="B729" i="17"/>
  <c r="V728" i="17"/>
  <c r="B728" i="17" s="1"/>
  <c r="R728" i="17"/>
  <c r="N728" i="17"/>
  <c r="L728" i="17"/>
  <c r="V727" i="17"/>
  <c r="R727" i="17"/>
  <c r="B727" i="17" s="1"/>
  <c r="N727" i="17"/>
  <c r="L727" i="17"/>
  <c r="V726" i="17"/>
  <c r="R726" i="17"/>
  <c r="B726" i="17" s="1"/>
  <c r="N726" i="17"/>
  <c r="L726" i="17"/>
  <c r="V725" i="17"/>
  <c r="R725" i="17"/>
  <c r="N725" i="17"/>
  <c r="L725" i="17"/>
  <c r="B725" i="17"/>
  <c r="V724" i="17"/>
  <c r="B724" i="17" s="1"/>
  <c r="R724" i="17"/>
  <c r="N724" i="17"/>
  <c r="L724" i="17"/>
  <c r="V723" i="17"/>
  <c r="R723" i="17"/>
  <c r="B723" i="17" s="1"/>
  <c r="N723" i="17"/>
  <c r="L723" i="17"/>
  <c r="V722" i="17"/>
  <c r="R722" i="17"/>
  <c r="B722" i="17" s="1"/>
  <c r="N722" i="17"/>
  <c r="L722" i="17"/>
  <c r="V721" i="17"/>
  <c r="R721" i="17"/>
  <c r="N721" i="17"/>
  <c r="L721" i="17"/>
  <c r="B721" i="17"/>
  <c r="V720" i="17"/>
  <c r="B720" i="17" s="1"/>
  <c r="R720" i="17"/>
  <c r="N720" i="17"/>
  <c r="L720" i="17"/>
  <c r="V719" i="17"/>
  <c r="R719" i="17"/>
  <c r="B719" i="17" s="1"/>
  <c r="N719" i="17"/>
  <c r="L719" i="17"/>
  <c r="V718" i="17"/>
  <c r="R718" i="17"/>
  <c r="B718" i="17" s="1"/>
  <c r="N718" i="17"/>
  <c r="L718" i="17"/>
  <c r="V717" i="17"/>
  <c r="R717" i="17"/>
  <c r="N717" i="17"/>
  <c r="L717" i="17"/>
  <c r="B717" i="17"/>
  <c r="V716" i="17"/>
  <c r="B716" i="17" s="1"/>
  <c r="R716" i="17"/>
  <c r="N716" i="17"/>
  <c r="L716" i="17"/>
  <c r="V715" i="17"/>
  <c r="R715" i="17"/>
  <c r="B715" i="17" s="1"/>
  <c r="N715" i="17"/>
  <c r="L715" i="17"/>
  <c r="V714" i="17"/>
  <c r="R714" i="17"/>
  <c r="B714" i="17" s="1"/>
  <c r="N714" i="17"/>
  <c r="L714" i="17"/>
  <c r="V713" i="17"/>
  <c r="R713" i="17"/>
  <c r="N713" i="17"/>
  <c r="L713" i="17"/>
  <c r="B713" i="17"/>
  <c r="V712" i="17"/>
  <c r="B712" i="17" s="1"/>
  <c r="R712" i="17"/>
  <c r="N712" i="17"/>
  <c r="L712" i="17"/>
  <c r="V711" i="17"/>
  <c r="R711" i="17"/>
  <c r="B711" i="17" s="1"/>
  <c r="N711" i="17"/>
  <c r="L711" i="17"/>
  <c r="V710" i="17"/>
  <c r="R710" i="17"/>
  <c r="B710" i="17" s="1"/>
  <c r="N710" i="17"/>
  <c r="L710" i="17"/>
  <c r="V709" i="17"/>
  <c r="R709" i="17"/>
  <c r="N709" i="17"/>
  <c r="L709" i="17"/>
  <c r="B709" i="17"/>
  <c r="V708" i="17"/>
  <c r="B708" i="17" s="1"/>
  <c r="R708" i="17"/>
  <c r="N708" i="17"/>
  <c r="L708" i="17"/>
  <c r="V707" i="17"/>
  <c r="R707" i="17"/>
  <c r="B707" i="17" s="1"/>
  <c r="N707" i="17"/>
  <c r="L707" i="17"/>
  <c r="V706" i="17"/>
  <c r="R706" i="17"/>
  <c r="B706" i="17" s="1"/>
  <c r="N706" i="17"/>
  <c r="L706" i="17"/>
  <c r="V705" i="17"/>
  <c r="R705" i="17"/>
  <c r="N705" i="17"/>
  <c r="L705" i="17"/>
  <c r="B705" i="17"/>
  <c r="V704" i="17"/>
  <c r="R704" i="17"/>
  <c r="N704" i="17"/>
  <c r="L704" i="17"/>
  <c r="B704" i="17"/>
  <c r="V703" i="17"/>
  <c r="B703" i="17" s="1"/>
  <c r="R703" i="17"/>
  <c r="N703" i="17"/>
  <c r="L703" i="17"/>
  <c r="V702" i="17"/>
  <c r="R702" i="17"/>
  <c r="B702" i="17" s="1"/>
  <c r="N702" i="17"/>
  <c r="L702" i="17"/>
  <c r="V701" i="17"/>
  <c r="R701" i="17"/>
  <c r="B701" i="17" s="1"/>
  <c r="N701" i="17"/>
  <c r="L701" i="17"/>
  <c r="V700" i="17"/>
  <c r="R700" i="17"/>
  <c r="B700" i="17" s="1"/>
  <c r="N700" i="17"/>
  <c r="L700" i="17"/>
  <c r="V699" i="17"/>
  <c r="R699" i="17"/>
  <c r="B699" i="17" s="1"/>
  <c r="N699" i="17"/>
  <c r="L699" i="17"/>
  <c r="V698" i="17"/>
  <c r="R698" i="17"/>
  <c r="N698" i="17"/>
  <c r="L698" i="17"/>
  <c r="B698" i="17"/>
  <c r="AC698" i="17" s="1"/>
  <c r="AD698" i="17" s="1"/>
  <c r="V697" i="17"/>
  <c r="R697" i="17"/>
  <c r="N697" i="17"/>
  <c r="L697" i="17"/>
  <c r="B697" i="17"/>
  <c r="AC697" i="17" s="1"/>
  <c r="AD697" i="17" s="1"/>
  <c r="V696" i="17"/>
  <c r="R696" i="17"/>
  <c r="N696" i="17"/>
  <c r="L696" i="17"/>
  <c r="B696" i="17"/>
  <c r="V695" i="17"/>
  <c r="B695" i="17" s="1"/>
  <c r="R695" i="17"/>
  <c r="N695" i="17"/>
  <c r="L695" i="17"/>
  <c r="V694" i="17"/>
  <c r="R694" i="17"/>
  <c r="B694" i="17" s="1"/>
  <c r="N694" i="17"/>
  <c r="L694" i="17"/>
  <c r="V693" i="17"/>
  <c r="R693" i="17"/>
  <c r="B693" i="17" s="1"/>
  <c r="N693" i="17"/>
  <c r="L693" i="17"/>
  <c r="V692" i="17"/>
  <c r="R692" i="17"/>
  <c r="B692" i="17" s="1"/>
  <c r="N692" i="17"/>
  <c r="L692" i="17"/>
  <c r="V691" i="17"/>
  <c r="R691" i="17"/>
  <c r="B691" i="17" s="1"/>
  <c r="N691" i="17"/>
  <c r="L691" i="17"/>
  <c r="V690" i="17"/>
  <c r="R690" i="17"/>
  <c r="N690" i="17"/>
  <c r="L690" i="17"/>
  <c r="B690" i="17"/>
  <c r="AC690" i="17" s="1"/>
  <c r="AD690" i="17" s="1"/>
  <c r="AD689" i="17"/>
  <c r="V689" i="17"/>
  <c r="R689" i="17"/>
  <c r="N689" i="17"/>
  <c r="L689" i="17"/>
  <c r="B689" i="17"/>
  <c r="AC689" i="17" s="1"/>
  <c r="V688" i="17"/>
  <c r="R688" i="17"/>
  <c r="N688" i="17"/>
  <c r="L688" i="17"/>
  <c r="B688" i="17"/>
  <c r="AC688" i="17" s="1"/>
  <c r="AD688" i="17" s="1"/>
  <c r="V687" i="17"/>
  <c r="B687" i="17" s="1"/>
  <c r="R687" i="17"/>
  <c r="N687" i="17"/>
  <c r="L687" i="17"/>
  <c r="V686" i="17"/>
  <c r="R686" i="17"/>
  <c r="B686" i="17" s="1"/>
  <c r="N686" i="17"/>
  <c r="L686" i="17"/>
  <c r="V685" i="17"/>
  <c r="R685" i="17"/>
  <c r="B685" i="17" s="1"/>
  <c r="N685" i="17"/>
  <c r="L685" i="17"/>
  <c r="V684" i="17"/>
  <c r="R684" i="17"/>
  <c r="N684" i="17"/>
  <c r="L684" i="17"/>
  <c r="V683" i="17"/>
  <c r="R683" i="17"/>
  <c r="B683" i="17" s="1"/>
  <c r="N683" i="17"/>
  <c r="L683" i="17"/>
  <c r="V682" i="17"/>
  <c r="R682" i="17"/>
  <c r="N682" i="17"/>
  <c r="L682" i="17"/>
  <c r="B682" i="17" s="1"/>
  <c r="V681" i="17"/>
  <c r="R681" i="17"/>
  <c r="N681" i="17"/>
  <c r="L681" i="17"/>
  <c r="B681" i="17" s="1"/>
  <c r="V680" i="17"/>
  <c r="R680" i="17"/>
  <c r="N680" i="17"/>
  <c r="L680" i="17"/>
  <c r="B680" i="17"/>
  <c r="AC680" i="17" s="1"/>
  <c r="AD680" i="17" s="1"/>
  <c r="V679" i="17"/>
  <c r="B679" i="17" s="1"/>
  <c r="R679" i="17"/>
  <c r="N679" i="17"/>
  <c r="L679" i="17"/>
  <c r="V678" i="17"/>
  <c r="R678" i="17"/>
  <c r="B678" i="17" s="1"/>
  <c r="N678" i="17"/>
  <c r="L678" i="17"/>
  <c r="AC677" i="17"/>
  <c r="AD677" i="17" s="1"/>
  <c r="V677" i="17"/>
  <c r="R677" i="17"/>
  <c r="B677" i="17" s="1"/>
  <c r="N677" i="17"/>
  <c r="L677" i="17"/>
  <c r="V676" i="17"/>
  <c r="R676" i="17"/>
  <c r="N676" i="17"/>
  <c r="L676" i="17"/>
  <c r="B676" i="17" s="1"/>
  <c r="V675" i="17"/>
  <c r="R675" i="17"/>
  <c r="N675" i="17"/>
  <c r="L675" i="17"/>
  <c r="B675" i="17"/>
  <c r="V674" i="17"/>
  <c r="R674" i="17"/>
  <c r="N674" i="17"/>
  <c r="L674" i="17"/>
  <c r="B674" i="17" s="1"/>
  <c r="V673" i="17"/>
  <c r="R673" i="17"/>
  <c r="N673" i="17"/>
  <c r="L673" i="17"/>
  <c r="B673" i="17" s="1"/>
  <c r="V672" i="17"/>
  <c r="R672" i="17"/>
  <c r="N672" i="17"/>
  <c r="L672" i="17"/>
  <c r="B672" i="17"/>
  <c r="V671" i="17"/>
  <c r="B671" i="17" s="1"/>
  <c r="R671" i="17"/>
  <c r="N671" i="17"/>
  <c r="L671" i="17"/>
  <c r="V670" i="17"/>
  <c r="R670" i="17"/>
  <c r="B670" i="17" s="1"/>
  <c r="N670" i="17"/>
  <c r="L670" i="17"/>
  <c r="AC669" i="17"/>
  <c r="AD669" i="17" s="1"/>
  <c r="V669" i="17"/>
  <c r="R669" i="17"/>
  <c r="B669" i="17" s="1"/>
  <c r="N669" i="17"/>
  <c r="L669" i="17"/>
  <c r="V668" i="17"/>
  <c r="R668" i="17"/>
  <c r="N668" i="17"/>
  <c r="L668" i="17"/>
  <c r="B668" i="17" s="1"/>
  <c r="V667" i="17"/>
  <c r="R667" i="17"/>
  <c r="B667" i="17" s="1"/>
  <c r="N667" i="17"/>
  <c r="L667" i="17"/>
  <c r="V666" i="17"/>
  <c r="R666" i="17"/>
  <c r="N666" i="17"/>
  <c r="L666" i="17"/>
  <c r="B666" i="17" s="1"/>
  <c r="V665" i="17"/>
  <c r="R665" i="17"/>
  <c r="N665" i="17"/>
  <c r="L665" i="17"/>
  <c r="B665" i="17" s="1"/>
  <c r="AC664" i="17"/>
  <c r="AD664" i="17" s="1"/>
  <c r="V664" i="17"/>
  <c r="R664" i="17"/>
  <c r="N664" i="17"/>
  <c r="L664" i="17"/>
  <c r="B664" i="17"/>
  <c r="V663" i="17"/>
  <c r="B663" i="17" s="1"/>
  <c r="R663" i="17"/>
  <c r="N663" i="17"/>
  <c r="L663" i="17"/>
  <c r="V662" i="17"/>
  <c r="R662" i="17"/>
  <c r="B662" i="17" s="1"/>
  <c r="N662" i="17"/>
  <c r="L662" i="17"/>
  <c r="AC661" i="17"/>
  <c r="AD661" i="17" s="1"/>
  <c r="V661" i="17"/>
  <c r="R661" i="17"/>
  <c r="B661" i="17" s="1"/>
  <c r="N661" i="17"/>
  <c r="L661" i="17"/>
  <c r="V660" i="17"/>
  <c r="R660" i="17"/>
  <c r="N660" i="17"/>
  <c r="L660" i="17"/>
  <c r="B660" i="17" s="1"/>
  <c r="V659" i="17"/>
  <c r="R659" i="17"/>
  <c r="B659" i="17" s="1"/>
  <c r="N659" i="17"/>
  <c r="L659" i="17"/>
  <c r="V658" i="17"/>
  <c r="R658" i="17"/>
  <c r="N658" i="17"/>
  <c r="L658" i="17"/>
  <c r="B658" i="17" s="1"/>
  <c r="V657" i="17"/>
  <c r="R657" i="17"/>
  <c r="N657" i="17"/>
  <c r="L657" i="17"/>
  <c r="B657" i="17" s="1"/>
  <c r="V656" i="17"/>
  <c r="R656" i="17"/>
  <c r="N656" i="17"/>
  <c r="L656" i="17"/>
  <c r="B656" i="17"/>
  <c r="AC656" i="17" s="1"/>
  <c r="AD656" i="17" s="1"/>
  <c r="V655" i="17"/>
  <c r="B655" i="17" s="1"/>
  <c r="R655" i="17"/>
  <c r="N655" i="17"/>
  <c r="L655" i="17"/>
  <c r="V654" i="17"/>
  <c r="R654" i="17"/>
  <c r="B654" i="17" s="1"/>
  <c r="N654" i="17"/>
  <c r="L654" i="17"/>
  <c r="V653" i="17"/>
  <c r="R653" i="17"/>
  <c r="B653" i="17" s="1"/>
  <c r="N653" i="17"/>
  <c r="L653" i="17"/>
  <c r="V652" i="17"/>
  <c r="R652" i="17"/>
  <c r="N652" i="17"/>
  <c r="L652" i="17"/>
  <c r="V651" i="17"/>
  <c r="R651" i="17"/>
  <c r="B651" i="17" s="1"/>
  <c r="N651" i="17"/>
  <c r="L651" i="17"/>
  <c r="V650" i="17"/>
  <c r="R650" i="17"/>
  <c r="N650" i="17"/>
  <c r="L650" i="17"/>
  <c r="B650" i="17" s="1"/>
  <c r="V649" i="17"/>
  <c r="R649" i="17"/>
  <c r="N649" i="17"/>
  <c r="L649" i="17"/>
  <c r="B649" i="17" s="1"/>
  <c r="V648" i="17"/>
  <c r="R648" i="17"/>
  <c r="N648" i="17"/>
  <c r="L648" i="17"/>
  <c r="B648" i="17"/>
  <c r="AC648" i="17" s="1"/>
  <c r="AD648" i="17" s="1"/>
  <c r="V647" i="17"/>
  <c r="B647" i="17" s="1"/>
  <c r="R647" i="17"/>
  <c r="N647" i="17"/>
  <c r="L647" i="17"/>
  <c r="V646" i="17"/>
  <c r="R646" i="17"/>
  <c r="N646" i="17"/>
  <c r="L646" i="17"/>
  <c r="B646" i="17" s="1"/>
  <c r="AC645" i="17"/>
  <c r="AD645" i="17" s="1"/>
  <c r="V645" i="17"/>
  <c r="R645" i="17"/>
  <c r="B645" i="17" s="1"/>
  <c r="N645" i="17"/>
  <c r="L645" i="17"/>
  <c r="V644" i="17"/>
  <c r="R644" i="17"/>
  <c r="N644" i="17"/>
  <c r="L644" i="17"/>
  <c r="B644" i="17" s="1"/>
  <c r="V643" i="17"/>
  <c r="R643" i="17"/>
  <c r="N643" i="17"/>
  <c r="L643" i="17"/>
  <c r="B643" i="17"/>
  <c r="V642" i="17"/>
  <c r="R642" i="17"/>
  <c r="N642" i="17"/>
  <c r="L642" i="17"/>
  <c r="B642" i="17" s="1"/>
  <c r="V641" i="17"/>
  <c r="R641" i="17"/>
  <c r="N641" i="17"/>
  <c r="L641" i="17"/>
  <c r="B641" i="17" s="1"/>
  <c r="V640" i="17"/>
  <c r="R640" i="17"/>
  <c r="N640" i="17"/>
  <c r="L640" i="17"/>
  <c r="B640" i="17"/>
  <c r="V639" i="17"/>
  <c r="B639" i="17" s="1"/>
  <c r="R639" i="17"/>
  <c r="N639" i="17"/>
  <c r="L639" i="17"/>
  <c r="V638" i="17"/>
  <c r="R638" i="17"/>
  <c r="N638" i="17"/>
  <c r="L638" i="17"/>
  <c r="B638" i="17" s="1"/>
  <c r="AC637" i="17"/>
  <c r="AD637" i="17" s="1"/>
  <c r="V637" i="17"/>
  <c r="R637" i="17"/>
  <c r="B637" i="17" s="1"/>
  <c r="N637" i="17"/>
  <c r="L637" i="17"/>
  <c r="V636" i="17"/>
  <c r="R636" i="17"/>
  <c r="N636" i="17"/>
  <c r="L636" i="17"/>
  <c r="B636" i="17" s="1"/>
  <c r="V635" i="17"/>
  <c r="R635" i="17"/>
  <c r="B635" i="17" s="1"/>
  <c r="N635" i="17"/>
  <c r="L635" i="17"/>
  <c r="V634" i="17"/>
  <c r="R634" i="17"/>
  <c r="N634" i="17"/>
  <c r="L634" i="17"/>
  <c r="B634" i="17" s="1"/>
  <c r="V633" i="17"/>
  <c r="R633" i="17"/>
  <c r="N633" i="17"/>
  <c r="L633" i="17"/>
  <c r="B633" i="17" s="1"/>
  <c r="AC632" i="17"/>
  <c r="AD632" i="17" s="1"/>
  <c r="V632" i="17"/>
  <c r="R632" i="17"/>
  <c r="N632" i="17"/>
  <c r="L632" i="17"/>
  <c r="B632" i="17"/>
  <c r="V631" i="17"/>
  <c r="B631" i="17" s="1"/>
  <c r="R631" i="17"/>
  <c r="N631" i="17"/>
  <c r="L631" i="17"/>
  <c r="V630" i="17"/>
  <c r="R630" i="17"/>
  <c r="N630" i="17"/>
  <c r="L630" i="17"/>
  <c r="B630" i="17" s="1"/>
  <c r="AC630" i="17" s="1"/>
  <c r="AD630" i="17" s="1"/>
  <c r="AC629" i="17"/>
  <c r="AD629" i="17" s="1"/>
  <c r="V629" i="17"/>
  <c r="R629" i="17"/>
  <c r="B629" i="17" s="1"/>
  <c r="N629" i="17"/>
  <c r="L629" i="17"/>
  <c r="V628" i="17"/>
  <c r="R628" i="17"/>
  <c r="N628" i="17"/>
  <c r="L628" i="17"/>
  <c r="V627" i="17"/>
  <c r="R627" i="17"/>
  <c r="B627" i="17" s="1"/>
  <c r="N627" i="17"/>
  <c r="L627" i="17"/>
  <c r="V626" i="17"/>
  <c r="R626" i="17"/>
  <c r="N626" i="17"/>
  <c r="L626" i="17"/>
  <c r="B626" i="17"/>
  <c r="V612" i="17"/>
  <c r="R612" i="17"/>
  <c r="N612" i="17"/>
  <c r="L612" i="17"/>
  <c r="B612" i="17"/>
  <c r="V614" i="17"/>
  <c r="R614" i="17"/>
  <c r="N614" i="17"/>
  <c r="L614" i="17"/>
  <c r="B614" i="17" s="1"/>
  <c r="AC614" i="17" s="1"/>
  <c r="AD614" i="17" s="1"/>
  <c r="V613" i="17"/>
  <c r="R613" i="17"/>
  <c r="N613" i="17"/>
  <c r="L613" i="17"/>
  <c r="V615" i="17"/>
  <c r="R615" i="17"/>
  <c r="N615" i="17"/>
  <c r="L615" i="17"/>
  <c r="V617" i="17"/>
  <c r="R617" i="17"/>
  <c r="N617" i="17"/>
  <c r="L617" i="17"/>
  <c r="V616" i="17"/>
  <c r="R616" i="17"/>
  <c r="N616" i="17"/>
  <c r="L616" i="17"/>
  <c r="V621" i="17"/>
  <c r="R621" i="17"/>
  <c r="N621" i="17"/>
  <c r="L621" i="17"/>
  <c r="V618" i="17"/>
  <c r="R618" i="17"/>
  <c r="N618" i="17"/>
  <c r="L618" i="17"/>
  <c r="B618" i="17"/>
  <c r="V620" i="17"/>
  <c r="R620" i="17"/>
  <c r="N620" i="17"/>
  <c r="L620" i="17"/>
  <c r="V619" i="17"/>
  <c r="R619" i="17"/>
  <c r="N619" i="17"/>
  <c r="L619" i="17"/>
  <c r="B619" i="17" s="1"/>
  <c r="AC619" i="17" s="1"/>
  <c r="AD619" i="17" s="1"/>
  <c r="V625" i="17"/>
  <c r="R625" i="17"/>
  <c r="N625" i="17"/>
  <c r="L625" i="17"/>
  <c r="V622" i="17"/>
  <c r="R622" i="17"/>
  <c r="N622" i="17"/>
  <c r="L622" i="17"/>
  <c r="AC624" i="17"/>
  <c r="AD624" i="17" s="1"/>
  <c r="V624" i="17"/>
  <c r="R624" i="17"/>
  <c r="B624" i="17" s="1"/>
  <c r="N624" i="17"/>
  <c r="L624" i="17"/>
  <c r="V623" i="17"/>
  <c r="R623" i="17"/>
  <c r="N623" i="17"/>
  <c r="L623" i="17"/>
  <c r="V611" i="17"/>
  <c r="R611" i="17"/>
  <c r="N611" i="17"/>
  <c r="L611" i="17"/>
  <c r="V608" i="17"/>
  <c r="R608" i="17"/>
  <c r="N608" i="17"/>
  <c r="L608" i="17"/>
  <c r="V610" i="17"/>
  <c r="R610" i="17"/>
  <c r="N610" i="17"/>
  <c r="L610" i="17"/>
  <c r="B610" i="17"/>
  <c r="V609" i="17"/>
  <c r="R609" i="17"/>
  <c r="N609" i="17"/>
  <c r="L609" i="17"/>
  <c r="B609" i="17" s="1"/>
  <c r="AC609" i="17" s="1"/>
  <c r="AD609" i="17" s="1"/>
  <c r="AD607" i="17"/>
  <c r="AC607" i="17"/>
  <c r="AD606" i="17"/>
  <c r="AC606" i="17"/>
  <c r="V605" i="17"/>
  <c r="R605" i="17"/>
  <c r="N605" i="17"/>
  <c r="L605" i="17"/>
  <c r="V604" i="17"/>
  <c r="R604" i="17"/>
  <c r="N604" i="17"/>
  <c r="L604" i="17"/>
  <c r="V603" i="17"/>
  <c r="R603" i="17"/>
  <c r="N603" i="17"/>
  <c r="L603" i="17"/>
  <c r="V602" i="17"/>
  <c r="R602" i="17"/>
  <c r="N602" i="17"/>
  <c r="L602" i="17"/>
  <c r="B602" i="17" s="1"/>
  <c r="V601" i="17"/>
  <c r="R601" i="17"/>
  <c r="N601" i="17"/>
  <c r="L601" i="17"/>
  <c r="V600" i="17"/>
  <c r="R600" i="17"/>
  <c r="N600" i="17"/>
  <c r="L600" i="17"/>
  <c r="V599" i="17"/>
  <c r="R599" i="17"/>
  <c r="N599" i="17"/>
  <c r="L599" i="17"/>
  <c r="V598" i="17"/>
  <c r="R598" i="17"/>
  <c r="N598" i="17"/>
  <c r="L598" i="17"/>
  <c r="V597" i="17"/>
  <c r="R597" i="17"/>
  <c r="N597" i="17"/>
  <c r="L597" i="17"/>
  <c r="V596" i="17"/>
  <c r="R596" i="17"/>
  <c r="N596" i="17"/>
  <c r="L596" i="17"/>
  <c r="V595" i="17"/>
  <c r="R595" i="17"/>
  <c r="N595" i="17"/>
  <c r="L595" i="17"/>
  <c r="V594" i="17"/>
  <c r="R594" i="17"/>
  <c r="N594" i="17"/>
  <c r="L594" i="17"/>
  <c r="V593" i="17"/>
  <c r="R593" i="17"/>
  <c r="N593" i="17"/>
  <c r="L593" i="17"/>
  <c r="V592" i="17"/>
  <c r="R592" i="17"/>
  <c r="N592" i="17"/>
  <c r="L592" i="17"/>
  <c r="V591" i="17"/>
  <c r="R591" i="17"/>
  <c r="N591" i="17"/>
  <c r="L591" i="17"/>
  <c r="V590" i="17"/>
  <c r="R590" i="17"/>
  <c r="N590" i="17"/>
  <c r="L590" i="17"/>
  <c r="V589" i="17"/>
  <c r="R589" i="17"/>
  <c r="N589" i="17"/>
  <c r="L589" i="17"/>
  <c r="V588" i="17"/>
  <c r="R588" i="17"/>
  <c r="N588" i="17"/>
  <c r="L588" i="17"/>
  <c r="V587" i="17"/>
  <c r="R587" i="17"/>
  <c r="N587" i="17"/>
  <c r="L587" i="17"/>
  <c r="V586" i="17"/>
  <c r="R586" i="17"/>
  <c r="N586" i="17"/>
  <c r="L586" i="17"/>
  <c r="V585" i="17"/>
  <c r="R585" i="17"/>
  <c r="N585" i="17"/>
  <c r="L585" i="17"/>
  <c r="V584" i="17"/>
  <c r="R584" i="17"/>
  <c r="N584" i="17"/>
  <c r="L584" i="17"/>
  <c r="V583" i="17"/>
  <c r="R583" i="17"/>
  <c r="N583" i="17"/>
  <c r="L583" i="17"/>
  <c r="V582" i="17"/>
  <c r="R582" i="17"/>
  <c r="N582" i="17"/>
  <c r="L582" i="17"/>
  <c r="V581" i="17"/>
  <c r="R581" i="17"/>
  <c r="N581" i="17"/>
  <c r="L581" i="17"/>
  <c r="V580" i="17"/>
  <c r="R580" i="17"/>
  <c r="N580" i="17"/>
  <c r="L580" i="17"/>
  <c r="V579" i="17"/>
  <c r="R579" i="17"/>
  <c r="N579" i="17"/>
  <c r="L579" i="17"/>
  <c r="V578" i="17"/>
  <c r="R578" i="17"/>
  <c r="N578" i="17"/>
  <c r="L578" i="17"/>
  <c r="V577" i="17"/>
  <c r="R577" i="17"/>
  <c r="N577" i="17"/>
  <c r="L577" i="17"/>
  <c r="V576" i="17"/>
  <c r="R576" i="17"/>
  <c r="N576" i="17"/>
  <c r="L576" i="17"/>
  <c r="V575" i="17"/>
  <c r="R575" i="17"/>
  <c r="N575" i="17"/>
  <c r="L575" i="17"/>
  <c r="V574" i="17"/>
  <c r="R574" i="17"/>
  <c r="N574" i="17"/>
  <c r="L574" i="17"/>
  <c r="V573" i="17"/>
  <c r="R573" i="17"/>
  <c r="N573" i="17"/>
  <c r="L573" i="17"/>
  <c r="V572" i="17"/>
  <c r="R572" i="17"/>
  <c r="N572" i="17"/>
  <c r="L572" i="17"/>
  <c r="V571" i="17"/>
  <c r="R571" i="17"/>
  <c r="N571" i="17"/>
  <c r="L571" i="17"/>
  <c r="V570" i="17"/>
  <c r="R570" i="17"/>
  <c r="N570" i="17"/>
  <c r="L570" i="17"/>
  <c r="V569" i="17"/>
  <c r="R569" i="17"/>
  <c r="N569" i="17"/>
  <c r="L569" i="17"/>
  <c r="B569" i="17" s="1"/>
  <c r="V568" i="17"/>
  <c r="R568" i="17"/>
  <c r="N568" i="17"/>
  <c r="L568" i="17"/>
  <c r="V567" i="17"/>
  <c r="R567" i="17"/>
  <c r="N567" i="17"/>
  <c r="L567" i="17"/>
  <c r="V566" i="17"/>
  <c r="R566" i="17"/>
  <c r="N566" i="17"/>
  <c r="L566" i="17"/>
  <c r="V565" i="17"/>
  <c r="R565" i="17"/>
  <c r="N565" i="17"/>
  <c r="L565" i="17"/>
  <c r="V564" i="17"/>
  <c r="R564" i="17"/>
  <c r="N564" i="17"/>
  <c r="L564" i="17"/>
  <c r="V563" i="17"/>
  <c r="R563" i="17"/>
  <c r="N563" i="17"/>
  <c r="L563" i="17"/>
  <c r="V562" i="17"/>
  <c r="R562" i="17"/>
  <c r="N562" i="17"/>
  <c r="L562" i="17"/>
  <c r="V561" i="17"/>
  <c r="R561" i="17"/>
  <c r="N561" i="17"/>
  <c r="L561" i="17"/>
  <c r="B561" i="17" s="1"/>
  <c r="V560" i="17"/>
  <c r="R560" i="17"/>
  <c r="N560" i="17"/>
  <c r="L560" i="17"/>
  <c r="V559" i="17"/>
  <c r="R559" i="17"/>
  <c r="N559" i="17"/>
  <c r="L559" i="17"/>
  <c r="V558" i="17"/>
  <c r="R558" i="17"/>
  <c r="N558" i="17"/>
  <c r="L558" i="17"/>
  <c r="V557" i="17"/>
  <c r="R557" i="17"/>
  <c r="N557" i="17"/>
  <c r="L557" i="17"/>
  <c r="V556" i="17"/>
  <c r="R556" i="17"/>
  <c r="N556" i="17"/>
  <c r="L556" i="17"/>
  <c r="V555" i="17"/>
  <c r="R555" i="17"/>
  <c r="N555" i="17"/>
  <c r="L555" i="17"/>
  <c r="B555" i="17" s="1"/>
  <c r="V554" i="17"/>
  <c r="R554" i="17"/>
  <c r="N554" i="17"/>
  <c r="L554" i="17"/>
  <c r="V553" i="17"/>
  <c r="R553" i="17"/>
  <c r="N553" i="17"/>
  <c r="L553" i="17"/>
  <c r="B553" i="17" s="1"/>
  <c r="V552" i="17"/>
  <c r="R552" i="17"/>
  <c r="N552" i="17"/>
  <c r="L552" i="17"/>
  <c r="V551" i="17"/>
  <c r="R551" i="17"/>
  <c r="N551" i="17"/>
  <c r="L551" i="17"/>
  <c r="V550" i="17"/>
  <c r="R550" i="17"/>
  <c r="N550" i="17"/>
  <c r="L550" i="17"/>
  <c r="V549" i="17"/>
  <c r="R549" i="17"/>
  <c r="N549" i="17"/>
  <c r="L549" i="17"/>
  <c r="V548" i="17"/>
  <c r="R548" i="17"/>
  <c r="N548" i="17"/>
  <c r="L548" i="17"/>
  <c r="V547" i="17"/>
  <c r="R547" i="17"/>
  <c r="N547" i="17"/>
  <c r="L547" i="17"/>
  <c r="B547" i="17" s="1"/>
  <c r="V546" i="17"/>
  <c r="R546" i="17"/>
  <c r="N546" i="17"/>
  <c r="L546" i="17"/>
  <c r="V545" i="17"/>
  <c r="R545" i="17"/>
  <c r="N545" i="17"/>
  <c r="L545" i="17"/>
  <c r="B545" i="17" s="1"/>
  <c r="V544" i="17"/>
  <c r="R544" i="17"/>
  <c r="N544" i="17"/>
  <c r="L544" i="17"/>
  <c r="V543" i="17"/>
  <c r="R543" i="17"/>
  <c r="N543" i="17"/>
  <c r="L543" i="17"/>
  <c r="V542" i="17"/>
  <c r="R542" i="17"/>
  <c r="N542" i="17"/>
  <c r="L542" i="17"/>
  <c r="V541" i="17"/>
  <c r="R541" i="17"/>
  <c r="N541" i="17"/>
  <c r="L541" i="17"/>
  <c r="V540" i="17"/>
  <c r="R540" i="17"/>
  <c r="N540" i="17"/>
  <c r="L540" i="17"/>
  <c r="V539" i="17"/>
  <c r="R539" i="17"/>
  <c r="N539" i="17"/>
  <c r="L539" i="17"/>
  <c r="B539" i="17" s="1"/>
  <c r="V538" i="17"/>
  <c r="R538" i="17"/>
  <c r="N538" i="17"/>
  <c r="L538" i="17"/>
  <c r="V537" i="17"/>
  <c r="R537" i="17"/>
  <c r="N537" i="17"/>
  <c r="L537" i="17"/>
  <c r="B537" i="17" s="1"/>
  <c r="AC537" i="17" s="1"/>
  <c r="AD537" i="17" s="1"/>
  <c r="V536" i="17"/>
  <c r="R536" i="17"/>
  <c r="N536" i="17"/>
  <c r="L536" i="17"/>
  <c r="V535" i="17"/>
  <c r="R535" i="17"/>
  <c r="N535" i="17"/>
  <c r="L535" i="17"/>
  <c r="V534" i="17"/>
  <c r="R534" i="17"/>
  <c r="N534" i="17"/>
  <c r="L534" i="17"/>
  <c r="V533" i="17"/>
  <c r="R533" i="17"/>
  <c r="N533" i="17"/>
  <c r="L533" i="17"/>
  <c r="B533" i="17" s="1"/>
  <c r="V532" i="17"/>
  <c r="R532" i="17"/>
  <c r="N532" i="17"/>
  <c r="L532" i="17"/>
  <c r="V531" i="17"/>
  <c r="R531" i="17"/>
  <c r="N531" i="17"/>
  <c r="L531" i="17"/>
  <c r="B531" i="17" s="1"/>
  <c r="V530" i="17"/>
  <c r="R530" i="17"/>
  <c r="N530" i="17"/>
  <c r="L530" i="17"/>
  <c r="AC529" i="17"/>
  <c r="AD529" i="17" s="1"/>
  <c r="V529" i="17"/>
  <c r="R529" i="17"/>
  <c r="N529" i="17"/>
  <c r="L529" i="17"/>
  <c r="B529" i="17" s="1"/>
  <c r="V528" i="17"/>
  <c r="R528" i="17"/>
  <c r="N528" i="17"/>
  <c r="L528" i="17"/>
  <c r="V527" i="17"/>
  <c r="R527" i="17"/>
  <c r="N527" i="17"/>
  <c r="L527" i="17"/>
  <c r="V526" i="17"/>
  <c r="R526" i="17"/>
  <c r="N526" i="17"/>
  <c r="L526" i="17"/>
  <c r="V525" i="17"/>
  <c r="R525" i="17"/>
  <c r="N525" i="17"/>
  <c r="L525" i="17"/>
  <c r="B525" i="17" s="1"/>
  <c r="AC525" i="17" s="1"/>
  <c r="AD525" i="17" s="1"/>
  <c r="V524" i="17"/>
  <c r="R524" i="17"/>
  <c r="N524" i="17"/>
  <c r="L524" i="17"/>
  <c r="V523" i="17"/>
  <c r="R523" i="17"/>
  <c r="N523" i="17"/>
  <c r="L523" i="17"/>
  <c r="V522" i="17"/>
  <c r="R522" i="17"/>
  <c r="N522" i="17"/>
  <c r="L522" i="17"/>
  <c r="AC521" i="17"/>
  <c r="AD521" i="17" s="1"/>
  <c r="V521" i="17"/>
  <c r="R521" i="17"/>
  <c r="N521" i="17"/>
  <c r="L521" i="17"/>
  <c r="B521" i="17" s="1"/>
  <c r="V520" i="17"/>
  <c r="R520" i="17"/>
  <c r="N520" i="17"/>
  <c r="L520" i="17"/>
  <c r="V519" i="17"/>
  <c r="R519" i="17"/>
  <c r="N519" i="17"/>
  <c r="L519" i="17"/>
  <c r="V518" i="17"/>
  <c r="R518" i="17"/>
  <c r="N518" i="17"/>
  <c r="L518" i="17"/>
  <c r="V517" i="17"/>
  <c r="R517" i="17"/>
  <c r="N517" i="17"/>
  <c r="L517" i="17"/>
  <c r="V516" i="17"/>
  <c r="R516" i="17"/>
  <c r="N516" i="17"/>
  <c r="L516" i="17"/>
  <c r="V515" i="17"/>
  <c r="R515" i="17"/>
  <c r="N515" i="17"/>
  <c r="L515" i="17"/>
  <c r="V514" i="17"/>
  <c r="R514" i="17"/>
  <c r="N514" i="17"/>
  <c r="L514" i="17"/>
  <c r="V513" i="17"/>
  <c r="R513" i="17"/>
  <c r="N513" i="17"/>
  <c r="L513" i="17"/>
  <c r="B513" i="17" s="1"/>
  <c r="AC512" i="17"/>
  <c r="AD512" i="17" s="1"/>
  <c r="V512" i="17"/>
  <c r="R512" i="17"/>
  <c r="N512" i="17"/>
  <c r="L512" i="17"/>
  <c r="B512" i="17"/>
  <c r="AC511" i="17"/>
  <c r="AD511" i="17" s="1"/>
  <c r="V511" i="17"/>
  <c r="R511" i="17"/>
  <c r="N511" i="17"/>
  <c r="L511" i="17"/>
  <c r="B511" i="17"/>
  <c r="V510" i="17"/>
  <c r="R510" i="17"/>
  <c r="N510" i="17"/>
  <c r="L510" i="17"/>
  <c r="B510" i="17" s="1"/>
  <c r="V509" i="17"/>
  <c r="R509" i="17"/>
  <c r="N509" i="17"/>
  <c r="L509" i="17"/>
  <c r="B509" i="17" s="1"/>
  <c r="AC508" i="17"/>
  <c r="AD508" i="17" s="1"/>
  <c r="V508" i="17"/>
  <c r="R508" i="17"/>
  <c r="N508" i="17"/>
  <c r="L508" i="17"/>
  <c r="B508" i="17"/>
  <c r="AC507" i="17"/>
  <c r="AD507" i="17" s="1"/>
  <c r="V507" i="17"/>
  <c r="R507" i="17"/>
  <c r="N507" i="17"/>
  <c r="L507" i="17"/>
  <c r="B507" i="17"/>
  <c r="V506" i="17"/>
  <c r="R506" i="17"/>
  <c r="N506" i="17"/>
  <c r="L506" i="17"/>
  <c r="B506" i="17" s="1"/>
  <c r="V505" i="17"/>
  <c r="R505" i="17"/>
  <c r="N505" i="17"/>
  <c r="L505" i="17"/>
  <c r="B505" i="17" s="1"/>
  <c r="AC504" i="17"/>
  <c r="AD504" i="17" s="1"/>
  <c r="V504" i="17"/>
  <c r="R504" i="17"/>
  <c r="N504" i="17"/>
  <c r="L504" i="17"/>
  <c r="B504" i="17"/>
  <c r="AC503" i="17"/>
  <c r="AD503" i="17" s="1"/>
  <c r="V503" i="17"/>
  <c r="R503" i="17"/>
  <c r="N503" i="17"/>
  <c r="L503" i="17"/>
  <c r="B503" i="17"/>
  <c r="V502" i="17"/>
  <c r="R502" i="17"/>
  <c r="N502" i="17"/>
  <c r="L502" i="17"/>
  <c r="B502" i="17" s="1"/>
  <c r="V501" i="17"/>
  <c r="R501" i="17"/>
  <c r="N501" i="17"/>
  <c r="L501" i="17"/>
  <c r="B501" i="17" s="1"/>
  <c r="AC500" i="17"/>
  <c r="AD500" i="17" s="1"/>
  <c r="V500" i="17"/>
  <c r="R500" i="17"/>
  <c r="N500" i="17"/>
  <c r="L500" i="17"/>
  <c r="B500" i="17"/>
  <c r="AC499" i="17"/>
  <c r="AD499" i="17" s="1"/>
  <c r="V499" i="17"/>
  <c r="R499" i="17"/>
  <c r="N499" i="17"/>
  <c r="L499" i="17"/>
  <c r="B499" i="17"/>
  <c r="V498" i="17"/>
  <c r="R498" i="17"/>
  <c r="N498" i="17"/>
  <c r="L498" i="17"/>
  <c r="B498" i="17" s="1"/>
  <c r="V497" i="17"/>
  <c r="R497" i="17"/>
  <c r="N497" i="17"/>
  <c r="L497" i="17"/>
  <c r="B497" i="17" s="1"/>
  <c r="V496" i="17"/>
  <c r="R496" i="17"/>
  <c r="N496" i="17"/>
  <c r="L496" i="17"/>
  <c r="B496" i="17"/>
  <c r="AC495" i="17"/>
  <c r="AD495" i="17" s="1"/>
  <c r="V495" i="17"/>
  <c r="R495" i="17"/>
  <c r="N495" i="17"/>
  <c r="L495" i="17"/>
  <c r="B495" i="17"/>
  <c r="AC494" i="17"/>
  <c r="AD494" i="17" s="1"/>
  <c r="V494" i="17"/>
  <c r="R494" i="17"/>
  <c r="N494" i="17"/>
  <c r="L494" i="17"/>
  <c r="B494" i="17"/>
  <c r="AC493" i="17"/>
  <c r="AD493" i="17" s="1"/>
  <c r="V493" i="17"/>
  <c r="R493" i="17"/>
  <c r="N493" i="17"/>
  <c r="L493" i="17"/>
  <c r="B493" i="17"/>
  <c r="AC492" i="17"/>
  <c r="AD492" i="17" s="1"/>
  <c r="V492" i="17"/>
  <c r="R492" i="17"/>
  <c r="N492" i="17"/>
  <c r="L492" i="17"/>
  <c r="B492" i="17"/>
  <c r="AC491" i="17"/>
  <c r="AD491" i="17" s="1"/>
  <c r="V491" i="17"/>
  <c r="R491" i="17"/>
  <c r="N491" i="17"/>
  <c r="L491" i="17"/>
  <c r="B491" i="17"/>
  <c r="AC490" i="17"/>
  <c r="AD490" i="17" s="1"/>
  <c r="V490" i="17"/>
  <c r="R490" i="17"/>
  <c r="N490" i="17"/>
  <c r="L490" i="17"/>
  <c r="B490" i="17"/>
  <c r="AC489" i="17"/>
  <c r="AD489" i="17" s="1"/>
  <c r="V489" i="17"/>
  <c r="R489" i="17"/>
  <c r="N489" i="17"/>
  <c r="L489" i="17"/>
  <c r="B489" i="17"/>
  <c r="AC488" i="17"/>
  <c r="AD488" i="17" s="1"/>
  <c r="V488" i="17"/>
  <c r="R488" i="17"/>
  <c r="N488" i="17"/>
  <c r="L488" i="17"/>
  <c r="B488" i="17"/>
  <c r="AC487" i="17"/>
  <c r="AD487" i="17" s="1"/>
  <c r="V487" i="17"/>
  <c r="R487" i="17"/>
  <c r="N487" i="17"/>
  <c r="L487" i="17"/>
  <c r="B487" i="17"/>
  <c r="AC486" i="17"/>
  <c r="AD486" i="17" s="1"/>
  <c r="V486" i="17"/>
  <c r="R486" i="17"/>
  <c r="N486" i="17"/>
  <c r="L486" i="17"/>
  <c r="B486" i="17"/>
  <c r="AC485" i="17"/>
  <c r="AD485" i="17" s="1"/>
  <c r="V485" i="17"/>
  <c r="R485" i="17"/>
  <c r="N485" i="17"/>
  <c r="L485" i="17"/>
  <c r="B485" i="17"/>
  <c r="AC484" i="17"/>
  <c r="AD484" i="17" s="1"/>
  <c r="V484" i="17"/>
  <c r="R484" i="17"/>
  <c r="N484" i="17"/>
  <c r="L484" i="17"/>
  <c r="B484" i="17"/>
  <c r="AC483" i="17"/>
  <c r="AD483" i="17" s="1"/>
  <c r="V483" i="17"/>
  <c r="R483" i="17"/>
  <c r="N483" i="17"/>
  <c r="L483" i="17"/>
  <c r="B483" i="17"/>
  <c r="AC482" i="17"/>
  <c r="AD482" i="17" s="1"/>
  <c r="V482" i="17"/>
  <c r="R482" i="17"/>
  <c r="N482" i="17"/>
  <c r="L482" i="17"/>
  <c r="B482" i="17"/>
  <c r="AC481" i="17"/>
  <c r="AD481" i="17" s="1"/>
  <c r="V481" i="17"/>
  <c r="R481" i="17"/>
  <c r="N481" i="17"/>
  <c r="L481" i="17"/>
  <c r="B481" i="17"/>
  <c r="AC480" i="17"/>
  <c r="AD480" i="17" s="1"/>
  <c r="V480" i="17"/>
  <c r="R480" i="17"/>
  <c r="N480" i="17"/>
  <c r="L480" i="17"/>
  <c r="B480" i="17"/>
  <c r="AC479" i="17"/>
  <c r="AD479" i="17" s="1"/>
  <c r="V479" i="17"/>
  <c r="R479" i="17"/>
  <c r="N479" i="17"/>
  <c r="L479" i="17"/>
  <c r="B479" i="17"/>
  <c r="AC478" i="17"/>
  <c r="AD478" i="17" s="1"/>
  <c r="V478" i="17"/>
  <c r="R478" i="17"/>
  <c r="N478" i="17"/>
  <c r="L478" i="17"/>
  <c r="B478" i="17"/>
  <c r="AC477" i="17"/>
  <c r="AD477" i="17" s="1"/>
  <c r="V477" i="17"/>
  <c r="R477" i="17"/>
  <c r="N477" i="17"/>
  <c r="L477" i="17"/>
  <c r="B477" i="17"/>
  <c r="AC476" i="17"/>
  <c r="AD476" i="17" s="1"/>
  <c r="V476" i="17"/>
  <c r="R476" i="17"/>
  <c r="N476" i="17"/>
  <c r="L476" i="17"/>
  <c r="B476" i="17"/>
  <c r="AC475" i="17"/>
  <c r="AD475" i="17" s="1"/>
  <c r="V475" i="17"/>
  <c r="R475" i="17"/>
  <c r="N475" i="17"/>
  <c r="L475" i="17"/>
  <c r="B475" i="17"/>
  <c r="AC474" i="17"/>
  <c r="AD474" i="17" s="1"/>
  <c r="V474" i="17"/>
  <c r="R474" i="17"/>
  <c r="N474" i="17"/>
  <c r="L474" i="17"/>
  <c r="B474" i="17"/>
  <c r="AC473" i="17"/>
  <c r="AD473" i="17" s="1"/>
  <c r="V473" i="17"/>
  <c r="R473" i="17"/>
  <c r="N473" i="17"/>
  <c r="L473" i="17"/>
  <c r="B473" i="17"/>
  <c r="AC472" i="17"/>
  <c r="AD472" i="17" s="1"/>
  <c r="V472" i="17"/>
  <c r="R472" i="17"/>
  <c r="N472" i="17"/>
  <c r="L472" i="17"/>
  <c r="B472" i="17"/>
  <c r="AC471" i="17"/>
  <c r="AD471" i="17" s="1"/>
  <c r="V471" i="17"/>
  <c r="R471" i="17"/>
  <c r="N471" i="17"/>
  <c r="L471" i="17"/>
  <c r="B471" i="17"/>
  <c r="AC470" i="17"/>
  <c r="AD470" i="17" s="1"/>
  <c r="V470" i="17"/>
  <c r="R470" i="17"/>
  <c r="N470" i="17"/>
  <c r="L470" i="17"/>
  <c r="B470" i="17"/>
  <c r="AC469" i="17"/>
  <c r="AD469" i="17" s="1"/>
  <c r="V469" i="17"/>
  <c r="R469" i="17"/>
  <c r="N469" i="17"/>
  <c r="L469" i="17"/>
  <c r="B469" i="17"/>
  <c r="V468" i="17"/>
  <c r="R468" i="17"/>
  <c r="N468" i="17"/>
  <c r="L468" i="17"/>
  <c r="B468" i="17"/>
  <c r="AC468" i="17" s="1"/>
  <c r="AD468" i="17" s="1"/>
  <c r="V467" i="17"/>
  <c r="R467" i="17"/>
  <c r="N467" i="17"/>
  <c r="L467" i="17"/>
  <c r="B467" i="17"/>
  <c r="AC466" i="17"/>
  <c r="AD466" i="17" s="1"/>
  <c r="V466" i="17"/>
  <c r="R466" i="17"/>
  <c r="N466" i="17"/>
  <c r="L466" i="17"/>
  <c r="B466" i="17"/>
  <c r="V465" i="17"/>
  <c r="R465" i="17"/>
  <c r="N465" i="17"/>
  <c r="L465" i="17"/>
  <c r="B465" i="17"/>
  <c r="AC465" i="17" s="1"/>
  <c r="AD465" i="17" s="1"/>
  <c r="V464" i="17"/>
  <c r="R464" i="17"/>
  <c r="N464" i="17"/>
  <c r="L464" i="17"/>
  <c r="B464" i="17"/>
  <c r="AC464" i="17" s="1"/>
  <c r="AD464" i="17" s="1"/>
  <c r="V463" i="17"/>
  <c r="R463" i="17"/>
  <c r="N463" i="17"/>
  <c r="L463" i="17"/>
  <c r="B463" i="17"/>
  <c r="AC462" i="17"/>
  <c r="AD462" i="17" s="1"/>
  <c r="V462" i="17"/>
  <c r="R462" i="17"/>
  <c r="N462" i="17"/>
  <c r="L462" i="17"/>
  <c r="B462" i="17"/>
  <c r="V461" i="17"/>
  <c r="R461" i="17"/>
  <c r="N461" i="17"/>
  <c r="L461" i="17"/>
  <c r="B461" i="17"/>
  <c r="AC461" i="17" s="1"/>
  <c r="AD461" i="17" s="1"/>
  <c r="V460" i="17"/>
  <c r="R460" i="17"/>
  <c r="N460" i="17"/>
  <c r="L460" i="17"/>
  <c r="B460" i="17"/>
  <c r="AC460" i="17" s="1"/>
  <c r="AD460" i="17" s="1"/>
  <c r="V459" i="17"/>
  <c r="R459" i="17"/>
  <c r="N459" i="17"/>
  <c r="L459" i="17"/>
  <c r="B459" i="17"/>
  <c r="AC458" i="17"/>
  <c r="AD458" i="17" s="1"/>
  <c r="V458" i="17"/>
  <c r="R458" i="17"/>
  <c r="N458" i="17"/>
  <c r="L458" i="17"/>
  <c r="B458" i="17"/>
  <c r="V457" i="17"/>
  <c r="R457" i="17"/>
  <c r="N457" i="17"/>
  <c r="L457" i="17"/>
  <c r="B457" i="17"/>
  <c r="AC457" i="17" s="1"/>
  <c r="AD457" i="17" s="1"/>
  <c r="V456" i="17"/>
  <c r="R456" i="17"/>
  <c r="N456" i="17"/>
  <c r="L456" i="17"/>
  <c r="B456" i="17"/>
  <c r="AC456" i="17" s="1"/>
  <c r="AD456" i="17" s="1"/>
  <c r="V455" i="17"/>
  <c r="R455" i="17"/>
  <c r="N455" i="17"/>
  <c r="L455" i="17"/>
  <c r="B455" i="17"/>
  <c r="AC454" i="17"/>
  <c r="AD454" i="17" s="1"/>
  <c r="V454" i="17"/>
  <c r="R454" i="17"/>
  <c r="N454" i="17"/>
  <c r="L454" i="17"/>
  <c r="B454" i="17"/>
  <c r="V453" i="17"/>
  <c r="R453" i="17"/>
  <c r="N453" i="17"/>
  <c r="L453" i="17"/>
  <c r="B453" i="17"/>
  <c r="AC453" i="17" s="1"/>
  <c r="AD453" i="17" s="1"/>
  <c r="V452" i="17"/>
  <c r="R452" i="17"/>
  <c r="N452" i="17"/>
  <c r="L452" i="17"/>
  <c r="B452" i="17"/>
  <c r="AC452" i="17" s="1"/>
  <c r="AD452" i="17" s="1"/>
  <c r="V451" i="17"/>
  <c r="R451" i="17"/>
  <c r="N451" i="17"/>
  <c r="L451" i="17"/>
  <c r="B451" i="17"/>
  <c r="AC450" i="17"/>
  <c r="AD450" i="17" s="1"/>
  <c r="V450" i="17"/>
  <c r="R450" i="17"/>
  <c r="N450" i="17"/>
  <c r="L450" i="17"/>
  <c r="B450" i="17"/>
  <c r="V449" i="17"/>
  <c r="R449" i="17"/>
  <c r="N449" i="17"/>
  <c r="L449" i="17"/>
  <c r="B449" i="17"/>
  <c r="AC449" i="17" s="1"/>
  <c r="AD449" i="17" s="1"/>
  <c r="V448" i="17"/>
  <c r="R448" i="17"/>
  <c r="N448" i="17"/>
  <c r="L448" i="17"/>
  <c r="B448" i="17"/>
  <c r="AC448" i="17" s="1"/>
  <c r="AD448" i="17" s="1"/>
  <c r="V447" i="17"/>
  <c r="R447" i="17"/>
  <c r="N447" i="17"/>
  <c r="L447" i="17"/>
  <c r="B447" i="17"/>
  <c r="AC446" i="17"/>
  <c r="AD446" i="17" s="1"/>
  <c r="V446" i="17"/>
  <c r="R446" i="17"/>
  <c r="N446" i="17"/>
  <c r="L446" i="17"/>
  <c r="B446" i="17"/>
  <c r="V445" i="17"/>
  <c r="R445" i="17"/>
  <c r="N445" i="17"/>
  <c r="L445" i="17"/>
  <c r="B445" i="17"/>
  <c r="AC445" i="17" s="1"/>
  <c r="AD445" i="17" s="1"/>
  <c r="V444" i="17"/>
  <c r="R444" i="17"/>
  <c r="N444" i="17"/>
  <c r="L444" i="17"/>
  <c r="B444" i="17"/>
  <c r="AC444" i="17" s="1"/>
  <c r="AD444" i="17" s="1"/>
  <c r="V443" i="17"/>
  <c r="R443" i="17"/>
  <c r="N443" i="17"/>
  <c r="L443" i="17"/>
  <c r="B443" i="17"/>
  <c r="AC442" i="17"/>
  <c r="AD442" i="17" s="1"/>
  <c r="V442" i="17"/>
  <c r="R442" i="17"/>
  <c r="N442" i="17"/>
  <c r="L442" i="17"/>
  <c r="B442" i="17"/>
  <c r="V441" i="17"/>
  <c r="R441" i="17"/>
  <c r="N441" i="17"/>
  <c r="L441" i="17"/>
  <c r="B441" i="17"/>
  <c r="AC441" i="17" s="1"/>
  <c r="AD441" i="17" s="1"/>
  <c r="V440" i="17"/>
  <c r="R440" i="17"/>
  <c r="N440" i="17"/>
  <c r="L440" i="17"/>
  <c r="B440" i="17"/>
  <c r="AC440" i="17" s="1"/>
  <c r="AD440" i="17" s="1"/>
  <c r="V439" i="17"/>
  <c r="R439" i="17"/>
  <c r="N439" i="17"/>
  <c r="L439" i="17"/>
  <c r="B439" i="17"/>
  <c r="AC438" i="17"/>
  <c r="AD438" i="17" s="1"/>
  <c r="V438" i="17"/>
  <c r="R438" i="17"/>
  <c r="N438" i="17"/>
  <c r="L438" i="17"/>
  <c r="B438" i="17"/>
  <c r="V437" i="17"/>
  <c r="R437" i="17"/>
  <c r="N437" i="17"/>
  <c r="L437" i="17"/>
  <c r="B437" i="17"/>
  <c r="AC437" i="17" s="1"/>
  <c r="AD437" i="17" s="1"/>
  <c r="V436" i="17"/>
  <c r="R436" i="17"/>
  <c r="N436" i="17"/>
  <c r="L436" i="17"/>
  <c r="B436" i="17"/>
  <c r="AC436" i="17" s="1"/>
  <c r="AD436" i="17" s="1"/>
  <c r="V435" i="17"/>
  <c r="R435" i="17"/>
  <c r="N435" i="17"/>
  <c r="L435" i="17"/>
  <c r="B435" i="17"/>
  <c r="AC434" i="17"/>
  <c r="AD434" i="17" s="1"/>
  <c r="V434" i="17"/>
  <c r="R434" i="17"/>
  <c r="N434" i="17"/>
  <c r="L434" i="17"/>
  <c r="B434" i="17"/>
  <c r="V433" i="17"/>
  <c r="R433" i="17"/>
  <c r="N433" i="17"/>
  <c r="L433" i="17"/>
  <c r="B433" i="17"/>
  <c r="AC433" i="17" s="1"/>
  <c r="AD433" i="17" s="1"/>
  <c r="V432" i="17"/>
  <c r="R432" i="17"/>
  <c r="N432" i="17"/>
  <c r="L432" i="17"/>
  <c r="B432" i="17"/>
  <c r="AC432" i="17" s="1"/>
  <c r="AD432" i="17" s="1"/>
  <c r="V431" i="17"/>
  <c r="R431" i="17"/>
  <c r="N431" i="17"/>
  <c r="L431" i="17"/>
  <c r="B431" i="17"/>
  <c r="V430" i="17"/>
  <c r="R430" i="17"/>
  <c r="N430" i="17"/>
  <c r="L430" i="17"/>
  <c r="B430" i="17"/>
  <c r="V429" i="17"/>
  <c r="R429" i="17"/>
  <c r="N429" i="17"/>
  <c r="L429" i="17"/>
  <c r="B429" i="17"/>
  <c r="AC429" i="17" s="1"/>
  <c r="AD429" i="17" s="1"/>
  <c r="V428" i="17"/>
  <c r="R428" i="17"/>
  <c r="N428" i="17"/>
  <c r="L428" i="17"/>
  <c r="B428" i="17"/>
  <c r="AC428" i="17" s="1"/>
  <c r="AD428" i="17" s="1"/>
  <c r="V427" i="17"/>
  <c r="R427" i="17"/>
  <c r="N427" i="17"/>
  <c r="L427" i="17"/>
  <c r="B427" i="17"/>
  <c r="V426" i="17"/>
  <c r="R426" i="17"/>
  <c r="N426" i="17"/>
  <c r="L426" i="17"/>
  <c r="B426" i="17"/>
  <c r="V425" i="17"/>
  <c r="R425" i="17"/>
  <c r="N425" i="17"/>
  <c r="L425" i="17"/>
  <c r="B425" i="17"/>
  <c r="AC425" i="17" s="1"/>
  <c r="AD425" i="17" s="1"/>
  <c r="V424" i="17"/>
  <c r="R424" i="17"/>
  <c r="N424" i="17"/>
  <c r="L424" i="17"/>
  <c r="B424" i="17"/>
  <c r="AC424" i="17" s="1"/>
  <c r="AD424" i="17" s="1"/>
  <c r="V423" i="17"/>
  <c r="R423" i="17"/>
  <c r="N423" i="17"/>
  <c r="L423" i="17"/>
  <c r="B423" i="17"/>
  <c r="V422" i="17"/>
  <c r="R422" i="17"/>
  <c r="N422" i="17"/>
  <c r="L422" i="17"/>
  <c r="B422" i="17"/>
  <c r="V421" i="17"/>
  <c r="R421" i="17"/>
  <c r="N421" i="17"/>
  <c r="L421" i="17"/>
  <c r="B421" i="17"/>
  <c r="AC421" i="17" s="1"/>
  <c r="AD421" i="17" s="1"/>
  <c r="V420" i="17"/>
  <c r="R420" i="17"/>
  <c r="N420" i="17"/>
  <c r="L420" i="17"/>
  <c r="B420" i="17"/>
  <c r="AC420" i="17" s="1"/>
  <c r="AD420" i="17" s="1"/>
  <c r="V419" i="17"/>
  <c r="R419" i="17"/>
  <c r="N419" i="17"/>
  <c r="L419" i="17"/>
  <c r="B419" i="17"/>
  <c r="V418" i="17"/>
  <c r="R418" i="17"/>
  <c r="N418" i="17"/>
  <c r="L418" i="17"/>
  <c r="B418" i="17"/>
  <c r="V411" i="17"/>
  <c r="R411" i="17"/>
  <c r="N411" i="17"/>
  <c r="L411" i="17"/>
  <c r="B411" i="17" s="1"/>
  <c r="AC411" i="17" s="1"/>
  <c r="AD411" i="17" s="1"/>
  <c r="V413" i="17"/>
  <c r="R413" i="17"/>
  <c r="N413" i="17"/>
  <c r="L413" i="17"/>
  <c r="B413" i="17" s="1"/>
  <c r="AC413" i="17" s="1"/>
  <c r="AD413" i="17" s="1"/>
  <c r="V412" i="17"/>
  <c r="R412" i="17"/>
  <c r="B412" i="17" s="1"/>
  <c r="N412" i="17"/>
  <c r="L412" i="17"/>
  <c r="V417" i="17"/>
  <c r="R417" i="17"/>
  <c r="N417" i="17"/>
  <c r="L417" i="17"/>
  <c r="B417" i="17"/>
  <c r="V414" i="17"/>
  <c r="R414" i="17"/>
  <c r="N414" i="17"/>
  <c r="B414" i="17" s="1"/>
  <c r="AC414" i="17" s="1"/>
  <c r="AD414" i="17" s="1"/>
  <c r="L414" i="17"/>
  <c r="V416" i="17"/>
  <c r="R416" i="17"/>
  <c r="N416" i="17"/>
  <c r="B416" i="17" s="1"/>
  <c r="AC416" i="17" s="1"/>
  <c r="AD416" i="17" s="1"/>
  <c r="L416" i="17"/>
  <c r="V415" i="17"/>
  <c r="R415" i="17"/>
  <c r="N415" i="17"/>
  <c r="L415" i="17"/>
  <c r="B415" i="17"/>
  <c r="V407" i="17"/>
  <c r="R407" i="17"/>
  <c r="N407" i="17"/>
  <c r="L407" i="17"/>
  <c r="B407" i="17" s="1"/>
  <c r="V406" i="17"/>
  <c r="R406" i="17"/>
  <c r="N406" i="17"/>
  <c r="L406" i="17"/>
  <c r="B406" i="17" s="1"/>
  <c r="AC406" i="17" s="1"/>
  <c r="AD406" i="17" s="1"/>
  <c r="V409" i="17"/>
  <c r="R409" i="17"/>
  <c r="N409" i="17"/>
  <c r="L409" i="17"/>
  <c r="B409" i="17" s="1"/>
  <c r="AC409" i="17" s="1"/>
  <c r="AD409" i="17" s="1"/>
  <c r="V410" i="17"/>
  <c r="R410" i="17"/>
  <c r="B410" i="17" s="1"/>
  <c r="N410" i="17"/>
  <c r="L410" i="17"/>
  <c r="V408" i="17"/>
  <c r="R408" i="17"/>
  <c r="N408" i="17"/>
  <c r="L408" i="17"/>
  <c r="B408" i="17"/>
  <c r="AC405" i="17"/>
  <c r="AD405" i="17" s="1"/>
  <c r="V404" i="17"/>
  <c r="R404" i="17"/>
  <c r="N404" i="17"/>
  <c r="L404" i="17"/>
  <c r="B404" i="17"/>
  <c r="V403" i="17"/>
  <c r="R403" i="17"/>
  <c r="N403" i="17"/>
  <c r="L403" i="17"/>
  <c r="B403" i="17" s="1"/>
  <c r="V402" i="17"/>
  <c r="R402" i="17"/>
  <c r="N402" i="17"/>
  <c r="L402" i="17"/>
  <c r="B402" i="17"/>
  <c r="V401" i="17"/>
  <c r="R401" i="17"/>
  <c r="N401" i="17"/>
  <c r="L401" i="17"/>
  <c r="B401" i="17" s="1"/>
  <c r="V400" i="17"/>
  <c r="R400" i="17"/>
  <c r="N400" i="17"/>
  <c r="L400" i="17"/>
  <c r="B400" i="17"/>
  <c r="V399" i="17"/>
  <c r="R399" i="17"/>
  <c r="N399" i="17"/>
  <c r="L399" i="17"/>
  <c r="B399" i="17" s="1"/>
  <c r="V398" i="17"/>
  <c r="R398" i="17"/>
  <c r="N398" i="17"/>
  <c r="L398" i="17"/>
  <c r="B398" i="17"/>
  <c r="V397" i="17"/>
  <c r="R397" i="17"/>
  <c r="N397" i="17"/>
  <c r="L397" i="17"/>
  <c r="B397" i="17" s="1"/>
  <c r="V396" i="17"/>
  <c r="R396" i="17"/>
  <c r="N396" i="17"/>
  <c r="L396" i="17"/>
  <c r="B396" i="17"/>
  <c r="V395" i="17"/>
  <c r="R395" i="17"/>
  <c r="N395" i="17"/>
  <c r="L395" i="17"/>
  <c r="B395" i="17" s="1"/>
  <c r="V394" i="17"/>
  <c r="R394" i="17"/>
  <c r="N394" i="17"/>
  <c r="L394" i="17"/>
  <c r="B394" i="17"/>
  <c r="V393" i="17"/>
  <c r="R393" i="17"/>
  <c r="N393" i="17"/>
  <c r="L393" i="17"/>
  <c r="B393" i="17" s="1"/>
  <c r="V392" i="17"/>
  <c r="R392" i="17"/>
  <c r="N392" i="17"/>
  <c r="L392" i="17"/>
  <c r="B392" i="17"/>
  <c r="V391" i="17"/>
  <c r="R391" i="17"/>
  <c r="N391" i="17"/>
  <c r="L391" i="17"/>
  <c r="B391" i="17" s="1"/>
  <c r="V390" i="17"/>
  <c r="R390" i="17"/>
  <c r="N390" i="17"/>
  <c r="L390" i="17"/>
  <c r="B390" i="17"/>
  <c r="V389" i="17"/>
  <c r="R389" i="17"/>
  <c r="N389" i="17"/>
  <c r="L389" i="17"/>
  <c r="B389" i="17" s="1"/>
  <c r="V388" i="17"/>
  <c r="R388" i="17"/>
  <c r="N388" i="17"/>
  <c r="L388" i="17"/>
  <c r="B388" i="17"/>
  <c r="V387" i="17"/>
  <c r="R387" i="17"/>
  <c r="N387" i="17"/>
  <c r="L387" i="17"/>
  <c r="B387" i="17" s="1"/>
  <c r="V386" i="17"/>
  <c r="R386" i="17"/>
  <c r="N386" i="17"/>
  <c r="L386" i="17"/>
  <c r="B386" i="17"/>
  <c r="V385" i="17"/>
  <c r="R385" i="17"/>
  <c r="N385" i="17"/>
  <c r="L385" i="17"/>
  <c r="B385" i="17" s="1"/>
  <c r="V384" i="17"/>
  <c r="R384" i="17"/>
  <c r="N384" i="17"/>
  <c r="L384" i="17"/>
  <c r="B384" i="17"/>
  <c r="V383" i="17"/>
  <c r="R383" i="17"/>
  <c r="N383" i="17"/>
  <c r="L383" i="17"/>
  <c r="B383" i="17" s="1"/>
  <c r="V382" i="17"/>
  <c r="R382" i="17"/>
  <c r="N382" i="17"/>
  <c r="L382" i="17"/>
  <c r="B382" i="17"/>
  <c r="V381" i="17"/>
  <c r="R381" i="17"/>
  <c r="N381" i="17"/>
  <c r="L381" i="17"/>
  <c r="B381" i="17" s="1"/>
  <c r="V380" i="17"/>
  <c r="R380" i="17"/>
  <c r="N380" i="17"/>
  <c r="L380" i="17"/>
  <c r="B380" i="17"/>
  <c r="V379" i="17"/>
  <c r="R379" i="17"/>
  <c r="N379" i="17"/>
  <c r="L379" i="17"/>
  <c r="B379" i="17" s="1"/>
  <c r="V378" i="17"/>
  <c r="R378" i="17"/>
  <c r="N378" i="17"/>
  <c r="L378" i="17"/>
  <c r="B378" i="17"/>
  <c r="V377" i="17"/>
  <c r="R377" i="17"/>
  <c r="N377" i="17"/>
  <c r="L377" i="17"/>
  <c r="B377" i="17" s="1"/>
  <c r="V376" i="17"/>
  <c r="R376" i="17"/>
  <c r="N376" i="17"/>
  <c r="L376" i="17"/>
  <c r="B376" i="17"/>
  <c r="V375" i="17"/>
  <c r="R375" i="17"/>
  <c r="N375" i="17"/>
  <c r="L375" i="17"/>
  <c r="B375" i="17" s="1"/>
  <c r="V374" i="17"/>
  <c r="R374" i="17"/>
  <c r="N374" i="17"/>
  <c r="L374" i="17"/>
  <c r="B374" i="17"/>
  <c r="V373" i="17"/>
  <c r="R373" i="17"/>
  <c r="N373" i="17"/>
  <c r="L373" i="17"/>
  <c r="B373" i="17" s="1"/>
  <c r="V372" i="17"/>
  <c r="R372" i="17"/>
  <c r="N372" i="17"/>
  <c r="L372" i="17"/>
  <c r="B372" i="17"/>
  <c r="V371" i="17"/>
  <c r="R371" i="17"/>
  <c r="N371" i="17"/>
  <c r="L371" i="17"/>
  <c r="B371" i="17" s="1"/>
  <c r="V370" i="17"/>
  <c r="R370" i="17"/>
  <c r="N370" i="17"/>
  <c r="L370" i="17"/>
  <c r="B370" i="17"/>
  <c r="V369" i="17"/>
  <c r="R369" i="17"/>
  <c r="N369" i="17"/>
  <c r="L369" i="17"/>
  <c r="B369" i="17" s="1"/>
  <c r="V368" i="17"/>
  <c r="R368" i="17"/>
  <c r="N368" i="17"/>
  <c r="L368" i="17"/>
  <c r="B368" i="17"/>
  <c r="V367" i="17"/>
  <c r="R367" i="17"/>
  <c r="N367" i="17"/>
  <c r="L367" i="17"/>
  <c r="B367" i="17" s="1"/>
  <c r="V366" i="17"/>
  <c r="R366" i="17"/>
  <c r="N366" i="17"/>
  <c r="L366" i="17"/>
  <c r="B366" i="17"/>
  <c r="V365" i="17"/>
  <c r="R365" i="17"/>
  <c r="N365" i="17"/>
  <c r="L365" i="17"/>
  <c r="B365" i="17" s="1"/>
  <c r="V364" i="17"/>
  <c r="R364" i="17"/>
  <c r="N364" i="17"/>
  <c r="L364" i="17"/>
  <c r="B364" i="17"/>
  <c r="V363" i="17"/>
  <c r="R363" i="17"/>
  <c r="N363" i="17"/>
  <c r="L363" i="17"/>
  <c r="B363" i="17" s="1"/>
  <c r="V362" i="17"/>
  <c r="R362" i="17"/>
  <c r="N362" i="17"/>
  <c r="L362" i="17"/>
  <c r="B362" i="17"/>
  <c r="V361" i="17"/>
  <c r="R361" i="17"/>
  <c r="N361" i="17"/>
  <c r="L361" i="17"/>
  <c r="B361" i="17" s="1"/>
  <c r="V360" i="17"/>
  <c r="R360" i="17"/>
  <c r="N360" i="17"/>
  <c r="L360" i="17"/>
  <c r="B360" i="17"/>
  <c r="V359" i="17"/>
  <c r="R359" i="17"/>
  <c r="N359" i="17"/>
  <c r="L359" i="17"/>
  <c r="B359" i="17" s="1"/>
  <c r="V358" i="17"/>
  <c r="R358" i="17"/>
  <c r="N358" i="17"/>
  <c r="L358" i="17"/>
  <c r="B358" i="17"/>
  <c r="V357" i="17"/>
  <c r="R357" i="17"/>
  <c r="N357" i="17"/>
  <c r="L357" i="17"/>
  <c r="B357" i="17" s="1"/>
  <c r="V356" i="17"/>
  <c r="R356" i="17"/>
  <c r="N356" i="17"/>
  <c r="L356" i="17"/>
  <c r="B356" i="17"/>
  <c r="V355" i="17"/>
  <c r="R355" i="17"/>
  <c r="N355" i="17"/>
  <c r="L355" i="17"/>
  <c r="B355" i="17" s="1"/>
  <c r="V354" i="17"/>
  <c r="R354" i="17"/>
  <c r="N354" i="17"/>
  <c r="L354" i="17"/>
  <c r="B354" i="17"/>
  <c r="V353" i="17"/>
  <c r="R353" i="17"/>
  <c r="N353" i="17"/>
  <c r="L353" i="17"/>
  <c r="B353" i="17" s="1"/>
  <c r="V352" i="17"/>
  <c r="R352" i="17"/>
  <c r="N352" i="17"/>
  <c r="L352" i="17"/>
  <c r="B352" i="17"/>
  <c r="V351" i="17"/>
  <c r="R351" i="17"/>
  <c r="N351" i="17"/>
  <c r="L351" i="17"/>
  <c r="B351" i="17"/>
  <c r="V350" i="17"/>
  <c r="R350" i="17"/>
  <c r="N350" i="17"/>
  <c r="L350" i="17"/>
  <c r="B350" i="17"/>
  <c r="V349" i="17"/>
  <c r="R349" i="17"/>
  <c r="N349" i="17"/>
  <c r="L349" i="17"/>
  <c r="B349" i="17"/>
  <c r="V348" i="17"/>
  <c r="R348" i="17"/>
  <c r="N348" i="17"/>
  <c r="L348" i="17"/>
  <c r="B348" i="17"/>
  <c r="V347" i="17"/>
  <c r="R347" i="17"/>
  <c r="N347" i="17"/>
  <c r="L347" i="17"/>
  <c r="B347" i="17"/>
  <c r="V346" i="17"/>
  <c r="R346" i="17"/>
  <c r="N346" i="17"/>
  <c r="L346" i="17"/>
  <c r="B346" i="17"/>
  <c r="V345" i="17"/>
  <c r="R345" i="17"/>
  <c r="N345" i="17"/>
  <c r="L345" i="17"/>
  <c r="B345" i="17"/>
  <c r="V344" i="17"/>
  <c r="R344" i="17"/>
  <c r="N344" i="17"/>
  <c r="L344" i="17"/>
  <c r="B344" i="17"/>
  <c r="V343" i="17"/>
  <c r="R343" i="17"/>
  <c r="N343" i="17"/>
  <c r="L343" i="17"/>
  <c r="B343" i="17"/>
  <c r="V342" i="17"/>
  <c r="R342" i="17"/>
  <c r="N342" i="17"/>
  <c r="L342" i="17"/>
  <c r="B342" i="17"/>
  <c r="V341" i="17"/>
  <c r="R341" i="17"/>
  <c r="N341" i="17"/>
  <c r="L341" i="17"/>
  <c r="B341" i="17"/>
  <c r="V340" i="17"/>
  <c r="R340" i="17"/>
  <c r="N340" i="17"/>
  <c r="L340" i="17"/>
  <c r="B340" i="17"/>
  <c r="V339" i="17"/>
  <c r="R339" i="17"/>
  <c r="N339" i="17"/>
  <c r="L339" i="17"/>
  <c r="B339" i="17"/>
  <c r="V338" i="17"/>
  <c r="R338" i="17"/>
  <c r="N338" i="17"/>
  <c r="L338" i="17"/>
  <c r="B338" i="17"/>
  <c r="V337" i="17"/>
  <c r="R337" i="17"/>
  <c r="N337" i="17"/>
  <c r="L337" i="17"/>
  <c r="B337" i="17"/>
  <c r="V336" i="17"/>
  <c r="R336" i="17"/>
  <c r="N336" i="17"/>
  <c r="L336" i="17"/>
  <c r="B336" i="17"/>
  <c r="V335" i="17"/>
  <c r="R335" i="17"/>
  <c r="N335" i="17"/>
  <c r="L335" i="17"/>
  <c r="B335" i="17"/>
  <c r="V334" i="17"/>
  <c r="R334" i="17"/>
  <c r="N334" i="17"/>
  <c r="L334" i="17"/>
  <c r="B334" i="17"/>
  <c r="V333" i="17"/>
  <c r="R333" i="17"/>
  <c r="N333" i="17"/>
  <c r="L333" i="17"/>
  <c r="B333" i="17"/>
  <c r="V332" i="17"/>
  <c r="R332" i="17"/>
  <c r="N332" i="17"/>
  <c r="L332" i="17"/>
  <c r="B332" i="17"/>
  <c r="V331" i="17"/>
  <c r="R331" i="17"/>
  <c r="N331" i="17"/>
  <c r="L331" i="17"/>
  <c r="B331" i="17"/>
  <c r="V330" i="17"/>
  <c r="R330" i="17"/>
  <c r="N330" i="17"/>
  <c r="L330" i="17"/>
  <c r="B330" i="17"/>
  <c r="V329" i="17"/>
  <c r="R329" i="17"/>
  <c r="N329" i="17"/>
  <c r="L329" i="17"/>
  <c r="B329" i="17"/>
  <c r="V328" i="17"/>
  <c r="R328" i="17"/>
  <c r="N328" i="17"/>
  <c r="L328" i="17"/>
  <c r="B328" i="17"/>
  <c r="V327" i="17"/>
  <c r="R327" i="17"/>
  <c r="N327" i="17"/>
  <c r="L327" i="17"/>
  <c r="B327" i="17"/>
  <c r="V326" i="17"/>
  <c r="B326" i="17" s="1"/>
  <c r="R326" i="17"/>
  <c r="N326" i="17"/>
  <c r="L326" i="17"/>
  <c r="V325" i="17"/>
  <c r="B325" i="17" s="1"/>
  <c r="R325" i="17"/>
  <c r="N325" i="17"/>
  <c r="L325" i="17"/>
  <c r="V324" i="17"/>
  <c r="R324" i="17"/>
  <c r="N324" i="17"/>
  <c r="L324" i="17"/>
  <c r="B324" i="17"/>
  <c r="V323" i="17"/>
  <c r="R323" i="17"/>
  <c r="N323" i="17"/>
  <c r="L323" i="17"/>
  <c r="B323" i="17"/>
  <c r="V322" i="17"/>
  <c r="B322" i="17" s="1"/>
  <c r="R322" i="17"/>
  <c r="N322" i="17"/>
  <c r="L322" i="17"/>
  <c r="V321" i="17"/>
  <c r="B321" i="17" s="1"/>
  <c r="R321" i="17"/>
  <c r="N321" i="17"/>
  <c r="L321" i="17"/>
  <c r="V320" i="17"/>
  <c r="R320" i="17"/>
  <c r="N320" i="17"/>
  <c r="L320" i="17"/>
  <c r="B320" i="17"/>
  <c r="V319" i="17"/>
  <c r="R319" i="17"/>
  <c r="N319" i="17"/>
  <c r="L319" i="17"/>
  <c r="B319" i="17"/>
  <c r="V318" i="17"/>
  <c r="B318" i="17" s="1"/>
  <c r="R318" i="17"/>
  <c r="N318" i="17"/>
  <c r="L318" i="17"/>
  <c r="V317" i="17"/>
  <c r="B317" i="17" s="1"/>
  <c r="R317" i="17"/>
  <c r="N317" i="17"/>
  <c r="L317" i="17"/>
  <c r="V316" i="17"/>
  <c r="R316" i="17"/>
  <c r="N316" i="17"/>
  <c r="L316" i="17"/>
  <c r="B316" i="17"/>
  <c r="V315" i="17"/>
  <c r="R315" i="17"/>
  <c r="N315" i="17"/>
  <c r="L315" i="17"/>
  <c r="B315" i="17"/>
  <c r="V314" i="17"/>
  <c r="B314" i="17" s="1"/>
  <c r="R314" i="17"/>
  <c r="N314" i="17"/>
  <c r="L314" i="17"/>
  <c r="V313" i="17"/>
  <c r="B313" i="17" s="1"/>
  <c r="R313" i="17"/>
  <c r="N313" i="17"/>
  <c r="L313" i="17"/>
  <c r="V312" i="17"/>
  <c r="R312" i="17"/>
  <c r="N312" i="17"/>
  <c r="L312" i="17"/>
  <c r="B312" i="17"/>
  <c r="V311" i="17"/>
  <c r="R311" i="17"/>
  <c r="N311" i="17"/>
  <c r="L311" i="17"/>
  <c r="B311" i="17"/>
  <c r="V310" i="17"/>
  <c r="B310" i="17" s="1"/>
  <c r="R310" i="17"/>
  <c r="N310" i="17"/>
  <c r="L310" i="17"/>
  <c r="V309" i="17"/>
  <c r="B309" i="17" s="1"/>
  <c r="R309" i="17"/>
  <c r="N309" i="17"/>
  <c r="L309" i="17"/>
  <c r="V308" i="17"/>
  <c r="R308" i="17"/>
  <c r="N308" i="17"/>
  <c r="L308" i="17"/>
  <c r="B308" i="17"/>
  <c r="V307" i="17"/>
  <c r="R307" i="17"/>
  <c r="N307" i="17"/>
  <c r="L307" i="17"/>
  <c r="B307" i="17"/>
  <c r="V306" i="17"/>
  <c r="B306" i="17" s="1"/>
  <c r="R306" i="17"/>
  <c r="N306" i="17"/>
  <c r="L306" i="17"/>
  <c r="V305" i="17"/>
  <c r="B305" i="17" s="1"/>
  <c r="R305" i="17"/>
  <c r="N305" i="17"/>
  <c r="L305" i="17"/>
  <c r="V304" i="17"/>
  <c r="R304" i="17"/>
  <c r="N304" i="17"/>
  <c r="L304" i="17"/>
  <c r="B304" i="17"/>
  <c r="V303" i="17"/>
  <c r="R303" i="17"/>
  <c r="N303" i="17"/>
  <c r="L303" i="17"/>
  <c r="B303" i="17"/>
  <c r="V302" i="17"/>
  <c r="B302" i="17" s="1"/>
  <c r="R302" i="17"/>
  <c r="N302" i="17"/>
  <c r="L302" i="17"/>
  <c r="V301" i="17"/>
  <c r="B301" i="17" s="1"/>
  <c r="R301" i="17"/>
  <c r="N301" i="17"/>
  <c r="L301" i="17"/>
  <c r="V300" i="17"/>
  <c r="R300" i="17"/>
  <c r="N300" i="17"/>
  <c r="L300" i="17"/>
  <c r="B300" i="17"/>
  <c r="V299" i="17"/>
  <c r="R299" i="17"/>
  <c r="N299" i="17"/>
  <c r="L299" i="17"/>
  <c r="B299" i="17"/>
  <c r="V298" i="17"/>
  <c r="B298" i="17" s="1"/>
  <c r="R298" i="17"/>
  <c r="N298" i="17"/>
  <c r="L298" i="17"/>
  <c r="V297" i="17"/>
  <c r="B297" i="17" s="1"/>
  <c r="R297" i="17"/>
  <c r="N297" i="17"/>
  <c r="L297" i="17"/>
  <c r="V296" i="17"/>
  <c r="R296" i="17"/>
  <c r="N296" i="17"/>
  <c r="L296" i="17"/>
  <c r="B296" i="17"/>
  <c r="V295" i="17"/>
  <c r="R295" i="17"/>
  <c r="N295" i="17"/>
  <c r="L295" i="17"/>
  <c r="B295" i="17"/>
  <c r="V294" i="17"/>
  <c r="B294" i="17" s="1"/>
  <c r="R294" i="17"/>
  <c r="N294" i="17"/>
  <c r="L294" i="17"/>
  <c r="V293" i="17"/>
  <c r="B293" i="17" s="1"/>
  <c r="R293" i="17"/>
  <c r="N293" i="17"/>
  <c r="L293" i="17"/>
  <c r="V292" i="17"/>
  <c r="R292" i="17"/>
  <c r="N292" i="17"/>
  <c r="L292" i="17"/>
  <c r="B292" i="17"/>
  <c r="V291" i="17"/>
  <c r="R291" i="17"/>
  <c r="N291" i="17"/>
  <c r="L291" i="17"/>
  <c r="B291" i="17"/>
  <c r="V290" i="17"/>
  <c r="B290" i="17" s="1"/>
  <c r="R290" i="17"/>
  <c r="N290" i="17"/>
  <c r="L290" i="17"/>
  <c r="V289" i="17"/>
  <c r="B289" i="17" s="1"/>
  <c r="R289" i="17"/>
  <c r="N289" i="17"/>
  <c r="L289" i="17"/>
  <c r="V288" i="17"/>
  <c r="R288" i="17"/>
  <c r="N288" i="17"/>
  <c r="L288" i="17"/>
  <c r="B288" i="17"/>
  <c r="V287" i="17"/>
  <c r="R287" i="17"/>
  <c r="N287" i="17"/>
  <c r="L287" i="17"/>
  <c r="B287" i="17"/>
  <c r="V286" i="17"/>
  <c r="B286" i="17" s="1"/>
  <c r="R286" i="17"/>
  <c r="N286" i="17"/>
  <c r="L286" i="17"/>
  <c r="V285" i="17"/>
  <c r="B285" i="17" s="1"/>
  <c r="R285" i="17"/>
  <c r="N285" i="17"/>
  <c r="L285" i="17"/>
  <c r="V284" i="17"/>
  <c r="R284" i="17"/>
  <c r="N284" i="17"/>
  <c r="L284" i="17"/>
  <c r="B284" i="17"/>
  <c r="V283" i="17"/>
  <c r="R283" i="17"/>
  <c r="N283" i="17"/>
  <c r="L283" i="17"/>
  <c r="B283" i="17"/>
  <c r="V282" i="17"/>
  <c r="B282" i="17" s="1"/>
  <c r="R282" i="17"/>
  <c r="N282" i="17"/>
  <c r="L282" i="17"/>
  <c r="V281" i="17"/>
  <c r="B281" i="17" s="1"/>
  <c r="R281" i="17"/>
  <c r="N281" i="17"/>
  <c r="L281" i="17"/>
  <c r="V280" i="17"/>
  <c r="R280" i="17"/>
  <c r="N280" i="17"/>
  <c r="L280" i="17"/>
  <c r="B280" i="17"/>
  <c r="V279" i="17"/>
  <c r="R279" i="17"/>
  <c r="N279" i="17"/>
  <c r="L279" i="17"/>
  <c r="B279" i="17"/>
  <c r="V278" i="17"/>
  <c r="B278" i="17" s="1"/>
  <c r="R278" i="17"/>
  <c r="N278" i="17"/>
  <c r="L278" i="17"/>
  <c r="V277" i="17"/>
  <c r="B277" i="17" s="1"/>
  <c r="R277" i="17"/>
  <c r="N277" i="17"/>
  <c r="L277" i="17"/>
  <c r="V276" i="17"/>
  <c r="R276" i="17"/>
  <c r="N276" i="17"/>
  <c r="L276" i="17"/>
  <c r="B276" i="17"/>
  <c r="V275" i="17"/>
  <c r="R275" i="17"/>
  <c r="N275" i="17"/>
  <c r="L275" i="17"/>
  <c r="B275" i="17"/>
  <c r="V274" i="17"/>
  <c r="B274" i="17" s="1"/>
  <c r="R274" i="17"/>
  <c r="N274" i="17"/>
  <c r="L274" i="17"/>
  <c r="V273" i="17"/>
  <c r="B273" i="17" s="1"/>
  <c r="R273" i="17"/>
  <c r="N273" i="17"/>
  <c r="L273" i="17"/>
  <c r="V272" i="17"/>
  <c r="R272" i="17"/>
  <c r="N272" i="17"/>
  <c r="L272" i="17"/>
  <c r="B272" i="17"/>
  <c r="V271" i="17"/>
  <c r="R271" i="17"/>
  <c r="N271" i="17"/>
  <c r="L271" i="17"/>
  <c r="B271" i="17"/>
  <c r="V270" i="17"/>
  <c r="B270" i="17" s="1"/>
  <c r="R270" i="17"/>
  <c r="N270" i="17"/>
  <c r="L270" i="17"/>
  <c r="V269" i="17"/>
  <c r="R269" i="17"/>
  <c r="N269" i="17"/>
  <c r="B269" i="17" s="1"/>
  <c r="L269" i="17"/>
  <c r="V268" i="17"/>
  <c r="R268" i="17"/>
  <c r="N268" i="17"/>
  <c r="L268" i="17"/>
  <c r="B268" i="17"/>
  <c r="V267" i="17"/>
  <c r="R267" i="17"/>
  <c r="N267" i="17"/>
  <c r="L267" i="17"/>
  <c r="B267" i="17"/>
  <c r="V266" i="17"/>
  <c r="B266" i="17" s="1"/>
  <c r="R266" i="17"/>
  <c r="N266" i="17"/>
  <c r="L266" i="17"/>
  <c r="V265" i="17"/>
  <c r="R265" i="17"/>
  <c r="N265" i="17"/>
  <c r="B265" i="17" s="1"/>
  <c r="L265" i="17"/>
  <c r="V264" i="17"/>
  <c r="R264" i="17"/>
  <c r="N264" i="17"/>
  <c r="L264" i="17"/>
  <c r="B264" i="17"/>
  <c r="V263" i="17"/>
  <c r="R263" i="17"/>
  <c r="N263" i="17"/>
  <c r="L263" i="17"/>
  <c r="B263" i="17"/>
  <c r="V262" i="17"/>
  <c r="B262" i="17" s="1"/>
  <c r="R262" i="17"/>
  <c r="N262" i="17"/>
  <c r="L262" i="17"/>
  <c r="V261" i="17"/>
  <c r="R261" i="17"/>
  <c r="N261" i="17"/>
  <c r="B261" i="17" s="1"/>
  <c r="L261" i="17"/>
  <c r="V260" i="17"/>
  <c r="R260" i="17"/>
  <c r="N260" i="17"/>
  <c r="L260" i="17"/>
  <c r="B260" i="17"/>
  <c r="V259" i="17"/>
  <c r="R259" i="17"/>
  <c r="N259" i="17"/>
  <c r="L259" i="17"/>
  <c r="B259" i="17"/>
  <c r="V258" i="17"/>
  <c r="B258" i="17" s="1"/>
  <c r="R258" i="17"/>
  <c r="N258" i="17"/>
  <c r="L258" i="17"/>
  <c r="V257" i="17"/>
  <c r="R257" i="17"/>
  <c r="N257" i="17"/>
  <c r="B257" i="17" s="1"/>
  <c r="L257" i="17"/>
  <c r="V256" i="17"/>
  <c r="R256" i="17"/>
  <c r="N256" i="17"/>
  <c r="L256" i="17"/>
  <c r="B256" i="17"/>
  <c r="V255" i="17"/>
  <c r="R255" i="17"/>
  <c r="N255" i="17"/>
  <c r="L255" i="17"/>
  <c r="B255" i="17"/>
  <c r="V254" i="17"/>
  <c r="B254" i="17" s="1"/>
  <c r="R254" i="17"/>
  <c r="N254" i="17"/>
  <c r="L254" i="17"/>
  <c r="V253" i="17"/>
  <c r="R253" i="17"/>
  <c r="N253" i="17"/>
  <c r="B253" i="17" s="1"/>
  <c r="L253" i="17"/>
  <c r="V252" i="17"/>
  <c r="R252" i="17"/>
  <c r="N252" i="17"/>
  <c r="L252" i="17"/>
  <c r="B252" i="17"/>
  <c r="V251" i="17"/>
  <c r="R251" i="17"/>
  <c r="N251" i="17"/>
  <c r="L251" i="17"/>
  <c r="B251" i="17"/>
  <c r="V250" i="17"/>
  <c r="B250" i="17" s="1"/>
  <c r="R250" i="17"/>
  <c r="N250" i="17"/>
  <c r="L250" i="17"/>
  <c r="V249" i="17"/>
  <c r="R249" i="17"/>
  <c r="N249" i="17"/>
  <c r="B249" i="17" s="1"/>
  <c r="L249" i="17"/>
  <c r="V248" i="17"/>
  <c r="R248" i="17"/>
  <c r="N248" i="17"/>
  <c r="L248" i="17"/>
  <c r="B248" i="17"/>
  <c r="V247" i="17"/>
  <c r="R247" i="17"/>
  <c r="N247" i="17"/>
  <c r="L247" i="17"/>
  <c r="B247" i="17"/>
  <c r="V246" i="17"/>
  <c r="R246" i="17"/>
  <c r="N246" i="17"/>
  <c r="L246" i="17"/>
  <c r="B246" i="17" s="1"/>
  <c r="V245" i="17"/>
  <c r="R245" i="17"/>
  <c r="N245" i="17"/>
  <c r="B245" i="17" s="1"/>
  <c r="L245" i="17"/>
  <c r="V244" i="17"/>
  <c r="R244" i="17"/>
  <c r="N244" i="17"/>
  <c r="L244" i="17"/>
  <c r="B244" i="17"/>
  <c r="V243" i="17"/>
  <c r="R243" i="17"/>
  <c r="N243" i="17"/>
  <c r="L243" i="17"/>
  <c r="B243" i="17"/>
  <c r="V242" i="17"/>
  <c r="R242" i="17"/>
  <c r="N242" i="17"/>
  <c r="L242" i="17"/>
  <c r="V241" i="17"/>
  <c r="R241" i="17"/>
  <c r="N241" i="17"/>
  <c r="B241" i="17" s="1"/>
  <c r="L241" i="17"/>
  <c r="V240" i="17"/>
  <c r="R240" i="17"/>
  <c r="N240" i="17"/>
  <c r="L240" i="17"/>
  <c r="B240" i="17"/>
  <c r="V239" i="17"/>
  <c r="R239" i="17"/>
  <c r="N239" i="17"/>
  <c r="L239" i="17"/>
  <c r="B239" i="17"/>
  <c r="V238" i="17"/>
  <c r="R238" i="17"/>
  <c r="N238" i="17"/>
  <c r="L238" i="17"/>
  <c r="V237" i="17"/>
  <c r="R237" i="17"/>
  <c r="N237" i="17"/>
  <c r="B237" i="17" s="1"/>
  <c r="L237" i="17"/>
  <c r="V236" i="17"/>
  <c r="R236" i="17"/>
  <c r="N236" i="17"/>
  <c r="L236" i="17"/>
  <c r="B236" i="17"/>
  <c r="V235" i="17"/>
  <c r="R235" i="17"/>
  <c r="N235" i="17"/>
  <c r="L235" i="17"/>
  <c r="B235" i="17"/>
  <c r="V234" i="17"/>
  <c r="R234" i="17"/>
  <c r="N234" i="17"/>
  <c r="L234" i="17"/>
  <c r="B234" i="17" s="1"/>
  <c r="V233" i="17"/>
  <c r="R233" i="17"/>
  <c r="N233" i="17"/>
  <c r="L233" i="17"/>
  <c r="V232" i="17"/>
  <c r="R232" i="17"/>
  <c r="N232" i="17"/>
  <c r="L232" i="17"/>
  <c r="B232" i="17"/>
  <c r="V231" i="17"/>
  <c r="R231" i="17"/>
  <c r="N231" i="17"/>
  <c r="L231" i="17"/>
  <c r="B231" i="17"/>
  <c r="V230" i="17"/>
  <c r="R230" i="17"/>
  <c r="N230" i="17"/>
  <c r="L230" i="17"/>
  <c r="B230" i="17" s="1"/>
  <c r="V229" i="17"/>
  <c r="R229" i="17"/>
  <c r="N229" i="17"/>
  <c r="L229" i="17"/>
  <c r="V228" i="17"/>
  <c r="R228" i="17"/>
  <c r="N228" i="17"/>
  <c r="L228" i="17"/>
  <c r="B228" i="17"/>
  <c r="V227" i="17"/>
  <c r="R227" i="17"/>
  <c r="N227" i="17"/>
  <c r="L227" i="17"/>
  <c r="B227" i="17"/>
  <c r="V226" i="17"/>
  <c r="R226" i="17"/>
  <c r="N226" i="17"/>
  <c r="L226" i="17"/>
  <c r="V225" i="17"/>
  <c r="R225" i="17"/>
  <c r="N225" i="17"/>
  <c r="L225" i="17"/>
  <c r="B225" i="17" s="1"/>
  <c r="V224" i="17"/>
  <c r="R224" i="17"/>
  <c r="N224" i="17"/>
  <c r="L224" i="17"/>
  <c r="B224" i="17"/>
  <c r="V223" i="17"/>
  <c r="R223" i="17"/>
  <c r="N223" i="17"/>
  <c r="L223" i="17"/>
  <c r="B223" i="17"/>
  <c r="V222" i="17"/>
  <c r="R222" i="17"/>
  <c r="N222" i="17"/>
  <c r="L222" i="17"/>
  <c r="V221" i="17"/>
  <c r="R221" i="17"/>
  <c r="N221" i="17"/>
  <c r="L221" i="17"/>
  <c r="V220" i="17"/>
  <c r="R220" i="17"/>
  <c r="N220" i="17"/>
  <c r="L220" i="17"/>
  <c r="B220" i="17"/>
  <c r="V219" i="17"/>
  <c r="R219" i="17"/>
  <c r="N219" i="17"/>
  <c r="L219" i="17"/>
  <c r="B219" i="17"/>
  <c r="V218" i="17"/>
  <c r="R218" i="17"/>
  <c r="N218" i="17"/>
  <c r="L218" i="17"/>
  <c r="B218" i="17" s="1"/>
  <c r="V217" i="17"/>
  <c r="R217" i="17"/>
  <c r="N217" i="17"/>
  <c r="L217" i="17"/>
  <c r="V216" i="17"/>
  <c r="R216" i="17"/>
  <c r="N216" i="17"/>
  <c r="L216" i="17"/>
  <c r="B216" i="17"/>
  <c r="V215" i="17"/>
  <c r="R215" i="17"/>
  <c r="N215" i="17"/>
  <c r="L215" i="17"/>
  <c r="B215" i="17"/>
  <c r="V214" i="17"/>
  <c r="R214" i="17"/>
  <c r="N214" i="17"/>
  <c r="L214" i="17"/>
  <c r="B214" i="17" s="1"/>
  <c r="V213" i="17"/>
  <c r="R213" i="17"/>
  <c r="N213" i="17"/>
  <c r="L213" i="17"/>
  <c r="V208" i="17"/>
  <c r="R208" i="17"/>
  <c r="N208" i="17"/>
  <c r="L208" i="17"/>
  <c r="B208" i="17" s="1"/>
  <c r="V205" i="17"/>
  <c r="R205" i="17"/>
  <c r="N205" i="17"/>
  <c r="L205" i="17"/>
  <c r="B205" i="17" s="1"/>
  <c r="V207" i="17"/>
  <c r="R207" i="17"/>
  <c r="N207" i="17"/>
  <c r="L207" i="17"/>
  <c r="V206" i="17"/>
  <c r="R206" i="17"/>
  <c r="N206" i="17"/>
  <c r="L206" i="17"/>
  <c r="V212" i="17"/>
  <c r="R212" i="17"/>
  <c r="N212" i="17"/>
  <c r="L212" i="17"/>
  <c r="B212" i="17" s="1"/>
  <c r="V209" i="17"/>
  <c r="R209" i="17"/>
  <c r="N209" i="17"/>
  <c r="L209" i="17"/>
  <c r="B209" i="17" s="1"/>
  <c r="V211" i="17"/>
  <c r="R211" i="17"/>
  <c r="N211" i="17"/>
  <c r="L211" i="17"/>
  <c r="V210" i="17"/>
  <c r="R210" i="17"/>
  <c r="N210" i="17"/>
  <c r="L210" i="17"/>
  <c r="V203" i="17"/>
  <c r="R203" i="17"/>
  <c r="N203" i="17"/>
  <c r="L203" i="17"/>
  <c r="B203" i="17"/>
  <c r="V202" i="17"/>
  <c r="R202" i="17"/>
  <c r="N202" i="17"/>
  <c r="L202" i="17"/>
  <c r="B202" i="17"/>
  <c r="V201" i="17"/>
  <c r="R201" i="17"/>
  <c r="N201" i="17"/>
  <c r="L201" i="17"/>
  <c r="B201" i="17" s="1"/>
  <c r="V200" i="17"/>
  <c r="R200" i="17"/>
  <c r="N200" i="17"/>
  <c r="L200" i="17"/>
  <c r="B200" i="17" s="1"/>
  <c r="V199" i="17"/>
  <c r="R199" i="17"/>
  <c r="N199" i="17"/>
  <c r="L199" i="17"/>
  <c r="B199" i="17" s="1"/>
  <c r="V198" i="17"/>
  <c r="R198" i="17"/>
  <c r="N198" i="17"/>
  <c r="L198" i="17"/>
  <c r="B198" i="17" s="1"/>
  <c r="V197" i="17"/>
  <c r="B197" i="17" s="1"/>
  <c r="R197" i="17"/>
  <c r="N197" i="17"/>
  <c r="L197" i="17"/>
  <c r="V196" i="17"/>
  <c r="R196" i="17"/>
  <c r="N196" i="17"/>
  <c r="L196" i="17"/>
  <c r="B196" i="17"/>
  <c r="V195" i="17"/>
  <c r="R195" i="17"/>
  <c r="N195" i="17"/>
  <c r="L195" i="17"/>
  <c r="B195" i="17"/>
  <c r="V194" i="17"/>
  <c r="R194" i="17"/>
  <c r="N194" i="17"/>
  <c r="L194" i="17"/>
  <c r="B194" i="17" s="1"/>
  <c r="V193" i="17"/>
  <c r="R193" i="17"/>
  <c r="N193" i="17"/>
  <c r="L193" i="17"/>
  <c r="B193" i="17" s="1"/>
  <c r="V192" i="17"/>
  <c r="R192" i="17"/>
  <c r="N192" i="17"/>
  <c r="L192" i="17"/>
  <c r="B192" i="17" s="1"/>
  <c r="V191" i="17"/>
  <c r="R191" i="17"/>
  <c r="N191" i="17"/>
  <c r="L191" i="17"/>
  <c r="B191" i="17" s="1"/>
  <c r="V190" i="17"/>
  <c r="R190" i="17"/>
  <c r="N190" i="17"/>
  <c r="L190" i="17"/>
  <c r="V189" i="17"/>
  <c r="R189" i="17"/>
  <c r="N189" i="17"/>
  <c r="L189" i="17"/>
  <c r="B189" i="17"/>
  <c r="V188" i="17"/>
  <c r="R188" i="17"/>
  <c r="N188" i="17"/>
  <c r="L188" i="17"/>
  <c r="B188" i="17"/>
  <c r="V187" i="17"/>
  <c r="R187" i="17"/>
  <c r="N187" i="17"/>
  <c r="L187" i="17"/>
  <c r="B187" i="17" s="1"/>
  <c r="V186" i="17"/>
  <c r="R186" i="17"/>
  <c r="N186" i="17"/>
  <c r="L186" i="17"/>
  <c r="B186" i="17" s="1"/>
  <c r="V185" i="17"/>
  <c r="R185" i="17"/>
  <c r="N185" i="17"/>
  <c r="L185" i="17"/>
  <c r="B185" i="17"/>
  <c r="V184" i="17"/>
  <c r="R184" i="17"/>
  <c r="N184" i="17"/>
  <c r="L184" i="17"/>
  <c r="B184" i="17" s="1"/>
  <c r="V183" i="17"/>
  <c r="R183" i="17"/>
  <c r="N183" i="17"/>
  <c r="L183" i="17"/>
  <c r="V182" i="17"/>
  <c r="R182" i="17"/>
  <c r="N182" i="17"/>
  <c r="B182" i="17" s="1"/>
  <c r="L182" i="17"/>
  <c r="V181" i="17"/>
  <c r="R181" i="17"/>
  <c r="B181" i="17" s="1"/>
  <c r="N181" i="17"/>
  <c r="L181" i="17"/>
  <c r="V180" i="17"/>
  <c r="R180" i="17"/>
  <c r="N180" i="17"/>
  <c r="L180" i="17"/>
  <c r="V179" i="17"/>
  <c r="R179" i="17"/>
  <c r="N179" i="17"/>
  <c r="L179" i="17"/>
  <c r="B179" i="17" s="1"/>
  <c r="V178" i="17"/>
  <c r="R178" i="17"/>
  <c r="N178" i="17"/>
  <c r="L178" i="17"/>
  <c r="B178" i="17"/>
  <c r="V177" i="17"/>
  <c r="R177" i="17"/>
  <c r="N177" i="17"/>
  <c r="L177" i="17"/>
  <c r="B177" i="17"/>
  <c r="V176" i="17"/>
  <c r="R176" i="17"/>
  <c r="N176" i="17"/>
  <c r="L176" i="17"/>
  <c r="V175" i="17"/>
  <c r="R175" i="17"/>
  <c r="N175" i="17"/>
  <c r="L175" i="17"/>
  <c r="B175" i="17" s="1"/>
  <c r="V174" i="17"/>
  <c r="R174" i="17"/>
  <c r="N174" i="17"/>
  <c r="L174" i="17"/>
  <c r="B174" i="17"/>
  <c r="V173" i="17"/>
  <c r="R173" i="17"/>
  <c r="N173" i="17"/>
  <c r="L173" i="17"/>
  <c r="V172" i="17"/>
  <c r="R172" i="17"/>
  <c r="N172" i="17"/>
  <c r="L172" i="17"/>
  <c r="V171" i="17"/>
  <c r="R171" i="17"/>
  <c r="N171" i="17"/>
  <c r="L171" i="17"/>
  <c r="B171" i="17"/>
  <c r="V170" i="17"/>
  <c r="R170" i="17"/>
  <c r="N170" i="17"/>
  <c r="L170" i="17"/>
  <c r="B170" i="17"/>
  <c r="V169" i="17"/>
  <c r="R169" i="17"/>
  <c r="N169" i="17"/>
  <c r="L169" i="17"/>
  <c r="V168" i="17"/>
  <c r="R168" i="17"/>
  <c r="N168" i="17"/>
  <c r="L168" i="17"/>
  <c r="V167" i="17"/>
  <c r="R167" i="17"/>
  <c r="N167" i="17"/>
  <c r="L167" i="17"/>
  <c r="B167" i="17"/>
  <c r="V166" i="17"/>
  <c r="R166" i="17"/>
  <c r="N166" i="17"/>
  <c r="L166" i="17"/>
  <c r="B166" i="17" s="1"/>
  <c r="V165" i="17"/>
  <c r="R165" i="17"/>
  <c r="B165" i="17" s="1"/>
  <c r="N165" i="17"/>
  <c r="L165" i="17"/>
  <c r="V164" i="17"/>
  <c r="R164" i="17"/>
  <c r="N164" i="17"/>
  <c r="L164" i="17"/>
  <c r="B164" i="17" s="1"/>
  <c r="V163" i="17"/>
  <c r="R163" i="17"/>
  <c r="N163" i="17"/>
  <c r="L163" i="17"/>
  <c r="B163" i="17"/>
  <c r="V162" i="17"/>
  <c r="R162" i="17"/>
  <c r="N162" i="17"/>
  <c r="L162" i="17"/>
  <c r="B162" i="17" s="1"/>
  <c r="V161" i="17"/>
  <c r="R161" i="17"/>
  <c r="N161" i="17"/>
  <c r="L161" i="17"/>
  <c r="B161" i="17" s="1"/>
  <c r="V160" i="17"/>
  <c r="R160" i="17"/>
  <c r="N160" i="17"/>
  <c r="L160" i="17"/>
  <c r="B160" i="17"/>
  <c r="V159" i="17"/>
  <c r="R159" i="17"/>
  <c r="N159" i="17"/>
  <c r="L159" i="17"/>
  <c r="B159" i="17" s="1"/>
  <c r="V158" i="17"/>
  <c r="R158" i="17"/>
  <c r="N158" i="17"/>
  <c r="L158" i="17"/>
  <c r="V157" i="17"/>
  <c r="R157" i="17"/>
  <c r="N157" i="17"/>
  <c r="L157" i="17"/>
  <c r="B157" i="17" s="1"/>
  <c r="V156" i="17"/>
  <c r="R156" i="17"/>
  <c r="N156" i="17"/>
  <c r="L156" i="17"/>
  <c r="B156" i="17"/>
  <c r="V155" i="17"/>
  <c r="R155" i="17"/>
  <c r="N155" i="17"/>
  <c r="L155" i="17"/>
  <c r="V154" i="17"/>
  <c r="R154" i="17"/>
  <c r="N154" i="17"/>
  <c r="L154" i="17"/>
  <c r="B154" i="17" s="1"/>
  <c r="V153" i="17"/>
  <c r="R153" i="17"/>
  <c r="N153" i="17"/>
  <c r="L153" i="17"/>
  <c r="B153" i="17"/>
  <c r="V152" i="17"/>
  <c r="R152" i="17"/>
  <c r="N152" i="17"/>
  <c r="L152" i="17"/>
  <c r="B152" i="17" s="1"/>
  <c r="V151" i="17"/>
  <c r="R151" i="17"/>
  <c r="N151" i="17"/>
  <c r="L151" i="17"/>
  <c r="V150" i="17"/>
  <c r="R150" i="17"/>
  <c r="N150" i="17"/>
  <c r="L150" i="17"/>
  <c r="V149" i="17"/>
  <c r="R149" i="17"/>
  <c r="N149" i="17"/>
  <c r="L149" i="17"/>
  <c r="B149" i="17"/>
  <c r="V148" i="17"/>
  <c r="R148" i="17"/>
  <c r="N148" i="17"/>
  <c r="L148" i="17"/>
  <c r="B148" i="17" s="1"/>
  <c r="V147" i="17"/>
  <c r="R147" i="17"/>
  <c r="N147" i="17"/>
  <c r="L147" i="17"/>
  <c r="V146" i="17"/>
  <c r="R146" i="17"/>
  <c r="N146" i="17"/>
  <c r="L146" i="17"/>
  <c r="B146" i="17" s="1"/>
  <c r="V145" i="17"/>
  <c r="R145" i="17"/>
  <c r="N145" i="17"/>
  <c r="L145" i="17"/>
  <c r="B145" i="17"/>
  <c r="V144" i="17"/>
  <c r="R144" i="17"/>
  <c r="N144" i="17"/>
  <c r="L144" i="17"/>
  <c r="V143" i="17"/>
  <c r="R143" i="17"/>
  <c r="N143" i="17"/>
  <c r="L143" i="17"/>
  <c r="V142" i="17"/>
  <c r="R142" i="17"/>
  <c r="N142" i="17"/>
  <c r="L142" i="17"/>
  <c r="B142" i="17"/>
  <c r="V141" i="17"/>
  <c r="R141" i="17"/>
  <c r="N141" i="17"/>
  <c r="L141" i="17"/>
  <c r="B141" i="17" s="1"/>
  <c r="V140" i="17"/>
  <c r="R140" i="17"/>
  <c r="N140" i="17"/>
  <c r="L140" i="17"/>
  <c r="V139" i="17"/>
  <c r="R139" i="17"/>
  <c r="N139" i="17"/>
  <c r="L139" i="17"/>
  <c r="B139" i="17"/>
  <c r="V138" i="17"/>
  <c r="R138" i="17"/>
  <c r="N138" i="17"/>
  <c r="L138" i="17"/>
  <c r="B138" i="17"/>
  <c r="V137" i="17"/>
  <c r="R137" i="17"/>
  <c r="B137" i="17" s="1"/>
  <c r="N137" i="17"/>
  <c r="L137" i="17"/>
  <c r="V136" i="17"/>
  <c r="R136" i="17"/>
  <c r="N136" i="17"/>
  <c r="L136" i="17"/>
  <c r="V135" i="17"/>
  <c r="R135" i="17"/>
  <c r="N135" i="17"/>
  <c r="L135" i="17"/>
  <c r="B135" i="17"/>
  <c r="V134" i="17"/>
  <c r="R134" i="17"/>
  <c r="N134" i="17"/>
  <c r="L134" i="17"/>
  <c r="B134" i="17" s="1"/>
  <c r="V133" i="17"/>
  <c r="R133" i="17"/>
  <c r="N133" i="17"/>
  <c r="L133" i="17"/>
  <c r="V132" i="17"/>
  <c r="R132" i="17"/>
  <c r="N132" i="17"/>
  <c r="L132" i="17"/>
  <c r="B132" i="17" s="1"/>
  <c r="V131" i="17"/>
  <c r="R131" i="17"/>
  <c r="N131" i="17"/>
  <c r="L131" i="17"/>
  <c r="B131" i="17"/>
  <c r="V130" i="17"/>
  <c r="R130" i="17"/>
  <c r="N130" i="17"/>
  <c r="L130" i="17"/>
  <c r="V129" i="17"/>
  <c r="R129" i="17"/>
  <c r="N129" i="17"/>
  <c r="L129" i="17"/>
  <c r="B129" i="17" s="1"/>
  <c r="V128" i="17"/>
  <c r="R128" i="17"/>
  <c r="N128" i="17"/>
  <c r="L128" i="17"/>
  <c r="B128" i="17" s="1"/>
  <c r="V127" i="17"/>
  <c r="R127" i="17"/>
  <c r="N127" i="17"/>
  <c r="L127" i="17"/>
  <c r="B127" i="17" s="1"/>
  <c r="V126" i="17"/>
  <c r="R126" i="17"/>
  <c r="N126" i="17"/>
  <c r="L126" i="17"/>
  <c r="V125" i="17"/>
  <c r="R125" i="17"/>
  <c r="N125" i="17"/>
  <c r="L125" i="17"/>
  <c r="B125" i="17" s="1"/>
  <c r="V124" i="17"/>
  <c r="R124" i="17"/>
  <c r="N124" i="17"/>
  <c r="L124" i="17"/>
  <c r="B124" i="17"/>
  <c r="V123" i="17"/>
  <c r="R123" i="17"/>
  <c r="N123" i="17"/>
  <c r="L123" i="17"/>
  <c r="B123" i="17" s="1"/>
  <c r="V122" i="17"/>
  <c r="R122" i="17"/>
  <c r="N122" i="17"/>
  <c r="L122" i="17"/>
  <c r="B122" i="17" s="1"/>
  <c r="V121" i="17"/>
  <c r="R121" i="17"/>
  <c r="N121" i="17"/>
  <c r="L121" i="17"/>
  <c r="B121" i="17" s="1"/>
  <c r="V120" i="17"/>
  <c r="R120" i="17"/>
  <c r="N120" i="17"/>
  <c r="L120" i="17"/>
  <c r="B120" i="17" s="1"/>
  <c r="V119" i="17"/>
  <c r="R119" i="17"/>
  <c r="N119" i="17"/>
  <c r="L119" i="17"/>
  <c r="V118" i="17"/>
  <c r="R118" i="17"/>
  <c r="N118" i="17"/>
  <c r="L118" i="17"/>
  <c r="V117" i="17"/>
  <c r="R117" i="17"/>
  <c r="N117" i="17"/>
  <c r="L117" i="17"/>
  <c r="B117" i="17"/>
  <c r="V116" i="17"/>
  <c r="R116" i="17"/>
  <c r="N116" i="17"/>
  <c r="L116" i="17"/>
  <c r="B116" i="17" s="1"/>
  <c r="V115" i="17"/>
  <c r="R115" i="17"/>
  <c r="N115" i="17"/>
  <c r="L115" i="17"/>
  <c r="V114" i="17"/>
  <c r="R114" i="17"/>
  <c r="N114" i="17"/>
  <c r="L114" i="17"/>
  <c r="B114" i="17" s="1"/>
  <c r="V113" i="17"/>
  <c r="R113" i="17"/>
  <c r="N113" i="17"/>
  <c r="L113" i="17"/>
  <c r="B113" i="17"/>
  <c r="V112" i="17"/>
  <c r="R112" i="17"/>
  <c r="N112" i="17"/>
  <c r="L112" i="17"/>
  <c r="V111" i="17"/>
  <c r="R111" i="17"/>
  <c r="N111" i="17"/>
  <c r="L111" i="17"/>
  <c r="V110" i="17"/>
  <c r="R110" i="17"/>
  <c r="N110" i="17"/>
  <c r="L110" i="17"/>
  <c r="B110" i="17"/>
  <c r="V109" i="17"/>
  <c r="R109" i="17"/>
  <c r="N109" i="17"/>
  <c r="L109" i="17"/>
  <c r="V108" i="17"/>
  <c r="R108" i="17"/>
  <c r="N108" i="17"/>
  <c r="L108" i="17"/>
  <c r="B108" i="17" s="1"/>
  <c r="V107" i="17"/>
  <c r="R107" i="17"/>
  <c r="N107" i="17"/>
  <c r="L107" i="17"/>
  <c r="B107" i="17"/>
  <c r="V106" i="17"/>
  <c r="R106" i="17"/>
  <c r="N106" i="17"/>
  <c r="L106" i="17"/>
  <c r="B106" i="17"/>
  <c r="V105" i="17"/>
  <c r="R105" i="17"/>
  <c r="N105" i="17"/>
  <c r="L105" i="17"/>
  <c r="V104" i="17"/>
  <c r="R104" i="17"/>
  <c r="N104" i="17"/>
  <c r="L104" i="17"/>
  <c r="V103" i="17"/>
  <c r="R103" i="17"/>
  <c r="N103" i="17"/>
  <c r="L103" i="17"/>
  <c r="B103" i="17"/>
  <c r="V102" i="17"/>
  <c r="R102" i="17"/>
  <c r="N102" i="17"/>
  <c r="L102" i="17"/>
  <c r="B102" i="17" s="1"/>
  <c r="V101" i="17"/>
  <c r="R101" i="17"/>
  <c r="N101" i="17"/>
  <c r="L101" i="17"/>
  <c r="B101" i="17" s="1"/>
  <c r="V100" i="17"/>
  <c r="R100" i="17"/>
  <c r="N100" i="17"/>
  <c r="L100" i="17"/>
  <c r="B100" i="17" s="1"/>
  <c r="V99" i="17"/>
  <c r="R99" i="17"/>
  <c r="N99" i="17"/>
  <c r="L99" i="17"/>
  <c r="B99" i="17"/>
  <c r="V98" i="17"/>
  <c r="R98" i="17"/>
  <c r="N98" i="17"/>
  <c r="L98" i="17"/>
  <c r="V97" i="17"/>
  <c r="R97" i="17"/>
  <c r="N97" i="17"/>
  <c r="L97" i="17"/>
  <c r="V96" i="17"/>
  <c r="R96" i="17"/>
  <c r="N96" i="17"/>
  <c r="L96" i="17"/>
  <c r="B96" i="17"/>
  <c r="V95" i="17"/>
  <c r="R95" i="17"/>
  <c r="N95" i="17"/>
  <c r="L95" i="17"/>
  <c r="V94" i="17"/>
  <c r="R94" i="17"/>
  <c r="N94" i="17"/>
  <c r="L94" i="17"/>
  <c r="B94" i="17" s="1"/>
  <c r="V93" i="17"/>
  <c r="R93" i="17"/>
  <c r="N93" i="17"/>
  <c r="L93" i="17"/>
  <c r="B93" i="17" s="1"/>
  <c r="V92" i="17"/>
  <c r="R92" i="17"/>
  <c r="N92" i="17"/>
  <c r="L92" i="17"/>
  <c r="B92" i="17"/>
  <c r="V91" i="17"/>
  <c r="R91" i="17"/>
  <c r="N91" i="17"/>
  <c r="L91" i="17"/>
  <c r="V90" i="17"/>
  <c r="R90" i="17"/>
  <c r="N90" i="17"/>
  <c r="L90" i="17"/>
  <c r="V89" i="17"/>
  <c r="R89" i="17"/>
  <c r="N89" i="17"/>
  <c r="L89" i="17"/>
  <c r="B89" i="17"/>
  <c r="V88" i="17"/>
  <c r="R88" i="17"/>
  <c r="N88" i="17"/>
  <c r="L88" i="17"/>
  <c r="B88" i="17" s="1"/>
  <c r="V87" i="17"/>
  <c r="R87" i="17"/>
  <c r="N87" i="17"/>
  <c r="L87" i="17"/>
  <c r="B87" i="17" s="1"/>
  <c r="V86" i="17"/>
  <c r="R86" i="17"/>
  <c r="N86" i="17"/>
  <c r="L86" i="17"/>
  <c r="V85" i="17"/>
  <c r="R85" i="17"/>
  <c r="N85" i="17"/>
  <c r="L85" i="17"/>
  <c r="B85" i="17"/>
  <c r="V84" i="17"/>
  <c r="R84" i="17"/>
  <c r="N84" i="17"/>
  <c r="L84" i="17"/>
  <c r="B84" i="17" s="1"/>
  <c r="V83" i="17"/>
  <c r="R83" i="17"/>
  <c r="N83" i="17"/>
  <c r="L83" i="17"/>
  <c r="V82" i="17"/>
  <c r="R82" i="17"/>
  <c r="N82" i="17"/>
  <c r="L82" i="17"/>
  <c r="B82" i="17"/>
  <c r="V81" i="17"/>
  <c r="R81" i="17"/>
  <c r="N81" i="17"/>
  <c r="L81" i="17"/>
  <c r="B81" i="17"/>
  <c r="V80" i="17"/>
  <c r="R80" i="17"/>
  <c r="N80" i="17"/>
  <c r="L80" i="17"/>
  <c r="V79" i="17"/>
  <c r="R79" i="17"/>
  <c r="N79" i="17"/>
  <c r="L79" i="17"/>
  <c r="V78" i="17"/>
  <c r="R78" i="17"/>
  <c r="N78" i="17"/>
  <c r="L78" i="17"/>
  <c r="B78" i="17" s="1"/>
  <c r="V77" i="17"/>
  <c r="R77" i="17"/>
  <c r="N77" i="17"/>
  <c r="L77" i="17"/>
  <c r="B77" i="17"/>
  <c r="V76" i="17"/>
  <c r="R76" i="17"/>
  <c r="N76" i="17"/>
  <c r="L76" i="17"/>
  <c r="B76" i="17" s="1"/>
  <c r="V75" i="17"/>
  <c r="R75" i="17"/>
  <c r="N75" i="17"/>
  <c r="L75" i="17"/>
  <c r="V74" i="17"/>
  <c r="R74" i="17"/>
  <c r="N74" i="17"/>
  <c r="L74" i="17"/>
  <c r="B74" i="17" s="1"/>
  <c r="V73" i="17"/>
  <c r="R73" i="17"/>
  <c r="N73" i="17"/>
  <c r="L73" i="17"/>
  <c r="B73" i="17"/>
  <c r="V72" i="17"/>
  <c r="R72" i="17"/>
  <c r="N72" i="17"/>
  <c r="L72" i="17"/>
  <c r="B72" i="17" s="1"/>
  <c r="V71" i="17"/>
  <c r="R71" i="17"/>
  <c r="N71" i="17"/>
  <c r="L71" i="17"/>
  <c r="V70" i="17"/>
  <c r="R70" i="17"/>
  <c r="N70" i="17"/>
  <c r="L70" i="17"/>
  <c r="B70" i="17" s="1"/>
  <c r="V69" i="17"/>
  <c r="R69" i="17"/>
  <c r="N69" i="17"/>
  <c r="L69" i="17"/>
  <c r="B69" i="17"/>
  <c r="V68" i="17"/>
  <c r="R68" i="17"/>
  <c r="N68" i="17"/>
  <c r="L68" i="17"/>
  <c r="V67" i="17"/>
  <c r="R67" i="17"/>
  <c r="N67" i="17"/>
  <c r="L67" i="17"/>
  <c r="V66" i="17"/>
  <c r="R66" i="17"/>
  <c r="N66" i="17"/>
  <c r="L66" i="17"/>
  <c r="B66" i="17"/>
  <c r="V65" i="17"/>
  <c r="R65" i="17"/>
  <c r="N65" i="17"/>
  <c r="L65" i="17"/>
  <c r="B65" i="17"/>
  <c r="V64" i="17"/>
  <c r="R64" i="17"/>
  <c r="N64" i="17"/>
  <c r="L64" i="17"/>
  <c r="V63" i="17"/>
  <c r="R63" i="17"/>
  <c r="N63" i="17"/>
  <c r="L63" i="17"/>
  <c r="V62" i="17"/>
  <c r="R62" i="17"/>
  <c r="N62" i="17"/>
  <c r="L62" i="17"/>
  <c r="B62" i="17"/>
  <c r="V61" i="17"/>
  <c r="R61" i="17"/>
  <c r="N61" i="17"/>
  <c r="L61" i="17"/>
  <c r="B61" i="17"/>
  <c r="V60" i="17"/>
  <c r="R60" i="17"/>
  <c r="N60" i="17"/>
  <c r="L60" i="17"/>
  <c r="B60" i="17" s="1"/>
  <c r="V59" i="17"/>
  <c r="R59" i="17"/>
  <c r="N59" i="17"/>
  <c r="L59" i="17"/>
  <c r="B59" i="17" s="1"/>
  <c r="V58" i="17"/>
  <c r="R58" i="17"/>
  <c r="N58" i="17"/>
  <c r="L58" i="17"/>
  <c r="B58" i="17" s="1"/>
  <c r="V57" i="17"/>
  <c r="R57" i="17"/>
  <c r="N57" i="17"/>
  <c r="L57" i="17"/>
  <c r="B57" i="17"/>
  <c r="V56" i="17"/>
  <c r="R56" i="17"/>
  <c r="N56" i="17"/>
  <c r="L56" i="17"/>
  <c r="V55" i="17"/>
  <c r="R55" i="17"/>
  <c r="N55" i="17"/>
  <c r="L55" i="17"/>
  <c r="B55" i="17" s="1"/>
  <c r="V54" i="17"/>
  <c r="R54" i="17"/>
  <c r="N54" i="17"/>
  <c r="L54" i="17"/>
  <c r="B54" i="17" s="1"/>
  <c r="V53" i="17"/>
  <c r="R53" i="17"/>
  <c r="N53" i="17"/>
  <c r="L53" i="17"/>
  <c r="B53" i="17" s="1"/>
  <c r="V52" i="17"/>
  <c r="R52" i="17"/>
  <c r="N52" i="17"/>
  <c r="L52" i="17"/>
  <c r="B52" i="17" s="1"/>
  <c r="V51" i="17"/>
  <c r="R51" i="17"/>
  <c r="N51" i="17"/>
  <c r="L51" i="17"/>
  <c r="B51" i="17"/>
  <c r="V50" i="17"/>
  <c r="R50" i="17"/>
  <c r="B50" i="17" s="1"/>
  <c r="N50" i="17"/>
  <c r="L50" i="17"/>
  <c r="V49" i="17"/>
  <c r="R49" i="17"/>
  <c r="N49" i="17"/>
  <c r="L49" i="17"/>
  <c r="B49" i="17" s="1"/>
  <c r="V48" i="17"/>
  <c r="R48" i="17"/>
  <c r="B48" i="17" s="1"/>
  <c r="N48" i="17"/>
  <c r="L48" i="17"/>
  <c r="V47" i="17"/>
  <c r="R47" i="17"/>
  <c r="N47" i="17"/>
  <c r="L47" i="17"/>
  <c r="B47" i="17" s="1"/>
  <c r="V46" i="17"/>
  <c r="B46" i="17" s="1"/>
  <c r="R46" i="17"/>
  <c r="N46" i="17"/>
  <c r="L46" i="17"/>
  <c r="V45" i="17"/>
  <c r="R45" i="17"/>
  <c r="N45" i="17"/>
  <c r="L45" i="17"/>
  <c r="B45" i="17" s="1"/>
  <c r="V44" i="17"/>
  <c r="R44" i="17"/>
  <c r="N44" i="17"/>
  <c r="L44" i="17"/>
  <c r="B44" i="17"/>
  <c r="V43" i="17"/>
  <c r="R43" i="17"/>
  <c r="N43" i="17"/>
  <c r="B43" i="17" s="1"/>
  <c r="L43" i="17"/>
  <c r="V42" i="17"/>
  <c r="R42" i="17"/>
  <c r="N42" i="17"/>
  <c r="L42" i="17"/>
  <c r="B42" i="17" s="1"/>
  <c r="V41" i="17"/>
  <c r="R41" i="17"/>
  <c r="N41" i="17"/>
  <c r="L41" i="17"/>
  <c r="B41" i="17" s="1"/>
  <c r="V40" i="17"/>
  <c r="R40" i="17"/>
  <c r="N40" i="17"/>
  <c r="L40" i="17"/>
  <c r="B40" i="17" s="1"/>
  <c r="V39" i="17"/>
  <c r="R39" i="17"/>
  <c r="N39" i="17"/>
  <c r="L39" i="17"/>
  <c r="B39" i="17"/>
  <c r="V38" i="17"/>
  <c r="R38" i="17"/>
  <c r="N38" i="17"/>
  <c r="L38" i="17"/>
  <c r="B38" i="17" s="1"/>
  <c r="V37" i="17"/>
  <c r="R37" i="17"/>
  <c r="N37" i="17"/>
  <c r="L37" i="17"/>
  <c r="B37" i="17"/>
  <c r="V36" i="17"/>
  <c r="R36" i="17"/>
  <c r="N36" i="17"/>
  <c r="B36" i="17" s="1"/>
  <c r="L36" i="17"/>
  <c r="V35" i="17"/>
  <c r="R35" i="17"/>
  <c r="N35" i="17"/>
  <c r="L35" i="17"/>
  <c r="B35" i="17" s="1"/>
  <c r="V34" i="17"/>
  <c r="R34" i="17"/>
  <c r="N34" i="17"/>
  <c r="L34" i="17"/>
  <c r="B34" i="17" s="1"/>
  <c r="V33" i="17"/>
  <c r="R33" i="17"/>
  <c r="N33" i="17"/>
  <c r="L33" i="17"/>
  <c r="B33" i="17" s="1"/>
  <c r="V32" i="17"/>
  <c r="B32" i="17" s="1"/>
  <c r="R32" i="17"/>
  <c r="N32" i="17"/>
  <c r="L32" i="17"/>
  <c r="V31" i="17"/>
  <c r="R31" i="17"/>
  <c r="N31" i="17"/>
  <c r="L31" i="17"/>
  <c r="B31" i="17" s="1"/>
  <c r="V30" i="17"/>
  <c r="R30" i="17"/>
  <c r="B30" i="17" s="1"/>
  <c r="N30" i="17"/>
  <c r="L30" i="17"/>
  <c r="V29" i="17"/>
  <c r="R29" i="17"/>
  <c r="N29" i="17"/>
  <c r="L29" i="17"/>
  <c r="B29" i="17" s="1"/>
  <c r="V28" i="17"/>
  <c r="R28" i="17"/>
  <c r="N28" i="17"/>
  <c r="L28" i="17"/>
  <c r="B28" i="17" s="1"/>
  <c r="V27" i="17"/>
  <c r="R27" i="17"/>
  <c r="N27" i="17"/>
  <c r="L27" i="17"/>
  <c r="B27" i="17" s="1"/>
  <c r="V26" i="17"/>
  <c r="R26" i="17"/>
  <c r="N26" i="17"/>
  <c r="L26" i="17"/>
  <c r="B26" i="17"/>
  <c r="V25" i="17"/>
  <c r="R25" i="17"/>
  <c r="N25" i="17"/>
  <c r="B25" i="17" s="1"/>
  <c r="L25" i="17"/>
  <c r="V24" i="17"/>
  <c r="R24" i="17"/>
  <c r="N24" i="17"/>
  <c r="L24" i="17"/>
  <c r="B24" i="17" s="1"/>
  <c r="V23" i="17"/>
  <c r="R23" i="17"/>
  <c r="N23" i="17"/>
  <c r="L23" i="17"/>
  <c r="B23" i="17" s="1"/>
  <c r="V22" i="17"/>
  <c r="R22" i="17"/>
  <c r="N22" i="17"/>
  <c r="L22" i="17"/>
  <c r="B22" i="17"/>
  <c r="V21" i="17"/>
  <c r="R21" i="17"/>
  <c r="N21" i="17"/>
  <c r="B21" i="17" s="1"/>
  <c r="L21" i="17"/>
  <c r="V20" i="17"/>
  <c r="R20" i="17"/>
  <c r="N20" i="17"/>
  <c r="L20" i="17"/>
  <c r="B20" i="17" s="1"/>
  <c r="V19" i="17"/>
  <c r="R19" i="17"/>
  <c r="N19" i="17"/>
  <c r="L19" i="17"/>
  <c r="B19" i="17" s="1"/>
  <c r="V18" i="17"/>
  <c r="R18" i="17"/>
  <c r="N18" i="17"/>
  <c r="L18" i="17"/>
  <c r="B18" i="17"/>
  <c r="V17" i="17"/>
  <c r="R17" i="17"/>
  <c r="N17" i="17"/>
  <c r="L17" i="17"/>
  <c r="B17" i="17" s="1"/>
  <c r="V16" i="17"/>
  <c r="R16" i="17"/>
  <c r="N16" i="17"/>
  <c r="B16" i="17" s="1"/>
  <c r="L16" i="17"/>
  <c r="V15" i="17"/>
  <c r="B15" i="17" s="1"/>
  <c r="R15" i="17"/>
  <c r="N15" i="17"/>
  <c r="L15" i="17"/>
  <c r="V14" i="17"/>
  <c r="R14" i="17"/>
  <c r="N14" i="17"/>
  <c r="L14" i="17"/>
  <c r="B14" i="17" s="1"/>
  <c r="V13" i="17"/>
  <c r="R13" i="17"/>
  <c r="N13" i="17"/>
  <c r="L13" i="17"/>
  <c r="B13" i="17" s="1"/>
  <c r="V12" i="17"/>
  <c r="R12" i="17"/>
  <c r="N12" i="17"/>
  <c r="L12" i="17"/>
  <c r="B12" i="17" s="1"/>
  <c r="V11" i="17"/>
  <c r="R11" i="17"/>
  <c r="N11" i="17"/>
  <c r="L11" i="17"/>
  <c r="B11" i="17" s="1"/>
  <c r="V10" i="17"/>
  <c r="R10" i="17"/>
  <c r="N10" i="17"/>
  <c r="L10" i="17"/>
  <c r="B10" i="17" s="1"/>
  <c r="V9" i="17"/>
  <c r="R9" i="17"/>
  <c r="N9" i="17"/>
  <c r="L9" i="17"/>
  <c r="B9" i="17" s="1"/>
  <c r="V8" i="17"/>
  <c r="R8" i="17"/>
  <c r="N8" i="17"/>
  <c r="L8" i="17"/>
  <c r="B8" i="17" s="1"/>
  <c r="V7" i="17"/>
  <c r="R7" i="17"/>
  <c r="N7" i="17"/>
  <c r="L7" i="17"/>
  <c r="V4" i="17"/>
  <c r="R4" i="17"/>
  <c r="N4" i="17"/>
  <c r="L4" i="17"/>
  <c r="B4" i="17" s="1"/>
  <c r="V6" i="17"/>
  <c r="R6" i="17"/>
  <c r="N6" i="17"/>
  <c r="L6" i="17"/>
  <c r="V5" i="17"/>
  <c r="R5" i="17"/>
  <c r="N5" i="17"/>
  <c r="L5" i="17"/>
  <c r="B5" i="17" s="1"/>
  <c r="V2422" i="16"/>
  <c r="R2422" i="16"/>
  <c r="N2422" i="16"/>
  <c r="B2422" i="16" s="1"/>
  <c r="L2422" i="16"/>
  <c r="V2421" i="16"/>
  <c r="R2421" i="16"/>
  <c r="N2421" i="16"/>
  <c r="L2421" i="16"/>
  <c r="B2421" i="16" s="1"/>
  <c r="V2420" i="16"/>
  <c r="R2420" i="16"/>
  <c r="N2420" i="16"/>
  <c r="L2420" i="16"/>
  <c r="B2420" i="16" s="1"/>
  <c r="V2419" i="16"/>
  <c r="R2419" i="16"/>
  <c r="N2419" i="16"/>
  <c r="L2419" i="16"/>
  <c r="B2419" i="16"/>
  <c r="V2418" i="16"/>
  <c r="R2418" i="16"/>
  <c r="B2418" i="16" s="1"/>
  <c r="N2418" i="16"/>
  <c r="L2418" i="16"/>
  <c r="V2417" i="16"/>
  <c r="R2417" i="16"/>
  <c r="N2417" i="16"/>
  <c r="L2417" i="16"/>
  <c r="B2417" i="16" s="1"/>
  <c r="V2416" i="16"/>
  <c r="R2416" i="16"/>
  <c r="N2416" i="16"/>
  <c r="L2416" i="16"/>
  <c r="B2416" i="16" s="1"/>
  <c r="V2415" i="16"/>
  <c r="R2415" i="16"/>
  <c r="N2415" i="16"/>
  <c r="L2415" i="16"/>
  <c r="B2415" i="16"/>
  <c r="V2414" i="16"/>
  <c r="R2414" i="16"/>
  <c r="B2414" i="16" s="1"/>
  <c r="N2414" i="16"/>
  <c r="L2414" i="16"/>
  <c r="V2413" i="16"/>
  <c r="R2413" i="16"/>
  <c r="N2413" i="16"/>
  <c r="L2413" i="16"/>
  <c r="V2412" i="16"/>
  <c r="R2412" i="16"/>
  <c r="N2412" i="16"/>
  <c r="L2412" i="16"/>
  <c r="B2412" i="16" s="1"/>
  <c r="V2411" i="16"/>
  <c r="R2411" i="16"/>
  <c r="N2411" i="16"/>
  <c r="L2411" i="16"/>
  <c r="B2411" i="16"/>
  <c r="V2410" i="16"/>
  <c r="R2410" i="16"/>
  <c r="B2410" i="16" s="1"/>
  <c r="N2410" i="16"/>
  <c r="L2410" i="16"/>
  <c r="V2409" i="16"/>
  <c r="R2409" i="16"/>
  <c r="N2409" i="16"/>
  <c r="L2409" i="16"/>
  <c r="V2408" i="16"/>
  <c r="R2408" i="16"/>
  <c r="N2408" i="16"/>
  <c r="L2408" i="16"/>
  <c r="B2408" i="16" s="1"/>
  <c r="V2407" i="16"/>
  <c r="R2407" i="16"/>
  <c r="N2407" i="16"/>
  <c r="L2407" i="16"/>
  <c r="B2407" i="16"/>
  <c r="V2406" i="16"/>
  <c r="R2406" i="16"/>
  <c r="B2406" i="16" s="1"/>
  <c r="N2406" i="16"/>
  <c r="L2406" i="16"/>
  <c r="V2405" i="16"/>
  <c r="R2405" i="16"/>
  <c r="N2405" i="16"/>
  <c r="L2405" i="16"/>
  <c r="B2405" i="16" s="1"/>
  <c r="V2404" i="16"/>
  <c r="R2404" i="16"/>
  <c r="N2404" i="16"/>
  <c r="L2404" i="16"/>
  <c r="B2404" i="16" s="1"/>
  <c r="V2403" i="16"/>
  <c r="R2403" i="16"/>
  <c r="N2403" i="16"/>
  <c r="L2403" i="16"/>
  <c r="B2403" i="16"/>
  <c r="V2402" i="16"/>
  <c r="R2402" i="16"/>
  <c r="B2402" i="16" s="1"/>
  <c r="N2402" i="16"/>
  <c r="L2402" i="16"/>
  <c r="V2401" i="16"/>
  <c r="R2401" i="16"/>
  <c r="N2401" i="16"/>
  <c r="L2401" i="16"/>
  <c r="V2400" i="16"/>
  <c r="R2400" i="16"/>
  <c r="N2400" i="16"/>
  <c r="L2400" i="16"/>
  <c r="B2400" i="16" s="1"/>
  <c r="V2399" i="16"/>
  <c r="R2399" i="16"/>
  <c r="N2399" i="16"/>
  <c r="L2399" i="16"/>
  <c r="B2399" i="16"/>
  <c r="V2398" i="16"/>
  <c r="R2398" i="16"/>
  <c r="B2398" i="16" s="1"/>
  <c r="N2398" i="16"/>
  <c r="L2398" i="16"/>
  <c r="V2397" i="16"/>
  <c r="R2397" i="16"/>
  <c r="N2397" i="16"/>
  <c r="L2397" i="16"/>
  <c r="V2396" i="16"/>
  <c r="R2396" i="16"/>
  <c r="N2396" i="16"/>
  <c r="L2396" i="16"/>
  <c r="B2396" i="16" s="1"/>
  <c r="V2395" i="16"/>
  <c r="R2395" i="16"/>
  <c r="N2395" i="16"/>
  <c r="L2395" i="16"/>
  <c r="B2395" i="16"/>
  <c r="V2394" i="16"/>
  <c r="R2394" i="16"/>
  <c r="N2394" i="16"/>
  <c r="L2394" i="16"/>
  <c r="B2394" i="16"/>
  <c r="V2393" i="16"/>
  <c r="R2393" i="16"/>
  <c r="N2393" i="16"/>
  <c r="L2393" i="16"/>
  <c r="B2393" i="16" s="1"/>
  <c r="V2392" i="16"/>
  <c r="R2392" i="16"/>
  <c r="N2392" i="16"/>
  <c r="L2392" i="16"/>
  <c r="B2392" i="16" s="1"/>
  <c r="V2391" i="16"/>
  <c r="R2391" i="16"/>
  <c r="N2391" i="16"/>
  <c r="L2391" i="16"/>
  <c r="B2391" i="16"/>
  <c r="V2390" i="16"/>
  <c r="R2390" i="16"/>
  <c r="N2390" i="16"/>
  <c r="L2390" i="16"/>
  <c r="B2390" i="16"/>
  <c r="V2389" i="16"/>
  <c r="R2389" i="16"/>
  <c r="N2389" i="16"/>
  <c r="L2389" i="16"/>
  <c r="V2388" i="16"/>
  <c r="R2388" i="16"/>
  <c r="N2388" i="16"/>
  <c r="L2388" i="16"/>
  <c r="B2388" i="16" s="1"/>
  <c r="V2387" i="16"/>
  <c r="R2387" i="16"/>
  <c r="N2387" i="16"/>
  <c r="L2387" i="16"/>
  <c r="B2387" i="16"/>
  <c r="V2386" i="16"/>
  <c r="R2386" i="16"/>
  <c r="N2386" i="16"/>
  <c r="L2386" i="16"/>
  <c r="B2386" i="16"/>
  <c r="V2385" i="16"/>
  <c r="R2385" i="16"/>
  <c r="N2385" i="16"/>
  <c r="L2385" i="16"/>
  <c r="B2385" i="16" s="1"/>
  <c r="V2384" i="16"/>
  <c r="R2384" i="16"/>
  <c r="N2384" i="16"/>
  <c r="L2384" i="16"/>
  <c r="B2384" i="16" s="1"/>
  <c r="V2383" i="16"/>
  <c r="R2383" i="16"/>
  <c r="N2383" i="16"/>
  <c r="L2383" i="16"/>
  <c r="B2383" i="16"/>
  <c r="V2382" i="16"/>
  <c r="R2382" i="16"/>
  <c r="N2382" i="16"/>
  <c r="L2382" i="16"/>
  <c r="B2382" i="16"/>
  <c r="V2381" i="16"/>
  <c r="R2381" i="16"/>
  <c r="N2381" i="16"/>
  <c r="L2381" i="16"/>
  <c r="V2380" i="16"/>
  <c r="R2380" i="16"/>
  <c r="N2380" i="16"/>
  <c r="L2380" i="16"/>
  <c r="B2380" i="16" s="1"/>
  <c r="V2379" i="16"/>
  <c r="R2379" i="16"/>
  <c r="N2379" i="16"/>
  <c r="L2379" i="16"/>
  <c r="B2379" i="16"/>
  <c r="V2378" i="16"/>
  <c r="R2378" i="16"/>
  <c r="N2378" i="16"/>
  <c r="L2378" i="16"/>
  <c r="B2378" i="16"/>
  <c r="V2377" i="16"/>
  <c r="R2377" i="16"/>
  <c r="N2377" i="16"/>
  <c r="L2377" i="16"/>
  <c r="B2377" i="16" s="1"/>
  <c r="V2376" i="16"/>
  <c r="R2376" i="16"/>
  <c r="N2376" i="16"/>
  <c r="L2376" i="16"/>
  <c r="B2376" i="16" s="1"/>
  <c r="V2375" i="16"/>
  <c r="R2375" i="16"/>
  <c r="N2375" i="16"/>
  <c r="L2375" i="16"/>
  <c r="B2375" i="16"/>
  <c r="V2374" i="16"/>
  <c r="R2374" i="16"/>
  <c r="N2374" i="16"/>
  <c r="L2374" i="16"/>
  <c r="B2374" i="16"/>
  <c r="V2373" i="16"/>
  <c r="R2373" i="16"/>
  <c r="N2373" i="16"/>
  <c r="L2373" i="16"/>
  <c r="V2372" i="16"/>
  <c r="R2372" i="16"/>
  <c r="N2372" i="16"/>
  <c r="L2372" i="16"/>
  <c r="B2372" i="16" s="1"/>
  <c r="V2371" i="16"/>
  <c r="R2371" i="16"/>
  <c r="N2371" i="16"/>
  <c r="L2371" i="16"/>
  <c r="B2371" i="16"/>
  <c r="V2370" i="16"/>
  <c r="R2370" i="16"/>
  <c r="N2370" i="16"/>
  <c r="L2370" i="16"/>
  <c r="B2370" i="16"/>
  <c r="V2369" i="16"/>
  <c r="R2369" i="16"/>
  <c r="N2369" i="16"/>
  <c r="L2369" i="16"/>
  <c r="B2369" i="16" s="1"/>
  <c r="V2368" i="16"/>
  <c r="R2368" i="16"/>
  <c r="N2368" i="16"/>
  <c r="L2368" i="16"/>
  <c r="B2368" i="16" s="1"/>
  <c r="V2367" i="16"/>
  <c r="R2367" i="16"/>
  <c r="N2367" i="16"/>
  <c r="L2367" i="16"/>
  <c r="B2367" i="16"/>
  <c r="V2366" i="16"/>
  <c r="R2366" i="16"/>
  <c r="N2366" i="16"/>
  <c r="L2366" i="16"/>
  <c r="B2366" i="16"/>
  <c r="V2365" i="16"/>
  <c r="R2365" i="16"/>
  <c r="N2365" i="16"/>
  <c r="L2365" i="16"/>
  <c r="V2364" i="16"/>
  <c r="R2364" i="16"/>
  <c r="N2364" i="16"/>
  <c r="L2364" i="16"/>
  <c r="B2364" i="16" s="1"/>
  <c r="V2363" i="16"/>
  <c r="R2363" i="16"/>
  <c r="N2363" i="16"/>
  <c r="L2363" i="16"/>
  <c r="B2363" i="16"/>
  <c r="V2362" i="16"/>
  <c r="R2362" i="16"/>
  <c r="N2362" i="16"/>
  <c r="L2362" i="16"/>
  <c r="B2362" i="16"/>
  <c r="V2361" i="16"/>
  <c r="R2361" i="16"/>
  <c r="N2361" i="16"/>
  <c r="L2361" i="16"/>
  <c r="B2361" i="16" s="1"/>
  <c r="V2360" i="16"/>
  <c r="R2360" i="16"/>
  <c r="N2360" i="16"/>
  <c r="L2360" i="16"/>
  <c r="B2360" i="16" s="1"/>
  <c r="V2359" i="16"/>
  <c r="R2359" i="16"/>
  <c r="N2359" i="16"/>
  <c r="L2359" i="16"/>
  <c r="B2359" i="16"/>
  <c r="V2358" i="16"/>
  <c r="R2358" i="16"/>
  <c r="N2358" i="16"/>
  <c r="L2358" i="16"/>
  <c r="B2358" i="16"/>
  <c r="V2357" i="16"/>
  <c r="R2357" i="16"/>
  <c r="N2357" i="16"/>
  <c r="L2357" i="16"/>
  <c r="V2356" i="16"/>
  <c r="R2356" i="16"/>
  <c r="N2356" i="16"/>
  <c r="L2356" i="16"/>
  <c r="B2356" i="16" s="1"/>
  <c r="V2355" i="16"/>
  <c r="R2355" i="16"/>
  <c r="N2355" i="16"/>
  <c r="L2355" i="16"/>
  <c r="B2355" i="16"/>
  <c r="V2354" i="16"/>
  <c r="R2354" i="16"/>
  <c r="N2354" i="16"/>
  <c r="L2354" i="16"/>
  <c r="B2354" i="16"/>
  <c r="V2353" i="16"/>
  <c r="R2353" i="16"/>
  <c r="N2353" i="16"/>
  <c r="L2353" i="16"/>
  <c r="B2353" i="16" s="1"/>
  <c r="V2352" i="16"/>
  <c r="R2352" i="16"/>
  <c r="N2352" i="16"/>
  <c r="L2352" i="16"/>
  <c r="B2352" i="16" s="1"/>
  <c r="V2351" i="16"/>
  <c r="R2351" i="16"/>
  <c r="N2351" i="16"/>
  <c r="L2351" i="16"/>
  <c r="B2351" i="16"/>
  <c r="V2350" i="16"/>
  <c r="R2350" i="16"/>
  <c r="N2350" i="16"/>
  <c r="L2350" i="16"/>
  <c r="B2350" i="16"/>
  <c r="V2349" i="16"/>
  <c r="R2349" i="16"/>
  <c r="N2349" i="16"/>
  <c r="L2349" i="16"/>
  <c r="V2348" i="16"/>
  <c r="R2348" i="16"/>
  <c r="N2348" i="16"/>
  <c r="L2348" i="16"/>
  <c r="B2348" i="16" s="1"/>
  <c r="V2347" i="16"/>
  <c r="R2347" i="16"/>
  <c r="N2347" i="16"/>
  <c r="L2347" i="16"/>
  <c r="B2347" i="16"/>
  <c r="V2346" i="16"/>
  <c r="R2346" i="16"/>
  <c r="N2346" i="16"/>
  <c r="L2346" i="16"/>
  <c r="B2346" i="16"/>
  <c r="V2345" i="16"/>
  <c r="R2345" i="16"/>
  <c r="N2345" i="16"/>
  <c r="L2345" i="16"/>
  <c r="B2345" i="16" s="1"/>
  <c r="V2344" i="16"/>
  <c r="R2344" i="16"/>
  <c r="N2344" i="16"/>
  <c r="L2344" i="16"/>
  <c r="B2344" i="16" s="1"/>
  <c r="V2343" i="16"/>
  <c r="R2343" i="16"/>
  <c r="N2343" i="16"/>
  <c r="L2343" i="16"/>
  <c r="B2343" i="16"/>
  <c r="V2342" i="16"/>
  <c r="R2342" i="16"/>
  <c r="N2342" i="16"/>
  <c r="L2342" i="16"/>
  <c r="B2342" i="16"/>
  <c r="V2341" i="16"/>
  <c r="R2341" i="16"/>
  <c r="N2341" i="16"/>
  <c r="L2341" i="16"/>
  <c r="V2340" i="16"/>
  <c r="R2340" i="16"/>
  <c r="N2340" i="16"/>
  <c r="L2340" i="16"/>
  <c r="B2340" i="16" s="1"/>
  <c r="V2339" i="16"/>
  <c r="R2339" i="16"/>
  <c r="N2339" i="16"/>
  <c r="L2339" i="16"/>
  <c r="B2339" i="16"/>
  <c r="V2338" i="16"/>
  <c r="R2338" i="16"/>
  <c r="N2338" i="16"/>
  <c r="L2338" i="16"/>
  <c r="B2338" i="16"/>
  <c r="V2337" i="16"/>
  <c r="R2337" i="16"/>
  <c r="N2337" i="16"/>
  <c r="L2337" i="16"/>
  <c r="B2337" i="16" s="1"/>
  <c r="V2336" i="16"/>
  <c r="R2336" i="16"/>
  <c r="N2336" i="16"/>
  <c r="L2336" i="16"/>
  <c r="B2336" i="16" s="1"/>
  <c r="V2335" i="16"/>
  <c r="R2335" i="16"/>
  <c r="N2335" i="16"/>
  <c r="L2335" i="16"/>
  <c r="B2335" i="16"/>
  <c r="V2334" i="16"/>
  <c r="R2334" i="16"/>
  <c r="N2334" i="16"/>
  <c r="L2334" i="16"/>
  <c r="B2334" i="16"/>
  <c r="V2333" i="16"/>
  <c r="R2333" i="16"/>
  <c r="N2333" i="16"/>
  <c r="L2333" i="16"/>
  <c r="V2332" i="16"/>
  <c r="R2332" i="16"/>
  <c r="N2332" i="16"/>
  <c r="L2332" i="16"/>
  <c r="B2332" i="16" s="1"/>
  <c r="V2331" i="16"/>
  <c r="R2331" i="16"/>
  <c r="N2331" i="16"/>
  <c r="L2331" i="16"/>
  <c r="B2331" i="16"/>
  <c r="V2330" i="16"/>
  <c r="R2330" i="16"/>
  <c r="N2330" i="16"/>
  <c r="L2330" i="16"/>
  <c r="B2330" i="16"/>
  <c r="V2329" i="16"/>
  <c r="R2329" i="16"/>
  <c r="N2329" i="16"/>
  <c r="L2329" i="16"/>
  <c r="B2329" i="16" s="1"/>
  <c r="V2328" i="16"/>
  <c r="R2328" i="16"/>
  <c r="N2328" i="16"/>
  <c r="L2328" i="16"/>
  <c r="B2328" i="16" s="1"/>
  <c r="V2327" i="16"/>
  <c r="R2327" i="16"/>
  <c r="N2327" i="16"/>
  <c r="L2327" i="16"/>
  <c r="B2327" i="16"/>
  <c r="V2326" i="16"/>
  <c r="R2326" i="16"/>
  <c r="N2326" i="16"/>
  <c r="L2326" i="16"/>
  <c r="B2326" i="16"/>
  <c r="V2325" i="16"/>
  <c r="R2325" i="16"/>
  <c r="N2325" i="16"/>
  <c r="L2325" i="16"/>
  <c r="V2324" i="16"/>
  <c r="R2324" i="16"/>
  <c r="N2324" i="16"/>
  <c r="L2324" i="16"/>
  <c r="B2324" i="16" s="1"/>
  <c r="V2323" i="16"/>
  <c r="R2323" i="16"/>
  <c r="N2323" i="16"/>
  <c r="L2323" i="16"/>
  <c r="B2323" i="16"/>
  <c r="V2322" i="16"/>
  <c r="R2322" i="16"/>
  <c r="N2322" i="16"/>
  <c r="L2322" i="16"/>
  <c r="B2322" i="16"/>
  <c r="V2321" i="16"/>
  <c r="R2321" i="16"/>
  <c r="N2321" i="16"/>
  <c r="L2321" i="16"/>
  <c r="B2321" i="16" s="1"/>
  <c r="V2320" i="16"/>
  <c r="R2320" i="16"/>
  <c r="N2320" i="16"/>
  <c r="L2320" i="16"/>
  <c r="B2320" i="16" s="1"/>
  <c r="V2319" i="16"/>
  <c r="R2319" i="16"/>
  <c r="N2319" i="16"/>
  <c r="L2319" i="16"/>
  <c r="B2319" i="16"/>
  <c r="V2318" i="16"/>
  <c r="R2318" i="16"/>
  <c r="N2318" i="16"/>
  <c r="L2318" i="16"/>
  <c r="B2318" i="16"/>
  <c r="V2317" i="16"/>
  <c r="R2317" i="16"/>
  <c r="N2317" i="16"/>
  <c r="L2317" i="16"/>
  <c r="V2316" i="16"/>
  <c r="R2316" i="16"/>
  <c r="N2316" i="16"/>
  <c r="L2316" i="16"/>
  <c r="B2316" i="16" s="1"/>
  <c r="V2315" i="16"/>
  <c r="R2315" i="16"/>
  <c r="N2315" i="16"/>
  <c r="L2315" i="16"/>
  <c r="B2315" i="16"/>
  <c r="V2314" i="16"/>
  <c r="R2314" i="16"/>
  <c r="N2314" i="16"/>
  <c r="L2314" i="16"/>
  <c r="B2314" i="16"/>
  <c r="V2313" i="16"/>
  <c r="R2313" i="16"/>
  <c r="N2313" i="16"/>
  <c r="L2313" i="16"/>
  <c r="B2313" i="16" s="1"/>
  <c r="V2312" i="16"/>
  <c r="R2312" i="16"/>
  <c r="N2312" i="16"/>
  <c r="L2312" i="16"/>
  <c r="B2312" i="16" s="1"/>
  <c r="V2311" i="16"/>
  <c r="R2311" i="16"/>
  <c r="N2311" i="16"/>
  <c r="L2311" i="16"/>
  <c r="B2311" i="16"/>
  <c r="V2310" i="16"/>
  <c r="R2310" i="16"/>
  <c r="N2310" i="16"/>
  <c r="L2310" i="16"/>
  <c r="B2310" i="16"/>
  <c r="V2309" i="16"/>
  <c r="R2309" i="16"/>
  <c r="N2309" i="16"/>
  <c r="L2309" i="16"/>
  <c r="V2308" i="16"/>
  <c r="R2308" i="16"/>
  <c r="N2308" i="16"/>
  <c r="L2308" i="16"/>
  <c r="B2308" i="16" s="1"/>
  <c r="V2307" i="16"/>
  <c r="R2307" i="16"/>
  <c r="N2307" i="16"/>
  <c r="L2307" i="16"/>
  <c r="B2307" i="16"/>
  <c r="V2306" i="16"/>
  <c r="R2306" i="16"/>
  <c r="N2306" i="16"/>
  <c r="L2306" i="16"/>
  <c r="B2306" i="16"/>
  <c r="V2305" i="16"/>
  <c r="R2305" i="16"/>
  <c r="N2305" i="16"/>
  <c r="L2305" i="16"/>
  <c r="B2305" i="16" s="1"/>
  <c r="V2304" i="16"/>
  <c r="R2304" i="16"/>
  <c r="N2304" i="16"/>
  <c r="L2304" i="16"/>
  <c r="B2304" i="16" s="1"/>
  <c r="V2303" i="16"/>
  <c r="R2303" i="16"/>
  <c r="N2303" i="16"/>
  <c r="L2303" i="16"/>
  <c r="B2303" i="16"/>
  <c r="V2302" i="16"/>
  <c r="R2302" i="16"/>
  <c r="N2302" i="16"/>
  <c r="L2302" i="16"/>
  <c r="B2302" i="16"/>
  <c r="V2301" i="16"/>
  <c r="R2301" i="16"/>
  <c r="N2301" i="16"/>
  <c r="L2301" i="16"/>
  <c r="V2300" i="16"/>
  <c r="R2300" i="16"/>
  <c r="N2300" i="16"/>
  <c r="L2300" i="16"/>
  <c r="B2300" i="16" s="1"/>
  <c r="V2299" i="16"/>
  <c r="R2299" i="16"/>
  <c r="N2299" i="16"/>
  <c r="L2299" i="16"/>
  <c r="B2299" i="16"/>
  <c r="V2298" i="16"/>
  <c r="R2298" i="16"/>
  <c r="N2298" i="16"/>
  <c r="L2298" i="16"/>
  <c r="B2298" i="16"/>
  <c r="V2297" i="16"/>
  <c r="R2297" i="16"/>
  <c r="N2297" i="16"/>
  <c r="L2297" i="16"/>
  <c r="B2297" i="16" s="1"/>
  <c r="V2296" i="16"/>
  <c r="R2296" i="16"/>
  <c r="N2296" i="16"/>
  <c r="L2296" i="16"/>
  <c r="B2296" i="16" s="1"/>
  <c r="V2295" i="16"/>
  <c r="R2295" i="16"/>
  <c r="N2295" i="16"/>
  <c r="L2295" i="16"/>
  <c r="B2295" i="16"/>
  <c r="V2294" i="16"/>
  <c r="R2294" i="16"/>
  <c r="N2294" i="16"/>
  <c r="L2294" i="16"/>
  <c r="B2294" i="16"/>
  <c r="V2293" i="16"/>
  <c r="R2293" i="16"/>
  <c r="N2293" i="16"/>
  <c r="L2293" i="16"/>
  <c r="V2292" i="16"/>
  <c r="R2292" i="16"/>
  <c r="N2292" i="16"/>
  <c r="L2292" i="16"/>
  <c r="B2292" i="16" s="1"/>
  <c r="V2291" i="16"/>
  <c r="R2291" i="16"/>
  <c r="N2291" i="16"/>
  <c r="L2291" i="16"/>
  <c r="B2291" i="16"/>
  <c r="V2290" i="16"/>
  <c r="R2290" i="16"/>
  <c r="N2290" i="16"/>
  <c r="L2290" i="16"/>
  <c r="B2290" i="16"/>
  <c r="V2289" i="16"/>
  <c r="R2289" i="16"/>
  <c r="N2289" i="16"/>
  <c r="L2289" i="16"/>
  <c r="B2289" i="16" s="1"/>
  <c r="V2288" i="16"/>
  <c r="R2288" i="16"/>
  <c r="N2288" i="16"/>
  <c r="L2288" i="16"/>
  <c r="B2288" i="16" s="1"/>
  <c r="V2287" i="16"/>
  <c r="R2287" i="16"/>
  <c r="N2287" i="16"/>
  <c r="L2287" i="16"/>
  <c r="B2287" i="16"/>
  <c r="V2286" i="16"/>
  <c r="R2286" i="16"/>
  <c r="N2286" i="16"/>
  <c r="L2286" i="16"/>
  <c r="B2286" i="16"/>
  <c r="V2285" i="16"/>
  <c r="R2285" i="16"/>
  <c r="N2285" i="16"/>
  <c r="L2285" i="16"/>
  <c r="V2284" i="16"/>
  <c r="R2284" i="16"/>
  <c r="N2284" i="16"/>
  <c r="L2284" i="16"/>
  <c r="B2284" i="16" s="1"/>
  <c r="V2283" i="16"/>
  <c r="R2283" i="16"/>
  <c r="N2283" i="16"/>
  <c r="L2283" i="16"/>
  <c r="B2283" i="16"/>
  <c r="V2282" i="16"/>
  <c r="R2282" i="16"/>
  <c r="N2282" i="16"/>
  <c r="L2282" i="16"/>
  <c r="B2282" i="16"/>
  <c r="V2281" i="16"/>
  <c r="R2281" i="16"/>
  <c r="N2281" i="16"/>
  <c r="L2281" i="16"/>
  <c r="B2281" i="16" s="1"/>
  <c r="V2280" i="16"/>
  <c r="R2280" i="16"/>
  <c r="N2280" i="16"/>
  <c r="L2280" i="16"/>
  <c r="B2280" i="16" s="1"/>
  <c r="V2279" i="16"/>
  <c r="R2279" i="16"/>
  <c r="N2279" i="16"/>
  <c r="L2279" i="16"/>
  <c r="B2279" i="16"/>
  <c r="V2278" i="16"/>
  <c r="R2278" i="16"/>
  <c r="N2278" i="16"/>
  <c r="L2278" i="16"/>
  <c r="B2278" i="16"/>
  <c r="V2277" i="16"/>
  <c r="R2277" i="16"/>
  <c r="N2277" i="16"/>
  <c r="L2277" i="16"/>
  <c r="V2276" i="16"/>
  <c r="R2276" i="16"/>
  <c r="N2276" i="16"/>
  <c r="L2276" i="16"/>
  <c r="B2276" i="16" s="1"/>
  <c r="V2275" i="16"/>
  <c r="R2275" i="16"/>
  <c r="N2275" i="16"/>
  <c r="L2275" i="16"/>
  <c r="B2275" i="16"/>
  <c r="V2274" i="16"/>
  <c r="R2274" i="16"/>
  <c r="N2274" i="16"/>
  <c r="L2274" i="16"/>
  <c r="B2274" i="16"/>
  <c r="V2273" i="16"/>
  <c r="R2273" i="16"/>
  <c r="N2273" i="16"/>
  <c r="L2273" i="16"/>
  <c r="B2273" i="16" s="1"/>
  <c r="V2272" i="16"/>
  <c r="R2272" i="16"/>
  <c r="N2272" i="16"/>
  <c r="L2272" i="16"/>
  <c r="B2272" i="16" s="1"/>
  <c r="V2271" i="16"/>
  <c r="R2271" i="16"/>
  <c r="N2271" i="16"/>
  <c r="L2271" i="16"/>
  <c r="B2271" i="16"/>
  <c r="V2270" i="16"/>
  <c r="R2270" i="16"/>
  <c r="N2270" i="16"/>
  <c r="L2270" i="16"/>
  <c r="B2270" i="16"/>
  <c r="V2269" i="16"/>
  <c r="R2269" i="16"/>
  <c r="N2269" i="16"/>
  <c r="L2269" i="16"/>
  <c r="V2268" i="16"/>
  <c r="R2268" i="16"/>
  <c r="N2268" i="16"/>
  <c r="L2268" i="16"/>
  <c r="B2268" i="16" s="1"/>
  <c r="V2267" i="16"/>
  <c r="R2267" i="16"/>
  <c r="N2267" i="16"/>
  <c r="L2267" i="16"/>
  <c r="B2267" i="16"/>
  <c r="V2266" i="16"/>
  <c r="R2266" i="16"/>
  <c r="N2266" i="16"/>
  <c r="L2266" i="16"/>
  <c r="B2266" i="16"/>
  <c r="V2265" i="16"/>
  <c r="R2265" i="16"/>
  <c r="N2265" i="16"/>
  <c r="L2265" i="16"/>
  <c r="B2265" i="16" s="1"/>
  <c r="V2264" i="16"/>
  <c r="R2264" i="16"/>
  <c r="N2264" i="16"/>
  <c r="L2264" i="16"/>
  <c r="B2264" i="16" s="1"/>
  <c r="V2263" i="16"/>
  <c r="R2263" i="16"/>
  <c r="N2263" i="16"/>
  <c r="L2263" i="16"/>
  <c r="B2263" i="16"/>
  <c r="V2262" i="16"/>
  <c r="R2262" i="16"/>
  <c r="N2262" i="16"/>
  <c r="L2262" i="16"/>
  <c r="B2262" i="16"/>
  <c r="V2261" i="16"/>
  <c r="R2261" i="16"/>
  <c r="N2261" i="16"/>
  <c r="L2261" i="16"/>
  <c r="V2260" i="16"/>
  <c r="R2260" i="16"/>
  <c r="N2260" i="16"/>
  <c r="L2260" i="16"/>
  <c r="B2260" i="16" s="1"/>
  <c r="V2259" i="16"/>
  <c r="R2259" i="16"/>
  <c r="N2259" i="16"/>
  <c r="L2259" i="16"/>
  <c r="B2259" i="16"/>
  <c r="V2258" i="16"/>
  <c r="R2258" i="16"/>
  <c r="N2258" i="16"/>
  <c r="L2258" i="16"/>
  <c r="B2258" i="16"/>
  <c r="V2257" i="16"/>
  <c r="R2257" i="16"/>
  <c r="N2257" i="16"/>
  <c r="L2257" i="16"/>
  <c r="B2257" i="16" s="1"/>
  <c r="V2256" i="16"/>
  <c r="R2256" i="16"/>
  <c r="N2256" i="16"/>
  <c r="L2256" i="16"/>
  <c r="B2256" i="16" s="1"/>
  <c r="V2255" i="16"/>
  <c r="R2255" i="16"/>
  <c r="N2255" i="16"/>
  <c r="L2255" i="16"/>
  <c r="B2255" i="16" s="1"/>
  <c r="V2254" i="16"/>
  <c r="R2254" i="16"/>
  <c r="N2254" i="16"/>
  <c r="L2254" i="16"/>
  <c r="B2254" i="16"/>
  <c r="V2253" i="16"/>
  <c r="R2253" i="16"/>
  <c r="N2253" i="16"/>
  <c r="L2253" i="16"/>
  <c r="V2252" i="16"/>
  <c r="R2252" i="16"/>
  <c r="N2252" i="16"/>
  <c r="L2252" i="16"/>
  <c r="V2251" i="16"/>
  <c r="R2251" i="16"/>
  <c r="N2251" i="16"/>
  <c r="L2251" i="16"/>
  <c r="B2251" i="16" s="1"/>
  <c r="V2250" i="16"/>
  <c r="R2250" i="16"/>
  <c r="N2250" i="16"/>
  <c r="L2250" i="16"/>
  <c r="B2250" i="16"/>
  <c r="V2249" i="16"/>
  <c r="R2249" i="16"/>
  <c r="N2249" i="16"/>
  <c r="L2249" i="16"/>
  <c r="B2249" i="16" s="1"/>
  <c r="V2248" i="16"/>
  <c r="R2248" i="16"/>
  <c r="N2248" i="16"/>
  <c r="L2248" i="16"/>
  <c r="B2248" i="16" s="1"/>
  <c r="V2247" i="16"/>
  <c r="R2247" i="16"/>
  <c r="N2247" i="16"/>
  <c r="L2247" i="16"/>
  <c r="B2247" i="16" s="1"/>
  <c r="V2246" i="16"/>
  <c r="R2246" i="16"/>
  <c r="N2246" i="16"/>
  <c r="L2246" i="16"/>
  <c r="B2246" i="16"/>
  <c r="V2245" i="16"/>
  <c r="R2245" i="16"/>
  <c r="N2245" i="16"/>
  <c r="L2245" i="16"/>
  <c r="V2244" i="16"/>
  <c r="R2244" i="16"/>
  <c r="N2244" i="16"/>
  <c r="L2244" i="16"/>
  <c r="V2243" i="16"/>
  <c r="R2243" i="16"/>
  <c r="N2243" i="16"/>
  <c r="L2243" i="16"/>
  <c r="B2243" i="16" s="1"/>
  <c r="V2242" i="16"/>
  <c r="R2242" i="16"/>
  <c r="N2242" i="16"/>
  <c r="L2242" i="16"/>
  <c r="B2242" i="16"/>
  <c r="V2241" i="16"/>
  <c r="R2241" i="16"/>
  <c r="N2241" i="16"/>
  <c r="L2241" i="16"/>
  <c r="B2241" i="16" s="1"/>
  <c r="V2240" i="16"/>
  <c r="R2240" i="16"/>
  <c r="N2240" i="16"/>
  <c r="L2240" i="16"/>
  <c r="B2240" i="16" s="1"/>
  <c r="V2239" i="16"/>
  <c r="R2239" i="16"/>
  <c r="N2239" i="16"/>
  <c r="L2239" i="16"/>
  <c r="B2239" i="16" s="1"/>
  <c r="V2238" i="16"/>
  <c r="R2238" i="16"/>
  <c r="N2238" i="16"/>
  <c r="L2238" i="16"/>
  <c r="B2238" i="16"/>
  <c r="V2237" i="16"/>
  <c r="R2237" i="16"/>
  <c r="N2237" i="16"/>
  <c r="L2237" i="16"/>
  <c r="V2236" i="16"/>
  <c r="R2236" i="16"/>
  <c r="N2236" i="16"/>
  <c r="L2236" i="16"/>
  <c r="V2235" i="16"/>
  <c r="R2235" i="16"/>
  <c r="N2235" i="16"/>
  <c r="L2235" i="16"/>
  <c r="B2235" i="16" s="1"/>
  <c r="V2234" i="16"/>
  <c r="R2234" i="16"/>
  <c r="N2234" i="16"/>
  <c r="L2234" i="16"/>
  <c r="B2234" i="16"/>
  <c r="V2233" i="16"/>
  <c r="R2233" i="16"/>
  <c r="N2233" i="16"/>
  <c r="L2233" i="16"/>
  <c r="B2233" i="16" s="1"/>
  <c r="V2232" i="16"/>
  <c r="R2232" i="16"/>
  <c r="N2232" i="16"/>
  <c r="L2232" i="16"/>
  <c r="B2232" i="16" s="1"/>
  <c r="V2231" i="16"/>
  <c r="R2231" i="16"/>
  <c r="N2231" i="16"/>
  <c r="L2231" i="16"/>
  <c r="B2231" i="16" s="1"/>
  <c r="V2230" i="16"/>
  <c r="R2230" i="16"/>
  <c r="N2230" i="16"/>
  <c r="L2230" i="16"/>
  <c r="B2230" i="16"/>
  <c r="V2229" i="16"/>
  <c r="R2229" i="16"/>
  <c r="N2229" i="16"/>
  <c r="L2229" i="16"/>
  <c r="V2228" i="16"/>
  <c r="R2228" i="16"/>
  <c r="N2228" i="16"/>
  <c r="L2228" i="16"/>
  <c r="V2227" i="16"/>
  <c r="R2227" i="16"/>
  <c r="N2227" i="16"/>
  <c r="L2227" i="16"/>
  <c r="B2227" i="16" s="1"/>
  <c r="V2226" i="16"/>
  <c r="R2226" i="16"/>
  <c r="N2226" i="16"/>
  <c r="L2226" i="16"/>
  <c r="B2226" i="16" s="1"/>
  <c r="AD2226" i="16" s="1"/>
  <c r="V2225" i="16"/>
  <c r="R2225" i="16"/>
  <c r="N2225" i="16"/>
  <c r="L2225" i="16"/>
  <c r="V2224" i="16"/>
  <c r="R2224" i="16"/>
  <c r="N2224" i="16"/>
  <c r="L2224" i="16"/>
  <c r="B2224" i="16" s="1"/>
  <c r="AD2223" i="16"/>
  <c r="V2223" i="16"/>
  <c r="R2223" i="16"/>
  <c r="N2223" i="16"/>
  <c r="L2223" i="16"/>
  <c r="V2220" i="16"/>
  <c r="R2220" i="16"/>
  <c r="N2220" i="16"/>
  <c r="L2220" i="16"/>
  <c r="V2219" i="16"/>
  <c r="R2219" i="16"/>
  <c r="N2219" i="16"/>
  <c r="L2219" i="16"/>
  <c r="B2219" i="16" s="1"/>
  <c r="V2218" i="16"/>
  <c r="R2218" i="16"/>
  <c r="N2218" i="16"/>
  <c r="L2218" i="16"/>
  <c r="B2218" i="16"/>
  <c r="V2217" i="16"/>
  <c r="R2217" i="16"/>
  <c r="N2217" i="16"/>
  <c r="L2217" i="16"/>
  <c r="B2217" i="16" s="1"/>
  <c r="V2216" i="16"/>
  <c r="R2216" i="16"/>
  <c r="N2216" i="16"/>
  <c r="L2216" i="16"/>
  <c r="B2216" i="16" s="1"/>
  <c r="V2215" i="16"/>
  <c r="R2215" i="16"/>
  <c r="N2215" i="16"/>
  <c r="L2215" i="16"/>
  <c r="B2215" i="16" s="1"/>
  <c r="V2214" i="16"/>
  <c r="R2214" i="16"/>
  <c r="B2214" i="16" s="1"/>
  <c r="N2214" i="16"/>
  <c r="L2214" i="16"/>
  <c r="V2213" i="16"/>
  <c r="R2213" i="16"/>
  <c r="N2213" i="16"/>
  <c r="L2213" i="16"/>
  <c r="V2212" i="16"/>
  <c r="R2212" i="16"/>
  <c r="N2212" i="16"/>
  <c r="L2212" i="16"/>
  <c r="B2212" i="16"/>
  <c r="V2211" i="16"/>
  <c r="R2211" i="16"/>
  <c r="N2211" i="16"/>
  <c r="L2211" i="16"/>
  <c r="B2211" i="16" s="1"/>
  <c r="V2210" i="16"/>
  <c r="R2210" i="16"/>
  <c r="N2210" i="16"/>
  <c r="L2210" i="16"/>
  <c r="B2210" i="16"/>
  <c r="V2209" i="16"/>
  <c r="R2209" i="16"/>
  <c r="N2209" i="16"/>
  <c r="L2209" i="16"/>
  <c r="V2208" i="16"/>
  <c r="R2208" i="16"/>
  <c r="N2208" i="16"/>
  <c r="L2208" i="16"/>
  <c r="B2208" i="16" s="1"/>
  <c r="V2207" i="16"/>
  <c r="R2207" i="16"/>
  <c r="N2207" i="16"/>
  <c r="L2207" i="16"/>
  <c r="B2207" i="16"/>
  <c r="V2206" i="16"/>
  <c r="R2206" i="16"/>
  <c r="B2206" i="16" s="1"/>
  <c r="N2206" i="16"/>
  <c r="L2206" i="16"/>
  <c r="V2205" i="16"/>
  <c r="R2205" i="16"/>
  <c r="N2205" i="16"/>
  <c r="L2205" i="16"/>
  <c r="B2205" i="16" s="1"/>
  <c r="V2204" i="16"/>
  <c r="R2204" i="16"/>
  <c r="B2204" i="16" s="1"/>
  <c r="N2204" i="16"/>
  <c r="L2204" i="16"/>
  <c r="V2203" i="16"/>
  <c r="R2203" i="16"/>
  <c r="N2203" i="16"/>
  <c r="L2203" i="16"/>
  <c r="B2203" i="16" s="1"/>
  <c r="V2202" i="16"/>
  <c r="R2202" i="16"/>
  <c r="N2202" i="16"/>
  <c r="L2202" i="16"/>
  <c r="B2202" i="16"/>
  <c r="V2201" i="16"/>
  <c r="R2201" i="16"/>
  <c r="N2201" i="16"/>
  <c r="L2201" i="16"/>
  <c r="B2201" i="16" s="1"/>
  <c r="V2200" i="16"/>
  <c r="R2200" i="16"/>
  <c r="N2200" i="16"/>
  <c r="L2200" i="16"/>
  <c r="B2200" i="16" s="1"/>
  <c r="V2199" i="16"/>
  <c r="R2199" i="16"/>
  <c r="N2199" i="16"/>
  <c r="L2199" i="16"/>
  <c r="B2199" i="16"/>
  <c r="V2198" i="16"/>
  <c r="R2198" i="16"/>
  <c r="B2198" i="16" s="1"/>
  <c r="N2198" i="16"/>
  <c r="L2198" i="16"/>
  <c r="V2197" i="16"/>
  <c r="R2197" i="16"/>
  <c r="N2197" i="16"/>
  <c r="L2197" i="16"/>
  <c r="B2197" i="16" s="1"/>
  <c r="V2196" i="16"/>
  <c r="R2196" i="16"/>
  <c r="B2196" i="16" s="1"/>
  <c r="N2196" i="16"/>
  <c r="L2196" i="16"/>
  <c r="V2195" i="16"/>
  <c r="R2195" i="16"/>
  <c r="N2195" i="16"/>
  <c r="L2195" i="16"/>
  <c r="B2195" i="16" s="1"/>
  <c r="V2194" i="16"/>
  <c r="R2194" i="16"/>
  <c r="B2194" i="16" s="1"/>
  <c r="N2194" i="16"/>
  <c r="L2194" i="16"/>
  <c r="V2193" i="16"/>
  <c r="R2193" i="16"/>
  <c r="N2193" i="16"/>
  <c r="L2193" i="16"/>
  <c r="V2192" i="16"/>
  <c r="R2192" i="16"/>
  <c r="N2192" i="16"/>
  <c r="L2192" i="16"/>
  <c r="B2192" i="16" s="1"/>
  <c r="V2191" i="16"/>
  <c r="R2191" i="16"/>
  <c r="N2191" i="16"/>
  <c r="L2191" i="16"/>
  <c r="B2191" i="16"/>
  <c r="V2190" i="16"/>
  <c r="R2190" i="16"/>
  <c r="N2190" i="16"/>
  <c r="L2190" i="16"/>
  <c r="B2190" i="16"/>
  <c r="V2189" i="16"/>
  <c r="R2189" i="16"/>
  <c r="N2189" i="16"/>
  <c r="L2189" i="16"/>
  <c r="V2188" i="16"/>
  <c r="R2188" i="16"/>
  <c r="N2188" i="16"/>
  <c r="L2188" i="16"/>
  <c r="B2188" i="16" s="1"/>
  <c r="V2187" i="16"/>
  <c r="R2187" i="16"/>
  <c r="N2187" i="16"/>
  <c r="L2187" i="16"/>
  <c r="B2187" i="16" s="1"/>
  <c r="V2186" i="16"/>
  <c r="R2186" i="16"/>
  <c r="B2186" i="16" s="1"/>
  <c r="N2186" i="16"/>
  <c r="L2186" i="16"/>
  <c r="V2185" i="16"/>
  <c r="R2185" i="16"/>
  <c r="N2185" i="16"/>
  <c r="L2185" i="16"/>
  <c r="B2185" i="16" s="1"/>
  <c r="V2184" i="16"/>
  <c r="R2184" i="16"/>
  <c r="N2184" i="16"/>
  <c r="L2184" i="16"/>
  <c r="B2184" i="16" s="1"/>
  <c r="V2183" i="16"/>
  <c r="R2183" i="16"/>
  <c r="N2183" i="16"/>
  <c r="L2183" i="16"/>
  <c r="B2183" i="16" s="1"/>
  <c r="V2182" i="16"/>
  <c r="R2182" i="16"/>
  <c r="B2182" i="16" s="1"/>
  <c r="N2182" i="16"/>
  <c r="L2182" i="16"/>
  <c r="V2181" i="16"/>
  <c r="R2181" i="16"/>
  <c r="N2181" i="16"/>
  <c r="L2181" i="16"/>
  <c r="V2180" i="16"/>
  <c r="R2180" i="16"/>
  <c r="N2180" i="16"/>
  <c r="L2180" i="16"/>
  <c r="B2180" i="16"/>
  <c r="V2179" i="16"/>
  <c r="R2179" i="16"/>
  <c r="N2179" i="16"/>
  <c r="L2179" i="16"/>
  <c r="B2179" i="16" s="1"/>
  <c r="V2178" i="16"/>
  <c r="R2178" i="16"/>
  <c r="N2178" i="16"/>
  <c r="L2178" i="16"/>
  <c r="B2178" i="16"/>
  <c r="V2177" i="16"/>
  <c r="R2177" i="16"/>
  <c r="N2177" i="16"/>
  <c r="L2177" i="16"/>
  <c r="V2176" i="16"/>
  <c r="R2176" i="16"/>
  <c r="N2176" i="16"/>
  <c r="L2176" i="16"/>
  <c r="B2176" i="16"/>
  <c r="V2175" i="16"/>
  <c r="R2175" i="16"/>
  <c r="N2175" i="16"/>
  <c r="L2175" i="16"/>
  <c r="B2175" i="16"/>
  <c r="V2174" i="16"/>
  <c r="R2174" i="16"/>
  <c r="B2174" i="16" s="1"/>
  <c r="N2174" i="16"/>
  <c r="L2174" i="16"/>
  <c r="V2173" i="16"/>
  <c r="R2173" i="16"/>
  <c r="N2173" i="16"/>
  <c r="L2173" i="16"/>
  <c r="V2172" i="16"/>
  <c r="R2172" i="16"/>
  <c r="N2172" i="16"/>
  <c r="L2172" i="16"/>
  <c r="B2172" i="16"/>
  <c r="V2171" i="16"/>
  <c r="B2171" i="16" s="1"/>
  <c r="R2171" i="16"/>
  <c r="N2171" i="16"/>
  <c r="L2171" i="16"/>
  <c r="V2170" i="16"/>
  <c r="R2170" i="16"/>
  <c r="N2170" i="16"/>
  <c r="L2170" i="16"/>
  <c r="V2169" i="16"/>
  <c r="R2169" i="16"/>
  <c r="N2169" i="16"/>
  <c r="L2169" i="16"/>
  <c r="V2168" i="16"/>
  <c r="R2168" i="16"/>
  <c r="N2168" i="16"/>
  <c r="L2168" i="16"/>
  <c r="B2168" i="16" s="1"/>
  <c r="V2167" i="16"/>
  <c r="R2167" i="16"/>
  <c r="N2167" i="16"/>
  <c r="L2167" i="16"/>
  <c r="B2167" i="16" s="1"/>
  <c r="V2166" i="16"/>
  <c r="B2166" i="16" s="1"/>
  <c r="R2166" i="16"/>
  <c r="N2166" i="16"/>
  <c r="L2166" i="16"/>
  <c r="V2165" i="16"/>
  <c r="R2165" i="16"/>
  <c r="N2165" i="16"/>
  <c r="L2165" i="16"/>
  <c r="B2165" i="16" s="1"/>
  <c r="V2164" i="16"/>
  <c r="R2164" i="16"/>
  <c r="N2164" i="16"/>
  <c r="L2164" i="16"/>
  <c r="B2164" i="16" s="1"/>
  <c r="V2163" i="16"/>
  <c r="B2163" i="16" s="1"/>
  <c r="R2163" i="16"/>
  <c r="N2163" i="16"/>
  <c r="L2163" i="16"/>
  <c r="V2162" i="16"/>
  <c r="R2162" i="16"/>
  <c r="N2162" i="16"/>
  <c r="L2162" i="16"/>
  <c r="V2161" i="16"/>
  <c r="R2161" i="16"/>
  <c r="N2161" i="16"/>
  <c r="L2161" i="16"/>
  <c r="V2160" i="16"/>
  <c r="R2160" i="16"/>
  <c r="B2160" i="16" s="1"/>
  <c r="N2160" i="16"/>
  <c r="L2160" i="16"/>
  <c r="V2159" i="16"/>
  <c r="R2159" i="16"/>
  <c r="N2159" i="16"/>
  <c r="L2159" i="16"/>
  <c r="V2158" i="16"/>
  <c r="R2158" i="16"/>
  <c r="N2158" i="16"/>
  <c r="B2158" i="16" s="1"/>
  <c r="L2158" i="16"/>
  <c r="V2157" i="16"/>
  <c r="R2157" i="16"/>
  <c r="N2157" i="16"/>
  <c r="L2157" i="16"/>
  <c r="V2156" i="16"/>
  <c r="R2156" i="16"/>
  <c r="N2156" i="16"/>
  <c r="L2156" i="16"/>
  <c r="V2155" i="16"/>
  <c r="R2155" i="16"/>
  <c r="N2155" i="16"/>
  <c r="L2155" i="16"/>
  <c r="B2155" i="16" s="1"/>
  <c r="V2154" i="16"/>
  <c r="R2154" i="16"/>
  <c r="B2154" i="16" s="1"/>
  <c r="N2154" i="16"/>
  <c r="L2154" i="16"/>
  <c r="V2153" i="16"/>
  <c r="R2153" i="16"/>
  <c r="N2153" i="16"/>
  <c r="L2153" i="16"/>
  <c r="V2152" i="16"/>
  <c r="R2152" i="16"/>
  <c r="N2152" i="16"/>
  <c r="L2152" i="16"/>
  <c r="B2152" i="16" s="1"/>
  <c r="V2151" i="16"/>
  <c r="R2151" i="16"/>
  <c r="N2151" i="16"/>
  <c r="L2151" i="16"/>
  <c r="B2151" i="16" s="1"/>
  <c r="V2150" i="16"/>
  <c r="R2150" i="16"/>
  <c r="B2150" i="16" s="1"/>
  <c r="N2150" i="16"/>
  <c r="L2150" i="16"/>
  <c r="V2149" i="16"/>
  <c r="R2149" i="16"/>
  <c r="N2149" i="16"/>
  <c r="L2149" i="16"/>
  <c r="B2149" i="16" s="1"/>
  <c r="V2148" i="16"/>
  <c r="R2148" i="16"/>
  <c r="B2148" i="16" s="1"/>
  <c r="N2148" i="16"/>
  <c r="L2148" i="16"/>
  <c r="V2147" i="16"/>
  <c r="R2147" i="16"/>
  <c r="N2147" i="16"/>
  <c r="L2147" i="16"/>
  <c r="B2147" i="16"/>
  <c r="V2146" i="16"/>
  <c r="R2146" i="16"/>
  <c r="N2146" i="16"/>
  <c r="L2146" i="16"/>
  <c r="B2146" i="16"/>
  <c r="V2145" i="16"/>
  <c r="R2145" i="16"/>
  <c r="N2145" i="16"/>
  <c r="L2145" i="16"/>
  <c r="V2144" i="16"/>
  <c r="R2144" i="16"/>
  <c r="B2144" i="16" s="1"/>
  <c r="N2144" i="16"/>
  <c r="L2144" i="16"/>
  <c r="V2143" i="16"/>
  <c r="R2143" i="16"/>
  <c r="N2143" i="16"/>
  <c r="L2143" i="16"/>
  <c r="B2143" i="16" s="1"/>
  <c r="V2142" i="16"/>
  <c r="R2142" i="16"/>
  <c r="N2142" i="16"/>
  <c r="B2142" i="16" s="1"/>
  <c r="L2142" i="16"/>
  <c r="V2141" i="16"/>
  <c r="R2141" i="16"/>
  <c r="N2141" i="16"/>
  <c r="L2141" i="16"/>
  <c r="V2140" i="16"/>
  <c r="R2140" i="16"/>
  <c r="N2140" i="16"/>
  <c r="L2140" i="16"/>
  <c r="B2140" i="16"/>
  <c r="V2139" i="16"/>
  <c r="B2139" i="16" s="1"/>
  <c r="R2139" i="16"/>
  <c r="N2139" i="16"/>
  <c r="L2139" i="16"/>
  <c r="V2138" i="16"/>
  <c r="R2138" i="16"/>
  <c r="N2138" i="16"/>
  <c r="L2138" i="16"/>
  <c r="V2137" i="16"/>
  <c r="R2137" i="16"/>
  <c r="N2137" i="16"/>
  <c r="L2137" i="16"/>
  <c r="V2136" i="16"/>
  <c r="R2136" i="16"/>
  <c r="N2136" i="16"/>
  <c r="L2136" i="16"/>
  <c r="B2136" i="16" s="1"/>
  <c r="V2135" i="16"/>
  <c r="R2135" i="16"/>
  <c r="N2135" i="16"/>
  <c r="L2135" i="16"/>
  <c r="B2135" i="16" s="1"/>
  <c r="V2134" i="16"/>
  <c r="B2134" i="16" s="1"/>
  <c r="R2134" i="16"/>
  <c r="N2134" i="16"/>
  <c r="L2134" i="16"/>
  <c r="V2133" i="16"/>
  <c r="R2133" i="16"/>
  <c r="N2133" i="16"/>
  <c r="L2133" i="16"/>
  <c r="B2133" i="16" s="1"/>
  <c r="V2132" i="16"/>
  <c r="R2132" i="16"/>
  <c r="N2132" i="16"/>
  <c r="L2132" i="16"/>
  <c r="B2132" i="16" s="1"/>
  <c r="V2131" i="16"/>
  <c r="B2131" i="16" s="1"/>
  <c r="R2131" i="16"/>
  <c r="N2131" i="16"/>
  <c r="L2131" i="16"/>
  <c r="V2130" i="16"/>
  <c r="R2130" i="16"/>
  <c r="N2130" i="16"/>
  <c r="L2130" i="16"/>
  <c r="V2129" i="16"/>
  <c r="R2129" i="16"/>
  <c r="N2129" i="16"/>
  <c r="L2129" i="16"/>
  <c r="V2128" i="16"/>
  <c r="R2128" i="16"/>
  <c r="N2128" i="16"/>
  <c r="L2128" i="16"/>
  <c r="B2128" i="16"/>
  <c r="V2127" i="16"/>
  <c r="R2127" i="16"/>
  <c r="N2127" i="16"/>
  <c r="L2127" i="16"/>
  <c r="V2126" i="16"/>
  <c r="R2126" i="16"/>
  <c r="N2126" i="16"/>
  <c r="L2126" i="16"/>
  <c r="B2126" i="16"/>
  <c r="V2125" i="16"/>
  <c r="R2125" i="16"/>
  <c r="N2125" i="16"/>
  <c r="L2125" i="16"/>
  <c r="V2124" i="16"/>
  <c r="R2124" i="16"/>
  <c r="N2124" i="16"/>
  <c r="L2124" i="16"/>
  <c r="B2124" i="16" s="1"/>
  <c r="V2123" i="16"/>
  <c r="R2123" i="16"/>
  <c r="N2123" i="16"/>
  <c r="L2123" i="16"/>
  <c r="B2123" i="16" s="1"/>
  <c r="V2122" i="16"/>
  <c r="R2122" i="16"/>
  <c r="B2122" i="16" s="1"/>
  <c r="N2122" i="16"/>
  <c r="L2122" i="16"/>
  <c r="V2121" i="16"/>
  <c r="R2121" i="16"/>
  <c r="N2121" i="16"/>
  <c r="L2121" i="16"/>
  <c r="V2120" i="16"/>
  <c r="R2120" i="16"/>
  <c r="N2120" i="16"/>
  <c r="L2120" i="16"/>
  <c r="B2120" i="16" s="1"/>
  <c r="V2119" i="16"/>
  <c r="B2119" i="16" s="1"/>
  <c r="R2119" i="16"/>
  <c r="N2119" i="16"/>
  <c r="L2119" i="16"/>
  <c r="V2118" i="16"/>
  <c r="R2118" i="16"/>
  <c r="N2118" i="16"/>
  <c r="L2118" i="16"/>
  <c r="V2117" i="16"/>
  <c r="R2117" i="16"/>
  <c r="N2117" i="16"/>
  <c r="L2117" i="16"/>
  <c r="V2116" i="16"/>
  <c r="R2116" i="16"/>
  <c r="N2116" i="16"/>
  <c r="L2116" i="16"/>
  <c r="B2116" i="16"/>
  <c r="V2115" i="16"/>
  <c r="R2115" i="16"/>
  <c r="N2115" i="16"/>
  <c r="B2115" i="16" s="1"/>
  <c r="L2115" i="16"/>
  <c r="V2114" i="16"/>
  <c r="R2114" i="16"/>
  <c r="B2114" i="16" s="1"/>
  <c r="N2114" i="16"/>
  <c r="L2114" i="16"/>
  <c r="V2113" i="16"/>
  <c r="R2113" i="16"/>
  <c r="N2113" i="16"/>
  <c r="L2113" i="16"/>
  <c r="B2113" i="16" s="1"/>
  <c r="V2112" i="16"/>
  <c r="R2112" i="16"/>
  <c r="B2112" i="16" s="1"/>
  <c r="N2112" i="16"/>
  <c r="L2112" i="16"/>
  <c r="V2111" i="16"/>
  <c r="R2111" i="16"/>
  <c r="N2111" i="16"/>
  <c r="B2111" i="16" s="1"/>
  <c r="L2111" i="16"/>
  <c r="V2110" i="16"/>
  <c r="R2110" i="16"/>
  <c r="N2110" i="16"/>
  <c r="L2110" i="16"/>
  <c r="B2110" i="16"/>
  <c r="V2109" i="16"/>
  <c r="R2109" i="16"/>
  <c r="N2109" i="16"/>
  <c r="L2109" i="16"/>
  <c r="V2108" i="16"/>
  <c r="R2108" i="16"/>
  <c r="N2108" i="16"/>
  <c r="L2108" i="16"/>
  <c r="V2107" i="16"/>
  <c r="R2107" i="16"/>
  <c r="N2107" i="16"/>
  <c r="L2107" i="16"/>
  <c r="B2107" i="16"/>
  <c r="V2106" i="16"/>
  <c r="R2106" i="16"/>
  <c r="N2106" i="16"/>
  <c r="L2106" i="16"/>
  <c r="B2106" i="16"/>
  <c r="V2105" i="16"/>
  <c r="R2105" i="16"/>
  <c r="N2105" i="16"/>
  <c r="L2105" i="16"/>
  <c r="V2104" i="16"/>
  <c r="R2104" i="16"/>
  <c r="N2104" i="16"/>
  <c r="L2104" i="16"/>
  <c r="B2104" i="16" s="1"/>
  <c r="V2103" i="16"/>
  <c r="R2103" i="16"/>
  <c r="N2103" i="16"/>
  <c r="L2103" i="16"/>
  <c r="B2103" i="16"/>
  <c r="V2102" i="16"/>
  <c r="R2102" i="16"/>
  <c r="N2102" i="16"/>
  <c r="L2102" i="16"/>
  <c r="V2101" i="16"/>
  <c r="R2101" i="16"/>
  <c r="N2101" i="16"/>
  <c r="L2101" i="16"/>
  <c r="B2101" i="16" s="1"/>
  <c r="V2100" i="16"/>
  <c r="R2100" i="16"/>
  <c r="N2100" i="16"/>
  <c r="L2100" i="16"/>
  <c r="B2100" i="16"/>
  <c r="V2099" i="16"/>
  <c r="R2099" i="16"/>
  <c r="N2099" i="16"/>
  <c r="L2099" i="16"/>
  <c r="V2098" i="16"/>
  <c r="R2098" i="16"/>
  <c r="N2098" i="16"/>
  <c r="B2098" i="16" s="1"/>
  <c r="L2098" i="16"/>
  <c r="V2097" i="16"/>
  <c r="R2097" i="16"/>
  <c r="N2097" i="16"/>
  <c r="L2097" i="16"/>
  <c r="B2097" i="16" s="1"/>
  <c r="V2096" i="16"/>
  <c r="R2096" i="16"/>
  <c r="N2096" i="16"/>
  <c r="L2096" i="16"/>
  <c r="V2095" i="16"/>
  <c r="R2095" i="16"/>
  <c r="N2095" i="16"/>
  <c r="L2095" i="16"/>
  <c r="B2095" i="16"/>
  <c r="V2094" i="16"/>
  <c r="R2094" i="16"/>
  <c r="N2094" i="16"/>
  <c r="L2094" i="16"/>
  <c r="B2094" i="16"/>
  <c r="V2093" i="16"/>
  <c r="R2093" i="16"/>
  <c r="N2093" i="16"/>
  <c r="L2093" i="16"/>
  <c r="V2092" i="16"/>
  <c r="R2092" i="16"/>
  <c r="N2092" i="16"/>
  <c r="L2092" i="16"/>
  <c r="V2091" i="16"/>
  <c r="R2091" i="16"/>
  <c r="N2091" i="16"/>
  <c r="L2091" i="16"/>
  <c r="B2091" i="16" s="1"/>
  <c r="V2090" i="16"/>
  <c r="R2090" i="16"/>
  <c r="B2090" i="16" s="1"/>
  <c r="N2090" i="16"/>
  <c r="L2090" i="16"/>
  <c r="V2089" i="16"/>
  <c r="R2089" i="16"/>
  <c r="N2089" i="16"/>
  <c r="L2089" i="16"/>
  <c r="B2089" i="16" s="1"/>
  <c r="V2088" i="16"/>
  <c r="R2088" i="16"/>
  <c r="B2088" i="16" s="1"/>
  <c r="N2088" i="16"/>
  <c r="L2088" i="16"/>
  <c r="V2087" i="16"/>
  <c r="R2087" i="16"/>
  <c r="N2087" i="16"/>
  <c r="L2087" i="16"/>
  <c r="B2087" i="16" s="1"/>
  <c r="V2086" i="16"/>
  <c r="R2086" i="16"/>
  <c r="N2086" i="16"/>
  <c r="L2086" i="16"/>
  <c r="V2085" i="16"/>
  <c r="R2085" i="16"/>
  <c r="N2085" i="16"/>
  <c r="L2085" i="16"/>
  <c r="V2084" i="16"/>
  <c r="R2084" i="16"/>
  <c r="N2084" i="16"/>
  <c r="L2084" i="16"/>
  <c r="V2083" i="16"/>
  <c r="R2083" i="16"/>
  <c r="N2083" i="16"/>
  <c r="L2083" i="16"/>
  <c r="B2083" i="16"/>
  <c r="V2082" i="16"/>
  <c r="R2082" i="16"/>
  <c r="N2082" i="16"/>
  <c r="B2082" i="16" s="1"/>
  <c r="L2082" i="16"/>
  <c r="V2081" i="16"/>
  <c r="R2081" i="16"/>
  <c r="N2081" i="16"/>
  <c r="L2081" i="16"/>
  <c r="B2081" i="16" s="1"/>
  <c r="V2080" i="16"/>
  <c r="R2080" i="16"/>
  <c r="N2080" i="16"/>
  <c r="L2080" i="16"/>
  <c r="B2080" i="16" s="1"/>
  <c r="V2079" i="16"/>
  <c r="R2079" i="16"/>
  <c r="N2079" i="16"/>
  <c r="L2079" i="16"/>
  <c r="B2079" i="16"/>
  <c r="V2078" i="16"/>
  <c r="R2078" i="16"/>
  <c r="N2078" i="16"/>
  <c r="L2078" i="16"/>
  <c r="V2077" i="16"/>
  <c r="R2077" i="16"/>
  <c r="N2077" i="16"/>
  <c r="L2077" i="16"/>
  <c r="V2076" i="16"/>
  <c r="R2076" i="16"/>
  <c r="N2076" i="16"/>
  <c r="L2076" i="16"/>
  <c r="V2075" i="16"/>
  <c r="R2075" i="16"/>
  <c r="N2075" i="16"/>
  <c r="L2075" i="16"/>
  <c r="B2075" i="16"/>
  <c r="V2074" i="16"/>
  <c r="R2074" i="16"/>
  <c r="N2074" i="16"/>
  <c r="B2074" i="16" s="1"/>
  <c r="L2074" i="16"/>
  <c r="V2073" i="16"/>
  <c r="R2073" i="16"/>
  <c r="N2073" i="16"/>
  <c r="L2073" i="16"/>
  <c r="B2073" i="16" s="1"/>
  <c r="V2072" i="16"/>
  <c r="R2072" i="16"/>
  <c r="N2072" i="16"/>
  <c r="L2072" i="16"/>
  <c r="B2072" i="16" s="1"/>
  <c r="V2071" i="16"/>
  <c r="R2071" i="16"/>
  <c r="N2071" i="16"/>
  <c r="L2071" i="16"/>
  <c r="B2071" i="16"/>
  <c r="V2070" i="16"/>
  <c r="R2070" i="16"/>
  <c r="N2070" i="16"/>
  <c r="L2070" i="16"/>
  <c r="V2069" i="16"/>
  <c r="R2069" i="16"/>
  <c r="N2069" i="16"/>
  <c r="L2069" i="16"/>
  <c r="V2068" i="16"/>
  <c r="R2068" i="16"/>
  <c r="N2068" i="16"/>
  <c r="L2068" i="16"/>
  <c r="V2067" i="16"/>
  <c r="R2067" i="16"/>
  <c r="N2067" i="16"/>
  <c r="L2067" i="16"/>
  <c r="B2067" i="16"/>
  <c r="V2066" i="16"/>
  <c r="R2066" i="16"/>
  <c r="N2066" i="16"/>
  <c r="B2066" i="16" s="1"/>
  <c r="L2066" i="16"/>
  <c r="V2065" i="16"/>
  <c r="R2065" i="16"/>
  <c r="N2065" i="16"/>
  <c r="L2065" i="16"/>
  <c r="B2065" i="16" s="1"/>
  <c r="V2064" i="16"/>
  <c r="R2064" i="16"/>
  <c r="N2064" i="16"/>
  <c r="L2064" i="16"/>
  <c r="B2064" i="16" s="1"/>
  <c r="V2063" i="16"/>
  <c r="R2063" i="16"/>
  <c r="N2063" i="16"/>
  <c r="L2063" i="16"/>
  <c r="B2063" i="16"/>
  <c r="V2062" i="16"/>
  <c r="R2062" i="16"/>
  <c r="N2062" i="16"/>
  <c r="L2062" i="16"/>
  <c r="V2061" i="16"/>
  <c r="R2061" i="16"/>
  <c r="N2061" i="16"/>
  <c r="L2061" i="16"/>
  <c r="V2060" i="16"/>
  <c r="R2060" i="16"/>
  <c r="N2060" i="16"/>
  <c r="L2060" i="16"/>
  <c r="V2059" i="16"/>
  <c r="R2059" i="16"/>
  <c r="N2059" i="16"/>
  <c r="L2059" i="16"/>
  <c r="B2059" i="16"/>
  <c r="V2058" i="16"/>
  <c r="R2058" i="16"/>
  <c r="N2058" i="16"/>
  <c r="B2058" i="16" s="1"/>
  <c r="L2058" i="16"/>
  <c r="V2057" i="16"/>
  <c r="R2057" i="16"/>
  <c r="N2057" i="16"/>
  <c r="L2057" i="16"/>
  <c r="B2057" i="16" s="1"/>
  <c r="V2056" i="16"/>
  <c r="R2056" i="16"/>
  <c r="N2056" i="16"/>
  <c r="L2056" i="16"/>
  <c r="B2056" i="16" s="1"/>
  <c r="V2055" i="16"/>
  <c r="R2055" i="16"/>
  <c r="N2055" i="16"/>
  <c r="L2055" i="16"/>
  <c r="B2055" i="16"/>
  <c r="V2054" i="16"/>
  <c r="R2054" i="16"/>
  <c r="N2054" i="16"/>
  <c r="L2054" i="16"/>
  <c r="V2053" i="16"/>
  <c r="R2053" i="16"/>
  <c r="N2053" i="16"/>
  <c r="L2053" i="16"/>
  <c r="V2052" i="16"/>
  <c r="R2052" i="16"/>
  <c r="N2052" i="16"/>
  <c r="L2052" i="16"/>
  <c r="V2051" i="16"/>
  <c r="R2051" i="16"/>
  <c r="N2051" i="16"/>
  <c r="L2051" i="16"/>
  <c r="B2051" i="16"/>
  <c r="V2050" i="16"/>
  <c r="R2050" i="16"/>
  <c r="N2050" i="16"/>
  <c r="B2050" i="16" s="1"/>
  <c r="L2050" i="16"/>
  <c r="V2049" i="16"/>
  <c r="R2049" i="16"/>
  <c r="N2049" i="16"/>
  <c r="L2049" i="16"/>
  <c r="B2049" i="16" s="1"/>
  <c r="V2048" i="16"/>
  <c r="R2048" i="16"/>
  <c r="N2048" i="16"/>
  <c r="L2048" i="16"/>
  <c r="B2048" i="16" s="1"/>
  <c r="V2047" i="16"/>
  <c r="R2047" i="16"/>
  <c r="N2047" i="16"/>
  <c r="L2047" i="16"/>
  <c r="B2047" i="16"/>
  <c r="V2046" i="16"/>
  <c r="R2046" i="16"/>
  <c r="N2046" i="16"/>
  <c r="L2046" i="16"/>
  <c r="V2045" i="16"/>
  <c r="R2045" i="16"/>
  <c r="N2045" i="16"/>
  <c r="L2045" i="16"/>
  <c r="V2044" i="16"/>
  <c r="R2044" i="16"/>
  <c r="N2044" i="16"/>
  <c r="L2044" i="16"/>
  <c r="V2043" i="16"/>
  <c r="R2043" i="16"/>
  <c r="N2043" i="16"/>
  <c r="L2043" i="16"/>
  <c r="B2043" i="16"/>
  <c r="V2042" i="16"/>
  <c r="R2042" i="16"/>
  <c r="N2042" i="16"/>
  <c r="B2042" i="16" s="1"/>
  <c r="L2042" i="16"/>
  <c r="V2041" i="16"/>
  <c r="R2041" i="16"/>
  <c r="N2041" i="16"/>
  <c r="L2041" i="16"/>
  <c r="B2041" i="16" s="1"/>
  <c r="V2040" i="16"/>
  <c r="R2040" i="16"/>
  <c r="N2040" i="16"/>
  <c r="L2040" i="16"/>
  <c r="B2040" i="16" s="1"/>
  <c r="V2039" i="16"/>
  <c r="R2039" i="16"/>
  <c r="N2039" i="16"/>
  <c r="L2039" i="16"/>
  <c r="B2039" i="16"/>
  <c r="V2038" i="16"/>
  <c r="R2038" i="16"/>
  <c r="N2038" i="16"/>
  <c r="L2038" i="16"/>
  <c r="V2037" i="16"/>
  <c r="R2037" i="16"/>
  <c r="N2037" i="16"/>
  <c r="L2037" i="16"/>
  <c r="V2036" i="16"/>
  <c r="R2036" i="16"/>
  <c r="N2036" i="16"/>
  <c r="L2036" i="16"/>
  <c r="V2035" i="16"/>
  <c r="R2035" i="16"/>
  <c r="N2035" i="16"/>
  <c r="L2035" i="16"/>
  <c r="B2035" i="16"/>
  <c r="V2034" i="16"/>
  <c r="R2034" i="16"/>
  <c r="N2034" i="16"/>
  <c r="B2034" i="16" s="1"/>
  <c r="L2034" i="16"/>
  <c r="V2033" i="16"/>
  <c r="R2033" i="16"/>
  <c r="N2033" i="16"/>
  <c r="L2033" i="16"/>
  <c r="B2033" i="16" s="1"/>
  <c r="V2032" i="16"/>
  <c r="R2032" i="16"/>
  <c r="N2032" i="16"/>
  <c r="L2032" i="16"/>
  <c r="B2032" i="16" s="1"/>
  <c r="V2031" i="16"/>
  <c r="B2031" i="16" s="1"/>
  <c r="R2031" i="16"/>
  <c r="N2031" i="16"/>
  <c r="L2031" i="16"/>
  <c r="V2030" i="16"/>
  <c r="R2030" i="16"/>
  <c r="B2030" i="16" s="1"/>
  <c r="N2030" i="16"/>
  <c r="L2030" i="16"/>
  <c r="V2029" i="16"/>
  <c r="R2029" i="16"/>
  <c r="N2029" i="16"/>
  <c r="L2029" i="16"/>
  <c r="V2028" i="16"/>
  <c r="R2028" i="16"/>
  <c r="N2028" i="16"/>
  <c r="B2028" i="16" s="1"/>
  <c r="L2028" i="16"/>
  <c r="V2027" i="16"/>
  <c r="R2027" i="16"/>
  <c r="N2027" i="16"/>
  <c r="L2027" i="16"/>
  <c r="B2027" i="16"/>
  <c r="V2026" i="16"/>
  <c r="R2026" i="16"/>
  <c r="N2026" i="16"/>
  <c r="L2026" i="16"/>
  <c r="B2026" i="16"/>
  <c r="V2025" i="16"/>
  <c r="R2025" i="16"/>
  <c r="N2025" i="16"/>
  <c r="L2025" i="16"/>
  <c r="V2024" i="16"/>
  <c r="R2024" i="16"/>
  <c r="N2024" i="16"/>
  <c r="L2024" i="16"/>
  <c r="B2024" i="16"/>
  <c r="V2023" i="16"/>
  <c r="R2023" i="16"/>
  <c r="N2023" i="16"/>
  <c r="L2023" i="16"/>
  <c r="B2023" i="16"/>
  <c r="V2022" i="16"/>
  <c r="R2022" i="16"/>
  <c r="N2022" i="16"/>
  <c r="L2022" i="16"/>
  <c r="B2022" i="16" s="1"/>
  <c r="AC2022" i="16" s="1"/>
  <c r="AD2022" i="16" s="1"/>
  <c r="AC2021" i="16"/>
  <c r="AD2021" i="16" s="1"/>
  <c r="V2021" i="16"/>
  <c r="R2021" i="16"/>
  <c r="N2021" i="16"/>
  <c r="L2021" i="16"/>
  <c r="B2021" i="16"/>
  <c r="V2018" i="16"/>
  <c r="R2018" i="16"/>
  <c r="B2018" i="16" s="1"/>
  <c r="N2018" i="16"/>
  <c r="L2018" i="16"/>
  <c r="V2017" i="16"/>
  <c r="R2017" i="16"/>
  <c r="N2017" i="16"/>
  <c r="L2017" i="16"/>
  <c r="V2016" i="16"/>
  <c r="R2016" i="16"/>
  <c r="N2016" i="16"/>
  <c r="L2016" i="16"/>
  <c r="B2016" i="16" s="1"/>
  <c r="V2015" i="16"/>
  <c r="R2015" i="16"/>
  <c r="N2015" i="16"/>
  <c r="L2015" i="16"/>
  <c r="B2015" i="16"/>
  <c r="V2014" i="16"/>
  <c r="R2014" i="16"/>
  <c r="N2014" i="16"/>
  <c r="L2014" i="16"/>
  <c r="B2014" i="16"/>
  <c r="V2013" i="16"/>
  <c r="R2013" i="16"/>
  <c r="N2013" i="16"/>
  <c r="L2013" i="16"/>
  <c r="V2012" i="16"/>
  <c r="R2012" i="16"/>
  <c r="N2012" i="16"/>
  <c r="L2012" i="16"/>
  <c r="B2012" i="16" s="1"/>
  <c r="V2011" i="16"/>
  <c r="R2011" i="16"/>
  <c r="N2011" i="16"/>
  <c r="L2011" i="16"/>
  <c r="B2011" i="16"/>
  <c r="V2010" i="16"/>
  <c r="R2010" i="16"/>
  <c r="B2010" i="16" s="1"/>
  <c r="N2010" i="16"/>
  <c r="L2010" i="16"/>
  <c r="V2009" i="16"/>
  <c r="R2009" i="16"/>
  <c r="N2009" i="16"/>
  <c r="L2009" i="16"/>
  <c r="V2008" i="16"/>
  <c r="R2008" i="16"/>
  <c r="N2008" i="16"/>
  <c r="L2008" i="16"/>
  <c r="B2008" i="16" s="1"/>
  <c r="V2007" i="16"/>
  <c r="R2007" i="16"/>
  <c r="N2007" i="16"/>
  <c r="L2007" i="16"/>
  <c r="B2007" i="16" s="1"/>
  <c r="V2006" i="16"/>
  <c r="B2006" i="16" s="1"/>
  <c r="R2006" i="16"/>
  <c r="N2006" i="16"/>
  <c r="L2006" i="16"/>
  <c r="V2005" i="16"/>
  <c r="R2005" i="16"/>
  <c r="N2005" i="16"/>
  <c r="L2005" i="16"/>
  <c r="B2005" i="16" s="1"/>
  <c r="V2004" i="16"/>
  <c r="R2004" i="16"/>
  <c r="N2004" i="16"/>
  <c r="L2004" i="16"/>
  <c r="B2004" i="16" s="1"/>
  <c r="V2003" i="16"/>
  <c r="R2003" i="16"/>
  <c r="N2003" i="16"/>
  <c r="L2003" i="16"/>
  <c r="B2003" i="16"/>
  <c r="V2002" i="16"/>
  <c r="R2002" i="16"/>
  <c r="N2002" i="16"/>
  <c r="L2002" i="16"/>
  <c r="B2002" i="16"/>
  <c r="V2001" i="16"/>
  <c r="R2001" i="16"/>
  <c r="N2001" i="16"/>
  <c r="B2001" i="16" s="1"/>
  <c r="L2001" i="16"/>
  <c r="V2000" i="16"/>
  <c r="R2000" i="16"/>
  <c r="N2000" i="16"/>
  <c r="B2000" i="16" s="1"/>
  <c r="L2000" i="16"/>
  <c r="V1999" i="16"/>
  <c r="R1999" i="16"/>
  <c r="N1999" i="16"/>
  <c r="L1999" i="16"/>
  <c r="B1999" i="16"/>
  <c r="V1998" i="16"/>
  <c r="R1998" i="16"/>
  <c r="N1998" i="16"/>
  <c r="L1998" i="16"/>
  <c r="B1998" i="16"/>
  <c r="V1997" i="16"/>
  <c r="R1997" i="16"/>
  <c r="B1997" i="16" s="1"/>
  <c r="N1997" i="16"/>
  <c r="L1997" i="16"/>
  <c r="V1996" i="16"/>
  <c r="R1996" i="16"/>
  <c r="N1996" i="16"/>
  <c r="B1996" i="16" s="1"/>
  <c r="L1996" i="16"/>
  <c r="V1995" i="16"/>
  <c r="R1995" i="16"/>
  <c r="N1995" i="16"/>
  <c r="L1995" i="16"/>
  <c r="B1995" i="16" s="1"/>
  <c r="V1994" i="16"/>
  <c r="R1994" i="16"/>
  <c r="N1994" i="16"/>
  <c r="L1994" i="16"/>
  <c r="B1994" i="16" s="1"/>
  <c r="V1993" i="16"/>
  <c r="R1993" i="16"/>
  <c r="N1993" i="16"/>
  <c r="L1993" i="16"/>
  <c r="B1993" i="16" s="1"/>
  <c r="V1992" i="16"/>
  <c r="R1992" i="16"/>
  <c r="N1992" i="16"/>
  <c r="L1992" i="16"/>
  <c r="B1992" i="16" s="1"/>
  <c r="V1991" i="16"/>
  <c r="R1991" i="16"/>
  <c r="N1991" i="16"/>
  <c r="L1991" i="16"/>
  <c r="B1991" i="16" s="1"/>
  <c r="V1990" i="16"/>
  <c r="R1990" i="16"/>
  <c r="N1990" i="16"/>
  <c r="L1990" i="16"/>
  <c r="B1990" i="16" s="1"/>
  <c r="V1989" i="16"/>
  <c r="R1989" i="16"/>
  <c r="N1989" i="16"/>
  <c r="L1989" i="16"/>
  <c r="B1989" i="16" s="1"/>
  <c r="V1988" i="16"/>
  <c r="R1988" i="16"/>
  <c r="N1988" i="16"/>
  <c r="L1988" i="16"/>
  <c r="B1988" i="16" s="1"/>
  <c r="V1987" i="16"/>
  <c r="R1987" i="16"/>
  <c r="N1987" i="16"/>
  <c r="L1987" i="16"/>
  <c r="B1987" i="16"/>
  <c r="V1986" i="16"/>
  <c r="R1986" i="16"/>
  <c r="N1986" i="16"/>
  <c r="L1986" i="16"/>
  <c r="B1986" i="16"/>
  <c r="V1985" i="16"/>
  <c r="R1985" i="16"/>
  <c r="N1985" i="16"/>
  <c r="B1985" i="16" s="1"/>
  <c r="L1985" i="16"/>
  <c r="V1984" i="16"/>
  <c r="R1984" i="16"/>
  <c r="N1984" i="16"/>
  <c r="B1984" i="16" s="1"/>
  <c r="L1984" i="16"/>
  <c r="V1983" i="16"/>
  <c r="R1983" i="16"/>
  <c r="N1983" i="16"/>
  <c r="L1983" i="16"/>
  <c r="B1983" i="16"/>
  <c r="V1982" i="16"/>
  <c r="R1982" i="16"/>
  <c r="N1982" i="16"/>
  <c r="L1982" i="16"/>
  <c r="B1982" i="16"/>
  <c r="V1981" i="16"/>
  <c r="R1981" i="16"/>
  <c r="B1981" i="16" s="1"/>
  <c r="N1981" i="16"/>
  <c r="L1981" i="16"/>
  <c r="V1980" i="16"/>
  <c r="R1980" i="16"/>
  <c r="N1980" i="16"/>
  <c r="B1980" i="16" s="1"/>
  <c r="L1980" i="16"/>
  <c r="V1979" i="16"/>
  <c r="R1979" i="16"/>
  <c r="N1979" i="16"/>
  <c r="L1979" i="16"/>
  <c r="B1979" i="16" s="1"/>
  <c r="V1978" i="16"/>
  <c r="R1978" i="16"/>
  <c r="N1978" i="16"/>
  <c r="L1978" i="16"/>
  <c r="B1978" i="16" s="1"/>
  <c r="V1977" i="16"/>
  <c r="R1977" i="16"/>
  <c r="N1977" i="16"/>
  <c r="L1977" i="16"/>
  <c r="B1977" i="16" s="1"/>
  <c r="V1976" i="16"/>
  <c r="R1976" i="16"/>
  <c r="N1976" i="16"/>
  <c r="L1976" i="16"/>
  <c r="B1976" i="16" s="1"/>
  <c r="V1975" i="16"/>
  <c r="R1975" i="16"/>
  <c r="N1975" i="16"/>
  <c r="L1975" i="16"/>
  <c r="B1975" i="16" s="1"/>
  <c r="V1974" i="16"/>
  <c r="R1974" i="16"/>
  <c r="N1974" i="16"/>
  <c r="L1974" i="16"/>
  <c r="B1974" i="16" s="1"/>
  <c r="V1973" i="16"/>
  <c r="R1973" i="16"/>
  <c r="N1973" i="16"/>
  <c r="L1973" i="16"/>
  <c r="B1973" i="16" s="1"/>
  <c r="V1972" i="16"/>
  <c r="R1972" i="16"/>
  <c r="N1972" i="16"/>
  <c r="L1972" i="16"/>
  <c r="B1972" i="16" s="1"/>
  <c r="V1971" i="16"/>
  <c r="R1971" i="16"/>
  <c r="N1971" i="16"/>
  <c r="L1971" i="16"/>
  <c r="B1971" i="16"/>
  <c r="V1970" i="16"/>
  <c r="R1970" i="16"/>
  <c r="N1970" i="16"/>
  <c r="L1970" i="16"/>
  <c r="B1970" i="16"/>
  <c r="V1969" i="16"/>
  <c r="R1969" i="16"/>
  <c r="N1969" i="16"/>
  <c r="B1969" i="16" s="1"/>
  <c r="L1969" i="16"/>
  <c r="V1968" i="16"/>
  <c r="R1968" i="16"/>
  <c r="N1968" i="16"/>
  <c r="B1968" i="16" s="1"/>
  <c r="L1968" i="16"/>
  <c r="V1967" i="16"/>
  <c r="R1967" i="16"/>
  <c r="N1967" i="16"/>
  <c r="L1967" i="16"/>
  <c r="B1967" i="16"/>
  <c r="V1966" i="16"/>
  <c r="R1966" i="16"/>
  <c r="N1966" i="16"/>
  <c r="L1966" i="16"/>
  <c r="B1966" i="16"/>
  <c r="V1965" i="16"/>
  <c r="R1965" i="16"/>
  <c r="B1965" i="16" s="1"/>
  <c r="N1965" i="16"/>
  <c r="L1965" i="16"/>
  <c r="V1964" i="16"/>
  <c r="R1964" i="16"/>
  <c r="N1964" i="16"/>
  <c r="B1964" i="16" s="1"/>
  <c r="L1964" i="16"/>
  <c r="V1963" i="16"/>
  <c r="R1963" i="16"/>
  <c r="N1963" i="16"/>
  <c r="L1963" i="16"/>
  <c r="B1963" i="16" s="1"/>
  <c r="V1962" i="16"/>
  <c r="R1962" i="16"/>
  <c r="N1962" i="16"/>
  <c r="L1962" i="16"/>
  <c r="B1962" i="16" s="1"/>
  <c r="V1961" i="16"/>
  <c r="R1961" i="16"/>
  <c r="N1961" i="16"/>
  <c r="L1961" i="16"/>
  <c r="B1961" i="16" s="1"/>
  <c r="V1960" i="16"/>
  <c r="R1960" i="16"/>
  <c r="N1960" i="16"/>
  <c r="L1960" i="16"/>
  <c r="B1960" i="16" s="1"/>
  <c r="V1959" i="16"/>
  <c r="R1959" i="16"/>
  <c r="N1959" i="16"/>
  <c r="L1959" i="16"/>
  <c r="B1959" i="16" s="1"/>
  <c r="V1958" i="16"/>
  <c r="R1958" i="16"/>
  <c r="N1958" i="16"/>
  <c r="L1958" i="16"/>
  <c r="B1958" i="16" s="1"/>
  <c r="V1957" i="16"/>
  <c r="R1957" i="16"/>
  <c r="N1957" i="16"/>
  <c r="L1957" i="16"/>
  <c r="B1957" i="16" s="1"/>
  <c r="V1956" i="16"/>
  <c r="R1956" i="16"/>
  <c r="N1956" i="16"/>
  <c r="L1956" i="16"/>
  <c r="B1956" i="16" s="1"/>
  <c r="V1955" i="16"/>
  <c r="R1955" i="16"/>
  <c r="N1955" i="16"/>
  <c r="L1955" i="16"/>
  <c r="B1955" i="16"/>
  <c r="V1954" i="16"/>
  <c r="R1954" i="16"/>
  <c r="N1954" i="16"/>
  <c r="L1954" i="16"/>
  <c r="B1954" i="16"/>
  <c r="V1953" i="16"/>
  <c r="R1953" i="16"/>
  <c r="N1953" i="16"/>
  <c r="B1953" i="16" s="1"/>
  <c r="L1953" i="16"/>
  <c r="V1952" i="16"/>
  <c r="R1952" i="16"/>
  <c r="N1952" i="16"/>
  <c r="B1952" i="16" s="1"/>
  <c r="L1952" i="16"/>
  <c r="V1951" i="16"/>
  <c r="R1951" i="16"/>
  <c r="N1951" i="16"/>
  <c r="L1951" i="16"/>
  <c r="B1951" i="16"/>
  <c r="V1950" i="16"/>
  <c r="R1950" i="16"/>
  <c r="N1950" i="16"/>
  <c r="L1950" i="16"/>
  <c r="B1950" i="16"/>
  <c r="V1949" i="16"/>
  <c r="R1949" i="16"/>
  <c r="B1949" i="16" s="1"/>
  <c r="N1949" i="16"/>
  <c r="L1949" i="16"/>
  <c r="V1948" i="16"/>
  <c r="R1948" i="16"/>
  <c r="N1948" i="16"/>
  <c r="B1948" i="16" s="1"/>
  <c r="L1948" i="16"/>
  <c r="V1947" i="16"/>
  <c r="R1947" i="16"/>
  <c r="N1947" i="16"/>
  <c r="L1947" i="16"/>
  <c r="B1947" i="16" s="1"/>
  <c r="V1946" i="16"/>
  <c r="R1946" i="16"/>
  <c r="N1946" i="16"/>
  <c r="L1946" i="16"/>
  <c r="B1946" i="16" s="1"/>
  <c r="V1945" i="16"/>
  <c r="R1945" i="16"/>
  <c r="N1945" i="16"/>
  <c r="L1945" i="16"/>
  <c r="B1945" i="16" s="1"/>
  <c r="V1944" i="16"/>
  <c r="R1944" i="16"/>
  <c r="N1944" i="16"/>
  <c r="L1944" i="16"/>
  <c r="B1944" i="16" s="1"/>
  <c r="V1943" i="16"/>
  <c r="R1943" i="16"/>
  <c r="N1943" i="16"/>
  <c r="L1943" i="16"/>
  <c r="B1943" i="16"/>
  <c r="V1942" i="16"/>
  <c r="R1942" i="16"/>
  <c r="N1942" i="16"/>
  <c r="L1942" i="16"/>
  <c r="V1941" i="16"/>
  <c r="R1941" i="16"/>
  <c r="N1941" i="16"/>
  <c r="L1941" i="16"/>
  <c r="V1940" i="16"/>
  <c r="R1940" i="16"/>
  <c r="N1940" i="16"/>
  <c r="L1940" i="16"/>
  <c r="B1940" i="16" s="1"/>
  <c r="V1939" i="16"/>
  <c r="R1939" i="16"/>
  <c r="N1939" i="16"/>
  <c r="L1939" i="16"/>
  <c r="B1939" i="16" s="1"/>
  <c r="V1938" i="16"/>
  <c r="B1938" i="16" s="1"/>
  <c r="R1938" i="16"/>
  <c r="N1938" i="16"/>
  <c r="L1938" i="16"/>
  <c r="V1937" i="16"/>
  <c r="R1937" i="16"/>
  <c r="N1937" i="16"/>
  <c r="B1937" i="16" s="1"/>
  <c r="L1937" i="16"/>
  <c r="V1936" i="16"/>
  <c r="R1936" i="16"/>
  <c r="N1936" i="16"/>
  <c r="B1936" i="16" s="1"/>
  <c r="L1936" i="16"/>
  <c r="V1935" i="16"/>
  <c r="R1935" i="16"/>
  <c r="N1935" i="16"/>
  <c r="L1935" i="16"/>
  <c r="V1934" i="16"/>
  <c r="R1934" i="16"/>
  <c r="N1934" i="16"/>
  <c r="L1934" i="16"/>
  <c r="B1934" i="16" s="1"/>
  <c r="V1933" i="16"/>
  <c r="R1933" i="16"/>
  <c r="N1933" i="16"/>
  <c r="L1933" i="16"/>
  <c r="V1932" i="16"/>
  <c r="R1932" i="16"/>
  <c r="N1932" i="16"/>
  <c r="L1932" i="16"/>
  <c r="B1932" i="16" s="1"/>
  <c r="V1931" i="16"/>
  <c r="R1931" i="16"/>
  <c r="N1931" i="16"/>
  <c r="L1931" i="16"/>
  <c r="B1931" i="16"/>
  <c r="V1930" i="16"/>
  <c r="R1930" i="16"/>
  <c r="N1930" i="16"/>
  <c r="L1930" i="16"/>
  <c r="B1930" i="16"/>
  <c r="V1929" i="16"/>
  <c r="R1929" i="16"/>
  <c r="N1929" i="16"/>
  <c r="L1929" i="16"/>
  <c r="B1929" i="16"/>
  <c r="V1928" i="16"/>
  <c r="R1928" i="16"/>
  <c r="N1928" i="16"/>
  <c r="L1928" i="16"/>
  <c r="V1927" i="16"/>
  <c r="R1927" i="16"/>
  <c r="N1927" i="16"/>
  <c r="L1927" i="16"/>
  <c r="B1927" i="16" s="1"/>
  <c r="V1926" i="16"/>
  <c r="R1926" i="16"/>
  <c r="N1926" i="16"/>
  <c r="L1926" i="16"/>
  <c r="B1926" i="16" s="1"/>
  <c r="V1925" i="16"/>
  <c r="R1925" i="16"/>
  <c r="N1925" i="16"/>
  <c r="B1925" i="16" s="1"/>
  <c r="L1925" i="16"/>
  <c r="V1924" i="16"/>
  <c r="R1924" i="16"/>
  <c r="N1924" i="16"/>
  <c r="B1924" i="16" s="1"/>
  <c r="L1924" i="16"/>
  <c r="V1923" i="16"/>
  <c r="R1923" i="16"/>
  <c r="N1923" i="16"/>
  <c r="L1923" i="16"/>
  <c r="B1923" i="16"/>
  <c r="V1922" i="16"/>
  <c r="R1922" i="16"/>
  <c r="N1922" i="16"/>
  <c r="L1922" i="16"/>
  <c r="B1922" i="16" s="1"/>
  <c r="V1921" i="16"/>
  <c r="R1921" i="16"/>
  <c r="N1921" i="16"/>
  <c r="L1921" i="16"/>
  <c r="V1920" i="16"/>
  <c r="R1920" i="16"/>
  <c r="N1920" i="16"/>
  <c r="L1920" i="16"/>
  <c r="V1919" i="16"/>
  <c r="R1919" i="16"/>
  <c r="N1919" i="16"/>
  <c r="L1919" i="16"/>
  <c r="B1919" i="16"/>
  <c r="V1918" i="16"/>
  <c r="B1918" i="16" s="1"/>
  <c r="R1918" i="16"/>
  <c r="N1918" i="16"/>
  <c r="L1918" i="16"/>
  <c r="V1917" i="16"/>
  <c r="R1917" i="16"/>
  <c r="N1917" i="16"/>
  <c r="B1917" i="16" s="1"/>
  <c r="L1917" i="16"/>
  <c r="V1916" i="16"/>
  <c r="R1916" i="16"/>
  <c r="N1916" i="16"/>
  <c r="L1916" i="16"/>
  <c r="B1916" i="16"/>
  <c r="V1915" i="16"/>
  <c r="R1915" i="16"/>
  <c r="N1915" i="16"/>
  <c r="L1915" i="16"/>
  <c r="V1914" i="16"/>
  <c r="R1914" i="16"/>
  <c r="N1914" i="16"/>
  <c r="L1914" i="16"/>
  <c r="B1914" i="16" s="1"/>
  <c r="V1913" i="16"/>
  <c r="R1913" i="16"/>
  <c r="N1913" i="16"/>
  <c r="L1913" i="16"/>
  <c r="B1913" i="16" s="1"/>
  <c r="V1912" i="16"/>
  <c r="R1912" i="16"/>
  <c r="N1912" i="16"/>
  <c r="L1912" i="16"/>
  <c r="B1912" i="16" s="1"/>
  <c r="V1911" i="16"/>
  <c r="R1911" i="16"/>
  <c r="N1911" i="16"/>
  <c r="B1911" i="16" s="1"/>
  <c r="L1911" i="16"/>
  <c r="V1910" i="16"/>
  <c r="R1910" i="16"/>
  <c r="N1910" i="16"/>
  <c r="L1910" i="16"/>
  <c r="V1909" i="16"/>
  <c r="R1909" i="16"/>
  <c r="N1909" i="16"/>
  <c r="L1909" i="16"/>
  <c r="B1909" i="16" s="1"/>
  <c r="V1908" i="16"/>
  <c r="R1908" i="16"/>
  <c r="N1908" i="16"/>
  <c r="L1908" i="16"/>
  <c r="B1908" i="16" s="1"/>
  <c r="V1907" i="16"/>
  <c r="R1907" i="16"/>
  <c r="N1907" i="16"/>
  <c r="L1907" i="16"/>
  <c r="V1906" i="16"/>
  <c r="R1906" i="16"/>
  <c r="N1906" i="16"/>
  <c r="L1906" i="16"/>
  <c r="B1906" i="16" s="1"/>
  <c r="V1905" i="16"/>
  <c r="R1905" i="16"/>
  <c r="N1905" i="16"/>
  <c r="B1905" i="16" s="1"/>
  <c r="L1905" i="16"/>
  <c r="V1904" i="16"/>
  <c r="R1904" i="16"/>
  <c r="N1904" i="16"/>
  <c r="L1904" i="16"/>
  <c r="B1904" i="16"/>
  <c r="V1903" i="16"/>
  <c r="R1903" i="16"/>
  <c r="N1903" i="16"/>
  <c r="L1903" i="16"/>
  <c r="B1903" i="16" s="1"/>
  <c r="V1902" i="16"/>
  <c r="R1902" i="16"/>
  <c r="N1902" i="16"/>
  <c r="L1902" i="16"/>
  <c r="V1901" i="16"/>
  <c r="R1901" i="16"/>
  <c r="N1901" i="16"/>
  <c r="L1901" i="16"/>
  <c r="V1900" i="16"/>
  <c r="R1900" i="16"/>
  <c r="N1900" i="16"/>
  <c r="L1900" i="16"/>
  <c r="V1899" i="16"/>
  <c r="R1899" i="16"/>
  <c r="N1899" i="16"/>
  <c r="L1899" i="16"/>
  <c r="B1899" i="16"/>
  <c r="V1898" i="16"/>
  <c r="R1898" i="16"/>
  <c r="N1898" i="16"/>
  <c r="B1898" i="16" s="1"/>
  <c r="L1898" i="16"/>
  <c r="V1897" i="16"/>
  <c r="R1897" i="16"/>
  <c r="N1897" i="16"/>
  <c r="L1897" i="16"/>
  <c r="V1896" i="16"/>
  <c r="R1896" i="16"/>
  <c r="N1896" i="16"/>
  <c r="L1896" i="16"/>
  <c r="V1895" i="16"/>
  <c r="R1895" i="16"/>
  <c r="N1895" i="16"/>
  <c r="L1895" i="16"/>
  <c r="V1894" i="16"/>
  <c r="R1894" i="16"/>
  <c r="N1894" i="16"/>
  <c r="L1894" i="16"/>
  <c r="B1894" i="16"/>
  <c r="V1893" i="16"/>
  <c r="R1893" i="16"/>
  <c r="N1893" i="16"/>
  <c r="L1893" i="16"/>
  <c r="V1892" i="16"/>
  <c r="R1892" i="16"/>
  <c r="N1892" i="16"/>
  <c r="L1892" i="16"/>
  <c r="V1891" i="16"/>
  <c r="R1891" i="16"/>
  <c r="N1891" i="16"/>
  <c r="L1891" i="16"/>
  <c r="B1891" i="16"/>
  <c r="V1890" i="16"/>
  <c r="R1890" i="16"/>
  <c r="N1890" i="16"/>
  <c r="B1890" i="16" s="1"/>
  <c r="L1890" i="16"/>
  <c r="V1889" i="16"/>
  <c r="R1889" i="16"/>
  <c r="N1889" i="16"/>
  <c r="L1889" i="16"/>
  <c r="V1888" i="16"/>
  <c r="R1888" i="16"/>
  <c r="N1888" i="16"/>
  <c r="L1888" i="16"/>
  <c r="V1887" i="16"/>
  <c r="R1887" i="16"/>
  <c r="N1887" i="16"/>
  <c r="L1887" i="16"/>
  <c r="B1887" i="16" s="1"/>
  <c r="V1886" i="16"/>
  <c r="R1886" i="16"/>
  <c r="N1886" i="16"/>
  <c r="L1886" i="16"/>
  <c r="B1886" i="16"/>
  <c r="V1885" i="16"/>
  <c r="R1885" i="16"/>
  <c r="N1885" i="16"/>
  <c r="L1885" i="16"/>
  <c r="V1884" i="16"/>
  <c r="R1884" i="16"/>
  <c r="N1884" i="16"/>
  <c r="L1884" i="16"/>
  <c r="V1883" i="16"/>
  <c r="R1883" i="16"/>
  <c r="N1883" i="16"/>
  <c r="L1883" i="16"/>
  <c r="B1883" i="16"/>
  <c r="V1882" i="16"/>
  <c r="R1882" i="16"/>
  <c r="N1882" i="16"/>
  <c r="B1882" i="16" s="1"/>
  <c r="L1882" i="16"/>
  <c r="V1881" i="16"/>
  <c r="R1881" i="16"/>
  <c r="N1881" i="16"/>
  <c r="L1881" i="16"/>
  <c r="V1880" i="16"/>
  <c r="R1880" i="16"/>
  <c r="N1880" i="16"/>
  <c r="L1880" i="16"/>
  <c r="V1879" i="16"/>
  <c r="R1879" i="16"/>
  <c r="N1879" i="16"/>
  <c r="L1879" i="16"/>
  <c r="V1878" i="16"/>
  <c r="R1878" i="16"/>
  <c r="N1878" i="16"/>
  <c r="L1878" i="16"/>
  <c r="B1878" i="16"/>
  <c r="V1877" i="16"/>
  <c r="R1877" i="16"/>
  <c r="N1877" i="16"/>
  <c r="L1877" i="16"/>
  <c r="V1876" i="16"/>
  <c r="R1876" i="16"/>
  <c r="N1876" i="16"/>
  <c r="L1876" i="16"/>
  <c r="V1875" i="16"/>
  <c r="R1875" i="16"/>
  <c r="N1875" i="16"/>
  <c r="L1875" i="16"/>
  <c r="B1875" i="16"/>
  <c r="V1874" i="16"/>
  <c r="R1874" i="16"/>
  <c r="N1874" i="16"/>
  <c r="B1874" i="16" s="1"/>
  <c r="L1874" i="16"/>
  <c r="V1873" i="16"/>
  <c r="R1873" i="16"/>
  <c r="N1873" i="16"/>
  <c r="L1873" i="16"/>
  <c r="V1872" i="16"/>
  <c r="R1872" i="16"/>
  <c r="N1872" i="16"/>
  <c r="L1872" i="16"/>
  <c r="B1872" i="16"/>
  <c r="V1871" i="16"/>
  <c r="B1871" i="16" s="1"/>
  <c r="R1871" i="16"/>
  <c r="N1871" i="16"/>
  <c r="L1871" i="16"/>
  <c r="V1870" i="16"/>
  <c r="R1870" i="16"/>
  <c r="N1870" i="16"/>
  <c r="B1870" i="16" s="1"/>
  <c r="L1870" i="16"/>
  <c r="V1869" i="16"/>
  <c r="R1869" i="16"/>
  <c r="N1869" i="16"/>
  <c r="L1869" i="16"/>
  <c r="V1868" i="16"/>
  <c r="B1868" i="16" s="1"/>
  <c r="R1868" i="16"/>
  <c r="N1868" i="16"/>
  <c r="L1868" i="16"/>
  <c r="V1867" i="16"/>
  <c r="R1867" i="16"/>
  <c r="N1867" i="16"/>
  <c r="L1867" i="16"/>
  <c r="B1867" i="16" s="1"/>
  <c r="V1866" i="16"/>
  <c r="R1866" i="16"/>
  <c r="N1866" i="16"/>
  <c r="L1866" i="16"/>
  <c r="B1866" i="16"/>
  <c r="V1865" i="16"/>
  <c r="R1865" i="16"/>
  <c r="N1865" i="16"/>
  <c r="L1865" i="16"/>
  <c r="B1865" i="16" s="1"/>
  <c r="V1864" i="16"/>
  <c r="R1864" i="16"/>
  <c r="N1864" i="16"/>
  <c r="L1864" i="16"/>
  <c r="B1864" i="16" s="1"/>
  <c r="V1863" i="16"/>
  <c r="R1863" i="16"/>
  <c r="N1863" i="16"/>
  <c r="L1863" i="16"/>
  <c r="V1862" i="16"/>
  <c r="R1862" i="16"/>
  <c r="B1862" i="16" s="1"/>
  <c r="N1862" i="16"/>
  <c r="L1862" i="16"/>
  <c r="V1861" i="16"/>
  <c r="R1861" i="16"/>
  <c r="N1861" i="16"/>
  <c r="L1861" i="16"/>
  <c r="B1861" i="16" s="1"/>
  <c r="V1860" i="16"/>
  <c r="R1860" i="16"/>
  <c r="N1860" i="16"/>
  <c r="L1860" i="16"/>
  <c r="B1860" i="16" s="1"/>
  <c r="V1859" i="16"/>
  <c r="R1859" i="16"/>
  <c r="N1859" i="16"/>
  <c r="L1859" i="16"/>
  <c r="B1859" i="16" s="1"/>
  <c r="V1858" i="16"/>
  <c r="R1858" i="16"/>
  <c r="N1858" i="16"/>
  <c r="L1858" i="16"/>
  <c r="B1858" i="16"/>
  <c r="V1857" i="16"/>
  <c r="R1857" i="16"/>
  <c r="N1857" i="16"/>
  <c r="L1857" i="16"/>
  <c r="V1856" i="16"/>
  <c r="R1856" i="16"/>
  <c r="N1856" i="16"/>
  <c r="L1856" i="16"/>
  <c r="B1856" i="16" s="1"/>
  <c r="V1855" i="16"/>
  <c r="R1855" i="16"/>
  <c r="N1855" i="16"/>
  <c r="L1855" i="16"/>
  <c r="B1855" i="16"/>
  <c r="V1854" i="16"/>
  <c r="R1854" i="16"/>
  <c r="N1854" i="16"/>
  <c r="B1854" i="16" s="1"/>
  <c r="L1854" i="16"/>
  <c r="V1853" i="16"/>
  <c r="R1853" i="16"/>
  <c r="N1853" i="16"/>
  <c r="L1853" i="16"/>
  <c r="V1852" i="16"/>
  <c r="R1852" i="16"/>
  <c r="N1852" i="16"/>
  <c r="L1852" i="16"/>
  <c r="B1852" i="16"/>
  <c r="V1851" i="16"/>
  <c r="R1851" i="16"/>
  <c r="N1851" i="16"/>
  <c r="L1851" i="16"/>
  <c r="B1851" i="16" s="1"/>
  <c r="V1850" i="16"/>
  <c r="R1850" i="16"/>
  <c r="N1850" i="16"/>
  <c r="L1850" i="16"/>
  <c r="V1849" i="16"/>
  <c r="R1849" i="16"/>
  <c r="N1849" i="16"/>
  <c r="L1849" i="16"/>
  <c r="B1849" i="16" s="1"/>
  <c r="V1848" i="16"/>
  <c r="R1848" i="16"/>
  <c r="N1848" i="16"/>
  <c r="L1848" i="16"/>
  <c r="V1847" i="16"/>
  <c r="R1847" i="16"/>
  <c r="N1847" i="16"/>
  <c r="B1847" i="16" s="1"/>
  <c r="L1847" i="16"/>
  <c r="V1846" i="16"/>
  <c r="R1846" i="16"/>
  <c r="N1846" i="16"/>
  <c r="L1846" i="16"/>
  <c r="B1846" i="16"/>
  <c r="V1845" i="16"/>
  <c r="R1845" i="16"/>
  <c r="N1845" i="16"/>
  <c r="L1845" i="16"/>
  <c r="B1845" i="16" s="1"/>
  <c r="V1844" i="16"/>
  <c r="R1844" i="16"/>
  <c r="N1844" i="16"/>
  <c r="L1844" i="16"/>
  <c r="B1844" i="16"/>
  <c r="V1843" i="16"/>
  <c r="R1843" i="16"/>
  <c r="N1843" i="16"/>
  <c r="L1843" i="16"/>
  <c r="B1843" i="16"/>
  <c r="V1842" i="16"/>
  <c r="R1842" i="16"/>
  <c r="N1842" i="16"/>
  <c r="L1842" i="16"/>
  <c r="V1841" i="16"/>
  <c r="R1841" i="16"/>
  <c r="N1841" i="16"/>
  <c r="L1841" i="16"/>
  <c r="V1840" i="16"/>
  <c r="R1840" i="16"/>
  <c r="N1840" i="16"/>
  <c r="L1840" i="16"/>
  <c r="B1840" i="16" s="1"/>
  <c r="V1839" i="16"/>
  <c r="R1839" i="16"/>
  <c r="N1839" i="16"/>
  <c r="L1839" i="16"/>
  <c r="B1839" i="16" s="1"/>
  <c r="V1838" i="16"/>
  <c r="R1838" i="16"/>
  <c r="N1838" i="16"/>
  <c r="L1838" i="16"/>
  <c r="B1838" i="16"/>
  <c r="V1837" i="16"/>
  <c r="R1837" i="16"/>
  <c r="N1837" i="16"/>
  <c r="L1837" i="16"/>
  <c r="B1837" i="16" s="1"/>
  <c r="V1836" i="16"/>
  <c r="R1836" i="16"/>
  <c r="N1836" i="16"/>
  <c r="L1836" i="16"/>
  <c r="V1835" i="16"/>
  <c r="R1835" i="16"/>
  <c r="N1835" i="16"/>
  <c r="L1835" i="16"/>
  <c r="B1835" i="16" s="1"/>
  <c r="V1834" i="16"/>
  <c r="R1834" i="16"/>
  <c r="N1834" i="16"/>
  <c r="B1834" i="16" s="1"/>
  <c r="L1834" i="16"/>
  <c r="V1833" i="16"/>
  <c r="R1833" i="16"/>
  <c r="N1833" i="16"/>
  <c r="L1833" i="16"/>
  <c r="V1832" i="16"/>
  <c r="R1832" i="16"/>
  <c r="N1832" i="16"/>
  <c r="L1832" i="16"/>
  <c r="B1832" i="16"/>
  <c r="V1831" i="16"/>
  <c r="R1831" i="16"/>
  <c r="N1831" i="16"/>
  <c r="L1831" i="16"/>
  <c r="B1831" i="16" s="1"/>
  <c r="V1830" i="16"/>
  <c r="R1830" i="16"/>
  <c r="B1830" i="16" s="1"/>
  <c r="N1830" i="16"/>
  <c r="L1830" i="16"/>
  <c r="V1829" i="16"/>
  <c r="R1829" i="16"/>
  <c r="N1829" i="16"/>
  <c r="L1829" i="16"/>
  <c r="B1829" i="16" s="1"/>
  <c r="AD1828" i="16"/>
  <c r="V1828" i="16"/>
  <c r="R1828" i="16"/>
  <c r="N1828" i="16"/>
  <c r="L1828" i="16"/>
  <c r="B1828" i="16" s="1"/>
  <c r="AC1828" i="16" s="1"/>
  <c r="V1827" i="16"/>
  <c r="B1827" i="16" s="1"/>
  <c r="R1827" i="16"/>
  <c r="N1827" i="16"/>
  <c r="L1827" i="16"/>
  <c r="V1826" i="16"/>
  <c r="R1826" i="16"/>
  <c r="N1826" i="16"/>
  <c r="L1826" i="16"/>
  <c r="B1826" i="16" s="1"/>
  <c r="V1825" i="16"/>
  <c r="R1825" i="16"/>
  <c r="N1825" i="16"/>
  <c r="B1825" i="16" s="1"/>
  <c r="L1825" i="16"/>
  <c r="V1824" i="16"/>
  <c r="R1824" i="16"/>
  <c r="N1824" i="16"/>
  <c r="L1824" i="16"/>
  <c r="V1823" i="16"/>
  <c r="R1823" i="16"/>
  <c r="N1823" i="16"/>
  <c r="L1823" i="16"/>
  <c r="B1823" i="16"/>
  <c r="V1822" i="16"/>
  <c r="R1822" i="16"/>
  <c r="N1822" i="16"/>
  <c r="L1822" i="16"/>
  <c r="B1822" i="16" s="1"/>
  <c r="AC1822" i="16" s="1"/>
  <c r="AD1822" i="16" s="1"/>
  <c r="V1821" i="16"/>
  <c r="R1821" i="16"/>
  <c r="N1821" i="16"/>
  <c r="L1821" i="16"/>
  <c r="V1820" i="16"/>
  <c r="R1820" i="16"/>
  <c r="N1820" i="16"/>
  <c r="L1820" i="16"/>
  <c r="V1819" i="16"/>
  <c r="R1819" i="16"/>
  <c r="N1819" i="16"/>
  <c r="B1819" i="16" s="1"/>
  <c r="AC1819" i="16" s="1"/>
  <c r="AD1819" i="16" s="1"/>
  <c r="L1819" i="16"/>
  <c r="V1816" i="16"/>
  <c r="R1816" i="16"/>
  <c r="N1816" i="16"/>
  <c r="B1816" i="16" s="1"/>
  <c r="L1816" i="16"/>
  <c r="V1815" i="16"/>
  <c r="R1815" i="16"/>
  <c r="N1815" i="16"/>
  <c r="L1815" i="16"/>
  <c r="V1814" i="16"/>
  <c r="R1814" i="16"/>
  <c r="N1814" i="16"/>
  <c r="L1814" i="16"/>
  <c r="V1813" i="16"/>
  <c r="R1813" i="16"/>
  <c r="N1813" i="16"/>
  <c r="L1813" i="16"/>
  <c r="B1813" i="16"/>
  <c r="V1812" i="16"/>
  <c r="R1812" i="16"/>
  <c r="B1812" i="16" s="1"/>
  <c r="N1812" i="16"/>
  <c r="L1812" i="16"/>
  <c r="V1811" i="16"/>
  <c r="R1811" i="16"/>
  <c r="N1811" i="16"/>
  <c r="L1811" i="16"/>
  <c r="V1810" i="16"/>
  <c r="R1810" i="16"/>
  <c r="B1810" i="16" s="1"/>
  <c r="N1810" i="16"/>
  <c r="L1810" i="16"/>
  <c r="V1809" i="16"/>
  <c r="R1809" i="16"/>
  <c r="N1809" i="16"/>
  <c r="L1809" i="16"/>
  <c r="B1809" i="16"/>
  <c r="V1808" i="16"/>
  <c r="R1808" i="16"/>
  <c r="N1808" i="16"/>
  <c r="B1808" i="16" s="1"/>
  <c r="L1808" i="16"/>
  <c r="V1807" i="16"/>
  <c r="R1807" i="16"/>
  <c r="N1807" i="16"/>
  <c r="L1807" i="16"/>
  <c r="B1807" i="16" s="1"/>
  <c r="V1806" i="16"/>
  <c r="R1806" i="16"/>
  <c r="N1806" i="16"/>
  <c r="L1806" i="16"/>
  <c r="V1805" i="16"/>
  <c r="R1805" i="16"/>
  <c r="N1805" i="16"/>
  <c r="L1805" i="16"/>
  <c r="B1805" i="16" s="1"/>
  <c r="V1804" i="16"/>
  <c r="R1804" i="16"/>
  <c r="B1804" i="16" s="1"/>
  <c r="N1804" i="16"/>
  <c r="L1804" i="16"/>
  <c r="V1803" i="16"/>
  <c r="R1803" i="16"/>
  <c r="N1803" i="16"/>
  <c r="L1803" i="16"/>
  <c r="V1802" i="16"/>
  <c r="B1802" i="16" s="1"/>
  <c r="R1802" i="16"/>
  <c r="N1802" i="16"/>
  <c r="L1802" i="16"/>
  <c r="V1801" i="16"/>
  <c r="B1801" i="16" s="1"/>
  <c r="R1801" i="16"/>
  <c r="N1801" i="16"/>
  <c r="L1801" i="16"/>
  <c r="V1800" i="16"/>
  <c r="R1800" i="16"/>
  <c r="N1800" i="16"/>
  <c r="L1800" i="16"/>
  <c r="B1800" i="16"/>
  <c r="V1799" i="16"/>
  <c r="R1799" i="16"/>
  <c r="N1799" i="16"/>
  <c r="L1799" i="16"/>
  <c r="V1798" i="16"/>
  <c r="R1798" i="16"/>
  <c r="N1798" i="16"/>
  <c r="L1798" i="16"/>
  <c r="V1797" i="16"/>
  <c r="R1797" i="16"/>
  <c r="N1797" i="16"/>
  <c r="L1797" i="16"/>
  <c r="B1797" i="16"/>
  <c r="V1796" i="16"/>
  <c r="R1796" i="16"/>
  <c r="N1796" i="16"/>
  <c r="L1796" i="16"/>
  <c r="B1796" i="16"/>
  <c r="V1795" i="16"/>
  <c r="R1795" i="16"/>
  <c r="N1795" i="16"/>
  <c r="L1795" i="16"/>
  <c r="V1794" i="16"/>
  <c r="R1794" i="16"/>
  <c r="B1794" i="16" s="1"/>
  <c r="N1794" i="16"/>
  <c r="L1794" i="16"/>
  <c r="V1793" i="16"/>
  <c r="R1793" i="16"/>
  <c r="N1793" i="16"/>
  <c r="L1793" i="16"/>
  <c r="B1793" i="16" s="1"/>
  <c r="V1792" i="16"/>
  <c r="R1792" i="16"/>
  <c r="N1792" i="16"/>
  <c r="L1792" i="16"/>
  <c r="V1791" i="16"/>
  <c r="R1791" i="16"/>
  <c r="N1791" i="16"/>
  <c r="L1791" i="16"/>
  <c r="B1791" i="16" s="1"/>
  <c r="V1790" i="16"/>
  <c r="R1790" i="16"/>
  <c r="N1790" i="16"/>
  <c r="L1790" i="16"/>
  <c r="B1790" i="16" s="1"/>
  <c r="V1789" i="16"/>
  <c r="R1789" i="16"/>
  <c r="N1789" i="16"/>
  <c r="L1789" i="16"/>
  <c r="V1788" i="16"/>
  <c r="R1788" i="16"/>
  <c r="N1788" i="16"/>
  <c r="L1788" i="16"/>
  <c r="B1788" i="16"/>
  <c r="V1787" i="16"/>
  <c r="R1787" i="16"/>
  <c r="N1787" i="16"/>
  <c r="L1787" i="16"/>
  <c r="V1786" i="16"/>
  <c r="B1786" i="16" s="1"/>
  <c r="R1786" i="16"/>
  <c r="N1786" i="16"/>
  <c r="L1786" i="16"/>
  <c r="V1785" i="16"/>
  <c r="R1785" i="16"/>
  <c r="N1785" i="16"/>
  <c r="L1785" i="16"/>
  <c r="B1785" i="16" s="1"/>
  <c r="V1784" i="16"/>
  <c r="R1784" i="16"/>
  <c r="N1784" i="16"/>
  <c r="L1784" i="16"/>
  <c r="B1784" i="16"/>
  <c r="V1783" i="16"/>
  <c r="R1783" i="16"/>
  <c r="N1783" i="16"/>
  <c r="L1783" i="16"/>
  <c r="V1782" i="16"/>
  <c r="R1782" i="16"/>
  <c r="N1782" i="16"/>
  <c r="L1782" i="16"/>
  <c r="B1782" i="16" s="1"/>
  <c r="V1781" i="16"/>
  <c r="R1781" i="16"/>
  <c r="N1781" i="16"/>
  <c r="L1781" i="16"/>
  <c r="B1781" i="16" s="1"/>
  <c r="V1780" i="16"/>
  <c r="R1780" i="16"/>
  <c r="B1780" i="16" s="1"/>
  <c r="N1780" i="16"/>
  <c r="L1780" i="16"/>
  <c r="V1779" i="16"/>
  <c r="R1779" i="16"/>
  <c r="N1779" i="16"/>
  <c r="L1779" i="16"/>
  <c r="B1779" i="16" s="1"/>
  <c r="V1778" i="16"/>
  <c r="R1778" i="16"/>
  <c r="N1778" i="16"/>
  <c r="L1778" i="16"/>
  <c r="V1777" i="16"/>
  <c r="R1777" i="16"/>
  <c r="N1777" i="16"/>
  <c r="L1777" i="16"/>
  <c r="B1777" i="16" s="1"/>
  <c r="V1776" i="16"/>
  <c r="R1776" i="16"/>
  <c r="N1776" i="16"/>
  <c r="L1776" i="16"/>
  <c r="V1775" i="16"/>
  <c r="R1775" i="16"/>
  <c r="N1775" i="16"/>
  <c r="L1775" i="16"/>
  <c r="V1774" i="16"/>
  <c r="R1774" i="16"/>
  <c r="N1774" i="16"/>
  <c r="L1774" i="16"/>
  <c r="B1774" i="16"/>
  <c r="V1773" i="16"/>
  <c r="R1773" i="16"/>
  <c r="N1773" i="16"/>
  <c r="L1773" i="16"/>
  <c r="V1772" i="16"/>
  <c r="R1772" i="16"/>
  <c r="B1772" i="16" s="1"/>
  <c r="N1772" i="16"/>
  <c r="L1772" i="16"/>
  <c r="V1771" i="16"/>
  <c r="R1771" i="16"/>
  <c r="N1771" i="16"/>
  <c r="L1771" i="16"/>
  <c r="B1771" i="16" s="1"/>
  <c r="V1770" i="16"/>
  <c r="R1770" i="16"/>
  <c r="N1770" i="16"/>
  <c r="L1770" i="16"/>
  <c r="V1769" i="16"/>
  <c r="R1769" i="16"/>
  <c r="N1769" i="16"/>
  <c r="L1769" i="16"/>
  <c r="B1769" i="16" s="1"/>
  <c r="V1768" i="16"/>
  <c r="R1768" i="16"/>
  <c r="N1768" i="16"/>
  <c r="B1768" i="16" s="1"/>
  <c r="L1768" i="16"/>
  <c r="V1767" i="16"/>
  <c r="R1767" i="16"/>
  <c r="N1767" i="16"/>
  <c r="L1767" i="16"/>
  <c r="V1766" i="16"/>
  <c r="R1766" i="16"/>
  <c r="N1766" i="16"/>
  <c r="L1766" i="16"/>
  <c r="B1766" i="16" s="1"/>
  <c r="V1765" i="16"/>
  <c r="R1765" i="16"/>
  <c r="N1765" i="16"/>
  <c r="L1765" i="16"/>
  <c r="B1765" i="16"/>
  <c r="V1764" i="16"/>
  <c r="R1764" i="16"/>
  <c r="B1764" i="16" s="1"/>
  <c r="N1764" i="16"/>
  <c r="L1764" i="16"/>
  <c r="V1763" i="16"/>
  <c r="R1763" i="16"/>
  <c r="N1763" i="16"/>
  <c r="L1763" i="16"/>
  <c r="V1762" i="16"/>
  <c r="R1762" i="16"/>
  <c r="N1762" i="16"/>
  <c r="L1762" i="16"/>
  <c r="B1762" i="16"/>
  <c r="V1761" i="16"/>
  <c r="R1761" i="16"/>
  <c r="N1761" i="16"/>
  <c r="L1761" i="16"/>
  <c r="B1761" i="16"/>
  <c r="V1760" i="16"/>
  <c r="R1760" i="16"/>
  <c r="N1760" i="16"/>
  <c r="B1760" i="16" s="1"/>
  <c r="L1760" i="16"/>
  <c r="V1759" i="16"/>
  <c r="R1759" i="16"/>
  <c r="N1759" i="16"/>
  <c r="L1759" i="16"/>
  <c r="V1758" i="16"/>
  <c r="R1758" i="16"/>
  <c r="N1758" i="16"/>
  <c r="L1758" i="16"/>
  <c r="B1758" i="16" s="1"/>
  <c r="V1757" i="16"/>
  <c r="R1757" i="16"/>
  <c r="N1757" i="16"/>
  <c r="L1757" i="16"/>
  <c r="B1757" i="16" s="1"/>
  <c r="V1756" i="16"/>
  <c r="R1756" i="16"/>
  <c r="N1756" i="16"/>
  <c r="B1756" i="16" s="1"/>
  <c r="L1756" i="16"/>
  <c r="V1755" i="16"/>
  <c r="R1755" i="16"/>
  <c r="N1755" i="16"/>
  <c r="L1755" i="16"/>
  <c r="B1755" i="16" s="1"/>
  <c r="V1754" i="16"/>
  <c r="R1754" i="16"/>
  <c r="N1754" i="16"/>
  <c r="L1754" i="16"/>
  <c r="B1754" i="16"/>
  <c r="V1753" i="16"/>
  <c r="R1753" i="16"/>
  <c r="N1753" i="16"/>
  <c r="B1753" i="16" s="1"/>
  <c r="L1753" i="16"/>
  <c r="V1752" i="16"/>
  <c r="R1752" i="16"/>
  <c r="N1752" i="16"/>
  <c r="B1752" i="16" s="1"/>
  <c r="L1752" i="16"/>
  <c r="V1751" i="16"/>
  <c r="R1751" i="16"/>
  <c r="N1751" i="16"/>
  <c r="L1751" i="16"/>
  <c r="V1750" i="16"/>
  <c r="R1750" i="16"/>
  <c r="N1750" i="16"/>
  <c r="L1750" i="16"/>
  <c r="V1749" i="16"/>
  <c r="R1749" i="16"/>
  <c r="N1749" i="16"/>
  <c r="L1749" i="16"/>
  <c r="B1749" i="16"/>
  <c r="V1748" i="16"/>
  <c r="R1748" i="16"/>
  <c r="N1748" i="16"/>
  <c r="L1748" i="16"/>
  <c r="B1748" i="16"/>
  <c r="V1747" i="16"/>
  <c r="R1747" i="16"/>
  <c r="N1747" i="16"/>
  <c r="L1747" i="16"/>
  <c r="V1746" i="16"/>
  <c r="R1746" i="16"/>
  <c r="N1746" i="16"/>
  <c r="L1746" i="16"/>
  <c r="B1746" i="16" s="1"/>
  <c r="V1745" i="16"/>
  <c r="R1745" i="16"/>
  <c r="N1745" i="16"/>
  <c r="L1745" i="16"/>
  <c r="B1745" i="16"/>
  <c r="V1744" i="16"/>
  <c r="R1744" i="16"/>
  <c r="N1744" i="16"/>
  <c r="L1744" i="16"/>
  <c r="V1743" i="16"/>
  <c r="R1743" i="16"/>
  <c r="N1743" i="16"/>
  <c r="L1743" i="16"/>
  <c r="B1743" i="16" s="1"/>
  <c r="V1742" i="16"/>
  <c r="R1742" i="16"/>
  <c r="N1742" i="16"/>
  <c r="L1742" i="16"/>
  <c r="B1742" i="16" s="1"/>
  <c r="V1741" i="16"/>
  <c r="R1741" i="16"/>
  <c r="N1741" i="16"/>
  <c r="L1741" i="16"/>
  <c r="V1740" i="16"/>
  <c r="R1740" i="16"/>
  <c r="N1740" i="16"/>
  <c r="L1740" i="16"/>
  <c r="B1740" i="16"/>
  <c r="V1739" i="16"/>
  <c r="R1739" i="16"/>
  <c r="N1739" i="16"/>
  <c r="L1739" i="16"/>
  <c r="V1738" i="16"/>
  <c r="R1738" i="16"/>
  <c r="N1738" i="16"/>
  <c r="L1738" i="16"/>
  <c r="B1738" i="16"/>
  <c r="V1737" i="16"/>
  <c r="R1737" i="16"/>
  <c r="N1737" i="16"/>
  <c r="L1737" i="16"/>
  <c r="B1737" i="16"/>
  <c r="V1736" i="16"/>
  <c r="R1736" i="16"/>
  <c r="N1736" i="16"/>
  <c r="B1736" i="16" s="1"/>
  <c r="L1736" i="16"/>
  <c r="V1735" i="16"/>
  <c r="R1735" i="16"/>
  <c r="N1735" i="16"/>
  <c r="L1735" i="16"/>
  <c r="V1734" i="16"/>
  <c r="R1734" i="16"/>
  <c r="N1734" i="16"/>
  <c r="L1734" i="16"/>
  <c r="V1733" i="16"/>
  <c r="R1733" i="16"/>
  <c r="N1733" i="16"/>
  <c r="L1733" i="16"/>
  <c r="V1732" i="16"/>
  <c r="R1732" i="16"/>
  <c r="N1732" i="16"/>
  <c r="L1732" i="16"/>
  <c r="B1732" i="16"/>
  <c r="V1731" i="16"/>
  <c r="R1731" i="16"/>
  <c r="N1731" i="16"/>
  <c r="L1731" i="16"/>
  <c r="V1730" i="16"/>
  <c r="R1730" i="16"/>
  <c r="N1730" i="16"/>
  <c r="L1730" i="16"/>
  <c r="B1730" i="16" s="1"/>
  <c r="V1729" i="16"/>
  <c r="R1729" i="16"/>
  <c r="N1729" i="16"/>
  <c r="L1729" i="16"/>
  <c r="B1729" i="16" s="1"/>
  <c r="V1728" i="16"/>
  <c r="R1728" i="16"/>
  <c r="N1728" i="16"/>
  <c r="L1728" i="16"/>
  <c r="B1728" i="16"/>
  <c r="V1727" i="16"/>
  <c r="R1727" i="16"/>
  <c r="N1727" i="16"/>
  <c r="L1727" i="16"/>
  <c r="V1726" i="16"/>
  <c r="R1726" i="16"/>
  <c r="N1726" i="16"/>
  <c r="L1726" i="16"/>
  <c r="B1726" i="16" s="1"/>
  <c r="V1725" i="16"/>
  <c r="R1725" i="16"/>
  <c r="N1725" i="16"/>
  <c r="L1725" i="16"/>
  <c r="B1725" i="16"/>
  <c r="V1724" i="16"/>
  <c r="R1724" i="16"/>
  <c r="B1724" i="16" s="1"/>
  <c r="N1724" i="16"/>
  <c r="L1724" i="16"/>
  <c r="V1723" i="16"/>
  <c r="R1723" i="16"/>
  <c r="N1723" i="16"/>
  <c r="L1723" i="16"/>
  <c r="B1723" i="16" s="1"/>
  <c r="V1722" i="16"/>
  <c r="R1722" i="16"/>
  <c r="N1722" i="16"/>
  <c r="L1722" i="16"/>
  <c r="B1722" i="16"/>
  <c r="V1721" i="16"/>
  <c r="R1721" i="16"/>
  <c r="N1721" i="16"/>
  <c r="L1721" i="16"/>
  <c r="B1721" i="16" s="1"/>
  <c r="V1720" i="16"/>
  <c r="R1720" i="16"/>
  <c r="B1720" i="16" s="1"/>
  <c r="N1720" i="16"/>
  <c r="L1720" i="16"/>
  <c r="V1719" i="16"/>
  <c r="R1719" i="16"/>
  <c r="N1719" i="16"/>
  <c r="L1719" i="16"/>
  <c r="B1719" i="16" s="1"/>
  <c r="V1718" i="16"/>
  <c r="R1718" i="16"/>
  <c r="N1718" i="16"/>
  <c r="L1718" i="16"/>
  <c r="V1717" i="16"/>
  <c r="R1717" i="16"/>
  <c r="N1717" i="16"/>
  <c r="L1717" i="16"/>
  <c r="B1717" i="16" s="1"/>
  <c r="V1716" i="16"/>
  <c r="R1716" i="16"/>
  <c r="N1716" i="16"/>
  <c r="L1716" i="16"/>
  <c r="B1716" i="16"/>
  <c r="V1715" i="16"/>
  <c r="R1715" i="16"/>
  <c r="N1715" i="16"/>
  <c r="L1715" i="16"/>
  <c r="V1714" i="16"/>
  <c r="R1714" i="16"/>
  <c r="N1714" i="16"/>
  <c r="L1714" i="16"/>
  <c r="V1713" i="16"/>
  <c r="R1713" i="16"/>
  <c r="N1713" i="16"/>
  <c r="L1713" i="16"/>
  <c r="B1713" i="16" s="1"/>
  <c r="V1712" i="16"/>
  <c r="R1712" i="16"/>
  <c r="N1712" i="16"/>
  <c r="L1712" i="16"/>
  <c r="B1712" i="16"/>
  <c r="V1711" i="16"/>
  <c r="R1711" i="16"/>
  <c r="N1711" i="16"/>
  <c r="L1711" i="16"/>
  <c r="V1710" i="16"/>
  <c r="R1710" i="16"/>
  <c r="N1710" i="16"/>
  <c r="L1710" i="16"/>
  <c r="B1710" i="16" s="1"/>
  <c r="V1709" i="16"/>
  <c r="R1709" i="16"/>
  <c r="N1709" i="16"/>
  <c r="L1709" i="16"/>
  <c r="B1709" i="16"/>
  <c r="V1708" i="16"/>
  <c r="R1708" i="16"/>
  <c r="B1708" i="16" s="1"/>
  <c r="N1708" i="16"/>
  <c r="L1708" i="16"/>
  <c r="V1707" i="16"/>
  <c r="R1707" i="16"/>
  <c r="N1707" i="16"/>
  <c r="L1707" i="16"/>
  <c r="V1706" i="16"/>
  <c r="R1706" i="16"/>
  <c r="N1706" i="16"/>
  <c r="L1706" i="16"/>
  <c r="B1706" i="16"/>
  <c r="V1705" i="16"/>
  <c r="R1705" i="16"/>
  <c r="N1705" i="16"/>
  <c r="L1705" i="16"/>
  <c r="B1705" i="16" s="1"/>
  <c r="V1704" i="16"/>
  <c r="R1704" i="16"/>
  <c r="B1704" i="16" s="1"/>
  <c r="N1704" i="16"/>
  <c r="L1704" i="16"/>
  <c r="V1703" i="16"/>
  <c r="R1703" i="16"/>
  <c r="N1703" i="16"/>
  <c r="L1703" i="16"/>
  <c r="B1703" i="16" s="1"/>
  <c r="V1702" i="16"/>
  <c r="R1702" i="16"/>
  <c r="N1702" i="16"/>
  <c r="L1702" i="16"/>
  <c r="B1702" i="16" s="1"/>
  <c r="V1701" i="16"/>
  <c r="R1701" i="16"/>
  <c r="N1701" i="16"/>
  <c r="L1701" i="16"/>
  <c r="B1701" i="16" s="1"/>
  <c r="V1700" i="16"/>
  <c r="R1700" i="16"/>
  <c r="N1700" i="16"/>
  <c r="L1700" i="16"/>
  <c r="B1700" i="16"/>
  <c r="V1699" i="16"/>
  <c r="R1699" i="16"/>
  <c r="N1699" i="16"/>
  <c r="L1699" i="16"/>
  <c r="V1698" i="16"/>
  <c r="R1698" i="16"/>
  <c r="N1698" i="16"/>
  <c r="L1698" i="16"/>
  <c r="V1697" i="16"/>
  <c r="R1697" i="16"/>
  <c r="N1697" i="16"/>
  <c r="L1697" i="16"/>
  <c r="B1697" i="16" s="1"/>
  <c r="V1696" i="16"/>
  <c r="R1696" i="16"/>
  <c r="N1696" i="16"/>
  <c r="L1696" i="16"/>
  <c r="B1696" i="16"/>
  <c r="V1695" i="16"/>
  <c r="R1695" i="16"/>
  <c r="N1695" i="16"/>
  <c r="L1695" i="16"/>
  <c r="V1694" i="16"/>
  <c r="R1694" i="16"/>
  <c r="N1694" i="16"/>
  <c r="L1694" i="16"/>
  <c r="B1694" i="16"/>
  <c r="V1693" i="16"/>
  <c r="R1693" i="16"/>
  <c r="N1693" i="16"/>
  <c r="L1693" i="16"/>
  <c r="B1693" i="16"/>
  <c r="V1692" i="16"/>
  <c r="R1692" i="16"/>
  <c r="N1692" i="16"/>
  <c r="L1692" i="16"/>
  <c r="B1692" i="16" s="1"/>
  <c r="V1691" i="16"/>
  <c r="R1691" i="16"/>
  <c r="N1691" i="16"/>
  <c r="L1691" i="16"/>
  <c r="V1690" i="16"/>
  <c r="R1690" i="16"/>
  <c r="N1690" i="16"/>
  <c r="L1690" i="16"/>
  <c r="B1690" i="16" s="1"/>
  <c r="V1689" i="16"/>
  <c r="R1689" i="16"/>
  <c r="N1689" i="16"/>
  <c r="L1689" i="16"/>
  <c r="B1689" i="16"/>
  <c r="V1688" i="16"/>
  <c r="R1688" i="16"/>
  <c r="N1688" i="16"/>
  <c r="L1688" i="16"/>
  <c r="V1687" i="16"/>
  <c r="R1687" i="16"/>
  <c r="N1687" i="16"/>
  <c r="L1687" i="16"/>
  <c r="V1686" i="16"/>
  <c r="R1686" i="16"/>
  <c r="N1686" i="16"/>
  <c r="L1686" i="16"/>
  <c r="B1686" i="16" s="1"/>
  <c r="V1685" i="16"/>
  <c r="R1685" i="16"/>
  <c r="N1685" i="16"/>
  <c r="L1685" i="16"/>
  <c r="B1685" i="16"/>
  <c r="V1684" i="16"/>
  <c r="R1684" i="16"/>
  <c r="N1684" i="16"/>
  <c r="L1684" i="16"/>
  <c r="V1683" i="16"/>
  <c r="R1683" i="16"/>
  <c r="N1683" i="16"/>
  <c r="L1683" i="16"/>
  <c r="B1683" i="16" s="1"/>
  <c r="V1682" i="16"/>
  <c r="R1682" i="16"/>
  <c r="N1682" i="16"/>
  <c r="L1682" i="16"/>
  <c r="B1682" i="16" s="1"/>
  <c r="V1681" i="16"/>
  <c r="R1681" i="16"/>
  <c r="N1681" i="16"/>
  <c r="L1681" i="16"/>
  <c r="B1681" i="16"/>
  <c r="V1680" i="16"/>
  <c r="R1680" i="16"/>
  <c r="N1680" i="16"/>
  <c r="L1680" i="16"/>
  <c r="V1679" i="16"/>
  <c r="R1679" i="16"/>
  <c r="N1679" i="16"/>
  <c r="L1679" i="16"/>
  <c r="V1678" i="16"/>
  <c r="R1678" i="16"/>
  <c r="N1678" i="16"/>
  <c r="L1678" i="16"/>
  <c r="B1678" i="16"/>
  <c r="V1677" i="16"/>
  <c r="R1677" i="16"/>
  <c r="N1677" i="16"/>
  <c r="L1677" i="16"/>
  <c r="B1677" i="16"/>
  <c r="V1676" i="16"/>
  <c r="R1676" i="16"/>
  <c r="N1676" i="16"/>
  <c r="L1676" i="16"/>
  <c r="B1676" i="16" s="1"/>
  <c r="V1675" i="16"/>
  <c r="R1675" i="16"/>
  <c r="N1675" i="16"/>
  <c r="L1675" i="16"/>
  <c r="V1674" i="16"/>
  <c r="R1674" i="16"/>
  <c r="N1674" i="16"/>
  <c r="L1674" i="16"/>
  <c r="B1674" i="16" s="1"/>
  <c r="V1673" i="16"/>
  <c r="R1673" i="16"/>
  <c r="N1673" i="16"/>
  <c r="L1673" i="16"/>
  <c r="B1673" i="16"/>
  <c r="V1672" i="16"/>
  <c r="R1672" i="16"/>
  <c r="N1672" i="16"/>
  <c r="L1672" i="16"/>
  <c r="V1671" i="16"/>
  <c r="R1671" i="16"/>
  <c r="N1671" i="16"/>
  <c r="L1671" i="16"/>
  <c r="V1670" i="16"/>
  <c r="R1670" i="16"/>
  <c r="N1670" i="16"/>
  <c r="L1670" i="16"/>
  <c r="B1670" i="16" s="1"/>
  <c r="V1669" i="16"/>
  <c r="R1669" i="16"/>
  <c r="N1669" i="16"/>
  <c r="L1669" i="16"/>
  <c r="B1669" i="16"/>
  <c r="V1668" i="16"/>
  <c r="R1668" i="16"/>
  <c r="N1668" i="16"/>
  <c r="L1668" i="16"/>
  <c r="V1667" i="16"/>
  <c r="R1667" i="16"/>
  <c r="N1667" i="16"/>
  <c r="L1667" i="16"/>
  <c r="B1667" i="16" s="1"/>
  <c r="V1666" i="16"/>
  <c r="R1666" i="16"/>
  <c r="N1666" i="16"/>
  <c r="L1666" i="16"/>
  <c r="B1666" i="16" s="1"/>
  <c r="V1665" i="16"/>
  <c r="R1665" i="16"/>
  <c r="N1665" i="16"/>
  <c r="L1665" i="16"/>
  <c r="B1665" i="16"/>
  <c r="V1664" i="16"/>
  <c r="R1664" i="16"/>
  <c r="N1664" i="16"/>
  <c r="L1664" i="16"/>
  <c r="V1663" i="16"/>
  <c r="R1663" i="16"/>
  <c r="N1663" i="16"/>
  <c r="L1663" i="16"/>
  <c r="V1662" i="16"/>
  <c r="R1662" i="16"/>
  <c r="N1662" i="16"/>
  <c r="L1662" i="16"/>
  <c r="B1662" i="16"/>
  <c r="V1661" i="16"/>
  <c r="R1661" i="16"/>
  <c r="N1661" i="16"/>
  <c r="L1661" i="16"/>
  <c r="B1661" i="16"/>
  <c r="V1660" i="16"/>
  <c r="R1660" i="16"/>
  <c r="N1660" i="16"/>
  <c r="L1660" i="16"/>
  <c r="B1660" i="16" s="1"/>
  <c r="V1659" i="16"/>
  <c r="R1659" i="16"/>
  <c r="N1659" i="16"/>
  <c r="L1659" i="16"/>
  <c r="V1658" i="16"/>
  <c r="R1658" i="16"/>
  <c r="N1658" i="16"/>
  <c r="L1658" i="16"/>
  <c r="B1658" i="16" s="1"/>
  <c r="V1657" i="16"/>
  <c r="R1657" i="16"/>
  <c r="N1657" i="16"/>
  <c r="L1657" i="16"/>
  <c r="B1657" i="16"/>
  <c r="V1656" i="16"/>
  <c r="R1656" i="16"/>
  <c r="N1656" i="16"/>
  <c r="L1656" i="16"/>
  <c r="V1655" i="16"/>
  <c r="R1655" i="16"/>
  <c r="N1655" i="16"/>
  <c r="L1655" i="16"/>
  <c r="V1654" i="16"/>
  <c r="R1654" i="16"/>
  <c r="N1654" i="16"/>
  <c r="L1654" i="16"/>
  <c r="B1654" i="16" s="1"/>
  <c r="V1653" i="16"/>
  <c r="R1653" i="16"/>
  <c r="N1653" i="16"/>
  <c r="L1653" i="16"/>
  <c r="B1653" i="16"/>
  <c r="V1652" i="16"/>
  <c r="R1652" i="16"/>
  <c r="N1652" i="16"/>
  <c r="L1652" i="16"/>
  <c r="V1651" i="16"/>
  <c r="R1651" i="16"/>
  <c r="N1651" i="16"/>
  <c r="L1651" i="16"/>
  <c r="B1651" i="16" s="1"/>
  <c r="V1650" i="16"/>
  <c r="R1650" i="16"/>
  <c r="N1650" i="16"/>
  <c r="L1650" i="16"/>
  <c r="B1650" i="16" s="1"/>
  <c r="V1649" i="16"/>
  <c r="R1649" i="16"/>
  <c r="N1649" i="16"/>
  <c r="L1649" i="16"/>
  <c r="B1649" i="16"/>
  <c r="V1648" i="16"/>
  <c r="R1648" i="16"/>
  <c r="N1648" i="16"/>
  <c r="L1648" i="16"/>
  <c r="V1647" i="16"/>
  <c r="R1647" i="16"/>
  <c r="N1647" i="16"/>
  <c r="L1647" i="16"/>
  <c r="V1646" i="16"/>
  <c r="R1646" i="16"/>
  <c r="N1646" i="16"/>
  <c r="L1646" i="16"/>
  <c r="B1646" i="16"/>
  <c r="V1645" i="16"/>
  <c r="R1645" i="16"/>
  <c r="N1645" i="16"/>
  <c r="L1645" i="16"/>
  <c r="B1645" i="16"/>
  <c r="V1644" i="16"/>
  <c r="R1644" i="16"/>
  <c r="N1644" i="16"/>
  <c r="L1644" i="16"/>
  <c r="B1644" i="16" s="1"/>
  <c r="V1643" i="16"/>
  <c r="R1643" i="16"/>
  <c r="N1643" i="16"/>
  <c r="L1643" i="16"/>
  <c r="V1642" i="16"/>
  <c r="R1642" i="16"/>
  <c r="N1642" i="16"/>
  <c r="L1642" i="16"/>
  <c r="B1642" i="16" s="1"/>
  <c r="V1641" i="16"/>
  <c r="R1641" i="16"/>
  <c r="N1641" i="16"/>
  <c r="L1641" i="16"/>
  <c r="B1641" i="16"/>
  <c r="V1640" i="16"/>
  <c r="R1640" i="16"/>
  <c r="N1640" i="16"/>
  <c r="L1640" i="16"/>
  <c r="V1639" i="16"/>
  <c r="R1639" i="16"/>
  <c r="N1639" i="16"/>
  <c r="L1639" i="16"/>
  <c r="V1638" i="16"/>
  <c r="R1638" i="16"/>
  <c r="N1638" i="16"/>
  <c r="L1638" i="16"/>
  <c r="B1638" i="16" s="1"/>
  <c r="V1637" i="16"/>
  <c r="R1637" i="16"/>
  <c r="N1637" i="16"/>
  <c r="L1637" i="16"/>
  <c r="B1637" i="16"/>
  <c r="V1636" i="16"/>
  <c r="R1636" i="16"/>
  <c r="N1636" i="16"/>
  <c r="L1636" i="16"/>
  <c r="V1635" i="16"/>
  <c r="R1635" i="16"/>
  <c r="N1635" i="16"/>
  <c r="L1635" i="16"/>
  <c r="B1635" i="16" s="1"/>
  <c r="V1634" i="16"/>
  <c r="R1634" i="16"/>
  <c r="N1634" i="16"/>
  <c r="L1634" i="16"/>
  <c r="B1634" i="16" s="1"/>
  <c r="V1633" i="16"/>
  <c r="R1633" i="16"/>
  <c r="N1633" i="16"/>
  <c r="L1633" i="16"/>
  <c r="B1633" i="16"/>
  <c r="V1632" i="16"/>
  <c r="R1632" i="16"/>
  <c r="N1632" i="16"/>
  <c r="L1632" i="16"/>
  <c r="V1631" i="16"/>
  <c r="R1631" i="16"/>
  <c r="N1631" i="16"/>
  <c r="L1631" i="16"/>
  <c r="V1630" i="16"/>
  <c r="R1630" i="16"/>
  <c r="N1630" i="16"/>
  <c r="L1630" i="16"/>
  <c r="B1630" i="16"/>
  <c r="V1629" i="16"/>
  <c r="R1629" i="16"/>
  <c r="N1629" i="16"/>
  <c r="L1629" i="16"/>
  <c r="B1629" i="16"/>
  <c r="V1628" i="16"/>
  <c r="R1628" i="16"/>
  <c r="N1628" i="16"/>
  <c r="L1628" i="16"/>
  <c r="B1628" i="16" s="1"/>
  <c r="V1627" i="16"/>
  <c r="R1627" i="16"/>
  <c r="N1627" i="16"/>
  <c r="L1627" i="16"/>
  <c r="V1626" i="16"/>
  <c r="R1626" i="16"/>
  <c r="N1626" i="16"/>
  <c r="L1626" i="16"/>
  <c r="B1626" i="16" s="1"/>
  <c r="V1625" i="16"/>
  <c r="R1625" i="16"/>
  <c r="N1625" i="16"/>
  <c r="L1625" i="16"/>
  <c r="V1624" i="16"/>
  <c r="R1624" i="16"/>
  <c r="N1624" i="16"/>
  <c r="L1624" i="16"/>
  <c r="B1624" i="16" s="1"/>
  <c r="V1623" i="16"/>
  <c r="R1623" i="16"/>
  <c r="N1623" i="16"/>
  <c r="L1623" i="16"/>
  <c r="V1622" i="16"/>
  <c r="R1622" i="16"/>
  <c r="N1622" i="16"/>
  <c r="L1622" i="16"/>
  <c r="B1622" i="16" s="1"/>
  <c r="V1621" i="16"/>
  <c r="R1621" i="16"/>
  <c r="N1621" i="16"/>
  <c r="L1621" i="16"/>
  <c r="V1620" i="16"/>
  <c r="R1620" i="16"/>
  <c r="N1620" i="16"/>
  <c r="L1620" i="16"/>
  <c r="V1619" i="16"/>
  <c r="R1619" i="16"/>
  <c r="N1619" i="16"/>
  <c r="L1619" i="16"/>
  <c r="V1618" i="16"/>
  <c r="R1618" i="16"/>
  <c r="N1618" i="16"/>
  <c r="L1618" i="16"/>
  <c r="V1617" i="16"/>
  <c r="R1617" i="16"/>
  <c r="N1617" i="16"/>
  <c r="L1617" i="16"/>
  <c r="V1614" i="16"/>
  <c r="R1614" i="16"/>
  <c r="N1614" i="16"/>
  <c r="L1614" i="16"/>
  <c r="B1614" i="16" s="1"/>
  <c r="V1613" i="16"/>
  <c r="R1613" i="16"/>
  <c r="N1613" i="16"/>
  <c r="L1613" i="16"/>
  <c r="B1613" i="16"/>
  <c r="V1612" i="16"/>
  <c r="R1612" i="16"/>
  <c r="N1612" i="16"/>
  <c r="L1612" i="16"/>
  <c r="V1611" i="16"/>
  <c r="R1611" i="16"/>
  <c r="N1611" i="16"/>
  <c r="L1611" i="16"/>
  <c r="V1610" i="16"/>
  <c r="R1610" i="16"/>
  <c r="N1610" i="16"/>
  <c r="L1610" i="16"/>
  <c r="B1610" i="16" s="1"/>
  <c r="V1609" i="16"/>
  <c r="R1609" i="16"/>
  <c r="N1609" i="16"/>
  <c r="L1609" i="16"/>
  <c r="B1609" i="16"/>
  <c r="V1608" i="16"/>
  <c r="R1608" i="16"/>
  <c r="N1608" i="16"/>
  <c r="L1608" i="16"/>
  <c r="V1607" i="16"/>
  <c r="R1607" i="16"/>
  <c r="N1607" i="16"/>
  <c r="L1607" i="16"/>
  <c r="B1607" i="16" s="1"/>
  <c r="V1606" i="16"/>
  <c r="R1606" i="16"/>
  <c r="N1606" i="16"/>
  <c r="L1606" i="16"/>
  <c r="B1606" i="16" s="1"/>
  <c r="V1605" i="16"/>
  <c r="R1605" i="16"/>
  <c r="N1605" i="16"/>
  <c r="L1605" i="16"/>
  <c r="B1605" i="16"/>
  <c r="V1604" i="16"/>
  <c r="R1604" i="16"/>
  <c r="N1604" i="16"/>
  <c r="L1604" i="16"/>
  <c r="V1603" i="16"/>
  <c r="R1603" i="16"/>
  <c r="N1603" i="16"/>
  <c r="L1603" i="16"/>
  <c r="V1602" i="16"/>
  <c r="R1602" i="16"/>
  <c r="N1602" i="16"/>
  <c r="L1602" i="16"/>
  <c r="B1602" i="16"/>
  <c r="V1601" i="16"/>
  <c r="R1601" i="16"/>
  <c r="N1601" i="16"/>
  <c r="L1601" i="16"/>
  <c r="B1601" i="16"/>
  <c r="V1600" i="16"/>
  <c r="R1600" i="16"/>
  <c r="N1600" i="16"/>
  <c r="L1600" i="16"/>
  <c r="V1599" i="16"/>
  <c r="R1599" i="16"/>
  <c r="N1599" i="16"/>
  <c r="L1599" i="16"/>
  <c r="V1598" i="16"/>
  <c r="R1598" i="16"/>
  <c r="N1598" i="16"/>
  <c r="B1598" i="16" s="1"/>
  <c r="L1598" i="16"/>
  <c r="V1597" i="16"/>
  <c r="R1597" i="16"/>
  <c r="N1597" i="16"/>
  <c r="L1597" i="16"/>
  <c r="B1597" i="16"/>
  <c r="V1596" i="16"/>
  <c r="R1596" i="16"/>
  <c r="N1596" i="16"/>
  <c r="L1596" i="16"/>
  <c r="V1595" i="16"/>
  <c r="R1595" i="16"/>
  <c r="N1595" i="16"/>
  <c r="L1595" i="16"/>
  <c r="B1595" i="16" s="1"/>
  <c r="V1594" i="16"/>
  <c r="R1594" i="16"/>
  <c r="N1594" i="16"/>
  <c r="L1594" i="16"/>
  <c r="B1594" i="16" s="1"/>
  <c r="V1593" i="16"/>
  <c r="R1593" i="16"/>
  <c r="N1593" i="16"/>
  <c r="L1593" i="16"/>
  <c r="B1593" i="16"/>
  <c r="V1592" i="16"/>
  <c r="R1592" i="16"/>
  <c r="N1592" i="16"/>
  <c r="L1592" i="16"/>
  <c r="B1592" i="16" s="1"/>
  <c r="V1591" i="16"/>
  <c r="R1591" i="16"/>
  <c r="N1591" i="16"/>
  <c r="L1591" i="16"/>
  <c r="V1590" i="16"/>
  <c r="R1590" i="16"/>
  <c r="N1590" i="16"/>
  <c r="L1590" i="16"/>
  <c r="B1590" i="16"/>
  <c r="V1589" i="16"/>
  <c r="R1589" i="16"/>
  <c r="N1589" i="16"/>
  <c r="L1589" i="16"/>
  <c r="B1589" i="16"/>
  <c r="V1588" i="16"/>
  <c r="R1588" i="16"/>
  <c r="N1588" i="16"/>
  <c r="L1588" i="16"/>
  <c r="V1587" i="16"/>
  <c r="R1587" i="16"/>
  <c r="N1587" i="16"/>
  <c r="L1587" i="16"/>
  <c r="V1586" i="16"/>
  <c r="R1586" i="16"/>
  <c r="N1586" i="16"/>
  <c r="L1586" i="16"/>
  <c r="B1586" i="16" s="1"/>
  <c r="V1585" i="16"/>
  <c r="R1585" i="16"/>
  <c r="N1585" i="16"/>
  <c r="L1585" i="16"/>
  <c r="B1585" i="16"/>
  <c r="V1584" i="16"/>
  <c r="R1584" i="16"/>
  <c r="N1584" i="16"/>
  <c r="L1584" i="16"/>
  <c r="V1583" i="16"/>
  <c r="R1583" i="16"/>
  <c r="N1583" i="16"/>
  <c r="L1583" i="16"/>
  <c r="V1582" i="16"/>
  <c r="R1582" i="16"/>
  <c r="N1582" i="16"/>
  <c r="B1582" i="16" s="1"/>
  <c r="L1582" i="16"/>
  <c r="V1581" i="16"/>
  <c r="R1581" i="16"/>
  <c r="N1581" i="16"/>
  <c r="L1581" i="16"/>
  <c r="B1581" i="16"/>
  <c r="V1580" i="16"/>
  <c r="R1580" i="16"/>
  <c r="N1580" i="16"/>
  <c r="L1580" i="16"/>
  <c r="B1580" i="16" s="1"/>
  <c r="V1579" i="16"/>
  <c r="R1579" i="16"/>
  <c r="N1579" i="16"/>
  <c r="L1579" i="16"/>
  <c r="V1578" i="16"/>
  <c r="R1578" i="16"/>
  <c r="N1578" i="16"/>
  <c r="L1578" i="16"/>
  <c r="V1577" i="16"/>
  <c r="R1577" i="16"/>
  <c r="N1577" i="16"/>
  <c r="L1577" i="16"/>
  <c r="B1577" i="16"/>
  <c r="V1576" i="16"/>
  <c r="R1576" i="16"/>
  <c r="N1576" i="16"/>
  <c r="L1576" i="16"/>
  <c r="V1575" i="16"/>
  <c r="R1575" i="16"/>
  <c r="N1575" i="16"/>
  <c r="L1575" i="16"/>
  <c r="B1575" i="16" s="1"/>
  <c r="V1574" i="16"/>
  <c r="R1574" i="16"/>
  <c r="N1574" i="16"/>
  <c r="B1574" i="16" s="1"/>
  <c r="L1574" i="16"/>
  <c r="V1573" i="16"/>
  <c r="R1573" i="16"/>
  <c r="N1573" i="16"/>
  <c r="L1573" i="16"/>
  <c r="B1573" i="16"/>
  <c r="V1572" i="16"/>
  <c r="R1572" i="16"/>
  <c r="N1572" i="16"/>
  <c r="L1572" i="16"/>
  <c r="V1571" i="16"/>
  <c r="R1571" i="16"/>
  <c r="N1571" i="16"/>
  <c r="L1571" i="16"/>
  <c r="V1570" i="16"/>
  <c r="R1570" i="16"/>
  <c r="N1570" i="16"/>
  <c r="L1570" i="16"/>
  <c r="B1570" i="16"/>
  <c r="V1569" i="16"/>
  <c r="R1569" i="16"/>
  <c r="N1569" i="16"/>
  <c r="L1569" i="16"/>
  <c r="B1569" i="16"/>
  <c r="V1568" i="16"/>
  <c r="R1568" i="16"/>
  <c r="N1568" i="16"/>
  <c r="L1568" i="16"/>
  <c r="V1567" i="16"/>
  <c r="R1567" i="16"/>
  <c r="N1567" i="16"/>
  <c r="L1567" i="16"/>
  <c r="V1566" i="16"/>
  <c r="R1566" i="16"/>
  <c r="N1566" i="16"/>
  <c r="B1566" i="16" s="1"/>
  <c r="L1566" i="16"/>
  <c r="V1565" i="16"/>
  <c r="R1565" i="16"/>
  <c r="N1565" i="16"/>
  <c r="L1565" i="16"/>
  <c r="B1565" i="16"/>
  <c r="V1564" i="16"/>
  <c r="R1564" i="16"/>
  <c r="N1564" i="16"/>
  <c r="L1564" i="16"/>
  <c r="V1563" i="16"/>
  <c r="R1563" i="16"/>
  <c r="N1563" i="16"/>
  <c r="L1563" i="16"/>
  <c r="B1563" i="16" s="1"/>
  <c r="V1562" i="16"/>
  <c r="R1562" i="16"/>
  <c r="N1562" i="16"/>
  <c r="L1562" i="16"/>
  <c r="B1562" i="16" s="1"/>
  <c r="V1561" i="16"/>
  <c r="R1561" i="16"/>
  <c r="N1561" i="16"/>
  <c r="L1561" i="16"/>
  <c r="B1561" i="16"/>
  <c r="V1560" i="16"/>
  <c r="R1560" i="16"/>
  <c r="N1560" i="16"/>
  <c r="L1560" i="16"/>
  <c r="B1560" i="16" s="1"/>
  <c r="V1559" i="16"/>
  <c r="R1559" i="16"/>
  <c r="N1559" i="16"/>
  <c r="L1559" i="16"/>
  <c r="V1558" i="16"/>
  <c r="R1558" i="16"/>
  <c r="N1558" i="16"/>
  <c r="L1558" i="16"/>
  <c r="B1558" i="16" s="1"/>
  <c r="V1557" i="16"/>
  <c r="R1557" i="16"/>
  <c r="N1557" i="16"/>
  <c r="L1557" i="16"/>
  <c r="B1557" i="16"/>
  <c r="V1556" i="16"/>
  <c r="R1556" i="16"/>
  <c r="N1556" i="16"/>
  <c r="L1556" i="16"/>
  <c r="V1555" i="16"/>
  <c r="R1555" i="16"/>
  <c r="N1555" i="16"/>
  <c r="L1555" i="16"/>
  <c r="V1554" i="16"/>
  <c r="R1554" i="16"/>
  <c r="N1554" i="16"/>
  <c r="B1554" i="16" s="1"/>
  <c r="L1554" i="16"/>
  <c r="V1553" i="16"/>
  <c r="R1553" i="16"/>
  <c r="N1553" i="16"/>
  <c r="L1553" i="16"/>
  <c r="B1553" i="16"/>
  <c r="V1552" i="16"/>
  <c r="R1552" i="16"/>
  <c r="N1552" i="16"/>
  <c r="L1552" i="16"/>
  <c r="V1551" i="16"/>
  <c r="R1551" i="16"/>
  <c r="N1551" i="16"/>
  <c r="L1551" i="16"/>
  <c r="V1550" i="16"/>
  <c r="R1550" i="16"/>
  <c r="N1550" i="16"/>
  <c r="L1550" i="16"/>
  <c r="V1549" i="16"/>
  <c r="R1549" i="16"/>
  <c r="N1549" i="16"/>
  <c r="L1549" i="16"/>
  <c r="B1549" i="16"/>
  <c r="V1548" i="16"/>
  <c r="R1548" i="16"/>
  <c r="N1548" i="16"/>
  <c r="L1548" i="16"/>
  <c r="V1547" i="16"/>
  <c r="R1547" i="16"/>
  <c r="N1547" i="16"/>
  <c r="L1547" i="16"/>
  <c r="B1547" i="16" s="1"/>
  <c r="V1546" i="16"/>
  <c r="R1546" i="16"/>
  <c r="N1546" i="16"/>
  <c r="B1546" i="16" s="1"/>
  <c r="L1546" i="16"/>
  <c r="V1545" i="16"/>
  <c r="R1545" i="16"/>
  <c r="B1545" i="16" s="1"/>
  <c r="N1545" i="16"/>
  <c r="L1545" i="16"/>
  <c r="V1544" i="16"/>
  <c r="R1544" i="16"/>
  <c r="N1544" i="16"/>
  <c r="L1544" i="16"/>
  <c r="V1543" i="16"/>
  <c r="R1543" i="16"/>
  <c r="N1543" i="16"/>
  <c r="L1543" i="16"/>
  <c r="B1543" i="16" s="1"/>
  <c r="V1542" i="16"/>
  <c r="R1542" i="16"/>
  <c r="N1542" i="16"/>
  <c r="L1542" i="16"/>
  <c r="B1542" i="16" s="1"/>
  <c r="V1541" i="16"/>
  <c r="B1541" i="16" s="1"/>
  <c r="R1541" i="16"/>
  <c r="N1541" i="16"/>
  <c r="L1541" i="16"/>
  <c r="V1540" i="16"/>
  <c r="R1540" i="16"/>
  <c r="N1540" i="16"/>
  <c r="L1540" i="16"/>
  <c r="V1539" i="16"/>
  <c r="R1539" i="16"/>
  <c r="B1539" i="16" s="1"/>
  <c r="N1539" i="16"/>
  <c r="L1539" i="16"/>
  <c r="V1538" i="16"/>
  <c r="R1538" i="16"/>
  <c r="N1538" i="16"/>
  <c r="L1538" i="16"/>
  <c r="B1538" i="16"/>
  <c r="V1537" i="16"/>
  <c r="R1537" i="16"/>
  <c r="B1537" i="16" s="1"/>
  <c r="N1537" i="16"/>
  <c r="L1537" i="16"/>
  <c r="V1536" i="16"/>
  <c r="R1536" i="16"/>
  <c r="N1536" i="16"/>
  <c r="L1536" i="16"/>
  <c r="V1535" i="16"/>
  <c r="R1535" i="16"/>
  <c r="N1535" i="16"/>
  <c r="L1535" i="16"/>
  <c r="B1535" i="16"/>
  <c r="V1534" i="16"/>
  <c r="R1534" i="16"/>
  <c r="N1534" i="16"/>
  <c r="L1534" i="16"/>
  <c r="B1534" i="16" s="1"/>
  <c r="V1533" i="16"/>
  <c r="R1533" i="16"/>
  <c r="B1533" i="16" s="1"/>
  <c r="N1533" i="16"/>
  <c r="L1533" i="16"/>
  <c r="V1532" i="16"/>
  <c r="R1532" i="16"/>
  <c r="N1532" i="16"/>
  <c r="L1532" i="16"/>
  <c r="B1532" i="16" s="1"/>
  <c r="V1531" i="16"/>
  <c r="R1531" i="16"/>
  <c r="N1531" i="16"/>
  <c r="L1531" i="16"/>
  <c r="V1530" i="16"/>
  <c r="R1530" i="16"/>
  <c r="N1530" i="16"/>
  <c r="B1530" i="16" s="1"/>
  <c r="L1530" i="16"/>
  <c r="V1529" i="16"/>
  <c r="R1529" i="16"/>
  <c r="N1529" i="16"/>
  <c r="L1529" i="16"/>
  <c r="B1529" i="16"/>
  <c r="V1528" i="16"/>
  <c r="R1528" i="16"/>
  <c r="N1528" i="16"/>
  <c r="L1528" i="16"/>
  <c r="V1527" i="16"/>
  <c r="R1527" i="16"/>
  <c r="N1527" i="16"/>
  <c r="L1527" i="16"/>
  <c r="B1527" i="16" s="1"/>
  <c r="V1526" i="16"/>
  <c r="R1526" i="16"/>
  <c r="N1526" i="16"/>
  <c r="L1526" i="16"/>
  <c r="B1526" i="16"/>
  <c r="V1525" i="16"/>
  <c r="R1525" i="16"/>
  <c r="N1525" i="16"/>
  <c r="B1525" i="16" s="1"/>
  <c r="L1525" i="16"/>
  <c r="V1524" i="16"/>
  <c r="R1524" i="16"/>
  <c r="N1524" i="16"/>
  <c r="L1524" i="16"/>
  <c r="V1523" i="16"/>
  <c r="R1523" i="16"/>
  <c r="N1523" i="16"/>
  <c r="L1523" i="16"/>
  <c r="B1523" i="16"/>
  <c r="V1522" i="16"/>
  <c r="R1522" i="16"/>
  <c r="N1522" i="16"/>
  <c r="L1522" i="16"/>
  <c r="B1522" i="16" s="1"/>
  <c r="V1521" i="16"/>
  <c r="R1521" i="16"/>
  <c r="N1521" i="16"/>
  <c r="B1521" i="16" s="1"/>
  <c r="L1521" i="16"/>
  <c r="V1520" i="16"/>
  <c r="R1520" i="16"/>
  <c r="N1520" i="16"/>
  <c r="L1520" i="16"/>
  <c r="B1520" i="16" s="1"/>
  <c r="V1519" i="16"/>
  <c r="R1519" i="16"/>
  <c r="N1519" i="16"/>
  <c r="L1519" i="16"/>
  <c r="B1519" i="16" s="1"/>
  <c r="V1518" i="16"/>
  <c r="R1518" i="16"/>
  <c r="N1518" i="16"/>
  <c r="L1518" i="16"/>
  <c r="V1517" i="16"/>
  <c r="B1517" i="16" s="1"/>
  <c r="R1517" i="16"/>
  <c r="N1517" i="16"/>
  <c r="L1517" i="16"/>
  <c r="V1516" i="16"/>
  <c r="R1516" i="16"/>
  <c r="N1516" i="16"/>
  <c r="L1516" i="16"/>
  <c r="V1515" i="16"/>
  <c r="R1515" i="16"/>
  <c r="B1515" i="16" s="1"/>
  <c r="N1515" i="16"/>
  <c r="L1515" i="16"/>
  <c r="V1514" i="16"/>
  <c r="R1514" i="16"/>
  <c r="N1514" i="16"/>
  <c r="L1514" i="16"/>
  <c r="V1513" i="16"/>
  <c r="R1513" i="16"/>
  <c r="N1513" i="16"/>
  <c r="L1513" i="16"/>
  <c r="B1513" i="16"/>
  <c r="V1512" i="16"/>
  <c r="R1512" i="16"/>
  <c r="N1512" i="16"/>
  <c r="L1512" i="16"/>
  <c r="V1511" i="16"/>
  <c r="R1511" i="16"/>
  <c r="N1511" i="16"/>
  <c r="L1511" i="16"/>
  <c r="B1511" i="16" s="1"/>
  <c r="V1510" i="16"/>
  <c r="R1510" i="16"/>
  <c r="N1510" i="16"/>
  <c r="L1510" i="16"/>
  <c r="B1510" i="16"/>
  <c r="V1509" i="16"/>
  <c r="R1509" i="16"/>
  <c r="N1509" i="16"/>
  <c r="B1509" i="16" s="1"/>
  <c r="L1509" i="16"/>
  <c r="V1508" i="16"/>
  <c r="R1508" i="16"/>
  <c r="N1508" i="16"/>
  <c r="L1508" i="16"/>
  <c r="V1507" i="16"/>
  <c r="R1507" i="16"/>
  <c r="N1507" i="16"/>
  <c r="L1507" i="16"/>
  <c r="B1507" i="16"/>
  <c r="V1506" i="16"/>
  <c r="R1506" i="16"/>
  <c r="N1506" i="16"/>
  <c r="L1506" i="16"/>
  <c r="B1506" i="16" s="1"/>
  <c r="V1505" i="16"/>
  <c r="R1505" i="16"/>
  <c r="N1505" i="16"/>
  <c r="B1505" i="16" s="1"/>
  <c r="L1505" i="16"/>
  <c r="V1504" i="16"/>
  <c r="R1504" i="16"/>
  <c r="N1504" i="16"/>
  <c r="L1504" i="16"/>
  <c r="B1504" i="16" s="1"/>
  <c r="V1503" i="16"/>
  <c r="R1503" i="16"/>
  <c r="N1503" i="16"/>
  <c r="L1503" i="16"/>
  <c r="B1503" i="16" s="1"/>
  <c r="V1502" i="16"/>
  <c r="R1502" i="16"/>
  <c r="N1502" i="16"/>
  <c r="L1502" i="16"/>
  <c r="V1501" i="16"/>
  <c r="B1501" i="16" s="1"/>
  <c r="R1501" i="16"/>
  <c r="N1501" i="16"/>
  <c r="L1501" i="16"/>
  <c r="V1500" i="16"/>
  <c r="R1500" i="16"/>
  <c r="N1500" i="16"/>
  <c r="L1500" i="16"/>
  <c r="V1499" i="16"/>
  <c r="R1499" i="16"/>
  <c r="N1499" i="16"/>
  <c r="L1499" i="16"/>
  <c r="V1498" i="16"/>
  <c r="R1498" i="16"/>
  <c r="N1498" i="16"/>
  <c r="L1498" i="16"/>
  <c r="B1498" i="16" s="1"/>
  <c r="V1497" i="16"/>
  <c r="R1497" i="16"/>
  <c r="N1497" i="16"/>
  <c r="L1497" i="16"/>
  <c r="B1497" i="16"/>
  <c r="V1496" i="16"/>
  <c r="R1496" i="16"/>
  <c r="N1496" i="16"/>
  <c r="L1496" i="16"/>
  <c r="V1495" i="16"/>
  <c r="R1495" i="16"/>
  <c r="N1495" i="16"/>
  <c r="L1495" i="16"/>
  <c r="B1495" i="16" s="1"/>
  <c r="V1494" i="16"/>
  <c r="R1494" i="16"/>
  <c r="N1494" i="16"/>
  <c r="L1494" i="16"/>
  <c r="B1494" i="16"/>
  <c r="V1493" i="16"/>
  <c r="R1493" i="16"/>
  <c r="N1493" i="16"/>
  <c r="L1493" i="16"/>
  <c r="V1492" i="16"/>
  <c r="R1492" i="16"/>
  <c r="N1492" i="16"/>
  <c r="L1492" i="16"/>
  <c r="V1491" i="16"/>
  <c r="R1491" i="16"/>
  <c r="N1491" i="16"/>
  <c r="L1491" i="16"/>
  <c r="B1491" i="16"/>
  <c r="V1490" i="16"/>
  <c r="R1490" i="16"/>
  <c r="N1490" i="16"/>
  <c r="L1490" i="16"/>
  <c r="B1490" i="16" s="1"/>
  <c r="V1489" i="16"/>
  <c r="R1489" i="16"/>
  <c r="N1489" i="16"/>
  <c r="L1489" i="16"/>
  <c r="V1488" i="16"/>
  <c r="R1488" i="16"/>
  <c r="N1488" i="16"/>
  <c r="L1488" i="16"/>
  <c r="B1488" i="16" s="1"/>
  <c r="V1487" i="16"/>
  <c r="R1487" i="16"/>
  <c r="N1487" i="16"/>
  <c r="L1487" i="16"/>
  <c r="B1487" i="16" s="1"/>
  <c r="V1486" i="16"/>
  <c r="R1486" i="16"/>
  <c r="N1486" i="16"/>
  <c r="L1486" i="16"/>
  <c r="V1485" i="16"/>
  <c r="B1485" i="16" s="1"/>
  <c r="R1485" i="16"/>
  <c r="N1485" i="16"/>
  <c r="L1485" i="16"/>
  <c r="V1484" i="16"/>
  <c r="R1484" i="16"/>
  <c r="N1484" i="16"/>
  <c r="L1484" i="16"/>
  <c r="V1483" i="16"/>
  <c r="R1483" i="16"/>
  <c r="B1483" i="16" s="1"/>
  <c r="N1483" i="16"/>
  <c r="L1483" i="16"/>
  <c r="V1482" i="16"/>
  <c r="R1482" i="16"/>
  <c r="N1482" i="16"/>
  <c r="L1482" i="16"/>
  <c r="B1482" i="16" s="1"/>
  <c r="V1481" i="16"/>
  <c r="R1481" i="16"/>
  <c r="N1481" i="16"/>
  <c r="L1481" i="16"/>
  <c r="B1481" i="16"/>
  <c r="V1480" i="16"/>
  <c r="R1480" i="16"/>
  <c r="N1480" i="16"/>
  <c r="L1480" i="16"/>
  <c r="V1479" i="16"/>
  <c r="R1479" i="16"/>
  <c r="N1479" i="16"/>
  <c r="L1479" i="16"/>
  <c r="B1479" i="16" s="1"/>
  <c r="V1478" i="16"/>
  <c r="R1478" i="16"/>
  <c r="N1478" i="16"/>
  <c r="L1478" i="16"/>
  <c r="B1478" i="16"/>
  <c r="V1477" i="16"/>
  <c r="R1477" i="16"/>
  <c r="N1477" i="16"/>
  <c r="L1477" i="16"/>
  <c r="V1476" i="16"/>
  <c r="R1476" i="16"/>
  <c r="N1476" i="16"/>
  <c r="L1476" i="16"/>
  <c r="V1475" i="16"/>
  <c r="R1475" i="16"/>
  <c r="N1475" i="16"/>
  <c r="L1475" i="16"/>
  <c r="B1475" i="16"/>
  <c r="V1474" i="16"/>
  <c r="R1474" i="16"/>
  <c r="N1474" i="16"/>
  <c r="L1474" i="16"/>
  <c r="B1474" i="16" s="1"/>
  <c r="V1473" i="16"/>
  <c r="R1473" i="16"/>
  <c r="N1473" i="16"/>
  <c r="L1473" i="16"/>
  <c r="V1472" i="16"/>
  <c r="R1472" i="16"/>
  <c r="N1472" i="16"/>
  <c r="L1472" i="16"/>
  <c r="B1472" i="16" s="1"/>
  <c r="V1471" i="16"/>
  <c r="R1471" i="16"/>
  <c r="N1471" i="16"/>
  <c r="L1471" i="16"/>
  <c r="B1471" i="16" s="1"/>
  <c r="V1470" i="16"/>
  <c r="R1470" i="16"/>
  <c r="N1470" i="16"/>
  <c r="L1470" i="16"/>
  <c r="V1469" i="16"/>
  <c r="B1469" i="16" s="1"/>
  <c r="R1469" i="16"/>
  <c r="N1469" i="16"/>
  <c r="L1469" i="16"/>
  <c r="V1468" i="16"/>
  <c r="R1468" i="16"/>
  <c r="N1468" i="16"/>
  <c r="L1468" i="16"/>
  <c r="V1467" i="16"/>
  <c r="R1467" i="16"/>
  <c r="B1467" i="16" s="1"/>
  <c r="N1467" i="16"/>
  <c r="L1467" i="16"/>
  <c r="V1466" i="16"/>
  <c r="R1466" i="16"/>
  <c r="N1466" i="16"/>
  <c r="L1466" i="16"/>
  <c r="B1466" i="16" s="1"/>
  <c r="V1465" i="16"/>
  <c r="R1465" i="16"/>
  <c r="N1465" i="16"/>
  <c r="L1465" i="16"/>
  <c r="B1465" i="16"/>
  <c r="V1464" i="16"/>
  <c r="R1464" i="16"/>
  <c r="N1464" i="16"/>
  <c r="L1464" i="16"/>
  <c r="V1463" i="16"/>
  <c r="R1463" i="16"/>
  <c r="N1463" i="16"/>
  <c r="L1463" i="16"/>
  <c r="B1463" i="16" s="1"/>
  <c r="V1462" i="16"/>
  <c r="R1462" i="16"/>
  <c r="N1462" i="16"/>
  <c r="L1462" i="16"/>
  <c r="B1462" i="16"/>
  <c r="V1461" i="16"/>
  <c r="R1461" i="16"/>
  <c r="N1461" i="16"/>
  <c r="B1461" i="16" s="1"/>
  <c r="L1461" i="16"/>
  <c r="V1460" i="16"/>
  <c r="R1460" i="16"/>
  <c r="N1460" i="16"/>
  <c r="L1460" i="16"/>
  <c r="V1459" i="16"/>
  <c r="R1459" i="16"/>
  <c r="N1459" i="16"/>
  <c r="L1459" i="16"/>
  <c r="B1459" i="16"/>
  <c r="V1458" i="16"/>
  <c r="R1458" i="16"/>
  <c r="N1458" i="16"/>
  <c r="L1458" i="16"/>
  <c r="B1458" i="16" s="1"/>
  <c r="V1457" i="16"/>
  <c r="R1457" i="16"/>
  <c r="N1457" i="16"/>
  <c r="B1457" i="16" s="1"/>
  <c r="L1457" i="16"/>
  <c r="V1456" i="16"/>
  <c r="R1456" i="16"/>
  <c r="N1456" i="16"/>
  <c r="L1456" i="16"/>
  <c r="B1456" i="16" s="1"/>
  <c r="V1455" i="16"/>
  <c r="R1455" i="16"/>
  <c r="N1455" i="16"/>
  <c r="L1455" i="16"/>
  <c r="B1455" i="16" s="1"/>
  <c r="V1454" i="16"/>
  <c r="R1454" i="16"/>
  <c r="N1454" i="16"/>
  <c r="L1454" i="16"/>
  <c r="V1453" i="16"/>
  <c r="B1453" i="16" s="1"/>
  <c r="R1453" i="16"/>
  <c r="N1453" i="16"/>
  <c r="L1453" i="16"/>
  <c r="V1452" i="16"/>
  <c r="R1452" i="16"/>
  <c r="N1452" i="16"/>
  <c r="L1452" i="16"/>
  <c r="V1451" i="16"/>
  <c r="R1451" i="16"/>
  <c r="B1451" i="16" s="1"/>
  <c r="N1451" i="16"/>
  <c r="L1451" i="16"/>
  <c r="V1450" i="16"/>
  <c r="R1450" i="16"/>
  <c r="N1450" i="16"/>
  <c r="L1450" i="16"/>
  <c r="V1449" i="16"/>
  <c r="R1449" i="16"/>
  <c r="N1449" i="16"/>
  <c r="L1449" i="16"/>
  <c r="B1449" i="16"/>
  <c r="V1448" i="16"/>
  <c r="R1448" i="16"/>
  <c r="N1448" i="16"/>
  <c r="L1448" i="16"/>
  <c r="B1448" i="16" s="1"/>
  <c r="V1447" i="16"/>
  <c r="R1447" i="16"/>
  <c r="N1447" i="16"/>
  <c r="B1447" i="16" s="1"/>
  <c r="L1447" i="16"/>
  <c r="V1446" i="16"/>
  <c r="R1446" i="16"/>
  <c r="N1446" i="16"/>
  <c r="L1446" i="16"/>
  <c r="B1446" i="16" s="1"/>
  <c r="V1445" i="16"/>
  <c r="R1445" i="16"/>
  <c r="N1445" i="16"/>
  <c r="L1445" i="16"/>
  <c r="B1445" i="16"/>
  <c r="V1444" i="16"/>
  <c r="R1444" i="16"/>
  <c r="N1444" i="16"/>
  <c r="L1444" i="16"/>
  <c r="V1443" i="16"/>
  <c r="R1443" i="16"/>
  <c r="N1443" i="16"/>
  <c r="B1443" i="16" s="1"/>
  <c r="L1443" i="16"/>
  <c r="V1442" i="16"/>
  <c r="R1442" i="16"/>
  <c r="N1442" i="16"/>
  <c r="L1442" i="16"/>
  <c r="B1442" i="16" s="1"/>
  <c r="V1441" i="16"/>
  <c r="R1441" i="16"/>
  <c r="N1441" i="16"/>
  <c r="L1441" i="16"/>
  <c r="B1441" i="16"/>
  <c r="V1440" i="16"/>
  <c r="R1440" i="16"/>
  <c r="N1440" i="16"/>
  <c r="L1440" i="16"/>
  <c r="V1439" i="16"/>
  <c r="R1439" i="16"/>
  <c r="N1439" i="16"/>
  <c r="L1439" i="16"/>
  <c r="V1438" i="16"/>
  <c r="R1438" i="16"/>
  <c r="N1438" i="16"/>
  <c r="L1438" i="16"/>
  <c r="B1438" i="16" s="1"/>
  <c r="V1437" i="16"/>
  <c r="R1437" i="16"/>
  <c r="N1437" i="16"/>
  <c r="L1437" i="16"/>
  <c r="B1437" i="16"/>
  <c r="V1436" i="16"/>
  <c r="R1436" i="16"/>
  <c r="N1436" i="16"/>
  <c r="L1436" i="16"/>
  <c r="V1435" i="16"/>
  <c r="R1435" i="16"/>
  <c r="N1435" i="16"/>
  <c r="B1435" i="16" s="1"/>
  <c r="L1435" i="16"/>
  <c r="V1434" i="16"/>
  <c r="R1434" i="16"/>
  <c r="N1434" i="16"/>
  <c r="L1434" i="16"/>
  <c r="B1434" i="16" s="1"/>
  <c r="V1433" i="16"/>
  <c r="R1433" i="16"/>
  <c r="N1433" i="16"/>
  <c r="L1433" i="16"/>
  <c r="B1433" i="16" s="1"/>
  <c r="AD1433" i="16" s="1"/>
  <c r="V1432" i="16"/>
  <c r="R1432" i="16"/>
  <c r="N1432" i="16"/>
  <c r="L1432" i="16"/>
  <c r="B1432" i="16"/>
  <c r="V1431" i="16"/>
  <c r="R1431" i="16"/>
  <c r="N1431" i="16"/>
  <c r="L1431" i="16"/>
  <c r="B1431" i="16"/>
  <c r="V1430" i="16"/>
  <c r="R1430" i="16"/>
  <c r="N1430" i="16"/>
  <c r="L1430" i="16"/>
  <c r="B1430" i="16" s="1"/>
  <c r="V1429" i="16"/>
  <c r="R1429" i="16"/>
  <c r="N1429" i="16"/>
  <c r="L1429" i="16"/>
  <c r="B1429" i="16" s="1"/>
  <c r="AC1428" i="16"/>
  <c r="AD1428" i="16" s="1"/>
  <c r="V1428" i="16"/>
  <c r="R1428" i="16"/>
  <c r="N1428" i="16"/>
  <c r="L1428" i="16"/>
  <c r="B1428" i="16" s="1"/>
  <c r="AC1427" i="16"/>
  <c r="AD1427" i="16" s="1"/>
  <c r="V1427" i="16"/>
  <c r="R1427" i="16"/>
  <c r="N1427" i="16"/>
  <c r="L1427" i="16"/>
  <c r="B1427" i="16" s="1"/>
  <c r="V1426" i="16"/>
  <c r="R1426" i="16"/>
  <c r="N1426" i="16"/>
  <c r="L1426" i="16"/>
  <c r="B1426" i="16" s="1"/>
  <c r="V1425" i="16"/>
  <c r="R1425" i="16"/>
  <c r="N1425" i="16"/>
  <c r="L1425" i="16"/>
  <c r="B1425" i="16" s="1"/>
  <c r="V1424" i="16"/>
  <c r="R1424" i="16"/>
  <c r="N1424" i="16"/>
  <c r="L1424" i="16"/>
  <c r="V1423" i="16"/>
  <c r="R1423" i="16"/>
  <c r="N1423" i="16"/>
  <c r="L1423" i="16"/>
  <c r="B1423" i="16" s="1"/>
  <c r="AC1423" i="16" s="1"/>
  <c r="AD1423" i="16" s="1"/>
  <c r="V1422" i="16"/>
  <c r="R1422" i="16"/>
  <c r="N1422" i="16"/>
  <c r="L1422" i="16"/>
  <c r="V1421" i="16"/>
  <c r="R1421" i="16"/>
  <c r="N1421" i="16"/>
  <c r="L1421" i="16"/>
  <c r="B1421" i="16" s="1"/>
  <c r="V1420" i="16"/>
  <c r="R1420" i="16"/>
  <c r="N1420" i="16"/>
  <c r="L1420" i="16"/>
  <c r="V1419" i="16"/>
  <c r="R1419" i="16"/>
  <c r="N1419" i="16"/>
  <c r="L1419" i="16"/>
  <c r="B1419" i="16" s="1"/>
  <c r="AC1419" i="16" s="1"/>
  <c r="AD1419" i="16" s="1"/>
  <c r="V1418" i="16"/>
  <c r="R1418" i="16"/>
  <c r="N1418" i="16"/>
  <c r="L1418" i="16"/>
  <c r="V1417" i="16"/>
  <c r="R1417" i="16"/>
  <c r="N1417" i="16"/>
  <c r="L1417" i="16"/>
  <c r="B1417" i="16" s="1"/>
  <c r="AC1416" i="16"/>
  <c r="AD1416" i="16" s="1"/>
  <c r="V1416" i="16"/>
  <c r="R1416" i="16"/>
  <c r="N1416" i="16"/>
  <c r="L1416" i="16"/>
  <c r="B1416" i="16" s="1"/>
  <c r="V1415" i="16"/>
  <c r="R1415" i="16"/>
  <c r="N1415" i="16"/>
  <c r="L1415" i="16"/>
  <c r="V1412" i="16"/>
  <c r="R1412" i="16"/>
  <c r="N1412" i="16"/>
  <c r="L1412" i="16"/>
  <c r="B1412" i="16" s="1"/>
  <c r="V1411" i="16"/>
  <c r="R1411" i="16"/>
  <c r="N1411" i="16"/>
  <c r="L1411" i="16"/>
  <c r="B1411" i="16" s="1"/>
  <c r="V1410" i="16"/>
  <c r="R1410" i="16"/>
  <c r="B1410" i="16" s="1"/>
  <c r="N1410" i="16"/>
  <c r="L1410" i="16"/>
  <c r="V1409" i="16"/>
  <c r="R1409" i="16"/>
  <c r="N1409" i="16"/>
  <c r="L1409" i="16"/>
  <c r="B1409" i="16" s="1"/>
  <c r="V1408" i="16"/>
  <c r="R1408" i="16"/>
  <c r="N1408" i="16"/>
  <c r="L1408" i="16"/>
  <c r="B1408" i="16" s="1"/>
  <c r="V1407" i="16"/>
  <c r="R1407" i="16"/>
  <c r="N1407" i="16"/>
  <c r="L1407" i="16"/>
  <c r="B1407" i="16"/>
  <c r="V1406" i="16"/>
  <c r="R1406" i="16"/>
  <c r="N1406" i="16"/>
  <c r="L1406" i="16"/>
  <c r="B1406" i="16"/>
  <c r="V1405" i="16"/>
  <c r="R1405" i="16"/>
  <c r="N1405" i="16"/>
  <c r="L1405" i="16"/>
  <c r="V1404" i="16"/>
  <c r="R1404" i="16"/>
  <c r="N1404" i="16"/>
  <c r="L1404" i="16"/>
  <c r="B1404" i="16" s="1"/>
  <c r="V1403" i="16"/>
  <c r="R1403" i="16"/>
  <c r="N1403" i="16"/>
  <c r="L1403" i="16"/>
  <c r="B1403" i="16" s="1"/>
  <c r="V1402" i="16"/>
  <c r="R1402" i="16"/>
  <c r="B1402" i="16" s="1"/>
  <c r="N1402" i="16"/>
  <c r="L1402" i="16"/>
  <c r="V1401" i="16"/>
  <c r="R1401" i="16"/>
  <c r="N1401" i="16"/>
  <c r="L1401" i="16"/>
  <c r="B1401" i="16" s="1"/>
  <c r="V1400" i="16"/>
  <c r="R1400" i="16"/>
  <c r="N1400" i="16"/>
  <c r="L1400" i="16"/>
  <c r="V1399" i="16"/>
  <c r="R1399" i="16"/>
  <c r="N1399" i="16"/>
  <c r="B1399" i="16" s="1"/>
  <c r="L1399" i="16"/>
  <c r="V1398" i="16"/>
  <c r="R1398" i="16"/>
  <c r="N1398" i="16"/>
  <c r="L1398" i="16"/>
  <c r="B1398" i="16"/>
  <c r="V1397" i="16"/>
  <c r="R1397" i="16"/>
  <c r="N1397" i="16"/>
  <c r="L1397" i="16"/>
  <c r="V1396" i="16"/>
  <c r="R1396" i="16"/>
  <c r="N1396" i="16"/>
  <c r="L1396" i="16"/>
  <c r="B1396" i="16" s="1"/>
  <c r="V1395" i="16"/>
  <c r="R1395" i="16"/>
  <c r="N1395" i="16"/>
  <c r="L1395" i="16"/>
  <c r="B1395" i="16" s="1"/>
  <c r="V1394" i="16"/>
  <c r="R1394" i="16"/>
  <c r="B1394" i="16" s="1"/>
  <c r="N1394" i="16"/>
  <c r="L1394" i="16"/>
  <c r="V1393" i="16"/>
  <c r="R1393" i="16"/>
  <c r="N1393" i="16"/>
  <c r="L1393" i="16"/>
  <c r="B1393" i="16" s="1"/>
  <c r="V1392" i="16"/>
  <c r="R1392" i="16"/>
  <c r="N1392" i="16"/>
  <c r="L1392" i="16"/>
  <c r="V1391" i="16"/>
  <c r="R1391" i="16"/>
  <c r="N1391" i="16"/>
  <c r="L1391" i="16"/>
  <c r="B1391" i="16"/>
  <c r="V1390" i="16"/>
  <c r="R1390" i="16"/>
  <c r="N1390" i="16"/>
  <c r="L1390" i="16"/>
  <c r="B1390" i="16"/>
  <c r="V1389" i="16"/>
  <c r="R1389" i="16"/>
  <c r="N1389" i="16"/>
  <c r="L1389" i="16"/>
  <c r="V1388" i="16"/>
  <c r="R1388" i="16"/>
  <c r="N1388" i="16"/>
  <c r="L1388" i="16"/>
  <c r="B1388" i="16" s="1"/>
  <c r="V1387" i="16"/>
  <c r="R1387" i="16"/>
  <c r="N1387" i="16"/>
  <c r="L1387" i="16"/>
  <c r="B1387" i="16" s="1"/>
  <c r="V1386" i="16"/>
  <c r="R1386" i="16"/>
  <c r="B1386" i="16" s="1"/>
  <c r="N1386" i="16"/>
  <c r="L1386" i="16"/>
  <c r="V1385" i="16"/>
  <c r="R1385" i="16"/>
  <c r="N1385" i="16"/>
  <c r="L1385" i="16"/>
  <c r="B1385" i="16" s="1"/>
  <c r="V1384" i="16"/>
  <c r="R1384" i="16"/>
  <c r="N1384" i="16"/>
  <c r="L1384" i="16"/>
  <c r="B1384" i="16" s="1"/>
  <c r="V1383" i="16"/>
  <c r="R1383" i="16"/>
  <c r="N1383" i="16"/>
  <c r="L1383" i="16"/>
  <c r="B1383" i="16"/>
  <c r="V1382" i="16"/>
  <c r="R1382" i="16"/>
  <c r="N1382" i="16"/>
  <c r="L1382" i="16"/>
  <c r="B1382" i="16"/>
  <c r="V1381" i="16"/>
  <c r="R1381" i="16"/>
  <c r="N1381" i="16"/>
  <c r="L1381" i="16"/>
  <c r="V1380" i="16"/>
  <c r="R1380" i="16"/>
  <c r="N1380" i="16"/>
  <c r="L1380" i="16"/>
  <c r="B1380" i="16" s="1"/>
  <c r="V1379" i="16"/>
  <c r="R1379" i="16"/>
  <c r="N1379" i="16"/>
  <c r="L1379" i="16"/>
  <c r="B1379" i="16" s="1"/>
  <c r="V1378" i="16"/>
  <c r="R1378" i="16"/>
  <c r="B1378" i="16" s="1"/>
  <c r="N1378" i="16"/>
  <c r="L1378" i="16"/>
  <c r="V1377" i="16"/>
  <c r="R1377" i="16"/>
  <c r="N1377" i="16"/>
  <c r="L1377" i="16"/>
  <c r="B1377" i="16" s="1"/>
  <c r="V1376" i="16"/>
  <c r="R1376" i="16"/>
  <c r="N1376" i="16"/>
  <c r="L1376" i="16"/>
  <c r="V1375" i="16"/>
  <c r="R1375" i="16"/>
  <c r="N1375" i="16"/>
  <c r="L1375" i="16"/>
  <c r="B1375" i="16"/>
  <c r="V1374" i="16"/>
  <c r="R1374" i="16"/>
  <c r="N1374" i="16"/>
  <c r="L1374" i="16"/>
  <c r="B1374" i="16"/>
  <c r="V1373" i="16"/>
  <c r="R1373" i="16"/>
  <c r="N1373" i="16"/>
  <c r="L1373" i="16"/>
  <c r="V1372" i="16"/>
  <c r="R1372" i="16"/>
  <c r="N1372" i="16"/>
  <c r="L1372" i="16"/>
  <c r="B1372" i="16" s="1"/>
  <c r="V1371" i="16"/>
  <c r="R1371" i="16"/>
  <c r="N1371" i="16"/>
  <c r="L1371" i="16"/>
  <c r="B1371" i="16" s="1"/>
  <c r="V1370" i="16"/>
  <c r="R1370" i="16"/>
  <c r="B1370" i="16" s="1"/>
  <c r="N1370" i="16"/>
  <c r="L1370" i="16"/>
  <c r="V1369" i="16"/>
  <c r="R1369" i="16"/>
  <c r="N1369" i="16"/>
  <c r="L1369" i="16"/>
  <c r="B1369" i="16" s="1"/>
  <c r="V1368" i="16"/>
  <c r="R1368" i="16"/>
  <c r="N1368" i="16"/>
  <c r="L1368" i="16"/>
  <c r="V1367" i="16"/>
  <c r="R1367" i="16"/>
  <c r="N1367" i="16"/>
  <c r="B1367" i="16" s="1"/>
  <c r="L1367" i="16"/>
  <c r="V1366" i="16"/>
  <c r="R1366" i="16"/>
  <c r="N1366" i="16"/>
  <c r="L1366" i="16"/>
  <c r="B1366" i="16"/>
  <c r="V1365" i="16"/>
  <c r="R1365" i="16"/>
  <c r="N1365" i="16"/>
  <c r="L1365" i="16"/>
  <c r="V1364" i="16"/>
  <c r="R1364" i="16"/>
  <c r="N1364" i="16"/>
  <c r="L1364" i="16"/>
  <c r="B1364" i="16" s="1"/>
  <c r="V1363" i="16"/>
  <c r="R1363" i="16"/>
  <c r="N1363" i="16"/>
  <c r="L1363" i="16"/>
  <c r="B1363" i="16" s="1"/>
  <c r="V1362" i="16"/>
  <c r="R1362" i="16"/>
  <c r="B1362" i="16" s="1"/>
  <c r="N1362" i="16"/>
  <c r="L1362" i="16"/>
  <c r="V1361" i="16"/>
  <c r="R1361" i="16"/>
  <c r="N1361" i="16"/>
  <c r="L1361" i="16"/>
  <c r="B1361" i="16" s="1"/>
  <c r="V1360" i="16"/>
  <c r="R1360" i="16"/>
  <c r="N1360" i="16"/>
  <c r="L1360" i="16"/>
  <c r="V1359" i="16"/>
  <c r="R1359" i="16"/>
  <c r="N1359" i="16"/>
  <c r="L1359" i="16"/>
  <c r="B1359" i="16"/>
  <c r="V1358" i="16"/>
  <c r="R1358" i="16"/>
  <c r="N1358" i="16"/>
  <c r="L1358" i="16"/>
  <c r="B1358" i="16"/>
  <c r="V1357" i="16"/>
  <c r="R1357" i="16"/>
  <c r="N1357" i="16"/>
  <c r="L1357" i="16"/>
  <c r="V1356" i="16"/>
  <c r="R1356" i="16"/>
  <c r="N1356" i="16"/>
  <c r="L1356" i="16"/>
  <c r="B1356" i="16" s="1"/>
  <c r="V1355" i="16"/>
  <c r="R1355" i="16"/>
  <c r="N1355" i="16"/>
  <c r="L1355" i="16"/>
  <c r="B1355" i="16" s="1"/>
  <c r="V1354" i="16"/>
  <c r="R1354" i="16"/>
  <c r="B1354" i="16" s="1"/>
  <c r="N1354" i="16"/>
  <c r="L1354" i="16"/>
  <c r="V1353" i="16"/>
  <c r="R1353" i="16"/>
  <c r="N1353" i="16"/>
  <c r="L1353" i="16"/>
  <c r="B1353" i="16" s="1"/>
  <c r="V1352" i="16"/>
  <c r="R1352" i="16"/>
  <c r="N1352" i="16"/>
  <c r="L1352" i="16"/>
  <c r="B1352" i="16" s="1"/>
  <c r="V1351" i="16"/>
  <c r="R1351" i="16"/>
  <c r="N1351" i="16"/>
  <c r="L1351" i="16"/>
  <c r="B1351" i="16"/>
  <c r="V1350" i="16"/>
  <c r="R1350" i="16"/>
  <c r="N1350" i="16"/>
  <c r="L1350" i="16"/>
  <c r="B1350" i="16"/>
  <c r="V1349" i="16"/>
  <c r="R1349" i="16"/>
  <c r="N1349" i="16"/>
  <c r="L1349" i="16"/>
  <c r="V1348" i="16"/>
  <c r="R1348" i="16"/>
  <c r="N1348" i="16"/>
  <c r="L1348" i="16"/>
  <c r="B1348" i="16" s="1"/>
  <c r="V1347" i="16"/>
  <c r="R1347" i="16"/>
  <c r="N1347" i="16"/>
  <c r="L1347" i="16"/>
  <c r="B1347" i="16" s="1"/>
  <c r="V1346" i="16"/>
  <c r="R1346" i="16"/>
  <c r="B1346" i="16" s="1"/>
  <c r="N1346" i="16"/>
  <c r="L1346" i="16"/>
  <c r="V1345" i="16"/>
  <c r="R1345" i="16"/>
  <c r="N1345" i="16"/>
  <c r="L1345" i="16"/>
  <c r="B1345" i="16" s="1"/>
  <c r="V1344" i="16"/>
  <c r="R1344" i="16"/>
  <c r="N1344" i="16"/>
  <c r="L1344" i="16"/>
  <c r="B1344" i="16" s="1"/>
  <c r="V1343" i="16"/>
  <c r="R1343" i="16"/>
  <c r="N1343" i="16"/>
  <c r="L1343" i="16"/>
  <c r="B1343" i="16"/>
  <c r="V1342" i="16"/>
  <c r="R1342" i="16"/>
  <c r="N1342" i="16"/>
  <c r="L1342" i="16"/>
  <c r="B1342" i="16"/>
  <c r="V1341" i="16"/>
  <c r="R1341" i="16"/>
  <c r="N1341" i="16"/>
  <c r="L1341" i="16"/>
  <c r="V1340" i="16"/>
  <c r="R1340" i="16"/>
  <c r="N1340" i="16"/>
  <c r="L1340" i="16"/>
  <c r="B1340" i="16" s="1"/>
  <c r="V1339" i="16"/>
  <c r="R1339" i="16"/>
  <c r="N1339" i="16"/>
  <c r="L1339" i="16"/>
  <c r="B1339" i="16" s="1"/>
  <c r="V1338" i="16"/>
  <c r="R1338" i="16"/>
  <c r="B1338" i="16" s="1"/>
  <c r="N1338" i="16"/>
  <c r="L1338" i="16"/>
  <c r="V1337" i="16"/>
  <c r="R1337" i="16"/>
  <c r="N1337" i="16"/>
  <c r="L1337" i="16"/>
  <c r="B1337" i="16" s="1"/>
  <c r="V1336" i="16"/>
  <c r="R1336" i="16"/>
  <c r="N1336" i="16"/>
  <c r="L1336" i="16"/>
  <c r="V1335" i="16"/>
  <c r="R1335" i="16"/>
  <c r="N1335" i="16"/>
  <c r="B1335" i="16" s="1"/>
  <c r="L1335" i="16"/>
  <c r="V1334" i="16"/>
  <c r="R1334" i="16"/>
  <c r="N1334" i="16"/>
  <c r="L1334" i="16"/>
  <c r="B1334" i="16"/>
  <c r="V1333" i="16"/>
  <c r="R1333" i="16"/>
  <c r="N1333" i="16"/>
  <c r="L1333" i="16"/>
  <c r="V1332" i="16"/>
  <c r="R1332" i="16"/>
  <c r="N1332" i="16"/>
  <c r="L1332" i="16"/>
  <c r="B1332" i="16" s="1"/>
  <c r="V1331" i="16"/>
  <c r="R1331" i="16"/>
  <c r="N1331" i="16"/>
  <c r="L1331" i="16"/>
  <c r="B1331" i="16" s="1"/>
  <c r="V1330" i="16"/>
  <c r="R1330" i="16"/>
  <c r="B1330" i="16" s="1"/>
  <c r="N1330" i="16"/>
  <c r="L1330" i="16"/>
  <c r="V1329" i="16"/>
  <c r="R1329" i="16"/>
  <c r="N1329" i="16"/>
  <c r="L1329" i="16"/>
  <c r="B1329" i="16" s="1"/>
  <c r="V1328" i="16"/>
  <c r="R1328" i="16"/>
  <c r="N1328" i="16"/>
  <c r="L1328" i="16"/>
  <c r="V1327" i="16"/>
  <c r="R1327" i="16"/>
  <c r="N1327" i="16"/>
  <c r="L1327" i="16"/>
  <c r="B1327" i="16"/>
  <c r="V1326" i="16"/>
  <c r="R1326" i="16"/>
  <c r="N1326" i="16"/>
  <c r="L1326" i="16"/>
  <c r="B1326" i="16"/>
  <c r="V1325" i="16"/>
  <c r="R1325" i="16"/>
  <c r="N1325" i="16"/>
  <c r="L1325" i="16"/>
  <c r="V1324" i="16"/>
  <c r="R1324" i="16"/>
  <c r="N1324" i="16"/>
  <c r="L1324" i="16"/>
  <c r="B1324" i="16" s="1"/>
  <c r="V1323" i="16"/>
  <c r="R1323" i="16"/>
  <c r="N1323" i="16"/>
  <c r="L1323" i="16"/>
  <c r="B1323" i="16" s="1"/>
  <c r="V1322" i="16"/>
  <c r="R1322" i="16"/>
  <c r="B1322" i="16" s="1"/>
  <c r="N1322" i="16"/>
  <c r="L1322" i="16"/>
  <c r="V1321" i="16"/>
  <c r="R1321" i="16"/>
  <c r="N1321" i="16"/>
  <c r="L1321" i="16"/>
  <c r="B1321" i="16" s="1"/>
  <c r="V1320" i="16"/>
  <c r="R1320" i="16"/>
  <c r="N1320" i="16"/>
  <c r="L1320" i="16"/>
  <c r="V1319" i="16"/>
  <c r="R1319" i="16"/>
  <c r="N1319" i="16"/>
  <c r="B1319" i="16" s="1"/>
  <c r="L1319" i="16"/>
  <c r="V1318" i="16"/>
  <c r="R1318" i="16"/>
  <c r="B1318" i="16" s="1"/>
  <c r="N1318" i="16"/>
  <c r="L1318" i="16"/>
  <c r="V1317" i="16"/>
  <c r="R1317" i="16"/>
  <c r="N1317" i="16"/>
  <c r="L1317" i="16"/>
  <c r="B1317" i="16" s="1"/>
  <c r="V1316" i="16"/>
  <c r="R1316" i="16"/>
  <c r="N1316" i="16"/>
  <c r="L1316" i="16"/>
  <c r="B1316" i="16" s="1"/>
  <c r="V1315" i="16"/>
  <c r="R1315" i="16"/>
  <c r="N1315" i="16"/>
  <c r="L1315" i="16"/>
  <c r="B1315" i="16" s="1"/>
  <c r="V1314" i="16"/>
  <c r="R1314" i="16"/>
  <c r="N1314" i="16"/>
  <c r="L1314" i="16"/>
  <c r="B1314" i="16"/>
  <c r="V1313" i="16"/>
  <c r="R1313" i="16"/>
  <c r="N1313" i="16"/>
  <c r="L1313" i="16"/>
  <c r="B1313" i="16" s="1"/>
  <c r="V1312" i="16"/>
  <c r="R1312" i="16"/>
  <c r="N1312" i="16"/>
  <c r="L1312" i="16"/>
  <c r="V1311" i="16"/>
  <c r="R1311" i="16"/>
  <c r="N1311" i="16"/>
  <c r="B1311" i="16" s="1"/>
  <c r="L1311" i="16"/>
  <c r="V1310" i="16"/>
  <c r="R1310" i="16"/>
  <c r="N1310" i="16"/>
  <c r="L1310" i="16"/>
  <c r="B1310" i="16"/>
  <c r="V1309" i="16"/>
  <c r="R1309" i="16"/>
  <c r="N1309" i="16"/>
  <c r="L1309" i="16"/>
  <c r="B1309" i="16" s="1"/>
  <c r="V1308" i="16"/>
  <c r="R1308" i="16"/>
  <c r="N1308" i="16"/>
  <c r="L1308" i="16"/>
  <c r="B1308" i="16" s="1"/>
  <c r="V1307" i="16"/>
  <c r="R1307" i="16"/>
  <c r="N1307" i="16"/>
  <c r="L1307" i="16"/>
  <c r="B1307" i="16" s="1"/>
  <c r="V1306" i="16"/>
  <c r="R1306" i="16"/>
  <c r="B1306" i="16" s="1"/>
  <c r="N1306" i="16"/>
  <c r="L1306" i="16"/>
  <c r="V1305" i="16"/>
  <c r="R1305" i="16"/>
  <c r="N1305" i="16"/>
  <c r="L1305" i="16"/>
  <c r="B1305" i="16" s="1"/>
  <c r="V1304" i="16"/>
  <c r="R1304" i="16"/>
  <c r="N1304" i="16"/>
  <c r="L1304" i="16"/>
  <c r="B1304" i="16" s="1"/>
  <c r="V1303" i="16"/>
  <c r="R1303" i="16"/>
  <c r="N1303" i="16"/>
  <c r="B1303" i="16" s="1"/>
  <c r="L1303" i="16"/>
  <c r="V1302" i="16"/>
  <c r="R1302" i="16"/>
  <c r="B1302" i="16" s="1"/>
  <c r="N1302" i="16"/>
  <c r="L1302" i="16"/>
  <c r="V1301" i="16"/>
  <c r="R1301" i="16"/>
  <c r="N1301" i="16"/>
  <c r="L1301" i="16"/>
  <c r="B1301" i="16" s="1"/>
  <c r="V1300" i="16"/>
  <c r="R1300" i="16"/>
  <c r="N1300" i="16"/>
  <c r="L1300" i="16"/>
  <c r="B1300" i="16" s="1"/>
  <c r="V1299" i="16"/>
  <c r="R1299" i="16"/>
  <c r="N1299" i="16"/>
  <c r="L1299" i="16"/>
  <c r="V1298" i="16"/>
  <c r="R1298" i="16"/>
  <c r="N1298" i="16"/>
  <c r="L1298" i="16"/>
  <c r="B1298" i="16"/>
  <c r="V1297" i="16"/>
  <c r="R1297" i="16"/>
  <c r="N1297" i="16"/>
  <c r="L1297" i="16"/>
  <c r="B1297" i="16" s="1"/>
  <c r="V1296" i="16"/>
  <c r="R1296" i="16"/>
  <c r="N1296" i="16"/>
  <c r="L1296" i="16"/>
  <c r="B1296" i="16" s="1"/>
  <c r="V1295" i="16"/>
  <c r="R1295" i="16"/>
  <c r="N1295" i="16"/>
  <c r="L1295" i="16"/>
  <c r="B1295" i="16"/>
  <c r="V1294" i="16"/>
  <c r="R1294" i="16"/>
  <c r="N1294" i="16"/>
  <c r="L1294" i="16"/>
  <c r="B1294" i="16"/>
  <c r="V1293" i="16"/>
  <c r="R1293" i="16"/>
  <c r="N1293" i="16"/>
  <c r="L1293" i="16"/>
  <c r="B1293" i="16" s="1"/>
  <c r="V1292" i="16"/>
  <c r="R1292" i="16"/>
  <c r="N1292" i="16"/>
  <c r="L1292" i="16"/>
  <c r="B1292" i="16" s="1"/>
  <c r="V1291" i="16"/>
  <c r="R1291" i="16"/>
  <c r="N1291" i="16"/>
  <c r="L1291" i="16"/>
  <c r="B1291" i="16" s="1"/>
  <c r="V1290" i="16"/>
  <c r="R1290" i="16"/>
  <c r="B1290" i="16" s="1"/>
  <c r="N1290" i="16"/>
  <c r="L1290" i="16"/>
  <c r="V1289" i="16"/>
  <c r="R1289" i="16"/>
  <c r="N1289" i="16"/>
  <c r="L1289" i="16"/>
  <c r="B1289" i="16" s="1"/>
  <c r="V1288" i="16"/>
  <c r="R1288" i="16"/>
  <c r="N1288" i="16"/>
  <c r="L1288" i="16"/>
  <c r="B1288" i="16" s="1"/>
  <c r="V1287" i="16"/>
  <c r="R1287" i="16"/>
  <c r="N1287" i="16"/>
  <c r="L1287" i="16"/>
  <c r="B1287" i="16"/>
  <c r="V1286" i="16"/>
  <c r="R1286" i="16"/>
  <c r="B1286" i="16" s="1"/>
  <c r="N1286" i="16"/>
  <c r="L1286" i="16"/>
  <c r="V1285" i="16"/>
  <c r="R1285" i="16"/>
  <c r="N1285" i="16"/>
  <c r="L1285" i="16"/>
  <c r="B1285" i="16" s="1"/>
  <c r="V1284" i="16"/>
  <c r="R1284" i="16"/>
  <c r="N1284" i="16"/>
  <c r="L1284" i="16"/>
  <c r="B1284" i="16" s="1"/>
  <c r="V1283" i="16"/>
  <c r="R1283" i="16"/>
  <c r="N1283" i="16"/>
  <c r="L1283" i="16"/>
  <c r="V1282" i="16"/>
  <c r="R1282" i="16"/>
  <c r="N1282" i="16"/>
  <c r="L1282" i="16"/>
  <c r="B1282" i="16"/>
  <c r="V1281" i="16"/>
  <c r="R1281" i="16"/>
  <c r="N1281" i="16"/>
  <c r="L1281" i="16"/>
  <c r="B1281" i="16" s="1"/>
  <c r="V1280" i="16"/>
  <c r="R1280" i="16"/>
  <c r="N1280" i="16"/>
  <c r="L1280" i="16"/>
  <c r="B1280" i="16" s="1"/>
  <c r="V1279" i="16"/>
  <c r="R1279" i="16"/>
  <c r="N1279" i="16"/>
  <c r="L1279" i="16"/>
  <c r="B1279" i="16" s="1"/>
  <c r="V1278" i="16"/>
  <c r="R1278" i="16"/>
  <c r="N1278" i="16"/>
  <c r="L1278" i="16"/>
  <c r="B1278" i="16"/>
  <c r="V1277" i="16"/>
  <c r="R1277" i="16"/>
  <c r="N1277" i="16"/>
  <c r="L1277" i="16"/>
  <c r="V1276" i="16"/>
  <c r="R1276" i="16"/>
  <c r="N1276" i="16"/>
  <c r="L1276" i="16"/>
  <c r="V1275" i="16"/>
  <c r="R1275" i="16"/>
  <c r="N1275" i="16"/>
  <c r="L1275" i="16"/>
  <c r="B1275" i="16"/>
  <c r="V1274" i="16"/>
  <c r="R1274" i="16"/>
  <c r="B1274" i="16" s="1"/>
  <c r="N1274" i="16"/>
  <c r="L1274" i="16"/>
  <c r="V1273" i="16"/>
  <c r="R1273" i="16"/>
  <c r="N1273" i="16"/>
  <c r="L1273" i="16"/>
  <c r="V1272" i="16"/>
  <c r="B1272" i="16" s="1"/>
  <c r="R1272" i="16"/>
  <c r="N1272" i="16"/>
  <c r="L1272" i="16"/>
  <c r="V1271" i="16"/>
  <c r="R1271" i="16"/>
  <c r="N1271" i="16"/>
  <c r="L1271" i="16"/>
  <c r="B1271" i="16"/>
  <c r="V1270" i="16"/>
  <c r="R1270" i="16"/>
  <c r="B1270" i="16" s="1"/>
  <c r="N1270" i="16"/>
  <c r="L1270" i="16"/>
  <c r="V1269" i="16"/>
  <c r="R1269" i="16"/>
  <c r="N1269" i="16"/>
  <c r="L1269" i="16"/>
  <c r="V1268" i="16"/>
  <c r="R1268" i="16"/>
  <c r="N1268" i="16"/>
  <c r="B1268" i="16" s="1"/>
  <c r="L1268" i="16"/>
  <c r="V1267" i="16"/>
  <c r="R1267" i="16"/>
  <c r="N1267" i="16"/>
  <c r="L1267" i="16"/>
  <c r="B1267" i="16" s="1"/>
  <c r="V1266" i="16"/>
  <c r="R1266" i="16"/>
  <c r="B1266" i="16" s="1"/>
  <c r="N1266" i="16"/>
  <c r="L1266" i="16"/>
  <c r="V1265" i="16"/>
  <c r="R1265" i="16"/>
  <c r="N1265" i="16"/>
  <c r="L1265" i="16"/>
  <c r="V1264" i="16"/>
  <c r="R1264" i="16"/>
  <c r="N1264" i="16"/>
  <c r="L1264" i="16"/>
  <c r="B1264" i="16" s="1"/>
  <c r="V1263" i="16"/>
  <c r="R1263" i="16"/>
  <c r="N1263" i="16"/>
  <c r="L1263" i="16"/>
  <c r="B1263" i="16" s="1"/>
  <c r="V1262" i="16"/>
  <c r="B1262" i="16" s="1"/>
  <c r="R1262" i="16"/>
  <c r="N1262" i="16"/>
  <c r="L1262" i="16"/>
  <c r="V1261" i="16"/>
  <c r="R1261" i="16"/>
  <c r="N1261" i="16"/>
  <c r="L1261" i="16"/>
  <c r="V1260" i="16"/>
  <c r="R1260" i="16"/>
  <c r="B1260" i="16" s="1"/>
  <c r="N1260" i="16"/>
  <c r="L1260" i="16"/>
  <c r="V1259" i="16"/>
  <c r="R1259" i="16"/>
  <c r="N1259" i="16"/>
  <c r="L1259" i="16"/>
  <c r="B1259" i="16"/>
  <c r="V1258" i="16"/>
  <c r="R1258" i="16"/>
  <c r="B1258" i="16" s="1"/>
  <c r="N1258" i="16"/>
  <c r="L1258" i="16"/>
  <c r="V1257" i="16"/>
  <c r="R1257" i="16"/>
  <c r="N1257" i="16"/>
  <c r="L1257" i="16"/>
  <c r="B1257" i="16" s="1"/>
  <c r="V1256" i="16"/>
  <c r="R1256" i="16"/>
  <c r="N1256" i="16"/>
  <c r="L1256" i="16"/>
  <c r="B1256" i="16"/>
  <c r="V1255" i="16"/>
  <c r="R1255" i="16"/>
  <c r="N1255" i="16"/>
  <c r="L1255" i="16"/>
  <c r="B1255" i="16"/>
  <c r="V1254" i="16"/>
  <c r="R1254" i="16"/>
  <c r="B1254" i="16" s="1"/>
  <c r="N1254" i="16"/>
  <c r="L1254" i="16"/>
  <c r="V1253" i="16"/>
  <c r="R1253" i="16"/>
  <c r="N1253" i="16"/>
  <c r="L1253" i="16"/>
  <c r="B1253" i="16" s="1"/>
  <c r="V1252" i="16"/>
  <c r="R1252" i="16"/>
  <c r="B1252" i="16" s="1"/>
  <c r="N1252" i="16"/>
  <c r="L1252" i="16"/>
  <c r="V1251" i="16"/>
  <c r="R1251" i="16"/>
  <c r="N1251" i="16"/>
  <c r="L1251" i="16"/>
  <c r="B1251" i="16" s="1"/>
  <c r="V1250" i="16"/>
  <c r="R1250" i="16"/>
  <c r="B1250" i="16" s="1"/>
  <c r="N1250" i="16"/>
  <c r="L1250" i="16"/>
  <c r="V1249" i="16"/>
  <c r="R1249" i="16"/>
  <c r="N1249" i="16"/>
  <c r="L1249" i="16"/>
  <c r="V1248" i="16"/>
  <c r="R1248" i="16"/>
  <c r="N1248" i="16"/>
  <c r="L1248" i="16"/>
  <c r="B1248" i="16" s="1"/>
  <c r="V1247" i="16"/>
  <c r="R1247" i="16"/>
  <c r="N1247" i="16"/>
  <c r="L1247" i="16"/>
  <c r="B1247" i="16" s="1"/>
  <c r="V1246" i="16"/>
  <c r="R1246" i="16"/>
  <c r="N1246" i="16"/>
  <c r="L1246" i="16"/>
  <c r="B1246" i="16"/>
  <c r="V1245" i="16"/>
  <c r="R1245" i="16"/>
  <c r="N1245" i="16"/>
  <c r="L1245" i="16"/>
  <c r="V1244" i="16"/>
  <c r="R1244" i="16"/>
  <c r="N1244" i="16"/>
  <c r="L1244" i="16"/>
  <c r="B1244" i="16" s="1"/>
  <c r="V1243" i="16"/>
  <c r="R1243" i="16"/>
  <c r="N1243" i="16"/>
  <c r="L1243" i="16"/>
  <c r="B1243" i="16"/>
  <c r="V1242" i="16"/>
  <c r="R1242" i="16"/>
  <c r="B1242" i="16" s="1"/>
  <c r="N1242" i="16"/>
  <c r="L1242" i="16"/>
  <c r="V1241" i="16"/>
  <c r="R1241" i="16"/>
  <c r="N1241" i="16"/>
  <c r="L1241" i="16"/>
  <c r="V1240" i="16"/>
  <c r="B1240" i="16" s="1"/>
  <c r="R1240" i="16"/>
  <c r="N1240" i="16"/>
  <c r="L1240" i="16"/>
  <c r="V1239" i="16"/>
  <c r="R1239" i="16"/>
  <c r="N1239" i="16"/>
  <c r="L1239" i="16"/>
  <c r="B1239" i="16"/>
  <c r="V1238" i="16"/>
  <c r="R1238" i="16"/>
  <c r="B1238" i="16" s="1"/>
  <c r="N1238" i="16"/>
  <c r="L1238" i="16"/>
  <c r="V1237" i="16"/>
  <c r="R1237" i="16"/>
  <c r="N1237" i="16"/>
  <c r="L1237" i="16"/>
  <c r="V1236" i="16"/>
  <c r="R1236" i="16"/>
  <c r="N1236" i="16"/>
  <c r="B1236" i="16" s="1"/>
  <c r="L1236" i="16"/>
  <c r="V1235" i="16"/>
  <c r="R1235" i="16"/>
  <c r="N1235" i="16"/>
  <c r="L1235" i="16"/>
  <c r="B1235" i="16" s="1"/>
  <c r="V1234" i="16"/>
  <c r="R1234" i="16"/>
  <c r="N1234" i="16"/>
  <c r="L1234" i="16"/>
  <c r="V1233" i="16"/>
  <c r="R1233" i="16"/>
  <c r="N1233" i="16"/>
  <c r="L1233" i="16"/>
  <c r="V1232" i="16"/>
  <c r="R1232" i="16"/>
  <c r="N1232" i="16"/>
  <c r="L1232" i="16"/>
  <c r="V1231" i="16"/>
  <c r="R1231" i="16"/>
  <c r="N1231" i="16"/>
  <c r="B1231" i="16" s="1"/>
  <c r="AD1231" i="16" s="1"/>
  <c r="L1231" i="16"/>
  <c r="V1230" i="16"/>
  <c r="R1230" i="16"/>
  <c r="N1230" i="16"/>
  <c r="L1230" i="16"/>
  <c r="B1230" i="16"/>
  <c r="V1229" i="16"/>
  <c r="R1229" i="16"/>
  <c r="N1229" i="16"/>
  <c r="B1229" i="16" s="1"/>
  <c r="L1229" i="16"/>
  <c r="AC1228" i="16"/>
  <c r="AD1228" i="16" s="1"/>
  <c r="V1228" i="16"/>
  <c r="R1228" i="16"/>
  <c r="N1228" i="16"/>
  <c r="B1228" i="16" s="1"/>
  <c r="L1228" i="16"/>
  <c r="V1227" i="16"/>
  <c r="R1227" i="16"/>
  <c r="N1227" i="16"/>
  <c r="B1227" i="16" s="1"/>
  <c r="AC1227" i="16" s="1"/>
  <c r="AD1227" i="16" s="1"/>
  <c r="L1227" i="16"/>
  <c r="AC1226" i="16"/>
  <c r="AD1226" i="16" s="1"/>
  <c r="V1226" i="16"/>
  <c r="R1226" i="16"/>
  <c r="N1226" i="16"/>
  <c r="B1226" i="16" s="1"/>
  <c r="L1226" i="16"/>
  <c r="V1225" i="16"/>
  <c r="R1225" i="16"/>
  <c r="N1225" i="16"/>
  <c r="B1225" i="16" s="1"/>
  <c r="AC1225" i="16" s="1"/>
  <c r="AD1225" i="16" s="1"/>
  <c r="L1225" i="16"/>
  <c r="AC1224" i="16"/>
  <c r="AD1224" i="16" s="1"/>
  <c r="V1224" i="16"/>
  <c r="R1224" i="16"/>
  <c r="N1224" i="16"/>
  <c r="B1224" i="16" s="1"/>
  <c r="L1224" i="16"/>
  <c r="V1223" i="16"/>
  <c r="R1223" i="16"/>
  <c r="N1223" i="16"/>
  <c r="B1223" i="16" s="1"/>
  <c r="L1223" i="16"/>
  <c r="AC1222" i="16"/>
  <c r="AD1222" i="16" s="1"/>
  <c r="V1222" i="16"/>
  <c r="R1222" i="16"/>
  <c r="N1222" i="16"/>
  <c r="B1222" i="16" s="1"/>
  <c r="L1222" i="16"/>
  <c r="V1221" i="16"/>
  <c r="R1221" i="16"/>
  <c r="N1221" i="16"/>
  <c r="B1221" i="16" s="1"/>
  <c r="L1221" i="16"/>
  <c r="AC1220" i="16"/>
  <c r="AD1220" i="16" s="1"/>
  <c r="V1220" i="16"/>
  <c r="R1220" i="16"/>
  <c r="N1220" i="16"/>
  <c r="B1220" i="16" s="1"/>
  <c r="L1220" i="16"/>
  <c r="V1219" i="16"/>
  <c r="R1219" i="16"/>
  <c r="N1219" i="16"/>
  <c r="L1219" i="16"/>
  <c r="V1218" i="16"/>
  <c r="R1218" i="16"/>
  <c r="N1218" i="16"/>
  <c r="L1218" i="16"/>
  <c r="V1217" i="16"/>
  <c r="R1217" i="16"/>
  <c r="N1217" i="16"/>
  <c r="L1217" i="16"/>
  <c r="V1216" i="16"/>
  <c r="R1216" i="16"/>
  <c r="N1216" i="16"/>
  <c r="L1216" i="16"/>
  <c r="V1215" i="16"/>
  <c r="R1215" i="16"/>
  <c r="N1215" i="16"/>
  <c r="L1215" i="16"/>
  <c r="V1214" i="16"/>
  <c r="R1214" i="16"/>
  <c r="N1214" i="16"/>
  <c r="B1214" i="16" s="1"/>
  <c r="AC1214" i="16" s="1"/>
  <c r="AD1214" i="16" s="1"/>
  <c r="L1214" i="16"/>
  <c r="AC1213" i="16"/>
  <c r="AD1213" i="16" s="1"/>
  <c r="AC1212" i="16"/>
  <c r="AD1212" i="16" s="1"/>
  <c r="V1211" i="16"/>
  <c r="R1211" i="16"/>
  <c r="N1211" i="16"/>
  <c r="L1211" i="16"/>
  <c r="V1210" i="16"/>
  <c r="R1210" i="16"/>
  <c r="N1210" i="16"/>
  <c r="L1210" i="16"/>
  <c r="B1210" i="16" s="1"/>
  <c r="V1209" i="16"/>
  <c r="R1209" i="16"/>
  <c r="N1209" i="16"/>
  <c r="L1209" i="16"/>
  <c r="V1208" i="16"/>
  <c r="R1208" i="16"/>
  <c r="N1208" i="16"/>
  <c r="L1208" i="16"/>
  <c r="B1208" i="16" s="1"/>
  <c r="V1207" i="16"/>
  <c r="R1207" i="16"/>
  <c r="N1207" i="16"/>
  <c r="L1207" i="16"/>
  <c r="V1206" i="16"/>
  <c r="R1206" i="16"/>
  <c r="N1206" i="16"/>
  <c r="L1206" i="16"/>
  <c r="B1206" i="16" s="1"/>
  <c r="V1205" i="16"/>
  <c r="R1205" i="16"/>
  <c r="N1205" i="16"/>
  <c r="L1205" i="16"/>
  <c r="V1204" i="16"/>
  <c r="R1204" i="16"/>
  <c r="N1204" i="16"/>
  <c r="L1204" i="16"/>
  <c r="B1204" i="16" s="1"/>
  <c r="V1203" i="16"/>
  <c r="R1203" i="16"/>
  <c r="N1203" i="16"/>
  <c r="L1203" i="16"/>
  <c r="V1202" i="16"/>
  <c r="R1202" i="16"/>
  <c r="N1202" i="16"/>
  <c r="L1202" i="16"/>
  <c r="B1202" i="16" s="1"/>
  <c r="V1201" i="16"/>
  <c r="R1201" i="16"/>
  <c r="N1201" i="16"/>
  <c r="L1201" i="16"/>
  <c r="V1200" i="16"/>
  <c r="R1200" i="16"/>
  <c r="N1200" i="16"/>
  <c r="L1200" i="16"/>
  <c r="B1200" i="16" s="1"/>
  <c r="V1199" i="16"/>
  <c r="R1199" i="16"/>
  <c r="N1199" i="16"/>
  <c r="L1199" i="16"/>
  <c r="V1198" i="16"/>
  <c r="R1198" i="16"/>
  <c r="N1198" i="16"/>
  <c r="L1198" i="16"/>
  <c r="B1198" i="16" s="1"/>
  <c r="V1197" i="16"/>
  <c r="R1197" i="16"/>
  <c r="N1197" i="16"/>
  <c r="L1197" i="16"/>
  <c r="V1196" i="16"/>
  <c r="R1196" i="16"/>
  <c r="N1196" i="16"/>
  <c r="L1196" i="16"/>
  <c r="B1196" i="16" s="1"/>
  <c r="V1195" i="16"/>
  <c r="R1195" i="16"/>
  <c r="N1195" i="16"/>
  <c r="L1195" i="16"/>
  <c r="V1194" i="16"/>
  <c r="R1194" i="16"/>
  <c r="N1194" i="16"/>
  <c r="L1194" i="16"/>
  <c r="B1194" i="16" s="1"/>
  <c r="V1193" i="16"/>
  <c r="R1193" i="16"/>
  <c r="N1193" i="16"/>
  <c r="L1193" i="16"/>
  <c r="V1192" i="16"/>
  <c r="R1192" i="16"/>
  <c r="N1192" i="16"/>
  <c r="L1192" i="16"/>
  <c r="B1192" i="16" s="1"/>
  <c r="V1191" i="16"/>
  <c r="R1191" i="16"/>
  <c r="N1191" i="16"/>
  <c r="L1191" i="16"/>
  <c r="V1190" i="16"/>
  <c r="R1190" i="16"/>
  <c r="N1190" i="16"/>
  <c r="L1190" i="16"/>
  <c r="V1189" i="16"/>
  <c r="R1189" i="16"/>
  <c r="N1189" i="16"/>
  <c r="L1189" i="16"/>
  <c r="V1188" i="16"/>
  <c r="R1188" i="16"/>
  <c r="N1188" i="16"/>
  <c r="L1188" i="16"/>
  <c r="B1188" i="16" s="1"/>
  <c r="V1187" i="16"/>
  <c r="R1187" i="16"/>
  <c r="N1187" i="16"/>
  <c r="L1187" i="16"/>
  <c r="V1186" i="16"/>
  <c r="R1186" i="16"/>
  <c r="N1186" i="16"/>
  <c r="L1186" i="16"/>
  <c r="B1186" i="16" s="1"/>
  <c r="V1185" i="16"/>
  <c r="R1185" i="16"/>
  <c r="N1185" i="16"/>
  <c r="L1185" i="16"/>
  <c r="V1184" i="16"/>
  <c r="R1184" i="16"/>
  <c r="N1184" i="16"/>
  <c r="L1184" i="16"/>
  <c r="V1183" i="16"/>
  <c r="R1183" i="16"/>
  <c r="N1183" i="16"/>
  <c r="L1183" i="16"/>
  <c r="V1182" i="16"/>
  <c r="R1182" i="16"/>
  <c r="N1182" i="16"/>
  <c r="L1182" i="16"/>
  <c r="V1181" i="16"/>
  <c r="R1181" i="16"/>
  <c r="N1181" i="16"/>
  <c r="L1181" i="16"/>
  <c r="V1180" i="16"/>
  <c r="R1180" i="16"/>
  <c r="N1180" i="16"/>
  <c r="L1180" i="16"/>
  <c r="B1180" i="16" s="1"/>
  <c r="V1179" i="16"/>
  <c r="R1179" i="16"/>
  <c r="N1179" i="16"/>
  <c r="L1179" i="16"/>
  <c r="V1178" i="16"/>
  <c r="R1178" i="16"/>
  <c r="N1178" i="16"/>
  <c r="L1178" i="16"/>
  <c r="V1177" i="16"/>
  <c r="R1177" i="16"/>
  <c r="N1177" i="16"/>
  <c r="L1177" i="16"/>
  <c r="V1176" i="16"/>
  <c r="R1176" i="16"/>
  <c r="N1176" i="16"/>
  <c r="L1176" i="16"/>
  <c r="V1175" i="16"/>
  <c r="R1175" i="16"/>
  <c r="N1175" i="16"/>
  <c r="L1175" i="16"/>
  <c r="V1174" i="16"/>
  <c r="R1174" i="16"/>
  <c r="N1174" i="16"/>
  <c r="L1174" i="16"/>
  <c r="V1173" i="16"/>
  <c r="R1173" i="16"/>
  <c r="N1173" i="16"/>
  <c r="L1173" i="16"/>
  <c r="V1172" i="16"/>
  <c r="R1172" i="16"/>
  <c r="N1172" i="16"/>
  <c r="L1172" i="16"/>
  <c r="B1172" i="16" s="1"/>
  <c r="V1171" i="16"/>
  <c r="R1171" i="16"/>
  <c r="N1171" i="16"/>
  <c r="L1171" i="16"/>
  <c r="V1170" i="16"/>
  <c r="R1170" i="16"/>
  <c r="N1170" i="16"/>
  <c r="L1170" i="16"/>
  <c r="B1170" i="16" s="1"/>
  <c r="V1169" i="16"/>
  <c r="R1169" i="16"/>
  <c r="N1169" i="16"/>
  <c r="L1169" i="16"/>
  <c r="V1168" i="16"/>
  <c r="R1168" i="16"/>
  <c r="N1168" i="16"/>
  <c r="L1168" i="16"/>
  <c r="V1167" i="16"/>
  <c r="R1167" i="16"/>
  <c r="N1167" i="16"/>
  <c r="L1167" i="16"/>
  <c r="V1166" i="16"/>
  <c r="R1166" i="16"/>
  <c r="N1166" i="16"/>
  <c r="L1166" i="16"/>
  <c r="V1165" i="16"/>
  <c r="R1165" i="16"/>
  <c r="N1165" i="16"/>
  <c r="L1165" i="16"/>
  <c r="V1164" i="16"/>
  <c r="R1164" i="16"/>
  <c r="N1164" i="16"/>
  <c r="L1164" i="16"/>
  <c r="B1164" i="16" s="1"/>
  <c r="V1163" i="16"/>
  <c r="R1163" i="16"/>
  <c r="N1163" i="16"/>
  <c r="L1163" i="16"/>
  <c r="V1162" i="16"/>
  <c r="R1162" i="16"/>
  <c r="N1162" i="16"/>
  <c r="L1162" i="16"/>
  <c r="V1161" i="16"/>
  <c r="R1161" i="16"/>
  <c r="N1161" i="16"/>
  <c r="L1161" i="16"/>
  <c r="V1160" i="16"/>
  <c r="R1160" i="16"/>
  <c r="N1160" i="16"/>
  <c r="L1160" i="16"/>
  <c r="V1159" i="16"/>
  <c r="R1159" i="16"/>
  <c r="N1159" i="16"/>
  <c r="L1159" i="16"/>
  <c r="V1158" i="16"/>
  <c r="R1158" i="16"/>
  <c r="N1158" i="16"/>
  <c r="L1158" i="16"/>
  <c r="V1157" i="16"/>
  <c r="R1157" i="16"/>
  <c r="N1157" i="16"/>
  <c r="L1157" i="16"/>
  <c r="V1156" i="16"/>
  <c r="R1156" i="16"/>
  <c r="N1156" i="16"/>
  <c r="L1156" i="16"/>
  <c r="B1156" i="16" s="1"/>
  <c r="V1155" i="16"/>
  <c r="R1155" i="16"/>
  <c r="B1155" i="16" s="1"/>
  <c r="N1155" i="16"/>
  <c r="L1155" i="16"/>
  <c r="V1154" i="16"/>
  <c r="R1154" i="16"/>
  <c r="N1154" i="16"/>
  <c r="L1154" i="16"/>
  <c r="V1153" i="16"/>
  <c r="R1153" i="16"/>
  <c r="N1153" i="16"/>
  <c r="L1153" i="16"/>
  <c r="V1152" i="16"/>
  <c r="R1152" i="16"/>
  <c r="N1152" i="16"/>
  <c r="L1152" i="16"/>
  <c r="B1152" i="16" s="1"/>
  <c r="V1151" i="16"/>
  <c r="R1151" i="16"/>
  <c r="B1151" i="16" s="1"/>
  <c r="N1151" i="16"/>
  <c r="L1151" i="16"/>
  <c r="V1150" i="16"/>
  <c r="R1150" i="16"/>
  <c r="N1150" i="16"/>
  <c r="L1150" i="16"/>
  <c r="B1150" i="16" s="1"/>
  <c r="V1149" i="16"/>
  <c r="R1149" i="16"/>
  <c r="N1149" i="16"/>
  <c r="L1149" i="16"/>
  <c r="B1149" i="16" s="1"/>
  <c r="V1148" i="16"/>
  <c r="R1148" i="16"/>
  <c r="N1148" i="16"/>
  <c r="L1148" i="16"/>
  <c r="B1148" i="16" s="1"/>
  <c r="V1147" i="16"/>
  <c r="R1147" i="16"/>
  <c r="B1147" i="16" s="1"/>
  <c r="N1147" i="16"/>
  <c r="L1147" i="16"/>
  <c r="V1146" i="16"/>
  <c r="R1146" i="16"/>
  <c r="N1146" i="16"/>
  <c r="L1146" i="16"/>
  <c r="V1145" i="16"/>
  <c r="R1145" i="16"/>
  <c r="N1145" i="16"/>
  <c r="L1145" i="16"/>
  <c r="V1144" i="16"/>
  <c r="R1144" i="16"/>
  <c r="N1144" i="16"/>
  <c r="L1144" i="16"/>
  <c r="B1144" i="16" s="1"/>
  <c r="V1143" i="16"/>
  <c r="R1143" i="16"/>
  <c r="B1143" i="16" s="1"/>
  <c r="N1143" i="16"/>
  <c r="L1143" i="16"/>
  <c r="V1142" i="16"/>
  <c r="R1142" i="16"/>
  <c r="N1142" i="16"/>
  <c r="L1142" i="16"/>
  <c r="B1142" i="16" s="1"/>
  <c r="V1141" i="16"/>
  <c r="R1141" i="16"/>
  <c r="N1141" i="16"/>
  <c r="L1141" i="16"/>
  <c r="B1141" i="16" s="1"/>
  <c r="V1140" i="16"/>
  <c r="R1140" i="16"/>
  <c r="N1140" i="16"/>
  <c r="L1140" i="16"/>
  <c r="B1140" i="16" s="1"/>
  <c r="V1139" i="16"/>
  <c r="R1139" i="16"/>
  <c r="B1139" i="16" s="1"/>
  <c r="N1139" i="16"/>
  <c r="L1139" i="16"/>
  <c r="V1138" i="16"/>
  <c r="R1138" i="16"/>
  <c r="N1138" i="16"/>
  <c r="L1138" i="16"/>
  <c r="V1137" i="16"/>
  <c r="R1137" i="16"/>
  <c r="N1137" i="16"/>
  <c r="L1137" i="16"/>
  <c r="V1136" i="16"/>
  <c r="R1136" i="16"/>
  <c r="N1136" i="16"/>
  <c r="L1136" i="16"/>
  <c r="B1136" i="16" s="1"/>
  <c r="V1135" i="16"/>
  <c r="R1135" i="16"/>
  <c r="B1135" i="16" s="1"/>
  <c r="N1135" i="16"/>
  <c r="L1135" i="16"/>
  <c r="V1134" i="16"/>
  <c r="R1134" i="16"/>
  <c r="N1134" i="16"/>
  <c r="L1134" i="16"/>
  <c r="B1134" i="16" s="1"/>
  <c r="V1133" i="16"/>
  <c r="R1133" i="16"/>
  <c r="N1133" i="16"/>
  <c r="L1133" i="16"/>
  <c r="B1133" i="16" s="1"/>
  <c r="V1132" i="16"/>
  <c r="R1132" i="16"/>
  <c r="N1132" i="16"/>
  <c r="L1132" i="16"/>
  <c r="B1132" i="16" s="1"/>
  <c r="V1131" i="16"/>
  <c r="R1131" i="16"/>
  <c r="B1131" i="16" s="1"/>
  <c r="N1131" i="16"/>
  <c r="L1131" i="16"/>
  <c r="V1130" i="16"/>
  <c r="R1130" i="16"/>
  <c r="N1130" i="16"/>
  <c r="L1130" i="16"/>
  <c r="V1129" i="16"/>
  <c r="R1129" i="16"/>
  <c r="N1129" i="16"/>
  <c r="L1129" i="16"/>
  <c r="V1128" i="16"/>
  <c r="R1128" i="16"/>
  <c r="N1128" i="16"/>
  <c r="L1128" i="16"/>
  <c r="B1128" i="16" s="1"/>
  <c r="V1127" i="16"/>
  <c r="R1127" i="16"/>
  <c r="B1127" i="16" s="1"/>
  <c r="N1127" i="16"/>
  <c r="L1127" i="16"/>
  <c r="V1126" i="16"/>
  <c r="R1126" i="16"/>
  <c r="N1126" i="16"/>
  <c r="L1126" i="16"/>
  <c r="B1126" i="16" s="1"/>
  <c r="V1125" i="16"/>
  <c r="R1125" i="16"/>
  <c r="N1125" i="16"/>
  <c r="L1125" i="16"/>
  <c r="B1125" i="16" s="1"/>
  <c r="V1124" i="16"/>
  <c r="R1124" i="16"/>
  <c r="N1124" i="16"/>
  <c r="L1124" i="16"/>
  <c r="B1124" i="16" s="1"/>
  <c r="V1123" i="16"/>
  <c r="R1123" i="16"/>
  <c r="B1123" i="16" s="1"/>
  <c r="N1123" i="16"/>
  <c r="L1123" i="16"/>
  <c r="V1122" i="16"/>
  <c r="R1122" i="16"/>
  <c r="N1122" i="16"/>
  <c r="L1122" i="16"/>
  <c r="V1121" i="16"/>
  <c r="R1121" i="16"/>
  <c r="N1121" i="16"/>
  <c r="L1121" i="16"/>
  <c r="V1120" i="16"/>
  <c r="R1120" i="16"/>
  <c r="N1120" i="16"/>
  <c r="L1120" i="16"/>
  <c r="B1120" i="16" s="1"/>
  <c r="V1119" i="16"/>
  <c r="R1119" i="16"/>
  <c r="B1119" i="16" s="1"/>
  <c r="N1119" i="16"/>
  <c r="L1119" i="16"/>
  <c r="V1118" i="16"/>
  <c r="R1118" i="16"/>
  <c r="N1118" i="16"/>
  <c r="L1118" i="16"/>
  <c r="B1118" i="16" s="1"/>
  <c r="V1117" i="16"/>
  <c r="R1117" i="16"/>
  <c r="N1117" i="16"/>
  <c r="L1117" i="16"/>
  <c r="B1117" i="16" s="1"/>
  <c r="V1116" i="16"/>
  <c r="R1116" i="16"/>
  <c r="N1116" i="16"/>
  <c r="L1116" i="16"/>
  <c r="B1116" i="16" s="1"/>
  <c r="V1115" i="16"/>
  <c r="R1115" i="16"/>
  <c r="B1115" i="16" s="1"/>
  <c r="N1115" i="16"/>
  <c r="L1115" i="16"/>
  <c r="V1114" i="16"/>
  <c r="R1114" i="16"/>
  <c r="N1114" i="16"/>
  <c r="L1114" i="16"/>
  <c r="V1113" i="16"/>
  <c r="R1113" i="16"/>
  <c r="N1113" i="16"/>
  <c r="L1113" i="16"/>
  <c r="V1112" i="16"/>
  <c r="R1112" i="16"/>
  <c r="N1112" i="16"/>
  <c r="L1112" i="16"/>
  <c r="B1112" i="16" s="1"/>
  <c r="V1111" i="16"/>
  <c r="R1111" i="16"/>
  <c r="B1111" i="16" s="1"/>
  <c r="N1111" i="16"/>
  <c r="L1111" i="16"/>
  <c r="V1110" i="16"/>
  <c r="R1110" i="16"/>
  <c r="N1110" i="16"/>
  <c r="L1110" i="16"/>
  <c r="B1110" i="16" s="1"/>
  <c r="V1109" i="16"/>
  <c r="R1109" i="16"/>
  <c r="N1109" i="16"/>
  <c r="L1109" i="16"/>
  <c r="B1109" i="16" s="1"/>
  <c r="V1108" i="16"/>
  <c r="R1108" i="16"/>
  <c r="N1108" i="16"/>
  <c r="L1108" i="16"/>
  <c r="B1108" i="16" s="1"/>
  <c r="V1107" i="16"/>
  <c r="R1107" i="16"/>
  <c r="N1107" i="16"/>
  <c r="L1107" i="16"/>
  <c r="B1107" i="16" s="1"/>
  <c r="V1106" i="16"/>
  <c r="R1106" i="16"/>
  <c r="N1106" i="16"/>
  <c r="L1106" i="16"/>
  <c r="B1106" i="16"/>
  <c r="V1105" i="16"/>
  <c r="R1105" i="16"/>
  <c r="N1105" i="16"/>
  <c r="L1105" i="16"/>
  <c r="B1105" i="16" s="1"/>
  <c r="V1104" i="16"/>
  <c r="R1104" i="16"/>
  <c r="N1104" i="16"/>
  <c r="L1104" i="16"/>
  <c r="B1104" i="16" s="1"/>
  <c r="V1103" i="16"/>
  <c r="R1103" i="16"/>
  <c r="N1103" i="16"/>
  <c r="L1103" i="16"/>
  <c r="B1103" i="16"/>
  <c r="V1102" i="16"/>
  <c r="R1102" i="16"/>
  <c r="N1102" i="16"/>
  <c r="L1102" i="16"/>
  <c r="B1102" i="16"/>
  <c r="V1101" i="16"/>
  <c r="R1101" i="16"/>
  <c r="N1101" i="16"/>
  <c r="L1101" i="16"/>
  <c r="B1101" i="16" s="1"/>
  <c r="V1100" i="16"/>
  <c r="R1100" i="16"/>
  <c r="N1100" i="16"/>
  <c r="L1100" i="16"/>
  <c r="B1100" i="16" s="1"/>
  <c r="V1099" i="16"/>
  <c r="R1099" i="16"/>
  <c r="N1099" i="16"/>
  <c r="L1099" i="16"/>
  <c r="B1099" i="16" s="1"/>
  <c r="V1098" i="16"/>
  <c r="R1098" i="16"/>
  <c r="N1098" i="16"/>
  <c r="L1098" i="16"/>
  <c r="B1098" i="16"/>
  <c r="V1097" i="16"/>
  <c r="R1097" i="16"/>
  <c r="N1097" i="16"/>
  <c r="L1097" i="16"/>
  <c r="B1097" i="16" s="1"/>
  <c r="V1096" i="16"/>
  <c r="R1096" i="16"/>
  <c r="N1096" i="16"/>
  <c r="L1096" i="16"/>
  <c r="B1096" i="16" s="1"/>
  <c r="V1095" i="16"/>
  <c r="R1095" i="16"/>
  <c r="N1095" i="16"/>
  <c r="L1095" i="16"/>
  <c r="B1095" i="16"/>
  <c r="V1094" i="16"/>
  <c r="R1094" i="16"/>
  <c r="N1094" i="16"/>
  <c r="L1094" i="16"/>
  <c r="B1094" i="16"/>
  <c r="V1093" i="16"/>
  <c r="R1093" i="16"/>
  <c r="N1093" i="16"/>
  <c r="L1093" i="16"/>
  <c r="B1093" i="16" s="1"/>
  <c r="V1092" i="16"/>
  <c r="R1092" i="16"/>
  <c r="N1092" i="16"/>
  <c r="L1092" i="16"/>
  <c r="B1092" i="16" s="1"/>
  <c r="V1091" i="16"/>
  <c r="R1091" i="16"/>
  <c r="N1091" i="16"/>
  <c r="L1091" i="16"/>
  <c r="B1091" i="16" s="1"/>
  <c r="V1090" i="16"/>
  <c r="R1090" i="16"/>
  <c r="N1090" i="16"/>
  <c r="L1090" i="16"/>
  <c r="B1090" i="16"/>
  <c r="V1089" i="16"/>
  <c r="R1089" i="16"/>
  <c r="N1089" i="16"/>
  <c r="L1089" i="16"/>
  <c r="B1089" i="16" s="1"/>
  <c r="V1088" i="16"/>
  <c r="R1088" i="16"/>
  <c r="N1088" i="16"/>
  <c r="L1088" i="16"/>
  <c r="B1088" i="16" s="1"/>
  <c r="V1087" i="16"/>
  <c r="R1087" i="16"/>
  <c r="N1087" i="16"/>
  <c r="L1087" i="16"/>
  <c r="B1087" i="16"/>
  <c r="V1086" i="16"/>
  <c r="R1086" i="16"/>
  <c r="N1086" i="16"/>
  <c r="L1086" i="16"/>
  <c r="B1086" i="16"/>
  <c r="V1085" i="16"/>
  <c r="R1085" i="16"/>
  <c r="N1085" i="16"/>
  <c r="L1085" i="16"/>
  <c r="B1085" i="16" s="1"/>
  <c r="V1084" i="16"/>
  <c r="R1084" i="16"/>
  <c r="N1084" i="16"/>
  <c r="L1084" i="16"/>
  <c r="B1084" i="16"/>
  <c r="AC1084" i="16" s="1"/>
  <c r="AD1084" i="16" s="1"/>
  <c r="V1083" i="16"/>
  <c r="R1083" i="16"/>
  <c r="N1083" i="16"/>
  <c r="L1083" i="16"/>
  <c r="B1083" i="16" s="1"/>
  <c r="V1082" i="16"/>
  <c r="R1082" i="16"/>
  <c r="N1082" i="16"/>
  <c r="L1082" i="16"/>
  <c r="B1082" i="16"/>
  <c r="V1081" i="16"/>
  <c r="R1081" i="16"/>
  <c r="N1081" i="16"/>
  <c r="L1081" i="16"/>
  <c r="B1081" i="16" s="1"/>
  <c r="V1080" i="16"/>
  <c r="R1080" i="16"/>
  <c r="N1080" i="16"/>
  <c r="L1080" i="16"/>
  <c r="B1080" i="16"/>
  <c r="V1079" i="16"/>
  <c r="R1079" i="16"/>
  <c r="N1079" i="16"/>
  <c r="L1079" i="16"/>
  <c r="B1079" i="16" s="1"/>
  <c r="V1078" i="16"/>
  <c r="R1078" i="16"/>
  <c r="N1078" i="16"/>
  <c r="L1078" i="16"/>
  <c r="B1078" i="16"/>
  <c r="V1077" i="16"/>
  <c r="R1077" i="16"/>
  <c r="N1077" i="16"/>
  <c r="L1077" i="16"/>
  <c r="B1077" i="16" s="1"/>
  <c r="V1076" i="16"/>
  <c r="R1076" i="16"/>
  <c r="N1076" i="16"/>
  <c r="L1076" i="16"/>
  <c r="B1076" i="16"/>
  <c r="V1075" i="16"/>
  <c r="R1075" i="16"/>
  <c r="N1075" i="16"/>
  <c r="L1075" i="16"/>
  <c r="B1075" i="16" s="1"/>
  <c r="V1074" i="16"/>
  <c r="R1074" i="16"/>
  <c r="N1074" i="16"/>
  <c r="L1074" i="16"/>
  <c r="B1074" i="16"/>
  <c r="V1073" i="16"/>
  <c r="R1073" i="16"/>
  <c r="N1073" i="16"/>
  <c r="L1073" i="16"/>
  <c r="B1073" i="16" s="1"/>
  <c r="V1072" i="16"/>
  <c r="R1072" i="16"/>
  <c r="N1072" i="16"/>
  <c r="L1072" i="16"/>
  <c r="B1072" i="16"/>
  <c r="V1071" i="16"/>
  <c r="R1071" i="16"/>
  <c r="N1071" i="16"/>
  <c r="L1071" i="16"/>
  <c r="B1071" i="16" s="1"/>
  <c r="V1070" i="16"/>
  <c r="R1070" i="16"/>
  <c r="N1070" i="16"/>
  <c r="L1070" i="16"/>
  <c r="B1070" i="16"/>
  <c r="V1069" i="16"/>
  <c r="R1069" i="16"/>
  <c r="N1069" i="16"/>
  <c r="L1069" i="16"/>
  <c r="B1069" i="16" s="1"/>
  <c r="V1068" i="16"/>
  <c r="R1068" i="16"/>
  <c r="N1068" i="16"/>
  <c r="L1068" i="16"/>
  <c r="B1068" i="16"/>
  <c r="V1067" i="16"/>
  <c r="R1067" i="16"/>
  <c r="N1067" i="16"/>
  <c r="L1067" i="16"/>
  <c r="B1067" i="16" s="1"/>
  <c r="V1066" i="16"/>
  <c r="R1066" i="16"/>
  <c r="N1066" i="16"/>
  <c r="L1066" i="16"/>
  <c r="B1066" i="16"/>
  <c r="V1065" i="16"/>
  <c r="R1065" i="16"/>
  <c r="N1065" i="16"/>
  <c r="L1065" i="16"/>
  <c r="B1065" i="16" s="1"/>
  <c r="V1064" i="16"/>
  <c r="R1064" i="16"/>
  <c r="N1064" i="16"/>
  <c r="L1064" i="16"/>
  <c r="B1064" i="16"/>
  <c r="V1063" i="16"/>
  <c r="R1063" i="16"/>
  <c r="N1063" i="16"/>
  <c r="L1063" i="16"/>
  <c r="B1063" i="16" s="1"/>
  <c r="V1062" i="16"/>
  <c r="R1062" i="16"/>
  <c r="N1062" i="16"/>
  <c r="L1062" i="16"/>
  <c r="B1062" i="16"/>
  <c r="V1061" i="16"/>
  <c r="R1061" i="16"/>
  <c r="N1061" i="16"/>
  <c r="L1061" i="16"/>
  <c r="B1061" i="16" s="1"/>
  <c r="V1060" i="16"/>
  <c r="R1060" i="16"/>
  <c r="N1060" i="16"/>
  <c r="L1060" i="16"/>
  <c r="B1060" i="16"/>
  <c r="V1059" i="16"/>
  <c r="R1059" i="16"/>
  <c r="N1059" i="16"/>
  <c r="L1059" i="16"/>
  <c r="B1059" i="16" s="1"/>
  <c r="V1058" i="16"/>
  <c r="R1058" i="16"/>
  <c r="N1058" i="16"/>
  <c r="L1058" i="16"/>
  <c r="B1058" i="16"/>
  <c r="V1057" i="16"/>
  <c r="R1057" i="16"/>
  <c r="N1057" i="16"/>
  <c r="L1057" i="16"/>
  <c r="B1057" i="16" s="1"/>
  <c r="V1056" i="16"/>
  <c r="R1056" i="16"/>
  <c r="N1056" i="16"/>
  <c r="L1056" i="16"/>
  <c r="B1056" i="16"/>
  <c r="V1055" i="16"/>
  <c r="R1055" i="16"/>
  <c r="N1055" i="16"/>
  <c r="L1055" i="16"/>
  <c r="B1055" i="16" s="1"/>
  <c r="V1054" i="16"/>
  <c r="R1054" i="16"/>
  <c r="N1054" i="16"/>
  <c r="L1054" i="16"/>
  <c r="B1054" i="16"/>
  <c r="V1053" i="16"/>
  <c r="R1053" i="16"/>
  <c r="N1053" i="16"/>
  <c r="L1053" i="16"/>
  <c r="B1053" i="16" s="1"/>
  <c r="V1052" i="16"/>
  <c r="R1052" i="16"/>
  <c r="N1052" i="16"/>
  <c r="L1052" i="16"/>
  <c r="B1052" i="16"/>
  <c r="V1051" i="16"/>
  <c r="R1051" i="16"/>
  <c r="N1051" i="16"/>
  <c r="L1051" i="16"/>
  <c r="B1051" i="16" s="1"/>
  <c r="AC1051" i="16" s="1"/>
  <c r="AD1051" i="16" s="1"/>
  <c r="V1050" i="16"/>
  <c r="R1050" i="16"/>
  <c r="N1050" i="16"/>
  <c r="L1050" i="16"/>
  <c r="B1050" i="16"/>
  <c r="V1049" i="16"/>
  <c r="R1049" i="16"/>
  <c r="N1049" i="16"/>
  <c r="L1049" i="16"/>
  <c r="B1049" i="16" s="1"/>
  <c r="V1048" i="16"/>
  <c r="R1048" i="16"/>
  <c r="N1048" i="16"/>
  <c r="L1048" i="16"/>
  <c r="B1048" i="16"/>
  <c r="V1047" i="16"/>
  <c r="R1047" i="16"/>
  <c r="N1047" i="16"/>
  <c r="L1047" i="16"/>
  <c r="B1047" i="16" s="1"/>
  <c r="V1046" i="16"/>
  <c r="R1046" i="16"/>
  <c r="N1046" i="16"/>
  <c r="L1046" i="16"/>
  <c r="B1046" i="16"/>
  <c r="V1045" i="16"/>
  <c r="R1045" i="16"/>
  <c r="N1045" i="16"/>
  <c r="L1045" i="16"/>
  <c r="B1045" i="16" s="1"/>
  <c r="V1044" i="16"/>
  <c r="R1044" i="16"/>
  <c r="N1044" i="16"/>
  <c r="L1044" i="16"/>
  <c r="B1044" i="16"/>
  <c r="V1043" i="16"/>
  <c r="R1043" i="16"/>
  <c r="N1043" i="16"/>
  <c r="L1043" i="16"/>
  <c r="B1043" i="16" s="1"/>
  <c r="AC1043" i="16" s="1"/>
  <c r="AD1043" i="16" s="1"/>
  <c r="V1042" i="16"/>
  <c r="R1042" i="16"/>
  <c r="N1042" i="16"/>
  <c r="L1042" i="16"/>
  <c r="B1042" i="16"/>
  <c r="V1041" i="16"/>
  <c r="R1041" i="16"/>
  <c r="N1041" i="16"/>
  <c r="L1041" i="16"/>
  <c r="B1041" i="16" s="1"/>
  <c r="V1040" i="16"/>
  <c r="R1040" i="16"/>
  <c r="N1040" i="16"/>
  <c r="L1040" i="16"/>
  <c r="B1040" i="16"/>
  <c r="AC1039" i="16"/>
  <c r="AD1039" i="16" s="1"/>
  <c r="V1039" i="16"/>
  <c r="R1039" i="16"/>
  <c r="N1039" i="16"/>
  <c r="L1039" i="16"/>
  <c r="B1039" i="16" s="1"/>
  <c r="V1038" i="16"/>
  <c r="R1038" i="16"/>
  <c r="N1038" i="16"/>
  <c r="L1038" i="16"/>
  <c r="B1038" i="16"/>
  <c r="V1037" i="16"/>
  <c r="R1037" i="16"/>
  <c r="N1037" i="16"/>
  <c r="L1037" i="16"/>
  <c r="B1037" i="16" s="1"/>
  <c r="V1036" i="16"/>
  <c r="R1036" i="16"/>
  <c r="N1036" i="16"/>
  <c r="L1036" i="16"/>
  <c r="B1036" i="16"/>
  <c r="AC1035" i="16"/>
  <c r="AD1035" i="16" s="1"/>
  <c r="V1035" i="16"/>
  <c r="R1035" i="16"/>
  <c r="N1035" i="16"/>
  <c r="L1035" i="16"/>
  <c r="B1035" i="16" s="1"/>
  <c r="V1034" i="16"/>
  <c r="R1034" i="16"/>
  <c r="N1034" i="16"/>
  <c r="L1034" i="16"/>
  <c r="B1034" i="16"/>
  <c r="V1033" i="16"/>
  <c r="R1033" i="16"/>
  <c r="N1033" i="16"/>
  <c r="L1033" i="16"/>
  <c r="B1033" i="16" s="1"/>
  <c r="V1032" i="16"/>
  <c r="R1032" i="16"/>
  <c r="N1032" i="16"/>
  <c r="L1032" i="16"/>
  <c r="B1032" i="16"/>
  <c r="AC1031" i="16"/>
  <c r="AD1031" i="16" s="1"/>
  <c r="V1031" i="16"/>
  <c r="R1031" i="16"/>
  <c r="N1031" i="16"/>
  <c r="L1031" i="16"/>
  <c r="B1031" i="16" s="1"/>
  <c r="V1030" i="16"/>
  <c r="R1030" i="16"/>
  <c r="N1030" i="16"/>
  <c r="L1030" i="16"/>
  <c r="B1030" i="16"/>
  <c r="V1029" i="16"/>
  <c r="R1029" i="16"/>
  <c r="N1029" i="16"/>
  <c r="L1029" i="16"/>
  <c r="B1029" i="16" s="1"/>
  <c r="V1028" i="16"/>
  <c r="R1028" i="16"/>
  <c r="N1028" i="16"/>
  <c r="L1028" i="16"/>
  <c r="B1028" i="16"/>
  <c r="AC1027" i="16"/>
  <c r="AD1027" i="16" s="1"/>
  <c r="V1027" i="16"/>
  <c r="R1027" i="16"/>
  <c r="N1027" i="16"/>
  <c r="L1027" i="16"/>
  <c r="B1027" i="16" s="1"/>
  <c r="V1026" i="16"/>
  <c r="R1026" i="16"/>
  <c r="N1026" i="16"/>
  <c r="L1026" i="16"/>
  <c r="B1026" i="16" s="1"/>
  <c r="V1025" i="16"/>
  <c r="R1025" i="16"/>
  <c r="N1025" i="16"/>
  <c r="L1025" i="16"/>
  <c r="V1024" i="16"/>
  <c r="B1024" i="16" s="1"/>
  <c r="R1024" i="16"/>
  <c r="N1024" i="16"/>
  <c r="L1024" i="16"/>
  <c r="V1023" i="16"/>
  <c r="R1023" i="16"/>
  <c r="N1023" i="16"/>
  <c r="L1023" i="16"/>
  <c r="V1022" i="16"/>
  <c r="R1022" i="16"/>
  <c r="N1022" i="16"/>
  <c r="L1022" i="16"/>
  <c r="B1022" i="16"/>
  <c r="V1021" i="16"/>
  <c r="R1021" i="16"/>
  <c r="N1021" i="16"/>
  <c r="L1021" i="16"/>
  <c r="V1020" i="16"/>
  <c r="R1020" i="16"/>
  <c r="N1020" i="16"/>
  <c r="L1020" i="16"/>
  <c r="B1020" i="16" s="1"/>
  <c r="V1019" i="16"/>
  <c r="R1019" i="16"/>
  <c r="N1019" i="16"/>
  <c r="L1019" i="16"/>
  <c r="V1015" i="16"/>
  <c r="R1015" i="16"/>
  <c r="N1015" i="16"/>
  <c r="L1015" i="16"/>
  <c r="B1015" i="16" s="1"/>
  <c r="V1016" i="16"/>
  <c r="R1016" i="16"/>
  <c r="N1016" i="16"/>
  <c r="L1016" i="16"/>
  <c r="B1016" i="16" s="1"/>
  <c r="V1014" i="16"/>
  <c r="R1014" i="16"/>
  <c r="N1014" i="16"/>
  <c r="B1014" i="16" s="1"/>
  <c r="L1014" i="16"/>
  <c r="V1018" i="16"/>
  <c r="R1018" i="16"/>
  <c r="N1018" i="16"/>
  <c r="L1018" i="16"/>
  <c r="V1012" i="16"/>
  <c r="R1012" i="16"/>
  <c r="N1012" i="16"/>
  <c r="L1012" i="16"/>
  <c r="B1012" i="16" s="1"/>
  <c r="V1017" i="16"/>
  <c r="R1017" i="16"/>
  <c r="N1017" i="16"/>
  <c r="L1017" i="16"/>
  <c r="B1017" i="16" s="1"/>
  <c r="V1013" i="16"/>
  <c r="R1013" i="16"/>
  <c r="N1013" i="16"/>
  <c r="L1013" i="16"/>
  <c r="B1013" i="16" s="1"/>
  <c r="AC1011" i="16"/>
  <c r="AD1011" i="16" s="1"/>
  <c r="AC1010" i="16"/>
  <c r="AD1010" i="16" s="1"/>
  <c r="V1009" i="16"/>
  <c r="R1009" i="16"/>
  <c r="N1009" i="16"/>
  <c r="L1009" i="16"/>
  <c r="AC1008" i="16"/>
  <c r="AD1008" i="16" s="1"/>
  <c r="V1008" i="16"/>
  <c r="R1008" i="16"/>
  <c r="N1008" i="16"/>
  <c r="L1008" i="16"/>
  <c r="B1008" i="16" s="1"/>
  <c r="V1007" i="16"/>
  <c r="R1007" i="16"/>
  <c r="N1007" i="16"/>
  <c r="L1007" i="16"/>
  <c r="B1007" i="16" s="1"/>
  <c r="V1006" i="16"/>
  <c r="R1006" i="16"/>
  <c r="N1006" i="16"/>
  <c r="L1006" i="16"/>
  <c r="V1005" i="16"/>
  <c r="R1005" i="16"/>
  <c r="N1005" i="16"/>
  <c r="L1005" i="16"/>
  <c r="V1004" i="16"/>
  <c r="R1004" i="16"/>
  <c r="N1004" i="16"/>
  <c r="L1004" i="16"/>
  <c r="B1004" i="16" s="1"/>
  <c r="AC1003" i="16"/>
  <c r="AD1003" i="16" s="1"/>
  <c r="V1003" i="16"/>
  <c r="R1003" i="16"/>
  <c r="N1003" i="16"/>
  <c r="L1003" i="16"/>
  <c r="B1003" i="16" s="1"/>
  <c r="V1002" i="16"/>
  <c r="R1002" i="16"/>
  <c r="N1002" i="16"/>
  <c r="L1002" i="16"/>
  <c r="V1001" i="16"/>
  <c r="R1001" i="16"/>
  <c r="N1001" i="16"/>
  <c r="L1001" i="16"/>
  <c r="AC1000" i="16"/>
  <c r="AD1000" i="16" s="1"/>
  <c r="V1000" i="16"/>
  <c r="R1000" i="16"/>
  <c r="N1000" i="16"/>
  <c r="L1000" i="16"/>
  <c r="B1000" i="16" s="1"/>
  <c r="V999" i="16"/>
  <c r="R999" i="16"/>
  <c r="N999" i="16"/>
  <c r="L999" i="16"/>
  <c r="B999" i="16" s="1"/>
  <c r="V998" i="16"/>
  <c r="R998" i="16"/>
  <c r="N998" i="16"/>
  <c r="L998" i="16"/>
  <c r="V997" i="16"/>
  <c r="R997" i="16"/>
  <c r="N997" i="16"/>
  <c r="L997" i="16"/>
  <c r="V996" i="16"/>
  <c r="R996" i="16"/>
  <c r="N996" i="16"/>
  <c r="L996" i="16"/>
  <c r="B996" i="16" s="1"/>
  <c r="AC996" i="16" s="1"/>
  <c r="AD996" i="16" s="1"/>
  <c r="AC995" i="16"/>
  <c r="AD995" i="16" s="1"/>
  <c r="V995" i="16"/>
  <c r="R995" i="16"/>
  <c r="N995" i="16"/>
  <c r="L995" i="16"/>
  <c r="B995" i="16" s="1"/>
  <c r="V994" i="16"/>
  <c r="R994" i="16"/>
  <c r="N994" i="16"/>
  <c r="L994" i="16"/>
  <c r="B994" i="16" s="1"/>
  <c r="V993" i="16"/>
  <c r="R993" i="16"/>
  <c r="N993" i="16"/>
  <c r="L993" i="16"/>
  <c r="V992" i="16"/>
  <c r="R992" i="16"/>
  <c r="N992" i="16"/>
  <c r="L992" i="16"/>
  <c r="V991" i="16"/>
  <c r="R991" i="16"/>
  <c r="N991" i="16"/>
  <c r="L991" i="16"/>
  <c r="B991" i="16" s="1"/>
  <c r="V990" i="16"/>
  <c r="R990" i="16"/>
  <c r="N990" i="16"/>
  <c r="L990" i="16"/>
  <c r="V989" i="16"/>
  <c r="R989" i="16"/>
  <c r="N989" i="16"/>
  <c r="L989" i="16"/>
  <c r="AC988" i="16"/>
  <c r="AD988" i="16" s="1"/>
  <c r="V988" i="16"/>
  <c r="R988" i="16"/>
  <c r="N988" i="16"/>
  <c r="L988" i="16"/>
  <c r="B988" i="16" s="1"/>
  <c r="AC987" i="16"/>
  <c r="AD987" i="16" s="1"/>
  <c r="V987" i="16"/>
  <c r="R987" i="16"/>
  <c r="N987" i="16"/>
  <c r="L987" i="16"/>
  <c r="B987" i="16" s="1"/>
  <c r="V986" i="16"/>
  <c r="R986" i="16"/>
  <c r="N986" i="16"/>
  <c r="L986" i="16"/>
  <c r="B986" i="16" s="1"/>
  <c r="V985" i="16"/>
  <c r="R985" i="16"/>
  <c r="N985" i="16"/>
  <c r="L985" i="16"/>
  <c r="V984" i="16"/>
  <c r="R984" i="16"/>
  <c r="N984" i="16"/>
  <c r="L984" i="16"/>
  <c r="B984" i="16" s="1"/>
  <c r="AC984" i="16" s="1"/>
  <c r="AD984" i="16" s="1"/>
  <c r="V983" i="16"/>
  <c r="R983" i="16"/>
  <c r="N983" i="16"/>
  <c r="L983" i="16"/>
  <c r="B983" i="16" s="1"/>
  <c r="V982" i="16"/>
  <c r="R982" i="16"/>
  <c r="N982" i="16"/>
  <c r="L982" i="16"/>
  <c r="V981" i="16"/>
  <c r="R981" i="16"/>
  <c r="N981" i="16"/>
  <c r="L981" i="16"/>
  <c r="V980" i="16"/>
  <c r="R980" i="16"/>
  <c r="N980" i="16"/>
  <c r="L980" i="16"/>
  <c r="B980" i="16" s="1"/>
  <c r="AC980" i="16" s="1"/>
  <c r="AD980" i="16" s="1"/>
  <c r="AC979" i="16"/>
  <c r="AD979" i="16" s="1"/>
  <c r="V979" i="16"/>
  <c r="R979" i="16"/>
  <c r="N979" i="16"/>
  <c r="L979" i="16"/>
  <c r="B979" i="16" s="1"/>
  <c r="V978" i="16"/>
  <c r="R978" i="16"/>
  <c r="N978" i="16"/>
  <c r="L978" i="16"/>
  <c r="B978" i="16" s="1"/>
  <c r="V977" i="16"/>
  <c r="R977" i="16"/>
  <c r="N977" i="16"/>
  <c r="L977" i="16"/>
  <c r="V976" i="16"/>
  <c r="R976" i="16"/>
  <c r="N976" i="16"/>
  <c r="L976" i="16"/>
  <c r="V975" i="16"/>
  <c r="R975" i="16"/>
  <c r="N975" i="16"/>
  <c r="L975" i="16"/>
  <c r="B975" i="16" s="1"/>
  <c r="V974" i="16"/>
  <c r="R974" i="16"/>
  <c r="N974" i="16"/>
  <c r="L974" i="16"/>
  <c r="V973" i="16"/>
  <c r="R973" i="16"/>
  <c r="N973" i="16"/>
  <c r="L973" i="16"/>
  <c r="AC972" i="16"/>
  <c r="AD972" i="16" s="1"/>
  <c r="V972" i="16"/>
  <c r="R972" i="16"/>
  <c r="N972" i="16"/>
  <c r="L972" i="16"/>
  <c r="B972" i="16" s="1"/>
  <c r="AC971" i="16"/>
  <c r="AD971" i="16" s="1"/>
  <c r="V971" i="16"/>
  <c r="R971" i="16"/>
  <c r="N971" i="16"/>
  <c r="L971" i="16"/>
  <c r="B971" i="16" s="1"/>
  <c r="V970" i="16"/>
  <c r="R970" i="16"/>
  <c r="N970" i="16"/>
  <c r="L970" i="16"/>
  <c r="B970" i="16" s="1"/>
  <c r="V969" i="16"/>
  <c r="R969" i="16"/>
  <c r="N969" i="16"/>
  <c r="L969" i="16"/>
  <c r="V968" i="16"/>
  <c r="R968" i="16"/>
  <c r="N968" i="16"/>
  <c r="L968" i="16"/>
  <c r="B968" i="16" s="1"/>
  <c r="AC968" i="16" s="1"/>
  <c r="AD968" i="16" s="1"/>
  <c r="V967" i="16"/>
  <c r="R967" i="16"/>
  <c r="N967" i="16"/>
  <c r="L967" i="16"/>
  <c r="B967" i="16" s="1"/>
  <c r="V966" i="16"/>
  <c r="R966" i="16"/>
  <c r="N966" i="16"/>
  <c r="L966" i="16"/>
  <c r="V965" i="16"/>
  <c r="R965" i="16"/>
  <c r="N965" i="16"/>
  <c r="L965" i="16"/>
  <c r="V964" i="16"/>
  <c r="R964" i="16"/>
  <c r="N964" i="16"/>
  <c r="L964" i="16"/>
  <c r="B964" i="16" s="1"/>
  <c r="AC964" i="16" s="1"/>
  <c r="AD964" i="16" s="1"/>
  <c r="V963" i="16"/>
  <c r="R963" i="16"/>
  <c r="N963" i="16"/>
  <c r="L963" i="16"/>
  <c r="V962" i="16"/>
  <c r="R962" i="16"/>
  <c r="N962" i="16"/>
  <c r="L962" i="16"/>
  <c r="B962" i="16" s="1"/>
  <c r="V961" i="16"/>
  <c r="R961" i="16"/>
  <c r="N961" i="16"/>
  <c r="L961" i="16"/>
  <c r="B961" i="16" s="1"/>
  <c r="AC961" i="16" s="1"/>
  <c r="AD961" i="16" s="1"/>
  <c r="V960" i="16"/>
  <c r="R960" i="16"/>
  <c r="N960" i="16"/>
  <c r="L960" i="16"/>
  <c r="V959" i="16"/>
  <c r="R959" i="16"/>
  <c r="N959" i="16"/>
  <c r="L959" i="16"/>
  <c r="V958" i="16"/>
  <c r="R958" i="16"/>
  <c r="N958" i="16"/>
  <c r="L958" i="16"/>
  <c r="B958" i="16" s="1"/>
  <c r="AC957" i="16"/>
  <c r="AD957" i="16" s="1"/>
  <c r="V957" i="16"/>
  <c r="R957" i="16"/>
  <c r="N957" i="16"/>
  <c r="L957" i="16"/>
  <c r="B957" i="16" s="1"/>
  <c r="V956" i="16"/>
  <c r="R956" i="16"/>
  <c r="N956" i="16"/>
  <c r="L956" i="16"/>
  <c r="V955" i="16"/>
  <c r="R955" i="16"/>
  <c r="N955" i="16"/>
  <c r="L955" i="16"/>
  <c r="B955" i="16" s="1"/>
  <c r="V954" i="16"/>
  <c r="R954" i="16"/>
  <c r="N954" i="16"/>
  <c r="L954" i="16"/>
  <c r="B954" i="16" s="1"/>
  <c r="V953" i="16"/>
  <c r="R953" i="16"/>
  <c r="N953" i="16"/>
  <c r="L953" i="16"/>
  <c r="B953" i="16" s="1"/>
  <c r="AC953" i="16" s="1"/>
  <c r="AD953" i="16" s="1"/>
  <c r="V952" i="16"/>
  <c r="R952" i="16"/>
  <c r="N952" i="16"/>
  <c r="L952" i="16"/>
  <c r="V951" i="16"/>
  <c r="R951" i="16"/>
  <c r="N951" i="16"/>
  <c r="L951" i="16"/>
  <c r="V950" i="16"/>
  <c r="R950" i="16"/>
  <c r="N950" i="16"/>
  <c r="L950" i="16"/>
  <c r="B950" i="16" s="1"/>
  <c r="AC949" i="16"/>
  <c r="AD949" i="16" s="1"/>
  <c r="V949" i="16"/>
  <c r="R949" i="16"/>
  <c r="N949" i="16"/>
  <c r="L949" i="16"/>
  <c r="B949" i="16" s="1"/>
  <c r="V948" i="16"/>
  <c r="R948" i="16"/>
  <c r="N948" i="16"/>
  <c r="L948" i="16"/>
  <c r="V947" i="16"/>
  <c r="R947" i="16"/>
  <c r="N947" i="16"/>
  <c r="L947" i="16"/>
  <c r="B947" i="16" s="1"/>
  <c r="V946" i="16"/>
  <c r="R946" i="16"/>
  <c r="N946" i="16"/>
  <c r="L946" i="16"/>
  <c r="B946" i="16" s="1"/>
  <c r="V945" i="16"/>
  <c r="R945" i="16"/>
  <c r="N945" i="16"/>
  <c r="L945" i="16"/>
  <c r="B945" i="16" s="1"/>
  <c r="V944" i="16"/>
  <c r="R944" i="16"/>
  <c r="N944" i="16"/>
  <c r="L944" i="16"/>
  <c r="V943" i="16"/>
  <c r="R943" i="16"/>
  <c r="N943" i="16"/>
  <c r="L943" i="16"/>
  <c r="V942" i="16"/>
  <c r="R942" i="16"/>
  <c r="N942" i="16"/>
  <c r="L942" i="16"/>
  <c r="B942" i="16" s="1"/>
  <c r="AC941" i="16"/>
  <c r="AD941" i="16" s="1"/>
  <c r="V941" i="16"/>
  <c r="R941" i="16"/>
  <c r="N941" i="16"/>
  <c r="L941" i="16"/>
  <c r="B941" i="16" s="1"/>
  <c r="V940" i="16"/>
  <c r="R940" i="16"/>
  <c r="N940" i="16"/>
  <c r="L940" i="16"/>
  <c r="V939" i="16"/>
  <c r="R939" i="16"/>
  <c r="N939" i="16"/>
  <c r="L939" i="16"/>
  <c r="B939" i="16" s="1"/>
  <c r="V938" i="16"/>
  <c r="R938" i="16"/>
  <c r="N938" i="16"/>
  <c r="L938" i="16"/>
  <c r="B938" i="16" s="1"/>
  <c r="V937" i="16"/>
  <c r="R937" i="16"/>
  <c r="N937" i="16"/>
  <c r="L937" i="16"/>
  <c r="B937" i="16" s="1"/>
  <c r="V936" i="16"/>
  <c r="R936" i="16"/>
  <c r="N936" i="16"/>
  <c r="L936" i="16"/>
  <c r="V935" i="16"/>
  <c r="R935" i="16"/>
  <c r="N935" i="16"/>
  <c r="L935" i="16"/>
  <c r="V934" i="16"/>
  <c r="R934" i="16"/>
  <c r="N934" i="16"/>
  <c r="L934" i="16"/>
  <c r="B934" i="16" s="1"/>
  <c r="V933" i="16"/>
  <c r="R933" i="16"/>
  <c r="N933" i="16"/>
  <c r="L933" i="16"/>
  <c r="V932" i="16"/>
  <c r="R932" i="16"/>
  <c r="N932" i="16"/>
  <c r="L932" i="16"/>
  <c r="V931" i="16"/>
  <c r="R931" i="16"/>
  <c r="N931" i="16"/>
  <c r="L931" i="16"/>
  <c r="B931" i="16" s="1"/>
  <c r="V930" i="16"/>
  <c r="R930" i="16"/>
  <c r="N930" i="16"/>
  <c r="L930" i="16"/>
  <c r="B930" i="16" s="1"/>
  <c r="V929" i="16"/>
  <c r="R929" i="16"/>
  <c r="N929" i="16"/>
  <c r="L929" i="16"/>
  <c r="V928" i="16"/>
  <c r="R928" i="16"/>
  <c r="N928" i="16"/>
  <c r="L928" i="16"/>
  <c r="V927" i="16"/>
  <c r="R927" i="16"/>
  <c r="N927" i="16"/>
  <c r="L927" i="16"/>
  <c r="V926" i="16"/>
  <c r="R926" i="16"/>
  <c r="N926" i="16"/>
  <c r="L926" i="16"/>
  <c r="V925" i="16"/>
  <c r="R925" i="16"/>
  <c r="N925" i="16"/>
  <c r="L925" i="16"/>
  <c r="B925" i="16" s="1"/>
  <c r="V924" i="16"/>
  <c r="R924" i="16"/>
  <c r="N924" i="16"/>
  <c r="L924" i="16"/>
  <c r="V923" i="16"/>
  <c r="R923" i="16"/>
  <c r="N923" i="16"/>
  <c r="L923" i="16"/>
  <c r="V922" i="16"/>
  <c r="R922" i="16"/>
  <c r="N922" i="16"/>
  <c r="L922" i="16"/>
  <c r="B922" i="16" s="1"/>
  <c r="AC921" i="16"/>
  <c r="AD921" i="16" s="1"/>
  <c r="V921" i="16"/>
  <c r="R921" i="16"/>
  <c r="N921" i="16"/>
  <c r="L921" i="16"/>
  <c r="B921" i="16" s="1"/>
  <c r="V920" i="16"/>
  <c r="R920" i="16"/>
  <c r="N920" i="16"/>
  <c r="L920" i="16"/>
  <c r="V919" i="16"/>
  <c r="R919" i="16"/>
  <c r="N919" i="16"/>
  <c r="L919" i="16"/>
  <c r="B919" i="16" s="1"/>
  <c r="V918" i="16"/>
  <c r="R918" i="16"/>
  <c r="N918" i="16"/>
  <c r="L918" i="16"/>
  <c r="AD917" i="16"/>
  <c r="AC917" i="16"/>
  <c r="V917" i="16"/>
  <c r="R917" i="16"/>
  <c r="N917" i="16"/>
  <c r="L917" i="16"/>
  <c r="B917" i="16" s="1"/>
  <c r="V916" i="16"/>
  <c r="R916" i="16"/>
  <c r="N916" i="16"/>
  <c r="L916" i="16"/>
  <c r="V915" i="16"/>
  <c r="R915" i="16"/>
  <c r="N915" i="16"/>
  <c r="L915" i="16"/>
  <c r="B915" i="16" s="1"/>
  <c r="V914" i="16"/>
  <c r="R914" i="16"/>
  <c r="N914" i="16"/>
  <c r="L914" i="16"/>
  <c r="AC913" i="16"/>
  <c r="AD913" i="16" s="1"/>
  <c r="V913" i="16"/>
  <c r="R913" i="16"/>
  <c r="N913" i="16"/>
  <c r="L913" i="16"/>
  <c r="B913" i="16" s="1"/>
  <c r="V912" i="16"/>
  <c r="R912" i="16"/>
  <c r="N912" i="16"/>
  <c r="L912" i="16"/>
  <c r="V911" i="16"/>
  <c r="R911" i="16"/>
  <c r="N911" i="16"/>
  <c r="L911" i="16"/>
  <c r="B911" i="16" s="1"/>
  <c r="V910" i="16"/>
  <c r="R910" i="16"/>
  <c r="N910" i="16"/>
  <c r="L910" i="16"/>
  <c r="AC909" i="16"/>
  <c r="AD909" i="16" s="1"/>
  <c r="V909" i="16"/>
  <c r="R909" i="16"/>
  <c r="N909" i="16"/>
  <c r="L909" i="16"/>
  <c r="B909" i="16" s="1"/>
  <c r="V908" i="16"/>
  <c r="R908" i="16"/>
  <c r="N908" i="16"/>
  <c r="L908" i="16"/>
  <c r="V907" i="16"/>
  <c r="R907" i="16"/>
  <c r="N907" i="16"/>
  <c r="L907" i="16"/>
  <c r="V906" i="16"/>
  <c r="R906" i="16"/>
  <c r="N906" i="16"/>
  <c r="L906" i="16"/>
  <c r="AC905" i="16"/>
  <c r="AD905" i="16" s="1"/>
  <c r="V905" i="16"/>
  <c r="R905" i="16"/>
  <c r="N905" i="16"/>
  <c r="L905" i="16"/>
  <c r="B905" i="16" s="1"/>
  <c r="V904" i="16"/>
  <c r="R904" i="16"/>
  <c r="N904" i="16"/>
  <c r="L904" i="16"/>
  <c r="V903" i="16"/>
  <c r="R903" i="16"/>
  <c r="N903" i="16"/>
  <c r="L903" i="16"/>
  <c r="B903" i="16" s="1"/>
  <c r="V902" i="16"/>
  <c r="R902" i="16"/>
  <c r="N902" i="16"/>
  <c r="L902" i="16"/>
  <c r="AD901" i="16"/>
  <c r="AC901" i="16"/>
  <c r="V901" i="16"/>
  <c r="R901" i="16"/>
  <c r="N901" i="16"/>
  <c r="L901" i="16"/>
  <c r="B901" i="16" s="1"/>
  <c r="V900" i="16"/>
  <c r="R900" i="16"/>
  <c r="N900" i="16"/>
  <c r="L900" i="16"/>
  <c r="V899" i="16"/>
  <c r="R899" i="16"/>
  <c r="N899" i="16"/>
  <c r="L899" i="16"/>
  <c r="B899" i="16" s="1"/>
  <c r="V898" i="16"/>
  <c r="R898" i="16"/>
  <c r="N898" i="16"/>
  <c r="L898" i="16"/>
  <c r="AC897" i="16"/>
  <c r="AD897" i="16" s="1"/>
  <c r="V897" i="16"/>
  <c r="R897" i="16"/>
  <c r="N897" i="16"/>
  <c r="L897" i="16"/>
  <c r="B897" i="16" s="1"/>
  <c r="V896" i="16"/>
  <c r="R896" i="16"/>
  <c r="N896" i="16"/>
  <c r="L896" i="16"/>
  <c r="V895" i="16"/>
  <c r="R895" i="16"/>
  <c r="N895" i="16"/>
  <c r="L895" i="16"/>
  <c r="B895" i="16" s="1"/>
  <c r="V894" i="16"/>
  <c r="R894" i="16"/>
  <c r="N894" i="16"/>
  <c r="L894" i="16"/>
  <c r="AC893" i="16"/>
  <c r="AD893" i="16" s="1"/>
  <c r="V893" i="16"/>
  <c r="R893" i="16"/>
  <c r="N893" i="16"/>
  <c r="L893" i="16"/>
  <c r="B893" i="16" s="1"/>
  <c r="V892" i="16"/>
  <c r="R892" i="16"/>
  <c r="N892" i="16"/>
  <c r="L892" i="16"/>
  <c r="V891" i="16"/>
  <c r="R891" i="16"/>
  <c r="N891" i="16"/>
  <c r="L891" i="16"/>
  <c r="V890" i="16"/>
  <c r="R890" i="16"/>
  <c r="N890" i="16"/>
  <c r="L890" i="16"/>
  <c r="AC889" i="16"/>
  <c r="AD889" i="16" s="1"/>
  <c r="V889" i="16"/>
  <c r="R889" i="16"/>
  <c r="N889" i="16"/>
  <c r="L889" i="16"/>
  <c r="B889" i="16" s="1"/>
  <c r="V888" i="16"/>
  <c r="R888" i="16"/>
  <c r="N888" i="16"/>
  <c r="L888" i="16"/>
  <c r="V887" i="16"/>
  <c r="R887" i="16"/>
  <c r="N887" i="16"/>
  <c r="L887" i="16"/>
  <c r="B887" i="16" s="1"/>
  <c r="V886" i="16"/>
  <c r="R886" i="16"/>
  <c r="N886" i="16"/>
  <c r="L886" i="16"/>
  <c r="AD885" i="16"/>
  <c r="AC885" i="16"/>
  <c r="V885" i="16"/>
  <c r="R885" i="16"/>
  <c r="N885" i="16"/>
  <c r="L885" i="16"/>
  <c r="B885" i="16" s="1"/>
  <c r="V884" i="16"/>
  <c r="R884" i="16"/>
  <c r="N884" i="16"/>
  <c r="L884" i="16"/>
  <c r="V883" i="16"/>
  <c r="R883" i="16"/>
  <c r="N883" i="16"/>
  <c r="L883" i="16"/>
  <c r="B883" i="16" s="1"/>
  <c r="V882" i="16"/>
  <c r="R882" i="16"/>
  <c r="N882" i="16"/>
  <c r="L882" i="16"/>
  <c r="AC881" i="16"/>
  <c r="AD881" i="16" s="1"/>
  <c r="V881" i="16"/>
  <c r="R881" i="16"/>
  <c r="N881" i="16"/>
  <c r="L881" i="16"/>
  <c r="B881" i="16" s="1"/>
  <c r="V880" i="16"/>
  <c r="R880" i="16"/>
  <c r="N880" i="16"/>
  <c r="L880" i="16"/>
  <c r="V879" i="16"/>
  <c r="R879" i="16"/>
  <c r="N879" i="16"/>
  <c r="L879" i="16"/>
  <c r="B879" i="16" s="1"/>
  <c r="V878" i="16"/>
  <c r="R878" i="16"/>
  <c r="N878" i="16"/>
  <c r="L878" i="16"/>
  <c r="AC877" i="16"/>
  <c r="AD877" i="16" s="1"/>
  <c r="V877" i="16"/>
  <c r="R877" i="16"/>
  <c r="N877" i="16"/>
  <c r="L877" i="16"/>
  <c r="B877" i="16" s="1"/>
  <c r="V876" i="16"/>
  <c r="R876" i="16"/>
  <c r="N876" i="16"/>
  <c r="L876" i="16"/>
  <c r="V875" i="16"/>
  <c r="R875" i="16"/>
  <c r="N875" i="16"/>
  <c r="L875" i="16"/>
  <c r="V874" i="16"/>
  <c r="R874" i="16"/>
  <c r="N874" i="16"/>
  <c r="L874" i="16"/>
  <c r="AC873" i="16"/>
  <c r="AD873" i="16" s="1"/>
  <c r="V873" i="16"/>
  <c r="R873" i="16"/>
  <c r="N873" i="16"/>
  <c r="L873" i="16"/>
  <c r="B873" i="16" s="1"/>
  <c r="V872" i="16"/>
  <c r="R872" i="16"/>
  <c r="N872" i="16"/>
  <c r="L872" i="16"/>
  <c r="V871" i="16"/>
  <c r="R871" i="16"/>
  <c r="N871" i="16"/>
  <c r="L871" i="16"/>
  <c r="B871" i="16" s="1"/>
  <c r="V870" i="16"/>
  <c r="R870" i="16"/>
  <c r="N870" i="16"/>
  <c r="L870" i="16"/>
  <c r="AD869" i="16"/>
  <c r="AC869" i="16"/>
  <c r="V869" i="16"/>
  <c r="R869" i="16"/>
  <c r="N869" i="16"/>
  <c r="L869" i="16"/>
  <c r="B869" i="16" s="1"/>
  <c r="V868" i="16"/>
  <c r="R868" i="16"/>
  <c r="N868" i="16"/>
  <c r="L868" i="16"/>
  <c r="V867" i="16"/>
  <c r="R867" i="16"/>
  <c r="N867" i="16"/>
  <c r="L867" i="16"/>
  <c r="B867" i="16" s="1"/>
  <c r="V866" i="16"/>
  <c r="R866" i="16"/>
  <c r="N866" i="16"/>
  <c r="L866" i="16"/>
  <c r="V865" i="16"/>
  <c r="R865" i="16"/>
  <c r="N865" i="16"/>
  <c r="L865" i="16"/>
  <c r="V864" i="16"/>
  <c r="R864" i="16"/>
  <c r="N864" i="16"/>
  <c r="L864" i="16"/>
  <c r="V863" i="16"/>
  <c r="R863" i="16"/>
  <c r="N863" i="16"/>
  <c r="L863" i="16"/>
  <c r="B863" i="16" s="1"/>
  <c r="V862" i="16"/>
  <c r="R862" i="16"/>
  <c r="N862" i="16"/>
  <c r="L862" i="16"/>
  <c r="V861" i="16"/>
  <c r="R861" i="16"/>
  <c r="N861" i="16"/>
  <c r="L861" i="16"/>
  <c r="V860" i="16"/>
  <c r="R860" i="16"/>
  <c r="N860" i="16"/>
  <c r="L860" i="16"/>
  <c r="V859" i="16"/>
  <c r="R859" i="16"/>
  <c r="N859" i="16"/>
  <c r="L859" i="16"/>
  <c r="AC858" i="16"/>
  <c r="AD858" i="16" s="1"/>
  <c r="V858" i="16"/>
  <c r="R858" i="16"/>
  <c r="N858" i="16"/>
  <c r="L858" i="16"/>
  <c r="B858" i="16" s="1"/>
  <c r="V857" i="16"/>
  <c r="R857" i="16"/>
  <c r="N857" i="16"/>
  <c r="L857" i="16"/>
  <c r="V856" i="16"/>
  <c r="R856" i="16"/>
  <c r="N856" i="16"/>
  <c r="L856" i="16"/>
  <c r="V855" i="16"/>
  <c r="R855" i="16"/>
  <c r="N855" i="16"/>
  <c r="L855" i="16"/>
  <c r="AC854" i="16"/>
  <c r="AD854" i="16" s="1"/>
  <c r="V854" i="16"/>
  <c r="R854" i="16"/>
  <c r="N854" i="16"/>
  <c r="L854" i="16"/>
  <c r="B854" i="16" s="1"/>
  <c r="V853" i="16"/>
  <c r="R853" i="16"/>
  <c r="N853" i="16"/>
  <c r="L853" i="16"/>
  <c r="V852" i="16"/>
  <c r="R852" i="16"/>
  <c r="N852" i="16"/>
  <c r="L852" i="16"/>
  <c r="B852" i="16" s="1"/>
  <c r="V851" i="16"/>
  <c r="R851" i="16"/>
  <c r="N851" i="16"/>
  <c r="L851" i="16"/>
  <c r="B851" i="16" s="1"/>
  <c r="AC850" i="16"/>
  <c r="AD850" i="16" s="1"/>
  <c r="V850" i="16"/>
  <c r="R850" i="16"/>
  <c r="N850" i="16"/>
  <c r="L850" i="16"/>
  <c r="B850" i="16" s="1"/>
  <c r="V849" i="16"/>
  <c r="R849" i="16"/>
  <c r="N849" i="16"/>
  <c r="L849" i="16"/>
  <c r="V848" i="16"/>
  <c r="R848" i="16"/>
  <c r="N848" i="16"/>
  <c r="L848" i="16"/>
  <c r="V847" i="16"/>
  <c r="R847" i="16"/>
  <c r="N847" i="16"/>
  <c r="L847" i="16"/>
  <c r="B847" i="16" s="1"/>
  <c r="AC846" i="16"/>
  <c r="AD846" i="16" s="1"/>
  <c r="V846" i="16"/>
  <c r="R846" i="16"/>
  <c r="N846" i="16"/>
  <c r="L846" i="16"/>
  <c r="B846" i="16" s="1"/>
  <c r="V845" i="16"/>
  <c r="R845" i="16"/>
  <c r="N845" i="16"/>
  <c r="L845" i="16"/>
  <c r="V844" i="16"/>
  <c r="R844" i="16"/>
  <c r="N844" i="16"/>
  <c r="L844" i="16"/>
  <c r="V843" i="16"/>
  <c r="R843" i="16"/>
  <c r="N843" i="16"/>
  <c r="L843" i="16"/>
  <c r="B843" i="16" s="1"/>
  <c r="AC842" i="16"/>
  <c r="AD842" i="16" s="1"/>
  <c r="V842" i="16"/>
  <c r="R842" i="16"/>
  <c r="N842" i="16"/>
  <c r="L842" i="16"/>
  <c r="B842" i="16" s="1"/>
  <c r="V841" i="16"/>
  <c r="R841" i="16"/>
  <c r="N841" i="16"/>
  <c r="L841" i="16"/>
  <c r="V840" i="16"/>
  <c r="R840" i="16"/>
  <c r="N840" i="16"/>
  <c r="L840" i="16"/>
  <c r="B840" i="16" s="1"/>
  <c r="V839" i="16"/>
  <c r="R839" i="16"/>
  <c r="N839" i="16"/>
  <c r="L839" i="16"/>
  <c r="B839" i="16" s="1"/>
  <c r="AC838" i="16"/>
  <c r="AD838" i="16" s="1"/>
  <c r="V838" i="16"/>
  <c r="R838" i="16"/>
  <c r="N838" i="16"/>
  <c r="L838" i="16"/>
  <c r="B838" i="16" s="1"/>
  <c r="V837" i="16"/>
  <c r="R837" i="16"/>
  <c r="N837" i="16"/>
  <c r="L837" i="16"/>
  <c r="V836" i="16"/>
  <c r="R836" i="16"/>
  <c r="N836" i="16"/>
  <c r="L836" i="16"/>
  <c r="V835" i="16"/>
  <c r="R835" i="16"/>
  <c r="N835" i="16"/>
  <c r="L835" i="16"/>
  <c r="AC834" i="16"/>
  <c r="AD834" i="16" s="1"/>
  <c r="V834" i="16"/>
  <c r="R834" i="16"/>
  <c r="N834" i="16"/>
  <c r="L834" i="16"/>
  <c r="B834" i="16" s="1"/>
  <c r="V833" i="16"/>
  <c r="R833" i="16"/>
  <c r="N833" i="16"/>
  <c r="L833" i="16"/>
  <c r="V832" i="16"/>
  <c r="R832" i="16"/>
  <c r="N832" i="16"/>
  <c r="L832" i="16"/>
  <c r="B832" i="16" s="1"/>
  <c r="V831" i="16"/>
  <c r="R831" i="16"/>
  <c r="N831" i="16"/>
  <c r="L831" i="16"/>
  <c r="B831" i="16" s="1"/>
  <c r="V830" i="16"/>
  <c r="R830" i="16"/>
  <c r="N830" i="16"/>
  <c r="L830" i="16"/>
  <c r="B830" i="16" s="1"/>
  <c r="V829" i="16"/>
  <c r="R829" i="16"/>
  <c r="N829" i="16"/>
  <c r="L829" i="16"/>
  <c r="V828" i="16"/>
  <c r="R828" i="16"/>
  <c r="N828" i="16"/>
  <c r="L828" i="16"/>
  <c r="V827" i="16"/>
  <c r="R827" i="16"/>
  <c r="N827" i="16"/>
  <c r="L827" i="16"/>
  <c r="AC826" i="16"/>
  <c r="AD826" i="16" s="1"/>
  <c r="V826" i="16"/>
  <c r="R826" i="16"/>
  <c r="N826" i="16"/>
  <c r="L826" i="16"/>
  <c r="B826" i="16" s="1"/>
  <c r="V825" i="16"/>
  <c r="R825" i="16"/>
  <c r="N825" i="16"/>
  <c r="L825" i="16"/>
  <c r="V824" i="16"/>
  <c r="R824" i="16"/>
  <c r="N824" i="16"/>
  <c r="L824" i="16"/>
  <c r="B824" i="16" s="1"/>
  <c r="AC823" i="16"/>
  <c r="AD823" i="16" s="1"/>
  <c r="V823" i="16"/>
  <c r="R823" i="16"/>
  <c r="N823" i="16"/>
  <c r="L823" i="16"/>
  <c r="V822" i="16"/>
  <c r="R822" i="16"/>
  <c r="N822" i="16"/>
  <c r="L822" i="16"/>
  <c r="V821" i="16"/>
  <c r="R821" i="16"/>
  <c r="N821" i="16"/>
  <c r="L821" i="16"/>
  <c r="V820" i="16"/>
  <c r="R820" i="16"/>
  <c r="N820" i="16"/>
  <c r="L820" i="16"/>
  <c r="V819" i="16"/>
  <c r="R819" i="16"/>
  <c r="N819" i="16"/>
  <c r="L819" i="16"/>
  <c r="V818" i="16"/>
  <c r="R818" i="16"/>
  <c r="N818" i="16"/>
  <c r="L818" i="16"/>
  <c r="V817" i="16"/>
  <c r="R817" i="16"/>
  <c r="N817" i="16"/>
  <c r="L817" i="16"/>
  <c r="B817" i="16" s="1"/>
  <c r="AC817" i="16" s="1"/>
  <c r="AD817" i="16" s="1"/>
  <c r="V816" i="16"/>
  <c r="R816" i="16"/>
  <c r="N816" i="16"/>
  <c r="L816" i="16"/>
  <c r="V810" i="16"/>
  <c r="R810" i="16"/>
  <c r="B810" i="16" s="1"/>
  <c r="N810" i="16"/>
  <c r="L810" i="16"/>
  <c r="V811" i="16"/>
  <c r="R811" i="16"/>
  <c r="B811" i="16" s="1"/>
  <c r="N811" i="16"/>
  <c r="L811" i="16"/>
  <c r="V813" i="16"/>
  <c r="R813" i="16"/>
  <c r="N813" i="16"/>
  <c r="L813" i="16"/>
  <c r="B813" i="16" s="1"/>
  <c r="V812" i="16"/>
  <c r="R812" i="16"/>
  <c r="N812" i="16"/>
  <c r="L812" i="16"/>
  <c r="B812" i="16"/>
  <c r="V815" i="16"/>
  <c r="R815" i="16"/>
  <c r="N815" i="16"/>
  <c r="L815" i="16"/>
  <c r="B815" i="16" s="1"/>
  <c r="V814" i="16"/>
  <c r="R814" i="16"/>
  <c r="N814" i="16"/>
  <c r="L814" i="16"/>
  <c r="AD809" i="16"/>
  <c r="AC809" i="16"/>
  <c r="AC808" i="16"/>
  <c r="AD808" i="16" s="1"/>
  <c r="V807" i="16"/>
  <c r="R807" i="16"/>
  <c r="N807" i="16"/>
  <c r="L807" i="16"/>
  <c r="B807" i="16" s="1"/>
  <c r="V806" i="16"/>
  <c r="R806" i="16"/>
  <c r="N806" i="16"/>
  <c r="B806" i="16" s="1"/>
  <c r="L806" i="16"/>
  <c r="V805" i="16"/>
  <c r="R805" i="16"/>
  <c r="N805" i="16"/>
  <c r="L805" i="16"/>
  <c r="B805" i="16" s="1"/>
  <c r="V804" i="16"/>
  <c r="R804" i="16"/>
  <c r="N804" i="16"/>
  <c r="L804" i="16"/>
  <c r="B804" i="16" s="1"/>
  <c r="V803" i="16"/>
  <c r="R803" i="16"/>
  <c r="N803" i="16"/>
  <c r="L803" i="16"/>
  <c r="B803" i="16" s="1"/>
  <c r="V802" i="16"/>
  <c r="R802" i="16"/>
  <c r="N802" i="16"/>
  <c r="L802" i="16"/>
  <c r="B802" i="16"/>
  <c r="V801" i="16"/>
  <c r="R801" i="16"/>
  <c r="B801" i="16" s="1"/>
  <c r="N801" i="16"/>
  <c r="L801" i="16"/>
  <c r="V800" i="16"/>
  <c r="R800" i="16"/>
  <c r="N800" i="16"/>
  <c r="L800" i="16"/>
  <c r="B800" i="16" s="1"/>
  <c r="V799" i="16"/>
  <c r="R799" i="16"/>
  <c r="N799" i="16"/>
  <c r="L799" i="16"/>
  <c r="B799" i="16" s="1"/>
  <c r="V798" i="16"/>
  <c r="R798" i="16"/>
  <c r="N798" i="16"/>
  <c r="B798" i="16" s="1"/>
  <c r="L798" i="16"/>
  <c r="V797" i="16"/>
  <c r="R797" i="16"/>
  <c r="N797" i="16"/>
  <c r="L797" i="16"/>
  <c r="B797" i="16" s="1"/>
  <c r="V796" i="16"/>
  <c r="R796" i="16"/>
  <c r="N796" i="16"/>
  <c r="L796" i="16"/>
  <c r="B796" i="16" s="1"/>
  <c r="V795" i="16"/>
  <c r="R795" i="16"/>
  <c r="N795" i="16"/>
  <c r="L795" i="16"/>
  <c r="B795" i="16" s="1"/>
  <c r="V794" i="16"/>
  <c r="R794" i="16"/>
  <c r="N794" i="16"/>
  <c r="L794" i="16"/>
  <c r="B794" i="16"/>
  <c r="V793" i="16"/>
  <c r="R793" i="16"/>
  <c r="B793" i="16" s="1"/>
  <c r="N793" i="16"/>
  <c r="L793" i="16"/>
  <c r="V792" i="16"/>
  <c r="R792" i="16"/>
  <c r="N792" i="16"/>
  <c r="L792" i="16"/>
  <c r="V791" i="16"/>
  <c r="R791" i="16"/>
  <c r="N791" i="16"/>
  <c r="L791" i="16"/>
  <c r="B791" i="16" s="1"/>
  <c r="V790" i="16"/>
  <c r="R790" i="16"/>
  <c r="N790" i="16"/>
  <c r="B790" i="16" s="1"/>
  <c r="L790" i="16"/>
  <c r="V789" i="16"/>
  <c r="R789" i="16"/>
  <c r="N789" i="16"/>
  <c r="L789" i="16"/>
  <c r="B789" i="16" s="1"/>
  <c r="V788" i="16"/>
  <c r="R788" i="16"/>
  <c r="N788" i="16"/>
  <c r="L788" i="16"/>
  <c r="B788" i="16" s="1"/>
  <c r="V787" i="16"/>
  <c r="R787" i="16"/>
  <c r="N787" i="16"/>
  <c r="B787" i="16" s="1"/>
  <c r="L787" i="16"/>
  <c r="V786" i="16"/>
  <c r="R786" i="16"/>
  <c r="N786" i="16"/>
  <c r="L786" i="16"/>
  <c r="V785" i="16"/>
  <c r="R785" i="16"/>
  <c r="N785" i="16"/>
  <c r="L785" i="16"/>
  <c r="B785" i="16"/>
  <c r="V784" i="16"/>
  <c r="R784" i="16"/>
  <c r="N784" i="16"/>
  <c r="L784" i="16"/>
  <c r="B784" i="16" s="1"/>
  <c r="V783" i="16"/>
  <c r="R783" i="16"/>
  <c r="N783" i="16"/>
  <c r="L783" i="16"/>
  <c r="V782" i="16"/>
  <c r="R782" i="16"/>
  <c r="N782" i="16"/>
  <c r="L782" i="16"/>
  <c r="V781" i="16"/>
  <c r="R781" i="16"/>
  <c r="N781" i="16"/>
  <c r="L781" i="16"/>
  <c r="B781" i="16"/>
  <c r="V780" i="16"/>
  <c r="R780" i="16"/>
  <c r="N780" i="16"/>
  <c r="L780" i="16"/>
  <c r="B780" i="16" s="1"/>
  <c r="V779" i="16"/>
  <c r="R779" i="16"/>
  <c r="N779" i="16"/>
  <c r="L779" i="16"/>
  <c r="V778" i="16"/>
  <c r="R778" i="16"/>
  <c r="N778" i="16"/>
  <c r="L778" i="16"/>
  <c r="B778" i="16" s="1"/>
  <c r="V777" i="16"/>
  <c r="R777" i="16"/>
  <c r="N777" i="16"/>
  <c r="L777" i="16"/>
  <c r="B777" i="16"/>
  <c r="V776" i="16"/>
  <c r="R776" i="16"/>
  <c r="N776" i="16"/>
  <c r="L776" i="16"/>
  <c r="B776" i="16" s="1"/>
  <c r="V775" i="16"/>
  <c r="R775" i="16"/>
  <c r="N775" i="16"/>
  <c r="B775" i="16" s="1"/>
  <c r="L775" i="16"/>
  <c r="V774" i="16"/>
  <c r="R774" i="16"/>
  <c r="N774" i="16"/>
  <c r="L774" i="16"/>
  <c r="V773" i="16"/>
  <c r="R773" i="16"/>
  <c r="N773" i="16"/>
  <c r="L773" i="16"/>
  <c r="B773" i="16"/>
  <c r="V772" i="16"/>
  <c r="R772" i="16"/>
  <c r="N772" i="16"/>
  <c r="L772" i="16"/>
  <c r="B772" i="16" s="1"/>
  <c r="V771" i="16"/>
  <c r="R771" i="16"/>
  <c r="N771" i="16"/>
  <c r="B771" i="16" s="1"/>
  <c r="L771" i="16"/>
  <c r="V770" i="16"/>
  <c r="R770" i="16"/>
  <c r="N770" i="16"/>
  <c r="L770" i="16"/>
  <c r="V769" i="16"/>
  <c r="R769" i="16"/>
  <c r="N769" i="16"/>
  <c r="L769" i="16"/>
  <c r="B769" i="16"/>
  <c r="V768" i="16"/>
  <c r="R768" i="16"/>
  <c r="N768" i="16"/>
  <c r="L768" i="16"/>
  <c r="B768" i="16" s="1"/>
  <c r="V767" i="16"/>
  <c r="R767" i="16"/>
  <c r="N767" i="16"/>
  <c r="L767" i="16"/>
  <c r="V766" i="16"/>
  <c r="R766" i="16"/>
  <c r="N766" i="16"/>
  <c r="L766" i="16"/>
  <c r="B766" i="16" s="1"/>
  <c r="V765" i="16"/>
  <c r="R765" i="16"/>
  <c r="N765" i="16"/>
  <c r="L765" i="16"/>
  <c r="B765" i="16"/>
  <c r="V764" i="16"/>
  <c r="R764" i="16"/>
  <c r="N764" i="16"/>
  <c r="L764" i="16"/>
  <c r="B764" i="16" s="1"/>
  <c r="V763" i="16"/>
  <c r="R763" i="16"/>
  <c r="N763" i="16"/>
  <c r="L763" i="16"/>
  <c r="V762" i="16"/>
  <c r="R762" i="16"/>
  <c r="N762" i="16"/>
  <c r="L762" i="16"/>
  <c r="B762" i="16" s="1"/>
  <c r="V761" i="16"/>
  <c r="R761" i="16"/>
  <c r="N761" i="16"/>
  <c r="L761" i="16"/>
  <c r="B761" i="16"/>
  <c r="V760" i="16"/>
  <c r="R760" i="16"/>
  <c r="N760" i="16"/>
  <c r="L760" i="16"/>
  <c r="B760" i="16" s="1"/>
  <c r="V759" i="16"/>
  <c r="R759" i="16"/>
  <c r="N759" i="16"/>
  <c r="L759" i="16"/>
  <c r="B759" i="16" s="1"/>
  <c r="V758" i="16"/>
  <c r="R758" i="16"/>
  <c r="N758" i="16"/>
  <c r="L758" i="16"/>
  <c r="B758" i="16" s="1"/>
  <c r="V757" i="16"/>
  <c r="R757" i="16"/>
  <c r="N757" i="16"/>
  <c r="L757" i="16"/>
  <c r="B757" i="16"/>
  <c r="V756" i="16"/>
  <c r="R756" i="16"/>
  <c r="N756" i="16"/>
  <c r="L756" i="16"/>
  <c r="B756" i="16" s="1"/>
  <c r="V755" i="16"/>
  <c r="R755" i="16"/>
  <c r="N755" i="16"/>
  <c r="L755" i="16"/>
  <c r="B755" i="16" s="1"/>
  <c r="V754" i="16"/>
  <c r="R754" i="16"/>
  <c r="N754" i="16"/>
  <c r="L754" i="16"/>
  <c r="V753" i="16"/>
  <c r="R753" i="16"/>
  <c r="N753" i="16"/>
  <c r="L753" i="16"/>
  <c r="B753" i="16"/>
  <c r="V752" i="16"/>
  <c r="R752" i="16"/>
  <c r="N752" i="16"/>
  <c r="L752" i="16"/>
  <c r="B752" i="16" s="1"/>
  <c r="V751" i="16"/>
  <c r="R751" i="16"/>
  <c r="N751" i="16"/>
  <c r="L751" i="16"/>
  <c r="V750" i="16"/>
  <c r="R750" i="16"/>
  <c r="N750" i="16"/>
  <c r="L750" i="16"/>
  <c r="V749" i="16"/>
  <c r="R749" i="16"/>
  <c r="N749" i="16"/>
  <c r="L749" i="16"/>
  <c r="B749" i="16"/>
  <c r="V748" i="16"/>
  <c r="R748" i="16"/>
  <c r="N748" i="16"/>
  <c r="L748" i="16"/>
  <c r="B748" i="16" s="1"/>
  <c r="V747" i="16"/>
  <c r="R747" i="16"/>
  <c r="N747" i="16"/>
  <c r="L747" i="16"/>
  <c r="B747" i="16" s="1"/>
  <c r="V746" i="16"/>
  <c r="R746" i="16"/>
  <c r="N746" i="16"/>
  <c r="L746" i="16"/>
  <c r="B746" i="16" s="1"/>
  <c r="V745" i="16"/>
  <c r="R745" i="16"/>
  <c r="N745" i="16"/>
  <c r="L745" i="16"/>
  <c r="B745" i="16"/>
  <c r="V744" i="16"/>
  <c r="R744" i="16"/>
  <c r="N744" i="16"/>
  <c r="L744" i="16"/>
  <c r="B744" i="16" s="1"/>
  <c r="V743" i="16"/>
  <c r="R743" i="16"/>
  <c r="N743" i="16"/>
  <c r="L743" i="16"/>
  <c r="B743" i="16" s="1"/>
  <c r="V742" i="16"/>
  <c r="R742" i="16"/>
  <c r="N742" i="16"/>
  <c r="L742" i="16"/>
  <c r="V741" i="16"/>
  <c r="R741" i="16"/>
  <c r="N741" i="16"/>
  <c r="L741" i="16"/>
  <c r="B741" i="16"/>
  <c r="V740" i="16"/>
  <c r="R740" i="16"/>
  <c r="N740" i="16"/>
  <c r="L740" i="16"/>
  <c r="B740" i="16" s="1"/>
  <c r="V739" i="16"/>
  <c r="R739" i="16"/>
  <c r="N739" i="16"/>
  <c r="L739" i="16"/>
  <c r="V738" i="16"/>
  <c r="R738" i="16"/>
  <c r="N738" i="16"/>
  <c r="L738" i="16"/>
  <c r="V737" i="16"/>
  <c r="R737" i="16"/>
  <c r="N737" i="16"/>
  <c r="L737" i="16"/>
  <c r="B737" i="16"/>
  <c r="V736" i="16"/>
  <c r="R736" i="16"/>
  <c r="N736" i="16"/>
  <c r="L736" i="16"/>
  <c r="B736" i="16" s="1"/>
  <c r="V735" i="16"/>
  <c r="R735" i="16"/>
  <c r="N735" i="16"/>
  <c r="L735" i="16"/>
  <c r="V734" i="16"/>
  <c r="R734" i="16"/>
  <c r="N734" i="16"/>
  <c r="L734" i="16"/>
  <c r="B734" i="16" s="1"/>
  <c r="V733" i="16"/>
  <c r="R733" i="16"/>
  <c r="N733" i="16"/>
  <c r="L733" i="16"/>
  <c r="B733" i="16"/>
  <c r="V732" i="16"/>
  <c r="R732" i="16"/>
  <c r="N732" i="16"/>
  <c r="L732" i="16"/>
  <c r="B732" i="16" s="1"/>
  <c r="V731" i="16"/>
  <c r="R731" i="16"/>
  <c r="N731" i="16"/>
  <c r="L731" i="16"/>
  <c r="V730" i="16"/>
  <c r="R730" i="16"/>
  <c r="N730" i="16"/>
  <c r="L730" i="16"/>
  <c r="B730" i="16" s="1"/>
  <c r="V729" i="16"/>
  <c r="R729" i="16"/>
  <c r="N729" i="16"/>
  <c r="L729" i="16"/>
  <c r="B729" i="16"/>
  <c r="V728" i="16"/>
  <c r="R728" i="16"/>
  <c r="N728" i="16"/>
  <c r="L728" i="16"/>
  <c r="B728" i="16" s="1"/>
  <c r="V727" i="16"/>
  <c r="R727" i="16"/>
  <c r="N727" i="16"/>
  <c r="L727" i="16"/>
  <c r="B727" i="16" s="1"/>
  <c r="V726" i="16"/>
  <c r="R726" i="16"/>
  <c r="N726" i="16"/>
  <c r="L726" i="16"/>
  <c r="B726" i="16" s="1"/>
  <c r="V725" i="16"/>
  <c r="R725" i="16"/>
  <c r="N725" i="16"/>
  <c r="L725" i="16"/>
  <c r="B725" i="16"/>
  <c r="V724" i="16"/>
  <c r="R724" i="16"/>
  <c r="N724" i="16"/>
  <c r="L724" i="16"/>
  <c r="B724" i="16" s="1"/>
  <c r="V723" i="16"/>
  <c r="R723" i="16"/>
  <c r="N723" i="16"/>
  <c r="L723" i="16"/>
  <c r="B723" i="16" s="1"/>
  <c r="V722" i="16"/>
  <c r="R722" i="16"/>
  <c r="N722" i="16"/>
  <c r="L722" i="16"/>
  <c r="V721" i="16"/>
  <c r="R721" i="16"/>
  <c r="N721" i="16"/>
  <c r="L721" i="16"/>
  <c r="B721" i="16"/>
  <c r="V720" i="16"/>
  <c r="R720" i="16"/>
  <c r="N720" i="16"/>
  <c r="L720" i="16"/>
  <c r="B720" i="16" s="1"/>
  <c r="V719" i="16"/>
  <c r="R719" i="16"/>
  <c r="N719" i="16"/>
  <c r="L719" i="16"/>
  <c r="V718" i="16"/>
  <c r="R718" i="16"/>
  <c r="N718" i="16"/>
  <c r="L718" i="16"/>
  <c r="V717" i="16"/>
  <c r="R717" i="16"/>
  <c r="N717" i="16"/>
  <c r="L717" i="16"/>
  <c r="B717" i="16"/>
  <c r="V716" i="16"/>
  <c r="R716" i="16"/>
  <c r="N716" i="16"/>
  <c r="L716" i="16"/>
  <c r="B716" i="16" s="1"/>
  <c r="V715" i="16"/>
  <c r="R715" i="16"/>
  <c r="N715" i="16"/>
  <c r="L715" i="16"/>
  <c r="B715" i="16" s="1"/>
  <c r="V714" i="16"/>
  <c r="R714" i="16"/>
  <c r="N714" i="16"/>
  <c r="L714" i="16"/>
  <c r="B714" i="16" s="1"/>
  <c r="V713" i="16"/>
  <c r="R713" i="16"/>
  <c r="N713" i="16"/>
  <c r="L713" i="16"/>
  <c r="B713" i="16"/>
  <c r="V712" i="16"/>
  <c r="R712" i="16"/>
  <c r="N712" i="16"/>
  <c r="L712" i="16"/>
  <c r="B712" i="16" s="1"/>
  <c r="V711" i="16"/>
  <c r="R711" i="16"/>
  <c r="N711" i="16"/>
  <c r="L711" i="16"/>
  <c r="B711" i="16" s="1"/>
  <c r="V710" i="16"/>
  <c r="R710" i="16"/>
  <c r="N710" i="16"/>
  <c r="L710" i="16"/>
  <c r="V709" i="16"/>
  <c r="R709" i="16"/>
  <c r="N709" i="16"/>
  <c r="L709" i="16"/>
  <c r="B709" i="16"/>
  <c r="V708" i="16"/>
  <c r="R708" i="16"/>
  <c r="N708" i="16"/>
  <c r="L708" i="16"/>
  <c r="B708" i="16" s="1"/>
  <c r="V707" i="16"/>
  <c r="R707" i="16"/>
  <c r="N707" i="16"/>
  <c r="L707" i="16"/>
  <c r="V706" i="16"/>
  <c r="R706" i="16"/>
  <c r="N706" i="16"/>
  <c r="L706" i="16"/>
  <c r="V705" i="16"/>
  <c r="R705" i="16"/>
  <c r="N705" i="16"/>
  <c r="L705" i="16"/>
  <c r="B705" i="16"/>
  <c r="V704" i="16"/>
  <c r="R704" i="16"/>
  <c r="N704" i="16"/>
  <c r="L704" i="16"/>
  <c r="B704" i="16" s="1"/>
  <c r="V703" i="16"/>
  <c r="R703" i="16"/>
  <c r="N703" i="16"/>
  <c r="L703" i="16"/>
  <c r="V702" i="16"/>
  <c r="R702" i="16"/>
  <c r="N702" i="16"/>
  <c r="L702" i="16"/>
  <c r="B702" i="16" s="1"/>
  <c r="V701" i="16"/>
  <c r="R701" i="16"/>
  <c r="N701" i="16"/>
  <c r="L701" i="16"/>
  <c r="B701" i="16"/>
  <c r="V700" i="16"/>
  <c r="R700" i="16"/>
  <c r="N700" i="16"/>
  <c r="L700" i="16"/>
  <c r="B700" i="16" s="1"/>
  <c r="V699" i="16"/>
  <c r="R699" i="16"/>
  <c r="N699" i="16"/>
  <c r="L699" i="16"/>
  <c r="V698" i="16"/>
  <c r="R698" i="16"/>
  <c r="N698" i="16"/>
  <c r="L698" i="16"/>
  <c r="B698" i="16" s="1"/>
  <c r="V697" i="16"/>
  <c r="R697" i="16"/>
  <c r="N697" i="16"/>
  <c r="L697" i="16"/>
  <c r="B697" i="16" s="1"/>
  <c r="V696" i="16"/>
  <c r="R696" i="16"/>
  <c r="N696" i="16"/>
  <c r="L696" i="16"/>
  <c r="B696" i="16"/>
  <c r="V695" i="16"/>
  <c r="R695" i="16"/>
  <c r="N695" i="16"/>
  <c r="L695" i="16"/>
  <c r="B695" i="16" s="1"/>
  <c r="V694" i="16"/>
  <c r="R694" i="16"/>
  <c r="N694" i="16"/>
  <c r="L694" i="16"/>
  <c r="B694" i="16" s="1"/>
  <c r="V693" i="16"/>
  <c r="B693" i="16" s="1"/>
  <c r="AC693" i="16" s="1"/>
  <c r="AD693" i="16" s="1"/>
  <c r="R693" i="16"/>
  <c r="N693" i="16"/>
  <c r="L693" i="16"/>
  <c r="V692" i="16"/>
  <c r="R692" i="16"/>
  <c r="N692" i="16"/>
  <c r="L692" i="16"/>
  <c r="V691" i="16"/>
  <c r="R691" i="16"/>
  <c r="N691" i="16"/>
  <c r="L691" i="16"/>
  <c r="V690" i="16"/>
  <c r="R690" i="16"/>
  <c r="N690" i="16"/>
  <c r="L690" i="16"/>
  <c r="V689" i="16"/>
  <c r="R689" i="16"/>
  <c r="N689" i="16"/>
  <c r="L689" i="16"/>
  <c r="B689" i="16" s="1"/>
  <c r="V688" i="16"/>
  <c r="R688" i="16"/>
  <c r="N688" i="16"/>
  <c r="L688" i="16"/>
  <c r="B688" i="16"/>
  <c r="V687" i="16"/>
  <c r="R687" i="16"/>
  <c r="N687" i="16"/>
  <c r="L687" i="16"/>
  <c r="B687" i="16" s="1"/>
  <c r="V686" i="16"/>
  <c r="R686" i="16"/>
  <c r="N686" i="16"/>
  <c r="L686" i="16"/>
  <c r="B686" i="16" s="1"/>
  <c r="V685" i="16"/>
  <c r="B685" i="16" s="1"/>
  <c r="R685" i="16"/>
  <c r="N685" i="16"/>
  <c r="L685" i="16"/>
  <c r="V684" i="16"/>
  <c r="R684" i="16"/>
  <c r="B684" i="16" s="1"/>
  <c r="N684" i="16"/>
  <c r="L684" i="16"/>
  <c r="V683" i="16"/>
  <c r="R683" i="16"/>
  <c r="B683" i="16" s="1"/>
  <c r="N683" i="16"/>
  <c r="L683" i="16"/>
  <c r="V682" i="16"/>
  <c r="R682" i="16"/>
  <c r="B682" i="16" s="1"/>
  <c r="N682" i="16"/>
  <c r="L682" i="16"/>
  <c r="V681" i="16"/>
  <c r="R681" i="16"/>
  <c r="B681" i="16" s="1"/>
  <c r="N681" i="16"/>
  <c r="L681" i="16"/>
  <c r="V680" i="16"/>
  <c r="R680" i="16"/>
  <c r="B680" i="16" s="1"/>
  <c r="N680" i="16"/>
  <c r="L680" i="16"/>
  <c r="V679" i="16"/>
  <c r="R679" i="16"/>
  <c r="B679" i="16" s="1"/>
  <c r="N679" i="16"/>
  <c r="L679" i="16"/>
  <c r="V678" i="16"/>
  <c r="R678" i="16"/>
  <c r="B678" i="16" s="1"/>
  <c r="N678" i="16"/>
  <c r="L678" i="16"/>
  <c r="V677" i="16"/>
  <c r="R677" i="16"/>
  <c r="B677" i="16" s="1"/>
  <c r="N677" i="16"/>
  <c r="L677" i="16"/>
  <c r="V676" i="16"/>
  <c r="R676" i="16"/>
  <c r="B676" i="16" s="1"/>
  <c r="N676" i="16"/>
  <c r="L676" i="16"/>
  <c r="V675" i="16"/>
  <c r="R675" i="16"/>
  <c r="B675" i="16" s="1"/>
  <c r="N675" i="16"/>
  <c r="L675" i="16"/>
  <c r="V674" i="16"/>
  <c r="R674" i="16"/>
  <c r="B674" i="16" s="1"/>
  <c r="N674" i="16"/>
  <c r="L674" i="16"/>
  <c r="V673" i="16"/>
  <c r="R673" i="16"/>
  <c r="B673" i="16" s="1"/>
  <c r="N673" i="16"/>
  <c r="L673" i="16"/>
  <c r="V672" i="16"/>
  <c r="R672" i="16"/>
  <c r="B672" i="16" s="1"/>
  <c r="N672" i="16"/>
  <c r="L672" i="16"/>
  <c r="V671" i="16"/>
  <c r="R671" i="16"/>
  <c r="B671" i="16" s="1"/>
  <c r="N671" i="16"/>
  <c r="L671" i="16"/>
  <c r="V670" i="16"/>
  <c r="R670" i="16"/>
  <c r="B670" i="16" s="1"/>
  <c r="N670" i="16"/>
  <c r="L670" i="16"/>
  <c r="V669" i="16"/>
  <c r="R669" i="16"/>
  <c r="B669" i="16" s="1"/>
  <c r="N669" i="16"/>
  <c r="L669" i="16"/>
  <c r="V668" i="16"/>
  <c r="R668" i="16"/>
  <c r="B668" i="16" s="1"/>
  <c r="N668" i="16"/>
  <c r="L668" i="16"/>
  <c r="V667" i="16"/>
  <c r="R667" i="16"/>
  <c r="B667" i="16" s="1"/>
  <c r="N667" i="16"/>
  <c r="L667" i="16"/>
  <c r="V666" i="16"/>
  <c r="R666" i="16"/>
  <c r="B666" i="16" s="1"/>
  <c r="N666" i="16"/>
  <c r="L666" i="16"/>
  <c r="V665" i="16"/>
  <c r="R665" i="16"/>
  <c r="B665" i="16" s="1"/>
  <c r="N665" i="16"/>
  <c r="L665" i="16"/>
  <c r="V664" i="16"/>
  <c r="R664" i="16"/>
  <c r="B664" i="16" s="1"/>
  <c r="N664" i="16"/>
  <c r="L664" i="16"/>
  <c r="V663" i="16"/>
  <c r="R663" i="16"/>
  <c r="B663" i="16" s="1"/>
  <c r="N663" i="16"/>
  <c r="L663" i="16"/>
  <c r="V662" i="16"/>
  <c r="R662" i="16"/>
  <c r="B662" i="16" s="1"/>
  <c r="N662" i="16"/>
  <c r="L662" i="16"/>
  <c r="V661" i="16"/>
  <c r="R661" i="16"/>
  <c r="B661" i="16" s="1"/>
  <c r="N661" i="16"/>
  <c r="L661" i="16"/>
  <c r="V660" i="16"/>
  <c r="R660" i="16"/>
  <c r="B660" i="16" s="1"/>
  <c r="N660" i="16"/>
  <c r="L660" i="16"/>
  <c r="V659" i="16"/>
  <c r="R659" i="16"/>
  <c r="B659" i="16" s="1"/>
  <c r="N659" i="16"/>
  <c r="L659" i="16"/>
  <c r="V658" i="16"/>
  <c r="R658" i="16"/>
  <c r="B658" i="16" s="1"/>
  <c r="N658" i="16"/>
  <c r="L658" i="16"/>
  <c r="V657" i="16"/>
  <c r="R657" i="16"/>
  <c r="B657" i="16" s="1"/>
  <c r="N657" i="16"/>
  <c r="L657" i="16"/>
  <c r="V656" i="16"/>
  <c r="R656" i="16"/>
  <c r="B656" i="16" s="1"/>
  <c r="N656" i="16"/>
  <c r="L656" i="16"/>
  <c r="V655" i="16"/>
  <c r="R655" i="16"/>
  <c r="B655" i="16" s="1"/>
  <c r="N655" i="16"/>
  <c r="L655" i="16"/>
  <c r="V654" i="16"/>
  <c r="R654" i="16"/>
  <c r="B654" i="16" s="1"/>
  <c r="N654" i="16"/>
  <c r="L654" i="16"/>
  <c r="V653" i="16"/>
  <c r="R653" i="16"/>
  <c r="B653" i="16" s="1"/>
  <c r="N653" i="16"/>
  <c r="L653" i="16"/>
  <c r="V652" i="16"/>
  <c r="R652" i="16"/>
  <c r="B652" i="16" s="1"/>
  <c r="N652" i="16"/>
  <c r="L652" i="16"/>
  <c r="V651" i="16"/>
  <c r="R651" i="16"/>
  <c r="B651" i="16" s="1"/>
  <c r="N651" i="16"/>
  <c r="L651" i="16"/>
  <c r="V650" i="16"/>
  <c r="R650" i="16"/>
  <c r="B650" i="16" s="1"/>
  <c r="N650" i="16"/>
  <c r="L650" i="16"/>
  <c r="V649" i="16"/>
  <c r="R649" i="16"/>
  <c r="B649" i="16" s="1"/>
  <c r="N649" i="16"/>
  <c r="L649" i="16"/>
  <c r="V648" i="16"/>
  <c r="R648" i="16"/>
  <c r="B648" i="16" s="1"/>
  <c r="N648" i="16"/>
  <c r="L648" i="16"/>
  <c r="V647" i="16"/>
  <c r="R647" i="16"/>
  <c r="B647" i="16" s="1"/>
  <c r="N647" i="16"/>
  <c r="L647" i="16"/>
  <c r="V646" i="16"/>
  <c r="R646" i="16"/>
  <c r="B646" i="16" s="1"/>
  <c r="N646" i="16"/>
  <c r="L646" i="16"/>
  <c r="V645" i="16"/>
  <c r="R645" i="16"/>
  <c r="B645" i="16" s="1"/>
  <c r="N645" i="16"/>
  <c r="L645" i="16"/>
  <c r="V644" i="16"/>
  <c r="R644" i="16"/>
  <c r="B644" i="16" s="1"/>
  <c r="N644" i="16"/>
  <c r="L644" i="16"/>
  <c r="V643" i="16"/>
  <c r="R643" i="16"/>
  <c r="B643" i="16" s="1"/>
  <c r="N643" i="16"/>
  <c r="L643" i="16"/>
  <c r="V642" i="16"/>
  <c r="R642" i="16"/>
  <c r="B642" i="16" s="1"/>
  <c r="N642" i="16"/>
  <c r="L642" i="16"/>
  <c r="V641" i="16"/>
  <c r="R641" i="16"/>
  <c r="B641" i="16" s="1"/>
  <c r="N641" i="16"/>
  <c r="L641" i="16"/>
  <c r="V640" i="16"/>
  <c r="R640" i="16"/>
  <c r="B640" i="16" s="1"/>
  <c r="N640" i="16"/>
  <c r="L640" i="16"/>
  <c r="V639" i="16"/>
  <c r="R639" i="16"/>
  <c r="B639" i="16" s="1"/>
  <c r="N639" i="16"/>
  <c r="L639" i="16"/>
  <c r="V638" i="16"/>
  <c r="R638" i="16"/>
  <c r="B638" i="16" s="1"/>
  <c r="N638" i="16"/>
  <c r="L638" i="16"/>
  <c r="V637" i="16"/>
  <c r="R637" i="16"/>
  <c r="B637" i="16" s="1"/>
  <c r="N637" i="16"/>
  <c r="L637" i="16"/>
  <c r="V636" i="16"/>
  <c r="R636" i="16"/>
  <c r="B636" i="16" s="1"/>
  <c r="N636" i="16"/>
  <c r="L636" i="16"/>
  <c r="V635" i="16"/>
  <c r="R635" i="16"/>
  <c r="B635" i="16" s="1"/>
  <c r="N635" i="16"/>
  <c r="L635" i="16"/>
  <c r="V634" i="16"/>
  <c r="R634" i="16"/>
  <c r="B634" i="16" s="1"/>
  <c r="N634" i="16"/>
  <c r="L634" i="16"/>
  <c r="V633" i="16"/>
  <c r="R633" i="16"/>
  <c r="B633" i="16" s="1"/>
  <c r="N633" i="16"/>
  <c r="L633" i="16"/>
  <c r="V632" i="16"/>
  <c r="R632" i="16"/>
  <c r="N632" i="16"/>
  <c r="L632" i="16"/>
  <c r="V631" i="16"/>
  <c r="R631" i="16"/>
  <c r="B631" i="16" s="1"/>
  <c r="N631" i="16"/>
  <c r="L631" i="16"/>
  <c r="V630" i="16"/>
  <c r="R630" i="16"/>
  <c r="N630" i="16"/>
  <c r="L630" i="16"/>
  <c r="V629" i="16"/>
  <c r="R629" i="16"/>
  <c r="B629" i="16" s="1"/>
  <c r="N629" i="16"/>
  <c r="L629" i="16"/>
  <c r="V628" i="16"/>
  <c r="R628" i="16"/>
  <c r="N628" i="16"/>
  <c r="L628" i="16"/>
  <c r="V627" i="16"/>
  <c r="R627" i="16"/>
  <c r="B627" i="16" s="1"/>
  <c r="N627" i="16"/>
  <c r="L627" i="16"/>
  <c r="V626" i="16"/>
  <c r="R626" i="16"/>
  <c r="N626" i="16"/>
  <c r="L626" i="16"/>
  <c r="V612" i="16"/>
  <c r="R612" i="16"/>
  <c r="B612" i="16" s="1"/>
  <c r="N612" i="16"/>
  <c r="L612" i="16"/>
  <c r="V621" i="16"/>
  <c r="R621" i="16"/>
  <c r="B621" i="16" s="1"/>
  <c r="N621" i="16"/>
  <c r="L621" i="16"/>
  <c r="V616" i="16"/>
  <c r="R616" i="16"/>
  <c r="B616" i="16" s="1"/>
  <c r="N616" i="16"/>
  <c r="L616" i="16"/>
  <c r="V615" i="16"/>
  <c r="R615" i="16"/>
  <c r="B615" i="16" s="1"/>
  <c r="N615" i="16"/>
  <c r="L615" i="16"/>
  <c r="V624" i="16"/>
  <c r="R624" i="16"/>
  <c r="B624" i="16" s="1"/>
  <c r="N624" i="16"/>
  <c r="L624" i="16"/>
  <c r="V620" i="16"/>
  <c r="R620" i="16"/>
  <c r="B620" i="16" s="1"/>
  <c r="N620" i="16"/>
  <c r="L620" i="16"/>
  <c r="V617" i="16"/>
  <c r="R617" i="16"/>
  <c r="B617" i="16" s="1"/>
  <c r="N617" i="16"/>
  <c r="L617" i="16"/>
  <c r="V618" i="16"/>
  <c r="R618" i="16"/>
  <c r="B618" i="16" s="1"/>
  <c r="N618" i="16"/>
  <c r="L618" i="16"/>
  <c r="V619" i="16"/>
  <c r="R619" i="16"/>
  <c r="B619" i="16" s="1"/>
  <c r="N619" i="16"/>
  <c r="L619" i="16"/>
  <c r="V623" i="16"/>
  <c r="R623" i="16"/>
  <c r="B623" i="16" s="1"/>
  <c r="N623" i="16"/>
  <c r="L623" i="16"/>
  <c r="V622" i="16"/>
  <c r="R622" i="16"/>
  <c r="B622" i="16" s="1"/>
  <c r="N622" i="16"/>
  <c r="L622" i="16"/>
  <c r="V625" i="16"/>
  <c r="R625" i="16"/>
  <c r="B625" i="16" s="1"/>
  <c r="N625" i="16"/>
  <c r="L625" i="16"/>
  <c r="V608" i="16"/>
  <c r="R608" i="16"/>
  <c r="B608" i="16" s="1"/>
  <c r="N608" i="16"/>
  <c r="L608" i="16"/>
  <c r="V609" i="16"/>
  <c r="R609" i="16"/>
  <c r="B609" i="16" s="1"/>
  <c r="N609" i="16"/>
  <c r="L609" i="16"/>
  <c r="V614" i="16"/>
  <c r="R614" i="16"/>
  <c r="B614" i="16" s="1"/>
  <c r="N614" i="16"/>
  <c r="L614" i="16"/>
  <c r="V611" i="16"/>
  <c r="R611" i="16"/>
  <c r="B611" i="16" s="1"/>
  <c r="N611" i="16"/>
  <c r="L611" i="16"/>
  <c r="V610" i="16"/>
  <c r="R610" i="16"/>
  <c r="B610" i="16" s="1"/>
  <c r="N610" i="16"/>
  <c r="L610" i="16"/>
  <c r="V613" i="16"/>
  <c r="R613" i="16"/>
  <c r="B613" i="16" s="1"/>
  <c r="N613" i="16"/>
  <c r="L613" i="16"/>
  <c r="AD607" i="16"/>
  <c r="AC607" i="16"/>
  <c r="AD606" i="16"/>
  <c r="AC606" i="16"/>
  <c r="V605" i="16"/>
  <c r="R605" i="16"/>
  <c r="N605" i="16"/>
  <c r="L605" i="16"/>
  <c r="B605" i="16"/>
  <c r="V604" i="16"/>
  <c r="R604" i="16"/>
  <c r="N604" i="16"/>
  <c r="L604" i="16"/>
  <c r="B604" i="16"/>
  <c r="AC604" i="16" s="1"/>
  <c r="AD604" i="16" s="1"/>
  <c r="V603" i="16"/>
  <c r="R603" i="16"/>
  <c r="N603" i="16"/>
  <c r="L603" i="16"/>
  <c r="B603" i="16"/>
  <c r="V602" i="16"/>
  <c r="R602" i="16"/>
  <c r="N602" i="16"/>
  <c r="L602" i="16"/>
  <c r="B602" i="16"/>
  <c r="AC602" i="16" s="1"/>
  <c r="AD602" i="16" s="1"/>
  <c r="V601" i="16"/>
  <c r="R601" i="16"/>
  <c r="N601" i="16"/>
  <c r="L601" i="16"/>
  <c r="B601" i="16"/>
  <c r="V600" i="16"/>
  <c r="R600" i="16"/>
  <c r="B600" i="16" s="1"/>
  <c r="N600" i="16"/>
  <c r="L600" i="16"/>
  <c r="V599" i="16"/>
  <c r="R599" i="16"/>
  <c r="N599" i="16"/>
  <c r="L599" i="16"/>
  <c r="B599" i="16"/>
  <c r="V598" i="16"/>
  <c r="R598" i="16"/>
  <c r="N598" i="16"/>
  <c r="L598" i="16"/>
  <c r="B598" i="16"/>
  <c r="AC598" i="16" s="1"/>
  <c r="AD598" i="16" s="1"/>
  <c r="V597" i="16"/>
  <c r="R597" i="16"/>
  <c r="N597" i="16"/>
  <c r="L597" i="16"/>
  <c r="B597" i="16"/>
  <c r="V596" i="16"/>
  <c r="R596" i="16"/>
  <c r="B596" i="16" s="1"/>
  <c r="N596" i="16"/>
  <c r="L596" i="16"/>
  <c r="V595" i="16"/>
  <c r="R595" i="16"/>
  <c r="N595" i="16"/>
  <c r="L595" i="16"/>
  <c r="B595" i="16"/>
  <c r="V594" i="16"/>
  <c r="R594" i="16"/>
  <c r="N594" i="16"/>
  <c r="L594" i="16"/>
  <c r="B594" i="16"/>
  <c r="AC594" i="16" s="1"/>
  <c r="AD594" i="16" s="1"/>
  <c r="V593" i="16"/>
  <c r="R593" i="16"/>
  <c r="N593" i="16"/>
  <c r="L593" i="16"/>
  <c r="B593" i="16"/>
  <c r="AC593" i="16" s="1"/>
  <c r="AD593" i="16" s="1"/>
  <c r="V592" i="16"/>
  <c r="R592" i="16"/>
  <c r="B592" i="16" s="1"/>
  <c r="N592" i="16"/>
  <c r="L592" i="16"/>
  <c r="AD591" i="16"/>
  <c r="V591" i="16"/>
  <c r="R591" i="16"/>
  <c r="N591" i="16"/>
  <c r="L591" i="16"/>
  <c r="B591" i="16"/>
  <c r="AC591" i="16" s="1"/>
  <c r="V590" i="16"/>
  <c r="R590" i="16"/>
  <c r="B590" i="16" s="1"/>
  <c r="N590" i="16"/>
  <c r="L590" i="16"/>
  <c r="V589" i="16"/>
  <c r="R589" i="16"/>
  <c r="B589" i="16" s="1"/>
  <c r="AC589" i="16" s="1"/>
  <c r="AD589" i="16" s="1"/>
  <c r="N589" i="16"/>
  <c r="L589" i="16"/>
  <c r="V588" i="16"/>
  <c r="R588" i="16"/>
  <c r="N588" i="16"/>
  <c r="L588" i="16"/>
  <c r="B588" i="16"/>
  <c r="V587" i="16"/>
  <c r="R587" i="16"/>
  <c r="B587" i="16" s="1"/>
  <c r="N587" i="16"/>
  <c r="L587" i="16"/>
  <c r="AD586" i="16"/>
  <c r="V586" i="16"/>
  <c r="R586" i="16"/>
  <c r="N586" i="16"/>
  <c r="L586" i="16"/>
  <c r="B586" i="16"/>
  <c r="AC586" i="16" s="1"/>
  <c r="V585" i="16"/>
  <c r="R585" i="16"/>
  <c r="N585" i="16"/>
  <c r="L585" i="16"/>
  <c r="B585" i="16"/>
  <c r="AC585" i="16" s="1"/>
  <c r="AD585" i="16" s="1"/>
  <c r="V584" i="16"/>
  <c r="R584" i="16"/>
  <c r="N584" i="16"/>
  <c r="L584" i="16"/>
  <c r="B584" i="16"/>
  <c r="AD583" i="16"/>
  <c r="V583" i="16"/>
  <c r="R583" i="16"/>
  <c r="N583" i="16"/>
  <c r="L583" i="16"/>
  <c r="B583" i="16"/>
  <c r="AC583" i="16" s="1"/>
  <c r="V582" i="16"/>
  <c r="R582" i="16"/>
  <c r="B582" i="16" s="1"/>
  <c r="N582" i="16"/>
  <c r="L582" i="16"/>
  <c r="V581" i="16"/>
  <c r="R581" i="16"/>
  <c r="B581" i="16" s="1"/>
  <c r="AC581" i="16" s="1"/>
  <c r="AD581" i="16" s="1"/>
  <c r="N581" i="16"/>
  <c r="L581" i="16"/>
  <c r="V580" i="16"/>
  <c r="R580" i="16"/>
  <c r="B580" i="16" s="1"/>
  <c r="N580" i="16"/>
  <c r="L580" i="16"/>
  <c r="V579" i="16"/>
  <c r="R579" i="16"/>
  <c r="B579" i="16" s="1"/>
  <c r="N579" i="16"/>
  <c r="L579" i="16"/>
  <c r="AD578" i="16"/>
  <c r="V578" i="16"/>
  <c r="R578" i="16"/>
  <c r="N578" i="16"/>
  <c r="L578" i="16"/>
  <c r="B578" i="16"/>
  <c r="AC578" i="16" s="1"/>
  <c r="V577" i="16"/>
  <c r="R577" i="16"/>
  <c r="N577" i="16"/>
  <c r="L577" i="16"/>
  <c r="B577" i="16"/>
  <c r="AC577" i="16" s="1"/>
  <c r="AD577" i="16" s="1"/>
  <c r="V576" i="16"/>
  <c r="R576" i="16"/>
  <c r="N576" i="16"/>
  <c r="L576" i="16"/>
  <c r="B576" i="16"/>
  <c r="AD575" i="16"/>
  <c r="V575" i="16"/>
  <c r="R575" i="16"/>
  <c r="N575" i="16"/>
  <c r="L575" i="16"/>
  <c r="B575" i="16"/>
  <c r="AC575" i="16" s="1"/>
  <c r="V574" i="16"/>
  <c r="R574" i="16"/>
  <c r="B574" i="16" s="1"/>
  <c r="N574" i="16"/>
  <c r="L574" i="16"/>
  <c r="V573" i="16"/>
  <c r="R573" i="16"/>
  <c r="B573" i="16" s="1"/>
  <c r="AC573" i="16" s="1"/>
  <c r="AD573" i="16" s="1"/>
  <c r="N573" i="16"/>
  <c r="L573" i="16"/>
  <c r="V572" i="16"/>
  <c r="R572" i="16"/>
  <c r="N572" i="16"/>
  <c r="L572" i="16"/>
  <c r="B572" i="16"/>
  <c r="V571" i="16"/>
  <c r="R571" i="16"/>
  <c r="B571" i="16" s="1"/>
  <c r="N571" i="16"/>
  <c r="L571" i="16"/>
  <c r="AD570" i="16"/>
  <c r="V570" i="16"/>
  <c r="R570" i="16"/>
  <c r="N570" i="16"/>
  <c r="L570" i="16"/>
  <c r="B570" i="16"/>
  <c r="AC570" i="16" s="1"/>
  <c r="V569" i="16"/>
  <c r="R569" i="16"/>
  <c r="N569" i="16"/>
  <c r="L569" i="16"/>
  <c r="B569" i="16"/>
  <c r="AC569" i="16" s="1"/>
  <c r="AD569" i="16" s="1"/>
  <c r="V568" i="16"/>
  <c r="R568" i="16"/>
  <c r="N568" i="16"/>
  <c r="L568" i="16"/>
  <c r="B568" i="16"/>
  <c r="AD567" i="16"/>
  <c r="V567" i="16"/>
  <c r="R567" i="16"/>
  <c r="N567" i="16"/>
  <c r="L567" i="16"/>
  <c r="B567" i="16"/>
  <c r="AC567" i="16" s="1"/>
  <c r="V566" i="16"/>
  <c r="R566" i="16"/>
  <c r="B566" i="16" s="1"/>
  <c r="N566" i="16"/>
  <c r="L566" i="16"/>
  <c r="V565" i="16"/>
  <c r="R565" i="16"/>
  <c r="B565" i="16" s="1"/>
  <c r="AC565" i="16" s="1"/>
  <c r="AD565" i="16" s="1"/>
  <c r="N565" i="16"/>
  <c r="L565" i="16"/>
  <c r="V564" i="16"/>
  <c r="R564" i="16"/>
  <c r="N564" i="16"/>
  <c r="L564" i="16"/>
  <c r="B564" i="16"/>
  <c r="V563" i="16"/>
  <c r="R563" i="16"/>
  <c r="B563" i="16" s="1"/>
  <c r="N563" i="16"/>
  <c r="L563" i="16"/>
  <c r="AD562" i="16"/>
  <c r="V562" i="16"/>
  <c r="R562" i="16"/>
  <c r="N562" i="16"/>
  <c r="L562" i="16"/>
  <c r="B562" i="16"/>
  <c r="AC562" i="16" s="1"/>
  <c r="V561" i="16"/>
  <c r="R561" i="16"/>
  <c r="N561" i="16"/>
  <c r="L561" i="16"/>
  <c r="B561" i="16"/>
  <c r="AC561" i="16" s="1"/>
  <c r="AD561" i="16" s="1"/>
  <c r="V560" i="16"/>
  <c r="R560" i="16"/>
  <c r="B560" i="16" s="1"/>
  <c r="N560" i="16"/>
  <c r="L560" i="16"/>
  <c r="AD559" i="16"/>
  <c r="V559" i="16"/>
  <c r="R559" i="16"/>
  <c r="N559" i="16"/>
  <c r="L559" i="16"/>
  <c r="B559" i="16"/>
  <c r="AC559" i="16" s="1"/>
  <c r="V558" i="16"/>
  <c r="R558" i="16"/>
  <c r="B558" i="16" s="1"/>
  <c r="N558" i="16"/>
  <c r="L558" i="16"/>
  <c r="V557" i="16"/>
  <c r="R557" i="16"/>
  <c r="B557" i="16" s="1"/>
  <c r="AC557" i="16" s="1"/>
  <c r="AD557" i="16" s="1"/>
  <c r="N557" i="16"/>
  <c r="L557" i="16"/>
  <c r="V556" i="16"/>
  <c r="R556" i="16"/>
  <c r="N556" i="16"/>
  <c r="L556" i="16"/>
  <c r="B556" i="16"/>
  <c r="V555" i="16"/>
  <c r="R555" i="16"/>
  <c r="B555" i="16" s="1"/>
  <c r="N555" i="16"/>
  <c r="L555" i="16"/>
  <c r="AD554" i="16"/>
  <c r="V554" i="16"/>
  <c r="R554" i="16"/>
  <c r="N554" i="16"/>
  <c r="L554" i="16"/>
  <c r="B554" i="16"/>
  <c r="AC554" i="16" s="1"/>
  <c r="V553" i="16"/>
  <c r="R553" i="16"/>
  <c r="N553" i="16"/>
  <c r="L553" i="16"/>
  <c r="B553" i="16"/>
  <c r="AC553" i="16" s="1"/>
  <c r="AD553" i="16" s="1"/>
  <c r="V552" i="16"/>
  <c r="R552" i="16"/>
  <c r="N552" i="16"/>
  <c r="L552" i="16"/>
  <c r="B552" i="16"/>
  <c r="AD551" i="16"/>
  <c r="V551" i="16"/>
  <c r="R551" i="16"/>
  <c r="N551" i="16"/>
  <c r="L551" i="16"/>
  <c r="B551" i="16"/>
  <c r="AC551" i="16" s="1"/>
  <c r="V550" i="16"/>
  <c r="R550" i="16"/>
  <c r="B550" i="16" s="1"/>
  <c r="N550" i="16"/>
  <c r="L550" i="16"/>
  <c r="V549" i="16"/>
  <c r="R549" i="16"/>
  <c r="B549" i="16" s="1"/>
  <c r="AC549" i="16" s="1"/>
  <c r="AD549" i="16" s="1"/>
  <c r="N549" i="16"/>
  <c r="L549" i="16"/>
  <c r="V548" i="16"/>
  <c r="R548" i="16"/>
  <c r="B548" i="16" s="1"/>
  <c r="N548" i="16"/>
  <c r="L548" i="16"/>
  <c r="V547" i="16"/>
  <c r="R547" i="16"/>
  <c r="B547" i="16" s="1"/>
  <c r="N547" i="16"/>
  <c r="L547" i="16"/>
  <c r="AD546" i="16"/>
  <c r="V546" i="16"/>
  <c r="R546" i="16"/>
  <c r="N546" i="16"/>
  <c r="L546" i="16"/>
  <c r="B546" i="16"/>
  <c r="AC546" i="16" s="1"/>
  <c r="V545" i="16"/>
  <c r="R545" i="16"/>
  <c r="N545" i="16"/>
  <c r="L545" i="16"/>
  <c r="B545" i="16"/>
  <c r="AC545" i="16" s="1"/>
  <c r="AD545" i="16" s="1"/>
  <c r="V544" i="16"/>
  <c r="R544" i="16"/>
  <c r="N544" i="16"/>
  <c r="L544" i="16"/>
  <c r="B544" i="16"/>
  <c r="AD543" i="16"/>
  <c r="V543" i="16"/>
  <c r="R543" i="16"/>
  <c r="N543" i="16"/>
  <c r="L543" i="16"/>
  <c r="B543" i="16"/>
  <c r="AC543" i="16" s="1"/>
  <c r="V542" i="16"/>
  <c r="R542" i="16"/>
  <c r="N542" i="16"/>
  <c r="L542" i="16"/>
  <c r="B542" i="16" s="1"/>
  <c r="V541" i="16"/>
  <c r="R541" i="16"/>
  <c r="N541" i="16"/>
  <c r="L541" i="16"/>
  <c r="B541" i="16" s="1"/>
  <c r="AC541" i="16" s="1"/>
  <c r="AD541" i="16" s="1"/>
  <c r="V540" i="16"/>
  <c r="R540" i="16"/>
  <c r="N540" i="16"/>
  <c r="L540" i="16"/>
  <c r="B540" i="16"/>
  <c r="V539" i="16"/>
  <c r="R539" i="16"/>
  <c r="N539" i="16"/>
  <c r="L539" i="16"/>
  <c r="B539" i="16" s="1"/>
  <c r="AD538" i="16"/>
  <c r="V538" i="16"/>
  <c r="R538" i="16"/>
  <c r="N538" i="16"/>
  <c r="L538" i="16"/>
  <c r="B538" i="16" s="1"/>
  <c r="AC538" i="16" s="1"/>
  <c r="V537" i="16"/>
  <c r="B537" i="16" s="1"/>
  <c r="R537" i="16"/>
  <c r="N537" i="16"/>
  <c r="L537" i="16"/>
  <c r="V536" i="16"/>
  <c r="R536" i="16"/>
  <c r="B536" i="16" s="1"/>
  <c r="N536" i="16"/>
  <c r="L536" i="16"/>
  <c r="AD535" i="16"/>
  <c r="V535" i="16"/>
  <c r="R535" i="16"/>
  <c r="N535" i="16"/>
  <c r="L535" i="16"/>
  <c r="B535" i="16"/>
  <c r="AC535" i="16" s="1"/>
  <c r="V534" i="16"/>
  <c r="R534" i="16"/>
  <c r="N534" i="16"/>
  <c r="L534" i="16"/>
  <c r="B534" i="16" s="1"/>
  <c r="V533" i="16"/>
  <c r="R533" i="16"/>
  <c r="B533" i="16" s="1"/>
  <c r="AC533" i="16" s="1"/>
  <c r="AD533" i="16" s="1"/>
  <c r="N533" i="16"/>
  <c r="L533" i="16"/>
  <c r="V532" i="16"/>
  <c r="R532" i="16"/>
  <c r="N532" i="16"/>
  <c r="L532" i="16"/>
  <c r="B532" i="16"/>
  <c r="V531" i="16"/>
  <c r="R531" i="16"/>
  <c r="N531" i="16"/>
  <c r="L531" i="16"/>
  <c r="B531" i="16" s="1"/>
  <c r="V530" i="16"/>
  <c r="R530" i="16"/>
  <c r="N530" i="16"/>
  <c r="L530" i="16"/>
  <c r="B530" i="16" s="1"/>
  <c r="AC530" i="16" s="1"/>
  <c r="AD530" i="16" s="1"/>
  <c r="V529" i="16"/>
  <c r="R529" i="16"/>
  <c r="N529" i="16"/>
  <c r="L529" i="16"/>
  <c r="B529" i="16"/>
  <c r="AC529" i="16" s="1"/>
  <c r="AD529" i="16" s="1"/>
  <c r="V528" i="16"/>
  <c r="R528" i="16"/>
  <c r="N528" i="16"/>
  <c r="L528" i="16"/>
  <c r="B528" i="16"/>
  <c r="AD527" i="16"/>
  <c r="V527" i="16"/>
  <c r="R527" i="16"/>
  <c r="N527" i="16"/>
  <c r="L527" i="16"/>
  <c r="B527" i="16"/>
  <c r="AC527" i="16" s="1"/>
  <c r="V526" i="16"/>
  <c r="R526" i="16"/>
  <c r="N526" i="16"/>
  <c r="L526" i="16"/>
  <c r="B526" i="16" s="1"/>
  <c r="V525" i="16"/>
  <c r="R525" i="16"/>
  <c r="N525" i="16"/>
  <c r="L525" i="16"/>
  <c r="V524" i="16"/>
  <c r="R524" i="16"/>
  <c r="N524" i="16"/>
  <c r="L524" i="16"/>
  <c r="B524" i="16"/>
  <c r="V523" i="16"/>
  <c r="R523" i="16"/>
  <c r="N523" i="16"/>
  <c r="L523" i="16"/>
  <c r="B523" i="16" s="1"/>
  <c r="V522" i="16"/>
  <c r="R522" i="16"/>
  <c r="N522" i="16"/>
  <c r="L522" i="16"/>
  <c r="B522" i="16" s="1"/>
  <c r="AC522" i="16" s="1"/>
  <c r="AD522" i="16" s="1"/>
  <c r="V521" i="16"/>
  <c r="B521" i="16" s="1"/>
  <c r="R521" i="16"/>
  <c r="N521" i="16"/>
  <c r="L521" i="16"/>
  <c r="V520" i="16"/>
  <c r="R520" i="16"/>
  <c r="B520" i="16" s="1"/>
  <c r="N520" i="16"/>
  <c r="L520" i="16"/>
  <c r="AD519" i="16"/>
  <c r="V519" i="16"/>
  <c r="R519" i="16"/>
  <c r="N519" i="16"/>
  <c r="L519" i="16"/>
  <c r="B519" i="16"/>
  <c r="AC519" i="16" s="1"/>
  <c r="V518" i="16"/>
  <c r="R518" i="16"/>
  <c r="N518" i="16"/>
  <c r="L518" i="16"/>
  <c r="B518" i="16" s="1"/>
  <c r="V517" i="16"/>
  <c r="R517" i="16"/>
  <c r="B517" i="16" s="1"/>
  <c r="AC517" i="16" s="1"/>
  <c r="AD517" i="16" s="1"/>
  <c r="N517" i="16"/>
  <c r="L517" i="16"/>
  <c r="V516" i="16"/>
  <c r="R516" i="16"/>
  <c r="N516" i="16"/>
  <c r="L516" i="16"/>
  <c r="B516" i="16"/>
  <c r="V515" i="16"/>
  <c r="R515" i="16"/>
  <c r="N515" i="16"/>
  <c r="L515" i="16"/>
  <c r="B515" i="16" s="1"/>
  <c r="AD514" i="16"/>
  <c r="V514" i="16"/>
  <c r="R514" i="16"/>
  <c r="N514" i="16"/>
  <c r="L514" i="16"/>
  <c r="B514" i="16" s="1"/>
  <c r="AC514" i="16" s="1"/>
  <c r="V513" i="16"/>
  <c r="R513" i="16"/>
  <c r="N513" i="16"/>
  <c r="L513" i="16"/>
  <c r="B513" i="16"/>
  <c r="AC513" i="16" s="1"/>
  <c r="AD513" i="16" s="1"/>
  <c r="V512" i="16"/>
  <c r="R512" i="16"/>
  <c r="N512" i="16"/>
  <c r="L512" i="16"/>
  <c r="B512" i="16"/>
  <c r="V511" i="16"/>
  <c r="R511" i="16"/>
  <c r="N511" i="16"/>
  <c r="B511" i="16" s="1"/>
  <c r="L511" i="16"/>
  <c r="V510" i="16"/>
  <c r="R510" i="16"/>
  <c r="N510" i="16"/>
  <c r="L510" i="16"/>
  <c r="V509" i="16"/>
  <c r="R509" i="16"/>
  <c r="N509" i="16"/>
  <c r="L509" i="16"/>
  <c r="V508" i="16"/>
  <c r="R508" i="16"/>
  <c r="N508" i="16"/>
  <c r="L508" i="16"/>
  <c r="B508" i="16"/>
  <c r="V507" i="16"/>
  <c r="R507" i="16"/>
  <c r="N507" i="16"/>
  <c r="L507" i="16"/>
  <c r="V506" i="16"/>
  <c r="R506" i="16"/>
  <c r="N506" i="16"/>
  <c r="L506" i="16"/>
  <c r="V505" i="16"/>
  <c r="R505" i="16"/>
  <c r="N505" i="16"/>
  <c r="L505" i="16"/>
  <c r="B505" i="16" s="1"/>
  <c r="V504" i="16"/>
  <c r="R504" i="16"/>
  <c r="N504" i="16"/>
  <c r="L504" i="16"/>
  <c r="V503" i="16"/>
  <c r="R503" i="16"/>
  <c r="N503" i="16"/>
  <c r="L503" i="16"/>
  <c r="B503" i="16" s="1"/>
  <c r="V502" i="16"/>
  <c r="R502" i="16"/>
  <c r="N502" i="16"/>
  <c r="L502" i="16"/>
  <c r="V501" i="16"/>
  <c r="R501" i="16"/>
  <c r="N501" i="16"/>
  <c r="L501" i="16"/>
  <c r="B501" i="16" s="1"/>
  <c r="V500" i="16"/>
  <c r="R500" i="16"/>
  <c r="N500" i="16"/>
  <c r="L500" i="16"/>
  <c r="V499" i="16"/>
  <c r="R499" i="16"/>
  <c r="N499" i="16"/>
  <c r="L499" i="16"/>
  <c r="B499" i="16" s="1"/>
  <c r="V498" i="16"/>
  <c r="R498" i="16"/>
  <c r="N498" i="16"/>
  <c r="L498" i="16"/>
  <c r="V497" i="16"/>
  <c r="R497" i="16"/>
  <c r="N497" i="16"/>
  <c r="L497" i="16"/>
  <c r="B497" i="16" s="1"/>
  <c r="V496" i="16"/>
  <c r="R496" i="16"/>
  <c r="N496" i="16"/>
  <c r="L496" i="16"/>
  <c r="V495" i="16"/>
  <c r="R495" i="16"/>
  <c r="N495" i="16"/>
  <c r="L495" i="16"/>
  <c r="B495" i="16" s="1"/>
  <c r="V494" i="16"/>
  <c r="R494" i="16"/>
  <c r="N494" i="16"/>
  <c r="L494" i="16"/>
  <c r="V493" i="16"/>
  <c r="R493" i="16"/>
  <c r="N493" i="16"/>
  <c r="L493" i="16"/>
  <c r="B493" i="16" s="1"/>
  <c r="V492" i="16"/>
  <c r="R492" i="16"/>
  <c r="N492" i="16"/>
  <c r="L492" i="16"/>
  <c r="V491" i="16"/>
  <c r="R491" i="16"/>
  <c r="N491" i="16"/>
  <c r="L491" i="16"/>
  <c r="B491" i="16" s="1"/>
  <c r="V490" i="16"/>
  <c r="R490" i="16"/>
  <c r="N490" i="16"/>
  <c r="L490" i="16"/>
  <c r="V489" i="16"/>
  <c r="R489" i="16"/>
  <c r="N489" i="16"/>
  <c r="L489" i="16"/>
  <c r="B489" i="16" s="1"/>
  <c r="V488" i="16"/>
  <c r="R488" i="16"/>
  <c r="N488" i="16"/>
  <c r="L488" i="16"/>
  <c r="V487" i="16"/>
  <c r="R487" i="16"/>
  <c r="N487" i="16"/>
  <c r="L487" i="16"/>
  <c r="B487" i="16" s="1"/>
  <c r="V486" i="16"/>
  <c r="R486" i="16"/>
  <c r="N486" i="16"/>
  <c r="L486" i="16"/>
  <c r="V485" i="16"/>
  <c r="R485" i="16"/>
  <c r="N485" i="16"/>
  <c r="L485" i="16"/>
  <c r="B485" i="16" s="1"/>
  <c r="V484" i="16"/>
  <c r="R484" i="16"/>
  <c r="N484" i="16"/>
  <c r="L484" i="16"/>
  <c r="V483" i="16"/>
  <c r="R483" i="16"/>
  <c r="N483" i="16"/>
  <c r="L483" i="16"/>
  <c r="B483" i="16" s="1"/>
  <c r="V482" i="16"/>
  <c r="R482" i="16"/>
  <c r="N482" i="16"/>
  <c r="L482" i="16"/>
  <c r="V481" i="16"/>
  <c r="R481" i="16"/>
  <c r="N481" i="16"/>
  <c r="L481" i="16"/>
  <c r="B481" i="16" s="1"/>
  <c r="V480" i="16"/>
  <c r="R480" i="16"/>
  <c r="N480" i="16"/>
  <c r="L480" i="16"/>
  <c r="V479" i="16"/>
  <c r="R479" i="16"/>
  <c r="N479" i="16"/>
  <c r="L479" i="16"/>
  <c r="B479" i="16" s="1"/>
  <c r="V478" i="16"/>
  <c r="R478" i="16"/>
  <c r="N478" i="16"/>
  <c r="L478" i="16"/>
  <c r="V477" i="16"/>
  <c r="R477" i="16"/>
  <c r="N477" i="16"/>
  <c r="L477" i="16"/>
  <c r="B477" i="16" s="1"/>
  <c r="V476" i="16"/>
  <c r="R476" i="16"/>
  <c r="N476" i="16"/>
  <c r="L476" i="16"/>
  <c r="V475" i="16"/>
  <c r="R475" i="16"/>
  <c r="N475" i="16"/>
  <c r="L475" i="16"/>
  <c r="B475" i="16" s="1"/>
  <c r="V474" i="16"/>
  <c r="R474" i="16"/>
  <c r="N474" i="16"/>
  <c r="L474" i="16"/>
  <c r="B474" i="16" s="1"/>
  <c r="AC474" i="16" s="1"/>
  <c r="AD474" i="16" s="1"/>
  <c r="V473" i="16"/>
  <c r="R473" i="16"/>
  <c r="N473" i="16"/>
  <c r="L473" i="16"/>
  <c r="B473" i="16" s="1"/>
  <c r="V472" i="16"/>
  <c r="R472" i="16"/>
  <c r="N472" i="16"/>
  <c r="L472" i="16"/>
  <c r="V471" i="16"/>
  <c r="R471" i="16"/>
  <c r="N471" i="16"/>
  <c r="L471" i="16"/>
  <c r="B471" i="16" s="1"/>
  <c r="V470" i="16"/>
  <c r="R470" i="16"/>
  <c r="N470" i="16"/>
  <c r="L470" i="16"/>
  <c r="B470" i="16" s="1"/>
  <c r="AC470" i="16" s="1"/>
  <c r="AD470" i="16" s="1"/>
  <c r="V469" i="16"/>
  <c r="R469" i="16"/>
  <c r="N469" i="16"/>
  <c r="L469" i="16"/>
  <c r="B469" i="16" s="1"/>
  <c r="V468" i="16"/>
  <c r="R468" i="16"/>
  <c r="N468" i="16"/>
  <c r="L468" i="16"/>
  <c r="V467" i="16"/>
  <c r="R467" i="16"/>
  <c r="N467" i="16"/>
  <c r="L467" i="16"/>
  <c r="B467" i="16" s="1"/>
  <c r="V466" i="16"/>
  <c r="R466" i="16"/>
  <c r="N466" i="16"/>
  <c r="L466" i="16"/>
  <c r="B466" i="16" s="1"/>
  <c r="AC466" i="16" s="1"/>
  <c r="AD466" i="16" s="1"/>
  <c r="V465" i="16"/>
  <c r="R465" i="16"/>
  <c r="N465" i="16"/>
  <c r="L465" i="16"/>
  <c r="B465" i="16" s="1"/>
  <c r="V464" i="16"/>
  <c r="R464" i="16"/>
  <c r="N464" i="16"/>
  <c r="L464" i="16"/>
  <c r="V463" i="16"/>
  <c r="R463" i="16"/>
  <c r="N463" i="16"/>
  <c r="L463" i="16"/>
  <c r="B463" i="16" s="1"/>
  <c r="V462" i="16"/>
  <c r="R462" i="16"/>
  <c r="N462" i="16"/>
  <c r="L462" i="16"/>
  <c r="B462" i="16" s="1"/>
  <c r="AC462" i="16" s="1"/>
  <c r="AD462" i="16" s="1"/>
  <c r="V461" i="16"/>
  <c r="R461" i="16"/>
  <c r="N461" i="16"/>
  <c r="L461" i="16"/>
  <c r="B461" i="16" s="1"/>
  <c r="V460" i="16"/>
  <c r="R460" i="16"/>
  <c r="N460" i="16"/>
  <c r="L460" i="16"/>
  <c r="V459" i="16"/>
  <c r="R459" i="16"/>
  <c r="N459" i="16"/>
  <c r="L459" i="16"/>
  <c r="B459" i="16" s="1"/>
  <c r="V458" i="16"/>
  <c r="R458" i="16"/>
  <c r="N458" i="16"/>
  <c r="L458" i="16"/>
  <c r="B458" i="16" s="1"/>
  <c r="AC458" i="16" s="1"/>
  <c r="AD458" i="16" s="1"/>
  <c r="V457" i="16"/>
  <c r="R457" i="16"/>
  <c r="N457" i="16"/>
  <c r="L457" i="16"/>
  <c r="B457" i="16" s="1"/>
  <c r="V456" i="16"/>
  <c r="R456" i="16"/>
  <c r="N456" i="16"/>
  <c r="L456" i="16"/>
  <c r="V455" i="16"/>
  <c r="R455" i="16"/>
  <c r="N455" i="16"/>
  <c r="L455" i="16"/>
  <c r="B455" i="16" s="1"/>
  <c r="V454" i="16"/>
  <c r="R454" i="16"/>
  <c r="N454" i="16"/>
  <c r="L454" i="16"/>
  <c r="B454" i="16" s="1"/>
  <c r="AC454" i="16" s="1"/>
  <c r="AD454" i="16" s="1"/>
  <c r="AC453" i="16"/>
  <c r="AD453" i="16" s="1"/>
  <c r="V453" i="16"/>
  <c r="R453" i="16"/>
  <c r="N453" i="16"/>
  <c r="L453" i="16"/>
  <c r="B453" i="16" s="1"/>
  <c r="V452" i="16"/>
  <c r="R452" i="16"/>
  <c r="N452" i="16"/>
  <c r="L452" i="16"/>
  <c r="AC451" i="16"/>
  <c r="AD451" i="16" s="1"/>
  <c r="V451" i="16"/>
  <c r="R451" i="16"/>
  <c r="N451" i="16"/>
  <c r="L451" i="16"/>
  <c r="B451" i="16" s="1"/>
  <c r="V450" i="16"/>
  <c r="R450" i="16"/>
  <c r="N450" i="16"/>
  <c r="L450" i="16"/>
  <c r="B450" i="16" s="1"/>
  <c r="AC450" i="16" s="1"/>
  <c r="AD450" i="16" s="1"/>
  <c r="V449" i="16"/>
  <c r="R449" i="16"/>
  <c r="N449" i="16"/>
  <c r="L449" i="16"/>
  <c r="B449" i="16" s="1"/>
  <c r="AC449" i="16" s="1"/>
  <c r="AD449" i="16" s="1"/>
  <c r="V448" i="16"/>
  <c r="R448" i="16"/>
  <c r="N448" i="16"/>
  <c r="L448" i="16"/>
  <c r="AC447" i="16"/>
  <c r="AD447" i="16" s="1"/>
  <c r="V447" i="16"/>
  <c r="R447" i="16"/>
  <c r="N447" i="16"/>
  <c r="L447" i="16"/>
  <c r="B447" i="16" s="1"/>
  <c r="V446" i="16"/>
  <c r="R446" i="16"/>
  <c r="N446" i="16"/>
  <c r="L446" i="16"/>
  <c r="B446" i="16" s="1"/>
  <c r="AC446" i="16" s="1"/>
  <c r="AD446" i="16" s="1"/>
  <c r="V445" i="16"/>
  <c r="R445" i="16"/>
  <c r="N445" i="16"/>
  <c r="L445" i="16"/>
  <c r="B445" i="16" s="1"/>
  <c r="AC445" i="16" s="1"/>
  <c r="AD445" i="16" s="1"/>
  <c r="V444" i="16"/>
  <c r="R444" i="16"/>
  <c r="N444" i="16"/>
  <c r="L444" i="16"/>
  <c r="V443" i="16"/>
  <c r="R443" i="16"/>
  <c r="N443" i="16"/>
  <c r="L443" i="16"/>
  <c r="B443" i="16" s="1"/>
  <c r="AC443" i="16" s="1"/>
  <c r="AD443" i="16" s="1"/>
  <c r="V442" i="16"/>
  <c r="R442" i="16"/>
  <c r="N442" i="16"/>
  <c r="L442" i="16"/>
  <c r="B442" i="16" s="1"/>
  <c r="AC442" i="16" s="1"/>
  <c r="AD442" i="16" s="1"/>
  <c r="AC441" i="16"/>
  <c r="AD441" i="16" s="1"/>
  <c r="V441" i="16"/>
  <c r="R441" i="16"/>
  <c r="N441" i="16"/>
  <c r="L441" i="16"/>
  <c r="B441" i="16" s="1"/>
  <c r="V440" i="16"/>
  <c r="R440" i="16"/>
  <c r="N440" i="16"/>
  <c r="L440" i="16"/>
  <c r="V439" i="16"/>
  <c r="R439" i="16"/>
  <c r="N439" i="16"/>
  <c r="L439" i="16"/>
  <c r="B439" i="16" s="1"/>
  <c r="V438" i="16"/>
  <c r="R438" i="16"/>
  <c r="N438" i="16"/>
  <c r="L438" i="16"/>
  <c r="B438" i="16" s="1"/>
  <c r="AC438" i="16" s="1"/>
  <c r="AD438" i="16" s="1"/>
  <c r="AC437" i="16"/>
  <c r="AD437" i="16" s="1"/>
  <c r="V437" i="16"/>
  <c r="R437" i="16"/>
  <c r="N437" i="16"/>
  <c r="L437" i="16"/>
  <c r="B437" i="16" s="1"/>
  <c r="V436" i="16"/>
  <c r="R436" i="16"/>
  <c r="N436" i="16"/>
  <c r="L436" i="16"/>
  <c r="AC435" i="16"/>
  <c r="AD435" i="16" s="1"/>
  <c r="V435" i="16"/>
  <c r="R435" i="16"/>
  <c r="N435" i="16"/>
  <c r="L435" i="16"/>
  <c r="B435" i="16" s="1"/>
  <c r="V434" i="16"/>
  <c r="R434" i="16"/>
  <c r="N434" i="16"/>
  <c r="L434" i="16"/>
  <c r="B434" i="16" s="1"/>
  <c r="AC434" i="16" s="1"/>
  <c r="AD434" i="16" s="1"/>
  <c r="V433" i="16"/>
  <c r="R433" i="16"/>
  <c r="N433" i="16"/>
  <c r="L433" i="16"/>
  <c r="B433" i="16" s="1"/>
  <c r="AC433" i="16" s="1"/>
  <c r="AD433" i="16" s="1"/>
  <c r="V432" i="16"/>
  <c r="R432" i="16"/>
  <c r="N432" i="16"/>
  <c r="L432" i="16"/>
  <c r="AC431" i="16"/>
  <c r="AD431" i="16" s="1"/>
  <c r="V431" i="16"/>
  <c r="R431" i="16"/>
  <c r="N431" i="16"/>
  <c r="L431" i="16"/>
  <c r="B431" i="16" s="1"/>
  <c r="V430" i="16"/>
  <c r="R430" i="16"/>
  <c r="N430" i="16"/>
  <c r="L430" i="16"/>
  <c r="V429" i="16"/>
  <c r="R429" i="16"/>
  <c r="N429" i="16"/>
  <c r="L429" i="16"/>
  <c r="B429" i="16" s="1"/>
  <c r="AC429" i="16" s="1"/>
  <c r="AD429" i="16" s="1"/>
  <c r="V428" i="16"/>
  <c r="R428" i="16"/>
  <c r="N428" i="16"/>
  <c r="L428" i="16"/>
  <c r="V427" i="16"/>
  <c r="R427" i="16"/>
  <c r="N427" i="16"/>
  <c r="L427" i="16"/>
  <c r="B427" i="16" s="1"/>
  <c r="AC427" i="16" s="1"/>
  <c r="AD427" i="16" s="1"/>
  <c r="V426" i="16"/>
  <c r="R426" i="16"/>
  <c r="N426" i="16"/>
  <c r="L426" i="16"/>
  <c r="AC425" i="16"/>
  <c r="AD425" i="16" s="1"/>
  <c r="V425" i="16"/>
  <c r="R425" i="16"/>
  <c r="N425" i="16"/>
  <c r="L425" i="16"/>
  <c r="B425" i="16" s="1"/>
  <c r="V424" i="16"/>
  <c r="R424" i="16"/>
  <c r="N424" i="16"/>
  <c r="L424" i="16"/>
  <c r="V423" i="16"/>
  <c r="R423" i="16"/>
  <c r="N423" i="16"/>
  <c r="L423" i="16"/>
  <c r="B423" i="16" s="1"/>
  <c r="V422" i="16"/>
  <c r="R422" i="16"/>
  <c r="N422" i="16"/>
  <c r="L422" i="16"/>
  <c r="V421" i="16"/>
  <c r="R421" i="16"/>
  <c r="N421" i="16"/>
  <c r="L421" i="16"/>
  <c r="V420" i="16"/>
  <c r="R420" i="16"/>
  <c r="N420" i="16"/>
  <c r="L420" i="16"/>
  <c r="V419" i="16"/>
  <c r="R419" i="16"/>
  <c r="N419" i="16"/>
  <c r="L419" i="16"/>
  <c r="B419" i="16" s="1"/>
  <c r="AC419" i="16" s="1"/>
  <c r="AD419" i="16" s="1"/>
  <c r="V418" i="16"/>
  <c r="R418" i="16"/>
  <c r="N418" i="16"/>
  <c r="L418" i="16"/>
  <c r="V415" i="16"/>
  <c r="R415" i="16"/>
  <c r="N415" i="16"/>
  <c r="L415" i="16"/>
  <c r="V411" i="16"/>
  <c r="R411" i="16"/>
  <c r="N411" i="16"/>
  <c r="L411" i="16"/>
  <c r="V410" i="16"/>
  <c r="R410" i="16"/>
  <c r="N410" i="16"/>
  <c r="L410" i="16"/>
  <c r="V417" i="16"/>
  <c r="R417" i="16"/>
  <c r="N417" i="16"/>
  <c r="L417" i="16"/>
  <c r="V408" i="16"/>
  <c r="R408" i="16"/>
  <c r="N408" i="16"/>
  <c r="L408" i="16"/>
  <c r="B408" i="16" s="1"/>
  <c r="AC408" i="16" s="1"/>
  <c r="AD408" i="16" s="1"/>
  <c r="V416" i="16"/>
  <c r="R416" i="16"/>
  <c r="N416" i="16"/>
  <c r="L416" i="16"/>
  <c r="V409" i="16"/>
  <c r="R409" i="16"/>
  <c r="N409" i="16"/>
  <c r="L409" i="16"/>
  <c r="B409" i="16" s="1"/>
  <c r="AC409" i="16" s="1"/>
  <c r="AD409" i="16" s="1"/>
  <c r="V413" i="16"/>
  <c r="R413" i="16"/>
  <c r="N413" i="16"/>
  <c r="L413" i="16"/>
  <c r="V414" i="16"/>
  <c r="R414" i="16"/>
  <c r="N414" i="16"/>
  <c r="L414" i="16"/>
  <c r="V406" i="16"/>
  <c r="R406" i="16"/>
  <c r="N406" i="16"/>
  <c r="L406" i="16"/>
  <c r="V412" i="16"/>
  <c r="R412" i="16"/>
  <c r="N412" i="16"/>
  <c r="L412" i="16"/>
  <c r="V407" i="16"/>
  <c r="R407" i="16"/>
  <c r="N407" i="16"/>
  <c r="L407" i="16"/>
  <c r="AC405" i="16"/>
  <c r="AD405" i="16" s="1"/>
  <c r="V404" i="16"/>
  <c r="R404" i="16"/>
  <c r="N404" i="16"/>
  <c r="B404" i="16" s="1"/>
  <c r="L404" i="16"/>
  <c r="V403" i="16"/>
  <c r="R403" i="16"/>
  <c r="N403" i="16"/>
  <c r="B403" i="16" s="1"/>
  <c r="L403" i="16"/>
  <c r="V402" i="16"/>
  <c r="B402" i="16" s="1"/>
  <c r="R402" i="16"/>
  <c r="N402" i="16"/>
  <c r="L402" i="16"/>
  <c r="V401" i="16"/>
  <c r="R401" i="16"/>
  <c r="N401" i="16"/>
  <c r="L401" i="16"/>
  <c r="B401" i="16"/>
  <c r="V400" i="16"/>
  <c r="R400" i="16"/>
  <c r="N400" i="16"/>
  <c r="B400" i="16" s="1"/>
  <c r="L400" i="16"/>
  <c r="V399" i="16"/>
  <c r="R399" i="16"/>
  <c r="N399" i="16"/>
  <c r="B399" i="16" s="1"/>
  <c r="L399" i="16"/>
  <c r="AC398" i="16"/>
  <c r="AD398" i="16" s="1"/>
  <c r="V398" i="16"/>
  <c r="R398" i="16"/>
  <c r="N398" i="16"/>
  <c r="L398" i="16"/>
  <c r="B398" i="16"/>
  <c r="V397" i="16"/>
  <c r="B397" i="16" s="1"/>
  <c r="R397" i="16"/>
  <c r="N397" i="16"/>
  <c r="L397" i="16"/>
  <c r="V396" i="16"/>
  <c r="R396" i="16"/>
  <c r="N396" i="16"/>
  <c r="L396" i="16"/>
  <c r="B396" i="16" s="1"/>
  <c r="V395" i="16"/>
  <c r="R395" i="16"/>
  <c r="N395" i="16"/>
  <c r="B395" i="16" s="1"/>
  <c r="L395" i="16"/>
  <c r="AC394" i="16"/>
  <c r="AD394" i="16" s="1"/>
  <c r="V394" i="16"/>
  <c r="R394" i="16"/>
  <c r="N394" i="16"/>
  <c r="L394" i="16"/>
  <c r="B394" i="16" s="1"/>
  <c r="V393" i="16"/>
  <c r="B393" i="16" s="1"/>
  <c r="R393" i="16"/>
  <c r="N393" i="16"/>
  <c r="L393" i="16"/>
  <c r="V392" i="16"/>
  <c r="R392" i="16"/>
  <c r="N392" i="16"/>
  <c r="L392" i="16"/>
  <c r="B392" i="16" s="1"/>
  <c r="V391" i="16"/>
  <c r="R391" i="16"/>
  <c r="N391" i="16"/>
  <c r="L391" i="16"/>
  <c r="B391" i="16" s="1"/>
  <c r="V390" i="16"/>
  <c r="R390" i="16"/>
  <c r="N390" i="16"/>
  <c r="L390" i="16"/>
  <c r="B390" i="16" s="1"/>
  <c r="AC390" i="16" s="1"/>
  <c r="AD390" i="16" s="1"/>
  <c r="V389" i="16"/>
  <c r="B389" i="16" s="1"/>
  <c r="R389" i="16"/>
  <c r="N389" i="16"/>
  <c r="L389" i="16"/>
  <c r="V388" i="16"/>
  <c r="R388" i="16"/>
  <c r="N388" i="16"/>
  <c r="L388" i="16"/>
  <c r="B388" i="16" s="1"/>
  <c r="V387" i="16"/>
  <c r="R387" i="16"/>
  <c r="N387" i="16"/>
  <c r="B387" i="16" s="1"/>
  <c r="L387" i="16"/>
  <c r="V386" i="16"/>
  <c r="R386" i="16"/>
  <c r="N386" i="16"/>
  <c r="L386" i="16"/>
  <c r="B386" i="16" s="1"/>
  <c r="V385" i="16"/>
  <c r="R385" i="16"/>
  <c r="N385" i="16"/>
  <c r="L385" i="16"/>
  <c r="B385" i="16"/>
  <c r="V384" i="16"/>
  <c r="R384" i="16"/>
  <c r="N384" i="16"/>
  <c r="L384" i="16"/>
  <c r="B384" i="16"/>
  <c r="V383" i="16"/>
  <c r="R383" i="16"/>
  <c r="B383" i="16" s="1"/>
  <c r="N383" i="16"/>
  <c r="L383" i="16"/>
  <c r="V382" i="16"/>
  <c r="R382" i="16"/>
  <c r="N382" i="16"/>
  <c r="L382" i="16"/>
  <c r="B382" i="16"/>
  <c r="V381" i="16"/>
  <c r="R381" i="16"/>
  <c r="B381" i="16" s="1"/>
  <c r="N381" i="16"/>
  <c r="L381" i="16"/>
  <c r="V380" i="16"/>
  <c r="R380" i="16"/>
  <c r="N380" i="16"/>
  <c r="L380" i="16"/>
  <c r="B380" i="16"/>
  <c r="V379" i="16"/>
  <c r="R379" i="16"/>
  <c r="B379" i="16" s="1"/>
  <c r="N379" i="16"/>
  <c r="L379" i="16"/>
  <c r="V378" i="16"/>
  <c r="R378" i="16"/>
  <c r="N378" i="16"/>
  <c r="L378" i="16"/>
  <c r="B378" i="16"/>
  <c r="V377" i="16"/>
  <c r="R377" i="16"/>
  <c r="B377" i="16" s="1"/>
  <c r="N377" i="16"/>
  <c r="L377" i="16"/>
  <c r="V376" i="16"/>
  <c r="R376" i="16"/>
  <c r="N376" i="16"/>
  <c r="L376" i="16"/>
  <c r="B376" i="16"/>
  <c r="V375" i="16"/>
  <c r="R375" i="16"/>
  <c r="B375" i="16" s="1"/>
  <c r="N375" i="16"/>
  <c r="L375" i="16"/>
  <c r="V374" i="16"/>
  <c r="R374" i="16"/>
  <c r="N374" i="16"/>
  <c r="L374" i="16"/>
  <c r="B374" i="16"/>
  <c r="V373" i="16"/>
  <c r="R373" i="16"/>
  <c r="B373" i="16" s="1"/>
  <c r="N373" i="16"/>
  <c r="L373" i="16"/>
  <c r="V372" i="16"/>
  <c r="R372" i="16"/>
  <c r="N372" i="16"/>
  <c r="L372" i="16"/>
  <c r="B372" i="16"/>
  <c r="V371" i="16"/>
  <c r="R371" i="16"/>
  <c r="B371" i="16" s="1"/>
  <c r="N371" i="16"/>
  <c r="L371" i="16"/>
  <c r="V370" i="16"/>
  <c r="R370" i="16"/>
  <c r="N370" i="16"/>
  <c r="L370" i="16"/>
  <c r="B370" i="16"/>
  <c r="V369" i="16"/>
  <c r="R369" i="16"/>
  <c r="B369" i="16" s="1"/>
  <c r="N369" i="16"/>
  <c r="L369" i="16"/>
  <c r="V368" i="16"/>
  <c r="R368" i="16"/>
  <c r="N368" i="16"/>
  <c r="L368" i="16"/>
  <c r="B368" i="16"/>
  <c r="V367" i="16"/>
  <c r="R367" i="16"/>
  <c r="B367" i="16" s="1"/>
  <c r="N367" i="16"/>
  <c r="L367" i="16"/>
  <c r="V366" i="16"/>
  <c r="R366" i="16"/>
  <c r="N366" i="16"/>
  <c r="L366" i="16"/>
  <c r="B366" i="16"/>
  <c r="V365" i="16"/>
  <c r="R365" i="16"/>
  <c r="B365" i="16" s="1"/>
  <c r="N365" i="16"/>
  <c r="L365" i="16"/>
  <c r="V364" i="16"/>
  <c r="R364" i="16"/>
  <c r="N364" i="16"/>
  <c r="L364" i="16"/>
  <c r="B364" i="16"/>
  <c r="V363" i="16"/>
  <c r="R363" i="16"/>
  <c r="B363" i="16" s="1"/>
  <c r="N363" i="16"/>
  <c r="L363" i="16"/>
  <c r="V362" i="16"/>
  <c r="R362" i="16"/>
  <c r="N362" i="16"/>
  <c r="L362" i="16"/>
  <c r="B362" i="16"/>
  <c r="V361" i="16"/>
  <c r="R361" i="16"/>
  <c r="B361" i="16" s="1"/>
  <c r="N361" i="16"/>
  <c r="L361" i="16"/>
  <c r="V360" i="16"/>
  <c r="R360" i="16"/>
  <c r="N360" i="16"/>
  <c r="L360" i="16"/>
  <c r="B360" i="16"/>
  <c r="V359" i="16"/>
  <c r="R359" i="16"/>
  <c r="B359" i="16" s="1"/>
  <c r="N359" i="16"/>
  <c r="L359" i="16"/>
  <c r="V358" i="16"/>
  <c r="R358" i="16"/>
  <c r="N358" i="16"/>
  <c r="L358" i="16"/>
  <c r="B358" i="16"/>
  <c r="V357" i="16"/>
  <c r="R357" i="16"/>
  <c r="B357" i="16" s="1"/>
  <c r="N357" i="16"/>
  <c r="L357" i="16"/>
  <c r="V356" i="16"/>
  <c r="R356" i="16"/>
  <c r="N356" i="16"/>
  <c r="L356" i="16"/>
  <c r="B356" i="16"/>
  <c r="V355" i="16"/>
  <c r="R355" i="16"/>
  <c r="B355" i="16" s="1"/>
  <c r="N355" i="16"/>
  <c r="L355" i="16"/>
  <c r="V354" i="16"/>
  <c r="R354" i="16"/>
  <c r="N354" i="16"/>
  <c r="L354" i="16"/>
  <c r="B354" i="16"/>
  <c r="V353" i="16"/>
  <c r="R353" i="16"/>
  <c r="N353" i="16"/>
  <c r="B353" i="16" s="1"/>
  <c r="L353" i="16"/>
  <c r="V352" i="16"/>
  <c r="R352" i="16"/>
  <c r="N352" i="16"/>
  <c r="B352" i="16" s="1"/>
  <c r="L352" i="16"/>
  <c r="V351" i="16"/>
  <c r="R351" i="16"/>
  <c r="N351" i="16"/>
  <c r="B351" i="16" s="1"/>
  <c r="L351" i="16"/>
  <c r="V350" i="16"/>
  <c r="R350" i="16"/>
  <c r="N350" i="16"/>
  <c r="L350" i="16"/>
  <c r="B350" i="16"/>
  <c r="V349" i="16"/>
  <c r="R349" i="16"/>
  <c r="N349" i="16"/>
  <c r="B349" i="16" s="1"/>
  <c r="L349" i="16"/>
  <c r="V348" i="16"/>
  <c r="R348" i="16"/>
  <c r="N348" i="16"/>
  <c r="B348" i="16" s="1"/>
  <c r="L348" i="16"/>
  <c r="V347" i="16"/>
  <c r="R347" i="16"/>
  <c r="B347" i="16" s="1"/>
  <c r="N347" i="16"/>
  <c r="L347" i="16"/>
  <c r="V346" i="16"/>
  <c r="R346" i="16"/>
  <c r="N346" i="16"/>
  <c r="L346" i="16"/>
  <c r="B346" i="16"/>
  <c r="V345" i="16"/>
  <c r="R345" i="16"/>
  <c r="N345" i="16"/>
  <c r="B345" i="16" s="1"/>
  <c r="L345" i="16"/>
  <c r="V344" i="16"/>
  <c r="R344" i="16"/>
  <c r="N344" i="16"/>
  <c r="B344" i="16" s="1"/>
  <c r="L344" i="16"/>
  <c r="V343" i="16"/>
  <c r="R343" i="16"/>
  <c r="N343" i="16"/>
  <c r="B343" i="16" s="1"/>
  <c r="L343" i="16"/>
  <c r="V342" i="16"/>
  <c r="R342" i="16"/>
  <c r="N342" i="16"/>
  <c r="L342" i="16"/>
  <c r="B342" i="16"/>
  <c r="V341" i="16"/>
  <c r="R341" i="16"/>
  <c r="N341" i="16"/>
  <c r="B341" i="16" s="1"/>
  <c r="L341" i="16"/>
  <c r="V340" i="16"/>
  <c r="R340" i="16"/>
  <c r="N340" i="16"/>
  <c r="B340" i="16" s="1"/>
  <c r="L340" i="16"/>
  <c r="V339" i="16"/>
  <c r="R339" i="16"/>
  <c r="B339" i="16" s="1"/>
  <c r="N339" i="16"/>
  <c r="L339" i="16"/>
  <c r="V338" i="16"/>
  <c r="R338" i="16"/>
  <c r="N338" i="16"/>
  <c r="L338" i="16"/>
  <c r="B338" i="16"/>
  <c r="V337" i="16"/>
  <c r="R337" i="16"/>
  <c r="N337" i="16"/>
  <c r="B337" i="16" s="1"/>
  <c r="L337" i="16"/>
  <c r="V336" i="16"/>
  <c r="R336" i="16"/>
  <c r="N336" i="16"/>
  <c r="B336" i="16" s="1"/>
  <c r="L336" i="16"/>
  <c r="V335" i="16"/>
  <c r="R335" i="16"/>
  <c r="N335" i="16"/>
  <c r="B335" i="16" s="1"/>
  <c r="L335" i="16"/>
  <c r="V334" i="16"/>
  <c r="R334" i="16"/>
  <c r="N334" i="16"/>
  <c r="L334" i="16"/>
  <c r="B334" i="16"/>
  <c r="V333" i="16"/>
  <c r="R333" i="16"/>
  <c r="N333" i="16"/>
  <c r="B333" i="16" s="1"/>
  <c r="L333" i="16"/>
  <c r="V332" i="16"/>
  <c r="R332" i="16"/>
  <c r="N332" i="16"/>
  <c r="B332" i="16" s="1"/>
  <c r="L332" i="16"/>
  <c r="V331" i="16"/>
  <c r="R331" i="16"/>
  <c r="B331" i="16" s="1"/>
  <c r="N331" i="16"/>
  <c r="L331" i="16"/>
  <c r="V330" i="16"/>
  <c r="R330" i="16"/>
  <c r="N330" i="16"/>
  <c r="L330" i="16"/>
  <c r="B330" i="16"/>
  <c r="V329" i="16"/>
  <c r="R329" i="16"/>
  <c r="N329" i="16"/>
  <c r="L329" i="16"/>
  <c r="B329" i="16" s="1"/>
  <c r="V328" i="16"/>
  <c r="R328" i="16"/>
  <c r="N328" i="16"/>
  <c r="B328" i="16" s="1"/>
  <c r="L328" i="16"/>
  <c r="V327" i="16"/>
  <c r="R327" i="16"/>
  <c r="N327" i="16"/>
  <c r="L327" i="16"/>
  <c r="B327" i="16" s="1"/>
  <c r="V326" i="16"/>
  <c r="R326" i="16"/>
  <c r="N326" i="16"/>
  <c r="L326" i="16"/>
  <c r="B326" i="16"/>
  <c r="V325" i="16"/>
  <c r="R325" i="16"/>
  <c r="N325" i="16"/>
  <c r="L325" i="16"/>
  <c r="B325" i="16" s="1"/>
  <c r="V324" i="16"/>
  <c r="R324" i="16"/>
  <c r="N324" i="16"/>
  <c r="B324" i="16" s="1"/>
  <c r="L324" i="16"/>
  <c r="V323" i="16"/>
  <c r="R323" i="16"/>
  <c r="B323" i="16" s="1"/>
  <c r="N323" i="16"/>
  <c r="L323" i="16"/>
  <c r="V322" i="16"/>
  <c r="R322" i="16"/>
  <c r="N322" i="16"/>
  <c r="L322" i="16"/>
  <c r="B322" i="16"/>
  <c r="V321" i="16"/>
  <c r="R321" i="16"/>
  <c r="N321" i="16"/>
  <c r="L321" i="16"/>
  <c r="B321" i="16" s="1"/>
  <c r="V320" i="16"/>
  <c r="R320" i="16"/>
  <c r="N320" i="16"/>
  <c r="B320" i="16" s="1"/>
  <c r="L320" i="16"/>
  <c r="V319" i="16"/>
  <c r="R319" i="16"/>
  <c r="N319" i="16"/>
  <c r="L319" i="16"/>
  <c r="B319" i="16" s="1"/>
  <c r="V318" i="16"/>
  <c r="R318" i="16"/>
  <c r="N318" i="16"/>
  <c r="L318" i="16"/>
  <c r="B318" i="16"/>
  <c r="V317" i="16"/>
  <c r="R317" i="16"/>
  <c r="N317" i="16"/>
  <c r="L317" i="16"/>
  <c r="B317" i="16" s="1"/>
  <c r="V316" i="16"/>
  <c r="R316" i="16"/>
  <c r="N316" i="16"/>
  <c r="B316" i="16" s="1"/>
  <c r="L316" i="16"/>
  <c r="V315" i="16"/>
  <c r="R315" i="16"/>
  <c r="B315" i="16" s="1"/>
  <c r="N315" i="16"/>
  <c r="L315" i="16"/>
  <c r="V314" i="16"/>
  <c r="R314" i="16"/>
  <c r="N314" i="16"/>
  <c r="L314" i="16"/>
  <c r="B314" i="16"/>
  <c r="V313" i="16"/>
  <c r="R313" i="16"/>
  <c r="N313" i="16"/>
  <c r="L313" i="16"/>
  <c r="B313" i="16" s="1"/>
  <c r="V312" i="16"/>
  <c r="R312" i="16"/>
  <c r="N312" i="16"/>
  <c r="B312" i="16" s="1"/>
  <c r="L312" i="16"/>
  <c r="V311" i="16"/>
  <c r="R311" i="16"/>
  <c r="N311" i="16"/>
  <c r="L311" i="16"/>
  <c r="B311" i="16" s="1"/>
  <c r="V310" i="16"/>
  <c r="R310" i="16"/>
  <c r="N310" i="16"/>
  <c r="L310" i="16"/>
  <c r="B310" i="16"/>
  <c r="V309" i="16"/>
  <c r="R309" i="16"/>
  <c r="N309" i="16"/>
  <c r="L309" i="16"/>
  <c r="B309" i="16" s="1"/>
  <c r="V308" i="16"/>
  <c r="R308" i="16"/>
  <c r="N308" i="16"/>
  <c r="B308" i="16" s="1"/>
  <c r="L308" i="16"/>
  <c r="V307" i="16"/>
  <c r="R307" i="16"/>
  <c r="B307" i="16" s="1"/>
  <c r="N307" i="16"/>
  <c r="L307" i="16"/>
  <c r="V306" i="16"/>
  <c r="R306" i="16"/>
  <c r="N306" i="16"/>
  <c r="L306" i="16"/>
  <c r="B306" i="16"/>
  <c r="V305" i="16"/>
  <c r="R305" i="16"/>
  <c r="N305" i="16"/>
  <c r="L305" i="16"/>
  <c r="B305" i="16" s="1"/>
  <c r="V304" i="16"/>
  <c r="R304" i="16"/>
  <c r="N304" i="16"/>
  <c r="B304" i="16" s="1"/>
  <c r="L304" i="16"/>
  <c r="V303" i="16"/>
  <c r="R303" i="16"/>
  <c r="N303" i="16"/>
  <c r="L303" i="16"/>
  <c r="B303" i="16" s="1"/>
  <c r="V302" i="16"/>
  <c r="R302" i="16"/>
  <c r="N302" i="16"/>
  <c r="L302" i="16"/>
  <c r="B302" i="16"/>
  <c r="V301" i="16"/>
  <c r="R301" i="16"/>
  <c r="N301" i="16"/>
  <c r="L301" i="16"/>
  <c r="B301" i="16" s="1"/>
  <c r="V300" i="16"/>
  <c r="R300" i="16"/>
  <c r="N300" i="16"/>
  <c r="B300" i="16" s="1"/>
  <c r="L300" i="16"/>
  <c r="V299" i="16"/>
  <c r="R299" i="16"/>
  <c r="B299" i="16" s="1"/>
  <c r="N299" i="16"/>
  <c r="L299" i="16"/>
  <c r="V298" i="16"/>
  <c r="R298" i="16"/>
  <c r="N298" i="16"/>
  <c r="L298" i="16"/>
  <c r="B298" i="16"/>
  <c r="V297" i="16"/>
  <c r="R297" i="16"/>
  <c r="N297" i="16"/>
  <c r="L297" i="16"/>
  <c r="B297" i="16" s="1"/>
  <c r="V296" i="16"/>
  <c r="R296" i="16"/>
  <c r="N296" i="16"/>
  <c r="B296" i="16" s="1"/>
  <c r="L296" i="16"/>
  <c r="V295" i="16"/>
  <c r="R295" i="16"/>
  <c r="N295" i="16"/>
  <c r="L295" i="16"/>
  <c r="B295" i="16" s="1"/>
  <c r="V294" i="16"/>
  <c r="B294" i="16" s="1"/>
  <c r="R294" i="16"/>
  <c r="N294" i="16"/>
  <c r="L294" i="16"/>
  <c r="V293" i="16"/>
  <c r="R293" i="16"/>
  <c r="N293" i="16"/>
  <c r="L293" i="16"/>
  <c r="B293" i="16" s="1"/>
  <c r="V292" i="16"/>
  <c r="R292" i="16"/>
  <c r="N292" i="16"/>
  <c r="B292" i="16" s="1"/>
  <c r="L292" i="16"/>
  <c r="V291" i="16"/>
  <c r="R291" i="16"/>
  <c r="B291" i="16" s="1"/>
  <c r="N291" i="16"/>
  <c r="L291" i="16"/>
  <c r="V290" i="16"/>
  <c r="R290" i="16"/>
  <c r="N290" i="16"/>
  <c r="L290" i="16"/>
  <c r="B290" i="16"/>
  <c r="V289" i="16"/>
  <c r="R289" i="16"/>
  <c r="N289" i="16"/>
  <c r="L289" i="16"/>
  <c r="B289" i="16" s="1"/>
  <c r="V288" i="16"/>
  <c r="R288" i="16"/>
  <c r="N288" i="16"/>
  <c r="B288" i="16" s="1"/>
  <c r="L288" i="16"/>
  <c r="V287" i="16"/>
  <c r="R287" i="16"/>
  <c r="N287" i="16"/>
  <c r="L287" i="16"/>
  <c r="B287" i="16" s="1"/>
  <c r="V286" i="16"/>
  <c r="B286" i="16" s="1"/>
  <c r="R286" i="16"/>
  <c r="N286" i="16"/>
  <c r="L286" i="16"/>
  <c r="V285" i="16"/>
  <c r="R285" i="16"/>
  <c r="N285" i="16"/>
  <c r="L285" i="16"/>
  <c r="B285" i="16" s="1"/>
  <c r="V284" i="16"/>
  <c r="R284" i="16"/>
  <c r="N284" i="16"/>
  <c r="L284" i="16"/>
  <c r="B284" i="16"/>
  <c r="V283" i="16"/>
  <c r="R283" i="16"/>
  <c r="B283" i="16" s="1"/>
  <c r="N283" i="16"/>
  <c r="L283" i="16"/>
  <c r="V282" i="16"/>
  <c r="R282" i="16"/>
  <c r="N282" i="16"/>
  <c r="L282" i="16"/>
  <c r="B282" i="16"/>
  <c r="V281" i="16"/>
  <c r="R281" i="16"/>
  <c r="N281" i="16"/>
  <c r="L281" i="16"/>
  <c r="B281" i="16" s="1"/>
  <c r="V280" i="16"/>
  <c r="R280" i="16"/>
  <c r="N280" i="16"/>
  <c r="B280" i="16" s="1"/>
  <c r="L280" i="16"/>
  <c r="V279" i="16"/>
  <c r="R279" i="16"/>
  <c r="N279" i="16"/>
  <c r="L279" i="16"/>
  <c r="B279" i="16" s="1"/>
  <c r="V278" i="16"/>
  <c r="B278" i="16" s="1"/>
  <c r="R278" i="16"/>
  <c r="N278" i="16"/>
  <c r="L278" i="16"/>
  <c r="V277" i="16"/>
  <c r="R277" i="16"/>
  <c r="N277" i="16"/>
  <c r="L277" i="16"/>
  <c r="B277" i="16" s="1"/>
  <c r="V276" i="16"/>
  <c r="R276" i="16"/>
  <c r="N276" i="16"/>
  <c r="L276" i="16"/>
  <c r="B276" i="16"/>
  <c r="V275" i="16"/>
  <c r="R275" i="16"/>
  <c r="B275" i="16" s="1"/>
  <c r="N275" i="16"/>
  <c r="L275" i="16"/>
  <c r="V274" i="16"/>
  <c r="R274" i="16"/>
  <c r="N274" i="16"/>
  <c r="L274" i="16"/>
  <c r="B274" i="16"/>
  <c r="V273" i="16"/>
  <c r="R273" i="16"/>
  <c r="N273" i="16"/>
  <c r="B273" i="16" s="1"/>
  <c r="L273" i="16"/>
  <c r="V272" i="16"/>
  <c r="B272" i="16" s="1"/>
  <c r="R272" i="16"/>
  <c r="N272" i="16"/>
  <c r="L272" i="16"/>
  <c r="V271" i="16"/>
  <c r="R271" i="16"/>
  <c r="N271" i="16"/>
  <c r="B271" i="16" s="1"/>
  <c r="L271" i="16"/>
  <c r="V270" i="16"/>
  <c r="R270" i="16"/>
  <c r="N270" i="16"/>
  <c r="L270" i="16"/>
  <c r="B270" i="16"/>
  <c r="V269" i="16"/>
  <c r="R269" i="16"/>
  <c r="N269" i="16"/>
  <c r="B269" i="16" s="1"/>
  <c r="L269" i="16"/>
  <c r="V268" i="16"/>
  <c r="B268" i="16" s="1"/>
  <c r="R268" i="16"/>
  <c r="N268" i="16"/>
  <c r="L268" i="16"/>
  <c r="V267" i="16"/>
  <c r="R267" i="16"/>
  <c r="B267" i="16" s="1"/>
  <c r="N267" i="16"/>
  <c r="L267" i="16"/>
  <c r="V266" i="16"/>
  <c r="R266" i="16"/>
  <c r="N266" i="16"/>
  <c r="B266" i="16" s="1"/>
  <c r="L266" i="16"/>
  <c r="V265" i="16"/>
  <c r="R265" i="16"/>
  <c r="N265" i="16"/>
  <c r="L265" i="16"/>
  <c r="B265" i="16" s="1"/>
  <c r="V264" i="16"/>
  <c r="R264" i="16"/>
  <c r="N264" i="16"/>
  <c r="L264" i="16"/>
  <c r="B264" i="16"/>
  <c r="V263" i="16"/>
  <c r="R263" i="16"/>
  <c r="N263" i="16"/>
  <c r="L263" i="16"/>
  <c r="B263" i="16" s="1"/>
  <c r="V262" i="16"/>
  <c r="R262" i="16"/>
  <c r="N262" i="16"/>
  <c r="L262" i="16"/>
  <c r="B262" i="16"/>
  <c r="AC262" i="16" s="1"/>
  <c r="AD262" i="16" s="1"/>
  <c r="V261" i="16"/>
  <c r="R261" i="16"/>
  <c r="N261" i="16"/>
  <c r="L261" i="16"/>
  <c r="B261" i="16" s="1"/>
  <c r="V260" i="16"/>
  <c r="B260" i="16" s="1"/>
  <c r="R260" i="16"/>
  <c r="N260" i="16"/>
  <c r="L260" i="16"/>
  <c r="V259" i="16"/>
  <c r="R259" i="16"/>
  <c r="B259" i="16" s="1"/>
  <c r="N259" i="16"/>
  <c r="L259" i="16"/>
  <c r="V258" i="16"/>
  <c r="R258" i="16"/>
  <c r="N258" i="16"/>
  <c r="B258" i="16" s="1"/>
  <c r="L258" i="16"/>
  <c r="V257" i="16"/>
  <c r="R257" i="16"/>
  <c r="N257" i="16"/>
  <c r="L257" i="16"/>
  <c r="B257" i="16" s="1"/>
  <c r="V256" i="16"/>
  <c r="R256" i="16"/>
  <c r="N256" i="16"/>
  <c r="L256" i="16"/>
  <c r="B256" i="16"/>
  <c r="V255" i="16"/>
  <c r="R255" i="16"/>
  <c r="N255" i="16"/>
  <c r="L255" i="16"/>
  <c r="B255" i="16" s="1"/>
  <c r="V254" i="16"/>
  <c r="R254" i="16"/>
  <c r="N254" i="16"/>
  <c r="L254" i="16"/>
  <c r="B254" i="16"/>
  <c r="AC254" i="16" s="1"/>
  <c r="AD254" i="16" s="1"/>
  <c r="V253" i="16"/>
  <c r="R253" i="16"/>
  <c r="N253" i="16"/>
  <c r="L253" i="16"/>
  <c r="B253" i="16" s="1"/>
  <c r="V252" i="16"/>
  <c r="B252" i="16" s="1"/>
  <c r="R252" i="16"/>
  <c r="N252" i="16"/>
  <c r="L252" i="16"/>
  <c r="V251" i="16"/>
  <c r="R251" i="16"/>
  <c r="N251" i="16"/>
  <c r="L251" i="16"/>
  <c r="B251" i="16" s="1"/>
  <c r="V250" i="16"/>
  <c r="R250" i="16"/>
  <c r="N250" i="16"/>
  <c r="B250" i="16" s="1"/>
  <c r="L250" i="16"/>
  <c r="V249" i="16"/>
  <c r="R249" i="16"/>
  <c r="N249" i="16"/>
  <c r="L249" i="16"/>
  <c r="B249" i="16" s="1"/>
  <c r="V248" i="16"/>
  <c r="R248" i="16"/>
  <c r="N248" i="16"/>
  <c r="L248" i="16"/>
  <c r="B248" i="16"/>
  <c r="V247" i="16"/>
  <c r="R247" i="16"/>
  <c r="N247" i="16"/>
  <c r="L247" i="16"/>
  <c r="B247" i="16" s="1"/>
  <c r="V246" i="16"/>
  <c r="R246" i="16"/>
  <c r="N246" i="16"/>
  <c r="L246" i="16"/>
  <c r="B246" i="16"/>
  <c r="AC246" i="16" s="1"/>
  <c r="AD246" i="16" s="1"/>
  <c r="V245" i="16"/>
  <c r="R245" i="16"/>
  <c r="N245" i="16"/>
  <c r="L245" i="16"/>
  <c r="B245" i="16" s="1"/>
  <c r="V244" i="16"/>
  <c r="B244" i="16" s="1"/>
  <c r="R244" i="16"/>
  <c r="N244" i="16"/>
  <c r="L244" i="16"/>
  <c r="V243" i="16"/>
  <c r="R243" i="16"/>
  <c r="N243" i="16"/>
  <c r="L243" i="16"/>
  <c r="B243" i="16" s="1"/>
  <c r="V242" i="16"/>
  <c r="R242" i="16"/>
  <c r="N242" i="16"/>
  <c r="B242" i="16" s="1"/>
  <c r="L242" i="16"/>
  <c r="V241" i="16"/>
  <c r="R241" i="16"/>
  <c r="N241" i="16"/>
  <c r="L241" i="16"/>
  <c r="B241" i="16" s="1"/>
  <c r="V240" i="16"/>
  <c r="R240" i="16"/>
  <c r="N240" i="16"/>
  <c r="L240" i="16"/>
  <c r="B240" i="16"/>
  <c r="V239" i="16"/>
  <c r="R239" i="16"/>
  <c r="N239" i="16"/>
  <c r="L239" i="16"/>
  <c r="B239" i="16" s="1"/>
  <c r="V238" i="16"/>
  <c r="R238" i="16"/>
  <c r="N238" i="16"/>
  <c r="L238" i="16"/>
  <c r="B238" i="16"/>
  <c r="AC238" i="16" s="1"/>
  <c r="AD238" i="16" s="1"/>
  <c r="AC237" i="16"/>
  <c r="AD237" i="16" s="1"/>
  <c r="V237" i="16"/>
  <c r="R237" i="16"/>
  <c r="N237" i="16"/>
  <c r="L237" i="16"/>
  <c r="B237" i="16"/>
  <c r="V236" i="16"/>
  <c r="R236" i="16"/>
  <c r="N236" i="16"/>
  <c r="B236" i="16" s="1"/>
  <c r="L236" i="16"/>
  <c r="V235" i="16"/>
  <c r="R235" i="16"/>
  <c r="N235" i="16"/>
  <c r="L235" i="16"/>
  <c r="B235" i="16" s="1"/>
  <c r="V234" i="16"/>
  <c r="R234" i="16"/>
  <c r="N234" i="16"/>
  <c r="B234" i="16" s="1"/>
  <c r="L234" i="16"/>
  <c r="V233" i="16"/>
  <c r="R233" i="16"/>
  <c r="N233" i="16"/>
  <c r="L233" i="16"/>
  <c r="B233" i="16" s="1"/>
  <c r="V232" i="16"/>
  <c r="R232" i="16"/>
  <c r="N232" i="16"/>
  <c r="L232" i="16"/>
  <c r="B232" i="16"/>
  <c r="V231" i="16"/>
  <c r="R231" i="16"/>
  <c r="N231" i="16"/>
  <c r="L231" i="16"/>
  <c r="B231" i="16" s="1"/>
  <c r="V230" i="16"/>
  <c r="R230" i="16"/>
  <c r="N230" i="16"/>
  <c r="L230" i="16"/>
  <c r="B230" i="16" s="1"/>
  <c r="AC229" i="16"/>
  <c r="AD229" i="16" s="1"/>
  <c r="V229" i="16"/>
  <c r="R229" i="16"/>
  <c r="N229" i="16"/>
  <c r="L229" i="16"/>
  <c r="B229" i="16"/>
  <c r="V228" i="16"/>
  <c r="R228" i="16"/>
  <c r="N228" i="16"/>
  <c r="B228" i="16" s="1"/>
  <c r="L228" i="16"/>
  <c r="V227" i="16"/>
  <c r="R227" i="16"/>
  <c r="N227" i="16"/>
  <c r="L227" i="16"/>
  <c r="B227" i="16" s="1"/>
  <c r="V226" i="16"/>
  <c r="R226" i="16"/>
  <c r="N226" i="16"/>
  <c r="B226" i="16" s="1"/>
  <c r="L226" i="16"/>
  <c r="V225" i="16"/>
  <c r="R225" i="16"/>
  <c r="N225" i="16"/>
  <c r="L225" i="16"/>
  <c r="B225" i="16" s="1"/>
  <c r="V224" i="16"/>
  <c r="R224" i="16"/>
  <c r="N224" i="16"/>
  <c r="L224" i="16"/>
  <c r="B224" i="16"/>
  <c r="V223" i="16"/>
  <c r="R223" i="16"/>
  <c r="N223" i="16"/>
  <c r="L223" i="16"/>
  <c r="B223" i="16" s="1"/>
  <c r="V222" i="16"/>
  <c r="R222" i="16"/>
  <c r="N222" i="16"/>
  <c r="L222" i="16"/>
  <c r="B222" i="16" s="1"/>
  <c r="AC221" i="16"/>
  <c r="AD221" i="16" s="1"/>
  <c r="V221" i="16"/>
  <c r="R221" i="16"/>
  <c r="N221" i="16"/>
  <c r="L221" i="16"/>
  <c r="B221" i="16"/>
  <c r="V220" i="16"/>
  <c r="R220" i="16"/>
  <c r="N220" i="16"/>
  <c r="L220" i="16"/>
  <c r="V219" i="16"/>
  <c r="R219" i="16"/>
  <c r="N219" i="16"/>
  <c r="L219" i="16"/>
  <c r="V218" i="16"/>
  <c r="R218" i="16"/>
  <c r="N218" i="16"/>
  <c r="L218" i="16"/>
  <c r="V217" i="16"/>
  <c r="R217" i="16"/>
  <c r="N217" i="16"/>
  <c r="L217" i="16"/>
  <c r="V216" i="16"/>
  <c r="R216" i="16"/>
  <c r="N216" i="16"/>
  <c r="L216" i="16"/>
  <c r="B216" i="16" s="1"/>
  <c r="V215" i="16"/>
  <c r="R215" i="16"/>
  <c r="N215" i="16"/>
  <c r="L215" i="16"/>
  <c r="V214" i="16"/>
  <c r="R214" i="16"/>
  <c r="N214" i="16"/>
  <c r="L214" i="16"/>
  <c r="V213" i="16"/>
  <c r="R213" i="16"/>
  <c r="N213" i="16"/>
  <c r="L213" i="16"/>
  <c r="B213" i="16" s="1"/>
  <c r="AC213" i="16" s="1"/>
  <c r="AD213" i="16" s="1"/>
  <c r="V209" i="16"/>
  <c r="R209" i="16"/>
  <c r="N209" i="16"/>
  <c r="L209" i="16"/>
  <c r="V208" i="16"/>
  <c r="R208" i="16"/>
  <c r="N208" i="16"/>
  <c r="L208" i="16"/>
  <c r="V206" i="16"/>
  <c r="R206" i="16"/>
  <c r="N206" i="16"/>
  <c r="L206" i="16"/>
  <c r="V212" i="16"/>
  <c r="R212" i="16"/>
  <c r="N212" i="16"/>
  <c r="L212" i="16"/>
  <c r="V211" i="16"/>
  <c r="R211" i="16"/>
  <c r="N211" i="16"/>
  <c r="L211" i="16"/>
  <c r="B211" i="16"/>
  <c r="V205" i="16"/>
  <c r="R205" i="16"/>
  <c r="N205" i="16"/>
  <c r="L205" i="16"/>
  <c r="V210" i="16"/>
  <c r="R210" i="16"/>
  <c r="N210" i="16"/>
  <c r="L210" i="16"/>
  <c r="B210" i="16" s="1"/>
  <c r="V207" i="16"/>
  <c r="R207" i="16"/>
  <c r="N207" i="16"/>
  <c r="L207" i="16"/>
  <c r="B207" i="16" s="1"/>
  <c r="AC207" i="16" s="1"/>
  <c r="AD207" i="16" s="1"/>
  <c r="V203" i="16"/>
  <c r="R203" i="16"/>
  <c r="N203" i="16"/>
  <c r="B203" i="16" s="1"/>
  <c r="L203" i="16"/>
  <c r="V202" i="16"/>
  <c r="R202" i="16"/>
  <c r="N202" i="16"/>
  <c r="L202" i="16"/>
  <c r="B202" i="16" s="1"/>
  <c r="V201" i="16"/>
  <c r="R201" i="16"/>
  <c r="N201" i="16"/>
  <c r="L201" i="16"/>
  <c r="B201" i="16" s="1"/>
  <c r="V200" i="16"/>
  <c r="R200" i="16"/>
  <c r="N200" i="16"/>
  <c r="L200" i="16"/>
  <c r="B200" i="16" s="1"/>
  <c r="V199" i="16"/>
  <c r="R199" i="16"/>
  <c r="N199" i="16"/>
  <c r="L199" i="16"/>
  <c r="B199" i="16" s="1"/>
  <c r="V198" i="16"/>
  <c r="R198" i="16"/>
  <c r="N198" i="16"/>
  <c r="L198" i="16"/>
  <c r="B198" i="16"/>
  <c r="V197" i="16"/>
  <c r="R197" i="16"/>
  <c r="B197" i="16" s="1"/>
  <c r="N197" i="16"/>
  <c r="L197" i="16"/>
  <c r="V196" i="16"/>
  <c r="R196" i="16"/>
  <c r="N196" i="16"/>
  <c r="L196" i="16"/>
  <c r="B196" i="16" s="1"/>
  <c r="V195" i="16"/>
  <c r="R195" i="16"/>
  <c r="N195" i="16"/>
  <c r="L195" i="16"/>
  <c r="B195" i="16" s="1"/>
  <c r="V194" i="16"/>
  <c r="R194" i="16"/>
  <c r="N194" i="16"/>
  <c r="L194" i="16"/>
  <c r="B194" i="16" s="1"/>
  <c r="V193" i="16"/>
  <c r="B193" i="16" s="1"/>
  <c r="R193" i="16"/>
  <c r="N193" i="16"/>
  <c r="L193" i="16"/>
  <c r="V192" i="16"/>
  <c r="R192" i="16"/>
  <c r="N192" i="16"/>
  <c r="B192" i="16" s="1"/>
  <c r="L192" i="16"/>
  <c r="V191" i="16"/>
  <c r="R191" i="16"/>
  <c r="N191" i="16"/>
  <c r="L191" i="16"/>
  <c r="B191" i="16"/>
  <c r="V190" i="16"/>
  <c r="R190" i="16"/>
  <c r="B190" i="16" s="1"/>
  <c r="N190" i="16"/>
  <c r="L190" i="16"/>
  <c r="V189" i="16"/>
  <c r="R189" i="16"/>
  <c r="N189" i="16"/>
  <c r="L189" i="16"/>
  <c r="B189" i="16" s="1"/>
  <c r="V188" i="16"/>
  <c r="R188" i="16"/>
  <c r="N188" i="16"/>
  <c r="L188" i="16"/>
  <c r="B188" i="16" s="1"/>
  <c r="V187" i="16"/>
  <c r="R187" i="16"/>
  <c r="N187" i="16"/>
  <c r="L187" i="16"/>
  <c r="B187" i="16"/>
  <c r="V186" i="16"/>
  <c r="R186" i="16"/>
  <c r="B186" i="16" s="1"/>
  <c r="N186" i="16"/>
  <c r="L186" i="16"/>
  <c r="V185" i="16"/>
  <c r="R185" i="16"/>
  <c r="N185" i="16"/>
  <c r="L185" i="16"/>
  <c r="B185" i="16" s="1"/>
  <c r="V184" i="16"/>
  <c r="R184" i="16"/>
  <c r="N184" i="16"/>
  <c r="L184" i="16"/>
  <c r="B184" i="16" s="1"/>
  <c r="V183" i="16"/>
  <c r="R183" i="16"/>
  <c r="N183" i="16"/>
  <c r="L183" i="16"/>
  <c r="B183" i="16"/>
  <c r="V182" i="16"/>
  <c r="R182" i="16"/>
  <c r="B182" i="16" s="1"/>
  <c r="N182" i="16"/>
  <c r="L182" i="16"/>
  <c r="V181" i="16"/>
  <c r="R181" i="16"/>
  <c r="N181" i="16"/>
  <c r="L181" i="16"/>
  <c r="B181" i="16" s="1"/>
  <c r="V180" i="16"/>
  <c r="R180" i="16"/>
  <c r="N180" i="16"/>
  <c r="L180" i="16"/>
  <c r="B180" i="16" s="1"/>
  <c r="V179" i="16"/>
  <c r="R179" i="16"/>
  <c r="N179" i="16"/>
  <c r="L179" i="16"/>
  <c r="B179" i="16"/>
  <c r="V178" i="16"/>
  <c r="R178" i="16"/>
  <c r="B178" i="16" s="1"/>
  <c r="N178" i="16"/>
  <c r="L178" i="16"/>
  <c r="V177" i="16"/>
  <c r="R177" i="16"/>
  <c r="N177" i="16"/>
  <c r="L177" i="16"/>
  <c r="B177" i="16" s="1"/>
  <c r="V176" i="16"/>
  <c r="R176" i="16"/>
  <c r="N176" i="16"/>
  <c r="L176" i="16"/>
  <c r="B176" i="16" s="1"/>
  <c r="V175" i="16"/>
  <c r="R175" i="16"/>
  <c r="N175" i="16"/>
  <c r="L175" i="16"/>
  <c r="B175" i="16"/>
  <c r="V174" i="16"/>
  <c r="R174" i="16"/>
  <c r="B174" i="16" s="1"/>
  <c r="N174" i="16"/>
  <c r="L174" i="16"/>
  <c r="V173" i="16"/>
  <c r="R173" i="16"/>
  <c r="N173" i="16"/>
  <c r="L173" i="16"/>
  <c r="B173" i="16" s="1"/>
  <c r="V172" i="16"/>
  <c r="R172" i="16"/>
  <c r="N172" i="16"/>
  <c r="L172" i="16"/>
  <c r="B172" i="16" s="1"/>
  <c r="V171" i="16"/>
  <c r="R171" i="16"/>
  <c r="N171" i="16"/>
  <c r="L171" i="16"/>
  <c r="B171" i="16"/>
  <c r="V170" i="16"/>
  <c r="R170" i="16"/>
  <c r="B170" i="16" s="1"/>
  <c r="N170" i="16"/>
  <c r="L170" i="16"/>
  <c r="V169" i="16"/>
  <c r="R169" i="16"/>
  <c r="N169" i="16"/>
  <c r="L169" i="16"/>
  <c r="B169" i="16" s="1"/>
  <c r="V168" i="16"/>
  <c r="R168" i="16"/>
  <c r="N168" i="16"/>
  <c r="L168" i="16"/>
  <c r="B168" i="16" s="1"/>
  <c r="V167" i="16"/>
  <c r="R167" i="16"/>
  <c r="N167" i="16"/>
  <c r="L167" i="16"/>
  <c r="B167" i="16"/>
  <c r="V166" i="16"/>
  <c r="R166" i="16"/>
  <c r="B166" i="16" s="1"/>
  <c r="N166" i="16"/>
  <c r="L166" i="16"/>
  <c r="V165" i="16"/>
  <c r="R165" i="16"/>
  <c r="N165" i="16"/>
  <c r="L165" i="16"/>
  <c r="B165" i="16" s="1"/>
  <c r="V164" i="16"/>
  <c r="R164" i="16"/>
  <c r="N164" i="16"/>
  <c r="L164" i="16"/>
  <c r="B164" i="16" s="1"/>
  <c r="V163" i="16"/>
  <c r="R163" i="16"/>
  <c r="N163" i="16"/>
  <c r="L163" i="16"/>
  <c r="B163" i="16"/>
  <c r="V162" i="16"/>
  <c r="R162" i="16"/>
  <c r="B162" i="16" s="1"/>
  <c r="N162" i="16"/>
  <c r="L162" i="16"/>
  <c r="V161" i="16"/>
  <c r="R161" i="16"/>
  <c r="N161" i="16"/>
  <c r="L161" i="16"/>
  <c r="B161" i="16" s="1"/>
  <c r="V160" i="16"/>
  <c r="R160" i="16"/>
  <c r="N160" i="16"/>
  <c r="L160" i="16"/>
  <c r="B160" i="16" s="1"/>
  <c r="V159" i="16"/>
  <c r="R159" i="16"/>
  <c r="N159" i="16"/>
  <c r="L159" i="16"/>
  <c r="B159" i="16"/>
  <c r="V158" i="16"/>
  <c r="R158" i="16"/>
  <c r="B158" i="16" s="1"/>
  <c r="N158" i="16"/>
  <c r="L158" i="16"/>
  <c r="V157" i="16"/>
  <c r="R157" i="16"/>
  <c r="N157" i="16"/>
  <c r="L157" i="16"/>
  <c r="B157" i="16" s="1"/>
  <c r="V156" i="16"/>
  <c r="R156" i="16"/>
  <c r="N156" i="16"/>
  <c r="L156" i="16"/>
  <c r="B156" i="16" s="1"/>
  <c r="V155" i="16"/>
  <c r="R155" i="16"/>
  <c r="N155" i="16"/>
  <c r="L155" i="16"/>
  <c r="B155" i="16"/>
  <c r="V154" i="16"/>
  <c r="R154" i="16"/>
  <c r="B154" i="16" s="1"/>
  <c r="N154" i="16"/>
  <c r="L154" i="16"/>
  <c r="V153" i="16"/>
  <c r="R153" i="16"/>
  <c r="N153" i="16"/>
  <c r="L153" i="16"/>
  <c r="B153" i="16" s="1"/>
  <c r="V152" i="16"/>
  <c r="R152" i="16"/>
  <c r="N152" i="16"/>
  <c r="L152" i="16"/>
  <c r="B152" i="16" s="1"/>
  <c r="V151" i="16"/>
  <c r="R151" i="16"/>
  <c r="N151" i="16"/>
  <c r="L151" i="16"/>
  <c r="B151" i="16"/>
  <c r="V150" i="16"/>
  <c r="R150" i="16"/>
  <c r="B150" i="16" s="1"/>
  <c r="N150" i="16"/>
  <c r="L150" i="16"/>
  <c r="V149" i="16"/>
  <c r="R149" i="16"/>
  <c r="N149" i="16"/>
  <c r="L149" i="16"/>
  <c r="B149" i="16" s="1"/>
  <c r="V148" i="16"/>
  <c r="R148" i="16"/>
  <c r="N148" i="16"/>
  <c r="L148" i="16"/>
  <c r="B148" i="16" s="1"/>
  <c r="V147" i="16"/>
  <c r="R147" i="16"/>
  <c r="N147" i="16"/>
  <c r="L147" i="16"/>
  <c r="B147" i="16"/>
  <c r="V146" i="16"/>
  <c r="R146" i="16"/>
  <c r="B146" i="16" s="1"/>
  <c r="N146" i="16"/>
  <c r="L146" i="16"/>
  <c r="V145" i="16"/>
  <c r="R145" i="16"/>
  <c r="N145" i="16"/>
  <c r="L145" i="16"/>
  <c r="B145" i="16" s="1"/>
  <c r="V144" i="16"/>
  <c r="R144" i="16"/>
  <c r="N144" i="16"/>
  <c r="L144" i="16"/>
  <c r="B144" i="16" s="1"/>
  <c r="V143" i="16"/>
  <c r="R143" i="16"/>
  <c r="N143" i="16"/>
  <c r="L143" i="16"/>
  <c r="B143" i="16"/>
  <c r="V142" i="16"/>
  <c r="R142" i="16"/>
  <c r="B142" i="16" s="1"/>
  <c r="N142" i="16"/>
  <c r="L142" i="16"/>
  <c r="V141" i="16"/>
  <c r="R141" i="16"/>
  <c r="N141" i="16"/>
  <c r="L141" i="16"/>
  <c r="B141" i="16" s="1"/>
  <c r="V140" i="16"/>
  <c r="R140" i="16"/>
  <c r="N140" i="16"/>
  <c r="L140" i="16"/>
  <c r="B140" i="16" s="1"/>
  <c r="V139" i="16"/>
  <c r="R139" i="16"/>
  <c r="N139" i="16"/>
  <c r="L139" i="16"/>
  <c r="B139" i="16"/>
  <c r="V138" i="16"/>
  <c r="R138" i="16"/>
  <c r="B138" i="16" s="1"/>
  <c r="N138" i="16"/>
  <c r="L138" i="16"/>
  <c r="V137" i="16"/>
  <c r="R137" i="16"/>
  <c r="N137" i="16"/>
  <c r="L137" i="16"/>
  <c r="B137" i="16" s="1"/>
  <c r="V136" i="16"/>
  <c r="R136" i="16"/>
  <c r="N136" i="16"/>
  <c r="L136" i="16"/>
  <c r="B136" i="16" s="1"/>
  <c r="V135" i="16"/>
  <c r="R135" i="16"/>
  <c r="N135" i="16"/>
  <c r="L135" i="16"/>
  <c r="B135" i="16"/>
  <c r="V134" i="16"/>
  <c r="R134" i="16"/>
  <c r="B134" i="16" s="1"/>
  <c r="N134" i="16"/>
  <c r="L134" i="16"/>
  <c r="V133" i="16"/>
  <c r="R133" i="16"/>
  <c r="N133" i="16"/>
  <c r="L133" i="16"/>
  <c r="B133" i="16" s="1"/>
  <c r="V132" i="16"/>
  <c r="R132" i="16"/>
  <c r="N132" i="16"/>
  <c r="L132" i="16"/>
  <c r="B132" i="16" s="1"/>
  <c r="V131" i="16"/>
  <c r="R131" i="16"/>
  <c r="N131" i="16"/>
  <c r="L131" i="16"/>
  <c r="B131" i="16"/>
  <c r="V130" i="16"/>
  <c r="R130" i="16"/>
  <c r="B130" i="16" s="1"/>
  <c r="N130" i="16"/>
  <c r="L130" i="16"/>
  <c r="V129" i="16"/>
  <c r="R129" i="16"/>
  <c r="N129" i="16"/>
  <c r="L129" i="16"/>
  <c r="B129" i="16" s="1"/>
  <c r="V128" i="16"/>
  <c r="R128" i="16"/>
  <c r="N128" i="16"/>
  <c r="L128" i="16"/>
  <c r="B128" i="16" s="1"/>
  <c r="V127" i="16"/>
  <c r="R127" i="16"/>
  <c r="N127" i="16"/>
  <c r="L127" i="16"/>
  <c r="B127" i="16"/>
  <c r="V126" i="16"/>
  <c r="R126" i="16"/>
  <c r="B126" i="16" s="1"/>
  <c r="N126" i="16"/>
  <c r="L126" i="16"/>
  <c r="V125" i="16"/>
  <c r="R125" i="16"/>
  <c r="N125" i="16"/>
  <c r="L125" i="16"/>
  <c r="B125" i="16" s="1"/>
  <c r="V124" i="16"/>
  <c r="R124" i="16"/>
  <c r="N124" i="16"/>
  <c r="L124" i="16"/>
  <c r="B124" i="16" s="1"/>
  <c r="V123" i="16"/>
  <c r="R123" i="16"/>
  <c r="N123" i="16"/>
  <c r="B123" i="16" s="1"/>
  <c r="L123" i="16"/>
  <c r="V122" i="16"/>
  <c r="R122" i="16"/>
  <c r="B122" i="16" s="1"/>
  <c r="N122" i="16"/>
  <c r="L122" i="16"/>
  <c r="V121" i="16"/>
  <c r="R121" i="16"/>
  <c r="N121" i="16"/>
  <c r="L121" i="16"/>
  <c r="B121" i="16" s="1"/>
  <c r="V120" i="16"/>
  <c r="R120" i="16"/>
  <c r="N120" i="16"/>
  <c r="L120" i="16"/>
  <c r="B120" i="16" s="1"/>
  <c r="V119" i="16"/>
  <c r="R119" i="16"/>
  <c r="N119" i="16"/>
  <c r="B119" i="16" s="1"/>
  <c r="L119" i="16"/>
  <c r="V118" i="16"/>
  <c r="R118" i="16"/>
  <c r="B118" i="16" s="1"/>
  <c r="N118" i="16"/>
  <c r="L118" i="16"/>
  <c r="V117" i="16"/>
  <c r="R117" i="16"/>
  <c r="N117" i="16"/>
  <c r="L117" i="16"/>
  <c r="B117" i="16" s="1"/>
  <c r="V116" i="16"/>
  <c r="R116" i="16"/>
  <c r="N116" i="16"/>
  <c r="L116" i="16"/>
  <c r="B116" i="16" s="1"/>
  <c r="V115" i="16"/>
  <c r="R115" i="16"/>
  <c r="N115" i="16"/>
  <c r="B115" i="16" s="1"/>
  <c r="L115" i="16"/>
  <c r="V114" i="16"/>
  <c r="R114" i="16"/>
  <c r="B114" i="16" s="1"/>
  <c r="N114" i="16"/>
  <c r="L114" i="16"/>
  <c r="V113" i="16"/>
  <c r="R113" i="16"/>
  <c r="N113" i="16"/>
  <c r="L113" i="16"/>
  <c r="B113" i="16" s="1"/>
  <c r="V112" i="16"/>
  <c r="R112" i="16"/>
  <c r="N112" i="16"/>
  <c r="L112" i="16"/>
  <c r="B112" i="16" s="1"/>
  <c r="V111" i="16"/>
  <c r="R111" i="16"/>
  <c r="N111" i="16"/>
  <c r="B111" i="16" s="1"/>
  <c r="L111" i="16"/>
  <c r="V110" i="16"/>
  <c r="R110" i="16"/>
  <c r="B110" i="16" s="1"/>
  <c r="N110" i="16"/>
  <c r="L110" i="16"/>
  <c r="V109" i="16"/>
  <c r="R109" i="16"/>
  <c r="N109" i="16"/>
  <c r="L109" i="16"/>
  <c r="B109" i="16" s="1"/>
  <c r="V108" i="16"/>
  <c r="R108" i="16"/>
  <c r="N108" i="16"/>
  <c r="L108" i="16"/>
  <c r="B108" i="16" s="1"/>
  <c r="V107" i="16"/>
  <c r="R107" i="16"/>
  <c r="N107" i="16"/>
  <c r="B107" i="16" s="1"/>
  <c r="L107" i="16"/>
  <c r="V106" i="16"/>
  <c r="R106" i="16"/>
  <c r="B106" i="16" s="1"/>
  <c r="N106" i="16"/>
  <c r="L106" i="16"/>
  <c r="V105" i="16"/>
  <c r="R105" i="16"/>
  <c r="N105" i="16"/>
  <c r="L105" i="16"/>
  <c r="B105" i="16" s="1"/>
  <c r="V104" i="16"/>
  <c r="R104" i="16"/>
  <c r="N104" i="16"/>
  <c r="L104" i="16"/>
  <c r="B104" i="16" s="1"/>
  <c r="V103" i="16"/>
  <c r="R103" i="16"/>
  <c r="N103" i="16"/>
  <c r="B103" i="16" s="1"/>
  <c r="L103" i="16"/>
  <c r="V102" i="16"/>
  <c r="R102" i="16"/>
  <c r="B102" i="16" s="1"/>
  <c r="N102" i="16"/>
  <c r="L102" i="16"/>
  <c r="V101" i="16"/>
  <c r="R101" i="16"/>
  <c r="N101" i="16"/>
  <c r="L101" i="16"/>
  <c r="B101" i="16" s="1"/>
  <c r="V100" i="16"/>
  <c r="R100" i="16"/>
  <c r="N100" i="16"/>
  <c r="L100" i="16"/>
  <c r="B100" i="16" s="1"/>
  <c r="V99" i="16"/>
  <c r="R99" i="16"/>
  <c r="N99" i="16"/>
  <c r="B99" i="16" s="1"/>
  <c r="L99" i="16"/>
  <c r="V98" i="16"/>
  <c r="R98" i="16"/>
  <c r="B98" i="16" s="1"/>
  <c r="N98" i="16"/>
  <c r="L98" i="16"/>
  <c r="V97" i="16"/>
  <c r="R97" i="16"/>
  <c r="N97" i="16"/>
  <c r="L97" i="16"/>
  <c r="B97" i="16" s="1"/>
  <c r="V96" i="16"/>
  <c r="R96" i="16"/>
  <c r="N96" i="16"/>
  <c r="L96" i="16"/>
  <c r="B96" i="16" s="1"/>
  <c r="V95" i="16"/>
  <c r="R95" i="16"/>
  <c r="N95" i="16"/>
  <c r="B95" i="16" s="1"/>
  <c r="L95" i="16"/>
  <c r="V94" i="16"/>
  <c r="R94" i="16"/>
  <c r="B94" i="16" s="1"/>
  <c r="N94" i="16"/>
  <c r="L94" i="16"/>
  <c r="V93" i="16"/>
  <c r="R93" i="16"/>
  <c r="N93" i="16"/>
  <c r="L93" i="16"/>
  <c r="B93" i="16" s="1"/>
  <c r="V92" i="16"/>
  <c r="R92" i="16"/>
  <c r="N92" i="16"/>
  <c r="L92" i="16"/>
  <c r="B92" i="16" s="1"/>
  <c r="V91" i="16"/>
  <c r="R91" i="16"/>
  <c r="N91" i="16"/>
  <c r="B91" i="16" s="1"/>
  <c r="L91" i="16"/>
  <c r="V90" i="16"/>
  <c r="R90" i="16"/>
  <c r="B90" i="16" s="1"/>
  <c r="N90" i="16"/>
  <c r="L90" i="16"/>
  <c r="V89" i="16"/>
  <c r="R89" i="16"/>
  <c r="N89" i="16"/>
  <c r="L89" i="16"/>
  <c r="B89" i="16" s="1"/>
  <c r="V88" i="16"/>
  <c r="R88" i="16"/>
  <c r="N88" i="16"/>
  <c r="L88" i="16"/>
  <c r="B88" i="16" s="1"/>
  <c r="V87" i="16"/>
  <c r="R87" i="16"/>
  <c r="N87" i="16"/>
  <c r="B87" i="16" s="1"/>
  <c r="L87" i="16"/>
  <c r="V86" i="16"/>
  <c r="R86" i="16"/>
  <c r="B86" i="16" s="1"/>
  <c r="N86" i="16"/>
  <c r="L86" i="16"/>
  <c r="V85" i="16"/>
  <c r="R85" i="16"/>
  <c r="N85" i="16"/>
  <c r="L85" i="16"/>
  <c r="B85" i="16" s="1"/>
  <c r="V84" i="16"/>
  <c r="R84" i="16"/>
  <c r="N84" i="16"/>
  <c r="L84" i="16"/>
  <c r="B84" i="16" s="1"/>
  <c r="V83" i="16"/>
  <c r="R83" i="16"/>
  <c r="N83" i="16"/>
  <c r="B83" i="16" s="1"/>
  <c r="L83" i="16"/>
  <c r="V82" i="16"/>
  <c r="R82" i="16"/>
  <c r="B82" i="16" s="1"/>
  <c r="N82" i="16"/>
  <c r="L82" i="16"/>
  <c r="V81" i="16"/>
  <c r="R81" i="16"/>
  <c r="N81" i="16"/>
  <c r="L81" i="16"/>
  <c r="B81" i="16" s="1"/>
  <c r="V80" i="16"/>
  <c r="R80" i="16"/>
  <c r="N80" i="16"/>
  <c r="L80" i="16"/>
  <c r="B80" i="16" s="1"/>
  <c r="V79" i="16"/>
  <c r="R79" i="16"/>
  <c r="N79" i="16"/>
  <c r="B79" i="16" s="1"/>
  <c r="L79" i="16"/>
  <c r="V78" i="16"/>
  <c r="R78" i="16"/>
  <c r="N78" i="16"/>
  <c r="L78" i="16"/>
  <c r="B78" i="16" s="1"/>
  <c r="V77" i="16"/>
  <c r="R77" i="16"/>
  <c r="N77" i="16"/>
  <c r="L77" i="16"/>
  <c r="B77" i="16" s="1"/>
  <c r="V76" i="16"/>
  <c r="R76" i="16"/>
  <c r="N76" i="16"/>
  <c r="L76" i="16"/>
  <c r="B76" i="16" s="1"/>
  <c r="V75" i="16"/>
  <c r="R75" i="16"/>
  <c r="N75" i="16"/>
  <c r="B75" i="16" s="1"/>
  <c r="L75" i="16"/>
  <c r="V74" i="16"/>
  <c r="R74" i="16"/>
  <c r="B74" i="16" s="1"/>
  <c r="N74" i="16"/>
  <c r="L74" i="16"/>
  <c r="V73" i="16"/>
  <c r="R73" i="16"/>
  <c r="N73" i="16"/>
  <c r="L73" i="16"/>
  <c r="B73" i="16" s="1"/>
  <c r="V72" i="16"/>
  <c r="B72" i="16" s="1"/>
  <c r="R72" i="16"/>
  <c r="N72" i="16"/>
  <c r="L72" i="16"/>
  <c r="V71" i="16"/>
  <c r="R71" i="16"/>
  <c r="N71" i="16"/>
  <c r="B71" i="16" s="1"/>
  <c r="L71" i="16"/>
  <c r="V70" i="16"/>
  <c r="R70" i="16"/>
  <c r="B70" i="16" s="1"/>
  <c r="N70" i="16"/>
  <c r="L70" i="16"/>
  <c r="V69" i="16"/>
  <c r="R69" i="16"/>
  <c r="N69" i="16"/>
  <c r="L69" i="16"/>
  <c r="B69" i="16" s="1"/>
  <c r="V68" i="16"/>
  <c r="B68" i="16" s="1"/>
  <c r="R68" i="16"/>
  <c r="N68" i="16"/>
  <c r="L68" i="16"/>
  <c r="V67" i="16"/>
  <c r="R67" i="16"/>
  <c r="N67" i="16"/>
  <c r="B67" i="16" s="1"/>
  <c r="L67" i="16"/>
  <c r="V66" i="16"/>
  <c r="R66" i="16"/>
  <c r="B66" i="16" s="1"/>
  <c r="N66" i="16"/>
  <c r="L66" i="16"/>
  <c r="V65" i="16"/>
  <c r="R65" i="16"/>
  <c r="N65" i="16"/>
  <c r="L65" i="16"/>
  <c r="B65" i="16" s="1"/>
  <c r="V64" i="16"/>
  <c r="B64" i="16" s="1"/>
  <c r="R64" i="16"/>
  <c r="N64" i="16"/>
  <c r="L64" i="16"/>
  <c r="V63" i="16"/>
  <c r="R63" i="16"/>
  <c r="N63" i="16"/>
  <c r="B63" i="16" s="1"/>
  <c r="L63" i="16"/>
  <c r="V62" i="16"/>
  <c r="R62" i="16"/>
  <c r="B62" i="16" s="1"/>
  <c r="N62" i="16"/>
  <c r="L62" i="16"/>
  <c r="V61" i="16"/>
  <c r="R61" i="16"/>
  <c r="N61" i="16"/>
  <c r="L61" i="16"/>
  <c r="B61" i="16" s="1"/>
  <c r="V60" i="16"/>
  <c r="B60" i="16" s="1"/>
  <c r="R60" i="16"/>
  <c r="N60" i="16"/>
  <c r="L60" i="16"/>
  <c r="V59" i="16"/>
  <c r="R59" i="16"/>
  <c r="N59" i="16"/>
  <c r="B59" i="16" s="1"/>
  <c r="L59" i="16"/>
  <c r="V58" i="16"/>
  <c r="R58" i="16"/>
  <c r="B58" i="16" s="1"/>
  <c r="N58" i="16"/>
  <c r="L58" i="16"/>
  <c r="V57" i="16"/>
  <c r="R57" i="16"/>
  <c r="N57" i="16"/>
  <c r="L57" i="16"/>
  <c r="B57" i="16" s="1"/>
  <c r="V56" i="16"/>
  <c r="B56" i="16" s="1"/>
  <c r="R56" i="16"/>
  <c r="N56" i="16"/>
  <c r="L56" i="16"/>
  <c r="V55" i="16"/>
  <c r="R55" i="16"/>
  <c r="N55" i="16"/>
  <c r="B55" i="16" s="1"/>
  <c r="L55" i="16"/>
  <c r="V54" i="16"/>
  <c r="R54" i="16"/>
  <c r="B54" i="16" s="1"/>
  <c r="N54" i="16"/>
  <c r="L54" i="16"/>
  <c r="V53" i="16"/>
  <c r="R53" i="16"/>
  <c r="N53" i="16"/>
  <c r="L53" i="16"/>
  <c r="B53" i="16" s="1"/>
  <c r="V52" i="16"/>
  <c r="B52" i="16" s="1"/>
  <c r="R52" i="16"/>
  <c r="N52" i="16"/>
  <c r="L52" i="16"/>
  <c r="V51" i="16"/>
  <c r="R51" i="16"/>
  <c r="N51" i="16"/>
  <c r="B51" i="16" s="1"/>
  <c r="L51" i="16"/>
  <c r="V50" i="16"/>
  <c r="R50" i="16"/>
  <c r="B50" i="16" s="1"/>
  <c r="N50" i="16"/>
  <c r="L50" i="16"/>
  <c r="V49" i="16"/>
  <c r="R49" i="16"/>
  <c r="N49" i="16"/>
  <c r="L49" i="16"/>
  <c r="B49" i="16" s="1"/>
  <c r="V48" i="16"/>
  <c r="B48" i="16" s="1"/>
  <c r="R48" i="16"/>
  <c r="N48" i="16"/>
  <c r="L48" i="16"/>
  <c r="V47" i="16"/>
  <c r="R47" i="16"/>
  <c r="N47" i="16"/>
  <c r="B47" i="16" s="1"/>
  <c r="L47" i="16"/>
  <c r="V46" i="16"/>
  <c r="R46" i="16"/>
  <c r="B46" i="16" s="1"/>
  <c r="N46" i="16"/>
  <c r="L46" i="16"/>
  <c r="V45" i="16"/>
  <c r="R45" i="16"/>
  <c r="N45" i="16"/>
  <c r="L45" i="16"/>
  <c r="B45" i="16" s="1"/>
  <c r="V44" i="16"/>
  <c r="B44" i="16" s="1"/>
  <c r="R44" i="16"/>
  <c r="N44" i="16"/>
  <c r="L44" i="16"/>
  <c r="V43" i="16"/>
  <c r="R43" i="16"/>
  <c r="N43" i="16"/>
  <c r="B43" i="16" s="1"/>
  <c r="L43" i="16"/>
  <c r="V42" i="16"/>
  <c r="R42" i="16"/>
  <c r="B42" i="16" s="1"/>
  <c r="N42" i="16"/>
  <c r="L42" i="16"/>
  <c r="V41" i="16"/>
  <c r="R41" i="16"/>
  <c r="N41" i="16"/>
  <c r="L41" i="16"/>
  <c r="B41" i="16" s="1"/>
  <c r="V40" i="16"/>
  <c r="B40" i="16" s="1"/>
  <c r="R40" i="16"/>
  <c r="N40" i="16"/>
  <c r="L40" i="16"/>
  <c r="V39" i="16"/>
  <c r="R39" i="16"/>
  <c r="N39" i="16"/>
  <c r="B39" i="16" s="1"/>
  <c r="L39" i="16"/>
  <c r="V38" i="16"/>
  <c r="R38" i="16"/>
  <c r="B38" i="16" s="1"/>
  <c r="N38" i="16"/>
  <c r="L38" i="16"/>
  <c r="V37" i="16"/>
  <c r="R37" i="16"/>
  <c r="N37" i="16"/>
  <c r="L37" i="16"/>
  <c r="B37" i="16" s="1"/>
  <c r="V36" i="16"/>
  <c r="B36" i="16" s="1"/>
  <c r="R36" i="16"/>
  <c r="N36" i="16"/>
  <c r="L36" i="16"/>
  <c r="V35" i="16"/>
  <c r="R35" i="16"/>
  <c r="N35" i="16"/>
  <c r="B35" i="16" s="1"/>
  <c r="L35" i="16"/>
  <c r="V34" i="16"/>
  <c r="R34" i="16"/>
  <c r="B34" i="16" s="1"/>
  <c r="N34" i="16"/>
  <c r="L34" i="16"/>
  <c r="V33" i="16"/>
  <c r="R33" i="16"/>
  <c r="N33" i="16"/>
  <c r="L33" i="16"/>
  <c r="B33" i="16" s="1"/>
  <c r="V32" i="16"/>
  <c r="B32" i="16" s="1"/>
  <c r="R32" i="16"/>
  <c r="N32" i="16"/>
  <c r="L32" i="16"/>
  <c r="V31" i="16"/>
  <c r="R31" i="16"/>
  <c r="N31" i="16"/>
  <c r="B31" i="16" s="1"/>
  <c r="L31" i="16"/>
  <c r="V30" i="16"/>
  <c r="R30" i="16"/>
  <c r="B30" i="16" s="1"/>
  <c r="N30" i="16"/>
  <c r="L30" i="16"/>
  <c r="V29" i="16"/>
  <c r="R29" i="16"/>
  <c r="N29" i="16"/>
  <c r="L29" i="16"/>
  <c r="B29" i="16" s="1"/>
  <c r="V28" i="16"/>
  <c r="B28" i="16" s="1"/>
  <c r="R28" i="16"/>
  <c r="N28" i="16"/>
  <c r="L28" i="16"/>
  <c r="V27" i="16"/>
  <c r="R27" i="16"/>
  <c r="N27" i="16"/>
  <c r="B27" i="16" s="1"/>
  <c r="L27" i="16"/>
  <c r="V26" i="16"/>
  <c r="R26" i="16"/>
  <c r="B26" i="16" s="1"/>
  <c r="N26" i="16"/>
  <c r="L26" i="16"/>
  <c r="V25" i="16"/>
  <c r="R25" i="16"/>
  <c r="N25" i="16"/>
  <c r="L25" i="16"/>
  <c r="B25" i="16" s="1"/>
  <c r="V24" i="16"/>
  <c r="B24" i="16" s="1"/>
  <c r="R24" i="16"/>
  <c r="N24" i="16"/>
  <c r="L24" i="16"/>
  <c r="V23" i="16"/>
  <c r="R23" i="16"/>
  <c r="N23" i="16"/>
  <c r="B23" i="16" s="1"/>
  <c r="L23" i="16"/>
  <c r="V22" i="16"/>
  <c r="R22" i="16"/>
  <c r="B22" i="16" s="1"/>
  <c r="N22" i="16"/>
  <c r="L22" i="16"/>
  <c r="V21" i="16"/>
  <c r="R21" i="16"/>
  <c r="N21" i="16"/>
  <c r="L21" i="16"/>
  <c r="B21" i="16" s="1"/>
  <c r="V20" i="16"/>
  <c r="B20" i="16" s="1"/>
  <c r="R20" i="16"/>
  <c r="N20" i="16"/>
  <c r="L20" i="16"/>
  <c r="V19" i="16"/>
  <c r="R19" i="16"/>
  <c r="N19" i="16"/>
  <c r="B19" i="16" s="1"/>
  <c r="L19" i="16"/>
  <c r="V18" i="16"/>
  <c r="R18" i="16"/>
  <c r="B18" i="16" s="1"/>
  <c r="N18" i="16"/>
  <c r="L18" i="16"/>
  <c r="V17" i="16"/>
  <c r="R17" i="16"/>
  <c r="N17" i="16"/>
  <c r="L17" i="16"/>
  <c r="B17" i="16"/>
  <c r="V16" i="16"/>
  <c r="R16" i="16"/>
  <c r="N16" i="16"/>
  <c r="L16" i="16"/>
  <c r="B16" i="16" s="1"/>
  <c r="V15" i="16"/>
  <c r="R15" i="16"/>
  <c r="N15" i="16"/>
  <c r="B15" i="16" s="1"/>
  <c r="L15" i="16"/>
  <c r="V14" i="16"/>
  <c r="B14" i="16" s="1"/>
  <c r="R14" i="16"/>
  <c r="N14" i="16"/>
  <c r="L14" i="16"/>
  <c r="V13" i="16"/>
  <c r="B13" i="16" s="1"/>
  <c r="R13" i="16"/>
  <c r="N13" i="16"/>
  <c r="L13" i="16"/>
  <c r="V12" i="16"/>
  <c r="R12" i="16"/>
  <c r="N12" i="16"/>
  <c r="L12" i="16"/>
  <c r="V11" i="16"/>
  <c r="B11" i="16" s="1"/>
  <c r="R11" i="16"/>
  <c r="N11" i="16"/>
  <c r="L11" i="16"/>
  <c r="V10" i="16"/>
  <c r="R10" i="16"/>
  <c r="N10" i="16"/>
  <c r="L10" i="16"/>
  <c r="V9" i="16"/>
  <c r="B9" i="16" s="1"/>
  <c r="R9" i="16"/>
  <c r="N9" i="16"/>
  <c r="L9" i="16"/>
  <c r="V8" i="16"/>
  <c r="R8" i="16"/>
  <c r="N8" i="16"/>
  <c r="L8" i="16"/>
  <c r="V4" i="16"/>
  <c r="B4" i="16" s="1"/>
  <c r="R4" i="16"/>
  <c r="N4" i="16"/>
  <c r="L4" i="16"/>
  <c r="V6" i="16"/>
  <c r="R6" i="16"/>
  <c r="N6" i="16"/>
  <c r="L6" i="16"/>
  <c r="V5" i="16"/>
  <c r="B5" i="16" s="1"/>
  <c r="R5" i="16"/>
  <c r="N5" i="16"/>
  <c r="L5" i="16"/>
  <c r="V7" i="16"/>
  <c r="R7" i="16"/>
  <c r="N7" i="16"/>
  <c r="L7" i="16"/>
  <c r="V2422" i="18"/>
  <c r="R2422" i="18"/>
  <c r="N2422" i="18"/>
  <c r="L2422" i="18"/>
  <c r="B2422" i="18"/>
  <c r="V2421" i="18"/>
  <c r="R2421" i="18"/>
  <c r="N2421" i="18"/>
  <c r="L2421" i="18"/>
  <c r="B2421" i="18" s="1"/>
  <c r="V2420" i="18"/>
  <c r="R2420" i="18"/>
  <c r="N2420" i="18"/>
  <c r="L2420" i="18"/>
  <c r="B2420" i="18" s="1"/>
  <c r="V2419" i="18"/>
  <c r="R2419" i="18"/>
  <c r="N2419" i="18"/>
  <c r="L2419" i="18"/>
  <c r="B2419" i="18"/>
  <c r="V2418" i="18"/>
  <c r="R2418" i="18"/>
  <c r="N2418" i="18"/>
  <c r="L2418" i="18"/>
  <c r="V2417" i="18"/>
  <c r="R2417" i="18"/>
  <c r="N2417" i="18"/>
  <c r="L2417" i="18"/>
  <c r="V2416" i="18"/>
  <c r="R2416" i="18"/>
  <c r="N2416" i="18"/>
  <c r="L2416" i="18"/>
  <c r="B2416" i="18" s="1"/>
  <c r="V2415" i="18"/>
  <c r="R2415" i="18"/>
  <c r="N2415" i="18"/>
  <c r="L2415" i="18"/>
  <c r="B2415" i="18"/>
  <c r="V2414" i="18"/>
  <c r="R2414" i="18"/>
  <c r="B2414" i="18" s="1"/>
  <c r="N2414" i="18"/>
  <c r="L2414" i="18"/>
  <c r="V2413" i="18"/>
  <c r="R2413" i="18"/>
  <c r="N2413" i="18"/>
  <c r="L2413" i="18"/>
  <c r="V2412" i="18"/>
  <c r="R2412" i="18"/>
  <c r="N2412" i="18"/>
  <c r="L2412" i="18"/>
  <c r="B2412" i="18" s="1"/>
  <c r="V2411" i="18"/>
  <c r="R2411" i="18"/>
  <c r="N2411" i="18"/>
  <c r="L2411" i="18"/>
  <c r="B2411" i="18"/>
  <c r="V2410" i="18"/>
  <c r="R2410" i="18"/>
  <c r="B2410" i="18" s="1"/>
  <c r="N2410" i="18"/>
  <c r="L2410" i="18"/>
  <c r="V2409" i="18"/>
  <c r="R2409" i="18"/>
  <c r="N2409" i="18"/>
  <c r="L2409" i="18"/>
  <c r="B2409" i="18" s="1"/>
  <c r="V2408" i="18"/>
  <c r="R2408" i="18"/>
  <c r="N2408" i="18"/>
  <c r="L2408" i="18"/>
  <c r="B2408" i="18" s="1"/>
  <c r="V2407" i="18"/>
  <c r="R2407" i="18"/>
  <c r="N2407" i="18"/>
  <c r="L2407" i="18"/>
  <c r="B2407" i="18"/>
  <c r="V2406" i="18"/>
  <c r="R2406" i="18"/>
  <c r="B2406" i="18" s="1"/>
  <c r="N2406" i="18"/>
  <c r="L2406" i="18"/>
  <c r="V2405" i="18"/>
  <c r="R2405" i="18"/>
  <c r="N2405" i="18"/>
  <c r="L2405" i="18"/>
  <c r="V2404" i="18"/>
  <c r="R2404" i="18"/>
  <c r="N2404" i="18"/>
  <c r="L2404" i="18"/>
  <c r="B2404" i="18" s="1"/>
  <c r="V2403" i="18"/>
  <c r="R2403" i="18"/>
  <c r="N2403" i="18"/>
  <c r="L2403" i="18"/>
  <c r="B2403" i="18"/>
  <c r="V2402" i="18"/>
  <c r="R2402" i="18"/>
  <c r="N2402" i="18"/>
  <c r="L2402" i="18"/>
  <c r="V2401" i="18"/>
  <c r="R2401" i="18"/>
  <c r="N2401" i="18"/>
  <c r="L2401" i="18"/>
  <c r="V2400" i="18"/>
  <c r="R2400" i="18"/>
  <c r="N2400" i="18"/>
  <c r="L2400" i="18"/>
  <c r="B2400" i="18" s="1"/>
  <c r="V2399" i="18"/>
  <c r="R2399" i="18"/>
  <c r="N2399" i="18"/>
  <c r="L2399" i="18"/>
  <c r="B2399" i="18"/>
  <c r="V2398" i="18"/>
  <c r="R2398" i="18"/>
  <c r="B2398" i="18" s="1"/>
  <c r="N2398" i="18"/>
  <c r="L2398" i="18"/>
  <c r="V2397" i="18"/>
  <c r="R2397" i="18"/>
  <c r="N2397" i="18"/>
  <c r="L2397" i="18"/>
  <c r="V2396" i="18"/>
  <c r="R2396" i="18"/>
  <c r="N2396" i="18"/>
  <c r="L2396" i="18"/>
  <c r="B2396" i="18" s="1"/>
  <c r="V2395" i="18"/>
  <c r="R2395" i="18"/>
  <c r="N2395" i="18"/>
  <c r="L2395" i="18"/>
  <c r="B2395" i="18"/>
  <c r="V2394" i="18"/>
  <c r="R2394" i="18"/>
  <c r="B2394" i="18" s="1"/>
  <c r="N2394" i="18"/>
  <c r="L2394" i="18"/>
  <c r="V2393" i="18"/>
  <c r="R2393" i="18"/>
  <c r="N2393" i="18"/>
  <c r="L2393" i="18"/>
  <c r="B2393" i="18" s="1"/>
  <c r="V2392" i="18"/>
  <c r="R2392" i="18"/>
  <c r="N2392" i="18"/>
  <c r="L2392" i="18"/>
  <c r="B2392" i="18" s="1"/>
  <c r="V2391" i="18"/>
  <c r="R2391" i="18"/>
  <c r="N2391" i="18"/>
  <c r="L2391" i="18"/>
  <c r="B2391" i="18"/>
  <c r="V2390" i="18"/>
  <c r="R2390" i="18"/>
  <c r="B2390" i="18" s="1"/>
  <c r="N2390" i="18"/>
  <c r="L2390" i="18"/>
  <c r="V2389" i="18"/>
  <c r="R2389" i="18"/>
  <c r="N2389" i="18"/>
  <c r="L2389" i="18"/>
  <c r="B2389" i="18" s="1"/>
  <c r="V2388" i="18"/>
  <c r="R2388" i="18"/>
  <c r="N2388" i="18"/>
  <c r="L2388" i="18"/>
  <c r="B2388" i="18" s="1"/>
  <c r="V2387" i="18"/>
  <c r="R2387" i="18"/>
  <c r="N2387" i="18"/>
  <c r="L2387" i="18"/>
  <c r="B2387" i="18"/>
  <c r="V2386" i="18"/>
  <c r="R2386" i="18"/>
  <c r="B2386" i="18" s="1"/>
  <c r="N2386" i="18"/>
  <c r="L2386" i="18"/>
  <c r="V2385" i="18"/>
  <c r="R2385" i="18"/>
  <c r="N2385" i="18"/>
  <c r="L2385" i="18"/>
  <c r="V2384" i="18"/>
  <c r="R2384" i="18"/>
  <c r="N2384" i="18"/>
  <c r="L2384" i="18"/>
  <c r="B2384" i="18" s="1"/>
  <c r="V2383" i="18"/>
  <c r="R2383" i="18"/>
  <c r="N2383" i="18"/>
  <c r="L2383" i="18"/>
  <c r="B2383" i="18"/>
  <c r="V2382" i="18"/>
  <c r="R2382" i="18"/>
  <c r="B2382" i="18" s="1"/>
  <c r="N2382" i="18"/>
  <c r="L2382" i="18"/>
  <c r="V2381" i="18"/>
  <c r="R2381" i="18"/>
  <c r="N2381" i="18"/>
  <c r="L2381" i="18"/>
  <c r="V2380" i="18"/>
  <c r="R2380" i="18"/>
  <c r="N2380" i="18"/>
  <c r="L2380" i="18"/>
  <c r="B2380" i="18" s="1"/>
  <c r="V2379" i="18"/>
  <c r="R2379" i="18"/>
  <c r="N2379" i="18"/>
  <c r="L2379" i="18"/>
  <c r="B2379" i="18"/>
  <c r="V2378" i="18"/>
  <c r="R2378" i="18"/>
  <c r="B2378" i="18" s="1"/>
  <c r="N2378" i="18"/>
  <c r="L2378" i="18"/>
  <c r="V2377" i="18"/>
  <c r="R2377" i="18"/>
  <c r="N2377" i="18"/>
  <c r="L2377" i="18"/>
  <c r="B2377" i="18" s="1"/>
  <c r="V2376" i="18"/>
  <c r="R2376" i="18"/>
  <c r="N2376" i="18"/>
  <c r="L2376" i="18"/>
  <c r="B2376" i="18" s="1"/>
  <c r="V2375" i="18"/>
  <c r="R2375" i="18"/>
  <c r="N2375" i="18"/>
  <c r="L2375" i="18"/>
  <c r="B2375" i="18"/>
  <c r="V2374" i="18"/>
  <c r="R2374" i="18"/>
  <c r="B2374" i="18" s="1"/>
  <c r="N2374" i="18"/>
  <c r="L2374" i="18"/>
  <c r="V2373" i="18"/>
  <c r="R2373" i="18"/>
  <c r="N2373" i="18"/>
  <c r="L2373" i="18"/>
  <c r="V2372" i="18"/>
  <c r="R2372" i="18"/>
  <c r="N2372" i="18"/>
  <c r="L2372" i="18"/>
  <c r="B2372" i="18" s="1"/>
  <c r="V2371" i="18"/>
  <c r="R2371" i="18"/>
  <c r="N2371" i="18"/>
  <c r="L2371" i="18"/>
  <c r="B2371" i="18"/>
  <c r="V2370" i="18"/>
  <c r="R2370" i="18"/>
  <c r="B2370" i="18" s="1"/>
  <c r="N2370" i="18"/>
  <c r="L2370" i="18"/>
  <c r="V2369" i="18"/>
  <c r="R2369" i="18"/>
  <c r="N2369" i="18"/>
  <c r="L2369" i="18"/>
  <c r="V2368" i="18"/>
  <c r="R2368" i="18"/>
  <c r="N2368" i="18"/>
  <c r="L2368" i="18"/>
  <c r="B2368" i="18" s="1"/>
  <c r="V2367" i="18"/>
  <c r="R2367" i="18"/>
  <c r="N2367" i="18"/>
  <c r="L2367" i="18"/>
  <c r="B2367" i="18"/>
  <c r="V2366" i="18"/>
  <c r="R2366" i="18"/>
  <c r="B2366" i="18" s="1"/>
  <c r="N2366" i="18"/>
  <c r="L2366" i="18"/>
  <c r="V2365" i="18"/>
  <c r="R2365" i="18"/>
  <c r="N2365" i="18"/>
  <c r="L2365" i="18"/>
  <c r="V2364" i="18"/>
  <c r="R2364" i="18"/>
  <c r="N2364" i="18"/>
  <c r="L2364" i="18"/>
  <c r="B2364" i="18" s="1"/>
  <c r="V2363" i="18"/>
  <c r="R2363" i="18"/>
  <c r="N2363" i="18"/>
  <c r="L2363" i="18"/>
  <c r="B2363" i="18"/>
  <c r="V2362" i="18"/>
  <c r="R2362" i="18"/>
  <c r="B2362" i="18" s="1"/>
  <c r="N2362" i="18"/>
  <c r="L2362" i="18"/>
  <c r="V2361" i="18"/>
  <c r="R2361" i="18"/>
  <c r="N2361" i="18"/>
  <c r="L2361" i="18"/>
  <c r="B2361" i="18" s="1"/>
  <c r="V2360" i="18"/>
  <c r="R2360" i="18"/>
  <c r="N2360" i="18"/>
  <c r="L2360" i="18"/>
  <c r="B2360" i="18" s="1"/>
  <c r="V2359" i="18"/>
  <c r="R2359" i="18"/>
  <c r="N2359" i="18"/>
  <c r="L2359" i="18"/>
  <c r="B2359" i="18"/>
  <c r="V2358" i="18"/>
  <c r="R2358" i="18"/>
  <c r="B2358" i="18" s="1"/>
  <c r="N2358" i="18"/>
  <c r="L2358" i="18"/>
  <c r="V2357" i="18"/>
  <c r="R2357" i="18"/>
  <c r="N2357" i="18"/>
  <c r="L2357" i="18"/>
  <c r="B2357" i="18" s="1"/>
  <c r="V2356" i="18"/>
  <c r="R2356" i="18"/>
  <c r="N2356" i="18"/>
  <c r="L2356" i="18"/>
  <c r="B2356" i="18" s="1"/>
  <c r="V2355" i="18"/>
  <c r="R2355" i="18"/>
  <c r="N2355" i="18"/>
  <c r="L2355" i="18"/>
  <c r="B2355" i="18"/>
  <c r="V2354" i="18"/>
  <c r="R2354" i="18"/>
  <c r="B2354" i="18" s="1"/>
  <c r="N2354" i="18"/>
  <c r="L2354" i="18"/>
  <c r="V2353" i="18"/>
  <c r="R2353" i="18"/>
  <c r="N2353" i="18"/>
  <c r="L2353" i="18"/>
  <c r="V2352" i="18"/>
  <c r="R2352" i="18"/>
  <c r="N2352" i="18"/>
  <c r="L2352" i="18"/>
  <c r="B2352" i="18" s="1"/>
  <c r="V2351" i="18"/>
  <c r="R2351" i="18"/>
  <c r="N2351" i="18"/>
  <c r="L2351" i="18"/>
  <c r="B2351" i="18"/>
  <c r="V2350" i="18"/>
  <c r="R2350" i="18"/>
  <c r="B2350" i="18" s="1"/>
  <c r="N2350" i="18"/>
  <c r="L2350" i="18"/>
  <c r="V2349" i="18"/>
  <c r="R2349" i="18"/>
  <c r="N2349" i="18"/>
  <c r="L2349" i="18"/>
  <c r="V2348" i="18"/>
  <c r="R2348" i="18"/>
  <c r="N2348" i="18"/>
  <c r="L2348" i="18"/>
  <c r="B2348" i="18" s="1"/>
  <c r="V2347" i="18"/>
  <c r="R2347" i="18"/>
  <c r="N2347" i="18"/>
  <c r="L2347" i="18"/>
  <c r="B2347" i="18"/>
  <c r="V2346" i="18"/>
  <c r="R2346" i="18"/>
  <c r="B2346" i="18" s="1"/>
  <c r="N2346" i="18"/>
  <c r="L2346" i="18"/>
  <c r="V2345" i="18"/>
  <c r="R2345" i="18"/>
  <c r="N2345" i="18"/>
  <c r="L2345" i="18"/>
  <c r="B2345" i="18" s="1"/>
  <c r="V2344" i="18"/>
  <c r="R2344" i="18"/>
  <c r="N2344" i="18"/>
  <c r="L2344" i="18"/>
  <c r="B2344" i="18" s="1"/>
  <c r="V2343" i="18"/>
  <c r="R2343" i="18"/>
  <c r="N2343" i="18"/>
  <c r="L2343" i="18"/>
  <c r="B2343" i="18"/>
  <c r="V2342" i="18"/>
  <c r="R2342" i="18"/>
  <c r="B2342" i="18" s="1"/>
  <c r="N2342" i="18"/>
  <c r="L2342" i="18"/>
  <c r="V2341" i="18"/>
  <c r="R2341" i="18"/>
  <c r="N2341" i="18"/>
  <c r="L2341" i="18"/>
  <c r="V2340" i="18"/>
  <c r="R2340" i="18"/>
  <c r="N2340" i="18"/>
  <c r="L2340" i="18"/>
  <c r="B2340" i="18" s="1"/>
  <c r="V2339" i="18"/>
  <c r="R2339" i="18"/>
  <c r="N2339" i="18"/>
  <c r="L2339" i="18"/>
  <c r="B2339" i="18"/>
  <c r="V2338" i="18"/>
  <c r="R2338" i="18"/>
  <c r="B2338" i="18" s="1"/>
  <c r="N2338" i="18"/>
  <c r="L2338" i="18"/>
  <c r="V2337" i="18"/>
  <c r="R2337" i="18"/>
  <c r="N2337" i="18"/>
  <c r="L2337" i="18"/>
  <c r="V2336" i="18"/>
  <c r="R2336" i="18"/>
  <c r="N2336" i="18"/>
  <c r="L2336" i="18"/>
  <c r="B2336" i="18" s="1"/>
  <c r="V2335" i="18"/>
  <c r="R2335" i="18"/>
  <c r="N2335" i="18"/>
  <c r="L2335" i="18"/>
  <c r="B2335" i="18"/>
  <c r="V2334" i="18"/>
  <c r="R2334" i="18"/>
  <c r="B2334" i="18" s="1"/>
  <c r="N2334" i="18"/>
  <c r="L2334" i="18"/>
  <c r="V2333" i="18"/>
  <c r="R2333" i="18"/>
  <c r="N2333" i="18"/>
  <c r="L2333" i="18"/>
  <c r="V2332" i="18"/>
  <c r="R2332" i="18"/>
  <c r="N2332" i="18"/>
  <c r="L2332" i="18"/>
  <c r="B2332" i="18" s="1"/>
  <c r="V2331" i="18"/>
  <c r="R2331" i="18"/>
  <c r="N2331" i="18"/>
  <c r="L2331" i="18"/>
  <c r="B2331" i="18"/>
  <c r="V2330" i="18"/>
  <c r="R2330" i="18"/>
  <c r="B2330" i="18" s="1"/>
  <c r="N2330" i="18"/>
  <c r="L2330" i="18"/>
  <c r="V2329" i="18"/>
  <c r="R2329" i="18"/>
  <c r="N2329" i="18"/>
  <c r="L2329" i="18"/>
  <c r="B2329" i="18" s="1"/>
  <c r="V2328" i="18"/>
  <c r="R2328" i="18"/>
  <c r="N2328" i="18"/>
  <c r="L2328" i="18"/>
  <c r="B2328" i="18" s="1"/>
  <c r="V2327" i="18"/>
  <c r="R2327" i="18"/>
  <c r="N2327" i="18"/>
  <c r="L2327" i="18"/>
  <c r="B2327" i="18"/>
  <c r="V2326" i="18"/>
  <c r="R2326" i="18"/>
  <c r="B2326" i="18" s="1"/>
  <c r="N2326" i="18"/>
  <c r="L2326" i="18"/>
  <c r="V2325" i="18"/>
  <c r="R2325" i="18"/>
  <c r="N2325" i="18"/>
  <c r="L2325" i="18"/>
  <c r="B2325" i="18" s="1"/>
  <c r="V2324" i="18"/>
  <c r="R2324" i="18"/>
  <c r="N2324" i="18"/>
  <c r="L2324" i="18"/>
  <c r="B2324" i="18" s="1"/>
  <c r="V2323" i="18"/>
  <c r="R2323" i="18"/>
  <c r="N2323" i="18"/>
  <c r="L2323" i="18"/>
  <c r="B2323" i="18"/>
  <c r="V2322" i="18"/>
  <c r="R2322" i="18"/>
  <c r="B2322" i="18" s="1"/>
  <c r="N2322" i="18"/>
  <c r="L2322" i="18"/>
  <c r="V2321" i="18"/>
  <c r="R2321" i="18"/>
  <c r="N2321" i="18"/>
  <c r="L2321" i="18"/>
  <c r="V2320" i="18"/>
  <c r="R2320" i="18"/>
  <c r="N2320" i="18"/>
  <c r="L2320" i="18"/>
  <c r="B2320" i="18" s="1"/>
  <c r="V2319" i="18"/>
  <c r="R2319" i="18"/>
  <c r="N2319" i="18"/>
  <c r="L2319" i="18"/>
  <c r="B2319" i="18"/>
  <c r="V2318" i="18"/>
  <c r="R2318" i="18"/>
  <c r="B2318" i="18" s="1"/>
  <c r="N2318" i="18"/>
  <c r="L2318" i="18"/>
  <c r="V2317" i="18"/>
  <c r="R2317" i="18"/>
  <c r="N2317" i="18"/>
  <c r="L2317" i="18"/>
  <c r="V2316" i="18"/>
  <c r="R2316" i="18"/>
  <c r="N2316" i="18"/>
  <c r="L2316" i="18"/>
  <c r="B2316" i="18" s="1"/>
  <c r="V2315" i="18"/>
  <c r="R2315" i="18"/>
  <c r="N2315" i="18"/>
  <c r="L2315" i="18"/>
  <c r="B2315" i="18"/>
  <c r="V2314" i="18"/>
  <c r="R2314" i="18"/>
  <c r="B2314" i="18" s="1"/>
  <c r="N2314" i="18"/>
  <c r="L2314" i="18"/>
  <c r="V2313" i="18"/>
  <c r="R2313" i="18"/>
  <c r="N2313" i="18"/>
  <c r="L2313" i="18"/>
  <c r="B2313" i="18" s="1"/>
  <c r="V2312" i="18"/>
  <c r="R2312" i="18"/>
  <c r="N2312" i="18"/>
  <c r="L2312" i="18"/>
  <c r="B2312" i="18" s="1"/>
  <c r="V2311" i="18"/>
  <c r="R2311" i="18"/>
  <c r="N2311" i="18"/>
  <c r="L2311" i="18"/>
  <c r="B2311" i="18"/>
  <c r="V2310" i="18"/>
  <c r="R2310" i="18"/>
  <c r="B2310" i="18" s="1"/>
  <c r="N2310" i="18"/>
  <c r="L2310" i="18"/>
  <c r="V2309" i="18"/>
  <c r="R2309" i="18"/>
  <c r="N2309" i="18"/>
  <c r="L2309" i="18"/>
  <c r="V2308" i="18"/>
  <c r="R2308" i="18"/>
  <c r="N2308" i="18"/>
  <c r="L2308" i="18"/>
  <c r="B2308" i="18" s="1"/>
  <c r="V2307" i="18"/>
  <c r="R2307" i="18"/>
  <c r="N2307" i="18"/>
  <c r="L2307" i="18"/>
  <c r="B2307" i="18"/>
  <c r="V2306" i="18"/>
  <c r="R2306" i="18"/>
  <c r="B2306" i="18" s="1"/>
  <c r="N2306" i="18"/>
  <c r="L2306" i="18"/>
  <c r="V2305" i="18"/>
  <c r="R2305" i="18"/>
  <c r="N2305" i="18"/>
  <c r="L2305" i="18"/>
  <c r="V2304" i="18"/>
  <c r="R2304" i="18"/>
  <c r="N2304" i="18"/>
  <c r="L2304" i="18"/>
  <c r="B2304" i="18" s="1"/>
  <c r="V2303" i="18"/>
  <c r="R2303" i="18"/>
  <c r="N2303" i="18"/>
  <c r="L2303" i="18"/>
  <c r="B2303" i="18"/>
  <c r="V2302" i="18"/>
  <c r="R2302" i="18"/>
  <c r="B2302" i="18" s="1"/>
  <c r="N2302" i="18"/>
  <c r="L2302" i="18"/>
  <c r="V2301" i="18"/>
  <c r="R2301" i="18"/>
  <c r="N2301" i="18"/>
  <c r="L2301" i="18"/>
  <c r="V2300" i="18"/>
  <c r="R2300" i="18"/>
  <c r="N2300" i="18"/>
  <c r="L2300" i="18"/>
  <c r="B2300" i="18" s="1"/>
  <c r="V2299" i="18"/>
  <c r="R2299" i="18"/>
  <c r="N2299" i="18"/>
  <c r="L2299" i="18"/>
  <c r="B2299" i="18"/>
  <c r="V2298" i="18"/>
  <c r="R2298" i="18"/>
  <c r="B2298" i="18" s="1"/>
  <c r="N2298" i="18"/>
  <c r="L2298" i="18"/>
  <c r="V2297" i="18"/>
  <c r="R2297" i="18"/>
  <c r="N2297" i="18"/>
  <c r="L2297" i="18"/>
  <c r="B2297" i="18" s="1"/>
  <c r="V2296" i="18"/>
  <c r="R2296" i="18"/>
  <c r="N2296" i="18"/>
  <c r="L2296" i="18"/>
  <c r="B2296" i="18" s="1"/>
  <c r="V2295" i="18"/>
  <c r="R2295" i="18"/>
  <c r="N2295" i="18"/>
  <c r="L2295" i="18"/>
  <c r="B2295" i="18"/>
  <c r="V2294" i="18"/>
  <c r="R2294" i="18"/>
  <c r="B2294" i="18" s="1"/>
  <c r="N2294" i="18"/>
  <c r="L2294" i="18"/>
  <c r="V2293" i="18"/>
  <c r="R2293" i="18"/>
  <c r="N2293" i="18"/>
  <c r="L2293" i="18"/>
  <c r="B2293" i="18" s="1"/>
  <c r="V2292" i="18"/>
  <c r="R2292" i="18"/>
  <c r="N2292" i="18"/>
  <c r="L2292" i="18"/>
  <c r="B2292" i="18" s="1"/>
  <c r="V2291" i="18"/>
  <c r="R2291" i="18"/>
  <c r="N2291" i="18"/>
  <c r="L2291" i="18"/>
  <c r="B2291" i="18"/>
  <c r="V2290" i="18"/>
  <c r="R2290" i="18"/>
  <c r="B2290" i="18" s="1"/>
  <c r="N2290" i="18"/>
  <c r="L2290" i="18"/>
  <c r="V2289" i="18"/>
  <c r="R2289" i="18"/>
  <c r="N2289" i="18"/>
  <c r="L2289" i="18"/>
  <c r="V2288" i="18"/>
  <c r="R2288" i="18"/>
  <c r="N2288" i="18"/>
  <c r="L2288" i="18"/>
  <c r="B2288" i="18" s="1"/>
  <c r="V2287" i="18"/>
  <c r="R2287" i="18"/>
  <c r="N2287" i="18"/>
  <c r="L2287" i="18"/>
  <c r="B2287" i="18"/>
  <c r="V2286" i="18"/>
  <c r="R2286" i="18"/>
  <c r="B2286" i="18" s="1"/>
  <c r="N2286" i="18"/>
  <c r="L2286" i="18"/>
  <c r="V2285" i="18"/>
  <c r="R2285" i="18"/>
  <c r="N2285" i="18"/>
  <c r="L2285" i="18"/>
  <c r="V2284" i="18"/>
  <c r="R2284" i="18"/>
  <c r="N2284" i="18"/>
  <c r="L2284" i="18"/>
  <c r="B2284" i="18" s="1"/>
  <c r="V2283" i="18"/>
  <c r="R2283" i="18"/>
  <c r="N2283" i="18"/>
  <c r="L2283" i="18"/>
  <c r="B2283" i="18"/>
  <c r="V2282" i="18"/>
  <c r="R2282" i="18"/>
  <c r="B2282" i="18" s="1"/>
  <c r="N2282" i="18"/>
  <c r="L2282" i="18"/>
  <c r="V2281" i="18"/>
  <c r="R2281" i="18"/>
  <c r="N2281" i="18"/>
  <c r="L2281" i="18"/>
  <c r="B2281" i="18" s="1"/>
  <c r="V2280" i="18"/>
  <c r="R2280" i="18"/>
  <c r="N2280" i="18"/>
  <c r="L2280" i="18"/>
  <c r="B2280" i="18" s="1"/>
  <c r="V2279" i="18"/>
  <c r="R2279" i="18"/>
  <c r="N2279" i="18"/>
  <c r="L2279" i="18"/>
  <c r="B2279" i="18"/>
  <c r="V2278" i="18"/>
  <c r="R2278" i="18"/>
  <c r="B2278" i="18" s="1"/>
  <c r="N2278" i="18"/>
  <c r="L2278" i="18"/>
  <c r="V2277" i="18"/>
  <c r="R2277" i="18"/>
  <c r="N2277" i="18"/>
  <c r="L2277" i="18"/>
  <c r="V2276" i="18"/>
  <c r="R2276" i="18"/>
  <c r="N2276" i="18"/>
  <c r="L2276" i="18"/>
  <c r="B2276" i="18" s="1"/>
  <c r="V2275" i="18"/>
  <c r="R2275" i="18"/>
  <c r="N2275" i="18"/>
  <c r="L2275" i="18"/>
  <c r="B2275" i="18"/>
  <c r="V2274" i="18"/>
  <c r="R2274" i="18"/>
  <c r="B2274" i="18" s="1"/>
  <c r="N2274" i="18"/>
  <c r="L2274" i="18"/>
  <c r="V2273" i="18"/>
  <c r="R2273" i="18"/>
  <c r="N2273" i="18"/>
  <c r="L2273" i="18"/>
  <c r="V2272" i="18"/>
  <c r="R2272" i="18"/>
  <c r="N2272" i="18"/>
  <c r="L2272" i="18"/>
  <c r="B2272" i="18" s="1"/>
  <c r="V2271" i="18"/>
  <c r="R2271" i="18"/>
  <c r="N2271" i="18"/>
  <c r="L2271" i="18"/>
  <c r="B2271" i="18"/>
  <c r="V2270" i="18"/>
  <c r="R2270" i="18"/>
  <c r="B2270" i="18" s="1"/>
  <c r="N2270" i="18"/>
  <c r="L2270" i="18"/>
  <c r="V2269" i="18"/>
  <c r="R2269" i="18"/>
  <c r="N2269" i="18"/>
  <c r="L2269" i="18"/>
  <c r="V2268" i="18"/>
  <c r="R2268" i="18"/>
  <c r="N2268" i="18"/>
  <c r="L2268" i="18"/>
  <c r="B2268" i="18" s="1"/>
  <c r="V2267" i="18"/>
  <c r="R2267" i="18"/>
  <c r="N2267" i="18"/>
  <c r="L2267" i="18"/>
  <c r="B2267" i="18"/>
  <c r="V2266" i="18"/>
  <c r="R2266" i="18"/>
  <c r="B2266" i="18" s="1"/>
  <c r="N2266" i="18"/>
  <c r="L2266" i="18"/>
  <c r="V2265" i="18"/>
  <c r="R2265" i="18"/>
  <c r="N2265" i="18"/>
  <c r="L2265" i="18"/>
  <c r="B2265" i="18" s="1"/>
  <c r="V2264" i="18"/>
  <c r="R2264" i="18"/>
  <c r="N2264" i="18"/>
  <c r="L2264" i="18"/>
  <c r="B2264" i="18" s="1"/>
  <c r="V2263" i="18"/>
  <c r="R2263" i="18"/>
  <c r="N2263" i="18"/>
  <c r="L2263" i="18"/>
  <c r="B2263" i="18"/>
  <c r="V2262" i="18"/>
  <c r="R2262" i="18"/>
  <c r="B2262" i="18" s="1"/>
  <c r="N2262" i="18"/>
  <c r="L2262" i="18"/>
  <c r="V2261" i="18"/>
  <c r="R2261" i="18"/>
  <c r="N2261" i="18"/>
  <c r="L2261" i="18"/>
  <c r="B2261" i="18" s="1"/>
  <c r="V2260" i="18"/>
  <c r="R2260" i="18"/>
  <c r="N2260" i="18"/>
  <c r="L2260" i="18"/>
  <c r="B2260" i="18" s="1"/>
  <c r="V2259" i="18"/>
  <c r="R2259" i="18"/>
  <c r="N2259" i="18"/>
  <c r="L2259" i="18"/>
  <c r="B2259" i="18"/>
  <c r="V2258" i="18"/>
  <c r="R2258" i="18"/>
  <c r="B2258" i="18" s="1"/>
  <c r="N2258" i="18"/>
  <c r="L2258" i="18"/>
  <c r="V2257" i="18"/>
  <c r="R2257" i="18"/>
  <c r="N2257" i="18"/>
  <c r="L2257" i="18"/>
  <c r="V2256" i="18"/>
  <c r="R2256" i="18"/>
  <c r="N2256" i="18"/>
  <c r="L2256" i="18"/>
  <c r="B2256" i="18" s="1"/>
  <c r="V2255" i="18"/>
  <c r="R2255" i="18"/>
  <c r="N2255" i="18"/>
  <c r="L2255" i="18"/>
  <c r="B2255" i="18"/>
  <c r="V2254" i="18"/>
  <c r="R2254" i="18"/>
  <c r="B2254" i="18" s="1"/>
  <c r="N2254" i="18"/>
  <c r="L2254" i="18"/>
  <c r="V2253" i="18"/>
  <c r="R2253" i="18"/>
  <c r="N2253" i="18"/>
  <c r="L2253" i="18"/>
  <c r="V2252" i="18"/>
  <c r="R2252" i="18"/>
  <c r="N2252" i="18"/>
  <c r="L2252" i="18"/>
  <c r="B2252" i="18" s="1"/>
  <c r="V2251" i="18"/>
  <c r="R2251" i="18"/>
  <c r="N2251" i="18"/>
  <c r="L2251" i="18"/>
  <c r="B2251" i="18"/>
  <c r="V2250" i="18"/>
  <c r="R2250" i="18"/>
  <c r="B2250" i="18" s="1"/>
  <c r="N2250" i="18"/>
  <c r="L2250" i="18"/>
  <c r="V2249" i="18"/>
  <c r="R2249" i="18"/>
  <c r="N2249" i="18"/>
  <c r="L2249" i="18"/>
  <c r="B2249" i="18" s="1"/>
  <c r="V2248" i="18"/>
  <c r="R2248" i="18"/>
  <c r="N2248" i="18"/>
  <c r="L2248" i="18"/>
  <c r="B2248" i="18" s="1"/>
  <c r="V2247" i="18"/>
  <c r="R2247" i="18"/>
  <c r="N2247" i="18"/>
  <c r="L2247" i="18"/>
  <c r="B2247" i="18"/>
  <c r="V2246" i="18"/>
  <c r="R2246" i="18"/>
  <c r="B2246" i="18" s="1"/>
  <c r="N2246" i="18"/>
  <c r="L2246" i="18"/>
  <c r="V2245" i="18"/>
  <c r="R2245" i="18"/>
  <c r="N2245" i="18"/>
  <c r="L2245" i="18"/>
  <c r="V2244" i="18"/>
  <c r="R2244" i="18"/>
  <c r="N2244" i="18"/>
  <c r="L2244" i="18"/>
  <c r="B2244" i="18" s="1"/>
  <c r="V2243" i="18"/>
  <c r="R2243" i="18"/>
  <c r="N2243" i="18"/>
  <c r="L2243" i="18"/>
  <c r="B2243" i="18"/>
  <c r="V2242" i="18"/>
  <c r="R2242" i="18"/>
  <c r="B2242" i="18" s="1"/>
  <c r="N2242" i="18"/>
  <c r="L2242" i="18"/>
  <c r="V2241" i="18"/>
  <c r="R2241" i="18"/>
  <c r="N2241" i="18"/>
  <c r="L2241" i="18"/>
  <c r="V2240" i="18"/>
  <c r="R2240" i="18"/>
  <c r="N2240" i="18"/>
  <c r="L2240" i="18"/>
  <c r="B2240" i="18" s="1"/>
  <c r="V2239" i="18"/>
  <c r="R2239" i="18"/>
  <c r="N2239" i="18"/>
  <c r="L2239" i="18"/>
  <c r="B2239" i="18"/>
  <c r="V2238" i="18"/>
  <c r="R2238" i="18"/>
  <c r="B2238" i="18" s="1"/>
  <c r="N2238" i="18"/>
  <c r="L2238" i="18"/>
  <c r="V2237" i="18"/>
  <c r="R2237" i="18"/>
  <c r="N2237" i="18"/>
  <c r="L2237" i="18"/>
  <c r="V2236" i="18"/>
  <c r="R2236" i="18"/>
  <c r="N2236" i="18"/>
  <c r="L2236" i="18"/>
  <c r="B2236" i="18" s="1"/>
  <c r="V2235" i="18"/>
  <c r="R2235" i="18"/>
  <c r="N2235" i="18"/>
  <c r="L2235" i="18"/>
  <c r="B2235" i="18"/>
  <c r="V2234" i="18"/>
  <c r="R2234" i="18"/>
  <c r="B2234" i="18" s="1"/>
  <c r="N2234" i="18"/>
  <c r="L2234" i="18"/>
  <c r="V2233" i="18"/>
  <c r="R2233" i="18"/>
  <c r="N2233" i="18"/>
  <c r="L2233" i="18"/>
  <c r="B2233" i="18" s="1"/>
  <c r="V2232" i="18"/>
  <c r="R2232" i="18"/>
  <c r="N2232" i="18"/>
  <c r="L2232" i="18"/>
  <c r="B2232" i="18" s="1"/>
  <c r="V2231" i="18"/>
  <c r="R2231" i="18"/>
  <c r="N2231" i="18"/>
  <c r="L2231" i="18"/>
  <c r="B2231" i="18"/>
  <c r="V2230" i="18"/>
  <c r="R2230" i="18"/>
  <c r="N2230" i="18"/>
  <c r="L2230" i="18"/>
  <c r="B2230" i="18" s="1"/>
  <c r="V2229" i="18"/>
  <c r="R2229" i="18"/>
  <c r="N2229" i="18"/>
  <c r="L2229" i="18"/>
  <c r="B2229" i="18" s="1"/>
  <c r="V2228" i="18"/>
  <c r="R2228" i="18"/>
  <c r="N2228" i="18"/>
  <c r="L2228" i="18"/>
  <c r="B2228" i="18" s="1"/>
  <c r="V2227" i="18"/>
  <c r="R2227" i="18"/>
  <c r="N2227" i="18"/>
  <c r="L2227" i="18"/>
  <c r="B2227" i="18"/>
  <c r="V2226" i="18"/>
  <c r="B2226" i="18" s="1"/>
  <c r="R2226" i="18"/>
  <c r="N2226" i="18"/>
  <c r="L2226" i="18"/>
  <c r="V2225" i="18"/>
  <c r="R2225" i="18"/>
  <c r="N2225" i="18"/>
  <c r="L2225" i="18"/>
  <c r="V2224" i="18"/>
  <c r="R2224" i="18"/>
  <c r="N2224" i="18"/>
  <c r="L2224" i="18"/>
  <c r="AD2223" i="18"/>
  <c r="V2223" i="18"/>
  <c r="R2223" i="18"/>
  <c r="N2223" i="18"/>
  <c r="L2223" i="18"/>
  <c r="V2220" i="18"/>
  <c r="R2220" i="18"/>
  <c r="N2220" i="18"/>
  <c r="L2220" i="18"/>
  <c r="B2220" i="18" s="1"/>
  <c r="V2219" i="18"/>
  <c r="R2219" i="18"/>
  <c r="N2219" i="18"/>
  <c r="L2219" i="18"/>
  <c r="B2219" i="18"/>
  <c r="V2218" i="18"/>
  <c r="R2218" i="18"/>
  <c r="N2218" i="18"/>
  <c r="B2218" i="18" s="1"/>
  <c r="L2218" i="18"/>
  <c r="V2217" i="18"/>
  <c r="R2217" i="18"/>
  <c r="N2217" i="18"/>
  <c r="L2217" i="18"/>
  <c r="B2217" i="18" s="1"/>
  <c r="V2216" i="18"/>
  <c r="R2216" i="18"/>
  <c r="N2216" i="18"/>
  <c r="L2216" i="18"/>
  <c r="B2216" i="18" s="1"/>
  <c r="V2215" i="18"/>
  <c r="R2215" i="18"/>
  <c r="N2215" i="18"/>
  <c r="L2215" i="18"/>
  <c r="B2215" i="18"/>
  <c r="V2214" i="18"/>
  <c r="R2214" i="18"/>
  <c r="N2214" i="18"/>
  <c r="L2214" i="18"/>
  <c r="V2213" i="18"/>
  <c r="R2213" i="18"/>
  <c r="N2213" i="18"/>
  <c r="L2213" i="18"/>
  <c r="V2212" i="18"/>
  <c r="R2212" i="18"/>
  <c r="N2212" i="18"/>
  <c r="L2212" i="18"/>
  <c r="B2212" i="18" s="1"/>
  <c r="V2211" i="18"/>
  <c r="R2211" i="18"/>
  <c r="N2211" i="18"/>
  <c r="L2211" i="18"/>
  <c r="B2211" i="18"/>
  <c r="V2210" i="18"/>
  <c r="R2210" i="18"/>
  <c r="N2210" i="18"/>
  <c r="L2210" i="18"/>
  <c r="V2209" i="18"/>
  <c r="R2209" i="18"/>
  <c r="N2209" i="18"/>
  <c r="L2209" i="18"/>
  <c r="V2208" i="18"/>
  <c r="R2208" i="18"/>
  <c r="N2208" i="18"/>
  <c r="L2208" i="18"/>
  <c r="B2208" i="18" s="1"/>
  <c r="V2207" i="18"/>
  <c r="R2207" i="18"/>
  <c r="N2207" i="18"/>
  <c r="L2207" i="18"/>
  <c r="B2207" i="18"/>
  <c r="V2206" i="18"/>
  <c r="R2206" i="18"/>
  <c r="N2206" i="18"/>
  <c r="L2206" i="18"/>
  <c r="V2205" i="18"/>
  <c r="R2205" i="18"/>
  <c r="N2205" i="18"/>
  <c r="L2205" i="18"/>
  <c r="V2204" i="18"/>
  <c r="R2204" i="18"/>
  <c r="N2204" i="18"/>
  <c r="L2204" i="18"/>
  <c r="B2204" i="18" s="1"/>
  <c r="V2203" i="18"/>
  <c r="R2203" i="18"/>
  <c r="N2203" i="18"/>
  <c r="L2203" i="18"/>
  <c r="B2203" i="18"/>
  <c r="V2202" i="18"/>
  <c r="R2202" i="18"/>
  <c r="N2202" i="18"/>
  <c r="L2202" i="18"/>
  <c r="B2202" i="18" s="1"/>
  <c r="V2201" i="18"/>
  <c r="R2201" i="18"/>
  <c r="N2201" i="18"/>
  <c r="L2201" i="18"/>
  <c r="V2200" i="18"/>
  <c r="R2200" i="18"/>
  <c r="N2200" i="18"/>
  <c r="L2200" i="18"/>
  <c r="B2200" i="18"/>
  <c r="V2199" i="18"/>
  <c r="R2199" i="18"/>
  <c r="N2199" i="18"/>
  <c r="L2199" i="18"/>
  <c r="B2199" i="18"/>
  <c r="V2198" i="18"/>
  <c r="R2198" i="18"/>
  <c r="N2198" i="18"/>
  <c r="L2198" i="18"/>
  <c r="V2197" i="18"/>
  <c r="R2197" i="18"/>
  <c r="N2197" i="18"/>
  <c r="L2197" i="18"/>
  <c r="V2196" i="18"/>
  <c r="R2196" i="18"/>
  <c r="N2196" i="18"/>
  <c r="L2196" i="18"/>
  <c r="B2196" i="18"/>
  <c r="V2195" i="18"/>
  <c r="R2195" i="18"/>
  <c r="N2195" i="18"/>
  <c r="L2195" i="18"/>
  <c r="B2195" i="18"/>
  <c r="V2194" i="18"/>
  <c r="R2194" i="18"/>
  <c r="N2194" i="18"/>
  <c r="L2194" i="18"/>
  <c r="V2193" i="18"/>
  <c r="R2193" i="18"/>
  <c r="N2193" i="18"/>
  <c r="L2193" i="18"/>
  <c r="V2192" i="18"/>
  <c r="R2192" i="18"/>
  <c r="N2192" i="18"/>
  <c r="L2192" i="18"/>
  <c r="B2192" i="18"/>
  <c r="V2191" i="18"/>
  <c r="R2191" i="18"/>
  <c r="N2191" i="18"/>
  <c r="L2191" i="18"/>
  <c r="B2191" i="18"/>
  <c r="V2190" i="18"/>
  <c r="R2190" i="18"/>
  <c r="N2190" i="18"/>
  <c r="L2190" i="18"/>
  <c r="V2189" i="18"/>
  <c r="R2189" i="18"/>
  <c r="N2189" i="18"/>
  <c r="L2189" i="18"/>
  <c r="V2188" i="18"/>
  <c r="R2188" i="18"/>
  <c r="N2188" i="18"/>
  <c r="L2188" i="18"/>
  <c r="B2188" i="18"/>
  <c r="V2187" i="18"/>
  <c r="R2187" i="18"/>
  <c r="N2187" i="18"/>
  <c r="L2187" i="18"/>
  <c r="B2187" i="18"/>
  <c r="V2186" i="18"/>
  <c r="R2186" i="18"/>
  <c r="N2186" i="18"/>
  <c r="L2186" i="18"/>
  <c r="V2185" i="18"/>
  <c r="R2185" i="18"/>
  <c r="N2185" i="18"/>
  <c r="L2185" i="18"/>
  <c r="B2185" i="18" s="1"/>
  <c r="V2184" i="18"/>
  <c r="R2184" i="18"/>
  <c r="N2184" i="18"/>
  <c r="L2184" i="18"/>
  <c r="B2184" i="18" s="1"/>
  <c r="V2183" i="18"/>
  <c r="R2183" i="18"/>
  <c r="N2183" i="18"/>
  <c r="L2183" i="18"/>
  <c r="B2183" i="18"/>
  <c r="V2182" i="18"/>
  <c r="R2182" i="18"/>
  <c r="N2182" i="18"/>
  <c r="L2182" i="18"/>
  <c r="V2181" i="18"/>
  <c r="R2181" i="18"/>
  <c r="N2181" i="18"/>
  <c r="L2181" i="18"/>
  <c r="V2180" i="18"/>
  <c r="R2180" i="18"/>
  <c r="N2180" i="18"/>
  <c r="L2180" i="18"/>
  <c r="B2180" i="18" s="1"/>
  <c r="V2179" i="18"/>
  <c r="R2179" i="18"/>
  <c r="N2179" i="18"/>
  <c r="L2179" i="18"/>
  <c r="B2179" i="18"/>
  <c r="V2178" i="18"/>
  <c r="R2178" i="18"/>
  <c r="B2178" i="18" s="1"/>
  <c r="N2178" i="18"/>
  <c r="L2178" i="18"/>
  <c r="V2177" i="18"/>
  <c r="R2177" i="18"/>
  <c r="N2177" i="18"/>
  <c r="L2177" i="18"/>
  <c r="V2176" i="18"/>
  <c r="R2176" i="18"/>
  <c r="N2176" i="18"/>
  <c r="L2176" i="18"/>
  <c r="B2176" i="18" s="1"/>
  <c r="V2175" i="18"/>
  <c r="R2175" i="18"/>
  <c r="N2175" i="18"/>
  <c r="L2175" i="18"/>
  <c r="B2175" i="18"/>
  <c r="V2174" i="18"/>
  <c r="R2174" i="18"/>
  <c r="N2174" i="18"/>
  <c r="L2174" i="18"/>
  <c r="V2173" i="18"/>
  <c r="R2173" i="18"/>
  <c r="N2173" i="18"/>
  <c r="L2173" i="18"/>
  <c r="V2172" i="18"/>
  <c r="R2172" i="18"/>
  <c r="N2172" i="18"/>
  <c r="L2172" i="18"/>
  <c r="B2172" i="18" s="1"/>
  <c r="V2171" i="18"/>
  <c r="R2171" i="18"/>
  <c r="N2171" i="18"/>
  <c r="L2171" i="18"/>
  <c r="B2171" i="18"/>
  <c r="V2170" i="18"/>
  <c r="R2170" i="18"/>
  <c r="N2170" i="18"/>
  <c r="L2170" i="18"/>
  <c r="B2170" i="18" s="1"/>
  <c r="V2169" i="18"/>
  <c r="R2169" i="18"/>
  <c r="N2169" i="18"/>
  <c r="L2169" i="18"/>
  <c r="V2168" i="18"/>
  <c r="R2168" i="18"/>
  <c r="N2168" i="18"/>
  <c r="L2168" i="18"/>
  <c r="B2168" i="18" s="1"/>
  <c r="V2167" i="18"/>
  <c r="R2167" i="18"/>
  <c r="N2167" i="18"/>
  <c r="L2167" i="18"/>
  <c r="B2167" i="18"/>
  <c r="V2166" i="18"/>
  <c r="R2166" i="18"/>
  <c r="N2166" i="18"/>
  <c r="L2166" i="18"/>
  <c r="V2165" i="18"/>
  <c r="R2165" i="18"/>
  <c r="N2165" i="18"/>
  <c r="L2165" i="18"/>
  <c r="V2164" i="18"/>
  <c r="R2164" i="18"/>
  <c r="N2164" i="18"/>
  <c r="L2164" i="18"/>
  <c r="B2164" i="18"/>
  <c r="V2163" i="18"/>
  <c r="R2163" i="18"/>
  <c r="N2163" i="18"/>
  <c r="L2163" i="18"/>
  <c r="B2163" i="18"/>
  <c r="V2162" i="18"/>
  <c r="R2162" i="18"/>
  <c r="N2162" i="18"/>
  <c r="L2162" i="18"/>
  <c r="V2161" i="18"/>
  <c r="R2161" i="18"/>
  <c r="N2161" i="18"/>
  <c r="L2161" i="18"/>
  <c r="B2161" i="18" s="1"/>
  <c r="V2160" i="18"/>
  <c r="R2160" i="18"/>
  <c r="N2160" i="18"/>
  <c r="L2160" i="18"/>
  <c r="B2160" i="18"/>
  <c r="V2159" i="18"/>
  <c r="R2159" i="18"/>
  <c r="N2159" i="18"/>
  <c r="L2159" i="18"/>
  <c r="B2159" i="18"/>
  <c r="V2158" i="18"/>
  <c r="R2158" i="18"/>
  <c r="N2158" i="18"/>
  <c r="L2158" i="18"/>
  <c r="V2157" i="18"/>
  <c r="R2157" i="18"/>
  <c r="N2157" i="18"/>
  <c r="L2157" i="18"/>
  <c r="V2156" i="18"/>
  <c r="R2156" i="18"/>
  <c r="N2156" i="18"/>
  <c r="L2156" i="18"/>
  <c r="B2156" i="18"/>
  <c r="V2155" i="18"/>
  <c r="R2155" i="18"/>
  <c r="N2155" i="18"/>
  <c r="L2155" i="18"/>
  <c r="B2155" i="18"/>
  <c r="V2154" i="18"/>
  <c r="R2154" i="18"/>
  <c r="N2154" i="18"/>
  <c r="L2154" i="18"/>
  <c r="V2153" i="18"/>
  <c r="R2153" i="18"/>
  <c r="N2153" i="18"/>
  <c r="L2153" i="18"/>
  <c r="B2153" i="18" s="1"/>
  <c r="V2152" i="18"/>
  <c r="R2152" i="18"/>
  <c r="N2152" i="18"/>
  <c r="L2152" i="18"/>
  <c r="B2152" i="18" s="1"/>
  <c r="V2151" i="18"/>
  <c r="R2151" i="18"/>
  <c r="N2151" i="18"/>
  <c r="L2151" i="18"/>
  <c r="B2151" i="18"/>
  <c r="V2150" i="18"/>
  <c r="R2150" i="18"/>
  <c r="N2150" i="18"/>
  <c r="L2150" i="18"/>
  <c r="V2149" i="18"/>
  <c r="R2149" i="18"/>
  <c r="N2149" i="18"/>
  <c r="L2149" i="18"/>
  <c r="V2148" i="18"/>
  <c r="R2148" i="18"/>
  <c r="N2148" i="18"/>
  <c r="L2148" i="18"/>
  <c r="B2148" i="18" s="1"/>
  <c r="V2147" i="18"/>
  <c r="R2147" i="18"/>
  <c r="N2147" i="18"/>
  <c r="L2147" i="18"/>
  <c r="B2147" i="18"/>
  <c r="V2146" i="18"/>
  <c r="R2146" i="18"/>
  <c r="N2146" i="18"/>
  <c r="L2146" i="18"/>
  <c r="V2145" i="18"/>
  <c r="R2145" i="18"/>
  <c r="N2145" i="18"/>
  <c r="L2145" i="18"/>
  <c r="V2144" i="18"/>
  <c r="R2144" i="18"/>
  <c r="N2144" i="18"/>
  <c r="L2144" i="18"/>
  <c r="B2144" i="18" s="1"/>
  <c r="V2143" i="18"/>
  <c r="R2143" i="18"/>
  <c r="N2143" i="18"/>
  <c r="L2143" i="18"/>
  <c r="B2143" i="18"/>
  <c r="V2142" i="18"/>
  <c r="R2142" i="18"/>
  <c r="N2142" i="18"/>
  <c r="L2142" i="18"/>
  <c r="V2141" i="18"/>
  <c r="R2141" i="18"/>
  <c r="N2141" i="18"/>
  <c r="L2141" i="18"/>
  <c r="V2140" i="18"/>
  <c r="R2140" i="18"/>
  <c r="N2140" i="18"/>
  <c r="L2140" i="18"/>
  <c r="B2140" i="18" s="1"/>
  <c r="V2139" i="18"/>
  <c r="R2139" i="18"/>
  <c r="N2139" i="18"/>
  <c r="L2139" i="18"/>
  <c r="B2139" i="18"/>
  <c r="V2138" i="18"/>
  <c r="R2138" i="18"/>
  <c r="N2138" i="18"/>
  <c r="L2138" i="18"/>
  <c r="V2137" i="18"/>
  <c r="R2137" i="18"/>
  <c r="N2137" i="18"/>
  <c r="L2137" i="18"/>
  <c r="V2136" i="18"/>
  <c r="R2136" i="18"/>
  <c r="N2136" i="18"/>
  <c r="L2136" i="18"/>
  <c r="B2136" i="18"/>
  <c r="V2135" i="18"/>
  <c r="R2135" i="18"/>
  <c r="N2135" i="18"/>
  <c r="L2135" i="18"/>
  <c r="B2135" i="18"/>
  <c r="V2134" i="18"/>
  <c r="R2134" i="18"/>
  <c r="N2134" i="18"/>
  <c r="B2134" i="18" s="1"/>
  <c r="L2134" i="18"/>
  <c r="V2133" i="18"/>
  <c r="R2133" i="18"/>
  <c r="N2133" i="18"/>
  <c r="L2133" i="18"/>
  <c r="V2132" i="18"/>
  <c r="R2132" i="18"/>
  <c r="N2132" i="18"/>
  <c r="L2132" i="18"/>
  <c r="B2132" i="18"/>
  <c r="V2131" i="18"/>
  <c r="R2131" i="18"/>
  <c r="N2131" i="18"/>
  <c r="L2131" i="18"/>
  <c r="B2131" i="18"/>
  <c r="V2130" i="18"/>
  <c r="R2130" i="18"/>
  <c r="N2130" i="18"/>
  <c r="L2130" i="18"/>
  <c r="V2129" i="18"/>
  <c r="R2129" i="18"/>
  <c r="N2129" i="18"/>
  <c r="L2129" i="18"/>
  <c r="B2129" i="18" s="1"/>
  <c r="V2128" i="18"/>
  <c r="R2128" i="18"/>
  <c r="N2128" i="18"/>
  <c r="L2128" i="18"/>
  <c r="B2128" i="18"/>
  <c r="V2127" i="18"/>
  <c r="R2127" i="18"/>
  <c r="N2127" i="18"/>
  <c r="L2127" i="18"/>
  <c r="B2127" i="18"/>
  <c r="V2126" i="18"/>
  <c r="R2126" i="18"/>
  <c r="N2126" i="18"/>
  <c r="L2126" i="18"/>
  <c r="V2125" i="18"/>
  <c r="R2125" i="18"/>
  <c r="N2125" i="18"/>
  <c r="L2125" i="18"/>
  <c r="V2124" i="18"/>
  <c r="R2124" i="18"/>
  <c r="N2124" i="18"/>
  <c r="L2124" i="18"/>
  <c r="B2124" i="18"/>
  <c r="V2123" i="18"/>
  <c r="R2123" i="18"/>
  <c r="N2123" i="18"/>
  <c r="L2123" i="18"/>
  <c r="B2123" i="18"/>
  <c r="V2122" i="18"/>
  <c r="R2122" i="18"/>
  <c r="N2122" i="18"/>
  <c r="L2122" i="18"/>
  <c r="V2121" i="18"/>
  <c r="R2121" i="18"/>
  <c r="N2121" i="18"/>
  <c r="L2121" i="18"/>
  <c r="B2121" i="18" s="1"/>
  <c r="V2120" i="18"/>
  <c r="R2120" i="18"/>
  <c r="N2120" i="18"/>
  <c r="L2120" i="18"/>
  <c r="B2120" i="18" s="1"/>
  <c r="V2119" i="18"/>
  <c r="R2119" i="18"/>
  <c r="N2119" i="18"/>
  <c r="L2119" i="18"/>
  <c r="B2119" i="18"/>
  <c r="V2118" i="18"/>
  <c r="R2118" i="18"/>
  <c r="N2118" i="18"/>
  <c r="L2118" i="18"/>
  <c r="V2117" i="18"/>
  <c r="R2117" i="18"/>
  <c r="N2117" i="18"/>
  <c r="L2117" i="18"/>
  <c r="V2116" i="18"/>
  <c r="R2116" i="18"/>
  <c r="N2116" i="18"/>
  <c r="L2116" i="18"/>
  <c r="B2116" i="18" s="1"/>
  <c r="V2115" i="18"/>
  <c r="R2115" i="18"/>
  <c r="N2115" i="18"/>
  <c r="L2115" i="18"/>
  <c r="B2115" i="18"/>
  <c r="V2114" i="18"/>
  <c r="R2114" i="18"/>
  <c r="N2114" i="18"/>
  <c r="L2114" i="18"/>
  <c r="V2113" i="18"/>
  <c r="R2113" i="18"/>
  <c r="N2113" i="18"/>
  <c r="L2113" i="18"/>
  <c r="V2112" i="18"/>
  <c r="R2112" i="18"/>
  <c r="N2112" i="18"/>
  <c r="L2112" i="18"/>
  <c r="B2112" i="18" s="1"/>
  <c r="V2111" i="18"/>
  <c r="R2111" i="18"/>
  <c r="N2111" i="18"/>
  <c r="L2111" i="18"/>
  <c r="B2111" i="18"/>
  <c r="V2110" i="18"/>
  <c r="R2110" i="18"/>
  <c r="N2110" i="18"/>
  <c r="L2110" i="18"/>
  <c r="V2109" i="18"/>
  <c r="R2109" i="18"/>
  <c r="N2109" i="18"/>
  <c r="L2109" i="18"/>
  <c r="V2108" i="18"/>
  <c r="R2108" i="18"/>
  <c r="N2108" i="18"/>
  <c r="L2108" i="18"/>
  <c r="B2108" i="18" s="1"/>
  <c r="V2107" i="18"/>
  <c r="R2107" i="18"/>
  <c r="N2107" i="18"/>
  <c r="L2107" i="18"/>
  <c r="B2107" i="18"/>
  <c r="V2106" i="18"/>
  <c r="R2106" i="18"/>
  <c r="N2106" i="18"/>
  <c r="L2106" i="18"/>
  <c r="B2106" i="18" s="1"/>
  <c r="V2105" i="18"/>
  <c r="R2105" i="18"/>
  <c r="N2105" i="18"/>
  <c r="L2105" i="18"/>
  <c r="V2104" i="18"/>
  <c r="R2104" i="18"/>
  <c r="N2104" i="18"/>
  <c r="L2104" i="18"/>
  <c r="B2104" i="18"/>
  <c r="V2103" i="18"/>
  <c r="R2103" i="18"/>
  <c r="N2103" i="18"/>
  <c r="L2103" i="18"/>
  <c r="B2103" i="18"/>
  <c r="V2102" i="18"/>
  <c r="R2102" i="18"/>
  <c r="N2102" i="18"/>
  <c r="L2102" i="18"/>
  <c r="V2101" i="18"/>
  <c r="R2101" i="18"/>
  <c r="N2101" i="18"/>
  <c r="L2101" i="18"/>
  <c r="V2100" i="18"/>
  <c r="R2100" i="18"/>
  <c r="N2100" i="18"/>
  <c r="L2100" i="18"/>
  <c r="B2100" i="18"/>
  <c r="V2099" i="18"/>
  <c r="R2099" i="18"/>
  <c r="N2099" i="18"/>
  <c r="L2099" i="18"/>
  <c r="B2099" i="18"/>
  <c r="V2098" i="18"/>
  <c r="R2098" i="18"/>
  <c r="N2098" i="18"/>
  <c r="L2098" i="18"/>
  <c r="V2097" i="18"/>
  <c r="R2097" i="18"/>
  <c r="N2097" i="18"/>
  <c r="L2097" i="18"/>
  <c r="V2096" i="18"/>
  <c r="R2096" i="18"/>
  <c r="N2096" i="18"/>
  <c r="L2096" i="18"/>
  <c r="B2096" i="18"/>
  <c r="V2095" i="18"/>
  <c r="R2095" i="18"/>
  <c r="N2095" i="18"/>
  <c r="L2095" i="18"/>
  <c r="B2095" i="18"/>
  <c r="V2094" i="18"/>
  <c r="R2094" i="18"/>
  <c r="N2094" i="18"/>
  <c r="L2094" i="18"/>
  <c r="V2093" i="18"/>
  <c r="R2093" i="18"/>
  <c r="N2093" i="18"/>
  <c r="L2093" i="18"/>
  <c r="V2092" i="18"/>
  <c r="R2092" i="18"/>
  <c r="N2092" i="18"/>
  <c r="L2092" i="18"/>
  <c r="B2092" i="18"/>
  <c r="V2091" i="18"/>
  <c r="R2091" i="18"/>
  <c r="N2091" i="18"/>
  <c r="L2091" i="18"/>
  <c r="B2091" i="18"/>
  <c r="V2090" i="18"/>
  <c r="R2090" i="18"/>
  <c r="N2090" i="18"/>
  <c r="L2090" i="18"/>
  <c r="V2089" i="18"/>
  <c r="R2089" i="18"/>
  <c r="N2089" i="18"/>
  <c r="L2089" i="18"/>
  <c r="B2089" i="18" s="1"/>
  <c r="V2088" i="18"/>
  <c r="R2088" i="18"/>
  <c r="N2088" i="18"/>
  <c r="L2088" i="18"/>
  <c r="B2088" i="18" s="1"/>
  <c r="V2087" i="18"/>
  <c r="R2087" i="18"/>
  <c r="N2087" i="18"/>
  <c r="L2087" i="18"/>
  <c r="V2086" i="18"/>
  <c r="R2086" i="18"/>
  <c r="N2086" i="18"/>
  <c r="L2086" i="18"/>
  <c r="B2086" i="18" s="1"/>
  <c r="V2085" i="18"/>
  <c r="R2085" i="18"/>
  <c r="N2085" i="18"/>
  <c r="L2085" i="18"/>
  <c r="V2084" i="18"/>
  <c r="R2084" i="18"/>
  <c r="N2084" i="18"/>
  <c r="L2084" i="18"/>
  <c r="V2083" i="18"/>
  <c r="R2083" i="18"/>
  <c r="N2083" i="18"/>
  <c r="B2083" i="18" s="1"/>
  <c r="L2083" i="18"/>
  <c r="V2082" i="18"/>
  <c r="R2082" i="18"/>
  <c r="N2082" i="18"/>
  <c r="L2082" i="18"/>
  <c r="B2082" i="18" s="1"/>
  <c r="V2081" i="18"/>
  <c r="R2081" i="18"/>
  <c r="N2081" i="18"/>
  <c r="L2081" i="18"/>
  <c r="V2080" i="18"/>
  <c r="R2080" i="18"/>
  <c r="N2080" i="18"/>
  <c r="B2080" i="18" s="1"/>
  <c r="L2080" i="18"/>
  <c r="V2079" i="18"/>
  <c r="R2079" i="18"/>
  <c r="N2079" i="18"/>
  <c r="B2079" i="18" s="1"/>
  <c r="L2079" i="18"/>
  <c r="V2078" i="18"/>
  <c r="R2078" i="18"/>
  <c r="N2078" i="18"/>
  <c r="L2078" i="18"/>
  <c r="B2078" i="18" s="1"/>
  <c r="V2077" i="18"/>
  <c r="R2077" i="18"/>
  <c r="N2077" i="18"/>
  <c r="L2077" i="18"/>
  <c r="V2076" i="18"/>
  <c r="R2076" i="18"/>
  <c r="N2076" i="18"/>
  <c r="L2076" i="18"/>
  <c r="V2075" i="18"/>
  <c r="R2075" i="18"/>
  <c r="N2075" i="18"/>
  <c r="B2075" i="18" s="1"/>
  <c r="L2075" i="18"/>
  <c r="V2074" i="18"/>
  <c r="R2074" i="18"/>
  <c r="N2074" i="18"/>
  <c r="L2074" i="18"/>
  <c r="B2074" i="18" s="1"/>
  <c r="V2073" i="18"/>
  <c r="R2073" i="18"/>
  <c r="N2073" i="18"/>
  <c r="L2073" i="18"/>
  <c r="V2072" i="18"/>
  <c r="R2072" i="18"/>
  <c r="N2072" i="18"/>
  <c r="B2072" i="18" s="1"/>
  <c r="L2072" i="18"/>
  <c r="V2071" i="18"/>
  <c r="R2071" i="18"/>
  <c r="N2071" i="18"/>
  <c r="B2071" i="18" s="1"/>
  <c r="L2071" i="18"/>
  <c r="V2070" i="18"/>
  <c r="R2070" i="18"/>
  <c r="N2070" i="18"/>
  <c r="L2070" i="18"/>
  <c r="B2070" i="18" s="1"/>
  <c r="V2069" i="18"/>
  <c r="R2069" i="18"/>
  <c r="N2069" i="18"/>
  <c r="L2069" i="18"/>
  <c r="V2068" i="18"/>
  <c r="R2068" i="18"/>
  <c r="N2068" i="18"/>
  <c r="L2068" i="18"/>
  <c r="V2067" i="18"/>
  <c r="R2067" i="18"/>
  <c r="N2067" i="18"/>
  <c r="B2067" i="18" s="1"/>
  <c r="L2067" i="18"/>
  <c r="V2066" i="18"/>
  <c r="R2066" i="18"/>
  <c r="N2066" i="18"/>
  <c r="L2066" i="18"/>
  <c r="B2066" i="18" s="1"/>
  <c r="V2065" i="18"/>
  <c r="R2065" i="18"/>
  <c r="N2065" i="18"/>
  <c r="L2065" i="18"/>
  <c r="V2064" i="18"/>
  <c r="R2064" i="18"/>
  <c r="N2064" i="18"/>
  <c r="L2064" i="18"/>
  <c r="V2063" i="18"/>
  <c r="R2063" i="18"/>
  <c r="N2063" i="18"/>
  <c r="B2063" i="18" s="1"/>
  <c r="L2063" i="18"/>
  <c r="V2062" i="18"/>
  <c r="R2062" i="18"/>
  <c r="N2062" i="18"/>
  <c r="L2062" i="18"/>
  <c r="B2062" i="18" s="1"/>
  <c r="V2061" i="18"/>
  <c r="R2061" i="18"/>
  <c r="N2061" i="18"/>
  <c r="L2061" i="18"/>
  <c r="V2060" i="18"/>
  <c r="R2060" i="18"/>
  <c r="N2060" i="18"/>
  <c r="L2060" i="18"/>
  <c r="V2059" i="18"/>
  <c r="R2059" i="18"/>
  <c r="N2059" i="18"/>
  <c r="B2059" i="18" s="1"/>
  <c r="L2059" i="18"/>
  <c r="V2058" i="18"/>
  <c r="R2058" i="18"/>
  <c r="N2058" i="18"/>
  <c r="L2058" i="18"/>
  <c r="B2058" i="18" s="1"/>
  <c r="V2057" i="18"/>
  <c r="R2057" i="18"/>
  <c r="N2057" i="18"/>
  <c r="L2057" i="18"/>
  <c r="V2056" i="18"/>
  <c r="R2056" i="18"/>
  <c r="N2056" i="18"/>
  <c r="B2056" i="18" s="1"/>
  <c r="L2056" i="18"/>
  <c r="V2055" i="18"/>
  <c r="R2055" i="18"/>
  <c r="N2055" i="18"/>
  <c r="B2055" i="18" s="1"/>
  <c r="L2055" i="18"/>
  <c r="V2054" i="18"/>
  <c r="R2054" i="18"/>
  <c r="N2054" i="18"/>
  <c r="L2054" i="18"/>
  <c r="B2054" i="18" s="1"/>
  <c r="V2053" i="18"/>
  <c r="R2053" i="18"/>
  <c r="N2053" i="18"/>
  <c r="L2053" i="18"/>
  <c r="V2052" i="18"/>
  <c r="R2052" i="18"/>
  <c r="N2052" i="18"/>
  <c r="L2052" i="18"/>
  <c r="V2051" i="18"/>
  <c r="R2051" i="18"/>
  <c r="N2051" i="18"/>
  <c r="B2051" i="18" s="1"/>
  <c r="L2051" i="18"/>
  <c r="V2050" i="18"/>
  <c r="R2050" i="18"/>
  <c r="N2050" i="18"/>
  <c r="L2050" i="18"/>
  <c r="B2050" i="18" s="1"/>
  <c r="V2049" i="18"/>
  <c r="R2049" i="18"/>
  <c r="N2049" i="18"/>
  <c r="L2049" i="18"/>
  <c r="V2048" i="18"/>
  <c r="R2048" i="18"/>
  <c r="N2048" i="18"/>
  <c r="L2048" i="18"/>
  <c r="V2047" i="18"/>
  <c r="R2047" i="18"/>
  <c r="N2047" i="18"/>
  <c r="B2047" i="18" s="1"/>
  <c r="L2047" i="18"/>
  <c r="V2046" i="18"/>
  <c r="R2046" i="18"/>
  <c r="N2046" i="18"/>
  <c r="L2046" i="18"/>
  <c r="B2046" i="18" s="1"/>
  <c r="V2045" i="18"/>
  <c r="R2045" i="18"/>
  <c r="N2045" i="18"/>
  <c r="L2045" i="18"/>
  <c r="V2044" i="18"/>
  <c r="R2044" i="18"/>
  <c r="N2044" i="18"/>
  <c r="L2044" i="18"/>
  <c r="V2043" i="18"/>
  <c r="R2043" i="18"/>
  <c r="N2043" i="18"/>
  <c r="B2043" i="18" s="1"/>
  <c r="L2043" i="18"/>
  <c r="V2042" i="18"/>
  <c r="R2042" i="18"/>
  <c r="N2042" i="18"/>
  <c r="L2042" i="18"/>
  <c r="B2042" i="18" s="1"/>
  <c r="V2041" i="18"/>
  <c r="R2041" i="18"/>
  <c r="N2041" i="18"/>
  <c r="L2041" i="18"/>
  <c r="V2040" i="18"/>
  <c r="R2040" i="18"/>
  <c r="N2040" i="18"/>
  <c r="B2040" i="18" s="1"/>
  <c r="L2040" i="18"/>
  <c r="V2039" i="18"/>
  <c r="R2039" i="18"/>
  <c r="N2039" i="18"/>
  <c r="B2039" i="18" s="1"/>
  <c r="L2039" i="18"/>
  <c r="V2038" i="18"/>
  <c r="R2038" i="18"/>
  <c r="N2038" i="18"/>
  <c r="L2038" i="18"/>
  <c r="B2038" i="18" s="1"/>
  <c r="V2037" i="18"/>
  <c r="R2037" i="18"/>
  <c r="N2037" i="18"/>
  <c r="L2037" i="18"/>
  <c r="V2036" i="18"/>
  <c r="R2036" i="18"/>
  <c r="N2036" i="18"/>
  <c r="B2036" i="18" s="1"/>
  <c r="L2036" i="18"/>
  <c r="V2035" i="18"/>
  <c r="R2035" i="18"/>
  <c r="N2035" i="18"/>
  <c r="L2035" i="18"/>
  <c r="B2035" i="18" s="1"/>
  <c r="V2034" i="18"/>
  <c r="R2034" i="18"/>
  <c r="N2034" i="18"/>
  <c r="L2034" i="18"/>
  <c r="B2034" i="18" s="1"/>
  <c r="V2033" i="18"/>
  <c r="R2033" i="18"/>
  <c r="N2033" i="18"/>
  <c r="L2033" i="18"/>
  <c r="V2032" i="18"/>
  <c r="R2032" i="18"/>
  <c r="N2032" i="18"/>
  <c r="B2032" i="18" s="1"/>
  <c r="L2032" i="18"/>
  <c r="V2031" i="18"/>
  <c r="R2031" i="18"/>
  <c r="N2031" i="18"/>
  <c r="L2031" i="18"/>
  <c r="V2030" i="18"/>
  <c r="R2030" i="18"/>
  <c r="N2030" i="18"/>
  <c r="L2030" i="18"/>
  <c r="B2030" i="18"/>
  <c r="V2029" i="18"/>
  <c r="R2029" i="18"/>
  <c r="N2029" i="18"/>
  <c r="L2029" i="18"/>
  <c r="B2029" i="18"/>
  <c r="V2028" i="18"/>
  <c r="R2028" i="18"/>
  <c r="N2028" i="18"/>
  <c r="L2028" i="18"/>
  <c r="B2028" i="18" s="1"/>
  <c r="V2027" i="18"/>
  <c r="R2027" i="18"/>
  <c r="N2027" i="18"/>
  <c r="L2027" i="18"/>
  <c r="B2027" i="18" s="1"/>
  <c r="V2026" i="18"/>
  <c r="R2026" i="18"/>
  <c r="N2026" i="18"/>
  <c r="L2026" i="18"/>
  <c r="B2026" i="18" s="1"/>
  <c r="V2025" i="18"/>
  <c r="R2025" i="18"/>
  <c r="N2025" i="18"/>
  <c r="L2025" i="18"/>
  <c r="B2025" i="18"/>
  <c r="V2024" i="18"/>
  <c r="R2024" i="18"/>
  <c r="N2024" i="18"/>
  <c r="L2024" i="18"/>
  <c r="V2023" i="18"/>
  <c r="R2023" i="18"/>
  <c r="N2023" i="18"/>
  <c r="L2023" i="18"/>
  <c r="V2022" i="18"/>
  <c r="R2022" i="18"/>
  <c r="N2022" i="18"/>
  <c r="L2022" i="18"/>
  <c r="V2021" i="18"/>
  <c r="R2021" i="18"/>
  <c r="N2021" i="18"/>
  <c r="L2021" i="18"/>
  <c r="V2018" i="18"/>
  <c r="R2018" i="18"/>
  <c r="N2018" i="18"/>
  <c r="L2018" i="18"/>
  <c r="B2018" i="18" s="1"/>
  <c r="V2017" i="18"/>
  <c r="R2017" i="18"/>
  <c r="N2017" i="18"/>
  <c r="L2017" i="18"/>
  <c r="B2017" i="18"/>
  <c r="V2016" i="18"/>
  <c r="R2016" i="18"/>
  <c r="N2016" i="18"/>
  <c r="L2016" i="18"/>
  <c r="V2015" i="18"/>
  <c r="R2015" i="18"/>
  <c r="N2015" i="18"/>
  <c r="L2015" i="18"/>
  <c r="B2015" i="18" s="1"/>
  <c r="V2014" i="18"/>
  <c r="R2014" i="18"/>
  <c r="N2014" i="18"/>
  <c r="L2014" i="18"/>
  <c r="B2014" i="18" s="1"/>
  <c r="V2013" i="18"/>
  <c r="R2013" i="18"/>
  <c r="N2013" i="18"/>
  <c r="L2013" i="18"/>
  <c r="B2013" i="18"/>
  <c r="V2012" i="18"/>
  <c r="R2012" i="18"/>
  <c r="N2012" i="18"/>
  <c r="L2012" i="18"/>
  <c r="V2011" i="18"/>
  <c r="R2011" i="18"/>
  <c r="N2011" i="18"/>
  <c r="L2011" i="18"/>
  <c r="B2011" i="18" s="1"/>
  <c r="V2010" i="18"/>
  <c r="R2010" i="18"/>
  <c r="N2010" i="18"/>
  <c r="L2010" i="18"/>
  <c r="B2010" i="18"/>
  <c r="V2009" i="18"/>
  <c r="R2009" i="18"/>
  <c r="N2009" i="18"/>
  <c r="L2009" i="18"/>
  <c r="B2009" i="18"/>
  <c r="V2008" i="18"/>
  <c r="R2008" i="18"/>
  <c r="N2008" i="18"/>
  <c r="L2008" i="18"/>
  <c r="B2008" i="18" s="1"/>
  <c r="V2007" i="18"/>
  <c r="R2007" i="18"/>
  <c r="N2007" i="18"/>
  <c r="L2007" i="18"/>
  <c r="V2006" i="18"/>
  <c r="R2006" i="18"/>
  <c r="N2006" i="18"/>
  <c r="L2006" i="18"/>
  <c r="B2006" i="18" s="1"/>
  <c r="V2005" i="18"/>
  <c r="R2005" i="18"/>
  <c r="N2005" i="18"/>
  <c r="L2005" i="18"/>
  <c r="B2005" i="18"/>
  <c r="V2004" i="18"/>
  <c r="R2004" i="18"/>
  <c r="N2004" i="18"/>
  <c r="L2004" i="18"/>
  <c r="V2003" i="18"/>
  <c r="R2003" i="18"/>
  <c r="N2003" i="18"/>
  <c r="L2003" i="18"/>
  <c r="V2002" i="18"/>
  <c r="R2002" i="18"/>
  <c r="N2002" i="18"/>
  <c r="L2002" i="18"/>
  <c r="B2002" i="18" s="1"/>
  <c r="V2001" i="18"/>
  <c r="R2001" i="18"/>
  <c r="N2001" i="18"/>
  <c r="L2001" i="18"/>
  <c r="B2001" i="18"/>
  <c r="V2000" i="18"/>
  <c r="R2000" i="18"/>
  <c r="N2000" i="18"/>
  <c r="L2000" i="18"/>
  <c r="B2000" i="18" s="1"/>
  <c r="V1999" i="18"/>
  <c r="R1999" i="18"/>
  <c r="N1999" i="18"/>
  <c r="L1999" i="18"/>
  <c r="B1999" i="18" s="1"/>
  <c r="V1998" i="18"/>
  <c r="R1998" i="18"/>
  <c r="N1998" i="18"/>
  <c r="L1998" i="18"/>
  <c r="B1998" i="18" s="1"/>
  <c r="V1997" i="18"/>
  <c r="R1997" i="18"/>
  <c r="N1997" i="18"/>
  <c r="L1997" i="18"/>
  <c r="B1997" i="18"/>
  <c r="V1996" i="18"/>
  <c r="R1996" i="18"/>
  <c r="N1996" i="18"/>
  <c r="L1996" i="18"/>
  <c r="V1995" i="18"/>
  <c r="R1995" i="18"/>
  <c r="N1995" i="18"/>
  <c r="L1995" i="18"/>
  <c r="B1995" i="18" s="1"/>
  <c r="V1994" i="18"/>
  <c r="R1994" i="18"/>
  <c r="N1994" i="18"/>
  <c r="L1994" i="18"/>
  <c r="B1994" i="18"/>
  <c r="V1993" i="18"/>
  <c r="R1993" i="18"/>
  <c r="N1993" i="18"/>
  <c r="L1993" i="18"/>
  <c r="B1993" i="18"/>
  <c r="V1992" i="18"/>
  <c r="R1992" i="18"/>
  <c r="N1992" i="18"/>
  <c r="L1992" i="18"/>
  <c r="B1992" i="18" s="1"/>
  <c r="V1991" i="18"/>
  <c r="R1991" i="18"/>
  <c r="N1991" i="18"/>
  <c r="L1991" i="18"/>
  <c r="V1990" i="18"/>
  <c r="R1990" i="18"/>
  <c r="N1990" i="18"/>
  <c r="L1990" i="18"/>
  <c r="B1990" i="18" s="1"/>
  <c r="V1989" i="18"/>
  <c r="R1989" i="18"/>
  <c r="N1989" i="18"/>
  <c r="L1989" i="18"/>
  <c r="B1989" i="18"/>
  <c r="V1988" i="18"/>
  <c r="R1988" i="18"/>
  <c r="N1988" i="18"/>
  <c r="L1988" i="18"/>
  <c r="B1988" i="18" s="1"/>
  <c r="V1987" i="18"/>
  <c r="R1987" i="18"/>
  <c r="N1987" i="18"/>
  <c r="L1987" i="18"/>
  <c r="V1986" i="18"/>
  <c r="R1986" i="18"/>
  <c r="N1986" i="18"/>
  <c r="L1986" i="18"/>
  <c r="B1986" i="18" s="1"/>
  <c r="V1985" i="18"/>
  <c r="R1985" i="18"/>
  <c r="N1985" i="18"/>
  <c r="L1985" i="18"/>
  <c r="B1985" i="18"/>
  <c r="V1984" i="18"/>
  <c r="R1984" i="18"/>
  <c r="N1984" i="18"/>
  <c r="L1984" i="18"/>
  <c r="B1984" i="18" s="1"/>
  <c r="V1983" i="18"/>
  <c r="R1983" i="18"/>
  <c r="N1983" i="18"/>
  <c r="L1983" i="18"/>
  <c r="B1983" i="18" s="1"/>
  <c r="V1982" i="18"/>
  <c r="R1982" i="18"/>
  <c r="N1982" i="18"/>
  <c r="L1982" i="18"/>
  <c r="B1982" i="18" s="1"/>
  <c r="V1981" i="18"/>
  <c r="R1981" i="18"/>
  <c r="N1981" i="18"/>
  <c r="L1981" i="18"/>
  <c r="B1981" i="18"/>
  <c r="V1980" i="18"/>
  <c r="R1980" i="18"/>
  <c r="N1980" i="18"/>
  <c r="L1980" i="18"/>
  <c r="V1979" i="18"/>
  <c r="R1979" i="18"/>
  <c r="N1979" i="18"/>
  <c r="L1979" i="18"/>
  <c r="V1978" i="18"/>
  <c r="R1978" i="18"/>
  <c r="N1978" i="18"/>
  <c r="L1978" i="18"/>
  <c r="B1978" i="18"/>
  <c r="V1977" i="18"/>
  <c r="R1977" i="18"/>
  <c r="B1977" i="18" s="1"/>
  <c r="N1977" i="18"/>
  <c r="L1977" i="18"/>
  <c r="V1976" i="18"/>
  <c r="R1976" i="18"/>
  <c r="N1976" i="18"/>
  <c r="L1976" i="18"/>
  <c r="V1975" i="18"/>
  <c r="R1975" i="18"/>
  <c r="N1975" i="18"/>
  <c r="L1975" i="18"/>
  <c r="B1975" i="18" s="1"/>
  <c r="V1974" i="18"/>
  <c r="R1974" i="18"/>
  <c r="N1974" i="18"/>
  <c r="L1974" i="18"/>
  <c r="B1974" i="18" s="1"/>
  <c r="V1973" i="18"/>
  <c r="R1973" i="18"/>
  <c r="N1973" i="18"/>
  <c r="L1973" i="18"/>
  <c r="B1973" i="18"/>
  <c r="V1972" i="18"/>
  <c r="R1972" i="18"/>
  <c r="N1972" i="18"/>
  <c r="L1972" i="18"/>
  <c r="B1972" i="18" s="1"/>
  <c r="V1971" i="18"/>
  <c r="R1971" i="18"/>
  <c r="N1971" i="18"/>
  <c r="L1971" i="18"/>
  <c r="B1971" i="18" s="1"/>
  <c r="V1970" i="18"/>
  <c r="R1970" i="18"/>
  <c r="N1970" i="18"/>
  <c r="L1970" i="18"/>
  <c r="B1970" i="18" s="1"/>
  <c r="V1969" i="18"/>
  <c r="R1969" i="18"/>
  <c r="B1969" i="18" s="1"/>
  <c r="N1969" i="18"/>
  <c r="L1969" i="18"/>
  <c r="V1968" i="18"/>
  <c r="R1968" i="18"/>
  <c r="N1968" i="18"/>
  <c r="L1968" i="18"/>
  <c r="V1967" i="18"/>
  <c r="R1967" i="18"/>
  <c r="N1967" i="18"/>
  <c r="L1967" i="18"/>
  <c r="B1967" i="18"/>
  <c r="V1966" i="18"/>
  <c r="R1966" i="18"/>
  <c r="N1966" i="18"/>
  <c r="L1966" i="18"/>
  <c r="B1966" i="18" s="1"/>
  <c r="V1965" i="18"/>
  <c r="R1965" i="18"/>
  <c r="B1965" i="18" s="1"/>
  <c r="N1965" i="18"/>
  <c r="L1965" i="18"/>
  <c r="V1964" i="18"/>
  <c r="R1964" i="18"/>
  <c r="N1964" i="18"/>
  <c r="L1964" i="18"/>
  <c r="V1963" i="18"/>
  <c r="R1963" i="18"/>
  <c r="B1963" i="18" s="1"/>
  <c r="N1963" i="18"/>
  <c r="L1963" i="18"/>
  <c r="V1962" i="18"/>
  <c r="R1962" i="18"/>
  <c r="N1962" i="18"/>
  <c r="L1962" i="18"/>
  <c r="B1962" i="18"/>
  <c r="V1961" i="18"/>
  <c r="R1961" i="18"/>
  <c r="N1961" i="18"/>
  <c r="B1961" i="18" s="1"/>
  <c r="L1961" i="18"/>
  <c r="V1960" i="18"/>
  <c r="R1960" i="18"/>
  <c r="N1960" i="18"/>
  <c r="L1960" i="18"/>
  <c r="B1960" i="18" s="1"/>
  <c r="V1959" i="18"/>
  <c r="R1959" i="18"/>
  <c r="N1959" i="18"/>
  <c r="L1959" i="18"/>
  <c r="V1958" i="18"/>
  <c r="B1958" i="18" s="1"/>
  <c r="R1958" i="18"/>
  <c r="N1958" i="18"/>
  <c r="L1958" i="18"/>
  <c r="V1957" i="18"/>
  <c r="R1957" i="18"/>
  <c r="B1957" i="18" s="1"/>
  <c r="N1957" i="18"/>
  <c r="L1957" i="18"/>
  <c r="V1956" i="18"/>
  <c r="R1956" i="18"/>
  <c r="N1956" i="18"/>
  <c r="L1956" i="18"/>
  <c r="V1955" i="18"/>
  <c r="R1955" i="18"/>
  <c r="B1955" i="18" s="1"/>
  <c r="N1955" i="18"/>
  <c r="L1955" i="18"/>
  <c r="V1954" i="18"/>
  <c r="R1954" i="18"/>
  <c r="N1954" i="18"/>
  <c r="L1954" i="18"/>
  <c r="B1954" i="18"/>
  <c r="V1953" i="18"/>
  <c r="R1953" i="18"/>
  <c r="N1953" i="18"/>
  <c r="B1953" i="18" s="1"/>
  <c r="L1953" i="18"/>
  <c r="V1952" i="18"/>
  <c r="R1952" i="18"/>
  <c r="N1952" i="18"/>
  <c r="L1952" i="18"/>
  <c r="B1952" i="18" s="1"/>
  <c r="V1951" i="18"/>
  <c r="R1951" i="18"/>
  <c r="N1951" i="18"/>
  <c r="L1951" i="18"/>
  <c r="V1950" i="18"/>
  <c r="B1950" i="18" s="1"/>
  <c r="R1950" i="18"/>
  <c r="N1950" i="18"/>
  <c r="L1950" i="18"/>
  <c r="V1949" i="18"/>
  <c r="R1949" i="18"/>
  <c r="B1949" i="18" s="1"/>
  <c r="N1949" i="18"/>
  <c r="L1949" i="18"/>
  <c r="V1948" i="18"/>
  <c r="R1948" i="18"/>
  <c r="N1948" i="18"/>
  <c r="L1948" i="18"/>
  <c r="V1947" i="18"/>
  <c r="R1947" i="18"/>
  <c r="B1947" i="18" s="1"/>
  <c r="N1947" i="18"/>
  <c r="L1947" i="18"/>
  <c r="V1946" i="18"/>
  <c r="R1946" i="18"/>
  <c r="N1946" i="18"/>
  <c r="L1946" i="18"/>
  <c r="B1946" i="18"/>
  <c r="V1945" i="18"/>
  <c r="R1945" i="18"/>
  <c r="N1945" i="18"/>
  <c r="B1945" i="18" s="1"/>
  <c r="L1945" i="18"/>
  <c r="V1944" i="18"/>
  <c r="R1944" i="18"/>
  <c r="N1944" i="18"/>
  <c r="L1944" i="18"/>
  <c r="B1944" i="18" s="1"/>
  <c r="V1943" i="18"/>
  <c r="R1943" i="18"/>
  <c r="N1943" i="18"/>
  <c r="L1943" i="18"/>
  <c r="B1943" i="18" s="1"/>
  <c r="V1942" i="18"/>
  <c r="B1942" i="18" s="1"/>
  <c r="R1942" i="18"/>
  <c r="N1942" i="18"/>
  <c r="L1942" i="18"/>
  <c r="V1941" i="18"/>
  <c r="R1941" i="18"/>
  <c r="N1941" i="18"/>
  <c r="L1941" i="18"/>
  <c r="B1941" i="18" s="1"/>
  <c r="V1940" i="18"/>
  <c r="R1940" i="18"/>
  <c r="N1940" i="18"/>
  <c r="L1940" i="18"/>
  <c r="B1940" i="18" s="1"/>
  <c r="V1939" i="18"/>
  <c r="R1939" i="18"/>
  <c r="N1939" i="18"/>
  <c r="L1939" i="18"/>
  <c r="B1939" i="18"/>
  <c r="V1938" i="18"/>
  <c r="R1938" i="18"/>
  <c r="B1938" i="18" s="1"/>
  <c r="N1938" i="18"/>
  <c r="L1938" i="18"/>
  <c r="V1937" i="18"/>
  <c r="R1937" i="18"/>
  <c r="N1937" i="18"/>
  <c r="L1937" i="18"/>
  <c r="B1937" i="18" s="1"/>
  <c r="V1936" i="18"/>
  <c r="R1936" i="18"/>
  <c r="N1936" i="18"/>
  <c r="L1936" i="18"/>
  <c r="B1936" i="18"/>
  <c r="V1935" i="18"/>
  <c r="R1935" i="18"/>
  <c r="N1935" i="18"/>
  <c r="L1935" i="18"/>
  <c r="B1935" i="18" s="1"/>
  <c r="V1934" i="18"/>
  <c r="R1934" i="18"/>
  <c r="N1934" i="18"/>
  <c r="L1934" i="18"/>
  <c r="B1934" i="18"/>
  <c r="V1933" i="18"/>
  <c r="R1933" i="18"/>
  <c r="N1933" i="18"/>
  <c r="L1933" i="18"/>
  <c r="V1932" i="18"/>
  <c r="R1932" i="18"/>
  <c r="N1932" i="18"/>
  <c r="L1932" i="18"/>
  <c r="V1931" i="18"/>
  <c r="R1931" i="18"/>
  <c r="N1931" i="18"/>
  <c r="L1931" i="18"/>
  <c r="B1931" i="18"/>
  <c r="V1930" i="18"/>
  <c r="R1930" i="18"/>
  <c r="B1930" i="18" s="1"/>
  <c r="N1930" i="18"/>
  <c r="L1930" i="18"/>
  <c r="V1929" i="18"/>
  <c r="R1929" i="18"/>
  <c r="N1929" i="18"/>
  <c r="L1929" i="18"/>
  <c r="V1928" i="18"/>
  <c r="R1928" i="18"/>
  <c r="N1928" i="18"/>
  <c r="L1928" i="18"/>
  <c r="B1928" i="18" s="1"/>
  <c r="V1927" i="18"/>
  <c r="R1927" i="18"/>
  <c r="N1927" i="18"/>
  <c r="L1927" i="18"/>
  <c r="B1927" i="18" s="1"/>
  <c r="V1926" i="18"/>
  <c r="R1926" i="18"/>
  <c r="N1926" i="18"/>
  <c r="L1926" i="18"/>
  <c r="B1926" i="18"/>
  <c r="V1925" i="18"/>
  <c r="R1925" i="18"/>
  <c r="N1925" i="18"/>
  <c r="L1925" i="18"/>
  <c r="V1924" i="18"/>
  <c r="R1924" i="18"/>
  <c r="N1924" i="18"/>
  <c r="L1924" i="18"/>
  <c r="B1924" i="18" s="1"/>
  <c r="V1923" i="18"/>
  <c r="R1923" i="18"/>
  <c r="N1923" i="18"/>
  <c r="L1923" i="18"/>
  <c r="B1923" i="18" s="1"/>
  <c r="V1922" i="18"/>
  <c r="R1922" i="18"/>
  <c r="B1922" i="18" s="1"/>
  <c r="N1922" i="18"/>
  <c r="L1922" i="18"/>
  <c r="V1921" i="18"/>
  <c r="R1921" i="18"/>
  <c r="N1921" i="18"/>
  <c r="L1921" i="18"/>
  <c r="B1921" i="18" s="1"/>
  <c r="V1920" i="18"/>
  <c r="R1920" i="18"/>
  <c r="N1920" i="18"/>
  <c r="L1920" i="18"/>
  <c r="B1920" i="18"/>
  <c r="V1919" i="18"/>
  <c r="R1919" i="18"/>
  <c r="N1919" i="18"/>
  <c r="L1919" i="18"/>
  <c r="B1919" i="18" s="1"/>
  <c r="V1918" i="18"/>
  <c r="R1918" i="18"/>
  <c r="B1918" i="18" s="1"/>
  <c r="N1918" i="18"/>
  <c r="L1918" i="18"/>
  <c r="V1917" i="18"/>
  <c r="R1917" i="18"/>
  <c r="N1917" i="18"/>
  <c r="L1917" i="18"/>
  <c r="V1916" i="18"/>
  <c r="R1916" i="18"/>
  <c r="B1916" i="18" s="1"/>
  <c r="N1916" i="18"/>
  <c r="L1916" i="18"/>
  <c r="V1915" i="18"/>
  <c r="R1915" i="18"/>
  <c r="N1915" i="18"/>
  <c r="L1915" i="18"/>
  <c r="B1915" i="18"/>
  <c r="V1914" i="18"/>
  <c r="R1914" i="18"/>
  <c r="B1914" i="18" s="1"/>
  <c r="N1914" i="18"/>
  <c r="L1914" i="18"/>
  <c r="V1913" i="18"/>
  <c r="R1913" i="18"/>
  <c r="N1913" i="18"/>
  <c r="L1913" i="18"/>
  <c r="V1912" i="18"/>
  <c r="R1912" i="18"/>
  <c r="N1912" i="18"/>
  <c r="L1912" i="18"/>
  <c r="B1912" i="18"/>
  <c r="V1911" i="18"/>
  <c r="R1911" i="18"/>
  <c r="N1911" i="18"/>
  <c r="L1911" i="18"/>
  <c r="B1911" i="18"/>
  <c r="V1910" i="18"/>
  <c r="R1910" i="18"/>
  <c r="N1910" i="18"/>
  <c r="L1910" i="18"/>
  <c r="B1910" i="18"/>
  <c r="V1909" i="18"/>
  <c r="R1909" i="18"/>
  <c r="N1909" i="18"/>
  <c r="L1909" i="18"/>
  <c r="B1909" i="18" s="1"/>
  <c r="V1908" i="18"/>
  <c r="R1908" i="18"/>
  <c r="N1908" i="18"/>
  <c r="L1908" i="18"/>
  <c r="B1908" i="18" s="1"/>
  <c r="V1907" i="18"/>
  <c r="R1907" i="18"/>
  <c r="N1907" i="18"/>
  <c r="L1907" i="18"/>
  <c r="B1907" i="18" s="1"/>
  <c r="V1906" i="18"/>
  <c r="R1906" i="18"/>
  <c r="N1906" i="18"/>
  <c r="L1906" i="18"/>
  <c r="B1906" i="18"/>
  <c r="V1905" i="18"/>
  <c r="R1905" i="18"/>
  <c r="N1905" i="18"/>
  <c r="L1905" i="18"/>
  <c r="V1904" i="18"/>
  <c r="R1904" i="18"/>
  <c r="N1904" i="18"/>
  <c r="L1904" i="18"/>
  <c r="B1904" i="18"/>
  <c r="V1903" i="18"/>
  <c r="R1903" i="18"/>
  <c r="N1903" i="18"/>
  <c r="L1903" i="18"/>
  <c r="B1903" i="18"/>
  <c r="V1902" i="18"/>
  <c r="R1902" i="18"/>
  <c r="N1902" i="18"/>
  <c r="B1902" i="18" s="1"/>
  <c r="L1902" i="18"/>
  <c r="V1901" i="18"/>
  <c r="R1901" i="18"/>
  <c r="N1901" i="18"/>
  <c r="L1901" i="18"/>
  <c r="B1901" i="18" s="1"/>
  <c r="V1900" i="18"/>
  <c r="R1900" i="18"/>
  <c r="N1900" i="18"/>
  <c r="L1900" i="18"/>
  <c r="B1900" i="18" s="1"/>
  <c r="V1899" i="18"/>
  <c r="R1899" i="18"/>
  <c r="N1899" i="18"/>
  <c r="L1899" i="18"/>
  <c r="B1899" i="18" s="1"/>
  <c r="V1898" i="18"/>
  <c r="R1898" i="18"/>
  <c r="N1898" i="18"/>
  <c r="L1898" i="18"/>
  <c r="B1898" i="18"/>
  <c r="V1897" i="18"/>
  <c r="R1897" i="18"/>
  <c r="N1897" i="18"/>
  <c r="L1897" i="18"/>
  <c r="V1896" i="18"/>
  <c r="R1896" i="18"/>
  <c r="N1896" i="18"/>
  <c r="L1896" i="18"/>
  <c r="B1896" i="18"/>
  <c r="V1895" i="18"/>
  <c r="R1895" i="18"/>
  <c r="N1895" i="18"/>
  <c r="L1895" i="18"/>
  <c r="B1895" i="18"/>
  <c r="V1894" i="18"/>
  <c r="R1894" i="18"/>
  <c r="N1894" i="18"/>
  <c r="B1894" i="18" s="1"/>
  <c r="L1894" i="18"/>
  <c r="V1893" i="18"/>
  <c r="R1893" i="18"/>
  <c r="N1893" i="18"/>
  <c r="L1893" i="18"/>
  <c r="B1893" i="18" s="1"/>
  <c r="V1892" i="18"/>
  <c r="R1892" i="18"/>
  <c r="N1892" i="18"/>
  <c r="L1892" i="18"/>
  <c r="B1892" i="18" s="1"/>
  <c r="V1891" i="18"/>
  <c r="R1891" i="18"/>
  <c r="N1891" i="18"/>
  <c r="L1891" i="18"/>
  <c r="B1891" i="18" s="1"/>
  <c r="V1890" i="18"/>
  <c r="R1890" i="18"/>
  <c r="N1890" i="18"/>
  <c r="L1890" i="18"/>
  <c r="B1890" i="18"/>
  <c r="V1889" i="18"/>
  <c r="R1889" i="18"/>
  <c r="N1889" i="18"/>
  <c r="L1889" i="18"/>
  <c r="V1888" i="18"/>
  <c r="R1888" i="18"/>
  <c r="N1888" i="18"/>
  <c r="L1888" i="18"/>
  <c r="B1888" i="18"/>
  <c r="V1887" i="18"/>
  <c r="R1887" i="18"/>
  <c r="N1887" i="18"/>
  <c r="L1887" i="18"/>
  <c r="B1887" i="18"/>
  <c r="V1886" i="18"/>
  <c r="R1886" i="18"/>
  <c r="N1886" i="18"/>
  <c r="B1886" i="18" s="1"/>
  <c r="L1886" i="18"/>
  <c r="V1885" i="18"/>
  <c r="R1885" i="18"/>
  <c r="N1885" i="18"/>
  <c r="L1885" i="18"/>
  <c r="B1885" i="18" s="1"/>
  <c r="V1884" i="18"/>
  <c r="R1884" i="18"/>
  <c r="N1884" i="18"/>
  <c r="L1884" i="18"/>
  <c r="B1884" i="18" s="1"/>
  <c r="V1883" i="18"/>
  <c r="R1883" i="18"/>
  <c r="N1883" i="18"/>
  <c r="L1883" i="18"/>
  <c r="B1883" i="18" s="1"/>
  <c r="V1882" i="18"/>
  <c r="R1882" i="18"/>
  <c r="N1882" i="18"/>
  <c r="L1882" i="18"/>
  <c r="B1882" i="18"/>
  <c r="V1881" i="18"/>
  <c r="R1881" i="18"/>
  <c r="N1881" i="18"/>
  <c r="L1881" i="18"/>
  <c r="V1880" i="18"/>
  <c r="R1880" i="18"/>
  <c r="N1880" i="18"/>
  <c r="L1880" i="18"/>
  <c r="B1880" i="18"/>
  <c r="V1879" i="18"/>
  <c r="R1879" i="18"/>
  <c r="N1879" i="18"/>
  <c r="L1879" i="18"/>
  <c r="B1879" i="18"/>
  <c r="V1878" i="18"/>
  <c r="R1878" i="18"/>
  <c r="N1878" i="18"/>
  <c r="B1878" i="18" s="1"/>
  <c r="L1878" i="18"/>
  <c r="V1877" i="18"/>
  <c r="R1877" i="18"/>
  <c r="N1877" i="18"/>
  <c r="L1877" i="18"/>
  <c r="B1877" i="18" s="1"/>
  <c r="V1876" i="18"/>
  <c r="R1876" i="18"/>
  <c r="N1876" i="18"/>
  <c r="L1876" i="18"/>
  <c r="B1876" i="18" s="1"/>
  <c r="V1875" i="18"/>
  <c r="R1875" i="18"/>
  <c r="N1875" i="18"/>
  <c r="L1875" i="18"/>
  <c r="B1875" i="18" s="1"/>
  <c r="V1874" i="18"/>
  <c r="R1874" i="18"/>
  <c r="N1874" i="18"/>
  <c r="L1874" i="18"/>
  <c r="B1874" i="18"/>
  <c r="V1873" i="18"/>
  <c r="R1873" i="18"/>
  <c r="N1873" i="18"/>
  <c r="L1873" i="18"/>
  <c r="V1872" i="18"/>
  <c r="R1872" i="18"/>
  <c r="N1872" i="18"/>
  <c r="L1872" i="18"/>
  <c r="B1872" i="18"/>
  <c r="V1871" i="18"/>
  <c r="R1871" i="18"/>
  <c r="N1871" i="18"/>
  <c r="L1871" i="18"/>
  <c r="B1871" i="18"/>
  <c r="V1870" i="18"/>
  <c r="R1870" i="18"/>
  <c r="N1870" i="18"/>
  <c r="B1870" i="18" s="1"/>
  <c r="L1870" i="18"/>
  <c r="V1869" i="18"/>
  <c r="R1869" i="18"/>
  <c r="N1869" i="18"/>
  <c r="L1869" i="18"/>
  <c r="B1869" i="18" s="1"/>
  <c r="V1868" i="18"/>
  <c r="R1868" i="18"/>
  <c r="N1868" i="18"/>
  <c r="L1868" i="18"/>
  <c r="B1868" i="18" s="1"/>
  <c r="V1867" i="18"/>
  <c r="R1867" i="18"/>
  <c r="N1867" i="18"/>
  <c r="L1867" i="18"/>
  <c r="B1867" i="18" s="1"/>
  <c r="V1866" i="18"/>
  <c r="R1866" i="18"/>
  <c r="N1866" i="18"/>
  <c r="L1866" i="18"/>
  <c r="B1866" i="18"/>
  <c r="V1865" i="18"/>
  <c r="R1865" i="18"/>
  <c r="N1865" i="18"/>
  <c r="L1865" i="18"/>
  <c r="V1864" i="18"/>
  <c r="R1864" i="18"/>
  <c r="N1864" i="18"/>
  <c r="L1864" i="18"/>
  <c r="B1864" i="18"/>
  <c r="V1863" i="18"/>
  <c r="R1863" i="18"/>
  <c r="N1863" i="18"/>
  <c r="L1863" i="18"/>
  <c r="B1863" i="18"/>
  <c r="V1862" i="18"/>
  <c r="R1862" i="18"/>
  <c r="N1862" i="18"/>
  <c r="B1862" i="18" s="1"/>
  <c r="L1862" i="18"/>
  <c r="V1861" i="18"/>
  <c r="R1861" i="18"/>
  <c r="N1861" i="18"/>
  <c r="L1861" i="18"/>
  <c r="B1861" i="18" s="1"/>
  <c r="V1860" i="18"/>
  <c r="R1860" i="18"/>
  <c r="N1860" i="18"/>
  <c r="L1860" i="18"/>
  <c r="B1860" i="18" s="1"/>
  <c r="V1859" i="18"/>
  <c r="R1859" i="18"/>
  <c r="N1859" i="18"/>
  <c r="L1859" i="18"/>
  <c r="B1859" i="18" s="1"/>
  <c r="V1858" i="18"/>
  <c r="R1858" i="18"/>
  <c r="N1858" i="18"/>
  <c r="L1858" i="18"/>
  <c r="B1858" i="18"/>
  <c r="V1857" i="18"/>
  <c r="R1857" i="18"/>
  <c r="N1857" i="18"/>
  <c r="L1857" i="18"/>
  <c r="V1856" i="18"/>
  <c r="R1856" i="18"/>
  <c r="N1856" i="18"/>
  <c r="L1856" i="18"/>
  <c r="B1856" i="18"/>
  <c r="V1855" i="18"/>
  <c r="R1855" i="18"/>
  <c r="N1855" i="18"/>
  <c r="L1855" i="18"/>
  <c r="B1855" i="18"/>
  <c r="V1854" i="18"/>
  <c r="R1854" i="18"/>
  <c r="N1854" i="18"/>
  <c r="B1854" i="18" s="1"/>
  <c r="L1854" i="18"/>
  <c r="V1853" i="18"/>
  <c r="R1853" i="18"/>
  <c r="N1853" i="18"/>
  <c r="L1853" i="18"/>
  <c r="B1853" i="18" s="1"/>
  <c r="V1852" i="18"/>
  <c r="R1852" i="18"/>
  <c r="N1852" i="18"/>
  <c r="L1852" i="18"/>
  <c r="B1852" i="18" s="1"/>
  <c r="V1851" i="18"/>
  <c r="R1851" i="18"/>
  <c r="N1851" i="18"/>
  <c r="L1851" i="18"/>
  <c r="B1851" i="18" s="1"/>
  <c r="V1850" i="18"/>
  <c r="R1850" i="18"/>
  <c r="N1850" i="18"/>
  <c r="L1850" i="18"/>
  <c r="B1850" i="18"/>
  <c r="V1849" i="18"/>
  <c r="R1849" i="18"/>
  <c r="N1849" i="18"/>
  <c r="L1849" i="18"/>
  <c r="V1848" i="18"/>
  <c r="R1848" i="18"/>
  <c r="N1848" i="18"/>
  <c r="L1848" i="18"/>
  <c r="B1848" i="18"/>
  <c r="V1847" i="18"/>
  <c r="R1847" i="18"/>
  <c r="N1847" i="18"/>
  <c r="L1847" i="18"/>
  <c r="B1847" i="18"/>
  <c r="V1846" i="18"/>
  <c r="R1846" i="18"/>
  <c r="N1846" i="18"/>
  <c r="B1846" i="18" s="1"/>
  <c r="L1846" i="18"/>
  <c r="V1845" i="18"/>
  <c r="R1845" i="18"/>
  <c r="N1845" i="18"/>
  <c r="L1845" i="18"/>
  <c r="B1845" i="18" s="1"/>
  <c r="V1844" i="18"/>
  <c r="R1844" i="18"/>
  <c r="N1844" i="18"/>
  <c r="L1844" i="18"/>
  <c r="B1844" i="18" s="1"/>
  <c r="V1843" i="18"/>
  <c r="R1843" i="18"/>
  <c r="N1843" i="18"/>
  <c r="L1843" i="18"/>
  <c r="B1843" i="18" s="1"/>
  <c r="V1842" i="18"/>
  <c r="R1842" i="18"/>
  <c r="N1842" i="18"/>
  <c r="L1842" i="18"/>
  <c r="B1842" i="18"/>
  <c r="V1841" i="18"/>
  <c r="R1841" i="18"/>
  <c r="N1841" i="18"/>
  <c r="L1841" i="18"/>
  <c r="V1840" i="18"/>
  <c r="R1840" i="18"/>
  <c r="N1840" i="18"/>
  <c r="L1840" i="18"/>
  <c r="B1840" i="18"/>
  <c r="V1839" i="18"/>
  <c r="R1839" i="18"/>
  <c r="N1839" i="18"/>
  <c r="L1839" i="18"/>
  <c r="B1839" i="18"/>
  <c r="V1838" i="18"/>
  <c r="R1838" i="18"/>
  <c r="N1838" i="18"/>
  <c r="B1838" i="18" s="1"/>
  <c r="L1838" i="18"/>
  <c r="V1837" i="18"/>
  <c r="R1837" i="18"/>
  <c r="N1837" i="18"/>
  <c r="L1837" i="18"/>
  <c r="B1837" i="18" s="1"/>
  <c r="V1836" i="18"/>
  <c r="R1836" i="18"/>
  <c r="N1836" i="18"/>
  <c r="L1836" i="18"/>
  <c r="B1836" i="18" s="1"/>
  <c r="V1835" i="18"/>
  <c r="R1835" i="18"/>
  <c r="N1835" i="18"/>
  <c r="L1835" i="18"/>
  <c r="B1835" i="18" s="1"/>
  <c r="V1834" i="18"/>
  <c r="R1834" i="18"/>
  <c r="N1834" i="18"/>
  <c r="L1834" i="18"/>
  <c r="B1834" i="18"/>
  <c r="V1833" i="18"/>
  <c r="R1833" i="18"/>
  <c r="N1833" i="18"/>
  <c r="L1833" i="18"/>
  <c r="V1832" i="18"/>
  <c r="R1832" i="18"/>
  <c r="N1832" i="18"/>
  <c r="L1832" i="18"/>
  <c r="B1832" i="18"/>
  <c r="V1831" i="18"/>
  <c r="R1831" i="18"/>
  <c r="N1831" i="18"/>
  <c r="L1831" i="18"/>
  <c r="B1831" i="18"/>
  <c r="V1830" i="18"/>
  <c r="R1830" i="18"/>
  <c r="N1830" i="18"/>
  <c r="L1830" i="18"/>
  <c r="B1830" i="18"/>
  <c r="V1829" i="18"/>
  <c r="R1829" i="18"/>
  <c r="N1829" i="18"/>
  <c r="L1829" i="18"/>
  <c r="B1829" i="18" s="1"/>
  <c r="V1828" i="18"/>
  <c r="R1828" i="18"/>
  <c r="N1828" i="18"/>
  <c r="L1828" i="18"/>
  <c r="V1827" i="18"/>
  <c r="R1827" i="18"/>
  <c r="N1827" i="18"/>
  <c r="L1827" i="18"/>
  <c r="B1827" i="18" s="1"/>
  <c r="V1826" i="18"/>
  <c r="R1826" i="18"/>
  <c r="N1826" i="18"/>
  <c r="L1826" i="18"/>
  <c r="V1825" i="18"/>
  <c r="R1825" i="18"/>
  <c r="N1825" i="18"/>
  <c r="L1825" i="18"/>
  <c r="V1824" i="18"/>
  <c r="R1824" i="18"/>
  <c r="N1824" i="18"/>
  <c r="L1824" i="18"/>
  <c r="V1823" i="18"/>
  <c r="R1823" i="18"/>
  <c r="N1823" i="18"/>
  <c r="L1823" i="18"/>
  <c r="V1822" i="18"/>
  <c r="R1822" i="18"/>
  <c r="N1822" i="18"/>
  <c r="L1822" i="18"/>
  <c r="V1821" i="18"/>
  <c r="R1821" i="18"/>
  <c r="N1821" i="18"/>
  <c r="L1821" i="18"/>
  <c r="B1821" i="18" s="1"/>
  <c r="V1820" i="18"/>
  <c r="R1820" i="18"/>
  <c r="N1820" i="18"/>
  <c r="L1820" i="18"/>
  <c r="V1819" i="18"/>
  <c r="R1819" i="18"/>
  <c r="N1819" i="18"/>
  <c r="L1819" i="18"/>
  <c r="B1819" i="18" s="1"/>
  <c r="V1816" i="18"/>
  <c r="R1816" i="18"/>
  <c r="N1816" i="18"/>
  <c r="L1816" i="18"/>
  <c r="B1816" i="18"/>
  <c r="V1815" i="18"/>
  <c r="R1815" i="18"/>
  <c r="N1815" i="18"/>
  <c r="B1815" i="18" s="1"/>
  <c r="L1815" i="18"/>
  <c r="V1814" i="18"/>
  <c r="R1814" i="18"/>
  <c r="N1814" i="18"/>
  <c r="L1814" i="18"/>
  <c r="B1814" i="18" s="1"/>
  <c r="V1813" i="18"/>
  <c r="R1813" i="18"/>
  <c r="N1813" i="18"/>
  <c r="L1813" i="18"/>
  <c r="B1813" i="18"/>
  <c r="V1812" i="18"/>
  <c r="R1812" i="18"/>
  <c r="N1812" i="18"/>
  <c r="L1812" i="18"/>
  <c r="B1812" i="18" s="1"/>
  <c r="V1811" i="18"/>
  <c r="R1811" i="18"/>
  <c r="B1811" i="18" s="1"/>
  <c r="N1811" i="18"/>
  <c r="L1811" i="18"/>
  <c r="V1810" i="18"/>
  <c r="R1810" i="18"/>
  <c r="N1810" i="18"/>
  <c r="L1810" i="18"/>
  <c r="B1810" i="18" s="1"/>
  <c r="V1809" i="18"/>
  <c r="R1809" i="18"/>
  <c r="N1809" i="18"/>
  <c r="L1809" i="18"/>
  <c r="V1808" i="18"/>
  <c r="R1808" i="18"/>
  <c r="N1808" i="18"/>
  <c r="L1808" i="18"/>
  <c r="B1808" i="18" s="1"/>
  <c r="V1807" i="18"/>
  <c r="R1807" i="18"/>
  <c r="N1807" i="18"/>
  <c r="L1807" i="18"/>
  <c r="B1807" i="18"/>
  <c r="V1806" i="18"/>
  <c r="R1806" i="18"/>
  <c r="N1806" i="18"/>
  <c r="L1806" i="18"/>
  <c r="V1805" i="18"/>
  <c r="R1805" i="18"/>
  <c r="N1805" i="18"/>
  <c r="B1805" i="18" s="1"/>
  <c r="L1805" i="18"/>
  <c r="V1804" i="18"/>
  <c r="R1804" i="18"/>
  <c r="N1804" i="18"/>
  <c r="B1804" i="18" s="1"/>
  <c r="L1804" i="18"/>
  <c r="V1803" i="18"/>
  <c r="R1803" i="18"/>
  <c r="N1803" i="18"/>
  <c r="L1803" i="18"/>
  <c r="V1802" i="18"/>
  <c r="R1802" i="18"/>
  <c r="N1802" i="18"/>
  <c r="L1802" i="18"/>
  <c r="V1801" i="18"/>
  <c r="R1801" i="18"/>
  <c r="N1801" i="18"/>
  <c r="L1801" i="18"/>
  <c r="B1801" i="18"/>
  <c r="V1800" i="18"/>
  <c r="R1800" i="18"/>
  <c r="N1800" i="18"/>
  <c r="L1800" i="18"/>
  <c r="B1800" i="18" s="1"/>
  <c r="V1799" i="18"/>
  <c r="R1799" i="18"/>
  <c r="B1799" i="18" s="1"/>
  <c r="N1799" i="18"/>
  <c r="L1799" i="18"/>
  <c r="V1798" i="18"/>
  <c r="R1798" i="18"/>
  <c r="N1798" i="18"/>
  <c r="L1798" i="18"/>
  <c r="V1797" i="18"/>
  <c r="R1797" i="18"/>
  <c r="N1797" i="18"/>
  <c r="B1797" i="18" s="1"/>
  <c r="L1797" i="18"/>
  <c r="V1796" i="18"/>
  <c r="R1796" i="18"/>
  <c r="N1796" i="18"/>
  <c r="L1796" i="18"/>
  <c r="V1795" i="18"/>
  <c r="R1795" i="18"/>
  <c r="N1795" i="18"/>
  <c r="B1795" i="18" s="1"/>
  <c r="L1795" i="18"/>
  <c r="V1794" i="18"/>
  <c r="R1794" i="18"/>
  <c r="N1794" i="18"/>
  <c r="L1794" i="18"/>
  <c r="V1793" i="18"/>
  <c r="R1793" i="18"/>
  <c r="N1793" i="18"/>
  <c r="L1793" i="18"/>
  <c r="B1793" i="18"/>
  <c r="V1792" i="18"/>
  <c r="R1792" i="18"/>
  <c r="N1792" i="18"/>
  <c r="L1792" i="18"/>
  <c r="B1792" i="18"/>
  <c r="V1791" i="18"/>
  <c r="R1791" i="18"/>
  <c r="N1791" i="18"/>
  <c r="B1791" i="18" s="1"/>
  <c r="L1791" i="18"/>
  <c r="V1790" i="18"/>
  <c r="R1790" i="18"/>
  <c r="N1790" i="18"/>
  <c r="L1790" i="18"/>
  <c r="B1790" i="18" s="1"/>
  <c r="V1789" i="18"/>
  <c r="R1789" i="18"/>
  <c r="N1789" i="18"/>
  <c r="L1789" i="18"/>
  <c r="V1788" i="18"/>
  <c r="R1788" i="18"/>
  <c r="N1788" i="18"/>
  <c r="L1788" i="18"/>
  <c r="V1787" i="18"/>
  <c r="R1787" i="18"/>
  <c r="N1787" i="18"/>
  <c r="B1787" i="18" s="1"/>
  <c r="L1787" i="18"/>
  <c r="V1786" i="18"/>
  <c r="R1786" i="18"/>
  <c r="N1786" i="18"/>
  <c r="L1786" i="18"/>
  <c r="V1785" i="18"/>
  <c r="R1785" i="18"/>
  <c r="N1785" i="18"/>
  <c r="L1785" i="18"/>
  <c r="B1785" i="18"/>
  <c r="V1784" i="18"/>
  <c r="R1784" i="18"/>
  <c r="N1784" i="18"/>
  <c r="L1784" i="18"/>
  <c r="B1784" i="18" s="1"/>
  <c r="V1783" i="18"/>
  <c r="R1783" i="18"/>
  <c r="N1783" i="18"/>
  <c r="L1783" i="18"/>
  <c r="B1783" i="18"/>
  <c r="V1782" i="18"/>
  <c r="R1782" i="18"/>
  <c r="N1782" i="18"/>
  <c r="L1782" i="18"/>
  <c r="B1782" i="18" s="1"/>
  <c r="V1781" i="18"/>
  <c r="R1781" i="18"/>
  <c r="N1781" i="18"/>
  <c r="L1781" i="18"/>
  <c r="V1780" i="18"/>
  <c r="R1780" i="18"/>
  <c r="N1780" i="18"/>
  <c r="B1780" i="18" s="1"/>
  <c r="L1780" i="18"/>
  <c r="V1779" i="18"/>
  <c r="R1779" i="18"/>
  <c r="N1779" i="18"/>
  <c r="B1779" i="18" s="1"/>
  <c r="L1779" i="18"/>
  <c r="V1778" i="18"/>
  <c r="R1778" i="18"/>
  <c r="N1778" i="18"/>
  <c r="L1778" i="18"/>
  <c r="V1777" i="18"/>
  <c r="R1777" i="18"/>
  <c r="N1777" i="18"/>
  <c r="L1777" i="18"/>
  <c r="B1777" i="18" s="1"/>
  <c r="V1776" i="18"/>
  <c r="R1776" i="18"/>
  <c r="N1776" i="18"/>
  <c r="L1776" i="18"/>
  <c r="B1776" i="18"/>
  <c r="V1775" i="18"/>
  <c r="R1775" i="18"/>
  <c r="N1775" i="18"/>
  <c r="L1775" i="18"/>
  <c r="B1775" i="18"/>
  <c r="V1774" i="18"/>
  <c r="R1774" i="18"/>
  <c r="N1774" i="18"/>
  <c r="L1774" i="18"/>
  <c r="V1773" i="18"/>
  <c r="R1773" i="18"/>
  <c r="N1773" i="18"/>
  <c r="B1773" i="18" s="1"/>
  <c r="L1773" i="18"/>
  <c r="V1772" i="18"/>
  <c r="R1772" i="18"/>
  <c r="N1772" i="18"/>
  <c r="B1772" i="18" s="1"/>
  <c r="L1772" i="18"/>
  <c r="V1771" i="18"/>
  <c r="R1771" i="18"/>
  <c r="N1771" i="18"/>
  <c r="L1771" i="18"/>
  <c r="V1770" i="18"/>
  <c r="R1770" i="18"/>
  <c r="N1770" i="18"/>
  <c r="L1770" i="18"/>
  <c r="V1769" i="18"/>
  <c r="R1769" i="18"/>
  <c r="N1769" i="18"/>
  <c r="L1769" i="18"/>
  <c r="B1769" i="18" s="1"/>
  <c r="V1768" i="18"/>
  <c r="R1768" i="18"/>
  <c r="N1768" i="18"/>
  <c r="L1768" i="18"/>
  <c r="B1768" i="18" s="1"/>
  <c r="V1767" i="18"/>
  <c r="R1767" i="18"/>
  <c r="B1767" i="18" s="1"/>
  <c r="N1767" i="18"/>
  <c r="L1767" i="18"/>
  <c r="V1766" i="18"/>
  <c r="R1766" i="18"/>
  <c r="N1766" i="18"/>
  <c r="L1766" i="18"/>
  <c r="B1766" i="18" s="1"/>
  <c r="V1765" i="18"/>
  <c r="R1765" i="18"/>
  <c r="N1765" i="18"/>
  <c r="B1765" i="18" s="1"/>
  <c r="L1765" i="18"/>
  <c r="V1764" i="18"/>
  <c r="R1764" i="18"/>
  <c r="N1764" i="18"/>
  <c r="L1764" i="18"/>
  <c r="B1764" i="18" s="1"/>
  <c r="V1763" i="18"/>
  <c r="R1763" i="18"/>
  <c r="N1763" i="18"/>
  <c r="B1763" i="18" s="1"/>
  <c r="L1763" i="18"/>
  <c r="V1762" i="18"/>
  <c r="R1762" i="18"/>
  <c r="N1762" i="18"/>
  <c r="L1762" i="18"/>
  <c r="V1761" i="18"/>
  <c r="R1761" i="18"/>
  <c r="N1761" i="18"/>
  <c r="L1761" i="18"/>
  <c r="B1761" i="18"/>
  <c r="V1760" i="18"/>
  <c r="R1760" i="18"/>
  <c r="N1760" i="18"/>
  <c r="L1760" i="18"/>
  <c r="B1760" i="18"/>
  <c r="V1759" i="18"/>
  <c r="R1759" i="18"/>
  <c r="N1759" i="18"/>
  <c r="L1759" i="18"/>
  <c r="B1759" i="18" s="1"/>
  <c r="V1758" i="18"/>
  <c r="R1758" i="18"/>
  <c r="N1758" i="18"/>
  <c r="L1758" i="18"/>
  <c r="B1758" i="18" s="1"/>
  <c r="V1757" i="18"/>
  <c r="R1757" i="18"/>
  <c r="N1757" i="18"/>
  <c r="L1757" i="18"/>
  <c r="B1757" i="18"/>
  <c r="V1756" i="18"/>
  <c r="R1756" i="18"/>
  <c r="N1756" i="18"/>
  <c r="L1756" i="18"/>
  <c r="B1756" i="18"/>
  <c r="V1755" i="18"/>
  <c r="R1755" i="18"/>
  <c r="N1755" i="18"/>
  <c r="L1755" i="18"/>
  <c r="B1755" i="18" s="1"/>
  <c r="V1754" i="18"/>
  <c r="R1754" i="18"/>
  <c r="N1754" i="18"/>
  <c r="L1754" i="18"/>
  <c r="B1754" i="18"/>
  <c r="V1753" i="18"/>
  <c r="R1753" i="18"/>
  <c r="N1753" i="18"/>
  <c r="L1753" i="18"/>
  <c r="B1753" i="18" s="1"/>
  <c r="V1752" i="18"/>
  <c r="R1752" i="18"/>
  <c r="B1752" i="18" s="1"/>
  <c r="N1752" i="18"/>
  <c r="L1752" i="18"/>
  <c r="V1751" i="18"/>
  <c r="R1751" i="18"/>
  <c r="N1751" i="18"/>
  <c r="L1751" i="18"/>
  <c r="V1750" i="18"/>
  <c r="R1750" i="18"/>
  <c r="N1750" i="18"/>
  <c r="L1750" i="18"/>
  <c r="V1749" i="18"/>
  <c r="R1749" i="18"/>
  <c r="N1749" i="18"/>
  <c r="L1749" i="18"/>
  <c r="B1749" i="18" s="1"/>
  <c r="V1748" i="18"/>
  <c r="R1748" i="18"/>
  <c r="B1748" i="18" s="1"/>
  <c r="N1748" i="18"/>
  <c r="L1748" i="18"/>
  <c r="V1747" i="18"/>
  <c r="R1747" i="18"/>
  <c r="N1747" i="18"/>
  <c r="L1747" i="18"/>
  <c r="V1746" i="18"/>
  <c r="R1746" i="18"/>
  <c r="N1746" i="18"/>
  <c r="L1746" i="18"/>
  <c r="B1746" i="18" s="1"/>
  <c r="V1745" i="18"/>
  <c r="R1745" i="18"/>
  <c r="N1745" i="18"/>
  <c r="L1745" i="18"/>
  <c r="B1745" i="18" s="1"/>
  <c r="V1744" i="18"/>
  <c r="R1744" i="18"/>
  <c r="N1744" i="18"/>
  <c r="L1744" i="18"/>
  <c r="B1744" i="18"/>
  <c r="V1743" i="18"/>
  <c r="R1743" i="18"/>
  <c r="N1743" i="18"/>
  <c r="L1743" i="18"/>
  <c r="B1743" i="18" s="1"/>
  <c r="V1742" i="18"/>
  <c r="R1742" i="18"/>
  <c r="N1742" i="18"/>
  <c r="L1742" i="18"/>
  <c r="B1742" i="18" s="1"/>
  <c r="V1741" i="18"/>
  <c r="R1741" i="18"/>
  <c r="N1741" i="18"/>
  <c r="L1741" i="18"/>
  <c r="B1741" i="18" s="1"/>
  <c r="V1740" i="18"/>
  <c r="R1740" i="18"/>
  <c r="B1740" i="18" s="1"/>
  <c r="N1740" i="18"/>
  <c r="L1740" i="18"/>
  <c r="V1739" i="18"/>
  <c r="R1739" i="18"/>
  <c r="N1739" i="18"/>
  <c r="L1739" i="18"/>
  <c r="B1739" i="18" s="1"/>
  <c r="V1738" i="18"/>
  <c r="R1738" i="18"/>
  <c r="N1738" i="18"/>
  <c r="L1738" i="18"/>
  <c r="B1738" i="18"/>
  <c r="V1737" i="18"/>
  <c r="R1737" i="18"/>
  <c r="N1737" i="18"/>
  <c r="L1737" i="18"/>
  <c r="B1737" i="18" s="1"/>
  <c r="V1736" i="18"/>
  <c r="R1736" i="18"/>
  <c r="B1736" i="18" s="1"/>
  <c r="N1736" i="18"/>
  <c r="L1736" i="18"/>
  <c r="V1735" i="18"/>
  <c r="R1735" i="18"/>
  <c r="N1735" i="18"/>
  <c r="L1735" i="18"/>
  <c r="V1734" i="18"/>
  <c r="R1734" i="18"/>
  <c r="N1734" i="18"/>
  <c r="L1734" i="18"/>
  <c r="B1734" i="18"/>
  <c r="V1733" i="18"/>
  <c r="R1733" i="18"/>
  <c r="N1733" i="18"/>
  <c r="L1733" i="18"/>
  <c r="B1733" i="18"/>
  <c r="V1732" i="18"/>
  <c r="R1732" i="18"/>
  <c r="N1732" i="18"/>
  <c r="L1732" i="18"/>
  <c r="B1732" i="18"/>
  <c r="V1731" i="18"/>
  <c r="R1731" i="18"/>
  <c r="N1731" i="18"/>
  <c r="L1731" i="18"/>
  <c r="V1730" i="18"/>
  <c r="R1730" i="18"/>
  <c r="B1730" i="18" s="1"/>
  <c r="N1730" i="18"/>
  <c r="L1730" i="18"/>
  <c r="V1729" i="18"/>
  <c r="R1729" i="18"/>
  <c r="N1729" i="18"/>
  <c r="L1729" i="18"/>
  <c r="B1729" i="18"/>
  <c r="V1728" i="18"/>
  <c r="R1728" i="18"/>
  <c r="N1728" i="18"/>
  <c r="L1728" i="18"/>
  <c r="B1728" i="18"/>
  <c r="V1727" i="18"/>
  <c r="R1727" i="18"/>
  <c r="N1727" i="18"/>
  <c r="L1727" i="18"/>
  <c r="B1727" i="18" s="1"/>
  <c r="V1726" i="18"/>
  <c r="R1726" i="18"/>
  <c r="N1726" i="18"/>
  <c r="L1726" i="18"/>
  <c r="B1726" i="18" s="1"/>
  <c r="V1725" i="18"/>
  <c r="R1725" i="18"/>
  <c r="N1725" i="18"/>
  <c r="L1725" i="18"/>
  <c r="B1725" i="18"/>
  <c r="V1724" i="18"/>
  <c r="R1724" i="18"/>
  <c r="N1724" i="18"/>
  <c r="L1724" i="18"/>
  <c r="B1724" i="18"/>
  <c r="V1723" i="18"/>
  <c r="R1723" i="18"/>
  <c r="N1723" i="18"/>
  <c r="L1723" i="18"/>
  <c r="B1723" i="18" s="1"/>
  <c r="V1722" i="18"/>
  <c r="R1722" i="18"/>
  <c r="N1722" i="18"/>
  <c r="L1722" i="18"/>
  <c r="B1722" i="18" s="1"/>
  <c r="V1721" i="18"/>
  <c r="R1721" i="18"/>
  <c r="N1721" i="18"/>
  <c r="L1721" i="18"/>
  <c r="B1721" i="18" s="1"/>
  <c r="V1720" i="18"/>
  <c r="R1720" i="18"/>
  <c r="B1720" i="18" s="1"/>
  <c r="N1720" i="18"/>
  <c r="L1720" i="18"/>
  <c r="V1719" i="18"/>
  <c r="R1719" i="18"/>
  <c r="N1719" i="18"/>
  <c r="L1719" i="18"/>
  <c r="V1718" i="18"/>
  <c r="R1718" i="18"/>
  <c r="N1718" i="18"/>
  <c r="L1718" i="18"/>
  <c r="V1717" i="18"/>
  <c r="R1717" i="18"/>
  <c r="N1717" i="18"/>
  <c r="L1717" i="18"/>
  <c r="B1717" i="18"/>
  <c r="V1716" i="18"/>
  <c r="R1716" i="18"/>
  <c r="B1716" i="18" s="1"/>
  <c r="N1716" i="18"/>
  <c r="L1716" i="18"/>
  <c r="V1715" i="18"/>
  <c r="R1715" i="18"/>
  <c r="N1715" i="18"/>
  <c r="L1715" i="18"/>
  <c r="V1714" i="18"/>
  <c r="R1714" i="18"/>
  <c r="N1714" i="18"/>
  <c r="L1714" i="18"/>
  <c r="B1714" i="18" s="1"/>
  <c r="V1713" i="18"/>
  <c r="R1713" i="18"/>
  <c r="N1713" i="18"/>
  <c r="L1713" i="18"/>
  <c r="B1713" i="18" s="1"/>
  <c r="V1712" i="18"/>
  <c r="R1712" i="18"/>
  <c r="N1712" i="18"/>
  <c r="L1712" i="18"/>
  <c r="B1712" i="18"/>
  <c r="V1711" i="18"/>
  <c r="R1711" i="18"/>
  <c r="N1711" i="18"/>
  <c r="L1711" i="18"/>
  <c r="B1711" i="18" s="1"/>
  <c r="V1710" i="18"/>
  <c r="R1710" i="18"/>
  <c r="N1710" i="18"/>
  <c r="L1710" i="18"/>
  <c r="B1710" i="18" s="1"/>
  <c r="V1709" i="18"/>
  <c r="R1709" i="18"/>
  <c r="N1709" i="18"/>
  <c r="L1709" i="18"/>
  <c r="B1709" i="18" s="1"/>
  <c r="V1708" i="18"/>
  <c r="R1708" i="18"/>
  <c r="B1708" i="18" s="1"/>
  <c r="N1708" i="18"/>
  <c r="L1708" i="18"/>
  <c r="V1707" i="18"/>
  <c r="R1707" i="18"/>
  <c r="N1707" i="18"/>
  <c r="L1707" i="18"/>
  <c r="B1707" i="18" s="1"/>
  <c r="V1706" i="18"/>
  <c r="R1706" i="18"/>
  <c r="N1706" i="18"/>
  <c r="L1706" i="18"/>
  <c r="B1706" i="18"/>
  <c r="V1705" i="18"/>
  <c r="R1705" i="18"/>
  <c r="N1705" i="18"/>
  <c r="L1705" i="18"/>
  <c r="B1705" i="18" s="1"/>
  <c r="V1704" i="18"/>
  <c r="R1704" i="18"/>
  <c r="B1704" i="18" s="1"/>
  <c r="N1704" i="18"/>
  <c r="L1704" i="18"/>
  <c r="V1703" i="18"/>
  <c r="R1703" i="18"/>
  <c r="N1703" i="18"/>
  <c r="L1703" i="18"/>
  <c r="V1702" i="18"/>
  <c r="R1702" i="18"/>
  <c r="N1702" i="18"/>
  <c r="L1702" i="18"/>
  <c r="B1702" i="18"/>
  <c r="V1701" i="18"/>
  <c r="R1701" i="18"/>
  <c r="N1701" i="18"/>
  <c r="L1701" i="18"/>
  <c r="B1701" i="18"/>
  <c r="V1700" i="18"/>
  <c r="R1700" i="18"/>
  <c r="N1700" i="18"/>
  <c r="L1700" i="18"/>
  <c r="B1700" i="18"/>
  <c r="V1699" i="18"/>
  <c r="R1699" i="18"/>
  <c r="N1699" i="18"/>
  <c r="L1699" i="18"/>
  <c r="V1698" i="18"/>
  <c r="R1698" i="18"/>
  <c r="B1698" i="18" s="1"/>
  <c r="N1698" i="18"/>
  <c r="L1698" i="18"/>
  <c r="V1697" i="18"/>
  <c r="R1697" i="18"/>
  <c r="N1697" i="18"/>
  <c r="L1697" i="18"/>
  <c r="B1697" i="18"/>
  <c r="V1696" i="18"/>
  <c r="R1696" i="18"/>
  <c r="N1696" i="18"/>
  <c r="L1696" i="18"/>
  <c r="B1696" i="18"/>
  <c r="V1695" i="18"/>
  <c r="R1695" i="18"/>
  <c r="N1695" i="18"/>
  <c r="L1695" i="18"/>
  <c r="B1695" i="18" s="1"/>
  <c r="V1694" i="18"/>
  <c r="R1694" i="18"/>
  <c r="N1694" i="18"/>
  <c r="L1694" i="18"/>
  <c r="B1694" i="18" s="1"/>
  <c r="V1693" i="18"/>
  <c r="R1693" i="18"/>
  <c r="N1693" i="18"/>
  <c r="L1693" i="18"/>
  <c r="B1693" i="18"/>
  <c r="V1692" i="18"/>
  <c r="R1692" i="18"/>
  <c r="N1692" i="18"/>
  <c r="L1692" i="18"/>
  <c r="B1692" i="18"/>
  <c r="V1691" i="18"/>
  <c r="R1691" i="18"/>
  <c r="N1691" i="18"/>
  <c r="L1691" i="18"/>
  <c r="B1691" i="18" s="1"/>
  <c r="V1690" i="18"/>
  <c r="R1690" i="18"/>
  <c r="N1690" i="18"/>
  <c r="L1690" i="18"/>
  <c r="B1690" i="18"/>
  <c r="V1689" i="18"/>
  <c r="R1689" i="18"/>
  <c r="N1689" i="18"/>
  <c r="L1689" i="18"/>
  <c r="B1689" i="18" s="1"/>
  <c r="V1688" i="18"/>
  <c r="R1688" i="18"/>
  <c r="B1688" i="18" s="1"/>
  <c r="N1688" i="18"/>
  <c r="L1688" i="18"/>
  <c r="V1687" i="18"/>
  <c r="R1687" i="18"/>
  <c r="N1687" i="18"/>
  <c r="L1687" i="18"/>
  <c r="V1686" i="18"/>
  <c r="R1686" i="18"/>
  <c r="B1686" i="18" s="1"/>
  <c r="N1686" i="18"/>
  <c r="L1686" i="18"/>
  <c r="V1685" i="18"/>
  <c r="R1685" i="18"/>
  <c r="N1685" i="18"/>
  <c r="L1685" i="18"/>
  <c r="B1685" i="18" s="1"/>
  <c r="V1684" i="18"/>
  <c r="R1684" i="18"/>
  <c r="B1684" i="18" s="1"/>
  <c r="N1684" i="18"/>
  <c r="L1684" i="18"/>
  <c r="V1683" i="18"/>
  <c r="R1683" i="18"/>
  <c r="N1683" i="18"/>
  <c r="L1683" i="18"/>
  <c r="V1682" i="18"/>
  <c r="R1682" i="18"/>
  <c r="N1682" i="18"/>
  <c r="L1682" i="18"/>
  <c r="B1682" i="18" s="1"/>
  <c r="V1681" i="18"/>
  <c r="R1681" i="18"/>
  <c r="N1681" i="18"/>
  <c r="L1681" i="18"/>
  <c r="B1681" i="18" s="1"/>
  <c r="V1680" i="18"/>
  <c r="R1680" i="18"/>
  <c r="N1680" i="18"/>
  <c r="L1680" i="18"/>
  <c r="B1680" i="18"/>
  <c r="V1679" i="18"/>
  <c r="R1679" i="18"/>
  <c r="N1679" i="18"/>
  <c r="L1679" i="18"/>
  <c r="B1679" i="18" s="1"/>
  <c r="V1678" i="18"/>
  <c r="R1678" i="18"/>
  <c r="N1678" i="18"/>
  <c r="L1678" i="18"/>
  <c r="B1678" i="18" s="1"/>
  <c r="V1677" i="18"/>
  <c r="R1677" i="18"/>
  <c r="N1677" i="18"/>
  <c r="L1677" i="18"/>
  <c r="B1677" i="18" s="1"/>
  <c r="V1676" i="18"/>
  <c r="R1676" i="18"/>
  <c r="B1676" i="18" s="1"/>
  <c r="N1676" i="18"/>
  <c r="L1676" i="18"/>
  <c r="V1675" i="18"/>
  <c r="R1675" i="18"/>
  <c r="N1675" i="18"/>
  <c r="L1675" i="18"/>
  <c r="B1675" i="18" s="1"/>
  <c r="V1674" i="18"/>
  <c r="R1674" i="18"/>
  <c r="N1674" i="18"/>
  <c r="L1674" i="18"/>
  <c r="B1674" i="18"/>
  <c r="V1673" i="18"/>
  <c r="R1673" i="18"/>
  <c r="N1673" i="18"/>
  <c r="L1673" i="18"/>
  <c r="B1673" i="18" s="1"/>
  <c r="V1672" i="18"/>
  <c r="R1672" i="18"/>
  <c r="B1672" i="18" s="1"/>
  <c r="N1672" i="18"/>
  <c r="L1672" i="18"/>
  <c r="V1671" i="18"/>
  <c r="R1671" i="18"/>
  <c r="N1671" i="18"/>
  <c r="L1671" i="18"/>
  <c r="V1670" i="18"/>
  <c r="R1670" i="18"/>
  <c r="N1670" i="18"/>
  <c r="L1670" i="18"/>
  <c r="B1670" i="18"/>
  <c r="V1669" i="18"/>
  <c r="R1669" i="18"/>
  <c r="N1669" i="18"/>
  <c r="L1669" i="18"/>
  <c r="B1669" i="18"/>
  <c r="V1668" i="18"/>
  <c r="R1668" i="18"/>
  <c r="N1668" i="18"/>
  <c r="L1668" i="18"/>
  <c r="B1668" i="18"/>
  <c r="V1667" i="18"/>
  <c r="R1667" i="18"/>
  <c r="N1667" i="18"/>
  <c r="L1667" i="18"/>
  <c r="V1666" i="18"/>
  <c r="R1666" i="18"/>
  <c r="B1666" i="18" s="1"/>
  <c r="N1666" i="18"/>
  <c r="L1666" i="18"/>
  <c r="V1665" i="18"/>
  <c r="R1665" i="18"/>
  <c r="N1665" i="18"/>
  <c r="L1665" i="18"/>
  <c r="B1665" i="18"/>
  <c r="V1664" i="18"/>
  <c r="R1664" i="18"/>
  <c r="N1664" i="18"/>
  <c r="L1664" i="18"/>
  <c r="B1664" i="18"/>
  <c r="V1663" i="18"/>
  <c r="R1663" i="18"/>
  <c r="N1663" i="18"/>
  <c r="L1663" i="18"/>
  <c r="B1663" i="18" s="1"/>
  <c r="V1662" i="18"/>
  <c r="R1662" i="18"/>
  <c r="N1662" i="18"/>
  <c r="L1662" i="18"/>
  <c r="B1662" i="18" s="1"/>
  <c r="V1661" i="18"/>
  <c r="R1661" i="18"/>
  <c r="N1661" i="18"/>
  <c r="L1661" i="18"/>
  <c r="B1661" i="18"/>
  <c r="V1660" i="18"/>
  <c r="R1660" i="18"/>
  <c r="N1660" i="18"/>
  <c r="L1660" i="18"/>
  <c r="B1660" i="18"/>
  <c r="V1659" i="18"/>
  <c r="R1659" i="18"/>
  <c r="N1659" i="18"/>
  <c r="L1659" i="18"/>
  <c r="B1659" i="18" s="1"/>
  <c r="V1658" i="18"/>
  <c r="R1658" i="18"/>
  <c r="N1658" i="18"/>
  <c r="L1658" i="18"/>
  <c r="B1658" i="18" s="1"/>
  <c r="V1657" i="18"/>
  <c r="R1657" i="18"/>
  <c r="N1657" i="18"/>
  <c r="L1657" i="18"/>
  <c r="B1657" i="18" s="1"/>
  <c r="V1656" i="18"/>
  <c r="R1656" i="18"/>
  <c r="B1656" i="18" s="1"/>
  <c r="N1656" i="18"/>
  <c r="L1656" i="18"/>
  <c r="V1655" i="18"/>
  <c r="R1655" i="18"/>
  <c r="N1655" i="18"/>
  <c r="L1655" i="18"/>
  <c r="B1655" i="18" s="1"/>
  <c r="V1654" i="18"/>
  <c r="R1654" i="18"/>
  <c r="N1654" i="18"/>
  <c r="L1654" i="18"/>
  <c r="B1654" i="18" s="1"/>
  <c r="V1653" i="18"/>
  <c r="R1653" i="18"/>
  <c r="N1653" i="18"/>
  <c r="L1653" i="18"/>
  <c r="B1653" i="18"/>
  <c r="V1652" i="18"/>
  <c r="R1652" i="18"/>
  <c r="N1652" i="18"/>
  <c r="L1652" i="18"/>
  <c r="B1652" i="18"/>
  <c r="V1651" i="18"/>
  <c r="R1651" i="18"/>
  <c r="N1651" i="18"/>
  <c r="L1651" i="18"/>
  <c r="B1651" i="18" s="1"/>
  <c r="V1650" i="18"/>
  <c r="R1650" i="18"/>
  <c r="N1650" i="18"/>
  <c r="L1650" i="18"/>
  <c r="B1650" i="18" s="1"/>
  <c r="V1649" i="18"/>
  <c r="R1649" i="18"/>
  <c r="N1649" i="18"/>
  <c r="L1649" i="18"/>
  <c r="B1649" i="18" s="1"/>
  <c r="V1648" i="18"/>
  <c r="R1648" i="18"/>
  <c r="B1648" i="18" s="1"/>
  <c r="N1648" i="18"/>
  <c r="L1648" i="18"/>
  <c r="V1647" i="18"/>
  <c r="R1647" i="18"/>
  <c r="N1647" i="18"/>
  <c r="L1647" i="18"/>
  <c r="B1647" i="18" s="1"/>
  <c r="V1646" i="18"/>
  <c r="R1646" i="18"/>
  <c r="N1646" i="18"/>
  <c r="L1646" i="18"/>
  <c r="B1646" i="18" s="1"/>
  <c r="V1645" i="18"/>
  <c r="R1645" i="18"/>
  <c r="N1645" i="18"/>
  <c r="L1645" i="18"/>
  <c r="B1645" i="18"/>
  <c r="V1644" i="18"/>
  <c r="R1644" i="18"/>
  <c r="N1644" i="18"/>
  <c r="L1644" i="18"/>
  <c r="B1644" i="18"/>
  <c r="V1643" i="18"/>
  <c r="R1643" i="18"/>
  <c r="N1643" i="18"/>
  <c r="L1643" i="18"/>
  <c r="B1643" i="18" s="1"/>
  <c r="V1642" i="18"/>
  <c r="R1642" i="18"/>
  <c r="N1642" i="18"/>
  <c r="L1642" i="18"/>
  <c r="B1642" i="18" s="1"/>
  <c r="V1641" i="18"/>
  <c r="R1641" i="18"/>
  <c r="N1641" i="18"/>
  <c r="L1641" i="18"/>
  <c r="B1641" i="18" s="1"/>
  <c r="V1640" i="18"/>
  <c r="R1640" i="18"/>
  <c r="B1640" i="18" s="1"/>
  <c r="N1640" i="18"/>
  <c r="L1640" i="18"/>
  <c r="V1639" i="18"/>
  <c r="R1639" i="18"/>
  <c r="N1639" i="18"/>
  <c r="L1639" i="18"/>
  <c r="B1639" i="18" s="1"/>
  <c r="V1638" i="18"/>
  <c r="R1638" i="18"/>
  <c r="N1638" i="18"/>
  <c r="L1638" i="18"/>
  <c r="B1638" i="18" s="1"/>
  <c r="V1637" i="18"/>
  <c r="R1637" i="18"/>
  <c r="N1637" i="18"/>
  <c r="L1637" i="18"/>
  <c r="B1637" i="18"/>
  <c r="V1636" i="18"/>
  <c r="R1636" i="18"/>
  <c r="N1636" i="18"/>
  <c r="L1636" i="18"/>
  <c r="B1636" i="18"/>
  <c r="V1635" i="18"/>
  <c r="R1635" i="18"/>
  <c r="N1635" i="18"/>
  <c r="L1635" i="18"/>
  <c r="B1635" i="18" s="1"/>
  <c r="V1634" i="18"/>
  <c r="R1634" i="18"/>
  <c r="N1634" i="18"/>
  <c r="L1634" i="18"/>
  <c r="B1634" i="18" s="1"/>
  <c r="V1633" i="18"/>
  <c r="R1633" i="18"/>
  <c r="N1633" i="18"/>
  <c r="L1633" i="18"/>
  <c r="B1633" i="18" s="1"/>
  <c r="V1632" i="18"/>
  <c r="R1632" i="18"/>
  <c r="B1632" i="18" s="1"/>
  <c r="N1632" i="18"/>
  <c r="L1632" i="18"/>
  <c r="V1631" i="18"/>
  <c r="R1631" i="18"/>
  <c r="N1631" i="18"/>
  <c r="L1631" i="18"/>
  <c r="B1631" i="18" s="1"/>
  <c r="V1630" i="18"/>
  <c r="R1630" i="18"/>
  <c r="N1630" i="18"/>
  <c r="L1630" i="18"/>
  <c r="B1630" i="18" s="1"/>
  <c r="V1629" i="18"/>
  <c r="R1629" i="18"/>
  <c r="N1629" i="18"/>
  <c r="L1629" i="18"/>
  <c r="B1629" i="18"/>
  <c r="V1628" i="18"/>
  <c r="R1628" i="18"/>
  <c r="N1628" i="18"/>
  <c r="L1628" i="18"/>
  <c r="B1628" i="18"/>
  <c r="V1627" i="18"/>
  <c r="R1627" i="18"/>
  <c r="N1627" i="18"/>
  <c r="L1627" i="18"/>
  <c r="B1627" i="18" s="1"/>
  <c r="V1626" i="18"/>
  <c r="R1626" i="18"/>
  <c r="N1626" i="18"/>
  <c r="L1626" i="18"/>
  <c r="V1625" i="18"/>
  <c r="R1625" i="18"/>
  <c r="N1625" i="18"/>
  <c r="L1625" i="18"/>
  <c r="B1625" i="18" s="1"/>
  <c r="AC1625" i="18" s="1"/>
  <c r="AD1625" i="18" s="1"/>
  <c r="V1624" i="18"/>
  <c r="R1624" i="18"/>
  <c r="N1624" i="18"/>
  <c r="L1624" i="18"/>
  <c r="AC1623" i="18"/>
  <c r="AD1623" i="18" s="1"/>
  <c r="V1623" i="18"/>
  <c r="R1623" i="18"/>
  <c r="N1623" i="18"/>
  <c r="L1623" i="18"/>
  <c r="B1623" i="18" s="1"/>
  <c r="V1622" i="18"/>
  <c r="R1622" i="18"/>
  <c r="N1622" i="18"/>
  <c r="L1622" i="18"/>
  <c r="V1621" i="18"/>
  <c r="R1621" i="18"/>
  <c r="N1621" i="18"/>
  <c r="L1621" i="18"/>
  <c r="B1621" i="18" s="1"/>
  <c r="AC1621" i="18" s="1"/>
  <c r="AD1621" i="18" s="1"/>
  <c r="V1620" i="18"/>
  <c r="R1620" i="18"/>
  <c r="N1620" i="18"/>
  <c r="L1620" i="18"/>
  <c r="AC1619" i="18"/>
  <c r="AD1619" i="18" s="1"/>
  <c r="V1619" i="18"/>
  <c r="R1619" i="18"/>
  <c r="N1619" i="18"/>
  <c r="L1619" i="18"/>
  <c r="B1619" i="18" s="1"/>
  <c r="AC1618" i="18"/>
  <c r="AD1618" i="18" s="1"/>
  <c r="V1618" i="18"/>
  <c r="R1618" i="18"/>
  <c r="N1618" i="18"/>
  <c r="L1618" i="18"/>
  <c r="B1618" i="18" s="1"/>
  <c r="V1617" i="18"/>
  <c r="R1617" i="18"/>
  <c r="N1617" i="18"/>
  <c r="L1617" i="18"/>
  <c r="V1614" i="18"/>
  <c r="R1614" i="18"/>
  <c r="N1614" i="18"/>
  <c r="L1614" i="18"/>
  <c r="B1614" i="18" s="1"/>
  <c r="V1613" i="18"/>
  <c r="R1613" i="18"/>
  <c r="N1613" i="18"/>
  <c r="L1613" i="18"/>
  <c r="B1613" i="18" s="1"/>
  <c r="V1612" i="18"/>
  <c r="R1612" i="18"/>
  <c r="B1612" i="18" s="1"/>
  <c r="N1612" i="18"/>
  <c r="L1612" i="18"/>
  <c r="V1611" i="18"/>
  <c r="R1611" i="18"/>
  <c r="N1611" i="18"/>
  <c r="L1611" i="18"/>
  <c r="V1610" i="18"/>
  <c r="R1610" i="18"/>
  <c r="N1610" i="18"/>
  <c r="L1610" i="18"/>
  <c r="B1610" i="18"/>
  <c r="V1609" i="18"/>
  <c r="B1609" i="18" s="1"/>
  <c r="R1609" i="18"/>
  <c r="N1609" i="18"/>
  <c r="L1609" i="18"/>
  <c r="V1608" i="18"/>
  <c r="R1608" i="18"/>
  <c r="N1608" i="18"/>
  <c r="B1608" i="18" s="1"/>
  <c r="L1608" i="18"/>
  <c r="V1607" i="18"/>
  <c r="R1607" i="18"/>
  <c r="N1607" i="18"/>
  <c r="L1607" i="18"/>
  <c r="V1606" i="18"/>
  <c r="R1606" i="18"/>
  <c r="N1606" i="18"/>
  <c r="L1606" i="18"/>
  <c r="V1605" i="18"/>
  <c r="R1605" i="18"/>
  <c r="N1605" i="18"/>
  <c r="B1605" i="18" s="1"/>
  <c r="L1605" i="18"/>
  <c r="V1604" i="18"/>
  <c r="R1604" i="18"/>
  <c r="N1604" i="18"/>
  <c r="L1604" i="18"/>
  <c r="B1604" i="18"/>
  <c r="V1603" i="18"/>
  <c r="R1603" i="18"/>
  <c r="N1603" i="18"/>
  <c r="L1603" i="18"/>
  <c r="B1603" i="18" s="1"/>
  <c r="V1602" i="18"/>
  <c r="R1602" i="18"/>
  <c r="B1602" i="18" s="1"/>
  <c r="N1602" i="18"/>
  <c r="L1602" i="18"/>
  <c r="V1601" i="18"/>
  <c r="R1601" i="18"/>
  <c r="N1601" i="18"/>
  <c r="L1601" i="18"/>
  <c r="B1601" i="18"/>
  <c r="V1600" i="18"/>
  <c r="R1600" i="18"/>
  <c r="N1600" i="18"/>
  <c r="B1600" i="18" s="1"/>
  <c r="L1600" i="18"/>
  <c r="V1599" i="18"/>
  <c r="R1599" i="18"/>
  <c r="N1599" i="18"/>
  <c r="L1599" i="18"/>
  <c r="V1598" i="18"/>
  <c r="R1598" i="18"/>
  <c r="N1598" i="18"/>
  <c r="L1598" i="18"/>
  <c r="B1598" i="18" s="1"/>
  <c r="V1597" i="18"/>
  <c r="R1597" i="18"/>
  <c r="N1597" i="18"/>
  <c r="L1597" i="18"/>
  <c r="V1596" i="18"/>
  <c r="B1596" i="18" s="1"/>
  <c r="R1596" i="18"/>
  <c r="N1596" i="18"/>
  <c r="L1596" i="18"/>
  <c r="V1595" i="18"/>
  <c r="R1595" i="18"/>
  <c r="N1595" i="18"/>
  <c r="L1595" i="18"/>
  <c r="B1595" i="18" s="1"/>
  <c r="V1594" i="18"/>
  <c r="R1594" i="18"/>
  <c r="N1594" i="18"/>
  <c r="L1594" i="18"/>
  <c r="B1594" i="18"/>
  <c r="V1593" i="18"/>
  <c r="B1593" i="18" s="1"/>
  <c r="R1593" i="18"/>
  <c r="N1593" i="18"/>
  <c r="L1593" i="18"/>
  <c r="V1592" i="18"/>
  <c r="R1592" i="18"/>
  <c r="N1592" i="18"/>
  <c r="B1592" i="18" s="1"/>
  <c r="L1592" i="18"/>
  <c r="V1591" i="18"/>
  <c r="R1591" i="18"/>
  <c r="N1591" i="18"/>
  <c r="L1591" i="18"/>
  <c r="V1590" i="18"/>
  <c r="R1590" i="18"/>
  <c r="N1590" i="18"/>
  <c r="L1590" i="18"/>
  <c r="V1589" i="18"/>
  <c r="R1589" i="18"/>
  <c r="N1589" i="18"/>
  <c r="B1589" i="18" s="1"/>
  <c r="L1589" i="18"/>
  <c r="V1588" i="18"/>
  <c r="R1588" i="18"/>
  <c r="B1588" i="18" s="1"/>
  <c r="N1588" i="18"/>
  <c r="L1588" i="18"/>
  <c r="V1587" i="18"/>
  <c r="R1587" i="18"/>
  <c r="N1587" i="18"/>
  <c r="L1587" i="18"/>
  <c r="B1587" i="18" s="1"/>
  <c r="V1586" i="18"/>
  <c r="R1586" i="18"/>
  <c r="B1586" i="18" s="1"/>
  <c r="N1586" i="18"/>
  <c r="L1586" i="18"/>
  <c r="V1585" i="18"/>
  <c r="R1585" i="18"/>
  <c r="N1585" i="18"/>
  <c r="L1585" i="18"/>
  <c r="B1585" i="18" s="1"/>
  <c r="V1584" i="18"/>
  <c r="R1584" i="18"/>
  <c r="N1584" i="18"/>
  <c r="B1584" i="18" s="1"/>
  <c r="L1584" i="18"/>
  <c r="V1583" i="18"/>
  <c r="R1583" i="18"/>
  <c r="N1583" i="18"/>
  <c r="L1583" i="18"/>
  <c r="V1582" i="18"/>
  <c r="R1582" i="18"/>
  <c r="N1582" i="18"/>
  <c r="L1582" i="18"/>
  <c r="V1581" i="18"/>
  <c r="R1581" i="18"/>
  <c r="N1581" i="18"/>
  <c r="L1581" i="18"/>
  <c r="B1581" i="18" s="1"/>
  <c r="V1580" i="18"/>
  <c r="R1580" i="18"/>
  <c r="B1580" i="18" s="1"/>
  <c r="N1580" i="18"/>
  <c r="L1580" i="18"/>
  <c r="V1579" i="18"/>
  <c r="R1579" i="18"/>
  <c r="N1579" i="18"/>
  <c r="L1579" i="18"/>
  <c r="V1578" i="18"/>
  <c r="R1578" i="18"/>
  <c r="N1578" i="18"/>
  <c r="L1578" i="18"/>
  <c r="B1578" i="18"/>
  <c r="V1577" i="18"/>
  <c r="R1577" i="18"/>
  <c r="N1577" i="18"/>
  <c r="L1577" i="18"/>
  <c r="B1577" i="18"/>
  <c r="V1576" i="18"/>
  <c r="R1576" i="18"/>
  <c r="N1576" i="18"/>
  <c r="B1576" i="18" s="1"/>
  <c r="L1576" i="18"/>
  <c r="V1575" i="18"/>
  <c r="R1575" i="18"/>
  <c r="N1575" i="18"/>
  <c r="L1575" i="18"/>
  <c r="V1574" i="18"/>
  <c r="R1574" i="18"/>
  <c r="N1574" i="18"/>
  <c r="L1574" i="18"/>
  <c r="B1574" i="18" s="1"/>
  <c r="V1573" i="18"/>
  <c r="R1573" i="18"/>
  <c r="N1573" i="18"/>
  <c r="B1573" i="18" s="1"/>
  <c r="L1573" i="18"/>
  <c r="V1572" i="18"/>
  <c r="R1572" i="18"/>
  <c r="N1572" i="18"/>
  <c r="L1572" i="18"/>
  <c r="B1572" i="18"/>
  <c r="V1571" i="18"/>
  <c r="R1571" i="18"/>
  <c r="N1571" i="18"/>
  <c r="L1571" i="18"/>
  <c r="B1571" i="18" s="1"/>
  <c r="V1570" i="18"/>
  <c r="R1570" i="18"/>
  <c r="B1570" i="18" s="1"/>
  <c r="N1570" i="18"/>
  <c r="L1570" i="18"/>
  <c r="V1569" i="18"/>
  <c r="R1569" i="18"/>
  <c r="N1569" i="18"/>
  <c r="L1569" i="18"/>
  <c r="B1569" i="18"/>
  <c r="V1568" i="18"/>
  <c r="R1568" i="18"/>
  <c r="N1568" i="18"/>
  <c r="B1568" i="18" s="1"/>
  <c r="L1568" i="18"/>
  <c r="V1567" i="18"/>
  <c r="R1567" i="18"/>
  <c r="N1567" i="18"/>
  <c r="L1567" i="18"/>
  <c r="V1566" i="18"/>
  <c r="R1566" i="18"/>
  <c r="N1566" i="18"/>
  <c r="L1566" i="18"/>
  <c r="B1566" i="18" s="1"/>
  <c r="V1565" i="18"/>
  <c r="R1565" i="18"/>
  <c r="N1565" i="18"/>
  <c r="L1565" i="18"/>
  <c r="V1564" i="18"/>
  <c r="R1564" i="18"/>
  <c r="N1564" i="18"/>
  <c r="L1564" i="18"/>
  <c r="B1564" i="18"/>
  <c r="V1563" i="18"/>
  <c r="R1563" i="18"/>
  <c r="N1563" i="18"/>
  <c r="L1563" i="18"/>
  <c r="B1563" i="18" s="1"/>
  <c r="V1562" i="18"/>
  <c r="R1562" i="18"/>
  <c r="N1562" i="18"/>
  <c r="L1562" i="18"/>
  <c r="B1562" i="18"/>
  <c r="V1561" i="18"/>
  <c r="B1561" i="18" s="1"/>
  <c r="R1561" i="18"/>
  <c r="N1561" i="18"/>
  <c r="L1561" i="18"/>
  <c r="V1560" i="18"/>
  <c r="R1560" i="18"/>
  <c r="N1560" i="18"/>
  <c r="B1560" i="18" s="1"/>
  <c r="L1560" i="18"/>
  <c r="V1559" i="18"/>
  <c r="R1559" i="18"/>
  <c r="N1559" i="18"/>
  <c r="L1559" i="18"/>
  <c r="V1558" i="18"/>
  <c r="R1558" i="18"/>
  <c r="N1558" i="18"/>
  <c r="L1558" i="18"/>
  <c r="V1557" i="18"/>
  <c r="R1557" i="18"/>
  <c r="N1557" i="18"/>
  <c r="B1557" i="18" s="1"/>
  <c r="L1557" i="18"/>
  <c r="V1556" i="18"/>
  <c r="R1556" i="18"/>
  <c r="B1556" i="18" s="1"/>
  <c r="N1556" i="18"/>
  <c r="L1556" i="18"/>
  <c r="V1555" i="18"/>
  <c r="R1555" i="18"/>
  <c r="N1555" i="18"/>
  <c r="L1555" i="18"/>
  <c r="B1555" i="18" s="1"/>
  <c r="V1554" i="18"/>
  <c r="R1554" i="18"/>
  <c r="B1554" i="18" s="1"/>
  <c r="N1554" i="18"/>
  <c r="L1554" i="18"/>
  <c r="V1553" i="18"/>
  <c r="R1553" i="18"/>
  <c r="N1553" i="18"/>
  <c r="L1553" i="18"/>
  <c r="B1553" i="18" s="1"/>
  <c r="V1552" i="18"/>
  <c r="R1552" i="18"/>
  <c r="N1552" i="18"/>
  <c r="B1552" i="18" s="1"/>
  <c r="L1552" i="18"/>
  <c r="V1551" i="18"/>
  <c r="R1551" i="18"/>
  <c r="N1551" i="18"/>
  <c r="L1551" i="18"/>
  <c r="V1550" i="18"/>
  <c r="R1550" i="18"/>
  <c r="N1550" i="18"/>
  <c r="L1550" i="18"/>
  <c r="V1549" i="18"/>
  <c r="R1549" i="18"/>
  <c r="N1549" i="18"/>
  <c r="L1549" i="18"/>
  <c r="B1549" i="18" s="1"/>
  <c r="V1548" i="18"/>
  <c r="R1548" i="18"/>
  <c r="B1548" i="18" s="1"/>
  <c r="N1548" i="18"/>
  <c r="L1548" i="18"/>
  <c r="V1547" i="18"/>
  <c r="R1547" i="18"/>
  <c r="N1547" i="18"/>
  <c r="L1547" i="18"/>
  <c r="B1547" i="18" s="1"/>
  <c r="V1546" i="18"/>
  <c r="R1546" i="18"/>
  <c r="N1546" i="18"/>
  <c r="L1546" i="18"/>
  <c r="B1546" i="18"/>
  <c r="V1545" i="18"/>
  <c r="R1545" i="18"/>
  <c r="N1545" i="18"/>
  <c r="B1545" i="18" s="1"/>
  <c r="L1545" i="18"/>
  <c r="V1544" i="18"/>
  <c r="R1544" i="18"/>
  <c r="N1544" i="18"/>
  <c r="B1544" i="18" s="1"/>
  <c r="L1544" i="18"/>
  <c r="V1543" i="18"/>
  <c r="R1543" i="18"/>
  <c r="N1543" i="18"/>
  <c r="L1543" i="18"/>
  <c r="V1542" i="18"/>
  <c r="R1542" i="18"/>
  <c r="N1542" i="18"/>
  <c r="L1542" i="18"/>
  <c r="V1541" i="18"/>
  <c r="R1541" i="18"/>
  <c r="N1541" i="18"/>
  <c r="L1541" i="18"/>
  <c r="B1541" i="18"/>
  <c r="V1540" i="18"/>
  <c r="R1540" i="18"/>
  <c r="B1540" i="18" s="1"/>
  <c r="N1540" i="18"/>
  <c r="L1540" i="18"/>
  <c r="V1539" i="18"/>
  <c r="R1539" i="18"/>
  <c r="N1539" i="18"/>
  <c r="L1539" i="18"/>
  <c r="B1539" i="18" s="1"/>
  <c r="V1538" i="18"/>
  <c r="R1538" i="18"/>
  <c r="N1538" i="18"/>
  <c r="L1538" i="18"/>
  <c r="B1538" i="18"/>
  <c r="V1537" i="18"/>
  <c r="R1537" i="18"/>
  <c r="N1537" i="18"/>
  <c r="L1537" i="18"/>
  <c r="B1537" i="18"/>
  <c r="V1536" i="18"/>
  <c r="R1536" i="18"/>
  <c r="N1536" i="18"/>
  <c r="L1536" i="18"/>
  <c r="V1535" i="18"/>
  <c r="R1535" i="18"/>
  <c r="N1535" i="18"/>
  <c r="L1535" i="18"/>
  <c r="B1535" i="18" s="1"/>
  <c r="V1534" i="18"/>
  <c r="R1534" i="18"/>
  <c r="N1534" i="18"/>
  <c r="L1534" i="18"/>
  <c r="V1533" i="18"/>
  <c r="R1533" i="18"/>
  <c r="N1533" i="18"/>
  <c r="L1533" i="18"/>
  <c r="B1533" i="18" s="1"/>
  <c r="V1532" i="18"/>
  <c r="R1532" i="18"/>
  <c r="N1532" i="18"/>
  <c r="L1532" i="18"/>
  <c r="B1532" i="18"/>
  <c r="V1531" i="18"/>
  <c r="R1531" i="18"/>
  <c r="N1531" i="18"/>
  <c r="L1531" i="18"/>
  <c r="B1531" i="18" s="1"/>
  <c r="V1530" i="18"/>
  <c r="R1530" i="18"/>
  <c r="B1530" i="18" s="1"/>
  <c r="N1530" i="18"/>
  <c r="L1530" i="18"/>
  <c r="V1529" i="18"/>
  <c r="B1529" i="18" s="1"/>
  <c r="R1529" i="18"/>
  <c r="N1529" i="18"/>
  <c r="L1529" i="18"/>
  <c r="V1528" i="18"/>
  <c r="R1528" i="18"/>
  <c r="N1528" i="18"/>
  <c r="L1528" i="18"/>
  <c r="B1528" i="18"/>
  <c r="V1527" i="18"/>
  <c r="R1527" i="18"/>
  <c r="N1527" i="18"/>
  <c r="L1527" i="18"/>
  <c r="V1526" i="18"/>
  <c r="R1526" i="18"/>
  <c r="N1526" i="18"/>
  <c r="L1526" i="18"/>
  <c r="B1526" i="18" s="1"/>
  <c r="V1525" i="18"/>
  <c r="R1525" i="18"/>
  <c r="N1525" i="18"/>
  <c r="B1525" i="18" s="1"/>
  <c r="L1525" i="18"/>
  <c r="V1524" i="18"/>
  <c r="R1524" i="18"/>
  <c r="N1524" i="18"/>
  <c r="L1524" i="18"/>
  <c r="B1524" i="18"/>
  <c r="V1523" i="18"/>
  <c r="R1523" i="18"/>
  <c r="N1523" i="18"/>
  <c r="L1523" i="18"/>
  <c r="V1522" i="18"/>
  <c r="R1522" i="18"/>
  <c r="N1522" i="18"/>
  <c r="L1522" i="18"/>
  <c r="B1522" i="18"/>
  <c r="V1521" i="18"/>
  <c r="R1521" i="18"/>
  <c r="N1521" i="18"/>
  <c r="L1521" i="18"/>
  <c r="B1521" i="18" s="1"/>
  <c r="V1520" i="18"/>
  <c r="R1520" i="18"/>
  <c r="N1520" i="18"/>
  <c r="B1520" i="18" s="1"/>
  <c r="L1520" i="18"/>
  <c r="V1519" i="18"/>
  <c r="R1519" i="18"/>
  <c r="N1519" i="18"/>
  <c r="L1519" i="18"/>
  <c r="V1518" i="18"/>
  <c r="R1518" i="18"/>
  <c r="N1518" i="18"/>
  <c r="L1518" i="18"/>
  <c r="B1518" i="18" s="1"/>
  <c r="V1517" i="18"/>
  <c r="R1517" i="18"/>
  <c r="N1517" i="18"/>
  <c r="L1517" i="18"/>
  <c r="V1516" i="18"/>
  <c r="R1516" i="18"/>
  <c r="N1516" i="18"/>
  <c r="L1516" i="18"/>
  <c r="B1516" i="18" s="1"/>
  <c r="V1515" i="18"/>
  <c r="R1515" i="18"/>
  <c r="N1515" i="18"/>
  <c r="B1515" i="18" s="1"/>
  <c r="L1515" i="18"/>
  <c r="V1514" i="18"/>
  <c r="R1514" i="18"/>
  <c r="N1514" i="18"/>
  <c r="L1514" i="18"/>
  <c r="B1514" i="18"/>
  <c r="V1513" i="18"/>
  <c r="R1513" i="18"/>
  <c r="N1513" i="18"/>
  <c r="L1513" i="18"/>
  <c r="B1513" i="18" s="1"/>
  <c r="V1512" i="18"/>
  <c r="R1512" i="18"/>
  <c r="B1512" i="18" s="1"/>
  <c r="N1512" i="18"/>
  <c r="L1512" i="18"/>
  <c r="V1511" i="18"/>
  <c r="R1511" i="18"/>
  <c r="N1511" i="18"/>
  <c r="L1511" i="18"/>
  <c r="B1511" i="18" s="1"/>
  <c r="V1510" i="18"/>
  <c r="B1510" i="18" s="1"/>
  <c r="R1510" i="18"/>
  <c r="N1510" i="18"/>
  <c r="L1510" i="18"/>
  <c r="V1509" i="18"/>
  <c r="R1509" i="18"/>
  <c r="N1509" i="18"/>
  <c r="L1509" i="18"/>
  <c r="B1509" i="18" s="1"/>
  <c r="V1508" i="18"/>
  <c r="R1508" i="18"/>
  <c r="N1508" i="18"/>
  <c r="L1508" i="18"/>
  <c r="B1508" i="18"/>
  <c r="V1507" i="18"/>
  <c r="R1507" i="18"/>
  <c r="B1507" i="18" s="1"/>
  <c r="N1507" i="18"/>
  <c r="L1507" i="18"/>
  <c r="V1506" i="18"/>
  <c r="R1506" i="18"/>
  <c r="N1506" i="18"/>
  <c r="L1506" i="18"/>
  <c r="V1505" i="18"/>
  <c r="R1505" i="18"/>
  <c r="N1505" i="18"/>
  <c r="L1505" i="18"/>
  <c r="B1505" i="18"/>
  <c r="V1504" i="18"/>
  <c r="R1504" i="18"/>
  <c r="N1504" i="18"/>
  <c r="L1504" i="18"/>
  <c r="B1504" i="18"/>
  <c r="V1503" i="18"/>
  <c r="B1503" i="18" s="1"/>
  <c r="R1503" i="18"/>
  <c r="N1503" i="18"/>
  <c r="L1503" i="18"/>
  <c r="V1502" i="18"/>
  <c r="R1502" i="18"/>
  <c r="N1502" i="18"/>
  <c r="L1502" i="18"/>
  <c r="V1501" i="18"/>
  <c r="B1501" i="18" s="1"/>
  <c r="R1501" i="18"/>
  <c r="N1501" i="18"/>
  <c r="L1501" i="18"/>
  <c r="V1500" i="18"/>
  <c r="R1500" i="18"/>
  <c r="N1500" i="18"/>
  <c r="L1500" i="18"/>
  <c r="B1500" i="18"/>
  <c r="V1499" i="18"/>
  <c r="R1499" i="18"/>
  <c r="N1499" i="18"/>
  <c r="L1499" i="18"/>
  <c r="B1499" i="18"/>
  <c r="V1498" i="18"/>
  <c r="R1498" i="18"/>
  <c r="N1498" i="18"/>
  <c r="L1498" i="18"/>
  <c r="V1497" i="18"/>
  <c r="R1497" i="18"/>
  <c r="N1497" i="18"/>
  <c r="L1497" i="18"/>
  <c r="B1497" i="18"/>
  <c r="V1496" i="18"/>
  <c r="R1496" i="18"/>
  <c r="N1496" i="18"/>
  <c r="L1496" i="18"/>
  <c r="B1496" i="18" s="1"/>
  <c r="V1495" i="18"/>
  <c r="B1495" i="18" s="1"/>
  <c r="R1495" i="18"/>
  <c r="N1495" i="18"/>
  <c r="L1495" i="18"/>
  <c r="V1494" i="18"/>
  <c r="R1494" i="18"/>
  <c r="N1494" i="18"/>
  <c r="L1494" i="18"/>
  <c r="V1493" i="18"/>
  <c r="R1493" i="18"/>
  <c r="N1493" i="18"/>
  <c r="L1493" i="18"/>
  <c r="B1493" i="18" s="1"/>
  <c r="V1492" i="18"/>
  <c r="R1492" i="18"/>
  <c r="N1492" i="18"/>
  <c r="B1492" i="18" s="1"/>
  <c r="L1492" i="18"/>
  <c r="V1491" i="18"/>
  <c r="R1491" i="18"/>
  <c r="N1491" i="18"/>
  <c r="L1491" i="18"/>
  <c r="B1491" i="18"/>
  <c r="V1490" i="18"/>
  <c r="R1490" i="18"/>
  <c r="N1490" i="18"/>
  <c r="L1490" i="18"/>
  <c r="B1490" i="18" s="1"/>
  <c r="V1489" i="18"/>
  <c r="R1489" i="18"/>
  <c r="N1489" i="18"/>
  <c r="L1489" i="18"/>
  <c r="V1488" i="18"/>
  <c r="R1488" i="18"/>
  <c r="N1488" i="18"/>
  <c r="L1488" i="18"/>
  <c r="B1488" i="18" s="1"/>
  <c r="V1487" i="18"/>
  <c r="R1487" i="18"/>
  <c r="B1487" i="18" s="1"/>
  <c r="N1487" i="18"/>
  <c r="L1487" i="18"/>
  <c r="V1486" i="18"/>
  <c r="R1486" i="18"/>
  <c r="N1486" i="18"/>
  <c r="L1486" i="18"/>
  <c r="V1485" i="18"/>
  <c r="R1485" i="18"/>
  <c r="N1485" i="18"/>
  <c r="L1485" i="18"/>
  <c r="B1485" i="18" s="1"/>
  <c r="V1484" i="18"/>
  <c r="R1484" i="18"/>
  <c r="N1484" i="18"/>
  <c r="L1484" i="18"/>
  <c r="B1484" i="18"/>
  <c r="V1483" i="18"/>
  <c r="R1483" i="18"/>
  <c r="B1483" i="18" s="1"/>
  <c r="N1483" i="18"/>
  <c r="L1483" i="18"/>
  <c r="V1482" i="18"/>
  <c r="R1482" i="18"/>
  <c r="N1482" i="18"/>
  <c r="L1482" i="18"/>
  <c r="B1482" i="18" s="1"/>
  <c r="V1481" i="18"/>
  <c r="R1481" i="18"/>
  <c r="B1481" i="18" s="1"/>
  <c r="N1481" i="18"/>
  <c r="L1481" i="18"/>
  <c r="V1480" i="18"/>
  <c r="R1480" i="18"/>
  <c r="N1480" i="18"/>
  <c r="L1480" i="18"/>
  <c r="B1480" i="18" s="1"/>
  <c r="V1479" i="18"/>
  <c r="R1479" i="18"/>
  <c r="B1479" i="18" s="1"/>
  <c r="N1479" i="18"/>
  <c r="L1479" i="18"/>
  <c r="V1478" i="18"/>
  <c r="R1478" i="18"/>
  <c r="N1478" i="18"/>
  <c r="L1478" i="18"/>
  <c r="B1478" i="18" s="1"/>
  <c r="V1477" i="18"/>
  <c r="B1477" i="18" s="1"/>
  <c r="R1477" i="18"/>
  <c r="N1477" i="18"/>
  <c r="L1477" i="18"/>
  <c r="V1476" i="18"/>
  <c r="R1476" i="18"/>
  <c r="N1476" i="18"/>
  <c r="L1476" i="18"/>
  <c r="B1476" i="18"/>
  <c r="V1475" i="18"/>
  <c r="R1475" i="18"/>
  <c r="B1475" i="18" s="1"/>
  <c r="N1475" i="18"/>
  <c r="L1475" i="18"/>
  <c r="V1474" i="18"/>
  <c r="R1474" i="18"/>
  <c r="N1474" i="18"/>
  <c r="L1474" i="18"/>
  <c r="B1474" i="18" s="1"/>
  <c r="V1473" i="18"/>
  <c r="R1473" i="18"/>
  <c r="N1473" i="18"/>
  <c r="L1473" i="18"/>
  <c r="B1473" i="18"/>
  <c r="V1472" i="18"/>
  <c r="R1472" i="18"/>
  <c r="N1472" i="18"/>
  <c r="L1472" i="18"/>
  <c r="B1472" i="18"/>
  <c r="V1471" i="18"/>
  <c r="B1471" i="18" s="1"/>
  <c r="R1471" i="18"/>
  <c r="N1471" i="18"/>
  <c r="L1471" i="18"/>
  <c r="V1470" i="18"/>
  <c r="R1470" i="18"/>
  <c r="N1470" i="18"/>
  <c r="L1470" i="18"/>
  <c r="V1469" i="18"/>
  <c r="B1469" i="18" s="1"/>
  <c r="R1469" i="18"/>
  <c r="N1469" i="18"/>
  <c r="L1469" i="18"/>
  <c r="V1468" i="18"/>
  <c r="R1468" i="18"/>
  <c r="N1468" i="18"/>
  <c r="B1468" i="18" s="1"/>
  <c r="L1468" i="18"/>
  <c r="V1467" i="18"/>
  <c r="R1467" i="18"/>
  <c r="N1467" i="18"/>
  <c r="L1467" i="18"/>
  <c r="B1467" i="18"/>
  <c r="V1466" i="18"/>
  <c r="R1466" i="18"/>
  <c r="N1466" i="18"/>
  <c r="L1466" i="18"/>
  <c r="V1465" i="18"/>
  <c r="R1465" i="18"/>
  <c r="N1465" i="18"/>
  <c r="L1465" i="18"/>
  <c r="B1465" i="18"/>
  <c r="V1464" i="18"/>
  <c r="R1464" i="18"/>
  <c r="N1464" i="18"/>
  <c r="L1464" i="18"/>
  <c r="B1464" i="18" s="1"/>
  <c r="V1463" i="18"/>
  <c r="B1463" i="18" s="1"/>
  <c r="R1463" i="18"/>
  <c r="N1463" i="18"/>
  <c r="L1463" i="18"/>
  <c r="V1462" i="18"/>
  <c r="R1462" i="18"/>
  <c r="N1462" i="18"/>
  <c r="L1462" i="18"/>
  <c r="V1461" i="18"/>
  <c r="R1461" i="18"/>
  <c r="N1461" i="18"/>
  <c r="L1461" i="18"/>
  <c r="B1461" i="18" s="1"/>
  <c r="V1460" i="18"/>
  <c r="R1460" i="18"/>
  <c r="N1460" i="18"/>
  <c r="B1460" i="18" s="1"/>
  <c r="L1460" i="18"/>
  <c r="V1459" i="18"/>
  <c r="R1459" i="18"/>
  <c r="N1459" i="18"/>
  <c r="L1459" i="18"/>
  <c r="B1459" i="18"/>
  <c r="V1458" i="18"/>
  <c r="R1458" i="18"/>
  <c r="N1458" i="18"/>
  <c r="L1458" i="18"/>
  <c r="B1458" i="18" s="1"/>
  <c r="V1457" i="18"/>
  <c r="B1457" i="18" s="1"/>
  <c r="R1457" i="18"/>
  <c r="N1457" i="18"/>
  <c r="L1457" i="18"/>
  <c r="V1456" i="18"/>
  <c r="R1456" i="18"/>
  <c r="N1456" i="18"/>
  <c r="L1456" i="18"/>
  <c r="B1456" i="18"/>
  <c r="V1455" i="18"/>
  <c r="R1455" i="18"/>
  <c r="N1455" i="18"/>
  <c r="L1455" i="18"/>
  <c r="B1455" i="18"/>
  <c r="V1454" i="18"/>
  <c r="R1454" i="18"/>
  <c r="N1454" i="18"/>
  <c r="L1454" i="18"/>
  <c r="V1453" i="18"/>
  <c r="B1453" i="18" s="1"/>
  <c r="R1453" i="18"/>
  <c r="N1453" i="18"/>
  <c r="L1453" i="18"/>
  <c r="V1452" i="18"/>
  <c r="R1452" i="18"/>
  <c r="N1452" i="18"/>
  <c r="L1452" i="18"/>
  <c r="B1452" i="18"/>
  <c r="V1451" i="18"/>
  <c r="R1451" i="18"/>
  <c r="B1451" i="18" s="1"/>
  <c r="N1451" i="18"/>
  <c r="L1451" i="18"/>
  <c r="V1450" i="18"/>
  <c r="R1450" i="18"/>
  <c r="N1450" i="18"/>
  <c r="L1450" i="18"/>
  <c r="V1449" i="18"/>
  <c r="R1449" i="18"/>
  <c r="N1449" i="18"/>
  <c r="L1449" i="18"/>
  <c r="B1449" i="18" s="1"/>
  <c r="V1448" i="18"/>
  <c r="B1448" i="18" s="1"/>
  <c r="R1448" i="18"/>
  <c r="N1448" i="18"/>
  <c r="L1448" i="18"/>
  <c r="V1447" i="18"/>
  <c r="R1447" i="18"/>
  <c r="B1447" i="18" s="1"/>
  <c r="N1447" i="18"/>
  <c r="L1447" i="18"/>
  <c r="V1446" i="18"/>
  <c r="R1446" i="18"/>
  <c r="N1446" i="18"/>
  <c r="L1446" i="18"/>
  <c r="B1446" i="18" s="1"/>
  <c r="V1445" i="18"/>
  <c r="R1445" i="18"/>
  <c r="N1445" i="18"/>
  <c r="L1445" i="18"/>
  <c r="B1445" i="18" s="1"/>
  <c r="V1444" i="18"/>
  <c r="R1444" i="18"/>
  <c r="N1444" i="18"/>
  <c r="L1444" i="18"/>
  <c r="V1443" i="18"/>
  <c r="R1443" i="18"/>
  <c r="N1443" i="18"/>
  <c r="L1443" i="18"/>
  <c r="B1443" i="18"/>
  <c r="V1442" i="18"/>
  <c r="R1442" i="18"/>
  <c r="N1442" i="18"/>
  <c r="L1442" i="18"/>
  <c r="B1442" i="18" s="1"/>
  <c r="V1441" i="18"/>
  <c r="B1441" i="18" s="1"/>
  <c r="R1441" i="18"/>
  <c r="N1441" i="18"/>
  <c r="L1441" i="18"/>
  <c r="V1440" i="18"/>
  <c r="B1440" i="18" s="1"/>
  <c r="R1440" i="18"/>
  <c r="N1440" i="18"/>
  <c r="L1440" i="18"/>
  <c r="V1439" i="18"/>
  <c r="R1439" i="18"/>
  <c r="N1439" i="18"/>
  <c r="L1439" i="18"/>
  <c r="B1439" i="18"/>
  <c r="V1438" i="18"/>
  <c r="R1438" i="18"/>
  <c r="N1438" i="18"/>
  <c r="L1438" i="18"/>
  <c r="V1437" i="18"/>
  <c r="B1437" i="18" s="1"/>
  <c r="R1437" i="18"/>
  <c r="N1437" i="18"/>
  <c r="L1437" i="18"/>
  <c r="V1436" i="18"/>
  <c r="R1436" i="18"/>
  <c r="N1436" i="18"/>
  <c r="L1436" i="18"/>
  <c r="B1436" i="18"/>
  <c r="V1435" i="18"/>
  <c r="R1435" i="18"/>
  <c r="N1435" i="18"/>
  <c r="L1435" i="18"/>
  <c r="B1435" i="18"/>
  <c r="V1434" i="18"/>
  <c r="R1434" i="18"/>
  <c r="N1434" i="18"/>
  <c r="L1434" i="18"/>
  <c r="V1433" i="18"/>
  <c r="R1433" i="18"/>
  <c r="N1433" i="18"/>
  <c r="L1433" i="18"/>
  <c r="B1433" i="18" s="1"/>
  <c r="V1432" i="18"/>
  <c r="R1432" i="18"/>
  <c r="N1432" i="18"/>
  <c r="L1432" i="18"/>
  <c r="B1432" i="18" s="1"/>
  <c r="V1431" i="18"/>
  <c r="R1431" i="18"/>
  <c r="B1431" i="18" s="1"/>
  <c r="N1431" i="18"/>
  <c r="L1431" i="18"/>
  <c r="V1430" i="18"/>
  <c r="R1430" i="18"/>
  <c r="N1430" i="18"/>
  <c r="B1430" i="18" s="1"/>
  <c r="L1430" i="18"/>
  <c r="V1429" i="18"/>
  <c r="R1429" i="18"/>
  <c r="N1429" i="18"/>
  <c r="B1429" i="18" s="1"/>
  <c r="L1429" i="18"/>
  <c r="V1428" i="18"/>
  <c r="R1428" i="18"/>
  <c r="N1428" i="18"/>
  <c r="B1428" i="18" s="1"/>
  <c r="L1428" i="18"/>
  <c r="V1427" i="18"/>
  <c r="R1427" i="18"/>
  <c r="N1427" i="18"/>
  <c r="B1427" i="18" s="1"/>
  <c r="L1427" i="18"/>
  <c r="V1426" i="18"/>
  <c r="R1426" i="18"/>
  <c r="N1426" i="18"/>
  <c r="B1426" i="18" s="1"/>
  <c r="L1426" i="18"/>
  <c r="V1425" i="18"/>
  <c r="R1425" i="18"/>
  <c r="N1425" i="18"/>
  <c r="B1425" i="18" s="1"/>
  <c r="L1425" i="18"/>
  <c r="V1424" i="18"/>
  <c r="R1424" i="18"/>
  <c r="N1424" i="18"/>
  <c r="B1424" i="18" s="1"/>
  <c r="L1424" i="18"/>
  <c r="V1423" i="18"/>
  <c r="R1423" i="18"/>
  <c r="N1423" i="18"/>
  <c r="B1423" i="18" s="1"/>
  <c r="L1423" i="18"/>
  <c r="V1422" i="18"/>
  <c r="R1422" i="18"/>
  <c r="N1422" i="18"/>
  <c r="B1422" i="18" s="1"/>
  <c r="L1422" i="18"/>
  <c r="V1421" i="18"/>
  <c r="R1421" i="18"/>
  <c r="N1421" i="18"/>
  <c r="B1421" i="18" s="1"/>
  <c r="L1421" i="18"/>
  <c r="V1420" i="18"/>
  <c r="R1420" i="18"/>
  <c r="N1420" i="18"/>
  <c r="B1420" i="18" s="1"/>
  <c r="L1420" i="18"/>
  <c r="V1419" i="18"/>
  <c r="R1419" i="18"/>
  <c r="N1419" i="18"/>
  <c r="B1419" i="18" s="1"/>
  <c r="L1419" i="18"/>
  <c r="V1418" i="18"/>
  <c r="R1418" i="18"/>
  <c r="N1418" i="18"/>
  <c r="B1418" i="18" s="1"/>
  <c r="L1418" i="18"/>
  <c r="V1417" i="18"/>
  <c r="R1417" i="18"/>
  <c r="N1417" i="18"/>
  <c r="B1417" i="18" s="1"/>
  <c r="L1417" i="18"/>
  <c r="V1416" i="18"/>
  <c r="R1416" i="18"/>
  <c r="N1416" i="18"/>
  <c r="B1416" i="18" s="1"/>
  <c r="L1416" i="18"/>
  <c r="V1415" i="18"/>
  <c r="R1415" i="18"/>
  <c r="N1415" i="18"/>
  <c r="B1415" i="18" s="1"/>
  <c r="L1415" i="18"/>
  <c r="V1412" i="18"/>
  <c r="R1412" i="18"/>
  <c r="N1412" i="18"/>
  <c r="L1412" i="18"/>
  <c r="V1411" i="18"/>
  <c r="R1411" i="18"/>
  <c r="N1411" i="18"/>
  <c r="L1411" i="18"/>
  <c r="B1411" i="18" s="1"/>
  <c r="V1410" i="18"/>
  <c r="R1410" i="18"/>
  <c r="N1410" i="18"/>
  <c r="L1410" i="18"/>
  <c r="V1409" i="18"/>
  <c r="R1409" i="18"/>
  <c r="N1409" i="18"/>
  <c r="B1409" i="18" s="1"/>
  <c r="L1409" i="18"/>
  <c r="V1408" i="18"/>
  <c r="R1408" i="18"/>
  <c r="N1408" i="18"/>
  <c r="L1408" i="18"/>
  <c r="V1407" i="18"/>
  <c r="R1407" i="18"/>
  <c r="B1407" i="18" s="1"/>
  <c r="N1407" i="18"/>
  <c r="L1407" i="18"/>
  <c r="V1406" i="18"/>
  <c r="R1406" i="18"/>
  <c r="N1406" i="18"/>
  <c r="B1406" i="18" s="1"/>
  <c r="L1406" i="18"/>
  <c r="V1405" i="18"/>
  <c r="R1405" i="18"/>
  <c r="N1405" i="18"/>
  <c r="B1405" i="18" s="1"/>
  <c r="L1405" i="18"/>
  <c r="V1404" i="18"/>
  <c r="R1404" i="18"/>
  <c r="N1404" i="18"/>
  <c r="L1404" i="18"/>
  <c r="V1403" i="18"/>
  <c r="R1403" i="18"/>
  <c r="N1403" i="18"/>
  <c r="L1403" i="18"/>
  <c r="B1403" i="18" s="1"/>
  <c r="V1402" i="18"/>
  <c r="R1402" i="18"/>
  <c r="N1402" i="18"/>
  <c r="L1402" i="18"/>
  <c r="B1402" i="18" s="1"/>
  <c r="V1401" i="18"/>
  <c r="R1401" i="18"/>
  <c r="N1401" i="18"/>
  <c r="B1401" i="18" s="1"/>
  <c r="L1401" i="18"/>
  <c r="V1400" i="18"/>
  <c r="R1400" i="18"/>
  <c r="N1400" i="18"/>
  <c r="L1400" i="18"/>
  <c r="V1399" i="18"/>
  <c r="R1399" i="18"/>
  <c r="N1399" i="18"/>
  <c r="L1399" i="18"/>
  <c r="B1399" i="18" s="1"/>
  <c r="V1398" i="18"/>
  <c r="R1398" i="18"/>
  <c r="N1398" i="18"/>
  <c r="L1398" i="18"/>
  <c r="V1397" i="18"/>
  <c r="R1397" i="18"/>
  <c r="N1397" i="18"/>
  <c r="B1397" i="18" s="1"/>
  <c r="L1397" i="18"/>
  <c r="V1396" i="18"/>
  <c r="R1396" i="18"/>
  <c r="N1396" i="18"/>
  <c r="L1396" i="18"/>
  <c r="V1395" i="18"/>
  <c r="R1395" i="18"/>
  <c r="N1395" i="18"/>
  <c r="L1395" i="18"/>
  <c r="B1395" i="18" s="1"/>
  <c r="V1394" i="18"/>
  <c r="R1394" i="18"/>
  <c r="N1394" i="18"/>
  <c r="B1394" i="18" s="1"/>
  <c r="L1394" i="18"/>
  <c r="V1393" i="18"/>
  <c r="R1393" i="18"/>
  <c r="N1393" i="18"/>
  <c r="B1393" i="18" s="1"/>
  <c r="L1393" i="18"/>
  <c r="V1392" i="18"/>
  <c r="R1392" i="18"/>
  <c r="N1392" i="18"/>
  <c r="L1392" i="18"/>
  <c r="V1391" i="18"/>
  <c r="R1391" i="18"/>
  <c r="B1391" i="18" s="1"/>
  <c r="N1391" i="18"/>
  <c r="L1391" i="18"/>
  <c r="V1390" i="18"/>
  <c r="R1390" i="18"/>
  <c r="N1390" i="18"/>
  <c r="L1390" i="18"/>
  <c r="V1389" i="18"/>
  <c r="R1389" i="18"/>
  <c r="N1389" i="18"/>
  <c r="B1389" i="18" s="1"/>
  <c r="L1389" i="18"/>
  <c r="V1388" i="18"/>
  <c r="R1388" i="18"/>
  <c r="N1388" i="18"/>
  <c r="L1388" i="18"/>
  <c r="B1388" i="18" s="1"/>
  <c r="V1387" i="18"/>
  <c r="R1387" i="18"/>
  <c r="N1387" i="18"/>
  <c r="B1387" i="18" s="1"/>
  <c r="L1387" i="18"/>
  <c r="V1386" i="18"/>
  <c r="R1386" i="18"/>
  <c r="N1386" i="18"/>
  <c r="L1386" i="18"/>
  <c r="B1386" i="18" s="1"/>
  <c r="V1385" i="18"/>
  <c r="R1385" i="18"/>
  <c r="N1385" i="18"/>
  <c r="L1385" i="18"/>
  <c r="B1385" i="18" s="1"/>
  <c r="V1384" i="18"/>
  <c r="R1384" i="18"/>
  <c r="N1384" i="18"/>
  <c r="L1384" i="18"/>
  <c r="B1384" i="18"/>
  <c r="V1383" i="18"/>
  <c r="R1383" i="18"/>
  <c r="N1383" i="18"/>
  <c r="L1383" i="18"/>
  <c r="V1382" i="18"/>
  <c r="R1382" i="18"/>
  <c r="N1382" i="18"/>
  <c r="B1382" i="18" s="1"/>
  <c r="L1382" i="18"/>
  <c r="V1381" i="18"/>
  <c r="R1381" i="18"/>
  <c r="N1381" i="18"/>
  <c r="L1381" i="18"/>
  <c r="V1380" i="18"/>
  <c r="R1380" i="18"/>
  <c r="N1380" i="18"/>
  <c r="L1380" i="18"/>
  <c r="V1379" i="18"/>
  <c r="R1379" i="18"/>
  <c r="N1379" i="18"/>
  <c r="L1379" i="18"/>
  <c r="V1378" i="18"/>
  <c r="R1378" i="18"/>
  <c r="N1378" i="18"/>
  <c r="B1378" i="18" s="1"/>
  <c r="L1378" i="18"/>
  <c r="V1377" i="18"/>
  <c r="R1377" i="18"/>
  <c r="N1377" i="18"/>
  <c r="L1377" i="18"/>
  <c r="B1377" i="18" s="1"/>
  <c r="V1376" i="18"/>
  <c r="R1376" i="18"/>
  <c r="N1376" i="18"/>
  <c r="L1376" i="18"/>
  <c r="V1375" i="18"/>
  <c r="R1375" i="18"/>
  <c r="N1375" i="18"/>
  <c r="B1375" i="18" s="1"/>
  <c r="L1375" i="18"/>
  <c r="V1374" i="18"/>
  <c r="R1374" i="18"/>
  <c r="N1374" i="18"/>
  <c r="L1374" i="18"/>
  <c r="V1373" i="18"/>
  <c r="R1373" i="18"/>
  <c r="N1373" i="18"/>
  <c r="L1373" i="18"/>
  <c r="V1372" i="18"/>
  <c r="R1372" i="18"/>
  <c r="N1372" i="18"/>
  <c r="B1372" i="18" s="1"/>
  <c r="L1372" i="18"/>
  <c r="V1371" i="18"/>
  <c r="R1371" i="18"/>
  <c r="N1371" i="18"/>
  <c r="B1371" i="18" s="1"/>
  <c r="L1371" i="18"/>
  <c r="V1370" i="18"/>
  <c r="R1370" i="18"/>
  <c r="N1370" i="18"/>
  <c r="L1370" i="18"/>
  <c r="V1369" i="18"/>
  <c r="R1369" i="18"/>
  <c r="N1369" i="18"/>
  <c r="L1369" i="18"/>
  <c r="V1368" i="18"/>
  <c r="R1368" i="18"/>
  <c r="N1368" i="18"/>
  <c r="B1368" i="18" s="1"/>
  <c r="L1368" i="18"/>
  <c r="V1367" i="18"/>
  <c r="R1367" i="18"/>
  <c r="N1367" i="18"/>
  <c r="L1367" i="18"/>
  <c r="V1366" i="18"/>
  <c r="R1366" i="18"/>
  <c r="N1366" i="18"/>
  <c r="L1366" i="18"/>
  <c r="B1366" i="18" s="1"/>
  <c r="V1365" i="18"/>
  <c r="R1365" i="18"/>
  <c r="N1365" i="18"/>
  <c r="L1365" i="18"/>
  <c r="B1365" i="18" s="1"/>
  <c r="V1364" i="18"/>
  <c r="R1364" i="18"/>
  <c r="N1364" i="18"/>
  <c r="L1364" i="18"/>
  <c r="V1363" i="18"/>
  <c r="R1363" i="18"/>
  <c r="N1363" i="18"/>
  <c r="L1363" i="18"/>
  <c r="V1362" i="18"/>
  <c r="R1362" i="18"/>
  <c r="N1362" i="18"/>
  <c r="L1362" i="18"/>
  <c r="B1362" i="18" s="1"/>
  <c r="V1361" i="18"/>
  <c r="R1361" i="18"/>
  <c r="N1361" i="18"/>
  <c r="L1361" i="18"/>
  <c r="B1361" i="18" s="1"/>
  <c r="V1360" i="18"/>
  <c r="R1360" i="18"/>
  <c r="N1360" i="18"/>
  <c r="B1360" i="18" s="1"/>
  <c r="L1360" i="18"/>
  <c r="V1359" i="18"/>
  <c r="R1359" i="18"/>
  <c r="N1359" i="18"/>
  <c r="L1359" i="18"/>
  <c r="V1358" i="18"/>
  <c r="R1358" i="18"/>
  <c r="N1358" i="18"/>
  <c r="L1358" i="18"/>
  <c r="B1358" i="18" s="1"/>
  <c r="V1357" i="18"/>
  <c r="R1357" i="18"/>
  <c r="N1357" i="18"/>
  <c r="L1357" i="18"/>
  <c r="V1356" i="18"/>
  <c r="R1356" i="18"/>
  <c r="N1356" i="18"/>
  <c r="B1356" i="18" s="1"/>
  <c r="L1356" i="18"/>
  <c r="V1355" i="18"/>
  <c r="R1355" i="18"/>
  <c r="N1355" i="18"/>
  <c r="B1355" i="18" s="1"/>
  <c r="L1355" i="18"/>
  <c r="V1354" i="18"/>
  <c r="R1354" i="18"/>
  <c r="N1354" i="18"/>
  <c r="L1354" i="18"/>
  <c r="V1353" i="18"/>
  <c r="R1353" i="18"/>
  <c r="N1353" i="18"/>
  <c r="L1353" i="18"/>
  <c r="B1353" i="18" s="1"/>
  <c r="V1352" i="18"/>
  <c r="R1352" i="18"/>
  <c r="N1352" i="18"/>
  <c r="L1352" i="18"/>
  <c r="V1351" i="18"/>
  <c r="R1351" i="18"/>
  <c r="N1351" i="18"/>
  <c r="B1351" i="18" s="1"/>
  <c r="L1351" i="18"/>
  <c r="V1350" i="18"/>
  <c r="R1350" i="18"/>
  <c r="N1350" i="18"/>
  <c r="L1350" i="18"/>
  <c r="B1350" i="18" s="1"/>
  <c r="V1349" i="18"/>
  <c r="R1349" i="18"/>
  <c r="N1349" i="18"/>
  <c r="L1349" i="18"/>
  <c r="V1348" i="18"/>
  <c r="R1348" i="18"/>
  <c r="N1348" i="18"/>
  <c r="L1348" i="18"/>
  <c r="V1347" i="18"/>
  <c r="R1347" i="18"/>
  <c r="N1347" i="18"/>
  <c r="L1347" i="18"/>
  <c r="V1346" i="18"/>
  <c r="R1346" i="18"/>
  <c r="N1346" i="18"/>
  <c r="L1346" i="18"/>
  <c r="V1345" i="18"/>
  <c r="R1345" i="18"/>
  <c r="N1345" i="18"/>
  <c r="L1345" i="18"/>
  <c r="B1345" i="18" s="1"/>
  <c r="V1344" i="18"/>
  <c r="R1344" i="18"/>
  <c r="N1344" i="18"/>
  <c r="B1344" i="18" s="1"/>
  <c r="L1344" i="18"/>
  <c r="V1343" i="18"/>
  <c r="R1343" i="18"/>
  <c r="N1343" i="18"/>
  <c r="L1343" i="18"/>
  <c r="B1343" i="18" s="1"/>
  <c r="V1342" i="18"/>
  <c r="R1342" i="18"/>
  <c r="N1342" i="18"/>
  <c r="L1342" i="18"/>
  <c r="V1341" i="18"/>
  <c r="R1341" i="18"/>
  <c r="N1341" i="18"/>
  <c r="L1341" i="18"/>
  <c r="B1341" i="18" s="1"/>
  <c r="V1340" i="18"/>
  <c r="R1340" i="18"/>
  <c r="N1340" i="18"/>
  <c r="L1340" i="18"/>
  <c r="B1340" i="18"/>
  <c r="V1339" i="18"/>
  <c r="R1339" i="18"/>
  <c r="N1339" i="18"/>
  <c r="L1339" i="18"/>
  <c r="V1338" i="18"/>
  <c r="R1338" i="18"/>
  <c r="N1338" i="18"/>
  <c r="B1338" i="18" s="1"/>
  <c r="L1338" i="18"/>
  <c r="V1337" i="18"/>
  <c r="R1337" i="18"/>
  <c r="N1337" i="18"/>
  <c r="L1337" i="18"/>
  <c r="B1337" i="18" s="1"/>
  <c r="V1336" i="18"/>
  <c r="R1336" i="18"/>
  <c r="N1336" i="18"/>
  <c r="L1336" i="18"/>
  <c r="V1335" i="18"/>
  <c r="R1335" i="18"/>
  <c r="N1335" i="18"/>
  <c r="L1335" i="18"/>
  <c r="B1335" i="18" s="1"/>
  <c r="V1334" i="18"/>
  <c r="R1334" i="18"/>
  <c r="N1334" i="18"/>
  <c r="L1334" i="18"/>
  <c r="V1333" i="18"/>
  <c r="R1333" i="18"/>
  <c r="N1333" i="18"/>
  <c r="L1333" i="18"/>
  <c r="B1333" i="18" s="1"/>
  <c r="V1332" i="18"/>
  <c r="R1332" i="18"/>
  <c r="N1332" i="18"/>
  <c r="L1332" i="18"/>
  <c r="B1332" i="18"/>
  <c r="V1331" i="18"/>
  <c r="R1331" i="18"/>
  <c r="N1331" i="18"/>
  <c r="L1331" i="18"/>
  <c r="V1330" i="18"/>
  <c r="R1330" i="18"/>
  <c r="N1330" i="18"/>
  <c r="B1330" i="18" s="1"/>
  <c r="L1330" i="18"/>
  <c r="V1329" i="18"/>
  <c r="R1329" i="18"/>
  <c r="N1329" i="18"/>
  <c r="L1329" i="18"/>
  <c r="B1329" i="18" s="1"/>
  <c r="V1328" i="18"/>
  <c r="R1328" i="18"/>
  <c r="N1328" i="18"/>
  <c r="L1328" i="18"/>
  <c r="V1327" i="18"/>
  <c r="R1327" i="18"/>
  <c r="N1327" i="18"/>
  <c r="L1327" i="18"/>
  <c r="B1327" i="18" s="1"/>
  <c r="V1326" i="18"/>
  <c r="R1326" i="18"/>
  <c r="N1326" i="18"/>
  <c r="L1326" i="18"/>
  <c r="V1325" i="18"/>
  <c r="R1325" i="18"/>
  <c r="N1325" i="18"/>
  <c r="L1325" i="18"/>
  <c r="B1325" i="18" s="1"/>
  <c r="V1324" i="18"/>
  <c r="R1324" i="18"/>
  <c r="N1324" i="18"/>
  <c r="L1324" i="18"/>
  <c r="B1324" i="18"/>
  <c r="V1323" i="18"/>
  <c r="R1323" i="18"/>
  <c r="N1323" i="18"/>
  <c r="L1323" i="18"/>
  <c r="V1322" i="18"/>
  <c r="R1322" i="18"/>
  <c r="N1322" i="18"/>
  <c r="B1322" i="18" s="1"/>
  <c r="L1322" i="18"/>
  <c r="V1321" i="18"/>
  <c r="R1321" i="18"/>
  <c r="N1321" i="18"/>
  <c r="L1321" i="18"/>
  <c r="B1321" i="18" s="1"/>
  <c r="V1320" i="18"/>
  <c r="R1320" i="18"/>
  <c r="N1320" i="18"/>
  <c r="B1320" i="18" s="1"/>
  <c r="L1320" i="18"/>
  <c r="V1319" i="18"/>
  <c r="R1319" i="18"/>
  <c r="N1319" i="18"/>
  <c r="L1319" i="18"/>
  <c r="B1319" i="18" s="1"/>
  <c r="V1318" i="18"/>
  <c r="R1318" i="18"/>
  <c r="N1318" i="18"/>
  <c r="L1318" i="18"/>
  <c r="V1317" i="18"/>
  <c r="R1317" i="18"/>
  <c r="N1317" i="18"/>
  <c r="L1317" i="18"/>
  <c r="B1317" i="18" s="1"/>
  <c r="V1316" i="18"/>
  <c r="R1316" i="18"/>
  <c r="N1316" i="18"/>
  <c r="L1316" i="18"/>
  <c r="B1316" i="18"/>
  <c r="V1315" i="18"/>
  <c r="R1315" i="18"/>
  <c r="N1315" i="18"/>
  <c r="L1315" i="18"/>
  <c r="V1314" i="18"/>
  <c r="R1314" i="18"/>
  <c r="N1314" i="18"/>
  <c r="B1314" i="18" s="1"/>
  <c r="L1314" i="18"/>
  <c r="V1313" i="18"/>
  <c r="R1313" i="18"/>
  <c r="N1313" i="18"/>
  <c r="L1313" i="18"/>
  <c r="B1313" i="18" s="1"/>
  <c r="V1312" i="18"/>
  <c r="R1312" i="18"/>
  <c r="N1312" i="18"/>
  <c r="L1312" i="18"/>
  <c r="V1311" i="18"/>
  <c r="R1311" i="18"/>
  <c r="N1311" i="18"/>
  <c r="L1311" i="18"/>
  <c r="B1311" i="18" s="1"/>
  <c r="V1310" i="18"/>
  <c r="R1310" i="18"/>
  <c r="N1310" i="18"/>
  <c r="L1310" i="18"/>
  <c r="V1309" i="18"/>
  <c r="R1309" i="18"/>
  <c r="N1309" i="18"/>
  <c r="L1309" i="18"/>
  <c r="B1309" i="18" s="1"/>
  <c r="V1308" i="18"/>
  <c r="R1308" i="18"/>
  <c r="N1308" i="18"/>
  <c r="L1308" i="18"/>
  <c r="B1308" i="18"/>
  <c r="V1307" i="18"/>
  <c r="R1307" i="18"/>
  <c r="N1307" i="18"/>
  <c r="L1307" i="18"/>
  <c r="V1306" i="18"/>
  <c r="R1306" i="18"/>
  <c r="N1306" i="18"/>
  <c r="B1306" i="18" s="1"/>
  <c r="L1306" i="18"/>
  <c r="V1305" i="18"/>
  <c r="R1305" i="18"/>
  <c r="N1305" i="18"/>
  <c r="L1305" i="18"/>
  <c r="B1305" i="18" s="1"/>
  <c r="V1304" i="18"/>
  <c r="R1304" i="18"/>
  <c r="N1304" i="18"/>
  <c r="B1304" i="18" s="1"/>
  <c r="L1304" i="18"/>
  <c r="V1303" i="18"/>
  <c r="R1303" i="18"/>
  <c r="N1303" i="18"/>
  <c r="L1303" i="18"/>
  <c r="B1303" i="18" s="1"/>
  <c r="V1302" i="18"/>
  <c r="R1302" i="18"/>
  <c r="N1302" i="18"/>
  <c r="L1302" i="18"/>
  <c r="V1301" i="18"/>
  <c r="R1301" i="18"/>
  <c r="N1301" i="18"/>
  <c r="L1301" i="18"/>
  <c r="B1301" i="18" s="1"/>
  <c r="V1300" i="18"/>
  <c r="R1300" i="18"/>
  <c r="N1300" i="18"/>
  <c r="B1300" i="18" s="1"/>
  <c r="L1300" i="18"/>
  <c r="V1299" i="18"/>
  <c r="R1299" i="18"/>
  <c r="N1299" i="18"/>
  <c r="L1299" i="18"/>
  <c r="V1298" i="18"/>
  <c r="R1298" i="18"/>
  <c r="N1298" i="18"/>
  <c r="L1298" i="18"/>
  <c r="V1297" i="18"/>
  <c r="R1297" i="18"/>
  <c r="N1297" i="18"/>
  <c r="L1297" i="18"/>
  <c r="V1296" i="18"/>
  <c r="R1296" i="18"/>
  <c r="N1296" i="18"/>
  <c r="L1296" i="18"/>
  <c r="B1296" i="18"/>
  <c r="V1295" i="18"/>
  <c r="R1295" i="18"/>
  <c r="N1295" i="18"/>
  <c r="L1295" i="18"/>
  <c r="B1295" i="18" s="1"/>
  <c r="V1294" i="18"/>
  <c r="R1294" i="18"/>
  <c r="N1294" i="18"/>
  <c r="B1294" i="18" s="1"/>
  <c r="L1294" i="18"/>
  <c r="V1293" i="18"/>
  <c r="R1293" i="18"/>
  <c r="N1293" i="18"/>
  <c r="L1293" i="18"/>
  <c r="V1292" i="18"/>
  <c r="R1292" i="18"/>
  <c r="N1292" i="18"/>
  <c r="B1292" i="18" s="1"/>
  <c r="L1292" i="18"/>
  <c r="V1291" i="18"/>
  <c r="R1291" i="18"/>
  <c r="N1291" i="18"/>
  <c r="L1291" i="18"/>
  <c r="V1290" i="18"/>
  <c r="R1290" i="18"/>
  <c r="N1290" i="18"/>
  <c r="L1290" i="18"/>
  <c r="V1289" i="18"/>
  <c r="R1289" i="18"/>
  <c r="N1289" i="18"/>
  <c r="L1289" i="18"/>
  <c r="V1288" i="18"/>
  <c r="R1288" i="18"/>
  <c r="N1288" i="18"/>
  <c r="L1288" i="18"/>
  <c r="B1288" i="18"/>
  <c r="V1287" i="18"/>
  <c r="R1287" i="18"/>
  <c r="N1287" i="18"/>
  <c r="L1287" i="18"/>
  <c r="V1286" i="18"/>
  <c r="R1286" i="18"/>
  <c r="N1286" i="18"/>
  <c r="B1286" i="18" s="1"/>
  <c r="L1286" i="18"/>
  <c r="V1285" i="18"/>
  <c r="R1285" i="18"/>
  <c r="N1285" i="18"/>
  <c r="L1285" i="18"/>
  <c r="B1285" i="18" s="1"/>
  <c r="V1284" i="18"/>
  <c r="R1284" i="18"/>
  <c r="N1284" i="18"/>
  <c r="B1284" i="18" s="1"/>
  <c r="L1284" i="18"/>
  <c r="V1283" i="18"/>
  <c r="R1283" i="18"/>
  <c r="N1283" i="18"/>
  <c r="L1283" i="18"/>
  <c r="V1282" i="18"/>
  <c r="R1282" i="18"/>
  <c r="N1282" i="18"/>
  <c r="B1282" i="18" s="1"/>
  <c r="L1282" i="18"/>
  <c r="V1281" i="18"/>
  <c r="R1281" i="18"/>
  <c r="N1281" i="18"/>
  <c r="L1281" i="18"/>
  <c r="V1280" i="18"/>
  <c r="R1280" i="18"/>
  <c r="N1280" i="18"/>
  <c r="L1280" i="18"/>
  <c r="B1280" i="18"/>
  <c r="V1279" i="18"/>
  <c r="R1279" i="18"/>
  <c r="N1279" i="18"/>
  <c r="L1279" i="18"/>
  <c r="B1279" i="18" s="1"/>
  <c r="V1278" i="18"/>
  <c r="R1278" i="18"/>
  <c r="N1278" i="18"/>
  <c r="L1278" i="18"/>
  <c r="V1277" i="18"/>
  <c r="R1277" i="18"/>
  <c r="N1277" i="18"/>
  <c r="L1277" i="18"/>
  <c r="B1277" i="18" s="1"/>
  <c r="V1276" i="18"/>
  <c r="B1276" i="18" s="1"/>
  <c r="R1276" i="18"/>
  <c r="N1276" i="18"/>
  <c r="L1276" i="18"/>
  <c r="V1275" i="18"/>
  <c r="R1275" i="18"/>
  <c r="N1275" i="18"/>
  <c r="L1275" i="18"/>
  <c r="V1274" i="18"/>
  <c r="R1274" i="18"/>
  <c r="B1274" i="18" s="1"/>
  <c r="N1274" i="18"/>
  <c r="L1274" i="18"/>
  <c r="V1273" i="18"/>
  <c r="R1273" i="18"/>
  <c r="N1273" i="18"/>
  <c r="L1273" i="18"/>
  <c r="B1273" i="18"/>
  <c r="V1272" i="18"/>
  <c r="R1272" i="18"/>
  <c r="N1272" i="18"/>
  <c r="L1272" i="18"/>
  <c r="B1272" i="18"/>
  <c r="V1271" i="18"/>
  <c r="R1271" i="18"/>
  <c r="N1271" i="18"/>
  <c r="L1271" i="18"/>
  <c r="V1270" i="18"/>
  <c r="R1270" i="18"/>
  <c r="N1270" i="18"/>
  <c r="B1270" i="18" s="1"/>
  <c r="L1270" i="18"/>
  <c r="V1269" i="18"/>
  <c r="R1269" i="18"/>
  <c r="N1269" i="18"/>
  <c r="L1269" i="18"/>
  <c r="B1269" i="18" s="1"/>
  <c r="V1268" i="18"/>
  <c r="R1268" i="18"/>
  <c r="N1268" i="18"/>
  <c r="L1268" i="18"/>
  <c r="V1267" i="18"/>
  <c r="R1267" i="18"/>
  <c r="N1267" i="18"/>
  <c r="L1267" i="18"/>
  <c r="V1266" i="18"/>
  <c r="R1266" i="18"/>
  <c r="N1266" i="18"/>
  <c r="L1266" i="18"/>
  <c r="B1266" i="18"/>
  <c r="V1265" i="18"/>
  <c r="R1265" i="18"/>
  <c r="N1265" i="18"/>
  <c r="L1265" i="18"/>
  <c r="B1265" i="18"/>
  <c r="V1264" i="18"/>
  <c r="R1264" i="18"/>
  <c r="N1264" i="18"/>
  <c r="L1264" i="18"/>
  <c r="V1263" i="18"/>
  <c r="R1263" i="18"/>
  <c r="N1263" i="18"/>
  <c r="L1263" i="18"/>
  <c r="B1263" i="18" s="1"/>
  <c r="V1262" i="18"/>
  <c r="R1262" i="18"/>
  <c r="N1262" i="18"/>
  <c r="L1262" i="18"/>
  <c r="B1262" i="18" s="1"/>
  <c r="V1261" i="18"/>
  <c r="R1261" i="18"/>
  <c r="N1261" i="18"/>
  <c r="L1261" i="18"/>
  <c r="V1260" i="18"/>
  <c r="R1260" i="18"/>
  <c r="N1260" i="18"/>
  <c r="B1260" i="18" s="1"/>
  <c r="L1260" i="18"/>
  <c r="V1259" i="18"/>
  <c r="R1259" i="18"/>
  <c r="N1259" i="18"/>
  <c r="L1259" i="18"/>
  <c r="V1258" i="18"/>
  <c r="R1258" i="18"/>
  <c r="N1258" i="18"/>
  <c r="L1258" i="18"/>
  <c r="B1258" i="18"/>
  <c r="V1257" i="18"/>
  <c r="R1257" i="18"/>
  <c r="N1257" i="18"/>
  <c r="L1257" i="18"/>
  <c r="B1257" i="18" s="1"/>
  <c r="V1256" i="18"/>
  <c r="R1256" i="18"/>
  <c r="B1256" i="18" s="1"/>
  <c r="N1256" i="18"/>
  <c r="L1256" i="18"/>
  <c r="V1255" i="18"/>
  <c r="R1255" i="18"/>
  <c r="N1255" i="18"/>
  <c r="L1255" i="18"/>
  <c r="B1255" i="18" s="1"/>
  <c r="V1254" i="18"/>
  <c r="R1254" i="18"/>
  <c r="N1254" i="18"/>
  <c r="B1254" i="18" s="1"/>
  <c r="L1254" i="18"/>
  <c r="V1253" i="18"/>
  <c r="R1253" i="18"/>
  <c r="N1253" i="18"/>
  <c r="L1253" i="18"/>
  <c r="B1253" i="18" s="1"/>
  <c r="V1252" i="18"/>
  <c r="R1252" i="18"/>
  <c r="N1252" i="18"/>
  <c r="B1252" i="18" s="1"/>
  <c r="L1252" i="18"/>
  <c r="V1251" i="18"/>
  <c r="R1251" i="18"/>
  <c r="N1251" i="18"/>
  <c r="L1251" i="18"/>
  <c r="V1250" i="18"/>
  <c r="R1250" i="18"/>
  <c r="N1250" i="18"/>
  <c r="L1250" i="18"/>
  <c r="V1249" i="18"/>
  <c r="R1249" i="18"/>
  <c r="N1249" i="18"/>
  <c r="L1249" i="18"/>
  <c r="B1249" i="18" s="1"/>
  <c r="V1248" i="18"/>
  <c r="R1248" i="18"/>
  <c r="N1248" i="18"/>
  <c r="L1248" i="18"/>
  <c r="B1248" i="18"/>
  <c r="V1247" i="18"/>
  <c r="R1247" i="18"/>
  <c r="N1247" i="18"/>
  <c r="L1247" i="18"/>
  <c r="V1246" i="18"/>
  <c r="R1246" i="18"/>
  <c r="N1246" i="18"/>
  <c r="L1246" i="18"/>
  <c r="B1246" i="18" s="1"/>
  <c r="V1245" i="18"/>
  <c r="R1245" i="18"/>
  <c r="N1245" i="18"/>
  <c r="B1245" i="18" s="1"/>
  <c r="L1245" i="18"/>
  <c r="V1244" i="18"/>
  <c r="R1244" i="18"/>
  <c r="N1244" i="18"/>
  <c r="L1244" i="18"/>
  <c r="B1244" i="18" s="1"/>
  <c r="V1243" i="18"/>
  <c r="R1243" i="18"/>
  <c r="N1243" i="18"/>
  <c r="L1243" i="18"/>
  <c r="V1242" i="18"/>
  <c r="R1242" i="18"/>
  <c r="N1242" i="18"/>
  <c r="L1242" i="18"/>
  <c r="V1241" i="18"/>
  <c r="R1241" i="18"/>
  <c r="N1241" i="18"/>
  <c r="B1241" i="18" s="1"/>
  <c r="L1241" i="18"/>
  <c r="V1240" i="18"/>
  <c r="R1240" i="18"/>
  <c r="N1240" i="18"/>
  <c r="L1240" i="18"/>
  <c r="B1240" i="18" s="1"/>
  <c r="V1239" i="18"/>
  <c r="B1239" i="18" s="1"/>
  <c r="R1239" i="18"/>
  <c r="N1239" i="18"/>
  <c r="L1239" i="18"/>
  <c r="V1238" i="18"/>
  <c r="R1238" i="18"/>
  <c r="N1238" i="18"/>
  <c r="L1238" i="18"/>
  <c r="V1237" i="18"/>
  <c r="R1237" i="18"/>
  <c r="N1237" i="18"/>
  <c r="B1237" i="18" s="1"/>
  <c r="L1237" i="18"/>
  <c r="V1236" i="18"/>
  <c r="R1236" i="18"/>
  <c r="N1236" i="18"/>
  <c r="L1236" i="18"/>
  <c r="B1236" i="18" s="1"/>
  <c r="V1235" i="18"/>
  <c r="B1235" i="18" s="1"/>
  <c r="R1235" i="18"/>
  <c r="N1235" i="18"/>
  <c r="L1235" i="18"/>
  <c r="V1234" i="18"/>
  <c r="R1234" i="18"/>
  <c r="N1234" i="18"/>
  <c r="L1234" i="18"/>
  <c r="V1233" i="18"/>
  <c r="R1233" i="18"/>
  <c r="N1233" i="18"/>
  <c r="B1233" i="18" s="1"/>
  <c r="L1233" i="18"/>
  <c r="V1232" i="18"/>
  <c r="R1232" i="18"/>
  <c r="N1232" i="18"/>
  <c r="L1232" i="18"/>
  <c r="B1232" i="18" s="1"/>
  <c r="V1231" i="18"/>
  <c r="R1231" i="18"/>
  <c r="N1231" i="18"/>
  <c r="L1231" i="18"/>
  <c r="B1231" i="18"/>
  <c r="AD1231" i="18" s="1"/>
  <c r="V1230" i="18"/>
  <c r="B1230" i="18" s="1"/>
  <c r="R1230" i="18"/>
  <c r="N1230" i="18"/>
  <c r="L1230" i="18"/>
  <c r="V1229" i="18"/>
  <c r="R1229" i="18"/>
  <c r="N1229" i="18"/>
  <c r="L1229" i="18"/>
  <c r="AC1228" i="18"/>
  <c r="AD1228" i="18" s="1"/>
  <c r="V1228" i="18"/>
  <c r="R1228" i="18"/>
  <c r="N1228" i="18"/>
  <c r="L1228" i="18"/>
  <c r="B1228" i="18" s="1"/>
  <c r="V1227" i="18"/>
  <c r="R1227" i="18"/>
  <c r="N1227" i="18"/>
  <c r="L1227" i="18"/>
  <c r="B1227" i="18" s="1"/>
  <c r="V1226" i="18"/>
  <c r="R1226" i="18"/>
  <c r="N1226" i="18"/>
  <c r="L1226" i="18"/>
  <c r="B1226" i="18" s="1"/>
  <c r="AC1226" i="18" s="1"/>
  <c r="AD1226" i="18" s="1"/>
  <c r="V1225" i="18"/>
  <c r="R1225" i="18"/>
  <c r="N1225" i="18"/>
  <c r="L1225" i="18"/>
  <c r="B1225" i="18" s="1"/>
  <c r="V1224" i="18"/>
  <c r="R1224" i="18"/>
  <c r="N1224" i="18"/>
  <c r="L1224" i="18"/>
  <c r="V1223" i="18"/>
  <c r="R1223" i="18"/>
  <c r="N1223" i="18"/>
  <c r="L1223" i="18"/>
  <c r="V1222" i="18"/>
  <c r="R1222" i="18"/>
  <c r="N1222" i="18"/>
  <c r="L1222" i="18"/>
  <c r="V1221" i="18"/>
  <c r="R1221" i="18"/>
  <c r="N1221" i="18"/>
  <c r="L1221" i="18"/>
  <c r="AC1220" i="18"/>
  <c r="AD1220" i="18" s="1"/>
  <c r="V1220" i="18"/>
  <c r="R1220" i="18"/>
  <c r="N1220" i="18"/>
  <c r="L1220" i="18"/>
  <c r="B1220" i="18" s="1"/>
  <c r="V1219" i="18"/>
  <c r="R1219" i="18"/>
  <c r="N1219" i="18"/>
  <c r="L1219" i="18"/>
  <c r="B1219" i="18" s="1"/>
  <c r="V1218" i="18"/>
  <c r="R1218" i="18"/>
  <c r="N1218" i="18"/>
  <c r="L1218" i="18"/>
  <c r="B1218" i="18" s="1"/>
  <c r="AC1218" i="18" s="1"/>
  <c r="AD1218" i="18" s="1"/>
  <c r="V1217" i="18"/>
  <c r="R1217" i="18"/>
  <c r="N1217" i="18"/>
  <c r="L1217" i="18"/>
  <c r="B1217" i="18" s="1"/>
  <c r="V1216" i="18"/>
  <c r="R1216" i="18"/>
  <c r="N1216" i="18"/>
  <c r="L1216" i="18"/>
  <c r="V1215" i="18"/>
  <c r="R1215" i="18"/>
  <c r="N1215" i="18"/>
  <c r="L1215" i="18"/>
  <c r="V1214" i="18"/>
  <c r="R1214" i="18"/>
  <c r="N1214" i="18"/>
  <c r="L1214" i="18"/>
  <c r="AC1213" i="18"/>
  <c r="AD1213" i="18" s="1"/>
  <c r="AC1212" i="18"/>
  <c r="AD1212" i="18" s="1"/>
  <c r="V1211" i="18"/>
  <c r="R1211" i="18"/>
  <c r="N1211" i="18"/>
  <c r="L1211" i="18"/>
  <c r="B1211" i="18" s="1"/>
  <c r="AC1210" i="18"/>
  <c r="AD1210" i="18" s="1"/>
  <c r="V1210" i="18"/>
  <c r="R1210" i="18"/>
  <c r="N1210" i="18"/>
  <c r="L1210" i="18"/>
  <c r="B1210" i="18"/>
  <c r="V1209" i="18"/>
  <c r="R1209" i="18"/>
  <c r="N1209" i="18"/>
  <c r="L1209" i="18"/>
  <c r="B1209" i="18"/>
  <c r="AC1209" i="18" s="1"/>
  <c r="AD1209" i="18" s="1"/>
  <c r="V1208" i="18"/>
  <c r="R1208" i="18"/>
  <c r="N1208" i="18"/>
  <c r="L1208" i="18"/>
  <c r="B1208" i="18" s="1"/>
  <c r="V1207" i="18"/>
  <c r="R1207" i="18"/>
  <c r="N1207" i="18"/>
  <c r="L1207" i="18"/>
  <c r="B1207" i="18" s="1"/>
  <c r="AC1206" i="18"/>
  <c r="AD1206" i="18" s="1"/>
  <c r="V1206" i="18"/>
  <c r="R1206" i="18"/>
  <c r="N1206" i="18"/>
  <c r="L1206" i="18"/>
  <c r="B1206" i="18"/>
  <c r="V1205" i="18"/>
  <c r="R1205" i="18"/>
  <c r="N1205" i="18"/>
  <c r="L1205" i="18"/>
  <c r="B1205" i="18"/>
  <c r="AC1205" i="18" s="1"/>
  <c r="AD1205" i="18" s="1"/>
  <c r="V1204" i="18"/>
  <c r="R1204" i="18"/>
  <c r="N1204" i="18"/>
  <c r="L1204" i="18"/>
  <c r="B1204" i="18" s="1"/>
  <c r="V1203" i="18"/>
  <c r="R1203" i="18"/>
  <c r="N1203" i="18"/>
  <c r="L1203" i="18"/>
  <c r="B1203" i="18" s="1"/>
  <c r="AC1202" i="18"/>
  <c r="AD1202" i="18" s="1"/>
  <c r="V1202" i="18"/>
  <c r="R1202" i="18"/>
  <c r="N1202" i="18"/>
  <c r="L1202" i="18"/>
  <c r="B1202" i="18"/>
  <c r="V1201" i="18"/>
  <c r="R1201" i="18"/>
  <c r="N1201" i="18"/>
  <c r="L1201" i="18"/>
  <c r="B1201" i="18"/>
  <c r="AC1201" i="18" s="1"/>
  <c r="AD1201" i="18" s="1"/>
  <c r="V1200" i="18"/>
  <c r="R1200" i="18"/>
  <c r="N1200" i="18"/>
  <c r="L1200" i="18"/>
  <c r="B1200" i="18" s="1"/>
  <c r="V1199" i="18"/>
  <c r="R1199" i="18"/>
  <c r="N1199" i="18"/>
  <c r="L1199" i="18"/>
  <c r="B1199" i="18" s="1"/>
  <c r="AC1198" i="18"/>
  <c r="AD1198" i="18" s="1"/>
  <c r="V1198" i="18"/>
  <c r="R1198" i="18"/>
  <c r="N1198" i="18"/>
  <c r="B1198" i="18" s="1"/>
  <c r="L1198" i="18"/>
  <c r="V1197" i="18"/>
  <c r="R1197" i="18"/>
  <c r="N1197" i="18"/>
  <c r="L1197" i="18"/>
  <c r="B1197" i="18"/>
  <c r="AC1197" i="18" s="1"/>
  <c r="AD1197" i="18" s="1"/>
  <c r="V1196" i="18"/>
  <c r="R1196" i="18"/>
  <c r="N1196" i="18"/>
  <c r="L1196" i="18"/>
  <c r="B1196" i="18" s="1"/>
  <c r="V1195" i="18"/>
  <c r="R1195" i="18"/>
  <c r="N1195" i="18"/>
  <c r="L1195" i="18"/>
  <c r="B1195" i="18" s="1"/>
  <c r="V1194" i="18"/>
  <c r="R1194" i="18"/>
  <c r="N1194" i="18"/>
  <c r="B1194" i="18" s="1"/>
  <c r="AC1194" i="18" s="1"/>
  <c r="AD1194" i="18" s="1"/>
  <c r="L1194" i="18"/>
  <c r="V1193" i="18"/>
  <c r="R1193" i="18"/>
  <c r="N1193" i="18"/>
  <c r="L1193" i="18"/>
  <c r="B1193" i="18"/>
  <c r="AC1193" i="18" s="1"/>
  <c r="AD1193" i="18" s="1"/>
  <c r="V1192" i="18"/>
  <c r="R1192" i="18"/>
  <c r="N1192" i="18"/>
  <c r="L1192" i="18"/>
  <c r="B1192" i="18" s="1"/>
  <c r="V1191" i="18"/>
  <c r="R1191" i="18"/>
  <c r="N1191" i="18"/>
  <c r="L1191" i="18"/>
  <c r="B1191" i="18" s="1"/>
  <c r="V1190" i="18"/>
  <c r="R1190" i="18"/>
  <c r="N1190" i="18"/>
  <c r="B1190" i="18" s="1"/>
  <c r="L1190" i="18"/>
  <c r="V1189" i="18"/>
  <c r="R1189" i="18"/>
  <c r="N1189" i="18"/>
  <c r="L1189" i="18"/>
  <c r="B1189" i="18"/>
  <c r="AC1189" i="18" s="1"/>
  <c r="AD1189" i="18" s="1"/>
  <c r="V1188" i="18"/>
  <c r="R1188" i="18"/>
  <c r="N1188" i="18"/>
  <c r="L1188" i="18"/>
  <c r="B1188" i="18" s="1"/>
  <c r="V1187" i="18"/>
  <c r="R1187" i="18"/>
  <c r="N1187" i="18"/>
  <c r="L1187" i="18"/>
  <c r="B1187" i="18" s="1"/>
  <c r="V1186" i="18"/>
  <c r="R1186" i="18"/>
  <c r="N1186" i="18"/>
  <c r="B1186" i="18" s="1"/>
  <c r="L1186" i="18"/>
  <c r="V1185" i="18"/>
  <c r="R1185" i="18"/>
  <c r="N1185" i="18"/>
  <c r="L1185" i="18"/>
  <c r="B1185" i="18"/>
  <c r="AC1185" i="18" s="1"/>
  <c r="AD1185" i="18" s="1"/>
  <c r="V1184" i="18"/>
  <c r="R1184" i="18"/>
  <c r="N1184" i="18"/>
  <c r="L1184" i="18"/>
  <c r="B1184" i="18" s="1"/>
  <c r="V1183" i="18"/>
  <c r="R1183" i="18"/>
  <c r="N1183" i="18"/>
  <c r="L1183" i="18"/>
  <c r="B1183" i="18" s="1"/>
  <c r="AC1182" i="18"/>
  <c r="AD1182" i="18" s="1"/>
  <c r="V1182" i="18"/>
  <c r="R1182" i="18"/>
  <c r="N1182" i="18"/>
  <c r="B1182" i="18" s="1"/>
  <c r="L1182" i="18"/>
  <c r="V1181" i="18"/>
  <c r="R1181" i="18"/>
  <c r="N1181" i="18"/>
  <c r="L1181" i="18"/>
  <c r="B1181" i="18"/>
  <c r="AC1181" i="18" s="1"/>
  <c r="AD1181" i="18" s="1"/>
  <c r="V1180" i="18"/>
  <c r="R1180" i="18"/>
  <c r="N1180" i="18"/>
  <c r="L1180" i="18"/>
  <c r="B1180" i="18" s="1"/>
  <c r="V1179" i="18"/>
  <c r="R1179" i="18"/>
  <c r="N1179" i="18"/>
  <c r="L1179" i="18"/>
  <c r="B1179" i="18" s="1"/>
  <c r="V1178" i="18"/>
  <c r="R1178" i="18"/>
  <c r="N1178" i="18"/>
  <c r="B1178" i="18" s="1"/>
  <c r="AC1178" i="18" s="1"/>
  <c r="AD1178" i="18" s="1"/>
  <c r="L1178" i="18"/>
  <c r="V1177" i="18"/>
  <c r="R1177" i="18"/>
  <c r="N1177" i="18"/>
  <c r="L1177" i="18"/>
  <c r="B1177" i="18"/>
  <c r="AC1177" i="18" s="1"/>
  <c r="AD1177" i="18" s="1"/>
  <c r="V1176" i="18"/>
  <c r="R1176" i="18"/>
  <c r="N1176" i="18"/>
  <c r="L1176" i="18"/>
  <c r="B1176" i="18" s="1"/>
  <c r="V1175" i="18"/>
  <c r="R1175" i="18"/>
  <c r="N1175" i="18"/>
  <c r="L1175" i="18"/>
  <c r="B1175" i="18" s="1"/>
  <c r="V1174" i="18"/>
  <c r="R1174" i="18"/>
  <c r="N1174" i="18"/>
  <c r="B1174" i="18" s="1"/>
  <c r="L1174" i="18"/>
  <c r="V1173" i="18"/>
  <c r="R1173" i="18"/>
  <c r="N1173" i="18"/>
  <c r="L1173" i="18"/>
  <c r="B1173" i="18"/>
  <c r="AC1173" i="18" s="1"/>
  <c r="AD1173" i="18" s="1"/>
  <c r="V1172" i="18"/>
  <c r="R1172" i="18"/>
  <c r="N1172" i="18"/>
  <c r="L1172" i="18"/>
  <c r="B1172" i="18" s="1"/>
  <c r="V1171" i="18"/>
  <c r="R1171" i="18"/>
  <c r="N1171" i="18"/>
  <c r="L1171" i="18"/>
  <c r="B1171" i="18" s="1"/>
  <c r="V1170" i="18"/>
  <c r="R1170" i="18"/>
  <c r="N1170" i="18"/>
  <c r="B1170" i="18" s="1"/>
  <c r="L1170" i="18"/>
  <c r="V1169" i="18"/>
  <c r="R1169" i="18"/>
  <c r="N1169" i="18"/>
  <c r="L1169" i="18"/>
  <c r="B1169" i="18"/>
  <c r="AC1169" i="18" s="1"/>
  <c r="AD1169" i="18" s="1"/>
  <c r="V1168" i="18"/>
  <c r="R1168" i="18"/>
  <c r="N1168" i="18"/>
  <c r="L1168" i="18"/>
  <c r="B1168" i="18" s="1"/>
  <c r="V1167" i="18"/>
  <c r="R1167" i="18"/>
  <c r="N1167" i="18"/>
  <c r="L1167" i="18"/>
  <c r="B1167" i="18" s="1"/>
  <c r="AC1166" i="18"/>
  <c r="AD1166" i="18" s="1"/>
  <c r="V1166" i="18"/>
  <c r="R1166" i="18"/>
  <c r="N1166" i="18"/>
  <c r="B1166" i="18" s="1"/>
  <c r="L1166" i="18"/>
  <c r="V1165" i="18"/>
  <c r="R1165" i="18"/>
  <c r="N1165" i="18"/>
  <c r="L1165" i="18"/>
  <c r="B1165" i="18"/>
  <c r="AC1165" i="18" s="1"/>
  <c r="AD1165" i="18" s="1"/>
  <c r="V1164" i="18"/>
  <c r="R1164" i="18"/>
  <c r="N1164" i="18"/>
  <c r="L1164" i="18"/>
  <c r="B1164" i="18" s="1"/>
  <c r="V1163" i="18"/>
  <c r="R1163" i="18"/>
  <c r="N1163" i="18"/>
  <c r="L1163" i="18"/>
  <c r="B1163" i="18" s="1"/>
  <c r="V1162" i="18"/>
  <c r="R1162" i="18"/>
  <c r="N1162" i="18"/>
  <c r="B1162" i="18" s="1"/>
  <c r="AC1162" i="18" s="1"/>
  <c r="AD1162" i="18" s="1"/>
  <c r="L1162" i="18"/>
  <c r="V1161" i="18"/>
  <c r="R1161" i="18"/>
  <c r="N1161" i="18"/>
  <c r="L1161" i="18"/>
  <c r="B1161" i="18"/>
  <c r="AC1161" i="18" s="1"/>
  <c r="AD1161" i="18" s="1"/>
  <c r="V1160" i="18"/>
  <c r="R1160" i="18"/>
  <c r="N1160" i="18"/>
  <c r="L1160" i="18"/>
  <c r="B1160" i="18" s="1"/>
  <c r="V1159" i="18"/>
  <c r="R1159" i="18"/>
  <c r="N1159" i="18"/>
  <c r="L1159" i="18"/>
  <c r="B1159" i="18" s="1"/>
  <c r="V1158" i="18"/>
  <c r="R1158" i="18"/>
  <c r="N1158" i="18"/>
  <c r="B1158" i="18" s="1"/>
  <c r="L1158" i="18"/>
  <c r="V1157" i="18"/>
  <c r="R1157" i="18"/>
  <c r="B1157" i="18" s="1"/>
  <c r="N1157" i="18"/>
  <c r="L1157" i="18"/>
  <c r="V1156" i="18"/>
  <c r="R1156" i="18"/>
  <c r="N1156" i="18"/>
  <c r="L1156" i="18"/>
  <c r="B1156" i="18" s="1"/>
  <c r="V1155" i="18"/>
  <c r="R1155" i="18"/>
  <c r="N1155" i="18"/>
  <c r="L1155" i="18"/>
  <c r="B1155" i="18" s="1"/>
  <c r="V1154" i="18"/>
  <c r="R1154" i="18"/>
  <c r="N1154" i="18"/>
  <c r="B1154" i="18" s="1"/>
  <c r="L1154" i="18"/>
  <c r="V1153" i="18"/>
  <c r="R1153" i="18"/>
  <c r="B1153" i="18" s="1"/>
  <c r="N1153" i="18"/>
  <c r="L1153" i="18"/>
  <c r="V1152" i="18"/>
  <c r="R1152" i="18"/>
  <c r="N1152" i="18"/>
  <c r="L1152" i="18"/>
  <c r="B1152" i="18" s="1"/>
  <c r="V1151" i="18"/>
  <c r="R1151" i="18"/>
  <c r="N1151" i="18"/>
  <c r="L1151" i="18"/>
  <c r="B1151" i="18" s="1"/>
  <c r="V1150" i="18"/>
  <c r="R1150" i="18"/>
  <c r="N1150" i="18"/>
  <c r="B1150" i="18" s="1"/>
  <c r="L1150" i="18"/>
  <c r="V1149" i="18"/>
  <c r="R1149" i="18"/>
  <c r="B1149" i="18" s="1"/>
  <c r="N1149" i="18"/>
  <c r="L1149" i="18"/>
  <c r="V1148" i="18"/>
  <c r="R1148" i="18"/>
  <c r="N1148" i="18"/>
  <c r="L1148" i="18"/>
  <c r="B1148" i="18" s="1"/>
  <c r="V1147" i="18"/>
  <c r="R1147" i="18"/>
  <c r="N1147" i="18"/>
  <c r="L1147" i="18"/>
  <c r="B1147" i="18" s="1"/>
  <c r="AC1146" i="18"/>
  <c r="AD1146" i="18" s="1"/>
  <c r="V1146" i="18"/>
  <c r="R1146" i="18"/>
  <c r="N1146" i="18"/>
  <c r="B1146" i="18" s="1"/>
  <c r="L1146" i="18"/>
  <c r="V1145" i="18"/>
  <c r="R1145" i="18"/>
  <c r="B1145" i="18" s="1"/>
  <c r="N1145" i="18"/>
  <c r="L1145" i="18"/>
  <c r="V1144" i="18"/>
  <c r="R1144" i="18"/>
  <c r="N1144" i="18"/>
  <c r="L1144" i="18"/>
  <c r="B1144" i="18" s="1"/>
  <c r="V1143" i="18"/>
  <c r="R1143" i="18"/>
  <c r="N1143" i="18"/>
  <c r="L1143" i="18"/>
  <c r="B1143" i="18" s="1"/>
  <c r="AC1142" i="18"/>
  <c r="AD1142" i="18" s="1"/>
  <c r="V1142" i="18"/>
  <c r="R1142" i="18"/>
  <c r="N1142" i="18"/>
  <c r="B1142" i="18" s="1"/>
  <c r="L1142" i="18"/>
  <c r="V1141" i="18"/>
  <c r="R1141" i="18"/>
  <c r="B1141" i="18" s="1"/>
  <c r="N1141" i="18"/>
  <c r="L1141" i="18"/>
  <c r="V1140" i="18"/>
  <c r="R1140" i="18"/>
  <c r="N1140" i="18"/>
  <c r="L1140" i="18"/>
  <c r="B1140" i="18" s="1"/>
  <c r="V1139" i="18"/>
  <c r="R1139" i="18"/>
  <c r="N1139" i="18"/>
  <c r="L1139" i="18"/>
  <c r="B1139" i="18" s="1"/>
  <c r="AC1138" i="18"/>
  <c r="AD1138" i="18" s="1"/>
  <c r="V1138" i="18"/>
  <c r="R1138" i="18"/>
  <c r="N1138" i="18"/>
  <c r="B1138" i="18" s="1"/>
  <c r="L1138" i="18"/>
  <c r="V1137" i="18"/>
  <c r="R1137" i="18"/>
  <c r="B1137" i="18" s="1"/>
  <c r="N1137" i="18"/>
  <c r="L1137" i="18"/>
  <c r="V1136" i="18"/>
  <c r="R1136" i="18"/>
  <c r="N1136" i="18"/>
  <c r="L1136" i="18"/>
  <c r="B1136" i="18" s="1"/>
  <c r="V1135" i="18"/>
  <c r="R1135" i="18"/>
  <c r="N1135" i="18"/>
  <c r="L1135" i="18"/>
  <c r="B1135" i="18" s="1"/>
  <c r="V1134" i="18"/>
  <c r="R1134" i="18"/>
  <c r="N1134" i="18"/>
  <c r="B1134" i="18" s="1"/>
  <c r="AC1134" i="18" s="1"/>
  <c r="AD1134" i="18" s="1"/>
  <c r="L1134" i="18"/>
  <c r="V1133" i="18"/>
  <c r="R1133" i="18"/>
  <c r="B1133" i="18" s="1"/>
  <c r="N1133" i="18"/>
  <c r="L1133" i="18"/>
  <c r="V1132" i="18"/>
  <c r="R1132" i="18"/>
  <c r="N1132" i="18"/>
  <c r="L1132" i="18"/>
  <c r="B1132" i="18" s="1"/>
  <c r="V1131" i="18"/>
  <c r="R1131" i="18"/>
  <c r="N1131" i="18"/>
  <c r="L1131" i="18"/>
  <c r="B1131" i="18"/>
  <c r="V1130" i="18"/>
  <c r="R1130" i="18"/>
  <c r="N1130" i="18"/>
  <c r="L1130" i="18"/>
  <c r="B1130" i="18" s="1"/>
  <c r="V1129" i="18"/>
  <c r="R1129" i="18"/>
  <c r="B1129" i="18" s="1"/>
  <c r="N1129" i="18"/>
  <c r="L1129" i="18"/>
  <c r="V1128" i="18"/>
  <c r="R1128" i="18"/>
  <c r="N1128" i="18"/>
  <c r="B1128" i="18" s="1"/>
  <c r="L1128" i="18"/>
  <c r="V1127" i="18"/>
  <c r="R1127" i="18"/>
  <c r="N1127" i="18"/>
  <c r="L1127" i="18"/>
  <c r="B1127" i="18" s="1"/>
  <c r="V1126" i="18"/>
  <c r="R1126" i="18"/>
  <c r="B1126" i="18" s="1"/>
  <c r="N1126" i="18"/>
  <c r="L1126" i="18"/>
  <c r="V1125" i="18"/>
  <c r="R1125" i="18"/>
  <c r="N1125" i="18"/>
  <c r="B1125" i="18" s="1"/>
  <c r="L1125" i="18"/>
  <c r="V1124" i="18"/>
  <c r="R1124" i="18"/>
  <c r="N1124" i="18"/>
  <c r="L1124" i="18"/>
  <c r="B1124" i="18" s="1"/>
  <c r="V1123" i="18"/>
  <c r="R1123" i="18"/>
  <c r="N1123" i="18"/>
  <c r="L1123" i="18"/>
  <c r="B1123" i="18"/>
  <c r="V1122" i="18"/>
  <c r="R1122" i="18"/>
  <c r="N1122" i="18"/>
  <c r="L1122" i="18"/>
  <c r="B1122" i="18" s="1"/>
  <c r="V1121" i="18"/>
  <c r="R1121" i="18"/>
  <c r="B1121" i="18" s="1"/>
  <c r="N1121" i="18"/>
  <c r="L1121" i="18"/>
  <c r="AC1120" i="18"/>
  <c r="AD1120" i="18" s="1"/>
  <c r="V1120" i="18"/>
  <c r="R1120" i="18"/>
  <c r="N1120" i="18"/>
  <c r="B1120" i="18" s="1"/>
  <c r="L1120" i="18"/>
  <c r="V1119" i="18"/>
  <c r="R1119" i="18"/>
  <c r="N1119" i="18"/>
  <c r="L1119" i="18"/>
  <c r="V1118" i="18"/>
  <c r="R1118" i="18"/>
  <c r="N1118" i="18"/>
  <c r="L1118" i="18"/>
  <c r="B1118" i="18"/>
  <c r="V1117" i="18"/>
  <c r="R1117" i="18"/>
  <c r="N1117" i="18"/>
  <c r="B1117" i="18" s="1"/>
  <c r="L1117" i="18"/>
  <c r="V1116" i="18"/>
  <c r="R1116" i="18"/>
  <c r="N1116" i="18"/>
  <c r="L1116" i="18"/>
  <c r="B1116" i="18" s="1"/>
  <c r="V1115" i="18"/>
  <c r="R1115" i="18"/>
  <c r="N1115" i="18"/>
  <c r="L1115" i="18"/>
  <c r="B1115" i="18"/>
  <c r="AC1115" i="18" s="1"/>
  <c r="AD1115" i="18" s="1"/>
  <c r="V1114" i="18"/>
  <c r="R1114" i="18"/>
  <c r="N1114" i="18"/>
  <c r="L1114" i="18"/>
  <c r="V1113" i="18"/>
  <c r="R1113" i="18"/>
  <c r="B1113" i="18" s="1"/>
  <c r="N1113" i="18"/>
  <c r="L1113" i="18"/>
  <c r="AC1112" i="18"/>
  <c r="AD1112" i="18" s="1"/>
  <c r="V1112" i="18"/>
  <c r="R1112" i="18"/>
  <c r="N1112" i="18"/>
  <c r="B1112" i="18" s="1"/>
  <c r="L1112" i="18"/>
  <c r="V1111" i="18"/>
  <c r="R1111" i="18"/>
  <c r="N1111" i="18"/>
  <c r="L1111" i="18"/>
  <c r="B1111" i="18" s="1"/>
  <c r="V1110" i="18"/>
  <c r="R1110" i="18"/>
  <c r="B1110" i="18" s="1"/>
  <c r="N1110" i="18"/>
  <c r="L1110" i="18"/>
  <c r="V1109" i="18"/>
  <c r="R1109" i="18"/>
  <c r="N1109" i="18"/>
  <c r="B1109" i="18" s="1"/>
  <c r="L1109" i="18"/>
  <c r="V1108" i="18"/>
  <c r="R1108" i="18"/>
  <c r="N1108" i="18"/>
  <c r="L1108" i="18"/>
  <c r="B1108" i="18" s="1"/>
  <c r="AC1107" i="18"/>
  <c r="AD1107" i="18" s="1"/>
  <c r="V1107" i="18"/>
  <c r="R1107" i="18"/>
  <c r="N1107" i="18"/>
  <c r="L1107" i="18"/>
  <c r="B1107" i="18"/>
  <c r="V1106" i="18"/>
  <c r="R1106" i="18"/>
  <c r="N1106" i="18"/>
  <c r="L1106" i="18"/>
  <c r="B1106" i="18" s="1"/>
  <c r="V1105" i="18"/>
  <c r="R1105" i="18"/>
  <c r="B1105" i="18" s="1"/>
  <c r="N1105" i="18"/>
  <c r="L1105" i="18"/>
  <c r="AC1104" i="18"/>
  <c r="AD1104" i="18" s="1"/>
  <c r="V1104" i="18"/>
  <c r="R1104" i="18"/>
  <c r="N1104" i="18"/>
  <c r="B1104" i="18" s="1"/>
  <c r="L1104" i="18"/>
  <c r="V1103" i="18"/>
  <c r="R1103" i="18"/>
  <c r="N1103" i="18"/>
  <c r="L1103" i="18"/>
  <c r="B1103" i="18" s="1"/>
  <c r="V1102" i="18"/>
  <c r="R1102" i="18"/>
  <c r="B1102" i="18" s="1"/>
  <c r="N1102" i="18"/>
  <c r="L1102" i="18"/>
  <c r="V1101" i="18"/>
  <c r="R1101" i="18"/>
  <c r="N1101" i="18"/>
  <c r="B1101" i="18" s="1"/>
  <c r="L1101" i="18"/>
  <c r="V1100" i="18"/>
  <c r="R1100" i="18"/>
  <c r="N1100" i="18"/>
  <c r="L1100" i="18"/>
  <c r="B1100" i="18" s="1"/>
  <c r="V1099" i="18"/>
  <c r="R1099" i="18"/>
  <c r="N1099" i="18"/>
  <c r="L1099" i="18"/>
  <c r="B1099" i="18"/>
  <c r="V1098" i="18"/>
  <c r="R1098" i="18"/>
  <c r="N1098" i="18"/>
  <c r="L1098" i="18"/>
  <c r="B1098" i="18" s="1"/>
  <c r="V1097" i="18"/>
  <c r="R1097" i="18"/>
  <c r="B1097" i="18" s="1"/>
  <c r="N1097" i="18"/>
  <c r="L1097" i="18"/>
  <c r="V1096" i="18"/>
  <c r="R1096" i="18"/>
  <c r="N1096" i="18"/>
  <c r="B1096" i="18" s="1"/>
  <c r="L1096" i="18"/>
  <c r="V1095" i="18"/>
  <c r="R1095" i="18"/>
  <c r="N1095" i="18"/>
  <c r="B1095" i="18" s="1"/>
  <c r="AC1095" i="18" s="1"/>
  <c r="AD1095" i="18" s="1"/>
  <c r="L1095" i="18"/>
  <c r="AC1094" i="18"/>
  <c r="AD1094" i="18" s="1"/>
  <c r="V1094" i="18"/>
  <c r="R1094" i="18"/>
  <c r="N1094" i="18"/>
  <c r="B1094" i="18" s="1"/>
  <c r="L1094" i="18"/>
  <c r="V1093" i="18"/>
  <c r="R1093" i="18"/>
  <c r="N1093" i="18"/>
  <c r="B1093" i="18" s="1"/>
  <c r="L1093" i="18"/>
  <c r="AC1092" i="18"/>
  <c r="AD1092" i="18" s="1"/>
  <c r="V1092" i="18"/>
  <c r="R1092" i="18"/>
  <c r="N1092" i="18"/>
  <c r="B1092" i="18" s="1"/>
  <c r="L1092" i="18"/>
  <c r="V1091" i="18"/>
  <c r="R1091" i="18"/>
  <c r="N1091" i="18"/>
  <c r="B1091" i="18" s="1"/>
  <c r="L1091" i="18"/>
  <c r="AC1090" i="18"/>
  <c r="AD1090" i="18" s="1"/>
  <c r="V1090" i="18"/>
  <c r="R1090" i="18"/>
  <c r="N1090" i="18"/>
  <c r="B1090" i="18" s="1"/>
  <c r="L1090" i="18"/>
  <c r="AC1089" i="18"/>
  <c r="AD1089" i="18" s="1"/>
  <c r="V1089" i="18"/>
  <c r="R1089" i="18"/>
  <c r="N1089" i="18"/>
  <c r="B1089" i="18" s="1"/>
  <c r="L1089" i="18"/>
  <c r="V1088" i="18"/>
  <c r="R1088" i="18"/>
  <c r="N1088" i="18"/>
  <c r="B1088" i="18" s="1"/>
  <c r="L1088" i="18"/>
  <c r="V1087" i="18"/>
  <c r="R1087" i="18"/>
  <c r="N1087" i="18"/>
  <c r="B1087" i="18" s="1"/>
  <c r="AC1087" i="18" s="1"/>
  <c r="AD1087" i="18" s="1"/>
  <c r="L1087" i="18"/>
  <c r="AC1086" i="18"/>
  <c r="AD1086" i="18" s="1"/>
  <c r="V1086" i="18"/>
  <c r="R1086" i="18"/>
  <c r="N1086" i="18"/>
  <c r="B1086" i="18" s="1"/>
  <c r="L1086" i="18"/>
  <c r="V1085" i="18"/>
  <c r="R1085" i="18"/>
  <c r="N1085" i="18"/>
  <c r="B1085" i="18" s="1"/>
  <c r="L1085" i="18"/>
  <c r="AC1084" i="18"/>
  <c r="AD1084" i="18" s="1"/>
  <c r="V1084" i="18"/>
  <c r="R1084" i="18"/>
  <c r="N1084" i="18"/>
  <c r="B1084" i="18" s="1"/>
  <c r="L1084" i="18"/>
  <c r="V1083" i="18"/>
  <c r="R1083" i="18"/>
  <c r="N1083" i="18"/>
  <c r="B1083" i="18" s="1"/>
  <c r="L1083" i="18"/>
  <c r="AC1082" i="18"/>
  <c r="AD1082" i="18" s="1"/>
  <c r="V1082" i="18"/>
  <c r="R1082" i="18"/>
  <c r="N1082" i="18"/>
  <c r="B1082" i="18" s="1"/>
  <c r="L1082" i="18"/>
  <c r="AC1081" i="18"/>
  <c r="AD1081" i="18" s="1"/>
  <c r="V1081" i="18"/>
  <c r="R1081" i="18"/>
  <c r="N1081" i="18"/>
  <c r="B1081" i="18" s="1"/>
  <c r="L1081" i="18"/>
  <c r="V1080" i="18"/>
  <c r="R1080" i="18"/>
  <c r="N1080" i="18"/>
  <c r="B1080" i="18" s="1"/>
  <c r="L1080" i="18"/>
  <c r="V1079" i="18"/>
  <c r="R1079" i="18"/>
  <c r="N1079" i="18"/>
  <c r="B1079" i="18" s="1"/>
  <c r="L1079" i="18"/>
  <c r="AC1078" i="18"/>
  <c r="AD1078" i="18" s="1"/>
  <c r="V1078" i="18"/>
  <c r="R1078" i="18"/>
  <c r="N1078" i="18"/>
  <c r="L1078" i="18"/>
  <c r="B1078" i="18"/>
  <c r="V1077" i="18"/>
  <c r="R1077" i="18"/>
  <c r="N1077" i="18"/>
  <c r="B1077" i="18" s="1"/>
  <c r="L1077" i="18"/>
  <c r="V1076" i="18"/>
  <c r="R1076" i="18"/>
  <c r="N1076" i="18"/>
  <c r="L1076" i="18"/>
  <c r="B1076" i="18"/>
  <c r="V1075" i="18"/>
  <c r="R1075" i="18"/>
  <c r="N1075" i="18"/>
  <c r="B1075" i="18" s="1"/>
  <c r="L1075" i="18"/>
  <c r="AC1074" i="18"/>
  <c r="AD1074" i="18" s="1"/>
  <c r="V1074" i="18"/>
  <c r="R1074" i="18"/>
  <c r="N1074" i="18"/>
  <c r="L1074" i="18"/>
  <c r="B1074" i="18"/>
  <c r="V1073" i="18"/>
  <c r="R1073" i="18"/>
  <c r="N1073" i="18"/>
  <c r="B1073" i="18" s="1"/>
  <c r="L1073" i="18"/>
  <c r="V1072" i="18"/>
  <c r="R1072" i="18"/>
  <c r="N1072" i="18"/>
  <c r="L1072" i="18"/>
  <c r="B1072" i="18"/>
  <c r="V1071" i="18"/>
  <c r="R1071" i="18"/>
  <c r="N1071" i="18"/>
  <c r="B1071" i="18" s="1"/>
  <c r="L1071" i="18"/>
  <c r="AC1070" i="18"/>
  <c r="AD1070" i="18" s="1"/>
  <c r="V1070" i="18"/>
  <c r="R1070" i="18"/>
  <c r="N1070" i="18"/>
  <c r="L1070" i="18"/>
  <c r="B1070" i="18"/>
  <c r="V1069" i="18"/>
  <c r="R1069" i="18"/>
  <c r="N1069" i="18"/>
  <c r="B1069" i="18" s="1"/>
  <c r="L1069" i="18"/>
  <c r="V1068" i="18"/>
  <c r="R1068" i="18"/>
  <c r="N1068" i="18"/>
  <c r="L1068" i="18"/>
  <c r="B1068" i="18"/>
  <c r="V1067" i="18"/>
  <c r="R1067" i="18"/>
  <c r="N1067" i="18"/>
  <c r="B1067" i="18" s="1"/>
  <c r="L1067" i="18"/>
  <c r="AC1066" i="18"/>
  <c r="AD1066" i="18" s="1"/>
  <c r="V1066" i="18"/>
  <c r="R1066" i="18"/>
  <c r="N1066" i="18"/>
  <c r="L1066" i="18"/>
  <c r="B1066" i="18"/>
  <c r="V1065" i="18"/>
  <c r="R1065" i="18"/>
  <c r="N1065" i="18"/>
  <c r="B1065" i="18" s="1"/>
  <c r="L1065" i="18"/>
  <c r="V1064" i="18"/>
  <c r="R1064" i="18"/>
  <c r="N1064" i="18"/>
  <c r="L1064" i="18"/>
  <c r="B1064" i="18"/>
  <c r="V1063" i="18"/>
  <c r="R1063" i="18"/>
  <c r="N1063" i="18"/>
  <c r="B1063" i="18" s="1"/>
  <c r="L1063" i="18"/>
  <c r="AC1062" i="18"/>
  <c r="AD1062" i="18" s="1"/>
  <c r="V1062" i="18"/>
  <c r="R1062" i="18"/>
  <c r="N1062" i="18"/>
  <c r="L1062" i="18"/>
  <c r="B1062" i="18"/>
  <c r="V1061" i="18"/>
  <c r="R1061" i="18"/>
  <c r="N1061" i="18"/>
  <c r="B1061" i="18" s="1"/>
  <c r="L1061" i="18"/>
  <c r="V1060" i="18"/>
  <c r="R1060" i="18"/>
  <c r="N1060" i="18"/>
  <c r="L1060" i="18"/>
  <c r="B1060" i="18"/>
  <c r="V1059" i="18"/>
  <c r="R1059" i="18"/>
  <c r="N1059" i="18"/>
  <c r="B1059" i="18" s="1"/>
  <c r="L1059" i="18"/>
  <c r="AC1058" i="18"/>
  <c r="AD1058" i="18" s="1"/>
  <c r="V1058" i="18"/>
  <c r="R1058" i="18"/>
  <c r="N1058" i="18"/>
  <c r="L1058" i="18"/>
  <c r="B1058" i="18"/>
  <c r="V1057" i="18"/>
  <c r="R1057" i="18"/>
  <c r="N1057" i="18"/>
  <c r="L1057" i="18"/>
  <c r="V1056" i="18"/>
  <c r="R1056" i="18"/>
  <c r="N1056" i="18"/>
  <c r="L1056" i="18"/>
  <c r="B1056" i="18"/>
  <c r="V1055" i="18"/>
  <c r="R1055" i="18"/>
  <c r="N1055" i="18"/>
  <c r="B1055" i="18" s="1"/>
  <c r="L1055" i="18"/>
  <c r="AC1054" i="18"/>
  <c r="AD1054" i="18" s="1"/>
  <c r="V1054" i="18"/>
  <c r="R1054" i="18"/>
  <c r="N1054" i="18"/>
  <c r="L1054" i="18"/>
  <c r="B1054" i="18"/>
  <c r="V1053" i="18"/>
  <c r="R1053" i="18"/>
  <c r="N1053" i="18"/>
  <c r="B1053" i="18" s="1"/>
  <c r="L1053" i="18"/>
  <c r="V1052" i="18"/>
  <c r="R1052" i="18"/>
  <c r="N1052" i="18"/>
  <c r="L1052" i="18"/>
  <c r="B1052" i="18"/>
  <c r="V1051" i="18"/>
  <c r="R1051" i="18"/>
  <c r="N1051" i="18"/>
  <c r="B1051" i="18" s="1"/>
  <c r="L1051" i="18"/>
  <c r="V1050" i="18"/>
  <c r="R1050" i="18"/>
  <c r="N1050" i="18"/>
  <c r="L1050" i="18"/>
  <c r="B1050" i="18"/>
  <c r="V1049" i="18"/>
  <c r="R1049" i="18"/>
  <c r="N1049" i="18"/>
  <c r="L1049" i="18"/>
  <c r="V1048" i="18"/>
  <c r="R1048" i="18"/>
  <c r="N1048" i="18"/>
  <c r="L1048" i="18"/>
  <c r="B1048" i="18"/>
  <c r="V1047" i="18"/>
  <c r="R1047" i="18"/>
  <c r="N1047" i="18"/>
  <c r="B1047" i="18" s="1"/>
  <c r="L1047" i="18"/>
  <c r="AC1046" i="18"/>
  <c r="AD1046" i="18" s="1"/>
  <c r="V1046" i="18"/>
  <c r="R1046" i="18"/>
  <c r="N1046" i="18"/>
  <c r="L1046" i="18"/>
  <c r="B1046" i="18"/>
  <c r="V1045" i="18"/>
  <c r="R1045" i="18"/>
  <c r="N1045" i="18"/>
  <c r="L1045" i="18"/>
  <c r="V1044" i="18"/>
  <c r="R1044" i="18"/>
  <c r="N1044" i="18"/>
  <c r="L1044" i="18"/>
  <c r="B1044" i="18"/>
  <c r="V1043" i="18"/>
  <c r="R1043" i="18"/>
  <c r="N1043" i="18"/>
  <c r="B1043" i="18" s="1"/>
  <c r="L1043" i="18"/>
  <c r="V1042" i="18"/>
  <c r="B1042" i="18" s="1"/>
  <c r="R1042" i="18"/>
  <c r="N1042" i="18"/>
  <c r="L1042" i="18"/>
  <c r="V1041" i="18"/>
  <c r="R1041" i="18"/>
  <c r="N1041" i="18"/>
  <c r="L1041" i="18"/>
  <c r="V1040" i="18"/>
  <c r="R1040" i="18"/>
  <c r="N1040" i="18"/>
  <c r="L1040" i="18"/>
  <c r="B1040" i="18"/>
  <c r="V1039" i="18"/>
  <c r="R1039" i="18"/>
  <c r="N1039" i="18"/>
  <c r="B1039" i="18" s="1"/>
  <c r="L1039" i="18"/>
  <c r="V1038" i="18"/>
  <c r="R1038" i="18"/>
  <c r="N1038" i="18"/>
  <c r="L1038" i="18"/>
  <c r="B1038" i="18"/>
  <c r="V1037" i="18"/>
  <c r="R1037" i="18"/>
  <c r="N1037" i="18"/>
  <c r="B1037" i="18" s="1"/>
  <c r="L1037" i="18"/>
  <c r="V1036" i="18"/>
  <c r="R1036" i="18"/>
  <c r="N1036" i="18"/>
  <c r="L1036" i="18"/>
  <c r="B1036" i="18"/>
  <c r="V1035" i="18"/>
  <c r="R1035" i="18"/>
  <c r="N1035" i="18"/>
  <c r="B1035" i="18" s="1"/>
  <c r="L1035" i="18"/>
  <c r="V1034" i="18"/>
  <c r="B1034" i="18" s="1"/>
  <c r="R1034" i="18"/>
  <c r="N1034" i="18"/>
  <c r="L1034" i="18"/>
  <c r="V1033" i="18"/>
  <c r="R1033" i="18"/>
  <c r="N1033" i="18"/>
  <c r="B1033" i="18" s="1"/>
  <c r="L1033" i="18"/>
  <c r="V1032" i="18"/>
  <c r="B1032" i="18" s="1"/>
  <c r="R1032" i="18"/>
  <c r="N1032" i="18"/>
  <c r="L1032" i="18"/>
  <c r="V1031" i="18"/>
  <c r="R1031" i="18"/>
  <c r="N1031" i="18"/>
  <c r="B1031" i="18" s="1"/>
  <c r="L1031" i="18"/>
  <c r="AC1030" i="18"/>
  <c r="AD1030" i="18" s="1"/>
  <c r="V1030" i="18"/>
  <c r="R1030" i="18"/>
  <c r="N1030" i="18"/>
  <c r="L1030" i="18"/>
  <c r="B1030" i="18"/>
  <c r="V1029" i="18"/>
  <c r="R1029" i="18"/>
  <c r="N1029" i="18"/>
  <c r="B1029" i="18" s="1"/>
  <c r="L1029" i="18"/>
  <c r="V1028" i="18"/>
  <c r="R1028" i="18"/>
  <c r="N1028" i="18"/>
  <c r="L1028" i="18"/>
  <c r="B1028" i="18"/>
  <c r="V1027" i="18"/>
  <c r="R1027" i="18"/>
  <c r="N1027" i="18"/>
  <c r="B1027" i="18" s="1"/>
  <c r="L1027" i="18"/>
  <c r="V1026" i="18"/>
  <c r="R1026" i="18"/>
  <c r="N1026" i="18"/>
  <c r="L1026" i="18"/>
  <c r="B1026" i="18"/>
  <c r="V1025" i="18"/>
  <c r="R1025" i="18"/>
  <c r="N1025" i="18"/>
  <c r="L1025" i="18"/>
  <c r="V1024" i="18"/>
  <c r="R1024" i="18"/>
  <c r="N1024" i="18"/>
  <c r="L1024" i="18"/>
  <c r="B1024" i="18" s="1"/>
  <c r="V1023" i="18"/>
  <c r="R1023" i="18"/>
  <c r="N1023" i="18"/>
  <c r="L1023" i="18"/>
  <c r="B1023" i="18"/>
  <c r="V1022" i="18"/>
  <c r="B1022" i="18" s="1"/>
  <c r="R1022" i="18"/>
  <c r="N1022" i="18"/>
  <c r="L1022" i="18"/>
  <c r="V1021" i="18"/>
  <c r="R1021" i="18"/>
  <c r="N1021" i="18"/>
  <c r="L1021" i="18"/>
  <c r="V1020" i="18"/>
  <c r="R1020" i="18"/>
  <c r="N1020" i="18"/>
  <c r="L1020" i="18"/>
  <c r="B1020" i="18"/>
  <c r="V1019" i="18"/>
  <c r="R1019" i="18"/>
  <c r="N1019" i="18"/>
  <c r="B1019" i="18" s="1"/>
  <c r="L1019" i="18"/>
  <c r="V1018" i="18"/>
  <c r="R1018" i="18"/>
  <c r="N1018" i="18"/>
  <c r="L1018" i="18"/>
  <c r="B1018" i="18"/>
  <c r="V1017" i="18"/>
  <c r="R1017" i="18"/>
  <c r="N1017" i="18"/>
  <c r="L1017" i="18"/>
  <c r="V1016" i="18"/>
  <c r="R1016" i="18"/>
  <c r="N1016" i="18"/>
  <c r="L1016" i="18"/>
  <c r="B1016" i="18" s="1"/>
  <c r="V1015" i="18"/>
  <c r="R1015" i="18"/>
  <c r="N1015" i="18"/>
  <c r="L1015" i="18"/>
  <c r="B1015" i="18"/>
  <c r="V1014" i="18"/>
  <c r="B1014" i="18" s="1"/>
  <c r="R1014" i="18"/>
  <c r="N1014" i="18"/>
  <c r="L1014" i="18"/>
  <c r="V1013" i="18"/>
  <c r="R1013" i="18"/>
  <c r="N1013" i="18"/>
  <c r="L1013" i="18"/>
  <c r="V1012" i="18"/>
  <c r="R1012" i="18"/>
  <c r="N1012" i="18"/>
  <c r="L1012" i="18"/>
  <c r="B1012" i="18"/>
  <c r="AC1011" i="18"/>
  <c r="AD1011" i="18" s="1"/>
  <c r="AD1010" i="18"/>
  <c r="AC1010" i="18"/>
  <c r="V1009" i="18"/>
  <c r="R1009" i="18"/>
  <c r="N1009" i="18"/>
  <c r="L1009" i="18"/>
  <c r="B1009" i="18" s="1"/>
  <c r="V1008" i="18"/>
  <c r="R1008" i="18"/>
  <c r="N1008" i="18"/>
  <c r="L1008" i="18"/>
  <c r="V1007" i="18"/>
  <c r="R1007" i="18"/>
  <c r="N1007" i="18"/>
  <c r="L1007" i="18"/>
  <c r="V1006" i="18"/>
  <c r="R1006" i="18"/>
  <c r="N1006" i="18"/>
  <c r="L1006" i="18"/>
  <c r="V1005" i="18"/>
  <c r="R1005" i="18"/>
  <c r="N1005" i="18"/>
  <c r="L1005" i="18"/>
  <c r="V1004" i="18"/>
  <c r="R1004" i="18"/>
  <c r="N1004" i="18"/>
  <c r="L1004" i="18"/>
  <c r="B1004" i="18" s="1"/>
  <c r="V1003" i="18"/>
  <c r="R1003" i="18"/>
  <c r="N1003" i="18"/>
  <c r="L1003" i="18"/>
  <c r="B1003" i="18" s="1"/>
  <c r="V1002" i="18"/>
  <c r="R1002" i="18"/>
  <c r="N1002" i="18"/>
  <c r="L1002" i="18"/>
  <c r="B1002" i="18" s="1"/>
  <c r="V1001" i="18"/>
  <c r="R1001" i="18"/>
  <c r="N1001" i="18"/>
  <c r="L1001" i="18"/>
  <c r="B1001" i="18" s="1"/>
  <c r="V1000" i="18"/>
  <c r="R1000" i="18"/>
  <c r="N1000" i="18"/>
  <c r="L1000" i="18"/>
  <c r="V999" i="18"/>
  <c r="R999" i="18"/>
  <c r="N999" i="18"/>
  <c r="L999" i="18"/>
  <c r="V998" i="18"/>
  <c r="R998" i="18"/>
  <c r="N998" i="18"/>
  <c r="L998" i="18"/>
  <c r="V997" i="18"/>
  <c r="R997" i="18"/>
  <c r="N997" i="18"/>
  <c r="L997" i="18"/>
  <c r="V996" i="18"/>
  <c r="R996" i="18"/>
  <c r="N996" i="18"/>
  <c r="L996" i="18"/>
  <c r="B996" i="18" s="1"/>
  <c r="V995" i="18"/>
  <c r="R995" i="18"/>
  <c r="N995" i="18"/>
  <c r="L995" i="18"/>
  <c r="B995" i="18" s="1"/>
  <c r="V994" i="18"/>
  <c r="R994" i="18"/>
  <c r="N994" i="18"/>
  <c r="L994" i="18"/>
  <c r="B994" i="18" s="1"/>
  <c r="V993" i="18"/>
  <c r="R993" i="18"/>
  <c r="N993" i="18"/>
  <c r="L993" i="18"/>
  <c r="B993" i="18" s="1"/>
  <c r="V992" i="18"/>
  <c r="R992" i="18"/>
  <c r="N992" i="18"/>
  <c r="L992" i="18"/>
  <c r="V991" i="18"/>
  <c r="R991" i="18"/>
  <c r="N991" i="18"/>
  <c r="L991" i="18"/>
  <c r="V990" i="18"/>
  <c r="R990" i="18"/>
  <c r="N990" i="18"/>
  <c r="L990" i="18"/>
  <c r="V989" i="18"/>
  <c r="R989" i="18"/>
  <c r="N989" i="18"/>
  <c r="L989" i="18"/>
  <c r="V988" i="18"/>
  <c r="R988" i="18"/>
  <c r="N988" i="18"/>
  <c r="L988" i="18"/>
  <c r="B988" i="18" s="1"/>
  <c r="V987" i="18"/>
  <c r="R987" i="18"/>
  <c r="N987" i="18"/>
  <c r="L987" i="18"/>
  <c r="B987" i="18" s="1"/>
  <c r="V986" i="18"/>
  <c r="R986" i="18"/>
  <c r="N986" i="18"/>
  <c r="L986" i="18"/>
  <c r="B986" i="18" s="1"/>
  <c r="V985" i="18"/>
  <c r="R985" i="18"/>
  <c r="N985" i="18"/>
  <c r="L985" i="18"/>
  <c r="B985" i="18" s="1"/>
  <c r="V984" i="18"/>
  <c r="R984" i="18"/>
  <c r="N984" i="18"/>
  <c r="L984" i="18"/>
  <c r="V983" i="18"/>
  <c r="R983" i="18"/>
  <c r="N983" i="18"/>
  <c r="L983" i="18"/>
  <c r="V982" i="18"/>
  <c r="R982" i="18"/>
  <c r="N982" i="18"/>
  <c r="L982" i="18"/>
  <c r="V981" i="18"/>
  <c r="R981" i="18"/>
  <c r="N981" i="18"/>
  <c r="L981" i="18"/>
  <c r="V980" i="18"/>
  <c r="R980" i="18"/>
  <c r="N980" i="18"/>
  <c r="L980" i="18"/>
  <c r="B980" i="18" s="1"/>
  <c r="V979" i="18"/>
  <c r="R979" i="18"/>
  <c r="N979" i="18"/>
  <c r="L979" i="18"/>
  <c r="V978" i="18"/>
  <c r="R978" i="18"/>
  <c r="N978" i="18"/>
  <c r="L978" i="18"/>
  <c r="B978" i="18" s="1"/>
  <c r="V977" i="18"/>
  <c r="R977" i="18"/>
  <c r="N977" i="18"/>
  <c r="L977" i="18"/>
  <c r="B977" i="18" s="1"/>
  <c r="V976" i="18"/>
  <c r="R976" i="18"/>
  <c r="N976" i="18"/>
  <c r="L976" i="18"/>
  <c r="V975" i="18"/>
  <c r="R975" i="18"/>
  <c r="N975" i="18"/>
  <c r="L975" i="18"/>
  <c r="V974" i="18"/>
  <c r="R974" i="18"/>
  <c r="N974" i="18"/>
  <c r="L974" i="18"/>
  <c r="V973" i="18"/>
  <c r="R973" i="18"/>
  <c r="N973" i="18"/>
  <c r="L973" i="18"/>
  <c r="V972" i="18"/>
  <c r="R972" i="18"/>
  <c r="N972" i="18"/>
  <c r="L972" i="18"/>
  <c r="B972" i="18" s="1"/>
  <c r="V971" i="18"/>
  <c r="R971" i="18"/>
  <c r="N971" i="18"/>
  <c r="L971" i="18"/>
  <c r="V970" i="18"/>
  <c r="R970" i="18"/>
  <c r="N970" i="18"/>
  <c r="L970" i="18"/>
  <c r="B970" i="18" s="1"/>
  <c r="V969" i="18"/>
  <c r="R969" i="18"/>
  <c r="N969" i="18"/>
  <c r="L969" i="18"/>
  <c r="B969" i="18" s="1"/>
  <c r="V968" i="18"/>
  <c r="R968" i="18"/>
  <c r="N968" i="18"/>
  <c r="L968" i="18"/>
  <c r="V967" i="18"/>
  <c r="R967" i="18"/>
  <c r="N967" i="18"/>
  <c r="L967" i="18"/>
  <c r="V966" i="18"/>
  <c r="R966" i="18"/>
  <c r="N966" i="18"/>
  <c r="L966" i="18"/>
  <c r="V965" i="18"/>
  <c r="R965" i="18"/>
  <c r="N965" i="18"/>
  <c r="L965" i="18"/>
  <c r="V964" i="18"/>
  <c r="R964" i="18"/>
  <c r="N964" i="18"/>
  <c r="L964" i="18"/>
  <c r="B964" i="18" s="1"/>
  <c r="V963" i="18"/>
  <c r="R963" i="18"/>
  <c r="N963" i="18"/>
  <c r="L963" i="18"/>
  <c r="V962" i="18"/>
  <c r="R962" i="18"/>
  <c r="N962" i="18"/>
  <c r="L962" i="18"/>
  <c r="B962" i="18" s="1"/>
  <c r="V961" i="18"/>
  <c r="R961" i="18"/>
  <c r="N961" i="18"/>
  <c r="L961" i="18"/>
  <c r="V960" i="18"/>
  <c r="R960" i="18"/>
  <c r="N960" i="18"/>
  <c r="L960" i="18"/>
  <c r="V959" i="18"/>
  <c r="R959" i="18"/>
  <c r="N959" i="18"/>
  <c r="L959" i="18"/>
  <c r="V958" i="18"/>
  <c r="R958" i="18"/>
  <c r="N958" i="18"/>
  <c r="L958" i="18"/>
  <c r="V957" i="18"/>
  <c r="R957" i="18"/>
  <c r="N957" i="18"/>
  <c r="L957" i="18"/>
  <c r="V956" i="18"/>
  <c r="R956" i="18"/>
  <c r="N956" i="18"/>
  <c r="L956" i="18"/>
  <c r="V955" i="18"/>
  <c r="R955" i="18"/>
  <c r="N955" i="18"/>
  <c r="L955" i="18"/>
  <c r="V954" i="18"/>
  <c r="R954" i="18"/>
  <c r="N954" i="18"/>
  <c r="L954" i="18"/>
  <c r="V953" i="18"/>
  <c r="R953" i="18"/>
  <c r="N953" i="18"/>
  <c r="L953" i="18"/>
  <c r="V952" i="18"/>
  <c r="R952" i="18"/>
  <c r="N952" i="18"/>
  <c r="L952" i="18"/>
  <c r="V951" i="18"/>
  <c r="R951" i="18"/>
  <c r="N951" i="18"/>
  <c r="L951" i="18"/>
  <c r="V950" i="18"/>
  <c r="R950" i="18"/>
  <c r="N950" i="18"/>
  <c r="L950" i="18"/>
  <c r="V949" i="18"/>
  <c r="R949" i="18"/>
  <c r="N949" i="18"/>
  <c r="L949" i="18"/>
  <c r="V948" i="18"/>
  <c r="R948" i="18"/>
  <c r="N948" i="18"/>
  <c r="L948" i="18"/>
  <c r="V947" i="18"/>
  <c r="R947" i="18"/>
  <c r="N947" i="18"/>
  <c r="L947" i="18"/>
  <c r="V946" i="18"/>
  <c r="R946" i="18"/>
  <c r="N946" i="18"/>
  <c r="L946" i="18"/>
  <c r="V945" i="18"/>
  <c r="R945" i="18"/>
  <c r="N945" i="18"/>
  <c r="L945" i="18"/>
  <c r="V944" i="18"/>
  <c r="R944" i="18"/>
  <c r="N944" i="18"/>
  <c r="L944" i="18"/>
  <c r="V943" i="18"/>
  <c r="R943" i="18"/>
  <c r="N943" i="18"/>
  <c r="L943" i="18"/>
  <c r="V942" i="18"/>
  <c r="R942" i="18"/>
  <c r="N942" i="18"/>
  <c r="L942" i="18"/>
  <c r="V941" i="18"/>
  <c r="R941" i="18"/>
  <c r="N941" i="18"/>
  <c r="L941" i="18"/>
  <c r="V940" i="18"/>
  <c r="R940" i="18"/>
  <c r="N940" i="18"/>
  <c r="L940" i="18"/>
  <c r="V939" i="18"/>
  <c r="R939" i="18"/>
  <c r="N939" i="18"/>
  <c r="L939" i="18"/>
  <c r="B939" i="18" s="1"/>
  <c r="V938" i="18"/>
  <c r="R938" i="18"/>
  <c r="N938" i="18"/>
  <c r="L938" i="18"/>
  <c r="V937" i="18"/>
  <c r="R937" i="18"/>
  <c r="N937" i="18"/>
  <c r="L937" i="18"/>
  <c r="V936" i="18"/>
  <c r="R936" i="18"/>
  <c r="N936" i="18"/>
  <c r="L936" i="18"/>
  <c r="V935" i="18"/>
  <c r="R935" i="18"/>
  <c r="N935" i="18"/>
  <c r="L935" i="18"/>
  <c r="V934" i="18"/>
  <c r="R934" i="18"/>
  <c r="N934" i="18"/>
  <c r="L934" i="18"/>
  <c r="V933" i="18"/>
  <c r="R933" i="18"/>
  <c r="N933" i="18"/>
  <c r="L933" i="18"/>
  <c r="V932" i="18"/>
  <c r="R932" i="18"/>
  <c r="N932" i="18"/>
  <c r="L932" i="18"/>
  <c r="V931" i="18"/>
  <c r="R931" i="18"/>
  <c r="N931" i="18"/>
  <c r="L931" i="18"/>
  <c r="B931" i="18" s="1"/>
  <c r="V930" i="18"/>
  <c r="R930" i="18"/>
  <c r="N930" i="18"/>
  <c r="L930" i="18"/>
  <c r="V929" i="18"/>
  <c r="R929" i="18"/>
  <c r="N929" i="18"/>
  <c r="L929" i="18"/>
  <c r="V928" i="18"/>
  <c r="R928" i="18"/>
  <c r="N928" i="18"/>
  <c r="L928" i="18"/>
  <c r="V927" i="18"/>
  <c r="R927" i="18"/>
  <c r="N927" i="18"/>
  <c r="L927" i="18"/>
  <c r="V926" i="18"/>
  <c r="R926" i="18"/>
  <c r="N926" i="18"/>
  <c r="L926" i="18"/>
  <c r="V925" i="18"/>
  <c r="R925" i="18"/>
  <c r="N925" i="18"/>
  <c r="L925" i="18"/>
  <c r="V924" i="18"/>
  <c r="R924" i="18"/>
  <c r="N924" i="18"/>
  <c r="L924" i="18"/>
  <c r="V923" i="18"/>
  <c r="R923" i="18"/>
  <c r="N923" i="18"/>
  <c r="L923" i="18"/>
  <c r="B923" i="18" s="1"/>
  <c r="V922" i="18"/>
  <c r="R922" i="18"/>
  <c r="N922" i="18"/>
  <c r="L922" i="18"/>
  <c r="V921" i="18"/>
  <c r="R921" i="18"/>
  <c r="N921" i="18"/>
  <c r="L921" i="18"/>
  <c r="V920" i="18"/>
  <c r="R920" i="18"/>
  <c r="N920" i="18"/>
  <c r="L920" i="18"/>
  <c r="V919" i="18"/>
  <c r="R919" i="18"/>
  <c r="N919" i="18"/>
  <c r="L919" i="18"/>
  <c r="V918" i="18"/>
  <c r="R918" i="18"/>
  <c r="N918" i="18"/>
  <c r="L918" i="18"/>
  <c r="V917" i="18"/>
  <c r="R917" i="18"/>
  <c r="N917" i="18"/>
  <c r="L917" i="18"/>
  <c r="V916" i="18"/>
  <c r="R916" i="18"/>
  <c r="N916" i="18"/>
  <c r="L916" i="18"/>
  <c r="V915" i="18"/>
  <c r="R915" i="18"/>
  <c r="N915" i="18"/>
  <c r="L915" i="18"/>
  <c r="B915" i="18" s="1"/>
  <c r="V914" i="18"/>
  <c r="R914" i="18"/>
  <c r="N914" i="18"/>
  <c r="L914" i="18"/>
  <c r="V913" i="18"/>
  <c r="R913" i="18"/>
  <c r="N913" i="18"/>
  <c r="L913" i="18"/>
  <c r="V912" i="18"/>
  <c r="R912" i="18"/>
  <c r="N912" i="18"/>
  <c r="L912" i="18"/>
  <c r="V911" i="18"/>
  <c r="R911" i="18"/>
  <c r="N911" i="18"/>
  <c r="L911" i="18"/>
  <c r="V910" i="18"/>
  <c r="R910" i="18"/>
  <c r="N910" i="18"/>
  <c r="L910" i="18"/>
  <c r="V909" i="18"/>
  <c r="R909" i="18"/>
  <c r="N909" i="18"/>
  <c r="L909" i="18"/>
  <c r="V908" i="18"/>
  <c r="R908" i="18"/>
  <c r="N908" i="18"/>
  <c r="L908" i="18"/>
  <c r="V907" i="18"/>
  <c r="R907" i="18"/>
  <c r="N907" i="18"/>
  <c r="L907" i="18"/>
  <c r="B907" i="18" s="1"/>
  <c r="V906" i="18"/>
  <c r="R906" i="18"/>
  <c r="N906" i="18"/>
  <c r="L906" i="18"/>
  <c r="V905" i="18"/>
  <c r="R905" i="18"/>
  <c r="N905" i="18"/>
  <c r="L905" i="18"/>
  <c r="V904" i="18"/>
  <c r="R904" i="18"/>
  <c r="N904" i="18"/>
  <c r="L904" i="18"/>
  <c r="V903" i="18"/>
  <c r="R903" i="18"/>
  <c r="N903" i="18"/>
  <c r="L903" i="18"/>
  <c r="V902" i="18"/>
  <c r="R902" i="18"/>
  <c r="N902" i="18"/>
  <c r="L902" i="18"/>
  <c r="V901" i="18"/>
  <c r="R901" i="18"/>
  <c r="N901" i="18"/>
  <c r="L901" i="18"/>
  <c r="V900" i="18"/>
  <c r="R900" i="18"/>
  <c r="N900" i="18"/>
  <c r="L900" i="18"/>
  <c r="V899" i="18"/>
  <c r="R899" i="18"/>
  <c r="N899" i="18"/>
  <c r="L899" i="18"/>
  <c r="B899" i="18" s="1"/>
  <c r="V898" i="18"/>
  <c r="R898" i="18"/>
  <c r="N898" i="18"/>
  <c r="L898" i="18"/>
  <c r="V897" i="18"/>
  <c r="R897" i="18"/>
  <c r="N897" i="18"/>
  <c r="L897" i="18"/>
  <c r="V896" i="18"/>
  <c r="R896" i="18"/>
  <c r="N896" i="18"/>
  <c r="L896" i="18"/>
  <c r="V895" i="18"/>
  <c r="R895" i="18"/>
  <c r="N895" i="18"/>
  <c r="L895" i="18"/>
  <c r="V894" i="18"/>
  <c r="R894" i="18"/>
  <c r="N894" i="18"/>
  <c r="L894" i="18"/>
  <c r="V893" i="18"/>
  <c r="R893" i="18"/>
  <c r="N893" i="18"/>
  <c r="L893" i="18"/>
  <c r="B893" i="18" s="1"/>
  <c r="V892" i="18"/>
  <c r="R892" i="18"/>
  <c r="N892" i="18"/>
  <c r="L892" i="18"/>
  <c r="V891" i="18"/>
  <c r="R891" i="18"/>
  <c r="N891" i="18"/>
  <c r="L891" i="18"/>
  <c r="B891" i="18" s="1"/>
  <c r="V890" i="18"/>
  <c r="R890" i="18"/>
  <c r="N890" i="18"/>
  <c r="L890" i="18"/>
  <c r="V889" i="18"/>
  <c r="R889" i="18"/>
  <c r="N889" i="18"/>
  <c r="L889" i="18"/>
  <c r="B889" i="18" s="1"/>
  <c r="V888" i="18"/>
  <c r="R888" i="18"/>
  <c r="N888" i="18"/>
  <c r="L888" i="18"/>
  <c r="V887" i="18"/>
  <c r="R887" i="18"/>
  <c r="N887" i="18"/>
  <c r="L887" i="18"/>
  <c r="B887" i="18" s="1"/>
  <c r="V886" i="18"/>
  <c r="R886" i="18"/>
  <c r="N886" i="18"/>
  <c r="L886" i="18"/>
  <c r="V885" i="18"/>
  <c r="R885" i="18"/>
  <c r="N885" i="18"/>
  <c r="L885" i="18"/>
  <c r="B885" i="18" s="1"/>
  <c r="V884" i="18"/>
  <c r="R884" i="18"/>
  <c r="N884" i="18"/>
  <c r="L884" i="18"/>
  <c r="V883" i="18"/>
  <c r="R883" i="18"/>
  <c r="N883" i="18"/>
  <c r="L883" i="18"/>
  <c r="B883" i="18" s="1"/>
  <c r="V882" i="18"/>
  <c r="R882" i="18"/>
  <c r="N882" i="18"/>
  <c r="L882" i="18"/>
  <c r="V881" i="18"/>
  <c r="R881" i="18"/>
  <c r="N881" i="18"/>
  <c r="L881" i="18"/>
  <c r="B881" i="18" s="1"/>
  <c r="V880" i="18"/>
  <c r="R880" i="18"/>
  <c r="N880" i="18"/>
  <c r="L880" i="18"/>
  <c r="V879" i="18"/>
  <c r="R879" i="18"/>
  <c r="N879" i="18"/>
  <c r="L879" i="18"/>
  <c r="B879" i="18" s="1"/>
  <c r="V878" i="18"/>
  <c r="R878" i="18"/>
  <c r="N878" i="18"/>
  <c r="L878" i="18"/>
  <c r="V877" i="18"/>
  <c r="R877" i="18"/>
  <c r="N877" i="18"/>
  <c r="L877" i="18"/>
  <c r="B877" i="18" s="1"/>
  <c r="V876" i="18"/>
  <c r="R876" i="18"/>
  <c r="N876" i="18"/>
  <c r="L876" i="18"/>
  <c r="V875" i="18"/>
  <c r="R875" i="18"/>
  <c r="N875" i="18"/>
  <c r="L875" i="18"/>
  <c r="B875" i="18" s="1"/>
  <c r="V874" i="18"/>
  <c r="R874" i="18"/>
  <c r="N874" i="18"/>
  <c r="L874" i="18"/>
  <c r="V873" i="18"/>
  <c r="R873" i="18"/>
  <c r="N873" i="18"/>
  <c r="L873" i="18"/>
  <c r="B873" i="18" s="1"/>
  <c r="V872" i="18"/>
  <c r="R872" i="18"/>
  <c r="N872" i="18"/>
  <c r="L872" i="18"/>
  <c r="V871" i="18"/>
  <c r="R871" i="18"/>
  <c r="N871" i="18"/>
  <c r="L871" i="18"/>
  <c r="B871" i="18" s="1"/>
  <c r="V870" i="18"/>
  <c r="R870" i="18"/>
  <c r="N870" i="18"/>
  <c r="L870" i="18"/>
  <c r="V869" i="18"/>
  <c r="R869" i="18"/>
  <c r="N869" i="18"/>
  <c r="L869" i="18"/>
  <c r="B869" i="18" s="1"/>
  <c r="V868" i="18"/>
  <c r="R868" i="18"/>
  <c r="N868" i="18"/>
  <c r="L868" i="18"/>
  <c r="V867" i="18"/>
  <c r="R867" i="18"/>
  <c r="N867" i="18"/>
  <c r="L867" i="18"/>
  <c r="B867" i="18" s="1"/>
  <c r="V866" i="18"/>
  <c r="R866" i="18"/>
  <c r="N866" i="18"/>
  <c r="L866" i="18"/>
  <c r="V865" i="18"/>
  <c r="R865" i="18"/>
  <c r="N865" i="18"/>
  <c r="L865" i="18"/>
  <c r="B865" i="18" s="1"/>
  <c r="V864" i="18"/>
  <c r="R864" i="18"/>
  <c r="N864" i="18"/>
  <c r="L864" i="18"/>
  <c r="V863" i="18"/>
  <c r="R863" i="18"/>
  <c r="N863" i="18"/>
  <c r="L863" i="18"/>
  <c r="B863" i="18" s="1"/>
  <c r="V862" i="18"/>
  <c r="R862" i="18"/>
  <c r="N862" i="18"/>
  <c r="L862" i="18"/>
  <c r="V861" i="18"/>
  <c r="R861" i="18"/>
  <c r="N861" i="18"/>
  <c r="L861" i="18"/>
  <c r="B861" i="18" s="1"/>
  <c r="V860" i="18"/>
  <c r="R860" i="18"/>
  <c r="N860" i="18"/>
  <c r="L860" i="18"/>
  <c r="V859" i="18"/>
  <c r="R859" i="18"/>
  <c r="N859" i="18"/>
  <c r="L859" i="18"/>
  <c r="B859" i="18" s="1"/>
  <c r="V858" i="18"/>
  <c r="R858" i="18"/>
  <c r="N858" i="18"/>
  <c r="L858" i="18"/>
  <c r="V857" i="18"/>
  <c r="R857" i="18"/>
  <c r="N857" i="18"/>
  <c r="L857" i="18"/>
  <c r="B857" i="18" s="1"/>
  <c r="V856" i="18"/>
  <c r="R856" i="18"/>
  <c r="N856" i="18"/>
  <c r="L856" i="18"/>
  <c r="V855" i="18"/>
  <c r="R855" i="18"/>
  <c r="N855" i="18"/>
  <c r="L855" i="18"/>
  <c r="B855" i="18" s="1"/>
  <c r="V854" i="18"/>
  <c r="R854" i="18"/>
  <c r="N854" i="18"/>
  <c r="L854" i="18"/>
  <c r="V853" i="18"/>
  <c r="R853" i="18"/>
  <c r="N853" i="18"/>
  <c r="L853" i="18"/>
  <c r="B853" i="18" s="1"/>
  <c r="V852" i="18"/>
  <c r="R852" i="18"/>
  <c r="N852" i="18"/>
  <c r="L852" i="18"/>
  <c r="V851" i="18"/>
  <c r="R851" i="18"/>
  <c r="N851" i="18"/>
  <c r="L851" i="18"/>
  <c r="B851" i="18" s="1"/>
  <c r="V850" i="18"/>
  <c r="R850" i="18"/>
  <c r="N850" i="18"/>
  <c r="L850" i="18"/>
  <c r="V849" i="18"/>
  <c r="R849" i="18"/>
  <c r="N849" i="18"/>
  <c r="L849" i="18"/>
  <c r="B849" i="18" s="1"/>
  <c r="V848" i="18"/>
  <c r="R848" i="18"/>
  <c r="N848" i="18"/>
  <c r="L848" i="18"/>
  <c r="V847" i="18"/>
  <c r="R847" i="18"/>
  <c r="N847" i="18"/>
  <c r="L847" i="18"/>
  <c r="B847" i="18" s="1"/>
  <c r="V846" i="18"/>
  <c r="R846" i="18"/>
  <c r="N846" i="18"/>
  <c r="L846" i="18"/>
  <c r="V845" i="18"/>
  <c r="R845" i="18"/>
  <c r="N845" i="18"/>
  <c r="L845" i="18"/>
  <c r="B845" i="18" s="1"/>
  <c r="V844" i="18"/>
  <c r="R844" i="18"/>
  <c r="N844" i="18"/>
  <c r="L844" i="18"/>
  <c r="V843" i="18"/>
  <c r="R843" i="18"/>
  <c r="N843" i="18"/>
  <c r="L843" i="18"/>
  <c r="B843" i="18" s="1"/>
  <c r="V842" i="18"/>
  <c r="R842" i="18"/>
  <c r="N842" i="18"/>
  <c r="L842" i="18"/>
  <c r="V841" i="18"/>
  <c r="R841" i="18"/>
  <c r="N841" i="18"/>
  <c r="L841" i="18"/>
  <c r="B841" i="18" s="1"/>
  <c r="V840" i="18"/>
  <c r="R840" i="18"/>
  <c r="N840" i="18"/>
  <c r="L840" i="18"/>
  <c r="V839" i="18"/>
  <c r="R839" i="18"/>
  <c r="N839" i="18"/>
  <c r="L839" i="18"/>
  <c r="B839" i="18" s="1"/>
  <c r="V838" i="18"/>
  <c r="R838" i="18"/>
  <c r="N838" i="18"/>
  <c r="L838" i="18"/>
  <c r="V837" i="18"/>
  <c r="R837" i="18"/>
  <c r="N837" i="18"/>
  <c r="L837" i="18"/>
  <c r="B837" i="18" s="1"/>
  <c r="V836" i="18"/>
  <c r="R836" i="18"/>
  <c r="N836" i="18"/>
  <c r="L836" i="18"/>
  <c r="V835" i="18"/>
  <c r="R835" i="18"/>
  <c r="N835" i="18"/>
  <c r="L835" i="18"/>
  <c r="B835" i="18" s="1"/>
  <c r="V834" i="18"/>
  <c r="R834" i="18"/>
  <c r="N834" i="18"/>
  <c r="L834" i="18"/>
  <c r="V833" i="18"/>
  <c r="R833" i="18"/>
  <c r="N833" i="18"/>
  <c r="L833" i="18"/>
  <c r="B833" i="18" s="1"/>
  <c r="V832" i="18"/>
  <c r="R832" i="18"/>
  <c r="N832" i="18"/>
  <c r="L832" i="18"/>
  <c r="V831" i="18"/>
  <c r="R831" i="18"/>
  <c r="N831" i="18"/>
  <c r="L831" i="18"/>
  <c r="B831" i="18" s="1"/>
  <c r="V830" i="18"/>
  <c r="R830" i="18"/>
  <c r="N830" i="18"/>
  <c r="L830" i="18"/>
  <c r="V829" i="18"/>
  <c r="R829" i="18"/>
  <c r="N829" i="18"/>
  <c r="L829" i="18"/>
  <c r="B829" i="18" s="1"/>
  <c r="V828" i="18"/>
  <c r="R828" i="18"/>
  <c r="N828" i="18"/>
  <c r="L828" i="18"/>
  <c r="V827" i="18"/>
  <c r="R827" i="18"/>
  <c r="N827" i="18"/>
  <c r="L827" i="18"/>
  <c r="B827" i="18" s="1"/>
  <c r="V826" i="18"/>
  <c r="R826" i="18"/>
  <c r="N826" i="18"/>
  <c r="L826" i="18"/>
  <c r="V825" i="18"/>
  <c r="R825" i="18"/>
  <c r="N825" i="18"/>
  <c r="L825" i="18"/>
  <c r="B825" i="18" s="1"/>
  <c r="V824" i="18"/>
  <c r="R824" i="18"/>
  <c r="N824" i="18"/>
  <c r="L824" i="18"/>
  <c r="AD823" i="18"/>
  <c r="AC823" i="18"/>
  <c r="V823" i="18"/>
  <c r="R823" i="18"/>
  <c r="N823" i="18"/>
  <c r="L823" i="18"/>
  <c r="V822" i="18"/>
  <c r="R822" i="18"/>
  <c r="N822" i="18"/>
  <c r="L822" i="18"/>
  <c r="B822" i="18" s="1"/>
  <c r="AC822" i="18" s="1"/>
  <c r="AD822" i="18" s="1"/>
  <c r="V821" i="18"/>
  <c r="R821" i="18"/>
  <c r="N821" i="18"/>
  <c r="L821" i="18"/>
  <c r="V820" i="18"/>
  <c r="R820" i="18"/>
  <c r="N820" i="18"/>
  <c r="L820" i="18"/>
  <c r="B820" i="18" s="1"/>
  <c r="AC820" i="18" s="1"/>
  <c r="AD820" i="18" s="1"/>
  <c r="V819" i="18"/>
  <c r="R819" i="18"/>
  <c r="N819" i="18"/>
  <c r="L819" i="18"/>
  <c r="V818" i="18"/>
  <c r="R818" i="18"/>
  <c r="N818" i="18"/>
  <c r="L818" i="18"/>
  <c r="V817" i="18"/>
  <c r="R817" i="18"/>
  <c r="N817" i="18"/>
  <c r="L817" i="18"/>
  <c r="V816" i="18"/>
  <c r="R816" i="18"/>
  <c r="N816" i="18"/>
  <c r="L816" i="18"/>
  <c r="V815" i="18"/>
  <c r="R815" i="18"/>
  <c r="N815" i="18"/>
  <c r="L815" i="18"/>
  <c r="V814" i="18"/>
  <c r="R814" i="18"/>
  <c r="N814" i="18"/>
  <c r="L814" i="18"/>
  <c r="B814" i="18" s="1"/>
  <c r="AC814" i="18" s="1"/>
  <c r="AD814" i="18" s="1"/>
  <c r="V813" i="18"/>
  <c r="R813" i="18"/>
  <c r="N813" i="18"/>
  <c r="L813" i="18"/>
  <c r="V812" i="18"/>
  <c r="R812" i="18"/>
  <c r="N812" i="18"/>
  <c r="L812" i="18"/>
  <c r="B812" i="18" s="1"/>
  <c r="V811" i="18"/>
  <c r="R811" i="18"/>
  <c r="N811" i="18"/>
  <c r="L811" i="18"/>
  <c r="V810" i="18"/>
  <c r="R810" i="18"/>
  <c r="N810" i="18"/>
  <c r="L810" i="18"/>
  <c r="AD809" i="18"/>
  <c r="AC809" i="18"/>
  <c r="AC808" i="18"/>
  <c r="AD808" i="18" s="1"/>
  <c r="V807" i="18"/>
  <c r="B807" i="18" s="1"/>
  <c r="R807" i="18"/>
  <c r="N807" i="18"/>
  <c r="L807" i="18"/>
  <c r="V806" i="18"/>
  <c r="B806" i="18" s="1"/>
  <c r="R806" i="18"/>
  <c r="N806" i="18"/>
  <c r="L806" i="18"/>
  <c r="V805" i="18"/>
  <c r="B805" i="18" s="1"/>
  <c r="R805" i="18"/>
  <c r="N805" i="18"/>
  <c r="L805" i="18"/>
  <c r="V804" i="18"/>
  <c r="B804" i="18" s="1"/>
  <c r="R804" i="18"/>
  <c r="N804" i="18"/>
  <c r="L804" i="18"/>
  <c r="V803" i="18"/>
  <c r="R803" i="18"/>
  <c r="N803" i="18"/>
  <c r="L803" i="18"/>
  <c r="B803" i="18"/>
  <c r="V802" i="18"/>
  <c r="R802" i="18"/>
  <c r="N802" i="18"/>
  <c r="L802" i="18"/>
  <c r="B802" i="18"/>
  <c r="AD801" i="18"/>
  <c r="AC801" i="18"/>
  <c r="V801" i="18"/>
  <c r="R801" i="18"/>
  <c r="N801" i="18"/>
  <c r="L801" i="18"/>
  <c r="B801" i="18"/>
  <c r="AD800" i="18"/>
  <c r="AC800" i="18"/>
  <c r="V800" i="18"/>
  <c r="R800" i="18"/>
  <c r="N800" i="18"/>
  <c r="L800" i="18"/>
  <c r="B800" i="18"/>
  <c r="V799" i="18"/>
  <c r="B799" i="18" s="1"/>
  <c r="R799" i="18"/>
  <c r="N799" i="18"/>
  <c r="L799" i="18"/>
  <c r="V798" i="18"/>
  <c r="B798" i="18" s="1"/>
  <c r="R798" i="18"/>
  <c r="N798" i="18"/>
  <c r="L798" i="18"/>
  <c r="V797" i="18"/>
  <c r="B797" i="18" s="1"/>
  <c r="R797" i="18"/>
  <c r="N797" i="18"/>
  <c r="L797" i="18"/>
  <c r="V796" i="18"/>
  <c r="B796" i="18" s="1"/>
  <c r="R796" i="18"/>
  <c r="N796" i="18"/>
  <c r="L796" i="18"/>
  <c r="V795" i="18"/>
  <c r="R795" i="18"/>
  <c r="N795" i="18"/>
  <c r="L795" i="18"/>
  <c r="B795" i="18"/>
  <c r="V794" i="18"/>
  <c r="R794" i="18"/>
  <c r="N794" i="18"/>
  <c r="L794" i="18"/>
  <c r="B794" i="18"/>
  <c r="AD793" i="18"/>
  <c r="AC793" i="18"/>
  <c r="V793" i="18"/>
  <c r="R793" i="18"/>
  <c r="N793" i="18"/>
  <c r="L793" i="18"/>
  <c r="B793" i="18"/>
  <c r="AD792" i="18"/>
  <c r="AC792" i="18"/>
  <c r="V792" i="18"/>
  <c r="R792" i="18"/>
  <c r="N792" i="18"/>
  <c r="L792" i="18"/>
  <c r="B792" i="18"/>
  <c r="V791" i="18"/>
  <c r="R791" i="18"/>
  <c r="N791" i="18"/>
  <c r="L791" i="18"/>
  <c r="V790" i="18"/>
  <c r="R790" i="18"/>
  <c r="N790" i="18"/>
  <c r="L790" i="18"/>
  <c r="V789" i="18"/>
  <c r="R789" i="18"/>
  <c r="B789" i="18" s="1"/>
  <c r="N789" i="18"/>
  <c r="L789" i="18"/>
  <c r="V788" i="18"/>
  <c r="B788" i="18" s="1"/>
  <c r="R788" i="18"/>
  <c r="N788" i="18"/>
  <c r="L788" i="18"/>
  <c r="V787" i="18"/>
  <c r="R787" i="18"/>
  <c r="N787" i="18"/>
  <c r="L787" i="18"/>
  <c r="B787" i="18"/>
  <c r="V786" i="18"/>
  <c r="R786" i="18"/>
  <c r="N786" i="18"/>
  <c r="L786" i="18"/>
  <c r="B786" i="18"/>
  <c r="V785" i="18"/>
  <c r="R785" i="18"/>
  <c r="N785" i="18"/>
  <c r="L785" i="18"/>
  <c r="B785" i="18" s="1"/>
  <c r="AC784" i="18"/>
  <c r="AD784" i="18" s="1"/>
  <c r="V784" i="18"/>
  <c r="R784" i="18"/>
  <c r="N784" i="18"/>
  <c r="L784" i="18"/>
  <c r="B784" i="18"/>
  <c r="V783" i="18"/>
  <c r="R783" i="18"/>
  <c r="N783" i="18"/>
  <c r="L783" i="18"/>
  <c r="V782" i="18"/>
  <c r="R782" i="18"/>
  <c r="N782" i="18"/>
  <c r="L782" i="18"/>
  <c r="V781" i="18"/>
  <c r="R781" i="18"/>
  <c r="N781" i="18"/>
  <c r="L781" i="18"/>
  <c r="V780" i="18"/>
  <c r="R780" i="18"/>
  <c r="N780" i="18"/>
  <c r="L780" i="18"/>
  <c r="B780" i="18" s="1"/>
  <c r="V779" i="18"/>
  <c r="R779" i="18"/>
  <c r="N779" i="18"/>
  <c r="L779" i="18"/>
  <c r="B779" i="18"/>
  <c r="V778" i="18"/>
  <c r="R778" i="18"/>
  <c r="N778" i="18"/>
  <c r="L778" i="18"/>
  <c r="B778" i="18"/>
  <c r="V777" i="18"/>
  <c r="R777" i="18"/>
  <c r="N777" i="18"/>
  <c r="L777" i="18"/>
  <c r="B777" i="18" s="1"/>
  <c r="AC776" i="18"/>
  <c r="AD776" i="18" s="1"/>
  <c r="V776" i="18"/>
  <c r="R776" i="18"/>
  <c r="N776" i="18"/>
  <c r="L776" i="18"/>
  <c r="B776" i="18"/>
  <c r="V775" i="18"/>
  <c r="R775" i="18"/>
  <c r="N775" i="18"/>
  <c r="L775" i="18"/>
  <c r="B775" i="18" s="1"/>
  <c r="AC775" i="18" s="1"/>
  <c r="AD775" i="18" s="1"/>
  <c r="V774" i="18"/>
  <c r="R774" i="18"/>
  <c r="N774" i="18"/>
  <c r="L774" i="18"/>
  <c r="V773" i="18"/>
  <c r="R773" i="18"/>
  <c r="N773" i="18"/>
  <c r="L773" i="18"/>
  <c r="V772" i="18"/>
  <c r="R772" i="18"/>
  <c r="N772" i="18"/>
  <c r="L772" i="18"/>
  <c r="V771" i="18"/>
  <c r="R771" i="18"/>
  <c r="N771" i="18"/>
  <c r="L771" i="18"/>
  <c r="B771" i="18" s="1"/>
  <c r="V770" i="18"/>
  <c r="R770" i="18"/>
  <c r="N770" i="18"/>
  <c r="L770" i="18"/>
  <c r="B770" i="18"/>
  <c r="V769" i="18"/>
  <c r="R769" i="18"/>
  <c r="N769" i="18"/>
  <c r="L769" i="18"/>
  <c r="B769" i="18" s="1"/>
  <c r="V768" i="18"/>
  <c r="R768" i="18"/>
  <c r="N768" i="18"/>
  <c r="L768" i="18"/>
  <c r="B768" i="18"/>
  <c r="AC768" i="18" s="1"/>
  <c r="AD768" i="18" s="1"/>
  <c r="V767" i="18"/>
  <c r="R767" i="18"/>
  <c r="N767" i="18"/>
  <c r="L767" i="18"/>
  <c r="B767" i="18" s="1"/>
  <c r="V766" i="18"/>
  <c r="R766" i="18"/>
  <c r="B766" i="18" s="1"/>
  <c r="N766" i="18"/>
  <c r="L766" i="18"/>
  <c r="V765" i="18"/>
  <c r="R765" i="18"/>
  <c r="N765" i="18"/>
  <c r="L765" i="18"/>
  <c r="V764" i="18"/>
  <c r="R764" i="18"/>
  <c r="N764" i="18"/>
  <c r="L764" i="18"/>
  <c r="V763" i="18"/>
  <c r="R763" i="18"/>
  <c r="B763" i="18" s="1"/>
  <c r="N763" i="18"/>
  <c r="L763" i="18"/>
  <c r="V762" i="18"/>
  <c r="R762" i="18"/>
  <c r="N762" i="18"/>
  <c r="L762" i="18"/>
  <c r="B762" i="18"/>
  <c r="V761" i="18"/>
  <c r="R761" i="18"/>
  <c r="N761" i="18"/>
  <c r="L761" i="18"/>
  <c r="B761" i="18" s="1"/>
  <c r="AC760" i="18"/>
  <c r="AD760" i="18" s="1"/>
  <c r="V760" i="18"/>
  <c r="R760" i="18"/>
  <c r="N760" i="18"/>
  <c r="L760" i="18"/>
  <c r="B760" i="18"/>
  <c r="V759" i="18"/>
  <c r="R759" i="18"/>
  <c r="N759" i="18"/>
  <c r="L759" i="18"/>
  <c r="B759" i="18" s="1"/>
  <c r="AC759" i="18" s="1"/>
  <c r="AD759" i="18" s="1"/>
  <c r="V758" i="18"/>
  <c r="R758" i="18"/>
  <c r="N758" i="18"/>
  <c r="L758" i="18"/>
  <c r="V757" i="18"/>
  <c r="R757" i="18"/>
  <c r="N757" i="18"/>
  <c r="L757" i="18"/>
  <c r="V756" i="18"/>
  <c r="R756" i="18"/>
  <c r="N756" i="18"/>
  <c r="L756" i="18"/>
  <c r="B756" i="18" s="1"/>
  <c r="V755" i="18"/>
  <c r="R755" i="18"/>
  <c r="N755" i="18"/>
  <c r="L755" i="18"/>
  <c r="B755" i="18" s="1"/>
  <c r="V754" i="18"/>
  <c r="R754" i="18"/>
  <c r="N754" i="18"/>
  <c r="B754" i="18" s="1"/>
  <c r="L754" i="18"/>
  <c r="V753" i="18"/>
  <c r="R753" i="18"/>
  <c r="N753" i="18"/>
  <c r="L753" i="18"/>
  <c r="B753" i="18" s="1"/>
  <c r="AD752" i="18"/>
  <c r="AC752" i="18"/>
  <c r="V752" i="18"/>
  <c r="R752" i="18"/>
  <c r="N752" i="18"/>
  <c r="L752" i="18"/>
  <c r="B752" i="18"/>
  <c r="V751" i="18"/>
  <c r="R751" i="18"/>
  <c r="N751" i="18"/>
  <c r="L751" i="18"/>
  <c r="V750" i="18"/>
  <c r="R750" i="18"/>
  <c r="N750" i="18"/>
  <c r="L750" i="18"/>
  <c r="V749" i="18"/>
  <c r="R749" i="18"/>
  <c r="N749" i="18"/>
  <c r="L749" i="18"/>
  <c r="V748" i="18"/>
  <c r="R748" i="18"/>
  <c r="N748" i="18"/>
  <c r="L748" i="18"/>
  <c r="V747" i="18"/>
  <c r="R747" i="18"/>
  <c r="N747" i="18"/>
  <c r="B747" i="18" s="1"/>
  <c r="L747" i="18"/>
  <c r="V746" i="18"/>
  <c r="R746" i="18"/>
  <c r="N746" i="18"/>
  <c r="L746" i="18"/>
  <c r="V745" i="18"/>
  <c r="R745" i="18"/>
  <c r="N745" i="18"/>
  <c r="L745" i="18"/>
  <c r="V744" i="18"/>
  <c r="R744" i="18"/>
  <c r="N744" i="18"/>
  <c r="L744" i="18"/>
  <c r="V743" i="18"/>
  <c r="R743" i="18"/>
  <c r="N743" i="18"/>
  <c r="L743" i="18"/>
  <c r="V742" i="18"/>
  <c r="R742" i="18"/>
  <c r="N742" i="18"/>
  <c r="L742" i="18"/>
  <c r="V741" i="18"/>
  <c r="R741" i="18"/>
  <c r="N741" i="18"/>
  <c r="L741" i="18"/>
  <c r="V740" i="18"/>
  <c r="R740" i="18"/>
  <c r="N740" i="18"/>
  <c r="L740" i="18"/>
  <c r="V739" i="18"/>
  <c r="R739" i="18"/>
  <c r="N739" i="18"/>
  <c r="L739" i="18"/>
  <c r="V738" i="18"/>
  <c r="R738" i="18"/>
  <c r="N738" i="18"/>
  <c r="L738" i="18"/>
  <c r="V737" i="18"/>
  <c r="R737" i="18"/>
  <c r="N737" i="18"/>
  <c r="L737" i="18"/>
  <c r="V736" i="18"/>
  <c r="R736" i="18"/>
  <c r="N736" i="18"/>
  <c r="L736" i="18"/>
  <c r="V735" i="18"/>
  <c r="R735" i="18"/>
  <c r="N735" i="18"/>
  <c r="L735" i="18"/>
  <c r="V734" i="18"/>
  <c r="R734" i="18"/>
  <c r="N734" i="18"/>
  <c r="L734" i="18"/>
  <c r="V733" i="18"/>
  <c r="R733" i="18"/>
  <c r="N733" i="18"/>
  <c r="L733" i="18"/>
  <c r="V732" i="18"/>
  <c r="R732" i="18"/>
  <c r="N732" i="18"/>
  <c r="L732" i="18"/>
  <c r="V731" i="18"/>
  <c r="R731" i="18"/>
  <c r="N731" i="18"/>
  <c r="B731" i="18" s="1"/>
  <c r="L731" i="18"/>
  <c r="V730" i="18"/>
  <c r="R730" i="18"/>
  <c r="N730" i="18"/>
  <c r="L730" i="18"/>
  <c r="V729" i="18"/>
  <c r="R729" i="18"/>
  <c r="N729" i="18"/>
  <c r="L729" i="18"/>
  <c r="V728" i="18"/>
  <c r="R728" i="18"/>
  <c r="N728" i="18"/>
  <c r="L728" i="18"/>
  <c r="V727" i="18"/>
  <c r="R727" i="18"/>
  <c r="N727" i="18"/>
  <c r="L727" i="18"/>
  <c r="V726" i="18"/>
  <c r="R726" i="18"/>
  <c r="N726" i="18"/>
  <c r="L726" i="18"/>
  <c r="V725" i="18"/>
  <c r="R725" i="18"/>
  <c r="N725" i="18"/>
  <c r="L725" i="18"/>
  <c r="V724" i="18"/>
  <c r="R724" i="18"/>
  <c r="N724" i="18"/>
  <c r="L724" i="18"/>
  <c r="V723" i="18"/>
  <c r="R723" i="18"/>
  <c r="N723" i="18"/>
  <c r="L723" i="18"/>
  <c r="V722" i="18"/>
  <c r="R722" i="18"/>
  <c r="N722" i="18"/>
  <c r="L722" i="18"/>
  <c r="B722" i="18" s="1"/>
  <c r="AC722" i="18" s="1"/>
  <c r="AD722" i="18" s="1"/>
  <c r="V721" i="18"/>
  <c r="R721" i="18"/>
  <c r="N721" i="18"/>
  <c r="L721" i="18"/>
  <c r="V720" i="18"/>
  <c r="R720" i="18"/>
  <c r="N720" i="18"/>
  <c r="L720" i="18"/>
  <c r="V719" i="18"/>
  <c r="R719" i="18"/>
  <c r="N719" i="18"/>
  <c r="L719" i="18"/>
  <c r="V718" i="18"/>
  <c r="R718" i="18"/>
  <c r="N718" i="18"/>
  <c r="L718" i="18"/>
  <c r="B718" i="18" s="1"/>
  <c r="V717" i="18"/>
  <c r="R717" i="18"/>
  <c r="N717" i="18"/>
  <c r="L717" i="18"/>
  <c r="V716" i="18"/>
  <c r="R716" i="18"/>
  <c r="N716" i="18"/>
  <c r="L716" i="18"/>
  <c r="V715" i="18"/>
  <c r="R715" i="18"/>
  <c r="N715" i="18"/>
  <c r="L715" i="18"/>
  <c r="V714" i="18"/>
  <c r="R714" i="18"/>
  <c r="N714" i="18"/>
  <c r="L714" i="18"/>
  <c r="B714" i="18" s="1"/>
  <c r="AC714" i="18" s="1"/>
  <c r="AD714" i="18" s="1"/>
  <c r="V713" i="18"/>
  <c r="R713" i="18"/>
  <c r="N713" i="18"/>
  <c r="L713" i="18"/>
  <c r="V712" i="18"/>
  <c r="R712" i="18"/>
  <c r="N712" i="18"/>
  <c r="L712" i="18"/>
  <c r="V711" i="18"/>
  <c r="R711" i="18"/>
  <c r="N711" i="18"/>
  <c r="L711" i="18"/>
  <c r="V710" i="18"/>
  <c r="R710" i="18"/>
  <c r="N710" i="18"/>
  <c r="L710" i="18"/>
  <c r="B710" i="18" s="1"/>
  <c r="AC710" i="18" s="1"/>
  <c r="AD710" i="18" s="1"/>
  <c r="V709" i="18"/>
  <c r="R709" i="18"/>
  <c r="N709" i="18"/>
  <c r="L709" i="18"/>
  <c r="V708" i="18"/>
  <c r="R708" i="18"/>
  <c r="N708" i="18"/>
  <c r="L708" i="18"/>
  <c r="V707" i="18"/>
  <c r="R707" i="18"/>
  <c r="N707" i="18"/>
  <c r="L707" i="18"/>
  <c r="V706" i="18"/>
  <c r="R706" i="18"/>
  <c r="N706" i="18"/>
  <c r="L706" i="18"/>
  <c r="B706" i="18" s="1"/>
  <c r="AC706" i="18" s="1"/>
  <c r="AD706" i="18" s="1"/>
  <c r="V705" i="18"/>
  <c r="R705" i="18"/>
  <c r="N705" i="18"/>
  <c r="L705" i="18"/>
  <c r="V704" i="18"/>
  <c r="R704" i="18"/>
  <c r="N704" i="18"/>
  <c r="L704" i="18"/>
  <c r="V703" i="18"/>
  <c r="R703" i="18"/>
  <c r="N703" i="18"/>
  <c r="L703" i="18"/>
  <c r="V702" i="18"/>
  <c r="R702" i="18"/>
  <c r="N702" i="18"/>
  <c r="L702" i="18"/>
  <c r="B702" i="18" s="1"/>
  <c r="V701" i="18"/>
  <c r="R701" i="18"/>
  <c r="N701" i="18"/>
  <c r="L701" i="18"/>
  <c r="V700" i="18"/>
  <c r="R700" i="18"/>
  <c r="N700" i="18"/>
  <c r="L700" i="18"/>
  <c r="V699" i="18"/>
  <c r="R699" i="18"/>
  <c r="N699" i="18"/>
  <c r="L699" i="18"/>
  <c r="B699" i="18" s="1"/>
  <c r="V698" i="18"/>
  <c r="R698" i="18"/>
  <c r="N698" i="18"/>
  <c r="L698" i="18"/>
  <c r="B698" i="18" s="1"/>
  <c r="AC698" i="18" s="1"/>
  <c r="AD698" i="18" s="1"/>
  <c r="V697" i="18"/>
  <c r="R697" i="18"/>
  <c r="N697" i="18"/>
  <c r="L697" i="18"/>
  <c r="V696" i="18"/>
  <c r="R696" i="18"/>
  <c r="N696" i="18"/>
  <c r="L696" i="18"/>
  <c r="V695" i="18"/>
  <c r="R695" i="18"/>
  <c r="N695" i="18"/>
  <c r="L695" i="18"/>
  <c r="V694" i="18"/>
  <c r="R694" i="18"/>
  <c r="N694" i="18"/>
  <c r="L694" i="18"/>
  <c r="B694" i="18" s="1"/>
  <c r="AC694" i="18" s="1"/>
  <c r="AD694" i="18" s="1"/>
  <c r="V693" i="18"/>
  <c r="R693" i="18"/>
  <c r="N693" i="18"/>
  <c r="L693" i="18"/>
  <c r="V692" i="18"/>
  <c r="R692" i="18"/>
  <c r="N692" i="18"/>
  <c r="L692" i="18"/>
  <c r="V691" i="18"/>
  <c r="R691" i="18"/>
  <c r="N691" i="18"/>
  <c r="L691" i="18"/>
  <c r="AD690" i="18"/>
  <c r="V690" i="18"/>
  <c r="R690" i="18"/>
  <c r="N690" i="18"/>
  <c r="L690" i="18"/>
  <c r="B690" i="18" s="1"/>
  <c r="AC690" i="18" s="1"/>
  <c r="V689" i="18"/>
  <c r="R689" i="18"/>
  <c r="N689" i="18"/>
  <c r="L689" i="18"/>
  <c r="V688" i="18"/>
  <c r="R688" i="18"/>
  <c r="N688" i="18"/>
  <c r="L688" i="18"/>
  <c r="V687" i="18"/>
  <c r="R687" i="18"/>
  <c r="N687" i="18"/>
  <c r="L687" i="18"/>
  <c r="V686" i="18"/>
  <c r="R686" i="18"/>
  <c r="N686" i="18"/>
  <c r="L686" i="18"/>
  <c r="B686" i="18" s="1"/>
  <c r="AC686" i="18" s="1"/>
  <c r="AD686" i="18" s="1"/>
  <c r="V685" i="18"/>
  <c r="R685" i="18"/>
  <c r="N685" i="18"/>
  <c r="L685" i="18"/>
  <c r="V684" i="18"/>
  <c r="R684" i="18"/>
  <c r="N684" i="18"/>
  <c r="L684" i="18"/>
  <c r="V683" i="18"/>
  <c r="R683" i="18"/>
  <c r="N683" i="18"/>
  <c r="L683" i="18"/>
  <c r="AD682" i="18"/>
  <c r="V682" i="18"/>
  <c r="R682" i="18"/>
  <c r="N682" i="18"/>
  <c r="L682" i="18"/>
  <c r="B682" i="18" s="1"/>
  <c r="AC682" i="18" s="1"/>
  <c r="V681" i="18"/>
  <c r="R681" i="18"/>
  <c r="N681" i="18"/>
  <c r="L681" i="18"/>
  <c r="V680" i="18"/>
  <c r="R680" i="18"/>
  <c r="N680" i="18"/>
  <c r="L680" i="18"/>
  <c r="V679" i="18"/>
  <c r="R679" i="18"/>
  <c r="N679" i="18"/>
  <c r="L679" i="18"/>
  <c r="V678" i="18"/>
  <c r="R678" i="18"/>
  <c r="N678" i="18"/>
  <c r="L678" i="18"/>
  <c r="B678" i="18" s="1"/>
  <c r="AC678" i="18" s="1"/>
  <c r="AD678" i="18" s="1"/>
  <c r="V677" i="18"/>
  <c r="R677" i="18"/>
  <c r="N677" i="18"/>
  <c r="L677" i="18"/>
  <c r="V676" i="18"/>
  <c r="R676" i="18"/>
  <c r="N676" i="18"/>
  <c r="L676" i="18"/>
  <c r="V675" i="18"/>
  <c r="R675" i="18"/>
  <c r="N675" i="18"/>
  <c r="L675" i="18"/>
  <c r="AD674" i="18"/>
  <c r="V674" i="18"/>
  <c r="R674" i="18"/>
  <c r="N674" i="18"/>
  <c r="L674" i="18"/>
  <c r="B674" i="18" s="1"/>
  <c r="AC674" i="18" s="1"/>
  <c r="V673" i="18"/>
  <c r="R673" i="18"/>
  <c r="N673" i="18"/>
  <c r="L673" i="18"/>
  <c r="V672" i="18"/>
  <c r="R672" i="18"/>
  <c r="N672" i="18"/>
  <c r="L672" i="18"/>
  <c r="V671" i="18"/>
  <c r="R671" i="18"/>
  <c r="N671" i="18"/>
  <c r="L671" i="18"/>
  <c r="V670" i="18"/>
  <c r="R670" i="18"/>
  <c r="N670" i="18"/>
  <c r="L670" i="18"/>
  <c r="B670" i="18" s="1"/>
  <c r="AC670" i="18" s="1"/>
  <c r="AD670" i="18" s="1"/>
  <c r="V669" i="18"/>
  <c r="R669" i="18"/>
  <c r="N669" i="18"/>
  <c r="L669" i="18"/>
  <c r="V668" i="18"/>
  <c r="R668" i="18"/>
  <c r="N668" i="18"/>
  <c r="L668" i="18"/>
  <c r="V667" i="18"/>
  <c r="R667" i="18"/>
  <c r="N667" i="18"/>
  <c r="L667" i="18"/>
  <c r="AD666" i="18"/>
  <c r="V666" i="18"/>
  <c r="R666" i="18"/>
  <c r="N666" i="18"/>
  <c r="L666" i="18"/>
  <c r="B666" i="18" s="1"/>
  <c r="AC666" i="18" s="1"/>
  <c r="V665" i="18"/>
  <c r="R665" i="18"/>
  <c r="N665" i="18"/>
  <c r="L665" i="18"/>
  <c r="V664" i="18"/>
  <c r="R664" i="18"/>
  <c r="N664" i="18"/>
  <c r="L664" i="18"/>
  <c r="V663" i="18"/>
  <c r="R663" i="18"/>
  <c r="N663" i="18"/>
  <c r="L663" i="18"/>
  <c r="V662" i="18"/>
  <c r="R662" i="18"/>
  <c r="N662" i="18"/>
  <c r="L662" i="18"/>
  <c r="B662" i="18" s="1"/>
  <c r="AC662" i="18" s="1"/>
  <c r="AD662" i="18" s="1"/>
  <c r="V661" i="18"/>
  <c r="R661" i="18"/>
  <c r="N661" i="18"/>
  <c r="L661" i="18"/>
  <c r="V660" i="18"/>
  <c r="R660" i="18"/>
  <c r="N660" i="18"/>
  <c r="L660" i="18"/>
  <c r="V659" i="18"/>
  <c r="R659" i="18"/>
  <c r="N659" i="18"/>
  <c r="L659" i="18"/>
  <c r="AD658" i="18"/>
  <c r="V658" i="18"/>
  <c r="R658" i="18"/>
  <c r="N658" i="18"/>
  <c r="L658" i="18"/>
  <c r="B658" i="18" s="1"/>
  <c r="AC658" i="18" s="1"/>
  <c r="V657" i="18"/>
  <c r="R657" i="18"/>
  <c r="N657" i="18"/>
  <c r="L657" i="18"/>
  <c r="V656" i="18"/>
  <c r="R656" i="18"/>
  <c r="N656" i="18"/>
  <c r="L656" i="18"/>
  <c r="V655" i="18"/>
  <c r="R655" i="18"/>
  <c r="N655" i="18"/>
  <c r="L655" i="18"/>
  <c r="V654" i="18"/>
  <c r="R654" i="18"/>
  <c r="N654" i="18"/>
  <c r="L654" i="18"/>
  <c r="B654" i="18" s="1"/>
  <c r="AC654" i="18" s="1"/>
  <c r="AD654" i="18" s="1"/>
  <c r="V653" i="18"/>
  <c r="R653" i="18"/>
  <c r="N653" i="18"/>
  <c r="L653" i="18"/>
  <c r="V652" i="18"/>
  <c r="R652" i="18"/>
  <c r="N652" i="18"/>
  <c r="L652" i="18"/>
  <c r="V651" i="18"/>
  <c r="R651" i="18"/>
  <c r="N651" i="18"/>
  <c r="L651" i="18"/>
  <c r="V650" i="18"/>
  <c r="R650" i="18"/>
  <c r="N650" i="18"/>
  <c r="L650" i="18"/>
  <c r="B650" i="18" s="1"/>
  <c r="AC650" i="18" s="1"/>
  <c r="AD650" i="18" s="1"/>
  <c r="V649" i="18"/>
  <c r="R649" i="18"/>
  <c r="N649" i="18"/>
  <c r="L649" i="18"/>
  <c r="V648" i="18"/>
  <c r="R648" i="18"/>
  <c r="N648" i="18"/>
  <c r="L648" i="18"/>
  <c r="B648" i="18" s="1"/>
  <c r="V647" i="18"/>
  <c r="R647" i="18"/>
  <c r="N647" i="18"/>
  <c r="L647" i="18"/>
  <c r="V646" i="18"/>
  <c r="R646" i="18"/>
  <c r="N646" i="18"/>
  <c r="L646" i="18"/>
  <c r="B646" i="18" s="1"/>
  <c r="V645" i="18"/>
  <c r="R645" i="18"/>
  <c r="N645" i="18"/>
  <c r="L645" i="18"/>
  <c r="V644" i="18"/>
  <c r="R644" i="18"/>
  <c r="N644" i="18"/>
  <c r="L644" i="18"/>
  <c r="V643" i="18"/>
  <c r="R643" i="18"/>
  <c r="N643" i="18"/>
  <c r="L643" i="18"/>
  <c r="AD642" i="18"/>
  <c r="V642" i="18"/>
  <c r="R642" i="18"/>
  <c r="N642" i="18"/>
  <c r="L642" i="18"/>
  <c r="B642" i="18" s="1"/>
  <c r="AC642" i="18" s="1"/>
  <c r="V641" i="18"/>
  <c r="R641" i="18"/>
  <c r="N641" i="18"/>
  <c r="L641" i="18"/>
  <c r="V640" i="18"/>
  <c r="R640" i="18"/>
  <c r="N640" i="18"/>
  <c r="L640" i="18"/>
  <c r="B640" i="18" s="1"/>
  <c r="V639" i="18"/>
  <c r="R639" i="18"/>
  <c r="N639" i="18"/>
  <c r="L639" i="18"/>
  <c r="V638" i="18"/>
  <c r="R638" i="18"/>
  <c r="N638" i="18"/>
  <c r="L638" i="18"/>
  <c r="B638" i="18" s="1"/>
  <c r="V637" i="18"/>
  <c r="B637" i="18" s="1"/>
  <c r="R637" i="18"/>
  <c r="N637" i="18"/>
  <c r="L637" i="18"/>
  <c r="V636" i="18"/>
  <c r="R636" i="18"/>
  <c r="B636" i="18" s="1"/>
  <c r="N636" i="18"/>
  <c r="L636" i="18"/>
  <c r="V635" i="18"/>
  <c r="R635" i="18"/>
  <c r="N635" i="18"/>
  <c r="L635" i="18"/>
  <c r="B635" i="18" s="1"/>
  <c r="V634" i="18"/>
  <c r="R634" i="18"/>
  <c r="N634" i="18"/>
  <c r="L634" i="18"/>
  <c r="V633" i="18"/>
  <c r="R633" i="18"/>
  <c r="N633" i="18"/>
  <c r="L633" i="18"/>
  <c r="V632" i="18"/>
  <c r="R632" i="18"/>
  <c r="N632" i="18"/>
  <c r="L632" i="18"/>
  <c r="B632" i="18"/>
  <c r="V631" i="18"/>
  <c r="R631" i="18"/>
  <c r="N631" i="18"/>
  <c r="L631" i="18"/>
  <c r="B631" i="18" s="1"/>
  <c r="V630" i="18"/>
  <c r="R630" i="18"/>
  <c r="N630" i="18"/>
  <c r="L630" i="18"/>
  <c r="B630" i="18" s="1"/>
  <c r="V629" i="18"/>
  <c r="R629" i="18"/>
  <c r="N629" i="18"/>
  <c r="L629" i="18"/>
  <c r="B629" i="18"/>
  <c r="AC629" i="18" s="1"/>
  <c r="AD629" i="18" s="1"/>
  <c r="V628" i="18"/>
  <c r="R628" i="18"/>
  <c r="N628" i="18"/>
  <c r="L628" i="18"/>
  <c r="B628" i="18"/>
  <c r="V627" i="18"/>
  <c r="R627" i="18"/>
  <c r="N627" i="18"/>
  <c r="L627" i="18"/>
  <c r="V626" i="18"/>
  <c r="R626" i="18"/>
  <c r="N626" i="18"/>
  <c r="L626" i="18"/>
  <c r="V625" i="18"/>
  <c r="R625" i="18"/>
  <c r="N625" i="18"/>
  <c r="L625" i="18"/>
  <c r="B625" i="18" s="1"/>
  <c r="V624" i="18"/>
  <c r="R624" i="18"/>
  <c r="N624" i="18"/>
  <c r="L624" i="18"/>
  <c r="B624" i="18" s="1"/>
  <c r="V623" i="18"/>
  <c r="R623" i="18"/>
  <c r="N623" i="18"/>
  <c r="B623" i="18" s="1"/>
  <c r="L623" i="18"/>
  <c r="V622" i="18"/>
  <c r="R622" i="18"/>
  <c r="N622" i="18"/>
  <c r="L622" i="18"/>
  <c r="B622" i="18" s="1"/>
  <c r="V621" i="18"/>
  <c r="R621" i="18"/>
  <c r="N621" i="18"/>
  <c r="L621" i="18"/>
  <c r="B621" i="18"/>
  <c r="AC621" i="18" s="1"/>
  <c r="AD621" i="18" s="1"/>
  <c r="V620" i="18"/>
  <c r="R620" i="18"/>
  <c r="B620" i="18" s="1"/>
  <c r="N620" i="18"/>
  <c r="L620" i="18"/>
  <c r="V619" i="18"/>
  <c r="R619" i="18"/>
  <c r="N619" i="18"/>
  <c r="L619" i="18"/>
  <c r="V618" i="18"/>
  <c r="R618" i="18"/>
  <c r="N618" i="18"/>
  <c r="L618" i="18"/>
  <c r="V617" i="18"/>
  <c r="R617" i="18"/>
  <c r="N617" i="18"/>
  <c r="L617" i="18"/>
  <c r="V616" i="18"/>
  <c r="R616" i="18"/>
  <c r="N616" i="18"/>
  <c r="L616" i="18"/>
  <c r="V615" i="18"/>
  <c r="R615" i="18"/>
  <c r="N615" i="18"/>
  <c r="L615" i="18"/>
  <c r="B615" i="18" s="1"/>
  <c r="V614" i="18"/>
  <c r="R614" i="18"/>
  <c r="N614" i="18"/>
  <c r="L614" i="18"/>
  <c r="B614" i="18"/>
  <c r="AC614" i="18" s="1"/>
  <c r="AD614" i="18" s="1"/>
  <c r="V613" i="18"/>
  <c r="R613" i="18"/>
  <c r="N613" i="18"/>
  <c r="L613" i="18"/>
  <c r="B613" i="18"/>
  <c r="V612" i="18"/>
  <c r="R612" i="18"/>
  <c r="N612" i="18"/>
  <c r="L612" i="18"/>
  <c r="B612" i="18"/>
  <c r="V611" i="18"/>
  <c r="R611" i="18"/>
  <c r="N611" i="18"/>
  <c r="L611" i="18"/>
  <c r="B611" i="18"/>
  <c r="V610" i="18"/>
  <c r="R610" i="18"/>
  <c r="N610" i="18"/>
  <c r="L610" i="18"/>
  <c r="B610" i="18"/>
  <c r="V609" i="18"/>
  <c r="R609" i="18"/>
  <c r="N609" i="18"/>
  <c r="L609" i="18"/>
  <c r="B609" i="18"/>
  <c r="V608" i="18"/>
  <c r="R608" i="18"/>
  <c r="N608" i="18"/>
  <c r="L608" i="18"/>
  <c r="B608" i="18"/>
  <c r="AC607" i="18"/>
  <c r="AD607" i="18" s="1"/>
  <c r="AD606" i="18"/>
  <c r="AC606" i="18"/>
  <c r="V605" i="18"/>
  <c r="R605" i="18"/>
  <c r="N605" i="18"/>
  <c r="L605" i="18"/>
  <c r="B605" i="18" s="1"/>
  <c r="V604" i="18"/>
  <c r="R604" i="18"/>
  <c r="N604" i="18"/>
  <c r="L604" i="18"/>
  <c r="V603" i="18"/>
  <c r="R603" i="18"/>
  <c r="N603" i="18"/>
  <c r="L603" i="18"/>
  <c r="V602" i="18"/>
  <c r="R602" i="18"/>
  <c r="N602" i="18"/>
  <c r="L602" i="18"/>
  <c r="V601" i="18"/>
  <c r="R601" i="18"/>
  <c r="N601" i="18"/>
  <c r="L601" i="18"/>
  <c r="V600" i="18"/>
  <c r="R600" i="18"/>
  <c r="N600" i="18"/>
  <c r="L600" i="18"/>
  <c r="V599" i="18"/>
  <c r="R599" i="18"/>
  <c r="N599" i="18"/>
  <c r="L599" i="18"/>
  <c r="B599" i="18" s="1"/>
  <c r="V598" i="18"/>
  <c r="R598" i="18"/>
  <c r="N598" i="18"/>
  <c r="L598" i="18"/>
  <c r="V597" i="18"/>
  <c r="R597" i="18"/>
  <c r="N597" i="18"/>
  <c r="L597" i="18"/>
  <c r="V596" i="18"/>
  <c r="R596" i="18"/>
  <c r="N596" i="18"/>
  <c r="L596" i="18"/>
  <c r="V595" i="18"/>
  <c r="R595" i="18"/>
  <c r="N595" i="18"/>
  <c r="L595" i="18"/>
  <c r="V594" i="18"/>
  <c r="R594" i="18"/>
  <c r="N594" i="18"/>
  <c r="L594" i="18"/>
  <c r="V593" i="18"/>
  <c r="R593" i="18"/>
  <c r="N593" i="18"/>
  <c r="L593" i="18"/>
  <c r="V592" i="18"/>
  <c r="R592" i="18"/>
  <c r="N592" i="18"/>
  <c r="L592" i="18"/>
  <c r="V591" i="18"/>
  <c r="R591" i="18"/>
  <c r="N591" i="18"/>
  <c r="L591" i="18"/>
  <c r="B591" i="18" s="1"/>
  <c r="V590" i="18"/>
  <c r="R590" i="18"/>
  <c r="N590" i="18"/>
  <c r="L590" i="18"/>
  <c r="V589" i="18"/>
  <c r="R589" i="18"/>
  <c r="N589" i="18"/>
  <c r="L589" i="18"/>
  <c r="B589" i="18" s="1"/>
  <c r="V588" i="18"/>
  <c r="R588" i="18"/>
  <c r="N588" i="18"/>
  <c r="L588" i="18"/>
  <c r="V587" i="18"/>
  <c r="R587" i="18"/>
  <c r="N587" i="18"/>
  <c r="L587" i="18"/>
  <c r="V586" i="18"/>
  <c r="R586" i="18"/>
  <c r="N586" i="18"/>
  <c r="L586" i="18"/>
  <c r="V585" i="18"/>
  <c r="R585" i="18"/>
  <c r="N585" i="18"/>
  <c r="L585" i="18"/>
  <c r="V584" i="18"/>
  <c r="R584" i="18"/>
  <c r="N584" i="18"/>
  <c r="L584" i="18"/>
  <c r="V583" i="18"/>
  <c r="R583" i="18"/>
  <c r="N583" i="18"/>
  <c r="L583" i="18"/>
  <c r="B583" i="18" s="1"/>
  <c r="V582" i="18"/>
  <c r="R582" i="18"/>
  <c r="N582" i="18"/>
  <c r="L582" i="18"/>
  <c r="V581" i="18"/>
  <c r="R581" i="18"/>
  <c r="N581" i="18"/>
  <c r="L581" i="18"/>
  <c r="V580" i="18"/>
  <c r="R580" i="18"/>
  <c r="N580" i="18"/>
  <c r="L580" i="18"/>
  <c r="V579" i="18"/>
  <c r="R579" i="18"/>
  <c r="N579" i="18"/>
  <c r="L579" i="18"/>
  <c r="V578" i="18"/>
  <c r="R578" i="18"/>
  <c r="N578" i="18"/>
  <c r="L578" i="18"/>
  <c r="V577" i="18"/>
  <c r="R577" i="18"/>
  <c r="N577" i="18"/>
  <c r="L577" i="18"/>
  <c r="V576" i="18"/>
  <c r="R576" i="18"/>
  <c r="N576" i="18"/>
  <c r="L576" i="18"/>
  <c r="V575" i="18"/>
  <c r="R575" i="18"/>
  <c r="N575" i="18"/>
  <c r="L575" i="18"/>
  <c r="B575" i="18" s="1"/>
  <c r="V574" i="18"/>
  <c r="R574" i="18"/>
  <c r="N574" i="18"/>
  <c r="L574" i="18"/>
  <c r="V573" i="18"/>
  <c r="R573" i="18"/>
  <c r="N573" i="18"/>
  <c r="L573" i="18"/>
  <c r="B573" i="18" s="1"/>
  <c r="V572" i="18"/>
  <c r="R572" i="18"/>
  <c r="N572" i="18"/>
  <c r="L572" i="18"/>
  <c r="V571" i="18"/>
  <c r="R571" i="18"/>
  <c r="N571" i="18"/>
  <c r="L571" i="18"/>
  <c r="V570" i="18"/>
  <c r="R570" i="18"/>
  <c r="N570" i="18"/>
  <c r="L570" i="18"/>
  <c r="V569" i="18"/>
  <c r="R569" i="18"/>
  <c r="N569" i="18"/>
  <c r="L569" i="18"/>
  <c r="V568" i="18"/>
  <c r="R568" i="18"/>
  <c r="N568" i="18"/>
  <c r="L568" i="18"/>
  <c r="V567" i="18"/>
  <c r="R567" i="18"/>
  <c r="N567" i="18"/>
  <c r="L567" i="18"/>
  <c r="B567" i="18" s="1"/>
  <c r="V566" i="18"/>
  <c r="R566" i="18"/>
  <c r="N566" i="18"/>
  <c r="L566" i="18"/>
  <c r="V565" i="18"/>
  <c r="R565" i="18"/>
  <c r="N565" i="18"/>
  <c r="L565" i="18"/>
  <c r="V564" i="18"/>
  <c r="R564" i="18"/>
  <c r="N564" i="18"/>
  <c r="L564" i="18"/>
  <c r="V563" i="18"/>
  <c r="R563" i="18"/>
  <c r="N563" i="18"/>
  <c r="L563" i="18"/>
  <c r="V562" i="18"/>
  <c r="R562" i="18"/>
  <c r="N562" i="18"/>
  <c r="L562" i="18"/>
  <c r="V561" i="18"/>
  <c r="R561" i="18"/>
  <c r="N561" i="18"/>
  <c r="L561" i="18"/>
  <c r="V560" i="18"/>
  <c r="R560" i="18"/>
  <c r="N560" i="18"/>
  <c r="L560" i="18"/>
  <c r="V559" i="18"/>
  <c r="R559" i="18"/>
  <c r="N559" i="18"/>
  <c r="L559" i="18"/>
  <c r="B559" i="18" s="1"/>
  <c r="V558" i="18"/>
  <c r="R558" i="18"/>
  <c r="N558" i="18"/>
  <c r="L558" i="18"/>
  <c r="V557" i="18"/>
  <c r="R557" i="18"/>
  <c r="N557" i="18"/>
  <c r="L557" i="18"/>
  <c r="B557" i="18" s="1"/>
  <c r="V556" i="18"/>
  <c r="R556" i="18"/>
  <c r="N556" i="18"/>
  <c r="L556" i="18"/>
  <c r="V555" i="18"/>
  <c r="R555" i="18"/>
  <c r="N555" i="18"/>
  <c r="L555" i="18"/>
  <c r="V554" i="18"/>
  <c r="R554" i="18"/>
  <c r="N554" i="18"/>
  <c r="L554" i="18"/>
  <c r="V553" i="18"/>
  <c r="R553" i="18"/>
  <c r="N553" i="18"/>
  <c r="L553" i="18"/>
  <c r="V552" i="18"/>
  <c r="R552" i="18"/>
  <c r="N552" i="18"/>
  <c r="L552" i="18"/>
  <c r="V551" i="18"/>
  <c r="R551" i="18"/>
  <c r="N551" i="18"/>
  <c r="L551" i="18"/>
  <c r="B551" i="18" s="1"/>
  <c r="V550" i="18"/>
  <c r="R550" i="18"/>
  <c r="N550" i="18"/>
  <c r="L550" i="18"/>
  <c r="V549" i="18"/>
  <c r="R549" i="18"/>
  <c r="N549" i="18"/>
  <c r="L549" i="18"/>
  <c r="V548" i="18"/>
  <c r="R548" i="18"/>
  <c r="N548" i="18"/>
  <c r="L548" i="18"/>
  <c r="V547" i="18"/>
  <c r="R547" i="18"/>
  <c r="N547" i="18"/>
  <c r="L547" i="18"/>
  <c r="V546" i="18"/>
  <c r="R546" i="18"/>
  <c r="N546" i="18"/>
  <c r="L546" i="18"/>
  <c r="V545" i="18"/>
  <c r="R545" i="18"/>
  <c r="N545" i="18"/>
  <c r="L545" i="18"/>
  <c r="V544" i="18"/>
  <c r="R544" i="18"/>
  <c r="N544" i="18"/>
  <c r="L544" i="18"/>
  <c r="V543" i="18"/>
  <c r="R543" i="18"/>
  <c r="N543" i="18"/>
  <c r="L543" i="18"/>
  <c r="B543" i="18" s="1"/>
  <c r="V542" i="18"/>
  <c r="R542" i="18"/>
  <c r="N542" i="18"/>
  <c r="L542" i="18"/>
  <c r="V541" i="18"/>
  <c r="R541" i="18"/>
  <c r="N541" i="18"/>
  <c r="L541" i="18"/>
  <c r="B541" i="18" s="1"/>
  <c r="V540" i="18"/>
  <c r="R540" i="18"/>
  <c r="N540" i="18"/>
  <c r="L540" i="18"/>
  <c r="V539" i="18"/>
  <c r="R539" i="18"/>
  <c r="N539" i="18"/>
  <c r="L539" i="18"/>
  <c r="V538" i="18"/>
  <c r="R538" i="18"/>
  <c r="N538" i="18"/>
  <c r="L538" i="18"/>
  <c r="V537" i="18"/>
  <c r="R537" i="18"/>
  <c r="N537" i="18"/>
  <c r="L537" i="18"/>
  <c r="V536" i="18"/>
  <c r="R536" i="18"/>
  <c r="N536" i="18"/>
  <c r="L536" i="18"/>
  <c r="V535" i="18"/>
  <c r="R535" i="18"/>
  <c r="N535" i="18"/>
  <c r="L535" i="18"/>
  <c r="B535" i="18" s="1"/>
  <c r="V534" i="18"/>
  <c r="R534" i="18"/>
  <c r="N534" i="18"/>
  <c r="L534" i="18"/>
  <c r="V533" i="18"/>
  <c r="R533" i="18"/>
  <c r="N533" i="18"/>
  <c r="L533" i="18"/>
  <c r="V532" i="18"/>
  <c r="R532" i="18"/>
  <c r="N532" i="18"/>
  <c r="L532" i="18"/>
  <c r="V531" i="18"/>
  <c r="R531" i="18"/>
  <c r="N531" i="18"/>
  <c r="L531" i="18"/>
  <c r="V530" i="18"/>
  <c r="R530" i="18"/>
  <c r="N530" i="18"/>
  <c r="L530" i="18"/>
  <c r="V529" i="18"/>
  <c r="R529" i="18"/>
  <c r="N529" i="18"/>
  <c r="L529" i="18"/>
  <c r="V528" i="18"/>
  <c r="R528" i="18"/>
  <c r="N528" i="18"/>
  <c r="L528" i="18"/>
  <c r="V527" i="18"/>
  <c r="R527" i="18"/>
  <c r="N527" i="18"/>
  <c r="L527" i="18"/>
  <c r="B527" i="18" s="1"/>
  <c r="V526" i="18"/>
  <c r="R526" i="18"/>
  <c r="N526" i="18"/>
  <c r="L526" i="18"/>
  <c r="V525" i="18"/>
  <c r="R525" i="18"/>
  <c r="N525" i="18"/>
  <c r="L525" i="18"/>
  <c r="B525" i="18" s="1"/>
  <c r="V524" i="18"/>
  <c r="R524" i="18"/>
  <c r="N524" i="18"/>
  <c r="L524" i="18"/>
  <c r="V523" i="18"/>
  <c r="R523" i="18"/>
  <c r="N523" i="18"/>
  <c r="L523" i="18"/>
  <c r="V522" i="18"/>
  <c r="R522" i="18"/>
  <c r="N522" i="18"/>
  <c r="B522" i="18" s="1"/>
  <c r="AC522" i="18" s="1"/>
  <c r="AD522" i="18" s="1"/>
  <c r="L522" i="18"/>
  <c r="V521" i="18"/>
  <c r="R521" i="18"/>
  <c r="N521" i="18"/>
  <c r="L521" i="18"/>
  <c r="B521" i="18" s="1"/>
  <c r="AC521" i="18" s="1"/>
  <c r="AD521" i="18" s="1"/>
  <c r="V520" i="18"/>
  <c r="R520" i="18"/>
  <c r="N520" i="18"/>
  <c r="L520" i="18"/>
  <c r="V519" i="18"/>
  <c r="R519" i="18"/>
  <c r="N519" i="18"/>
  <c r="L519" i="18"/>
  <c r="V518" i="18"/>
  <c r="R518" i="18"/>
  <c r="N518" i="18"/>
  <c r="B518" i="18" s="1"/>
  <c r="AC518" i="18" s="1"/>
  <c r="AD518" i="18" s="1"/>
  <c r="L518" i="18"/>
  <c r="V517" i="18"/>
  <c r="R517" i="18"/>
  <c r="N517" i="18"/>
  <c r="L517" i="18"/>
  <c r="B517" i="18" s="1"/>
  <c r="AC517" i="18" s="1"/>
  <c r="AD517" i="18" s="1"/>
  <c r="V516" i="18"/>
  <c r="R516" i="18"/>
  <c r="N516" i="18"/>
  <c r="L516" i="18"/>
  <c r="B516" i="18" s="1"/>
  <c r="V515" i="18"/>
  <c r="R515" i="18"/>
  <c r="N515" i="18"/>
  <c r="B515" i="18" s="1"/>
  <c r="L515" i="18"/>
  <c r="V514" i="18"/>
  <c r="R514" i="18"/>
  <c r="N514" i="18"/>
  <c r="B514" i="18" s="1"/>
  <c r="AC514" i="18" s="1"/>
  <c r="AD514" i="18" s="1"/>
  <c r="L514" i="18"/>
  <c r="V513" i="18"/>
  <c r="R513" i="18"/>
  <c r="N513" i="18"/>
  <c r="L513" i="18"/>
  <c r="B513" i="18" s="1"/>
  <c r="AC513" i="18" s="1"/>
  <c r="AD513" i="18" s="1"/>
  <c r="V512" i="18"/>
  <c r="R512" i="18"/>
  <c r="N512" i="18"/>
  <c r="L512" i="18"/>
  <c r="V511" i="18"/>
  <c r="R511" i="18"/>
  <c r="N511" i="18"/>
  <c r="L511" i="18"/>
  <c r="V510" i="18"/>
  <c r="R510" i="18"/>
  <c r="N510" i="18"/>
  <c r="B510" i="18" s="1"/>
  <c r="AC510" i="18" s="1"/>
  <c r="AD510" i="18" s="1"/>
  <c r="L510" i="18"/>
  <c r="V509" i="18"/>
  <c r="R509" i="18"/>
  <c r="N509" i="18"/>
  <c r="L509" i="18"/>
  <c r="B509" i="18" s="1"/>
  <c r="AC509" i="18" s="1"/>
  <c r="AD509" i="18" s="1"/>
  <c r="V508" i="18"/>
  <c r="R508" i="18"/>
  <c r="N508" i="18"/>
  <c r="L508" i="18"/>
  <c r="V507" i="18"/>
  <c r="R507" i="18"/>
  <c r="N507" i="18"/>
  <c r="B507" i="18" s="1"/>
  <c r="L507" i="18"/>
  <c r="V506" i="18"/>
  <c r="R506" i="18"/>
  <c r="N506" i="18"/>
  <c r="B506" i="18" s="1"/>
  <c r="AC506" i="18" s="1"/>
  <c r="AD506" i="18" s="1"/>
  <c r="L506" i="18"/>
  <c r="V505" i="18"/>
  <c r="R505" i="18"/>
  <c r="N505" i="18"/>
  <c r="L505" i="18"/>
  <c r="B505" i="18" s="1"/>
  <c r="AC505" i="18" s="1"/>
  <c r="AD505" i="18" s="1"/>
  <c r="V504" i="18"/>
  <c r="R504" i="18"/>
  <c r="N504" i="18"/>
  <c r="L504" i="18"/>
  <c r="V503" i="18"/>
  <c r="R503" i="18"/>
  <c r="N503" i="18"/>
  <c r="L503" i="18"/>
  <c r="V502" i="18"/>
  <c r="R502" i="18"/>
  <c r="N502" i="18"/>
  <c r="B502" i="18" s="1"/>
  <c r="AC502" i="18" s="1"/>
  <c r="AD502" i="18" s="1"/>
  <c r="L502" i="18"/>
  <c r="V501" i="18"/>
  <c r="R501" i="18"/>
  <c r="N501" i="18"/>
  <c r="L501" i="18"/>
  <c r="B501" i="18" s="1"/>
  <c r="V500" i="18"/>
  <c r="R500" i="18"/>
  <c r="N500" i="18"/>
  <c r="L500" i="18"/>
  <c r="B500" i="18" s="1"/>
  <c r="AC500" i="18" s="1"/>
  <c r="AD500" i="18" s="1"/>
  <c r="V499" i="18"/>
  <c r="R499" i="18"/>
  <c r="N499" i="18"/>
  <c r="L499" i="18"/>
  <c r="B499" i="18"/>
  <c r="V498" i="18"/>
  <c r="R498" i="18"/>
  <c r="N498" i="18"/>
  <c r="L498" i="18"/>
  <c r="B498" i="18" s="1"/>
  <c r="V497" i="18"/>
  <c r="R497" i="18"/>
  <c r="N497" i="18"/>
  <c r="L497" i="18"/>
  <c r="B497" i="18" s="1"/>
  <c r="V496" i="18"/>
  <c r="R496" i="18"/>
  <c r="N496" i="18"/>
  <c r="B496" i="18" s="1"/>
  <c r="L496" i="18"/>
  <c r="V495" i="18"/>
  <c r="R495" i="18"/>
  <c r="N495" i="18"/>
  <c r="L495" i="18"/>
  <c r="B495" i="18" s="1"/>
  <c r="V494" i="18"/>
  <c r="R494" i="18"/>
  <c r="N494" i="18"/>
  <c r="B494" i="18" s="1"/>
  <c r="AC494" i="18" s="1"/>
  <c r="AD494" i="18" s="1"/>
  <c r="L494" i="18"/>
  <c r="V493" i="18"/>
  <c r="R493" i="18"/>
  <c r="N493" i="18"/>
  <c r="L493" i="18"/>
  <c r="B493" i="18" s="1"/>
  <c r="V492" i="18"/>
  <c r="R492" i="18"/>
  <c r="N492" i="18"/>
  <c r="L492" i="18"/>
  <c r="B492" i="18" s="1"/>
  <c r="AC492" i="18" s="1"/>
  <c r="AD492" i="18" s="1"/>
  <c r="V491" i="18"/>
  <c r="R491" i="18"/>
  <c r="N491" i="18"/>
  <c r="L491" i="18"/>
  <c r="B491" i="18"/>
  <c r="V490" i="18"/>
  <c r="R490" i="18"/>
  <c r="N490" i="18"/>
  <c r="L490" i="18"/>
  <c r="B490" i="18"/>
  <c r="AC490" i="18" s="1"/>
  <c r="AD490" i="18" s="1"/>
  <c r="V489" i="18"/>
  <c r="R489" i="18"/>
  <c r="N489" i="18"/>
  <c r="L489" i="18"/>
  <c r="B489" i="18"/>
  <c r="AC489" i="18" s="1"/>
  <c r="AD489" i="18" s="1"/>
  <c r="V488" i="18"/>
  <c r="R488" i="18"/>
  <c r="N488" i="18"/>
  <c r="L488" i="18"/>
  <c r="B488" i="18"/>
  <c r="AC487" i="18"/>
  <c r="AD487" i="18" s="1"/>
  <c r="V487" i="18"/>
  <c r="R487" i="18"/>
  <c r="N487" i="18"/>
  <c r="L487" i="18"/>
  <c r="B487" i="18"/>
  <c r="V486" i="18"/>
  <c r="R486" i="18"/>
  <c r="N486" i="18"/>
  <c r="L486" i="18"/>
  <c r="B486" i="18"/>
  <c r="AC486" i="18" s="1"/>
  <c r="AD486" i="18" s="1"/>
  <c r="V485" i="18"/>
  <c r="R485" i="18"/>
  <c r="N485" i="18"/>
  <c r="L485" i="18"/>
  <c r="B485" i="18"/>
  <c r="AC485" i="18" s="1"/>
  <c r="AD485" i="18" s="1"/>
  <c r="V484" i="18"/>
  <c r="R484" i="18"/>
  <c r="N484" i="18"/>
  <c r="L484" i="18"/>
  <c r="B484" i="18"/>
  <c r="AC483" i="18"/>
  <c r="AD483" i="18" s="1"/>
  <c r="V483" i="18"/>
  <c r="R483" i="18"/>
  <c r="N483" i="18"/>
  <c r="L483" i="18"/>
  <c r="B483" i="18"/>
  <c r="V482" i="18"/>
  <c r="R482" i="18"/>
  <c r="N482" i="18"/>
  <c r="L482" i="18"/>
  <c r="B482" i="18"/>
  <c r="AC482" i="18" s="1"/>
  <c r="AD482" i="18" s="1"/>
  <c r="V481" i="18"/>
  <c r="R481" i="18"/>
  <c r="N481" i="18"/>
  <c r="L481" i="18"/>
  <c r="B481" i="18"/>
  <c r="AC481" i="18" s="1"/>
  <c r="AD481" i="18" s="1"/>
  <c r="V480" i="18"/>
  <c r="R480" i="18"/>
  <c r="N480" i="18"/>
  <c r="L480" i="18"/>
  <c r="B480" i="18"/>
  <c r="AC479" i="18"/>
  <c r="AD479" i="18" s="1"/>
  <c r="V479" i="18"/>
  <c r="R479" i="18"/>
  <c r="N479" i="18"/>
  <c r="L479" i="18"/>
  <c r="B479" i="18"/>
  <c r="V478" i="18"/>
  <c r="R478" i="18"/>
  <c r="N478" i="18"/>
  <c r="L478" i="18"/>
  <c r="B478" i="18"/>
  <c r="AC478" i="18" s="1"/>
  <c r="AD478" i="18" s="1"/>
  <c r="V477" i="18"/>
  <c r="R477" i="18"/>
  <c r="N477" i="18"/>
  <c r="L477" i="18"/>
  <c r="B477" i="18"/>
  <c r="AC477" i="18" s="1"/>
  <c r="AD477" i="18" s="1"/>
  <c r="V476" i="18"/>
  <c r="R476" i="18"/>
  <c r="N476" i="18"/>
  <c r="L476" i="18"/>
  <c r="B476" i="18"/>
  <c r="AC475" i="18"/>
  <c r="AD475" i="18" s="1"/>
  <c r="V475" i="18"/>
  <c r="R475" i="18"/>
  <c r="N475" i="18"/>
  <c r="L475" i="18"/>
  <c r="B475" i="18"/>
  <c r="V474" i="18"/>
  <c r="R474" i="18"/>
  <c r="N474" i="18"/>
  <c r="L474" i="18"/>
  <c r="B474" i="18"/>
  <c r="AC474" i="18" s="1"/>
  <c r="AD474" i="18" s="1"/>
  <c r="V473" i="18"/>
  <c r="R473" i="18"/>
  <c r="N473" i="18"/>
  <c r="L473" i="18"/>
  <c r="B473" i="18"/>
  <c r="AC473" i="18" s="1"/>
  <c r="AD473" i="18" s="1"/>
  <c r="V472" i="18"/>
  <c r="R472" i="18"/>
  <c r="N472" i="18"/>
  <c r="L472" i="18"/>
  <c r="B472" i="18"/>
  <c r="AC471" i="18"/>
  <c r="AD471" i="18" s="1"/>
  <c r="V471" i="18"/>
  <c r="R471" i="18"/>
  <c r="N471" i="18"/>
  <c r="L471" i="18"/>
  <c r="B471" i="18"/>
  <c r="V470" i="18"/>
  <c r="R470" i="18"/>
  <c r="N470" i="18"/>
  <c r="L470" i="18"/>
  <c r="B470" i="18"/>
  <c r="AC470" i="18" s="1"/>
  <c r="AD470" i="18" s="1"/>
  <c r="V469" i="18"/>
  <c r="R469" i="18"/>
  <c r="N469" i="18"/>
  <c r="L469" i="18"/>
  <c r="B469" i="18"/>
  <c r="AC469" i="18" s="1"/>
  <c r="AD469" i="18" s="1"/>
  <c r="V468" i="18"/>
  <c r="R468" i="18"/>
  <c r="N468" i="18"/>
  <c r="L468" i="18"/>
  <c r="B468" i="18"/>
  <c r="AC467" i="18"/>
  <c r="AD467" i="18" s="1"/>
  <c r="V467" i="18"/>
  <c r="R467" i="18"/>
  <c r="N467" i="18"/>
  <c r="L467" i="18"/>
  <c r="B467" i="18"/>
  <c r="V466" i="18"/>
  <c r="R466" i="18"/>
  <c r="N466" i="18"/>
  <c r="L466" i="18"/>
  <c r="B466" i="18"/>
  <c r="AC466" i="18" s="1"/>
  <c r="AD466" i="18" s="1"/>
  <c r="V465" i="18"/>
  <c r="R465" i="18"/>
  <c r="N465" i="18"/>
  <c r="L465" i="18"/>
  <c r="B465" i="18"/>
  <c r="AC465" i="18" s="1"/>
  <c r="AD465" i="18" s="1"/>
  <c r="V464" i="18"/>
  <c r="R464" i="18"/>
  <c r="N464" i="18"/>
  <c r="L464" i="18"/>
  <c r="B464" i="18"/>
  <c r="V463" i="18"/>
  <c r="R463" i="18"/>
  <c r="B463" i="18" s="1"/>
  <c r="N463" i="18"/>
  <c r="L463" i="18"/>
  <c r="V462" i="18"/>
  <c r="R462" i="18"/>
  <c r="N462" i="18"/>
  <c r="L462" i="18"/>
  <c r="B462" i="18"/>
  <c r="AC462" i="18" s="1"/>
  <c r="AD462" i="18" s="1"/>
  <c r="V461" i="18"/>
  <c r="R461" i="18"/>
  <c r="N461" i="18"/>
  <c r="L461" i="18"/>
  <c r="B461" i="18"/>
  <c r="AC461" i="18" s="1"/>
  <c r="AD461" i="18" s="1"/>
  <c r="V460" i="18"/>
  <c r="R460" i="18"/>
  <c r="N460" i="18"/>
  <c r="L460" i="18"/>
  <c r="B460" i="18"/>
  <c r="V459" i="18"/>
  <c r="R459" i="18"/>
  <c r="B459" i="18" s="1"/>
  <c r="N459" i="18"/>
  <c r="L459" i="18"/>
  <c r="V458" i="18"/>
  <c r="R458" i="18"/>
  <c r="N458" i="18"/>
  <c r="L458" i="18"/>
  <c r="B458" i="18"/>
  <c r="AC458" i="18" s="1"/>
  <c r="AD458" i="18" s="1"/>
  <c r="V457" i="18"/>
  <c r="R457" i="18"/>
  <c r="N457" i="18"/>
  <c r="L457" i="18"/>
  <c r="B457" i="18"/>
  <c r="AC457" i="18" s="1"/>
  <c r="AD457" i="18" s="1"/>
  <c r="V456" i="18"/>
  <c r="R456" i="18"/>
  <c r="N456" i="18"/>
  <c r="L456" i="18"/>
  <c r="B456" i="18"/>
  <c r="V455" i="18"/>
  <c r="R455" i="18"/>
  <c r="B455" i="18" s="1"/>
  <c r="N455" i="18"/>
  <c r="L455" i="18"/>
  <c r="V454" i="18"/>
  <c r="R454" i="18"/>
  <c r="N454" i="18"/>
  <c r="L454" i="18"/>
  <c r="B454" i="18"/>
  <c r="AC454" i="18" s="1"/>
  <c r="AD454" i="18" s="1"/>
  <c r="V453" i="18"/>
  <c r="R453" i="18"/>
  <c r="N453" i="18"/>
  <c r="L453" i="18"/>
  <c r="B453" i="18"/>
  <c r="AC453" i="18" s="1"/>
  <c r="AD453" i="18" s="1"/>
  <c r="V452" i="18"/>
  <c r="R452" i="18"/>
  <c r="N452" i="18"/>
  <c r="L452" i="18"/>
  <c r="B452" i="18"/>
  <c r="V451" i="18"/>
  <c r="R451" i="18"/>
  <c r="B451" i="18" s="1"/>
  <c r="N451" i="18"/>
  <c r="L451" i="18"/>
  <c r="V450" i="18"/>
  <c r="R450" i="18"/>
  <c r="N450" i="18"/>
  <c r="L450" i="18"/>
  <c r="B450" i="18"/>
  <c r="AC450" i="18" s="1"/>
  <c r="AD450" i="18" s="1"/>
  <c r="V449" i="18"/>
  <c r="R449" i="18"/>
  <c r="N449" i="18"/>
  <c r="L449" i="18"/>
  <c r="B449" i="18"/>
  <c r="AC449" i="18" s="1"/>
  <c r="AD449" i="18" s="1"/>
  <c r="V448" i="18"/>
  <c r="R448" i="18"/>
  <c r="N448" i="18"/>
  <c r="L448" i="18"/>
  <c r="B448" i="18"/>
  <c r="V447" i="18"/>
  <c r="R447" i="18"/>
  <c r="B447" i="18" s="1"/>
  <c r="N447" i="18"/>
  <c r="L447" i="18"/>
  <c r="V446" i="18"/>
  <c r="R446" i="18"/>
  <c r="N446" i="18"/>
  <c r="L446" i="18"/>
  <c r="B446" i="18"/>
  <c r="AC446" i="18" s="1"/>
  <c r="AD446" i="18" s="1"/>
  <c r="V445" i="18"/>
  <c r="R445" i="18"/>
  <c r="N445" i="18"/>
  <c r="L445" i="18"/>
  <c r="B445" i="18"/>
  <c r="AC445" i="18" s="1"/>
  <c r="AD445" i="18" s="1"/>
  <c r="V444" i="18"/>
  <c r="R444" i="18"/>
  <c r="N444" i="18"/>
  <c r="L444" i="18"/>
  <c r="B444" i="18"/>
  <c r="V443" i="18"/>
  <c r="R443" i="18"/>
  <c r="B443" i="18" s="1"/>
  <c r="N443" i="18"/>
  <c r="L443" i="18"/>
  <c r="V442" i="18"/>
  <c r="R442" i="18"/>
  <c r="N442" i="18"/>
  <c r="L442" i="18"/>
  <c r="B442" i="18"/>
  <c r="AC442" i="18" s="1"/>
  <c r="AD442" i="18" s="1"/>
  <c r="V441" i="18"/>
  <c r="R441" i="18"/>
  <c r="N441" i="18"/>
  <c r="L441" i="18"/>
  <c r="B441" i="18"/>
  <c r="AC441" i="18" s="1"/>
  <c r="AD441" i="18" s="1"/>
  <c r="V440" i="18"/>
  <c r="R440" i="18"/>
  <c r="N440" i="18"/>
  <c r="L440" i="18"/>
  <c r="B440" i="18"/>
  <c r="V439" i="18"/>
  <c r="R439" i="18"/>
  <c r="B439" i="18" s="1"/>
  <c r="N439" i="18"/>
  <c r="L439" i="18"/>
  <c r="V438" i="18"/>
  <c r="R438" i="18"/>
  <c r="N438" i="18"/>
  <c r="L438" i="18"/>
  <c r="B438" i="18"/>
  <c r="AC438" i="18" s="1"/>
  <c r="AD438" i="18" s="1"/>
  <c r="V437" i="18"/>
  <c r="R437" i="18"/>
  <c r="N437" i="18"/>
  <c r="L437" i="18"/>
  <c r="B437" i="18"/>
  <c r="AC437" i="18" s="1"/>
  <c r="AD437" i="18" s="1"/>
  <c r="V436" i="18"/>
  <c r="R436" i="18"/>
  <c r="N436" i="18"/>
  <c r="L436" i="18"/>
  <c r="B436" i="18"/>
  <c r="V435" i="18"/>
  <c r="R435" i="18"/>
  <c r="B435" i="18" s="1"/>
  <c r="N435" i="18"/>
  <c r="L435" i="18"/>
  <c r="V434" i="18"/>
  <c r="B434" i="18" s="1"/>
  <c r="R434" i="18"/>
  <c r="N434" i="18"/>
  <c r="L434" i="18"/>
  <c r="V433" i="18"/>
  <c r="R433" i="18"/>
  <c r="N433" i="18"/>
  <c r="L433" i="18"/>
  <c r="B433" i="18"/>
  <c r="AC433" i="18" s="1"/>
  <c r="AD433" i="18" s="1"/>
  <c r="V432" i="18"/>
  <c r="R432" i="18"/>
  <c r="N432" i="18"/>
  <c r="L432" i="18"/>
  <c r="B432" i="18"/>
  <c r="V431" i="18"/>
  <c r="R431" i="18"/>
  <c r="B431" i="18" s="1"/>
  <c r="N431" i="18"/>
  <c r="L431" i="18"/>
  <c r="V430" i="18"/>
  <c r="B430" i="18" s="1"/>
  <c r="R430" i="18"/>
  <c r="N430" i="18"/>
  <c r="L430" i="18"/>
  <c r="V429" i="18"/>
  <c r="R429" i="18"/>
  <c r="N429" i="18"/>
  <c r="L429" i="18"/>
  <c r="B429" i="18"/>
  <c r="AC429" i="18" s="1"/>
  <c r="AD429" i="18" s="1"/>
  <c r="V428" i="18"/>
  <c r="R428" i="18"/>
  <c r="N428" i="18"/>
  <c r="L428" i="18"/>
  <c r="B428" i="18"/>
  <c r="V427" i="18"/>
  <c r="R427" i="18"/>
  <c r="B427" i="18" s="1"/>
  <c r="N427" i="18"/>
  <c r="L427" i="18"/>
  <c r="V426" i="18"/>
  <c r="B426" i="18" s="1"/>
  <c r="R426" i="18"/>
  <c r="N426" i="18"/>
  <c r="L426" i="18"/>
  <c r="V425" i="18"/>
  <c r="R425" i="18"/>
  <c r="N425" i="18"/>
  <c r="L425" i="18"/>
  <c r="B425" i="18"/>
  <c r="AC425" i="18" s="1"/>
  <c r="AD425" i="18" s="1"/>
  <c r="V424" i="18"/>
  <c r="R424" i="18"/>
  <c r="N424" i="18"/>
  <c r="L424" i="18"/>
  <c r="B424" i="18"/>
  <c r="V423" i="18"/>
  <c r="R423" i="18"/>
  <c r="B423" i="18" s="1"/>
  <c r="N423" i="18"/>
  <c r="L423" i="18"/>
  <c r="V422" i="18"/>
  <c r="B422" i="18" s="1"/>
  <c r="R422" i="18"/>
  <c r="N422" i="18"/>
  <c r="L422" i="18"/>
  <c r="V421" i="18"/>
  <c r="R421" i="18"/>
  <c r="N421" i="18"/>
  <c r="L421" i="18"/>
  <c r="B421" i="18"/>
  <c r="AC421" i="18" s="1"/>
  <c r="AD421" i="18" s="1"/>
  <c r="V420" i="18"/>
  <c r="R420" i="18"/>
  <c r="N420" i="18"/>
  <c r="L420" i="18"/>
  <c r="B420" i="18"/>
  <c r="V419" i="18"/>
  <c r="R419" i="18"/>
  <c r="B419" i="18" s="1"/>
  <c r="N419" i="18"/>
  <c r="L419" i="18"/>
  <c r="V418" i="18"/>
  <c r="B418" i="18" s="1"/>
  <c r="R418" i="18"/>
  <c r="N418" i="18"/>
  <c r="L418" i="18"/>
  <c r="V417" i="18"/>
  <c r="R417" i="18"/>
  <c r="N417" i="18"/>
  <c r="L417" i="18"/>
  <c r="B417" i="18"/>
  <c r="AC417" i="18" s="1"/>
  <c r="AD417" i="18" s="1"/>
  <c r="V416" i="18"/>
  <c r="R416" i="18"/>
  <c r="N416" i="18"/>
  <c r="L416" i="18"/>
  <c r="B416" i="18"/>
  <c r="V415" i="18"/>
  <c r="R415" i="18"/>
  <c r="B415" i="18" s="1"/>
  <c r="N415" i="18"/>
  <c r="L415" i="18"/>
  <c r="V414" i="18"/>
  <c r="B414" i="18" s="1"/>
  <c r="R414" i="18"/>
  <c r="N414" i="18"/>
  <c r="L414" i="18"/>
  <c r="V413" i="18"/>
  <c r="R413" i="18"/>
  <c r="N413" i="18"/>
  <c r="L413" i="18"/>
  <c r="B413" i="18"/>
  <c r="AC413" i="18" s="1"/>
  <c r="AD413" i="18" s="1"/>
  <c r="V412" i="18"/>
  <c r="R412" i="18"/>
  <c r="N412" i="18"/>
  <c r="L412" i="18"/>
  <c r="B412" i="18"/>
  <c r="V411" i="18"/>
  <c r="R411" i="18"/>
  <c r="B411" i="18" s="1"/>
  <c r="N411" i="18"/>
  <c r="L411" i="18"/>
  <c r="V410" i="18"/>
  <c r="B410" i="18" s="1"/>
  <c r="R410" i="18"/>
  <c r="N410" i="18"/>
  <c r="L410" i="18"/>
  <c r="V409" i="18"/>
  <c r="R409" i="18"/>
  <c r="N409" i="18"/>
  <c r="L409" i="18"/>
  <c r="B409" i="18"/>
  <c r="AC409" i="18" s="1"/>
  <c r="AD409" i="18" s="1"/>
  <c r="V408" i="18"/>
  <c r="R408" i="18"/>
  <c r="N408" i="18"/>
  <c r="L408" i="18"/>
  <c r="B408" i="18"/>
  <c r="V407" i="18"/>
  <c r="R407" i="18"/>
  <c r="B407" i="18" s="1"/>
  <c r="N407" i="18"/>
  <c r="L407" i="18"/>
  <c r="V406" i="18"/>
  <c r="B406" i="18" s="1"/>
  <c r="R406" i="18"/>
  <c r="N406" i="18"/>
  <c r="L406" i="18"/>
  <c r="AC405" i="18"/>
  <c r="AD405" i="18" s="1"/>
  <c r="V404" i="18"/>
  <c r="R404" i="18"/>
  <c r="N404" i="18"/>
  <c r="L404" i="18"/>
  <c r="B404" i="18"/>
  <c r="AC404" i="18" s="1"/>
  <c r="AD404" i="18" s="1"/>
  <c r="V403" i="18"/>
  <c r="R403" i="18"/>
  <c r="N403" i="18"/>
  <c r="L403" i="18"/>
  <c r="B403" i="18" s="1"/>
  <c r="V402" i="18"/>
  <c r="R402" i="18"/>
  <c r="N402" i="18"/>
  <c r="L402" i="18"/>
  <c r="B402" i="18"/>
  <c r="AC402" i="18" s="1"/>
  <c r="AD402" i="18" s="1"/>
  <c r="V401" i="18"/>
  <c r="R401" i="18"/>
  <c r="N401" i="18"/>
  <c r="L401" i="18"/>
  <c r="B401" i="18" s="1"/>
  <c r="V400" i="18"/>
  <c r="R400" i="18"/>
  <c r="N400" i="18"/>
  <c r="L400" i="18"/>
  <c r="B400" i="18"/>
  <c r="V399" i="18"/>
  <c r="R399" i="18"/>
  <c r="N399" i="18"/>
  <c r="L399" i="18"/>
  <c r="B399" i="18" s="1"/>
  <c r="AD398" i="18"/>
  <c r="AC398" i="18"/>
  <c r="V398" i="18"/>
  <c r="R398" i="18"/>
  <c r="N398" i="18"/>
  <c r="L398" i="18"/>
  <c r="B398" i="18"/>
  <c r="V397" i="18"/>
  <c r="R397" i="18"/>
  <c r="N397" i="18"/>
  <c r="L397" i="18"/>
  <c r="B397" i="18" s="1"/>
  <c r="V396" i="18"/>
  <c r="R396" i="18"/>
  <c r="N396" i="18"/>
  <c r="L396" i="18"/>
  <c r="B396" i="18"/>
  <c r="AC396" i="18" s="1"/>
  <c r="AD396" i="18" s="1"/>
  <c r="V395" i="18"/>
  <c r="R395" i="18"/>
  <c r="N395" i="18"/>
  <c r="L395" i="18"/>
  <c r="B395" i="18" s="1"/>
  <c r="V394" i="18"/>
  <c r="R394" i="18"/>
  <c r="N394" i="18"/>
  <c r="L394" i="18"/>
  <c r="B394" i="18"/>
  <c r="AC394" i="18" s="1"/>
  <c r="AD394" i="18" s="1"/>
  <c r="V393" i="18"/>
  <c r="R393" i="18"/>
  <c r="N393" i="18"/>
  <c r="L393" i="18"/>
  <c r="B393" i="18" s="1"/>
  <c r="V392" i="18"/>
  <c r="R392" i="18"/>
  <c r="N392" i="18"/>
  <c r="L392" i="18"/>
  <c r="B392" i="18"/>
  <c r="V391" i="18"/>
  <c r="R391" i="18"/>
  <c r="N391" i="18"/>
  <c r="L391" i="18"/>
  <c r="B391" i="18" s="1"/>
  <c r="V390" i="18"/>
  <c r="B390" i="18" s="1"/>
  <c r="R390" i="18"/>
  <c r="N390" i="18"/>
  <c r="L390" i="18"/>
  <c r="V389" i="18"/>
  <c r="R389" i="18"/>
  <c r="N389" i="18"/>
  <c r="L389" i="18"/>
  <c r="B389" i="18" s="1"/>
  <c r="V388" i="18"/>
  <c r="B388" i="18" s="1"/>
  <c r="R388" i="18"/>
  <c r="N388" i="18"/>
  <c r="L388" i="18"/>
  <c r="V387" i="18"/>
  <c r="R387" i="18"/>
  <c r="N387" i="18"/>
  <c r="L387" i="18"/>
  <c r="B387" i="18" s="1"/>
  <c r="V386" i="18"/>
  <c r="R386" i="18"/>
  <c r="N386" i="18"/>
  <c r="L386" i="18"/>
  <c r="B386" i="18"/>
  <c r="AC386" i="18" s="1"/>
  <c r="AD386" i="18" s="1"/>
  <c r="V385" i="18"/>
  <c r="R385" i="18"/>
  <c r="N385" i="18"/>
  <c r="L385" i="18"/>
  <c r="B385" i="18" s="1"/>
  <c r="V384" i="18"/>
  <c r="R384" i="18"/>
  <c r="N384" i="18"/>
  <c r="L384" i="18"/>
  <c r="B384" i="18"/>
  <c r="V383" i="18"/>
  <c r="R383" i="18"/>
  <c r="N383" i="18"/>
  <c r="L383" i="18"/>
  <c r="B383" i="18" s="1"/>
  <c r="V382" i="18"/>
  <c r="R382" i="18"/>
  <c r="B382" i="18" s="1"/>
  <c r="N382" i="18"/>
  <c r="L382" i="18"/>
  <c r="V381" i="18"/>
  <c r="R381" i="18"/>
  <c r="N381" i="18"/>
  <c r="L381" i="18"/>
  <c r="B381" i="18" s="1"/>
  <c r="V380" i="18"/>
  <c r="B380" i="18" s="1"/>
  <c r="R380" i="18"/>
  <c r="N380" i="18"/>
  <c r="L380" i="18"/>
  <c r="V379" i="18"/>
  <c r="R379" i="18"/>
  <c r="N379" i="18"/>
  <c r="L379" i="18"/>
  <c r="B379" i="18" s="1"/>
  <c r="V378" i="18"/>
  <c r="R378" i="18"/>
  <c r="N378" i="18"/>
  <c r="L378" i="18"/>
  <c r="B378" i="18"/>
  <c r="AC378" i="18" s="1"/>
  <c r="AD378" i="18" s="1"/>
  <c r="V377" i="18"/>
  <c r="R377" i="18"/>
  <c r="N377" i="18"/>
  <c r="L377" i="18"/>
  <c r="B377" i="18" s="1"/>
  <c r="V376" i="18"/>
  <c r="R376" i="18"/>
  <c r="N376" i="18"/>
  <c r="L376" i="18"/>
  <c r="B376" i="18"/>
  <c r="V375" i="18"/>
  <c r="R375" i="18"/>
  <c r="N375" i="18"/>
  <c r="L375" i="18"/>
  <c r="B375" i="18" s="1"/>
  <c r="V374" i="18"/>
  <c r="R374" i="18"/>
  <c r="B374" i="18" s="1"/>
  <c r="N374" i="18"/>
  <c r="L374" i="18"/>
  <c r="V373" i="18"/>
  <c r="R373" i="18"/>
  <c r="N373" i="18"/>
  <c r="L373" i="18"/>
  <c r="B373" i="18" s="1"/>
  <c r="V372" i="18"/>
  <c r="B372" i="18" s="1"/>
  <c r="R372" i="18"/>
  <c r="N372" i="18"/>
  <c r="L372" i="18"/>
  <c r="V371" i="18"/>
  <c r="R371" i="18"/>
  <c r="N371" i="18"/>
  <c r="L371" i="18"/>
  <c r="B371" i="18" s="1"/>
  <c r="V370" i="18"/>
  <c r="R370" i="18"/>
  <c r="N370" i="18"/>
  <c r="L370" i="18"/>
  <c r="B370" i="18"/>
  <c r="AC370" i="18" s="1"/>
  <c r="AD370" i="18" s="1"/>
  <c r="V369" i="18"/>
  <c r="R369" i="18"/>
  <c r="N369" i="18"/>
  <c r="L369" i="18"/>
  <c r="B369" i="18" s="1"/>
  <c r="V368" i="18"/>
  <c r="R368" i="18"/>
  <c r="N368" i="18"/>
  <c r="L368" i="18"/>
  <c r="B368" i="18"/>
  <c r="V367" i="18"/>
  <c r="R367" i="18"/>
  <c r="N367" i="18"/>
  <c r="L367" i="18"/>
  <c r="B367" i="18" s="1"/>
  <c r="V366" i="18"/>
  <c r="R366" i="18"/>
  <c r="B366" i="18" s="1"/>
  <c r="N366" i="18"/>
  <c r="L366" i="18"/>
  <c r="V365" i="18"/>
  <c r="R365" i="18"/>
  <c r="N365" i="18"/>
  <c r="L365" i="18"/>
  <c r="B365" i="18" s="1"/>
  <c r="V364" i="18"/>
  <c r="B364" i="18" s="1"/>
  <c r="R364" i="18"/>
  <c r="N364" i="18"/>
  <c r="L364" i="18"/>
  <c r="V363" i="18"/>
  <c r="R363" i="18"/>
  <c r="N363" i="18"/>
  <c r="L363" i="18"/>
  <c r="B363" i="18" s="1"/>
  <c r="V362" i="18"/>
  <c r="R362" i="18"/>
  <c r="N362" i="18"/>
  <c r="L362" i="18"/>
  <c r="B362" i="18"/>
  <c r="AC362" i="18" s="1"/>
  <c r="AD362" i="18" s="1"/>
  <c r="V361" i="18"/>
  <c r="R361" i="18"/>
  <c r="N361" i="18"/>
  <c r="L361" i="18"/>
  <c r="B361" i="18" s="1"/>
  <c r="V360" i="18"/>
  <c r="R360" i="18"/>
  <c r="N360" i="18"/>
  <c r="L360" i="18"/>
  <c r="B360" i="18"/>
  <c r="V359" i="18"/>
  <c r="R359" i="18"/>
  <c r="N359" i="18"/>
  <c r="L359" i="18"/>
  <c r="B359" i="18" s="1"/>
  <c r="V358" i="18"/>
  <c r="R358" i="18"/>
  <c r="B358" i="18" s="1"/>
  <c r="N358" i="18"/>
  <c r="L358" i="18"/>
  <c r="V357" i="18"/>
  <c r="R357" i="18"/>
  <c r="N357" i="18"/>
  <c r="L357" i="18"/>
  <c r="B357" i="18" s="1"/>
  <c r="V356" i="18"/>
  <c r="B356" i="18" s="1"/>
  <c r="R356" i="18"/>
  <c r="N356" i="18"/>
  <c r="L356" i="18"/>
  <c r="V355" i="18"/>
  <c r="R355" i="18"/>
  <c r="N355" i="18"/>
  <c r="L355" i="18"/>
  <c r="B355" i="18" s="1"/>
  <c r="V354" i="18"/>
  <c r="R354" i="18"/>
  <c r="N354" i="18"/>
  <c r="L354" i="18"/>
  <c r="B354" i="18"/>
  <c r="AC354" i="18" s="1"/>
  <c r="AD354" i="18" s="1"/>
  <c r="V353" i="18"/>
  <c r="R353" i="18"/>
  <c r="N353" i="18"/>
  <c r="L353" i="18"/>
  <c r="B353" i="18" s="1"/>
  <c r="V352" i="18"/>
  <c r="R352" i="18"/>
  <c r="N352" i="18"/>
  <c r="L352" i="18"/>
  <c r="B352" i="18"/>
  <c r="V351" i="18"/>
  <c r="R351" i="18"/>
  <c r="N351" i="18"/>
  <c r="L351" i="18"/>
  <c r="B351" i="18" s="1"/>
  <c r="V350" i="18"/>
  <c r="R350" i="18"/>
  <c r="B350" i="18" s="1"/>
  <c r="N350" i="18"/>
  <c r="L350" i="18"/>
  <c r="V349" i="18"/>
  <c r="R349" i="18"/>
  <c r="N349" i="18"/>
  <c r="L349" i="18"/>
  <c r="B349" i="18" s="1"/>
  <c r="V348" i="18"/>
  <c r="B348" i="18" s="1"/>
  <c r="R348" i="18"/>
  <c r="N348" i="18"/>
  <c r="L348" i="18"/>
  <c r="V347" i="18"/>
  <c r="R347" i="18"/>
  <c r="N347" i="18"/>
  <c r="L347" i="18"/>
  <c r="B347" i="18" s="1"/>
  <c r="V346" i="18"/>
  <c r="R346" i="18"/>
  <c r="N346" i="18"/>
  <c r="L346" i="18"/>
  <c r="B346" i="18"/>
  <c r="AC346" i="18" s="1"/>
  <c r="AD346" i="18" s="1"/>
  <c r="V345" i="18"/>
  <c r="R345" i="18"/>
  <c r="N345" i="18"/>
  <c r="L345" i="18"/>
  <c r="B345" i="18" s="1"/>
  <c r="V344" i="18"/>
  <c r="R344" i="18"/>
  <c r="N344" i="18"/>
  <c r="L344" i="18"/>
  <c r="B344" i="18"/>
  <c r="V343" i="18"/>
  <c r="R343" i="18"/>
  <c r="N343" i="18"/>
  <c r="L343" i="18"/>
  <c r="B343" i="18" s="1"/>
  <c r="V342" i="18"/>
  <c r="R342" i="18"/>
  <c r="B342" i="18" s="1"/>
  <c r="N342" i="18"/>
  <c r="L342" i="18"/>
  <c r="V341" i="18"/>
  <c r="R341" i="18"/>
  <c r="N341" i="18"/>
  <c r="L341" i="18"/>
  <c r="B341" i="18" s="1"/>
  <c r="V340" i="18"/>
  <c r="B340" i="18" s="1"/>
  <c r="R340" i="18"/>
  <c r="N340" i="18"/>
  <c r="L340" i="18"/>
  <c r="V339" i="18"/>
  <c r="R339" i="18"/>
  <c r="N339" i="18"/>
  <c r="L339" i="18"/>
  <c r="B339" i="18" s="1"/>
  <c r="V338" i="18"/>
  <c r="R338" i="18"/>
  <c r="N338" i="18"/>
  <c r="L338" i="18"/>
  <c r="B338" i="18"/>
  <c r="AC338" i="18" s="1"/>
  <c r="AD338" i="18" s="1"/>
  <c r="V337" i="18"/>
  <c r="R337" i="18"/>
  <c r="N337" i="18"/>
  <c r="L337" i="18"/>
  <c r="B337" i="18" s="1"/>
  <c r="V336" i="18"/>
  <c r="R336" i="18"/>
  <c r="N336" i="18"/>
  <c r="L336" i="18"/>
  <c r="B336" i="18"/>
  <c r="V335" i="18"/>
  <c r="R335" i="18"/>
  <c r="N335" i="18"/>
  <c r="L335" i="18"/>
  <c r="B335" i="18" s="1"/>
  <c r="V334" i="18"/>
  <c r="R334" i="18"/>
  <c r="B334" i="18" s="1"/>
  <c r="N334" i="18"/>
  <c r="L334" i="18"/>
  <c r="V333" i="18"/>
  <c r="R333" i="18"/>
  <c r="N333" i="18"/>
  <c r="L333" i="18"/>
  <c r="B333" i="18" s="1"/>
  <c r="V332" i="18"/>
  <c r="B332" i="18" s="1"/>
  <c r="R332" i="18"/>
  <c r="N332" i="18"/>
  <c r="L332" i="18"/>
  <c r="V331" i="18"/>
  <c r="R331" i="18"/>
  <c r="N331" i="18"/>
  <c r="L331" i="18"/>
  <c r="B331" i="18" s="1"/>
  <c r="V330" i="18"/>
  <c r="R330" i="18"/>
  <c r="N330" i="18"/>
  <c r="L330" i="18"/>
  <c r="B330" i="18"/>
  <c r="AC330" i="18" s="1"/>
  <c r="AD330" i="18" s="1"/>
  <c r="V329" i="18"/>
  <c r="R329" i="18"/>
  <c r="N329" i="18"/>
  <c r="L329" i="18"/>
  <c r="B329" i="18" s="1"/>
  <c r="V328" i="18"/>
  <c r="R328" i="18"/>
  <c r="N328" i="18"/>
  <c r="L328" i="18"/>
  <c r="B328" i="18"/>
  <c r="V327" i="18"/>
  <c r="R327" i="18"/>
  <c r="N327" i="18"/>
  <c r="L327" i="18"/>
  <c r="B327" i="18" s="1"/>
  <c r="V326" i="18"/>
  <c r="R326" i="18"/>
  <c r="N326" i="18"/>
  <c r="B326" i="18" s="1"/>
  <c r="L326" i="18"/>
  <c r="V325" i="18"/>
  <c r="R325" i="18"/>
  <c r="N325" i="18"/>
  <c r="L325" i="18"/>
  <c r="B325" i="18" s="1"/>
  <c r="V324" i="18"/>
  <c r="R324" i="18"/>
  <c r="N324" i="18"/>
  <c r="B324" i="18" s="1"/>
  <c r="L324" i="18"/>
  <c r="V323" i="18"/>
  <c r="R323" i="18"/>
  <c r="N323" i="18"/>
  <c r="L323" i="18"/>
  <c r="B323" i="18" s="1"/>
  <c r="V322" i="18"/>
  <c r="R322" i="18"/>
  <c r="N322" i="18"/>
  <c r="B322" i="18" s="1"/>
  <c r="L322" i="18"/>
  <c r="V321" i="18"/>
  <c r="R321" i="18"/>
  <c r="N321" i="18"/>
  <c r="L321" i="18"/>
  <c r="B321" i="18" s="1"/>
  <c r="V320" i="18"/>
  <c r="R320" i="18"/>
  <c r="N320" i="18"/>
  <c r="L320" i="18"/>
  <c r="B320" i="18"/>
  <c r="V319" i="18"/>
  <c r="R319" i="18"/>
  <c r="N319" i="18"/>
  <c r="L319" i="18"/>
  <c r="B319" i="18" s="1"/>
  <c r="V318" i="18"/>
  <c r="R318" i="18"/>
  <c r="N318" i="18"/>
  <c r="B318" i="18" s="1"/>
  <c r="L318" i="18"/>
  <c r="V317" i="18"/>
  <c r="R317" i="18"/>
  <c r="N317" i="18"/>
  <c r="L317" i="18"/>
  <c r="B317" i="18" s="1"/>
  <c r="V316" i="18"/>
  <c r="R316" i="18"/>
  <c r="N316" i="18"/>
  <c r="B316" i="18" s="1"/>
  <c r="L316" i="18"/>
  <c r="V315" i="18"/>
  <c r="R315" i="18"/>
  <c r="N315" i="18"/>
  <c r="L315" i="18"/>
  <c r="B315" i="18" s="1"/>
  <c r="V314" i="18"/>
  <c r="R314" i="18"/>
  <c r="N314" i="18"/>
  <c r="B314" i="18" s="1"/>
  <c r="L314" i="18"/>
  <c r="V313" i="18"/>
  <c r="R313" i="18"/>
  <c r="N313" i="18"/>
  <c r="L313" i="18"/>
  <c r="B313" i="18" s="1"/>
  <c r="V312" i="18"/>
  <c r="R312" i="18"/>
  <c r="N312" i="18"/>
  <c r="L312" i="18"/>
  <c r="B312" i="18"/>
  <c r="V311" i="18"/>
  <c r="R311" i="18"/>
  <c r="N311" i="18"/>
  <c r="L311" i="18"/>
  <c r="B311" i="18" s="1"/>
  <c r="V310" i="18"/>
  <c r="R310" i="18"/>
  <c r="N310" i="18"/>
  <c r="B310" i="18" s="1"/>
  <c r="L310" i="18"/>
  <c r="V309" i="18"/>
  <c r="R309" i="18"/>
  <c r="N309" i="18"/>
  <c r="L309" i="18"/>
  <c r="B309" i="18" s="1"/>
  <c r="V308" i="18"/>
  <c r="R308" i="18"/>
  <c r="N308" i="18"/>
  <c r="B308" i="18" s="1"/>
  <c r="L308" i="18"/>
  <c r="V307" i="18"/>
  <c r="R307" i="18"/>
  <c r="N307" i="18"/>
  <c r="L307" i="18"/>
  <c r="B307" i="18" s="1"/>
  <c r="V306" i="18"/>
  <c r="R306" i="18"/>
  <c r="N306" i="18"/>
  <c r="B306" i="18" s="1"/>
  <c r="L306" i="18"/>
  <c r="V305" i="18"/>
  <c r="R305" i="18"/>
  <c r="N305" i="18"/>
  <c r="L305" i="18"/>
  <c r="B305" i="18" s="1"/>
  <c r="V304" i="18"/>
  <c r="R304" i="18"/>
  <c r="N304" i="18"/>
  <c r="L304" i="18"/>
  <c r="B304" i="18"/>
  <c r="V303" i="18"/>
  <c r="R303" i="18"/>
  <c r="N303" i="18"/>
  <c r="L303" i="18"/>
  <c r="B303" i="18" s="1"/>
  <c r="V302" i="18"/>
  <c r="R302" i="18"/>
  <c r="N302" i="18"/>
  <c r="B302" i="18" s="1"/>
  <c r="L302" i="18"/>
  <c r="V301" i="18"/>
  <c r="R301" i="18"/>
  <c r="N301" i="18"/>
  <c r="L301" i="18"/>
  <c r="B301" i="18" s="1"/>
  <c r="V300" i="18"/>
  <c r="R300" i="18"/>
  <c r="N300" i="18"/>
  <c r="B300" i="18" s="1"/>
  <c r="L300" i="18"/>
  <c r="V299" i="18"/>
  <c r="R299" i="18"/>
  <c r="N299" i="18"/>
  <c r="L299" i="18"/>
  <c r="B299" i="18" s="1"/>
  <c r="V298" i="18"/>
  <c r="R298" i="18"/>
  <c r="N298" i="18"/>
  <c r="B298" i="18" s="1"/>
  <c r="L298" i="18"/>
  <c r="V297" i="18"/>
  <c r="R297" i="18"/>
  <c r="N297" i="18"/>
  <c r="L297" i="18"/>
  <c r="B297" i="18" s="1"/>
  <c r="V296" i="18"/>
  <c r="R296" i="18"/>
  <c r="N296" i="18"/>
  <c r="L296" i="18"/>
  <c r="B296" i="18"/>
  <c r="V295" i="18"/>
  <c r="R295" i="18"/>
  <c r="N295" i="18"/>
  <c r="L295" i="18"/>
  <c r="B295" i="18" s="1"/>
  <c r="V294" i="18"/>
  <c r="R294" i="18"/>
  <c r="N294" i="18"/>
  <c r="B294" i="18" s="1"/>
  <c r="L294" i="18"/>
  <c r="V293" i="18"/>
  <c r="R293" i="18"/>
  <c r="N293" i="18"/>
  <c r="L293" i="18"/>
  <c r="B293" i="18" s="1"/>
  <c r="V292" i="18"/>
  <c r="R292" i="18"/>
  <c r="N292" i="18"/>
  <c r="B292" i="18" s="1"/>
  <c r="L292" i="18"/>
  <c r="V291" i="18"/>
  <c r="R291" i="18"/>
  <c r="N291" i="18"/>
  <c r="L291" i="18"/>
  <c r="B291" i="18" s="1"/>
  <c r="V290" i="18"/>
  <c r="R290" i="18"/>
  <c r="N290" i="18"/>
  <c r="B290" i="18" s="1"/>
  <c r="L290" i="18"/>
  <c r="V289" i="18"/>
  <c r="R289" i="18"/>
  <c r="N289" i="18"/>
  <c r="L289" i="18"/>
  <c r="B289" i="18" s="1"/>
  <c r="V288" i="18"/>
  <c r="R288" i="18"/>
  <c r="N288" i="18"/>
  <c r="L288" i="18"/>
  <c r="B288" i="18"/>
  <c r="V287" i="18"/>
  <c r="R287" i="18"/>
  <c r="N287" i="18"/>
  <c r="L287" i="18"/>
  <c r="B287" i="18" s="1"/>
  <c r="V286" i="18"/>
  <c r="R286" i="18"/>
  <c r="N286" i="18"/>
  <c r="B286" i="18" s="1"/>
  <c r="L286" i="18"/>
  <c r="V285" i="18"/>
  <c r="R285" i="18"/>
  <c r="N285" i="18"/>
  <c r="L285" i="18"/>
  <c r="B285" i="18" s="1"/>
  <c r="V284" i="18"/>
  <c r="R284" i="18"/>
  <c r="N284" i="18"/>
  <c r="B284" i="18" s="1"/>
  <c r="L284" i="18"/>
  <c r="V283" i="18"/>
  <c r="R283" i="18"/>
  <c r="N283" i="18"/>
  <c r="L283" i="18"/>
  <c r="B283" i="18" s="1"/>
  <c r="V282" i="18"/>
  <c r="R282" i="18"/>
  <c r="N282" i="18"/>
  <c r="B282" i="18" s="1"/>
  <c r="L282" i="18"/>
  <c r="V281" i="18"/>
  <c r="R281" i="18"/>
  <c r="N281" i="18"/>
  <c r="L281" i="18"/>
  <c r="B281" i="18" s="1"/>
  <c r="V280" i="18"/>
  <c r="R280" i="18"/>
  <c r="N280" i="18"/>
  <c r="L280" i="18"/>
  <c r="B280" i="18"/>
  <c r="V279" i="18"/>
  <c r="R279" i="18"/>
  <c r="N279" i="18"/>
  <c r="L279" i="18"/>
  <c r="B279" i="18" s="1"/>
  <c r="V278" i="18"/>
  <c r="R278" i="18"/>
  <c r="N278" i="18"/>
  <c r="B278" i="18" s="1"/>
  <c r="L278" i="18"/>
  <c r="V277" i="18"/>
  <c r="R277" i="18"/>
  <c r="N277" i="18"/>
  <c r="L277" i="18"/>
  <c r="B277" i="18" s="1"/>
  <c r="V276" i="18"/>
  <c r="R276" i="18"/>
  <c r="N276" i="18"/>
  <c r="B276" i="18" s="1"/>
  <c r="L276" i="18"/>
  <c r="V275" i="18"/>
  <c r="R275" i="18"/>
  <c r="N275" i="18"/>
  <c r="L275" i="18"/>
  <c r="B275" i="18" s="1"/>
  <c r="V274" i="18"/>
  <c r="R274" i="18"/>
  <c r="N274" i="18"/>
  <c r="B274" i="18" s="1"/>
  <c r="L274" i="18"/>
  <c r="V273" i="18"/>
  <c r="R273" i="18"/>
  <c r="N273" i="18"/>
  <c r="L273" i="18"/>
  <c r="B273" i="18" s="1"/>
  <c r="V272" i="18"/>
  <c r="R272" i="18"/>
  <c r="N272" i="18"/>
  <c r="L272" i="18"/>
  <c r="B272" i="18"/>
  <c r="V271" i="18"/>
  <c r="R271" i="18"/>
  <c r="N271" i="18"/>
  <c r="L271" i="18"/>
  <c r="B271" i="18" s="1"/>
  <c r="V270" i="18"/>
  <c r="R270" i="18"/>
  <c r="N270" i="18"/>
  <c r="B270" i="18" s="1"/>
  <c r="L270" i="18"/>
  <c r="V269" i="18"/>
  <c r="R269" i="18"/>
  <c r="N269" i="18"/>
  <c r="L269" i="18"/>
  <c r="B269" i="18" s="1"/>
  <c r="V268" i="18"/>
  <c r="R268" i="18"/>
  <c r="N268" i="18"/>
  <c r="B268" i="18" s="1"/>
  <c r="L268" i="18"/>
  <c r="V267" i="18"/>
  <c r="R267" i="18"/>
  <c r="N267" i="18"/>
  <c r="L267" i="18"/>
  <c r="B267" i="18" s="1"/>
  <c r="V266" i="18"/>
  <c r="R266" i="18"/>
  <c r="N266" i="18"/>
  <c r="B266" i="18" s="1"/>
  <c r="L266" i="18"/>
  <c r="V265" i="18"/>
  <c r="R265" i="18"/>
  <c r="N265" i="18"/>
  <c r="L265" i="18"/>
  <c r="B265" i="18" s="1"/>
  <c r="V264" i="18"/>
  <c r="R264" i="18"/>
  <c r="N264" i="18"/>
  <c r="L264" i="18"/>
  <c r="B264" i="18"/>
  <c r="V263" i="18"/>
  <c r="R263" i="18"/>
  <c r="N263" i="18"/>
  <c r="L263" i="18"/>
  <c r="B263" i="18" s="1"/>
  <c r="V262" i="18"/>
  <c r="R262" i="18"/>
  <c r="N262" i="18"/>
  <c r="B262" i="18" s="1"/>
  <c r="L262" i="18"/>
  <c r="V261" i="18"/>
  <c r="R261" i="18"/>
  <c r="N261" i="18"/>
  <c r="L261" i="18"/>
  <c r="B261" i="18" s="1"/>
  <c r="V260" i="18"/>
  <c r="R260" i="18"/>
  <c r="N260" i="18"/>
  <c r="B260" i="18" s="1"/>
  <c r="L260" i="18"/>
  <c r="V259" i="18"/>
  <c r="R259" i="18"/>
  <c r="N259" i="18"/>
  <c r="L259" i="18"/>
  <c r="B259" i="18" s="1"/>
  <c r="V258" i="18"/>
  <c r="R258" i="18"/>
  <c r="N258" i="18"/>
  <c r="B258" i="18" s="1"/>
  <c r="L258" i="18"/>
  <c r="V257" i="18"/>
  <c r="R257" i="18"/>
  <c r="N257" i="18"/>
  <c r="L257" i="18"/>
  <c r="B257" i="18" s="1"/>
  <c r="V256" i="18"/>
  <c r="R256" i="18"/>
  <c r="N256" i="18"/>
  <c r="L256" i="18"/>
  <c r="B256" i="18"/>
  <c r="V255" i="18"/>
  <c r="R255" i="18"/>
  <c r="N255" i="18"/>
  <c r="L255" i="18"/>
  <c r="B255" i="18" s="1"/>
  <c r="V254" i="18"/>
  <c r="R254" i="18"/>
  <c r="N254" i="18"/>
  <c r="B254" i="18" s="1"/>
  <c r="L254" i="18"/>
  <c r="V253" i="18"/>
  <c r="R253" i="18"/>
  <c r="N253" i="18"/>
  <c r="L253" i="18"/>
  <c r="B253" i="18" s="1"/>
  <c r="V252" i="18"/>
  <c r="R252" i="18"/>
  <c r="N252" i="18"/>
  <c r="B252" i="18" s="1"/>
  <c r="L252" i="18"/>
  <c r="V251" i="18"/>
  <c r="R251" i="18"/>
  <c r="N251" i="18"/>
  <c r="L251" i="18"/>
  <c r="B251" i="18" s="1"/>
  <c r="V250" i="18"/>
  <c r="R250" i="18"/>
  <c r="N250" i="18"/>
  <c r="B250" i="18" s="1"/>
  <c r="L250" i="18"/>
  <c r="V249" i="18"/>
  <c r="R249" i="18"/>
  <c r="N249" i="18"/>
  <c r="L249" i="18"/>
  <c r="B249" i="18" s="1"/>
  <c r="V248" i="18"/>
  <c r="R248" i="18"/>
  <c r="N248" i="18"/>
  <c r="L248" i="18"/>
  <c r="B248" i="18"/>
  <c r="V247" i="18"/>
  <c r="R247" i="18"/>
  <c r="N247" i="18"/>
  <c r="L247" i="18"/>
  <c r="B247" i="18" s="1"/>
  <c r="V246" i="18"/>
  <c r="R246" i="18"/>
  <c r="N246" i="18"/>
  <c r="B246" i="18" s="1"/>
  <c r="L246" i="18"/>
  <c r="V245" i="18"/>
  <c r="R245" i="18"/>
  <c r="N245" i="18"/>
  <c r="L245" i="18"/>
  <c r="B245" i="18" s="1"/>
  <c r="V244" i="18"/>
  <c r="R244" i="18"/>
  <c r="N244" i="18"/>
  <c r="B244" i="18" s="1"/>
  <c r="L244" i="18"/>
  <c r="V243" i="18"/>
  <c r="R243" i="18"/>
  <c r="N243" i="18"/>
  <c r="L243" i="18"/>
  <c r="B243" i="18" s="1"/>
  <c r="V242" i="18"/>
  <c r="R242" i="18"/>
  <c r="N242" i="18"/>
  <c r="B242" i="18" s="1"/>
  <c r="L242" i="18"/>
  <c r="V241" i="18"/>
  <c r="R241" i="18"/>
  <c r="N241" i="18"/>
  <c r="L241" i="18"/>
  <c r="B241" i="18" s="1"/>
  <c r="V240" i="18"/>
  <c r="R240" i="18"/>
  <c r="N240" i="18"/>
  <c r="L240" i="18"/>
  <c r="B240" i="18"/>
  <c r="V239" i="18"/>
  <c r="R239" i="18"/>
  <c r="N239" i="18"/>
  <c r="L239" i="18"/>
  <c r="B239" i="18" s="1"/>
  <c r="V238" i="18"/>
  <c r="R238" i="18"/>
  <c r="N238" i="18"/>
  <c r="B238" i="18" s="1"/>
  <c r="L238" i="18"/>
  <c r="V237" i="18"/>
  <c r="R237" i="18"/>
  <c r="N237" i="18"/>
  <c r="L237" i="18"/>
  <c r="B237" i="18" s="1"/>
  <c r="V236" i="18"/>
  <c r="R236" i="18"/>
  <c r="N236" i="18"/>
  <c r="L236" i="18"/>
  <c r="B236" i="18" s="1"/>
  <c r="V235" i="18"/>
  <c r="R235" i="18"/>
  <c r="N235" i="18"/>
  <c r="L235" i="18"/>
  <c r="B235" i="18" s="1"/>
  <c r="V234" i="18"/>
  <c r="R234" i="18"/>
  <c r="N234" i="18"/>
  <c r="B234" i="18" s="1"/>
  <c r="L234" i="18"/>
  <c r="V233" i="18"/>
  <c r="R233" i="18"/>
  <c r="N233" i="18"/>
  <c r="L233" i="18"/>
  <c r="B233" i="18" s="1"/>
  <c r="V232" i="18"/>
  <c r="R232" i="18"/>
  <c r="N232" i="18"/>
  <c r="L232" i="18"/>
  <c r="B232" i="18"/>
  <c r="V231" i="18"/>
  <c r="R231" i="18"/>
  <c r="N231" i="18"/>
  <c r="L231" i="18"/>
  <c r="B231" i="18" s="1"/>
  <c r="V230" i="18"/>
  <c r="R230" i="18"/>
  <c r="N230" i="18"/>
  <c r="L230" i="18"/>
  <c r="B230" i="18" s="1"/>
  <c r="V229" i="18"/>
  <c r="R229" i="18"/>
  <c r="N229" i="18"/>
  <c r="L229" i="18"/>
  <c r="B229" i="18" s="1"/>
  <c r="V228" i="18"/>
  <c r="R228" i="18"/>
  <c r="N228" i="18"/>
  <c r="L228" i="18"/>
  <c r="B228" i="18" s="1"/>
  <c r="V227" i="18"/>
  <c r="R227" i="18"/>
  <c r="N227" i="18"/>
  <c r="L227" i="18"/>
  <c r="B227" i="18" s="1"/>
  <c r="V226" i="18"/>
  <c r="R226" i="18"/>
  <c r="N226" i="18"/>
  <c r="B226" i="18" s="1"/>
  <c r="L226" i="18"/>
  <c r="V225" i="18"/>
  <c r="R225" i="18"/>
  <c r="N225" i="18"/>
  <c r="L225" i="18"/>
  <c r="B225" i="18" s="1"/>
  <c r="V224" i="18"/>
  <c r="R224" i="18"/>
  <c r="N224" i="18"/>
  <c r="L224" i="18"/>
  <c r="B224" i="18"/>
  <c r="V223" i="18"/>
  <c r="R223" i="18"/>
  <c r="N223" i="18"/>
  <c r="L223" i="18"/>
  <c r="B223" i="18" s="1"/>
  <c r="V222" i="18"/>
  <c r="R222" i="18"/>
  <c r="N222" i="18"/>
  <c r="L222" i="18"/>
  <c r="B222" i="18" s="1"/>
  <c r="V221" i="18"/>
  <c r="R221" i="18"/>
  <c r="N221" i="18"/>
  <c r="L221" i="18"/>
  <c r="B221" i="18" s="1"/>
  <c r="V220" i="18"/>
  <c r="R220" i="18"/>
  <c r="N220" i="18"/>
  <c r="B220" i="18" s="1"/>
  <c r="L220" i="18"/>
  <c r="V219" i="18"/>
  <c r="R219" i="18"/>
  <c r="N219" i="18"/>
  <c r="L219" i="18"/>
  <c r="B219" i="18" s="1"/>
  <c r="V218" i="18"/>
  <c r="R218" i="18"/>
  <c r="N218" i="18"/>
  <c r="B218" i="18" s="1"/>
  <c r="L218" i="18"/>
  <c r="V217" i="18"/>
  <c r="R217" i="18"/>
  <c r="N217" i="18"/>
  <c r="L217" i="18"/>
  <c r="B217" i="18" s="1"/>
  <c r="V216" i="18"/>
  <c r="R216" i="18"/>
  <c r="N216" i="18"/>
  <c r="L216" i="18"/>
  <c r="B216" i="18"/>
  <c r="V215" i="18"/>
  <c r="R215" i="18"/>
  <c r="N215" i="18"/>
  <c r="B215" i="18" s="1"/>
  <c r="L215" i="18"/>
  <c r="V214" i="18"/>
  <c r="R214" i="18"/>
  <c r="N214" i="18"/>
  <c r="L214" i="18"/>
  <c r="B214" i="18" s="1"/>
  <c r="V213" i="18"/>
  <c r="R213" i="18"/>
  <c r="N213" i="18"/>
  <c r="L213" i="18"/>
  <c r="B213" i="18" s="1"/>
  <c r="V212" i="18"/>
  <c r="B212" i="18" s="1"/>
  <c r="R212" i="18"/>
  <c r="N212" i="18"/>
  <c r="L212" i="18"/>
  <c r="V211" i="18"/>
  <c r="R211" i="18"/>
  <c r="N211" i="18"/>
  <c r="L211" i="18"/>
  <c r="B211" i="18" s="1"/>
  <c r="V210" i="18"/>
  <c r="R210" i="18"/>
  <c r="N210" i="18"/>
  <c r="B210" i="18" s="1"/>
  <c r="L210" i="18"/>
  <c r="V209" i="18"/>
  <c r="R209" i="18"/>
  <c r="N209" i="18"/>
  <c r="L209" i="18"/>
  <c r="B209" i="18" s="1"/>
  <c r="V208" i="18"/>
  <c r="R208" i="18"/>
  <c r="N208" i="18"/>
  <c r="L208" i="18"/>
  <c r="B208" i="18"/>
  <c r="V207" i="18"/>
  <c r="R207" i="18"/>
  <c r="N207" i="18"/>
  <c r="B207" i="18" s="1"/>
  <c r="L207" i="18"/>
  <c r="V206" i="18"/>
  <c r="R206" i="18"/>
  <c r="N206" i="18"/>
  <c r="L206" i="18"/>
  <c r="B206" i="18" s="1"/>
  <c r="V205" i="18"/>
  <c r="R205" i="18"/>
  <c r="N205" i="18"/>
  <c r="L205" i="18"/>
  <c r="B205" i="18" s="1"/>
  <c r="V203" i="18"/>
  <c r="R203" i="18"/>
  <c r="N203" i="18"/>
  <c r="L203" i="18"/>
  <c r="B203" i="18" s="1"/>
  <c r="V202" i="18"/>
  <c r="B202" i="18" s="1"/>
  <c r="R202" i="18"/>
  <c r="N202" i="18"/>
  <c r="L202" i="18"/>
  <c r="V201" i="18"/>
  <c r="R201" i="18"/>
  <c r="N201" i="18"/>
  <c r="L201" i="18"/>
  <c r="B201" i="18" s="1"/>
  <c r="V200" i="18"/>
  <c r="R200" i="18"/>
  <c r="N200" i="18"/>
  <c r="L200" i="18"/>
  <c r="B200" i="18" s="1"/>
  <c r="V199" i="18"/>
  <c r="R199" i="18"/>
  <c r="N199" i="18"/>
  <c r="L199" i="18"/>
  <c r="B199" i="18" s="1"/>
  <c r="V198" i="18"/>
  <c r="B198" i="18" s="1"/>
  <c r="R198" i="18"/>
  <c r="N198" i="18"/>
  <c r="L198" i="18"/>
  <c r="V197" i="18"/>
  <c r="R197" i="18"/>
  <c r="N197" i="18"/>
  <c r="L197" i="18"/>
  <c r="B197" i="18" s="1"/>
  <c r="V196" i="18"/>
  <c r="R196" i="18"/>
  <c r="N196" i="18"/>
  <c r="L196" i="18"/>
  <c r="B196" i="18" s="1"/>
  <c r="V195" i="18"/>
  <c r="R195" i="18"/>
  <c r="N195" i="18"/>
  <c r="L195" i="18"/>
  <c r="B195" i="18" s="1"/>
  <c r="V194" i="18"/>
  <c r="B194" i="18" s="1"/>
  <c r="R194" i="18"/>
  <c r="N194" i="18"/>
  <c r="L194" i="18"/>
  <c r="V193" i="18"/>
  <c r="R193" i="18"/>
  <c r="N193" i="18"/>
  <c r="L193" i="18"/>
  <c r="B193" i="18" s="1"/>
  <c r="V192" i="18"/>
  <c r="R192" i="18"/>
  <c r="N192" i="18"/>
  <c r="L192" i="18"/>
  <c r="B192" i="18" s="1"/>
  <c r="V191" i="18"/>
  <c r="R191" i="18"/>
  <c r="N191" i="18"/>
  <c r="L191" i="18"/>
  <c r="B191" i="18" s="1"/>
  <c r="V190" i="18"/>
  <c r="R190" i="18"/>
  <c r="N190" i="18"/>
  <c r="L190" i="18"/>
  <c r="B190" i="18"/>
  <c r="V189" i="18"/>
  <c r="R189" i="18"/>
  <c r="N189" i="18"/>
  <c r="L189" i="18"/>
  <c r="B189" i="18" s="1"/>
  <c r="V188" i="18"/>
  <c r="R188" i="18"/>
  <c r="N188" i="18"/>
  <c r="L188" i="18"/>
  <c r="B188" i="18" s="1"/>
  <c r="V187" i="18"/>
  <c r="R187" i="18"/>
  <c r="N187" i="18"/>
  <c r="L187" i="18"/>
  <c r="B187" i="18" s="1"/>
  <c r="V186" i="18"/>
  <c r="R186" i="18"/>
  <c r="N186" i="18"/>
  <c r="L186" i="18"/>
  <c r="B186" i="18"/>
  <c r="V185" i="18"/>
  <c r="R185" i="18"/>
  <c r="N185" i="18"/>
  <c r="L185" i="18"/>
  <c r="B185" i="18" s="1"/>
  <c r="V184" i="18"/>
  <c r="R184" i="18"/>
  <c r="N184" i="18"/>
  <c r="L184" i="18"/>
  <c r="B184" i="18" s="1"/>
  <c r="V183" i="18"/>
  <c r="R183" i="18"/>
  <c r="N183" i="18"/>
  <c r="L183" i="18"/>
  <c r="B183" i="18" s="1"/>
  <c r="V182" i="18"/>
  <c r="R182" i="18"/>
  <c r="N182" i="18"/>
  <c r="L182" i="18"/>
  <c r="B182" i="18"/>
  <c r="V181" i="18"/>
  <c r="R181" i="18"/>
  <c r="N181" i="18"/>
  <c r="L181" i="18"/>
  <c r="B181" i="18" s="1"/>
  <c r="V180" i="18"/>
  <c r="R180" i="18"/>
  <c r="N180" i="18"/>
  <c r="L180" i="18"/>
  <c r="B180" i="18" s="1"/>
  <c r="V179" i="18"/>
  <c r="R179" i="18"/>
  <c r="N179" i="18"/>
  <c r="L179" i="18"/>
  <c r="B179" i="18" s="1"/>
  <c r="V178" i="18"/>
  <c r="R178" i="18"/>
  <c r="N178" i="18"/>
  <c r="L178" i="18"/>
  <c r="B178" i="18"/>
  <c r="V177" i="18"/>
  <c r="R177" i="18"/>
  <c r="N177" i="18"/>
  <c r="L177" i="18"/>
  <c r="B177" i="18" s="1"/>
  <c r="V176" i="18"/>
  <c r="R176" i="18"/>
  <c r="N176" i="18"/>
  <c r="L176" i="18"/>
  <c r="B176" i="18" s="1"/>
  <c r="V175" i="18"/>
  <c r="R175" i="18"/>
  <c r="N175" i="18"/>
  <c r="L175" i="18"/>
  <c r="B175" i="18" s="1"/>
  <c r="V174" i="18"/>
  <c r="R174" i="18"/>
  <c r="N174" i="18"/>
  <c r="L174" i="18"/>
  <c r="B174" i="18"/>
  <c r="V173" i="18"/>
  <c r="R173" i="18"/>
  <c r="N173" i="18"/>
  <c r="L173" i="18"/>
  <c r="B173" i="18" s="1"/>
  <c r="V172" i="18"/>
  <c r="R172" i="18"/>
  <c r="N172" i="18"/>
  <c r="L172" i="18"/>
  <c r="B172" i="18" s="1"/>
  <c r="V171" i="18"/>
  <c r="R171" i="18"/>
  <c r="N171" i="18"/>
  <c r="L171" i="18"/>
  <c r="B171" i="18" s="1"/>
  <c r="V170" i="18"/>
  <c r="R170" i="18"/>
  <c r="N170" i="18"/>
  <c r="L170" i="18"/>
  <c r="B170" i="18"/>
  <c r="V169" i="18"/>
  <c r="R169" i="18"/>
  <c r="N169" i="18"/>
  <c r="L169" i="18"/>
  <c r="B169" i="18" s="1"/>
  <c r="V168" i="18"/>
  <c r="R168" i="18"/>
  <c r="N168" i="18"/>
  <c r="L168" i="18"/>
  <c r="B168" i="18" s="1"/>
  <c r="V167" i="18"/>
  <c r="R167" i="18"/>
  <c r="N167" i="18"/>
  <c r="L167" i="18"/>
  <c r="B167" i="18" s="1"/>
  <c r="V166" i="18"/>
  <c r="R166" i="18"/>
  <c r="N166" i="18"/>
  <c r="L166" i="18"/>
  <c r="B166" i="18"/>
  <c r="V165" i="18"/>
  <c r="R165" i="18"/>
  <c r="N165" i="18"/>
  <c r="L165" i="18"/>
  <c r="B165" i="18" s="1"/>
  <c r="V164" i="18"/>
  <c r="R164" i="18"/>
  <c r="N164" i="18"/>
  <c r="L164" i="18"/>
  <c r="B164" i="18" s="1"/>
  <c r="V163" i="18"/>
  <c r="R163" i="18"/>
  <c r="N163" i="18"/>
  <c r="L163" i="18"/>
  <c r="B163" i="18" s="1"/>
  <c r="V162" i="18"/>
  <c r="R162" i="18"/>
  <c r="N162" i="18"/>
  <c r="L162" i="18"/>
  <c r="B162" i="18"/>
  <c r="V161" i="18"/>
  <c r="R161" i="18"/>
  <c r="N161" i="18"/>
  <c r="L161" i="18"/>
  <c r="B161" i="18" s="1"/>
  <c r="V160" i="18"/>
  <c r="R160" i="18"/>
  <c r="N160" i="18"/>
  <c r="L160" i="18"/>
  <c r="B160" i="18" s="1"/>
  <c r="V159" i="18"/>
  <c r="R159" i="18"/>
  <c r="N159" i="18"/>
  <c r="L159" i="18"/>
  <c r="B159" i="18" s="1"/>
  <c r="V158" i="18"/>
  <c r="R158" i="18"/>
  <c r="N158" i="18"/>
  <c r="L158" i="18"/>
  <c r="B158" i="18"/>
  <c r="V157" i="18"/>
  <c r="R157" i="18"/>
  <c r="N157" i="18"/>
  <c r="L157" i="18"/>
  <c r="B157" i="18" s="1"/>
  <c r="V156" i="18"/>
  <c r="R156" i="18"/>
  <c r="N156" i="18"/>
  <c r="L156" i="18"/>
  <c r="B156" i="18" s="1"/>
  <c r="V155" i="18"/>
  <c r="R155" i="18"/>
  <c r="N155" i="18"/>
  <c r="L155" i="18"/>
  <c r="B155" i="18" s="1"/>
  <c r="V154" i="18"/>
  <c r="R154" i="18"/>
  <c r="N154" i="18"/>
  <c r="L154" i="18"/>
  <c r="B154" i="18"/>
  <c r="V153" i="18"/>
  <c r="R153" i="18"/>
  <c r="N153" i="18"/>
  <c r="L153" i="18"/>
  <c r="B153" i="18" s="1"/>
  <c r="V152" i="18"/>
  <c r="R152" i="18"/>
  <c r="N152" i="18"/>
  <c r="L152" i="18"/>
  <c r="B152" i="18" s="1"/>
  <c r="V151" i="18"/>
  <c r="R151" i="18"/>
  <c r="N151" i="18"/>
  <c r="L151" i="18"/>
  <c r="B151" i="18" s="1"/>
  <c r="V150" i="18"/>
  <c r="R150" i="18"/>
  <c r="N150" i="18"/>
  <c r="L150" i="18"/>
  <c r="B150" i="18"/>
  <c r="V149" i="18"/>
  <c r="R149" i="18"/>
  <c r="N149" i="18"/>
  <c r="L149" i="18"/>
  <c r="B149" i="18" s="1"/>
  <c r="V148" i="18"/>
  <c r="R148" i="18"/>
  <c r="N148" i="18"/>
  <c r="L148" i="18"/>
  <c r="B148" i="18" s="1"/>
  <c r="V147" i="18"/>
  <c r="R147" i="18"/>
  <c r="N147" i="18"/>
  <c r="L147" i="18"/>
  <c r="B147" i="18" s="1"/>
  <c r="V146" i="18"/>
  <c r="R146" i="18"/>
  <c r="N146" i="18"/>
  <c r="L146" i="18"/>
  <c r="B146" i="18"/>
  <c r="V145" i="18"/>
  <c r="R145" i="18"/>
  <c r="N145" i="18"/>
  <c r="L145" i="18"/>
  <c r="B145" i="18" s="1"/>
  <c r="V144" i="18"/>
  <c r="R144" i="18"/>
  <c r="N144" i="18"/>
  <c r="L144" i="18"/>
  <c r="B144" i="18" s="1"/>
  <c r="V143" i="18"/>
  <c r="R143" i="18"/>
  <c r="N143" i="18"/>
  <c r="L143" i="18"/>
  <c r="B143" i="18" s="1"/>
  <c r="V142" i="18"/>
  <c r="R142" i="18"/>
  <c r="N142" i="18"/>
  <c r="L142" i="18"/>
  <c r="B142" i="18"/>
  <c r="V141" i="18"/>
  <c r="R141" i="18"/>
  <c r="N141" i="18"/>
  <c r="L141" i="18"/>
  <c r="B141" i="18" s="1"/>
  <c r="V140" i="18"/>
  <c r="R140" i="18"/>
  <c r="N140" i="18"/>
  <c r="L140" i="18"/>
  <c r="B140" i="18" s="1"/>
  <c r="V139" i="18"/>
  <c r="R139" i="18"/>
  <c r="N139" i="18"/>
  <c r="L139" i="18"/>
  <c r="B139" i="18" s="1"/>
  <c r="V138" i="18"/>
  <c r="R138" i="18"/>
  <c r="N138" i="18"/>
  <c r="L138" i="18"/>
  <c r="B138" i="18"/>
  <c r="V137" i="18"/>
  <c r="R137" i="18"/>
  <c r="N137" i="18"/>
  <c r="L137" i="18"/>
  <c r="B137" i="18" s="1"/>
  <c r="V136" i="18"/>
  <c r="R136" i="18"/>
  <c r="N136" i="18"/>
  <c r="L136" i="18"/>
  <c r="B136" i="18" s="1"/>
  <c r="V135" i="18"/>
  <c r="R135" i="18"/>
  <c r="N135" i="18"/>
  <c r="L135" i="18"/>
  <c r="B135" i="18" s="1"/>
  <c r="V134" i="18"/>
  <c r="R134" i="18"/>
  <c r="N134" i="18"/>
  <c r="L134" i="18"/>
  <c r="B134" i="18"/>
  <c r="V133" i="18"/>
  <c r="R133" i="18"/>
  <c r="N133" i="18"/>
  <c r="L133" i="18"/>
  <c r="B133" i="18" s="1"/>
  <c r="V132" i="18"/>
  <c r="R132" i="18"/>
  <c r="N132" i="18"/>
  <c r="L132" i="18"/>
  <c r="B132" i="18" s="1"/>
  <c r="V131" i="18"/>
  <c r="R131" i="18"/>
  <c r="N131" i="18"/>
  <c r="L131" i="18"/>
  <c r="B131" i="18" s="1"/>
  <c r="V130" i="18"/>
  <c r="R130" i="18"/>
  <c r="N130" i="18"/>
  <c r="L130" i="18"/>
  <c r="B130" i="18"/>
  <c r="V129" i="18"/>
  <c r="R129" i="18"/>
  <c r="N129" i="18"/>
  <c r="L129" i="18"/>
  <c r="B129" i="18" s="1"/>
  <c r="V128" i="18"/>
  <c r="R128" i="18"/>
  <c r="N128" i="18"/>
  <c r="L128" i="18"/>
  <c r="B128" i="18" s="1"/>
  <c r="V127" i="18"/>
  <c r="R127" i="18"/>
  <c r="N127" i="18"/>
  <c r="L127" i="18"/>
  <c r="B127" i="18" s="1"/>
  <c r="V126" i="18"/>
  <c r="R126" i="18"/>
  <c r="N126" i="18"/>
  <c r="L126" i="18"/>
  <c r="B126" i="18"/>
  <c r="V125" i="18"/>
  <c r="R125" i="18"/>
  <c r="N125" i="18"/>
  <c r="L125" i="18"/>
  <c r="B125" i="18" s="1"/>
  <c r="V124" i="18"/>
  <c r="R124" i="18"/>
  <c r="N124" i="18"/>
  <c r="L124" i="18"/>
  <c r="B124" i="18" s="1"/>
  <c r="V123" i="18"/>
  <c r="R123" i="18"/>
  <c r="N123" i="18"/>
  <c r="L123" i="18"/>
  <c r="B123" i="18" s="1"/>
  <c r="V122" i="18"/>
  <c r="R122" i="18"/>
  <c r="N122" i="18"/>
  <c r="L122" i="18"/>
  <c r="B122" i="18"/>
  <c r="V121" i="18"/>
  <c r="R121" i="18"/>
  <c r="N121" i="18"/>
  <c r="L121" i="18"/>
  <c r="B121" i="18" s="1"/>
  <c r="V120" i="18"/>
  <c r="R120" i="18"/>
  <c r="N120" i="18"/>
  <c r="L120" i="18"/>
  <c r="B120" i="18" s="1"/>
  <c r="V119" i="18"/>
  <c r="R119" i="18"/>
  <c r="N119" i="18"/>
  <c r="L119" i="18"/>
  <c r="B119" i="18" s="1"/>
  <c r="V118" i="18"/>
  <c r="R118" i="18"/>
  <c r="N118" i="18"/>
  <c r="L118" i="18"/>
  <c r="B118" i="18"/>
  <c r="V117" i="18"/>
  <c r="R117" i="18"/>
  <c r="N117" i="18"/>
  <c r="L117" i="18"/>
  <c r="B117" i="18" s="1"/>
  <c r="V116" i="18"/>
  <c r="R116" i="18"/>
  <c r="N116" i="18"/>
  <c r="L116" i="18"/>
  <c r="B116" i="18" s="1"/>
  <c r="V115" i="18"/>
  <c r="R115" i="18"/>
  <c r="N115" i="18"/>
  <c r="L115" i="18"/>
  <c r="B115" i="18" s="1"/>
  <c r="V114" i="18"/>
  <c r="R114" i="18"/>
  <c r="N114" i="18"/>
  <c r="L114" i="18"/>
  <c r="B114" i="18"/>
  <c r="V113" i="18"/>
  <c r="R113" i="18"/>
  <c r="N113" i="18"/>
  <c r="L113" i="18"/>
  <c r="B113" i="18" s="1"/>
  <c r="V112" i="18"/>
  <c r="R112" i="18"/>
  <c r="N112" i="18"/>
  <c r="L112" i="18"/>
  <c r="B112" i="18" s="1"/>
  <c r="V111" i="18"/>
  <c r="R111" i="18"/>
  <c r="N111" i="18"/>
  <c r="L111" i="18"/>
  <c r="B111" i="18" s="1"/>
  <c r="V110" i="18"/>
  <c r="R110" i="18"/>
  <c r="N110" i="18"/>
  <c r="L110" i="18"/>
  <c r="B110" i="18"/>
  <c r="V109" i="18"/>
  <c r="R109" i="18"/>
  <c r="N109" i="18"/>
  <c r="L109" i="18"/>
  <c r="B109" i="18" s="1"/>
  <c r="V108" i="18"/>
  <c r="R108" i="18"/>
  <c r="N108" i="18"/>
  <c r="L108" i="18"/>
  <c r="B108" i="18" s="1"/>
  <c r="V107" i="18"/>
  <c r="R107" i="18"/>
  <c r="N107" i="18"/>
  <c r="L107" i="18"/>
  <c r="B107" i="18" s="1"/>
  <c r="V106" i="18"/>
  <c r="R106" i="18"/>
  <c r="N106" i="18"/>
  <c r="L106" i="18"/>
  <c r="B106" i="18"/>
  <c r="V105" i="18"/>
  <c r="R105" i="18"/>
  <c r="N105" i="18"/>
  <c r="L105" i="18"/>
  <c r="B105" i="18" s="1"/>
  <c r="V104" i="18"/>
  <c r="R104" i="18"/>
  <c r="N104" i="18"/>
  <c r="L104" i="18"/>
  <c r="B104" i="18" s="1"/>
  <c r="V103" i="18"/>
  <c r="R103" i="18"/>
  <c r="N103" i="18"/>
  <c r="L103" i="18"/>
  <c r="B103" i="18" s="1"/>
  <c r="V102" i="18"/>
  <c r="R102" i="18"/>
  <c r="N102" i="18"/>
  <c r="L102" i="18"/>
  <c r="B102" i="18"/>
  <c r="V101" i="18"/>
  <c r="R101" i="18"/>
  <c r="N101" i="18"/>
  <c r="L101" i="18"/>
  <c r="B101" i="18" s="1"/>
  <c r="V100" i="18"/>
  <c r="R100" i="18"/>
  <c r="N100" i="18"/>
  <c r="L100" i="18"/>
  <c r="B100" i="18" s="1"/>
  <c r="V99" i="18"/>
  <c r="R99" i="18"/>
  <c r="N99" i="18"/>
  <c r="L99" i="18"/>
  <c r="B99" i="18" s="1"/>
  <c r="V98" i="18"/>
  <c r="R98" i="18"/>
  <c r="N98" i="18"/>
  <c r="L98" i="18"/>
  <c r="B98" i="18"/>
  <c r="V97" i="18"/>
  <c r="R97" i="18"/>
  <c r="N97" i="18"/>
  <c r="L97" i="18"/>
  <c r="B97" i="18" s="1"/>
  <c r="V96" i="18"/>
  <c r="R96" i="18"/>
  <c r="N96" i="18"/>
  <c r="L96" i="18"/>
  <c r="B96" i="18" s="1"/>
  <c r="V95" i="18"/>
  <c r="R95" i="18"/>
  <c r="N95" i="18"/>
  <c r="L95" i="18"/>
  <c r="B95" i="18" s="1"/>
  <c r="V94" i="18"/>
  <c r="R94" i="18"/>
  <c r="N94" i="18"/>
  <c r="L94" i="18"/>
  <c r="B94" i="18"/>
  <c r="V93" i="18"/>
  <c r="R93" i="18"/>
  <c r="N93" i="18"/>
  <c r="L93" i="18"/>
  <c r="B93" i="18" s="1"/>
  <c r="V92" i="18"/>
  <c r="R92" i="18"/>
  <c r="N92" i="18"/>
  <c r="L92" i="18"/>
  <c r="B92" i="18" s="1"/>
  <c r="V91" i="18"/>
  <c r="R91" i="18"/>
  <c r="N91" i="18"/>
  <c r="L91" i="18"/>
  <c r="B91" i="18" s="1"/>
  <c r="V90" i="18"/>
  <c r="R90" i="18"/>
  <c r="N90" i="18"/>
  <c r="L90" i="18"/>
  <c r="B90" i="18"/>
  <c r="V89" i="18"/>
  <c r="R89" i="18"/>
  <c r="N89" i="18"/>
  <c r="L89" i="18"/>
  <c r="B89" i="18" s="1"/>
  <c r="V88" i="18"/>
  <c r="R88" i="18"/>
  <c r="N88" i="18"/>
  <c r="L88" i="18"/>
  <c r="B88" i="18" s="1"/>
  <c r="V87" i="18"/>
  <c r="R87" i="18"/>
  <c r="N87" i="18"/>
  <c r="L87" i="18"/>
  <c r="B87" i="18" s="1"/>
  <c r="V86" i="18"/>
  <c r="R86" i="18"/>
  <c r="N86" i="18"/>
  <c r="L86" i="18"/>
  <c r="B86" i="18"/>
  <c r="V85" i="18"/>
  <c r="R85" i="18"/>
  <c r="N85" i="18"/>
  <c r="L85" i="18"/>
  <c r="B85" i="18" s="1"/>
  <c r="V84" i="18"/>
  <c r="R84" i="18"/>
  <c r="N84" i="18"/>
  <c r="L84" i="18"/>
  <c r="B84" i="18" s="1"/>
  <c r="V83" i="18"/>
  <c r="R83" i="18"/>
  <c r="N83" i="18"/>
  <c r="L83" i="18"/>
  <c r="B83" i="18" s="1"/>
  <c r="V82" i="18"/>
  <c r="R82" i="18"/>
  <c r="N82" i="18"/>
  <c r="B82" i="18" s="1"/>
  <c r="L82" i="18"/>
  <c r="V81" i="18"/>
  <c r="R81" i="18"/>
  <c r="N81" i="18"/>
  <c r="L81" i="18"/>
  <c r="B81" i="18" s="1"/>
  <c r="V80" i="18"/>
  <c r="R80" i="18"/>
  <c r="N80" i="18"/>
  <c r="L80" i="18"/>
  <c r="B80" i="18" s="1"/>
  <c r="V79" i="18"/>
  <c r="R79" i="18"/>
  <c r="N79" i="18"/>
  <c r="L79" i="18"/>
  <c r="B79" i="18" s="1"/>
  <c r="V78" i="18"/>
  <c r="R78" i="18"/>
  <c r="N78" i="18"/>
  <c r="B78" i="18" s="1"/>
  <c r="L78" i="18"/>
  <c r="V77" i="18"/>
  <c r="R77" i="18"/>
  <c r="N77" i="18"/>
  <c r="B77" i="18" s="1"/>
  <c r="L77" i="18"/>
  <c r="V76" i="18"/>
  <c r="R76" i="18"/>
  <c r="N76" i="18"/>
  <c r="L76" i="18"/>
  <c r="B76" i="18" s="1"/>
  <c r="V75" i="18"/>
  <c r="R75" i="18"/>
  <c r="N75" i="18"/>
  <c r="L75" i="18"/>
  <c r="B75" i="18" s="1"/>
  <c r="V74" i="18"/>
  <c r="R74" i="18"/>
  <c r="N74" i="18"/>
  <c r="B74" i="18" s="1"/>
  <c r="L74" i="18"/>
  <c r="V73" i="18"/>
  <c r="R73" i="18"/>
  <c r="N73" i="18"/>
  <c r="L73" i="18"/>
  <c r="B73" i="18" s="1"/>
  <c r="V72" i="18"/>
  <c r="R72" i="18"/>
  <c r="N72" i="18"/>
  <c r="L72" i="18"/>
  <c r="B72" i="18" s="1"/>
  <c r="V71" i="18"/>
  <c r="R71" i="18"/>
  <c r="N71" i="18"/>
  <c r="L71" i="18"/>
  <c r="B71" i="18" s="1"/>
  <c r="V70" i="18"/>
  <c r="R70" i="18"/>
  <c r="N70" i="18"/>
  <c r="B70" i="18" s="1"/>
  <c r="L70" i="18"/>
  <c r="V69" i="18"/>
  <c r="R69" i="18"/>
  <c r="N69" i="18"/>
  <c r="B69" i="18" s="1"/>
  <c r="L69" i="18"/>
  <c r="V68" i="18"/>
  <c r="R68" i="18"/>
  <c r="N68" i="18"/>
  <c r="L68" i="18"/>
  <c r="B68" i="18" s="1"/>
  <c r="V67" i="18"/>
  <c r="R67" i="18"/>
  <c r="N67" i="18"/>
  <c r="L67" i="18"/>
  <c r="B67" i="18" s="1"/>
  <c r="V66" i="18"/>
  <c r="R66" i="18"/>
  <c r="N66" i="18"/>
  <c r="B66" i="18" s="1"/>
  <c r="L66" i="18"/>
  <c r="V65" i="18"/>
  <c r="R65" i="18"/>
  <c r="N65" i="18"/>
  <c r="B65" i="18" s="1"/>
  <c r="L65" i="18"/>
  <c r="V64" i="18"/>
  <c r="R64" i="18"/>
  <c r="N64" i="18"/>
  <c r="L64" i="18"/>
  <c r="B64" i="18" s="1"/>
  <c r="V63" i="18"/>
  <c r="R63" i="18"/>
  <c r="N63" i="18"/>
  <c r="L63" i="18"/>
  <c r="B63" i="18" s="1"/>
  <c r="V62" i="18"/>
  <c r="R62" i="18"/>
  <c r="N62" i="18"/>
  <c r="B62" i="18" s="1"/>
  <c r="L62" i="18"/>
  <c r="V61" i="18"/>
  <c r="R61" i="18"/>
  <c r="N61" i="18"/>
  <c r="B61" i="18" s="1"/>
  <c r="L61" i="18"/>
  <c r="V60" i="18"/>
  <c r="R60" i="18"/>
  <c r="N60" i="18"/>
  <c r="L60" i="18"/>
  <c r="B60" i="18" s="1"/>
  <c r="V59" i="18"/>
  <c r="R59" i="18"/>
  <c r="N59" i="18"/>
  <c r="L59" i="18"/>
  <c r="B59" i="18" s="1"/>
  <c r="V58" i="18"/>
  <c r="R58" i="18"/>
  <c r="N58" i="18"/>
  <c r="B58" i="18" s="1"/>
  <c r="L58" i="18"/>
  <c r="V57" i="18"/>
  <c r="R57" i="18"/>
  <c r="N57" i="18"/>
  <c r="L57" i="18"/>
  <c r="B57" i="18" s="1"/>
  <c r="V56" i="18"/>
  <c r="R56" i="18"/>
  <c r="N56" i="18"/>
  <c r="L56" i="18"/>
  <c r="B56" i="18" s="1"/>
  <c r="V55" i="18"/>
  <c r="R55" i="18"/>
  <c r="N55" i="18"/>
  <c r="L55" i="18"/>
  <c r="B55" i="18" s="1"/>
  <c r="V54" i="18"/>
  <c r="R54" i="18"/>
  <c r="N54" i="18"/>
  <c r="B54" i="18" s="1"/>
  <c r="L54" i="18"/>
  <c r="V53" i="18"/>
  <c r="R53" i="18"/>
  <c r="N53" i="18"/>
  <c r="L53" i="18"/>
  <c r="B53" i="18" s="1"/>
  <c r="V52" i="18"/>
  <c r="R52" i="18"/>
  <c r="N52" i="18"/>
  <c r="L52" i="18"/>
  <c r="B52" i="18" s="1"/>
  <c r="V51" i="18"/>
  <c r="R51" i="18"/>
  <c r="N51" i="18"/>
  <c r="L51" i="18"/>
  <c r="B51" i="18" s="1"/>
  <c r="V50" i="18"/>
  <c r="R50" i="18"/>
  <c r="N50" i="18"/>
  <c r="B50" i="18" s="1"/>
  <c r="L50" i="18"/>
  <c r="V49" i="18"/>
  <c r="R49" i="18"/>
  <c r="N49" i="18"/>
  <c r="L49" i="18"/>
  <c r="B49" i="18" s="1"/>
  <c r="V48" i="18"/>
  <c r="R48" i="18"/>
  <c r="N48" i="18"/>
  <c r="L48" i="18"/>
  <c r="B48" i="18" s="1"/>
  <c r="V47" i="18"/>
  <c r="R47" i="18"/>
  <c r="N47" i="18"/>
  <c r="L47" i="18"/>
  <c r="B47" i="18" s="1"/>
  <c r="V46" i="18"/>
  <c r="R46" i="18"/>
  <c r="N46" i="18"/>
  <c r="B46" i="18" s="1"/>
  <c r="L46" i="18"/>
  <c r="V45" i="18"/>
  <c r="R45" i="18"/>
  <c r="N45" i="18"/>
  <c r="L45" i="18"/>
  <c r="B45" i="18" s="1"/>
  <c r="V44" i="18"/>
  <c r="R44" i="18"/>
  <c r="N44" i="18"/>
  <c r="L44" i="18"/>
  <c r="B44" i="18" s="1"/>
  <c r="V43" i="18"/>
  <c r="R43" i="18"/>
  <c r="N43" i="18"/>
  <c r="L43" i="18"/>
  <c r="B43" i="18" s="1"/>
  <c r="V42" i="18"/>
  <c r="R42" i="18"/>
  <c r="N42" i="18"/>
  <c r="B42" i="18" s="1"/>
  <c r="L42" i="18"/>
  <c r="V41" i="18"/>
  <c r="R41" i="18"/>
  <c r="N41" i="18"/>
  <c r="L41" i="18"/>
  <c r="B41" i="18" s="1"/>
  <c r="V40" i="18"/>
  <c r="R40" i="18"/>
  <c r="N40" i="18"/>
  <c r="L40" i="18"/>
  <c r="B40" i="18" s="1"/>
  <c r="V39" i="18"/>
  <c r="R39" i="18"/>
  <c r="N39" i="18"/>
  <c r="L39" i="18"/>
  <c r="B39" i="18" s="1"/>
  <c r="V38" i="18"/>
  <c r="R38" i="18"/>
  <c r="N38" i="18"/>
  <c r="B38" i="18" s="1"/>
  <c r="L38" i="18"/>
  <c r="V37" i="18"/>
  <c r="R37" i="18"/>
  <c r="N37" i="18"/>
  <c r="L37" i="18"/>
  <c r="B37" i="18" s="1"/>
  <c r="V36" i="18"/>
  <c r="R36" i="18"/>
  <c r="N36" i="18"/>
  <c r="L36" i="18"/>
  <c r="B36" i="18" s="1"/>
  <c r="V35" i="18"/>
  <c r="R35" i="18"/>
  <c r="N35" i="18"/>
  <c r="L35" i="18"/>
  <c r="B35" i="18" s="1"/>
  <c r="V34" i="18"/>
  <c r="R34" i="18"/>
  <c r="N34" i="18"/>
  <c r="B34" i="18" s="1"/>
  <c r="L34" i="18"/>
  <c r="V33" i="18"/>
  <c r="R33" i="18"/>
  <c r="N33" i="18"/>
  <c r="L33" i="18"/>
  <c r="B33" i="18" s="1"/>
  <c r="V32" i="18"/>
  <c r="R32" i="18"/>
  <c r="N32" i="18"/>
  <c r="L32" i="18"/>
  <c r="B32" i="18" s="1"/>
  <c r="V31" i="18"/>
  <c r="R31" i="18"/>
  <c r="N31" i="18"/>
  <c r="L31" i="18"/>
  <c r="B31" i="18" s="1"/>
  <c r="V30" i="18"/>
  <c r="R30" i="18"/>
  <c r="N30" i="18"/>
  <c r="B30" i="18" s="1"/>
  <c r="L30" i="18"/>
  <c r="V29" i="18"/>
  <c r="R29" i="18"/>
  <c r="N29" i="18"/>
  <c r="L29" i="18"/>
  <c r="B29" i="18" s="1"/>
  <c r="V28" i="18"/>
  <c r="R28" i="18"/>
  <c r="N28" i="18"/>
  <c r="L28" i="18"/>
  <c r="B28" i="18" s="1"/>
  <c r="V27" i="18"/>
  <c r="R27" i="18"/>
  <c r="N27" i="18"/>
  <c r="L27" i="18"/>
  <c r="B27" i="18" s="1"/>
  <c r="V26" i="18"/>
  <c r="R26" i="18"/>
  <c r="N26" i="18"/>
  <c r="B26" i="18" s="1"/>
  <c r="L26" i="18"/>
  <c r="V25" i="18"/>
  <c r="R25" i="18"/>
  <c r="N25" i="18"/>
  <c r="L25" i="18"/>
  <c r="B25" i="18" s="1"/>
  <c r="V24" i="18"/>
  <c r="R24" i="18"/>
  <c r="N24" i="18"/>
  <c r="L24" i="18"/>
  <c r="B24" i="18" s="1"/>
  <c r="V23" i="18"/>
  <c r="R23" i="18"/>
  <c r="N23" i="18"/>
  <c r="L23" i="18"/>
  <c r="B23" i="18" s="1"/>
  <c r="V22" i="18"/>
  <c r="R22" i="18"/>
  <c r="N22" i="18"/>
  <c r="B22" i="18" s="1"/>
  <c r="L22" i="18"/>
  <c r="V21" i="18"/>
  <c r="R21" i="18"/>
  <c r="N21" i="18"/>
  <c r="L21" i="18"/>
  <c r="B21" i="18" s="1"/>
  <c r="V20" i="18"/>
  <c r="R20" i="18"/>
  <c r="N20" i="18"/>
  <c r="L20" i="18"/>
  <c r="B20" i="18" s="1"/>
  <c r="V19" i="18"/>
  <c r="R19" i="18"/>
  <c r="N19" i="18"/>
  <c r="L19" i="18"/>
  <c r="B19" i="18" s="1"/>
  <c r="V18" i="18"/>
  <c r="R18" i="18"/>
  <c r="N18" i="18"/>
  <c r="B18" i="18" s="1"/>
  <c r="L18" i="18"/>
  <c r="V17" i="18"/>
  <c r="R17" i="18"/>
  <c r="N17" i="18"/>
  <c r="L17" i="18"/>
  <c r="B17" i="18"/>
  <c r="AD17" i="18" s="1"/>
  <c r="V16" i="18"/>
  <c r="R16" i="18"/>
  <c r="N16" i="18"/>
  <c r="L16" i="18"/>
  <c r="B16" i="18" s="1"/>
  <c r="AD15" i="18"/>
  <c r="V15" i="18"/>
  <c r="R15" i="18"/>
  <c r="N15" i="18"/>
  <c r="L15" i="18"/>
  <c r="B15" i="18"/>
  <c r="V14" i="18"/>
  <c r="R14" i="18"/>
  <c r="N14" i="18"/>
  <c r="L14" i="18"/>
  <c r="B14" i="18" s="1"/>
  <c r="V13" i="18"/>
  <c r="R13" i="18"/>
  <c r="N13" i="18"/>
  <c r="L13" i="18"/>
  <c r="B13" i="18" s="1"/>
  <c r="V12" i="18"/>
  <c r="R12" i="18"/>
  <c r="N12" i="18"/>
  <c r="L12" i="18"/>
  <c r="B12" i="18" s="1"/>
  <c r="V11" i="18"/>
  <c r="R11" i="18"/>
  <c r="N11" i="18"/>
  <c r="L11" i="18"/>
  <c r="B11" i="18" s="1"/>
  <c r="V10" i="18"/>
  <c r="R10" i="18"/>
  <c r="N10" i="18"/>
  <c r="L10" i="18"/>
  <c r="B10" i="18" s="1"/>
  <c r="V9" i="18"/>
  <c r="R9" i="18"/>
  <c r="N9" i="18"/>
  <c r="L9" i="18"/>
  <c r="B9" i="18" s="1"/>
  <c r="V8" i="18"/>
  <c r="R8" i="18"/>
  <c r="N8" i="18"/>
  <c r="L8" i="18"/>
  <c r="B8" i="18" s="1"/>
  <c r="V7" i="18"/>
  <c r="R7" i="18"/>
  <c r="N7" i="18"/>
  <c r="L7" i="18"/>
  <c r="B7" i="18" s="1"/>
  <c r="V6" i="18"/>
  <c r="R6" i="18"/>
  <c r="N6" i="18"/>
  <c r="L6" i="18"/>
  <c r="B6" i="18" s="1"/>
  <c r="V5" i="18"/>
  <c r="R5" i="18"/>
  <c r="N5" i="18"/>
  <c r="L5" i="18"/>
  <c r="B5" i="18" s="1"/>
  <c r="V4" i="18"/>
  <c r="R4" i="18"/>
  <c r="N4" i="18"/>
  <c r="L4" i="18"/>
  <c r="B4" i="18" s="1"/>
  <c r="C1199" i="23" l="1"/>
  <c r="C1167" i="23"/>
  <c r="C1441" i="23"/>
  <c r="C1550" i="23"/>
  <c r="C1396" i="23"/>
  <c r="C1353" i="23"/>
  <c r="C1279" i="23"/>
  <c r="C1135" i="23"/>
  <c r="C1103" i="23"/>
  <c r="C843" i="23"/>
  <c r="C853" i="23"/>
  <c r="C966" i="23"/>
  <c r="C859" i="23"/>
  <c r="C762" i="23"/>
  <c r="C697" i="23"/>
  <c r="C720" i="23"/>
  <c r="C803" i="23"/>
  <c r="C705" i="23"/>
  <c r="C746" i="23"/>
  <c r="C771" i="23"/>
  <c r="C725" i="23"/>
  <c r="C490" i="23"/>
  <c r="C524" i="23"/>
  <c r="C422" i="23"/>
  <c r="C426" i="23"/>
  <c r="C460" i="23"/>
  <c r="C453" i="23"/>
  <c r="C563" i="23"/>
  <c r="C462" i="23"/>
  <c r="C501" i="23"/>
  <c r="C499" i="23"/>
  <c r="C525" i="23"/>
  <c r="C552" i="23"/>
  <c r="C435" i="23"/>
  <c r="C598" i="23"/>
  <c r="C575" i="23"/>
  <c r="C488" i="23"/>
  <c r="C545" i="23"/>
  <c r="C420" i="23"/>
  <c r="C511" i="23"/>
  <c r="C424" i="23"/>
  <c r="C481" i="23"/>
  <c r="C591" i="23"/>
  <c r="C527" i="23"/>
  <c r="C463" i="23"/>
  <c r="C568" i="23"/>
  <c r="C504" i="23"/>
  <c r="C440" i="23"/>
  <c r="C561" i="23"/>
  <c r="C497" i="23"/>
  <c r="C433" i="23"/>
  <c r="C570" i="23"/>
  <c r="C506" i="23"/>
  <c r="C442" i="23"/>
  <c r="C579" i="23"/>
  <c r="C515" i="23"/>
  <c r="C451" i="23"/>
  <c r="C604" i="23"/>
  <c r="C540" i="23"/>
  <c r="C476" i="23"/>
  <c r="C418" i="23"/>
  <c r="AC420" i="23"/>
  <c r="AD420" i="23" s="1"/>
  <c r="C605" i="23"/>
  <c r="C406" i="23"/>
  <c r="C510" i="23"/>
  <c r="C461" i="23"/>
  <c r="C534" i="23"/>
  <c r="C597" i="23"/>
  <c r="C583" i="23"/>
  <c r="C519" i="23"/>
  <c r="C455" i="23"/>
  <c r="C560" i="23"/>
  <c r="C496" i="23"/>
  <c r="C432" i="23"/>
  <c r="C553" i="23"/>
  <c r="C489" i="23"/>
  <c r="C425" i="23"/>
  <c r="C562" i="23"/>
  <c r="C498" i="23"/>
  <c r="C434" i="23"/>
  <c r="C571" i="23"/>
  <c r="C507" i="23"/>
  <c r="C443" i="23"/>
  <c r="C596" i="23"/>
  <c r="C532" i="23"/>
  <c r="C468" i="23"/>
  <c r="C478" i="23"/>
  <c r="C542" i="23"/>
  <c r="C421" i="23"/>
  <c r="C430" i="23"/>
  <c r="C493" i="23"/>
  <c r="C566" i="23"/>
  <c r="C599" i="23"/>
  <c r="C567" i="23"/>
  <c r="C503" i="23"/>
  <c r="C439" i="23"/>
  <c r="C544" i="23"/>
  <c r="C480" i="23"/>
  <c r="C416" i="23"/>
  <c r="C601" i="23"/>
  <c r="C537" i="23"/>
  <c r="C473" i="23"/>
  <c r="C409" i="23"/>
  <c r="C546" i="23"/>
  <c r="C482" i="23"/>
  <c r="C414" i="23"/>
  <c r="C555" i="23"/>
  <c r="C491" i="23"/>
  <c r="C427" i="23"/>
  <c r="C580" i="23"/>
  <c r="C516" i="23"/>
  <c r="C452" i="23"/>
  <c r="C445" i="23"/>
  <c r="C454" i="23"/>
  <c r="C485" i="23"/>
  <c r="C494" i="23"/>
  <c r="C557" i="23"/>
  <c r="C437" i="23"/>
  <c r="C559" i="23"/>
  <c r="C495" i="23"/>
  <c r="C431" i="23"/>
  <c r="C600" i="23"/>
  <c r="C536" i="23"/>
  <c r="C472" i="23"/>
  <c r="C408" i="23"/>
  <c r="C593" i="23"/>
  <c r="C529" i="23"/>
  <c r="C465" i="23"/>
  <c r="AC406" i="23"/>
  <c r="AD406" i="23" s="1"/>
  <c r="C602" i="23"/>
  <c r="C538" i="23"/>
  <c r="C474" i="23"/>
  <c r="C410" i="23"/>
  <c r="C547" i="23"/>
  <c r="C483" i="23"/>
  <c r="C417" i="23"/>
  <c r="C572" i="23"/>
  <c r="C508" i="23"/>
  <c r="C444" i="23"/>
  <c r="C477" i="23"/>
  <c r="C486" i="23"/>
  <c r="C517" i="23"/>
  <c r="C526" i="23"/>
  <c r="C589" i="23"/>
  <c r="C469" i="23"/>
  <c r="C551" i="23"/>
  <c r="C487" i="23"/>
  <c r="C423" i="23"/>
  <c r="C592" i="23"/>
  <c r="C528" i="23"/>
  <c r="C464" i="23"/>
  <c r="C585" i="23"/>
  <c r="C521" i="23"/>
  <c r="C457" i="23"/>
  <c r="C594" i="23"/>
  <c r="C530" i="23"/>
  <c r="C466" i="23"/>
  <c r="C603" i="23"/>
  <c r="C539" i="23"/>
  <c r="C475" i="23"/>
  <c r="C413" i="23"/>
  <c r="C564" i="23"/>
  <c r="C500" i="23"/>
  <c r="C436" i="23"/>
  <c r="C509" i="23"/>
  <c r="C518" i="23"/>
  <c r="C549" i="23"/>
  <c r="C558" i="23"/>
  <c r="C438" i="23"/>
  <c r="C543" i="23"/>
  <c r="C479" i="23"/>
  <c r="C411" i="23"/>
  <c r="C584" i="23"/>
  <c r="C520" i="23"/>
  <c r="C456" i="23"/>
  <c r="C577" i="23"/>
  <c r="C513" i="23"/>
  <c r="C449" i="23"/>
  <c r="C586" i="23"/>
  <c r="C522" i="23"/>
  <c r="C458" i="23"/>
  <c r="C595" i="23"/>
  <c r="C531" i="23"/>
  <c r="C467" i="23"/>
  <c r="C556" i="23"/>
  <c r="C492" i="23"/>
  <c r="C428" i="23"/>
  <c r="C419" i="23"/>
  <c r="C541" i="23"/>
  <c r="C550" i="23"/>
  <c r="C581" i="23"/>
  <c r="C590" i="23"/>
  <c r="C470" i="23"/>
  <c r="C533" i="23"/>
  <c r="C535" i="23"/>
  <c r="C471" i="23"/>
  <c r="C407" i="23"/>
  <c r="C576" i="23"/>
  <c r="C512" i="23"/>
  <c r="C448" i="23"/>
  <c r="C569" i="23"/>
  <c r="C505" i="23"/>
  <c r="C441" i="23"/>
  <c r="C578" i="23"/>
  <c r="C514" i="23"/>
  <c r="C450" i="23"/>
  <c r="C587" i="23"/>
  <c r="C523" i="23"/>
  <c r="C459" i="23"/>
  <c r="C548" i="23"/>
  <c r="C484" i="23"/>
  <c r="C415" i="23"/>
  <c r="C573" i="23"/>
  <c r="C582" i="23"/>
  <c r="C446" i="23"/>
  <c r="C429" i="23"/>
  <c r="C502" i="23"/>
  <c r="C565" i="23"/>
  <c r="C2313" i="23"/>
  <c r="C2249" i="23"/>
  <c r="C2189" i="23"/>
  <c r="C2418" i="23"/>
  <c r="C2354" i="23"/>
  <c r="C2286" i="23"/>
  <c r="C2153" i="23"/>
  <c r="C2371" i="23"/>
  <c r="C2307" i="23"/>
  <c r="C2243" i="23"/>
  <c r="C2410" i="23"/>
  <c r="C2346" i="23"/>
  <c r="C2278" i="23"/>
  <c r="C2113" i="23"/>
  <c r="C2361" i="23"/>
  <c r="C2297" i="23"/>
  <c r="C2237" i="23"/>
  <c r="C2199" i="23"/>
  <c r="C2097" i="23"/>
  <c r="C2202" i="23"/>
  <c r="C2040" i="23"/>
  <c r="C2219" i="23"/>
  <c r="C2117" i="23"/>
  <c r="C2070" i="23"/>
  <c r="C2215" i="23"/>
  <c r="C2146" i="23"/>
  <c r="C2031" i="23"/>
  <c r="C2179" i="23"/>
  <c r="C2068" i="23"/>
  <c r="C2214" i="23"/>
  <c r="C2094" i="23"/>
  <c r="C2136" i="23"/>
  <c r="C2006" i="23"/>
  <c r="C2108" i="23"/>
  <c r="C1891" i="23"/>
  <c r="C2130" i="23"/>
  <c r="C1918" i="23"/>
  <c r="C2054" i="23"/>
  <c r="C1839" i="23"/>
  <c r="C1985" i="23"/>
  <c r="C1848" i="23"/>
  <c r="C2400" i="23"/>
  <c r="C2336" i="23"/>
  <c r="C2272" i="23"/>
  <c r="C2415" i="23"/>
  <c r="C2351" i="23"/>
  <c r="C2287" i="23"/>
  <c r="C2129" i="23"/>
  <c r="C2360" i="23"/>
  <c r="C2296" i="23"/>
  <c r="C2234" i="23"/>
  <c r="C2181" i="23"/>
  <c r="C2407" i="23"/>
  <c r="C2343" i="23"/>
  <c r="C2279" i="23"/>
  <c r="C2121" i="23"/>
  <c r="C2369" i="23"/>
  <c r="C2305" i="23"/>
  <c r="C2241" i="23"/>
  <c r="C2399" i="23"/>
  <c r="C2335" i="23"/>
  <c r="C2271" i="23"/>
  <c r="C2408" i="23"/>
  <c r="C2344" i="23"/>
  <c r="C2280" i="23"/>
  <c r="C2201" i="23"/>
  <c r="C2195" i="23"/>
  <c r="C2093" i="23"/>
  <c r="C1994" i="23"/>
  <c r="C2191" i="23"/>
  <c r="C2023" i="23"/>
  <c r="C2187" i="23"/>
  <c r="C2104" i="23"/>
  <c r="C2060" i="23"/>
  <c r="C2206" i="23"/>
  <c r="C2142" i="23"/>
  <c r="C2041" i="23"/>
  <c r="C2166" i="23"/>
  <c r="C2051" i="23"/>
  <c r="C2212" i="23"/>
  <c r="C2071" i="23"/>
  <c r="C2127" i="23"/>
  <c r="C2027" i="23"/>
  <c r="C2000" i="23"/>
  <c r="C1846" i="23"/>
  <c r="C1956" i="23"/>
  <c r="C1855" i="23"/>
  <c r="C1942" i="23"/>
  <c r="C1867" i="23"/>
  <c r="C2089" i="23"/>
  <c r="C1980" i="23"/>
  <c r="C1933" i="23"/>
  <c r="C1796" i="23"/>
  <c r="C1711" i="23"/>
  <c r="C1901" i="23"/>
  <c r="C1831" i="23"/>
  <c r="C1637" i="23"/>
  <c r="C1648" i="23"/>
  <c r="C1712" i="23"/>
  <c r="C1776" i="23"/>
  <c r="C1684" i="23"/>
  <c r="C1748" i="23"/>
  <c r="C1801" i="23"/>
  <c r="C1675" i="23"/>
  <c r="C1739" i="23"/>
  <c r="C1660" i="23"/>
  <c r="C1724" i="23"/>
  <c r="C1807" i="23"/>
  <c r="C1730" i="23"/>
  <c r="C1794" i="23"/>
  <c r="C1681" i="23"/>
  <c r="C1751" i="23"/>
  <c r="C1800" i="23"/>
  <c r="C1706" i="23"/>
  <c r="C1770" i="23"/>
  <c r="C1798" i="23"/>
  <c r="C1806" i="23"/>
  <c r="C1697" i="23"/>
  <c r="C1761" i="23"/>
  <c r="C1690" i="23"/>
  <c r="C1754" i="23"/>
  <c r="C1696" i="23"/>
  <c r="C1747" i="23"/>
  <c r="C1630" i="23"/>
  <c r="C1700" i="23"/>
  <c r="C1766" i="23"/>
  <c r="C1815" i="23"/>
  <c r="C1659" i="23"/>
  <c r="C1723" i="23"/>
  <c r="C1644" i="23"/>
  <c r="C1708" i="23"/>
  <c r="C1772" i="23"/>
  <c r="C1629" i="23"/>
  <c r="C1625" i="23"/>
  <c r="C1667" i="23"/>
  <c r="C1731" i="23"/>
  <c r="C1808" i="23"/>
  <c r="C1643" i="23"/>
  <c r="C1703" i="23"/>
  <c r="C1767" i="23"/>
  <c r="C1816" i="23"/>
  <c r="C1701" i="23"/>
  <c r="C1765" i="23"/>
  <c r="C1679" i="23"/>
  <c r="C1743" i="23"/>
  <c r="C1635" i="23"/>
  <c r="C1698" i="23"/>
  <c r="C1760" i="23"/>
  <c r="C1642" i="23"/>
  <c r="C1702" i="23"/>
  <c r="C1779" i="23"/>
  <c r="C1738" i="23"/>
  <c r="C1721" i="23"/>
  <c r="C1639" i="23"/>
  <c r="C1627" i="23"/>
  <c r="C1682" i="23"/>
  <c r="C1746" i="23"/>
  <c r="C1654" i="23"/>
  <c r="C1718" i="23"/>
  <c r="C1784" i="23"/>
  <c r="C1656" i="23"/>
  <c r="C1720" i="23"/>
  <c r="C1782" i="23"/>
  <c r="C1694" i="23"/>
  <c r="C1758" i="23"/>
  <c r="C1651" i="23"/>
  <c r="C1713" i="23"/>
  <c r="C1655" i="23"/>
  <c r="C1732" i="23"/>
  <c r="C1785" i="23"/>
  <c r="C1665" i="23"/>
  <c r="C1729" i="23"/>
  <c r="C1795" i="23"/>
  <c r="C1658" i="23"/>
  <c r="C1722" i="23"/>
  <c r="C1786" i="23"/>
  <c r="C1664" i="23"/>
  <c r="C1715" i="23"/>
  <c r="C1790" i="23"/>
  <c r="C1668" i="23"/>
  <c r="C1734" i="23"/>
  <c r="C1787" i="23"/>
  <c r="C1691" i="23"/>
  <c r="C1755" i="23"/>
  <c r="C1788" i="23"/>
  <c r="C1423" i="23"/>
  <c r="AC1423" i="23"/>
  <c r="AD1423" i="23" s="1"/>
  <c r="C1520" i="23"/>
  <c r="AD1430" i="23"/>
  <c r="C1430" i="23"/>
  <c r="AC1221" i="23"/>
  <c r="AD1221" i="23" s="1"/>
  <c r="C1221" i="23"/>
  <c r="C1285" i="23"/>
  <c r="C1410" i="23"/>
  <c r="C1332" i="23"/>
  <c r="C1388" i="23"/>
  <c r="C1336" i="23"/>
  <c r="C2398" i="23"/>
  <c r="C2334" i="23"/>
  <c r="C2266" i="23"/>
  <c r="C2413" i="23"/>
  <c r="C2349" i="23"/>
  <c r="C2285" i="23"/>
  <c r="C2422" i="23"/>
  <c r="C2358" i="23"/>
  <c r="C2290" i="23"/>
  <c r="C2231" i="23"/>
  <c r="C2173" i="23"/>
  <c r="C2405" i="23"/>
  <c r="C2341" i="23"/>
  <c r="C2277" i="23"/>
  <c r="C2416" i="23"/>
  <c r="C2352" i="23"/>
  <c r="C2288" i="23"/>
  <c r="C2230" i="23"/>
  <c r="C2397" i="23"/>
  <c r="C2333" i="23"/>
  <c r="C2269" i="23"/>
  <c r="C2406" i="23"/>
  <c r="C2342" i="23"/>
  <c r="C2193" i="23"/>
  <c r="C2174" i="23"/>
  <c r="C2088" i="23"/>
  <c r="C1991" i="23"/>
  <c r="C2176" i="23"/>
  <c r="C2011" i="23"/>
  <c r="C2164" i="23"/>
  <c r="C2102" i="23"/>
  <c r="C2043" i="23"/>
  <c r="C2204" i="23"/>
  <c r="C2138" i="23"/>
  <c r="C1990" i="23"/>
  <c r="C2148" i="23"/>
  <c r="C2036" i="23"/>
  <c r="C2192" i="23"/>
  <c r="C2056" i="23"/>
  <c r="C2110" i="23"/>
  <c r="C2022" i="23"/>
  <c r="AC2022" i="23"/>
  <c r="AD2022" i="23" s="1"/>
  <c r="C2024" i="23"/>
  <c r="C2111" i="23"/>
  <c r="C2171" i="23"/>
  <c r="C2151" i="23"/>
  <c r="C1970" i="23"/>
  <c r="C1954" i="23"/>
  <c r="C1938" i="23"/>
  <c r="C1838" i="23"/>
  <c r="C2064" i="23"/>
  <c r="C1847" i="23"/>
  <c r="C2025" i="23"/>
  <c r="C1894" i="23"/>
  <c r="C1899" i="23"/>
  <c r="C1813" i="23"/>
  <c r="C1923" i="23"/>
  <c r="C1672" i="23"/>
  <c r="C1745" i="23"/>
  <c r="C1462" i="23"/>
  <c r="C1540" i="23"/>
  <c r="C1628" i="23"/>
  <c r="C2387" i="23"/>
  <c r="C2323" i="23"/>
  <c r="C2259" i="23"/>
  <c r="C2396" i="23"/>
  <c r="C2332" i="23"/>
  <c r="C2268" i="23"/>
  <c r="C2411" i="23"/>
  <c r="C2347" i="23"/>
  <c r="C2283" i="23"/>
  <c r="C2229" i="23"/>
  <c r="C2155" i="23"/>
  <c r="C2388" i="23"/>
  <c r="C2324" i="23"/>
  <c r="C2260" i="23"/>
  <c r="C2414" i="23"/>
  <c r="C2350" i="23"/>
  <c r="C2282" i="23"/>
  <c r="C2227" i="23"/>
  <c r="C2380" i="23"/>
  <c r="C2316" i="23"/>
  <c r="C2252" i="23"/>
  <c r="C2395" i="23"/>
  <c r="C2331" i="23"/>
  <c r="C2185" i="23"/>
  <c r="C2170" i="23"/>
  <c r="C2086" i="23"/>
  <c r="C1971" i="23"/>
  <c r="C2163" i="23"/>
  <c r="C1996" i="23"/>
  <c r="C2154" i="23"/>
  <c r="C2096" i="23"/>
  <c r="C2038" i="23"/>
  <c r="C2198" i="23"/>
  <c r="C2124" i="23"/>
  <c r="C1987" i="23"/>
  <c r="C2144" i="23"/>
  <c r="C2007" i="23"/>
  <c r="C2186" i="23"/>
  <c r="C2039" i="23"/>
  <c r="C2103" i="23"/>
  <c r="C2018" i="23"/>
  <c r="C1966" i="23"/>
  <c r="C1820" i="23"/>
  <c r="AC1820" i="23"/>
  <c r="AD1820" i="23" s="1"/>
  <c r="C1988" i="23"/>
  <c r="C1833" i="23"/>
  <c r="C1968" i="23"/>
  <c r="C1924" i="23"/>
  <c r="C1843" i="23"/>
  <c r="C1909" i="23"/>
  <c r="C1928" i="23"/>
  <c r="C1998" i="23"/>
  <c r="C1864" i="23"/>
  <c r="C2012" i="23"/>
  <c r="C1950" i="23"/>
  <c r="C1904" i="23"/>
  <c r="C1972" i="23"/>
  <c r="C1953" i="23"/>
  <c r="C1852" i="23"/>
  <c r="C1841" i="23"/>
  <c r="C1921" i="23"/>
  <c r="C1834" i="23"/>
  <c r="C1912" i="23"/>
  <c r="C1876" i="23"/>
  <c r="C1868" i="23"/>
  <c r="C1981" i="23"/>
  <c r="C1992" i="23"/>
  <c r="C2002" i="23"/>
  <c r="C1952" i="23"/>
  <c r="C1926" i="23"/>
  <c r="C1943" i="23"/>
  <c r="C1863" i="23"/>
  <c r="C1957" i="23"/>
  <c r="C1856" i="23"/>
  <c r="C1845" i="23"/>
  <c r="C1946" i="23"/>
  <c r="C1849" i="23"/>
  <c r="C1880" i="23"/>
  <c r="C1973" i="23"/>
  <c r="C1896" i="23"/>
  <c r="C1961" i="23"/>
  <c r="C1865" i="23"/>
  <c r="C1884" i="23"/>
  <c r="C1860" i="23"/>
  <c r="C1866" i="23"/>
  <c r="C2001" i="23"/>
  <c r="C1819" i="23"/>
  <c r="C1965" i="23"/>
  <c r="C1892" i="23"/>
  <c r="C1889" i="23"/>
  <c r="C1837" i="23"/>
  <c r="C1907" i="23"/>
  <c r="C1873" i="23"/>
  <c r="C1888" i="23"/>
  <c r="C1989" i="23"/>
  <c r="C1949" i="23"/>
  <c r="C1832" i="23"/>
  <c r="C1937" i="23"/>
  <c r="C1881" i="23"/>
  <c r="C2009" i="23"/>
  <c r="C1934" i="23"/>
  <c r="C1958" i="23"/>
  <c r="C1964" i="23"/>
  <c r="C1974" i="23"/>
  <c r="C1872" i="23"/>
  <c r="C1827" i="23"/>
  <c r="C1897" i="23"/>
  <c r="C1869" i="23"/>
  <c r="C1932" i="23"/>
  <c r="C1877" i="23"/>
  <c r="C1917" i="23"/>
  <c r="C1997" i="23"/>
  <c r="C1993" i="23"/>
  <c r="C1836" i="23"/>
  <c r="C1939" i="23"/>
  <c r="C1885" i="23"/>
  <c r="C1978" i="23"/>
  <c r="C1840" i="23"/>
  <c r="C1916" i="23"/>
  <c r="C1893" i="23"/>
  <c r="C1890" i="23"/>
  <c r="C1944" i="23"/>
  <c r="C2017" i="23"/>
  <c r="C1908" i="23"/>
  <c r="C1853" i="23"/>
  <c r="C2003" i="23"/>
  <c r="C1900" i="23"/>
  <c r="C1969" i="23"/>
  <c r="C1982" i="23"/>
  <c r="C1940" i="23"/>
  <c r="C1821" i="23"/>
  <c r="AC1821" i="23"/>
  <c r="AD1821" i="23" s="1"/>
  <c r="C1931" i="23"/>
  <c r="C1835" i="23"/>
  <c r="C2049" i="23"/>
  <c r="C1823" i="23"/>
  <c r="AC1823" i="23"/>
  <c r="AD1823" i="23" s="1"/>
  <c r="C1977" i="23"/>
  <c r="C1862" i="23"/>
  <c r="C1670" i="23"/>
  <c r="C1666" i="23"/>
  <c r="C1799" i="23"/>
  <c r="C1763" i="23"/>
  <c r="C1415" i="23"/>
  <c r="AC1415" i="23"/>
  <c r="AD1415" i="23" s="1"/>
  <c r="C1541" i="23"/>
  <c r="C1605" i="23"/>
  <c r="C1581" i="23"/>
  <c r="C1505" i="23"/>
  <c r="C1554" i="23"/>
  <c r="C1556" i="23"/>
  <c r="C1448" i="23"/>
  <c r="C1530" i="23"/>
  <c r="C1594" i="23"/>
  <c r="C1572" i="23"/>
  <c r="C1546" i="23"/>
  <c r="C1517" i="23"/>
  <c r="C1582" i="23"/>
  <c r="C1508" i="23"/>
  <c r="C1428" i="23"/>
  <c r="C1558" i="23"/>
  <c r="C1456" i="23"/>
  <c r="C1547" i="23"/>
  <c r="C1565" i="23"/>
  <c r="C1537" i="23"/>
  <c r="C1601" i="23"/>
  <c r="C1524" i="23"/>
  <c r="C1584" i="23"/>
  <c r="C1577" i="23"/>
  <c r="C1472" i="23"/>
  <c r="C1560" i="23"/>
  <c r="C1526" i="23"/>
  <c r="C1586" i="23"/>
  <c r="C1588" i="23"/>
  <c r="C1497" i="23"/>
  <c r="C1562" i="23"/>
  <c r="C1476" i="23"/>
  <c r="C1482" i="23"/>
  <c r="C1453" i="23"/>
  <c r="C1493" i="23"/>
  <c r="C1553" i="23"/>
  <c r="C2385" i="23"/>
  <c r="C2321" i="23"/>
  <c r="C2257" i="23"/>
  <c r="C2394" i="23"/>
  <c r="C2330" i="23"/>
  <c r="C2262" i="23"/>
  <c r="C2409" i="23"/>
  <c r="C2345" i="23"/>
  <c r="C2281" i="23"/>
  <c r="C2224" i="23"/>
  <c r="AC2224" i="23"/>
  <c r="AD2224" i="23" s="1"/>
  <c r="C2293" i="23"/>
  <c r="C2340" i="23"/>
  <c r="C2404" i="23"/>
  <c r="C2295" i="23"/>
  <c r="C2357" i="23"/>
  <c r="C2421" i="23"/>
  <c r="C2228" i="23"/>
  <c r="C2302" i="23"/>
  <c r="C2359" i="23"/>
  <c r="C2244" i="23"/>
  <c r="C2306" i="23"/>
  <c r="C2370" i="23"/>
  <c r="C2261" i="23"/>
  <c r="C2308" i="23"/>
  <c r="C2372" i="23"/>
  <c r="C2263" i="23"/>
  <c r="C2325" i="23"/>
  <c r="C2389" i="23"/>
  <c r="C2270" i="23"/>
  <c r="C2327" i="23"/>
  <c r="C2391" i="23"/>
  <c r="C2276" i="23"/>
  <c r="C2338" i="23"/>
  <c r="C2402" i="23"/>
  <c r="C2141" i="23"/>
  <c r="C2386" i="23"/>
  <c r="C2322" i="23"/>
  <c r="C2254" i="23"/>
  <c r="C2403" i="23"/>
  <c r="C2339" i="23"/>
  <c r="C2275" i="23"/>
  <c r="C2210" i="23"/>
  <c r="C2378" i="23"/>
  <c r="C2314" i="23"/>
  <c r="C2246" i="23"/>
  <c r="C2393" i="23"/>
  <c r="C2329" i="23"/>
  <c r="C2265" i="23"/>
  <c r="C2177" i="23"/>
  <c r="C2156" i="23"/>
  <c r="C2079" i="23"/>
  <c r="C1963" i="23"/>
  <c r="C2126" i="23"/>
  <c r="C1979" i="23"/>
  <c r="C2152" i="23"/>
  <c r="C2091" i="23"/>
  <c r="C2028" i="23"/>
  <c r="C2194" i="23"/>
  <c r="C2115" i="23"/>
  <c r="C2218" i="23"/>
  <c r="C2131" i="23"/>
  <c r="C2132" i="23"/>
  <c r="C1995" i="23"/>
  <c r="C2090" i="23"/>
  <c r="C2015" i="23"/>
  <c r="C1960" i="23"/>
  <c r="C2101" i="23"/>
  <c r="C1898" i="23"/>
  <c r="C1805" i="23"/>
  <c r="C1922" i="23"/>
  <c r="C1822" i="23"/>
  <c r="AC1822" i="23"/>
  <c r="AD1822" i="23" s="1"/>
  <c r="C2047" i="23"/>
  <c r="C1948" i="23"/>
  <c r="C1859" i="23"/>
  <c r="C1879" i="23"/>
  <c r="C1781" i="23"/>
  <c r="C1902" i="23"/>
  <c r="C1768" i="23"/>
  <c r="C2005" i="23"/>
  <c r="C2026" i="23"/>
  <c r="C1647" i="23"/>
  <c r="C1579" i="23"/>
  <c r="C1590" i="23"/>
  <c r="C1740" i="23"/>
  <c r="C2368" i="23"/>
  <c r="C2304" i="23"/>
  <c r="C2238" i="23"/>
  <c r="C2383" i="23"/>
  <c r="C2319" i="23"/>
  <c r="C2255" i="23"/>
  <c r="C2392" i="23"/>
  <c r="C2328" i="23"/>
  <c r="C2264" i="23"/>
  <c r="C2217" i="23"/>
  <c r="C2123" i="23"/>
  <c r="C2375" i="23"/>
  <c r="C2311" i="23"/>
  <c r="C2247" i="23"/>
  <c r="C2401" i="23"/>
  <c r="C2337" i="23"/>
  <c r="C2273" i="23"/>
  <c r="C2165" i="23"/>
  <c r="C2367" i="23"/>
  <c r="C2303" i="23"/>
  <c r="C2225" i="23"/>
  <c r="C2376" i="23"/>
  <c r="C2312" i="23"/>
  <c r="C2248" i="23"/>
  <c r="C2157" i="23"/>
  <c r="C2147" i="23"/>
  <c r="C2067" i="23"/>
  <c r="C1955" i="23"/>
  <c r="C2095" i="23"/>
  <c r="C1947" i="23"/>
  <c r="C2150" i="23"/>
  <c r="C2084" i="23"/>
  <c r="C2016" i="23"/>
  <c r="C2183" i="23"/>
  <c r="C2100" i="23"/>
  <c r="C2211" i="23"/>
  <c r="C2107" i="23"/>
  <c r="C1967" i="23"/>
  <c r="C2122" i="23"/>
  <c r="C2220" i="23"/>
  <c r="C2083" i="23"/>
  <c r="C1935" i="23"/>
  <c r="C2042" i="23"/>
  <c r="C1883" i="23"/>
  <c r="C1789" i="23"/>
  <c r="C2184" i="23"/>
  <c r="C1929" i="23"/>
  <c r="C1793" i="23"/>
  <c r="C1945" i="23"/>
  <c r="C1830" i="23"/>
  <c r="C2046" i="23"/>
  <c r="C1925" i="23"/>
  <c r="C1792" i="23"/>
  <c r="C1905" i="23"/>
  <c r="C1735" i="23"/>
  <c r="C1603" i="23"/>
  <c r="C1676" i="23"/>
  <c r="C1499" i="23"/>
  <c r="C1587" i="23"/>
  <c r="C1329" i="23"/>
  <c r="C2366" i="23"/>
  <c r="C2298" i="23"/>
  <c r="C2235" i="23"/>
  <c r="C2381" i="23"/>
  <c r="C2317" i="23"/>
  <c r="C2253" i="23"/>
  <c r="C2390" i="23"/>
  <c r="C2326" i="23"/>
  <c r="C2258" i="23"/>
  <c r="C2207" i="23"/>
  <c r="C2109" i="23"/>
  <c r="C2373" i="23"/>
  <c r="C2309" i="23"/>
  <c r="C2245" i="23"/>
  <c r="C2384" i="23"/>
  <c r="C2320" i="23"/>
  <c r="C2256" i="23"/>
  <c r="C2133" i="23"/>
  <c r="C2365" i="23"/>
  <c r="C2301" i="23"/>
  <c r="C2213" i="23"/>
  <c r="C2374" i="23"/>
  <c r="C2310" i="23"/>
  <c r="C2242" i="23"/>
  <c r="C2125" i="23"/>
  <c r="C2143" i="23"/>
  <c r="C2052" i="23"/>
  <c r="C2236" i="23"/>
  <c r="C2072" i="23"/>
  <c r="C2232" i="23"/>
  <c r="C2135" i="23"/>
  <c r="C2082" i="23"/>
  <c r="C1999" i="23"/>
  <c r="C2168" i="23"/>
  <c r="C2063" i="23"/>
  <c r="C2200" i="23"/>
  <c r="C2087" i="23"/>
  <c r="C1959" i="23"/>
  <c r="C2118" i="23"/>
  <c r="C2182" i="23"/>
  <c r="C2059" i="23"/>
  <c r="C1983" i="23"/>
  <c r="C1919" i="23"/>
  <c r="C2014" i="23"/>
  <c r="C1878" i="23"/>
  <c r="C2178" i="23"/>
  <c r="C1903" i="23"/>
  <c r="C2180" i="23"/>
  <c r="C1913" i="23"/>
  <c r="C1936" i="23"/>
  <c r="C2013" i="23"/>
  <c r="C1854" i="23"/>
  <c r="C1736" i="23"/>
  <c r="C1857" i="23"/>
  <c r="C1775" i="23"/>
  <c r="C1814" i="23"/>
  <c r="C1671" i="23"/>
  <c r="C1699" i="23"/>
  <c r="C1500" i="23"/>
  <c r="C1578" i="23"/>
  <c r="C1631" i="23"/>
  <c r="C1516" i="23"/>
  <c r="C1494" i="23"/>
  <c r="C2419" i="23"/>
  <c r="C2355" i="23"/>
  <c r="C2291" i="23"/>
  <c r="C2233" i="23"/>
  <c r="C2364" i="23"/>
  <c r="C2300" i="23"/>
  <c r="C2226" i="23"/>
  <c r="C2379" i="23"/>
  <c r="C2315" i="23"/>
  <c r="C2251" i="23"/>
  <c r="C2197" i="23"/>
  <c r="C2420" i="23"/>
  <c r="C2356" i="23"/>
  <c r="C2292" i="23"/>
  <c r="C2205" i="23"/>
  <c r="C2382" i="23"/>
  <c r="C2318" i="23"/>
  <c r="C2250" i="23"/>
  <c r="C2412" i="23"/>
  <c r="C2348" i="23"/>
  <c r="C2284" i="23"/>
  <c r="C2145" i="23"/>
  <c r="C2363" i="23"/>
  <c r="C2299" i="23"/>
  <c r="C2239" i="23"/>
  <c r="C2240" i="23"/>
  <c r="C2106" i="23"/>
  <c r="C2035" i="23"/>
  <c r="C2208" i="23"/>
  <c r="C2055" i="23"/>
  <c r="C2223" i="23"/>
  <c r="C2119" i="23"/>
  <c r="C2075" i="23"/>
  <c r="C1984" i="23"/>
  <c r="C2159" i="23"/>
  <c r="C2048" i="23"/>
  <c r="C2196" i="23"/>
  <c r="C2080" i="23"/>
  <c r="C2099" i="23"/>
  <c r="C2158" i="23"/>
  <c r="C2044" i="23"/>
  <c r="C2167" i="23"/>
  <c r="C1910" i="23"/>
  <c r="C2010" i="23"/>
  <c r="C2053" i="23"/>
  <c r="C1886" i="23"/>
  <c r="C2112" i="23"/>
  <c r="C1906" i="23"/>
  <c r="C2134" i="23"/>
  <c r="C1927" i="23"/>
  <c r="C2074" i="23"/>
  <c r="C1976" i="23"/>
  <c r="C1733" i="23"/>
  <c r="C1920" i="23"/>
  <c r="C1521" i="23"/>
  <c r="C1539" i="23"/>
  <c r="C1614" i="23"/>
  <c r="C1604" i="23"/>
  <c r="AC1222" i="23"/>
  <c r="AD1222" i="23" s="1"/>
  <c r="C1222" i="23"/>
  <c r="C1354" i="23"/>
  <c r="C1236" i="23"/>
  <c r="AC1217" i="23"/>
  <c r="AD1217" i="23" s="1"/>
  <c r="C1217" i="23"/>
  <c r="C1290" i="23"/>
  <c r="C1398" i="23"/>
  <c r="C1262" i="23"/>
  <c r="C1324" i="23"/>
  <c r="C1224" i="23"/>
  <c r="AC1149" i="23"/>
  <c r="AD1149" i="23" s="1"/>
  <c r="C1149" i="23"/>
  <c r="AC1169" i="23"/>
  <c r="AD1169" i="23" s="1"/>
  <c r="C1169" i="23"/>
  <c r="C1384" i="23"/>
  <c r="C1157" i="23"/>
  <c r="C1197" i="23"/>
  <c r="AC1098" i="23"/>
  <c r="AD1098" i="23" s="1"/>
  <c r="C1098" i="23"/>
  <c r="C1084" i="23"/>
  <c r="C1265" i="23"/>
  <c r="C1193" i="23"/>
  <c r="C1126" i="23"/>
  <c r="C886" i="23"/>
  <c r="AC886" i="23"/>
  <c r="AD886" i="23" s="1"/>
  <c r="C1022" i="23"/>
  <c r="AC1022" i="23"/>
  <c r="AD1022" i="23" s="1"/>
  <c r="C959" i="23"/>
  <c r="AC959" i="23"/>
  <c r="AD959" i="23" s="1"/>
  <c r="C895" i="23"/>
  <c r="AC895" i="23"/>
  <c r="AD895" i="23" s="1"/>
  <c r="C1071" i="23"/>
  <c r="C1048" i="23"/>
  <c r="C1000" i="23"/>
  <c r="AC1000" i="23"/>
  <c r="AD1000" i="23" s="1"/>
  <c r="C936" i="23"/>
  <c r="AC936" i="23"/>
  <c r="AD936" i="23" s="1"/>
  <c r="C985" i="23"/>
  <c r="AC985" i="23"/>
  <c r="AD985" i="23" s="1"/>
  <c r="C921" i="23"/>
  <c r="AC921" i="23"/>
  <c r="AD921" i="23" s="1"/>
  <c r="C1018" i="23"/>
  <c r="AC963" i="23"/>
  <c r="AD963" i="23" s="1"/>
  <c r="C963" i="23"/>
  <c r="AC899" i="23"/>
  <c r="AD899" i="23" s="1"/>
  <c r="C899" i="23"/>
  <c r="AC972" i="23"/>
  <c r="AD972" i="23" s="1"/>
  <c r="C972" i="23"/>
  <c r="AC908" i="23"/>
  <c r="AD908" i="23" s="1"/>
  <c r="C908" i="23"/>
  <c r="C974" i="23"/>
  <c r="C841" i="23"/>
  <c r="C981" i="23"/>
  <c r="C852" i="23"/>
  <c r="C957" i="23"/>
  <c r="C839" i="23"/>
  <c r="C1061" i="23"/>
  <c r="C866" i="23"/>
  <c r="C861" i="23"/>
  <c r="C918" i="23"/>
  <c r="C832" i="23"/>
  <c r="AC832" i="23"/>
  <c r="AD832" i="23" s="1"/>
  <c r="C827" i="23"/>
  <c r="C756" i="23"/>
  <c r="C708" i="23"/>
  <c r="C780" i="23"/>
  <c r="C733" i="23"/>
  <c r="C770" i="23"/>
  <c r="C702" i="23"/>
  <c r="C694" i="23"/>
  <c r="C686" i="23"/>
  <c r="C678" i="23"/>
  <c r="C670" i="23"/>
  <c r="C662" i="23"/>
  <c r="C654" i="23"/>
  <c r="C646" i="23"/>
  <c r="C638" i="23"/>
  <c r="C625" i="23"/>
  <c r="AC625" i="23"/>
  <c r="AD625" i="23" s="1"/>
  <c r="C802" i="23"/>
  <c r="C794" i="23"/>
  <c r="C786" i="23"/>
  <c r="C778" i="23"/>
  <c r="C608" i="23"/>
  <c r="C805" i="23"/>
  <c r="C797" i="23"/>
  <c r="C789" i="23"/>
  <c r="C781" i="23"/>
  <c r="C773" i="23"/>
  <c r="AC608" i="23"/>
  <c r="AD608" i="23" s="1"/>
  <c r="C783" i="23"/>
  <c r="C727" i="23"/>
  <c r="C807" i="23"/>
  <c r="C735" i="23"/>
  <c r="C791" i="23"/>
  <c r="C743" i="23"/>
  <c r="C751" i="23"/>
  <c r="C711" i="23"/>
  <c r="C799" i="23"/>
  <c r="C719" i="23"/>
  <c r="C775" i="23"/>
  <c r="C759" i="23"/>
  <c r="C767" i="23"/>
  <c r="C352" i="23"/>
  <c r="AC352" i="23"/>
  <c r="AD352" i="23" s="1"/>
  <c r="AC278" i="23"/>
  <c r="AD278" i="23" s="1"/>
  <c r="C278" i="23"/>
  <c r="AC246" i="23"/>
  <c r="AD246" i="23" s="1"/>
  <c r="C246" i="23"/>
  <c r="AC209" i="23"/>
  <c r="AD209" i="23" s="1"/>
  <c r="C209" i="23"/>
  <c r="C383" i="23"/>
  <c r="C726" i="23"/>
  <c r="C333" i="23"/>
  <c r="C355" i="23"/>
  <c r="C309" i="23"/>
  <c r="AC309" i="23"/>
  <c r="AD309" i="23" s="1"/>
  <c r="C293" i="23"/>
  <c r="AC293" i="23"/>
  <c r="AD293" i="23" s="1"/>
  <c r="AC268" i="23"/>
  <c r="AD268" i="23" s="1"/>
  <c r="C268" i="23"/>
  <c r="AC216" i="23"/>
  <c r="AD216" i="23" s="1"/>
  <c r="C216" i="23"/>
  <c r="C361" i="23"/>
  <c r="AC247" i="23"/>
  <c r="AD247" i="23" s="1"/>
  <c r="C247" i="23"/>
  <c r="C379" i="23"/>
  <c r="C324" i="23"/>
  <c r="AC242" i="23"/>
  <c r="AD242" i="23" s="1"/>
  <c r="C242" i="23"/>
  <c r="C397" i="23"/>
  <c r="C359" i="23"/>
  <c r="C330" i="23"/>
  <c r="C300" i="23"/>
  <c r="AC300" i="23"/>
  <c r="AD300" i="23" s="1"/>
  <c r="C284" i="23"/>
  <c r="AC284" i="23"/>
  <c r="AD284" i="23" s="1"/>
  <c r="AC256" i="23"/>
  <c r="AD256" i="23" s="1"/>
  <c r="C256" i="23"/>
  <c r="AC224" i="23"/>
  <c r="AD224" i="23" s="1"/>
  <c r="C224" i="23"/>
  <c r="C207" i="23"/>
  <c r="C357" i="23"/>
  <c r="AC1825" i="23"/>
  <c r="AD1825" i="23" s="1"/>
  <c r="C1825" i="23"/>
  <c r="C1914" i="23"/>
  <c r="C1769" i="23"/>
  <c r="C1705" i="23"/>
  <c r="C1638" i="23"/>
  <c r="C1757" i="23"/>
  <c r="C1693" i="23"/>
  <c r="C1634" i="23"/>
  <c r="C1519" i="23"/>
  <c r="C1417" i="23"/>
  <c r="AC1417" i="23"/>
  <c r="AD1417" i="23" s="1"/>
  <c r="C1487" i="23"/>
  <c r="C1727" i="23"/>
  <c r="C1663" i="23"/>
  <c r="C1610" i="23"/>
  <c r="C1548" i="23"/>
  <c r="C1393" i="23"/>
  <c r="C1576" i="23"/>
  <c r="C1484" i="23"/>
  <c r="AC1425" i="23"/>
  <c r="AD1425" i="23" s="1"/>
  <c r="C1425" i="23"/>
  <c r="C1593" i="23"/>
  <c r="C1529" i="23"/>
  <c r="C1570" i="23"/>
  <c r="C1492" i="23"/>
  <c r="C1451" i="23"/>
  <c r="C1365" i="23"/>
  <c r="C1301" i="23"/>
  <c r="C1380" i="23"/>
  <c r="C1316" i="23"/>
  <c r="C1490" i="23"/>
  <c r="C1387" i="23"/>
  <c r="C1325" i="23"/>
  <c r="C1489" i="23"/>
  <c r="C1403" i="23"/>
  <c r="C1340" i="23"/>
  <c r="C1271" i="23"/>
  <c r="AC1216" i="23"/>
  <c r="AD1216" i="23" s="1"/>
  <c r="C1216" i="23"/>
  <c r="C1551" i="23"/>
  <c r="C1474" i="23"/>
  <c r="C1416" i="23"/>
  <c r="C1330" i="23"/>
  <c r="C1470" i="23"/>
  <c r="C1386" i="23"/>
  <c r="C1326" i="23"/>
  <c r="AC1218" i="23"/>
  <c r="AD1218" i="23" s="1"/>
  <c r="C1218" i="23"/>
  <c r="C1408" i="23"/>
  <c r="C1343" i="23"/>
  <c r="AD1229" i="23"/>
  <c r="C1229" i="23"/>
  <c r="C1412" i="23"/>
  <c r="C1232" i="23"/>
  <c r="C1283" i="23"/>
  <c r="C1264" i="23"/>
  <c r="C1391" i="23"/>
  <c r="C1252" i="23"/>
  <c r="C1195" i="23"/>
  <c r="C1163" i="23"/>
  <c r="C1131" i="23"/>
  <c r="C1099" i="23"/>
  <c r="C1318" i="23"/>
  <c r="AC1134" i="23"/>
  <c r="AD1134" i="23" s="1"/>
  <c r="C1134" i="23"/>
  <c r="C1154" i="23"/>
  <c r="C1209" i="23"/>
  <c r="C1210" i="23"/>
  <c r="AC1118" i="23"/>
  <c r="AD1118" i="23" s="1"/>
  <c r="C1118" i="23"/>
  <c r="C1080" i="23"/>
  <c r="C1185" i="23"/>
  <c r="C1121" i="23"/>
  <c r="C1254" i="23"/>
  <c r="C1075" i="23"/>
  <c r="C1050" i="23"/>
  <c r="C1146" i="23"/>
  <c r="AC1021" i="23"/>
  <c r="AD1021" i="23" s="1"/>
  <c r="C1021" i="23"/>
  <c r="C951" i="23"/>
  <c r="AC951" i="23"/>
  <c r="AD951" i="23" s="1"/>
  <c r="C887" i="23"/>
  <c r="AC887" i="23"/>
  <c r="AD887" i="23" s="1"/>
  <c r="C992" i="23"/>
  <c r="AC992" i="23"/>
  <c r="AD992" i="23" s="1"/>
  <c r="C928" i="23"/>
  <c r="AC928" i="23"/>
  <c r="AD928" i="23" s="1"/>
  <c r="C1069" i="23"/>
  <c r="C977" i="23"/>
  <c r="AC977" i="23"/>
  <c r="AD977" i="23" s="1"/>
  <c r="C913" i="23"/>
  <c r="AC913" i="23"/>
  <c r="AD913" i="23" s="1"/>
  <c r="C1074" i="23"/>
  <c r="C1051" i="23"/>
  <c r="AC970" i="23"/>
  <c r="AD970" i="23" s="1"/>
  <c r="C970" i="23"/>
  <c r="AC938" i="23"/>
  <c r="AD938" i="23" s="1"/>
  <c r="C938" i="23"/>
  <c r="AC906" i="23"/>
  <c r="AD906" i="23" s="1"/>
  <c r="C906" i="23"/>
  <c r="C1029" i="23"/>
  <c r="AC1029" i="23"/>
  <c r="AD1029" i="23" s="1"/>
  <c r="AC955" i="23"/>
  <c r="AD955" i="23" s="1"/>
  <c r="C955" i="23"/>
  <c r="AC891" i="23"/>
  <c r="AD891" i="23" s="1"/>
  <c r="C891" i="23"/>
  <c r="C1079" i="23"/>
  <c r="C1054" i="23"/>
  <c r="AC964" i="23"/>
  <c r="AD964" i="23" s="1"/>
  <c r="C964" i="23"/>
  <c r="AC900" i="23"/>
  <c r="AD900" i="23" s="1"/>
  <c r="C900" i="23"/>
  <c r="C833" i="23"/>
  <c r="C950" i="23"/>
  <c r="C844" i="23"/>
  <c r="C926" i="23"/>
  <c r="C831" i="23"/>
  <c r="AC831" i="23"/>
  <c r="AD831" i="23" s="1"/>
  <c r="C858" i="23"/>
  <c r="C1077" i="23"/>
  <c r="C973" i="23"/>
  <c r="C1053" i="23"/>
  <c r="C824" i="23"/>
  <c r="AC824" i="23"/>
  <c r="AD824" i="23" s="1"/>
  <c r="C925" i="23"/>
  <c r="C822" i="23"/>
  <c r="AC822" i="23"/>
  <c r="AD822" i="23" s="1"/>
  <c r="C689" i="23"/>
  <c r="C681" i="23"/>
  <c r="C673" i="23"/>
  <c r="C665" i="23"/>
  <c r="C657" i="23"/>
  <c r="C649" i="23"/>
  <c r="C641" i="23"/>
  <c r="C633" i="23"/>
  <c r="C611" i="23"/>
  <c r="C628" i="23"/>
  <c r="C609" i="23"/>
  <c r="C800" i="23"/>
  <c r="C745" i="23"/>
  <c r="C717" i="23"/>
  <c r="C777" i="23"/>
  <c r="C769" i="23"/>
  <c r="C723" i="23"/>
  <c r="C618" i="23"/>
  <c r="AC618" i="23"/>
  <c r="AD618" i="23" s="1"/>
  <c r="C838" i="23"/>
  <c r="C747" i="23"/>
  <c r="C712" i="23"/>
  <c r="C335" i="23"/>
  <c r="C275" i="23"/>
  <c r="C243" i="23"/>
  <c r="C752" i="23"/>
  <c r="C391" i="23"/>
  <c r="AC273" i="23"/>
  <c r="AD273" i="23" s="1"/>
  <c r="C273" i="23"/>
  <c r="C326" i="23"/>
  <c r="C307" i="23"/>
  <c r="AC307" i="23"/>
  <c r="AD307" i="23" s="1"/>
  <c r="C291" i="23"/>
  <c r="AC291" i="23"/>
  <c r="AD291" i="23" s="1"/>
  <c r="AC260" i="23"/>
  <c r="AD260" i="23" s="1"/>
  <c r="C260" i="23"/>
  <c r="C934" i="23"/>
  <c r="AC239" i="23"/>
  <c r="AD239" i="23" s="1"/>
  <c r="C239" i="23"/>
  <c r="C368" i="23"/>
  <c r="C351" i="23"/>
  <c r="C322" i="23"/>
  <c r="AC234" i="23"/>
  <c r="AD234" i="23" s="1"/>
  <c r="C234" i="23"/>
  <c r="C386" i="23"/>
  <c r="C344" i="23"/>
  <c r="AC344" i="23"/>
  <c r="AD344" i="23" s="1"/>
  <c r="C327" i="23"/>
  <c r="AC327" i="23"/>
  <c r="AD327" i="23" s="1"/>
  <c r="C298" i="23"/>
  <c r="AC298" i="23"/>
  <c r="AD298" i="23" s="1"/>
  <c r="C282" i="23"/>
  <c r="AC282" i="23"/>
  <c r="AD282" i="23" s="1"/>
  <c r="C253" i="23"/>
  <c r="AC220" i="23"/>
  <c r="AD220" i="23" s="1"/>
  <c r="C220" i="23"/>
  <c r="C210" i="23"/>
  <c r="C1436" i="23"/>
  <c r="C714" i="23"/>
  <c r="C1749" i="23"/>
  <c r="C1685" i="23"/>
  <c r="C1773" i="23"/>
  <c r="C1488" i="23"/>
  <c r="C1389" i="23"/>
  <c r="C1657" i="23"/>
  <c r="C1479" i="23"/>
  <c r="C1591" i="23"/>
  <c r="C1527" i="23"/>
  <c r="AC1426" i="23"/>
  <c r="AD1426" i="23" s="1"/>
  <c r="C1426" i="23"/>
  <c r="C1624" i="23"/>
  <c r="C1568" i="23"/>
  <c r="AC1427" i="23"/>
  <c r="AD1427" i="23" s="1"/>
  <c r="C1427" i="23"/>
  <c r="C1449" i="23"/>
  <c r="C1352" i="23"/>
  <c r="AC1227" i="23"/>
  <c r="AD1227" i="23" s="1"/>
  <c r="C1227" i="23"/>
  <c r="C1374" i="23"/>
  <c r="C1306" i="23"/>
  <c r="C1477" i="23"/>
  <c r="C1376" i="23"/>
  <c r="C1312" i="23"/>
  <c r="C1486" i="23"/>
  <c r="C1394" i="23"/>
  <c r="C1334" i="23"/>
  <c r="C1263" i="23"/>
  <c r="C1598" i="23"/>
  <c r="C1534" i="23"/>
  <c r="C1469" i="23"/>
  <c r="C1399" i="23"/>
  <c r="C1319" i="23"/>
  <c r="C1804" i="23"/>
  <c r="C1444" i="23"/>
  <c r="C1379" i="23"/>
  <c r="C1315" i="23"/>
  <c r="C1495" i="23"/>
  <c r="C1406" i="23"/>
  <c r="C1341" i="23"/>
  <c r="C1402" i="23"/>
  <c r="C1278" i="23"/>
  <c r="C1272" i="23"/>
  <c r="C1270" i="23"/>
  <c r="C1258" i="23"/>
  <c r="C1245" i="23"/>
  <c r="C1191" i="23"/>
  <c r="C1159" i="23"/>
  <c r="C1127" i="23"/>
  <c r="C1371" i="23"/>
  <c r="C1314" i="23"/>
  <c r="C1201" i="23"/>
  <c r="AC1117" i="23"/>
  <c r="AD1117" i="23" s="1"/>
  <c r="C1117" i="23"/>
  <c r="AC1142" i="23"/>
  <c r="AD1142" i="23" s="1"/>
  <c r="C1142" i="23"/>
  <c r="AC1177" i="23"/>
  <c r="AD1177" i="23" s="1"/>
  <c r="C1177" i="23"/>
  <c r="C1101" i="23"/>
  <c r="C1076" i="23"/>
  <c r="C1244" i="23"/>
  <c r="C1190" i="23"/>
  <c r="AC1109" i="23"/>
  <c r="AD1109" i="23" s="1"/>
  <c r="C1109" i="23"/>
  <c r="C1015" i="23"/>
  <c r="C943" i="23"/>
  <c r="AC943" i="23"/>
  <c r="AD943" i="23" s="1"/>
  <c r="C1114" i="23"/>
  <c r="C1064" i="23"/>
  <c r="C1046" i="23"/>
  <c r="C984" i="23"/>
  <c r="AC984" i="23"/>
  <c r="AD984" i="23" s="1"/>
  <c r="C920" i="23"/>
  <c r="AC920" i="23"/>
  <c r="AD920" i="23" s="1"/>
  <c r="C969" i="23"/>
  <c r="AC969" i="23"/>
  <c r="AD969" i="23" s="1"/>
  <c r="C905" i="23"/>
  <c r="AC905" i="23"/>
  <c r="AD905" i="23" s="1"/>
  <c r="AC898" i="23"/>
  <c r="AD898" i="23" s="1"/>
  <c r="C898" i="23"/>
  <c r="C1014" i="23"/>
  <c r="AC1014" i="23"/>
  <c r="AD1014" i="23" s="1"/>
  <c r="AC947" i="23"/>
  <c r="AD947" i="23" s="1"/>
  <c r="C947" i="23"/>
  <c r="AC883" i="23"/>
  <c r="AD883" i="23" s="1"/>
  <c r="C883" i="23"/>
  <c r="C1027" i="23"/>
  <c r="AC956" i="23"/>
  <c r="AD956" i="23" s="1"/>
  <c r="C956" i="23"/>
  <c r="AC892" i="23"/>
  <c r="AD892" i="23" s="1"/>
  <c r="C892" i="23"/>
  <c r="C941" i="23"/>
  <c r="C825" i="23"/>
  <c r="C836" i="23"/>
  <c r="C821" i="23"/>
  <c r="AC821" i="23"/>
  <c r="AD821" i="23" s="1"/>
  <c r="C850" i="23"/>
  <c r="C942" i="23"/>
  <c r="C845" i="23"/>
  <c r="C885" i="23"/>
  <c r="C1049" i="23"/>
  <c r="C875" i="23"/>
  <c r="C820" i="23"/>
  <c r="AC820" i="23"/>
  <c r="AD820" i="23" s="1"/>
  <c r="C796" i="23"/>
  <c r="C740" i="23"/>
  <c r="C754" i="23"/>
  <c r="C764" i="23"/>
  <c r="C804" i="23"/>
  <c r="C758" i="23"/>
  <c r="C716" i="23"/>
  <c r="C700" i="23"/>
  <c r="C692" i="23"/>
  <c r="C684" i="23"/>
  <c r="C676" i="23"/>
  <c r="C668" i="23"/>
  <c r="C660" i="23"/>
  <c r="C652" i="23"/>
  <c r="C644" i="23"/>
  <c r="C636" i="23"/>
  <c r="C630" i="23"/>
  <c r="AC630" i="23"/>
  <c r="AD630" i="23" s="1"/>
  <c r="C1024" i="23"/>
  <c r="C798" i="23"/>
  <c r="C739" i="23"/>
  <c r="AC739" i="23"/>
  <c r="AD739" i="23" s="1"/>
  <c r="C377" i="23"/>
  <c r="C350" i="23"/>
  <c r="C320" i="23"/>
  <c r="AC320" i="23"/>
  <c r="AD320" i="23" s="1"/>
  <c r="AC270" i="23"/>
  <c r="AD270" i="23" s="1"/>
  <c r="C270" i="23"/>
  <c r="AC238" i="23"/>
  <c r="AD238" i="23" s="1"/>
  <c r="C238" i="23"/>
  <c r="C325" i="23"/>
  <c r="C399" i="23"/>
  <c r="C402" i="23"/>
  <c r="AC265" i="23"/>
  <c r="AD265" i="23" s="1"/>
  <c r="C265" i="23"/>
  <c r="C830" i="23"/>
  <c r="C353" i="23"/>
  <c r="AC353" i="23"/>
  <c r="AD353" i="23" s="1"/>
  <c r="C323" i="23"/>
  <c r="C305" i="23"/>
  <c r="AC305" i="23"/>
  <c r="AD305" i="23" s="1"/>
  <c r="C289" i="23"/>
  <c r="AC289" i="23"/>
  <c r="AD289" i="23" s="1"/>
  <c r="AC252" i="23"/>
  <c r="AD252" i="23" s="1"/>
  <c r="C252" i="23"/>
  <c r="C744" i="23"/>
  <c r="C341" i="23"/>
  <c r="AC231" i="23"/>
  <c r="AD231" i="23" s="1"/>
  <c r="C231" i="23"/>
  <c r="C336" i="23"/>
  <c r="AC336" i="23"/>
  <c r="AD336" i="23" s="1"/>
  <c r="AC226" i="23"/>
  <c r="AD226" i="23" s="1"/>
  <c r="C226" i="23"/>
  <c r="C349" i="23"/>
  <c r="C763" i="23"/>
  <c r="C312" i="23"/>
  <c r="AC312" i="23"/>
  <c r="AD312" i="23" s="1"/>
  <c r="C296" i="23"/>
  <c r="AC296" i="23"/>
  <c r="AD296" i="23" s="1"/>
  <c r="AC280" i="23"/>
  <c r="AD280" i="23" s="1"/>
  <c r="C280" i="23"/>
  <c r="AC248" i="23"/>
  <c r="AD248" i="23" s="1"/>
  <c r="C248" i="23"/>
  <c r="AC212" i="23"/>
  <c r="AD212" i="23" s="1"/>
  <c r="C212" i="23"/>
  <c r="C205" i="23"/>
  <c r="C1040" i="23"/>
  <c r="C709" i="23"/>
  <c r="C2021" i="23"/>
  <c r="C2172" i="23"/>
  <c r="C2137" i="23"/>
  <c r="C2065" i="23"/>
  <c r="C2033" i="23"/>
  <c r="C2140" i="23"/>
  <c r="C2105" i="23"/>
  <c r="C2085" i="23"/>
  <c r="C2061" i="23"/>
  <c r="C2029" i="23"/>
  <c r="C2169" i="23"/>
  <c r="C2037" i="23"/>
  <c r="AC2021" i="23"/>
  <c r="AD2021" i="23" s="1"/>
  <c r="C2069" i="23"/>
  <c r="C2081" i="23"/>
  <c r="C2190" i="23"/>
  <c r="C2098" i="23"/>
  <c r="C1975" i="23"/>
  <c r="C2175" i="23"/>
  <c r="C2066" i="23"/>
  <c r="C2139" i="23"/>
  <c r="C2076" i="23"/>
  <c r="C1986" i="23"/>
  <c r="C1828" i="23"/>
  <c r="AC1828" i="23"/>
  <c r="AD1828" i="23" s="1"/>
  <c r="C1875" i="23"/>
  <c r="C2073" i="23"/>
  <c r="C1915" i="23"/>
  <c r="C2188" i="23"/>
  <c r="C2062" i="23"/>
  <c r="C1850" i="23"/>
  <c r="C2058" i="23"/>
  <c r="AC1824" i="23"/>
  <c r="AD1824" i="23" s="1"/>
  <c r="C1824" i="23"/>
  <c r="C1882" i="23"/>
  <c r="C1797" i="23"/>
  <c r="C1887" i="23"/>
  <c r="C1674" i="23"/>
  <c r="C1783" i="23"/>
  <c r="C1719" i="23"/>
  <c r="C1649" i="23"/>
  <c r="C1762" i="23"/>
  <c r="C1709" i="23"/>
  <c r="C1645" i="23"/>
  <c r="C1756" i="23"/>
  <c r="C1692" i="23"/>
  <c r="C1771" i="23"/>
  <c r="C1707" i="23"/>
  <c r="C1641" i="23"/>
  <c r="C1780" i="23"/>
  <c r="C1716" i="23"/>
  <c r="C1652" i="23"/>
  <c r="C1810" i="23"/>
  <c r="C1744" i="23"/>
  <c r="C1680" i="23"/>
  <c r="C1549" i="23"/>
  <c r="C1464" i="23"/>
  <c r="C1633" i="23"/>
  <c r="C1575" i="23"/>
  <c r="C1483" i="23"/>
  <c r="C1573" i="23"/>
  <c r="C1510" i="23"/>
  <c r="C1774" i="23"/>
  <c r="C1710" i="23"/>
  <c r="C1646" i="23"/>
  <c r="C1599" i="23"/>
  <c r="C1535" i="23"/>
  <c r="C1791" i="23"/>
  <c r="C1563" i="23"/>
  <c r="C1471" i="23"/>
  <c r="AC1418" i="23"/>
  <c r="AD1418" i="23" s="1"/>
  <c r="C1418" i="23"/>
  <c r="C1574" i="23"/>
  <c r="C1513" i="23"/>
  <c r="AC1420" i="23"/>
  <c r="AD1420" i="23" s="1"/>
  <c r="C1420" i="23"/>
  <c r="C1557" i="23"/>
  <c r="AC1419" i="23"/>
  <c r="AD1419" i="23" s="1"/>
  <c r="C1419" i="23"/>
  <c r="C1432" i="23"/>
  <c r="C1346" i="23"/>
  <c r="C1498" i="23"/>
  <c r="C1363" i="23"/>
  <c r="C1299" i="23"/>
  <c r="C1475" i="23"/>
  <c r="C1370" i="23"/>
  <c r="C1302" i="23"/>
  <c r="C1480" i="23"/>
  <c r="C1392" i="23"/>
  <c r="C1323" i="23"/>
  <c r="C1255" i="23"/>
  <c r="C1596" i="23"/>
  <c r="C1532" i="23"/>
  <c r="C1467" i="23"/>
  <c r="C1390" i="23"/>
  <c r="C1317" i="23"/>
  <c r="C1617" i="23"/>
  <c r="C1438" i="23"/>
  <c r="C1377" i="23"/>
  <c r="C1313" i="23"/>
  <c r="C1491" i="23"/>
  <c r="C1395" i="23"/>
  <c r="C1328" i="23"/>
  <c r="C1280" i="23"/>
  <c r="C1268" i="23"/>
  <c r="C1266" i="23"/>
  <c r="C1260" i="23"/>
  <c r="C1219" i="23"/>
  <c r="C1286" i="23"/>
  <c r="C1243" i="23"/>
  <c r="C1187" i="23"/>
  <c r="C1155" i="23"/>
  <c r="C1123" i="23"/>
  <c r="C1369" i="23"/>
  <c r="C1307" i="23"/>
  <c r="AC1102" i="23"/>
  <c r="AD1102" i="23" s="1"/>
  <c r="C1102" i="23"/>
  <c r="AC1137" i="23"/>
  <c r="AD1137" i="23" s="1"/>
  <c r="C1137" i="23"/>
  <c r="C1202" i="23"/>
  <c r="C1125" i="23"/>
  <c r="AC1162" i="23"/>
  <c r="AD1162" i="23" s="1"/>
  <c r="C1162" i="23"/>
  <c r="AC1182" i="23"/>
  <c r="AD1182" i="23" s="1"/>
  <c r="C1182" i="23"/>
  <c r="C1072" i="23"/>
  <c r="C1170" i="23"/>
  <c r="C1106" i="23"/>
  <c r="C1237" i="23"/>
  <c r="C1094" i="23"/>
  <c r="C1066" i="23"/>
  <c r="C1043" i="23"/>
  <c r="C1089" i="23"/>
  <c r="C999" i="23"/>
  <c r="AC999" i="23"/>
  <c r="AD999" i="23" s="1"/>
  <c r="C935" i="23"/>
  <c r="AC935" i="23"/>
  <c r="AD935" i="23" s="1"/>
  <c r="C976" i="23"/>
  <c r="AC976" i="23"/>
  <c r="AD976" i="23" s="1"/>
  <c r="C912" i="23"/>
  <c r="AC912" i="23"/>
  <c r="AD912" i="23" s="1"/>
  <c r="C1036" i="23"/>
  <c r="AC1036" i="23"/>
  <c r="AD1036" i="23" s="1"/>
  <c r="C961" i="23"/>
  <c r="AC961" i="23"/>
  <c r="AD961" i="23" s="1"/>
  <c r="C897" i="23"/>
  <c r="AC897" i="23"/>
  <c r="AD897" i="23" s="1"/>
  <c r="C1067" i="23"/>
  <c r="C1044" i="23"/>
  <c r="AC994" i="23"/>
  <c r="AD994" i="23" s="1"/>
  <c r="C994" i="23"/>
  <c r="AC962" i="23"/>
  <c r="AD962" i="23" s="1"/>
  <c r="C962" i="23"/>
  <c r="AC930" i="23"/>
  <c r="AD930" i="23" s="1"/>
  <c r="C930" i="23"/>
  <c r="AC890" i="23"/>
  <c r="AD890" i="23" s="1"/>
  <c r="C890" i="23"/>
  <c r="C1016" i="23"/>
  <c r="AC1016" i="23"/>
  <c r="AD1016" i="23" s="1"/>
  <c r="AC939" i="23"/>
  <c r="AD939" i="23" s="1"/>
  <c r="C939" i="23"/>
  <c r="C1206" i="23"/>
  <c r="C1070" i="23"/>
  <c r="C1047" i="23"/>
  <c r="AC948" i="23"/>
  <c r="AD948" i="23" s="1"/>
  <c r="C948" i="23"/>
  <c r="AC884" i="23"/>
  <c r="AD884" i="23" s="1"/>
  <c r="C884" i="23"/>
  <c r="C910" i="23"/>
  <c r="C1065" i="23"/>
  <c r="C917" i="23"/>
  <c r="C828" i="23"/>
  <c r="C893" i="23"/>
  <c r="C819" i="23"/>
  <c r="AC819" i="23"/>
  <c r="AD819" i="23" s="1"/>
  <c r="C997" i="23"/>
  <c r="C842" i="23"/>
  <c r="C1057" i="23"/>
  <c r="C837" i="23"/>
  <c r="AC837" i="23"/>
  <c r="AD837" i="23" s="1"/>
  <c r="C872" i="23"/>
  <c r="C867" i="23"/>
  <c r="C818" i="23"/>
  <c r="AC818" i="23"/>
  <c r="AD818" i="23" s="1"/>
  <c r="C737" i="23"/>
  <c r="C703" i="23"/>
  <c r="C695" i="23"/>
  <c r="C687" i="23"/>
  <c r="C679" i="23"/>
  <c r="C671" i="23"/>
  <c r="C663" i="23"/>
  <c r="C655" i="23"/>
  <c r="C647" i="23"/>
  <c r="C639" i="23"/>
  <c r="C619" i="23"/>
  <c r="C623" i="23"/>
  <c r="C621" i="23"/>
  <c r="C878" i="23"/>
  <c r="C793" i="23"/>
  <c r="C753" i="23"/>
  <c r="C998" i="23"/>
  <c r="C728" i="23"/>
  <c r="C801" i="23"/>
  <c r="C634" i="23"/>
  <c r="AC634" i="23"/>
  <c r="AD634" i="23" s="1"/>
  <c r="C629" i="23"/>
  <c r="AC629" i="23"/>
  <c r="AD629" i="23" s="1"/>
  <c r="C736" i="23"/>
  <c r="C347" i="23"/>
  <c r="C267" i="23"/>
  <c r="C235" i="23"/>
  <c r="C370" i="23"/>
  <c r="C382" i="23"/>
  <c r="C395" i="23"/>
  <c r="AC257" i="23"/>
  <c r="AD257" i="23" s="1"/>
  <c r="C257" i="23"/>
  <c r="C729" i="23"/>
  <c r="C348" i="23"/>
  <c r="C303" i="23"/>
  <c r="AC303" i="23"/>
  <c r="AD303" i="23" s="1"/>
  <c r="C287" i="23"/>
  <c r="AC287" i="23"/>
  <c r="AD287" i="23" s="1"/>
  <c r="AC244" i="23"/>
  <c r="AD244" i="23" s="1"/>
  <c r="C244" i="23"/>
  <c r="C403" i="23"/>
  <c r="C393" i="23"/>
  <c r="C376" i="23"/>
  <c r="C366" i="23"/>
  <c r="C319" i="23"/>
  <c r="AC223" i="23"/>
  <c r="AD223" i="23" s="1"/>
  <c r="C223" i="23"/>
  <c r="C380" i="23"/>
  <c r="C342" i="23"/>
  <c r="C310" i="23"/>
  <c r="AC310" i="23"/>
  <c r="AD310" i="23" s="1"/>
  <c r="C294" i="23"/>
  <c r="AC294" i="23"/>
  <c r="AD294" i="23" s="1"/>
  <c r="C277" i="23"/>
  <c r="C245" i="23"/>
  <c r="AC211" i="23"/>
  <c r="AD211" i="23" s="1"/>
  <c r="C211" i="23"/>
  <c r="C2092" i="23"/>
  <c r="C1571" i="23"/>
  <c r="C1640" i="23"/>
  <c r="C1463" i="23"/>
  <c r="C1397" i="23"/>
  <c r="C1511" i="23"/>
  <c r="C1401" i="23"/>
  <c r="C1619" i="23"/>
  <c r="C1555" i="23"/>
  <c r="C1405" i="23"/>
  <c r="C1421" i="23"/>
  <c r="C1335" i="23"/>
  <c r="C1460" i="23"/>
  <c r="C1361" i="23"/>
  <c r="C1297" i="23"/>
  <c r="C1473" i="23"/>
  <c r="C1359" i="23"/>
  <c r="C1295" i="23"/>
  <c r="C1452" i="23"/>
  <c r="C1383" i="23"/>
  <c r="C1321" i="23"/>
  <c r="C1247" i="23"/>
  <c r="C1585" i="23"/>
  <c r="C1525" i="23"/>
  <c r="C1465" i="23"/>
  <c r="C1368" i="23"/>
  <c r="C1304" i="23"/>
  <c r="C1613" i="23"/>
  <c r="C1364" i="23"/>
  <c r="C1300" i="23"/>
  <c r="C1466" i="23"/>
  <c r="C1382" i="23"/>
  <c r="C1322" i="23"/>
  <c r="C1274" i="23"/>
  <c r="C1261" i="23"/>
  <c r="C1240" i="23"/>
  <c r="C1253" i="23"/>
  <c r="C1284" i="23"/>
  <c r="C1241" i="23"/>
  <c r="C1183" i="23"/>
  <c r="C1151" i="23"/>
  <c r="C1119" i="23"/>
  <c r="C1356" i="23"/>
  <c r="C1305" i="23"/>
  <c r="C1194" i="23"/>
  <c r="AC1092" i="23"/>
  <c r="AD1092" i="23" s="1"/>
  <c r="C1092" i="23"/>
  <c r="C1122" i="23"/>
  <c r="AC1145" i="23"/>
  <c r="AD1145" i="23" s="1"/>
  <c r="C1145" i="23"/>
  <c r="C1165" i="23"/>
  <c r="C1096" i="23"/>
  <c r="C1068" i="23"/>
  <c r="C1235" i="23"/>
  <c r="AC1173" i="23"/>
  <c r="AD1173" i="23" s="1"/>
  <c r="C1173" i="23"/>
  <c r="C991" i="23"/>
  <c r="AC991" i="23"/>
  <c r="AD991" i="23" s="1"/>
  <c r="C927" i="23"/>
  <c r="AC927" i="23"/>
  <c r="AD927" i="23" s="1"/>
  <c r="C1087" i="23"/>
  <c r="C1062" i="23"/>
  <c r="C1038" i="23"/>
  <c r="C968" i="23"/>
  <c r="AC968" i="23"/>
  <c r="AD968" i="23" s="1"/>
  <c r="C904" i="23"/>
  <c r="AC904" i="23"/>
  <c r="AD904" i="23" s="1"/>
  <c r="C1034" i="23"/>
  <c r="AC1034" i="23"/>
  <c r="AD1034" i="23" s="1"/>
  <c r="C953" i="23"/>
  <c r="AC953" i="23"/>
  <c r="AD953" i="23" s="1"/>
  <c r="C889" i="23"/>
  <c r="AC889" i="23"/>
  <c r="AD889" i="23" s="1"/>
  <c r="AC882" i="23"/>
  <c r="AD882" i="23" s="1"/>
  <c r="C882" i="23"/>
  <c r="AC995" i="23"/>
  <c r="AD995" i="23" s="1"/>
  <c r="C995" i="23"/>
  <c r="AC931" i="23"/>
  <c r="AD931" i="23" s="1"/>
  <c r="C931" i="23"/>
  <c r="AC940" i="23"/>
  <c r="AD940" i="23" s="1"/>
  <c r="C940" i="23"/>
  <c r="C1045" i="23"/>
  <c r="C873" i="23"/>
  <c r="C879" i="23"/>
  <c r="C1020" i="23"/>
  <c r="C871" i="23"/>
  <c r="C816" i="23"/>
  <c r="AC816" i="23"/>
  <c r="AD816" i="23" s="1"/>
  <c r="C834" i="23"/>
  <c r="AC834" i="23"/>
  <c r="AD834" i="23" s="1"/>
  <c r="C909" i="23"/>
  <c r="C829" i="23"/>
  <c r="AC829" i="23"/>
  <c r="AD829" i="23" s="1"/>
  <c r="C1035" i="23"/>
  <c r="C864" i="23"/>
  <c r="C1002" i="23"/>
  <c r="C813" i="23"/>
  <c r="AC813" i="23"/>
  <c r="AD813" i="23" s="1"/>
  <c r="C806" i="23"/>
  <c r="C732" i="23"/>
  <c r="C768" i="23"/>
  <c r="C738" i="23"/>
  <c r="C742" i="23"/>
  <c r="C774" i="23"/>
  <c r="C749" i="23"/>
  <c r="C706" i="23"/>
  <c r="C698" i="23"/>
  <c r="C690" i="23"/>
  <c r="C682" i="23"/>
  <c r="C674" i="23"/>
  <c r="C666" i="23"/>
  <c r="C658" i="23"/>
  <c r="C650" i="23"/>
  <c r="C642" i="23"/>
  <c r="C632" i="23"/>
  <c r="AC632" i="23"/>
  <c r="AD632" i="23" s="1"/>
  <c r="C627" i="23"/>
  <c r="AC627" i="23"/>
  <c r="AD627" i="23" s="1"/>
  <c r="C766" i="23"/>
  <c r="C721" i="23"/>
  <c r="C375" i="23"/>
  <c r="C318" i="23"/>
  <c r="AC262" i="23"/>
  <c r="AD262" i="23" s="1"/>
  <c r="C262" i="23"/>
  <c r="AC230" i="23"/>
  <c r="AD230" i="23" s="1"/>
  <c r="C230" i="23"/>
  <c r="C378" i="23"/>
  <c r="C390" i="23"/>
  <c r="AC249" i="23"/>
  <c r="AD249" i="23" s="1"/>
  <c r="C249" i="23"/>
  <c r="C346" i="23"/>
  <c r="C321" i="23"/>
  <c r="AC321" i="23"/>
  <c r="AD321" i="23" s="1"/>
  <c r="C301" i="23"/>
  <c r="AC301" i="23"/>
  <c r="AD301" i="23" s="1"/>
  <c r="C285" i="23"/>
  <c r="AC285" i="23"/>
  <c r="AD285" i="23" s="1"/>
  <c r="AC236" i="23"/>
  <c r="AD236" i="23" s="1"/>
  <c r="C236" i="23"/>
  <c r="AC279" i="23"/>
  <c r="AD279" i="23" s="1"/>
  <c r="C279" i="23"/>
  <c r="C317" i="23"/>
  <c r="C363" i="23"/>
  <c r="C334" i="23"/>
  <c r="AC274" i="23"/>
  <c r="AD274" i="23" s="1"/>
  <c r="C274" i="23"/>
  <c r="AC219" i="23"/>
  <c r="AD219" i="23" s="1"/>
  <c r="C219" i="23"/>
  <c r="C965" i="23"/>
  <c r="C372" i="23"/>
  <c r="C339" i="23"/>
  <c r="C308" i="23"/>
  <c r="AC308" i="23"/>
  <c r="AD308" i="23" s="1"/>
  <c r="C292" i="23"/>
  <c r="AC292" i="23"/>
  <c r="AD292" i="23" s="1"/>
  <c r="AC272" i="23"/>
  <c r="AD272" i="23" s="1"/>
  <c r="C272" i="23"/>
  <c r="AC240" i="23"/>
  <c r="AD240" i="23" s="1"/>
  <c r="C240" i="23"/>
  <c r="C217" i="23"/>
  <c r="C795" i="23"/>
  <c r="C401" i="23"/>
  <c r="C1874" i="23"/>
  <c r="C1851" i="23"/>
  <c r="C1802" i="23"/>
  <c r="C1737" i="23"/>
  <c r="C1673" i="23"/>
  <c r="C1812" i="23"/>
  <c r="C2160" i="23"/>
  <c r="C1725" i="23"/>
  <c r="C1661" i="23"/>
  <c r="C1422" i="23"/>
  <c r="AC1422" i="23"/>
  <c r="AD1422" i="23" s="1"/>
  <c r="C1759" i="23"/>
  <c r="C1695" i="23"/>
  <c r="C1623" i="23"/>
  <c r="C1580" i="23"/>
  <c r="C1515" i="23"/>
  <c r="C1612" i="23"/>
  <c r="C1544" i="23"/>
  <c r="C1455" i="23"/>
  <c r="C1621" i="23"/>
  <c r="AC1621" i="23"/>
  <c r="AD1621" i="23" s="1"/>
  <c r="C1561" i="23"/>
  <c r="C1506" i="23"/>
  <c r="C1602" i="23"/>
  <c r="C1538" i="23"/>
  <c r="C1522" i="23"/>
  <c r="C1404" i="23"/>
  <c r="C1333" i="23"/>
  <c r="C1454" i="23"/>
  <c r="C1348" i="23"/>
  <c r="C1288" i="23"/>
  <c r="C1450" i="23"/>
  <c r="C1357" i="23"/>
  <c r="C1293" i="23"/>
  <c r="C1446" i="23"/>
  <c r="C1372" i="23"/>
  <c r="C1308" i="23"/>
  <c r="C1239" i="23"/>
  <c r="C1583" i="23"/>
  <c r="C1523" i="23"/>
  <c r="C1442" i="23"/>
  <c r="C1362" i="23"/>
  <c r="C1294" i="23"/>
  <c r="C1611" i="23"/>
  <c r="C1433" i="23"/>
  <c r="C1358" i="23"/>
  <c r="C1287" i="23"/>
  <c r="C1461" i="23"/>
  <c r="C1375" i="23"/>
  <c r="C1311" i="23"/>
  <c r="C1248" i="23"/>
  <c r="C1259" i="23"/>
  <c r="C1234" i="23"/>
  <c r="C1251" i="23"/>
  <c r="C1214" i="23"/>
  <c r="C1282" i="23"/>
  <c r="C1211" i="23"/>
  <c r="C1179" i="23"/>
  <c r="C1147" i="23"/>
  <c r="C1115" i="23"/>
  <c r="C1350" i="23"/>
  <c r="C1292" i="23"/>
  <c r="AC1090" i="23"/>
  <c r="AD1090" i="23" s="1"/>
  <c r="C1090" i="23"/>
  <c r="C1189" i="23"/>
  <c r="AC1110" i="23"/>
  <c r="AD1110" i="23" s="1"/>
  <c r="C1110" i="23"/>
  <c r="AC1130" i="23"/>
  <c r="AD1130" i="23" s="1"/>
  <c r="C1130" i="23"/>
  <c r="AC1093" i="23"/>
  <c r="AD1093" i="23" s="1"/>
  <c r="C1093" i="23"/>
  <c r="C1205" i="23"/>
  <c r="C1153" i="23"/>
  <c r="C1276" i="23"/>
  <c r="C1233" i="23"/>
  <c r="C1158" i="23"/>
  <c r="C1178" i="23"/>
  <c r="C1059" i="23"/>
  <c r="C1019" i="23"/>
  <c r="C1073" i="23"/>
  <c r="C983" i="23"/>
  <c r="AC983" i="23"/>
  <c r="AD983" i="23" s="1"/>
  <c r="C919" i="23"/>
  <c r="AC919" i="23"/>
  <c r="AD919" i="23" s="1"/>
  <c r="C1028" i="23"/>
  <c r="AC1028" i="23"/>
  <c r="AD1028" i="23" s="1"/>
  <c r="C960" i="23"/>
  <c r="AC960" i="23"/>
  <c r="AD960" i="23" s="1"/>
  <c r="C896" i="23"/>
  <c r="AC896" i="23"/>
  <c r="AD896" i="23" s="1"/>
  <c r="C1031" i="23"/>
  <c r="C945" i="23"/>
  <c r="AC945" i="23"/>
  <c r="AD945" i="23" s="1"/>
  <c r="C1161" i="23"/>
  <c r="C1060" i="23"/>
  <c r="C1042" i="23"/>
  <c r="AC986" i="23"/>
  <c r="AD986" i="23" s="1"/>
  <c r="C986" i="23"/>
  <c r="AC954" i="23"/>
  <c r="AD954" i="23" s="1"/>
  <c r="C954" i="23"/>
  <c r="AC922" i="23"/>
  <c r="AD922" i="23" s="1"/>
  <c r="C922" i="23"/>
  <c r="C1129" i="23"/>
  <c r="AC987" i="23"/>
  <c r="AD987" i="23" s="1"/>
  <c r="C987" i="23"/>
  <c r="AC923" i="23"/>
  <c r="AD923" i="23" s="1"/>
  <c r="C923" i="23"/>
  <c r="C1097" i="23"/>
  <c r="C1063" i="23"/>
  <c r="AC996" i="23"/>
  <c r="AD996" i="23" s="1"/>
  <c r="C996" i="23"/>
  <c r="AC932" i="23"/>
  <c r="AD932" i="23" s="1"/>
  <c r="C932" i="23"/>
  <c r="C865" i="23"/>
  <c r="C1023" i="23"/>
  <c r="C876" i="23"/>
  <c r="C863" i="23"/>
  <c r="C814" i="23"/>
  <c r="AC814" i="23"/>
  <c r="AD814" i="23" s="1"/>
  <c r="C826" i="23"/>
  <c r="AC826" i="23"/>
  <c r="AD826" i="23" s="1"/>
  <c r="C1013" i="23"/>
  <c r="C880" i="23"/>
  <c r="C982" i="23"/>
  <c r="C856" i="23"/>
  <c r="C851" i="23"/>
  <c r="C817" i="23"/>
  <c r="AC817" i="23"/>
  <c r="AD817" i="23" s="1"/>
  <c r="C722" i="23"/>
  <c r="AC722" i="23"/>
  <c r="AD722" i="23" s="1"/>
  <c r="C701" i="23"/>
  <c r="C693" i="23"/>
  <c r="C685" i="23"/>
  <c r="C677" i="23"/>
  <c r="C669" i="23"/>
  <c r="C661" i="23"/>
  <c r="C653" i="23"/>
  <c r="C645" i="23"/>
  <c r="C637" i="23"/>
  <c r="C620" i="23"/>
  <c r="C631" i="23"/>
  <c r="C626" i="23"/>
  <c r="C862" i="23"/>
  <c r="C734" i="23"/>
  <c r="C901" i="23"/>
  <c r="C881" i="23"/>
  <c r="C761" i="23"/>
  <c r="C624" i="23"/>
  <c r="AC624" i="23"/>
  <c r="AD624" i="23" s="1"/>
  <c r="C614" i="23"/>
  <c r="AC614" i="23"/>
  <c r="AD614" i="23" s="1"/>
  <c r="C870" i="23"/>
  <c r="C718" i="23"/>
  <c r="C369" i="23"/>
  <c r="C345" i="23"/>
  <c r="AC345" i="23"/>
  <c r="AD345" i="23" s="1"/>
  <c r="C315" i="23"/>
  <c r="C259" i="23"/>
  <c r="C227" i="23"/>
  <c r="C384" i="23"/>
  <c r="C398" i="23"/>
  <c r="C381" i="23"/>
  <c r="AC241" i="23"/>
  <c r="AD241" i="23" s="1"/>
  <c r="C241" i="23"/>
  <c r="C360" i="23"/>
  <c r="AC360" i="23"/>
  <c r="AD360" i="23" s="1"/>
  <c r="C343" i="23"/>
  <c r="AC343" i="23"/>
  <c r="AD343" i="23" s="1"/>
  <c r="C316" i="23"/>
  <c r="C299" i="23"/>
  <c r="AC299" i="23"/>
  <c r="AD299" i="23" s="1"/>
  <c r="C283" i="23"/>
  <c r="AC283" i="23"/>
  <c r="AD283" i="23" s="1"/>
  <c r="AC228" i="23"/>
  <c r="AD228" i="23" s="1"/>
  <c r="C228" i="23"/>
  <c r="C396" i="23"/>
  <c r="AC271" i="23"/>
  <c r="AD271" i="23" s="1"/>
  <c r="C271" i="23"/>
  <c r="C213" i="23"/>
  <c r="C374" i="23"/>
  <c r="C331" i="23"/>
  <c r="AC266" i="23"/>
  <c r="AD266" i="23" s="1"/>
  <c r="C266" i="23"/>
  <c r="C765" i="23"/>
  <c r="C788" i="23"/>
  <c r="C364" i="23"/>
  <c r="C306" i="23"/>
  <c r="AC306" i="23"/>
  <c r="AD306" i="23" s="1"/>
  <c r="C290" i="23"/>
  <c r="AC290" i="23"/>
  <c r="AD290" i="23" s="1"/>
  <c r="C269" i="23"/>
  <c r="C237" i="23"/>
  <c r="C214" i="23"/>
  <c r="C2216" i="23"/>
  <c r="C792" i="23"/>
  <c r="C394" i="23"/>
  <c r="C2162" i="23"/>
  <c r="C2078" i="23"/>
  <c r="C1951" i="23"/>
  <c r="C2120" i="23"/>
  <c r="C2034" i="23"/>
  <c r="C2114" i="23"/>
  <c r="AD2030" i="23"/>
  <c r="C2030" i="23"/>
  <c r="C2077" i="23"/>
  <c r="C2057" i="23"/>
  <c r="C1829" i="23"/>
  <c r="AD1829" i="23"/>
  <c r="C1870" i="23"/>
  <c r="C2116" i="23"/>
  <c r="C1809" i="23"/>
  <c r="C1911" i="23"/>
  <c r="C2050" i="23"/>
  <c r="C1871" i="23"/>
  <c r="C2149" i="23"/>
  <c r="C1941" i="23"/>
  <c r="AC1826" i="23"/>
  <c r="AD1826" i="23" s="1"/>
  <c r="C1826" i="23"/>
  <c r="C1717" i="23"/>
  <c r="C1653" i="23"/>
  <c r="C1811" i="23"/>
  <c r="C1764" i="23"/>
  <c r="C1687" i="23"/>
  <c r="C1620" i="23"/>
  <c r="C1741" i="23"/>
  <c r="C1683" i="23"/>
  <c r="C1726" i="23"/>
  <c r="C1662" i="23"/>
  <c r="C1752" i="23"/>
  <c r="C1688" i="23"/>
  <c r="C1803" i="23"/>
  <c r="C1750" i="23"/>
  <c r="C1686" i="23"/>
  <c r="C1861" i="23"/>
  <c r="C1778" i="23"/>
  <c r="C1714" i="23"/>
  <c r="C1650" i="23"/>
  <c r="C1592" i="23"/>
  <c r="C1528" i="23"/>
  <c r="C1440" i="23"/>
  <c r="C1622" i="23"/>
  <c r="AC1622" i="23"/>
  <c r="AD1622" i="23" s="1"/>
  <c r="C1545" i="23"/>
  <c r="C1385" i="23"/>
  <c r="C1552" i="23"/>
  <c r="C1478" i="23"/>
  <c r="C1753" i="23"/>
  <c r="C1689" i="23"/>
  <c r="C1569" i="23"/>
  <c r="C1496" i="23"/>
  <c r="C1597" i="23"/>
  <c r="C1533" i="23"/>
  <c r="C1447" i="23"/>
  <c r="C1608" i="23"/>
  <c r="C1559" i="23"/>
  <c r="C1504" i="23"/>
  <c r="C1600" i="23"/>
  <c r="C1536" i="23"/>
  <c r="C1502" i="23"/>
  <c r="C1400" i="23"/>
  <c r="C1320" i="23"/>
  <c r="C1434" i="23"/>
  <c r="C1342" i="23"/>
  <c r="C1509" i="23"/>
  <c r="C1445" i="23"/>
  <c r="C1344" i="23"/>
  <c r="C1230" i="23"/>
  <c r="AD1230" i="23"/>
  <c r="C1411" i="23"/>
  <c r="C1366" i="23"/>
  <c r="C1298" i="23"/>
  <c r="AC1228" i="23"/>
  <c r="AD1228" i="23" s="1"/>
  <c r="C1228" i="23"/>
  <c r="C1566" i="23"/>
  <c r="C1503" i="23"/>
  <c r="C1437" i="23"/>
  <c r="C1351" i="23"/>
  <c r="C1289" i="23"/>
  <c r="C1609" i="23"/>
  <c r="C1347" i="23"/>
  <c r="C1231" i="23"/>
  <c r="AD1231" i="23"/>
  <c r="C1459" i="23"/>
  <c r="C1373" i="23"/>
  <c r="C1309" i="23"/>
  <c r="C1242" i="23"/>
  <c r="C1257" i="23"/>
  <c r="C1223" i="23"/>
  <c r="C1249" i="23"/>
  <c r="C1273" i="23"/>
  <c r="C1277" i="23"/>
  <c r="C1207" i="23"/>
  <c r="C1175" i="23"/>
  <c r="C1143" i="23"/>
  <c r="C1111" i="23"/>
  <c r="C1339" i="23"/>
  <c r="C1256" i="23"/>
  <c r="AC1181" i="23"/>
  <c r="AD1181" i="23" s="1"/>
  <c r="C1181" i="23"/>
  <c r="C1186" i="23"/>
  <c r="AC1105" i="23"/>
  <c r="AD1105" i="23" s="1"/>
  <c r="C1105" i="23"/>
  <c r="C1095" i="23"/>
  <c r="AC1113" i="23"/>
  <c r="AD1113" i="23" s="1"/>
  <c r="C1113" i="23"/>
  <c r="AC1150" i="23"/>
  <c r="AD1150" i="23" s="1"/>
  <c r="C1150" i="23"/>
  <c r="AC1091" i="23"/>
  <c r="AD1091" i="23" s="1"/>
  <c r="C1091" i="23"/>
  <c r="C1269" i="23"/>
  <c r="C1215" i="23"/>
  <c r="C902" i="23"/>
  <c r="AC902" i="23"/>
  <c r="AD902" i="23" s="1"/>
  <c r="C975" i="23"/>
  <c r="AC975" i="23"/>
  <c r="AD975" i="23" s="1"/>
  <c r="C911" i="23"/>
  <c r="AC911" i="23"/>
  <c r="AD911" i="23" s="1"/>
  <c r="C1078" i="23"/>
  <c r="C1055" i="23"/>
  <c r="C1026" i="23"/>
  <c r="AC1026" i="23"/>
  <c r="AD1026" i="23" s="1"/>
  <c r="C952" i="23"/>
  <c r="AC952" i="23"/>
  <c r="AD952" i="23" s="1"/>
  <c r="C888" i="23"/>
  <c r="AC888" i="23"/>
  <c r="AD888" i="23" s="1"/>
  <c r="C1001" i="23"/>
  <c r="AC1001" i="23"/>
  <c r="AD1001" i="23" s="1"/>
  <c r="C937" i="23"/>
  <c r="AC937" i="23"/>
  <c r="AD937" i="23" s="1"/>
  <c r="AC979" i="23"/>
  <c r="AD979" i="23" s="1"/>
  <c r="C979" i="23"/>
  <c r="AC915" i="23"/>
  <c r="AD915" i="23" s="1"/>
  <c r="C915" i="23"/>
  <c r="AC988" i="23"/>
  <c r="AD988" i="23" s="1"/>
  <c r="C988" i="23"/>
  <c r="AC924" i="23"/>
  <c r="AD924" i="23" s="1"/>
  <c r="C924" i="23"/>
  <c r="C1008" i="23"/>
  <c r="C857" i="23"/>
  <c r="C868" i="23"/>
  <c r="C990" i="23"/>
  <c r="C855" i="23"/>
  <c r="C815" i="23"/>
  <c r="AC815" i="23"/>
  <c r="AD815" i="23" s="1"/>
  <c r="C933" i="23"/>
  <c r="C877" i="23"/>
  <c r="C848" i="23"/>
  <c r="C989" i="23"/>
  <c r="C811" i="23"/>
  <c r="AC811" i="23"/>
  <c r="AD811" i="23" s="1"/>
  <c r="C779" i="23"/>
  <c r="C748" i="23"/>
  <c r="C790" i="23"/>
  <c r="C730" i="23"/>
  <c r="AC730" i="23"/>
  <c r="AD730" i="23" s="1"/>
  <c r="C787" i="23"/>
  <c r="C750" i="23"/>
  <c r="C713" i="23"/>
  <c r="C772" i="23"/>
  <c r="C741" i="23"/>
  <c r="C704" i="23"/>
  <c r="C696" i="23"/>
  <c r="C688" i="23"/>
  <c r="C680" i="23"/>
  <c r="C672" i="23"/>
  <c r="C664" i="23"/>
  <c r="C656" i="23"/>
  <c r="C648" i="23"/>
  <c r="C640" i="23"/>
  <c r="C617" i="23"/>
  <c r="AC617" i="23"/>
  <c r="AD617" i="23" s="1"/>
  <c r="C612" i="23"/>
  <c r="AC612" i="23"/>
  <c r="AD612" i="23" s="1"/>
  <c r="C757" i="23"/>
  <c r="C340" i="23"/>
  <c r="AC254" i="23"/>
  <c r="AD254" i="23" s="1"/>
  <c r="C254" i="23"/>
  <c r="AC221" i="23"/>
  <c r="AD221" i="23" s="1"/>
  <c r="C221" i="23"/>
  <c r="C392" i="23"/>
  <c r="C373" i="23"/>
  <c r="AC233" i="23"/>
  <c r="AD233" i="23" s="1"/>
  <c r="C233" i="23"/>
  <c r="C314" i="23"/>
  <c r="C297" i="23"/>
  <c r="AC297" i="23"/>
  <c r="AD297" i="23" s="1"/>
  <c r="C281" i="23"/>
  <c r="AC281" i="23"/>
  <c r="AD281" i="23" s="1"/>
  <c r="AC222" i="23"/>
  <c r="AD222" i="23" s="1"/>
  <c r="C222" i="23"/>
  <c r="C389" i="23"/>
  <c r="AC263" i="23"/>
  <c r="AD263" i="23" s="1"/>
  <c r="C263" i="23"/>
  <c r="C371" i="23"/>
  <c r="C356" i="23"/>
  <c r="AC258" i="23"/>
  <c r="AD258" i="23" s="1"/>
  <c r="C258" i="23"/>
  <c r="C785" i="23"/>
  <c r="C362" i="23"/>
  <c r="C337" i="23"/>
  <c r="AC337" i="23"/>
  <c r="AD337" i="23" s="1"/>
  <c r="C304" i="23"/>
  <c r="AC304" i="23"/>
  <c r="AD304" i="23" s="1"/>
  <c r="C288" i="23"/>
  <c r="AC288" i="23"/>
  <c r="AD288" i="23" s="1"/>
  <c r="AC264" i="23"/>
  <c r="AD264" i="23" s="1"/>
  <c r="C264" i="23"/>
  <c r="AC232" i="23"/>
  <c r="AD232" i="23" s="1"/>
  <c r="C232" i="23"/>
  <c r="C208" i="23"/>
  <c r="C2203" i="23"/>
  <c r="C1626" i="23"/>
  <c r="C387" i="23"/>
  <c r="C1842" i="23"/>
  <c r="C2128" i="23"/>
  <c r="C1930" i="23"/>
  <c r="C2032" i="23"/>
  <c r="C1677" i="23"/>
  <c r="C1512" i="23"/>
  <c r="C1381" i="23"/>
  <c r="C1607" i="23"/>
  <c r="C1543" i="23"/>
  <c r="AC1429" i="23"/>
  <c r="AD1429" i="23" s="1"/>
  <c r="C1429" i="23"/>
  <c r="C1742" i="23"/>
  <c r="C1678" i="23"/>
  <c r="C1618" i="23"/>
  <c r="C1567" i="23"/>
  <c r="C1424" i="23"/>
  <c r="AC1424" i="23"/>
  <c r="AD1424" i="23" s="1"/>
  <c r="C1595" i="23"/>
  <c r="C1531" i="23"/>
  <c r="C1439" i="23"/>
  <c r="C1606" i="23"/>
  <c r="C1542" i="23"/>
  <c r="C1501" i="23"/>
  <c r="C1632" i="23"/>
  <c r="C1589" i="23"/>
  <c r="C1518" i="23"/>
  <c r="C1458" i="23"/>
  <c r="C1378" i="23"/>
  <c r="C1310" i="23"/>
  <c r="C1331" i="23"/>
  <c r="C1507" i="23"/>
  <c r="C1443" i="23"/>
  <c r="C1338" i="23"/>
  <c r="C1514" i="23"/>
  <c r="C1409" i="23"/>
  <c r="C1355" i="23"/>
  <c r="C1291" i="23"/>
  <c r="AC1225" i="23"/>
  <c r="AD1225" i="23" s="1"/>
  <c r="C1225" i="23"/>
  <c r="C1564" i="23"/>
  <c r="C1485" i="23"/>
  <c r="C1435" i="23"/>
  <c r="C1349" i="23"/>
  <c r="C1636" i="23"/>
  <c r="C1481" i="23"/>
  <c r="C1431" i="23"/>
  <c r="C1345" i="23"/>
  <c r="AC1226" i="23"/>
  <c r="AD1226" i="23" s="1"/>
  <c r="C1226" i="23"/>
  <c r="C1457" i="23"/>
  <c r="C1360" i="23"/>
  <c r="C1296" i="23"/>
  <c r="C1220" i="23"/>
  <c r="C1246" i="23"/>
  <c r="C1238" i="23"/>
  <c r="C1281" i="23"/>
  <c r="C1275" i="23"/>
  <c r="C1203" i="23"/>
  <c r="C1171" i="23"/>
  <c r="C1139" i="23"/>
  <c r="C1107" i="23"/>
  <c r="C1337" i="23"/>
  <c r="C1250" i="23"/>
  <c r="AC1166" i="23"/>
  <c r="AD1166" i="23" s="1"/>
  <c r="C1166" i="23"/>
  <c r="C1100" i="23"/>
  <c r="AC1174" i="23"/>
  <c r="AD1174" i="23" s="1"/>
  <c r="C1174" i="23"/>
  <c r="C1108" i="23"/>
  <c r="C1133" i="23"/>
  <c r="C1088" i="23"/>
  <c r="C1198" i="23"/>
  <c r="C1138" i="23"/>
  <c r="C1267" i="23"/>
  <c r="AC1141" i="23"/>
  <c r="AD1141" i="23" s="1"/>
  <c r="C1141" i="23"/>
  <c r="C1082" i="23"/>
  <c r="C1052" i="23"/>
  <c r="C894" i="23"/>
  <c r="AC894" i="23"/>
  <c r="AD894" i="23" s="1"/>
  <c r="C1030" i="23"/>
  <c r="C967" i="23"/>
  <c r="AC967" i="23"/>
  <c r="AD967" i="23" s="1"/>
  <c r="C903" i="23"/>
  <c r="AC903" i="23"/>
  <c r="AD903" i="23" s="1"/>
  <c r="C1208" i="23"/>
  <c r="C1176" i="23"/>
  <c r="C1144" i="23"/>
  <c r="C1112" i="23"/>
  <c r="C1196" i="23"/>
  <c r="C1164" i="23"/>
  <c r="C1132" i="23"/>
  <c r="C1184" i="23"/>
  <c r="C1152" i="23"/>
  <c r="C1120" i="23"/>
  <c r="C1012" i="23"/>
  <c r="C1204" i="23"/>
  <c r="C1172" i="23"/>
  <c r="C1140" i="23"/>
  <c r="C1192" i="23"/>
  <c r="C1160" i="23"/>
  <c r="C1128" i="23"/>
  <c r="C1180" i="23"/>
  <c r="C1148" i="23"/>
  <c r="C1116" i="23"/>
  <c r="C1200" i="23"/>
  <c r="C1168" i="23"/>
  <c r="C1136" i="23"/>
  <c r="C1033" i="23"/>
  <c r="C1041" i="23"/>
  <c r="C1188" i="23"/>
  <c r="C1156" i="23"/>
  <c r="C1124" i="23"/>
  <c r="C1039" i="23"/>
  <c r="AC1012" i="23"/>
  <c r="AD1012" i="23" s="1"/>
  <c r="C1025" i="23"/>
  <c r="C1017" i="23"/>
  <c r="C944" i="23"/>
  <c r="AC944" i="23"/>
  <c r="AD944" i="23" s="1"/>
  <c r="C1085" i="23"/>
  <c r="C993" i="23"/>
  <c r="AC993" i="23"/>
  <c r="AD993" i="23" s="1"/>
  <c r="C929" i="23"/>
  <c r="AC929" i="23"/>
  <c r="AD929" i="23" s="1"/>
  <c r="C1083" i="23"/>
  <c r="C1058" i="23"/>
  <c r="AC978" i="23"/>
  <c r="AD978" i="23" s="1"/>
  <c r="C978" i="23"/>
  <c r="AC946" i="23"/>
  <c r="AD946" i="23" s="1"/>
  <c r="C946" i="23"/>
  <c r="AC914" i="23"/>
  <c r="AD914" i="23" s="1"/>
  <c r="C914" i="23"/>
  <c r="C1081" i="23"/>
  <c r="AC971" i="23"/>
  <c r="AD971" i="23" s="1"/>
  <c r="C971" i="23"/>
  <c r="AC907" i="23"/>
  <c r="AD907" i="23" s="1"/>
  <c r="C907" i="23"/>
  <c r="C1086" i="23"/>
  <c r="C1056" i="23"/>
  <c r="C1032" i="23"/>
  <c r="AC980" i="23"/>
  <c r="AD980" i="23" s="1"/>
  <c r="C980" i="23"/>
  <c r="AC916" i="23"/>
  <c r="AD916" i="23" s="1"/>
  <c r="C916" i="23"/>
  <c r="C1006" i="23"/>
  <c r="C849" i="23"/>
  <c r="C860" i="23"/>
  <c r="C847" i="23"/>
  <c r="C812" i="23"/>
  <c r="AC812" i="23"/>
  <c r="AD812" i="23" s="1"/>
  <c r="C874" i="23"/>
  <c r="C1104" i="23"/>
  <c r="C1005" i="23"/>
  <c r="C869" i="23"/>
  <c r="C949" i="23"/>
  <c r="C840" i="23"/>
  <c r="C958" i="23"/>
  <c r="C835" i="23"/>
  <c r="C1007" i="23"/>
  <c r="C810" i="23"/>
  <c r="C1009" i="23"/>
  <c r="C823" i="23"/>
  <c r="C1003" i="23"/>
  <c r="AC810" i="23"/>
  <c r="AD810" i="23" s="1"/>
  <c r="C1004" i="23"/>
  <c r="C776" i="23"/>
  <c r="C707" i="23"/>
  <c r="C699" i="23"/>
  <c r="C691" i="23"/>
  <c r="C683" i="23"/>
  <c r="C675" i="23"/>
  <c r="C667" i="23"/>
  <c r="C659" i="23"/>
  <c r="C651" i="23"/>
  <c r="C643" i="23"/>
  <c r="C635" i="23"/>
  <c r="C615" i="23"/>
  <c r="C616" i="23"/>
  <c r="C622" i="23"/>
  <c r="C846" i="23"/>
  <c r="C715" i="23"/>
  <c r="AC715" i="23"/>
  <c r="AD715" i="23" s="1"/>
  <c r="C784" i="23"/>
  <c r="C710" i="23"/>
  <c r="C613" i="23"/>
  <c r="AC613" i="23"/>
  <c r="AD613" i="23" s="1"/>
  <c r="C610" i="23"/>
  <c r="AC610" i="23"/>
  <c r="AD610" i="23" s="1"/>
  <c r="C854" i="23"/>
  <c r="C367" i="23"/>
  <c r="C338" i="23"/>
  <c r="C313" i="23"/>
  <c r="AC313" i="23"/>
  <c r="AD313" i="23" s="1"/>
  <c r="C251" i="23"/>
  <c r="AC215" i="23"/>
  <c r="AD215" i="23" s="1"/>
  <c r="C215" i="23"/>
  <c r="C400" i="23"/>
  <c r="C731" i="23"/>
  <c r="C365" i="23"/>
  <c r="AC225" i="23"/>
  <c r="AD225" i="23" s="1"/>
  <c r="C225" i="23"/>
  <c r="C358" i="23"/>
  <c r="C328" i="23"/>
  <c r="AC328" i="23"/>
  <c r="AD328" i="23" s="1"/>
  <c r="C311" i="23"/>
  <c r="AC311" i="23"/>
  <c r="AD311" i="23" s="1"/>
  <c r="C295" i="23"/>
  <c r="AC295" i="23"/>
  <c r="AD295" i="23" s="1"/>
  <c r="AC276" i="23"/>
  <c r="AD276" i="23" s="1"/>
  <c r="C276" i="23"/>
  <c r="AC218" i="23"/>
  <c r="AD218" i="23" s="1"/>
  <c r="C218" i="23"/>
  <c r="C385" i="23"/>
  <c r="AC255" i="23"/>
  <c r="AD255" i="23" s="1"/>
  <c r="C255" i="23"/>
  <c r="C755" i="23"/>
  <c r="C354" i="23"/>
  <c r="C329" i="23"/>
  <c r="AC250" i="23"/>
  <c r="AD250" i="23" s="1"/>
  <c r="C250" i="23"/>
  <c r="C404" i="23"/>
  <c r="C782" i="23"/>
  <c r="C332" i="23"/>
  <c r="C302" i="23"/>
  <c r="AC302" i="23"/>
  <c r="AD302" i="23" s="1"/>
  <c r="C286" i="23"/>
  <c r="AC286" i="23"/>
  <c r="AD286" i="23" s="1"/>
  <c r="C261" i="23"/>
  <c r="C229" i="23"/>
  <c r="C206" i="23"/>
  <c r="C1468" i="23"/>
  <c r="C724" i="23"/>
  <c r="C388" i="23"/>
  <c r="B10" i="1"/>
  <c r="B12" i="1"/>
  <c r="B53" i="1"/>
  <c r="B69" i="1"/>
  <c r="B157" i="1"/>
  <c r="B55" i="1"/>
  <c r="B65" i="1"/>
  <c r="B67" i="1"/>
  <c r="B172" i="1"/>
  <c r="B195" i="1"/>
  <c r="B85" i="1"/>
  <c r="B101" i="1"/>
  <c r="B189" i="1"/>
  <c r="B16" i="1"/>
  <c r="B58" i="1"/>
  <c r="C58" i="1" s="1"/>
  <c r="B60" i="1"/>
  <c r="B62" i="1"/>
  <c r="B64" i="1"/>
  <c r="B87" i="1"/>
  <c r="B97" i="1"/>
  <c r="B99" i="1"/>
  <c r="B117" i="1"/>
  <c r="B121" i="1"/>
  <c r="C121" i="1" s="1"/>
  <c r="B125" i="1"/>
  <c r="B137" i="1"/>
  <c r="B133" i="1"/>
  <c r="B13" i="1"/>
  <c r="AC13" i="1" s="1"/>
  <c r="AD13" i="1" s="1"/>
  <c r="B21" i="1"/>
  <c r="B25" i="1"/>
  <c r="B29" i="1"/>
  <c r="B41" i="1"/>
  <c r="B90" i="1"/>
  <c r="B92" i="1"/>
  <c r="B94" i="1"/>
  <c r="B96" i="1"/>
  <c r="B153" i="1"/>
  <c r="B161" i="1"/>
  <c r="B169" i="1"/>
  <c r="B37" i="1"/>
  <c r="B149" i="1"/>
  <c r="B165" i="1"/>
  <c r="B177" i="1"/>
  <c r="B39" i="1"/>
  <c r="B71" i="1"/>
  <c r="B103" i="1"/>
  <c r="B135" i="1"/>
  <c r="B167" i="1"/>
  <c r="B190" i="1"/>
  <c r="B192" i="1"/>
  <c r="B199" i="1"/>
  <c r="B15" i="1"/>
  <c r="AD15" i="1" s="1"/>
  <c r="B17" i="1"/>
  <c r="B34" i="1"/>
  <c r="B36" i="1"/>
  <c r="B43" i="1"/>
  <c r="B66" i="1"/>
  <c r="B68" i="1"/>
  <c r="B75" i="1"/>
  <c r="B98" i="1"/>
  <c r="B100" i="1"/>
  <c r="B107" i="1"/>
  <c r="B130" i="1"/>
  <c r="B132" i="1"/>
  <c r="B139" i="1"/>
  <c r="B164" i="1"/>
  <c r="B171" i="1"/>
  <c r="B203" i="1"/>
  <c r="B38" i="1"/>
  <c r="B40" i="1"/>
  <c r="B47" i="1"/>
  <c r="B70" i="1"/>
  <c r="B72" i="1"/>
  <c r="B79" i="1"/>
  <c r="B102" i="1"/>
  <c r="B104" i="1"/>
  <c r="B111" i="1"/>
  <c r="B134" i="1"/>
  <c r="B136" i="1"/>
  <c r="B143" i="1"/>
  <c r="B166" i="1"/>
  <c r="B168" i="1"/>
  <c r="B175" i="1"/>
  <c r="B200" i="1"/>
  <c r="B19" i="1"/>
  <c r="B42" i="1"/>
  <c r="B44" i="1"/>
  <c r="B51" i="1"/>
  <c r="B74" i="1"/>
  <c r="B76" i="1"/>
  <c r="B83" i="1"/>
  <c r="B106" i="1"/>
  <c r="B108" i="1"/>
  <c r="B115" i="1"/>
  <c r="B140" i="1"/>
  <c r="B179" i="1"/>
  <c r="B9" i="1"/>
  <c r="B11" i="1"/>
  <c r="B8" i="1"/>
  <c r="B14" i="1"/>
  <c r="AD14" i="1" s="1"/>
  <c r="B46" i="1"/>
  <c r="B48" i="1"/>
  <c r="B78" i="1"/>
  <c r="B80" i="1"/>
  <c r="B110" i="1"/>
  <c r="B112" i="1"/>
  <c r="B142" i="1"/>
  <c r="B144" i="1"/>
  <c r="B151" i="1"/>
  <c r="B174" i="1"/>
  <c r="B176" i="1"/>
  <c r="B183" i="1"/>
  <c r="B18" i="1"/>
  <c r="B20" i="1"/>
  <c r="B27" i="1"/>
  <c r="B50" i="1"/>
  <c r="B52" i="1"/>
  <c r="B59" i="1"/>
  <c r="B82" i="1"/>
  <c r="B84" i="1"/>
  <c r="B91" i="1"/>
  <c r="B114" i="1"/>
  <c r="B116" i="1"/>
  <c r="B123" i="1"/>
  <c r="B146" i="1"/>
  <c r="B148" i="1"/>
  <c r="B155" i="1"/>
  <c r="B178" i="1"/>
  <c r="C178" i="1" s="1"/>
  <c r="B180" i="1"/>
  <c r="B187" i="1"/>
  <c r="B22" i="1"/>
  <c r="B24" i="1"/>
  <c r="B31" i="1"/>
  <c r="B54" i="1"/>
  <c r="B56" i="1"/>
  <c r="B63" i="1"/>
  <c r="B86" i="1"/>
  <c r="B88" i="1"/>
  <c r="B95" i="1"/>
  <c r="B118" i="1"/>
  <c r="B120" i="1"/>
  <c r="B127" i="1"/>
  <c r="B150" i="1"/>
  <c r="B152" i="1"/>
  <c r="B159" i="1"/>
  <c r="B182" i="1"/>
  <c r="B184" i="1"/>
  <c r="B191" i="1"/>
  <c r="B1221" i="1"/>
  <c r="B1399" i="1"/>
  <c r="B1218" i="1"/>
  <c r="AC1218" i="1" s="1"/>
  <c r="AD1218" i="1" s="1"/>
  <c r="B1224" i="1"/>
  <c r="B1234" i="1"/>
  <c r="B1410" i="1"/>
  <c r="B1233" i="1"/>
  <c r="B1403" i="1"/>
  <c r="B1217" i="1"/>
  <c r="B1232" i="1"/>
  <c r="B1219" i="1"/>
  <c r="AC1219" i="1" s="1"/>
  <c r="AD1219" i="1" s="1"/>
  <c r="B1241" i="1"/>
  <c r="B1245" i="1"/>
  <c r="B1240" i="1"/>
  <c r="B1249" i="1"/>
  <c r="B1253" i="1"/>
  <c r="B1257" i="1"/>
  <c r="B1261" i="1"/>
  <c r="B1265" i="1"/>
  <c r="B1269" i="1"/>
  <c r="B1273" i="1"/>
  <c r="B1277" i="1"/>
  <c r="B1281" i="1"/>
  <c r="B1285" i="1"/>
  <c r="B1289" i="1"/>
  <c r="B1293" i="1"/>
  <c r="B1297" i="1"/>
  <c r="B1301" i="1"/>
  <c r="B1305" i="1"/>
  <c r="B1309" i="1"/>
  <c r="B1313" i="1"/>
  <c r="B1317" i="1"/>
  <c r="B1321" i="1"/>
  <c r="B1325" i="1"/>
  <c r="B1329" i="1"/>
  <c r="B1333" i="1"/>
  <c r="B1337" i="1"/>
  <c r="B1341" i="1"/>
  <c r="B1345" i="1"/>
  <c r="B1349" i="1"/>
  <c r="B1353" i="1"/>
  <c r="B1357" i="1"/>
  <c r="B1361" i="1"/>
  <c r="B1365" i="1"/>
  <c r="B1369" i="1"/>
  <c r="B1373" i="1"/>
  <c r="B1377" i="1"/>
  <c r="B1381" i="1"/>
  <c r="B1385" i="1"/>
  <c r="B1389" i="1"/>
  <c r="B1393" i="1"/>
  <c r="B1397" i="1"/>
  <c r="B1401" i="1"/>
  <c r="B1409" i="1"/>
  <c r="B1214" i="1"/>
  <c r="B1225" i="1"/>
  <c r="B1238" i="1"/>
  <c r="B1242" i="1"/>
  <c r="B1256" i="1"/>
  <c r="B1260" i="1"/>
  <c r="B1264" i="1"/>
  <c r="B1268" i="1"/>
  <c r="B1272" i="1"/>
  <c r="B1276" i="1"/>
  <c r="B1280" i="1"/>
  <c r="B1284" i="1"/>
  <c r="B1288" i="1"/>
  <c r="B1292" i="1"/>
  <c r="B1296" i="1"/>
  <c r="B1300" i="1"/>
  <c r="B1304" i="1"/>
  <c r="B1308" i="1"/>
  <c r="B1312" i="1"/>
  <c r="B1316" i="1"/>
  <c r="B1320" i="1"/>
  <c r="B1324" i="1"/>
  <c r="B1328" i="1"/>
  <c r="B1332" i="1"/>
  <c r="B1336" i="1"/>
  <c r="B1340" i="1"/>
  <c r="B1344" i="1"/>
  <c r="B1348" i="1"/>
  <c r="B1352" i="1"/>
  <c r="B1356" i="1"/>
  <c r="B1360" i="1"/>
  <c r="B1364" i="1"/>
  <c r="B1368" i="1"/>
  <c r="B1372" i="1"/>
  <c r="B1376" i="1"/>
  <c r="B1380" i="1"/>
  <c r="B1384" i="1"/>
  <c r="B1388" i="1"/>
  <c r="B1392" i="1"/>
  <c r="B1396" i="1"/>
  <c r="B1400" i="1"/>
  <c r="B1404" i="1"/>
  <c r="B1408" i="1"/>
  <c r="B1412" i="1"/>
  <c r="AC206" i="1"/>
  <c r="AD206" i="1" s="1"/>
  <c r="AC208" i="1"/>
  <c r="AD208" i="1" s="1"/>
  <c r="AC210" i="1"/>
  <c r="AD210" i="1" s="1"/>
  <c r="AC212" i="1"/>
  <c r="AD212" i="1" s="1"/>
  <c r="AC214" i="1"/>
  <c r="AD214" i="1" s="1"/>
  <c r="AC216" i="1"/>
  <c r="AD216" i="1" s="1"/>
  <c r="AC218" i="1"/>
  <c r="AD218" i="1" s="1"/>
  <c r="AC220" i="1"/>
  <c r="AD220" i="1" s="1"/>
  <c r="AC231" i="1"/>
  <c r="AD231" i="1" s="1"/>
  <c r="AC233" i="1"/>
  <c r="AD233" i="1" s="1"/>
  <c r="AC235" i="1"/>
  <c r="AD235" i="1" s="1"/>
  <c r="AC242" i="1"/>
  <c r="AD242" i="1" s="1"/>
  <c r="AC248" i="1"/>
  <c r="AD248" i="1" s="1"/>
  <c r="AC252" i="1"/>
  <c r="AD252" i="1" s="1"/>
  <c r="AC263" i="1"/>
  <c r="AD263" i="1" s="1"/>
  <c r="AC265" i="1"/>
  <c r="AD265" i="1" s="1"/>
  <c r="AC267" i="1"/>
  <c r="AD267" i="1" s="1"/>
  <c r="AC274" i="1"/>
  <c r="AD274" i="1" s="1"/>
  <c r="AC280" i="1"/>
  <c r="AD280" i="1" s="1"/>
  <c r="AC284" i="1"/>
  <c r="AD284" i="1" s="1"/>
  <c r="AC295" i="1"/>
  <c r="AD295" i="1" s="1"/>
  <c r="AC304" i="1"/>
  <c r="AD304" i="1" s="1"/>
  <c r="AC306" i="1"/>
  <c r="AD306" i="1" s="1"/>
  <c r="AC321" i="1"/>
  <c r="AD321" i="1" s="1"/>
  <c r="AC323" i="1"/>
  <c r="AD323" i="1" s="1"/>
  <c r="AC349" i="1"/>
  <c r="AD349" i="1" s="1"/>
  <c r="AC5" i="1"/>
  <c r="AD5" i="1" s="1"/>
  <c r="AC7" i="1"/>
  <c r="AD7" i="1" s="1"/>
  <c r="AC10" i="1"/>
  <c r="AD10" i="1" s="1"/>
  <c r="AC12" i="1"/>
  <c r="AD12" i="1" s="1"/>
  <c r="AC308" i="1"/>
  <c r="AD308" i="1" s="1"/>
  <c r="AC319" i="1"/>
  <c r="AD319" i="1" s="1"/>
  <c r="AC340" i="1"/>
  <c r="AD340" i="1" s="1"/>
  <c r="AC353" i="1"/>
  <c r="AD353" i="1" s="1"/>
  <c r="AC368" i="1"/>
  <c r="AD368" i="1" s="1"/>
  <c r="AC378" i="1"/>
  <c r="AD378" i="1" s="1"/>
  <c r="AD17" i="1"/>
  <c r="AC224" i="1"/>
  <c r="AD224" i="1" s="1"/>
  <c r="AC228" i="1"/>
  <c r="AD228" i="1" s="1"/>
  <c r="AC239" i="1"/>
  <c r="AD239" i="1" s="1"/>
  <c r="AC241" i="1"/>
  <c r="AD241" i="1" s="1"/>
  <c r="AC243" i="1"/>
  <c r="AD243" i="1" s="1"/>
  <c r="AC250" i="1"/>
  <c r="AD250" i="1" s="1"/>
  <c r="AC256" i="1"/>
  <c r="AD256" i="1" s="1"/>
  <c r="AC260" i="1"/>
  <c r="AD260" i="1" s="1"/>
  <c r="AC271" i="1"/>
  <c r="AD271" i="1" s="1"/>
  <c r="AC273" i="1"/>
  <c r="AD273" i="1" s="1"/>
  <c r="AC275" i="1"/>
  <c r="AD275" i="1" s="1"/>
  <c r="AC282" i="1"/>
  <c r="AD282" i="1" s="1"/>
  <c r="AC288" i="1"/>
  <c r="AD288" i="1" s="1"/>
  <c r="AC292" i="1"/>
  <c r="AD292" i="1" s="1"/>
  <c r="AC297" i="1"/>
  <c r="AD297" i="1" s="1"/>
  <c r="AC299" i="1"/>
  <c r="AD299" i="1" s="1"/>
  <c r="AC312" i="1"/>
  <c r="AD312" i="1" s="1"/>
  <c r="AC314" i="1"/>
  <c r="AD314" i="1" s="1"/>
  <c r="AC329" i="1"/>
  <c r="AD329" i="1" s="1"/>
  <c r="AC331" i="1"/>
  <c r="AD331" i="1" s="1"/>
  <c r="AC316" i="1"/>
  <c r="AD316" i="1" s="1"/>
  <c r="AC327" i="1"/>
  <c r="AD327" i="1" s="1"/>
  <c r="AC335" i="1"/>
  <c r="AD335" i="1" s="1"/>
  <c r="AC344" i="1"/>
  <c r="AD344" i="1" s="1"/>
  <c r="AC361" i="1"/>
  <c r="AD361" i="1" s="1"/>
  <c r="AC205" i="1"/>
  <c r="AD205" i="1" s="1"/>
  <c r="AC207" i="1"/>
  <c r="AD207" i="1" s="1"/>
  <c r="AC209" i="1"/>
  <c r="AD209" i="1" s="1"/>
  <c r="AC211" i="1"/>
  <c r="AD211" i="1" s="1"/>
  <c r="AC213" i="1"/>
  <c r="AD213" i="1" s="1"/>
  <c r="AC215" i="1"/>
  <c r="AD215" i="1" s="1"/>
  <c r="AC217" i="1"/>
  <c r="AD217" i="1" s="1"/>
  <c r="AC219" i="1"/>
  <c r="AD219" i="1" s="1"/>
  <c r="AC226" i="1"/>
  <c r="AD226" i="1" s="1"/>
  <c r="AC232" i="1"/>
  <c r="AD232" i="1" s="1"/>
  <c r="AC236" i="1"/>
  <c r="AD236" i="1" s="1"/>
  <c r="AC247" i="1"/>
  <c r="AD247" i="1" s="1"/>
  <c r="AC249" i="1"/>
  <c r="AD249" i="1" s="1"/>
  <c r="AC251" i="1"/>
  <c r="AD251" i="1" s="1"/>
  <c r="AC258" i="1"/>
  <c r="AD258" i="1" s="1"/>
  <c r="AC264" i="1"/>
  <c r="AD264" i="1" s="1"/>
  <c r="AC268" i="1"/>
  <c r="AD268" i="1" s="1"/>
  <c r="AC279" i="1"/>
  <c r="AD279" i="1" s="1"/>
  <c r="AC281" i="1"/>
  <c r="AD281" i="1" s="1"/>
  <c r="AC283" i="1"/>
  <c r="AD283" i="1" s="1"/>
  <c r="AC290" i="1"/>
  <c r="AD290" i="1" s="1"/>
  <c r="AC296" i="1"/>
  <c r="AD296" i="1" s="1"/>
  <c r="AC305" i="1"/>
  <c r="AD305" i="1" s="1"/>
  <c r="AC307" i="1"/>
  <c r="AD307" i="1" s="1"/>
  <c r="AC320" i="1"/>
  <c r="AD320" i="1" s="1"/>
  <c r="AC322" i="1"/>
  <c r="AD322" i="1" s="1"/>
  <c r="AC352" i="1"/>
  <c r="AD352" i="1" s="1"/>
  <c r="AC365" i="1"/>
  <c r="AD365" i="1" s="1"/>
  <c r="AC376" i="1"/>
  <c r="AD376" i="1" s="1"/>
  <c r="AC386" i="1"/>
  <c r="AD386" i="1" s="1"/>
  <c r="AC4" i="1"/>
  <c r="AD4" i="1" s="1"/>
  <c r="AC6" i="1"/>
  <c r="AD6" i="1" s="1"/>
  <c r="AC9" i="1"/>
  <c r="AD9" i="1" s="1"/>
  <c r="AC11" i="1"/>
  <c r="AD11" i="1" s="1"/>
  <c r="AC303" i="1"/>
  <c r="AD303" i="1" s="1"/>
  <c r="AC324" i="1"/>
  <c r="AD324" i="1" s="1"/>
  <c r="AC356" i="1"/>
  <c r="AD356" i="1" s="1"/>
  <c r="AC392" i="1"/>
  <c r="AD392" i="1" s="1"/>
  <c r="AC223" i="1"/>
  <c r="AD223" i="1" s="1"/>
  <c r="AC225" i="1"/>
  <c r="AD225" i="1" s="1"/>
  <c r="AC227" i="1"/>
  <c r="AD227" i="1" s="1"/>
  <c r="AC234" i="1"/>
  <c r="AD234" i="1" s="1"/>
  <c r="AC240" i="1"/>
  <c r="AD240" i="1" s="1"/>
  <c r="AC244" i="1"/>
  <c r="AD244" i="1" s="1"/>
  <c r="AC255" i="1"/>
  <c r="AD255" i="1" s="1"/>
  <c r="AC257" i="1"/>
  <c r="AD257" i="1" s="1"/>
  <c r="AC259" i="1"/>
  <c r="AD259" i="1" s="1"/>
  <c r="AC266" i="1"/>
  <c r="AD266" i="1" s="1"/>
  <c r="AC272" i="1"/>
  <c r="AD272" i="1" s="1"/>
  <c r="AC276" i="1"/>
  <c r="AD276" i="1" s="1"/>
  <c r="AC287" i="1"/>
  <c r="AD287" i="1" s="1"/>
  <c r="AC289" i="1"/>
  <c r="AD289" i="1" s="1"/>
  <c r="AC291" i="1"/>
  <c r="AD291" i="1" s="1"/>
  <c r="AC298" i="1"/>
  <c r="AD298" i="1" s="1"/>
  <c r="AC313" i="1"/>
  <c r="AD313" i="1" s="1"/>
  <c r="AC315" i="1"/>
  <c r="AD315" i="1" s="1"/>
  <c r="AC328" i="1"/>
  <c r="AD328" i="1" s="1"/>
  <c r="AC330" i="1"/>
  <c r="AD330" i="1" s="1"/>
  <c r="AC370" i="1"/>
  <c r="AD370" i="1" s="1"/>
  <c r="AC400" i="1"/>
  <c r="AD400" i="1" s="1"/>
  <c r="AC300" i="1"/>
  <c r="AD300" i="1" s="1"/>
  <c r="AC311" i="1"/>
  <c r="AD311" i="1" s="1"/>
  <c r="AC332" i="1"/>
  <c r="AD332" i="1" s="1"/>
  <c r="AC336" i="1"/>
  <c r="AD336" i="1" s="1"/>
  <c r="AC345" i="1"/>
  <c r="AD345" i="1" s="1"/>
  <c r="AC360" i="1"/>
  <c r="AD360" i="1" s="1"/>
  <c r="AC384" i="1"/>
  <c r="AD384" i="1" s="1"/>
  <c r="AC342" i="1"/>
  <c r="AD342" i="1" s="1"/>
  <c r="B350" i="1"/>
  <c r="AC358" i="1"/>
  <c r="AD358" i="1" s="1"/>
  <c r="B366" i="1"/>
  <c r="AC395" i="1"/>
  <c r="AD395" i="1" s="1"/>
  <c r="AC334" i="1"/>
  <c r="AD334" i="1" s="1"/>
  <c r="AC369" i="1"/>
  <c r="AD369" i="1" s="1"/>
  <c r="AC377" i="1"/>
  <c r="AD377" i="1" s="1"/>
  <c r="AC385" i="1"/>
  <c r="AD385" i="1" s="1"/>
  <c r="B394" i="1"/>
  <c r="AC397" i="1"/>
  <c r="AD397" i="1" s="1"/>
  <c r="AC407" i="1"/>
  <c r="AD407" i="1" s="1"/>
  <c r="B346" i="1"/>
  <c r="B362" i="1"/>
  <c r="AC396" i="1"/>
  <c r="AD396" i="1" s="1"/>
  <c r="AC399" i="1"/>
  <c r="AD399" i="1" s="1"/>
  <c r="AC411" i="1"/>
  <c r="AD411" i="1" s="1"/>
  <c r="AD16" i="1"/>
  <c r="AC333" i="1"/>
  <c r="AD333" i="1" s="1"/>
  <c r="AC371" i="1"/>
  <c r="AD371" i="1" s="1"/>
  <c r="AC379" i="1"/>
  <c r="AD379" i="1" s="1"/>
  <c r="AC387" i="1"/>
  <c r="AD387" i="1" s="1"/>
  <c r="B398" i="1"/>
  <c r="AC401" i="1"/>
  <c r="AD401" i="1" s="1"/>
  <c r="B406" i="1"/>
  <c r="AC408" i="1"/>
  <c r="AD408" i="1" s="1"/>
  <c r="AC415" i="1"/>
  <c r="AD415" i="1" s="1"/>
  <c r="AC337" i="1"/>
  <c r="AD337" i="1" s="1"/>
  <c r="AC348" i="1"/>
  <c r="AD348" i="1" s="1"/>
  <c r="AC364" i="1"/>
  <c r="AD364" i="1" s="1"/>
  <c r="AC403" i="1"/>
  <c r="AD403" i="1" s="1"/>
  <c r="AC410" i="1"/>
  <c r="AD410" i="1" s="1"/>
  <c r="AC412" i="1"/>
  <c r="AD412" i="1" s="1"/>
  <c r="AC419" i="1"/>
  <c r="AD419" i="1" s="1"/>
  <c r="AC373" i="1"/>
  <c r="AD373" i="1" s="1"/>
  <c r="AC381" i="1"/>
  <c r="AD381" i="1" s="1"/>
  <c r="AC389" i="1"/>
  <c r="AD389" i="1" s="1"/>
  <c r="AC414" i="1"/>
  <c r="AD414" i="1" s="1"/>
  <c r="AC416" i="1"/>
  <c r="AD416" i="1" s="1"/>
  <c r="AC423" i="1"/>
  <c r="AD423" i="1" s="1"/>
  <c r="C238" i="1"/>
  <c r="C254" i="1"/>
  <c r="C302" i="1"/>
  <c r="C318" i="1"/>
  <c r="B338" i="1"/>
  <c r="C358" i="1" s="1"/>
  <c r="B354" i="1"/>
  <c r="C391" i="1"/>
  <c r="AC391" i="1"/>
  <c r="AD391" i="1" s="1"/>
  <c r="C404" i="1"/>
  <c r="AC404" i="1"/>
  <c r="AD404" i="1" s="1"/>
  <c r="AC418" i="1"/>
  <c r="AD418" i="1" s="1"/>
  <c r="AC420" i="1"/>
  <c r="AD420" i="1" s="1"/>
  <c r="C221" i="1"/>
  <c r="C237" i="1"/>
  <c r="C253" i="1"/>
  <c r="C285" i="1"/>
  <c r="C301" i="1"/>
  <c r="C317" i="1"/>
  <c r="C367" i="1"/>
  <c r="AC367" i="1"/>
  <c r="AD367" i="1" s="1"/>
  <c r="C374" i="1"/>
  <c r="AC375" i="1"/>
  <c r="AD375" i="1" s="1"/>
  <c r="C383" i="1"/>
  <c r="AC383" i="1"/>
  <c r="AD383" i="1" s="1"/>
  <c r="C390" i="1"/>
  <c r="AC393" i="1"/>
  <c r="AD393" i="1" s="1"/>
  <c r="AC422" i="1"/>
  <c r="AD422" i="1" s="1"/>
  <c r="AC424" i="1"/>
  <c r="AD424" i="1" s="1"/>
  <c r="B430" i="1"/>
  <c r="C493" i="1" s="1"/>
  <c r="B438" i="1"/>
  <c r="B446" i="1"/>
  <c r="B454" i="1"/>
  <c r="B462" i="1"/>
  <c r="B470" i="1"/>
  <c r="B478" i="1"/>
  <c r="AC501" i="1"/>
  <c r="AD501" i="1" s="1"/>
  <c r="AC505" i="1"/>
  <c r="AD505" i="1" s="1"/>
  <c r="AC507" i="1"/>
  <c r="AD507" i="1" s="1"/>
  <c r="AC509" i="1"/>
  <c r="AD509" i="1" s="1"/>
  <c r="AC511" i="1"/>
  <c r="AD511" i="1" s="1"/>
  <c r="AC513" i="1"/>
  <c r="AD513" i="1" s="1"/>
  <c r="AC515" i="1"/>
  <c r="AD515" i="1" s="1"/>
  <c r="AC517" i="1"/>
  <c r="AD517" i="1" s="1"/>
  <c r="AC519" i="1"/>
  <c r="AD519" i="1" s="1"/>
  <c r="AC521" i="1"/>
  <c r="AD521" i="1" s="1"/>
  <c r="AC523" i="1"/>
  <c r="AD523" i="1" s="1"/>
  <c r="AC525" i="1"/>
  <c r="AD525" i="1" s="1"/>
  <c r="AC527" i="1"/>
  <c r="AD527" i="1" s="1"/>
  <c r="AC529" i="1"/>
  <c r="AD529" i="1" s="1"/>
  <c r="AC531" i="1"/>
  <c r="AD531" i="1" s="1"/>
  <c r="AC533" i="1"/>
  <c r="AD533" i="1" s="1"/>
  <c r="AC535" i="1"/>
  <c r="AD535" i="1" s="1"/>
  <c r="AC537" i="1"/>
  <c r="AD537" i="1" s="1"/>
  <c r="AC539" i="1"/>
  <c r="AD539" i="1" s="1"/>
  <c r="AC541" i="1"/>
  <c r="AD541" i="1" s="1"/>
  <c r="AC543" i="1"/>
  <c r="AD543" i="1" s="1"/>
  <c r="AC545" i="1"/>
  <c r="AD545" i="1" s="1"/>
  <c r="AC547" i="1"/>
  <c r="AD547" i="1" s="1"/>
  <c r="AC549" i="1"/>
  <c r="AD549" i="1" s="1"/>
  <c r="AC551" i="1"/>
  <c r="AD551" i="1" s="1"/>
  <c r="AC553" i="1"/>
  <c r="AD553" i="1" s="1"/>
  <c r="AC555" i="1"/>
  <c r="AD555" i="1" s="1"/>
  <c r="AC557" i="1"/>
  <c r="AD557" i="1" s="1"/>
  <c r="AC559" i="1"/>
  <c r="AD559" i="1" s="1"/>
  <c r="AC561" i="1"/>
  <c r="AD561" i="1" s="1"/>
  <c r="AC563" i="1"/>
  <c r="AD563" i="1" s="1"/>
  <c r="AC565" i="1"/>
  <c r="AD565" i="1" s="1"/>
  <c r="AC567" i="1"/>
  <c r="AD567" i="1" s="1"/>
  <c r="AC569" i="1"/>
  <c r="AD569" i="1" s="1"/>
  <c r="AC571" i="1"/>
  <c r="AD571" i="1" s="1"/>
  <c r="AC573" i="1"/>
  <c r="AD573" i="1" s="1"/>
  <c r="AC575" i="1"/>
  <c r="AD575" i="1" s="1"/>
  <c r="AC577" i="1"/>
  <c r="AD577" i="1" s="1"/>
  <c r="AC579" i="1"/>
  <c r="AD579" i="1" s="1"/>
  <c r="AC581" i="1"/>
  <c r="AD581" i="1" s="1"/>
  <c r="AC588" i="1"/>
  <c r="AD588" i="1" s="1"/>
  <c r="AC603" i="1"/>
  <c r="AD603" i="1" s="1"/>
  <c r="AC605" i="1"/>
  <c r="AD605" i="1" s="1"/>
  <c r="AC620" i="1"/>
  <c r="AD620" i="1" s="1"/>
  <c r="B427" i="1"/>
  <c r="C439" i="1" s="1"/>
  <c r="B435" i="1"/>
  <c r="AC583" i="1"/>
  <c r="AD583" i="1" s="1"/>
  <c r="AC585" i="1"/>
  <c r="AD585" i="1" s="1"/>
  <c r="AC592" i="1"/>
  <c r="AD592" i="1" s="1"/>
  <c r="AC632" i="1"/>
  <c r="AD632" i="1" s="1"/>
  <c r="AC587" i="1"/>
  <c r="AD587" i="1" s="1"/>
  <c r="AC589" i="1"/>
  <c r="AD589" i="1" s="1"/>
  <c r="AC596" i="1"/>
  <c r="AD596" i="1" s="1"/>
  <c r="AC618" i="1"/>
  <c r="AD618" i="1" s="1"/>
  <c r="AC409" i="1"/>
  <c r="AD409" i="1" s="1"/>
  <c r="B429" i="1"/>
  <c r="C605" i="1" s="1"/>
  <c r="B437" i="1"/>
  <c r="B445" i="1"/>
  <c r="B453" i="1"/>
  <c r="B461" i="1"/>
  <c r="B469" i="1"/>
  <c r="B477" i="1"/>
  <c r="AC498" i="1"/>
  <c r="AD498" i="1" s="1"/>
  <c r="AC500" i="1"/>
  <c r="AD500" i="1" s="1"/>
  <c r="AC504" i="1"/>
  <c r="AD504" i="1" s="1"/>
  <c r="AC591" i="1"/>
  <c r="AD591" i="1" s="1"/>
  <c r="AC600" i="1"/>
  <c r="AD600" i="1" s="1"/>
  <c r="AC611" i="1"/>
  <c r="AD611" i="1" s="1"/>
  <c r="AC624" i="1"/>
  <c r="AD624" i="1" s="1"/>
  <c r="B426" i="1"/>
  <c r="C410" i="1" s="1"/>
  <c r="B434" i="1"/>
  <c r="B442" i="1"/>
  <c r="B450" i="1"/>
  <c r="B458" i="1"/>
  <c r="B466" i="1"/>
  <c r="B474" i="1"/>
  <c r="AC486" i="1"/>
  <c r="AD486" i="1" s="1"/>
  <c r="AC494" i="1"/>
  <c r="AD494" i="1" s="1"/>
  <c r="AC508" i="1"/>
  <c r="AD508" i="1" s="1"/>
  <c r="AC510" i="1"/>
  <c r="AD510" i="1" s="1"/>
  <c r="AC512" i="1"/>
  <c r="AD512" i="1" s="1"/>
  <c r="AC514" i="1"/>
  <c r="AD514" i="1" s="1"/>
  <c r="AC516" i="1"/>
  <c r="AD516" i="1" s="1"/>
  <c r="AC518" i="1"/>
  <c r="AD518" i="1" s="1"/>
  <c r="AC520" i="1"/>
  <c r="AD520" i="1" s="1"/>
  <c r="AC522" i="1"/>
  <c r="AD522" i="1" s="1"/>
  <c r="AC524" i="1"/>
  <c r="AD524" i="1" s="1"/>
  <c r="AC526" i="1"/>
  <c r="AD526" i="1" s="1"/>
  <c r="AC528" i="1"/>
  <c r="AD528" i="1" s="1"/>
  <c r="AC530" i="1"/>
  <c r="AD530" i="1" s="1"/>
  <c r="AC532" i="1"/>
  <c r="AD532" i="1" s="1"/>
  <c r="AC534" i="1"/>
  <c r="AD534" i="1" s="1"/>
  <c r="AC536" i="1"/>
  <c r="AD536" i="1" s="1"/>
  <c r="AC538" i="1"/>
  <c r="AD538" i="1" s="1"/>
  <c r="AC540" i="1"/>
  <c r="AD540" i="1" s="1"/>
  <c r="AC542" i="1"/>
  <c r="AD542" i="1" s="1"/>
  <c r="AC544" i="1"/>
  <c r="AD544" i="1" s="1"/>
  <c r="AC548" i="1"/>
  <c r="AD548" i="1" s="1"/>
  <c r="AC552" i="1"/>
  <c r="AD552" i="1" s="1"/>
  <c r="AC556" i="1"/>
  <c r="AD556" i="1" s="1"/>
  <c r="AC560" i="1"/>
  <c r="AD560" i="1" s="1"/>
  <c r="AC564" i="1"/>
  <c r="AD564" i="1" s="1"/>
  <c r="AC568" i="1"/>
  <c r="AD568" i="1" s="1"/>
  <c r="AC572" i="1"/>
  <c r="AD572" i="1" s="1"/>
  <c r="AC576" i="1"/>
  <c r="AD576" i="1" s="1"/>
  <c r="AC604" i="1"/>
  <c r="AD604" i="1" s="1"/>
  <c r="AC608" i="1"/>
  <c r="AD608" i="1" s="1"/>
  <c r="AC636" i="1"/>
  <c r="AD636" i="1" s="1"/>
  <c r="B431" i="1"/>
  <c r="C538" i="1" s="1"/>
  <c r="AC502" i="1"/>
  <c r="AD502" i="1" s="1"/>
  <c r="AC593" i="1"/>
  <c r="AD593" i="1" s="1"/>
  <c r="AC612" i="1"/>
  <c r="AD612" i="1" s="1"/>
  <c r="AC615" i="1"/>
  <c r="AD615" i="1" s="1"/>
  <c r="AC546" i="1"/>
  <c r="AD546" i="1" s="1"/>
  <c r="AC550" i="1"/>
  <c r="AD550" i="1" s="1"/>
  <c r="AC554" i="1"/>
  <c r="AD554" i="1" s="1"/>
  <c r="AC558" i="1"/>
  <c r="AD558" i="1" s="1"/>
  <c r="AC562" i="1"/>
  <c r="AD562" i="1" s="1"/>
  <c r="AC566" i="1"/>
  <c r="AD566" i="1" s="1"/>
  <c r="AC570" i="1"/>
  <c r="AD570" i="1" s="1"/>
  <c r="AC574" i="1"/>
  <c r="AD574" i="1" s="1"/>
  <c r="AC578" i="1"/>
  <c r="AD578" i="1" s="1"/>
  <c r="AC580" i="1"/>
  <c r="AD580" i="1" s="1"/>
  <c r="AC595" i="1"/>
  <c r="AD595" i="1" s="1"/>
  <c r="AC597" i="1"/>
  <c r="AD597" i="1" s="1"/>
  <c r="AC619" i="1"/>
  <c r="AD619" i="1" s="1"/>
  <c r="AC628" i="1"/>
  <c r="AD628" i="1" s="1"/>
  <c r="B433" i="1"/>
  <c r="B441" i="1"/>
  <c r="B449" i="1"/>
  <c r="B457" i="1"/>
  <c r="B465" i="1"/>
  <c r="C495" i="1" s="1"/>
  <c r="B473" i="1"/>
  <c r="B481" i="1"/>
  <c r="AC485" i="1"/>
  <c r="AD485" i="1" s="1"/>
  <c r="AC493" i="1"/>
  <c r="AD493" i="1" s="1"/>
  <c r="AC497" i="1"/>
  <c r="AD497" i="1" s="1"/>
  <c r="AC499" i="1"/>
  <c r="AD499" i="1" s="1"/>
  <c r="AC503" i="1"/>
  <c r="AD503" i="1" s="1"/>
  <c r="AC584" i="1"/>
  <c r="AD584" i="1" s="1"/>
  <c r="AC599" i="1"/>
  <c r="AD599" i="1" s="1"/>
  <c r="C601" i="1"/>
  <c r="AC601" i="1"/>
  <c r="AD601" i="1" s="1"/>
  <c r="AC610" i="1"/>
  <c r="AD610" i="1" s="1"/>
  <c r="AC616" i="1"/>
  <c r="AD616" i="1" s="1"/>
  <c r="AC646" i="1"/>
  <c r="AD646" i="1" s="1"/>
  <c r="B648" i="1"/>
  <c r="AC650" i="1"/>
  <c r="AD650" i="1" s="1"/>
  <c r="AC678" i="1"/>
  <c r="AD678" i="1" s="1"/>
  <c r="AC680" i="1"/>
  <c r="AD680" i="1" s="1"/>
  <c r="AC682" i="1"/>
  <c r="AD682" i="1" s="1"/>
  <c r="AC710" i="1"/>
  <c r="AD710" i="1" s="1"/>
  <c r="AC712" i="1"/>
  <c r="AD712" i="1" s="1"/>
  <c r="AC714" i="1"/>
  <c r="AD714" i="1" s="1"/>
  <c r="AC742" i="1"/>
  <c r="AD742" i="1" s="1"/>
  <c r="AC744" i="1"/>
  <c r="AD744" i="1" s="1"/>
  <c r="AC746" i="1"/>
  <c r="AD746" i="1" s="1"/>
  <c r="AC774" i="1"/>
  <c r="AD774" i="1" s="1"/>
  <c r="AC776" i="1"/>
  <c r="AD776" i="1" s="1"/>
  <c r="AC778" i="1"/>
  <c r="AD778" i="1" s="1"/>
  <c r="AC804" i="1"/>
  <c r="AD804" i="1" s="1"/>
  <c r="AC806" i="1"/>
  <c r="AD806" i="1" s="1"/>
  <c r="AC609" i="1"/>
  <c r="AD609" i="1" s="1"/>
  <c r="AC617" i="1"/>
  <c r="AD617" i="1" s="1"/>
  <c r="AC625" i="1"/>
  <c r="AD625" i="1" s="1"/>
  <c r="AC633" i="1"/>
  <c r="AD633" i="1" s="1"/>
  <c r="AC652" i="1"/>
  <c r="AD652" i="1" s="1"/>
  <c r="AC657" i="1"/>
  <c r="AD657" i="1" s="1"/>
  <c r="AC663" i="1"/>
  <c r="AD663" i="1" s="1"/>
  <c r="AC684" i="1"/>
  <c r="AD684" i="1" s="1"/>
  <c r="AC689" i="1"/>
  <c r="AD689" i="1" s="1"/>
  <c r="AC695" i="1"/>
  <c r="AD695" i="1" s="1"/>
  <c r="AC716" i="1"/>
  <c r="AD716" i="1" s="1"/>
  <c r="AC721" i="1"/>
  <c r="AD721" i="1" s="1"/>
  <c r="AC727" i="1"/>
  <c r="AD727" i="1" s="1"/>
  <c r="AC748" i="1"/>
  <c r="AD748" i="1" s="1"/>
  <c r="AC759" i="1"/>
  <c r="AD759" i="1" s="1"/>
  <c r="AC761" i="1"/>
  <c r="AD761" i="1" s="1"/>
  <c r="AC780" i="1"/>
  <c r="AD780" i="1" s="1"/>
  <c r="AC782" i="1"/>
  <c r="AD782" i="1" s="1"/>
  <c r="AC789" i="1"/>
  <c r="AD789" i="1" s="1"/>
  <c r="AC813" i="1"/>
  <c r="AD813" i="1" s="1"/>
  <c r="C506" i="1"/>
  <c r="C586" i="1"/>
  <c r="AC614" i="1"/>
  <c r="AD614" i="1" s="1"/>
  <c r="AC622" i="1"/>
  <c r="AD622" i="1" s="1"/>
  <c r="AC630" i="1"/>
  <c r="AD630" i="1" s="1"/>
  <c r="AC638" i="1"/>
  <c r="AD638" i="1" s="1"/>
  <c r="AC641" i="1"/>
  <c r="AD641" i="1" s="1"/>
  <c r="AC654" i="1"/>
  <c r="AD654" i="1" s="1"/>
  <c r="AC656" i="1"/>
  <c r="AD656" i="1" s="1"/>
  <c r="AC658" i="1"/>
  <c r="AD658" i="1" s="1"/>
  <c r="AC686" i="1"/>
  <c r="AD686" i="1" s="1"/>
  <c r="AC688" i="1"/>
  <c r="AD688" i="1" s="1"/>
  <c r="AC690" i="1"/>
  <c r="AD690" i="1" s="1"/>
  <c r="AC718" i="1"/>
  <c r="AD718" i="1" s="1"/>
  <c r="AC720" i="1"/>
  <c r="AD720" i="1" s="1"/>
  <c r="AC722" i="1"/>
  <c r="AD722" i="1" s="1"/>
  <c r="AC750" i="1"/>
  <c r="AD750" i="1" s="1"/>
  <c r="AC752" i="1"/>
  <c r="AD752" i="1" s="1"/>
  <c r="AC754" i="1"/>
  <c r="AD754" i="1" s="1"/>
  <c r="AC627" i="1"/>
  <c r="AD627" i="1" s="1"/>
  <c r="AC635" i="1"/>
  <c r="AD635" i="1" s="1"/>
  <c r="AC645" i="1"/>
  <c r="AD645" i="1" s="1"/>
  <c r="AC660" i="1"/>
  <c r="AD660" i="1" s="1"/>
  <c r="AC665" i="1"/>
  <c r="AD665" i="1" s="1"/>
  <c r="AC671" i="1"/>
  <c r="AD671" i="1" s="1"/>
  <c r="AC692" i="1"/>
  <c r="AD692" i="1" s="1"/>
  <c r="AC697" i="1"/>
  <c r="AD697" i="1" s="1"/>
  <c r="AC703" i="1"/>
  <c r="AD703" i="1" s="1"/>
  <c r="AC724" i="1"/>
  <c r="AD724" i="1" s="1"/>
  <c r="AC729" i="1"/>
  <c r="AD729" i="1" s="1"/>
  <c r="AC735" i="1"/>
  <c r="AD735" i="1" s="1"/>
  <c r="AC737" i="1"/>
  <c r="AD737" i="1" s="1"/>
  <c r="AC756" i="1"/>
  <c r="AD756" i="1" s="1"/>
  <c r="AC767" i="1"/>
  <c r="AD767" i="1" s="1"/>
  <c r="AC769" i="1"/>
  <c r="AD769" i="1" s="1"/>
  <c r="AC786" i="1"/>
  <c r="AD786" i="1" s="1"/>
  <c r="AC797" i="1"/>
  <c r="AD797" i="1" s="1"/>
  <c r="AC662" i="1"/>
  <c r="AD662" i="1" s="1"/>
  <c r="AC664" i="1"/>
  <c r="AD664" i="1" s="1"/>
  <c r="AC666" i="1"/>
  <c r="AD666" i="1" s="1"/>
  <c r="AC694" i="1"/>
  <c r="AD694" i="1" s="1"/>
  <c r="AC696" i="1"/>
  <c r="AD696" i="1" s="1"/>
  <c r="AC698" i="1"/>
  <c r="AD698" i="1" s="1"/>
  <c r="AC726" i="1"/>
  <c r="AD726" i="1" s="1"/>
  <c r="AC728" i="1"/>
  <c r="AD728" i="1" s="1"/>
  <c r="AC730" i="1"/>
  <c r="AD730" i="1" s="1"/>
  <c r="AC758" i="1"/>
  <c r="AD758" i="1" s="1"/>
  <c r="AC760" i="1"/>
  <c r="AD760" i="1" s="1"/>
  <c r="AC762" i="1"/>
  <c r="AD762" i="1" s="1"/>
  <c r="AC788" i="1"/>
  <c r="AD788" i="1" s="1"/>
  <c r="AC801" i="1"/>
  <c r="AD801" i="1" s="1"/>
  <c r="AC613" i="1"/>
  <c r="AD613" i="1" s="1"/>
  <c r="AC621" i="1"/>
  <c r="AD621" i="1" s="1"/>
  <c r="AC629" i="1"/>
  <c r="AD629" i="1" s="1"/>
  <c r="C629" i="1"/>
  <c r="AC637" i="1"/>
  <c r="AD637" i="1" s="1"/>
  <c r="AC647" i="1"/>
  <c r="AD647" i="1" s="1"/>
  <c r="AC668" i="1"/>
  <c r="AD668" i="1" s="1"/>
  <c r="AC673" i="1"/>
  <c r="AD673" i="1" s="1"/>
  <c r="AC679" i="1"/>
  <c r="AD679" i="1" s="1"/>
  <c r="AC700" i="1"/>
  <c r="AD700" i="1" s="1"/>
  <c r="AC705" i="1"/>
  <c r="AD705" i="1" s="1"/>
  <c r="AC711" i="1"/>
  <c r="AD711" i="1" s="1"/>
  <c r="AC732" i="1"/>
  <c r="AD732" i="1" s="1"/>
  <c r="AC743" i="1"/>
  <c r="AD743" i="1" s="1"/>
  <c r="AC745" i="1"/>
  <c r="AD745" i="1" s="1"/>
  <c r="AC764" i="1"/>
  <c r="AD764" i="1" s="1"/>
  <c r="AC775" i="1"/>
  <c r="AD775" i="1" s="1"/>
  <c r="AC777" i="1"/>
  <c r="AD777" i="1" s="1"/>
  <c r="AC792" i="1"/>
  <c r="AD792" i="1" s="1"/>
  <c r="AC805" i="1"/>
  <c r="AD805" i="1" s="1"/>
  <c r="C805" i="1"/>
  <c r="AC812" i="1"/>
  <c r="AD812" i="1" s="1"/>
  <c r="AC626" i="1"/>
  <c r="AD626" i="1" s="1"/>
  <c r="AC634" i="1"/>
  <c r="AD634" i="1" s="1"/>
  <c r="AC640" i="1"/>
  <c r="AD640" i="1" s="1"/>
  <c r="C670" i="1"/>
  <c r="AC670" i="1"/>
  <c r="AD670" i="1" s="1"/>
  <c r="AC672" i="1"/>
  <c r="AD672" i="1" s="1"/>
  <c r="AC674" i="1"/>
  <c r="AD674" i="1" s="1"/>
  <c r="AC702" i="1"/>
  <c r="AD702" i="1" s="1"/>
  <c r="C704" i="1"/>
  <c r="AC704" i="1"/>
  <c r="AD704" i="1" s="1"/>
  <c r="AC706" i="1"/>
  <c r="AD706" i="1" s="1"/>
  <c r="AC734" i="1"/>
  <c r="AD734" i="1" s="1"/>
  <c r="AC736" i="1"/>
  <c r="AD736" i="1" s="1"/>
  <c r="C738" i="1"/>
  <c r="AC738" i="1"/>
  <c r="AD738" i="1" s="1"/>
  <c r="AC766" i="1"/>
  <c r="AD766" i="1" s="1"/>
  <c r="AC768" i="1"/>
  <c r="AD768" i="1" s="1"/>
  <c r="AC770" i="1"/>
  <c r="AD770" i="1" s="1"/>
  <c r="AC781" i="1"/>
  <c r="AD781" i="1" s="1"/>
  <c r="AC796" i="1"/>
  <c r="AD796" i="1" s="1"/>
  <c r="AC798" i="1"/>
  <c r="AD798" i="1" s="1"/>
  <c r="AC821" i="1"/>
  <c r="AD821" i="1" s="1"/>
  <c r="AC582" i="1"/>
  <c r="AD582" i="1" s="1"/>
  <c r="AC586" i="1"/>
  <c r="AD586" i="1" s="1"/>
  <c r="AC590" i="1"/>
  <c r="AD590" i="1" s="1"/>
  <c r="AC594" i="1"/>
  <c r="AD594" i="1" s="1"/>
  <c r="AC598" i="1"/>
  <c r="AD598" i="1" s="1"/>
  <c r="AC602" i="1"/>
  <c r="AD602" i="1" s="1"/>
  <c r="AC623" i="1"/>
  <c r="AD623" i="1" s="1"/>
  <c r="AC631" i="1"/>
  <c r="AD631" i="1" s="1"/>
  <c r="B639" i="1"/>
  <c r="C628" i="1" s="1"/>
  <c r="AC644" i="1"/>
  <c r="AD644" i="1" s="1"/>
  <c r="AC649" i="1"/>
  <c r="AD649" i="1" s="1"/>
  <c r="AC655" i="1"/>
  <c r="AD655" i="1" s="1"/>
  <c r="AC676" i="1"/>
  <c r="AD676" i="1" s="1"/>
  <c r="AC681" i="1"/>
  <c r="AD681" i="1" s="1"/>
  <c r="AC687" i="1"/>
  <c r="AD687" i="1" s="1"/>
  <c r="AC708" i="1"/>
  <c r="AD708" i="1" s="1"/>
  <c r="AC713" i="1"/>
  <c r="AD713" i="1" s="1"/>
  <c r="AC719" i="1"/>
  <c r="AD719" i="1" s="1"/>
  <c r="AC740" i="1"/>
  <c r="AD740" i="1" s="1"/>
  <c r="AC751" i="1"/>
  <c r="AD751" i="1" s="1"/>
  <c r="AC753" i="1"/>
  <c r="AD753" i="1" s="1"/>
  <c r="AC772" i="1"/>
  <c r="AD772" i="1" s="1"/>
  <c r="AC790" i="1"/>
  <c r="AD790" i="1" s="1"/>
  <c r="AC800" i="1"/>
  <c r="AD800" i="1" s="1"/>
  <c r="C800" i="1"/>
  <c r="B799" i="1"/>
  <c r="AC825" i="1"/>
  <c r="AD825" i="1" s="1"/>
  <c r="C659" i="1"/>
  <c r="C723" i="1"/>
  <c r="AC784" i="1"/>
  <c r="AD784" i="1" s="1"/>
  <c r="C932" i="1"/>
  <c r="C847" i="1"/>
  <c r="C832" i="1"/>
  <c r="C920" i="1"/>
  <c r="C912" i="1"/>
  <c r="AC817" i="1"/>
  <c r="AD817" i="1" s="1"/>
  <c r="C820" i="1"/>
  <c r="AC820" i="1"/>
  <c r="AD820" i="1" s="1"/>
  <c r="AC827" i="1"/>
  <c r="AD827" i="1" s="1"/>
  <c r="B807" i="1"/>
  <c r="AC829" i="1"/>
  <c r="AD829" i="1" s="1"/>
  <c r="B783" i="1"/>
  <c r="C709" i="1" s="1"/>
  <c r="AC833" i="1"/>
  <c r="AD833" i="1" s="1"/>
  <c r="C852" i="1"/>
  <c r="C860" i="1"/>
  <c r="C868" i="1"/>
  <c r="C876" i="1"/>
  <c r="C884" i="1"/>
  <c r="C892" i="1"/>
  <c r="C900" i="1"/>
  <c r="C908" i="1"/>
  <c r="AC838" i="1"/>
  <c r="AD838" i="1" s="1"/>
  <c r="AC643" i="1"/>
  <c r="AD643" i="1" s="1"/>
  <c r="AC651" i="1"/>
  <c r="AD651" i="1" s="1"/>
  <c r="AC659" i="1"/>
  <c r="AD659" i="1" s="1"/>
  <c r="AC667" i="1"/>
  <c r="AD667" i="1" s="1"/>
  <c r="AC675" i="1"/>
  <c r="AD675" i="1" s="1"/>
  <c r="AC683" i="1"/>
  <c r="AD683" i="1" s="1"/>
  <c r="AC691" i="1"/>
  <c r="AD691" i="1" s="1"/>
  <c r="AC699" i="1"/>
  <c r="AD699" i="1" s="1"/>
  <c r="AC707" i="1"/>
  <c r="AD707" i="1" s="1"/>
  <c r="AC715" i="1"/>
  <c r="AD715" i="1" s="1"/>
  <c r="AC723" i="1"/>
  <c r="AD723" i="1" s="1"/>
  <c r="AC731" i="1"/>
  <c r="AD731" i="1" s="1"/>
  <c r="AC739" i="1"/>
  <c r="AD739" i="1" s="1"/>
  <c r="AC747" i="1"/>
  <c r="AD747" i="1" s="1"/>
  <c r="AC755" i="1"/>
  <c r="AD755" i="1" s="1"/>
  <c r="AC763" i="1"/>
  <c r="AD763" i="1" s="1"/>
  <c r="AC771" i="1"/>
  <c r="AD771" i="1" s="1"/>
  <c r="AC779" i="1"/>
  <c r="AD779" i="1" s="1"/>
  <c r="B791" i="1"/>
  <c r="AC810" i="1"/>
  <c r="AD810" i="1" s="1"/>
  <c r="AC814" i="1"/>
  <c r="AD814" i="1" s="1"/>
  <c r="AC816" i="1"/>
  <c r="AD816" i="1" s="1"/>
  <c r="C677" i="1"/>
  <c r="C693" i="1"/>
  <c r="C741" i="1"/>
  <c r="C757" i="1"/>
  <c r="C837" i="1"/>
  <c r="AC957" i="1"/>
  <c r="AD957" i="1" s="1"/>
  <c r="AC959" i="1"/>
  <c r="AD959" i="1" s="1"/>
  <c r="AC961" i="1"/>
  <c r="AD961" i="1" s="1"/>
  <c r="AC966" i="1"/>
  <c r="AD966" i="1" s="1"/>
  <c r="AC968" i="1"/>
  <c r="AD968" i="1" s="1"/>
  <c r="AC1013" i="1"/>
  <c r="AD1013" i="1" s="1"/>
  <c r="AC1018" i="1"/>
  <c r="AD1018" i="1" s="1"/>
  <c r="AC1028" i="1"/>
  <c r="AD1028" i="1" s="1"/>
  <c r="AC1030" i="1"/>
  <c r="AD1030" i="1" s="1"/>
  <c r="AC1035" i="1"/>
  <c r="AD1035" i="1" s="1"/>
  <c r="AC942" i="1"/>
  <c r="AD942" i="1" s="1"/>
  <c r="AC963" i="1"/>
  <c r="AD963" i="1" s="1"/>
  <c r="AC990" i="1"/>
  <c r="AD990" i="1" s="1"/>
  <c r="AC999" i="1"/>
  <c r="AD999" i="1" s="1"/>
  <c r="AC1006" i="1"/>
  <c r="AD1006" i="1" s="1"/>
  <c r="AC1032" i="1"/>
  <c r="AD1032" i="1" s="1"/>
  <c r="AC940" i="1"/>
  <c r="AD940" i="1" s="1"/>
  <c r="AC950" i="1"/>
  <c r="AD950" i="1" s="1"/>
  <c r="AC965" i="1"/>
  <c r="AD965" i="1" s="1"/>
  <c r="AC981" i="1"/>
  <c r="AD981" i="1" s="1"/>
  <c r="AC983" i="1"/>
  <c r="AD983" i="1" s="1"/>
  <c r="AC985" i="1"/>
  <c r="AD985" i="1" s="1"/>
  <c r="AC1021" i="1"/>
  <c r="AD1021" i="1" s="1"/>
  <c r="AC1026" i="1"/>
  <c r="AD1026" i="1" s="1"/>
  <c r="AC1036" i="1"/>
  <c r="AD1036" i="1" s="1"/>
  <c r="AC1038" i="1"/>
  <c r="AD1038" i="1" s="1"/>
  <c r="AC1043" i="1"/>
  <c r="AD1043" i="1" s="1"/>
  <c r="AC1045" i="1"/>
  <c r="AD1045" i="1" s="1"/>
  <c r="B824" i="1"/>
  <c r="C937" i="1" s="1"/>
  <c r="B828" i="1"/>
  <c r="C823" i="1" s="1"/>
  <c r="AC944" i="1"/>
  <c r="AD944" i="1" s="1"/>
  <c r="AC948" i="1"/>
  <c r="AD948" i="1" s="1"/>
  <c r="AC974" i="1"/>
  <c r="AD974" i="1" s="1"/>
  <c r="AC976" i="1"/>
  <c r="AD976" i="1" s="1"/>
  <c r="AC994" i="1"/>
  <c r="AD994" i="1" s="1"/>
  <c r="AC1003" i="1"/>
  <c r="AD1003" i="1" s="1"/>
  <c r="AC1040" i="1"/>
  <c r="AD1040" i="1" s="1"/>
  <c r="AC952" i="1"/>
  <c r="AD952" i="1" s="1"/>
  <c r="AC958" i="1"/>
  <c r="AD958" i="1" s="1"/>
  <c r="C967" i="1"/>
  <c r="AC967" i="1"/>
  <c r="AD967" i="1" s="1"/>
  <c r="AC969" i="1"/>
  <c r="AD969" i="1" s="1"/>
  <c r="AC1012" i="1"/>
  <c r="AD1012" i="1" s="1"/>
  <c r="AC1014" i="1"/>
  <c r="AD1014" i="1" s="1"/>
  <c r="AC1019" i="1"/>
  <c r="AD1019" i="1" s="1"/>
  <c r="AC1029" i="1"/>
  <c r="AD1029" i="1" s="1"/>
  <c r="AC1034" i="1"/>
  <c r="AD1034" i="1" s="1"/>
  <c r="AC1044" i="1"/>
  <c r="AD1044" i="1" s="1"/>
  <c r="AC939" i="1"/>
  <c r="AD939" i="1" s="1"/>
  <c r="AC941" i="1"/>
  <c r="AD941" i="1" s="1"/>
  <c r="C943" i="1"/>
  <c r="AC943" i="1"/>
  <c r="AD943" i="1" s="1"/>
  <c r="AC945" i="1"/>
  <c r="AD945" i="1" s="1"/>
  <c r="AC989" i="1"/>
  <c r="AD989" i="1" s="1"/>
  <c r="AC991" i="1"/>
  <c r="AD991" i="1" s="1"/>
  <c r="C998" i="1"/>
  <c r="AC998" i="1"/>
  <c r="AD998" i="1" s="1"/>
  <c r="AC1007" i="1"/>
  <c r="AD1007" i="1" s="1"/>
  <c r="AC1016" i="1"/>
  <c r="AD1016" i="1" s="1"/>
  <c r="AC947" i="1"/>
  <c r="AD947" i="1" s="1"/>
  <c r="AC949" i="1"/>
  <c r="AD949" i="1" s="1"/>
  <c r="AC951" i="1"/>
  <c r="AD951" i="1" s="1"/>
  <c r="AC953" i="1"/>
  <c r="AD953" i="1" s="1"/>
  <c r="AC960" i="1"/>
  <c r="AD960" i="1" s="1"/>
  <c r="AC982" i="1"/>
  <c r="AD982" i="1" s="1"/>
  <c r="AC984" i="1"/>
  <c r="AD984" i="1" s="1"/>
  <c r="AC1020" i="1"/>
  <c r="AD1020" i="1" s="1"/>
  <c r="AC1022" i="1"/>
  <c r="AD1022" i="1" s="1"/>
  <c r="AC1027" i="1"/>
  <c r="AD1027" i="1" s="1"/>
  <c r="AC1037" i="1"/>
  <c r="AD1037" i="1" s="1"/>
  <c r="AC1042" i="1"/>
  <c r="AD1042" i="1" s="1"/>
  <c r="AC1046" i="1"/>
  <c r="AD1046" i="1" s="1"/>
  <c r="B826" i="1"/>
  <c r="C936" i="1" s="1"/>
  <c r="B830" i="1"/>
  <c r="C988" i="1" s="1"/>
  <c r="AC955" i="1"/>
  <c r="AD955" i="1" s="1"/>
  <c r="AC973" i="1"/>
  <c r="AD973" i="1" s="1"/>
  <c r="AC975" i="1"/>
  <c r="AD975" i="1" s="1"/>
  <c r="AC977" i="1"/>
  <c r="AD977" i="1" s="1"/>
  <c r="AC995" i="1"/>
  <c r="AD995" i="1" s="1"/>
  <c r="AC1002" i="1"/>
  <c r="AD1002" i="1" s="1"/>
  <c r="AC1024" i="1"/>
  <c r="AD1024" i="1" s="1"/>
  <c r="C954" i="1"/>
  <c r="C996" i="1"/>
  <c r="C1004" i="1"/>
  <c r="AC1017" i="1"/>
  <c r="AD1017" i="1" s="1"/>
  <c r="AC1025" i="1"/>
  <c r="AD1025" i="1" s="1"/>
  <c r="AC1033" i="1"/>
  <c r="AD1033" i="1" s="1"/>
  <c r="AC1041" i="1"/>
  <c r="AD1041" i="1" s="1"/>
  <c r="AC1047" i="1"/>
  <c r="AD1047" i="1" s="1"/>
  <c r="AC1049" i="1"/>
  <c r="AD1049" i="1" s="1"/>
  <c r="AC1051" i="1"/>
  <c r="AD1051" i="1" s="1"/>
  <c r="AC1053" i="1"/>
  <c r="AD1053" i="1" s="1"/>
  <c r="AC1055" i="1"/>
  <c r="AD1055" i="1" s="1"/>
  <c r="AC1057" i="1"/>
  <c r="AD1057" i="1" s="1"/>
  <c r="AC1072" i="1"/>
  <c r="AD1072" i="1" s="1"/>
  <c r="AC1136" i="1"/>
  <c r="AD1136" i="1" s="1"/>
  <c r="AC1182" i="1"/>
  <c r="AD1182" i="1" s="1"/>
  <c r="AC1184" i="1"/>
  <c r="AD1184" i="1" s="1"/>
  <c r="AC1191" i="1"/>
  <c r="AD1191" i="1" s="1"/>
  <c r="AC1096" i="1"/>
  <c r="AD1096" i="1" s="1"/>
  <c r="AC1160" i="1"/>
  <c r="AD1160" i="1" s="1"/>
  <c r="AC1204" i="1"/>
  <c r="AD1204" i="1" s="1"/>
  <c r="AC1120" i="1"/>
  <c r="AD1120" i="1" s="1"/>
  <c r="AC1217" i="1"/>
  <c r="AD1217" i="1" s="1"/>
  <c r="AC1080" i="1"/>
  <c r="AD1080" i="1" s="1"/>
  <c r="AC1144" i="1"/>
  <c r="AD1144" i="1" s="1"/>
  <c r="AC1048" i="1"/>
  <c r="AD1048" i="1" s="1"/>
  <c r="AC1050" i="1"/>
  <c r="AD1050" i="1" s="1"/>
  <c r="AC1052" i="1"/>
  <c r="AD1052" i="1" s="1"/>
  <c r="AC1054" i="1"/>
  <c r="AD1054" i="1" s="1"/>
  <c r="AC1056" i="1"/>
  <c r="AD1056" i="1" s="1"/>
  <c r="AC1058" i="1"/>
  <c r="AD1058" i="1" s="1"/>
  <c r="AC1104" i="1"/>
  <c r="AD1104" i="1" s="1"/>
  <c r="AC1168" i="1"/>
  <c r="AD1168" i="1" s="1"/>
  <c r="AC1208" i="1"/>
  <c r="AD1208" i="1" s="1"/>
  <c r="AC1210" i="1"/>
  <c r="AD1210" i="1" s="1"/>
  <c r="AC946" i="1"/>
  <c r="AD946" i="1" s="1"/>
  <c r="AC954" i="1"/>
  <c r="AD954" i="1" s="1"/>
  <c r="AC962" i="1"/>
  <c r="AD962" i="1" s="1"/>
  <c r="AC970" i="1"/>
  <c r="AD970" i="1" s="1"/>
  <c r="AC978" i="1"/>
  <c r="AD978" i="1" s="1"/>
  <c r="AC986" i="1"/>
  <c r="AD986" i="1" s="1"/>
  <c r="AC992" i="1"/>
  <c r="AD992" i="1" s="1"/>
  <c r="AC996" i="1"/>
  <c r="AD996" i="1" s="1"/>
  <c r="AC1000" i="1"/>
  <c r="AD1000" i="1" s="1"/>
  <c r="AC1004" i="1"/>
  <c r="AD1004" i="1" s="1"/>
  <c r="AC1008" i="1"/>
  <c r="AD1008" i="1" s="1"/>
  <c r="AC1064" i="1"/>
  <c r="AD1064" i="1" s="1"/>
  <c r="AC1128" i="1"/>
  <c r="AD1128" i="1" s="1"/>
  <c r="AC1181" i="1"/>
  <c r="AD1181" i="1" s="1"/>
  <c r="AC1183" i="1"/>
  <c r="AD1183" i="1" s="1"/>
  <c r="AC1192" i="1"/>
  <c r="AD1192" i="1" s="1"/>
  <c r="AC1207" i="1"/>
  <c r="AD1207" i="1" s="1"/>
  <c r="AC1225" i="1"/>
  <c r="AD1225" i="1" s="1"/>
  <c r="C956" i="1"/>
  <c r="C972" i="1"/>
  <c r="C1005" i="1"/>
  <c r="AC1015" i="1"/>
  <c r="AD1015" i="1" s="1"/>
  <c r="AC1023" i="1"/>
  <c r="AD1023" i="1" s="1"/>
  <c r="AC1031" i="1"/>
  <c r="AD1031" i="1" s="1"/>
  <c r="AC1039" i="1"/>
  <c r="AD1039" i="1" s="1"/>
  <c r="AC1088" i="1"/>
  <c r="AD1088" i="1" s="1"/>
  <c r="AC1152" i="1"/>
  <c r="AD1152" i="1" s="1"/>
  <c r="AD1229" i="1"/>
  <c r="C979" i="1"/>
  <c r="AC1112" i="1"/>
  <c r="AD1112" i="1" s="1"/>
  <c r="AC1176" i="1"/>
  <c r="AD1176" i="1" s="1"/>
  <c r="B1063" i="1"/>
  <c r="B1071" i="1"/>
  <c r="B1079" i="1"/>
  <c r="B1087" i="1"/>
  <c r="B1095" i="1"/>
  <c r="B1103" i="1"/>
  <c r="B1111" i="1"/>
  <c r="B1119" i="1"/>
  <c r="B1127" i="1"/>
  <c r="B1135" i="1"/>
  <c r="B1143" i="1"/>
  <c r="B1151" i="1"/>
  <c r="B1159" i="1"/>
  <c r="B1167" i="1"/>
  <c r="B1175" i="1"/>
  <c r="AC1190" i="1"/>
  <c r="AD1190" i="1" s="1"/>
  <c r="B1193" i="1"/>
  <c r="B1215" i="1"/>
  <c r="AC1420" i="1"/>
  <c r="AD1420" i="1" s="1"/>
  <c r="B1062" i="1"/>
  <c r="B1070" i="1"/>
  <c r="C1012" i="1" s="1"/>
  <c r="B1078" i="1"/>
  <c r="B1086" i="1"/>
  <c r="B1094" i="1"/>
  <c r="B1102" i="1"/>
  <c r="B1110" i="1"/>
  <c r="B1118" i="1"/>
  <c r="B1126" i="1"/>
  <c r="B1134" i="1"/>
  <c r="B1142" i="1"/>
  <c r="B1150" i="1"/>
  <c r="B1158" i="1"/>
  <c r="B1166" i="1"/>
  <c r="B1174" i="1"/>
  <c r="B1187" i="1"/>
  <c r="B1201" i="1"/>
  <c r="B1222" i="1"/>
  <c r="C1395" i="1" s="1"/>
  <c r="AC1224" i="1"/>
  <c r="AD1224" i="1" s="1"/>
  <c r="B1227" i="1"/>
  <c r="B1061" i="1"/>
  <c r="B1069" i="1"/>
  <c r="B1077" i="1"/>
  <c r="B1085" i="1"/>
  <c r="B1093" i="1"/>
  <c r="B1101" i="1"/>
  <c r="B1109" i="1"/>
  <c r="B1117" i="1"/>
  <c r="B1125" i="1"/>
  <c r="B1133" i="1"/>
  <c r="B1141" i="1"/>
  <c r="B1149" i="1"/>
  <c r="B1157" i="1"/>
  <c r="B1165" i="1"/>
  <c r="B1173" i="1"/>
  <c r="B1180" i="1"/>
  <c r="B1195" i="1"/>
  <c r="AC1198" i="1"/>
  <c r="AD1198" i="1" s="1"/>
  <c r="AC1200" i="1"/>
  <c r="AD1200" i="1" s="1"/>
  <c r="AC1203" i="1"/>
  <c r="AD1203" i="1" s="1"/>
  <c r="AC1209" i="1"/>
  <c r="AD1209" i="1" s="1"/>
  <c r="AC1214" i="1"/>
  <c r="AD1214" i="1" s="1"/>
  <c r="AC1216" i="1"/>
  <c r="AD1216" i="1" s="1"/>
  <c r="AC1221" i="1"/>
  <c r="AD1221" i="1" s="1"/>
  <c r="B1059" i="1"/>
  <c r="C1161" i="1" s="1"/>
  <c r="B1067" i="1"/>
  <c r="B1075" i="1"/>
  <c r="B1083" i="1"/>
  <c r="B1091" i="1"/>
  <c r="B1099" i="1"/>
  <c r="B1107" i="1"/>
  <c r="B1115" i="1"/>
  <c r="B1123" i="1"/>
  <c r="B1131" i="1"/>
  <c r="B1139" i="1"/>
  <c r="B1147" i="1"/>
  <c r="B1155" i="1"/>
  <c r="B1163" i="1"/>
  <c r="B1171" i="1"/>
  <c r="B1179" i="1"/>
  <c r="B1188" i="1"/>
  <c r="B1194" i="1"/>
  <c r="AC1206" i="1"/>
  <c r="AD1206" i="1" s="1"/>
  <c r="B1211" i="1"/>
  <c r="B1226" i="1"/>
  <c r="AC1228" i="1"/>
  <c r="AD1228" i="1" s="1"/>
  <c r="B1066" i="1"/>
  <c r="B1074" i="1"/>
  <c r="B1082" i="1"/>
  <c r="B1090" i="1"/>
  <c r="B1098" i="1"/>
  <c r="B1106" i="1"/>
  <c r="B1114" i="1"/>
  <c r="B1122" i="1"/>
  <c r="B1130" i="1"/>
  <c r="B1138" i="1"/>
  <c r="B1146" i="1"/>
  <c r="B1154" i="1"/>
  <c r="B1162" i="1"/>
  <c r="B1170" i="1"/>
  <c r="B1178" i="1"/>
  <c r="AC1429" i="1"/>
  <c r="AD1429" i="1" s="1"/>
  <c r="B1065" i="1"/>
  <c r="B1073" i="1"/>
  <c r="B1081" i="1"/>
  <c r="B1185" i="1"/>
  <c r="AC1186" i="1"/>
  <c r="AD1186" i="1" s="1"/>
  <c r="C1199" i="1"/>
  <c r="AC1199" i="1"/>
  <c r="AD1199" i="1" s="1"/>
  <c r="AC1220" i="1"/>
  <c r="AD1220" i="1" s="1"/>
  <c r="B1223" i="1"/>
  <c r="B1230" i="1"/>
  <c r="B1231" i="1"/>
  <c r="B1243" i="1"/>
  <c r="B1251" i="1"/>
  <c r="AD1430" i="1"/>
  <c r="B1248" i="1"/>
  <c r="B1279" i="1"/>
  <c r="B1311" i="1"/>
  <c r="B1343" i="1"/>
  <c r="B1375" i="1"/>
  <c r="B1407" i="1"/>
  <c r="B1425" i="1"/>
  <c r="B1236" i="1"/>
  <c r="B1283" i="1"/>
  <c r="B1315" i="1"/>
  <c r="B1347" i="1"/>
  <c r="B1379" i="1"/>
  <c r="B1411" i="1"/>
  <c r="AC1423" i="1"/>
  <c r="AD1423" i="1" s="1"/>
  <c r="AC1427" i="1"/>
  <c r="AD1427" i="1" s="1"/>
  <c r="B1239" i="1"/>
  <c r="B1255" i="1"/>
  <c r="B1287" i="1"/>
  <c r="B1319" i="1"/>
  <c r="B1351" i="1"/>
  <c r="B1383" i="1"/>
  <c r="B1485" i="1"/>
  <c r="B1244" i="1"/>
  <c r="B1252" i="1"/>
  <c r="B1259" i="1"/>
  <c r="B1291" i="1"/>
  <c r="C1291" i="1" s="1"/>
  <c r="B1323" i="1"/>
  <c r="B1355" i="1"/>
  <c r="B1387" i="1"/>
  <c r="AD1431" i="1"/>
  <c r="AC1422" i="1"/>
  <c r="AD1422" i="1" s="1"/>
  <c r="B1424" i="1"/>
  <c r="C1590" i="1" s="1"/>
  <c r="AC1426" i="1"/>
  <c r="AD1426" i="1" s="1"/>
  <c r="AD1433" i="1"/>
  <c r="B1235" i="1"/>
  <c r="AC1415" i="1"/>
  <c r="AD1415" i="1" s="1"/>
  <c r="AC1428" i="1"/>
  <c r="AD1428" i="1" s="1"/>
  <c r="B1483" i="1"/>
  <c r="B1486" i="1"/>
  <c r="B1539" i="1"/>
  <c r="AC1618" i="1"/>
  <c r="AD1618" i="1" s="1"/>
  <c r="AC1625" i="1"/>
  <c r="AD1625" i="1" s="1"/>
  <c r="B1447" i="1"/>
  <c r="B1471" i="1"/>
  <c r="B1474" i="1"/>
  <c r="C1451" i="1" s="1"/>
  <c r="B1491" i="1"/>
  <c r="B1494" i="1"/>
  <c r="B1499" i="1"/>
  <c r="B1502" i="1"/>
  <c r="B1507" i="1"/>
  <c r="B1510" i="1"/>
  <c r="B1515" i="1"/>
  <c r="B1518" i="1"/>
  <c r="B1523" i="1"/>
  <c r="B1526" i="1"/>
  <c r="B1531" i="1"/>
  <c r="B1534" i="1"/>
  <c r="B1568" i="1"/>
  <c r="B1459" i="1"/>
  <c r="B1462" i="1"/>
  <c r="B1432" i="1"/>
  <c r="B1443" i="1"/>
  <c r="B1479" i="1"/>
  <c r="B1482" i="1"/>
  <c r="B1467" i="1"/>
  <c r="B1470" i="1"/>
  <c r="B1538" i="1"/>
  <c r="B1545" i="1"/>
  <c r="B1552" i="1"/>
  <c r="AC1617" i="1"/>
  <c r="AD1617" i="1" s="1"/>
  <c r="AC1619" i="1"/>
  <c r="AD1619" i="1" s="1"/>
  <c r="AC1825" i="1"/>
  <c r="AD1825" i="1" s="1"/>
  <c r="B1439" i="1"/>
  <c r="B1455" i="1"/>
  <c r="B1458" i="1"/>
  <c r="B1487" i="1"/>
  <c r="B1490" i="1"/>
  <c r="B1495" i="1"/>
  <c r="B1498" i="1"/>
  <c r="B1503" i="1"/>
  <c r="B1511" i="1"/>
  <c r="B1519" i="1"/>
  <c r="B1527" i="1"/>
  <c r="B1535" i="1"/>
  <c r="B1478" i="1"/>
  <c r="AC1621" i="1"/>
  <c r="AD1621" i="1" s="1"/>
  <c r="B1553" i="1"/>
  <c r="B1569" i="1"/>
  <c r="B1584" i="1"/>
  <c r="B1601" i="1"/>
  <c r="B1628" i="1"/>
  <c r="B1659" i="1"/>
  <c r="B1691" i="1"/>
  <c r="B1723" i="1"/>
  <c r="B1755" i="1"/>
  <c r="B1572" i="1"/>
  <c r="B1589" i="1"/>
  <c r="B1604" i="1"/>
  <c r="B1648" i="1"/>
  <c r="B1680" i="1"/>
  <c r="B1712" i="1"/>
  <c r="B1744" i="1"/>
  <c r="B1549" i="1"/>
  <c r="B1565" i="1"/>
  <c r="B1577" i="1"/>
  <c r="B1592" i="1"/>
  <c r="B1609" i="1"/>
  <c r="B1652" i="1"/>
  <c r="B1684" i="1"/>
  <c r="B1716" i="1"/>
  <c r="B1748" i="1"/>
  <c r="AC2022" i="1"/>
  <c r="AD2022" i="1" s="1"/>
  <c r="B1580" i="1"/>
  <c r="B1597" i="1"/>
  <c r="B1612" i="1"/>
  <c r="B1623" i="1"/>
  <c r="B1627" i="1"/>
  <c r="C1619" i="1" s="1"/>
  <c r="B1632" i="1"/>
  <c r="B1639" i="1"/>
  <c r="B1656" i="1"/>
  <c r="B1671" i="1"/>
  <c r="B1688" i="1"/>
  <c r="B1703" i="1"/>
  <c r="B1720" i="1"/>
  <c r="B1735" i="1"/>
  <c r="B1752" i="1"/>
  <c r="B1767" i="1"/>
  <c r="B1561" i="1"/>
  <c r="B1585" i="1"/>
  <c r="B1600" i="1"/>
  <c r="B1629" i="1"/>
  <c r="B1660" i="1"/>
  <c r="B1692" i="1"/>
  <c r="B1724" i="1"/>
  <c r="B1756" i="1"/>
  <c r="B1796" i="1"/>
  <c r="B1573" i="1"/>
  <c r="B1588" i="1"/>
  <c r="C1588" i="1" s="1"/>
  <c r="B1605" i="1"/>
  <c r="B1557" i="1"/>
  <c r="B1576" i="1"/>
  <c r="B1593" i="1"/>
  <c r="B1608" i="1"/>
  <c r="B1631" i="1"/>
  <c r="C1664" i="1" s="1"/>
  <c r="B1636" i="1"/>
  <c r="B1651" i="1"/>
  <c r="B1668" i="1"/>
  <c r="B1683" i="1"/>
  <c r="B1700" i="1"/>
  <c r="B1715" i="1"/>
  <c r="B1732" i="1"/>
  <c r="C1732" i="1" s="1"/>
  <c r="B1747" i="1"/>
  <c r="B1764" i="1"/>
  <c r="B1794" i="1"/>
  <c r="B1797" i="1"/>
  <c r="B1822" i="1"/>
  <c r="B1833" i="1"/>
  <c r="B1841" i="1"/>
  <c r="B1849" i="1"/>
  <c r="B1857" i="1"/>
  <c r="B1865" i="1"/>
  <c r="C1865" i="1" s="1"/>
  <c r="B1893" i="1"/>
  <c r="B1925" i="1"/>
  <c r="C1977" i="1"/>
  <c r="B1782" i="1"/>
  <c r="B1785" i="1"/>
  <c r="B1819" i="1"/>
  <c r="B1827" i="1"/>
  <c r="B1877" i="1"/>
  <c r="B1897" i="1"/>
  <c r="B1929" i="1"/>
  <c r="C1979" i="1"/>
  <c r="B1983" i="1"/>
  <c r="B1989" i="1"/>
  <c r="B1802" i="1"/>
  <c r="B1805" i="1"/>
  <c r="B1814" i="1"/>
  <c r="B1824" i="1"/>
  <c r="B1886" i="1"/>
  <c r="B1901" i="1"/>
  <c r="B1933" i="1"/>
  <c r="B1948" i="1"/>
  <c r="C1950" i="1"/>
  <c r="B1790" i="1"/>
  <c r="B1793" i="1"/>
  <c r="B1821" i="1"/>
  <c r="C1884" i="1" s="1"/>
  <c r="B1829" i="1"/>
  <c r="B1881" i="1"/>
  <c r="B1905" i="1"/>
  <c r="B1937" i="1"/>
  <c r="C2011" i="1"/>
  <c r="B1778" i="1"/>
  <c r="B1781" i="1"/>
  <c r="B1813" i="1"/>
  <c r="B1826" i="1"/>
  <c r="B1874" i="1"/>
  <c r="C1909" i="1"/>
  <c r="B1798" i="1"/>
  <c r="B1801" i="1"/>
  <c r="B1810" i="1"/>
  <c r="B1823" i="1"/>
  <c r="C1871" i="1"/>
  <c r="B1885" i="1"/>
  <c r="B1913" i="1"/>
  <c r="C2001" i="1"/>
  <c r="B1789" i="1"/>
  <c r="B1820" i="1"/>
  <c r="B1828" i="1"/>
  <c r="B1878" i="1"/>
  <c r="C1898" i="1"/>
  <c r="AC2021" i="1"/>
  <c r="AD2021" i="1" s="1"/>
  <c r="B2027" i="1"/>
  <c r="C2038" i="1" s="1"/>
  <c r="B1970" i="1"/>
  <c r="B2002" i="1"/>
  <c r="B2043" i="1"/>
  <c r="B2073" i="1"/>
  <c r="B2089" i="1"/>
  <c r="B1946" i="1"/>
  <c r="B1958" i="1"/>
  <c r="B1990" i="1"/>
  <c r="B2031" i="1"/>
  <c r="C2159" i="1" s="1"/>
  <c r="B2046" i="1"/>
  <c r="B2054" i="1"/>
  <c r="B2123" i="1"/>
  <c r="B1978" i="1"/>
  <c r="B2010" i="1"/>
  <c r="B2034" i="1"/>
  <c r="C2032" i="1" s="1"/>
  <c r="B2070" i="1"/>
  <c r="B2086" i="1"/>
  <c r="B1966" i="1"/>
  <c r="B1998" i="1"/>
  <c r="B2039" i="1"/>
  <c r="C2180" i="1" s="1"/>
  <c r="B2131" i="1"/>
  <c r="B2138" i="1"/>
  <c r="B1954" i="1"/>
  <c r="B1986" i="1"/>
  <c r="B2018" i="1"/>
  <c r="B2030" i="1"/>
  <c r="B2042" i="1"/>
  <c r="B2058" i="1"/>
  <c r="B2065" i="1"/>
  <c r="B2074" i="1"/>
  <c r="C2199" i="1" s="1"/>
  <c r="B2081" i="1"/>
  <c r="B2170" i="1"/>
  <c r="C1959" i="1"/>
  <c r="B1974" i="1"/>
  <c r="B2006" i="1"/>
  <c r="B2047" i="1"/>
  <c r="B2050" i="1"/>
  <c r="B2055" i="1"/>
  <c r="B1962" i="1"/>
  <c r="B1994" i="1"/>
  <c r="B2035" i="1"/>
  <c r="B2062" i="1"/>
  <c r="B2069" i="1"/>
  <c r="B2078" i="1"/>
  <c r="B2085" i="1"/>
  <c r="B2157" i="1"/>
  <c r="B2162" i="1"/>
  <c r="B2189" i="1"/>
  <c r="B2194" i="1"/>
  <c r="B2210" i="1"/>
  <c r="B2237" i="1"/>
  <c r="B2265" i="1"/>
  <c r="B2297" i="1"/>
  <c r="B2329" i="1"/>
  <c r="B2361" i="1"/>
  <c r="B2393" i="1"/>
  <c r="B2105" i="1"/>
  <c r="B2113" i="1"/>
  <c r="B2121" i="1"/>
  <c r="B2129" i="1"/>
  <c r="B2137" i="1"/>
  <c r="B2142" i="1"/>
  <c r="B2169" i="1"/>
  <c r="B2174" i="1"/>
  <c r="B2205" i="1"/>
  <c r="B2223" i="1"/>
  <c r="B2230" i="1"/>
  <c r="B2269" i="1"/>
  <c r="B2301" i="1"/>
  <c r="B2333" i="1"/>
  <c r="B2365" i="1"/>
  <c r="B2397" i="1"/>
  <c r="B2149" i="1"/>
  <c r="B2154" i="1"/>
  <c r="B2181" i="1"/>
  <c r="B2186" i="1"/>
  <c r="B2198" i="1"/>
  <c r="B2214" i="1"/>
  <c r="B2225" i="1"/>
  <c r="B2241" i="1"/>
  <c r="B2273" i="1"/>
  <c r="B2305" i="1"/>
  <c r="B2337" i="1"/>
  <c r="B2369" i="1"/>
  <c r="B2401" i="1"/>
  <c r="B2141" i="1"/>
  <c r="B2146" i="1"/>
  <c r="B2173" i="1"/>
  <c r="B2178" i="1"/>
  <c r="C2178" i="1" s="1"/>
  <c r="B2202" i="1"/>
  <c r="B2218" i="1"/>
  <c r="B2229" i="1"/>
  <c r="C2312" i="1" s="1"/>
  <c r="B2249" i="1"/>
  <c r="B2281" i="1"/>
  <c r="C2330" i="1" s="1"/>
  <c r="B2313" i="1"/>
  <c r="B2345" i="1"/>
  <c r="B2377" i="1"/>
  <c r="B2409" i="1"/>
  <c r="B2109" i="1"/>
  <c r="B2117" i="1"/>
  <c r="B2125" i="1"/>
  <c r="B2133" i="1"/>
  <c r="B2153" i="1"/>
  <c r="B2158" i="1"/>
  <c r="B2185" i="1"/>
  <c r="B2190" i="1"/>
  <c r="B2197" i="1"/>
  <c r="B2213" i="1"/>
  <c r="B2238" i="1"/>
  <c r="B2253" i="1"/>
  <c r="B2285" i="1"/>
  <c r="C2285" i="1" s="1"/>
  <c r="B2317" i="1"/>
  <c r="B2349" i="1"/>
  <c r="C2362" i="1"/>
  <c r="B2381" i="1"/>
  <c r="B2413" i="1"/>
  <c r="B2206" i="1"/>
  <c r="B2224" i="1"/>
  <c r="AD2226" i="1"/>
  <c r="C2302" i="1"/>
  <c r="C2387" i="1"/>
  <c r="B1012" i="17"/>
  <c r="AC1012" i="17" s="1"/>
  <c r="AD1012" i="17" s="1"/>
  <c r="B810" i="17"/>
  <c r="AC810" i="17" s="1"/>
  <c r="AD810" i="17" s="1"/>
  <c r="B811" i="17"/>
  <c r="AC811" i="17" s="1"/>
  <c r="AD811" i="17" s="1"/>
  <c r="B608" i="17"/>
  <c r="C662" i="17" s="1"/>
  <c r="B622" i="17"/>
  <c r="AC622" i="17" s="1"/>
  <c r="AD622" i="17" s="1"/>
  <c r="B617" i="17"/>
  <c r="AC617" i="17" s="1"/>
  <c r="AD617" i="17" s="1"/>
  <c r="B613" i="17"/>
  <c r="B611" i="17"/>
  <c r="B620" i="17"/>
  <c r="B206" i="17"/>
  <c r="AC206" i="17" s="1"/>
  <c r="AD206" i="17" s="1"/>
  <c r="B6" i="17"/>
  <c r="B7" i="17"/>
  <c r="AD15" i="17"/>
  <c r="AC5" i="17"/>
  <c r="AD5" i="17" s="1"/>
  <c r="AC4" i="17"/>
  <c r="AD4" i="17" s="1"/>
  <c r="AC8" i="17"/>
  <c r="AD8" i="17" s="1"/>
  <c r="AC10" i="17"/>
  <c r="AD10" i="17" s="1"/>
  <c r="AC12" i="17"/>
  <c r="AD12" i="17" s="1"/>
  <c r="AD14" i="17"/>
  <c r="AD16" i="17"/>
  <c r="AC6" i="17"/>
  <c r="AD6" i="17" s="1"/>
  <c r="AC7" i="17"/>
  <c r="AD7" i="17" s="1"/>
  <c r="AC9" i="17"/>
  <c r="AD9" i="17" s="1"/>
  <c r="AC11" i="17"/>
  <c r="AD11" i="17" s="1"/>
  <c r="AC13" i="17"/>
  <c r="AD13" i="17" s="1"/>
  <c r="AD17" i="17"/>
  <c r="AC218" i="17"/>
  <c r="AD218" i="17" s="1"/>
  <c r="AC225" i="17"/>
  <c r="AD225" i="17" s="1"/>
  <c r="AC234" i="17"/>
  <c r="AD234" i="17" s="1"/>
  <c r="AC361" i="17"/>
  <c r="AD361" i="17" s="1"/>
  <c r="AC377" i="17"/>
  <c r="AD377" i="17" s="1"/>
  <c r="AC393" i="17"/>
  <c r="AD393" i="17" s="1"/>
  <c r="AC415" i="17"/>
  <c r="AD415" i="17" s="1"/>
  <c r="AC419" i="17"/>
  <c r="AD419" i="17" s="1"/>
  <c r="AC427" i="17"/>
  <c r="AD427" i="17" s="1"/>
  <c r="AC447" i="17"/>
  <c r="AD447" i="17" s="1"/>
  <c r="B67" i="17"/>
  <c r="B98" i="17"/>
  <c r="B105" i="17"/>
  <c r="B118" i="17"/>
  <c r="B144" i="17"/>
  <c r="B172" i="17"/>
  <c r="AC220" i="17"/>
  <c r="AD220" i="17" s="1"/>
  <c r="AC236" i="17"/>
  <c r="AD236" i="17" s="1"/>
  <c r="AC241" i="17"/>
  <c r="AD241" i="17" s="1"/>
  <c r="AC252" i="17"/>
  <c r="AD252" i="17" s="1"/>
  <c r="AC257" i="17"/>
  <c r="AD257" i="17" s="1"/>
  <c r="AC262" i="17"/>
  <c r="AD262" i="17" s="1"/>
  <c r="AC268" i="17"/>
  <c r="AD268" i="17" s="1"/>
  <c r="AC278" i="17"/>
  <c r="AD278" i="17" s="1"/>
  <c r="AC284" i="17"/>
  <c r="AD284" i="17" s="1"/>
  <c r="AC285" i="17"/>
  <c r="AD285" i="17" s="1"/>
  <c r="AC294" i="17"/>
  <c r="AD294" i="17" s="1"/>
  <c r="AC300" i="17"/>
  <c r="AD300" i="17" s="1"/>
  <c r="AC301" i="17"/>
  <c r="AD301" i="17" s="1"/>
  <c r="AC310" i="17"/>
  <c r="AD310" i="17" s="1"/>
  <c r="AC316" i="17"/>
  <c r="AD316" i="17" s="1"/>
  <c r="AC317" i="17"/>
  <c r="AD317" i="17" s="1"/>
  <c r="AC326" i="17"/>
  <c r="AD326" i="17" s="1"/>
  <c r="AC363" i="17"/>
  <c r="AD363" i="17" s="1"/>
  <c r="AC379" i="17"/>
  <c r="AD379" i="17" s="1"/>
  <c r="AC395" i="17"/>
  <c r="AD395" i="17" s="1"/>
  <c r="AC435" i="17"/>
  <c r="AD435" i="17" s="1"/>
  <c r="AC467" i="17"/>
  <c r="AD467" i="17" s="1"/>
  <c r="B64" i="17"/>
  <c r="B79" i="17"/>
  <c r="B91" i="17"/>
  <c r="B115" i="17"/>
  <c r="B136" i="17"/>
  <c r="B151" i="17"/>
  <c r="B158" i="17"/>
  <c r="B169" i="17"/>
  <c r="B183" i="17"/>
  <c r="B190" i="17"/>
  <c r="B211" i="17"/>
  <c r="B213" i="17"/>
  <c r="B222" i="17"/>
  <c r="B229" i="17"/>
  <c r="B238" i="17"/>
  <c r="AC365" i="17"/>
  <c r="AD365" i="17" s="1"/>
  <c r="AC381" i="17"/>
  <c r="AD381" i="17" s="1"/>
  <c r="AC397" i="17"/>
  <c r="AD397" i="17" s="1"/>
  <c r="AC455" i="17"/>
  <c r="AD455" i="17" s="1"/>
  <c r="AC212" i="17"/>
  <c r="AD212" i="17" s="1"/>
  <c r="AC224" i="17"/>
  <c r="AD224" i="17" s="1"/>
  <c r="AC240" i="17"/>
  <c r="AD240" i="17" s="1"/>
  <c r="AC245" i="17"/>
  <c r="AD245" i="17" s="1"/>
  <c r="AC250" i="17"/>
  <c r="AD250" i="17" s="1"/>
  <c r="AC256" i="17"/>
  <c r="AD256" i="17" s="1"/>
  <c r="AC261" i="17"/>
  <c r="AD261" i="17" s="1"/>
  <c r="AC266" i="17"/>
  <c r="AD266" i="17" s="1"/>
  <c r="AC272" i="17"/>
  <c r="AD272" i="17" s="1"/>
  <c r="AC273" i="17"/>
  <c r="AD273" i="17" s="1"/>
  <c r="AC282" i="17"/>
  <c r="AD282" i="17" s="1"/>
  <c r="AC288" i="17"/>
  <c r="AD288" i="17" s="1"/>
  <c r="AC289" i="17"/>
  <c r="AD289" i="17" s="1"/>
  <c r="AC298" i="17"/>
  <c r="AD298" i="17" s="1"/>
  <c r="AC304" i="17"/>
  <c r="AD304" i="17" s="1"/>
  <c r="AC305" i="17"/>
  <c r="AD305" i="17" s="1"/>
  <c r="AC314" i="17"/>
  <c r="AD314" i="17" s="1"/>
  <c r="AC320" i="17"/>
  <c r="AD320" i="17" s="1"/>
  <c r="AC321" i="17"/>
  <c r="AD321" i="17" s="1"/>
  <c r="AC332" i="17"/>
  <c r="AD332" i="17" s="1"/>
  <c r="AC340" i="17"/>
  <c r="AD340" i="17" s="1"/>
  <c r="AC348" i="17"/>
  <c r="AD348" i="17" s="1"/>
  <c r="AC360" i="17"/>
  <c r="AD360" i="17" s="1"/>
  <c r="AC367" i="17"/>
  <c r="AD367" i="17" s="1"/>
  <c r="AC376" i="17"/>
  <c r="AD376" i="17" s="1"/>
  <c r="AC383" i="17"/>
  <c r="AD383" i="17" s="1"/>
  <c r="AC392" i="17"/>
  <c r="AD392" i="17" s="1"/>
  <c r="AC399" i="17"/>
  <c r="AD399" i="17" s="1"/>
  <c r="AC443" i="17"/>
  <c r="AD443" i="17" s="1"/>
  <c r="B56" i="17"/>
  <c r="B71" i="17"/>
  <c r="B86" i="17"/>
  <c r="B95" i="17"/>
  <c r="B109" i="17"/>
  <c r="B112" i="17"/>
  <c r="B133" i="17"/>
  <c r="B143" i="17"/>
  <c r="B155" i="17"/>
  <c r="B176" i="17"/>
  <c r="B207" i="17"/>
  <c r="C247" i="17" s="1"/>
  <c r="B217" i="17"/>
  <c r="B226" i="17"/>
  <c r="B233" i="17"/>
  <c r="B242" i="17"/>
  <c r="AC353" i="17"/>
  <c r="AD353" i="17" s="1"/>
  <c r="AC369" i="17"/>
  <c r="AD369" i="17" s="1"/>
  <c r="AC385" i="17"/>
  <c r="AD385" i="17" s="1"/>
  <c r="AC401" i="17"/>
  <c r="AD401" i="17" s="1"/>
  <c r="C401" i="17"/>
  <c r="AC410" i="17"/>
  <c r="AD410" i="17" s="1"/>
  <c r="AC412" i="17"/>
  <c r="AD412" i="17" s="1"/>
  <c r="AC423" i="17"/>
  <c r="AD423" i="17" s="1"/>
  <c r="AC431" i="17"/>
  <c r="AD431" i="17" s="1"/>
  <c r="AC463" i="17"/>
  <c r="AD463" i="17" s="1"/>
  <c r="AC533" i="17"/>
  <c r="AD533" i="17" s="1"/>
  <c r="AC539" i="17"/>
  <c r="AD539" i="17" s="1"/>
  <c r="B68" i="17"/>
  <c r="B83" i="17"/>
  <c r="B97" i="17"/>
  <c r="B104" i="17"/>
  <c r="B119" i="17"/>
  <c r="B126" i="17"/>
  <c r="B140" i="17"/>
  <c r="B173" i="17"/>
  <c r="B180" i="17"/>
  <c r="AC208" i="17"/>
  <c r="AD208" i="17" s="1"/>
  <c r="AC228" i="17"/>
  <c r="AD228" i="17" s="1"/>
  <c r="AC244" i="17"/>
  <c r="AD244" i="17" s="1"/>
  <c r="AC249" i="17"/>
  <c r="AD249" i="17" s="1"/>
  <c r="AC254" i="17"/>
  <c r="AD254" i="17" s="1"/>
  <c r="AC260" i="17"/>
  <c r="AD260" i="17" s="1"/>
  <c r="AC265" i="17"/>
  <c r="AD265" i="17" s="1"/>
  <c r="AC270" i="17"/>
  <c r="AD270" i="17" s="1"/>
  <c r="AC276" i="17"/>
  <c r="AD276" i="17" s="1"/>
  <c r="AC277" i="17"/>
  <c r="AD277" i="17" s="1"/>
  <c r="AC286" i="17"/>
  <c r="AD286" i="17" s="1"/>
  <c r="AC292" i="17"/>
  <c r="AD292" i="17" s="1"/>
  <c r="AC293" i="17"/>
  <c r="AD293" i="17" s="1"/>
  <c r="AC302" i="17"/>
  <c r="AD302" i="17" s="1"/>
  <c r="AC308" i="17"/>
  <c r="AD308" i="17" s="1"/>
  <c r="AC309" i="17"/>
  <c r="AD309" i="17" s="1"/>
  <c r="AC318" i="17"/>
  <c r="AD318" i="17" s="1"/>
  <c r="AC324" i="17"/>
  <c r="AD324" i="17" s="1"/>
  <c r="AC325" i="17"/>
  <c r="AD325" i="17" s="1"/>
  <c r="AC355" i="17"/>
  <c r="AD355" i="17" s="1"/>
  <c r="AC371" i="17"/>
  <c r="AD371" i="17" s="1"/>
  <c r="AC387" i="17"/>
  <c r="AD387" i="17" s="1"/>
  <c r="AC403" i="17"/>
  <c r="AD403" i="17" s="1"/>
  <c r="AC451" i="17"/>
  <c r="AD451" i="17" s="1"/>
  <c r="B63" i="17"/>
  <c r="B80" i="17"/>
  <c r="B90" i="17"/>
  <c r="B130" i="17"/>
  <c r="B150" i="17"/>
  <c r="B168" i="17"/>
  <c r="B210" i="17"/>
  <c r="C381" i="17" s="1"/>
  <c r="AC214" i="17"/>
  <c r="AD214" i="17" s="1"/>
  <c r="B221" i="17"/>
  <c r="AC230" i="17"/>
  <c r="AD230" i="17" s="1"/>
  <c r="AC246" i="17"/>
  <c r="AD246" i="17" s="1"/>
  <c r="AC357" i="17"/>
  <c r="AD357" i="17" s="1"/>
  <c r="AC373" i="17"/>
  <c r="AD373" i="17" s="1"/>
  <c r="AC389" i="17"/>
  <c r="AD389" i="17" s="1"/>
  <c r="AC439" i="17"/>
  <c r="AD439" i="17" s="1"/>
  <c r="AC498" i="17"/>
  <c r="AD498" i="17" s="1"/>
  <c r="AC501" i="17"/>
  <c r="AD501" i="17" s="1"/>
  <c r="AC506" i="17"/>
  <c r="AD506" i="17" s="1"/>
  <c r="AC509" i="17"/>
  <c r="AD509" i="17" s="1"/>
  <c r="B75" i="17"/>
  <c r="B111" i="17"/>
  <c r="C111" i="17" s="1"/>
  <c r="B147" i="17"/>
  <c r="AC216" i="17"/>
  <c r="AD216" i="17" s="1"/>
  <c r="AC232" i="17"/>
  <c r="AD232" i="17" s="1"/>
  <c r="AC237" i="17"/>
  <c r="AD237" i="17" s="1"/>
  <c r="AC248" i="17"/>
  <c r="AD248" i="17" s="1"/>
  <c r="AC253" i="17"/>
  <c r="AD253" i="17" s="1"/>
  <c r="AC258" i="17"/>
  <c r="AD258" i="17" s="1"/>
  <c r="AC264" i="17"/>
  <c r="AD264" i="17" s="1"/>
  <c r="AC269" i="17"/>
  <c r="AD269" i="17" s="1"/>
  <c r="AC274" i="17"/>
  <c r="AD274" i="17" s="1"/>
  <c r="AC280" i="17"/>
  <c r="AD280" i="17" s="1"/>
  <c r="AC281" i="17"/>
  <c r="AD281" i="17" s="1"/>
  <c r="AC290" i="17"/>
  <c r="AD290" i="17" s="1"/>
  <c r="AC296" i="17"/>
  <c r="AD296" i="17" s="1"/>
  <c r="AC297" i="17"/>
  <c r="AD297" i="17" s="1"/>
  <c r="AC306" i="17"/>
  <c r="AD306" i="17" s="1"/>
  <c r="AC312" i="17"/>
  <c r="AD312" i="17" s="1"/>
  <c r="AC313" i="17"/>
  <c r="AD313" i="17" s="1"/>
  <c r="AC322" i="17"/>
  <c r="AD322" i="17" s="1"/>
  <c r="AC328" i="17"/>
  <c r="AD328" i="17" s="1"/>
  <c r="AC336" i="17"/>
  <c r="AD336" i="17" s="1"/>
  <c r="AC344" i="17"/>
  <c r="AD344" i="17" s="1"/>
  <c r="AC352" i="17"/>
  <c r="AD352" i="17" s="1"/>
  <c r="AC359" i="17"/>
  <c r="AD359" i="17" s="1"/>
  <c r="AC368" i="17"/>
  <c r="AD368" i="17" s="1"/>
  <c r="AC375" i="17"/>
  <c r="AD375" i="17" s="1"/>
  <c r="AC384" i="17"/>
  <c r="AD384" i="17" s="1"/>
  <c r="AC391" i="17"/>
  <c r="AD391" i="17" s="1"/>
  <c r="AC400" i="17"/>
  <c r="AD400" i="17" s="1"/>
  <c r="AC459" i="17"/>
  <c r="AD459" i="17" s="1"/>
  <c r="AC209" i="17"/>
  <c r="AD209" i="17" s="1"/>
  <c r="AC205" i="17"/>
  <c r="AD205" i="17" s="1"/>
  <c r="AC215" i="17"/>
  <c r="AD215" i="17" s="1"/>
  <c r="C215" i="17"/>
  <c r="AC219" i="17"/>
  <c r="AD219" i="17" s="1"/>
  <c r="AC223" i="17"/>
  <c r="AD223" i="17" s="1"/>
  <c r="AC227" i="17"/>
  <c r="AD227" i="17" s="1"/>
  <c r="AC231" i="17"/>
  <c r="AD231" i="17" s="1"/>
  <c r="AC235" i="17"/>
  <c r="AD235" i="17" s="1"/>
  <c r="AC239" i="17"/>
  <c r="AD239" i="17" s="1"/>
  <c r="AC243" i="17"/>
  <c r="AD243" i="17" s="1"/>
  <c r="AC247" i="17"/>
  <c r="AD247" i="17" s="1"/>
  <c r="AC251" i="17"/>
  <c r="AD251" i="17" s="1"/>
  <c r="AC255" i="17"/>
  <c r="AD255" i="17" s="1"/>
  <c r="AC259" i="17"/>
  <c r="AD259" i="17" s="1"/>
  <c r="AC263" i="17"/>
  <c r="AD263" i="17" s="1"/>
  <c r="AC267" i="17"/>
  <c r="AD267" i="17" s="1"/>
  <c r="AC271" i="17"/>
  <c r="AD271" i="17" s="1"/>
  <c r="AC275" i="17"/>
  <c r="AD275" i="17" s="1"/>
  <c r="AC279" i="17"/>
  <c r="AD279" i="17" s="1"/>
  <c r="AC283" i="17"/>
  <c r="AD283" i="17" s="1"/>
  <c r="AC287" i="17"/>
  <c r="AD287" i="17" s="1"/>
  <c r="AC291" i="17"/>
  <c r="AD291" i="17" s="1"/>
  <c r="AC295" i="17"/>
  <c r="AD295" i="17" s="1"/>
  <c r="C295" i="17"/>
  <c r="AC299" i="17"/>
  <c r="AD299" i="17" s="1"/>
  <c r="AC303" i="17"/>
  <c r="AD303" i="17" s="1"/>
  <c r="AC307" i="17"/>
  <c r="AD307" i="17" s="1"/>
  <c r="AC311" i="17"/>
  <c r="AD311" i="17" s="1"/>
  <c r="AC315" i="17"/>
  <c r="AD315" i="17" s="1"/>
  <c r="AC319" i="17"/>
  <c r="AD319" i="17" s="1"/>
  <c r="AC323" i="17"/>
  <c r="AD323" i="17" s="1"/>
  <c r="AC327" i="17"/>
  <c r="AD327" i="17" s="1"/>
  <c r="AC331" i="17"/>
  <c r="AD331" i="17" s="1"/>
  <c r="AC335" i="17"/>
  <c r="AD335" i="17" s="1"/>
  <c r="AC339" i="17"/>
  <c r="AD339" i="17" s="1"/>
  <c r="AC343" i="17"/>
  <c r="AD343" i="17" s="1"/>
  <c r="C343" i="17"/>
  <c r="AC347" i="17"/>
  <c r="AD347" i="17" s="1"/>
  <c r="AC351" i="17"/>
  <c r="AD351" i="17" s="1"/>
  <c r="AC354" i="17"/>
  <c r="AD354" i="17" s="1"/>
  <c r="AC362" i="17"/>
  <c r="AD362" i="17" s="1"/>
  <c r="AC370" i="17"/>
  <c r="AD370" i="17" s="1"/>
  <c r="AC378" i="17"/>
  <c r="AD378" i="17" s="1"/>
  <c r="AC386" i="17"/>
  <c r="AD386" i="17" s="1"/>
  <c r="AC394" i="17"/>
  <c r="AD394" i="17" s="1"/>
  <c r="AC402" i="17"/>
  <c r="AD402" i="17" s="1"/>
  <c r="AC569" i="17"/>
  <c r="AD569" i="17" s="1"/>
  <c r="AC330" i="17"/>
  <c r="AD330" i="17" s="1"/>
  <c r="AC334" i="17"/>
  <c r="AD334" i="17" s="1"/>
  <c r="AC338" i="17"/>
  <c r="AD338" i="17" s="1"/>
  <c r="AC342" i="17"/>
  <c r="AD342" i="17" s="1"/>
  <c r="AC346" i="17"/>
  <c r="AD346" i="17" s="1"/>
  <c r="AC350" i="17"/>
  <c r="AD350" i="17" s="1"/>
  <c r="AC356" i="17"/>
  <c r="AD356" i="17" s="1"/>
  <c r="AC364" i="17"/>
  <c r="AD364" i="17" s="1"/>
  <c r="AC372" i="17"/>
  <c r="AD372" i="17" s="1"/>
  <c r="AC380" i="17"/>
  <c r="AD380" i="17" s="1"/>
  <c r="AC388" i="17"/>
  <c r="AD388" i="17" s="1"/>
  <c r="AC396" i="17"/>
  <c r="AD396" i="17" s="1"/>
  <c r="AC404" i="17"/>
  <c r="AD404" i="17" s="1"/>
  <c r="AC497" i="17"/>
  <c r="AD497" i="17" s="1"/>
  <c r="AC502" i="17"/>
  <c r="AD502" i="17" s="1"/>
  <c r="AC505" i="17"/>
  <c r="AD505" i="17" s="1"/>
  <c r="AC510" i="17"/>
  <c r="AD510" i="17" s="1"/>
  <c r="AC513" i="17"/>
  <c r="AD513" i="17" s="1"/>
  <c r="AC672" i="17"/>
  <c r="AD672" i="17" s="1"/>
  <c r="AC329" i="17"/>
  <c r="AD329" i="17" s="1"/>
  <c r="AC333" i="17"/>
  <c r="AD333" i="17" s="1"/>
  <c r="AC337" i="17"/>
  <c r="AD337" i="17" s="1"/>
  <c r="AC341" i="17"/>
  <c r="AD341" i="17" s="1"/>
  <c r="AC345" i="17"/>
  <c r="AD345" i="17" s="1"/>
  <c r="AC349" i="17"/>
  <c r="AD349" i="17" s="1"/>
  <c r="AC358" i="17"/>
  <c r="AD358" i="17" s="1"/>
  <c r="AC366" i="17"/>
  <c r="AD366" i="17" s="1"/>
  <c r="AC374" i="17"/>
  <c r="AD374" i="17" s="1"/>
  <c r="AC382" i="17"/>
  <c r="AD382" i="17" s="1"/>
  <c r="AC390" i="17"/>
  <c r="AD390" i="17" s="1"/>
  <c r="AC398" i="17"/>
  <c r="AD398" i="17" s="1"/>
  <c r="AC627" i="17"/>
  <c r="AD627" i="17" s="1"/>
  <c r="AC408" i="17"/>
  <c r="AD408" i="17" s="1"/>
  <c r="AC407" i="17"/>
  <c r="AD407" i="17" s="1"/>
  <c r="AC417" i="17"/>
  <c r="AD417" i="17" s="1"/>
  <c r="AC418" i="17"/>
  <c r="AD418" i="17" s="1"/>
  <c r="AC422" i="17"/>
  <c r="AD422" i="17" s="1"/>
  <c r="AC426" i="17"/>
  <c r="AD426" i="17" s="1"/>
  <c r="AC430" i="17"/>
  <c r="AD430" i="17" s="1"/>
  <c r="AC620" i="17"/>
  <c r="AD620" i="17" s="1"/>
  <c r="B541" i="17"/>
  <c r="B571" i="17"/>
  <c r="B621" i="17"/>
  <c r="C633" i="17"/>
  <c r="AC633" i="17"/>
  <c r="AD633" i="17" s="1"/>
  <c r="AC651" i="17"/>
  <c r="AD651" i="17" s="1"/>
  <c r="AC653" i="17"/>
  <c r="AD653" i="17" s="1"/>
  <c r="AC780" i="17"/>
  <c r="AD780" i="17" s="1"/>
  <c r="AC960" i="17"/>
  <c r="AD960" i="17" s="1"/>
  <c r="AC561" i="17"/>
  <c r="AD561" i="17" s="1"/>
  <c r="AC602" i="17"/>
  <c r="AD602" i="17" s="1"/>
  <c r="AC608" i="17"/>
  <c r="AD608" i="17" s="1"/>
  <c r="AC631" i="17"/>
  <c r="AD631" i="17" s="1"/>
  <c r="AC659" i="17"/>
  <c r="AD659" i="17" s="1"/>
  <c r="B563" i="17"/>
  <c r="AC635" i="17"/>
  <c r="AD635" i="17" s="1"/>
  <c r="AC665" i="17"/>
  <c r="AD665" i="17" s="1"/>
  <c r="AC683" i="17"/>
  <c r="AD683" i="17" s="1"/>
  <c r="AC685" i="17"/>
  <c r="AD685" i="17" s="1"/>
  <c r="AC703" i="17"/>
  <c r="AD703" i="17" s="1"/>
  <c r="AC775" i="17"/>
  <c r="AD775" i="17" s="1"/>
  <c r="AC553" i="17"/>
  <c r="AD553" i="17" s="1"/>
  <c r="AC618" i="17"/>
  <c r="AD618" i="17" s="1"/>
  <c r="AC660" i="17"/>
  <c r="AD660" i="17" s="1"/>
  <c r="AC807" i="17"/>
  <c r="AD807" i="17" s="1"/>
  <c r="B515" i="17"/>
  <c r="AC555" i="17"/>
  <c r="AD555" i="17" s="1"/>
  <c r="AC667" i="17"/>
  <c r="AD667" i="17" s="1"/>
  <c r="B517" i="17"/>
  <c r="B523" i="17"/>
  <c r="AC545" i="17"/>
  <c r="AD545" i="17" s="1"/>
  <c r="AC611" i="17"/>
  <c r="AD611" i="17" s="1"/>
  <c r="AC640" i="17"/>
  <c r="AD640" i="17" s="1"/>
  <c r="AC496" i="17"/>
  <c r="AD496" i="17" s="1"/>
  <c r="AC531" i="17"/>
  <c r="AD531" i="17" s="1"/>
  <c r="AC547" i="17"/>
  <c r="AD547" i="17" s="1"/>
  <c r="AC691" i="17"/>
  <c r="AD691" i="17" s="1"/>
  <c r="AC693" i="17"/>
  <c r="AD693" i="17" s="1"/>
  <c r="B520" i="17"/>
  <c r="B528" i="17"/>
  <c r="B536" i="17"/>
  <c r="B544" i="17"/>
  <c r="B552" i="17"/>
  <c r="B560" i="17"/>
  <c r="B568" i="17"/>
  <c r="B576" i="17"/>
  <c r="B580" i="17"/>
  <c r="B584" i="17"/>
  <c r="B588" i="17"/>
  <c r="B592" i="17"/>
  <c r="B596" i="17"/>
  <c r="B599" i="17"/>
  <c r="AC650" i="17"/>
  <c r="AD650" i="17" s="1"/>
  <c r="AC663" i="17"/>
  <c r="AD663" i="17" s="1"/>
  <c r="AC670" i="17"/>
  <c r="AD670" i="17" s="1"/>
  <c r="AC682" i="17"/>
  <c r="AD682" i="17" s="1"/>
  <c r="AC700" i="17"/>
  <c r="AD700" i="17" s="1"/>
  <c r="AC704" i="17"/>
  <c r="AD704" i="17" s="1"/>
  <c r="AC707" i="17"/>
  <c r="AD707" i="17" s="1"/>
  <c r="AC712" i="17"/>
  <c r="AD712" i="17" s="1"/>
  <c r="AC714" i="17"/>
  <c r="AD714" i="17" s="1"/>
  <c r="AC723" i="17"/>
  <c r="AD723" i="17" s="1"/>
  <c r="AC728" i="17"/>
  <c r="AD728" i="17" s="1"/>
  <c r="AC730" i="17"/>
  <c r="AD730" i="17" s="1"/>
  <c r="C730" i="17"/>
  <c r="AC739" i="17"/>
  <c r="AD739" i="17" s="1"/>
  <c r="AC744" i="17"/>
  <c r="AD744" i="17" s="1"/>
  <c r="AC746" i="17"/>
  <c r="AD746" i="17" s="1"/>
  <c r="AC755" i="17"/>
  <c r="AD755" i="17" s="1"/>
  <c r="AC760" i="17"/>
  <c r="AD760" i="17" s="1"/>
  <c r="AC787" i="17"/>
  <c r="AD787" i="17" s="1"/>
  <c r="AC792" i="17"/>
  <c r="AD792" i="17" s="1"/>
  <c r="AC1104" i="17"/>
  <c r="AD1104" i="17" s="1"/>
  <c r="AC1113" i="17"/>
  <c r="AD1113" i="17" s="1"/>
  <c r="B519" i="17"/>
  <c r="B527" i="17"/>
  <c r="B535" i="17"/>
  <c r="B543" i="17"/>
  <c r="B551" i="17"/>
  <c r="B559" i="17"/>
  <c r="B567" i="17"/>
  <c r="B575" i="17"/>
  <c r="B604" i="17"/>
  <c r="B616" i="17"/>
  <c r="B652" i="17"/>
  <c r="AC657" i="17"/>
  <c r="AD657" i="17" s="1"/>
  <c r="B684" i="17"/>
  <c r="AC702" i="17"/>
  <c r="AD702" i="17" s="1"/>
  <c r="AC767" i="17"/>
  <c r="AD767" i="17" s="1"/>
  <c r="AC772" i="17"/>
  <c r="AD772" i="17" s="1"/>
  <c r="AC799" i="17"/>
  <c r="AD799" i="17" s="1"/>
  <c r="AC804" i="17"/>
  <c r="AD804" i="17" s="1"/>
  <c r="AC953" i="17"/>
  <c r="AD953" i="17" s="1"/>
  <c r="B518" i="17"/>
  <c r="B526" i="17"/>
  <c r="B534" i="17"/>
  <c r="B542" i="17"/>
  <c r="B550" i="17"/>
  <c r="B558" i="17"/>
  <c r="B566" i="17"/>
  <c r="B574" i="17"/>
  <c r="B579" i="17"/>
  <c r="B583" i="17"/>
  <c r="B587" i="17"/>
  <c r="B591" i="17"/>
  <c r="B595" i="17"/>
  <c r="B601" i="17"/>
  <c r="B615" i="17"/>
  <c r="AC642" i="17"/>
  <c r="AD642" i="17" s="1"/>
  <c r="AC655" i="17"/>
  <c r="AD655" i="17" s="1"/>
  <c r="AC662" i="17"/>
  <c r="AD662" i="17" s="1"/>
  <c r="AC674" i="17"/>
  <c r="AD674" i="17" s="1"/>
  <c r="AC687" i="17"/>
  <c r="AD687" i="17" s="1"/>
  <c r="AC695" i="17"/>
  <c r="AD695" i="17" s="1"/>
  <c r="AC711" i="17"/>
  <c r="AD711" i="17" s="1"/>
  <c r="AC716" i="17"/>
  <c r="AD716" i="17" s="1"/>
  <c r="C716" i="17"/>
  <c r="AC718" i="17"/>
  <c r="AD718" i="17" s="1"/>
  <c r="AC727" i="17"/>
  <c r="AD727" i="17" s="1"/>
  <c r="AC732" i="17"/>
  <c r="AD732" i="17" s="1"/>
  <c r="AC734" i="17"/>
  <c r="AD734" i="17" s="1"/>
  <c r="AC743" i="17"/>
  <c r="AD743" i="17" s="1"/>
  <c r="AC748" i="17"/>
  <c r="AD748" i="17" s="1"/>
  <c r="AC750" i="17"/>
  <c r="AD750" i="17" s="1"/>
  <c r="AC759" i="17"/>
  <c r="AD759" i="17" s="1"/>
  <c r="C759" i="17"/>
  <c r="AC779" i="17"/>
  <c r="AD779" i="17" s="1"/>
  <c r="AC784" i="17"/>
  <c r="AD784" i="17" s="1"/>
  <c r="B549" i="17"/>
  <c r="B557" i="17"/>
  <c r="B565" i="17"/>
  <c r="B573" i="17"/>
  <c r="B598" i="17"/>
  <c r="AC626" i="17"/>
  <c r="AD626" i="17" s="1"/>
  <c r="AC644" i="17"/>
  <c r="AD644" i="17" s="1"/>
  <c r="AC649" i="17"/>
  <c r="AD649" i="17" s="1"/>
  <c r="AC676" i="17"/>
  <c r="AD676" i="17" s="1"/>
  <c r="C681" i="17"/>
  <c r="AC681" i="17"/>
  <c r="AD681" i="17" s="1"/>
  <c r="AC692" i="17"/>
  <c r="AD692" i="17" s="1"/>
  <c r="AC696" i="17"/>
  <c r="AD696" i="17" s="1"/>
  <c r="AC764" i="17"/>
  <c r="AD764" i="17" s="1"/>
  <c r="AC791" i="17"/>
  <c r="AD791" i="17" s="1"/>
  <c r="AC796" i="17"/>
  <c r="AD796" i="17" s="1"/>
  <c r="AC907" i="17"/>
  <c r="AD907" i="17" s="1"/>
  <c r="AC909" i="17"/>
  <c r="AD909" i="17" s="1"/>
  <c r="AC911" i="17"/>
  <c r="AD911" i="17" s="1"/>
  <c r="AC942" i="17"/>
  <c r="AD942" i="17" s="1"/>
  <c r="AC980" i="17"/>
  <c r="AD980" i="17" s="1"/>
  <c r="B516" i="17"/>
  <c r="B524" i="17"/>
  <c r="B532" i="17"/>
  <c r="B540" i="17"/>
  <c r="B548" i="17"/>
  <c r="B556" i="17"/>
  <c r="B564" i="17"/>
  <c r="B572" i="17"/>
  <c r="B578" i="17"/>
  <c r="B582" i="17"/>
  <c r="B586" i="17"/>
  <c r="B590" i="17"/>
  <c r="B594" i="17"/>
  <c r="B603" i="17"/>
  <c r="B625" i="17"/>
  <c r="AC613" i="17"/>
  <c r="AD613" i="17" s="1"/>
  <c r="AC634" i="17"/>
  <c r="AD634" i="17" s="1"/>
  <c r="AC646" i="17"/>
  <c r="AD646" i="17" s="1"/>
  <c r="C647" i="17"/>
  <c r="AC647" i="17"/>
  <c r="AD647" i="17" s="1"/>
  <c r="AC654" i="17"/>
  <c r="AD654" i="17" s="1"/>
  <c r="AC666" i="17"/>
  <c r="AD666" i="17" s="1"/>
  <c r="AC679" i="17"/>
  <c r="AD679" i="17" s="1"/>
  <c r="AC686" i="17"/>
  <c r="AD686" i="17" s="1"/>
  <c r="AC694" i="17"/>
  <c r="AD694" i="17" s="1"/>
  <c r="AC699" i="17"/>
  <c r="AD699" i="17" s="1"/>
  <c r="AC706" i="17"/>
  <c r="AD706" i="17" s="1"/>
  <c r="AC715" i="17"/>
  <c r="AD715" i="17" s="1"/>
  <c r="AC720" i="17"/>
  <c r="AD720" i="17" s="1"/>
  <c r="AC722" i="17"/>
  <c r="AD722" i="17" s="1"/>
  <c r="AC731" i="17"/>
  <c r="AD731" i="17" s="1"/>
  <c r="AC736" i="17"/>
  <c r="AD736" i="17" s="1"/>
  <c r="AC738" i="17"/>
  <c r="AD738" i="17" s="1"/>
  <c r="AC747" i="17"/>
  <c r="AD747" i="17" s="1"/>
  <c r="AC752" i="17"/>
  <c r="AD752" i="17" s="1"/>
  <c r="AC754" i="17"/>
  <c r="AD754" i="17" s="1"/>
  <c r="AC771" i="17"/>
  <c r="AD771" i="17" s="1"/>
  <c r="AC776" i="17"/>
  <c r="AD776" i="17" s="1"/>
  <c r="AC803" i="17"/>
  <c r="AD803" i="17" s="1"/>
  <c r="B600" i="17"/>
  <c r="AC610" i="17"/>
  <c r="AD610" i="17" s="1"/>
  <c r="B623" i="17"/>
  <c r="AC612" i="17"/>
  <c r="AD612" i="17" s="1"/>
  <c r="B628" i="17"/>
  <c r="AC636" i="17"/>
  <c r="AD636" i="17" s="1"/>
  <c r="AC641" i="17"/>
  <c r="AD641" i="17" s="1"/>
  <c r="C668" i="17"/>
  <c r="AC668" i="17"/>
  <c r="AD668" i="17" s="1"/>
  <c r="C673" i="17"/>
  <c r="AC673" i="17"/>
  <c r="AD673" i="17" s="1"/>
  <c r="AC783" i="17"/>
  <c r="AD783" i="17" s="1"/>
  <c r="AC788" i="17"/>
  <c r="AD788" i="17" s="1"/>
  <c r="AC822" i="17"/>
  <c r="AD822" i="17" s="1"/>
  <c r="AC930" i="17"/>
  <c r="AD930" i="17" s="1"/>
  <c r="AC971" i="17"/>
  <c r="AD971" i="17" s="1"/>
  <c r="AC973" i="17"/>
  <c r="AD973" i="17" s="1"/>
  <c r="AC975" i="17"/>
  <c r="AD975" i="17" s="1"/>
  <c r="AC1002" i="17"/>
  <c r="AD1002" i="17" s="1"/>
  <c r="AC1006" i="17"/>
  <c r="AD1006" i="17" s="1"/>
  <c r="B514" i="17"/>
  <c r="B522" i="17"/>
  <c r="C458" i="17" s="1"/>
  <c r="B530" i="17"/>
  <c r="B538" i="17"/>
  <c r="B546" i="17"/>
  <c r="B554" i="17"/>
  <c r="B562" i="17"/>
  <c r="B570" i="17"/>
  <c r="B577" i="17"/>
  <c r="B581" i="17"/>
  <c r="B585" i="17"/>
  <c r="B589" i="17"/>
  <c r="B593" i="17"/>
  <c r="B597" i="17"/>
  <c r="B605" i="17"/>
  <c r="AC638" i="17"/>
  <c r="AD638" i="17" s="1"/>
  <c r="AC639" i="17"/>
  <c r="AD639" i="17" s="1"/>
  <c r="AC643" i="17"/>
  <c r="AD643" i="17" s="1"/>
  <c r="C658" i="17"/>
  <c r="AC658" i="17"/>
  <c r="AD658" i="17" s="1"/>
  <c r="AC671" i="17"/>
  <c r="AD671" i="17" s="1"/>
  <c r="AC675" i="17"/>
  <c r="AD675" i="17" s="1"/>
  <c r="AC678" i="17"/>
  <c r="AD678" i="17" s="1"/>
  <c r="AC701" i="17"/>
  <c r="AD701" i="17" s="1"/>
  <c r="AC708" i="17"/>
  <c r="AD708" i="17" s="1"/>
  <c r="C708" i="17"/>
  <c r="AC710" i="17"/>
  <c r="AD710" i="17" s="1"/>
  <c r="AC719" i="17"/>
  <c r="AD719" i="17" s="1"/>
  <c r="AC724" i="17"/>
  <c r="AD724" i="17" s="1"/>
  <c r="AC726" i="17"/>
  <c r="AD726" i="17" s="1"/>
  <c r="C726" i="17"/>
  <c r="AC735" i="17"/>
  <c r="AD735" i="17" s="1"/>
  <c r="AC740" i="17"/>
  <c r="AD740" i="17" s="1"/>
  <c r="AC742" i="17"/>
  <c r="AD742" i="17" s="1"/>
  <c r="AC751" i="17"/>
  <c r="AD751" i="17" s="1"/>
  <c r="AC756" i="17"/>
  <c r="AD756" i="17" s="1"/>
  <c r="AC758" i="17"/>
  <c r="AD758" i="17" s="1"/>
  <c r="AC763" i="17"/>
  <c r="AD763" i="17" s="1"/>
  <c r="C763" i="17"/>
  <c r="AC768" i="17"/>
  <c r="AD768" i="17" s="1"/>
  <c r="AC795" i="17"/>
  <c r="AD795" i="17" s="1"/>
  <c r="AC800" i="17"/>
  <c r="AD800" i="17" s="1"/>
  <c r="B814" i="17"/>
  <c r="B819" i="17"/>
  <c r="B824" i="17"/>
  <c r="B826" i="17"/>
  <c r="B828" i="17"/>
  <c r="B830" i="17"/>
  <c r="B832" i="17"/>
  <c r="B834" i="17"/>
  <c r="B836" i="17"/>
  <c r="B838" i="17"/>
  <c r="B840" i="17"/>
  <c r="B842" i="17"/>
  <c r="B844" i="17"/>
  <c r="B846" i="17"/>
  <c r="B848" i="17"/>
  <c r="B850" i="17"/>
  <c r="B852" i="17"/>
  <c r="B854" i="17"/>
  <c r="B856" i="17"/>
  <c r="B858" i="17"/>
  <c r="B860" i="17"/>
  <c r="B862" i="17"/>
  <c r="B864" i="17"/>
  <c r="B866" i="17"/>
  <c r="B868" i="17"/>
  <c r="B870" i="17"/>
  <c r="AC872" i="17"/>
  <c r="AD872" i="17" s="1"/>
  <c r="AC874" i="17"/>
  <c r="AD874" i="17" s="1"/>
  <c r="AC876" i="17"/>
  <c r="AD876" i="17" s="1"/>
  <c r="AC878" i="17"/>
  <c r="AD878" i="17" s="1"/>
  <c r="AC880" i="17"/>
  <c r="AD880" i="17" s="1"/>
  <c r="AC882" i="17"/>
  <c r="AD882" i="17" s="1"/>
  <c r="AC884" i="17"/>
  <c r="AD884" i="17" s="1"/>
  <c r="AC886" i="17"/>
  <c r="AD886" i="17" s="1"/>
  <c r="AC888" i="17"/>
  <c r="AD888" i="17" s="1"/>
  <c r="AC890" i="17"/>
  <c r="AD890" i="17" s="1"/>
  <c r="AC892" i="17"/>
  <c r="AD892" i="17" s="1"/>
  <c r="AC894" i="17"/>
  <c r="AD894" i="17" s="1"/>
  <c r="AC896" i="17"/>
  <c r="AD896" i="17" s="1"/>
  <c r="AC898" i="17"/>
  <c r="AD898" i="17" s="1"/>
  <c r="AC900" i="17"/>
  <c r="AD900" i="17" s="1"/>
  <c r="AC902" i="17"/>
  <c r="AD902" i="17" s="1"/>
  <c r="AC913" i="17"/>
  <c r="AD913" i="17" s="1"/>
  <c r="AC920" i="17"/>
  <c r="AD920" i="17" s="1"/>
  <c r="AC931" i="17"/>
  <c r="AD931" i="17" s="1"/>
  <c r="B933" i="17"/>
  <c r="AC935" i="17"/>
  <c r="AD935" i="17" s="1"/>
  <c r="AC940" i="17"/>
  <c r="AD940" i="17" s="1"/>
  <c r="AC966" i="17"/>
  <c r="AD966" i="17" s="1"/>
  <c r="AC977" i="17"/>
  <c r="AD977" i="17" s="1"/>
  <c r="AC984" i="17"/>
  <c r="AD984" i="17" s="1"/>
  <c r="AC995" i="17"/>
  <c r="AD995" i="17" s="1"/>
  <c r="AC997" i="17"/>
  <c r="AD997" i="17" s="1"/>
  <c r="AC999" i="17"/>
  <c r="AD999" i="17" s="1"/>
  <c r="AC1004" i="17"/>
  <c r="AD1004" i="17" s="1"/>
  <c r="AC1022" i="17"/>
  <c r="AD1022" i="17" s="1"/>
  <c r="AC1033" i="17"/>
  <c r="AD1033" i="17" s="1"/>
  <c r="AC1035" i="17"/>
  <c r="AD1035" i="17" s="1"/>
  <c r="AC1037" i="17"/>
  <c r="AD1037" i="17" s="1"/>
  <c r="AC1136" i="17"/>
  <c r="AD1136" i="17" s="1"/>
  <c r="AD1231" i="17"/>
  <c r="AC924" i="17"/>
  <c r="AD924" i="17" s="1"/>
  <c r="B926" i="17"/>
  <c r="AC937" i="17"/>
  <c r="AD937" i="17" s="1"/>
  <c r="AC944" i="17"/>
  <c r="AD944" i="17" s="1"/>
  <c r="AC955" i="17"/>
  <c r="AD955" i="17" s="1"/>
  <c r="AC957" i="17"/>
  <c r="AD957" i="17" s="1"/>
  <c r="AC959" i="17"/>
  <c r="AD959" i="17" s="1"/>
  <c r="AC964" i="17"/>
  <c r="AD964" i="17" s="1"/>
  <c r="AC990" i="17"/>
  <c r="AD990" i="17" s="1"/>
  <c r="AC1001" i="17"/>
  <c r="AD1001" i="17" s="1"/>
  <c r="AC1008" i="17"/>
  <c r="AD1008" i="17" s="1"/>
  <c r="AC1026" i="17"/>
  <c r="AD1026" i="17" s="1"/>
  <c r="AC1050" i="17"/>
  <c r="AD1050" i="17" s="1"/>
  <c r="AC1065" i="17"/>
  <c r="AD1065" i="17" s="1"/>
  <c r="AC1067" i="17"/>
  <c r="AD1067" i="17" s="1"/>
  <c r="AC1069" i="17"/>
  <c r="AD1069" i="17" s="1"/>
  <c r="B815" i="17"/>
  <c r="B821" i="17"/>
  <c r="AC904" i="17"/>
  <c r="AD904" i="17" s="1"/>
  <c r="AC915" i="17"/>
  <c r="AD915" i="17" s="1"/>
  <c r="B917" i="17"/>
  <c r="AC919" i="17"/>
  <c r="AD919" i="17" s="1"/>
  <c r="B950" i="17"/>
  <c r="AC961" i="17"/>
  <c r="AD961" i="17" s="1"/>
  <c r="AC968" i="17"/>
  <c r="AD968" i="17" s="1"/>
  <c r="AC979" i="17"/>
  <c r="AD979" i="17" s="1"/>
  <c r="AC981" i="17"/>
  <c r="AD981" i="17" s="1"/>
  <c r="AC983" i="17"/>
  <c r="AD983" i="17" s="1"/>
  <c r="AC988" i="17"/>
  <c r="AD988" i="17" s="1"/>
  <c r="AC1041" i="17"/>
  <c r="AD1041" i="17" s="1"/>
  <c r="AC1082" i="17"/>
  <c r="AD1082" i="17" s="1"/>
  <c r="AC1097" i="17"/>
  <c r="AD1097" i="17" s="1"/>
  <c r="AC1099" i="17"/>
  <c r="AD1099" i="17" s="1"/>
  <c r="AC1101" i="17"/>
  <c r="AD1101" i="17" s="1"/>
  <c r="B813" i="17"/>
  <c r="C816" i="17" s="1"/>
  <c r="B818" i="17"/>
  <c r="B908" i="17"/>
  <c r="B910" i="17"/>
  <c r="AC921" i="17"/>
  <c r="AD921" i="17" s="1"/>
  <c r="AC928" i="17"/>
  <c r="AD928" i="17" s="1"/>
  <c r="AC939" i="17"/>
  <c r="AD939" i="17" s="1"/>
  <c r="B941" i="17"/>
  <c r="AC943" i="17"/>
  <c r="AD943" i="17" s="1"/>
  <c r="AC948" i="17"/>
  <c r="AD948" i="17" s="1"/>
  <c r="AC974" i="17"/>
  <c r="AD974" i="17" s="1"/>
  <c r="AC985" i="17"/>
  <c r="AD985" i="17" s="1"/>
  <c r="AC992" i="17"/>
  <c r="AD992" i="17" s="1"/>
  <c r="AC1003" i="17"/>
  <c r="AD1003" i="17" s="1"/>
  <c r="AC1005" i="17"/>
  <c r="AD1005" i="17" s="1"/>
  <c r="AC1007" i="17"/>
  <c r="AD1007" i="17" s="1"/>
  <c r="AC1073" i="17"/>
  <c r="AD1073" i="17" s="1"/>
  <c r="AC1114" i="17"/>
  <c r="AD1114" i="17" s="1"/>
  <c r="AC1129" i="17"/>
  <c r="AD1129" i="17" s="1"/>
  <c r="AC1131" i="17"/>
  <c r="AD1131" i="17" s="1"/>
  <c r="AC1133" i="17"/>
  <c r="AD1133" i="17" s="1"/>
  <c r="AC762" i="17"/>
  <c r="AD762" i="17" s="1"/>
  <c r="AC766" i="17"/>
  <c r="AD766" i="17" s="1"/>
  <c r="AC770" i="17"/>
  <c r="AD770" i="17" s="1"/>
  <c r="C770" i="17"/>
  <c r="AC774" i="17"/>
  <c r="AD774" i="17" s="1"/>
  <c r="C774" i="17"/>
  <c r="AC778" i="17"/>
  <c r="AD778" i="17" s="1"/>
  <c r="AC782" i="17"/>
  <c r="AD782" i="17" s="1"/>
  <c r="AC786" i="17"/>
  <c r="AD786" i="17" s="1"/>
  <c r="C786" i="17"/>
  <c r="AC790" i="17"/>
  <c r="AD790" i="17" s="1"/>
  <c r="C790" i="17"/>
  <c r="AC794" i="17"/>
  <c r="AD794" i="17" s="1"/>
  <c r="AC798" i="17"/>
  <c r="AD798" i="17" s="1"/>
  <c r="AC802" i="17"/>
  <c r="AD802" i="17" s="1"/>
  <c r="C802" i="17"/>
  <c r="AC806" i="17"/>
  <c r="AD806" i="17" s="1"/>
  <c r="C806" i="17"/>
  <c r="B825" i="17"/>
  <c r="B827" i="17"/>
  <c r="B829" i="17"/>
  <c r="B831" i="17"/>
  <c r="B833" i="17"/>
  <c r="B835" i="17"/>
  <c r="B837" i="17"/>
  <c r="B839" i="17"/>
  <c r="B841" i="17"/>
  <c r="B843" i="17"/>
  <c r="B845" i="17"/>
  <c r="B847" i="17"/>
  <c r="B849" i="17"/>
  <c r="B851" i="17"/>
  <c r="B853" i="17"/>
  <c r="B855" i="17"/>
  <c r="B857" i="17"/>
  <c r="B859" i="17"/>
  <c r="B861" i="17"/>
  <c r="B863" i="17"/>
  <c r="B865" i="17"/>
  <c r="B867" i="17"/>
  <c r="B869" i="17"/>
  <c r="B871" i="17"/>
  <c r="B873" i="17"/>
  <c r="B875" i="17"/>
  <c r="B877" i="17"/>
  <c r="B879" i="17"/>
  <c r="B881" i="17"/>
  <c r="B883" i="17"/>
  <c r="B885" i="17"/>
  <c r="B887" i="17"/>
  <c r="B889" i="17"/>
  <c r="B891" i="17"/>
  <c r="B893" i="17"/>
  <c r="B895" i="17"/>
  <c r="B897" i="17"/>
  <c r="B899" i="17"/>
  <c r="B901" i="17"/>
  <c r="AC903" i="17"/>
  <c r="AD903" i="17" s="1"/>
  <c r="B932" i="17"/>
  <c r="B934" i="17"/>
  <c r="AC945" i="17"/>
  <c r="AD945" i="17" s="1"/>
  <c r="AC952" i="17"/>
  <c r="AD952" i="17" s="1"/>
  <c r="AC963" i="17"/>
  <c r="AD963" i="17" s="1"/>
  <c r="AC965" i="17"/>
  <c r="AD965" i="17" s="1"/>
  <c r="AC967" i="17"/>
  <c r="AD967" i="17" s="1"/>
  <c r="AC972" i="17"/>
  <c r="AD972" i="17" s="1"/>
  <c r="AC998" i="17"/>
  <c r="AD998" i="17" s="1"/>
  <c r="AC1009" i="17"/>
  <c r="AD1009" i="17" s="1"/>
  <c r="AC1030" i="17"/>
  <c r="AD1030" i="17" s="1"/>
  <c r="AC1095" i="17"/>
  <c r="AD1095" i="17" s="1"/>
  <c r="AC1105" i="17"/>
  <c r="AD1105" i="17" s="1"/>
  <c r="C690" i="17"/>
  <c r="B812" i="17"/>
  <c r="B820" i="17"/>
  <c r="AC905" i="17"/>
  <c r="AD905" i="17" s="1"/>
  <c r="AC912" i="17"/>
  <c r="AD912" i="17" s="1"/>
  <c r="AC923" i="17"/>
  <c r="AD923" i="17" s="1"/>
  <c r="B925" i="17"/>
  <c r="AC927" i="17"/>
  <c r="AD927" i="17" s="1"/>
  <c r="AC958" i="17"/>
  <c r="AD958" i="17" s="1"/>
  <c r="AC969" i="17"/>
  <c r="AD969" i="17" s="1"/>
  <c r="AC976" i="17"/>
  <c r="AD976" i="17" s="1"/>
  <c r="AC987" i="17"/>
  <c r="AD987" i="17" s="1"/>
  <c r="AC989" i="17"/>
  <c r="AD989" i="17" s="1"/>
  <c r="AC991" i="17"/>
  <c r="AD991" i="17" s="1"/>
  <c r="AC996" i="17"/>
  <c r="AD996" i="17" s="1"/>
  <c r="AC1040" i="17"/>
  <c r="AD1040" i="17" s="1"/>
  <c r="AC1049" i="17"/>
  <c r="AD1049" i="17" s="1"/>
  <c r="AC1127" i="17"/>
  <c r="AD1127" i="17" s="1"/>
  <c r="C697" i="17"/>
  <c r="AC705" i="17"/>
  <c r="AD705" i="17" s="1"/>
  <c r="AC709" i="17"/>
  <c r="AD709" i="17" s="1"/>
  <c r="C709" i="17"/>
  <c r="AC713" i="17"/>
  <c r="AD713" i="17" s="1"/>
  <c r="C713" i="17"/>
  <c r="AC717" i="17"/>
  <c r="AD717" i="17" s="1"/>
  <c r="C717" i="17"/>
  <c r="AC721" i="17"/>
  <c r="AD721" i="17" s="1"/>
  <c r="AC725" i="17"/>
  <c r="AD725" i="17" s="1"/>
  <c r="C725" i="17"/>
  <c r="AC729" i="17"/>
  <c r="AD729" i="17" s="1"/>
  <c r="C729" i="17"/>
  <c r="AC733" i="17"/>
  <c r="AD733" i="17" s="1"/>
  <c r="C733" i="17"/>
  <c r="AC737" i="17"/>
  <c r="AD737" i="17" s="1"/>
  <c r="AC741" i="17"/>
  <c r="AD741" i="17" s="1"/>
  <c r="C741" i="17"/>
  <c r="AC745" i="17"/>
  <c r="AD745" i="17" s="1"/>
  <c r="C745" i="17"/>
  <c r="AC749" i="17"/>
  <c r="AD749" i="17" s="1"/>
  <c r="C749" i="17"/>
  <c r="AC753" i="17"/>
  <c r="AD753" i="17" s="1"/>
  <c r="AC757" i="17"/>
  <c r="AD757" i="17" s="1"/>
  <c r="C757" i="17"/>
  <c r="AC761" i="17"/>
  <c r="AD761" i="17" s="1"/>
  <c r="C761" i="17"/>
  <c r="AC765" i="17"/>
  <c r="AD765" i="17" s="1"/>
  <c r="C765" i="17"/>
  <c r="AC769" i="17"/>
  <c r="AD769" i="17" s="1"/>
  <c r="AC773" i="17"/>
  <c r="AD773" i="17" s="1"/>
  <c r="C773" i="17"/>
  <c r="AC777" i="17"/>
  <c r="AD777" i="17" s="1"/>
  <c r="C777" i="17"/>
  <c r="AC781" i="17"/>
  <c r="AD781" i="17" s="1"/>
  <c r="C781" i="17"/>
  <c r="AC785" i="17"/>
  <c r="AD785" i="17" s="1"/>
  <c r="AC789" i="17"/>
  <c r="AD789" i="17" s="1"/>
  <c r="C789" i="17"/>
  <c r="AC793" i="17"/>
  <c r="AD793" i="17" s="1"/>
  <c r="C793" i="17"/>
  <c r="AC797" i="17"/>
  <c r="AD797" i="17" s="1"/>
  <c r="C797" i="17"/>
  <c r="AC801" i="17"/>
  <c r="AD801" i="17" s="1"/>
  <c r="AC805" i="17"/>
  <c r="AD805" i="17" s="1"/>
  <c r="C805" i="17"/>
  <c r="B817" i="17"/>
  <c r="B916" i="17"/>
  <c r="AC918" i="17"/>
  <c r="AD918" i="17" s="1"/>
  <c r="AC929" i="17"/>
  <c r="AD929" i="17" s="1"/>
  <c r="AC936" i="17"/>
  <c r="AD936" i="17" s="1"/>
  <c r="AC947" i="17"/>
  <c r="AD947" i="17" s="1"/>
  <c r="AC949" i="17"/>
  <c r="AD949" i="17" s="1"/>
  <c r="AC951" i="17"/>
  <c r="AD951" i="17" s="1"/>
  <c r="AC956" i="17"/>
  <c r="AD956" i="17" s="1"/>
  <c r="AC982" i="17"/>
  <c r="AD982" i="17" s="1"/>
  <c r="AC993" i="17"/>
  <c r="AD993" i="17" s="1"/>
  <c r="AC1000" i="17"/>
  <c r="AD1000" i="17" s="1"/>
  <c r="AC1015" i="17"/>
  <c r="AD1015" i="17" s="1"/>
  <c r="AC1060" i="17"/>
  <c r="AD1060" i="17" s="1"/>
  <c r="AC1072" i="17"/>
  <c r="AD1072" i="17" s="1"/>
  <c r="AC1081" i="17"/>
  <c r="AD1081" i="17" s="1"/>
  <c r="B1017" i="17"/>
  <c r="AC1055" i="17"/>
  <c r="AD1055" i="17" s="1"/>
  <c r="AC1057" i="17"/>
  <c r="AD1057" i="17" s="1"/>
  <c r="AC1089" i="17"/>
  <c r="AD1089" i="17" s="1"/>
  <c r="AC1092" i="17"/>
  <c r="AD1092" i="17" s="1"/>
  <c r="AC1121" i="17"/>
  <c r="AD1121" i="17" s="1"/>
  <c r="AC1124" i="17"/>
  <c r="AD1124" i="17" s="1"/>
  <c r="AC1188" i="17"/>
  <c r="AD1188" i="17" s="1"/>
  <c r="B1014" i="17"/>
  <c r="B1021" i="17"/>
  <c r="B1025" i="17"/>
  <c r="AC1032" i="17"/>
  <c r="AD1032" i="17" s="1"/>
  <c r="B1042" i="17"/>
  <c r="B1052" i="17"/>
  <c r="B1059" i="17"/>
  <c r="B1061" i="17"/>
  <c r="AC1064" i="17"/>
  <c r="AD1064" i="17" s="1"/>
  <c r="B1074" i="17"/>
  <c r="B1084" i="17"/>
  <c r="AC1087" i="17"/>
  <c r="AD1087" i="17" s="1"/>
  <c r="B1091" i="17"/>
  <c r="B1093" i="17"/>
  <c r="AC1096" i="17"/>
  <c r="AD1096" i="17" s="1"/>
  <c r="AC1106" i="17"/>
  <c r="AD1106" i="17" s="1"/>
  <c r="AC1119" i="17"/>
  <c r="AD1119" i="17" s="1"/>
  <c r="AC1123" i="17"/>
  <c r="AD1123" i="17" s="1"/>
  <c r="B1125" i="17"/>
  <c r="AC1128" i="17"/>
  <c r="AD1128" i="17" s="1"/>
  <c r="AC1138" i="17"/>
  <c r="AD1138" i="17" s="1"/>
  <c r="B1016" i="17"/>
  <c r="C1065" i="17" s="1"/>
  <c r="AC1047" i="17"/>
  <c r="AD1047" i="17" s="1"/>
  <c r="AC1079" i="17"/>
  <c r="AD1079" i="17" s="1"/>
  <c r="AC1116" i="17"/>
  <c r="AD1116" i="17" s="1"/>
  <c r="AC1155" i="17"/>
  <c r="AD1155" i="17" s="1"/>
  <c r="AC1161" i="17"/>
  <c r="AD1161" i="17" s="1"/>
  <c r="B1013" i="17"/>
  <c r="B1020" i="17"/>
  <c r="B1024" i="17"/>
  <c r="AC1034" i="17"/>
  <c r="AD1034" i="17" s="1"/>
  <c r="AC1044" i="17"/>
  <c r="AD1044" i="17" s="1"/>
  <c r="B1051" i="17"/>
  <c r="AC1056" i="17"/>
  <c r="AD1056" i="17" s="1"/>
  <c r="AC1066" i="17"/>
  <c r="AD1066" i="17" s="1"/>
  <c r="AC1076" i="17"/>
  <c r="AD1076" i="17" s="1"/>
  <c r="B1083" i="17"/>
  <c r="AC1088" i="17"/>
  <c r="AD1088" i="17" s="1"/>
  <c r="AC1098" i="17"/>
  <c r="AD1098" i="17" s="1"/>
  <c r="AC1111" i="17"/>
  <c r="AD1111" i="17" s="1"/>
  <c r="AC1115" i="17"/>
  <c r="AD1115" i="17" s="1"/>
  <c r="AC1120" i="17"/>
  <c r="AD1120" i="17" s="1"/>
  <c r="AC1130" i="17"/>
  <c r="AD1130" i="17" s="1"/>
  <c r="AC1039" i="17"/>
  <c r="AD1039" i="17" s="1"/>
  <c r="AC1054" i="17"/>
  <c r="AD1054" i="17" s="1"/>
  <c r="AC1071" i="17"/>
  <c r="AD1071" i="17" s="1"/>
  <c r="AC1086" i="17"/>
  <c r="AD1086" i="17" s="1"/>
  <c r="AC1108" i="17"/>
  <c r="AD1108" i="17" s="1"/>
  <c r="AC1118" i="17"/>
  <c r="AD1118" i="17" s="1"/>
  <c r="B1018" i="17"/>
  <c r="B1019" i="17"/>
  <c r="B1023" i="17"/>
  <c r="AC1036" i="17"/>
  <c r="AD1036" i="17" s="1"/>
  <c r="B1043" i="17"/>
  <c r="AC1048" i="17"/>
  <c r="AD1048" i="17" s="1"/>
  <c r="AC1058" i="17"/>
  <c r="AD1058" i="17" s="1"/>
  <c r="AC1068" i="17"/>
  <c r="AD1068" i="17" s="1"/>
  <c r="B1075" i="17"/>
  <c r="AC1080" i="17"/>
  <c r="AD1080" i="17" s="1"/>
  <c r="AC1090" i="17"/>
  <c r="AD1090" i="17" s="1"/>
  <c r="AC1103" i="17"/>
  <c r="AD1103" i="17" s="1"/>
  <c r="AC1107" i="17"/>
  <c r="AD1107" i="17" s="1"/>
  <c r="AC1112" i="17"/>
  <c r="AD1112" i="17" s="1"/>
  <c r="AC1122" i="17"/>
  <c r="AD1122" i="17" s="1"/>
  <c r="AC1135" i="17"/>
  <c r="AD1135" i="17" s="1"/>
  <c r="AC1141" i="17"/>
  <c r="AD1141" i="17" s="1"/>
  <c r="AC1028" i="17"/>
  <c r="AD1028" i="17" s="1"/>
  <c r="AC1031" i="17"/>
  <c r="AD1031" i="17" s="1"/>
  <c r="AC1063" i="17"/>
  <c r="AD1063" i="17" s="1"/>
  <c r="AC1100" i="17"/>
  <c r="AD1100" i="17" s="1"/>
  <c r="AC1132" i="17"/>
  <c r="AD1132" i="17" s="1"/>
  <c r="AC1164" i="17"/>
  <c r="AD1164" i="17" s="1"/>
  <c r="AC1218" i="17"/>
  <c r="AD1218" i="17" s="1"/>
  <c r="B1143" i="17"/>
  <c r="AC1172" i="17"/>
  <c r="AD1172" i="17" s="1"/>
  <c r="AC1179" i="17"/>
  <c r="AD1179" i="17" s="1"/>
  <c r="AC1215" i="17"/>
  <c r="AD1215" i="17" s="1"/>
  <c r="AC1223" i="17"/>
  <c r="AD1223" i="17" s="1"/>
  <c r="B1140" i="17"/>
  <c r="B1163" i="17"/>
  <c r="B1169" i="17"/>
  <c r="B1201" i="17"/>
  <c r="AC1203" i="17"/>
  <c r="AD1203" i="17" s="1"/>
  <c r="AC1220" i="17"/>
  <c r="AD1220" i="17" s="1"/>
  <c r="B1151" i="17"/>
  <c r="B1157" i="17"/>
  <c r="B1160" i="17"/>
  <c r="B1196" i="17"/>
  <c r="AC1217" i="17"/>
  <c r="AD1217" i="17" s="1"/>
  <c r="AC1225" i="17"/>
  <c r="AD1225" i="17" s="1"/>
  <c r="AD1230" i="17"/>
  <c r="B1171" i="17"/>
  <c r="AC1176" i="17"/>
  <c r="AD1176" i="17" s="1"/>
  <c r="AC1185" i="17"/>
  <c r="AD1185" i="17" s="1"/>
  <c r="AC1187" i="17"/>
  <c r="AD1187" i="17" s="1"/>
  <c r="AC1211" i="17"/>
  <c r="AD1211" i="17" s="1"/>
  <c r="AC1214" i="17"/>
  <c r="AD1214" i="17" s="1"/>
  <c r="AC1222" i="17"/>
  <c r="AD1222" i="17" s="1"/>
  <c r="B1139" i="17"/>
  <c r="B1159" i="17"/>
  <c r="B1165" i="17"/>
  <c r="B1168" i="17"/>
  <c r="B1180" i="17"/>
  <c r="AC1219" i="17"/>
  <c r="AD1219" i="17" s="1"/>
  <c r="B1153" i="17"/>
  <c r="B1156" i="17"/>
  <c r="B1173" i="17"/>
  <c r="AC1204" i="17"/>
  <c r="AD1204" i="17" s="1"/>
  <c r="AC1216" i="17"/>
  <c r="AD1216" i="17" s="1"/>
  <c r="AC1224" i="17"/>
  <c r="AD1224" i="17" s="1"/>
  <c r="AD1432" i="17"/>
  <c r="AC1193" i="17"/>
  <c r="AD1193" i="17" s="1"/>
  <c r="AC1195" i="17"/>
  <c r="AD1195" i="17" s="1"/>
  <c r="AC1221" i="17"/>
  <c r="AD1221" i="17" s="1"/>
  <c r="B1137" i="17"/>
  <c r="B1184" i="17"/>
  <c r="B1192" i="17"/>
  <c r="B1200" i="17"/>
  <c r="B1208" i="17"/>
  <c r="B1233" i="17"/>
  <c r="C1218" i="17" s="1"/>
  <c r="B1248" i="17"/>
  <c r="AC1425" i="17"/>
  <c r="AD1425" i="17" s="1"/>
  <c r="AC1428" i="17"/>
  <c r="AD1428" i="17" s="1"/>
  <c r="B1430" i="17"/>
  <c r="AC1823" i="17"/>
  <c r="AD1823" i="17" s="1"/>
  <c r="B1175" i="17"/>
  <c r="B1181" i="17"/>
  <c r="B1189" i="17"/>
  <c r="B1197" i="17"/>
  <c r="B1205" i="17"/>
  <c r="B1236" i="17"/>
  <c r="C1274" i="17" s="1"/>
  <c r="B1253" i="17"/>
  <c r="B1280" i="17"/>
  <c r="B1292" i="17"/>
  <c r="B1308" i="17"/>
  <c r="B1324" i="17"/>
  <c r="B1340" i="17"/>
  <c r="B1356" i="17"/>
  <c r="B1388" i="17"/>
  <c r="AC1416" i="17"/>
  <c r="AD1416" i="17" s="1"/>
  <c r="AC1421" i="17"/>
  <c r="AD1421" i="17" s="1"/>
  <c r="AD1434" i="17"/>
  <c r="B1451" i="17"/>
  <c r="B1178" i="17"/>
  <c r="B1186" i="17"/>
  <c r="B1194" i="17"/>
  <c r="B1202" i="17"/>
  <c r="B1210" i="17"/>
  <c r="B1241" i="17"/>
  <c r="B1256" i="17"/>
  <c r="B1261" i="17"/>
  <c r="B1264" i="17"/>
  <c r="B1269" i="17"/>
  <c r="B1272" i="17"/>
  <c r="B1277" i="17"/>
  <c r="B1360" i="17"/>
  <c r="B1444" i="17"/>
  <c r="B1483" i="17"/>
  <c r="B1142" i="17"/>
  <c r="B1146" i="17"/>
  <c r="B1150" i="17"/>
  <c r="B1154" i="17"/>
  <c r="B1158" i="17"/>
  <c r="B1162" i="17"/>
  <c r="B1166" i="17"/>
  <c r="B1170" i="17"/>
  <c r="B1174" i="17"/>
  <c r="B1183" i="17"/>
  <c r="B1191" i="17"/>
  <c r="B1199" i="17"/>
  <c r="B1207" i="17"/>
  <c r="B1244" i="17"/>
  <c r="B1296" i="17"/>
  <c r="B1303" i="17"/>
  <c r="B1312" i="17"/>
  <c r="B1319" i="17"/>
  <c r="B1328" i="17"/>
  <c r="B1335" i="17"/>
  <c r="B1344" i="17"/>
  <c r="B1364" i="17"/>
  <c r="AC1423" i="17"/>
  <c r="AD1423" i="17" s="1"/>
  <c r="B1463" i="17"/>
  <c r="B1249" i="17"/>
  <c r="B1284" i="17"/>
  <c r="B1368" i="17"/>
  <c r="AC1417" i="17"/>
  <c r="AD1417" i="17" s="1"/>
  <c r="AC1420" i="17"/>
  <c r="AD1420" i="17" s="1"/>
  <c r="AC1422" i="17"/>
  <c r="AD1422" i="17" s="1"/>
  <c r="B1209" i="17"/>
  <c r="B1237" i="17"/>
  <c r="C1221" i="17" s="1"/>
  <c r="B1252" i="17"/>
  <c r="B1281" i="17"/>
  <c r="AC1424" i="17"/>
  <c r="AD1424" i="17" s="1"/>
  <c r="AC1429" i="17"/>
  <c r="AD1429" i="17" s="1"/>
  <c r="B1182" i="17"/>
  <c r="B1190" i="17"/>
  <c r="B1198" i="17"/>
  <c r="B1206" i="17"/>
  <c r="B1240" i="17"/>
  <c r="B1257" i="17"/>
  <c r="B1260" i="17"/>
  <c r="B1268" i="17"/>
  <c r="B1276" i="17"/>
  <c r="AC1618" i="17"/>
  <c r="AD1618" i="17" s="1"/>
  <c r="AC1620" i="17"/>
  <c r="AD1620" i="17" s="1"/>
  <c r="AC1622" i="17"/>
  <c r="AD1622" i="17" s="1"/>
  <c r="AC1624" i="17"/>
  <c r="AD1624" i="17" s="1"/>
  <c r="AC1626" i="17"/>
  <c r="AD1626" i="17" s="1"/>
  <c r="B1404" i="17"/>
  <c r="B1449" i="17"/>
  <c r="B1461" i="17"/>
  <c r="B1464" i="17"/>
  <c r="B1484" i="17"/>
  <c r="B1492" i="17"/>
  <c r="B1678" i="17"/>
  <c r="B1400" i="17"/>
  <c r="B1481" i="17"/>
  <c r="B1489" i="17"/>
  <c r="B1508" i="17"/>
  <c r="B1515" i="17"/>
  <c r="B1524" i="17"/>
  <c r="B1531" i="17"/>
  <c r="B1540" i="17"/>
  <c r="B1547" i="17"/>
  <c r="B1556" i="17"/>
  <c r="B1563" i="17"/>
  <c r="B1572" i="17"/>
  <c r="B1579" i="17"/>
  <c r="B1588" i="17"/>
  <c r="B1595" i="17"/>
  <c r="B1604" i="17"/>
  <c r="B1611" i="17"/>
  <c r="B1396" i="17"/>
  <c r="B1431" i="17"/>
  <c r="B1445" i="17"/>
  <c r="B1469" i="17"/>
  <c r="B1472" i="17"/>
  <c r="B1710" i="17"/>
  <c r="B1392" i="17"/>
  <c r="C1392" i="17" s="1"/>
  <c r="AC1419" i="17"/>
  <c r="AD1419" i="17" s="1"/>
  <c r="AC1427" i="17"/>
  <c r="AD1427" i="17" s="1"/>
  <c r="AD1433" i="17"/>
  <c r="B1457" i="17"/>
  <c r="B1460" i="17"/>
  <c r="B1496" i="17"/>
  <c r="B1503" i="17"/>
  <c r="B1512" i="17"/>
  <c r="B1519" i="17"/>
  <c r="B1528" i="17"/>
  <c r="B1535" i="17"/>
  <c r="B1544" i="17"/>
  <c r="B1551" i="17"/>
  <c r="B1560" i="17"/>
  <c r="B1567" i="17"/>
  <c r="B1576" i="17"/>
  <c r="B1583" i="17"/>
  <c r="B1592" i="17"/>
  <c r="C1592" i="17" s="1"/>
  <c r="B1599" i="17"/>
  <c r="B1608" i="17"/>
  <c r="B1617" i="17"/>
  <c r="B1619" i="17"/>
  <c r="B1621" i="17"/>
  <c r="B1623" i="17"/>
  <c r="B1625" i="17"/>
  <c r="C1761" i="17" s="1"/>
  <c r="B1640" i="17"/>
  <c r="B1441" i="17"/>
  <c r="B1477" i="17"/>
  <c r="B1480" i="17"/>
  <c r="B1488" i="17"/>
  <c r="B1633" i="17"/>
  <c r="B1412" i="17"/>
  <c r="B1465" i="17"/>
  <c r="B1468" i="17"/>
  <c r="B1485" i="17"/>
  <c r="B1493" i="17"/>
  <c r="B1500" i="17"/>
  <c r="B1516" i="17"/>
  <c r="B1532" i="17"/>
  <c r="B1555" i="17"/>
  <c r="B1571" i="17"/>
  <c r="B1587" i="17"/>
  <c r="B1603" i="17"/>
  <c r="B1456" i="17"/>
  <c r="B1646" i="17"/>
  <c r="B1648" i="17"/>
  <c r="B1651" i="17"/>
  <c r="B1680" i="17"/>
  <c r="B1683" i="17"/>
  <c r="B1712" i="17"/>
  <c r="B1715" i="17"/>
  <c r="B1732" i="17"/>
  <c r="B1740" i="17"/>
  <c r="B1762" i="17"/>
  <c r="B1767" i="17"/>
  <c r="B1772" i="17"/>
  <c r="B1784" i="17"/>
  <c r="B1656" i="17"/>
  <c r="B1659" i="17"/>
  <c r="B1688" i="17"/>
  <c r="B1691" i="17"/>
  <c r="B1720" i="17"/>
  <c r="B1723" i="17"/>
  <c r="B1759" i="17"/>
  <c r="B1764" i="17"/>
  <c r="B1788" i="17"/>
  <c r="B1795" i="17"/>
  <c r="B1647" i="17"/>
  <c r="B1676" i="17"/>
  <c r="B1679" i="17"/>
  <c r="B1708" i="17"/>
  <c r="B1711" i="17"/>
  <c r="B1731" i="17"/>
  <c r="B1739" i="17"/>
  <c r="B1744" i="17"/>
  <c r="B1766" i="17"/>
  <c r="B1771" i="17"/>
  <c r="B1776" i="17"/>
  <c r="B1783" i="17"/>
  <c r="B1790" i="17"/>
  <c r="B1664" i="17"/>
  <c r="B1667" i="17"/>
  <c r="B1696" i="17"/>
  <c r="B1699" i="17"/>
  <c r="B1728" i="17"/>
  <c r="B1736" i="17"/>
  <c r="B1746" i="17"/>
  <c r="B1751" i="17"/>
  <c r="B1756" i="17"/>
  <c r="B1778" i="17"/>
  <c r="B1792" i="17"/>
  <c r="B1832" i="17"/>
  <c r="B1961" i="17"/>
  <c r="B1643" i="17"/>
  <c r="B1652" i="17"/>
  <c r="B1655" i="17"/>
  <c r="B1684" i="17"/>
  <c r="B1687" i="17"/>
  <c r="C1687" i="17" s="1"/>
  <c r="B1716" i="17"/>
  <c r="B1719" i="17"/>
  <c r="B1758" i="17"/>
  <c r="B1763" i="17"/>
  <c r="B1768" i="17"/>
  <c r="B1787" i="17"/>
  <c r="B1794" i="17"/>
  <c r="C1815" i="17"/>
  <c r="B1864" i="17"/>
  <c r="B1672" i="17"/>
  <c r="B1675" i="17"/>
  <c r="B1704" i="17"/>
  <c r="B1707" i="17"/>
  <c r="B1730" i="17"/>
  <c r="B1738" i="17"/>
  <c r="B1743" i="17"/>
  <c r="B1770" i="17"/>
  <c r="B1775" i="17"/>
  <c r="B1820" i="17"/>
  <c r="C1932" i="17" s="1"/>
  <c r="B1828" i="17"/>
  <c r="B1857" i="17"/>
  <c r="B1877" i="17"/>
  <c r="B1885" i="17"/>
  <c r="B1911" i="17"/>
  <c r="B1921" i="17"/>
  <c r="B1946" i="17"/>
  <c r="B1949" i="17"/>
  <c r="B1965" i="17"/>
  <c r="B1974" i="17"/>
  <c r="B1806" i="17"/>
  <c r="B1809" i="17"/>
  <c r="B1825" i="17"/>
  <c r="B1845" i="17"/>
  <c r="B1899" i="17"/>
  <c r="B1927" i="17"/>
  <c r="B1937" i="17"/>
  <c r="B1962" i="17"/>
  <c r="AC2021" i="17"/>
  <c r="AD2021" i="17" s="1"/>
  <c r="AD2030" i="17"/>
  <c r="B1822" i="17"/>
  <c r="B1833" i="17"/>
  <c r="B1865" i="17"/>
  <c r="B1892" i="17"/>
  <c r="B1894" i="17"/>
  <c r="C1894" i="17" s="1"/>
  <c r="B1943" i="17"/>
  <c r="B1953" i="17"/>
  <c r="B2012" i="17"/>
  <c r="B2025" i="17"/>
  <c r="C2052" i="17" s="1"/>
  <c r="B1814" i="17"/>
  <c r="B1819" i="17"/>
  <c r="C1958" i="17" s="1"/>
  <c r="B1827" i="17"/>
  <c r="B1853" i="17"/>
  <c r="B1876" i="17"/>
  <c r="B1959" i="17"/>
  <c r="B1980" i="17"/>
  <c r="B1802" i="17"/>
  <c r="B1805" i="17"/>
  <c r="B1824" i="17"/>
  <c r="B1841" i="17"/>
  <c r="B1873" i="17"/>
  <c r="B1881" i="17"/>
  <c r="B1898" i="17"/>
  <c r="C1908" i="17"/>
  <c r="B1910" i="17"/>
  <c r="B1920" i="17"/>
  <c r="B1798" i="17"/>
  <c r="B1821" i="17"/>
  <c r="C1870" i="17" s="1"/>
  <c r="B1829" i="17"/>
  <c r="C2006" i="17" s="1"/>
  <c r="B1861" i="17"/>
  <c r="B1889" i="17"/>
  <c r="B1924" i="17"/>
  <c r="AC2022" i="17"/>
  <c r="AD2022" i="17" s="1"/>
  <c r="B1813" i="17"/>
  <c r="B1826" i="17"/>
  <c r="B1849" i="17"/>
  <c r="C1893" i="17"/>
  <c r="B1917" i="17"/>
  <c r="B1952" i="17"/>
  <c r="C1995" i="17"/>
  <c r="B1985" i="17"/>
  <c r="B2005" i="17"/>
  <c r="B2013" i="17"/>
  <c r="B2033" i="17"/>
  <c r="B2038" i="17"/>
  <c r="B2041" i="17"/>
  <c r="B2046" i="17"/>
  <c r="B2049" i="17"/>
  <c r="B2054" i="17"/>
  <c r="B2057" i="17"/>
  <c r="B2062" i="17"/>
  <c r="B2065" i="17"/>
  <c r="B2070" i="17"/>
  <c r="B2073" i="17"/>
  <c r="B2078" i="17"/>
  <c r="B2081" i="17"/>
  <c r="B2111" i="17"/>
  <c r="B1993" i="17"/>
  <c r="B2029" i="17"/>
  <c r="B2099" i="17"/>
  <c r="B1981" i="17"/>
  <c r="B2032" i="17"/>
  <c r="B2040" i="17"/>
  <c r="B2048" i="17"/>
  <c r="B2056" i="17"/>
  <c r="B2064" i="17"/>
  <c r="B2072" i="17"/>
  <c r="B2080" i="17"/>
  <c r="B2085" i="17"/>
  <c r="B2094" i="17"/>
  <c r="B2001" i="17"/>
  <c r="B2009" i="17"/>
  <c r="B2017" i="17"/>
  <c r="B2034" i="17"/>
  <c r="B2037" i="17"/>
  <c r="B2042" i="17"/>
  <c r="B2045" i="17"/>
  <c r="B2050" i="17"/>
  <c r="B2053" i="17"/>
  <c r="B2058" i="17"/>
  <c r="B2061" i="17"/>
  <c r="B2066" i="17"/>
  <c r="B2069" i="17"/>
  <c r="B2074" i="17"/>
  <c r="B2077" i="17"/>
  <c r="B2082" i="17"/>
  <c r="B2110" i="17"/>
  <c r="B2166" i="17"/>
  <c r="B1989" i="17"/>
  <c r="B2084" i="17"/>
  <c r="B2121" i="17"/>
  <c r="B2185" i="17"/>
  <c r="B2224" i="17"/>
  <c r="B2329" i="17"/>
  <c r="C2329" i="17" s="1"/>
  <c r="B2361" i="17"/>
  <c r="B2393" i="17"/>
  <c r="B2192" i="17"/>
  <c r="B2201" i="17"/>
  <c r="B2208" i="17"/>
  <c r="B2217" i="17"/>
  <c r="B2233" i="17"/>
  <c r="B2240" i="17"/>
  <c r="B2249" i="17"/>
  <c r="B2265" i="17"/>
  <c r="B2281" i="17"/>
  <c r="B2297" i="17"/>
  <c r="B2313" i="17"/>
  <c r="C2322" i="17"/>
  <c r="B2333" i="17"/>
  <c r="B2365" i="17"/>
  <c r="B2397" i="17"/>
  <c r="B2129" i="17"/>
  <c r="B2177" i="17"/>
  <c r="B2337" i="17"/>
  <c r="B2369" i="17"/>
  <c r="C2371" i="17"/>
  <c r="B2401" i="17"/>
  <c r="C2292" i="17"/>
  <c r="C2405" i="17"/>
  <c r="B2345" i="17"/>
  <c r="B2377" i="17"/>
  <c r="C2379" i="17"/>
  <c r="B2409" i="17"/>
  <c r="B2125" i="17"/>
  <c r="B2181" i="17"/>
  <c r="B2193" i="17"/>
  <c r="B2200" i="17"/>
  <c r="B2209" i="17"/>
  <c r="C2209" i="17" s="1"/>
  <c r="B2216" i="17"/>
  <c r="B2232" i="17"/>
  <c r="C2378" i="17" s="1"/>
  <c r="B2241" i="17"/>
  <c r="C2258" i="17" s="1"/>
  <c r="B2257" i="17"/>
  <c r="C2266" i="17"/>
  <c r="B2273" i="17"/>
  <c r="B2289" i="17"/>
  <c r="B2305" i="17"/>
  <c r="C2312" i="17"/>
  <c r="B2321" i="17"/>
  <c r="B2349" i="17"/>
  <c r="B2381" i="17"/>
  <c r="C2383" i="17"/>
  <c r="B2413" i="17"/>
  <c r="C2323" i="17"/>
  <c r="C2417" i="17"/>
  <c r="B1018" i="16"/>
  <c r="B814" i="16"/>
  <c r="C994" i="16" s="1"/>
  <c r="B412" i="16"/>
  <c r="AC412" i="16" s="1"/>
  <c r="AD412" i="16" s="1"/>
  <c r="B414" i="16"/>
  <c r="AC414" i="16" s="1"/>
  <c r="AD414" i="16" s="1"/>
  <c r="B410" i="16"/>
  <c r="AC410" i="16" s="1"/>
  <c r="AD410" i="16" s="1"/>
  <c r="B415" i="16"/>
  <c r="AC415" i="16" s="1"/>
  <c r="AD415" i="16" s="1"/>
  <c r="B206" i="16"/>
  <c r="B209" i="16"/>
  <c r="C209" i="16" s="1"/>
  <c r="B205" i="16"/>
  <c r="C241" i="16" s="1"/>
  <c r="B212" i="16"/>
  <c r="C212" i="16" s="1"/>
  <c r="B208" i="16"/>
  <c r="B7" i="16"/>
  <c r="AC7" i="16" s="1"/>
  <c r="AD7" i="16" s="1"/>
  <c r="B6" i="16"/>
  <c r="C182" i="16" s="1"/>
  <c r="B1820" i="16"/>
  <c r="AC1820" i="16" s="1"/>
  <c r="AD1820" i="16" s="1"/>
  <c r="B1824" i="16"/>
  <c r="B1618" i="16"/>
  <c r="B1620" i="16"/>
  <c r="B1418" i="16"/>
  <c r="B1420" i="16"/>
  <c r="AC1420" i="16" s="1"/>
  <c r="AD1420" i="16" s="1"/>
  <c r="B1422" i="16"/>
  <c r="B1424" i="16"/>
  <c r="AC1424" i="16" s="1"/>
  <c r="AD1424" i="16" s="1"/>
  <c r="B1216" i="16"/>
  <c r="AC1216" i="16" s="1"/>
  <c r="AD1216" i="16" s="1"/>
  <c r="B1218" i="16"/>
  <c r="AC1218" i="16" s="1"/>
  <c r="AD1218" i="16" s="1"/>
  <c r="B1215" i="16"/>
  <c r="B1217" i="16"/>
  <c r="AC1217" i="16" s="1"/>
  <c r="AD1217" i="16" s="1"/>
  <c r="B1219" i="16"/>
  <c r="AC1219" i="16" s="1"/>
  <c r="AD1219" i="16" s="1"/>
  <c r="B1019" i="16"/>
  <c r="AC1019" i="16" s="1"/>
  <c r="AD1019" i="16" s="1"/>
  <c r="B1021" i="16"/>
  <c r="B1023" i="16"/>
  <c r="B1025" i="16"/>
  <c r="B816" i="16"/>
  <c r="B626" i="16"/>
  <c r="AC626" i="16" s="1"/>
  <c r="AD626" i="16" s="1"/>
  <c r="B628" i="16"/>
  <c r="AC628" i="16" s="1"/>
  <c r="AD628" i="16" s="1"/>
  <c r="B630" i="16"/>
  <c r="B632" i="16"/>
  <c r="B421" i="16"/>
  <c r="AC421" i="16" s="1"/>
  <c r="AD421" i="16" s="1"/>
  <c r="B217" i="16"/>
  <c r="B219" i="16"/>
  <c r="B214" i="16"/>
  <c r="B218" i="16"/>
  <c r="B220" i="16"/>
  <c r="B215" i="16"/>
  <c r="B8" i="16"/>
  <c r="B10" i="16"/>
  <c r="B12" i="16"/>
  <c r="C88" i="16"/>
  <c r="C120" i="16"/>
  <c r="C141" i="16"/>
  <c r="C193" i="16"/>
  <c r="C210" i="16"/>
  <c r="AC210" i="16"/>
  <c r="AD210" i="16" s="1"/>
  <c r="AC217" i="16"/>
  <c r="AD217" i="16" s="1"/>
  <c r="C219" i="16"/>
  <c r="AC219" i="16"/>
  <c r="AD219" i="16" s="1"/>
  <c r="C226" i="16"/>
  <c r="AC226" i="16"/>
  <c r="AD226" i="16" s="1"/>
  <c r="C228" i="16"/>
  <c r="AC228" i="16"/>
  <c r="AD228" i="16" s="1"/>
  <c r="AC259" i="16"/>
  <c r="AD259" i="16" s="1"/>
  <c r="C265" i="16"/>
  <c r="AC265" i="16"/>
  <c r="AD265" i="16" s="1"/>
  <c r="C272" i="16"/>
  <c r="AC272" i="16"/>
  <c r="AD272" i="16" s="1"/>
  <c r="C280" i="16"/>
  <c r="AC280" i="16"/>
  <c r="AD280" i="16" s="1"/>
  <c r="AC291" i="16"/>
  <c r="AD291" i="16" s="1"/>
  <c r="C303" i="16"/>
  <c r="AC303" i="16"/>
  <c r="AD303" i="16" s="1"/>
  <c r="C305" i="16"/>
  <c r="AC305" i="16"/>
  <c r="AD305" i="16" s="1"/>
  <c r="C316" i="16"/>
  <c r="AC316" i="16"/>
  <c r="AD316" i="16" s="1"/>
  <c r="AC333" i="16"/>
  <c r="AD333" i="16" s="1"/>
  <c r="C348" i="16"/>
  <c r="AC348" i="16"/>
  <c r="AD348" i="16" s="1"/>
  <c r="C357" i="16"/>
  <c r="AC357" i="16"/>
  <c r="AD357" i="16" s="1"/>
  <c r="C373" i="16"/>
  <c r="AC373" i="16"/>
  <c r="AD373" i="16" s="1"/>
  <c r="AC389" i="16"/>
  <c r="AD389" i="16" s="1"/>
  <c r="C393" i="16"/>
  <c r="AC393" i="16"/>
  <c r="AD393" i="16" s="1"/>
  <c r="C147" i="16"/>
  <c r="C186" i="16"/>
  <c r="C230" i="16"/>
  <c r="AC230" i="16"/>
  <c r="AD230" i="16" s="1"/>
  <c r="AC239" i="16"/>
  <c r="AD239" i="16" s="1"/>
  <c r="C244" i="16"/>
  <c r="AC244" i="16"/>
  <c r="AD244" i="16" s="1"/>
  <c r="C250" i="16"/>
  <c r="AC250" i="16"/>
  <c r="AD250" i="16" s="1"/>
  <c r="C269" i="16"/>
  <c r="AC269" i="16"/>
  <c r="AD269" i="16" s="1"/>
  <c r="AC299" i="16"/>
  <c r="AD299" i="16" s="1"/>
  <c r="C309" i="16"/>
  <c r="AC309" i="16"/>
  <c r="AD309" i="16" s="1"/>
  <c r="C320" i="16"/>
  <c r="AC320" i="16"/>
  <c r="AD320" i="16" s="1"/>
  <c r="C331" i="16"/>
  <c r="AC331" i="16"/>
  <c r="AD331" i="16" s="1"/>
  <c r="AC335" i="16"/>
  <c r="AD335" i="16" s="1"/>
  <c r="C337" i="16"/>
  <c r="AC337" i="16"/>
  <c r="AD337" i="16" s="1"/>
  <c r="C352" i="16"/>
  <c r="AC352" i="16"/>
  <c r="AD352" i="16" s="1"/>
  <c r="C359" i="16"/>
  <c r="AC359" i="16"/>
  <c r="AD359" i="16" s="1"/>
  <c r="AC375" i="16"/>
  <c r="AD375" i="16" s="1"/>
  <c r="C397" i="16"/>
  <c r="AC397" i="16"/>
  <c r="AD397" i="16" s="1"/>
  <c r="AC6" i="16"/>
  <c r="AD6" i="16" s="1"/>
  <c r="AC8" i="16"/>
  <c r="AD8" i="16" s="1"/>
  <c r="AC10" i="16"/>
  <c r="AD10" i="16" s="1"/>
  <c r="AC12" i="16"/>
  <c r="AD12" i="16" s="1"/>
  <c r="C12" i="16"/>
  <c r="AD14" i="16"/>
  <c r="C38" i="16"/>
  <c r="C58" i="16"/>
  <c r="C94" i="16"/>
  <c r="C102" i="16"/>
  <c r="C149" i="16"/>
  <c r="C151" i="16"/>
  <c r="C202" i="16"/>
  <c r="C206" i="16"/>
  <c r="AC206" i="16"/>
  <c r="AD206" i="16" s="1"/>
  <c r="AC209" i="16"/>
  <c r="AD209" i="16" s="1"/>
  <c r="AC223" i="16"/>
  <c r="AD223" i="16" s="1"/>
  <c r="AC241" i="16"/>
  <c r="AD241" i="16" s="1"/>
  <c r="C243" i="16"/>
  <c r="AC243" i="16"/>
  <c r="AD243" i="16" s="1"/>
  <c r="AC245" i="16"/>
  <c r="AD245" i="16" s="1"/>
  <c r="AC267" i="16"/>
  <c r="AD267" i="16" s="1"/>
  <c r="AC271" i="16"/>
  <c r="AD271" i="16" s="1"/>
  <c r="C273" i="16"/>
  <c r="AC273" i="16"/>
  <c r="AD273" i="16" s="1"/>
  <c r="AC278" i="16"/>
  <c r="AD278" i="16" s="1"/>
  <c r="AC288" i="16"/>
  <c r="AD288" i="16" s="1"/>
  <c r="AC311" i="16"/>
  <c r="AD311" i="16" s="1"/>
  <c r="C313" i="16"/>
  <c r="AC313" i="16"/>
  <c r="AD313" i="16" s="1"/>
  <c r="AC324" i="16"/>
  <c r="AD324" i="16" s="1"/>
  <c r="AC341" i="16"/>
  <c r="AD341" i="16" s="1"/>
  <c r="AC361" i="16"/>
  <c r="AD361" i="16" s="1"/>
  <c r="C377" i="16"/>
  <c r="AC377" i="16"/>
  <c r="AD377" i="16" s="1"/>
  <c r="C32" i="16"/>
  <c r="C36" i="16"/>
  <c r="C68" i="16"/>
  <c r="C155" i="16"/>
  <c r="AC214" i="16"/>
  <c r="AD214" i="16" s="1"/>
  <c r="C225" i="16"/>
  <c r="AC225" i="16"/>
  <c r="AD225" i="16" s="1"/>
  <c r="AC227" i="16"/>
  <c r="AD227" i="16" s="1"/>
  <c r="AC234" i="16"/>
  <c r="AD234" i="16" s="1"/>
  <c r="AC236" i="16"/>
  <c r="AD236" i="16" s="1"/>
  <c r="C247" i="16"/>
  <c r="AC247" i="16"/>
  <c r="AD247" i="16" s="1"/>
  <c r="AC252" i="16"/>
  <c r="AD252" i="16" s="1"/>
  <c r="AC258" i="16"/>
  <c r="AD258" i="16" s="1"/>
  <c r="AC277" i="16"/>
  <c r="AD277" i="16" s="1"/>
  <c r="C279" i="16"/>
  <c r="AC279" i="16"/>
  <c r="AD279" i="16" s="1"/>
  <c r="AC281" i="16"/>
  <c r="AD281" i="16" s="1"/>
  <c r="AC292" i="16"/>
  <c r="AD292" i="16" s="1"/>
  <c r="AC296" i="16"/>
  <c r="AD296" i="16" s="1"/>
  <c r="C307" i="16"/>
  <c r="AC307" i="16"/>
  <c r="AD307" i="16" s="1"/>
  <c r="AC317" i="16"/>
  <c r="AD317" i="16" s="1"/>
  <c r="AC328" i="16"/>
  <c r="AD328" i="16" s="1"/>
  <c r="AC339" i="16"/>
  <c r="AD339" i="16" s="1"/>
  <c r="C343" i="16"/>
  <c r="AC343" i="16"/>
  <c r="AD343" i="16" s="1"/>
  <c r="AC345" i="16"/>
  <c r="AD345" i="16" s="1"/>
  <c r="AC363" i="16"/>
  <c r="AD363" i="16" s="1"/>
  <c r="AC379" i="16"/>
  <c r="AD379" i="16" s="1"/>
  <c r="AD15" i="16"/>
  <c r="C21" i="16"/>
  <c r="C25" i="16"/>
  <c r="C49" i="16"/>
  <c r="C53" i="16"/>
  <c r="C73" i="16"/>
  <c r="C81" i="16"/>
  <c r="C93" i="16"/>
  <c r="C105" i="16"/>
  <c r="C121" i="16"/>
  <c r="C125" i="16"/>
  <c r="C166" i="16"/>
  <c r="C172" i="16"/>
  <c r="C205" i="16"/>
  <c r="AC249" i="16"/>
  <c r="AD249" i="16" s="1"/>
  <c r="C251" i="16"/>
  <c r="AC251" i="16"/>
  <c r="AD251" i="16" s="1"/>
  <c r="C253" i="16"/>
  <c r="AC253" i="16"/>
  <c r="AD253" i="16" s="1"/>
  <c r="C275" i="16"/>
  <c r="AC275" i="16"/>
  <c r="AD275" i="16" s="1"/>
  <c r="AC286" i="16"/>
  <c r="AD286" i="16" s="1"/>
  <c r="C300" i="16"/>
  <c r="AC300" i="16"/>
  <c r="AD300" i="16" s="1"/>
  <c r="C319" i="16"/>
  <c r="AC319" i="16"/>
  <c r="AD319" i="16" s="1"/>
  <c r="C321" i="16"/>
  <c r="AC321" i="16"/>
  <c r="AD321" i="16" s="1"/>
  <c r="AC332" i="16"/>
  <c r="AD332" i="16" s="1"/>
  <c r="C349" i="16"/>
  <c r="AC349" i="16"/>
  <c r="AD349" i="16" s="1"/>
  <c r="C365" i="16"/>
  <c r="AC365" i="16"/>
  <c r="AD365" i="16" s="1"/>
  <c r="C381" i="16"/>
  <c r="AC381" i="16"/>
  <c r="AD381" i="16" s="1"/>
  <c r="C23" i="16"/>
  <c r="C35" i="16"/>
  <c r="C47" i="16"/>
  <c r="C63" i="16"/>
  <c r="C67" i="16"/>
  <c r="C91" i="16"/>
  <c r="C95" i="16"/>
  <c r="C119" i="16"/>
  <c r="C123" i="16"/>
  <c r="C161" i="16"/>
  <c r="C170" i="16"/>
  <c r="AC212" i="16"/>
  <c r="AD212" i="16" s="1"/>
  <c r="AC208" i="16"/>
  <c r="AD208" i="16" s="1"/>
  <c r="AC218" i="16"/>
  <c r="AD218" i="16" s="1"/>
  <c r="C220" i="16"/>
  <c r="AC220" i="16"/>
  <c r="AD220" i="16" s="1"/>
  <c r="AC231" i="16"/>
  <c r="AD231" i="16" s="1"/>
  <c r="AC255" i="16"/>
  <c r="AD255" i="16" s="1"/>
  <c r="AC260" i="16"/>
  <c r="AD260" i="16" s="1"/>
  <c r="C266" i="16"/>
  <c r="AC266" i="16"/>
  <c r="AD266" i="16" s="1"/>
  <c r="AC285" i="16"/>
  <c r="AD285" i="16" s="1"/>
  <c r="AC287" i="16"/>
  <c r="AD287" i="16" s="1"/>
  <c r="AC289" i="16"/>
  <c r="AD289" i="16" s="1"/>
  <c r="C294" i="16"/>
  <c r="AC294" i="16"/>
  <c r="AD294" i="16" s="1"/>
  <c r="C304" i="16"/>
  <c r="AC304" i="16"/>
  <c r="AD304" i="16" s="1"/>
  <c r="C315" i="16"/>
  <c r="AC315" i="16"/>
  <c r="AD315" i="16" s="1"/>
  <c r="AC325" i="16"/>
  <c r="AD325" i="16" s="1"/>
  <c r="C336" i="16"/>
  <c r="AC336" i="16"/>
  <c r="AD336" i="16" s="1"/>
  <c r="C347" i="16"/>
  <c r="AC347" i="16"/>
  <c r="AD347" i="16" s="1"/>
  <c r="C351" i="16"/>
  <c r="AC351" i="16"/>
  <c r="AD351" i="16" s="1"/>
  <c r="AC353" i="16"/>
  <c r="AD353" i="16" s="1"/>
  <c r="C367" i="16"/>
  <c r="AC367" i="16"/>
  <c r="AD367" i="16" s="1"/>
  <c r="C383" i="16"/>
  <c r="AC383" i="16"/>
  <c r="AD383" i="16" s="1"/>
  <c r="AC5" i="16"/>
  <c r="AD5" i="16" s="1"/>
  <c r="AC4" i="16"/>
  <c r="AD4" i="16" s="1"/>
  <c r="C4" i="16"/>
  <c r="AC9" i="16"/>
  <c r="AD9" i="16" s="1"/>
  <c r="AC11" i="16"/>
  <c r="AD11" i="16" s="1"/>
  <c r="AC13" i="16"/>
  <c r="AD13" i="16" s="1"/>
  <c r="C142" i="16"/>
  <c r="C148" i="16"/>
  <c r="C180" i="16"/>
  <c r="C201" i="16"/>
  <c r="AC222" i="16"/>
  <c r="AD222" i="16" s="1"/>
  <c r="C233" i="16"/>
  <c r="AC233" i="16"/>
  <c r="AD233" i="16" s="1"/>
  <c r="C235" i="16"/>
  <c r="AC235" i="16"/>
  <c r="AD235" i="16" s="1"/>
  <c r="C257" i="16"/>
  <c r="AC257" i="16"/>
  <c r="AD257" i="16" s="1"/>
  <c r="AC261" i="16"/>
  <c r="AD261" i="16" s="1"/>
  <c r="C283" i="16"/>
  <c r="AC283" i="16"/>
  <c r="AD283" i="16" s="1"/>
  <c r="C293" i="16"/>
  <c r="AC293" i="16"/>
  <c r="AD293" i="16" s="1"/>
  <c r="C295" i="16"/>
  <c r="AC295" i="16"/>
  <c r="AD295" i="16" s="1"/>
  <c r="AC297" i="16"/>
  <c r="AD297" i="16" s="1"/>
  <c r="C308" i="16"/>
  <c r="AC308" i="16"/>
  <c r="AD308" i="16" s="1"/>
  <c r="C327" i="16"/>
  <c r="AC327" i="16"/>
  <c r="AD327" i="16" s="1"/>
  <c r="C329" i="16"/>
  <c r="AC329" i="16"/>
  <c r="AD329" i="16" s="1"/>
  <c r="AC340" i="16"/>
  <c r="AD340" i="16" s="1"/>
  <c r="C369" i="16"/>
  <c r="AC369" i="16"/>
  <c r="AD369" i="16" s="1"/>
  <c r="AD16" i="16"/>
  <c r="C139" i="16"/>
  <c r="C146" i="16"/>
  <c r="C178" i="16"/>
  <c r="C184" i="16"/>
  <c r="AC215" i="16"/>
  <c r="AD215" i="16" s="1"/>
  <c r="C242" i="16"/>
  <c r="AC242" i="16"/>
  <c r="AD242" i="16" s="1"/>
  <c r="C263" i="16"/>
  <c r="AC263" i="16"/>
  <c r="AD263" i="16" s="1"/>
  <c r="C268" i="16"/>
  <c r="AC268" i="16"/>
  <c r="AD268" i="16" s="1"/>
  <c r="AC301" i="16"/>
  <c r="AD301" i="16" s="1"/>
  <c r="C312" i="16"/>
  <c r="AC312" i="16"/>
  <c r="AD312" i="16" s="1"/>
  <c r="C323" i="16"/>
  <c r="AC323" i="16"/>
  <c r="AD323" i="16" s="1"/>
  <c r="C344" i="16"/>
  <c r="AC344" i="16"/>
  <c r="AD344" i="16" s="1"/>
  <c r="AC355" i="16"/>
  <c r="AD355" i="16" s="1"/>
  <c r="C371" i="16"/>
  <c r="AC371" i="16"/>
  <c r="AD371" i="16" s="1"/>
  <c r="C360" i="16"/>
  <c r="AC360" i="16"/>
  <c r="AD360" i="16" s="1"/>
  <c r="C368" i="16"/>
  <c r="AC368" i="16"/>
  <c r="AD368" i="16" s="1"/>
  <c r="AC376" i="16"/>
  <c r="AD376" i="16" s="1"/>
  <c r="C384" i="16"/>
  <c r="AC384" i="16"/>
  <c r="AD384" i="16" s="1"/>
  <c r="C387" i="16"/>
  <c r="AC387" i="16"/>
  <c r="AD387" i="16" s="1"/>
  <c r="C394" i="16"/>
  <c r="AC560" i="16"/>
  <c r="AD560" i="16" s="1"/>
  <c r="AC580" i="16"/>
  <c r="AD580" i="16" s="1"/>
  <c r="C211" i="16"/>
  <c r="C216" i="16"/>
  <c r="C224" i="16"/>
  <c r="C232" i="16"/>
  <c r="C240" i="16"/>
  <c r="C248" i="16"/>
  <c r="C270" i="16"/>
  <c r="C274" i="16"/>
  <c r="AC274" i="16"/>
  <c r="AD274" i="16" s="1"/>
  <c r="C282" i="16"/>
  <c r="AC282" i="16"/>
  <c r="AD282" i="16" s="1"/>
  <c r="C290" i="16"/>
  <c r="AC290" i="16"/>
  <c r="AD290" i="16" s="1"/>
  <c r="AC298" i="16"/>
  <c r="AD298" i="16" s="1"/>
  <c r="C306" i="16"/>
  <c r="AC306" i="16"/>
  <c r="AD306" i="16" s="1"/>
  <c r="C314" i="16"/>
  <c r="AC314" i="16"/>
  <c r="AD314" i="16" s="1"/>
  <c r="C322" i="16"/>
  <c r="AC322" i="16"/>
  <c r="AD322" i="16" s="1"/>
  <c r="AC330" i="16"/>
  <c r="AD330" i="16" s="1"/>
  <c r="C338" i="16"/>
  <c r="AC338" i="16"/>
  <c r="AD338" i="16" s="1"/>
  <c r="C346" i="16"/>
  <c r="AC346" i="16"/>
  <c r="AD346" i="16" s="1"/>
  <c r="C354" i="16"/>
  <c r="AC354" i="16"/>
  <c r="AD354" i="16" s="1"/>
  <c r="AC362" i="16"/>
  <c r="AD362" i="16" s="1"/>
  <c r="C370" i="16"/>
  <c r="AC370" i="16"/>
  <c r="AD370" i="16" s="1"/>
  <c r="C378" i="16"/>
  <c r="AC378" i="16"/>
  <c r="AD378" i="16" s="1"/>
  <c r="C386" i="16"/>
  <c r="AC391" i="16"/>
  <c r="AD391" i="16" s="1"/>
  <c r="C396" i="16"/>
  <c r="AC396" i="16"/>
  <c r="AD396" i="16" s="1"/>
  <c r="C399" i="16"/>
  <c r="AC399" i="16"/>
  <c r="AD399" i="16" s="1"/>
  <c r="C401" i="16"/>
  <c r="AC401" i="16"/>
  <c r="AD401" i="16" s="1"/>
  <c r="AC404" i="16"/>
  <c r="AD404" i="16" s="1"/>
  <c r="AC455" i="16"/>
  <c r="AD455" i="16" s="1"/>
  <c r="AC592" i="16"/>
  <c r="AD592" i="16" s="1"/>
  <c r="AD17" i="16"/>
  <c r="AC402" i="16"/>
  <c r="AD402" i="16" s="1"/>
  <c r="C238" i="16"/>
  <c r="C262" i="16"/>
  <c r="C276" i="16"/>
  <c r="AC276" i="16"/>
  <c r="AD276" i="16" s="1"/>
  <c r="C284" i="16"/>
  <c r="AC284" i="16"/>
  <c r="AD284" i="16" s="1"/>
  <c r="C356" i="16"/>
  <c r="AC356" i="16"/>
  <c r="AD356" i="16" s="1"/>
  <c r="AC364" i="16"/>
  <c r="AD364" i="16" s="1"/>
  <c r="C372" i="16"/>
  <c r="AC372" i="16"/>
  <c r="AD372" i="16" s="1"/>
  <c r="C380" i="16"/>
  <c r="AC380" i="16"/>
  <c r="AD380" i="16" s="1"/>
  <c r="C388" i="16"/>
  <c r="AC388" i="16"/>
  <c r="AD388" i="16" s="1"/>
  <c r="AC521" i="16"/>
  <c r="AD521" i="16" s="1"/>
  <c r="AC537" i="16"/>
  <c r="AD537" i="16" s="1"/>
  <c r="C207" i="16"/>
  <c r="C213" i="16"/>
  <c r="C221" i="16"/>
  <c r="C229" i="16"/>
  <c r="C237" i="16"/>
  <c r="AC385" i="16"/>
  <c r="AD385" i="16" s="1"/>
  <c r="C390" i="16"/>
  <c r="C403" i="16"/>
  <c r="AC403" i="16"/>
  <c r="AD403" i="16" s="1"/>
  <c r="C302" i="16"/>
  <c r="AC302" i="16"/>
  <c r="AD302" i="16" s="1"/>
  <c r="C310" i="16"/>
  <c r="AC310" i="16"/>
  <c r="AD310" i="16" s="1"/>
  <c r="AC318" i="16"/>
  <c r="AD318" i="16" s="1"/>
  <c r="C326" i="16"/>
  <c r="AC326" i="16"/>
  <c r="AD326" i="16" s="1"/>
  <c r="C334" i="16"/>
  <c r="AC334" i="16"/>
  <c r="AD334" i="16" s="1"/>
  <c r="C342" i="16"/>
  <c r="AC342" i="16"/>
  <c r="AD342" i="16" s="1"/>
  <c r="AC350" i="16"/>
  <c r="AD350" i="16" s="1"/>
  <c r="C358" i="16"/>
  <c r="AC358" i="16"/>
  <c r="AD358" i="16" s="1"/>
  <c r="C366" i="16"/>
  <c r="AC366" i="16"/>
  <c r="AD366" i="16" s="1"/>
  <c r="C374" i="16"/>
  <c r="AC374" i="16"/>
  <c r="AD374" i="16" s="1"/>
  <c r="AC382" i="16"/>
  <c r="AD382" i="16" s="1"/>
  <c r="AC386" i="16"/>
  <c r="AD386" i="16" s="1"/>
  <c r="C395" i="16"/>
  <c r="AC395" i="16"/>
  <c r="AD395" i="16" s="1"/>
  <c r="AC423" i="16"/>
  <c r="AD423" i="16" s="1"/>
  <c r="AC439" i="16"/>
  <c r="AD439" i="16" s="1"/>
  <c r="AC211" i="16"/>
  <c r="AD211" i="16" s="1"/>
  <c r="AC216" i="16"/>
  <c r="AD216" i="16" s="1"/>
  <c r="AC224" i="16"/>
  <c r="AD224" i="16" s="1"/>
  <c r="AC232" i="16"/>
  <c r="AD232" i="16" s="1"/>
  <c r="AC240" i="16"/>
  <c r="AD240" i="16" s="1"/>
  <c r="AC248" i="16"/>
  <c r="AD248" i="16" s="1"/>
  <c r="AC256" i="16"/>
  <c r="AD256" i="16" s="1"/>
  <c r="AC264" i="16"/>
  <c r="AD264" i="16" s="1"/>
  <c r="AC270" i="16"/>
  <c r="AD270" i="16" s="1"/>
  <c r="C392" i="16"/>
  <c r="AC392" i="16"/>
  <c r="AD392" i="16" s="1"/>
  <c r="C400" i="16"/>
  <c r="AC400" i="16"/>
  <c r="AD400" i="16" s="1"/>
  <c r="AC520" i="16"/>
  <c r="AD520" i="16" s="1"/>
  <c r="AC536" i="16"/>
  <c r="AD536" i="16" s="1"/>
  <c r="AC548" i="16"/>
  <c r="AD548" i="16" s="1"/>
  <c r="AC457" i="16"/>
  <c r="AD457" i="16" s="1"/>
  <c r="AC461" i="16"/>
  <c r="AD461" i="16" s="1"/>
  <c r="AC465" i="16"/>
  <c r="AD465" i="16" s="1"/>
  <c r="AC469" i="16"/>
  <c r="AD469" i="16" s="1"/>
  <c r="AC473" i="16"/>
  <c r="AD473" i="16" s="1"/>
  <c r="AC477" i="16"/>
  <c r="AD477" i="16" s="1"/>
  <c r="AC481" i="16"/>
  <c r="AD481" i="16" s="1"/>
  <c r="AC485" i="16"/>
  <c r="AD485" i="16" s="1"/>
  <c r="AC489" i="16"/>
  <c r="AD489" i="16" s="1"/>
  <c r="AC493" i="16"/>
  <c r="AD493" i="16" s="1"/>
  <c r="AC497" i="16"/>
  <c r="AD497" i="16" s="1"/>
  <c r="AC501" i="16"/>
  <c r="AD501" i="16" s="1"/>
  <c r="AC505" i="16"/>
  <c r="AD505" i="16" s="1"/>
  <c r="AC515" i="16"/>
  <c r="AD515" i="16" s="1"/>
  <c r="AC526" i="16"/>
  <c r="AD526" i="16" s="1"/>
  <c r="AC532" i="16"/>
  <c r="AD532" i="16" s="1"/>
  <c r="AC556" i="16"/>
  <c r="AD556" i="16" s="1"/>
  <c r="AC568" i="16"/>
  <c r="AD568" i="16" s="1"/>
  <c r="AC590" i="16"/>
  <c r="AD590" i="16" s="1"/>
  <c r="AC550" i="16"/>
  <c r="AD550" i="16" s="1"/>
  <c r="AC563" i="16"/>
  <c r="AD563" i="16" s="1"/>
  <c r="AC596" i="16"/>
  <c r="AD596" i="16" s="1"/>
  <c r="B407" i="16"/>
  <c r="B413" i="16"/>
  <c r="C551" i="16" s="1"/>
  <c r="B417" i="16"/>
  <c r="B418" i="16"/>
  <c r="B422" i="16"/>
  <c r="B426" i="16"/>
  <c r="B430" i="16"/>
  <c r="B478" i="16"/>
  <c r="B482" i="16"/>
  <c r="B486" i="16"/>
  <c r="B490" i="16"/>
  <c r="B494" i="16"/>
  <c r="B498" i="16"/>
  <c r="B502" i="16"/>
  <c r="B506" i="16"/>
  <c r="AC523" i="16"/>
  <c r="AD523" i="16" s="1"/>
  <c r="AC534" i="16"/>
  <c r="AD534" i="16" s="1"/>
  <c r="AC540" i="16"/>
  <c r="AD540" i="16" s="1"/>
  <c r="AC552" i="16"/>
  <c r="AD552" i="16" s="1"/>
  <c r="AC574" i="16"/>
  <c r="AD574" i="16" s="1"/>
  <c r="AC587" i="16"/>
  <c r="AD587" i="16" s="1"/>
  <c r="AC595" i="16"/>
  <c r="AD595" i="16" s="1"/>
  <c r="AC603" i="16"/>
  <c r="AD603" i="16" s="1"/>
  <c r="AC1050" i="16"/>
  <c r="AD1050" i="16" s="1"/>
  <c r="AC508" i="16"/>
  <c r="AD508" i="16" s="1"/>
  <c r="B509" i="16"/>
  <c r="AC511" i="16"/>
  <c r="AD511" i="16" s="1"/>
  <c r="AC528" i="16"/>
  <c r="AD528" i="16" s="1"/>
  <c r="AC547" i="16"/>
  <c r="AD547" i="16" s="1"/>
  <c r="AC564" i="16"/>
  <c r="AD564" i="16" s="1"/>
  <c r="AC576" i="16"/>
  <c r="AD576" i="16" s="1"/>
  <c r="AC597" i="16"/>
  <c r="AD597" i="16" s="1"/>
  <c r="AC610" i="16"/>
  <c r="AD610" i="16" s="1"/>
  <c r="AC614" i="16"/>
  <c r="AD614" i="16" s="1"/>
  <c r="AC608" i="16"/>
  <c r="AD608" i="16" s="1"/>
  <c r="AC622" i="16"/>
  <c r="AD622" i="16" s="1"/>
  <c r="AC619" i="16"/>
  <c r="AD619" i="16" s="1"/>
  <c r="AC617" i="16"/>
  <c r="AD617" i="16" s="1"/>
  <c r="AC624" i="16"/>
  <c r="AD624" i="16" s="1"/>
  <c r="AC616" i="16"/>
  <c r="AD616" i="16" s="1"/>
  <c r="AC612" i="16"/>
  <c r="AD612" i="16" s="1"/>
  <c r="AC627" i="16"/>
  <c r="AD627" i="16" s="1"/>
  <c r="AC629" i="16"/>
  <c r="AD629" i="16" s="1"/>
  <c r="AC631" i="16"/>
  <c r="AD631" i="16" s="1"/>
  <c r="AC633" i="16"/>
  <c r="AD633" i="16" s="1"/>
  <c r="AC635" i="16"/>
  <c r="AD635" i="16" s="1"/>
  <c r="AC637" i="16"/>
  <c r="AD637" i="16" s="1"/>
  <c r="AC639" i="16"/>
  <c r="AD639" i="16" s="1"/>
  <c r="AC641" i="16"/>
  <c r="AD641" i="16" s="1"/>
  <c r="AC643" i="16"/>
  <c r="AD643" i="16" s="1"/>
  <c r="AC645" i="16"/>
  <c r="AD645" i="16" s="1"/>
  <c r="AC647" i="16"/>
  <c r="AD647" i="16" s="1"/>
  <c r="AC649" i="16"/>
  <c r="AD649" i="16" s="1"/>
  <c r="AC651" i="16"/>
  <c r="AD651" i="16" s="1"/>
  <c r="AC653" i="16"/>
  <c r="AD653" i="16" s="1"/>
  <c r="AC655" i="16"/>
  <c r="AD655" i="16" s="1"/>
  <c r="AC657" i="16"/>
  <c r="AD657" i="16" s="1"/>
  <c r="AC659" i="16"/>
  <c r="AD659" i="16" s="1"/>
  <c r="AC661" i="16"/>
  <c r="AD661" i="16" s="1"/>
  <c r="AC663" i="16"/>
  <c r="AD663" i="16" s="1"/>
  <c r="AC665" i="16"/>
  <c r="AD665" i="16" s="1"/>
  <c r="AC667" i="16"/>
  <c r="AD667" i="16" s="1"/>
  <c r="AC669" i="16"/>
  <c r="AD669" i="16" s="1"/>
  <c r="AC671" i="16"/>
  <c r="AD671" i="16" s="1"/>
  <c r="AC673" i="16"/>
  <c r="AD673" i="16" s="1"/>
  <c r="AC675" i="16"/>
  <c r="AD675" i="16" s="1"/>
  <c r="AC459" i="16"/>
  <c r="AD459" i="16" s="1"/>
  <c r="AC463" i="16"/>
  <c r="AD463" i="16" s="1"/>
  <c r="AC467" i="16"/>
  <c r="AD467" i="16" s="1"/>
  <c r="AC471" i="16"/>
  <c r="AD471" i="16" s="1"/>
  <c r="AC475" i="16"/>
  <c r="AD475" i="16" s="1"/>
  <c r="AC479" i="16"/>
  <c r="AD479" i="16" s="1"/>
  <c r="AC483" i="16"/>
  <c r="AD483" i="16" s="1"/>
  <c r="AC487" i="16"/>
  <c r="AD487" i="16" s="1"/>
  <c r="AC491" i="16"/>
  <c r="AD491" i="16" s="1"/>
  <c r="AC495" i="16"/>
  <c r="AD495" i="16" s="1"/>
  <c r="AC499" i="16"/>
  <c r="AD499" i="16" s="1"/>
  <c r="AC503" i="16"/>
  <c r="AD503" i="16" s="1"/>
  <c r="AC516" i="16"/>
  <c r="AD516" i="16" s="1"/>
  <c r="AC531" i="16"/>
  <c r="AD531" i="16" s="1"/>
  <c r="AC542" i="16"/>
  <c r="AD542" i="16" s="1"/>
  <c r="AC558" i="16"/>
  <c r="AD558" i="16" s="1"/>
  <c r="AC571" i="16"/>
  <c r="AD571" i="16" s="1"/>
  <c r="AC588" i="16"/>
  <c r="AD588" i="16" s="1"/>
  <c r="AC605" i="16"/>
  <c r="AD605" i="16" s="1"/>
  <c r="B510" i="16"/>
  <c r="AC582" i="16"/>
  <c r="AD582" i="16" s="1"/>
  <c r="AC600" i="16"/>
  <c r="AD600" i="16" s="1"/>
  <c r="B406" i="16"/>
  <c r="C519" i="16" s="1"/>
  <c r="B416" i="16"/>
  <c r="B411" i="16"/>
  <c r="B420" i="16"/>
  <c r="B424" i="16"/>
  <c r="B428" i="16"/>
  <c r="B432" i="16"/>
  <c r="B436" i="16"/>
  <c r="B440" i="16"/>
  <c r="B444" i="16"/>
  <c r="B448" i="16"/>
  <c r="B452" i="16"/>
  <c r="B456" i="16"/>
  <c r="B460" i="16"/>
  <c r="B464" i="16"/>
  <c r="B468" i="16"/>
  <c r="B472" i="16"/>
  <c r="B476" i="16"/>
  <c r="B480" i="16"/>
  <c r="B484" i="16"/>
  <c r="B488" i="16"/>
  <c r="B492" i="16"/>
  <c r="B496" i="16"/>
  <c r="B500" i="16"/>
  <c r="B504" i="16"/>
  <c r="AC518" i="16"/>
  <c r="AD518" i="16" s="1"/>
  <c r="AC524" i="16"/>
  <c r="AD524" i="16" s="1"/>
  <c r="B525" i="16"/>
  <c r="AC539" i="16"/>
  <c r="AD539" i="16" s="1"/>
  <c r="AC555" i="16"/>
  <c r="AD555" i="16" s="1"/>
  <c r="AC572" i="16"/>
  <c r="AD572" i="16" s="1"/>
  <c r="AC584" i="16"/>
  <c r="AD584" i="16" s="1"/>
  <c r="AC599" i="16"/>
  <c r="AD599" i="16" s="1"/>
  <c r="B507" i="16"/>
  <c r="AC512" i="16"/>
  <c r="AD512" i="16" s="1"/>
  <c r="AC544" i="16"/>
  <c r="AD544" i="16" s="1"/>
  <c r="AC566" i="16"/>
  <c r="AD566" i="16" s="1"/>
  <c r="AC579" i="16"/>
  <c r="AD579" i="16" s="1"/>
  <c r="AC601" i="16"/>
  <c r="AD601" i="16" s="1"/>
  <c r="AC613" i="16"/>
  <c r="AD613" i="16" s="1"/>
  <c r="AC611" i="16"/>
  <c r="AD611" i="16" s="1"/>
  <c r="AC609" i="16"/>
  <c r="AD609" i="16" s="1"/>
  <c r="AC625" i="16"/>
  <c r="AD625" i="16" s="1"/>
  <c r="AC623" i="16"/>
  <c r="AD623" i="16" s="1"/>
  <c r="AC618" i="16"/>
  <c r="AD618" i="16" s="1"/>
  <c r="AC620" i="16"/>
  <c r="AD620" i="16" s="1"/>
  <c r="AC615" i="16"/>
  <c r="AD615" i="16" s="1"/>
  <c r="AC621" i="16"/>
  <c r="AD621" i="16" s="1"/>
  <c r="AC630" i="16"/>
  <c r="AD630" i="16" s="1"/>
  <c r="AC632" i="16"/>
  <c r="AD632" i="16" s="1"/>
  <c r="AC634" i="16"/>
  <c r="AD634" i="16" s="1"/>
  <c r="AC636" i="16"/>
  <c r="AD636" i="16" s="1"/>
  <c r="AC696" i="16"/>
  <c r="AD696" i="16" s="1"/>
  <c r="AC711" i="16"/>
  <c r="AD711" i="16" s="1"/>
  <c r="AC713" i="16"/>
  <c r="AD713" i="16" s="1"/>
  <c r="AC726" i="16"/>
  <c r="AD726" i="16" s="1"/>
  <c r="AC728" i="16"/>
  <c r="AD728" i="16" s="1"/>
  <c r="AC743" i="16"/>
  <c r="AD743" i="16" s="1"/>
  <c r="AC745" i="16"/>
  <c r="AD745" i="16" s="1"/>
  <c r="AC758" i="16"/>
  <c r="AD758" i="16" s="1"/>
  <c r="AC760" i="16"/>
  <c r="AD760" i="16" s="1"/>
  <c r="AC771" i="16"/>
  <c r="AD771" i="16" s="1"/>
  <c r="AC777" i="16"/>
  <c r="AD777" i="16" s="1"/>
  <c r="AC790" i="16"/>
  <c r="AD790" i="16" s="1"/>
  <c r="AC796" i="16"/>
  <c r="AD796" i="16" s="1"/>
  <c r="AC800" i="16"/>
  <c r="AD800" i="16" s="1"/>
  <c r="AC802" i="16"/>
  <c r="AD802" i="16" s="1"/>
  <c r="AC815" i="16"/>
  <c r="AD815" i="16" s="1"/>
  <c r="B690" i="16"/>
  <c r="C608" i="16" s="1"/>
  <c r="B692" i="16"/>
  <c r="B703" i="16"/>
  <c r="AC705" i="16"/>
  <c r="AD705" i="16" s="1"/>
  <c r="B718" i="16"/>
  <c r="AC720" i="16"/>
  <c r="AD720" i="16" s="1"/>
  <c r="B735" i="16"/>
  <c r="AC737" i="16"/>
  <c r="AD737" i="16" s="1"/>
  <c r="B750" i="16"/>
  <c r="AC752" i="16"/>
  <c r="AD752" i="16" s="1"/>
  <c r="B763" i="16"/>
  <c r="AC769" i="16"/>
  <c r="AD769" i="16" s="1"/>
  <c r="B782" i="16"/>
  <c r="AC784" i="16"/>
  <c r="AD784" i="16" s="1"/>
  <c r="AC801" i="16"/>
  <c r="AD801" i="16" s="1"/>
  <c r="AC814" i="16"/>
  <c r="AD814" i="16" s="1"/>
  <c r="AC919" i="16"/>
  <c r="AD919" i="16" s="1"/>
  <c r="AC694" i="16"/>
  <c r="AD694" i="16" s="1"/>
  <c r="B707" i="16"/>
  <c r="AC709" i="16"/>
  <c r="AD709" i="16" s="1"/>
  <c r="B722" i="16"/>
  <c r="AC724" i="16"/>
  <c r="AD724" i="16" s="1"/>
  <c r="B739" i="16"/>
  <c r="AC741" i="16"/>
  <c r="AD741" i="16" s="1"/>
  <c r="B754" i="16"/>
  <c r="AC756" i="16"/>
  <c r="AD756" i="16" s="1"/>
  <c r="B767" i="16"/>
  <c r="AC773" i="16"/>
  <c r="AD773" i="16" s="1"/>
  <c r="B786" i="16"/>
  <c r="AC788" i="16"/>
  <c r="AD788" i="16" s="1"/>
  <c r="B792" i="16"/>
  <c r="AC794" i="16"/>
  <c r="AD794" i="16" s="1"/>
  <c r="AC871" i="16"/>
  <c r="AD871" i="16" s="1"/>
  <c r="AC677" i="16"/>
  <c r="AD677" i="16" s="1"/>
  <c r="AC679" i="16"/>
  <c r="AD679" i="16" s="1"/>
  <c r="AC681" i="16"/>
  <c r="AD681" i="16" s="1"/>
  <c r="AC683" i="16"/>
  <c r="AD683" i="16" s="1"/>
  <c r="AC687" i="16"/>
  <c r="AD687" i="16" s="1"/>
  <c r="AC698" i="16"/>
  <c r="AD698" i="16" s="1"/>
  <c r="AC700" i="16"/>
  <c r="AD700" i="16" s="1"/>
  <c r="AC715" i="16"/>
  <c r="AD715" i="16" s="1"/>
  <c r="AC717" i="16"/>
  <c r="AD717" i="16" s="1"/>
  <c r="AC730" i="16"/>
  <c r="AD730" i="16" s="1"/>
  <c r="AC732" i="16"/>
  <c r="AD732" i="16" s="1"/>
  <c r="AC747" i="16"/>
  <c r="AD747" i="16" s="1"/>
  <c r="AC749" i="16"/>
  <c r="AD749" i="16" s="1"/>
  <c r="AC762" i="16"/>
  <c r="AD762" i="16" s="1"/>
  <c r="AC764" i="16"/>
  <c r="AD764" i="16" s="1"/>
  <c r="AC775" i="16"/>
  <c r="AD775" i="16" s="1"/>
  <c r="AC781" i="16"/>
  <c r="AD781" i="16" s="1"/>
  <c r="AC798" i="16"/>
  <c r="AD798" i="16" s="1"/>
  <c r="AC804" i="16"/>
  <c r="AD804" i="16" s="1"/>
  <c r="AC811" i="16"/>
  <c r="AD811" i="16" s="1"/>
  <c r="AC903" i="16"/>
  <c r="AD903" i="16" s="1"/>
  <c r="AC955" i="16"/>
  <c r="AD955" i="16" s="1"/>
  <c r="AC689" i="16"/>
  <c r="AD689" i="16" s="1"/>
  <c r="B691" i="16"/>
  <c r="C609" i="16" s="1"/>
  <c r="AC702" i="16"/>
  <c r="AD702" i="16" s="1"/>
  <c r="AC704" i="16"/>
  <c r="AD704" i="16" s="1"/>
  <c r="B719" i="16"/>
  <c r="AC721" i="16"/>
  <c r="AD721" i="16" s="1"/>
  <c r="AC734" i="16"/>
  <c r="AD734" i="16" s="1"/>
  <c r="AC736" i="16"/>
  <c r="AD736" i="16" s="1"/>
  <c r="B751" i="16"/>
  <c r="AC753" i="16"/>
  <c r="AD753" i="16" s="1"/>
  <c r="AC766" i="16"/>
  <c r="AD766" i="16" s="1"/>
  <c r="AC768" i="16"/>
  <c r="AD768" i="16" s="1"/>
  <c r="B779" i="16"/>
  <c r="AC785" i="16"/>
  <c r="AD785" i="16" s="1"/>
  <c r="AC806" i="16"/>
  <c r="AD806" i="16" s="1"/>
  <c r="C535" i="16"/>
  <c r="AC685" i="16"/>
  <c r="AD685" i="16" s="1"/>
  <c r="B706" i="16"/>
  <c r="AC708" i="16"/>
  <c r="AD708" i="16" s="1"/>
  <c r="AC723" i="16"/>
  <c r="AD723" i="16" s="1"/>
  <c r="AC725" i="16"/>
  <c r="AD725" i="16" s="1"/>
  <c r="B738" i="16"/>
  <c r="AC740" i="16"/>
  <c r="AD740" i="16" s="1"/>
  <c r="AC755" i="16"/>
  <c r="AD755" i="16" s="1"/>
  <c r="AC757" i="16"/>
  <c r="AD757" i="16" s="1"/>
  <c r="B770" i="16"/>
  <c r="C772" i="16"/>
  <c r="AC772" i="16"/>
  <c r="AD772" i="16" s="1"/>
  <c r="B783" i="16"/>
  <c r="AC789" i="16"/>
  <c r="AD789" i="16" s="1"/>
  <c r="AC791" i="16"/>
  <c r="AD791" i="16" s="1"/>
  <c r="AC816" i="16"/>
  <c r="AD816" i="16" s="1"/>
  <c r="C686" i="16"/>
  <c r="AC686" i="16"/>
  <c r="AD686" i="16" s="1"/>
  <c r="AC695" i="16"/>
  <c r="AD695" i="16" s="1"/>
  <c r="B710" i="16"/>
  <c r="AC712" i="16"/>
  <c r="AD712" i="16" s="1"/>
  <c r="AC727" i="16"/>
  <c r="AD727" i="16" s="1"/>
  <c r="AC729" i="16"/>
  <c r="AD729" i="16" s="1"/>
  <c r="B742" i="16"/>
  <c r="AC744" i="16"/>
  <c r="AD744" i="16" s="1"/>
  <c r="AC759" i="16"/>
  <c r="AD759" i="16" s="1"/>
  <c r="C761" i="16"/>
  <c r="AC761" i="16"/>
  <c r="AD761" i="16" s="1"/>
  <c r="B774" i="16"/>
  <c r="AC776" i="16"/>
  <c r="AD776" i="16" s="1"/>
  <c r="AC787" i="16"/>
  <c r="AD787" i="16" s="1"/>
  <c r="AC795" i="16"/>
  <c r="AD795" i="16" s="1"/>
  <c r="AC797" i="16"/>
  <c r="AD797" i="16" s="1"/>
  <c r="AC799" i="16"/>
  <c r="AD799" i="16" s="1"/>
  <c r="AC887" i="16"/>
  <c r="AD887" i="16" s="1"/>
  <c r="AC638" i="16"/>
  <c r="AD638" i="16" s="1"/>
  <c r="AC640" i="16"/>
  <c r="AD640" i="16" s="1"/>
  <c r="AC642" i="16"/>
  <c r="AD642" i="16" s="1"/>
  <c r="AC644" i="16"/>
  <c r="AD644" i="16" s="1"/>
  <c r="AC646" i="16"/>
  <c r="AD646" i="16" s="1"/>
  <c r="AC648" i="16"/>
  <c r="AD648" i="16" s="1"/>
  <c r="AC650" i="16"/>
  <c r="AD650" i="16" s="1"/>
  <c r="AC652" i="16"/>
  <c r="AD652" i="16" s="1"/>
  <c r="AC654" i="16"/>
  <c r="AD654" i="16" s="1"/>
  <c r="AC656" i="16"/>
  <c r="AD656" i="16" s="1"/>
  <c r="AC658" i="16"/>
  <c r="AD658" i="16" s="1"/>
  <c r="AC660" i="16"/>
  <c r="AD660" i="16" s="1"/>
  <c r="AC662" i="16"/>
  <c r="AD662" i="16" s="1"/>
  <c r="AC664" i="16"/>
  <c r="AD664" i="16" s="1"/>
  <c r="AC666" i="16"/>
  <c r="AD666" i="16" s="1"/>
  <c r="AC668" i="16"/>
  <c r="AD668" i="16" s="1"/>
  <c r="AC670" i="16"/>
  <c r="AD670" i="16" s="1"/>
  <c r="AC672" i="16"/>
  <c r="AD672" i="16" s="1"/>
  <c r="AC674" i="16"/>
  <c r="AD674" i="16" s="1"/>
  <c r="AC676" i="16"/>
  <c r="AD676" i="16" s="1"/>
  <c r="AC678" i="16"/>
  <c r="AD678" i="16" s="1"/>
  <c r="AC680" i="16"/>
  <c r="AD680" i="16" s="1"/>
  <c r="AC682" i="16"/>
  <c r="AD682" i="16" s="1"/>
  <c r="AC684" i="16"/>
  <c r="AD684" i="16" s="1"/>
  <c r="AC688" i="16"/>
  <c r="AD688" i="16" s="1"/>
  <c r="AC697" i="16"/>
  <c r="AD697" i="16" s="1"/>
  <c r="B699" i="16"/>
  <c r="AC701" i="16"/>
  <c r="AD701" i="16" s="1"/>
  <c r="AC714" i="16"/>
  <c r="AD714" i="16" s="1"/>
  <c r="AC716" i="16"/>
  <c r="AD716" i="16" s="1"/>
  <c r="B731" i="16"/>
  <c r="AC733" i="16"/>
  <c r="AD733" i="16" s="1"/>
  <c r="AC746" i="16"/>
  <c r="AD746" i="16" s="1"/>
  <c r="C748" i="16"/>
  <c r="AC748" i="16"/>
  <c r="AD748" i="16" s="1"/>
  <c r="AC765" i="16"/>
  <c r="AD765" i="16" s="1"/>
  <c r="AC778" i="16"/>
  <c r="AD778" i="16" s="1"/>
  <c r="AC780" i="16"/>
  <c r="AD780" i="16" s="1"/>
  <c r="C793" i="16"/>
  <c r="AC793" i="16"/>
  <c r="AD793" i="16" s="1"/>
  <c r="AC803" i="16"/>
  <c r="AD803" i="16" s="1"/>
  <c r="AC805" i="16"/>
  <c r="AD805" i="16" s="1"/>
  <c r="C807" i="16"/>
  <c r="AC807" i="16"/>
  <c r="AD807" i="16" s="1"/>
  <c r="AC810" i="16"/>
  <c r="AD810" i="16" s="1"/>
  <c r="AC852" i="16"/>
  <c r="AD852" i="16" s="1"/>
  <c r="AC843" i="16"/>
  <c r="AD843" i="16" s="1"/>
  <c r="AC867" i="16"/>
  <c r="AD867" i="16" s="1"/>
  <c r="AC883" i="16"/>
  <c r="AD883" i="16" s="1"/>
  <c r="AC899" i="16"/>
  <c r="AD899" i="16" s="1"/>
  <c r="AC915" i="16"/>
  <c r="AD915" i="16" s="1"/>
  <c r="AC945" i="16"/>
  <c r="AD945" i="16" s="1"/>
  <c r="AC947" i="16"/>
  <c r="AD947" i="16" s="1"/>
  <c r="AC970" i="16"/>
  <c r="AD970" i="16" s="1"/>
  <c r="AC1004" i="16"/>
  <c r="AD1004" i="16" s="1"/>
  <c r="AC1062" i="16"/>
  <c r="AD1062" i="16" s="1"/>
  <c r="AC1069" i="16"/>
  <c r="AD1069" i="16" s="1"/>
  <c r="AC1078" i="16"/>
  <c r="AD1078" i="16" s="1"/>
  <c r="AC1085" i="16"/>
  <c r="AD1085" i="16" s="1"/>
  <c r="AC1105" i="16"/>
  <c r="AD1105" i="16" s="1"/>
  <c r="B819" i="16"/>
  <c r="B827" i="16"/>
  <c r="B835" i="16"/>
  <c r="AC840" i="16"/>
  <c r="AD840" i="16" s="1"/>
  <c r="B855" i="16"/>
  <c r="AC934" i="16"/>
  <c r="AD934" i="16" s="1"/>
  <c r="AC1055" i="16"/>
  <c r="AD1055" i="16" s="1"/>
  <c r="AC847" i="16"/>
  <c r="AD847" i="16" s="1"/>
  <c r="AC942" i="16"/>
  <c r="AD942" i="16" s="1"/>
  <c r="AC986" i="16"/>
  <c r="AD986" i="16" s="1"/>
  <c r="AC830" i="16"/>
  <c r="AD830" i="16" s="1"/>
  <c r="B844" i="16"/>
  <c r="B859" i="16"/>
  <c r="B875" i="16"/>
  <c r="B891" i="16"/>
  <c r="B907" i="16"/>
  <c r="AC925" i="16"/>
  <c r="AD925" i="16" s="1"/>
  <c r="AC931" i="16"/>
  <c r="AD931" i="16" s="1"/>
  <c r="AC1028" i="16"/>
  <c r="AD1028" i="16" s="1"/>
  <c r="AC1033" i="16"/>
  <c r="AD1033" i="16" s="1"/>
  <c r="AC813" i="16"/>
  <c r="AD813" i="16" s="1"/>
  <c r="AC824" i="16"/>
  <c r="AD824" i="16" s="1"/>
  <c r="B828" i="16"/>
  <c r="AC831" i="16"/>
  <c r="AD831" i="16" s="1"/>
  <c r="AC832" i="16"/>
  <c r="AD832" i="16" s="1"/>
  <c r="B836" i="16"/>
  <c r="AC839" i="16"/>
  <c r="AD839" i="16" s="1"/>
  <c r="AC950" i="16"/>
  <c r="AD950" i="16" s="1"/>
  <c r="AC1023" i="16"/>
  <c r="AD1023" i="16" s="1"/>
  <c r="AC812" i="16"/>
  <c r="AD812" i="16" s="1"/>
  <c r="AC851" i="16"/>
  <c r="AD851" i="16" s="1"/>
  <c r="AC863" i="16"/>
  <c r="AD863" i="16" s="1"/>
  <c r="AC879" i="16"/>
  <c r="AD879" i="16" s="1"/>
  <c r="AC895" i="16"/>
  <c r="AD895" i="16" s="1"/>
  <c r="AC911" i="16"/>
  <c r="AD911" i="16" s="1"/>
  <c r="AC937" i="16"/>
  <c r="AD937" i="16" s="1"/>
  <c r="AC939" i="16"/>
  <c r="AD939" i="16" s="1"/>
  <c r="AC1015" i="16"/>
  <c r="AD1015" i="16" s="1"/>
  <c r="B848" i="16"/>
  <c r="AC922" i="16"/>
  <c r="AD922" i="16" s="1"/>
  <c r="AC958" i="16"/>
  <c r="AD958" i="16" s="1"/>
  <c r="B862" i="16"/>
  <c r="B866" i="16"/>
  <c r="B870" i="16"/>
  <c r="B874" i="16"/>
  <c r="B878" i="16"/>
  <c r="B882" i="16"/>
  <c r="B886" i="16"/>
  <c r="B890" i="16"/>
  <c r="B894" i="16"/>
  <c r="B898" i="16"/>
  <c r="B902" i="16"/>
  <c r="B906" i="16"/>
  <c r="B910" i="16"/>
  <c r="B914" i="16"/>
  <c r="B918" i="16"/>
  <c r="AC1017" i="16"/>
  <c r="AD1017" i="16" s="1"/>
  <c r="AC1030" i="16"/>
  <c r="AD1030" i="16" s="1"/>
  <c r="AC1040" i="16"/>
  <c r="AD1040" i="16" s="1"/>
  <c r="AC1045" i="16"/>
  <c r="AD1045" i="16" s="1"/>
  <c r="AC1064" i="16"/>
  <c r="AD1064" i="16" s="1"/>
  <c r="AC1071" i="16"/>
  <c r="AD1071" i="16" s="1"/>
  <c r="AC1096" i="16"/>
  <c r="AD1096" i="16" s="1"/>
  <c r="AC1107" i="16"/>
  <c r="AD1107" i="16" s="1"/>
  <c r="B818" i="16"/>
  <c r="B822" i="16"/>
  <c r="B927" i="16"/>
  <c r="AC930" i="16"/>
  <c r="AD930" i="16" s="1"/>
  <c r="B933" i="16"/>
  <c r="AC999" i="16"/>
  <c r="AD999" i="16" s="1"/>
  <c r="AC1020" i="16"/>
  <c r="AD1020" i="16" s="1"/>
  <c r="AC1025" i="16"/>
  <c r="AD1025" i="16" s="1"/>
  <c r="AC1042" i="16"/>
  <c r="AD1042" i="16" s="1"/>
  <c r="AC1052" i="16"/>
  <c r="AD1052" i="16" s="1"/>
  <c r="AC1057" i="16"/>
  <c r="AD1057" i="16" s="1"/>
  <c r="AC1066" i="16"/>
  <c r="AD1066" i="16" s="1"/>
  <c r="AC1073" i="16"/>
  <c r="AD1073" i="16" s="1"/>
  <c r="AC1082" i="16"/>
  <c r="AD1082" i="16" s="1"/>
  <c r="AC1089" i="16"/>
  <c r="AD1089" i="16" s="1"/>
  <c r="AC1100" i="16"/>
  <c r="AD1100" i="16" s="1"/>
  <c r="AC1102" i="16"/>
  <c r="AD1102" i="16" s="1"/>
  <c r="AC1421" i="16"/>
  <c r="AD1421" i="16" s="1"/>
  <c r="AD1430" i="16"/>
  <c r="B825" i="16"/>
  <c r="B829" i="16"/>
  <c r="B833" i="16"/>
  <c r="B837" i="16"/>
  <c r="B841" i="16"/>
  <c r="B845" i="16"/>
  <c r="B849" i="16"/>
  <c r="B853" i="16"/>
  <c r="B857" i="16"/>
  <c r="B861" i="16"/>
  <c r="B865" i="16"/>
  <c r="AC967" i="16"/>
  <c r="AD967" i="16" s="1"/>
  <c r="B976" i="16"/>
  <c r="AC983" i="16"/>
  <c r="AD983" i="16" s="1"/>
  <c r="B992" i="16"/>
  <c r="AC1022" i="16"/>
  <c r="AD1022" i="16" s="1"/>
  <c r="AC1032" i="16"/>
  <c r="AD1032" i="16" s="1"/>
  <c r="AC1037" i="16"/>
  <c r="AD1037" i="16" s="1"/>
  <c r="AC1054" i="16"/>
  <c r="AD1054" i="16" s="1"/>
  <c r="AC1059" i="16"/>
  <c r="AD1059" i="16" s="1"/>
  <c r="AC1068" i="16"/>
  <c r="AD1068" i="16" s="1"/>
  <c r="AC1075" i="16"/>
  <c r="AD1075" i="16" s="1"/>
  <c r="AC1091" i="16"/>
  <c r="AD1091" i="16" s="1"/>
  <c r="AC1093" i="16"/>
  <c r="AD1093" i="16" s="1"/>
  <c r="B821" i="16"/>
  <c r="B935" i="16"/>
  <c r="AC938" i="16"/>
  <c r="AD938" i="16" s="1"/>
  <c r="B943" i="16"/>
  <c r="AC946" i="16"/>
  <c r="AD946" i="16" s="1"/>
  <c r="B951" i="16"/>
  <c r="AC954" i="16"/>
  <c r="AD954" i="16" s="1"/>
  <c r="B959" i="16"/>
  <c r="AC962" i="16"/>
  <c r="AD962" i="16" s="1"/>
  <c r="AC978" i="16"/>
  <c r="AD978" i="16" s="1"/>
  <c r="AC994" i="16"/>
  <c r="AD994" i="16" s="1"/>
  <c r="AC1013" i="16"/>
  <c r="AD1013" i="16" s="1"/>
  <c r="AC1016" i="16"/>
  <c r="AD1016" i="16" s="1"/>
  <c r="AC1034" i="16"/>
  <c r="AD1034" i="16" s="1"/>
  <c r="AC1044" i="16"/>
  <c r="AD1044" i="16" s="1"/>
  <c r="AC1049" i="16"/>
  <c r="AD1049" i="16" s="1"/>
  <c r="AC1061" i="16"/>
  <c r="AD1061" i="16" s="1"/>
  <c r="AC1070" i="16"/>
  <c r="AD1070" i="16" s="1"/>
  <c r="AC1077" i="16"/>
  <c r="AD1077" i="16" s="1"/>
  <c r="AC1086" i="16"/>
  <c r="AD1086" i="16" s="1"/>
  <c r="AC1104" i="16"/>
  <c r="AD1104" i="16" s="1"/>
  <c r="AC1115" i="16"/>
  <c r="AD1115" i="16" s="1"/>
  <c r="B856" i="16"/>
  <c r="B860" i="16"/>
  <c r="B864" i="16"/>
  <c r="B868" i="16"/>
  <c r="B872" i="16"/>
  <c r="B876" i="16"/>
  <c r="B880" i="16"/>
  <c r="B884" i="16"/>
  <c r="B888" i="16"/>
  <c r="B892" i="16"/>
  <c r="B896" i="16"/>
  <c r="B900" i="16"/>
  <c r="B904" i="16"/>
  <c r="B908" i="16"/>
  <c r="B912" i="16"/>
  <c r="B916" i="16"/>
  <c r="B923" i="16"/>
  <c r="B926" i="16"/>
  <c r="B929" i="16"/>
  <c r="AC1007" i="16"/>
  <c r="AD1007" i="16" s="1"/>
  <c r="AC1012" i="16"/>
  <c r="AD1012" i="16" s="1"/>
  <c r="AC1024" i="16"/>
  <c r="AD1024" i="16" s="1"/>
  <c r="AC1029" i="16"/>
  <c r="AD1029" i="16" s="1"/>
  <c r="AC1046" i="16"/>
  <c r="AD1046" i="16" s="1"/>
  <c r="AC1056" i="16"/>
  <c r="AD1056" i="16" s="1"/>
  <c r="AC1063" i="16"/>
  <c r="AD1063" i="16" s="1"/>
  <c r="AC1072" i="16"/>
  <c r="AD1072" i="16" s="1"/>
  <c r="AC1079" i="16"/>
  <c r="AD1079" i="16" s="1"/>
  <c r="AC1097" i="16"/>
  <c r="AD1097" i="16" s="1"/>
  <c r="AC1108" i="16"/>
  <c r="AD1108" i="16" s="1"/>
  <c r="AC1131" i="16"/>
  <c r="AD1131" i="16" s="1"/>
  <c r="B820" i="16"/>
  <c r="C984" i="16" s="1"/>
  <c r="AC1018" i="16"/>
  <c r="AD1018" i="16" s="1"/>
  <c r="AC1026" i="16"/>
  <c r="AD1026" i="16" s="1"/>
  <c r="AC1036" i="16"/>
  <c r="AD1036" i="16" s="1"/>
  <c r="AC1041" i="16"/>
  <c r="AD1041" i="16" s="1"/>
  <c r="AC1047" i="16"/>
  <c r="AD1047" i="16" s="1"/>
  <c r="AC1058" i="16"/>
  <c r="AD1058" i="16" s="1"/>
  <c r="AC1065" i="16"/>
  <c r="AD1065" i="16" s="1"/>
  <c r="AC1074" i="16"/>
  <c r="AD1074" i="16" s="1"/>
  <c r="AC1081" i="16"/>
  <c r="AD1081" i="16" s="1"/>
  <c r="AC1088" i="16"/>
  <c r="AD1088" i="16" s="1"/>
  <c r="AC1099" i="16"/>
  <c r="AD1099" i="16" s="1"/>
  <c r="AC1101" i="16"/>
  <c r="AD1101" i="16" s="1"/>
  <c r="AC1147" i="16"/>
  <c r="AD1147" i="16" s="1"/>
  <c r="AC975" i="16"/>
  <c r="AD975" i="16" s="1"/>
  <c r="AC991" i="16"/>
  <c r="AD991" i="16" s="1"/>
  <c r="AC1014" i="16"/>
  <c r="AD1014" i="16" s="1"/>
  <c r="AC1021" i="16"/>
  <c r="AD1021" i="16" s="1"/>
  <c r="AC1038" i="16"/>
  <c r="AD1038" i="16" s="1"/>
  <c r="AC1048" i="16"/>
  <c r="AD1048" i="16" s="1"/>
  <c r="AC1053" i="16"/>
  <c r="AD1053" i="16" s="1"/>
  <c r="AC1060" i="16"/>
  <c r="AD1060" i="16" s="1"/>
  <c r="AC1067" i="16"/>
  <c r="AD1067" i="16" s="1"/>
  <c r="AC1076" i="16"/>
  <c r="AD1076" i="16" s="1"/>
  <c r="AC1083" i="16"/>
  <c r="AD1083" i="16" s="1"/>
  <c r="AC1092" i="16"/>
  <c r="AD1092" i="16" s="1"/>
  <c r="AC1094" i="16"/>
  <c r="AD1094" i="16" s="1"/>
  <c r="B965" i="16"/>
  <c r="B973" i="16"/>
  <c r="B981" i="16"/>
  <c r="B989" i="16"/>
  <c r="B997" i="16"/>
  <c r="B1005" i="16"/>
  <c r="AC1080" i="16"/>
  <c r="AD1080" i="16" s="1"/>
  <c r="AC1112" i="16"/>
  <c r="AD1112" i="16" s="1"/>
  <c r="B1114" i="16"/>
  <c r="B1121" i="16"/>
  <c r="AC1128" i="16"/>
  <c r="AD1128" i="16" s="1"/>
  <c r="B1130" i="16"/>
  <c r="B1137" i="16"/>
  <c r="AC1144" i="16"/>
  <c r="AD1144" i="16" s="1"/>
  <c r="B1146" i="16"/>
  <c r="B1153" i="16"/>
  <c r="B1162" i="16"/>
  <c r="AC1164" i="16"/>
  <c r="AD1164" i="16" s="1"/>
  <c r="AC1194" i="16"/>
  <c r="AD1194" i="16" s="1"/>
  <c r="AC1196" i="16"/>
  <c r="AD1196" i="16" s="1"/>
  <c r="B1234" i="16"/>
  <c r="B1376" i="16"/>
  <c r="B1002" i="16"/>
  <c r="AC1119" i="16"/>
  <c r="AD1119" i="16" s="1"/>
  <c r="AC1135" i="16"/>
  <c r="AD1135" i="16" s="1"/>
  <c r="AC1151" i="16"/>
  <c r="AD1151" i="16" s="1"/>
  <c r="AC1418" i="16"/>
  <c r="AD1418" i="16" s="1"/>
  <c r="AC1425" i="16"/>
  <c r="AD1425" i="16" s="1"/>
  <c r="AC1825" i="16"/>
  <c r="AD1825" i="16" s="1"/>
  <c r="AC1109" i="16"/>
  <c r="AD1109" i="16" s="1"/>
  <c r="AC1116" i="16"/>
  <c r="AD1116" i="16" s="1"/>
  <c r="AC1118" i="16"/>
  <c r="AD1118" i="16" s="1"/>
  <c r="AC1125" i="16"/>
  <c r="AD1125" i="16" s="1"/>
  <c r="AC1132" i="16"/>
  <c r="AD1132" i="16" s="1"/>
  <c r="AC1134" i="16"/>
  <c r="AD1134" i="16" s="1"/>
  <c r="AC1141" i="16"/>
  <c r="AD1141" i="16" s="1"/>
  <c r="AC1148" i="16"/>
  <c r="AD1148" i="16" s="1"/>
  <c r="AC1150" i="16"/>
  <c r="AD1150" i="16" s="1"/>
  <c r="AC1170" i="16"/>
  <c r="AD1170" i="16" s="1"/>
  <c r="AC1172" i="16"/>
  <c r="AD1172" i="16" s="1"/>
  <c r="AC1202" i="16"/>
  <c r="AD1202" i="16" s="1"/>
  <c r="AC1204" i="16"/>
  <c r="AD1204" i="16" s="1"/>
  <c r="AC1090" i="16"/>
  <c r="AD1090" i="16" s="1"/>
  <c r="AC1098" i="16"/>
  <c r="AD1098" i="16" s="1"/>
  <c r="AC1106" i="16"/>
  <c r="AD1106" i="16" s="1"/>
  <c r="AC1123" i="16"/>
  <c r="AD1123" i="16" s="1"/>
  <c r="AC1139" i="16"/>
  <c r="AD1139" i="16" s="1"/>
  <c r="AC1155" i="16"/>
  <c r="AD1155" i="16" s="1"/>
  <c r="AC1221" i="16"/>
  <c r="AD1221" i="16" s="1"/>
  <c r="AD1229" i="16"/>
  <c r="B969" i="16"/>
  <c r="B977" i="16"/>
  <c r="B985" i="16"/>
  <c r="B993" i="16"/>
  <c r="B1001" i="16"/>
  <c r="B1009" i="16"/>
  <c r="AC1087" i="16"/>
  <c r="AD1087" i="16" s="1"/>
  <c r="AC1095" i="16"/>
  <c r="AD1095" i="16" s="1"/>
  <c r="AC1103" i="16"/>
  <c r="AD1103" i="16" s="1"/>
  <c r="B1113" i="16"/>
  <c r="AC1120" i="16"/>
  <c r="AD1120" i="16" s="1"/>
  <c r="B1122" i="16"/>
  <c r="B1129" i="16"/>
  <c r="AC1136" i="16"/>
  <c r="AD1136" i="16" s="1"/>
  <c r="B1138" i="16"/>
  <c r="B1145" i="16"/>
  <c r="AC1152" i="16"/>
  <c r="AD1152" i="16" s="1"/>
  <c r="B1154" i="16"/>
  <c r="B1178" i="16"/>
  <c r="AC1180" i="16"/>
  <c r="AD1180" i="16" s="1"/>
  <c r="AC1210" i="16"/>
  <c r="AD1210" i="16" s="1"/>
  <c r="B1276" i="16"/>
  <c r="B920" i="16"/>
  <c r="B924" i="16"/>
  <c r="B928" i="16"/>
  <c r="B932" i="16"/>
  <c r="B936" i="16"/>
  <c r="B940" i="16"/>
  <c r="B944" i="16"/>
  <c r="B948" i="16"/>
  <c r="B952" i="16"/>
  <c r="B956" i="16"/>
  <c r="B960" i="16"/>
  <c r="B966" i="16"/>
  <c r="B974" i="16"/>
  <c r="B982" i="16"/>
  <c r="B990" i="16"/>
  <c r="B998" i="16"/>
  <c r="B1006" i="16"/>
  <c r="AC1111" i="16"/>
  <c r="AD1111" i="16" s="1"/>
  <c r="AC1127" i="16"/>
  <c r="AD1127" i="16" s="1"/>
  <c r="AC1143" i="16"/>
  <c r="AD1143" i="16" s="1"/>
  <c r="B963" i="16"/>
  <c r="C1003" i="16"/>
  <c r="AC1110" i="16"/>
  <c r="AD1110" i="16" s="1"/>
  <c r="AC1117" i="16"/>
  <c r="AD1117" i="16" s="1"/>
  <c r="AC1124" i="16"/>
  <c r="AD1124" i="16" s="1"/>
  <c r="AC1126" i="16"/>
  <c r="AD1126" i="16" s="1"/>
  <c r="AC1133" i="16"/>
  <c r="AD1133" i="16" s="1"/>
  <c r="AC1140" i="16"/>
  <c r="AD1140" i="16" s="1"/>
  <c r="AC1142" i="16"/>
  <c r="AD1142" i="16" s="1"/>
  <c r="AC1149" i="16"/>
  <c r="AD1149" i="16" s="1"/>
  <c r="AC1156" i="16"/>
  <c r="AD1156" i="16" s="1"/>
  <c r="AC1186" i="16"/>
  <c r="AD1186" i="16" s="1"/>
  <c r="AC1188" i="16"/>
  <c r="AD1188" i="16" s="1"/>
  <c r="B1159" i="16"/>
  <c r="B1167" i="16"/>
  <c r="B1175" i="16"/>
  <c r="B1183" i="16"/>
  <c r="B1191" i="16"/>
  <c r="B1199" i="16"/>
  <c r="B1207" i="16"/>
  <c r="AC1215" i="16"/>
  <c r="AD1215" i="16" s="1"/>
  <c r="AC1223" i="16"/>
  <c r="AD1223" i="16" s="1"/>
  <c r="B1241" i="16"/>
  <c r="B1273" i="16"/>
  <c r="B1320" i="16"/>
  <c r="AD1432" i="16"/>
  <c r="B1161" i="16"/>
  <c r="B1169" i="16"/>
  <c r="B1177" i="16"/>
  <c r="B1185" i="16"/>
  <c r="B1193" i="16"/>
  <c r="B1201" i="16"/>
  <c r="B1209" i="16"/>
  <c r="B1233" i="16"/>
  <c r="B1265" i="16"/>
  <c r="B1158" i="16"/>
  <c r="B1166" i="16"/>
  <c r="B1174" i="16"/>
  <c r="B1182" i="16"/>
  <c r="B1190" i="16"/>
  <c r="AC1198" i="16"/>
  <c r="AD1198" i="16" s="1"/>
  <c r="AC1206" i="16"/>
  <c r="AD1206" i="16" s="1"/>
  <c r="AD1230" i="16"/>
  <c r="B1328" i="16"/>
  <c r="B1360" i="16"/>
  <c r="B1392" i="16"/>
  <c r="AC1422" i="16"/>
  <c r="AD1422" i="16" s="1"/>
  <c r="AC1429" i="16"/>
  <c r="AD1429" i="16" s="1"/>
  <c r="B1163" i="16"/>
  <c r="B1171" i="16"/>
  <c r="B1179" i="16"/>
  <c r="B1187" i="16"/>
  <c r="B1195" i="16"/>
  <c r="B1203" i="16"/>
  <c r="B1211" i="16"/>
  <c r="B1299" i="16"/>
  <c r="B1160" i="16"/>
  <c r="B1168" i="16"/>
  <c r="B1176" i="16"/>
  <c r="B1184" i="16"/>
  <c r="AC1192" i="16"/>
  <c r="AD1192" i="16" s="1"/>
  <c r="AC1200" i="16"/>
  <c r="AD1200" i="16" s="1"/>
  <c r="AC1208" i="16"/>
  <c r="AD1208" i="16" s="1"/>
  <c r="B1237" i="16"/>
  <c r="B1269" i="16"/>
  <c r="B1312" i="16"/>
  <c r="C1297" i="16" s="1"/>
  <c r="B1325" i="16"/>
  <c r="B1336" i="16"/>
  <c r="B1368" i="16"/>
  <c r="C1372" i="16"/>
  <c r="B1400" i="16"/>
  <c r="AC1417" i="16"/>
  <c r="AD1417" i="16" s="1"/>
  <c r="AC1426" i="16"/>
  <c r="AD1426" i="16" s="1"/>
  <c r="B1157" i="16"/>
  <c r="B1165" i="16"/>
  <c r="B1173" i="16"/>
  <c r="B1181" i="16"/>
  <c r="B1189" i="16"/>
  <c r="B1197" i="16"/>
  <c r="B1205" i="16"/>
  <c r="B1232" i="16"/>
  <c r="B1249" i="16"/>
  <c r="C1219" i="16" s="1"/>
  <c r="B1283" i="16"/>
  <c r="C1359" i="16"/>
  <c r="B1444" i="16"/>
  <c r="B1473" i="16"/>
  <c r="B1486" i="16"/>
  <c r="B1493" i="16"/>
  <c r="B1550" i="16"/>
  <c r="AC1618" i="16"/>
  <c r="AD1618" i="16" s="1"/>
  <c r="AC1620" i="16"/>
  <c r="AD1620" i="16" s="1"/>
  <c r="AC1622" i="16"/>
  <c r="AD1622" i="16" s="1"/>
  <c r="AC1624" i="16"/>
  <c r="AD1624" i="16" s="1"/>
  <c r="AC1626" i="16"/>
  <c r="AD1626" i="16" s="1"/>
  <c r="B1470" i="16"/>
  <c r="B1477" i="16"/>
  <c r="B1245" i="16"/>
  <c r="B1261" i="16"/>
  <c r="B1277" i="16"/>
  <c r="B1439" i="16"/>
  <c r="B1450" i="16"/>
  <c r="B1499" i="16"/>
  <c r="B1514" i="16"/>
  <c r="B1578" i="16"/>
  <c r="AD1431" i="16"/>
  <c r="AD1434" i="16"/>
  <c r="B1436" i="16"/>
  <c r="C1563" i="16" s="1"/>
  <c r="B1454" i="16"/>
  <c r="B1518" i="16"/>
  <c r="B1551" i="16"/>
  <c r="B1333" i="16"/>
  <c r="B1341" i="16"/>
  <c r="B1349" i="16"/>
  <c r="B1357" i="16"/>
  <c r="C1357" i="16" s="1"/>
  <c r="B1365" i="16"/>
  <c r="B1373" i="16"/>
  <c r="B1381" i="16"/>
  <c r="B1389" i="16"/>
  <c r="B1397" i="16"/>
  <c r="B1405" i="16"/>
  <c r="B1415" i="16"/>
  <c r="B1440" i="16"/>
  <c r="C1423" i="16" s="1"/>
  <c r="B1489" i="16"/>
  <c r="B1502" i="16"/>
  <c r="B1531" i="16"/>
  <c r="B1544" i="16"/>
  <c r="B1552" i="16"/>
  <c r="B1555" i="16"/>
  <c r="B1572" i="16"/>
  <c r="B1587" i="16"/>
  <c r="B1604" i="16"/>
  <c r="B1611" i="16"/>
  <c r="B1632" i="16"/>
  <c r="B1639" i="16"/>
  <c r="B1648" i="16"/>
  <c r="B1655" i="16"/>
  <c r="B1664" i="16"/>
  <c r="B1671" i="16"/>
  <c r="B1680" i="16"/>
  <c r="B1687" i="16"/>
  <c r="B1707" i="16"/>
  <c r="B1714" i="16"/>
  <c r="B1778" i="16"/>
  <c r="B1452" i="16"/>
  <c r="B1468" i="16"/>
  <c r="B1484" i="16"/>
  <c r="B1500" i="16"/>
  <c r="B1516" i="16"/>
  <c r="B1540" i="16"/>
  <c r="B1567" i="16"/>
  <c r="B1584" i="16"/>
  <c r="B1599" i="16"/>
  <c r="B1718" i="16"/>
  <c r="B1763" i="16"/>
  <c r="B1770" i="16"/>
  <c r="AC1824" i="16"/>
  <c r="AD1824" i="16" s="1"/>
  <c r="AC1827" i="16"/>
  <c r="AD1827" i="16" s="1"/>
  <c r="B1528" i="16"/>
  <c r="B1564" i="16"/>
  <c r="B1579" i="16"/>
  <c r="B1596" i="16"/>
  <c r="B1608" i="16"/>
  <c r="B1617" i="16"/>
  <c r="B1619" i="16"/>
  <c r="B1621" i="16"/>
  <c r="B1623" i="16"/>
  <c r="B1625" i="16"/>
  <c r="B1627" i="16"/>
  <c r="B1636" i="16"/>
  <c r="B1643" i="16"/>
  <c r="B1652" i="16"/>
  <c r="B1659" i="16"/>
  <c r="B1668" i="16"/>
  <c r="B1675" i="16"/>
  <c r="B1684" i="16"/>
  <c r="B1691" i="16"/>
  <c r="B1698" i="16"/>
  <c r="B1464" i="16"/>
  <c r="B1480" i="16"/>
  <c r="B1496" i="16"/>
  <c r="B1512" i="16"/>
  <c r="B1548" i="16"/>
  <c r="B1559" i="16"/>
  <c r="B1576" i="16"/>
  <c r="B1591" i="16"/>
  <c r="B1733" i="16"/>
  <c r="B1536" i="16"/>
  <c r="B1556" i="16"/>
  <c r="B1571" i="16"/>
  <c r="B1588" i="16"/>
  <c r="B1603" i="16"/>
  <c r="C1603" i="16" s="1"/>
  <c r="B1612" i="16"/>
  <c r="B1631" i="16"/>
  <c r="B1640" i="16"/>
  <c r="B1647" i="16"/>
  <c r="B1656" i="16"/>
  <c r="C1791" i="16" s="1"/>
  <c r="B1663" i="16"/>
  <c r="B1672" i="16"/>
  <c r="B1679" i="16"/>
  <c r="B1688" i="16"/>
  <c r="AC1823" i="16"/>
  <c r="AD1823" i="16" s="1"/>
  <c r="B1460" i="16"/>
  <c r="B1476" i="16"/>
  <c r="B1492" i="16"/>
  <c r="B1508" i="16"/>
  <c r="B1524" i="16"/>
  <c r="B1568" i="16"/>
  <c r="B1583" i="16"/>
  <c r="B1600" i="16"/>
  <c r="B1744" i="16"/>
  <c r="B1741" i="16"/>
  <c r="B1795" i="16"/>
  <c r="B1798" i="16"/>
  <c r="B1803" i="16"/>
  <c r="B1842" i="16"/>
  <c r="B1850" i="16"/>
  <c r="B1863" i="16"/>
  <c r="AC1826" i="16"/>
  <c r="AD1826" i="16" s="1"/>
  <c r="AD1829" i="16"/>
  <c r="B1699" i="16"/>
  <c r="B1715" i="16"/>
  <c r="B1731" i="16"/>
  <c r="B1734" i="16"/>
  <c r="B1773" i="16"/>
  <c r="B1776" i="16"/>
  <c r="B1787" i="16"/>
  <c r="B1792" i="16"/>
  <c r="B1841" i="16"/>
  <c r="B1759" i="16"/>
  <c r="B1811" i="16"/>
  <c r="B1814" i="16"/>
  <c r="B1853" i="16"/>
  <c r="B1895" i="16"/>
  <c r="B1695" i="16"/>
  <c r="B1711" i="16"/>
  <c r="B1727" i="16"/>
  <c r="B1739" i="16"/>
  <c r="B1747" i="16"/>
  <c r="B1750" i="16"/>
  <c r="B1789" i="16"/>
  <c r="B1836" i="16"/>
  <c r="C1835" i="16" s="1"/>
  <c r="B1848" i="16"/>
  <c r="B1775" i="16"/>
  <c r="B1806" i="16"/>
  <c r="B1821" i="16"/>
  <c r="C1949" i="16" s="1"/>
  <c r="B1879" i="16"/>
  <c r="B1735" i="16"/>
  <c r="B1751" i="16"/>
  <c r="B1767" i="16"/>
  <c r="B1783" i="16"/>
  <c r="B1799" i="16"/>
  <c r="B1815" i="16"/>
  <c r="B1833" i="16"/>
  <c r="B1869" i="16"/>
  <c r="B1880" i="16"/>
  <c r="B1888" i="16"/>
  <c r="B1896" i="16"/>
  <c r="B1901" i="16"/>
  <c r="B1941" i="16"/>
  <c r="B1857" i="16"/>
  <c r="B1877" i="16"/>
  <c r="B1885" i="16"/>
  <c r="B1893" i="16"/>
  <c r="B1921" i="16"/>
  <c r="B1915" i="16"/>
  <c r="B1928" i="16"/>
  <c r="B1933" i="16"/>
  <c r="B1876" i="16"/>
  <c r="B1884" i="16"/>
  <c r="B1892" i="16"/>
  <c r="B1900" i="16"/>
  <c r="B1910" i="16"/>
  <c r="B1935" i="16"/>
  <c r="B1942" i="16"/>
  <c r="AD2030" i="16"/>
  <c r="C2111" i="16"/>
  <c r="B1873" i="16"/>
  <c r="B1881" i="16"/>
  <c r="B1889" i="16"/>
  <c r="B1897" i="16"/>
  <c r="C1897" i="16" s="1"/>
  <c r="B1902" i="16"/>
  <c r="B1907" i="16"/>
  <c r="B1920" i="16"/>
  <c r="B2121" i="16"/>
  <c r="B2017" i="16"/>
  <c r="B2036" i="16"/>
  <c r="B2044" i="16"/>
  <c r="C2175" i="16" s="1"/>
  <c r="B2052" i="16"/>
  <c r="B2060" i="16"/>
  <c r="B2068" i="16"/>
  <c r="B2076" i="16"/>
  <c r="B2084" i="16"/>
  <c r="B2099" i="16"/>
  <c r="B2156" i="16"/>
  <c r="B2029" i="16"/>
  <c r="B2038" i="16"/>
  <c r="B2046" i="16"/>
  <c r="B2054" i="16"/>
  <c r="B2062" i="16"/>
  <c r="B2070" i="16"/>
  <c r="B2078" i="16"/>
  <c r="B2086" i="16"/>
  <c r="B2108" i="16"/>
  <c r="B2118" i="16"/>
  <c r="B2130" i="16"/>
  <c r="B2162" i="16"/>
  <c r="B2013" i="16"/>
  <c r="B2096" i="16"/>
  <c r="B2105" i="16"/>
  <c r="B2127" i="16"/>
  <c r="B2159" i="16"/>
  <c r="B2025" i="16"/>
  <c r="C2133" i="16" s="1"/>
  <c r="B2037" i="16"/>
  <c r="B2045" i="16"/>
  <c r="B2053" i="16"/>
  <c r="B2061" i="16"/>
  <c r="B2069" i="16"/>
  <c r="B2077" i="16"/>
  <c r="B2085" i="16"/>
  <c r="B2117" i="16"/>
  <c r="B2129" i="16"/>
  <c r="B2161" i="16"/>
  <c r="B2170" i="16"/>
  <c r="C2214" i="16"/>
  <c r="AC2224" i="16"/>
  <c r="AD2224" i="16" s="1"/>
  <c r="B2009" i="16"/>
  <c r="C2058" i="16"/>
  <c r="B2092" i="16"/>
  <c r="B2102" i="16"/>
  <c r="B2138" i="16"/>
  <c r="C2147" i="16"/>
  <c r="B2137" i="16"/>
  <c r="B2169" i="16"/>
  <c r="B2093" i="16"/>
  <c r="B2109" i="16"/>
  <c r="B2125" i="16"/>
  <c r="B2157" i="16"/>
  <c r="B2177" i="16"/>
  <c r="B2209" i="16"/>
  <c r="B2223" i="16"/>
  <c r="C2249" i="16" s="1"/>
  <c r="B2228" i="16"/>
  <c r="B2237" i="16"/>
  <c r="B2244" i="16"/>
  <c r="B2253" i="16"/>
  <c r="B2269" i="16"/>
  <c r="B2285" i="16"/>
  <c r="B2301" i="16"/>
  <c r="B2317" i="16"/>
  <c r="B2333" i="16"/>
  <c r="B2349" i="16"/>
  <c r="B2365" i="16"/>
  <c r="B2381" i="16"/>
  <c r="B2397" i="16"/>
  <c r="B2145" i="16"/>
  <c r="B2189" i="16"/>
  <c r="B2401" i="16"/>
  <c r="B2225" i="16"/>
  <c r="B2153" i="16"/>
  <c r="B2181" i="16"/>
  <c r="B2213" i="16"/>
  <c r="B2409" i="16"/>
  <c r="B2141" i="16"/>
  <c r="B2173" i="16"/>
  <c r="B2193" i="16"/>
  <c r="B2220" i="16"/>
  <c r="C2220" i="16" s="1"/>
  <c r="B2229" i="16"/>
  <c r="B2236" i="16"/>
  <c r="B2245" i="16"/>
  <c r="B2252" i="16"/>
  <c r="B2261" i="16"/>
  <c r="B2277" i="16"/>
  <c r="B2293" i="16"/>
  <c r="B2309" i="16"/>
  <c r="B2325" i="16"/>
  <c r="B2341" i="16"/>
  <c r="B2357" i="16"/>
  <c r="B2373" i="16"/>
  <c r="B2389" i="16"/>
  <c r="B2413" i="16"/>
  <c r="AD16" i="18"/>
  <c r="C16" i="18"/>
  <c r="C95" i="18"/>
  <c r="C97" i="18"/>
  <c r="C112" i="18"/>
  <c r="C127" i="18"/>
  <c r="C129" i="18"/>
  <c r="C144" i="18"/>
  <c r="C159" i="18"/>
  <c r="C161" i="18"/>
  <c r="C176" i="18"/>
  <c r="C191" i="18"/>
  <c r="C193" i="18"/>
  <c r="C195" i="18"/>
  <c r="C197" i="18"/>
  <c r="C199" i="18"/>
  <c r="C201" i="18"/>
  <c r="C203" i="18"/>
  <c r="C206" i="18"/>
  <c r="AC206" i="18"/>
  <c r="AD206" i="18" s="1"/>
  <c r="C233" i="18"/>
  <c r="AC233" i="18"/>
  <c r="AD233" i="18" s="1"/>
  <c r="C235" i="18"/>
  <c r="AC235" i="18"/>
  <c r="AD235" i="18" s="1"/>
  <c r="C237" i="18"/>
  <c r="AC237" i="18"/>
  <c r="AD237" i="18" s="1"/>
  <c r="C239" i="18"/>
  <c r="AC239" i="18"/>
  <c r="AD239" i="18" s="1"/>
  <c r="C258" i="18"/>
  <c r="AC258" i="18"/>
  <c r="AD258" i="18" s="1"/>
  <c r="C260" i="18"/>
  <c r="AC260" i="18"/>
  <c r="AD260" i="18" s="1"/>
  <c r="C262" i="18"/>
  <c r="AC262" i="18"/>
  <c r="AD262" i="18" s="1"/>
  <c r="C297" i="18"/>
  <c r="AC297" i="18"/>
  <c r="AD297" i="18" s="1"/>
  <c r="C299" i="18"/>
  <c r="AC299" i="18"/>
  <c r="AD299" i="18" s="1"/>
  <c r="C301" i="18"/>
  <c r="AC301" i="18"/>
  <c r="AD301" i="18" s="1"/>
  <c r="C303" i="18"/>
  <c r="AC303" i="18"/>
  <c r="AD303" i="18" s="1"/>
  <c r="C322" i="18"/>
  <c r="AC322" i="18"/>
  <c r="AD322" i="18" s="1"/>
  <c r="C324" i="18"/>
  <c r="AC324" i="18"/>
  <c r="AD324" i="18" s="1"/>
  <c r="C326" i="18"/>
  <c r="AC326" i="18"/>
  <c r="AD326" i="18" s="1"/>
  <c r="C345" i="18"/>
  <c r="AC345" i="18"/>
  <c r="AD345" i="18" s="1"/>
  <c r="C348" i="18"/>
  <c r="AC348" i="18"/>
  <c r="AD348" i="18" s="1"/>
  <c r="C377" i="18"/>
  <c r="AC377" i="18"/>
  <c r="AD377" i="18" s="1"/>
  <c r="C380" i="18"/>
  <c r="AC380" i="18"/>
  <c r="AD380" i="18" s="1"/>
  <c r="AC406" i="18"/>
  <c r="AD406" i="18" s="1"/>
  <c r="AC422" i="18"/>
  <c r="AD422" i="18" s="1"/>
  <c r="AC455" i="18"/>
  <c r="AD455" i="18" s="1"/>
  <c r="C20" i="18"/>
  <c r="C24" i="18"/>
  <c r="C28" i="18"/>
  <c r="C32" i="18"/>
  <c r="C36" i="18"/>
  <c r="C40" i="18"/>
  <c r="C44" i="18"/>
  <c r="C48" i="18"/>
  <c r="C52" i="18"/>
  <c r="C56" i="18"/>
  <c r="C60" i="18"/>
  <c r="C64" i="18"/>
  <c r="C68" i="18"/>
  <c r="C72" i="18"/>
  <c r="C76" i="18"/>
  <c r="C80" i="18"/>
  <c r="C84" i="18"/>
  <c r="C99" i="18"/>
  <c r="C101" i="18"/>
  <c r="C116" i="18"/>
  <c r="C131" i="18"/>
  <c r="C133" i="18"/>
  <c r="C148" i="18"/>
  <c r="C163" i="18"/>
  <c r="C165" i="18"/>
  <c r="C180" i="18"/>
  <c r="C214" i="18"/>
  <c r="AC214" i="18"/>
  <c r="AD214" i="18" s="1"/>
  <c r="C241" i="18"/>
  <c r="AC241" i="18"/>
  <c r="AD241" i="18" s="1"/>
  <c r="C243" i="18"/>
  <c r="AC243" i="18"/>
  <c r="AD243" i="18" s="1"/>
  <c r="C245" i="18"/>
  <c r="AC245" i="18"/>
  <c r="AD245" i="18" s="1"/>
  <c r="C247" i="18"/>
  <c r="AC247" i="18"/>
  <c r="AD247" i="18" s="1"/>
  <c r="C266" i="18"/>
  <c r="AC266" i="18"/>
  <c r="AD266" i="18" s="1"/>
  <c r="C268" i="18"/>
  <c r="AC268" i="18"/>
  <c r="AD268" i="18" s="1"/>
  <c r="C270" i="18"/>
  <c r="AC270" i="18"/>
  <c r="AD270" i="18" s="1"/>
  <c r="C305" i="18"/>
  <c r="AC305" i="18"/>
  <c r="AD305" i="18" s="1"/>
  <c r="C307" i="18"/>
  <c r="AC307" i="18"/>
  <c r="AD307" i="18" s="1"/>
  <c r="C309" i="18"/>
  <c r="AC309" i="18"/>
  <c r="AD309" i="18" s="1"/>
  <c r="C311" i="18"/>
  <c r="AC311" i="18"/>
  <c r="AD311" i="18" s="1"/>
  <c r="C347" i="18"/>
  <c r="AC347" i="18"/>
  <c r="AD347" i="18" s="1"/>
  <c r="C349" i="18"/>
  <c r="AC349" i="18"/>
  <c r="AD349" i="18" s="1"/>
  <c r="C351" i="18"/>
  <c r="AC351" i="18"/>
  <c r="AD351" i="18" s="1"/>
  <c r="C358" i="18"/>
  <c r="AC358" i="18"/>
  <c r="AD358" i="18" s="1"/>
  <c r="C379" i="18"/>
  <c r="AC379" i="18"/>
  <c r="AD379" i="18" s="1"/>
  <c r="C381" i="18"/>
  <c r="AC381" i="18"/>
  <c r="AD381" i="18" s="1"/>
  <c r="C383" i="18"/>
  <c r="AC383" i="18"/>
  <c r="AD383" i="18" s="1"/>
  <c r="C399" i="18"/>
  <c r="AC399" i="18"/>
  <c r="AD399" i="18" s="1"/>
  <c r="AC419" i="18"/>
  <c r="AD419" i="18" s="1"/>
  <c r="AC435" i="18"/>
  <c r="AD435" i="18" s="1"/>
  <c r="C5" i="18"/>
  <c r="AC5" i="18"/>
  <c r="AD5" i="18" s="1"/>
  <c r="C7" i="18"/>
  <c r="AC7" i="18"/>
  <c r="AD7" i="18" s="1"/>
  <c r="C9" i="18"/>
  <c r="AC9" i="18"/>
  <c r="AD9" i="18" s="1"/>
  <c r="C11" i="18"/>
  <c r="AC11" i="18"/>
  <c r="AD11" i="18" s="1"/>
  <c r="C13" i="18"/>
  <c r="AC13" i="18"/>
  <c r="AD13" i="18" s="1"/>
  <c r="C15" i="18"/>
  <c r="C18" i="18"/>
  <c r="C22" i="18"/>
  <c r="C26" i="18"/>
  <c r="C30" i="18"/>
  <c r="C34" i="18"/>
  <c r="C38" i="18"/>
  <c r="C42" i="18"/>
  <c r="C46" i="18"/>
  <c r="C50" i="18"/>
  <c r="C54" i="18"/>
  <c r="C58" i="18"/>
  <c r="C62" i="18"/>
  <c r="C66" i="18"/>
  <c r="C70" i="18"/>
  <c r="C74" i="18"/>
  <c r="C78" i="18"/>
  <c r="C82" i="18"/>
  <c r="C88" i="18"/>
  <c r="C103" i="18"/>
  <c r="C105" i="18"/>
  <c r="C120" i="18"/>
  <c r="C135" i="18"/>
  <c r="C137" i="18"/>
  <c r="C152" i="18"/>
  <c r="C167" i="18"/>
  <c r="C169" i="18"/>
  <c r="C184" i="18"/>
  <c r="C210" i="18"/>
  <c r="AC210" i="18"/>
  <c r="AD210" i="18" s="1"/>
  <c r="C222" i="18"/>
  <c r="AC222" i="18"/>
  <c r="AD222" i="18" s="1"/>
  <c r="C249" i="18"/>
  <c r="AC249" i="18"/>
  <c r="AD249" i="18" s="1"/>
  <c r="C251" i="18"/>
  <c r="AC251" i="18"/>
  <c r="AD251" i="18" s="1"/>
  <c r="C253" i="18"/>
  <c r="AC253" i="18"/>
  <c r="AD253" i="18" s="1"/>
  <c r="C255" i="18"/>
  <c r="AC255" i="18"/>
  <c r="AD255" i="18" s="1"/>
  <c r="C274" i="18"/>
  <c r="AC274" i="18"/>
  <c r="AD274" i="18" s="1"/>
  <c r="C276" i="18"/>
  <c r="AC276" i="18"/>
  <c r="AD276" i="18" s="1"/>
  <c r="C278" i="18"/>
  <c r="AC278" i="18"/>
  <c r="AD278" i="18" s="1"/>
  <c r="C313" i="18"/>
  <c r="AC313" i="18"/>
  <c r="AD313" i="18" s="1"/>
  <c r="C315" i="18"/>
  <c r="AC315" i="18"/>
  <c r="AD315" i="18" s="1"/>
  <c r="C317" i="18"/>
  <c r="AC317" i="18"/>
  <c r="AD317" i="18" s="1"/>
  <c r="C319" i="18"/>
  <c r="AC319" i="18"/>
  <c r="AD319" i="18" s="1"/>
  <c r="C353" i="18"/>
  <c r="AC353" i="18"/>
  <c r="AD353" i="18" s="1"/>
  <c r="C356" i="18"/>
  <c r="AC356" i="18"/>
  <c r="AD356" i="18" s="1"/>
  <c r="C385" i="18"/>
  <c r="AC385" i="18"/>
  <c r="AD385" i="18" s="1"/>
  <c r="C388" i="18"/>
  <c r="AC388" i="18"/>
  <c r="AD388" i="18" s="1"/>
  <c r="C390" i="18"/>
  <c r="AC390" i="18"/>
  <c r="AD390" i="18" s="1"/>
  <c r="C401" i="18"/>
  <c r="AC401" i="18"/>
  <c r="AD401" i="18" s="1"/>
  <c r="AC410" i="18"/>
  <c r="AD410" i="18" s="1"/>
  <c r="AC426" i="18"/>
  <c r="AD426" i="18" s="1"/>
  <c r="AC447" i="18"/>
  <c r="AD447" i="18" s="1"/>
  <c r="C92" i="18"/>
  <c r="C107" i="18"/>
  <c r="C109" i="18"/>
  <c r="C124" i="18"/>
  <c r="C139" i="18"/>
  <c r="C141" i="18"/>
  <c r="C156" i="18"/>
  <c r="C171" i="18"/>
  <c r="C173" i="18"/>
  <c r="C188" i="18"/>
  <c r="C218" i="18"/>
  <c r="AC218" i="18"/>
  <c r="AD218" i="18" s="1"/>
  <c r="C220" i="18"/>
  <c r="AC220" i="18"/>
  <c r="AD220" i="18" s="1"/>
  <c r="C228" i="18"/>
  <c r="AC228" i="18"/>
  <c r="AD228" i="18" s="1"/>
  <c r="C230" i="18"/>
  <c r="AC230" i="18"/>
  <c r="AD230" i="18" s="1"/>
  <c r="C257" i="18"/>
  <c r="AC257" i="18"/>
  <c r="AD257" i="18" s="1"/>
  <c r="C259" i="18"/>
  <c r="AC259" i="18"/>
  <c r="AD259" i="18" s="1"/>
  <c r="C261" i="18"/>
  <c r="AC261" i="18"/>
  <c r="AD261" i="18" s="1"/>
  <c r="C263" i="18"/>
  <c r="AC263" i="18"/>
  <c r="AD263" i="18" s="1"/>
  <c r="C282" i="18"/>
  <c r="AC282" i="18"/>
  <c r="AD282" i="18" s="1"/>
  <c r="C284" i="18"/>
  <c r="AC284" i="18"/>
  <c r="AD284" i="18" s="1"/>
  <c r="C286" i="18"/>
  <c r="AC286" i="18"/>
  <c r="AD286" i="18" s="1"/>
  <c r="C321" i="18"/>
  <c r="AC321" i="18"/>
  <c r="AD321" i="18" s="1"/>
  <c r="C323" i="18"/>
  <c r="AC323" i="18"/>
  <c r="AD323" i="18" s="1"/>
  <c r="C325" i="18"/>
  <c r="AC325" i="18"/>
  <c r="AD325" i="18" s="1"/>
  <c r="C327" i="18"/>
  <c r="AC327" i="18"/>
  <c r="AD327" i="18" s="1"/>
  <c r="C334" i="18"/>
  <c r="AC334" i="18"/>
  <c r="AD334" i="18" s="1"/>
  <c r="C355" i="18"/>
  <c r="AC355" i="18"/>
  <c r="AD355" i="18" s="1"/>
  <c r="C357" i="18"/>
  <c r="AC357" i="18"/>
  <c r="AD357" i="18" s="1"/>
  <c r="C359" i="18"/>
  <c r="AC359" i="18"/>
  <c r="AD359" i="18" s="1"/>
  <c r="C366" i="18"/>
  <c r="AC366" i="18"/>
  <c r="AD366" i="18" s="1"/>
  <c r="C387" i="18"/>
  <c r="AC387" i="18"/>
  <c r="AD387" i="18" s="1"/>
  <c r="C389" i="18"/>
  <c r="AC389" i="18"/>
  <c r="AD389" i="18" s="1"/>
  <c r="C391" i="18"/>
  <c r="AC391" i="18"/>
  <c r="AD391" i="18" s="1"/>
  <c r="C403" i="18"/>
  <c r="AC403" i="18"/>
  <c r="AD403" i="18" s="1"/>
  <c r="AC407" i="18"/>
  <c r="AD407" i="18" s="1"/>
  <c r="AC423" i="18"/>
  <c r="AD423" i="18" s="1"/>
  <c r="AC459" i="18"/>
  <c r="AD459" i="18" s="1"/>
  <c r="C96" i="18"/>
  <c r="C111" i="18"/>
  <c r="C113" i="18"/>
  <c r="C128" i="18"/>
  <c r="C143" i="18"/>
  <c r="C145" i="18"/>
  <c r="C160" i="18"/>
  <c r="C175" i="18"/>
  <c r="C177" i="18"/>
  <c r="C192" i="18"/>
  <c r="C196" i="18"/>
  <c r="C200" i="18"/>
  <c r="C205" i="18"/>
  <c r="AC205" i="18"/>
  <c r="AD205" i="18" s="1"/>
  <c r="C212" i="18"/>
  <c r="AC212" i="18"/>
  <c r="AD212" i="18" s="1"/>
  <c r="C226" i="18"/>
  <c r="AC226" i="18"/>
  <c r="AD226" i="18" s="1"/>
  <c r="C236" i="18"/>
  <c r="AC236" i="18"/>
  <c r="AD236" i="18" s="1"/>
  <c r="C265" i="18"/>
  <c r="AC265" i="18"/>
  <c r="AD265" i="18" s="1"/>
  <c r="C267" i="18"/>
  <c r="AC267" i="18"/>
  <c r="AD267" i="18" s="1"/>
  <c r="C269" i="18"/>
  <c r="AC269" i="18"/>
  <c r="AD269" i="18" s="1"/>
  <c r="C271" i="18"/>
  <c r="AC271" i="18"/>
  <c r="AD271" i="18" s="1"/>
  <c r="C290" i="18"/>
  <c r="AC290" i="18"/>
  <c r="AD290" i="18" s="1"/>
  <c r="C292" i="18"/>
  <c r="AC292" i="18"/>
  <c r="AD292" i="18" s="1"/>
  <c r="C294" i="18"/>
  <c r="AC294" i="18"/>
  <c r="AD294" i="18" s="1"/>
  <c r="C329" i="18"/>
  <c r="AC329" i="18"/>
  <c r="AD329" i="18" s="1"/>
  <c r="C332" i="18"/>
  <c r="AC332" i="18"/>
  <c r="AD332" i="18" s="1"/>
  <c r="C361" i="18"/>
  <c r="AC361" i="18"/>
  <c r="AD361" i="18" s="1"/>
  <c r="C364" i="18"/>
  <c r="AC364" i="18"/>
  <c r="AD364" i="18" s="1"/>
  <c r="C393" i="18"/>
  <c r="AC393" i="18"/>
  <c r="AD393" i="18" s="1"/>
  <c r="AC414" i="18"/>
  <c r="AD414" i="18" s="1"/>
  <c r="AC430" i="18"/>
  <c r="AD430" i="18" s="1"/>
  <c r="AC439" i="18"/>
  <c r="AD439" i="18" s="1"/>
  <c r="C19" i="18"/>
  <c r="C21" i="18"/>
  <c r="C23" i="18"/>
  <c r="C25" i="18"/>
  <c r="C27" i="18"/>
  <c r="C29" i="18"/>
  <c r="C31" i="18"/>
  <c r="C33" i="18"/>
  <c r="C35" i="18"/>
  <c r="C37" i="18"/>
  <c r="C39" i="18"/>
  <c r="C41" i="18"/>
  <c r="C43" i="18"/>
  <c r="C45" i="18"/>
  <c r="C47" i="18"/>
  <c r="C49" i="18"/>
  <c r="C51" i="18"/>
  <c r="C53" i="18"/>
  <c r="C55" i="18"/>
  <c r="C57" i="18"/>
  <c r="C59" i="18"/>
  <c r="C63" i="18"/>
  <c r="C67" i="18"/>
  <c r="C71" i="18"/>
  <c r="C73" i="18"/>
  <c r="C75" i="18"/>
  <c r="C79" i="18"/>
  <c r="C81" i="18"/>
  <c r="C83" i="18"/>
  <c r="C85" i="18"/>
  <c r="C100" i="18"/>
  <c r="C115" i="18"/>
  <c r="C117" i="18"/>
  <c r="C132" i="18"/>
  <c r="C147" i="18"/>
  <c r="C149" i="18"/>
  <c r="C164" i="18"/>
  <c r="C179" i="18"/>
  <c r="C181" i="18"/>
  <c r="C207" i="18"/>
  <c r="AC207" i="18"/>
  <c r="AD207" i="18" s="1"/>
  <c r="C209" i="18"/>
  <c r="AC209" i="18"/>
  <c r="AD209" i="18" s="1"/>
  <c r="C211" i="18"/>
  <c r="AC211" i="18"/>
  <c r="AD211" i="18" s="1"/>
  <c r="C213" i="18"/>
  <c r="AC213" i="18"/>
  <c r="AD213" i="18" s="1"/>
  <c r="C234" i="18"/>
  <c r="AC234" i="18"/>
  <c r="AD234" i="18" s="1"/>
  <c r="C238" i="18"/>
  <c r="AC238" i="18"/>
  <c r="AD238" i="18" s="1"/>
  <c r="C273" i="18"/>
  <c r="AC273" i="18"/>
  <c r="AD273" i="18" s="1"/>
  <c r="C275" i="18"/>
  <c r="AC275" i="18"/>
  <c r="AD275" i="18" s="1"/>
  <c r="C277" i="18"/>
  <c r="AC277" i="18"/>
  <c r="AD277" i="18" s="1"/>
  <c r="C279" i="18"/>
  <c r="AC279" i="18"/>
  <c r="AD279" i="18" s="1"/>
  <c r="C298" i="18"/>
  <c r="AC298" i="18"/>
  <c r="AD298" i="18" s="1"/>
  <c r="C300" i="18"/>
  <c r="AC300" i="18"/>
  <c r="AD300" i="18" s="1"/>
  <c r="C302" i="18"/>
  <c r="AC302" i="18"/>
  <c r="AD302" i="18" s="1"/>
  <c r="C331" i="18"/>
  <c r="AC331" i="18"/>
  <c r="AD331" i="18" s="1"/>
  <c r="C333" i="18"/>
  <c r="AC333" i="18"/>
  <c r="AD333" i="18" s="1"/>
  <c r="C335" i="18"/>
  <c r="AC335" i="18"/>
  <c r="AD335" i="18" s="1"/>
  <c r="C342" i="18"/>
  <c r="AC342" i="18"/>
  <c r="AD342" i="18" s="1"/>
  <c r="C363" i="18"/>
  <c r="AC363" i="18"/>
  <c r="AD363" i="18" s="1"/>
  <c r="C365" i="18"/>
  <c r="AC365" i="18"/>
  <c r="AD365" i="18" s="1"/>
  <c r="C367" i="18"/>
  <c r="AC367" i="18"/>
  <c r="AD367" i="18" s="1"/>
  <c r="C374" i="18"/>
  <c r="AC374" i="18"/>
  <c r="AD374" i="18" s="1"/>
  <c r="C395" i="18"/>
  <c r="AC395" i="18"/>
  <c r="AD395" i="18" s="1"/>
  <c r="AC411" i="18"/>
  <c r="AD411" i="18" s="1"/>
  <c r="AC427" i="18"/>
  <c r="AD427" i="18" s="1"/>
  <c r="AC451" i="18"/>
  <c r="AD451" i="18" s="1"/>
  <c r="C4" i="18"/>
  <c r="C174" i="18"/>
  <c r="AC4" i="18"/>
  <c r="AD4" i="18" s="1"/>
  <c r="C182" i="18"/>
  <c r="C154" i="18"/>
  <c r="C146" i="18"/>
  <c r="C130" i="18"/>
  <c r="C122" i="18"/>
  <c r="C114" i="18"/>
  <c r="C110" i="18"/>
  <c r="C102" i="18"/>
  <c r="C98" i="18"/>
  <c r="C94" i="18"/>
  <c r="C90" i="18"/>
  <c r="C86" i="18"/>
  <c r="C190" i="18"/>
  <c r="C186" i="18"/>
  <c r="C178" i="18"/>
  <c r="C170" i="18"/>
  <c r="C166" i="18"/>
  <c r="C162" i="18"/>
  <c r="C158" i="18"/>
  <c r="C150" i="18"/>
  <c r="C142" i="18"/>
  <c r="C138" i="18"/>
  <c r="C134" i="18"/>
  <c r="C126" i="18"/>
  <c r="C118" i="18"/>
  <c r="C106" i="18"/>
  <c r="C6" i="18"/>
  <c r="AC6" i="18"/>
  <c r="AD6" i="18" s="1"/>
  <c r="C8" i="18"/>
  <c r="AC8" i="18"/>
  <c r="AD8" i="18" s="1"/>
  <c r="C10" i="18"/>
  <c r="AC10" i="18"/>
  <c r="AD10" i="18" s="1"/>
  <c r="C12" i="18"/>
  <c r="AC12" i="18"/>
  <c r="AD12" i="18" s="1"/>
  <c r="C14" i="18"/>
  <c r="AD14" i="18"/>
  <c r="C61" i="18"/>
  <c r="C65" i="18"/>
  <c r="C69" i="18"/>
  <c r="C77" i="18"/>
  <c r="C87" i="18"/>
  <c r="C89" i="18"/>
  <c r="C104" i="18"/>
  <c r="C119" i="18"/>
  <c r="C121" i="18"/>
  <c r="C136" i="18"/>
  <c r="C151" i="18"/>
  <c r="C153" i="18"/>
  <c r="C168" i="18"/>
  <c r="C183" i="18"/>
  <c r="C185" i="18"/>
  <c r="C215" i="18"/>
  <c r="AC215" i="18"/>
  <c r="AD215" i="18" s="1"/>
  <c r="C217" i="18"/>
  <c r="AC217" i="18"/>
  <c r="AD217" i="18" s="1"/>
  <c r="C219" i="18"/>
  <c r="AC219" i="18"/>
  <c r="AD219" i="18" s="1"/>
  <c r="C221" i="18"/>
  <c r="AC221" i="18"/>
  <c r="AD221" i="18" s="1"/>
  <c r="C223" i="18"/>
  <c r="AC223" i="18"/>
  <c r="AD223" i="18" s="1"/>
  <c r="C242" i="18"/>
  <c r="AC242" i="18"/>
  <c r="AD242" i="18" s="1"/>
  <c r="C244" i="18"/>
  <c r="AC244" i="18"/>
  <c r="AD244" i="18" s="1"/>
  <c r="C246" i="18"/>
  <c r="AC246" i="18"/>
  <c r="AD246" i="18" s="1"/>
  <c r="C281" i="18"/>
  <c r="AC281" i="18"/>
  <c r="AD281" i="18" s="1"/>
  <c r="C283" i="18"/>
  <c r="AC283" i="18"/>
  <c r="AD283" i="18" s="1"/>
  <c r="C285" i="18"/>
  <c r="AC285" i="18"/>
  <c r="AD285" i="18" s="1"/>
  <c r="C287" i="18"/>
  <c r="AC287" i="18"/>
  <c r="AD287" i="18" s="1"/>
  <c r="C306" i="18"/>
  <c r="AC306" i="18"/>
  <c r="AD306" i="18" s="1"/>
  <c r="C308" i="18"/>
  <c r="AC308" i="18"/>
  <c r="AD308" i="18" s="1"/>
  <c r="C310" i="18"/>
  <c r="AC310" i="18"/>
  <c r="AD310" i="18" s="1"/>
  <c r="C337" i="18"/>
  <c r="AC337" i="18"/>
  <c r="AD337" i="18" s="1"/>
  <c r="C340" i="18"/>
  <c r="AC340" i="18"/>
  <c r="AD340" i="18" s="1"/>
  <c r="C369" i="18"/>
  <c r="AC369" i="18"/>
  <c r="AD369" i="18" s="1"/>
  <c r="C372" i="18"/>
  <c r="AC372" i="18"/>
  <c r="AD372" i="18" s="1"/>
  <c r="C397" i="18"/>
  <c r="AC397" i="18"/>
  <c r="AD397" i="18" s="1"/>
  <c r="AC418" i="18"/>
  <c r="AD418" i="18" s="1"/>
  <c r="AC434" i="18"/>
  <c r="AD434" i="18" s="1"/>
  <c r="AC463" i="18"/>
  <c r="AD463" i="18" s="1"/>
  <c r="AC493" i="18"/>
  <c r="AD493" i="18" s="1"/>
  <c r="C91" i="18"/>
  <c r="C93" i="18"/>
  <c r="C108" i="18"/>
  <c r="C123" i="18"/>
  <c r="C125" i="18"/>
  <c r="C140" i="18"/>
  <c r="C155" i="18"/>
  <c r="C157" i="18"/>
  <c r="C172" i="18"/>
  <c r="C187" i="18"/>
  <c r="C189" i="18"/>
  <c r="C194" i="18"/>
  <c r="C198" i="18"/>
  <c r="C202" i="18"/>
  <c r="C225" i="18"/>
  <c r="AC225" i="18"/>
  <c r="AD225" i="18" s="1"/>
  <c r="C227" i="18"/>
  <c r="AC227" i="18"/>
  <c r="AD227" i="18" s="1"/>
  <c r="C229" i="18"/>
  <c r="AC229" i="18"/>
  <c r="AD229" i="18" s="1"/>
  <c r="C231" i="18"/>
  <c r="AC231" i="18"/>
  <c r="AD231" i="18" s="1"/>
  <c r="C250" i="18"/>
  <c r="AC250" i="18"/>
  <c r="AD250" i="18" s="1"/>
  <c r="C252" i="18"/>
  <c r="AC252" i="18"/>
  <c r="AD252" i="18" s="1"/>
  <c r="C254" i="18"/>
  <c r="AC254" i="18"/>
  <c r="AD254" i="18" s="1"/>
  <c r="C289" i="18"/>
  <c r="AC289" i="18"/>
  <c r="AD289" i="18" s="1"/>
  <c r="C291" i="18"/>
  <c r="AC291" i="18"/>
  <c r="AD291" i="18" s="1"/>
  <c r="C293" i="18"/>
  <c r="AC293" i="18"/>
  <c r="AD293" i="18" s="1"/>
  <c r="C295" i="18"/>
  <c r="AC295" i="18"/>
  <c r="AD295" i="18" s="1"/>
  <c r="C314" i="18"/>
  <c r="AC314" i="18"/>
  <c r="AD314" i="18" s="1"/>
  <c r="C316" i="18"/>
  <c r="AC316" i="18"/>
  <c r="AD316" i="18" s="1"/>
  <c r="C318" i="18"/>
  <c r="AC318" i="18"/>
  <c r="AD318" i="18" s="1"/>
  <c r="C339" i="18"/>
  <c r="AC339" i="18"/>
  <c r="AD339" i="18" s="1"/>
  <c r="C341" i="18"/>
  <c r="AC341" i="18"/>
  <c r="AD341" i="18" s="1"/>
  <c r="C343" i="18"/>
  <c r="AC343" i="18"/>
  <c r="AD343" i="18" s="1"/>
  <c r="C350" i="18"/>
  <c r="AC350" i="18"/>
  <c r="AD350" i="18" s="1"/>
  <c r="C371" i="18"/>
  <c r="AC371" i="18"/>
  <c r="AD371" i="18" s="1"/>
  <c r="C373" i="18"/>
  <c r="AC373" i="18"/>
  <c r="AD373" i="18" s="1"/>
  <c r="C375" i="18"/>
  <c r="AC375" i="18"/>
  <c r="AD375" i="18" s="1"/>
  <c r="C382" i="18"/>
  <c r="AC382" i="18"/>
  <c r="AD382" i="18" s="1"/>
  <c r="AC415" i="18"/>
  <c r="AD415" i="18" s="1"/>
  <c r="AC431" i="18"/>
  <c r="AD431" i="18" s="1"/>
  <c r="AC443" i="18"/>
  <c r="AD443" i="18" s="1"/>
  <c r="AC501" i="18"/>
  <c r="AD501" i="18" s="1"/>
  <c r="C216" i="18"/>
  <c r="C232" i="18"/>
  <c r="C240" i="18"/>
  <c r="C256" i="18"/>
  <c r="C272" i="18"/>
  <c r="C280" i="18"/>
  <c r="C296" i="18"/>
  <c r="C312" i="18"/>
  <c r="C344" i="18"/>
  <c r="C352" i="18"/>
  <c r="C360" i="18"/>
  <c r="C368" i="18"/>
  <c r="C376" i="18"/>
  <c r="C384" i="18"/>
  <c r="C392" i="18"/>
  <c r="C400" i="18"/>
  <c r="AC499" i="18"/>
  <c r="AD499" i="18" s="1"/>
  <c r="AC507" i="18"/>
  <c r="AD507" i="18" s="1"/>
  <c r="AC525" i="18"/>
  <c r="AD525" i="18" s="1"/>
  <c r="AC527" i="18"/>
  <c r="AD527" i="18" s="1"/>
  <c r="AC557" i="18"/>
  <c r="AD557" i="18" s="1"/>
  <c r="AC559" i="18"/>
  <c r="AD559" i="18" s="1"/>
  <c r="AC589" i="18"/>
  <c r="AD589" i="18" s="1"/>
  <c r="AC591" i="18"/>
  <c r="AD591" i="18" s="1"/>
  <c r="AC609" i="18"/>
  <c r="AD609" i="18" s="1"/>
  <c r="AC628" i="18"/>
  <c r="AD628" i="18" s="1"/>
  <c r="AC635" i="18"/>
  <c r="AD635" i="18" s="1"/>
  <c r="AC646" i="18"/>
  <c r="AD646" i="18" s="1"/>
  <c r="C208" i="18"/>
  <c r="C224" i="18"/>
  <c r="C248" i="18"/>
  <c r="C264" i="18"/>
  <c r="C288" i="18"/>
  <c r="C304" i="18"/>
  <c r="C320" i="18"/>
  <c r="C328" i="18"/>
  <c r="C336" i="18"/>
  <c r="C17" i="18"/>
  <c r="B504" i="18"/>
  <c r="B520" i="18"/>
  <c r="C398" i="18"/>
  <c r="AC491" i="18"/>
  <c r="AD491" i="18" s="1"/>
  <c r="B511" i="18"/>
  <c r="B533" i="18"/>
  <c r="AC535" i="18"/>
  <c r="AD535" i="18" s="1"/>
  <c r="B565" i="18"/>
  <c r="AC567" i="18"/>
  <c r="AD567" i="18" s="1"/>
  <c r="B597" i="18"/>
  <c r="AC599" i="18"/>
  <c r="AD599" i="18" s="1"/>
  <c r="AC611" i="18"/>
  <c r="AD611" i="18" s="1"/>
  <c r="AC630" i="18"/>
  <c r="AD630" i="18" s="1"/>
  <c r="AC632" i="18"/>
  <c r="AD632" i="18" s="1"/>
  <c r="B508" i="18"/>
  <c r="AC608" i="18"/>
  <c r="AD608" i="18" s="1"/>
  <c r="B616" i="18"/>
  <c r="AC625" i="18"/>
  <c r="AD625" i="18" s="1"/>
  <c r="AC637" i="18"/>
  <c r="AD637" i="18" s="1"/>
  <c r="AC702" i="18"/>
  <c r="AD702" i="18" s="1"/>
  <c r="C396" i="18"/>
  <c r="C404" i="18"/>
  <c r="AC496" i="18"/>
  <c r="AD496" i="18" s="1"/>
  <c r="AC498" i="18"/>
  <c r="AD498" i="18" s="1"/>
  <c r="AC515" i="18"/>
  <c r="AD515" i="18" s="1"/>
  <c r="AC541" i="18"/>
  <c r="AD541" i="18" s="1"/>
  <c r="AC543" i="18"/>
  <c r="AD543" i="18" s="1"/>
  <c r="AC573" i="18"/>
  <c r="AD573" i="18" s="1"/>
  <c r="AC575" i="18"/>
  <c r="AD575" i="18" s="1"/>
  <c r="AC605" i="18"/>
  <c r="AD605" i="18" s="1"/>
  <c r="AC613" i="18"/>
  <c r="AD613" i="18" s="1"/>
  <c r="AC623" i="18"/>
  <c r="AD623" i="18" s="1"/>
  <c r="AC638" i="18"/>
  <c r="AD638" i="18" s="1"/>
  <c r="AC718" i="18"/>
  <c r="AD718" i="18" s="1"/>
  <c r="AC208" i="18"/>
  <c r="AD208" i="18" s="1"/>
  <c r="AC216" i="18"/>
  <c r="AD216" i="18" s="1"/>
  <c r="AC224" i="18"/>
  <c r="AD224" i="18" s="1"/>
  <c r="AC232" i="18"/>
  <c r="AD232" i="18" s="1"/>
  <c r="AC240" i="18"/>
  <c r="AD240" i="18" s="1"/>
  <c r="AC248" i="18"/>
  <c r="AD248" i="18" s="1"/>
  <c r="AC256" i="18"/>
  <c r="AD256" i="18" s="1"/>
  <c r="AC264" i="18"/>
  <c r="AD264" i="18" s="1"/>
  <c r="AC272" i="18"/>
  <c r="AD272" i="18" s="1"/>
  <c r="AC280" i="18"/>
  <c r="AD280" i="18" s="1"/>
  <c r="AC288" i="18"/>
  <c r="AD288" i="18" s="1"/>
  <c r="AC296" i="18"/>
  <c r="AD296" i="18" s="1"/>
  <c r="AC304" i="18"/>
  <c r="AD304" i="18" s="1"/>
  <c r="AC312" i="18"/>
  <c r="AD312" i="18" s="1"/>
  <c r="AC320" i="18"/>
  <c r="AD320" i="18" s="1"/>
  <c r="AC328" i="18"/>
  <c r="AD328" i="18" s="1"/>
  <c r="AC336" i="18"/>
  <c r="AD336" i="18" s="1"/>
  <c r="AC344" i="18"/>
  <c r="AD344" i="18" s="1"/>
  <c r="AC352" i="18"/>
  <c r="AD352" i="18" s="1"/>
  <c r="AC360" i="18"/>
  <c r="AD360" i="18" s="1"/>
  <c r="AC368" i="18"/>
  <c r="AD368" i="18" s="1"/>
  <c r="AC376" i="18"/>
  <c r="AD376" i="18" s="1"/>
  <c r="AC384" i="18"/>
  <c r="AD384" i="18" s="1"/>
  <c r="AC392" i="18"/>
  <c r="AD392" i="18" s="1"/>
  <c r="AC400" i="18"/>
  <c r="AD400" i="18" s="1"/>
  <c r="AC408" i="18"/>
  <c r="AD408" i="18" s="1"/>
  <c r="AC412" i="18"/>
  <c r="AD412" i="18" s="1"/>
  <c r="AC416" i="18"/>
  <c r="AD416" i="18" s="1"/>
  <c r="AC420" i="18"/>
  <c r="AD420" i="18" s="1"/>
  <c r="AC424" i="18"/>
  <c r="AD424" i="18" s="1"/>
  <c r="AC428" i="18"/>
  <c r="AD428" i="18" s="1"/>
  <c r="AC432" i="18"/>
  <c r="AD432" i="18" s="1"/>
  <c r="AC436" i="18"/>
  <c r="AD436" i="18" s="1"/>
  <c r="AC440" i="18"/>
  <c r="AD440" i="18" s="1"/>
  <c r="AC444" i="18"/>
  <c r="AD444" i="18" s="1"/>
  <c r="AC448" i="18"/>
  <c r="AD448" i="18" s="1"/>
  <c r="AC452" i="18"/>
  <c r="AD452" i="18" s="1"/>
  <c r="AC456" i="18"/>
  <c r="AD456" i="18" s="1"/>
  <c r="AC460" i="18"/>
  <c r="AD460" i="18" s="1"/>
  <c r="AC464" i="18"/>
  <c r="AD464" i="18" s="1"/>
  <c r="AC468" i="18"/>
  <c r="AD468" i="18" s="1"/>
  <c r="AC472" i="18"/>
  <c r="AD472" i="18" s="1"/>
  <c r="AC476" i="18"/>
  <c r="AD476" i="18" s="1"/>
  <c r="AC480" i="18"/>
  <c r="AD480" i="18" s="1"/>
  <c r="AC484" i="18"/>
  <c r="AD484" i="18" s="1"/>
  <c r="AC488" i="18"/>
  <c r="AD488" i="18" s="1"/>
  <c r="B512" i="18"/>
  <c r="AC610" i="18"/>
  <c r="AD610" i="18" s="1"/>
  <c r="AC640" i="18"/>
  <c r="AD640" i="18" s="1"/>
  <c r="C330" i="18"/>
  <c r="C338" i="18"/>
  <c r="C346" i="18"/>
  <c r="C354" i="18"/>
  <c r="C362" i="18"/>
  <c r="C370" i="18"/>
  <c r="C378" i="18"/>
  <c r="C386" i="18"/>
  <c r="C394" i="18"/>
  <c r="C402" i="18"/>
  <c r="B503" i="18"/>
  <c r="B519" i="18"/>
  <c r="B549" i="18"/>
  <c r="AC551" i="18"/>
  <c r="AD551" i="18" s="1"/>
  <c r="B581" i="18"/>
  <c r="AC583" i="18"/>
  <c r="AD583" i="18" s="1"/>
  <c r="AC631" i="18"/>
  <c r="AD631" i="18" s="1"/>
  <c r="AC636" i="18"/>
  <c r="AD636" i="18" s="1"/>
  <c r="AC495" i="18"/>
  <c r="AD495" i="18" s="1"/>
  <c r="AC497" i="18"/>
  <c r="AD497" i="18" s="1"/>
  <c r="AC516" i="18"/>
  <c r="AD516" i="18" s="1"/>
  <c r="AC612" i="18"/>
  <c r="AD612" i="18" s="1"/>
  <c r="AC615" i="18"/>
  <c r="AD615" i="18" s="1"/>
  <c r="AC620" i="18"/>
  <c r="AD620" i="18" s="1"/>
  <c r="AC622" i="18"/>
  <c r="AD622" i="18" s="1"/>
  <c r="AC624" i="18"/>
  <c r="AD624" i="18" s="1"/>
  <c r="B530" i="18"/>
  <c r="B538" i="18"/>
  <c r="B546" i="18"/>
  <c r="B554" i="18"/>
  <c r="B562" i="18"/>
  <c r="B570" i="18"/>
  <c r="B578" i="18"/>
  <c r="B586" i="18"/>
  <c r="B594" i="18"/>
  <c r="B602" i="18"/>
  <c r="B633" i="18"/>
  <c r="C706" i="18" s="1"/>
  <c r="B643" i="18"/>
  <c r="B727" i="18"/>
  <c r="B743" i="18"/>
  <c r="AC770" i="18"/>
  <c r="AD770" i="18" s="1"/>
  <c r="AC648" i="18"/>
  <c r="AD648" i="18" s="1"/>
  <c r="AC699" i="18"/>
  <c r="AD699" i="18" s="1"/>
  <c r="AC794" i="18"/>
  <c r="AD794" i="18" s="1"/>
  <c r="AC802" i="18"/>
  <c r="AD802" i="18" s="1"/>
  <c r="B524" i="18"/>
  <c r="B532" i="18"/>
  <c r="B540" i="18"/>
  <c r="B548" i="18"/>
  <c r="B556" i="18"/>
  <c r="B564" i="18"/>
  <c r="B572" i="18"/>
  <c r="B580" i="18"/>
  <c r="B588" i="18"/>
  <c r="B596" i="18"/>
  <c r="B604" i="18"/>
  <c r="B617" i="18"/>
  <c r="B627" i="18"/>
  <c r="B651" i="18"/>
  <c r="B656" i="18"/>
  <c r="B659" i="18"/>
  <c r="B664" i="18"/>
  <c r="B667" i="18"/>
  <c r="B672" i="18"/>
  <c r="B675" i="18"/>
  <c r="B680" i="18"/>
  <c r="B683" i="18"/>
  <c r="B688" i="18"/>
  <c r="B691" i="18"/>
  <c r="B696" i="18"/>
  <c r="AC731" i="18"/>
  <c r="AD731" i="18" s="1"/>
  <c r="AC747" i="18"/>
  <c r="AD747" i="18" s="1"/>
  <c r="AC756" i="18"/>
  <c r="AD756" i="18" s="1"/>
  <c r="AC767" i="18"/>
  <c r="AD767" i="18" s="1"/>
  <c r="AC797" i="18"/>
  <c r="AD797" i="18" s="1"/>
  <c r="AC799" i="18"/>
  <c r="AD799" i="18" s="1"/>
  <c r="B529" i="18"/>
  <c r="B537" i="18"/>
  <c r="B545" i="18"/>
  <c r="B553" i="18"/>
  <c r="B561" i="18"/>
  <c r="B569" i="18"/>
  <c r="B577" i="18"/>
  <c r="B585" i="18"/>
  <c r="B593" i="18"/>
  <c r="B601" i="18"/>
  <c r="B619" i="18"/>
  <c r="B639" i="18"/>
  <c r="AC754" i="18"/>
  <c r="AD754" i="18" s="1"/>
  <c r="AC778" i="18"/>
  <c r="AD778" i="18" s="1"/>
  <c r="B526" i="18"/>
  <c r="B534" i="18"/>
  <c r="B542" i="18"/>
  <c r="B550" i="18"/>
  <c r="B558" i="18"/>
  <c r="B566" i="18"/>
  <c r="B574" i="18"/>
  <c r="B582" i="18"/>
  <c r="B590" i="18"/>
  <c r="B598" i="18"/>
  <c r="B634" i="18"/>
  <c r="B644" i="18"/>
  <c r="B735" i="18"/>
  <c r="AC763" i="18"/>
  <c r="AD763" i="18" s="1"/>
  <c r="B523" i="18"/>
  <c r="B531" i="18"/>
  <c r="B539" i="18"/>
  <c r="B547" i="18"/>
  <c r="B555" i="18"/>
  <c r="B563" i="18"/>
  <c r="B571" i="18"/>
  <c r="B579" i="18"/>
  <c r="B587" i="18"/>
  <c r="B595" i="18"/>
  <c r="B603" i="18"/>
  <c r="B626" i="18"/>
  <c r="B647" i="18"/>
  <c r="AC762" i="18"/>
  <c r="AD762" i="18" s="1"/>
  <c r="AC771" i="18"/>
  <c r="AD771" i="18" s="1"/>
  <c r="AC825" i="18"/>
  <c r="AD825" i="18" s="1"/>
  <c r="AC827" i="18"/>
  <c r="AD827" i="18" s="1"/>
  <c r="AC829" i="18"/>
  <c r="AD829" i="18" s="1"/>
  <c r="AC831" i="18"/>
  <c r="AD831" i="18" s="1"/>
  <c r="AC833" i="18"/>
  <c r="AD833" i="18" s="1"/>
  <c r="AC835" i="18"/>
  <c r="AD835" i="18" s="1"/>
  <c r="AC837" i="18"/>
  <c r="AD837" i="18" s="1"/>
  <c r="AC839" i="18"/>
  <c r="AD839" i="18" s="1"/>
  <c r="AC841" i="18"/>
  <c r="AD841" i="18" s="1"/>
  <c r="B528" i="18"/>
  <c r="B536" i="18"/>
  <c r="B544" i="18"/>
  <c r="B552" i="18"/>
  <c r="B560" i="18"/>
  <c r="B568" i="18"/>
  <c r="B576" i="18"/>
  <c r="B584" i="18"/>
  <c r="B592" i="18"/>
  <c r="B600" i="18"/>
  <c r="B618" i="18"/>
  <c r="B652" i="18"/>
  <c r="B655" i="18"/>
  <c r="B660" i="18"/>
  <c r="B663" i="18"/>
  <c r="B668" i="18"/>
  <c r="B671" i="18"/>
  <c r="B676" i="18"/>
  <c r="B679" i="18"/>
  <c r="B684" i="18"/>
  <c r="B687" i="18"/>
  <c r="B692" i="18"/>
  <c r="B695" i="18"/>
  <c r="B739" i="18"/>
  <c r="AC755" i="18"/>
  <c r="AD755" i="18" s="1"/>
  <c r="AC812" i="18"/>
  <c r="AD812" i="18" s="1"/>
  <c r="B726" i="18"/>
  <c r="B730" i="18"/>
  <c r="B734" i="18"/>
  <c r="B738" i="18"/>
  <c r="B742" i="18"/>
  <c r="B746" i="18"/>
  <c r="B750" i="18"/>
  <c r="AC753" i="18"/>
  <c r="AD753" i="18" s="1"/>
  <c r="B764" i="18"/>
  <c r="AC780" i="18"/>
  <c r="AD780" i="18" s="1"/>
  <c r="AC785" i="18"/>
  <c r="AD785" i="18" s="1"/>
  <c r="AC805" i="18"/>
  <c r="AD805" i="18" s="1"/>
  <c r="B641" i="18"/>
  <c r="B645" i="18"/>
  <c r="B649" i="18"/>
  <c r="B653" i="18"/>
  <c r="B657" i="18"/>
  <c r="B661" i="18"/>
  <c r="B665" i="18"/>
  <c r="B669" i="18"/>
  <c r="B673" i="18"/>
  <c r="B677" i="18"/>
  <c r="B681" i="18"/>
  <c r="B685" i="18"/>
  <c r="B689" i="18"/>
  <c r="B693" i="18"/>
  <c r="B697" i="18"/>
  <c r="B701" i="18"/>
  <c r="B705" i="18"/>
  <c r="B709" i="18"/>
  <c r="B713" i="18"/>
  <c r="B717" i="18"/>
  <c r="B721" i="18"/>
  <c r="AC761" i="18"/>
  <c r="AD761" i="18" s="1"/>
  <c r="B772" i="18"/>
  <c r="AC777" i="18"/>
  <c r="AD777" i="18" s="1"/>
  <c r="B790" i="18"/>
  <c r="AC807" i="18"/>
  <c r="AD807" i="18" s="1"/>
  <c r="B725" i="18"/>
  <c r="B729" i="18"/>
  <c r="B733" i="18"/>
  <c r="B737" i="18"/>
  <c r="B741" i="18"/>
  <c r="B745" i="18"/>
  <c r="B749" i="18"/>
  <c r="B758" i="18"/>
  <c r="AC769" i="18"/>
  <c r="AD769" i="18" s="1"/>
  <c r="B774" i="18"/>
  <c r="B782" i="18"/>
  <c r="AC787" i="18"/>
  <c r="AD787" i="18" s="1"/>
  <c r="AC788" i="18"/>
  <c r="AD788" i="18" s="1"/>
  <c r="B815" i="18"/>
  <c r="AC931" i="18"/>
  <c r="AD931" i="18" s="1"/>
  <c r="AC1014" i="18"/>
  <c r="AD1014" i="18" s="1"/>
  <c r="AC1029" i="18"/>
  <c r="AD1029" i="18" s="1"/>
  <c r="AC1032" i="18"/>
  <c r="AD1032" i="18" s="1"/>
  <c r="AC1034" i="18"/>
  <c r="AD1034" i="18" s="1"/>
  <c r="B700" i="18"/>
  <c r="B704" i="18"/>
  <c r="B708" i="18"/>
  <c r="B712" i="18"/>
  <c r="B716" i="18"/>
  <c r="B720" i="18"/>
  <c r="B724" i="18"/>
  <c r="B757" i="18"/>
  <c r="AC766" i="18"/>
  <c r="AD766" i="18" s="1"/>
  <c r="AC779" i="18"/>
  <c r="AD779" i="18" s="1"/>
  <c r="AC795" i="18"/>
  <c r="AD795" i="18" s="1"/>
  <c r="AC796" i="18"/>
  <c r="AD796" i="18" s="1"/>
  <c r="AC798" i="18"/>
  <c r="AD798" i="18" s="1"/>
  <c r="AC994" i="18"/>
  <c r="AD994" i="18" s="1"/>
  <c r="AC1002" i="18"/>
  <c r="AD1002" i="18" s="1"/>
  <c r="B728" i="18"/>
  <c r="B732" i="18"/>
  <c r="B736" i="18"/>
  <c r="B740" i="18"/>
  <c r="B744" i="18"/>
  <c r="B748" i="18"/>
  <c r="B751" i="18"/>
  <c r="B765" i="18"/>
  <c r="B781" i="18"/>
  <c r="B783" i="18"/>
  <c r="AC803" i="18"/>
  <c r="AD803" i="18" s="1"/>
  <c r="AC804" i="18"/>
  <c r="AD804" i="18" s="1"/>
  <c r="AC806" i="18"/>
  <c r="AD806" i="18" s="1"/>
  <c r="B703" i="18"/>
  <c r="B707" i="18"/>
  <c r="B711" i="18"/>
  <c r="B715" i="18"/>
  <c r="B719" i="18"/>
  <c r="B723" i="18"/>
  <c r="B773" i="18"/>
  <c r="AC786" i="18"/>
  <c r="AD786" i="18" s="1"/>
  <c r="AC789" i="18"/>
  <c r="AD789" i="18" s="1"/>
  <c r="B791" i="18"/>
  <c r="AC843" i="18"/>
  <c r="AD843" i="18" s="1"/>
  <c r="AC845" i="18"/>
  <c r="AD845" i="18" s="1"/>
  <c r="AC847" i="18"/>
  <c r="AD847" i="18" s="1"/>
  <c r="AC849" i="18"/>
  <c r="AD849" i="18" s="1"/>
  <c r="AC851" i="18"/>
  <c r="AD851" i="18" s="1"/>
  <c r="AC853" i="18"/>
  <c r="AD853" i="18" s="1"/>
  <c r="AC855" i="18"/>
  <c r="AD855" i="18" s="1"/>
  <c r="AC857" i="18"/>
  <c r="AD857" i="18" s="1"/>
  <c r="AC859" i="18"/>
  <c r="AD859" i="18" s="1"/>
  <c r="AC861" i="18"/>
  <c r="AD861" i="18" s="1"/>
  <c r="AC863" i="18"/>
  <c r="AD863" i="18" s="1"/>
  <c r="AC865" i="18"/>
  <c r="AD865" i="18" s="1"/>
  <c r="AC867" i="18"/>
  <c r="AD867" i="18" s="1"/>
  <c r="AC869" i="18"/>
  <c r="AD869" i="18" s="1"/>
  <c r="AC871" i="18"/>
  <c r="AD871" i="18" s="1"/>
  <c r="AC873" i="18"/>
  <c r="AD873" i="18" s="1"/>
  <c r="AC875" i="18"/>
  <c r="AD875" i="18" s="1"/>
  <c r="AC877" i="18"/>
  <c r="AD877" i="18" s="1"/>
  <c r="AC879" i="18"/>
  <c r="AD879" i="18" s="1"/>
  <c r="AC881" i="18"/>
  <c r="AD881" i="18" s="1"/>
  <c r="AC883" i="18"/>
  <c r="AD883" i="18" s="1"/>
  <c r="AC885" i="18"/>
  <c r="AD885" i="18" s="1"/>
  <c r="AC887" i="18"/>
  <c r="AD887" i="18" s="1"/>
  <c r="AC889" i="18"/>
  <c r="AD889" i="18" s="1"/>
  <c r="AC891" i="18"/>
  <c r="AD891" i="18" s="1"/>
  <c r="AC893" i="18"/>
  <c r="AD893" i="18" s="1"/>
  <c r="B813" i="18"/>
  <c r="B821" i="18"/>
  <c r="AC978" i="18"/>
  <c r="AD978" i="18" s="1"/>
  <c r="AC1036" i="18"/>
  <c r="AD1036" i="18" s="1"/>
  <c r="B810" i="18"/>
  <c r="B818" i="18"/>
  <c r="AC907" i="18"/>
  <c r="AD907" i="18" s="1"/>
  <c r="AC986" i="18"/>
  <c r="AD986" i="18" s="1"/>
  <c r="AC1016" i="18"/>
  <c r="AD1016" i="18" s="1"/>
  <c r="AC1018" i="18"/>
  <c r="AD1018" i="18" s="1"/>
  <c r="AC1195" i="18"/>
  <c r="AD1195" i="18" s="1"/>
  <c r="AC1207" i="18"/>
  <c r="AD1207" i="18" s="1"/>
  <c r="B817" i="18"/>
  <c r="AC915" i="18"/>
  <c r="AD915" i="18" s="1"/>
  <c r="AC1024" i="18"/>
  <c r="AD1024" i="18" s="1"/>
  <c r="AC1026" i="18"/>
  <c r="AD1026" i="18" s="1"/>
  <c r="AC1061" i="18"/>
  <c r="AD1061" i="18" s="1"/>
  <c r="AC1068" i="18"/>
  <c r="AD1068" i="18" s="1"/>
  <c r="AC1071" i="18"/>
  <c r="AD1071" i="18" s="1"/>
  <c r="AC1083" i="18"/>
  <c r="AD1083" i="18" s="1"/>
  <c r="AC939" i="18"/>
  <c r="AD939" i="18" s="1"/>
  <c r="B811" i="18"/>
  <c r="B819" i="18"/>
  <c r="AC899" i="18"/>
  <c r="AD899" i="18" s="1"/>
  <c r="AC962" i="18"/>
  <c r="AD962" i="18" s="1"/>
  <c r="AC1022" i="18"/>
  <c r="AD1022" i="18" s="1"/>
  <c r="AC1042" i="18"/>
  <c r="AD1042" i="18" s="1"/>
  <c r="B816" i="18"/>
  <c r="B824" i="18"/>
  <c r="B826" i="18"/>
  <c r="B828" i="18"/>
  <c r="B830" i="18"/>
  <c r="B832" i="18"/>
  <c r="B834" i="18"/>
  <c r="B836" i="18"/>
  <c r="B838" i="18"/>
  <c r="B840" i="18"/>
  <c r="B842" i="18"/>
  <c r="B844" i="18"/>
  <c r="B846" i="18"/>
  <c r="B848" i="18"/>
  <c r="B850" i="18"/>
  <c r="B852" i="18"/>
  <c r="B854" i="18"/>
  <c r="B856" i="18"/>
  <c r="B858" i="18"/>
  <c r="B860" i="18"/>
  <c r="B862" i="18"/>
  <c r="B864" i="18"/>
  <c r="B866" i="18"/>
  <c r="B868" i="18"/>
  <c r="B870" i="18"/>
  <c r="B872" i="18"/>
  <c r="B874" i="18"/>
  <c r="B876" i="18"/>
  <c r="B878" i="18"/>
  <c r="B880" i="18"/>
  <c r="B882" i="18"/>
  <c r="B884" i="18"/>
  <c r="B886" i="18"/>
  <c r="B888" i="18"/>
  <c r="B890" i="18"/>
  <c r="B892" i="18"/>
  <c r="AC923" i="18"/>
  <c r="AD923" i="18" s="1"/>
  <c r="AC970" i="18"/>
  <c r="AD970" i="18" s="1"/>
  <c r="AC1019" i="18"/>
  <c r="AD1019" i="18" s="1"/>
  <c r="AC1039" i="18"/>
  <c r="AD1039" i="18" s="1"/>
  <c r="B898" i="18"/>
  <c r="B906" i="18"/>
  <c r="B914" i="18"/>
  <c r="B922" i="18"/>
  <c r="B930" i="18"/>
  <c r="B938" i="18"/>
  <c r="B944" i="18"/>
  <c r="B948" i="18"/>
  <c r="B952" i="18"/>
  <c r="B956" i="18"/>
  <c r="B959" i="18"/>
  <c r="B967" i="18"/>
  <c r="B975" i="18"/>
  <c r="B983" i="18"/>
  <c r="B991" i="18"/>
  <c r="B999" i="18"/>
  <c r="B1007" i="18"/>
  <c r="B1013" i="18"/>
  <c r="B1021" i="18"/>
  <c r="B1041" i="18"/>
  <c r="AC1048" i="18"/>
  <c r="AD1048" i="18" s="1"/>
  <c r="AC1051" i="18"/>
  <c r="AD1051" i="18" s="1"/>
  <c r="AC1073" i="18"/>
  <c r="AD1073" i="18" s="1"/>
  <c r="AC1110" i="18"/>
  <c r="AD1110" i="18" s="1"/>
  <c r="AC1116" i="18"/>
  <c r="AD1116" i="18" s="1"/>
  <c r="AC1118" i="18"/>
  <c r="AD1118" i="18" s="1"/>
  <c r="AC1121" i="18"/>
  <c r="AD1121" i="18" s="1"/>
  <c r="AC1152" i="18"/>
  <c r="AD1152" i="18" s="1"/>
  <c r="AC1156" i="18"/>
  <c r="AD1156" i="18" s="1"/>
  <c r="AC1204" i="18"/>
  <c r="AD1204" i="18" s="1"/>
  <c r="B897" i="18"/>
  <c r="B905" i="18"/>
  <c r="B913" i="18"/>
  <c r="B921" i="18"/>
  <c r="B929" i="18"/>
  <c r="B937" i="18"/>
  <c r="AC964" i="18"/>
  <c r="AD964" i="18" s="1"/>
  <c r="AC972" i="18"/>
  <c r="AD972" i="18" s="1"/>
  <c r="AC980" i="18"/>
  <c r="AD980" i="18" s="1"/>
  <c r="AC988" i="18"/>
  <c r="AD988" i="18" s="1"/>
  <c r="AC996" i="18"/>
  <c r="AD996" i="18" s="1"/>
  <c r="AC1004" i="18"/>
  <c r="AD1004" i="18" s="1"/>
  <c r="AC1015" i="18"/>
  <c r="AD1015" i="18" s="1"/>
  <c r="AC1023" i="18"/>
  <c r="AD1023" i="18" s="1"/>
  <c r="AC1028" i="18"/>
  <c r="AD1028" i="18" s="1"/>
  <c r="AC1031" i="18"/>
  <c r="AD1031" i="18" s="1"/>
  <c r="AC1053" i="18"/>
  <c r="AD1053" i="18" s="1"/>
  <c r="AC1060" i="18"/>
  <c r="AD1060" i="18" s="1"/>
  <c r="AC1063" i="18"/>
  <c r="AD1063" i="18" s="1"/>
  <c r="AC1080" i="18"/>
  <c r="AD1080" i="18" s="1"/>
  <c r="AC1096" i="18"/>
  <c r="AD1096" i="18" s="1"/>
  <c r="AC1135" i="18"/>
  <c r="AD1135" i="18" s="1"/>
  <c r="AC1150" i="18"/>
  <c r="AD1150" i="18" s="1"/>
  <c r="AC1154" i="18"/>
  <c r="AD1154" i="18" s="1"/>
  <c r="AC1188" i="18"/>
  <c r="AD1188" i="18" s="1"/>
  <c r="B896" i="18"/>
  <c r="B904" i="18"/>
  <c r="B912" i="18"/>
  <c r="B920" i="18"/>
  <c r="B928" i="18"/>
  <c r="B936" i="18"/>
  <c r="B943" i="18"/>
  <c r="B947" i="18"/>
  <c r="B951" i="18"/>
  <c r="B955" i="18"/>
  <c r="B961" i="18"/>
  <c r="AC969" i="18"/>
  <c r="AD969" i="18" s="1"/>
  <c r="AC977" i="18"/>
  <c r="AD977" i="18" s="1"/>
  <c r="AC985" i="18"/>
  <c r="AD985" i="18" s="1"/>
  <c r="AC993" i="18"/>
  <c r="AD993" i="18" s="1"/>
  <c r="AC1001" i="18"/>
  <c r="AD1001" i="18" s="1"/>
  <c r="AC1009" i="18"/>
  <c r="AD1009" i="18" s="1"/>
  <c r="AC1012" i="18"/>
  <c r="AD1012" i="18" s="1"/>
  <c r="AC1020" i="18"/>
  <c r="AD1020" i="18" s="1"/>
  <c r="AC1033" i="18"/>
  <c r="AD1033" i="18" s="1"/>
  <c r="AC1040" i="18"/>
  <c r="AD1040" i="18" s="1"/>
  <c r="AC1043" i="18"/>
  <c r="AD1043" i="18" s="1"/>
  <c r="AC1065" i="18"/>
  <c r="AD1065" i="18" s="1"/>
  <c r="AC1072" i="18"/>
  <c r="AD1072" i="18" s="1"/>
  <c r="AC1075" i="18"/>
  <c r="AD1075" i="18" s="1"/>
  <c r="AC1111" i="18"/>
  <c r="AD1111" i="18" s="1"/>
  <c r="AC1139" i="18"/>
  <c r="AD1139" i="18" s="1"/>
  <c r="AC1179" i="18"/>
  <c r="AD1179" i="18" s="1"/>
  <c r="AC1186" i="18"/>
  <c r="AD1186" i="18" s="1"/>
  <c r="AD1432" i="18"/>
  <c r="B895" i="18"/>
  <c r="B903" i="18"/>
  <c r="B911" i="18"/>
  <c r="B919" i="18"/>
  <c r="B927" i="18"/>
  <c r="B935" i="18"/>
  <c r="B958" i="18"/>
  <c r="B966" i="18"/>
  <c r="B974" i="18"/>
  <c r="B982" i="18"/>
  <c r="B990" i="18"/>
  <c r="B998" i="18"/>
  <c r="B1006" i="18"/>
  <c r="B1045" i="18"/>
  <c r="C1163" i="18" s="1"/>
  <c r="AC1052" i="18"/>
  <c r="AD1052" i="18" s="1"/>
  <c r="AC1055" i="18"/>
  <c r="AD1055" i="18" s="1"/>
  <c r="AC1077" i="18"/>
  <c r="AD1077" i="18" s="1"/>
  <c r="AC1091" i="18"/>
  <c r="AD1091" i="18" s="1"/>
  <c r="AC1109" i="18"/>
  <c r="AD1109" i="18" s="1"/>
  <c r="AC1133" i="18"/>
  <c r="AD1133" i="18" s="1"/>
  <c r="B894" i="18"/>
  <c r="B902" i="18"/>
  <c r="B910" i="18"/>
  <c r="B918" i="18"/>
  <c r="B926" i="18"/>
  <c r="B934" i="18"/>
  <c r="B942" i="18"/>
  <c r="B946" i="18"/>
  <c r="B950" i="18"/>
  <c r="B954" i="18"/>
  <c r="B963" i="18"/>
  <c r="B971" i="18"/>
  <c r="B979" i="18"/>
  <c r="AC987" i="18"/>
  <c r="AD987" i="18" s="1"/>
  <c r="AC995" i="18"/>
  <c r="AD995" i="18" s="1"/>
  <c r="AC1003" i="18"/>
  <c r="AD1003" i="18" s="1"/>
  <c r="B1017" i="18"/>
  <c r="C1024" i="18" s="1"/>
  <c r="B1025" i="18"/>
  <c r="AC1035" i="18"/>
  <c r="AD1035" i="18" s="1"/>
  <c r="B1057" i="18"/>
  <c r="AC1064" i="18"/>
  <c r="AD1064" i="18" s="1"/>
  <c r="C1067" i="18"/>
  <c r="AC1067" i="18"/>
  <c r="AD1067" i="18" s="1"/>
  <c r="AC1106" i="18"/>
  <c r="AD1106" i="18" s="1"/>
  <c r="AC1128" i="18"/>
  <c r="AD1128" i="18" s="1"/>
  <c r="AC1172" i="18"/>
  <c r="AD1172" i="18" s="1"/>
  <c r="B901" i="18"/>
  <c r="B909" i="18"/>
  <c r="B917" i="18"/>
  <c r="B925" i="18"/>
  <c r="B933" i="18"/>
  <c r="B941" i="18"/>
  <c r="B960" i="18"/>
  <c r="B968" i="18"/>
  <c r="B976" i="18"/>
  <c r="B984" i="18"/>
  <c r="B992" i="18"/>
  <c r="B1000" i="18"/>
  <c r="B1008" i="18"/>
  <c r="AC1037" i="18"/>
  <c r="AD1037" i="18" s="1"/>
  <c r="AC1038" i="18"/>
  <c r="AD1038" i="18" s="1"/>
  <c r="C1044" i="18"/>
  <c r="AC1044" i="18"/>
  <c r="AD1044" i="18" s="1"/>
  <c r="AC1047" i="18"/>
  <c r="AD1047" i="18" s="1"/>
  <c r="AC1069" i="18"/>
  <c r="AD1069" i="18" s="1"/>
  <c r="AC1076" i="18"/>
  <c r="AD1076" i="18" s="1"/>
  <c r="AC1079" i="18"/>
  <c r="AD1079" i="18" s="1"/>
  <c r="AC1088" i="18"/>
  <c r="AD1088" i="18" s="1"/>
  <c r="AC1102" i="18"/>
  <c r="AD1102" i="18" s="1"/>
  <c r="AC1126" i="18"/>
  <c r="AD1126" i="18" s="1"/>
  <c r="AC1163" i="18"/>
  <c r="AD1163" i="18" s="1"/>
  <c r="AC1170" i="18"/>
  <c r="AD1170" i="18" s="1"/>
  <c r="B900" i="18"/>
  <c r="B908" i="18"/>
  <c r="B916" i="18"/>
  <c r="B924" i="18"/>
  <c r="B932" i="18"/>
  <c r="B940" i="18"/>
  <c r="B945" i="18"/>
  <c r="B949" i="18"/>
  <c r="B953" i="18"/>
  <c r="B957" i="18"/>
  <c r="B965" i="18"/>
  <c r="B973" i="18"/>
  <c r="B981" i="18"/>
  <c r="B989" i="18"/>
  <c r="B997" i="18"/>
  <c r="B1005" i="18"/>
  <c r="AC1027" i="18"/>
  <c r="AD1027" i="18" s="1"/>
  <c r="B1049" i="18"/>
  <c r="AC1050" i="18"/>
  <c r="AD1050" i="18" s="1"/>
  <c r="AC1056" i="18"/>
  <c r="AD1056" i="18" s="1"/>
  <c r="AC1059" i="18"/>
  <c r="AD1059" i="18" s="1"/>
  <c r="AC1123" i="18"/>
  <c r="AD1123" i="18" s="1"/>
  <c r="B1114" i="18"/>
  <c r="AC1117" i="18"/>
  <c r="AD1117" i="18" s="1"/>
  <c r="B1119" i="18"/>
  <c r="AC1124" i="18"/>
  <c r="AD1124" i="18" s="1"/>
  <c r="AC1131" i="18"/>
  <c r="AD1131" i="18" s="1"/>
  <c r="AC1144" i="18"/>
  <c r="AD1144" i="18" s="1"/>
  <c r="AC1153" i="18"/>
  <c r="AD1153" i="18" s="1"/>
  <c r="AC1159" i="18"/>
  <c r="AD1159" i="18" s="1"/>
  <c r="AC1168" i="18"/>
  <c r="AD1168" i="18" s="1"/>
  <c r="AC1175" i="18"/>
  <c r="AD1175" i="18" s="1"/>
  <c r="AC1184" i="18"/>
  <c r="AD1184" i="18" s="1"/>
  <c r="AC1191" i="18"/>
  <c r="AD1191" i="18" s="1"/>
  <c r="AC1200" i="18"/>
  <c r="AD1200" i="18" s="1"/>
  <c r="AC1097" i="18"/>
  <c r="AD1097" i="18" s="1"/>
  <c r="AC1129" i="18"/>
  <c r="AD1129" i="18" s="1"/>
  <c r="AC1148" i="18"/>
  <c r="AD1148" i="18" s="1"/>
  <c r="AC1157" i="18"/>
  <c r="AD1157" i="18" s="1"/>
  <c r="AC1225" i="18"/>
  <c r="AD1225" i="18" s="1"/>
  <c r="AC1098" i="18"/>
  <c r="AD1098" i="18" s="1"/>
  <c r="AC1101" i="18"/>
  <c r="AD1101" i="18" s="1"/>
  <c r="AC1103" i="18"/>
  <c r="AD1103" i="18" s="1"/>
  <c r="AC1108" i="18"/>
  <c r="AD1108" i="18" s="1"/>
  <c r="AC1130" i="18"/>
  <c r="AD1130" i="18" s="1"/>
  <c r="C1137" i="18"/>
  <c r="AC1137" i="18"/>
  <c r="AD1137" i="18" s="1"/>
  <c r="AC1143" i="18"/>
  <c r="AD1143" i="18" s="1"/>
  <c r="AC1160" i="18"/>
  <c r="AD1160" i="18" s="1"/>
  <c r="AC1167" i="18"/>
  <c r="AD1167" i="18" s="1"/>
  <c r="AC1176" i="18"/>
  <c r="AD1176" i="18" s="1"/>
  <c r="AC1183" i="18"/>
  <c r="AD1183" i="18" s="1"/>
  <c r="AC1192" i="18"/>
  <c r="AD1192" i="18" s="1"/>
  <c r="AC1199" i="18"/>
  <c r="AD1199" i="18" s="1"/>
  <c r="AC1426" i="18"/>
  <c r="AD1426" i="18" s="1"/>
  <c r="AC1099" i="18"/>
  <c r="AD1099" i="18" s="1"/>
  <c r="AC1113" i="18"/>
  <c r="AD1113" i="18" s="1"/>
  <c r="AC1132" i="18"/>
  <c r="AD1132" i="18" s="1"/>
  <c r="AC1141" i="18"/>
  <c r="AD1141" i="18" s="1"/>
  <c r="AC1147" i="18"/>
  <c r="AD1147" i="18" s="1"/>
  <c r="AC1211" i="18"/>
  <c r="AD1211" i="18" s="1"/>
  <c r="AC1100" i="18"/>
  <c r="AD1100" i="18" s="1"/>
  <c r="C1107" i="18"/>
  <c r="AC1122" i="18"/>
  <c r="AD1122" i="18" s="1"/>
  <c r="AC1125" i="18"/>
  <c r="AD1125" i="18" s="1"/>
  <c r="AC1127" i="18"/>
  <c r="AD1127" i="18" s="1"/>
  <c r="C1136" i="18"/>
  <c r="AC1136" i="18"/>
  <c r="AD1136" i="18" s="1"/>
  <c r="AC1145" i="18"/>
  <c r="AD1145" i="18" s="1"/>
  <c r="AC1151" i="18"/>
  <c r="AD1151" i="18" s="1"/>
  <c r="AC1164" i="18"/>
  <c r="AD1164" i="18" s="1"/>
  <c r="AC1171" i="18"/>
  <c r="AD1171" i="18" s="1"/>
  <c r="AC1180" i="18"/>
  <c r="AD1180" i="18" s="1"/>
  <c r="AC1187" i="18"/>
  <c r="AD1187" i="18" s="1"/>
  <c r="C1194" i="18"/>
  <c r="AC1196" i="18"/>
  <c r="AD1196" i="18" s="1"/>
  <c r="AC1208" i="18"/>
  <c r="AD1208" i="18" s="1"/>
  <c r="AC1085" i="18"/>
  <c r="AD1085" i="18" s="1"/>
  <c r="AC1093" i="18"/>
  <c r="AD1093" i="18" s="1"/>
  <c r="AC1105" i="18"/>
  <c r="AD1105" i="18" s="1"/>
  <c r="AC1140" i="18"/>
  <c r="AD1140" i="18" s="1"/>
  <c r="AC1149" i="18"/>
  <c r="AD1149" i="18" s="1"/>
  <c r="AC1155" i="18"/>
  <c r="AD1155" i="18" s="1"/>
  <c r="AC1158" i="18"/>
  <c r="AD1158" i="18" s="1"/>
  <c r="AC1174" i="18"/>
  <c r="AD1174" i="18" s="1"/>
  <c r="AC1190" i="18"/>
  <c r="AD1190" i="18" s="1"/>
  <c r="AC1203" i="18"/>
  <c r="AD1203" i="18" s="1"/>
  <c r="AC1217" i="18"/>
  <c r="AD1217" i="18" s="1"/>
  <c r="B1214" i="18"/>
  <c r="B1222" i="18"/>
  <c r="B1242" i="18"/>
  <c r="B1268" i="18"/>
  <c r="B1216" i="18"/>
  <c r="B1224" i="18"/>
  <c r="B1250" i="18"/>
  <c r="B1261" i="18"/>
  <c r="B1221" i="18"/>
  <c r="B1229" i="18"/>
  <c r="C1384" i="18" s="1"/>
  <c r="AD1230" i="18"/>
  <c r="B1312" i="18"/>
  <c r="C1165" i="18"/>
  <c r="B1234" i="18"/>
  <c r="B1215" i="18"/>
  <c r="AC1219" i="18"/>
  <c r="AD1219" i="18" s="1"/>
  <c r="B1223" i="18"/>
  <c r="AC1227" i="18"/>
  <c r="AD1227" i="18" s="1"/>
  <c r="B1243" i="18"/>
  <c r="B1328" i="18"/>
  <c r="AD1431" i="18"/>
  <c r="B1238" i="18"/>
  <c r="B1264" i="18"/>
  <c r="B1336" i="18"/>
  <c r="AC1418" i="18"/>
  <c r="AD1418" i="18" s="1"/>
  <c r="B1271" i="18"/>
  <c r="B1278" i="18"/>
  <c r="B1359" i="18"/>
  <c r="B1376" i="18"/>
  <c r="B1383" i="18"/>
  <c r="AC1416" i="18"/>
  <c r="AD1416" i="18" s="1"/>
  <c r="AC1424" i="18"/>
  <c r="AD1424" i="18" s="1"/>
  <c r="B1434" i="18"/>
  <c r="C1556" i="18" s="1"/>
  <c r="B1267" i="18"/>
  <c r="B1283" i="18"/>
  <c r="B1289" i="18"/>
  <c r="B1298" i="18"/>
  <c r="B1346" i="18"/>
  <c r="B1373" i="18"/>
  <c r="AC1421" i="18"/>
  <c r="AD1421" i="18" s="1"/>
  <c r="AC1429" i="18"/>
  <c r="AD1429" i="18" s="1"/>
  <c r="B1259" i="18"/>
  <c r="B1291" i="18"/>
  <c r="B1297" i="18"/>
  <c r="B1348" i="18"/>
  <c r="B1363" i="18"/>
  <c r="B1370" i="18"/>
  <c r="B1380" i="18"/>
  <c r="B1390" i="18"/>
  <c r="C1390" i="18" s="1"/>
  <c r="AC1415" i="18"/>
  <c r="AD1415" i="18" s="1"/>
  <c r="AC1423" i="18"/>
  <c r="AD1423" i="18" s="1"/>
  <c r="B1489" i="18"/>
  <c r="AC1420" i="18"/>
  <c r="AD1420" i="18" s="1"/>
  <c r="AC1428" i="18"/>
  <c r="AD1428" i="18" s="1"/>
  <c r="AD1433" i="18"/>
  <c r="B1251" i="18"/>
  <c r="B1299" i="18"/>
  <c r="B1357" i="18"/>
  <c r="AC1417" i="18"/>
  <c r="AD1417" i="18" s="1"/>
  <c r="AC1425" i="18"/>
  <c r="AD1425" i="18" s="1"/>
  <c r="B1247" i="18"/>
  <c r="B1287" i="18"/>
  <c r="B1293" i="18"/>
  <c r="B1302" i="18"/>
  <c r="B1307" i="18"/>
  <c r="B1310" i="18"/>
  <c r="B1315" i="18"/>
  <c r="B1318" i="18"/>
  <c r="B1323" i="18"/>
  <c r="B1326" i="18"/>
  <c r="B1331" i="18"/>
  <c r="B1334" i="18"/>
  <c r="B1339" i="18"/>
  <c r="B1342" i="18"/>
  <c r="B1352" i="18"/>
  <c r="B1367" i="18"/>
  <c r="B1369" i="18"/>
  <c r="B1374" i="18"/>
  <c r="B1398" i="18"/>
  <c r="B1410" i="18"/>
  <c r="AC1422" i="18"/>
  <c r="AD1422" i="18" s="1"/>
  <c r="AD1430" i="18"/>
  <c r="B1506" i="18"/>
  <c r="B1275" i="18"/>
  <c r="B1281" i="18"/>
  <c r="B1290" i="18"/>
  <c r="B1347" i="18"/>
  <c r="B1349" i="18"/>
  <c r="B1354" i="18"/>
  <c r="B1364" i="18"/>
  <c r="B1379" i="18"/>
  <c r="B1381" i="18"/>
  <c r="AC1419" i="18"/>
  <c r="AD1419" i="18" s="1"/>
  <c r="AC1427" i="18"/>
  <c r="AD1427" i="18" s="1"/>
  <c r="B1444" i="18"/>
  <c r="B1450" i="18"/>
  <c r="B1396" i="18"/>
  <c r="B1412" i="18"/>
  <c r="B1462" i="18"/>
  <c r="B1494" i="18"/>
  <c r="B1517" i="18"/>
  <c r="B1590" i="18"/>
  <c r="B1597" i="18"/>
  <c r="B1606" i="18"/>
  <c r="B1788" i="18"/>
  <c r="B1392" i="18"/>
  <c r="B1408" i="18"/>
  <c r="B1470" i="18"/>
  <c r="B1502" i="18"/>
  <c r="B1519" i="18"/>
  <c r="C1519" i="18" s="1"/>
  <c r="B1550" i="18"/>
  <c r="B1718" i="18"/>
  <c r="B1781" i="18"/>
  <c r="C1490" i="18"/>
  <c r="B1404" i="18"/>
  <c r="B1534" i="18"/>
  <c r="B1542" i="18"/>
  <c r="B1582" i="18"/>
  <c r="AC1827" i="18"/>
  <c r="AD1827" i="18" s="1"/>
  <c r="AD1829" i="18"/>
  <c r="B1438" i="18"/>
  <c r="B1454" i="18"/>
  <c r="B1466" i="18"/>
  <c r="B1498" i="18"/>
  <c r="B1523" i="18"/>
  <c r="B1750" i="18"/>
  <c r="B1400" i="18"/>
  <c r="B1486" i="18"/>
  <c r="B1536" i="18"/>
  <c r="B1558" i="18"/>
  <c r="B1565" i="18"/>
  <c r="B1579" i="18"/>
  <c r="B1611" i="18"/>
  <c r="B1551" i="18"/>
  <c r="B1567" i="18"/>
  <c r="B1583" i="18"/>
  <c r="B1599" i="18"/>
  <c r="B1617" i="18"/>
  <c r="B1671" i="18"/>
  <c r="B1703" i="18"/>
  <c r="B1735" i="18"/>
  <c r="B1798" i="18"/>
  <c r="B2064" i="18"/>
  <c r="B1622" i="18"/>
  <c r="B1626" i="18"/>
  <c r="B1683" i="18"/>
  <c r="B1715" i="18"/>
  <c r="B1747" i="18"/>
  <c r="B1803" i="18"/>
  <c r="B1825" i="18"/>
  <c r="B1527" i="18"/>
  <c r="B1543" i="18"/>
  <c r="B1559" i="18"/>
  <c r="B1575" i="18"/>
  <c r="B1591" i="18"/>
  <c r="B1607" i="18"/>
  <c r="B1687" i="18"/>
  <c r="B1719" i="18"/>
  <c r="B1751" i="18"/>
  <c r="B1771" i="18"/>
  <c r="B1809" i="18"/>
  <c r="B1932" i="18"/>
  <c r="B1620" i="18"/>
  <c r="B1624" i="18"/>
  <c r="B1667" i="18"/>
  <c r="C1650" i="18" s="1"/>
  <c r="B1699" i="18"/>
  <c r="B1731" i="18"/>
  <c r="B1833" i="18"/>
  <c r="B1917" i="18"/>
  <c r="B1991" i="18"/>
  <c r="B2004" i="18"/>
  <c r="C1801" i="18"/>
  <c r="B1789" i="18"/>
  <c r="B1796" i="18"/>
  <c r="AC1819" i="18"/>
  <c r="AD1819" i="18" s="1"/>
  <c r="AC1821" i="18"/>
  <c r="AD1821" i="18" s="1"/>
  <c r="B1786" i="18"/>
  <c r="C1786" i="18" s="1"/>
  <c r="B1824" i="18"/>
  <c r="B1929" i="18"/>
  <c r="B1959" i="18"/>
  <c r="B2068" i="18"/>
  <c r="B1778" i="18"/>
  <c r="B1826" i="18"/>
  <c r="C1875" i="18" s="1"/>
  <c r="B1774" i="18"/>
  <c r="B1806" i="18"/>
  <c r="B1823" i="18"/>
  <c r="C2011" i="18" s="1"/>
  <c r="B1933" i="18"/>
  <c r="B2016" i="18"/>
  <c r="B2084" i="18"/>
  <c r="B1770" i="18"/>
  <c r="B1802" i="18"/>
  <c r="B1820" i="18"/>
  <c r="B1828" i="18"/>
  <c r="B1913" i="18"/>
  <c r="B1979" i="18"/>
  <c r="B2007" i="18"/>
  <c r="B2022" i="18"/>
  <c r="B2024" i="18"/>
  <c r="C2155" i="18" s="1"/>
  <c r="B2048" i="18"/>
  <c r="B1841" i="18"/>
  <c r="B1849" i="18"/>
  <c r="B1857" i="18"/>
  <c r="B1865" i="18"/>
  <c r="B1873" i="18"/>
  <c r="B1881" i="18"/>
  <c r="C1965" i="18" s="1"/>
  <c r="B1889" i="18"/>
  <c r="B1897" i="18"/>
  <c r="B1905" i="18"/>
  <c r="B1925" i="18"/>
  <c r="B1951" i="18"/>
  <c r="B1964" i="18"/>
  <c r="B2052" i="18"/>
  <c r="B1762" i="18"/>
  <c r="B1794" i="18"/>
  <c r="B1822" i="18"/>
  <c r="C1827" i="18" s="1"/>
  <c r="B1948" i="18"/>
  <c r="B1956" i="18"/>
  <c r="B1976" i="18"/>
  <c r="B2031" i="18"/>
  <c r="B2033" i="18"/>
  <c r="B2049" i="18"/>
  <c r="B2065" i="18"/>
  <c r="B2081" i="18"/>
  <c r="B2097" i="18"/>
  <c r="B2146" i="18"/>
  <c r="B1968" i="18"/>
  <c r="AD2030" i="18"/>
  <c r="B2037" i="18"/>
  <c r="C2107" i="18" s="1"/>
  <c r="B2053" i="18"/>
  <c r="B2069" i="18"/>
  <c r="B2085" i="18"/>
  <c r="B2114" i="18"/>
  <c r="B2193" i="18"/>
  <c r="B2245" i="18"/>
  <c r="B2277" i="18"/>
  <c r="B2309" i="18"/>
  <c r="B2341" i="18"/>
  <c r="B2373" i="18"/>
  <c r="B2405" i="18"/>
  <c r="B1980" i="18"/>
  <c r="B1987" i="18"/>
  <c r="B1996" i="18"/>
  <c r="C1996" i="18" s="1"/>
  <c r="B2003" i="18"/>
  <c r="B2012" i="18"/>
  <c r="B2021" i="18"/>
  <c r="B2023" i="18"/>
  <c r="C2153" i="18" s="1"/>
  <c r="B2044" i="18"/>
  <c r="B2060" i="18"/>
  <c r="B2076" i="18"/>
  <c r="B2087" i="18"/>
  <c r="B2041" i="18"/>
  <c r="B2057" i="18"/>
  <c r="B2073" i="18"/>
  <c r="B2045" i="18"/>
  <c r="C2218" i="18" s="1"/>
  <c r="B2061" i="18"/>
  <c r="B2077" i="18"/>
  <c r="B2094" i="18"/>
  <c r="B2109" i="18"/>
  <c r="B2126" i="18"/>
  <c r="B2141" i="18"/>
  <c r="B2158" i="18"/>
  <c r="B2173" i="18"/>
  <c r="B2190" i="18"/>
  <c r="B2205" i="18"/>
  <c r="B2210" i="18"/>
  <c r="B2224" i="18"/>
  <c r="B2101" i="18"/>
  <c r="B2118" i="18"/>
  <c r="B2133" i="18"/>
  <c r="B2138" i="18"/>
  <c r="B2150" i="18"/>
  <c r="B2165" i="18"/>
  <c r="B2182" i="18"/>
  <c r="B2197" i="18"/>
  <c r="B2214" i="18"/>
  <c r="B2098" i="18"/>
  <c r="B2113" i="18"/>
  <c r="B2145" i="18"/>
  <c r="B2162" i="18"/>
  <c r="B2177" i="18"/>
  <c r="B2194" i="18"/>
  <c r="B2209" i="18"/>
  <c r="B2223" i="18"/>
  <c r="C2272" i="18" s="1"/>
  <c r="B2237" i="18"/>
  <c r="C2304" i="18" s="1"/>
  <c r="B2253" i="18"/>
  <c r="B2269" i="18"/>
  <c r="B2285" i="18"/>
  <c r="B2301" i="18"/>
  <c r="C2261" i="18" s="1"/>
  <c r="B2317" i="18"/>
  <c r="B2333" i="18"/>
  <c r="B2349" i="18"/>
  <c r="B2365" i="18"/>
  <c r="B2381" i="18"/>
  <c r="B2397" i="18"/>
  <c r="B2402" i="18"/>
  <c r="B2413" i="18"/>
  <c r="B2418" i="18"/>
  <c r="B2093" i="18"/>
  <c r="B2110" i="18"/>
  <c r="B2125" i="18"/>
  <c r="C2125" i="18" s="1"/>
  <c r="B2130" i="18"/>
  <c r="B2157" i="18"/>
  <c r="B2174" i="18"/>
  <c r="B2189" i="18"/>
  <c r="B2206" i="18"/>
  <c r="C2206" i="18" s="1"/>
  <c r="B2225" i="18"/>
  <c r="C2319" i="18" s="1"/>
  <c r="AD2226" i="18"/>
  <c r="B2090" i="18"/>
  <c r="B2105" i="18"/>
  <c r="B2122" i="18"/>
  <c r="B2137" i="18"/>
  <c r="C2139" i="18"/>
  <c r="B2142" i="18"/>
  <c r="B2154" i="18"/>
  <c r="B2169" i="18"/>
  <c r="B2186" i="18"/>
  <c r="B2201" i="18"/>
  <c r="B2241" i="18"/>
  <c r="B2257" i="18"/>
  <c r="C2318" i="18" s="1"/>
  <c r="B2273" i="18"/>
  <c r="B2289" i="18"/>
  <c r="B2305" i="18"/>
  <c r="B2321" i="18"/>
  <c r="C2321" i="18" s="1"/>
  <c r="B2337" i="18"/>
  <c r="B2353" i="18"/>
  <c r="C2358" i="18"/>
  <c r="B2369" i="18"/>
  <c r="B2385" i="18"/>
  <c r="B2401" i="18"/>
  <c r="C2403" i="18"/>
  <c r="B2417" i="18"/>
  <c r="B2102" i="18"/>
  <c r="B2117" i="18"/>
  <c r="B2149" i="18"/>
  <c r="C2151" i="18"/>
  <c r="B2166" i="18"/>
  <c r="B2181" i="18"/>
  <c r="B2198" i="18"/>
  <c r="B2213" i="18"/>
  <c r="C2421" i="18"/>
  <c r="AD2223" i="24"/>
  <c r="AC1213" i="24"/>
  <c r="AD1213" i="24" s="1"/>
  <c r="AC1212" i="24"/>
  <c r="AD1212" i="24" s="1"/>
  <c r="AC1011" i="24"/>
  <c r="AD1011" i="24" s="1"/>
  <c r="AC1010" i="24"/>
  <c r="AD1010" i="24" s="1"/>
  <c r="AC823" i="24"/>
  <c r="AD823" i="24" s="1"/>
  <c r="AC809" i="24"/>
  <c r="AD809" i="24" s="1"/>
  <c r="AC808" i="24"/>
  <c r="AD808" i="24" s="1"/>
  <c r="AC607" i="24"/>
  <c r="AD607" i="24" s="1"/>
  <c r="AC606" i="24"/>
  <c r="AD606" i="24" s="1"/>
  <c r="AC404" i="24"/>
  <c r="AD404" i="24" s="1"/>
  <c r="AC403" i="24"/>
  <c r="AD403" i="24" s="1"/>
  <c r="AC402" i="24"/>
  <c r="AD402" i="24" s="1"/>
  <c r="AC401" i="24"/>
  <c r="AD401" i="24" s="1"/>
  <c r="AC400" i="24"/>
  <c r="AD400" i="24" s="1"/>
  <c r="AC399" i="24"/>
  <c r="AD399" i="24" s="1"/>
  <c r="AC398" i="24"/>
  <c r="AD398" i="24" s="1"/>
  <c r="AC397" i="24"/>
  <c r="AD397" i="24" s="1"/>
  <c r="AC396" i="24"/>
  <c r="AD396" i="24" s="1"/>
  <c r="AC395" i="24"/>
  <c r="AD395" i="24" s="1"/>
  <c r="AD394" i="24"/>
  <c r="AC394" i="24"/>
  <c r="AD393" i="24"/>
  <c r="AC393" i="24"/>
  <c r="AC392" i="24"/>
  <c r="AD392" i="24" s="1"/>
  <c r="AC391" i="24"/>
  <c r="AD391" i="24" s="1"/>
  <c r="AC390" i="24"/>
  <c r="AD390" i="24" s="1"/>
  <c r="AD389" i="24"/>
  <c r="AC389" i="24"/>
  <c r="AC388" i="24"/>
  <c r="AD388" i="24" s="1"/>
  <c r="AC387" i="24"/>
  <c r="AD387" i="24" s="1"/>
  <c r="AC386" i="24"/>
  <c r="AD386" i="24" s="1"/>
  <c r="AC385" i="24"/>
  <c r="AD385" i="24" s="1"/>
  <c r="AC384" i="24"/>
  <c r="AD384" i="24" s="1"/>
  <c r="AC383" i="24"/>
  <c r="AD383" i="24" s="1"/>
  <c r="AD382" i="24"/>
  <c r="AC382" i="24"/>
  <c r="AC381" i="24"/>
  <c r="AD381" i="24" s="1"/>
  <c r="AC380" i="24"/>
  <c r="AD380" i="24" s="1"/>
  <c r="AC379" i="24"/>
  <c r="AD379" i="24" s="1"/>
  <c r="AD378" i="24"/>
  <c r="AC378" i="24"/>
  <c r="AD377" i="24"/>
  <c r="AC377" i="24"/>
  <c r="AC376" i="24"/>
  <c r="AD376" i="24" s="1"/>
  <c r="AC375" i="24"/>
  <c r="AD375" i="24" s="1"/>
  <c r="AC374" i="24"/>
  <c r="AD374" i="24" s="1"/>
  <c r="AD373" i="24"/>
  <c r="AC373" i="24"/>
  <c r="AC372" i="24"/>
  <c r="AD372" i="24" s="1"/>
  <c r="AC371" i="24"/>
  <c r="AD371" i="24" s="1"/>
  <c r="AC370" i="24"/>
  <c r="AD370" i="24" s="1"/>
  <c r="AC369" i="24"/>
  <c r="AD369" i="24" s="1"/>
  <c r="AC368" i="24"/>
  <c r="AD368" i="24" s="1"/>
  <c r="AC367" i="24"/>
  <c r="AD367" i="24" s="1"/>
  <c r="AD366" i="24"/>
  <c r="AC366" i="24"/>
  <c r="AC365" i="24"/>
  <c r="AD365" i="24" s="1"/>
  <c r="AC364" i="24"/>
  <c r="AD364" i="24" s="1"/>
  <c r="AC363" i="24"/>
  <c r="AD363" i="24" s="1"/>
  <c r="AD362" i="24"/>
  <c r="AC362" i="24"/>
  <c r="AD361" i="24"/>
  <c r="AC361" i="24"/>
  <c r="AC360" i="24"/>
  <c r="AD360" i="24" s="1"/>
  <c r="AC359" i="24"/>
  <c r="AD359" i="24" s="1"/>
  <c r="AC358" i="24"/>
  <c r="AD358" i="24" s="1"/>
  <c r="AD357" i="24"/>
  <c r="AC357" i="24"/>
  <c r="AC356" i="24"/>
  <c r="AD356" i="24" s="1"/>
  <c r="AC355" i="24"/>
  <c r="AD355" i="24" s="1"/>
  <c r="AC354" i="24"/>
  <c r="AD354" i="24" s="1"/>
  <c r="AC353" i="24"/>
  <c r="AD353" i="24" s="1"/>
  <c r="AC352" i="24"/>
  <c r="AD352" i="24" s="1"/>
  <c r="AC351" i="24"/>
  <c r="AD351" i="24" s="1"/>
  <c r="AD350" i="24"/>
  <c r="AC350" i="24"/>
  <c r="AC349" i="24"/>
  <c r="AD349" i="24" s="1"/>
  <c r="AC348" i="24"/>
  <c r="AD348" i="24" s="1"/>
  <c r="AC347" i="24"/>
  <c r="AD347" i="24" s="1"/>
  <c r="AD346" i="24"/>
  <c r="AC346" i="24"/>
  <c r="AD345" i="24"/>
  <c r="AC345" i="24"/>
  <c r="AC344" i="24"/>
  <c r="AD344" i="24" s="1"/>
  <c r="AC343" i="24"/>
  <c r="AD343" i="24" s="1"/>
  <c r="AC342" i="24"/>
  <c r="AD342" i="24" s="1"/>
  <c r="AD341" i="24"/>
  <c r="AC341" i="24"/>
  <c r="AC340" i="24"/>
  <c r="AD340" i="24" s="1"/>
  <c r="AC339" i="24"/>
  <c r="AD339" i="24" s="1"/>
  <c r="AC338" i="24"/>
  <c r="AD338" i="24" s="1"/>
  <c r="AC337" i="24"/>
  <c r="AD337" i="24" s="1"/>
  <c r="AC336" i="24"/>
  <c r="AD336" i="24" s="1"/>
  <c r="AC335" i="24"/>
  <c r="AD335" i="24" s="1"/>
  <c r="AD334" i="24"/>
  <c r="AC334" i="24"/>
  <c r="AC333" i="24"/>
  <c r="AD333" i="24" s="1"/>
  <c r="AC332" i="24"/>
  <c r="AD332" i="24" s="1"/>
  <c r="AC331" i="24"/>
  <c r="AD331" i="24" s="1"/>
  <c r="AD330" i="24"/>
  <c r="AC330" i="24"/>
  <c r="AD329" i="24"/>
  <c r="AC329" i="24"/>
  <c r="AC328" i="24"/>
  <c r="AD328" i="24" s="1"/>
  <c r="AC327" i="24"/>
  <c r="AD327" i="24" s="1"/>
  <c r="AC326" i="24"/>
  <c r="AD326" i="24" s="1"/>
  <c r="AD325" i="24"/>
  <c r="AC325" i="24"/>
  <c r="AC324" i="24"/>
  <c r="AD324" i="24" s="1"/>
  <c r="AC323" i="24"/>
  <c r="AD323" i="24" s="1"/>
  <c r="AC322" i="24"/>
  <c r="AD322" i="24" s="1"/>
  <c r="AC321" i="24"/>
  <c r="AD321" i="24" s="1"/>
  <c r="AC320" i="24"/>
  <c r="AD320" i="24" s="1"/>
  <c r="AC319" i="24"/>
  <c r="AD319" i="24" s="1"/>
  <c r="AD318" i="24"/>
  <c r="AC318" i="24"/>
  <c r="AC317" i="24"/>
  <c r="AD317" i="24" s="1"/>
  <c r="AC316" i="24"/>
  <c r="AD316" i="24" s="1"/>
  <c r="AC315" i="24"/>
  <c r="AD315" i="24" s="1"/>
  <c r="AD314" i="24"/>
  <c r="AC314" i="24"/>
  <c r="AD313" i="24"/>
  <c r="AC313" i="24"/>
  <c r="AC312" i="24"/>
  <c r="AD312" i="24" s="1"/>
  <c r="AC311" i="24"/>
  <c r="AD311" i="24" s="1"/>
  <c r="AC310" i="24"/>
  <c r="AD310" i="24" s="1"/>
  <c r="AD309" i="24"/>
  <c r="AC309" i="24"/>
  <c r="AC308" i="24"/>
  <c r="AD308" i="24" s="1"/>
  <c r="AC307" i="24"/>
  <c r="AD307" i="24" s="1"/>
  <c r="AC306" i="24"/>
  <c r="AD306" i="24" s="1"/>
  <c r="AC305" i="24"/>
  <c r="AD305" i="24" s="1"/>
  <c r="AC304" i="24"/>
  <c r="AD304" i="24" s="1"/>
  <c r="AC303" i="24"/>
  <c r="AD303" i="24" s="1"/>
  <c r="AC302" i="24"/>
  <c r="AD302" i="24" s="1"/>
  <c r="AD301" i="24"/>
  <c r="AC301" i="24"/>
  <c r="AD300" i="24"/>
  <c r="AC300" i="24"/>
  <c r="AC299" i="24"/>
  <c r="AD299" i="24" s="1"/>
  <c r="AC298" i="24"/>
  <c r="AD298" i="24" s="1"/>
  <c r="AD297" i="24"/>
  <c r="AC297" i="24"/>
  <c r="AD296" i="24"/>
  <c r="AC296" i="24"/>
  <c r="AC295" i="24"/>
  <c r="AD295" i="24" s="1"/>
  <c r="AC294" i="24"/>
  <c r="AD294" i="24" s="1"/>
  <c r="AD293" i="24"/>
  <c r="AC293" i="24"/>
  <c r="AD292" i="24"/>
  <c r="AC292" i="24"/>
  <c r="AC291" i="24"/>
  <c r="AD291" i="24" s="1"/>
  <c r="AC290" i="24"/>
  <c r="AD290" i="24" s="1"/>
  <c r="AD289" i="24"/>
  <c r="AC289" i="24"/>
  <c r="AD288" i="24"/>
  <c r="AC288" i="24"/>
  <c r="AC287" i="24"/>
  <c r="AD287" i="24" s="1"/>
  <c r="AC286" i="24"/>
  <c r="AD286" i="24" s="1"/>
  <c r="AD285" i="24"/>
  <c r="AC285" i="24"/>
  <c r="AD284" i="24"/>
  <c r="AC284" i="24"/>
  <c r="AC283" i="24"/>
  <c r="AD283" i="24" s="1"/>
  <c r="AC282" i="24"/>
  <c r="AD282" i="24" s="1"/>
  <c r="AD281" i="24"/>
  <c r="AC281" i="24"/>
  <c r="AD280" i="24"/>
  <c r="AC280" i="24"/>
  <c r="AC279" i="24"/>
  <c r="AD279" i="24" s="1"/>
  <c r="AC278" i="24"/>
  <c r="AD278" i="24" s="1"/>
  <c r="AD277" i="24"/>
  <c r="AC277" i="24"/>
  <c r="AD276" i="24"/>
  <c r="AC276" i="24"/>
  <c r="AC275" i="24"/>
  <c r="AD275" i="24" s="1"/>
  <c r="AC274" i="24"/>
  <c r="AD274" i="24" s="1"/>
  <c r="AD273" i="24"/>
  <c r="AC273" i="24"/>
  <c r="AD272" i="24"/>
  <c r="AC272" i="24"/>
  <c r="AC271" i="24"/>
  <c r="AD271" i="24" s="1"/>
  <c r="AC270" i="24"/>
  <c r="AD270" i="24" s="1"/>
  <c r="AD269" i="24"/>
  <c r="AC269" i="24"/>
  <c r="AD268" i="24"/>
  <c r="AC268" i="24"/>
  <c r="AC267" i="24"/>
  <c r="AD267" i="24" s="1"/>
  <c r="AC266" i="24"/>
  <c r="AD266" i="24" s="1"/>
  <c r="AD265" i="24"/>
  <c r="AC265" i="24"/>
  <c r="AD264" i="24"/>
  <c r="AC264" i="24"/>
  <c r="AC263" i="24"/>
  <c r="AD263" i="24" s="1"/>
  <c r="AC262" i="24"/>
  <c r="AD262" i="24" s="1"/>
  <c r="AD261" i="24"/>
  <c r="AC261" i="24"/>
  <c r="AD260" i="24"/>
  <c r="AC260" i="24"/>
  <c r="AC259" i="24"/>
  <c r="AD259" i="24" s="1"/>
  <c r="AC258" i="24"/>
  <c r="AD258" i="24" s="1"/>
  <c r="AD257" i="24"/>
  <c r="AC257" i="24"/>
  <c r="AD256" i="24"/>
  <c r="AC256" i="24"/>
  <c r="AC255" i="24"/>
  <c r="AD255" i="24" s="1"/>
  <c r="AC254" i="24"/>
  <c r="AD254" i="24" s="1"/>
  <c r="AD253" i="24"/>
  <c r="AC253" i="24"/>
  <c r="AD252" i="24"/>
  <c r="AC252" i="24"/>
  <c r="AC251" i="24"/>
  <c r="AD251" i="24" s="1"/>
  <c r="AC250" i="24"/>
  <c r="AD250" i="24" s="1"/>
  <c r="AD249" i="24"/>
  <c r="AC249" i="24"/>
  <c r="AD248" i="24"/>
  <c r="AC248" i="24"/>
  <c r="AC247" i="24"/>
  <c r="AD247" i="24" s="1"/>
  <c r="AC246" i="24"/>
  <c r="AD246" i="24" s="1"/>
  <c r="AD245" i="24"/>
  <c r="AC245" i="24"/>
  <c r="AD244" i="24"/>
  <c r="AC244" i="24"/>
  <c r="AC243" i="24"/>
  <c r="AD243" i="24" s="1"/>
  <c r="AC242" i="24"/>
  <c r="AD242" i="24" s="1"/>
  <c r="AD241" i="24"/>
  <c r="AC241" i="24"/>
  <c r="AD240" i="24"/>
  <c r="AC240" i="24"/>
  <c r="AC239" i="24"/>
  <c r="AD239" i="24" s="1"/>
  <c r="AC238" i="24"/>
  <c r="AD238" i="24" s="1"/>
  <c r="AD237" i="24"/>
  <c r="AC237" i="24"/>
  <c r="AD236" i="24"/>
  <c r="AC236" i="24"/>
  <c r="AC235" i="24"/>
  <c r="AD235" i="24" s="1"/>
  <c r="AC234" i="24"/>
  <c r="AD234" i="24" s="1"/>
  <c r="AD233" i="24"/>
  <c r="AC233" i="24"/>
  <c r="AD232" i="24"/>
  <c r="AC232" i="24"/>
  <c r="AC231" i="24"/>
  <c r="AD231" i="24" s="1"/>
  <c r="AC230" i="24"/>
  <c r="AD230" i="24" s="1"/>
  <c r="AD229" i="24"/>
  <c r="AC229" i="24"/>
  <c r="AD228" i="24"/>
  <c r="AC228" i="24"/>
  <c r="AC227" i="24"/>
  <c r="AD227" i="24" s="1"/>
  <c r="AC226" i="24"/>
  <c r="AD226" i="24" s="1"/>
  <c r="AD225" i="24"/>
  <c r="AC225" i="24"/>
  <c r="C160" i="1" l="1"/>
  <c r="C186" i="1"/>
  <c r="C63" i="1"/>
  <c r="C191" i="1"/>
  <c r="C142" i="1"/>
  <c r="C19" i="1"/>
  <c r="C57" i="1"/>
  <c r="C96" i="1"/>
  <c r="C184" i="1"/>
  <c r="C95" i="1"/>
  <c r="C22" i="1"/>
  <c r="C116" i="1"/>
  <c r="C27" i="1"/>
  <c r="C60" i="1"/>
  <c r="C175" i="1"/>
  <c r="C102" i="1"/>
  <c r="C171" i="1"/>
  <c r="C75" i="1"/>
  <c r="C199" i="1"/>
  <c r="C14" i="1"/>
  <c r="C122" i="1"/>
  <c r="C127" i="1"/>
  <c r="C78" i="1"/>
  <c r="C32" i="1"/>
  <c r="C150" i="1"/>
  <c r="C56" i="1"/>
  <c r="C155" i="1"/>
  <c r="C176" i="1"/>
  <c r="C140" i="1"/>
  <c r="C44" i="1"/>
  <c r="C136" i="1"/>
  <c r="C47" i="1"/>
  <c r="C130" i="1"/>
  <c r="C36" i="1"/>
  <c r="C135" i="1"/>
  <c r="C114" i="1"/>
  <c r="C50" i="1"/>
  <c r="C6" i="1"/>
  <c r="C149" i="1"/>
  <c r="C7" i="1"/>
  <c r="C147" i="1"/>
  <c r="C185" i="1"/>
  <c r="C85" i="1"/>
  <c r="C83" i="1"/>
  <c r="C21" i="1"/>
  <c r="C118" i="1"/>
  <c r="C24" i="1"/>
  <c r="C123" i="1"/>
  <c r="C106" i="1"/>
  <c r="C200" i="1"/>
  <c r="C104" i="1"/>
  <c r="C203" i="1"/>
  <c r="C120" i="1"/>
  <c r="C165" i="1"/>
  <c r="C101" i="1"/>
  <c r="C37" i="1"/>
  <c r="C193" i="1"/>
  <c r="C129" i="1"/>
  <c r="C65" i="1"/>
  <c r="C76" i="1"/>
  <c r="C111" i="1"/>
  <c r="C139" i="1"/>
  <c r="C158" i="1"/>
  <c r="C94" i="1"/>
  <c r="C30" i="1"/>
  <c r="C173" i="1"/>
  <c r="C109" i="1"/>
  <c r="C45" i="1"/>
  <c r="C182" i="1"/>
  <c r="C54" i="1"/>
  <c r="C91" i="1"/>
  <c r="C183" i="1"/>
  <c r="C119" i="1"/>
  <c r="C55" i="1"/>
  <c r="C8" i="1"/>
  <c r="C4" i="1"/>
  <c r="C202" i="1"/>
  <c r="C138" i="1"/>
  <c r="C74" i="1"/>
  <c r="C168" i="1"/>
  <c r="C40" i="1"/>
  <c r="C196" i="1"/>
  <c r="C132" i="1"/>
  <c r="C68" i="1"/>
  <c r="C17" i="1"/>
  <c r="C145" i="1"/>
  <c r="C81" i="1"/>
  <c r="C13" i="1"/>
  <c r="C5" i="1"/>
  <c r="C163" i="1"/>
  <c r="C99" i="1"/>
  <c r="C35" i="1"/>
  <c r="C169" i="1"/>
  <c r="C105" i="1"/>
  <c r="C41" i="1"/>
  <c r="C148" i="1"/>
  <c r="C84" i="1"/>
  <c r="C20" i="1"/>
  <c r="C112" i="1"/>
  <c r="C48" i="1"/>
  <c r="AC8" i="1"/>
  <c r="AD8" i="1" s="1"/>
  <c r="C189" i="1"/>
  <c r="C125" i="1"/>
  <c r="C61" i="1"/>
  <c r="C166" i="1"/>
  <c r="C38" i="1"/>
  <c r="C194" i="1"/>
  <c r="C66" i="1"/>
  <c r="C71" i="1"/>
  <c r="C156" i="1"/>
  <c r="C92" i="1"/>
  <c r="C28" i="1"/>
  <c r="C159" i="1"/>
  <c r="C31" i="1"/>
  <c r="C146" i="1"/>
  <c r="C82" i="1"/>
  <c r="C18" i="1"/>
  <c r="C174" i="1"/>
  <c r="C110" i="1"/>
  <c r="C46" i="1"/>
  <c r="C11" i="1"/>
  <c r="C179" i="1"/>
  <c r="C115" i="1"/>
  <c r="C51" i="1"/>
  <c r="C153" i="1"/>
  <c r="C89" i="1"/>
  <c r="C25" i="1"/>
  <c r="C181" i="1"/>
  <c r="C117" i="1"/>
  <c r="C53" i="1"/>
  <c r="C15" i="1"/>
  <c r="C192" i="1"/>
  <c r="C128" i="1"/>
  <c r="C64" i="1"/>
  <c r="C12" i="1"/>
  <c r="C154" i="1"/>
  <c r="C90" i="1"/>
  <c r="C26" i="1"/>
  <c r="C152" i="1"/>
  <c r="C88" i="1"/>
  <c r="C197" i="1"/>
  <c r="C133" i="1"/>
  <c r="C69" i="1"/>
  <c r="C161" i="1"/>
  <c r="C97" i="1"/>
  <c r="C33" i="1"/>
  <c r="C172" i="1"/>
  <c r="C108" i="1"/>
  <c r="C143" i="1"/>
  <c r="C79" i="1"/>
  <c r="C107" i="1"/>
  <c r="C43" i="1"/>
  <c r="C190" i="1"/>
  <c r="C126" i="1"/>
  <c r="C62" i="1"/>
  <c r="C141" i="1"/>
  <c r="C77" i="1"/>
  <c r="C86" i="1"/>
  <c r="C187" i="1"/>
  <c r="C59" i="1"/>
  <c r="C151" i="1"/>
  <c r="C87" i="1"/>
  <c r="C23" i="1"/>
  <c r="C9" i="1"/>
  <c r="C170" i="1"/>
  <c r="C42" i="1"/>
  <c r="C72" i="1"/>
  <c r="C164" i="1"/>
  <c r="C100" i="1"/>
  <c r="C177" i="1"/>
  <c r="C113" i="1"/>
  <c r="C49" i="1"/>
  <c r="C10" i="1"/>
  <c r="C195" i="1"/>
  <c r="C131" i="1"/>
  <c r="C67" i="1"/>
  <c r="C201" i="1"/>
  <c r="C137" i="1"/>
  <c r="C73" i="1"/>
  <c r="C180" i="1"/>
  <c r="C52" i="1"/>
  <c r="C144" i="1"/>
  <c r="C80" i="1"/>
  <c r="C16" i="1"/>
  <c r="C157" i="1"/>
  <c r="C93" i="1"/>
  <c r="C29" i="1"/>
  <c r="C198" i="1"/>
  <c r="C134" i="1"/>
  <c r="C70" i="1"/>
  <c r="C162" i="1"/>
  <c r="C98" i="1"/>
  <c r="C34" i="1"/>
  <c r="C167" i="1"/>
  <c r="C103" i="1"/>
  <c r="C39" i="1"/>
  <c r="C188" i="1"/>
  <c r="C124" i="1"/>
  <c r="C1310" i="1"/>
  <c r="C1376" i="1"/>
  <c r="C1359" i="1"/>
  <c r="C1295" i="1"/>
  <c r="C1355" i="1"/>
  <c r="C1320" i="1"/>
  <c r="C1315" i="1"/>
  <c r="C2366" i="1"/>
  <c r="C2289" i="1"/>
  <c r="C2206" i="1"/>
  <c r="C2349" i="1"/>
  <c r="C2255" i="1"/>
  <c r="C2187" i="1"/>
  <c r="C2109" i="1"/>
  <c r="C2345" i="1"/>
  <c r="C2262" i="1"/>
  <c r="C2375" i="1"/>
  <c r="C2290" i="1"/>
  <c r="C2209" i="1"/>
  <c r="C2369" i="1"/>
  <c r="C2275" i="1"/>
  <c r="C2198" i="1"/>
  <c r="C2380" i="1"/>
  <c r="C2331" i="1"/>
  <c r="C2248" i="1"/>
  <c r="C2216" i="1"/>
  <c r="C2069" i="1"/>
  <c r="C2151" i="1"/>
  <c r="C2131" i="1"/>
  <c r="C2127" i="1"/>
  <c r="C2196" i="1"/>
  <c r="C2051" i="1"/>
  <c r="C2002" i="1"/>
  <c r="C2060" i="1"/>
  <c r="C1828" i="1"/>
  <c r="AC1828" i="1"/>
  <c r="AD1828" i="1" s="1"/>
  <c r="C1928" i="1"/>
  <c r="C1839" i="1"/>
  <c r="C1980" i="1"/>
  <c r="C1935" i="1"/>
  <c r="C1931" i="1"/>
  <c r="C1927" i="1"/>
  <c r="C1849" i="1"/>
  <c r="C1870" i="1"/>
  <c r="C1593" i="1"/>
  <c r="C1728" i="1"/>
  <c r="C2003" i="1"/>
  <c r="C1709" i="1"/>
  <c r="C1856" i="1"/>
  <c r="C1669" i="1"/>
  <c r="C1842" i="1"/>
  <c r="C1725" i="1"/>
  <c r="C1780" i="1"/>
  <c r="C1495" i="1"/>
  <c r="C1552" i="1"/>
  <c r="C1482" i="1"/>
  <c r="C1463" i="1"/>
  <c r="C1516" i="1"/>
  <c r="C1274" i="1"/>
  <c r="C1270" i="1"/>
  <c r="C1362" i="1"/>
  <c r="C1464" i="1"/>
  <c r="C1332" i="1"/>
  <c r="C1343" i="1"/>
  <c r="C1275" i="1"/>
  <c r="C1202" i="1"/>
  <c r="C1122" i="1"/>
  <c r="AC1122" i="1"/>
  <c r="AD1122" i="1" s="1"/>
  <c r="C1378" i="1"/>
  <c r="C1116" i="1"/>
  <c r="C1985" i="1"/>
  <c r="C1072" i="1"/>
  <c r="C2355" i="1"/>
  <c r="C2270" i="1"/>
  <c r="C2415" i="1"/>
  <c r="C2253" i="1"/>
  <c r="C2185" i="1"/>
  <c r="C2422" i="1"/>
  <c r="C2328" i="1"/>
  <c r="C2249" i="1"/>
  <c r="C2146" i="1"/>
  <c r="C2373" i="1"/>
  <c r="C2279" i="1"/>
  <c r="C2166" i="1"/>
  <c r="C2352" i="1"/>
  <c r="C2273" i="1"/>
  <c r="C2186" i="1"/>
  <c r="C2367" i="1"/>
  <c r="C2284" i="1"/>
  <c r="C2174" i="1"/>
  <c r="C2408" i="1"/>
  <c r="C2239" i="1"/>
  <c r="C2201" i="1"/>
  <c r="C2118" i="1"/>
  <c r="C2042" i="1"/>
  <c r="C2110" i="1"/>
  <c r="C2086" i="1"/>
  <c r="C2179" i="1"/>
  <c r="C2130" i="1"/>
  <c r="C2021" i="1"/>
  <c r="C1915" i="1"/>
  <c r="C1993" i="1"/>
  <c r="C1826" i="1"/>
  <c r="AC1826" i="1"/>
  <c r="AD1826" i="1" s="1"/>
  <c r="C1956" i="1"/>
  <c r="C1790" i="1"/>
  <c r="C1802" i="1"/>
  <c r="C1785" i="1"/>
  <c r="C1838" i="1"/>
  <c r="C1685" i="1"/>
  <c r="C1711" i="1"/>
  <c r="C1862" i="1"/>
  <c r="C1692" i="1"/>
  <c r="C1888" i="1"/>
  <c r="C1720" i="1"/>
  <c r="C1627" i="1"/>
  <c r="C1634" i="1"/>
  <c r="C1646" i="1"/>
  <c r="C1686" i="1"/>
  <c r="C1710" i="1"/>
  <c r="C1734" i="1"/>
  <c r="C1758" i="1"/>
  <c r="C1753" i="1"/>
  <c r="C1672" i="1"/>
  <c r="C1804" i="1"/>
  <c r="C1765" i="1"/>
  <c r="C1705" i="1"/>
  <c r="C1807" i="1"/>
  <c r="C1707" i="1"/>
  <c r="C1777" i="1"/>
  <c r="C1696" i="1"/>
  <c r="C1783" i="1"/>
  <c r="C1641" i="1"/>
  <c r="C1643" i="1"/>
  <c r="C1800" i="1"/>
  <c r="C1713" i="1"/>
  <c r="C1815" i="1"/>
  <c r="C1791" i="1"/>
  <c r="C1770" i="1"/>
  <c r="C1787" i="1"/>
  <c r="C1658" i="1"/>
  <c r="C1722" i="1"/>
  <c r="C1638" i="1"/>
  <c r="C1662" i="1"/>
  <c r="C1721" i="1"/>
  <c r="C1661" i="1"/>
  <c r="C1618" i="1"/>
  <c r="C1768" i="1"/>
  <c r="C1655" i="1"/>
  <c r="C1762" i="1"/>
  <c r="C1626" i="1"/>
  <c r="C1742" i="1"/>
  <c r="C1676" i="1"/>
  <c r="C1757" i="1"/>
  <c r="C1665" i="1"/>
  <c r="C1759" i="1"/>
  <c r="C1637" i="1"/>
  <c r="C1731" i="1"/>
  <c r="C1741" i="1"/>
  <c r="C1649" i="1"/>
  <c r="C1743" i="1"/>
  <c r="C1717" i="1"/>
  <c r="C1620" i="1"/>
  <c r="C1657" i="1"/>
  <c r="C1786" i="1"/>
  <c r="C1730" i="1"/>
  <c r="C1622" i="1"/>
  <c r="C1746" i="1"/>
  <c r="C1640" i="1"/>
  <c r="C1772" i="1"/>
  <c r="C1761" i="1"/>
  <c r="C1733" i="1"/>
  <c r="C1769" i="1"/>
  <c r="C1677" i="1"/>
  <c r="C1771" i="1"/>
  <c r="C1679" i="1"/>
  <c r="C1760" i="1"/>
  <c r="C1653" i="1"/>
  <c r="C1816" i="1"/>
  <c r="C1799" i="1"/>
  <c r="C1604" i="1"/>
  <c r="C1751" i="1"/>
  <c r="C1526" i="1"/>
  <c r="C1494" i="1"/>
  <c r="C1428" i="1"/>
  <c r="C1426" i="1"/>
  <c r="C1440" i="1"/>
  <c r="C1219" i="1"/>
  <c r="AC1134" i="1"/>
  <c r="AD1134" i="1" s="1"/>
  <c r="C1134" i="1"/>
  <c r="AC1070" i="1"/>
  <c r="AD1070" i="1" s="1"/>
  <c r="C1070" i="1"/>
  <c r="C1902" i="1"/>
  <c r="C1145" i="1"/>
  <c r="C2353" i="1"/>
  <c r="C2259" i="1"/>
  <c r="C2413" i="1"/>
  <c r="C2319" i="1"/>
  <c r="C2409" i="1"/>
  <c r="C2326" i="1"/>
  <c r="C2231" i="1"/>
  <c r="C2143" i="1"/>
  <c r="C2354" i="1"/>
  <c r="C2277" i="1"/>
  <c r="C2136" i="1"/>
  <c r="C2339" i="1"/>
  <c r="C2256" i="1"/>
  <c r="C2365" i="1"/>
  <c r="C2271" i="1"/>
  <c r="C2395" i="1"/>
  <c r="C2035" i="1"/>
  <c r="C2107" i="1"/>
  <c r="C2170" i="1"/>
  <c r="C2099" i="1"/>
  <c r="C2077" i="1"/>
  <c r="C2164" i="1"/>
  <c r="C2031" i="1"/>
  <c r="C2093" i="1"/>
  <c r="C2119" i="1"/>
  <c r="C1996" i="1"/>
  <c r="C1789" i="1"/>
  <c r="C1810" i="1"/>
  <c r="C1973" i="1"/>
  <c r="C1937" i="1"/>
  <c r="C2097" i="1"/>
  <c r="C1916" i="1"/>
  <c r="C2056" i="1"/>
  <c r="C1912" i="1"/>
  <c r="C1908" i="1"/>
  <c r="C1833" i="1"/>
  <c r="C1775" i="1"/>
  <c r="C1557" i="1"/>
  <c r="C1681" i="1"/>
  <c r="C1809" i="1"/>
  <c r="C1675" i="1"/>
  <c r="C1850" i="1"/>
  <c r="C1703" i="1"/>
  <c r="C1784" i="1"/>
  <c r="C1609" i="1"/>
  <c r="C1744" i="1"/>
  <c r="C1708" i="1"/>
  <c r="C1535" i="1"/>
  <c r="C1617" i="1"/>
  <c r="C1538" i="1"/>
  <c r="C1650" i="1"/>
  <c r="C1374" i="1"/>
  <c r="C1318" i="1"/>
  <c r="C1201" i="1"/>
  <c r="AC1201" i="1"/>
  <c r="AD1201" i="1" s="1"/>
  <c r="AC1159" i="1"/>
  <c r="AD1159" i="1" s="1"/>
  <c r="C1159" i="1"/>
  <c r="AC1095" i="1"/>
  <c r="AD1095" i="1" s="1"/>
  <c r="C1095" i="1"/>
  <c r="C1033" i="1"/>
  <c r="C2419" i="1"/>
  <c r="C2334" i="1"/>
  <c r="C2257" i="1"/>
  <c r="C2394" i="1"/>
  <c r="C2317" i="1"/>
  <c r="C2215" i="1"/>
  <c r="C2155" i="1"/>
  <c r="C2392" i="1"/>
  <c r="C2313" i="1"/>
  <c r="C2229" i="1"/>
  <c r="C2141" i="1"/>
  <c r="C2343" i="1"/>
  <c r="C2258" i="1"/>
  <c r="C2416" i="1"/>
  <c r="C2337" i="1"/>
  <c r="C2243" i="1"/>
  <c r="C2154" i="1"/>
  <c r="C2348" i="1"/>
  <c r="C2142" i="1"/>
  <c r="C2299" i="1"/>
  <c r="C2210" i="1"/>
  <c r="C2148" i="1"/>
  <c r="C2055" i="1"/>
  <c r="C2114" i="1"/>
  <c r="C2018" i="1"/>
  <c r="C2039" i="1"/>
  <c r="C2147" i="1"/>
  <c r="C2048" i="1"/>
  <c r="C1945" i="1"/>
  <c r="C2115" i="1"/>
  <c r="C1896" i="1"/>
  <c r="C1960" i="1"/>
  <c r="C1781" i="1"/>
  <c r="C1918" i="1"/>
  <c r="C1903" i="1"/>
  <c r="C2007" i="1"/>
  <c r="C1899" i="1"/>
  <c r="C2182" i="1"/>
  <c r="C1895" i="1"/>
  <c r="C1668" i="1"/>
  <c r="C1858" i="1"/>
  <c r="C1796" i="1"/>
  <c r="C1830" i="1"/>
  <c r="C1612" i="1"/>
  <c r="C1763" i="1"/>
  <c r="C1727" i="1"/>
  <c r="C1572" i="1"/>
  <c r="C1527" i="1"/>
  <c r="C1726" i="1"/>
  <c r="C1635" i="1"/>
  <c r="C1518" i="1"/>
  <c r="C1474" i="1"/>
  <c r="C1562" i="1"/>
  <c r="C1419" i="1"/>
  <c r="AC1424" i="1"/>
  <c r="AD1424" i="1" s="1"/>
  <c r="C1424" i="1"/>
  <c r="C1416" i="1"/>
  <c r="C1469" i="1"/>
  <c r="C1465" i="1"/>
  <c r="C1429" i="1"/>
  <c r="C1456" i="1"/>
  <c r="C1434" i="1"/>
  <c r="C1453" i="1"/>
  <c r="C1500" i="1"/>
  <c r="C1436" i="1"/>
  <c r="C1513" i="1"/>
  <c r="C1508" i="1"/>
  <c r="C1536" i="1"/>
  <c r="C1476" i="1"/>
  <c r="C1564" i="1"/>
  <c r="C1581" i="1"/>
  <c r="C1543" i="1"/>
  <c r="C1530" i="1"/>
  <c r="C1484" i="1"/>
  <c r="C1445" i="1"/>
  <c r="C1517" i="1"/>
  <c r="C1415" i="1"/>
  <c r="C1488" i="1"/>
  <c r="C1460" i="1"/>
  <c r="C1423" i="1"/>
  <c r="C1481" i="1"/>
  <c r="C1525" i="1"/>
  <c r="C1444" i="1"/>
  <c r="C1433" i="1"/>
  <c r="C1541" i="1"/>
  <c r="C1547" i="1"/>
  <c r="C1520" i="1"/>
  <c r="C1435" i="1"/>
  <c r="C1607" i="1"/>
  <c r="C1582" i="1"/>
  <c r="C1602" i="1"/>
  <c r="C1579" i="1"/>
  <c r="C1554" i="1"/>
  <c r="C1506" i="1"/>
  <c r="C1556" i="1"/>
  <c r="C1533" i="1"/>
  <c r="C1441" i="1"/>
  <c r="C1492" i="1"/>
  <c r="C1473" i="1"/>
  <c r="C1575" i="1"/>
  <c r="C1468" i="1"/>
  <c r="C1558" i="1"/>
  <c r="C1540" i="1"/>
  <c r="C1512" i="1"/>
  <c r="C1437" i="1"/>
  <c r="C1596" i="1"/>
  <c r="C1614" i="1"/>
  <c r="C1583" i="1"/>
  <c r="C1594" i="1"/>
  <c r="C1591" i="1"/>
  <c r="C1567" i="1"/>
  <c r="C1603" i="1"/>
  <c r="C1421" i="1"/>
  <c r="C1501" i="1"/>
  <c r="C1477" i="1"/>
  <c r="C1427" i="1"/>
  <c r="C1457" i="1"/>
  <c r="C1472" i="1"/>
  <c r="C1442" i="1"/>
  <c r="C1610" i="1"/>
  <c r="C1475" i="1"/>
  <c r="C1504" i="1"/>
  <c r="C1446" i="1"/>
  <c r="C1542" i="1"/>
  <c r="C1598" i="1"/>
  <c r="C1606" i="1"/>
  <c r="C1611" i="1"/>
  <c r="C1514" i="1"/>
  <c r="C1595" i="1"/>
  <c r="C1571" i="1"/>
  <c r="C1420" i="1"/>
  <c r="C1563" i="1"/>
  <c r="C1505" i="1"/>
  <c r="C1438" i="1"/>
  <c r="C1466" i="1"/>
  <c r="C1417" i="1"/>
  <c r="C1560" i="1"/>
  <c r="C1448" i="1"/>
  <c r="C1532" i="1"/>
  <c r="C1496" i="1"/>
  <c r="C1450" i="1"/>
  <c r="C1544" i="1"/>
  <c r="C1551" i="1"/>
  <c r="C1613" i="1"/>
  <c r="C1599" i="1"/>
  <c r="C1430" i="1"/>
  <c r="C1418" i="1"/>
  <c r="C1521" i="1"/>
  <c r="C1449" i="1"/>
  <c r="C1431" i="1"/>
  <c r="C1422" i="1"/>
  <c r="C1480" i="1"/>
  <c r="C1524" i="1"/>
  <c r="C1587" i="1"/>
  <c r="C1566" i="1"/>
  <c r="C1454" i="1"/>
  <c r="C1546" i="1"/>
  <c r="C1555" i="1"/>
  <c r="C1522" i="1"/>
  <c r="C1298" i="1"/>
  <c r="C1258" i="1"/>
  <c r="C1147" i="1"/>
  <c r="AC1147" i="1"/>
  <c r="AD1147" i="1" s="1"/>
  <c r="C1083" i="1"/>
  <c r="AC1083" i="1"/>
  <c r="AD1083" i="1" s="1"/>
  <c r="C1461" i="1"/>
  <c r="AC1141" i="1"/>
  <c r="AD1141" i="1" s="1"/>
  <c r="C1141" i="1"/>
  <c r="AC1077" i="1"/>
  <c r="AD1077" i="1" s="1"/>
  <c r="C1077" i="1"/>
  <c r="C1034" i="1"/>
  <c r="C2417" i="1"/>
  <c r="C2323" i="1"/>
  <c r="C2233" i="1"/>
  <c r="C2383" i="1"/>
  <c r="C2298" i="1"/>
  <c r="C2213" i="1"/>
  <c r="C2153" i="1"/>
  <c r="C2390" i="1"/>
  <c r="C2296" i="1"/>
  <c r="C2418" i="1"/>
  <c r="C2341" i="1"/>
  <c r="C2247" i="1"/>
  <c r="C2403" i="1"/>
  <c r="C2320" i="1"/>
  <c r="C2241" i="1"/>
  <c r="C2149" i="1"/>
  <c r="C2335" i="1"/>
  <c r="C2252" i="1"/>
  <c r="C2376" i="1"/>
  <c r="C2101" i="1"/>
  <c r="C1962" i="1"/>
  <c r="C2083" i="1"/>
  <c r="C2063" i="1"/>
  <c r="C2134" i="1"/>
  <c r="C1958" i="1"/>
  <c r="C2082" i="1"/>
  <c r="C2027" i="1"/>
  <c r="C2022" i="1"/>
  <c r="C2026" i="1"/>
  <c r="C2041" i="1"/>
  <c r="C2150" i="1"/>
  <c r="C2145" i="1"/>
  <c r="C2025" i="1"/>
  <c r="C2084" i="1"/>
  <c r="C2057" i="1"/>
  <c r="C2075" i="1"/>
  <c r="C2163" i="1"/>
  <c r="C2139" i="1"/>
  <c r="C2079" i="1"/>
  <c r="C2219" i="1"/>
  <c r="C2116" i="1"/>
  <c r="C2094" i="1"/>
  <c r="C2124" i="1"/>
  <c r="C2212" i="1"/>
  <c r="C2184" i="1"/>
  <c r="C2098" i="1"/>
  <c r="C2100" i="1"/>
  <c r="C2064" i="1"/>
  <c r="C2091" i="1"/>
  <c r="C2135" i="1"/>
  <c r="C2040" i="1"/>
  <c r="C2111" i="1"/>
  <c r="C2037" i="1"/>
  <c r="C2191" i="1"/>
  <c r="C2160" i="1"/>
  <c r="C2106" i="1"/>
  <c r="C2144" i="1"/>
  <c r="C2161" i="1"/>
  <c r="C2092" i="1"/>
  <c r="C2203" i="1"/>
  <c r="C2220" i="1"/>
  <c r="C2080" i="1"/>
  <c r="C2103" i="1"/>
  <c r="C2172" i="1"/>
  <c r="C2076" i="1"/>
  <c r="C2023" i="1"/>
  <c r="C2102" i="1"/>
  <c r="C2108" i="1"/>
  <c r="C2177" i="1"/>
  <c r="C2061" i="1"/>
  <c r="C2140" i="1"/>
  <c r="C2090" i="1"/>
  <c r="C2067" i="1"/>
  <c r="C2208" i="1"/>
  <c r="C2096" i="1"/>
  <c r="C2167" i="1"/>
  <c r="C2122" i="1"/>
  <c r="C2029" i="1"/>
  <c r="C2072" i="1"/>
  <c r="C2033" i="1"/>
  <c r="C2045" i="1"/>
  <c r="C2126" i="1"/>
  <c r="C2044" i="1"/>
  <c r="C2036" i="1"/>
  <c r="C2066" i="1"/>
  <c r="C2156" i="1"/>
  <c r="C2128" i="1"/>
  <c r="C2192" i="1"/>
  <c r="C2200" i="1"/>
  <c r="C2104" i="1"/>
  <c r="C2112" i="1"/>
  <c r="C2183" i="1"/>
  <c r="C2071" i="1"/>
  <c r="C2152" i="1"/>
  <c r="C2168" i="1"/>
  <c r="C1930" i="1"/>
  <c r="C2053" i="1"/>
  <c r="C1887" i="1"/>
  <c r="C1798" i="1"/>
  <c r="C1941" i="1"/>
  <c r="C1905" i="1"/>
  <c r="C2009" i="1"/>
  <c r="C1989" i="1"/>
  <c r="C2052" i="1"/>
  <c r="C1797" i="1"/>
  <c r="C1749" i="1"/>
  <c r="C1651" i="1"/>
  <c r="C1836" i="1"/>
  <c r="C1647" i="1"/>
  <c r="C1773" i="1"/>
  <c r="C1645" i="1"/>
  <c r="C1792" i="1"/>
  <c r="C1673" i="1"/>
  <c r="C1577" i="1"/>
  <c r="C1846" i="1"/>
  <c r="C1674" i="1"/>
  <c r="C1666" i="1"/>
  <c r="C1690" i="1"/>
  <c r="C1570" i="1"/>
  <c r="C1528" i="1"/>
  <c r="C1284" i="1"/>
  <c r="C1372" i="1"/>
  <c r="C1509" i="1"/>
  <c r="C1537" i="1"/>
  <c r="C1253" i="1"/>
  <c r="C1389" i="1"/>
  <c r="C1241" i="1"/>
  <c r="C1288" i="1"/>
  <c r="C1181" i="1"/>
  <c r="C1184" i="1"/>
  <c r="C2398" i="1"/>
  <c r="C2321" i="1"/>
  <c r="C2226" i="1"/>
  <c r="C2381" i="1"/>
  <c r="C2287" i="1"/>
  <c r="C2133" i="1"/>
  <c r="C2377" i="1"/>
  <c r="C2294" i="1"/>
  <c r="C2202" i="1"/>
  <c r="C2407" i="1"/>
  <c r="C2322" i="1"/>
  <c r="C2245" i="1"/>
  <c r="C2401" i="1"/>
  <c r="C2307" i="1"/>
  <c r="C2227" i="1"/>
  <c r="C2412" i="1"/>
  <c r="C2333" i="1"/>
  <c r="C2230" i="1"/>
  <c r="C2129" i="1"/>
  <c r="C2363" i="1"/>
  <c r="C2280" i="1"/>
  <c r="C2189" i="1"/>
  <c r="C2087" i="1"/>
  <c r="C2193" i="1"/>
  <c r="C2047" i="1"/>
  <c r="C1954" i="1"/>
  <c r="C1966" i="1"/>
  <c r="C2034" i="1"/>
  <c r="C2123" i="1"/>
  <c r="C2073" i="1"/>
  <c r="C2028" i="1"/>
  <c r="C1917" i="1"/>
  <c r="C2014" i="1"/>
  <c r="C2132" i="1"/>
  <c r="C1922" i="1"/>
  <c r="C2049" i="1"/>
  <c r="C1881" i="1"/>
  <c r="C1961" i="1"/>
  <c r="C1886" i="1"/>
  <c r="C1879" i="1"/>
  <c r="C2024" i="1"/>
  <c r="C1811" i="1"/>
  <c r="C1756" i="1"/>
  <c r="C1629" i="1"/>
  <c r="C1767" i="1"/>
  <c r="C1580" i="1"/>
  <c r="C1716" i="1"/>
  <c r="C1697" i="1"/>
  <c r="C1808" i="1"/>
  <c r="C1644" i="1"/>
  <c r="C1621" i="1"/>
  <c r="C1702" i="1"/>
  <c r="C1714" i="1"/>
  <c r="C1682" i="1"/>
  <c r="C1550" i="1"/>
  <c r="C1489" i="1"/>
  <c r="C1272" i="1"/>
  <c r="C1396" i="1"/>
  <c r="AC1425" i="1"/>
  <c r="AD1425" i="1" s="1"/>
  <c r="C1425" i="1"/>
  <c r="C1452" i="1"/>
  <c r="C1301" i="1"/>
  <c r="C1289" i="1"/>
  <c r="C1168" i="1"/>
  <c r="C1148" i="1"/>
  <c r="C2391" i="1"/>
  <c r="C1051" i="1"/>
  <c r="C2360" i="1"/>
  <c r="C2281" i="1"/>
  <c r="C2405" i="1"/>
  <c r="C2311" i="1"/>
  <c r="C2234" i="1"/>
  <c r="C2384" i="1"/>
  <c r="C2305" i="1"/>
  <c r="C2399" i="1"/>
  <c r="C2316" i="1"/>
  <c r="C2244" i="1"/>
  <c r="C2267" i="1"/>
  <c r="C2176" i="1"/>
  <c r="C2074" i="1"/>
  <c r="C2204" i="1"/>
  <c r="C2217" i="1"/>
  <c r="C2095" i="1"/>
  <c r="C2195" i="1"/>
  <c r="C2059" i="1"/>
  <c r="C2068" i="1"/>
  <c r="C2120" i="1"/>
  <c r="C1975" i="1"/>
  <c r="C1631" i="1"/>
  <c r="C1779" i="1"/>
  <c r="C1739" i="1"/>
  <c r="C1656" i="1"/>
  <c r="C1699" i="1"/>
  <c r="C1549" i="1"/>
  <c r="C1776" i="1"/>
  <c r="C1503" i="1"/>
  <c r="C1766" i="1"/>
  <c r="C1689" i="1"/>
  <c r="C1586" i="1"/>
  <c r="C1559" i="1"/>
  <c r="C1736" i="1"/>
  <c r="C1529" i="1"/>
  <c r="C1345" i="1"/>
  <c r="C2327" i="1"/>
  <c r="C2385" i="1"/>
  <c r="C2291" i="1"/>
  <c r="C2351" i="1"/>
  <c r="C2266" i="1"/>
  <c r="C2190" i="1"/>
  <c r="C2117" i="1"/>
  <c r="C2358" i="1"/>
  <c r="C2264" i="1"/>
  <c r="C2175" i="1"/>
  <c r="C2386" i="1"/>
  <c r="C2309" i="1"/>
  <c r="C2211" i="1"/>
  <c r="C2371" i="1"/>
  <c r="C2288" i="1"/>
  <c r="C2214" i="1"/>
  <c r="C2397" i="1"/>
  <c r="C2303" i="1"/>
  <c r="C2207" i="1"/>
  <c r="C2113" i="1"/>
  <c r="C2344" i="1"/>
  <c r="C2157" i="1"/>
  <c r="C2078" i="1"/>
  <c r="C2165" i="1"/>
  <c r="C1991" i="1"/>
  <c r="C2065" i="1"/>
  <c r="C2171" i="1"/>
  <c r="C1978" i="1"/>
  <c r="C2188" i="1"/>
  <c r="C1971" i="1"/>
  <c r="C1855" i="1"/>
  <c r="C2088" i="1"/>
  <c r="C1890" i="1"/>
  <c r="C1997" i="1"/>
  <c r="C1821" i="1"/>
  <c r="AC1821" i="1"/>
  <c r="AD1821" i="1" s="1"/>
  <c r="C1835" i="1"/>
  <c r="C1972" i="1"/>
  <c r="C1942" i="1"/>
  <c r="C1955" i="1"/>
  <c r="C1907" i="1"/>
  <c r="C1982" i="1"/>
  <c r="C1924" i="1"/>
  <c r="C1995" i="1"/>
  <c r="C1863" i="1"/>
  <c r="C1926" i="1"/>
  <c r="C1992" i="1"/>
  <c r="C1900" i="1"/>
  <c r="C2005" i="1"/>
  <c r="C1844" i="1"/>
  <c r="C1854" i="1"/>
  <c r="C1860" i="1"/>
  <c r="C1832" i="1"/>
  <c r="C1851" i="1"/>
  <c r="C1840" i="1"/>
  <c r="C1949" i="1"/>
  <c r="C1910" i="1"/>
  <c r="C2013" i="1"/>
  <c r="C1939" i="1"/>
  <c r="C2015" i="1"/>
  <c r="C1892" i="1"/>
  <c r="C1964" i="1"/>
  <c r="C1894" i="1"/>
  <c r="C1988" i="1"/>
  <c r="C1919" i="1"/>
  <c r="C1880" i="1"/>
  <c r="C1932" i="1"/>
  <c r="C1814" i="1"/>
  <c r="C1965" i="1"/>
  <c r="C1827" i="1"/>
  <c r="AC1827" i="1"/>
  <c r="AD1827" i="1" s="1"/>
  <c r="C1940" i="1"/>
  <c r="C1957" i="1"/>
  <c r="C1715" i="1"/>
  <c r="C1745" i="1"/>
  <c r="C1585" i="1"/>
  <c r="C1737" i="1"/>
  <c r="C1639" i="1"/>
  <c r="C1875" i="1"/>
  <c r="C1867" i="1"/>
  <c r="C1663" i="1"/>
  <c r="C1624" i="1"/>
  <c r="C1754" i="1"/>
  <c r="C1548" i="1"/>
  <c r="C1574" i="1"/>
  <c r="C1630" i="1"/>
  <c r="C1497" i="1"/>
  <c r="C1578" i="1"/>
  <c r="C1493" i="1"/>
  <c r="C1383" i="1"/>
  <c r="C1356" i="1"/>
  <c r="C1384" i="1"/>
  <c r="C1039" i="1"/>
  <c r="C1214" i="1"/>
  <c r="C2263" i="1"/>
  <c r="C2368" i="1"/>
  <c r="C2304" i="1"/>
  <c r="C2235" i="1"/>
  <c r="C2396" i="1"/>
  <c r="C2332" i="1"/>
  <c r="C2268" i="1"/>
  <c r="C2197" i="1"/>
  <c r="C2125" i="1"/>
  <c r="C2379" i="1"/>
  <c r="C2315" i="1"/>
  <c r="C2251" i="1"/>
  <c r="C2173" i="1"/>
  <c r="C2388" i="1"/>
  <c r="C2324" i="1"/>
  <c r="C2260" i="1"/>
  <c r="C2382" i="1"/>
  <c r="C2318" i="1"/>
  <c r="C2254" i="1"/>
  <c r="C2181" i="1"/>
  <c r="C2378" i="1"/>
  <c r="C2314" i="1"/>
  <c r="C2250" i="1"/>
  <c r="C2137" i="1"/>
  <c r="C2393" i="1"/>
  <c r="C2329" i="1"/>
  <c r="C2265" i="1"/>
  <c r="C2162" i="1"/>
  <c r="C1974" i="1"/>
  <c r="C2081" i="1"/>
  <c r="C1986" i="1"/>
  <c r="C2070" i="1"/>
  <c r="C1990" i="1"/>
  <c r="C1820" i="1"/>
  <c r="AC1820" i="1"/>
  <c r="AD1820" i="1" s="1"/>
  <c r="C2012" i="1"/>
  <c r="C1913" i="1"/>
  <c r="C1847" i="1"/>
  <c r="C1987" i="1"/>
  <c r="C1911" i="1"/>
  <c r="C1778" i="1"/>
  <c r="C1969" i="1"/>
  <c r="C1883" i="1"/>
  <c r="C1948" i="1"/>
  <c r="C1824" i="1"/>
  <c r="AC1824" i="1"/>
  <c r="AD1824" i="1" s="1"/>
  <c r="C2004" i="1"/>
  <c r="C1929" i="1"/>
  <c r="C2000" i="1"/>
  <c r="C1968" i="1"/>
  <c r="C1944" i="1"/>
  <c r="C1819" i="1"/>
  <c r="C2016" i="1"/>
  <c r="C1984" i="1"/>
  <c r="AC1819" i="1"/>
  <c r="AD1819" i="1" s="1"/>
  <c r="C1953" i="1"/>
  <c r="C2008" i="1"/>
  <c r="C1869" i="1"/>
  <c r="C1861" i="1"/>
  <c r="C1853" i="1"/>
  <c r="C1845" i="1"/>
  <c r="C1837" i="1"/>
  <c r="C1976" i="1"/>
  <c r="C1981" i="1"/>
  <c r="C1906" i="1"/>
  <c r="C1841" i="1"/>
  <c r="C1872" i="1"/>
  <c r="C1747" i="1"/>
  <c r="C1868" i="1"/>
  <c r="C1864" i="1"/>
  <c r="C1561" i="1"/>
  <c r="C1688" i="1"/>
  <c r="AC1623" i="1"/>
  <c r="AD1623" i="1" s="1"/>
  <c r="C1623" i="1"/>
  <c r="C1706" i="1"/>
  <c r="C1873" i="1"/>
  <c r="C1748" i="1"/>
  <c r="C1667" i="1"/>
  <c r="C1795" i="1"/>
  <c r="C1695" i="1"/>
  <c r="C1774" i="1"/>
  <c r="C1693" i="1"/>
  <c r="C1601" i="1"/>
  <c r="C1642" i="1"/>
  <c r="C1490" i="1"/>
  <c r="C1750" i="1"/>
  <c r="C1803" i="1"/>
  <c r="C1698" i="1"/>
  <c r="C1470" i="1"/>
  <c r="C1687" i="1"/>
  <c r="C1479" i="1"/>
  <c r="C1678" i="1"/>
  <c r="C1462" i="1"/>
  <c r="C1633" i="1"/>
  <c r="C1515" i="1"/>
  <c r="C1471" i="1"/>
  <c r="C1625" i="1"/>
  <c r="C1363" i="1"/>
  <c r="C1278" i="1"/>
  <c r="C1344" i="1"/>
  <c r="C1263" i="1"/>
  <c r="C1340" i="1"/>
  <c r="C1259" i="1"/>
  <c r="C1485" i="1"/>
  <c r="C1351" i="1"/>
  <c r="C1266" i="1"/>
  <c r="C1390" i="1"/>
  <c r="C1300" i="1"/>
  <c r="C1328" i="1"/>
  <c r="C1248" i="1"/>
  <c r="C1350" i="1"/>
  <c r="C1260" i="1"/>
  <c r="C1234" i="1"/>
  <c r="C1196" i="1"/>
  <c r="C1410" i="1"/>
  <c r="C1178" i="1"/>
  <c r="AC1178" i="1"/>
  <c r="AD1178" i="1" s="1"/>
  <c r="C1114" i="1"/>
  <c r="AC1114" i="1"/>
  <c r="AD1114" i="1" s="1"/>
  <c r="C1305" i="1"/>
  <c r="C1206" i="1"/>
  <c r="C1139" i="1"/>
  <c r="AC1139" i="1"/>
  <c r="AD1139" i="1" s="1"/>
  <c r="C1075" i="1"/>
  <c r="AC1075" i="1"/>
  <c r="AD1075" i="1" s="1"/>
  <c r="C1346" i="1"/>
  <c r="C1249" i="1"/>
  <c r="C1333" i="1"/>
  <c r="C1203" i="1"/>
  <c r="C1385" i="1"/>
  <c r="C1197" i="1"/>
  <c r="AC1133" i="1"/>
  <c r="AD1133" i="1" s="1"/>
  <c r="C1133" i="1"/>
  <c r="AC1069" i="1"/>
  <c r="AD1069" i="1" s="1"/>
  <c r="C1069" i="1"/>
  <c r="C1341" i="1"/>
  <c r="C1189" i="1"/>
  <c r="AC1126" i="1"/>
  <c r="AD1126" i="1" s="1"/>
  <c r="C1126" i="1"/>
  <c r="AC1062" i="1"/>
  <c r="AD1062" i="1" s="1"/>
  <c r="C1062" i="1"/>
  <c r="C1254" i="1"/>
  <c r="AC1151" i="1"/>
  <c r="AD1151" i="1" s="1"/>
  <c r="C1151" i="1"/>
  <c r="AC1087" i="1"/>
  <c r="AD1087" i="1" s="1"/>
  <c r="C1087" i="1"/>
  <c r="C1156" i="1"/>
  <c r="C1001" i="1"/>
  <c r="C1132" i="1"/>
  <c r="C1108" i="1"/>
  <c r="C1054" i="1"/>
  <c r="C1124" i="1"/>
  <c r="C1160" i="1"/>
  <c r="C2389" i="1"/>
  <c r="C2325" i="1"/>
  <c r="C2261" i="1"/>
  <c r="C1951" i="1"/>
  <c r="C1891" i="1"/>
  <c r="C992" i="1"/>
  <c r="C1024" i="1"/>
  <c r="C975" i="1"/>
  <c r="C1046" i="1"/>
  <c r="C1022" i="1"/>
  <c r="C960" i="1"/>
  <c r="C947" i="1"/>
  <c r="C1089" i="1"/>
  <c r="C1153" i="1"/>
  <c r="C1040" i="1"/>
  <c r="C974" i="1"/>
  <c r="C1045" i="1"/>
  <c r="C1026" i="1"/>
  <c r="C981" i="1"/>
  <c r="C1032" i="1"/>
  <c r="C963" i="1"/>
  <c r="C1028" i="1"/>
  <c r="C966" i="1"/>
  <c r="C842" i="1"/>
  <c r="C733" i="1"/>
  <c r="C669" i="1"/>
  <c r="C795" i="1"/>
  <c r="C907" i="1"/>
  <c r="C899" i="1"/>
  <c r="C891" i="1"/>
  <c r="C883" i="1"/>
  <c r="C875" i="1"/>
  <c r="C867" i="1"/>
  <c r="C859" i="1"/>
  <c r="C851" i="1"/>
  <c r="AC807" i="1"/>
  <c r="AD807" i="1" s="1"/>
  <c r="C807" i="1"/>
  <c r="C817" i="1"/>
  <c r="C913" i="1"/>
  <c r="C921" i="1"/>
  <c r="C836" i="1"/>
  <c r="C846" i="1"/>
  <c r="C933" i="1"/>
  <c r="C779" i="1"/>
  <c r="C715" i="1"/>
  <c r="C651" i="1"/>
  <c r="C751" i="1"/>
  <c r="C708" i="1"/>
  <c r="C655" i="1"/>
  <c r="C623" i="1"/>
  <c r="C764" i="1"/>
  <c r="C711" i="1"/>
  <c r="C673" i="1"/>
  <c r="C730" i="1"/>
  <c r="C696" i="1"/>
  <c r="C662" i="1"/>
  <c r="C640" i="1"/>
  <c r="C643" i="1"/>
  <c r="C776" i="1"/>
  <c r="C742" i="1"/>
  <c r="C682" i="1"/>
  <c r="C497" i="1"/>
  <c r="C457" i="1"/>
  <c r="AC457" i="1"/>
  <c r="AD457" i="1" s="1"/>
  <c r="C492" i="1"/>
  <c r="C428" i="1"/>
  <c r="C471" i="1"/>
  <c r="C608" i="1"/>
  <c r="C458" i="1"/>
  <c r="AC458" i="1"/>
  <c r="AD458" i="1" s="1"/>
  <c r="C453" i="1"/>
  <c r="AC453" i="1"/>
  <c r="AD453" i="1" s="1"/>
  <c r="C596" i="1"/>
  <c r="C472" i="1"/>
  <c r="C475" i="1"/>
  <c r="C581" i="1"/>
  <c r="C573" i="1"/>
  <c r="C565" i="1"/>
  <c r="C557" i="1"/>
  <c r="C549" i="1"/>
  <c r="C541" i="1"/>
  <c r="C533" i="1"/>
  <c r="C525" i="1"/>
  <c r="C517" i="1"/>
  <c r="C509" i="1"/>
  <c r="C486" i="1"/>
  <c r="C363" i="1"/>
  <c r="C277" i="1"/>
  <c r="C357" i="1"/>
  <c r="C294" i="1"/>
  <c r="C230" i="1"/>
  <c r="C402" i="1"/>
  <c r="C373" i="1"/>
  <c r="AC362" i="1"/>
  <c r="AD362" i="1" s="1"/>
  <c r="C362" i="1"/>
  <c r="C385" i="1"/>
  <c r="C311" i="1"/>
  <c r="C330" i="1"/>
  <c r="C298" i="1"/>
  <c r="C276" i="1"/>
  <c r="C257" i="1"/>
  <c r="C234" i="1"/>
  <c r="C365" i="1"/>
  <c r="C361" i="1"/>
  <c r="C316" i="1"/>
  <c r="C368" i="1"/>
  <c r="C308" i="1"/>
  <c r="C1652" i="1"/>
  <c r="C1680" i="1"/>
  <c r="C1691" i="1"/>
  <c r="C1584" i="1"/>
  <c r="C1519" i="1"/>
  <c r="C1487" i="1"/>
  <c r="C1467" i="1"/>
  <c r="C1443" i="1"/>
  <c r="C1459" i="1"/>
  <c r="C1510" i="1"/>
  <c r="C1447" i="1"/>
  <c r="C1348" i="1"/>
  <c r="C1267" i="1"/>
  <c r="C1338" i="1"/>
  <c r="C1334" i="1"/>
  <c r="C1252" i="1"/>
  <c r="C1336" i="1"/>
  <c r="C1255" i="1"/>
  <c r="C1379" i="1"/>
  <c r="C1294" i="1"/>
  <c r="C1407" i="1"/>
  <c r="C1322" i="1"/>
  <c r="C1339" i="1"/>
  <c r="C1251" i="1"/>
  <c r="C1232" i="1"/>
  <c r="C1337" i="1"/>
  <c r="C1170" i="1"/>
  <c r="AC1170" i="1"/>
  <c r="AD1170" i="1" s="1"/>
  <c r="C1106" i="1"/>
  <c r="AC1106" i="1"/>
  <c r="AD1106" i="1" s="1"/>
  <c r="C1303" i="1"/>
  <c r="C1194" i="1"/>
  <c r="AC1194" i="1"/>
  <c r="AD1194" i="1" s="1"/>
  <c r="C1131" i="1"/>
  <c r="AC1131" i="1"/>
  <c r="AD1131" i="1" s="1"/>
  <c r="C1067" i="1"/>
  <c r="AC1067" i="1"/>
  <c r="AD1067" i="1" s="1"/>
  <c r="C1273" i="1"/>
  <c r="C1216" i="1"/>
  <c r="C1265" i="1"/>
  <c r="C1365" i="1"/>
  <c r="C1381" i="1"/>
  <c r="C1195" i="1"/>
  <c r="AC1195" i="1"/>
  <c r="AD1195" i="1" s="1"/>
  <c r="AC1125" i="1"/>
  <c r="AD1125" i="1" s="1"/>
  <c r="C1125" i="1"/>
  <c r="AC1061" i="1"/>
  <c r="AD1061" i="1" s="1"/>
  <c r="C1061" i="1"/>
  <c r="C1187" i="1"/>
  <c r="AC1187" i="1"/>
  <c r="AD1187" i="1" s="1"/>
  <c r="AC1118" i="1"/>
  <c r="AD1118" i="1" s="1"/>
  <c r="C1118" i="1"/>
  <c r="AC1215" i="1"/>
  <c r="AD1215" i="1" s="1"/>
  <c r="C1215" i="1"/>
  <c r="C1401" i="1"/>
  <c r="AC1143" i="1"/>
  <c r="AD1143" i="1" s="1"/>
  <c r="C1143" i="1"/>
  <c r="AC1079" i="1"/>
  <c r="AD1079" i="1" s="1"/>
  <c r="C1079" i="1"/>
  <c r="C1112" i="1"/>
  <c r="C1031" i="1"/>
  <c r="C997" i="1"/>
  <c r="C1285" i="1"/>
  <c r="C1207" i="1"/>
  <c r="C1144" i="1"/>
  <c r="C1100" i="1"/>
  <c r="C2372" i="1"/>
  <c r="C2308" i="1"/>
  <c r="C1947" i="1"/>
  <c r="C1889" i="1"/>
  <c r="C1182" i="1"/>
  <c r="C1057" i="1"/>
  <c r="C1049" i="1"/>
  <c r="C1025" i="1"/>
  <c r="C986" i="1"/>
  <c r="C834" i="1"/>
  <c r="C991" i="1"/>
  <c r="C941" i="1"/>
  <c r="C1029" i="1"/>
  <c r="C1097" i="1"/>
  <c r="C958" i="1"/>
  <c r="C815" i="1"/>
  <c r="C725" i="1"/>
  <c r="C661" i="1"/>
  <c r="AC791" i="1"/>
  <c r="AD791" i="1" s="1"/>
  <c r="C791" i="1"/>
  <c r="C906" i="1"/>
  <c r="C898" i="1"/>
  <c r="C890" i="1"/>
  <c r="C882" i="1"/>
  <c r="C874" i="1"/>
  <c r="C866" i="1"/>
  <c r="C858" i="1"/>
  <c r="C850" i="1"/>
  <c r="C802" i="1"/>
  <c r="C914" i="1"/>
  <c r="C922" i="1"/>
  <c r="C841" i="1"/>
  <c r="C845" i="1"/>
  <c r="C934" i="1"/>
  <c r="C771" i="1"/>
  <c r="C707" i="1"/>
  <c r="C825" i="1"/>
  <c r="C790" i="1"/>
  <c r="C821" i="1"/>
  <c r="C770" i="1"/>
  <c r="C736" i="1"/>
  <c r="C702" i="1"/>
  <c r="C634" i="1"/>
  <c r="C792" i="1"/>
  <c r="C621" i="1"/>
  <c r="C642" i="1"/>
  <c r="C767" i="1"/>
  <c r="C729" i="1"/>
  <c r="C692" i="1"/>
  <c r="C645" i="1"/>
  <c r="C752" i="1"/>
  <c r="C718" i="1"/>
  <c r="C658" i="1"/>
  <c r="C602" i="1"/>
  <c r="C813" i="1"/>
  <c r="C761" i="1"/>
  <c r="C721" i="1"/>
  <c r="C684" i="1"/>
  <c r="C633" i="1"/>
  <c r="C806" i="1"/>
  <c r="C646" i="1"/>
  <c r="C599" i="1"/>
  <c r="C449" i="1"/>
  <c r="AC449" i="1"/>
  <c r="AD449" i="1" s="1"/>
  <c r="C597" i="1"/>
  <c r="C574" i="1"/>
  <c r="C558" i="1"/>
  <c r="C484" i="1"/>
  <c r="C425" i="1"/>
  <c r="C463" i="1"/>
  <c r="C568" i="1"/>
  <c r="C552" i="1"/>
  <c r="C540" i="1"/>
  <c r="C532" i="1"/>
  <c r="C524" i="1"/>
  <c r="C516" i="1"/>
  <c r="C508" i="1"/>
  <c r="C450" i="1"/>
  <c r="AC450" i="1"/>
  <c r="AD450" i="1" s="1"/>
  <c r="C498" i="1"/>
  <c r="C445" i="1"/>
  <c r="AC445" i="1"/>
  <c r="AD445" i="1" s="1"/>
  <c r="C464" i="1"/>
  <c r="C592" i="1"/>
  <c r="C467" i="1"/>
  <c r="C478" i="1"/>
  <c r="AC478" i="1"/>
  <c r="AD478" i="1" s="1"/>
  <c r="C424" i="1"/>
  <c r="C347" i="1"/>
  <c r="C269" i="1"/>
  <c r="C420" i="1"/>
  <c r="C354" i="1"/>
  <c r="AC354" i="1"/>
  <c r="AD354" i="1" s="1"/>
  <c r="C286" i="1"/>
  <c r="C222" i="1"/>
  <c r="C372" i="1"/>
  <c r="C415" i="1"/>
  <c r="C387" i="1"/>
  <c r="AC346" i="1"/>
  <c r="AD346" i="1" s="1"/>
  <c r="C346" i="1"/>
  <c r="C395" i="1"/>
  <c r="C360" i="1"/>
  <c r="C392" i="1"/>
  <c r="C307" i="1"/>
  <c r="C283" i="1"/>
  <c r="C264" i="1"/>
  <c r="C247" i="1"/>
  <c r="C219" i="1"/>
  <c r="C211" i="1"/>
  <c r="C331" i="1"/>
  <c r="C299" i="1"/>
  <c r="C282" i="1"/>
  <c r="C260" i="1"/>
  <c r="C241" i="1"/>
  <c r="C353" i="1"/>
  <c r="C321" i="1"/>
  <c r="C284" i="1"/>
  <c r="C265" i="1"/>
  <c r="C242" i="1"/>
  <c r="C220" i="1"/>
  <c r="C212" i="1"/>
  <c r="C2301" i="1"/>
  <c r="C2223" i="1"/>
  <c r="C2121" i="1"/>
  <c r="C2374" i="1"/>
  <c r="C2310" i="1"/>
  <c r="C2246" i="1"/>
  <c r="C2240" i="1"/>
  <c r="C2062" i="1"/>
  <c r="C2232" i="1"/>
  <c r="C1946" i="1"/>
  <c r="C2043" i="1"/>
  <c r="C1823" i="1"/>
  <c r="AC1823" i="1"/>
  <c r="AD1823" i="1" s="1"/>
  <c r="C1829" i="1"/>
  <c r="AD1829" i="1"/>
  <c r="C1933" i="1"/>
  <c r="C1805" i="1"/>
  <c r="C1983" i="1"/>
  <c r="C1782" i="1"/>
  <c r="C1893" i="1"/>
  <c r="C1822" i="1"/>
  <c r="AC1822" i="1"/>
  <c r="AD1822" i="1" s="1"/>
  <c r="C1636" i="1"/>
  <c r="C1660" i="1"/>
  <c r="C1752" i="1"/>
  <c r="C1671" i="1"/>
  <c r="C1597" i="1"/>
  <c r="C1848" i="1"/>
  <c r="C1569" i="1"/>
  <c r="C1458" i="1"/>
  <c r="C1834" i="1"/>
  <c r="C1432" i="1"/>
  <c r="AD1432" i="1"/>
  <c r="C1507" i="1"/>
  <c r="C1859" i="1"/>
  <c r="C1539" i="1"/>
  <c r="C1342" i="1"/>
  <c r="C1235" i="1"/>
  <c r="C1408" i="1"/>
  <c r="C1327" i="1"/>
  <c r="C1404" i="1"/>
  <c r="C1323" i="1"/>
  <c r="C1244" i="1"/>
  <c r="C1330" i="1"/>
  <c r="C1239" i="1"/>
  <c r="C1364" i="1"/>
  <c r="C1283" i="1"/>
  <c r="C1392" i="1"/>
  <c r="C1311" i="1"/>
  <c r="C1324" i="1"/>
  <c r="C1243" i="1"/>
  <c r="AD1230" i="1"/>
  <c r="C1230" i="1"/>
  <c r="C1185" i="1"/>
  <c r="AC1185" i="1"/>
  <c r="AD1185" i="1" s="1"/>
  <c r="C1335" i="1"/>
  <c r="C1162" i="1"/>
  <c r="AC1162" i="1"/>
  <c r="AD1162" i="1" s="1"/>
  <c r="C1098" i="1"/>
  <c r="AC1098" i="1"/>
  <c r="AD1098" i="1" s="1"/>
  <c r="C1242" i="1"/>
  <c r="C1188" i="1"/>
  <c r="AC1188" i="1"/>
  <c r="AD1188" i="1" s="1"/>
  <c r="C1123" i="1"/>
  <c r="AC1123" i="1"/>
  <c r="AD1123" i="1" s="1"/>
  <c r="C1059" i="1"/>
  <c r="AC1059" i="1"/>
  <c r="AD1059" i="1" s="1"/>
  <c r="C1271" i="1"/>
  <c r="C1297" i="1"/>
  <c r="C1397" i="1"/>
  <c r="C1200" i="1"/>
  <c r="C1377" i="1"/>
  <c r="C1180" i="1"/>
  <c r="AC1180" i="1"/>
  <c r="AD1180" i="1" s="1"/>
  <c r="AC1117" i="1"/>
  <c r="AD1117" i="1" s="1"/>
  <c r="C1117" i="1"/>
  <c r="C1282" i="1"/>
  <c r="AC1174" i="1"/>
  <c r="AD1174" i="1" s="1"/>
  <c r="C1174" i="1"/>
  <c r="AC1110" i="1"/>
  <c r="AD1110" i="1" s="1"/>
  <c r="C1110" i="1"/>
  <c r="C1193" i="1"/>
  <c r="AC1193" i="1"/>
  <c r="AD1193" i="1" s="1"/>
  <c r="AC1135" i="1"/>
  <c r="AD1135" i="1" s="1"/>
  <c r="C1135" i="1"/>
  <c r="AC1071" i="1"/>
  <c r="AD1071" i="1" s="1"/>
  <c r="C1071" i="1"/>
  <c r="C987" i="1"/>
  <c r="C1152" i="1"/>
  <c r="C993" i="1"/>
  <c r="C1281" i="1"/>
  <c r="C1128" i="1"/>
  <c r="C1210" i="1"/>
  <c r="C1104" i="1"/>
  <c r="C1052" i="1"/>
  <c r="C1084" i="1"/>
  <c r="C1120" i="1"/>
  <c r="C2370" i="1"/>
  <c r="C2306" i="1"/>
  <c r="C2242" i="1"/>
  <c r="C1936" i="1"/>
  <c r="C1876" i="1"/>
  <c r="C1140" i="1"/>
  <c r="C978" i="1"/>
  <c r="C1002" i="1"/>
  <c r="C973" i="1"/>
  <c r="C1042" i="1"/>
  <c r="C1020" i="1"/>
  <c r="C953" i="1"/>
  <c r="C1105" i="1"/>
  <c r="C1169" i="1"/>
  <c r="C1003" i="1"/>
  <c r="C948" i="1"/>
  <c r="C1043" i="1"/>
  <c r="C1021" i="1"/>
  <c r="C965" i="1"/>
  <c r="C1006" i="1"/>
  <c r="C942" i="1"/>
  <c r="C1018" i="1"/>
  <c r="C961" i="1"/>
  <c r="C811" i="1"/>
  <c r="C717" i="1"/>
  <c r="C653" i="1"/>
  <c r="C905" i="1"/>
  <c r="C897" i="1"/>
  <c r="C889" i="1"/>
  <c r="C881" i="1"/>
  <c r="C873" i="1"/>
  <c r="C865" i="1"/>
  <c r="C857" i="1"/>
  <c r="C833" i="1"/>
  <c r="C793" i="1"/>
  <c r="C814" i="1"/>
  <c r="C915" i="1"/>
  <c r="C923" i="1"/>
  <c r="C849" i="1"/>
  <c r="C844" i="1"/>
  <c r="C935" i="1"/>
  <c r="C763" i="1"/>
  <c r="C699" i="1"/>
  <c r="C740" i="1"/>
  <c r="C687" i="1"/>
  <c r="C649" i="1"/>
  <c r="C798" i="1"/>
  <c r="C745" i="1"/>
  <c r="C705" i="1"/>
  <c r="C668" i="1"/>
  <c r="C762" i="1"/>
  <c r="C728" i="1"/>
  <c r="C694" i="1"/>
  <c r="C797" i="1"/>
  <c r="C635" i="1"/>
  <c r="C638" i="1"/>
  <c r="C598" i="1"/>
  <c r="C789" i="1"/>
  <c r="C774" i="1"/>
  <c r="C714" i="1"/>
  <c r="C680" i="1"/>
  <c r="C616" i="1"/>
  <c r="C441" i="1"/>
  <c r="AC441" i="1"/>
  <c r="AD441" i="1" s="1"/>
  <c r="C476" i="1"/>
  <c r="C421" i="1"/>
  <c r="C593" i="1"/>
  <c r="C455" i="1"/>
  <c r="C442" i="1"/>
  <c r="AC442" i="1"/>
  <c r="AD442" i="1" s="1"/>
  <c r="C600" i="1"/>
  <c r="C437" i="1"/>
  <c r="AC437" i="1"/>
  <c r="AD437" i="1" s="1"/>
  <c r="C589" i="1"/>
  <c r="C456" i="1"/>
  <c r="C459" i="1"/>
  <c r="C579" i="1"/>
  <c r="C571" i="1"/>
  <c r="C563" i="1"/>
  <c r="C555" i="1"/>
  <c r="C547" i="1"/>
  <c r="C539" i="1"/>
  <c r="C531" i="1"/>
  <c r="C523" i="1"/>
  <c r="C515" i="1"/>
  <c r="C507" i="1"/>
  <c r="C470" i="1"/>
  <c r="AC470" i="1"/>
  <c r="AD470" i="1" s="1"/>
  <c r="C382" i="1"/>
  <c r="C325" i="1"/>
  <c r="C261" i="1"/>
  <c r="C341" i="1"/>
  <c r="C278" i="1"/>
  <c r="C389" i="1"/>
  <c r="C351" i="1"/>
  <c r="C403" i="1"/>
  <c r="C377" i="1"/>
  <c r="C366" i="1"/>
  <c r="AC366" i="1"/>
  <c r="AD366" i="1" s="1"/>
  <c r="C345" i="1"/>
  <c r="C300" i="1"/>
  <c r="C328" i="1"/>
  <c r="C291" i="1"/>
  <c r="C272" i="1"/>
  <c r="C255" i="1"/>
  <c r="C227" i="1"/>
  <c r="C1755" i="1"/>
  <c r="C1553" i="1"/>
  <c r="C1511" i="1"/>
  <c r="C1455" i="1"/>
  <c r="C1534" i="1"/>
  <c r="C1502" i="1"/>
  <c r="C1486" i="1"/>
  <c r="C1412" i="1"/>
  <c r="C1331" i="1"/>
  <c r="C1402" i="1"/>
  <c r="C1312" i="1"/>
  <c r="C1398" i="1"/>
  <c r="C1308" i="1"/>
  <c r="C1400" i="1"/>
  <c r="C1319" i="1"/>
  <c r="C1358" i="1"/>
  <c r="C1268" i="1"/>
  <c r="C1386" i="1"/>
  <c r="C1296" i="1"/>
  <c r="C1403" i="1"/>
  <c r="C1231" i="1"/>
  <c r="AD1231" i="1"/>
  <c r="AC1223" i="1"/>
  <c r="AD1223" i="1" s="1"/>
  <c r="C1223" i="1"/>
  <c r="C1081" i="1"/>
  <c r="AC1081" i="1"/>
  <c r="AD1081" i="1" s="1"/>
  <c r="C1246" i="1"/>
  <c r="C1154" i="1"/>
  <c r="AC1154" i="1"/>
  <c r="AD1154" i="1" s="1"/>
  <c r="C1090" i="1"/>
  <c r="AC1090" i="1"/>
  <c r="AD1090" i="1" s="1"/>
  <c r="C1228" i="1"/>
  <c r="C1179" i="1"/>
  <c r="AC1179" i="1"/>
  <c r="AD1179" i="1" s="1"/>
  <c r="C1115" i="1"/>
  <c r="AC1115" i="1"/>
  <c r="AD1115" i="1" s="1"/>
  <c r="C1245" i="1"/>
  <c r="C1261" i="1"/>
  <c r="C1329" i="1"/>
  <c r="C1373" i="1"/>
  <c r="AC1173" i="1"/>
  <c r="AD1173" i="1" s="1"/>
  <c r="C1173" i="1"/>
  <c r="AC1109" i="1"/>
  <c r="AD1109" i="1" s="1"/>
  <c r="C1109" i="1"/>
  <c r="AC1227" i="1"/>
  <c r="AD1227" i="1" s="1"/>
  <c r="C1227" i="1"/>
  <c r="AC1166" i="1"/>
  <c r="AD1166" i="1" s="1"/>
  <c r="C1166" i="1"/>
  <c r="AC1102" i="1"/>
  <c r="AD1102" i="1" s="1"/>
  <c r="C1102" i="1"/>
  <c r="C1321" i="1"/>
  <c r="AC1127" i="1"/>
  <c r="AD1127" i="1" s="1"/>
  <c r="C1127" i="1"/>
  <c r="AC1063" i="1"/>
  <c r="AD1063" i="1" s="1"/>
  <c r="C1063" i="1"/>
  <c r="C1092" i="1"/>
  <c r="C1023" i="1"/>
  <c r="C1277" i="1"/>
  <c r="C1192" i="1"/>
  <c r="C1068" i="1"/>
  <c r="C1060" i="1"/>
  <c r="C1096" i="1"/>
  <c r="C2359" i="1"/>
  <c r="C2295" i="1"/>
  <c r="C1934" i="1"/>
  <c r="C1866" i="1"/>
  <c r="C1055" i="1"/>
  <c r="C1047" i="1"/>
  <c r="C1017" i="1"/>
  <c r="C970" i="1"/>
  <c r="C1016" i="1"/>
  <c r="C989" i="1"/>
  <c r="C939" i="1"/>
  <c r="C1019" i="1"/>
  <c r="C1113" i="1"/>
  <c r="C1177" i="1"/>
  <c r="C952" i="1"/>
  <c r="C773" i="1"/>
  <c r="C818" i="1"/>
  <c r="C904" i="1"/>
  <c r="C896" i="1"/>
  <c r="C888" i="1"/>
  <c r="C880" i="1"/>
  <c r="C872" i="1"/>
  <c r="C864" i="1"/>
  <c r="C856" i="1"/>
  <c r="C827" i="1"/>
  <c r="C843" i="1"/>
  <c r="C916" i="1"/>
  <c r="C924" i="1"/>
  <c r="C928" i="1"/>
  <c r="C755" i="1"/>
  <c r="C691" i="1"/>
  <c r="C803" i="1"/>
  <c r="C768" i="1"/>
  <c r="C734" i="1"/>
  <c r="C674" i="1"/>
  <c r="C626" i="1"/>
  <c r="C613" i="1"/>
  <c r="C756" i="1"/>
  <c r="C724" i="1"/>
  <c r="C671" i="1"/>
  <c r="C750" i="1"/>
  <c r="C690" i="1"/>
  <c r="C656" i="1"/>
  <c r="C630" i="1"/>
  <c r="C594" i="1"/>
  <c r="C759" i="1"/>
  <c r="C716" i="1"/>
  <c r="C663" i="1"/>
  <c r="C625" i="1"/>
  <c r="C804" i="1"/>
  <c r="C584" i="1"/>
  <c r="C489" i="1"/>
  <c r="C433" i="1"/>
  <c r="AC433" i="1"/>
  <c r="AD433" i="1" s="1"/>
  <c r="C595" i="1"/>
  <c r="C570" i="1"/>
  <c r="C554" i="1"/>
  <c r="C468" i="1"/>
  <c r="C417" i="1"/>
  <c r="C447" i="1"/>
  <c r="C604" i="1"/>
  <c r="C564" i="1"/>
  <c r="C548" i="1"/>
  <c r="C530" i="1"/>
  <c r="C522" i="1"/>
  <c r="C514" i="1"/>
  <c r="C490" i="1"/>
  <c r="C434" i="1"/>
  <c r="AC434" i="1"/>
  <c r="AD434" i="1" s="1"/>
  <c r="C429" i="1"/>
  <c r="AC429" i="1"/>
  <c r="AD429" i="1" s="1"/>
  <c r="C448" i="1"/>
  <c r="C585" i="1"/>
  <c r="C451" i="1"/>
  <c r="C462" i="1"/>
  <c r="AC462" i="1"/>
  <c r="AD462" i="1" s="1"/>
  <c r="C422" i="1"/>
  <c r="C418" i="1"/>
  <c r="C338" i="1"/>
  <c r="AC338" i="1"/>
  <c r="AD338" i="1" s="1"/>
  <c r="C270" i="1"/>
  <c r="C423" i="1"/>
  <c r="C388" i="1"/>
  <c r="C408" i="1"/>
  <c r="C379" i="1"/>
  <c r="C411" i="1"/>
  <c r="C407" i="1"/>
  <c r="C356" i="1"/>
  <c r="C305" i="1"/>
  <c r="C281" i="1"/>
  <c r="C258" i="1"/>
  <c r="C236" i="1"/>
  <c r="C217" i="1"/>
  <c r="C209" i="1"/>
  <c r="C344" i="1"/>
  <c r="C329" i="1"/>
  <c r="C297" i="1"/>
  <c r="C275" i="1"/>
  <c r="C256" i="1"/>
  <c r="C239" i="1"/>
  <c r="C349" i="1"/>
  <c r="C306" i="1"/>
  <c r="C280" i="1"/>
  <c r="C263" i="1"/>
  <c r="C235" i="1"/>
  <c r="C218" i="1"/>
  <c r="C210" i="1"/>
  <c r="C2400" i="1"/>
  <c r="C2336" i="1"/>
  <c r="C2272" i="1"/>
  <c r="C2224" i="1"/>
  <c r="AC2224" i="1"/>
  <c r="AD2224" i="1" s="1"/>
  <c r="C2364" i="1"/>
  <c r="C2300" i="1"/>
  <c r="C2238" i="1"/>
  <c r="C2158" i="1"/>
  <c r="C2411" i="1"/>
  <c r="C2347" i="1"/>
  <c r="C2283" i="1"/>
  <c r="C2218" i="1"/>
  <c r="C2420" i="1"/>
  <c r="C2356" i="1"/>
  <c r="C2292" i="1"/>
  <c r="C2236" i="1"/>
  <c r="C2414" i="1"/>
  <c r="C2350" i="1"/>
  <c r="C2286" i="1"/>
  <c r="C2225" i="1"/>
  <c r="C2410" i="1"/>
  <c r="C2346" i="1"/>
  <c r="C2282" i="1"/>
  <c r="C2205" i="1"/>
  <c r="C2105" i="1"/>
  <c r="C2361" i="1"/>
  <c r="C2297" i="1"/>
  <c r="C2237" i="1"/>
  <c r="C1994" i="1"/>
  <c r="C2050" i="1"/>
  <c r="C2058" i="1"/>
  <c r="C2138" i="1"/>
  <c r="C1998" i="1"/>
  <c r="C2010" i="1"/>
  <c r="C2054" i="1"/>
  <c r="C2089" i="1"/>
  <c r="C1970" i="1"/>
  <c r="C1952" i="1"/>
  <c r="C1885" i="1"/>
  <c r="C1801" i="1"/>
  <c r="C1943" i="1"/>
  <c r="C1874" i="1"/>
  <c r="C1999" i="1"/>
  <c r="C1920" i="1"/>
  <c r="C1793" i="1"/>
  <c r="C1963" i="1"/>
  <c r="C1914" i="1"/>
  <c r="C1967" i="1"/>
  <c r="C1897" i="1"/>
  <c r="C1938" i="1"/>
  <c r="C1882" i="1"/>
  <c r="C1794" i="1"/>
  <c r="C1700" i="1"/>
  <c r="C1608" i="1"/>
  <c r="C1605" i="1"/>
  <c r="C1724" i="1"/>
  <c r="C1843" i="1"/>
  <c r="C1735" i="1"/>
  <c r="C1788" i="1"/>
  <c r="C1701" i="1"/>
  <c r="C1592" i="1"/>
  <c r="C1852" i="1"/>
  <c r="C1729" i="1"/>
  <c r="C1648" i="1"/>
  <c r="C1831" i="1"/>
  <c r="C1740" i="1"/>
  <c r="C1659" i="1"/>
  <c r="C1806" i="1"/>
  <c r="C1478" i="1"/>
  <c r="C1439" i="1"/>
  <c r="C1719" i="1"/>
  <c r="C1694" i="1"/>
  <c r="C1670" i="1"/>
  <c r="C1718" i="1"/>
  <c r="C1812" i="1"/>
  <c r="C1654" i="1"/>
  <c r="C1531" i="1"/>
  <c r="C1499" i="1"/>
  <c r="C1738" i="1"/>
  <c r="C1483" i="1"/>
  <c r="C1406" i="1"/>
  <c r="C1316" i="1"/>
  <c r="C1391" i="1"/>
  <c r="C1306" i="1"/>
  <c r="C1387" i="1"/>
  <c r="C1302" i="1"/>
  <c r="C1394" i="1"/>
  <c r="C1304" i="1"/>
  <c r="C1347" i="1"/>
  <c r="C1262" i="1"/>
  <c r="C1375" i="1"/>
  <c r="C1290" i="1"/>
  <c r="C1388" i="1"/>
  <c r="C1307" i="1"/>
  <c r="C1369" i="1"/>
  <c r="C1220" i="1"/>
  <c r="C1073" i="1"/>
  <c r="AC1073" i="1"/>
  <c r="AD1073" i="1" s="1"/>
  <c r="C1237" i="1"/>
  <c r="C1146" i="1"/>
  <c r="AC1146" i="1"/>
  <c r="AD1146" i="1" s="1"/>
  <c r="C1082" i="1"/>
  <c r="AC1082" i="1"/>
  <c r="AD1082" i="1" s="1"/>
  <c r="C1171" i="1"/>
  <c r="AC1171" i="1"/>
  <c r="AD1171" i="1" s="1"/>
  <c r="C1107" i="1"/>
  <c r="AC1107" i="1"/>
  <c r="AD1107" i="1" s="1"/>
  <c r="C1240" i="1"/>
  <c r="C1293" i="1"/>
  <c r="C1361" i="1"/>
  <c r="C1198" i="1"/>
  <c r="C1352" i="1"/>
  <c r="AC1165" i="1"/>
  <c r="AD1165" i="1" s="1"/>
  <c r="C1165" i="1"/>
  <c r="AC1101" i="1"/>
  <c r="AD1101" i="1" s="1"/>
  <c r="C1101" i="1"/>
  <c r="C1224" i="1"/>
  <c r="AC1158" i="1"/>
  <c r="AD1158" i="1" s="1"/>
  <c r="C1158" i="1"/>
  <c r="AC1094" i="1"/>
  <c r="AD1094" i="1" s="1"/>
  <c r="C1094" i="1"/>
  <c r="C1317" i="1"/>
  <c r="C1190" i="1"/>
  <c r="AC1119" i="1"/>
  <c r="AD1119" i="1" s="1"/>
  <c r="C1119" i="1"/>
  <c r="C1250" i="1"/>
  <c r="C971" i="1"/>
  <c r="C980" i="1"/>
  <c r="C1238" i="1"/>
  <c r="C1208" i="1"/>
  <c r="C1058" i="1"/>
  <c r="C1050" i="1"/>
  <c r="C1080" i="1"/>
  <c r="C2421" i="1"/>
  <c r="C2357" i="1"/>
  <c r="C2293" i="1"/>
  <c r="C1923" i="1"/>
  <c r="C1136" i="1"/>
  <c r="C1008" i="1"/>
  <c r="C962" i="1"/>
  <c r="C995" i="1"/>
  <c r="C955" i="1"/>
  <c r="C1037" i="1"/>
  <c r="C984" i="1"/>
  <c r="C951" i="1"/>
  <c r="C1121" i="1"/>
  <c r="C839" i="1"/>
  <c r="C994" i="1"/>
  <c r="C944" i="1"/>
  <c r="C1038" i="1"/>
  <c r="C985" i="1"/>
  <c r="C950" i="1"/>
  <c r="C999" i="1"/>
  <c r="C1035" i="1"/>
  <c r="C1013" i="1"/>
  <c r="C959" i="1"/>
  <c r="C765" i="1"/>
  <c r="C701" i="1"/>
  <c r="C838" i="1"/>
  <c r="C903" i="1"/>
  <c r="C895" i="1"/>
  <c r="C887" i="1"/>
  <c r="C879" i="1"/>
  <c r="C871" i="1"/>
  <c r="C863" i="1"/>
  <c r="C855" i="1"/>
  <c r="C787" i="1"/>
  <c r="C909" i="1"/>
  <c r="C917" i="1"/>
  <c r="C925" i="1"/>
  <c r="C840" i="1"/>
  <c r="C929" i="1"/>
  <c r="C747" i="1"/>
  <c r="C683" i="1"/>
  <c r="AC799" i="1"/>
  <c r="AD799" i="1" s="1"/>
  <c r="C799" i="1"/>
  <c r="C772" i="1"/>
  <c r="C719" i="1"/>
  <c r="C681" i="1"/>
  <c r="C644" i="1"/>
  <c r="C796" i="1"/>
  <c r="C777" i="1"/>
  <c r="C743" i="1"/>
  <c r="C700" i="1"/>
  <c r="C647" i="1"/>
  <c r="C760" i="1"/>
  <c r="C726" i="1"/>
  <c r="C666" i="1"/>
  <c r="C786" i="1"/>
  <c r="C627" i="1"/>
  <c r="C590" i="1"/>
  <c r="C782" i="1"/>
  <c r="C746" i="1"/>
  <c r="C712" i="1"/>
  <c r="C678" i="1"/>
  <c r="C610" i="1"/>
  <c r="C460" i="1"/>
  <c r="C413" i="1"/>
  <c r="C502" i="1"/>
  <c r="C426" i="1"/>
  <c r="AC426" i="1"/>
  <c r="AD426" i="1" s="1"/>
  <c r="C591" i="1"/>
  <c r="C485" i="1"/>
  <c r="C587" i="1"/>
  <c r="C440" i="1"/>
  <c r="C443" i="1"/>
  <c r="C603" i="1"/>
  <c r="C577" i="1"/>
  <c r="C569" i="1"/>
  <c r="C561" i="1"/>
  <c r="C553" i="1"/>
  <c r="C545" i="1"/>
  <c r="C537" i="1"/>
  <c r="C529" i="1"/>
  <c r="C521" i="1"/>
  <c r="C513" i="1"/>
  <c r="C505" i="1"/>
  <c r="C454" i="1"/>
  <c r="AC454" i="1"/>
  <c r="AD454" i="1" s="1"/>
  <c r="C409" i="1"/>
  <c r="C375" i="1"/>
  <c r="C309" i="1"/>
  <c r="C245" i="1"/>
  <c r="C326" i="1"/>
  <c r="C262" i="1"/>
  <c r="C419" i="1"/>
  <c r="C364" i="1"/>
  <c r="C406" i="1"/>
  <c r="AC406" i="1"/>
  <c r="AD406" i="1" s="1"/>
  <c r="C369" i="1"/>
  <c r="C350" i="1"/>
  <c r="AC350" i="1"/>
  <c r="AD350" i="1" s="1"/>
  <c r="C336" i="1"/>
  <c r="C315" i="1"/>
  <c r="C289" i="1"/>
  <c r="C266" i="1"/>
  <c r="C244" i="1"/>
  <c r="C225" i="1"/>
  <c r="C334" i="1"/>
  <c r="C352" i="1"/>
  <c r="C340" i="1"/>
  <c r="C1236" i="1"/>
  <c r="C1360" i="1"/>
  <c r="C1279" i="1"/>
  <c r="C1382" i="1"/>
  <c r="C1292" i="1"/>
  <c r="C1367" i="1"/>
  <c r="C1065" i="1"/>
  <c r="AC1065" i="1"/>
  <c r="AD1065" i="1" s="1"/>
  <c r="C1233" i="1"/>
  <c r="C1138" i="1"/>
  <c r="AC1138" i="1"/>
  <c r="AD1138" i="1" s="1"/>
  <c r="C1074" i="1"/>
  <c r="AC1074" i="1"/>
  <c r="AD1074" i="1" s="1"/>
  <c r="AC1226" i="1"/>
  <c r="AD1226" i="1" s="1"/>
  <c r="C1226" i="1"/>
  <c r="C1163" i="1"/>
  <c r="AC1163" i="1"/>
  <c r="AD1163" i="1" s="1"/>
  <c r="C1099" i="1"/>
  <c r="AC1099" i="1"/>
  <c r="AD1099" i="1" s="1"/>
  <c r="C1409" i="1"/>
  <c r="C1221" i="1"/>
  <c r="C1325" i="1"/>
  <c r="C1393" i="1"/>
  <c r="C1209" i="1"/>
  <c r="C1186" i="1"/>
  <c r="C1314" i="1"/>
  <c r="AC1157" i="1"/>
  <c r="AD1157" i="1" s="1"/>
  <c r="C1157" i="1"/>
  <c r="AC1093" i="1"/>
  <c r="AD1093" i="1" s="1"/>
  <c r="C1093" i="1"/>
  <c r="C1353" i="1"/>
  <c r="AC1150" i="1"/>
  <c r="AD1150" i="1" s="1"/>
  <c r="C1150" i="1"/>
  <c r="AC1086" i="1"/>
  <c r="AD1086" i="1" s="1"/>
  <c r="C1086" i="1"/>
  <c r="C1313" i="1"/>
  <c r="AC1175" i="1"/>
  <c r="AD1175" i="1" s="1"/>
  <c r="C1175" i="1"/>
  <c r="AC1111" i="1"/>
  <c r="AD1111" i="1" s="1"/>
  <c r="C1111" i="1"/>
  <c r="C1256" i="1"/>
  <c r="C1088" i="1"/>
  <c r="C1015" i="1"/>
  <c r="C1225" i="1"/>
  <c r="C1183" i="1"/>
  <c r="C1064" i="1"/>
  <c r="C1172" i="1"/>
  <c r="C1399" i="1"/>
  <c r="C1204" i="1"/>
  <c r="C2404" i="1"/>
  <c r="C2340" i="1"/>
  <c r="C2276" i="1"/>
  <c r="C1921" i="1"/>
  <c r="C1191" i="1"/>
  <c r="C1076" i="1"/>
  <c r="C1053" i="1"/>
  <c r="C1041" i="1"/>
  <c r="AC830" i="1"/>
  <c r="AD830" i="1" s="1"/>
  <c r="C830" i="1"/>
  <c r="C1007" i="1"/>
  <c r="C945" i="1"/>
  <c r="C1044" i="1"/>
  <c r="C1014" i="1"/>
  <c r="C1129" i="1"/>
  <c r="C969" i="1"/>
  <c r="C835" i="1"/>
  <c r="AC828" i="1"/>
  <c r="AD828" i="1" s="1"/>
  <c r="C828" i="1"/>
  <c r="C816" i="1"/>
  <c r="C902" i="1"/>
  <c r="C894" i="1"/>
  <c r="C886" i="1"/>
  <c r="C878" i="1"/>
  <c r="C870" i="1"/>
  <c r="C862" i="1"/>
  <c r="C854" i="1"/>
  <c r="AC783" i="1"/>
  <c r="AD783" i="1" s="1"/>
  <c r="C783" i="1"/>
  <c r="C822" i="1"/>
  <c r="C910" i="1"/>
  <c r="C918" i="1"/>
  <c r="C926" i="1"/>
  <c r="C848" i="1"/>
  <c r="C930" i="1"/>
  <c r="C938" i="1"/>
  <c r="C739" i="1"/>
  <c r="C675" i="1"/>
  <c r="C794" i="1"/>
  <c r="C639" i="1"/>
  <c r="AC639" i="1"/>
  <c r="AD639" i="1" s="1"/>
  <c r="C766" i="1"/>
  <c r="C706" i="1"/>
  <c r="C672" i="1"/>
  <c r="C801" i="1"/>
  <c r="C737" i="1"/>
  <c r="C703" i="1"/>
  <c r="C665" i="1"/>
  <c r="C722" i="1"/>
  <c r="C688" i="1"/>
  <c r="C654" i="1"/>
  <c r="C622" i="1"/>
  <c r="C748" i="1"/>
  <c r="C695" i="1"/>
  <c r="C657" i="1"/>
  <c r="C617" i="1"/>
  <c r="C503" i="1"/>
  <c r="C481" i="1"/>
  <c r="AC481" i="1"/>
  <c r="AD481" i="1" s="1"/>
  <c r="C580" i="1"/>
  <c r="C566" i="1"/>
  <c r="C550" i="1"/>
  <c r="C452" i="1"/>
  <c r="C615" i="1"/>
  <c r="C431" i="1"/>
  <c r="AC431" i="1"/>
  <c r="AD431" i="1" s="1"/>
  <c r="C576" i="1"/>
  <c r="C560" i="1"/>
  <c r="C544" i="1"/>
  <c r="C536" i="1"/>
  <c r="C528" i="1"/>
  <c r="C520" i="1"/>
  <c r="C512" i="1"/>
  <c r="C482" i="1"/>
  <c r="C624" i="1"/>
  <c r="C477" i="1"/>
  <c r="AC477" i="1"/>
  <c r="AD477" i="1" s="1"/>
  <c r="C618" i="1"/>
  <c r="C496" i="1"/>
  <c r="C432" i="1"/>
  <c r="C583" i="1"/>
  <c r="C435" i="1"/>
  <c r="AC435" i="1"/>
  <c r="AD435" i="1" s="1"/>
  <c r="C446" i="1"/>
  <c r="AC446" i="1"/>
  <c r="AD446" i="1" s="1"/>
  <c r="C416" i="1"/>
  <c r="C381" i="1"/>
  <c r="C371" i="1"/>
  <c r="C399" i="1"/>
  <c r="C397" i="1"/>
  <c r="C359" i="1"/>
  <c r="C400" i="1"/>
  <c r="C324" i="1"/>
  <c r="C386" i="1"/>
  <c r="C322" i="1"/>
  <c r="C296" i="1"/>
  <c r="C279" i="1"/>
  <c r="C251" i="1"/>
  <c r="C232" i="1"/>
  <c r="C215" i="1"/>
  <c r="C207" i="1"/>
  <c r="C335" i="1"/>
  <c r="C314" i="1"/>
  <c r="C292" i="1"/>
  <c r="C273" i="1"/>
  <c r="C250" i="1"/>
  <c r="C228" i="1"/>
  <c r="C337" i="1"/>
  <c r="C342" i="1"/>
  <c r="C304" i="1"/>
  <c r="C274" i="1"/>
  <c r="C252" i="1"/>
  <c r="C233" i="1"/>
  <c r="C216" i="1"/>
  <c r="C208" i="1"/>
  <c r="C2269" i="1"/>
  <c r="C2169" i="1"/>
  <c r="C2406" i="1"/>
  <c r="C2342" i="1"/>
  <c r="C2278" i="1"/>
  <c r="C2194" i="1"/>
  <c r="C2085" i="1"/>
  <c r="C2006" i="1"/>
  <c r="C2030" i="1"/>
  <c r="AD2030" i="1"/>
  <c r="C2228" i="1"/>
  <c r="C2046" i="1"/>
  <c r="C1878" i="1"/>
  <c r="C1813" i="1"/>
  <c r="C1901" i="1"/>
  <c r="C1877" i="1"/>
  <c r="C1925" i="1"/>
  <c r="C1857" i="1"/>
  <c r="C1764" i="1"/>
  <c r="C1683" i="1"/>
  <c r="C1576" i="1"/>
  <c r="C1573" i="1"/>
  <c r="C1600" i="1"/>
  <c r="C1632" i="1"/>
  <c r="C1684" i="1"/>
  <c r="C1565" i="1"/>
  <c r="C1712" i="1"/>
  <c r="C1589" i="1"/>
  <c r="C1723" i="1"/>
  <c r="C1628" i="1"/>
  <c r="C1498" i="1"/>
  <c r="C1825" i="1"/>
  <c r="C1545" i="1"/>
  <c r="C1568" i="1"/>
  <c r="C1523" i="1"/>
  <c r="C1491" i="1"/>
  <c r="C1380" i="1"/>
  <c r="C1299" i="1"/>
  <c r="C1370" i="1"/>
  <c r="C1280" i="1"/>
  <c r="C1366" i="1"/>
  <c r="C1276" i="1"/>
  <c r="C1368" i="1"/>
  <c r="C1287" i="1"/>
  <c r="C1411" i="1"/>
  <c r="C1326" i="1"/>
  <c r="C1704" i="1"/>
  <c r="C1354" i="1"/>
  <c r="C1264" i="1"/>
  <c r="C1371" i="1"/>
  <c r="C1286" i="1"/>
  <c r="C1257" i="1"/>
  <c r="C1218" i="1"/>
  <c r="C1130" i="1"/>
  <c r="AC1130" i="1"/>
  <c r="AD1130" i="1" s="1"/>
  <c r="C1066" i="1"/>
  <c r="AC1066" i="1"/>
  <c r="AD1066" i="1" s="1"/>
  <c r="C1211" i="1"/>
  <c r="AC1211" i="1"/>
  <c r="AD1211" i="1" s="1"/>
  <c r="C1155" i="1"/>
  <c r="AC1155" i="1"/>
  <c r="AD1155" i="1" s="1"/>
  <c r="C1091" i="1"/>
  <c r="AC1091" i="1"/>
  <c r="AD1091" i="1" s="1"/>
  <c r="C1405" i="1"/>
  <c r="C1357" i="1"/>
  <c r="C1269" i="1"/>
  <c r="C1205" i="1"/>
  <c r="C1247" i="1"/>
  <c r="AC1149" i="1"/>
  <c r="AD1149" i="1" s="1"/>
  <c r="C1149" i="1"/>
  <c r="AC1085" i="1"/>
  <c r="AD1085" i="1" s="1"/>
  <c r="C1085" i="1"/>
  <c r="C1349" i="1"/>
  <c r="AC1222" i="1"/>
  <c r="AD1222" i="1" s="1"/>
  <c r="C1222" i="1"/>
  <c r="AC1142" i="1"/>
  <c r="AD1142" i="1" s="1"/>
  <c r="C1142" i="1"/>
  <c r="AC1078" i="1"/>
  <c r="AD1078" i="1" s="1"/>
  <c r="C1078" i="1"/>
  <c r="C1309" i="1"/>
  <c r="AC1167" i="1"/>
  <c r="AD1167" i="1" s="1"/>
  <c r="C1167" i="1"/>
  <c r="AC1103" i="1"/>
  <c r="AD1103" i="1" s="1"/>
  <c r="C1103" i="1"/>
  <c r="C1176" i="1"/>
  <c r="C1229" i="1"/>
  <c r="C1009" i="1"/>
  <c r="C964" i="1"/>
  <c r="C1056" i="1"/>
  <c r="C1048" i="1"/>
  <c r="C1217" i="1"/>
  <c r="C1164" i="1"/>
  <c r="C2402" i="1"/>
  <c r="C2338" i="1"/>
  <c r="C2274" i="1"/>
  <c r="C2017" i="1"/>
  <c r="C1904" i="1"/>
  <c r="C1000" i="1"/>
  <c r="C946" i="1"/>
  <c r="C977" i="1"/>
  <c r="AC826" i="1"/>
  <c r="AD826" i="1" s="1"/>
  <c r="C826" i="1"/>
  <c r="C1027" i="1"/>
  <c r="C982" i="1"/>
  <c r="C949" i="1"/>
  <c r="C1137" i="1"/>
  <c r="C831" i="1"/>
  <c r="C976" i="1"/>
  <c r="AC824" i="1"/>
  <c r="AD824" i="1" s="1"/>
  <c r="C824" i="1"/>
  <c r="C1036" i="1"/>
  <c r="C983" i="1"/>
  <c r="C940" i="1"/>
  <c r="C990" i="1"/>
  <c r="C1030" i="1"/>
  <c r="C968" i="1"/>
  <c r="C957" i="1"/>
  <c r="C749" i="1"/>
  <c r="C685" i="1"/>
  <c r="C819" i="1"/>
  <c r="C901" i="1"/>
  <c r="C893" i="1"/>
  <c r="C885" i="1"/>
  <c r="C877" i="1"/>
  <c r="C869" i="1"/>
  <c r="C861" i="1"/>
  <c r="C853" i="1"/>
  <c r="C829" i="1"/>
  <c r="C911" i="1"/>
  <c r="C919" i="1"/>
  <c r="C927" i="1"/>
  <c r="C810" i="1"/>
  <c r="C931" i="1"/>
  <c r="C784" i="1"/>
  <c r="C731" i="1"/>
  <c r="C667" i="1"/>
  <c r="C785" i="1"/>
  <c r="C753" i="1"/>
  <c r="C713" i="1"/>
  <c r="C676" i="1"/>
  <c r="C631" i="1"/>
  <c r="C781" i="1"/>
  <c r="C812" i="1"/>
  <c r="C775" i="1"/>
  <c r="C732" i="1"/>
  <c r="C679" i="1"/>
  <c r="C637" i="1"/>
  <c r="C758" i="1"/>
  <c r="C698" i="1"/>
  <c r="C664" i="1"/>
  <c r="C582" i="1"/>
  <c r="C780" i="1"/>
  <c r="C778" i="1"/>
  <c r="C744" i="1"/>
  <c r="C710" i="1"/>
  <c r="C650" i="1"/>
  <c r="C499" i="1"/>
  <c r="C473" i="1"/>
  <c r="AC473" i="1"/>
  <c r="AD473" i="1" s="1"/>
  <c r="C619" i="1"/>
  <c r="C444" i="1"/>
  <c r="C487" i="1"/>
  <c r="C636" i="1"/>
  <c r="C474" i="1"/>
  <c r="AC474" i="1"/>
  <c r="AD474" i="1" s="1"/>
  <c r="C504" i="1"/>
  <c r="C469" i="1"/>
  <c r="AC469" i="1"/>
  <c r="AD469" i="1" s="1"/>
  <c r="C488" i="1"/>
  <c r="C632" i="1"/>
  <c r="C491" i="1"/>
  <c r="C427" i="1"/>
  <c r="AC427" i="1"/>
  <c r="AD427" i="1" s="1"/>
  <c r="C588" i="1"/>
  <c r="C575" i="1"/>
  <c r="C567" i="1"/>
  <c r="C559" i="1"/>
  <c r="C551" i="1"/>
  <c r="C543" i="1"/>
  <c r="C535" i="1"/>
  <c r="C527" i="1"/>
  <c r="C519" i="1"/>
  <c r="C511" i="1"/>
  <c r="C501" i="1"/>
  <c r="C438" i="1"/>
  <c r="AC438" i="1"/>
  <c r="AD438" i="1" s="1"/>
  <c r="C393" i="1"/>
  <c r="C293" i="1"/>
  <c r="C229" i="1"/>
  <c r="C310" i="1"/>
  <c r="C246" i="1"/>
  <c r="C380" i="1"/>
  <c r="C412" i="1"/>
  <c r="C348" i="1"/>
  <c r="C401" i="1"/>
  <c r="C355" i="1"/>
  <c r="C394" i="1"/>
  <c r="AC394" i="1"/>
  <c r="AD394" i="1" s="1"/>
  <c r="C343" i="1"/>
  <c r="C332" i="1"/>
  <c r="C313" i="1"/>
  <c r="C287" i="1"/>
  <c r="C259" i="1"/>
  <c r="C240" i="1"/>
  <c r="C223" i="1"/>
  <c r="C327" i="1"/>
  <c r="C378" i="1"/>
  <c r="C319" i="1"/>
  <c r="C333" i="1"/>
  <c r="C788" i="1"/>
  <c r="C769" i="1"/>
  <c r="C735" i="1"/>
  <c r="C697" i="1"/>
  <c r="C660" i="1"/>
  <c r="C754" i="1"/>
  <c r="C720" i="1"/>
  <c r="C686" i="1"/>
  <c r="C641" i="1"/>
  <c r="C614" i="1"/>
  <c r="C727" i="1"/>
  <c r="C689" i="1"/>
  <c r="C652" i="1"/>
  <c r="C609" i="1"/>
  <c r="C648" i="1"/>
  <c r="AC648" i="1"/>
  <c r="AD648" i="1" s="1"/>
  <c r="C465" i="1"/>
  <c r="AC465" i="1"/>
  <c r="AD465" i="1" s="1"/>
  <c r="C578" i="1"/>
  <c r="C562" i="1"/>
  <c r="C546" i="1"/>
  <c r="C436" i="1"/>
  <c r="C612" i="1"/>
  <c r="C479" i="1"/>
  <c r="C572" i="1"/>
  <c r="C556" i="1"/>
  <c r="C542" i="1"/>
  <c r="C534" i="1"/>
  <c r="C526" i="1"/>
  <c r="C518" i="1"/>
  <c r="C510" i="1"/>
  <c r="C466" i="1"/>
  <c r="AC466" i="1"/>
  <c r="AD466" i="1" s="1"/>
  <c r="C611" i="1"/>
  <c r="C500" i="1"/>
  <c r="C461" i="1"/>
  <c r="AC461" i="1"/>
  <c r="AD461" i="1" s="1"/>
  <c r="C480" i="1"/>
  <c r="C483" i="1"/>
  <c r="C620" i="1"/>
  <c r="C494" i="1"/>
  <c r="C430" i="1"/>
  <c r="AC430" i="1"/>
  <c r="AD430" i="1" s="1"/>
  <c r="C414" i="1"/>
  <c r="C398" i="1"/>
  <c r="AC398" i="1"/>
  <c r="AD398" i="1" s="1"/>
  <c r="C339" i="1"/>
  <c r="C396" i="1"/>
  <c r="C384" i="1"/>
  <c r="C370" i="1"/>
  <c r="C303" i="1"/>
  <c r="C376" i="1"/>
  <c r="C320" i="1"/>
  <c r="C290" i="1"/>
  <c r="C268" i="1"/>
  <c r="C249" i="1"/>
  <c r="C226" i="1"/>
  <c r="C213" i="1"/>
  <c r="C205" i="1"/>
  <c r="C312" i="1"/>
  <c r="C288" i="1"/>
  <c r="C271" i="1"/>
  <c r="C243" i="1"/>
  <c r="C224" i="1"/>
  <c r="C323" i="1"/>
  <c r="C295" i="1"/>
  <c r="C267" i="1"/>
  <c r="C248" i="1"/>
  <c r="C231" i="1"/>
  <c r="C214" i="1"/>
  <c r="C206" i="1"/>
  <c r="C1148" i="17"/>
  <c r="C947" i="17"/>
  <c r="C801" i="17"/>
  <c r="C785" i="17"/>
  <c r="C769" i="17"/>
  <c r="C753" i="17"/>
  <c r="C737" i="17"/>
  <c r="C721" i="17"/>
  <c r="C705" i="17"/>
  <c r="C798" i="17"/>
  <c r="C782" i="17"/>
  <c r="C766" i="17"/>
  <c r="C751" i="17"/>
  <c r="C724" i="17"/>
  <c r="C638" i="17"/>
  <c r="C788" i="17"/>
  <c r="C731" i="17"/>
  <c r="C702" i="17"/>
  <c r="C614" i="17"/>
  <c r="C669" i="17"/>
  <c r="C734" i="17"/>
  <c r="C632" i="17"/>
  <c r="C755" i="17"/>
  <c r="C794" i="17"/>
  <c r="C778" i="17"/>
  <c r="C762" i="17"/>
  <c r="C768" i="17"/>
  <c r="C742" i="17"/>
  <c r="C671" i="17"/>
  <c r="C686" i="17"/>
  <c r="C764" i="17"/>
  <c r="C670" i="17"/>
  <c r="C611" i="17"/>
  <c r="C689" i="17"/>
  <c r="C620" i="17"/>
  <c r="C752" i="17"/>
  <c r="C767" i="17"/>
  <c r="C712" i="17"/>
  <c r="C698" i="17"/>
  <c r="C706" i="17"/>
  <c r="C326" i="17"/>
  <c r="C263" i="17"/>
  <c r="C311" i="17"/>
  <c r="C284" i="17"/>
  <c r="C362" i="17"/>
  <c r="C231" i="17"/>
  <c r="C218" i="17"/>
  <c r="C279" i="17"/>
  <c r="C327" i="17"/>
  <c r="C301" i="17"/>
  <c r="C394" i="17"/>
  <c r="C31" i="17"/>
  <c r="C2353" i="17"/>
  <c r="C2413" i="17"/>
  <c r="C2321" i="17"/>
  <c r="C2280" i="17"/>
  <c r="C2225" i="17"/>
  <c r="C2409" i="17"/>
  <c r="C2287" i="17"/>
  <c r="C2324" i="17"/>
  <c r="C2237" i="17"/>
  <c r="C2416" i="17"/>
  <c r="C2251" i="17"/>
  <c r="C2348" i="17"/>
  <c r="C2281" i="17"/>
  <c r="C2361" i="17"/>
  <c r="C2121" i="17"/>
  <c r="C2091" i="17"/>
  <c r="C2197" i="17"/>
  <c r="C2069" i="17"/>
  <c r="C2037" i="17"/>
  <c r="C2141" i="17"/>
  <c r="C2168" i="17"/>
  <c r="C2162" i="17"/>
  <c r="C2081" i="17"/>
  <c r="C2049" i="17"/>
  <c r="C2093" i="17"/>
  <c r="C1914" i="17"/>
  <c r="C2109" i="17"/>
  <c r="C1924" i="17"/>
  <c r="C2106" i="17"/>
  <c r="C1853" i="17"/>
  <c r="C2043" i="17"/>
  <c r="C1899" i="17"/>
  <c r="C1828" i="17"/>
  <c r="AC1828" i="17"/>
  <c r="AD1828" i="17" s="1"/>
  <c r="C1933" i="17"/>
  <c r="C1929" i="17"/>
  <c r="C1732" i="17"/>
  <c r="C1705" i="17"/>
  <c r="C1501" i="17"/>
  <c r="C2419" i="17"/>
  <c r="C2330" i="17"/>
  <c r="C2394" i="17"/>
  <c r="C2314" i="17"/>
  <c r="C2273" i="17"/>
  <c r="C2216" i="17"/>
  <c r="C2390" i="17"/>
  <c r="C2420" i="17"/>
  <c r="C2308" i="17"/>
  <c r="C2223" i="17"/>
  <c r="C2401" i="17"/>
  <c r="C2333" i="17"/>
  <c r="C2274" i="17"/>
  <c r="C2208" i="17"/>
  <c r="C2344" i="17"/>
  <c r="C2203" i="17"/>
  <c r="C2139" i="17"/>
  <c r="C2135" i="17"/>
  <c r="C2133" i="17"/>
  <c r="C2031" i="17"/>
  <c r="C1895" i="17"/>
  <c r="C2107" i="17"/>
  <c r="C1891" i="17"/>
  <c r="C2095" i="17"/>
  <c r="C1934" i="17"/>
  <c r="C1845" i="17"/>
  <c r="C1820" i="17"/>
  <c r="AC1820" i="17"/>
  <c r="AD1820" i="17" s="1"/>
  <c r="C2003" i="17"/>
  <c r="C1879" i="17"/>
  <c r="C1846" i="17"/>
  <c r="C1880" i="17"/>
  <c r="C1839" i="17"/>
  <c r="C1964" i="17"/>
  <c r="C1859" i="17"/>
  <c r="C1888" i="17"/>
  <c r="C1930" i="17"/>
  <c r="C1854" i="17"/>
  <c r="C1869" i="17"/>
  <c r="C1902" i="17"/>
  <c r="C1830" i="17"/>
  <c r="C1948" i="17"/>
  <c r="C1887" i="17"/>
  <c r="C1918" i="17"/>
  <c r="C1939" i="17"/>
  <c r="C1901" i="17"/>
  <c r="C1969" i="17"/>
  <c r="C1978" i="17"/>
  <c r="C1973" i="17"/>
  <c r="C1843" i="17"/>
  <c r="C1936" i="17"/>
  <c r="C2015" i="17"/>
  <c r="C1858" i="17"/>
  <c r="C2008" i="17"/>
  <c r="C1838" i="17"/>
  <c r="C1905" i="17"/>
  <c r="C1925" i="17"/>
  <c r="C1906" i="17"/>
  <c r="C1975" i="17"/>
  <c r="C1938" i="17"/>
  <c r="C1940" i="17"/>
  <c r="C2018" i="17"/>
  <c r="C1878" i="17"/>
  <c r="C1968" i="17"/>
  <c r="C1944" i="17"/>
  <c r="C1844" i="17"/>
  <c r="C1997" i="17"/>
  <c r="C1890" i="17"/>
  <c r="C1972" i="17"/>
  <c r="C1945" i="17"/>
  <c r="C1982" i="17"/>
  <c r="C1950" i="17"/>
  <c r="C2007" i="17"/>
  <c r="C2014" i="17"/>
  <c r="C1883" i="17"/>
  <c r="C1979" i="17"/>
  <c r="C1903" i="17"/>
  <c r="C1855" i="17"/>
  <c r="C1909" i="17"/>
  <c r="C1983" i="17"/>
  <c r="C1955" i="17"/>
  <c r="C2010" i="17"/>
  <c r="C1988" i="17"/>
  <c r="C1866" i="17"/>
  <c r="C1954" i="17"/>
  <c r="C1886" i="17"/>
  <c r="C1837" i="17"/>
  <c r="C1555" i="17"/>
  <c r="C1423" i="17"/>
  <c r="C2205" i="17"/>
  <c r="C2190" i="17"/>
  <c r="C2199" i="17"/>
  <c r="C2158" i="17"/>
  <c r="C2108" i="17"/>
  <c r="C2040" i="17"/>
  <c r="C2117" i="17"/>
  <c r="C2113" i="17"/>
  <c r="C2075" i="17"/>
  <c r="C2071" i="17"/>
  <c r="C2059" i="17"/>
  <c r="C1872" i="17"/>
  <c r="C1723" i="17"/>
  <c r="C1868" i="17"/>
  <c r="C1627" i="17"/>
  <c r="C2398" i="17"/>
  <c r="C2291" i="17"/>
  <c r="C2381" i="17"/>
  <c r="C2257" i="17"/>
  <c r="C2200" i="17"/>
  <c r="C2377" i="17"/>
  <c r="C2388" i="17"/>
  <c r="C2285" i="17"/>
  <c r="C2198" i="17"/>
  <c r="C2369" i="17"/>
  <c r="C2412" i="17"/>
  <c r="C2320" i="17"/>
  <c r="C2192" i="17"/>
  <c r="C2279" i="17"/>
  <c r="C2188" i="17"/>
  <c r="C2180" i="17"/>
  <c r="C2147" i="17"/>
  <c r="C2058" i="17"/>
  <c r="C2009" i="17"/>
  <c r="C2099" i="17"/>
  <c r="C2104" i="17"/>
  <c r="C2070" i="17"/>
  <c r="C2038" i="17"/>
  <c r="C1990" i="17"/>
  <c r="C1875" i="17"/>
  <c r="C2067" i="17"/>
  <c r="C1921" i="17"/>
  <c r="C1862" i="17"/>
  <c r="C1707" i="17"/>
  <c r="C1794" i="17"/>
  <c r="C1684" i="17"/>
  <c r="C1625" i="17"/>
  <c r="AC1625" i="17"/>
  <c r="AD1625" i="17" s="1"/>
  <c r="C1644" i="17"/>
  <c r="C1620" i="17"/>
  <c r="C1628" i="17"/>
  <c r="C1632" i="17"/>
  <c r="C1697" i="17"/>
  <c r="C1693" i="17"/>
  <c r="C1637" i="17"/>
  <c r="C1735" i="17"/>
  <c r="C1760" i="17"/>
  <c r="C1639" i="17"/>
  <c r="C1737" i="17"/>
  <c r="C1800" i="17"/>
  <c r="C1714" i="17"/>
  <c r="C1717" i="17"/>
  <c r="C1660" i="17"/>
  <c r="C1781" i="17"/>
  <c r="C1690" i="17"/>
  <c r="C1786" i="17"/>
  <c r="C1700" i="17"/>
  <c r="C1812" i="17"/>
  <c r="C1799" i="17"/>
  <c r="C1807" i="17"/>
  <c r="C1748" i="17"/>
  <c r="C2387" i="17"/>
  <c r="C2275" i="17"/>
  <c r="C2364" i="17"/>
  <c r="C2298" i="17"/>
  <c r="C2250" i="17"/>
  <c r="C2193" i="17"/>
  <c r="C2347" i="17"/>
  <c r="C2386" i="17"/>
  <c r="C2278" i="17"/>
  <c r="C2196" i="17"/>
  <c r="C2352" i="17"/>
  <c r="C2397" i="17"/>
  <c r="C2187" i="17"/>
  <c r="C2263" i="17"/>
  <c r="C2163" i="17"/>
  <c r="C2174" i="17"/>
  <c r="C2110" i="17"/>
  <c r="C2053" i="17"/>
  <c r="C2001" i="17"/>
  <c r="C2102" i="17"/>
  <c r="C1986" i="17"/>
  <c r="C1834" i="17"/>
  <c r="C2022" i="17"/>
  <c r="C1984" i="17"/>
  <c r="C2044" i="17"/>
  <c r="C1992" i="17"/>
  <c r="C1911" i="17"/>
  <c r="C1796" i="17"/>
  <c r="C1704" i="17"/>
  <c r="C1766" i="17"/>
  <c r="C1647" i="17"/>
  <c r="C1674" i="17"/>
  <c r="C1509" i="17"/>
  <c r="C1633" i="17"/>
  <c r="C2368" i="17"/>
  <c r="C2259" i="17"/>
  <c r="C2351" i="17"/>
  <c r="C2296" i="17"/>
  <c r="C2241" i="17"/>
  <c r="C2181" i="17"/>
  <c r="C2356" i="17"/>
  <c r="C2262" i="17"/>
  <c r="C2169" i="17"/>
  <c r="C2337" i="17"/>
  <c r="C2380" i="17"/>
  <c r="C2304" i="17"/>
  <c r="C2242" i="17"/>
  <c r="C2408" i="17"/>
  <c r="C2247" i="17"/>
  <c r="C2127" i="17"/>
  <c r="C2155" i="17"/>
  <c r="C2082" i="17"/>
  <c r="C2050" i="17"/>
  <c r="C2229" i="17"/>
  <c r="C2080" i="17"/>
  <c r="C2226" i="17"/>
  <c r="C1993" i="17"/>
  <c r="C2211" i="17"/>
  <c r="C1998" i="17"/>
  <c r="C1829" i="17"/>
  <c r="AD1829" i="17"/>
  <c r="C1971" i="17"/>
  <c r="C1873" i="17"/>
  <c r="C1959" i="17"/>
  <c r="C2025" i="17"/>
  <c r="C2086" i="17"/>
  <c r="C2182" i="17"/>
  <c r="C2128" i="17"/>
  <c r="C2184" i="17"/>
  <c r="C2140" i="17"/>
  <c r="C2186" i="17"/>
  <c r="C2144" i="17"/>
  <c r="C2207" i="17"/>
  <c r="C2146" i="17"/>
  <c r="C2173" i="17"/>
  <c r="C2175" i="17"/>
  <c r="C2021" i="17"/>
  <c r="C2026" i="17"/>
  <c r="C2088" i="17"/>
  <c r="C2051" i="17"/>
  <c r="C2063" i="17"/>
  <c r="C2039" i="17"/>
  <c r="C2124" i="17"/>
  <c r="C2134" i="17"/>
  <c r="C2055" i="17"/>
  <c r="C2087" i="17"/>
  <c r="C2097" i="17"/>
  <c r="C2024" i="17"/>
  <c r="C2152" i="17"/>
  <c r="C2115" i="17"/>
  <c r="C2142" i="17"/>
  <c r="C2150" i="17"/>
  <c r="C2149" i="17"/>
  <c r="C2089" i="17"/>
  <c r="C2136" i="17"/>
  <c r="C2220" i="17"/>
  <c r="C2194" i="17"/>
  <c r="C2153" i="17"/>
  <c r="C2212" i="17"/>
  <c r="C2202" i="17"/>
  <c r="C2171" i="17"/>
  <c r="C2100" i="17"/>
  <c r="C2023" i="17"/>
  <c r="C2096" i="17"/>
  <c r="C2098" i="17"/>
  <c r="C2103" i="17"/>
  <c r="C2068" i="17"/>
  <c r="C2154" i="17"/>
  <c r="C2122" i="17"/>
  <c r="C2164" i="17"/>
  <c r="C2172" i="17"/>
  <c r="C2151" i="17"/>
  <c r="C2132" i="17"/>
  <c r="C2138" i="17"/>
  <c r="C2161" i="17"/>
  <c r="C2214" i="17"/>
  <c r="C2035" i="17"/>
  <c r="C2030" i="17"/>
  <c r="C2123" i="17"/>
  <c r="C2112" i="17"/>
  <c r="C2079" i="17"/>
  <c r="C2076" i="17"/>
  <c r="C2213" i="17"/>
  <c r="C2156" i="17"/>
  <c r="C2170" i="17"/>
  <c r="C2119" i="17"/>
  <c r="C2191" i="17"/>
  <c r="C2157" i="17"/>
  <c r="C2105" i="17"/>
  <c r="C2165" i="17"/>
  <c r="C2210" i="17"/>
  <c r="C2179" i="17"/>
  <c r="C2218" i="17"/>
  <c r="C2130" i="17"/>
  <c r="C2027" i="17"/>
  <c r="C2028" i="17"/>
  <c r="C2036" i="17"/>
  <c r="C2060" i="17"/>
  <c r="C2120" i="17"/>
  <c r="C2101" i="17"/>
  <c r="C2083" i="17"/>
  <c r="C2090" i="17"/>
  <c r="C2160" i="17"/>
  <c r="C2092" i="17"/>
  <c r="C2204" i="17"/>
  <c r="C2126" i="17"/>
  <c r="C2195" i="17"/>
  <c r="C2159" i="17"/>
  <c r="C2114" i="17"/>
  <c r="C2167" i="17"/>
  <c r="C2189" i="17"/>
  <c r="C2002" i="17"/>
  <c r="C1780" i="17"/>
  <c r="C1756" i="17"/>
  <c r="C1856" i="17"/>
  <c r="C2366" i="17"/>
  <c r="C2178" i="17"/>
  <c r="C2349" i="17"/>
  <c r="C2234" i="17"/>
  <c r="C2125" i="17"/>
  <c r="C2319" i="17"/>
  <c r="C2343" i="17"/>
  <c r="C2246" i="17"/>
  <c r="C2145" i="17"/>
  <c r="C2283" i="17"/>
  <c r="C2240" i="17"/>
  <c r="C2393" i="17"/>
  <c r="C2118" i="17"/>
  <c r="C1989" i="17"/>
  <c r="C2176" i="17"/>
  <c r="C2072" i="17"/>
  <c r="C2219" i="17"/>
  <c r="C2215" i="17"/>
  <c r="C2148" i="17"/>
  <c r="C2057" i="17"/>
  <c r="C2005" i="17"/>
  <c r="C1942" i="17"/>
  <c r="C1977" i="17"/>
  <c r="C1821" i="17"/>
  <c r="AC1821" i="17"/>
  <c r="AD1821" i="17" s="1"/>
  <c r="C1966" i="17"/>
  <c r="C1841" i="17"/>
  <c r="C1957" i="17"/>
  <c r="C1987" i="17"/>
  <c r="C1751" i="17"/>
  <c r="C2004" i="17"/>
  <c r="C1596" i="17"/>
  <c r="C1694" i="17"/>
  <c r="C2355" i="17"/>
  <c r="C2415" i="17"/>
  <c r="C2326" i="17"/>
  <c r="C2282" i="17"/>
  <c r="C2232" i="17"/>
  <c r="C2239" i="17"/>
  <c r="C2311" i="17"/>
  <c r="C2376" i="17"/>
  <c r="C2256" i="17"/>
  <c r="C2342" i="17"/>
  <c r="C2410" i="17"/>
  <c r="C2315" i="17"/>
  <c r="C2384" i="17"/>
  <c r="C2260" i="17"/>
  <c r="C2301" i="17"/>
  <c r="C2354" i="17"/>
  <c r="C2418" i="17"/>
  <c r="C2338" i="17"/>
  <c r="C2406" i="17"/>
  <c r="C2272" i="17"/>
  <c r="C2367" i="17"/>
  <c r="C2346" i="17"/>
  <c r="C2414" i="17"/>
  <c r="C2230" i="17"/>
  <c r="C2276" i="17"/>
  <c r="C2317" i="17"/>
  <c r="C2375" i="17"/>
  <c r="C2271" i="17"/>
  <c r="C2360" i="17"/>
  <c r="C2411" i="17"/>
  <c r="C2303" i="17"/>
  <c r="C2341" i="17"/>
  <c r="C2244" i="17"/>
  <c r="C2137" i="17"/>
  <c r="C2267" i="17"/>
  <c r="C2288" i="17"/>
  <c r="C2233" i="17"/>
  <c r="C2363" i="17"/>
  <c r="C2116" i="17"/>
  <c r="C2231" i="17"/>
  <c r="C2143" i="17"/>
  <c r="C2064" i="17"/>
  <c r="C2206" i="17"/>
  <c r="C2183" i="17"/>
  <c r="C2111" i="17"/>
  <c r="C2054" i="17"/>
  <c r="C1985" i="17"/>
  <c r="C2131" i="17"/>
  <c r="C1926" i="17"/>
  <c r="C1798" i="17"/>
  <c r="C1922" i="17"/>
  <c r="C1824" i="17"/>
  <c r="AC1824" i="17"/>
  <c r="AD1824" i="17" s="1"/>
  <c r="C1876" i="17"/>
  <c r="C2047" i="17"/>
  <c r="C1935" i="17"/>
  <c r="C1882" i="17"/>
  <c r="C1842" i="17"/>
  <c r="C1755" i="17"/>
  <c r="C1551" i="17"/>
  <c r="C1429" i="17"/>
  <c r="C1486" i="17"/>
  <c r="C1517" i="17"/>
  <c r="C1505" i="17"/>
  <c r="C1539" i="17"/>
  <c r="C1580" i="17"/>
  <c r="C2177" i="17"/>
  <c r="C2313" i="17"/>
  <c r="C2217" i="17"/>
  <c r="C2224" i="17"/>
  <c r="AC2224" i="17"/>
  <c r="AD2224" i="17" s="1"/>
  <c r="C2261" i="17"/>
  <c r="C2300" i="17"/>
  <c r="C2340" i="17"/>
  <c r="C2404" i="17"/>
  <c r="C2268" i="17"/>
  <c r="C2302" i="17"/>
  <c r="C2357" i="17"/>
  <c r="C2421" i="17"/>
  <c r="C2270" i="17"/>
  <c r="C2309" i="17"/>
  <c r="C2359" i="17"/>
  <c r="C2277" i="17"/>
  <c r="C2316" i="17"/>
  <c r="C2370" i="17"/>
  <c r="C2243" i="17"/>
  <c r="C2284" i="17"/>
  <c r="C2318" i="17"/>
  <c r="C2372" i="17"/>
  <c r="C2252" i="17"/>
  <c r="C2286" i="17"/>
  <c r="C2327" i="17"/>
  <c r="C2391" i="17"/>
  <c r="C2254" i="17"/>
  <c r="C2293" i="17"/>
  <c r="C2334" i="17"/>
  <c r="C2402" i="17"/>
  <c r="C2077" i="17"/>
  <c r="C2045" i="17"/>
  <c r="C2227" i="17"/>
  <c r="C2056" i="17"/>
  <c r="C2078" i="17"/>
  <c r="C2046" i="17"/>
  <c r="C1889" i="17"/>
  <c r="C1920" i="17"/>
  <c r="C1805" i="17"/>
  <c r="C1827" i="17"/>
  <c r="AC1827" i="17"/>
  <c r="AD1827" i="17" s="1"/>
  <c r="C2012" i="17"/>
  <c r="C1892" i="17"/>
  <c r="C1962" i="17"/>
  <c r="C1825" i="17"/>
  <c r="AC1825" i="17"/>
  <c r="AD1825" i="17" s="1"/>
  <c r="C1775" i="17"/>
  <c r="C1675" i="17"/>
  <c r="C1787" i="17"/>
  <c r="C1655" i="17"/>
  <c r="C1835" i="17"/>
  <c r="C1746" i="17"/>
  <c r="C1994" i="17"/>
  <c r="C1851" i="17"/>
  <c r="C1744" i="17"/>
  <c r="C1847" i="17"/>
  <c r="C1720" i="17"/>
  <c r="C1913" i="17"/>
  <c r="C1808" i="17"/>
  <c r="C1850" i="17"/>
  <c r="C1715" i="17"/>
  <c r="C1836" i="17"/>
  <c r="C1701" i="17"/>
  <c r="C1456" i="17"/>
  <c r="C1670" i="17"/>
  <c r="C1589" i="17"/>
  <c r="C1548" i="17"/>
  <c r="C1507" i="17"/>
  <c r="C1729" i="17"/>
  <c r="C1631" i="17"/>
  <c r="C1750" i="17"/>
  <c r="C1623" i="17"/>
  <c r="AC1623" i="17"/>
  <c r="AD1623" i="17" s="1"/>
  <c r="C1585" i="17"/>
  <c r="C1544" i="17"/>
  <c r="C1503" i="17"/>
  <c r="C1915" i="17"/>
  <c r="C1695" i="17"/>
  <c r="C1597" i="17"/>
  <c r="C1556" i="17"/>
  <c r="C1515" i="17"/>
  <c r="C1726" i="17"/>
  <c r="C1630" i="17"/>
  <c r="C1473" i="17"/>
  <c r="C1387" i="17"/>
  <c r="C1260" i="17"/>
  <c r="C1518" i="17"/>
  <c r="C1426" i="17"/>
  <c r="C1357" i="17"/>
  <c r="C1309" i="17"/>
  <c r="C1209" i="17"/>
  <c r="AC1209" i="17"/>
  <c r="AD1209" i="17" s="1"/>
  <c r="C1559" i="17"/>
  <c r="C1448" i="17"/>
  <c r="C1554" i="17"/>
  <c r="C1558" i="17"/>
  <c r="C1578" i="17"/>
  <c r="C1598" i="17"/>
  <c r="C1279" i="17"/>
  <c r="C1381" i="17"/>
  <c r="C1321" i="17"/>
  <c r="C1207" i="17"/>
  <c r="AC1207" i="17"/>
  <c r="AD1207" i="17" s="1"/>
  <c r="C1158" i="17"/>
  <c r="AC1158" i="17"/>
  <c r="AD1158" i="17" s="1"/>
  <c r="C1536" i="17"/>
  <c r="C1438" i="17"/>
  <c r="C1272" i="17"/>
  <c r="C1194" i="17"/>
  <c r="AC1194" i="17"/>
  <c r="AD1194" i="17" s="1"/>
  <c r="C1451" i="17"/>
  <c r="C1418" i="17"/>
  <c r="C1349" i="17"/>
  <c r="C1301" i="17"/>
  <c r="C1189" i="17"/>
  <c r="AC1189" i="17"/>
  <c r="AD1189" i="17" s="1"/>
  <c r="C1575" i="17"/>
  <c r="C1430" i="17"/>
  <c r="AD1430" i="17"/>
  <c r="C1479" i="17"/>
  <c r="C1384" i="17"/>
  <c r="C1192" i="17"/>
  <c r="AC1192" i="17"/>
  <c r="AD1192" i="17" s="1"/>
  <c r="C1345" i="17"/>
  <c r="C1216" i="17"/>
  <c r="C1144" i="17"/>
  <c r="C1290" i="17"/>
  <c r="C1222" i="17"/>
  <c r="C1227" i="17"/>
  <c r="C1342" i="17"/>
  <c r="C1302" i="17"/>
  <c r="C1187" i="17"/>
  <c r="C1286" i="17"/>
  <c r="C1217" i="17"/>
  <c r="C1329" i="17"/>
  <c r="C1201" i="17"/>
  <c r="AC1201" i="17"/>
  <c r="AD1201" i="17" s="1"/>
  <c r="C1494" i="17"/>
  <c r="C1271" i="17"/>
  <c r="C1179" i="17"/>
  <c r="C1145" i="17"/>
  <c r="C1063" i="17"/>
  <c r="C1141" i="17"/>
  <c r="C1077" i="17"/>
  <c r="C1045" i="17"/>
  <c r="C1266" i="17"/>
  <c r="C1071" i="17"/>
  <c r="C1098" i="17"/>
  <c r="C1066" i="17"/>
  <c r="C1034" i="17"/>
  <c r="C1336" i="17"/>
  <c r="C1110" i="17"/>
  <c r="C1138" i="17"/>
  <c r="C1119" i="17"/>
  <c r="C1087" i="17"/>
  <c r="C1042" i="17"/>
  <c r="AC1042" i="17"/>
  <c r="AD1042" i="17" s="1"/>
  <c r="C1092" i="17"/>
  <c r="C1054" i="17"/>
  <c r="C956" i="17"/>
  <c r="C936" i="17"/>
  <c r="C989" i="17"/>
  <c r="C958" i="17"/>
  <c r="C1105" i="17"/>
  <c r="C903" i="17"/>
  <c r="C889" i="17"/>
  <c r="AC889" i="17"/>
  <c r="AD889" i="17" s="1"/>
  <c r="C873" i="17"/>
  <c r="AC873" i="17"/>
  <c r="AD873" i="17" s="1"/>
  <c r="C857" i="17"/>
  <c r="AC857" i="17"/>
  <c r="AD857" i="17" s="1"/>
  <c r="C841" i="17"/>
  <c r="AC841" i="17"/>
  <c r="AD841" i="17" s="1"/>
  <c r="C825" i="17"/>
  <c r="AC825" i="17"/>
  <c r="AD825" i="17" s="1"/>
  <c r="C1114" i="17"/>
  <c r="C948" i="17"/>
  <c r="C979" i="17"/>
  <c r="AC815" i="17"/>
  <c r="AD815" i="17" s="1"/>
  <c r="C815" i="17"/>
  <c r="C1050" i="17"/>
  <c r="C913" i="17"/>
  <c r="C886" i="17"/>
  <c r="C447" i="17"/>
  <c r="C572" i="17"/>
  <c r="AC572" i="17"/>
  <c r="AD572" i="17" s="1"/>
  <c r="AC574" i="17"/>
  <c r="AD574" i="17" s="1"/>
  <c r="C574" i="17"/>
  <c r="C953" i="17"/>
  <c r="C409" i="17"/>
  <c r="C95" i="17"/>
  <c r="C2400" i="17"/>
  <c r="C2336" i="17"/>
  <c r="C2362" i="17"/>
  <c r="C2305" i="17"/>
  <c r="C2264" i="17"/>
  <c r="C2422" i="17"/>
  <c r="C2358" i="17"/>
  <c r="C2255" i="17"/>
  <c r="C2373" i="17"/>
  <c r="C2310" i="17"/>
  <c r="C2269" i="17"/>
  <c r="C2228" i="17"/>
  <c r="C2403" i="17"/>
  <c r="C2339" i="17"/>
  <c r="C2129" i="17"/>
  <c r="C2365" i="17"/>
  <c r="C2306" i="17"/>
  <c r="C2265" i="17"/>
  <c r="C2395" i="17"/>
  <c r="C2331" i="17"/>
  <c r="C2185" i="17"/>
  <c r="C2166" i="17"/>
  <c r="C2074" i="17"/>
  <c r="C2042" i="17"/>
  <c r="C2048" i="17"/>
  <c r="C2029" i="17"/>
  <c r="C2073" i="17"/>
  <c r="C2041" i="17"/>
  <c r="C1952" i="17"/>
  <c r="C1849" i="17"/>
  <c r="C1910" i="17"/>
  <c r="C1802" i="17"/>
  <c r="C1819" i="17"/>
  <c r="AC1819" i="17"/>
  <c r="AD1819" i="17" s="1"/>
  <c r="C2011" i="17"/>
  <c r="C1963" i="17"/>
  <c r="C1928" i="17"/>
  <c r="C1852" i="17"/>
  <c r="C1931" i="17"/>
  <c r="C1951" i="17"/>
  <c r="C1999" i="17"/>
  <c r="C1860" i="17"/>
  <c r="C1919" i="17"/>
  <c r="C1960" i="17"/>
  <c r="C1996" i="17"/>
  <c r="C1865" i="17"/>
  <c r="C1937" i="17"/>
  <c r="C1809" i="17"/>
  <c r="C1974" i="17"/>
  <c r="C1907" i="17"/>
  <c r="C2016" i="17"/>
  <c r="C1848" i="17"/>
  <c r="C1770" i="17"/>
  <c r="C1672" i="17"/>
  <c r="C1867" i="17"/>
  <c r="C1768" i="17"/>
  <c r="C1652" i="17"/>
  <c r="C1832" i="17"/>
  <c r="C1736" i="17"/>
  <c r="C1976" i="17"/>
  <c r="C1801" i="17"/>
  <c r="C1739" i="17"/>
  <c r="C1970" i="17"/>
  <c r="C1816" i="17"/>
  <c r="C1691" i="17"/>
  <c r="C1884" i="17"/>
  <c r="C1752" i="17"/>
  <c r="C1831" i="17"/>
  <c r="C1712" i="17"/>
  <c r="C1797" i="17"/>
  <c r="C1785" i="17"/>
  <c r="C1666" i="17"/>
  <c r="C1587" i="17"/>
  <c r="C1541" i="17"/>
  <c r="C1500" i="17"/>
  <c r="C1727" i="17"/>
  <c r="C1629" i="17"/>
  <c r="C1742" i="17"/>
  <c r="C1621" i="17"/>
  <c r="AC1621" i="17"/>
  <c r="AD1621" i="17" s="1"/>
  <c r="C1583" i="17"/>
  <c r="C1537" i="17"/>
  <c r="C1496" i="17"/>
  <c r="C1900" i="17"/>
  <c r="C1685" i="17"/>
  <c r="C1956" i="17"/>
  <c r="C1595" i="17"/>
  <c r="C1549" i="17"/>
  <c r="C1508" i="17"/>
  <c r="C1722" i="17"/>
  <c r="C1492" i="17"/>
  <c r="C1626" i="17"/>
  <c r="C1618" i="17"/>
  <c r="C1454" i="17"/>
  <c r="C1376" i="17"/>
  <c r="C1257" i="17"/>
  <c r="C1458" i="17"/>
  <c r="C1424" i="17"/>
  <c r="C1348" i="17"/>
  <c r="C1307" i="17"/>
  <c r="C1529" i="17"/>
  <c r="C1433" i="17"/>
  <c r="C1570" i="17"/>
  <c r="C1574" i="17"/>
  <c r="C1594" i="17"/>
  <c r="C1614" i="17"/>
  <c r="C1249" i="17"/>
  <c r="C1375" i="17"/>
  <c r="C1319" i="17"/>
  <c r="C1199" i="17"/>
  <c r="AC1199" i="17"/>
  <c r="AD1199" i="17" s="1"/>
  <c r="C1154" i="17"/>
  <c r="AC1154" i="17"/>
  <c r="AD1154" i="17" s="1"/>
  <c r="C1506" i="17"/>
  <c r="C1427" i="17"/>
  <c r="C1269" i="17"/>
  <c r="C1186" i="17"/>
  <c r="AC1186" i="17"/>
  <c r="AD1186" i="17" s="1"/>
  <c r="C1447" i="17"/>
  <c r="C1416" i="17"/>
  <c r="C1340" i="17"/>
  <c r="C1299" i="17"/>
  <c r="C1181" i="17"/>
  <c r="AC1181" i="17"/>
  <c r="AD1181" i="17" s="1"/>
  <c r="C1545" i="17"/>
  <c r="C1369" i="17"/>
  <c r="C1184" i="17"/>
  <c r="AC1184" i="17"/>
  <c r="AD1184" i="17" s="1"/>
  <c r="C1195" i="17"/>
  <c r="C1343" i="17"/>
  <c r="C1382" i="17"/>
  <c r="C1180" i="17"/>
  <c r="AC1180" i="17"/>
  <c r="AD1180" i="17" s="1"/>
  <c r="C1288" i="17"/>
  <c r="C1228" i="17"/>
  <c r="C1298" i="17"/>
  <c r="C1318" i="17"/>
  <c r="C1270" i="17"/>
  <c r="C1327" i="17"/>
  <c r="AC1169" i="17"/>
  <c r="AD1169" i="17" s="1"/>
  <c r="C1169" i="17"/>
  <c r="C1475" i="17"/>
  <c r="C1239" i="17"/>
  <c r="C1062" i="17"/>
  <c r="C1107" i="17"/>
  <c r="C1075" i="17"/>
  <c r="AC1075" i="17"/>
  <c r="AD1075" i="17" s="1"/>
  <c r="C1043" i="17"/>
  <c r="AC1043" i="17"/>
  <c r="AD1043" i="17" s="1"/>
  <c r="C1134" i="17"/>
  <c r="C1070" i="17"/>
  <c r="C1120" i="17"/>
  <c r="C1028" i="17"/>
  <c r="C1304" i="17"/>
  <c r="C1084" i="17"/>
  <c r="AC1084" i="17"/>
  <c r="AD1084" i="17" s="1"/>
  <c r="C1188" i="17"/>
  <c r="C1017" i="17"/>
  <c r="AC1017" i="17"/>
  <c r="AD1017" i="17" s="1"/>
  <c r="C1015" i="17"/>
  <c r="C1049" i="17"/>
  <c r="C905" i="17"/>
  <c r="C972" i="17"/>
  <c r="C954" i="17"/>
  <c r="C887" i="17"/>
  <c r="AC887" i="17"/>
  <c r="AD887" i="17" s="1"/>
  <c r="C871" i="17"/>
  <c r="AC871" i="17"/>
  <c r="AD871" i="17" s="1"/>
  <c r="C855" i="17"/>
  <c r="AC855" i="17"/>
  <c r="AD855" i="17" s="1"/>
  <c r="C839" i="17"/>
  <c r="AC839" i="17"/>
  <c r="AD839" i="17" s="1"/>
  <c r="C994" i="17"/>
  <c r="C921" i="17"/>
  <c r="C1101" i="17"/>
  <c r="C1041" i="17"/>
  <c r="AC917" i="17"/>
  <c r="AD917" i="17" s="1"/>
  <c r="C917" i="17"/>
  <c r="C964" i="17"/>
  <c r="C944" i="17"/>
  <c r="C1022" i="17"/>
  <c r="C986" i="17"/>
  <c r="C935" i="17"/>
  <c r="C894" i="17"/>
  <c r="C862" i="17"/>
  <c r="AC862" i="17"/>
  <c r="AD862" i="17" s="1"/>
  <c r="C846" i="17"/>
  <c r="AC846" i="17"/>
  <c r="AD846" i="17" s="1"/>
  <c r="C830" i="17"/>
  <c r="AC830" i="17"/>
  <c r="AD830" i="17" s="1"/>
  <c r="C822" i="17"/>
  <c r="AC600" i="17"/>
  <c r="AD600" i="17" s="1"/>
  <c r="C600" i="17"/>
  <c r="C615" i="17"/>
  <c r="AC615" i="17"/>
  <c r="AD615" i="17" s="1"/>
  <c r="C659" i="17"/>
  <c r="C617" i="17"/>
  <c r="C685" i="17"/>
  <c r="C639" i="17"/>
  <c r="C675" i="17"/>
  <c r="C710" i="17"/>
  <c r="C735" i="17"/>
  <c r="C756" i="17"/>
  <c r="C795" i="17"/>
  <c r="C654" i="17"/>
  <c r="C694" i="17"/>
  <c r="C715" i="17"/>
  <c r="C736" i="17"/>
  <c r="C754" i="17"/>
  <c r="AC599" i="17"/>
  <c r="AD599" i="17" s="1"/>
  <c r="C599" i="17"/>
  <c r="AC560" i="17"/>
  <c r="AD560" i="17" s="1"/>
  <c r="C560" i="17"/>
  <c r="C505" i="17"/>
  <c r="C459" i="17"/>
  <c r="C140" i="17"/>
  <c r="C178" i="17"/>
  <c r="AC229" i="17"/>
  <c r="AD229" i="17" s="1"/>
  <c r="C229" i="17"/>
  <c r="C246" i="17"/>
  <c r="C232" i="17"/>
  <c r="C258" i="17"/>
  <c r="C280" i="17"/>
  <c r="C297" i="17"/>
  <c r="C322" i="17"/>
  <c r="C352" i="17"/>
  <c r="C384" i="17"/>
  <c r="C342" i="17"/>
  <c r="C364" i="17"/>
  <c r="C396" i="17"/>
  <c r="C333" i="17"/>
  <c r="C349" i="17"/>
  <c r="C382" i="17"/>
  <c r="C209" i="17"/>
  <c r="C223" i="17"/>
  <c r="C239" i="17"/>
  <c r="C255" i="17"/>
  <c r="C271" i="17"/>
  <c r="C287" i="17"/>
  <c r="C303" i="17"/>
  <c r="C319" i="17"/>
  <c r="C335" i="17"/>
  <c r="C351" i="17"/>
  <c r="C378" i="17"/>
  <c r="C306" i="17"/>
  <c r="C328" i="17"/>
  <c r="C359" i="17"/>
  <c r="C391" i="17"/>
  <c r="C330" i="17"/>
  <c r="C346" i="17"/>
  <c r="C372" i="17"/>
  <c r="C404" i="17"/>
  <c r="C337" i="17"/>
  <c r="C358" i="17"/>
  <c r="C390" i="17"/>
  <c r="C291" i="17"/>
  <c r="C307" i="17"/>
  <c r="C323" i="17"/>
  <c r="C339" i="17"/>
  <c r="C354" i="17"/>
  <c r="C386" i="17"/>
  <c r="C373" i="17"/>
  <c r="C248" i="17"/>
  <c r="C269" i="17"/>
  <c r="C290" i="17"/>
  <c r="C312" i="17"/>
  <c r="C336" i="17"/>
  <c r="C368" i="17"/>
  <c r="C400" i="17"/>
  <c r="C334" i="17"/>
  <c r="C350" i="17"/>
  <c r="C380" i="17"/>
  <c r="C341" i="17"/>
  <c r="C366" i="17"/>
  <c r="C398" i="17"/>
  <c r="C338" i="17"/>
  <c r="C356" i="17"/>
  <c r="C388" i="17"/>
  <c r="C329" i="17"/>
  <c r="C345" i="17"/>
  <c r="C374" i="17"/>
  <c r="C219" i="17"/>
  <c r="C235" i="17"/>
  <c r="C251" i="17"/>
  <c r="C267" i="17"/>
  <c r="C283" i="17"/>
  <c r="C299" i="17"/>
  <c r="C315" i="17"/>
  <c r="C331" i="17"/>
  <c r="C347" i="17"/>
  <c r="C370" i="17"/>
  <c r="C402" i="17"/>
  <c r="C220" i="17"/>
  <c r="C67" i="17"/>
  <c r="C195" i="17"/>
  <c r="C152" i="17"/>
  <c r="C60" i="17"/>
  <c r="C161" i="17"/>
  <c r="C163" i="17"/>
  <c r="C170" i="17"/>
  <c r="C101" i="17"/>
  <c r="C186" i="17"/>
  <c r="C156" i="17"/>
  <c r="C123" i="17"/>
  <c r="C188" i="17"/>
  <c r="C377" i="17"/>
  <c r="C134" i="17"/>
  <c r="C28" i="17"/>
  <c r="C1814" i="17"/>
  <c r="C1953" i="17"/>
  <c r="C1833" i="17"/>
  <c r="C1927" i="17"/>
  <c r="C1806" i="17"/>
  <c r="C1864" i="17"/>
  <c r="C1763" i="17"/>
  <c r="C1643" i="17"/>
  <c r="C1728" i="17"/>
  <c r="C1731" i="17"/>
  <c r="C1688" i="17"/>
  <c r="C1784" i="17"/>
  <c r="C1683" i="17"/>
  <c r="C1493" i="17"/>
  <c r="C1488" i="17"/>
  <c r="C1619" i="17"/>
  <c r="AC1619" i="17"/>
  <c r="AD1619" i="17" s="1"/>
  <c r="C1576" i="17"/>
  <c r="C1535" i="17"/>
  <c r="C1460" i="17"/>
  <c r="C1791" i="17"/>
  <c r="C1638" i="17"/>
  <c r="C1724" i="17"/>
  <c r="C1588" i="17"/>
  <c r="C1547" i="17"/>
  <c r="C1678" i="17"/>
  <c r="C1484" i="17"/>
  <c r="C1584" i="17"/>
  <c r="C1450" i="17"/>
  <c r="C1361" i="17"/>
  <c r="C1240" i="17"/>
  <c r="C1452" i="17"/>
  <c r="C1341" i="17"/>
  <c r="C1300" i="17"/>
  <c r="C1747" i="17"/>
  <c r="C1527" i="17"/>
  <c r="C1586" i="17"/>
  <c r="C1590" i="17"/>
  <c r="C1610" i="17"/>
  <c r="C1409" i="17"/>
  <c r="C1476" i="17"/>
  <c r="C1364" i="17"/>
  <c r="C1312" i="17"/>
  <c r="C1191" i="17"/>
  <c r="AC1191" i="17"/>
  <c r="AD1191" i="17" s="1"/>
  <c r="C1150" i="17"/>
  <c r="AC1150" i="17"/>
  <c r="AD1150" i="17" s="1"/>
  <c r="C1504" i="17"/>
  <c r="C1407" i="17"/>
  <c r="C1264" i="17"/>
  <c r="C1178" i="17"/>
  <c r="AC1178" i="17"/>
  <c r="AD1178" i="17" s="1"/>
  <c r="C1440" i="17"/>
  <c r="C1333" i="17"/>
  <c r="C1292" i="17"/>
  <c r="C1175" i="17"/>
  <c r="AC1175" i="17"/>
  <c r="AD1175" i="17" s="1"/>
  <c r="C1543" i="17"/>
  <c r="C1428" i="17"/>
  <c r="C1363" i="17"/>
  <c r="AC1137" i="17"/>
  <c r="AD1137" i="17" s="1"/>
  <c r="C1137" i="17"/>
  <c r="C1313" i="17"/>
  <c r="C1380" i="17"/>
  <c r="AC1168" i="17"/>
  <c r="AD1168" i="17" s="1"/>
  <c r="C1168" i="17"/>
  <c r="C1306" i="17"/>
  <c r="C1229" i="17"/>
  <c r="C1314" i="17"/>
  <c r="C1334" i="17"/>
  <c r="C1185" i="17"/>
  <c r="C1254" i="17"/>
  <c r="C1196" i="17"/>
  <c r="AC1196" i="17"/>
  <c r="AD1196" i="17" s="1"/>
  <c r="C1297" i="17"/>
  <c r="C1163" i="17"/>
  <c r="AC1163" i="17"/>
  <c r="AD1163" i="17" s="1"/>
  <c r="C1471" i="17"/>
  <c r="C1235" i="17"/>
  <c r="C1172" i="17"/>
  <c r="C1132" i="17"/>
  <c r="C1135" i="17"/>
  <c r="C1117" i="17"/>
  <c r="C1088" i="17"/>
  <c r="C1056" i="17"/>
  <c r="C1024" i="17"/>
  <c r="AC1024" i="17"/>
  <c r="AD1024" i="17" s="1"/>
  <c r="C1079" i="17"/>
  <c r="C1106" i="17"/>
  <c r="C1074" i="17"/>
  <c r="AC1074" i="17"/>
  <c r="AD1074" i="17" s="1"/>
  <c r="C1032" i="17"/>
  <c r="C1089" i="17"/>
  <c r="C1000" i="17"/>
  <c r="C951" i="17"/>
  <c r="C929" i="17"/>
  <c r="C987" i="17"/>
  <c r="C927" i="17"/>
  <c r="C1095" i="17"/>
  <c r="C952" i="17"/>
  <c r="C901" i="17"/>
  <c r="AC901" i="17"/>
  <c r="AD901" i="17" s="1"/>
  <c r="C885" i="17"/>
  <c r="AC885" i="17"/>
  <c r="AD885" i="17" s="1"/>
  <c r="C869" i="17"/>
  <c r="AC869" i="17"/>
  <c r="AD869" i="17" s="1"/>
  <c r="C853" i="17"/>
  <c r="AC853" i="17"/>
  <c r="AD853" i="17" s="1"/>
  <c r="C837" i="17"/>
  <c r="AC837" i="17"/>
  <c r="AD837" i="17" s="1"/>
  <c r="C1133" i="17"/>
  <c r="C1073" i="17"/>
  <c r="C992" i="17"/>
  <c r="C943" i="17"/>
  <c r="C988" i="17"/>
  <c r="C968" i="17"/>
  <c r="C915" i="17"/>
  <c r="C1069" i="17"/>
  <c r="C1026" i="17"/>
  <c r="C1136" i="17"/>
  <c r="C1004" i="17"/>
  <c r="C984" i="17"/>
  <c r="C874" i="17"/>
  <c r="C860" i="17"/>
  <c r="AC860" i="17"/>
  <c r="AD860" i="17" s="1"/>
  <c r="AC605" i="17"/>
  <c r="AD605" i="17" s="1"/>
  <c r="C605" i="17"/>
  <c r="AC562" i="17"/>
  <c r="AD562" i="17" s="1"/>
  <c r="C562" i="17"/>
  <c r="C810" i="17"/>
  <c r="C549" i="17"/>
  <c r="AC549" i="17"/>
  <c r="AD549" i="17" s="1"/>
  <c r="C559" i="17"/>
  <c r="AC559" i="17"/>
  <c r="AD559" i="17" s="1"/>
  <c r="C547" i="17"/>
  <c r="C124" i="17"/>
  <c r="C2245" i="17"/>
  <c r="C42" i="17"/>
  <c r="C110" i="17"/>
  <c r="C2345" i="17"/>
  <c r="C2297" i="17"/>
  <c r="C2201" i="17"/>
  <c r="C2084" i="17"/>
  <c r="C2066" i="17"/>
  <c r="C2034" i="17"/>
  <c r="C2094" i="17"/>
  <c r="C2032" i="17"/>
  <c r="C2238" i="17"/>
  <c r="C2065" i="17"/>
  <c r="C2033" i="17"/>
  <c r="C1826" i="17"/>
  <c r="AC1826" i="17"/>
  <c r="AD1826" i="17" s="1"/>
  <c r="C1861" i="17"/>
  <c r="C1898" i="17"/>
  <c r="C1980" i="17"/>
  <c r="C1943" i="17"/>
  <c r="C1822" i="17"/>
  <c r="AC1822" i="17"/>
  <c r="AD1822" i="17" s="1"/>
  <c r="C1965" i="17"/>
  <c r="C1885" i="17"/>
  <c r="C1743" i="17"/>
  <c r="C1758" i="17"/>
  <c r="C2000" i="17"/>
  <c r="C1803" i="17"/>
  <c r="C1699" i="17"/>
  <c r="C1916" i="17"/>
  <c r="C1790" i="17"/>
  <c r="C1711" i="17"/>
  <c r="C1897" i="17"/>
  <c r="C1795" i="17"/>
  <c r="C1659" i="17"/>
  <c r="C1874" i="17"/>
  <c r="C1668" i="17"/>
  <c r="C1772" i="17"/>
  <c r="C1680" i="17"/>
  <c r="C1782" i="17"/>
  <c r="C1646" i="17"/>
  <c r="C1773" i="17"/>
  <c r="C1635" i="17"/>
  <c r="C1573" i="17"/>
  <c r="C1532" i="17"/>
  <c r="C1485" i="17"/>
  <c r="C1673" i="17"/>
  <c r="C1480" i="17"/>
  <c r="C1703" i="17"/>
  <c r="C1810" i="17"/>
  <c r="C1777" i="17"/>
  <c r="C1745" i="17"/>
  <c r="C1721" i="17"/>
  <c r="C1689" i="17"/>
  <c r="C1657" i="17"/>
  <c r="C1789" i="17"/>
  <c r="C1765" i="17"/>
  <c r="C1617" i="17"/>
  <c r="C1753" i="17"/>
  <c r="C1733" i="17"/>
  <c r="C1713" i="17"/>
  <c r="C1681" i="17"/>
  <c r="C1649" i="17"/>
  <c r="AC1617" i="17"/>
  <c r="AD1617" i="17" s="1"/>
  <c r="C1754" i="17"/>
  <c r="C1734" i="17"/>
  <c r="C1718" i="17"/>
  <c r="C1709" i="17"/>
  <c r="C1686" i="17"/>
  <c r="C1677" i="17"/>
  <c r="C1642" i="17"/>
  <c r="C1793" i="17"/>
  <c r="C1654" i="17"/>
  <c r="C1645" i="17"/>
  <c r="C1804" i="17"/>
  <c r="C1757" i="17"/>
  <c r="C1569" i="17"/>
  <c r="C1528" i="17"/>
  <c r="C1457" i="17"/>
  <c r="C1779" i="17"/>
  <c r="C1472" i="17"/>
  <c r="C1682" i="17"/>
  <c r="C1581" i="17"/>
  <c r="C1540" i="17"/>
  <c r="C1499" i="17"/>
  <c r="C1665" i="17"/>
  <c r="C1464" i="17"/>
  <c r="C1624" i="17"/>
  <c r="C1552" i="17"/>
  <c r="C1419" i="17"/>
  <c r="C1355" i="17"/>
  <c r="C1206" i="17"/>
  <c r="AC1206" i="17"/>
  <c r="AD1206" i="17" s="1"/>
  <c r="C1443" i="17"/>
  <c r="C1402" i="17"/>
  <c r="C1339" i="17"/>
  <c r="C1293" i="17"/>
  <c r="C1725" i="17"/>
  <c r="C1497" i="17"/>
  <c r="C1422" i="17"/>
  <c r="C1602" i="17"/>
  <c r="C1606" i="17"/>
  <c r="C1437" i="17"/>
  <c r="C1385" i="17"/>
  <c r="C1467" i="17"/>
  <c r="C1353" i="17"/>
  <c r="C1305" i="17"/>
  <c r="C1183" i="17"/>
  <c r="AC1183" i="17"/>
  <c r="AD1183" i="17" s="1"/>
  <c r="C1146" i="17"/>
  <c r="AC1146" i="17"/>
  <c r="AD1146" i="17" s="1"/>
  <c r="C1483" i="17"/>
  <c r="C1377" i="17"/>
  <c r="C1261" i="17"/>
  <c r="C1534" i="17"/>
  <c r="C1436" i="17"/>
  <c r="C1403" i="17"/>
  <c r="C1331" i="17"/>
  <c r="C1280" i="17"/>
  <c r="C1513" i="17"/>
  <c r="C1425" i="17"/>
  <c r="C1285" i="17"/>
  <c r="C1278" i="17"/>
  <c r="C1193" i="17"/>
  <c r="C1311" i="17"/>
  <c r="C1204" i="17"/>
  <c r="C1294" i="17"/>
  <c r="C1165" i="17"/>
  <c r="AC1165" i="17"/>
  <c r="AD1165" i="17" s="1"/>
  <c r="C1258" i="17"/>
  <c r="C1322" i="17"/>
  <c r="C1259" i="17"/>
  <c r="C1330" i="17"/>
  <c r="C1350" i="17"/>
  <c r="C1246" i="17"/>
  <c r="AC1160" i="17"/>
  <c r="AD1160" i="17" s="1"/>
  <c r="C1160" i="17"/>
  <c r="C1295" i="17"/>
  <c r="AC1140" i="17"/>
  <c r="AD1140" i="17" s="1"/>
  <c r="C1140" i="17"/>
  <c r="C1390" i="17"/>
  <c r="C1223" i="17"/>
  <c r="C1143" i="17"/>
  <c r="AC1143" i="17"/>
  <c r="AD1143" i="17" s="1"/>
  <c r="C1126" i="17"/>
  <c r="C1031" i="17"/>
  <c r="C1103" i="17"/>
  <c r="C1068" i="17"/>
  <c r="C1036" i="17"/>
  <c r="C1085" i="17"/>
  <c r="C1053" i="17"/>
  <c r="C1020" i="17"/>
  <c r="AC1020" i="17"/>
  <c r="AD1020" i="17" s="1"/>
  <c r="C1161" i="17"/>
  <c r="C1078" i="17"/>
  <c r="C1128" i="17"/>
  <c r="C1029" i="17"/>
  <c r="C1124" i="17"/>
  <c r="C1086" i="17"/>
  <c r="C1081" i="17"/>
  <c r="C1040" i="17"/>
  <c r="AC820" i="17"/>
  <c r="AD820" i="17" s="1"/>
  <c r="C820" i="17"/>
  <c r="C967" i="17"/>
  <c r="C899" i="17"/>
  <c r="AC899" i="17"/>
  <c r="AD899" i="17" s="1"/>
  <c r="C883" i="17"/>
  <c r="AC883" i="17"/>
  <c r="AD883" i="17" s="1"/>
  <c r="C867" i="17"/>
  <c r="AC867" i="17"/>
  <c r="AD867" i="17" s="1"/>
  <c r="C851" i="17"/>
  <c r="AC851" i="17"/>
  <c r="AD851" i="17" s="1"/>
  <c r="C835" i="17"/>
  <c r="AC835" i="17"/>
  <c r="AD835" i="17" s="1"/>
  <c r="C1007" i="17"/>
  <c r="AC910" i="17"/>
  <c r="AD910" i="17" s="1"/>
  <c r="C910" i="17"/>
  <c r="C1099" i="17"/>
  <c r="C1008" i="17"/>
  <c r="C959" i="17"/>
  <c r="C882" i="17"/>
  <c r="C858" i="17"/>
  <c r="AC858" i="17"/>
  <c r="AD858" i="17" s="1"/>
  <c r="C842" i="17"/>
  <c r="AC842" i="17"/>
  <c r="AD842" i="17" s="1"/>
  <c r="C826" i="17"/>
  <c r="AC826" i="17"/>
  <c r="AD826" i="17" s="1"/>
  <c r="C975" i="17"/>
  <c r="AC594" i="17"/>
  <c r="AD594" i="17" s="1"/>
  <c r="C594" i="17"/>
  <c r="C548" i="17"/>
  <c r="AC548" i="17"/>
  <c r="AD548" i="17" s="1"/>
  <c r="AC595" i="17"/>
  <c r="AD595" i="17" s="1"/>
  <c r="C595" i="17"/>
  <c r="AC550" i="17"/>
  <c r="AD550" i="17" s="1"/>
  <c r="C550" i="17"/>
  <c r="C657" i="17"/>
  <c r="C775" i="17"/>
  <c r="C2389" i="17"/>
  <c r="C506" i="17"/>
  <c r="C92" i="17"/>
  <c r="C23" i="17"/>
  <c r="C129" i="17"/>
  <c r="C93" i="17"/>
  <c r="C2385" i="17"/>
  <c r="C2307" i="17"/>
  <c r="C2396" i="17"/>
  <c r="C2332" i="17"/>
  <c r="C2289" i="17"/>
  <c r="C2248" i="17"/>
  <c r="C2392" i="17"/>
  <c r="C2328" i="17"/>
  <c r="C2407" i="17"/>
  <c r="C2350" i="17"/>
  <c r="C2294" i="17"/>
  <c r="C2253" i="17"/>
  <c r="C2382" i="17"/>
  <c r="C2299" i="17"/>
  <c r="C2399" i="17"/>
  <c r="C2335" i="17"/>
  <c r="C2290" i="17"/>
  <c r="C2249" i="17"/>
  <c r="C2374" i="17"/>
  <c r="C2295" i="17"/>
  <c r="C2235" i="17"/>
  <c r="C2061" i="17"/>
  <c r="C2017" i="17"/>
  <c r="C2085" i="17"/>
  <c r="C1981" i="17"/>
  <c r="C2236" i="17"/>
  <c r="C2062" i="17"/>
  <c r="C2013" i="17"/>
  <c r="C1917" i="17"/>
  <c r="C1813" i="17"/>
  <c r="C1881" i="17"/>
  <c r="C1904" i="17"/>
  <c r="C1941" i="17"/>
  <c r="C1923" i="17"/>
  <c r="C1949" i="17"/>
  <c r="C1877" i="17"/>
  <c r="C1896" i="17"/>
  <c r="C1811" i="17"/>
  <c r="C1738" i="17"/>
  <c r="C1967" i="17"/>
  <c r="C1840" i="17"/>
  <c r="C1719" i="17"/>
  <c r="C1991" i="17"/>
  <c r="C1792" i="17"/>
  <c r="C1696" i="17"/>
  <c r="C1912" i="17"/>
  <c r="C1783" i="17"/>
  <c r="C1708" i="17"/>
  <c r="C1871" i="17"/>
  <c r="C1788" i="17"/>
  <c r="C1656" i="17"/>
  <c r="C1863" i="17"/>
  <c r="C1947" i="17"/>
  <c r="C1767" i="17"/>
  <c r="C1651" i="17"/>
  <c r="C1774" i="17"/>
  <c r="C1641" i="17"/>
  <c r="C1769" i="17"/>
  <c r="C1612" i="17"/>
  <c r="C1571" i="17"/>
  <c r="C1525" i="17"/>
  <c r="C1468" i="17"/>
  <c r="C1669" i="17"/>
  <c r="C1477" i="17"/>
  <c r="C1661" i="17"/>
  <c r="C1608" i="17"/>
  <c r="C1567" i="17"/>
  <c r="C1521" i="17"/>
  <c r="C1749" i="17"/>
  <c r="C1469" i="17"/>
  <c r="C1671" i="17"/>
  <c r="C1579" i="17"/>
  <c r="C1533" i="17"/>
  <c r="C1489" i="17"/>
  <c r="C1663" i="17"/>
  <c r="C1461" i="17"/>
  <c r="C1522" i="17"/>
  <c r="C1410" i="17"/>
  <c r="C1276" i="17"/>
  <c r="C1198" i="17"/>
  <c r="AC1198" i="17"/>
  <c r="AD1198" i="17" s="1"/>
  <c r="C1439" i="17"/>
  <c r="C1398" i="17"/>
  <c r="C1332" i="17"/>
  <c r="C1291" i="17"/>
  <c r="C1650" i="17"/>
  <c r="C1495" i="17"/>
  <c r="C1415" i="17"/>
  <c r="C1514" i="17"/>
  <c r="C1453" i="17"/>
  <c r="C1379" i="17"/>
  <c r="C1463" i="17"/>
  <c r="C1344" i="17"/>
  <c r="C1303" i="17"/>
  <c r="C1174" i="17"/>
  <c r="AC1174" i="17"/>
  <c r="AD1174" i="17" s="1"/>
  <c r="C1142" i="17"/>
  <c r="AC1142" i="17"/>
  <c r="AD1142" i="17" s="1"/>
  <c r="C1474" i="17"/>
  <c r="C1371" i="17"/>
  <c r="C1256" i="17"/>
  <c r="C1502" i="17"/>
  <c r="C1434" i="17"/>
  <c r="C1388" i="17"/>
  <c r="C1324" i="17"/>
  <c r="C1253" i="17"/>
  <c r="C1823" i="17"/>
  <c r="C1511" i="17"/>
  <c r="C1248" i="17"/>
  <c r="C1262" i="17"/>
  <c r="C1167" i="17"/>
  <c r="C1283" i="17"/>
  <c r="AC1173" i="17"/>
  <c r="AD1173" i="17" s="1"/>
  <c r="C1173" i="17"/>
  <c r="C1263" i="17"/>
  <c r="C1159" i="17"/>
  <c r="AC1159" i="17"/>
  <c r="AD1159" i="17" s="1"/>
  <c r="C1250" i="17"/>
  <c r="C1338" i="17"/>
  <c r="C1267" i="17"/>
  <c r="C1346" i="17"/>
  <c r="C1378" i="17"/>
  <c r="C1176" i="17"/>
  <c r="C1230" i="17"/>
  <c r="AC1157" i="17"/>
  <c r="AD1157" i="17" s="1"/>
  <c r="C1157" i="17"/>
  <c r="C1220" i="17"/>
  <c r="C1706" i="17"/>
  <c r="C1386" i="17"/>
  <c r="C1122" i="17"/>
  <c r="C1027" i="17"/>
  <c r="C1108" i="17"/>
  <c r="C1039" i="17"/>
  <c r="C1115" i="17"/>
  <c r="C1083" i="17"/>
  <c r="AC1083" i="17"/>
  <c r="AD1083" i="17" s="1"/>
  <c r="C1051" i="17"/>
  <c r="AC1051" i="17"/>
  <c r="AD1051" i="17" s="1"/>
  <c r="C1013" i="17"/>
  <c r="AC1013" i="17"/>
  <c r="AD1013" i="17" s="1"/>
  <c r="C1125" i="17"/>
  <c r="AC1125" i="17"/>
  <c r="AD1125" i="17" s="1"/>
  <c r="C1096" i="17"/>
  <c r="C1064" i="17"/>
  <c r="C1025" i="17"/>
  <c r="AC1025" i="17"/>
  <c r="AD1025" i="17" s="1"/>
  <c r="C993" i="17"/>
  <c r="C949" i="17"/>
  <c r="C918" i="17"/>
  <c r="C996" i="17"/>
  <c r="C976" i="17"/>
  <c r="AC925" i="17"/>
  <c r="AD925" i="17" s="1"/>
  <c r="C925" i="17"/>
  <c r="AC812" i="17"/>
  <c r="AD812" i="17" s="1"/>
  <c r="C812" i="17"/>
  <c r="C1030" i="17"/>
  <c r="C945" i="17"/>
  <c r="C897" i="17"/>
  <c r="AC897" i="17"/>
  <c r="AD897" i="17" s="1"/>
  <c r="C881" i="17"/>
  <c r="AC881" i="17"/>
  <c r="AD881" i="17" s="1"/>
  <c r="C865" i="17"/>
  <c r="AC865" i="17"/>
  <c r="AD865" i="17" s="1"/>
  <c r="C849" i="17"/>
  <c r="AC849" i="17"/>
  <c r="AD849" i="17" s="1"/>
  <c r="C833" i="17"/>
  <c r="AC833" i="17"/>
  <c r="AD833" i="17" s="1"/>
  <c r="C1131" i="17"/>
  <c r="C985" i="17"/>
  <c r="AC941" i="17"/>
  <c r="AD941" i="17" s="1"/>
  <c r="C941" i="17"/>
  <c r="AC908" i="17"/>
  <c r="AD908" i="17" s="1"/>
  <c r="C908" i="17"/>
  <c r="C983" i="17"/>
  <c r="C961" i="17"/>
  <c r="C906" i="17"/>
  <c r="C1067" i="17"/>
  <c r="AC926" i="17"/>
  <c r="AD926" i="17" s="1"/>
  <c r="C926" i="17"/>
  <c r="C1037" i="17"/>
  <c r="C999" i="17"/>
  <c r="C931" i="17"/>
  <c r="C890" i="17"/>
  <c r="C872" i="17"/>
  <c r="C856" i="17"/>
  <c r="AC856" i="17"/>
  <c r="AD856" i="17" s="1"/>
  <c r="C840" i="17"/>
  <c r="AC840" i="17"/>
  <c r="AD840" i="17" s="1"/>
  <c r="C824" i="17"/>
  <c r="AC824" i="17"/>
  <c r="AD824" i="17" s="1"/>
  <c r="AC593" i="17"/>
  <c r="AD593" i="17" s="1"/>
  <c r="C593" i="17"/>
  <c r="AC546" i="17"/>
  <c r="AD546" i="17" s="1"/>
  <c r="C546" i="17"/>
  <c r="C636" i="17"/>
  <c r="C803" i="17"/>
  <c r="C909" i="17"/>
  <c r="C696" i="17"/>
  <c r="C644" i="17"/>
  <c r="AC588" i="17"/>
  <c r="AD588" i="17" s="1"/>
  <c r="C588" i="17"/>
  <c r="AC536" i="17"/>
  <c r="AD536" i="17" s="1"/>
  <c r="C536" i="17"/>
  <c r="C512" i="17"/>
  <c r="C2325" i="17"/>
  <c r="C481" i="17"/>
  <c r="AC242" i="17"/>
  <c r="AD242" i="17" s="1"/>
  <c r="C242" i="17"/>
  <c r="C455" i="17"/>
  <c r="C257" i="17"/>
  <c r="C175" i="17"/>
  <c r="C85" i="17"/>
  <c r="C1946" i="17"/>
  <c r="C1857" i="17"/>
  <c r="C1730" i="17"/>
  <c r="C1716" i="17"/>
  <c r="C1961" i="17"/>
  <c r="C1778" i="17"/>
  <c r="C1667" i="17"/>
  <c r="C1776" i="17"/>
  <c r="C1679" i="17"/>
  <c r="C1764" i="17"/>
  <c r="C1762" i="17"/>
  <c r="C1648" i="17"/>
  <c r="C1605" i="17"/>
  <c r="C1564" i="17"/>
  <c r="C1523" i="17"/>
  <c r="C1465" i="17"/>
  <c r="C1662" i="17"/>
  <c r="C1441" i="17"/>
  <c r="C1640" i="17"/>
  <c r="C1601" i="17"/>
  <c r="C1560" i="17"/>
  <c r="C1519" i="17"/>
  <c r="C1741" i="17"/>
  <c r="C1445" i="17"/>
  <c r="C1613" i="17"/>
  <c r="C1572" i="17"/>
  <c r="C1531" i="17"/>
  <c r="C1481" i="17"/>
  <c r="C1653" i="17"/>
  <c r="C1449" i="17"/>
  <c r="C1622" i="17"/>
  <c r="C1520" i="17"/>
  <c r="C1408" i="17"/>
  <c r="C1273" i="17"/>
  <c r="C1190" i="17"/>
  <c r="AC1190" i="17"/>
  <c r="AD1190" i="17" s="1"/>
  <c r="C1435" i="17"/>
  <c r="C1389" i="17"/>
  <c r="C1325" i="17"/>
  <c r="C1281" i="17"/>
  <c r="C1593" i="17"/>
  <c r="C1491" i="17"/>
  <c r="C1420" i="17"/>
  <c r="C1510" i="17"/>
  <c r="C1530" i="17"/>
  <c r="C1550" i="17"/>
  <c r="C1368" i="17"/>
  <c r="C1337" i="17"/>
  <c r="C1296" i="17"/>
  <c r="C1170" i="17"/>
  <c r="AC1170" i="17"/>
  <c r="AD1170" i="17" s="1"/>
  <c r="C1600" i="17"/>
  <c r="C1459" i="17"/>
  <c r="C1360" i="17"/>
  <c r="C1241" i="17"/>
  <c r="C1487" i="17"/>
  <c r="C1373" i="17"/>
  <c r="C1317" i="17"/>
  <c r="C1236" i="17"/>
  <c r="C1609" i="17"/>
  <c r="C1498" i="17"/>
  <c r="C1233" i="17"/>
  <c r="C1238" i="17"/>
  <c r="C1242" i="17"/>
  <c r="C1251" i="17"/>
  <c r="AC1156" i="17"/>
  <c r="AD1156" i="17" s="1"/>
  <c r="C1156" i="17"/>
  <c r="C1247" i="17"/>
  <c r="AC1139" i="17"/>
  <c r="AD1139" i="17" s="1"/>
  <c r="C1139" i="17"/>
  <c r="C1245" i="17"/>
  <c r="C1354" i="17"/>
  <c r="C1275" i="17"/>
  <c r="C1370" i="17"/>
  <c r="C1171" i="17"/>
  <c r="AC1171" i="17"/>
  <c r="AD1171" i="17" s="1"/>
  <c r="C1151" i="17"/>
  <c r="AC1151" i="17"/>
  <c r="AD1151" i="17" s="1"/>
  <c r="C1702" i="17"/>
  <c r="C1365" i="17"/>
  <c r="C1215" i="17"/>
  <c r="C1100" i="17"/>
  <c r="C1255" i="17"/>
  <c r="C1090" i="17"/>
  <c r="C1058" i="17"/>
  <c r="C1023" i="17"/>
  <c r="AC1023" i="17"/>
  <c r="AD1023" i="17" s="1"/>
  <c r="C1102" i="17"/>
  <c r="C1038" i="17"/>
  <c r="C1366" i="17"/>
  <c r="C1155" i="17"/>
  <c r="C1047" i="17"/>
  <c r="C1093" i="17"/>
  <c r="AC1093" i="17"/>
  <c r="AD1093" i="17" s="1"/>
  <c r="C1061" i="17"/>
  <c r="AC1061" i="17"/>
  <c r="AD1061" i="17" s="1"/>
  <c r="C1021" i="17"/>
  <c r="AC1021" i="17"/>
  <c r="AD1021" i="17" s="1"/>
  <c r="C1121" i="17"/>
  <c r="C1057" i="17"/>
  <c r="C1072" i="17"/>
  <c r="C923" i="17"/>
  <c r="C1009" i="17"/>
  <c r="C965" i="17"/>
  <c r="C895" i="17"/>
  <c r="AC895" i="17"/>
  <c r="AD895" i="17" s="1"/>
  <c r="C879" i="17"/>
  <c r="AC879" i="17"/>
  <c r="AD879" i="17" s="1"/>
  <c r="C863" i="17"/>
  <c r="AC863" i="17"/>
  <c r="AD863" i="17" s="1"/>
  <c r="C847" i="17"/>
  <c r="AC847" i="17"/>
  <c r="AD847" i="17" s="1"/>
  <c r="C831" i="17"/>
  <c r="AC831" i="17"/>
  <c r="AD831" i="17" s="1"/>
  <c r="C1005" i="17"/>
  <c r="C939" i="17"/>
  <c r="AC818" i="17"/>
  <c r="AD818" i="17" s="1"/>
  <c r="C818" i="17"/>
  <c r="C1097" i="17"/>
  <c r="C904" i="17"/>
  <c r="C1001" i="17"/>
  <c r="C957" i="17"/>
  <c r="C924" i="17"/>
  <c r="C966" i="17"/>
  <c r="C898" i="17"/>
  <c r="C880" i="17"/>
  <c r="AC589" i="17"/>
  <c r="AD589" i="17" s="1"/>
  <c r="C589" i="17"/>
  <c r="AC538" i="17"/>
  <c r="AD538" i="17" s="1"/>
  <c r="C538" i="17"/>
  <c r="C973" i="17"/>
  <c r="C535" i="17"/>
  <c r="AC535" i="17"/>
  <c r="AD535" i="17" s="1"/>
  <c r="C555" i="17"/>
  <c r="C449" i="17"/>
  <c r="C490" i="17"/>
  <c r="C443" i="17"/>
  <c r="C141" i="17"/>
  <c r="C1664" i="17"/>
  <c r="C1771" i="17"/>
  <c r="C1676" i="17"/>
  <c r="C1759" i="17"/>
  <c r="C1740" i="17"/>
  <c r="C1603" i="17"/>
  <c r="C1557" i="17"/>
  <c r="C1516" i="17"/>
  <c r="C1412" i="17"/>
  <c r="C1658" i="17"/>
  <c r="C1636" i="17"/>
  <c r="C1599" i="17"/>
  <c r="C1553" i="17"/>
  <c r="C1512" i="17"/>
  <c r="C1710" i="17"/>
  <c r="AD1431" i="17"/>
  <c r="C1431" i="17"/>
  <c r="C1611" i="17"/>
  <c r="C1565" i="17"/>
  <c r="C1524" i="17"/>
  <c r="C1400" i="17"/>
  <c r="C1634" i="17"/>
  <c r="C1404" i="17"/>
  <c r="C1490" i="17"/>
  <c r="C1406" i="17"/>
  <c r="C1268" i="17"/>
  <c r="C1182" i="17"/>
  <c r="AC1182" i="17"/>
  <c r="AD1182" i="17" s="1"/>
  <c r="C1383" i="17"/>
  <c r="C1323" i="17"/>
  <c r="C1252" i="17"/>
  <c r="C1591" i="17"/>
  <c r="C1482" i="17"/>
  <c r="C1417" i="17"/>
  <c r="C1526" i="17"/>
  <c r="C1546" i="17"/>
  <c r="C1566" i="17"/>
  <c r="C1351" i="17"/>
  <c r="C1405" i="17"/>
  <c r="C1335" i="17"/>
  <c r="C1289" i="17"/>
  <c r="C1166" i="17"/>
  <c r="AC1166" i="17"/>
  <c r="AD1166" i="17" s="1"/>
  <c r="C1568" i="17"/>
  <c r="C1444" i="17"/>
  <c r="C1347" i="17"/>
  <c r="C1210" i="17"/>
  <c r="AC1210" i="17"/>
  <c r="AD1210" i="17" s="1"/>
  <c r="C1470" i="17"/>
  <c r="C1367" i="17"/>
  <c r="C1315" i="17"/>
  <c r="C1205" i="17"/>
  <c r="AC1205" i="17"/>
  <c r="AD1205" i="17" s="1"/>
  <c r="C1607" i="17"/>
  <c r="C1466" i="17"/>
  <c r="C1401" i="17"/>
  <c r="C1208" i="17"/>
  <c r="AC1208" i="17"/>
  <c r="AD1208" i="17" s="1"/>
  <c r="C1432" i="17"/>
  <c r="C1224" i="17"/>
  <c r="C1153" i="17"/>
  <c r="AC1153" i="17"/>
  <c r="AD1153" i="17" s="1"/>
  <c r="C1243" i="17"/>
  <c r="C1352" i="17"/>
  <c r="C1234" i="17"/>
  <c r="C1214" i="17"/>
  <c r="C1310" i="17"/>
  <c r="C1374" i="17"/>
  <c r="C1211" i="17"/>
  <c r="C1395" i="17"/>
  <c r="C1225" i="17"/>
  <c r="C1698" i="17"/>
  <c r="C1287" i="17"/>
  <c r="C1164" i="17"/>
  <c r="C1094" i="17"/>
  <c r="C1397" i="17"/>
  <c r="C1112" i="17"/>
  <c r="C1019" i="17"/>
  <c r="AC1019" i="17"/>
  <c r="AD1019" i="17" s="1"/>
  <c r="C1111" i="17"/>
  <c r="C1076" i="17"/>
  <c r="C1044" i="17"/>
  <c r="C1362" i="17"/>
  <c r="C1046" i="17"/>
  <c r="C1123" i="17"/>
  <c r="C1091" i="17"/>
  <c r="AC1091" i="17"/>
  <c r="AD1091" i="17" s="1"/>
  <c r="C1059" i="17"/>
  <c r="AC1059" i="17"/>
  <c r="AD1059" i="17" s="1"/>
  <c r="C1014" i="17"/>
  <c r="AC1014" i="17"/>
  <c r="AD1014" i="17" s="1"/>
  <c r="C1118" i="17"/>
  <c r="C982" i="17"/>
  <c r="AC916" i="17"/>
  <c r="AD916" i="17" s="1"/>
  <c r="C916" i="17"/>
  <c r="C991" i="17"/>
  <c r="C969" i="17"/>
  <c r="AC934" i="17"/>
  <c r="AD934" i="17" s="1"/>
  <c r="C934" i="17"/>
  <c r="C893" i="17"/>
  <c r="AC893" i="17"/>
  <c r="AD893" i="17" s="1"/>
  <c r="C877" i="17"/>
  <c r="AC877" i="17"/>
  <c r="AD877" i="17" s="1"/>
  <c r="C861" i="17"/>
  <c r="AC861" i="17"/>
  <c r="AD861" i="17" s="1"/>
  <c r="C845" i="17"/>
  <c r="AC845" i="17"/>
  <c r="AD845" i="17" s="1"/>
  <c r="C829" i="17"/>
  <c r="AC829" i="17"/>
  <c r="AD829" i="17" s="1"/>
  <c r="C1129" i="17"/>
  <c r="C974" i="17"/>
  <c r="C811" i="17"/>
  <c r="C981" i="17"/>
  <c r="AC950" i="17"/>
  <c r="AD950" i="17" s="1"/>
  <c r="C950" i="17"/>
  <c r="C997" i="17"/>
  <c r="C920" i="17"/>
  <c r="C888" i="17"/>
  <c r="C868" i="17"/>
  <c r="AC868" i="17"/>
  <c r="AD868" i="17" s="1"/>
  <c r="C852" i="17"/>
  <c r="AC852" i="17"/>
  <c r="AD852" i="17" s="1"/>
  <c r="C836" i="17"/>
  <c r="AC836" i="17"/>
  <c r="AD836" i="17" s="1"/>
  <c r="C472" i="17"/>
  <c r="C411" i="17"/>
  <c r="C106" i="17"/>
  <c r="C183" i="17"/>
  <c r="C1396" i="17"/>
  <c r="C1604" i="17"/>
  <c r="C1563" i="17"/>
  <c r="C1393" i="17"/>
  <c r="C1265" i="17"/>
  <c r="C1372" i="17"/>
  <c r="C1316" i="17"/>
  <c r="C1237" i="17"/>
  <c r="C1561" i="17"/>
  <c r="C1478" i="17"/>
  <c r="C1542" i="17"/>
  <c r="C1562" i="17"/>
  <c r="C1582" i="17"/>
  <c r="C1284" i="17"/>
  <c r="C1394" i="17"/>
  <c r="C1328" i="17"/>
  <c r="C1244" i="17"/>
  <c r="C1162" i="17"/>
  <c r="AC1162" i="17"/>
  <c r="AD1162" i="17" s="1"/>
  <c r="C1538" i="17"/>
  <c r="C1442" i="17"/>
  <c r="C1277" i="17"/>
  <c r="C1202" i="17"/>
  <c r="AC1202" i="17"/>
  <c r="AD1202" i="17" s="1"/>
  <c r="C1455" i="17"/>
  <c r="C1421" i="17"/>
  <c r="C1356" i="17"/>
  <c r="C1308" i="17"/>
  <c r="C1197" i="17"/>
  <c r="AC1197" i="17"/>
  <c r="AD1197" i="17" s="1"/>
  <c r="C1577" i="17"/>
  <c r="C1462" i="17"/>
  <c r="C1399" i="17"/>
  <c r="C1200" i="17"/>
  <c r="AC1200" i="17"/>
  <c r="AD1200" i="17" s="1"/>
  <c r="C1446" i="17"/>
  <c r="C1147" i="17"/>
  <c r="C1219" i="17"/>
  <c r="C1320" i="17"/>
  <c r="C1232" i="17"/>
  <c r="C1226" i="17"/>
  <c r="C1326" i="17"/>
  <c r="C1391" i="17"/>
  <c r="C1359" i="17"/>
  <c r="C1203" i="17"/>
  <c r="C1692" i="17"/>
  <c r="C1282" i="17"/>
  <c r="C1109" i="17"/>
  <c r="C1080" i="17"/>
  <c r="C1048" i="17"/>
  <c r="C1018" i="17"/>
  <c r="AC1018" i="17"/>
  <c r="AD1018" i="17" s="1"/>
  <c r="C1130" i="17"/>
  <c r="C1358" i="17"/>
  <c r="C1116" i="17"/>
  <c r="C1016" i="17"/>
  <c r="AC1016" i="17"/>
  <c r="AD1016" i="17" s="1"/>
  <c r="C1152" i="17"/>
  <c r="C1177" i="17"/>
  <c r="C1149" i="17"/>
  <c r="C1113" i="17"/>
  <c r="C1035" i="17"/>
  <c r="C1104" i="17"/>
  <c r="C1012" i="17"/>
  <c r="C1052" i="17"/>
  <c r="AC1052" i="17"/>
  <c r="AD1052" i="17" s="1"/>
  <c r="C1411" i="17"/>
  <c r="C1055" i="17"/>
  <c r="C1060" i="17"/>
  <c r="AC817" i="17"/>
  <c r="AD817" i="17" s="1"/>
  <c r="C817" i="17"/>
  <c r="C1127" i="17"/>
  <c r="C912" i="17"/>
  <c r="C998" i="17"/>
  <c r="C963" i="17"/>
  <c r="AC932" i="17"/>
  <c r="AD932" i="17" s="1"/>
  <c r="C932" i="17"/>
  <c r="C891" i="17"/>
  <c r="AC891" i="17"/>
  <c r="AD891" i="17" s="1"/>
  <c r="C875" i="17"/>
  <c r="AC875" i="17"/>
  <c r="AD875" i="17" s="1"/>
  <c r="C859" i="17"/>
  <c r="AC859" i="17"/>
  <c r="AD859" i="17" s="1"/>
  <c r="C843" i="17"/>
  <c r="AC843" i="17"/>
  <c r="AD843" i="17" s="1"/>
  <c r="C827" i="17"/>
  <c r="AC827" i="17"/>
  <c r="AD827" i="17" s="1"/>
  <c r="C1003" i="17"/>
  <c r="C928" i="17"/>
  <c r="C823" i="17"/>
  <c r="AC813" i="17"/>
  <c r="AD813" i="17" s="1"/>
  <c r="C938" i="17"/>
  <c r="C978" i="17"/>
  <c r="C914" i="17"/>
  <c r="C970" i="17"/>
  <c r="C813" i="17"/>
  <c r="C946" i="17"/>
  <c r="C962" i="17"/>
  <c r="C930" i="17"/>
  <c r="C1002" i="17"/>
  <c r="C911" i="17"/>
  <c r="C971" i="17"/>
  <c r="C1006" i="17"/>
  <c r="C876" i="17"/>
  <c r="C884" i="17"/>
  <c r="C892" i="17"/>
  <c r="C900" i="17"/>
  <c r="C922" i="17"/>
  <c r="C995" i="17"/>
  <c r="C937" i="17"/>
  <c r="C942" i="17"/>
  <c r="C960" i="17"/>
  <c r="C907" i="17"/>
  <c r="C980" i="17"/>
  <c r="C902" i="17"/>
  <c r="C977" i="17"/>
  <c r="C1082" i="17"/>
  <c r="C919" i="17"/>
  <c r="AC821" i="17"/>
  <c r="AD821" i="17" s="1"/>
  <c r="C821" i="17"/>
  <c r="C990" i="17"/>
  <c r="C955" i="17"/>
  <c r="C1231" i="17"/>
  <c r="C1033" i="17"/>
  <c r="C940" i="17"/>
  <c r="C896" i="17"/>
  <c r="C878" i="17"/>
  <c r="C866" i="17"/>
  <c r="AC866" i="17"/>
  <c r="AD866" i="17" s="1"/>
  <c r="AC581" i="17"/>
  <c r="AD581" i="17" s="1"/>
  <c r="C581" i="17"/>
  <c r="AC522" i="17"/>
  <c r="AD522" i="17" s="1"/>
  <c r="C522" i="17"/>
  <c r="C561" i="17"/>
  <c r="C503" i="17"/>
  <c r="C573" i="17"/>
  <c r="AC573" i="17"/>
  <c r="AD573" i="17" s="1"/>
  <c r="C440" i="17"/>
  <c r="C426" i="17"/>
  <c r="C495" i="17"/>
  <c r="C184" i="17"/>
  <c r="C68" i="17"/>
  <c r="C100" i="17"/>
  <c r="C625" i="17"/>
  <c r="AC625" i="17"/>
  <c r="AD625" i="17" s="1"/>
  <c r="C564" i="17"/>
  <c r="AC564" i="17"/>
  <c r="AD564" i="17" s="1"/>
  <c r="C637" i="17"/>
  <c r="C565" i="17"/>
  <c r="AC565" i="17"/>
  <c r="AD565" i="17" s="1"/>
  <c r="C674" i="17"/>
  <c r="C619" i="17"/>
  <c r="AC566" i="17"/>
  <c r="AD566" i="17" s="1"/>
  <c r="C566" i="17"/>
  <c r="C652" i="17"/>
  <c r="AC652" i="17"/>
  <c r="AD652" i="17" s="1"/>
  <c r="C551" i="17"/>
  <c r="AC551" i="17"/>
  <c r="AD551" i="17" s="1"/>
  <c r="C682" i="17"/>
  <c r="AC596" i="17"/>
  <c r="AD596" i="17" s="1"/>
  <c r="C596" i="17"/>
  <c r="AC552" i="17"/>
  <c r="AD552" i="17" s="1"/>
  <c r="C552" i="17"/>
  <c r="C691" i="17"/>
  <c r="C640" i="17"/>
  <c r="C667" i="17"/>
  <c r="C499" i="17"/>
  <c r="C553" i="17"/>
  <c r="C563" i="17"/>
  <c r="AC563" i="17"/>
  <c r="AD563" i="17" s="1"/>
  <c r="C496" i="17"/>
  <c r="C651" i="17"/>
  <c r="C480" i="17"/>
  <c r="C448" i="17"/>
  <c r="C413" i="17"/>
  <c r="C510" i="17"/>
  <c r="C489" i="17"/>
  <c r="C457" i="17"/>
  <c r="C425" i="17"/>
  <c r="C569" i="17"/>
  <c r="C466" i="17"/>
  <c r="C434" i="17"/>
  <c r="C471" i="17"/>
  <c r="C509" i="17"/>
  <c r="C439" i="17"/>
  <c r="C193" i="17"/>
  <c r="C130" i="17"/>
  <c r="C451" i="17"/>
  <c r="C173" i="17"/>
  <c r="C97" i="17"/>
  <c r="C353" i="17"/>
  <c r="C200" i="17"/>
  <c r="C112" i="17"/>
  <c r="C57" i="17"/>
  <c r="C162" i="17"/>
  <c r="C87" i="17"/>
  <c r="C190" i="17"/>
  <c r="C136" i="17"/>
  <c r="C363" i="17"/>
  <c r="C310" i="17"/>
  <c r="C285" i="17"/>
  <c r="C262" i="17"/>
  <c r="C236" i="17"/>
  <c r="C167" i="17"/>
  <c r="C84" i="17"/>
  <c r="C393" i="17"/>
  <c r="C225" i="17"/>
  <c r="C154" i="17"/>
  <c r="C70" i="17"/>
  <c r="C17" i="17"/>
  <c r="C53" i="17"/>
  <c r="C26" i="17"/>
  <c r="C16" i="17"/>
  <c r="C39" i="17"/>
  <c r="C149" i="17"/>
  <c r="C157" i="17"/>
  <c r="C35" i="17"/>
  <c r="C171" i="17"/>
  <c r="AC933" i="17"/>
  <c r="AD933" i="17" s="1"/>
  <c r="C933" i="17"/>
  <c r="C870" i="17"/>
  <c r="AC870" i="17"/>
  <c r="AD870" i="17" s="1"/>
  <c r="C854" i="17"/>
  <c r="AC854" i="17"/>
  <c r="AD854" i="17" s="1"/>
  <c r="C838" i="17"/>
  <c r="AC838" i="17"/>
  <c r="AD838" i="17" s="1"/>
  <c r="AC819" i="17"/>
  <c r="AD819" i="17" s="1"/>
  <c r="C819" i="17"/>
  <c r="C630" i="17"/>
  <c r="AC585" i="17"/>
  <c r="AD585" i="17" s="1"/>
  <c r="C585" i="17"/>
  <c r="AC530" i="17"/>
  <c r="AD530" i="17" s="1"/>
  <c r="C530" i="17"/>
  <c r="C628" i="17"/>
  <c r="AC628" i="17"/>
  <c r="AD628" i="17" s="1"/>
  <c r="AC603" i="17"/>
  <c r="AD603" i="17" s="1"/>
  <c r="C603" i="17"/>
  <c r="C556" i="17"/>
  <c r="AC556" i="17"/>
  <c r="AD556" i="17" s="1"/>
  <c r="C676" i="17"/>
  <c r="C629" i="17"/>
  <c r="C557" i="17"/>
  <c r="AC557" i="17"/>
  <c r="AD557" i="17" s="1"/>
  <c r="C750" i="17"/>
  <c r="C732" i="17"/>
  <c r="C711" i="17"/>
  <c r="AC601" i="17"/>
  <c r="AD601" i="17" s="1"/>
  <c r="C601" i="17"/>
  <c r="AC558" i="17"/>
  <c r="AD558" i="17" s="1"/>
  <c r="C558" i="17"/>
  <c r="C804" i="17"/>
  <c r="C645" i="17"/>
  <c r="C543" i="17"/>
  <c r="AC543" i="17"/>
  <c r="AD543" i="17" s="1"/>
  <c r="C792" i="17"/>
  <c r="C746" i="17"/>
  <c r="C728" i="17"/>
  <c r="C707" i="17"/>
  <c r="AC592" i="17"/>
  <c r="AD592" i="17" s="1"/>
  <c r="C592" i="17"/>
  <c r="AC544" i="17"/>
  <c r="AD544" i="17" s="1"/>
  <c r="C544" i="17"/>
  <c r="C807" i="17"/>
  <c r="C529" i="17"/>
  <c r="C683" i="17"/>
  <c r="C521" i="17"/>
  <c r="C631" i="17"/>
  <c r="C476" i="17"/>
  <c r="C444" i="17"/>
  <c r="C416" i="17"/>
  <c r="C485" i="17"/>
  <c r="C453" i="17"/>
  <c r="C421" i="17"/>
  <c r="C494" i="17"/>
  <c r="C462" i="17"/>
  <c r="C430" i="17"/>
  <c r="C375" i="17"/>
  <c r="C344" i="17"/>
  <c r="C313" i="17"/>
  <c r="C296" i="17"/>
  <c r="C274" i="17"/>
  <c r="C253" i="17"/>
  <c r="C216" i="17"/>
  <c r="C113" i="17"/>
  <c r="C389" i="17"/>
  <c r="C230" i="17"/>
  <c r="C191" i="17"/>
  <c r="C116" i="17"/>
  <c r="C403" i="17"/>
  <c r="C325" i="17"/>
  <c r="C308" i="17"/>
  <c r="C286" i="17"/>
  <c r="C265" i="17"/>
  <c r="C244" i="17"/>
  <c r="C166" i="17"/>
  <c r="C83" i="17"/>
  <c r="C463" i="17"/>
  <c r="C410" i="17"/>
  <c r="C198" i="17"/>
  <c r="C109" i="17"/>
  <c r="C376" i="17"/>
  <c r="C340" i="17"/>
  <c r="C314" i="17"/>
  <c r="C289" i="17"/>
  <c r="C272" i="17"/>
  <c r="C250" i="17"/>
  <c r="C212" i="17"/>
  <c r="C148" i="17"/>
  <c r="AC238" i="17"/>
  <c r="AD238" i="17" s="1"/>
  <c r="C238" i="17"/>
  <c r="C185" i="17"/>
  <c r="C131" i="17"/>
  <c r="C467" i="17"/>
  <c r="C144" i="17"/>
  <c r="C69" i="17"/>
  <c r="C137" i="17"/>
  <c r="C44" i="17"/>
  <c r="C7" i="17"/>
  <c r="C34" i="17"/>
  <c r="C24" i="17"/>
  <c r="C18" i="17"/>
  <c r="C8" i="17"/>
  <c r="C189" i="17"/>
  <c r="C33" i="17"/>
  <c r="C132" i="17"/>
  <c r="C850" i="17"/>
  <c r="AC850" i="17"/>
  <c r="AD850" i="17" s="1"/>
  <c r="C834" i="17"/>
  <c r="AC834" i="17"/>
  <c r="AD834" i="17" s="1"/>
  <c r="AC814" i="17"/>
  <c r="AD814" i="17" s="1"/>
  <c r="C814" i="17"/>
  <c r="C622" i="17"/>
  <c r="AC577" i="17"/>
  <c r="AD577" i="17" s="1"/>
  <c r="C577" i="17"/>
  <c r="AC514" i="17"/>
  <c r="AD514" i="17" s="1"/>
  <c r="C514" i="17"/>
  <c r="C661" i="17"/>
  <c r="C612" i="17"/>
  <c r="AC590" i="17"/>
  <c r="AD590" i="17" s="1"/>
  <c r="C590" i="17"/>
  <c r="AC540" i="17"/>
  <c r="AD540" i="17" s="1"/>
  <c r="C540" i="17"/>
  <c r="C796" i="17"/>
  <c r="C656" i="17"/>
  <c r="C626" i="17"/>
  <c r="C784" i="17"/>
  <c r="C748" i="17"/>
  <c r="C727" i="17"/>
  <c r="AC591" i="17"/>
  <c r="AD591" i="17" s="1"/>
  <c r="C591" i="17"/>
  <c r="AC542" i="17"/>
  <c r="AD542" i="17" s="1"/>
  <c r="C542" i="17"/>
  <c r="C799" i="17"/>
  <c r="C684" i="17"/>
  <c r="AC684" i="17"/>
  <c r="AD684" i="17" s="1"/>
  <c r="C616" i="17"/>
  <c r="AC616" i="17"/>
  <c r="AD616" i="17" s="1"/>
  <c r="C527" i="17"/>
  <c r="AC527" i="17"/>
  <c r="AD527" i="17" s="1"/>
  <c r="C787" i="17"/>
  <c r="C744" i="17"/>
  <c r="C723" i="17"/>
  <c r="AC584" i="17"/>
  <c r="AD584" i="17" s="1"/>
  <c r="C584" i="17"/>
  <c r="AC528" i="17"/>
  <c r="AD528" i="17" s="1"/>
  <c r="C528" i="17"/>
  <c r="C537" i="17"/>
  <c r="C665" i="17"/>
  <c r="C508" i="17"/>
  <c r="C608" i="17"/>
  <c r="C780" i="17"/>
  <c r="C621" i="17"/>
  <c r="AC621" i="17"/>
  <c r="AD621" i="17" s="1"/>
  <c r="C468" i="17"/>
  <c r="C436" i="17"/>
  <c r="C477" i="17"/>
  <c r="C445" i="17"/>
  <c r="C414" i="17"/>
  <c r="C486" i="17"/>
  <c r="C454" i="17"/>
  <c r="C422" i="17"/>
  <c r="C491" i="17"/>
  <c r="AC221" i="17"/>
  <c r="AD221" i="17" s="1"/>
  <c r="C221" i="17"/>
  <c r="C90" i="17"/>
  <c r="C387" i="17"/>
  <c r="C324" i="17"/>
  <c r="C302" i="17"/>
  <c r="C277" i="17"/>
  <c r="C260" i="17"/>
  <c r="C228" i="17"/>
  <c r="C126" i="17"/>
  <c r="C37" i="17"/>
  <c r="C431" i="17"/>
  <c r="AC233" i="17"/>
  <c r="AD233" i="17" s="1"/>
  <c r="C233" i="17"/>
  <c r="C176" i="17"/>
  <c r="C88" i="17"/>
  <c r="C399" i="17"/>
  <c r="C367" i="17"/>
  <c r="C332" i="17"/>
  <c r="C305" i="17"/>
  <c r="C288" i="17"/>
  <c r="C266" i="17"/>
  <c r="C245" i="17"/>
  <c r="C197" i="17"/>
  <c r="C122" i="17"/>
  <c r="C397" i="17"/>
  <c r="AC222" i="17"/>
  <c r="AD222" i="17" s="1"/>
  <c r="C222" i="17"/>
  <c r="C169" i="17"/>
  <c r="C115" i="17"/>
  <c r="C435" i="17"/>
  <c r="C127" i="17"/>
  <c r="C427" i="17"/>
  <c r="C108" i="17"/>
  <c r="C40" i="17"/>
  <c r="C13" i="17"/>
  <c r="C6" i="17"/>
  <c r="C51" i="17"/>
  <c r="C62" i="17"/>
  <c r="C164" i="17"/>
  <c r="C14" i="17"/>
  <c r="C4" i="17"/>
  <c r="C107" i="17"/>
  <c r="C142" i="17"/>
  <c r="C29" i="17"/>
  <c r="C89" i="17"/>
  <c r="C864" i="17"/>
  <c r="AC864" i="17"/>
  <c r="AD864" i="17" s="1"/>
  <c r="C848" i="17"/>
  <c r="AC848" i="17"/>
  <c r="AD848" i="17" s="1"/>
  <c r="C832" i="17"/>
  <c r="AC832" i="17"/>
  <c r="AD832" i="17" s="1"/>
  <c r="C800" i="17"/>
  <c r="C758" i="17"/>
  <c r="C740" i="17"/>
  <c r="C719" i="17"/>
  <c r="C678" i="17"/>
  <c r="C643" i="17"/>
  <c r="C609" i="17"/>
  <c r="AC570" i="17"/>
  <c r="AD570" i="17" s="1"/>
  <c r="C570" i="17"/>
  <c r="C783" i="17"/>
  <c r="C648" i="17"/>
  <c r="C623" i="17"/>
  <c r="AC623" i="17"/>
  <c r="AD623" i="17" s="1"/>
  <c r="C776" i="17"/>
  <c r="C747" i="17"/>
  <c r="C722" i="17"/>
  <c r="C701" i="17"/>
  <c r="C679" i="17"/>
  <c r="C646" i="17"/>
  <c r="AC586" i="17"/>
  <c r="AD586" i="17" s="1"/>
  <c r="C586" i="17"/>
  <c r="AC532" i="17"/>
  <c r="AD532" i="17" s="1"/>
  <c r="C532" i="17"/>
  <c r="C692" i="17"/>
  <c r="C613" i="17"/>
  <c r="C695" i="17"/>
  <c r="C655" i="17"/>
  <c r="AC587" i="17"/>
  <c r="AD587" i="17" s="1"/>
  <c r="C587" i="17"/>
  <c r="AC534" i="17"/>
  <c r="AD534" i="17" s="1"/>
  <c r="C534" i="17"/>
  <c r="C677" i="17"/>
  <c r="AC604" i="17"/>
  <c r="AD604" i="17" s="1"/>
  <c r="C604" i="17"/>
  <c r="C519" i="17"/>
  <c r="AC519" i="17"/>
  <c r="AD519" i="17" s="1"/>
  <c r="C704" i="17"/>
  <c r="C663" i="17"/>
  <c r="AC580" i="17"/>
  <c r="AD580" i="17" s="1"/>
  <c r="C580" i="17"/>
  <c r="AC520" i="17"/>
  <c r="AD520" i="17" s="1"/>
  <c r="C520" i="17"/>
  <c r="C531" i="17"/>
  <c r="C545" i="17"/>
  <c r="C515" i="17"/>
  <c r="AC515" i="17"/>
  <c r="AD515" i="17" s="1"/>
  <c r="C660" i="17"/>
  <c r="C504" i="17"/>
  <c r="C602" i="17"/>
  <c r="C571" i="17"/>
  <c r="AC571" i="17"/>
  <c r="AD571" i="17" s="1"/>
  <c r="C627" i="17"/>
  <c r="C464" i="17"/>
  <c r="C432" i="17"/>
  <c r="C672" i="17"/>
  <c r="C502" i="17"/>
  <c r="C473" i="17"/>
  <c r="C441" i="17"/>
  <c r="C406" i="17"/>
  <c r="C482" i="17"/>
  <c r="C450" i="17"/>
  <c r="C418" i="17"/>
  <c r="C275" i="17"/>
  <c r="C259" i="17"/>
  <c r="C243" i="17"/>
  <c r="C227" i="17"/>
  <c r="C205" i="17"/>
  <c r="C487" i="17"/>
  <c r="C177" i="17"/>
  <c r="C77" i="17"/>
  <c r="C501" i="17"/>
  <c r="C214" i="17"/>
  <c r="C168" i="17"/>
  <c r="C80" i="17"/>
  <c r="C119" i="17"/>
  <c r="C385" i="17"/>
  <c r="AC226" i="17"/>
  <c r="AD226" i="17" s="1"/>
  <c r="C226" i="17"/>
  <c r="C155" i="17"/>
  <c r="C86" i="17"/>
  <c r="C196" i="17"/>
  <c r="C102" i="17"/>
  <c r="AC213" i="17"/>
  <c r="AD213" i="17" s="1"/>
  <c r="C213" i="17"/>
  <c r="C160" i="17"/>
  <c r="C91" i="17"/>
  <c r="C395" i="17"/>
  <c r="C317" i="17"/>
  <c r="C300" i="17"/>
  <c r="C278" i="17"/>
  <c r="C252" i="17"/>
  <c r="C203" i="17"/>
  <c r="C120" i="17"/>
  <c r="C361" i="17"/>
  <c r="C206" i="17"/>
  <c r="C96" i="17"/>
  <c r="C30" i="17"/>
  <c r="C146" i="17"/>
  <c r="C49" i="17"/>
  <c r="C46" i="17"/>
  <c r="C121" i="17"/>
  <c r="C82" i="17"/>
  <c r="C117" i="17"/>
  <c r="C182" i="17"/>
  <c r="C27" i="17"/>
  <c r="C74" i="17"/>
  <c r="AC582" i="17"/>
  <c r="AD582" i="17" s="1"/>
  <c r="C582" i="17"/>
  <c r="AC524" i="17"/>
  <c r="AD524" i="17" s="1"/>
  <c r="C524" i="17"/>
  <c r="C791" i="17"/>
  <c r="C688" i="17"/>
  <c r="C649" i="17"/>
  <c r="C624" i="17"/>
  <c r="C779" i="17"/>
  <c r="C743" i="17"/>
  <c r="C718" i="17"/>
  <c r="AC583" i="17"/>
  <c r="AD583" i="17" s="1"/>
  <c r="C583" i="17"/>
  <c r="AC526" i="17"/>
  <c r="AD526" i="17" s="1"/>
  <c r="C526" i="17"/>
  <c r="C772" i="17"/>
  <c r="C664" i="17"/>
  <c r="C575" i="17"/>
  <c r="AC575" i="17"/>
  <c r="AD575" i="17" s="1"/>
  <c r="C760" i="17"/>
  <c r="C739" i="17"/>
  <c r="C714" i="17"/>
  <c r="AC576" i="17"/>
  <c r="AD576" i="17" s="1"/>
  <c r="C576" i="17"/>
  <c r="C525" i="17"/>
  <c r="C523" i="17"/>
  <c r="AC523" i="17"/>
  <c r="AD523" i="17" s="1"/>
  <c r="C511" i="17"/>
  <c r="C703" i="17"/>
  <c r="C635" i="17"/>
  <c r="C500" i="17"/>
  <c r="C541" i="17"/>
  <c r="AC541" i="17"/>
  <c r="AD541" i="17" s="1"/>
  <c r="C492" i="17"/>
  <c r="C460" i="17"/>
  <c r="C428" i="17"/>
  <c r="C469" i="17"/>
  <c r="C437" i="17"/>
  <c r="C478" i="17"/>
  <c r="C446" i="17"/>
  <c r="C417" i="17"/>
  <c r="C483" i="17"/>
  <c r="C281" i="17"/>
  <c r="C264" i="17"/>
  <c r="C237" i="17"/>
  <c r="C75" i="17"/>
  <c r="C357" i="17"/>
  <c r="C159" i="17"/>
  <c r="C65" i="17"/>
  <c r="C371" i="17"/>
  <c r="C318" i="17"/>
  <c r="C293" i="17"/>
  <c r="C276" i="17"/>
  <c r="C254" i="17"/>
  <c r="C208" i="17"/>
  <c r="C539" i="17"/>
  <c r="C423" i="17"/>
  <c r="AC217" i="17"/>
  <c r="AD217" i="17" s="1"/>
  <c r="C217" i="17"/>
  <c r="C145" i="17"/>
  <c r="C73" i="17"/>
  <c r="C392" i="17"/>
  <c r="C360" i="17"/>
  <c r="C321" i="17"/>
  <c r="C304" i="17"/>
  <c r="C282" i="17"/>
  <c r="C261" i="17"/>
  <c r="C240" i="17"/>
  <c r="C187" i="17"/>
  <c r="C76" i="17"/>
  <c r="AC211" i="17"/>
  <c r="AD211" i="17" s="1"/>
  <c r="C211" i="17"/>
  <c r="C158" i="17"/>
  <c r="C81" i="17"/>
  <c r="C179" i="17"/>
  <c r="C118" i="17"/>
  <c r="C419" i="17"/>
  <c r="C94" i="17"/>
  <c r="C19" i="17"/>
  <c r="C11" i="17"/>
  <c r="C114" i="17"/>
  <c r="C47" i="17"/>
  <c r="C41" i="17"/>
  <c r="C58" i="17"/>
  <c r="C12" i="17"/>
  <c r="C103" i="17"/>
  <c r="C153" i="17"/>
  <c r="C78" i="17"/>
  <c r="C25" i="17"/>
  <c r="C32" i="17"/>
  <c r="C844" i="17"/>
  <c r="AC844" i="17"/>
  <c r="AD844" i="17" s="1"/>
  <c r="C828" i="17"/>
  <c r="AC828" i="17"/>
  <c r="AD828" i="17" s="1"/>
  <c r="AC597" i="17"/>
  <c r="AD597" i="17" s="1"/>
  <c r="C597" i="17"/>
  <c r="AC554" i="17"/>
  <c r="AD554" i="17" s="1"/>
  <c r="C554" i="17"/>
  <c r="C680" i="17"/>
  <c r="C641" i="17"/>
  <c r="C610" i="17"/>
  <c r="C771" i="17"/>
  <c r="C738" i="17"/>
  <c r="C720" i="17"/>
  <c r="C699" i="17"/>
  <c r="C666" i="17"/>
  <c r="C634" i="17"/>
  <c r="AC578" i="17"/>
  <c r="AD578" i="17" s="1"/>
  <c r="C578" i="17"/>
  <c r="AC516" i="17"/>
  <c r="AD516" i="17" s="1"/>
  <c r="C516" i="17"/>
  <c r="AC598" i="17"/>
  <c r="AD598" i="17" s="1"/>
  <c r="C598" i="17"/>
  <c r="C687" i="17"/>
  <c r="C642" i="17"/>
  <c r="AC579" i="17"/>
  <c r="AD579" i="17" s="1"/>
  <c r="C579" i="17"/>
  <c r="AC518" i="17"/>
  <c r="AD518" i="17" s="1"/>
  <c r="C518" i="17"/>
  <c r="C567" i="17"/>
  <c r="AC567" i="17"/>
  <c r="AD567" i="17" s="1"/>
  <c r="C700" i="17"/>
  <c r="C650" i="17"/>
  <c r="AC568" i="17"/>
  <c r="AD568" i="17" s="1"/>
  <c r="C568" i="17"/>
  <c r="C693" i="17"/>
  <c r="C517" i="17"/>
  <c r="AC517" i="17"/>
  <c r="AD517" i="17" s="1"/>
  <c r="C507" i="17"/>
  <c r="C618" i="17"/>
  <c r="C653" i="17"/>
  <c r="C488" i="17"/>
  <c r="C456" i="17"/>
  <c r="C424" i="17"/>
  <c r="C513" i="17"/>
  <c r="C497" i="17"/>
  <c r="C465" i="17"/>
  <c r="C433" i="17"/>
  <c r="C474" i="17"/>
  <c r="C442" i="17"/>
  <c r="C407" i="17"/>
  <c r="C479" i="17"/>
  <c r="C498" i="17"/>
  <c r="AC210" i="17"/>
  <c r="AD210" i="17" s="1"/>
  <c r="C210" i="17"/>
  <c r="C63" i="17"/>
  <c r="C104" i="17"/>
  <c r="C369" i="17"/>
  <c r="AC207" i="17"/>
  <c r="AD207" i="17" s="1"/>
  <c r="C207" i="17"/>
  <c r="C143" i="17"/>
  <c r="C71" i="17"/>
  <c r="C181" i="17"/>
  <c r="C61" i="17"/>
  <c r="C194" i="17"/>
  <c r="C151" i="17"/>
  <c r="C79" i="17"/>
  <c r="C379" i="17"/>
  <c r="C316" i="17"/>
  <c r="C294" i="17"/>
  <c r="C268" i="17"/>
  <c r="C241" i="17"/>
  <c r="C174" i="17"/>
  <c r="C105" i="17"/>
  <c r="C234" i="17"/>
  <c r="C201" i="17"/>
  <c r="C72" i="17"/>
  <c r="C38" i="17"/>
  <c r="C66" i="17"/>
  <c r="C45" i="17"/>
  <c r="C22" i="17"/>
  <c r="C50" i="17"/>
  <c r="C125" i="17"/>
  <c r="C5" i="17"/>
  <c r="C54" i="17"/>
  <c r="C484" i="17"/>
  <c r="C452" i="17"/>
  <c r="C420" i="17"/>
  <c r="C493" i="17"/>
  <c r="C461" i="17"/>
  <c r="C429" i="17"/>
  <c r="C470" i="17"/>
  <c r="C438" i="17"/>
  <c r="C408" i="17"/>
  <c r="C475" i="17"/>
  <c r="C147" i="17"/>
  <c r="C150" i="17"/>
  <c r="C355" i="17"/>
  <c r="C309" i="17"/>
  <c r="C292" i="17"/>
  <c r="C270" i="17"/>
  <c r="C249" i="17"/>
  <c r="C180" i="17"/>
  <c r="C99" i="17"/>
  <c r="C533" i="17"/>
  <c r="C412" i="17"/>
  <c r="C202" i="17"/>
  <c r="C133" i="17"/>
  <c r="C56" i="17"/>
  <c r="C383" i="17"/>
  <c r="C348" i="17"/>
  <c r="C320" i="17"/>
  <c r="C298" i="17"/>
  <c r="C273" i="17"/>
  <c r="C256" i="17"/>
  <c r="C224" i="17"/>
  <c r="C165" i="17"/>
  <c r="C59" i="17"/>
  <c r="C365" i="17"/>
  <c r="C192" i="17"/>
  <c r="C138" i="17"/>
  <c r="C64" i="17"/>
  <c r="C172" i="17"/>
  <c r="C98" i="17"/>
  <c r="C415" i="17"/>
  <c r="C199" i="17"/>
  <c r="C128" i="17"/>
  <c r="C36" i="17"/>
  <c r="C9" i="17"/>
  <c r="C55" i="17"/>
  <c r="C43" i="17"/>
  <c r="C20" i="17"/>
  <c r="C48" i="17"/>
  <c r="C10" i="17"/>
  <c r="C139" i="17"/>
  <c r="C135" i="17"/>
  <c r="C52" i="17"/>
  <c r="C15" i="17"/>
  <c r="C21" i="17"/>
  <c r="C961" i="16"/>
  <c r="C919" i="16"/>
  <c r="C1007" i="16"/>
  <c r="C590" i="16"/>
  <c r="C451" i="16"/>
  <c r="C583" i="16"/>
  <c r="C382" i="16"/>
  <c r="C350" i="16"/>
  <c r="C318" i="16"/>
  <c r="C364" i="16"/>
  <c r="C254" i="16"/>
  <c r="C404" i="16"/>
  <c r="C362" i="16"/>
  <c r="C330" i="16"/>
  <c r="C298" i="16"/>
  <c r="C264" i="16"/>
  <c r="C376" i="16"/>
  <c r="C355" i="16"/>
  <c r="C301" i="16"/>
  <c r="C215" i="16"/>
  <c r="C332" i="16"/>
  <c r="C286" i="16"/>
  <c r="C249" i="16"/>
  <c r="C375" i="16"/>
  <c r="C335" i="16"/>
  <c r="C299" i="16"/>
  <c r="C239" i="16"/>
  <c r="C389" i="16"/>
  <c r="C333" i="16"/>
  <c r="C291" i="16"/>
  <c r="C259" i="16"/>
  <c r="C217" i="16"/>
  <c r="C398" i="16"/>
  <c r="C385" i="16"/>
  <c r="C246" i="16"/>
  <c r="C402" i="16"/>
  <c r="C391" i="16"/>
  <c r="C256" i="16"/>
  <c r="C340" i="16"/>
  <c r="C297" i="16"/>
  <c r="C261" i="16"/>
  <c r="C222" i="16"/>
  <c r="C353" i="16"/>
  <c r="C325" i="16"/>
  <c r="C289" i="16"/>
  <c r="C260" i="16"/>
  <c r="C218" i="16"/>
  <c r="AC205" i="16"/>
  <c r="AD205" i="16" s="1"/>
  <c r="C379" i="16"/>
  <c r="C339" i="16"/>
  <c r="C296" i="16"/>
  <c r="C277" i="16"/>
  <c r="C236" i="16"/>
  <c r="C214" i="16"/>
  <c r="C361" i="16"/>
  <c r="C311" i="16"/>
  <c r="C271" i="16"/>
  <c r="C287" i="16"/>
  <c r="C255" i="16"/>
  <c r="C208" i="16"/>
  <c r="C363" i="16"/>
  <c r="C328" i="16"/>
  <c r="C292" i="16"/>
  <c r="C258" i="16"/>
  <c r="C234" i="16"/>
  <c r="C341" i="16"/>
  <c r="C288" i="16"/>
  <c r="C267" i="16"/>
  <c r="C223" i="16"/>
  <c r="C285" i="16"/>
  <c r="C231" i="16"/>
  <c r="C345" i="16"/>
  <c r="C317" i="16"/>
  <c r="C281" i="16"/>
  <c r="C252" i="16"/>
  <c r="C227" i="16"/>
  <c r="C324" i="16"/>
  <c r="C278" i="16"/>
  <c r="C245" i="16"/>
  <c r="C203" i="16"/>
  <c r="C16" i="16"/>
  <c r="C165" i="16"/>
  <c r="C176" i="16"/>
  <c r="C99" i="16"/>
  <c r="C55" i="16"/>
  <c r="C189" i="16"/>
  <c r="C113" i="16"/>
  <c r="C57" i="16"/>
  <c r="C56" i="16"/>
  <c r="C190" i="16"/>
  <c r="C66" i="16"/>
  <c r="C143" i="16"/>
  <c r="C76" i="16"/>
  <c r="C169" i="16"/>
  <c r="C135" i="16"/>
  <c r="C5" i="16"/>
  <c r="C131" i="16"/>
  <c r="C87" i="16"/>
  <c r="C31" i="16"/>
  <c r="C159" i="16"/>
  <c r="C89" i="16"/>
  <c r="C41" i="16"/>
  <c r="C185" i="16"/>
  <c r="C24" i="16"/>
  <c r="C126" i="16"/>
  <c r="C34" i="16"/>
  <c r="C7" i="16"/>
  <c r="C198" i="16"/>
  <c r="C100" i="16"/>
  <c r="C152" i="16"/>
  <c r="C13" i="16"/>
  <c r="C129" i="16"/>
  <c r="C79" i="16"/>
  <c r="C27" i="16"/>
  <c r="C140" i="16"/>
  <c r="C85" i="16"/>
  <c r="C29" i="16"/>
  <c r="C168" i="16"/>
  <c r="C106" i="16"/>
  <c r="C26" i="16"/>
  <c r="C196" i="16"/>
  <c r="C96" i="16"/>
  <c r="C174" i="16"/>
  <c r="C9" i="16"/>
  <c r="C195" i="16"/>
  <c r="C111" i="16"/>
  <c r="C59" i="16"/>
  <c r="C117" i="16"/>
  <c r="C61" i="16"/>
  <c r="C15" i="16"/>
  <c r="C64" i="16"/>
  <c r="C200" i="16"/>
  <c r="C70" i="16"/>
  <c r="C145" i="16"/>
  <c r="C92" i="16"/>
  <c r="C1654" i="16"/>
  <c r="C1629" i="16"/>
  <c r="C1767" i="16"/>
  <c r="C1200" i="16"/>
  <c r="C1141" i="16"/>
  <c r="C1098" i="16"/>
  <c r="C197" i="16"/>
  <c r="C137" i="16"/>
  <c r="C199" i="16"/>
  <c r="C133" i="16"/>
  <c r="C163" i="16"/>
  <c r="C115" i="16"/>
  <c r="C83" i="16"/>
  <c r="C51" i="16"/>
  <c r="C19" i="16"/>
  <c r="C157" i="16"/>
  <c r="C109" i="16"/>
  <c r="C77" i="16"/>
  <c r="C45" i="16"/>
  <c r="C153" i="16"/>
  <c r="C52" i="16"/>
  <c r="C20" i="16"/>
  <c r="C183" i="16"/>
  <c r="C122" i="16"/>
  <c r="C90" i="16"/>
  <c r="C54" i="16"/>
  <c r="C22" i="16"/>
  <c r="C8" i="16"/>
  <c r="C179" i="16"/>
  <c r="C175" i="16"/>
  <c r="C116" i="16"/>
  <c r="C84" i="16"/>
  <c r="C136" i="16"/>
  <c r="C48" i="16"/>
  <c r="C17" i="16"/>
  <c r="C181" i="16"/>
  <c r="C118" i="16"/>
  <c r="C86" i="16"/>
  <c r="C50" i="16"/>
  <c r="C18" i="16"/>
  <c r="C177" i="16"/>
  <c r="C173" i="16"/>
  <c r="C112" i="16"/>
  <c r="C80" i="16"/>
  <c r="C144" i="16"/>
  <c r="C107" i="16"/>
  <c r="C75" i="16"/>
  <c r="C43" i="16"/>
  <c r="C134" i="16"/>
  <c r="C101" i="16"/>
  <c r="C69" i="16"/>
  <c r="C37" i="16"/>
  <c r="C130" i="16"/>
  <c r="C44" i="16"/>
  <c r="C164" i="16"/>
  <c r="C114" i="16"/>
  <c r="C82" i="16"/>
  <c r="C46" i="16"/>
  <c r="C14" i="16"/>
  <c r="C6" i="16"/>
  <c r="C160" i="16"/>
  <c r="C156" i="16"/>
  <c r="C108" i="16"/>
  <c r="C78" i="16"/>
  <c r="C171" i="16"/>
  <c r="C167" i="16"/>
  <c r="C11" i="16"/>
  <c r="C138" i="16"/>
  <c r="C103" i="16"/>
  <c r="C71" i="16"/>
  <c r="C39" i="16"/>
  <c r="C191" i="16"/>
  <c r="C127" i="16"/>
  <c r="C97" i="16"/>
  <c r="C65" i="16"/>
  <c r="C33" i="16"/>
  <c r="C187" i="16"/>
  <c r="C72" i="16"/>
  <c r="C40" i="16"/>
  <c r="C158" i="16"/>
  <c r="C110" i="16"/>
  <c r="C74" i="16"/>
  <c r="C42" i="16"/>
  <c r="C154" i="16"/>
  <c r="C150" i="16"/>
  <c r="C104" i="16"/>
  <c r="C162" i="16"/>
  <c r="C60" i="16"/>
  <c r="C28" i="16"/>
  <c r="C192" i="16"/>
  <c r="C132" i="16"/>
  <c r="C98" i="16"/>
  <c r="C62" i="16"/>
  <c r="C30" i="16"/>
  <c r="C10" i="16"/>
  <c r="C194" i="16"/>
  <c r="C128" i="16"/>
  <c r="C188" i="16"/>
  <c r="C124" i="16"/>
  <c r="C2382" i="16"/>
  <c r="C2341" i="16"/>
  <c r="C2300" i="16"/>
  <c r="C2254" i="16"/>
  <c r="C2193" i="16"/>
  <c r="C2387" i="16"/>
  <c r="C2259" i="16"/>
  <c r="C2394" i="16"/>
  <c r="C2353" i="16"/>
  <c r="C2312" i="16"/>
  <c r="C2266" i="16"/>
  <c r="C2225" i="16"/>
  <c r="C2383" i="16"/>
  <c r="C2189" i="16"/>
  <c r="C2381" i="16"/>
  <c r="C2340" i="16"/>
  <c r="C2294" i="16"/>
  <c r="C2253" i="16"/>
  <c r="C2199" i="16"/>
  <c r="C2395" i="16"/>
  <c r="C2267" i="16"/>
  <c r="C2359" i="16"/>
  <c r="C2211" i="16"/>
  <c r="C2126" i="16"/>
  <c r="C2042" i="16"/>
  <c r="C2170" i="16"/>
  <c r="C2061" i="16"/>
  <c r="C2203" i="16"/>
  <c r="C2107" i="16"/>
  <c r="C2105" i="16"/>
  <c r="C2206" i="16"/>
  <c r="C2130" i="16"/>
  <c r="C2046" i="16"/>
  <c r="C2099" i="16"/>
  <c r="C2017" i="16"/>
  <c r="C2027" i="16"/>
  <c r="C2063" i="16"/>
  <c r="C1972" i="16"/>
  <c r="C1881" i="16"/>
  <c r="C2051" i="16"/>
  <c r="C1952" i="16"/>
  <c r="C2208" i="16"/>
  <c r="C2028" i="16"/>
  <c r="C1928" i="16"/>
  <c r="C2098" i="16"/>
  <c r="C1993" i="16"/>
  <c r="C2202" i="16"/>
  <c r="C2072" i="16"/>
  <c r="C1991" i="16"/>
  <c r="C1885" i="16"/>
  <c r="C2090" i="16"/>
  <c r="C2001" i="16"/>
  <c r="C1955" i="16"/>
  <c r="C1880" i="16"/>
  <c r="C1735" i="16"/>
  <c r="C1872" i="16"/>
  <c r="C1981" i="16"/>
  <c r="C1750" i="16"/>
  <c r="C1992" i="16"/>
  <c r="C1828" i="16"/>
  <c r="C1999" i="16"/>
  <c r="C1851" i="16"/>
  <c r="C1731" i="16"/>
  <c r="C1944" i="16"/>
  <c r="C1829" i="16"/>
  <c r="C1819" i="16"/>
  <c r="C1962" i="16"/>
  <c r="C1803" i="16"/>
  <c r="C1717" i="16"/>
  <c r="C1476" i="16"/>
  <c r="C1816" i="16"/>
  <c r="C1724" i="16"/>
  <c r="C1647" i="16"/>
  <c r="C1571" i="16"/>
  <c r="C1742" i="16"/>
  <c r="C1512" i="16"/>
  <c r="C1867" i="16"/>
  <c r="C1691" i="16"/>
  <c r="C1645" i="16"/>
  <c r="C1619" i="16"/>
  <c r="AC1619" i="16"/>
  <c r="AD1619" i="16" s="1"/>
  <c r="C1620" i="16"/>
  <c r="C1628" i="16"/>
  <c r="C1682" i="16"/>
  <c r="C1793" i="16"/>
  <c r="C1705" i="16"/>
  <c r="C1666" i="16"/>
  <c r="C1732" i="16"/>
  <c r="C1725" i="16"/>
  <c r="C1752" i="16"/>
  <c r="C1686" i="16"/>
  <c r="C1624" i="16"/>
  <c r="C1697" i="16"/>
  <c r="C1690" i="16"/>
  <c r="C1764" i="16"/>
  <c r="C1812" i="16"/>
  <c r="C1683" i="16"/>
  <c r="C1657" i="16"/>
  <c r="C1802" i="16"/>
  <c r="C1706" i="16"/>
  <c r="C1796" i="16"/>
  <c r="C1665" i="16"/>
  <c r="C1760" i="16"/>
  <c r="C1721" i="16"/>
  <c r="C1807" i="16"/>
  <c r="C1813" i="16"/>
  <c r="C1898" i="16"/>
  <c r="C1736" i="16"/>
  <c r="C1500" i="16"/>
  <c r="C1934" i="16"/>
  <c r="C1716" i="16"/>
  <c r="C1673" i="16"/>
  <c r="C1611" i="16"/>
  <c r="C1670" i="16"/>
  <c r="C1513" i="16"/>
  <c r="C1830" i="16"/>
  <c r="C1522" i="16"/>
  <c r="C1651" i="16"/>
  <c r="C1518" i="16"/>
  <c r="C1549" i="16"/>
  <c r="C1554" i="16"/>
  <c r="C1441" i="16"/>
  <c r="C1473" i="16"/>
  <c r="C1285" i="16"/>
  <c r="C1362" i="16"/>
  <c r="C1269" i="16"/>
  <c r="C1383" i="16"/>
  <c r="C1187" i="16"/>
  <c r="AC1187" i="16"/>
  <c r="AD1187" i="16" s="1"/>
  <c r="C1230" i="16"/>
  <c r="C1730" i="16"/>
  <c r="C1255" i="16"/>
  <c r="C1322" i="16"/>
  <c r="C1326" i="16"/>
  <c r="C1136" i="16"/>
  <c r="C1087" i="16"/>
  <c r="C1558" i="16"/>
  <c r="C1378" i="16"/>
  <c r="C1170" i="16"/>
  <c r="C1361" i="16"/>
  <c r="C1039" i="16"/>
  <c r="C1256" i="16"/>
  <c r="C2380" i="16"/>
  <c r="C2334" i="16"/>
  <c r="C2293" i="16"/>
  <c r="C2252" i="16"/>
  <c r="C2178" i="16"/>
  <c r="C2371" i="16"/>
  <c r="C2213" i="16"/>
  <c r="C2392" i="16"/>
  <c r="C2346" i="16"/>
  <c r="C2305" i="16"/>
  <c r="C2264" i="16"/>
  <c r="C2218" i="16"/>
  <c r="C2367" i="16"/>
  <c r="C2145" i="16"/>
  <c r="C2374" i="16"/>
  <c r="C2333" i="16"/>
  <c r="C2292" i="16"/>
  <c r="C2246" i="16"/>
  <c r="C2177" i="16"/>
  <c r="C2379" i="16"/>
  <c r="C2197" i="16"/>
  <c r="C2343" i="16"/>
  <c r="C2194" i="16"/>
  <c r="C2102" i="16"/>
  <c r="C2034" i="16"/>
  <c r="C2161" i="16"/>
  <c r="C2053" i="16"/>
  <c r="C2192" i="16"/>
  <c r="C2095" i="16"/>
  <c r="C2096" i="16"/>
  <c r="C2204" i="16"/>
  <c r="C2118" i="16"/>
  <c r="C2038" i="16"/>
  <c r="C2084" i="16"/>
  <c r="C2180" i="16"/>
  <c r="C2021" i="16"/>
  <c r="C2071" i="16"/>
  <c r="C1958" i="16"/>
  <c r="C1873" i="16"/>
  <c r="C2049" i="16"/>
  <c r="C1942" i="16"/>
  <c r="C2176" i="16"/>
  <c r="C2022" i="16"/>
  <c r="C1915" i="16"/>
  <c r="C2091" i="16"/>
  <c r="C1977" i="16"/>
  <c r="C2200" i="16"/>
  <c r="C2043" i="16"/>
  <c r="C1989" i="16"/>
  <c r="C1877" i="16"/>
  <c r="C2088" i="16"/>
  <c r="C1998" i="16"/>
  <c r="C1953" i="16"/>
  <c r="C1869" i="16"/>
  <c r="C1980" i="16"/>
  <c r="C1845" i="16"/>
  <c r="C1939" i="16"/>
  <c r="C1899" i="16"/>
  <c r="C1814" i="16"/>
  <c r="C1997" i="16"/>
  <c r="C1841" i="16"/>
  <c r="C1715" i="16"/>
  <c r="C1936" i="16"/>
  <c r="C1809" i="16"/>
  <c r="C1919" i="16"/>
  <c r="C1798" i="16"/>
  <c r="C1704" i="16"/>
  <c r="C1460" i="16"/>
  <c r="C1786" i="16"/>
  <c r="C1688" i="16"/>
  <c r="C1640" i="16"/>
  <c r="C1556" i="16"/>
  <c r="C1733" i="16"/>
  <c r="C1496" i="16"/>
  <c r="C1852" i="16"/>
  <c r="C1887" i="16"/>
  <c r="C1824" i="16"/>
  <c r="C1722" i="16"/>
  <c r="C1484" i="16"/>
  <c r="C1932" i="16"/>
  <c r="C1646" i="16"/>
  <c r="C1509" i="16"/>
  <c r="C1748" i="16"/>
  <c r="C1483" i="16"/>
  <c r="C1389" i="16"/>
  <c r="C1774" i="16"/>
  <c r="C1638" i="16"/>
  <c r="C1487" i="16"/>
  <c r="C1514" i="16"/>
  <c r="C1261" i="16"/>
  <c r="C1543" i="16"/>
  <c r="C1678" i="16"/>
  <c r="C1614" i="16"/>
  <c r="C1455" i="16"/>
  <c r="C1417" i="16"/>
  <c r="C1353" i="16"/>
  <c r="C1254" i="16"/>
  <c r="C1168" i="16"/>
  <c r="AC1168" i="16"/>
  <c r="AD1168" i="16" s="1"/>
  <c r="C1321" i="16"/>
  <c r="C1429" i="16"/>
  <c r="C1354" i="16"/>
  <c r="C1676" i="16"/>
  <c r="C1161" i="16"/>
  <c r="AC1161" i="16"/>
  <c r="AD1161" i="16" s="1"/>
  <c r="C1207" i="16"/>
  <c r="AC1207" i="16"/>
  <c r="AD1207" i="16" s="1"/>
  <c r="C1309" i="16"/>
  <c r="C1456" i="16"/>
  <c r="C990" i="16"/>
  <c r="AC990" i="16"/>
  <c r="AD990" i="16" s="1"/>
  <c r="C944" i="16"/>
  <c r="AC944" i="16"/>
  <c r="AD944" i="16" s="1"/>
  <c r="C1306" i="16"/>
  <c r="C1180" i="16"/>
  <c r="C1356" i="16"/>
  <c r="C1268" i="16"/>
  <c r="C1290" i="16"/>
  <c r="C1083" i="16"/>
  <c r="C912" i="16"/>
  <c r="AC912" i="16"/>
  <c r="AD912" i="16" s="1"/>
  <c r="C880" i="16"/>
  <c r="AC880" i="16"/>
  <c r="AD880" i="16" s="1"/>
  <c r="C877" i="16"/>
  <c r="C909" i="16"/>
  <c r="C2373" i="16"/>
  <c r="C2332" i="16"/>
  <c r="C2286" i="16"/>
  <c r="C2245" i="16"/>
  <c r="C2173" i="16"/>
  <c r="C2355" i="16"/>
  <c r="C2181" i="16"/>
  <c r="C2385" i="16"/>
  <c r="C2344" i="16"/>
  <c r="C2298" i="16"/>
  <c r="C2257" i="16"/>
  <c r="C2201" i="16"/>
  <c r="C2351" i="16"/>
  <c r="C2412" i="16"/>
  <c r="C2372" i="16"/>
  <c r="C2326" i="16"/>
  <c r="C2285" i="16"/>
  <c r="C2244" i="16"/>
  <c r="C2157" i="16"/>
  <c r="C2363" i="16"/>
  <c r="C2169" i="16"/>
  <c r="C2327" i="16"/>
  <c r="C2187" i="16"/>
  <c r="C2092" i="16"/>
  <c r="C2009" i="16"/>
  <c r="C2148" i="16"/>
  <c r="C2045" i="16"/>
  <c r="C2186" i="16"/>
  <c r="C2255" i="16"/>
  <c r="C2013" i="16"/>
  <c r="C2190" i="16"/>
  <c r="C2108" i="16"/>
  <c r="C2029" i="16"/>
  <c r="C2076" i="16"/>
  <c r="C2123" i="16"/>
  <c r="C2120" i="16"/>
  <c r="C2079" i="16"/>
  <c r="C1956" i="16"/>
  <c r="C2231" i="16"/>
  <c r="C1935" i="16"/>
  <c r="C2166" i="16"/>
  <c r="C2018" i="16"/>
  <c r="C2198" i="16"/>
  <c r="C2089" i="16"/>
  <c r="C1961" i="16"/>
  <c r="C2172" i="16"/>
  <c r="C2041" i="16"/>
  <c r="C1975" i="16"/>
  <c r="C1857" i="16"/>
  <c r="C2083" i="16"/>
  <c r="C1987" i="16"/>
  <c r="C1950" i="16"/>
  <c r="C1833" i="16"/>
  <c r="C1978" i="16"/>
  <c r="C1821" i="16"/>
  <c r="AC1821" i="16"/>
  <c r="AD1821" i="16" s="1"/>
  <c r="C1849" i="16"/>
  <c r="C1967" i="16"/>
  <c r="C1878" i="16"/>
  <c r="C1951" i="16"/>
  <c r="C1894" i="16"/>
  <c r="C1847" i="16"/>
  <c r="C1923" i="16"/>
  <c r="C1825" i="16"/>
  <c r="C1909" i="16"/>
  <c r="C1964" i="16"/>
  <c r="C1918" i="16"/>
  <c r="C1831" i="16"/>
  <c r="C1834" i="16"/>
  <c r="C1870" i="16"/>
  <c r="C1891" i="16"/>
  <c r="C1820" i="16"/>
  <c r="C1960" i="16"/>
  <c r="C1865" i="16"/>
  <c r="C1908" i="16"/>
  <c r="C1882" i="16"/>
  <c r="C2014" i="16"/>
  <c r="C1843" i="16"/>
  <c r="C1938" i="16"/>
  <c r="C1922" i="16"/>
  <c r="C1937" i="16"/>
  <c r="C1903" i="16"/>
  <c r="C1739" i="16"/>
  <c r="C1895" i="16"/>
  <c r="C1811" i="16"/>
  <c r="C1925" i="16"/>
  <c r="C1822" i="16"/>
  <c r="C1699" i="16"/>
  <c r="C1929" i="16"/>
  <c r="C1826" i="16"/>
  <c r="C1797" i="16"/>
  <c r="C1911" i="16"/>
  <c r="C1795" i="16"/>
  <c r="C1600" i="16"/>
  <c r="C1965" i="16"/>
  <c r="C1781" i="16"/>
  <c r="C1681" i="16"/>
  <c r="C1633" i="16"/>
  <c r="C1536" i="16"/>
  <c r="C1720" i="16"/>
  <c r="C1780" i="16"/>
  <c r="C1677" i="16"/>
  <c r="C1636" i="16"/>
  <c r="C1608" i="16"/>
  <c r="C1861" i="16"/>
  <c r="C1804" i="16"/>
  <c r="C1718" i="16"/>
  <c r="C1468" i="16"/>
  <c r="C1917" i="16"/>
  <c r="C1709" i="16"/>
  <c r="C1664" i="16"/>
  <c r="C1587" i="16"/>
  <c r="C1606" i="16"/>
  <c r="C1746" i="16"/>
  <c r="C1458" i="16"/>
  <c r="C1757" i="16"/>
  <c r="C1598" i="16"/>
  <c r="C1463" i="16"/>
  <c r="C1905" i="16"/>
  <c r="C1499" i="16"/>
  <c r="C1534" i="16"/>
  <c r="C1650" i="16"/>
  <c r="C1566" i="16"/>
  <c r="C1249" i="16"/>
  <c r="C1327" i="16"/>
  <c r="C1380" i="16"/>
  <c r="C1298" i="16"/>
  <c r="C1401" i="16"/>
  <c r="C1329" i="16"/>
  <c r="C1399" i="16"/>
  <c r="C1291" i="16"/>
  <c r="C1367" i="16"/>
  <c r="C1295" i="16"/>
  <c r="C1308" i="16"/>
  <c r="C1398" i="16"/>
  <c r="C1310" i="16"/>
  <c r="C1364" i="16"/>
  <c r="C1409" i="16"/>
  <c r="C1257" i="16"/>
  <c r="C1292" i="16"/>
  <c r="C1340" i="16"/>
  <c r="C1385" i="16"/>
  <c r="C1271" i="16"/>
  <c r="C1270" i="16"/>
  <c r="C1286" i="16"/>
  <c r="C1251" i="16"/>
  <c r="C1348" i="16"/>
  <c r="C1173" i="16"/>
  <c r="AC1173" i="16"/>
  <c r="AD1173" i="16" s="1"/>
  <c r="C1404" i="16"/>
  <c r="C1336" i="16"/>
  <c r="C1299" i="16"/>
  <c r="C1345" i="16"/>
  <c r="C1637" i="16"/>
  <c r="C1224" i="16"/>
  <c r="C1272" i="16"/>
  <c r="C1280" i="16"/>
  <c r="C1122" i="16"/>
  <c r="AC1122" i="16"/>
  <c r="AD1122" i="16" s="1"/>
  <c r="C1346" i="16"/>
  <c r="C1253" i="16"/>
  <c r="C1118" i="16"/>
  <c r="C1031" i="16"/>
  <c r="C951" i="16"/>
  <c r="AC951" i="16"/>
  <c r="AD951" i="16" s="1"/>
  <c r="C2419" i="16"/>
  <c r="C2366" i="16"/>
  <c r="C2325" i="16"/>
  <c r="C2284" i="16"/>
  <c r="C2238" i="16"/>
  <c r="C2141" i="16"/>
  <c r="C2339" i="16"/>
  <c r="C2153" i="16"/>
  <c r="C2378" i="16"/>
  <c r="C2337" i="16"/>
  <c r="C2296" i="16"/>
  <c r="C2250" i="16"/>
  <c r="C2191" i="16"/>
  <c r="C2335" i="16"/>
  <c r="C2406" i="16"/>
  <c r="C2365" i="16"/>
  <c r="C2324" i="16"/>
  <c r="C2278" i="16"/>
  <c r="C2237" i="16"/>
  <c r="C2125" i="16"/>
  <c r="C2347" i="16"/>
  <c r="C2137" i="16"/>
  <c r="C2311" i="16"/>
  <c r="C2185" i="16"/>
  <c r="C2082" i="16"/>
  <c r="C2235" i="16"/>
  <c r="C2129" i="16"/>
  <c r="C2037" i="16"/>
  <c r="C2182" i="16"/>
  <c r="C2216" i="16"/>
  <c r="C2251" i="16"/>
  <c r="C2188" i="16"/>
  <c r="C2086" i="16"/>
  <c r="C2219" i="16"/>
  <c r="C2068" i="16"/>
  <c r="C2121" i="16"/>
  <c r="C2132" i="16"/>
  <c r="C2140" i="16"/>
  <c r="C1920" i="16"/>
  <c r="C2195" i="16"/>
  <c r="C2030" i="16"/>
  <c r="C1910" i="16"/>
  <c r="C2151" i="16"/>
  <c r="C2002" i="16"/>
  <c r="C2196" i="16"/>
  <c r="C2087" i="16"/>
  <c r="C1945" i="16"/>
  <c r="C2158" i="16"/>
  <c r="C2031" i="16"/>
  <c r="C1973" i="16"/>
  <c r="C2081" i="16"/>
  <c r="C1985" i="16"/>
  <c r="C1943" i="16"/>
  <c r="C1815" i="16"/>
  <c r="C1976" i="16"/>
  <c r="C1806" i="16"/>
  <c r="C1871" i="16"/>
  <c r="C1727" i="16"/>
  <c r="C1886" i="16"/>
  <c r="C1761" i="16"/>
  <c r="C1916" i="16"/>
  <c r="C1792" i="16"/>
  <c r="C1927" i="16"/>
  <c r="C1947" i="16"/>
  <c r="C1745" i="16"/>
  <c r="C1874" i="16"/>
  <c r="C1741" i="16"/>
  <c r="C1583" i="16"/>
  <c r="C1856" i="16"/>
  <c r="C1779" i="16"/>
  <c r="C1679" i="16"/>
  <c r="C1631" i="16"/>
  <c r="C1805" i="16"/>
  <c r="C1702" i="16"/>
  <c r="C1464" i="16"/>
  <c r="C1754" i="16"/>
  <c r="C1675" i="16"/>
  <c r="C1596" i="16"/>
  <c r="C1859" i="16"/>
  <c r="C1788" i="16"/>
  <c r="C1599" i="16"/>
  <c r="C1452" i="16"/>
  <c r="C1846" i="16"/>
  <c r="C1655" i="16"/>
  <c r="C1572" i="16"/>
  <c r="C1577" i="16"/>
  <c r="C1489" i="16"/>
  <c r="C1694" i="16"/>
  <c r="C1427" i="16"/>
  <c r="C1373" i="16"/>
  <c r="C1755" i="16"/>
  <c r="C1553" i="16"/>
  <c r="C1461" i="16"/>
  <c r="C1766" i="16"/>
  <c r="C1474" i="16"/>
  <c r="C1924" i="16"/>
  <c r="C1521" i="16"/>
  <c r="C1550" i="16"/>
  <c r="C1437" i="16"/>
  <c r="C1239" i="16"/>
  <c r="C1165" i="16"/>
  <c r="AC1165" i="16"/>
  <c r="AD1165" i="16" s="1"/>
  <c r="C1330" i="16"/>
  <c r="C1723" i="16"/>
  <c r="C1222" i="16"/>
  <c r="C1422" i="16"/>
  <c r="C1332" i="16"/>
  <c r="C1190" i="16"/>
  <c r="AC1190" i="16"/>
  <c r="AD1190" i="16" s="1"/>
  <c r="C1462" i="16"/>
  <c r="C1191" i="16"/>
  <c r="AC1191" i="16"/>
  <c r="AD1191" i="16" s="1"/>
  <c r="C1225" i="16"/>
  <c r="C974" i="16"/>
  <c r="AC974" i="16"/>
  <c r="AD974" i="16" s="1"/>
  <c r="C936" i="16"/>
  <c r="AC936" i="16"/>
  <c r="AD936" i="16" s="1"/>
  <c r="C1262" i="16"/>
  <c r="C1154" i="16"/>
  <c r="AC1154" i="16"/>
  <c r="AD1154" i="16" s="1"/>
  <c r="C1260" i="16"/>
  <c r="C981" i="16"/>
  <c r="AC981" i="16"/>
  <c r="AD981" i="16" s="1"/>
  <c r="C838" i="16"/>
  <c r="C2223" i="16"/>
  <c r="C2226" i="16"/>
  <c r="C2288" i="16"/>
  <c r="C2329" i="16"/>
  <c r="C2370" i="16"/>
  <c r="C2290" i="16"/>
  <c r="C2336" i="16"/>
  <c r="C2377" i="16"/>
  <c r="C2256" i="16"/>
  <c r="C2297" i="16"/>
  <c r="C2338" i="16"/>
  <c r="C2384" i="16"/>
  <c r="C2258" i="16"/>
  <c r="C2304" i="16"/>
  <c r="C2345" i="16"/>
  <c r="C2386" i="16"/>
  <c r="C2265" i="16"/>
  <c r="C2306" i="16"/>
  <c r="C2352" i="16"/>
  <c r="C2393" i="16"/>
  <c r="C2272" i="16"/>
  <c r="C2313" i="16"/>
  <c r="C2354" i="16"/>
  <c r="C2398" i="16"/>
  <c r="C2274" i="16"/>
  <c r="C2320" i="16"/>
  <c r="C2361" i="16"/>
  <c r="C2404" i="16"/>
  <c r="C2281" i="16"/>
  <c r="C2322" i="16"/>
  <c r="C2368" i="16"/>
  <c r="C2421" i="16"/>
  <c r="C2415" i="16"/>
  <c r="C2364" i="16"/>
  <c r="C2318" i="16"/>
  <c r="C2277" i="16"/>
  <c r="C2236" i="16"/>
  <c r="C2422" i="16"/>
  <c r="C2323" i="16"/>
  <c r="C2420" i="16"/>
  <c r="C2376" i="16"/>
  <c r="C2330" i="16"/>
  <c r="C2289" i="16"/>
  <c r="C2248" i="16"/>
  <c r="C2416" i="16"/>
  <c r="C2319" i="16"/>
  <c r="C2399" i="16"/>
  <c r="C2358" i="16"/>
  <c r="C2317" i="16"/>
  <c r="C2276" i="16"/>
  <c r="C2230" i="16"/>
  <c r="C2109" i="16"/>
  <c r="C2331" i="16"/>
  <c r="C2417" i="16"/>
  <c r="C2295" i="16"/>
  <c r="C2183" i="16"/>
  <c r="C2074" i="16"/>
  <c r="C2117" i="16"/>
  <c r="C2025" i="16"/>
  <c r="C2152" i="16"/>
  <c r="C2057" i="16"/>
  <c r="C2134" i="16"/>
  <c r="C2026" i="16"/>
  <c r="C2159" i="16"/>
  <c r="C2171" i="16"/>
  <c r="C2242" i="16"/>
  <c r="C2184" i="16"/>
  <c r="C2078" i="16"/>
  <c r="C2174" i="16"/>
  <c r="C2060" i="16"/>
  <c r="C2097" i="16"/>
  <c r="C2100" i="16"/>
  <c r="C2004" i="16"/>
  <c r="C1907" i="16"/>
  <c r="C2167" i="16"/>
  <c r="C2015" i="16"/>
  <c r="C1900" i="16"/>
  <c r="C2122" i="16"/>
  <c r="C1986" i="16"/>
  <c r="C2160" i="16"/>
  <c r="C2067" i="16"/>
  <c r="C1931" i="16"/>
  <c r="C2154" i="16"/>
  <c r="C2023" i="16"/>
  <c r="C1959" i="16"/>
  <c r="C2247" i="16"/>
  <c r="C2048" i="16"/>
  <c r="C1982" i="16"/>
  <c r="C1926" i="16"/>
  <c r="C1848" i="16"/>
  <c r="C1711" i="16"/>
  <c r="C1866" i="16"/>
  <c r="C1759" i="16"/>
  <c r="C1914" i="16"/>
  <c r="C1787" i="16"/>
  <c r="C2110" i="16"/>
  <c r="C1906" i="16"/>
  <c r="C1963" i="16"/>
  <c r="C1737" i="16"/>
  <c r="C1868" i="16"/>
  <c r="C1794" i="16"/>
  <c r="C1568" i="16"/>
  <c r="C1854" i="16"/>
  <c r="C1777" i="16"/>
  <c r="C1672" i="16"/>
  <c r="C1771" i="16"/>
  <c r="C1591" i="16"/>
  <c r="C2094" i="16"/>
  <c r="C1740" i="16"/>
  <c r="C1668" i="16"/>
  <c r="C1627" i="16"/>
  <c r="C1579" i="16"/>
  <c r="C1837" i="16"/>
  <c r="C1772" i="16"/>
  <c r="C1584" i="16"/>
  <c r="C2163" i="16"/>
  <c r="C1808" i="16"/>
  <c r="C1696" i="16"/>
  <c r="C1648" i="16"/>
  <c r="C1555" i="16"/>
  <c r="C1557" i="16"/>
  <c r="C1449" i="16"/>
  <c r="C1644" i="16"/>
  <c r="C1365" i="16"/>
  <c r="C1753" i="16"/>
  <c r="C1454" i="16"/>
  <c r="C1708" i="16"/>
  <c r="C1712" i="16"/>
  <c r="C1479" i="16"/>
  <c r="C1519" i="16"/>
  <c r="C1303" i="16"/>
  <c r="C1394" i="16"/>
  <c r="C1669" i="16"/>
  <c r="C1214" i="16"/>
  <c r="C1801" i="16"/>
  <c r="C1396" i="16"/>
  <c r="C1375" i="16"/>
  <c r="C1300" i="16"/>
  <c r="C1242" i="16"/>
  <c r="C1055" i="16"/>
  <c r="C1244" i="16"/>
  <c r="C1121" i="16"/>
  <c r="AC1121" i="16"/>
  <c r="AD1121" i="16" s="1"/>
  <c r="C1192" i="16"/>
  <c r="C1060" i="16"/>
  <c r="C1164" i="16"/>
  <c r="C1125" i="16"/>
  <c r="C1148" i="16"/>
  <c r="C1202" i="16"/>
  <c r="C1106" i="16"/>
  <c r="C1103" i="16"/>
  <c r="C1111" i="16"/>
  <c r="C1124" i="16"/>
  <c r="C1142" i="16"/>
  <c r="C1188" i="16"/>
  <c r="C1206" i="16"/>
  <c r="C1208" i="16"/>
  <c r="C1034" i="16"/>
  <c r="C1104" i="16"/>
  <c r="C1063" i="16"/>
  <c r="C1026" i="16"/>
  <c r="C1058" i="16"/>
  <c r="C1048" i="16"/>
  <c r="C1076" i="16"/>
  <c r="C1196" i="16"/>
  <c r="C1116" i="16"/>
  <c r="C1023" i="16"/>
  <c r="C1064" i="16"/>
  <c r="C1107" i="16"/>
  <c r="C1047" i="16"/>
  <c r="C1102" i="16"/>
  <c r="C1032" i="16"/>
  <c r="C1072" i="16"/>
  <c r="C883" i="16"/>
  <c r="C2408" i="16"/>
  <c r="C2413" i="16"/>
  <c r="C2357" i="16"/>
  <c r="C2316" i="16"/>
  <c r="C2270" i="16"/>
  <c r="C2229" i="16"/>
  <c r="C2418" i="16"/>
  <c r="C2307" i="16"/>
  <c r="C2414" i="16"/>
  <c r="C2369" i="16"/>
  <c r="C2328" i="16"/>
  <c r="C2282" i="16"/>
  <c r="C2241" i="16"/>
  <c r="C2410" i="16"/>
  <c r="C2303" i="16"/>
  <c r="C2397" i="16"/>
  <c r="C2356" i="16"/>
  <c r="C2310" i="16"/>
  <c r="C2269" i="16"/>
  <c r="C2228" i="16"/>
  <c r="C2093" i="16"/>
  <c r="C2315" i="16"/>
  <c r="C2400" i="16"/>
  <c r="C2279" i="16"/>
  <c r="C2165" i="16"/>
  <c r="C2066" i="16"/>
  <c r="C2224" i="16"/>
  <c r="C2085" i="16"/>
  <c r="C2233" i="16"/>
  <c r="C2139" i="16"/>
  <c r="C2168" i="16"/>
  <c r="C2240" i="16"/>
  <c r="C2070" i="16"/>
  <c r="C2156" i="16"/>
  <c r="C2052" i="16"/>
  <c r="C2075" i="16"/>
  <c r="C2039" i="16"/>
  <c r="C1990" i="16"/>
  <c r="C1902" i="16"/>
  <c r="C2146" i="16"/>
  <c r="C2000" i="16"/>
  <c r="C1892" i="16"/>
  <c r="C2106" i="16"/>
  <c r="C1970" i="16"/>
  <c r="C2131" i="16"/>
  <c r="C2065" i="16"/>
  <c r="C1913" i="16"/>
  <c r="C2150" i="16"/>
  <c r="C2016" i="16"/>
  <c r="C1957" i="16"/>
  <c r="C2143" i="16"/>
  <c r="C2010" i="16"/>
  <c r="C1971" i="16"/>
  <c r="C1901" i="16"/>
  <c r="C1783" i="16"/>
  <c r="C1890" i="16"/>
  <c r="C1775" i="16"/>
  <c r="C1838" i="16"/>
  <c r="C1695" i="16"/>
  <c r="C1864" i="16"/>
  <c r="C2103" i="16"/>
  <c r="C1912" i="16"/>
  <c r="C2008" i="16"/>
  <c r="C1858" i="16"/>
  <c r="C1979" i="16"/>
  <c r="C2243" i="16"/>
  <c r="C1863" i="16"/>
  <c r="C1785" i="16"/>
  <c r="C1524" i="16"/>
  <c r="C1832" i="16"/>
  <c r="C1762" i="16"/>
  <c r="C1663" i="16"/>
  <c r="C1605" i="16"/>
  <c r="C1769" i="16"/>
  <c r="C1576" i="16"/>
  <c r="C2149" i="16"/>
  <c r="C1700" i="16"/>
  <c r="C1661" i="16"/>
  <c r="C1625" i="16"/>
  <c r="AC1625" i="16"/>
  <c r="AD1625" i="16" s="1"/>
  <c r="C1564" i="16"/>
  <c r="C1770" i="16"/>
  <c r="C1567" i="16"/>
  <c r="C2144" i="16"/>
  <c r="C1784" i="16"/>
  <c r="C1689" i="16"/>
  <c r="C1641" i="16"/>
  <c r="C1440" i="16"/>
  <c r="C1595" i="16"/>
  <c r="C1419" i="16"/>
  <c r="C1703" i="16"/>
  <c r="C1545" i="16"/>
  <c r="C1436" i="16"/>
  <c r="C1498" i="16"/>
  <c r="C1511" i="16"/>
  <c r="C1586" i="16"/>
  <c r="C1491" i="16"/>
  <c r="C1451" i="16"/>
  <c r="C1570" i="16"/>
  <c r="C1481" i="16"/>
  <c r="C1589" i="16"/>
  <c r="C1424" i="16"/>
  <c r="C1530" i="16"/>
  <c r="C1582" i="16"/>
  <c r="C1471" i="16"/>
  <c r="C1662" i="16"/>
  <c r="C1439" i="16"/>
  <c r="C1710" i="16"/>
  <c r="C1477" i="16"/>
  <c r="C1495" i="16"/>
  <c r="C1391" i="16"/>
  <c r="C1220" i="16"/>
  <c r="C1594" i="16"/>
  <c r="C1374" i="16"/>
  <c r="C1323" i="16"/>
  <c r="C1590" i="16"/>
  <c r="C1174" i="16"/>
  <c r="AC1174" i="16"/>
  <c r="AD1174" i="16" s="1"/>
  <c r="C1317" i="16"/>
  <c r="C1193" i="16"/>
  <c r="AC1193" i="16"/>
  <c r="AD1193" i="16" s="1"/>
  <c r="C1273" i="16"/>
  <c r="C1175" i="16"/>
  <c r="AC1175" i="16"/>
  <c r="AD1175" i="16" s="1"/>
  <c r="C1223" i="16"/>
  <c r="C1090" i="16"/>
  <c r="C1065" i="16"/>
  <c r="C1068" i="16"/>
  <c r="C2396" i="16"/>
  <c r="C2350" i="16"/>
  <c r="C2309" i="16"/>
  <c r="C2268" i="16"/>
  <c r="C2411" i="16"/>
  <c r="C2291" i="16"/>
  <c r="C2407" i="16"/>
  <c r="C2362" i="16"/>
  <c r="C2321" i="16"/>
  <c r="C2280" i="16"/>
  <c r="C2234" i="16"/>
  <c r="C2403" i="16"/>
  <c r="C2287" i="16"/>
  <c r="C2390" i="16"/>
  <c r="C2349" i="16"/>
  <c r="C2308" i="16"/>
  <c r="C2262" i="16"/>
  <c r="C2299" i="16"/>
  <c r="C2391" i="16"/>
  <c r="C2263" i="16"/>
  <c r="C2077" i="16"/>
  <c r="C2207" i="16"/>
  <c r="C2136" i="16"/>
  <c r="C2155" i="16"/>
  <c r="C2227" i="16"/>
  <c r="C2164" i="16"/>
  <c r="C2062" i="16"/>
  <c r="C2142" i="16"/>
  <c r="C2044" i="16"/>
  <c r="C2073" i="16"/>
  <c r="C2047" i="16"/>
  <c r="C1988" i="16"/>
  <c r="C1984" i="16"/>
  <c r="C1884" i="16"/>
  <c r="C2104" i="16"/>
  <c r="C1954" i="16"/>
  <c r="C2128" i="16"/>
  <c r="C2032" i="16"/>
  <c r="C2217" i="16"/>
  <c r="C2124" i="16"/>
  <c r="C2007" i="16"/>
  <c r="C1921" i="16"/>
  <c r="C2119" i="16"/>
  <c r="C2006" i="16"/>
  <c r="C1969" i="16"/>
  <c r="C1896" i="16"/>
  <c r="C1883" i="16"/>
  <c r="C2064" i="16"/>
  <c r="C1836" i="16"/>
  <c r="C1996" i="16"/>
  <c r="C1855" i="16"/>
  <c r="C2101" i="16"/>
  <c r="C1875" i="16"/>
  <c r="C1773" i="16"/>
  <c r="C1948" i="16"/>
  <c r="C1839" i="16"/>
  <c r="C1995" i="16"/>
  <c r="C2035" i="16"/>
  <c r="C1850" i="16"/>
  <c r="C1744" i="16"/>
  <c r="C1756" i="16"/>
  <c r="C1656" i="16"/>
  <c r="C1758" i="16"/>
  <c r="C1559" i="16"/>
  <c r="C2024" i="16"/>
  <c r="C1698" i="16"/>
  <c r="C1659" i="16"/>
  <c r="C1623" i="16"/>
  <c r="AC1623" i="16"/>
  <c r="AD1623" i="16" s="1"/>
  <c r="C1528" i="16"/>
  <c r="C1765" i="16"/>
  <c r="C1540" i="16"/>
  <c r="C2059" i="16"/>
  <c r="C1782" i="16"/>
  <c r="C1687" i="16"/>
  <c r="C1844" i="16"/>
  <c r="C1542" i="16"/>
  <c r="C1862" i="16"/>
  <c r="C1573" i="16"/>
  <c r="C1597" i="16"/>
  <c r="C1692" i="16"/>
  <c r="C1538" i="16"/>
  <c r="C1634" i="16"/>
  <c r="C1420" i="16"/>
  <c r="C1660" i="16"/>
  <c r="C1622" i="16"/>
  <c r="C1459" i="16"/>
  <c r="C1312" i="16"/>
  <c r="C1515" i="16"/>
  <c r="C1203" i="16"/>
  <c r="AC1203" i="16"/>
  <c r="AD1203" i="16" s="1"/>
  <c r="C1523" i="16"/>
  <c r="C1386" i="16"/>
  <c r="C1235" i="16"/>
  <c r="C1284" i="16"/>
  <c r="C1138" i="16"/>
  <c r="AC1138" i="16"/>
  <c r="AD1138" i="16" s="1"/>
  <c r="C1095" i="16"/>
  <c r="C977" i="16"/>
  <c r="AC977" i="16"/>
  <c r="AD977" i="16" s="1"/>
  <c r="C1172" i="16"/>
  <c r="C1134" i="16"/>
  <c r="C1153" i="16"/>
  <c r="AC1153" i="16"/>
  <c r="AD1153" i="16" s="1"/>
  <c r="C1053" i="16"/>
  <c r="C2389" i="16"/>
  <c r="C2348" i="16"/>
  <c r="C2302" i="16"/>
  <c r="C2261" i="16"/>
  <c r="C2210" i="16"/>
  <c r="C2409" i="16"/>
  <c r="C2275" i="16"/>
  <c r="C2405" i="16"/>
  <c r="C2360" i="16"/>
  <c r="C2314" i="16"/>
  <c r="C2273" i="16"/>
  <c r="C2232" i="16"/>
  <c r="C2401" i="16"/>
  <c r="C2271" i="16"/>
  <c r="C2388" i="16"/>
  <c r="C2342" i="16"/>
  <c r="C2301" i="16"/>
  <c r="C2260" i="16"/>
  <c r="C2209" i="16"/>
  <c r="C2402" i="16"/>
  <c r="C2283" i="16"/>
  <c r="C2375" i="16"/>
  <c r="C2239" i="16"/>
  <c r="C2138" i="16"/>
  <c r="C2050" i="16"/>
  <c r="C2179" i="16"/>
  <c r="C2069" i="16"/>
  <c r="C2205" i="16"/>
  <c r="C2115" i="16"/>
  <c r="C2127" i="16"/>
  <c r="C2212" i="16"/>
  <c r="C2162" i="16"/>
  <c r="C2054" i="16"/>
  <c r="C2135" i="16"/>
  <c r="C2036" i="16"/>
  <c r="C2040" i="16"/>
  <c r="C2055" i="16"/>
  <c r="C1974" i="16"/>
  <c r="C1889" i="16"/>
  <c r="C2080" i="16"/>
  <c r="C1968" i="16"/>
  <c r="C1876" i="16"/>
  <c r="C2056" i="16"/>
  <c r="C1933" i="16"/>
  <c r="C2114" i="16"/>
  <c r="C2011" i="16"/>
  <c r="C2215" i="16"/>
  <c r="C2112" i="16"/>
  <c r="C2005" i="16"/>
  <c r="C1893" i="16"/>
  <c r="C2116" i="16"/>
  <c r="C2003" i="16"/>
  <c r="C1966" i="16"/>
  <c r="C1888" i="16"/>
  <c r="C1751" i="16"/>
  <c r="C1879" i="16"/>
  <c r="C1983" i="16"/>
  <c r="C1789" i="16"/>
  <c r="C1994" i="16"/>
  <c r="C1853" i="16"/>
  <c r="C2012" i="16"/>
  <c r="C1860" i="16"/>
  <c r="C1734" i="16"/>
  <c r="C1946" i="16"/>
  <c r="C1930" i="16"/>
  <c r="C2033" i="16"/>
  <c r="C1842" i="16"/>
  <c r="C1719" i="16"/>
  <c r="C1492" i="16"/>
  <c r="C1823" i="16"/>
  <c r="C1728" i="16"/>
  <c r="C1649" i="16"/>
  <c r="C1588" i="16"/>
  <c r="C1749" i="16"/>
  <c r="C1548" i="16"/>
  <c r="C2113" i="16"/>
  <c r="C1693" i="16"/>
  <c r="C1652" i="16"/>
  <c r="C1621" i="16"/>
  <c r="AC1621" i="16"/>
  <c r="AD1621" i="16" s="1"/>
  <c r="C1904" i="16"/>
  <c r="C1827" i="16"/>
  <c r="C1763" i="16"/>
  <c r="C1940" i="16"/>
  <c r="C1632" i="16"/>
  <c r="C1685" i="16"/>
  <c r="C1531" i="16"/>
  <c r="C1840" i="16"/>
  <c r="C1562" i="16"/>
  <c r="C1405" i="16"/>
  <c r="C1341" i="16"/>
  <c r="C1653" i="16"/>
  <c r="C1527" i="16"/>
  <c r="C1434" i="16"/>
  <c r="C1578" i="16"/>
  <c r="C1416" i="16"/>
  <c r="C1609" i="16"/>
  <c r="C1457" i="16"/>
  <c r="C1316" i="16"/>
  <c r="C1197" i="16"/>
  <c r="AC1197" i="16"/>
  <c r="AD1197" i="16" s="1"/>
  <c r="C1281" i="16"/>
  <c r="C1184" i="16"/>
  <c r="AC1184" i="16"/>
  <c r="AD1184" i="16" s="1"/>
  <c r="C1447" i="16"/>
  <c r="C1469" i="16"/>
  <c r="C1377" i="16"/>
  <c r="C1177" i="16"/>
  <c r="AC1177" i="16"/>
  <c r="AD1177" i="16" s="1"/>
  <c r="C971" i="16"/>
  <c r="C1006" i="16"/>
  <c r="AC1006" i="16"/>
  <c r="AD1006" i="16" s="1"/>
  <c r="C952" i="16"/>
  <c r="AC952" i="16"/>
  <c r="AD952" i="16" s="1"/>
  <c r="C920" i="16"/>
  <c r="AC920" i="16"/>
  <c r="AD920" i="16" s="1"/>
  <c r="C1210" i="16"/>
  <c r="C1388" i="16"/>
  <c r="C1370" i="16"/>
  <c r="C1131" i="16"/>
  <c r="C845" i="16"/>
  <c r="AC845" i="16"/>
  <c r="AD845" i="16" s="1"/>
  <c r="C906" i="16"/>
  <c r="AC906" i="16"/>
  <c r="AD906" i="16" s="1"/>
  <c r="C874" i="16"/>
  <c r="AC874" i="16"/>
  <c r="AD874" i="16" s="1"/>
  <c r="C842" i="16"/>
  <c r="C831" i="16"/>
  <c r="C844" i="16"/>
  <c r="AC844" i="16"/>
  <c r="AD844" i="16" s="1"/>
  <c r="C942" i="16"/>
  <c r="C810" i="16"/>
  <c r="C738" i="16"/>
  <c r="AC738" i="16"/>
  <c r="AD738" i="16" s="1"/>
  <c r="C736" i="16"/>
  <c r="C798" i="16"/>
  <c r="C762" i="16"/>
  <c r="C730" i="16"/>
  <c r="C698" i="16"/>
  <c r="C679" i="16"/>
  <c r="C754" i="16"/>
  <c r="AC754" i="16"/>
  <c r="AD754" i="16" s="1"/>
  <c r="C709" i="16"/>
  <c r="C823" i="16"/>
  <c r="C763" i="16"/>
  <c r="AC763" i="16"/>
  <c r="AD763" i="16" s="1"/>
  <c r="C720" i="16"/>
  <c r="C815" i="16"/>
  <c r="C790" i="16"/>
  <c r="C758" i="16"/>
  <c r="C726" i="16"/>
  <c r="C636" i="16"/>
  <c r="C628" i="16"/>
  <c r="C620" i="16"/>
  <c r="AC507" i="16"/>
  <c r="AD507" i="16" s="1"/>
  <c r="C507" i="16"/>
  <c r="C555" i="16"/>
  <c r="C518" i="16"/>
  <c r="C480" i="16"/>
  <c r="AC480" i="16"/>
  <c r="AD480" i="16" s="1"/>
  <c r="C448" i="16"/>
  <c r="AC448" i="16"/>
  <c r="AD448" i="16" s="1"/>
  <c r="C411" i="16"/>
  <c r="AC411" i="16"/>
  <c r="AD411" i="16" s="1"/>
  <c r="C545" i="16"/>
  <c r="C571" i="16"/>
  <c r="C516" i="16"/>
  <c r="C547" i="16"/>
  <c r="AC490" i="16"/>
  <c r="AD490" i="16" s="1"/>
  <c r="C490" i="16"/>
  <c r="AC417" i="16"/>
  <c r="AD417" i="16" s="1"/>
  <c r="C417" i="16"/>
  <c r="C462" i="16"/>
  <c r="C526" i="16"/>
  <c r="C433" i="16"/>
  <c r="C408" i="16"/>
  <c r="C427" i="16"/>
  <c r="C495" i="16"/>
  <c r="C479" i="16"/>
  <c r="C463" i="16"/>
  <c r="C412" i="16"/>
  <c r="C1941" i="16"/>
  <c r="C1799" i="16"/>
  <c r="C1747" i="16"/>
  <c r="C1776" i="16"/>
  <c r="C1508" i="16"/>
  <c r="C1612" i="16"/>
  <c r="C1480" i="16"/>
  <c r="C1684" i="16"/>
  <c r="C1643" i="16"/>
  <c r="C1617" i="16"/>
  <c r="AC1617" i="16"/>
  <c r="AD1617" i="16" s="1"/>
  <c r="C1790" i="16"/>
  <c r="C1810" i="16"/>
  <c r="C1768" i="16"/>
  <c r="C1743" i="16"/>
  <c r="C1738" i="16"/>
  <c r="C1516" i="16"/>
  <c r="C1714" i="16"/>
  <c r="C1671" i="16"/>
  <c r="C1613" i="16"/>
  <c r="C1726" i="16"/>
  <c r="C1575" i="16"/>
  <c r="C1502" i="16"/>
  <c r="C1642" i="16"/>
  <c r="C1478" i="16"/>
  <c r="C1397" i="16"/>
  <c r="C1333" i="16"/>
  <c r="C1701" i="16"/>
  <c r="C1560" i="16"/>
  <c r="C1505" i="16"/>
  <c r="C1729" i="16"/>
  <c r="C1574" i="16"/>
  <c r="C1450" i="16"/>
  <c r="C1245" i="16"/>
  <c r="C1658" i="16"/>
  <c r="C1532" i="16"/>
  <c r="C1448" i="16"/>
  <c r="C1626" i="16"/>
  <c r="C1618" i="16"/>
  <c r="C1497" i="16"/>
  <c r="C1565" i="16"/>
  <c r="C1305" i="16"/>
  <c r="C1205" i="16"/>
  <c r="AC1205" i="16"/>
  <c r="AD1205" i="16" s="1"/>
  <c r="C1529" i="16"/>
  <c r="C1400" i="16"/>
  <c r="C1355" i="16"/>
  <c r="C1314" i="16"/>
  <c r="C1237" i="16"/>
  <c r="C1176" i="16"/>
  <c r="AC1176" i="16"/>
  <c r="AD1176" i="16" s="1"/>
  <c r="C1630" i="16"/>
  <c r="C1301" i="16"/>
  <c r="C1195" i="16"/>
  <c r="AC1195" i="16"/>
  <c r="AD1195" i="16" s="1"/>
  <c r="C1581" i="16"/>
  <c r="C1379" i="16"/>
  <c r="C1334" i="16"/>
  <c r="C1182" i="16"/>
  <c r="AC1182" i="16"/>
  <c r="AD1182" i="16" s="1"/>
  <c r="C1674" i="16"/>
  <c r="C1343" i="16"/>
  <c r="C1233" i="16"/>
  <c r="C1169" i="16"/>
  <c r="AC1169" i="16"/>
  <c r="AD1169" i="16" s="1"/>
  <c r="C1289" i="16"/>
  <c r="C1183" i="16"/>
  <c r="AC1183" i="16"/>
  <c r="AD1183" i="16" s="1"/>
  <c r="C1307" i="16"/>
  <c r="C1156" i="16"/>
  <c r="C1133" i="16"/>
  <c r="C1110" i="16"/>
  <c r="C1282" i="16"/>
  <c r="C1143" i="16"/>
  <c r="C982" i="16"/>
  <c r="AC982" i="16"/>
  <c r="AD982" i="16" s="1"/>
  <c r="C940" i="16"/>
  <c r="AC940" i="16"/>
  <c r="AD940" i="16" s="1"/>
  <c r="C1324" i="16"/>
  <c r="C1226" i="16"/>
  <c r="C1178" i="16"/>
  <c r="AC1178" i="16"/>
  <c r="AD1178" i="16" s="1"/>
  <c r="C1129" i="16"/>
  <c r="AC1129" i="16"/>
  <c r="AD1129" i="16" s="1"/>
  <c r="C969" i="16"/>
  <c r="AC969" i="16"/>
  <c r="AD969" i="16" s="1"/>
  <c r="C1352" i="16"/>
  <c r="C1246" i="16"/>
  <c r="C1155" i="16"/>
  <c r="C1384" i="16"/>
  <c r="C1258" i="16"/>
  <c r="C1425" i="16"/>
  <c r="C1350" i="16"/>
  <c r="C1279" i="16"/>
  <c r="C1119" i="16"/>
  <c r="C1311" i="16"/>
  <c r="C1146" i="16"/>
  <c r="AC1146" i="16"/>
  <c r="AD1146" i="16" s="1"/>
  <c r="C1114" i="16"/>
  <c r="AC1114" i="16"/>
  <c r="AD1114" i="16" s="1"/>
  <c r="C973" i="16"/>
  <c r="AC973" i="16"/>
  <c r="AD973" i="16" s="1"/>
  <c r="C1014" i="16"/>
  <c r="C953" i="16"/>
  <c r="C1088" i="16"/>
  <c r="C1108" i="16"/>
  <c r="C1029" i="16"/>
  <c r="C996" i="16"/>
  <c r="C908" i="16"/>
  <c r="AC908" i="16"/>
  <c r="AD908" i="16" s="1"/>
  <c r="C876" i="16"/>
  <c r="AC876" i="16"/>
  <c r="AD876" i="16" s="1"/>
  <c r="C1115" i="16"/>
  <c r="C1070" i="16"/>
  <c r="C1093" i="16"/>
  <c r="C1027" i="16"/>
  <c r="C967" i="16"/>
  <c r="C905" i="16"/>
  <c r="C873" i="16"/>
  <c r="C841" i="16"/>
  <c r="AC841" i="16"/>
  <c r="AD841" i="16" s="1"/>
  <c r="C1421" i="16"/>
  <c r="C1073" i="16"/>
  <c r="C999" i="16"/>
  <c r="C1017" i="16"/>
  <c r="C902" i="16"/>
  <c r="AC902" i="16"/>
  <c r="AD902" i="16" s="1"/>
  <c r="C870" i="16"/>
  <c r="AC870" i="16"/>
  <c r="AD870" i="16" s="1"/>
  <c r="C939" i="16"/>
  <c r="C879" i="16"/>
  <c r="C828" i="16"/>
  <c r="AC828" i="16"/>
  <c r="AD828" i="16" s="1"/>
  <c r="C931" i="16"/>
  <c r="C834" i="16"/>
  <c r="C840" i="16"/>
  <c r="C1085" i="16"/>
  <c r="C1004" i="16"/>
  <c r="C915" i="16"/>
  <c r="C843" i="16"/>
  <c r="C714" i="16"/>
  <c r="C688" i="16"/>
  <c r="C678" i="16"/>
  <c r="C670" i="16"/>
  <c r="C662" i="16"/>
  <c r="C654" i="16"/>
  <c r="C646" i="16"/>
  <c r="C638" i="16"/>
  <c r="C795" i="16"/>
  <c r="C727" i="16"/>
  <c r="C770" i="16"/>
  <c r="AC770" i="16"/>
  <c r="AD770" i="16" s="1"/>
  <c r="C591" i="16"/>
  <c r="C527" i="16"/>
  <c r="C768" i="16"/>
  <c r="C702" i="16"/>
  <c r="C903" i="16"/>
  <c r="C788" i="16"/>
  <c r="C707" i="16"/>
  <c r="AC707" i="16"/>
  <c r="AD707" i="16" s="1"/>
  <c r="C718" i="16"/>
  <c r="AC718" i="16"/>
  <c r="AD718" i="16" s="1"/>
  <c r="C566" i="16"/>
  <c r="C476" i="16"/>
  <c r="AC476" i="16"/>
  <c r="AD476" i="16" s="1"/>
  <c r="C444" i="16"/>
  <c r="AC444" i="16"/>
  <c r="AD444" i="16" s="1"/>
  <c r="C416" i="16"/>
  <c r="AC416" i="16"/>
  <c r="AD416" i="16" s="1"/>
  <c r="C533" i="16"/>
  <c r="C673" i="16"/>
  <c r="C665" i="16"/>
  <c r="C657" i="16"/>
  <c r="C649" i="16"/>
  <c r="C641" i="16"/>
  <c r="C633" i="16"/>
  <c r="C612" i="16"/>
  <c r="C619" i="16"/>
  <c r="C610" i="16"/>
  <c r="C574" i="16"/>
  <c r="C523" i="16"/>
  <c r="AC486" i="16"/>
  <c r="AD486" i="16" s="1"/>
  <c r="C486" i="16"/>
  <c r="AC413" i="16"/>
  <c r="AD413" i="16" s="1"/>
  <c r="C413" i="16"/>
  <c r="C550" i="16"/>
  <c r="C458" i="16"/>
  <c r="C548" i="16"/>
  <c r="C415" i="16"/>
  <c r="C431" i="16"/>
  <c r="C409" i="16"/>
  <c r="C592" i="16"/>
  <c r="C493" i="16"/>
  <c r="C477" i="16"/>
  <c r="C461" i="16"/>
  <c r="C1002" i="16"/>
  <c r="AC1002" i="16"/>
  <c r="AD1002" i="16" s="1"/>
  <c r="C965" i="16"/>
  <c r="AC965" i="16"/>
  <c r="AD965" i="16" s="1"/>
  <c r="C980" i="16"/>
  <c r="C904" i="16"/>
  <c r="AC904" i="16"/>
  <c r="AD904" i="16" s="1"/>
  <c r="C872" i="16"/>
  <c r="AC872" i="16"/>
  <c r="AD872" i="16" s="1"/>
  <c r="C978" i="16"/>
  <c r="C946" i="16"/>
  <c r="C1059" i="16"/>
  <c r="C957" i="16"/>
  <c r="C901" i="16"/>
  <c r="C869" i="16"/>
  <c r="C837" i="16"/>
  <c r="AC837" i="16"/>
  <c r="AD837" i="16" s="1"/>
  <c r="C1412" i="16"/>
  <c r="C1100" i="16"/>
  <c r="C1042" i="16"/>
  <c r="C933" i="16"/>
  <c r="AC933" i="16"/>
  <c r="AD933" i="16" s="1"/>
  <c r="C1096" i="16"/>
  <c r="C1045" i="16"/>
  <c r="C1008" i="16"/>
  <c r="C898" i="16"/>
  <c r="AC898" i="16"/>
  <c r="AD898" i="16" s="1"/>
  <c r="C866" i="16"/>
  <c r="AC866" i="16"/>
  <c r="AD866" i="16" s="1"/>
  <c r="C958" i="16"/>
  <c r="C950" i="16"/>
  <c r="C847" i="16"/>
  <c r="C835" i="16"/>
  <c r="AC835" i="16"/>
  <c r="AD835" i="16" s="1"/>
  <c r="C780" i="16"/>
  <c r="C746" i="16"/>
  <c r="C759" i="16"/>
  <c r="C725" i="16"/>
  <c r="C734" i="16"/>
  <c r="C691" i="16"/>
  <c r="AC691" i="16"/>
  <c r="AD691" i="16" s="1"/>
  <c r="C816" i="16"/>
  <c r="C781" i="16"/>
  <c r="C749" i="16"/>
  <c r="C717" i="16"/>
  <c r="C687" i="16"/>
  <c r="C677" i="16"/>
  <c r="C786" i="16"/>
  <c r="AC786" i="16"/>
  <c r="AD786" i="16" s="1"/>
  <c r="C741" i="16"/>
  <c r="C801" i="16"/>
  <c r="C752" i="16"/>
  <c r="C802" i="16"/>
  <c r="C777" i="16"/>
  <c r="C745" i="16"/>
  <c r="C713" i="16"/>
  <c r="C634" i="16"/>
  <c r="C626" i="16"/>
  <c r="C618" i="16"/>
  <c r="C611" i="16"/>
  <c r="C599" i="16"/>
  <c r="C539" i="16"/>
  <c r="C504" i="16"/>
  <c r="AC504" i="16"/>
  <c r="AD504" i="16" s="1"/>
  <c r="C472" i="16"/>
  <c r="AC472" i="16"/>
  <c r="AD472" i="16" s="1"/>
  <c r="C440" i="16"/>
  <c r="AC440" i="16"/>
  <c r="AD440" i="16" s="1"/>
  <c r="C406" i="16"/>
  <c r="AC406" i="16"/>
  <c r="AD406" i="16" s="1"/>
  <c r="C513" i="16"/>
  <c r="C558" i="16"/>
  <c r="C597" i="16"/>
  <c r="C528" i="16"/>
  <c r="C1050" i="16"/>
  <c r="AC482" i="16"/>
  <c r="AD482" i="16" s="1"/>
  <c r="C482" i="16"/>
  <c r="C604" i="16"/>
  <c r="C593" i="16"/>
  <c r="C578" i="16"/>
  <c r="C581" i="16"/>
  <c r="C569" i="16"/>
  <c r="C554" i="16"/>
  <c r="AC407" i="16"/>
  <c r="AD407" i="16" s="1"/>
  <c r="C602" i="16"/>
  <c r="C594" i="16"/>
  <c r="C585" i="16"/>
  <c r="C570" i="16"/>
  <c r="C522" i="16"/>
  <c r="C573" i="16"/>
  <c r="C561" i="16"/>
  <c r="C546" i="16"/>
  <c r="C586" i="16"/>
  <c r="C549" i="16"/>
  <c r="C598" i="16"/>
  <c r="C562" i="16"/>
  <c r="C407" i="16"/>
  <c r="C565" i="16"/>
  <c r="C553" i="16"/>
  <c r="C538" i="16"/>
  <c r="C454" i="16"/>
  <c r="C568" i="16"/>
  <c r="C515" i="16"/>
  <c r="C491" i="16"/>
  <c r="C475" i="16"/>
  <c r="C459" i="16"/>
  <c r="C580" i="16"/>
  <c r="C435" i="16"/>
  <c r="C1707" i="16"/>
  <c r="C1604" i="16"/>
  <c r="C1544" i="16"/>
  <c r="C1443" i="16"/>
  <c r="C1381" i="16"/>
  <c r="C1551" i="16"/>
  <c r="C1465" i="16"/>
  <c r="C1431" i="16"/>
  <c r="C1539" i="16"/>
  <c r="C1428" i="16"/>
  <c r="C1607" i="16"/>
  <c r="C1503" i="16"/>
  <c r="C1592" i="16"/>
  <c r="C1493" i="16"/>
  <c r="C1485" i="16"/>
  <c r="C1283" i="16"/>
  <c r="C1189" i="16"/>
  <c r="AC1189" i="16"/>
  <c r="AD1189" i="16" s="1"/>
  <c r="C1387" i="16"/>
  <c r="C1342" i="16"/>
  <c r="C1294" i="16"/>
  <c r="C1160" i="16"/>
  <c r="AC1160" i="16"/>
  <c r="AD1160" i="16" s="1"/>
  <c r="C1510" i="16"/>
  <c r="C1288" i="16"/>
  <c r="C1179" i="16"/>
  <c r="AC1179" i="16"/>
  <c r="AD1179" i="16" s="1"/>
  <c r="C1506" i="16"/>
  <c r="C1411" i="16"/>
  <c r="C1366" i="16"/>
  <c r="C1328" i="16"/>
  <c r="C1215" i="16"/>
  <c r="C1166" i="16"/>
  <c r="AC1166" i="16"/>
  <c r="AD1166" i="16" s="1"/>
  <c r="C1635" i="16"/>
  <c r="C1315" i="16"/>
  <c r="C1216" i="16"/>
  <c r="C1526" i="16"/>
  <c r="C1241" i="16"/>
  <c r="C1167" i="16"/>
  <c r="AC1167" i="16"/>
  <c r="AD1167" i="16" s="1"/>
  <c r="C1243" i="16"/>
  <c r="C1149" i="16"/>
  <c r="C1126" i="16"/>
  <c r="C995" i="16"/>
  <c r="C1274" i="16"/>
  <c r="C1127" i="16"/>
  <c r="C966" i="16"/>
  <c r="AC966" i="16"/>
  <c r="AD966" i="16" s="1"/>
  <c r="C932" i="16"/>
  <c r="AC932" i="16"/>
  <c r="AD932" i="16" s="1"/>
  <c r="C1302" i="16"/>
  <c r="C1218" i="16"/>
  <c r="C1490" i="16"/>
  <c r="C1339" i="16"/>
  <c r="C1231" i="16"/>
  <c r="C1139" i="16"/>
  <c r="C1371" i="16"/>
  <c r="C1418" i="16"/>
  <c r="C1344" i="16"/>
  <c r="C1236" i="16"/>
  <c r="C1395" i="16"/>
  <c r="C1252" i="16"/>
  <c r="C1144" i="16"/>
  <c r="C1112" i="16"/>
  <c r="C1094" i="16"/>
  <c r="C1043" i="16"/>
  <c r="C991" i="16"/>
  <c r="C1097" i="16"/>
  <c r="C1024" i="16"/>
  <c r="C964" i="16"/>
  <c r="C900" i="16"/>
  <c r="AC900" i="16"/>
  <c r="AD900" i="16" s="1"/>
  <c r="C868" i="16"/>
  <c r="AC868" i="16"/>
  <c r="AD868" i="16" s="1"/>
  <c r="C1061" i="16"/>
  <c r="C943" i="16"/>
  <c r="AC943" i="16"/>
  <c r="AD943" i="16" s="1"/>
  <c r="C1091" i="16"/>
  <c r="C1022" i="16"/>
  <c r="C949" i="16"/>
  <c r="C897" i="16"/>
  <c r="C865" i="16"/>
  <c r="AC865" i="16"/>
  <c r="AD865" i="16" s="1"/>
  <c r="C833" i="16"/>
  <c r="AC833" i="16"/>
  <c r="AD833" i="16" s="1"/>
  <c r="C1408" i="16"/>
  <c r="C1066" i="16"/>
  <c r="C988" i="16"/>
  <c r="C894" i="16"/>
  <c r="AC894" i="16"/>
  <c r="AD894" i="16" s="1"/>
  <c r="C862" i="16"/>
  <c r="AC862" i="16"/>
  <c r="AD862" i="16" s="1"/>
  <c r="C937" i="16"/>
  <c r="C863" i="16"/>
  <c r="C925" i="16"/>
  <c r="C826" i="16"/>
  <c r="C832" i="16"/>
  <c r="C1078" i="16"/>
  <c r="C970" i="16"/>
  <c r="C899" i="16"/>
  <c r="C830" i="16"/>
  <c r="C701" i="16"/>
  <c r="C684" i="16"/>
  <c r="C676" i="16"/>
  <c r="C668" i="16"/>
  <c r="C660" i="16"/>
  <c r="C652" i="16"/>
  <c r="C644" i="16"/>
  <c r="C887" i="16"/>
  <c r="C787" i="16"/>
  <c r="C712" i="16"/>
  <c r="C791" i="16"/>
  <c r="C757" i="16"/>
  <c r="C575" i="16"/>
  <c r="C766" i="16"/>
  <c r="C739" i="16"/>
  <c r="AC739" i="16"/>
  <c r="AD739" i="16" s="1"/>
  <c r="C694" i="16"/>
  <c r="C750" i="16"/>
  <c r="AC750" i="16"/>
  <c r="AD750" i="16" s="1"/>
  <c r="C705" i="16"/>
  <c r="C544" i="16"/>
  <c r="C500" i="16"/>
  <c r="AC500" i="16"/>
  <c r="AD500" i="16" s="1"/>
  <c r="C468" i="16"/>
  <c r="AC468" i="16"/>
  <c r="AD468" i="16" s="1"/>
  <c r="C436" i="16"/>
  <c r="AC436" i="16"/>
  <c r="AD436" i="16" s="1"/>
  <c r="C600" i="16"/>
  <c r="AC510" i="16"/>
  <c r="AD510" i="16" s="1"/>
  <c r="C510" i="16"/>
  <c r="C671" i="16"/>
  <c r="C663" i="16"/>
  <c r="C655" i="16"/>
  <c r="C647" i="16"/>
  <c r="C639" i="16"/>
  <c r="C631" i="16"/>
  <c r="C616" i="16"/>
  <c r="C622" i="16"/>
  <c r="C603" i="16"/>
  <c r="C552" i="16"/>
  <c r="C514" i="16"/>
  <c r="AC478" i="16"/>
  <c r="AD478" i="16" s="1"/>
  <c r="C478" i="16"/>
  <c r="C596" i="16"/>
  <c r="C529" i="16"/>
  <c r="C450" i="16"/>
  <c r="C536" i="16"/>
  <c r="C410" i="16"/>
  <c r="C537" i="16"/>
  <c r="C505" i="16"/>
  <c r="C489" i="16"/>
  <c r="C473" i="16"/>
  <c r="C457" i="16"/>
  <c r="C419" i="16"/>
  <c r="C1486" i="16"/>
  <c r="C1181" i="16"/>
  <c r="AC1181" i="16"/>
  <c r="AD1181" i="16" s="1"/>
  <c r="C1426" i="16"/>
  <c r="C1466" i="16"/>
  <c r="C1171" i="16"/>
  <c r="AC1171" i="16"/>
  <c r="AD1171" i="16" s="1"/>
  <c r="C1504" i="16"/>
  <c r="C1158" i="16"/>
  <c r="AC1158" i="16"/>
  <c r="AD1158" i="16" s="1"/>
  <c r="C1610" i="16"/>
  <c r="C1304" i="16"/>
  <c r="C1209" i="16"/>
  <c r="AC1209" i="16"/>
  <c r="AD1209" i="16" s="1"/>
  <c r="C1475" i="16"/>
  <c r="C1159" i="16"/>
  <c r="AC1159" i="16"/>
  <c r="AD1159" i="16" s="1"/>
  <c r="C987" i="16"/>
  <c r="C1263" i="16"/>
  <c r="C960" i="16"/>
  <c r="AC960" i="16"/>
  <c r="AD960" i="16" s="1"/>
  <c r="C928" i="16"/>
  <c r="AC928" i="16"/>
  <c r="AD928" i="16" s="1"/>
  <c r="C1278" i="16"/>
  <c r="C1264" i="16"/>
  <c r="C1152" i="16"/>
  <c r="C1120" i="16"/>
  <c r="C1009" i="16"/>
  <c r="AC1009" i="16"/>
  <c r="AD1009" i="16" s="1"/>
  <c r="C1488" i="16"/>
  <c r="C1337" i="16"/>
  <c r="C1084" i="16"/>
  <c r="C1369" i="16"/>
  <c r="C1204" i="16"/>
  <c r="C1150" i="16"/>
  <c r="C1132" i="16"/>
  <c r="C1109" i="16"/>
  <c r="C1410" i="16"/>
  <c r="C1338" i="16"/>
  <c r="C1393" i="16"/>
  <c r="C1247" i="16"/>
  <c r="C1194" i="16"/>
  <c r="C1137" i="16"/>
  <c r="AC1137" i="16"/>
  <c r="AD1137" i="16" s="1"/>
  <c r="C1067" i="16"/>
  <c r="C1147" i="16"/>
  <c r="C1081" i="16"/>
  <c r="C1000" i="16"/>
  <c r="C1056" i="16"/>
  <c r="C1019" i="16"/>
  <c r="C929" i="16"/>
  <c r="AC929" i="16"/>
  <c r="AD929" i="16" s="1"/>
  <c r="C896" i="16"/>
  <c r="AC896" i="16"/>
  <c r="AD896" i="16" s="1"/>
  <c r="C864" i="16"/>
  <c r="AC864" i="16"/>
  <c r="AD864" i="16" s="1"/>
  <c r="C1086" i="16"/>
  <c r="C1016" i="16"/>
  <c r="C962" i="16"/>
  <c r="C1054" i="16"/>
  <c r="C992" i="16"/>
  <c r="AC992" i="16"/>
  <c r="AD992" i="16" s="1"/>
  <c r="C941" i="16"/>
  <c r="C893" i="16"/>
  <c r="C861" i="16"/>
  <c r="AC861" i="16"/>
  <c r="AD861" i="16" s="1"/>
  <c r="C829" i="16"/>
  <c r="AC829" i="16"/>
  <c r="AD829" i="16" s="1"/>
  <c r="C1402" i="16"/>
  <c r="C1089" i="16"/>
  <c r="C1025" i="16"/>
  <c r="C930" i="16"/>
  <c r="C1080" i="16"/>
  <c r="C1040" i="16"/>
  <c r="C972" i="16"/>
  <c r="C890" i="16"/>
  <c r="AC890" i="16"/>
  <c r="AD890" i="16" s="1"/>
  <c r="C858" i="16"/>
  <c r="C922" i="16"/>
  <c r="C839" i="16"/>
  <c r="C907" i="16"/>
  <c r="AC907" i="16"/>
  <c r="AD907" i="16" s="1"/>
  <c r="C817" i="16"/>
  <c r="C827" i="16"/>
  <c r="AC827" i="16"/>
  <c r="AD827" i="16" s="1"/>
  <c r="C813" i="16"/>
  <c r="C805" i="16"/>
  <c r="C778" i="16"/>
  <c r="C733" i="16"/>
  <c r="C699" i="16"/>
  <c r="AC699" i="16"/>
  <c r="AD699" i="16" s="1"/>
  <c r="C744" i="16"/>
  <c r="C710" i="16"/>
  <c r="AC710" i="16"/>
  <c r="AD710" i="16" s="1"/>
  <c r="C723" i="16"/>
  <c r="C567" i="16"/>
  <c r="C806" i="16"/>
  <c r="C721" i="16"/>
  <c r="C689" i="16"/>
  <c r="C811" i="16"/>
  <c r="C775" i="16"/>
  <c r="C747" i="16"/>
  <c r="C715" i="16"/>
  <c r="C683" i="16"/>
  <c r="C871" i="16"/>
  <c r="C773" i="16"/>
  <c r="C784" i="16"/>
  <c r="C703" i="16"/>
  <c r="AC703" i="16"/>
  <c r="AD703" i="16" s="1"/>
  <c r="C800" i="16"/>
  <c r="C771" i="16"/>
  <c r="C743" i="16"/>
  <c r="C711" i="16"/>
  <c r="C632" i="16"/>
  <c r="C621" i="16"/>
  <c r="C623" i="16"/>
  <c r="C613" i="16"/>
  <c r="C584" i="16"/>
  <c r="C530" i="16"/>
  <c r="C496" i="16"/>
  <c r="AC496" i="16"/>
  <c r="AD496" i="16" s="1"/>
  <c r="C464" i="16"/>
  <c r="AC464" i="16"/>
  <c r="AD464" i="16" s="1"/>
  <c r="C432" i="16"/>
  <c r="AC432" i="16"/>
  <c r="AD432" i="16" s="1"/>
  <c r="C605" i="16"/>
  <c r="C542" i="16"/>
  <c r="C576" i="16"/>
  <c r="C511" i="16"/>
  <c r="AC506" i="16"/>
  <c r="AD506" i="16" s="1"/>
  <c r="C506" i="16"/>
  <c r="AC430" i="16"/>
  <c r="AD430" i="16" s="1"/>
  <c r="C430" i="16"/>
  <c r="C517" i="16"/>
  <c r="C446" i="16"/>
  <c r="C556" i="16"/>
  <c r="C441" i="16"/>
  <c r="C503" i="16"/>
  <c r="C487" i="16"/>
  <c r="C471" i="16"/>
  <c r="C453" i="16"/>
  <c r="C1163" i="16"/>
  <c r="AC1163" i="16"/>
  <c r="AD1163" i="16" s="1"/>
  <c r="C1360" i="16"/>
  <c r="C1467" i="16"/>
  <c r="C1201" i="16"/>
  <c r="AC1201" i="16"/>
  <c r="AD1201" i="16" s="1"/>
  <c r="C1432" i="16"/>
  <c r="C1435" i="16"/>
  <c r="C979" i="16"/>
  <c r="C1240" i="16"/>
  <c r="C956" i="16"/>
  <c r="AC956" i="16"/>
  <c r="AD956" i="16" s="1"/>
  <c r="C924" i="16"/>
  <c r="AC924" i="16"/>
  <c r="AD924" i="16" s="1"/>
  <c r="C1276" i="16"/>
  <c r="C1145" i="16"/>
  <c r="AC1145" i="16"/>
  <c r="AD1145" i="16" s="1"/>
  <c r="C1113" i="16"/>
  <c r="AC1113" i="16"/>
  <c r="AD1113" i="16" s="1"/>
  <c r="C1001" i="16"/>
  <c r="AC1001" i="16"/>
  <c r="AD1001" i="16" s="1"/>
  <c r="C1482" i="16"/>
  <c r="C1293" i="16"/>
  <c r="C1229" i="16"/>
  <c r="C1123" i="16"/>
  <c r="C1331" i="16"/>
  <c r="C1403" i="16"/>
  <c r="C1319" i="16"/>
  <c r="C1151" i="16"/>
  <c r="C1382" i="16"/>
  <c r="C1238" i="16"/>
  <c r="C1130" i="16"/>
  <c r="AC1130" i="16"/>
  <c r="AD1130" i="16" s="1"/>
  <c r="C1005" i="16"/>
  <c r="AC1005" i="16"/>
  <c r="AD1005" i="16" s="1"/>
  <c r="C1092" i="16"/>
  <c r="C1038" i="16"/>
  <c r="C1101" i="16"/>
  <c r="C1041" i="16"/>
  <c r="AC820" i="16"/>
  <c r="AD820" i="16" s="1"/>
  <c r="C820" i="16"/>
  <c r="C1051" i="16"/>
  <c r="C926" i="16"/>
  <c r="AC926" i="16"/>
  <c r="AD926" i="16" s="1"/>
  <c r="C892" i="16"/>
  <c r="AC892" i="16"/>
  <c r="AD892" i="16" s="1"/>
  <c r="C860" i="16"/>
  <c r="AC860" i="16"/>
  <c r="AD860" i="16" s="1"/>
  <c r="C1049" i="16"/>
  <c r="C959" i="16"/>
  <c r="AC959" i="16"/>
  <c r="AD959" i="16" s="1"/>
  <c r="C938" i="16"/>
  <c r="C921" i="16"/>
  <c r="C889" i="16"/>
  <c r="C857" i="16"/>
  <c r="AC857" i="16"/>
  <c r="AD857" i="16" s="1"/>
  <c r="C825" i="16"/>
  <c r="AC825" i="16"/>
  <c r="AD825" i="16" s="1"/>
  <c r="C1313" i="16"/>
  <c r="C1057" i="16"/>
  <c r="C927" i="16"/>
  <c r="AC927" i="16"/>
  <c r="AD927" i="16" s="1"/>
  <c r="C1035" i="16"/>
  <c r="C918" i="16"/>
  <c r="AC918" i="16"/>
  <c r="AD918" i="16" s="1"/>
  <c r="C886" i="16"/>
  <c r="AC886" i="16"/>
  <c r="AD886" i="16" s="1"/>
  <c r="C854" i="16"/>
  <c r="C848" i="16"/>
  <c r="AC848" i="16"/>
  <c r="AD848" i="16" s="1"/>
  <c r="C911" i="16"/>
  <c r="C851" i="16"/>
  <c r="C836" i="16"/>
  <c r="AC836" i="16"/>
  <c r="AD836" i="16" s="1"/>
  <c r="C1033" i="16"/>
  <c r="C891" i="16"/>
  <c r="AC891" i="16"/>
  <c r="AD891" i="16" s="1"/>
  <c r="C824" i="16"/>
  <c r="C1069" i="16"/>
  <c r="C947" i="16"/>
  <c r="C731" i="16"/>
  <c r="AC731" i="16"/>
  <c r="AD731" i="16" s="1"/>
  <c r="C682" i="16"/>
  <c r="C674" i="16"/>
  <c r="C666" i="16"/>
  <c r="C658" i="16"/>
  <c r="C650" i="16"/>
  <c r="C642" i="16"/>
  <c r="C799" i="16"/>
  <c r="C776" i="16"/>
  <c r="C742" i="16"/>
  <c r="AC742" i="16"/>
  <c r="AD742" i="16" s="1"/>
  <c r="C789" i="16"/>
  <c r="C755" i="16"/>
  <c r="C559" i="16"/>
  <c r="C753" i="16"/>
  <c r="C719" i="16"/>
  <c r="AC719" i="16"/>
  <c r="AD719" i="16" s="1"/>
  <c r="C685" i="16"/>
  <c r="C767" i="16"/>
  <c r="AC767" i="16"/>
  <c r="AD767" i="16" s="1"/>
  <c r="C724" i="16"/>
  <c r="C782" i="16"/>
  <c r="AC782" i="16"/>
  <c r="AD782" i="16" s="1"/>
  <c r="C737" i="16"/>
  <c r="C692" i="16"/>
  <c r="AC692" i="16"/>
  <c r="AD692" i="16" s="1"/>
  <c r="C601" i="16"/>
  <c r="C541" i="16"/>
  <c r="AC525" i="16"/>
  <c r="AD525" i="16" s="1"/>
  <c r="C525" i="16"/>
  <c r="C492" i="16"/>
  <c r="AC492" i="16"/>
  <c r="AD492" i="16" s="1"/>
  <c r="C460" i="16"/>
  <c r="AC460" i="16"/>
  <c r="AD460" i="16" s="1"/>
  <c r="C428" i="16"/>
  <c r="AC428" i="16"/>
  <c r="AD428" i="16" s="1"/>
  <c r="C582" i="16"/>
  <c r="C669" i="16"/>
  <c r="C661" i="16"/>
  <c r="C653" i="16"/>
  <c r="C645" i="16"/>
  <c r="C637" i="16"/>
  <c r="C629" i="16"/>
  <c r="C624" i="16"/>
  <c r="C595" i="16"/>
  <c r="C540" i="16"/>
  <c r="AC502" i="16"/>
  <c r="AD502" i="16" s="1"/>
  <c r="C502" i="16"/>
  <c r="AC426" i="16"/>
  <c r="AD426" i="16" s="1"/>
  <c r="C426" i="16"/>
  <c r="C589" i="16"/>
  <c r="C474" i="16"/>
  <c r="C442" i="16"/>
  <c r="C520" i="16"/>
  <c r="C521" i="16"/>
  <c r="C425" i="16"/>
  <c r="C501" i="16"/>
  <c r="C485" i="16"/>
  <c r="C469" i="16"/>
  <c r="C455" i="16"/>
  <c r="C437" i="16"/>
  <c r="C993" i="16"/>
  <c r="AC993" i="16"/>
  <c r="AD993" i="16" s="1"/>
  <c r="C1234" i="16"/>
  <c r="C997" i="16"/>
  <c r="AC997" i="16"/>
  <c r="AD997" i="16" s="1"/>
  <c r="C975" i="16"/>
  <c r="C1074" i="16"/>
  <c r="C1228" i="16"/>
  <c r="C1079" i="16"/>
  <c r="C1012" i="16"/>
  <c r="C923" i="16"/>
  <c r="AC923" i="16"/>
  <c r="AD923" i="16" s="1"/>
  <c r="C888" i="16"/>
  <c r="AC888" i="16"/>
  <c r="AD888" i="16" s="1"/>
  <c r="C856" i="16"/>
  <c r="AC856" i="16"/>
  <c r="AD856" i="16" s="1"/>
  <c r="C1013" i="16"/>
  <c r="C935" i="16"/>
  <c r="AC935" i="16"/>
  <c r="AD935" i="16" s="1"/>
  <c r="C1075" i="16"/>
  <c r="C1037" i="16"/>
  <c r="C983" i="16"/>
  <c r="C917" i="16"/>
  <c r="C885" i="16"/>
  <c r="C853" i="16"/>
  <c r="AC853" i="16"/>
  <c r="AD853" i="16" s="1"/>
  <c r="C1020" i="16"/>
  <c r="AC822" i="16"/>
  <c r="AD822" i="16" s="1"/>
  <c r="C822" i="16"/>
  <c r="C1071" i="16"/>
  <c r="C914" i="16"/>
  <c r="AC914" i="16"/>
  <c r="AD914" i="16" s="1"/>
  <c r="C882" i="16"/>
  <c r="AC882" i="16"/>
  <c r="AD882" i="16" s="1"/>
  <c r="C850" i="16"/>
  <c r="C875" i="16"/>
  <c r="AC875" i="16"/>
  <c r="AD875" i="16" s="1"/>
  <c r="C986" i="16"/>
  <c r="C934" i="16"/>
  <c r="AC819" i="16"/>
  <c r="AD819" i="16" s="1"/>
  <c r="C819" i="16"/>
  <c r="C1105" i="16"/>
  <c r="C852" i="16"/>
  <c r="C803" i="16"/>
  <c r="C765" i="16"/>
  <c r="C697" i="16"/>
  <c r="C774" i="16"/>
  <c r="AC774" i="16"/>
  <c r="AD774" i="16" s="1"/>
  <c r="C695" i="16"/>
  <c r="C783" i="16"/>
  <c r="AC783" i="16"/>
  <c r="AD783" i="16" s="1"/>
  <c r="C708" i="16"/>
  <c r="C785" i="16"/>
  <c r="C751" i="16"/>
  <c r="AC751" i="16"/>
  <c r="AD751" i="16" s="1"/>
  <c r="C804" i="16"/>
  <c r="C764" i="16"/>
  <c r="C732" i="16"/>
  <c r="C700" i="16"/>
  <c r="C681" i="16"/>
  <c r="C794" i="16"/>
  <c r="C722" i="16"/>
  <c r="AC722" i="16"/>
  <c r="AD722" i="16" s="1"/>
  <c r="C735" i="16"/>
  <c r="AC735" i="16"/>
  <c r="AD735" i="16" s="1"/>
  <c r="C690" i="16"/>
  <c r="AC690" i="16"/>
  <c r="AD690" i="16" s="1"/>
  <c r="C796" i="16"/>
  <c r="C760" i="16"/>
  <c r="C728" i="16"/>
  <c r="C696" i="16"/>
  <c r="C630" i="16"/>
  <c r="C615" i="16"/>
  <c r="C625" i="16"/>
  <c r="C512" i="16"/>
  <c r="C572" i="16"/>
  <c r="C524" i="16"/>
  <c r="C488" i="16"/>
  <c r="AC488" i="16"/>
  <c r="AD488" i="16" s="1"/>
  <c r="C456" i="16"/>
  <c r="AC456" i="16"/>
  <c r="AD456" i="16" s="1"/>
  <c r="C424" i="16"/>
  <c r="AC424" i="16"/>
  <c r="AD424" i="16" s="1"/>
  <c r="C588" i="16"/>
  <c r="C531" i="16"/>
  <c r="C564" i="16"/>
  <c r="AC509" i="16"/>
  <c r="AD509" i="16" s="1"/>
  <c r="C509" i="16"/>
  <c r="AC498" i="16"/>
  <c r="AD498" i="16" s="1"/>
  <c r="C498" i="16"/>
  <c r="AC422" i="16"/>
  <c r="AD422" i="16" s="1"/>
  <c r="C422" i="16"/>
  <c r="C577" i="16"/>
  <c r="C470" i="16"/>
  <c r="C438" i="16"/>
  <c r="C532" i="16"/>
  <c r="C445" i="16"/>
  <c r="C414" i="16"/>
  <c r="C499" i="16"/>
  <c r="C483" i="16"/>
  <c r="C467" i="16"/>
  <c r="C439" i="16"/>
  <c r="C421" i="16"/>
  <c r="C1778" i="16"/>
  <c r="C1680" i="16"/>
  <c r="C1639" i="16"/>
  <c r="C1552" i="16"/>
  <c r="C1593" i="16"/>
  <c r="C1561" i="16"/>
  <c r="C1601" i="16"/>
  <c r="C1569" i="16"/>
  <c r="C1415" i="16"/>
  <c r="C1438" i="16"/>
  <c r="C1520" i="16"/>
  <c r="C1507" i="16"/>
  <c r="C1547" i="16"/>
  <c r="C1472" i="16"/>
  <c r="C1501" i="16"/>
  <c r="C1446" i="16"/>
  <c r="C1585" i="16"/>
  <c r="C1433" i="16"/>
  <c r="C1453" i="16"/>
  <c r="C1442" i="16"/>
  <c r="C1517" i="16"/>
  <c r="C1541" i="16"/>
  <c r="C1535" i="16"/>
  <c r="AC1415" i="16"/>
  <c r="AD1415" i="16" s="1"/>
  <c r="C1349" i="16"/>
  <c r="C1602" i="16"/>
  <c r="C1525" i="16"/>
  <c r="C1445" i="16"/>
  <c r="C1580" i="16"/>
  <c r="C1494" i="16"/>
  <c r="C1277" i="16"/>
  <c r="C1537" i="16"/>
  <c r="C1470" i="16"/>
  <c r="C1533" i="16"/>
  <c r="C1444" i="16"/>
  <c r="C1232" i="16"/>
  <c r="C1157" i="16"/>
  <c r="AC1157" i="16"/>
  <c r="AD1157" i="16" s="1"/>
  <c r="C1406" i="16"/>
  <c r="C1368" i="16"/>
  <c r="C1325" i="16"/>
  <c r="C1259" i="16"/>
  <c r="C1667" i="16"/>
  <c r="C1351" i="16"/>
  <c r="C1211" i="16"/>
  <c r="AC1211" i="16"/>
  <c r="AD1211" i="16" s="1"/>
  <c r="C1800" i="16"/>
  <c r="C1392" i="16"/>
  <c r="C1347" i="16"/>
  <c r="C1267" i="16"/>
  <c r="C1198" i="16"/>
  <c r="C1713" i="16"/>
  <c r="C1407" i="16"/>
  <c r="C1265" i="16"/>
  <c r="C1185" i="16"/>
  <c r="AC1185" i="16"/>
  <c r="AD1185" i="16" s="1"/>
  <c r="C1320" i="16"/>
  <c r="C1199" i="16"/>
  <c r="AC1199" i="16"/>
  <c r="AD1199" i="16" s="1"/>
  <c r="C1318" i="16"/>
  <c r="C1186" i="16"/>
  <c r="C1140" i="16"/>
  <c r="C1117" i="16"/>
  <c r="C963" i="16"/>
  <c r="AC963" i="16"/>
  <c r="AD963" i="16" s="1"/>
  <c r="C1217" i="16"/>
  <c r="C998" i="16"/>
  <c r="AC998" i="16"/>
  <c r="AD998" i="16" s="1"/>
  <c r="C948" i="16"/>
  <c r="AC948" i="16"/>
  <c r="AD948" i="16" s="1"/>
  <c r="C1335" i="16"/>
  <c r="C1248" i="16"/>
  <c r="C985" i="16"/>
  <c r="AC985" i="16"/>
  <c r="AD985" i="16" s="1"/>
  <c r="C1358" i="16"/>
  <c r="C1266" i="16"/>
  <c r="C1221" i="16"/>
  <c r="C1390" i="16"/>
  <c r="C1287" i="16"/>
  <c r="C1546" i="16"/>
  <c r="C1363" i="16"/>
  <c r="C1296" i="16"/>
  <c r="C1135" i="16"/>
  <c r="C1376" i="16"/>
  <c r="C1227" i="16"/>
  <c r="C1162" i="16"/>
  <c r="AC1162" i="16"/>
  <c r="AD1162" i="16" s="1"/>
  <c r="C1128" i="16"/>
  <c r="C989" i="16"/>
  <c r="AC989" i="16"/>
  <c r="AD989" i="16" s="1"/>
  <c r="C1021" i="16"/>
  <c r="C968" i="16"/>
  <c r="C1099" i="16"/>
  <c r="C1036" i="16"/>
  <c r="C1046" i="16"/>
  <c r="C916" i="16"/>
  <c r="AC916" i="16"/>
  <c r="AD916" i="16" s="1"/>
  <c r="C884" i="16"/>
  <c r="AC884" i="16"/>
  <c r="AD884" i="16" s="1"/>
  <c r="C1250" i="16"/>
  <c r="C1077" i="16"/>
  <c r="C1044" i="16"/>
  <c r="C954" i="16"/>
  <c r="C821" i="16"/>
  <c r="AC821" i="16"/>
  <c r="AD821" i="16" s="1"/>
  <c r="C976" i="16"/>
  <c r="AC976" i="16"/>
  <c r="AD976" i="16" s="1"/>
  <c r="C913" i="16"/>
  <c r="C881" i="16"/>
  <c r="C849" i="16"/>
  <c r="AC849" i="16"/>
  <c r="AD849" i="16" s="1"/>
  <c r="C1430" i="16"/>
  <c r="C1275" i="16"/>
  <c r="C1082" i="16"/>
  <c r="C1052" i="16"/>
  <c r="C1018" i="16"/>
  <c r="AC818" i="16"/>
  <c r="AD818" i="16" s="1"/>
  <c r="C818" i="16"/>
  <c r="C1030" i="16"/>
  <c r="C910" i="16"/>
  <c r="AC910" i="16"/>
  <c r="AD910" i="16" s="1"/>
  <c r="C878" i="16"/>
  <c r="AC878" i="16"/>
  <c r="AD878" i="16" s="1"/>
  <c r="C846" i="16"/>
  <c r="C1015" i="16"/>
  <c r="C895" i="16"/>
  <c r="C1028" i="16"/>
  <c r="C859" i="16"/>
  <c r="AC859" i="16"/>
  <c r="AD859" i="16" s="1"/>
  <c r="C855" i="16"/>
  <c r="AC855" i="16"/>
  <c r="AD855" i="16" s="1"/>
  <c r="C812" i="16"/>
  <c r="C1062" i="16"/>
  <c r="C945" i="16"/>
  <c r="C867" i="16"/>
  <c r="C716" i="16"/>
  <c r="C693" i="16"/>
  <c r="C680" i="16"/>
  <c r="C672" i="16"/>
  <c r="C664" i="16"/>
  <c r="C656" i="16"/>
  <c r="C648" i="16"/>
  <c r="C640" i="16"/>
  <c r="C797" i="16"/>
  <c r="C729" i="16"/>
  <c r="C740" i="16"/>
  <c r="C706" i="16"/>
  <c r="AC706" i="16"/>
  <c r="AD706" i="16" s="1"/>
  <c r="C543" i="16"/>
  <c r="C779" i="16"/>
  <c r="AC779" i="16"/>
  <c r="AD779" i="16" s="1"/>
  <c r="C704" i="16"/>
  <c r="C955" i="16"/>
  <c r="C792" i="16"/>
  <c r="AC792" i="16"/>
  <c r="AD792" i="16" s="1"/>
  <c r="C756" i="16"/>
  <c r="C814" i="16"/>
  <c r="C769" i="16"/>
  <c r="C579" i="16"/>
  <c r="C484" i="16"/>
  <c r="AC484" i="16"/>
  <c r="AD484" i="16" s="1"/>
  <c r="C452" i="16"/>
  <c r="AC452" i="16"/>
  <c r="AD452" i="16" s="1"/>
  <c r="C420" i="16"/>
  <c r="AC420" i="16"/>
  <c r="AD420" i="16" s="1"/>
  <c r="C557" i="16"/>
  <c r="C675" i="16"/>
  <c r="C667" i="16"/>
  <c r="C659" i="16"/>
  <c r="C651" i="16"/>
  <c r="C643" i="16"/>
  <c r="C635" i="16"/>
  <c r="C627" i="16"/>
  <c r="C617" i="16"/>
  <c r="C614" i="16"/>
  <c r="C508" i="16"/>
  <c r="C587" i="16"/>
  <c r="C534" i="16"/>
  <c r="AC494" i="16"/>
  <c r="AD494" i="16" s="1"/>
  <c r="C494" i="16"/>
  <c r="AC418" i="16"/>
  <c r="AD418" i="16" s="1"/>
  <c r="C418" i="16"/>
  <c r="C563" i="16"/>
  <c r="C466" i="16"/>
  <c r="C434" i="16"/>
  <c r="C449" i="16"/>
  <c r="C447" i="16"/>
  <c r="C429" i="16"/>
  <c r="C443" i="16"/>
  <c r="C497" i="16"/>
  <c r="C481" i="16"/>
  <c r="C465" i="16"/>
  <c r="C423" i="16"/>
  <c r="C560" i="16"/>
  <c r="C2275" i="18"/>
  <c r="C2227" i="18"/>
  <c r="C2399" i="18"/>
  <c r="C2422" i="18"/>
  <c r="C2340" i="18"/>
  <c r="C2060" i="18"/>
  <c r="C2010" i="18"/>
  <c r="C2178" i="18"/>
  <c r="C2066" i="18"/>
  <c r="C2336" i="18"/>
  <c r="C2054" i="18"/>
  <c r="C2123" i="18"/>
  <c r="C2104" i="18"/>
  <c r="C2015" i="18"/>
  <c r="C1674" i="18"/>
  <c r="C1747" i="18"/>
  <c r="C2329" i="18"/>
  <c r="C1579" i="18"/>
  <c r="C1808" i="18"/>
  <c r="C1619" i="18"/>
  <c r="C1439" i="18"/>
  <c r="C1430" i="18"/>
  <c r="C1714" i="18"/>
  <c r="C1376" i="18"/>
  <c r="C1368" i="18"/>
  <c r="C892" i="18"/>
  <c r="AC892" i="18"/>
  <c r="AD892" i="18" s="1"/>
  <c r="C876" i="18"/>
  <c r="AC876" i="18"/>
  <c r="AD876" i="18" s="1"/>
  <c r="C860" i="18"/>
  <c r="AC860" i="18"/>
  <c r="AD860" i="18" s="1"/>
  <c r="C844" i="18"/>
  <c r="AC844" i="18"/>
  <c r="AD844" i="18" s="1"/>
  <c r="C828" i="18"/>
  <c r="AC828" i="18"/>
  <c r="AD828" i="18" s="1"/>
  <c r="C980" i="18"/>
  <c r="C977" i="18"/>
  <c r="C1009" i="18"/>
  <c r="C995" i="18"/>
  <c r="C978" i="18"/>
  <c r="AC716" i="18"/>
  <c r="AD716" i="18" s="1"/>
  <c r="C716" i="18"/>
  <c r="C658" i="18"/>
  <c r="AC558" i="18"/>
  <c r="AD558" i="18" s="1"/>
  <c r="C558" i="18"/>
  <c r="C637" i="18"/>
  <c r="C442" i="18"/>
  <c r="C2194" i="18"/>
  <c r="C2111" i="18"/>
  <c r="C2286" i="18"/>
  <c r="C1944" i="18"/>
  <c r="C2056" i="18"/>
  <c r="C1826" i="18"/>
  <c r="AC1826" i="18"/>
  <c r="AD1826" i="18" s="1"/>
  <c r="C2149" i="18"/>
  <c r="C2401" i="18"/>
  <c r="C2355" i="18"/>
  <c r="C2310" i="18"/>
  <c r="C2273" i="18"/>
  <c r="C2203" i="18"/>
  <c r="C2137" i="18"/>
  <c r="C2191" i="18"/>
  <c r="C2110" i="18"/>
  <c r="C2349" i="18"/>
  <c r="C2287" i="18"/>
  <c r="C2242" i="18"/>
  <c r="C2179" i="18"/>
  <c r="C2420" i="18"/>
  <c r="C2334" i="18"/>
  <c r="C2244" i="18"/>
  <c r="C2396" i="18"/>
  <c r="C2057" i="18"/>
  <c r="C2328" i="18"/>
  <c r="C2219" i="18"/>
  <c r="C1987" i="18"/>
  <c r="C2350" i="18"/>
  <c r="C2277" i="18"/>
  <c r="C2114" i="18"/>
  <c r="C1994" i="18"/>
  <c r="C2031" i="18"/>
  <c r="C2039" i="18"/>
  <c r="C1937" i="18"/>
  <c r="C2330" i="18"/>
  <c r="C1947" i="18"/>
  <c r="C1873" i="18"/>
  <c r="C1962" i="18"/>
  <c r="C2121" i="18"/>
  <c r="C1963" i="18"/>
  <c r="C2088" i="18"/>
  <c r="C1921" i="18"/>
  <c r="C1778" i="18"/>
  <c r="C2082" i="18"/>
  <c r="C1927" i="18"/>
  <c r="C1789" i="18"/>
  <c r="C1782" i="18"/>
  <c r="C1771" i="18"/>
  <c r="C1543" i="18"/>
  <c r="C2297" i="18"/>
  <c r="C1725" i="18"/>
  <c r="C1761" i="18"/>
  <c r="C1472" i="18"/>
  <c r="C2136" i="18"/>
  <c r="C1396" i="18"/>
  <c r="C1522" i="18"/>
  <c r="C1249" i="18"/>
  <c r="C1314" i="18"/>
  <c r="C1257" i="18"/>
  <c r="C1086" i="18"/>
  <c r="C1159" i="18"/>
  <c r="C1081" i="18"/>
  <c r="C1118" i="18"/>
  <c r="C760" i="18"/>
  <c r="AC725" i="18"/>
  <c r="AD725" i="18" s="1"/>
  <c r="C725" i="18"/>
  <c r="AC679" i="18"/>
  <c r="AD679" i="18" s="1"/>
  <c r="C679" i="18"/>
  <c r="C629" i="18"/>
  <c r="AC552" i="18"/>
  <c r="AD552" i="18" s="1"/>
  <c r="C552" i="18"/>
  <c r="C731" i="18"/>
  <c r="AC672" i="18"/>
  <c r="AD672" i="18" s="1"/>
  <c r="C672" i="18"/>
  <c r="AC604" i="18"/>
  <c r="AD604" i="18" s="1"/>
  <c r="C604" i="18"/>
  <c r="AC540" i="18"/>
  <c r="AD540" i="18" s="1"/>
  <c r="C540" i="18"/>
  <c r="AC503" i="18"/>
  <c r="AD503" i="18" s="1"/>
  <c r="C503" i="18"/>
  <c r="C406" i="18"/>
  <c r="C492" i="18"/>
  <c r="C434" i="18"/>
  <c r="C415" i="18"/>
  <c r="C408" i="18"/>
  <c r="C440" i="18"/>
  <c r="C472" i="18"/>
  <c r="C507" i="18"/>
  <c r="C559" i="18"/>
  <c r="C513" i="18"/>
  <c r="C487" i="18"/>
  <c r="C446" i="18"/>
  <c r="C478" i="18"/>
  <c r="C433" i="18"/>
  <c r="C465" i="18"/>
  <c r="C514" i="18"/>
  <c r="C509" i="18"/>
  <c r="C500" i="18"/>
  <c r="C422" i="18"/>
  <c r="C435" i="18"/>
  <c r="C426" i="18"/>
  <c r="C423" i="18"/>
  <c r="C414" i="18"/>
  <c r="C412" i="18"/>
  <c r="C444" i="18"/>
  <c r="C476" i="18"/>
  <c r="C535" i="18"/>
  <c r="C517" i="18"/>
  <c r="C450" i="18"/>
  <c r="C482" i="18"/>
  <c r="C515" i="18"/>
  <c r="C575" i="18"/>
  <c r="C437" i="18"/>
  <c r="C469" i="18"/>
  <c r="C521" i="18"/>
  <c r="C411" i="18"/>
  <c r="C463" i="18"/>
  <c r="C431" i="18"/>
  <c r="C416" i="18"/>
  <c r="C448" i="18"/>
  <c r="C480" i="18"/>
  <c r="C525" i="18"/>
  <c r="C589" i="18"/>
  <c r="C491" i="18"/>
  <c r="C454" i="18"/>
  <c r="C486" i="18"/>
  <c r="C409" i="18"/>
  <c r="C441" i="18"/>
  <c r="C473" i="18"/>
  <c r="C516" i="18"/>
  <c r="C505" i="18"/>
  <c r="C455" i="18"/>
  <c r="C447" i="18"/>
  <c r="C459" i="18"/>
  <c r="C430" i="18"/>
  <c r="C420" i="18"/>
  <c r="C452" i="18"/>
  <c r="C484" i="18"/>
  <c r="C467" i="18"/>
  <c r="C494" i="18"/>
  <c r="C458" i="18"/>
  <c r="C490" i="18"/>
  <c r="C541" i="18"/>
  <c r="C605" i="18"/>
  <c r="C413" i="18"/>
  <c r="C445" i="18"/>
  <c r="C477" i="18"/>
  <c r="C510" i="18"/>
  <c r="C427" i="18"/>
  <c r="C443" i="18"/>
  <c r="C424" i="18"/>
  <c r="C456" i="18"/>
  <c r="C488" i="18"/>
  <c r="C527" i="18"/>
  <c r="C591" i="18"/>
  <c r="C471" i="18"/>
  <c r="C506" i="18"/>
  <c r="C567" i="18"/>
  <c r="C462" i="18"/>
  <c r="C417" i="18"/>
  <c r="C449" i="18"/>
  <c r="C481" i="18"/>
  <c r="C551" i="18"/>
  <c r="C439" i="18"/>
  <c r="C493" i="18"/>
  <c r="C428" i="18"/>
  <c r="C460" i="18"/>
  <c r="C475" i="18"/>
  <c r="C466" i="18"/>
  <c r="C496" i="18"/>
  <c r="C543" i="18"/>
  <c r="C421" i="18"/>
  <c r="C453" i="18"/>
  <c r="C485" i="18"/>
  <c r="C495" i="18"/>
  <c r="C518" i="18"/>
  <c r="C451" i="18"/>
  <c r="C418" i="18"/>
  <c r="C432" i="18"/>
  <c r="C464" i="18"/>
  <c r="C499" i="18"/>
  <c r="C557" i="18"/>
  <c r="C479" i="18"/>
  <c r="C522" i="18"/>
  <c r="C438" i="18"/>
  <c r="C470" i="18"/>
  <c r="C425" i="18"/>
  <c r="C457" i="18"/>
  <c r="C489" i="18"/>
  <c r="C468" i="18"/>
  <c r="C419" i="18"/>
  <c r="C2354" i="18"/>
  <c r="C2205" i="18"/>
  <c r="C2073" i="18"/>
  <c r="C2232" i="18"/>
  <c r="C2193" i="18"/>
  <c r="C1881" i="18"/>
  <c r="C1943" i="18"/>
  <c r="C2215" i="18"/>
  <c r="C2119" i="18"/>
  <c r="C2390" i="18"/>
  <c r="C2353" i="18"/>
  <c r="C2307" i="18"/>
  <c r="C2262" i="18"/>
  <c r="C2201" i="18"/>
  <c r="C2122" i="18"/>
  <c r="C2189" i="18"/>
  <c r="C2095" i="18"/>
  <c r="C2386" i="18"/>
  <c r="C2338" i="18"/>
  <c r="C2285" i="18"/>
  <c r="C2239" i="18"/>
  <c r="C2177" i="18"/>
  <c r="C2214" i="18"/>
  <c r="C2118" i="18"/>
  <c r="C2175" i="18"/>
  <c r="C2094" i="18"/>
  <c r="C2325" i="18"/>
  <c r="C2238" i="18"/>
  <c r="C2332" i="18"/>
  <c r="C2315" i="18"/>
  <c r="C2217" i="18"/>
  <c r="C2025" i="18"/>
  <c r="C1980" i="18"/>
  <c r="C2341" i="18"/>
  <c r="C2260" i="18"/>
  <c r="C2112" i="18"/>
  <c r="C1968" i="18"/>
  <c r="C2144" i="18"/>
  <c r="C1976" i="18"/>
  <c r="C1822" i="18"/>
  <c r="AC1822" i="18"/>
  <c r="AD1822" i="18" s="1"/>
  <c r="C1880" i="18"/>
  <c r="C1838" i="18"/>
  <c r="C1916" i="18"/>
  <c r="C1894" i="18"/>
  <c r="C1876" i="18"/>
  <c r="C1840" i="18"/>
  <c r="C1918" i="18"/>
  <c r="C1896" i="18"/>
  <c r="C1898" i="18"/>
  <c r="C1922" i="18"/>
  <c r="C1993" i="18"/>
  <c r="C1830" i="18"/>
  <c r="C1901" i="18"/>
  <c r="C1860" i="18"/>
  <c r="C1928" i="18"/>
  <c r="C1938" i="18"/>
  <c r="C1907" i="18"/>
  <c r="C1842" i="18"/>
  <c r="C1844" i="18"/>
  <c r="C1919" i="18"/>
  <c r="C2002" i="18"/>
  <c r="C1835" i="18"/>
  <c r="C1923" i="18"/>
  <c r="C1861" i="18"/>
  <c r="C1961" i="18"/>
  <c r="C2006" i="18"/>
  <c r="C1839" i="18"/>
  <c r="C1903" i="18"/>
  <c r="C1999" i="18"/>
  <c r="C1920" i="18"/>
  <c r="C1985" i="18"/>
  <c r="C1946" i="18"/>
  <c r="C2013" i="18"/>
  <c r="C1939" i="18"/>
  <c r="C1893" i="18"/>
  <c r="C1874" i="18"/>
  <c r="C1845" i="18"/>
  <c r="C1952" i="18"/>
  <c r="C1862" i="18"/>
  <c r="C1877" i="18"/>
  <c r="C1958" i="18"/>
  <c r="C2017" i="18"/>
  <c r="C1848" i="18"/>
  <c r="C1892" i="18"/>
  <c r="C1970" i="18"/>
  <c r="C1989" i="18"/>
  <c r="C2028" i="18"/>
  <c r="C1925" i="18"/>
  <c r="C2024" i="18"/>
  <c r="C1960" i="18"/>
  <c r="C2084" i="18"/>
  <c r="C1945" i="18"/>
  <c r="C2086" i="18"/>
  <c r="C1895" i="18"/>
  <c r="C2068" i="18"/>
  <c r="C2029" i="18"/>
  <c r="C1872" i="18"/>
  <c r="C1784" i="18"/>
  <c r="C1743" i="18"/>
  <c r="C1991" i="18"/>
  <c r="C1813" i="18"/>
  <c r="C1751" i="18"/>
  <c r="C1527" i="18"/>
  <c r="C1700" i="18"/>
  <c r="C2235" i="18"/>
  <c r="C1551" i="18"/>
  <c r="C1746" i="18"/>
  <c r="C1752" i="18"/>
  <c r="C1676" i="18"/>
  <c r="C1224" i="18"/>
  <c r="AC1224" i="18"/>
  <c r="AD1224" i="18" s="1"/>
  <c r="C1066" i="18"/>
  <c r="C1082" i="18"/>
  <c r="C1319" i="18"/>
  <c r="AC971" i="18"/>
  <c r="AD971" i="18" s="1"/>
  <c r="C971" i="18"/>
  <c r="C918" i="18"/>
  <c r="AC918" i="18"/>
  <c r="AD918" i="18" s="1"/>
  <c r="C1018" i="18"/>
  <c r="C986" i="18"/>
  <c r="AC723" i="18"/>
  <c r="AD723" i="18" s="1"/>
  <c r="C723" i="18"/>
  <c r="C461" i="18"/>
  <c r="C623" i="18"/>
  <c r="C632" i="18"/>
  <c r="AC504" i="18"/>
  <c r="AD504" i="18" s="1"/>
  <c r="C504" i="18"/>
  <c r="C436" i="18"/>
  <c r="C410" i="18"/>
  <c r="C2301" i="18"/>
  <c r="C2135" i="18"/>
  <c r="C2045" i="18"/>
  <c r="C2347" i="18"/>
  <c r="C2356" i="18"/>
  <c r="C1979" i="18"/>
  <c r="C1931" i="18"/>
  <c r="C2213" i="18"/>
  <c r="C2117" i="18"/>
  <c r="C2387" i="18"/>
  <c r="C2342" i="18"/>
  <c r="C2305" i="18"/>
  <c r="C2259" i="18"/>
  <c r="C2186" i="18"/>
  <c r="C2174" i="18"/>
  <c r="C2093" i="18"/>
  <c r="C2383" i="18"/>
  <c r="C2333" i="18"/>
  <c r="C2274" i="18"/>
  <c r="C2237" i="18"/>
  <c r="C2162" i="18"/>
  <c r="C2197" i="18"/>
  <c r="C2103" i="18"/>
  <c r="C2173" i="18"/>
  <c r="C2398" i="18"/>
  <c r="C2308" i="18"/>
  <c r="C2231" i="18"/>
  <c r="C2300" i="18"/>
  <c r="C2411" i="18"/>
  <c r="C2313" i="18"/>
  <c r="C2152" i="18"/>
  <c r="C2023" i="18"/>
  <c r="C2407" i="18"/>
  <c r="C2324" i="18"/>
  <c r="C2254" i="18"/>
  <c r="C2085" i="18"/>
  <c r="C2380" i="18"/>
  <c r="C2106" i="18"/>
  <c r="C2000" i="18"/>
  <c r="C1794" i="18"/>
  <c r="C2026" i="18"/>
  <c r="C1915" i="18"/>
  <c r="C1857" i="18"/>
  <c r="C2022" i="18"/>
  <c r="AC2022" i="18"/>
  <c r="AD2022" i="18" s="1"/>
  <c r="C2160" i="18"/>
  <c r="C2070" i="18"/>
  <c r="C2091" i="18"/>
  <c r="C2129" i="18"/>
  <c r="C2167" i="18"/>
  <c r="C2075" i="18"/>
  <c r="C2204" i="18"/>
  <c r="C2161" i="18"/>
  <c r="C2199" i="18"/>
  <c r="C2147" i="18"/>
  <c r="C1913" i="18"/>
  <c r="C2050" i="18"/>
  <c r="C2040" i="18"/>
  <c r="C1887" i="18"/>
  <c r="C2034" i="18"/>
  <c r="C2027" i="18"/>
  <c r="C1859" i="18"/>
  <c r="C1777" i="18"/>
  <c r="C1711" i="18"/>
  <c r="C1978" i="18"/>
  <c r="C1775" i="18"/>
  <c r="C1950" i="18"/>
  <c r="C1935" i="18"/>
  <c r="C2064" i="18"/>
  <c r="C1769" i="18"/>
  <c r="C1536" i="18"/>
  <c r="C1717" i="18"/>
  <c r="C1438" i="18"/>
  <c r="C1665" i="18"/>
  <c r="C2059" i="18"/>
  <c r="C1766" i="18"/>
  <c r="C1408" i="18"/>
  <c r="C1590" i="18"/>
  <c r="C1753" i="18"/>
  <c r="C1381" i="18"/>
  <c r="C1275" i="18"/>
  <c r="C1299" i="18"/>
  <c r="C1511" i="18"/>
  <c r="C1215" i="18"/>
  <c r="AC1215" i="18"/>
  <c r="AD1215" i="18" s="1"/>
  <c r="C1321" i="18"/>
  <c r="C1399" i="18"/>
  <c r="C1393" i="18"/>
  <c r="C1248" i="18"/>
  <c r="C1343" i="18"/>
  <c r="C1409" i="18"/>
  <c r="C1230" i="18"/>
  <c r="C1324" i="18"/>
  <c r="C1274" i="18"/>
  <c r="C1276" i="18"/>
  <c r="C1377" i="18"/>
  <c r="C1260" i="18"/>
  <c r="C1311" i="18"/>
  <c r="C1356" i="18"/>
  <c r="C1387" i="18"/>
  <c r="C1344" i="18"/>
  <c r="C1244" i="18"/>
  <c r="C1397" i="18"/>
  <c r="C1263" i="18"/>
  <c r="C1345" i="18"/>
  <c r="C1351" i="18"/>
  <c r="C1282" i="18"/>
  <c r="C1301" i="18"/>
  <c r="C1313" i="18"/>
  <c r="C1391" i="18"/>
  <c r="C1403" i="18"/>
  <c r="C1372" i="18"/>
  <c r="C1300" i="18"/>
  <c r="C1265" i="18"/>
  <c r="C1280" i="18"/>
  <c r="C1353" i="18"/>
  <c r="C1235" i="18"/>
  <c r="C1355" i="18"/>
  <c r="C1284" i="18"/>
  <c r="C1303" i="18"/>
  <c r="C1266" i="18"/>
  <c r="C1395" i="18"/>
  <c r="C1407" i="18"/>
  <c r="C1394" i="18"/>
  <c r="C1272" i="18"/>
  <c r="C1308" i="18"/>
  <c r="C1295" i="18"/>
  <c r="C1361" i="18"/>
  <c r="C1258" i="18"/>
  <c r="C1218" i="18"/>
  <c r="C1286" i="18"/>
  <c r="C1239" i="18"/>
  <c r="C1305" i="18"/>
  <c r="C1277" i="18"/>
  <c r="C1338" i="18"/>
  <c r="C1411" i="18"/>
  <c r="C1241" i="18"/>
  <c r="C1217" i="18"/>
  <c r="C1325" i="18"/>
  <c r="C1333" i="18"/>
  <c r="C1304" i="18"/>
  <c r="C1378" i="18"/>
  <c r="C1269" i="18"/>
  <c r="C1226" i="18"/>
  <c r="C1320" i="18"/>
  <c r="C1220" i="18"/>
  <c r="C1279" i="18"/>
  <c r="C1350" i="18"/>
  <c r="C1240" i="18"/>
  <c r="C1285" i="18"/>
  <c r="C1253" i="18"/>
  <c r="C1327" i="18"/>
  <c r="C1219" i="18"/>
  <c r="C1335" i="18"/>
  <c r="C1306" i="18"/>
  <c r="C1382" i="18"/>
  <c r="C1288" i="18"/>
  <c r="C1231" i="18"/>
  <c r="C1322" i="18"/>
  <c r="C1256" i="18"/>
  <c r="C1330" i="18"/>
  <c r="C1228" i="18"/>
  <c r="C1292" i="18"/>
  <c r="C1358" i="18"/>
  <c r="C1329" i="18"/>
  <c r="C1227" i="18"/>
  <c r="C1337" i="18"/>
  <c r="C1316" i="18"/>
  <c r="C1386" i="18"/>
  <c r="C1332" i="18"/>
  <c r="C1262" i="18"/>
  <c r="C1340" i="18"/>
  <c r="C1296" i="18"/>
  <c r="C1385" i="18"/>
  <c r="C1360" i="18"/>
  <c r="C1222" i="18"/>
  <c r="AC1222" i="18"/>
  <c r="AD1222" i="18" s="1"/>
  <c r="AC976" i="18"/>
  <c r="AD976" i="18" s="1"/>
  <c r="C976" i="18"/>
  <c r="C901" i="18"/>
  <c r="AC901" i="18"/>
  <c r="AD901" i="18" s="1"/>
  <c r="AC750" i="18"/>
  <c r="AD750" i="18" s="1"/>
  <c r="C750" i="18"/>
  <c r="C583" i="18"/>
  <c r="C429" i="18"/>
  <c r="C501" i="18"/>
  <c r="C2102" i="18"/>
  <c r="C2294" i="18"/>
  <c r="C2105" i="18"/>
  <c r="C2159" i="18"/>
  <c r="C2322" i="18"/>
  <c r="C2230" i="18"/>
  <c r="C2182" i="18"/>
  <c r="C2302" i="18"/>
  <c r="C2236" i="18"/>
  <c r="C2296" i="18"/>
  <c r="C2405" i="18"/>
  <c r="C2247" i="18"/>
  <c r="C2348" i="18"/>
  <c r="C2097" i="18"/>
  <c r="C1948" i="18"/>
  <c r="C1998" i="18"/>
  <c r="C2266" i="18"/>
  <c r="C1983" i="18"/>
  <c r="C1910" i="18"/>
  <c r="C1849" i="18"/>
  <c r="C2018" i="18"/>
  <c r="C1828" i="18"/>
  <c r="AC1828" i="18"/>
  <c r="AD1828" i="18" s="1"/>
  <c r="C1823" i="18"/>
  <c r="AC1823" i="18"/>
  <c r="AD1823" i="18" s="1"/>
  <c r="C2036" i="18"/>
  <c r="C1879" i="18"/>
  <c r="C1959" i="18"/>
  <c r="C1997" i="18"/>
  <c r="C1850" i="18"/>
  <c r="C1691" i="18"/>
  <c r="C1706" i="18"/>
  <c r="C1936" i="18"/>
  <c r="C1856" i="18"/>
  <c r="C1653" i="18"/>
  <c r="C1702" i="18"/>
  <c r="C1678" i="18"/>
  <c r="C1926" i="18"/>
  <c r="C1636" i="18"/>
  <c r="C1785" i="18"/>
  <c r="C1718" i="18"/>
  <c r="C1560" i="18"/>
  <c r="C1548" i="18"/>
  <c r="C1586" i="18"/>
  <c r="C1374" i="18"/>
  <c r="C1326" i="18"/>
  <c r="C1287" i="18"/>
  <c r="C1434" i="18"/>
  <c r="AD1434" i="18"/>
  <c r="C1445" i="18"/>
  <c r="C1453" i="18"/>
  <c r="C1461" i="18"/>
  <c r="C1566" i="18"/>
  <c r="C1436" i="18"/>
  <c r="C1545" i="18"/>
  <c r="C1415" i="18"/>
  <c r="C1463" i="18"/>
  <c r="C1533" i="18"/>
  <c r="C1435" i="18"/>
  <c r="C1569" i="18"/>
  <c r="C1451" i="18"/>
  <c r="C1515" i="18"/>
  <c r="C1419" i="18"/>
  <c r="C1459" i="18"/>
  <c r="C1513" i="18"/>
  <c r="C1478" i="18"/>
  <c r="C1584" i="18"/>
  <c r="C1541" i="18"/>
  <c r="C1449" i="18"/>
  <c r="C1538" i="18"/>
  <c r="C1474" i="18"/>
  <c r="C1456" i="18"/>
  <c r="C1465" i="18"/>
  <c r="C1581" i="18"/>
  <c r="C1443" i="18"/>
  <c r="C1572" i="18"/>
  <c r="C1598" i="18"/>
  <c r="C1471" i="18"/>
  <c r="C1535" i="18"/>
  <c r="C1441" i="18"/>
  <c r="C1593" i="18"/>
  <c r="C1455" i="18"/>
  <c r="C1521" i="18"/>
  <c r="C1508" i="18"/>
  <c r="C1488" i="18"/>
  <c r="C1602" i="18"/>
  <c r="C1557" i="18"/>
  <c r="C1552" i="18"/>
  <c r="C1504" i="18"/>
  <c r="C1589" i="18"/>
  <c r="C1605" i="18"/>
  <c r="C1437" i="18"/>
  <c r="C1500" i="18"/>
  <c r="C1476" i="18"/>
  <c r="C1431" i="18"/>
  <c r="C1457" i="18"/>
  <c r="C1475" i="18"/>
  <c r="C1585" i="18"/>
  <c r="C1448" i="18"/>
  <c r="C1596" i="18"/>
  <c r="C1526" i="18"/>
  <c r="C1481" i="18"/>
  <c r="C1537" i="18"/>
  <c r="C1420" i="18"/>
  <c r="C1447" i="18"/>
  <c r="C1460" i="18"/>
  <c r="C1529" i="18"/>
  <c r="C1422" i="18"/>
  <c r="C1532" i="18"/>
  <c r="C1427" i="18"/>
  <c r="C1495" i="18"/>
  <c r="C1592" i="18"/>
  <c r="C1573" i="18"/>
  <c r="C1612" i="18"/>
  <c r="C1540" i="18"/>
  <c r="C1520" i="18"/>
  <c r="C1501" i="18"/>
  <c r="C1468" i="18"/>
  <c r="C1477" i="18"/>
  <c r="C1440" i="18"/>
  <c r="C1525" i="18"/>
  <c r="C1416" i="18"/>
  <c r="C1479" i="18"/>
  <c r="C1587" i="18"/>
  <c r="C1467" i="18"/>
  <c r="C1610" i="18"/>
  <c r="C1518" i="18"/>
  <c r="C1483" i="18"/>
  <c r="C1576" i="18"/>
  <c r="C1464" i="18"/>
  <c r="C1417" i="18"/>
  <c r="C1473" i="18"/>
  <c r="C1544" i="18"/>
  <c r="C1580" i="18"/>
  <c r="C1514" i="18"/>
  <c r="C1609" i="18"/>
  <c r="C1594" i="18"/>
  <c r="C1539" i="18"/>
  <c r="C1570" i="18"/>
  <c r="C1426" i="18"/>
  <c r="C1524" i="18"/>
  <c r="C1503" i="18"/>
  <c r="C1595" i="18"/>
  <c r="C1553" i="18"/>
  <c r="C1496" i="18"/>
  <c r="C1604" i="18"/>
  <c r="C1421" i="18"/>
  <c r="C1492" i="18"/>
  <c r="C1578" i="18"/>
  <c r="C1428" i="18"/>
  <c r="C1493" i="18"/>
  <c r="C1480" i="18"/>
  <c r="C1561" i="18"/>
  <c r="C1614" i="18"/>
  <c r="C1601" i="18"/>
  <c r="C1555" i="18"/>
  <c r="C1424" i="18"/>
  <c r="C1516" i="18"/>
  <c r="C1505" i="18"/>
  <c r="C1423" i="18"/>
  <c r="C1491" i="18"/>
  <c r="C1497" i="18"/>
  <c r="C1425" i="18"/>
  <c r="C1482" i="18"/>
  <c r="C1588" i="18"/>
  <c r="C1564" i="18"/>
  <c r="C1562" i="18"/>
  <c r="C1608" i="18"/>
  <c r="C1547" i="18"/>
  <c r="C1549" i="18"/>
  <c r="C1600" i="18"/>
  <c r="C1432" i="18"/>
  <c r="C1485" i="18"/>
  <c r="C1574" i="18"/>
  <c r="C1530" i="18"/>
  <c r="C1429" i="18"/>
  <c r="C1512" i="18"/>
  <c r="C1509" i="18"/>
  <c r="C1507" i="18"/>
  <c r="C1487" i="18"/>
  <c r="C1446" i="18"/>
  <c r="C1571" i="18"/>
  <c r="C1484" i="18"/>
  <c r="C1568" i="18"/>
  <c r="C1554" i="18"/>
  <c r="C1528" i="18"/>
  <c r="C1371" i="18"/>
  <c r="C1402" i="18"/>
  <c r="C1229" i="18"/>
  <c r="AD1229" i="18"/>
  <c r="C2378" i="18"/>
  <c r="AC973" i="18"/>
  <c r="AD973" i="18" s="1"/>
  <c r="C973" i="18"/>
  <c r="C924" i="18"/>
  <c r="AC924" i="18"/>
  <c r="AD924" i="18" s="1"/>
  <c r="C1045" i="18"/>
  <c r="AC1045" i="18"/>
  <c r="AD1045" i="18" s="1"/>
  <c r="C935" i="18"/>
  <c r="AC935" i="18"/>
  <c r="AD935" i="18" s="1"/>
  <c r="C1028" i="18"/>
  <c r="C1204" i="18"/>
  <c r="AC999" i="18"/>
  <c r="AD999" i="18" s="1"/>
  <c r="C999" i="18"/>
  <c r="AC948" i="18"/>
  <c r="AD948" i="18" s="1"/>
  <c r="C948" i="18"/>
  <c r="C800" i="18"/>
  <c r="C498" i="18"/>
  <c r="AC533" i="18"/>
  <c r="AD533" i="18" s="1"/>
  <c r="C533" i="18"/>
  <c r="C407" i="18"/>
  <c r="C2198" i="18"/>
  <c r="C2339" i="18"/>
  <c r="C2171" i="18"/>
  <c r="C2418" i="18"/>
  <c r="C2271" i="18"/>
  <c r="C2145" i="18"/>
  <c r="C2389" i="18"/>
  <c r="C2176" i="18"/>
  <c r="C2409" i="18"/>
  <c r="C2096" i="18"/>
  <c r="C1885" i="18"/>
  <c r="C2183" i="18"/>
  <c r="C2419" i="18"/>
  <c r="C2374" i="18"/>
  <c r="C2337" i="18"/>
  <c r="C2291" i="18"/>
  <c r="C2246" i="18"/>
  <c r="C2169" i="18"/>
  <c r="C2090" i="18"/>
  <c r="C2157" i="18"/>
  <c r="C2415" i="18"/>
  <c r="C2370" i="18"/>
  <c r="C2223" i="18"/>
  <c r="C2404" i="18"/>
  <c r="C2388" i="18"/>
  <c r="C2256" i="18"/>
  <c r="C2384" i="18"/>
  <c r="C2248" i="18"/>
  <c r="C2331" i="18"/>
  <c r="C2282" i="18"/>
  <c r="C2410" i="18"/>
  <c r="C2265" i="18"/>
  <c r="C2344" i="18"/>
  <c r="C2288" i="18"/>
  <c r="C2416" i="18"/>
  <c r="C2267" i="18"/>
  <c r="C2361" i="18"/>
  <c r="C2314" i="18"/>
  <c r="C2280" i="18"/>
  <c r="C2363" i="18"/>
  <c r="C2240" i="18"/>
  <c r="C2368" i="18"/>
  <c r="C2316" i="18"/>
  <c r="C2279" i="18"/>
  <c r="C2343" i="18"/>
  <c r="C2414" i="18"/>
  <c r="C2251" i="18"/>
  <c r="C2345" i="18"/>
  <c r="C2268" i="18"/>
  <c r="C2263" i="18"/>
  <c r="C2327" i="18"/>
  <c r="C2391" i="18"/>
  <c r="C2290" i="18"/>
  <c r="C2335" i="18"/>
  <c r="C2320" i="18"/>
  <c r="C2346" i="18"/>
  <c r="C2299" i="18"/>
  <c r="C2393" i="18"/>
  <c r="C2352" i="18"/>
  <c r="C2233" i="18"/>
  <c r="C2312" i="18"/>
  <c r="C2395" i="18"/>
  <c r="C2298" i="18"/>
  <c r="C2412" i="18"/>
  <c r="C2283" i="18"/>
  <c r="C2377" i="18"/>
  <c r="C2364" i="18"/>
  <c r="C2229" i="18"/>
  <c r="C2293" i="18"/>
  <c r="C2357" i="18"/>
  <c r="C2226" i="18"/>
  <c r="C2306" i="18"/>
  <c r="C2351" i="18"/>
  <c r="C2115" i="18"/>
  <c r="C2165" i="18"/>
  <c r="C2224" i="18"/>
  <c r="AC2224" i="18"/>
  <c r="AD2224" i="18" s="1"/>
  <c r="C2143" i="18"/>
  <c r="C2372" i="18"/>
  <c r="C2295" i="18"/>
  <c r="C2131" i="18"/>
  <c r="C2208" i="18"/>
  <c r="C2392" i="18"/>
  <c r="C2281" i="18"/>
  <c r="C2089" i="18"/>
  <c r="C2012" i="18"/>
  <c r="C2382" i="18"/>
  <c r="C2311" i="18"/>
  <c r="C2053" i="18"/>
  <c r="C2284" i="18"/>
  <c r="C2081" i="18"/>
  <c r="C2187" i="18"/>
  <c r="C1972" i="18"/>
  <c r="C2400" i="18"/>
  <c r="C2234" i="18"/>
  <c r="C1977" i="18"/>
  <c r="C1905" i="18"/>
  <c r="C1841" i="18"/>
  <c r="C2009" i="18"/>
  <c r="C2014" i="18"/>
  <c r="C1806" i="18"/>
  <c r="C1988" i="18"/>
  <c r="C1863" i="18"/>
  <c r="C1955" i="18"/>
  <c r="C1984" i="18"/>
  <c r="C1899" i="18"/>
  <c r="C1679" i="18"/>
  <c r="C1906" i="18"/>
  <c r="C1607" i="18"/>
  <c r="C1843" i="18"/>
  <c r="C1664" i="18"/>
  <c r="C1852" i="18"/>
  <c r="C1629" i="18"/>
  <c r="C1682" i="18"/>
  <c r="C1400" i="18"/>
  <c r="C1563" i="18"/>
  <c r="C1878" i="18"/>
  <c r="C1742" i="18"/>
  <c r="C1788" i="18"/>
  <c r="C1452" i="18"/>
  <c r="C1546" i="18"/>
  <c r="C1458" i="18"/>
  <c r="C1346" i="18"/>
  <c r="C1418" i="18"/>
  <c r="C1254" i="18"/>
  <c r="C2250" i="18"/>
  <c r="C1112" i="18"/>
  <c r="C1184" i="18"/>
  <c r="C1017" i="18"/>
  <c r="AC1017" i="18"/>
  <c r="AD1017" i="18" s="1"/>
  <c r="C1036" i="18"/>
  <c r="C1016" i="18"/>
  <c r="C1071" i="18"/>
  <c r="C1022" i="18"/>
  <c r="C1063" i="18"/>
  <c r="C1150" i="18"/>
  <c r="C1065" i="18"/>
  <c r="C1139" i="18"/>
  <c r="C1052" i="18"/>
  <c r="C1109" i="18"/>
  <c r="C1089" i="18"/>
  <c r="C1131" i="18"/>
  <c r="C1094" i="18"/>
  <c r="C1103" i="18"/>
  <c r="C1174" i="18"/>
  <c r="C1199" i="18"/>
  <c r="C1090" i="18"/>
  <c r="C1070" i="18"/>
  <c r="C1122" i="18"/>
  <c r="C1171" i="18"/>
  <c r="C1196" i="18"/>
  <c r="C1138" i="18"/>
  <c r="C1169" i="18"/>
  <c r="C1201" i="18"/>
  <c r="C1073" i="18"/>
  <c r="C1121" i="18"/>
  <c r="C1031" i="18"/>
  <c r="C1030" i="18"/>
  <c r="C1035" i="18"/>
  <c r="C1106" i="18"/>
  <c r="C1047" i="18"/>
  <c r="C1088" i="18"/>
  <c r="C1170" i="18"/>
  <c r="C1056" i="18"/>
  <c r="C1099" i="18"/>
  <c r="C1166" i="18"/>
  <c r="C1191" i="18"/>
  <c r="C1097" i="18"/>
  <c r="C1157" i="18"/>
  <c r="C1143" i="18"/>
  <c r="C1176" i="18"/>
  <c r="C1147" i="18"/>
  <c r="C1074" i="18"/>
  <c r="C1145" i="18"/>
  <c r="C1084" i="18"/>
  <c r="C1140" i="18"/>
  <c r="C1173" i="18"/>
  <c r="C1205" i="18"/>
  <c r="C1042" i="18"/>
  <c r="C1080" i="18"/>
  <c r="C1154" i="18"/>
  <c r="C1033" i="18"/>
  <c r="C1072" i="18"/>
  <c r="C1179" i="18"/>
  <c r="C1055" i="18"/>
  <c r="C1133" i="18"/>
  <c r="C1142" i="18"/>
  <c r="C1168" i="18"/>
  <c r="C1085" i="18"/>
  <c r="C1108" i="18"/>
  <c r="C1113" i="18"/>
  <c r="C1078" i="18"/>
  <c r="C1125" i="18"/>
  <c r="C1178" i="18"/>
  <c r="C1208" i="18"/>
  <c r="C1203" i="18"/>
  <c r="C1177" i="18"/>
  <c r="C1209" i="18"/>
  <c r="C1059" i="18"/>
  <c r="C1117" i="18"/>
  <c r="C1144" i="18"/>
  <c r="C1198" i="18"/>
  <c r="C1104" i="18"/>
  <c r="C1093" i="18"/>
  <c r="C1158" i="18"/>
  <c r="C1183" i="18"/>
  <c r="C1211" i="18"/>
  <c r="C1087" i="18"/>
  <c r="C1151" i="18"/>
  <c r="C1180" i="18"/>
  <c r="C1092" i="18"/>
  <c r="C1149" i="18"/>
  <c r="C1202" i="18"/>
  <c r="C1181" i="18"/>
  <c r="C1195" i="18"/>
  <c r="C1061" i="18"/>
  <c r="C1019" i="18"/>
  <c r="C1053" i="18"/>
  <c r="C1096" i="18"/>
  <c r="C1188" i="18"/>
  <c r="C1040" i="18"/>
  <c r="C1075" i="18"/>
  <c r="C1186" i="18"/>
  <c r="C1077" i="18"/>
  <c r="C1037" i="18"/>
  <c r="C1027" i="18"/>
  <c r="C1175" i="18"/>
  <c r="C1200" i="18"/>
  <c r="C1129" i="18"/>
  <c r="C1098" i="18"/>
  <c r="C1115" i="18"/>
  <c r="C1160" i="18"/>
  <c r="C1120" i="18"/>
  <c r="C1095" i="18"/>
  <c r="C1127" i="18"/>
  <c r="C1206" i="18"/>
  <c r="C1185" i="18"/>
  <c r="C1048" i="18"/>
  <c r="C1116" i="18"/>
  <c r="C1156" i="18"/>
  <c r="C1023" i="18"/>
  <c r="C1012" i="18"/>
  <c r="C1064" i="18"/>
  <c r="C1172" i="18"/>
  <c r="C1076" i="18"/>
  <c r="C1126" i="18"/>
  <c r="C1123" i="18"/>
  <c r="C1153" i="18"/>
  <c r="C1130" i="18"/>
  <c r="C1190" i="18"/>
  <c r="C1132" i="18"/>
  <c r="C1100" i="18"/>
  <c r="C1162" i="18"/>
  <c r="C1187" i="18"/>
  <c r="C1105" i="18"/>
  <c r="C1155" i="18"/>
  <c r="C1210" i="18"/>
  <c r="C1189" i="18"/>
  <c r="C1046" i="18"/>
  <c r="C1124" i="18"/>
  <c r="C1182" i="18"/>
  <c r="C1146" i="18"/>
  <c r="C1101" i="18"/>
  <c r="C1167" i="18"/>
  <c r="C1192" i="18"/>
  <c r="C1062" i="18"/>
  <c r="C1134" i="18"/>
  <c r="C1164" i="18"/>
  <c r="C1161" i="18"/>
  <c r="C1193" i="18"/>
  <c r="AC633" i="18"/>
  <c r="AD633" i="18" s="1"/>
  <c r="C633" i="18"/>
  <c r="C753" i="18"/>
  <c r="C761" i="18"/>
  <c r="C769" i="18"/>
  <c r="C795" i="18"/>
  <c r="C806" i="18"/>
  <c r="C759" i="18"/>
  <c r="C793" i="18"/>
  <c r="C787" i="18"/>
  <c r="C798" i="18"/>
  <c r="C803" i="18"/>
  <c r="C776" i="18"/>
  <c r="AC546" i="18"/>
  <c r="AD546" i="18" s="1"/>
  <c r="C546" i="18"/>
  <c r="C625" i="18"/>
  <c r="C2385" i="18"/>
  <c r="C2257" i="18"/>
  <c r="C2181" i="18"/>
  <c r="C2417" i="18"/>
  <c r="C2371" i="18"/>
  <c r="C2326" i="18"/>
  <c r="C2289" i="18"/>
  <c r="C2243" i="18"/>
  <c r="C2154" i="18"/>
  <c r="C2130" i="18"/>
  <c r="C2413" i="18"/>
  <c r="C2367" i="18"/>
  <c r="C2317" i="18"/>
  <c r="C2258" i="18"/>
  <c r="C2211" i="18"/>
  <c r="C2150" i="18"/>
  <c r="C2210" i="18"/>
  <c r="C2141" i="18"/>
  <c r="C2366" i="18"/>
  <c r="C2276" i="18"/>
  <c r="C2077" i="18"/>
  <c r="C2170" i="18"/>
  <c r="C2379" i="18"/>
  <c r="C2264" i="18"/>
  <c r="C2087" i="18"/>
  <c r="C2005" i="18"/>
  <c r="C2375" i="18"/>
  <c r="C2228" i="18"/>
  <c r="C2037" i="18"/>
  <c r="C2252" i="18"/>
  <c r="C2065" i="18"/>
  <c r="C2185" i="18"/>
  <c r="C1953" i="18"/>
  <c r="C2394" i="18"/>
  <c r="C2192" i="18"/>
  <c r="C1966" i="18"/>
  <c r="C1897" i="18"/>
  <c r="C2108" i="18"/>
  <c r="C1802" i="18"/>
  <c r="C1992" i="18"/>
  <c r="C1986" i="18"/>
  <c r="C1855" i="18"/>
  <c r="C1929" i="18"/>
  <c r="C1982" i="18"/>
  <c r="C1890" i="18"/>
  <c r="C2140" i="18"/>
  <c r="C1908" i="18"/>
  <c r="C1667" i="18"/>
  <c r="C1728" i="18"/>
  <c r="C1723" i="18"/>
  <c r="C1884" i="18"/>
  <c r="C2408" i="18"/>
  <c r="C1677" i="18"/>
  <c r="C1613" i="18"/>
  <c r="C1904" i="18"/>
  <c r="C1531" i="18"/>
  <c r="C1858" i="18"/>
  <c r="C1577" i="18"/>
  <c r="C1670" i="18"/>
  <c r="C1603" i="18"/>
  <c r="C1758" i="18"/>
  <c r="C1354" i="18"/>
  <c r="C1469" i="18"/>
  <c r="C1499" i="18"/>
  <c r="C1433" i="18"/>
  <c r="C1273" i="18"/>
  <c r="C1388" i="18"/>
  <c r="C1510" i="18"/>
  <c r="C1141" i="18"/>
  <c r="C1148" i="18"/>
  <c r="C1049" i="18"/>
  <c r="AC1049" i="18"/>
  <c r="AD1049" i="18" s="1"/>
  <c r="C1020" i="18"/>
  <c r="C1051" i="18"/>
  <c r="C962" i="18"/>
  <c r="C970" i="18"/>
  <c r="C791" i="18"/>
  <c r="AC791" i="18"/>
  <c r="AD791" i="18" s="1"/>
  <c r="C994" i="18"/>
  <c r="C805" i="18"/>
  <c r="AC571" i="18"/>
  <c r="AD571" i="18" s="1"/>
  <c r="C571" i="18"/>
  <c r="C763" i="18"/>
  <c r="AC569" i="18"/>
  <c r="AD569" i="18" s="1"/>
  <c r="C569" i="18"/>
  <c r="C497" i="18"/>
  <c r="C642" i="18"/>
  <c r="C599" i="18"/>
  <c r="C502" i="18"/>
  <c r="C2200" i="18"/>
  <c r="C2166" i="18"/>
  <c r="C2406" i="18"/>
  <c r="C2369" i="18"/>
  <c r="C2323" i="18"/>
  <c r="C2278" i="18"/>
  <c r="C2241" i="18"/>
  <c r="C2142" i="18"/>
  <c r="C2225" i="18"/>
  <c r="C2127" i="18"/>
  <c r="C2402" i="18"/>
  <c r="C2365" i="18"/>
  <c r="C2303" i="18"/>
  <c r="C2255" i="18"/>
  <c r="C2098" i="18"/>
  <c r="C2138" i="18"/>
  <c r="C2207" i="18"/>
  <c r="C2126" i="18"/>
  <c r="C2359" i="18"/>
  <c r="C2270" i="18"/>
  <c r="C2061" i="18"/>
  <c r="C2163" i="18"/>
  <c r="C2360" i="18"/>
  <c r="C2249" i="18"/>
  <c r="C2076" i="18"/>
  <c r="C2003" i="18"/>
  <c r="C2292" i="18"/>
  <c r="C2202" i="18"/>
  <c r="C2220" i="18"/>
  <c r="C2049" i="18"/>
  <c r="C2172" i="18"/>
  <c r="C1949" i="18"/>
  <c r="C2362" i="18"/>
  <c r="C2168" i="18"/>
  <c r="C1964" i="18"/>
  <c r="C2058" i="18"/>
  <c r="C1981" i="18"/>
  <c r="C1770" i="18"/>
  <c r="C1975" i="18"/>
  <c r="C2184" i="18"/>
  <c r="C1973" i="18"/>
  <c r="C1831" i="18"/>
  <c r="C1940" i="18"/>
  <c r="C1819" i="18"/>
  <c r="C1846" i="18"/>
  <c r="C2042" i="18"/>
  <c r="C1888" i="18"/>
  <c r="C1853" i="18"/>
  <c r="C2376" i="18"/>
  <c r="C1791" i="18"/>
  <c r="C1891" i="18"/>
  <c r="C1542" i="18"/>
  <c r="C1641" i="18"/>
  <c r="C1684" i="18"/>
  <c r="C1352" i="18"/>
  <c r="C1442" i="18"/>
  <c r="C1309" i="18"/>
  <c r="C1197" i="18"/>
  <c r="C1341" i="18"/>
  <c r="C1246" i="18"/>
  <c r="C1079" i="18"/>
  <c r="AC955" i="18"/>
  <c r="AD955" i="18" s="1"/>
  <c r="C955" i="18"/>
  <c r="AC904" i="18"/>
  <c r="AD904" i="18" s="1"/>
  <c r="C904" i="18"/>
  <c r="AC748" i="18"/>
  <c r="AD748" i="18" s="1"/>
  <c r="C748" i="18"/>
  <c r="C1032" i="18"/>
  <c r="C752" i="18"/>
  <c r="AC693" i="18"/>
  <c r="AD693" i="18" s="1"/>
  <c r="C693" i="18"/>
  <c r="AC661" i="18"/>
  <c r="AD661" i="18" s="1"/>
  <c r="C661" i="18"/>
  <c r="C754" i="18"/>
  <c r="C573" i="18"/>
  <c r="C474" i="18"/>
  <c r="C609" i="18"/>
  <c r="C483" i="18"/>
  <c r="C2397" i="18"/>
  <c r="C2269" i="18"/>
  <c r="C2133" i="18"/>
  <c r="C2190" i="18"/>
  <c r="C2109" i="18"/>
  <c r="C2044" i="18"/>
  <c r="C2373" i="18"/>
  <c r="C2309" i="18"/>
  <c r="C2245" i="18"/>
  <c r="C2069" i="18"/>
  <c r="C2146" i="18"/>
  <c r="C2033" i="18"/>
  <c r="C2116" i="18"/>
  <c r="C1762" i="18"/>
  <c r="C2052" i="18"/>
  <c r="C1951" i="18"/>
  <c r="C1889" i="18"/>
  <c r="C2071" i="18"/>
  <c r="C2007" i="18"/>
  <c r="C1820" i="18"/>
  <c r="AC1820" i="18"/>
  <c r="AD1820" i="18" s="1"/>
  <c r="C2016" i="18"/>
  <c r="C1933" i="18"/>
  <c r="C2080" i="18"/>
  <c r="C1971" i="18"/>
  <c r="C1871" i="18"/>
  <c r="C2072" i="18"/>
  <c r="C1824" i="18"/>
  <c r="AC1824" i="18"/>
  <c r="AD1824" i="18" s="1"/>
  <c r="C1995" i="18"/>
  <c r="C1912" i="18"/>
  <c r="C1821" i="18"/>
  <c r="C1755" i="18"/>
  <c r="C1868" i="18"/>
  <c r="C1763" i="18"/>
  <c r="C1701" i="18"/>
  <c r="C2038" i="18"/>
  <c r="C1974" i="18"/>
  <c r="C1886" i="18"/>
  <c r="C1731" i="18"/>
  <c r="C2079" i="18"/>
  <c r="C1864" i="18"/>
  <c r="C1719" i="18"/>
  <c r="C1954" i="18"/>
  <c r="C1854" i="18"/>
  <c r="C1732" i="18"/>
  <c r="C1883" i="18"/>
  <c r="C1757" i="18"/>
  <c r="C1645" i="18"/>
  <c r="C1816" i="18"/>
  <c r="C1698" i="18"/>
  <c r="C1611" i="18"/>
  <c r="C1902" i="18"/>
  <c r="C1804" i="18"/>
  <c r="C1713" i="18"/>
  <c r="C1942" i="18"/>
  <c r="C1869" i="18"/>
  <c r="C1776" i="18"/>
  <c r="C1654" i="18"/>
  <c r="C1404" i="18"/>
  <c r="C1779" i="18"/>
  <c r="C1666" i="18"/>
  <c r="C1764" i="18"/>
  <c r="C1621" i="18"/>
  <c r="C1502" i="18"/>
  <c r="C1773" i="18"/>
  <c r="C1673" i="18"/>
  <c r="C1795" i="18"/>
  <c r="C1749" i="18"/>
  <c r="C1450" i="18"/>
  <c r="C1379" i="18"/>
  <c r="C1639" i="18"/>
  <c r="C1369" i="18"/>
  <c r="C1323" i="18"/>
  <c r="C1247" i="18"/>
  <c r="C1251" i="18"/>
  <c r="C1380" i="18"/>
  <c r="C1704" i="18"/>
  <c r="C1298" i="18"/>
  <c r="C1662" i="18"/>
  <c r="C1359" i="18"/>
  <c r="C1238" i="18"/>
  <c r="C1234" i="18"/>
  <c r="C1312" i="18"/>
  <c r="C1221" i="18"/>
  <c r="AC1221" i="18"/>
  <c r="AD1221" i="18" s="1"/>
  <c r="C1216" i="18"/>
  <c r="AC1216" i="18"/>
  <c r="AD1216" i="18" s="1"/>
  <c r="C1722" i="18"/>
  <c r="C1214" i="18"/>
  <c r="C1405" i="18"/>
  <c r="C1389" i="18"/>
  <c r="C1362" i="18"/>
  <c r="C1294" i="18"/>
  <c r="C1406" i="18"/>
  <c r="C1375" i="18"/>
  <c r="C1245" i="18"/>
  <c r="C1236" i="18"/>
  <c r="AC1214" i="18"/>
  <c r="AD1214" i="18" s="1"/>
  <c r="C1365" i="18"/>
  <c r="C1232" i="18"/>
  <c r="C1237" i="18"/>
  <c r="C1401" i="18"/>
  <c r="C1270" i="18"/>
  <c r="C1233" i="18"/>
  <c r="C1255" i="18"/>
  <c r="C1317" i="18"/>
  <c r="C1366" i="18"/>
  <c r="AC965" i="18"/>
  <c r="AD965" i="18" s="1"/>
  <c r="C965" i="18"/>
  <c r="C916" i="18"/>
  <c r="AC916" i="18"/>
  <c r="AD916" i="18" s="1"/>
  <c r="AC968" i="18"/>
  <c r="AD968" i="18" s="1"/>
  <c r="C968" i="18"/>
  <c r="C1003" i="18"/>
  <c r="AC963" i="18"/>
  <c r="AD963" i="18" s="1"/>
  <c r="C963" i="18"/>
  <c r="C910" i="18"/>
  <c r="AC910" i="18"/>
  <c r="AD910" i="18" s="1"/>
  <c r="C1091" i="18"/>
  <c r="AC1006" i="18"/>
  <c r="AD1006" i="18" s="1"/>
  <c r="C1006" i="18"/>
  <c r="C927" i="18"/>
  <c r="AC927" i="18"/>
  <c r="AD927" i="18" s="1"/>
  <c r="C1111" i="18"/>
  <c r="C1043" i="18"/>
  <c r="C985" i="18"/>
  <c r="AC951" i="18"/>
  <c r="AD951" i="18" s="1"/>
  <c r="C951" i="18"/>
  <c r="AC896" i="18"/>
  <c r="AD896" i="18" s="1"/>
  <c r="C896" i="18"/>
  <c r="C1135" i="18"/>
  <c r="C1060" i="18"/>
  <c r="C988" i="18"/>
  <c r="AC937" i="18"/>
  <c r="AD937" i="18" s="1"/>
  <c r="C937" i="18"/>
  <c r="AC991" i="18"/>
  <c r="AD991" i="18" s="1"/>
  <c r="C991" i="18"/>
  <c r="AC944" i="18"/>
  <c r="AD944" i="18" s="1"/>
  <c r="C944" i="18"/>
  <c r="C1039" i="18"/>
  <c r="C890" i="18"/>
  <c r="AC890" i="18"/>
  <c r="AD890" i="18" s="1"/>
  <c r="C874" i="18"/>
  <c r="AC874" i="18"/>
  <c r="AD874" i="18" s="1"/>
  <c r="C858" i="18"/>
  <c r="AC858" i="18"/>
  <c r="AD858" i="18" s="1"/>
  <c r="C842" i="18"/>
  <c r="AC842" i="18"/>
  <c r="AD842" i="18" s="1"/>
  <c r="C826" i="18"/>
  <c r="AC826" i="18"/>
  <c r="AD826" i="18" s="1"/>
  <c r="C792" i="18"/>
  <c r="C1068" i="18"/>
  <c r="C1207" i="18"/>
  <c r="C889" i="18"/>
  <c r="C881" i="18"/>
  <c r="C873" i="18"/>
  <c r="C865" i="18"/>
  <c r="C857" i="18"/>
  <c r="C849" i="18"/>
  <c r="AC719" i="18"/>
  <c r="AD719" i="18" s="1"/>
  <c r="C719" i="18"/>
  <c r="C804" i="18"/>
  <c r="AC744" i="18"/>
  <c r="AD744" i="18" s="1"/>
  <c r="C744" i="18"/>
  <c r="C779" i="18"/>
  <c r="AC712" i="18"/>
  <c r="AD712" i="18" s="1"/>
  <c r="C712" i="18"/>
  <c r="C788" i="18"/>
  <c r="C758" i="18"/>
  <c r="AC758" i="18"/>
  <c r="AD758" i="18" s="1"/>
  <c r="AC721" i="18"/>
  <c r="AD721" i="18" s="1"/>
  <c r="C721" i="18"/>
  <c r="AC689" i="18"/>
  <c r="AD689" i="18" s="1"/>
  <c r="C689" i="18"/>
  <c r="AC657" i="18"/>
  <c r="AD657" i="18" s="1"/>
  <c r="C657" i="18"/>
  <c r="AC746" i="18"/>
  <c r="AD746" i="18" s="1"/>
  <c r="C746" i="18"/>
  <c r="AC676" i="18"/>
  <c r="AD676" i="18" s="1"/>
  <c r="C676" i="18"/>
  <c r="AC618" i="18"/>
  <c r="AD618" i="18" s="1"/>
  <c r="C618" i="18"/>
  <c r="AC544" i="18"/>
  <c r="AD544" i="18" s="1"/>
  <c r="C544" i="18"/>
  <c r="C837" i="18"/>
  <c r="C829" i="18"/>
  <c r="C762" i="18"/>
  <c r="AC563" i="18"/>
  <c r="AD563" i="18" s="1"/>
  <c r="C563" i="18"/>
  <c r="AC735" i="18"/>
  <c r="AD735" i="18" s="1"/>
  <c r="C735" i="18"/>
  <c r="AC644" i="18"/>
  <c r="AD644" i="18" s="1"/>
  <c r="C644" i="18"/>
  <c r="AC550" i="18"/>
  <c r="AD550" i="18" s="1"/>
  <c r="C550" i="18"/>
  <c r="C650" i="18"/>
  <c r="AC561" i="18"/>
  <c r="AD561" i="18" s="1"/>
  <c r="C561" i="18"/>
  <c r="C797" i="18"/>
  <c r="AC667" i="18"/>
  <c r="AD667" i="18" s="1"/>
  <c r="C667" i="18"/>
  <c r="AC596" i="18"/>
  <c r="AD596" i="18" s="1"/>
  <c r="C596" i="18"/>
  <c r="AC532" i="18"/>
  <c r="AD532" i="18" s="1"/>
  <c r="C532" i="18"/>
  <c r="C648" i="18"/>
  <c r="C694" i="18"/>
  <c r="AC602" i="18"/>
  <c r="AD602" i="18" s="1"/>
  <c r="C602" i="18"/>
  <c r="AC538" i="18"/>
  <c r="AD538" i="18" s="1"/>
  <c r="C538" i="18"/>
  <c r="C615" i="18"/>
  <c r="C640" i="18"/>
  <c r="C1760" i="18"/>
  <c r="C1696" i="18"/>
  <c r="C1699" i="18"/>
  <c r="C1687" i="18"/>
  <c r="C1715" i="18"/>
  <c r="C2216" i="18"/>
  <c r="C1735" i="18"/>
  <c r="C1637" i="18"/>
  <c r="C1814" i="18"/>
  <c r="C1695" i="18"/>
  <c r="C1486" i="18"/>
  <c r="C1787" i="18"/>
  <c r="C1680" i="18"/>
  <c r="C1867" i="18"/>
  <c r="C1759" i="18"/>
  <c r="C1648" i="18"/>
  <c r="C2120" i="18"/>
  <c r="C1744" i="18"/>
  <c r="C1663" i="18"/>
  <c r="C1729" i="18"/>
  <c r="C1470" i="18"/>
  <c r="C1767" i="18"/>
  <c r="C1633" i="18"/>
  <c r="C1780" i="18"/>
  <c r="C1444" i="18"/>
  <c r="C1364" i="18"/>
  <c r="C1367" i="18"/>
  <c r="C1318" i="18"/>
  <c r="C1628" i="18"/>
  <c r="C1805" i="18"/>
  <c r="C1685" i="18"/>
  <c r="C1370" i="18"/>
  <c r="C1688" i="18"/>
  <c r="C1289" i="18"/>
  <c r="C1656" i="18"/>
  <c r="C1278" i="18"/>
  <c r="C1119" i="18"/>
  <c r="AC1119" i="18"/>
  <c r="AD1119" i="18" s="1"/>
  <c r="AC957" i="18"/>
  <c r="AD957" i="18" s="1"/>
  <c r="C957" i="18"/>
  <c r="C908" i="18"/>
  <c r="AC908" i="18"/>
  <c r="AD908" i="18" s="1"/>
  <c r="AC960" i="18"/>
  <c r="AD960" i="18" s="1"/>
  <c r="C960" i="18"/>
  <c r="AC954" i="18"/>
  <c r="AD954" i="18" s="1"/>
  <c r="C954" i="18"/>
  <c r="C902" i="18"/>
  <c r="AC902" i="18"/>
  <c r="AD902" i="18" s="1"/>
  <c r="AC998" i="18"/>
  <c r="AD998" i="18" s="1"/>
  <c r="C998" i="18"/>
  <c r="C919" i="18"/>
  <c r="AC919" i="18"/>
  <c r="AD919" i="18" s="1"/>
  <c r="AC947" i="18"/>
  <c r="AD947" i="18" s="1"/>
  <c r="C947" i="18"/>
  <c r="AC929" i="18"/>
  <c r="AD929" i="18" s="1"/>
  <c r="C929" i="18"/>
  <c r="AC983" i="18"/>
  <c r="AD983" i="18" s="1"/>
  <c r="C983" i="18"/>
  <c r="AC938" i="18"/>
  <c r="AD938" i="18" s="1"/>
  <c r="C938" i="18"/>
  <c r="C888" i="18"/>
  <c r="AC888" i="18"/>
  <c r="AD888" i="18" s="1"/>
  <c r="C872" i="18"/>
  <c r="AC872" i="18"/>
  <c r="AD872" i="18" s="1"/>
  <c r="C856" i="18"/>
  <c r="AC856" i="18"/>
  <c r="AD856" i="18" s="1"/>
  <c r="C840" i="18"/>
  <c r="AC840" i="18"/>
  <c r="AD840" i="18" s="1"/>
  <c r="C824" i="18"/>
  <c r="AC824" i="18"/>
  <c r="AD824" i="18" s="1"/>
  <c r="C784" i="18"/>
  <c r="C915" i="18"/>
  <c r="AC821" i="18"/>
  <c r="AD821" i="18" s="1"/>
  <c r="C821" i="18"/>
  <c r="C789" i="18"/>
  <c r="AC715" i="18"/>
  <c r="AD715" i="18" s="1"/>
  <c r="C715" i="18"/>
  <c r="AC740" i="18"/>
  <c r="AD740" i="18" s="1"/>
  <c r="C740" i="18"/>
  <c r="C768" i="18"/>
  <c r="AC708" i="18"/>
  <c r="AD708" i="18" s="1"/>
  <c r="C708" i="18"/>
  <c r="C1029" i="18"/>
  <c r="AC749" i="18"/>
  <c r="AD749" i="18" s="1"/>
  <c r="C749" i="18"/>
  <c r="C790" i="18"/>
  <c r="AC790" i="18"/>
  <c r="AD790" i="18" s="1"/>
  <c r="AC717" i="18"/>
  <c r="AD717" i="18" s="1"/>
  <c r="C717" i="18"/>
  <c r="AC685" i="18"/>
  <c r="AD685" i="18" s="1"/>
  <c r="C685" i="18"/>
  <c r="AC653" i="18"/>
  <c r="AD653" i="18" s="1"/>
  <c r="C653" i="18"/>
  <c r="C785" i="18"/>
  <c r="AC742" i="18"/>
  <c r="AD742" i="18" s="1"/>
  <c r="C742" i="18"/>
  <c r="C755" i="18"/>
  <c r="AC671" i="18"/>
  <c r="AD671" i="18" s="1"/>
  <c r="C671" i="18"/>
  <c r="AC600" i="18"/>
  <c r="AD600" i="18" s="1"/>
  <c r="C600" i="18"/>
  <c r="AC536" i="18"/>
  <c r="AD536" i="18" s="1"/>
  <c r="C536" i="18"/>
  <c r="AC647" i="18"/>
  <c r="AD647" i="18" s="1"/>
  <c r="C647" i="18"/>
  <c r="AC555" i="18"/>
  <c r="AD555" i="18" s="1"/>
  <c r="C555" i="18"/>
  <c r="C714" i="18"/>
  <c r="AC634" i="18"/>
  <c r="AD634" i="18" s="1"/>
  <c r="C634" i="18"/>
  <c r="AC542" i="18"/>
  <c r="AD542" i="18" s="1"/>
  <c r="C542" i="18"/>
  <c r="AC639" i="18"/>
  <c r="AD639" i="18" s="1"/>
  <c r="C639" i="18"/>
  <c r="AC553" i="18"/>
  <c r="AD553" i="18" s="1"/>
  <c r="C553" i="18"/>
  <c r="AC696" i="18"/>
  <c r="AD696" i="18" s="1"/>
  <c r="C696" i="18"/>
  <c r="AC664" i="18"/>
  <c r="AD664" i="18" s="1"/>
  <c r="C664" i="18"/>
  <c r="AC588" i="18"/>
  <c r="AD588" i="18" s="1"/>
  <c r="C588" i="18"/>
  <c r="AC524" i="18"/>
  <c r="AD524" i="18" s="1"/>
  <c r="C524" i="18"/>
  <c r="C686" i="18"/>
  <c r="AC594" i="18"/>
  <c r="AD594" i="18" s="1"/>
  <c r="C594" i="18"/>
  <c r="AC530" i="18"/>
  <c r="AD530" i="18" s="1"/>
  <c r="C530" i="18"/>
  <c r="AC581" i="18"/>
  <c r="AD581" i="18" s="1"/>
  <c r="C581" i="18"/>
  <c r="C613" i="18"/>
  <c r="AC616" i="18"/>
  <c r="AD616" i="18" s="1"/>
  <c r="C616" i="18"/>
  <c r="C630" i="18"/>
  <c r="AC597" i="18"/>
  <c r="AD597" i="18" s="1"/>
  <c r="C597" i="18"/>
  <c r="AC511" i="18"/>
  <c r="AD511" i="18" s="1"/>
  <c r="C511" i="18"/>
  <c r="C1315" i="18"/>
  <c r="C1799" i="18"/>
  <c r="C1489" i="18"/>
  <c r="C1363" i="18"/>
  <c r="C1686" i="18"/>
  <c r="C1283" i="18"/>
  <c r="C1271" i="18"/>
  <c r="C1328" i="18"/>
  <c r="C1243" i="18"/>
  <c r="C1675" i="18"/>
  <c r="AC953" i="18"/>
  <c r="AD953" i="18" s="1"/>
  <c r="C953" i="18"/>
  <c r="C900" i="18"/>
  <c r="AC900" i="18"/>
  <c r="AD900" i="18" s="1"/>
  <c r="C941" i="18"/>
  <c r="AC941" i="18"/>
  <c r="AD941" i="18" s="1"/>
  <c r="C1057" i="18"/>
  <c r="AC1057" i="18"/>
  <c r="AD1057" i="18" s="1"/>
  <c r="AC950" i="18"/>
  <c r="AD950" i="18" s="1"/>
  <c r="C950" i="18"/>
  <c r="C894" i="18"/>
  <c r="AC894" i="18"/>
  <c r="AD894" i="18" s="1"/>
  <c r="AC990" i="18"/>
  <c r="AD990" i="18" s="1"/>
  <c r="C990" i="18"/>
  <c r="C911" i="18"/>
  <c r="AC911" i="18"/>
  <c r="AD911" i="18" s="1"/>
  <c r="AC943" i="18"/>
  <c r="AD943" i="18" s="1"/>
  <c r="C943" i="18"/>
  <c r="AC921" i="18"/>
  <c r="AD921" i="18" s="1"/>
  <c r="C921" i="18"/>
  <c r="C1041" i="18"/>
  <c r="AC1041" i="18"/>
  <c r="AD1041" i="18" s="1"/>
  <c r="AC975" i="18"/>
  <c r="AD975" i="18" s="1"/>
  <c r="C975" i="18"/>
  <c r="AC930" i="18"/>
  <c r="AD930" i="18" s="1"/>
  <c r="C930" i="18"/>
  <c r="C886" i="18"/>
  <c r="AC886" i="18"/>
  <c r="AD886" i="18" s="1"/>
  <c r="C870" i="18"/>
  <c r="AC870" i="18"/>
  <c r="AD870" i="18" s="1"/>
  <c r="C854" i="18"/>
  <c r="AC854" i="18"/>
  <c r="AD854" i="18" s="1"/>
  <c r="C838" i="18"/>
  <c r="AC838" i="18"/>
  <c r="AD838" i="18" s="1"/>
  <c r="AC816" i="18"/>
  <c r="AD816" i="18" s="1"/>
  <c r="C816" i="18"/>
  <c r="C899" i="18"/>
  <c r="C822" i="18"/>
  <c r="C907" i="18"/>
  <c r="AC813" i="18"/>
  <c r="AD813" i="18" s="1"/>
  <c r="C813" i="18"/>
  <c r="C887" i="18"/>
  <c r="C879" i="18"/>
  <c r="C871" i="18"/>
  <c r="C863" i="18"/>
  <c r="C855" i="18"/>
  <c r="C847" i="18"/>
  <c r="AC711" i="18"/>
  <c r="AD711" i="18" s="1"/>
  <c r="C711" i="18"/>
  <c r="AC736" i="18"/>
  <c r="AD736" i="18" s="1"/>
  <c r="C736" i="18"/>
  <c r="AC704" i="18"/>
  <c r="AD704" i="18" s="1"/>
  <c r="C704" i="18"/>
  <c r="AC745" i="18"/>
  <c r="AD745" i="18" s="1"/>
  <c r="C745" i="18"/>
  <c r="AC713" i="18"/>
  <c r="AD713" i="18" s="1"/>
  <c r="C713" i="18"/>
  <c r="AC681" i="18"/>
  <c r="AD681" i="18" s="1"/>
  <c r="C681" i="18"/>
  <c r="AC649" i="18"/>
  <c r="AD649" i="18" s="1"/>
  <c r="C649" i="18"/>
  <c r="AC738" i="18"/>
  <c r="AD738" i="18" s="1"/>
  <c r="C738" i="18"/>
  <c r="AC739" i="18"/>
  <c r="AD739" i="18" s="1"/>
  <c r="C739" i="18"/>
  <c r="AC668" i="18"/>
  <c r="AD668" i="18" s="1"/>
  <c r="C668" i="18"/>
  <c r="AC592" i="18"/>
  <c r="AD592" i="18" s="1"/>
  <c r="C592" i="18"/>
  <c r="AC528" i="18"/>
  <c r="AD528" i="18" s="1"/>
  <c r="C528" i="18"/>
  <c r="C835" i="18"/>
  <c r="C827" i="18"/>
  <c r="AC626" i="18"/>
  <c r="AD626" i="18" s="1"/>
  <c r="C626" i="18"/>
  <c r="AC547" i="18"/>
  <c r="AD547" i="18" s="1"/>
  <c r="C547" i="18"/>
  <c r="C698" i="18"/>
  <c r="AC598" i="18"/>
  <c r="AD598" i="18" s="1"/>
  <c r="C598" i="18"/>
  <c r="AC534" i="18"/>
  <c r="AD534" i="18" s="1"/>
  <c r="C534" i="18"/>
  <c r="AC619" i="18"/>
  <c r="AD619" i="18" s="1"/>
  <c r="C619" i="18"/>
  <c r="AC545" i="18"/>
  <c r="AD545" i="18" s="1"/>
  <c r="C545" i="18"/>
  <c r="C767" i="18"/>
  <c r="AC691" i="18"/>
  <c r="AD691" i="18" s="1"/>
  <c r="C691" i="18"/>
  <c r="AC659" i="18"/>
  <c r="AD659" i="18" s="1"/>
  <c r="C659" i="18"/>
  <c r="AC580" i="18"/>
  <c r="AD580" i="18" s="1"/>
  <c r="C580" i="18"/>
  <c r="C678" i="18"/>
  <c r="AC586" i="18"/>
  <c r="AD586" i="18" s="1"/>
  <c r="C586" i="18"/>
  <c r="C624" i="18"/>
  <c r="C612" i="18"/>
  <c r="C610" i="18"/>
  <c r="C608" i="18"/>
  <c r="C646" i="18"/>
  <c r="C2381" i="18"/>
  <c r="C2253" i="18"/>
  <c r="C2209" i="18"/>
  <c r="C2113" i="18"/>
  <c r="C2101" i="18"/>
  <c r="C2158" i="18"/>
  <c r="C2041" i="18"/>
  <c r="C2021" i="18"/>
  <c r="C2196" i="18"/>
  <c r="C2164" i="18"/>
  <c r="C2132" i="18"/>
  <c r="C2100" i="18"/>
  <c r="AC2021" i="18"/>
  <c r="AD2021" i="18" s="1"/>
  <c r="C2188" i="18"/>
  <c r="C2078" i="18"/>
  <c r="C2062" i="18"/>
  <c r="C2046" i="18"/>
  <c r="C2047" i="18"/>
  <c r="C2212" i="18"/>
  <c r="C2083" i="18"/>
  <c r="C2092" i="18"/>
  <c r="C2035" i="18"/>
  <c r="C2148" i="18"/>
  <c r="C2067" i="18"/>
  <c r="C2180" i="18"/>
  <c r="C2124" i="18"/>
  <c r="C2051" i="18"/>
  <c r="C2063" i="18"/>
  <c r="C2156" i="18"/>
  <c r="C2195" i="18"/>
  <c r="C2030" i="18"/>
  <c r="C2099" i="18"/>
  <c r="C1956" i="18"/>
  <c r="C1865" i="18"/>
  <c r="C2048" i="18"/>
  <c r="C1969" i="18"/>
  <c r="C2128" i="18"/>
  <c r="C1990" i="18"/>
  <c r="C1774" i="18"/>
  <c r="C2001" i="18"/>
  <c r="C1911" i="18"/>
  <c r="C1847" i="18"/>
  <c r="C2008" i="18"/>
  <c r="C2074" i="18"/>
  <c r="C1967" i="18"/>
  <c r="C1870" i="18"/>
  <c r="C1815" i="18"/>
  <c r="C2032" i="18"/>
  <c r="C1837" i="18"/>
  <c r="C1738" i="18"/>
  <c r="C2004" i="18"/>
  <c r="C1930" i="18"/>
  <c r="C1866" i="18"/>
  <c r="C1624" i="18"/>
  <c r="AC1624" i="18"/>
  <c r="AD1624" i="18" s="1"/>
  <c r="C1934" i="18"/>
  <c r="C1851" i="18"/>
  <c r="C1591" i="18"/>
  <c r="C1909" i="18"/>
  <c r="C1834" i="18"/>
  <c r="C1683" i="18"/>
  <c r="C1957" i="18"/>
  <c r="C1832" i="18"/>
  <c r="C1703" i="18"/>
  <c r="C1772" i="18"/>
  <c r="C1617" i="18"/>
  <c r="C1765" i="18"/>
  <c r="C1659" i="18"/>
  <c r="C1651" i="18"/>
  <c r="C1643" i="18"/>
  <c r="C1635" i="18"/>
  <c r="C1627" i="18"/>
  <c r="C1623" i="18"/>
  <c r="C1618" i="18"/>
  <c r="AC1617" i="18"/>
  <c r="AD1617" i="18" s="1"/>
  <c r="C1797" i="18"/>
  <c r="C1647" i="18"/>
  <c r="C1625" i="18"/>
  <c r="C1631" i="18"/>
  <c r="C1756" i="18"/>
  <c r="C1672" i="18"/>
  <c r="C1941" i="18"/>
  <c r="C1882" i="18"/>
  <c r="C1754" i="18"/>
  <c r="C1660" i="18"/>
  <c r="C1523" i="18"/>
  <c r="C1924" i="18"/>
  <c r="C1836" i="18"/>
  <c r="C1736" i="18"/>
  <c r="C1634" i="18"/>
  <c r="C2055" i="18"/>
  <c r="C1724" i="18"/>
  <c r="C1630" i="18"/>
  <c r="C2134" i="18"/>
  <c r="C1708" i="18"/>
  <c r="C1392" i="18"/>
  <c r="C1745" i="18"/>
  <c r="C1517" i="18"/>
  <c r="C1741" i="18"/>
  <c r="C1349" i="18"/>
  <c r="C1342" i="18"/>
  <c r="C1310" i="18"/>
  <c r="C1646" i="18"/>
  <c r="C1348" i="18"/>
  <c r="C1267" i="18"/>
  <c r="C1657" i="18"/>
  <c r="C1225" i="18"/>
  <c r="AC1005" i="18"/>
  <c r="AD1005" i="18" s="1"/>
  <c r="C1005" i="18"/>
  <c r="AC949" i="18"/>
  <c r="AD949" i="18" s="1"/>
  <c r="C949" i="18"/>
  <c r="C1252" i="18"/>
  <c r="C1102" i="18"/>
  <c r="C1069" i="18"/>
  <c r="AC1008" i="18"/>
  <c r="AD1008" i="18" s="1"/>
  <c r="C1008" i="18"/>
  <c r="C933" i="18"/>
  <c r="AC933" i="18"/>
  <c r="AD933" i="18" s="1"/>
  <c r="C1128" i="18"/>
  <c r="C1054" i="18"/>
  <c r="AC946" i="18"/>
  <c r="AD946" i="18" s="1"/>
  <c r="C946" i="18"/>
  <c r="AC982" i="18"/>
  <c r="AD982" i="18" s="1"/>
  <c r="C982" i="18"/>
  <c r="C903" i="18"/>
  <c r="AC903" i="18"/>
  <c r="AD903" i="18" s="1"/>
  <c r="AC936" i="18"/>
  <c r="AD936" i="18" s="1"/>
  <c r="C936" i="18"/>
  <c r="C1050" i="18"/>
  <c r="C1015" i="18"/>
  <c r="AC913" i="18"/>
  <c r="AD913" i="18" s="1"/>
  <c r="C913" i="18"/>
  <c r="C1152" i="18"/>
  <c r="C1110" i="18"/>
  <c r="C1038" i="18"/>
  <c r="AC967" i="18"/>
  <c r="AD967" i="18" s="1"/>
  <c r="C967" i="18"/>
  <c r="AC922" i="18"/>
  <c r="AD922" i="18" s="1"/>
  <c r="C922" i="18"/>
  <c r="C884" i="18"/>
  <c r="AC884" i="18"/>
  <c r="AD884" i="18" s="1"/>
  <c r="C868" i="18"/>
  <c r="AC868" i="18"/>
  <c r="AD868" i="18" s="1"/>
  <c r="C852" i="18"/>
  <c r="AC852" i="18"/>
  <c r="AD852" i="18" s="1"/>
  <c r="C836" i="18"/>
  <c r="AC836" i="18"/>
  <c r="AD836" i="18" s="1"/>
  <c r="AC819" i="18"/>
  <c r="AD819" i="18" s="1"/>
  <c r="C819" i="18"/>
  <c r="C1058" i="18"/>
  <c r="AC817" i="18"/>
  <c r="AD817" i="18" s="1"/>
  <c r="C817" i="18"/>
  <c r="AC818" i="18"/>
  <c r="AD818" i="18" s="1"/>
  <c r="C818" i="18"/>
  <c r="C786" i="18"/>
  <c r="AC707" i="18"/>
  <c r="AD707" i="18" s="1"/>
  <c r="C707" i="18"/>
  <c r="C783" i="18"/>
  <c r="AC783" i="18"/>
  <c r="AD783" i="18" s="1"/>
  <c r="AC732" i="18"/>
  <c r="AD732" i="18" s="1"/>
  <c r="C732" i="18"/>
  <c r="C766" i="18"/>
  <c r="AC700" i="18"/>
  <c r="AD700" i="18" s="1"/>
  <c r="C700" i="18"/>
  <c r="C1014" i="18"/>
  <c r="C782" i="18"/>
  <c r="AC782" i="18"/>
  <c r="AD782" i="18" s="1"/>
  <c r="AC741" i="18"/>
  <c r="AD741" i="18" s="1"/>
  <c r="C741" i="18"/>
  <c r="C777" i="18"/>
  <c r="AC709" i="18"/>
  <c r="AD709" i="18" s="1"/>
  <c r="C709" i="18"/>
  <c r="AC677" i="18"/>
  <c r="AD677" i="18" s="1"/>
  <c r="C677" i="18"/>
  <c r="AC645" i="18"/>
  <c r="AD645" i="18" s="1"/>
  <c r="C645" i="18"/>
  <c r="C780" i="18"/>
  <c r="AC734" i="18"/>
  <c r="AD734" i="18" s="1"/>
  <c r="C734" i="18"/>
  <c r="AC695" i="18"/>
  <c r="AD695" i="18" s="1"/>
  <c r="C695" i="18"/>
  <c r="AC663" i="18"/>
  <c r="AD663" i="18" s="1"/>
  <c r="C663" i="18"/>
  <c r="AC584" i="18"/>
  <c r="AD584" i="18" s="1"/>
  <c r="C584" i="18"/>
  <c r="AC603" i="18"/>
  <c r="AD603" i="18" s="1"/>
  <c r="C603" i="18"/>
  <c r="AC539" i="18"/>
  <c r="AD539" i="18" s="1"/>
  <c r="C539" i="18"/>
  <c r="C690" i="18"/>
  <c r="AC590" i="18"/>
  <c r="AD590" i="18" s="1"/>
  <c r="C590" i="18"/>
  <c r="AC526" i="18"/>
  <c r="AD526" i="18" s="1"/>
  <c r="C526" i="18"/>
  <c r="AC601" i="18"/>
  <c r="AD601" i="18" s="1"/>
  <c r="C601" i="18"/>
  <c r="AC537" i="18"/>
  <c r="AD537" i="18" s="1"/>
  <c r="C537" i="18"/>
  <c r="AC688" i="18"/>
  <c r="AD688" i="18" s="1"/>
  <c r="C688" i="18"/>
  <c r="AC656" i="18"/>
  <c r="AD656" i="18" s="1"/>
  <c r="C656" i="18"/>
  <c r="AC572" i="18"/>
  <c r="AD572" i="18" s="1"/>
  <c r="C572" i="18"/>
  <c r="C802" i="18"/>
  <c r="C770" i="18"/>
  <c r="C670" i="18"/>
  <c r="AC578" i="18"/>
  <c r="AD578" i="18" s="1"/>
  <c r="C578" i="18"/>
  <c r="C636" i="18"/>
  <c r="C718" i="18"/>
  <c r="C702" i="18"/>
  <c r="C710" i="18"/>
  <c r="C621" i="18"/>
  <c r="C1796" i="18"/>
  <c r="C1733" i="18"/>
  <c r="C1669" i="18"/>
  <c r="C1620" i="18"/>
  <c r="AC1620" i="18"/>
  <c r="AD1620" i="18" s="1"/>
  <c r="C1932" i="18"/>
  <c r="C1575" i="18"/>
  <c r="C1825" i="18"/>
  <c r="AC1825" i="18"/>
  <c r="AD1825" i="18" s="1"/>
  <c r="C1668" i="18"/>
  <c r="C1810" i="18"/>
  <c r="C1693" i="18"/>
  <c r="C1599" i="18"/>
  <c r="C1748" i="18"/>
  <c r="C1649" i="18"/>
  <c r="C1565" i="18"/>
  <c r="C1750" i="18"/>
  <c r="C1658" i="18"/>
  <c r="C1498" i="18"/>
  <c r="C1914" i="18"/>
  <c r="C1720" i="18"/>
  <c r="C1534" i="18"/>
  <c r="C2043" i="18"/>
  <c r="C1716" i="18"/>
  <c r="C1783" i="18"/>
  <c r="C1694" i="18"/>
  <c r="C1807" i="18"/>
  <c r="C1712" i="18"/>
  <c r="C1606" i="18"/>
  <c r="C1494" i="18"/>
  <c r="C1739" i="18"/>
  <c r="C1347" i="18"/>
  <c r="C1339" i="18"/>
  <c r="C1307" i="18"/>
  <c r="C1640" i="18"/>
  <c r="C1297" i="18"/>
  <c r="C1734" i="18"/>
  <c r="C1336" i="18"/>
  <c r="C1655" i="18"/>
  <c r="C1268" i="18"/>
  <c r="C1114" i="18"/>
  <c r="AC1114" i="18"/>
  <c r="AD1114" i="18" s="1"/>
  <c r="AC997" i="18"/>
  <c r="AD997" i="18" s="1"/>
  <c r="C997" i="18"/>
  <c r="AC945" i="18"/>
  <c r="AD945" i="18" s="1"/>
  <c r="C945" i="18"/>
  <c r="AC1000" i="18"/>
  <c r="AD1000" i="18" s="1"/>
  <c r="C1000" i="18"/>
  <c r="C925" i="18"/>
  <c r="AC925" i="18"/>
  <c r="AD925" i="18" s="1"/>
  <c r="C987" i="18"/>
  <c r="AC942" i="18"/>
  <c r="AD942" i="18" s="1"/>
  <c r="C942" i="18"/>
  <c r="AC974" i="18"/>
  <c r="AD974" i="18" s="1"/>
  <c r="C974" i="18"/>
  <c r="C895" i="18"/>
  <c r="AC895" i="18"/>
  <c r="AD895" i="18" s="1"/>
  <c r="C1001" i="18"/>
  <c r="C969" i="18"/>
  <c r="AC928" i="18"/>
  <c r="AD928" i="18" s="1"/>
  <c r="C928" i="18"/>
  <c r="C1004" i="18"/>
  <c r="C972" i="18"/>
  <c r="AC905" i="18"/>
  <c r="AD905" i="18" s="1"/>
  <c r="C905" i="18"/>
  <c r="C1021" i="18"/>
  <c r="AC1021" i="18"/>
  <c r="AD1021" i="18" s="1"/>
  <c r="AC959" i="18"/>
  <c r="AD959" i="18" s="1"/>
  <c r="C959" i="18"/>
  <c r="AC914" i="18"/>
  <c r="AD914" i="18" s="1"/>
  <c r="C914" i="18"/>
  <c r="C882" i="18"/>
  <c r="AC882" i="18"/>
  <c r="AD882" i="18" s="1"/>
  <c r="C866" i="18"/>
  <c r="AC866" i="18"/>
  <c r="AD866" i="18" s="1"/>
  <c r="C850" i="18"/>
  <c r="AC850" i="18"/>
  <c r="AD850" i="18" s="1"/>
  <c r="C834" i="18"/>
  <c r="AC834" i="18"/>
  <c r="AD834" i="18" s="1"/>
  <c r="AC811" i="18"/>
  <c r="AD811" i="18" s="1"/>
  <c r="C811" i="18"/>
  <c r="C1083" i="18"/>
  <c r="C814" i="18"/>
  <c r="C823" i="18"/>
  <c r="AC810" i="18"/>
  <c r="AD810" i="18" s="1"/>
  <c r="C810" i="18"/>
  <c r="C820" i="18"/>
  <c r="C893" i="18"/>
  <c r="C885" i="18"/>
  <c r="C877" i="18"/>
  <c r="C869" i="18"/>
  <c r="C861" i="18"/>
  <c r="C853" i="18"/>
  <c r="C845" i="18"/>
  <c r="C775" i="18"/>
  <c r="AC703" i="18"/>
  <c r="AD703" i="18" s="1"/>
  <c r="C703" i="18"/>
  <c r="C781" i="18"/>
  <c r="AC781" i="18"/>
  <c r="AD781" i="18" s="1"/>
  <c r="AC728" i="18"/>
  <c r="AD728" i="18" s="1"/>
  <c r="C728" i="18"/>
  <c r="C796" i="18"/>
  <c r="C757" i="18"/>
  <c r="AC757" i="18"/>
  <c r="AD757" i="18" s="1"/>
  <c r="C774" i="18"/>
  <c r="AC774" i="18"/>
  <c r="AD774" i="18" s="1"/>
  <c r="AC737" i="18"/>
  <c r="AD737" i="18" s="1"/>
  <c r="C737" i="18"/>
  <c r="C772" i="18"/>
  <c r="AC772" i="18"/>
  <c r="AD772" i="18" s="1"/>
  <c r="AC705" i="18"/>
  <c r="AD705" i="18" s="1"/>
  <c r="C705" i="18"/>
  <c r="AC673" i="18"/>
  <c r="AD673" i="18" s="1"/>
  <c r="C673" i="18"/>
  <c r="AC641" i="18"/>
  <c r="AD641" i="18" s="1"/>
  <c r="C641" i="18"/>
  <c r="C764" i="18"/>
  <c r="AC764" i="18"/>
  <c r="AD764" i="18" s="1"/>
  <c r="AC730" i="18"/>
  <c r="AD730" i="18" s="1"/>
  <c r="C730" i="18"/>
  <c r="AC692" i="18"/>
  <c r="AD692" i="18" s="1"/>
  <c r="C692" i="18"/>
  <c r="AC660" i="18"/>
  <c r="AD660" i="18" s="1"/>
  <c r="C660" i="18"/>
  <c r="AC576" i="18"/>
  <c r="AD576" i="18" s="1"/>
  <c r="C576" i="18"/>
  <c r="C841" i="18"/>
  <c r="C833" i="18"/>
  <c r="C825" i="18"/>
  <c r="AC595" i="18"/>
  <c r="AD595" i="18" s="1"/>
  <c r="C595" i="18"/>
  <c r="AC531" i="18"/>
  <c r="AD531" i="18" s="1"/>
  <c r="C531" i="18"/>
  <c r="C682" i="18"/>
  <c r="AC582" i="18"/>
  <c r="AD582" i="18" s="1"/>
  <c r="C582" i="18"/>
  <c r="AC593" i="18"/>
  <c r="AD593" i="18" s="1"/>
  <c r="C593" i="18"/>
  <c r="AC529" i="18"/>
  <c r="AD529" i="18" s="1"/>
  <c r="C529" i="18"/>
  <c r="C756" i="18"/>
  <c r="AC683" i="18"/>
  <c r="AD683" i="18" s="1"/>
  <c r="C683" i="18"/>
  <c r="AC651" i="18"/>
  <c r="AD651" i="18" s="1"/>
  <c r="C651" i="18"/>
  <c r="AC564" i="18"/>
  <c r="AD564" i="18" s="1"/>
  <c r="C564" i="18"/>
  <c r="AC743" i="18"/>
  <c r="AD743" i="18" s="1"/>
  <c r="C743" i="18"/>
  <c r="C662" i="18"/>
  <c r="AC570" i="18"/>
  <c r="AD570" i="18" s="1"/>
  <c r="C570" i="18"/>
  <c r="C622" i="18"/>
  <c r="AC549" i="18"/>
  <c r="AD549" i="18" s="1"/>
  <c r="C549" i="18"/>
  <c r="AC512" i="18"/>
  <c r="AD512" i="18" s="1"/>
  <c r="C512" i="18"/>
  <c r="C614" i="18"/>
  <c r="AC565" i="18"/>
  <c r="AD565" i="18" s="1"/>
  <c r="C565" i="18"/>
  <c r="C635" i="18"/>
  <c r="C1917" i="18"/>
  <c r="C1833" i="18"/>
  <c r="C1809" i="18"/>
  <c r="C1559" i="18"/>
  <c r="C1812" i="18"/>
  <c r="AC1626" i="18"/>
  <c r="AD1626" i="18" s="1"/>
  <c r="C1626" i="18"/>
  <c r="C1798" i="18"/>
  <c r="C1671" i="18"/>
  <c r="C1583" i="18"/>
  <c r="C1737" i="18"/>
  <c r="C1638" i="18"/>
  <c r="C1558" i="18"/>
  <c r="C1740" i="18"/>
  <c r="C1466" i="18"/>
  <c r="C1900" i="18"/>
  <c r="C1829" i="18"/>
  <c r="C1709" i="18"/>
  <c r="C1811" i="18"/>
  <c r="C1705" i="18"/>
  <c r="C1781" i="18"/>
  <c r="C1681" i="18"/>
  <c r="C1792" i="18"/>
  <c r="C1710" i="18"/>
  <c r="C1462" i="18"/>
  <c r="C1697" i="18"/>
  <c r="C1290" i="18"/>
  <c r="C1410" i="18"/>
  <c r="C1334" i="18"/>
  <c r="C1302" i="18"/>
  <c r="C1291" i="18"/>
  <c r="C1373" i="18"/>
  <c r="C1730" i="18"/>
  <c r="C1264" i="18"/>
  <c r="C1223" i="18"/>
  <c r="AC1223" i="18"/>
  <c r="AD1223" i="18" s="1"/>
  <c r="C1261" i="18"/>
  <c r="C1644" i="18"/>
  <c r="AC989" i="18"/>
  <c r="AD989" i="18" s="1"/>
  <c r="C989" i="18"/>
  <c r="C940" i="18"/>
  <c r="AC940" i="18"/>
  <c r="AD940" i="18" s="1"/>
  <c r="AC992" i="18"/>
  <c r="AD992" i="18" s="1"/>
  <c r="C992" i="18"/>
  <c r="C917" i="18"/>
  <c r="AC917" i="18"/>
  <c r="AD917" i="18" s="1"/>
  <c r="C934" i="18"/>
  <c r="AC934" i="18"/>
  <c r="AD934" i="18" s="1"/>
  <c r="AC966" i="18"/>
  <c r="AD966" i="18" s="1"/>
  <c r="C966" i="18"/>
  <c r="AC920" i="18"/>
  <c r="AD920" i="18" s="1"/>
  <c r="C920" i="18"/>
  <c r="AC897" i="18"/>
  <c r="AD897" i="18" s="1"/>
  <c r="C897" i="18"/>
  <c r="C1013" i="18"/>
  <c r="AC1013" i="18"/>
  <c r="AD1013" i="18" s="1"/>
  <c r="AC956" i="18"/>
  <c r="AD956" i="18" s="1"/>
  <c r="C956" i="18"/>
  <c r="AC906" i="18"/>
  <c r="AD906" i="18" s="1"/>
  <c r="C906" i="18"/>
  <c r="C880" i="18"/>
  <c r="AC880" i="18"/>
  <c r="AD880" i="18" s="1"/>
  <c r="C864" i="18"/>
  <c r="AC864" i="18"/>
  <c r="AD864" i="18" s="1"/>
  <c r="C848" i="18"/>
  <c r="AC848" i="18"/>
  <c r="AD848" i="18" s="1"/>
  <c r="C832" i="18"/>
  <c r="AC832" i="18"/>
  <c r="AD832" i="18" s="1"/>
  <c r="C1026" i="18"/>
  <c r="C801" i="18"/>
  <c r="C773" i="18"/>
  <c r="AC773" i="18"/>
  <c r="AD773" i="18" s="1"/>
  <c r="C765" i="18"/>
  <c r="AC765" i="18"/>
  <c r="AD765" i="18" s="1"/>
  <c r="C1002" i="18"/>
  <c r="AC724" i="18"/>
  <c r="AD724" i="18" s="1"/>
  <c r="C724" i="18"/>
  <c r="C1034" i="18"/>
  <c r="C931" i="18"/>
  <c r="AC733" i="18"/>
  <c r="AD733" i="18" s="1"/>
  <c r="C733" i="18"/>
  <c r="AC701" i="18"/>
  <c r="AD701" i="18" s="1"/>
  <c r="C701" i="18"/>
  <c r="AC669" i="18"/>
  <c r="AD669" i="18" s="1"/>
  <c r="C669" i="18"/>
  <c r="C807" i="18"/>
  <c r="AC726" i="18"/>
  <c r="AD726" i="18" s="1"/>
  <c r="C726" i="18"/>
  <c r="AC687" i="18"/>
  <c r="AD687" i="18" s="1"/>
  <c r="C687" i="18"/>
  <c r="AC655" i="18"/>
  <c r="AD655" i="18" s="1"/>
  <c r="C655" i="18"/>
  <c r="AC568" i="18"/>
  <c r="AD568" i="18" s="1"/>
  <c r="C568" i="18"/>
  <c r="AC587" i="18"/>
  <c r="AD587" i="18" s="1"/>
  <c r="C587" i="18"/>
  <c r="AC523" i="18"/>
  <c r="AD523" i="18" s="1"/>
  <c r="C523" i="18"/>
  <c r="C674" i="18"/>
  <c r="AC574" i="18"/>
  <c r="AD574" i="18" s="1"/>
  <c r="C574" i="18"/>
  <c r="C778" i="18"/>
  <c r="AC585" i="18"/>
  <c r="AD585" i="18" s="1"/>
  <c r="C585" i="18"/>
  <c r="C747" i="18"/>
  <c r="AC680" i="18"/>
  <c r="AD680" i="18" s="1"/>
  <c r="C680" i="18"/>
  <c r="AC627" i="18"/>
  <c r="AD627" i="18" s="1"/>
  <c r="C627" i="18"/>
  <c r="AC556" i="18"/>
  <c r="AD556" i="18" s="1"/>
  <c r="C556" i="18"/>
  <c r="C794" i="18"/>
  <c r="AC727" i="18"/>
  <c r="AD727" i="18" s="1"/>
  <c r="C727" i="18"/>
  <c r="C654" i="18"/>
  <c r="AC562" i="18"/>
  <c r="AD562" i="18" s="1"/>
  <c r="C562" i="18"/>
  <c r="C631" i="18"/>
  <c r="AC519" i="18"/>
  <c r="AD519" i="18" s="1"/>
  <c r="C519" i="18"/>
  <c r="C638" i="18"/>
  <c r="C611" i="18"/>
  <c r="AC520" i="18"/>
  <c r="AD520" i="18" s="1"/>
  <c r="C520" i="18"/>
  <c r="C1803" i="18"/>
  <c r="AC1622" i="18"/>
  <c r="AD1622" i="18" s="1"/>
  <c r="C1622" i="18"/>
  <c r="C1793" i="18"/>
  <c r="C1661" i="18"/>
  <c r="C1567" i="18"/>
  <c r="C1721" i="18"/>
  <c r="C1632" i="18"/>
  <c r="C1726" i="18"/>
  <c r="C1454" i="18"/>
  <c r="C1707" i="18"/>
  <c r="C1582" i="18"/>
  <c r="C1800" i="18"/>
  <c r="C1689" i="18"/>
  <c r="C1768" i="18"/>
  <c r="C1652" i="18"/>
  <c r="C1550" i="18"/>
  <c r="C1790" i="18"/>
  <c r="C1692" i="18"/>
  <c r="C1597" i="18"/>
  <c r="C1412" i="18"/>
  <c r="C1690" i="18"/>
  <c r="C1281" i="18"/>
  <c r="C1506" i="18"/>
  <c r="C1398" i="18"/>
  <c r="C1331" i="18"/>
  <c r="C1293" i="18"/>
  <c r="C1357" i="18"/>
  <c r="C1259" i="18"/>
  <c r="C1727" i="18"/>
  <c r="C1383" i="18"/>
  <c r="C1250" i="18"/>
  <c r="C1642" i="18"/>
  <c r="C1242" i="18"/>
  <c r="AC981" i="18"/>
  <c r="AD981" i="18" s="1"/>
  <c r="C981" i="18"/>
  <c r="C932" i="18"/>
  <c r="AC932" i="18"/>
  <c r="AD932" i="18" s="1"/>
  <c r="AC984" i="18"/>
  <c r="AD984" i="18" s="1"/>
  <c r="C984" i="18"/>
  <c r="C909" i="18"/>
  <c r="AC909" i="18"/>
  <c r="AD909" i="18" s="1"/>
  <c r="C1025" i="18"/>
  <c r="AC1025" i="18"/>
  <c r="AD1025" i="18" s="1"/>
  <c r="AC979" i="18"/>
  <c r="AD979" i="18" s="1"/>
  <c r="C979" i="18"/>
  <c r="C926" i="18"/>
  <c r="AC926" i="18"/>
  <c r="AD926" i="18" s="1"/>
  <c r="AC958" i="18"/>
  <c r="AD958" i="18" s="1"/>
  <c r="C958" i="18"/>
  <c r="C993" i="18"/>
  <c r="AC961" i="18"/>
  <c r="AD961" i="18" s="1"/>
  <c r="C961" i="18"/>
  <c r="AC912" i="18"/>
  <c r="AD912" i="18" s="1"/>
  <c r="C912" i="18"/>
  <c r="C996" i="18"/>
  <c r="C964" i="18"/>
  <c r="AC1007" i="18"/>
  <c r="AD1007" i="18" s="1"/>
  <c r="C1007" i="18"/>
  <c r="AC952" i="18"/>
  <c r="AD952" i="18" s="1"/>
  <c r="C952" i="18"/>
  <c r="AC898" i="18"/>
  <c r="AD898" i="18" s="1"/>
  <c r="C898" i="18"/>
  <c r="C923" i="18"/>
  <c r="C878" i="18"/>
  <c r="AC878" i="18"/>
  <c r="AD878" i="18" s="1"/>
  <c r="C862" i="18"/>
  <c r="AC862" i="18"/>
  <c r="AD862" i="18" s="1"/>
  <c r="C846" i="18"/>
  <c r="AC846" i="18"/>
  <c r="AD846" i="18" s="1"/>
  <c r="C830" i="18"/>
  <c r="AC830" i="18"/>
  <c r="AD830" i="18" s="1"/>
  <c r="C939" i="18"/>
  <c r="C891" i="18"/>
  <c r="C883" i="18"/>
  <c r="C875" i="18"/>
  <c r="C867" i="18"/>
  <c r="C859" i="18"/>
  <c r="C851" i="18"/>
  <c r="C843" i="18"/>
  <c r="C751" i="18"/>
  <c r="AC751" i="18"/>
  <c r="AD751" i="18" s="1"/>
  <c r="AC720" i="18"/>
  <c r="AD720" i="18" s="1"/>
  <c r="C720" i="18"/>
  <c r="AC815" i="18"/>
  <c r="AD815" i="18" s="1"/>
  <c r="C815" i="18"/>
  <c r="AC729" i="18"/>
  <c r="AD729" i="18" s="1"/>
  <c r="C729" i="18"/>
  <c r="AC697" i="18"/>
  <c r="AD697" i="18" s="1"/>
  <c r="C697" i="18"/>
  <c r="AC665" i="18"/>
  <c r="AD665" i="18" s="1"/>
  <c r="C665" i="18"/>
  <c r="C812" i="18"/>
  <c r="AC684" i="18"/>
  <c r="AD684" i="18" s="1"/>
  <c r="C684" i="18"/>
  <c r="AC652" i="18"/>
  <c r="AD652" i="18" s="1"/>
  <c r="C652" i="18"/>
  <c r="AC560" i="18"/>
  <c r="AD560" i="18" s="1"/>
  <c r="C560" i="18"/>
  <c r="C839" i="18"/>
  <c r="C831" i="18"/>
  <c r="C771" i="18"/>
  <c r="AC579" i="18"/>
  <c r="AD579" i="18" s="1"/>
  <c r="C579" i="18"/>
  <c r="C666" i="18"/>
  <c r="AC566" i="18"/>
  <c r="AD566" i="18" s="1"/>
  <c r="C566" i="18"/>
  <c r="AC577" i="18"/>
  <c r="AD577" i="18" s="1"/>
  <c r="C577" i="18"/>
  <c r="C799" i="18"/>
  <c r="AC675" i="18"/>
  <c r="AD675" i="18" s="1"/>
  <c r="C675" i="18"/>
  <c r="AC617" i="18"/>
  <c r="AD617" i="18" s="1"/>
  <c r="C617" i="18"/>
  <c r="AC548" i="18"/>
  <c r="AD548" i="18" s="1"/>
  <c r="C548" i="18"/>
  <c r="C699" i="18"/>
  <c r="C722" i="18"/>
  <c r="AC643" i="18"/>
  <c r="AD643" i="18" s="1"/>
  <c r="C643" i="18"/>
  <c r="AC554" i="18"/>
  <c r="AD554" i="18" s="1"/>
  <c r="C554" i="18"/>
  <c r="C620" i="18"/>
  <c r="AC508" i="18"/>
  <c r="AD508" i="18" s="1"/>
  <c r="C508" i="18"/>
  <c r="C628" i="18"/>
  <c r="V2422" i="24"/>
  <c r="R2422" i="24"/>
  <c r="N2422" i="24"/>
  <c r="L2422" i="24"/>
  <c r="B2422" i="24" s="1"/>
  <c r="V2421" i="24"/>
  <c r="R2421" i="24"/>
  <c r="N2421" i="24"/>
  <c r="L2421" i="24"/>
  <c r="B2421" i="24" s="1"/>
  <c r="V2420" i="24"/>
  <c r="R2420" i="24"/>
  <c r="B2420" i="24" s="1"/>
  <c r="N2420" i="24"/>
  <c r="L2420" i="24"/>
  <c r="V2419" i="24"/>
  <c r="R2419" i="24"/>
  <c r="N2419" i="24"/>
  <c r="L2419" i="24"/>
  <c r="B2419" i="24" s="1"/>
  <c r="V2418" i="24"/>
  <c r="R2418" i="24"/>
  <c r="N2418" i="24"/>
  <c r="L2418" i="24"/>
  <c r="B2418" i="24"/>
  <c r="V2417" i="24"/>
  <c r="R2417" i="24"/>
  <c r="N2417" i="24"/>
  <c r="L2417" i="24"/>
  <c r="B2417" i="24" s="1"/>
  <c r="V2416" i="24"/>
  <c r="R2416" i="24"/>
  <c r="N2416" i="24"/>
  <c r="L2416" i="24"/>
  <c r="V2415" i="24"/>
  <c r="R2415" i="24"/>
  <c r="N2415" i="24"/>
  <c r="L2415" i="24"/>
  <c r="B2415" i="24" s="1"/>
  <c r="V2414" i="24"/>
  <c r="R2414" i="24"/>
  <c r="N2414" i="24"/>
  <c r="L2414" i="24"/>
  <c r="B2414" i="24"/>
  <c r="V2413" i="24"/>
  <c r="R2413" i="24"/>
  <c r="N2413" i="24"/>
  <c r="L2413" i="24"/>
  <c r="B2413" i="24" s="1"/>
  <c r="V2412" i="24"/>
  <c r="R2412" i="24"/>
  <c r="N2412" i="24"/>
  <c r="L2412" i="24"/>
  <c r="B2412" i="24" s="1"/>
  <c r="V2411" i="24"/>
  <c r="R2411" i="24"/>
  <c r="N2411" i="24"/>
  <c r="L2411" i="24"/>
  <c r="B2411" i="24" s="1"/>
  <c r="V2410" i="24"/>
  <c r="R2410" i="24"/>
  <c r="N2410" i="24"/>
  <c r="L2410" i="24"/>
  <c r="B2410" i="24"/>
  <c r="V2409" i="24"/>
  <c r="R2409" i="24"/>
  <c r="N2409" i="24"/>
  <c r="L2409" i="24"/>
  <c r="B2409" i="24" s="1"/>
  <c r="V2408" i="24"/>
  <c r="R2408" i="24"/>
  <c r="N2408" i="24"/>
  <c r="L2408" i="24"/>
  <c r="B2408" i="24" s="1"/>
  <c r="V2407" i="24"/>
  <c r="R2407" i="24"/>
  <c r="N2407" i="24"/>
  <c r="L2407" i="24"/>
  <c r="B2407" i="24" s="1"/>
  <c r="V2406" i="24"/>
  <c r="R2406" i="24"/>
  <c r="N2406" i="24"/>
  <c r="L2406" i="24"/>
  <c r="B2406" i="24"/>
  <c r="V2405" i="24"/>
  <c r="R2405" i="24"/>
  <c r="N2405" i="24"/>
  <c r="L2405" i="24"/>
  <c r="B2405" i="24" s="1"/>
  <c r="V2404" i="24"/>
  <c r="R2404" i="24"/>
  <c r="N2404" i="24"/>
  <c r="L2404" i="24"/>
  <c r="V2403" i="24"/>
  <c r="R2403" i="24"/>
  <c r="N2403" i="24"/>
  <c r="L2403" i="24"/>
  <c r="B2403" i="24" s="1"/>
  <c r="V2402" i="24"/>
  <c r="R2402" i="24"/>
  <c r="N2402" i="24"/>
  <c r="L2402" i="24"/>
  <c r="B2402" i="24"/>
  <c r="V2401" i="24"/>
  <c r="R2401" i="24"/>
  <c r="N2401" i="24"/>
  <c r="L2401" i="24"/>
  <c r="B2401" i="24" s="1"/>
  <c r="V2400" i="24"/>
  <c r="R2400" i="24"/>
  <c r="N2400" i="24"/>
  <c r="L2400" i="24"/>
  <c r="B2400" i="24" s="1"/>
  <c r="V2399" i="24"/>
  <c r="R2399" i="24"/>
  <c r="N2399" i="24"/>
  <c r="L2399" i="24"/>
  <c r="B2399" i="24" s="1"/>
  <c r="V2398" i="24"/>
  <c r="R2398" i="24"/>
  <c r="N2398" i="24"/>
  <c r="L2398" i="24"/>
  <c r="B2398" i="24"/>
  <c r="V2397" i="24"/>
  <c r="R2397" i="24"/>
  <c r="N2397" i="24"/>
  <c r="L2397" i="24"/>
  <c r="B2397" i="24" s="1"/>
  <c r="V2396" i="24"/>
  <c r="R2396" i="24"/>
  <c r="N2396" i="24"/>
  <c r="L2396" i="24"/>
  <c r="V2395" i="24"/>
  <c r="R2395" i="24"/>
  <c r="N2395" i="24"/>
  <c r="L2395" i="24"/>
  <c r="B2395" i="24" s="1"/>
  <c r="V2394" i="24"/>
  <c r="R2394" i="24"/>
  <c r="N2394" i="24"/>
  <c r="L2394" i="24"/>
  <c r="B2394" i="24"/>
  <c r="V2393" i="24"/>
  <c r="R2393" i="24"/>
  <c r="N2393" i="24"/>
  <c r="L2393" i="24"/>
  <c r="B2393" i="24" s="1"/>
  <c r="V2392" i="24"/>
  <c r="R2392" i="24"/>
  <c r="N2392" i="24"/>
  <c r="L2392" i="24"/>
  <c r="B2392" i="24" s="1"/>
  <c r="V2391" i="24"/>
  <c r="R2391" i="24"/>
  <c r="N2391" i="24"/>
  <c r="L2391" i="24"/>
  <c r="B2391" i="24" s="1"/>
  <c r="V2390" i="24"/>
  <c r="R2390" i="24"/>
  <c r="N2390" i="24"/>
  <c r="L2390" i="24"/>
  <c r="B2390" i="24"/>
  <c r="V2389" i="24"/>
  <c r="R2389" i="24"/>
  <c r="N2389" i="24"/>
  <c r="L2389" i="24"/>
  <c r="B2389" i="24" s="1"/>
  <c r="V2388" i="24"/>
  <c r="R2388" i="24"/>
  <c r="N2388" i="24"/>
  <c r="L2388" i="24"/>
  <c r="V2387" i="24"/>
  <c r="R2387" i="24"/>
  <c r="N2387" i="24"/>
  <c r="L2387" i="24"/>
  <c r="B2387" i="24" s="1"/>
  <c r="V2386" i="24"/>
  <c r="R2386" i="24"/>
  <c r="N2386" i="24"/>
  <c r="L2386" i="24"/>
  <c r="B2386" i="24"/>
  <c r="V2385" i="24"/>
  <c r="R2385" i="24"/>
  <c r="N2385" i="24"/>
  <c r="L2385" i="24"/>
  <c r="B2385" i="24" s="1"/>
  <c r="V2384" i="24"/>
  <c r="R2384" i="24"/>
  <c r="N2384" i="24"/>
  <c r="L2384" i="24"/>
  <c r="B2384" i="24" s="1"/>
  <c r="V2383" i="24"/>
  <c r="R2383" i="24"/>
  <c r="N2383" i="24"/>
  <c r="L2383" i="24"/>
  <c r="B2383" i="24" s="1"/>
  <c r="V2382" i="24"/>
  <c r="R2382" i="24"/>
  <c r="N2382" i="24"/>
  <c r="L2382" i="24"/>
  <c r="B2382" i="24"/>
  <c r="V2381" i="24"/>
  <c r="R2381" i="24"/>
  <c r="N2381" i="24"/>
  <c r="L2381" i="24"/>
  <c r="B2381" i="24" s="1"/>
  <c r="V2380" i="24"/>
  <c r="R2380" i="24"/>
  <c r="N2380" i="24"/>
  <c r="L2380" i="24"/>
  <c r="V2379" i="24"/>
  <c r="R2379" i="24"/>
  <c r="N2379" i="24"/>
  <c r="L2379" i="24"/>
  <c r="B2379" i="24" s="1"/>
  <c r="V2378" i="24"/>
  <c r="R2378" i="24"/>
  <c r="N2378" i="24"/>
  <c r="L2378" i="24"/>
  <c r="B2378" i="24"/>
  <c r="V2377" i="24"/>
  <c r="R2377" i="24"/>
  <c r="N2377" i="24"/>
  <c r="L2377" i="24"/>
  <c r="B2377" i="24" s="1"/>
  <c r="V2376" i="24"/>
  <c r="R2376" i="24"/>
  <c r="N2376" i="24"/>
  <c r="L2376" i="24"/>
  <c r="B2376" i="24" s="1"/>
  <c r="V2375" i="24"/>
  <c r="R2375" i="24"/>
  <c r="N2375" i="24"/>
  <c r="L2375" i="24"/>
  <c r="B2375" i="24" s="1"/>
  <c r="V2374" i="24"/>
  <c r="R2374" i="24"/>
  <c r="N2374" i="24"/>
  <c r="L2374" i="24"/>
  <c r="B2374" i="24"/>
  <c r="V2373" i="24"/>
  <c r="R2373" i="24"/>
  <c r="N2373" i="24"/>
  <c r="L2373" i="24"/>
  <c r="B2373" i="24" s="1"/>
  <c r="V2372" i="24"/>
  <c r="R2372" i="24"/>
  <c r="N2372" i="24"/>
  <c r="L2372" i="24"/>
  <c r="V2371" i="24"/>
  <c r="R2371" i="24"/>
  <c r="N2371" i="24"/>
  <c r="L2371" i="24"/>
  <c r="B2371" i="24" s="1"/>
  <c r="V2370" i="24"/>
  <c r="R2370" i="24"/>
  <c r="N2370" i="24"/>
  <c r="L2370" i="24"/>
  <c r="B2370" i="24"/>
  <c r="V2369" i="24"/>
  <c r="R2369" i="24"/>
  <c r="N2369" i="24"/>
  <c r="L2369" i="24"/>
  <c r="B2369" i="24" s="1"/>
  <c r="V2368" i="24"/>
  <c r="R2368" i="24"/>
  <c r="N2368" i="24"/>
  <c r="L2368" i="24"/>
  <c r="B2368" i="24" s="1"/>
  <c r="V2367" i="24"/>
  <c r="R2367" i="24"/>
  <c r="N2367" i="24"/>
  <c r="L2367" i="24"/>
  <c r="B2367" i="24" s="1"/>
  <c r="V2366" i="24"/>
  <c r="R2366" i="24"/>
  <c r="N2366" i="24"/>
  <c r="L2366" i="24"/>
  <c r="B2366" i="24"/>
  <c r="V2365" i="24"/>
  <c r="R2365" i="24"/>
  <c r="N2365" i="24"/>
  <c r="L2365" i="24"/>
  <c r="B2365" i="24" s="1"/>
  <c r="V2364" i="24"/>
  <c r="R2364" i="24"/>
  <c r="N2364" i="24"/>
  <c r="L2364" i="24"/>
  <c r="V2363" i="24"/>
  <c r="R2363" i="24"/>
  <c r="N2363" i="24"/>
  <c r="L2363" i="24"/>
  <c r="B2363" i="24" s="1"/>
  <c r="V2362" i="24"/>
  <c r="R2362" i="24"/>
  <c r="N2362" i="24"/>
  <c r="L2362" i="24"/>
  <c r="B2362" i="24"/>
  <c r="V2361" i="24"/>
  <c r="R2361" i="24"/>
  <c r="N2361" i="24"/>
  <c r="L2361" i="24"/>
  <c r="B2361" i="24" s="1"/>
  <c r="V2360" i="24"/>
  <c r="R2360" i="24"/>
  <c r="N2360" i="24"/>
  <c r="L2360" i="24"/>
  <c r="B2360" i="24" s="1"/>
  <c r="V2359" i="24"/>
  <c r="R2359" i="24"/>
  <c r="N2359" i="24"/>
  <c r="L2359" i="24"/>
  <c r="B2359" i="24" s="1"/>
  <c r="V2358" i="24"/>
  <c r="R2358" i="24"/>
  <c r="N2358" i="24"/>
  <c r="L2358" i="24"/>
  <c r="B2358" i="24"/>
  <c r="V2357" i="24"/>
  <c r="R2357" i="24"/>
  <c r="N2357" i="24"/>
  <c r="L2357" i="24"/>
  <c r="B2357" i="24" s="1"/>
  <c r="V2356" i="24"/>
  <c r="R2356" i="24"/>
  <c r="N2356" i="24"/>
  <c r="L2356" i="24"/>
  <c r="V2355" i="24"/>
  <c r="R2355" i="24"/>
  <c r="N2355" i="24"/>
  <c r="L2355" i="24"/>
  <c r="B2355" i="24" s="1"/>
  <c r="V2354" i="24"/>
  <c r="R2354" i="24"/>
  <c r="N2354" i="24"/>
  <c r="L2354" i="24"/>
  <c r="B2354" i="24"/>
  <c r="V2353" i="24"/>
  <c r="R2353" i="24"/>
  <c r="N2353" i="24"/>
  <c r="L2353" i="24"/>
  <c r="B2353" i="24" s="1"/>
  <c r="V2352" i="24"/>
  <c r="R2352" i="24"/>
  <c r="N2352" i="24"/>
  <c r="L2352" i="24"/>
  <c r="B2352" i="24" s="1"/>
  <c r="V2351" i="24"/>
  <c r="R2351" i="24"/>
  <c r="N2351" i="24"/>
  <c r="L2351" i="24"/>
  <c r="B2351" i="24" s="1"/>
  <c r="V2350" i="24"/>
  <c r="R2350" i="24"/>
  <c r="N2350" i="24"/>
  <c r="L2350" i="24"/>
  <c r="B2350" i="24"/>
  <c r="V2349" i="24"/>
  <c r="R2349" i="24"/>
  <c r="N2349" i="24"/>
  <c r="L2349" i="24"/>
  <c r="B2349" i="24" s="1"/>
  <c r="V2348" i="24"/>
  <c r="R2348" i="24"/>
  <c r="N2348" i="24"/>
  <c r="L2348" i="24"/>
  <c r="V2347" i="24"/>
  <c r="R2347" i="24"/>
  <c r="N2347" i="24"/>
  <c r="L2347" i="24"/>
  <c r="B2347" i="24" s="1"/>
  <c r="V2346" i="24"/>
  <c r="R2346" i="24"/>
  <c r="N2346" i="24"/>
  <c r="L2346" i="24"/>
  <c r="B2346" i="24"/>
  <c r="V2345" i="24"/>
  <c r="R2345" i="24"/>
  <c r="N2345" i="24"/>
  <c r="L2345" i="24"/>
  <c r="B2345" i="24" s="1"/>
  <c r="V2344" i="24"/>
  <c r="R2344" i="24"/>
  <c r="N2344" i="24"/>
  <c r="L2344" i="24"/>
  <c r="B2344" i="24" s="1"/>
  <c r="V2343" i="24"/>
  <c r="R2343" i="24"/>
  <c r="N2343" i="24"/>
  <c r="L2343" i="24"/>
  <c r="B2343" i="24" s="1"/>
  <c r="V2342" i="24"/>
  <c r="R2342" i="24"/>
  <c r="N2342" i="24"/>
  <c r="L2342" i="24"/>
  <c r="B2342" i="24"/>
  <c r="V2341" i="24"/>
  <c r="R2341" i="24"/>
  <c r="N2341" i="24"/>
  <c r="L2341" i="24"/>
  <c r="B2341" i="24" s="1"/>
  <c r="V2340" i="24"/>
  <c r="R2340" i="24"/>
  <c r="N2340" i="24"/>
  <c r="L2340" i="24"/>
  <c r="V2339" i="24"/>
  <c r="R2339" i="24"/>
  <c r="N2339" i="24"/>
  <c r="L2339" i="24"/>
  <c r="B2339" i="24" s="1"/>
  <c r="V2338" i="24"/>
  <c r="R2338" i="24"/>
  <c r="N2338" i="24"/>
  <c r="L2338" i="24"/>
  <c r="B2338" i="24"/>
  <c r="V2337" i="24"/>
  <c r="R2337" i="24"/>
  <c r="N2337" i="24"/>
  <c r="L2337" i="24"/>
  <c r="B2337" i="24" s="1"/>
  <c r="V2336" i="24"/>
  <c r="R2336" i="24"/>
  <c r="N2336" i="24"/>
  <c r="L2336" i="24"/>
  <c r="B2336" i="24" s="1"/>
  <c r="V2335" i="24"/>
  <c r="R2335" i="24"/>
  <c r="N2335" i="24"/>
  <c r="L2335" i="24"/>
  <c r="B2335" i="24" s="1"/>
  <c r="V2334" i="24"/>
  <c r="R2334" i="24"/>
  <c r="N2334" i="24"/>
  <c r="L2334" i="24"/>
  <c r="B2334" i="24"/>
  <c r="V2333" i="24"/>
  <c r="R2333" i="24"/>
  <c r="N2333" i="24"/>
  <c r="L2333" i="24"/>
  <c r="B2333" i="24" s="1"/>
  <c r="V2332" i="24"/>
  <c r="R2332" i="24"/>
  <c r="N2332" i="24"/>
  <c r="L2332" i="24"/>
  <c r="V2331" i="24"/>
  <c r="R2331" i="24"/>
  <c r="N2331" i="24"/>
  <c r="L2331" i="24"/>
  <c r="B2331" i="24" s="1"/>
  <c r="V2330" i="24"/>
  <c r="R2330" i="24"/>
  <c r="N2330" i="24"/>
  <c r="L2330" i="24"/>
  <c r="B2330" i="24"/>
  <c r="V2329" i="24"/>
  <c r="R2329" i="24"/>
  <c r="N2329" i="24"/>
  <c r="L2329" i="24"/>
  <c r="B2329" i="24" s="1"/>
  <c r="V2328" i="24"/>
  <c r="R2328" i="24"/>
  <c r="N2328" i="24"/>
  <c r="L2328" i="24"/>
  <c r="B2328" i="24" s="1"/>
  <c r="V2327" i="24"/>
  <c r="R2327" i="24"/>
  <c r="N2327" i="24"/>
  <c r="L2327" i="24"/>
  <c r="B2327" i="24" s="1"/>
  <c r="V2326" i="24"/>
  <c r="R2326" i="24"/>
  <c r="N2326" i="24"/>
  <c r="L2326" i="24"/>
  <c r="B2326" i="24"/>
  <c r="V2325" i="24"/>
  <c r="R2325" i="24"/>
  <c r="N2325" i="24"/>
  <c r="L2325" i="24"/>
  <c r="B2325" i="24" s="1"/>
  <c r="V2324" i="24"/>
  <c r="R2324" i="24"/>
  <c r="N2324" i="24"/>
  <c r="L2324" i="24"/>
  <c r="V2323" i="24"/>
  <c r="R2323" i="24"/>
  <c r="N2323" i="24"/>
  <c r="L2323" i="24"/>
  <c r="B2323" i="24" s="1"/>
  <c r="V2322" i="24"/>
  <c r="R2322" i="24"/>
  <c r="N2322" i="24"/>
  <c r="L2322" i="24"/>
  <c r="B2322" i="24"/>
  <c r="V2321" i="24"/>
  <c r="R2321" i="24"/>
  <c r="N2321" i="24"/>
  <c r="L2321" i="24"/>
  <c r="B2321" i="24" s="1"/>
  <c r="V2320" i="24"/>
  <c r="R2320" i="24"/>
  <c r="N2320" i="24"/>
  <c r="L2320" i="24"/>
  <c r="B2320" i="24" s="1"/>
  <c r="V2319" i="24"/>
  <c r="R2319" i="24"/>
  <c r="N2319" i="24"/>
  <c r="L2319" i="24"/>
  <c r="B2319" i="24" s="1"/>
  <c r="V2318" i="24"/>
  <c r="R2318" i="24"/>
  <c r="N2318" i="24"/>
  <c r="L2318" i="24"/>
  <c r="B2318" i="24"/>
  <c r="V2317" i="24"/>
  <c r="R2317" i="24"/>
  <c r="N2317" i="24"/>
  <c r="L2317" i="24"/>
  <c r="B2317" i="24" s="1"/>
  <c r="V2316" i="24"/>
  <c r="R2316" i="24"/>
  <c r="N2316" i="24"/>
  <c r="L2316" i="24"/>
  <c r="V2315" i="24"/>
  <c r="R2315" i="24"/>
  <c r="N2315" i="24"/>
  <c r="L2315" i="24"/>
  <c r="B2315" i="24" s="1"/>
  <c r="V2314" i="24"/>
  <c r="R2314" i="24"/>
  <c r="N2314" i="24"/>
  <c r="L2314" i="24"/>
  <c r="B2314" i="24"/>
  <c r="V2313" i="24"/>
  <c r="R2313" i="24"/>
  <c r="N2313" i="24"/>
  <c r="L2313" i="24"/>
  <c r="B2313" i="24" s="1"/>
  <c r="V2312" i="24"/>
  <c r="R2312" i="24"/>
  <c r="N2312" i="24"/>
  <c r="L2312" i="24"/>
  <c r="B2312" i="24" s="1"/>
  <c r="V2311" i="24"/>
  <c r="R2311" i="24"/>
  <c r="N2311" i="24"/>
  <c r="L2311" i="24"/>
  <c r="B2311" i="24" s="1"/>
  <c r="V2310" i="24"/>
  <c r="R2310" i="24"/>
  <c r="N2310" i="24"/>
  <c r="L2310" i="24"/>
  <c r="B2310" i="24"/>
  <c r="V2309" i="24"/>
  <c r="R2309" i="24"/>
  <c r="N2309" i="24"/>
  <c r="L2309" i="24"/>
  <c r="B2309" i="24" s="1"/>
  <c r="V2308" i="24"/>
  <c r="R2308" i="24"/>
  <c r="N2308" i="24"/>
  <c r="L2308" i="24"/>
  <c r="V2307" i="24"/>
  <c r="R2307" i="24"/>
  <c r="N2307" i="24"/>
  <c r="L2307" i="24"/>
  <c r="B2307" i="24" s="1"/>
  <c r="V2306" i="24"/>
  <c r="R2306" i="24"/>
  <c r="N2306" i="24"/>
  <c r="L2306" i="24"/>
  <c r="B2306" i="24"/>
  <c r="V2305" i="24"/>
  <c r="R2305" i="24"/>
  <c r="N2305" i="24"/>
  <c r="L2305" i="24"/>
  <c r="B2305" i="24" s="1"/>
  <c r="V2304" i="24"/>
  <c r="R2304" i="24"/>
  <c r="N2304" i="24"/>
  <c r="L2304" i="24"/>
  <c r="B2304" i="24" s="1"/>
  <c r="V2303" i="24"/>
  <c r="R2303" i="24"/>
  <c r="N2303" i="24"/>
  <c r="L2303" i="24"/>
  <c r="B2303" i="24" s="1"/>
  <c r="V2302" i="24"/>
  <c r="R2302" i="24"/>
  <c r="N2302" i="24"/>
  <c r="L2302" i="24"/>
  <c r="B2302" i="24"/>
  <c r="V2301" i="24"/>
  <c r="R2301" i="24"/>
  <c r="N2301" i="24"/>
  <c r="L2301" i="24"/>
  <c r="B2301" i="24" s="1"/>
  <c r="V2300" i="24"/>
  <c r="R2300" i="24"/>
  <c r="N2300" i="24"/>
  <c r="L2300" i="24"/>
  <c r="V2299" i="24"/>
  <c r="R2299" i="24"/>
  <c r="N2299" i="24"/>
  <c r="L2299" i="24"/>
  <c r="B2299" i="24" s="1"/>
  <c r="V2298" i="24"/>
  <c r="R2298" i="24"/>
  <c r="N2298" i="24"/>
  <c r="L2298" i="24"/>
  <c r="B2298" i="24"/>
  <c r="V2297" i="24"/>
  <c r="R2297" i="24"/>
  <c r="N2297" i="24"/>
  <c r="L2297" i="24"/>
  <c r="B2297" i="24" s="1"/>
  <c r="V2296" i="24"/>
  <c r="R2296" i="24"/>
  <c r="N2296" i="24"/>
  <c r="L2296" i="24"/>
  <c r="B2296" i="24" s="1"/>
  <c r="V2295" i="24"/>
  <c r="R2295" i="24"/>
  <c r="N2295" i="24"/>
  <c r="L2295" i="24"/>
  <c r="B2295" i="24" s="1"/>
  <c r="V2294" i="24"/>
  <c r="R2294" i="24"/>
  <c r="N2294" i="24"/>
  <c r="L2294" i="24"/>
  <c r="B2294" i="24"/>
  <c r="V2293" i="24"/>
  <c r="R2293" i="24"/>
  <c r="N2293" i="24"/>
  <c r="L2293" i="24"/>
  <c r="B2293" i="24" s="1"/>
  <c r="V2292" i="24"/>
  <c r="R2292" i="24"/>
  <c r="N2292" i="24"/>
  <c r="L2292" i="24"/>
  <c r="V2291" i="24"/>
  <c r="R2291" i="24"/>
  <c r="N2291" i="24"/>
  <c r="L2291" i="24"/>
  <c r="B2291" i="24" s="1"/>
  <c r="V2290" i="24"/>
  <c r="R2290" i="24"/>
  <c r="N2290" i="24"/>
  <c r="L2290" i="24"/>
  <c r="B2290" i="24"/>
  <c r="V2289" i="24"/>
  <c r="R2289" i="24"/>
  <c r="N2289" i="24"/>
  <c r="L2289" i="24"/>
  <c r="B2289" i="24" s="1"/>
  <c r="V2288" i="24"/>
  <c r="R2288" i="24"/>
  <c r="N2288" i="24"/>
  <c r="L2288" i="24"/>
  <c r="B2288" i="24" s="1"/>
  <c r="V2287" i="24"/>
  <c r="R2287" i="24"/>
  <c r="N2287" i="24"/>
  <c r="L2287" i="24"/>
  <c r="B2287" i="24" s="1"/>
  <c r="V2286" i="24"/>
  <c r="R2286" i="24"/>
  <c r="N2286" i="24"/>
  <c r="L2286" i="24"/>
  <c r="B2286" i="24"/>
  <c r="V2285" i="24"/>
  <c r="R2285" i="24"/>
  <c r="N2285" i="24"/>
  <c r="L2285" i="24"/>
  <c r="B2285" i="24" s="1"/>
  <c r="V2284" i="24"/>
  <c r="R2284" i="24"/>
  <c r="B2284" i="24" s="1"/>
  <c r="N2284" i="24"/>
  <c r="L2284" i="24"/>
  <c r="V2283" i="24"/>
  <c r="R2283" i="24"/>
  <c r="N2283" i="24"/>
  <c r="L2283" i="24"/>
  <c r="B2283" i="24" s="1"/>
  <c r="V2282" i="24"/>
  <c r="R2282" i="24"/>
  <c r="N2282" i="24"/>
  <c r="L2282" i="24"/>
  <c r="B2282" i="24"/>
  <c r="V2281" i="24"/>
  <c r="R2281" i="24"/>
  <c r="N2281" i="24"/>
  <c r="L2281" i="24"/>
  <c r="B2281" i="24" s="1"/>
  <c r="V2280" i="24"/>
  <c r="R2280" i="24"/>
  <c r="B2280" i="24" s="1"/>
  <c r="N2280" i="24"/>
  <c r="L2280" i="24"/>
  <c r="V2279" i="24"/>
  <c r="R2279" i="24"/>
  <c r="N2279" i="24"/>
  <c r="L2279" i="24"/>
  <c r="B2279" i="24" s="1"/>
  <c r="V2278" i="24"/>
  <c r="R2278" i="24"/>
  <c r="N2278" i="24"/>
  <c r="L2278" i="24"/>
  <c r="B2278" i="24"/>
  <c r="V2277" i="24"/>
  <c r="R2277" i="24"/>
  <c r="N2277" i="24"/>
  <c r="L2277" i="24"/>
  <c r="B2277" i="24" s="1"/>
  <c r="V2276" i="24"/>
  <c r="R2276" i="24"/>
  <c r="B2276" i="24" s="1"/>
  <c r="N2276" i="24"/>
  <c r="L2276" i="24"/>
  <c r="V2275" i="24"/>
  <c r="R2275" i="24"/>
  <c r="N2275" i="24"/>
  <c r="L2275" i="24"/>
  <c r="B2275" i="24" s="1"/>
  <c r="V2274" i="24"/>
  <c r="R2274" i="24"/>
  <c r="N2274" i="24"/>
  <c r="L2274" i="24"/>
  <c r="B2274" i="24"/>
  <c r="V2273" i="24"/>
  <c r="R2273" i="24"/>
  <c r="N2273" i="24"/>
  <c r="L2273" i="24"/>
  <c r="B2273" i="24" s="1"/>
  <c r="V2272" i="24"/>
  <c r="R2272" i="24"/>
  <c r="B2272" i="24" s="1"/>
  <c r="N2272" i="24"/>
  <c r="L2272" i="24"/>
  <c r="V2271" i="24"/>
  <c r="R2271" i="24"/>
  <c r="N2271" i="24"/>
  <c r="L2271" i="24"/>
  <c r="B2271" i="24" s="1"/>
  <c r="V2270" i="24"/>
  <c r="R2270" i="24"/>
  <c r="N2270" i="24"/>
  <c r="L2270" i="24"/>
  <c r="B2270" i="24"/>
  <c r="V2269" i="24"/>
  <c r="R2269" i="24"/>
  <c r="N2269" i="24"/>
  <c r="L2269" i="24"/>
  <c r="B2269" i="24" s="1"/>
  <c r="V2268" i="24"/>
  <c r="R2268" i="24"/>
  <c r="B2268" i="24" s="1"/>
  <c r="N2268" i="24"/>
  <c r="L2268" i="24"/>
  <c r="V2267" i="24"/>
  <c r="R2267" i="24"/>
  <c r="N2267" i="24"/>
  <c r="L2267" i="24"/>
  <c r="B2267" i="24" s="1"/>
  <c r="V2266" i="24"/>
  <c r="R2266" i="24"/>
  <c r="N2266" i="24"/>
  <c r="L2266" i="24"/>
  <c r="B2266" i="24"/>
  <c r="V2265" i="24"/>
  <c r="R2265" i="24"/>
  <c r="N2265" i="24"/>
  <c r="L2265" i="24"/>
  <c r="B2265" i="24" s="1"/>
  <c r="V2264" i="24"/>
  <c r="R2264" i="24"/>
  <c r="N2264" i="24"/>
  <c r="L2264" i="24"/>
  <c r="V2263" i="24"/>
  <c r="R2263" i="24"/>
  <c r="N2263" i="24"/>
  <c r="L2263" i="24"/>
  <c r="B2263" i="24" s="1"/>
  <c r="V2262" i="24"/>
  <c r="R2262" i="24"/>
  <c r="N2262" i="24"/>
  <c r="L2262" i="24"/>
  <c r="B2262" i="24"/>
  <c r="V2261" i="24"/>
  <c r="R2261" i="24"/>
  <c r="N2261" i="24"/>
  <c r="L2261" i="24"/>
  <c r="B2261" i="24" s="1"/>
  <c r="V2260" i="24"/>
  <c r="R2260" i="24"/>
  <c r="N2260" i="24"/>
  <c r="L2260" i="24"/>
  <c r="V2259" i="24"/>
  <c r="R2259" i="24"/>
  <c r="N2259" i="24"/>
  <c r="L2259" i="24"/>
  <c r="B2259" i="24" s="1"/>
  <c r="V2258" i="24"/>
  <c r="R2258" i="24"/>
  <c r="N2258" i="24"/>
  <c r="L2258" i="24"/>
  <c r="B2258" i="24"/>
  <c r="V2257" i="24"/>
  <c r="B2257" i="24" s="1"/>
  <c r="R2257" i="24"/>
  <c r="N2257" i="24"/>
  <c r="L2257" i="24"/>
  <c r="V2256" i="24"/>
  <c r="R2256" i="24"/>
  <c r="N2256" i="24"/>
  <c r="L2256" i="24"/>
  <c r="V2255" i="24"/>
  <c r="R2255" i="24"/>
  <c r="N2255" i="24"/>
  <c r="L2255" i="24"/>
  <c r="B2255" i="24" s="1"/>
  <c r="V2254" i="24"/>
  <c r="R2254" i="24"/>
  <c r="N2254" i="24"/>
  <c r="L2254" i="24"/>
  <c r="B2254" i="24"/>
  <c r="V2253" i="24"/>
  <c r="B2253" i="24" s="1"/>
  <c r="R2253" i="24"/>
  <c r="N2253" i="24"/>
  <c r="L2253" i="24"/>
  <c r="V2252" i="24"/>
  <c r="R2252" i="24"/>
  <c r="N2252" i="24"/>
  <c r="L2252" i="24"/>
  <c r="V2251" i="24"/>
  <c r="R2251" i="24"/>
  <c r="N2251" i="24"/>
  <c r="L2251" i="24"/>
  <c r="B2251" i="24" s="1"/>
  <c r="V2250" i="24"/>
  <c r="R2250" i="24"/>
  <c r="N2250" i="24"/>
  <c r="L2250" i="24"/>
  <c r="B2250" i="24"/>
  <c r="V2249" i="24"/>
  <c r="B2249" i="24" s="1"/>
  <c r="R2249" i="24"/>
  <c r="N2249" i="24"/>
  <c r="L2249" i="24"/>
  <c r="V2248" i="24"/>
  <c r="R2248" i="24"/>
  <c r="N2248" i="24"/>
  <c r="L2248" i="24"/>
  <c r="V2247" i="24"/>
  <c r="R2247" i="24"/>
  <c r="N2247" i="24"/>
  <c r="L2247" i="24"/>
  <c r="B2247" i="24" s="1"/>
  <c r="V2246" i="24"/>
  <c r="R2246" i="24"/>
  <c r="N2246" i="24"/>
  <c r="L2246" i="24"/>
  <c r="B2246" i="24"/>
  <c r="V2245" i="24"/>
  <c r="B2245" i="24" s="1"/>
  <c r="R2245" i="24"/>
  <c r="N2245" i="24"/>
  <c r="L2245" i="24"/>
  <c r="V2244" i="24"/>
  <c r="R2244" i="24"/>
  <c r="N2244" i="24"/>
  <c r="L2244" i="24"/>
  <c r="V2243" i="24"/>
  <c r="R2243" i="24"/>
  <c r="N2243" i="24"/>
  <c r="L2243" i="24"/>
  <c r="B2243" i="24" s="1"/>
  <c r="V2242" i="24"/>
  <c r="R2242" i="24"/>
  <c r="N2242" i="24"/>
  <c r="L2242" i="24"/>
  <c r="B2242" i="24"/>
  <c r="V2241" i="24"/>
  <c r="B2241" i="24" s="1"/>
  <c r="R2241" i="24"/>
  <c r="N2241" i="24"/>
  <c r="L2241" i="24"/>
  <c r="V2240" i="24"/>
  <c r="R2240" i="24"/>
  <c r="N2240" i="24"/>
  <c r="L2240" i="24"/>
  <c r="V2239" i="24"/>
  <c r="R2239" i="24"/>
  <c r="N2239" i="24"/>
  <c r="L2239" i="24"/>
  <c r="B2239" i="24" s="1"/>
  <c r="V2238" i="24"/>
  <c r="R2238" i="24"/>
  <c r="N2238" i="24"/>
  <c r="L2238" i="24"/>
  <c r="B2238" i="24"/>
  <c r="V2237" i="24"/>
  <c r="B2237" i="24" s="1"/>
  <c r="R2237" i="24"/>
  <c r="N2237" i="24"/>
  <c r="L2237" i="24"/>
  <c r="V2236" i="24"/>
  <c r="R2236" i="24"/>
  <c r="N2236" i="24"/>
  <c r="L2236" i="24"/>
  <c r="V2235" i="24"/>
  <c r="R2235" i="24"/>
  <c r="N2235" i="24"/>
  <c r="L2235" i="24"/>
  <c r="V2234" i="24"/>
  <c r="R2234" i="24"/>
  <c r="N2234" i="24"/>
  <c r="L2234" i="24"/>
  <c r="B2234" i="24"/>
  <c r="V2233" i="24"/>
  <c r="B2233" i="24" s="1"/>
  <c r="R2233" i="24"/>
  <c r="N2233" i="24"/>
  <c r="L2233" i="24"/>
  <c r="V2232" i="24"/>
  <c r="R2232" i="24"/>
  <c r="N2232" i="24"/>
  <c r="L2232" i="24"/>
  <c r="V2231" i="24"/>
  <c r="R2231" i="24"/>
  <c r="N2231" i="24"/>
  <c r="L2231" i="24"/>
  <c r="B2231" i="24" s="1"/>
  <c r="V2230" i="24"/>
  <c r="R2230" i="24"/>
  <c r="N2230" i="24"/>
  <c r="L2230" i="24"/>
  <c r="B2230" i="24"/>
  <c r="V2229" i="24"/>
  <c r="B2229" i="24" s="1"/>
  <c r="R2229" i="24"/>
  <c r="N2229" i="24"/>
  <c r="L2229" i="24"/>
  <c r="V2228" i="24"/>
  <c r="R2228" i="24"/>
  <c r="N2228" i="24"/>
  <c r="B2228" i="24" s="1"/>
  <c r="L2228" i="24"/>
  <c r="V2227" i="24"/>
  <c r="R2227" i="24"/>
  <c r="N2227" i="24"/>
  <c r="L2227" i="24"/>
  <c r="B2227" i="24" s="1"/>
  <c r="V2226" i="24"/>
  <c r="R2226" i="24"/>
  <c r="N2226" i="24"/>
  <c r="L2226" i="24"/>
  <c r="B2226" i="24" s="1"/>
  <c r="AD2226" i="24" s="1"/>
  <c r="V2225" i="24"/>
  <c r="R2225" i="24"/>
  <c r="N2225" i="24"/>
  <c r="L2225" i="24"/>
  <c r="B2225" i="24"/>
  <c r="V2223" i="24"/>
  <c r="R2223" i="24"/>
  <c r="N2223" i="24"/>
  <c r="L2223" i="24"/>
  <c r="V2224" i="24"/>
  <c r="R2224" i="24"/>
  <c r="N2224" i="24"/>
  <c r="L2224" i="24"/>
  <c r="V2220" i="24"/>
  <c r="R2220" i="24"/>
  <c r="N2220" i="24"/>
  <c r="L2220" i="24"/>
  <c r="B2220" i="24" s="1"/>
  <c r="V2219" i="24"/>
  <c r="R2219" i="24"/>
  <c r="N2219" i="24"/>
  <c r="L2219" i="24"/>
  <c r="B2219" i="24"/>
  <c r="V2218" i="24"/>
  <c r="R2218" i="24"/>
  <c r="N2218" i="24"/>
  <c r="B2218" i="24" s="1"/>
  <c r="L2218" i="24"/>
  <c r="V2217" i="24"/>
  <c r="R2217" i="24"/>
  <c r="N2217" i="24"/>
  <c r="L2217" i="24"/>
  <c r="V2216" i="24"/>
  <c r="R2216" i="24"/>
  <c r="N2216" i="24"/>
  <c r="L2216" i="24"/>
  <c r="B2216" i="24" s="1"/>
  <c r="V2215" i="24"/>
  <c r="R2215" i="24"/>
  <c r="N2215" i="24"/>
  <c r="L2215" i="24"/>
  <c r="B2215" i="24"/>
  <c r="V2214" i="24"/>
  <c r="R2214" i="24"/>
  <c r="N2214" i="24"/>
  <c r="L2214" i="24"/>
  <c r="V2213" i="24"/>
  <c r="R2213" i="24"/>
  <c r="N2213" i="24"/>
  <c r="L2213" i="24"/>
  <c r="B2213" i="24" s="1"/>
  <c r="V2212" i="24"/>
  <c r="R2212" i="24"/>
  <c r="N2212" i="24"/>
  <c r="L2212" i="24"/>
  <c r="B2212" i="24" s="1"/>
  <c r="V2211" i="24"/>
  <c r="R2211" i="24"/>
  <c r="N2211" i="24"/>
  <c r="L2211" i="24"/>
  <c r="B2211" i="24"/>
  <c r="V2210" i="24"/>
  <c r="R2210" i="24"/>
  <c r="N2210" i="24"/>
  <c r="B2210" i="24" s="1"/>
  <c r="L2210" i="24"/>
  <c r="V2209" i="24"/>
  <c r="R2209" i="24"/>
  <c r="N2209" i="24"/>
  <c r="L2209" i="24"/>
  <c r="V2208" i="24"/>
  <c r="R2208" i="24"/>
  <c r="N2208" i="24"/>
  <c r="L2208" i="24"/>
  <c r="B2208" i="24" s="1"/>
  <c r="V2207" i="24"/>
  <c r="R2207" i="24"/>
  <c r="N2207" i="24"/>
  <c r="L2207" i="24"/>
  <c r="B2207" i="24"/>
  <c r="V2206" i="24"/>
  <c r="R2206" i="24"/>
  <c r="N2206" i="24"/>
  <c r="L2206" i="24"/>
  <c r="V2205" i="24"/>
  <c r="R2205" i="24"/>
  <c r="N2205" i="24"/>
  <c r="L2205" i="24"/>
  <c r="B2205" i="24" s="1"/>
  <c r="V2204" i="24"/>
  <c r="R2204" i="24"/>
  <c r="N2204" i="24"/>
  <c r="L2204" i="24"/>
  <c r="B2204" i="24" s="1"/>
  <c r="V2203" i="24"/>
  <c r="R2203" i="24"/>
  <c r="N2203" i="24"/>
  <c r="L2203" i="24"/>
  <c r="B2203" i="24"/>
  <c r="V2202" i="24"/>
  <c r="R2202" i="24"/>
  <c r="N2202" i="24"/>
  <c r="B2202" i="24" s="1"/>
  <c r="L2202" i="24"/>
  <c r="V2201" i="24"/>
  <c r="R2201" i="24"/>
  <c r="N2201" i="24"/>
  <c r="L2201" i="24"/>
  <c r="V2200" i="24"/>
  <c r="R2200" i="24"/>
  <c r="N2200" i="24"/>
  <c r="L2200" i="24"/>
  <c r="B2200" i="24" s="1"/>
  <c r="V2199" i="24"/>
  <c r="R2199" i="24"/>
  <c r="N2199" i="24"/>
  <c r="L2199" i="24"/>
  <c r="B2199" i="24"/>
  <c r="V2198" i="24"/>
  <c r="R2198" i="24"/>
  <c r="N2198" i="24"/>
  <c r="L2198" i="24"/>
  <c r="V2197" i="24"/>
  <c r="R2197" i="24"/>
  <c r="N2197" i="24"/>
  <c r="L2197" i="24"/>
  <c r="B2197" i="24" s="1"/>
  <c r="V2196" i="24"/>
  <c r="R2196" i="24"/>
  <c r="N2196" i="24"/>
  <c r="L2196" i="24"/>
  <c r="B2196" i="24" s="1"/>
  <c r="V2195" i="24"/>
  <c r="R2195" i="24"/>
  <c r="N2195" i="24"/>
  <c r="L2195" i="24"/>
  <c r="B2195" i="24"/>
  <c r="V2194" i="24"/>
  <c r="R2194" i="24"/>
  <c r="N2194" i="24"/>
  <c r="L2194" i="24"/>
  <c r="B2194" i="24" s="1"/>
  <c r="V2193" i="24"/>
  <c r="R2193" i="24"/>
  <c r="N2193" i="24"/>
  <c r="L2193" i="24"/>
  <c r="V2192" i="24"/>
  <c r="R2192" i="24"/>
  <c r="N2192" i="24"/>
  <c r="L2192" i="24"/>
  <c r="B2192" i="24" s="1"/>
  <c r="V2191" i="24"/>
  <c r="R2191" i="24"/>
  <c r="N2191" i="24"/>
  <c r="L2191" i="24"/>
  <c r="B2191" i="24"/>
  <c r="V2190" i="24"/>
  <c r="R2190" i="24"/>
  <c r="N2190" i="24"/>
  <c r="L2190" i="24"/>
  <c r="B2190" i="24" s="1"/>
  <c r="V2189" i="24"/>
  <c r="R2189" i="24"/>
  <c r="N2189" i="24"/>
  <c r="L2189" i="24"/>
  <c r="B2189" i="24" s="1"/>
  <c r="V2188" i="24"/>
  <c r="R2188" i="24"/>
  <c r="N2188" i="24"/>
  <c r="L2188" i="24"/>
  <c r="B2188" i="24" s="1"/>
  <c r="V2187" i="24"/>
  <c r="R2187" i="24"/>
  <c r="N2187" i="24"/>
  <c r="L2187" i="24"/>
  <c r="B2187" i="24"/>
  <c r="V2186" i="24"/>
  <c r="R2186" i="24"/>
  <c r="N2186" i="24"/>
  <c r="L2186" i="24"/>
  <c r="B2186" i="24" s="1"/>
  <c r="V2185" i="24"/>
  <c r="R2185" i="24"/>
  <c r="N2185" i="24"/>
  <c r="L2185" i="24"/>
  <c r="V2184" i="24"/>
  <c r="R2184" i="24"/>
  <c r="N2184" i="24"/>
  <c r="L2184" i="24"/>
  <c r="B2184" i="24" s="1"/>
  <c r="V2183" i="24"/>
  <c r="R2183" i="24"/>
  <c r="N2183" i="24"/>
  <c r="L2183" i="24"/>
  <c r="B2183" i="24"/>
  <c r="V2182" i="24"/>
  <c r="R2182" i="24"/>
  <c r="N2182" i="24"/>
  <c r="L2182" i="24"/>
  <c r="B2182" i="24" s="1"/>
  <c r="V2181" i="24"/>
  <c r="R2181" i="24"/>
  <c r="N2181" i="24"/>
  <c r="L2181" i="24"/>
  <c r="B2181" i="24" s="1"/>
  <c r="V2180" i="24"/>
  <c r="R2180" i="24"/>
  <c r="N2180" i="24"/>
  <c r="L2180" i="24"/>
  <c r="B2180" i="24" s="1"/>
  <c r="V2179" i="24"/>
  <c r="R2179" i="24"/>
  <c r="N2179" i="24"/>
  <c r="L2179" i="24"/>
  <c r="B2179" i="24"/>
  <c r="V2178" i="24"/>
  <c r="R2178" i="24"/>
  <c r="N2178" i="24"/>
  <c r="L2178" i="24"/>
  <c r="B2178" i="24" s="1"/>
  <c r="V2177" i="24"/>
  <c r="R2177" i="24"/>
  <c r="N2177" i="24"/>
  <c r="L2177" i="24"/>
  <c r="V2176" i="24"/>
  <c r="R2176" i="24"/>
  <c r="N2176" i="24"/>
  <c r="L2176" i="24"/>
  <c r="B2176" i="24" s="1"/>
  <c r="V2175" i="24"/>
  <c r="R2175" i="24"/>
  <c r="N2175" i="24"/>
  <c r="L2175" i="24"/>
  <c r="B2175" i="24"/>
  <c r="V2174" i="24"/>
  <c r="R2174" i="24"/>
  <c r="N2174" i="24"/>
  <c r="L2174" i="24"/>
  <c r="B2174" i="24" s="1"/>
  <c r="V2173" i="24"/>
  <c r="R2173" i="24"/>
  <c r="N2173" i="24"/>
  <c r="L2173" i="24"/>
  <c r="B2173" i="24" s="1"/>
  <c r="V2172" i="24"/>
  <c r="R2172" i="24"/>
  <c r="N2172" i="24"/>
  <c r="L2172" i="24"/>
  <c r="B2172" i="24" s="1"/>
  <c r="V2171" i="24"/>
  <c r="R2171" i="24"/>
  <c r="N2171" i="24"/>
  <c r="L2171" i="24"/>
  <c r="B2171" i="24"/>
  <c r="V2170" i="24"/>
  <c r="R2170" i="24"/>
  <c r="N2170" i="24"/>
  <c r="L2170" i="24"/>
  <c r="B2170" i="24" s="1"/>
  <c r="V2169" i="24"/>
  <c r="R2169" i="24"/>
  <c r="N2169" i="24"/>
  <c r="L2169" i="24"/>
  <c r="V2168" i="24"/>
  <c r="R2168" i="24"/>
  <c r="N2168" i="24"/>
  <c r="L2168" i="24"/>
  <c r="B2168" i="24" s="1"/>
  <c r="V2167" i="24"/>
  <c r="R2167" i="24"/>
  <c r="N2167" i="24"/>
  <c r="L2167" i="24"/>
  <c r="B2167" i="24"/>
  <c r="V2166" i="24"/>
  <c r="R2166" i="24"/>
  <c r="N2166" i="24"/>
  <c r="L2166" i="24"/>
  <c r="B2166" i="24" s="1"/>
  <c r="V2165" i="24"/>
  <c r="R2165" i="24"/>
  <c r="N2165" i="24"/>
  <c r="L2165" i="24"/>
  <c r="B2165" i="24" s="1"/>
  <c r="V2164" i="24"/>
  <c r="R2164" i="24"/>
  <c r="N2164" i="24"/>
  <c r="L2164" i="24"/>
  <c r="B2164" i="24" s="1"/>
  <c r="V2163" i="24"/>
  <c r="R2163" i="24"/>
  <c r="N2163" i="24"/>
  <c r="L2163" i="24"/>
  <c r="B2163" i="24"/>
  <c r="V2162" i="24"/>
  <c r="R2162" i="24"/>
  <c r="N2162" i="24"/>
  <c r="L2162" i="24"/>
  <c r="B2162" i="24" s="1"/>
  <c r="V2161" i="24"/>
  <c r="R2161" i="24"/>
  <c r="N2161" i="24"/>
  <c r="L2161" i="24"/>
  <c r="V2160" i="24"/>
  <c r="R2160" i="24"/>
  <c r="N2160" i="24"/>
  <c r="L2160" i="24"/>
  <c r="B2160" i="24" s="1"/>
  <c r="V2159" i="24"/>
  <c r="R2159" i="24"/>
  <c r="N2159" i="24"/>
  <c r="L2159" i="24"/>
  <c r="B2159" i="24"/>
  <c r="V2158" i="24"/>
  <c r="R2158" i="24"/>
  <c r="N2158" i="24"/>
  <c r="L2158" i="24"/>
  <c r="V2157" i="24"/>
  <c r="R2157" i="24"/>
  <c r="N2157" i="24"/>
  <c r="L2157" i="24"/>
  <c r="B2157" i="24" s="1"/>
  <c r="V2156" i="24"/>
  <c r="R2156" i="24"/>
  <c r="N2156" i="24"/>
  <c r="L2156" i="24"/>
  <c r="B2156" i="24" s="1"/>
  <c r="V2155" i="24"/>
  <c r="R2155" i="24"/>
  <c r="N2155" i="24"/>
  <c r="L2155" i="24"/>
  <c r="B2155" i="24"/>
  <c r="V2154" i="24"/>
  <c r="R2154" i="24"/>
  <c r="B2154" i="24" s="1"/>
  <c r="N2154" i="24"/>
  <c r="L2154" i="24"/>
  <c r="V2153" i="24"/>
  <c r="R2153" i="24"/>
  <c r="N2153" i="24"/>
  <c r="L2153" i="24"/>
  <c r="V2152" i="24"/>
  <c r="R2152" i="24"/>
  <c r="N2152" i="24"/>
  <c r="L2152" i="24"/>
  <c r="B2152" i="24" s="1"/>
  <c r="V2151" i="24"/>
  <c r="R2151" i="24"/>
  <c r="N2151" i="24"/>
  <c r="L2151" i="24"/>
  <c r="B2151" i="24"/>
  <c r="V2150" i="24"/>
  <c r="R2150" i="24"/>
  <c r="B2150" i="24" s="1"/>
  <c r="N2150" i="24"/>
  <c r="L2150" i="24"/>
  <c r="V2149" i="24"/>
  <c r="R2149" i="24"/>
  <c r="N2149" i="24"/>
  <c r="L2149" i="24"/>
  <c r="B2149" i="24" s="1"/>
  <c r="V2148" i="24"/>
  <c r="R2148" i="24"/>
  <c r="N2148" i="24"/>
  <c r="L2148" i="24"/>
  <c r="B2148" i="24" s="1"/>
  <c r="V2147" i="24"/>
  <c r="R2147" i="24"/>
  <c r="N2147" i="24"/>
  <c r="L2147" i="24"/>
  <c r="B2147" i="24"/>
  <c r="V2146" i="24"/>
  <c r="R2146" i="24"/>
  <c r="B2146" i="24" s="1"/>
  <c r="N2146" i="24"/>
  <c r="L2146" i="24"/>
  <c r="V2145" i="24"/>
  <c r="R2145" i="24"/>
  <c r="N2145" i="24"/>
  <c r="L2145" i="24"/>
  <c r="V2144" i="24"/>
  <c r="R2144" i="24"/>
  <c r="N2144" i="24"/>
  <c r="L2144" i="24"/>
  <c r="B2144" i="24" s="1"/>
  <c r="V2143" i="24"/>
  <c r="R2143" i="24"/>
  <c r="N2143" i="24"/>
  <c r="L2143" i="24"/>
  <c r="B2143" i="24"/>
  <c r="V2142" i="24"/>
  <c r="R2142" i="24"/>
  <c r="N2142" i="24"/>
  <c r="L2142" i="24"/>
  <c r="V2141" i="24"/>
  <c r="R2141" i="24"/>
  <c r="N2141" i="24"/>
  <c r="L2141" i="24"/>
  <c r="B2141" i="24" s="1"/>
  <c r="V2140" i="24"/>
  <c r="R2140" i="24"/>
  <c r="N2140" i="24"/>
  <c r="L2140" i="24"/>
  <c r="B2140" i="24" s="1"/>
  <c r="V2139" i="24"/>
  <c r="R2139" i="24"/>
  <c r="N2139" i="24"/>
  <c r="L2139" i="24"/>
  <c r="B2139" i="24"/>
  <c r="V2138" i="24"/>
  <c r="R2138" i="24"/>
  <c r="N2138" i="24"/>
  <c r="L2138" i="24"/>
  <c r="V2137" i="24"/>
  <c r="R2137" i="24"/>
  <c r="N2137" i="24"/>
  <c r="L2137" i="24"/>
  <c r="V2136" i="24"/>
  <c r="R2136" i="24"/>
  <c r="N2136" i="24"/>
  <c r="L2136" i="24"/>
  <c r="B2136" i="24"/>
  <c r="V2135" i="24"/>
  <c r="R2135" i="24"/>
  <c r="N2135" i="24"/>
  <c r="L2135" i="24"/>
  <c r="B2135" i="24"/>
  <c r="V2134" i="24"/>
  <c r="R2134" i="24"/>
  <c r="B2134" i="24" s="1"/>
  <c r="N2134" i="24"/>
  <c r="L2134" i="24"/>
  <c r="V2133" i="24"/>
  <c r="R2133" i="24"/>
  <c r="N2133" i="24"/>
  <c r="L2133" i="24"/>
  <c r="V2132" i="24"/>
  <c r="R2132" i="24"/>
  <c r="N2132" i="24"/>
  <c r="L2132" i="24"/>
  <c r="B2132" i="24"/>
  <c r="V2131" i="24"/>
  <c r="R2131" i="24"/>
  <c r="N2131" i="24"/>
  <c r="L2131" i="24"/>
  <c r="B2131" i="24"/>
  <c r="V2130" i="24"/>
  <c r="R2130" i="24"/>
  <c r="N2130" i="24"/>
  <c r="L2130" i="24"/>
  <c r="V2129" i="24"/>
  <c r="R2129" i="24"/>
  <c r="N2129" i="24"/>
  <c r="L2129" i="24"/>
  <c r="V2128" i="24"/>
  <c r="R2128" i="24"/>
  <c r="N2128" i="24"/>
  <c r="L2128" i="24"/>
  <c r="B2128" i="24" s="1"/>
  <c r="V2127" i="24"/>
  <c r="R2127" i="24"/>
  <c r="N2127" i="24"/>
  <c r="L2127" i="24"/>
  <c r="B2127" i="24"/>
  <c r="V2126" i="24"/>
  <c r="R2126" i="24"/>
  <c r="B2126" i="24" s="1"/>
  <c r="N2126" i="24"/>
  <c r="L2126" i="24"/>
  <c r="V2125" i="24"/>
  <c r="R2125" i="24"/>
  <c r="N2125" i="24"/>
  <c r="L2125" i="24"/>
  <c r="B2125" i="24" s="1"/>
  <c r="V2124" i="24"/>
  <c r="R2124" i="24"/>
  <c r="N2124" i="24"/>
  <c r="L2124" i="24"/>
  <c r="B2124" i="24" s="1"/>
  <c r="V2123" i="24"/>
  <c r="R2123" i="24"/>
  <c r="N2123" i="24"/>
  <c r="L2123" i="24"/>
  <c r="B2123" i="24"/>
  <c r="V2122" i="24"/>
  <c r="R2122" i="24"/>
  <c r="N2122" i="24"/>
  <c r="L2122" i="24"/>
  <c r="V2121" i="24"/>
  <c r="R2121" i="24"/>
  <c r="N2121" i="24"/>
  <c r="L2121" i="24"/>
  <c r="V2120" i="24"/>
  <c r="R2120" i="24"/>
  <c r="N2120" i="24"/>
  <c r="L2120" i="24"/>
  <c r="B2120" i="24"/>
  <c r="V2119" i="24"/>
  <c r="R2119" i="24"/>
  <c r="N2119" i="24"/>
  <c r="L2119" i="24"/>
  <c r="B2119" i="24"/>
  <c r="V2118" i="24"/>
  <c r="R2118" i="24"/>
  <c r="B2118" i="24" s="1"/>
  <c r="N2118" i="24"/>
  <c r="L2118" i="24"/>
  <c r="V2117" i="24"/>
  <c r="R2117" i="24"/>
  <c r="N2117" i="24"/>
  <c r="L2117" i="24"/>
  <c r="V2116" i="24"/>
  <c r="R2116" i="24"/>
  <c r="N2116" i="24"/>
  <c r="L2116" i="24"/>
  <c r="B2116" i="24"/>
  <c r="V2115" i="24"/>
  <c r="R2115" i="24"/>
  <c r="N2115" i="24"/>
  <c r="L2115" i="24"/>
  <c r="B2115" i="24"/>
  <c r="V2114" i="24"/>
  <c r="R2114" i="24"/>
  <c r="N2114" i="24"/>
  <c r="L2114" i="24"/>
  <c r="V2113" i="24"/>
  <c r="R2113" i="24"/>
  <c r="N2113" i="24"/>
  <c r="L2113" i="24"/>
  <c r="V2112" i="24"/>
  <c r="R2112" i="24"/>
  <c r="N2112" i="24"/>
  <c r="L2112" i="24"/>
  <c r="B2112" i="24" s="1"/>
  <c r="V2111" i="24"/>
  <c r="R2111" i="24"/>
  <c r="N2111" i="24"/>
  <c r="L2111" i="24"/>
  <c r="B2111" i="24"/>
  <c r="V2110" i="24"/>
  <c r="R2110" i="24"/>
  <c r="N2110" i="24"/>
  <c r="L2110" i="24"/>
  <c r="V2109" i="24"/>
  <c r="R2109" i="24"/>
  <c r="N2109" i="24"/>
  <c r="L2109" i="24"/>
  <c r="B2109" i="24" s="1"/>
  <c r="V2108" i="24"/>
  <c r="R2108" i="24"/>
  <c r="N2108" i="24"/>
  <c r="L2108" i="24"/>
  <c r="B2108" i="24" s="1"/>
  <c r="V2107" i="24"/>
  <c r="R2107" i="24"/>
  <c r="N2107" i="24"/>
  <c r="L2107" i="24"/>
  <c r="B2107" i="24"/>
  <c r="V2106" i="24"/>
  <c r="R2106" i="24"/>
  <c r="N2106" i="24"/>
  <c r="L2106" i="24"/>
  <c r="V2105" i="24"/>
  <c r="R2105" i="24"/>
  <c r="N2105" i="24"/>
  <c r="L2105" i="24"/>
  <c r="V2104" i="24"/>
  <c r="R2104" i="24"/>
  <c r="N2104" i="24"/>
  <c r="L2104" i="24"/>
  <c r="B2104" i="24"/>
  <c r="V2103" i="24"/>
  <c r="R2103" i="24"/>
  <c r="N2103" i="24"/>
  <c r="L2103" i="24"/>
  <c r="B2103" i="24"/>
  <c r="V2102" i="24"/>
  <c r="R2102" i="24"/>
  <c r="B2102" i="24" s="1"/>
  <c r="N2102" i="24"/>
  <c r="L2102" i="24"/>
  <c r="V2101" i="24"/>
  <c r="R2101" i="24"/>
  <c r="N2101" i="24"/>
  <c r="L2101" i="24"/>
  <c r="V2100" i="24"/>
  <c r="R2100" i="24"/>
  <c r="N2100" i="24"/>
  <c r="L2100" i="24"/>
  <c r="B2100" i="24"/>
  <c r="V2099" i="24"/>
  <c r="R2099" i="24"/>
  <c r="N2099" i="24"/>
  <c r="L2099" i="24"/>
  <c r="B2099" i="24"/>
  <c r="V2098" i="24"/>
  <c r="R2098" i="24"/>
  <c r="N2098" i="24"/>
  <c r="L2098" i="24"/>
  <c r="V2097" i="24"/>
  <c r="R2097" i="24"/>
  <c r="N2097" i="24"/>
  <c r="L2097" i="24"/>
  <c r="V2096" i="24"/>
  <c r="R2096" i="24"/>
  <c r="N2096" i="24"/>
  <c r="L2096" i="24"/>
  <c r="V2095" i="24"/>
  <c r="R2095" i="24"/>
  <c r="N2095" i="24"/>
  <c r="L2095" i="24"/>
  <c r="B2095" i="24"/>
  <c r="V2094" i="24"/>
  <c r="R2094" i="24"/>
  <c r="N2094" i="24"/>
  <c r="L2094" i="24"/>
  <c r="B2094" i="24"/>
  <c r="V2093" i="24"/>
  <c r="R2093" i="24"/>
  <c r="N2093" i="24"/>
  <c r="L2093" i="24"/>
  <c r="V2092" i="24"/>
  <c r="R2092" i="24"/>
  <c r="N2092" i="24"/>
  <c r="L2092" i="24"/>
  <c r="B2092" i="24" s="1"/>
  <c r="V2091" i="24"/>
  <c r="R2091" i="24"/>
  <c r="N2091" i="24"/>
  <c r="L2091" i="24"/>
  <c r="B2091" i="24" s="1"/>
  <c r="V2090" i="24"/>
  <c r="R2090" i="24"/>
  <c r="B2090" i="24" s="1"/>
  <c r="N2090" i="24"/>
  <c r="L2090" i="24"/>
  <c r="V2089" i="24"/>
  <c r="R2089" i="24"/>
  <c r="N2089" i="24"/>
  <c r="L2089" i="24"/>
  <c r="V2088" i="24"/>
  <c r="R2088" i="24"/>
  <c r="N2088" i="24"/>
  <c r="L2088" i="24"/>
  <c r="B2088" i="24"/>
  <c r="V2087" i="24"/>
  <c r="R2087" i="24"/>
  <c r="N2087" i="24"/>
  <c r="L2087" i="24"/>
  <c r="B2087" i="24" s="1"/>
  <c r="V2086" i="24"/>
  <c r="B2086" i="24" s="1"/>
  <c r="R2086" i="24"/>
  <c r="N2086" i="24"/>
  <c r="L2086" i="24"/>
  <c r="V2085" i="24"/>
  <c r="R2085" i="24"/>
  <c r="N2085" i="24"/>
  <c r="L2085" i="24"/>
  <c r="B2085" i="24" s="1"/>
  <c r="V2084" i="24"/>
  <c r="R2084" i="24"/>
  <c r="N2084" i="24"/>
  <c r="L2084" i="24"/>
  <c r="B2084" i="24" s="1"/>
  <c r="V2083" i="24"/>
  <c r="R2083" i="24"/>
  <c r="B2083" i="24" s="1"/>
  <c r="N2083" i="24"/>
  <c r="L2083" i="24"/>
  <c r="V2082" i="24"/>
  <c r="R2082" i="24"/>
  <c r="N2082" i="24"/>
  <c r="L2082" i="24"/>
  <c r="B2082" i="24" s="1"/>
  <c r="V2081" i="24"/>
  <c r="R2081" i="24"/>
  <c r="N2081" i="24"/>
  <c r="L2081" i="24"/>
  <c r="B2081" i="24" s="1"/>
  <c r="V2080" i="24"/>
  <c r="R2080" i="24"/>
  <c r="N2080" i="24"/>
  <c r="B2080" i="24" s="1"/>
  <c r="L2080" i="24"/>
  <c r="V2079" i="24"/>
  <c r="R2079" i="24"/>
  <c r="N2079" i="24"/>
  <c r="L2079" i="24"/>
  <c r="V2078" i="24"/>
  <c r="B2078" i="24" s="1"/>
  <c r="R2078" i="24"/>
  <c r="N2078" i="24"/>
  <c r="L2078" i="24"/>
  <c r="V2077" i="24"/>
  <c r="R2077" i="24"/>
  <c r="N2077" i="24"/>
  <c r="L2077" i="24"/>
  <c r="V2076" i="24"/>
  <c r="R2076" i="24"/>
  <c r="N2076" i="24"/>
  <c r="B2076" i="24" s="1"/>
  <c r="L2076" i="24"/>
  <c r="V2075" i="24"/>
  <c r="R2075" i="24"/>
  <c r="N2075" i="24"/>
  <c r="L2075" i="24"/>
  <c r="B2075" i="24" s="1"/>
  <c r="V2074" i="24"/>
  <c r="B2074" i="24" s="1"/>
  <c r="R2074" i="24"/>
  <c r="N2074" i="24"/>
  <c r="L2074" i="24"/>
  <c r="V2073" i="24"/>
  <c r="R2073" i="24"/>
  <c r="N2073" i="24"/>
  <c r="L2073" i="24"/>
  <c r="V2072" i="24"/>
  <c r="R2072" i="24"/>
  <c r="N2072" i="24"/>
  <c r="B2072" i="24" s="1"/>
  <c r="L2072" i="24"/>
  <c r="V2071" i="24"/>
  <c r="R2071" i="24"/>
  <c r="N2071" i="24"/>
  <c r="L2071" i="24"/>
  <c r="V2070" i="24"/>
  <c r="B2070" i="24" s="1"/>
  <c r="R2070" i="24"/>
  <c r="N2070" i="24"/>
  <c r="L2070" i="24"/>
  <c r="V2069" i="24"/>
  <c r="R2069" i="24"/>
  <c r="N2069" i="24"/>
  <c r="L2069" i="24"/>
  <c r="V2068" i="24"/>
  <c r="R2068" i="24"/>
  <c r="N2068" i="24"/>
  <c r="B2068" i="24" s="1"/>
  <c r="L2068" i="24"/>
  <c r="V2067" i="24"/>
  <c r="R2067" i="24"/>
  <c r="N2067" i="24"/>
  <c r="L2067" i="24"/>
  <c r="B2067" i="24" s="1"/>
  <c r="V2066" i="24"/>
  <c r="B2066" i="24" s="1"/>
  <c r="R2066" i="24"/>
  <c r="N2066" i="24"/>
  <c r="L2066" i="24"/>
  <c r="V2065" i="24"/>
  <c r="R2065" i="24"/>
  <c r="N2065" i="24"/>
  <c r="L2065" i="24"/>
  <c r="V2064" i="24"/>
  <c r="R2064" i="24"/>
  <c r="N2064" i="24"/>
  <c r="B2064" i="24" s="1"/>
  <c r="L2064" i="24"/>
  <c r="V2063" i="24"/>
  <c r="R2063" i="24"/>
  <c r="N2063" i="24"/>
  <c r="L2063" i="24"/>
  <c r="V2062" i="24"/>
  <c r="B2062" i="24" s="1"/>
  <c r="R2062" i="24"/>
  <c r="N2062" i="24"/>
  <c r="L2062" i="24"/>
  <c r="V2061" i="24"/>
  <c r="R2061" i="24"/>
  <c r="N2061" i="24"/>
  <c r="L2061" i="24"/>
  <c r="V2060" i="24"/>
  <c r="R2060" i="24"/>
  <c r="N2060" i="24"/>
  <c r="B2060" i="24" s="1"/>
  <c r="L2060" i="24"/>
  <c r="V2059" i="24"/>
  <c r="R2059" i="24"/>
  <c r="N2059" i="24"/>
  <c r="L2059" i="24"/>
  <c r="B2059" i="24" s="1"/>
  <c r="V2058" i="24"/>
  <c r="B2058" i="24" s="1"/>
  <c r="R2058" i="24"/>
  <c r="N2058" i="24"/>
  <c r="L2058" i="24"/>
  <c r="V2057" i="24"/>
  <c r="R2057" i="24"/>
  <c r="N2057" i="24"/>
  <c r="L2057" i="24"/>
  <c r="V2056" i="24"/>
  <c r="R2056" i="24"/>
  <c r="N2056" i="24"/>
  <c r="B2056" i="24" s="1"/>
  <c r="L2056" i="24"/>
  <c r="V2055" i="24"/>
  <c r="R2055" i="24"/>
  <c r="N2055" i="24"/>
  <c r="L2055" i="24"/>
  <c r="V2054" i="24"/>
  <c r="B2054" i="24" s="1"/>
  <c r="R2054" i="24"/>
  <c r="N2054" i="24"/>
  <c r="L2054" i="24"/>
  <c r="V2053" i="24"/>
  <c r="R2053" i="24"/>
  <c r="N2053" i="24"/>
  <c r="L2053" i="24"/>
  <c r="V2052" i="24"/>
  <c r="R2052" i="24"/>
  <c r="N2052" i="24"/>
  <c r="B2052" i="24" s="1"/>
  <c r="L2052" i="24"/>
  <c r="V2051" i="24"/>
  <c r="R2051" i="24"/>
  <c r="N2051" i="24"/>
  <c r="L2051" i="24"/>
  <c r="B2051" i="24" s="1"/>
  <c r="V2050" i="24"/>
  <c r="B2050" i="24" s="1"/>
  <c r="R2050" i="24"/>
  <c r="N2050" i="24"/>
  <c r="L2050" i="24"/>
  <c r="V2049" i="24"/>
  <c r="R2049" i="24"/>
  <c r="N2049" i="24"/>
  <c r="L2049" i="24"/>
  <c r="V2048" i="24"/>
  <c r="R2048" i="24"/>
  <c r="N2048" i="24"/>
  <c r="L2048" i="24"/>
  <c r="V2047" i="24"/>
  <c r="R2047" i="24"/>
  <c r="N2047" i="24"/>
  <c r="L2047" i="24"/>
  <c r="V2046" i="24"/>
  <c r="B2046" i="24" s="1"/>
  <c r="R2046" i="24"/>
  <c r="N2046" i="24"/>
  <c r="L2046" i="24"/>
  <c r="V2045" i="24"/>
  <c r="R2045" i="24"/>
  <c r="N2045" i="24"/>
  <c r="L2045" i="24"/>
  <c r="B2045" i="24" s="1"/>
  <c r="V2044" i="24"/>
  <c r="R2044" i="24"/>
  <c r="N2044" i="24"/>
  <c r="L2044" i="24"/>
  <c r="V2043" i="24"/>
  <c r="R2043" i="24"/>
  <c r="N2043" i="24"/>
  <c r="L2043" i="24"/>
  <c r="B2043" i="24" s="1"/>
  <c r="V2042" i="24"/>
  <c r="R2042" i="24"/>
  <c r="N2042" i="24"/>
  <c r="B2042" i="24" s="1"/>
  <c r="L2042" i="24"/>
  <c r="V2041" i="24"/>
  <c r="R2041" i="24"/>
  <c r="N2041" i="24"/>
  <c r="L2041" i="24"/>
  <c r="V2040" i="24"/>
  <c r="R2040" i="24"/>
  <c r="N2040" i="24"/>
  <c r="L2040" i="24"/>
  <c r="V2039" i="24"/>
  <c r="R2039" i="24"/>
  <c r="N2039" i="24"/>
  <c r="L2039" i="24"/>
  <c r="V2038" i="24"/>
  <c r="R2038" i="24"/>
  <c r="N2038" i="24"/>
  <c r="L2038" i="24"/>
  <c r="B2038" i="24"/>
  <c r="V2037" i="24"/>
  <c r="R2037" i="24"/>
  <c r="N2037" i="24"/>
  <c r="L2037" i="24"/>
  <c r="B2037" i="24" s="1"/>
  <c r="V2036" i="24"/>
  <c r="R2036" i="24"/>
  <c r="N2036" i="24"/>
  <c r="B2036" i="24" s="1"/>
  <c r="L2036" i="24"/>
  <c r="V2035" i="24"/>
  <c r="R2035" i="24"/>
  <c r="N2035" i="24"/>
  <c r="L2035" i="24"/>
  <c r="V2034" i="24"/>
  <c r="B2034" i="24" s="1"/>
  <c r="R2034" i="24"/>
  <c r="N2034" i="24"/>
  <c r="L2034" i="24"/>
  <c r="V2033" i="24"/>
  <c r="R2033" i="24"/>
  <c r="N2033" i="24"/>
  <c r="L2033" i="24"/>
  <c r="V2032" i="24"/>
  <c r="R2032" i="24"/>
  <c r="N2032" i="24"/>
  <c r="L2032" i="24"/>
  <c r="V2031" i="24"/>
  <c r="R2031" i="24"/>
  <c r="N2031" i="24"/>
  <c r="L2031" i="24"/>
  <c r="V2030" i="24"/>
  <c r="R2030" i="24"/>
  <c r="N2030" i="24"/>
  <c r="L2030" i="24"/>
  <c r="B2030" i="24" s="1"/>
  <c r="V2029" i="24"/>
  <c r="R2029" i="24"/>
  <c r="N2029" i="24"/>
  <c r="L2029" i="24"/>
  <c r="B2029" i="24"/>
  <c r="V2028" i="24"/>
  <c r="R2028" i="24"/>
  <c r="N2028" i="24"/>
  <c r="L2028" i="24"/>
  <c r="B2028" i="24" s="1"/>
  <c r="V2027" i="24"/>
  <c r="R2027" i="24"/>
  <c r="N2027" i="24"/>
  <c r="B2027" i="24" s="1"/>
  <c r="L2027" i="24"/>
  <c r="V2026" i="24"/>
  <c r="R2026" i="24"/>
  <c r="N2026" i="24"/>
  <c r="L2026" i="24"/>
  <c r="B2026" i="24"/>
  <c r="V2025" i="24"/>
  <c r="R2025" i="24"/>
  <c r="N2025" i="24"/>
  <c r="L2025" i="24"/>
  <c r="B2025" i="24" s="1"/>
  <c r="V2024" i="24"/>
  <c r="R2024" i="24"/>
  <c r="N2024" i="24"/>
  <c r="L2024" i="24"/>
  <c r="B2024" i="24"/>
  <c r="V2023" i="24"/>
  <c r="R2023" i="24"/>
  <c r="N2023" i="24"/>
  <c r="L2023" i="24"/>
  <c r="B2023" i="24" s="1"/>
  <c r="V2022" i="24"/>
  <c r="R2022" i="24"/>
  <c r="N2022" i="24"/>
  <c r="L2022" i="24"/>
  <c r="B2022" i="24" s="1"/>
  <c r="AC2022" i="24" s="1"/>
  <c r="AD2022" i="24" s="1"/>
  <c r="V2021" i="24"/>
  <c r="R2021" i="24"/>
  <c r="N2021" i="24"/>
  <c r="L2021" i="24"/>
  <c r="V2018" i="24"/>
  <c r="R2018" i="24"/>
  <c r="N2018" i="24"/>
  <c r="L2018" i="24"/>
  <c r="B2018" i="24" s="1"/>
  <c r="V2017" i="24"/>
  <c r="R2017" i="24"/>
  <c r="N2017" i="24"/>
  <c r="L2017" i="24"/>
  <c r="B2017" i="24"/>
  <c r="V2016" i="24"/>
  <c r="R2016" i="24"/>
  <c r="N2016" i="24"/>
  <c r="L2016" i="24"/>
  <c r="B2016" i="24" s="1"/>
  <c r="V2015" i="24"/>
  <c r="R2015" i="24"/>
  <c r="N2015" i="24"/>
  <c r="L2015" i="24"/>
  <c r="V2014" i="24"/>
  <c r="B2014" i="24" s="1"/>
  <c r="R2014" i="24"/>
  <c r="N2014" i="24"/>
  <c r="L2014" i="24"/>
  <c r="V2013" i="24"/>
  <c r="R2013" i="24"/>
  <c r="N2013" i="24"/>
  <c r="L2013" i="24"/>
  <c r="B2013" i="24" s="1"/>
  <c r="V2012" i="24"/>
  <c r="R2012" i="24"/>
  <c r="N2012" i="24"/>
  <c r="L2012" i="24"/>
  <c r="B2012" i="24" s="1"/>
  <c r="V2011" i="24"/>
  <c r="R2011" i="24"/>
  <c r="N2011" i="24"/>
  <c r="L2011" i="24"/>
  <c r="B2011" i="24"/>
  <c r="V2010" i="24"/>
  <c r="R2010" i="24"/>
  <c r="N2010" i="24"/>
  <c r="L2010" i="24"/>
  <c r="B2010" i="24" s="1"/>
  <c r="V2009" i="24"/>
  <c r="R2009" i="24"/>
  <c r="N2009" i="24"/>
  <c r="L2009" i="24"/>
  <c r="V2008" i="24"/>
  <c r="R2008" i="24"/>
  <c r="N2008" i="24"/>
  <c r="L2008" i="24"/>
  <c r="B2008" i="24"/>
  <c r="V2007" i="24"/>
  <c r="R2007" i="24"/>
  <c r="N2007" i="24"/>
  <c r="L2007" i="24"/>
  <c r="B2007" i="24" s="1"/>
  <c r="V2006" i="24"/>
  <c r="R2006" i="24"/>
  <c r="N2006" i="24"/>
  <c r="L2006" i="24"/>
  <c r="B2006" i="24" s="1"/>
  <c r="V2005" i="24"/>
  <c r="R2005" i="24"/>
  <c r="N2005" i="24"/>
  <c r="L2005" i="24"/>
  <c r="B2005" i="24" s="1"/>
  <c r="V2004" i="24"/>
  <c r="R2004" i="24"/>
  <c r="B2004" i="24" s="1"/>
  <c r="N2004" i="24"/>
  <c r="L2004" i="24"/>
  <c r="V2003" i="24"/>
  <c r="R2003" i="24"/>
  <c r="N2003" i="24"/>
  <c r="L2003" i="24"/>
  <c r="B2003" i="24" s="1"/>
  <c r="V2002" i="24"/>
  <c r="R2002" i="24"/>
  <c r="N2002" i="24"/>
  <c r="L2002" i="24"/>
  <c r="V2001" i="24"/>
  <c r="R2001" i="24"/>
  <c r="N2001" i="24"/>
  <c r="L2001" i="24"/>
  <c r="B2001" i="24"/>
  <c r="V2000" i="24"/>
  <c r="R2000" i="24"/>
  <c r="N2000" i="24"/>
  <c r="L2000" i="24"/>
  <c r="B2000" i="24" s="1"/>
  <c r="V1999" i="24"/>
  <c r="R1999" i="24"/>
  <c r="N1999" i="24"/>
  <c r="L1999" i="24"/>
  <c r="V1998" i="24"/>
  <c r="B1998" i="24" s="1"/>
  <c r="R1998" i="24"/>
  <c r="N1998" i="24"/>
  <c r="L1998" i="24"/>
  <c r="V1997" i="24"/>
  <c r="R1997" i="24"/>
  <c r="N1997" i="24"/>
  <c r="L1997" i="24"/>
  <c r="B1997" i="24" s="1"/>
  <c r="V1996" i="24"/>
  <c r="R1996" i="24"/>
  <c r="N1996" i="24"/>
  <c r="L1996" i="24"/>
  <c r="B1996" i="24" s="1"/>
  <c r="V1995" i="24"/>
  <c r="R1995" i="24"/>
  <c r="N1995" i="24"/>
  <c r="L1995" i="24"/>
  <c r="B1995" i="24"/>
  <c r="V1994" i="24"/>
  <c r="R1994" i="24"/>
  <c r="N1994" i="24"/>
  <c r="L1994" i="24"/>
  <c r="B1994" i="24" s="1"/>
  <c r="V1993" i="24"/>
  <c r="R1993" i="24"/>
  <c r="N1993" i="24"/>
  <c r="B1993" i="24" s="1"/>
  <c r="L1993" i="24"/>
  <c r="V1992" i="24"/>
  <c r="R1992" i="24"/>
  <c r="N1992" i="24"/>
  <c r="L1992" i="24"/>
  <c r="B1992" i="24"/>
  <c r="V1991" i="24"/>
  <c r="R1991" i="24"/>
  <c r="N1991" i="24"/>
  <c r="L1991" i="24"/>
  <c r="B1991" i="24" s="1"/>
  <c r="V1990" i="24"/>
  <c r="R1990" i="24"/>
  <c r="N1990" i="24"/>
  <c r="L1990" i="24"/>
  <c r="B1990" i="24"/>
  <c r="V1989" i="24"/>
  <c r="R1989" i="24"/>
  <c r="N1989" i="24"/>
  <c r="L1989" i="24"/>
  <c r="V1988" i="24"/>
  <c r="R1988" i="24"/>
  <c r="N1988" i="24"/>
  <c r="L1988" i="24"/>
  <c r="B1988" i="24"/>
  <c r="V1987" i="24"/>
  <c r="R1987" i="24"/>
  <c r="N1987" i="24"/>
  <c r="L1987" i="24"/>
  <c r="B1987" i="24"/>
  <c r="V1986" i="24"/>
  <c r="R1986" i="24"/>
  <c r="N1986" i="24"/>
  <c r="L1986" i="24"/>
  <c r="V1985" i="24"/>
  <c r="R1985" i="24"/>
  <c r="N1985" i="24"/>
  <c r="L1985" i="24"/>
  <c r="B1985" i="24"/>
  <c r="V1984" i="24"/>
  <c r="R1984" i="24"/>
  <c r="N1984" i="24"/>
  <c r="L1984" i="24"/>
  <c r="B1984" i="24" s="1"/>
  <c r="V1983" i="24"/>
  <c r="R1983" i="24"/>
  <c r="N1983" i="24"/>
  <c r="L1983" i="24"/>
  <c r="V1982" i="24"/>
  <c r="B1982" i="24" s="1"/>
  <c r="R1982" i="24"/>
  <c r="N1982" i="24"/>
  <c r="L1982" i="24"/>
  <c r="V1981" i="24"/>
  <c r="R1981" i="24"/>
  <c r="N1981" i="24"/>
  <c r="L1981" i="24"/>
  <c r="B1981" i="24" s="1"/>
  <c r="V1980" i="24"/>
  <c r="R1980" i="24"/>
  <c r="N1980" i="24"/>
  <c r="L1980" i="24"/>
  <c r="B1980" i="24" s="1"/>
  <c r="V1979" i="24"/>
  <c r="R1979" i="24"/>
  <c r="N1979" i="24"/>
  <c r="L1979" i="24"/>
  <c r="B1979" i="24"/>
  <c r="V1978" i="24"/>
  <c r="R1978" i="24"/>
  <c r="N1978" i="24"/>
  <c r="L1978" i="24"/>
  <c r="B1978" i="24" s="1"/>
  <c r="V1977" i="24"/>
  <c r="R1977" i="24"/>
  <c r="N1977" i="24"/>
  <c r="L1977" i="24"/>
  <c r="B1977" i="24" s="1"/>
  <c r="V1976" i="24"/>
  <c r="R1976" i="24"/>
  <c r="N1976" i="24"/>
  <c r="L1976" i="24"/>
  <c r="B1976" i="24"/>
  <c r="V1975" i="24"/>
  <c r="R1975" i="24"/>
  <c r="N1975" i="24"/>
  <c r="L1975" i="24"/>
  <c r="B1975" i="24" s="1"/>
  <c r="V1974" i="24"/>
  <c r="R1974" i="24"/>
  <c r="N1974" i="24"/>
  <c r="L1974" i="24"/>
  <c r="B1974" i="24" s="1"/>
  <c r="V1973" i="24"/>
  <c r="R1973" i="24"/>
  <c r="N1973" i="24"/>
  <c r="L1973" i="24"/>
  <c r="V1972" i="24"/>
  <c r="R1972" i="24"/>
  <c r="B1972" i="24" s="1"/>
  <c r="N1972" i="24"/>
  <c r="L1972" i="24"/>
  <c r="V1971" i="24"/>
  <c r="R1971" i="24"/>
  <c r="N1971" i="24"/>
  <c r="L1971" i="24"/>
  <c r="B1971" i="24" s="1"/>
  <c r="V1970" i="24"/>
  <c r="R1970" i="24"/>
  <c r="N1970" i="24"/>
  <c r="L1970" i="24"/>
  <c r="V1969" i="24"/>
  <c r="R1969" i="24"/>
  <c r="N1969" i="24"/>
  <c r="L1969" i="24"/>
  <c r="B1969" i="24"/>
  <c r="V1968" i="24"/>
  <c r="R1968" i="24"/>
  <c r="N1968" i="24"/>
  <c r="L1968" i="24"/>
  <c r="B1968" i="24" s="1"/>
  <c r="V1967" i="24"/>
  <c r="R1967" i="24"/>
  <c r="N1967" i="24"/>
  <c r="L1967" i="24"/>
  <c r="B1967" i="24" s="1"/>
  <c r="V1966" i="24"/>
  <c r="R1966" i="24"/>
  <c r="N1966" i="24"/>
  <c r="L1966" i="24"/>
  <c r="B1966" i="24"/>
  <c r="V1965" i="24"/>
  <c r="R1965" i="24"/>
  <c r="N1965" i="24"/>
  <c r="L1965" i="24"/>
  <c r="B1965" i="24" s="1"/>
  <c r="V1964" i="24"/>
  <c r="R1964" i="24"/>
  <c r="N1964" i="24"/>
  <c r="L1964" i="24"/>
  <c r="B1964" i="24" s="1"/>
  <c r="V1963" i="24"/>
  <c r="R1963" i="24"/>
  <c r="N1963" i="24"/>
  <c r="L1963" i="24"/>
  <c r="B1963" i="24"/>
  <c r="V1962" i="24"/>
  <c r="R1962" i="24"/>
  <c r="N1962" i="24"/>
  <c r="L1962" i="24"/>
  <c r="B1962" i="24" s="1"/>
  <c r="V1961" i="24"/>
  <c r="R1961" i="24"/>
  <c r="N1961" i="24"/>
  <c r="B1961" i="24" s="1"/>
  <c r="L1961" i="24"/>
  <c r="V1960" i="24"/>
  <c r="R1960" i="24"/>
  <c r="B1960" i="24" s="1"/>
  <c r="N1960" i="24"/>
  <c r="L1960" i="24"/>
  <c r="V1959" i="24"/>
  <c r="R1959" i="24"/>
  <c r="N1959" i="24"/>
  <c r="L1959" i="24"/>
  <c r="B1959" i="24" s="1"/>
  <c r="V1958" i="24"/>
  <c r="R1958" i="24"/>
  <c r="N1958" i="24"/>
  <c r="L1958" i="24"/>
  <c r="B1958" i="24"/>
  <c r="V1957" i="24"/>
  <c r="R1957" i="24"/>
  <c r="N1957" i="24"/>
  <c r="L1957" i="24"/>
  <c r="V1956" i="24"/>
  <c r="R1956" i="24"/>
  <c r="N1956" i="24"/>
  <c r="L1956" i="24"/>
  <c r="B1956" i="24"/>
  <c r="V1955" i="24"/>
  <c r="R1955" i="24"/>
  <c r="N1955" i="24"/>
  <c r="L1955" i="24"/>
  <c r="B1955" i="24"/>
  <c r="V1954" i="24"/>
  <c r="R1954" i="24"/>
  <c r="N1954" i="24"/>
  <c r="L1954" i="24"/>
  <c r="V1953" i="24"/>
  <c r="R1953" i="24"/>
  <c r="N1953" i="24"/>
  <c r="L1953" i="24"/>
  <c r="B1953" i="24"/>
  <c r="V1952" i="24"/>
  <c r="R1952" i="24"/>
  <c r="N1952" i="24"/>
  <c r="L1952" i="24"/>
  <c r="B1952" i="24" s="1"/>
  <c r="V1951" i="24"/>
  <c r="R1951" i="24"/>
  <c r="N1951" i="24"/>
  <c r="L1951" i="24"/>
  <c r="B1951" i="24" s="1"/>
  <c r="V1950" i="24"/>
  <c r="R1950" i="24"/>
  <c r="N1950" i="24"/>
  <c r="L1950" i="24"/>
  <c r="B1950" i="24"/>
  <c r="V1949" i="24"/>
  <c r="R1949" i="24"/>
  <c r="N1949" i="24"/>
  <c r="L1949" i="24"/>
  <c r="B1949" i="24" s="1"/>
  <c r="V1948" i="24"/>
  <c r="R1948" i="24"/>
  <c r="N1948" i="24"/>
  <c r="L1948" i="24"/>
  <c r="B1948" i="24" s="1"/>
  <c r="V1947" i="24"/>
  <c r="R1947" i="24"/>
  <c r="N1947" i="24"/>
  <c r="L1947" i="24"/>
  <c r="B1947" i="24"/>
  <c r="V1946" i="24"/>
  <c r="R1946" i="24"/>
  <c r="N1946" i="24"/>
  <c r="L1946" i="24"/>
  <c r="B1946" i="24" s="1"/>
  <c r="V1945" i="24"/>
  <c r="R1945" i="24"/>
  <c r="N1945" i="24"/>
  <c r="L1945" i="24"/>
  <c r="B1945" i="24" s="1"/>
  <c r="V1944" i="24"/>
  <c r="R1944" i="24"/>
  <c r="B1944" i="24" s="1"/>
  <c r="N1944" i="24"/>
  <c r="L1944" i="24"/>
  <c r="V1943" i="24"/>
  <c r="R1943" i="24"/>
  <c r="N1943" i="24"/>
  <c r="L1943" i="24"/>
  <c r="B1943" i="24" s="1"/>
  <c r="V1942" i="24"/>
  <c r="R1942" i="24"/>
  <c r="N1942" i="24"/>
  <c r="L1942" i="24"/>
  <c r="B1942" i="24" s="1"/>
  <c r="V1941" i="24"/>
  <c r="R1941" i="24"/>
  <c r="N1941" i="24"/>
  <c r="L1941" i="24"/>
  <c r="V1940" i="24"/>
  <c r="R1940" i="24"/>
  <c r="B1940" i="24" s="1"/>
  <c r="N1940" i="24"/>
  <c r="L1940" i="24"/>
  <c r="V1939" i="24"/>
  <c r="R1939" i="24"/>
  <c r="N1939" i="24"/>
  <c r="L1939" i="24"/>
  <c r="B1939" i="24" s="1"/>
  <c r="V1938" i="24"/>
  <c r="R1938" i="24"/>
  <c r="N1938" i="24"/>
  <c r="L1938" i="24"/>
  <c r="B1938" i="24" s="1"/>
  <c r="V1937" i="24"/>
  <c r="R1937" i="24"/>
  <c r="N1937" i="24"/>
  <c r="L1937" i="24"/>
  <c r="B1937" i="24"/>
  <c r="V1936" i="24"/>
  <c r="R1936" i="24"/>
  <c r="N1936" i="24"/>
  <c r="L1936" i="24"/>
  <c r="B1936" i="24" s="1"/>
  <c r="V1935" i="24"/>
  <c r="R1935" i="24"/>
  <c r="N1935" i="24"/>
  <c r="L1935" i="24"/>
  <c r="V1934" i="24"/>
  <c r="R1934" i="24"/>
  <c r="B1934" i="24" s="1"/>
  <c r="N1934" i="24"/>
  <c r="L1934" i="24"/>
  <c r="V1933" i="24"/>
  <c r="R1933" i="24"/>
  <c r="N1933" i="24"/>
  <c r="L1933" i="24"/>
  <c r="B1933" i="24" s="1"/>
  <c r="V1932" i="24"/>
  <c r="R1932" i="24"/>
  <c r="N1932" i="24"/>
  <c r="L1932" i="24"/>
  <c r="B1932" i="24" s="1"/>
  <c r="V1931" i="24"/>
  <c r="R1931" i="24"/>
  <c r="N1931" i="24"/>
  <c r="L1931" i="24"/>
  <c r="B1931" i="24"/>
  <c r="V1930" i="24"/>
  <c r="R1930" i="24"/>
  <c r="N1930" i="24"/>
  <c r="L1930" i="24"/>
  <c r="B1930" i="24" s="1"/>
  <c r="V1929" i="24"/>
  <c r="R1929" i="24"/>
  <c r="N1929" i="24"/>
  <c r="B1929" i="24" s="1"/>
  <c r="L1929" i="24"/>
  <c r="V1928" i="24"/>
  <c r="R1928" i="24"/>
  <c r="B1928" i="24" s="1"/>
  <c r="N1928" i="24"/>
  <c r="L1928" i="24"/>
  <c r="V1927" i="24"/>
  <c r="R1927" i="24"/>
  <c r="N1927" i="24"/>
  <c r="L1927" i="24"/>
  <c r="B1927" i="24"/>
  <c r="V1926" i="24"/>
  <c r="R1926" i="24"/>
  <c r="N1926" i="24"/>
  <c r="L1926" i="24"/>
  <c r="B1926" i="24"/>
  <c r="V1925" i="24"/>
  <c r="R1925" i="24"/>
  <c r="N1925" i="24"/>
  <c r="L1925" i="24"/>
  <c r="B1925" i="24" s="1"/>
  <c r="V1924" i="24"/>
  <c r="R1924" i="24"/>
  <c r="N1924" i="24"/>
  <c r="L1924" i="24"/>
  <c r="B1924" i="24"/>
  <c r="V1923" i="24"/>
  <c r="R1923" i="24"/>
  <c r="N1923" i="24"/>
  <c r="L1923" i="24"/>
  <c r="B1923" i="24"/>
  <c r="V1922" i="24"/>
  <c r="R1922" i="24"/>
  <c r="N1922" i="24"/>
  <c r="L1922" i="24"/>
  <c r="V1921" i="24"/>
  <c r="R1921" i="24"/>
  <c r="N1921" i="24"/>
  <c r="L1921" i="24"/>
  <c r="B1921" i="24"/>
  <c r="V1920" i="24"/>
  <c r="R1920" i="24"/>
  <c r="N1920" i="24"/>
  <c r="L1920" i="24"/>
  <c r="B1920" i="24" s="1"/>
  <c r="V1919" i="24"/>
  <c r="R1919" i="24"/>
  <c r="N1919" i="24"/>
  <c r="L1919" i="24"/>
  <c r="B1919" i="24" s="1"/>
  <c r="V1918" i="24"/>
  <c r="B1918" i="24" s="1"/>
  <c r="R1918" i="24"/>
  <c r="N1918" i="24"/>
  <c r="L1918" i="24"/>
  <c r="V1917" i="24"/>
  <c r="R1917" i="24"/>
  <c r="N1917" i="24"/>
  <c r="L1917" i="24"/>
  <c r="B1917" i="24" s="1"/>
  <c r="V1916" i="24"/>
  <c r="R1916" i="24"/>
  <c r="N1916" i="24"/>
  <c r="L1916" i="24"/>
  <c r="B1916" i="24" s="1"/>
  <c r="V1915" i="24"/>
  <c r="R1915" i="24"/>
  <c r="N1915" i="24"/>
  <c r="L1915" i="24"/>
  <c r="B1915" i="24"/>
  <c r="V1914" i="24"/>
  <c r="R1914" i="24"/>
  <c r="N1914" i="24"/>
  <c r="L1914" i="24"/>
  <c r="V1913" i="24"/>
  <c r="R1913" i="24"/>
  <c r="N1913" i="24"/>
  <c r="L1913" i="24"/>
  <c r="V1912" i="24"/>
  <c r="R1912" i="24"/>
  <c r="B1912" i="24" s="1"/>
  <c r="N1912" i="24"/>
  <c r="L1912" i="24"/>
  <c r="V1911" i="24"/>
  <c r="R1911" i="24"/>
  <c r="N1911" i="24"/>
  <c r="L1911" i="24"/>
  <c r="B1911" i="24" s="1"/>
  <c r="V1910" i="24"/>
  <c r="R1910" i="24"/>
  <c r="N1910" i="24"/>
  <c r="L1910" i="24"/>
  <c r="B1910" i="24" s="1"/>
  <c r="V1909" i="24"/>
  <c r="R1909" i="24"/>
  <c r="N1909" i="24"/>
  <c r="L1909" i="24"/>
  <c r="V1908" i="24"/>
  <c r="R1908" i="24"/>
  <c r="B1908" i="24" s="1"/>
  <c r="N1908" i="24"/>
  <c r="L1908" i="24"/>
  <c r="V1907" i="24"/>
  <c r="R1907" i="24"/>
  <c r="N1907" i="24"/>
  <c r="L1907" i="24"/>
  <c r="B1907" i="24" s="1"/>
  <c r="V1906" i="24"/>
  <c r="R1906" i="24"/>
  <c r="N1906" i="24"/>
  <c r="L1906" i="24"/>
  <c r="B1906" i="24" s="1"/>
  <c r="V1905" i="24"/>
  <c r="R1905" i="24"/>
  <c r="B1905" i="24" s="1"/>
  <c r="N1905" i="24"/>
  <c r="L1905" i="24"/>
  <c r="V1904" i="24"/>
  <c r="R1904" i="24"/>
  <c r="N1904" i="24"/>
  <c r="L1904" i="24"/>
  <c r="B1904" i="24" s="1"/>
  <c r="V1903" i="24"/>
  <c r="R1903" i="24"/>
  <c r="N1903" i="24"/>
  <c r="L1903" i="24"/>
  <c r="V1902" i="24"/>
  <c r="R1902" i="24"/>
  <c r="B1902" i="24" s="1"/>
  <c r="N1902" i="24"/>
  <c r="L1902" i="24"/>
  <c r="V1901" i="24"/>
  <c r="R1901" i="24"/>
  <c r="N1901" i="24"/>
  <c r="L1901" i="24"/>
  <c r="B1901" i="24"/>
  <c r="V1900" i="24"/>
  <c r="R1900" i="24"/>
  <c r="N1900" i="24"/>
  <c r="L1900" i="24"/>
  <c r="B1900" i="24" s="1"/>
  <c r="V1899" i="24"/>
  <c r="R1899" i="24"/>
  <c r="N1899" i="24"/>
  <c r="L1899" i="24"/>
  <c r="B1899" i="24"/>
  <c r="V1898" i="24"/>
  <c r="R1898" i="24"/>
  <c r="N1898" i="24"/>
  <c r="L1898" i="24"/>
  <c r="B1898" i="24" s="1"/>
  <c r="V1897" i="24"/>
  <c r="R1897" i="24"/>
  <c r="N1897" i="24"/>
  <c r="L1897" i="24"/>
  <c r="V1896" i="24"/>
  <c r="R1896" i="24"/>
  <c r="B1896" i="24" s="1"/>
  <c r="N1896" i="24"/>
  <c r="L1896" i="24"/>
  <c r="V1895" i="24"/>
  <c r="R1895" i="24"/>
  <c r="N1895" i="24"/>
  <c r="L1895" i="24"/>
  <c r="B1895" i="24" s="1"/>
  <c r="V1894" i="24"/>
  <c r="R1894" i="24"/>
  <c r="N1894" i="24"/>
  <c r="L1894" i="24"/>
  <c r="B1894" i="24"/>
  <c r="V1893" i="24"/>
  <c r="R1893" i="24"/>
  <c r="N1893" i="24"/>
  <c r="L1893" i="24"/>
  <c r="B1893" i="24" s="1"/>
  <c r="V1892" i="24"/>
  <c r="R1892" i="24"/>
  <c r="N1892" i="24"/>
  <c r="L1892" i="24"/>
  <c r="B1892" i="24" s="1"/>
  <c r="V1891" i="24"/>
  <c r="R1891" i="24"/>
  <c r="N1891" i="24"/>
  <c r="L1891" i="24"/>
  <c r="B1891" i="24"/>
  <c r="V1890" i="24"/>
  <c r="R1890" i="24"/>
  <c r="N1890" i="24"/>
  <c r="L1890" i="24"/>
  <c r="B1890" i="24" s="1"/>
  <c r="V1889" i="24"/>
  <c r="R1889" i="24"/>
  <c r="N1889" i="24"/>
  <c r="L1889" i="24"/>
  <c r="V1888" i="24"/>
  <c r="R1888" i="24"/>
  <c r="N1888" i="24"/>
  <c r="L1888" i="24"/>
  <c r="B1888" i="24"/>
  <c r="V1887" i="24"/>
  <c r="R1887" i="24"/>
  <c r="N1887" i="24"/>
  <c r="B1887" i="24" s="1"/>
  <c r="L1887" i="24"/>
  <c r="V1886" i="24"/>
  <c r="R1886" i="24"/>
  <c r="N1886" i="24"/>
  <c r="L1886" i="24"/>
  <c r="B1886" i="24"/>
  <c r="V1885" i="24"/>
  <c r="R1885" i="24"/>
  <c r="N1885" i="24"/>
  <c r="L1885" i="24"/>
  <c r="B1885" i="24"/>
  <c r="V1884" i="24"/>
  <c r="R1884" i="24"/>
  <c r="N1884" i="24"/>
  <c r="L1884" i="24"/>
  <c r="B1884" i="24" s="1"/>
  <c r="V1883" i="24"/>
  <c r="R1883" i="24"/>
  <c r="B1883" i="24" s="1"/>
  <c r="N1883" i="24"/>
  <c r="L1883" i="24"/>
  <c r="V1882" i="24"/>
  <c r="R1882" i="24"/>
  <c r="N1882" i="24"/>
  <c r="L1882" i="24"/>
  <c r="B1882" i="24" s="1"/>
  <c r="V1881" i="24"/>
  <c r="R1881" i="24"/>
  <c r="N1881" i="24"/>
  <c r="L1881" i="24"/>
  <c r="V1880" i="24"/>
  <c r="R1880" i="24"/>
  <c r="N1880" i="24"/>
  <c r="L1880" i="24"/>
  <c r="V1879" i="24"/>
  <c r="R1879" i="24"/>
  <c r="N1879" i="24"/>
  <c r="L1879" i="24"/>
  <c r="B1879" i="24" s="1"/>
  <c r="V1878" i="24"/>
  <c r="R1878" i="24"/>
  <c r="N1878" i="24"/>
  <c r="L1878" i="24"/>
  <c r="B1878" i="24"/>
  <c r="V1877" i="24"/>
  <c r="R1877" i="24"/>
  <c r="N1877" i="24"/>
  <c r="L1877" i="24"/>
  <c r="B1877" i="24" s="1"/>
  <c r="V1876" i="24"/>
  <c r="R1876" i="24"/>
  <c r="B1876" i="24" s="1"/>
  <c r="N1876" i="24"/>
  <c r="L1876" i="24"/>
  <c r="V1875" i="24"/>
  <c r="R1875" i="24"/>
  <c r="N1875" i="24"/>
  <c r="L1875" i="24"/>
  <c r="V1874" i="24"/>
  <c r="B1874" i="24" s="1"/>
  <c r="R1874" i="24"/>
  <c r="N1874" i="24"/>
  <c r="L1874" i="24"/>
  <c r="V1873" i="24"/>
  <c r="R1873" i="24"/>
  <c r="N1873" i="24"/>
  <c r="L1873" i="24"/>
  <c r="B1873" i="24" s="1"/>
  <c r="V1872" i="24"/>
  <c r="R1872" i="24"/>
  <c r="B1872" i="24" s="1"/>
  <c r="N1872" i="24"/>
  <c r="L1872" i="24"/>
  <c r="V1871" i="24"/>
  <c r="R1871" i="24"/>
  <c r="N1871" i="24"/>
  <c r="L1871" i="24"/>
  <c r="V1870" i="24"/>
  <c r="R1870" i="24"/>
  <c r="N1870" i="24"/>
  <c r="L1870" i="24"/>
  <c r="B1870" i="24"/>
  <c r="V1869" i="24"/>
  <c r="R1869" i="24"/>
  <c r="N1869" i="24"/>
  <c r="L1869" i="24"/>
  <c r="B1869" i="24" s="1"/>
  <c r="V1868" i="24"/>
  <c r="R1868" i="24"/>
  <c r="B1868" i="24" s="1"/>
  <c r="N1868" i="24"/>
  <c r="L1868" i="24"/>
  <c r="V1867" i="24"/>
  <c r="R1867" i="24"/>
  <c r="N1867" i="24"/>
  <c r="L1867" i="24"/>
  <c r="V1866" i="24"/>
  <c r="R1866" i="24"/>
  <c r="N1866" i="24"/>
  <c r="L1866" i="24"/>
  <c r="B1866" i="24"/>
  <c r="V1865" i="24"/>
  <c r="R1865" i="24"/>
  <c r="N1865" i="24"/>
  <c r="L1865" i="24"/>
  <c r="V1864" i="24"/>
  <c r="R1864" i="24"/>
  <c r="B1864" i="24" s="1"/>
  <c r="N1864" i="24"/>
  <c r="L1864" i="24"/>
  <c r="V1863" i="24"/>
  <c r="R1863" i="24"/>
  <c r="N1863" i="24"/>
  <c r="L1863" i="24"/>
  <c r="B1863" i="24" s="1"/>
  <c r="V1862" i="24"/>
  <c r="B1862" i="24" s="1"/>
  <c r="R1862" i="24"/>
  <c r="N1862" i="24"/>
  <c r="L1862" i="24"/>
  <c r="V1861" i="24"/>
  <c r="R1861" i="24"/>
  <c r="N1861" i="24"/>
  <c r="L1861" i="24"/>
  <c r="V1860" i="24"/>
  <c r="R1860" i="24"/>
  <c r="B1860" i="24" s="1"/>
  <c r="N1860" i="24"/>
  <c r="L1860" i="24"/>
  <c r="V1859" i="24"/>
  <c r="R1859" i="24"/>
  <c r="N1859" i="24"/>
  <c r="L1859" i="24"/>
  <c r="B1859" i="24" s="1"/>
  <c r="V1858" i="24"/>
  <c r="B1858" i="24" s="1"/>
  <c r="R1858" i="24"/>
  <c r="N1858" i="24"/>
  <c r="L1858" i="24"/>
  <c r="V1857" i="24"/>
  <c r="R1857" i="24"/>
  <c r="N1857" i="24"/>
  <c r="L1857" i="24"/>
  <c r="V1856" i="24"/>
  <c r="R1856" i="24"/>
  <c r="N1856" i="24"/>
  <c r="L1856" i="24"/>
  <c r="V1855" i="24"/>
  <c r="R1855" i="24"/>
  <c r="N1855" i="24"/>
  <c r="L1855" i="24"/>
  <c r="B1855" i="24" s="1"/>
  <c r="V1854" i="24"/>
  <c r="R1854" i="24"/>
  <c r="N1854" i="24"/>
  <c r="L1854" i="24"/>
  <c r="B1854" i="24"/>
  <c r="V1853" i="24"/>
  <c r="R1853" i="24"/>
  <c r="N1853" i="24"/>
  <c r="L1853" i="24"/>
  <c r="B1853" i="24" s="1"/>
  <c r="V1852" i="24"/>
  <c r="R1852" i="24"/>
  <c r="N1852" i="24"/>
  <c r="L1852" i="24"/>
  <c r="V1851" i="24"/>
  <c r="R1851" i="24"/>
  <c r="N1851" i="24"/>
  <c r="L1851" i="24"/>
  <c r="B1851" i="24" s="1"/>
  <c r="V1850" i="24"/>
  <c r="R1850" i="24"/>
  <c r="N1850" i="24"/>
  <c r="B1850" i="24" s="1"/>
  <c r="L1850" i="24"/>
  <c r="V1849" i="24"/>
  <c r="R1849" i="24"/>
  <c r="N1849" i="24"/>
  <c r="L1849" i="24"/>
  <c r="B1849" i="24" s="1"/>
  <c r="V1848" i="24"/>
  <c r="R1848" i="24"/>
  <c r="B1848" i="24" s="1"/>
  <c r="N1848" i="24"/>
  <c r="L1848" i="24"/>
  <c r="V1847" i="24"/>
  <c r="R1847" i="24"/>
  <c r="N1847" i="24"/>
  <c r="L1847" i="24"/>
  <c r="V1846" i="24"/>
  <c r="R1846" i="24"/>
  <c r="N1846" i="24"/>
  <c r="B1846" i="24" s="1"/>
  <c r="L1846" i="24"/>
  <c r="V1845" i="24"/>
  <c r="R1845" i="24"/>
  <c r="N1845" i="24"/>
  <c r="L1845" i="24"/>
  <c r="V1844" i="24"/>
  <c r="R1844" i="24"/>
  <c r="N1844" i="24"/>
  <c r="L1844" i="24"/>
  <c r="V1843" i="24"/>
  <c r="R1843" i="24"/>
  <c r="N1843" i="24"/>
  <c r="L1843" i="24"/>
  <c r="B1843" i="24" s="1"/>
  <c r="V1842" i="24"/>
  <c r="R1842" i="24"/>
  <c r="N1842" i="24"/>
  <c r="B1842" i="24" s="1"/>
  <c r="L1842" i="24"/>
  <c r="V1841" i="24"/>
  <c r="R1841" i="24"/>
  <c r="N1841" i="24"/>
  <c r="L1841" i="24"/>
  <c r="B1841" i="24" s="1"/>
  <c r="V1840" i="24"/>
  <c r="R1840" i="24"/>
  <c r="B1840" i="24" s="1"/>
  <c r="N1840" i="24"/>
  <c r="L1840" i="24"/>
  <c r="V1839" i="24"/>
  <c r="R1839" i="24"/>
  <c r="N1839" i="24"/>
  <c r="L1839" i="24"/>
  <c r="V1838" i="24"/>
  <c r="R1838" i="24"/>
  <c r="N1838" i="24"/>
  <c r="B1838" i="24" s="1"/>
  <c r="L1838" i="24"/>
  <c r="V1837" i="24"/>
  <c r="R1837" i="24"/>
  <c r="N1837" i="24"/>
  <c r="L1837" i="24"/>
  <c r="V1836" i="24"/>
  <c r="R1836" i="24"/>
  <c r="N1836" i="24"/>
  <c r="L1836" i="24"/>
  <c r="V1835" i="24"/>
  <c r="R1835" i="24"/>
  <c r="N1835" i="24"/>
  <c r="L1835" i="24"/>
  <c r="B1835" i="24" s="1"/>
  <c r="V1834" i="24"/>
  <c r="R1834" i="24"/>
  <c r="N1834" i="24"/>
  <c r="B1834" i="24" s="1"/>
  <c r="L1834" i="24"/>
  <c r="V1833" i="24"/>
  <c r="R1833" i="24"/>
  <c r="N1833" i="24"/>
  <c r="L1833" i="24"/>
  <c r="B1833" i="24" s="1"/>
  <c r="V1832" i="24"/>
  <c r="R1832" i="24"/>
  <c r="B1832" i="24" s="1"/>
  <c r="N1832" i="24"/>
  <c r="L1832" i="24"/>
  <c r="V1831" i="24"/>
  <c r="R1831" i="24"/>
  <c r="N1831" i="24"/>
  <c r="L1831" i="24"/>
  <c r="V1830" i="24"/>
  <c r="R1830" i="24"/>
  <c r="N1830" i="24"/>
  <c r="L1830" i="24"/>
  <c r="B1830" i="24"/>
  <c r="V1829" i="24"/>
  <c r="R1829" i="24"/>
  <c r="N1829" i="24"/>
  <c r="L1829" i="24"/>
  <c r="B1829" i="24"/>
  <c r="V1828" i="24"/>
  <c r="R1828" i="24"/>
  <c r="N1828" i="24"/>
  <c r="L1828" i="24"/>
  <c r="V1827" i="24"/>
  <c r="R1827" i="24"/>
  <c r="N1827" i="24"/>
  <c r="L1827" i="24"/>
  <c r="V1826" i="24"/>
  <c r="R1826" i="24"/>
  <c r="N1826" i="24"/>
  <c r="L1826" i="24"/>
  <c r="V1825" i="24"/>
  <c r="R1825" i="24"/>
  <c r="N1825" i="24"/>
  <c r="L1825" i="24"/>
  <c r="V1824" i="24"/>
  <c r="R1824" i="24"/>
  <c r="N1824" i="24"/>
  <c r="L1824" i="24"/>
  <c r="V1823" i="24"/>
  <c r="R1823" i="24"/>
  <c r="N1823" i="24"/>
  <c r="L1823" i="24"/>
  <c r="V1822" i="24"/>
  <c r="R1822" i="24"/>
  <c r="N1822" i="24"/>
  <c r="L1822" i="24"/>
  <c r="V1819" i="24"/>
  <c r="R1819" i="24"/>
  <c r="N1819" i="24"/>
  <c r="L1819" i="24"/>
  <c r="V1821" i="24"/>
  <c r="R1821" i="24"/>
  <c r="N1821" i="24"/>
  <c r="L1821" i="24"/>
  <c r="V1820" i="24"/>
  <c r="R1820" i="24"/>
  <c r="N1820" i="24"/>
  <c r="L1820" i="24"/>
  <c r="V1816" i="24"/>
  <c r="R1816" i="24"/>
  <c r="N1816" i="24"/>
  <c r="B1816" i="24" s="1"/>
  <c r="L1816" i="24"/>
  <c r="V1815" i="24"/>
  <c r="R1815" i="24"/>
  <c r="N1815" i="24"/>
  <c r="L1815" i="24"/>
  <c r="V1814" i="24"/>
  <c r="R1814" i="24"/>
  <c r="N1814" i="24"/>
  <c r="L1814" i="24"/>
  <c r="B1814" i="24"/>
  <c r="V1813" i="24"/>
  <c r="R1813" i="24"/>
  <c r="N1813" i="24"/>
  <c r="L1813" i="24"/>
  <c r="B1813" i="24" s="1"/>
  <c r="V1812" i="24"/>
  <c r="R1812" i="24"/>
  <c r="B1812" i="24" s="1"/>
  <c r="N1812" i="24"/>
  <c r="L1812" i="24"/>
  <c r="V1811" i="24"/>
  <c r="R1811" i="24"/>
  <c r="N1811" i="24"/>
  <c r="L1811" i="24"/>
  <c r="V1810" i="24"/>
  <c r="R1810" i="24"/>
  <c r="N1810" i="24"/>
  <c r="L1810" i="24"/>
  <c r="B1810" i="24"/>
  <c r="V1809" i="24"/>
  <c r="R1809" i="24"/>
  <c r="N1809" i="24"/>
  <c r="L1809" i="24"/>
  <c r="B1809" i="24"/>
  <c r="V1808" i="24"/>
  <c r="R1808" i="24"/>
  <c r="N1808" i="24"/>
  <c r="L1808" i="24"/>
  <c r="B1808" i="24"/>
  <c r="V1807" i="24"/>
  <c r="R1807" i="24"/>
  <c r="N1807" i="24"/>
  <c r="L1807" i="24"/>
  <c r="B1807" i="24" s="1"/>
  <c r="V1806" i="24"/>
  <c r="R1806" i="24"/>
  <c r="N1806" i="24"/>
  <c r="B1806" i="24" s="1"/>
  <c r="L1806" i="24"/>
  <c r="V1805" i="24"/>
  <c r="R1805" i="24"/>
  <c r="N1805" i="24"/>
  <c r="L1805" i="24"/>
  <c r="B1805" i="24"/>
  <c r="V1804" i="24"/>
  <c r="R1804" i="24"/>
  <c r="N1804" i="24"/>
  <c r="L1804" i="24"/>
  <c r="B1804" i="24"/>
  <c r="V1803" i="24"/>
  <c r="R1803" i="24"/>
  <c r="N1803" i="24"/>
  <c r="L1803" i="24"/>
  <c r="V1802" i="24"/>
  <c r="R1802" i="24"/>
  <c r="N1802" i="24"/>
  <c r="B1802" i="24" s="1"/>
  <c r="L1802" i="24"/>
  <c r="V1801" i="24"/>
  <c r="B1801" i="24" s="1"/>
  <c r="R1801" i="24"/>
  <c r="N1801" i="24"/>
  <c r="L1801" i="24"/>
  <c r="V1800" i="24"/>
  <c r="R1800" i="24"/>
  <c r="N1800" i="24"/>
  <c r="B1800" i="24" s="1"/>
  <c r="L1800" i="24"/>
  <c r="V1799" i="24"/>
  <c r="R1799" i="24"/>
  <c r="N1799" i="24"/>
  <c r="L1799" i="24"/>
  <c r="V1798" i="24"/>
  <c r="R1798" i="24"/>
  <c r="N1798" i="24"/>
  <c r="L1798" i="24"/>
  <c r="B1798" i="24"/>
  <c r="V1797" i="24"/>
  <c r="R1797" i="24"/>
  <c r="N1797" i="24"/>
  <c r="L1797" i="24"/>
  <c r="B1797" i="24" s="1"/>
  <c r="V1796" i="24"/>
  <c r="R1796" i="24"/>
  <c r="N1796" i="24"/>
  <c r="B1796" i="24" s="1"/>
  <c r="L1796" i="24"/>
  <c r="V1795" i="24"/>
  <c r="R1795" i="24"/>
  <c r="N1795" i="24"/>
  <c r="L1795" i="24"/>
  <c r="V1794" i="24"/>
  <c r="R1794" i="24"/>
  <c r="N1794" i="24"/>
  <c r="L1794" i="24"/>
  <c r="B1794" i="24" s="1"/>
  <c r="V1793" i="24"/>
  <c r="R1793" i="24"/>
  <c r="N1793" i="24"/>
  <c r="L1793" i="24"/>
  <c r="B1793" i="24" s="1"/>
  <c r="V1792" i="24"/>
  <c r="R1792" i="24"/>
  <c r="N1792" i="24"/>
  <c r="L1792" i="24"/>
  <c r="B1792" i="24"/>
  <c r="V1791" i="24"/>
  <c r="R1791" i="24"/>
  <c r="N1791" i="24"/>
  <c r="L1791" i="24"/>
  <c r="B1791" i="24" s="1"/>
  <c r="V1790" i="24"/>
  <c r="R1790" i="24"/>
  <c r="N1790" i="24"/>
  <c r="B1790" i="24" s="1"/>
  <c r="L1790" i="24"/>
  <c r="V1789" i="24"/>
  <c r="B1789" i="24" s="1"/>
  <c r="R1789" i="24"/>
  <c r="N1789" i="24"/>
  <c r="L1789" i="24"/>
  <c r="V1788" i="24"/>
  <c r="R1788" i="24"/>
  <c r="N1788" i="24"/>
  <c r="B1788" i="24" s="1"/>
  <c r="L1788" i="24"/>
  <c r="V1787" i="24"/>
  <c r="R1787" i="24"/>
  <c r="N1787" i="24"/>
  <c r="L1787" i="24"/>
  <c r="B1787" i="24" s="1"/>
  <c r="V1786" i="24"/>
  <c r="R1786" i="24"/>
  <c r="N1786" i="24"/>
  <c r="L1786" i="24"/>
  <c r="B1786" i="24" s="1"/>
  <c r="V1785" i="24"/>
  <c r="R1785" i="24"/>
  <c r="B1785" i="24" s="1"/>
  <c r="N1785" i="24"/>
  <c r="L1785" i="24"/>
  <c r="V1784" i="24"/>
  <c r="R1784" i="24"/>
  <c r="N1784" i="24"/>
  <c r="L1784" i="24"/>
  <c r="B1784" i="24" s="1"/>
  <c r="V1783" i="24"/>
  <c r="R1783" i="24"/>
  <c r="N1783" i="24"/>
  <c r="L1783" i="24"/>
  <c r="B1783" i="24"/>
  <c r="V1782" i="24"/>
  <c r="R1782" i="24"/>
  <c r="N1782" i="24"/>
  <c r="L1782" i="24"/>
  <c r="B1782" i="24"/>
  <c r="V1781" i="24"/>
  <c r="R1781" i="24"/>
  <c r="N1781" i="24"/>
  <c r="B1781" i="24" s="1"/>
  <c r="L1781" i="24"/>
  <c r="V1780" i="24"/>
  <c r="R1780" i="24"/>
  <c r="N1780" i="24"/>
  <c r="L1780" i="24"/>
  <c r="B1780" i="24" s="1"/>
  <c r="V1779" i="24"/>
  <c r="R1779" i="24"/>
  <c r="N1779" i="24"/>
  <c r="L1779" i="24"/>
  <c r="B1779" i="24" s="1"/>
  <c r="V1778" i="24"/>
  <c r="B1778" i="24" s="1"/>
  <c r="R1778" i="24"/>
  <c r="N1778" i="24"/>
  <c r="L1778" i="24"/>
  <c r="V1777" i="24"/>
  <c r="R1777" i="24"/>
  <c r="N1777" i="24"/>
  <c r="L1777" i="24"/>
  <c r="B1777" i="24" s="1"/>
  <c r="V1776" i="24"/>
  <c r="R1776" i="24"/>
  <c r="N1776" i="24"/>
  <c r="B1776" i="24" s="1"/>
  <c r="L1776" i="24"/>
  <c r="V1775" i="24"/>
  <c r="R1775" i="24"/>
  <c r="N1775" i="24"/>
  <c r="L1775" i="24"/>
  <c r="B1775" i="24" s="1"/>
  <c r="V1774" i="24"/>
  <c r="R1774" i="24"/>
  <c r="N1774" i="24"/>
  <c r="L1774" i="24"/>
  <c r="V1773" i="24"/>
  <c r="R1773" i="24"/>
  <c r="N1773" i="24"/>
  <c r="L1773" i="24"/>
  <c r="V1772" i="24"/>
  <c r="R1772" i="24"/>
  <c r="N1772" i="24"/>
  <c r="L1772" i="24"/>
  <c r="B1772" i="24" s="1"/>
  <c r="V1771" i="24"/>
  <c r="B1771" i="24" s="1"/>
  <c r="R1771" i="24"/>
  <c r="N1771" i="24"/>
  <c r="L1771" i="24"/>
  <c r="V1770" i="24"/>
  <c r="R1770" i="24"/>
  <c r="N1770" i="24"/>
  <c r="B1770" i="24" s="1"/>
  <c r="L1770" i="24"/>
  <c r="V1769" i="24"/>
  <c r="R1769" i="24"/>
  <c r="N1769" i="24"/>
  <c r="B1769" i="24" s="1"/>
  <c r="L1769" i="24"/>
  <c r="V1768" i="24"/>
  <c r="R1768" i="24"/>
  <c r="N1768" i="24"/>
  <c r="L1768" i="24"/>
  <c r="B1768" i="24" s="1"/>
  <c r="V1767" i="24"/>
  <c r="R1767" i="24"/>
  <c r="B1767" i="24" s="1"/>
  <c r="N1767" i="24"/>
  <c r="L1767" i="24"/>
  <c r="V1766" i="24"/>
  <c r="R1766" i="24"/>
  <c r="N1766" i="24"/>
  <c r="L1766" i="24"/>
  <c r="V1765" i="24"/>
  <c r="R1765" i="24"/>
  <c r="N1765" i="24"/>
  <c r="L1765" i="24"/>
  <c r="B1765" i="24" s="1"/>
  <c r="V1764" i="24"/>
  <c r="R1764" i="24"/>
  <c r="N1764" i="24"/>
  <c r="L1764" i="24"/>
  <c r="B1764" i="24"/>
  <c r="V1763" i="24"/>
  <c r="R1763" i="24"/>
  <c r="B1763" i="24" s="1"/>
  <c r="N1763" i="24"/>
  <c r="L1763" i="24"/>
  <c r="V1762" i="24"/>
  <c r="R1762" i="24"/>
  <c r="N1762" i="24"/>
  <c r="L1762" i="24"/>
  <c r="B1762" i="24"/>
  <c r="V1761" i="24"/>
  <c r="R1761" i="24"/>
  <c r="N1761" i="24"/>
  <c r="L1761" i="24"/>
  <c r="B1761" i="24" s="1"/>
  <c r="V1760" i="24"/>
  <c r="R1760" i="24"/>
  <c r="B1760" i="24" s="1"/>
  <c r="N1760" i="24"/>
  <c r="L1760" i="24"/>
  <c r="V1759" i="24"/>
  <c r="R1759" i="24"/>
  <c r="N1759" i="24"/>
  <c r="L1759" i="24"/>
  <c r="B1759" i="24" s="1"/>
  <c r="V1758" i="24"/>
  <c r="R1758" i="24"/>
  <c r="N1758" i="24"/>
  <c r="B1758" i="24" s="1"/>
  <c r="L1758" i="24"/>
  <c r="V1757" i="24"/>
  <c r="B1757" i="24" s="1"/>
  <c r="R1757" i="24"/>
  <c r="N1757" i="24"/>
  <c r="L1757" i="24"/>
  <c r="V1756" i="24"/>
  <c r="R1756" i="24"/>
  <c r="N1756" i="24"/>
  <c r="B1756" i="24" s="1"/>
  <c r="L1756" i="24"/>
  <c r="V1755" i="24"/>
  <c r="R1755" i="24"/>
  <c r="N1755" i="24"/>
  <c r="L1755" i="24"/>
  <c r="V1754" i="24"/>
  <c r="R1754" i="24"/>
  <c r="N1754" i="24"/>
  <c r="L1754" i="24"/>
  <c r="B1754" i="24" s="1"/>
  <c r="V1753" i="24"/>
  <c r="R1753" i="24"/>
  <c r="B1753" i="24" s="1"/>
  <c r="N1753" i="24"/>
  <c r="L1753" i="24"/>
  <c r="V1752" i="24"/>
  <c r="R1752" i="24"/>
  <c r="N1752" i="24"/>
  <c r="L1752" i="24"/>
  <c r="B1752" i="24" s="1"/>
  <c r="V1751" i="24"/>
  <c r="R1751" i="24"/>
  <c r="N1751" i="24"/>
  <c r="L1751" i="24"/>
  <c r="B1751" i="24"/>
  <c r="V1750" i="24"/>
  <c r="R1750" i="24"/>
  <c r="N1750" i="24"/>
  <c r="L1750" i="24"/>
  <c r="B1750" i="24"/>
  <c r="V1749" i="24"/>
  <c r="R1749" i="24"/>
  <c r="N1749" i="24"/>
  <c r="B1749" i="24" s="1"/>
  <c r="L1749" i="24"/>
  <c r="V1748" i="24"/>
  <c r="R1748" i="24"/>
  <c r="N1748" i="24"/>
  <c r="L1748" i="24"/>
  <c r="V1747" i="24"/>
  <c r="R1747" i="24"/>
  <c r="N1747" i="24"/>
  <c r="L1747" i="24"/>
  <c r="B1747" i="24" s="1"/>
  <c r="V1746" i="24"/>
  <c r="R1746" i="24"/>
  <c r="N1746" i="24"/>
  <c r="L1746" i="24"/>
  <c r="B1746" i="24"/>
  <c r="V1745" i="24"/>
  <c r="R1745" i="24"/>
  <c r="N1745" i="24"/>
  <c r="B1745" i="24" s="1"/>
  <c r="L1745" i="24"/>
  <c r="V1744" i="24"/>
  <c r="R1744" i="24"/>
  <c r="N1744" i="24"/>
  <c r="L1744" i="24"/>
  <c r="B1744" i="24" s="1"/>
  <c r="V1743" i="24"/>
  <c r="R1743" i="24"/>
  <c r="N1743" i="24"/>
  <c r="L1743" i="24"/>
  <c r="V1742" i="24"/>
  <c r="R1742" i="24"/>
  <c r="N1742" i="24"/>
  <c r="L1742" i="24"/>
  <c r="B1742" i="24"/>
  <c r="V1741" i="24"/>
  <c r="R1741" i="24"/>
  <c r="N1741" i="24"/>
  <c r="B1741" i="24" s="1"/>
  <c r="L1741" i="24"/>
  <c r="V1740" i="24"/>
  <c r="R1740" i="24"/>
  <c r="N1740" i="24"/>
  <c r="L1740" i="24"/>
  <c r="V1739" i="24"/>
  <c r="R1739" i="24"/>
  <c r="N1739" i="24"/>
  <c r="L1739" i="24"/>
  <c r="B1739" i="24" s="1"/>
  <c r="V1738" i="24"/>
  <c r="B1738" i="24" s="1"/>
  <c r="R1738" i="24"/>
  <c r="N1738" i="24"/>
  <c r="L1738" i="24"/>
  <c r="V1737" i="24"/>
  <c r="R1737" i="24"/>
  <c r="N1737" i="24"/>
  <c r="B1737" i="24" s="1"/>
  <c r="L1737" i="24"/>
  <c r="V1736" i="24"/>
  <c r="R1736" i="24"/>
  <c r="N1736" i="24"/>
  <c r="L1736" i="24"/>
  <c r="V1735" i="24"/>
  <c r="R1735" i="24"/>
  <c r="N1735" i="24"/>
  <c r="L1735" i="24"/>
  <c r="B1735" i="24" s="1"/>
  <c r="V1734" i="24"/>
  <c r="B1734" i="24" s="1"/>
  <c r="R1734" i="24"/>
  <c r="N1734" i="24"/>
  <c r="L1734" i="24"/>
  <c r="V1733" i="24"/>
  <c r="R1733" i="24"/>
  <c r="N1733" i="24"/>
  <c r="B1733" i="24" s="1"/>
  <c r="L1733" i="24"/>
  <c r="V1732" i="24"/>
  <c r="R1732" i="24"/>
  <c r="N1732" i="24"/>
  <c r="L1732" i="24"/>
  <c r="B1732" i="24" s="1"/>
  <c r="V1731" i="24"/>
  <c r="R1731" i="24"/>
  <c r="N1731" i="24"/>
  <c r="L1731" i="24"/>
  <c r="V1730" i="24"/>
  <c r="R1730" i="24"/>
  <c r="N1730" i="24"/>
  <c r="L1730" i="24"/>
  <c r="B1730" i="24"/>
  <c r="V1729" i="24"/>
  <c r="R1729" i="24"/>
  <c r="N1729" i="24"/>
  <c r="B1729" i="24" s="1"/>
  <c r="L1729" i="24"/>
  <c r="V1728" i="24"/>
  <c r="R1728" i="24"/>
  <c r="N1728" i="24"/>
  <c r="L1728" i="24"/>
  <c r="B1728" i="24" s="1"/>
  <c r="V1727" i="24"/>
  <c r="R1727" i="24"/>
  <c r="N1727" i="24"/>
  <c r="L1727" i="24"/>
  <c r="V1726" i="24"/>
  <c r="R1726" i="24"/>
  <c r="N1726" i="24"/>
  <c r="L1726" i="24"/>
  <c r="B1726" i="24"/>
  <c r="V1725" i="24"/>
  <c r="R1725" i="24"/>
  <c r="N1725" i="24"/>
  <c r="B1725" i="24" s="1"/>
  <c r="L1725" i="24"/>
  <c r="V1724" i="24"/>
  <c r="R1724" i="24"/>
  <c r="N1724" i="24"/>
  <c r="L1724" i="24"/>
  <c r="V1723" i="24"/>
  <c r="R1723" i="24"/>
  <c r="N1723" i="24"/>
  <c r="L1723" i="24"/>
  <c r="B1723" i="24" s="1"/>
  <c r="V1722" i="24"/>
  <c r="R1722" i="24"/>
  <c r="N1722" i="24"/>
  <c r="L1722" i="24"/>
  <c r="B1722" i="24"/>
  <c r="V1721" i="24"/>
  <c r="R1721" i="24"/>
  <c r="N1721" i="24"/>
  <c r="L1721" i="24"/>
  <c r="V1720" i="24"/>
  <c r="R1720" i="24"/>
  <c r="N1720" i="24"/>
  <c r="L1720" i="24"/>
  <c r="B1720" i="24" s="1"/>
  <c r="V1719" i="24"/>
  <c r="R1719" i="24"/>
  <c r="N1719" i="24"/>
  <c r="L1719" i="24"/>
  <c r="B1719" i="24" s="1"/>
  <c r="V1718" i="24"/>
  <c r="R1718" i="24"/>
  <c r="N1718" i="24"/>
  <c r="L1718" i="24"/>
  <c r="B1718" i="24"/>
  <c r="V1717" i="24"/>
  <c r="R1717" i="24"/>
  <c r="N1717" i="24"/>
  <c r="L1717" i="24"/>
  <c r="V1716" i="24"/>
  <c r="R1716" i="24"/>
  <c r="N1716" i="24"/>
  <c r="L1716" i="24"/>
  <c r="V1715" i="24"/>
  <c r="R1715" i="24"/>
  <c r="N1715" i="24"/>
  <c r="L1715" i="24"/>
  <c r="B1715" i="24" s="1"/>
  <c r="V1714" i="24"/>
  <c r="R1714" i="24"/>
  <c r="N1714" i="24"/>
  <c r="L1714" i="24"/>
  <c r="B1714" i="24"/>
  <c r="V1713" i="24"/>
  <c r="R1713" i="24"/>
  <c r="N1713" i="24"/>
  <c r="L1713" i="24"/>
  <c r="V1712" i="24"/>
  <c r="R1712" i="24"/>
  <c r="N1712" i="24"/>
  <c r="L1712" i="24"/>
  <c r="B1712" i="24" s="1"/>
  <c r="V1711" i="24"/>
  <c r="R1711" i="24"/>
  <c r="N1711" i="24"/>
  <c r="L1711" i="24"/>
  <c r="B1711" i="24"/>
  <c r="V1710" i="24"/>
  <c r="R1710" i="24"/>
  <c r="B1710" i="24" s="1"/>
  <c r="N1710" i="24"/>
  <c r="L1710" i="24"/>
  <c r="V1709" i="24"/>
  <c r="R1709" i="24"/>
  <c r="N1709" i="24"/>
  <c r="L1709" i="24"/>
  <c r="V1708" i="24"/>
  <c r="R1708" i="24"/>
  <c r="N1708" i="24"/>
  <c r="L1708" i="24"/>
  <c r="B1708" i="24"/>
  <c r="V1707" i="24"/>
  <c r="R1707" i="24"/>
  <c r="N1707" i="24"/>
  <c r="L1707" i="24"/>
  <c r="B1707" i="24" s="1"/>
  <c r="V1706" i="24"/>
  <c r="R1706" i="24"/>
  <c r="N1706" i="24"/>
  <c r="B1706" i="24" s="1"/>
  <c r="L1706" i="24"/>
  <c r="V1705" i="24"/>
  <c r="R1705" i="24"/>
  <c r="N1705" i="24"/>
  <c r="L1705" i="24"/>
  <c r="B1705" i="24" s="1"/>
  <c r="V1704" i="24"/>
  <c r="R1704" i="24"/>
  <c r="N1704" i="24"/>
  <c r="L1704" i="24"/>
  <c r="B1704" i="24" s="1"/>
  <c r="V1703" i="24"/>
  <c r="R1703" i="24"/>
  <c r="N1703" i="24"/>
  <c r="B1703" i="24" s="1"/>
  <c r="L1703" i="24"/>
  <c r="V1702" i="24"/>
  <c r="B1702" i="24" s="1"/>
  <c r="R1702" i="24"/>
  <c r="N1702" i="24"/>
  <c r="L1702" i="24"/>
  <c r="V1701" i="24"/>
  <c r="R1701" i="24"/>
  <c r="N1701" i="24"/>
  <c r="L1701" i="24"/>
  <c r="V1700" i="24"/>
  <c r="R1700" i="24"/>
  <c r="B1700" i="24" s="1"/>
  <c r="N1700" i="24"/>
  <c r="L1700" i="24"/>
  <c r="V1699" i="24"/>
  <c r="R1699" i="24"/>
  <c r="N1699" i="24"/>
  <c r="L1699" i="24"/>
  <c r="B1699" i="24" s="1"/>
  <c r="V1698" i="24"/>
  <c r="R1698" i="24"/>
  <c r="N1698" i="24"/>
  <c r="L1698" i="24"/>
  <c r="B1698" i="24"/>
  <c r="V1697" i="24"/>
  <c r="R1697" i="24"/>
  <c r="N1697" i="24"/>
  <c r="L1697" i="24"/>
  <c r="V1696" i="24"/>
  <c r="R1696" i="24"/>
  <c r="N1696" i="24"/>
  <c r="L1696" i="24"/>
  <c r="B1696" i="24" s="1"/>
  <c r="V1695" i="24"/>
  <c r="R1695" i="24"/>
  <c r="N1695" i="24"/>
  <c r="L1695" i="24"/>
  <c r="B1695" i="24"/>
  <c r="V1694" i="24"/>
  <c r="R1694" i="24"/>
  <c r="N1694" i="24"/>
  <c r="L1694" i="24"/>
  <c r="V1693" i="24"/>
  <c r="R1693" i="24"/>
  <c r="N1693" i="24"/>
  <c r="L1693" i="24"/>
  <c r="V1692" i="24"/>
  <c r="R1692" i="24"/>
  <c r="N1692" i="24"/>
  <c r="L1692" i="24"/>
  <c r="B1692" i="24"/>
  <c r="V1691" i="24"/>
  <c r="R1691" i="24"/>
  <c r="N1691" i="24"/>
  <c r="L1691" i="24"/>
  <c r="B1691" i="24" s="1"/>
  <c r="V1690" i="24"/>
  <c r="R1690" i="24"/>
  <c r="N1690" i="24"/>
  <c r="B1690" i="24" s="1"/>
  <c r="L1690" i="24"/>
  <c r="V1689" i="24"/>
  <c r="R1689" i="24"/>
  <c r="N1689" i="24"/>
  <c r="L1689" i="24"/>
  <c r="B1689" i="24" s="1"/>
  <c r="V1688" i="24"/>
  <c r="R1688" i="24"/>
  <c r="N1688" i="24"/>
  <c r="L1688" i="24"/>
  <c r="B1688" i="24" s="1"/>
  <c r="V1687" i="24"/>
  <c r="R1687" i="24"/>
  <c r="N1687" i="24"/>
  <c r="B1687" i="24" s="1"/>
  <c r="L1687" i="24"/>
  <c r="V1686" i="24"/>
  <c r="B1686" i="24" s="1"/>
  <c r="R1686" i="24"/>
  <c r="N1686" i="24"/>
  <c r="L1686" i="24"/>
  <c r="V1685" i="24"/>
  <c r="R1685" i="24"/>
  <c r="N1685" i="24"/>
  <c r="L1685" i="24"/>
  <c r="V1684" i="24"/>
  <c r="R1684" i="24"/>
  <c r="B1684" i="24" s="1"/>
  <c r="N1684" i="24"/>
  <c r="L1684" i="24"/>
  <c r="V1683" i="24"/>
  <c r="R1683" i="24"/>
  <c r="N1683" i="24"/>
  <c r="L1683" i="24"/>
  <c r="B1683" i="24" s="1"/>
  <c r="V1682" i="24"/>
  <c r="R1682" i="24"/>
  <c r="N1682" i="24"/>
  <c r="L1682" i="24"/>
  <c r="B1682" i="24"/>
  <c r="V1681" i="24"/>
  <c r="R1681" i="24"/>
  <c r="N1681" i="24"/>
  <c r="L1681" i="24"/>
  <c r="V1680" i="24"/>
  <c r="R1680" i="24"/>
  <c r="N1680" i="24"/>
  <c r="L1680" i="24"/>
  <c r="B1680" i="24" s="1"/>
  <c r="V1679" i="24"/>
  <c r="R1679" i="24"/>
  <c r="N1679" i="24"/>
  <c r="L1679" i="24"/>
  <c r="B1679" i="24"/>
  <c r="V1678" i="24"/>
  <c r="R1678" i="24"/>
  <c r="N1678" i="24"/>
  <c r="L1678" i="24"/>
  <c r="V1677" i="24"/>
  <c r="R1677" i="24"/>
  <c r="N1677" i="24"/>
  <c r="L1677" i="24"/>
  <c r="B1677" i="24" s="1"/>
  <c r="V1676" i="24"/>
  <c r="R1676" i="24"/>
  <c r="N1676" i="24"/>
  <c r="L1676" i="24"/>
  <c r="B1676" i="24" s="1"/>
  <c r="V1675" i="24"/>
  <c r="R1675" i="24"/>
  <c r="N1675" i="24"/>
  <c r="L1675" i="24"/>
  <c r="B1675" i="24" s="1"/>
  <c r="V1674" i="24"/>
  <c r="R1674" i="24"/>
  <c r="B1674" i="24" s="1"/>
  <c r="N1674" i="24"/>
  <c r="L1674" i="24"/>
  <c r="V1673" i="24"/>
  <c r="R1673" i="24"/>
  <c r="N1673" i="24"/>
  <c r="L1673" i="24"/>
  <c r="B1673" i="24" s="1"/>
  <c r="V1672" i="24"/>
  <c r="R1672" i="24"/>
  <c r="N1672" i="24"/>
  <c r="L1672" i="24"/>
  <c r="B1672" i="24"/>
  <c r="V1671" i="24"/>
  <c r="R1671" i="24"/>
  <c r="N1671" i="24"/>
  <c r="L1671" i="24"/>
  <c r="B1671" i="24" s="1"/>
  <c r="V1670" i="24"/>
  <c r="R1670" i="24"/>
  <c r="N1670" i="24"/>
  <c r="L1670" i="24"/>
  <c r="B1670" i="24" s="1"/>
  <c r="V1669" i="24"/>
  <c r="R1669" i="24"/>
  <c r="N1669" i="24"/>
  <c r="L1669" i="24"/>
  <c r="B1669" i="24" s="1"/>
  <c r="V1668" i="24"/>
  <c r="R1668" i="24"/>
  <c r="N1668" i="24"/>
  <c r="L1668" i="24"/>
  <c r="B1668" i="24"/>
  <c r="V1667" i="24"/>
  <c r="B1667" i="24" s="1"/>
  <c r="R1667" i="24"/>
  <c r="N1667" i="24"/>
  <c r="L1667" i="24"/>
  <c r="V1666" i="24"/>
  <c r="R1666" i="24"/>
  <c r="N1666" i="24"/>
  <c r="L1666" i="24"/>
  <c r="B1666" i="24" s="1"/>
  <c r="V1665" i="24"/>
  <c r="R1665" i="24"/>
  <c r="N1665" i="24"/>
  <c r="L1665" i="24"/>
  <c r="B1665" i="24"/>
  <c r="V1664" i="24"/>
  <c r="R1664" i="24"/>
  <c r="N1664" i="24"/>
  <c r="L1664" i="24"/>
  <c r="B1664" i="24" s="1"/>
  <c r="V1663" i="24"/>
  <c r="R1663" i="24"/>
  <c r="N1663" i="24"/>
  <c r="B1663" i="24" s="1"/>
  <c r="L1663" i="24"/>
  <c r="V1662" i="24"/>
  <c r="R1662" i="24"/>
  <c r="N1662" i="24"/>
  <c r="L1662" i="24"/>
  <c r="B1662" i="24" s="1"/>
  <c r="V1661" i="24"/>
  <c r="R1661" i="24"/>
  <c r="N1661" i="24"/>
  <c r="L1661" i="24"/>
  <c r="B1661" i="24"/>
  <c r="V1660" i="24"/>
  <c r="R1660" i="24"/>
  <c r="N1660" i="24"/>
  <c r="L1660" i="24"/>
  <c r="V1659" i="24"/>
  <c r="R1659" i="24"/>
  <c r="N1659" i="24"/>
  <c r="L1659" i="24"/>
  <c r="V1658" i="24"/>
  <c r="R1658" i="24"/>
  <c r="N1658" i="24"/>
  <c r="L1658" i="24"/>
  <c r="B1658" i="24"/>
  <c r="V1657" i="24"/>
  <c r="R1657" i="24"/>
  <c r="N1657" i="24"/>
  <c r="L1657" i="24"/>
  <c r="B1657" i="24" s="1"/>
  <c r="V1656" i="24"/>
  <c r="R1656" i="24"/>
  <c r="B1656" i="24" s="1"/>
  <c r="N1656" i="24"/>
  <c r="L1656" i="24"/>
  <c r="V1655" i="24"/>
  <c r="R1655" i="24"/>
  <c r="N1655" i="24"/>
  <c r="L1655" i="24"/>
  <c r="B1655" i="24" s="1"/>
  <c r="V1654" i="24"/>
  <c r="R1654" i="24"/>
  <c r="N1654" i="24"/>
  <c r="L1654" i="24"/>
  <c r="B1654" i="24"/>
  <c r="V1653" i="24"/>
  <c r="R1653" i="24"/>
  <c r="B1653" i="24" s="1"/>
  <c r="N1653" i="24"/>
  <c r="L1653" i="24"/>
  <c r="V1652" i="24"/>
  <c r="R1652" i="24"/>
  <c r="N1652" i="24"/>
  <c r="L1652" i="24"/>
  <c r="B1652" i="24" s="1"/>
  <c r="V1651" i="24"/>
  <c r="R1651" i="24"/>
  <c r="N1651" i="24"/>
  <c r="L1651" i="24"/>
  <c r="B1651" i="24"/>
  <c r="V1650" i="24"/>
  <c r="R1650" i="24"/>
  <c r="N1650" i="24"/>
  <c r="L1650" i="24"/>
  <c r="B1650" i="24" s="1"/>
  <c r="V1649" i="24"/>
  <c r="R1649" i="24"/>
  <c r="B1649" i="24" s="1"/>
  <c r="N1649" i="24"/>
  <c r="L1649" i="24"/>
  <c r="V1648" i="24"/>
  <c r="R1648" i="24"/>
  <c r="N1648" i="24"/>
  <c r="L1648" i="24"/>
  <c r="B1648" i="24" s="1"/>
  <c r="V1647" i="24"/>
  <c r="R1647" i="24"/>
  <c r="N1647" i="24"/>
  <c r="L1647" i="24"/>
  <c r="B1647" i="24"/>
  <c r="V1646" i="24"/>
  <c r="R1646" i="24"/>
  <c r="N1646" i="24"/>
  <c r="L1646" i="24"/>
  <c r="V1645" i="24"/>
  <c r="R1645" i="24"/>
  <c r="N1645" i="24"/>
  <c r="L1645" i="24"/>
  <c r="V1644" i="24"/>
  <c r="R1644" i="24"/>
  <c r="N1644" i="24"/>
  <c r="L1644" i="24"/>
  <c r="B1644" i="24" s="1"/>
  <c r="V1643" i="24"/>
  <c r="R1643" i="24"/>
  <c r="N1643" i="24"/>
  <c r="L1643" i="24"/>
  <c r="B1643" i="24" s="1"/>
  <c r="V1642" i="24"/>
  <c r="R1642" i="24"/>
  <c r="B1642" i="24" s="1"/>
  <c r="N1642" i="24"/>
  <c r="L1642" i="24"/>
  <c r="V1641" i="24"/>
  <c r="R1641" i="24"/>
  <c r="N1641" i="24"/>
  <c r="L1641" i="24"/>
  <c r="B1641" i="24" s="1"/>
  <c r="V1640" i="24"/>
  <c r="R1640" i="24"/>
  <c r="N1640" i="24"/>
  <c r="L1640" i="24"/>
  <c r="B1640" i="24"/>
  <c r="V1639" i="24"/>
  <c r="R1639" i="24"/>
  <c r="N1639" i="24"/>
  <c r="L1639" i="24"/>
  <c r="B1639" i="24" s="1"/>
  <c r="V1638" i="24"/>
  <c r="R1638" i="24"/>
  <c r="N1638" i="24"/>
  <c r="L1638" i="24"/>
  <c r="V1637" i="24"/>
  <c r="R1637" i="24"/>
  <c r="N1637" i="24"/>
  <c r="L1637" i="24"/>
  <c r="B1637" i="24" s="1"/>
  <c r="V1636" i="24"/>
  <c r="R1636" i="24"/>
  <c r="N1636" i="24"/>
  <c r="L1636" i="24"/>
  <c r="B1636" i="24"/>
  <c r="V1635" i="24"/>
  <c r="B1635" i="24" s="1"/>
  <c r="R1635" i="24"/>
  <c r="N1635" i="24"/>
  <c r="L1635" i="24"/>
  <c r="V1634" i="24"/>
  <c r="R1634" i="24"/>
  <c r="N1634" i="24"/>
  <c r="L1634" i="24"/>
  <c r="B1634" i="24" s="1"/>
  <c r="V1633" i="24"/>
  <c r="R1633" i="24"/>
  <c r="N1633" i="24"/>
  <c r="L1633" i="24"/>
  <c r="B1633" i="24"/>
  <c r="V1632" i="24"/>
  <c r="R1632" i="24"/>
  <c r="N1632" i="24"/>
  <c r="L1632" i="24"/>
  <c r="B1632" i="24" s="1"/>
  <c r="V1631" i="24"/>
  <c r="R1631" i="24"/>
  <c r="N1631" i="24"/>
  <c r="L1631" i="24"/>
  <c r="V1630" i="24"/>
  <c r="R1630" i="24"/>
  <c r="N1630" i="24"/>
  <c r="L1630" i="24"/>
  <c r="B1630" i="24" s="1"/>
  <c r="V1629" i="24"/>
  <c r="R1629" i="24"/>
  <c r="N1629" i="24"/>
  <c r="L1629" i="24"/>
  <c r="B1629" i="24"/>
  <c r="V1628" i="24"/>
  <c r="B1628" i="24" s="1"/>
  <c r="R1628" i="24"/>
  <c r="N1628" i="24"/>
  <c r="L1628" i="24"/>
  <c r="V1627" i="24"/>
  <c r="R1627" i="24"/>
  <c r="N1627" i="24"/>
  <c r="L1627" i="24"/>
  <c r="V1626" i="24"/>
  <c r="R1626" i="24"/>
  <c r="N1626" i="24"/>
  <c r="L1626" i="24"/>
  <c r="V1625" i="24"/>
  <c r="R1625" i="24"/>
  <c r="N1625" i="24"/>
  <c r="L1625" i="24"/>
  <c r="V1624" i="24"/>
  <c r="R1624" i="24"/>
  <c r="N1624" i="24"/>
  <c r="L1624" i="24"/>
  <c r="V1623" i="24"/>
  <c r="R1623" i="24"/>
  <c r="N1623" i="24"/>
  <c r="L1623" i="24"/>
  <c r="V1622" i="24"/>
  <c r="R1622" i="24"/>
  <c r="N1622" i="24"/>
  <c r="L1622" i="24"/>
  <c r="V1619" i="24"/>
  <c r="R1619" i="24"/>
  <c r="N1619" i="24"/>
  <c r="L1619" i="24"/>
  <c r="V1618" i="24"/>
  <c r="R1618" i="24"/>
  <c r="N1618" i="24"/>
  <c r="L1618" i="24"/>
  <c r="V1620" i="24"/>
  <c r="R1620" i="24"/>
  <c r="N1620" i="24"/>
  <c r="L1620" i="24"/>
  <c r="V1617" i="24"/>
  <c r="R1617" i="24"/>
  <c r="N1617" i="24"/>
  <c r="L1617" i="24"/>
  <c r="V1621" i="24"/>
  <c r="R1621" i="24"/>
  <c r="N1621" i="24"/>
  <c r="L1621" i="24"/>
  <c r="V1614" i="24"/>
  <c r="R1614" i="24"/>
  <c r="N1614" i="24"/>
  <c r="L1614" i="24"/>
  <c r="B1614" i="24" s="1"/>
  <c r="V1613" i="24"/>
  <c r="R1613" i="24"/>
  <c r="N1613" i="24"/>
  <c r="L1613" i="24"/>
  <c r="B1613" i="24"/>
  <c r="V1612" i="24"/>
  <c r="R1612" i="24"/>
  <c r="N1612" i="24"/>
  <c r="L1612" i="24"/>
  <c r="B1612" i="24" s="1"/>
  <c r="V1611" i="24"/>
  <c r="R1611" i="24"/>
  <c r="B1611" i="24" s="1"/>
  <c r="N1611" i="24"/>
  <c r="L1611" i="24"/>
  <c r="V1610" i="24"/>
  <c r="R1610" i="24"/>
  <c r="N1610" i="24"/>
  <c r="L1610" i="24"/>
  <c r="B1610" i="24" s="1"/>
  <c r="V1609" i="24"/>
  <c r="R1609" i="24"/>
  <c r="N1609" i="24"/>
  <c r="L1609" i="24"/>
  <c r="B1609" i="24"/>
  <c r="V1608" i="24"/>
  <c r="R1608" i="24"/>
  <c r="N1608" i="24"/>
  <c r="L1608" i="24"/>
  <c r="B1608" i="24" s="1"/>
  <c r="V1607" i="24"/>
  <c r="R1607" i="24"/>
  <c r="B1607" i="24" s="1"/>
  <c r="N1607" i="24"/>
  <c r="L1607" i="24"/>
  <c r="V1606" i="24"/>
  <c r="R1606" i="24"/>
  <c r="N1606" i="24"/>
  <c r="L1606" i="24"/>
  <c r="B1606" i="24" s="1"/>
  <c r="V1605" i="24"/>
  <c r="R1605" i="24"/>
  <c r="N1605" i="24"/>
  <c r="L1605" i="24"/>
  <c r="B1605" i="24"/>
  <c r="V1604" i="24"/>
  <c r="R1604" i="24"/>
  <c r="N1604" i="24"/>
  <c r="L1604" i="24"/>
  <c r="B1604" i="24" s="1"/>
  <c r="V1603" i="24"/>
  <c r="R1603" i="24"/>
  <c r="B1603" i="24" s="1"/>
  <c r="N1603" i="24"/>
  <c r="L1603" i="24"/>
  <c r="V1602" i="24"/>
  <c r="R1602" i="24"/>
  <c r="N1602" i="24"/>
  <c r="L1602" i="24"/>
  <c r="B1602" i="24" s="1"/>
  <c r="V1601" i="24"/>
  <c r="R1601" i="24"/>
  <c r="N1601" i="24"/>
  <c r="L1601" i="24"/>
  <c r="B1601" i="24"/>
  <c r="V1600" i="24"/>
  <c r="R1600" i="24"/>
  <c r="N1600" i="24"/>
  <c r="L1600" i="24"/>
  <c r="B1600" i="24" s="1"/>
  <c r="V1599" i="24"/>
  <c r="R1599" i="24"/>
  <c r="B1599" i="24" s="1"/>
  <c r="N1599" i="24"/>
  <c r="L1599" i="24"/>
  <c r="V1598" i="24"/>
  <c r="R1598" i="24"/>
  <c r="N1598" i="24"/>
  <c r="L1598" i="24"/>
  <c r="B1598" i="24" s="1"/>
  <c r="V1597" i="24"/>
  <c r="R1597" i="24"/>
  <c r="N1597" i="24"/>
  <c r="L1597" i="24"/>
  <c r="B1597" i="24"/>
  <c r="V1596" i="24"/>
  <c r="R1596" i="24"/>
  <c r="N1596" i="24"/>
  <c r="L1596" i="24"/>
  <c r="B1596" i="24" s="1"/>
  <c r="V1595" i="24"/>
  <c r="R1595" i="24"/>
  <c r="B1595" i="24" s="1"/>
  <c r="N1595" i="24"/>
  <c r="L1595" i="24"/>
  <c r="V1594" i="24"/>
  <c r="R1594" i="24"/>
  <c r="N1594" i="24"/>
  <c r="L1594" i="24"/>
  <c r="B1594" i="24" s="1"/>
  <c r="V1593" i="24"/>
  <c r="R1593" i="24"/>
  <c r="N1593" i="24"/>
  <c r="L1593" i="24"/>
  <c r="B1593" i="24"/>
  <c r="V1592" i="24"/>
  <c r="R1592" i="24"/>
  <c r="N1592" i="24"/>
  <c r="L1592" i="24"/>
  <c r="B1592" i="24" s="1"/>
  <c r="V1591" i="24"/>
  <c r="R1591" i="24"/>
  <c r="B1591" i="24" s="1"/>
  <c r="N1591" i="24"/>
  <c r="L1591" i="24"/>
  <c r="V1590" i="24"/>
  <c r="R1590" i="24"/>
  <c r="N1590" i="24"/>
  <c r="L1590" i="24"/>
  <c r="B1590" i="24" s="1"/>
  <c r="V1589" i="24"/>
  <c r="R1589" i="24"/>
  <c r="N1589" i="24"/>
  <c r="L1589" i="24"/>
  <c r="B1589" i="24"/>
  <c r="V1588" i="24"/>
  <c r="R1588" i="24"/>
  <c r="N1588" i="24"/>
  <c r="L1588" i="24"/>
  <c r="B1588" i="24" s="1"/>
  <c r="V1587" i="24"/>
  <c r="R1587" i="24"/>
  <c r="B1587" i="24" s="1"/>
  <c r="N1587" i="24"/>
  <c r="L1587" i="24"/>
  <c r="V1586" i="24"/>
  <c r="R1586" i="24"/>
  <c r="N1586" i="24"/>
  <c r="L1586" i="24"/>
  <c r="B1586" i="24" s="1"/>
  <c r="V1585" i="24"/>
  <c r="R1585" i="24"/>
  <c r="N1585" i="24"/>
  <c r="L1585" i="24"/>
  <c r="B1585" i="24"/>
  <c r="V1584" i="24"/>
  <c r="R1584" i="24"/>
  <c r="N1584" i="24"/>
  <c r="L1584" i="24"/>
  <c r="B1584" i="24" s="1"/>
  <c r="V1583" i="24"/>
  <c r="R1583" i="24"/>
  <c r="B1583" i="24" s="1"/>
  <c r="N1583" i="24"/>
  <c r="L1583" i="24"/>
  <c r="V1582" i="24"/>
  <c r="R1582" i="24"/>
  <c r="N1582" i="24"/>
  <c r="L1582" i="24"/>
  <c r="B1582" i="24" s="1"/>
  <c r="V1581" i="24"/>
  <c r="R1581" i="24"/>
  <c r="N1581" i="24"/>
  <c r="L1581" i="24"/>
  <c r="B1581" i="24"/>
  <c r="V1580" i="24"/>
  <c r="R1580" i="24"/>
  <c r="N1580" i="24"/>
  <c r="L1580" i="24"/>
  <c r="B1580" i="24" s="1"/>
  <c r="V1579" i="24"/>
  <c r="R1579" i="24"/>
  <c r="B1579" i="24" s="1"/>
  <c r="N1579" i="24"/>
  <c r="L1579" i="24"/>
  <c r="V1578" i="24"/>
  <c r="R1578" i="24"/>
  <c r="N1578" i="24"/>
  <c r="L1578" i="24"/>
  <c r="B1578" i="24" s="1"/>
  <c r="V1577" i="24"/>
  <c r="R1577" i="24"/>
  <c r="N1577" i="24"/>
  <c r="L1577" i="24"/>
  <c r="B1577" i="24"/>
  <c r="V1576" i="24"/>
  <c r="R1576" i="24"/>
  <c r="N1576" i="24"/>
  <c r="L1576" i="24"/>
  <c r="B1576" i="24" s="1"/>
  <c r="V1575" i="24"/>
  <c r="R1575" i="24"/>
  <c r="B1575" i="24" s="1"/>
  <c r="N1575" i="24"/>
  <c r="L1575" i="24"/>
  <c r="V1574" i="24"/>
  <c r="R1574" i="24"/>
  <c r="N1574" i="24"/>
  <c r="L1574" i="24"/>
  <c r="B1574" i="24" s="1"/>
  <c r="V1573" i="24"/>
  <c r="R1573" i="24"/>
  <c r="N1573" i="24"/>
  <c r="L1573" i="24"/>
  <c r="B1573" i="24"/>
  <c r="V1572" i="24"/>
  <c r="R1572" i="24"/>
  <c r="N1572" i="24"/>
  <c r="L1572" i="24"/>
  <c r="B1572" i="24" s="1"/>
  <c r="V1571" i="24"/>
  <c r="R1571" i="24"/>
  <c r="B1571" i="24" s="1"/>
  <c r="N1571" i="24"/>
  <c r="L1571" i="24"/>
  <c r="V1570" i="24"/>
  <c r="R1570" i="24"/>
  <c r="N1570" i="24"/>
  <c r="L1570" i="24"/>
  <c r="B1570" i="24" s="1"/>
  <c r="V1569" i="24"/>
  <c r="R1569" i="24"/>
  <c r="N1569" i="24"/>
  <c r="L1569" i="24"/>
  <c r="B1569" i="24"/>
  <c r="V1568" i="24"/>
  <c r="R1568" i="24"/>
  <c r="N1568" i="24"/>
  <c r="L1568" i="24"/>
  <c r="B1568" i="24" s="1"/>
  <c r="V1567" i="24"/>
  <c r="R1567" i="24"/>
  <c r="B1567" i="24" s="1"/>
  <c r="N1567" i="24"/>
  <c r="L1567" i="24"/>
  <c r="V1566" i="24"/>
  <c r="R1566" i="24"/>
  <c r="N1566" i="24"/>
  <c r="L1566" i="24"/>
  <c r="B1566" i="24" s="1"/>
  <c r="V1565" i="24"/>
  <c r="R1565" i="24"/>
  <c r="N1565" i="24"/>
  <c r="L1565" i="24"/>
  <c r="B1565" i="24"/>
  <c r="V1564" i="24"/>
  <c r="R1564" i="24"/>
  <c r="N1564" i="24"/>
  <c r="L1564" i="24"/>
  <c r="B1564" i="24" s="1"/>
  <c r="V1563" i="24"/>
  <c r="R1563" i="24"/>
  <c r="B1563" i="24" s="1"/>
  <c r="N1563" i="24"/>
  <c r="L1563" i="24"/>
  <c r="V1562" i="24"/>
  <c r="R1562" i="24"/>
  <c r="N1562" i="24"/>
  <c r="L1562" i="24"/>
  <c r="B1562" i="24" s="1"/>
  <c r="V1561" i="24"/>
  <c r="R1561" i="24"/>
  <c r="N1561" i="24"/>
  <c r="L1561" i="24"/>
  <c r="B1561" i="24"/>
  <c r="V1560" i="24"/>
  <c r="R1560" i="24"/>
  <c r="N1560" i="24"/>
  <c r="L1560" i="24"/>
  <c r="B1560" i="24" s="1"/>
  <c r="V1559" i="24"/>
  <c r="R1559" i="24"/>
  <c r="B1559" i="24" s="1"/>
  <c r="N1559" i="24"/>
  <c r="L1559" i="24"/>
  <c r="V1558" i="24"/>
  <c r="R1558" i="24"/>
  <c r="N1558" i="24"/>
  <c r="L1558" i="24"/>
  <c r="V1557" i="24"/>
  <c r="R1557" i="24"/>
  <c r="N1557" i="24"/>
  <c r="L1557" i="24"/>
  <c r="B1557" i="24"/>
  <c r="V1556" i="24"/>
  <c r="R1556" i="24"/>
  <c r="N1556" i="24"/>
  <c r="L1556" i="24"/>
  <c r="B1556" i="24" s="1"/>
  <c r="V1555" i="24"/>
  <c r="R1555" i="24"/>
  <c r="B1555" i="24" s="1"/>
  <c r="N1555" i="24"/>
  <c r="L1555" i="24"/>
  <c r="V1554" i="24"/>
  <c r="R1554" i="24"/>
  <c r="N1554" i="24"/>
  <c r="L1554" i="24"/>
  <c r="B1554" i="24" s="1"/>
  <c r="V1553" i="24"/>
  <c r="R1553" i="24"/>
  <c r="B1553" i="24" s="1"/>
  <c r="N1553" i="24"/>
  <c r="L1553" i="24"/>
  <c r="V1552" i="24"/>
  <c r="R1552" i="24"/>
  <c r="N1552" i="24"/>
  <c r="L1552" i="24"/>
  <c r="B1552" i="24" s="1"/>
  <c r="V1551" i="24"/>
  <c r="R1551" i="24"/>
  <c r="B1551" i="24" s="1"/>
  <c r="N1551" i="24"/>
  <c r="L1551" i="24"/>
  <c r="V1550" i="24"/>
  <c r="R1550" i="24"/>
  <c r="N1550" i="24"/>
  <c r="L1550" i="24"/>
  <c r="V1549" i="24"/>
  <c r="R1549" i="24"/>
  <c r="N1549" i="24"/>
  <c r="L1549" i="24"/>
  <c r="B1549" i="24"/>
  <c r="V1548" i="24"/>
  <c r="R1548" i="24"/>
  <c r="N1548" i="24"/>
  <c r="L1548" i="24"/>
  <c r="B1548" i="24" s="1"/>
  <c r="V1547" i="24"/>
  <c r="R1547" i="24"/>
  <c r="N1547" i="24"/>
  <c r="L1547" i="24"/>
  <c r="B1547" i="24"/>
  <c r="V1546" i="24"/>
  <c r="R1546" i="24"/>
  <c r="N1546" i="24"/>
  <c r="L1546" i="24"/>
  <c r="B1546" i="24" s="1"/>
  <c r="V1545" i="24"/>
  <c r="R1545" i="24"/>
  <c r="N1545" i="24"/>
  <c r="L1545" i="24"/>
  <c r="B1545" i="24"/>
  <c r="V1544" i="24"/>
  <c r="R1544" i="24"/>
  <c r="N1544" i="24"/>
  <c r="L1544" i="24"/>
  <c r="B1544" i="24" s="1"/>
  <c r="V1543" i="24"/>
  <c r="R1543" i="24"/>
  <c r="B1543" i="24" s="1"/>
  <c r="N1543" i="24"/>
  <c r="L1543" i="24"/>
  <c r="V1542" i="24"/>
  <c r="R1542" i="24"/>
  <c r="N1542" i="24"/>
  <c r="L1542" i="24"/>
  <c r="B1542" i="24" s="1"/>
  <c r="V1541" i="24"/>
  <c r="R1541" i="24"/>
  <c r="B1541" i="24" s="1"/>
  <c r="N1541" i="24"/>
  <c r="L1541" i="24"/>
  <c r="V1540" i="24"/>
  <c r="R1540" i="24"/>
  <c r="N1540" i="24"/>
  <c r="L1540" i="24"/>
  <c r="B1540" i="24" s="1"/>
  <c r="V1539" i="24"/>
  <c r="B1539" i="24" s="1"/>
  <c r="R1539" i="24"/>
  <c r="N1539" i="24"/>
  <c r="L1539" i="24"/>
  <c r="V1538" i="24"/>
  <c r="R1538" i="24"/>
  <c r="N1538" i="24"/>
  <c r="L1538" i="24"/>
  <c r="B1538" i="24" s="1"/>
  <c r="V1537" i="24"/>
  <c r="R1537" i="24"/>
  <c r="N1537" i="24"/>
  <c r="L1537" i="24"/>
  <c r="B1537" i="24"/>
  <c r="V1536" i="24"/>
  <c r="R1536" i="24"/>
  <c r="N1536" i="24"/>
  <c r="L1536" i="24"/>
  <c r="B1536" i="24" s="1"/>
  <c r="V1535" i="24"/>
  <c r="R1535" i="24"/>
  <c r="B1535" i="24" s="1"/>
  <c r="N1535" i="24"/>
  <c r="L1535" i="24"/>
  <c r="V1534" i="24"/>
  <c r="R1534" i="24"/>
  <c r="N1534" i="24"/>
  <c r="L1534" i="24"/>
  <c r="V1533" i="24"/>
  <c r="R1533" i="24"/>
  <c r="B1533" i="24" s="1"/>
  <c r="N1533" i="24"/>
  <c r="L1533" i="24"/>
  <c r="V1532" i="24"/>
  <c r="R1532" i="24"/>
  <c r="N1532" i="24"/>
  <c r="L1532" i="24"/>
  <c r="B1532" i="24" s="1"/>
  <c r="V1531" i="24"/>
  <c r="B1531" i="24" s="1"/>
  <c r="R1531" i="24"/>
  <c r="N1531" i="24"/>
  <c r="L1531" i="24"/>
  <c r="V1530" i="24"/>
  <c r="R1530" i="24"/>
  <c r="N1530" i="24"/>
  <c r="L1530" i="24"/>
  <c r="B1530" i="24" s="1"/>
  <c r="V1529" i="24"/>
  <c r="R1529" i="24"/>
  <c r="B1529" i="24" s="1"/>
  <c r="N1529" i="24"/>
  <c r="L1529" i="24"/>
  <c r="V1528" i="24"/>
  <c r="R1528" i="24"/>
  <c r="N1528" i="24"/>
  <c r="L1528" i="24"/>
  <c r="B1528" i="24" s="1"/>
  <c r="V1527" i="24"/>
  <c r="R1527" i="24"/>
  <c r="B1527" i="24" s="1"/>
  <c r="N1527" i="24"/>
  <c r="L1527" i="24"/>
  <c r="V1526" i="24"/>
  <c r="R1526" i="24"/>
  <c r="N1526" i="24"/>
  <c r="L1526" i="24"/>
  <c r="V1525" i="24"/>
  <c r="R1525" i="24"/>
  <c r="N1525" i="24"/>
  <c r="L1525" i="24"/>
  <c r="B1525" i="24"/>
  <c r="V1524" i="24"/>
  <c r="R1524" i="24"/>
  <c r="N1524" i="24"/>
  <c r="L1524" i="24"/>
  <c r="B1524" i="24" s="1"/>
  <c r="V1523" i="24"/>
  <c r="R1523" i="24"/>
  <c r="B1523" i="24" s="1"/>
  <c r="N1523" i="24"/>
  <c r="L1523" i="24"/>
  <c r="V1522" i="24"/>
  <c r="R1522" i="24"/>
  <c r="N1522" i="24"/>
  <c r="L1522" i="24"/>
  <c r="B1522" i="24" s="1"/>
  <c r="V1521" i="24"/>
  <c r="R1521" i="24"/>
  <c r="B1521" i="24" s="1"/>
  <c r="N1521" i="24"/>
  <c r="L1521" i="24"/>
  <c r="V1520" i="24"/>
  <c r="R1520" i="24"/>
  <c r="N1520" i="24"/>
  <c r="L1520" i="24"/>
  <c r="B1520" i="24" s="1"/>
  <c r="V1519" i="24"/>
  <c r="R1519" i="24"/>
  <c r="B1519" i="24" s="1"/>
  <c r="N1519" i="24"/>
  <c r="L1519" i="24"/>
  <c r="V1518" i="24"/>
  <c r="R1518" i="24"/>
  <c r="N1518" i="24"/>
  <c r="L1518" i="24"/>
  <c r="V1517" i="24"/>
  <c r="R1517" i="24"/>
  <c r="N1517" i="24"/>
  <c r="L1517" i="24"/>
  <c r="B1517" i="24"/>
  <c r="V1516" i="24"/>
  <c r="R1516" i="24"/>
  <c r="N1516" i="24"/>
  <c r="L1516" i="24"/>
  <c r="B1516" i="24" s="1"/>
  <c r="V1515" i="24"/>
  <c r="R1515" i="24"/>
  <c r="N1515" i="24"/>
  <c r="L1515" i="24"/>
  <c r="B1515" i="24"/>
  <c r="V1514" i="24"/>
  <c r="R1514" i="24"/>
  <c r="N1514" i="24"/>
  <c r="L1514" i="24"/>
  <c r="B1514" i="24" s="1"/>
  <c r="V1513" i="24"/>
  <c r="R1513" i="24"/>
  <c r="N1513" i="24"/>
  <c r="L1513" i="24"/>
  <c r="B1513" i="24"/>
  <c r="V1512" i="24"/>
  <c r="R1512" i="24"/>
  <c r="N1512" i="24"/>
  <c r="L1512" i="24"/>
  <c r="B1512" i="24" s="1"/>
  <c r="V1511" i="24"/>
  <c r="R1511" i="24"/>
  <c r="B1511" i="24" s="1"/>
  <c r="N1511" i="24"/>
  <c r="L1511" i="24"/>
  <c r="V1510" i="24"/>
  <c r="R1510" i="24"/>
  <c r="N1510" i="24"/>
  <c r="L1510" i="24"/>
  <c r="B1510" i="24" s="1"/>
  <c r="V1509" i="24"/>
  <c r="R1509" i="24"/>
  <c r="B1509" i="24" s="1"/>
  <c r="N1509" i="24"/>
  <c r="L1509" i="24"/>
  <c r="V1508" i="24"/>
  <c r="R1508" i="24"/>
  <c r="N1508" i="24"/>
  <c r="L1508" i="24"/>
  <c r="B1508" i="24" s="1"/>
  <c r="V1507" i="24"/>
  <c r="B1507" i="24" s="1"/>
  <c r="R1507" i="24"/>
  <c r="N1507" i="24"/>
  <c r="L1507" i="24"/>
  <c r="V1506" i="24"/>
  <c r="R1506" i="24"/>
  <c r="N1506" i="24"/>
  <c r="L1506" i="24"/>
  <c r="B1506" i="24" s="1"/>
  <c r="V1505" i="24"/>
  <c r="R1505" i="24"/>
  <c r="N1505" i="24"/>
  <c r="L1505" i="24"/>
  <c r="B1505" i="24"/>
  <c r="V1504" i="24"/>
  <c r="R1504" i="24"/>
  <c r="N1504" i="24"/>
  <c r="L1504" i="24"/>
  <c r="B1504" i="24" s="1"/>
  <c r="V1503" i="24"/>
  <c r="R1503" i="24"/>
  <c r="B1503" i="24" s="1"/>
  <c r="N1503" i="24"/>
  <c r="L1503" i="24"/>
  <c r="V1502" i="24"/>
  <c r="R1502" i="24"/>
  <c r="N1502" i="24"/>
  <c r="L1502" i="24"/>
  <c r="V1501" i="24"/>
  <c r="R1501" i="24"/>
  <c r="B1501" i="24" s="1"/>
  <c r="N1501" i="24"/>
  <c r="L1501" i="24"/>
  <c r="V1500" i="24"/>
  <c r="R1500" i="24"/>
  <c r="N1500" i="24"/>
  <c r="L1500" i="24"/>
  <c r="B1500" i="24" s="1"/>
  <c r="V1499" i="24"/>
  <c r="B1499" i="24" s="1"/>
  <c r="R1499" i="24"/>
  <c r="N1499" i="24"/>
  <c r="L1499" i="24"/>
  <c r="V1498" i="24"/>
  <c r="R1498" i="24"/>
  <c r="N1498" i="24"/>
  <c r="L1498" i="24"/>
  <c r="B1498" i="24" s="1"/>
  <c r="V1497" i="24"/>
  <c r="R1497" i="24"/>
  <c r="B1497" i="24" s="1"/>
  <c r="N1497" i="24"/>
  <c r="L1497" i="24"/>
  <c r="V1496" i="24"/>
  <c r="R1496" i="24"/>
  <c r="N1496" i="24"/>
  <c r="L1496" i="24"/>
  <c r="B1496" i="24" s="1"/>
  <c r="V1495" i="24"/>
  <c r="R1495" i="24"/>
  <c r="B1495" i="24" s="1"/>
  <c r="N1495" i="24"/>
  <c r="L1495" i="24"/>
  <c r="V1494" i="24"/>
  <c r="R1494" i="24"/>
  <c r="N1494" i="24"/>
  <c r="L1494" i="24"/>
  <c r="V1493" i="24"/>
  <c r="R1493" i="24"/>
  <c r="N1493" i="24"/>
  <c r="L1493" i="24"/>
  <c r="B1493" i="24"/>
  <c r="V1492" i="24"/>
  <c r="R1492" i="24"/>
  <c r="N1492" i="24"/>
  <c r="L1492" i="24"/>
  <c r="B1492" i="24" s="1"/>
  <c r="V1491" i="24"/>
  <c r="R1491" i="24"/>
  <c r="B1491" i="24" s="1"/>
  <c r="N1491" i="24"/>
  <c r="L1491" i="24"/>
  <c r="V1490" i="24"/>
  <c r="R1490" i="24"/>
  <c r="N1490" i="24"/>
  <c r="L1490" i="24"/>
  <c r="B1490" i="24" s="1"/>
  <c r="V1489" i="24"/>
  <c r="R1489" i="24"/>
  <c r="B1489" i="24" s="1"/>
  <c r="N1489" i="24"/>
  <c r="L1489" i="24"/>
  <c r="V1488" i="24"/>
  <c r="R1488" i="24"/>
  <c r="N1488" i="24"/>
  <c r="L1488" i="24"/>
  <c r="B1488" i="24" s="1"/>
  <c r="V1487" i="24"/>
  <c r="B1487" i="24" s="1"/>
  <c r="R1487" i="24"/>
  <c r="N1487" i="24"/>
  <c r="L1487" i="24"/>
  <c r="V1486" i="24"/>
  <c r="R1486" i="24"/>
  <c r="N1486" i="24"/>
  <c r="L1486" i="24"/>
  <c r="B1486" i="24" s="1"/>
  <c r="V1485" i="24"/>
  <c r="R1485" i="24"/>
  <c r="N1485" i="24"/>
  <c r="L1485" i="24"/>
  <c r="B1485" i="24"/>
  <c r="V1484" i="24"/>
  <c r="R1484" i="24"/>
  <c r="N1484" i="24"/>
  <c r="L1484" i="24"/>
  <c r="B1484" i="24" s="1"/>
  <c r="V1483" i="24"/>
  <c r="R1483" i="24"/>
  <c r="N1483" i="24"/>
  <c r="L1483" i="24"/>
  <c r="B1483" i="24"/>
  <c r="V1482" i="24"/>
  <c r="R1482" i="24"/>
  <c r="N1482" i="24"/>
  <c r="L1482" i="24"/>
  <c r="B1482" i="24" s="1"/>
  <c r="V1481" i="24"/>
  <c r="R1481" i="24"/>
  <c r="B1481" i="24" s="1"/>
  <c r="N1481" i="24"/>
  <c r="L1481" i="24"/>
  <c r="V1480" i="24"/>
  <c r="R1480" i="24"/>
  <c r="N1480" i="24"/>
  <c r="L1480" i="24"/>
  <c r="B1480" i="24" s="1"/>
  <c r="V1479" i="24"/>
  <c r="B1479" i="24" s="1"/>
  <c r="R1479" i="24"/>
  <c r="N1479" i="24"/>
  <c r="L1479" i="24"/>
  <c r="V1478" i="24"/>
  <c r="R1478" i="24"/>
  <c r="N1478" i="24"/>
  <c r="L1478" i="24"/>
  <c r="B1478" i="24" s="1"/>
  <c r="V1477" i="24"/>
  <c r="R1477" i="24"/>
  <c r="N1477" i="24"/>
  <c r="L1477" i="24"/>
  <c r="B1477" i="24"/>
  <c r="V1476" i="24"/>
  <c r="R1476" i="24"/>
  <c r="N1476" i="24"/>
  <c r="L1476" i="24"/>
  <c r="B1476" i="24" s="1"/>
  <c r="V1475" i="24"/>
  <c r="R1475" i="24"/>
  <c r="N1475" i="24"/>
  <c r="L1475" i="24"/>
  <c r="B1475" i="24"/>
  <c r="V1474" i="24"/>
  <c r="R1474" i="24"/>
  <c r="N1474" i="24"/>
  <c r="L1474" i="24"/>
  <c r="B1474" i="24" s="1"/>
  <c r="V1473" i="24"/>
  <c r="R1473" i="24"/>
  <c r="B1473" i="24" s="1"/>
  <c r="N1473" i="24"/>
  <c r="L1473" i="24"/>
  <c r="V1472" i="24"/>
  <c r="R1472" i="24"/>
  <c r="N1472" i="24"/>
  <c r="L1472" i="24"/>
  <c r="B1472" i="24" s="1"/>
  <c r="V1471" i="24"/>
  <c r="R1471" i="24"/>
  <c r="B1471" i="24" s="1"/>
  <c r="N1471" i="24"/>
  <c r="L1471" i="24"/>
  <c r="V1470" i="24"/>
  <c r="R1470" i="24"/>
  <c r="N1470" i="24"/>
  <c r="L1470" i="24"/>
  <c r="V1469" i="24"/>
  <c r="R1469" i="24"/>
  <c r="N1469" i="24"/>
  <c r="L1469" i="24"/>
  <c r="B1469" i="24" s="1"/>
  <c r="V1468" i="24"/>
  <c r="R1468" i="24"/>
  <c r="N1468" i="24"/>
  <c r="L1468" i="24"/>
  <c r="B1468" i="24"/>
  <c r="V1467" i="24"/>
  <c r="B1467" i="24" s="1"/>
  <c r="R1467" i="24"/>
  <c r="N1467" i="24"/>
  <c r="L1467" i="24"/>
  <c r="V1466" i="24"/>
  <c r="R1466" i="24"/>
  <c r="N1466" i="24"/>
  <c r="L1466" i="24"/>
  <c r="B1466" i="24" s="1"/>
  <c r="V1465" i="24"/>
  <c r="R1465" i="24"/>
  <c r="N1465" i="24"/>
  <c r="B1465" i="24" s="1"/>
  <c r="L1465" i="24"/>
  <c r="V1464" i="24"/>
  <c r="R1464" i="24"/>
  <c r="N1464" i="24"/>
  <c r="L1464" i="24"/>
  <c r="B1464" i="24" s="1"/>
  <c r="V1463" i="24"/>
  <c r="R1463" i="24"/>
  <c r="N1463" i="24"/>
  <c r="B1463" i="24" s="1"/>
  <c r="L1463" i="24"/>
  <c r="V1462" i="24"/>
  <c r="R1462" i="24"/>
  <c r="N1462" i="24"/>
  <c r="L1462" i="24"/>
  <c r="B1462" i="24"/>
  <c r="V1461" i="24"/>
  <c r="R1461" i="24"/>
  <c r="N1461" i="24"/>
  <c r="L1461" i="24"/>
  <c r="B1461" i="24" s="1"/>
  <c r="V1460" i="24"/>
  <c r="R1460" i="24"/>
  <c r="B1460" i="24" s="1"/>
  <c r="N1460" i="24"/>
  <c r="L1460" i="24"/>
  <c r="V1459" i="24"/>
  <c r="R1459" i="24"/>
  <c r="N1459" i="24"/>
  <c r="L1459" i="24"/>
  <c r="B1459" i="24" s="1"/>
  <c r="V1458" i="24"/>
  <c r="R1458" i="24"/>
  <c r="N1458" i="24"/>
  <c r="B1458" i="24" s="1"/>
  <c r="L1458" i="24"/>
  <c r="V1457" i="24"/>
  <c r="R1457" i="24"/>
  <c r="N1457" i="24"/>
  <c r="L1457" i="24"/>
  <c r="B1457" i="24" s="1"/>
  <c r="V1456" i="24"/>
  <c r="R1456" i="24"/>
  <c r="B1456" i="24" s="1"/>
  <c r="N1456" i="24"/>
  <c r="L1456" i="24"/>
  <c r="V1455" i="24"/>
  <c r="R1455" i="24"/>
  <c r="N1455" i="24"/>
  <c r="L1455" i="24"/>
  <c r="B1455" i="24"/>
  <c r="V1454" i="24"/>
  <c r="R1454" i="24"/>
  <c r="N1454" i="24"/>
  <c r="L1454" i="24"/>
  <c r="B1454" i="24" s="1"/>
  <c r="V1453" i="24"/>
  <c r="R1453" i="24"/>
  <c r="B1453" i="24" s="1"/>
  <c r="N1453" i="24"/>
  <c r="L1453" i="24"/>
  <c r="V1452" i="24"/>
  <c r="R1452" i="24"/>
  <c r="N1452" i="24"/>
  <c r="L1452" i="24"/>
  <c r="B1452" i="24" s="1"/>
  <c r="V1451" i="24"/>
  <c r="R1451" i="24"/>
  <c r="B1451" i="24" s="1"/>
  <c r="N1451" i="24"/>
  <c r="L1451" i="24"/>
  <c r="V1450" i="24"/>
  <c r="R1450" i="24"/>
  <c r="N1450" i="24"/>
  <c r="L1450" i="24"/>
  <c r="B1450" i="24" s="1"/>
  <c r="V1449" i="24"/>
  <c r="R1449" i="24"/>
  <c r="N1449" i="24"/>
  <c r="B1449" i="24" s="1"/>
  <c r="L1449" i="24"/>
  <c r="V1448" i="24"/>
  <c r="R1448" i="24"/>
  <c r="N1448" i="24"/>
  <c r="L1448" i="24"/>
  <c r="B1448" i="24" s="1"/>
  <c r="V1447" i="24"/>
  <c r="R1447" i="24"/>
  <c r="N1447" i="24"/>
  <c r="B1447" i="24" s="1"/>
  <c r="L1447" i="24"/>
  <c r="V1446" i="24"/>
  <c r="R1446" i="24"/>
  <c r="N1446" i="24"/>
  <c r="L1446" i="24"/>
  <c r="B1446" i="24" s="1"/>
  <c r="V1445" i="24"/>
  <c r="R1445" i="24"/>
  <c r="N1445" i="24"/>
  <c r="B1445" i="24" s="1"/>
  <c r="L1445" i="24"/>
  <c r="V1444" i="24"/>
  <c r="R1444" i="24"/>
  <c r="N1444" i="24"/>
  <c r="L1444" i="24"/>
  <c r="B1444" i="24" s="1"/>
  <c r="V1443" i="24"/>
  <c r="R1443" i="24"/>
  <c r="N1443" i="24"/>
  <c r="B1443" i="24" s="1"/>
  <c r="L1443" i="24"/>
  <c r="V1442" i="24"/>
  <c r="R1442" i="24"/>
  <c r="N1442" i="24"/>
  <c r="L1442" i="24"/>
  <c r="B1442" i="24" s="1"/>
  <c r="V1441" i="24"/>
  <c r="R1441" i="24"/>
  <c r="N1441" i="24"/>
  <c r="B1441" i="24" s="1"/>
  <c r="L1441" i="24"/>
  <c r="V1440" i="24"/>
  <c r="R1440" i="24"/>
  <c r="N1440" i="24"/>
  <c r="L1440" i="24"/>
  <c r="B1440" i="24" s="1"/>
  <c r="V1439" i="24"/>
  <c r="R1439" i="24"/>
  <c r="N1439" i="24"/>
  <c r="B1439" i="24" s="1"/>
  <c r="L1439" i="24"/>
  <c r="V1438" i="24"/>
  <c r="R1438" i="24"/>
  <c r="N1438" i="24"/>
  <c r="L1438" i="24"/>
  <c r="B1438" i="24" s="1"/>
  <c r="V1437" i="24"/>
  <c r="R1437" i="24"/>
  <c r="N1437" i="24"/>
  <c r="L1437" i="24"/>
  <c r="B1437" i="24" s="1"/>
  <c r="V1436" i="24"/>
  <c r="R1436" i="24"/>
  <c r="N1436" i="24"/>
  <c r="L1436" i="24"/>
  <c r="B1436" i="24" s="1"/>
  <c r="V1435" i="24"/>
  <c r="R1435" i="24"/>
  <c r="N1435" i="24"/>
  <c r="B1435" i="24" s="1"/>
  <c r="L1435" i="24"/>
  <c r="V1434" i="24"/>
  <c r="R1434" i="24"/>
  <c r="N1434" i="24"/>
  <c r="L1434" i="24"/>
  <c r="B1434" i="24" s="1"/>
  <c r="V1433" i="24"/>
  <c r="R1433" i="24"/>
  <c r="N1433" i="24"/>
  <c r="L1433" i="24"/>
  <c r="B1433" i="24" s="1"/>
  <c r="V1432" i="24"/>
  <c r="R1432" i="24"/>
  <c r="B1432" i="24" s="1"/>
  <c r="N1432" i="24"/>
  <c r="L1432" i="24"/>
  <c r="V1431" i="24"/>
  <c r="R1431" i="24"/>
  <c r="N1431" i="24"/>
  <c r="L1431" i="24"/>
  <c r="B1431" i="24" s="1"/>
  <c r="V1430" i="24"/>
  <c r="R1430" i="24"/>
  <c r="N1430" i="24"/>
  <c r="L1430" i="24"/>
  <c r="B1430" i="24" s="1"/>
  <c r="V1429" i="24"/>
  <c r="R1429" i="24"/>
  <c r="N1429" i="24"/>
  <c r="L1429" i="24"/>
  <c r="V1428" i="24"/>
  <c r="R1428" i="24"/>
  <c r="N1428" i="24"/>
  <c r="L1428" i="24"/>
  <c r="V1427" i="24"/>
  <c r="R1427" i="24"/>
  <c r="N1427" i="24"/>
  <c r="L1427" i="24"/>
  <c r="V1426" i="24"/>
  <c r="R1426" i="24"/>
  <c r="N1426" i="24"/>
  <c r="L1426" i="24"/>
  <c r="V1425" i="24"/>
  <c r="R1425" i="24"/>
  <c r="N1425" i="24"/>
  <c r="L1425" i="24"/>
  <c r="V1424" i="24"/>
  <c r="R1424" i="24"/>
  <c r="N1424" i="24"/>
  <c r="L1424" i="24"/>
  <c r="V1423" i="24"/>
  <c r="R1423" i="24"/>
  <c r="N1423" i="24"/>
  <c r="L1423" i="24"/>
  <c r="V1422" i="24"/>
  <c r="R1422" i="24"/>
  <c r="N1422" i="24"/>
  <c r="L1422" i="24"/>
  <c r="V1421" i="24"/>
  <c r="R1421" i="24"/>
  <c r="N1421" i="24"/>
  <c r="L1421" i="24"/>
  <c r="V1420" i="24"/>
  <c r="R1420" i="24"/>
  <c r="N1420" i="24"/>
  <c r="L1420" i="24"/>
  <c r="V1416" i="24"/>
  <c r="R1416" i="24"/>
  <c r="N1416" i="24"/>
  <c r="L1416" i="24"/>
  <c r="V1419" i="24"/>
  <c r="R1419" i="24"/>
  <c r="N1419" i="24"/>
  <c r="L1419" i="24"/>
  <c r="V1418" i="24"/>
  <c r="R1418" i="24"/>
  <c r="N1418" i="24"/>
  <c r="L1418" i="24"/>
  <c r="V1415" i="24"/>
  <c r="R1415" i="24"/>
  <c r="N1415" i="24"/>
  <c r="L1415" i="24"/>
  <c r="V1417" i="24"/>
  <c r="R1417" i="24"/>
  <c r="N1417" i="24"/>
  <c r="L1417" i="24"/>
  <c r="V1412" i="24"/>
  <c r="R1412" i="24"/>
  <c r="N1412" i="24"/>
  <c r="L1412" i="24"/>
  <c r="B1412" i="24" s="1"/>
  <c r="V1411" i="24"/>
  <c r="R1411" i="24"/>
  <c r="N1411" i="24"/>
  <c r="B1411" i="24" s="1"/>
  <c r="L1411" i="24"/>
  <c r="V1410" i="24"/>
  <c r="R1410" i="24"/>
  <c r="N1410" i="24"/>
  <c r="B1410" i="24" s="1"/>
  <c r="L1410" i="24"/>
  <c r="V1409" i="24"/>
  <c r="R1409" i="24"/>
  <c r="N1409" i="24"/>
  <c r="L1409" i="24"/>
  <c r="B1409" i="24" s="1"/>
  <c r="V1408" i="24"/>
  <c r="R1408" i="24"/>
  <c r="N1408" i="24"/>
  <c r="L1408" i="24"/>
  <c r="B1408" i="24" s="1"/>
  <c r="V1407" i="24"/>
  <c r="R1407" i="24"/>
  <c r="N1407" i="24"/>
  <c r="B1407" i="24" s="1"/>
  <c r="L1407" i="24"/>
  <c r="V1406" i="24"/>
  <c r="R1406" i="24"/>
  <c r="N1406" i="24"/>
  <c r="B1406" i="24" s="1"/>
  <c r="L1406" i="24"/>
  <c r="V1405" i="24"/>
  <c r="R1405" i="24"/>
  <c r="N1405" i="24"/>
  <c r="L1405" i="24"/>
  <c r="B1405" i="24" s="1"/>
  <c r="V1404" i="24"/>
  <c r="R1404" i="24"/>
  <c r="N1404" i="24"/>
  <c r="L1404" i="24"/>
  <c r="B1404" i="24" s="1"/>
  <c r="V1403" i="24"/>
  <c r="R1403" i="24"/>
  <c r="N1403" i="24"/>
  <c r="B1403" i="24" s="1"/>
  <c r="L1403" i="24"/>
  <c r="V1402" i="24"/>
  <c r="R1402" i="24"/>
  <c r="N1402" i="24"/>
  <c r="L1402" i="24"/>
  <c r="B1402" i="24" s="1"/>
  <c r="V1401" i="24"/>
  <c r="R1401" i="24"/>
  <c r="N1401" i="24"/>
  <c r="L1401" i="24"/>
  <c r="B1401" i="24" s="1"/>
  <c r="V1400" i="24"/>
  <c r="R1400" i="24"/>
  <c r="N1400" i="24"/>
  <c r="L1400" i="24"/>
  <c r="B1400" i="24" s="1"/>
  <c r="V1399" i="24"/>
  <c r="R1399" i="24"/>
  <c r="N1399" i="24"/>
  <c r="B1399" i="24" s="1"/>
  <c r="L1399" i="24"/>
  <c r="V1398" i="24"/>
  <c r="R1398" i="24"/>
  <c r="N1398" i="24"/>
  <c r="L1398" i="24"/>
  <c r="B1398" i="24" s="1"/>
  <c r="V1397" i="24"/>
  <c r="R1397" i="24"/>
  <c r="N1397" i="24"/>
  <c r="L1397" i="24"/>
  <c r="B1397" i="24" s="1"/>
  <c r="V1396" i="24"/>
  <c r="R1396" i="24"/>
  <c r="N1396" i="24"/>
  <c r="L1396" i="24"/>
  <c r="B1396" i="24" s="1"/>
  <c r="V1395" i="24"/>
  <c r="R1395" i="24"/>
  <c r="N1395" i="24"/>
  <c r="B1395" i="24" s="1"/>
  <c r="L1395" i="24"/>
  <c r="V1394" i="24"/>
  <c r="R1394" i="24"/>
  <c r="N1394" i="24"/>
  <c r="L1394" i="24"/>
  <c r="B1394" i="24" s="1"/>
  <c r="V1393" i="24"/>
  <c r="R1393" i="24"/>
  <c r="N1393" i="24"/>
  <c r="B1393" i="24" s="1"/>
  <c r="L1393" i="24"/>
  <c r="V1392" i="24"/>
  <c r="R1392" i="24"/>
  <c r="N1392" i="24"/>
  <c r="L1392" i="24"/>
  <c r="B1392" i="24" s="1"/>
  <c r="V1391" i="24"/>
  <c r="R1391" i="24"/>
  <c r="N1391" i="24"/>
  <c r="B1391" i="24" s="1"/>
  <c r="L1391" i="24"/>
  <c r="V1390" i="24"/>
  <c r="R1390" i="24"/>
  <c r="N1390" i="24"/>
  <c r="L1390" i="24"/>
  <c r="B1390" i="24" s="1"/>
  <c r="V1389" i="24"/>
  <c r="R1389" i="24"/>
  <c r="N1389" i="24"/>
  <c r="B1389" i="24" s="1"/>
  <c r="L1389" i="24"/>
  <c r="V1388" i="24"/>
  <c r="R1388" i="24"/>
  <c r="N1388" i="24"/>
  <c r="L1388" i="24"/>
  <c r="B1388" i="24" s="1"/>
  <c r="V1387" i="24"/>
  <c r="R1387" i="24"/>
  <c r="N1387" i="24"/>
  <c r="B1387" i="24" s="1"/>
  <c r="L1387" i="24"/>
  <c r="V1386" i="24"/>
  <c r="R1386" i="24"/>
  <c r="N1386" i="24"/>
  <c r="L1386" i="24"/>
  <c r="B1386" i="24" s="1"/>
  <c r="V1385" i="24"/>
  <c r="R1385" i="24"/>
  <c r="N1385" i="24"/>
  <c r="B1385" i="24" s="1"/>
  <c r="L1385" i="24"/>
  <c r="V1384" i="24"/>
  <c r="R1384" i="24"/>
  <c r="N1384" i="24"/>
  <c r="L1384" i="24"/>
  <c r="B1384" i="24" s="1"/>
  <c r="V1383" i="24"/>
  <c r="R1383" i="24"/>
  <c r="N1383" i="24"/>
  <c r="B1383" i="24" s="1"/>
  <c r="L1383" i="24"/>
  <c r="V1382" i="24"/>
  <c r="R1382" i="24"/>
  <c r="N1382" i="24"/>
  <c r="B1382" i="24" s="1"/>
  <c r="L1382" i="24"/>
  <c r="V1381" i="24"/>
  <c r="R1381" i="24"/>
  <c r="N1381" i="24"/>
  <c r="B1381" i="24" s="1"/>
  <c r="L1381" i="24"/>
  <c r="V1380" i="24"/>
  <c r="R1380" i="24"/>
  <c r="N1380" i="24"/>
  <c r="L1380" i="24"/>
  <c r="B1380" i="24" s="1"/>
  <c r="V1379" i="24"/>
  <c r="R1379" i="24"/>
  <c r="N1379" i="24"/>
  <c r="B1379" i="24" s="1"/>
  <c r="L1379" i="24"/>
  <c r="V1378" i="24"/>
  <c r="R1378" i="24"/>
  <c r="N1378" i="24"/>
  <c r="L1378" i="24"/>
  <c r="B1378" i="24" s="1"/>
  <c r="V1377" i="24"/>
  <c r="R1377" i="24"/>
  <c r="N1377" i="24"/>
  <c r="L1377" i="24"/>
  <c r="B1377" i="24" s="1"/>
  <c r="V1376" i="24"/>
  <c r="R1376" i="24"/>
  <c r="N1376" i="24"/>
  <c r="L1376" i="24"/>
  <c r="B1376" i="24" s="1"/>
  <c r="V1375" i="24"/>
  <c r="R1375" i="24"/>
  <c r="N1375" i="24"/>
  <c r="L1375" i="24"/>
  <c r="B1375" i="24" s="1"/>
  <c r="V1374" i="24"/>
  <c r="R1374" i="24"/>
  <c r="N1374" i="24"/>
  <c r="L1374" i="24"/>
  <c r="B1374" i="24" s="1"/>
  <c r="V1373" i="24"/>
  <c r="R1373" i="24"/>
  <c r="N1373" i="24"/>
  <c r="B1373" i="24" s="1"/>
  <c r="L1373" i="24"/>
  <c r="V1372" i="24"/>
  <c r="R1372" i="24"/>
  <c r="N1372" i="24"/>
  <c r="L1372" i="24"/>
  <c r="B1372" i="24" s="1"/>
  <c r="V1371" i="24"/>
  <c r="R1371" i="24"/>
  <c r="N1371" i="24"/>
  <c r="L1371" i="24"/>
  <c r="B1371" i="24" s="1"/>
  <c r="V1370" i="24"/>
  <c r="R1370" i="24"/>
  <c r="N1370" i="24"/>
  <c r="L1370" i="24"/>
  <c r="B1370" i="24" s="1"/>
  <c r="V1369" i="24"/>
  <c r="R1369" i="24"/>
  <c r="N1369" i="24"/>
  <c r="L1369" i="24"/>
  <c r="B1369" i="24" s="1"/>
  <c r="V1368" i="24"/>
  <c r="R1368" i="24"/>
  <c r="N1368" i="24"/>
  <c r="L1368" i="24"/>
  <c r="B1368" i="24" s="1"/>
  <c r="V1367" i="24"/>
  <c r="R1367" i="24"/>
  <c r="N1367" i="24"/>
  <c r="B1367" i="24" s="1"/>
  <c r="L1367" i="24"/>
  <c r="V1366" i="24"/>
  <c r="R1366" i="24"/>
  <c r="N1366" i="24"/>
  <c r="L1366" i="24"/>
  <c r="B1366" i="24" s="1"/>
  <c r="V1365" i="24"/>
  <c r="R1365" i="24"/>
  <c r="N1365" i="24"/>
  <c r="L1365" i="24"/>
  <c r="B1365" i="24" s="1"/>
  <c r="V1364" i="24"/>
  <c r="R1364" i="24"/>
  <c r="N1364" i="24"/>
  <c r="L1364" i="24"/>
  <c r="B1364" i="24" s="1"/>
  <c r="V1363" i="24"/>
  <c r="R1363" i="24"/>
  <c r="N1363" i="24"/>
  <c r="L1363" i="24"/>
  <c r="B1363" i="24" s="1"/>
  <c r="V1362" i="24"/>
  <c r="R1362" i="24"/>
  <c r="N1362" i="24"/>
  <c r="L1362" i="24"/>
  <c r="B1362" i="24" s="1"/>
  <c r="V1361" i="24"/>
  <c r="R1361" i="24"/>
  <c r="N1361" i="24"/>
  <c r="L1361" i="24"/>
  <c r="B1361" i="24" s="1"/>
  <c r="V1360" i="24"/>
  <c r="R1360" i="24"/>
  <c r="N1360" i="24"/>
  <c r="L1360" i="24"/>
  <c r="B1360" i="24" s="1"/>
  <c r="V1359" i="24"/>
  <c r="R1359" i="24"/>
  <c r="N1359" i="24"/>
  <c r="L1359" i="24"/>
  <c r="B1359" i="24" s="1"/>
  <c r="V1358" i="24"/>
  <c r="R1358" i="24"/>
  <c r="N1358" i="24"/>
  <c r="L1358" i="24"/>
  <c r="B1358" i="24" s="1"/>
  <c r="V1357" i="24"/>
  <c r="R1357" i="24"/>
  <c r="N1357" i="24"/>
  <c r="L1357" i="24"/>
  <c r="B1357" i="24" s="1"/>
  <c r="V1356" i="24"/>
  <c r="R1356" i="24"/>
  <c r="N1356" i="24"/>
  <c r="L1356" i="24"/>
  <c r="B1356" i="24" s="1"/>
  <c r="V1355" i="24"/>
  <c r="R1355" i="24"/>
  <c r="N1355" i="24"/>
  <c r="L1355" i="24"/>
  <c r="B1355" i="24" s="1"/>
  <c r="V1354" i="24"/>
  <c r="B1354" i="24" s="1"/>
  <c r="R1354" i="24"/>
  <c r="N1354" i="24"/>
  <c r="L1354" i="24"/>
  <c r="V1353" i="24"/>
  <c r="R1353" i="24"/>
  <c r="N1353" i="24"/>
  <c r="L1353" i="24"/>
  <c r="B1353" i="24" s="1"/>
  <c r="V1352" i="24"/>
  <c r="R1352" i="24"/>
  <c r="N1352" i="24"/>
  <c r="L1352" i="24"/>
  <c r="B1352" i="24" s="1"/>
  <c r="V1351" i="24"/>
  <c r="R1351" i="24"/>
  <c r="N1351" i="24"/>
  <c r="L1351" i="24"/>
  <c r="B1351" i="24" s="1"/>
  <c r="V1350" i="24"/>
  <c r="B1350" i="24" s="1"/>
  <c r="R1350" i="24"/>
  <c r="N1350" i="24"/>
  <c r="L1350" i="24"/>
  <c r="V1349" i="24"/>
  <c r="R1349" i="24"/>
  <c r="N1349" i="24"/>
  <c r="L1349" i="24"/>
  <c r="B1349" i="24" s="1"/>
  <c r="V1348" i="24"/>
  <c r="R1348" i="24"/>
  <c r="N1348" i="24"/>
  <c r="L1348" i="24"/>
  <c r="B1348" i="24" s="1"/>
  <c r="V1347" i="24"/>
  <c r="R1347" i="24"/>
  <c r="N1347" i="24"/>
  <c r="L1347" i="24"/>
  <c r="B1347" i="24" s="1"/>
  <c r="V1346" i="24"/>
  <c r="B1346" i="24" s="1"/>
  <c r="R1346" i="24"/>
  <c r="N1346" i="24"/>
  <c r="L1346" i="24"/>
  <c r="V1345" i="24"/>
  <c r="R1345" i="24"/>
  <c r="N1345" i="24"/>
  <c r="L1345" i="24"/>
  <c r="B1345" i="24" s="1"/>
  <c r="V1344" i="24"/>
  <c r="R1344" i="24"/>
  <c r="N1344" i="24"/>
  <c r="L1344" i="24"/>
  <c r="B1344" i="24" s="1"/>
  <c r="V1343" i="24"/>
  <c r="R1343" i="24"/>
  <c r="N1343" i="24"/>
  <c r="L1343" i="24"/>
  <c r="B1343" i="24" s="1"/>
  <c r="V1342" i="24"/>
  <c r="R1342" i="24"/>
  <c r="N1342" i="24"/>
  <c r="L1342" i="24"/>
  <c r="B1342" i="24" s="1"/>
  <c r="V1341" i="24"/>
  <c r="R1341" i="24"/>
  <c r="N1341" i="24"/>
  <c r="L1341" i="24"/>
  <c r="B1341" i="24" s="1"/>
  <c r="V1340" i="24"/>
  <c r="R1340" i="24"/>
  <c r="N1340" i="24"/>
  <c r="L1340" i="24"/>
  <c r="B1340" i="24" s="1"/>
  <c r="V1339" i="24"/>
  <c r="R1339" i="24"/>
  <c r="N1339" i="24"/>
  <c r="L1339" i="24"/>
  <c r="B1339" i="24"/>
  <c r="V1338" i="24"/>
  <c r="R1338" i="24"/>
  <c r="N1338" i="24"/>
  <c r="L1338" i="24"/>
  <c r="B1338" i="24" s="1"/>
  <c r="V1337" i="24"/>
  <c r="R1337" i="24"/>
  <c r="N1337" i="24"/>
  <c r="L1337" i="24"/>
  <c r="B1337" i="24" s="1"/>
  <c r="V1336" i="24"/>
  <c r="R1336" i="24"/>
  <c r="N1336" i="24"/>
  <c r="L1336" i="24"/>
  <c r="B1336" i="24" s="1"/>
  <c r="V1335" i="24"/>
  <c r="R1335" i="24"/>
  <c r="N1335" i="24"/>
  <c r="L1335" i="24"/>
  <c r="B1335" i="24"/>
  <c r="V1334" i="24"/>
  <c r="R1334" i="24"/>
  <c r="N1334" i="24"/>
  <c r="L1334" i="24"/>
  <c r="B1334" i="24" s="1"/>
  <c r="V1333" i="24"/>
  <c r="R1333" i="24"/>
  <c r="N1333" i="24"/>
  <c r="L1333" i="24"/>
  <c r="B1333" i="24" s="1"/>
  <c r="V1332" i="24"/>
  <c r="R1332" i="24"/>
  <c r="N1332" i="24"/>
  <c r="L1332" i="24"/>
  <c r="B1332" i="24" s="1"/>
  <c r="V1331" i="24"/>
  <c r="R1331" i="24"/>
  <c r="N1331" i="24"/>
  <c r="L1331" i="24"/>
  <c r="B1331" i="24"/>
  <c r="V1330" i="24"/>
  <c r="R1330" i="24"/>
  <c r="N1330" i="24"/>
  <c r="L1330" i="24"/>
  <c r="B1330" i="24" s="1"/>
  <c r="V1329" i="24"/>
  <c r="R1329" i="24"/>
  <c r="N1329" i="24"/>
  <c r="L1329" i="24"/>
  <c r="B1329" i="24" s="1"/>
  <c r="V1328" i="24"/>
  <c r="R1328" i="24"/>
  <c r="N1328" i="24"/>
  <c r="L1328" i="24"/>
  <c r="B1328" i="24" s="1"/>
  <c r="V1327" i="24"/>
  <c r="R1327" i="24"/>
  <c r="N1327" i="24"/>
  <c r="L1327" i="24"/>
  <c r="B1327" i="24"/>
  <c r="V1326" i="24"/>
  <c r="R1326" i="24"/>
  <c r="N1326" i="24"/>
  <c r="L1326" i="24"/>
  <c r="B1326" i="24" s="1"/>
  <c r="V1325" i="24"/>
  <c r="R1325" i="24"/>
  <c r="N1325" i="24"/>
  <c r="L1325" i="24"/>
  <c r="B1325" i="24" s="1"/>
  <c r="V1324" i="24"/>
  <c r="R1324" i="24"/>
  <c r="N1324" i="24"/>
  <c r="L1324" i="24"/>
  <c r="B1324" i="24" s="1"/>
  <c r="V1323" i="24"/>
  <c r="R1323" i="24"/>
  <c r="N1323" i="24"/>
  <c r="L1323" i="24"/>
  <c r="B1323" i="24"/>
  <c r="V1322" i="24"/>
  <c r="R1322" i="24"/>
  <c r="N1322" i="24"/>
  <c r="L1322" i="24"/>
  <c r="B1322" i="24" s="1"/>
  <c r="V1321" i="24"/>
  <c r="R1321" i="24"/>
  <c r="N1321" i="24"/>
  <c r="L1321" i="24"/>
  <c r="B1321" i="24" s="1"/>
  <c r="V1320" i="24"/>
  <c r="R1320" i="24"/>
  <c r="N1320" i="24"/>
  <c r="L1320" i="24"/>
  <c r="B1320" i="24" s="1"/>
  <c r="V1319" i="24"/>
  <c r="R1319" i="24"/>
  <c r="N1319" i="24"/>
  <c r="L1319" i="24"/>
  <c r="B1319" i="24"/>
  <c r="V1318" i="24"/>
  <c r="R1318" i="24"/>
  <c r="N1318" i="24"/>
  <c r="L1318" i="24"/>
  <c r="B1318" i="24" s="1"/>
  <c r="V1317" i="24"/>
  <c r="R1317" i="24"/>
  <c r="N1317" i="24"/>
  <c r="L1317" i="24"/>
  <c r="B1317" i="24" s="1"/>
  <c r="V1316" i="24"/>
  <c r="R1316" i="24"/>
  <c r="N1316" i="24"/>
  <c r="L1316" i="24"/>
  <c r="B1316" i="24" s="1"/>
  <c r="V1315" i="24"/>
  <c r="R1315" i="24"/>
  <c r="N1315" i="24"/>
  <c r="L1315" i="24"/>
  <c r="B1315" i="24"/>
  <c r="V1314" i="24"/>
  <c r="R1314" i="24"/>
  <c r="N1314" i="24"/>
  <c r="L1314" i="24"/>
  <c r="B1314" i="24" s="1"/>
  <c r="V1313" i="24"/>
  <c r="R1313" i="24"/>
  <c r="N1313" i="24"/>
  <c r="L1313" i="24"/>
  <c r="B1313" i="24" s="1"/>
  <c r="V1312" i="24"/>
  <c r="R1312" i="24"/>
  <c r="N1312" i="24"/>
  <c r="L1312" i="24"/>
  <c r="B1312" i="24" s="1"/>
  <c r="V1311" i="24"/>
  <c r="R1311" i="24"/>
  <c r="N1311" i="24"/>
  <c r="L1311" i="24"/>
  <c r="B1311" i="24"/>
  <c r="V1310" i="24"/>
  <c r="R1310" i="24"/>
  <c r="N1310" i="24"/>
  <c r="B1310" i="24" s="1"/>
  <c r="L1310" i="24"/>
  <c r="V1309" i="24"/>
  <c r="R1309" i="24"/>
  <c r="N1309" i="24"/>
  <c r="L1309" i="24"/>
  <c r="B1309" i="24" s="1"/>
  <c r="V1308" i="24"/>
  <c r="R1308" i="24"/>
  <c r="N1308" i="24"/>
  <c r="L1308" i="24"/>
  <c r="B1308" i="24" s="1"/>
  <c r="V1307" i="24"/>
  <c r="R1307" i="24"/>
  <c r="N1307" i="24"/>
  <c r="L1307" i="24"/>
  <c r="B1307" i="24"/>
  <c r="V1306" i="24"/>
  <c r="R1306" i="24"/>
  <c r="N1306" i="24"/>
  <c r="L1306" i="24"/>
  <c r="B1306" i="24" s="1"/>
  <c r="V1305" i="24"/>
  <c r="R1305" i="24"/>
  <c r="N1305" i="24"/>
  <c r="L1305" i="24"/>
  <c r="B1305" i="24" s="1"/>
  <c r="V1304" i="24"/>
  <c r="R1304" i="24"/>
  <c r="N1304" i="24"/>
  <c r="L1304" i="24"/>
  <c r="B1304" i="24" s="1"/>
  <c r="V1303" i="24"/>
  <c r="R1303" i="24"/>
  <c r="N1303" i="24"/>
  <c r="L1303" i="24"/>
  <c r="B1303" i="24"/>
  <c r="V1302" i="24"/>
  <c r="R1302" i="24"/>
  <c r="N1302" i="24"/>
  <c r="L1302" i="24"/>
  <c r="B1302" i="24" s="1"/>
  <c r="V1301" i="24"/>
  <c r="R1301" i="24"/>
  <c r="N1301" i="24"/>
  <c r="L1301" i="24"/>
  <c r="B1301" i="24" s="1"/>
  <c r="V1300" i="24"/>
  <c r="R1300" i="24"/>
  <c r="N1300" i="24"/>
  <c r="L1300" i="24"/>
  <c r="B1300" i="24" s="1"/>
  <c r="V1299" i="24"/>
  <c r="R1299" i="24"/>
  <c r="N1299" i="24"/>
  <c r="L1299" i="24"/>
  <c r="B1299" i="24"/>
  <c r="V1298" i="24"/>
  <c r="R1298" i="24"/>
  <c r="N1298" i="24"/>
  <c r="L1298" i="24"/>
  <c r="B1298" i="24" s="1"/>
  <c r="V1297" i="24"/>
  <c r="R1297" i="24"/>
  <c r="N1297" i="24"/>
  <c r="L1297" i="24"/>
  <c r="B1297" i="24" s="1"/>
  <c r="V1296" i="24"/>
  <c r="R1296" i="24"/>
  <c r="N1296" i="24"/>
  <c r="L1296" i="24"/>
  <c r="B1296" i="24" s="1"/>
  <c r="V1295" i="24"/>
  <c r="R1295" i="24"/>
  <c r="N1295" i="24"/>
  <c r="L1295" i="24"/>
  <c r="B1295" i="24"/>
  <c r="V1294" i="24"/>
  <c r="R1294" i="24"/>
  <c r="N1294" i="24"/>
  <c r="L1294" i="24"/>
  <c r="B1294" i="24" s="1"/>
  <c r="V1293" i="24"/>
  <c r="R1293" i="24"/>
  <c r="N1293" i="24"/>
  <c r="L1293" i="24"/>
  <c r="B1293" i="24" s="1"/>
  <c r="V1292" i="24"/>
  <c r="R1292" i="24"/>
  <c r="N1292" i="24"/>
  <c r="L1292" i="24"/>
  <c r="B1292" i="24" s="1"/>
  <c r="V1291" i="24"/>
  <c r="R1291" i="24"/>
  <c r="N1291" i="24"/>
  <c r="L1291" i="24"/>
  <c r="B1291" i="24"/>
  <c r="V1290" i="24"/>
  <c r="R1290" i="24"/>
  <c r="N1290" i="24"/>
  <c r="L1290" i="24"/>
  <c r="B1290" i="24" s="1"/>
  <c r="V1289" i="24"/>
  <c r="R1289" i="24"/>
  <c r="N1289" i="24"/>
  <c r="L1289" i="24"/>
  <c r="B1289" i="24" s="1"/>
  <c r="V1288" i="24"/>
  <c r="R1288" i="24"/>
  <c r="N1288" i="24"/>
  <c r="L1288" i="24"/>
  <c r="B1288" i="24" s="1"/>
  <c r="V1287" i="24"/>
  <c r="R1287" i="24"/>
  <c r="N1287" i="24"/>
  <c r="L1287" i="24"/>
  <c r="B1287" i="24"/>
  <c r="V1286" i="24"/>
  <c r="R1286" i="24"/>
  <c r="N1286" i="24"/>
  <c r="L1286" i="24"/>
  <c r="B1286" i="24" s="1"/>
  <c r="V1285" i="24"/>
  <c r="R1285" i="24"/>
  <c r="N1285" i="24"/>
  <c r="L1285" i="24"/>
  <c r="B1285" i="24" s="1"/>
  <c r="V1284" i="24"/>
  <c r="R1284" i="24"/>
  <c r="N1284" i="24"/>
  <c r="L1284" i="24"/>
  <c r="B1284" i="24" s="1"/>
  <c r="V1283" i="24"/>
  <c r="R1283" i="24"/>
  <c r="N1283" i="24"/>
  <c r="L1283" i="24"/>
  <c r="B1283" i="24"/>
  <c r="V1282" i="24"/>
  <c r="R1282" i="24"/>
  <c r="N1282" i="24"/>
  <c r="L1282" i="24"/>
  <c r="B1282" i="24" s="1"/>
  <c r="V1281" i="24"/>
  <c r="R1281" i="24"/>
  <c r="N1281" i="24"/>
  <c r="L1281" i="24"/>
  <c r="B1281" i="24" s="1"/>
  <c r="V1280" i="24"/>
  <c r="R1280" i="24"/>
  <c r="N1280" i="24"/>
  <c r="L1280" i="24"/>
  <c r="B1280" i="24"/>
  <c r="V1279" i="24"/>
  <c r="R1279" i="24"/>
  <c r="N1279" i="24"/>
  <c r="B1279" i="24" s="1"/>
  <c r="L1279" i="24"/>
  <c r="V1278" i="24"/>
  <c r="R1278" i="24"/>
  <c r="N1278" i="24"/>
  <c r="L1278" i="24"/>
  <c r="B1278" i="24" s="1"/>
  <c r="V1277" i="24"/>
  <c r="R1277" i="24"/>
  <c r="N1277" i="24"/>
  <c r="B1277" i="24" s="1"/>
  <c r="L1277" i="24"/>
  <c r="V1276" i="24"/>
  <c r="B1276" i="24" s="1"/>
  <c r="R1276" i="24"/>
  <c r="N1276" i="24"/>
  <c r="L1276" i="24"/>
  <c r="V1275" i="24"/>
  <c r="R1275" i="24"/>
  <c r="N1275" i="24"/>
  <c r="B1275" i="24" s="1"/>
  <c r="L1275" i="24"/>
  <c r="V1274" i="24"/>
  <c r="R1274" i="24"/>
  <c r="N1274" i="24"/>
  <c r="L1274" i="24"/>
  <c r="B1274" i="24" s="1"/>
  <c r="V1273" i="24"/>
  <c r="R1273" i="24"/>
  <c r="N1273" i="24"/>
  <c r="B1273" i="24" s="1"/>
  <c r="L1273" i="24"/>
  <c r="V1272" i="24"/>
  <c r="B1272" i="24" s="1"/>
  <c r="R1272" i="24"/>
  <c r="N1272" i="24"/>
  <c r="L1272" i="24"/>
  <c r="V1271" i="24"/>
  <c r="R1271" i="24"/>
  <c r="N1271" i="24"/>
  <c r="B1271" i="24" s="1"/>
  <c r="L1271" i="24"/>
  <c r="V1270" i="24"/>
  <c r="R1270" i="24"/>
  <c r="N1270" i="24"/>
  <c r="L1270" i="24"/>
  <c r="B1270" i="24" s="1"/>
  <c r="V1269" i="24"/>
  <c r="R1269" i="24"/>
  <c r="N1269" i="24"/>
  <c r="B1269" i="24" s="1"/>
  <c r="L1269" i="24"/>
  <c r="V1268" i="24"/>
  <c r="B1268" i="24" s="1"/>
  <c r="R1268" i="24"/>
  <c r="N1268" i="24"/>
  <c r="L1268" i="24"/>
  <c r="V1267" i="24"/>
  <c r="R1267" i="24"/>
  <c r="N1267" i="24"/>
  <c r="B1267" i="24" s="1"/>
  <c r="L1267" i="24"/>
  <c r="V1266" i="24"/>
  <c r="R1266" i="24"/>
  <c r="N1266" i="24"/>
  <c r="L1266" i="24"/>
  <c r="B1266" i="24" s="1"/>
  <c r="V1265" i="24"/>
  <c r="R1265" i="24"/>
  <c r="N1265" i="24"/>
  <c r="B1265" i="24" s="1"/>
  <c r="L1265" i="24"/>
  <c r="V1264" i="24"/>
  <c r="R1264" i="24"/>
  <c r="N1264" i="24"/>
  <c r="L1264" i="24"/>
  <c r="B1264" i="24" s="1"/>
  <c r="V1263" i="24"/>
  <c r="R1263" i="24"/>
  <c r="N1263" i="24"/>
  <c r="L1263" i="24"/>
  <c r="B1263" i="24" s="1"/>
  <c r="V1262" i="24"/>
  <c r="R1262" i="24"/>
  <c r="N1262" i="24"/>
  <c r="L1262" i="24"/>
  <c r="B1262" i="24" s="1"/>
  <c r="V1261" i="24"/>
  <c r="R1261" i="24"/>
  <c r="N1261" i="24"/>
  <c r="B1261" i="24" s="1"/>
  <c r="L1261" i="24"/>
  <c r="V1260" i="24"/>
  <c r="R1260" i="24"/>
  <c r="N1260" i="24"/>
  <c r="L1260" i="24"/>
  <c r="B1260" i="24" s="1"/>
  <c r="V1259" i="24"/>
  <c r="R1259" i="24"/>
  <c r="N1259" i="24"/>
  <c r="L1259" i="24"/>
  <c r="B1259" i="24" s="1"/>
  <c r="V1258" i="24"/>
  <c r="R1258" i="24"/>
  <c r="N1258" i="24"/>
  <c r="L1258" i="24"/>
  <c r="B1258" i="24" s="1"/>
  <c r="V1257" i="24"/>
  <c r="R1257" i="24"/>
  <c r="N1257" i="24"/>
  <c r="B1257" i="24" s="1"/>
  <c r="L1257" i="24"/>
  <c r="V1256" i="24"/>
  <c r="R1256" i="24"/>
  <c r="N1256" i="24"/>
  <c r="L1256" i="24"/>
  <c r="B1256" i="24" s="1"/>
  <c r="V1255" i="24"/>
  <c r="R1255" i="24"/>
  <c r="N1255" i="24"/>
  <c r="L1255" i="24"/>
  <c r="B1255" i="24" s="1"/>
  <c r="V1254" i="24"/>
  <c r="R1254" i="24"/>
  <c r="N1254" i="24"/>
  <c r="L1254" i="24"/>
  <c r="B1254" i="24" s="1"/>
  <c r="V1253" i="24"/>
  <c r="R1253" i="24"/>
  <c r="N1253" i="24"/>
  <c r="B1253" i="24" s="1"/>
  <c r="L1253" i="24"/>
  <c r="V1252" i="24"/>
  <c r="B1252" i="24" s="1"/>
  <c r="R1252" i="24"/>
  <c r="N1252" i="24"/>
  <c r="L1252" i="24"/>
  <c r="V1251" i="24"/>
  <c r="R1251" i="24"/>
  <c r="N1251" i="24"/>
  <c r="L1251" i="24"/>
  <c r="B1251" i="24" s="1"/>
  <c r="V1250" i="24"/>
  <c r="R1250" i="24"/>
  <c r="N1250" i="24"/>
  <c r="L1250" i="24"/>
  <c r="B1250" i="24" s="1"/>
  <c r="V1249" i="24"/>
  <c r="R1249" i="24"/>
  <c r="N1249" i="24"/>
  <c r="B1249" i="24" s="1"/>
  <c r="L1249" i="24"/>
  <c r="V1248" i="24"/>
  <c r="R1248" i="24"/>
  <c r="N1248" i="24"/>
  <c r="L1248" i="24"/>
  <c r="B1248" i="24" s="1"/>
  <c r="V1247" i="24"/>
  <c r="R1247" i="24"/>
  <c r="N1247" i="24"/>
  <c r="L1247" i="24"/>
  <c r="B1247" i="24" s="1"/>
  <c r="V1246" i="24"/>
  <c r="R1246" i="24"/>
  <c r="N1246" i="24"/>
  <c r="L1246" i="24"/>
  <c r="B1246" i="24" s="1"/>
  <c r="V1245" i="24"/>
  <c r="R1245" i="24"/>
  <c r="N1245" i="24"/>
  <c r="B1245" i="24" s="1"/>
  <c r="L1245" i="24"/>
  <c r="V1244" i="24"/>
  <c r="R1244" i="24"/>
  <c r="N1244" i="24"/>
  <c r="L1244" i="24"/>
  <c r="B1244" i="24" s="1"/>
  <c r="V1243" i="24"/>
  <c r="R1243" i="24"/>
  <c r="N1243" i="24"/>
  <c r="L1243" i="24"/>
  <c r="B1243" i="24" s="1"/>
  <c r="V1242" i="24"/>
  <c r="R1242" i="24"/>
  <c r="N1242" i="24"/>
  <c r="L1242" i="24"/>
  <c r="B1242" i="24" s="1"/>
  <c r="V1241" i="24"/>
  <c r="R1241" i="24"/>
  <c r="N1241" i="24"/>
  <c r="B1241" i="24" s="1"/>
  <c r="L1241" i="24"/>
  <c r="V1240" i="24"/>
  <c r="R1240" i="24"/>
  <c r="N1240" i="24"/>
  <c r="L1240" i="24"/>
  <c r="B1240" i="24" s="1"/>
  <c r="V1239" i="24"/>
  <c r="R1239" i="24"/>
  <c r="N1239" i="24"/>
  <c r="L1239" i="24"/>
  <c r="B1239" i="24" s="1"/>
  <c r="V1238" i="24"/>
  <c r="R1238" i="24"/>
  <c r="N1238" i="24"/>
  <c r="L1238" i="24"/>
  <c r="B1238" i="24" s="1"/>
  <c r="V1237" i="24"/>
  <c r="R1237" i="24"/>
  <c r="N1237" i="24"/>
  <c r="B1237" i="24" s="1"/>
  <c r="L1237" i="24"/>
  <c r="V1236" i="24"/>
  <c r="R1236" i="24"/>
  <c r="N1236" i="24"/>
  <c r="L1236" i="24"/>
  <c r="B1236" i="24" s="1"/>
  <c r="V1235" i="24"/>
  <c r="R1235" i="24"/>
  <c r="N1235" i="24"/>
  <c r="L1235" i="24"/>
  <c r="B1235" i="24" s="1"/>
  <c r="V1234" i="24"/>
  <c r="R1234" i="24"/>
  <c r="N1234" i="24"/>
  <c r="L1234" i="24"/>
  <c r="B1234" i="24" s="1"/>
  <c r="V1233" i="24"/>
  <c r="R1233" i="24"/>
  <c r="N1233" i="24"/>
  <c r="B1233" i="24" s="1"/>
  <c r="L1233" i="24"/>
  <c r="V1232" i="24"/>
  <c r="R1232" i="24"/>
  <c r="N1232" i="24"/>
  <c r="L1232" i="24"/>
  <c r="B1232" i="24" s="1"/>
  <c r="V1231" i="24"/>
  <c r="R1231" i="24"/>
  <c r="N1231" i="24"/>
  <c r="L1231" i="24"/>
  <c r="B1231" i="24"/>
  <c r="V1230" i="24"/>
  <c r="R1230" i="24"/>
  <c r="N1230" i="24"/>
  <c r="L1230" i="24"/>
  <c r="B1230" i="24" s="1"/>
  <c r="V1229" i="24"/>
  <c r="R1229" i="24"/>
  <c r="N1229" i="24"/>
  <c r="L1229" i="24"/>
  <c r="B1229" i="24" s="1"/>
  <c r="V1228" i="24"/>
  <c r="R1228" i="24"/>
  <c r="N1228" i="24"/>
  <c r="L1228" i="24"/>
  <c r="V1227" i="24"/>
  <c r="R1227" i="24"/>
  <c r="N1227" i="24"/>
  <c r="L1227" i="24"/>
  <c r="V1226" i="24"/>
  <c r="R1226" i="24"/>
  <c r="N1226" i="24"/>
  <c r="L1226" i="24"/>
  <c r="V1221" i="24"/>
  <c r="R1221" i="24"/>
  <c r="N1221" i="24"/>
  <c r="L1221" i="24"/>
  <c r="V1220" i="24"/>
  <c r="R1220" i="24"/>
  <c r="N1220" i="24"/>
  <c r="L1220" i="24"/>
  <c r="V1219" i="24"/>
  <c r="R1219" i="24"/>
  <c r="N1219" i="24"/>
  <c r="L1219" i="24"/>
  <c r="B1219" i="24" s="1"/>
  <c r="AC1219" i="24" s="1"/>
  <c r="AD1219" i="24" s="1"/>
  <c r="V1218" i="24"/>
  <c r="R1218" i="24"/>
  <c r="N1218" i="24"/>
  <c r="L1218" i="24"/>
  <c r="V1217" i="24"/>
  <c r="R1217" i="24"/>
  <c r="N1217" i="24"/>
  <c r="L1217" i="24"/>
  <c r="V1222" i="24"/>
  <c r="R1222" i="24"/>
  <c r="N1222" i="24"/>
  <c r="L1222" i="24"/>
  <c r="V1224" i="24"/>
  <c r="R1224" i="24"/>
  <c r="N1224" i="24"/>
  <c r="L1224" i="24"/>
  <c r="V1223" i="24"/>
  <c r="R1223" i="24"/>
  <c r="N1223" i="24"/>
  <c r="L1223" i="24"/>
  <c r="V1216" i="24"/>
  <c r="R1216" i="24"/>
  <c r="N1216" i="24"/>
  <c r="L1216" i="24"/>
  <c r="V1225" i="24"/>
  <c r="R1225" i="24"/>
  <c r="N1225" i="24"/>
  <c r="L1225" i="24"/>
  <c r="V1214" i="24"/>
  <c r="R1214" i="24"/>
  <c r="N1214" i="24"/>
  <c r="L1214" i="24"/>
  <c r="V1215" i="24"/>
  <c r="R1215" i="24"/>
  <c r="N1215" i="24"/>
  <c r="L1215" i="24"/>
  <c r="V1211" i="24"/>
  <c r="R1211" i="24"/>
  <c r="N1211" i="24"/>
  <c r="L1211" i="24"/>
  <c r="V1210" i="24"/>
  <c r="R1210" i="24"/>
  <c r="N1210" i="24"/>
  <c r="L1210" i="24"/>
  <c r="V1209" i="24"/>
  <c r="R1209" i="24"/>
  <c r="N1209" i="24"/>
  <c r="L1209" i="24"/>
  <c r="B1209" i="24" s="1"/>
  <c r="AC1209" i="24" s="1"/>
  <c r="AD1209" i="24" s="1"/>
  <c r="V1208" i="24"/>
  <c r="R1208" i="24"/>
  <c r="N1208" i="24"/>
  <c r="L1208" i="24"/>
  <c r="B1208" i="24" s="1"/>
  <c r="AC1208" i="24" s="1"/>
  <c r="AD1208" i="24" s="1"/>
  <c r="V1207" i="24"/>
  <c r="R1207" i="24"/>
  <c r="N1207" i="24"/>
  <c r="L1207" i="24"/>
  <c r="B1207" i="24" s="1"/>
  <c r="AC1207" i="24" s="1"/>
  <c r="AD1207" i="24" s="1"/>
  <c r="V1206" i="24"/>
  <c r="R1206" i="24"/>
  <c r="N1206" i="24"/>
  <c r="L1206" i="24"/>
  <c r="B1206" i="24" s="1"/>
  <c r="AC1206" i="24" s="1"/>
  <c r="AD1206" i="24" s="1"/>
  <c r="V1205" i="24"/>
  <c r="R1205" i="24"/>
  <c r="N1205" i="24"/>
  <c r="L1205" i="24"/>
  <c r="B1205" i="24" s="1"/>
  <c r="AC1205" i="24" s="1"/>
  <c r="AD1205" i="24" s="1"/>
  <c r="V1204" i="24"/>
  <c r="R1204" i="24"/>
  <c r="N1204" i="24"/>
  <c r="L1204" i="24"/>
  <c r="V1203" i="24"/>
  <c r="R1203" i="24"/>
  <c r="N1203" i="24"/>
  <c r="L1203" i="24"/>
  <c r="V1202" i="24"/>
  <c r="R1202" i="24"/>
  <c r="N1202" i="24"/>
  <c r="L1202" i="24"/>
  <c r="V1201" i="24"/>
  <c r="R1201" i="24"/>
  <c r="N1201" i="24"/>
  <c r="L1201" i="24"/>
  <c r="V1200" i="24"/>
  <c r="R1200" i="24"/>
  <c r="N1200" i="24"/>
  <c r="L1200" i="24"/>
  <c r="V1199" i="24"/>
  <c r="R1199" i="24"/>
  <c r="N1199" i="24"/>
  <c r="L1199" i="24"/>
  <c r="V1198" i="24"/>
  <c r="R1198" i="24"/>
  <c r="N1198" i="24"/>
  <c r="L1198" i="24"/>
  <c r="V1197" i="24"/>
  <c r="R1197" i="24"/>
  <c r="N1197" i="24"/>
  <c r="L1197" i="24"/>
  <c r="B1197" i="24" s="1"/>
  <c r="AC1197" i="24" s="1"/>
  <c r="AD1197" i="24" s="1"/>
  <c r="V1196" i="24"/>
  <c r="R1196" i="24"/>
  <c r="N1196" i="24"/>
  <c r="L1196" i="24"/>
  <c r="V1195" i="24"/>
  <c r="R1195" i="24"/>
  <c r="N1195" i="24"/>
  <c r="L1195" i="24"/>
  <c r="B1195" i="24" s="1"/>
  <c r="AC1195" i="24" s="1"/>
  <c r="AD1195" i="24" s="1"/>
  <c r="V1194" i="24"/>
  <c r="R1194" i="24"/>
  <c r="N1194" i="24"/>
  <c r="L1194" i="24"/>
  <c r="V1193" i="24"/>
  <c r="R1193" i="24"/>
  <c r="N1193" i="24"/>
  <c r="L1193" i="24"/>
  <c r="B1193" i="24" s="1"/>
  <c r="AC1193" i="24" s="1"/>
  <c r="AD1193" i="24" s="1"/>
  <c r="V1192" i="24"/>
  <c r="R1192" i="24"/>
  <c r="N1192" i="24"/>
  <c r="L1192" i="24"/>
  <c r="V1191" i="24"/>
  <c r="R1191" i="24"/>
  <c r="N1191" i="24"/>
  <c r="L1191" i="24"/>
  <c r="V1190" i="24"/>
  <c r="R1190" i="24"/>
  <c r="N1190" i="24"/>
  <c r="L1190" i="24"/>
  <c r="V1189" i="24"/>
  <c r="R1189" i="24"/>
  <c r="N1189" i="24"/>
  <c r="L1189" i="24"/>
  <c r="B1189" i="24" s="1"/>
  <c r="AC1189" i="24" s="1"/>
  <c r="AD1189" i="24" s="1"/>
  <c r="V1188" i="24"/>
  <c r="R1188" i="24"/>
  <c r="N1188" i="24"/>
  <c r="L1188" i="24"/>
  <c r="V1187" i="24"/>
  <c r="R1187" i="24"/>
  <c r="N1187" i="24"/>
  <c r="L1187" i="24"/>
  <c r="V1186" i="24"/>
  <c r="R1186" i="24"/>
  <c r="N1186" i="24"/>
  <c r="L1186" i="24"/>
  <c r="V1185" i="24"/>
  <c r="R1185" i="24"/>
  <c r="N1185" i="24"/>
  <c r="L1185" i="24"/>
  <c r="B1185" i="24"/>
  <c r="AC1185" i="24" s="1"/>
  <c r="AD1185" i="24" s="1"/>
  <c r="V1184" i="24"/>
  <c r="R1184" i="24"/>
  <c r="N1184" i="24"/>
  <c r="L1184" i="24"/>
  <c r="B1184" i="24"/>
  <c r="AC1184" i="24" s="1"/>
  <c r="AD1184" i="24" s="1"/>
  <c r="V1183" i="24"/>
  <c r="R1183" i="24"/>
  <c r="N1183" i="24"/>
  <c r="L1183" i="24"/>
  <c r="V1182" i="24"/>
  <c r="R1182" i="24"/>
  <c r="N1182" i="24"/>
  <c r="L1182" i="24"/>
  <c r="B1182" i="24" s="1"/>
  <c r="AC1182" i="24" s="1"/>
  <c r="AD1182" i="24" s="1"/>
  <c r="V1181" i="24"/>
  <c r="R1181" i="24"/>
  <c r="N1181" i="24"/>
  <c r="L1181" i="24"/>
  <c r="V1180" i="24"/>
  <c r="R1180" i="24"/>
  <c r="N1180" i="24"/>
  <c r="L1180" i="24"/>
  <c r="B1180" i="24" s="1"/>
  <c r="AC1180" i="24" s="1"/>
  <c r="AD1180" i="24" s="1"/>
  <c r="V1179" i="24"/>
  <c r="R1179" i="24"/>
  <c r="B1179" i="24" s="1"/>
  <c r="AC1179" i="24" s="1"/>
  <c r="AD1179" i="24" s="1"/>
  <c r="N1179" i="24"/>
  <c r="L1179" i="24"/>
  <c r="V1178" i="24"/>
  <c r="R1178" i="24"/>
  <c r="N1178" i="24"/>
  <c r="L1178" i="24"/>
  <c r="V1177" i="24"/>
  <c r="R1177" i="24"/>
  <c r="N1177" i="24"/>
  <c r="L1177" i="24"/>
  <c r="V1176" i="24"/>
  <c r="R1176" i="24"/>
  <c r="N1176" i="24"/>
  <c r="L1176" i="24"/>
  <c r="B1176" i="24" s="1"/>
  <c r="AC1176" i="24" s="1"/>
  <c r="AD1176" i="24" s="1"/>
  <c r="V1175" i="24"/>
  <c r="R1175" i="24"/>
  <c r="N1175" i="24"/>
  <c r="L1175" i="24"/>
  <c r="V1174" i="24"/>
  <c r="R1174" i="24"/>
  <c r="N1174" i="24"/>
  <c r="L1174" i="24"/>
  <c r="V1173" i="24"/>
  <c r="R1173" i="24"/>
  <c r="N1173" i="24"/>
  <c r="L1173" i="24"/>
  <c r="V1172" i="24"/>
  <c r="R1172" i="24"/>
  <c r="N1172" i="24"/>
  <c r="L1172" i="24"/>
  <c r="B1172" i="24"/>
  <c r="AC1172" i="24" s="1"/>
  <c r="AD1172" i="24" s="1"/>
  <c r="V1171" i="24"/>
  <c r="R1171" i="24"/>
  <c r="N1171" i="24"/>
  <c r="L1171" i="24"/>
  <c r="V1170" i="24"/>
  <c r="R1170" i="24"/>
  <c r="N1170" i="24"/>
  <c r="L1170" i="24"/>
  <c r="B1170" i="24" s="1"/>
  <c r="AC1170" i="24" s="1"/>
  <c r="AD1170" i="24" s="1"/>
  <c r="V1169" i="24"/>
  <c r="R1169" i="24"/>
  <c r="N1169" i="24"/>
  <c r="L1169" i="24"/>
  <c r="B1169" i="24" s="1"/>
  <c r="AC1169" i="24" s="1"/>
  <c r="AD1169" i="24" s="1"/>
  <c r="V1168" i="24"/>
  <c r="R1168" i="24"/>
  <c r="N1168" i="24"/>
  <c r="L1168" i="24"/>
  <c r="B1168" i="24" s="1"/>
  <c r="AC1168" i="24" s="1"/>
  <c r="AD1168" i="24" s="1"/>
  <c r="V1167" i="24"/>
  <c r="R1167" i="24"/>
  <c r="N1167" i="24"/>
  <c r="L1167" i="24"/>
  <c r="B1167" i="24" s="1"/>
  <c r="AC1167" i="24" s="1"/>
  <c r="AD1167" i="24" s="1"/>
  <c r="V1166" i="24"/>
  <c r="R1166" i="24"/>
  <c r="N1166" i="24"/>
  <c r="L1166" i="24"/>
  <c r="V1165" i="24"/>
  <c r="R1165" i="24"/>
  <c r="N1165" i="24"/>
  <c r="L1165" i="24"/>
  <c r="B1165" i="24" s="1"/>
  <c r="AC1165" i="24" s="1"/>
  <c r="AD1165" i="24" s="1"/>
  <c r="V1164" i="24"/>
  <c r="R1164" i="24"/>
  <c r="N1164" i="24"/>
  <c r="L1164" i="24"/>
  <c r="B1164" i="24" s="1"/>
  <c r="AC1164" i="24" s="1"/>
  <c r="AD1164" i="24" s="1"/>
  <c r="V1163" i="24"/>
  <c r="R1163" i="24"/>
  <c r="N1163" i="24"/>
  <c r="L1163" i="24"/>
  <c r="V1162" i="24"/>
  <c r="R1162" i="24"/>
  <c r="B1162" i="24" s="1"/>
  <c r="AC1162" i="24" s="1"/>
  <c r="AD1162" i="24" s="1"/>
  <c r="N1162" i="24"/>
  <c r="L1162" i="24"/>
  <c r="V1161" i="24"/>
  <c r="R1161" i="24"/>
  <c r="N1161" i="24"/>
  <c r="L1161" i="24"/>
  <c r="V1160" i="24"/>
  <c r="R1160" i="24"/>
  <c r="N1160" i="24"/>
  <c r="B1160" i="24" s="1"/>
  <c r="AC1160" i="24" s="1"/>
  <c r="AD1160" i="24" s="1"/>
  <c r="L1160" i="24"/>
  <c r="V1159" i="24"/>
  <c r="R1159" i="24"/>
  <c r="N1159" i="24"/>
  <c r="L1159" i="24"/>
  <c r="V1158" i="24"/>
  <c r="R1158" i="24"/>
  <c r="N1158" i="24"/>
  <c r="L1158" i="24"/>
  <c r="V1157" i="24"/>
  <c r="R1157" i="24"/>
  <c r="N1157" i="24"/>
  <c r="L1157" i="24"/>
  <c r="V1156" i="24"/>
  <c r="B1156" i="24" s="1"/>
  <c r="AC1156" i="24" s="1"/>
  <c r="AD1156" i="24" s="1"/>
  <c r="R1156" i="24"/>
  <c r="N1156" i="24"/>
  <c r="L1156" i="24"/>
  <c r="V1155" i="24"/>
  <c r="R1155" i="24"/>
  <c r="N1155" i="24"/>
  <c r="L1155" i="24"/>
  <c r="B1155" i="24" s="1"/>
  <c r="AC1155" i="24" s="1"/>
  <c r="AD1155" i="24" s="1"/>
  <c r="V1154" i="24"/>
  <c r="R1154" i="24"/>
  <c r="N1154" i="24"/>
  <c r="L1154" i="24"/>
  <c r="V1153" i="24"/>
  <c r="R1153" i="24"/>
  <c r="N1153" i="24"/>
  <c r="L1153" i="24"/>
  <c r="B1153" i="24" s="1"/>
  <c r="AC1153" i="24" s="1"/>
  <c r="AD1153" i="24" s="1"/>
  <c r="V1152" i="24"/>
  <c r="R1152" i="24"/>
  <c r="N1152" i="24"/>
  <c r="L1152" i="24"/>
  <c r="B1152" i="24" s="1"/>
  <c r="AC1152" i="24" s="1"/>
  <c r="AD1152" i="24" s="1"/>
  <c r="V1151" i="24"/>
  <c r="R1151" i="24"/>
  <c r="N1151" i="24"/>
  <c r="L1151" i="24"/>
  <c r="B1151" i="24" s="1"/>
  <c r="AC1151" i="24" s="1"/>
  <c r="AD1151" i="24" s="1"/>
  <c r="V1150" i="24"/>
  <c r="R1150" i="24"/>
  <c r="N1150" i="24"/>
  <c r="L1150" i="24"/>
  <c r="B1150" i="24"/>
  <c r="AC1150" i="24" s="1"/>
  <c r="AD1150" i="24" s="1"/>
  <c r="V1149" i="24"/>
  <c r="R1149" i="24"/>
  <c r="N1149" i="24"/>
  <c r="L1149" i="24"/>
  <c r="V1148" i="24"/>
  <c r="R1148" i="24"/>
  <c r="N1148" i="24"/>
  <c r="L1148" i="24"/>
  <c r="B1148" i="24" s="1"/>
  <c r="AC1148" i="24" s="1"/>
  <c r="AD1148" i="24" s="1"/>
  <c r="V1147" i="24"/>
  <c r="R1147" i="24"/>
  <c r="N1147" i="24"/>
  <c r="L1147" i="24"/>
  <c r="V1146" i="24"/>
  <c r="R1146" i="24"/>
  <c r="N1146" i="24"/>
  <c r="L1146" i="24"/>
  <c r="B1146" i="24" s="1"/>
  <c r="AC1146" i="24" s="1"/>
  <c r="AD1146" i="24" s="1"/>
  <c r="V1145" i="24"/>
  <c r="R1145" i="24"/>
  <c r="N1145" i="24"/>
  <c r="L1145" i="24"/>
  <c r="V1144" i="24"/>
  <c r="R1144" i="24"/>
  <c r="N1144" i="24"/>
  <c r="L1144" i="24"/>
  <c r="V1143" i="24"/>
  <c r="R1143" i="24"/>
  <c r="N1143" i="24"/>
  <c r="L1143" i="24"/>
  <c r="V1142" i="24"/>
  <c r="R1142" i="24"/>
  <c r="N1142" i="24"/>
  <c r="L1142" i="24"/>
  <c r="B1142" i="24" s="1"/>
  <c r="AC1142" i="24" s="1"/>
  <c r="AD1142" i="24" s="1"/>
  <c r="V1141" i="24"/>
  <c r="R1141" i="24"/>
  <c r="N1141" i="24"/>
  <c r="L1141" i="24"/>
  <c r="V1140" i="24"/>
  <c r="R1140" i="24"/>
  <c r="N1140" i="24"/>
  <c r="L1140" i="24"/>
  <c r="V1139" i="24"/>
  <c r="R1139" i="24"/>
  <c r="N1139" i="24"/>
  <c r="L1139" i="24"/>
  <c r="V1138" i="24"/>
  <c r="R1138" i="24"/>
  <c r="N1138" i="24"/>
  <c r="L1138" i="24"/>
  <c r="V1137" i="24"/>
  <c r="R1137" i="24"/>
  <c r="N1137" i="24"/>
  <c r="L1137" i="24"/>
  <c r="V1136" i="24"/>
  <c r="R1136" i="24"/>
  <c r="N1136" i="24"/>
  <c r="L1136" i="24"/>
  <c r="V1135" i="24"/>
  <c r="R1135" i="24"/>
  <c r="N1135" i="24"/>
  <c r="L1135" i="24"/>
  <c r="V1134" i="24"/>
  <c r="R1134" i="24"/>
  <c r="N1134" i="24"/>
  <c r="L1134" i="24"/>
  <c r="V1133" i="24"/>
  <c r="B1133" i="24" s="1"/>
  <c r="AC1133" i="24" s="1"/>
  <c r="AD1133" i="24" s="1"/>
  <c r="R1133" i="24"/>
  <c r="N1133" i="24"/>
  <c r="L1133" i="24"/>
  <c r="V1132" i="24"/>
  <c r="R1132" i="24"/>
  <c r="N1132" i="24"/>
  <c r="L1132" i="24"/>
  <c r="B1132" i="24" s="1"/>
  <c r="AC1132" i="24" s="1"/>
  <c r="AD1132" i="24" s="1"/>
  <c r="V1131" i="24"/>
  <c r="R1131" i="24"/>
  <c r="N1131" i="24"/>
  <c r="L1131" i="24"/>
  <c r="B1131" i="24" s="1"/>
  <c r="AC1131" i="24" s="1"/>
  <c r="AD1131" i="24" s="1"/>
  <c r="V1130" i="24"/>
  <c r="R1130" i="24"/>
  <c r="N1130" i="24"/>
  <c r="L1130" i="24"/>
  <c r="B1130" i="24" s="1"/>
  <c r="AC1130" i="24" s="1"/>
  <c r="AD1130" i="24" s="1"/>
  <c r="V1129" i="24"/>
  <c r="R1129" i="24"/>
  <c r="N1129" i="24"/>
  <c r="L1129" i="24"/>
  <c r="B1129" i="24"/>
  <c r="AC1129" i="24" s="1"/>
  <c r="AD1129" i="24" s="1"/>
  <c r="V1128" i="24"/>
  <c r="R1128" i="24"/>
  <c r="N1128" i="24"/>
  <c r="L1128" i="24"/>
  <c r="V1127" i="24"/>
  <c r="R1127" i="24"/>
  <c r="N1127" i="24"/>
  <c r="L1127" i="24"/>
  <c r="B1127" i="24" s="1"/>
  <c r="AC1127" i="24" s="1"/>
  <c r="AD1127" i="24" s="1"/>
  <c r="V1126" i="24"/>
  <c r="R1126" i="24"/>
  <c r="N1126" i="24"/>
  <c r="L1126" i="24"/>
  <c r="V1125" i="24"/>
  <c r="R1125" i="24"/>
  <c r="N1125" i="24"/>
  <c r="L1125" i="24"/>
  <c r="B1125" i="24" s="1"/>
  <c r="AC1125" i="24" s="1"/>
  <c r="AD1125" i="24" s="1"/>
  <c r="V1124" i="24"/>
  <c r="R1124" i="24"/>
  <c r="N1124" i="24"/>
  <c r="L1124" i="24"/>
  <c r="V1123" i="24"/>
  <c r="R1123" i="24"/>
  <c r="N1123" i="24"/>
  <c r="L1123" i="24"/>
  <c r="V1122" i="24"/>
  <c r="R1122" i="24"/>
  <c r="N1122" i="24"/>
  <c r="L1122" i="24"/>
  <c r="V1121" i="24"/>
  <c r="R1121" i="24"/>
  <c r="N1121" i="24"/>
  <c r="L1121" i="24"/>
  <c r="B1121" i="24" s="1"/>
  <c r="AC1121" i="24" s="1"/>
  <c r="AD1121" i="24" s="1"/>
  <c r="V1120" i="24"/>
  <c r="R1120" i="24"/>
  <c r="N1120" i="24"/>
  <c r="L1120" i="24"/>
  <c r="V1119" i="24"/>
  <c r="R1119" i="24"/>
  <c r="N1119" i="24"/>
  <c r="L1119" i="24"/>
  <c r="V1118" i="24"/>
  <c r="R1118" i="24"/>
  <c r="N1118" i="24"/>
  <c r="L1118" i="24"/>
  <c r="V1117" i="24"/>
  <c r="R1117" i="24"/>
  <c r="N1117" i="24"/>
  <c r="L1117" i="24"/>
  <c r="B1117" i="24"/>
  <c r="AC1117" i="24" s="1"/>
  <c r="AD1117" i="24" s="1"/>
  <c r="V1116" i="24"/>
  <c r="R1116" i="24"/>
  <c r="N1116" i="24"/>
  <c r="L1116" i="24"/>
  <c r="B1116" i="24" s="1"/>
  <c r="AC1116" i="24" s="1"/>
  <c r="AD1116" i="24" s="1"/>
  <c r="V1115" i="24"/>
  <c r="R1115" i="24"/>
  <c r="N1115" i="24"/>
  <c r="L1115" i="24"/>
  <c r="B1115" i="24" s="1"/>
  <c r="AC1115" i="24" s="1"/>
  <c r="AD1115" i="24" s="1"/>
  <c r="V1114" i="24"/>
  <c r="R1114" i="24"/>
  <c r="N1114" i="24"/>
  <c r="L1114" i="24"/>
  <c r="B1114" i="24" s="1"/>
  <c r="AC1114" i="24" s="1"/>
  <c r="AD1114" i="24" s="1"/>
  <c r="V1113" i="24"/>
  <c r="R1113" i="24"/>
  <c r="N1113" i="24"/>
  <c r="L1113" i="24"/>
  <c r="V1112" i="24"/>
  <c r="R1112" i="24"/>
  <c r="N1112" i="24"/>
  <c r="L1112" i="24"/>
  <c r="B1112" i="24" s="1"/>
  <c r="AC1112" i="24" s="1"/>
  <c r="AD1112" i="24" s="1"/>
  <c r="V1111" i="24"/>
  <c r="R1111" i="24"/>
  <c r="N1111" i="24"/>
  <c r="L1111" i="24"/>
  <c r="B1111" i="24" s="1"/>
  <c r="AC1111" i="24" s="1"/>
  <c r="AD1111" i="24" s="1"/>
  <c r="V1110" i="24"/>
  <c r="R1110" i="24"/>
  <c r="N1110" i="24"/>
  <c r="L1110" i="24"/>
  <c r="B1110" i="24" s="1"/>
  <c r="AC1110" i="24" s="1"/>
  <c r="AD1110" i="24" s="1"/>
  <c r="V1109" i="24"/>
  <c r="R1109" i="24"/>
  <c r="N1109" i="24"/>
  <c r="L1109" i="24"/>
  <c r="B1109" i="24" s="1"/>
  <c r="AC1109" i="24" s="1"/>
  <c r="AD1109" i="24" s="1"/>
  <c r="V1108" i="24"/>
  <c r="R1108" i="24"/>
  <c r="N1108" i="24"/>
  <c r="L1108" i="24"/>
  <c r="V1107" i="24"/>
  <c r="R1107" i="24"/>
  <c r="N1107" i="24"/>
  <c r="L1107" i="24"/>
  <c r="V1106" i="24"/>
  <c r="R1106" i="24"/>
  <c r="N1106" i="24"/>
  <c r="L1106" i="24"/>
  <c r="B1106" i="24" s="1"/>
  <c r="AC1106" i="24" s="1"/>
  <c r="AD1106" i="24" s="1"/>
  <c r="V1105" i="24"/>
  <c r="R1105" i="24"/>
  <c r="N1105" i="24"/>
  <c r="L1105" i="24"/>
  <c r="B1105" i="24" s="1"/>
  <c r="AC1105" i="24" s="1"/>
  <c r="AD1105" i="24" s="1"/>
  <c r="V1104" i="24"/>
  <c r="R1104" i="24"/>
  <c r="N1104" i="24"/>
  <c r="L1104" i="24"/>
  <c r="V1103" i="24"/>
  <c r="R1103" i="24"/>
  <c r="N1103" i="24"/>
  <c r="L1103" i="24"/>
  <c r="V1102" i="24"/>
  <c r="R1102" i="24"/>
  <c r="N1102" i="24"/>
  <c r="L1102" i="24"/>
  <c r="V1101" i="24"/>
  <c r="R1101" i="24"/>
  <c r="N1101" i="24"/>
  <c r="L1101" i="24"/>
  <c r="B1101" i="24" s="1"/>
  <c r="AC1101" i="24" s="1"/>
  <c r="AD1101" i="24" s="1"/>
  <c r="V1100" i="24"/>
  <c r="R1100" i="24"/>
  <c r="N1100" i="24"/>
  <c r="L1100" i="24"/>
  <c r="V1099" i="24"/>
  <c r="R1099" i="24"/>
  <c r="N1099" i="24"/>
  <c r="L1099" i="24"/>
  <c r="V1098" i="24"/>
  <c r="R1098" i="24"/>
  <c r="N1098" i="24"/>
  <c r="L1098" i="24"/>
  <c r="V1097" i="24"/>
  <c r="R1097" i="24"/>
  <c r="N1097" i="24"/>
  <c r="L1097" i="24"/>
  <c r="V1096" i="24"/>
  <c r="R1096" i="24"/>
  <c r="N1096" i="24"/>
  <c r="L1096" i="24"/>
  <c r="V1095" i="24"/>
  <c r="R1095" i="24"/>
  <c r="N1095" i="24"/>
  <c r="L1095" i="24"/>
  <c r="V1094" i="24"/>
  <c r="R1094" i="24"/>
  <c r="N1094" i="24"/>
  <c r="L1094" i="24"/>
  <c r="B1094" i="24"/>
  <c r="AC1094" i="24" s="1"/>
  <c r="AD1094" i="24" s="1"/>
  <c r="V1093" i="24"/>
  <c r="R1093" i="24"/>
  <c r="N1093" i="24"/>
  <c r="L1093" i="24"/>
  <c r="V1092" i="24"/>
  <c r="R1092" i="24"/>
  <c r="N1092" i="24"/>
  <c r="L1092" i="24"/>
  <c r="B1092" i="24" s="1"/>
  <c r="AC1092" i="24" s="1"/>
  <c r="AD1092" i="24" s="1"/>
  <c r="V1091" i="24"/>
  <c r="R1091" i="24"/>
  <c r="N1091" i="24"/>
  <c r="L1091" i="24"/>
  <c r="V1090" i="24"/>
  <c r="R1090" i="24"/>
  <c r="N1090" i="24"/>
  <c r="L1090" i="24"/>
  <c r="B1090" i="24" s="1"/>
  <c r="AC1090" i="24" s="1"/>
  <c r="AD1090" i="24" s="1"/>
  <c r="V1089" i="24"/>
  <c r="R1089" i="24"/>
  <c r="N1089" i="24"/>
  <c r="L1089" i="24"/>
  <c r="V1088" i="24"/>
  <c r="R1088" i="24"/>
  <c r="N1088" i="24"/>
  <c r="L1088" i="24"/>
  <c r="B1088" i="24" s="1"/>
  <c r="AC1088" i="24" s="1"/>
  <c r="AD1088" i="24" s="1"/>
  <c r="V1087" i="24"/>
  <c r="R1087" i="24"/>
  <c r="N1087" i="24"/>
  <c r="L1087" i="24"/>
  <c r="V1086" i="24"/>
  <c r="R1086" i="24"/>
  <c r="N1086" i="24"/>
  <c r="L1086" i="24"/>
  <c r="B1086" i="24" s="1"/>
  <c r="AC1086" i="24" s="1"/>
  <c r="AD1086" i="24" s="1"/>
  <c r="V1085" i="24"/>
  <c r="R1085" i="24"/>
  <c r="N1085" i="24"/>
  <c r="L1085" i="24"/>
  <c r="V1084" i="24"/>
  <c r="R1084" i="24"/>
  <c r="N1084" i="24"/>
  <c r="L1084" i="24"/>
  <c r="V1083" i="24"/>
  <c r="R1083" i="24"/>
  <c r="N1083" i="24"/>
  <c r="L1083" i="24"/>
  <c r="V1082" i="24"/>
  <c r="R1082" i="24"/>
  <c r="N1082" i="24"/>
  <c r="L1082" i="24"/>
  <c r="V1081" i="24"/>
  <c r="R1081" i="24"/>
  <c r="N1081" i="24"/>
  <c r="L1081" i="24"/>
  <c r="B1081" i="24" s="1"/>
  <c r="AC1081" i="24" s="1"/>
  <c r="AD1081" i="24" s="1"/>
  <c r="V1080" i="24"/>
  <c r="R1080" i="24"/>
  <c r="N1080" i="24"/>
  <c r="L1080" i="24"/>
  <c r="V1079" i="24"/>
  <c r="R1079" i="24"/>
  <c r="N1079" i="24"/>
  <c r="L1079" i="24"/>
  <c r="B1079" i="24" s="1"/>
  <c r="AC1079" i="24" s="1"/>
  <c r="AD1079" i="24" s="1"/>
  <c r="V1078" i="24"/>
  <c r="R1078" i="24"/>
  <c r="N1078" i="24"/>
  <c r="L1078" i="24"/>
  <c r="V1077" i="24"/>
  <c r="R1077" i="24"/>
  <c r="N1077" i="24"/>
  <c r="L1077" i="24"/>
  <c r="B1077" i="24" s="1"/>
  <c r="AC1077" i="24" s="1"/>
  <c r="AD1077" i="24" s="1"/>
  <c r="V1076" i="24"/>
  <c r="R1076" i="24"/>
  <c r="N1076" i="24"/>
  <c r="L1076" i="24"/>
  <c r="V1075" i="24"/>
  <c r="R1075" i="24"/>
  <c r="N1075" i="24"/>
  <c r="L1075" i="24"/>
  <c r="B1075" i="24" s="1"/>
  <c r="AC1075" i="24" s="1"/>
  <c r="AD1075" i="24" s="1"/>
  <c r="V1074" i="24"/>
  <c r="R1074" i="24"/>
  <c r="N1074" i="24"/>
  <c r="L1074" i="24"/>
  <c r="B1074" i="24" s="1"/>
  <c r="AC1074" i="24" s="1"/>
  <c r="AD1074" i="24" s="1"/>
  <c r="V1073" i="24"/>
  <c r="R1073" i="24"/>
  <c r="N1073" i="24"/>
  <c r="B1073" i="24" s="1"/>
  <c r="AC1073" i="24" s="1"/>
  <c r="AD1073" i="24" s="1"/>
  <c r="L1073" i="24"/>
  <c r="V1072" i="24"/>
  <c r="R1072" i="24"/>
  <c r="N1072" i="24"/>
  <c r="L1072" i="24"/>
  <c r="V1071" i="24"/>
  <c r="R1071" i="24"/>
  <c r="N1071" i="24"/>
  <c r="L1071" i="24"/>
  <c r="V1070" i="24"/>
  <c r="R1070" i="24"/>
  <c r="N1070" i="24"/>
  <c r="L1070" i="24"/>
  <c r="V1069" i="24"/>
  <c r="R1069" i="24"/>
  <c r="N1069" i="24"/>
  <c r="B1069" i="24" s="1"/>
  <c r="AC1069" i="24" s="1"/>
  <c r="AD1069" i="24" s="1"/>
  <c r="L1069" i="24"/>
  <c r="V1068" i="24"/>
  <c r="R1068" i="24"/>
  <c r="N1068" i="24"/>
  <c r="L1068" i="24"/>
  <c r="V1067" i="24"/>
  <c r="R1067" i="24"/>
  <c r="N1067" i="24"/>
  <c r="L1067" i="24"/>
  <c r="V1066" i="24"/>
  <c r="R1066" i="24"/>
  <c r="N1066" i="24"/>
  <c r="L1066" i="24"/>
  <c r="V1065" i="24"/>
  <c r="R1065" i="24"/>
  <c r="N1065" i="24"/>
  <c r="L1065" i="24"/>
  <c r="B1065" i="24"/>
  <c r="AC1065" i="24" s="1"/>
  <c r="AD1065" i="24" s="1"/>
  <c r="V1064" i="24"/>
  <c r="R1064" i="24"/>
  <c r="N1064" i="24"/>
  <c r="L1064" i="24"/>
  <c r="V1063" i="24"/>
  <c r="R1063" i="24"/>
  <c r="N1063" i="24"/>
  <c r="L1063" i="24"/>
  <c r="B1063" i="24" s="1"/>
  <c r="AC1063" i="24" s="1"/>
  <c r="AD1063" i="24" s="1"/>
  <c r="V1062" i="24"/>
  <c r="R1062" i="24"/>
  <c r="N1062" i="24"/>
  <c r="L1062" i="24"/>
  <c r="B1062" i="24" s="1"/>
  <c r="AC1062" i="24" s="1"/>
  <c r="AD1062" i="24" s="1"/>
  <c r="V1061" i="24"/>
  <c r="R1061" i="24"/>
  <c r="N1061" i="24"/>
  <c r="L1061" i="24"/>
  <c r="B1061" i="24" s="1"/>
  <c r="AC1061" i="24" s="1"/>
  <c r="AD1061" i="24" s="1"/>
  <c r="V1060" i="24"/>
  <c r="R1060" i="24"/>
  <c r="N1060" i="24"/>
  <c r="L1060" i="24"/>
  <c r="B1060" i="24" s="1"/>
  <c r="AC1060" i="24" s="1"/>
  <c r="AD1060" i="24" s="1"/>
  <c r="V1059" i="24"/>
  <c r="R1059" i="24"/>
  <c r="N1059" i="24"/>
  <c r="L1059" i="24"/>
  <c r="V1058" i="24"/>
  <c r="R1058" i="24"/>
  <c r="N1058" i="24"/>
  <c r="L1058" i="24"/>
  <c r="B1058" i="24" s="1"/>
  <c r="AC1058" i="24" s="1"/>
  <c r="AD1058" i="24" s="1"/>
  <c r="V1057" i="24"/>
  <c r="R1057" i="24"/>
  <c r="N1057" i="24"/>
  <c r="L1057" i="24"/>
  <c r="B1057" i="24" s="1"/>
  <c r="AC1057" i="24" s="1"/>
  <c r="AD1057" i="24" s="1"/>
  <c r="V1056" i="24"/>
  <c r="R1056" i="24"/>
  <c r="N1056" i="24"/>
  <c r="L1056" i="24"/>
  <c r="V1055" i="24"/>
  <c r="R1055" i="24"/>
  <c r="N1055" i="24"/>
  <c r="L1055" i="24"/>
  <c r="V1054" i="24"/>
  <c r="R1054" i="24"/>
  <c r="N1054" i="24"/>
  <c r="L1054" i="24"/>
  <c r="B1054" i="24"/>
  <c r="AC1054" i="24" s="1"/>
  <c r="AD1054" i="24" s="1"/>
  <c r="V1053" i="24"/>
  <c r="R1053" i="24"/>
  <c r="N1053" i="24"/>
  <c r="L1053" i="24"/>
  <c r="B1053" i="24" s="1"/>
  <c r="AC1053" i="24" s="1"/>
  <c r="AD1053" i="24" s="1"/>
  <c r="V1052" i="24"/>
  <c r="R1052" i="24"/>
  <c r="N1052" i="24"/>
  <c r="L1052" i="24"/>
  <c r="B1052" i="24" s="1"/>
  <c r="AC1052" i="24" s="1"/>
  <c r="AD1052" i="24" s="1"/>
  <c r="V1051" i="24"/>
  <c r="R1051" i="24"/>
  <c r="N1051" i="24"/>
  <c r="L1051" i="24"/>
  <c r="B1051" i="24" s="1"/>
  <c r="AC1051" i="24" s="1"/>
  <c r="AD1051" i="24" s="1"/>
  <c r="V1050" i="24"/>
  <c r="R1050" i="24"/>
  <c r="N1050" i="24"/>
  <c r="L1050" i="24"/>
  <c r="B1050" i="24" s="1"/>
  <c r="AC1050" i="24" s="1"/>
  <c r="AD1050" i="24" s="1"/>
  <c r="V1049" i="24"/>
  <c r="R1049" i="24"/>
  <c r="N1049" i="24"/>
  <c r="L1049" i="24"/>
  <c r="B1049" i="24" s="1"/>
  <c r="AC1049" i="24" s="1"/>
  <c r="AD1049" i="24" s="1"/>
  <c r="V1048" i="24"/>
  <c r="R1048" i="24"/>
  <c r="N1048" i="24"/>
  <c r="L1048" i="24"/>
  <c r="V1047" i="24"/>
  <c r="R1047" i="24"/>
  <c r="N1047" i="24"/>
  <c r="L1047" i="24"/>
  <c r="B1047" i="24" s="1"/>
  <c r="AC1047" i="24" s="1"/>
  <c r="AD1047" i="24" s="1"/>
  <c r="V1046" i="24"/>
  <c r="R1046" i="24"/>
  <c r="N1046" i="24"/>
  <c r="L1046" i="24"/>
  <c r="B1046" i="24" s="1"/>
  <c r="AC1046" i="24" s="1"/>
  <c r="AD1046" i="24" s="1"/>
  <c r="V1045" i="24"/>
  <c r="R1045" i="24"/>
  <c r="N1045" i="24"/>
  <c r="L1045" i="24"/>
  <c r="V1044" i="24"/>
  <c r="R1044" i="24"/>
  <c r="N1044" i="24"/>
  <c r="L1044" i="24"/>
  <c r="V1043" i="24"/>
  <c r="R1043" i="24"/>
  <c r="N1043" i="24"/>
  <c r="L1043" i="24"/>
  <c r="V1042" i="24"/>
  <c r="R1042" i="24"/>
  <c r="N1042" i="24"/>
  <c r="L1042" i="24"/>
  <c r="B1042" i="24" s="1"/>
  <c r="AC1042" i="24" s="1"/>
  <c r="AD1042" i="24" s="1"/>
  <c r="V1041" i="24"/>
  <c r="R1041" i="24"/>
  <c r="N1041" i="24"/>
  <c r="L1041" i="24"/>
  <c r="V1040" i="24"/>
  <c r="R1040" i="24"/>
  <c r="N1040" i="24"/>
  <c r="L1040" i="24"/>
  <c r="V1039" i="24"/>
  <c r="R1039" i="24"/>
  <c r="N1039" i="24"/>
  <c r="L1039" i="24"/>
  <c r="V1038" i="24"/>
  <c r="B1038" i="24" s="1"/>
  <c r="AC1038" i="24" s="1"/>
  <c r="AD1038" i="24" s="1"/>
  <c r="R1038" i="24"/>
  <c r="N1038" i="24"/>
  <c r="L1038" i="24"/>
  <c r="V1037" i="24"/>
  <c r="R1037" i="24"/>
  <c r="N1037" i="24"/>
  <c r="L1037" i="24"/>
  <c r="B1037" i="24" s="1"/>
  <c r="AC1037" i="24" s="1"/>
  <c r="AD1037" i="24" s="1"/>
  <c r="V1036" i="24"/>
  <c r="R1036" i="24"/>
  <c r="N1036" i="24"/>
  <c r="L1036" i="24"/>
  <c r="B1036" i="24" s="1"/>
  <c r="AC1036" i="24" s="1"/>
  <c r="AD1036" i="24" s="1"/>
  <c r="V1035" i="24"/>
  <c r="R1035" i="24"/>
  <c r="N1035" i="24"/>
  <c r="L1035" i="24"/>
  <c r="B1035" i="24" s="1"/>
  <c r="AC1035" i="24" s="1"/>
  <c r="AD1035" i="24" s="1"/>
  <c r="V1034" i="24"/>
  <c r="R1034" i="24"/>
  <c r="N1034" i="24"/>
  <c r="L1034" i="24"/>
  <c r="B1034" i="24"/>
  <c r="AC1034" i="24" s="1"/>
  <c r="AD1034" i="24" s="1"/>
  <c r="V1033" i="24"/>
  <c r="R1033" i="24"/>
  <c r="N1033" i="24"/>
  <c r="L1033" i="24"/>
  <c r="V1032" i="24"/>
  <c r="R1032" i="24"/>
  <c r="N1032" i="24"/>
  <c r="L1032" i="24"/>
  <c r="B1032" i="24" s="1"/>
  <c r="AC1032" i="24" s="1"/>
  <c r="AD1032" i="24" s="1"/>
  <c r="V1031" i="24"/>
  <c r="R1031" i="24"/>
  <c r="N1031" i="24"/>
  <c r="L1031" i="24"/>
  <c r="V1030" i="24"/>
  <c r="R1030" i="24"/>
  <c r="N1030" i="24"/>
  <c r="L1030" i="24"/>
  <c r="V1017" i="24"/>
  <c r="R1017" i="24"/>
  <c r="N1017" i="24"/>
  <c r="L1017" i="24"/>
  <c r="V1024" i="24"/>
  <c r="R1024" i="24"/>
  <c r="N1024" i="24"/>
  <c r="L1024" i="24"/>
  <c r="V1022" i="24"/>
  <c r="R1022" i="24"/>
  <c r="N1022" i="24"/>
  <c r="L1022" i="24"/>
  <c r="V1028" i="24"/>
  <c r="R1028" i="24"/>
  <c r="N1028" i="24"/>
  <c r="L1028" i="24"/>
  <c r="V1021" i="24"/>
  <c r="R1021" i="24"/>
  <c r="N1021" i="24"/>
  <c r="L1021" i="24"/>
  <c r="V1019" i="24"/>
  <c r="R1019" i="24"/>
  <c r="N1019" i="24"/>
  <c r="L1019" i="24"/>
  <c r="V1029" i="24"/>
  <c r="R1029" i="24"/>
  <c r="N1029" i="24"/>
  <c r="L1029" i="24"/>
  <c r="V1027" i="24"/>
  <c r="R1027" i="24"/>
  <c r="N1027" i="24"/>
  <c r="L1027" i="24"/>
  <c r="V1013" i="24"/>
  <c r="R1013" i="24"/>
  <c r="N1013" i="24"/>
  <c r="L1013" i="24"/>
  <c r="V1018" i="24"/>
  <c r="R1018" i="24"/>
  <c r="N1018" i="24"/>
  <c r="L1018" i="24"/>
  <c r="V1023" i="24"/>
  <c r="R1023" i="24"/>
  <c r="N1023" i="24"/>
  <c r="L1023" i="24"/>
  <c r="V1016" i="24"/>
  <c r="R1016" i="24"/>
  <c r="N1016" i="24"/>
  <c r="L1016" i="24"/>
  <c r="V1026" i="24"/>
  <c r="R1026" i="24"/>
  <c r="N1026" i="24"/>
  <c r="L1026" i="24"/>
  <c r="V1025" i="24"/>
  <c r="R1025" i="24"/>
  <c r="N1025" i="24"/>
  <c r="L1025" i="24"/>
  <c r="V1012" i="24"/>
  <c r="R1012" i="24"/>
  <c r="N1012" i="24"/>
  <c r="L1012" i="24"/>
  <c r="V1015" i="24"/>
  <c r="R1015" i="24"/>
  <c r="N1015" i="24"/>
  <c r="L1015" i="24"/>
  <c r="V1020" i="24"/>
  <c r="R1020" i="24"/>
  <c r="N1020" i="24"/>
  <c r="L1020" i="24"/>
  <c r="V1014" i="24"/>
  <c r="R1014" i="24"/>
  <c r="N1014" i="24"/>
  <c r="L1014" i="24"/>
  <c r="V1009" i="24"/>
  <c r="R1009" i="24"/>
  <c r="N1009" i="24"/>
  <c r="L1009" i="24"/>
  <c r="B1009" i="24" s="1"/>
  <c r="AC1009" i="24" s="1"/>
  <c r="AD1009" i="24" s="1"/>
  <c r="V1008" i="24"/>
  <c r="B1008" i="24" s="1"/>
  <c r="AC1008" i="24" s="1"/>
  <c r="AD1008" i="24" s="1"/>
  <c r="R1008" i="24"/>
  <c r="N1008" i="24"/>
  <c r="L1008" i="24"/>
  <c r="V1007" i="24"/>
  <c r="R1007" i="24"/>
  <c r="N1007" i="24"/>
  <c r="L1007" i="24"/>
  <c r="B1007" i="24" s="1"/>
  <c r="AC1007" i="24" s="1"/>
  <c r="AD1007" i="24" s="1"/>
  <c r="V1006" i="24"/>
  <c r="R1006" i="24"/>
  <c r="N1006" i="24"/>
  <c r="L1006" i="24"/>
  <c r="V1005" i="24"/>
  <c r="R1005" i="24"/>
  <c r="N1005" i="24"/>
  <c r="L1005" i="24"/>
  <c r="B1005" i="24" s="1"/>
  <c r="AC1005" i="24" s="1"/>
  <c r="AD1005" i="24" s="1"/>
  <c r="V1004" i="24"/>
  <c r="B1004" i="24" s="1"/>
  <c r="AC1004" i="24" s="1"/>
  <c r="AD1004" i="24" s="1"/>
  <c r="R1004" i="24"/>
  <c r="N1004" i="24"/>
  <c r="L1004" i="24"/>
  <c r="V1003" i="24"/>
  <c r="R1003" i="24"/>
  <c r="N1003" i="24"/>
  <c r="L1003" i="24"/>
  <c r="B1003" i="24" s="1"/>
  <c r="AC1003" i="24" s="1"/>
  <c r="AD1003" i="24" s="1"/>
  <c r="V1002" i="24"/>
  <c r="R1002" i="24"/>
  <c r="N1002" i="24"/>
  <c r="L1002" i="24"/>
  <c r="V1001" i="24"/>
  <c r="R1001" i="24"/>
  <c r="N1001" i="24"/>
  <c r="L1001" i="24"/>
  <c r="B1001" i="24" s="1"/>
  <c r="AC1001" i="24" s="1"/>
  <c r="AD1001" i="24" s="1"/>
  <c r="V1000" i="24"/>
  <c r="B1000" i="24" s="1"/>
  <c r="AC1000" i="24" s="1"/>
  <c r="AD1000" i="24" s="1"/>
  <c r="R1000" i="24"/>
  <c r="N1000" i="24"/>
  <c r="L1000" i="24"/>
  <c r="V999" i="24"/>
  <c r="R999" i="24"/>
  <c r="N999" i="24"/>
  <c r="L999" i="24"/>
  <c r="B999" i="24" s="1"/>
  <c r="AC999" i="24" s="1"/>
  <c r="AD999" i="24" s="1"/>
  <c r="V998" i="24"/>
  <c r="R998" i="24"/>
  <c r="N998" i="24"/>
  <c r="L998" i="24"/>
  <c r="V997" i="24"/>
  <c r="R997" i="24"/>
  <c r="N997" i="24"/>
  <c r="L997" i="24"/>
  <c r="B997" i="24" s="1"/>
  <c r="AC997" i="24" s="1"/>
  <c r="AD997" i="24" s="1"/>
  <c r="V996" i="24"/>
  <c r="B996" i="24" s="1"/>
  <c r="AC996" i="24" s="1"/>
  <c r="AD996" i="24" s="1"/>
  <c r="R996" i="24"/>
  <c r="N996" i="24"/>
  <c r="L996" i="24"/>
  <c r="V995" i="24"/>
  <c r="R995" i="24"/>
  <c r="N995" i="24"/>
  <c r="L995" i="24"/>
  <c r="B995" i="24" s="1"/>
  <c r="AC995" i="24" s="1"/>
  <c r="AD995" i="24" s="1"/>
  <c r="V994" i="24"/>
  <c r="R994" i="24"/>
  <c r="N994" i="24"/>
  <c r="L994" i="24"/>
  <c r="V993" i="24"/>
  <c r="R993" i="24"/>
  <c r="N993" i="24"/>
  <c r="L993" i="24"/>
  <c r="B993" i="24" s="1"/>
  <c r="AC993" i="24" s="1"/>
  <c r="AD993" i="24" s="1"/>
  <c r="V992" i="24"/>
  <c r="B992" i="24" s="1"/>
  <c r="AC992" i="24" s="1"/>
  <c r="AD992" i="24" s="1"/>
  <c r="R992" i="24"/>
  <c r="N992" i="24"/>
  <c r="L992" i="24"/>
  <c r="V991" i="24"/>
  <c r="R991" i="24"/>
  <c r="N991" i="24"/>
  <c r="L991" i="24"/>
  <c r="B991" i="24" s="1"/>
  <c r="AC991" i="24" s="1"/>
  <c r="AD991" i="24" s="1"/>
  <c r="V990" i="24"/>
  <c r="R990" i="24"/>
  <c r="N990" i="24"/>
  <c r="L990" i="24"/>
  <c r="V989" i="24"/>
  <c r="R989" i="24"/>
  <c r="N989" i="24"/>
  <c r="L989" i="24"/>
  <c r="B989" i="24" s="1"/>
  <c r="AC989" i="24" s="1"/>
  <c r="AD989" i="24" s="1"/>
  <c r="V988" i="24"/>
  <c r="B988" i="24" s="1"/>
  <c r="AC988" i="24" s="1"/>
  <c r="AD988" i="24" s="1"/>
  <c r="R988" i="24"/>
  <c r="N988" i="24"/>
  <c r="L988" i="24"/>
  <c r="V987" i="24"/>
  <c r="R987" i="24"/>
  <c r="N987" i="24"/>
  <c r="L987" i="24"/>
  <c r="B987" i="24" s="1"/>
  <c r="AC987" i="24" s="1"/>
  <c r="AD987" i="24" s="1"/>
  <c r="V986" i="24"/>
  <c r="R986" i="24"/>
  <c r="N986" i="24"/>
  <c r="L986" i="24"/>
  <c r="V985" i="24"/>
  <c r="R985" i="24"/>
  <c r="N985" i="24"/>
  <c r="L985" i="24"/>
  <c r="B985" i="24" s="1"/>
  <c r="AC985" i="24" s="1"/>
  <c r="AD985" i="24" s="1"/>
  <c r="V984" i="24"/>
  <c r="B984" i="24" s="1"/>
  <c r="AC984" i="24" s="1"/>
  <c r="AD984" i="24" s="1"/>
  <c r="R984" i="24"/>
  <c r="N984" i="24"/>
  <c r="L984" i="24"/>
  <c r="V983" i="24"/>
  <c r="R983" i="24"/>
  <c r="N983" i="24"/>
  <c r="L983" i="24"/>
  <c r="B983" i="24" s="1"/>
  <c r="AC983" i="24" s="1"/>
  <c r="AD983" i="24" s="1"/>
  <c r="V982" i="24"/>
  <c r="R982" i="24"/>
  <c r="N982" i="24"/>
  <c r="L982" i="24"/>
  <c r="V981" i="24"/>
  <c r="R981" i="24"/>
  <c r="N981" i="24"/>
  <c r="L981" i="24"/>
  <c r="B981" i="24" s="1"/>
  <c r="AC981" i="24" s="1"/>
  <c r="AD981" i="24" s="1"/>
  <c r="V980" i="24"/>
  <c r="B980" i="24" s="1"/>
  <c r="AC980" i="24" s="1"/>
  <c r="AD980" i="24" s="1"/>
  <c r="R980" i="24"/>
  <c r="N980" i="24"/>
  <c r="L980" i="24"/>
  <c r="V979" i="24"/>
  <c r="R979" i="24"/>
  <c r="N979" i="24"/>
  <c r="L979" i="24"/>
  <c r="B979" i="24" s="1"/>
  <c r="AC979" i="24" s="1"/>
  <c r="AD979" i="24" s="1"/>
  <c r="V978" i="24"/>
  <c r="R978" i="24"/>
  <c r="N978" i="24"/>
  <c r="L978" i="24"/>
  <c r="V977" i="24"/>
  <c r="R977" i="24"/>
  <c r="N977" i="24"/>
  <c r="L977" i="24"/>
  <c r="B977" i="24" s="1"/>
  <c r="AC977" i="24" s="1"/>
  <c r="AD977" i="24" s="1"/>
  <c r="V976" i="24"/>
  <c r="B976" i="24" s="1"/>
  <c r="AC976" i="24" s="1"/>
  <c r="AD976" i="24" s="1"/>
  <c r="R976" i="24"/>
  <c r="N976" i="24"/>
  <c r="L976" i="24"/>
  <c r="V975" i="24"/>
  <c r="R975" i="24"/>
  <c r="N975" i="24"/>
  <c r="L975" i="24"/>
  <c r="B975" i="24" s="1"/>
  <c r="AC975" i="24" s="1"/>
  <c r="AD975" i="24" s="1"/>
  <c r="V974" i="24"/>
  <c r="R974" i="24"/>
  <c r="N974" i="24"/>
  <c r="L974" i="24"/>
  <c r="V973" i="24"/>
  <c r="R973" i="24"/>
  <c r="N973" i="24"/>
  <c r="L973" i="24"/>
  <c r="B973" i="24" s="1"/>
  <c r="AC973" i="24" s="1"/>
  <c r="AD973" i="24" s="1"/>
  <c r="V972" i="24"/>
  <c r="B972" i="24" s="1"/>
  <c r="AC972" i="24" s="1"/>
  <c r="AD972" i="24" s="1"/>
  <c r="R972" i="24"/>
  <c r="N972" i="24"/>
  <c r="L972" i="24"/>
  <c r="V971" i="24"/>
  <c r="R971" i="24"/>
  <c r="N971" i="24"/>
  <c r="L971" i="24"/>
  <c r="B971" i="24" s="1"/>
  <c r="AC971" i="24" s="1"/>
  <c r="AD971" i="24" s="1"/>
  <c r="V970" i="24"/>
  <c r="R970" i="24"/>
  <c r="N970" i="24"/>
  <c r="L970" i="24"/>
  <c r="V969" i="24"/>
  <c r="R969" i="24"/>
  <c r="N969" i="24"/>
  <c r="L969" i="24"/>
  <c r="B969" i="24" s="1"/>
  <c r="AC969" i="24" s="1"/>
  <c r="AD969" i="24" s="1"/>
  <c r="V968" i="24"/>
  <c r="B968" i="24" s="1"/>
  <c r="AC968" i="24" s="1"/>
  <c r="AD968" i="24" s="1"/>
  <c r="R968" i="24"/>
  <c r="N968" i="24"/>
  <c r="L968" i="24"/>
  <c r="V967" i="24"/>
  <c r="R967" i="24"/>
  <c r="N967" i="24"/>
  <c r="L967" i="24"/>
  <c r="B967" i="24" s="1"/>
  <c r="AC967" i="24" s="1"/>
  <c r="AD967" i="24" s="1"/>
  <c r="V966" i="24"/>
  <c r="R966" i="24"/>
  <c r="N966" i="24"/>
  <c r="L966" i="24"/>
  <c r="V965" i="24"/>
  <c r="R965" i="24"/>
  <c r="N965" i="24"/>
  <c r="L965" i="24"/>
  <c r="B965" i="24" s="1"/>
  <c r="AC965" i="24" s="1"/>
  <c r="AD965" i="24" s="1"/>
  <c r="V964" i="24"/>
  <c r="B964" i="24" s="1"/>
  <c r="AC964" i="24" s="1"/>
  <c r="AD964" i="24" s="1"/>
  <c r="R964" i="24"/>
  <c r="N964" i="24"/>
  <c r="L964" i="24"/>
  <c r="V963" i="24"/>
  <c r="R963" i="24"/>
  <c r="N963" i="24"/>
  <c r="L963" i="24"/>
  <c r="B963" i="24" s="1"/>
  <c r="AC963" i="24" s="1"/>
  <c r="AD963" i="24" s="1"/>
  <c r="V962" i="24"/>
  <c r="R962" i="24"/>
  <c r="N962" i="24"/>
  <c r="L962" i="24"/>
  <c r="V961" i="24"/>
  <c r="R961" i="24"/>
  <c r="N961" i="24"/>
  <c r="L961" i="24"/>
  <c r="B961" i="24" s="1"/>
  <c r="AC961" i="24" s="1"/>
  <c r="AD961" i="24" s="1"/>
  <c r="V960" i="24"/>
  <c r="B960" i="24" s="1"/>
  <c r="AC960" i="24" s="1"/>
  <c r="AD960" i="24" s="1"/>
  <c r="R960" i="24"/>
  <c r="N960" i="24"/>
  <c r="L960" i="24"/>
  <c r="V959" i="24"/>
  <c r="R959" i="24"/>
  <c r="N959" i="24"/>
  <c r="L959" i="24"/>
  <c r="B959" i="24" s="1"/>
  <c r="AC959" i="24" s="1"/>
  <c r="AD959" i="24" s="1"/>
  <c r="V958" i="24"/>
  <c r="R958" i="24"/>
  <c r="N958" i="24"/>
  <c r="L958" i="24"/>
  <c r="V957" i="24"/>
  <c r="R957" i="24"/>
  <c r="N957" i="24"/>
  <c r="L957" i="24"/>
  <c r="B957" i="24" s="1"/>
  <c r="AC957" i="24" s="1"/>
  <c r="AD957" i="24" s="1"/>
  <c r="V956" i="24"/>
  <c r="B956" i="24" s="1"/>
  <c r="AC956" i="24" s="1"/>
  <c r="AD956" i="24" s="1"/>
  <c r="R956" i="24"/>
  <c r="N956" i="24"/>
  <c r="L956" i="24"/>
  <c r="V955" i="24"/>
  <c r="R955" i="24"/>
  <c r="N955" i="24"/>
  <c r="L955" i="24"/>
  <c r="B955" i="24" s="1"/>
  <c r="AC955" i="24" s="1"/>
  <c r="AD955" i="24" s="1"/>
  <c r="V954" i="24"/>
  <c r="R954" i="24"/>
  <c r="N954" i="24"/>
  <c r="L954" i="24"/>
  <c r="V953" i="24"/>
  <c r="R953" i="24"/>
  <c r="N953" i="24"/>
  <c r="L953" i="24"/>
  <c r="B953" i="24" s="1"/>
  <c r="AC953" i="24" s="1"/>
  <c r="AD953" i="24" s="1"/>
  <c r="V952" i="24"/>
  <c r="B952" i="24" s="1"/>
  <c r="AC952" i="24" s="1"/>
  <c r="AD952" i="24" s="1"/>
  <c r="R952" i="24"/>
  <c r="N952" i="24"/>
  <c r="L952" i="24"/>
  <c r="V951" i="24"/>
  <c r="R951" i="24"/>
  <c r="N951" i="24"/>
  <c r="L951" i="24"/>
  <c r="B951" i="24" s="1"/>
  <c r="AC951" i="24" s="1"/>
  <c r="AD951" i="24" s="1"/>
  <c r="V950" i="24"/>
  <c r="R950" i="24"/>
  <c r="N950" i="24"/>
  <c r="L950" i="24"/>
  <c r="V949" i="24"/>
  <c r="R949" i="24"/>
  <c r="N949" i="24"/>
  <c r="L949" i="24"/>
  <c r="B949" i="24" s="1"/>
  <c r="AC949" i="24" s="1"/>
  <c r="AD949" i="24" s="1"/>
  <c r="V948" i="24"/>
  <c r="B948" i="24" s="1"/>
  <c r="AC948" i="24" s="1"/>
  <c r="AD948" i="24" s="1"/>
  <c r="R948" i="24"/>
  <c r="N948" i="24"/>
  <c r="L948" i="24"/>
  <c r="V947" i="24"/>
  <c r="R947" i="24"/>
  <c r="N947" i="24"/>
  <c r="L947" i="24"/>
  <c r="B947" i="24" s="1"/>
  <c r="AC947" i="24" s="1"/>
  <c r="AD947" i="24" s="1"/>
  <c r="V946" i="24"/>
  <c r="R946" i="24"/>
  <c r="N946" i="24"/>
  <c r="L946" i="24"/>
  <c r="V945" i="24"/>
  <c r="R945" i="24"/>
  <c r="N945" i="24"/>
  <c r="L945" i="24"/>
  <c r="B945" i="24" s="1"/>
  <c r="AC945" i="24" s="1"/>
  <c r="AD945" i="24" s="1"/>
  <c r="V944" i="24"/>
  <c r="B944" i="24" s="1"/>
  <c r="AC944" i="24" s="1"/>
  <c r="AD944" i="24" s="1"/>
  <c r="R944" i="24"/>
  <c r="N944" i="24"/>
  <c r="L944" i="24"/>
  <c r="V943" i="24"/>
  <c r="R943" i="24"/>
  <c r="N943" i="24"/>
  <c r="L943" i="24"/>
  <c r="B943" i="24" s="1"/>
  <c r="AC943" i="24" s="1"/>
  <c r="AD943" i="24" s="1"/>
  <c r="V942" i="24"/>
  <c r="R942" i="24"/>
  <c r="N942" i="24"/>
  <c r="L942" i="24"/>
  <c r="V941" i="24"/>
  <c r="R941" i="24"/>
  <c r="N941" i="24"/>
  <c r="L941" i="24"/>
  <c r="B941" i="24" s="1"/>
  <c r="AC941" i="24" s="1"/>
  <c r="AD941" i="24" s="1"/>
  <c r="V940" i="24"/>
  <c r="B940" i="24" s="1"/>
  <c r="AC940" i="24" s="1"/>
  <c r="AD940" i="24" s="1"/>
  <c r="R940" i="24"/>
  <c r="N940" i="24"/>
  <c r="L940" i="24"/>
  <c r="V939" i="24"/>
  <c r="R939" i="24"/>
  <c r="N939" i="24"/>
  <c r="L939" i="24"/>
  <c r="B939" i="24" s="1"/>
  <c r="AC939" i="24" s="1"/>
  <c r="AD939" i="24" s="1"/>
  <c r="V938" i="24"/>
  <c r="R938" i="24"/>
  <c r="N938" i="24"/>
  <c r="L938" i="24"/>
  <c r="V937" i="24"/>
  <c r="R937" i="24"/>
  <c r="N937" i="24"/>
  <c r="L937" i="24"/>
  <c r="B937" i="24" s="1"/>
  <c r="AC937" i="24" s="1"/>
  <c r="AD937" i="24" s="1"/>
  <c r="V936" i="24"/>
  <c r="B936" i="24" s="1"/>
  <c r="AC936" i="24" s="1"/>
  <c r="AD936" i="24" s="1"/>
  <c r="R936" i="24"/>
  <c r="N936" i="24"/>
  <c r="L936" i="24"/>
  <c r="V935" i="24"/>
  <c r="R935" i="24"/>
  <c r="N935" i="24"/>
  <c r="L935" i="24"/>
  <c r="B935" i="24" s="1"/>
  <c r="AC935" i="24" s="1"/>
  <c r="AD935" i="24" s="1"/>
  <c r="V934" i="24"/>
  <c r="R934" i="24"/>
  <c r="N934" i="24"/>
  <c r="L934" i="24"/>
  <c r="V933" i="24"/>
  <c r="R933" i="24"/>
  <c r="N933" i="24"/>
  <c r="L933" i="24"/>
  <c r="B933" i="24" s="1"/>
  <c r="AC933" i="24" s="1"/>
  <c r="AD933" i="24" s="1"/>
  <c r="V932" i="24"/>
  <c r="B932" i="24" s="1"/>
  <c r="AC932" i="24" s="1"/>
  <c r="AD932" i="24" s="1"/>
  <c r="R932" i="24"/>
  <c r="N932" i="24"/>
  <c r="L932" i="24"/>
  <c r="V931" i="24"/>
  <c r="R931" i="24"/>
  <c r="N931" i="24"/>
  <c r="L931" i="24"/>
  <c r="B931" i="24" s="1"/>
  <c r="AC931" i="24" s="1"/>
  <c r="AD931" i="24" s="1"/>
  <c r="V930" i="24"/>
  <c r="R930" i="24"/>
  <c r="N930" i="24"/>
  <c r="L930" i="24"/>
  <c r="V929" i="24"/>
  <c r="R929" i="24"/>
  <c r="N929" i="24"/>
  <c r="L929" i="24"/>
  <c r="B929" i="24" s="1"/>
  <c r="AC929" i="24" s="1"/>
  <c r="AD929" i="24" s="1"/>
  <c r="V928" i="24"/>
  <c r="B928" i="24" s="1"/>
  <c r="AC928" i="24" s="1"/>
  <c r="AD928" i="24" s="1"/>
  <c r="R928" i="24"/>
  <c r="N928" i="24"/>
  <c r="L928" i="24"/>
  <c r="V927" i="24"/>
  <c r="R927" i="24"/>
  <c r="N927" i="24"/>
  <c r="L927" i="24"/>
  <c r="B927" i="24" s="1"/>
  <c r="AC927" i="24" s="1"/>
  <c r="AD927" i="24" s="1"/>
  <c r="V926" i="24"/>
  <c r="R926" i="24"/>
  <c r="N926" i="24"/>
  <c r="L926" i="24"/>
  <c r="V925" i="24"/>
  <c r="R925" i="24"/>
  <c r="N925" i="24"/>
  <c r="L925" i="24"/>
  <c r="B925" i="24" s="1"/>
  <c r="AC925" i="24" s="1"/>
  <c r="AD925" i="24" s="1"/>
  <c r="V924" i="24"/>
  <c r="B924" i="24" s="1"/>
  <c r="AC924" i="24" s="1"/>
  <c r="AD924" i="24" s="1"/>
  <c r="R924" i="24"/>
  <c r="N924" i="24"/>
  <c r="L924" i="24"/>
  <c r="V923" i="24"/>
  <c r="R923" i="24"/>
  <c r="N923" i="24"/>
  <c r="L923" i="24"/>
  <c r="B923" i="24" s="1"/>
  <c r="AC923" i="24" s="1"/>
  <c r="AD923" i="24" s="1"/>
  <c r="V922" i="24"/>
  <c r="R922" i="24"/>
  <c r="N922" i="24"/>
  <c r="L922" i="24"/>
  <c r="V921" i="24"/>
  <c r="R921" i="24"/>
  <c r="N921" i="24"/>
  <c r="L921" i="24"/>
  <c r="B921" i="24" s="1"/>
  <c r="AC921" i="24" s="1"/>
  <c r="AD921" i="24" s="1"/>
  <c r="V920" i="24"/>
  <c r="R920" i="24"/>
  <c r="B920" i="24" s="1"/>
  <c r="AC920" i="24" s="1"/>
  <c r="AD920" i="24" s="1"/>
  <c r="N920" i="24"/>
  <c r="L920" i="24"/>
  <c r="V919" i="24"/>
  <c r="R919" i="24"/>
  <c r="N919" i="24"/>
  <c r="L919" i="24"/>
  <c r="V918" i="24"/>
  <c r="R918" i="24"/>
  <c r="N918" i="24"/>
  <c r="L918" i="24"/>
  <c r="V917" i="24"/>
  <c r="R917" i="24"/>
  <c r="N917" i="24"/>
  <c r="L917" i="24"/>
  <c r="V916" i="24"/>
  <c r="B916" i="24" s="1"/>
  <c r="AC916" i="24" s="1"/>
  <c r="AD916" i="24" s="1"/>
  <c r="R916" i="24"/>
  <c r="N916" i="24"/>
  <c r="L916" i="24"/>
  <c r="V915" i="24"/>
  <c r="R915" i="24"/>
  <c r="N915" i="24"/>
  <c r="L915" i="24"/>
  <c r="V914" i="24"/>
  <c r="R914" i="24"/>
  <c r="N914" i="24"/>
  <c r="L914" i="24"/>
  <c r="V913" i="24"/>
  <c r="R913" i="24"/>
  <c r="N913" i="24"/>
  <c r="L913" i="24"/>
  <c r="V912" i="24"/>
  <c r="R912" i="24"/>
  <c r="N912" i="24"/>
  <c r="L912" i="24"/>
  <c r="B912" i="24" s="1"/>
  <c r="AC912" i="24" s="1"/>
  <c r="AD912" i="24" s="1"/>
  <c r="V911" i="24"/>
  <c r="R911" i="24"/>
  <c r="N911" i="24"/>
  <c r="L911" i="24"/>
  <c r="V910" i="24"/>
  <c r="R910" i="24"/>
  <c r="N910" i="24"/>
  <c r="L910" i="24"/>
  <c r="V909" i="24"/>
  <c r="R909" i="24"/>
  <c r="N909" i="24"/>
  <c r="L909" i="24"/>
  <c r="V908" i="24"/>
  <c r="R908" i="24"/>
  <c r="N908" i="24"/>
  <c r="L908" i="24"/>
  <c r="B908" i="24"/>
  <c r="AC908" i="24" s="1"/>
  <c r="AD908" i="24" s="1"/>
  <c r="V907" i="24"/>
  <c r="R907" i="24"/>
  <c r="N907" i="24"/>
  <c r="L907" i="24"/>
  <c r="V906" i="24"/>
  <c r="R906" i="24"/>
  <c r="N906" i="24"/>
  <c r="L906" i="24"/>
  <c r="V905" i="24"/>
  <c r="R905" i="24"/>
  <c r="N905" i="24"/>
  <c r="L905" i="24"/>
  <c r="V904" i="24"/>
  <c r="R904" i="24"/>
  <c r="N904" i="24"/>
  <c r="L904" i="24"/>
  <c r="B904" i="24" s="1"/>
  <c r="AC904" i="24" s="1"/>
  <c r="AD904" i="24" s="1"/>
  <c r="V903" i="24"/>
  <c r="R903" i="24"/>
  <c r="N903" i="24"/>
  <c r="L903" i="24"/>
  <c r="V902" i="24"/>
  <c r="R902" i="24"/>
  <c r="N902" i="24"/>
  <c r="L902" i="24"/>
  <c r="V901" i="24"/>
  <c r="R901" i="24"/>
  <c r="N901" i="24"/>
  <c r="L901" i="24"/>
  <c r="V900" i="24"/>
  <c r="R900" i="24"/>
  <c r="N900" i="24"/>
  <c r="L900" i="24"/>
  <c r="B900" i="24" s="1"/>
  <c r="AC900" i="24" s="1"/>
  <c r="AD900" i="24" s="1"/>
  <c r="V899" i="24"/>
  <c r="R899" i="24"/>
  <c r="N899" i="24"/>
  <c r="L899" i="24"/>
  <c r="B899" i="24" s="1"/>
  <c r="AC899" i="24" s="1"/>
  <c r="AD899" i="24" s="1"/>
  <c r="V898" i="24"/>
  <c r="R898" i="24"/>
  <c r="B898" i="24" s="1"/>
  <c r="AC898" i="24" s="1"/>
  <c r="AD898" i="24" s="1"/>
  <c r="N898" i="24"/>
  <c r="L898" i="24"/>
  <c r="V897" i="24"/>
  <c r="R897" i="24"/>
  <c r="N897" i="24"/>
  <c r="L897" i="24"/>
  <c r="B897" i="24" s="1"/>
  <c r="AC897" i="24" s="1"/>
  <c r="AD897" i="24" s="1"/>
  <c r="V896" i="24"/>
  <c r="R896" i="24"/>
  <c r="N896" i="24"/>
  <c r="L896" i="24"/>
  <c r="B896" i="24" s="1"/>
  <c r="AC896" i="24" s="1"/>
  <c r="AD896" i="24" s="1"/>
  <c r="V895" i="24"/>
  <c r="R895" i="24"/>
  <c r="N895" i="24"/>
  <c r="L895" i="24"/>
  <c r="V894" i="24"/>
  <c r="R894" i="24"/>
  <c r="N894" i="24"/>
  <c r="L894" i="24"/>
  <c r="V893" i="24"/>
  <c r="R893" i="24"/>
  <c r="N893" i="24"/>
  <c r="L893" i="24"/>
  <c r="V892" i="24"/>
  <c r="B892" i="24" s="1"/>
  <c r="AC892" i="24" s="1"/>
  <c r="AD892" i="24" s="1"/>
  <c r="R892" i="24"/>
  <c r="N892" i="24"/>
  <c r="L892" i="24"/>
  <c r="V891" i="24"/>
  <c r="R891" i="24"/>
  <c r="N891" i="24"/>
  <c r="L891" i="24"/>
  <c r="V890" i="24"/>
  <c r="R890" i="24"/>
  <c r="N890" i="24"/>
  <c r="L890" i="24"/>
  <c r="V889" i="24"/>
  <c r="R889" i="24"/>
  <c r="N889" i="24"/>
  <c r="L889" i="24"/>
  <c r="V888" i="24"/>
  <c r="R888" i="24"/>
  <c r="N888" i="24"/>
  <c r="B888" i="24" s="1"/>
  <c r="AC888" i="24" s="1"/>
  <c r="AD888" i="24" s="1"/>
  <c r="L888" i="24"/>
  <c r="V887" i="24"/>
  <c r="R887" i="24"/>
  <c r="N887" i="24"/>
  <c r="L887" i="24"/>
  <c r="V886" i="24"/>
  <c r="R886" i="24"/>
  <c r="N886" i="24"/>
  <c r="L886" i="24"/>
  <c r="B886" i="24" s="1"/>
  <c r="AC886" i="24" s="1"/>
  <c r="AD886" i="24" s="1"/>
  <c r="V885" i="24"/>
  <c r="R885" i="24"/>
  <c r="N885" i="24"/>
  <c r="L885" i="24"/>
  <c r="V884" i="24"/>
  <c r="R884" i="24"/>
  <c r="N884" i="24"/>
  <c r="L884" i="24"/>
  <c r="V883" i="24"/>
  <c r="R883" i="24"/>
  <c r="N883" i="24"/>
  <c r="L883" i="24"/>
  <c r="V882" i="24"/>
  <c r="R882" i="24"/>
  <c r="N882" i="24"/>
  <c r="L882" i="24"/>
  <c r="V881" i="24"/>
  <c r="R881" i="24"/>
  <c r="N881" i="24"/>
  <c r="L881" i="24"/>
  <c r="V880" i="24"/>
  <c r="R880" i="24"/>
  <c r="N880" i="24"/>
  <c r="L880" i="24"/>
  <c r="V879" i="24"/>
  <c r="R879" i="24"/>
  <c r="N879" i="24"/>
  <c r="L879" i="24"/>
  <c r="V878" i="24"/>
  <c r="B878" i="24" s="1"/>
  <c r="AC878" i="24" s="1"/>
  <c r="AD878" i="24" s="1"/>
  <c r="R878" i="24"/>
  <c r="N878" i="24"/>
  <c r="L878" i="24"/>
  <c r="V877" i="24"/>
  <c r="R877" i="24"/>
  <c r="N877" i="24"/>
  <c r="L877" i="24"/>
  <c r="B877" i="24" s="1"/>
  <c r="AC877" i="24" s="1"/>
  <c r="AD877" i="24" s="1"/>
  <c r="V876" i="24"/>
  <c r="R876" i="24"/>
  <c r="N876" i="24"/>
  <c r="L876" i="24"/>
  <c r="V875" i="24"/>
  <c r="R875" i="24"/>
  <c r="N875" i="24"/>
  <c r="L875" i="24"/>
  <c r="V874" i="24"/>
  <c r="R874" i="24"/>
  <c r="N874" i="24"/>
  <c r="L874" i="24"/>
  <c r="V873" i="24"/>
  <c r="R873" i="24"/>
  <c r="N873" i="24"/>
  <c r="L873" i="24"/>
  <c r="V872" i="24"/>
  <c r="R872" i="24"/>
  <c r="N872" i="24"/>
  <c r="L872" i="24"/>
  <c r="V871" i="24"/>
  <c r="R871" i="24"/>
  <c r="N871" i="24"/>
  <c r="L871" i="24"/>
  <c r="V870" i="24"/>
  <c r="R870" i="24"/>
  <c r="N870" i="24"/>
  <c r="L870" i="24"/>
  <c r="B870" i="24"/>
  <c r="AC870" i="24" s="1"/>
  <c r="AD870" i="24" s="1"/>
  <c r="V869" i="24"/>
  <c r="R869" i="24"/>
  <c r="B869" i="24" s="1"/>
  <c r="AC869" i="24" s="1"/>
  <c r="AD869" i="24" s="1"/>
  <c r="N869" i="24"/>
  <c r="L869" i="24"/>
  <c r="V868" i="24"/>
  <c r="R868" i="24"/>
  <c r="N868" i="24"/>
  <c r="L868" i="24"/>
  <c r="V867" i="24"/>
  <c r="R867" i="24"/>
  <c r="N867" i="24"/>
  <c r="L867" i="24"/>
  <c r="V866" i="24"/>
  <c r="R866" i="24"/>
  <c r="N866" i="24"/>
  <c r="L866" i="24"/>
  <c r="V865" i="24"/>
  <c r="R865" i="24"/>
  <c r="N865" i="24"/>
  <c r="L865" i="24"/>
  <c r="V864" i="24"/>
  <c r="R864" i="24"/>
  <c r="N864" i="24"/>
  <c r="L864" i="24"/>
  <c r="V863" i="24"/>
  <c r="R863" i="24"/>
  <c r="N863" i="24"/>
  <c r="L863" i="24"/>
  <c r="V862" i="24"/>
  <c r="R862" i="24"/>
  <c r="N862" i="24"/>
  <c r="L862" i="24"/>
  <c r="B862" i="24" s="1"/>
  <c r="AC862" i="24" s="1"/>
  <c r="AD862" i="24" s="1"/>
  <c r="V861" i="24"/>
  <c r="R861" i="24"/>
  <c r="N861" i="24"/>
  <c r="L861" i="24"/>
  <c r="B861" i="24" s="1"/>
  <c r="AC861" i="24" s="1"/>
  <c r="AD861" i="24" s="1"/>
  <c r="V860" i="24"/>
  <c r="R860" i="24"/>
  <c r="N860" i="24"/>
  <c r="L860" i="24"/>
  <c r="V859" i="24"/>
  <c r="R859" i="24"/>
  <c r="N859" i="24"/>
  <c r="L859" i="24"/>
  <c r="V858" i="24"/>
  <c r="R858" i="24"/>
  <c r="N858" i="24"/>
  <c r="L858" i="24"/>
  <c r="V857" i="24"/>
  <c r="R857" i="24"/>
  <c r="N857" i="24"/>
  <c r="L857" i="24"/>
  <c r="V856" i="24"/>
  <c r="R856" i="24"/>
  <c r="N856" i="24"/>
  <c r="L856" i="24"/>
  <c r="V855" i="24"/>
  <c r="R855" i="24"/>
  <c r="N855" i="24"/>
  <c r="L855" i="24"/>
  <c r="V854" i="24"/>
  <c r="R854" i="24"/>
  <c r="N854" i="24"/>
  <c r="B854" i="24" s="1"/>
  <c r="AC854" i="24" s="1"/>
  <c r="AD854" i="24" s="1"/>
  <c r="L854" i="24"/>
  <c r="V853" i="24"/>
  <c r="R853" i="24"/>
  <c r="N853" i="24"/>
  <c r="L853" i="24"/>
  <c r="B853" i="24" s="1"/>
  <c r="AC853" i="24" s="1"/>
  <c r="AD853" i="24" s="1"/>
  <c r="V852" i="24"/>
  <c r="R852" i="24"/>
  <c r="N852" i="24"/>
  <c r="L852" i="24"/>
  <c r="V851" i="24"/>
  <c r="R851" i="24"/>
  <c r="N851" i="24"/>
  <c r="L851" i="24"/>
  <c r="V850" i="24"/>
  <c r="R850" i="24"/>
  <c r="N850" i="24"/>
  <c r="L850" i="24"/>
  <c r="V849" i="24"/>
  <c r="R849" i="24"/>
  <c r="N849" i="24"/>
  <c r="L849" i="24"/>
  <c r="V848" i="24"/>
  <c r="R848" i="24"/>
  <c r="N848" i="24"/>
  <c r="L848" i="24"/>
  <c r="V847" i="24"/>
  <c r="R847" i="24"/>
  <c r="N847" i="24"/>
  <c r="L847" i="24"/>
  <c r="V846" i="24"/>
  <c r="B846" i="24" s="1"/>
  <c r="AC846" i="24" s="1"/>
  <c r="AD846" i="24" s="1"/>
  <c r="R846" i="24"/>
  <c r="N846" i="24"/>
  <c r="L846" i="24"/>
  <c r="V845" i="24"/>
  <c r="R845" i="24"/>
  <c r="N845" i="24"/>
  <c r="L845" i="24"/>
  <c r="B845" i="24" s="1"/>
  <c r="AC845" i="24" s="1"/>
  <c r="AD845" i="24" s="1"/>
  <c r="V844" i="24"/>
  <c r="R844" i="24"/>
  <c r="N844" i="24"/>
  <c r="L844" i="24"/>
  <c r="V843" i="24"/>
  <c r="R843" i="24"/>
  <c r="N843" i="24"/>
  <c r="L843" i="24"/>
  <c r="V842" i="24"/>
  <c r="R842" i="24"/>
  <c r="N842" i="24"/>
  <c r="L842" i="24"/>
  <c r="B842" i="24"/>
  <c r="AC842" i="24" s="1"/>
  <c r="AD842" i="24" s="1"/>
  <c r="V841" i="24"/>
  <c r="R841" i="24"/>
  <c r="N841" i="24"/>
  <c r="L841" i="24"/>
  <c r="V840" i="24"/>
  <c r="R840" i="24"/>
  <c r="N840" i="24"/>
  <c r="L840" i="24"/>
  <c r="B840" i="24" s="1"/>
  <c r="AC840" i="24" s="1"/>
  <c r="AD840" i="24" s="1"/>
  <c r="V839" i="24"/>
  <c r="R839" i="24"/>
  <c r="N839" i="24"/>
  <c r="L839" i="24"/>
  <c r="V838" i="24"/>
  <c r="R838" i="24"/>
  <c r="N838" i="24"/>
  <c r="L838" i="24"/>
  <c r="B838" i="24" s="1"/>
  <c r="AC838" i="24" s="1"/>
  <c r="AD838" i="24" s="1"/>
  <c r="V837" i="24"/>
  <c r="R837" i="24"/>
  <c r="N837" i="24"/>
  <c r="L837" i="24"/>
  <c r="V836" i="24"/>
  <c r="R836" i="24"/>
  <c r="N836" i="24"/>
  <c r="L836" i="24"/>
  <c r="B836" i="24" s="1"/>
  <c r="AC836" i="24" s="1"/>
  <c r="AD836" i="24" s="1"/>
  <c r="V835" i="24"/>
  <c r="R835" i="24"/>
  <c r="N835" i="24"/>
  <c r="L835" i="24"/>
  <c r="V834" i="24"/>
  <c r="R834" i="24"/>
  <c r="N834" i="24"/>
  <c r="L834" i="24"/>
  <c r="B834" i="24" s="1"/>
  <c r="AC834" i="24" s="1"/>
  <c r="AD834" i="24" s="1"/>
  <c r="V833" i="24"/>
  <c r="R833" i="24"/>
  <c r="N833" i="24"/>
  <c r="L833" i="24"/>
  <c r="V832" i="24"/>
  <c r="R832" i="24"/>
  <c r="N832" i="24"/>
  <c r="L832" i="24"/>
  <c r="V831" i="24"/>
  <c r="R831" i="24"/>
  <c r="N831" i="24"/>
  <c r="L831" i="24"/>
  <c r="B831" i="24" s="1"/>
  <c r="AC831" i="24" s="1"/>
  <c r="AD831" i="24" s="1"/>
  <c r="V830" i="24"/>
  <c r="R830" i="24"/>
  <c r="N830" i="24"/>
  <c r="L830" i="24"/>
  <c r="B830" i="24" s="1"/>
  <c r="AC830" i="24" s="1"/>
  <c r="AD830" i="24" s="1"/>
  <c r="V829" i="24"/>
  <c r="R829" i="24"/>
  <c r="N829" i="24"/>
  <c r="L829" i="24"/>
  <c r="B829" i="24"/>
  <c r="AC829" i="24" s="1"/>
  <c r="AD829" i="24" s="1"/>
  <c r="V828" i="24"/>
  <c r="R828" i="24"/>
  <c r="N828" i="24"/>
  <c r="L828" i="24"/>
  <c r="V827" i="24"/>
  <c r="R827" i="24"/>
  <c r="N827" i="24"/>
  <c r="L827" i="24"/>
  <c r="V826" i="24"/>
  <c r="R826" i="24"/>
  <c r="N826" i="24"/>
  <c r="L826" i="24"/>
  <c r="V825" i="24"/>
  <c r="R825" i="24"/>
  <c r="N825" i="24"/>
  <c r="L825" i="24"/>
  <c r="B825" i="24" s="1"/>
  <c r="AC825" i="24" s="1"/>
  <c r="AD825" i="24" s="1"/>
  <c r="V824" i="24"/>
  <c r="R824" i="24"/>
  <c r="N824" i="24"/>
  <c r="L824" i="24"/>
  <c r="V823" i="24"/>
  <c r="R823" i="24"/>
  <c r="N823" i="24"/>
  <c r="L823" i="24"/>
  <c r="V822" i="24"/>
  <c r="R822" i="24"/>
  <c r="N822" i="24"/>
  <c r="L822" i="24"/>
  <c r="V821" i="24"/>
  <c r="R821" i="24"/>
  <c r="N821" i="24"/>
  <c r="L821" i="24"/>
  <c r="V819" i="24"/>
  <c r="R819" i="24"/>
  <c r="N819" i="24"/>
  <c r="L819" i="24"/>
  <c r="V810" i="24"/>
  <c r="R810" i="24"/>
  <c r="N810" i="24"/>
  <c r="L810" i="24"/>
  <c r="V811" i="24"/>
  <c r="R811" i="24"/>
  <c r="N811" i="24"/>
  <c r="L811" i="24"/>
  <c r="V812" i="24"/>
  <c r="R812" i="24"/>
  <c r="N812" i="24"/>
  <c r="L812" i="24"/>
  <c r="V818" i="24"/>
  <c r="R818" i="24"/>
  <c r="N818" i="24"/>
  <c r="L818" i="24"/>
  <c r="V817" i="24"/>
  <c r="R817" i="24"/>
  <c r="N817" i="24"/>
  <c r="L817" i="24"/>
  <c r="V814" i="24"/>
  <c r="R814" i="24"/>
  <c r="N814" i="24"/>
  <c r="L814" i="24"/>
  <c r="V813" i="24"/>
  <c r="R813" i="24"/>
  <c r="N813" i="24"/>
  <c r="L813" i="24"/>
  <c r="V820" i="24"/>
  <c r="R820" i="24"/>
  <c r="N820" i="24"/>
  <c r="L820" i="24"/>
  <c r="V816" i="24"/>
  <c r="R816" i="24"/>
  <c r="N816" i="24"/>
  <c r="L816" i="24"/>
  <c r="V815" i="24"/>
  <c r="R815" i="24"/>
  <c r="N815" i="24"/>
  <c r="L815" i="24"/>
  <c r="V807" i="24"/>
  <c r="R807" i="24"/>
  <c r="N807" i="24"/>
  <c r="L807" i="24"/>
  <c r="V806" i="24"/>
  <c r="R806" i="24"/>
  <c r="N806" i="24"/>
  <c r="L806" i="24"/>
  <c r="V805" i="24"/>
  <c r="R805" i="24"/>
  <c r="N805" i="24"/>
  <c r="L805" i="24"/>
  <c r="V804" i="24"/>
  <c r="R804" i="24"/>
  <c r="N804" i="24"/>
  <c r="L804" i="24"/>
  <c r="V803" i="24"/>
  <c r="R803" i="24"/>
  <c r="N803" i="24"/>
  <c r="L803" i="24"/>
  <c r="V802" i="24"/>
  <c r="R802" i="24"/>
  <c r="N802" i="24"/>
  <c r="L802" i="24"/>
  <c r="V801" i="24"/>
  <c r="R801" i="24"/>
  <c r="N801" i="24"/>
  <c r="L801" i="24"/>
  <c r="V800" i="24"/>
  <c r="R800" i="24"/>
  <c r="N800" i="24"/>
  <c r="L800" i="24"/>
  <c r="V799" i="24"/>
  <c r="R799" i="24"/>
  <c r="N799" i="24"/>
  <c r="L799" i="24"/>
  <c r="V798" i="24"/>
  <c r="R798" i="24"/>
  <c r="N798" i="24"/>
  <c r="L798" i="24"/>
  <c r="V797" i="24"/>
  <c r="R797" i="24"/>
  <c r="N797" i="24"/>
  <c r="L797" i="24"/>
  <c r="V796" i="24"/>
  <c r="R796" i="24"/>
  <c r="N796" i="24"/>
  <c r="L796" i="24"/>
  <c r="V795" i="24"/>
  <c r="R795" i="24"/>
  <c r="N795" i="24"/>
  <c r="L795" i="24"/>
  <c r="V794" i="24"/>
  <c r="R794" i="24"/>
  <c r="N794" i="24"/>
  <c r="L794" i="24"/>
  <c r="B794" i="24" s="1"/>
  <c r="AC794" i="24" s="1"/>
  <c r="AD794" i="24" s="1"/>
  <c r="V793" i="24"/>
  <c r="R793" i="24"/>
  <c r="N793" i="24"/>
  <c r="L793" i="24"/>
  <c r="V792" i="24"/>
  <c r="R792" i="24"/>
  <c r="N792" i="24"/>
  <c r="L792" i="24"/>
  <c r="V791" i="24"/>
  <c r="R791" i="24"/>
  <c r="N791" i="24"/>
  <c r="L791" i="24"/>
  <c r="V790" i="24"/>
  <c r="R790" i="24"/>
  <c r="N790" i="24"/>
  <c r="L790" i="24"/>
  <c r="B790" i="24" s="1"/>
  <c r="AC790" i="24" s="1"/>
  <c r="AD790" i="24" s="1"/>
  <c r="V789" i="24"/>
  <c r="R789" i="24"/>
  <c r="N789" i="24"/>
  <c r="L789" i="24"/>
  <c r="V788" i="24"/>
  <c r="R788" i="24"/>
  <c r="N788" i="24"/>
  <c r="L788" i="24"/>
  <c r="V787" i="24"/>
  <c r="R787" i="24"/>
  <c r="N787" i="24"/>
  <c r="L787" i="24"/>
  <c r="V786" i="24"/>
  <c r="R786" i="24"/>
  <c r="N786" i="24"/>
  <c r="L786" i="24"/>
  <c r="B786" i="24" s="1"/>
  <c r="AC786" i="24" s="1"/>
  <c r="AD786" i="24" s="1"/>
  <c r="V785" i="24"/>
  <c r="R785" i="24"/>
  <c r="N785" i="24"/>
  <c r="L785" i="24"/>
  <c r="V784" i="24"/>
  <c r="R784" i="24"/>
  <c r="N784" i="24"/>
  <c r="L784" i="24"/>
  <c r="V783" i="24"/>
  <c r="R783" i="24"/>
  <c r="N783" i="24"/>
  <c r="L783" i="24"/>
  <c r="V782" i="24"/>
  <c r="R782" i="24"/>
  <c r="N782" i="24"/>
  <c r="L782" i="24"/>
  <c r="V781" i="24"/>
  <c r="R781" i="24"/>
  <c r="N781" i="24"/>
  <c r="L781" i="24"/>
  <c r="V780" i="24"/>
  <c r="R780" i="24"/>
  <c r="N780" i="24"/>
  <c r="L780" i="24"/>
  <c r="V779" i="24"/>
  <c r="R779" i="24"/>
  <c r="N779" i="24"/>
  <c r="L779" i="24"/>
  <c r="V778" i="24"/>
  <c r="R778" i="24"/>
  <c r="N778" i="24"/>
  <c r="L778" i="24"/>
  <c r="V777" i="24"/>
  <c r="R777" i="24"/>
  <c r="N777" i="24"/>
  <c r="L777" i="24"/>
  <c r="V776" i="24"/>
  <c r="R776" i="24"/>
  <c r="N776" i="24"/>
  <c r="L776" i="24"/>
  <c r="V775" i="24"/>
  <c r="R775" i="24"/>
  <c r="N775" i="24"/>
  <c r="L775" i="24"/>
  <c r="V774" i="24"/>
  <c r="R774" i="24"/>
  <c r="N774" i="24"/>
  <c r="L774" i="24"/>
  <c r="V773" i="24"/>
  <c r="R773" i="24"/>
  <c r="N773" i="24"/>
  <c r="L773" i="24"/>
  <c r="V772" i="24"/>
  <c r="R772" i="24"/>
  <c r="N772" i="24"/>
  <c r="L772" i="24"/>
  <c r="V771" i="24"/>
  <c r="R771" i="24"/>
  <c r="N771" i="24"/>
  <c r="L771" i="24"/>
  <c r="V770" i="24"/>
  <c r="R770" i="24"/>
  <c r="N770" i="24"/>
  <c r="L770" i="24"/>
  <c r="V769" i="24"/>
  <c r="R769" i="24"/>
  <c r="N769" i="24"/>
  <c r="L769" i="24"/>
  <c r="V768" i="24"/>
  <c r="R768" i="24"/>
  <c r="N768" i="24"/>
  <c r="L768" i="24"/>
  <c r="V767" i="24"/>
  <c r="R767" i="24"/>
  <c r="N767" i="24"/>
  <c r="L767" i="24"/>
  <c r="V766" i="24"/>
  <c r="R766" i="24"/>
  <c r="N766" i="24"/>
  <c r="L766" i="24"/>
  <c r="V765" i="24"/>
  <c r="R765" i="24"/>
  <c r="N765" i="24"/>
  <c r="L765" i="24"/>
  <c r="V764" i="24"/>
  <c r="R764" i="24"/>
  <c r="N764" i="24"/>
  <c r="L764" i="24"/>
  <c r="V763" i="24"/>
  <c r="R763" i="24"/>
  <c r="N763" i="24"/>
  <c r="L763" i="24"/>
  <c r="V762" i="24"/>
  <c r="R762" i="24"/>
  <c r="N762" i="24"/>
  <c r="L762" i="24"/>
  <c r="B762" i="24" s="1"/>
  <c r="AC762" i="24" s="1"/>
  <c r="AD762" i="24" s="1"/>
  <c r="V761" i="24"/>
  <c r="R761" i="24"/>
  <c r="N761" i="24"/>
  <c r="L761" i="24"/>
  <c r="V760" i="24"/>
  <c r="R760" i="24"/>
  <c r="N760" i="24"/>
  <c r="L760" i="24"/>
  <c r="V759" i="24"/>
  <c r="R759" i="24"/>
  <c r="N759" i="24"/>
  <c r="L759" i="24"/>
  <c r="V758" i="24"/>
  <c r="R758" i="24"/>
  <c r="N758" i="24"/>
  <c r="L758" i="24"/>
  <c r="V757" i="24"/>
  <c r="R757" i="24"/>
  <c r="N757" i="24"/>
  <c r="L757" i="24"/>
  <c r="V756" i="24"/>
  <c r="R756" i="24"/>
  <c r="N756" i="24"/>
  <c r="L756" i="24"/>
  <c r="V755" i="24"/>
  <c r="R755" i="24"/>
  <c r="N755" i="24"/>
  <c r="L755" i="24"/>
  <c r="V754" i="24"/>
  <c r="R754" i="24"/>
  <c r="N754" i="24"/>
  <c r="L754" i="24"/>
  <c r="V753" i="24"/>
  <c r="R753" i="24"/>
  <c r="N753" i="24"/>
  <c r="L753" i="24"/>
  <c r="V752" i="24"/>
  <c r="R752" i="24"/>
  <c r="N752" i="24"/>
  <c r="L752" i="24"/>
  <c r="V751" i="24"/>
  <c r="R751" i="24"/>
  <c r="N751" i="24"/>
  <c r="L751" i="24"/>
  <c r="V750" i="24"/>
  <c r="R750" i="24"/>
  <c r="N750" i="24"/>
  <c r="L750" i="24"/>
  <c r="V749" i="24"/>
  <c r="R749" i="24"/>
  <c r="N749" i="24"/>
  <c r="L749" i="24"/>
  <c r="V748" i="24"/>
  <c r="R748" i="24"/>
  <c r="N748" i="24"/>
  <c r="L748" i="24"/>
  <c r="V747" i="24"/>
  <c r="R747" i="24"/>
  <c r="N747" i="24"/>
  <c r="L747" i="24"/>
  <c r="V746" i="24"/>
  <c r="R746" i="24"/>
  <c r="N746" i="24"/>
  <c r="L746" i="24"/>
  <c r="V745" i="24"/>
  <c r="R745" i="24"/>
  <c r="N745" i="24"/>
  <c r="L745" i="24"/>
  <c r="V744" i="24"/>
  <c r="R744" i="24"/>
  <c r="N744" i="24"/>
  <c r="L744" i="24"/>
  <c r="V743" i="24"/>
  <c r="R743" i="24"/>
  <c r="N743" i="24"/>
  <c r="L743" i="24"/>
  <c r="V742" i="24"/>
  <c r="R742" i="24"/>
  <c r="N742" i="24"/>
  <c r="L742" i="24"/>
  <c r="V741" i="24"/>
  <c r="R741" i="24"/>
  <c r="N741" i="24"/>
  <c r="L741" i="24"/>
  <c r="V740" i="24"/>
  <c r="R740" i="24"/>
  <c r="N740" i="24"/>
  <c r="L740" i="24"/>
  <c r="V739" i="24"/>
  <c r="R739" i="24"/>
  <c r="N739" i="24"/>
  <c r="L739" i="24"/>
  <c r="V738" i="24"/>
  <c r="R738" i="24"/>
  <c r="N738" i="24"/>
  <c r="L738" i="24"/>
  <c r="V737" i="24"/>
  <c r="R737" i="24"/>
  <c r="N737" i="24"/>
  <c r="L737" i="24"/>
  <c r="V736" i="24"/>
  <c r="R736" i="24"/>
  <c r="N736" i="24"/>
  <c r="L736" i="24"/>
  <c r="V735" i="24"/>
  <c r="R735" i="24"/>
  <c r="N735" i="24"/>
  <c r="L735" i="24"/>
  <c r="V734" i="24"/>
  <c r="R734" i="24"/>
  <c r="N734" i="24"/>
  <c r="L734" i="24"/>
  <c r="V733" i="24"/>
  <c r="R733" i="24"/>
  <c r="N733" i="24"/>
  <c r="L733" i="24"/>
  <c r="V732" i="24"/>
  <c r="R732" i="24"/>
  <c r="N732" i="24"/>
  <c r="L732" i="24"/>
  <c r="V731" i="24"/>
  <c r="R731" i="24"/>
  <c r="N731" i="24"/>
  <c r="L731" i="24"/>
  <c r="V730" i="24"/>
  <c r="R730" i="24"/>
  <c r="N730" i="24"/>
  <c r="L730" i="24"/>
  <c r="V729" i="24"/>
  <c r="R729" i="24"/>
  <c r="N729" i="24"/>
  <c r="L729" i="24"/>
  <c r="V728" i="24"/>
  <c r="R728" i="24"/>
  <c r="N728" i="24"/>
  <c r="L728" i="24"/>
  <c r="V727" i="24"/>
  <c r="R727" i="24"/>
  <c r="N727" i="24"/>
  <c r="L727" i="24"/>
  <c r="V726" i="24"/>
  <c r="R726" i="24"/>
  <c r="N726" i="24"/>
  <c r="L726" i="24"/>
  <c r="V725" i="24"/>
  <c r="R725" i="24"/>
  <c r="N725" i="24"/>
  <c r="L725" i="24"/>
  <c r="V724" i="24"/>
  <c r="R724" i="24"/>
  <c r="N724" i="24"/>
  <c r="L724" i="24"/>
  <c r="V723" i="24"/>
  <c r="R723" i="24"/>
  <c r="N723" i="24"/>
  <c r="L723" i="24"/>
  <c r="V722" i="24"/>
  <c r="R722" i="24"/>
  <c r="N722" i="24"/>
  <c r="L722" i="24"/>
  <c r="V721" i="24"/>
  <c r="R721" i="24"/>
  <c r="N721" i="24"/>
  <c r="L721" i="24"/>
  <c r="V720" i="24"/>
  <c r="R720" i="24"/>
  <c r="N720" i="24"/>
  <c r="L720" i="24"/>
  <c r="V719" i="24"/>
  <c r="R719" i="24"/>
  <c r="N719" i="24"/>
  <c r="L719" i="24"/>
  <c r="V718" i="24"/>
  <c r="R718" i="24"/>
  <c r="N718" i="24"/>
  <c r="L718" i="24"/>
  <c r="V717" i="24"/>
  <c r="R717" i="24"/>
  <c r="N717" i="24"/>
  <c r="L717" i="24"/>
  <c r="V716" i="24"/>
  <c r="R716" i="24"/>
  <c r="N716" i="24"/>
  <c r="L716" i="24"/>
  <c r="V715" i="24"/>
  <c r="R715" i="24"/>
  <c r="N715" i="24"/>
  <c r="L715" i="24"/>
  <c r="V714" i="24"/>
  <c r="R714" i="24"/>
  <c r="N714" i="24"/>
  <c r="L714" i="24"/>
  <c r="V713" i="24"/>
  <c r="R713" i="24"/>
  <c r="N713" i="24"/>
  <c r="L713" i="24"/>
  <c r="V712" i="24"/>
  <c r="R712" i="24"/>
  <c r="N712" i="24"/>
  <c r="L712" i="24"/>
  <c r="V711" i="24"/>
  <c r="R711" i="24"/>
  <c r="N711" i="24"/>
  <c r="L711" i="24"/>
  <c r="V710" i="24"/>
  <c r="R710" i="24"/>
  <c r="N710" i="24"/>
  <c r="L710" i="24"/>
  <c r="V709" i="24"/>
  <c r="B709" i="24" s="1"/>
  <c r="AC709" i="24" s="1"/>
  <c r="AD709" i="24" s="1"/>
  <c r="R709" i="24"/>
  <c r="N709" i="24"/>
  <c r="L709" i="24"/>
  <c r="V708" i="24"/>
  <c r="R708" i="24"/>
  <c r="N708" i="24"/>
  <c r="L708" i="24"/>
  <c r="V707" i="24"/>
  <c r="R707" i="24"/>
  <c r="N707" i="24"/>
  <c r="L707" i="24"/>
  <c r="V706" i="24"/>
  <c r="R706" i="24"/>
  <c r="N706" i="24"/>
  <c r="L706" i="24"/>
  <c r="V705" i="24"/>
  <c r="B705" i="24" s="1"/>
  <c r="AC705" i="24" s="1"/>
  <c r="AD705" i="24" s="1"/>
  <c r="R705" i="24"/>
  <c r="N705" i="24"/>
  <c r="L705" i="24"/>
  <c r="V704" i="24"/>
  <c r="R704" i="24"/>
  <c r="N704" i="24"/>
  <c r="L704" i="24"/>
  <c r="V703" i="24"/>
  <c r="R703" i="24"/>
  <c r="N703" i="24"/>
  <c r="L703" i="24"/>
  <c r="V702" i="24"/>
  <c r="R702" i="24"/>
  <c r="N702" i="24"/>
  <c r="L702" i="24"/>
  <c r="V701" i="24"/>
  <c r="B701" i="24" s="1"/>
  <c r="AC701" i="24" s="1"/>
  <c r="AD701" i="24" s="1"/>
  <c r="R701" i="24"/>
  <c r="N701" i="24"/>
  <c r="L701" i="24"/>
  <c r="V700" i="24"/>
  <c r="R700" i="24"/>
  <c r="N700" i="24"/>
  <c r="L700" i="24"/>
  <c r="V699" i="24"/>
  <c r="R699" i="24"/>
  <c r="N699" i="24"/>
  <c r="L699" i="24"/>
  <c r="V698" i="24"/>
  <c r="R698" i="24"/>
  <c r="N698" i="24"/>
  <c r="L698" i="24"/>
  <c r="V697" i="24"/>
  <c r="B697" i="24" s="1"/>
  <c r="AC697" i="24" s="1"/>
  <c r="AD697" i="24" s="1"/>
  <c r="R697" i="24"/>
  <c r="N697" i="24"/>
  <c r="L697" i="24"/>
  <c r="V696" i="24"/>
  <c r="R696" i="24"/>
  <c r="N696" i="24"/>
  <c r="L696" i="24"/>
  <c r="V695" i="24"/>
  <c r="R695" i="24"/>
  <c r="N695" i="24"/>
  <c r="L695" i="24"/>
  <c r="V694" i="24"/>
  <c r="R694" i="24"/>
  <c r="N694" i="24"/>
  <c r="L694" i="24"/>
  <c r="V693" i="24"/>
  <c r="B693" i="24" s="1"/>
  <c r="AC693" i="24" s="1"/>
  <c r="AD693" i="24" s="1"/>
  <c r="R693" i="24"/>
  <c r="N693" i="24"/>
  <c r="L693" i="24"/>
  <c r="V692" i="24"/>
  <c r="R692" i="24"/>
  <c r="N692" i="24"/>
  <c r="L692" i="24"/>
  <c r="V691" i="24"/>
  <c r="R691" i="24"/>
  <c r="N691" i="24"/>
  <c r="L691" i="24"/>
  <c r="V690" i="24"/>
  <c r="R690" i="24"/>
  <c r="N690" i="24"/>
  <c r="L690" i="24"/>
  <c r="V689" i="24"/>
  <c r="B689" i="24" s="1"/>
  <c r="AC689" i="24" s="1"/>
  <c r="AD689" i="24" s="1"/>
  <c r="R689" i="24"/>
  <c r="N689" i="24"/>
  <c r="L689" i="24"/>
  <c r="V688" i="24"/>
  <c r="R688" i="24"/>
  <c r="N688" i="24"/>
  <c r="L688" i="24"/>
  <c r="V687" i="24"/>
  <c r="R687" i="24"/>
  <c r="N687" i="24"/>
  <c r="L687" i="24"/>
  <c r="V686" i="24"/>
  <c r="R686" i="24"/>
  <c r="N686" i="24"/>
  <c r="L686" i="24"/>
  <c r="V685" i="24"/>
  <c r="B685" i="24" s="1"/>
  <c r="AC685" i="24" s="1"/>
  <c r="AD685" i="24" s="1"/>
  <c r="R685" i="24"/>
  <c r="N685" i="24"/>
  <c r="L685" i="24"/>
  <c r="V684" i="24"/>
  <c r="R684" i="24"/>
  <c r="N684" i="24"/>
  <c r="L684" i="24"/>
  <c r="V683" i="24"/>
  <c r="R683" i="24"/>
  <c r="N683" i="24"/>
  <c r="L683" i="24"/>
  <c r="V682" i="24"/>
  <c r="R682" i="24"/>
  <c r="N682" i="24"/>
  <c r="L682" i="24"/>
  <c r="V681" i="24"/>
  <c r="B681" i="24" s="1"/>
  <c r="AC681" i="24" s="1"/>
  <c r="AD681" i="24" s="1"/>
  <c r="R681" i="24"/>
  <c r="N681" i="24"/>
  <c r="L681" i="24"/>
  <c r="V680" i="24"/>
  <c r="R680" i="24"/>
  <c r="N680" i="24"/>
  <c r="L680" i="24"/>
  <c r="V679" i="24"/>
  <c r="R679" i="24"/>
  <c r="N679" i="24"/>
  <c r="L679" i="24"/>
  <c r="V678" i="24"/>
  <c r="R678" i="24"/>
  <c r="N678" i="24"/>
  <c r="L678" i="24"/>
  <c r="V677" i="24"/>
  <c r="B677" i="24" s="1"/>
  <c r="AC677" i="24" s="1"/>
  <c r="AD677" i="24" s="1"/>
  <c r="R677" i="24"/>
  <c r="N677" i="24"/>
  <c r="L677" i="24"/>
  <c r="V676" i="24"/>
  <c r="R676" i="24"/>
  <c r="N676" i="24"/>
  <c r="L676" i="24"/>
  <c r="V675" i="24"/>
  <c r="R675" i="24"/>
  <c r="N675" i="24"/>
  <c r="L675" i="24"/>
  <c r="V674" i="24"/>
  <c r="R674" i="24"/>
  <c r="N674" i="24"/>
  <c r="L674" i="24"/>
  <c r="V673" i="24"/>
  <c r="B673" i="24" s="1"/>
  <c r="AC673" i="24" s="1"/>
  <c r="AD673" i="24" s="1"/>
  <c r="R673" i="24"/>
  <c r="N673" i="24"/>
  <c r="L673" i="24"/>
  <c r="V672" i="24"/>
  <c r="R672" i="24"/>
  <c r="N672" i="24"/>
  <c r="L672" i="24"/>
  <c r="V671" i="24"/>
  <c r="R671" i="24"/>
  <c r="N671" i="24"/>
  <c r="L671" i="24"/>
  <c r="V670" i="24"/>
  <c r="R670" i="24"/>
  <c r="N670" i="24"/>
  <c r="L670" i="24"/>
  <c r="V669" i="24"/>
  <c r="B669" i="24" s="1"/>
  <c r="AC669" i="24" s="1"/>
  <c r="AD669" i="24" s="1"/>
  <c r="R669" i="24"/>
  <c r="N669" i="24"/>
  <c r="L669" i="24"/>
  <c r="V668" i="24"/>
  <c r="R668" i="24"/>
  <c r="N668" i="24"/>
  <c r="L668" i="24"/>
  <c r="V667" i="24"/>
  <c r="R667" i="24"/>
  <c r="N667" i="24"/>
  <c r="L667" i="24"/>
  <c r="V666" i="24"/>
  <c r="R666" i="24"/>
  <c r="N666" i="24"/>
  <c r="L666" i="24"/>
  <c r="V665" i="24"/>
  <c r="B665" i="24" s="1"/>
  <c r="AC665" i="24" s="1"/>
  <c r="AD665" i="24" s="1"/>
  <c r="R665" i="24"/>
  <c r="N665" i="24"/>
  <c r="L665" i="24"/>
  <c r="V664" i="24"/>
  <c r="R664" i="24"/>
  <c r="N664" i="24"/>
  <c r="L664" i="24"/>
  <c r="V663" i="24"/>
  <c r="R663" i="24"/>
  <c r="N663" i="24"/>
  <c r="L663" i="24"/>
  <c r="V662" i="24"/>
  <c r="R662" i="24"/>
  <c r="N662" i="24"/>
  <c r="L662" i="24"/>
  <c r="V661" i="24"/>
  <c r="B661" i="24" s="1"/>
  <c r="AC661" i="24" s="1"/>
  <c r="AD661" i="24" s="1"/>
  <c r="R661" i="24"/>
  <c r="N661" i="24"/>
  <c r="L661" i="24"/>
  <c r="V660" i="24"/>
  <c r="R660" i="24"/>
  <c r="N660" i="24"/>
  <c r="L660" i="24"/>
  <c r="V659" i="24"/>
  <c r="R659" i="24"/>
  <c r="N659" i="24"/>
  <c r="L659" i="24"/>
  <c r="V658" i="24"/>
  <c r="R658" i="24"/>
  <c r="N658" i="24"/>
  <c r="L658" i="24"/>
  <c r="V657" i="24"/>
  <c r="B657" i="24" s="1"/>
  <c r="AC657" i="24" s="1"/>
  <c r="AD657" i="24" s="1"/>
  <c r="R657" i="24"/>
  <c r="N657" i="24"/>
  <c r="L657" i="24"/>
  <c r="V656" i="24"/>
  <c r="R656" i="24"/>
  <c r="N656" i="24"/>
  <c r="L656" i="24"/>
  <c r="V655" i="24"/>
  <c r="R655" i="24"/>
  <c r="N655" i="24"/>
  <c r="L655" i="24"/>
  <c r="V654" i="24"/>
  <c r="R654" i="24"/>
  <c r="N654" i="24"/>
  <c r="L654" i="24"/>
  <c r="V653" i="24"/>
  <c r="B653" i="24" s="1"/>
  <c r="AC653" i="24" s="1"/>
  <c r="AD653" i="24" s="1"/>
  <c r="R653" i="24"/>
  <c r="N653" i="24"/>
  <c r="L653" i="24"/>
  <c r="V652" i="24"/>
  <c r="R652" i="24"/>
  <c r="N652" i="24"/>
  <c r="L652" i="24"/>
  <c r="V651" i="24"/>
  <c r="R651" i="24"/>
  <c r="N651" i="24"/>
  <c r="L651" i="24"/>
  <c r="V650" i="24"/>
  <c r="R650" i="24"/>
  <c r="N650" i="24"/>
  <c r="L650" i="24"/>
  <c r="V649" i="24"/>
  <c r="B649" i="24" s="1"/>
  <c r="AC649" i="24" s="1"/>
  <c r="AD649" i="24" s="1"/>
  <c r="R649" i="24"/>
  <c r="N649" i="24"/>
  <c r="L649" i="24"/>
  <c r="V648" i="24"/>
  <c r="R648" i="24"/>
  <c r="N648" i="24"/>
  <c r="L648" i="24"/>
  <c r="V647" i="24"/>
  <c r="R647" i="24"/>
  <c r="N647" i="24"/>
  <c r="L647" i="24"/>
  <c r="V646" i="24"/>
  <c r="R646" i="24"/>
  <c r="N646" i="24"/>
  <c r="L646" i="24"/>
  <c r="V645" i="24"/>
  <c r="B645" i="24" s="1"/>
  <c r="AC645" i="24" s="1"/>
  <c r="AD645" i="24" s="1"/>
  <c r="R645" i="24"/>
  <c r="N645" i="24"/>
  <c r="L645" i="24"/>
  <c r="V644" i="24"/>
  <c r="R644" i="24"/>
  <c r="N644" i="24"/>
  <c r="L644" i="24"/>
  <c r="V643" i="24"/>
  <c r="R643" i="24"/>
  <c r="N643" i="24"/>
  <c r="L643" i="24"/>
  <c r="V642" i="24"/>
  <c r="R642" i="24"/>
  <c r="N642" i="24"/>
  <c r="L642" i="24"/>
  <c r="V641" i="24"/>
  <c r="B641" i="24" s="1"/>
  <c r="AC641" i="24" s="1"/>
  <c r="AD641" i="24" s="1"/>
  <c r="R641" i="24"/>
  <c r="N641" i="24"/>
  <c r="L641" i="24"/>
  <c r="V640" i="24"/>
  <c r="R640" i="24"/>
  <c r="N640" i="24"/>
  <c r="L640" i="24"/>
  <c r="V639" i="24"/>
  <c r="R639" i="24"/>
  <c r="N639" i="24"/>
  <c r="L639" i="24"/>
  <c r="V638" i="24"/>
  <c r="R638" i="24"/>
  <c r="N638" i="24"/>
  <c r="L638" i="24"/>
  <c r="V637" i="24"/>
  <c r="R637" i="24"/>
  <c r="N637" i="24"/>
  <c r="L637" i="24"/>
  <c r="V636" i="24"/>
  <c r="B636" i="24" s="1"/>
  <c r="AC636" i="24" s="1"/>
  <c r="AD636" i="24" s="1"/>
  <c r="R636" i="24"/>
  <c r="N636" i="24"/>
  <c r="L636" i="24"/>
  <c r="V635" i="24"/>
  <c r="R635" i="24"/>
  <c r="N635" i="24"/>
  <c r="L635" i="24"/>
  <c r="V634" i="24"/>
  <c r="R634" i="24"/>
  <c r="N634" i="24"/>
  <c r="L634" i="24"/>
  <c r="V613" i="24"/>
  <c r="R613" i="24"/>
  <c r="N613" i="24"/>
  <c r="L613" i="24"/>
  <c r="V620" i="24"/>
  <c r="R620" i="24"/>
  <c r="N620" i="24"/>
  <c r="V616" i="24"/>
  <c r="R616" i="24"/>
  <c r="N616" i="24"/>
  <c r="V618" i="24"/>
  <c r="R618" i="24"/>
  <c r="N618" i="24"/>
  <c r="V621" i="24"/>
  <c r="R621" i="24"/>
  <c r="N621" i="24"/>
  <c r="V615" i="24"/>
  <c r="R615" i="24"/>
  <c r="N615" i="24"/>
  <c r="L615" i="24"/>
  <c r="V614" i="24"/>
  <c r="R614" i="24"/>
  <c r="N614" i="24"/>
  <c r="L614" i="24"/>
  <c r="V631" i="24"/>
  <c r="R631" i="24"/>
  <c r="N631" i="24"/>
  <c r="L631" i="24"/>
  <c r="V610" i="24"/>
  <c r="R610" i="24"/>
  <c r="N610" i="24"/>
  <c r="L610" i="24"/>
  <c r="V633" i="24"/>
  <c r="R633" i="24"/>
  <c r="N633" i="24"/>
  <c r="L633" i="24"/>
  <c r="V624" i="24"/>
  <c r="R624" i="24"/>
  <c r="N624" i="24"/>
  <c r="L624" i="24"/>
  <c r="V612" i="24"/>
  <c r="R612" i="24"/>
  <c r="N612" i="24"/>
  <c r="L612" i="24"/>
  <c r="V619" i="24"/>
  <c r="R619" i="24"/>
  <c r="N619" i="24"/>
  <c r="L619" i="24"/>
  <c r="V622" i="24"/>
  <c r="R622" i="24"/>
  <c r="N622" i="24"/>
  <c r="L622" i="24"/>
  <c r="V611" i="24"/>
  <c r="R611" i="24"/>
  <c r="N611" i="24"/>
  <c r="L611" i="24"/>
  <c r="V625" i="24"/>
  <c r="R625" i="24"/>
  <c r="N625" i="24"/>
  <c r="L625" i="24"/>
  <c r="V623" i="24"/>
  <c r="R623" i="24"/>
  <c r="N623" i="24"/>
  <c r="L623" i="24"/>
  <c r="V630" i="24"/>
  <c r="R630" i="24"/>
  <c r="N630" i="24"/>
  <c r="L630" i="24"/>
  <c r="V617" i="24"/>
  <c r="R617" i="24"/>
  <c r="N617" i="24"/>
  <c r="L617" i="24"/>
  <c r="V629" i="24"/>
  <c r="R629" i="24"/>
  <c r="N629" i="24"/>
  <c r="L629" i="24"/>
  <c r="V608" i="24"/>
  <c r="R608" i="24"/>
  <c r="N608" i="24"/>
  <c r="L608" i="24"/>
  <c r="V628" i="24"/>
  <c r="R628" i="24"/>
  <c r="N628" i="24"/>
  <c r="L628" i="24"/>
  <c r="V632" i="24"/>
  <c r="R632" i="24"/>
  <c r="N632" i="24"/>
  <c r="L632" i="24"/>
  <c r="V626" i="24"/>
  <c r="R626" i="24"/>
  <c r="N626" i="24"/>
  <c r="L626" i="24"/>
  <c r="V627" i="24"/>
  <c r="R627" i="24"/>
  <c r="N627" i="24"/>
  <c r="L627" i="24"/>
  <c r="V609" i="24"/>
  <c r="R609" i="24"/>
  <c r="N609" i="24"/>
  <c r="L609" i="24"/>
  <c r="V605" i="24"/>
  <c r="R605" i="24"/>
  <c r="N605" i="24"/>
  <c r="L605" i="24"/>
  <c r="V604" i="24"/>
  <c r="R604" i="24"/>
  <c r="N604" i="24"/>
  <c r="L604" i="24"/>
  <c r="V603" i="24"/>
  <c r="R603" i="24"/>
  <c r="N603" i="24"/>
  <c r="L603" i="24"/>
  <c r="V602" i="24"/>
  <c r="R602" i="24"/>
  <c r="N602" i="24"/>
  <c r="L602" i="24"/>
  <c r="V601" i="24"/>
  <c r="R601" i="24"/>
  <c r="N601" i="24"/>
  <c r="L601" i="24"/>
  <c r="V600" i="24"/>
  <c r="R600" i="24"/>
  <c r="N600" i="24"/>
  <c r="L600" i="24"/>
  <c r="V599" i="24"/>
  <c r="R599" i="24"/>
  <c r="N599" i="24"/>
  <c r="L599" i="24"/>
  <c r="V598" i="24"/>
  <c r="R598" i="24"/>
  <c r="N598" i="24"/>
  <c r="L598" i="24"/>
  <c r="V597" i="24"/>
  <c r="R597" i="24"/>
  <c r="N597" i="24"/>
  <c r="L597" i="24"/>
  <c r="V596" i="24"/>
  <c r="R596" i="24"/>
  <c r="N596" i="24"/>
  <c r="L596" i="24"/>
  <c r="V595" i="24"/>
  <c r="R595" i="24"/>
  <c r="N595" i="24"/>
  <c r="L595" i="24"/>
  <c r="V594" i="24"/>
  <c r="R594" i="24"/>
  <c r="N594" i="24"/>
  <c r="L594" i="24"/>
  <c r="V593" i="24"/>
  <c r="R593" i="24"/>
  <c r="N593" i="24"/>
  <c r="L593" i="24"/>
  <c r="V592" i="24"/>
  <c r="R592" i="24"/>
  <c r="N592" i="24"/>
  <c r="L592" i="24"/>
  <c r="V591" i="24"/>
  <c r="R591" i="24"/>
  <c r="N591" i="24"/>
  <c r="L591" i="24"/>
  <c r="V590" i="24"/>
  <c r="R590" i="24"/>
  <c r="N590" i="24"/>
  <c r="L590" i="24"/>
  <c r="V589" i="24"/>
  <c r="R589" i="24"/>
  <c r="N589" i="24"/>
  <c r="L589" i="24"/>
  <c r="V588" i="24"/>
  <c r="R588" i="24"/>
  <c r="N588" i="24"/>
  <c r="L588" i="24"/>
  <c r="V587" i="24"/>
  <c r="R587" i="24"/>
  <c r="N587" i="24"/>
  <c r="L587" i="24"/>
  <c r="V586" i="24"/>
  <c r="R586" i="24"/>
  <c r="N586" i="24"/>
  <c r="L586" i="24"/>
  <c r="V585" i="24"/>
  <c r="R585" i="24"/>
  <c r="N585" i="24"/>
  <c r="L585" i="24"/>
  <c r="V584" i="24"/>
  <c r="R584" i="24"/>
  <c r="N584" i="24"/>
  <c r="L584" i="24"/>
  <c r="V583" i="24"/>
  <c r="R583" i="24"/>
  <c r="N583" i="24"/>
  <c r="L583" i="24"/>
  <c r="V582" i="24"/>
  <c r="R582" i="24"/>
  <c r="N582" i="24"/>
  <c r="L582" i="24"/>
  <c r="V581" i="24"/>
  <c r="R581" i="24"/>
  <c r="N581" i="24"/>
  <c r="L581" i="24"/>
  <c r="B581" i="24" s="1"/>
  <c r="AC581" i="24" s="1"/>
  <c r="AD581" i="24" s="1"/>
  <c r="V580" i="24"/>
  <c r="R580" i="24"/>
  <c r="N580" i="24"/>
  <c r="L580" i="24"/>
  <c r="V579" i="24"/>
  <c r="R579" i="24"/>
  <c r="N579" i="24"/>
  <c r="L579" i="24"/>
  <c r="V578" i="24"/>
  <c r="R578" i="24"/>
  <c r="N578" i="24"/>
  <c r="L578" i="24"/>
  <c r="V577" i="24"/>
  <c r="R577" i="24"/>
  <c r="N577" i="24"/>
  <c r="L577" i="24"/>
  <c r="V576" i="24"/>
  <c r="R576" i="24"/>
  <c r="N576" i="24"/>
  <c r="L576" i="24"/>
  <c r="V575" i="24"/>
  <c r="R575" i="24"/>
  <c r="N575" i="24"/>
  <c r="L575" i="24"/>
  <c r="V574" i="24"/>
  <c r="R574" i="24"/>
  <c r="N574" i="24"/>
  <c r="L574" i="24"/>
  <c r="V573" i="24"/>
  <c r="R573" i="24"/>
  <c r="N573" i="24"/>
  <c r="L573" i="24"/>
  <c r="B573" i="24" s="1"/>
  <c r="AC573" i="24" s="1"/>
  <c r="AD573" i="24" s="1"/>
  <c r="V572" i="24"/>
  <c r="R572" i="24"/>
  <c r="N572" i="24"/>
  <c r="L572" i="24"/>
  <c r="V571" i="24"/>
  <c r="R571" i="24"/>
  <c r="N571" i="24"/>
  <c r="L571" i="24"/>
  <c r="V570" i="24"/>
  <c r="R570" i="24"/>
  <c r="N570" i="24"/>
  <c r="L570" i="24"/>
  <c r="V569" i="24"/>
  <c r="R569" i="24"/>
  <c r="N569" i="24"/>
  <c r="L569" i="24"/>
  <c r="V568" i="24"/>
  <c r="R568" i="24"/>
  <c r="N568" i="24"/>
  <c r="L568" i="24"/>
  <c r="V567" i="24"/>
  <c r="R567" i="24"/>
  <c r="N567" i="24"/>
  <c r="L567" i="24"/>
  <c r="V566" i="24"/>
  <c r="R566" i="24"/>
  <c r="N566" i="24"/>
  <c r="L566" i="24"/>
  <c r="V565" i="24"/>
  <c r="R565" i="24"/>
  <c r="N565" i="24"/>
  <c r="L565" i="24"/>
  <c r="V564" i="24"/>
  <c r="R564" i="24"/>
  <c r="N564" i="24"/>
  <c r="L564" i="24"/>
  <c r="V563" i="24"/>
  <c r="R563" i="24"/>
  <c r="N563" i="24"/>
  <c r="L563" i="24"/>
  <c r="V562" i="24"/>
  <c r="R562" i="24"/>
  <c r="N562" i="24"/>
  <c r="L562" i="24"/>
  <c r="V561" i="24"/>
  <c r="R561" i="24"/>
  <c r="N561" i="24"/>
  <c r="L561" i="24"/>
  <c r="V560" i="24"/>
  <c r="R560" i="24"/>
  <c r="N560" i="24"/>
  <c r="L560" i="24"/>
  <c r="V559" i="24"/>
  <c r="R559" i="24"/>
  <c r="N559" i="24"/>
  <c r="L559" i="24"/>
  <c r="V558" i="24"/>
  <c r="R558" i="24"/>
  <c r="N558" i="24"/>
  <c r="L558" i="24"/>
  <c r="V557" i="24"/>
  <c r="R557" i="24"/>
  <c r="N557" i="24"/>
  <c r="L557" i="24"/>
  <c r="V556" i="24"/>
  <c r="R556" i="24"/>
  <c r="N556" i="24"/>
  <c r="L556" i="24"/>
  <c r="V555" i="24"/>
  <c r="R555" i="24"/>
  <c r="N555" i="24"/>
  <c r="L555" i="24"/>
  <c r="V554" i="24"/>
  <c r="R554" i="24"/>
  <c r="N554" i="24"/>
  <c r="L554" i="24"/>
  <c r="V553" i="24"/>
  <c r="R553" i="24"/>
  <c r="N553" i="24"/>
  <c r="L553" i="24"/>
  <c r="V552" i="24"/>
  <c r="R552" i="24"/>
  <c r="N552" i="24"/>
  <c r="L552" i="24"/>
  <c r="V551" i="24"/>
  <c r="R551" i="24"/>
  <c r="N551" i="24"/>
  <c r="L551" i="24"/>
  <c r="V550" i="24"/>
  <c r="R550" i="24"/>
  <c r="N550" i="24"/>
  <c r="L550" i="24"/>
  <c r="V549" i="24"/>
  <c r="R549" i="24"/>
  <c r="N549" i="24"/>
  <c r="L549" i="24"/>
  <c r="B549" i="24" s="1"/>
  <c r="AC549" i="24" s="1"/>
  <c r="AD549" i="24" s="1"/>
  <c r="V548" i="24"/>
  <c r="R548" i="24"/>
  <c r="N548" i="24"/>
  <c r="L548" i="24"/>
  <c r="V547" i="24"/>
  <c r="R547" i="24"/>
  <c r="N547" i="24"/>
  <c r="L547" i="24"/>
  <c r="V546" i="24"/>
  <c r="R546" i="24"/>
  <c r="N546" i="24"/>
  <c r="L546" i="24"/>
  <c r="V545" i="24"/>
  <c r="R545" i="24"/>
  <c r="N545" i="24"/>
  <c r="L545" i="24"/>
  <c r="V544" i="24"/>
  <c r="R544" i="24"/>
  <c r="N544" i="24"/>
  <c r="L544" i="24"/>
  <c r="V543" i="24"/>
  <c r="R543" i="24"/>
  <c r="N543" i="24"/>
  <c r="L543" i="24"/>
  <c r="V542" i="24"/>
  <c r="R542" i="24"/>
  <c r="N542" i="24"/>
  <c r="L542" i="24"/>
  <c r="V541" i="24"/>
  <c r="R541" i="24"/>
  <c r="N541" i="24"/>
  <c r="L541" i="24"/>
  <c r="B541" i="24" s="1"/>
  <c r="AC541" i="24" s="1"/>
  <c r="AD541" i="24" s="1"/>
  <c r="V540" i="24"/>
  <c r="R540" i="24"/>
  <c r="N540" i="24"/>
  <c r="L540" i="24"/>
  <c r="V539" i="24"/>
  <c r="R539" i="24"/>
  <c r="N539" i="24"/>
  <c r="L539" i="24"/>
  <c r="V538" i="24"/>
  <c r="R538" i="24"/>
  <c r="N538" i="24"/>
  <c r="L538" i="24"/>
  <c r="V537" i="24"/>
  <c r="R537" i="24"/>
  <c r="N537" i="24"/>
  <c r="L537" i="24"/>
  <c r="V536" i="24"/>
  <c r="R536" i="24"/>
  <c r="N536" i="24"/>
  <c r="L536" i="24"/>
  <c r="V535" i="24"/>
  <c r="R535" i="24"/>
  <c r="N535" i="24"/>
  <c r="L535" i="24"/>
  <c r="V534" i="24"/>
  <c r="R534" i="24"/>
  <c r="N534" i="24"/>
  <c r="L534" i="24"/>
  <c r="V533" i="24"/>
  <c r="R533" i="24"/>
  <c r="N533" i="24"/>
  <c r="L533" i="24"/>
  <c r="V532" i="24"/>
  <c r="R532" i="24"/>
  <c r="N532" i="24"/>
  <c r="L532" i="24"/>
  <c r="V531" i="24"/>
  <c r="R531" i="24"/>
  <c r="N531" i="24"/>
  <c r="L531" i="24"/>
  <c r="V530" i="24"/>
  <c r="R530" i="24"/>
  <c r="N530" i="24"/>
  <c r="L530" i="24"/>
  <c r="V529" i="24"/>
  <c r="R529" i="24"/>
  <c r="N529" i="24"/>
  <c r="L529" i="24"/>
  <c r="V528" i="24"/>
  <c r="R528" i="24"/>
  <c r="N528" i="24"/>
  <c r="L528" i="24"/>
  <c r="V527" i="24"/>
  <c r="R527" i="24"/>
  <c r="N527" i="24"/>
  <c r="L527" i="24"/>
  <c r="V526" i="24"/>
  <c r="R526" i="24"/>
  <c r="N526" i="24"/>
  <c r="L526" i="24"/>
  <c r="V525" i="24"/>
  <c r="R525" i="24"/>
  <c r="N525" i="24"/>
  <c r="L525" i="24"/>
  <c r="V524" i="24"/>
  <c r="R524" i="24"/>
  <c r="N524" i="24"/>
  <c r="L524" i="24"/>
  <c r="V523" i="24"/>
  <c r="R523" i="24"/>
  <c r="N523" i="24"/>
  <c r="L523" i="24"/>
  <c r="V522" i="24"/>
  <c r="R522" i="24"/>
  <c r="N522" i="24"/>
  <c r="L522" i="24"/>
  <c r="V521" i="24"/>
  <c r="R521" i="24"/>
  <c r="N521" i="24"/>
  <c r="L521" i="24"/>
  <c r="V520" i="24"/>
  <c r="R520" i="24"/>
  <c r="N520" i="24"/>
  <c r="L520" i="24"/>
  <c r="V519" i="24"/>
  <c r="R519" i="24"/>
  <c r="N519" i="24"/>
  <c r="L519" i="24"/>
  <c r="V518" i="24"/>
  <c r="R518" i="24"/>
  <c r="N518" i="24"/>
  <c r="L518" i="24"/>
  <c r="V517" i="24"/>
  <c r="R517" i="24"/>
  <c r="N517" i="24"/>
  <c r="L517" i="24"/>
  <c r="V516" i="24"/>
  <c r="R516" i="24"/>
  <c r="N516" i="24"/>
  <c r="L516" i="24"/>
  <c r="V515" i="24"/>
  <c r="R515" i="24"/>
  <c r="N515" i="24"/>
  <c r="L515" i="24"/>
  <c r="V514" i="24"/>
  <c r="R514" i="24"/>
  <c r="N514" i="24"/>
  <c r="L514" i="24"/>
  <c r="V513" i="24"/>
  <c r="R513" i="24"/>
  <c r="N513" i="24"/>
  <c r="L513" i="24"/>
  <c r="V512" i="24"/>
  <c r="R512" i="24"/>
  <c r="N512" i="24"/>
  <c r="L512" i="24"/>
  <c r="V511" i="24"/>
  <c r="R511" i="24"/>
  <c r="N511" i="24"/>
  <c r="L511" i="24"/>
  <c r="V510" i="24"/>
  <c r="R510" i="24"/>
  <c r="N510" i="24"/>
  <c r="L510" i="24"/>
  <c r="V509" i="24"/>
  <c r="R509" i="24"/>
  <c r="N509" i="24"/>
  <c r="L509" i="24"/>
  <c r="B509" i="24"/>
  <c r="AC509" i="24" s="1"/>
  <c r="AD509" i="24" s="1"/>
  <c r="V508" i="24"/>
  <c r="R508" i="24"/>
  <c r="N508" i="24"/>
  <c r="L508" i="24"/>
  <c r="V507" i="24"/>
  <c r="R507" i="24"/>
  <c r="N507" i="24"/>
  <c r="L507" i="24"/>
  <c r="V506" i="24"/>
  <c r="R506" i="24"/>
  <c r="N506" i="24"/>
  <c r="L506" i="24"/>
  <c r="V505" i="24"/>
  <c r="R505" i="24"/>
  <c r="N505" i="24"/>
  <c r="L505" i="24"/>
  <c r="B505" i="24" s="1"/>
  <c r="AC505" i="24" s="1"/>
  <c r="AD505" i="24" s="1"/>
  <c r="V504" i="24"/>
  <c r="R504" i="24"/>
  <c r="N504" i="24"/>
  <c r="L504" i="24"/>
  <c r="V503" i="24"/>
  <c r="R503" i="24"/>
  <c r="N503" i="24"/>
  <c r="L503" i="24"/>
  <c r="V502" i="24"/>
  <c r="R502" i="24"/>
  <c r="N502" i="24"/>
  <c r="L502" i="24"/>
  <c r="V501" i="24"/>
  <c r="R501" i="24"/>
  <c r="N501" i="24"/>
  <c r="L501" i="24"/>
  <c r="B501" i="24" s="1"/>
  <c r="AC501" i="24" s="1"/>
  <c r="AD501" i="24" s="1"/>
  <c r="V500" i="24"/>
  <c r="R500" i="24"/>
  <c r="N500" i="24"/>
  <c r="L500" i="24"/>
  <c r="V499" i="24"/>
  <c r="R499" i="24"/>
  <c r="N499" i="24"/>
  <c r="L499" i="24"/>
  <c r="V498" i="24"/>
  <c r="R498" i="24"/>
  <c r="N498" i="24"/>
  <c r="L498" i="24"/>
  <c r="V497" i="24"/>
  <c r="R497" i="24"/>
  <c r="N497" i="24"/>
  <c r="L497" i="24"/>
  <c r="B497" i="24" s="1"/>
  <c r="AC497" i="24" s="1"/>
  <c r="AD497" i="24" s="1"/>
  <c r="V496" i="24"/>
  <c r="R496" i="24"/>
  <c r="N496" i="24"/>
  <c r="L496" i="24"/>
  <c r="V495" i="24"/>
  <c r="R495" i="24"/>
  <c r="N495" i="24"/>
  <c r="L495" i="24"/>
  <c r="V494" i="24"/>
  <c r="R494" i="24"/>
  <c r="N494" i="24"/>
  <c r="L494" i="24"/>
  <c r="V493" i="24"/>
  <c r="R493" i="24"/>
  <c r="N493" i="24"/>
  <c r="L493" i="24"/>
  <c r="V492" i="24"/>
  <c r="R492" i="24"/>
  <c r="N492" i="24"/>
  <c r="L492" i="24"/>
  <c r="V491" i="24"/>
  <c r="R491" i="24"/>
  <c r="N491" i="24"/>
  <c r="L491" i="24"/>
  <c r="V490" i="24"/>
  <c r="R490" i="24"/>
  <c r="N490" i="24"/>
  <c r="L490" i="24"/>
  <c r="V489" i="24"/>
  <c r="R489" i="24"/>
  <c r="N489" i="24"/>
  <c r="L489" i="24"/>
  <c r="V488" i="24"/>
  <c r="R488" i="24"/>
  <c r="N488" i="24"/>
  <c r="L488" i="24"/>
  <c r="V487" i="24"/>
  <c r="R487" i="24"/>
  <c r="N487" i="24"/>
  <c r="L487" i="24"/>
  <c r="V486" i="24"/>
  <c r="R486" i="24"/>
  <c r="N486" i="24"/>
  <c r="L486" i="24"/>
  <c r="V485" i="24"/>
  <c r="R485" i="24"/>
  <c r="N485" i="24"/>
  <c r="L485" i="24"/>
  <c r="B485" i="24" s="1"/>
  <c r="AC485" i="24" s="1"/>
  <c r="AD485" i="24" s="1"/>
  <c r="V484" i="24"/>
  <c r="R484" i="24"/>
  <c r="N484" i="24"/>
  <c r="L484" i="24"/>
  <c r="V483" i="24"/>
  <c r="R483" i="24"/>
  <c r="N483" i="24"/>
  <c r="L483" i="24"/>
  <c r="V482" i="24"/>
  <c r="R482" i="24"/>
  <c r="N482" i="24"/>
  <c r="L482" i="24"/>
  <c r="V481" i="24"/>
  <c r="R481" i="24"/>
  <c r="N481" i="24"/>
  <c r="L481" i="24"/>
  <c r="V480" i="24"/>
  <c r="R480" i="24"/>
  <c r="N480" i="24"/>
  <c r="L480" i="24"/>
  <c r="V479" i="24"/>
  <c r="R479" i="24"/>
  <c r="N479" i="24"/>
  <c r="L479" i="24"/>
  <c r="V478" i="24"/>
  <c r="R478" i="24"/>
  <c r="N478" i="24"/>
  <c r="L478" i="24"/>
  <c r="V477" i="24"/>
  <c r="R477" i="24"/>
  <c r="N477" i="24"/>
  <c r="L477" i="24"/>
  <c r="V476" i="24"/>
  <c r="R476" i="24"/>
  <c r="N476" i="24"/>
  <c r="L476" i="24"/>
  <c r="V475" i="24"/>
  <c r="R475" i="24"/>
  <c r="N475" i="24"/>
  <c r="L475" i="24"/>
  <c r="V474" i="24"/>
  <c r="R474" i="24"/>
  <c r="N474" i="24"/>
  <c r="L474" i="24"/>
  <c r="V473" i="24"/>
  <c r="R473" i="24"/>
  <c r="N473" i="24"/>
  <c r="L473" i="24"/>
  <c r="V472" i="24"/>
  <c r="R472" i="24"/>
  <c r="N472" i="24"/>
  <c r="L472" i="24"/>
  <c r="V471" i="24"/>
  <c r="R471" i="24"/>
  <c r="N471" i="24"/>
  <c r="L471" i="24"/>
  <c r="V470" i="24"/>
  <c r="R470" i="24"/>
  <c r="N470" i="24"/>
  <c r="L470" i="24"/>
  <c r="V469" i="24"/>
  <c r="R469" i="24"/>
  <c r="N469" i="24"/>
  <c r="L469" i="24"/>
  <c r="V468" i="24"/>
  <c r="R468" i="24"/>
  <c r="N468" i="24"/>
  <c r="L468" i="24"/>
  <c r="V467" i="24"/>
  <c r="R467" i="24"/>
  <c r="N467" i="24"/>
  <c r="L467" i="24"/>
  <c r="V466" i="24"/>
  <c r="R466" i="24"/>
  <c r="N466" i="24"/>
  <c r="L466" i="24"/>
  <c r="V465" i="24"/>
  <c r="R465" i="24"/>
  <c r="N465" i="24"/>
  <c r="L465" i="24"/>
  <c r="V464" i="24"/>
  <c r="R464" i="24"/>
  <c r="N464" i="24"/>
  <c r="L464" i="24"/>
  <c r="V463" i="24"/>
  <c r="R463" i="24"/>
  <c r="N463" i="24"/>
  <c r="L463" i="24"/>
  <c r="V462" i="24"/>
  <c r="R462" i="24"/>
  <c r="N462" i="24"/>
  <c r="L462" i="24"/>
  <c r="V461" i="24"/>
  <c r="R461" i="24"/>
  <c r="N461" i="24"/>
  <c r="L461" i="24"/>
  <c r="V460" i="24"/>
  <c r="R460" i="24"/>
  <c r="N460" i="24"/>
  <c r="L460" i="24"/>
  <c r="V459" i="24"/>
  <c r="R459" i="24"/>
  <c r="N459" i="24"/>
  <c r="L459" i="24"/>
  <c r="V458" i="24"/>
  <c r="R458" i="24"/>
  <c r="N458" i="24"/>
  <c r="L458" i="24"/>
  <c r="V457" i="24"/>
  <c r="R457" i="24"/>
  <c r="N457" i="24"/>
  <c r="L457" i="24"/>
  <c r="V456" i="24"/>
  <c r="R456" i="24"/>
  <c r="N456" i="24"/>
  <c r="L456" i="24"/>
  <c r="V455" i="24"/>
  <c r="R455" i="24"/>
  <c r="N455" i="24"/>
  <c r="L455" i="24"/>
  <c r="V454" i="24"/>
  <c r="R454" i="24"/>
  <c r="N454" i="24"/>
  <c r="L454" i="24"/>
  <c r="V453" i="24"/>
  <c r="R453" i="24"/>
  <c r="N453" i="24"/>
  <c r="L453" i="24"/>
  <c r="B453" i="24" s="1"/>
  <c r="AC453" i="24" s="1"/>
  <c r="AD453" i="24" s="1"/>
  <c r="V452" i="24"/>
  <c r="R452" i="24"/>
  <c r="N452" i="24"/>
  <c r="L452" i="24"/>
  <c r="V451" i="24"/>
  <c r="R451" i="24"/>
  <c r="N451" i="24"/>
  <c r="L451" i="24"/>
  <c r="V450" i="24"/>
  <c r="R450" i="24"/>
  <c r="N450" i="24"/>
  <c r="L450" i="24"/>
  <c r="V449" i="24"/>
  <c r="R449" i="24"/>
  <c r="N449" i="24"/>
  <c r="L449" i="24"/>
  <c r="V448" i="24"/>
  <c r="R448" i="24"/>
  <c r="N448" i="24"/>
  <c r="L448" i="24"/>
  <c r="V447" i="24"/>
  <c r="R447" i="24"/>
  <c r="N447" i="24"/>
  <c r="L447" i="24"/>
  <c r="V446" i="24"/>
  <c r="R446" i="24"/>
  <c r="N446" i="24"/>
  <c r="L446" i="24"/>
  <c r="V445" i="24"/>
  <c r="R445" i="24"/>
  <c r="N445" i="24"/>
  <c r="L445" i="24"/>
  <c r="V444" i="24"/>
  <c r="R444" i="24"/>
  <c r="N444" i="24"/>
  <c r="L444" i="24"/>
  <c r="V443" i="24"/>
  <c r="R443" i="24"/>
  <c r="N443" i="24"/>
  <c r="L443" i="24"/>
  <c r="V442" i="24"/>
  <c r="R442" i="24"/>
  <c r="N442" i="24"/>
  <c r="L442" i="24"/>
  <c r="V441" i="24"/>
  <c r="R441" i="24"/>
  <c r="N441" i="24"/>
  <c r="L441" i="24"/>
  <c r="V440" i="24"/>
  <c r="R440" i="24"/>
  <c r="N440" i="24"/>
  <c r="L440" i="24"/>
  <c r="V439" i="24"/>
  <c r="R439" i="24"/>
  <c r="N439" i="24"/>
  <c r="L439" i="24"/>
  <c r="V438" i="24"/>
  <c r="R438" i="24"/>
  <c r="N438" i="24"/>
  <c r="L438" i="24"/>
  <c r="V437" i="24"/>
  <c r="R437" i="24"/>
  <c r="N437" i="24"/>
  <c r="L437" i="24"/>
  <c r="V436" i="24"/>
  <c r="R436" i="24"/>
  <c r="N436" i="24"/>
  <c r="L436" i="24"/>
  <c r="V435" i="24"/>
  <c r="R435" i="24"/>
  <c r="N435" i="24"/>
  <c r="L435" i="24"/>
  <c r="V434" i="24"/>
  <c r="R434" i="24"/>
  <c r="N434" i="24"/>
  <c r="L434" i="24"/>
  <c r="V433" i="24"/>
  <c r="R433" i="24"/>
  <c r="N433" i="24"/>
  <c r="L433" i="24"/>
  <c r="V432" i="24"/>
  <c r="R432" i="24"/>
  <c r="N432" i="24"/>
  <c r="L432" i="24"/>
  <c r="V431" i="24"/>
  <c r="R431" i="24"/>
  <c r="N431" i="24"/>
  <c r="L431" i="24"/>
  <c r="V430" i="24"/>
  <c r="R430" i="24"/>
  <c r="N430" i="24"/>
  <c r="L430" i="24"/>
  <c r="V429" i="24"/>
  <c r="R429" i="24"/>
  <c r="N429" i="24"/>
  <c r="L429" i="24"/>
  <c r="V428" i="24"/>
  <c r="R428" i="24"/>
  <c r="N428" i="24"/>
  <c r="L428" i="24"/>
  <c r="V421" i="24"/>
  <c r="R421" i="24"/>
  <c r="N421" i="24"/>
  <c r="V422" i="24"/>
  <c r="R422" i="24"/>
  <c r="N422" i="24"/>
  <c r="V414" i="24"/>
  <c r="R414" i="24"/>
  <c r="N414" i="24"/>
  <c r="V413" i="24"/>
  <c r="R413" i="24"/>
  <c r="N413" i="24"/>
  <c r="V412" i="24"/>
  <c r="R412" i="24"/>
  <c r="N412" i="24"/>
  <c r="V415" i="24"/>
  <c r="R415" i="24"/>
  <c r="N415" i="24"/>
  <c r="L415" i="24"/>
  <c r="V406" i="24"/>
  <c r="R406" i="24"/>
  <c r="N406" i="24"/>
  <c r="L406" i="24"/>
  <c r="V420" i="24"/>
  <c r="R420" i="24"/>
  <c r="N420" i="24"/>
  <c r="L420" i="24"/>
  <c r="V416" i="24"/>
  <c r="R416" i="24"/>
  <c r="N416" i="24"/>
  <c r="L416" i="24"/>
  <c r="V423" i="24"/>
  <c r="R423" i="24"/>
  <c r="N423" i="24"/>
  <c r="L423" i="24"/>
  <c r="V410" i="24"/>
  <c r="R410" i="24"/>
  <c r="N410" i="24"/>
  <c r="L410" i="24"/>
  <c r="V426" i="24"/>
  <c r="R426" i="24"/>
  <c r="N426" i="24"/>
  <c r="L426" i="24"/>
  <c r="V425" i="24"/>
  <c r="R425" i="24"/>
  <c r="N425" i="24"/>
  <c r="L425" i="24"/>
  <c r="V424" i="24"/>
  <c r="R424" i="24"/>
  <c r="N424" i="24"/>
  <c r="L424" i="24"/>
  <c r="V408" i="24"/>
  <c r="R408" i="24"/>
  <c r="N408" i="24"/>
  <c r="L408" i="24"/>
  <c r="V427" i="24"/>
  <c r="R427" i="24"/>
  <c r="N427" i="24"/>
  <c r="L427" i="24"/>
  <c r="V407" i="24"/>
  <c r="R407" i="24"/>
  <c r="N407" i="24"/>
  <c r="L407" i="24"/>
  <c r="V419" i="24"/>
  <c r="R419" i="24"/>
  <c r="N419" i="24"/>
  <c r="L419" i="24"/>
  <c r="V411" i="24"/>
  <c r="R411" i="24"/>
  <c r="N411" i="24"/>
  <c r="L411" i="24"/>
  <c r="V409" i="24"/>
  <c r="R409" i="24"/>
  <c r="N409" i="24"/>
  <c r="L409" i="24"/>
  <c r="V418" i="24"/>
  <c r="R418" i="24"/>
  <c r="N418" i="24"/>
  <c r="L418" i="24"/>
  <c r="V417" i="24"/>
  <c r="R417" i="24"/>
  <c r="N417" i="24"/>
  <c r="L417" i="24"/>
  <c r="V404" i="24"/>
  <c r="R404" i="24"/>
  <c r="N404" i="24"/>
  <c r="L404" i="24"/>
  <c r="B404" i="24"/>
  <c r="V403" i="24"/>
  <c r="R403" i="24"/>
  <c r="N403" i="24"/>
  <c r="L403" i="24"/>
  <c r="B403" i="24" s="1"/>
  <c r="V402" i="24"/>
  <c r="R402" i="24"/>
  <c r="B402" i="24" s="1"/>
  <c r="N402" i="24"/>
  <c r="L402" i="24"/>
  <c r="V401" i="24"/>
  <c r="R401" i="24"/>
  <c r="N401" i="24"/>
  <c r="L401" i="24"/>
  <c r="B401" i="24" s="1"/>
  <c r="V400" i="24"/>
  <c r="R400" i="24"/>
  <c r="N400" i="24"/>
  <c r="B400" i="24" s="1"/>
  <c r="L400" i="24"/>
  <c r="V399" i="24"/>
  <c r="R399" i="24"/>
  <c r="N399" i="24"/>
  <c r="L399" i="24"/>
  <c r="B399" i="24" s="1"/>
  <c r="V398" i="24"/>
  <c r="R398" i="24"/>
  <c r="N398" i="24"/>
  <c r="L398" i="24"/>
  <c r="B398" i="24"/>
  <c r="V397" i="24"/>
  <c r="R397" i="24"/>
  <c r="N397" i="24"/>
  <c r="L397" i="24"/>
  <c r="V396" i="24"/>
  <c r="R396" i="24"/>
  <c r="N396" i="24"/>
  <c r="B396" i="24" s="1"/>
  <c r="L396" i="24"/>
  <c r="V395" i="24"/>
  <c r="R395" i="24"/>
  <c r="N395" i="24"/>
  <c r="L395" i="24"/>
  <c r="B395" i="24" s="1"/>
  <c r="V394" i="24"/>
  <c r="R394" i="24"/>
  <c r="N394" i="24"/>
  <c r="L394" i="24"/>
  <c r="B394" i="24"/>
  <c r="V393" i="24"/>
  <c r="R393" i="24"/>
  <c r="N393" i="24"/>
  <c r="L393" i="24"/>
  <c r="B393" i="24" s="1"/>
  <c r="V392" i="24"/>
  <c r="R392" i="24"/>
  <c r="N392" i="24"/>
  <c r="L392" i="24"/>
  <c r="B392" i="24" s="1"/>
  <c r="V391" i="24"/>
  <c r="R391" i="24"/>
  <c r="N391" i="24"/>
  <c r="L391" i="24"/>
  <c r="B391" i="24"/>
  <c r="V390" i="24"/>
  <c r="R390" i="24"/>
  <c r="N390" i="24"/>
  <c r="L390" i="24"/>
  <c r="B390" i="24"/>
  <c r="V389" i="24"/>
  <c r="R389" i="24"/>
  <c r="N389" i="24"/>
  <c r="L389" i="24"/>
  <c r="B389" i="24" s="1"/>
  <c r="V388" i="24"/>
  <c r="R388" i="24"/>
  <c r="N388" i="24"/>
  <c r="L388" i="24"/>
  <c r="B388" i="24" s="1"/>
  <c r="V387" i="24"/>
  <c r="R387" i="24"/>
  <c r="N387" i="24"/>
  <c r="L387" i="24"/>
  <c r="B387" i="24" s="1"/>
  <c r="V386" i="24"/>
  <c r="R386" i="24"/>
  <c r="N386" i="24"/>
  <c r="L386" i="24"/>
  <c r="B386" i="24"/>
  <c r="V385" i="24"/>
  <c r="R385" i="24"/>
  <c r="N385" i="24"/>
  <c r="L385" i="24"/>
  <c r="B385" i="24" s="1"/>
  <c r="V384" i="24"/>
  <c r="R384" i="24"/>
  <c r="N384" i="24"/>
  <c r="L384" i="24"/>
  <c r="B384" i="24" s="1"/>
  <c r="V383" i="24"/>
  <c r="R383" i="24"/>
  <c r="N383" i="24"/>
  <c r="L383" i="24"/>
  <c r="B383" i="24"/>
  <c r="V382" i="24"/>
  <c r="R382" i="24"/>
  <c r="N382" i="24"/>
  <c r="L382" i="24"/>
  <c r="B382" i="24"/>
  <c r="V381" i="24"/>
  <c r="R381" i="24"/>
  <c r="N381" i="24"/>
  <c r="L381" i="24"/>
  <c r="B381" i="24" s="1"/>
  <c r="V380" i="24"/>
  <c r="R380" i="24"/>
  <c r="N380" i="24"/>
  <c r="L380" i="24"/>
  <c r="B380" i="24" s="1"/>
  <c r="V379" i="24"/>
  <c r="R379" i="24"/>
  <c r="N379" i="24"/>
  <c r="L379" i="24"/>
  <c r="B379" i="24" s="1"/>
  <c r="V378" i="24"/>
  <c r="R378" i="24"/>
  <c r="N378" i="24"/>
  <c r="L378" i="24"/>
  <c r="B378" i="24"/>
  <c r="V377" i="24"/>
  <c r="R377" i="24"/>
  <c r="N377" i="24"/>
  <c r="L377" i="24"/>
  <c r="B377" i="24" s="1"/>
  <c r="V376" i="24"/>
  <c r="R376" i="24"/>
  <c r="N376" i="24"/>
  <c r="L376" i="24"/>
  <c r="B376" i="24" s="1"/>
  <c r="V375" i="24"/>
  <c r="R375" i="24"/>
  <c r="N375" i="24"/>
  <c r="L375" i="24"/>
  <c r="B375" i="24"/>
  <c r="V374" i="24"/>
  <c r="R374" i="24"/>
  <c r="N374" i="24"/>
  <c r="L374" i="24"/>
  <c r="B374" i="24"/>
  <c r="V373" i="24"/>
  <c r="R373" i="24"/>
  <c r="N373" i="24"/>
  <c r="L373" i="24"/>
  <c r="B373" i="24" s="1"/>
  <c r="V372" i="24"/>
  <c r="R372" i="24"/>
  <c r="N372" i="24"/>
  <c r="L372" i="24"/>
  <c r="B372" i="24" s="1"/>
  <c r="V371" i="24"/>
  <c r="R371" i="24"/>
  <c r="N371" i="24"/>
  <c r="L371" i="24"/>
  <c r="B371" i="24"/>
  <c r="V370" i="24"/>
  <c r="R370" i="24"/>
  <c r="N370" i="24"/>
  <c r="L370" i="24"/>
  <c r="B370" i="24"/>
  <c r="V369" i="24"/>
  <c r="R369" i="24"/>
  <c r="N369" i="24"/>
  <c r="L369" i="24"/>
  <c r="B369" i="24" s="1"/>
  <c r="V368" i="24"/>
  <c r="R368" i="24"/>
  <c r="N368" i="24"/>
  <c r="L368" i="24"/>
  <c r="B368" i="24" s="1"/>
  <c r="V367" i="24"/>
  <c r="R367" i="24"/>
  <c r="N367" i="24"/>
  <c r="L367" i="24"/>
  <c r="B367" i="24"/>
  <c r="V366" i="24"/>
  <c r="R366" i="24"/>
  <c r="N366" i="24"/>
  <c r="L366" i="24"/>
  <c r="B366" i="24"/>
  <c r="V365" i="24"/>
  <c r="R365" i="24"/>
  <c r="N365" i="24"/>
  <c r="L365" i="24"/>
  <c r="B365" i="24" s="1"/>
  <c r="V364" i="24"/>
  <c r="R364" i="24"/>
  <c r="N364" i="24"/>
  <c r="L364" i="24"/>
  <c r="B364" i="24" s="1"/>
  <c r="V363" i="24"/>
  <c r="R363" i="24"/>
  <c r="N363" i="24"/>
  <c r="L363" i="24"/>
  <c r="B363" i="24"/>
  <c r="V362" i="24"/>
  <c r="R362" i="24"/>
  <c r="N362" i="24"/>
  <c r="L362" i="24"/>
  <c r="B362" i="24"/>
  <c r="V361" i="24"/>
  <c r="R361" i="24"/>
  <c r="N361" i="24"/>
  <c r="L361" i="24"/>
  <c r="B361" i="24" s="1"/>
  <c r="V360" i="24"/>
  <c r="R360" i="24"/>
  <c r="N360" i="24"/>
  <c r="L360" i="24"/>
  <c r="B360" i="24" s="1"/>
  <c r="V359" i="24"/>
  <c r="R359" i="24"/>
  <c r="N359" i="24"/>
  <c r="L359" i="24"/>
  <c r="B359" i="24"/>
  <c r="V358" i="24"/>
  <c r="R358" i="24"/>
  <c r="N358" i="24"/>
  <c r="L358" i="24"/>
  <c r="B358" i="24"/>
  <c r="V357" i="24"/>
  <c r="R357" i="24"/>
  <c r="N357" i="24"/>
  <c r="L357" i="24"/>
  <c r="B357" i="24" s="1"/>
  <c r="V356" i="24"/>
  <c r="R356" i="24"/>
  <c r="N356" i="24"/>
  <c r="L356" i="24"/>
  <c r="B356" i="24" s="1"/>
  <c r="V355" i="24"/>
  <c r="R355" i="24"/>
  <c r="N355" i="24"/>
  <c r="L355" i="24"/>
  <c r="B355" i="24"/>
  <c r="V354" i="24"/>
  <c r="R354" i="24"/>
  <c r="N354" i="24"/>
  <c r="L354" i="24"/>
  <c r="B354" i="24"/>
  <c r="V353" i="24"/>
  <c r="R353" i="24"/>
  <c r="N353" i="24"/>
  <c r="L353" i="24"/>
  <c r="B353" i="24" s="1"/>
  <c r="V352" i="24"/>
  <c r="R352" i="24"/>
  <c r="N352" i="24"/>
  <c r="L352" i="24"/>
  <c r="B352" i="24" s="1"/>
  <c r="V351" i="24"/>
  <c r="R351" i="24"/>
  <c r="N351" i="24"/>
  <c r="L351" i="24"/>
  <c r="B351" i="24"/>
  <c r="V350" i="24"/>
  <c r="B350" i="24" s="1"/>
  <c r="R350" i="24"/>
  <c r="N350" i="24"/>
  <c r="L350" i="24"/>
  <c r="V349" i="24"/>
  <c r="R349" i="24"/>
  <c r="N349" i="24"/>
  <c r="L349" i="24"/>
  <c r="V348" i="24"/>
  <c r="R348" i="24"/>
  <c r="N348" i="24"/>
  <c r="B348" i="24" s="1"/>
  <c r="L348" i="24"/>
  <c r="V347" i="24"/>
  <c r="R347" i="24"/>
  <c r="N347" i="24"/>
  <c r="L347" i="24"/>
  <c r="B347" i="24" s="1"/>
  <c r="V346" i="24"/>
  <c r="R346" i="24"/>
  <c r="B346" i="24" s="1"/>
  <c r="N346" i="24"/>
  <c r="L346" i="24"/>
  <c r="V345" i="24"/>
  <c r="R345" i="24"/>
  <c r="N345" i="24"/>
  <c r="L345" i="24"/>
  <c r="V344" i="24"/>
  <c r="R344" i="24"/>
  <c r="B344" i="24" s="1"/>
  <c r="N344" i="24"/>
  <c r="L344" i="24"/>
  <c r="V343" i="24"/>
  <c r="R343" i="24"/>
  <c r="N343" i="24"/>
  <c r="L343" i="24"/>
  <c r="B343" i="24" s="1"/>
  <c r="V342" i="24"/>
  <c r="R342" i="24"/>
  <c r="B342" i="24" s="1"/>
  <c r="N342" i="24"/>
  <c r="L342" i="24"/>
  <c r="V341" i="24"/>
  <c r="B341" i="24" s="1"/>
  <c r="R341" i="24"/>
  <c r="N341" i="24"/>
  <c r="L341" i="24"/>
  <c r="V340" i="24"/>
  <c r="R340" i="24"/>
  <c r="N340" i="24"/>
  <c r="L340" i="24"/>
  <c r="B340" i="24" s="1"/>
  <c r="V339" i="24"/>
  <c r="R339" i="24"/>
  <c r="N339" i="24"/>
  <c r="L339" i="24"/>
  <c r="B339" i="24"/>
  <c r="V338" i="24"/>
  <c r="R338" i="24"/>
  <c r="N338" i="24"/>
  <c r="L338" i="24"/>
  <c r="B338" i="24" s="1"/>
  <c r="V337" i="24"/>
  <c r="R337" i="24"/>
  <c r="N337" i="24"/>
  <c r="L337" i="24"/>
  <c r="B337" i="24" s="1"/>
  <c r="V336" i="24"/>
  <c r="R336" i="24"/>
  <c r="N336" i="24"/>
  <c r="L336" i="24"/>
  <c r="B336" i="24"/>
  <c r="V335" i="24"/>
  <c r="R335" i="24"/>
  <c r="N335" i="24"/>
  <c r="L335" i="24"/>
  <c r="B335" i="24" s="1"/>
  <c r="V334" i="24"/>
  <c r="R334" i="24"/>
  <c r="B334" i="24" s="1"/>
  <c r="N334" i="24"/>
  <c r="L334" i="24"/>
  <c r="V333" i="24"/>
  <c r="R333" i="24"/>
  <c r="N333" i="24"/>
  <c r="L333" i="24"/>
  <c r="B333" i="24"/>
  <c r="V332" i="24"/>
  <c r="R332" i="24"/>
  <c r="N332" i="24"/>
  <c r="L332" i="24"/>
  <c r="B332" i="24" s="1"/>
  <c r="V331" i="24"/>
  <c r="R331" i="24"/>
  <c r="B331" i="24" s="1"/>
  <c r="N331" i="24"/>
  <c r="L331" i="24"/>
  <c r="V330" i="24"/>
  <c r="R330" i="24"/>
  <c r="N330" i="24"/>
  <c r="L330" i="24"/>
  <c r="B330" i="24" s="1"/>
  <c r="V329" i="24"/>
  <c r="R329" i="24"/>
  <c r="N329" i="24"/>
  <c r="B329" i="24" s="1"/>
  <c r="L329" i="24"/>
  <c r="V328" i="24"/>
  <c r="R328" i="24"/>
  <c r="B328" i="24" s="1"/>
  <c r="N328" i="24"/>
  <c r="L328" i="24"/>
  <c r="V327" i="24"/>
  <c r="R327" i="24"/>
  <c r="N327" i="24"/>
  <c r="L327" i="24"/>
  <c r="B327" i="24" s="1"/>
  <c r="V326" i="24"/>
  <c r="R326" i="24"/>
  <c r="N326" i="24"/>
  <c r="L326" i="24"/>
  <c r="B326" i="24" s="1"/>
  <c r="V325" i="24"/>
  <c r="B325" i="24" s="1"/>
  <c r="R325" i="24"/>
  <c r="N325" i="24"/>
  <c r="L325" i="24"/>
  <c r="V324" i="24"/>
  <c r="R324" i="24"/>
  <c r="N324" i="24"/>
  <c r="L324" i="24"/>
  <c r="B324" i="24" s="1"/>
  <c r="V323" i="24"/>
  <c r="R323" i="24"/>
  <c r="N323" i="24"/>
  <c r="L323" i="24"/>
  <c r="B323" i="24"/>
  <c r="V322" i="24"/>
  <c r="R322" i="24"/>
  <c r="N322" i="24"/>
  <c r="L322" i="24"/>
  <c r="B322" i="24" s="1"/>
  <c r="V321" i="24"/>
  <c r="R321" i="24"/>
  <c r="N321" i="24"/>
  <c r="L321" i="24"/>
  <c r="B321" i="24" s="1"/>
  <c r="V320" i="24"/>
  <c r="R320" i="24"/>
  <c r="N320" i="24"/>
  <c r="L320" i="24"/>
  <c r="B320" i="24"/>
  <c r="V319" i="24"/>
  <c r="R319" i="24"/>
  <c r="N319" i="24"/>
  <c r="L319" i="24"/>
  <c r="B319" i="24" s="1"/>
  <c r="V318" i="24"/>
  <c r="R318" i="24"/>
  <c r="B318" i="24" s="1"/>
  <c r="N318" i="24"/>
  <c r="L318" i="24"/>
  <c r="V317" i="24"/>
  <c r="R317" i="24"/>
  <c r="N317" i="24"/>
  <c r="L317" i="24"/>
  <c r="B317" i="24"/>
  <c r="V316" i="24"/>
  <c r="R316" i="24"/>
  <c r="N316" i="24"/>
  <c r="L316" i="24"/>
  <c r="B316" i="24" s="1"/>
  <c r="V315" i="24"/>
  <c r="R315" i="24"/>
  <c r="B315" i="24" s="1"/>
  <c r="N315" i="24"/>
  <c r="L315" i="24"/>
  <c r="V314" i="24"/>
  <c r="R314" i="24"/>
  <c r="N314" i="24"/>
  <c r="L314" i="24"/>
  <c r="B314" i="24" s="1"/>
  <c r="V313" i="24"/>
  <c r="R313" i="24"/>
  <c r="N313" i="24"/>
  <c r="B313" i="24" s="1"/>
  <c r="L313" i="24"/>
  <c r="V312" i="24"/>
  <c r="R312" i="24"/>
  <c r="B312" i="24" s="1"/>
  <c r="N312" i="24"/>
  <c r="L312" i="24"/>
  <c r="V311" i="24"/>
  <c r="R311" i="24"/>
  <c r="N311" i="24"/>
  <c r="L311" i="24"/>
  <c r="B311" i="24" s="1"/>
  <c r="V310" i="24"/>
  <c r="R310" i="24"/>
  <c r="N310" i="24"/>
  <c r="L310" i="24"/>
  <c r="B310" i="24" s="1"/>
  <c r="V309" i="24"/>
  <c r="B309" i="24" s="1"/>
  <c r="R309" i="24"/>
  <c r="N309" i="24"/>
  <c r="L309" i="24"/>
  <c r="V308" i="24"/>
  <c r="R308" i="24"/>
  <c r="N308" i="24"/>
  <c r="L308" i="24"/>
  <c r="B308" i="24" s="1"/>
  <c r="V307" i="24"/>
  <c r="R307" i="24"/>
  <c r="N307" i="24"/>
  <c r="L307" i="24"/>
  <c r="B307" i="24"/>
  <c r="V306" i="24"/>
  <c r="R306" i="24"/>
  <c r="N306" i="24"/>
  <c r="L306" i="24"/>
  <c r="B306" i="24" s="1"/>
  <c r="V305" i="24"/>
  <c r="R305" i="24"/>
  <c r="N305" i="24"/>
  <c r="L305" i="24"/>
  <c r="B305" i="24" s="1"/>
  <c r="V304" i="24"/>
  <c r="R304" i="24"/>
  <c r="N304" i="24"/>
  <c r="L304" i="24"/>
  <c r="B304" i="24"/>
  <c r="V303" i="24"/>
  <c r="R303" i="24"/>
  <c r="N303" i="24"/>
  <c r="L303" i="24"/>
  <c r="B303" i="24" s="1"/>
  <c r="V302" i="24"/>
  <c r="R302" i="24"/>
  <c r="B302" i="24" s="1"/>
  <c r="N302" i="24"/>
  <c r="L302" i="24"/>
  <c r="V301" i="24"/>
  <c r="R301" i="24"/>
  <c r="N301" i="24"/>
  <c r="L301" i="24"/>
  <c r="B301" i="24" s="1"/>
  <c r="V300" i="24"/>
  <c r="R300" i="24"/>
  <c r="N300" i="24"/>
  <c r="L300" i="24"/>
  <c r="B300" i="24"/>
  <c r="V299" i="24"/>
  <c r="R299" i="24"/>
  <c r="N299" i="24"/>
  <c r="L299" i="24"/>
  <c r="B299" i="24" s="1"/>
  <c r="V298" i="24"/>
  <c r="R298" i="24"/>
  <c r="B298" i="24" s="1"/>
  <c r="N298" i="24"/>
  <c r="L298" i="24"/>
  <c r="V297" i="24"/>
  <c r="R297" i="24"/>
  <c r="N297" i="24"/>
  <c r="L297" i="24"/>
  <c r="B297" i="24" s="1"/>
  <c r="V296" i="24"/>
  <c r="R296" i="24"/>
  <c r="N296" i="24"/>
  <c r="L296" i="24"/>
  <c r="B296" i="24"/>
  <c r="V295" i="24"/>
  <c r="R295" i="24"/>
  <c r="N295" i="24"/>
  <c r="L295" i="24"/>
  <c r="B295" i="24" s="1"/>
  <c r="V294" i="24"/>
  <c r="R294" i="24"/>
  <c r="B294" i="24" s="1"/>
  <c r="N294" i="24"/>
  <c r="L294" i="24"/>
  <c r="V293" i="24"/>
  <c r="R293" i="24"/>
  <c r="N293" i="24"/>
  <c r="L293" i="24"/>
  <c r="B293" i="24" s="1"/>
  <c r="V292" i="24"/>
  <c r="R292" i="24"/>
  <c r="N292" i="24"/>
  <c r="L292" i="24"/>
  <c r="B292" i="24"/>
  <c r="V291" i="24"/>
  <c r="R291" i="24"/>
  <c r="N291" i="24"/>
  <c r="L291" i="24"/>
  <c r="B291" i="24" s="1"/>
  <c r="V290" i="24"/>
  <c r="R290" i="24"/>
  <c r="B290" i="24" s="1"/>
  <c r="N290" i="24"/>
  <c r="L290" i="24"/>
  <c r="V289" i="24"/>
  <c r="R289" i="24"/>
  <c r="N289" i="24"/>
  <c r="L289" i="24"/>
  <c r="B289" i="24" s="1"/>
  <c r="V288" i="24"/>
  <c r="R288" i="24"/>
  <c r="N288" i="24"/>
  <c r="L288" i="24"/>
  <c r="B288" i="24"/>
  <c r="V287" i="24"/>
  <c r="R287" i="24"/>
  <c r="N287" i="24"/>
  <c r="L287" i="24"/>
  <c r="B287" i="24" s="1"/>
  <c r="V286" i="24"/>
  <c r="R286" i="24"/>
  <c r="B286" i="24" s="1"/>
  <c r="N286" i="24"/>
  <c r="L286" i="24"/>
  <c r="V285" i="24"/>
  <c r="R285" i="24"/>
  <c r="N285" i="24"/>
  <c r="L285" i="24"/>
  <c r="B285" i="24" s="1"/>
  <c r="V284" i="24"/>
  <c r="R284" i="24"/>
  <c r="N284" i="24"/>
  <c r="L284" i="24"/>
  <c r="B284" i="24"/>
  <c r="V283" i="24"/>
  <c r="R283" i="24"/>
  <c r="N283" i="24"/>
  <c r="L283" i="24"/>
  <c r="B283" i="24" s="1"/>
  <c r="V282" i="24"/>
  <c r="R282" i="24"/>
  <c r="B282" i="24" s="1"/>
  <c r="N282" i="24"/>
  <c r="L282" i="24"/>
  <c r="V281" i="24"/>
  <c r="R281" i="24"/>
  <c r="N281" i="24"/>
  <c r="L281" i="24"/>
  <c r="B281" i="24" s="1"/>
  <c r="V280" i="24"/>
  <c r="R280" i="24"/>
  <c r="N280" i="24"/>
  <c r="L280" i="24"/>
  <c r="B280" i="24"/>
  <c r="V279" i="24"/>
  <c r="R279" i="24"/>
  <c r="N279" i="24"/>
  <c r="L279" i="24"/>
  <c r="B279" i="24" s="1"/>
  <c r="V278" i="24"/>
  <c r="R278" i="24"/>
  <c r="B278" i="24" s="1"/>
  <c r="N278" i="24"/>
  <c r="L278" i="24"/>
  <c r="V277" i="24"/>
  <c r="R277" i="24"/>
  <c r="N277" i="24"/>
  <c r="L277" i="24"/>
  <c r="B277" i="24" s="1"/>
  <c r="V276" i="24"/>
  <c r="R276" i="24"/>
  <c r="N276" i="24"/>
  <c r="L276" i="24"/>
  <c r="B276" i="24"/>
  <c r="V275" i="24"/>
  <c r="R275" i="24"/>
  <c r="N275" i="24"/>
  <c r="L275" i="24"/>
  <c r="B275" i="24" s="1"/>
  <c r="V274" i="24"/>
  <c r="R274" i="24"/>
  <c r="B274" i="24" s="1"/>
  <c r="N274" i="24"/>
  <c r="L274" i="24"/>
  <c r="V273" i="24"/>
  <c r="R273" i="24"/>
  <c r="N273" i="24"/>
  <c r="L273" i="24"/>
  <c r="B273" i="24" s="1"/>
  <c r="V272" i="24"/>
  <c r="R272" i="24"/>
  <c r="N272" i="24"/>
  <c r="L272" i="24"/>
  <c r="B272" i="24"/>
  <c r="V271" i="24"/>
  <c r="R271" i="24"/>
  <c r="N271" i="24"/>
  <c r="L271" i="24"/>
  <c r="B271" i="24" s="1"/>
  <c r="V270" i="24"/>
  <c r="R270" i="24"/>
  <c r="B270" i="24" s="1"/>
  <c r="N270" i="24"/>
  <c r="L270" i="24"/>
  <c r="V269" i="24"/>
  <c r="R269" i="24"/>
  <c r="N269" i="24"/>
  <c r="L269" i="24"/>
  <c r="B269" i="24" s="1"/>
  <c r="V268" i="24"/>
  <c r="R268" i="24"/>
  <c r="N268" i="24"/>
  <c r="L268" i="24"/>
  <c r="B268" i="24"/>
  <c r="V267" i="24"/>
  <c r="R267" i="24"/>
  <c r="N267" i="24"/>
  <c r="L267" i="24"/>
  <c r="B267" i="24" s="1"/>
  <c r="V266" i="24"/>
  <c r="R266" i="24"/>
  <c r="B266" i="24" s="1"/>
  <c r="N266" i="24"/>
  <c r="L266" i="24"/>
  <c r="V265" i="24"/>
  <c r="R265" i="24"/>
  <c r="N265" i="24"/>
  <c r="L265" i="24"/>
  <c r="B265" i="24" s="1"/>
  <c r="V264" i="24"/>
  <c r="R264" i="24"/>
  <c r="N264" i="24"/>
  <c r="L264" i="24"/>
  <c r="B264" i="24"/>
  <c r="V263" i="24"/>
  <c r="R263" i="24"/>
  <c r="N263" i="24"/>
  <c r="L263" i="24"/>
  <c r="B263" i="24" s="1"/>
  <c r="V262" i="24"/>
  <c r="R262" i="24"/>
  <c r="B262" i="24" s="1"/>
  <c r="N262" i="24"/>
  <c r="L262" i="24"/>
  <c r="V261" i="24"/>
  <c r="R261" i="24"/>
  <c r="N261" i="24"/>
  <c r="L261" i="24"/>
  <c r="B261" i="24" s="1"/>
  <c r="V260" i="24"/>
  <c r="R260" i="24"/>
  <c r="N260" i="24"/>
  <c r="L260" i="24"/>
  <c r="B260" i="24"/>
  <c r="V259" i="24"/>
  <c r="R259" i="24"/>
  <c r="N259" i="24"/>
  <c r="L259" i="24"/>
  <c r="B259" i="24" s="1"/>
  <c r="V258" i="24"/>
  <c r="R258" i="24"/>
  <c r="B258" i="24" s="1"/>
  <c r="N258" i="24"/>
  <c r="L258" i="24"/>
  <c r="V257" i="24"/>
  <c r="R257" i="24"/>
  <c r="N257" i="24"/>
  <c r="L257" i="24"/>
  <c r="B257" i="24" s="1"/>
  <c r="V256" i="24"/>
  <c r="R256" i="24"/>
  <c r="N256" i="24"/>
  <c r="L256" i="24"/>
  <c r="B256" i="24"/>
  <c r="V255" i="24"/>
  <c r="R255" i="24"/>
  <c r="N255" i="24"/>
  <c r="L255" i="24"/>
  <c r="B255" i="24" s="1"/>
  <c r="V254" i="24"/>
  <c r="R254" i="24"/>
  <c r="B254" i="24" s="1"/>
  <c r="N254" i="24"/>
  <c r="L254" i="24"/>
  <c r="V253" i="24"/>
  <c r="R253" i="24"/>
  <c r="N253" i="24"/>
  <c r="L253" i="24"/>
  <c r="B253" i="24" s="1"/>
  <c r="V252" i="24"/>
  <c r="R252" i="24"/>
  <c r="N252" i="24"/>
  <c r="L252" i="24"/>
  <c r="B252" i="24"/>
  <c r="V251" i="24"/>
  <c r="R251" i="24"/>
  <c r="N251" i="24"/>
  <c r="L251" i="24"/>
  <c r="B251" i="24" s="1"/>
  <c r="V250" i="24"/>
  <c r="R250" i="24"/>
  <c r="B250" i="24" s="1"/>
  <c r="N250" i="24"/>
  <c r="L250" i="24"/>
  <c r="V249" i="24"/>
  <c r="R249" i="24"/>
  <c r="N249" i="24"/>
  <c r="L249" i="24"/>
  <c r="B249" i="24" s="1"/>
  <c r="V248" i="24"/>
  <c r="R248" i="24"/>
  <c r="N248" i="24"/>
  <c r="L248" i="24"/>
  <c r="B248" i="24"/>
  <c r="V247" i="24"/>
  <c r="R247" i="24"/>
  <c r="N247" i="24"/>
  <c r="L247" i="24"/>
  <c r="B247" i="24" s="1"/>
  <c r="V246" i="24"/>
  <c r="R246" i="24"/>
  <c r="B246" i="24" s="1"/>
  <c r="N246" i="24"/>
  <c r="L246" i="24"/>
  <c r="V245" i="24"/>
  <c r="R245" i="24"/>
  <c r="N245" i="24"/>
  <c r="L245" i="24"/>
  <c r="B245" i="24" s="1"/>
  <c r="V244" i="24"/>
  <c r="R244" i="24"/>
  <c r="N244" i="24"/>
  <c r="L244" i="24"/>
  <c r="B244" i="24"/>
  <c r="V243" i="24"/>
  <c r="R243" i="24"/>
  <c r="N243" i="24"/>
  <c r="L243" i="24"/>
  <c r="B243" i="24" s="1"/>
  <c r="V242" i="24"/>
  <c r="R242" i="24"/>
  <c r="B242" i="24" s="1"/>
  <c r="N242" i="24"/>
  <c r="L242" i="24"/>
  <c r="V241" i="24"/>
  <c r="R241" i="24"/>
  <c r="N241" i="24"/>
  <c r="L241" i="24"/>
  <c r="B241" i="24" s="1"/>
  <c r="V240" i="24"/>
  <c r="R240" i="24"/>
  <c r="N240" i="24"/>
  <c r="L240" i="24"/>
  <c r="B240" i="24"/>
  <c r="V239" i="24"/>
  <c r="R239" i="24"/>
  <c r="N239" i="24"/>
  <c r="L239" i="24"/>
  <c r="B239" i="24" s="1"/>
  <c r="V238" i="24"/>
  <c r="R238" i="24"/>
  <c r="B238" i="24" s="1"/>
  <c r="N238" i="24"/>
  <c r="L238" i="24"/>
  <c r="V237" i="24"/>
  <c r="R237" i="24"/>
  <c r="N237" i="24"/>
  <c r="L237" i="24"/>
  <c r="B237" i="24" s="1"/>
  <c r="V236" i="24"/>
  <c r="R236" i="24"/>
  <c r="N236" i="24"/>
  <c r="L236" i="24"/>
  <c r="B236" i="24"/>
  <c r="V235" i="24"/>
  <c r="R235" i="24"/>
  <c r="N235" i="24"/>
  <c r="L235" i="24"/>
  <c r="B235" i="24" s="1"/>
  <c r="V234" i="24"/>
  <c r="R234" i="24"/>
  <c r="B234" i="24" s="1"/>
  <c r="N234" i="24"/>
  <c r="L234" i="24"/>
  <c r="V233" i="24"/>
  <c r="R233" i="24"/>
  <c r="N233" i="24"/>
  <c r="L233" i="24"/>
  <c r="B233" i="24" s="1"/>
  <c r="V232" i="24"/>
  <c r="R232" i="24"/>
  <c r="N232" i="24"/>
  <c r="L232" i="24"/>
  <c r="B232" i="24"/>
  <c r="V231" i="24"/>
  <c r="R231" i="24"/>
  <c r="N231" i="24"/>
  <c r="L231" i="24"/>
  <c r="B231" i="24" s="1"/>
  <c r="V230" i="24"/>
  <c r="R230" i="24"/>
  <c r="N230" i="24"/>
  <c r="L230" i="24"/>
  <c r="B230" i="24"/>
  <c r="V229" i="24"/>
  <c r="R229" i="24"/>
  <c r="N229" i="24"/>
  <c r="L229" i="24"/>
  <c r="B229" i="24" s="1"/>
  <c r="V228" i="24"/>
  <c r="R228" i="24"/>
  <c r="B228" i="24" s="1"/>
  <c r="N228" i="24"/>
  <c r="L228" i="24"/>
  <c r="V227" i="24"/>
  <c r="R227" i="24"/>
  <c r="N227" i="24"/>
  <c r="L227" i="24"/>
  <c r="B227" i="24" s="1"/>
  <c r="V226" i="24"/>
  <c r="R226" i="24"/>
  <c r="B226" i="24" s="1"/>
  <c r="N226" i="24"/>
  <c r="L226" i="24"/>
  <c r="V225" i="24"/>
  <c r="R225" i="24"/>
  <c r="N225" i="24"/>
  <c r="L225" i="24"/>
  <c r="B225" i="24" s="1"/>
  <c r="V224" i="24"/>
  <c r="R224" i="24"/>
  <c r="N224" i="24"/>
  <c r="L224" i="24"/>
  <c r="V223" i="24"/>
  <c r="R223" i="24"/>
  <c r="N223" i="24"/>
  <c r="L223" i="24"/>
  <c r="B223" i="24" s="1"/>
  <c r="AC223" i="24" s="1"/>
  <c r="AD223" i="24" s="1"/>
  <c r="V222" i="24"/>
  <c r="R222" i="24"/>
  <c r="N222" i="24"/>
  <c r="L222" i="24"/>
  <c r="V210" i="24"/>
  <c r="R210" i="24"/>
  <c r="N210" i="24"/>
  <c r="L210" i="24"/>
  <c r="V218" i="24"/>
  <c r="R218" i="24"/>
  <c r="N218" i="24"/>
  <c r="L218" i="24"/>
  <c r="V208" i="24"/>
  <c r="R208" i="24"/>
  <c r="N208" i="24"/>
  <c r="L208" i="24"/>
  <c r="V217" i="24"/>
  <c r="R217" i="24"/>
  <c r="N217" i="24"/>
  <c r="L217" i="24"/>
  <c r="V209" i="24"/>
  <c r="R209" i="24"/>
  <c r="N209" i="24"/>
  <c r="L209" i="24"/>
  <c r="V216" i="24"/>
  <c r="R216" i="24"/>
  <c r="N216" i="24"/>
  <c r="L216" i="24"/>
  <c r="V221" i="24"/>
  <c r="R221" i="24"/>
  <c r="N221" i="24"/>
  <c r="L221" i="24"/>
  <c r="B221" i="24" s="1"/>
  <c r="AC221" i="24" s="1"/>
  <c r="AD221" i="24" s="1"/>
  <c r="V220" i="24"/>
  <c r="R220" i="24"/>
  <c r="N220" i="24"/>
  <c r="L220" i="24"/>
  <c r="V219" i="24"/>
  <c r="R219" i="24"/>
  <c r="N219" i="24"/>
  <c r="L219" i="24"/>
  <c r="V207" i="24"/>
  <c r="R207" i="24"/>
  <c r="N207" i="24"/>
  <c r="L207" i="24"/>
  <c r="V215" i="24"/>
  <c r="R215" i="24"/>
  <c r="N215" i="24"/>
  <c r="L215" i="24"/>
  <c r="V214" i="24"/>
  <c r="R214" i="24"/>
  <c r="N214" i="24"/>
  <c r="L214" i="24"/>
  <c r="V213" i="24"/>
  <c r="R213" i="24"/>
  <c r="N213" i="24"/>
  <c r="L213" i="24"/>
  <c r="V212" i="24"/>
  <c r="R212" i="24"/>
  <c r="N212" i="24"/>
  <c r="L212" i="24"/>
  <c r="V205" i="24"/>
  <c r="R205" i="24"/>
  <c r="N205" i="24"/>
  <c r="L205" i="24"/>
  <c r="V211" i="24"/>
  <c r="R211" i="24"/>
  <c r="N211" i="24"/>
  <c r="L211" i="24"/>
  <c r="V206" i="24"/>
  <c r="R206" i="24"/>
  <c r="N206" i="24"/>
  <c r="L206" i="24"/>
  <c r="V203" i="24"/>
  <c r="R203" i="24"/>
  <c r="B203" i="24" s="1"/>
  <c r="N203" i="24"/>
  <c r="L203" i="24"/>
  <c r="V202" i="24"/>
  <c r="R202" i="24"/>
  <c r="N202" i="24"/>
  <c r="L202" i="24"/>
  <c r="B202" i="24" s="1"/>
  <c r="V201" i="24"/>
  <c r="R201" i="24"/>
  <c r="N201" i="24"/>
  <c r="L201" i="24"/>
  <c r="B201" i="24"/>
  <c r="V200" i="24"/>
  <c r="R200" i="24"/>
  <c r="N200" i="24"/>
  <c r="L200" i="24"/>
  <c r="B200" i="24" s="1"/>
  <c r="V199" i="24"/>
  <c r="R199" i="24"/>
  <c r="B199" i="24" s="1"/>
  <c r="N199" i="24"/>
  <c r="L199" i="24"/>
  <c r="V198" i="24"/>
  <c r="R198" i="24"/>
  <c r="N198" i="24"/>
  <c r="L198" i="24"/>
  <c r="B198" i="24" s="1"/>
  <c r="V197" i="24"/>
  <c r="R197" i="24"/>
  <c r="N197" i="24"/>
  <c r="L197" i="24"/>
  <c r="B197" i="24"/>
  <c r="V196" i="24"/>
  <c r="R196" i="24"/>
  <c r="N196" i="24"/>
  <c r="L196" i="24"/>
  <c r="B196" i="24" s="1"/>
  <c r="V195" i="24"/>
  <c r="R195" i="24"/>
  <c r="B195" i="24" s="1"/>
  <c r="N195" i="24"/>
  <c r="L195" i="24"/>
  <c r="V194" i="24"/>
  <c r="R194" i="24"/>
  <c r="N194" i="24"/>
  <c r="L194" i="24"/>
  <c r="B194" i="24" s="1"/>
  <c r="V193" i="24"/>
  <c r="R193" i="24"/>
  <c r="N193" i="24"/>
  <c r="L193" i="24"/>
  <c r="B193" i="24"/>
  <c r="V192" i="24"/>
  <c r="R192" i="24"/>
  <c r="N192" i="24"/>
  <c r="L192" i="24"/>
  <c r="B192" i="24" s="1"/>
  <c r="V191" i="24"/>
  <c r="R191" i="24"/>
  <c r="B191" i="24" s="1"/>
  <c r="N191" i="24"/>
  <c r="L191" i="24"/>
  <c r="V190" i="24"/>
  <c r="R190" i="24"/>
  <c r="N190" i="24"/>
  <c r="L190" i="24"/>
  <c r="B190" i="24" s="1"/>
  <c r="V189" i="24"/>
  <c r="R189" i="24"/>
  <c r="N189" i="24"/>
  <c r="L189" i="24"/>
  <c r="B189" i="24"/>
  <c r="V188" i="24"/>
  <c r="R188" i="24"/>
  <c r="N188" i="24"/>
  <c r="L188" i="24"/>
  <c r="B188" i="24" s="1"/>
  <c r="V187" i="24"/>
  <c r="R187" i="24"/>
  <c r="B187" i="24" s="1"/>
  <c r="N187" i="24"/>
  <c r="L187" i="24"/>
  <c r="V186" i="24"/>
  <c r="R186" i="24"/>
  <c r="N186" i="24"/>
  <c r="L186" i="24"/>
  <c r="B186" i="24" s="1"/>
  <c r="V185" i="24"/>
  <c r="R185" i="24"/>
  <c r="N185" i="24"/>
  <c r="L185" i="24"/>
  <c r="B185" i="24"/>
  <c r="V184" i="24"/>
  <c r="R184" i="24"/>
  <c r="N184" i="24"/>
  <c r="L184" i="24"/>
  <c r="B184" i="24" s="1"/>
  <c r="V183" i="24"/>
  <c r="R183" i="24"/>
  <c r="B183" i="24" s="1"/>
  <c r="N183" i="24"/>
  <c r="L183" i="24"/>
  <c r="V182" i="24"/>
  <c r="R182" i="24"/>
  <c r="N182" i="24"/>
  <c r="L182" i="24"/>
  <c r="B182" i="24" s="1"/>
  <c r="V181" i="24"/>
  <c r="R181" i="24"/>
  <c r="N181" i="24"/>
  <c r="L181" i="24"/>
  <c r="B181" i="24"/>
  <c r="V180" i="24"/>
  <c r="R180" i="24"/>
  <c r="N180" i="24"/>
  <c r="L180" i="24"/>
  <c r="B180" i="24" s="1"/>
  <c r="V179" i="24"/>
  <c r="R179" i="24"/>
  <c r="B179" i="24" s="1"/>
  <c r="N179" i="24"/>
  <c r="L179" i="24"/>
  <c r="V178" i="24"/>
  <c r="R178" i="24"/>
  <c r="N178" i="24"/>
  <c r="L178" i="24"/>
  <c r="B178" i="24" s="1"/>
  <c r="V177" i="24"/>
  <c r="R177" i="24"/>
  <c r="N177" i="24"/>
  <c r="L177" i="24"/>
  <c r="B177" i="24"/>
  <c r="V176" i="24"/>
  <c r="R176" i="24"/>
  <c r="N176" i="24"/>
  <c r="L176" i="24"/>
  <c r="B176" i="24" s="1"/>
  <c r="V175" i="24"/>
  <c r="R175" i="24"/>
  <c r="B175" i="24" s="1"/>
  <c r="N175" i="24"/>
  <c r="L175" i="24"/>
  <c r="V174" i="24"/>
  <c r="R174" i="24"/>
  <c r="N174" i="24"/>
  <c r="L174" i="24"/>
  <c r="B174" i="24" s="1"/>
  <c r="V173" i="24"/>
  <c r="R173" i="24"/>
  <c r="N173" i="24"/>
  <c r="L173" i="24"/>
  <c r="B173" i="24"/>
  <c r="V172" i="24"/>
  <c r="R172" i="24"/>
  <c r="N172" i="24"/>
  <c r="L172" i="24"/>
  <c r="B172" i="24" s="1"/>
  <c r="V171" i="24"/>
  <c r="R171" i="24"/>
  <c r="B171" i="24" s="1"/>
  <c r="N171" i="24"/>
  <c r="L171" i="24"/>
  <c r="V170" i="24"/>
  <c r="R170" i="24"/>
  <c r="N170" i="24"/>
  <c r="L170" i="24"/>
  <c r="B170" i="24" s="1"/>
  <c r="V169" i="24"/>
  <c r="R169" i="24"/>
  <c r="N169" i="24"/>
  <c r="L169" i="24"/>
  <c r="B169" i="24"/>
  <c r="V168" i="24"/>
  <c r="R168" i="24"/>
  <c r="N168" i="24"/>
  <c r="L168" i="24"/>
  <c r="B168" i="24" s="1"/>
  <c r="V167" i="24"/>
  <c r="R167" i="24"/>
  <c r="B167" i="24" s="1"/>
  <c r="N167" i="24"/>
  <c r="L167" i="24"/>
  <c r="V166" i="24"/>
  <c r="R166" i="24"/>
  <c r="N166" i="24"/>
  <c r="L166" i="24"/>
  <c r="B166" i="24" s="1"/>
  <c r="V165" i="24"/>
  <c r="R165" i="24"/>
  <c r="B165" i="24" s="1"/>
  <c r="N165" i="24"/>
  <c r="L165" i="24"/>
  <c r="V164" i="24"/>
  <c r="R164" i="24"/>
  <c r="N164" i="24"/>
  <c r="L164" i="24"/>
  <c r="B164" i="24" s="1"/>
  <c r="V163" i="24"/>
  <c r="R163" i="24"/>
  <c r="N163" i="24"/>
  <c r="L163" i="24"/>
  <c r="B163" i="24"/>
  <c r="V162" i="24"/>
  <c r="R162" i="24"/>
  <c r="N162" i="24"/>
  <c r="L162" i="24"/>
  <c r="B162" i="24" s="1"/>
  <c r="V161" i="24"/>
  <c r="R161" i="24"/>
  <c r="N161" i="24"/>
  <c r="L161" i="24"/>
  <c r="B161" i="24"/>
  <c r="V160" i="24"/>
  <c r="R160" i="24"/>
  <c r="N160" i="24"/>
  <c r="L160" i="24"/>
  <c r="B160" i="24" s="1"/>
  <c r="V159" i="24"/>
  <c r="R159" i="24"/>
  <c r="B159" i="24" s="1"/>
  <c r="N159" i="24"/>
  <c r="L159" i="24"/>
  <c r="V158" i="24"/>
  <c r="R158" i="24"/>
  <c r="N158" i="24"/>
  <c r="L158" i="24"/>
  <c r="B158" i="24" s="1"/>
  <c r="V157" i="24"/>
  <c r="R157" i="24"/>
  <c r="N157" i="24"/>
  <c r="L157" i="24"/>
  <c r="B157" i="24"/>
  <c r="V156" i="24"/>
  <c r="R156" i="24"/>
  <c r="N156" i="24"/>
  <c r="L156" i="24"/>
  <c r="B156" i="24" s="1"/>
  <c r="V155" i="24"/>
  <c r="R155" i="24"/>
  <c r="N155" i="24"/>
  <c r="L155" i="24"/>
  <c r="B155" i="24"/>
  <c r="V154" i="24"/>
  <c r="R154" i="24"/>
  <c r="N154" i="24"/>
  <c r="L154" i="24"/>
  <c r="B154" i="24" s="1"/>
  <c r="V153" i="24"/>
  <c r="R153" i="24"/>
  <c r="N153" i="24"/>
  <c r="L153" i="24"/>
  <c r="B153" i="24"/>
  <c r="V152" i="24"/>
  <c r="R152" i="24"/>
  <c r="N152" i="24"/>
  <c r="L152" i="24"/>
  <c r="B152" i="24" s="1"/>
  <c r="V151" i="24"/>
  <c r="R151" i="24"/>
  <c r="B151" i="24" s="1"/>
  <c r="N151" i="24"/>
  <c r="L151" i="24"/>
  <c r="V150" i="24"/>
  <c r="R150" i="24"/>
  <c r="N150" i="24"/>
  <c r="L150" i="24"/>
  <c r="B150" i="24" s="1"/>
  <c r="V149" i="24"/>
  <c r="R149" i="24"/>
  <c r="B149" i="24" s="1"/>
  <c r="N149" i="24"/>
  <c r="L149" i="24"/>
  <c r="V148" i="24"/>
  <c r="R148" i="24"/>
  <c r="N148" i="24"/>
  <c r="L148" i="24"/>
  <c r="B148" i="24" s="1"/>
  <c r="V147" i="24"/>
  <c r="R147" i="24"/>
  <c r="N147" i="24"/>
  <c r="L147" i="24"/>
  <c r="B147" i="24"/>
  <c r="V146" i="24"/>
  <c r="R146" i="24"/>
  <c r="N146" i="24"/>
  <c r="L146" i="24"/>
  <c r="B146" i="24" s="1"/>
  <c r="V145" i="24"/>
  <c r="R145" i="24"/>
  <c r="N145" i="24"/>
  <c r="L145" i="24"/>
  <c r="B145" i="24"/>
  <c r="V144" i="24"/>
  <c r="R144" i="24"/>
  <c r="N144" i="24"/>
  <c r="L144" i="24"/>
  <c r="B144" i="24" s="1"/>
  <c r="V143" i="24"/>
  <c r="R143" i="24"/>
  <c r="B143" i="24" s="1"/>
  <c r="N143" i="24"/>
  <c r="L143" i="24"/>
  <c r="V142" i="24"/>
  <c r="R142" i="24"/>
  <c r="N142" i="24"/>
  <c r="L142" i="24"/>
  <c r="B142" i="24" s="1"/>
  <c r="V141" i="24"/>
  <c r="R141" i="24"/>
  <c r="N141" i="24"/>
  <c r="L141" i="24"/>
  <c r="B141" i="24"/>
  <c r="V140" i="24"/>
  <c r="R140" i="24"/>
  <c r="N140" i="24"/>
  <c r="L140" i="24"/>
  <c r="B140" i="24" s="1"/>
  <c r="V139" i="24"/>
  <c r="R139" i="24"/>
  <c r="N139" i="24"/>
  <c r="L139" i="24"/>
  <c r="B139" i="24"/>
  <c r="V138" i="24"/>
  <c r="R138" i="24"/>
  <c r="N138" i="24"/>
  <c r="L138" i="24"/>
  <c r="B138" i="24" s="1"/>
  <c r="V137" i="24"/>
  <c r="R137" i="24"/>
  <c r="N137" i="24"/>
  <c r="L137" i="24"/>
  <c r="B137" i="24"/>
  <c r="V136" i="24"/>
  <c r="R136" i="24"/>
  <c r="N136" i="24"/>
  <c r="L136" i="24"/>
  <c r="B136" i="24" s="1"/>
  <c r="V135" i="24"/>
  <c r="R135" i="24"/>
  <c r="B135" i="24" s="1"/>
  <c r="N135" i="24"/>
  <c r="L135" i="24"/>
  <c r="V134" i="24"/>
  <c r="R134" i="24"/>
  <c r="N134" i="24"/>
  <c r="L134" i="24"/>
  <c r="B134" i="24" s="1"/>
  <c r="V133" i="24"/>
  <c r="R133" i="24"/>
  <c r="B133" i="24" s="1"/>
  <c r="N133" i="24"/>
  <c r="L133" i="24"/>
  <c r="V132" i="24"/>
  <c r="R132" i="24"/>
  <c r="N132" i="24"/>
  <c r="L132" i="24"/>
  <c r="B132" i="24" s="1"/>
  <c r="V131" i="24"/>
  <c r="R131" i="24"/>
  <c r="N131" i="24"/>
  <c r="L131" i="24"/>
  <c r="B131" i="24"/>
  <c r="V130" i="24"/>
  <c r="R130" i="24"/>
  <c r="N130" i="24"/>
  <c r="L130" i="24"/>
  <c r="B130" i="24" s="1"/>
  <c r="V129" i="24"/>
  <c r="R129" i="24"/>
  <c r="N129" i="24"/>
  <c r="L129" i="24"/>
  <c r="B129" i="24"/>
  <c r="V128" i="24"/>
  <c r="R128" i="24"/>
  <c r="N128" i="24"/>
  <c r="L128" i="24"/>
  <c r="B128" i="24" s="1"/>
  <c r="V127" i="24"/>
  <c r="R127" i="24"/>
  <c r="B127" i="24" s="1"/>
  <c r="N127" i="24"/>
  <c r="L127" i="24"/>
  <c r="V126" i="24"/>
  <c r="R126" i="24"/>
  <c r="N126" i="24"/>
  <c r="L126" i="24"/>
  <c r="B126" i="24" s="1"/>
  <c r="V125" i="24"/>
  <c r="R125" i="24"/>
  <c r="N125" i="24"/>
  <c r="L125" i="24"/>
  <c r="B125" i="24"/>
  <c r="V124" i="24"/>
  <c r="R124" i="24"/>
  <c r="N124" i="24"/>
  <c r="L124" i="24"/>
  <c r="B124" i="24" s="1"/>
  <c r="V123" i="24"/>
  <c r="R123" i="24"/>
  <c r="N123" i="24"/>
  <c r="L123" i="24"/>
  <c r="B123" i="24"/>
  <c r="V122" i="24"/>
  <c r="R122" i="24"/>
  <c r="N122" i="24"/>
  <c r="L122" i="24"/>
  <c r="B122" i="24" s="1"/>
  <c r="V121" i="24"/>
  <c r="R121" i="24"/>
  <c r="N121" i="24"/>
  <c r="L121" i="24"/>
  <c r="B121" i="24"/>
  <c r="V120" i="24"/>
  <c r="R120" i="24"/>
  <c r="N120" i="24"/>
  <c r="L120" i="24"/>
  <c r="B120" i="24" s="1"/>
  <c r="V119" i="24"/>
  <c r="R119" i="24"/>
  <c r="B119" i="24" s="1"/>
  <c r="N119" i="24"/>
  <c r="L119" i="24"/>
  <c r="V118" i="24"/>
  <c r="R118" i="24"/>
  <c r="N118" i="24"/>
  <c r="L118" i="24"/>
  <c r="B118" i="24" s="1"/>
  <c r="V117" i="24"/>
  <c r="R117" i="24"/>
  <c r="B117" i="24" s="1"/>
  <c r="N117" i="24"/>
  <c r="L117" i="24"/>
  <c r="V116" i="24"/>
  <c r="R116" i="24"/>
  <c r="N116" i="24"/>
  <c r="L116" i="24"/>
  <c r="B116" i="24" s="1"/>
  <c r="V115" i="24"/>
  <c r="R115" i="24"/>
  <c r="N115" i="24"/>
  <c r="L115" i="24"/>
  <c r="B115" i="24"/>
  <c r="V114" i="24"/>
  <c r="R114" i="24"/>
  <c r="N114" i="24"/>
  <c r="L114" i="24"/>
  <c r="B114" i="24" s="1"/>
  <c r="V113" i="24"/>
  <c r="R113" i="24"/>
  <c r="N113" i="24"/>
  <c r="L113" i="24"/>
  <c r="B113" i="24"/>
  <c r="V112" i="24"/>
  <c r="R112" i="24"/>
  <c r="N112" i="24"/>
  <c r="L112" i="24"/>
  <c r="B112" i="24" s="1"/>
  <c r="V111" i="24"/>
  <c r="R111" i="24"/>
  <c r="B111" i="24" s="1"/>
  <c r="N111" i="24"/>
  <c r="L111" i="24"/>
  <c r="V110" i="24"/>
  <c r="R110" i="24"/>
  <c r="N110" i="24"/>
  <c r="L110" i="24"/>
  <c r="B110" i="24" s="1"/>
  <c r="V109" i="24"/>
  <c r="R109" i="24"/>
  <c r="N109" i="24"/>
  <c r="L109" i="24"/>
  <c r="B109" i="24"/>
  <c r="V108" i="24"/>
  <c r="R108" i="24"/>
  <c r="N108" i="24"/>
  <c r="L108" i="24"/>
  <c r="B108" i="24" s="1"/>
  <c r="V107" i="24"/>
  <c r="R107" i="24"/>
  <c r="N107" i="24"/>
  <c r="L107" i="24"/>
  <c r="B107" i="24"/>
  <c r="V106" i="24"/>
  <c r="R106" i="24"/>
  <c r="N106" i="24"/>
  <c r="L106" i="24"/>
  <c r="B106" i="24" s="1"/>
  <c r="V105" i="24"/>
  <c r="R105" i="24"/>
  <c r="N105" i="24"/>
  <c r="L105" i="24"/>
  <c r="B105" i="24"/>
  <c r="V104" i="24"/>
  <c r="R104" i="24"/>
  <c r="N104" i="24"/>
  <c r="L104" i="24"/>
  <c r="B104" i="24" s="1"/>
  <c r="V103" i="24"/>
  <c r="R103" i="24"/>
  <c r="B103" i="24" s="1"/>
  <c r="N103" i="24"/>
  <c r="L103" i="24"/>
  <c r="V102" i="24"/>
  <c r="R102" i="24"/>
  <c r="N102" i="24"/>
  <c r="L102" i="24"/>
  <c r="B102" i="24" s="1"/>
  <c r="V101" i="24"/>
  <c r="R101" i="24"/>
  <c r="B101" i="24" s="1"/>
  <c r="N101" i="24"/>
  <c r="L101" i="24"/>
  <c r="V100" i="24"/>
  <c r="R100" i="24"/>
  <c r="N100" i="24"/>
  <c r="L100" i="24"/>
  <c r="B100" i="24" s="1"/>
  <c r="V99" i="24"/>
  <c r="R99" i="24"/>
  <c r="N99" i="24"/>
  <c r="L99" i="24"/>
  <c r="B99" i="24"/>
  <c r="V98" i="24"/>
  <c r="R98" i="24"/>
  <c r="N98" i="24"/>
  <c r="L98" i="24"/>
  <c r="B98" i="24" s="1"/>
  <c r="V97" i="24"/>
  <c r="R97" i="24"/>
  <c r="N97" i="24"/>
  <c r="L97" i="24"/>
  <c r="B97" i="24"/>
  <c r="V96" i="24"/>
  <c r="R96" i="24"/>
  <c r="N96" i="24"/>
  <c r="L96" i="24"/>
  <c r="B96" i="24" s="1"/>
  <c r="V95" i="24"/>
  <c r="R95" i="24"/>
  <c r="B95" i="24" s="1"/>
  <c r="N95" i="24"/>
  <c r="L95" i="24"/>
  <c r="V94" i="24"/>
  <c r="R94" i="24"/>
  <c r="N94" i="24"/>
  <c r="L94" i="24"/>
  <c r="B94" i="24" s="1"/>
  <c r="V93" i="24"/>
  <c r="R93" i="24"/>
  <c r="N93" i="24"/>
  <c r="L93" i="24"/>
  <c r="B93" i="24"/>
  <c r="V92" i="24"/>
  <c r="R92" i="24"/>
  <c r="N92" i="24"/>
  <c r="L92" i="24"/>
  <c r="B92" i="24" s="1"/>
  <c r="V91" i="24"/>
  <c r="R91" i="24"/>
  <c r="N91" i="24"/>
  <c r="L91" i="24"/>
  <c r="B91" i="24"/>
  <c r="V90" i="24"/>
  <c r="R90" i="24"/>
  <c r="N90" i="24"/>
  <c r="L90" i="24"/>
  <c r="B90" i="24" s="1"/>
  <c r="V89" i="24"/>
  <c r="R89" i="24"/>
  <c r="N89" i="24"/>
  <c r="L89" i="24"/>
  <c r="B89" i="24"/>
  <c r="V88" i="24"/>
  <c r="R88" i="24"/>
  <c r="N88" i="24"/>
  <c r="L88" i="24"/>
  <c r="B88" i="24" s="1"/>
  <c r="V87" i="24"/>
  <c r="R87" i="24"/>
  <c r="B87" i="24" s="1"/>
  <c r="N87" i="24"/>
  <c r="L87" i="24"/>
  <c r="V86" i="24"/>
  <c r="R86" i="24"/>
  <c r="N86" i="24"/>
  <c r="L86" i="24"/>
  <c r="B86" i="24" s="1"/>
  <c r="V85" i="24"/>
  <c r="R85" i="24"/>
  <c r="B85" i="24" s="1"/>
  <c r="N85" i="24"/>
  <c r="L85" i="24"/>
  <c r="V84" i="24"/>
  <c r="R84" i="24"/>
  <c r="N84" i="24"/>
  <c r="L84" i="24"/>
  <c r="B84" i="24" s="1"/>
  <c r="V83" i="24"/>
  <c r="R83" i="24"/>
  <c r="N83" i="24"/>
  <c r="L83" i="24"/>
  <c r="B83" i="24"/>
  <c r="V82" i="24"/>
  <c r="R82" i="24"/>
  <c r="N82" i="24"/>
  <c r="L82" i="24"/>
  <c r="B82" i="24" s="1"/>
  <c r="V81" i="24"/>
  <c r="R81" i="24"/>
  <c r="N81" i="24"/>
  <c r="L81" i="24"/>
  <c r="B81" i="24"/>
  <c r="V80" i="24"/>
  <c r="R80" i="24"/>
  <c r="N80" i="24"/>
  <c r="L80" i="24"/>
  <c r="B80" i="24" s="1"/>
  <c r="V79" i="24"/>
  <c r="R79" i="24"/>
  <c r="B79" i="24" s="1"/>
  <c r="N79" i="24"/>
  <c r="L79" i="24"/>
  <c r="V78" i="24"/>
  <c r="R78" i="24"/>
  <c r="N78" i="24"/>
  <c r="L78" i="24"/>
  <c r="B78" i="24" s="1"/>
  <c r="V77" i="24"/>
  <c r="R77" i="24"/>
  <c r="N77" i="24"/>
  <c r="L77" i="24"/>
  <c r="B77" i="24"/>
  <c r="V76" i="24"/>
  <c r="R76" i="24"/>
  <c r="N76" i="24"/>
  <c r="L76" i="24"/>
  <c r="B76" i="24" s="1"/>
  <c r="V75" i="24"/>
  <c r="R75" i="24"/>
  <c r="B75" i="24" s="1"/>
  <c r="N75" i="24"/>
  <c r="L75" i="24"/>
  <c r="V74" i="24"/>
  <c r="R74" i="24"/>
  <c r="N74" i="24"/>
  <c r="L74" i="24"/>
  <c r="B74" i="24" s="1"/>
  <c r="V73" i="24"/>
  <c r="R73" i="24"/>
  <c r="N73" i="24"/>
  <c r="L73" i="24"/>
  <c r="B73" i="24"/>
  <c r="V72" i="24"/>
  <c r="R72" i="24"/>
  <c r="N72" i="24"/>
  <c r="L72" i="24"/>
  <c r="B72" i="24" s="1"/>
  <c r="V71" i="24"/>
  <c r="R71" i="24"/>
  <c r="B71" i="24" s="1"/>
  <c r="N71" i="24"/>
  <c r="L71" i="24"/>
  <c r="V70" i="24"/>
  <c r="R70" i="24"/>
  <c r="N70" i="24"/>
  <c r="L70" i="24"/>
  <c r="B70" i="24" s="1"/>
  <c r="V69" i="24"/>
  <c r="R69" i="24"/>
  <c r="B69" i="24" s="1"/>
  <c r="N69" i="24"/>
  <c r="L69" i="24"/>
  <c r="V68" i="24"/>
  <c r="R68" i="24"/>
  <c r="N68" i="24"/>
  <c r="L68" i="24"/>
  <c r="B68" i="24" s="1"/>
  <c r="V67" i="24"/>
  <c r="R67" i="24"/>
  <c r="N67" i="24"/>
  <c r="L67" i="24"/>
  <c r="B67" i="24"/>
  <c r="V66" i="24"/>
  <c r="R66" i="24"/>
  <c r="N66" i="24"/>
  <c r="L66" i="24"/>
  <c r="B66" i="24" s="1"/>
  <c r="V65" i="24"/>
  <c r="R65" i="24"/>
  <c r="N65" i="24"/>
  <c r="L65" i="24"/>
  <c r="B65" i="24"/>
  <c r="V64" i="24"/>
  <c r="R64" i="24"/>
  <c r="N64" i="24"/>
  <c r="L64" i="24"/>
  <c r="B64" i="24" s="1"/>
  <c r="V63" i="24"/>
  <c r="R63" i="24"/>
  <c r="B63" i="24" s="1"/>
  <c r="N63" i="24"/>
  <c r="L63" i="24"/>
  <c r="V62" i="24"/>
  <c r="R62" i="24"/>
  <c r="N62" i="24"/>
  <c r="L62" i="24"/>
  <c r="B62" i="24" s="1"/>
  <c r="V61" i="24"/>
  <c r="R61" i="24"/>
  <c r="N61" i="24"/>
  <c r="L61" i="24"/>
  <c r="B61" i="24"/>
  <c r="V60" i="24"/>
  <c r="R60" i="24"/>
  <c r="N60" i="24"/>
  <c r="L60" i="24"/>
  <c r="B60" i="24" s="1"/>
  <c r="V59" i="24"/>
  <c r="R59" i="24"/>
  <c r="B59" i="24" s="1"/>
  <c r="N59" i="24"/>
  <c r="L59" i="24"/>
  <c r="V58" i="24"/>
  <c r="R58" i="24"/>
  <c r="N58" i="24"/>
  <c r="L58" i="24"/>
  <c r="B58" i="24" s="1"/>
  <c r="V57" i="24"/>
  <c r="R57" i="24"/>
  <c r="N57" i="24"/>
  <c r="L57" i="24"/>
  <c r="B57" i="24"/>
  <c r="V56" i="24"/>
  <c r="R56" i="24"/>
  <c r="N56" i="24"/>
  <c r="L56" i="24"/>
  <c r="B56" i="24" s="1"/>
  <c r="V55" i="24"/>
  <c r="R55" i="24"/>
  <c r="B55" i="24" s="1"/>
  <c r="N55" i="24"/>
  <c r="L55" i="24"/>
  <c r="V54" i="24"/>
  <c r="R54" i="24"/>
  <c r="N54" i="24"/>
  <c r="L54" i="24"/>
  <c r="B54" i="24" s="1"/>
  <c r="V53" i="24"/>
  <c r="R53" i="24"/>
  <c r="B53" i="24" s="1"/>
  <c r="N53" i="24"/>
  <c r="L53" i="24"/>
  <c r="V52" i="24"/>
  <c r="R52" i="24"/>
  <c r="N52" i="24"/>
  <c r="L52" i="24"/>
  <c r="B52" i="24" s="1"/>
  <c r="V51" i="24"/>
  <c r="R51" i="24"/>
  <c r="N51" i="24"/>
  <c r="L51" i="24"/>
  <c r="B51" i="24"/>
  <c r="V50" i="24"/>
  <c r="R50" i="24"/>
  <c r="N50" i="24"/>
  <c r="L50" i="24"/>
  <c r="B50" i="24" s="1"/>
  <c r="V49" i="24"/>
  <c r="R49" i="24"/>
  <c r="N49" i="24"/>
  <c r="L49" i="24"/>
  <c r="B49" i="24"/>
  <c r="V48" i="24"/>
  <c r="R48" i="24"/>
  <c r="N48" i="24"/>
  <c r="L48" i="24"/>
  <c r="B48" i="24" s="1"/>
  <c r="V47" i="24"/>
  <c r="R47" i="24"/>
  <c r="B47" i="24" s="1"/>
  <c r="N47" i="24"/>
  <c r="L47" i="24"/>
  <c r="V46" i="24"/>
  <c r="R46" i="24"/>
  <c r="N46" i="24"/>
  <c r="L46" i="24"/>
  <c r="B46" i="24" s="1"/>
  <c r="V45" i="24"/>
  <c r="R45" i="24"/>
  <c r="N45" i="24"/>
  <c r="L45" i="24"/>
  <c r="B45" i="24"/>
  <c r="V44" i="24"/>
  <c r="R44" i="24"/>
  <c r="N44" i="24"/>
  <c r="L44" i="24"/>
  <c r="B44" i="24" s="1"/>
  <c r="V43" i="24"/>
  <c r="R43" i="24"/>
  <c r="B43" i="24" s="1"/>
  <c r="N43" i="24"/>
  <c r="L43" i="24"/>
  <c r="V42" i="24"/>
  <c r="R42" i="24"/>
  <c r="N42" i="24"/>
  <c r="L42" i="24"/>
  <c r="B42" i="24" s="1"/>
  <c r="V41" i="24"/>
  <c r="R41" i="24"/>
  <c r="N41" i="24"/>
  <c r="L41" i="24"/>
  <c r="B41" i="24"/>
  <c r="V40" i="24"/>
  <c r="R40" i="24"/>
  <c r="N40" i="24"/>
  <c r="L40" i="24"/>
  <c r="B40" i="24" s="1"/>
  <c r="V39" i="24"/>
  <c r="R39" i="24"/>
  <c r="B39" i="24" s="1"/>
  <c r="N39" i="24"/>
  <c r="L39" i="24"/>
  <c r="V38" i="24"/>
  <c r="R38" i="24"/>
  <c r="N38" i="24"/>
  <c r="L38" i="24"/>
  <c r="B38" i="24" s="1"/>
  <c r="V37" i="24"/>
  <c r="R37" i="24"/>
  <c r="B37" i="24" s="1"/>
  <c r="N37" i="24"/>
  <c r="L37" i="24"/>
  <c r="V36" i="24"/>
  <c r="R36" i="24"/>
  <c r="N36" i="24"/>
  <c r="L36" i="24"/>
  <c r="B36" i="24" s="1"/>
  <c r="V35" i="24"/>
  <c r="R35" i="24"/>
  <c r="N35" i="24"/>
  <c r="L35" i="24"/>
  <c r="B35" i="24"/>
  <c r="V34" i="24"/>
  <c r="R34" i="24"/>
  <c r="N34" i="24"/>
  <c r="L34" i="24"/>
  <c r="B34" i="24" s="1"/>
  <c r="V33" i="24"/>
  <c r="R33" i="24"/>
  <c r="N33" i="24"/>
  <c r="L33" i="24"/>
  <c r="B33" i="24"/>
  <c r="V32" i="24"/>
  <c r="R32" i="24"/>
  <c r="N32" i="24"/>
  <c r="L32" i="24"/>
  <c r="B32" i="24" s="1"/>
  <c r="V31" i="24"/>
  <c r="R31" i="24"/>
  <c r="B31" i="24" s="1"/>
  <c r="N31" i="24"/>
  <c r="L31" i="24"/>
  <c r="V30" i="24"/>
  <c r="R30" i="24"/>
  <c r="N30" i="24"/>
  <c r="L30" i="24"/>
  <c r="B30" i="24" s="1"/>
  <c r="V29" i="24"/>
  <c r="R29" i="24"/>
  <c r="N29" i="24"/>
  <c r="L29" i="24"/>
  <c r="B29" i="24"/>
  <c r="V28" i="24"/>
  <c r="R28" i="24"/>
  <c r="N28" i="24"/>
  <c r="L28" i="24"/>
  <c r="B28" i="24" s="1"/>
  <c r="V27" i="24"/>
  <c r="R27" i="24"/>
  <c r="B27" i="24" s="1"/>
  <c r="N27" i="24"/>
  <c r="L27" i="24"/>
  <c r="V26" i="24"/>
  <c r="R26" i="24"/>
  <c r="N26" i="24"/>
  <c r="L26" i="24"/>
  <c r="B26" i="24" s="1"/>
  <c r="V25" i="24"/>
  <c r="R25" i="24"/>
  <c r="N25" i="24"/>
  <c r="L25" i="24"/>
  <c r="B25" i="24"/>
  <c r="V24" i="24"/>
  <c r="R24" i="24"/>
  <c r="N24" i="24"/>
  <c r="L24" i="24"/>
  <c r="B24" i="24" s="1"/>
  <c r="V23" i="24"/>
  <c r="R23" i="24"/>
  <c r="B23" i="24" s="1"/>
  <c r="N23" i="24"/>
  <c r="L23" i="24"/>
  <c r="V22" i="24"/>
  <c r="R22" i="24"/>
  <c r="N22" i="24"/>
  <c r="L22" i="24"/>
  <c r="B22" i="24" s="1"/>
  <c r="V21" i="24"/>
  <c r="R21" i="24"/>
  <c r="B21" i="24" s="1"/>
  <c r="N21" i="24"/>
  <c r="L21" i="24"/>
  <c r="V20" i="24"/>
  <c r="R20" i="24"/>
  <c r="N20" i="24"/>
  <c r="L20" i="24"/>
  <c r="B20" i="24" s="1"/>
  <c r="V19" i="24"/>
  <c r="R19" i="24"/>
  <c r="N19" i="24"/>
  <c r="L19" i="24"/>
  <c r="B19" i="24"/>
  <c r="V18" i="24"/>
  <c r="R18" i="24"/>
  <c r="N18" i="24"/>
  <c r="L18" i="24"/>
  <c r="B18" i="24" s="1"/>
  <c r="V17" i="24"/>
  <c r="R17" i="24"/>
  <c r="N17" i="24"/>
  <c r="L17" i="24"/>
  <c r="V16" i="24"/>
  <c r="R16" i="24"/>
  <c r="B16" i="24" s="1"/>
  <c r="N16" i="24"/>
  <c r="L16" i="24"/>
  <c r="V15" i="24"/>
  <c r="R15" i="24"/>
  <c r="N15" i="24"/>
  <c r="B15" i="24" s="1"/>
  <c r="L15" i="24"/>
  <c r="AD14" i="24"/>
  <c r="V14" i="24"/>
  <c r="R14" i="24"/>
  <c r="N14" i="24"/>
  <c r="L14" i="24"/>
  <c r="B14" i="24" s="1"/>
  <c r="V13" i="24"/>
  <c r="R13" i="24"/>
  <c r="N13" i="24"/>
  <c r="L13" i="24"/>
  <c r="V4" i="24"/>
  <c r="R4" i="24"/>
  <c r="N4" i="24"/>
  <c r="L4" i="24"/>
  <c r="V8" i="24"/>
  <c r="R8" i="24"/>
  <c r="N8" i="24"/>
  <c r="L8" i="24"/>
  <c r="V12" i="24"/>
  <c r="R12" i="24"/>
  <c r="N12" i="24"/>
  <c r="L12" i="24"/>
  <c r="V5" i="24"/>
  <c r="R5" i="24"/>
  <c r="N5" i="24"/>
  <c r="L5" i="24"/>
  <c r="V7" i="24"/>
  <c r="R7" i="24"/>
  <c r="N7" i="24"/>
  <c r="L7" i="24"/>
  <c r="V11" i="24"/>
  <c r="R11" i="24"/>
  <c r="N11" i="24"/>
  <c r="L11" i="24"/>
  <c r="V10" i="24"/>
  <c r="R10" i="24"/>
  <c r="N10" i="24"/>
  <c r="L10" i="24"/>
  <c r="V9" i="24"/>
  <c r="R9" i="24"/>
  <c r="N9" i="24"/>
  <c r="L9" i="24"/>
  <c r="V6" i="24"/>
  <c r="R6" i="24"/>
  <c r="N6" i="24"/>
  <c r="L6" i="24"/>
  <c r="B1420" i="24" l="1"/>
  <c r="AC1420" i="24" s="1"/>
  <c r="AD1420" i="24" s="1"/>
  <c r="B713" i="24"/>
  <c r="AC713" i="24" s="1"/>
  <c r="AD713" i="24" s="1"/>
  <c r="B717" i="24"/>
  <c r="AC717" i="24" s="1"/>
  <c r="AD717" i="24" s="1"/>
  <c r="B721" i="24"/>
  <c r="AC721" i="24" s="1"/>
  <c r="AD721" i="24" s="1"/>
  <c r="B725" i="24"/>
  <c r="AC725" i="24" s="1"/>
  <c r="AD725" i="24" s="1"/>
  <c r="B729" i="24"/>
  <c r="AC729" i="24" s="1"/>
  <c r="AD729" i="24" s="1"/>
  <c r="B733" i="24"/>
  <c r="AC733" i="24" s="1"/>
  <c r="AD733" i="24" s="1"/>
  <c r="B737" i="24"/>
  <c r="AC737" i="24" s="1"/>
  <c r="AD737" i="24" s="1"/>
  <c r="B741" i="24"/>
  <c r="AC741" i="24" s="1"/>
  <c r="AD741" i="24" s="1"/>
  <c r="B745" i="24"/>
  <c r="AC745" i="24" s="1"/>
  <c r="AD745" i="24" s="1"/>
  <c r="B749" i="24"/>
  <c r="AC749" i="24" s="1"/>
  <c r="AD749" i="24" s="1"/>
  <c r="B753" i="24"/>
  <c r="AC753" i="24" s="1"/>
  <c r="AD753" i="24" s="1"/>
  <c r="B757" i="24"/>
  <c r="AC757" i="24" s="1"/>
  <c r="AD757" i="24" s="1"/>
  <c r="B758" i="24"/>
  <c r="AC758" i="24" s="1"/>
  <c r="AD758" i="24" s="1"/>
  <c r="B760" i="24"/>
  <c r="AC760" i="24" s="1"/>
  <c r="AD760" i="24" s="1"/>
  <c r="B774" i="24"/>
  <c r="AC774" i="24" s="1"/>
  <c r="AD774" i="24" s="1"/>
  <c r="B806" i="24"/>
  <c r="AC806" i="24" s="1"/>
  <c r="AD806" i="24" s="1"/>
  <c r="B2021" i="24"/>
  <c r="AC2021" i="24" s="1"/>
  <c r="AD2021" i="24" s="1"/>
  <c r="B1214" i="24"/>
  <c r="AC1214" i="24" s="1"/>
  <c r="AD1214" i="24" s="1"/>
  <c r="B212" i="24"/>
  <c r="AC212" i="24" s="1"/>
  <c r="AD212" i="24" s="1"/>
  <c r="B214" i="24"/>
  <c r="AC214" i="24" s="1"/>
  <c r="AD214" i="24" s="1"/>
  <c r="B445" i="24"/>
  <c r="AC445" i="24" s="1"/>
  <c r="AD445" i="24" s="1"/>
  <c r="B477" i="24"/>
  <c r="AC477" i="24" s="1"/>
  <c r="AD477" i="24" s="1"/>
  <c r="B517" i="24"/>
  <c r="AC517" i="24" s="1"/>
  <c r="AD517" i="24" s="1"/>
  <c r="B529" i="24"/>
  <c r="AC529" i="24" s="1"/>
  <c r="AD529" i="24" s="1"/>
  <c r="B533" i="24"/>
  <c r="AC533" i="24" s="1"/>
  <c r="AD533" i="24" s="1"/>
  <c r="B537" i="24"/>
  <c r="AC537" i="24" s="1"/>
  <c r="AD537" i="24" s="1"/>
  <c r="B435" i="24"/>
  <c r="AC435" i="24" s="1"/>
  <c r="AD435" i="24" s="1"/>
  <c r="B439" i="24"/>
  <c r="AC439" i="24" s="1"/>
  <c r="AD439" i="24" s="1"/>
  <c r="B461" i="24"/>
  <c r="AC461" i="24" s="1"/>
  <c r="AD461" i="24" s="1"/>
  <c r="B467" i="24"/>
  <c r="AC467" i="24" s="1"/>
  <c r="AD467" i="24" s="1"/>
  <c r="B432" i="24"/>
  <c r="AC432" i="24" s="1"/>
  <c r="AD432" i="24" s="1"/>
  <c r="B434" i="24"/>
  <c r="AC434" i="24" s="1"/>
  <c r="AD434" i="24" s="1"/>
  <c r="B438" i="24"/>
  <c r="AC438" i="24" s="1"/>
  <c r="AD438" i="24" s="1"/>
  <c r="B440" i="24"/>
  <c r="AC440" i="24" s="1"/>
  <c r="AD440" i="24" s="1"/>
  <c r="B442" i="24"/>
  <c r="AC442" i="24" s="1"/>
  <c r="AD442" i="24" s="1"/>
  <c r="B458" i="24"/>
  <c r="AC458" i="24" s="1"/>
  <c r="AD458" i="24" s="1"/>
  <c r="B460" i="24"/>
  <c r="AC460" i="24" s="1"/>
  <c r="AD460" i="24" s="1"/>
  <c r="B466" i="24"/>
  <c r="AC466" i="24" s="1"/>
  <c r="AD466" i="24" s="1"/>
  <c r="B468" i="24"/>
  <c r="AC468" i="24" s="1"/>
  <c r="AD468" i="24" s="1"/>
  <c r="B470" i="24"/>
  <c r="AC470" i="24" s="1"/>
  <c r="AD470" i="24" s="1"/>
  <c r="B472" i="24"/>
  <c r="AC472" i="24" s="1"/>
  <c r="AD472" i="24" s="1"/>
  <c r="B557" i="24"/>
  <c r="AC557" i="24" s="1"/>
  <c r="AD557" i="24" s="1"/>
  <c r="B563" i="24"/>
  <c r="AC563" i="24" s="1"/>
  <c r="AD563" i="24" s="1"/>
  <c r="B589" i="24"/>
  <c r="AC589" i="24" s="1"/>
  <c r="AD589" i="24" s="1"/>
  <c r="B554" i="24"/>
  <c r="AC554" i="24" s="1"/>
  <c r="AD554" i="24" s="1"/>
  <c r="B556" i="24"/>
  <c r="AC556" i="24" s="1"/>
  <c r="AD556" i="24" s="1"/>
  <c r="B562" i="24"/>
  <c r="AC562" i="24" s="1"/>
  <c r="AD562" i="24" s="1"/>
  <c r="B564" i="24"/>
  <c r="AC564" i="24" s="1"/>
  <c r="AD564" i="24" s="1"/>
  <c r="B566" i="24"/>
  <c r="AC566" i="24" s="1"/>
  <c r="AD566" i="24" s="1"/>
  <c r="B568" i="24"/>
  <c r="AC568" i="24" s="1"/>
  <c r="AD568" i="24" s="1"/>
  <c r="B586" i="24"/>
  <c r="AC586" i="24" s="1"/>
  <c r="AD586" i="24" s="1"/>
  <c r="B588" i="24"/>
  <c r="AC588" i="24" s="1"/>
  <c r="AD588" i="24" s="1"/>
  <c r="B594" i="24"/>
  <c r="AC594" i="24" s="1"/>
  <c r="AD594" i="24" s="1"/>
  <c r="B596" i="24"/>
  <c r="AC596" i="24" s="1"/>
  <c r="AD596" i="24" s="1"/>
  <c r="B598" i="24"/>
  <c r="AC598" i="24" s="1"/>
  <c r="AD598" i="24" s="1"/>
  <c r="B837" i="24"/>
  <c r="AC837" i="24" s="1"/>
  <c r="AD837" i="24" s="1"/>
  <c r="B843" i="24"/>
  <c r="AC843" i="24" s="1"/>
  <c r="AD843" i="24" s="1"/>
  <c r="B848" i="24"/>
  <c r="AC848" i="24" s="1"/>
  <c r="AD848" i="24" s="1"/>
  <c r="B852" i="24"/>
  <c r="AC852" i="24" s="1"/>
  <c r="AD852" i="24" s="1"/>
  <c r="B858" i="24"/>
  <c r="AC858" i="24" s="1"/>
  <c r="AD858" i="24" s="1"/>
  <c r="B873" i="24"/>
  <c r="AC873" i="24" s="1"/>
  <c r="AD873" i="24" s="1"/>
  <c r="B880" i="24"/>
  <c r="AC880" i="24" s="1"/>
  <c r="AD880" i="24" s="1"/>
  <c r="B882" i="24"/>
  <c r="AC882" i="24" s="1"/>
  <c r="AD882" i="24" s="1"/>
  <c r="B884" i="24"/>
  <c r="AC884" i="24" s="1"/>
  <c r="AD884" i="24" s="1"/>
  <c r="B909" i="24"/>
  <c r="AC909" i="24" s="1"/>
  <c r="AD909" i="24" s="1"/>
  <c r="B911" i="24"/>
  <c r="AC911" i="24" s="1"/>
  <c r="AD911" i="24" s="1"/>
  <c r="B918" i="24"/>
  <c r="AC918" i="24" s="1"/>
  <c r="AD918" i="24" s="1"/>
  <c r="B832" i="24"/>
  <c r="AC832" i="24" s="1"/>
  <c r="AD832" i="24" s="1"/>
  <c r="B841" i="24"/>
  <c r="AC841" i="24" s="1"/>
  <c r="AD841" i="24" s="1"/>
  <c r="B913" i="24"/>
  <c r="AC913" i="24" s="1"/>
  <c r="AD913" i="24" s="1"/>
  <c r="B915" i="24"/>
  <c r="AC915" i="24" s="1"/>
  <c r="AD915" i="24" s="1"/>
  <c r="B922" i="24"/>
  <c r="AC922" i="24" s="1"/>
  <c r="AD922" i="24" s="1"/>
  <c r="B926" i="24"/>
  <c r="AC926" i="24" s="1"/>
  <c r="AD926" i="24" s="1"/>
  <c r="B930" i="24"/>
  <c r="AC930" i="24" s="1"/>
  <c r="AD930" i="24" s="1"/>
  <c r="B934" i="24"/>
  <c r="AC934" i="24" s="1"/>
  <c r="AD934" i="24" s="1"/>
  <c r="B938" i="24"/>
  <c r="AC938" i="24" s="1"/>
  <c r="AD938" i="24" s="1"/>
  <c r="B942" i="24"/>
  <c r="AC942" i="24" s="1"/>
  <c r="AD942" i="24" s="1"/>
  <c r="B946" i="24"/>
  <c r="AC946" i="24" s="1"/>
  <c r="AD946" i="24" s="1"/>
  <c r="B950" i="24"/>
  <c r="AC950" i="24" s="1"/>
  <c r="AD950" i="24" s="1"/>
  <c r="B954" i="24"/>
  <c r="AC954" i="24" s="1"/>
  <c r="AD954" i="24" s="1"/>
  <c r="B958" i="24"/>
  <c r="AC958" i="24" s="1"/>
  <c r="AD958" i="24" s="1"/>
  <c r="B962" i="24"/>
  <c r="AC962" i="24" s="1"/>
  <c r="AD962" i="24" s="1"/>
  <c r="B966" i="24"/>
  <c r="AC966" i="24" s="1"/>
  <c r="AD966" i="24" s="1"/>
  <c r="B970" i="24"/>
  <c r="AC970" i="24" s="1"/>
  <c r="AD970" i="24" s="1"/>
  <c r="B974" i="24"/>
  <c r="AC974" i="24" s="1"/>
  <c r="AD974" i="24" s="1"/>
  <c r="B978" i="24"/>
  <c r="AC978" i="24" s="1"/>
  <c r="AD978" i="24" s="1"/>
  <c r="B982" i="24"/>
  <c r="AC982" i="24" s="1"/>
  <c r="AD982" i="24" s="1"/>
  <c r="B986" i="24"/>
  <c r="AC986" i="24" s="1"/>
  <c r="AD986" i="24" s="1"/>
  <c r="B990" i="24"/>
  <c r="AC990" i="24" s="1"/>
  <c r="AD990" i="24" s="1"/>
  <c r="B994" i="24"/>
  <c r="AC994" i="24" s="1"/>
  <c r="AD994" i="24" s="1"/>
  <c r="B998" i="24"/>
  <c r="AC998" i="24" s="1"/>
  <c r="AD998" i="24" s="1"/>
  <c r="B1002" i="24"/>
  <c r="AC1002" i="24" s="1"/>
  <c r="AD1002" i="24" s="1"/>
  <c r="B1006" i="24"/>
  <c r="AC1006" i="24" s="1"/>
  <c r="AD1006" i="24" s="1"/>
  <c r="B849" i="24"/>
  <c r="AC849" i="24" s="1"/>
  <c r="AD849" i="24" s="1"/>
  <c r="B856" i="24"/>
  <c r="AC856" i="24" s="1"/>
  <c r="AD856" i="24" s="1"/>
  <c r="B860" i="24"/>
  <c r="AC860" i="24" s="1"/>
  <c r="AD860" i="24" s="1"/>
  <c r="B866" i="24"/>
  <c r="AC866" i="24" s="1"/>
  <c r="AD866" i="24" s="1"/>
  <c r="B881" i="24"/>
  <c r="AC881" i="24" s="1"/>
  <c r="AD881" i="24" s="1"/>
  <c r="B885" i="24"/>
  <c r="AC885" i="24" s="1"/>
  <c r="AD885" i="24" s="1"/>
  <c r="B890" i="24"/>
  <c r="AC890" i="24" s="1"/>
  <c r="AD890" i="24" s="1"/>
  <c r="B894" i="24"/>
  <c r="AC894" i="24" s="1"/>
  <c r="AD894" i="24" s="1"/>
  <c r="B917" i="24"/>
  <c r="AC917" i="24" s="1"/>
  <c r="AD917" i="24" s="1"/>
  <c r="B919" i="24"/>
  <c r="AC919" i="24" s="1"/>
  <c r="AD919" i="24" s="1"/>
  <c r="B844" i="24"/>
  <c r="AC844" i="24" s="1"/>
  <c r="AD844" i="24" s="1"/>
  <c r="B857" i="24"/>
  <c r="AC857" i="24" s="1"/>
  <c r="AD857" i="24" s="1"/>
  <c r="B864" i="24"/>
  <c r="AC864" i="24" s="1"/>
  <c r="AD864" i="24" s="1"/>
  <c r="B868" i="24"/>
  <c r="AC868" i="24" s="1"/>
  <c r="AD868" i="24" s="1"/>
  <c r="B874" i="24"/>
  <c r="AC874" i="24" s="1"/>
  <c r="AD874" i="24" s="1"/>
  <c r="B889" i="24"/>
  <c r="AC889" i="24" s="1"/>
  <c r="AD889" i="24" s="1"/>
  <c r="B893" i="24"/>
  <c r="AC893" i="24" s="1"/>
  <c r="AD893" i="24" s="1"/>
  <c r="B902" i="24"/>
  <c r="AC902" i="24" s="1"/>
  <c r="AD902" i="24" s="1"/>
  <c r="B827" i="24"/>
  <c r="AC827" i="24" s="1"/>
  <c r="AD827" i="24" s="1"/>
  <c r="B906" i="24"/>
  <c r="AC906" i="24" s="1"/>
  <c r="AD906" i="24" s="1"/>
  <c r="B835" i="24"/>
  <c r="AC835" i="24" s="1"/>
  <c r="AD835" i="24" s="1"/>
  <c r="B850" i="24"/>
  <c r="AC850" i="24" s="1"/>
  <c r="AD850" i="24" s="1"/>
  <c r="B865" i="24"/>
  <c r="AC865" i="24" s="1"/>
  <c r="AD865" i="24" s="1"/>
  <c r="B872" i="24"/>
  <c r="AC872" i="24" s="1"/>
  <c r="AD872" i="24" s="1"/>
  <c r="B876" i="24"/>
  <c r="AC876" i="24" s="1"/>
  <c r="AD876" i="24" s="1"/>
  <c r="B901" i="24"/>
  <c r="AC901" i="24" s="1"/>
  <c r="AD901" i="24" s="1"/>
  <c r="B903" i="24"/>
  <c r="AC903" i="24" s="1"/>
  <c r="AD903" i="24" s="1"/>
  <c r="B910" i="24"/>
  <c r="AC910" i="24" s="1"/>
  <c r="AD910" i="24" s="1"/>
  <c r="B822" i="24"/>
  <c r="AC822" i="24" s="1"/>
  <c r="AD822" i="24" s="1"/>
  <c r="B826" i="24"/>
  <c r="AC826" i="24" s="1"/>
  <c r="AD826" i="24" s="1"/>
  <c r="B828" i="24"/>
  <c r="AC828" i="24" s="1"/>
  <c r="AD828" i="24" s="1"/>
  <c r="B833" i="24"/>
  <c r="AC833" i="24" s="1"/>
  <c r="AD833" i="24" s="1"/>
  <c r="B839" i="24"/>
  <c r="AC839" i="24" s="1"/>
  <c r="AD839" i="24" s="1"/>
  <c r="B905" i="24"/>
  <c r="AC905" i="24" s="1"/>
  <c r="AD905" i="24" s="1"/>
  <c r="B907" i="24"/>
  <c r="AC907" i="24" s="1"/>
  <c r="AD907" i="24" s="1"/>
  <c r="B914" i="24"/>
  <c r="AC914" i="24" s="1"/>
  <c r="AD914" i="24" s="1"/>
  <c r="B818" i="24"/>
  <c r="AC818" i="24" s="1"/>
  <c r="AD818" i="24" s="1"/>
  <c r="B1039" i="24"/>
  <c r="AC1039" i="24" s="1"/>
  <c r="AD1039" i="24" s="1"/>
  <c r="B1041" i="24"/>
  <c r="AC1041" i="24" s="1"/>
  <c r="AD1041" i="24" s="1"/>
  <c r="B1056" i="24"/>
  <c r="AC1056" i="24" s="1"/>
  <c r="AD1056" i="24" s="1"/>
  <c r="B1067" i="24"/>
  <c r="AC1067" i="24" s="1"/>
  <c r="AD1067" i="24" s="1"/>
  <c r="B1096" i="24"/>
  <c r="AC1096" i="24" s="1"/>
  <c r="AD1096" i="24" s="1"/>
  <c r="B1098" i="24"/>
  <c r="AC1098" i="24" s="1"/>
  <c r="AD1098" i="24" s="1"/>
  <c r="B1100" i="24"/>
  <c r="AC1100" i="24" s="1"/>
  <c r="AD1100" i="24" s="1"/>
  <c r="B1119" i="24"/>
  <c r="AC1119" i="24" s="1"/>
  <c r="AD1119" i="24" s="1"/>
  <c r="B1128" i="24"/>
  <c r="AC1128" i="24" s="1"/>
  <c r="AD1128" i="24" s="1"/>
  <c r="B1134" i="24"/>
  <c r="AC1134" i="24" s="1"/>
  <c r="AD1134" i="24" s="1"/>
  <c r="B1136" i="24"/>
  <c r="AC1136" i="24" s="1"/>
  <c r="AD1136" i="24" s="1"/>
  <c r="B1140" i="24"/>
  <c r="AC1140" i="24" s="1"/>
  <c r="AD1140" i="24" s="1"/>
  <c r="B1157" i="24"/>
  <c r="AC1157" i="24" s="1"/>
  <c r="AD1157" i="24" s="1"/>
  <c r="B1159" i="24"/>
  <c r="AC1159" i="24" s="1"/>
  <c r="AD1159" i="24" s="1"/>
  <c r="B1174" i="24"/>
  <c r="AC1174" i="24" s="1"/>
  <c r="AD1174" i="24" s="1"/>
  <c r="B1187" i="24"/>
  <c r="AC1187" i="24" s="1"/>
  <c r="AD1187" i="24" s="1"/>
  <c r="B1043" i="24"/>
  <c r="AC1043" i="24" s="1"/>
  <c r="AD1043" i="24" s="1"/>
  <c r="B1045" i="24"/>
  <c r="AC1045" i="24" s="1"/>
  <c r="AD1045" i="24" s="1"/>
  <c r="B1071" i="24"/>
  <c r="AC1071" i="24" s="1"/>
  <c r="AD1071" i="24" s="1"/>
  <c r="B1102" i="24"/>
  <c r="AC1102" i="24" s="1"/>
  <c r="AD1102" i="24" s="1"/>
  <c r="B1104" i="24"/>
  <c r="AC1104" i="24" s="1"/>
  <c r="AD1104" i="24" s="1"/>
  <c r="B1123" i="24"/>
  <c r="AC1123" i="24" s="1"/>
  <c r="AD1123" i="24" s="1"/>
  <c r="B1138" i="24"/>
  <c r="AC1138" i="24" s="1"/>
  <c r="AD1138" i="24" s="1"/>
  <c r="B1144" i="24"/>
  <c r="AC1144" i="24" s="1"/>
  <c r="AD1144" i="24" s="1"/>
  <c r="B1161" i="24"/>
  <c r="AC1161" i="24" s="1"/>
  <c r="AD1161" i="24" s="1"/>
  <c r="B1163" i="24"/>
  <c r="AC1163" i="24" s="1"/>
  <c r="AD1163" i="24" s="1"/>
  <c r="B1178" i="24"/>
  <c r="AC1178" i="24" s="1"/>
  <c r="AD1178" i="24" s="1"/>
  <c r="B1191" i="24"/>
  <c r="AC1191" i="24" s="1"/>
  <c r="AD1191" i="24" s="1"/>
  <c r="B1210" i="24"/>
  <c r="AC1210" i="24" s="1"/>
  <c r="AD1210" i="24" s="1"/>
  <c r="B1083" i="24"/>
  <c r="AC1083" i="24" s="1"/>
  <c r="AD1083" i="24" s="1"/>
  <c r="B1085" i="24"/>
  <c r="AC1085" i="24" s="1"/>
  <c r="AD1085" i="24" s="1"/>
  <c r="B1108" i="24"/>
  <c r="AC1108" i="24" s="1"/>
  <c r="AD1108" i="24" s="1"/>
  <c r="B1113" i="24"/>
  <c r="AC1113" i="24" s="1"/>
  <c r="AD1113" i="24" s="1"/>
  <c r="B1201" i="24"/>
  <c r="AC1201" i="24" s="1"/>
  <c r="AD1201" i="24" s="1"/>
  <c r="B1203" i="24"/>
  <c r="AC1203" i="24" s="1"/>
  <c r="AD1203" i="24" s="1"/>
  <c r="B1064" i="24"/>
  <c r="AC1064" i="24" s="1"/>
  <c r="AD1064" i="24" s="1"/>
  <c r="B1087" i="24"/>
  <c r="AC1087" i="24" s="1"/>
  <c r="AD1087" i="24" s="1"/>
  <c r="B1089" i="24"/>
  <c r="AC1089" i="24" s="1"/>
  <c r="AD1089" i="24" s="1"/>
  <c r="B1091" i="24"/>
  <c r="AC1091" i="24" s="1"/>
  <c r="AD1091" i="24" s="1"/>
  <c r="B1093" i="24"/>
  <c r="AC1093" i="24" s="1"/>
  <c r="AD1093" i="24" s="1"/>
  <c r="B1040" i="24"/>
  <c r="AC1040" i="24" s="1"/>
  <c r="AD1040" i="24" s="1"/>
  <c r="B1055" i="24"/>
  <c r="AC1055" i="24" s="1"/>
  <c r="AD1055" i="24" s="1"/>
  <c r="B1066" i="24"/>
  <c r="AC1066" i="24" s="1"/>
  <c r="AD1066" i="24" s="1"/>
  <c r="B1068" i="24"/>
  <c r="AC1068" i="24" s="1"/>
  <c r="AD1068" i="24" s="1"/>
  <c r="B1095" i="24"/>
  <c r="AC1095" i="24" s="1"/>
  <c r="AD1095" i="24" s="1"/>
  <c r="B1097" i="24"/>
  <c r="AC1097" i="24" s="1"/>
  <c r="AD1097" i="24" s="1"/>
  <c r="B1099" i="24"/>
  <c r="AC1099" i="24" s="1"/>
  <c r="AD1099" i="24" s="1"/>
  <c r="B1118" i="24"/>
  <c r="AC1118" i="24" s="1"/>
  <c r="AD1118" i="24" s="1"/>
  <c r="B1120" i="24"/>
  <c r="AC1120" i="24" s="1"/>
  <c r="AD1120" i="24" s="1"/>
  <c r="B1135" i="24"/>
  <c r="AC1135" i="24" s="1"/>
  <c r="AD1135" i="24" s="1"/>
  <c r="B1137" i="24"/>
  <c r="AC1137" i="24" s="1"/>
  <c r="AD1137" i="24" s="1"/>
  <c r="B1139" i="24"/>
  <c r="AC1139" i="24" s="1"/>
  <c r="AD1139" i="24" s="1"/>
  <c r="B1141" i="24"/>
  <c r="AC1141" i="24" s="1"/>
  <c r="AD1141" i="24" s="1"/>
  <c r="B1173" i="24"/>
  <c r="AC1173" i="24" s="1"/>
  <c r="AD1173" i="24" s="1"/>
  <c r="B1186" i="24"/>
  <c r="AC1186" i="24" s="1"/>
  <c r="AD1186" i="24" s="1"/>
  <c r="B1188" i="24"/>
  <c r="AC1188" i="24" s="1"/>
  <c r="AD1188" i="24" s="1"/>
  <c r="B1211" i="24"/>
  <c r="AC1211" i="24" s="1"/>
  <c r="AD1211" i="24" s="1"/>
  <c r="B1044" i="24"/>
  <c r="AC1044" i="24" s="1"/>
  <c r="AD1044" i="24" s="1"/>
  <c r="B1070" i="24"/>
  <c r="AC1070" i="24" s="1"/>
  <c r="AD1070" i="24" s="1"/>
  <c r="B1072" i="24"/>
  <c r="AC1072" i="24" s="1"/>
  <c r="AD1072" i="24" s="1"/>
  <c r="B1103" i="24"/>
  <c r="AC1103" i="24" s="1"/>
  <c r="AD1103" i="24" s="1"/>
  <c r="B1122" i="24"/>
  <c r="AC1122" i="24" s="1"/>
  <c r="AD1122" i="24" s="1"/>
  <c r="B1124" i="24"/>
  <c r="AC1124" i="24" s="1"/>
  <c r="AD1124" i="24" s="1"/>
  <c r="B1143" i="24"/>
  <c r="AC1143" i="24" s="1"/>
  <c r="AD1143" i="24" s="1"/>
  <c r="B1145" i="24"/>
  <c r="AC1145" i="24" s="1"/>
  <c r="AD1145" i="24" s="1"/>
  <c r="B1154" i="24"/>
  <c r="AC1154" i="24" s="1"/>
  <c r="AD1154" i="24" s="1"/>
  <c r="B1171" i="24"/>
  <c r="AC1171" i="24" s="1"/>
  <c r="AD1171" i="24" s="1"/>
  <c r="B1177" i="24"/>
  <c r="AC1177" i="24" s="1"/>
  <c r="AD1177" i="24" s="1"/>
  <c r="B1190" i="24"/>
  <c r="AC1190" i="24" s="1"/>
  <c r="AD1190" i="24" s="1"/>
  <c r="B1192" i="24"/>
  <c r="AC1192" i="24" s="1"/>
  <c r="AD1192" i="24" s="1"/>
  <c r="B1199" i="24"/>
  <c r="AC1199" i="24" s="1"/>
  <c r="AD1199" i="24" s="1"/>
  <c r="B1031" i="24"/>
  <c r="AC1031" i="24" s="1"/>
  <c r="AD1031" i="24" s="1"/>
  <c r="B1033" i="24"/>
  <c r="AC1033" i="24" s="1"/>
  <c r="AD1033" i="24" s="1"/>
  <c r="B1048" i="24"/>
  <c r="AC1048" i="24" s="1"/>
  <c r="AD1048" i="24" s="1"/>
  <c r="B1059" i="24"/>
  <c r="AC1059" i="24" s="1"/>
  <c r="AD1059" i="24" s="1"/>
  <c r="B1076" i="24"/>
  <c r="AC1076" i="24" s="1"/>
  <c r="AD1076" i="24" s="1"/>
  <c r="B1078" i="24"/>
  <c r="AC1078" i="24" s="1"/>
  <c r="AD1078" i="24" s="1"/>
  <c r="B1080" i="24"/>
  <c r="AC1080" i="24" s="1"/>
  <c r="AD1080" i="24" s="1"/>
  <c r="B1082" i="24"/>
  <c r="AC1082" i="24" s="1"/>
  <c r="AD1082" i="24" s="1"/>
  <c r="B1084" i="24"/>
  <c r="AC1084" i="24" s="1"/>
  <c r="AD1084" i="24" s="1"/>
  <c r="B1107" i="24"/>
  <c r="AC1107" i="24" s="1"/>
  <c r="AD1107" i="24" s="1"/>
  <c r="B1126" i="24"/>
  <c r="AC1126" i="24" s="1"/>
  <c r="AD1126" i="24" s="1"/>
  <c r="B1147" i="24"/>
  <c r="AC1147" i="24" s="1"/>
  <c r="AD1147" i="24" s="1"/>
  <c r="B1149" i="24"/>
  <c r="AC1149" i="24" s="1"/>
  <c r="AD1149" i="24" s="1"/>
  <c r="B1158" i="24"/>
  <c r="AC1158" i="24" s="1"/>
  <c r="AD1158" i="24" s="1"/>
  <c r="B1166" i="24"/>
  <c r="AC1166" i="24" s="1"/>
  <c r="AD1166" i="24" s="1"/>
  <c r="B1175" i="24"/>
  <c r="AC1175" i="24" s="1"/>
  <c r="AD1175" i="24" s="1"/>
  <c r="B1181" i="24"/>
  <c r="AC1181" i="24" s="1"/>
  <c r="AD1181" i="24" s="1"/>
  <c r="B1183" i="24"/>
  <c r="AC1183" i="24" s="1"/>
  <c r="AD1183" i="24" s="1"/>
  <c r="B1194" i="24"/>
  <c r="AC1194" i="24" s="1"/>
  <c r="AD1194" i="24" s="1"/>
  <c r="B1196" i="24"/>
  <c r="AC1196" i="24" s="1"/>
  <c r="AD1196" i="24" s="1"/>
  <c r="B1198" i="24"/>
  <c r="AC1198" i="24" s="1"/>
  <c r="AD1198" i="24" s="1"/>
  <c r="B1200" i="24"/>
  <c r="AC1200" i="24" s="1"/>
  <c r="AD1200" i="24" s="1"/>
  <c r="B1202" i="24"/>
  <c r="AC1202" i="24" s="1"/>
  <c r="AD1202" i="24" s="1"/>
  <c r="B1204" i="24"/>
  <c r="AC1204" i="24" s="1"/>
  <c r="AD1204" i="24" s="1"/>
  <c r="B1819" i="24"/>
  <c r="AC1819" i="24" s="1"/>
  <c r="AD1819" i="24" s="1"/>
  <c r="B1620" i="24"/>
  <c r="AC1620" i="24" s="1"/>
  <c r="AD1620" i="24" s="1"/>
  <c r="B1424" i="24"/>
  <c r="AC1424" i="24" s="1"/>
  <c r="AD1424" i="24" s="1"/>
  <c r="B4" i="24"/>
  <c r="AC4" i="24" s="1"/>
  <c r="AD4" i="24" s="1"/>
  <c r="B1024" i="24"/>
  <c r="AC1024" i="24" s="1"/>
  <c r="AD1024" i="24" s="1"/>
  <c r="B1023" i="24"/>
  <c r="AC1023" i="24" s="1"/>
  <c r="AD1023" i="24" s="1"/>
  <c r="B820" i="24"/>
  <c r="AC820" i="24" s="1"/>
  <c r="AD820" i="24" s="1"/>
  <c r="B817" i="24"/>
  <c r="AC817" i="24" s="1"/>
  <c r="AD817" i="24" s="1"/>
  <c r="B218" i="24"/>
  <c r="AC218" i="24" s="1"/>
  <c r="AD218" i="24" s="1"/>
  <c r="B205" i="24"/>
  <c r="AC205" i="24" s="1"/>
  <c r="AD205" i="24" s="1"/>
  <c r="B208" i="24"/>
  <c r="AC208" i="24" s="1"/>
  <c r="AD208" i="24" s="1"/>
  <c r="B1017" i="24"/>
  <c r="AC1017" i="24" s="1"/>
  <c r="AD1017" i="24" s="1"/>
  <c r="B1014" i="24"/>
  <c r="AC1014" i="24" s="1"/>
  <c r="AD1014" i="24" s="1"/>
  <c r="B814" i="24"/>
  <c r="AC814" i="24" s="1"/>
  <c r="AD814" i="24" s="1"/>
  <c r="B628" i="24"/>
  <c r="AC628" i="24" s="1"/>
  <c r="AD628" i="24" s="1"/>
  <c r="B629" i="24"/>
  <c r="AC629" i="24" s="1"/>
  <c r="AD629" i="24" s="1"/>
  <c r="B632" i="24"/>
  <c r="AC632" i="24" s="1"/>
  <c r="AD632" i="24" s="1"/>
  <c r="B811" i="24"/>
  <c r="AC811" i="24" s="1"/>
  <c r="AD811" i="24" s="1"/>
  <c r="B608" i="24"/>
  <c r="AC608" i="24" s="1"/>
  <c r="AD608" i="24" s="1"/>
  <c r="B220" i="24"/>
  <c r="AC220" i="24" s="1"/>
  <c r="AD220" i="24" s="1"/>
  <c r="B1028" i="24"/>
  <c r="AC1028" i="24" s="1"/>
  <c r="AD1028" i="24" s="1"/>
  <c r="B2224" i="24"/>
  <c r="AC2224" i="24" s="1"/>
  <c r="AD2224" i="24" s="1"/>
  <c r="B1826" i="24"/>
  <c r="AC1826" i="24" s="1"/>
  <c r="AD1826" i="24" s="1"/>
  <c r="B1822" i="24"/>
  <c r="AC1822" i="24" s="1"/>
  <c r="AD1822" i="24" s="1"/>
  <c r="B1828" i="24"/>
  <c r="AC1828" i="24" s="1"/>
  <c r="AD1828" i="24" s="1"/>
  <c r="B1820" i="24"/>
  <c r="AC1820" i="24" s="1"/>
  <c r="AD1820" i="24" s="1"/>
  <c r="B1823" i="24"/>
  <c r="AC1823" i="24" s="1"/>
  <c r="AD1823" i="24" s="1"/>
  <c r="B1825" i="24"/>
  <c r="AC1825" i="24" s="1"/>
  <c r="AD1825" i="24" s="1"/>
  <c r="B1827" i="24"/>
  <c r="AC1827" i="24" s="1"/>
  <c r="AD1827" i="24" s="1"/>
  <c r="B1622" i="24"/>
  <c r="AC1622" i="24" s="1"/>
  <c r="AD1622" i="24" s="1"/>
  <c r="B1625" i="24"/>
  <c r="AC1625" i="24" s="1"/>
  <c r="AD1625" i="24" s="1"/>
  <c r="B1623" i="24"/>
  <c r="AC1623" i="24" s="1"/>
  <c r="AD1623" i="24" s="1"/>
  <c r="B1626" i="24"/>
  <c r="AC1626" i="24" s="1"/>
  <c r="AD1626" i="24" s="1"/>
  <c r="B1618" i="24"/>
  <c r="AC1618" i="24" s="1"/>
  <c r="AD1618" i="24" s="1"/>
  <c r="B1624" i="24"/>
  <c r="AC1624" i="24" s="1"/>
  <c r="AD1624" i="24" s="1"/>
  <c r="B1619" i="24"/>
  <c r="AC1619" i="24" s="1"/>
  <c r="AD1619" i="24" s="1"/>
  <c r="B1621" i="24"/>
  <c r="AC1621" i="24" s="1"/>
  <c r="AD1621" i="24" s="1"/>
  <c r="B1617" i="24"/>
  <c r="AC1617" i="24" s="1"/>
  <c r="AD1617" i="24" s="1"/>
  <c r="B1428" i="24"/>
  <c r="AC1428" i="24" s="1"/>
  <c r="AD1428" i="24" s="1"/>
  <c r="B1417" i="24"/>
  <c r="AC1417" i="24" s="1"/>
  <c r="AD1417" i="24" s="1"/>
  <c r="B1418" i="24"/>
  <c r="AC1418" i="24" s="1"/>
  <c r="AD1418" i="24" s="1"/>
  <c r="B1416" i="24"/>
  <c r="AC1416" i="24" s="1"/>
  <c r="AD1416" i="24" s="1"/>
  <c r="B1421" i="24"/>
  <c r="AC1421" i="24" s="1"/>
  <c r="AD1421" i="24" s="1"/>
  <c r="B1425" i="24"/>
  <c r="AC1425" i="24" s="1"/>
  <c r="AD1425" i="24" s="1"/>
  <c r="B1423" i="24"/>
  <c r="AC1423" i="24" s="1"/>
  <c r="AD1423" i="24" s="1"/>
  <c r="B1427" i="24"/>
  <c r="AC1427" i="24" s="1"/>
  <c r="AD1427" i="24" s="1"/>
  <c r="B1429" i="24"/>
  <c r="AC1429" i="24" s="1"/>
  <c r="AD1429" i="24" s="1"/>
  <c r="B1419" i="24"/>
  <c r="AC1419" i="24" s="1"/>
  <c r="AD1419" i="24" s="1"/>
  <c r="B1422" i="24"/>
  <c r="AC1422" i="24" s="1"/>
  <c r="AD1422" i="24" s="1"/>
  <c r="B1426" i="24"/>
  <c r="AC1426" i="24" s="1"/>
  <c r="AD1426" i="24" s="1"/>
  <c r="B1415" i="24"/>
  <c r="AC1415" i="24" s="1"/>
  <c r="AD1415" i="24" s="1"/>
  <c r="B1221" i="24"/>
  <c r="AC1221" i="24" s="1"/>
  <c r="AD1221" i="24" s="1"/>
  <c r="B1215" i="24"/>
  <c r="AC1215" i="24" s="1"/>
  <c r="AD1215" i="24" s="1"/>
  <c r="B1227" i="24"/>
  <c r="AC1227" i="24" s="1"/>
  <c r="AD1227" i="24" s="1"/>
  <c r="B1225" i="24"/>
  <c r="AC1225" i="24" s="1"/>
  <c r="AD1225" i="24" s="1"/>
  <c r="B1223" i="24"/>
  <c r="AC1223" i="24" s="1"/>
  <c r="AD1223" i="24" s="1"/>
  <c r="B1222" i="24"/>
  <c r="AC1222" i="24" s="1"/>
  <c r="AD1222" i="24" s="1"/>
  <c r="B1218" i="24"/>
  <c r="AC1218" i="24" s="1"/>
  <c r="AD1218" i="24" s="1"/>
  <c r="B1220" i="24"/>
  <c r="AC1220" i="24" s="1"/>
  <c r="AD1220" i="24" s="1"/>
  <c r="B1228" i="24"/>
  <c r="AC1228" i="24" s="1"/>
  <c r="AD1228" i="24" s="1"/>
  <c r="B1226" i="24"/>
  <c r="AC1226" i="24" s="1"/>
  <c r="AD1226" i="24" s="1"/>
  <c r="B1216" i="24"/>
  <c r="AC1216" i="24" s="1"/>
  <c r="AD1216" i="24" s="1"/>
  <c r="B1224" i="24"/>
  <c r="AC1224" i="24" s="1"/>
  <c r="AD1224" i="24" s="1"/>
  <c r="B1217" i="24"/>
  <c r="AC1217" i="24" s="1"/>
  <c r="AD1217" i="24" s="1"/>
  <c r="B1015" i="24"/>
  <c r="AC1015" i="24" s="1"/>
  <c r="AD1015" i="24" s="1"/>
  <c r="B1016" i="24"/>
  <c r="AC1016" i="24" s="1"/>
  <c r="AD1016" i="24" s="1"/>
  <c r="B1027" i="24"/>
  <c r="AC1027" i="24" s="1"/>
  <c r="AD1027" i="24" s="1"/>
  <c r="B1019" i="24"/>
  <c r="AC1019" i="24" s="1"/>
  <c r="AD1019" i="24" s="1"/>
  <c r="B1025" i="24"/>
  <c r="AC1025" i="24" s="1"/>
  <c r="AD1025" i="24" s="1"/>
  <c r="B1018" i="24"/>
  <c r="AC1018" i="24" s="1"/>
  <c r="AD1018" i="24" s="1"/>
  <c r="B1030" i="24"/>
  <c r="AC1030" i="24" s="1"/>
  <c r="AD1030" i="24" s="1"/>
  <c r="B1020" i="24"/>
  <c r="AC1020" i="24" s="1"/>
  <c r="AD1020" i="24" s="1"/>
  <c r="B1026" i="24"/>
  <c r="AC1026" i="24" s="1"/>
  <c r="AD1026" i="24" s="1"/>
  <c r="B1012" i="24"/>
  <c r="AC1012" i="24" s="1"/>
  <c r="AD1012" i="24" s="1"/>
  <c r="B1013" i="24"/>
  <c r="AC1013" i="24" s="1"/>
  <c r="AD1013" i="24" s="1"/>
  <c r="B1029" i="24"/>
  <c r="AC1029" i="24" s="1"/>
  <c r="AD1029" i="24" s="1"/>
  <c r="B1022" i="24"/>
  <c r="AC1022" i="24" s="1"/>
  <c r="AD1022" i="24" s="1"/>
  <c r="B824" i="24"/>
  <c r="AC824" i="24" s="1"/>
  <c r="AD824" i="24" s="1"/>
  <c r="B816" i="24"/>
  <c r="AC816" i="24" s="1"/>
  <c r="AD816" i="24" s="1"/>
  <c r="B813" i="24"/>
  <c r="AC813" i="24" s="1"/>
  <c r="AD813" i="24" s="1"/>
  <c r="B819" i="24"/>
  <c r="AC819" i="24" s="1"/>
  <c r="AD819" i="24" s="1"/>
  <c r="B812" i="24"/>
  <c r="AC812" i="24" s="1"/>
  <c r="AD812" i="24" s="1"/>
  <c r="B810" i="24"/>
  <c r="AC810" i="24" s="1"/>
  <c r="AD810" i="24" s="1"/>
  <c r="B821" i="24"/>
  <c r="AC821" i="24" s="1"/>
  <c r="AD821" i="24" s="1"/>
  <c r="B815" i="24"/>
  <c r="AC815" i="24" s="1"/>
  <c r="AD815" i="24" s="1"/>
  <c r="B617" i="24"/>
  <c r="AC617" i="24" s="1"/>
  <c r="AD617" i="24" s="1"/>
  <c r="B616" i="24"/>
  <c r="AC616" i="24" s="1"/>
  <c r="AD616" i="24" s="1"/>
  <c r="B618" i="24"/>
  <c r="AC618" i="24" s="1"/>
  <c r="AD618" i="24" s="1"/>
  <c r="B620" i="24"/>
  <c r="AC620" i="24" s="1"/>
  <c r="AD620" i="24" s="1"/>
  <c r="B634" i="24"/>
  <c r="AC634" i="24" s="1"/>
  <c r="AD634" i="24" s="1"/>
  <c r="B626" i="24"/>
  <c r="AC626" i="24" s="1"/>
  <c r="AD626" i="24" s="1"/>
  <c r="B630" i="24"/>
  <c r="AC630" i="24" s="1"/>
  <c r="AD630" i="24" s="1"/>
  <c r="B622" i="24"/>
  <c r="AC622" i="24" s="1"/>
  <c r="AD622" i="24" s="1"/>
  <c r="B633" i="24"/>
  <c r="AC633" i="24" s="1"/>
  <c r="AD633" i="24" s="1"/>
  <c r="B625" i="24"/>
  <c r="AC625" i="24" s="1"/>
  <c r="AD625" i="24" s="1"/>
  <c r="B612" i="24"/>
  <c r="AC612" i="24" s="1"/>
  <c r="AD612" i="24" s="1"/>
  <c r="B631" i="24"/>
  <c r="AC631" i="24" s="1"/>
  <c r="AD631" i="24" s="1"/>
  <c r="B611" i="24"/>
  <c r="AC611" i="24" s="1"/>
  <c r="AD611" i="24" s="1"/>
  <c r="B621" i="24"/>
  <c r="AC621" i="24" s="1"/>
  <c r="AD621" i="24" s="1"/>
  <c r="B624" i="24"/>
  <c r="AC624" i="24" s="1"/>
  <c r="AD624" i="24" s="1"/>
  <c r="B421" i="24"/>
  <c r="AC421" i="24" s="1"/>
  <c r="AD421" i="24" s="1"/>
  <c r="B429" i="24"/>
  <c r="AC429" i="24" s="1"/>
  <c r="AD429" i="24" s="1"/>
  <c r="B409" i="24"/>
  <c r="AC409" i="24" s="1"/>
  <c r="AD409" i="24" s="1"/>
  <c r="B411" i="24"/>
  <c r="AC411" i="24" s="1"/>
  <c r="AD411" i="24" s="1"/>
  <c r="B406" i="24"/>
  <c r="AC406" i="24" s="1"/>
  <c r="AD406" i="24" s="1"/>
  <c r="B426" i="24"/>
  <c r="AC426" i="24" s="1"/>
  <c r="AD426" i="24" s="1"/>
  <c r="B420" i="24"/>
  <c r="AC420" i="24" s="1"/>
  <c r="AD420" i="24" s="1"/>
  <c r="B427" i="24"/>
  <c r="AC427" i="24" s="1"/>
  <c r="AD427" i="24" s="1"/>
  <c r="B419" i="24"/>
  <c r="AC419" i="24" s="1"/>
  <c r="AD419" i="24" s="1"/>
  <c r="B424" i="24"/>
  <c r="AC424" i="24" s="1"/>
  <c r="AD424" i="24" s="1"/>
  <c r="B418" i="24"/>
  <c r="AC418" i="24" s="1"/>
  <c r="AD418" i="24" s="1"/>
  <c r="B423" i="24"/>
  <c r="AC423" i="24" s="1"/>
  <c r="AD423" i="24" s="1"/>
  <c r="B430" i="24"/>
  <c r="AC430" i="24" s="1"/>
  <c r="AD430" i="24" s="1"/>
  <c r="B407" i="24"/>
  <c r="AC407" i="24" s="1"/>
  <c r="AD407" i="24" s="1"/>
  <c r="B408" i="24"/>
  <c r="AC408" i="24" s="1"/>
  <c r="AD408" i="24" s="1"/>
  <c r="B413" i="24"/>
  <c r="AC413" i="24" s="1"/>
  <c r="AD413" i="24" s="1"/>
  <c r="B211" i="24"/>
  <c r="AC211" i="24" s="1"/>
  <c r="AD211" i="24" s="1"/>
  <c r="B207" i="24"/>
  <c r="AC207" i="24" s="1"/>
  <c r="AD207" i="24" s="1"/>
  <c r="B216" i="24"/>
  <c r="AC216" i="24" s="1"/>
  <c r="AD216" i="24" s="1"/>
  <c r="B217" i="24"/>
  <c r="AC217" i="24" s="1"/>
  <c r="AD217" i="24" s="1"/>
  <c r="B222" i="24"/>
  <c r="AC222" i="24" s="1"/>
  <c r="AD222" i="24" s="1"/>
  <c r="B206" i="24"/>
  <c r="AC206" i="24" s="1"/>
  <c r="AD206" i="24" s="1"/>
  <c r="B224" i="24"/>
  <c r="AC224" i="24" s="1"/>
  <c r="AD224" i="24" s="1"/>
  <c r="B213" i="24"/>
  <c r="AC213" i="24" s="1"/>
  <c r="AD213" i="24" s="1"/>
  <c r="B219" i="24"/>
  <c r="AC219" i="24" s="1"/>
  <c r="AD219" i="24" s="1"/>
  <c r="B209" i="24"/>
  <c r="AC209" i="24" s="1"/>
  <c r="AD209" i="24" s="1"/>
  <c r="B210" i="24"/>
  <c r="AC210" i="24" s="1"/>
  <c r="AD210" i="24" s="1"/>
  <c r="B215" i="24"/>
  <c r="AC215" i="24" s="1"/>
  <c r="AD215" i="24" s="1"/>
  <c r="B6" i="24"/>
  <c r="AC6" i="24" s="1"/>
  <c r="AD6" i="24" s="1"/>
  <c r="B7" i="24"/>
  <c r="AC7" i="24" s="1"/>
  <c r="AD7" i="24" s="1"/>
  <c r="B9" i="24"/>
  <c r="AC9" i="24" s="1"/>
  <c r="AD9" i="24" s="1"/>
  <c r="B11" i="24"/>
  <c r="AC11" i="24" s="1"/>
  <c r="AD11" i="24" s="1"/>
  <c r="B8" i="24"/>
  <c r="AC8" i="24" s="1"/>
  <c r="AD8" i="24" s="1"/>
  <c r="B13" i="24"/>
  <c r="AC13" i="24" s="1"/>
  <c r="AD13" i="24" s="1"/>
  <c r="B10" i="24"/>
  <c r="AC10" i="24" s="1"/>
  <c r="AD10" i="24" s="1"/>
  <c r="B12" i="24"/>
  <c r="AC12" i="24" s="1"/>
  <c r="AD12" i="24" s="1"/>
  <c r="B619" i="24"/>
  <c r="AC619" i="24" s="1"/>
  <c r="AD619" i="24" s="1"/>
  <c r="B615" i="24"/>
  <c r="AC615" i="24" s="1"/>
  <c r="AD615" i="24" s="1"/>
  <c r="B614" i="24"/>
  <c r="AC614" i="24" s="1"/>
  <c r="AD614" i="24" s="1"/>
  <c r="B609" i="24"/>
  <c r="AC609" i="24" s="1"/>
  <c r="AD609" i="24" s="1"/>
  <c r="B410" i="24"/>
  <c r="AC410" i="24" s="1"/>
  <c r="AD410" i="24" s="1"/>
  <c r="B415" i="24"/>
  <c r="AC415" i="24" s="1"/>
  <c r="AD415" i="24" s="1"/>
  <c r="B638" i="24"/>
  <c r="AC638" i="24" s="1"/>
  <c r="AD638" i="24" s="1"/>
  <c r="B640" i="24"/>
  <c r="AC640" i="24" s="1"/>
  <c r="AD640" i="24" s="1"/>
  <c r="B642" i="24"/>
  <c r="AC642" i="24" s="1"/>
  <c r="AD642" i="24" s="1"/>
  <c r="B644" i="24"/>
  <c r="AC644" i="24" s="1"/>
  <c r="AD644" i="24" s="1"/>
  <c r="B646" i="24"/>
  <c r="AC646" i="24" s="1"/>
  <c r="AD646" i="24" s="1"/>
  <c r="B648" i="24"/>
  <c r="AC648" i="24" s="1"/>
  <c r="AD648" i="24" s="1"/>
  <c r="B650" i="24"/>
  <c r="AC650" i="24" s="1"/>
  <c r="AD650" i="24" s="1"/>
  <c r="B652" i="24"/>
  <c r="AC652" i="24" s="1"/>
  <c r="AD652" i="24" s="1"/>
  <c r="B654" i="24"/>
  <c r="AC654" i="24" s="1"/>
  <c r="AD654" i="24" s="1"/>
  <c r="B656" i="24"/>
  <c r="AC656" i="24" s="1"/>
  <c r="AD656" i="24" s="1"/>
  <c r="B658" i="24"/>
  <c r="AC658" i="24" s="1"/>
  <c r="AD658" i="24" s="1"/>
  <c r="B660" i="24"/>
  <c r="AC660" i="24" s="1"/>
  <c r="AD660" i="24" s="1"/>
  <c r="B662" i="24"/>
  <c r="AC662" i="24" s="1"/>
  <c r="AD662" i="24" s="1"/>
  <c r="B664" i="24"/>
  <c r="AC664" i="24" s="1"/>
  <c r="AD664" i="24" s="1"/>
  <c r="B666" i="24"/>
  <c r="AC666" i="24" s="1"/>
  <c r="AD666" i="24" s="1"/>
  <c r="B668" i="24"/>
  <c r="AC668" i="24" s="1"/>
  <c r="AD668" i="24" s="1"/>
  <c r="B672" i="24"/>
  <c r="AC672" i="24" s="1"/>
  <c r="AD672" i="24" s="1"/>
  <c r="B676" i="24"/>
  <c r="AC676" i="24" s="1"/>
  <c r="AD676" i="24" s="1"/>
  <c r="B680" i="24"/>
  <c r="AC680" i="24" s="1"/>
  <c r="AD680" i="24" s="1"/>
  <c r="B684" i="24"/>
  <c r="AC684" i="24" s="1"/>
  <c r="AD684" i="24" s="1"/>
  <c r="B688" i="24"/>
  <c r="AC688" i="24" s="1"/>
  <c r="AD688" i="24" s="1"/>
  <c r="B692" i="24"/>
  <c r="AC692" i="24" s="1"/>
  <c r="AD692" i="24" s="1"/>
  <c r="B696" i="24"/>
  <c r="AC696" i="24" s="1"/>
  <c r="AD696" i="24" s="1"/>
  <c r="B700" i="24"/>
  <c r="AC700" i="24" s="1"/>
  <c r="AD700" i="24" s="1"/>
  <c r="B704" i="24"/>
  <c r="AC704" i="24" s="1"/>
  <c r="AD704" i="24" s="1"/>
  <c r="B708" i="24"/>
  <c r="AC708" i="24" s="1"/>
  <c r="AD708" i="24" s="1"/>
  <c r="B712" i="24"/>
  <c r="AC712" i="24" s="1"/>
  <c r="AD712" i="24" s="1"/>
  <c r="B716" i="24"/>
  <c r="AC716" i="24" s="1"/>
  <c r="AD716" i="24" s="1"/>
  <c r="B720" i="24"/>
  <c r="AC720" i="24" s="1"/>
  <c r="AD720" i="24" s="1"/>
  <c r="B724" i="24"/>
  <c r="AC724" i="24" s="1"/>
  <c r="AD724" i="24" s="1"/>
  <c r="B728" i="24"/>
  <c r="AC728" i="24" s="1"/>
  <c r="AD728" i="24" s="1"/>
  <c r="B732" i="24"/>
  <c r="AC732" i="24" s="1"/>
  <c r="AD732" i="24" s="1"/>
  <c r="B736" i="24"/>
  <c r="AC736" i="24" s="1"/>
  <c r="AD736" i="24" s="1"/>
  <c r="B740" i="24"/>
  <c r="AC740" i="24" s="1"/>
  <c r="AD740" i="24" s="1"/>
  <c r="B744" i="24"/>
  <c r="AC744" i="24" s="1"/>
  <c r="AD744" i="24" s="1"/>
  <c r="B748" i="24"/>
  <c r="AC748" i="24" s="1"/>
  <c r="AD748" i="24" s="1"/>
  <c r="B752" i="24"/>
  <c r="AC752" i="24" s="1"/>
  <c r="AD752" i="24" s="1"/>
  <c r="B756" i="24"/>
  <c r="AC756" i="24" s="1"/>
  <c r="AD756" i="24" s="1"/>
  <c r="B799" i="24"/>
  <c r="AC799" i="24" s="1"/>
  <c r="AD799" i="24" s="1"/>
  <c r="B803" i="24"/>
  <c r="AC803" i="24" s="1"/>
  <c r="AD803" i="24" s="1"/>
  <c r="B807" i="24"/>
  <c r="AC807" i="24" s="1"/>
  <c r="AD807" i="24" s="1"/>
  <c r="B766" i="24"/>
  <c r="AC766" i="24" s="1"/>
  <c r="AD766" i="24" s="1"/>
  <c r="B768" i="24"/>
  <c r="AC768" i="24" s="1"/>
  <c r="AD768" i="24" s="1"/>
  <c r="B782" i="24"/>
  <c r="AC782" i="24" s="1"/>
  <c r="AD782" i="24" s="1"/>
  <c r="B784" i="24"/>
  <c r="AC784" i="24" s="1"/>
  <c r="AD784" i="24" s="1"/>
  <c r="B789" i="24"/>
  <c r="AC789" i="24" s="1"/>
  <c r="AD789" i="24" s="1"/>
  <c r="B778" i="24"/>
  <c r="AC778" i="24" s="1"/>
  <c r="AD778" i="24" s="1"/>
  <c r="B788" i="24"/>
  <c r="AC788" i="24" s="1"/>
  <c r="AD788" i="24" s="1"/>
  <c r="B792" i="24"/>
  <c r="AC792" i="24" s="1"/>
  <c r="AD792" i="24" s="1"/>
  <c r="B770" i="24"/>
  <c r="AC770" i="24" s="1"/>
  <c r="AD770" i="24" s="1"/>
  <c r="B798" i="24"/>
  <c r="AC798" i="24" s="1"/>
  <c r="AD798" i="24" s="1"/>
  <c r="B802" i="24"/>
  <c r="AC802" i="24" s="1"/>
  <c r="AD802" i="24" s="1"/>
  <c r="B767" i="24"/>
  <c r="AC767" i="24" s="1"/>
  <c r="AD767" i="24" s="1"/>
  <c r="B771" i="24"/>
  <c r="AC771" i="24" s="1"/>
  <c r="AD771" i="24" s="1"/>
  <c r="B775" i="24"/>
  <c r="AC775" i="24" s="1"/>
  <c r="AD775" i="24" s="1"/>
  <c r="B783" i="24"/>
  <c r="AC783" i="24" s="1"/>
  <c r="AD783" i="24" s="1"/>
  <c r="B670" i="24"/>
  <c r="AC670" i="24" s="1"/>
  <c r="AD670" i="24" s="1"/>
  <c r="B674" i="24"/>
  <c r="AC674" i="24" s="1"/>
  <c r="AD674" i="24" s="1"/>
  <c r="B678" i="24"/>
  <c r="AC678" i="24" s="1"/>
  <c r="AD678" i="24" s="1"/>
  <c r="B682" i="24"/>
  <c r="AC682" i="24" s="1"/>
  <c r="AD682" i="24" s="1"/>
  <c r="B686" i="24"/>
  <c r="AC686" i="24" s="1"/>
  <c r="AD686" i="24" s="1"/>
  <c r="B690" i="24"/>
  <c r="AC690" i="24" s="1"/>
  <c r="AD690" i="24" s="1"/>
  <c r="B694" i="24"/>
  <c r="AC694" i="24" s="1"/>
  <c r="AD694" i="24" s="1"/>
  <c r="B698" i="24"/>
  <c r="AC698" i="24" s="1"/>
  <c r="AD698" i="24" s="1"/>
  <c r="B702" i="24"/>
  <c r="AC702" i="24" s="1"/>
  <c r="AD702" i="24" s="1"/>
  <c r="B706" i="24"/>
  <c r="AC706" i="24" s="1"/>
  <c r="AD706" i="24" s="1"/>
  <c r="B710" i="24"/>
  <c r="AC710" i="24" s="1"/>
  <c r="AD710" i="24" s="1"/>
  <c r="B714" i="24"/>
  <c r="AC714" i="24" s="1"/>
  <c r="AD714" i="24" s="1"/>
  <c r="B718" i="24"/>
  <c r="AC718" i="24" s="1"/>
  <c r="AD718" i="24" s="1"/>
  <c r="B722" i="24"/>
  <c r="AC722" i="24" s="1"/>
  <c r="AD722" i="24" s="1"/>
  <c r="B726" i="24"/>
  <c r="AC726" i="24" s="1"/>
  <c r="AD726" i="24" s="1"/>
  <c r="B730" i="24"/>
  <c r="AC730" i="24" s="1"/>
  <c r="AD730" i="24" s="1"/>
  <c r="B734" i="24"/>
  <c r="AC734" i="24" s="1"/>
  <c r="AD734" i="24" s="1"/>
  <c r="B738" i="24"/>
  <c r="AC738" i="24" s="1"/>
  <c r="AD738" i="24" s="1"/>
  <c r="B742" i="24"/>
  <c r="AC742" i="24" s="1"/>
  <c r="AD742" i="24" s="1"/>
  <c r="B746" i="24"/>
  <c r="AC746" i="24" s="1"/>
  <c r="AD746" i="24" s="1"/>
  <c r="B750" i="24"/>
  <c r="AC750" i="24" s="1"/>
  <c r="AD750" i="24" s="1"/>
  <c r="B754" i="24"/>
  <c r="AC754" i="24" s="1"/>
  <c r="AD754" i="24" s="1"/>
  <c r="B765" i="24"/>
  <c r="AC765" i="24" s="1"/>
  <c r="AD765" i="24" s="1"/>
  <c r="B797" i="24"/>
  <c r="AC797" i="24" s="1"/>
  <c r="AD797" i="24" s="1"/>
  <c r="B764" i="24"/>
  <c r="AC764" i="24" s="1"/>
  <c r="AD764" i="24" s="1"/>
  <c r="B769" i="24"/>
  <c r="AC769" i="24" s="1"/>
  <c r="AD769" i="24" s="1"/>
  <c r="B779" i="24"/>
  <c r="AC779" i="24" s="1"/>
  <c r="AD779" i="24" s="1"/>
  <c r="B796" i="24"/>
  <c r="AC796" i="24" s="1"/>
  <c r="AD796" i="24" s="1"/>
  <c r="B801" i="24"/>
  <c r="AC801" i="24" s="1"/>
  <c r="AD801" i="24" s="1"/>
  <c r="B805" i="24"/>
  <c r="AC805" i="24" s="1"/>
  <c r="AD805" i="24" s="1"/>
  <c r="B793" i="24"/>
  <c r="AC793" i="24" s="1"/>
  <c r="AD793" i="24" s="1"/>
  <c r="B635" i="24"/>
  <c r="AC635" i="24" s="1"/>
  <c r="AD635" i="24" s="1"/>
  <c r="B773" i="24"/>
  <c r="AC773" i="24" s="1"/>
  <c r="AD773" i="24" s="1"/>
  <c r="B800" i="24"/>
  <c r="AC800" i="24" s="1"/>
  <c r="AD800" i="24" s="1"/>
  <c r="B761" i="24"/>
  <c r="AC761" i="24" s="1"/>
  <c r="AD761" i="24" s="1"/>
  <c r="B639" i="24"/>
  <c r="AC639" i="24" s="1"/>
  <c r="AD639" i="24" s="1"/>
  <c r="B643" i="24"/>
  <c r="AC643" i="24" s="1"/>
  <c r="AD643" i="24" s="1"/>
  <c r="B647" i="24"/>
  <c r="AC647" i="24" s="1"/>
  <c r="AD647" i="24" s="1"/>
  <c r="B651" i="24"/>
  <c r="AC651" i="24" s="1"/>
  <c r="AD651" i="24" s="1"/>
  <c r="B655" i="24"/>
  <c r="AC655" i="24" s="1"/>
  <c r="AD655" i="24" s="1"/>
  <c r="B659" i="24"/>
  <c r="AC659" i="24" s="1"/>
  <c r="AD659" i="24" s="1"/>
  <c r="B663" i="24"/>
  <c r="AC663" i="24" s="1"/>
  <c r="AD663" i="24" s="1"/>
  <c r="B671" i="24"/>
  <c r="AC671" i="24" s="1"/>
  <c r="AD671" i="24" s="1"/>
  <c r="B675" i="24"/>
  <c r="AC675" i="24" s="1"/>
  <c r="AD675" i="24" s="1"/>
  <c r="B679" i="24"/>
  <c r="AC679" i="24" s="1"/>
  <c r="AD679" i="24" s="1"/>
  <c r="B683" i="24"/>
  <c r="AC683" i="24" s="1"/>
  <c r="AD683" i="24" s="1"/>
  <c r="B687" i="24"/>
  <c r="AC687" i="24" s="1"/>
  <c r="AD687" i="24" s="1"/>
  <c r="B691" i="24"/>
  <c r="AC691" i="24" s="1"/>
  <c r="AD691" i="24" s="1"/>
  <c r="B695" i="24"/>
  <c r="AC695" i="24" s="1"/>
  <c r="AD695" i="24" s="1"/>
  <c r="B699" i="24"/>
  <c r="AC699" i="24" s="1"/>
  <c r="AD699" i="24" s="1"/>
  <c r="B703" i="24"/>
  <c r="AC703" i="24" s="1"/>
  <c r="AD703" i="24" s="1"/>
  <c r="B707" i="24"/>
  <c r="AC707" i="24" s="1"/>
  <c r="AD707" i="24" s="1"/>
  <c r="B711" i="24"/>
  <c r="AC711" i="24" s="1"/>
  <c r="AD711" i="24" s="1"/>
  <c r="B715" i="24"/>
  <c r="AC715" i="24" s="1"/>
  <c r="AD715" i="24" s="1"/>
  <c r="B719" i="24"/>
  <c r="AC719" i="24" s="1"/>
  <c r="AD719" i="24" s="1"/>
  <c r="B723" i="24"/>
  <c r="AC723" i="24" s="1"/>
  <c r="AD723" i="24" s="1"/>
  <c r="B727" i="24"/>
  <c r="AC727" i="24" s="1"/>
  <c r="AD727" i="24" s="1"/>
  <c r="B731" i="24"/>
  <c r="AC731" i="24" s="1"/>
  <c r="AD731" i="24" s="1"/>
  <c r="B735" i="24"/>
  <c r="AC735" i="24" s="1"/>
  <c r="AD735" i="24" s="1"/>
  <c r="B739" i="24"/>
  <c r="AC739" i="24" s="1"/>
  <c r="AD739" i="24" s="1"/>
  <c r="B743" i="24"/>
  <c r="AC743" i="24" s="1"/>
  <c r="AD743" i="24" s="1"/>
  <c r="B747" i="24"/>
  <c r="AC747" i="24" s="1"/>
  <c r="AD747" i="24" s="1"/>
  <c r="B751" i="24"/>
  <c r="AC751" i="24" s="1"/>
  <c r="AD751" i="24" s="1"/>
  <c r="B755" i="24"/>
  <c r="AC755" i="24" s="1"/>
  <c r="AD755" i="24" s="1"/>
  <c r="B772" i="24"/>
  <c r="AC772" i="24" s="1"/>
  <c r="AD772" i="24" s="1"/>
  <c r="B777" i="24"/>
  <c r="AC777" i="24" s="1"/>
  <c r="AD777" i="24" s="1"/>
  <c r="B787" i="24"/>
  <c r="AC787" i="24" s="1"/>
  <c r="AD787" i="24" s="1"/>
  <c r="B804" i="24"/>
  <c r="AC804" i="24" s="1"/>
  <c r="AD804" i="24" s="1"/>
  <c r="B637" i="24"/>
  <c r="AC637" i="24" s="1"/>
  <c r="AD637" i="24" s="1"/>
  <c r="B667" i="24"/>
  <c r="AC667" i="24" s="1"/>
  <c r="AD667" i="24" s="1"/>
  <c r="B759" i="24"/>
  <c r="AC759" i="24" s="1"/>
  <c r="AD759" i="24" s="1"/>
  <c r="B776" i="24"/>
  <c r="AC776" i="24" s="1"/>
  <c r="AD776" i="24" s="1"/>
  <c r="B781" i="24"/>
  <c r="AC781" i="24" s="1"/>
  <c r="AD781" i="24" s="1"/>
  <c r="B791" i="24"/>
  <c r="AC791" i="24" s="1"/>
  <c r="AD791" i="24" s="1"/>
  <c r="B763" i="24"/>
  <c r="AC763" i="24" s="1"/>
  <c r="AD763" i="24" s="1"/>
  <c r="B780" i="24"/>
  <c r="AC780" i="24" s="1"/>
  <c r="AD780" i="24" s="1"/>
  <c r="B785" i="24"/>
  <c r="AC785" i="24" s="1"/>
  <c r="AD785" i="24" s="1"/>
  <c r="B795" i="24"/>
  <c r="AC795" i="24" s="1"/>
  <c r="AD795" i="24" s="1"/>
  <c r="B457" i="24"/>
  <c r="AC457" i="24" s="1"/>
  <c r="AD457" i="24" s="1"/>
  <c r="B513" i="24"/>
  <c r="AC513" i="24" s="1"/>
  <c r="AD513" i="24" s="1"/>
  <c r="B585" i="24"/>
  <c r="AC585" i="24" s="1"/>
  <c r="AD585" i="24" s="1"/>
  <c r="B493" i="24"/>
  <c r="AC493" i="24" s="1"/>
  <c r="AD493" i="24" s="1"/>
  <c r="B499" i="24"/>
  <c r="AC499" i="24" s="1"/>
  <c r="AD499" i="24" s="1"/>
  <c r="B489" i="24"/>
  <c r="AC489" i="24" s="1"/>
  <c r="AD489" i="24" s="1"/>
  <c r="B545" i="24"/>
  <c r="AC545" i="24" s="1"/>
  <c r="AD545" i="24" s="1"/>
  <c r="B437" i="24"/>
  <c r="AC437" i="24" s="1"/>
  <c r="AD437" i="24" s="1"/>
  <c r="B441" i="24"/>
  <c r="AC441" i="24" s="1"/>
  <c r="AD441" i="24" s="1"/>
  <c r="B443" i="24"/>
  <c r="AC443" i="24" s="1"/>
  <c r="AD443" i="24" s="1"/>
  <c r="B490" i="24"/>
  <c r="AC490" i="24" s="1"/>
  <c r="AD490" i="24" s="1"/>
  <c r="B492" i="24"/>
  <c r="AC492" i="24" s="1"/>
  <c r="AD492" i="24" s="1"/>
  <c r="B498" i="24"/>
  <c r="AC498" i="24" s="1"/>
  <c r="AD498" i="24" s="1"/>
  <c r="B500" i="24"/>
  <c r="AC500" i="24" s="1"/>
  <c r="AD500" i="24" s="1"/>
  <c r="B502" i="24"/>
  <c r="AC502" i="24" s="1"/>
  <c r="AD502" i="24" s="1"/>
  <c r="B504" i="24"/>
  <c r="AC504" i="24" s="1"/>
  <c r="AD504" i="24" s="1"/>
  <c r="B525" i="24"/>
  <c r="AC525" i="24" s="1"/>
  <c r="AD525" i="24" s="1"/>
  <c r="B531" i="24"/>
  <c r="AC531" i="24" s="1"/>
  <c r="AD531" i="24" s="1"/>
  <c r="B561" i="24"/>
  <c r="AC561" i="24" s="1"/>
  <c r="AD561" i="24" s="1"/>
  <c r="B565" i="24"/>
  <c r="AC565" i="24" s="1"/>
  <c r="AD565" i="24" s="1"/>
  <c r="B569" i="24"/>
  <c r="AC569" i="24" s="1"/>
  <c r="AD569" i="24" s="1"/>
  <c r="B451" i="24"/>
  <c r="AC451" i="24" s="1"/>
  <c r="AD451" i="24" s="1"/>
  <c r="B521" i="24"/>
  <c r="AC521" i="24" s="1"/>
  <c r="AD521" i="24" s="1"/>
  <c r="B577" i="24"/>
  <c r="AC577" i="24" s="1"/>
  <c r="AD577" i="24" s="1"/>
  <c r="B465" i="24"/>
  <c r="AC465" i="24" s="1"/>
  <c r="AD465" i="24" s="1"/>
  <c r="B469" i="24"/>
  <c r="AC469" i="24" s="1"/>
  <c r="AD469" i="24" s="1"/>
  <c r="B473" i="24"/>
  <c r="AC473" i="24" s="1"/>
  <c r="AD473" i="24" s="1"/>
  <c r="B522" i="24"/>
  <c r="AC522" i="24" s="1"/>
  <c r="AD522" i="24" s="1"/>
  <c r="B524" i="24"/>
  <c r="AC524" i="24" s="1"/>
  <c r="AD524" i="24" s="1"/>
  <c r="B530" i="24"/>
  <c r="AC530" i="24" s="1"/>
  <c r="AD530" i="24" s="1"/>
  <c r="B532" i="24"/>
  <c r="AC532" i="24" s="1"/>
  <c r="AD532" i="24" s="1"/>
  <c r="B534" i="24"/>
  <c r="AC534" i="24" s="1"/>
  <c r="AD534" i="24" s="1"/>
  <c r="B536" i="24"/>
  <c r="AC536" i="24" s="1"/>
  <c r="AD536" i="24" s="1"/>
  <c r="B593" i="24"/>
  <c r="AC593" i="24" s="1"/>
  <c r="AD593" i="24" s="1"/>
  <c r="B597" i="24"/>
  <c r="AC597" i="24" s="1"/>
  <c r="AD597" i="24" s="1"/>
  <c r="B601" i="24"/>
  <c r="AC601" i="24" s="1"/>
  <c r="AD601" i="24" s="1"/>
  <c r="B605" i="24"/>
  <c r="AC605" i="24" s="1"/>
  <c r="AD605" i="24" s="1"/>
  <c r="B481" i="24"/>
  <c r="AC481" i="24" s="1"/>
  <c r="AD481" i="24" s="1"/>
  <c r="B553" i="24"/>
  <c r="AC553" i="24" s="1"/>
  <c r="AD553" i="24" s="1"/>
  <c r="B447" i="24"/>
  <c r="AC447" i="24" s="1"/>
  <c r="AD447" i="24" s="1"/>
  <c r="B449" i="24"/>
  <c r="AC449" i="24" s="1"/>
  <c r="AD449" i="24" s="1"/>
  <c r="B479" i="24"/>
  <c r="AC479" i="24" s="1"/>
  <c r="AD479" i="24" s="1"/>
  <c r="B511" i="24"/>
  <c r="AC511" i="24" s="1"/>
  <c r="AD511" i="24" s="1"/>
  <c r="B543" i="24"/>
  <c r="AC543" i="24" s="1"/>
  <c r="AD543" i="24" s="1"/>
  <c r="B575" i="24"/>
  <c r="AC575" i="24" s="1"/>
  <c r="AD575" i="24" s="1"/>
  <c r="B600" i="24"/>
  <c r="AC600" i="24" s="1"/>
  <c r="AD600" i="24" s="1"/>
  <c r="B444" i="24"/>
  <c r="AC444" i="24" s="1"/>
  <c r="AD444" i="24" s="1"/>
  <c r="B474" i="24"/>
  <c r="AC474" i="24" s="1"/>
  <c r="AD474" i="24" s="1"/>
  <c r="B476" i="24"/>
  <c r="AC476" i="24" s="1"/>
  <c r="AD476" i="24" s="1"/>
  <c r="B483" i="24"/>
  <c r="AC483" i="24" s="1"/>
  <c r="AD483" i="24" s="1"/>
  <c r="B506" i="24"/>
  <c r="AC506" i="24" s="1"/>
  <c r="AD506" i="24" s="1"/>
  <c r="B508" i="24"/>
  <c r="AC508" i="24" s="1"/>
  <c r="AD508" i="24" s="1"/>
  <c r="B515" i="24"/>
  <c r="AC515" i="24" s="1"/>
  <c r="AD515" i="24" s="1"/>
  <c r="B538" i="24"/>
  <c r="AC538" i="24" s="1"/>
  <c r="AD538" i="24" s="1"/>
  <c r="B540" i="24"/>
  <c r="AC540" i="24" s="1"/>
  <c r="AD540" i="24" s="1"/>
  <c r="B547" i="24"/>
  <c r="AC547" i="24" s="1"/>
  <c r="AD547" i="24" s="1"/>
  <c r="B570" i="24"/>
  <c r="AC570" i="24" s="1"/>
  <c r="AD570" i="24" s="1"/>
  <c r="B572" i="24"/>
  <c r="AC572" i="24" s="1"/>
  <c r="AD572" i="24" s="1"/>
  <c r="B579" i="24"/>
  <c r="AC579" i="24" s="1"/>
  <c r="AD579" i="24" s="1"/>
  <c r="B602" i="24"/>
  <c r="AC602" i="24" s="1"/>
  <c r="AD602" i="24" s="1"/>
  <c r="B604" i="24"/>
  <c r="AC604" i="24" s="1"/>
  <c r="AD604" i="24" s="1"/>
  <c r="B414" i="24"/>
  <c r="AC414" i="24" s="1"/>
  <c r="AD414" i="24" s="1"/>
  <c r="B446" i="24"/>
  <c r="AC446" i="24" s="1"/>
  <c r="AD446" i="24" s="1"/>
  <c r="B448" i="24"/>
  <c r="AC448" i="24" s="1"/>
  <c r="AD448" i="24" s="1"/>
  <c r="B450" i="24"/>
  <c r="AC450" i="24" s="1"/>
  <c r="AD450" i="24" s="1"/>
  <c r="B455" i="24"/>
  <c r="AC455" i="24" s="1"/>
  <c r="AD455" i="24" s="1"/>
  <c r="B478" i="24"/>
  <c r="AC478" i="24" s="1"/>
  <c r="AD478" i="24" s="1"/>
  <c r="B480" i="24"/>
  <c r="AC480" i="24" s="1"/>
  <c r="AD480" i="24" s="1"/>
  <c r="B487" i="24"/>
  <c r="AC487" i="24" s="1"/>
  <c r="AD487" i="24" s="1"/>
  <c r="B510" i="24"/>
  <c r="AC510" i="24" s="1"/>
  <c r="AD510" i="24" s="1"/>
  <c r="B512" i="24"/>
  <c r="AC512" i="24" s="1"/>
  <c r="AD512" i="24" s="1"/>
  <c r="B519" i="24"/>
  <c r="AC519" i="24" s="1"/>
  <c r="AD519" i="24" s="1"/>
  <c r="B542" i="24"/>
  <c r="AC542" i="24" s="1"/>
  <c r="AD542" i="24" s="1"/>
  <c r="B544" i="24"/>
  <c r="AC544" i="24" s="1"/>
  <c r="AD544" i="24" s="1"/>
  <c r="B551" i="24"/>
  <c r="AC551" i="24" s="1"/>
  <c r="AD551" i="24" s="1"/>
  <c r="B574" i="24"/>
  <c r="AC574" i="24" s="1"/>
  <c r="AD574" i="24" s="1"/>
  <c r="B576" i="24"/>
  <c r="AC576" i="24" s="1"/>
  <c r="AD576" i="24" s="1"/>
  <c r="B583" i="24"/>
  <c r="AC583" i="24" s="1"/>
  <c r="AD583" i="24" s="1"/>
  <c r="B422" i="24"/>
  <c r="AC422" i="24" s="1"/>
  <c r="AD422" i="24" s="1"/>
  <c r="B431" i="24"/>
  <c r="AC431" i="24" s="1"/>
  <c r="AD431" i="24" s="1"/>
  <c r="B433" i="24"/>
  <c r="AC433" i="24" s="1"/>
  <c r="AD433" i="24" s="1"/>
  <c r="B452" i="24"/>
  <c r="AC452" i="24" s="1"/>
  <c r="AD452" i="24" s="1"/>
  <c r="B459" i="24"/>
  <c r="AC459" i="24" s="1"/>
  <c r="AD459" i="24" s="1"/>
  <c r="B482" i="24"/>
  <c r="AC482" i="24" s="1"/>
  <c r="AD482" i="24" s="1"/>
  <c r="B484" i="24"/>
  <c r="AC484" i="24" s="1"/>
  <c r="AD484" i="24" s="1"/>
  <c r="B491" i="24"/>
  <c r="AC491" i="24" s="1"/>
  <c r="AD491" i="24" s="1"/>
  <c r="B514" i="24"/>
  <c r="AC514" i="24" s="1"/>
  <c r="AD514" i="24" s="1"/>
  <c r="B516" i="24"/>
  <c r="AC516" i="24" s="1"/>
  <c r="AD516" i="24" s="1"/>
  <c r="B523" i="24"/>
  <c r="AC523" i="24" s="1"/>
  <c r="AD523" i="24" s="1"/>
  <c r="B546" i="24"/>
  <c r="AC546" i="24" s="1"/>
  <c r="AD546" i="24" s="1"/>
  <c r="B548" i="24"/>
  <c r="AC548" i="24" s="1"/>
  <c r="AD548" i="24" s="1"/>
  <c r="B555" i="24"/>
  <c r="AC555" i="24" s="1"/>
  <c r="AD555" i="24" s="1"/>
  <c r="B578" i="24"/>
  <c r="AC578" i="24" s="1"/>
  <c r="AD578" i="24" s="1"/>
  <c r="B580" i="24"/>
  <c r="AC580" i="24" s="1"/>
  <c r="AD580" i="24" s="1"/>
  <c r="B587" i="24"/>
  <c r="AC587" i="24" s="1"/>
  <c r="AD587" i="24" s="1"/>
  <c r="B591" i="24"/>
  <c r="AC591" i="24" s="1"/>
  <c r="AD591" i="24" s="1"/>
  <c r="B428" i="24"/>
  <c r="AC428" i="24" s="1"/>
  <c r="AD428" i="24" s="1"/>
  <c r="B454" i="24"/>
  <c r="AC454" i="24" s="1"/>
  <c r="AD454" i="24" s="1"/>
  <c r="B456" i="24"/>
  <c r="AC456" i="24" s="1"/>
  <c r="AD456" i="24" s="1"/>
  <c r="B463" i="24"/>
  <c r="AC463" i="24" s="1"/>
  <c r="AD463" i="24" s="1"/>
  <c r="B486" i="24"/>
  <c r="AC486" i="24" s="1"/>
  <c r="AD486" i="24" s="1"/>
  <c r="B488" i="24"/>
  <c r="AC488" i="24" s="1"/>
  <c r="AD488" i="24" s="1"/>
  <c r="B495" i="24"/>
  <c r="AC495" i="24" s="1"/>
  <c r="AD495" i="24" s="1"/>
  <c r="B518" i="24"/>
  <c r="AC518" i="24" s="1"/>
  <c r="AD518" i="24" s="1"/>
  <c r="B520" i="24"/>
  <c r="AC520" i="24" s="1"/>
  <c r="AD520" i="24" s="1"/>
  <c r="B527" i="24"/>
  <c r="AC527" i="24" s="1"/>
  <c r="AD527" i="24" s="1"/>
  <c r="B550" i="24"/>
  <c r="AC550" i="24" s="1"/>
  <c r="AD550" i="24" s="1"/>
  <c r="B552" i="24"/>
  <c r="AC552" i="24" s="1"/>
  <c r="AD552" i="24" s="1"/>
  <c r="B559" i="24"/>
  <c r="AC559" i="24" s="1"/>
  <c r="AD559" i="24" s="1"/>
  <c r="B582" i="24"/>
  <c r="AC582" i="24" s="1"/>
  <c r="AD582" i="24" s="1"/>
  <c r="B584" i="24"/>
  <c r="AC584" i="24" s="1"/>
  <c r="AD584" i="24" s="1"/>
  <c r="B595" i="24"/>
  <c r="AC595" i="24" s="1"/>
  <c r="AD595" i="24" s="1"/>
  <c r="B436" i="24"/>
  <c r="AC436" i="24" s="1"/>
  <c r="AD436" i="24" s="1"/>
  <c r="B462" i="24"/>
  <c r="AC462" i="24" s="1"/>
  <c r="AD462" i="24" s="1"/>
  <c r="B464" i="24"/>
  <c r="AC464" i="24" s="1"/>
  <c r="AD464" i="24" s="1"/>
  <c r="B471" i="24"/>
  <c r="AC471" i="24" s="1"/>
  <c r="AD471" i="24" s="1"/>
  <c r="B494" i="24"/>
  <c r="AC494" i="24" s="1"/>
  <c r="AD494" i="24" s="1"/>
  <c r="B496" i="24"/>
  <c r="AC496" i="24" s="1"/>
  <c r="AD496" i="24" s="1"/>
  <c r="B503" i="24"/>
  <c r="AC503" i="24" s="1"/>
  <c r="AD503" i="24" s="1"/>
  <c r="B526" i="24"/>
  <c r="AC526" i="24" s="1"/>
  <c r="AD526" i="24" s="1"/>
  <c r="B528" i="24"/>
  <c r="AC528" i="24" s="1"/>
  <c r="AD528" i="24" s="1"/>
  <c r="B535" i="24"/>
  <c r="AC535" i="24" s="1"/>
  <c r="AD535" i="24" s="1"/>
  <c r="B558" i="24"/>
  <c r="AC558" i="24" s="1"/>
  <c r="AD558" i="24" s="1"/>
  <c r="B560" i="24"/>
  <c r="AC560" i="24" s="1"/>
  <c r="AD560" i="24" s="1"/>
  <c r="B567" i="24"/>
  <c r="AC567" i="24" s="1"/>
  <c r="AD567" i="24" s="1"/>
  <c r="B590" i="24"/>
  <c r="AC590" i="24" s="1"/>
  <c r="AD590" i="24" s="1"/>
  <c r="B592" i="24"/>
  <c r="AC592" i="24" s="1"/>
  <c r="AD592" i="24" s="1"/>
  <c r="B475" i="24"/>
  <c r="AC475" i="24" s="1"/>
  <c r="AD475" i="24" s="1"/>
  <c r="B507" i="24"/>
  <c r="AC507" i="24" s="1"/>
  <c r="AD507" i="24" s="1"/>
  <c r="B539" i="24"/>
  <c r="AC539" i="24" s="1"/>
  <c r="AD539" i="24" s="1"/>
  <c r="B571" i="24"/>
  <c r="AC571" i="24" s="1"/>
  <c r="AD571" i="24" s="1"/>
  <c r="AD16" i="24"/>
  <c r="AD15" i="24"/>
  <c r="B17" i="24"/>
  <c r="B5" i="24"/>
  <c r="AC5" i="24" s="1"/>
  <c r="AD5" i="24" s="1"/>
  <c r="B412" i="24"/>
  <c r="AC412" i="24" s="1"/>
  <c r="AD412" i="24" s="1"/>
  <c r="B345" i="24"/>
  <c r="B425" i="24"/>
  <c r="AC425" i="24" s="1"/>
  <c r="AD425" i="24" s="1"/>
  <c r="B623" i="24"/>
  <c r="AC623" i="24" s="1"/>
  <c r="AD623" i="24" s="1"/>
  <c r="B613" i="24"/>
  <c r="AC613" i="24" s="1"/>
  <c r="AD613" i="24" s="1"/>
  <c r="B417" i="24"/>
  <c r="B416" i="24"/>
  <c r="AC416" i="24" s="1"/>
  <c r="AD416" i="24" s="1"/>
  <c r="B599" i="24"/>
  <c r="B349" i="24"/>
  <c r="B397" i="24"/>
  <c r="B603" i="24"/>
  <c r="AC603" i="24" s="1"/>
  <c r="AD603" i="24" s="1"/>
  <c r="B627" i="24"/>
  <c r="B610" i="24"/>
  <c r="AC610" i="24" s="1"/>
  <c r="AD610" i="24" s="1"/>
  <c r="B887" i="24"/>
  <c r="AC887" i="24" s="1"/>
  <c r="AD887" i="24" s="1"/>
  <c r="B847" i="24"/>
  <c r="AC847" i="24" s="1"/>
  <c r="AD847" i="24" s="1"/>
  <c r="B855" i="24"/>
  <c r="AC855" i="24" s="1"/>
  <c r="AD855" i="24" s="1"/>
  <c r="B863" i="24"/>
  <c r="AC863" i="24" s="1"/>
  <c r="AD863" i="24" s="1"/>
  <c r="B871" i="24"/>
  <c r="AC871" i="24" s="1"/>
  <c r="AD871" i="24" s="1"/>
  <c r="B879" i="24"/>
  <c r="AC879" i="24" s="1"/>
  <c r="AD879" i="24" s="1"/>
  <c r="B891" i="24"/>
  <c r="AC891" i="24" s="1"/>
  <c r="AD891" i="24" s="1"/>
  <c r="B851" i="24"/>
  <c r="AC851" i="24" s="1"/>
  <c r="AD851" i="24" s="1"/>
  <c r="B859" i="24"/>
  <c r="AC859" i="24" s="1"/>
  <c r="AD859" i="24" s="1"/>
  <c r="B867" i="24"/>
  <c r="AC867" i="24" s="1"/>
  <c r="AD867" i="24" s="1"/>
  <c r="B875" i="24"/>
  <c r="AC875" i="24" s="1"/>
  <c r="AD875" i="24" s="1"/>
  <c r="B883" i="24"/>
  <c r="AC883" i="24" s="1"/>
  <c r="AD883" i="24" s="1"/>
  <c r="B895" i="24"/>
  <c r="AC895" i="24" s="1"/>
  <c r="AD895" i="24" s="1"/>
  <c r="AD1230" i="24"/>
  <c r="B1021" i="24"/>
  <c r="AD1229" i="24"/>
  <c r="AD1432" i="24"/>
  <c r="AD1231" i="24"/>
  <c r="AD1431" i="24"/>
  <c r="AD1433" i="24"/>
  <c r="AD1430" i="24"/>
  <c r="AD1434" i="24"/>
  <c r="B1470" i="24"/>
  <c r="B1494" i="24"/>
  <c r="B1526" i="24"/>
  <c r="B1558" i="24"/>
  <c r="B1645" i="24"/>
  <c r="B1627" i="24"/>
  <c r="B1678" i="24"/>
  <c r="B1518" i="24"/>
  <c r="B1550" i="24"/>
  <c r="B1638" i="24"/>
  <c r="B1660" i="24"/>
  <c r="B1631" i="24"/>
  <c r="B1659" i="24"/>
  <c r="B1502" i="24"/>
  <c r="B1534" i="24"/>
  <c r="B1646" i="24"/>
  <c r="B1694" i="24"/>
  <c r="B1713" i="24"/>
  <c r="B1721" i="24"/>
  <c r="B1731" i="24"/>
  <c r="B1736" i="24"/>
  <c r="B1755" i="24"/>
  <c r="B1766" i="24"/>
  <c r="B1773" i="24"/>
  <c r="B1693" i="24"/>
  <c r="B1709" i="24"/>
  <c r="B1743" i="24"/>
  <c r="B1748" i="24"/>
  <c r="B1740" i="24"/>
  <c r="B1717" i="24"/>
  <c r="B1774" i="24"/>
  <c r="B1685" i="24"/>
  <c r="B1701" i="24"/>
  <c r="B1727" i="24"/>
  <c r="B1681" i="24"/>
  <c r="B1697" i="24"/>
  <c r="B1716" i="24"/>
  <c r="B1724" i="24"/>
  <c r="B1811" i="24"/>
  <c r="B1881" i="24"/>
  <c r="B1909" i="24"/>
  <c r="B1922" i="24"/>
  <c r="B1957" i="24"/>
  <c r="B1799" i="24"/>
  <c r="B1836" i="24"/>
  <c r="B1844" i="24"/>
  <c r="B1852" i="24"/>
  <c r="B1861" i="24"/>
  <c r="B1871" i="24"/>
  <c r="B1897" i="24"/>
  <c r="B1913" i="24"/>
  <c r="B1941" i="24"/>
  <c r="B1954" i="24"/>
  <c r="B1970" i="24"/>
  <c r="B1983" i="24"/>
  <c r="B1999" i="24"/>
  <c r="AD2030" i="24"/>
  <c r="AD1829" i="24"/>
  <c r="B1795" i="24"/>
  <c r="B1824" i="24"/>
  <c r="AC1824" i="24" s="1"/>
  <c r="AD1824" i="24" s="1"/>
  <c r="B1837" i="24"/>
  <c r="B1845" i="24"/>
  <c r="B1856" i="24"/>
  <c r="B1865" i="24"/>
  <c r="B1875" i="24"/>
  <c r="B2009" i="24"/>
  <c r="B1815" i="24"/>
  <c r="B1831" i="24"/>
  <c r="B1903" i="24"/>
  <c r="B1914" i="24"/>
  <c r="B1989" i="24"/>
  <c r="B1803" i="24"/>
  <c r="B1821" i="24"/>
  <c r="B1839" i="24"/>
  <c r="B1847" i="24"/>
  <c r="B1857" i="24"/>
  <c r="B1867" i="24"/>
  <c r="B1880" i="24"/>
  <c r="B1889" i="24"/>
  <c r="B1935" i="24"/>
  <c r="B1973" i="24"/>
  <c r="B1986" i="24"/>
  <c r="B2002" i="24"/>
  <c r="B2015" i="24"/>
  <c r="B2041" i="24"/>
  <c r="B2047" i="24"/>
  <c r="B2117" i="24"/>
  <c r="B2244" i="24"/>
  <c r="B2035" i="24"/>
  <c r="B2044" i="24"/>
  <c r="B2055" i="24"/>
  <c r="B2063" i="24"/>
  <c r="B2071" i="24"/>
  <c r="B2079" i="24"/>
  <c r="B2122" i="24"/>
  <c r="B2032" i="24"/>
  <c r="B2049" i="24"/>
  <c r="B2057" i="24"/>
  <c r="B2065" i="24"/>
  <c r="B2073" i="24"/>
  <c r="B2096" i="24"/>
  <c r="B2110" i="24"/>
  <c r="B2031" i="24"/>
  <c r="C2074" i="24" s="1"/>
  <c r="B2040" i="24"/>
  <c r="B2033" i="24"/>
  <c r="B2039" i="24"/>
  <c r="B2048" i="24"/>
  <c r="B2053" i="24"/>
  <c r="B2061" i="24"/>
  <c r="B2069" i="24"/>
  <c r="B2077" i="24"/>
  <c r="C2141" i="24" s="1"/>
  <c r="B2097" i="24"/>
  <c r="B2129" i="24"/>
  <c r="B2093" i="24"/>
  <c r="B2101" i="24"/>
  <c r="B2133" i="24"/>
  <c r="B2145" i="24"/>
  <c r="B2161" i="24"/>
  <c r="B2177" i="24"/>
  <c r="B2193" i="24"/>
  <c r="B2209" i="24"/>
  <c r="B2300" i="24"/>
  <c r="B2316" i="24"/>
  <c r="B2332" i="24"/>
  <c r="B2348" i="24"/>
  <c r="B2364" i="24"/>
  <c r="B2380" i="24"/>
  <c r="B2396" i="24"/>
  <c r="B2106" i="24"/>
  <c r="C2106" i="24" s="1"/>
  <c r="B2113" i="24"/>
  <c r="B2138" i="24"/>
  <c r="B2236" i="24"/>
  <c r="B2252" i="24"/>
  <c r="B2416" i="24"/>
  <c r="B2089" i="24"/>
  <c r="B2098" i="24"/>
  <c r="B2105" i="24"/>
  <c r="B2130" i="24"/>
  <c r="B2137" i="24"/>
  <c r="C2139" i="24"/>
  <c r="B2206" i="24"/>
  <c r="B2223" i="24"/>
  <c r="C2288" i="24" s="1"/>
  <c r="B2240" i="24"/>
  <c r="B2256" i="24"/>
  <c r="B2142" i="24"/>
  <c r="C2142" i="24" s="1"/>
  <c r="B2153" i="24"/>
  <c r="B2158" i="24"/>
  <c r="B2169" i="24"/>
  <c r="B2185" i="24"/>
  <c r="C2185" i="24" s="1"/>
  <c r="B2201" i="24"/>
  <c r="B2217" i="24"/>
  <c r="B2235" i="24"/>
  <c r="B2292" i="24"/>
  <c r="B2308" i="24"/>
  <c r="B2324" i="24"/>
  <c r="B2340" i="24"/>
  <c r="B2356" i="24"/>
  <c r="B2372" i="24"/>
  <c r="B2388" i="24"/>
  <c r="B2404" i="24"/>
  <c r="B2260" i="24"/>
  <c r="B2114" i="24"/>
  <c r="B2121" i="24"/>
  <c r="B2198" i="24"/>
  <c r="B2214" i="24"/>
  <c r="B2232" i="24"/>
  <c r="B2248" i="24"/>
  <c r="B2264" i="24"/>
  <c r="Y409" i="20"/>
  <c r="L409" i="20"/>
  <c r="L410" i="20"/>
  <c r="L410" i="21"/>
  <c r="L410" i="22"/>
  <c r="L408" i="22"/>
  <c r="C2260" i="24" l="1"/>
  <c r="C2237" i="24"/>
  <c r="C2388" i="24"/>
  <c r="C1223" i="24"/>
  <c r="C1948" i="24"/>
  <c r="C160" i="24"/>
  <c r="C188" i="24"/>
  <c r="C123" i="24"/>
  <c r="C34" i="24"/>
  <c r="C52" i="24"/>
  <c r="C73" i="24"/>
  <c r="C1405" i="24"/>
  <c r="C1214" i="24"/>
  <c r="C295" i="24"/>
  <c r="C341" i="24"/>
  <c r="C370" i="24"/>
  <c r="C349" i="24"/>
  <c r="C1093" i="24"/>
  <c r="C1083" i="24"/>
  <c r="C1084" i="24"/>
  <c r="C1177" i="24"/>
  <c r="C1037" i="24"/>
  <c r="C1095" i="24"/>
  <c r="C2385" i="24"/>
  <c r="C2401" i="24"/>
  <c r="C1986" i="24"/>
  <c r="C1958" i="24"/>
  <c r="C1902" i="24"/>
  <c r="AC1821" i="24"/>
  <c r="AD1821" i="24" s="1"/>
  <c r="C1699" i="24"/>
  <c r="C1803" i="24"/>
  <c r="C1628" i="24"/>
  <c r="C1664" i="24"/>
  <c r="C1551" i="24"/>
  <c r="C1593" i="24"/>
  <c r="C1610" i="24"/>
  <c r="C1576" i="24"/>
  <c r="C1607" i="24"/>
  <c r="C1580" i="24"/>
  <c r="C1534" i="24"/>
  <c r="C1598" i="24"/>
  <c r="C1439" i="24"/>
  <c r="C1565" i="24"/>
  <c r="C1601" i="24"/>
  <c r="C1510" i="24"/>
  <c r="C1605" i="24"/>
  <c r="C1424" i="24"/>
  <c r="C1546" i="24"/>
  <c r="C1492" i="24"/>
  <c r="C1547" i="24"/>
  <c r="C1483" i="24"/>
  <c r="C1446" i="24"/>
  <c r="C1514" i="24"/>
  <c r="C1570" i="24"/>
  <c r="C1522" i="24"/>
  <c r="C1569" i="24"/>
  <c r="C1331" i="24"/>
  <c r="C1363" i="24"/>
  <c r="C1267" i="24"/>
  <c r="C1346" i="24"/>
  <c r="C1412" i="24"/>
  <c r="C1319" i="24"/>
  <c r="C1347" i="24"/>
  <c r="C1237" i="24"/>
  <c r="C1288" i="24"/>
  <c r="C1392" i="24"/>
  <c r="C1294" i="24"/>
  <c r="C1262" i="24"/>
  <c r="C1251" i="24"/>
  <c r="C1374" i="24"/>
  <c r="C1407" i="24"/>
  <c r="C1244" i="24"/>
  <c r="C1358" i="24"/>
  <c r="C1385" i="24"/>
  <c r="C1229" i="24"/>
  <c r="C1325" i="24"/>
  <c r="C1315" i="24"/>
  <c r="C1303" i="24"/>
  <c r="C1306" i="24"/>
  <c r="C1339" i="24"/>
  <c r="C1301" i="24"/>
  <c r="C1329" i="24"/>
  <c r="C1408" i="24"/>
  <c r="C1390" i="24"/>
  <c r="C1372" i="24"/>
  <c r="C1356" i="24"/>
  <c r="C1308" i="24"/>
  <c r="C1304" i="24"/>
  <c r="C1317" i="24"/>
  <c r="C1403" i="24"/>
  <c r="C1383" i="24"/>
  <c r="C1313" i="24"/>
  <c r="C1401" i="24"/>
  <c r="C1361" i="24"/>
  <c r="C1345" i="24"/>
  <c r="C1292" i="24"/>
  <c r="C1221" i="24"/>
  <c r="C1260" i="24"/>
  <c r="C1242" i="24"/>
  <c r="C1225" i="24"/>
  <c r="C1265" i="24"/>
  <c r="C1233" i="24"/>
  <c r="C1247" i="24"/>
  <c r="C1337" i="24"/>
  <c r="C1286" i="24"/>
  <c r="C1314" i="24"/>
  <c r="C1404" i="24"/>
  <c r="C1388" i="24"/>
  <c r="C1370" i="24"/>
  <c r="C1352" i="24"/>
  <c r="C1295" i="24"/>
  <c r="C1291" i="24"/>
  <c r="C1302" i="24"/>
  <c r="C1399" i="24"/>
  <c r="C1381" i="24"/>
  <c r="C1298" i="24"/>
  <c r="C1397" i="24"/>
  <c r="C1359" i="24"/>
  <c r="C1343" i="24"/>
  <c r="C1276" i="24"/>
  <c r="C1258" i="24"/>
  <c r="C1240" i="24"/>
  <c r="C1230" i="24"/>
  <c r="C1279" i="24"/>
  <c r="C1261" i="24"/>
  <c r="C1227" i="24"/>
  <c r="C1243" i="24"/>
  <c r="C1322" i="24"/>
  <c r="C1284" i="24"/>
  <c r="C1312" i="24"/>
  <c r="C1402" i="24"/>
  <c r="C1386" i="24"/>
  <c r="C1368" i="24"/>
  <c r="C1348" i="24"/>
  <c r="C1293" i="24"/>
  <c r="C1289" i="24"/>
  <c r="C1300" i="24"/>
  <c r="C1395" i="24"/>
  <c r="C1379" i="24"/>
  <c r="C1296" i="24"/>
  <c r="C1377" i="24"/>
  <c r="C1357" i="24"/>
  <c r="C1341" i="24"/>
  <c r="C1272" i="24"/>
  <c r="C1219" i="24"/>
  <c r="C1278" i="24"/>
  <c r="C1256" i="24"/>
  <c r="C1238" i="24"/>
  <c r="C1228" i="24"/>
  <c r="C1277" i="24"/>
  <c r="C1257" i="24"/>
  <c r="C1280" i="24"/>
  <c r="C1239" i="24"/>
  <c r="C1320" i="24"/>
  <c r="C1335" i="24"/>
  <c r="C1310" i="24"/>
  <c r="C1400" i="24"/>
  <c r="C1384" i="24"/>
  <c r="C1366" i="24"/>
  <c r="C1344" i="24"/>
  <c r="C1338" i="24"/>
  <c r="C1287" i="24"/>
  <c r="C1393" i="24"/>
  <c r="C1373" i="24"/>
  <c r="C1283" i="24"/>
  <c r="C1375" i="24"/>
  <c r="C1355" i="24"/>
  <c r="C1326" i="24"/>
  <c r="C1268" i="24"/>
  <c r="C1217" i="24"/>
  <c r="C1274" i="24"/>
  <c r="C1254" i="24"/>
  <c r="C1236" i="24"/>
  <c r="C1220" i="24"/>
  <c r="C1275" i="24"/>
  <c r="C1253" i="24"/>
  <c r="C1215" i="24"/>
  <c r="C1235" i="24"/>
  <c r="C1307" i="24"/>
  <c r="C1333" i="24"/>
  <c r="C1410" i="24"/>
  <c r="C1299" i="24"/>
  <c r="C1398" i="24"/>
  <c r="C1380" i="24"/>
  <c r="C1364" i="24"/>
  <c r="C1342" i="24"/>
  <c r="C1336" i="24"/>
  <c r="C1285" i="24"/>
  <c r="C1391" i="24"/>
  <c r="C1367" i="24"/>
  <c r="C1281" i="24"/>
  <c r="C1371" i="24"/>
  <c r="C1353" i="24"/>
  <c r="C1324" i="24"/>
  <c r="C1252" i="24"/>
  <c r="C1224" i="24"/>
  <c r="C1270" i="24"/>
  <c r="C1250" i="24"/>
  <c r="C1234" i="24"/>
  <c r="C1273" i="24"/>
  <c r="C1249" i="24"/>
  <c r="C1263" i="24"/>
  <c r="C1354" i="24"/>
  <c r="C1305" i="24"/>
  <c r="C1318" i="24"/>
  <c r="C1406" i="24"/>
  <c r="C1297" i="24"/>
  <c r="C1396" i="24"/>
  <c r="C1378" i="24"/>
  <c r="C1362" i="24"/>
  <c r="C1340" i="24"/>
  <c r="C1323" i="24"/>
  <c r="C1334" i="24"/>
  <c r="C1389" i="24"/>
  <c r="C1330" i="24"/>
  <c r="C1369" i="24"/>
  <c r="C1351" i="24"/>
  <c r="C1311" i="24"/>
  <c r="C1231" i="24"/>
  <c r="C1216" i="24"/>
  <c r="C1266" i="24"/>
  <c r="C1248" i="24"/>
  <c r="C1232" i="24"/>
  <c r="C1218" i="24"/>
  <c r="C1271" i="24"/>
  <c r="C1245" i="24"/>
  <c r="C1259" i="24"/>
  <c r="C1350" i="24"/>
  <c r="C1290" i="24"/>
  <c r="C1316" i="24"/>
  <c r="C1382" i="24"/>
  <c r="C1282" i="24"/>
  <c r="C1394" i="24"/>
  <c r="C1376" i="24"/>
  <c r="C1360" i="24"/>
  <c r="C1327" i="24"/>
  <c r="C1321" i="24"/>
  <c r="C1332" i="24"/>
  <c r="C1411" i="24"/>
  <c r="C1387" i="24"/>
  <c r="C1328" i="24"/>
  <c r="C1409" i="24"/>
  <c r="C1365" i="24"/>
  <c r="C1349" i="24"/>
  <c r="C1309" i="24"/>
  <c r="C1264" i="24"/>
  <c r="C1246" i="24"/>
  <c r="C1226" i="24"/>
  <c r="C1222" i="24"/>
  <c r="C1269" i="24"/>
  <c r="C1241" i="24"/>
  <c r="C1255" i="24"/>
  <c r="C1050" i="24"/>
  <c r="C1122" i="24"/>
  <c r="C1015" i="24"/>
  <c r="AC1021" i="24"/>
  <c r="AD1021" i="24" s="1"/>
  <c r="C1038" i="24"/>
  <c r="C1047" i="24"/>
  <c r="C1048" i="24"/>
  <c r="C1105" i="24"/>
  <c r="C1202" i="24"/>
  <c r="C1022" i="24"/>
  <c r="C1157" i="24"/>
  <c r="C1200" i="24"/>
  <c r="C1100" i="24"/>
  <c r="C1168" i="24"/>
  <c r="C1141" i="24"/>
  <c r="C1028" i="24"/>
  <c r="C1166" i="24"/>
  <c r="C1139" i="24"/>
  <c r="C1203" i="24"/>
  <c r="C1178" i="24"/>
  <c r="C1155" i="24"/>
  <c r="C1024" i="24"/>
  <c r="C1086" i="24"/>
  <c r="C1190" i="24"/>
  <c r="C1097" i="24"/>
  <c r="C1156" i="24"/>
  <c r="C1150" i="24"/>
  <c r="C1104" i="24"/>
  <c r="C1094" i="24"/>
  <c r="C1026" i="24"/>
  <c r="C942" i="24"/>
  <c r="C916" i="24"/>
  <c r="C951" i="24"/>
  <c r="C904" i="24"/>
  <c r="C357" i="24"/>
  <c r="C242" i="24"/>
  <c r="C303" i="24"/>
  <c r="C394" i="24"/>
  <c r="C317" i="24"/>
  <c r="C401" i="24"/>
  <c r="C384" i="24"/>
  <c r="C380" i="24"/>
  <c r="C239" i="24"/>
  <c r="C281" i="24"/>
  <c r="C389" i="24"/>
  <c r="C393" i="24"/>
  <c r="C287" i="24"/>
  <c r="C277" i="24"/>
  <c r="C231" i="24"/>
  <c r="C381" i="24"/>
  <c r="C385" i="24"/>
  <c r="C210" i="24"/>
  <c r="C399" i="24"/>
  <c r="C339" i="24"/>
  <c r="C378" i="24"/>
  <c r="C382" i="24"/>
  <c r="C221" i="24"/>
  <c r="C348" i="24"/>
  <c r="C330" i="24"/>
  <c r="C362" i="24"/>
  <c r="C373" i="24"/>
  <c r="C361" i="24"/>
  <c r="C342" i="24"/>
  <c r="C266" i="24"/>
  <c r="C274" i="24"/>
  <c r="C275" i="24"/>
  <c r="C186" i="24"/>
  <c r="C114" i="24"/>
  <c r="C18" i="24"/>
  <c r="C144" i="24"/>
  <c r="C57" i="24"/>
  <c r="C173" i="24"/>
  <c r="C107" i="24"/>
  <c r="C8" i="24"/>
  <c r="C137" i="24"/>
  <c r="C48" i="24"/>
  <c r="C183" i="24"/>
  <c r="C162" i="24"/>
  <c r="C98" i="24"/>
  <c r="C6" i="24"/>
  <c r="C201" i="24"/>
  <c r="C121" i="24"/>
  <c r="C41" i="24"/>
  <c r="C180" i="24"/>
  <c r="C44" i="24"/>
  <c r="C175" i="24"/>
  <c r="C155" i="24"/>
  <c r="C91" i="24"/>
  <c r="C157" i="24"/>
  <c r="C191" i="24"/>
  <c r="C112" i="24"/>
  <c r="C62" i="24"/>
  <c r="C146" i="24"/>
  <c r="C82" i="24"/>
  <c r="C141" i="24"/>
  <c r="C184" i="24"/>
  <c r="C105" i="24"/>
  <c r="C10" i="24"/>
  <c r="C61" i="24"/>
  <c r="C139" i="24"/>
  <c r="C66" i="24"/>
  <c r="C109" i="24"/>
  <c r="C182" i="24"/>
  <c r="C96" i="24"/>
  <c r="C93" i="24"/>
  <c r="C42" i="24"/>
  <c r="C195" i="24"/>
  <c r="C130" i="24"/>
  <c r="C50" i="24"/>
  <c r="C77" i="24"/>
  <c r="C169" i="24"/>
  <c r="C80" i="24"/>
  <c r="C20" i="24"/>
  <c r="C197" i="24"/>
  <c r="C83" i="24"/>
  <c r="C76" i="24"/>
  <c r="C47" i="24"/>
  <c r="C147" i="24"/>
  <c r="C75" i="24"/>
  <c r="C128" i="24"/>
  <c r="C64" i="24"/>
  <c r="C148" i="24"/>
  <c r="C158" i="24"/>
  <c r="C28" i="24"/>
  <c r="C58" i="24"/>
  <c r="C95" i="24"/>
  <c r="C142" i="24"/>
  <c r="C35" i="24"/>
  <c r="C94" i="24"/>
  <c r="C150" i="24"/>
  <c r="C22" i="24"/>
  <c r="C32" i="24"/>
  <c r="C30" i="24"/>
  <c r="C174" i="24"/>
  <c r="C113" i="24"/>
  <c r="C125" i="24"/>
  <c r="C13" i="24"/>
  <c r="C153" i="24"/>
  <c r="C89" i="24"/>
  <c r="C25" i="24"/>
  <c r="C156" i="24"/>
  <c r="C49" i="24"/>
  <c r="C23" i="24"/>
  <c r="C622" i="24"/>
  <c r="C771" i="24"/>
  <c r="C712" i="24"/>
  <c r="C666" i="24"/>
  <c r="C726" i="24"/>
  <c r="C640" i="24"/>
  <c r="C753" i="24"/>
  <c r="C677" i="24"/>
  <c r="C758" i="24"/>
  <c r="C708" i="24"/>
  <c r="C664" i="24"/>
  <c r="C638" i="24"/>
  <c r="C745" i="24"/>
  <c r="C657" i="24"/>
  <c r="C659" i="24"/>
  <c r="C694" i="24"/>
  <c r="C756" i="24"/>
  <c r="C704" i="24"/>
  <c r="C658" i="24"/>
  <c r="C612" i="24"/>
  <c r="C741" i="24"/>
  <c r="C649" i="24"/>
  <c r="C618" i="24"/>
  <c r="C628" i="24"/>
  <c r="C744" i="24"/>
  <c r="C696" i="24"/>
  <c r="C656" i="24"/>
  <c r="C625" i="24"/>
  <c r="C721" i="24"/>
  <c r="C645" i="24"/>
  <c r="C740" i="24"/>
  <c r="C692" i="24"/>
  <c r="C654" i="24"/>
  <c r="C608" i="24"/>
  <c r="C713" i="24"/>
  <c r="C759" i="24"/>
  <c r="C801" i="24"/>
  <c r="C736" i="24"/>
  <c r="C680" i="24"/>
  <c r="C650" i="24"/>
  <c r="C709" i="24"/>
  <c r="C691" i="24"/>
  <c r="C790" i="24"/>
  <c r="C728" i="24"/>
  <c r="C676" i="24"/>
  <c r="C648" i="24"/>
  <c r="C799" i="24"/>
  <c r="C689" i="24"/>
  <c r="C678" i="24"/>
  <c r="AC627" i="24"/>
  <c r="AD627" i="24" s="1"/>
  <c r="C755" i="24"/>
  <c r="C788" i="24"/>
  <c r="C724" i="24"/>
  <c r="C672" i="24"/>
  <c r="C642" i="24"/>
  <c r="C789" i="24"/>
  <c r="C681" i="24"/>
  <c r="C723" i="24"/>
  <c r="C635" i="24"/>
  <c r="C760" i="24"/>
  <c r="C491" i="24"/>
  <c r="C550" i="24"/>
  <c r="C409" i="24"/>
  <c r="C453" i="24"/>
  <c r="C534" i="24"/>
  <c r="AC417" i="24"/>
  <c r="AD417" i="24" s="1"/>
  <c r="C517" i="24"/>
  <c r="C599" i="24"/>
  <c r="AC599" i="24"/>
  <c r="AD599" i="24" s="1"/>
  <c r="C531" i="24"/>
  <c r="C467" i="24"/>
  <c r="C526" i="24"/>
  <c r="C462" i="24"/>
  <c r="C598" i="24"/>
  <c r="C486" i="24"/>
  <c r="C2347" i="24"/>
  <c r="C2251" i="24"/>
  <c r="C2327" i="24"/>
  <c r="C2133" i="24"/>
  <c r="C2398" i="24"/>
  <c r="C2392" i="24"/>
  <c r="C2032" i="24"/>
  <c r="C2091" i="24"/>
  <c r="C2013" i="24"/>
  <c r="C2196" i="24"/>
  <c r="C2164" i="24"/>
  <c r="C1808" i="24"/>
  <c r="C1748" i="24"/>
  <c r="C1694" i="24"/>
  <c r="C1757" i="24"/>
  <c r="C835" i="24"/>
  <c r="C2232" i="24"/>
  <c r="C2249" i="24"/>
  <c r="C2381" i="24"/>
  <c r="C2340" i="24"/>
  <c r="C2299" i="24"/>
  <c r="C2235" i="24"/>
  <c r="C2178" i="24"/>
  <c r="C2256" i="24"/>
  <c r="C2137" i="24"/>
  <c r="C2407" i="24"/>
  <c r="C2361" i="24"/>
  <c r="C2320" i="24"/>
  <c r="C2241" i="24"/>
  <c r="C2421" i="24"/>
  <c r="C2380" i="24"/>
  <c r="C2339" i="24"/>
  <c r="C2293" i="24"/>
  <c r="C2227" i="24"/>
  <c r="C2170" i="24"/>
  <c r="C2126" i="24"/>
  <c r="C2383" i="24"/>
  <c r="C2289" i="24"/>
  <c r="C2366" i="24"/>
  <c r="C2184" i="24"/>
  <c r="C2120" i="24"/>
  <c r="C2069" i="24"/>
  <c r="C2362" i="24"/>
  <c r="C2266" i="24"/>
  <c r="C2127" i="24"/>
  <c r="C1955" i="24"/>
  <c r="C2262" i="24"/>
  <c r="C2111" i="24"/>
  <c r="C2318" i="24"/>
  <c r="C2110" i="24"/>
  <c r="C2410" i="24"/>
  <c r="C2282" i="24"/>
  <c r="C2159" i="24"/>
  <c r="C2044" i="24"/>
  <c r="C2244" i="24"/>
  <c r="C2119" i="24"/>
  <c r="C2072" i="24"/>
  <c r="C1975" i="24"/>
  <c r="C1884" i="24"/>
  <c r="C2246" i="24"/>
  <c r="C2000" i="24"/>
  <c r="C1877" i="24"/>
  <c r="C2036" i="24"/>
  <c r="C1953" i="24"/>
  <c r="C1837" i="24"/>
  <c r="C2149" i="24"/>
  <c r="C2025" i="24"/>
  <c r="C1949" i="24"/>
  <c r="C1892" i="24"/>
  <c r="C2399" i="24"/>
  <c r="C2305" i="24"/>
  <c r="C2094" i="24"/>
  <c r="C2023" i="24"/>
  <c r="C1945" i="24"/>
  <c r="C1835" i="24"/>
  <c r="C2046" i="24"/>
  <c r="C1983" i="24"/>
  <c r="C1897" i="24"/>
  <c r="C2146" i="24"/>
  <c r="C1981" i="24"/>
  <c r="C1911" i="24"/>
  <c r="C2148" i="24"/>
  <c r="C2006" i="24"/>
  <c r="C1937" i="24"/>
  <c r="C2014" i="24"/>
  <c r="C1793" i="24"/>
  <c r="C1681" i="24"/>
  <c r="C1905" i="24"/>
  <c r="C1791" i="24"/>
  <c r="C1841" i="24"/>
  <c r="C1727" i="24"/>
  <c r="C1833" i="24"/>
  <c r="C1747" i="24"/>
  <c r="C1846" i="24"/>
  <c r="C1754" i="24"/>
  <c r="C1647" i="24"/>
  <c r="C1789" i="24"/>
  <c r="C1743" i="24"/>
  <c r="C1988" i="24"/>
  <c r="C1956" i="24"/>
  <c r="C1731" i="24"/>
  <c r="C1768" i="24"/>
  <c r="C1658" i="24"/>
  <c r="C1612" i="24"/>
  <c r="C1536" i="24"/>
  <c r="C1689" i="24"/>
  <c r="C1583" i="24"/>
  <c r="C1787" i="24"/>
  <c r="C1648" i="24"/>
  <c r="C1554" i="24"/>
  <c r="C1707" i="24"/>
  <c r="C1600" i="24"/>
  <c r="C1500" i="24"/>
  <c r="C1710" i="24"/>
  <c r="C1622" i="24"/>
  <c r="C1530" i="24"/>
  <c r="C1723" i="24"/>
  <c r="C1618" i="24"/>
  <c r="C1742" i="24"/>
  <c r="C1595" i="24"/>
  <c r="C1478" i="24"/>
  <c r="C1674" i="24"/>
  <c r="C1558" i="24"/>
  <c r="C1444" i="24"/>
  <c r="C1517" i="24"/>
  <c r="C853" i="24"/>
  <c r="C818" i="24"/>
  <c r="C935" i="24"/>
  <c r="C429" i="24"/>
  <c r="C602" i="24"/>
  <c r="C2279" i="24"/>
  <c r="C2268" i="24"/>
  <c r="C1894" i="24"/>
  <c r="C1697" i="24"/>
  <c r="C1770" i="24"/>
  <c r="C1908" i="24"/>
  <c r="C1650" i="24"/>
  <c r="C2214" i="24"/>
  <c r="C2422" i="24"/>
  <c r="C2379" i="24"/>
  <c r="C2333" i="24"/>
  <c r="C2292" i="24"/>
  <c r="C2219" i="24"/>
  <c r="C2171" i="24"/>
  <c r="C2245" i="24"/>
  <c r="C2130" i="24"/>
  <c r="C2400" i="24"/>
  <c r="C2359" i="24"/>
  <c r="C2313" i="24"/>
  <c r="C2236" i="24"/>
  <c r="C2419" i="24"/>
  <c r="C2373" i="24"/>
  <c r="C2332" i="24"/>
  <c r="C2291" i="24"/>
  <c r="C2211" i="24"/>
  <c r="C2163" i="24"/>
  <c r="C2103" i="24"/>
  <c r="C2370" i="24"/>
  <c r="C2287" i="24"/>
  <c r="C2334" i="24"/>
  <c r="C2175" i="24"/>
  <c r="C2118" i="24"/>
  <c r="C2061" i="24"/>
  <c r="C2360" i="24"/>
  <c r="C2247" i="24"/>
  <c r="C2125" i="24"/>
  <c r="C1926" i="24"/>
  <c r="C2234" i="24"/>
  <c r="C2109" i="24"/>
  <c r="C2286" i="24"/>
  <c r="C2096" i="24"/>
  <c r="C2408" i="24"/>
  <c r="C2265" i="24"/>
  <c r="C2157" i="24"/>
  <c r="C2035" i="24"/>
  <c r="C2231" i="24"/>
  <c r="C2117" i="24"/>
  <c r="C2059" i="24"/>
  <c r="C1973" i="24"/>
  <c r="C1880" i="24"/>
  <c r="C2191" i="24"/>
  <c r="C1989" i="24"/>
  <c r="C1855" i="24"/>
  <c r="C2029" i="24"/>
  <c r="C1951" i="24"/>
  <c r="C1824" i="24"/>
  <c r="C2136" i="24"/>
  <c r="C2018" i="24"/>
  <c r="C1931" i="24"/>
  <c r="C1863" i="24"/>
  <c r="C2386" i="24"/>
  <c r="C2303" i="24"/>
  <c r="C2092" i="24"/>
  <c r="C2016" i="24"/>
  <c r="C1917" i="24"/>
  <c r="C2043" i="24"/>
  <c r="C1970" i="24"/>
  <c r="C1871" i="24"/>
  <c r="C2080" i="24"/>
  <c r="C1968" i="24"/>
  <c r="C1909" i="24"/>
  <c r="C2124" i="24"/>
  <c r="C1995" i="24"/>
  <c r="C1925" i="24"/>
  <c r="C1883" i="24"/>
  <c r="C1785" i="24"/>
  <c r="C2078" i="24"/>
  <c r="C1870" i="24"/>
  <c r="C1767" i="24"/>
  <c r="C1826" i="24"/>
  <c r="C1701" i="24"/>
  <c r="C1816" i="24"/>
  <c r="C1725" i="24"/>
  <c r="C1842" i="24"/>
  <c r="C1752" i="24"/>
  <c r="C1620" i="24"/>
  <c r="C1786" i="24"/>
  <c r="C1709" i="24"/>
  <c r="C1840" i="24"/>
  <c r="C1721" i="24"/>
  <c r="C1730" i="24"/>
  <c r="C1643" i="24"/>
  <c r="C1665" i="24"/>
  <c r="C1780" i="24"/>
  <c r="C1733" i="24"/>
  <c r="C1642" i="24"/>
  <c r="C1703" i="24"/>
  <c r="C1874" i="24"/>
  <c r="C1692" i="24"/>
  <c r="C1520" i="24"/>
  <c r="C1609" i="24"/>
  <c r="C1678" i="24"/>
  <c r="C1588" i="24"/>
  <c r="C1645" i="24"/>
  <c r="C1438" i="24"/>
  <c r="C1469" i="24"/>
  <c r="C1644" i="24"/>
  <c r="C1461" i="24"/>
  <c r="C1456" i="24"/>
  <c r="C1557" i="24"/>
  <c r="C908" i="24"/>
  <c r="C822" i="24"/>
  <c r="C842" i="24"/>
  <c r="C417" i="24"/>
  <c r="C414" i="24"/>
  <c r="C419" i="24"/>
  <c r="C439" i="24"/>
  <c r="C472" i="24"/>
  <c r="C536" i="24"/>
  <c r="C600" i="24"/>
  <c r="C418" i="24"/>
  <c r="C476" i="24"/>
  <c r="C540" i="24"/>
  <c r="C604" i="24"/>
  <c r="C443" i="24"/>
  <c r="C510" i="24"/>
  <c r="C574" i="24"/>
  <c r="C436" i="24"/>
  <c r="C501" i="24"/>
  <c r="C565" i="24"/>
  <c r="C411" i="24"/>
  <c r="C488" i="24"/>
  <c r="C552" i="24"/>
  <c r="C477" i="24"/>
  <c r="C541" i="24"/>
  <c r="C605" i="24"/>
  <c r="C464" i="24"/>
  <c r="C528" i="24"/>
  <c r="C592" i="24"/>
  <c r="C466" i="24"/>
  <c r="C530" i="24"/>
  <c r="C594" i="24"/>
  <c r="C408" i="24"/>
  <c r="C479" i="24"/>
  <c r="C543" i="24"/>
  <c r="C420" i="24"/>
  <c r="C483" i="24"/>
  <c r="C547" i="24"/>
  <c r="C450" i="24"/>
  <c r="C512" i="24"/>
  <c r="C576" i="24"/>
  <c r="C445" i="24"/>
  <c r="C514" i="24"/>
  <c r="C578" i="24"/>
  <c r="C495" i="24"/>
  <c r="C559" i="24"/>
  <c r="C490" i="24"/>
  <c r="C554" i="24"/>
  <c r="C426" i="24"/>
  <c r="C471" i="24"/>
  <c r="C535" i="24"/>
  <c r="C468" i="24"/>
  <c r="C532" i="24"/>
  <c r="C596" i="24"/>
  <c r="C447" i="24"/>
  <c r="C423" i="24"/>
  <c r="C489" i="24"/>
  <c r="C553" i="24"/>
  <c r="C493" i="24"/>
  <c r="C557" i="24"/>
  <c r="C455" i="24"/>
  <c r="C519" i="24"/>
  <c r="C583" i="24"/>
  <c r="C452" i="24"/>
  <c r="C516" i="24"/>
  <c r="C580" i="24"/>
  <c r="C438" i="24"/>
  <c r="C505" i="24"/>
  <c r="C569" i="24"/>
  <c r="C424" i="24"/>
  <c r="C492" i="24"/>
  <c r="C556" i="24"/>
  <c r="C406" i="24"/>
  <c r="C481" i="24"/>
  <c r="C545" i="24"/>
  <c r="C407" i="24"/>
  <c r="C475" i="24"/>
  <c r="C539" i="24"/>
  <c r="C449" i="24"/>
  <c r="C502" i="24"/>
  <c r="C566" i="24"/>
  <c r="C432" i="24"/>
  <c r="C506" i="24"/>
  <c r="C570" i="24"/>
  <c r="C465" i="24"/>
  <c r="C529" i="24"/>
  <c r="C593" i="24"/>
  <c r="C427" i="24"/>
  <c r="C459" i="24"/>
  <c r="C523" i="24"/>
  <c r="C587" i="24"/>
  <c r="C454" i="24"/>
  <c r="C518" i="24"/>
  <c r="C582" i="24"/>
  <c r="C499" i="24"/>
  <c r="C563" i="24"/>
  <c r="C422" i="24"/>
  <c r="C494" i="24"/>
  <c r="C558" i="24"/>
  <c r="C485" i="24"/>
  <c r="C549" i="24"/>
  <c r="C431" i="24"/>
  <c r="C430" i="24"/>
  <c r="C504" i="24"/>
  <c r="C568" i="24"/>
  <c r="C441" i="24"/>
  <c r="C508" i="24"/>
  <c r="C572" i="24"/>
  <c r="C478" i="24"/>
  <c r="C542" i="24"/>
  <c r="C469" i="24"/>
  <c r="C533" i="24"/>
  <c r="C591" i="24"/>
  <c r="C456" i="24"/>
  <c r="C520" i="24"/>
  <c r="C584" i="24"/>
  <c r="C440" i="24"/>
  <c r="C509" i="24"/>
  <c r="C573" i="24"/>
  <c r="C435" i="24"/>
  <c r="C496" i="24"/>
  <c r="C560" i="24"/>
  <c r="C428" i="24"/>
  <c r="C498" i="24"/>
  <c r="C562" i="24"/>
  <c r="C433" i="24"/>
  <c r="C446" i="24"/>
  <c r="C511" i="24"/>
  <c r="C575" i="24"/>
  <c r="C448" i="24"/>
  <c r="C515" i="24"/>
  <c r="C579" i="24"/>
  <c r="C480" i="24"/>
  <c r="C544" i="24"/>
  <c r="C410" i="24"/>
  <c r="C482" i="24"/>
  <c r="C546" i="24"/>
  <c r="C597" i="24"/>
  <c r="C463" i="24"/>
  <c r="C527" i="24"/>
  <c r="C595" i="24"/>
  <c r="C458" i="24"/>
  <c r="C522" i="24"/>
  <c r="C586" i="24"/>
  <c r="C442" i="24"/>
  <c r="C503" i="24"/>
  <c r="C567" i="24"/>
  <c r="C437" i="24"/>
  <c r="C500" i="24"/>
  <c r="C564" i="24"/>
  <c r="C457" i="24"/>
  <c r="C521" i="24"/>
  <c r="C585" i="24"/>
  <c r="C461" i="24"/>
  <c r="C525" i="24"/>
  <c r="C589" i="24"/>
  <c r="C421" i="24"/>
  <c r="C487" i="24"/>
  <c r="C551" i="24"/>
  <c r="C415" i="24"/>
  <c r="C484" i="24"/>
  <c r="C548" i="24"/>
  <c r="C473" i="24"/>
  <c r="C537" i="24"/>
  <c r="C601" i="24"/>
  <c r="C460" i="24"/>
  <c r="C524" i="24"/>
  <c r="C588" i="24"/>
  <c r="C451" i="24"/>
  <c r="C513" i="24"/>
  <c r="C577" i="24"/>
  <c r="C444" i="24"/>
  <c r="C507" i="24"/>
  <c r="C571" i="24"/>
  <c r="C812" i="24"/>
  <c r="C538" i="24"/>
  <c r="C470" i="24"/>
  <c r="C2243" i="24"/>
  <c r="C2350" i="24"/>
  <c r="C2168" i="24"/>
  <c r="C1961" i="24"/>
  <c r="C1947" i="24"/>
  <c r="C1985" i="24"/>
  <c r="C1993" i="24"/>
  <c r="C1765" i="24"/>
  <c r="C1638" i="24"/>
  <c r="C2198" i="24"/>
  <c r="C2413" i="24"/>
  <c r="C2372" i="24"/>
  <c r="C2331" i="24"/>
  <c r="C2285" i="24"/>
  <c r="C2217" i="24"/>
  <c r="C2169" i="24"/>
  <c r="C2240" i="24"/>
  <c r="C2107" i="24"/>
  <c r="C2393" i="24"/>
  <c r="C2352" i="24"/>
  <c r="C2311" i="24"/>
  <c r="C2218" i="24"/>
  <c r="C2412" i="24"/>
  <c r="C2371" i="24"/>
  <c r="C2325" i="24"/>
  <c r="C2280" i="24"/>
  <c r="C2209" i="24"/>
  <c r="C2161" i="24"/>
  <c r="C2101" i="24"/>
  <c r="C2353" i="24"/>
  <c r="C2274" i="24"/>
  <c r="C2302" i="24"/>
  <c r="C2173" i="24"/>
  <c r="C2102" i="24"/>
  <c r="C2053" i="24"/>
  <c r="C2330" i="24"/>
  <c r="C2238" i="24"/>
  <c r="C2095" i="24"/>
  <c r="C1923" i="24"/>
  <c r="C2204" i="24"/>
  <c r="C2040" i="24"/>
  <c r="C2276" i="24"/>
  <c r="C2081" i="24"/>
  <c r="C2378" i="24"/>
  <c r="C2263" i="24"/>
  <c r="C2144" i="24"/>
  <c r="C2406" i="24"/>
  <c r="C2216" i="24"/>
  <c r="C2108" i="24"/>
  <c r="C2042" i="24"/>
  <c r="C1962" i="24"/>
  <c r="C1867" i="24"/>
  <c r="C2189" i="24"/>
  <c r="C1984" i="24"/>
  <c r="C1831" i="24"/>
  <c r="C2011" i="24"/>
  <c r="C1938" i="24"/>
  <c r="C1795" i="24"/>
  <c r="C2116" i="24"/>
  <c r="C2007" i="24"/>
  <c r="C1929" i="24"/>
  <c r="C1853" i="24"/>
  <c r="C2369" i="24"/>
  <c r="C2290" i="24"/>
  <c r="C2075" i="24"/>
  <c r="C2003" i="24"/>
  <c r="C1899" i="24"/>
  <c r="C1829" i="24"/>
  <c r="C1959" i="24"/>
  <c r="C1861" i="24"/>
  <c r="C2067" i="24"/>
  <c r="C1957" i="24"/>
  <c r="C1895" i="24"/>
  <c r="C2104" i="24"/>
  <c r="C1979" i="24"/>
  <c r="C1920" i="24"/>
  <c r="C1862" i="24"/>
  <c r="C1764" i="24"/>
  <c r="C1860" i="24"/>
  <c r="C1762" i="24"/>
  <c r="C1685" i="24"/>
  <c r="C1812" i="24"/>
  <c r="C1717" i="24"/>
  <c r="C1801" i="24"/>
  <c r="C1745" i="24"/>
  <c r="C1934" i="24"/>
  <c r="C1784" i="24"/>
  <c r="C1693" i="24"/>
  <c r="C1848" i="24"/>
  <c r="C1898" i="24"/>
  <c r="C1713" i="24"/>
  <c r="C1728" i="24"/>
  <c r="C1641" i="24"/>
  <c r="C1597" i="24"/>
  <c r="C1504" i="24"/>
  <c r="C1654" i="24"/>
  <c r="C1621" i="24"/>
  <c r="C1574" i="24"/>
  <c r="C1722" i="24"/>
  <c r="C1604" i="24"/>
  <c r="C1512" i="24"/>
  <c r="C1690" i="24"/>
  <c r="C1585" i="24"/>
  <c r="C1869" i="24"/>
  <c r="C1684" i="24"/>
  <c r="C1603" i="24"/>
  <c r="C1498" i="24"/>
  <c r="C1688" i="24"/>
  <c r="C1592" i="24"/>
  <c r="C1671" i="24"/>
  <c r="C1573" i="24"/>
  <c r="C1634" i="24"/>
  <c r="C1516" i="24"/>
  <c r="C1463" i="24"/>
  <c r="C1487" i="24"/>
  <c r="C1459" i="24"/>
  <c r="C1429" i="24"/>
  <c r="C1006" i="24"/>
  <c r="C838" i="24"/>
  <c r="C561" i="24"/>
  <c r="C474" i="24"/>
  <c r="C2368" i="24"/>
  <c r="C2387" i="24"/>
  <c r="C2197" i="24"/>
  <c r="C1845" i="24"/>
  <c r="C1843" i="24"/>
  <c r="C1913" i="24"/>
  <c r="C2008" i="24"/>
  <c r="C1930" i="24"/>
  <c r="C1679" i="24"/>
  <c r="C1663" i="24"/>
  <c r="C2123" i="24"/>
  <c r="C2411" i="24"/>
  <c r="C2365" i="24"/>
  <c r="C2324" i="24"/>
  <c r="C2283" i="24"/>
  <c r="C2203" i="24"/>
  <c r="C2162" i="24"/>
  <c r="C2229" i="24"/>
  <c r="C2105" i="24"/>
  <c r="C2391" i="24"/>
  <c r="C2345" i="24"/>
  <c r="C2304" i="24"/>
  <c r="C2202" i="24"/>
  <c r="C2405" i="24"/>
  <c r="C2364" i="24"/>
  <c r="C2323" i="24"/>
  <c r="C2277" i="24"/>
  <c r="C2195" i="24"/>
  <c r="C2150" i="24"/>
  <c r="C2093" i="24"/>
  <c r="C2351" i="24"/>
  <c r="C2255" i="24"/>
  <c r="C2270" i="24"/>
  <c r="C2160" i="24"/>
  <c r="C2099" i="24"/>
  <c r="C2048" i="24"/>
  <c r="C2328" i="24"/>
  <c r="C2225" i="24"/>
  <c r="C2024" i="24"/>
  <c r="C2390" i="24"/>
  <c r="C2167" i="24"/>
  <c r="C2031" i="24"/>
  <c r="C2254" i="24"/>
  <c r="C2073" i="24"/>
  <c r="C2376" i="24"/>
  <c r="C2250" i="24"/>
  <c r="C2122" i="24"/>
  <c r="C2374" i="24"/>
  <c r="C2207" i="24"/>
  <c r="C2084" i="24"/>
  <c r="C2017" i="24"/>
  <c r="C1946" i="24"/>
  <c r="C1857" i="24"/>
  <c r="C2100" i="24"/>
  <c r="C1971" i="24"/>
  <c r="C1815" i="24"/>
  <c r="C2009" i="24"/>
  <c r="C1910" i="24"/>
  <c r="C2233" i="24"/>
  <c r="C2086" i="24"/>
  <c r="C2005" i="24"/>
  <c r="C1921" i="24"/>
  <c r="C2367" i="24"/>
  <c r="C2062" i="24"/>
  <c r="C1992" i="24"/>
  <c r="C1890" i="24"/>
  <c r="C1810" i="24"/>
  <c r="C2030" i="24"/>
  <c r="C1954" i="24"/>
  <c r="C1852" i="24"/>
  <c r="C2054" i="24"/>
  <c r="C1952" i="24"/>
  <c r="C1881" i="24"/>
  <c r="C2082" i="24"/>
  <c r="C1977" i="24"/>
  <c r="C1907" i="24"/>
  <c r="C1858" i="24"/>
  <c r="C1760" i="24"/>
  <c r="C2070" i="24"/>
  <c r="C1828" i="24"/>
  <c r="C1758" i="24"/>
  <c r="C1802" i="24"/>
  <c r="C2004" i="24"/>
  <c r="C1796" i="24"/>
  <c r="C2088" i="24"/>
  <c r="C1794" i="24"/>
  <c r="C1740" i="24"/>
  <c r="C1882" i="24"/>
  <c r="C1778" i="24"/>
  <c r="C1868" i="24"/>
  <c r="C1773" i="24"/>
  <c r="C1832" i="24"/>
  <c r="C1715" i="24"/>
  <c r="C1635" i="24"/>
  <c r="C1587" i="24"/>
  <c r="C1838" i="24"/>
  <c r="C1652" i="24"/>
  <c r="C1807" i="24"/>
  <c r="C1556" i="24"/>
  <c r="C1696" i="24"/>
  <c r="C1602" i="24"/>
  <c r="C1490" i="24"/>
  <c r="C1661" i="24"/>
  <c r="C1575" i="24"/>
  <c r="C1779" i="24"/>
  <c r="C1668" i="24"/>
  <c r="C1596" i="24"/>
  <c r="C1455" i="24"/>
  <c r="C1675" i="24"/>
  <c r="C1590" i="24"/>
  <c r="C1656" i="24"/>
  <c r="C1563" i="24"/>
  <c r="C1814" i="24"/>
  <c r="C1494" i="24"/>
  <c r="C1430" i="24"/>
  <c r="C1428" i="24"/>
  <c r="C1484" i="24"/>
  <c r="C895" i="24"/>
  <c r="C974" i="24"/>
  <c r="C918" i="24"/>
  <c r="C581" i="24"/>
  <c r="C590" i="24"/>
  <c r="C844" i="24"/>
  <c r="C886" i="24"/>
  <c r="C497" i="24"/>
  <c r="C2300" i="24"/>
  <c r="C2129" i="24"/>
  <c r="C2055" i="24"/>
  <c r="C1967" i="24"/>
  <c r="C1799" i="24"/>
  <c r="C2180" i="24"/>
  <c r="C1737" i="24"/>
  <c r="C1854" i="24"/>
  <c r="C1896" i="24"/>
  <c r="C1633" i="24"/>
  <c r="C1744" i="24"/>
  <c r="C1680" i="24"/>
  <c r="C2264" i="24"/>
  <c r="C2121" i="24"/>
  <c r="C2404" i="24"/>
  <c r="C2363" i="24"/>
  <c r="C2317" i="24"/>
  <c r="C2272" i="24"/>
  <c r="C2201" i="24"/>
  <c r="C2158" i="24"/>
  <c r="C2226" i="24"/>
  <c r="C2098" i="24"/>
  <c r="C2384" i="24"/>
  <c r="C2343" i="24"/>
  <c r="C2297" i="24"/>
  <c r="C2138" i="24"/>
  <c r="C2403" i="24"/>
  <c r="C2357" i="24"/>
  <c r="C2316" i="24"/>
  <c r="C2275" i="24"/>
  <c r="C2193" i="24"/>
  <c r="C2147" i="24"/>
  <c r="C2417" i="24"/>
  <c r="C2338" i="24"/>
  <c r="C2190" i="24"/>
  <c r="C2242" i="24"/>
  <c r="C2154" i="24"/>
  <c r="C2097" i="24"/>
  <c r="C2039" i="24"/>
  <c r="C2298" i="24"/>
  <c r="C2224" i="24"/>
  <c r="C2021" i="24"/>
  <c r="C2358" i="24"/>
  <c r="C2165" i="24"/>
  <c r="C2418" i="24"/>
  <c r="C2239" i="24"/>
  <c r="C2065" i="24"/>
  <c r="C2346" i="24"/>
  <c r="C2220" i="24"/>
  <c r="C2079" i="24"/>
  <c r="C2342" i="24"/>
  <c r="C2205" i="24"/>
  <c r="C2047" i="24"/>
  <c r="C2015" i="24"/>
  <c r="C1935" i="24"/>
  <c r="C1847" i="24"/>
  <c r="C2068" i="24"/>
  <c r="C1942" i="24"/>
  <c r="C2200" i="24"/>
  <c r="C1996" i="24"/>
  <c r="C1875" i="24"/>
  <c r="C2228" i="24"/>
  <c r="C2083" i="24"/>
  <c r="C1994" i="24"/>
  <c r="C1919" i="24"/>
  <c r="C1819" i="24"/>
  <c r="C2354" i="24"/>
  <c r="C2273" i="24"/>
  <c r="C2056" i="24"/>
  <c r="C1976" i="24"/>
  <c r="C1885" i="24"/>
  <c r="C1804" i="24"/>
  <c r="C2012" i="24"/>
  <c r="C1943" i="24"/>
  <c r="C1844" i="24"/>
  <c r="C2028" i="24"/>
  <c r="C1939" i="24"/>
  <c r="C1859" i="24"/>
  <c r="C2076" i="24"/>
  <c r="C1966" i="24"/>
  <c r="C1900" i="24"/>
  <c r="C1830" i="24"/>
  <c r="C1729" i="24"/>
  <c r="C2058" i="24"/>
  <c r="C1822" i="24"/>
  <c r="C1751" i="24"/>
  <c r="C1800" i="24"/>
  <c r="C1998" i="24"/>
  <c r="C1783" i="24"/>
  <c r="C1972" i="24"/>
  <c r="C1790" i="24"/>
  <c r="C1735" i="24"/>
  <c r="C1872" i="24"/>
  <c r="C1759" i="24"/>
  <c r="C1960" i="24"/>
  <c r="C1878" i="24"/>
  <c r="C1766" i="24"/>
  <c r="C1704" i="24"/>
  <c r="C1632" i="24"/>
  <c r="C1834" i="24"/>
  <c r="C1646" i="24"/>
  <c r="C1809" i="24"/>
  <c r="C1683" i="24"/>
  <c r="C1589" i="24"/>
  <c r="C1482" i="24"/>
  <c r="C1659" i="24"/>
  <c r="C1568" i="24"/>
  <c r="C1777" i="24"/>
  <c r="C1666" i="24"/>
  <c r="C1594" i="24"/>
  <c r="C1912" i="24"/>
  <c r="C1667" i="24"/>
  <c r="C1550" i="24"/>
  <c r="C1629" i="24"/>
  <c r="C1528" i="24"/>
  <c r="C1776" i="24"/>
  <c r="C1470" i="24"/>
  <c r="C1525" i="24"/>
  <c r="C1464" i="24"/>
  <c r="C1460" i="24"/>
  <c r="C1493" i="24"/>
  <c r="C1466" i="24"/>
  <c r="C1416" i="24"/>
  <c r="C1472" i="24"/>
  <c r="C1531" i="24"/>
  <c r="C1441" i="24"/>
  <c r="C1480" i="24"/>
  <c r="C1495" i="24"/>
  <c r="C1465" i="24"/>
  <c r="C1553" i="24"/>
  <c r="C1434" i="24"/>
  <c r="C1448" i="24"/>
  <c r="C1537" i="24"/>
  <c r="C1582" i="24"/>
  <c r="C1486" i="24"/>
  <c r="C1586" i="24"/>
  <c r="C1508" i="24"/>
  <c r="C1599" i="24"/>
  <c r="C1515" i="24"/>
  <c r="C1581" i="24"/>
  <c r="C1417" i="24"/>
  <c r="C1468" i="24"/>
  <c r="C1481" i="24"/>
  <c r="C1431" i="24"/>
  <c r="C1541" i="24"/>
  <c r="C1443" i="24"/>
  <c r="C1489" i="24"/>
  <c r="C1419" i="24"/>
  <c r="C1497" i="24"/>
  <c r="C1418" i="24"/>
  <c r="C1485" i="24"/>
  <c r="C1421" i="24"/>
  <c r="C1527" i="24"/>
  <c r="C1433" i="24"/>
  <c r="C1543" i="24"/>
  <c r="C1445" i="24"/>
  <c r="C1491" i="24"/>
  <c r="C1501" i="24"/>
  <c r="C1488" i="24"/>
  <c r="C1436" i="24"/>
  <c r="C1452" i="24"/>
  <c r="C1519" i="24"/>
  <c r="C1529" i="24"/>
  <c r="C1423" i="24"/>
  <c r="C1549" i="24"/>
  <c r="C1447" i="24"/>
  <c r="C1513" i="24"/>
  <c r="C1420" i="24"/>
  <c r="C1503" i="24"/>
  <c r="C1422" i="24"/>
  <c r="C1499" i="24"/>
  <c r="C1521" i="24"/>
  <c r="C1425" i="24"/>
  <c r="C1533" i="24"/>
  <c r="C1427" i="24"/>
  <c r="C1437" i="24"/>
  <c r="C1449" i="24"/>
  <c r="C1539" i="24"/>
  <c r="C1451" i="24"/>
  <c r="C1561" i="24"/>
  <c r="C1426" i="24"/>
  <c r="C1509" i="24"/>
  <c r="C1440" i="24"/>
  <c r="C1477" i="24"/>
  <c r="C1462" i="24"/>
  <c r="C1614" i="24"/>
  <c r="C1538" i="24"/>
  <c r="C1567" i="24"/>
  <c r="C1552" i="24"/>
  <c r="C1613" i="24"/>
  <c r="C1432" i="24"/>
  <c r="C1523" i="24"/>
  <c r="C1535" i="24"/>
  <c r="C1476" i="24"/>
  <c r="C1457" i="24"/>
  <c r="C1453" i="24"/>
  <c r="C1511" i="24"/>
  <c r="C1415" i="24"/>
  <c r="C1442" i="24"/>
  <c r="C1507" i="24"/>
  <c r="C1467" i="24"/>
  <c r="C1548" i="24"/>
  <c r="C1475" i="24"/>
  <c r="C1560" i="24"/>
  <c r="C1577" i="24"/>
  <c r="C1562" i="24"/>
  <c r="C1542" i="24"/>
  <c r="C1544" i="24"/>
  <c r="C1611" i="24"/>
  <c r="C1559" i="24"/>
  <c r="C1435" i="24"/>
  <c r="C999" i="24"/>
  <c r="C1008" i="24"/>
  <c r="C434" i="24"/>
  <c r="C2301" i="24"/>
  <c r="C2409" i="24"/>
  <c r="C2177" i="24"/>
  <c r="C2077" i="24"/>
  <c r="C2128" i="24"/>
  <c r="C2140" i="24"/>
  <c r="C1887" i="24"/>
  <c r="C2038" i="24"/>
  <c r="C2112" i="24"/>
  <c r="C2052" i="24"/>
  <c r="C1922" i="24"/>
  <c r="C1879" i="24"/>
  <c r="C1850" i="24"/>
  <c r="C1736" i="24"/>
  <c r="C855" i="24"/>
  <c r="C902" i="24"/>
  <c r="C861" i="24"/>
  <c r="C877" i="24"/>
  <c r="C901" i="24"/>
  <c r="C2253" i="24"/>
  <c r="C2114" i="24"/>
  <c r="C2397" i="24"/>
  <c r="C2356" i="24"/>
  <c r="C2315" i="24"/>
  <c r="C2269" i="24"/>
  <c r="C2194" i="24"/>
  <c r="C2155" i="24"/>
  <c r="C2223" i="24"/>
  <c r="C2230" i="24"/>
  <c r="C2089" i="24"/>
  <c r="C2377" i="24"/>
  <c r="C2336" i="24"/>
  <c r="C2295" i="24"/>
  <c r="C2115" i="24"/>
  <c r="C2396" i="24"/>
  <c r="C2355" i="24"/>
  <c r="C2309" i="24"/>
  <c r="C2261" i="24"/>
  <c r="C2186" i="24"/>
  <c r="C2145" i="24"/>
  <c r="C2415" i="24"/>
  <c r="C2321" i="24"/>
  <c r="C2188" i="24"/>
  <c r="C2210" i="24"/>
  <c r="C2134" i="24"/>
  <c r="C2090" i="24"/>
  <c r="C2033" i="24"/>
  <c r="C2296" i="24"/>
  <c r="C2208" i="24"/>
  <c r="C1990" i="24"/>
  <c r="C2326" i="24"/>
  <c r="C2152" i="24"/>
  <c r="C2414" i="24"/>
  <c r="C2174" i="24"/>
  <c r="C2057" i="24"/>
  <c r="C2344" i="24"/>
  <c r="C2183" i="24"/>
  <c r="C2071" i="24"/>
  <c r="C2310" i="24"/>
  <c r="C2192" i="24"/>
  <c r="C2041" i="24"/>
  <c r="C2002" i="24"/>
  <c r="C1916" i="24"/>
  <c r="C1839" i="24"/>
  <c r="C2027" i="24"/>
  <c r="C1914" i="24"/>
  <c r="C2085" i="24"/>
  <c r="C1980" i="24"/>
  <c r="C1865" i="24"/>
  <c r="C2215" i="24"/>
  <c r="C2066" i="24"/>
  <c r="C1978" i="24"/>
  <c r="C1906" i="24"/>
  <c r="C1798" i="24"/>
  <c r="C2337" i="24"/>
  <c r="C2271" i="24"/>
  <c r="C2045" i="24"/>
  <c r="C1974" i="24"/>
  <c r="C1873" i="24"/>
  <c r="C1782" i="24"/>
  <c r="C2001" i="24"/>
  <c r="C1941" i="24"/>
  <c r="C1836" i="24"/>
  <c r="C2010" i="24"/>
  <c r="C1932" i="24"/>
  <c r="C1811" i="24"/>
  <c r="C2037" i="24"/>
  <c r="C1964" i="24"/>
  <c r="C1893" i="24"/>
  <c r="C1820" i="24"/>
  <c r="C1724" i="24"/>
  <c r="C2050" i="24"/>
  <c r="C1749" i="24"/>
  <c r="C1763" i="24"/>
  <c r="C1918" i="24"/>
  <c r="C1781" i="24"/>
  <c r="C1933" i="24"/>
  <c r="C1788" i="24"/>
  <c r="C1711" i="24"/>
  <c r="C1753" i="24"/>
  <c r="C1928" i="24"/>
  <c r="C1924" i="24"/>
  <c r="C1755" i="24"/>
  <c r="C1827" i="24"/>
  <c r="C1691" i="24"/>
  <c r="C1625" i="24"/>
  <c r="C1578" i="24"/>
  <c r="C1771" i="24"/>
  <c r="C1639" i="24"/>
  <c r="C1608" i="24"/>
  <c r="C1524" i="24"/>
  <c r="C1672" i="24"/>
  <c r="C1579" i="24"/>
  <c r="C1474" i="24"/>
  <c r="C1653" i="24"/>
  <c r="C1566" i="24"/>
  <c r="C1738" i="24"/>
  <c r="C1657" i="24"/>
  <c r="C1571" i="24"/>
  <c r="C1540" i="24"/>
  <c r="C1627" i="24"/>
  <c r="C1669" i="24"/>
  <c r="C1636" i="24"/>
  <c r="C1732" i="24"/>
  <c r="C1651" i="24"/>
  <c r="C1673" i="24"/>
  <c r="C1746" i="24"/>
  <c r="C1649" i="24"/>
  <c r="C1705" i="24"/>
  <c r="C1676" i="24"/>
  <c r="C1702" i="24"/>
  <c r="C1630" i="24"/>
  <c r="C1682" i="24"/>
  <c r="C1623" i="24"/>
  <c r="C1686" i="24"/>
  <c r="C1640" i="24"/>
  <c r="C1712" i="24"/>
  <c r="C1662" i="24"/>
  <c r="C1637" i="24"/>
  <c r="C1617" i="24"/>
  <c r="C1700" i="24"/>
  <c r="C1706" i="24"/>
  <c r="C1714" i="24"/>
  <c r="C1677" i="24"/>
  <c r="C1775" i="24"/>
  <c r="C1626" i="24"/>
  <c r="C1720" i="24"/>
  <c r="C1698" i="24"/>
  <c r="C1506" i="24"/>
  <c r="C1719" i="24"/>
  <c r="C1591" i="24"/>
  <c r="C1473" i="24"/>
  <c r="C1454" i="24"/>
  <c r="C1505" i="24"/>
  <c r="C1545" i="24"/>
  <c r="C983" i="24"/>
  <c r="C976" i="24"/>
  <c r="C900" i="24"/>
  <c r="C914" i="24"/>
  <c r="C2252" i="24"/>
  <c r="C2341" i="24"/>
  <c r="C2306" i="24"/>
  <c r="C2156" i="24"/>
  <c r="C2284" i="24"/>
  <c r="C2312" i="24"/>
  <c r="C1889" i="24"/>
  <c r="C2051" i="24"/>
  <c r="C2322" i="24"/>
  <c r="C1797" i="24"/>
  <c r="C1866" i="24"/>
  <c r="C1805" i="24"/>
  <c r="C1825" i="24"/>
  <c r="C1718" i="24"/>
  <c r="C1761" i="24"/>
  <c r="C2248" i="24"/>
  <c r="C2420" i="24"/>
  <c r="C2395" i="24"/>
  <c r="C2349" i="24"/>
  <c r="C2308" i="24"/>
  <c r="C2267" i="24"/>
  <c r="C2187" i="24"/>
  <c r="C2153" i="24"/>
  <c r="C2206" i="24"/>
  <c r="C2416" i="24"/>
  <c r="C2375" i="24"/>
  <c r="C2329" i="24"/>
  <c r="C2257" i="24"/>
  <c r="C2113" i="24"/>
  <c r="C2389" i="24"/>
  <c r="C2348" i="24"/>
  <c r="C2307" i="24"/>
  <c r="C2259" i="24"/>
  <c r="C2179" i="24"/>
  <c r="C2135" i="24"/>
  <c r="C2402" i="24"/>
  <c r="C2319" i="24"/>
  <c r="C2151" i="24"/>
  <c r="C2199" i="24"/>
  <c r="C2131" i="24"/>
  <c r="C2087" i="24"/>
  <c r="C2394" i="24"/>
  <c r="C2281" i="24"/>
  <c r="C2182" i="24"/>
  <c r="C1987" i="24"/>
  <c r="C2294" i="24"/>
  <c r="C2143" i="24"/>
  <c r="C2382" i="24"/>
  <c r="C2172" i="24"/>
  <c r="C2049" i="24"/>
  <c r="C2314" i="24"/>
  <c r="C2181" i="24"/>
  <c r="C2063" i="24"/>
  <c r="C2278" i="24"/>
  <c r="C2166" i="24"/>
  <c r="C2176" i="24"/>
  <c r="C1991" i="24"/>
  <c r="C1891" i="24"/>
  <c r="C1821" i="24"/>
  <c r="C1849" i="24"/>
  <c r="C1940" i="24"/>
  <c r="C1944" i="24"/>
  <c r="C2022" i="24"/>
  <c r="C1903" i="24"/>
  <c r="C2064" i="24"/>
  <c r="C1969" i="24"/>
  <c r="C1856" i="24"/>
  <c r="C2213" i="24"/>
  <c r="C2060" i="24"/>
  <c r="C1965" i="24"/>
  <c r="C1901" i="24"/>
  <c r="C1792" i="24"/>
  <c r="C2335" i="24"/>
  <c r="C2258" i="24"/>
  <c r="C2034" i="24"/>
  <c r="C1963" i="24"/>
  <c r="C1851" i="24"/>
  <c r="C2132" i="24"/>
  <c r="C1999" i="24"/>
  <c r="C1915" i="24"/>
  <c r="C1997" i="24"/>
  <c r="C1927" i="24"/>
  <c r="C2212" i="24"/>
  <c r="C2026" i="24"/>
  <c r="C1950" i="24"/>
  <c r="C1886" i="24"/>
  <c r="C1806" i="24"/>
  <c r="C1716" i="24"/>
  <c r="C1982" i="24"/>
  <c r="C1813" i="24"/>
  <c r="C1739" i="24"/>
  <c r="C1756" i="24"/>
  <c r="C1864" i="24"/>
  <c r="C1774" i="24"/>
  <c r="C1888" i="24"/>
  <c r="C1772" i="24"/>
  <c r="C1695" i="24"/>
  <c r="C1823" i="24"/>
  <c r="C1750" i="24"/>
  <c r="C1904" i="24"/>
  <c r="C1936" i="24"/>
  <c r="C1741" i="24"/>
  <c r="C1687" i="24"/>
  <c r="C1619" i="24"/>
  <c r="C1726" i="24"/>
  <c r="C1624" i="24"/>
  <c r="C1606" i="24"/>
  <c r="C1502" i="24"/>
  <c r="C1670" i="24"/>
  <c r="C1572" i="24"/>
  <c r="C1769" i="24"/>
  <c r="C1631" i="24"/>
  <c r="C1532" i="24"/>
  <c r="C1734" i="24"/>
  <c r="C1655" i="24"/>
  <c r="C1564" i="24"/>
  <c r="C1876" i="24"/>
  <c r="C1518" i="24"/>
  <c r="C1496" i="24"/>
  <c r="C1708" i="24"/>
  <c r="C1584" i="24"/>
  <c r="C1471" i="24"/>
  <c r="C1450" i="24"/>
  <c r="C1555" i="24"/>
  <c r="C1479" i="24"/>
  <c r="C1458" i="24"/>
  <c r="C967" i="24"/>
  <c r="C944" i="24"/>
  <c r="C555" i="24"/>
  <c r="C862" i="24"/>
  <c r="C858" i="24"/>
  <c r="C413" i="24"/>
  <c r="C1660" i="24"/>
  <c r="C1198" i="24"/>
  <c r="C1158" i="24"/>
  <c r="C1082" i="24"/>
  <c r="C1033" i="24"/>
  <c r="C1171" i="24"/>
  <c r="C1103" i="24"/>
  <c r="C1137" i="24"/>
  <c r="C1068" i="24"/>
  <c r="C1152" i="24"/>
  <c r="C1091" i="24"/>
  <c r="C1036" i="24"/>
  <c r="C1201" i="24"/>
  <c r="C1148" i="24"/>
  <c r="C1081" i="24"/>
  <c r="C1034" i="24"/>
  <c r="C1163" i="24"/>
  <c r="C1102" i="24"/>
  <c r="C1142" i="24"/>
  <c r="C1098" i="24"/>
  <c r="C1208" i="24"/>
  <c r="C1153" i="24"/>
  <c r="C1092" i="24"/>
  <c r="C1035" i="24"/>
  <c r="C906" i="24"/>
  <c r="C845" i="24"/>
  <c r="C883" i="24"/>
  <c r="C997" i="24"/>
  <c r="C981" i="24"/>
  <c r="C965" i="24"/>
  <c r="C949" i="24"/>
  <c r="C933" i="24"/>
  <c r="C898" i="24"/>
  <c r="C1004" i="24"/>
  <c r="C972" i="24"/>
  <c r="C940" i="24"/>
  <c r="C891" i="24"/>
  <c r="C1002" i="24"/>
  <c r="C970" i="24"/>
  <c r="C938" i="24"/>
  <c r="C911" i="24"/>
  <c r="C847" i="24"/>
  <c r="C907" i="24"/>
  <c r="C803" i="24"/>
  <c r="C752" i="24"/>
  <c r="C720" i="24"/>
  <c r="C688" i="24"/>
  <c r="C662" i="24"/>
  <c r="C646" i="24"/>
  <c r="C386" i="24"/>
  <c r="C354" i="24"/>
  <c r="C811" i="24"/>
  <c r="C786" i="24"/>
  <c r="C737" i="24"/>
  <c r="C705" i="24"/>
  <c r="C673" i="24"/>
  <c r="C641" i="24"/>
  <c r="C795" i="24"/>
  <c r="C840" i="24"/>
  <c r="C870" i="24"/>
  <c r="C894" i="24"/>
  <c r="C836" i="24"/>
  <c r="C751" i="24"/>
  <c r="C719" i="24"/>
  <c r="C687" i="24"/>
  <c r="C655" i="24"/>
  <c r="C626" i="24"/>
  <c r="C377" i="24"/>
  <c r="C841" i="24"/>
  <c r="C613" i="24"/>
  <c r="C852" i="24"/>
  <c r="C798" i="24"/>
  <c r="C345" i="24"/>
  <c r="C824" i="24"/>
  <c r="C807" i="24"/>
  <c r="C754" i="24"/>
  <c r="C722" i="24"/>
  <c r="C690" i="24"/>
  <c r="C205" i="24"/>
  <c r="C335" i="24"/>
  <c r="C293" i="24"/>
  <c r="C327" i="24"/>
  <c r="C259" i="24"/>
  <c r="C215" i="24"/>
  <c r="C5" i="24"/>
  <c r="C340" i="24"/>
  <c r="C285" i="24"/>
  <c r="C126" i="24"/>
  <c r="AD17" i="24"/>
  <c r="C17" i="24"/>
  <c r="C164" i="24"/>
  <c r="C338" i="24"/>
  <c r="C268" i="24"/>
  <c r="C219" i="24"/>
  <c r="C140" i="24"/>
  <c r="C11" i="24"/>
  <c r="C371" i="24"/>
  <c r="C264" i="24"/>
  <c r="C359" i="24"/>
  <c r="C202" i="24"/>
  <c r="C138" i="24"/>
  <c r="C26" i="24"/>
  <c r="C326" i="24"/>
  <c r="C273" i="24"/>
  <c r="C168" i="24"/>
  <c r="C104" i="24"/>
  <c r="C40" i="24"/>
  <c r="C320" i="24"/>
  <c r="C301" i="24"/>
  <c r="C237" i="24"/>
  <c r="C212" i="24"/>
  <c r="C134" i="24"/>
  <c r="C12" i="24"/>
  <c r="C84" i="24"/>
  <c r="C21" i="24"/>
  <c r="C39" i="24"/>
  <c r="C43" i="24"/>
  <c r="C16" i="24"/>
  <c r="C1526" i="24"/>
  <c r="C1196" i="24"/>
  <c r="C1149" i="24"/>
  <c r="C1080" i="24"/>
  <c r="C1164" i="24"/>
  <c r="C1074" i="24"/>
  <c r="C1211" i="24"/>
  <c r="C1135" i="24"/>
  <c r="C1066" i="24"/>
  <c r="C1133" i="24"/>
  <c r="C1089" i="24"/>
  <c r="C1197" i="24"/>
  <c r="C1129" i="24"/>
  <c r="C1079" i="24"/>
  <c r="C1032" i="24"/>
  <c r="C1161" i="24"/>
  <c r="C1071" i="24"/>
  <c r="C1140" i="24"/>
  <c r="C1096" i="24"/>
  <c r="C1206" i="24"/>
  <c r="C1151" i="24"/>
  <c r="C1090" i="24"/>
  <c r="C920" i="24"/>
  <c r="C899" i="24"/>
  <c r="C875" i="24"/>
  <c r="C1020" i="24"/>
  <c r="C995" i="24"/>
  <c r="C979" i="24"/>
  <c r="C963" i="24"/>
  <c r="C947" i="24"/>
  <c r="C931" i="24"/>
  <c r="C893" i="24"/>
  <c r="C1000" i="24"/>
  <c r="C968" i="24"/>
  <c r="C936" i="24"/>
  <c r="C998" i="24"/>
  <c r="C966" i="24"/>
  <c r="C934" i="24"/>
  <c r="C909" i="24"/>
  <c r="C905" i="24"/>
  <c r="C793" i="24"/>
  <c r="C748" i="24"/>
  <c r="C716" i="24"/>
  <c r="C684" i="24"/>
  <c r="C660" i="24"/>
  <c r="C644" i="24"/>
  <c r="C333" i="24"/>
  <c r="C784" i="24"/>
  <c r="C733" i="24"/>
  <c r="C701" i="24"/>
  <c r="C669" i="24"/>
  <c r="C634" i="24"/>
  <c r="C630" i="24"/>
  <c r="C397" i="24"/>
  <c r="C785" i="24"/>
  <c r="C829" i="24"/>
  <c r="C878" i="24"/>
  <c r="C890" i="24"/>
  <c r="C806" i="24"/>
  <c r="C747" i="24"/>
  <c r="C715" i="24"/>
  <c r="C683" i="24"/>
  <c r="C651" i="24"/>
  <c r="C374" i="24"/>
  <c r="C834" i="24"/>
  <c r="C802" i="24"/>
  <c r="C615" i="24"/>
  <c r="C609" i="24"/>
  <c r="C425" i="24"/>
  <c r="C848" i="24"/>
  <c r="C796" i="24"/>
  <c r="C854" i="24"/>
  <c r="C797" i="24"/>
  <c r="C750" i="24"/>
  <c r="C718" i="24"/>
  <c r="C686" i="24"/>
  <c r="C329" i="24"/>
  <c r="C280" i="24"/>
  <c r="C208" i="24"/>
  <c r="C372" i="24"/>
  <c r="C309" i="24"/>
  <c r="C257" i="24"/>
  <c r="C334" i="24"/>
  <c r="C272" i="24"/>
  <c r="C209" i="24"/>
  <c r="C110" i="24"/>
  <c r="C14" i="24"/>
  <c r="C100" i="24"/>
  <c r="C328" i="24"/>
  <c r="C258" i="24"/>
  <c r="C124" i="24"/>
  <c r="C207" i="24"/>
  <c r="C355" i="24"/>
  <c r="C254" i="24"/>
  <c r="C367" i="24"/>
  <c r="C189" i="24"/>
  <c r="C131" i="24"/>
  <c r="C199" i="24"/>
  <c r="C324" i="24"/>
  <c r="C260" i="24"/>
  <c r="C217" i="24"/>
  <c r="C161" i="24"/>
  <c r="C97" i="24"/>
  <c r="C33" i="24"/>
  <c r="C297" i="24"/>
  <c r="C351" i="24"/>
  <c r="C288" i="24"/>
  <c r="C203" i="24"/>
  <c r="C118" i="24"/>
  <c r="C9" i="24"/>
  <c r="C45" i="24"/>
  <c r="C159" i="24"/>
  <c r="C27" i="24"/>
  <c r="C69" i="24"/>
  <c r="C1194" i="24"/>
  <c r="C1147" i="24"/>
  <c r="C1078" i="24"/>
  <c r="C1031" i="24"/>
  <c r="C1154" i="24"/>
  <c r="C1072" i="24"/>
  <c r="C1188" i="24"/>
  <c r="C1120" i="24"/>
  <c r="C1057" i="24"/>
  <c r="C1131" i="24"/>
  <c r="C1087" i="24"/>
  <c r="C1195" i="24"/>
  <c r="C1127" i="24"/>
  <c r="C1077" i="24"/>
  <c r="C1030" i="24"/>
  <c r="C1146" i="24"/>
  <c r="C1058" i="24"/>
  <c r="C1136" i="24"/>
  <c r="C1069" i="24"/>
  <c r="C1185" i="24"/>
  <c r="C1132" i="24"/>
  <c r="C1088" i="24"/>
  <c r="C910" i="24"/>
  <c r="C897" i="24"/>
  <c r="C1013" i="24"/>
  <c r="C867" i="24"/>
  <c r="C1009" i="24"/>
  <c r="C993" i="24"/>
  <c r="C977" i="24"/>
  <c r="C961" i="24"/>
  <c r="C945" i="24"/>
  <c r="C929" i="24"/>
  <c r="C888" i="24"/>
  <c r="C996" i="24"/>
  <c r="C964" i="24"/>
  <c r="C932" i="24"/>
  <c r="C1014" i="24"/>
  <c r="C994" i="24"/>
  <c r="C962" i="24"/>
  <c r="C930" i="24"/>
  <c r="C896" i="24"/>
  <c r="C887" i="24"/>
  <c r="C767" i="24"/>
  <c r="C729" i="24"/>
  <c r="C697" i="24"/>
  <c r="C665" i="24"/>
  <c r="C782" i="24"/>
  <c r="C825" i="24"/>
  <c r="C881" i="24"/>
  <c r="C804" i="24"/>
  <c r="C743" i="24"/>
  <c r="C711" i="24"/>
  <c r="C679" i="24"/>
  <c r="C647" i="24"/>
  <c r="C631" i="24"/>
  <c r="C369" i="24"/>
  <c r="C832" i="24"/>
  <c r="C800" i="24"/>
  <c r="C636" i="24"/>
  <c r="C398" i="24"/>
  <c r="C843" i="24"/>
  <c r="C779" i="24"/>
  <c r="C839" i="24"/>
  <c r="C794" i="24"/>
  <c r="C746" i="24"/>
  <c r="C714" i="24"/>
  <c r="C682" i="24"/>
  <c r="C316" i="24"/>
  <c r="C270" i="24"/>
  <c r="C331" i="24"/>
  <c r="C306" i="24"/>
  <c r="C244" i="24"/>
  <c r="C356" i="24"/>
  <c r="C323" i="24"/>
  <c r="C262" i="24"/>
  <c r="C68" i="24"/>
  <c r="C319" i="24"/>
  <c r="C251" i="24"/>
  <c r="C213" i="24"/>
  <c r="C108" i="24"/>
  <c r="C74" i="24"/>
  <c r="C190" i="24"/>
  <c r="C336" i="24"/>
  <c r="C247" i="24"/>
  <c r="C375" i="24"/>
  <c r="C179" i="24"/>
  <c r="C122" i="24"/>
  <c r="C396" i="24"/>
  <c r="C318" i="24"/>
  <c r="C250" i="24"/>
  <c r="C152" i="24"/>
  <c r="C88" i="24"/>
  <c r="C24" i="24"/>
  <c r="C233" i="24"/>
  <c r="C347" i="24"/>
  <c r="C278" i="24"/>
  <c r="C218" i="24"/>
  <c r="C196" i="24"/>
  <c r="C102" i="24"/>
  <c r="C337" i="24"/>
  <c r="C111" i="24"/>
  <c r="C135" i="24"/>
  <c r="C7" i="24"/>
  <c r="C165" i="24"/>
  <c r="C143" i="24"/>
  <c r="C1183" i="24"/>
  <c r="C1126" i="24"/>
  <c r="C1076" i="24"/>
  <c r="C1017" i="24"/>
  <c r="C1145" i="24"/>
  <c r="C1070" i="24"/>
  <c r="C1186" i="24"/>
  <c r="C1118" i="24"/>
  <c r="C1055" i="24"/>
  <c r="C1116" i="24"/>
  <c r="C1064" i="24"/>
  <c r="C1184" i="24"/>
  <c r="C1113" i="24"/>
  <c r="C1075" i="24"/>
  <c r="C1144" i="24"/>
  <c r="C1045" i="24"/>
  <c r="C1187" i="24"/>
  <c r="C1134" i="24"/>
  <c r="C1067" i="24"/>
  <c r="C1179" i="24"/>
  <c r="C1130" i="24"/>
  <c r="C1065" i="24"/>
  <c r="C903" i="24"/>
  <c r="C885" i="24"/>
  <c r="C1012" i="24"/>
  <c r="C859" i="24"/>
  <c r="C1007" i="24"/>
  <c r="C991" i="24"/>
  <c r="C975" i="24"/>
  <c r="C959" i="24"/>
  <c r="C943" i="24"/>
  <c r="C927" i="24"/>
  <c r="C992" i="24"/>
  <c r="C960" i="24"/>
  <c r="C928" i="24"/>
  <c r="C1189" i="24"/>
  <c r="C990" i="24"/>
  <c r="C958" i="24"/>
  <c r="C926" i="24"/>
  <c r="C889" i="24"/>
  <c r="C876" i="24"/>
  <c r="C846" i="24"/>
  <c r="C757" i="24"/>
  <c r="C725" i="24"/>
  <c r="C693" i="24"/>
  <c r="C661" i="24"/>
  <c r="C620" i="24"/>
  <c r="C632" i="24"/>
  <c r="C874" i="24"/>
  <c r="C780" i="24"/>
  <c r="C416" i="24"/>
  <c r="C791" i="24"/>
  <c r="C866" i="24"/>
  <c r="C787" i="24"/>
  <c r="C739" i="24"/>
  <c r="C707" i="24"/>
  <c r="C675" i="24"/>
  <c r="C643" i="24"/>
  <c r="C619" i="24"/>
  <c r="C366" i="24"/>
  <c r="C783" i="24"/>
  <c r="C633" i="24"/>
  <c r="C884" i="24"/>
  <c r="C837" i="24"/>
  <c r="C769" i="24"/>
  <c r="C833" i="24"/>
  <c r="C819" i="24"/>
  <c r="C792" i="24"/>
  <c r="C742" i="24"/>
  <c r="C710" i="24"/>
  <c r="C412" i="24"/>
  <c r="C379" i="24"/>
  <c r="C314" i="24"/>
  <c r="C263" i="24"/>
  <c r="C265" i="24"/>
  <c r="C403" i="24"/>
  <c r="C298" i="24"/>
  <c r="C234" i="24"/>
  <c r="C267" i="24"/>
  <c r="C321" i="24"/>
  <c r="C255" i="24"/>
  <c r="C187" i="24"/>
  <c r="C78" i="24"/>
  <c r="C67" i="24"/>
  <c r="C313" i="24"/>
  <c r="C249" i="24"/>
  <c r="C193" i="24"/>
  <c r="C92" i="24"/>
  <c r="C51" i="24"/>
  <c r="C132" i="24"/>
  <c r="C311" i="24"/>
  <c r="C245" i="24"/>
  <c r="C383" i="24"/>
  <c r="C172" i="24"/>
  <c r="C115" i="24"/>
  <c r="C387" i="24"/>
  <c r="C307" i="24"/>
  <c r="C243" i="24"/>
  <c r="C216" i="24"/>
  <c r="C145" i="24"/>
  <c r="C81" i="24"/>
  <c r="C15" i="24"/>
  <c r="C177" i="24"/>
  <c r="C343" i="24"/>
  <c r="C271" i="24"/>
  <c r="C220" i="24"/>
  <c r="C194" i="24"/>
  <c r="C86" i="24"/>
  <c r="C284" i="24"/>
  <c r="C87" i="24"/>
  <c r="C133" i="24"/>
  <c r="C151" i="24"/>
  <c r="C119" i="24"/>
  <c r="C1181" i="24"/>
  <c r="C1109" i="24"/>
  <c r="C1061" i="24"/>
  <c r="C1199" i="24"/>
  <c r="C1143" i="24"/>
  <c r="C1046" i="24"/>
  <c r="C1173" i="24"/>
  <c r="C1101" i="24"/>
  <c r="C1042" i="24"/>
  <c r="C1114" i="24"/>
  <c r="C1062" i="24"/>
  <c r="C1182" i="24"/>
  <c r="C1108" i="24"/>
  <c r="C1073" i="24"/>
  <c r="C1210" i="24"/>
  <c r="C1138" i="24"/>
  <c r="C1043" i="24"/>
  <c r="C1176" i="24"/>
  <c r="C1128" i="24"/>
  <c r="C1056" i="24"/>
  <c r="C1172" i="24"/>
  <c r="C1117" i="24"/>
  <c r="C1063" i="24"/>
  <c r="C851" i="24"/>
  <c r="C1005" i="24"/>
  <c r="C989" i="24"/>
  <c r="C973" i="24"/>
  <c r="C957" i="24"/>
  <c r="C941" i="24"/>
  <c r="C925" i="24"/>
  <c r="C1018" i="24"/>
  <c r="C988" i="24"/>
  <c r="C956" i="24"/>
  <c r="C924" i="24"/>
  <c r="C1193" i="24"/>
  <c r="C986" i="24"/>
  <c r="C954" i="24"/>
  <c r="C922" i="24"/>
  <c r="C1019" i="24"/>
  <c r="C879" i="24"/>
  <c r="C1016" i="24"/>
  <c r="C872" i="24"/>
  <c r="C831" i="24"/>
  <c r="C627" i="24"/>
  <c r="C616" i="24"/>
  <c r="C617" i="24"/>
  <c r="C868" i="24"/>
  <c r="C763" i="24"/>
  <c r="C814" i="24"/>
  <c r="C781" i="24"/>
  <c r="C860" i="24"/>
  <c r="C777" i="24"/>
  <c r="C735" i="24"/>
  <c r="C703" i="24"/>
  <c r="C671" i="24"/>
  <c r="C639" i="24"/>
  <c r="C821" i="24"/>
  <c r="C773" i="24"/>
  <c r="C882" i="24"/>
  <c r="C830" i="24"/>
  <c r="C766" i="24"/>
  <c r="C775" i="24"/>
  <c r="C738" i="24"/>
  <c r="C706" i="24"/>
  <c r="C674" i="24"/>
  <c r="C363" i="24"/>
  <c r="C310" i="24"/>
  <c r="C261" i="24"/>
  <c r="C211" i="24"/>
  <c r="C388" i="24"/>
  <c r="C291" i="24"/>
  <c r="C229" i="24"/>
  <c r="C315" i="24"/>
  <c r="C253" i="24"/>
  <c r="C300" i="24"/>
  <c r="C236" i="24"/>
  <c r="C296" i="24"/>
  <c r="C232" i="24"/>
  <c r="C391" i="24"/>
  <c r="C170" i="24"/>
  <c r="C106" i="24"/>
  <c r="C376" i="24"/>
  <c r="C305" i="24"/>
  <c r="C241" i="24"/>
  <c r="C200" i="24"/>
  <c r="C136" i="24"/>
  <c r="C72" i="24"/>
  <c r="C116" i="24"/>
  <c r="C325" i="24"/>
  <c r="C269" i="24"/>
  <c r="C181" i="24"/>
  <c r="C70" i="24"/>
  <c r="C252" i="24"/>
  <c r="C85" i="24"/>
  <c r="C31" i="24"/>
  <c r="C127" i="24"/>
  <c r="C149" i="24"/>
  <c r="C117" i="24"/>
  <c r="C1204" i="24"/>
  <c r="C1175" i="24"/>
  <c r="C1107" i="24"/>
  <c r="C1059" i="24"/>
  <c r="C1192" i="24"/>
  <c r="C1124" i="24"/>
  <c r="C1044" i="24"/>
  <c r="C1160" i="24"/>
  <c r="C1099" i="24"/>
  <c r="C1040" i="24"/>
  <c r="C1207" i="24"/>
  <c r="C1112" i="24"/>
  <c r="C1053" i="24"/>
  <c r="C1167" i="24"/>
  <c r="C1106" i="24"/>
  <c r="C1060" i="24"/>
  <c r="C1191" i="24"/>
  <c r="C1125" i="24"/>
  <c r="C1174" i="24"/>
  <c r="C1121" i="24"/>
  <c r="C1041" i="24"/>
  <c r="C1170" i="24"/>
  <c r="C1115" i="24"/>
  <c r="C1054" i="24"/>
  <c r="C1029" i="24"/>
  <c r="C869" i="24"/>
  <c r="C912" i="24"/>
  <c r="C1023" i="24"/>
  <c r="C1003" i="24"/>
  <c r="C987" i="24"/>
  <c r="C971" i="24"/>
  <c r="C955" i="24"/>
  <c r="C939" i="24"/>
  <c r="C923" i="24"/>
  <c r="C1025" i="24"/>
  <c r="C984" i="24"/>
  <c r="C952" i="24"/>
  <c r="C919" i="24"/>
  <c r="C1205" i="24"/>
  <c r="C982" i="24"/>
  <c r="C950" i="24"/>
  <c r="C915" i="24"/>
  <c r="C1027" i="24"/>
  <c r="C871" i="24"/>
  <c r="C865" i="24"/>
  <c r="C761" i="24"/>
  <c r="C732" i="24"/>
  <c r="C700" i="24"/>
  <c r="C668" i="24"/>
  <c r="C652" i="24"/>
  <c r="C621" i="24"/>
  <c r="C404" i="24"/>
  <c r="C365" i="24"/>
  <c r="C820" i="24"/>
  <c r="C749" i="24"/>
  <c r="C717" i="24"/>
  <c r="C685" i="24"/>
  <c r="C653" i="24"/>
  <c r="C614" i="24"/>
  <c r="C603" i="24"/>
  <c r="C864" i="24"/>
  <c r="C624" i="24"/>
  <c r="C815" i="24"/>
  <c r="C778" i="24"/>
  <c r="C856" i="24"/>
  <c r="C774" i="24"/>
  <c r="C731" i="24"/>
  <c r="C699" i="24"/>
  <c r="C667" i="24"/>
  <c r="C629" i="24"/>
  <c r="C390" i="24"/>
  <c r="C358" i="24"/>
  <c r="C810" i="24"/>
  <c r="C770" i="24"/>
  <c r="C611" i="24"/>
  <c r="C880" i="24"/>
  <c r="C817" i="24"/>
  <c r="C764" i="24"/>
  <c r="C828" i="24"/>
  <c r="C813" i="24"/>
  <c r="C765" i="24"/>
  <c r="C734" i="24"/>
  <c r="C702" i="24"/>
  <c r="C670" i="24"/>
  <c r="C346" i="24"/>
  <c r="C308" i="24"/>
  <c r="C248" i="24"/>
  <c r="C368" i="24"/>
  <c r="C289" i="24"/>
  <c r="C227" i="24"/>
  <c r="C304" i="24"/>
  <c r="C240" i="24"/>
  <c r="C178" i="24"/>
  <c r="C46" i="24"/>
  <c r="C19" i="24"/>
  <c r="C402" i="24"/>
  <c r="C290" i="24"/>
  <c r="C228" i="24"/>
  <c r="C176" i="24"/>
  <c r="C60" i="24"/>
  <c r="C392" i="24"/>
  <c r="C36" i="24"/>
  <c r="C286" i="24"/>
  <c r="C224" i="24"/>
  <c r="C206" i="24"/>
  <c r="C163" i="24"/>
  <c r="C99" i="24"/>
  <c r="C360" i="24"/>
  <c r="C292" i="24"/>
  <c r="C230" i="24"/>
  <c r="C198" i="24"/>
  <c r="C129" i="24"/>
  <c r="C65" i="24"/>
  <c r="C29" i="24"/>
  <c r="C322" i="24"/>
  <c r="C256" i="24"/>
  <c r="C171" i="24"/>
  <c r="C54" i="24"/>
  <c r="C235" i="24"/>
  <c r="C55" i="24"/>
  <c r="C167" i="24"/>
  <c r="C103" i="24"/>
  <c r="C71" i="24"/>
  <c r="C63" i="24"/>
  <c r="C1021" i="24"/>
  <c r="C1169" i="24"/>
  <c r="C1110" i="24"/>
  <c r="C1051" i="24"/>
  <c r="C1165" i="24"/>
  <c r="C1085" i="24"/>
  <c r="C1049" i="24"/>
  <c r="C1180" i="24"/>
  <c r="C1123" i="24"/>
  <c r="C1159" i="24"/>
  <c r="C1119" i="24"/>
  <c r="C1039" i="24"/>
  <c r="C1162" i="24"/>
  <c r="C1111" i="24"/>
  <c r="C1052" i="24"/>
  <c r="C1001" i="24"/>
  <c r="C985" i="24"/>
  <c r="C969" i="24"/>
  <c r="C953" i="24"/>
  <c r="C937" i="24"/>
  <c r="C921" i="24"/>
  <c r="C980" i="24"/>
  <c r="C948" i="24"/>
  <c r="C917" i="24"/>
  <c r="C1209" i="24"/>
  <c r="C978" i="24"/>
  <c r="C946" i="24"/>
  <c r="C913" i="24"/>
  <c r="C863" i="24"/>
  <c r="C850" i="24"/>
  <c r="C827" i="24"/>
  <c r="C610" i="24"/>
  <c r="C857" i="24"/>
  <c r="C892" i="24"/>
  <c r="C823" i="24"/>
  <c r="C776" i="24"/>
  <c r="C849" i="24"/>
  <c r="C772" i="24"/>
  <c r="C727" i="24"/>
  <c r="C695" i="24"/>
  <c r="C663" i="24"/>
  <c r="C637" i="24"/>
  <c r="C353" i="24"/>
  <c r="C768" i="24"/>
  <c r="C623" i="24"/>
  <c r="C873" i="24"/>
  <c r="C805" i="24"/>
  <c r="C826" i="24"/>
  <c r="C816" i="24"/>
  <c r="C762" i="24"/>
  <c r="C730" i="24"/>
  <c r="C698" i="24"/>
  <c r="C223" i="24"/>
  <c r="C344" i="24"/>
  <c r="C302" i="24"/>
  <c r="C238" i="24"/>
  <c r="C352" i="24"/>
  <c r="C276" i="24"/>
  <c r="C225" i="24"/>
  <c r="C294" i="24"/>
  <c r="C350" i="24"/>
  <c r="C364" i="24"/>
  <c r="C283" i="24"/>
  <c r="C226" i="24"/>
  <c r="C299" i="24"/>
  <c r="C400" i="24"/>
  <c r="C279" i="24"/>
  <c r="C395" i="24"/>
  <c r="C154" i="24"/>
  <c r="C90" i="24"/>
  <c r="C332" i="24"/>
  <c r="C282" i="24"/>
  <c r="C222" i="24"/>
  <c r="C185" i="24"/>
  <c r="C120" i="24"/>
  <c r="C56" i="24"/>
  <c r="C4" i="24"/>
  <c r="C312" i="24"/>
  <c r="C246" i="24"/>
  <c r="C214" i="24"/>
  <c r="C166" i="24"/>
  <c r="C38" i="24"/>
  <c r="C192" i="24"/>
  <c r="C53" i="24"/>
  <c r="C79" i="24"/>
  <c r="C101" i="24"/>
  <c r="C37" i="24"/>
  <c r="C59" i="24"/>
  <c r="V2422" i="22"/>
  <c r="R2422" i="22"/>
  <c r="N2422" i="22"/>
  <c r="L2422" i="22"/>
  <c r="B2422" i="22"/>
  <c r="V2421" i="22"/>
  <c r="R2421" i="22"/>
  <c r="N2421" i="22"/>
  <c r="B2421" i="22" s="1"/>
  <c r="L2421" i="22"/>
  <c r="V2420" i="22"/>
  <c r="R2420" i="22"/>
  <c r="N2420" i="22"/>
  <c r="L2420" i="22"/>
  <c r="B2420" i="22" s="1"/>
  <c r="V2419" i="22"/>
  <c r="R2419" i="22"/>
  <c r="N2419" i="22"/>
  <c r="L2419" i="22"/>
  <c r="B2419" i="22" s="1"/>
  <c r="V2418" i="22"/>
  <c r="R2418" i="22"/>
  <c r="N2418" i="22"/>
  <c r="L2418" i="22"/>
  <c r="B2418" i="22"/>
  <c r="V2417" i="22"/>
  <c r="R2417" i="22"/>
  <c r="B2417" i="22" s="1"/>
  <c r="N2417" i="22"/>
  <c r="L2417" i="22"/>
  <c r="V2416" i="22"/>
  <c r="R2416" i="22"/>
  <c r="N2416" i="22"/>
  <c r="L2416" i="22"/>
  <c r="B2416" i="22" s="1"/>
  <c r="V2415" i="22"/>
  <c r="R2415" i="22"/>
  <c r="N2415" i="22"/>
  <c r="L2415" i="22"/>
  <c r="B2415" i="22" s="1"/>
  <c r="V2414" i="22"/>
  <c r="R2414" i="22"/>
  <c r="N2414" i="22"/>
  <c r="L2414" i="22"/>
  <c r="B2414" i="22"/>
  <c r="V2413" i="22"/>
  <c r="R2413" i="22"/>
  <c r="B2413" i="22" s="1"/>
  <c r="N2413" i="22"/>
  <c r="L2413" i="22"/>
  <c r="V2412" i="22"/>
  <c r="R2412" i="22"/>
  <c r="N2412" i="22"/>
  <c r="L2412" i="22"/>
  <c r="V2411" i="22"/>
  <c r="R2411" i="22"/>
  <c r="N2411" i="22"/>
  <c r="L2411" i="22"/>
  <c r="B2411" i="22" s="1"/>
  <c r="V2410" i="22"/>
  <c r="R2410" i="22"/>
  <c r="N2410" i="22"/>
  <c r="L2410" i="22"/>
  <c r="B2410" i="22"/>
  <c r="V2409" i="22"/>
  <c r="R2409" i="22"/>
  <c r="B2409" i="22" s="1"/>
  <c r="N2409" i="22"/>
  <c r="L2409" i="22"/>
  <c r="V2408" i="22"/>
  <c r="R2408" i="22"/>
  <c r="N2408" i="22"/>
  <c r="L2408" i="22"/>
  <c r="V2407" i="22"/>
  <c r="R2407" i="22"/>
  <c r="N2407" i="22"/>
  <c r="L2407" i="22"/>
  <c r="B2407" i="22"/>
  <c r="V2406" i="22"/>
  <c r="R2406" i="22"/>
  <c r="N2406" i="22"/>
  <c r="L2406" i="22"/>
  <c r="B2406" i="22"/>
  <c r="V2405" i="22"/>
  <c r="R2405" i="22"/>
  <c r="B2405" i="22" s="1"/>
  <c r="N2405" i="22"/>
  <c r="L2405" i="22"/>
  <c r="V2404" i="22"/>
  <c r="R2404" i="22"/>
  <c r="N2404" i="22"/>
  <c r="L2404" i="22"/>
  <c r="B2404" i="22" s="1"/>
  <c r="V2403" i="22"/>
  <c r="R2403" i="22"/>
  <c r="N2403" i="22"/>
  <c r="L2403" i="22"/>
  <c r="B2403" i="22" s="1"/>
  <c r="V2402" i="22"/>
  <c r="R2402" i="22"/>
  <c r="N2402" i="22"/>
  <c r="L2402" i="22"/>
  <c r="B2402" i="22"/>
  <c r="V2401" i="22"/>
  <c r="R2401" i="22"/>
  <c r="B2401" i="22" s="1"/>
  <c r="N2401" i="22"/>
  <c r="L2401" i="22"/>
  <c r="V2400" i="22"/>
  <c r="R2400" i="22"/>
  <c r="N2400" i="22"/>
  <c r="L2400" i="22"/>
  <c r="B2400" i="22" s="1"/>
  <c r="V2399" i="22"/>
  <c r="R2399" i="22"/>
  <c r="N2399" i="22"/>
  <c r="L2399" i="22"/>
  <c r="B2399" i="22" s="1"/>
  <c r="V2398" i="22"/>
  <c r="R2398" i="22"/>
  <c r="N2398" i="22"/>
  <c r="L2398" i="22"/>
  <c r="B2398" i="22"/>
  <c r="V2397" i="22"/>
  <c r="R2397" i="22"/>
  <c r="B2397" i="22" s="1"/>
  <c r="N2397" i="22"/>
  <c r="L2397" i="22"/>
  <c r="V2396" i="22"/>
  <c r="R2396" i="22"/>
  <c r="N2396" i="22"/>
  <c r="L2396" i="22"/>
  <c r="V2395" i="22"/>
  <c r="R2395" i="22"/>
  <c r="N2395" i="22"/>
  <c r="L2395" i="22"/>
  <c r="B2395" i="22" s="1"/>
  <c r="V2394" i="22"/>
  <c r="R2394" i="22"/>
  <c r="N2394" i="22"/>
  <c r="L2394" i="22"/>
  <c r="B2394" i="22"/>
  <c r="V2393" i="22"/>
  <c r="R2393" i="22"/>
  <c r="B2393" i="22" s="1"/>
  <c r="N2393" i="22"/>
  <c r="L2393" i="22"/>
  <c r="V2392" i="22"/>
  <c r="R2392" i="22"/>
  <c r="N2392" i="22"/>
  <c r="L2392" i="22"/>
  <c r="V2391" i="22"/>
  <c r="R2391" i="22"/>
  <c r="N2391" i="22"/>
  <c r="L2391" i="22"/>
  <c r="B2391" i="22"/>
  <c r="V2390" i="22"/>
  <c r="R2390" i="22"/>
  <c r="N2390" i="22"/>
  <c r="L2390" i="22"/>
  <c r="B2390" i="22"/>
  <c r="V2389" i="22"/>
  <c r="R2389" i="22"/>
  <c r="B2389" i="22" s="1"/>
  <c r="N2389" i="22"/>
  <c r="L2389" i="22"/>
  <c r="V2388" i="22"/>
  <c r="R2388" i="22"/>
  <c r="N2388" i="22"/>
  <c r="L2388" i="22"/>
  <c r="B2388" i="22" s="1"/>
  <c r="V2387" i="22"/>
  <c r="R2387" i="22"/>
  <c r="N2387" i="22"/>
  <c r="L2387" i="22"/>
  <c r="B2387" i="22" s="1"/>
  <c r="V2386" i="22"/>
  <c r="R2386" i="22"/>
  <c r="N2386" i="22"/>
  <c r="L2386" i="22"/>
  <c r="B2386" i="22"/>
  <c r="V2385" i="22"/>
  <c r="R2385" i="22"/>
  <c r="B2385" i="22" s="1"/>
  <c r="N2385" i="22"/>
  <c r="L2385" i="22"/>
  <c r="V2384" i="22"/>
  <c r="R2384" i="22"/>
  <c r="N2384" i="22"/>
  <c r="L2384" i="22"/>
  <c r="B2384" i="22" s="1"/>
  <c r="V2383" i="22"/>
  <c r="R2383" i="22"/>
  <c r="N2383" i="22"/>
  <c r="L2383" i="22"/>
  <c r="B2383" i="22" s="1"/>
  <c r="V2382" i="22"/>
  <c r="R2382" i="22"/>
  <c r="N2382" i="22"/>
  <c r="L2382" i="22"/>
  <c r="B2382" i="22"/>
  <c r="V2381" i="22"/>
  <c r="R2381" i="22"/>
  <c r="B2381" i="22" s="1"/>
  <c r="N2381" i="22"/>
  <c r="L2381" i="22"/>
  <c r="V2380" i="22"/>
  <c r="R2380" i="22"/>
  <c r="N2380" i="22"/>
  <c r="L2380" i="22"/>
  <c r="V2379" i="22"/>
  <c r="R2379" i="22"/>
  <c r="N2379" i="22"/>
  <c r="L2379" i="22"/>
  <c r="B2379" i="22" s="1"/>
  <c r="V2378" i="22"/>
  <c r="R2378" i="22"/>
  <c r="N2378" i="22"/>
  <c r="L2378" i="22"/>
  <c r="B2378" i="22"/>
  <c r="V2377" i="22"/>
  <c r="R2377" i="22"/>
  <c r="B2377" i="22" s="1"/>
  <c r="N2377" i="22"/>
  <c r="L2377" i="22"/>
  <c r="V2376" i="22"/>
  <c r="R2376" i="22"/>
  <c r="N2376" i="22"/>
  <c r="L2376" i="22"/>
  <c r="V2375" i="22"/>
  <c r="R2375" i="22"/>
  <c r="N2375" i="22"/>
  <c r="L2375" i="22"/>
  <c r="B2375" i="22" s="1"/>
  <c r="V2374" i="22"/>
  <c r="R2374" i="22"/>
  <c r="N2374" i="22"/>
  <c r="L2374" i="22"/>
  <c r="B2374" i="22"/>
  <c r="V2373" i="22"/>
  <c r="R2373" i="22"/>
  <c r="B2373" i="22" s="1"/>
  <c r="N2373" i="22"/>
  <c r="L2373" i="22"/>
  <c r="V2372" i="22"/>
  <c r="R2372" i="22"/>
  <c r="N2372" i="22"/>
  <c r="L2372" i="22"/>
  <c r="B2372" i="22" s="1"/>
  <c r="V2371" i="22"/>
  <c r="R2371" i="22"/>
  <c r="N2371" i="22"/>
  <c r="L2371" i="22"/>
  <c r="B2371" i="22" s="1"/>
  <c r="V2370" i="22"/>
  <c r="R2370" i="22"/>
  <c r="N2370" i="22"/>
  <c r="L2370" i="22"/>
  <c r="B2370" i="22"/>
  <c r="V2369" i="22"/>
  <c r="R2369" i="22"/>
  <c r="B2369" i="22" s="1"/>
  <c r="N2369" i="22"/>
  <c r="L2369" i="22"/>
  <c r="V2368" i="22"/>
  <c r="R2368" i="22"/>
  <c r="N2368" i="22"/>
  <c r="L2368" i="22"/>
  <c r="B2368" i="22" s="1"/>
  <c r="V2367" i="22"/>
  <c r="R2367" i="22"/>
  <c r="N2367" i="22"/>
  <c r="L2367" i="22"/>
  <c r="B2367" i="22" s="1"/>
  <c r="V2366" i="22"/>
  <c r="R2366" i="22"/>
  <c r="N2366" i="22"/>
  <c r="L2366" i="22"/>
  <c r="B2366" i="22"/>
  <c r="V2365" i="22"/>
  <c r="R2365" i="22"/>
  <c r="B2365" i="22" s="1"/>
  <c r="N2365" i="22"/>
  <c r="L2365" i="22"/>
  <c r="V2364" i="22"/>
  <c r="R2364" i="22"/>
  <c r="N2364" i="22"/>
  <c r="L2364" i="22"/>
  <c r="V2363" i="22"/>
  <c r="R2363" i="22"/>
  <c r="N2363" i="22"/>
  <c r="L2363" i="22"/>
  <c r="B2363" i="22" s="1"/>
  <c r="V2362" i="22"/>
  <c r="R2362" i="22"/>
  <c r="N2362" i="22"/>
  <c r="L2362" i="22"/>
  <c r="B2362" i="22"/>
  <c r="V2361" i="22"/>
  <c r="R2361" i="22"/>
  <c r="B2361" i="22" s="1"/>
  <c r="N2361" i="22"/>
  <c r="L2361" i="22"/>
  <c r="V2360" i="22"/>
  <c r="R2360" i="22"/>
  <c r="N2360" i="22"/>
  <c r="L2360" i="22"/>
  <c r="V2359" i="22"/>
  <c r="R2359" i="22"/>
  <c r="N2359" i="22"/>
  <c r="L2359" i="22"/>
  <c r="B2359" i="22"/>
  <c r="V2358" i="22"/>
  <c r="R2358" i="22"/>
  <c r="N2358" i="22"/>
  <c r="L2358" i="22"/>
  <c r="B2358" i="22"/>
  <c r="V2357" i="22"/>
  <c r="R2357" i="22"/>
  <c r="B2357" i="22" s="1"/>
  <c r="N2357" i="22"/>
  <c r="L2357" i="22"/>
  <c r="V2356" i="22"/>
  <c r="R2356" i="22"/>
  <c r="N2356" i="22"/>
  <c r="L2356" i="22"/>
  <c r="B2356" i="22" s="1"/>
  <c r="V2355" i="22"/>
  <c r="R2355" i="22"/>
  <c r="N2355" i="22"/>
  <c r="L2355" i="22"/>
  <c r="B2355" i="22" s="1"/>
  <c r="V2354" i="22"/>
  <c r="R2354" i="22"/>
  <c r="N2354" i="22"/>
  <c r="L2354" i="22"/>
  <c r="B2354" i="22"/>
  <c r="V2353" i="22"/>
  <c r="R2353" i="22"/>
  <c r="B2353" i="22" s="1"/>
  <c r="N2353" i="22"/>
  <c r="L2353" i="22"/>
  <c r="V2352" i="22"/>
  <c r="R2352" i="22"/>
  <c r="N2352" i="22"/>
  <c r="L2352" i="22"/>
  <c r="B2352" i="22" s="1"/>
  <c r="V2351" i="22"/>
  <c r="R2351" i="22"/>
  <c r="N2351" i="22"/>
  <c r="L2351" i="22"/>
  <c r="B2351" i="22" s="1"/>
  <c r="V2350" i="22"/>
  <c r="R2350" i="22"/>
  <c r="N2350" i="22"/>
  <c r="L2350" i="22"/>
  <c r="B2350" i="22"/>
  <c r="V2349" i="22"/>
  <c r="R2349" i="22"/>
  <c r="B2349" i="22" s="1"/>
  <c r="N2349" i="22"/>
  <c r="L2349" i="22"/>
  <c r="V2348" i="22"/>
  <c r="R2348" i="22"/>
  <c r="N2348" i="22"/>
  <c r="L2348" i="22"/>
  <c r="V2347" i="22"/>
  <c r="R2347" i="22"/>
  <c r="N2347" i="22"/>
  <c r="L2347" i="22"/>
  <c r="B2347" i="22" s="1"/>
  <c r="V2346" i="22"/>
  <c r="R2346" i="22"/>
  <c r="N2346" i="22"/>
  <c r="L2346" i="22"/>
  <c r="B2346" i="22"/>
  <c r="V2345" i="22"/>
  <c r="R2345" i="22"/>
  <c r="B2345" i="22" s="1"/>
  <c r="N2345" i="22"/>
  <c r="L2345" i="22"/>
  <c r="V2344" i="22"/>
  <c r="R2344" i="22"/>
  <c r="N2344" i="22"/>
  <c r="L2344" i="22"/>
  <c r="V2343" i="22"/>
  <c r="R2343" i="22"/>
  <c r="N2343" i="22"/>
  <c r="L2343" i="22"/>
  <c r="B2343" i="22" s="1"/>
  <c r="V2342" i="22"/>
  <c r="R2342" i="22"/>
  <c r="N2342" i="22"/>
  <c r="L2342" i="22"/>
  <c r="B2342" i="22"/>
  <c r="V2341" i="22"/>
  <c r="R2341" i="22"/>
  <c r="B2341" i="22" s="1"/>
  <c r="N2341" i="22"/>
  <c r="L2341" i="22"/>
  <c r="V2340" i="22"/>
  <c r="R2340" i="22"/>
  <c r="N2340" i="22"/>
  <c r="L2340" i="22"/>
  <c r="B2340" i="22" s="1"/>
  <c r="V2339" i="22"/>
  <c r="R2339" i="22"/>
  <c r="N2339" i="22"/>
  <c r="L2339" i="22"/>
  <c r="B2339" i="22" s="1"/>
  <c r="V2338" i="22"/>
  <c r="R2338" i="22"/>
  <c r="N2338" i="22"/>
  <c r="L2338" i="22"/>
  <c r="B2338" i="22"/>
  <c r="V2337" i="22"/>
  <c r="R2337" i="22"/>
  <c r="B2337" i="22" s="1"/>
  <c r="N2337" i="22"/>
  <c r="L2337" i="22"/>
  <c r="V2336" i="22"/>
  <c r="R2336" i="22"/>
  <c r="N2336" i="22"/>
  <c r="L2336" i="22"/>
  <c r="B2336" i="22" s="1"/>
  <c r="V2335" i="22"/>
  <c r="R2335" i="22"/>
  <c r="N2335" i="22"/>
  <c r="L2335" i="22"/>
  <c r="B2335" i="22" s="1"/>
  <c r="V2334" i="22"/>
  <c r="R2334" i="22"/>
  <c r="N2334" i="22"/>
  <c r="L2334" i="22"/>
  <c r="B2334" i="22"/>
  <c r="V2333" i="22"/>
  <c r="R2333" i="22"/>
  <c r="B2333" i="22" s="1"/>
  <c r="N2333" i="22"/>
  <c r="L2333" i="22"/>
  <c r="V2332" i="22"/>
  <c r="R2332" i="22"/>
  <c r="N2332" i="22"/>
  <c r="L2332" i="22"/>
  <c r="V2331" i="22"/>
  <c r="R2331" i="22"/>
  <c r="N2331" i="22"/>
  <c r="L2331" i="22"/>
  <c r="B2331" i="22" s="1"/>
  <c r="V2330" i="22"/>
  <c r="R2330" i="22"/>
  <c r="N2330" i="22"/>
  <c r="L2330" i="22"/>
  <c r="B2330" i="22"/>
  <c r="V2329" i="22"/>
  <c r="R2329" i="22"/>
  <c r="B2329" i="22" s="1"/>
  <c r="N2329" i="22"/>
  <c r="L2329" i="22"/>
  <c r="V2328" i="22"/>
  <c r="R2328" i="22"/>
  <c r="N2328" i="22"/>
  <c r="L2328" i="22"/>
  <c r="V2327" i="22"/>
  <c r="R2327" i="22"/>
  <c r="N2327" i="22"/>
  <c r="L2327" i="22"/>
  <c r="B2327" i="22"/>
  <c r="V2326" i="22"/>
  <c r="R2326" i="22"/>
  <c r="N2326" i="22"/>
  <c r="L2326" i="22"/>
  <c r="B2326" i="22"/>
  <c r="V2325" i="22"/>
  <c r="R2325" i="22"/>
  <c r="B2325" i="22" s="1"/>
  <c r="N2325" i="22"/>
  <c r="L2325" i="22"/>
  <c r="V2324" i="22"/>
  <c r="R2324" i="22"/>
  <c r="N2324" i="22"/>
  <c r="L2324" i="22"/>
  <c r="B2324" i="22" s="1"/>
  <c r="V2323" i="22"/>
  <c r="R2323" i="22"/>
  <c r="N2323" i="22"/>
  <c r="L2323" i="22"/>
  <c r="B2323" i="22" s="1"/>
  <c r="V2322" i="22"/>
  <c r="R2322" i="22"/>
  <c r="N2322" i="22"/>
  <c r="L2322" i="22"/>
  <c r="B2322" i="22"/>
  <c r="V2321" i="22"/>
  <c r="R2321" i="22"/>
  <c r="B2321" i="22" s="1"/>
  <c r="N2321" i="22"/>
  <c r="L2321" i="22"/>
  <c r="V2320" i="22"/>
  <c r="R2320" i="22"/>
  <c r="N2320" i="22"/>
  <c r="L2320" i="22"/>
  <c r="B2320" i="22" s="1"/>
  <c r="V2319" i="22"/>
  <c r="R2319" i="22"/>
  <c r="N2319" i="22"/>
  <c r="L2319" i="22"/>
  <c r="B2319" i="22" s="1"/>
  <c r="V2318" i="22"/>
  <c r="R2318" i="22"/>
  <c r="N2318" i="22"/>
  <c r="L2318" i="22"/>
  <c r="B2318" i="22"/>
  <c r="V2317" i="22"/>
  <c r="R2317" i="22"/>
  <c r="B2317" i="22" s="1"/>
  <c r="N2317" i="22"/>
  <c r="L2317" i="22"/>
  <c r="V2316" i="22"/>
  <c r="R2316" i="22"/>
  <c r="N2316" i="22"/>
  <c r="L2316" i="22"/>
  <c r="V2315" i="22"/>
  <c r="R2315" i="22"/>
  <c r="N2315" i="22"/>
  <c r="L2315" i="22"/>
  <c r="B2315" i="22" s="1"/>
  <c r="V2314" i="22"/>
  <c r="R2314" i="22"/>
  <c r="N2314" i="22"/>
  <c r="L2314" i="22"/>
  <c r="B2314" i="22"/>
  <c r="V2313" i="22"/>
  <c r="R2313" i="22"/>
  <c r="B2313" i="22" s="1"/>
  <c r="N2313" i="22"/>
  <c r="L2313" i="22"/>
  <c r="V2312" i="22"/>
  <c r="R2312" i="22"/>
  <c r="N2312" i="22"/>
  <c r="L2312" i="22"/>
  <c r="V2311" i="22"/>
  <c r="R2311" i="22"/>
  <c r="N2311" i="22"/>
  <c r="L2311" i="22"/>
  <c r="B2311" i="22"/>
  <c r="V2310" i="22"/>
  <c r="R2310" i="22"/>
  <c r="N2310" i="22"/>
  <c r="L2310" i="22"/>
  <c r="B2310" i="22"/>
  <c r="V2309" i="22"/>
  <c r="R2309" i="22"/>
  <c r="B2309" i="22" s="1"/>
  <c r="N2309" i="22"/>
  <c r="L2309" i="22"/>
  <c r="V2308" i="22"/>
  <c r="R2308" i="22"/>
  <c r="N2308" i="22"/>
  <c r="L2308" i="22"/>
  <c r="B2308" i="22" s="1"/>
  <c r="V2307" i="22"/>
  <c r="R2307" i="22"/>
  <c r="N2307" i="22"/>
  <c r="L2307" i="22"/>
  <c r="B2307" i="22" s="1"/>
  <c r="V2306" i="22"/>
  <c r="R2306" i="22"/>
  <c r="N2306" i="22"/>
  <c r="L2306" i="22"/>
  <c r="B2306" i="22"/>
  <c r="V2305" i="22"/>
  <c r="R2305" i="22"/>
  <c r="B2305" i="22" s="1"/>
  <c r="N2305" i="22"/>
  <c r="L2305" i="22"/>
  <c r="V2304" i="22"/>
  <c r="R2304" i="22"/>
  <c r="N2304" i="22"/>
  <c r="L2304" i="22"/>
  <c r="B2304" i="22" s="1"/>
  <c r="V2303" i="22"/>
  <c r="R2303" i="22"/>
  <c r="N2303" i="22"/>
  <c r="L2303" i="22"/>
  <c r="B2303" i="22" s="1"/>
  <c r="V2302" i="22"/>
  <c r="R2302" i="22"/>
  <c r="N2302" i="22"/>
  <c r="L2302" i="22"/>
  <c r="B2302" i="22"/>
  <c r="V2301" i="22"/>
  <c r="R2301" i="22"/>
  <c r="B2301" i="22" s="1"/>
  <c r="N2301" i="22"/>
  <c r="L2301" i="22"/>
  <c r="V2300" i="22"/>
  <c r="R2300" i="22"/>
  <c r="N2300" i="22"/>
  <c r="L2300" i="22"/>
  <c r="V2299" i="22"/>
  <c r="R2299" i="22"/>
  <c r="N2299" i="22"/>
  <c r="L2299" i="22"/>
  <c r="B2299" i="22" s="1"/>
  <c r="V2298" i="22"/>
  <c r="R2298" i="22"/>
  <c r="N2298" i="22"/>
  <c r="L2298" i="22"/>
  <c r="B2298" i="22"/>
  <c r="V2297" i="22"/>
  <c r="R2297" i="22"/>
  <c r="B2297" i="22" s="1"/>
  <c r="N2297" i="22"/>
  <c r="L2297" i="22"/>
  <c r="V2296" i="22"/>
  <c r="R2296" i="22"/>
  <c r="N2296" i="22"/>
  <c r="L2296" i="22"/>
  <c r="V2295" i="22"/>
  <c r="R2295" i="22"/>
  <c r="N2295" i="22"/>
  <c r="L2295" i="22"/>
  <c r="B2295" i="22"/>
  <c r="V2294" i="22"/>
  <c r="R2294" i="22"/>
  <c r="N2294" i="22"/>
  <c r="L2294" i="22"/>
  <c r="B2294" i="22"/>
  <c r="V2293" i="22"/>
  <c r="R2293" i="22"/>
  <c r="B2293" i="22" s="1"/>
  <c r="N2293" i="22"/>
  <c r="L2293" i="22"/>
  <c r="V2292" i="22"/>
  <c r="R2292" i="22"/>
  <c r="N2292" i="22"/>
  <c r="L2292" i="22"/>
  <c r="B2292" i="22" s="1"/>
  <c r="V2291" i="22"/>
  <c r="R2291" i="22"/>
  <c r="N2291" i="22"/>
  <c r="L2291" i="22"/>
  <c r="B2291" i="22" s="1"/>
  <c r="V2290" i="22"/>
  <c r="R2290" i="22"/>
  <c r="N2290" i="22"/>
  <c r="L2290" i="22"/>
  <c r="B2290" i="22"/>
  <c r="V2289" i="22"/>
  <c r="R2289" i="22"/>
  <c r="B2289" i="22" s="1"/>
  <c r="N2289" i="22"/>
  <c r="L2289" i="22"/>
  <c r="V2288" i="22"/>
  <c r="R2288" i="22"/>
  <c r="N2288" i="22"/>
  <c r="L2288" i="22"/>
  <c r="B2288" i="22" s="1"/>
  <c r="V2287" i="22"/>
  <c r="R2287" i="22"/>
  <c r="N2287" i="22"/>
  <c r="L2287" i="22"/>
  <c r="B2287" i="22" s="1"/>
  <c r="V2286" i="22"/>
  <c r="R2286" i="22"/>
  <c r="N2286" i="22"/>
  <c r="L2286" i="22"/>
  <c r="B2286" i="22"/>
  <c r="V2285" i="22"/>
  <c r="R2285" i="22"/>
  <c r="B2285" i="22" s="1"/>
  <c r="N2285" i="22"/>
  <c r="L2285" i="22"/>
  <c r="V2284" i="22"/>
  <c r="R2284" i="22"/>
  <c r="N2284" i="22"/>
  <c r="L2284" i="22"/>
  <c r="V2283" i="22"/>
  <c r="R2283" i="22"/>
  <c r="N2283" i="22"/>
  <c r="L2283" i="22"/>
  <c r="B2283" i="22" s="1"/>
  <c r="V2282" i="22"/>
  <c r="R2282" i="22"/>
  <c r="N2282" i="22"/>
  <c r="L2282" i="22"/>
  <c r="B2282" i="22"/>
  <c r="V2281" i="22"/>
  <c r="R2281" i="22"/>
  <c r="B2281" i="22" s="1"/>
  <c r="N2281" i="22"/>
  <c r="L2281" i="22"/>
  <c r="V2280" i="22"/>
  <c r="R2280" i="22"/>
  <c r="N2280" i="22"/>
  <c r="L2280" i="22"/>
  <c r="V2279" i="22"/>
  <c r="R2279" i="22"/>
  <c r="N2279" i="22"/>
  <c r="L2279" i="22"/>
  <c r="B2279" i="22"/>
  <c r="V2278" i="22"/>
  <c r="R2278" i="22"/>
  <c r="N2278" i="22"/>
  <c r="L2278" i="22"/>
  <c r="B2278" i="22"/>
  <c r="V2277" i="22"/>
  <c r="R2277" i="22"/>
  <c r="B2277" i="22" s="1"/>
  <c r="N2277" i="22"/>
  <c r="L2277" i="22"/>
  <c r="V2276" i="22"/>
  <c r="R2276" i="22"/>
  <c r="N2276" i="22"/>
  <c r="L2276" i="22"/>
  <c r="B2276" i="22" s="1"/>
  <c r="V2275" i="22"/>
  <c r="R2275" i="22"/>
  <c r="N2275" i="22"/>
  <c r="L2275" i="22"/>
  <c r="B2275" i="22" s="1"/>
  <c r="V2274" i="22"/>
  <c r="R2274" i="22"/>
  <c r="N2274" i="22"/>
  <c r="L2274" i="22"/>
  <c r="B2274" i="22"/>
  <c r="V2273" i="22"/>
  <c r="R2273" i="22"/>
  <c r="B2273" i="22" s="1"/>
  <c r="N2273" i="22"/>
  <c r="L2273" i="22"/>
  <c r="V2272" i="22"/>
  <c r="R2272" i="22"/>
  <c r="N2272" i="22"/>
  <c r="L2272" i="22"/>
  <c r="B2272" i="22" s="1"/>
  <c r="V2271" i="22"/>
  <c r="R2271" i="22"/>
  <c r="N2271" i="22"/>
  <c r="L2271" i="22"/>
  <c r="B2271" i="22" s="1"/>
  <c r="V2270" i="22"/>
  <c r="R2270" i="22"/>
  <c r="N2270" i="22"/>
  <c r="L2270" i="22"/>
  <c r="B2270" i="22"/>
  <c r="V2269" i="22"/>
  <c r="R2269" i="22"/>
  <c r="B2269" i="22" s="1"/>
  <c r="N2269" i="22"/>
  <c r="L2269" i="22"/>
  <c r="V2268" i="22"/>
  <c r="R2268" i="22"/>
  <c r="N2268" i="22"/>
  <c r="L2268" i="22"/>
  <c r="V2267" i="22"/>
  <c r="R2267" i="22"/>
  <c r="N2267" i="22"/>
  <c r="L2267" i="22"/>
  <c r="B2267" i="22" s="1"/>
  <c r="V2266" i="22"/>
  <c r="R2266" i="22"/>
  <c r="N2266" i="22"/>
  <c r="L2266" i="22"/>
  <c r="B2266" i="22"/>
  <c r="V2265" i="22"/>
  <c r="R2265" i="22"/>
  <c r="B2265" i="22" s="1"/>
  <c r="N2265" i="22"/>
  <c r="L2265" i="22"/>
  <c r="V2264" i="22"/>
  <c r="R2264" i="22"/>
  <c r="N2264" i="22"/>
  <c r="L2264" i="22"/>
  <c r="V2263" i="22"/>
  <c r="R2263" i="22"/>
  <c r="N2263" i="22"/>
  <c r="L2263" i="22"/>
  <c r="B2263" i="22" s="1"/>
  <c r="V2262" i="22"/>
  <c r="R2262" i="22"/>
  <c r="N2262" i="22"/>
  <c r="L2262" i="22"/>
  <c r="B2262" i="22"/>
  <c r="V2261" i="22"/>
  <c r="R2261" i="22"/>
  <c r="B2261" i="22" s="1"/>
  <c r="N2261" i="22"/>
  <c r="L2261" i="22"/>
  <c r="V2260" i="22"/>
  <c r="R2260" i="22"/>
  <c r="N2260" i="22"/>
  <c r="L2260" i="22"/>
  <c r="B2260" i="22" s="1"/>
  <c r="V2259" i="22"/>
  <c r="R2259" i="22"/>
  <c r="N2259" i="22"/>
  <c r="L2259" i="22"/>
  <c r="B2259" i="22" s="1"/>
  <c r="V2258" i="22"/>
  <c r="R2258" i="22"/>
  <c r="N2258" i="22"/>
  <c r="L2258" i="22"/>
  <c r="B2258" i="22"/>
  <c r="V2257" i="22"/>
  <c r="R2257" i="22"/>
  <c r="B2257" i="22" s="1"/>
  <c r="N2257" i="22"/>
  <c r="L2257" i="22"/>
  <c r="V2256" i="22"/>
  <c r="R2256" i="22"/>
  <c r="N2256" i="22"/>
  <c r="L2256" i="22"/>
  <c r="B2256" i="22" s="1"/>
  <c r="V2255" i="22"/>
  <c r="R2255" i="22"/>
  <c r="N2255" i="22"/>
  <c r="L2255" i="22"/>
  <c r="B2255" i="22" s="1"/>
  <c r="V2254" i="22"/>
  <c r="R2254" i="22"/>
  <c r="N2254" i="22"/>
  <c r="L2254" i="22"/>
  <c r="B2254" i="22"/>
  <c r="V2253" i="22"/>
  <c r="R2253" i="22"/>
  <c r="B2253" i="22" s="1"/>
  <c r="N2253" i="22"/>
  <c r="L2253" i="22"/>
  <c r="V2252" i="22"/>
  <c r="R2252" i="22"/>
  <c r="N2252" i="22"/>
  <c r="L2252" i="22"/>
  <c r="V2251" i="22"/>
  <c r="R2251" i="22"/>
  <c r="N2251" i="22"/>
  <c r="L2251" i="22"/>
  <c r="B2251" i="22" s="1"/>
  <c r="V2250" i="22"/>
  <c r="R2250" i="22"/>
  <c r="N2250" i="22"/>
  <c r="L2250" i="22"/>
  <c r="B2250" i="22"/>
  <c r="V2249" i="22"/>
  <c r="R2249" i="22"/>
  <c r="B2249" i="22" s="1"/>
  <c r="N2249" i="22"/>
  <c r="L2249" i="22"/>
  <c r="V2248" i="22"/>
  <c r="R2248" i="22"/>
  <c r="N2248" i="22"/>
  <c r="L2248" i="22"/>
  <c r="V2247" i="22"/>
  <c r="R2247" i="22"/>
  <c r="N2247" i="22"/>
  <c r="L2247" i="22"/>
  <c r="B2247" i="22" s="1"/>
  <c r="V2246" i="22"/>
  <c r="R2246" i="22"/>
  <c r="N2246" i="22"/>
  <c r="L2246" i="22"/>
  <c r="B2246" i="22"/>
  <c r="V2245" i="22"/>
  <c r="R2245" i="22"/>
  <c r="B2245" i="22" s="1"/>
  <c r="N2245" i="22"/>
  <c r="L2245" i="22"/>
  <c r="V2244" i="22"/>
  <c r="R2244" i="22"/>
  <c r="N2244" i="22"/>
  <c r="L2244" i="22"/>
  <c r="B2244" i="22" s="1"/>
  <c r="V2243" i="22"/>
  <c r="R2243" i="22"/>
  <c r="N2243" i="22"/>
  <c r="L2243" i="22"/>
  <c r="B2243" i="22" s="1"/>
  <c r="V2242" i="22"/>
  <c r="R2242" i="22"/>
  <c r="N2242" i="22"/>
  <c r="L2242" i="22"/>
  <c r="B2242" i="22"/>
  <c r="V2241" i="22"/>
  <c r="R2241" i="22"/>
  <c r="B2241" i="22" s="1"/>
  <c r="N2241" i="22"/>
  <c r="L2241" i="22"/>
  <c r="V2240" i="22"/>
  <c r="R2240" i="22"/>
  <c r="N2240" i="22"/>
  <c r="L2240" i="22"/>
  <c r="B2240" i="22" s="1"/>
  <c r="V2239" i="22"/>
  <c r="R2239" i="22"/>
  <c r="N2239" i="22"/>
  <c r="L2239" i="22"/>
  <c r="B2239" i="22" s="1"/>
  <c r="V2238" i="22"/>
  <c r="R2238" i="22"/>
  <c r="N2238" i="22"/>
  <c r="L2238" i="22"/>
  <c r="B2238" i="22"/>
  <c r="V2237" i="22"/>
  <c r="R2237" i="22"/>
  <c r="B2237" i="22" s="1"/>
  <c r="N2237" i="22"/>
  <c r="L2237" i="22"/>
  <c r="V2236" i="22"/>
  <c r="R2236" i="22"/>
  <c r="N2236" i="22"/>
  <c r="L2236" i="22"/>
  <c r="V2235" i="22"/>
  <c r="R2235" i="22"/>
  <c r="N2235" i="22"/>
  <c r="L2235" i="22"/>
  <c r="B2235" i="22" s="1"/>
  <c r="V2234" i="22"/>
  <c r="R2234" i="22"/>
  <c r="N2234" i="22"/>
  <c r="L2234" i="22"/>
  <c r="B2234" i="22"/>
  <c r="V2233" i="22"/>
  <c r="R2233" i="22"/>
  <c r="B2233" i="22" s="1"/>
  <c r="N2233" i="22"/>
  <c r="L2233" i="22"/>
  <c r="V2232" i="22"/>
  <c r="R2232" i="22"/>
  <c r="N2232" i="22"/>
  <c r="L2232" i="22"/>
  <c r="V2231" i="22"/>
  <c r="R2231" i="22"/>
  <c r="N2231" i="22"/>
  <c r="L2231" i="22"/>
  <c r="B2231" i="22"/>
  <c r="V2230" i="22"/>
  <c r="R2230" i="22"/>
  <c r="N2230" i="22"/>
  <c r="L2230" i="22"/>
  <c r="B2230" i="22"/>
  <c r="V2229" i="22"/>
  <c r="R2229" i="22"/>
  <c r="B2229" i="22" s="1"/>
  <c r="N2229" i="22"/>
  <c r="L2229" i="22"/>
  <c r="V2228" i="22"/>
  <c r="R2228" i="22"/>
  <c r="N2228" i="22"/>
  <c r="L2228" i="22"/>
  <c r="B2228" i="22" s="1"/>
  <c r="V2227" i="22"/>
  <c r="R2227" i="22"/>
  <c r="N2227" i="22"/>
  <c r="L2227" i="22"/>
  <c r="B2227" i="22" s="1"/>
  <c r="V2226" i="22"/>
  <c r="R2226" i="22"/>
  <c r="N2226" i="22"/>
  <c r="B2226" i="22" s="1"/>
  <c r="L2226" i="22"/>
  <c r="V2225" i="22"/>
  <c r="R2225" i="22"/>
  <c r="N2225" i="22"/>
  <c r="L2225" i="22"/>
  <c r="V2224" i="22"/>
  <c r="R2224" i="22"/>
  <c r="N2224" i="22"/>
  <c r="L2224" i="22"/>
  <c r="B2224" i="22" s="1"/>
  <c r="V2223" i="22"/>
  <c r="R2223" i="22"/>
  <c r="N2223" i="22"/>
  <c r="L2223" i="22"/>
  <c r="B2223" i="22" s="1"/>
  <c r="V2220" i="22"/>
  <c r="R2220" i="22"/>
  <c r="N2220" i="22"/>
  <c r="B2220" i="22" s="1"/>
  <c r="L2220" i="22"/>
  <c r="V2219" i="22"/>
  <c r="R2219" i="22"/>
  <c r="N2219" i="22"/>
  <c r="B2219" i="22" s="1"/>
  <c r="L2219" i="22"/>
  <c r="V2218" i="22"/>
  <c r="R2218" i="22"/>
  <c r="N2218" i="22"/>
  <c r="L2218" i="22"/>
  <c r="V2217" i="22"/>
  <c r="R2217" i="22"/>
  <c r="N2217" i="22"/>
  <c r="L2217" i="22"/>
  <c r="B2217" i="22" s="1"/>
  <c r="V2216" i="22"/>
  <c r="R2216" i="22"/>
  <c r="N2216" i="22"/>
  <c r="B2216" i="22" s="1"/>
  <c r="L2216" i="22"/>
  <c r="V2215" i="22"/>
  <c r="R2215" i="22"/>
  <c r="N2215" i="22"/>
  <c r="L2215" i="22"/>
  <c r="V2214" i="22"/>
  <c r="R2214" i="22"/>
  <c r="N2214" i="22"/>
  <c r="L2214" i="22"/>
  <c r="V2213" i="22"/>
  <c r="R2213" i="22"/>
  <c r="N2213" i="22"/>
  <c r="L2213" i="22"/>
  <c r="B2213" i="22" s="1"/>
  <c r="V2212" i="22"/>
  <c r="R2212" i="22"/>
  <c r="N2212" i="22"/>
  <c r="B2212" i="22" s="1"/>
  <c r="L2212" i="22"/>
  <c r="V2211" i="22"/>
  <c r="R2211" i="22"/>
  <c r="N2211" i="22"/>
  <c r="B2211" i="22" s="1"/>
  <c r="L2211" i="22"/>
  <c r="V2210" i="22"/>
  <c r="R2210" i="22"/>
  <c r="N2210" i="22"/>
  <c r="L2210" i="22"/>
  <c r="B2210" i="22" s="1"/>
  <c r="V2209" i="22"/>
  <c r="R2209" i="22"/>
  <c r="N2209" i="22"/>
  <c r="L2209" i="22"/>
  <c r="V2208" i="22"/>
  <c r="R2208" i="22"/>
  <c r="N2208" i="22"/>
  <c r="B2208" i="22" s="1"/>
  <c r="L2208" i="22"/>
  <c r="V2207" i="22"/>
  <c r="R2207" i="22"/>
  <c r="N2207" i="22"/>
  <c r="L2207" i="22"/>
  <c r="V2206" i="22"/>
  <c r="R2206" i="22"/>
  <c r="N2206" i="22"/>
  <c r="L2206" i="22"/>
  <c r="B2206" i="22" s="1"/>
  <c r="V2205" i="22"/>
  <c r="R2205" i="22"/>
  <c r="N2205" i="22"/>
  <c r="L2205" i="22"/>
  <c r="B2205" i="22" s="1"/>
  <c r="V2204" i="22"/>
  <c r="R2204" i="22"/>
  <c r="N2204" i="22"/>
  <c r="B2204" i="22" s="1"/>
  <c r="L2204" i="22"/>
  <c r="V2203" i="22"/>
  <c r="R2203" i="22"/>
  <c r="N2203" i="22"/>
  <c r="B2203" i="22" s="1"/>
  <c r="L2203" i="22"/>
  <c r="V2202" i="22"/>
  <c r="R2202" i="22"/>
  <c r="N2202" i="22"/>
  <c r="L2202" i="22"/>
  <c r="V2201" i="22"/>
  <c r="R2201" i="22"/>
  <c r="N2201" i="22"/>
  <c r="L2201" i="22"/>
  <c r="B2201" i="22" s="1"/>
  <c r="V2200" i="22"/>
  <c r="R2200" i="22"/>
  <c r="N2200" i="22"/>
  <c r="B2200" i="22" s="1"/>
  <c r="L2200" i="22"/>
  <c r="V2199" i="22"/>
  <c r="R2199" i="22"/>
  <c r="N2199" i="22"/>
  <c r="L2199" i="22"/>
  <c r="V2198" i="22"/>
  <c r="R2198" i="22"/>
  <c r="N2198" i="22"/>
  <c r="L2198" i="22"/>
  <c r="V2197" i="22"/>
  <c r="R2197" i="22"/>
  <c r="N2197" i="22"/>
  <c r="L2197" i="22"/>
  <c r="B2197" i="22" s="1"/>
  <c r="V2196" i="22"/>
  <c r="R2196" i="22"/>
  <c r="N2196" i="22"/>
  <c r="B2196" i="22" s="1"/>
  <c r="L2196" i="22"/>
  <c r="V2195" i="22"/>
  <c r="R2195" i="22"/>
  <c r="N2195" i="22"/>
  <c r="B2195" i="22" s="1"/>
  <c r="L2195" i="22"/>
  <c r="V2194" i="22"/>
  <c r="R2194" i="22"/>
  <c r="N2194" i="22"/>
  <c r="L2194" i="22"/>
  <c r="B2194" i="22" s="1"/>
  <c r="V2193" i="22"/>
  <c r="R2193" i="22"/>
  <c r="N2193" i="22"/>
  <c r="L2193" i="22"/>
  <c r="V2192" i="22"/>
  <c r="R2192" i="22"/>
  <c r="N2192" i="22"/>
  <c r="B2192" i="22" s="1"/>
  <c r="L2192" i="22"/>
  <c r="V2191" i="22"/>
  <c r="R2191" i="22"/>
  <c r="N2191" i="22"/>
  <c r="L2191" i="22"/>
  <c r="V2190" i="22"/>
  <c r="R2190" i="22"/>
  <c r="N2190" i="22"/>
  <c r="L2190" i="22"/>
  <c r="B2190" i="22" s="1"/>
  <c r="V2189" i="22"/>
  <c r="R2189" i="22"/>
  <c r="N2189" i="22"/>
  <c r="L2189" i="22"/>
  <c r="B2189" i="22" s="1"/>
  <c r="V2188" i="22"/>
  <c r="R2188" i="22"/>
  <c r="N2188" i="22"/>
  <c r="B2188" i="22" s="1"/>
  <c r="L2188" i="22"/>
  <c r="V2187" i="22"/>
  <c r="R2187" i="22"/>
  <c r="N2187" i="22"/>
  <c r="B2187" i="22" s="1"/>
  <c r="L2187" i="22"/>
  <c r="V2186" i="22"/>
  <c r="R2186" i="22"/>
  <c r="N2186" i="22"/>
  <c r="L2186" i="22"/>
  <c r="V2185" i="22"/>
  <c r="R2185" i="22"/>
  <c r="N2185" i="22"/>
  <c r="L2185" i="22"/>
  <c r="B2185" i="22" s="1"/>
  <c r="V2184" i="22"/>
  <c r="R2184" i="22"/>
  <c r="N2184" i="22"/>
  <c r="B2184" i="22" s="1"/>
  <c r="L2184" i="22"/>
  <c r="V2183" i="22"/>
  <c r="R2183" i="22"/>
  <c r="N2183" i="22"/>
  <c r="L2183" i="22"/>
  <c r="V2182" i="22"/>
  <c r="R2182" i="22"/>
  <c r="N2182" i="22"/>
  <c r="L2182" i="22"/>
  <c r="V2181" i="22"/>
  <c r="R2181" i="22"/>
  <c r="N2181" i="22"/>
  <c r="L2181" i="22"/>
  <c r="B2181" i="22" s="1"/>
  <c r="V2180" i="22"/>
  <c r="R2180" i="22"/>
  <c r="N2180" i="22"/>
  <c r="B2180" i="22" s="1"/>
  <c r="L2180" i="22"/>
  <c r="V2179" i="22"/>
  <c r="R2179" i="22"/>
  <c r="N2179" i="22"/>
  <c r="B2179" i="22" s="1"/>
  <c r="L2179" i="22"/>
  <c r="V2178" i="22"/>
  <c r="R2178" i="22"/>
  <c r="N2178" i="22"/>
  <c r="L2178" i="22"/>
  <c r="B2178" i="22" s="1"/>
  <c r="V2177" i="22"/>
  <c r="R2177" i="22"/>
  <c r="N2177" i="22"/>
  <c r="L2177" i="22"/>
  <c r="V2176" i="22"/>
  <c r="R2176" i="22"/>
  <c r="N2176" i="22"/>
  <c r="B2176" i="22" s="1"/>
  <c r="L2176" i="22"/>
  <c r="V2175" i="22"/>
  <c r="R2175" i="22"/>
  <c r="N2175" i="22"/>
  <c r="L2175" i="22"/>
  <c r="V2174" i="22"/>
  <c r="R2174" i="22"/>
  <c r="N2174" i="22"/>
  <c r="L2174" i="22"/>
  <c r="B2174" i="22" s="1"/>
  <c r="V2173" i="22"/>
  <c r="R2173" i="22"/>
  <c r="N2173" i="22"/>
  <c r="L2173" i="22"/>
  <c r="B2173" i="22" s="1"/>
  <c r="V2172" i="22"/>
  <c r="R2172" i="22"/>
  <c r="N2172" i="22"/>
  <c r="B2172" i="22" s="1"/>
  <c r="L2172" i="22"/>
  <c r="V2171" i="22"/>
  <c r="R2171" i="22"/>
  <c r="N2171" i="22"/>
  <c r="L2171" i="22"/>
  <c r="B2171" i="22" s="1"/>
  <c r="V2170" i="22"/>
  <c r="R2170" i="22"/>
  <c r="N2170" i="22"/>
  <c r="L2170" i="22"/>
  <c r="V2169" i="22"/>
  <c r="R2169" i="22"/>
  <c r="N2169" i="22"/>
  <c r="L2169" i="22"/>
  <c r="B2169" i="22" s="1"/>
  <c r="V2168" i="22"/>
  <c r="R2168" i="22"/>
  <c r="N2168" i="22"/>
  <c r="B2168" i="22" s="1"/>
  <c r="L2168" i="22"/>
  <c r="V2167" i="22"/>
  <c r="R2167" i="22"/>
  <c r="N2167" i="22"/>
  <c r="L2167" i="22"/>
  <c r="B2167" i="22" s="1"/>
  <c r="V2166" i="22"/>
  <c r="R2166" i="22"/>
  <c r="N2166" i="22"/>
  <c r="L2166" i="22"/>
  <c r="V2165" i="22"/>
  <c r="R2165" i="22"/>
  <c r="N2165" i="22"/>
  <c r="L2165" i="22"/>
  <c r="B2165" i="22" s="1"/>
  <c r="V2164" i="22"/>
  <c r="R2164" i="22"/>
  <c r="N2164" i="22"/>
  <c r="B2164" i="22" s="1"/>
  <c r="L2164" i="22"/>
  <c r="V2163" i="22"/>
  <c r="R2163" i="22"/>
  <c r="N2163" i="22"/>
  <c r="L2163" i="22"/>
  <c r="B2163" i="22" s="1"/>
  <c r="V2162" i="22"/>
  <c r="R2162" i="22"/>
  <c r="N2162" i="22"/>
  <c r="L2162" i="22"/>
  <c r="B2162" i="22" s="1"/>
  <c r="V2161" i="22"/>
  <c r="R2161" i="22"/>
  <c r="N2161" i="22"/>
  <c r="L2161" i="22"/>
  <c r="V2160" i="22"/>
  <c r="R2160" i="22"/>
  <c r="N2160" i="22"/>
  <c r="B2160" i="22" s="1"/>
  <c r="L2160" i="22"/>
  <c r="V2159" i="22"/>
  <c r="R2159" i="22"/>
  <c r="N2159" i="22"/>
  <c r="L2159" i="22"/>
  <c r="V2158" i="22"/>
  <c r="R2158" i="22"/>
  <c r="N2158" i="22"/>
  <c r="L2158" i="22"/>
  <c r="B2158" i="22" s="1"/>
  <c r="V2157" i="22"/>
  <c r="R2157" i="22"/>
  <c r="N2157" i="22"/>
  <c r="L2157" i="22"/>
  <c r="B2157" i="22" s="1"/>
  <c r="V2156" i="22"/>
  <c r="R2156" i="22"/>
  <c r="N2156" i="22"/>
  <c r="B2156" i="22" s="1"/>
  <c r="L2156" i="22"/>
  <c r="V2155" i="22"/>
  <c r="R2155" i="22"/>
  <c r="N2155" i="22"/>
  <c r="L2155" i="22"/>
  <c r="B2155" i="22" s="1"/>
  <c r="V2154" i="22"/>
  <c r="R2154" i="22"/>
  <c r="N2154" i="22"/>
  <c r="L2154" i="22"/>
  <c r="V2153" i="22"/>
  <c r="R2153" i="22"/>
  <c r="N2153" i="22"/>
  <c r="L2153" i="22"/>
  <c r="B2153" i="22" s="1"/>
  <c r="V2152" i="22"/>
  <c r="R2152" i="22"/>
  <c r="N2152" i="22"/>
  <c r="B2152" i="22" s="1"/>
  <c r="L2152" i="22"/>
  <c r="V2151" i="22"/>
  <c r="R2151" i="22"/>
  <c r="N2151" i="22"/>
  <c r="L2151" i="22"/>
  <c r="B2151" i="22" s="1"/>
  <c r="V2150" i="22"/>
  <c r="R2150" i="22"/>
  <c r="N2150" i="22"/>
  <c r="L2150" i="22"/>
  <c r="V2149" i="22"/>
  <c r="R2149" i="22"/>
  <c r="N2149" i="22"/>
  <c r="L2149" i="22"/>
  <c r="V2148" i="22"/>
  <c r="R2148" i="22"/>
  <c r="N2148" i="22"/>
  <c r="L2148" i="22"/>
  <c r="B2148" i="22"/>
  <c r="V2147" i="22"/>
  <c r="R2147" i="22"/>
  <c r="N2147" i="22"/>
  <c r="L2147" i="22"/>
  <c r="V2146" i="22"/>
  <c r="R2146" i="22"/>
  <c r="N2146" i="22"/>
  <c r="L2146" i="22"/>
  <c r="V2145" i="22"/>
  <c r="R2145" i="22"/>
  <c r="N2145" i="22"/>
  <c r="L2145" i="22"/>
  <c r="V2144" i="22"/>
  <c r="R2144" i="22"/>
  <c r="N2144" i="22"/>
  <c r="L2144" i="22"/>
  <c r="B2144" i="22"/>
  <c r="V2143" i="22"/>
  <c r="R2143" i="22"/>
  <c r="N2143" i="22"/>
  <c r="L2143" i="22"/>
  <c r="B2143" i="22" s="1"/>
  <c r="V2142" i="22"/>
  <c r="R2142" i="22"/>
  <c r="N2142" i="22"/>
  <c r="L2142" i="22"/>
  <c r="V2141" i="22"/>
  <c r="R2141" i="22"/>
  <c r="N2141" i="22"/>
  <c r="L2141" i="22"/>
  <c r="B2141" i="22" s="1"/>
  <c r="V2140" i="22"/>
  <c r="R2140" i="22"/>
  <c r="N2140" i="22"/>
  <c r="L2140" i="22"/>
  <c r="B2140" i="22"/>
  <c r="V2139" i="22"/>
  <c r="R2139" i="22"/>
  <c r="N2139" i="22"/>
  <c r="L2139" i="22"/>
  <c r="V2138" i="22"/>
  <c r="R2138" i="22"/>
  <c r="N2138" i="22"/>
  <c r="L2138" i="22"/>
  <c r="V2137" i="22"/>
  <c r="R2137" i="22"/>
  <c r="N2137" i="22"/>
  <c r="L2137" i="22"/>
  <c r="V2136" i="22"/>
  <c r="R2136" i="22"/>
  <c r="N2136" i="22"/>
  <c r="L2136" i="22"/>
  <c r="B2136" i="22"/>
  <c r="V2135" i="22"/>
  <c r="R2135" i="22"/>
  <c r="N2135" i="22"/>
  <c r="L2135" i="22"/>
  <c r="V2134" i="22"/>
  <c r="R2134" i="22"/>
  <c r="N2134" i="22"/>
  <c r="L2134" i="22"/>
  <c r="B2134" i="22" s="1"/>
  <c r="V2133" i="22"/>
  <c r="R2133" i="22"/>
  <c r="N2133" i="22"/>
  <c r="L2133" i="22"/>
  <c r="B2133" i="22" s="1"/>
  <c r="V2132" i="22"/>
  <c r="R2132" i="22"/>
  <c r="N2132" i="22"/>
  <c r="L2132" i="22"/>
  <c r="B2132" i="22"/>
  <c r="V2131" i="22"/>
  <c r="R2131" i="22"/>
  <c r="N2131" i="22"/>
  <c r="L2131" i="22"/>
  <c r="B2131" i="22" s="1"/>
  <c r="V2130" i="22"/>
  <c r="R2130" i="22"/>
  <c r="N2130" i="22"/>
  <c r="L2130" i="22"/>
  <c r="V2129" i="22"/>
  <c r="R2129" i="22"/>
  <c r="N2129" i="22"/>
  <c r="L2129" i="22"/>
  <c r="B2129" i="22" s="1"/>
  <c r="V2128" i="22"/>
  <c r="R2128" i="22"/>
  <c r="N2128" i="22"/>
  <c r="L2128" i="22"/>
  <c r="B2128" i="22"/>
  <c r="V2127" i="22"/>
  <c r="R2127" i="22"/>
  <c r="B2127" i="22" s="1"/>
  <c r="N2127" i="22"/>
  <c r="L2127" i="22"/>
  <c r="V2126" i="22"/>
  <c r="R2126" i="22"/>
  <c r="N2126" i="22"/>
  <c r="L2126" i="22"/>
  <c r="B2126" i="22" s="1"/>
  <c r="V2125" i="22"/>
  <c r="R2125" i="22"/>
  <c r="N2125" i="22"/>
  <c r="L2125" i="22"/>
  <c r="V2124" i="22"/>
  <c r="R2124" i="22"/>
  <c r="N2124" i="22"/>
  <c r="L2124" i="22"/>
  <c r="B2124" i="22"/>
  <c r="V2123" i="22"/>
  <c r="R2123" i="22"/>
  <c r="N2123" i="22"/>
  <c r="L2123" i="22"/>
  <c r="V2122" i="22"/>
  <c r="R2122" i="22"/>
  <c r="N2122" i="22"/>
  <c r="L2122" i="22"/>
  <c r="B2122" i="22" s="1"/>
  <c r="V2121" i="22"/>
  <c r="R2121" i="22"/>
  <c r="N2121" i="22"/>
  <c r="L2121" i="22"/>
  <c r="V2120" i="22"/>
  <c r="R2120" i="22"/>
  <c r="N2120" i="22"/>
  <c r="B2120" i="22" s="1"/>
  <c r="L2120" i="22"/>
  <c r="V2119" i="22"/>
  <c r="R2119" i="22"/>
  <c r="B2119" i="22" s="1"/>
  <c r="N2119" i="22"/>
  <c r="L2119" i="22"/>
  <c r="V2118" i="22"/>
  <c r="R2118" i="22"/>
  <c r="N2118" i="22"/>
  <c r="L2118" i="22"/>
  <c r="V2117" i="22"/>
  <c r="R2117" i="22"/>
  <c r="N2117" i="22"/>
  <c r="L2117" i="22"/>
  <c r="V2116" i="22"/>
  <c r="R2116" i="22"/>
  <c r="N2116" i="22"/>
  <c r="L2116" i="22"/>
  <c r="B2116" i="22"/>
  <c r="V2115" i="22"/>
  <c r="R2115" i="22"/>
  <c r="N2115" i="22"/>
  <c r="L2115" i="22"/>
  <c r="V2114" i="22"/>
  <c r="R2114" i="22"/>
  <c r="N2114" i="22"/>
  <c r="L2114" i="22"/>
  <c r="V2113" i="22"/>
  <c r="R2113" i="22"/>
  <c r="N2113" i="22"/>
  <c r="L2113" i="22"/>
  <c r="V2112" i="22"/>
  <c r="R2112" i="22"/>
  <c r="N2112" i="22"/>
  <c r="B2112" i="22" s="1"/>
  <c r="L2112" i="22"/>
  <c r="V2111" i="22"/>
  <c r="R2111" i="22"/>
  <c r="B2111" i="22" s="1"/>
  <c r="N2111" i="22"/>
  <c r="L2111" i="22"/>
  <c r="V2110" i="22"/>
  <c r="R2110" i="22"/>
  <c r="N2110" i="22"/>
  <c r="L2110" i="22"/>
  <c r="V2109" i="22"/>
  <c r="R2109" i="22"/>
  <c r="N2109" i="22"/>
  <c r="L2109" i="22"/>
  <c r="V2108" i="22"/>
  <c r="R2108" i="22"/>
  <c r="N2108" i="22"/>
  <c r="L2108" i="22"/>
  <c r="B2108" i="22"/>
  <c r="V2107" i="22"/>
  <c r="R2107" i="22"/>
  <c r="N2107" i="22"/>
  <c r="L2107" i="22"/>
  <c r="V2106" i="22"/>
  <c r="R2106" i="22"/>
  <c r="N2106" i="22"/>
  <c r="L2106" i="22"/>
  <c r="V2105" i="22"/>
  <c r="R2105" i="22"/>
  <c r="N2105" i="22"/>
  <c r="L2105" i="22"/>
  <c r="B2105" i="22"/>
  <c r="V2104" i="22"/>
  <c r="R2104" i="22"/>
  <c r="N2104" i="22"/>
  <c r="L2104" i="22"/>
  <c r="B2104" i="22"/>
  <c r="V2103" i="22"/>
  <c r="R2103" i="22"/>
  <c r="B2103" i="22" s="1"/>
  <c r="N2103" i="22"/>
  <c r="L2103" i="22"/>
  <c r="V2102" i="22"/>
  <c r="R2102" i="22"/>
  <c r="N2102" i="22"/>
  <c r="L2102" i="22"/>
  <c r="V2101" i="22"/>
  <c r="R2101" i="22"/>
  <c r="N2101" i="22"/>
  <c r="B2101" i="22" s="1"/>
  <c r="L2101" i="22"/>
  <c r="V2100" i="22"/>
  <c r="R2100" i="22"/>
  <c r="N2100" i="22"/>
  <c r="B2100" i="22" s="1"/>
  <c r="L2100" i="22"/>
  <c r="V2099" i="22"/>
  <c r="R2099" i="22"/>
  <c r="N2099" i="22"/>
  <c r="L2099" i="22"/>
  <c r="V2098" i="22"/>
  <c r="R2098" i="22"/>
  <c r="N2098" i="22"/>
  <c r="L2098" i="22"/>
  <c r="V2097" i="22"/>
  <c r="R2097" i="22"/>
  <c r="N2097" i="22"/>
  <c r="L2097" i="22"/>
  <c r="B2097" i="22" s="1"/>
  <c r="V2096" i="22"/>
  <c r="R2096" i="22"/>
  <c r="N2096" i="22"/>
  <c r="L2096" i="22"/>
  <c r="B2096" i="22"/>
  <c r="V2095" i="22"/>
  <c r="B2095" i="22" s="1"/>
  <c r="R2095" i="22"/>
  <c r="N2095" i="22"/>
  <c r="L2095" i="22"/>
  <c r="V2094" i="22"/>
  <c r="R2094" i="22"/>
  <c r="N2094" i="22"/>
  <c r="L2094" i="22"/>
  <c r="V2093" i="22"/>
  <c r="R2093" i="22"/>
  <c r="N2093" i="22"/>
  <c r="L2093" i="22"/>
  <c r="B2093" i="22"/>
  <c r="V2092" i="22"/>
  <c r="R2092" i="22"/>
  <c r="N2092" i="22"/>
  <c r="L2092" i="22"/>
  <c r="B2092" i="22"/>
  <c r="V2091" i="22"/>
  <c r="R2091" i="22"/>
  <c r="N2091" i="22"/>
  <c r="L2091" i="22"/>
  <c r="B2091" i="22" s="1"/>
  <c r="V2090" i="22"/>
  <c r="R2090" i="22"/>
  <c r="N2090" i="22"/>
  <c r="L2090" i="22"/>
  <c r="V2089" i="22"/>
  <c r="R2089" i="22"/>
  <c r="N2089" i="22"/>
  <c r="L2089" i="22"/>
  <c r="B2089" i="22"/>
  <c r="V2088" i="22"/>
  <c r="R2088" i="22"/>
  <c r="N2088" i="22"/>
  <c r="B2088" i="22" s="1"/>
  <c r="L2088" i="22"/>
  <c r="V2087" i="22"/>
  <c r="R2087" i="22"/>
  <c r="N2087" i="22"/>
  <c r="L2087" i="22"/>
  <c r="V2086" i="22"/>
  <c r="R2086" i="22"/>
  <c r="N2086" i="22"/>
  <c r="L2086" i="22"/>
  <c r="B2086" i="22"/>
  <c r="V2085" i="22"/>
  <c r="B2085" i="22" s="1"/>
  <c r="R2085" i="22"/>
  <c r="N2085" i="22"/>
  <c r="L2085" i="22"/>
  <c r="V2084" i="22"/>
  <c r="R2084" i="22"/>
  <c r="N2084" i="22"/>
  <c r="L2084" i="22"/>
  <c r="V2083" i="22"/>
  <c r="R2083" i="22"/>
  <c r="N2083" i="22"/>
  <c r="L2083" i="22"/>
  <c r="V2082" i="22"/>
  <c r="R2082" i="22"/>
  <c r="N2082" i="22"/>
  <c r="L2082" i="22"/>
  <c r="B2082" i="22"/>
  <c r="V2081" i="22"/>
  <c r="R2081" i="22"/>
  <c r="N2081" i="22"/>
  <c r="L2081" i="22"/>
  <c r="V2080" i="22"/>
  <c r="R2080" i="22"/>
  <c r="N2080" i="22"/>
  <c r="L2080" i="22"/>
  <c r="V2079" i="22"/>
  <c r="R2079" i="22"/>
  <c r="N2079" i="22"/>
  <c r="L2079" i="22"/>
  <c r="B2079" i="22"/>
  <c r="V2078" i="22"/>
  <c r="R2078" i="22"/>
  <c r="N2078" i="22"/>
  <c r="L2078" i="22"/>
  <c r="B2078" i="22"/>
  <c r="V2077" i="22"/>
  <c r="R2077" i="22"/>
  <c r="N2077" i="22"/>
  <c r="L2077" i="22"/>
  <c r="V2076" i="22"/>
  <c r="R2076" i="22"/>
  <c r="N2076" i="22"/>
  <c r="L2076" i="22"/>
  <c r="V2075" i="22"/>
  <c r="R2075" i="22"/>
  <c r="N2075" i="22"/>
  <c r="L2075" i="22"/>
  <c r="B2075" i="22" s="1"/>
  <c r="V2074" i="22"/>
  <c r="R2074" i="22"/>
  <c r="N2074" i="22"/>
  <c r="L2074" i="22"/>
  <c r="B2074" i="22"/>
  <c r="V2073" i="22"/>
  <c r="R2073" i="22"/>
  <c r="N2073" i="22"/>
  <c r="L2073" i="22"/>
  <c r="V2072" i="22"/>
  <c r="R2072" i="22"/>
  <c r="N2072" i="22"/>
  <c r="L2072" i="22"/>
  <c r="B2072" i="22" s="1"/>
  <c r="V2071" i="22"/>
  <c r="R2071" i="22"/>
  <c r="N2071" i="22"/>
  <c r="L2071" i="22"/>
  <c r="B2071" i="22"/>
  <c r="V2070" i="22"/>
  <c r="R2070" i="22"/>
  <c r="N2070" i="22"/>
  <c r="L2070" i="22"/>
  <c r="B2070" i="22"/>
  <c r="V2069" i="22"/>
  <c r="R2069" i="22"/>
  <c r="N2069" i="22"/>
  <c r="L2069" i="22"/>
  <c r="V2068" i="22"/>
  <c r="R2068" i="22"/>
  <c r="N2068" i="22"/>
  <c r="L2068" i="22"/>
  <c r="V2067" i="22"/>
  <c r="R2067" i="22"/>
  <c r="N2067" i="22"/>
  <c r="L2067" i="22"/>
  <c r="B2067" i="22" s="1"/>
  <c r="V2066" i="22"/>
  <c r="R2066" i="22"/>
  <c r="N2066" i="22"/>
  <c r="L2066" i="22"/>
  <c r="B2066" i="22"/>
  <c r="V2065" i="22"/>
  <c r="R2065" i="22"/>
  <c r="N2065" i="22"/>
  <c r="L2065" i="22"/>
  <c r="V2064" i="22"/>
  <c r="R2064" i="22"/>
  <c r="N2064" i="22"/>
  <c r="L2064" i="22"/>
  <c r="B2064" i="22" s="1"/>
  <c r="V2063" i="22"/>
  <c r="R2063" i="22"/>
  <c r="N2063" i="22"/>
  <c r="L2063" i="22"/>
  <c r="B2063" i="22"/>
  <c r="V2062" i="22"/>
  <c r="R2062" i="22"/>
  <c r="N2062" i="22"/>
  <c r="L2062" i="22"/>
  <c r="B2062" i="22"/>
  <c r="V2061" i="22"/>
  <c r="R2061" i="22"/>
  <c r="N2061" i="22"/>
  <c r="L2061" i="22"/>
  <c r="V2060" i="22"/>
  <c r="R2060" i="22"/>
  <c r="N2060" i="22"/>
  <c r="L2060" i="22"/>
  <c r="V2059" i="22"/>
  <c r="R2059" i="22"/>
  <c r="N2059" i="22"/>
  <c r="L2059" i="22"/>
  <c r="V2058" i="22"/>
  <c r="R2058" i="22"/>
  <c r="N2058" i="22"/>
  <c r="L2058" i="22"/>
  <c r="B2058" i="22"/>
  <c r="V2057" i="22"/>
  <c r="R2057" i="22"/>
  <c r="N2057" i="22"/>
  <c r="B2057" i="22" s="1"/>
  <c r="L2057" i="22"/>
  <c r="V2056" i="22"/>
  <c r="R2056" i="22"/>
  <c r="N2056" i="22"/>
  <c r="L2056" i="22"/>
  <c r="V2055" i="22"/>
  <c r="R2055" i="22"/>
  <c r="N2055" i="22"/>
  <c r="L2055" i="22"/>
  <c r="B2055" i="22"/>
  <c r="V2054" i="22"/>
  <c r="R2054" i="22"/>
  <c r="N2054" i="22"/>
  <c r="L2054" i="22"/>
  <c r="B2054" i="22"/>
  <c r="V2053" i="22"/>
  <c r="R2053" i="22"/>
  <c r="N2053" i="22"/>
  <c r="L2053" i="22"/>
  <c r="V2052" i="22"/>
  <c r="R2052" i="22"/>
  <c r="N2052" i="22"/>
  <c r="L2052" i="22"/>
  <c r="V2051" i="22"/>
  <c r="R2051" i="22"/>
  <c r="N2051" i="22"/>
  <c r="L2051" i="22"/>
  <c r="B2051" i="22"/>
  <c r="V2050" i="22"/>
  <c r="B2050" i="22" s="1"/>
  <c r="R2050" i="22"/>
  <c r="N2050" i="22"/>
  <c r="L2050" i="22"/>
  <c r="V2049" i="22"/>
  <c r="R2049" i="22"/>
  <c r="N2049" i="22"/>
  <c r="L2049" i="22"/>
  <c r="V2048" i="22"/>
  <c r="R2048" i="22"/>
  <c r="N2048" i="22"/>
  <c r="L2048" i="22"/>
  <c r="V2047" i="22"/>
  <c r="R2047" i="22"/>
  <c r="N2047" i="22"/>
  <c r="L2047" i="22"/>
  <c r="B2047" i="22" s="1"/>
  <c r="V2046" i="22"/>
  <c r="R2046" i="22"/>
  <c r="N2046" i="22"/>
  <c r="L2046" i="22"/>
  <c r="B2046" i="22"/>
  <c r="V2045" i="22"/>
  <c r="R2045" i="22"/>
  <c r="N2045" i="22"/>
  <c r="L2045" i="22"/>
  <c r="V2044" i="22"/>
  <c r="R2044" i="22"/>
  <c r="N2044" i="22"/>
  <c r="L2044" i="22"/>
  <c r="V2043" i="22"/>
  <c r="R2043" i="22"/>
  <c r="N2043" i="22"/>
  <c r="L2043" i="22"/>
  <c r="B2043" i="22" s="1"/>
  <c r="V2042" i="22"/>
  <c r="R2042" i="22"/>
  <c r="N2042" i="22"/>
  <c r="L2042" i="22"/>
  <c r="B2042" i="22"/>
  <c r="V2041" i="22"/>
  <c r="R2041" i="22"/>
  <c r="N2041" i="22"/>
  <c r="B2041" i="22" s="1"/>
  <c r="L2041" i="22"/>
  <c r="V2040" i="22"/>
  <c r="R2040" i="22"/>
  <c r="N2040" i="22"/>
  <c r="L2040" i="22"/>
  <c r="B2040" i="22" s="1"/>
  <c r="V2039" i="22"/>
  <c r="R2039" i="22"/>
  <c r="N2039" i="22"/>
  <c r="B2039" i="22" s="1"/>
  <c r="L2039" i="22"/>
  <c r="V2038" i="22"/>
  <c r="B2038" i="22" s="1"/>
  <c r="R2038" i="22"/>
  <c r="N2038" i="22"/>
  <c r="L2038" i="22"/>
  <c r="V2037" i="22"/>
  <c r="R2037" i="22"/>
  <c r="N2037" i="22"/>
  <c r="B2037" i="22" s="1"/>
  <c r="L2037" i="22"/>
  <c r="V2036" i="22"/>
  <c r="R2036" i="22"/>
  <c r="N2036" i="22"/>
  <c r="L2036" i="22"/>
  <c r="V2035" i="22"/>
  <c r="R2035" i="22"/>
  <c r="N2035" i="22"/>
  <c r="B2035" i="22" s="1"/>
  <c r="L2035" i="22"/>
  <c r="V2034" i="22"/>
  <c r="B2034" i="22" s="1"/>
  <c r="R2034" i="22"/>
  <c r="N2034" i="22"/>
  <c r="L2034" i="22"/>
  <c r="V2033" i="22"/>
  <c r="R2033" i="22"/>
  <c r="N2033" i="22"/>
  <c r="L2033" i="22"/>
  <c r="V2032" i="22"/>
  <c r="R2032" i="22"/>
  <c r="N2032" i="22"/>
  <c r="L2032" i="22"/>
  <c r="V2031" i="22"/>
  <c r="R2031" i="22"/>
  <c r="N2031" i="22"/>
  <c r="L2031" i="22"/>
  <c r="B2031" i="22"/>
  <c r="V2030" i="22"/>
  <c r="R2030" i="22"/>
  <c r="N2030" i="22"/>
  <c r="L2030" i="22"/>
  <c r="B2030" i="22"/>
  <c r="V2029" i="22"/>
  <c r="B2029" i="22" s="1"/>
  <c r="R2029" i="22"/>
  <c r="N2029" i="22"/>
  <c r="L2029" i="22"/>
  <c r="V2028" i="22"/>
  <c r="R2028" i="22"/>
  <c r="N2028" i="22"/>
  <c r="L2028" i="22"/>
  <c r="V2027" i="22"/>
  <c r="R2027" i="22"/>
  <c r="N2027" i="22"/>
  <c r="L2027" i="22"/>
  <c r="V2026" i="22"/>
  <c r="R2026" i="22"/>
  <c r="N2026" i="22"/>
  <c r="L2026" i="22"/>
  <c r="B2026" i="22" s="1"/>
  <c r="V2025" i="22"/>
  <c r="R2025" i="22"/>
  <c r="N2025" i="22"/>
  <c r="L2025" i="22"/>
  <c r="B2025" i="22" s="1"/>
  <c r="V2024" i="22"/>
  <c r="R2024" i="22"/>
  <c r="N2024" i="22"/>
  <c r="L2024" i="22"/>
  <c r="V2023" i="22"/>
  <c r="R2023" i="22"/>
  <c r="N2023" i="22"/>
  <c r="L2023" i="22"/>
  <c r="V2022" i="22"/>
  <c r="R2022" i="22"/>
  <c r="N2022" i="22"/>
  <c r="L2022" i="22"/>
  <c r="B2022" i="22" s="1"/>
  <c r="V2021" i="22"/>
  <c r="R2021" i="22"/>
  <c r="N2021" i="22"/>
  <c r="L2021" i="22"/>
  <c r="B2021" i="22"/>
  <c r="V2018" i="22"/>
  <c r="R2018" i="22"/>
  <c r="N2018" i="22"/>
  <c r="L2018" i="22"/>
  <c r="B2018" i="22" s="1"/>
  <c r="V2017" i="22"/>
  <c r="R2017" i="22"/>
  <c r="N2017" i="22"/>
  <c r="L2017" i="22"/>
  <c r="B2017" i="22"/>
  <c r="V2016" i="22"/>
  <c r="R2016" i="22"/>
  <c r="N2016" i="22"/>
  <c r="L2016" i="22"/>
  <c r="B2016" i="22"/>
  <c r="V2015" i="22"/>
  <c r="R2015" i="22"/>
  <c r="B2015" i="22" s="1"/>
  <c r="N2015" i="22"/>
  <c r="L2015" i="22"/>
  <c r="V2014" i="22"/>
  <c r="R2014" i="22"/>
  <c r="N2014" i="22"/>
  <c r="L2014" i="22"/>
  <c r="V2013" i="22"/>
  <c r="R2013" i="22"/>
  <c r="N2013" i="22"/>
  <c r="L2013" i="22"/>
  <c r="B2013" i="22"/>
  <c r="V2012" i="22"/>
  <c r="R2012" i="22"/>
  <c r="B2012" i="22" s="1"/>
  <c r="N2012" i="22"/>
  <c r="L2012" i="22"/>
  <c r="V2011" i="22"/>
  <c r="R2011" i="22"/>
  <c r="N2011" i="22"/>
  <c r="L2011" i="22"/>
  <c r="B2011" i="22" s="1"/>
  <c r="V2010" i="22"/>
  <c r="R2010" i="22"/>
  <c r="N2010" i="22"/>
  <c r="L2010" i="22"/>
  <c r="B2010" i="22" s="1"/>
  <c r="V2009" i="22"/>
  <c r="R2009" i="22"/>
  <c r="N2009" i="22"/>
  <c r="B2009" i="22" s="1"/>
  <c r="L2009" i="22"/>
  <c r="V2008" i="22"/>
  <c r="R2008" i="22"/>
  <c r="N2008" i="22"/>
  <c r="L2008" i="22"/>
  <c r="V2007" i="22"/>
  <c r="R2007" i="22"/>
  <c r="N2007" i="22"/>
  <c r="L2007" i="22"/>
  <c r="B2007" i="22" s="1"/>
  <c r="V2006" i="22"/>
  <c r="R2006" i="22"/>
  <c r="B2006" i="22" s="1"/>
  <c r="N2006" i="22"/>
  <c r="L2006" i="22"/>
  <c r="V2005" i="22"/>
  <c r="R2005" i="22"/>
  <c r="N2005" i="22"/>
  <c r="L2005" i="22"/>
  <c r="V2004" i="22"/>
  <c r="R2004" i="22"/>
  <c r="N2004" i="22"/>
  <c r="L2004" i="22"/>
  <c r="B2004" i="22"/>
  <c r="V2003" i="22"/>
  <c r="R2003" i="22"/>
  <c r="N2003" i="22"/>
  <c r="L2003" i="22"/>
  <c r="B2003" i="22"/>
  <c r="V2002" i="22"/>
  <c r="R2002" i="22"/>
  <c r="N2002" i="22"/>
  <c r="L2002" i="22"/>
  <c r="B2002" i="22" s="1"/>
  <c r="V2001" i="22"/>
  <c r="R2001" i="22"/>
  <c r="N2001" i="22"/>
  <c r="L2001" i="22"/>
  <c r="B2001" i="22" s="1"/>
  <c r="V2000" i="22"/>
  <c r="R2000" i="22"/>
  <c r="N2000" i="22"/>
  <c r="L2000" i="22"/>
  <c r="B2000" i="22"/>
  <c r="V1999" i="22"/>
  <c r="R1999" i="22"/>
  <c r="N1999" i="22"/>
  <c r="L1999" i="22"/>
  <c r="B1999" i="22" s="1"/>
  <c r="V1998" i="22"/>
  <c r="R1998" i="22"/>
  <c r="B1998" i="22" s="1"/>
  <c r="N1998" i="22"/>
  <c r="L1998" i="22"/>
  <c r="V1997" i="22"/>
  <c r="R1997" i="22"/>
  <c r="N1997" i="22"/>
  <c r="L1997" i="22"/>
  <c r="B1997" i="22"/>
  <c r="V1996" i="22"/>
  <c r="R1996" i="22"/>
  <c r="B1996" i="22" s="1"/>
  <c r="N1996" i="22"/>
  <c r="L1996" i="22"/>
  <c r="V1995" i="22"/>
  <c r="R1995" i="22"/>
  <c r="N1995" i="22"/>
  <c r="L1995" i="22"/>
  <c r="V1994" i="22"/>
  <c r="R1994" i="22"/>
  <c r="N1994" i="22"/>
  <c r="L1994" i="22"/>
  <c r="B1994" i="22"/>
  <c r="V1993" i="22"/>
  <c r="R1993" i="22"/>
  <c r="N1993" i="22"/>
  <c r="L1993" i="22"/>
  <c r="V1992" i="22"/>
  <c r="R1992" i="22"/>
  <c r="N1992" i="22"/>
  <c r="L1992" i="22"/>
  <c r="B1992" i="22" s="1"/>
  <c r="V1991" i="22"/>
  <c r="R1991" i="22"/>
  <c r="N1991" i="22"/>
  <c r="L1991" i="22"/>
  <c r="B1991" i="22" s="1"/>
  <c r="V1990" i="22"/>
  <c r="R1990" i="22"/>
  <c r="N1990" i="22"/>
  <c r="L1990" i="22"/>
  <c r="V1989" i="22"/>
  <c r="R1989" i="22"/>
  <c r="N1989" i="22"/>
  <c r="L1989" i="22"/>
  <c r="V1988" i="22"/>
  <c r="R1988" i="22"/>
  <c r="N1988" i="22"/>
  <c r="L1988" i="22"/>
  <c r="B1988" i="22"/>
  <c r="V1987" i="22"/>
  <c r="R1987" i="22"/>
  <c r="N1987" i="22"/>
  <c r="L1987" i="22"/>
  <c r="B1987" i="22"/>
  <c r="V1986" i="22"/>
  <c r="R1986" i="22"/>
  <c r="N1986" i="22"/>
  <c r="L1986" i="22"/>
  <c r="B1986" i="22" s="1"/>
  <c r="V1985" i="22"/>
  <c r="R1985" i="22"/>
  <c r="N1985" i="22"/>
  <c r="L1985" i="22"/>
  <c r="B1985" i="22" s="1"/>
  <c r="V1984" i="22"/>
  <c r="R1984" i="22"/>
  <c r="N1984" i="22"/>
  <c r="L1984" i="22"/>
  <c r="B1984" i="22"/>
  <c r="V1983" i="22"/>
  <c r="R1983" i="22"/>
  <c r="N1983" i="22"/>
  <c r="L1983" i="22"/>
  <c r="B1983" i="22" s="1"/>
  <c r="V1982" i="22"/>
  <c r="R1982" i="22"/>
  <c r="N1982" i="22"/>
  <c r="L1982" i="22"/>
  <c r="B1982" i="22"/>
  <c r="V1981" i="22"/>
  <c r="R1981" i="22"/>
  <c r="N1981" i="22"/>
  <c r="L1981" i="22"/>
  <c r="B1981" i="22"/>
  <c r="V1980" i="22"/>
  <c r="R1980" i="22"/>
  <c r="B1980" i="22" s="1"/>
  <c r="N1980" i="22"/>
  <c r="L1980" i="22"/>
  <c r="V1979" i="22"/>
  <c r="R1979" i="22"/>
  <c r="N1979" i="22"/>
  <c r="L1979" i="22"/>
  <c r="V1978" i="22"/>
  <c r="R1978" i="22"/>
  <c r="N1978" i="22"/>
  <c r="L1978" i="22"/>
  <c r="B1978" i="22" s="1"/>
  <c r="V1977" i="22"/>
  <c r="R1977" i="22"/>
  <c r="N1977" i="22"/>
  <c r="L1977" i="22"/>
  <c r="V1976" i="22"/>
  <c r="R1976" i="22"/>
  <c r="N1976" i="22"/>
  <c r="L1976" i="22"/>
  <c r="B1976" i="22" s="1"/>
  <c r="V1975" i="22"/>
  <c r="R1975" i="22"/>
  <c r="N1975" i="22"/>
  <c r="L1975" i="22"/>
  <c r="B1975" i="22" s="1"/>
  <c r="V1974" i="22"/>
  <c r="R1974" i="22"/>
  <c r="N1974" i="22"/>
  <c r="L1974" i="22"/>
  <c r="V1973" i="22"/>
  <c r="R1973" i="22"/>
  <c r="N1973" i="22"/>
  <c r="L1973" i="22"/>
  <c r="B1973" i="22" s="1"/>
  <c r="V1972" i="22"/>
  <c r="R1972" i="22"/>
  <c r="N1972" i="22"/>
  <c r="L1972" i="22"/>
  <c r="B1972" i="22" s="1"/>
  <c r="V1971" i="22"/>
  <c r="R1971" i="22"/>
  <c r="N1971" i="22"/>
  <c r="L1971" i="22"/>
  <c r="B1971" i="22"/>
  <c r="V1970" i="22"/>
  <c r="R1970" i="22"/>
  <c r="N1970" i="22"/>
  <c r="L1970" i="22"/>
  <c r="V1969" i="22"/>
  <c r="R1969" i="22"/>
  <c r="N1969" i="22"/>
  <c r="L1969" i="22"/>
  <c r="B1969" i="22"/>
  <c r="V1968" i="22"/>
  <c r="R1968" i="22"/>
  <c r="N1968" i="22"/>
  <c r="L1968" i="22"/>
  <c r="B1968" i="22"/>
  <c r="V1967" i="22"/>
  <c r="R1967" i="22"/>
  <c r="N1967" i="22"/>
  <c r="L1967" i="22"/>
  <c r="B1967" i="22" s="1"/>
  <c r="V1966" i="22"/>
  <c r="R1966" i="22"/>
  <c r="N1966" i="22"/>
  <c r="B1966" i="22" s="1"/>
  <c r="L1966" i="22"/>
  <c r="V1965" i="22"/>
  <c r="R1965" i="22"/>
  <c r="N1965" i="22"/>
  <c r="L1965" i="22"/>
  <c r="B1965" i="22"/>
  <c r="V1964" i="22"/>
  <c r="R1964" i="22"/>
  <c r="B1964" i="22" s="1"/>
  <c r="N1964" i="22"/>
  <c r="L1964" i="22"/>
  <c r="V1963" i="22"/>
  <c r="R1963" i="22"/>
  <c r="N1963" i="22"/>
  <c r="L1963" i="22"/>
  <c r="V1962" i="22"/>
  <c r="R1962" i="22"/>
  <c r="N1962" i="22"/>
  <c r="L1962" i="22"/>
  <c r="B1962" i="22"/>
  <c r="V1961" i="22"/>
  <c r="R1961" i="22"/>
  <c r="N1961" i="22"/>
  <c r="B1961" i="22" s="1"/>
  <c r="L1961" i="22"/>
  <c r="V1960" i="22"/>
  <c r="R1960" i="22"/>
  <c r="N1960" i="22"/>
  <c r="L1960" i="22"/>
  <c r="V1959" i="22"/>
  <c r="R1959" i="22"/>
  <c r="N1959" i="22"/>
  <c r="L1959" i="22"/>
  <c r="B1959" i="22" s="1"/>
  <c r="V1958" i="22"/>
  <c r="R1958" i="22"/>
  <c r="B1958" i="22" s="1"/>
  <c r="N1958" i="22"/>
  <c r="L1958" i="22"/>
  <c r="V1957" i="22"/>
  <c r="R1957" i="22"/>
  <c r="N1957" i="22"/>
  <c r="L1957" i="22"/>
  <c r="B1957" i="22" s="1"/>
  <c r="V1956" i="22"/>
  <c r="R1956" i="22"/>
  <c r="N1956" i="22"/>
  <c r="L1956" i="22"/>
  <c r="B1956" i="22" s="1"/>
  <c r="V1955" i="22"/>
  <c r="R1955" i="22"/>
  <c r="N1955" i="22"/>
  <c r="L1955" i="22"/>
  <c r="B1955" i="22"/>
  <c r="V1954" i="22"/>
  <c r="R1954" i="22"/>
  <c r="N1954" i="22"/>
  <c r="L1954" i="22"/>
  <c r="V1953" i="22"/>
  <c r="R1953" i="22"/>
  <c r="N1953" i="22"/>
  <c r="L1953" i="22"/>
  <c r="B1953" i="22"/>
  <c r="V1952" i="22"/>
  <c r="R1952" i="22"/>
  <c r="N1952" i="22"/>
  <c r="L1952" i="22"/>
  <c r="B1952" i="22"/>
  <c r="V1951" i="22"/>
  <c r="R1951" i="22"/>
  <c r="N1951" i="22"/>
  <c r="L1951" i="22"/>
  <c r="V1950" i="22"/>
  <c r="R1950" i="22"/>
  <c r="N1950" i="22"/>
  <c r="L1950" i="22"/>
  <c r="B1950" i="22"/>
  <c r="V1949" i="22"/>
  <c r="R1949" i="22"/>
  <c r="N1949" i="22"/>
  <c r="L1949" i="22"/>
  <c r="B1949" i="22"/>
  <c r="V1948" i="22"/>
  <c r="R1948" i="22"/>
  <c r="B1948" i="22" s="1"/>
  <c r="N1948" i="22"/>
  <c r="L1948" i="22"/>
  <c r="V1947" i="22"/>
  <c r="R1947" i="22"/>
  <c r="N1947" i="22"/>
  <c r="L1947" i="22"/>
  <c r="B1947" i="22" s="1"/>
  <c r="V1946" i="22"/>
  <c r="R1946" i="22"/>
  <c r="N1946" i="22"/>
  <c r="L1946" i="22"/>
  <c r="B1946" i="22" s="1"/>
  <c r="V1945" i="22"/>
  <c r="R1945" i="22"/>
  <c r="N1945" i="22"/>
  <c r="L1945" i="22"/>
  <c r="V1944" i="22"/>
  <c r="R1944" i="22"/>
  <c r="N1944" i="22"/>
  <c r="L1944" i="22"/>
  <c r="V1943" i="22"/>
  <c r="R1943" i="22"/>
  <c r="N1943" i="22"/>
  <c r="L1943" i="22"/>
  <c r="B1943" i="22" s="1"/>
  <c r="V1942" i="22"/>
  <c r="R1942" i="22"/>
  <c r="N1942" i="22"/>
  <c r="L1942" i="22"/>
  <c r="V1941" i="22"/>
  <c r="R1941" i="22"/>
  <c r="N1941" i="22"/>
  <c r="L1941" i="22"/>
  <c r="V1940" i="22"/>
  <c r="R1940" i="22"/>
  <c r="N1940" i="22"/>
  <c r="L1940" i="22"/>
  <c r="B1940" i="22" s="1"/>
  <c r="V1939" i="22"/>
  <c r="R1939" i="22"/>
  <c r="N1939" i="22"/>
  <c r="L1939" i="22"/>
  <c r="B1939" i="22"/>
  <c r="V1938" i="22"/>
  <c r="R1938" i="22"/>
  <c r="N1938" i="22"/>
  <c r="L1938" i="22"/>
  <c r="V1937" i="22"/>
  <c r="R1937" i="22"/>
  <c r="N1937" i="22"/>
  <c r="L1937" i="22"/>
  <c r="B1937" i="22" s="1"/>
  <c r="V1936" i="22"/>
  <c r="R1936" i="22"/>
  <c r="N1936" i="22"/>
  <c r="L1936" i="22"/>
  <c r="B1936" i="22"/>
  <c r="V1935" i="22"/>
  <c r="R1935" i="22"/>
  <c r="N1935" i="22"/>
  <c r="L1935" i="22"/>
  <c r="V1934" i="22"/>
  <c r="R1934" i="22"/>
  <c r="N1934" i="22"/>
  <c r="L1934" i="22"/>
  <c r="B1934" i="22"/>
  <c r="V1933" i="22"/>
  <c r="R1933" i="22"/>
  <c r="N1933" i="22"/>
  <c r="L1933" i="22"/>
  <c r="B1933" i="22"/>
  <c r="V1932" i="22"/>
  <c r="R1932" i="22"/>
  <c r="B1932" i="22" s="1"/>
  <c r="N1932" i="22"/>
  <c r="L1932" i="22"/>
  <c r="V1931" i="22"/>
  <c r="R1931" i="22"/>
  <c r="N1931" i="22"/>
  <c r="L1931" i="22"/>
  <c r="V1930" i="22"/>
  <c r="R1930" i="22"/>
  <c r="N1930" i="22"/>
  <c r="L1930" i="22"/>
  <c r="B1930" i="22" s="1"/>
  <c r="V1929" i="22"/>
  <c r="R1929" i="22"/>
  <c r="N1929" i="22"/>
  <c r="L1929" i="22"/>
  <c r="V1928" i="22"/>
  <c r="R1928" i="22"/>
  <c r="N1928" i="22"/>
  <c r="L1928" i="22"/>
  <c r="V1927" i="22"/>
  <c r="R1927" i="22"/>
  <c r="N1927" i="22"/>
  <c r="L1927" i="22"/>
  <c r="B1927" i="22" s="1"/>
  <c r="V1926" i="22"/>
  <c r="R1926" i="22"/>
  <c r="B1926" i="22" s="1"/>
  <c r="N1926" i="22"/>
  <c r="L1926" i="22"/>
  <c r="V1925" i="22"/>
  <c r="R1925" i="22"/>
  <c r="N1925" i="22"/>
  <c r="L1925" i="22"/>
  <c r="B1925" i="22" s="1"/>
  <c r="V1924" i="22"/>
  <c r="R1924" i="22"/>
  <c r="N1924" i="22"/>
  <c r="L1924" i="22"/>
  <c r="B1924" i="22"/>
  <c r="V1923" i="22"/>
  <c r="R1923" i="22"/>
  <c r="N1923" i="22"/>
  <c r="L1923" i="22"/>
  <c r="B1923" i="22"/>
  <c r="V1922" i="22"/>
  <c r="R1922" i="22"/>
  <c r="N1922" i="22"/>
  <c r="L1922" i="22"/>
  <c r="V1921" i="22"/>
  <c r="R1921" i="22"/>
  <c r="N1921" i="22"/>
  <c r="L1921" i="22"/>
  <c r="B1921" i="22" s="1"/>
  <c r="V1920" i="22"/>
  <c r="R1920" i="22"/>
  <c r="N1920" i="22"/>
  <c r="L1920" i="22"/>
  <c r="B1920" i="22"/>
  <c r="V1919" i="22"/>
  <c r="R1919" i="22"/>
  <c r="N1919" i="22"/>
  <c r="L1919" i="22"/>
  <c r="B1919" i="22" s="1"/>
  <c r="V1918" i="22"/>
  <c r="R1918" i="22"/>
  <c r="N1918" i="22"/>
  <c r="B1918" i="22" s="1"/>
  <c r="L1918" i="22"/>
  <c r="V1917" i="22"/>
  <c r="R1917" i="22"/>
  <c r="N1917" i="22"/>
  <c r="L1917" i="22"/>
  <c r="B1917" i="22"/>
  <c r="V1916" i="22"/>
  <c r="R1916" i="22"/>
  <c r="B1916" i="22" s="1"/>
  <c r="N1916" i="22"/>
  <c r="L1916" i="22"/>
  <c r="V1915" i="22"/>
  <c r="R1915" i="22"/>
  <c r="N1915" i="22"/>
  <c r="L1915" i="22"/>
  <c r="B1915" i="22" s="1"/>
  <c r="V1914" i="22"/>
  <c r="R1914" i="22"/>
  <c r="N1914" i="22"/>
  <c r="L1914" i="22"/>
  <c r="B1914" i="22"/>
  <c r="V1913" i="22"/>
  <c r="R1913" i="22"/>
  <c r="N1913" i="22"/>
  <c r="B1913" i="22" s="1"/>
  <c r="L1913" i="22"/>
  <c r="V1912" i="22"/>
  <c r="R1912" i="22"/>
  <c r="N1912" i="22"/>
  <c r="L1912" i="22"/>
  <c r="B1912" i="22" s="1"/>
  <c r="V1911" i="22"/>
  <c r="R1911" i="22"/>
  <c r="N1911" i="22"/>
  <c r="L1911" i="22"/>
  <c r="B1911" i="22" s="1"/>
  <c r="V1910" i="22"/>
  <c r="R1910" i="22"/>
  <c r="N1910" i="22"/>
  <c r="L1910" i="22"/>
  <c r="V1909" i="22"/>
  <c r="R1909" i="22"/>
  <c r="N1909" i="22"/>
  <c r="L1909" i="22"/>
  <c r="B1909" i="22" s="1"/>
  <c r="V1908" i="22"/>
  <c r="R1908" i="22"/>
  <c r="N1908" i="22"/>
  <c r="L1908" i="22"/>
  <c r="B1908" i="22" s="1"/>
  <c r="V1907" i="22"/>
  <c r="R1907" i="22"/>
  <c r="N1907" i="22"/>
  <c r="L1907" i="22"/>
  <c r="B1907" i="22"/>
  <c r="V1906" i="22"/>
  <c r="R1906" i="22"/>
  <c r="N1906" i="22"/>
  <c r="L1906" i="22"/>
  <c r="V1905" i="22"/>
  <c r="R1905" i="22"/>
  <c r="N1905" i="22"/>
  <c r="L1905" i="22"/>
  <c r="B1905" i="22" s="1"/>
  <c r="V1904" i="22"/>
  <c r="R1904" i="22"/>
  <c r="N1904" i="22"/>
  <c r="L1904" i="22"/>
  <c r="B1904" i="22"/>
  <c r="V1903" i="22"/>
  <c r="R1903" i="22"/>
  <c r="N1903" i="22"/>
  <c r="L1903" i="22"/>
  <c r="B1903" i="22" s="1"/>
  <c r="V1902" i="22"/>
  <c r="R1902" i="22"/>
  <c r="N1902" i="22"/>
  <c r="L1902" i="22"/>
  <c r="V1901" i="22"/>
  <c r="R1901" i="22"/>
  <c r="N1901" i="22"/>
  <c r="L1901" i="22"/>
  <c r="B1901" i="22"/>
  <c r="V1900" i="22"/>
  <c r="R1900" i="22"/>
  <c r="B1900" i="22" s="1"/>
  <c r="N1900" i="22"/>
  <c r="L1900" i="22"/>
  <c r="V1899" i="22"/>
  <c r="R1899" i="22"/>
  <c r="N1899" i="22"/>
  <c r="L1899" i="22"/>
  <c r="B1899" i="22" s="1"/>
  <c r="V1898" i="22"/>
  <c r="R1898" i="22"/>
  <c r="N1898" i="22"/>
  <c r="L1898" i="22"/>
  <c r="B1898" i="22" s="1"/>
  <c r="V1897" i="22"/>
  <c r="R1897" i="22"/>
  <c r="N1897" i="22"/>
  <c r="B1897" i="22" s="1"/>
  <c r="L1897" i="22"/>
  <c r="V1896" i="22"/>
  <c r="R1896" i="22"/>
  <c r="N1896" i="22"/>
  <c r="L1896" i="22"/>
  <c r="B1896" i="22" s="1"/>
  <c r="V1895" i="22"/>
  <c r="R1895" i="22"/>
  <c r="N1895" i="22"/>
  <c r="L1895" i="22"/>
  <c r="B1895" i="22" s="1"/>
  <c r="V1894" i="22"/>
  <c r="R1894" i="22"/>
  <c r="N1894" i="22"/>
  <c r="L1894" i="22"/>
  <c r="V1893" i="22"/>
  <c r="R1893" i="22"/>
  <c r="N1893" i="22"/>
  <c r="L1893" i="22"/>
  <c r="B1893" i="22" s="1"/>
  <c r="V1892" i="22"/>
  <c r="R1892" i="22"/>
  <c r="N1892" i="22"/>
  <c r="L1892" i="22"/>
  <c r="B1892" i="22" s="1"/>
  <c r="V1891" i="22"/>
  <c r="R1891" i="22"/>
  <c r="N1891" i="22"/>
  <c r="L1891" i="22"/>
  <c r="B1891" i="22"/>
  <c r="V1890" i="22"/>
  <c r="R1890" i="22"/>
  <c r="N1890" i="22"/>
  <c r="L1890" i="22"/>
  <c r="B1890" i="22" s="1"/>
  <c r="V1889" i="22"/>
  <c r="R1889" i="22"/>
  <c r="N1889" i="22"/>
  <c r="L1889" i="22"/>
  <c r="B1889" i="22"/>
  <c r="V1888" i="22"/>
  <c r="R1888" i="22"/>
  <c r="N1888" i="22"/>
  <c r="L1888" i="22"/>
  <c r="B1888" i="22"/>
  <c r="V1887" i="22"/>
  <c r="R1887" i="22"/>
  <c r="N1887" i="22"/>
  <c r="L1887" i="22"/>
  <c r="V1886" i="22"/>
  <c r="R1886" i="22"/>
  <c r="N1886" i="22"/>
  <c r="B1886" i="22" s="1"/>
  <c r="L1886" i="22"/>
  <c r="V1885" i="22"/>
  <c r="R1885" i="22"/>
  <c r="N1885" i="22"/>
  <c r="L1885" i="22"/>
  <c r="B1885" i="22"/>
  <c r="V1884" i="22"/>
  <c r="R1884" i="22"/>
  <c r="B1884" i="22" s="1"/>
  <c r="N1884" i="22"/>
  <c r="L1884" i="22"/>
  <c r="V1883" i="22"/>
  <c r="R1883" i="22"/>
  <c r="N1883" i="22"/>
  <c r="L1883" i="22"/>
  <c r="V1882" i="22"/>
  <c r="R1882" i="22"/>
  <c r="N1882" i="22"/>
  <c r="L1882" i="22"/>
  <c r="B1882" i="22" s="1"/>
  <c r="V1881" i="22"/>
  <c r="R1881" i="22"/>
  <c r="N1881" i="22"/>
  <c r="L1881" i="22"/>
  <c r="V1880" i="22"/>
  <c r="R1880" i="22"/>
  <c r="N1880" i="22"/>
  <c r="L1880" i="22"/>
  <c r="V1879" i="22"/>
  <c r="R1879" i="22"/>
  <c r="N1879" i="22"/>
  <c r="L1879" i="22"/>
  <c r="B1879" i="22" s="1"/>
  <c r="V1878" i="22"/>
  <c r="R1878" i="22"/>
  <c r="N1878" i="22"/>
  <c r="L1878" i="22"/>
  <c r="B1878" i="22"/>
  <c r="V1877" i="22"/>
  <c r="R1877" i="22"/>
  <c r="N1877" i="22"/>
  <c r="L1877" i="22"/>
  <c r="V1876" i="22"/>
  <c r="R1876" i="22"/>
  <c r="N1876" i="22"/>
  <c r="B1876" i="22" s="1"/>
  <c r="L1876" i="22"/>
  <c r="V1875" i="22"/>
  <c r="R1875" i="22"/>
  <c r="N1875" i="22"/>
  <c r="L1875" i="22"/>
  <c r="B1875" i="22" s="1"/>
  <c r="V1874" i="22"/>
  <c r="R1874" i="22"/>
  <c r="B1874" i="22" s="1"/>
  <c r="N1874" i="22"/>
  <c r="L1874" i="22"/>
  <c r="V1873" i="22"/>
  <c r="R1873" i="22"/>
  <c r="N1873" i="22"/>
  <c r="L1873" i="22"/>
  <c r="V1872" i="22"/>
  <c r="R1872" i="22"/>
  <c r="N1872" i="22"/>
  <c r="L1872" i="22"/>
  <c r="B1872" i="22" s="1"/>
  <c r="V1871" i="22"/>
  <c r="R1871" i="22"/>
  <c r="N1871" i="22"/>
  <c r="L1871" i="22"/>
  <c r="B1871" i="22"/>
  <c r="V1870" i="22"/>
  <c r="R1870" i="22"/>
  <c r="N1870" i="22"/>
  <c r="L1870" i="22"/>
  <c r="B1870" i="22" s="1"/>
  <c r="V1869" i="22"/>
  <c r="R1869" i="22"/>
  <c r="N1869" i="22"/>
  <c r="L1869" i="22"/>
  <c r="V1868" i="22"/>
  <c r="R1868" i="22"/>
  <c r="N1868" i="22"/>
  <c r="L1868" i="22"/>
  <c r="B1868" i="22" s="1"/>
  <c r="V1867" i="22"/>
  <c r="B1867" i="22" s="1"/>
  <c r="R1867" i="22"/>
  <c r="N1867" i="22"/>
  <c r="L1867" i="22"/>
  <c r="V1866" i="22"/>
  <c r="R1866" i="22"/>
  <c r="N1866" i="22"/>
  <c r="L1866" i="22"/>
  <c r="B1866" i="22" s="1"/>
  <c r="V1865" i="22"/>
  <c r="R1865" i="22"/>
  <c r="N1865" i="22"/>
  <c r="L1865" i="22"/>
  <c r="B1865" i="22" s="1"/>
  <c r="V1864" i="22"/>
  <c r="R1864" i="22"/>
  <c r="N1864" i="22"/>
  <c r="L1864" i="22"/>
  <c r="B1864" i="22"/>
  <c r="V1863" i="22"/>
  <c r="R1863" i="22"/>
  <c r="B1863" i="22" s="1"/>
  <c r="N1863" i="22"/>
  <c r="L1863" i="22"/>
  <c r="V1862" i="22"/>
  <c r="R1862" i="22"/>
  <c r="N1862" i="22"/>
  <c r="L1862" i="22"/>
  <c r="V1861" i="22"/>
  <c r="R1861" i="22"/>
  <c r="N1861" i="22"/>
  <c r="L1861" i="22"/>
  <c r="B1861" i="22" s="1"/>
  <c r="V1860" i="22"/>
  <c r="R1860" i="22"/>
  <c r="N1860" i="22"/>
  <c r="L1860" i="22"/>
  <c r="B1860" i="22"/>
  <c r="V1859" i="22"/>
  <c r="R1859" i="22"/>
  <c r="N1859" i="22"/>
  <c r="L1859" i="22"/>
  <c r="B1859" i="22" s="1"/>
  <c r="V1858" i="22"/>
  <c r="R1858" i="22"/>
  <c r="N1858" i="22"/>
  <c r="B1858" i="22" s="1"/>
  <c r="L1858" i="22"/>
  <c r="V1857" i="22"/>
  <c r="R1857" i="22"/>
  <c r="N1857" i="22"/>
  <c r="L1857" i="22"/>
  <c r="B1857" i="22"/>
  <c r="V1856" i="22"/>
  <c r="R1856" i="22"/>
  <c r="N1856" i="22"/>
  <c r="B1856" i="22" s="1"/>
  <c r="L1856" i="22"/>
  <c r="V1855" i="22"/>
  <c r="R1855" i="22"/>
  <c r="N1855" i="22"/>
  <c r="L1855" i="22"/>
  <c r="V1854" i="22"/>
  <c r="R1854" i="22"/>
  <c r="N1854" i="22"/>
  <c r="L1854" i="22"/>
  <c r="B1854" i="22" s="1"/>
  <c r="V1853" i="22"/>
  <c r="B1853" i="22" s="1"/>
  <c r="R1853" i="22"/>
  <c r="N1853" i="22"/>
  <c r="L1853" i="22"/>
  <c r="V1852" i="22"/>
  <c r="R1852" i="22"/>
  <c r="N1852" i="22"/>
  <c r="L1852" i="22"/>
  <c r="B1852" i="22" s="1"/>
  <c r="V1851" i="22"/>
  <c r="R1851" i="22"/>
  <c r="B1851" i="22" s="1"/>
  <c r="N1851" i="22"/>
  <c r="L1851" i="22"/>
  <c r="V1850" i="22"/>
  <c r="R1850" i="22"/>
  <c r="N1850" i="22"/>
  <c r="L1850" i="22"/>
  <c r="B1850" i="22" s="1"/>
  <c r="V1849" i="22"/>
  <c r="R1849" i="22"/>
  <c r="N1849" i="22"/>
  <c r="L1849" i="22"/>
  <c r="V1848" i="22"/>
  <c r="R1848" i="22"/>
  <c r="N1848" i="22"/>
  <c r="L1848" i="22"/>
  <c r="V1847" i="22"/>
  <c r="R1847" i="22"/>
  <c r="N1847" i="22"/>
  <c r="L1847" i="22"/>
  <c r="B1847" i="22" s="1"/>
  <c r="V1846" i="22"/>
  <c r="R1846" i="22"/>
  <c r="N1846" i="22"/>
  <c r="L1846" i="22"/>
  <c r="B1846" i="22"/>
  <c r="V1845" i="22"/>
  <c r="R1845" i="22"/>
  <c r="N1845" i="22"/>
  <c r="L1845" i="22"/>
  <c r="V1844" i="22"/>
  <c r="R1844" i="22"/>
  <c r="N1844" i="22"/>
  <c r="L1844" i="22"/>
  <c r="B1844" i="22"/>
  <c r="V1843" i="22"/>
  <c r="R1843" i="22"/>
  <c r="N1843" i="22"/>
  <c r="L1843" i="22"/>
  <c r="B1843" i="22" s="1"/>
  <c r="V1842" i="22"/>
  <c r="R1842" i="22"/>
  <c r="N1842" i="22"/>
  <c r="L1842" i="22"/>
  <c r="V1841" i="22"/>
  <c r="R1841" i="22"/>
  <c r="N1841" i="22"/>
  <c r="L1841" i="22"/>
  <c r="V1840" i="22"/>
  <c r="R1840" i="22"/>
  <c r="N1840" i="22"/>
  <c r="L1840" i="22"/>
  <c r="V1839" i="22"/>
  <c r="R1839" i="22"/>
  <c r="N1839" i="22"/>
  <c r="L1839" i="22"/>
  <c r="B1839" i="22"/>
  <c r="V1838" i="22"/>
  <c r="R1838" i="22"/>
  <c r="N1838" i="22"/>
  <c r="L1838" i="22"/>
  <c r="B1838" i="22" s="1"/>
  <c r="V1837" i="22"/>
  <c r="R1837" i="22"/>
  <c r="N1837" i="22"/>
  <c r="B1837" i="22" s="1"/>
  <c r="L1837" i="22"/>
  <c r="V1836" i="22"/>
  <c r="R1836" i="22"/>
  <c r="N1836" i="22"/>
  <c r="L1836" i="22"/>
  <c r="V1835" i="22"/>
  <c r="R1835" i="22"/>
  <c r="B1835" i="22" s="1"/>
  <c r="N1835" i="22"/>
  <c r="L1835" i="22"/>
  <c r="V1834" i="22"/>
  <c r="R1834" i="22"/>
  <c r="N1834" i="22"/>
  <c r="L1834" i="22"/>
  <c r="V1833" i="22"/>
  <c r="R1833" i="22"/>
  <c r="N1833" i="22"/>
  <c r="L1833" i="22"/>
  <c r="B1833" i="22"/>
  <c r="V1832" i="22"/>
  <c r="R1832" i="22"/>
  <c r="N1832" i="22"/>
  <c r="L1832" i="22"/>
  <c r="V1831" i="22"/>
  <c r="R1831" i="22"/>
  <c r="B1831" i="22" s="1"/>
  <c r="N1831" i="22"/>
  <c r="L1831" i="22"/>
  <c r="V1830" i="22"/>
  <c r="R1830" i="22"/>
  <c r="N1830" i="22"/>
  <c r="L1830" i="22"/>
  <c r="V1829" i="22"/>
  <c r="R1829" i="22"/>
  <c r="N1829" i="22"/>
  <c r="L1829" i="22"/>
  <c r="V1828" i="22"/>
  <c r="R1828" i="22"/>
  <c r="N1828" i="22"/>
  <c r="B1828" i="22" s="1"/>
  <c r="L1828" i="22"/>
  <c r="V1827" i="22"/>
  <c r="R1827" i="22"/>
  <c r="N1827" i="22"/>
  <c r="L1827" i="22"/>
  <c r="B1827" i="22"/>
  <c r="AD1826" i="22"/>
  <c r="V1826" i="22"/>
  <c r="R1826" i="22"/>
  <c r="N1826" i="22"/>
  <c r="L1826" i="22"/>
  <c r="B1826" i="22" s="1"/>
  <c r="V1825" i="22"/>
  <c r="B1825" i="22" s="1"/>
  <c r="R1825" i="22"/>
  <c r="N1825" i="22"/>
  <c r="L1825" i="22"/>
  <c r="V1824" i="22"/>
  <c r="R1824" i="22"/>
  <c r="B1824" i="22" s="1"/>
  <c r="AD1824" i="22" s="1"/>
  <c r="N1824" i="22"/>
  <c r="L1824" i="22"/>
  <c r="V1823" i="22"/>
  <c r="R1823" i="22"/>
  <c r="N1823" i="22"/>
  <c r="L1823" i="22"/>
  <c r="B1823" i="22"/>
  <c r="V1822" i="22"/>
  <c r="R1822" i="22"/>
  <c r="N1822" i="22"/>
  <c r="L1822" i="22"/>
  <c r="V1821" i="22"/>
  <c r="R1821" i="22"/>
  <c r="N1821" i="22"/>
  <c r="L1821" i="22"/>
  <c r="V1820" i="22"/>
  <c r="R1820" i="22"/>
  <c r="N1820" i="22"/>
  <c r="L1820" i="22"/>
  <c r="B1820" i="22"/>
  <c r="AD1820" i="22" s="1"/>
  <c r="V1819" i="22"/>
  <c r="R1819" i="22"/>
  <c r="N1819" i="22"/>
  <c r="L1819" i="22"/>
  <c r="B1819" i="22" s="1"/>
  <c r="V1816" i="22"/>
  <c r="B1816" i="22" s="1"/>
  <c r="R1816" i="22"/>
  <c r="N1816" i="22"/>
  <c r="L1816" i="22"/>
  <c r="V1815" i="22"/>
  <c r="R1815" i="22"/>
  <c r="N1815" i="22"/>
  <c r="L1815" i="22"/>
  <c r="B1815" i="22" s="1"/>
  <c r="V1814" i="22"/>
  <c r="R1814" i="22"/>
  <c r="N1814" i="22"/>
  <c r="L1814" i="22"/>
  <c r="B1814" i="22"/>
  <c r="V1813" i="22"/>
  <c r="R1813" i="22"/>
  <c r="B1813" i="22" s="1"/>
  <c r="N1813" i="22"/>
  <c r="L1813" i="22"/>
  <c r="V1812" i="22"/>
  <c r="R1812" i="22"/>
  <c r="N1812" i="22"/>
  <c r="L1812" i="22"/>
  <c r="B1812" i="22" s="1"/>
  <c r="V1811" i="22"/>
  <c r="R1811" i="22"/>
  <c r="N1811" i="22"/>
  <c r="L1811" i="22"/>
  <c r="B1811" i="22"/>
  <c r="V1810" i="22"/>
  <c r="R1810" i="22"/>
  <c r="B1810" i="22" s="1"/>
  <c r="N1810" i="22"/>
  <c r="L1810" i="22"/>
  <c r="V1809" i="22"/>
  <c r="R1809" i="22"/>
  <c r="N1809" i="22"/>
  <c r="L1809" i="22"/>
  <c r="V1808" i="22"/>
  <c r="R1808" i="22"/>
  <c r="N1808" i="22"/>
  <c r="L1808" i="22"/>
  <c r="B1808" i="22"/>
  <c r="V1807" i="22"/>
  <c r="R1807" i="22"/>
  <c r="N1807" i="22"/>
  <c r="L1807" i="22"/>
  <c r="B1807" i="22" s="1"/>
  <c r="V1806" i="22"/>
  <c r="R1806" i="22"/>
  <c r="N1806" i="22"/>
  <c r="L1806" i="22"/>
  <c r="B1806" i="22" s="1"/>
  <c r="V1805" i="22"/>
  <c r="R1805" i="22"/>
  <c r="N1805" i="22"/>
  <c r="L1805" i="22"/>
  <c r="B1805" i="22" s="1"/>
  <c r="V1804" i="22"/>
  <c r="R1804" i="22"/>
  <c r="N1804" i="22"/>
  <c r="L1804" i="22"/>
  <c r="B1804" i="22"/>
  <c r="V1803" i="22"/>
  <c r="R1803" i="22"/>
  <c r="B1803" i="22" s="1"/>
  <c r="N1803" i="22"/>
  <c r="L1803" i="22"/>
  <c r="V1802" i="22"/>
  <c r="R1802" i="22"/>
  <c r="N1802" i="22"/>
  <c r="L1802" i="22"/>
  <c r="V1801" i="22"/>
  <c r="R1801" i="22"/>
  <c r="N1801" i="22"/>
  <c r="L1801" i="22"/>
  <c r="B1801" i="22"/>
  <c r="V1800" i="22"/>
  <c r="R1800" i="22"/>
  <c r="N1800" i="22"/>
  <c r="L1800" i="22"/>
  <c r="B1800" i="22"/>
  <c r="V1799" i="22"/>
  <c r="R1799" i="22"/>
  <c r="B1799" i="22" s="1"/>
  <c r="N1799" i="22"/>
  <c r="L1799" i="22"/>
  <c r="V1798" i="22"/>
  <c r="R1798" i="22"/>
  <c r="N1798" i="22"/>
  <c r="L1798" i="22"/>
  <c r="V1797" i="22"/>
  <c r="R1797" i="22"/>
  <c r="N1797" i="22"/>
  <c r="L1797" i="22"/>
  <c r="B1797" i="22"/>
  <c r="V1796" i="22"/>
  <c r="R1796" i="22"/>
  <c r="N1796" i="22"/>
  <c r="L1796" i="22"/>
  <c r="B1796" i="22"/>
  <c r="V1795" i="22"/>
  <c r="R1795" i="22"/>
  <c r="B1795" i="22" s="1"/>
  <c r="N1795" i="22"/>
  <c r="L1795" i="22"/>
  <c r="V1794" i="22"/>
  <c r="R1794" i="22"/>
  <c r="N1794" i="22"/>
  <c r="L1794" i="22"/>
  <c r="B1794" i="22" s="1"/>
  <c r="V1793" i="22"/>
  <c r="R1793" i="22"/>
  <c r="N1793" i="22"/>
  <c r="L1793" i="22"/>
  <c r="B1793" i="22" s="1"/>
  <c r="V1792" i="22"/>
  <c r="R1792" i="22"/>
  <c r="N1792" i="22"/>
  <c r="L1792" i="22"/>
  <c r="B1792" i="22"/>
  <c r="V1791" i="22"/>
  <c r="R1791" i="22"/>
  <c r="N1791" i="22"/>
  <c r="L1791" i="22"/>
  <c r="V1790" i="22"/>
  <c r="R1790" i="22"/>
  <c r="N1790" i="22"/>
  <c r="L1790" i="22"/>
  <c r="B1790" i="22" s="1"/>
  <c r="V1789" i="22"/>
  <c r="R1789" i="22"/>
  <c r="N1789" i="22"/>
  <c r="L1789" i="22"/>
  <c r="B1789" i="22" s="1"/>
  <c r="V1788" i="22"/>
  <c r="R1788" i="22"/>
  <c r="N1788" i="22"/>
  <c r="L1788" i="22"/>
  <c r="B1788" i="22"/>
  <c r="V1787" i="22"/>
  <c r="R1787" i="22"/>
  <c r="B1787" i="22" s="1"/>
  <c r="N1787" i="22"/>
  <c r="L1787" i="22"/>
  <c r="V1786" i="22"/>
  <c r="R1786" i="22"/>
  <c r="N1786" i="22"/>
  <c r="L1786" i="22"/>
  <c r="V1785" i="22"/>
  <c r="R1785" i="22"/>
  <c r="N1785" i="22"/>
  <c r="L1785" i="22"/>
  <c r="B1785" i="22"/>
  <c r="V1784" i="22"/>
  <c r="R1784" i="22"/>
  <c r="N1784" i="22"/>
  <c r="L1784" i="22"/>
  <c r="B1784" i="22"/>
  <c r="V1783" i="22"/>
  <c r="R1783" i="22"/>
  <c r="B1783" i="22" s="1"/>
  <c r="N1783" i="22"/>
  <c r="L1783" i="22"/>
  <c r="V1782" i="22"/>
  <c r="R1782" i="22"/>
  <c r="N1782" i="22"/>
  <c r="L1782" i="22"/>
  <c r="V1781" i="22"/>
  <c r="R1781" i="22"/>
  <c r="N1781" i="22"/>
  <c r="L1781" i="22"/>
  <c r="B1781" i="22"/>
  <c r="V1780" i="22"/>
  <c r="R1780" i="22"/>
  <c r="N1780" i="22"/>
  <c r="L1780" i="22"/>
  <c r="B1780" i="22"/>
  <c r="V1779" i="22"/>
  <c r="R1779" i="22"/>
  <c r="N1779" i="22"/>
  <c r="L1779" i="22"/>
  <c r="V1778" i="22"/>
  <c r="R1778" i="22"/>
  <c r="N1778" i="22"/>
  <c r="L1778" i="22"/>
  <c r="V1777" i="22"/>
  <c r="R1777" i="22"/>
  <c r="N1777" i="22"/>
  <c r="L1777" i="22"/>
  <c r="B1777" i="22"/>
  <c r="V1776" i="22"/>
  <c r="R1776" i="22"/>
  <c r="N1776" i="22"/>
  <c r="L1776" i="22"/>
  <c r="B1776" i="22"/>
  <c r="V1775" i="22"/>
  <c r="R1775" i="22"/>
  <c r="B1775" i="22" s="1"/>
  <c r="N1775" i="22"/>
  <c r="L1775" i="22"/>
  <c r="V1774" i="22"/>
  <c r="R1774" i="22"/>
  <c r="N1774" i="22"/>
  <c r="L1774" i="22"/>
  <c r="V1773" i="22"/>
  <c r="B1773" i="22" s="1"/>
  <c r="R1773" i="22"/>
  <c r="N1773" i="22"/>
  <c r="L1773" i="22"/>
  <c r="V1772" i="22"/>
  <c r="R1772" i="22"/>
  <c r="N1772" i="22"/>
  <c r="L1772" i="22"/>
  <c r="B1772" i="22"/>
  <c r="V1771" i="22"/>
  <c r="R1771" i="22"/>
  <c r="N1771" i="22"/>
  <c r="L1771" i="22"/>
  <c r="V1770" i="22"/>
  <c r="R1770" i="22"/>
  <c r="N1770" i="22"/>
  <c r="L1770" i="22"/>
  <c r="V1769" i="22"/>
  <c r="R1769" i="22"/>
  <c r="N1769" i="22"/>
  <c r="L1769" i="22"/>
  <c r="B1769" i="22"/>
  <c r="V1768" i="22"/>
  <c r="R1768" i="22"/>
  <c r="N1768" i="22"/>
  <c r="L1768" i="22"/>
  <c r="B1768" i="22"/>
  <c r="V1767" i="22"/>
  <c r="R1767" i="22"/>
  <c r="B1767" i="22" s="1"/>
  <c r="N1767" i="22"/>
  <c r="L1767" i="22"/>
  <c r="V1766" i="22"/>
  <c r="R1766" i="22"/>
  <c r="N1766" i="22"/>
  <c r="L1766" i="22"/>
  <c r="V1765" i="22"/>
  <c r="B1765" i="22" s="1"/>
  <c r="R1765" i="22"/>
  <c r="N1765" i="22"/>
  <c r="L1765" i="22"/>
  <c r="V1764" i="22"/>
  <c r="R1764" i="22"/>
  <c r="N1764" i="22"/>
  <c r="L1764" i="22"/>
  <c r="B1764" i="22"/>
  <c r="V1763" i="22"/>
  <c r="R1763" i="22"/>
  <c r="N1763" i="22"/>
  <c r="L1763" i="22"/>
  <c r="V1762" i="22"/>
  <c r="R1762" i="22"/>
  <c r="N1762" i="22"/>
  <c r="L1762" i="22"/>
  <c r="V1761" i="22"/>
  <c r="R1761" i="22"/>
  <c r="N1761" i="22"/>
  <c r="L1761" i="22"/>
  <c r="B1761" i="22"/>
  <c r="V1760" i="22"/>
  <c r="R1760" i="22"/>
  <c r="N1760" i="22"/>
  <c r="L1760" i="22"/>
  <c r="B1760" i="22"/>
  <c r="V1759" i="22"/>
  <c r="R1759" i="22"/>
  <c r="B1759" i="22" s="1"/>
  <c r="N1759" i="22"/>
  <c r="L1759" i="22"/>
  <c r="V1758" i="22"/>
  <c r="R1758" i="22"/>
  <c r="N1758" i="22"/>
  <c r="L1758" i="22"/>
  <c r="V1757" i="22"/>
  <c r="B1757" i="22" s="1"/>
  <c r="R1757" i="22"/>
  <c r="N1757" i="22"/>
  <c r="L1757" i="22"/>
  <c r="V1756" i="22"/>
  <c r="R1756" i="22"/>
  <c r="N1756" i="22"/>
  <c r="L1756" i="22"/>
  <c r="B1756" i="22"/>
  <c r="V1755" i="22"/>
  <c r="R1755" i="22"/>
  <c r="N1755" i="22"/>
  <c r="L1755" i="22"/>
  <c r="V1754" i="22"/>
  <c r="R1754" i="22"/>
  <c r="N1754" i="22"/>
  <c r="L1754" i="22"/>
  <c r="V1753" i="22"/>
  <c r="R1753" i="22"/>
  <c r="N1753" i="22"/>
  <c r="L1753" i="22"/>
  <c r="B1753" i="22"/>
  <c r="V1752" i="22"/>
  <c r="R1752" i="22"/>
  <c r="N1752" i="22"/>
  <c r="L1752" i="22"/>
  <c r="B1752" i="22"/>
  <c r="V1751" i="22"/>
  <c r="R1751" i="22"/>
  <c r="B1751" i="22" s="1"/>
  <c r="N1751" i="22"/>
  <c r="L1751" i="22"/>
  <c r="V1750" i="22"/>
  <c r="R1750" i="22"/>
  <c r="N1750" i="22"/>
  <c r="L1750" i="22"/>
  <c r="V1749" i="22"/>
  <c r="B1749" i="22" s="1"/>
  <c r="R1749" i="22"/>
  <c r="N1749" i="22"/>
  <c r="L1749" i="22"/>
  <c r="V1748" i="22"/>
  <c r="R1748" i="22"/>
  <c r="N1748" i="22"/>
  <c r="L1748" i="22"/>
  <c r="B1748" i="22"/>
  <c r="V1747" i="22"/>
  <c r="R1747" i="22"/>
  <c r="N1747" i="22"/>
  <c r="L1747" i="22"/>
  <c r="V1746" i="22"/>
  <c r="R1746" i="22"/>
  <c r="N1746" i="22"/>
  <c r="L1746" i="22"/>
  <c r="V1745" i="22"/>
  <c r="R1745" i="22"/>
  <c r="N1745" i="22"/>
  <c r="L1745" i="22"/>
  <c r="B1745" i="22"/>
  <c r="V1744" i="22"/>
  <c r="R1744" i="22"/>
  <c r="N1744" i="22"/>
  <c r="L1744" i="22"/>
  <c r="B1744" i="22"/>
  <c r="V1743" i="22"/>
  <c r="R1743" i="22"/>
  <c r="B1743" i="22" s="1"/>
  <c r="N1743" i="22"/>
  <c r="L1743" i="22"/>
  <c r="V1742" i="22"/>
  <c r="R1742" i="22"/>
  <c r="N1742" i="22"/>
  <c r="L1742" i="22"/>
  <c r="V1741" i="22"/>
  <c r="B1741" i="22" s="1"/>
  <c r="R1741" i="22"/>
  <c r="N1741" i="22"/>
  <c r="L1741" i="22"/>
  <c r="V1740" i="22"/>
  <c r="R1740" i="22"/>
  <c r="N1740" i="22"/>
  <c r="L1740" i="22"/>
  <c r="B1740" i="22"/>
  <c r="V1739" i="22"/>
  <c r="R1739" i="22"/>
  <c r="N1739" i="22"/>
  <c r="L1739" i="22"/>
  <c r="V1738" i="22"/>
  <c r="R1738" i="22"/>
  <c r="N1738" i="22"/>
  <c r="L1738" i="22"/>
  <c r="V1737" i="22"/>
  <c r="R1737" i="22"/>
  <c r="N1737" i="22"/>
  <c r="L1737" i="22"/>
  <c r="B1737" i="22"/>
  <c r="V1736" i="22"/>
  <c r="R1736" i="22"/>
  <c r="N1736" i="22"/>
  <c r="L1736" i="22"/>
  <c r="B1736" i="22"/>
  <c r="V1735" i="22"/>
  <c r="R1735" i="22"/>
  <c r="B1735" i="22" s="1"/>
  <c r="N1735" i="22"/>
  <c r="L1735" i="22"/>
  <c r="V1734" i="22"/>
  <c r="R1734" i="22"/>
  <c r="N1734" i="22"/>
  <c r="L1734" i="22"/>
  <c r="V1733" i="22"/>
  <c r="B1733" i="22" s="1"/>
  <c r="R1733" i="22"/>
  <c r="N1733" i="22"/>
  <c r="L1733" i="22"/>
  <c r="V1732" i="22"/>
  <c r="R1732" i="22"/>
  <c r="N1732" i="22"/>
  <c r="L1732" i="22"/>
  <c r="B1732" i="22"/>
  <c r="V1731" i="22"/>
  <c r="R1731" i="22"/>
  <c r="N1731" i="22"/>
  <c r="L1731" i="22"/>
  <c r="V1730" i="22"/>
  <c r="R1730" i="22"/>
  <c r="N1730" i="22"/>
  <c r="L1730" i="22"/>
  <c r="V1729" i="22"/>
  <c r="R1729" i="22"/>
  <c r="N1729" i="22"/>
  <c r="L1729" i="22"/>
  <c r="B1729" i="22"/>
  <c r="V1728" i="22"/>
  <c r="R1728" i="22"/>
  <c r="N1728" i="22"/>
  <c r="L1728" i="22"/>
  <c r="B1728" i="22"/>
  <c r="V1727" i="22"/>
  <c r="R1727" i="22"/>
  <c r="B1727" i="22" s="1"/>
  <c r="N1727" i="22"/>
  <c r="L1727" i="22"/>
  <c r="V1726" i="22"/>
  <c r="R1726" i="22"/>
  <c r="N1726" i="22"/>
  <c r="L1726" i="22"/>
  <c r="V1725" i="22"/>
  <c r="B1725" i="22" s="1"/>
  <c r="R1725" i="22"/>
  <c r="N1725" i="22"/>
  <c r="L1725" i="22"/>
  <c r="V1724" i="22"/>
  <c r="R1724" i="22"/>
  <c r="N1724" i="22"/>
  <c r="L1724" i="22"/>
  <c r="B1724" i="22"/>
  <c r="V1723" i="22"/>
  <c r="R1723" i="22"/>
  <c r="N1723" i="22"/>
  <c r="L1723" i="22"/>
  <c r="V1722" i="22"/>
  <c r="R1722" i="22"/>
  <c r="N1722" i="22"/>
  <c r="L1722" i="22"/>
  <c r="V1721" i="22"/>
  <c r="R1721" i="22"/>
  <c r="N1721" i="22"/>
  <c r="L1721" i="22"/>
  <c r="B1721" i="22"/>
  <c r="V1720" i="22"/>
  <c r="R1720" i="22"/>
  <c r="N1720" i="22"/>
  <c r="L1720" i="22"/>
  <c r="B1720" i="22"/>
  <c r="V1719" i="22"/>
  <c r="R1719" i="22"/>
  <c r="B1719" i="22" s="1"/>
  <c r="N1719" i="22"/>
  <c r="L1719" i="22"/>
  <c r="V1718" i="22"/>
  <c r="R1718" i="22"/>
  <c r="N1718" i="22"/>
  <c r="L1718" i="22"/>
  <c r="V1717" i="22"/>
  <c r="B1717" i="22" s="1"/>
  <c r="R1717" i="22"/>
  <c r="N1717" i="22"/>
  <c r="L1717" i="22"/>
  <c r="V1716" i="22"/>
  <c r="R1716" i="22"/>
  <c r="N1716" i="22"/>
  <c r="L1716" i="22"/>
  <c r="B1716" i="22"/>
  <c r="V1715" i="22"/>
  <c r="R1715" i="22"/>
  <c r="N1715" i="22"/>
  <c r="L1715" i="22"/>
  <c r="V1714" i="22"/>
  <c r="R1714" i="22"/>
  <c r="N1714" i="22"/>
  <c r="L1714" i="22"/>
  <c r="V1713" i="22"/>
  <c r="R1713" i="22"/>
  <c r="N1713" i="22"/>
  <c r="L1713" i="22"/>
  <c r="B1713" i="22"/>
  <c r="V1712" i="22"/>
  <c r="R1712" i="22"/>
  <c r="N1712" i="22"/>
  <c r="L1712" i="22"/>
  <c r="B1712" i="22"/>
  <c r="V1711" i="22"/>
  <c r="R1711" i="22"/>
  <c r="B1711" i="22" s="1"/>
  <c r="N1711" i="22"/>
  <c r="L1711" i="22"/>
  <c r="V1710" i="22"/>
  <c r="R1710" i="22"/>
  <c r="N1710" i="22"/>
  <c r="L1710" i="22"/>
  <c r="V1709" i="22"/>
  <c r="B1709" i="22" s="1"/>
  <c r="R1709" i="22"/>
  <c r="N1709" i="22"/>
  <c r="L1709" i="22"/>
  <c r="V1708" i="22"/>
  <c r="R1708" i="22"/>
  <c r="N1708" i="22"/>
  <c r="L1708" i="22"/>
  <c r="B1708" i="22"/>
  <c r="V1707" i="22"/>
  <c r="R1707" i="22"/>
  <c r="N1707" i="22"/>
  <c r="L1707" i="22"/>
  <c r="V1706" i="22"/>
  <c r="R1706" i="22"/>
  <c r="N1706" i="22"/>
  <c r="L1706" i="22"/>
  <c r="V1705" i="22"/>
  <c r="R1705" i="22"/>
  <c r="N1705" i="22"/>
  <c r="L1705" i="22"/>
  <c r="B1705" i="22"/>
  <c r="V1704" i="22"/>
  <c r="R1704" i="22"/>
  <c r="N1704" i="22"/>
  <c r="L1704" i="22"/>
  <c r="B1704" i="22"/>
  <c r="V1703" i="22"/>
  <c r="R1703" i="22"/>
  <c r="B1703" i="22" s="1"/>
  <c r="N1703" i="22"/>
  <c r="L1703" i="22"/>
  <c r="V1702" i="22"/>
  <c r="R1702" i="22"/>
  <c r="N1702" i="22"/>
  <c r="L1702" i="22"/>
  <c r="V1701" i="22"/>
  <c r="B1701" i="22" s="1"/>
  <c r="R1701" i="22"/>
  <c r="N1701" i="22"/>
  <c r="L1701" i="22"/>
  <c r="V1700" i="22"/>
  <c r="R1700" i="22"/>
  <c r="N1700" i="22"/>
  <c r="L1700" i="22"/>
  <c r="B1700" i="22"/>
  <c r="V1699" i="22"/>
  <c r="R1699" i="22"/>
  <c r="N1699" i="22"/>
  <c r="L1699" i="22"/>
  <c r="V1698" i="22"/>
  <c r="R1698" i="22"/>
  <c r="N1698" i="22"/>
  <c r="L1698" i="22"/>
  <c r="V1697" i="22"/>
  <c r="R1697" i="22"/>
  <c r="N1697" i="22"/>
  <c r="L1697" i="22"/>
  <c r="B1697" i="22"/>
  <c r="V1696" i="22"/>
  <c r="R1696" i="22"/>
  <c r="N1696" i="22"/>
  <c r="L1696" i="22"/>
  <c r="B1696" i="22"/>
  <c r="V1695" i="22"/>
  <c r="R1695" i="22"/>
  <c r="B1695" i="22" s="1"/>
  <c r="N1695" i="22"/>
  <c r="L1695" i="22"/>
  <c r="V1694" i="22"/>
  <c r="R1694" i="22"/>
  <c r="N1694" i="22"/>
  <c r="L1694" i="22"/>
  <c r="V1693" i="22"/>
  <c r="R1693" i="22"/>
  <c r="B1693" i="22" s="1"/>
  <c r="N1693" i="22"/>
  <c r="L1693" i="22"/>
  <c r="V1692" i="22"/>
  <c r="R1692" i="22"/>
  <c r="N1692" i="22"/>
  <c r="L1692" i="22"/>
  <c r="B1692" i="22"/>
  <c r="V1691" i="22"/>
  <c r="R1691" i="22"/>
  <c r="N1691" i="22"/>
  <c r="L1691" i="22"/>
  <c r="B1691" i="22"/>
  <c r="V1690" i="22"/>
  <c r="R1690" i="22"/>
  <c r="N1690" i="22"/>
  <c r="L1690" i="22"/>
  <c r="V1689" i="22"/>
  <c r="R1689" i="22"/>
  <c r="B1689" i="22" s="1"/>
  <c r="N1689" i="22"/>
  <c r="L1689" i="22"/>
  <c r="V1688" i="22"/>
  <c r="R1688" i="22"/>
  <c r="N1688" i="22"/>
  <c r="L1688" i="22"/>
  <c r="B1688" i="22" s="1"/>
  <c r="V1687" i="22"/>
  <c r="R1687" i="22"/>
  <c r="B1687" i="22" s="1"/>
  <c r="N1687" i="22"/>
  <c r="L1687" i="22"/>
  <c r="V1686" i="22"/>
  <c r="R1686" i="22"/>
  <c r="N1686" i="22"/>
  <c r="L1686" i="22"/>
  <c r="B1686" i="22" s="1"/>
  <c r="V1685" i="22"/>
  <c r="R1685" i="22"/>
  <c r="N1685" i="22"/>
  <c r="L1685" i="22"/>
  <c r="V1684" i="22"/>
  <c r="R1684" i="22"/>
  <c r="N1684" i="22"/>
  <c r="L1684" i="22"/>
  <c r="V1683" i="22"/>
  <c r="R1683" i="22"/>
  <c r="B1683" i="22" s="1"/>
  <c r="N1683" i="22"/>
  <c r="L1683" i="22"/>
  <c r="V1682" i="22"/>
  <c r="R1682" i="22"/>
  <c r="N1682" i="22"/>
  <c r="L1682" i="22"/>
  <c r="B1682" i="22" s="1"/>
  <c r="V1681" i="22"/>
  <c r="R1681" i="22"/>
  <c r="N1681" i="22"/>
  <c r="L1681" i="22"/>
  <c r="B1681" i="22" s="1"/>
  <c r="V1680" i="22"/>
  <c r="R1680" i="22"/>
  <c r="N1680" i="22"/>
  <c r="L1680" i="22"/>
  <c r="B1680" i="22"/>
  <c r="V1679" i="22"/>
  <c r="B1679" i="22" s="1"/>
  <c r="R1679" i="22"/>
  <c r="N1679" i="22"/>
  <c r="L1679" i="22"/>
  <c r="V1678" i="22"/>
  <c r="R1678" i="22"/>
  <c r="N1678" i="22"/>
  <c r="L1678" i="22"/>
  <c r="V1677" i="22"/>
  <c r="R1677" i="22"/>
  <c r="N1677" i="22"/>
  <c r="L1677" i="22"/>
  <c r="B1677" i="22"/>
  <c r="V1676" i="22"/>
  <c r="R1676" i="22"/>
  <c r="N1676" i="22"/>
  <c r="L1676" i="22"/>
  <c r="B1676" i="22"/>
  <c r="V1675" i="22"/>
  <c r="R1675" i="22"/>
  <c r="B1675" i="22" s="1"/>
  <c r="N1675" i="22"/>
  <c r="L1675" i="22"/>
  <c r="V1674" i="22"/>
  <c r="R1674" i="22"/>
  <c r="N1674" i="22"/>
  <c r="L1674" i="22"/>
  <c r="V1673" i="22"/>
  <c r="R1673" i="22"/>
  <c r="N1673" i="22"/>
  <c r="L1673" i="22"/>
  <c r="V1672" i="22"/>
  <c r="R1672" i="22"/>
  <c r="N1672" i="22"/>
  <c r="L1672" i="22"/>
  <c r="B1672" i="22" s="1"/>
  <c r="V1671" i="22"/>
  <c r="R1671" i="22"/>
  <c r="N1671" i="22"/>
  <c r="L1671" i="22"/>
  <c r="B1671" i="22"/>
  <c r="V1670" i="22"/>
  <c r="R1670" i="22"/>
  <c r="N1670" i="22"/>
  <c r="L1670" i="22"/>
  <c r="B1670" i="22" s="1"/>
  <c r="V1669" i="22"/>
  <c r="R1669" i="22"/>
  <c r="N1669" i="22"/>
  <c r="L1669" i="22"/>
  <c r="V1668" i="22"/>
  <c r="R1668" i="22"/>
  <c r="N1668" i="22"/>
  <c r="B1668" i="22" s="1"/>
  <c r="L1668" i="22"/>
  <c r="V1667" i="22"/>
  <c r="R1667" i="22"/>
  <c r="B1667" i="22" s="1"/>
  <c r="N1667" i="22"/>
  <c r="L1667" i="22"/>
  <c r="V1666" i="22"/>
  <c r="R1666" i="22"/>
  <c r="N1666" i="22"/>
  <c r="L1666" i="22"/>
  <c r="V1665" i="22"/>
  <c r="R1665" i="22"/>
  <c r="N1665" i="22"/>
  <c r="L1665" i="22"/>
  <c r="B1665" i="22" s="1"/>
  <c r="V1664" i="22"/>
  <c r="R1664" i="22"/>
  <c r="N1664" i="22"/>
  <c r="L1664" i="22"/>
  <c r="B1664" i="22"/>
  <c r="V1663" i="22"/>
  <c r="R1663" i="22"/>
  <c r="N1663" i="22"/>
  <c r="L1663" i="22"/>
  <c r="V1662" i="22"/>
  <c r="R1662" i="22"/>
  <c r="N1662" i="22"/>
  <c r="L1662" i="22"/>
  <c r="V1661" i="22"/>
  <c r="R1661" i="22"/>
  <c r="N1661" i="22"/>
  <c r="B1661" i="22" s="1"/>
  <c r="L1661" i="22"/>
  <c r="V1660" i="22"/>
  <c r="R1660" i="22"/>
  <c r="N1660" i="22"/>
  <c r="L1660" i="22"/>
  <c r="B1660" i="22" s="1"/>
  <c r="V1659" i="22"/>
  <c r="R1659" i="22"/>
  <c r="N1659" i="22"/>
  <c r="L1659" i="22"/>
  <c r="B1659" i="22"/>
  <c r="V1658" i="22"/>
  <c r="R1658" i="22"/>
  <c r="N1658" i="22"/>
  <c r="L1658" i="22"/>
  <c r="V1657" i="22"/>
  <c r="R1657" i="22"/>
  <c r="N1657" i="22"/>
  <c r="L1657" i="22"/>
  <c r="V1656" i="22"/>
  <c r="R1656" i="22"/>
  <c r="N1656" i="22"/>
  <c r="B1656" i="22" s="1"/>
  <c r="L1656" i="22"/>
  <c r="V1655" i="22"/>
  <c r="B1655" i="22" s="1"/>
  <c r="R1655" i="22"/>
  <c r="N1655" i="22"/>
  <c r="L1655" i="22"/>
  <c r="V1654" i="22"/>
  <c r="R1654" i="22"/>
  <c r="N1654" i="22"/>
  <c r="L1654" i="22"/>
  <c r="V1653" i="22"/>
  <c r="R1653" i="22"/>
  <c r="N1653" i="22"/>
  <c r="B1653" i="22" s="1"/>
  <c r="L1653" i="22"/>
  <c r="V1652" i="22"/>
  <c r="R1652" i="22"/>
  <c r="N1652" i="22"/>
  <c r="L1652" i="22"/>
  <c r="B1652" i="22" s="1"/>
  <c r="V1651" i="22"/>
  <c r="R1651" i="22"/>
  <c r="B1651" i="22" s="1"/>
  <c r="N1651" i="22"/>
  <c r="L1651" i="22"/>
  <c r="V1650" i="22"/>
  <c r="R1650" i="22"/>
  <c r="N1650" i="22"/>
  <c r="L1650" i="22"/>
  <c r="V1649" i="22"/>
  <c r="R1649" i="22"/>
  <c r="N1649" i="22"/>
  <c r="L1649" i="22"/>
  <c r="B1649" i="22" s="1"/>
  <c r="V1648" i="22"/>
  <c r="R1648" i="22"/>
  <c r="N1648" i="22"/>
  <c r="B1648" i="22" s="1"/>
  <c r="L1648" i="22"/>
  <c r="V1647" i="22"/>
  <c r="R1647" i="22"/>
  <c r="B1647" i="22" s="1"/>
  <c r="N1647" i="22"/>
  <c r="L1647" i="22"/>
  <c r="V1646" i="22"/>
  <c r="R1646" i="22"/>
  <c r="N1646" i="22"/>
  <c r="B1646" i="22" s="1"/>
  <c r="L1646" i="22"/>
  <c r="V1645" i="22"/>
  <c r="R1645" i="22"/>
  <c r="B1645" i="22" s="1"/>
  <c r="N1645" i="22"/>
  <c r="L1645" i="22"/>
  <c r="V1644" i="22"/>
  <c r="R1644" i="22"/>
  <c r="N1644" i="22"/>
  <c r="L1644" i="22"/>
  <c r="B1644" i="22" s="1"/>
  <c r="V1643" i="22"/>
  <c r="R1643" i="22"/>
  <c r="N1643" i="22"/>
  <c r="L1643" i="22"/>
  <c r="B1643" i="22"/>
  <c r="V1642" i="22"/>
  <c r="R1642" i="22"/>
  <c r="N1642" i="22"/>
  <c r="L1642" i="22"/>
  <c r="B1642" i="22" s="1"/>
  <c r="V1641" i="22"/>
  <c r="R1641" i="22"/>
  <c r="N1641" i="22"/>
  <c r="L1641" i="22"/>
  <c r="V1640" i="22"/>
  <c r="R1640" i="22"/>
  <c r="N1640" i="22"/>
  <c r="L1640" i="22"/>
  <c r="B1640" i="22" s="1"/>
  <c r="V1639" i="22"/>
  <c r="R1639" i="22"/>
  <c r="N1639" i="22"/>
  <c r="L1639" i="22"/>
  <c r="B1639" i="22"/>
  <c r="V1638" i="22"/>
  <c r="B1638" i="22" s="1"/>
  <c r="R1638" i="22"/>
  <c r="N1638" i="22"/>
  <c r="L1638" i="22"/>
  <c r="V1637" i="22"/>
  <c r="R1637" i="22"/>
  <c r="N1637" i="22"/>
  <c r="L1637" i="22"/>
  <c r="B1637" i="22" s="1"/>
  <c r="V1636" i="22"/>
  <c r="R1636" i="22"/>
  <c r="B1636" i="22" s="1"/>
  <c r="N1636" i="22"/>
  <c r="L1636" i="22"/>
  <c r="V1635" i="22"/>
  <c r="R1635" i="22"/>
  <c r="N1635" i="22"/>
  <c r="L1635" i="22"/>
  <c r="B1635" i="22" s="1"/>
  <c r="V1634" i="22"/>
  <c r="R1634" i="22"/>
  <c r="N1634" i="22"/>
  <c r="L1634" i="22"/>
  <c r="V1633" i="22"/>
  <c r="R1633" i="22"/>
  <c r="N1633" i="22"/>
  <c r="L1633" i="22"/>
  <c r="B1633" i="22" s="1"/>
  <c r="V1632" i="22"/>
  <c r="R1632" i="22"/>
  <c r="N1632" i="22"/>
  <c r="L1632" i="22"/>
  <c r="B1632" i="22"/>
  <c r="V1631" i="22"/>
  <c r="R1631" i="22"/>
  <c r="N1631" i="22"/>
  <c r="L1631" i="22"/>
  <c r="V1630" i="22"/>
  <c r="R1630" i="22"/>
  <c r="N1630" i="22"/>
  <c r="B1630" i="22" s="1"/>
  <c r="L1630" i="22"/>
  <c r="V1629" i="22"/>
  <c r="R1629" i="22"/>
  <c r="N1629" i="22"/>
  <c r="L1629" i="22"/>
  <c r="V1628" i="22"/>
  <c r="R1628" i="22"/>
  <c r="N1628" i="22"/>
  <c r="L1628" i="22"/>
  <c r="B1628" i="22"/>
  <c r="V1627" i="22"/>
  <c r="R1627" i="22"/>
  <c r="N1627" i="22"/>
  <c r="L1627" i="22"/>
  <c r="B1627" i="22" s="1"/>
  <c r="V1626" i="22"/>
  <c r="R1626" i="22"/>
  <c r="N1626" i="22"/>
  <c r="L1626" i="22"/>
  <c r="V1625" i="22"/>
  <c r="R1625" i="22"/>
  <c r="N1625" i="22"/>
  <c r="L1625" i="22"/>
  <c r="B1625" i="22" s="1"/>
  <c r="V1624" i="22"/>
  <c r="R1624" i="22"/>
  <c r="N1624" i="22"/>
  <c r="B1624" i="22" s="1"/>
  <c r="L1624" i="22"/>
  <c r="V1623" i="22"/>
  <c r="R1623" i="22"/>
  <c r="N1623" i="22"/>
  <c r="L1623" i="22"/>
  <c r="B1623" i="22" s="1"/>
  <c r="V1622" i="22"/>
  <c r="R1622" i="22"/>
  <c r="N1622" i="22"/>
  <c r="L1622" i="22"/>
  <c r="V1621" i="22"/>
  <c r="R1621" i="22"/>
  <c r="N1621" i="22"/>
  <c r="L1621" i="22"/>
  <c r="V1620" i="22"/>
  <c r="R1620" i="22"/>
  <c r="N1620" i="22"/>
  <c r="L1620" i="22"/>
  <c r="B1620" i="22"/>
  <c r="V1619" i="22"/>
  <c r="R1619" i="22"/>
  <c r="N1619" i="22"/>
  <c r="L1619" i="22"/>
  <c r="B1619" i="22" s="1"/>
  <c r="V1618" i="22"/>
  <c r="R1618" i="22"/>
  <c r="N1618" i="22"/>
  <c r="L1618" i="22"/>
  <c r="V1617" i="22"/>
  <c r="R1617" i="22"/>
  <c r="N1617" i="22"/>
  <c r="B1617" i="22" s="1"/>
  <c r="L1617" i="22"/>
  <c r="V1614" i="22"/>
  <c r="R1614" i="22"/>
  <c r="N1614" i="22"/>
  <c r="L1614" i="22"/>
  <c r="B1614" i="22" s="1"/>
  <c r="V1613" i="22"/>
  <c r="R1613" i="22"/>
  <c r="N1613" i="22"/>
  <c r="B1613" i="22" s="1"/>
  <c r="L1613" i="22"/>
  <c r="V1612" i="22"/>
  <c r="R1612" i="22"/>
  <c r="N1612" i="22"/>
  <c r="L1612" i="22"/>
  <c r="V1611" i="22"/>
  <c r="R1611" i="22"/>
  <c r="N1611" i="22"/>
  <c r="B1611" i="22" s="1"/>
  <c r="L1611" i="22"/>
  <c r="V1610" i="22"/>
  <c r="R1610" i="22"/>
  <c r="N1610" i="22"/>
  <c r="L1610" i="22"/>
  <c r="B1610" i="22" s="1"/>
  <c r="V1609" i="22"/>
  <c r="R1609" i="22"/>
  <c r="N1609" i="22"/>
  <c r="L1609" i="22"/>
  <c r="B1609" i="22"/>
  <c r="V1608" i="22"/>
  <c r="B1608" i="22" s="1"/>
  <c r="R1608" i="22"/>
  <c r="N1608" i="22"/>
  <c r="L1608" i="22"/>
  <c r="V1607" i="22"/>
  <c r="R1607" i="22"/>
  <c r="N1607" i="22"/>
  <c r="B1607" i="22" s="1"/>
  <c r="L1607" i="22"/>
  <c r="V1606" i="22"/>
  <c r="R1606" i="22"/>
  <c r="N1606" i="22"/>
  <c r="L1606" i="22"/>
  <c r="B1606" i="22" s="1"/>
  <c r="V1605" i="22"/>
  <c r="R1605" i="22"/>
  <c r="N1605" i="22"/>
  <c r="L1605" i="22"/>
  <c r="B1605" i="22"/>
  <c r="V1604" i="22"/>
  <c r="B1604" i="22" s="1"/>
  <c r="R1604" i="22"/>
  <c r="N1604" i="22"/>
  <c r="L1604" i="22"/>
  <c r="V1603" i="22"/>
  <c r="R1603" i="22"/>
  <c r="N1603" i="22"/>
  <c r="B1603" i="22" s="1"/>
  <c r="L1603" i="22"/>
  <c r="V1602" i="22"/>
  <c r="R1602" i="22"/>
  <c r="N1602" i="22"/>
  <c r="L1602" i="22"/>
  <c r="V1601" i="22"/>
  <c r="R1601" i="22"/>
  <c r="N1601" i="22"/>
  <c r="L1601" i="22"/>
  <c r="B1601" i="22"/>
  <c r="V1600" i="22"/>
  <c r="B1600" i="22" s="1"/>
  <c r="R1600" i="22"/>
  <c r="N1600" i="22"/>
  <c r="L1600" i="22"/>
  <c r="V1599" i="22"/>
  <c r="R1599" i="22"/>
  <c r="N1599" i="22"/>
  <c r="L1599" i="22"/>
  <c r="V1598" i="22"/>
  <c r="R1598" i="22"/>
  <c r="N1598" i="22"/>
  <c r="L1598" i="22"/>
  <c r="B1598" i="22" s="1"/>
  <c r="V1597" i="22"/>
  <c r="R1597" i="22"/>
  <c r="N1597" i="22"/>
  <c r="L1597" i="22"/>
  <c r="B1597" i="22"/>
  <c r="V1596" i="22"/>
  <c r="B1596" i="22" s="1"/>
  <c r="R1596" i="22"/>
  <c r="N1596" i="22"/>
  <c r="L1596" i="22"/>
  <c r="V1595" i="22"/>
  <c r="R1595" i="22"/>
  <c r="N1595" i="22"/>
  <c r="L1595" i="22"/>
  <c r="V1594" i="22"/>
  <c r="R1594" i="22"/>
  <c r="N1594" i="22"/>
  <c r="L1594" i="22"/>
  <c r="V1593" i="22"/>
  <c r="R1593" i="22"/>
  <c r="N1593" i="22"/>
  <c r="B1593" i="22" s="1"/>
  <c r="L1593" i="22"/>
  <c r="V1592" i="22"/>
  <c r="B1592" i="22" s="1"/>
  <c r="R1592" i="22"/>
  <c r="N1592" i="22"/>
  <c r="L1592" i="22"/>
  <c r="V1591" i="22"/>
  <c r="R1591" i="22"/>
  <c r="N1591" i="22"/>
  <c r="L1591" i="22"/>
  <c r="V1590" i="22"/>
  <c r="R1590" i="22"/>
  <c r="N1590" i="22"/>
  <c r="L1590" i="22"/>
  <c r="V1589" i="22"/>
  <c r="R1589" i="22"/>
  <c r="N1589" i="22"/>
  <c r="B1589" i="22" s="1"/>
  <c r="L1589" i="22"/>
  <c r="V1588" i="22"/>
  <c r="B1588" i="22" s="1"/>
  <c r="R1588" i="22"/>
  <c r="N1588" i="22"/>
  <c r="L1588" i="22"/>
  <c r="V1587" i="22"/>
  <c r="R1587" i="22"/>
  <c r="N1587" i="22"/>
  <c r="L1587" i="22"/>
  <c r="V1586" i="22"/>
  <c r="R1586" i="22"/>
  <c r="N1586" i="22"/>
  <c r="L1586" i="22"/>
  <c r="V1585" i="22"/>
  <c r="R1585" i="22"/>
  <c r="N1585" i="22"/>
  <c r="L1585" i="22"/>
  <c r="B1585" i="22"/>
  <c r="V1584" i="22"/>
  <c r="B1584" i="22" s="1"/>
  <c r="R1584" i="22"/>
  <c r="N1584" i="22"/>
  <c r="L1584" i="22"/>
  <c r="V1583" i="22"/>
  <c r="R1583" i="22"/>
  <c r="N1583" i="22"/>
  <c r="B1583" i="22" s="1"/>
  <c r="L1583" i="22"/>
  <c r="V1582" i="22"/>
  <c r="R1582" i="22"/>
  <c r="N1582" i="22"/>
  <c r="L1582" i="22"/>
  <c r="V1581" i="22"/>
  <c r="R1581" i="22"/>
  <c r="N1581" i="22"/>
  <c r="B1581" i="22" s="1"/>
  <c r="L1581" i="22"/>
  <c r="V1580" i="22"/>
  <c r="B1580" i="22" s="1"/>
  <c r="R1580" i="22"/>
  <c r="N1580" i="22"/>
  <c r="L1580" i="22"/>
  <c r="V1579" i="22"/>
  <c r="R1579" i="22"/>
  <c r="N1579" i="22"/>
  <c r="L1579" i="22"/>
  <c r="V1578" i="22"/>
  <c r="R1578" i="22"/>
  <c r="N1578" i="22"/>
  <c r="L1578" i="22"/>
  <c r="B1578" i="22" s="1"/>
  <c r="V1577" i="22"/>
  <c r="R1577" i="22"/>
  <c r="N1577" i="22"/>
  <c r="L1577" i="22"/>
  <c r="B1577" i="22"/>
  <c r="V1576" i="22"/>
  <c r="B1576" i="22" s="1"/>
  <c r="R1576" i="22"/>
  <c r="N1576" i="22"/>
  <c r="L1576" i="22"/>
  <c r="V1575" i="22"/>
  <c r="R1575" i="22"/>
  <c r="N1575" i="22"/>
  <c r="B1575" i="22" s="1"/>
  <c r="L1575" i="22"/>
  <c r="V1574" i="22"/>
  <c r="R1574" i="22"/>
  <c r="N1574" i="22"/>
  <c r="L1574" i="22"/>
  <c r="V1573" i="22"/>
  <c r="R1573" i="22"/>
  <c r="N1573" i="22"/>
  <c r="B1573" i="22" s="1"/>
  <c r="L1573" i="22"/>
  <c r="V1572" i="22"/>
  <c r="B1572" i="22" s="1"/>
  <c r="R1572" i="22"/>
  <c r="N1572" i="22"/>
  <c r="L1572" i="22"/>
  <c r="V1571" i="22"/>
  <c r="R1571" i="22"/>
  <c r="N1571" i="22"/>
  <c r="L1571" i="22"/>
  <c r="V1570" i="22"/>
  <c r="R1570" i="22"/>
  <c r="N1570" i="22"/>
  <c r="L1570" i="22"/>
  <c r="V1569" i="22"/>
  <c r="R1569" i="22"/>
  <c r="N1569" i="22"/>
  <c r="L1569" i="22"/>
  <c r="B1569" i="22"/>
  <c r="V1568" i="22"/>
  <c r="R1568" i="22"/>
  <c r="N1568" i="22"/>
  <c r="L1568" i="22"/>
  <c r="B1568" i="22"/>
  <c r="V1567" i="22"/>
  <c r="R1567" i="22"/>
  <c r="N1567" i="22"/>
  <c r="L1567" i="22"/>
  <c r="V1566" i="22"/>
  <c r="R1566" i="22"/>
  <c r="N1566" i="22"/>
  <c r="L1566" i="22"/>
  <c r="V1565" i="22"/>
  <c r="R1565" i="22"/>
  <c r="N1565" i="22"/>
  <c r="B1565" i="22" s="1"/>
  <c r="L1565" i="22"/>
  <c r="V1564" i="22"/>
  <c r="B1564" i="22" s="1"/>
  <c r="R1564" i="22"/>
  <c r="N1564" i="22"/>
  <c r="L1564" i="22"/>
  <c r="V1563" i="22"/>
  <c r="R1563" i="22"/>
  <c r="N1563" i="22"/>
  <c r="L1563" i="22"/>
  <c r="V1562" i="22"/>
  <c r="R1562" i="22"/>
  <c r="N1562" i="22"/>
  <c r="L1562" i="22"/>
  <c r="V1561" i="22"/>
  <c r="R1561" i="22"/>
  <c r="N1561" i="22"/>
  <c r="L1561" i="22"/>
  <c r="B1561" i="22"/>
  <c r="V1560" i="22"/>
  <c r="R1560" i="22"/>
  <c r="N1560" i="22"/>
  <c r="L1560" i="22"/>
  <c r="B1560" i="22"/>
  <c r="V1559" i="22"/>
  <c r="R1559" i="22"/>
  <c r="N1559" i="22"/>
  <c r="L1559" i="22"/>
  <c r="V1558" i="22"/>
  <c r="R1558" i="22"/>
  <c r="N1558" i="22"/>
  <c r="L1558" i="22"/>
  <c r="B1558" i="22" s="1"/>
  <c r="V1557" i="22"/>
  <c r="R1557" i="22"/>
  <c r="N1557" i="22"/>
  <c r="L1557" i="22"/>
  <c r="B1557" i="22"/>
  <c r="V1556" i="22"/>
  <c r="B1556" i="22" s="1"/>
  <c r="R1556" i="22"/>
  <c r="N1556" i="22"/>
  <c r="L1556" i="22"/>
  <c r="V1555" i="22"/>
  <c r="R1555" i="22"/>
  <c r="N1555" i="22"/>
  <c r="B1555" i="22" s="1"/>
  <c r="L1555" i="22"/>
  <c r="V1554" i="22"/>
  <c r="R1554" i="22"/>
  <c r="N1554" i="22"/>
  <c r="L1554" i="22"/>
  <c r="V1553" i="22"/>
  <c r="R1553" i="22"/>
  <c r="N1553" i="22"/>
  <c r="L1553" i="22"/>
  <c r="B1553" i="22" s="1"/>
  <c r="V1552" i="22"/>
  <c r="R1552" i="22"/>
  <c r="N1552" i="22"/>
  <c r="L1552" i="22"/>
  <c r="B1552" i="22"/>
  <c r="V1551" i="22"/>
  <c r="R1551" i="22"/>
  <c r="N1551" i="22"/>
  <c r="L1551" i="22"/>
  <c r="B1551" i="22"/>
  <c r="V1550" i="22"/>
  <c r="R1550" i="22"/>
  <c r="B1550" i="22" s="1"/>
  <c r="N1550" i="22"/>
  <c r="L1550" i="22"/>
  <c r="V1549" i="22"/>
  <c r="R1549" i="22"/>
  <c r="N1549" i="22"/>
  <c r="L1549" i="22"/>
  <c r="B1549" i="22" s="1"/>
  <c r="V1548" i="22"/>
  <c r="R1548" i="22"/>
  <c r="N1548" i="22"/>
  <c r="L1548" i="22"/>
  <c r="B1548" i="22"/>
  <c r="V1547" i="22"/>
  <c r="R1547" i="22"/>
  <c r="N1547" i="22"/>
  <c r="L1547" i="22"/>
  <c r="B1547" i="22"/>
  <c r="V1546" i="22"/>
  <c r="R1546" i="22"/>
  <c r="B1546" i="22" s="1"/>
  <c r="N1546" i="22"/>
  <c r="L1546" i="22"/>
  <c r="V1545" i="22"/>
  <c r="R1545" i="22"/>
  <c r="N1545" i="22"/>
  <c r="L1545" i="22"/>
  <c r="V1544" i="22"/>
  <c r="R1544" i="22"/>
  <c r="N1544" i="22"/>
  <c r="L1544" i="22"/>
  <c r="B1544" i="22"/>
  <c r="V1543" i="22"/>
  <c r="R1543" i="22"/>
  <c r="N1543" i="22"/>
  <c r="L1543" i="22"/>
  <c r="B1543" i="22"/>
  <c r="V1542" i="22"/>
  <c r="R1542" i="22"/>
  <c r="B1542" i="22" s="1"/>
  <c r="N1542" i="22"/>
  <c r="L1542" i="22"/>
  <c r="V1541" i="22"/>
  <c r="R1541" i="22"/>
  <c r="N1541" i="22"/>
  <c r="L1541" i="22"/>
  <c r="B1541" i="22" s="1"/>
  <c r="V1540" i="22"/>
  <c r="R1540" i="22"/>
  <c r="N1540" i="22"/>
  <c r="L1540" i="22"/>
  <c r="B1540" i="22"/>
  <c r="V1539" i="22"/>
  <c r="R1539" i="22"/>
  <c r="N1539" i="22"/>
  <c r="L1539" i="22"/>
  <c r="B1539" i="22"/>
  <c r="V1538" i="22"/>
  <c r="R1538" i="22"/>
  <c r="B1538" i="22" s="1"/>
  <c r="N1538" i="22"/>
  <c r="L1538" i="22"/>
  <c r="V1537" i="22"/>
  <c r="R1537" i="22"/>
  <c r="N1537" i="22"/>
  <c r="L1537" i="22"/>
  <c r="V1536" i="22"/>
  <c r="R1536" i="22"/>
  <c r="N1536" i="22"/>
  <c r="L1536" i="22"/>
  <c r="B1536" i="22" s="1"/>
  <c r="V1535" i="22"/>
  <c r="R1535" i="22"/>
  <c r="N1535" i="22"/>
  <c r="L1535" i="22"/>
  <c r="B1535" i="22"/>
  <c r="V1534" i="22"/>
  <c r="R1534" i="22"/>
  <c r="B1534" i="22" s="1"/>
  <c r="N1534" i="22"/>
  <c r="L1534" i="22"/>
  <c r="V1533" i="22"/>
  <c r="R1533" i="22"/>
  <c r="N1533" i="22"/>
  <c r="L1533" i="22"/>
  <c r="B1533" i="22" s="1"/>
  <c r="V1532" i="22"/>
  <c r="R1532" i="22"/>
  <c r="N1532" i="22"/>
  <c r="L1532" i="22"/>
  <c r="B1532" i="22"/>
  <c r="V1531" i="22"/>
  <c r="R1531" i="22"/>
  <c r="N1531" i="22"/>
  <c r="L1531" i="22"/>
  <c r="B1531" i="22"/>
  <c r="V1530" i="22"/>
  <c r="R1530" i="22"/>
  <c r="B1530" i="22" s="1"/>
  <c r="N1530" i="22"/>
  <c r="L1530" i="22"/>
  <c r="V1529" i="22"/>
  <c r="R1529" i="22"/>
  <c r="N1529" i="22"/>
  <c r="L1529" i="22"/>
  <c r="V1528" i="22"/>
  <c r="R1528" i="22"/>
  <c r="N1528" i="22"/>
  <c r="L1528" i="22"/>
  <c r="B1528" i="22"/>
  <c r="V1527" i="22"/>
  <c r="R1527" i="22"/>
  <c r="N1527" i="22"/>
  <c r="L1527" i="22"/>
  <c r="B1527" i="22"/>
  <c r="V1526" i="22"/>
  <c r="R1526" i="22"/>
  <c r="B1526" i="22" s="1"/>
  <c r="N1526" i="22"/>
  <c r="L1526" i="22"/>
  <c r="V1525" i="22"/>
  <c r="R1525" i="22"/>
  <c r="N1525" i="22"/>
  <c r="L1525" i="22"/>
  <c r="B1525" i="22" s="1"/>
  <c r="V1524" i="22"/>
  <c r="R1524" i="22"/>
  <c r="N1524" i="22"/>
  <c r="L1524" i="22"/>
  <c r="B1524" i="22" s="1"/>
  <c r="V1523" i="22"/>
  <c r="R1523" i="22"/>
  <c r="N1523" i="22"/>
  <c r="L1523" i="22"/>
  <c r="B1523" i="22"/>
  <c r="V1522" i="22"/>
  <c r="R1522" i="22"/>
  <c r="B1522" i="22" s="1"/>
  <c r="N1522" i="22"/>
  <c r="L1522" i="22"/>
  <c r="V1521" i="22"/>
  <c r="R1521" i="22"/>
  <c r="N1521" i="22"/>
  <c r="L1521" i="22"/>
  <c r="V1520" i="22"/>
  <c r="R1520" i="22"/>
  <c r="N1520" i="22"/>
  <c r="L1520" i="22"/>
  <c r="B1520" i="22" s="1"/>
  <c r="V1519" i="22"/>
  <c r="R1519" i="22"/>
  <c r="N1519" i="22"/>
  <c r="L1519" i="22"/>
  <c r="B1519" i="22"/>
  <c r="V1518" i="22"/>
  <c r="R1518" i="22"/>
  <c r="N1518" i="22"/>
  <c r="L1518" i="22"/>
  <c r="B1518" i="22" s="1"/>
  <c r="V1517" i="22"/>
  <c r="R1517" i="22"/>
  <c r="N1517" i="22"/>
  <c r="L1517" i="22"/>
  <c r="B1517" i="22" s="1"/>
  <c r="V1516" i="22"/>
  <c r="R1516" i="22"/>
  <c r="N1516" i="22"/>
  <c r="L1516" i="22"/>
  <c r="B1516" i="22" s="1"/>
  <c r="V1515" i="22"/>
  <c r="R1515" i="22"/>
  <c r="N1515" i="22"/>
  <c r="L1515" i="22"/>
  <c r="B1515" i="22"/>
  <c r="V1514" i="22"/>
  <c r="R1514" i="22"/>
  <c r="N1514" i="22"/>
  <c r="L1514" i="22"/>
  <c r="V1513" i="22"/>
  <c r="R1513" i="22"/>
  <c r="N1513" i="22"/>
  <c r="L1513" i="22"/>
  <c r="V1512" i="22"/>
  <c r="R1512" i="22"/>
  <c r="N1512" i="22"/>
  <c r="L1512" i="22"/>
  <c r="B1512" i="22"/>
  <c r="V1511" i="22"/>
  <c r="R1511" i="22"/>
  <c r="N1511" i="22"/>
  <c r="L1511" i="22"/>
  <c r="B1511" i="22"/>
  <c r="V1510" i="22"/>
  <c r="R1510" i="22"/>
  <c r="N1510" i="22"/>
  <c r="L1510" i="22"/>
  <c r="B1510" i="22" s="1"/>
  <c r="V1509" i="22"/>
  <c r="R1509" i="22"/>
  <c r="N1509" i="22"/>
  <c r="L1509" i="22"/>
  <c r="B1509" i="22" s="1"/>
  <c r="V1508" i="22"/>
  <c r="R1508" i="22"/>
  <c r="N1508" i="22"/>
  <c r="L1508" i="22"/>
  <c r="B1508" i="22" s="1"/>
  <c r="V1507" i="22"/>
  <c r="R1507" i="22"/>
  <c r="N1507" i="22"/>
  <c r="L1507" i="22"/>
  <c r="B1507" i="22"/>
  <c r="V1506" i="22"/>
  <c r="R1506" i="22"/>
  <c r="N1506" i="22"/>
  <c r="L1506" i="22"/>
  <c r="V1505" i="22"/>
  <c r="R1505" i="22"/>
  <c r="N1505" i="22"/>
  <c r="L1505" i="22"/>
  <c r="V1504" i="22"/>
  <c r="R1504" i="22"/>
  <c r="N1504" i="22"/>
  <c r="L1504" i="22"/>
  <c r="B1504" i="22" s="1"/>
  <c r="V1503" i="22"/>
  <c r="R1503" i="22"/>
  <c r="N1503" i="22"/>
  <c r="L1503" i="22"/>
  <c r="B1503" i="22"/>
  <c r="V1502" i="22"/>
  <c r="R1502" i="22"/>
  <c r="B1502" i="22" s="1"/>
  <c r="N1502" i="22"/>
  <c r="L1502" i="22"/>
  <c r="V1501" i="22"/>
  <c r="R1501" i="22"/>
  <c r="N1501" i="22"/>
  <c r="L1501" i="22"/>
  <c r="B1501" i="22" s="1"/>
  <c r="V1500" i="22"/>
  <c r="R1500" i="22"/>
  <c r="N1500" i="22"/>
  <c r="L1500" i="22"/>
  <c r="B1500" i="22" s="1"/>
  <c r="V1499" i="22"/>
  <c r="R1499" i="22"/>
  <c r="N1499" i="22"/>
  <c r="L1499" i="22"/>
  <c r="B1499" i="22"/>
  <c r="V1498" i="22"/>
  <c r="R1498" i="22"/>
  <c r="N1498" i="22"/>
  <c r="L1498" i="22"/>
  <c r="V1497" i="22"/>
  <c r="R1497" i="22"/>
  <c r="N1497" i="22"/>
  <c r="L1497" i="22"/>
  <c r="V1496" i="22"/>
  <c r="R1496" i="22"/>
  <c r="N1496" i="22"/>
  <c r="L1496" i="22"/>
  <c r="B1496" i="22"/>
  <c r="V1495" i="22"/>
  <c r="R1495" i="22"/>
  <c r="N1495" i="22"/>
  <c r="L1495" i="22"/>
  <c r="B1495" i="22"/>
  <c r="V1494" i="22"/>
  <c r="R1494" i="22"/>
  <c r="B1494" i="22" s="1"/>
  <c r="N1494" i="22"/>
  <c r="L1494" i="22"/>
  <c r="V1493" i="22"/>
  <c r="R1493" i="22"/>
  <c r="N1493" i="22"/>
  <c r="L1493" i="22"/>
  <c r="B1493" i="22" s="1"/>
  <c r="V1492" i="22"/>
  <c r="R1492" i="22"/>
  <c r="N1492" i="22"/>
  <c r="L1492" i="22"/>
  <c r="B1492" i="22" s="1"/>
  <c r="V1491" i="22"/>
  <c r="R1491" i="22"/>
  <c r="N1491" i="22"/>
  <c r="L1491" i="22"/>
  <c r="B1491" i="22" s="1"/>
  <c r="V1490" i="22"/>
  <c r="R1490" i="22"/>
  <c r="B1490" i="22" s="1"/>
  <c r="N1490" i="22"/>
  <c r="L1490" i="22"/>
  <c r="V1489" i="22"/>
  <c r="R1489" i="22"/>
  <c r="N1489" i="22"/>
  <c r="L1489" i="22"/>
  <c r="B1489" i="22" s="1"/>
  <c r="V1488" i="22"/>
  <c r="R1488" i="22"/>
  <c r="N1488" i="22"/>
  <c r="L1488" i="22"/>
  <c r="B1488" i="22"/>
  <c r="V1487" i="22"/>
  <c r="R1487" i="22"/>
  <c r="N1487" i="22"/>
  <c r="L1487" i="22"/>
  <c r="B1487" i="22" s="1"/>
  <c r="V1486" i="22"/>
  <c r="R1486" i="22"/>
  <c r="N1486" i="22"/>
  <c r="L1486" i="22"/>
  <c r="B1486" i="22"/>
  <c r="V1485" i="22"/>
  <c r="R1485" i="22"/>
  <c r="N1485" i="22"/>
  <c r="L1485" i="22"/>
  <c r="V1484" i="22"/>
  <c r="R1484" i="22"/>
  <c r="N1484" i="22"/>
  <c r="L1484" i="22"/>
  <c r="B1484" i="22"/>
  <c r="V1483" i="22"/>
  <c r="R1483" i="22"/>
  <c r="N1483" i="22"/>
  <c r="L1483" i="22"/>
  <c r="B1483" i="22"/>
  <c r="V1482" i="22"/>
  <c r="R1482" i="22"/>
  <c r="B1482" i="22" s="1"/>
  <c r="N1482" i="22"/>
  <c r="L1482" i="22"/>
  <c r="V1481" i="22"/>
  <c r="R1481" i="22"/>
  <c r="N1481" i="22"/>
  <c r="L1481" i="22"/>
  <c r="B1481" i="22" s="1"/>
  <c r="V1480" i="22"/>
  <c r="R1480" i="22"/>
  <c r="B1480" i="22" s="1"/>
  <c r="N1480" i="22"/>
  <c r="L1480" i="22"/>
  <c r="V1479" i="22"/>
  <c r="R1479" i="22"/>
  <c r="N1479" i="22"/>
  <c r="L1479" i="22"/>
  <c r="B1479" i="22"/>
  <c r="V1478" i="22"/>
  <c r="R1478" i="22"/>
  <c r="N1478" i="22"/>
  <c r="L1478" i="22"/>
  <c r="B1478" i="22"/>
  <c r="V1477" i="22"/>
  <c r="R1477" i="22"/>
  <c r="N1477" i="22"/>
  <c r="L1477" i="22"/>
  <c r="B1477" i="22" s="1"/>
  <c r="V1476" i="22"/>
  <c r="R1476" i="22"/>
  <c r="N1476" i="22"/>
  <c r="L1476" i="22"/>
  <c r="B1476" i="22" s="1"/>
  <c r="V1475" i="22"/>
  <c r="R1475" i="22"/>
  <c r="N1475" i="22"/>
  <c r="L1475" i="22"/>
  <c r="B1475" i="22"/>
  <c r="V1474" i="22"/>
  <c r="R1474" i="22"/>
  <c r="N1474" i="22"/>
  <c r="L1474" i="22"/>
  <c r="B1474" i="22"/>
  <c r="V1473" i="22"/>
  <c r="R1473" i="22"/>
  <c r="N1473" i="22"/>
  <c r="L1473" i="22"/>
  <c r="V1472" i="22"/>
  <c r="R1472" i="22"/>
  <c r="N1472" i="22"/>
  <c r="L1472" i="22"/>
  <c r="B1472" i="22" s="1"/>
  <c r="V1471" i="22"/>
  <c r="R1471" i="22"/>
  <c r="N1471" i="22"/>
  <c r="L1471" i="22"/>
  <c r="B1471" i="22" s="1"/>
  <c r="V1470" i="22"/>
  <c r="R1470" i="22"/>
  <c r="B1470" i="22" s="1"/>
  <c r="N1470" i="22"/>
  <c r="L1470" i="22"/>
  <c r="V1469" i="22"/>
  <c r="R1469" i="22"/>
  <c r="N1469" i="22"/>
  <c r="L1469" i="22"/>
  <c r="V1468" i="22"/>
  <c r="R1468" i="22"/>
  <c r="N1468" i="22"/>
  <c r="L1468" i="22"/>
  <c r="B1468" i="22" s="1"/>
  <c r="V1467" i="22"/>
  <c r="R1467" i="22"/>
  <c r="N1467" i="22"/>
  <c r="L1467" i="22"/>
  <c r="B1467" i="22" s="1"/>
  <c r="V1466" i="22"/>
  <c r="R1466" i="22"/>
  <c r="N1466" i="22"/>
  <c r="L1466" i="22"/>
  <c r="B1466" i="22"/>
  <c r="V1465" i="22"/>
  <c r="R1465" i="22"/>
  <c r="N1465" i="22"/>
  <c r="L1465" i="22"/>
  <c r="V1464" i="22"/>
  <c r="R1464" i="22"/>
  <c r="N1464" i="22"/>
  <c r="L1464" i="22"/>
  <c r="B1464" i="22" s="1"/>
  <c r="V1463" i="22"/>
  <c r="R1463" i="22"/>
  <c r="N1463" i="22"/>
  <c r="L1463" i="22"/>
  <c r="B1463" i="22" s="1"/>
  <c r="V1462" i="22"/>
  <c r="R1462" i="22"/>
  <c r="N1462" i="22"/>
  <c r="L1462" i="22"/>
  <c r="B1462" i="22"/>
  <c r="V1461" i="22"/>
  <c r="R1461" i="22"/>
  <c r="N1461" i="22"/>
  <c r="L1461" i="22"/>
  <c r="B1461" i="22" s="1"/>
  <c r="V1460" i="22"/>
  <c r="R1460" i="22"/>
  <c r="N1460" i="22"/>
  <c r="L1460" i="22"/>
  <c r="B1460" i="22" s="1"/>
  <c r="V1459" i="22"/>
  <c r="R1459" i="22"/>
  <c r="N1459" i="22"/>
  <c r="L1459" i="22"/>
  <c r="B1459" i="22" s="1"/>
  <c r="V1458" i="22"/>
  <c r="R1458" i="22"/>
  <c r="B1458" i="22" s="1"/>
  <c r="N1458" i="22"/>
  <c r="L1458" i="22"/>
  <c r="V1457" i="22"/>
  <c r="R1457" i="22"/>
  <c r="N1457" i="22"/>
  <c r="L1457" i="22"/>
  <c r="B1457" i="22" s="1"/>
  <c r="V1456" i="22"/>
  <c r="R1456" i="22"/>
  <c r="N1456" i="22"/>
  <c r="L1456" i="22"/>
  <c r="B1456" i="22"/>
  <c r="V1455" i="22"/>
  <c r="R1455" i="22"/>
  <c r="N1455" i="22"/>
  <c r="L1455" i="22"/>
  <c r="B1455" i="22" s="1"/>
  <c r="V1454" i="22"/>
  <c r="R1454" i="22"/>
  <c r="N1454" i="22"/>
  <c r="L1454" i="22"/>
  <c r="B1454" i="22"/>
  <c r="V1453" i="22"/>
  <c r="R1453" i="22"/>
  <c r="N1453" i="22"/>
  <c r="L1453" i="22"/>
  <c r="V1452" i="22"/>
  <c r="R1452" i="22"/>
  <c r="N1452" i="22"/>
  <c r="L1452" i="22"/>
  <c r="B1452" i="22"/>
  <c r="V1451" i="22"/>
  <c r="R1451" i="22"/>
  <c r="N1451" i="22"/>
  <c r="L1451" i="22"/>
  <c r="B1451" i="22"/>
  <c r="V1450" i="22"/>
  <c r="R1450" i="22"/>
  <c r="B1450" i="22" s="1"/>
  <c r="N1450" i="22"/>
  <c r="L1450" i="22"/>
  <c r="V1449" i="22"/>
  <c r="R1449" i="22"/>
  <c r="N1449" i="22"/>
  <c r="L1449" i="22"/>
  <c r="B1449" i="22" s="1"/>
  <c r="V1448" i="22"/>
  <c r="R1448" i="22"/>
  <c r="B1448" i="22" s="1"/>
  <c r="N1448" i="22"/>
  <c r="L1448" i="22"/>
  <c r="V1447" i="22"/>
  <c r="R1447" i="22"/>
  <c r="N1447" i="22"/>
  <c r="L1447" i="22"/>
  <c r="B1447" i="22"/>
  <c r="V1446" i="22"/>
  <c r="R1446" i="22"/>
  <c r="N1446" i="22"/>
  <c r="L1446" i="22"/>
  <c r="B1446" i="22"/>
  <c r="V1445" i="22"/>
  <c r="R1445" i="22"/>
  <c r="N1445" i="22"/>
  <c r="L1445" i="22"/>
  <c r="B1445" i="22" s="1"/>
  <c r="V1444" i="22"/>
  <c r="R1444" i="22"/>
  <c r="N1444" i="22"/>
  <c r="L1444" i="22"/>
  <c r="B1444" i="22" s="1"/>
  <c r="V1443" i="22"/>
  <c r="R1443" i="22"/>
  <c r="N1443" i="22"/>
  <c r="L1443" i="22"/>
  <c r="B1443" i="22"/>
  <c r="V1442" i="22"/>
  <c r="R1442" i="22"/>
  <c r="N1442" i="22"/>
  <c r="L1442" i="22"/>
  <c r="B1442" i="22"/>
  <c r="V1441" i="22"/>
  <c r="R1441" i="22"/>
  <c r="N1441" i="22"/>
  <c r="L1441" i="22"/>
  <c r="V1440" i="22"/>
  <c r="R1440" i="22"/>
  <c r="N1440" i="22"/>
  <c r="L1440" i="22"/>
  <c r="B1440" i="22" s="1"/>
  <c r="V1439" i="22"/>
  <c r="R1439" i="22"/>
  <c r="N1439" i="22"/>
  <c r="L1439" i="22"/>
  <c r="B1439" i="22" s="1"/>
  <c r="V1438" i="22"/>
  <c r="R1438" i="22"/>
  <c r="B1438" i="22" s="1"/>
  <c r="N1438" i="22"/>
  <c r="L1438" i="22"/>
  <c r="V1437" i="22"/>
  <c r="R1437" i="22"/>
  <c r="N1437" i="22"/>
  <c r="L1437" i="22"/>
  <c r="V1436" i="22"/>
  <c r="R1436" i="22"/>
  <c r="N1436" i="22"/>
  <c r="L1436" i="22"/>
  <c r="B1436" i="22" s="1"/>
  <c r="V1435" i="22"/>
  <c r="R1435" i="22"/>
  <c r="N1435" i="22"/>
  <c r="L1435" i="22"/>
  <c r="B1435" i="22" s="1"/>
  <c r="V1434" i="22"/>
  <c r="R1434" i="22"/>
  <c r="N1434" i="22"/>
  <c r="L1434" i="22"/>
  <c r="B1434" i="22" s="1"/>
  <c r="AD1434" i="22" s="1"/>
  <c r="V1433" i="22"/>
  <c r="R1433" i="22"/>
  <c r="B1433" i="22" s="1"/>
  <c r="N1433" i="22"/>
  <c r="L1433" i="22"/>
  <c r="V1432" i="22"/>
  <c r="R1432" i="22"/>
  <c r="N1432" i="22"/>
  <c r="L1432" i="22"/>
  <c r="B1432" i="22" s="1"/>
  <c r="V1431" i="22"/>
  <c r="R1431" i="22"/>
  <c r="N1431" i="22"/>
  <c r="L1431" i="22"/>
  <c r="B1431" i="22" s="1"/>
  <c r="V1430" i="22"/>
  <c r="R1430" i="22"/>
  <c r="N1430" i="22"/>
  <c r="B1430" i="22" s="1"/>
  <c r="L1430" i="22"/>
  <c r="V1429" i="22"/>
  <c r="R1429" i="22"/>
  <c r="N1429" i="22"/>
  <c r="L1429" i="22"/>
  <c r="V1428" i="22"/>
  <c r="R1428" i="22"/>
  <c r="N1428" i="22"/>
  <c r="L1428" i="22"/>
  <c r="V1427" i="22"/>
  <c r="R1427" i="22"/>
  <c r="N1427" i="22"/>
  <c r="L1427" i="22"/>
  <c r="B1427" i="22" s="1"/>
  <c r="V1426" i="22"/>
  <c r="R1426" i="22"/>
  <c r="N1426" i="22"/>
  <c r="L1426" i="22"/>
  <c r="V1425" i="22"/>
  <c r="R1425" i="22"/>
  <c r="N1425" i="22"/>
  <c r="L1425" i="22"/>
  <c r="V1424" i="22"/>
  <c r="R1424" i="22"/>
  <c r="N1424" i="22"/>
  <c r="L1424" i="22"/>
  <c r="B1424" i="22" s="1"/>
  <c r="V1423" i="22"/>
  <c r="R1423" i="22"/>
  <c r="N1423" i="22"/>
  <c r="L1423" i="22"/>
  <c r="V1422" i="22"/>
  <c r="R1422" i="22"/>
  <c r="N1422" i="22"/>
  <c r="L1422" i="22"/>
  <c r="B1422" i="22" s="1"/>
  <c r="V1421" i="22"/>
  <c r="R1421" i="22"/>
  <c r="N1421" i="22"/>
  <c r="L1421" i="22"/>
  <c r="V1420" i="22"/>
  <c r="R1420" i="22"/>
  <c r="N1420" i="22"/>
  <c r="L1420" i="22"/>
  <c r="B1420" i="22" s="1"/>
  <c r="V1419" i="22"/>
  <c r="R1419" i="22"/>
  <c r="N1419" i="22"/>
  <c r="L1419" i="22"/>
  <c r="AD1418" i="22"/>
  <c r="V1418" i="22"/>
  <c r="R1418" i="22"/>
  <c r="N1418" i="22"/>
  <c r="L1418" i="22"/>
  <c r="B1418" i="22"/>
  <c r="V1417" i="22"/>
  <c r="B1417" i="22" s="1"/>
  <c r="AD1417" i="22" s="1"/>
  <c r="R1417" i="22"/>
  <c r="N1417" i="22"/>
  <c r="L1417" i="22"/>
  <c r="V1416" i="22"/>
  <c r="R1416" i="22"/>
  <c r="N1416" i="22"/>
  <c r="L1416" i="22"/>
  <c r="B1416" i="22"/>
  <c r="V1415" i="22"/>
  <c r="R1415" i="22"/>
  <c r="N1415" i="22"/>
  <c r="L1415" i="22"/>
  <c r="V1412" i="22"/>
  <c r="R1412" i="22"/>
  <c r="N1412" i="22"/>
  <c r="L1412" i="22"/>
  <c r="V1411" i="22"/>
  <c r="R1411" i="22"/>
  <c r="N1411" i="22"/>
  <c r="L1411" i="22"/>
  <c r="B1411" i="22" s="1"/>
  <c r="V1410" i="22"/>
  <c r="R1410" i="22"/>
  <c r="N1410" i="22"/>
  <c r="L1410" i="22"/>
  <c r="V1409" i="22"/>
  <c r="R1409" i="22"/>
  <c r="N1409" i="22"/>
  <c r="L1409" i="22"/>
  <c r="V1408" i="22"/>
  <c r="R1408" i="22"/>
  <c r="N1408" i="22"/>
  <c r="L1408" i="22"/>
  <c r="V1407" i="22"/>
  <c r="R1407" i="22"/>
  <c r="N1407" i="22"/>
  <c r="L1407" i="22"/>
  <c r="B1407" i="22" s="1"/>
  <c r="V1406" i="22"/>
  <c r="R1406" i="22"/>
  <c r="N1406" i="22"/>
  <c r="L1406" i="22"/>
  <c r="B1406" i="22" s="1"/>
  <c r="V1405" i="22"/>
  <c r="R1405" i="22"/>
  <c r="N1405" i="22"/>
  <c r="L1405" i="22"/>
  <c r="V1404" i="22"/>
  <c r="R1404" i="22"/>
  <c r="N1404" i="22"/>
  <c r="B1404" i="22" s="1"/>
  <c r="L1404" i="22"/>
  <c r="V1403" i="22"/>
  <c r="R1403" i="22"/>
  <c r="N1403" i="22"/>
  <c r="L1403" i="22"/>
  <c r="B1403" i="22" s="1"/>
  <c r="V1402" i="22"/>
  <c r="R1402" i="22"/>
  <c r="N1402" i="22"/>
  <c r="L1402" i="22"/>
  <c r="B1402" i="22" s="1"/>
  <c r="V1401" i="22"/>
  <c r="R1401" i="22"/>
  <c r="N1401" i="22"/>
  <c r="L1401" i="22"/>
  <c r="B1401" i="22" s="1"/>
  <c r="V1400" i="22"/>
  <c r="R1400" i="22"/>
  <c r="N1400" i="22"/>
  <c r="B1400" i="22" s="1"/>
  <c r="L1400" i="22"/>
  <c r="V1399" i="22"/>
  <c r="R1399" i="22"/>
  <c r="N1399" i="22"/>
  <c r="L1399" i="22"/>
  <c r="V1398" i="22"/>
  <c r="R1398" i="22"/>
  <c r="N1398" i="22"/>
  <c r="L1398" i="22"/>
  <c r="V1397" i="22"/>
  <c r="R1397" i="22"/>
  <c r="N1397" i="22"/>
  <c r="L1397" i="22"/>
  <c r="B1397" i="22" s="1"/>
  <c r="V1396" i="22"/>
  <c r="R1396" i="22"/>
  <c r="N1396" i="22"/>
  <c r="L1396" i="22"/>
  <c r="V1395" i="22"/>
  <c r="R1395" i="22"/>
  <c r="N1395" i="22"/>
  <c r="L1395" i="22"/>
  <c r="V1394" i="22"/>
  <c r="R1394" i="22"/>
  <c r="N1394" i="22"/>
  <c r="L1394" i="22"/>
  <c r="B1394" i="22" s="1"/>
  <c r="V1393" i="22"/>
  <c r="R1393" i="22"/>
  <c r="N1393" i="22"/>
  <c r="L1393" i="22"/>
  <c r="V1392" i="22"/>
  <c r="R1392" i="22"/>
  <c r="N1392" i="22"/>
  <c r="B1392" i="22" s="1"/>
  <c r="L1392" i="22"/>
  <c r="V1391" i="22"/>
  <c r="R1391" i="22"/>
  <c r="N1391" i="22"/>
  <c r="L1391" i="22"/>
  <c r="V1390" i="22"/>
  <c r="R1390" i="22"/>
  <c r="N1390" i="22"/>
  <c r="L1390" i="22"/>
  <c r="B1390" i="22" s="1"/>
  <c r="V1389" i="22"/>
  <c r="R1389" i="22"/>
  <c r="N1389" i="22"/>
  <c r="L1389" i="22"/>
  <c r="V1388" i="22"/>
  <c r="R1388" i="22"/>
  <c r="N1388" i="22"/>
  <c r="B1388" i="22" s="1"/>
  <c r="L1388" i="22"/>
  <c r="V1387" i="22"/>
  <c r="R1387" i="22"/>
  <c r="N1387" i="22"/>
  <c r="L1387" i="22"/>
  <c r="V1386" i="22"/>
  <c r="R1386" i="22"/>
  <c r="N1386" i="22"/>
  <c r="L1386" i="22"/>
  <c r="V1385" i="22"/>
  <c r="R1385" i="22"/>
  <c r="N1385" i="22"/>
  <c r="L1385" i="22"/>
  <c r="V1384" i="22"/>
  <c r="R1384" i="22"/>
  <c r="N1384" i="22"/>
  <c r="L1384" i="22"/>
  <c r="B1384" i="22"/>
  <c r="V1383" i="22"/>
  <c r="R1383" i="22"/>
  <c r="N1383" i="22"/>
  <c r="L1383" i="22"/>
  <c r="B1383" i="22" s="1"/>
  <c r="V1382" i="22"/>
  <c r="R1382" i="22"/>
  <c r="N1382" i="22"/>
  <c r="L1382" i="22"/>
  <c r="B1382" i="22" s="1"/>
  <c r="V1381" i="22"/>
  <c r="R1381" i="22"/>
  <c r="N1381" i="22"/>
  <c r="L1381" i="22"/>
  <c r="B1381" i="22"/>
  <c r="V1380" i="22"/>
  <c r="B1380" i="22" s="1"/>
  <c r="R1380" i="22"/>
  <c r="N1380" i="22"/>
  <c r="L1380" i="22"/>
  <c r="V1379" i="22"/>
  <c r="R1379" i="22"/>
  <c r="N1379" i="22"/>
  <c r="L1379" i="22"/>
  <c r="B1379" i="22" s="1"/>
  <c r="V1378" i="22"/>
  <c r="R1378" i="22"/>
  <c r="N1378" i="22"/>
  <c r="L1378" i="22"/>
  <c r="B1378" i="22" s="1"/>
  <c r="V1377" i="22"/>
  <c r="R1377" i="22"/>
  <c r="N1377" i="22"/>
  <c r="L1377" i="22"/>
  <c r="B1377" i="22"/>
  <c r="V1376" i="22"/>
  <c r="B1376" i="22" s="1"/>
  <c r="R1376" i="22"/>
  <c r="N1376" i="22"/>
  <c r="L1376" i="22"/>
  <c r="V1375" i="22"/>
  <c r="R1375" i="22"/>
  <c r="N1375" i="22"/>
  <c r="L1375" i="22"/>
  <c r="B1375" i="22" s="1"/>
  <c r="V1374" i="22"/>
  <c r="R1374" i="22"/>
  <c r="N1374" i="22"/>
  <c r="L1374" i="22"/>
  <c r="B1374" i="22" s="1"/>
  <c r="V1373" i="22"/>
  <c r="R1373" i="22"/>
  <c r="N1373" i="22"/>
  <c r="L1373" i="22"/>
  <c r="B1373" i="22"/>
  <c r="V1372" i="22"/>
  <c r="R1372" i="22"/>
  <c r="N1372" i="22"/>
  <c r="L1372" i="22"/>
  <c r="B1372" i="22"/>
  <c r="V1371" i="22"/>
  <c r="R1371" i="22"/>
  <c r="N1371" i="22"/>
  <c r="L1371" i="22"/>
  <c r="V1370" i="22"/>
  <c r="R1370" i="22"/>
  <c r="N1370" i="22"/>
  <c r="L1370" i="22"/>
  <c r="B1370" i="22" s="1"/>
  <c r="V1369" i="22"/>
  <c r="R1369" i="22"/>
  <c r="N1369" i="22"/>
  <c r="L1369" i="22"/>
  <c r="B1369" i="22"/>
  <c r="V1368" i="22"/>
  <c r="R1368" i="22"/>
  <c r="N1368" i="22"/>
  <c r="L1368" i="22"/>
  <c r="B1368" i="22"/>
  <c r="V1367" i="22"/>
  <c r="R1367" i="22"/>
  <c r="N1367" i="22"/>
  <c r="L1367" i="22"/>
  <c r="V1366" i="22"/>
  <c r="R1366" i="22"/>
  <c r="N1366" i="22"/>
  <c r="L1366" i="22"/>
  <c r="B1366" i="22" s="1"/>
  <c r="V1365" i="22"/>
  <c r="R1365" i="22"/>
  <c r="N1365" i="22"/>
  <c r="L1365" i="22"/>
  <c r="B1365" i="22"/>
  <c r="V1364" i="22"/>
  <c r="R1364" i="22"/>
  <c r="N1364" i="22"/>
  <c r="L1364" i="22"/>
  <c r="B1364" i="22"/>
  <c r="V1363" i="22"/>
  <c r="R1363" i="22"/>
  <c r="N1363" i="22"/>
  <c r="L1363" i="22"/>
  <c r="V1362" i="22"/>
  <c r="R1362" i="22"/>
  <c r="N1362" i="22"/>
  <c r="L1362" i="22"/>
  <c r="B1362" i="22" s="1"/>
  <c r="V1361" i="22"/>
  <c r="R1361" i="22"/>
  <c r="N1361" i="22"/>
  <c r="L1361" i="22"/>
  <c r="B1361" i="22"/>
  <c r="V1360" i="22"/>
  <c r="R1360" i="22"/>
  <c r="N1360" i="22"/>
  <c r="L1360" i="22"/>
  <c r="B1360" i="22"/>
  <c r="V1359" i="22"/>
  <c r="R1359" i="22"/>
  <c r="N1359" i="22"/>
  <c r="L1359" i="22"/>
  <c r="B1359" i="22" s="1"/>
  <c r="V1358" i="22"/>
  <c r="R1358" i="22"/>
  <c r="N1358" i="22"/>
  <c r="L1358" i="22"/>
  <c r="B1358" i="22" s="1"/>
  <c r="V1357" i="22"/>
  <c r="R1357" i="22"/>
  <c r="N1357" i="22"/>
  <c r="L1357" i="22"/>
  <c r="B1357" i="22"/>
  <c r="V1356" i="22"/>
  <c r="R1356" i="22"/>
  <c r="N1356" i="22"/>
  <c r="L1356" i="22"/>
  <c r="B1356" i="22"/>
  <c r="V1355" i="22"/>
  <c r="R1355" i="22"/>
  <c r="N1355" i="22"/>
  <c r="L1355" i="22"/>
  <c r="V1354" i="22"/>
  <c r="R1354" i="22"/>
  <c r="N1354" i="22"/>
  <c r="L1354" i="22"/>
  <c r="B1354" i="22" s="1"/>
  <c r="V1353" i="22"/>
  <c r="R1353" i="22"/>
  <c r="N1353" i="22"/>
  <c r="L1353" i="22"/>
  <c r="B1353" i="22"/>
  <c r="V1352" i="22"/>
  <c r="R1352" i="22"/>
  <c r="N1352" i="22"/>
  <c r="L1352" i="22"/>
  <c r="B1352" i="22"/>
  <c r="V1351" i="22"/>
  <c r="R1351" i="22"/>
  <c r="N1351" i="22"/>
  <c r="L1351" i="22"/>
  <c r="B1351" i="22" s="1"/>
  <c r="V1350" i="22"/>
  <c r="R1350" i="22"/>
  <c r="N1350" i="22"/>
  <c r="L1350" i="22"/>
  <c r="B1350" i="22" s="1"/>
  <c r="V1349" i="22"/>
  <c r="R1349" i="22"/>
  <c r="N1349" i="22"/>
  <c r="L1349" i="22"/>
  <c r="B1349" i="22"/>
  <c r="V1348" i="22"/>
  <c r="R1348" i="22"/>
  <c r="N1348" i="22"/>
  <c r="L1348" i="22"/>
  <c r="B1348" i="22"/>
  <c r="V1347" i="22"/>
  <c r="R1347" i="22"/>
  <c r="N1347" i="22"/>
  <c r="L1347" i="22"/>
  <c r="V1346" i="22"/>
  <c r="R1346" i="22"/>
  <c r="N1346" i="22"/>
  <c r="L1346" i="22"/>
  <c r="B1346" i="22" s="1"/>
  <c r="V1345" i="22"/>
  <c r="R1345" i="22"/>
  <c r="N1345" i="22"/>
  <c r="L1345" i="22"/>
  <c r="B1345" i="22"/>
  <c r="V1344" i="22"/>
  <c r="R1344" i="22"/>
  <c r="N1344" i="22"/>
  <c r="L1344" i="22"/>
  <c r="B1344" i="22"/>
  <c r="V1343" i="22"/>
  <c r="R1343" i="22"/>
  <c r="N1343" i="22"/>
  <c r="L1343" i="22"/>
  <c r="B1343" i="22" s="1"/>
  <c r="V1342" i="22"/>
  <c r="R1342" i="22"/>
  <c r="N1342" i="22"/>
  <c r="L1342" i="22"/>
  <c r="B1342" i="22" s="1"/>
  <c r="V1341" i="22"/>
  <c r="R1341" i="22"/>
  <c r="N1341" i="22"/>
  <c r="L1341" i="22"/>
  <c r="B1341" i="22"/>
  <c r="V1340" i="22"/>
  <c r="R1340" i="22"/>
  <c r="N1340" i="22"/>
  <c r="L1340" i="22"/>
  <c r="B1340" i="22"/>
  <c r="V1339" i="22"/>
  <c r="R1339" i="22"/>
  <c r="N1339" i="22"/>
  <c r="L1339" i="22"/>
  <c r="V1338" i="22"/>
  <c r="R1338" i="22"/>
  <c r="N1338" i="22"/>
  <c r="L1338" i="22"/>
  <c r="B1338" i="22" s="1"/>
  <c r="V1337" i="22"/>
  <c r="R1337" i="22"/>
  <c r="N1337" i="22"/>
  <c r="L1337" i="22"/>
  <c r="B1337" i="22"/>
  <c r="V1336" i="22"/>
  <c r="R1336" i="22"/>
  <c r="N1336" i="22"/>
  <c r="L1336" i="22"/>
  <c r="B1336" i="22"/>
  <c r="V1335" i="22"/>
  <c r="R1335" i="22"/>
  <c r="N1335" i="22"/>
  <c r="L1335" i="22"/>
  <c r="B1335" i="22" s="1"/>
  <c r="V1334" i="22"/>
  <c r="R1334" i="22"/>
  <c r="N1334" i="22"/>
  <c r="L1334" i="22"/>
  <c r="B1334" i="22" s="1"/>
  <c r="V1333" i="22"/>
  <c r="R1333" i="22"/>
  <c r="N1333" i="22"/>
  <c r="L1333" i="22"/>
  <c r="B1333" i="22"/>
  <c r="V1332" i="22"/>
  <c r="R1332" i="22"/>
  <c r="N1332" i="22"/>
  <c r="L1332" i="22"/>
  <c r="B1332" i="22"/>
  <c r="V1331" i="22"/>
  <c r="R1331" i="22"/>
  <c r="N1331" i="22"/>
  <c r="L1331" i="22"/>
  <c r="V1330" i="22"/>
  <c r="R1330" i="22"/>
  <c r="N1330" i="22"/>
  <c r="L1330" i="22"/>
  <c r="B1330" i="22" s="1"/>
  <c r="V1329" i="22"/>
  <c r="R1329" i="22"/>
  <c r="N1329" i="22"/>
  <c r="L1329" i="22"/>
  <c r="B1329" i="22"/>
  <c r="V1328" i="22"/>
  <c r="R1328" i="22"/>
  <c r="N1328" i="22"/>
  <c r="L1328" i="22"/>
  <c r="B1328" i="22"/>
  <c r="V1327" i="22"/>
  <c r="R1327" i="22"/>
  <c r="N1327" i="22"/>
  <c r="L1327" i="22"/>
  <c r="B1327" i="22" s="1"/>
  <c r="V1326" i="22"/>
  <c r="R1326" i="22"/>
  <c r="N1326" i="22"/>
  <c r="L1326" i="22"/>
  <c r="B1326" i="22" s="1"/>
  <c r="V1325" i="22"/>
  <c r="R1325" i="22"/>
  <c r="N1325" i="22"/>
  <c r="L1325" i="22"/>
  <c r="B1325" i="22"/>
  <c r="V1324" i="22"/>
  <c r="R1324" i="22"/>
  <c r="N1324" i="22"/>
  <c r="L1324" i="22"/>
  <c r="B1324" i="22"/>
  <c r="V1323" i="22"/>
  <c r="R1323" i="22"/>
  <c r="N1323" i="22"/>
  <c r="L1323" i="22"/>
  <c r="V1322" i="22"/>
  <c r="R1322" i="22"/>
  <c r="N1322" i="22"/>
  <c r="L1322" i="22"/>
  <c r="B1322" i="22" s="1"/>
  <c r="V1321" i="22"/>
  <c r="R1321" i="22"/>
  <c r="N1321" i="22"/>
  <c r="L1321" i="22"/>
  <c r="B1321" i="22"/>
  <c r="V1320" i="22"/>
  <c r="R1320" i="22"/>
  <c r="N1320" i="22"/>
  <c r="L1320" i="22"/>
  <c r="B1320" i="22"/>
  <c r="V1319" i="22"/>
  <c r="R1319" i="22"/>
  <c r="N1319" i="22"/>
  <c r="L1319" i="22"/>
  <c r="B1319" i="22" s="1"/>
  <c r="V1318" i="22"/>
  <c r="R1318" i="22"/>
  <c r="N1318" i="22"/>
  <c r="L1318" i="22"/>
  <c r="B1318" i="22" s="1"/>
  <c r="V1317" i="22"/>
  <c r="R1317" i="22"/>
  <c r="N1317" i="22"/>
  <c r="L1317" i="22"/>
  <c r="B1317" i="22"/>
  <c r="V1316" i="22"/>
  <c r="R1316" i="22"/>
  <c r="N1316" i="22"/>
  <c r="L1316" i="22"/>
  <c r="B1316" i="22"/>
  <c r="V1315" i="22"/>
  <c r="R1315" i="22"/>
  <c r="N1315" i="22"/>
  <c r="L1315" i="22"/>
  <c r="V1314" i="22"/>
  <c r="R1314" i="22"/>
  <c r="N1314" i="22"/>
  <c r="L1314" i="22"/>
  <c r="B1314" i="22" s="1"/>
  <c r="V1313" i="22"/>
  <c r="R1313" i="22"/>
  <c r="N1313" i="22"/>
  <c r="L1313" i="22"/>
  <c r="B1313" i="22"/>
  <c r="V1312" i="22"/>
  <c r="R1312" i="22"/>
  <c r="N1312" i="22"/>
  <c r="L1312" i="22"/>
  <c r="B1312" i="22"/>
  <c r="V1311" i="22"/>
  <c r="R1311" i="22"/>
  <c r="N1311" i="22"/>
  <c r="L1311" i="22"/>
  <c r="B1311" i="22" s="1"/>
  <c r="V1310" i="22"/>
  <c r="R1310" i="22"/>
  <c r="N1310" i="22"/>
  <c r="L1310" i="22"/>
  <c r="B1310" i="22" s="1"/>
  <c r="V1309" i="22"/>
  <c r="R1309" i="22"/>
  <c r="N1309" i="22"/>
  <c r="L1309" i="22"/>
  <c r="B1309" i="22"/>
  <c r="V1308" i="22"/>
  <c r="R1308" i="22"/>
  <c r="N1308" i="22"/>
  <c r="L1308" i="22"/>
  <c r="B1308" i="22"/>
  <c r="V1307" i="22"/>
  <c r="R1307" i="22"/>
  <c r="N1307" i="22"/>
  <c r="L1307" i="22"/>
  <c r="V1306" i="22"/>
  <c r="R1306" i="22"/>
  <c r="N1306" i="22"/>
  <c r="L1306" i="22"/>
  <c r="B1306" i="22" s="1"/>
  <c r="V1305" i="22"/>
  <c r="R1305" i="22"/>
  <c r="N1305" i="22"/>
  <c r="L1305" i="22"/>
  <c r="B1305" i="22"/>
  <c r="V1304" i="22"/>
  <c r="R1304" i="22"/>
  <c r="N1304" i="22"/>
  <c r="L1304" i="22"/>
  <c r="B1304" i="22"/>
  <c r="V1303" i="22"/>
  <c r="R1303" i="22"/>
  <c r="N1303" i="22"/>
  <c r="L1303" i="22"/>
  <c r="B1303" i="22" s="1"/>
  <c r="V1302" i="22"/>
  <c r="R1302" i="22"/>
  <c r="N1302" i="22"/>
  <c r="L1302" i="22"/>
  <c r="B1302" i="22" s="1"/>
  <c r="V1301" i="22"/>
  <c r="R1301" i="22"/>
  <c r="N1301" i="22"/>
  <c r="L1301" i="22"/>
  <c r="B1301" i="22"/>
  <c r="V1300" i="22"/>
  <c r="R1300" i="22"/>
  <c r="N1300" i="22"/>
  <c r="L1300" i="22"/>
  <c r="B1300" i="22"/>
  <c r="V1299" i="22"/>
  <c r="R1299" i="22"/>
  <c r="N1299" i="22"/>
  <c r="L1299" i="22"/>
  <c r="V1298" i="22"/>
  <c r="R1298" i="22"/>
  <c r="N1298" i="22"/>
  <c r="L1298" i="22"/>
  <c r="B1298" i="22" s="1"/>
  <c r="V1297" i="22"/>
  <c r="R1297" i="22"/>
  <c r="N1297" i="22"/>
  <c r="L1297" i="22"/>
  <c r="B1297" i="22"/>
  <c r="V1296" i="22"/>
  <c r="R1296" i="22"/>
  <c r="N1296" i="22"/>
  <c r="L1296" i="22"/>
  <c r="B1296" i="22"/>
  <c r="V1295" i="22"/>
  <c r="R1295" i="22"/>
  <c r="N1295" i="22"/>
  <c r="L1295" i="22"/>
  <c r="B1295" i="22" s="1"/>
  <c r="V1294" i="22"/>
  <c r="R1294" i="22"/>
  <c r="N1294" i="22"/>
  <c r="L1294" i="22"/>
  <c r="B1294" i="22" s="1"/>
  <c r="V1293" i="22"/>
  <c r="R1293" i="22"/>
  <c r="N1293" i="22"/>
  <c r="L1293" i="22"/>
  <c r="B1293" i="22"/>
  <c r="V1292" i="22"/>
  <c r="R1292" i="22"/>
  <c r="N1292" i="22"/>
  <c r="L1292" i="22"/>
  <c r="B1292" i="22"/>
  <c r="V1291" i="22"/>
  <c r="R1291" i="22"/>
  <c r="N1291" i="22"/>
  <c r="L1291" i="22"/>
  <c r="V1290" i="22"/>
  <c r="R1290" i="22"/>
  <c r="N1290" i="22"/>
  <c r="L1290" i="22"/>
  <c r="B1290" i="22" s="1"/>
  <c r="V1289" i="22"/>
  <c r="R1289" i="22"/>
  <c r="N1289" i="22"/>
  <c r="L1289" i="22"/>
  <c r="B1289" i="22"/>
  <c r="V1288" i="22"/>
  <c r="R1288" i="22"/>
  <c r="N1288" i="22"/>
  <c r="L1288" i="22"/>
  <c r="B1288" i="22"/>
  <c r="V1287" i="22"/>
  <c r="R1287" i="22"/>
  <c r="N1287" i="22"/>
  <c r="L1287" i="22"/>
  <c r="B1287" i="22" s="1"/>
  <c r="V1286" i="22"/>
  <c r="R1286" i="22"/>
  <c r="N1286" i="22"/>
  <c r="L1286" i="22"/>
  <c r="B1286" i="22" s="1"/>
  <c r="V1285" i="22"/>
  <c r="R1285" i="22"/>
  <c r="N1285" i="22"/>
  <c r="L1285" i="22"/>
  <c r="B1285" i="22"/>
  <c r="V1284" i="22"/>
  <c r="R1284" i="22"/>
  <c r="N1284" i="22"/>
  <c r="L1284" i="22"/>
  <c r="B1284" i="22"/>
  <c r="V1283" i="22"/>
  <c r="R1283" i="22"/>
  <c r="N1283" i="22"/>
  <c r="L1283" i="22"/>
  <c r="V1282" i="22"/>
  <c r="R1282" i="22"/>
  <c r="N1282" i="22"/>
  <c r="L1282" i="22"/>
  <c r="B1282" i="22" s="1"/>
  <c r="V1281" i="22"/>
  <c r="R1281" i="22"/>
  <c r="N1281" i="22"/>
  <c r="L1281" i="22"/>
  <c r="B1281" i="22"/>
  <c r="V1280" i="22"/>
  <c r="R1280" i="22"/>
  <c r="N1280" i="22"/>
  <c r="L1280" i="22"/>
  <c r="B1280" i="22"/>
  <c r="V1279" i="22"/>
  <c r="R1279" i="22"/>
  <c r="N1279" i="22"/>
  <c r="L1279" i="22"/>
  <c r="B1279" i="22" s="1"/>
  <c r="V1278" i="22"/>
  <c r="R1278" i="22"/>
  <c r="N1278" i="22"/>
  <c r="L1278" i="22"/>
  <c r="B1278" i="22" s="1"/>
  <c r="V1277" i="22"/>
  <c r="R1277" i="22"/>
  <c r="N1277" i="22"/>
  <c r="L1277" i="22"/>
  <c r="B1277" i="22"/>
  <c r="V1276" i="22"/>
  <c r="R1276" i="22"/>
  <c r="N1276" i="22"/>
  <c r="L1276" i="22"/>
  <c r="B1276" i="22"/>
  <c r="V1275" i="22"/>
  <c r="R1275" i="22"/>
  <c r="N1275" i="22"/>
  <c r="L1275" i="22"/>
  <c r="V1274" i="22"/>
  <c r="R1274" i="22"/>
  <c r="N1274" i="22"/>
  <c r="L1274" i="22"/>
  <c r="B1274" i="22" s="1"/>
  <c r="V1273" i="22"/>
  <c r="R1273" i="22"/>
  <c r="N1273" i="22"/>
  <c r="L1273" i="22"/>
  <c r="B1273" i="22"/>
  <c r="V1272" i="22"/>
  <c r="R1272" i="22"/>
  <c r="N1272" i="22"/>
  <c r="L1272" i="22"/>
  <c r="B1272" i="22"/>
  <c r="V1271" i="22"/>
  <c r="R1271" i="22"/>
  <c r="N1271" i="22"/>
  <c r="L1271" i="22"/>
  <c r="B1271" i="22" s="1"/>
  <c r="V1270" i="22"/>
  <c r="R1270" i="22"/>
  <c r="N1270" i="22"/>
  <c r="L1270" i="22"/>
  <c r="B1270" i="22" s="1"/>
  <c r="V1269" i="22"/>
  <c r="R1269" i="22"/>
  <c r="N1269" i="22"/>
  <c r="L1269" i="22"/>
  <c r="B1269" i="22"/>
  <c r="V1268" i="22"/>
  <c r="R1268" i="22"/>
  <c r="N1268" i="22"/>
  <c r="L1268" i="22"/>
  <c r="B1268" i="22"/>
  <c r="V1267" i="22"/>
  <c r="R1267" i="22"/>
  <c r="N1267" i="22"/>
  <c r="L1267" i="22"/>
  <c r="V1266" i="22"/>
  <c r="R1266" i="22"/>
  <c r="N1266" i="22"/>
  <c r="L1266" i="22"/>
  <c r="B1266" i="22" s="1"/>
  <c r="V1265" i="22"/>
  <c r="R1265" i="22"/>
  <c r="N1265" i="22"/>
  <c r="L1265" i="22"/>
  <c r="B1265" i="22"/>
  <c r="V1264" i="22"/>
  <c r="R1264" i="22"/>
  <c r="N1264" i="22"/>
  <c r="L1264" i="22"/>
  <c r="B1264" i="22"/>
  <c r="V1263" i="22"/>
  <c r="R1263" i="22"/>
  <c r="N1263" i="22"/>
  <c r="L1263" i="22"/>
  <c r="B1263" i="22" s="1"/>
  <c r="V1262" i="22"/>
  <c r="R1262" i="22"/>
  <c r="N1262" i="22"/>
  <c r="L1262" i="22"/>
  <c r="B1262" i="22" s="1"/>
  <c r="V1261" i="22"/>
  <c r="R1261" i="22"/>
  <c r="N1261" i="22"/>
  <c r="L1261" i="22"/>
  <c r="B1261" i="22"/>
  <c r="V1260" i="22"/>
  <c r="R1260" i="22"/>
  <c r="N1260" i="22"/>
  <c r="L1260" i="22"/>
  <c r="B1260" i="22"/>
  <c r="V1259" i="22"/>
  <c r="R1259" i="22"/>
  <c r="N1259" i="22"/>
  <c r="L1259" i="22"/>
  <c r="V1258" i="22"/>
  <c r="R1258" i="22"/>
  <c r="N1258" i="22"/>
  <c r="L1258" i="22"/>
  <c r="B1258" i="22" s="1"/>
  <c r="V1257" i="22"/>
  <c r="R1257" i="22"/>
  <c r="N1257" i="22"/>
  <c r="L1257" i="22"/>
  <c r="B1257" i="22"/>
  <c r="V1256" i="22"/>
  <c r="R1256" i="22"/>
  <c r="N1256" i="22"/>
  <c r="L1256" i="22"/>
  <c r="B1256" i="22"/>
  <c r="V1255" i="22"/>
  <c r="R1255" i="22"/>
  <c r="N1255" i="22"/>
  <c r="L1255" i="22"/>
  <c r="B1255" i="22" s="1"/>
  <c r="V1254" i="22"/>
  <c r="R1254" i="22"/>
  <c r="N1254" i="22"/>
  <c r="L1254" i="22"/>
  <c r="B1254" i="22" s="1"/>
  <c r="V1253" i="22"/>
  <c r="R1253" i="22"/>
  <c r="N1253" i="22"/>
  <c r="L1253" i="22"/>
  <c r="B1253" i="22"/>
  <c r="V1252" i="22"/>
  <c r="R1252" i="22"/>
  <c r="N1252" i="22"/>
  <c r="L1252" i="22"/>
  <c r="B1252" i="22"/>
  <c r="V1251" i="22"/>
  <c r="R1251" i="22"/>
  <c r="N1251" i="22"/>
  <c r="L1251" i="22"/>
  <c r="V1250" i="22"/>
  <c r="R1250" i="22"/>
  <c r="N1250" i="22"/>
  <c r="L1250" i="22"/>
  <c r="B1250" i="22" s="1"/>
  <c r="V1249" i="22"/>
  <c r="R1249" i="22"/>
  <c r="N1249" i="22"/>
  <c r="L1249" i="22"/>
  <c r="B1249" i="22"/>
  <c r="V1248" i="22"/>
  <c r="R1248" i="22"/>
  <c r="N1248" i="22"/>
  <c r="L1248" i="22"/>
  <c r="B1248" i="22"/>
  <c r="V1247" i="22"/>
  <c r="R1247" i="22"/>
  <c r="N1247" i="22"/>
  <c r="L1247" i="22"/>
  <c r="B1247" i="22" s="1"/>
  <c r="V1246" i="22"/>
  <c r="R1246" i="22"/>
  <c r="N1246" i="22"/>
  <c r="L1246" i="22"/>
  <c r="B1246" i="22" s="1"/>
  <c r="V1245" i="22"/>
  <c r="R1245" i="22"/>
  <c r="N1245" i="22"/>
  <c r="L1245" i="22"/>
  <c r="B1245" i="22"/>
  <c r="V1244" i="22"/>
  <c r="R1244" i="22"/>
  <c r="N1244" i="22"/>
  <c r="L1244" i="22"/>
  <c r="B1244" i="22"/>
  <c r="V1243" i="22"/>
  <c r="R1243" i="22"/>
  <c r="N1243" i="22"/>
  <c r="L1243" i="22"/>
  <c r="V1242" i="22"/>
  <c r="R1242" i="22"/>
  <c r="N1242" i="22"/>
  <c r="L1242" i="22"/>
  <c r="B1242" i="22" s="1"/>
  <c r="V1241" i="22"/>
  <c r="R1241" i="22"/>
  <c r="N1241" i="22"/>
  <c r="L1241" i="22"/>
  <c r="B1241" i="22"/>
  <c r="V1240" i="22"/>
  <c r="R1240" i="22"/>
  <c r="N1240" i="22"/>
  <c r="L1240" i="22"/>
  <c r="B1240" i="22"/>
  <c r="V1239" i="22"/>
  <c r="R1239" i="22"/>
  <c r="N1239" i="22"/>
  <c r="L1239" i="22"/>
  <c r="B1239" i="22" s="1"/>
  <c r="V1238" i="22"/>
  <c r="R1238" i="22"/>
  <c r="N1238" i="22"/>
  <c r="L1238" i="22"/>
  <c r="B1238" i="22" s="1"/>
  <c r="V1237" i="22"/>
  <c r="R1237" i="22"/>
  <c r="N1237" i="22"/>
  <c r="L1237" i="22"/>
  <c r="B1237" i="22"/>
  <c r="V1236" i="22"/>
  <c r="R1236" i="22"/>
  <c r="N1236" i="22"/>
  <c r="L1236" i="22"/>
  <c r="B1236" i="22"/>
  <c r="V1235" i="22"/>
  <c r="R1235" i="22"/>
  <c r="N1235" i="22"/>
  <c r="L1235" i="22"/>
  <c r="V1234" i="22"/>
  <c r="R1234" i="22"/>
  <c r="N1234" i="22"/>
  <c r="L1234" i="22"/>
  <c r="B1234" i="22" s="1"/>
  <c r="V1233" i="22"/>
  <c r="R1233" i="22"/>
  <c r="N1233" i="22"/>
  <c r="L1233" i="22"/>
  <c r="B1233" i="22"/>
  <c r="V1232" i="22"/>
  <c r="R1232" i="22"/>
  <c r="N1232" i="22"/>
  <c r="L1232" i="22"/>
  <c r="B1232" i="22"/>
  <c r="V1231" i="22"/>
  <c r="B1231" i="22" s="1"/>
  <c r="R1231" i="22"/>
  <c r="N1231" i="22"/>
  <c r="L1231" i="22"/>
  <c r="V1230" i="22"/>
  <c r="R1230" i="22"/>
  <c r="N1230" i="22"/>
  <c r="L1230" i="22"/>
  <c r="B1230" i="22" s="1"/>
  <c r="V1229" i="22"/>
  <c r="R1229" i="22"/>
  <c r="N1229" i="22"/>
  <c r="L1229" i="22"/>
  <c r="V1228" i="22"/>
  <c r="R1228" i="22"/>
  <c r="N1228" i="22"/>
  <c r="L1228" i="22"/>
  <c r="B1228" i="22" s="1"/>
  <c r="V1227" i="22"/>
  <c r="R1227" i="22"/>
  <c r="N1227" i="22"/>
  <c r="L1227" i="22"/>
  <c r="B1227" i="22" s="1"/>
  <c r="AD1227" i="22" s="1"/>
  <c r="V1226" i="22"/>
  <c r="R1226" i="22"/>
  <c r="N1226" i="22"/>
  <c r="L1226" i="22"/>
  <c r="B1226" i="22"/>
  <c r="V1225" i="22"/>
  <c r="R1225" i="22"/>
  <c r="N1225" i="22"/>
  <c r="L1225" i="22"/>
  <c r="B1225" i="22"/>
  <c r="V1224" i="22"/>
  <c r="B1224" i="22" s="1"/>
  <c r="R1224" i="22"/>
  <c r="N1224" i="22"/>
  <c r="L1224" i="22"/>
  <c r="V1223" i="22"/>
  <c r="R1223" i="22"/>
  <c r="N1223" i="22"/>
  <c r="L1223" i="22"/>
  <c r="B1223" i="22" s="1"/>
  <c r="V1222" i="22"/>
  <c r="R1222" i="22"/>
  <c r="N1222" i="22"/>
  <c r="L1222" i="22"/>
  <c r="B1222" i="22" s="1"/>
  <c r="V1221" i="22"/>
  <c r="R1221" i="22"/>
  <c r="N1221" i="22"/>
  <c r="L1221" i="22"/>
  <c r="B1221" i="22" s="1"/>
  <c r="AD1221" i="22" s="1"/>
  <c r="V1220" i="22"/>
  <c r="R1220" i="22"/>
  <c r="N1220" i="22"/>
  <c r="L1220" i="22"/>
  <c r="B1220" i="22"/>
  <c r="V1219" i="22"/>
  <c r="R1219" i="22"/>
  <c r="N1219" i="22"/>
  <c r="L1219" i="22"/>
  <c r="B1219" i="22"/>
  <c r="V1218" i="22"/>
  <c r="R1218" i="22"/>
  <c r="N1218" i="22"/>
  <c r="L1218" i="22"/>
  <c r="V1217" i="22"/>
  <c r="R1217" i="22"/>
  <c r="N1217" i="22"/>
  <c r="L1217" i="22"/>
  <c r="V1216" i="22"/>
  <c r="R1216" i="22"/>
  <c r="N1216" i="22"/>
  <c r="L1216" i="22"/>
  <c r="B1216" i="22" s="1"/>
  <c r="V1215" i="22"/>
  <c r="R1215" i="22"/>
  <c r="N1215" i="22"/>
  <c r="L1215" i="22"/>
  <c r="B1215" i="22" s="1"/>
  <c r="V1214" i="22"/>
  <c r="R1214" i="22"/>
  <c r="N1214" i="22"/>
  <c r="L1214" i="22"/>
  <c r="B1214" i="22" s="1"/>
  <c r="V1211" i="22"/>
  <c r="R1211" i="22"/>
  <c r="N1211" i="22"/>
  <c r="L1211" i="22"/>
  <c r="B1211" i="22"/>
  <c r="V1210" i="22"/>
  <c r="B1210" i="22" s="1"/>
  <c r="R1210" i="22"/>
  <c r="N1210" i="22"/>
  <c r="L1210" i="22"/>
  <c r="V1209" i="22"/>
  <c r="R1209" i="22"/>
  <c r="N1209" i="22"/>
  <c r="B1209" i="22" s="1"/>
  <c r="L1209" i="22"/>
  <c r="V1208" i="22"/>
  <c r="R1208" i="22"/>
  <c r="N1208" i="22"/>
  <c r="L1208" i="22"/>
  <c r="B1208" i="22" s="1"/>
  <c r="V1207" i="22"/>
  <c r="R1207" i="22"/>
  <c r="N1207" i="22"/>
  <c r="L1207" i="22"/>
  <c r="B1207" i="22"/>
  <c r="V1206" i="22"/>
  <c r="R1206" i="22"/>
  <c r="N1206" i="22"/>
  <c r="L1206" i="22"/>
  <c r="B1206" i="22" s="1"/>
  <c r="V1205" i="22"/>
  <c r="R1205" i="22"/>
  <c r="N1205" i="22"/>
  <c r="L1205" i="22"/>
  <c r="B1205" i="22" s="1"/>
  <c r="V1204" i="22"/>
  <c r="R1204" i="22"/>
  <c r="N1204" i="22"/>
  <c r="L1204" i="22"/>
  <c r="B1204" i="22" s="1"/>
  <c r="V1203" i="22"/>
  <c r="R1203" i="22"/>
  <c r="N1203" i="22"/>
  <c r="L1203" i="22"/>
  <c r="B1203" i="22"/>
  <c r="V1202" i="22"/>
  <c r="R1202" i="22"/>
  <c r="N1202" i="22"/>
  <c r="L1202" i="22"/>
  <c r="B1202" i="22" s="1"/>
  <c r="V1201" i="22"/>
  <c r="R1201" i="22"/>
  <c r="N1201" i="22"/>
  <c r="L1201" i="22"/>
  <c r="B1201" i="22" s="1"/>
  <c r="V1200" i="22"/>
  <c r="R1200" i="22"/>
  <c r="N1200" i="22"/>
  <c r="L1200" i="22"/>
  <c r="B1200" i="22" s="1"/>
  <c r="V1199" i="22"/>
  <c r="R1199" i="22"/>
  <c r="N1199" i="22"/>
  <c r="L1199" i="22"/>
  <c r="B1199" i="22"/>
  <c r="V1198" i="22"/>
  <c r="R1198" i="22"/>
  <c r="N1198" i="22"/>
  <c r="L1198" i="22"/>
  <c r="V1197" i="22"/>
  <c r="R1197" i="22"/>
  <c r="N1197" i="22"/>
  <c r="B1197" i="22" s="1"/>
  <c r="L1197" i="22"/>
  <c r="V1196" i="22"/>
  <c r="R1196" i="22"/>
  <c r="N1196" i="22"/>
  <c r="L1196" i="22"/>
  <c r="B1196" i="22" s="1"/>
  <c r="V1195" i="22"/>
  <c r="R1195" i="22"/>
  <c r="N1195" i="22"/>
  <c r="L1195" i="22"/>
  <c r="B1195" i="22"/>
  <c r="V1194" i="22"/>
  <c r="R1194" i="22"/>
  <c r="N1194" i="22"/>
  <c r="L1194" i="22"/>
  <c r="B1194" i="22" s="1"/>
  <c r="V1193" i="22"/>
  <c r="R1193" i="22"/>
  <c r="N1193" i="22"/>
  <c r="L1193" i="22"/>
  <c r="V1192" i="22"/>
  <c r="R1192" i="22"/>
  <c r="N1192" i="22"/>
  <c r="L1192" i="22"/>
  <c r="B1192" i="22" s="1"/>
  <c r="V1191" i="22"/>
  <c r="R1191" i="22"/>
  <c r="N1191" i="22"/>
  <c r="L1191" i="22"/>
  <c r="B1191" i="22"/>
  <c r="V1190" i="22"/>
  <c r="R1190" i="22"/>
  <c r="N1190" i="22"/>
  <c r="L1190" i="22"/>
  <c r="B1190" i="22" s="1"/>
  <c r="V1189" i="22"/>
  <c r="R1189" i="22"/>
  <c r="N1189" i="22"/>
  <c r="B1189" i="22" s="1"/>
  <c r="L1189" i="22"/>
  <c r="V1188" i="22"/>
  <c r="R1188" i="22"/>
  <c r="N1188" i="22"/>
  <c r="L1188" i="22"/>
  <c r="B1188" i="22" s="1"/>
  <c r="V1187" i="22"/>
  <c r="R1187" i="22"/>
  <c r="N1187" i="22"/>
  <c r="L1187" i="22"/>
  <c r="B1187" i="22"/>
  <c r="V1186" i="22"/>
  <c r="R1186" i="22"/>
  <c r="N1186" i="22"/>
  <c r="L1186" i="22"/>
  <c r="B1186" i="22" s="1"/>
  <c r="V1185" i="22"/>
  <c r="R1185" i="22"/>
  <c r="N1185" i="22"/>
  <c r="B1185" i="22" s="1"/>
  <c r="L1185" i="22"/>
  <c r="V1184" i="22"/>
  <c r="R1184" i="22"/>
  <c r="N1184" i="22"/>
  <c r="L1184" i="22"/>
  <c r="B1184" i="22" s="1"/>
  <c r="V1183" i="22"/>
  <c r="R1183" i="22"/>
  <c r="N1183" i="22"/>
  <c r="L1183" i="22"/>
  <c r="B1183" i="22" s="1"/>
  <c r="V1182" i="22"/>
  <c r="R1182" i="22"/>
  <c r="N1182" i="22"/>
  <c r="L1182" i="22"/>
  <c r="V1181" i="22"/>
  <c r="R1181" i="22"/>
  <c r="N1181" i="22"/>
  <c r="B1181" i="22" s="1"/>
  <c r="L1181" i="22"/>
  <c r="V1180" i="22"/>
  <c r="R1180" i="22"/>
  <c r="N1180" i="22"/>
  <c r="L1180" i="22"/>
  <c r="B1180" i="22" s="1"/>
  <c r="V1179" i="22"/>
  <c r="R1179" i="22"/>
  <c r="N1179" i="22"/>
  <c r="L1179" i="22"/>
  <c r="B1179" i="22" s="1"/>
  <c r="V1178" i="22"/>
  <c r="R1178" i="22"/>
  <c r="N1178" i="22"/>
  <c r="L1178" i="22"/>
  <c r="V1177" i="22"/>
  <c r="R1177" i="22"/>
  <c r="N1177" i="22"/>
  <c r="B1177" i="22" s="1"/>
  <c r="L1177" i="22"/>
  <c r="V1176" i="22"/>
  <c r="R1176" i="22"/>
  <c r="N1176" i="22"/>
  <c r="L1176" i="22"/>
  <c r="B1176" i="22" s="1"/>
  <c r="V1175" i="22"/>
  <c r="R1175" i="22"/>
  <c r="N1175" i="22"/>
  <c r="L1175" i="22"/>
  <c r="B1175" i="22"/>
  <c r="V1174" i="22"/>
  <c r="R1174" i="22"/>
  <c r="N1174" i="22"/>
  <c r="L1174" i="22"/>
  <c r="B1174" i="22" s="1"/>
  <c r="V1173" i="22"/>
  <c r="R1173" i="22"/>
  <c r="N1173" i="22"/>
  <c r="L1173" i="22"/>
  <c r="V1172" i="22"/>
  <c r="R1172" i="22"/>
  <c r="N1172" i="22"/>
  <c r="L1172" i="22"/>
  <c r="B1172" i="22" s="1"/>
  <c r="V1171" i="22"/>
  <c r="R1171" i="22"/>
  <c r="N1171" i="22"/>
  <c r="L1171" i="22"/>
  <c r="B1171" i="22"/>
  <c r="V1170" i="22"/>
  <c r="R1170" i="22"/>
  <c r="N1170" i="22"/>
  <c r="L1170" i="22"/>
  <c r="B1170" i="22" s="1"/>
  <c r="V1169" i="22"/>
  <c r="R1169" i="22"/>
  <c r="N1169" i="22"/>
  <c r="B1169" i="22" s="1"/>
  <c r="L1169" i="22"/>
  <c r="V1168" i="22"/>
  <c r="R1168" i="22"/>
  <c r="N1168" i="22"/>
  <c r="L1168" i="22"/>
  <c r="B1168" i="22" s="1"/>
  <c r="V1167" i="22"/>
  <c r="R1167" i="22"/>
  <c r="N1167" i="22"/>
  <c r="L1167" i="22"/>
  <c r="B1167" i="22"/>
  <c r="V1166" i="22"/>
  <c r="R1166" i="22"/>
  <c r="N1166" i="22"/>
  <c r="L1166" i="22"/>
  <c r="B1166" i="22" s="1"/>
  <c r="V1165" i="22"/>
  <c r="R1165" i="22"/>
  <c r="N1165" i="22"/>
  <c r="B1165" i="22" s="1"/>
  <c r="L1165" i="22"/>
  <c r="V1164" i="22"/>
  <c r="R1164" i="22"/>
  <c r="N1164" i="22"/>
  <c r="L1164" i="22"/>
  <c r="B1164" i="22" s="1"/>
  <c r="V1163" i="22"/>
  <c r="R1163" i="22"/>
  <c r="N1163" i="22"/>
  <c r="L1163" i="22"/>
  <c r="B1163" i="22"/>
  <c r="V1162" i="22"/>
  <c r="R1162" i="22"/>
  <c r="N1162" i="22"/>
  <c r="L1162" i="22"/>
  <c r="V1161" i="22"/>
  <c r="R1161" i="22"/>
  <c r="N1161" i="22"/>
  <c r="L1161" i="22"/>
  <c r="B1161" i="22" s="1"/>
  <c r="V1160" i="22"/>
  <c r="R1160" i="22"/>
  <c r="N1160" i="22"/>
  <c r="L1160" i="22"/>
  <c r="B1160" i="22" s="1"/>
  <c r="V1159" i="22"/>
  <c r="R1159" i="22"/>
  <c r="N1159" i="22"/>
  <c r="L1159" i="22"/>
  <c r="B1159" i="22"/>
  <c r="V1158" i="22"/>
  <c r="R1158" i="22"/>
  <c r="N1158" i="22"/>
  <c r="L1158" i="22"/>
  <c r="B1158" i="22" s="1"/>
  <c r="V1157" i="22"/>
  <c r="R1157" i="22"/>
  <c r="N1157" i="22"/>
  <c r="L1157" i="22"/>
  <c r="V1156" i="22"/>
  <c r="R1156" i="22"/>
  <c r="N1156" i="22"/>
  <c r="L1156" i="22"/>
  <c r="B1156" i="22" s="1"/>
  <c r="V1155" i="22"/>
  <c r="R1155" i="22"/>
  <c r="N1155" i="22"/>
  <c r="L1155" i="22"/>
  <c r="B1155" i="22" s="1"/>
  <c r="V1154" i="22"/>
  <c r="R1154" i="22"/>
  <c r="N1154" i="22"/>
  <c r="L1154" i="22"/>
  <c r="V1153" i="22"/>
  <c r="R1153" i="22"/>
  <c r="N1153" i="22"/>
  <c r="B1153" i="22" s="1"/>
  <c r="L1153" i="22"/>
  <c r="V1152" i="22"/>
  <c r="R1152" i="22"/>
  <c r="N1152" i="22"/>
  <c r="L1152" i="22"/>
  <c r="B1152" i="22" s="1"/>
  <c r="V1151" i="22"/>
  <c r="R1151" i="22"/>
  <c r="N1151" i="22"/>
  <c r="L1151" i="22"/>
  <c r="B1151" i="22" s="1"/>
  <c r="V1150" i="22"/>
  <c r="R1150" i="22"/>
  <c r="N1150" i="22"/>
  <c r="L1150" i="22"/>
  <c r="B1150" i="22" s="1"/>
  <c r="V1149" i="22"/>
  <c r="R1149" i="22"/>
  <c r="N1149" i="22"/>
  <c r="L1149" i="22"/>
  <c r="B1149" i="22" s="1"/>
  <c r="V1148" i="22"/>
  <c r="R1148" i="22"/>
  <c r="N1148" i="22"/>
  <c r="L1148" i="22"/>
  <c r="B1148" i="22" s="1"/>
  <c r="V1147" i="22"/>
  <c r="R1147" i="22"/>
  <c r="N1147" i="22"/>
  <c r="L1147" i="22"/>
  <c r="B1147" i="22" s="1"/>
  <c r="V1146" i="22"/>
  <c r="R1146" i="22"/>
  <c r="N1146" i="22"/>
  <c r="L1146" i="22"/>
  <c r="B1146" i="22" s="1"/>
  <c r="V1145" i="22"/>
  <c r="R1145" i="22"/>
  <c r="N1145" i="22"/>
  <c r="L1145" i="22"/>
  <c r="V1144" i="22"/>
  <c r="R1144" i="22"/>
  <c r="N1144" i="22"/>
  <c r="L1144" i="22"/>
  <c r="B1144" i="22" s="1"/>
  <c r="V1143" i="22"/>
  <c r="R1143" i="22"/>
  <c r="N1143" i="22"/>
  <c r="L1143" i="22"/>
  <c r="B1143" i="22" s="1"/>
  <c r="V1142" i="22"/>
  <c r="R1142" i="22"/>
  <c r="N1142" i="22"/>
  <c r="L1142" i="22"/>
  <c r="B1142" i="22" s="1"/>
  <c r="V1141" i="22"/>
  <c r="R1141" i="22"/>
  <c r="N1141" i="22"/>
  <c r="B1141" i="22" s="1"/>
  <c r="L1141" i="22"/>
  <c r="V1140" i="22"/>
  <c r="R1140" i="22"/>
  <c r="N1140" i="22"/>
  <c r="B1140" i="22" s="1"/>
  <c r="L1140" i="22"/>
  <c r="V1139" i="22"/>
  <c r="R1139" i="22"/>
  <c r="N1139" i="22"/>
  <c r="L1139" i="22"/>
  <c r="B1139" i="22" s="1"/>
  <c r="V1138" i="22"/>
  <c r="R1138" i="22"/>
  <c r="N1138" i="22"/>
  <c r="L1138" i="22"/>
  <c r="V1137" i="22"/>
  <c r="R1137" i="22"/>
  <c r="N1137" i="22"/>
  <c r="L1137" i="22"/>
  <c r="V1136" i="22"/>
  <c r="R1136" i="22"/>
  <c r="N1136" i="22"/>
  <c r="B1136" i="22" s="1"/>
  <c r="L1136" i="22"/>
  <c r="V1135" i="22"/>
  <c r="R1135" i="22"/>
  <c r="N1135" i="22"/>
  <c r="L1135" i="22"/>
  <c r="B1135" i="22" s="1"/>
  <c r="V1134" i="22"/>
  <c r="R1134" i="22"/>
  <c r="N1134" i="22"/>
  <c r="L1134" i="22"/>
  <c r="V1133" i="22"/>
  <c r="R1133" i="22"/>
  <c r="N1133" i="22"/>
  <c r="L1133" i="22"/>
  <c r="B1133" i="22" s="1"/>
  <c r="V1132" i="22"/>
  <c r="R1132" i="22"/>
  <c r="N1132" i="22"/>
  <c r="L1132" i="22"/>
  <c r="B1132" i="22" s="1"/>
  <c r="V1131" i="22"/>
  <c r="R1131" i="22"/>
  <c r="N1131" i="22"/>
  <c r="L1131" i="22"/>
  <c r="B1131" i="22"/>
  <c r="V1130" i="22"/>
  <c r="R1130" i="22"/>
  <c r="N1130" i="22"/>
  <c r="L1130" i="22"/>
  <c r="B1130" i="22" s="1"/>
  <c r="V1129" i="22"/>
  <c r="R1129" i="22"/>
  <c r="N1129" i="22"/>
  <c r="B1129" i="22" s="1"/>
  <c r="L1129" i="22"/>
  <c r="V1128" i="22"/>
  <c r="R1128" i="22"/>
  <c r="N1128" i="22"/>
  <c r="L1128" i="22"/>
  <c r="B1128" i="22" s="1"/>
  <c r="V1127" i="22"/>
  <c r="R1127" i="22"/>
  <c r="N1127" i="22"/>
  <c r="L1127" i="22"/>
  <c r="B1127" i="22"/>
  <c r="V1126" i="22"/>
  <c r="R1126" i="22"/>
  <c r="N1126" i="22"/>
  <c r="L1126" i="22"/>
  <c r="B1126" i="22" s="1"/>
  <c r="V1125" i="22"/>
  <c r="R1125" i="22"/>
  <c r="N1125" i="22"/>
  <c r="L1125" i="22"/>
  <c r="B1125" i="22" s="1"/>
  <c r="V1124" i="22"/>
  <c r="R1124" i="22"/>
  <c r="N1124" i="22"/>
  <c r="L1124" i="22"/>
  <c r="B1124" i="22" s="1"/>
  <c r="V1123" i="22"/>
  <c r="R1123" i="22"/>
  <c r="N1123" i="22"/>
  <c r="L1123" i="22"/>
  <c r="B1123" i="22" s="1"/>
  <c r="V1122" i="22"/>
  <c r="R1122" i="22"/>
  <c r="N1122" i="22"/>
  <c r="L1122" i="22"/>
  <c r="B1122" i="22" s="1"/>
  <c r="V1121" i="22"/>
  <c r="R1121" i="22"/>
  <c r="N1121" i="22"/>
  <c r="B1121" i="22" s="1"/>
  <c r="L1121" i="22"/>
  <c r="V1120" i="22"/>
  <c r="R1120" i="22"/>
  <c r="N1120" i="22"/>
  <c r="L1120" i="22"/>
  <c r="B1120" i="22" s="1"/>
  <c r="V1119" i="22"/>
  <c r="R1119" i="22"/>
  <c r="N1119" i="22"/>
  <c r="L1119" i="22"/>
  <c r="B1119" i="22" s="1"/>
  <c r="V1118" i="22"/>
  <c r="R1118" i="22"/>
  <c r="N1118" i="22"/>
  <c r="L1118" i="22"/>
  <c r="B1118" i="22" s="1"/>
  <c r="V1117" i="22"/>
  <c r="R1117" i="22"/>
  <c r="N1117" i="22"/>
  <c r="B1117" i="22" s="1"/>
  <c r="L1117" i="22"/>
  <c r="V1116" i="22"/>
  <c r="R1116" i="22"/>
  <c r="N1116" i="22"/>
  <c r="L1116" i="22"/>
  <c r="B1116" i="22" s="1"/>
  <c r="V1115" i="22"/>
  <c r="R1115" i="22"/>
  <c r="N1115" i="22"/>
  <c r="L1115" i="22"/>
  <c r="B1115" i="22" s="1"/>
  <c r="V1114" i="22"/>
  <c r="B1114" i="22" s="1"/>
  <c r="R1114" i="22"/>
  <c r="N1114" i="22"/>
  <c r="L1114" i="22"/>
  <c r="V1113" i="22"/>
  <c r="R1113" i="22"/>
  <c r="N1113" i="22"/>
  <c r="B1113" i="22" s="1"/>
  <c r="L1113" i="22"/>
  <c r="V1112" i="22"/>
  <c r="R1112" i="22"/>
  <c r="N1112" i="22"/>
  <c r="L1112" i="22"/>
  <c r="B1112" i="22" s="1"/>
  <c r="V1111" i="22"/>
  <c r="R1111" i="22"/>
  <c r="N1111" i="22"/>
  <c r="L1111" i="22"/>
  <c r="B1111" i="22" s="1"/>
  <c r="V1110" i="22"/>
  <c r="B1110" i="22" s="1"/>
  <c r="R1110" i="22"/>
  <c r="N1110" i="22"/>
  <c r="L1110" i="22"/>
  <c r="V1109" i="22"/>
  <c r="R1109" i="22"/>
  <c r="N1109" i="22"/>
  <c r="B1109" i="22" s="1"/>
  <c r="L1109" i="22"/>
  <c r="V1108" i="22"/>
  <c r="R1108" i="22"/>
  <c r="N1108" i="22"/>
  <c r="L1108" i="22"/>
  <c r="B1108" i="22" s="1"/>
  <c r="V1107" i="22"/>
  <c r="R1107" i="22"/>
  <c r="N1107" i="22"/>
  <c r="L1107" i="22"/>
  <c r="B1107" i="22" s="1"/>
  <c r="V1106" i="22"/>
  <c r="B1106" i="22" s="1"/>
  <c r="R1106" i="22"/>
  <c r="N1106" i="22"/>
  <c r="L1106" i="22"/>
  <c r="V1105" i="22"/>
  <c r="R1105" i="22"/>
  <c r="N1105" i="22"/>
  <c r="B1105" i="22" s="1"/>
  <c r="L1105" i="22"/>
  <c r="V1104" i="22"/>
  <c r="R1104" i="22"/>
  <c r="N1104" i="22"/>
  <c r="L1104" i="22"/>
  <c r="B1104" i="22" s="1"/>
  <c r="V1103" i="22"/>
  <c r="R1103" i="22"/>
  <c r="N1103" i="22"/>
  <c r="L1103" i="22"/>
  <c r="B1103" i="22" s="1"/>
  <c r="V1102" i="22"/>
  <c r="B1102" i="22" s="1"/>
  <c r="R1102" i="22"/>
  <c r="N1102" i="22"/>
  <c r="L1102" i="22"/>
  <c r="V1101" i="22"/>
  <c r="R1101" i="22"/>
  <c r="N1101" i="22"/>
  <c r="B1101" i="22" s="1"/>
  <c r="L1101" i="22"/>
  <c r="V1100" i="22"/>
  <c r="R1100" i="22"/>
  <c r="N1100" i="22"/>
  <c r="L1100" i="22"/>
  <c r="B1100" i="22" s="1"/>
  <c r="V1099" i="22"/>
  <c r="R1099" i="22"/>
  <c r="N1099" i="22"/>
  <c r="L1099" i="22"/>
  <c r="B1099" i="22" s="1"/>
  <c r="V1098" i="22"/>
  <c r="B1098" i="22" s="1"/>
  <c r="R1098" i="22"/>
  <c r="N1098" i="22"/>
  <c r="L1098" i="22"/>
  <c r="V1097" i="22"/>
  <c r="R1097" i="22"/>
  <c r="N1097" i="22"/>
  <c r="B1097" i="22" s="1"/>
  <c r="L1097" i="22"/>
  <c r="V1096" i="22"/>
  <c r="R1096" i="22"/>
  <c r="N1096" i="22"/>
  <c r="L1096" i="22"/>
  <c r="B1096" i="22" s="1"/>
  <c r="V1095" i="22"/>
  <c r="R1095" i="22"/>
  <c r="N1095" i="22"/>
  <c r="L1095" i="22"/>
  <c r="B1095" i="22" s="1"/>
  <c r="V1094" i="22"/>
  <c r="B1094" i="22" s="1"/>
  <c r="R1094" i="22"/>
  <c r="N1094" i="22"/>
  <c r="L1094" i="22"/>
  <c r="V1093" i="22"/>
  <c r="R1093" i="22"/>
  <c r="N1093" i="22"/>
  <c r="L1093" i="22"/>
  <c r="B1093" i="22" s="1"/>
  <c r="V1092" i="22"/>
  <c r="R1092" i="22"/>
  <c r="N1092" i="22"/>
  <c r="L1092" i="22"/>
  <c r="B1092" i="22" s="1"/>
  <c r="V1091" i="22"/>
  <c r="R1091" i="22"/>
  <c r="N1091" i="22"/>
  <c r="L1091" i="22"/>
  <c r="B1091" i="22" s="1"/>
  <c r="V1090" i="22"/>
  <c r="B1090" i="22" s="1"/>
  <c r="R1090" i="22"/>
  <c r="N1090" i="22"/>
  <c r="L1090" i="22"/>
  <c r="V1089" i="22"/>
  <c r="R1089" i="22"/>
  <c r="N1089" i="22"/>
  <c r="L1089" i="22"/>
  <c r="V1088" i="22"/>
  <c r="R1088" i="22"/>
  <c r="N1088" i="22"/>
  <c r="L1088" i="22"/>
  <c r="B1088" i="22" s="1"/>
  <c r="V1087" i="22"/>
  <c r="R1087" i="22"/>
  <c r="N1087" i="22"/>
  <c r="L1087" i="22"/>
  <c r="B1087" i="22" s="1"/>
  <c r="V1086" i="22"/>
  <c r="B1086" i="22" s="1"/>
  <c r="R1086" i="22"/>
  <c r="N1086" i="22"/>
  <c r="L1086" i="22"/>
  <c r="V1085" i="22"/>
  <c r="R1085" i="22"/>
  <c r="N1085" i="22"/>
  <c r="L1085" i="22"/>
  <c r="B1085" i="22" s="1"/>
  <c r="V1084" i="22"/>
  <c r="R1084" i="22"/>
  <c r="N1084" i="22"/>
  <c r="L1084" i="22"/>
  <c r="B1084" i="22" s="1"/>
  <c r="V1083" i="22"/>
  <c r="R1083" i="22"/>
  <c r="N1083" i="22"/>
  <c r="L1083" i="22"/>
  <c r="B1083" i="22" s="1"/>
  <c r="V1082" i="22"/>
  <c r="B1082" i="22" s="1"/>
  <c r="R1082" i="22"/>
  <c r="N1082" i="22"/>
  <c r="L1082" i="22"/>
  <c r="V1081" i="22"/>
  <c r="R1081" i="22"/>
  <c r="N1081" i="22"/>
  <c r="B1081" i="22" s="1"/>
  <c r="L1081" i="22"/>
  <c r="V1080" i="22"/>
  <c r="R1080" i="22"/>
  <c r="N1080" i="22"/>
  <c r="L1080" i="22"/>
  <c r="B1080" i="22" s="1"/>
  <c r="V1079" i="22"/>
  <c r="R1079" i="22"/>
  <c r="N1079" i="22"/>
  <c r="L1079" i="22"/>
  <c r="B1079" i="22" s="1"/>
  <c r="V1078" i="22"/>
  <c r="B1078" i="22" s="1"/>
  <c r="R1078" i="22"/>
  <c r="N1078" i="22"/>
  <c r="L1078" i="22"/>
  <c r="V1077" i="22"/>
  <c r="R1077" i="22"/>
  <c r="N1077" i="22"/>
  <c r="L1077" i="22"/>
  <c r="B1077" i="22" s="1"/>
  <c r="V1076" i="22"/>
  <c r="R1076" i="22"/>
  <c r="N1076" i="22"/>
  <c r="L1076" i="22"/>
  <c r="B1076" i="22" s="1"/>
  <c r="V1075" i="22"/>
  <c r="R1075" i="22"/>
  <c r="N1075" i="22"/>
  <c r="L1075" i="22"/>
  <c r="B1075" i="22" s="1"/>
  <c r="V1074" i="22"/>
  <c r="B1074" i="22" s="1"/>
  <c r="R1074" i="22"/>
  <c r="N1074" i="22"/>
  <c r="L1074" i="22"/>
  <c r="V1073" i="22"/>
  <c r="R1073" i="22"/>
  <c r="N1073" i="22"/>
  <c r="B1073" i="22" s="1"/>
  <c r="L1073" i="22"/>
  <c r="V1072" i="22"/>
  <c r="R1072" i="22"/>
  <c r="N1072" i="22"/>
  <c r="L1072" i="22"/>
  <c r="B1072" i="22" s="1"/>
  <c r="V1071" i="22"/>
  <c r="R1071" i="22"/>
  <c r="N1071" i="22"/>
  <c r="L1071" i="22"/>
  <c r="B1071" i="22" s="1"/>
  <c r="V1070" i="22"/>
  <c r="B1070" i="22" s="1"/>
  <c r="R1070" i="22"/>
  <c r="N1070" i="22"/>
  <c r="L1070" i="22"/>
  <c r="V1069" i="22"/>
  <c r="R1069" i="22"/>
  <c r="N1069" i="22"/>
  <c r="B1069" i="22" s="1"/>
  <c r="L1069" i="22"/>
  <c r="V1068" i="22"/>
  <c r="R1068" i="22"/>
  <c r="N1068" i="22"/>
  <c r="L1068" i="22"/>
  <c r="B1068" i="22" s="1"/>
  <c r="V1067" i="22"/>
  <c r="R1067" i="22"/>
  <c r="N1067" i="22"/>
  <c r="L1067" i="22"/>
  <c r="B1067" i="22" s="1"/>
  <c r="V1066" i="22"/>
  <c r="B1066" i="22" s="1"/>
  <c r="R1066" i="22"/>
  <c r="N1066" i="22"/>
  <c r="L1066" i="22"/>
  <c r="V1065" i="22"/>
  <c r="R1065" i="22"/>
  <c r="N1065" i="22"/>
  <c r="B1065" i="22" s="1"/>
  <c r="L1065" i="22"/>
  <c r="V1064" i="22"/>
  <c r="R1064" i="22"/>
  <c r="N1064" i="22"/>
  <c r="L1064" i="22"/>
  <c r="B1064" i="22" s="1"/>
  <c r="V1063" i="22"/>
  <c r="R1063" i="22"/>
  <c r="N1063" i="22"/>
  <c r="L1063" i="22"/>
  <c r="B1063" i="22" s="1"/>
  <c r="V1062" i="22"/>
  <c r="B1062" i="22" s="1"/>
  <c r="R1062" i="22"/>
  <c r="N1062" i="22"/>
  <c r="L1062" i="22"/>
  <c r="V1061" i="22"/>
  <c r="R1061" i="22"/>
  <c r="N1061" i="22"/>
  <c r="L1061" i="22"/>
  <c r="B1061" i="22" s="1"/>
  <c r="V1060" i="22"/>
  <c r="R1060" i="22"/>
  <c r="N1060" i="22"/>
  <c r="L1060" i="22"/>
  <c r="B1060" i="22" s="1"/>
  <c r="V1059" i="22"/>
  <c r="R1059" i="22"/>
  <c r="N1059" i="22"/>
  <c r="L1059" i="22"/>
  <c r="B1059" i="22" s="1"/>
  <c r="V1058" i="22"/>
  <c r="B1058" i="22" s="1"/>
  <c r="R1058" i="22"/>
  <c r="N1058" i="22"/>
  <c r="L1058" i="22"/>
  <c r="V1057" i="22"/>
  <c r="R1057" i="22"/>
  <c r="N1057" i="22"/>
  <c r="L1057" i="22"/>
  <c r="V1056" i="22"/>
  <c r="R1056" i="22"/>
  <c r="N1056" i="22"/>
  <c r="L1056" i="22"/>
  <c r="B1056" i="22" s="1"/>
  <c r="V1055" i="22"/>
  <c r="R1055" i="22"/>
  <c r="N1055" i="22"/>
  <c r="L1055" i="22"/>
  <c r="B1055" i="22" s="1"/>
  <c r="V1054" i="22"/>
  <c r="B1054" i="22" s="1"/>
  <c r="R1054" i="22"/>
  <c r="N1054" i="22"/>
  <c r="L1054" i="22"/>
  <c r="V1053" i="22"/>
  <c r="R1053" i="22"/>
  <c r="N1053" i="22"/>
  <c r="L1053" i="22"/>
  <c r="B1053" i="22" s="1"/>
  <c r="V1052" i="22"/>
  <c r="R1052" i="22"/>
  <c r="N1052" i="22"/>
  <c r="L1052" i="22"/>
  <c r="B1052" i="22" s="1"/>
  <c r="V1051" i="22"/>
  <c r="R1051" i="22"/>
  <c r="N1051" i="22"/>
  <c r="L1051" i="22"/>
  <c r="B1051" i="22" s="1"/>
  <c r="V1050" i="22"/>
  <c r="B1050" i="22" s="1"/>
  <c r="R1050" i="22"/>
  <c r="N1050" i="22"/>
  <c r="L1050" i="22"/>
  <c r="V1049" i="22"/>
  <c r="R1049" i="22"/>
  <c r="N1049" i="22"/>
  <c r="L1049" i="22"/>
  <c r="V1048" i="22"/>
  <c r="R1048" i="22"/>
  <c r="N1048" i="22"/>
  <c r="L1048" i="22"/>
  <c r="B1048" i="22" s="1"/>
  <c r="V1047" i="22"/>
  <c r="R1047" i="22"/>
  <c r="N1047" i="22"/>
  <c r="L1047" i="22"/>
  <c r="B1047" i="22" s="1"/>
  <c r="V1046" i="22"/>
  <c r="B1046" i="22" s="1"/>
  <c r="R1046" i="22"/>
  <c r="N1046" i="22"/>
  <c r="L1046" i="22"/>
  <c r="V1045" i="22"/>
  <c r="R1045" i="22"/>
  <c r="N1045" i="22"/>
  <c r="B1045" i="22" s="1"/>
  <c r="L1045" i="22"/>
  <c r="V1044" i="22"/>
  <c r="R1044" i="22"/>
  <c r="N1044" i="22"/>
  <c r="L1044" i="22"/>
  <c r="B1044" i="22" s="1"/>
  <c r="V1043" i="22"/>
  <c r="R1043" i="22"/>
  <c r="N1043" i="22"/>
  <c r="L1043" i="22"/>
  <c r="B1043" i="22" s="1"/>
  <c r="V1042" i="22"/>
  <c r="B1042" i="22" s="1"/>
  <c r="R1042" i="22"/>
  <c r="N1042" i="22"/>
  <c r="L1042" i="22"/>
  <c r="V1041" i="22"/>
  <c r="R1041" i="22"/>
  <c r="N1041" i="22"/>
  <c r="L1041" i="22"/>
  <c r="B1041" i="22" s="1"/>
  <c r="V1040" i="22"/>
  <c r="R1040" i="22"/>
  <c r="N1040" i="22"/>
  <c r="L1040" i="22"/>
  <c r="B1040" i="22" s="1"/>
  <c r="V1039" i="22"/>
  <c r="R1039" i="22"/>
  <c r="N1039" i="22"/>
  <c r="L1039" i="22"/>
  <c r="B1039" i="22" s="1"/>
  <c r="V1038" i="22"/>
  <c r="R1038" i="22"/>
  <c r="N1038" i="22"/>
  <c r="L1038" i="22"/>
  <c r="B1038" i="22" s="1"/>
  <c r="V1037" i="22"/>
  <c r="R1037" i="22"/>
  <c r="N1037" i="22"/>
  <c r="L1037" i="22"/>
  <c r="V1036" i="22"/>
  <c r="R1036" i="22"/>
  <c r="N1036" i="22"/>
  <c r="L1036" i="22"/>
  <c r="B1036" i="22" s="1"/>
  <c r="V1035" i="22"/>
  <c r="R1035" i="22"/>
  <c r="N1035" i="22"/>
  <c r="L1035" i="22"/>
  <c r="B1035" i="22" s="1"/>
  <c r="V1034" i="22"/>
  <c r="R1034" i="22"/>
  <c r="N1034" i="22"/>
  <c r="L1034" i="22"/>
  <c r="B1034" i="22"/>
  <c r="V1033" i="22"/>
  <c r="R1033" i="22"/>
  <c r="N1033" i="22"/>
  <c r="L1033" i="22"/>
  <c r="B1033" i="22" s="1"/>
  <c r="V1032" i="22"/>
  <c r="R1032" i="22"/>
  <c r="N1032" i="22"/>
  <c r="L1032" i="22"/>
  <c r="V1031" i="22"/>
  <c r="R1031" i="22"/>
  <c r="N1031" i="22"/>
  <c r="L1031" i="22"/>
  <c r="V1030" i="22"/>
  <c r="R1030" i="22"/>
  <c r="N1030" i="22"/>
  <c r="L1030" i="22"/>
  <c r="B1030" i="22" s="1"/>
  <c r="V1029" i="22"/>
  <c r="R1029" i="22"/>
  <c r="B1029" i="22" s="1"/>
  <c r="AD1029" i="22" s="1"/>
  <c r="N1029" i="22"/>
  <c r="L1029" i="22"/>
  <c r="V1028" i="22"/>
  <c r="R1028" i="22"/>
  <c r="N1028" i="22"/>
  <c r="L1028" i="22"/>
  <c r="B1028" i="22"/>
  <c r="V1027" i="22"/>
  <c r="R1027" i="22"/>
  <c r="N1027" i="22"/>
  <c r="L1027" i="22"/>
  <c r="B1027" i="22" s="1"/>
  <c r="AD1026" i="22"/>
  <c r="V1026" i="22"/>
  <c r="R1026" i="22"/>
  <c r="N1026" i="22"/>
  <c r="L1026" i="22"/>
  <c r="B1026" i="22" s="1"/>
  <c r="V1025" i="22"/>
  <c r="B1025" i="22" s="1"/>
  <c r="R1025" i="22"/>
  <c r="N1025" i="22"/>
  <c r="L1025" i="22"/>
  <c r="V1024" i="22"/>
  <c r="R1024" i="22"/>
  <c r="N1024" i="22"/>
  <c r="L1024" i="22"/>
  <c r="V1023" i="22"/>
  <c r="R1023" i="22"/>
  <c r="N1023" i="22"/>
  <c r="L1023" i="22"/>
  <c r="V1022" i="22"/>
  <c r="R1022" i="22"/>
  <c r="N1022" i="22"/>
  <c r="L1022" i="22"/>
  <c r="B1022" i="22" s="1"/>
  <c r="V1021" i="22"/>
  <c r="R1021" i="22"/>
  <c r="B1021" i="22" s="1"/>
  <c r="AD1021" i="22" s="1"/>
  <c r="N1021" i="22"/>
  <c r="L1021" i="22"/>
  <c r="V1020" i="22"/>
  <c r="R1020" i="22"/>
  <c r="N1020" i="22"/>
  <c r="L1020" i="22"/>
  <c r="B1020" i="22"/>
  <c r="V1019" i="22"/>
  <c r="R1019" i="22"/>
  <c r="N1019" i="22"/>
  <c r="L1019" i="22"/>
  <c r="B1019" i="22" s="1"/>
  <c r="V1018" i="22"/>
  <c r="R1018" i="22"/>
  <c r="N1018" i="22"/>
  <c r="L1018" i="22"/>
  <c r="B1018" i="22" s="1"/>
  <c r="V1017" i="22"/>
  <c r="B1017" i="22" s="1"/>
  <c r="R1017" i="22"/>
  <c r="N1017" i="22"/>
  <c r="L1017" i="22"/>
  <c r="V1016" i="22"/>
  <c r="R1016" i="22"/>
  <c r="N1016" i="22"/>
  <c r="L1016" i="22"/>
  <c r="B1016" i="22" s="1"/>
  <c r="V1015" i="22"/>
  <c r="R1015" i="22"/>
  <c r="N1015" i="22"/>
  <c r="L1015" i="22"/>
  <c r="B1015" i="22" s="1"/>
  <c r="V1014" i="22"/>
  <c r="R1014" i="22"/>
  <c r="B1014" i="22" s="1"/>
  <c r="AD1014" i="22" s="1"/>
  <c r="N1014" i="22"/>
  <c r="L1014" i="22"/>
  <c r="V1013" i="22"/>
  <c r="R1013" i="22"/>
  <c r="N1013" i="22"/>
  <c r="L1013" i="22"/>
  <c r="B1013" i="22"/>
  <c r="V1012" i="22"/>
  <c r="R1012" i="22"/>
  <c r="N1012" i="22"/>
  <c r="L1012" i="22"/>
  <c r="B1012" i="22" s="1"/>
  <c r="V1009" i="22"/>
  <c r="B1009" i="22" s="1"/>
  <c r="R1009" i="22"/>
  <c r="N1009" i="22"/>
  <c r="L1009" i="22"/>
  <c r="V1008" i="22"/>
  <c r="R1008" i="22"/>
  <c r="N1008" i="22"/>
  <c r="B1008" i="22" s="1"/>
  <c r="L1008" i="22"/>
  <c r="V1007" i="22"/>
  <c r="R1007" i="22"/>
  <c r="B1007" i="22" s="1"/>
  <c r="N1007" i="22"/>
  <c r="L1007" i="22"/>
  <c r="V1006" i="22"/>
  <c r="R1006" i="22"/>
  <c r="N1006" i="22"/>
  <c r="L1006" i="22"/>
  <c r="B1006" i="22" s="1"/>
  <c r="V1005" i="22"/>
  <c r="B1005" i="22" s="1"/>
  <c r="R1005" i="22"/>
  <c r="N1005" i="22"/>
  <c r="L1005" i="22"/>
  <c r="V1004" i="22"/>
  <c r="R1004" i="22"/>
  <c r="N1004" i="22"/>
  <c r="B1004" i="22" s="1"/>
  <c r="L1004" i="22"/>
  <c r="V1003" i="22"/>
  <c r="R1003" i="22"/>
  <c r="B1003" i="22" s="1"/>
  <c r="N1003" i="22"/>
  <c r="L1003" i="22"/>
  <c r="V1002" i="22"/>
  <c r="R1002" i="22"/>
  <c r="N1002" i="22"/>
  <c r="L1002" i="22"/>
  <c r="B1002" i="22" s="1"/>
  <c r="V1001" i="22"/>
  <c r="B1001" i="22" s="1"/>
  <c r="R1001" i="22"/>
  <c r="N1001" i="22"/>
  <c r="L1001" i="22"/>
  <c r="V1000" i="22"/>
  <c r="R1000" i="22"/>
  <c r="N1000" i="22"/>
  <c r="B1000" i="22" s="1"/>
  <c r="L1000" i="22"/>
  <c r="V999" i="22"/>
  <c r="R999" i="22"/>
  <c r="B999" i="22" s="1"/>
  <c r="N999" i="22"/>
  <c r="L999" i="22"/>
  <c r="V998" i="22"/>
  <c r="R998" i="22"/>
  <c r="N998" i="22"/>
  <c r="L998" i="22"/>
  <c r="B998" i="22" s="1"/>
  <c r="V997" i="22"/>
  <c r="B997" i="22" s="1"/>
  <c r="R997" i="22"/>
  <c r="N997" i="22"/>
  <c r="L997" i="22"/>
  <c r="V996" i="22"/>
  <c r="R996" i="22"/>
  <c r="N996" i="22"/>
  <c r="B996" i="22" s="1"/>
  <c r="L996" i="22"/>
  <c r="V995" i="22"/>
  <c r="R995" i="22"/>
  <c r="B995" i="22" s="1"/>
  <c r="N995" i="22"/>
  <c r="L995" i="22"/>
  <c r="V994" i="22"/>
  <c r="R994" i="22"/>
  <c r="N994" i="22"/>
  <c r="L994" i="22"/>
  <c r="B994" i="22" s="1"/>
  <c r="V993" i="22"/>
  <c r="B993" i="22" s="1"/>
  <c r="R993" i="22"/>
  <c r="N993" i="22"/>
  <c r="L993" i="22"/>
  <c r="V992" i="22"/>
  <c r="R992" i="22"/>
  <c r="N992" i="22"/>
  <c r="B992" i="22" s="1"/>
  <c r="L992" i="22"/>
  <c r="V991" i="22"/>
  <c r="R991" i="22"/>
  <c r="B991" i="22" s="1"/>
  <c r="N991" i="22"/>
  <c r="L991" i="22"/>
  <c r="V990" i="22"/>
  <c r="R990" i="22"/>
  <c r="N990" i="22"/>
  <c r="L990" i="22"/>
  <c r="B990" i="22" s="1"/>
  <c r="V989" i="22"/>
  <c r="B989" i="22" s="1"/>
  <c r="R989" i="22"/>
  <c r="N989" i="22"/>
  <c r="L989" i="22"/>
  <c r="V988" i="22"/>
  <c r="R988" i="22"/>
  <c r="N988" i="22"/>
  <c r="B988" i="22" s="1"/>
  <c r="L988" i="22"/>
  <c r="V987" i="22"/>
  <c r="R987" i="22"/>
  <c r="B987" i="22" s="1"/>
  <c r="N987" i="22"/>
  <c r="L987" i="22"/>
  <c r="V986" i="22"/>
  <c r="R986" i="22"/>
  <c r="N986" i="22"/>
  <c r="L986" i="22"/>
  <c r="B986" i="22" s="1"/>
  <c r="V985" i="22"/>
  <c r="B985" i="22" s="1"/>
  <c r="R985" i="22"/>
  <c r="N985" i="22"/>
  <c r="L985" i="22"/>
  <c r="V984" i="22"/>
  <c r="R984" i="22"/>
  <c r="N984" i="22"/>
  <c r="L984" i="22"/>
  <c r="B984" i="22" s="1"/>
  <c r="V983" i="22"/>
  <c r="R983" i="22"/>
  <c r="B983" i="22" s="1"/>
  <c r="N983" i="22"/>
  <c r="L983" i="22"/>
  <c r="V982" i="22"/>
  <c r="R982" i="22"/>
  <c r="N982" i="22"/>
  <c r="L982" i="22"/>
  <c r="B982" i="22" s="1"/>
  <c r="V981" i="22"/>
  <c r="B981" i="22" s="1"/>
  <c r="R981" i="22"/>
  <c r="N981" i="22"/>
  <c r="L981" i="22"/>
  <c r="V980" i="22"/>
  <c r="R980" i="22"/>
  <c r="N980" i="22"/>
  <c r="L980" i="22"/>
  <c r="V979" i="22"/>
  <c r="R979" i="22"/>
  <c r="B979" i="22" s="1"/>
  <c r="N979" i="22"/>
  <c r="L979" i="22"/>
  <c r="V978" i="22"/>
  <c r="R978" i="22"/>
  <c r="N978" i="22"/>
  <c r="L978" i="22"/>
  <c r="B978" i="22" s="1"/>
  <c r="V977" i="22"/>
  <c r="B977" i="22" s="1"/>
  <c r="R977" i="22"/>
  <c r="N977" i="22"/>
  <c r="L977" i="22"/>
  <c r="V976" i="22"/>
  <c r="R976" i="22"/>
  <c r="N976" i="22"/>
  <c r="L976" i="22"/>
  <c r="V975" i="22"/>
  <c r="R975" i="22"/>
  <c r="B975" i="22" s="1"/>
  <c r="N975" i="22"/>
  <c r="L975" i="22"/>
  <c r="V974" i="22"/>
  <c r="R974" i="22"/>
  <c r="N974" i="22"/>
  <c r="L974" i="22"/>
  <c r="B974" i="22" s="1"/>
  <c r="V973" i="22"/>
  <c r="B973" i="22" s="1"/>
  <c r="R973" i="22"/>
  <c r="N973" i="22"/>
  <c r="L973" i="22"/>
  <c r="V972" i="22"/>
  <c r="R972" i="22"/>
  <c r="N972" i="22"/>
  <c r="L972" i="22"/>
  <c r="B972" i="22" s="1"/>
  <c r="V971" i="22"/>
  <c r="R971" i="22"/>
  <c r="B971" i="22" s="1"/>
  <c r="N971" i="22"/>
  <c r="L971" i="22"/>
  <c r="V970" i="22"/>
  <c r="R970" i="22"/>
  <c r="N970" i="22"/>
  <c r="L970" i="22"/>
  <c r="B970" i="22" s="1"/>
  <c r="V969" i="22"/>
  <c r="B969" i="22" s="1"/>
  <c r="R969" i="22"/>
  <c r="N969" i="22"/>
  <c r="L969" i="22"/>
  <c r="V968" i="22"/>
  <c r="R968" i="22"/>
  <c r="N968" i="22"/>
  <c r="L968" i="22"/>
  <c r="V967" i="22"/>
  <c r="R967" i="22"/>
  <c r="B967" i="22" s="1"/>
  <c r="N967" i="22"/>
  <c r="L967" i="22"/>
  <c r="V966" i="22"/>
  <c r="R966" i="22"/>
  <c r="N966" i="22"/>
  <c r="L966" i="22"/>
  <c r="B966" i="22" s="1"/>
  <c r="V965" i="22"/>
  <c r="B965" i="22" s="1"/>
  <c r="R965" i="22"/>
  <c r="N965" i="22"/>
  <c r="L965" i="22"/>
  <c r="V964" i="22"/>
  <c r="R964" i="22"/>
  <c r="N964" i="22"/>
  <c r="L964" i="22"/>
  <c r="B964" i="22" s="1"/>
  <c r="V963" i="22"/>
  <c r="R963" i="22"/>
  <c r="B963" i="22" s="1"/>
  <c r="N963" i="22"/>
  <c r="L963" i="22"/>
  <c r="V962" i="22"/>
  <c r="R962" i="22"/>
  <c r="N962" i="22"/>
  <c r="L962" i="22"/>
  <c r="B962" i="22" s="1"/>
  <c r="V961" i="22"/>
  <c r="B961" i="22" s="1"/>
  <c r="R961" i="22"/>
  <c r="N961" i="22"/>
  <c r="L961" i="22"/>
  <c r="V960" i="22"/>
  <c r="R960" i="22"/>
  <c r="N960" i="22"/>
  <c r="L960" i="22"/>
  <c r="V959" i="22"/>
  <c r="R959" i="22"/>
  <c r="B959" i="22" s="1"/>
  <c r="N959" i="22"/>
  <c r="L959" i="22"/>
  <c r="V958" i="22"/>
  <c r="R958" i="22"/>
  <c r="N958" i="22"/>
  <c r="L958" i="22"/>
  <c r="B958" i="22" s="1"/>
  <c r="V957" i="22"/>
  <c r="B957" i="22" s="1"/>
  <c r="R957" i="22"/>
  <c r="N957" i="22"/>
  <c r="L957" i="22"/>
  <c r="V956" i="22"/>
  <c r="R956" i="22"/>
  <c r="N956" i="22"/>
  <c r="L956" i="22"/>
  <c r="B956" i="22" s="1"/>
  <c r="V955" i="22"/>
  <c r="R955" i="22"/>
  <c r="B955" i="22" s="1"/>
  <c r="N955" i="22"/>
  <c r="L955" i="22"/>
  <c r="V954" i="22"/>
  <c r="R954" i="22"/>
  <c r="N954" i="22"/>
  <c r="L954" i="22"/>
  <c r="B954" i="22" s="1"/>
  <c r="V953" i="22"/>
  <c r="B953" i="22" s="1"/>
  <c r="R953" i="22"/>
  <c r="N953" i="22"/>
  <c r="L953" i="22"/>
  <c r="V952" i="22"/>
  <c r="R952" i="22"/>
  <c r="N952" i="22"/>
  <c r="L952" i="22"/>
  <c r="B952" i="22" s="1"/>
  <c r="V951" i="22"/>
  <c r="R951" i="22"/>
  <c r="B951" i="22" s="1"/>
  <c r="N951" i="22"/>
  <c r="L951" i="22"/>
  <c r="V950" i="22"/>
  <c r="R950" i="22"/>
  <c r="N950" i="22"/>
  <c r="L950" i="22"/>
  <c r="B950" i="22" s="1"/>
  <c r="V949" i="22"/>
  <c r="B949" i="22" s="1"/>
  <c r="R949" i="22"/>
  <c r="N949" i="22"/>
  <c r="L949" i="22"/>
  <c r="V948" i="22"/>
  <c r="R948" i="22"/>
  <c r="N948" i="22"/>
  <c r="L948" i="22"/>
  <c r="V947" i="22"/>
  <c r="R947" i="22"/>
  <c r="B947" i="22" s="1"/>
  <c r="N947" i="22"/>
  <c r="L947" i="22"/>
  <c r="V946" i="22"/>
  <c r="R946" i="22"/>
  <c r="N946" i="22"/>
  <c r="L946" i="22"/>
  <c r="B946" i="22" s="1"/>
  <c r="V945" i="22"/>
  <c r="B945" i="22" s="1"/>
  <c r="R945" i="22"/>
  <c r="N945" i="22"/>
  <c r="L945" i="22"/>
  <c r="V944" i="22"/>
  <c r="R944" i="22"/>
  <c r="N944" i="22"/>
  <c r="L944" i="22"/>
  <c r="V943" i="22"/>
  <c r="R943" i="22"/>
  <c r="B943" i="22" s="1"/>
  <c r="N943" i="22"/>
  <c r="L943" i="22"/>
  <c r="V942" i="22"/>
  <c r="R942" i="22"/>
  <c r="N942" i="22"/>
  <c r="L942" i="22"/>
  <c r="B942" i="22" s="1"/>
  <c r="V941" i="22"/>
  <c r="B941" i="22" s="1"/>
  <c r="R941" i="22"/>
  <c r="N941" i="22"/>
  <c r="L941" i="22"/>
  <c r="V940" i="22"/>
  <c r="R940" i="22"/>
  <c r="N940" i="22"/>
  <c r="L940" i="22"/>
  <c r="B940" i="22" s="1"/>
  <c r="V939" i="22"/>
  <c r="R939" i="22"/>
  <c r="B939" i="22" s="1"/>
  <c r="N939" i="22"/>
  <c r="L939" i="22"/>
  <c r="V938" i="22"/>
  <c r="R938" i="22"/>
  <c r="N938" i="22"/>
  <c r="L938" i="22"/>
  <c r="B938" i="22" s="1"/>
  <c r="V937" i="22"/>
  <c r="B937" i="22" s="1"/>
  <c r="R937" i="22"/>
  <c r="N937" i="22"/>
  <c r="L937" i="22"/>
  <c r="V936" i="22"/>
  <c r="R936" i="22"/>
  <c r="N936" i="22"/>
  <c r="L936" i="22"/>
  <c r="V935" i="22"/>
  <c r="R935" i="22"/>
  <c r="B935" i="22" s="1"/>
  <c r="N935" i="22"/>
  <c r="L935" i="22"/>
  <c r="V934" i="22"/>
  <c r="R934" i="22"/>
  <c r="N934" i="22"/>
  <c r="L934" i="22"/>
  <c r="B934" i="22" s="1"/>
  <c r="V933" i="22"/>
  <c r="B933" i="22" s="1"/>
  <c r="R933" i="22"/>
  <c r="N933" i="22"/>
  <c r="L933" i="22"/>
  <c r="V932" i="22"/>
  <c r="R932" i="22"/>
  <c r="N932" i="22"/>
  <c r="L932" i="22"/>
  <c r="B932" i="22" s="1"/>
  <c r="V931" i="22"/>
  <c r="R931" i="22"/>
  <c r="B931" i="22" s="1"/>
  <c r="N931" i="22"/>
  <c r="L931" i="22"/>
  <c r="V930" i="22"/>
  <c r="R930" i="22"/>
  <c r="N930" i="22"/>
  <c r="L930" i="22"/>
  <c r="B930" i="22" s="1"/>
  <c r="V929" i="22"/>
  <c r="B929" i="22" s="1"/>
  <c r="R929" i="22"/>
  <c r="N929" i="22"/>
  <c r="L929" i="22"/>
  <c r="V928" i="22"/>
  <c r="R928" i="22"/>
  <c r="N928" i="22"/>
  <c r="L928" i="22"/>
  <c r="V927" i="22"/>
  <c r="R927" i="22"/>
  <c r="B927" i="22" s="1"/>
  <c r="N927" i="22"/>
  <c r="L927" i="22"/>
  <c r="V926" i="22"/>
  <c r="R926" i="22"/>
  <c r="N926" i="22"/>
  <c r="L926" i="22"/>
  <c r="B926" i="22" s="1"/>
  <c r="V925" i="22"/>
  <c r="B925" i="22" s="1"/>
  <c r="R925" i="22"/>
  <c r="N925" i="22"/>
  <c r="L925" i="22"/>
  <c r="V924" i="22"/>
  <c r="R924" i="22"/>
  <c r="N924" i="22"/>
  <c r="L924" i="22"/>
  <c r="B924" i="22" s="1"/>
  <c r="V923" i="22"/>
  <c r="R923" i="22"/>
  <c r="B923" i="22" s="1"/>
  <c r="N923" i="22"/>
  <c r="L923" i="22"/>
  <c r="V922" i="22"/>
  <c r="R922" i="22"/>
  <c r="N922" i="22"/>
  <c r="L922" i="22"/>
  <c r="B922" i="22" s="1"/>
  <c r="V921" i="22"/>
  <c r="B921" i="22" s="1"/>
  <c r="R921" i="22"/>
  <c r="N921" i="22"/>
  <c r="L921" i="22"/>
  <c r="V920" i="22"/>
  <c r="R920" i="22"/>
  <c r="N920" i="22"/>
  <c r="L920" i="22"/>
  <c r="B920" i="22" s="1"/>
  <c r="V919" i="22"/>
  <c r="R919" i="22"/>
  <c r="B919" i="22" s="1"/>
  <c r="N919" i="22"/>
  <c r="L919" i="22"/>
  <c r="V918" i="22"/>
  <c r="R918" i="22"/>
  <c r="N918" i="22"/>
  <c r="L918" i="22"/>
  <c r="B918" i="22" s="1"/>
  <c r="V917" i="22"/>
  <c r="B917" i="22" s="1"/>
  <c r="R917" i="22"/>
  <c r="N917" i="22"/>
  <c r="L917" i="22"/>
  <c r="V916" i="22"/>
  <c r="R916" i="22"/>
  <c r="N916" i="22"/>
  <c r="L916" i="22"/>
  <c r="V915" i="22"/>
  <c r="R915" i="22"/>
  <c r="B915" i="22" s="1"/>
  <c r="N915" i="22"/>
  <c r="L915" i="22"/>
  <c r="V914" i="22"/>
  <c r="R914" i="22"/>
  <c r="N914" i="22"/>
  <c r="L914" i="22"/>
  <c r="B914" i="22" s="1"/>
  <c r="V913" i="22"/>
  <c r="B913" i="22" s="1"/>
  <c r="R913" i="22"/>
  <c r="N913" i="22"/>
  <c r="L913" i="22"/>
  <c r="V912" i="22"/>
  <c r="R912" i="22"/>
  <c r="N912" i="22"/>
  <c r="L912" i="22"/>
  <c r="V911" i="22"/>
  <c r="R911" i="22"/>
  <c r="B911" i="22" s="1"/>
  <c r="N911" i="22"/>
  <c r="L911" i="22"/>
  <c r="V910" i="22"/>
  <c r="R910" i="22"/>
  <c r="N910" i="22"/>
  <c r="L910" i="22"/>
  <c r="B910" i="22" s="1"/>
  <c r="V909" i="22"/>
  <c r="B909" i="22" s="1"/>
  <c r="R909" i="22"/>
  <c r="N909" i="22"/>
  <c r="L909" i="22"/>
  <c r="V908" i="22"/>
  <c r="R908" i="22"/>
  <c r="N908" i="22"/>
  <c r="L908" i="22"/>
  <c r="B908" i="22" s="1"/>
  <c r="V907" i="22"/>
  <c r="R907" i="22"/>
  <c r="B907" i="22" s="1"/>
  <c r="N907" i="22"/>
  <c r="L907" i="22"/>
  <c r="V906" i="22"/>
  <c r="R906" i="22"/>
  <c r="N906" i="22"/>
  <c r="L906" i="22"/>
  <c r="B906" i="22" s="1"/>
  <c r="V905" i="22"/>
  <c r="B905" i="22" s="1"/>
  <c r="R905" i="22"/>
  <c r="N905" i="22"/>
  <c r="L905" i="22"/>
  <c r="V904" i="22"/>
  <c r="R904" i="22"/>
  <c r="N904" i="22"/>
  <c r="L904" i="22"/>
  <c r="V903" i="22"/>
  <c r="R903" i="22"/>
  <c r="B903" i="22" s="1"/>
  <c r="N903" i="22"/>
  <c r="L903" i="22"/>
  <c r="V902" i="22"/>
  <c r="R902" i="22"/>
  <c r="N902" i="22"/>
  <c r="L902" i="22"/>
  <c r="B902" i="22" s="1"/>
  <c r="V901" i="22"/>
  <c r="B901" i="22" s="1"/>
  <c r="R901" i="22"/>
  <c r="N901" i="22"/>
  <c r="L901" i="22"/>
  <c r="V900" i="22"/>
  <c r="R900" i="22"/>
  <c r="N900" i="22"/>
  <c r="L900" i="22"/>
  <c r="B900" i="22" s="1"/>
  <c r="V899" i="22"/>
  <c r="R899" i="22"/>
  <c r="B899" i="22" s="1"/>
  <c r="N899" i="22"/>
  <c r="L899" i="22"/>
  <c r="V898" i="22"/>
  <c r="R898" i="22"/>
  <c r="N898" i="22"/>
  <c r="L898" i="22"/>
  <c r="B898" i="22" s="1"/>
  <c r="V897" i="22"/>
  <c r="B897" i="22" s="1"/>
  <c r="R897" i="22"/>
  <c r="N897" i="22"/>
  <c r="L897" i="22"/>
  <c r="V896" i="22"/>
  <c r="R896" i="22"/>
  <c r="N896" i="22"/>
  <c r="L896" i="22"/>
  <c r="V895" i="22"/>
  <c r="R895" i="22"/>
  <c r="B895" i="22" s="1"/>
  <c r="N895" i="22"/>
  <c r="L895" i="22"/>
  <c r="V894" i="22"/>
  <c r="R894" i="22"/>
  <c r="N894" i="22"/>
  <c r="L894" i="22"/>
  <c r="B894" i="22" s="1"/>
  <c r="V893" i="22"/>
  <c r="B893" i="22" s="1"/>
  <c r="R893" i="22"/>
  <c r="N893" i="22"/>
  <c r="L893" i="22"/>
  <c r="V892" i="22"/>
  <c r="R892" i="22"/>
  <c r="N892" i="22"/>
  <c r="L892" i="22"/>
  <c r="B892" i="22" s="1"/>
  <c r="V891" i="22"/>
  <c r="R891" i="22"/>
  <c r="B891" i="22" s="1"/>
  <c r="N891" i="22"/>
  <c r="L891" i="22"/>
  <c r="V890" i="22"/>
  <c r="R890" i="22"/>
  <c r="N890" i="22"/>
  <c r="L890" i="22"/>
  <c r="B890" i="22" s="1"/>
  <c r="V889" i="22"/>
  <c r="B889" i="22" s="1"/>
  <c r="R889" i="22"/>
  <c r="N889" i="22"/>
  <c r="L889" i="22"/>
  <c r="V888" i="22"/>
  <c r="R888" i="22"/>
  <c r="N888" i="22"/>
  <c r="L888" i="22"/>
  <c r="B888" i="22" s="1"/>
  <c r="V887" i="22"/>
  <c r="R887" i="22"/>
  <c r="B887" i="22" s="1"/>
  <c r="N887" i="22"/>
  <c r="L887" i="22"/>
  <c r="V886" i="22"/>
  <c r="R886" i="22"/>
  <c r="N886" i="22"/>
  <c r="L886" i="22"/>
  <c r="B886" i="22" s="1"/>
  <c r="V885" i="22"/>
  <c r="B885" i="22" s="1"/>
  <c r="R885" i="22"/>
  <c r="N885" i="22"/>
  <c r="L885" i="22"/>
  <c r="V884" i="22"/>
  <c r="R884" i="22"/>
  <c r="N884" i="22"/>
  <c r="L884" i="22"/>
  <c r="V883" i="22"/>
  <c r="R883" i="22"/>
  <c r="B883" i="22" s="1"/>
  <c r="N883" i="22"/>
  <c r="L883" i="22"/>
  <c r="V882" i="22"/>
  <c r="R882" i="22"/>
  <c r="N882" i="22"/>
  <c r="L882" i="22"/>
  <c r="B882" i="22" s="1"/>
  <c r="V881" i="22"/>
  <c r="B881" i="22" s="1"/>
  <c r="R881" i="22"/>
  <c r="N881" i="22"/>
  <c r="L881" i="22"/>
  <c r="V880" i="22"/>
  <c r="R880" i="22"/>
  <c r="N880" i="22"/>
  <c r="L880" i="22"/>
  <c r="V879" i="22"/>
  <c r="R879" i="22"/>
  <c r="B879" i="22" s="1"/>
  <c r="N879" i="22"/>
  <c r="L879" i="22"/>
  <c r="V878" i="22"/>
  <c r="R878" i="22"/>
  <c r="N878" i="22"/>
  <c r="L878" i="22"/>
  <c r="B878" i="22" s="1"/>
  <c r="V877" i="22"/>
  <c r="B877" i="22" s="1"/>
  <c r="R877" i="22"/>
  <c r="N877" i="22"/>
  <c r="L877" i="22"/>
  <c r="V876" i="22"/>
  <c r="R876" i="22"/>
  <c r="N876" i="22"/>
  <c r="L876" i="22"/>
  <c r="B876" i="22" s="1"/>
  <c r="V875" i="22"/>
  <c r="R875" i="22"/>
  <c r="B875" i="22" s="1"/>
  <c r="N875" i="22"/>
  <c r="L875" i="22"/>
  <c r="V874" i="22"/>
  <c r="R874" i="22"/>
  <c r="N874" i="22"/>
  <c r="L874" i="22"/>
  <c r="B874" i="22" s="1"/>
  <c r="V873" i="22"/>
  <c r="B873" i="22" s="1"/>
  <c r="R873" i="22"/>
  <c r="N873" i="22"/>
  <c r="L873" i="22"/>
  <c r="V872" i="22"/>
  <c r="R872" i="22"/>
  <c r="N872" i="22"/>
  <c r="L872" i="22"/>
  <c r="V871" i="22"/>
  <c r="R871" i="22"/>
  <c r="B871" i="22" s="1"/>
  <c r="N871" i="22"/>
  <c r="L871" i="22"/>
  <c r="V870" i="22"/>
  <c r="R870" i="22"/>
  <c r="N870" i="22"/>
  <c r="L870" i="22"/>
  <c r="B870" i="22" s="1"/>
  <c r="V869" i="22"/>
  <c r="B869" i="22" s="1"/>
  <c r="R869" i="22"/>
  <c r="N869" i="22"/>
  <c r="L869" i="22"/>
  <c r="V868" i="22"/>
  <c r="R868" i="22"/>
  <c r="N868" i="22"/>
  <c r="L868" i="22"/>
  <c r="B868" i="22" s="1"/>
  <c r="V867" i="22"/>
  <c r="R867" i="22"/>
  <c r="B867" i="22" s="1"/>
  <c r="N867" i="22"/>
  <c r="L867" i="22"/>
  <c r="V866" i="22"/>
  <c r="R866" i="22"/>
  <c r="N866" i="22"/>
  <c r="L866" i="22"/>
  <c r="B866" i="22" s="1"/>
  <c r="V865" i="22"/>
  <c r="B865" i="22" s="1"/>
  <c r="R865" i="22"/>
  <c r="N865" i="22"/>
  <c r="L865" i="22"/>
  <c r="V864" i="22"/>
  <c r="R864" i="22"/>
  <c r="N864" i="22"/>
  <c r="L864" i="22"/>
  <c r="V863" i="22"/>
  <c r="R863" i="22"/>
  <c r="B863" i="22" s="1"/>
  <c r="N863" i="22"/>
  <c r="L863" i="22"/>
  <c r="V862" i="22"/>
  <c r="R862" i="22"/>
  <c r="N862" i="22"/>
  <c r="L862" i="22"/>
  <c r="B862" i="22" s="1"/>
  <c r="V861" i="22"/>
  <c r="B861" i="22" s="1"/>
  <c r="R861" i="22"/>
  <c r="N861" i="22"/>
  <c r="L861" i="22"/>
  <c r="V860" i="22"/>
  <c r="R860" i="22"/>
  <c r="N860" i="22"/>
  <c r="L860" i="22"/>
  <c r="B860" i="22" s="1"/>
  <c r="V859" i="22"/>
  <c r="R859" i="22"/>
  <c r="B859" i="22" s="1"/>
  <c r="N859" i="22"/>
  <c r="L859" i="22"/>
  <c r="V858" i="22"/>
  <c r="R858" i="22"/>
  <c r="N858" i="22"/>
  <c r="L858" i="22"/>
  <c r="B858" i="22" s="1"/>
  <c r="V857" i="22"/>
  <c r="B857" i="22" s="1"/>
  <c r="R857" i="22"/>
  <c r="N857" i="22"/>
  <c r="L857" i="22"/>
  <c r="V856" i="22"/>
  <c r="R856" i="22"/>
  <c r="N856" i="22"/>
  <c r="L856" i="22"/>
  <c r="B856" i="22" s="1"/>
  <c r="V855" i="22"/>
  <c r="R855" i="22"/>
  <c r="B855" i="22" s="1"/>
  <c r="N855" i="22"/>
  <c r="L855" i="22"/>
  <c r="V854" i="22"/>
  <c r="R854" i="22"/>
  <c r="N854" i="22"/>
  <c r="L854" i="22"/>
  <c r="B854" i="22" s="1"/>
  <c r="V853" i="22"/>
  <c r="B853" i="22" s="1"/>
  <c r="R853" i="22"/>
  <c r="N853" i="22"/>
  <c r="L853" i="22"/>
  <c r="V852" i="22"/>
  <c r="R852" i="22"/>
  <c r="N852" i="22"/>
  <c r="L852" i="22"/>
  <c r="V851" i="22"/>
  <c r="R851" i="22"/>
  <c r="B851" i="22" s="1"/>
  <c r="N851" i="22"/>
  <c r="L851" i="22"/>
  <c r="V850" i="22"/>
  <c r="R850" i="22"/>
  <c r="N850" i="22"/>
  <c r="L850" i="22"/>
  <c r="B850" i="22" s="1"/>
  <c r="V849" i="22"/>
  <c r="B849" i="22" s="1"/>
  <c r="R849" i="22"/>
  <c r="N849" i="22"/>
  <c r="L849" i="22"/>
  <c r="V848" i="22"/>
  <c r="R848" i="22"/>
  <c r="N848" i="22"/>
  <c r="L848" i="22"/>
  <c r="V847" i="22"/>
  <c r="R847" i="22"/>
  <c r="B847" i="22" s="1"/>
  <c r="N847" i="22"/>
  <c r="L847" i="22"/>
  <c r="V846" i="22"/>
  <c r="R846" i="22"/>
  <c r="N846" i="22"/>
  <c r="L846" i="22"/>
  <c r="B846" i="22" s="1"/>
  <c r="V845" i="22"/>
  <c r="B845" i="22" s="1"/>
  <c r="R845" i="22"/>
  <c r="N845" i="22"/>
  <c r="L845" i="22"/>
  <c r="V844" i="22"/>
  <c r="R844" i="22"/>
  <c r="N844" i="22"/>
  <c r="L844" i="22"/>
  <c r="B844" i="22" s="1"/>
  <c r="V843" i="22"/>
  <c r="R843" i="22"/>
  <c r="B843" i="22" s="1"/>
  <c r="N843" i="22"/>
  <c r="L843" i="22"/>
  <c r="V842" i="22"/>
  <c r="R842" i="22"/>
  <c r="N842" i="22"/>
  <c r="L842" i="22"/>
  <c r="B842" i="22" s="1"/>
  <c r="V841" i="22"/>
  <c r="B841" i="22" s="1"/>
  <c r="R841" i="22"/>
  <c r="N841" i="22"/>
  <c r="L841" i="22"/>
  <c r="V840" i="22"/>
  <c r="R840" i="22"/>
  <c r="N840" i="22"/>
  <c r="L840" i="22"/>
  <c r="V839" i="22"/>
  <c r="R839" i="22"/>
  <c r="B839" i="22" s="1"/>
  <c r="N839" i="22"/>
  <c r="L839" i="22"/>
  <c r="V838" i="22"/>
  <c r="R838" i="22"/>
  <c r="N838" i="22"/>
  <c r="L838" i="22"/>
  <c r="B838" i="22" s="1"/>
  <c r="V837" i="22"/>
  <c r="B837" i="22" s="1"/>
  <c r="R837" i="22"/>
  <c r="N837" i="22"/>
  <c r="L837" i="22"/>
  <c r="V836" i="22"/>
  <c r="R836" i="22"/>
  <c r="N836" i="22"/>
  <c r="L836" i="22"/>
  <c r="B836" i="22" s="1"/>
  <c r="V835" i="22"/>
  <c r="R835" i="22"/>
  <c r="B835" i="22" s="1"/>
  <c r="N835" i="22"/>
  <c r="L835" i="22"/>
  <c r="V834" i="22"/>
  <c r="R834" i="22"/>
  <c r="N834" i="22"/>
  <c r="L834" i="22"/>
  <c r="B834" i="22" s="1"/>
  <c r="V833" i="22"/>
  <c r="B833" i="22" s="1"/>
  <c r="R833" i="22"/>
  <c r="N833" i="22"/>
  <c r="L833" i="22"/>
  <c r="V832" i="22"/>
  <c r="R832" i="22"/>
  <c r="N832" i="22"/>
  <c r="L832" i="22"/>
  <c r="V831" i="22"/>
  <c r="R831" i="22"/>
  <c r="B831" i="22" s="1"/>
  <c r="N831" i="22"/>
  <c r="L831" i="22"/>
  <c r="V830" i="22"/>
  <c r="R830" i="22"/>
  <c r="N830" i="22"/>
  <c r="L830" i="22"/>
  <c r="B830" i="22"/>
  <c r="V829" i="22"/>
  <c r="R829" i="22"/>
  <c r="N829" i="22"/>
  <c r="L829" i="22"/>
  <c r="B829" i="22" s="1"/>
  <c r="V828" i="22"/>
  <c r="R828" i="22"/>
  <c r="N828" i="22"/>
  <c r="L828" i="22"/>
  <c r="B828" i="22" s="1"/>
  <c r="AD828" i="22" s="1"/>
  <c r="V827" i="22"/>
  <c r="B827" i="22" s="1"/>
  <c r="R827" i="22"/>
  <c r="N827" i="22"/>
  <c r="L827" i="22"/>
  <c r="V826" i="22"/>
  <c r="R826" i="22"/>
  <c r="N826" i="22"/>
  <c r="B826" i="22" s="1"/>
  <c r="L826" i="22"/>
  <c r="V825" i="22"/>
  <c r="R825" i="22"/>
  <c r="N825" i="22"/>
  <c r="L825" i="22"/>
  <c r="B825" i="22" s="1"/>
  <c r="V824" i="22"/>
  <c r="R824" i="22"/>
  <c r="N824" i="22"/>
  <c r="L824" i="22"/>
  <c r="B824" i="22" s="1"/>
  <c r="AD823" i="22"/>
  <c r="V823" i="22"/>
  <c r="R823" i="22"/>
  <c r="N823" i="22"/>
  <c r="L823" i="22"/>
  <c r="V822" i="22"/>
  <c r="R822" i="22"/>
  <c r="N822" i="22"/>
  <c r="L822" i="22"/>
  <c r="B822" i="22" s="1"/>
  <c r="V821" i="22"/>
  <c r="R821" i="22"/>
  <c r="N821" i="22"/>
  <c r="L821" i="22"/>
  <c r="B821" i="22" s="1"/>
  <c r="V820" i="22"/>
  <c r="B820" i="22" s="1"/>
  <c r="R820" i="22"/>
  <c r="N820" i="22"/>
  <c r="L820" i="22"/>
  <c r="V819" i="22"/>
  <c r="R819" i="22"/>
  <c r="N819" i="22"/>
  <c r="B819" i="22" s="1"/>
  <c r="L819" i="22"/>
  <c r="V818" i="22"/>
  <c r="R818" i="22"/>
  <c r="N818" i="22"/>
  <c r="L818" i="22"/>
  <c r="V817" i="22"/>
  <c r="R817" i="22"/>
  <c r="N817" i="22"/>
  <c r="L817" i="22"/>
  <c r="B817" i="22" s="1"/>
  <c r="V816" i="22"/>
  <c r="R816" i="22"/>
  <c r="B816" i="22" s="1"/>
  <c r="AD816" i="22" s="1"/>
  <c r="N816" i="22"/>
  <c r="L816" i="22"/>
  <c r="V815" i="22"/>
  <c r="R815" i="22"/>
  <c r="N815" i="22"/>
  <c r="B815" i="22" s="1"/>
  <c r="L815" i="22"/>
  <c r="V814" i="22"/>
  <c r="R814" i="22"/>
  <c r="N814" i="22"/>
  <c r="L814" i="22"/>
  <c r="B814" i="22" s="1"/>
  <c r="V813" i="22"/>
  <c r="R813" i="22"/>
  <c r="N813" i="22"/>
  <c r="L813" i="22"/>
  <c r="B813" i="22" s="1"/>
  <c r="V812" i="22"/>
  <c r="R812" i="22"/>
  <c r="N812" i="22"/>
  <c r="L812" i="22"/>
  <c r="B812" i="22"/>
  <c r="V811" i="22"/>
  <c r="R811" i="22"/>
  <c r="N811" i="22"/>
  <c r="L811" i="22"/>
  <c r="V810" i="22"/>
  <c r="R810" i="22"/>
  <c r="N810" i="22"/>
  <c r="L810" i="22"/>
  <c r="V807" i="22"/>
  <c r="R807" i="22"/>
  <c r="B807" i="22" s="1"/>
  <c r="N807" i="22"/>
  <c r="L807" i="22"/>
  <c r="V806" i="22"/>
  <c r="R806" i="22"/>
  <c r="N806" i="22"/>
  <c r="L806" i="22"/>
  <c r="B806" i="22" s="1"/>
  <c r="V805" i="22"/>
  <c r="R805" i="22"/>
  <c r="N805" i="22"/>
  <c r="L805" i="22"/>
  <c r="B805" i="22"/>
  <c r="V804" i="22"/>
  <c r="R804" i="22"/>
  <c r="N804" i="22"/>
  <c r="L804" i="22"/>
  <c r="V803" i="22"/>
  <c r="R803" i="22"/>
  <c r="B803" i="22" s="1"/>
  <c r="N803" i="22"/>
  <c r="L803" i="22"/>
  <c r="V802" i="22"/>
  <c r="R802" i="22"/>
  <c r="N802" i="22"/>
  <c r="L802" i="22"/>
  <c r="B802" i="22" s="1"/>
  <c r="V801" i="22"/>
  <c r="B801" i="22" s="1"/>
  <c r="R801" i="22"/>
  <c r="N801" i="22"/>
  <c r="L801" i="22"/>
  <c r="V800" i="22"/>
  <c r="R800" i="22"/>
  <c r="N800" i="22"/>
  <c r="L800" i="22"/>
  <c r="V799" i="22"/>
  <c r="R799" i="22"/>
  <c r="B799" i="22" s="1"/>
  <c r="N799" i="22"/>
  <c r="L799" i="22"/>
  <c r="V798" i="22"/>
  <c r="R798" i="22"/>
  <c r="N798" i="22"/>
  <c r="L798" i="22"/>
  <c r="B798" i="22" s="1"/>
  <c r="V797" i="22"/>
  <c r="B797" i="22" s="1"/>
  <c r="R797" i="22"/>
  <c r="N797" i="22"/>
  <c r="L797" i="22"/>
  <c r="V796" i="22"/>
  <c r="R796" i="22"/>
  <c r="N796" i="22"/>
  <c r="L796" i="22"/>
  <c r="B796" i="22" s="1"/>
  <c r="V795" i="22"/>
  <c r="R795" i="22"/>
  <c r="B795" i="22" s="1"/>
  <c r="N795" i="22"/>
  <c r="L795" i="22"/>
  <c r="V794" i="22"/>
  <c r="R794" i="22"/>
  <c r="N794" i="22"/>
  <c r="L794" i="22"/>
  <c r="B794" i="22" s="1"/>
  <c r="V793" i="22"/>
  <c r="R793" i="22"/>
  <c r="N793" i="22"/>
  <c r="L793" i="22"/>
  <c r="B793" i="22"/>
  <c r="V792" i="22"/>
  <c r="R792" i="22"/>
  <c r="N792" i="22"/>
  <c r="L792" i="22"/>
  <c r="V791" i="22"/>
  <c r="R791" i="22"/>
  <c r="B791" i="22" s="1"/>
  <c r="N791" i="22"/>
  <c r="L791" i="22"/>
  <c r="V790" i="22"/>
  <c r="R790" i="22"/>
  <c r="N790" i="22"/>
  <c r="L790" i="22"/>
  <c r="B790" i="22" s="1"/>
  <c r="V789" i="22"/>
  <c r="R789" i="22"/>
  <c r="N789" i="22"/>
  <c r="L789" i="22"/>
  <c r="B789" i="22"/>
  <c r="V788" i="22"/>
  <c r="R788" i="22"/>
  <c r="N788" i="22"/>
  <c r="L788" i="22"/>
  <c r="V787" i="22"/>
  <c r="R787" i="22"/>
  <c r="B787" i="22" s="1"/>
  <c r="N787" i="22"/>
  <c r="L787" i="22"/>
  <c r="V786" i="22"/>
  <c r="R786" i="22"/>
  <c r="N786" i="22"/>
  <c r="L786" i="22"/>
  <c r="B786" i="22" s="1"/>
  <c r="V785" i="22"/>
  <c r="B785" i="22" s="1"/>
  <c r="R785" i="22"/>
  <c r="N785" i="22"/>
  <c r="L785" i="22"/>
  <c r="V784" i="22"/>
  <c r="R784" i="22"/>
  <c r="N784" i="22"/>
  <c r="L784" i="22"/>
  <c r="V783" i="22"/>
  <c r="R783" i="22"/>
  <c r="B783" i="22" s="1"/>
  <c r="N783" i="22"/>
  <c r="L783" i="22"/>
  <c r="V782" i="22"/>
  <c r="R782" i="22"/>
  <c r="N782" i="22"/>
  <c r="L782" i="22"/>
  <c r="B782" i="22" s="1"/>
  <c r="V781" i="22"/>
  <c r="B781" i="22" s="1"/>
  <c r="R781" i="22"/>
  <c r="N781" i="22"/>
  <c r="L781" i="22"/>
  <c r="V780" i="22"/>
  <c r="R780" i="22"/>
  <c r="N780" i="22"/>
  <c r="L780" i="22"/>
  <c r="B780" i="22" s="1"/>
  <c r="V779" i="22"/>
  <c r="R779" i="22"/>
  <c r="B779" i="22" s="1"/>
  <c r="N779" i="22"/>
  <c r="L779" i="22"/>
  <c r="V778" i="22"/>
  <c r="R778" i="22"/>
  <c r="N778" i="22"/>
  <c r="L778" i="22"/>
  <c r="B778" i="22" s="1"/>
  <c r="V777" i="22"/>
  <c r="R777" i="22"/>
  <c r="N777" i="22"/>
  <c r="L777" i="22"/>
  <c r="B777" i="22"/>
  <c r="V776" i="22"/>
  <c r="R776" i="22"/>
  <c r="N776" i="22"/>
  <c r="L776" i="22"/>
  <c r="V775" i="22"/>
  <c r="R775" i="22"/>
  <c r="B775" i="22" s="1"/>
  <c r="N775" i="22"/>
  <c r="L775" i="22"/>
  <c r="V774" i="22"/>
  <c r="R774" i="22"/>
  <c r="N774" i="22"/>
  <c r="L774" i="22"/>
  <c r="V773" i="22"/>
  <c r="R773" i="22"/>
  <c r="N773" i="22"/>
  <c r="L773" i="22"/>
  <c r="B773" i="22"/>
  <c r="V772" i="22"/>
  <c r="R772" i="22"/>
  <c r="N772" i="22"/>
  <c r="L772" i="22"/>
  <c r="V771" i="22"/>
  <c r="R771" i="22"/>
  <c r="B771" i="22" s="1"/>
  <c r="N771" i="22"/>
  <c r="L771" i="22"/>
  <c r="V770" i="22"/>
  <c r="R770" i="22"/>
  <c r="N770" i="22"/>
  <c r="L770" i="22"/>
  <c r="V769" i="22"/>
  <c r="R769" i="22"/>
  <c r="N769" i="22"/>
  <c r="B769" i="22" s="1"/>
  <c r="L769" i="22"/>
  <c r="V768" i="22"/>
  <c r="R768" i="22"/>
  <c r="N768" i="22"/>
  <c r="L768" i="22"/>
  <c r="B768" i="22" s="1"/>
  <c r="V767" i="22"/>
  <c r="R767" i="22"/>
  <c r="B767" i="22" s="1"/>
  <c r="N767" i="22"/>
  <c r="L767" i="22"/>
  <c r="V766" i="22"/>
  <c r="R766" i="22"/>
  <c r="N766" i="22"/>
  <c r="L766" i="22"/>
  <c r="B766" i="22" s="1"/>
  <c r="V765" i="22"/>
  <c r="R765" i="22"/>
  <c r="N765" i="22"/>
  <c r="B765" i="22" s="1"/>
  <c r="L765" i="22"/>
  <c r="V764" i="22"/>
  <c r="R764" i="22"/>
  <c r="N764" i="22"/>
  <c r="L764" i="22"/>
  <c r="V763" i="22"/>
  <c r="R763" i="22"/>
  <c r="B763" i="22" s="1"/>
  <c r="N763" i="22"/>
  <c r="L763" i="22"/>
  <c r="V762" i="22"/>
  <c r="R762" i="22"/>
  <c r="N762" i="22"/>
  <c r="L762" i="22"/>
  <c r="V761" i="22"/>
  <c r="R761" i="22"/>
  <c r="N761" i="22"/>
  <c r="L761" i="22"/>
  <c r="B761" i="22"/>
  <c r="V760" i="22"/>
  <c r="R760" i="22"/>
  <c r="N760" i="22"/>
  <c r="L760" i="22"/>
  <c r="B760" i="22" s="1"/>
  <c r="V759" i="22"/>
  <c r="R759" i="22"/>
  <c r="B759" i="22" s="1"/>
  <c r="N759" i="22"/>
  <c r="L759" i="22"/>
  <c r="V758" i="22"/>
  <c r="R758" i="22"/>
  <c r="N758" i="22"/>
  <c r="L758" i="22"/>
  <c r="B758" i="22" s="1"/>
  <c r="V757" i="22"/>
  <c r="B757" i="22" s="1"/>
  <c r="R757" i="22"/>
  <c r="N757" i="22"/>
  <c r="L757" i="22"/>
  <c r="V756" i="22"/>
  <c r="R756" i="22"/>
  <c r="N756" i="22"/>
  <c r="L756" i="22"/>
  <c r="B756" i="22" s="1"/>
  <c r="V755" i="22"/>
  <c r="R755" i="22"/>
  <c r="B755" i="22" s="1"/>
  <c r="N755" i="22"/>
  <c r="L755" i="22"/>
  <c r="V754" i="22"/>
  <c r="R754" i="22"/>
  <c r="N754" i="22"/>
  <c r="L754" i="22"/>
  <c r="V753" i="22"/>
  <c r="R753" i="22"/>
  <c r="N753" i="22"/>
  <c r="B753" i="22" s="1"/>
  <c r="L753" i="22"/>
  <c r="V752" i="22"/>
  <c r="R752" i="22"/>
  <c r="N752" i="22"/>
  <c r="L752" i="22"/>
  <c r="B752" i="22" s="1"/>
  <c r="V751" i="22"/>
  <c r="R751" i="22"/>
  <c r="B751" i="22" s="1"/>
  <c r="N751" i="22"/>
  <c r="L751" i="22"/>
  <c r="V750" i="22"/>
  <c r="R750" i="22"/>
  <c r="N750" i="22"/>
  <c r="L750" i="22"/>
  <c r="B750" i="22" s="1"/>
  <c r="V749" i="22"/>
  <c r="R749" i="22"/>
  <c r="N749" i="22"/>
  <c r="B749" i="22" s="1"/>
  <c r="L749" i="22"/>
  <c r="V748" i="22"/>
  <c r="R748" i="22"/>
  <c r="N748" i="22"/>
  <c r="L748" i="22"/>
  <c r="V747" i="22"/>
  <c r="R747" i="22"/>
  <c r="B747" i="22" s="1"/>
  <c r="N747" i="22"/>
  <c r="L747" i="22"/>
  <c r="V746" i="22"/>
  <c r="R746" i="22"/>
  <c r="N746" i="22"/>
  <c r="L746" i="22"/>
  <c r="B746" i="22" s="1"/>
  <c r="V745" i="22"/>
  <c r="B745" i="22" s="1"/>
  <c r="R745" i="22"/>
  <c r="N745" i="22"/>
  <c r="L745" i="22"/>
  <c r="V744" i="22"/>
  <c r="R744" i="22"/>
  <c r="N744" i="22"/>
  <c r="L744" i="22"/>
  <c r="V743" i="22"/>
  <c r="R743" i="22"/>
  <c r="B743" i="22" s="1"/>
  <c r="N743" i="22"/>
  <c r="L743" i="22"/>
  <c r="V742" i="22"/>
  <c r="R742" i="22"/>
  <c r="N742" i="22"/>
  <c r="L742" i="22"/>
  <c r="V741" i="22"/>
  <c r="R741" i="22"/>
  <c r="N741" i="22"/>
  <c r="L741" i="22"/>
  <c r="B741" i="22"/>
  <c r="V740" i="22"/>
  <c r="R740" i="22"/>
  <c r="N740" i="22"/>
  <c r="L740" i="22"/>
  <c r="V739" i="22"/>
  <c r="R739" i="22"/>
  <c r="B739" i="22" s="1"/>
  <c r="N739" i="22"/>
  <c r="L739" i="22"/>
  <c r="V738" i="22"/>
  <c r="R738" i="22"/>
  <c r="N738" i="22"/>
  <c r="L738" i="22"/>
  <c r="V737" i="22"/>
  <c r="R737" i="22"/>
  <c r="N737" i="22"/>
  <c r="B737" i="22" s="1"/>
  <c r="L737" i="22"/>
  <c r="V736" i="22"/>
  <c r="R736" i="22"/>
  <c r="N736" i="22"/>
  <c r="L736" i="22"/>
  <c r="B736" i="22" s="1"/>
  <c r="V735" i="22"/>
  <c r="R735" i="22"/>
  <c r="B735" i="22" s="1"/>
  <c r="N735" i="22"/>
  <c r="L735" i="22"/>
  <c r="V734" i="22"/>
  <c r="R734" i="22"/>
  <c r="N734" i="22"/>
  <c r="L734" i="22"/>
  <c r="B734" i="22" s="1"/>
  <c r="V733" i="22"/>
  <c r="R733" i="22"/>
  <c r="N733" i="22"/>
  <c r="B733" i="22" s="1"/>
  <c r="L733" i="22"/>
  <c r="V732" i="22"/>
  <c r="R732" i="22"/>
  <c r="N732" i="22"/>
  <c r="L732" i="22"/>
  <c r="V731" i="22"/>
  <c r="R731" i="22"/>
  <c r="B731" i="22" s="1"/>
  <c r="N731" i="22"/>
  <c r="L731" i="22"/>
  <c r="V730" i="22"/>
  <c r="R730" i="22"/>
  <c r="N730" i="22"/>
  <c r="L730" i="22"/>
  <c r="V729" i="22"/>
  <c r="R729" i="22"/>
  <c r="N729" i="22"/>
  <c r="L729" i="22"/>
  <c r="B729" i="22"/>
  <c r="V728" i="22"/>
  <c r="R728" i="22"/>
  <c r="N728" i="22"/>
  <c r="L728" i="22"/>
  <c r="B728" i="22" s="1"/>
  <c r="V727" i="22"/>
  <c r="R727" i="22"/>
  <c r="B727" i="22" s="1"/>
  <c r="N727" i="22"/>
  <c r="L727" i="22"/>
  <c r="V726" i="22"/>
  <c r="R726" i="22"/>
  <c r="N726" i="22"/>
  <c r="L726" i="22"/>
  <c r="B726" i="22" s="1"/>
  <c r="V725" i="22"/>
  <c r="B725" i="22" s="1"/>
  <c r="R725" i="22"/>
  <c r="N725" i="22"/>
  <c r="L725" i="22"/>
  <c r="V724" i="22"/>
  <c r="R724" i="22"/>
  <c r="N724" i="22"/>
  <c r="L724" i="22"/>
  <c r="B724" i="22" s="1"/>
  <c r="V723" i="22"/>
  <c r="R723" i="22"/>
  <c r="B723" i="22" s="1"/>
  <c r="N723" i="22"/>
  <c r="L723" i="22"/>
  <c r="V722" i="22"/>
  <c r="R722" i="22"/>
  <c r="N722" i="22"/>
  <c r="L722" i="22"/>
  <c r="V721" i="22"/>
  <c r="R721" i="22"/>
  <c r="N721" i="22"/>
  <c r="B721" i="22" s="1"/>
  <c r="L721" i="22"/>
  <c r="V720" i="22"/>
  <c r="R720" i="22"/>
  <c r="N720" i="22"/>
  <c r="L720" i="22"/>
  <c r="B720" i="22" s="1"/>
  <c r="V719" i="22"/>
  <c r="R719" i="22"/>
  <c r="B719" i="22" s="1"/>
  <c r="N719" i="22"/>
  <c r="L719" i="22"/>
  <c r="V718" i="22"/>
  <c r="R718" i="22"/>
  <c r="N718" i="22"/>
  <c r="L718" i="22"/>
  <c r="B718" i="22" s="1"/>
  <c r="V717" i="22"/>
  <c r="R717" i="22"/>
  <c r="N717" i="22"/>
  <c r="B717" i="22" s="1"/>
  <c r="L717" i="22"/>
  <c r="V716" i="22"/>
  <c r="R716" i="22"/>
  <c r="N716" i="22"/>
  <c r="L716" i="22"/>
  <c r="V715" i="22"/>
  <c r="R715" i="22"/>
  <c r="B715" i="22" s="1"/>
  <c r="N715" i="22"/>
  <c r="L715" i="22"/>
  <c r="V714" i="22"/>
  <c r="R714" i="22"/>
  <c r="N714" i="22"/>
  <c r="L714" i="22"/>
  <c r="B714" i="22" s="1"/>
  <c r="V713" i="22"/>
  <c r="B713" i="22" s="1"/>
  <c r="R713" i="22"/>
  <c r="N713" i="22"/>
  <c r="L713" i="22"/>
  <c r="V712" i="22"/>
  <c r="R712" i="22"/>
  <c r="N712" i="22"/>
  <c r="L712" i="22"/>
  <c r="V711" i="22"/>
  <c r="R711" i="22"/>
  <c r="B711" i="22" s="1"/>
  <c r="N711" i="22"/>
  <c r="L711" i="22"/>
  <c r="V710" i="22"/>
  <c r="R710" i="22"/>
  <c r="N710" i="22"/>
  <c r="L710" i="22"/>
  <c r="V709" i="22"/>
  <c r="R709" i="22"/>
  <c r="N709" i="22"/>
  <c r="L709" i="22"/>
  <c r="B709" i="22"/>
  <c r="V708" i="22"/>
  <c r="R708" i="22"/>
  <c r="N708" i="22"/>
  <c r="L708" i="22"/>
  <c r="V707" i="22"/>
  <c r="R707" i="22"/>
  <c r="B707" i="22" s="1"/>
  <c r="N707" i="22"/>
  <c r="L707" i="22"/>
  <c r="V706" i="22"/>
  <c r="R706" i="22"/>
  <c r="N706" i="22"/>
  <c r="L706" i="22"/>
  <c r="V705" i="22"/>
  <c r="R705" i="22"/>
  <c r="N705" i="22"/>
  <c r="B705" i="22" s="1"/>
  <c r="L705" i="22"/>
  <c r="V704" i="22"/>
  <c r="R704" i="22"/>
  <c r="N704" i="22"/>
  <c r="L704" i="22"/>
  <c r="B704" i="22" s="1"/>
  <c r="V703" i="22"/>
  <c r="R703" i="22"/>
  <c r="B703" i="22" s="1"/>
  <c r="N703" i="22"/>
  <c r="L703" i="22"/>
  <c r="V702" i="22"/>
  <c r="R702" i="22"/>
  <c r="N702" i="22"/>
  <c r="L702" i="22"/>
  <c r="B702" i="22" s="1"/>
  <c r="V701" i="22"/>
  <c r="R701" i="22"/>
  <c r="N701" i="22"/>
  <c r="B701" i="22" s="1"/>
  <c r="L701" i="22"/>
  <c r="V700" i="22"/>
  <c r="R700" i="22"/>
  <c r="N700" i="22"/>
  <c r="L700" i="22"/>
  <c r="V699" i="22"/>
  <c r="R699" i="22"/>
  <c r="B699" i="22" s="1"/>
  <c r="N699" i="22"/>
  <c r="L699" i="22"/>
  <c r="V698" i="22"/>
  <c r="R698" i="22"/>
  <c r="N698" i="22"/>
  <c r="L698" i="22"/>
  <c r="V697" i="22"/>
  <c r="R697" i="22"/>
  <c r="N697" i="22"/>
  <c r="L697" i="22"/>
  <c r="B697" i="22"/>
  <c r="V696" i="22"/>
  <c r="R696" i="22"/>
  <c r="N696" i="22"/>
  <c r="L696" i="22"/>
  <c r="B696" i="22" s="1"/>
  <c r="V695" i="22"/>
  <c r="R695" i="22"/>
  <c r="B695" i="22" s="1"/>
  <c r="N695" i="22"/>
  <c r="L695" i="22"/>
  <c r="V694" i="22"/>
  <c r="R694" i="22"/>
  <c r="N694" i="22"/>
  <c r="L694" i="22"/>
  <c r="B694" i="22" s="1"/>
  <c r="V693" i="22"/>
  <c r="B693" i="22" s="1"/>
  <c r="R693" i="22"/>
  <c r="N693" i="22"/>
  <c r="L693" i="22"/>
  <c r="V692" i="22"/>
  <c r="R692" i="22"/>
  <c r="N692" i="22"/>
  <c r="L692" i="22"/>
  <c r="B692" i="22" s="1"/>
  <c r="V691" i="22"/>
  <c r="R691" i="22"/>
  <c r="B691" i="22" s="1"/>
  <c r="N691" i="22"/>
  <c r="L691" i="22"/>
  <c r="V690" i="22"/>
  <c r="R690" i="22"/>
  <c r="N690" i="22"/>
  <c r="L690" i="22"/>
  <c r="V689" i="22"/>
  <c r="R689" i="22"/>
  <c r="N689" i="22"/>
  <c r="B689" i="22" s="1"/>
  <c r="L689" i="22"/>
  <c r="V688" i="22"/>
  <c r="R688" i="22"/>
  <c r="N688" i="22"/>
  <c r="L688" i="22"/>
  <c r="B688" i="22" s="1"/>
  <c r="V687" i="22"/>
  <c r="R687" i="22"/>
  <c r="B687" i="22" s="1"/>
  <c r="N687" i="22"/>
  <c r="L687" i="22"/>
  <c r="V686" i="22"/>
  <c r="R686" i="22"/>
  <c r="N686" i="22"/>
  <c r="L686" i="22"/>
  <c r="B686" i="22" s="1"/>
  <c r="V685" i="22"/>
  <c r="R685" i="22"/>
  <c r="N685" i="22"/>
  <c r="B685" i="22" s="1"/>
  <c r="L685" i="22"/>
  <c r="V684" i="22"/>
  <c r="R684" i="22"/>
  <c r="N684" i="22"/>
  <c r="L684" i="22"/>
  <c r="V683" i="22"/>
  <c r="R683" i="22"/>
  <c r="B683" i="22" s="1"/>
  <c r="N683" i="22"/>
  <c r="L683" i="22"/>
  <c r="V682" i="22"/>
  <c r="R682" i="22"/>
  <c r="N682" i="22"/>
  <c r="L682" i="22"/>
  <c r="B682" i="22" s="1"/>
  <c r="V681" i="22"/>
  <c r="B681" i="22" s="1"/>
  <c r="R681" i="22"/>
  <c r="N681" i="22"/>
  <c r="L681" i="22"/>
  <c r="V680" i="22"/>
  <c r="R680" i="22"/>
  <c r="N680" i="22"/>
  <c r="L680" i="22"/>
  <c r="V679" i="22"/>
  <c r="R679" i="22"/>
  <c r="B679" i="22" s="1"/>
  <c r="N679" i="22"/>
  <c r="L679" i="22"/>
  <c r="V678" i="22"/>
  <c r="R678" i="22"/>
  <c r="N678" i="22"/>
  <c r="L678" i="22"/>
  <c r="V677" i="22"/>
  <c r="R677" i="22"/>
  <c r="N677" i="22"/>
  <c r="L677" i="22"/>
  <c r="B677" i="22"/>
  <c r="V676" i="22"/>
  <c r="R676" i="22"/>
  <c r="N676" i="22"/>
  <c r="L676" i="22"/>
  <c r="V675" i="22"/>
  <c r="R675" i="22"/>
  <c r="B675" i="22" s="1"/>
  <c r="N675" i="22"/>
  <c r="L675" i="22"/>
  <c r="V674" i="22"/>
  <c r="R674" i="22"/>
  <c r="N674" i="22"/>
  <c r="L674" i="22"/>
  <c r="V673" i="22"/>
  <c r="R673" i="22"/>
  <c r="N673" i="22"/>
  <c r="B673" i="22" s="1"/>
  <c r="L673" i="22"/>
  <c r="V672" i="22"/>
  <c r="R672" i="22"/>
  <c r="N672" i="22"/>
  <c r="L672" i="22"/>
  <c r="B672" i="22" s="1"/>
  <c r="V671" i="22"/>
  <c r="R671" i="22"/>
  <c r="B671" i="22" s="1"/>
  <c r="N671" i="22"/>
  <c r="L671" i="22"/>
  <c r="V670" i="22"/>
  <c r="R670" i="22"/>
  <c r="N670" i="22"/>
  <c r="L670" i="22"/>
  <c r="B670" i="22" s="1"/>
  <c r="V669" i="22"/>
  <c r="R669" i="22"/>
  <c r="N669" i="22"/>
  <c r="B669" i="22" s="1"/>
  <c r="L669" i="22"/>
  <c r="V668" i="22"/>
  <c r="R668" i="22"/>
  <c r="N668" i="22"/>
  <c r="L668" i="22"/>
  <c r="V667" i="22"/>
  <c r="R667" i="22"/>
  <c r="B667" i="22" s="1"/>
  <c r="N667" i="22"/>
  <c r="L667" i="22"/>
  <c r="V666" i="22"/>
  <c r="R666" i="22"/>
  <c r="N666" i="22"/>
  <c r="L666" i="22"/>
  <c r="V665" i="22"/>
  <c r="R665" i="22"/>
  <c r="N665" i="22"/>
  <c r="L665" i="22"/>
  <c r="B665" i="22"/>
  <c r="V664" i="22"/>
  <c r="R664" i="22"/>
  <c r="N664" i="22"/>
  <c r="L664" i="22"/>
  <c r="B664" i="22" s="1"/>
  <c r="V663" i="22"/>
  <c r="R663" i="22"/>
  <c r="B663" i="22" s="1"/>
  <c r="N663" i="22"/>
  <c r="L663" i="22"/>
  <c r="V662" i="22"/>
  <c r="R662" i="22"/>
  <c r="N662" i="22"/>
  <c r="L662" i="22"/>
  <c r="B662" i="22" s="1"/>
  <c r="V661" i="22"/>
  <c r="B661" i="22" s="1"/>
  <c r="R661" i="22"/>
  <c r="N661" i="22"/>
  <c r="L661" i="22"/>
  <c r="V660" i="22"/>
  <c r="R660" i="22"/>
  <c r="N660" i="22"/>
  <c r="L660" i="22"/>
  <c r="B660" i="22" s="1"/>
  <c r="V659" i="22"/>
  <c r="R659" i="22"/>
  <c r="B659" i="22" s="1"/>
  <c r="N659" i="22"/>
  <c r="L659" i="22"/>
  <c r="V658" i="22"/>
  <c r="R658" i="22"/>
  <c r="N658" i="22"/>
  <c r="L658" i="22"/>
  <c r="V657" i="22"/>
  <c r="R657" i="22"/>
  <c r="N657" i="22"/>
  <c r="B657" i="22" s="1"/>
  <c r="L657" i="22"/>
  <c r="V656" i="22"/>
  <c r="R656" i="22"/>
  <c r="N656" i="22"/>
  <c r="L656" i="22"/>
  <c r="B656" i="22" s="1"/>
  <c r="V655" i="22"/>
  <c r="R655" i="22"/>
  <c r="B655" i="22" s="1"/>
  <c r="N655" i="22"/>
  <c r="L655" i="22"/>
  <c r="V654" i="22"/>
  <c r="R654" i="22"/>
  <c r="N654" i="22"/>
  <c r="L654" i="22"/>
  <c r="V653" i="22"/>
  <c r="R653" i="22"/>
  <c r="N653" i="22"/>
  <c r="L653" i="22"/>
  <c r="V652" i="22"/>
  <c r="R652" i="22"/>
  <c r="N652" i="22"/>
  <c r="L652" i="22"/>
  <c r="B652" i="22"/>
  <c r="V651" i="22"/>
  <c r="R651" i="22"/>
  <c r="B651" i="22" s="1"/>
  <c r="N651" i="22"/>
  <c r="L651" i="22"/>
  <c r="V650" i="22"/>
  <c r="R650" i="22"/>
  <c r="N650" i="22"/>
  <c r="L650" i="22"/>
  <c r="V649" i="22"/>
  <c r="R649" i="22"/>
  <c r="N649" i="22"/>
  <c r="L649" i="22"/>
  <c r="B649" i="22"/>
  <c r="V648" i="22"/>
  <c r="R648" i="22"/>
  <c r="N648" i="22"/>
  <c r="L648" i="22"/>
  <c r="B648" i="22" s="1"/>
  <c r="V647" i="22"/>
  <c r="R647" i="22"/>
  <c r="B647" i="22" s="1"/>
  <c r="N647" i="22"/>
  <c r="L647" i="22"/>
  <c r="V646" i="22"/>
  <c r="R646" i="22"/>
  <c r="N646" i="22"/>
  <c r="L646" i="22"/>
  <c r="B646" i="22" s="1"/>
  <c r="V645" i="22"/>
  <c r="B645" i="22" s="1"/>
  <c r="R645" i="22"/>
  <c r="N645" i="22"/>
  <c r="L645" i="22"/>
  <c r="V644" i="22"/>
  <c r="R644" i="22"/>
  <c r="N644" i="22"/>
  <c r="L644" i="22"/>
  <c r="V643" i="22"/>
  <c r="R643" i="22"/>
  <c r="N643" i="22"/>
  <c r="L643" i="22"/>
  <c r="B643" i="22"/>
  <c r="V642" i="22"/>
  <c r="R642" i="22"/>
  <c r="N642" i="22"/>
  <c r="L642" i="22"/>
  <c r="B642" i="22" s="1"/>
  <c r="V641" i="22"/>
  <c r="R641" i="22"/>
  <c r="N641" i="22"/>
  <c r="L641" i="22"/>
  <c r="V640" i="22"/>
  <c r="R640" i="22"/>
  <c r="N640" i="22"/>
  <c r="L640" i="22"/>
  <c r="B640" i="22"/>
  <c r="V639" i="22"/>
  <c r="R639" i="22"/>
  <c r="N639" i="22"/>
  <c r="L639" i="22"/>
  <c r="B639" i="22"/>
  <c r="V638" i="22"/>
  <c r="R638" i="22"/>
  <c r="N638" i="22"/>
  <c r="L638" i="22"/>
  <c r="V637" i="22"/>
  <c r="R637" i="22"/>
  <c r="N637" i="22"/>
  <c r="L637" i="22"/>
  <c r="V636" i="22"/>
  <c r="B636" i="22" s="1"/>
  <c r="R636" i="22"/>
  <c r="N636" i="22"/>
  <c r="L636" i="22"/>
  <c r="V635" i="22"/>
  <c r="R635" i="22"/>
  <c r="N635" i="22"/>
  <c r="L635" i="22"/>
  <c r="B635" i="22" s="1"/>
  <c r="V634" i="22"/>
  <c r="R634" i="22"/>
  <c r="N634" i="22"/>
  <c r="L634" i="22"/>
  <c r="B634" i="22"/>
  <c r="V633" i="22"/>
  <c r="R633" i="22"/>
  <c r="N633" i="22"/>
  <c r="L633" i="22"/>
  <c r="B633" i="22" s="1"/>
  <c r="V632" i="22"/>
  <c r="R632" i="22"/>
  <c r="N632" i="22"/>
  <c r="L632" i="22"/>
  <c r="V631" i="22"/>
  <c r="R631" i="22"/>
  <c r="N631" i="22"/>
  <c r="L631" i="22"/>
  <c r="B631" i="22"/>
  <c r="V630" i="22"/>
  <c r="R630" i="22"/>
  <c r="N630" i="22"/>
  <c r="L630" i="22"/>
  <c r="B630" i="22"/>
  <c r="V629" i="22"/>
  <c r="R629" i="22"/>
  <c r="N629" i="22"/>
  <c r="L629" i="22"/>
  <c r="V628" i="22"/>
  <c r="R628" i="22"/>
  <c r="N628" i="22"/>
  <c r="L628" i="22"/>
  <c r="V627" i="22"/>
  <c r="B627" i="22" s="1"/>
  <c r="R627" i="22"/>
  <c r="N627" i="22"/>
  <c r="L627" i="22"/>
  <c r="V626" i="22"/>
  <c r="R626" i="22"/>
  <c r="N626" i="22"/>
  <c r="L626" i="22"/>
  <c r="V625" i="22"/>
  <c r="R625" i="22"/>
  <c r="N625" i="22"/>
  <c r="L625" i="22"/>
  <c r="B625" i="22"/>
  <c r="AD625" i="22" s="1"/>
  <c r="V624" i="22"/>
  <c r="R624" i="22"/>
  <c r="B624" i="22" s="1"/>
  <c r="N624" i="22"/>
  <c r="L624" i="22"/>
  <c r="AD623" i="22"/>
  <c r="V623" i="22"/>
  <c r="B623" i="22" s="1"/>
  <c r="R623" i="22"/>
  <c r="N623" i="22"/>
  <c r="L623" i="22"/>
  <c r="V622" i="22"/>
  <c r="R622" i="22"/>
  <c r="N622" i="22"/>
  <c r="L622" i="22"/>
  <c r="V621" i="22"/>
  <c r="R621" i="22"/>
  <c r="N621" i="22"/>
  <c r="L621" i="22"/>
  <c r="V620" i="22"/>
  <c r="B620" i="22" s="1"/>
  <c r="R620" i="22"/>
  <c r="N620" i="22"/>
  <c r="L620" i="22"/>
  <c r="V619" i="22"/>
  <c r="R619" i="22"/>
  <c r="N619" i="22"/>
  <c r="L619" i="22"/>
  <c r="V618" i="22"/>
  <c r="R618" i="22"/>
  <c r="N618" i="22"/>
  <c r="L618" i="22"/>
  <c r="B618" i="22"/>
  <c r="AD618" i="22" s="1"/>
  <c r="V617" i="22"/>
  <c r="R617" i="22"/>
  <c r="N617" i="22"/>
  <c r="L617" i="22"/>
  <c r="B617" i="22" s="1"/>
  <c r="AD616" i="22"/>
  <c r="V616" i="22"/>
  <c r="R616" i="22"/>
  <c r="B616" i="22" s="1"/>
  <c r="N616" i="22"/>
  <c r="L616" i="22"/>
  <c r="V615" i="22"/>
  <c r="B615" i="22" s="1"/>
  <c r="R615" i="22"/>
  <c r="N615" i="22"/>
  <c r="L615" i="22"/>
  <c r="V614" i="22"/>
  <c r="R614" i="22"/>
  <c r="N614" i="22"/>
  <c r="L614" i="22"/>
  <c r="B614" i="22" s="1"/>
  <c r="AD614" i="22" s="1"/>
  <c r="V613" i="22"/>
  <c r="R613" i="22"/>
  <c r="N613" i="22"/>
  <c r="B613" i="22" s="1"/>
  <c r="AD613" i="22" s="1"/>
  <c r="L613" i="22"/>
  <c r="V612" i="22"/>
  <c r="R612" i="22"/>
  <c r="N612" i="22"/>
  <c r="L612" i="22"/>
  <c r="B612" i="22" s="1"/>
  <c r="V611" i="22"/>
  <c r="R611" i="22"/>
  <c r="N611" i="22"/>
  <c r="L611" i="22"/>
  <c r="B611" i="22" s="1"/>
  <c r="V610" i="22"/>
  <c r="R610" i="22"/>
  <c r="N610" i="22"/>
  <c r="L610" i="22"/>
  <c r="B610" i="22"/>
  <c r="V609" i="22"/>
  <c r="R609" i="22"/>
  <c r="N609" i="22"/>
  <c r="L609" i="22"/>
  <c r="B609" i="22" s="1"/>
  <c r="V608" i="22"/>
  <c r="R608" i="22"/>
  <c r="B608" i="22" s="1"/>
  <c r="N608" i="22"/>
  <c r="L608" i="22"/>
  <c r="V605" i="22"/>
  <c r="R605" i="22"/>
  <c r="N605" i="22"/>
  <c r="L605" i="22"/>
  <c r="B605" i="22" s="1"/>
  <c r="V604" i="22"/>
  <c r="R604" i="22"/>
  <c r="N604" i="22"/>
  <c r="L604" i="22"/>
  <c r="B604" i="22" s="1"/>
  <c r="V603" i="22"/>
  <c r="R603" i="22"/>
  <c r="N603" i="22"/>
  <c r="B603" i="22" s="1"/>
  <c r="L603" i="22"/>
  <c r="V602" i="22"/>
  <c r="R602" i="22"/>
  <c r="N602" i="22"/>
  <c r="L602" i="22"/>
  <c r="B602" i="22"/>
  <c r="V601" i="22"/>
  <c r="R601" i="22"/>
  <c r="N601" i="22"/>
  <c r="L601" i="22"/>
  <c r="V600" i="22"/>
  <c r="R600" i="22"/>
  <c r="N600" i="22"/>
  <c r="L600" i="22"/>
  <c r="V599" i="22"/>
  <c r="R599" i="22"/>
  <c r="N599" i="22"/>
  <c r="L599" i="22"/>
  <c r="B599" i="22"/>
  <c r="V598" i="22"/>
  <c r="R598" i="22"/>
  <c r="N598" i="22"/>
  <c r="L598" i="22"/>
  <c r="B598" i="22" s="1"/>
  <c r="V597" i="22"/>
  <c r="R597" i="22"/>
  <c r="N597" i="22"/>
  <c r="L597" i="22"/>
  <c r="B597" i="22" s="1"/>
  <c r="V596" i="22"/>
  <c r="R596" i="22"/>
  <c r="N596" i="22"/>
  <c r="L596" i="22"/>
  <c r="B596" i="22" s="1"/>
  <c r="V595" i="22"/>
  <c r="R595" i="22"/>
  <c r="N595" i="22"/>
  <c r="L595" i="22"/>
  <c r="B595" i="22" s="1"/>
  <c r="V594" i="22"/>
  <c r="R594" i="22"/>
  <c r="B594" i="22" s="1"/>
  <c r="N594" i="22"/>
  <c r="L594" i="22"/>
  <c r="V593" i="22"/>
  <c r="R593" i="22"/>
  <c r="N593" i="22"/>
  <c r="L593" i="22"/>
  <c r="B593" i="22" s="1"/>
  <c r="V592" i="22"/>
  <c r="R592" i="22"/>
  <c r="N592" i="22"/>
  <c r="B592" i="22" s="1"/>
  <c r="L592" i="22"/>
  <c r="V591" i="22"/>
  <c r="R591" i="22"/>
  <c r="B591" i="22" s="1"/>
  <c r="N591" i="22"/>
  <c r="L591" i="22"/>
  <c r="V590" i="22"/>
  <c r="R590" i="22"/>
  <c r="N590" i="22"/>
  <c r="L590" i="22"/>
  <c r="B590" i="22" s="1"/>
  <c r="V589" i="22"/>
  <c r="R589" i="22"/>
  <c r="N589" i="22"/>
  <c r="L589" i="22"/>
  <c r="B589" i="22"/>
  <c r="V588" i="22"/>
  <c r="B588" i="22" s="1"/>
  <c r="R588" i="22"/>
  <c r="N588" i="22"/>
  <c r="L588" i="22"/>
  <c r="V587" i="22"/>
  <c r="R587" i="22"/>
  <c r="N587" i="22"/>
  <c r="L587" i="22"/>
  <c r="V586" i="22"/>
  <c r="R586" i="22"/>
  <c r="N586" i="22"/>
  <c r="L586" i="22"/>
  <c r="B586" i="22"/>
  <c r="V585" i="22"/>
  <c r="R585" i="22"/>
  <c r="N585" i="22"/>
  <c r="L585" i="22"/>
  <c r="B585" i="22" s="1"/>
  <c r="V584" i="22"/>
  <c r="R584" i="22"/>
  <c r="N584" i="22"/>
  <c r="L584" i="22"/>
  <c r="V583" i="22"/>
  <c r="R583" i="22"/>
  <c r="N583" i="22"/>
  <c r="L583" i="22"/>
  <c r="B583" i="22"/>
  <c r="V582" i="22"/>
  <c r="R582" i="22"/>
  <c r="N582" i="22"/>
  <c r="L582" i="22"/>
  <c r="B582" i="22" s="1"/>
  <c r="V581" i="22"/>
  <c r="R581" i="22"/>
  <c r="N581" i="22"/>
  <c r="L581" i="22"/>
  <c r="B581" i="22" s="1"/>
  <c r="V580" i="22"/>
  <c r="R580" i="22"/>
  <c r="N580" i="22"/>
  <c r="L580" i="22"/>
  <c r="B580" i="22" s="1"/>
  <c r="V579" i="22"/>
  <c r="R579" i="22"/>
  <c r="N579" i="22"/>
  <c r="L579" i="22"/>
  <c r="B579" i="22" s="1"/>
  <c r="V578" i="22"/>
  <c r="R578" i="22"/>
  <c r="B578" i="22" s="1"/>
  <c r="N578" i="22"/>
  <c r="L578" i="22"/>
  <c r="V577" i="22"/>
  <c r="R577" i="22"/>
  <c r="N577" i="22"/>
  <c r="L577" i="22"/>
  <c r="B577" i="22" s="1"/>
  <c r="V576" i="22"/>
  <c r="R576" i="22"/>
  <c r="N576" i="22"/>
  <c r="L576" i="22"/>
  <c r="B576" i="22"/>
  <c r="V575" i="22"/>
  <c r="R575" i="22"/>
  <c r="N575" i="22"/>
  <c r="L575" i="22"/>
  <c r="B575" i="22" s="1"/>
  <c r="V574" i="22"/>
  <c r="R574" i="22"/>
  <c r="N574" i="22"/>
  <c r="L574" i="22"/>
  <c r="V573" i="22"/>
  <c r="R573" i="22"/>
  <c r="N573" i="22"/>
  <c r="L573" i="22"/>
  <c r="B573" i="22" s="1"/>
  <c r="V572" i="22"/>
  <c r="R572" i="22"/>
  <c r="N572" i="22"/>
  <c r="B572" i="22" s="1"/>
  <c r="L572" i="22"/>
  <c r="V571" i="22"/>
  <c r="R571" i="22"/>
  <c r="B571" i="22" s="1"/>
  <c r="N571" i="22"/>
  <c r="L571" i="22"/>
  <c r="V570" i="22"/>
  <c r="R570" i="22"/>
  <c r="N570" i="22"/>
  <c r="L570" i="22"/>
  <c r="V569" i="22"/>
  <c r="R569" i="22"/>
  <c r="N569" i="22"/>
  <c r="L569" i="22"/>
  <c r="B569" i="22"/>
  <c r="V568" i="22"/>
  <c r="R568" i="22"/>
  <c r="N568" i="22"/>
  <c r="L568" i="22"/>
  <c r="B568" i="22" s="1"/>
  <c r="V567" i="22"/>
  <c r="R567" i="22"/>
  <c r="N567" i="22"/>
  <c r="L567" i="22"/>
  <c r="V566" i="22"/>
  <c r="R566" i="22"/>
  <c r="N566" i="22"/>
  <c r="L566" i="22"/>
  <c r="B566" i="22" s="1"/>
  <c r="V565" i="22"/>
  <c r="R565" i="22"/>
  <c r="N565" i="22"/>
  <c r="L565" i="22"/>
  <c r="B565" i="22"/>
  <c r="V564" i="22"/>
  <c r="B564" i="22" s="1"/>
  <c r="R564" i="22"/>
  <c r="N564" i="22"/>
  <c r="L564" i="22"/>
  <c r="V563" i="22"/>
  <c r="R563" i="22"/>
  <c r="N563" i="22"/>
  <c r="L563" i="22"/>
  <c r="V562" i="22"/>
  <c r="R562" i="22"/>
  <c r="N562" i="22"/>
  <c r="L562" i="22"/>
  <c r="B562" i="22"/>
  <c r="V561" i="22"/>
  <c r="R561" i="22"/>
  <c r="N561" i="22"/>
  <c r="L561" i="22"/>
  <c r="B561" i="22" s="1"/>
  <c r="V560" i="22"/>
  <c r="R560" i="22"/>
  <c r="N560" i="22"/>
  <c r="L560" i="22"/>
  <c r="V559" i="22"/>
  <c r="R559" i="22"/>
  <c r="N559" i="22"/>
  <c r="L559" i="22"/>
  <c r="B559" i="22" s="1"/>
  <c r="V558" i="22"/>
  <c r="R558" i="22"/>
  <c r="N558" i="22"/>
  <c r="L558" i="22"/>
  <c r="B558" i="22"/>
  <c r="V557" i="22"/>
  <c r="R557" i="22"/>
  <c r="N557" i="22"/>
  <c r="L557" i="22"/>
  <c r="B557" i="22" s="1"/>
  <c r="V556" i="22"/>
  <c r="R556" i="22"/>
  <c r="N556" i="22"/>
  <c r="L556" i="22"/>
  <c r="V555" i="22"/>
  <c r="R555" i="22"/>
  <c r="N555" i="22"/>
  <c r="L555" i="22"/>
  <c r="B555" i="22"/>
  <c r="V554" i="22"/>
  <c r="R554" i="22"/>
  <c r="N554" i="22"/>
  <c r="L554" i="22"/>
  <c r="B554" i="22" s="1"/>
  <c r="V553" i="22"/>
  <c r="R553" i="22"/>
  <c r="B553" i="22" s="1"/>
  <c r="N553" i="22"/>
  <c r="L553" i="22"/>
  <c r="V552" i="22"/>
  <c r="R552" i="22"/>
  <c r="N552" i="22"/>
  <c r="L552" i="22"/>
  <c r="V551" i="22"/>
  <c r="R551" i="22"/>
  <c r="N551" i="22"/>
  <c r="L551" i="22"/>
  <c r="B551" i="22"/>
  <c r="V550" i="22"/>
  <c r="R550" i="22"/>
  <c r="N550" i="22"/>
  <c r="L550" i="22"/>
  <c r="B550" i="22" s="1"/>
  <c r="V549" i="22"/>
  <c r="R549" i="22"/>
  <c r="B549" i="22" s="1"/>
  <c r="N549" i="22"/>
  <c r="L549" i="22"/>
  <c r="V548" i="22"/>
  <c r="R548" i="22"/>
  <c r="N548" i="22"/>
  <c r="L548" i="22"/>
  <c r="B548" i="22" s="1"/>
  <c r="V547" i="22"/>
  <c r="R547" i="22"/>
  <c r="N547" i="22"/>
  <c r="L547" i="22"/>
  <c r="B547" i="22" s="1"/>
  <c r="V546" i="22"/>
  <c r="R546" i="22"/>
  <c r="B546" i="22" s="1"/>
  <c r="N546" i="22"/>
  <c r="L546" i="22"/>
  <c r="V545" i="22"/>
  <c r="R545" i="22"/>
  <c r="N545" i="22"/>
  <c r="L545" i="22"/>
  <c r="B545" i="22" s="1"/>
  <c r="V544" i="22"/>
  <c r="R544" i="22"/>
  <c r="N544" i="22"/>
  <c r="L544" i="22"/>
  <c r="B544" i="22"/>
  <c r="V543" i="22"/>
  <c r="R543" i="22"/>
  <c r="N543" i="22"/>
  <c r="L543" i="22"/>
  <c r="B543" i="22" s="1"/>
  <c r="V542" i="22"/>
  <c r="R542" i="22"/>
  <c r="N542" i="22"/>
  <c r="B542" i="22" s="1"/>
  <c r="L542" i="22"/>
  <c r="V541" i="22"/>
  <c r="R541" i="22"/>
  <c r="N541" i="22"/>
  <c r="L541" i="22"/>
  <c r="B541" i="22" s="1"/>
  <c r="V540" i="22"/>
  <c r="R540" i="22"/>
  <c r="N540" i="22"/>
  <c r="L540" i="22"/>
  <c r="B540" i="22"/>
  <c r="V539" i="22"/>
  <c r="R539" i="22"/>
  <c r="N539" i="22"/>
  <c r="L539" i="22"/>
  <c r="B539" i="22" s="1"/>
  <c r="V538" i="22"/>
  <c r="R538" i="22"/>
  <c r="N538" i="22"/>
  <c r="B538" i="22" s="1"/>
  <c r="L538" i="22"/>
  <c r="V537" i="22"/>
  <c r="R537" i="22"/>
  <c r="N537" i="22"/>
  <c r="L537" i="22"/>
  <c r="B537" i="22" s="1"/>
  <c r="V536" i="22"/>
  <c r="R536" i="22"/>
  <c r="N536" i="22"/>
  <c r="L536" i="22"/>
  <c r="B536" i="22"/>
  <c r="V535" i="22"/>
  <c r="R535" i="22"/>
  <c r="N535" i="22"/>
  <c r="L535" i="22"/>
  <c r="B535" i="22" s="1"/>
  <c r="V534" i="22"/>
  <c r="R534" i="22"/>
  <c r="N534" i="22"/>
  <c r="L534" i="22"/>
  <c r="V533" i="22"/>
  <c r="R533" i="22"/>
  <c r="N533" i="22"/>
  <c r="L533" i="22"/>
  <c r="B533" i="22" s="1"/>
  <c r="V532" i="22"/>
  <c r="R532" i="22"/>
  <c r="N532" i="22"/>
  <c r="L532" i="22"/>
  <c r="B532" i="22"/>
  <c r="V531" i="22"/>
  <c r="R531" i="22"/>
  <c r="N531" i="22"/>
  <c r="L531" i="22"/>
  <c r="B531" i="22" s="1"/>
  <c r="V530" i="22"/>
  <c r="R530" i="22"/>
  <c r="N530" i="22"/>
  <c r="L530" i="22"/>
  <c r="V529" i="22"/>
  <c r="R529" i="22"/>
  <c r="N529" i="22"/>
  <c r="L529" i="22"/>
  <c r="B529" i="22" s="1"/>
  <c r="V528" i="22"/>
  <c r="R528" i="22"/>
  <c r="N528" i="22"/>
  <c r="L528" i="22"/>
  <c r="B528" i="22"/>
  <c r="V527" i="22"/>
  <c r="R527" i="22"/>
  <c r="N527" i="22"/>
  <c r="L527" i="22"/>
  <c r="B527" i="22" s="1"/>
  <c r="V526" i="22"/>
  <c r="R526" i="22"/>
  <c r="N526" i="22"/>
  <c r="L526" i="22"/>
  <c r="V525" i="22"/>
  <c r="R525" i="22"/>
  <c r="N525" i="22"/>
  <c r="L525" i="22"/>
  <c r="B525" i="22" s="1"/>
  <c r="V524" i="22"/>
  <c r="R524" i="22"/>
  <c r="N524" i="22"/>
  <c r="L524" i="22"/>
  <c r="B524" i="22"/>
  <c r="V523" i="22"/>
  <c r="R523" i="22"/>
  <c r="N523" i="22"/>
  <c r="L523" i="22"/>
  <c r="B523" i="22" s="1"/>
  <c r="V522" i="22"/>
  <c r="R522" i="22"/>
  <c r="N522" i="22"/>
  <c r="B522" i="22" s="1"/>
  <c r="L522" i="22"/>
  <c r="V521" i="22"/>
  <c r="R521" i="22"/>
  <c r="N521" i="22"/>
  <c r="L521" i="22"/>
  <c r="B521" i="22" s="1"/>
  <c r="V520" i="22"/>
  <c r="R520" i="22"/>
  <c r="N520" i="22"/>
  <c r="L520" i="22"/>
  <c r="B520" i="22"/>
  <c r="V519" i="22"/>
  <c r="R519" i="22"/>
  <c r="N519" i="22"/>
  <c r="L519" i="22"/>
  <c r="B519" i="22" s="1"/>
  <c r="V518" i="22"/>
  <c r="R518" i="22"/>
  <c r="N518" i="22"/>
  <c r="L518" i="22"/>
  <c r="V517" i="22"/>
  <c r="R517" i="22"/>
  <c r="N517" i="22"/>
  <c r="L517" i="22"/>
  <c r="B517" i="22" s="1"/>
  <c r="V516" i="22"/>
  <c r="R516" i="22"/>
  <c r="N516" i="22"/>
  <c r="L516" i="22"/>
  <c r="B516" i="22"/>
  <c r="V515" i="22"/>
  <c r="R515" i="22"/>
  <c r="N515" i="22"/>
  <c r="L515" i="22"/>
  <c r="B515" i="22" s="1"/>
  <c r="V514" i="22"/>
  <c r="R514" i="22"/>
  <c r="N514" i="22"/>
  <c r="L514" i="22"/>
  <c r="V513" i="22"/>
  <c r="R513" i="22"/>
  <c r="N513" i="22"/>
  <c r="L513" i="22"/>
  <c r="B513" i="22" s="1"/>
  <c r="V512" i="22"/>
  <c r="R512" i="22"/>
  <c r="N512" i="22"/>
  <c r="L512" i="22"/>
  <c r="B512" i="22"/>
  <c r="V511" i="22"/>
  <c r="R511" i="22"/>
  <c r="N511" i="22"/>
  <c r="L511" i="22"/>
  <c r="B511" i="22" s="1"/>
  <c r="V510" i="22"/>
  <c r="R510" i="22"/>
  <c r="N510" i="22"/>
  <c r="B510" i="22" s="1"/>
  <c r="L510" i="22"/>
  <c r="V509" i="22"/>
  <c r="R509" i="22"/>
  <c r="N509" i="22"/>
  <c r="L509" i="22"/>
  <c r="B509" i="22" s="1"/>
  <c r="V508" i="22"/>
  <c r="R508" i="22"/>
  <c r="N508" i="22"/>
  <c r="L508" i="22"/>
  <c r="B508" i="22"/>
  <c r="V507" i="22"/>
  <c r="R507" i="22"/>
  <c r="N507" i="22"/>
  <c r="L507" i="22"/>
  <c r="B507" i="22" s="1"/>
  <c r="V506" i="22"/>
  <c r="R506" i="22"/>
  <c r="N506" i="22"/>
  <c r="B506" i="22" s="1"/>
  <c r="L506" i="22"/>
  <c r="V505" i="22"/>
  <c r="R505" i="22"/>
  <c r="N505" i="22"/>
  <c r="L505" i="22"/>
  <c r="B505" i="22" s="1"/>
  <c r="V504" i="22"/>
  <c r="R504" i="22"/>
  <c r="N504" i="22"/>
  <c r="L504" i="22"/>
  <c r="B504" i="22"/>
  <c r="V503" i="22"/>
  <c r="R503" i="22"/>
  <c r="N503" i="22"/>
  <c r="L503" i="22"/>
  <c r="B503" i="22" s="1"/>
  <c r="V502" i="22"/>
  <c r="R502" i="22"/>
  <c r="N502" i="22"/>
  <c r="L502" i="22"/>
  <c r="V501" i="22"/>
  <c r="R501" i="22"/>
  <c r="N501" i="22"/>
  <c r="L501" i="22"/>
  <c r="B501" i="22" s="1"/>
  <c r="V500" i="22"/>
  <c r="R500" i="22"/>
  <c r="N500" i="22"/>
  <c r="L500" i="22"/>
  <c r="B500" i="22"/>
  <c r="V499" i="22"/>
  <c r="R499" i="22"/>
  <c r="N499" i="22"/>
  <c r="L499" i="22"/>
  <c r="B499" i="22" s="1"/>
  <c r="V498" i="22"/>
  <c r="R498" i="22"/>
  <c r="N498" i="22"/>
  <c r="L498" i="22"/>
  <c r="V497" i="22"/>
  <c r="R497" i="22"/>
  <c r="N497" i="22"/>
  <c r="L497" i="22"/>
  <c r="B497" i="22" s="1"/>
  <c r="V496" i="22"/>
  <c r="R496" i="22"/>
  <c r="N496" i="22"/>
  <c r="L496" i="22"/>
  <c r="B496" i="22"/>
  <c r="V495" i="22"/>
  <c r="R495" i="22"/>
  <c r="N495" i="22"/>
  <c r="L495" i="22"/>
  <c r="B495" i="22" s="1"/>
  <c r="V494" i="22"/>
  <c r="R494" i="22"/>
  <c r="N494" i="22"/>
  <c r="L494" i="22"/>
  <c r="V493" i="22"/>
  <c r="R493" i="22"/>
  <c r="N493" i="22"/>
  <c r="L493" i="22"/>
  <c r="B493" i="22" s="1"/>
  <c r="V492" i="22"/>
  <c r="R492" i="22"/>
  <c r="N492" i="22"/>
  <c r="L492" i="22"/>
  <c r="B492" i="22"/>
  <c r="V491" i="22"/>
  <c r="R491" i="22"/>
  <c r="N491" i="22"/>
  <c r="L491" i="22"/>
  <c r="B491" i="22" s="1"/>
  <c r="V490" i="22"/>
  <c r="R490" i="22"/>
  <c r="N490" i="22"/>
  <c r="B490" i="22" s="1"/>
  <c r="L490" i="22"/>
  <c r="V489" i="22"/>
  <c r="R489" i="22"/>
  <c r="N489" i="22"/>
  <c r="L489" i="22"/>
  <c r="B489" i="22" s="1"/>
  <c r="V488" i="22"/>
  <c r="R488" i="22"/>
  <c r="N488" i="22"/>
  <c r="L488" i="22"/>
  <c r="B488" i="22"/>
  <c r="V487" i="22"/>
  <c r="R487" i="22"/>
  <c r="N487" i="22"/>
  <c r="L487" i="22"/>
  <c r="B487" i="22" s="1"/>
  <c r="V486" i="22"/>
  <c r="R486" i="22"/>
  <c r="N486" i="22"/>
  <c r="L486" i="22"/>
  <c r="V485" i="22"/>
  <c r="R485" i="22"/>
  <c r="N485" i="22"/>
  <c r="L485" i="22"/>
  <c r="B485" i="22" s="1"/>
  <c r="V484" i="22"/>
  <c r="R484" i="22"/>
  <c r="N484" i="22"/>
  <c r="L484" i="22"/>
  <c r="B484" i="22"/>
  <c r="V483" i="22"/>
  <c r="R483" i="22"/>
  <c r="N483" i="22"/>
  <c r="L483" i="22"/>
  <c r="B483" i="22" s="1"/>
  <c r="V482" i="22"/>
  <c r="R482" i="22"/>
  <c r="N482" i="22"/>
  <c r="L482" i="22"/>
  <c r="V481" i="22"/>
  <c r="R481" i="22"/>
  <c r="N481" i="22"/>
  <c r="L481" i="22"/>
  <c r="B481" i="22" s="1"/>
  <c r="V480" i="22"/>
  <c r="R480" i="22"/>
  <c r="N480" i="22"/>
  <c r="L480" i="22"/>
  <c r="B480" i="22"/>
  <c r="V479" i="22"/>
  <c r="R479" i="22"/>
  <c r="N479" i="22"/>
  <c r="L479" i="22"/>
  <c r="B479" i="22" s="1"/>
  <c r="V478" i="22"/>
  <c r="R478" i="22"/>
  <c r="N478" i="22"/>
  <c r="B478" i="22" s="1"/>
  <c r="L478" i="22"/>
  <c r="V477" i="22"/>
  <c r="R477" i="22"/>
  <c r="N477" i="22"/>
  <c r="L477" i="22"/>
  <c r="B477" i="22" s="1"/>
  <c r="V476" i="22"/>
  <c r="R476" i="22"/>
  <c r="N476" i="22"/>
  <c r="L476" i="22"/>
  <c r="B476" i="22"/>
  <c r="V475" i="22"/>
  <c r="R475" i="22"/>
  <c r="N475" i="22"/>
  <c r="L475" i="22"/>
  <c r="B475" i="22" s="1"/>
  <c r="V474" i="22"/>
  <c r="R474" i="22"/>
  <c r="N474" i="22"/>
  <c r="B474" i="22" s="1"/>
  <c r="L474" i="22"/>
  <c r="V473" i="22"/>
  <c r="R473" i="22"/>
  <c r="N473" i="22"/>
  <c r="L473" i="22"/>
  <c r="B473" i="22" s="1"/>
  <c r="V472" i="22"/>
  <c r="R472" i="22"/>
  <c r="N472" i="22"/>
  <c r="L472" i="22"/>
  <c r="B472" i="22"/>
  <c r="V471" i="22"/>
  <c r="R471" i="22"/>
  <c r="N471" i="22"/>
  <c r="L471" i="22"/>
  <c r="B471" i="22" s="1"/>
  <c r="V470" i="22"/>
  <c r="R470" i="22"/>
  <c r="N470" i="22"/>
  <c r="L470" i="22"/>
  <c r="V469" i="22"/>
  <c r="R469" i="22"/>
  <c r="N469" i="22"/>
  <c r="L469" i="22"/>
  <c r="B469" i="22" s="1"/>
  <c r="V468" i="22"/>
  <c r="R468" i="22"/>
  <c r="N468" i="22"/>
  <c r="L468" i="22"/>
  <c r="B468" i="22"/>
  <c r="V467" i="22"/>
  <c r="R467" i="22"/>
  <c r="N467" i="22"/>
  <c r="L467" i="22"/>
  <c r="B467" i="22" s="1"/>
  <c r="V466" i="22"/>
  <c r="R466" i="22"/>
  <c r="N466" i="22"/>
  <c r="L466" i="22"/>
  <c r="V465" i="22"/>
  <c r="R465" i="22"/>
  <c r="N465" i="22"/>
  <c r="L465" i="22"/>
  <c r="B465" i="22" s="1"/>
  <c r="V464" i="22"/>
  <c r="R464" i="22"/>
  <c r="N464" i="22"/>
  <c r="L464" i="22"/>
  <c r="B464" i="22"/>
  <c r="V463" i="22"/>
  <c r="R463" i="22"/>
  <c r="N463" i="22"/>
  <c r="L463" i="22"/>
  <c r="B463" i="22" s="1"/>
  <c r="V462" i="22"/>
  <c r="R462" i="22"/>
  <c r="N462" i="22"/>
  <c r="L462" i="22"/>
  <c r="V461" i="22"/>
  <c r="R461" i="22"/>
  <c r="N461" i="22"/>
  <c r="L461" i="22"/>
  <c r="B461" i="22" s="1"/>
  <c r="V460" i="22"/>
  <c r="R460" i="22"/>
  <c r="N460" i="22"/>
  <c r="L460" i="22"/>
  <c r="B460" i="22"/>
  <c r="V459" i="22"/>
  <c r="R459" i="22"/>
  <c r="N459" i="22"/>
  <c r="L459" i="22"/>
  <c r="B459" i="22" s="1"/>
  <c r="V458" i="22"/>
  <c r="R458" i="22"/>
  <c r="N458" i="22"/>
  <c r="B458" i="22" s="1"/>
  <c r="L458" i="22"/>
  <c r="V457" i="22"/>
  <c r="R457" i="22"/>
  <c r="N457" i="22"/>
  <c r="L457" i="22"/>
  <c r="B457" i="22" s="1"/>
  <c r="V456" i="22"/>
  <c r="R456" i="22"/>
  <c r="N456" i="22"/>
  <c r="L456" i="22"/>
  <c r="B456" i="22"/>
  <c r="V455" i="22"/>
  <c r="R455" i="22"/>
  <c r="N455" i="22"/>
  <c r="L455" i="22"/>
  <c r="B455" i="22" s="1"/>
  <c r="V454" i="22"/>
  <c r="R454" i="22"/>
  <c r="N454" i="22"/>
  <c r="L454" i="22"/>
  <c r="V453" i="22"/>
  <c r="R453" i="22"/>
  <c r="N453" i="22"/>
  <c r="L453" i="22"/>
  <c r="B453" i="22" s="1"/>
  <c r="V452" i="22"/>
  <c r="R452" i="22"/>
  <c r="N452" i="22"/>
  <c r="L452" i="22"/>
  <c r="B452" i="22"/>
  <c r="V451" i="22"/>
  <c r="R451" i="22"/>
  <c r="N451" i="22"/>
  <c r="L451" i="22"/>
  <c r="B451" i="22" s="1"/>
  <c r="V450" i="22"/>
  <c r="R450" i="22"/>
  <c r="N450" i="22"/>
  <c r="L450" i="22"/>
  <c r="V449" i="22"/>
  <c r="R449" i="22"/>
  <c r="N449" i="22"/>
  <c r="L449" i="22"/>
  <c r="B449" i="22" s="1"/>
  <c r="V448" i="22"/>
  <c r="R448" i="22"/>
  <c r="N448" i="22"/>
  <c r="L448" i="22"/>
  <c r="B448" i="22"/>
  <c r="V447" i="22"/>
  <c r="R447" i="22"/>
  <c r="N447" i="22"/>
  <c r="L447" i="22"/>
  <c r="B447" i="22" s="1"/>
  <c r="V446" i="22"/>
  <c r="R446" i="22"/>
  <c r="N446" i="22"/>
  <c r="B446" i="22" s="1"/>
  <c r="L446" i="22"/>
  <c r="V445" i="22"/>
  <c r="R445" i="22"/>
  <c r="N445" i="22"/>
  <c r="L445" i="22"/>
  <c r="B445" i="22" s="1"/>
  <c r="V444" i="22"/>
  <c r="R444" i="22"/>
  <c r="N444" i="22"/>
  <c r="L444" i="22"/>
  <c r="B444" i="22"/>
  <c r="V443" i="22"/>
  <c r="R443" i="22"/>
  <c r="N443" i="22"/>
  <c r="L443" i="22"/>
  <c r="B443" i="22" s="1"/>
  <c r="V442" i="22"/>
  <c r="R442" i="22"/>
  <c r="N442" i="22"/>
  <c r="B442" i="22" s="1"/>
  <c r="L442" i="22"/>
  <c r="V441" i="22"/>
  <c r="R441" i="22"/>
  <c r="N441" i="22"/>
  <c r="L441" i="22"/>
  <c r="B441" i="22" s="1"/>
  <c r="V440" i="22"/>
  <c r="R440" i="22"/>
  <c r="N440" i="22"/>
  <c r="L440" i="22"/>
  <c r="B440" i="22"/>
  <c r="V439" i="22"/>
  <c r="R439" i="22"/>
  <c r="N439" i="22"/>
  <c r="L439" i="22"/>
  <c r="B439" i="22" s="1"/>
  <c r="V438" i="22"/>
  <c r="R438" i="22"/>
  <c r="N438" i="22"/>
  <c r="L438" i="22"/>
  <c r="V437" i="22"/>
  <c r="R437" i="22"/>
  <c r="N437" i="22"/>
  <c r="L437" i="22"/>
  <c r="B437" i="22" s="1"/>
  <c r="V436" i="22"/>
  <c r="R436" i="22"/>
  <c r="N436" i="22"/>
  <c r="L436" i="22"/>
  <c r="B436" i="22"/>
  <c r="V435" i="22"/>
  <c r="R435" i="22"/>
  <c r="N435" i="22"/>
  <c r="L435" i="22"/>
  <c r="B435" i="22" s="1"/>
  <c r="V434" i="22"/>
  <c r="R434" i="22"/>
  <c r="N434" i="22"/>
  <c r="L434" i="22"/>
  <c r="V433" i="22"/>
  <c r="R433" i="22"/>
  <c r="N433" i="22"/>
  <c r="L433" i="22"/>
  <c r="B433" i="22" s="1"/>
  <c r="V432" i="22"/>
  <c r="R432" i="22"/>
  <c r="N432" i="22"/>
  <c r="L432" i="22"/>
  <c r="B432" i="22"/>
  <c r="V431" i="22"/>
  <c r="R431" i="22"/>
  <c r="N431" i="22"/>
  <c r="L431" i="22"/>
  <c r="B431" i="22" s="1"/>
  <c r="V430" i="22"/>
  <c r="R430" i="22"/>
  <c r="N430" i="22"/>
  <c r="B430" i="22" s="1"/>
  <c r="L430" i="22"/>
  <c r="V429" i="22"/>
  <c r="R429" i="22"/>
  <c r="N429" i="22"/>
  <c r="L429" i="22"/>
  <c r="B429" i="22" s="1"/>
  <c r="V428" i="22"/>
  <c r="R428" i="22"/>
  <c r="N428" i="22"/>
  <c r="L428" i="22"/>
  <c r="B428" i="22"/>
  <c r="V427" i="22"/>
  <c r="R427" i="22"/>
  <c r="N427" i="22"/>
  <c r="L427" i="22"/>
  <c r="V426" i="22"/>
  <c r="R426" i="22"/>
  <c r="N426" i="22"/>
  <c r="B426" i="22" s="1"/>
  <c r="L426" i="22"/>
  <c r="V425" i="22"/>
  <c r="R425" i="22"/>
  <c r="N425" i="22"/>
  <c r="L425" i="22"/>
  <c r="B425" i="22" s="1"/>
  <c r="V424" i="22"/>
  <c r="R424" i="22"/>
  <c r="B424" i="22" s="1"/>
  <c r="N424" i="22"/>
  <c r="L424" i="22"/>
  <c r="V423" i="22"/>
  <c r="R423" i="22"/>
  <c r="N423" i="22"/>
  <c r="L423" i="22"/>
  <c r="B423" i="22"/>
  <c r="V422" i="22"/>
  <c r="R422" i="22"/>
  <c r="N422" i="22"/>
  <c r="L422" i="22"/>
  <c r="B422" i="22" s="1"/>
  <c r="V421" i="22"/>
  <c r="R421" i="22"/>
  <c r="N421" i="22"/>
  <c r="L421" i="22"/>
  <c r="V420" i="22"/>
  <c r="R420" i="22"/>
  <c r="N420" i="22"/>
  <c r="L420" i="22"/>
  <c r="B420" i="22"/>
  <c r="V419" i="22"/>
  <c r="R419" i="22"/>
  <c r="N419" i="22"/>
  <c r="L419" i="22"/>
  <c r="V418" i="22"/>
  <c r="R418" i="22"/>
  <c r="N418" i="22"/>
  <c r="L418" i="22"/>
  <c r="V417" i="22"/>
  <c r="R417" i="22"/>
  <c r="N417" i="22"/>
  <c r="L417" i="22"/>
  <c r="B417" i="22" s="1"/>
  <c r="AD417" i="22" s="1"/>
  <c r="V416" i="22"/>
  <c r="R416" i="22"/>
  <c r="B416" i="22" s="1"/>
  <c r="N416" i="22"/>
  <c r="L416" i="22"/>
  <c r="V415" i="22"/>
  <c r="R415" i="22"/>
  <c r="N415" i="22"/>
  <c r="B415" i="22" s="1"/>
  <c r="L415" i="22"/>
  <c r="V414" i="22"/>
  <c r="R414" i="22"/>
  <c r="N414" i="22"/>
  <c r="L414" i="22"/>
  <c r="B414" i="22" s="1"/>
  <c r="V413" i="22"/>
  <c r="R413" i="22"/>
  <c r="N413" i="22"/>
  <c r="L413" i="22"/>
  <c r="V412" i="22"/>
  <c r="B412" i="22" s="1"/>
  <c r="R412" i="22"/>
  <c r="N412" i="22"/>
  <c r="L412" i="22"/>
  <c r="V411" i="22"/>
  <c r="R411" i="22"/>
  <c r="N411" i="22"/>
  <c r="B411" i="22" s="1"/>
  <c r="L411" i="22"/>
  <c r="V410" i="22"/>
  <c r="R410" i="22"/>
  <c r="N410" i="22"/>
  <c r="V409" i="22"/>
  <c r="R409" i="22"/>
  <c r="N409" i="22"/>
  <c r="L409" i="22"/>
  <c r="B409" i="22" s="1"/>
  <c r="AD409" i="22" s="1"/>
  <c r="V408" i="22"/>
  <c r="R408" i="22"/>
  <c r="N408" i="22"/>
  <c r="B408" i="22"/>
  <c r="AD408" i="22" s="1"/>
  <c r="V407" i="22"/>
  <c r="R407" i="22"/>
  <c r="N407" i="22"/>
  <c r="B407" i="22" s="1"/>
  <c r="L407" i="22"/>
  <c r="V406" i="22"/>
  <c r="R406" i="22"/>
  <c r="N406" i="22"/>
  <c r="L406" i="22"/>
  <c r="B406" i="22" s="1"/>
  <c r="V404" i="22"/>
  <c r="B404" i="22" s="1"/>
  <c r="R404" i="22"/>
  <c r="N404" i="22"/>
  <c r="L404" i="22"/>
  <c r="V403" i="22"/>
  <c r="R403" i="22"/>
  <c r="N403" i="22"/>
  <c r="L403" i="22"/>
  <c r="B403" i="22" s="1"/>
  <c r="V402" i="22"/>
  <c r="R402" i="22"/>
  <c r="N402" i="22"/>
  <c r="L402" i="22"/>
  <c r="B402" i="22"/>
  <c r="V401" i="22"/>
  <c r="R401" i="22"/>
  <c r="N401" i="22"/>
  <c r="L401" i="22"/>
  <c r="B401" i="22" s="1"/>
  <c r="V400" i="22"/>
  <c r="R400" i="22"/>
  <c r="B400" i="22" s="1"/>
  <c r="N400" i="22"/>
  <c r="L400" i="22"/>
  <c r="V399" i="22"/>
  <c r="R399" i="22"/>
  <c r="N399" i="22"/>
  <c r="L399" i="22"/>
  <c r="V398" i="22"/>
  <c r="R398" i="22"/>
  <c r="B398" i="22" s="1"/>
  <c r="N398" i="22"/>
  <c r="L398" i="22"/>
  <c r="V397" i="22"/>
  <c r="R397" i="22"/>
  <c r="N397" i="22"/>
  <c r="L397" i="22"/>
  <c r="B397" i="22" s="1"/>
  <c r="V396" i="22"/>
  <c r="R396" i="22"/>
  <c r="B396" i="22" s="1"/>
  <c r="N396" i="22"/>
  <c r="L396" i="22"/>
  <c r="V395" i="22"/>
  <c r="R395" i="22"/>
  <c r="N395" i="22"/>
  <c r="L395" i="22"/>
  <c r="V394" i="22"/>
  <c r="R394" i="22"/>
  <c r="B394" i="22" s="1"/>
  <c r="N394" i="22"/>
  <c r="L394" i="22"/>
  <c r="V393" i="22"/>
  <c r="R393" i="22"/>
  <c r="N393" i="22"/>
  <c r="L393" i="22"/>
  <c r="B393" i="22" s="1"/>
  <c r="V392" i="22"/>
  <c r="R392" i="22"/>
  <c r="N392" i="22"/>
  <c r="L392" i="22"/>
  <c r="B392" i="22"/>
  <c r="V391" i="22"/>
  <c r="R391" i="22"/>
  <c r="N391" i="22"/>
  <c r="L391" i="22"/>
  <c r="V390" i="22"/>
  <c r="R390" i="22"/>
  <c r="N390" i="22"/>
  <c r="L390" i="22"/>
  <c r="B390" i="22"/>
  <c r="V389" i="22"/>
  <c r="R389" i="22"/>
  <c r="N389" i="22"/>
  <c r="L389" i="22"/>
  <c r="B389" i="22" s="1"/>
  <c r="V388" i="22"/>
  <c r="R388" i="22"/>
  <c r="N388" i="22"/>
  <c r="L388" i="22"/>
  <c r="B388" i="22"/>
  <c r="V387" i="22"/>
  <c r="R387" i="22"/>
  <c r="N387" i="22"/>
  <c r="L387" i="22"/>
  <c r="B387" i="22" s="1"/>
  <c r="V386" i="22"/>
  <c r="R386" i="22"/>
  <c r="B386" i="22" s="1"/>
  <c r="N386" i="22"/>
  <c r="L386" i="22"/>
  <c r="V385" i="22"/>
  <c r="R385" i="22"/>
  <c r="N385" i="22"/>
  <c r="L385" i="22"/>
  <c r="B385" i="22" s="1"/>
  <c r="V384" i="22"/>
  <c r="R384" i="22"/>
  <c r="B384" i="22" s="1"/>
  <c r="N384" i="22"/>
  <c r="L384" i="22"/>
  <c r="V383" i="22"/>
  <c r="R383" i="22"/>
  <c r="N383" i="22"/>
  <c r="L383" i="22"/>
  <c r="B383" i="22" s="1"/>
  <c r="V382" i="22"/>
  <c r="R382" i="22"/>
  <c r="N382" i="22"/>
  <c r="L382" i="22"/>
  <c r="B382" i="22"/>
  <c r="V381" i="22"/>
  <c r="R381" i="22"/>
  <c r="N381" i="22"/>
  <c r="L381" i="22"/>
  <c r="B381" i="22" s="1"/>
  <c r="V380" i="22"/>
  <c r="R380" i="22"/>
  <c r="N380" i="22"/>
  <c r="L380" i="22"/>
  <c r="B380" i="22"/>
  <c r="V379" i="22"/>
  <c r="R379" i="22"/>
  <c r="N379" i="22"/>
  <c r="L379" i="22"/>
  <c r="V378" i="22"/>
  <c r="R378" i="22"/>
  <c r="N378" i="22"/>
  <c r="L378" i="22"/>
  <c r="B378" i="22"/>
  <c r="V377" i="22"/>
  <c r="R377" i="22"/>
  <c r="N377" i="22"/>
  <c r="L377" i="22"/>
  <c r="B377" i="22" s="1"/>
  <c r="V376" i="22"/>
  <c r="B376" i="22" s="1"/>
  <c r="R376" i="22"/>
  <c r="N376" i="22"/>
  <c r="L376" i="22"/>
  <c r="V375" i="22"/>
  <c r="R375" i="22"/>
  <c r="N375" i="22"/>
  <c r="L375" i="22"/>
  <c r="V374" i="22"/>
  <c r="R374" i="22"/>
  <c r="B374" i="22" s="1"/>
  <c r="N374" i="22"/>
  <c r="L374" i="22"/>
  <c r="V373" i="22"/>
  <c r="R373" i="22"/>
  <c r="N373" i="22"/>
  <c r="L373" i="22"/>
  <c r="B373" i="22" s="1"/>
  <c r="V372" i="22"/>
  <c r="B372" i="22" s="1"/>
  <c r="R372" i="22"/>
  <c r="N372" i="22"/>
  <c r="L372" i="22"/>
  <c r="V371" i="22"/>
  <c r="R371" i="22"/>
  <c r="N371" i="22"/>
  <c r="L371" i="22"/>
  <c r="B371" i="22" s="1"/>
  <c r="V370" i="22"/>
  <c r="R370" i="22"/>
  <c r="N370" i="22"/>
  <c r="L370" i="22"/>
  <c r="B370" i="22"/>
  <c r="V369" i="22"/>
  <c r="R369" i="22"/>
  <c r="N369" i="22"/>
  <c r="L369" i="22"/>
  <c r="B369" i="22" s="1"/>
  <c r="V368" i="22"/>
  <c r="R368" i="22"/>
  <c r="B368" i="22" s="1"/>
  <c r="N368" i="22"/>
  <c r="L368" i="22"/>
  <c r="V367" i="22"/>
  <c r="R367" i="22"/>
  <c r="N367" i="22"/>
  <c r="L367" i="22"/>
  <c r="V366" i="22"/>
  <c r="R366" i="22"/>
  <c r="B366" i="22" s="1"/>
  <c r="N366" i="22"/>
  <c r="L366" i="22"/>
  <c r="V365" i="22"/>
  <c r="R365" i="22"/>
  <c r="N365" i="22"/>
  <c r="L365" i="22"/>
  <c r="B365" i="22" s="1"/>
  <c r="V364" i="22"/>
  <c r="R364" i="22"/>
  <c r="B364" i="22" s="1"/>
  <c r="N364" i="22"/>
  <c r="L364" i="22"/>
  <c r="V363" i="22"/>
  <c r="R363" i="22"/>
  <c r="N363" i="22"/>
  <c r="L363" i="22"/>
  <c r="V362" i="22"/>
  <c r="R362" i="22"/>
  <c r="B362" i="22" s="1"/>
  <c r="N362" i="22"/>
  <c r="L362" i="22"/>
  <c r="V361" i="22"/>
  <c r="R361" i="22"/>
  <c r="N361" i="22"/>
  <c r="L361" i="22"/>
  <c r="B361" i="22" s="1"/>
  <c r="V360" i="22"/>
  <c r="R360" i="22"/>
  <c r="N360" i="22"/>
  <c r="L360" i="22"/>
  <c r="B360" i="22"/>
  <c r="V359" i="22"/>
  <c r="R359" i="22"/>
  <c r="N359" i="22"/>
  <c r="L359" i="22"/>
  <c r="V358" i="22"/>
  <c r="R358" i="22"/>
  <c r="N358" i="22"/>
  <c r="L358" i="22"/>
  <c r="B358" i="22"/>
  <c r="V357" i="22"/>
  <c r="R357" i="22"/>
  <c r="N357" i="22"/>
  <c r="L357" i="22"/>
  <c r="B357" i="22" s="1"/>
  <c r="V356" i="22"/>
  <c r="R356" i="22"/>
  <c r="N356" i="22"/>
  <c r="L356" i="22"/>
  <c r="B356" i="22"/>
  <c r="V355" i="22"/>
  <c r="R355" i="22"/>
  <c r="N355" i="22"/>
  <c r="L355" i="22"/>
  <c r="B355" i="22" s="1"/>
  <c r="V354" i="22"/>
  <c r="R354" i="22"/>
  <c r="B354" i="22" s="1"/>
  <c r="N354" i="22"/>
  <c r="L354" i="22"/>
  <c r="V353" i="22"/>
  <c r="R353" i="22"/>
  <c r="N353" i="22"/>
  <c r="L353" i="22"/>
  <c r="B353" i="22" s="1"/>
  <c r="V352" i="22"/>
  <c r="R352" i="22"/>
  <c r="B352" i="22" s="1"/>
  <c r="N352" i="22"/>
  <c r="L352" i="22"/>
  <c r="V351" i="22"/>
  <c r="R351" i="22"/>
  <c r="N351" i="22"/>
  <c r="L351" i="22"/>
  <c r="B351" i="22" s="1"/>
  <c r="V350" i="22"/>
  <c r="R350" i="22"/>
  <c r="N350" i="22"/>
  <c r="L350" i="22"/>
  <c r="B350" i="22"/>
  <c r="V349" i="22"/>
  <c r="R349" i="22"/>
  <c r="N349" i="22"/>
  <c r="L349" i="22"/>
  <c r="B349" i="22" s="1"/>
  <c r="V348" i="22"/>
  <c r="R348" i="22"/>
  <c r="N348" i="22"/>
  <c r="L348" i="22"/>
  <c r="B348" i="22"/>
  <c r="V347" i="22"/>
  <c r="R347" i="22"/>
  <c r="N347" i="22"/>
  <c r="L347" i="22"/>
  <c r="V346" i="22"/>
  <c r="R346" i="22"/>
  <c r="N346" i="22"/>
  <c r="L346" i="22"/>
  <c r="B346" i="22"/>
  <c r="V345" i="22"/>
  <c r="R345" i="22"/>
  <c r="N345" i="22"/>
  <c r="L345" i="22"/>
  <c r="B345" i="22" s="1"/>
  <c r="V344" i="22"/>
  <c r="B344" i="22" s="1"/>
  <c r="R344" i="22"/>
  <c r="N344" i="22"/>
  <c r="L344" i="22"/>
  <c r="V343" i="22"/>
  <c r="R343" i="22"/>
  <c r="N343" i="22"/>
  <c r="L343" i="22"/>
  <c r="V342" i="22"/>
  <c r="R342" i="22"/>
  <c r="B342" i="22" s="1"/>
  <c r="N342" i="22"/>
  <c r="L342" i="22"/>
  <c r="V341" i="22"/>
  <c r="R341" i="22"/>
  <c r="N341" i="22"/>
  <c r="L341" i="22"/>
  <c r="B341" i="22" s="1"/>
  <c r="V340" i="22"/>
  <c r="B340" i="22" s="1"/>
  <c r="R340" i="22"/>
  <c r="N340" i="22"/>
  <c r="L340" i="22"/>
  <c r="V339" i="22"/>
  <c r="R339" i="22"/>
  <c r="N339" i="22"/>
  <c r="L339" i="22"/>
  <c r="B339" i="22" s="1"/>
  <c r="V338" i="22"/>
  <c r="R338" i="22"/>
  <c r="N338" i="22"/>
  <c r="L338" i="22"/>
  <c r="B338" i="22"/>
  <c r="V337" i="22"/>
  <c r="R337" i="22"/>
  <c r="N337" i="22"/>
  <c r="L337" i="22"/>
  <c r="B337" i="22" s="1"/>
  <c r="V336" i="22"/>
  <c r="R336" i="22"/>
  <c r="B336" i="22" s="1"/>
  <c r="N336" i="22"/>
  <c r="L336" i="22"/>
  <c r="V335" i="22"/>
  <c r="R335" i="22"/>
  <c r="N335" i="22"/>
  <c r="L335" i="22"/>
  <c r="V334" i="22"/>
  <c r="R334" i="22"/>
  <c r="B334" i="22" s="1"/>
  <c r="N334" i="22"/>
  <c r="L334" i="22"/>
  <c r="V333" i="22"/>
  <c r="R333" i="22"/>
  <c r="N333" i="22"/>
  <c r="L333" i="22"/>
  <c r="B333" i="22" s="1"/>
  <c r="V332" i="22"/>
  <c r="R332" i="22"/>
  <c r="B332" i="22" s="1"/>
  <c r="N332" i="22"/>
  <c r="L332" i="22"/>
  <c r="V331" i="22"/>
  <c r="R331" i="22"/>
  <c r="N331" i="22"/>
  <c r="L331" i="22"/>
  <c r="V330" i="22"/>
  <c r="R330" i="22"/>
  <c r="B330" i="22" s="1"/>
  <c r="N330" i="22"/>
  <c r="L330" i="22"/>
  <c r="V329" i="22"/>
  <c r="R329" i="22"/>
  <c r="N329" i="22"/>
  <c r="L329" i="22"/>
  <c r="B329" i="22" s="1"/>
  <c r="V328" i="22"/>
  <c r="R328" i="22"/>
  <c r="N328" i="22"/>
  <c r="L328" i="22"/>
  <c r="B328" i="22"/>
  <c r="V327" i="22"/>
  <c r="R327" i="22"/>
  <c r="N327" i="22"/>
  <c r="L327" i="22"/>
  <c r="V326" i="22"/>
  <c r="R326" i="22"/>
  <c r="N326" i="22"/>
  <c r="L326" i="22"/>
  <c r="B326" i="22"/>
  <c r="V325" i="22"/>
  <c r="R325" i="22"/>
  <c r="N325" i="22"/>
  <c r="L325" i="22"/>
  <c r="B325" i="22" s="1"/>
  <c r="V324" i="22"/>
  <c r="R324" i="22"/>
  <c r="N324" i="22"/>
  <c r="L324" i="22"/>
  <c r="B324" i="22"/>
  <c r="V323" i="22"/>
  <c r="R323" i="22"/>
  <c r="N323" i="22"/>
  <c r="L323" i="22"/>
  <c r="B323" i="22" s="1"/>
  <c r="V322" i="22"/>
  <c r="R322" i="22"/>
  <c r="B322" i="22" s="1"/>
  <c r="N322" i="22"/>
  <c r="L322" i="22"/>
  <c r="V321" i="22"/>
  <c r="R321" i="22"/>
  <c r="N321" i="22"/>
  <c r="L321" i="22"/>
  <c r="B321" i="22" s="1"/>
  <c r="V320" i="22"/>
  <c r="R320" i="22"/>
  <c r="B320" i="22" s="1"/>
  <c r="N320" i="22"/>
  <c r="L320" i="22"/>
  <c r="V319" i="22"/>
  <c r="R319" i="22"/>
  <c r="N319" i="22"/>
  <c r="L319" i="22"/>
  <c r="B319" i="22" s="1"/>
  <c r="V318" i="22"/>
  <c r="R318" i="22"/>
  <c r="N318" i="22"/>
  <c r="L318" i="22"/>
  <c r="B318" i="22"/>
  <c r="V317" i="22"/>
  <c r="R317" i="22"/>
  <c r="N317" i="22"/>
  <c r="L317" i="22"/>
  <c r="B317" i="22" s="1"/>
  <c r="V316" i="22"/>
  <c r="R316" i="22"/>
  <c r="N316" i="22"/>
  <c r="L316" i="22"/>
  <c r="B316" i="22" s="1"/>
  <c r="V315" i="22"/>
  <c r="R315" i="22"/>
  <c r="N315" i="22"/>
  <c r="L315" i="22"/>
  <c r="B315" i="22" s="1"/>
  <c r="V314" i="22"/>
  <c r="R314" i="22"/>
  <c r="B314" i="22" s="1"/>
  <c r="N314" i="22"/>
  <c r="L314" i="22"/>
  <c r="V313" i="22"/>
  <c r="R313" i="22"/>
  <c r="N313" i="22"/>
  <c r="L313" i="22"/>
  <c r="B313" i="22" s="1"/>
  <c r="V312" i="22"/>
  <c r="R312" i="22"/>
  <c r="N312" i="22"/>
  <c r="L312" i="22"/>
  <c r="B312" i="22" s="1"/>
  <c r="V311" i="22"/>
  <c r="R311" i="22"/>
  <c r="N311" i="22"/>
  <c r="B311" i="22" s="1"/>
  <c r="L311" i="22"/>
  <c r="V310" i="22"/>
  <c r="R310" i="22"/>
  <c r="N310" i="22"/>
  <c r="L310" i="22"/>
  <c r="B310" i="22"/>
  <c r="V309" i="22"/>
  <c r="R309" i="22"/>
  <c r="N309" i="22"/>
  <c r="L309" i="22"/>
  <c r="V308" i="22"/>
  <c r="R308" i="22"/>
  <c r="N308" i="22"/>
  <c r="L308" i="22"/>
  <c r="B308" i="22" s="1"/>
  <c r="V307" i="22"/>
  <c r="R307" i="22"/>
  <c r="N307" i="22"/>
  <c r="L307" i="22"/>
  <c r="B307" i="22" s="1"/>
  <c r="V306" i="22"/>
  <c r="R306" i="22"/>
  <c r="B306" i="22" s="1"/>
  <c r="N306" i="22"/>
  <c r="L306" i="22"/>
  <c r="V305" i="22"/>
  <c r="R305" i="22"/>
  <c r="N305" i="22"/>
  <c r="L305" i="22"/>
  <c r="B305" i="22" s="1"/>
  <c r="V304" i="22"/>
  <c r="R304" i="22"/>
  <c r="N304" i="22"/>
  <c r="L304" i="22"/>
  <c r="B304" i="22" s="1"/>
  <c r="V303" i="22"/>
  <c r="R303" i="22"/>
  <c r="N303" i="22"/>
  <c r="B303" i="22" s="1"/>
  <c r="L303" i="22"/>
  <c r="V302" i="22"/>
  <c r="R302" i="22"/>
  <c r="N302" i="22"/>
  <c r="L302" i="22"/>
  <c r="B302" i="22"/>
  <c r="V301" i="22"/>
  <c r="R301" i="22"/>
  <c r="N301" i="22"/>
  <c r="L301" i="22"/>
  <c r="V300" i="22"/>
  <c r="R300" i="22"/>
  <c r="N300" i="22"/>
  <c r="L300" i="22"/>
  <c r="B300" i="22" s="1"/>
  <c r="V299" i="22"/>
  <c r="R299" i="22"/>
  <c r="N299" i="22"/>
  <c r="L299" i="22"/>
  <c r="B299" i="22" s="1"/>
  <c r="V298" i="22"/>
  <c r="R298" i="22"/>
  <c r="B298" i="22" s="1"/>
  <c r="N298" i="22"/>
  <c r="L298" i="22"/>
  <c r="V297" i="22"/>
  <c r="R297" i="22"/>
  <c r="N297" i="22"/>
  <c r="L297" i="22"/>
  <c r="B297" i="22" s="1"/>
  <c r="V296" i="22"/>
  <c r="R296" i="22"/>
  <c r="N296" i="22"/>
  <c r="L296" i="22"/>
  <c r="B296" i="22" s="1"/>
  <c r="V295" i="22"/>
  <c r="R295" i="22"/>
  <c r="N295" i="22"/>
  <c r="B295" i="22" s="1"/>
  <c r="L295" i="22"/>
  <c r="V294" i="22"/>
  <c r="R294" i="22"/>
  <c r="N294" i="22"/>
  <c r="L294" i="22"/>
  <c r="B294" i="22"/>
  <c r="V293" i="22"/>
  <c r="R293" i="22"/>
  <c r="N293" i="22"/>
  <c r="L293" i="22"/>
  <c r="V292" i="22"/>
  <c r="R292" i="22"/>
  <c r="N292" i="22"/>
  <c r="L292" i="22"/>
  <c r="B292" i="22" s="1"/>
  <c r="V291" i="22"/>
  <c r="R291" i="22"/>
  <c r="N291" i="22"/>
  <c r="L291" i="22"/>
  <c r="B291" i="22" s="1"/>
  <c r="V290" i="22"/>
  <c r="R290" i="22"/>
  <c r="B290" i="22" s="1"/>
  <c r="N290" i="22"/>
  <c r="L290" i="22"/>
  <c r="V289" i="22"/>
  <c r="R289" i="22"/>
  <c r="N289" i="22"/>
  <c r="L289" i="22"/>
  <c r="B289" i="22" s="1"/>
  <c r="V288" i="22"/>
  <c r="R288" i="22"/>
  <c r="N288" i="22"/>
  <c r="L288" i="22"/>
  <c r="B288" i="22" s="1"/>
  <c r="V287" i="22"/>
  <c r="R287" i="22"/>
  <c r="N287" i="22"/>
  <c r="B287" i="22" s="1"/>
  <c r="L287" i="22"/>
  <c r="V286" i="22"/>
  <c r="R286" i="22"/>
  <c r="N286" i="22"/>
  <c r="L286" i="22"/>
  <c r="B286" i="22"/>
  <c r="V285" i="22"/>
  <c r="R285" i="22"/>
  <c r="N285" i="22"/>
  <c r="L285" i="22"/>
  <c r="V284" i="22"/>
  <c r="R284" i="22"/>
  <c r="N284" i="22"/>
  <c r="L284" i="22"/>
  <c r="B284" i="22" s="1"/>
  <c r="V283" i="22"/>
  <c r="R283" i="22"/>
  <c r="N283" i="22"/>
  <c r="L283" i="22"/>
  <c r="B283" i="22" s="1"/>
  <c r="V282" i="22"/>
  <c r="R282" i="22"/>
  <c r="B282" i="22" s="1"/>
  <c r="N282" i="22"/>
  <c r="L282" i="22"/>
  <c r="V281" i="22"/>
  <c r="R281" i="22"/>
  <c r="N281" i="22"/>
  <c r="L281" i="22"/>
  <c r="B281" i="22" s="1"/>
  <c r="V280" i="22"/>
  <c r="R280" i="22"/>
  <c r="N280" i="22"/>
  <c r="L280" i="22"/>
  <c r="B280" i="22" s="1"/>
  <c r="V279" i="22"/>
  <c r="R279" i="22"/>
  <c r="N279" i="22"/>
  <c r="B279" i="22" s="1"/>
  <c r="L279" i="22"/>
  <c r="V278" i="22"/>
  <c r="R278" i="22"/>
  <c r="N278" i="22"/>
  <c r="L278" i="22"/>
  <c r="B278" i="22"/>
  <c r="V277" i="22"/>
  <c r="R277" i="22"/>
  <c r="N277" i="22"/>
  <c r="L277" i="22"/>
  <c r="V276" i="22"/>
  <c r="R276" i="22"/>
  <c r="N276" i="22"/>
  <c r="L276" i="22"/>
  <c r="B276" i="22" s="1"/>
  <c r="V275" i="22"/>
  <c r="R275" i="22"/>
  <c r="N275" i="22"/>
  <c r="L275" i="22"/>
  <c r="B275" i="22" s="1"/>
  <c r="V274" i="22"/>
  <c r="R274" i="22"/>
  <c r="B274" i="22" s="1"/>
  <c r="N274" i="22"/>
  <c r="L274" i="22"/>
  <c r="V273" i="22"/>
  <c r="R273" i="22"/>
  <c r="N273" i="22"/>
  <c r="L273" i="22"/>
  <c r="B273" i="22" s="1"/>
  <c r="V272" i="22"/>
  <c r="R272" i="22"/>
  <c r="N272" i="22"/>
  <c r="L272" i="22"/>
  <c r="B272" i="22" s="1"/>
  <c r="V271" i="22"/>
  <c r="R271" i="22"/>
  <c r="N271" i="22"/>
  <c r="B271" i="22" s="1"/>
  <c r="L271" i="22"/>
  <c r="V270" i="22"/>
  <c r="R270" i="22"/>
  <c r="N270" i="22"/>
  <c r="L270" i="22"/>
  <c r="B270" i="22"/>
  <c r="V269" i="22"/>
  <c r="R269" i="22"/>
  <c r="N269" i="22"/>
  <c r="L269" i="22"/>
  <c r="V268" i="22"/>
  <c r="R268" i="22"/>
  <c r="N268" i="22"/>
  <c r="L268" i="22"/>
  <c r="B268" i="22" s="1"/>
  <c r="V267" i="22"/>
  <c r="R267" i="22"/>
  <c r="N267" i="22"/>
  <c r="L267" i="22"/>
  <c r="B267" i="22" s="1"/>
  <c r="V266" i="22"/>
  <c r="R266" i="22"/>
  <c r="B266" i="22" s="1"/>
  <c r="N266" i="22"/>
  <c r="L266" i="22"/>
  <c r="V265" i="22"/>
  <c r="R265" i="22"/>
  <c r="N265" i="22"/>
  <c r="L265" i="22"/>
  <c r="B265" i="22" s="1"/>
  <c r="V264" i="22"/>
  <c r="R264" i="22"/>
  <c r="N264" i="22"/>
  <c r="L264" i="22"/>
  <c r="B264" i="22" s="1"/>
  <c r="V263" i="22"/>
  <c r="R263" i="22"/>
  <c r="N263" i="22"/>
  <c r="B263" i="22" s="1"/>
  <c r="L263" i="22"/>
  <c r="V262" i="22"/>
  <c r="R262" i="22"/>
  <c r="N262" i="22"/>
  <c r="L262" i="22"/>
  <c r="B262" i="22"/>
  <c r="V261" i="22"/>
  <c r="R261" i="22"/>
  <c r="N261" i="22"/>
  <c r="L261" i="22"/>
  <c r="V260" i="22"/>
  <c r="R260" i="22"/>
  <c r="N260" i="22"/>
  <c r="L260" i="22"/>
  <c r="B260" i="22" s="1"/>
  <c r="V259" i="22"/>
  <c r="R259" i="22"/>
  <c r="N259" i="22"/>
  <c r="L259" i="22"/>
  <c r="B259" i="22" s="1"/>
  <c r="V258" i="22"/>
  <c r="R258" i="22"/>
  <c r="B258" i="22" s="1"/>
  <c r="N258" i="22"/>
  <c r="L258" i="22"/>
  <c r="V257" i="22"/>
  <c r="R257" i="22"/>
  <c r="N257" i="22"/>
  <c r="L257" i="22"/>
  <c r="B257" i="22" s="1"/>
  <c r="V256" i="22"/>
  <c r="R256" i="22"/>
  <c r="N256" i="22"/>
  <c r="L256" i="22"/>
  <c r="B256" i="22" s="1"/>
  <c r="V255" i="22"/>
  <c r="R255" i="22"/>
  <c r="N255" i="22"/>
  <c r="L255" i="22"/>
  <c r="B255" i="22"/>
  <c r="V254" i="22"/>
  <c r="B254" i="22" s="1"/>
  <c r="R254" i="22"/>
  <c r="N254" i="22"/>
  <c r="L254" i="22"/>
  <c r="V253" i="22"/>
  <c r="R253" i="22"/>
  <c r="N253" i="22"/>
  <c r="L253" i="22"/>
  <c r="V252" i="22"/>
  <c r="R252" i="22"/>
  <c r="N252" i="22"/>
  <c r="L252" i="22"/>
  <c r="B252" i="22"/>
  <c r="V251" i="22"/>
  <c r="R251" i="22"/>
  <c r="N251" i="22"/>
  <c r="L251" i="22"/>
  <c r="B251" i="22"/>
  <c r="V250" i="22"/>
  <c r="R250" i="22"/>
  <c r="B250" i="22" s="1"/>
  <c r="N250" i="22"/>
  <c r="L250" i="22"/>
  <c r="V249" i="22"/>
  <c r="R249" i="22"/>
  <c r="N249" i="22"/>
  <c r="L249" i="22"/>
  <c r="V248" i="22"/>
  <c r="R248" i="22"/>
  <c r="N248" i="22"/>
  <c r="L248" i="22"/>
  <c r="B248" i="22"/>
  <c r="V247" i="22"/>
  <c r="R247" i="22"/>
  <c r="N247" i="22"/>
  <c r="L247" i="22"/>
  <c r="B247" i="22" s="1"/>
  <c r="V246" i="22"/>
  <c r="R246" i="22"/>
  <c r="N246" i="22"/>
  <c r="L246" i="22"/>
  <c r="B246" i="22"/>
  <c r="V245" i="22"/>
  <c r="R245" i="22"/>
  <c r="N245" i="22"/>
  <c r="L245" i="22"/>
  <c r="B245" i="22" s="1"/>
  <c r="V244" i="22"/>
  <c r="R244" i="22"/>
  <c r="N244" i="22"/>
  <c r="L244" i="22"/>
  <c r="B244" i="22" s="1"/>
  <c r="V243" i="22"/>
  <c r="R243" i="22"/>
  <c r="N243" i="22"/>
  <c r="B243" i="22" s="1"/>
  <c r="L243" i="22"/>
  <c r="V242" i="22"/>
  <c r="R242" i="22"/>
  <c r="N242" i="22"/>
  <c r="L242" i="22"/>
  <c r="B242" i="22"/>
  <c r="V241" i="22"/>
  <c r="R241" i="22"/>
  <c r="N241" i="22"/>
  <c r="L241" i="22"/>
  <c r="V240" i="22"/>
  <c r="R240" i="22"/>
  <c r="N240" i="22"/>
  <c r="L240" i="22"/>
  <c r="B240" i="22" s="1"/>
  <c r="V239" i="22"/>
  <c r="R239" i="22"/>
  <c r="N239" i="22"/>
  <c r="L239" i="22"/>
  <c r="B239" i="22"/>
  <c r="V238" i="22"/>
  <c r="R238" i="22"/>
  <c r="B238" i="22" s="1"/>
  <c r="N238" i="22"/>
  <c r="L238" i="22"/>
  <c r="V237" i="22"/>
  <c r="R237" i="22"/>
  <c r="N237" i="22"/>
  <c r="L237" i="22"/>
  <c r="V236" i="22"/>
  <c r="R236" i="22"/>
  <c r="B236" i="22" s="1"/>
  <c r="N236" i="22"/>
  <c r="L236" i="22"/>
  <c r="V235" i="22"/>
  <c r="R235" i="22"/>
  <c r="N235" i="22"/>
  <c r="L235" i="22"/>
  <c r="B235" i="22" s="1"/>
  <c r="V234" i="22"/>
  <c r="R234" i="22"/>
  <c r="N234" i="22"/>
  <c r="L234" i="22"/>
  <c r="B234" i="22"/>
  <c r="V233" i="22"/>
  <c r="R233" i="22"/>
  <c r="N233" i="22"/>
  <c r="L233" i="22"/>
  <c r="V232" i="22"/>
  <c r="R232" i="22"/>
  <c r="N232" i="22"/>
  <c r="L232" i="22"/>
  <c r="B232" i="22" s="1"/>
  <c r="V231" i="22"/>
  <c r="R231" i="22"/>
  <c r="N231" i="22"/>
  <c r="L231" i="22"/>
  <c r="B231" i="22" s="1"/>
  <c r="V230" i="22"/>
  <c r="R230" i="22"/>
  <c r="B230" i="22" s="1"/>
  <c r="N230" i="22"/>
  <c r="L230" i="22"/>
  <c r="V229" i="22"/>
  <c r="R229" i="22"/>
  <c r="N229" i="22"/>
  <c r="L229" i="22"/>
  <c r="B229" i="22" s="1"/>
  <c r="V228" i="22"/>
  <c r="R228" i="22"/>
  <c r="N228" i="22"/>
  <c r="L228" i="22"/>
  <c r="B228" i="22" s="1"/>
  <c r="V227" i="22"/>
  <c r="R227" i="22"/>
  <c r="N227" i="22"/>
  <c r="L227" i="22"/>
  <c r="B227" i="22" s="1"/>
  <c r="V226" i="22"/>
  <c r="R226" i="22"/>
  <c r="B226" i="22" s="1"/>
  <c r="N226" i="22"/>
  <c r="L226" i="22"/>
  <c r="V225" i="22"/>
  <c r="R225" i="22"/>
  <c r="N225" i="22"/>
  <c r="L225" i="22"/>
  <c r="B225" i="22" s="1"/>
  <c r="V224" i="22"/>
  <c r="R224" i="22"/>
  <c r="N224" i="22"/>
  <c r="L224" i="22"/>
  <c r="B224" i="22" s="1"/>
  <c r="V223" i="22"/>
  <c r="R223" i="22"/>
  <c r="N223" i="22"/>
  <c r="L223" i="22"/>
  <c r="B223" i="22" s="1"/>
  <c r="V222" i="22"/>
  <c r="R222" i="22"/>
  <c r="N222" i="22"/>
  <c r="L222" i="22"/>
  <c r="B222" i="22"/>
  <c r="V221" i="22"/>
  <c r="B221" i="22" s="1"/>
  <c r="R221" i="22"/>
  <c r="N221" i="22"/>
  <c r="L221" i="22"/>
  <c r="V220" i="22"/>
  <c r="R220" i="22"/>
  <c r="N220" i="22"/>
  <c r="L220" i="22"/>
  <c r="V219" i="22"/>
  <c r="R219" i="22"/>
  <c r="N219" i="22"/>
  <c r="L219" i="22"/>
  <c r="B219" i="22" s="1"/>
  <c r="V218" i="22"/>
  <c r="R218" i="22"/>
  <c r="N218" i="22"/>
  <c r="L218" i="22"/>
  <c r="B218" i="22" s="1"/>
  <c r="V217" i="22"/>
  <c r="R217" i="22"/>
  <c r="N217" i="22"/>
  <c r="L217" i="22"/>
  <c r="B217" i="22" s="1"/>
  <c r="V216" i="22"/>
  <c r="R216" i="22"/>
  <c r="N216" i="22"/>
  <c r="L216" i="22"/>
  <c r="B216" i="22"/>
  <c r="V215" i="22"/>
  <c r="R215" i="22"/>
  <c r="B215" i="22" s="1"/>
  <c r="N215" i="22"/>
  <c r="L215" i="22"/>
  <c r="V214" i="22"/>
  <c r="R214" i="22"/>
  <c r="N214" i="22"/>
  <c r="B214" i="22" s="1"/>
  <c r="L214" i="22"/>
  <c r="V213" i="22"/>
  <c r="R213" i="22"/>
  <c r="N213" i="22"/>
  <c r="L213" i="22"/>
  <c r="B213" i="22" s="1"/>
  <c r="V212" i="22"/>
  <c r="R212" i="22"/>
  <c r="N212" i="22"/>
  <c r="L212" i="22"/>
  <c r="V211" i="22"/>
  <c r="R211" i="22"/>
  <c r="N211" i="22"/>
  <c r="L211" i="22"/>
  <c r="B211" i="22" s="1"/>
  <c r="V210" i="22"/>
  <c r="R210" i="22"/>
  <c r="B210" i="22" s="1"/>
  <c r="N210" i="22"/>
  <c r="L210" i="22"/>
  <c r="V209" i="22"/>
  <c r="R209" i="22"/>
  <c r="N209" i="22"/>
  <c r="L209" i="22"/>
  <c r="B209" i="22" s="1"/>
  <c r="V208" i="22"/>
  <c r="R208" i="22"/>
  <c r="N208" i="22"/>
  <c r="L208" i="22"/>
  <c r="B208" i="22" s="1"/>
  <c r="V207" i="22"/>
  <c r="R207" i="22"/>
  <c r="N207" i="22"/>
  <c r="L207" i="22"/>
  <c r="B207" i="22" s="1"/>
  <c r="V206" i="22"/>
  <c r="R206" i="22"/>
  <c r="N206" i="22"/>
  <c r="B206" i="22" s="1"/>
  <c r="L206" i="22"/>
  <c r="V205" i="22"/>
  <c r="R205" i="22"/>
  <c r="N205" i="22"/>
  <c r="L205" i="22"/>
  <c r="B205" i="22" s="1"/>
  <c r="V203" i="22"/>
  <c r="R203" i="22"/>
  <c r="B203" i="22" s="1"/>
  <c r="N203" i="22"/>
  <c r="L203" i="22"/>
  <c r="V202" i="22"/>
  <c r="R202" i="22"/>
  <c r="N202" i="22"/>
  <c r="L202" i="22"/>
  <c r="B202" i="22" s="1"/>
  <c r="V201" i="22"/>
  <c r="R201" i="22"/>
  <c r="N201" i="22"/>
  <c r="L201" i="22"/>
  <c r="B201" i="22"/>
  <c r="V200" i="22"/>
  <c r="R200" i="22"/>
  <c r="N200" i="22"/>
  <c r="L200" i="22"/>
  <c r="B200" i="22"/>
  <c r="V199" i="22"/>
  <c r="R199" i="22"/>
  <c r="N199" i="22"/>
  <c r="L199" i="22"/>
  <c r="B199" i="22" s="1"/>
  <c r="V198" i="22"/>
  <c r="R198" i="22"/>
  <c r="N198" i="22"/>
  <c r="L198" i="22"/>
  <c r="B198" i="22" s="1"/>
  <c r="V197" i="22"/>
  <c r="R197" i="22"/>
  <c r="N197" i="22"/>
  <c r="L197" i="22"/>
  <c r="B197" i="22" s="1"/>
  <c r="V196" i="22"/>
  <c r="B196" i="22" s="1"/>
  <c r="R196" i="22"/>
  <c r="N196" i="22"/>
  <c r="L196" i="22"/>
  <c r="V195" i="22"/>
  <c r="R195" i="22"/>
  <c r="N195" i="22"/>
  <c r="L195" i="22"/>
  <c r="B195" i="22" s="1"/>
  <c r="V194" i="22"/>
  <c r="R194" i="22"/>
  <c r="N194" i="22"/>
  <c r="B194" i="22" s="1"/>
  <c r="L194" i="22"/>
  <c r="V193" i="22"/>
  <c r="R193" i="22"/>
  <c r="N193" i="22"/>
  <c r="L193" i="22"/>
  <c r="B193" i="22" s="1"/>
  <c r="V192" i="22"/>
  <c r="R192" i="22"/>
  <c r="N192" i="22"/>
  <c r="L192" i="22"/>
  <c r="B192" i="22" s="1"/>
  <c r="V191" i="22"/>
  <c r="R191" i="22"/>
  <c r="N191" i="22"/>
  <c r="L191" i="22"/>
  <c r="B191" i="22" s="1"/>
  <c r="V190" i="22"/>
  <c r="R190" i="22"/>
  <c r="N190" i="22"/>
  <c r="L190" i="22"/>
  <c r="B190" i="22" s="1"/>
  <c r="V189" i="22"/>
  <c r="R189" i="22"/>
  <c r="N189" i="22"/>
  <c r="L189" i="22"/>
  <c r="B189" i="22"/>
  <c r="V188" i="22"/>
  <c r="R188" i="22"/>
  <c r="N188" i="22"/>
  <c r="L188" i="22"/>
  <c r="B188" i="22" s="1"/>
  <c r="V187" i="22"/>
  <c r="R187" i="22"/>
  <c r="N187" i="22"/>
  <c r="L187" i="22"/>
  <c r="B187" i="22" s="1"/>
  <c r="V186" i="22"/>
  <c r="R186" i="22"/>
  <c r="N186" i="22"/>
  <c r="L186" i="22"/>
  <c r="B186" i="22" s="1"/>
  <c r="V185" i="22"/>
  <c r="R185" i="22"/>
  <c r="N185" i="22"/>
  <c r="L185" i="22"/>
  <c r="B185" i="22"/>
  <c r="V184" i="22"/>
  <c r="R184" i="22"/>
  <c r="N184" i="22"/>
  <c r="L184" i="22"/>
  <c r="B184" i="22" s="1"/>
  <c r="V183" i="22"/>
  <c r="R183" i="22"/>
  <c r="N183" i="22"/>
  <c r="L183" i="22"/>
  <c r="B183" i="22" s="1"/>
  <c r="V182" i="22"/>
  <c r="R182" i="22"/>
  <c r="N182" i="22"/>
  <c r="L182" i="22"/>
  <c r="B182" i="22" s="1"/>
  <c r="V181" i="22"/>
  <c r="R181" i="22"/>
  <c r="N181" i="22"/>
  <c r="L181" i="22"/>
  <c r="B181" i="22"/>
  <c r="V180" i="22"/>
  <c r="R180" i="22"/>
  <c r="N180" i="22"/>
  <c r="L180" i="22"/>
  <c r="B180" i="22" s="1"/>
  <c r="V179" i="22"/>
  <c r="R179" i="22"/>
  <c r="N179" i="22"/>
  <c r="L179" i="22"/>
  <c r="B179" i="22" s="1"/>
  <c r="V178" i="22"/>
  <c r="R178" i="22"/>
  <c r="N178" i="22"/>
  <c r="L178" i="22"/>
  <c r="B178" i="22" s="1"/>
  <c r="V177" i="22"/>
  <c r="R177" i="22"/>
  <c r="N177" i="22"/>
  <c r="L177" i="22"/>
  <c r="B177" i="22"/>
  <c r="V176" i="22"/>
  <c r="R176" i="22"/>
  <c r="N176" i="22"/>
  <c r="L176" i="22"/>
  <c r="B176" i="22" s="1"/>
  <c r="V175" i="22"/>
  <c r="R175" i="22"/>
  <c r="N175" i="22"/>
  <c r="L175" i="22"/>
  <c r="B175" i="22" s="1"/>
  <c r="V174" i="22"/>
  <c r="R174" i="22"/>
  <c r="N174" i="22"/>
  <c r="L174" i="22"/>
  <c r="B174" i="22" s="1"/>
  <c r="V173" i="22"/>
  <c r="R173" i="22"/>
  <c r="N173" i="22"/>
  <c r="L173" i="22"/>
  <c r="B173" i="22"/>
  <c r="V172" i="22"/>
  <c r="R172" i="22"/>
  <c r="N172" i="22"/>
  <c r="L172" i="22"/>
  <c r="B172" i="22" s="1"/>
  <c r="V171" i="22"/>
  <c r="R171" i="22"/>
  <c r="N171" i="22"/>
  <c r="L171" i="22"/>
  <c r="B171" i="22" s="1"/>
  <c r="V170" i="22"/>
  <c r="R170" i="22"/>
  <c r="N170" i="22"/>
  <c r="L170" i="22"/>
  <c r="B170" i="22" s="1"/>
  <c r="V169" i="22"/>
  <c r="R169" i="22"/>
  <c r="N169" i="22"/>
  <c r="L169" i="22"/>
  <c r="B169" i="22"/>
  <c r="V168" i="22"/>
  <c r="R168" i="22"/>
  <c r="N168" i="22"/>
  <c r="L168" i="22"/>
  <c r="B168" i="22" s="1"/>
  <c r="V167" i="22"/>
  <c r="R167" i="22"/>
  <c r="N167" i="22"/>
  <c r="L167" i="22"/>
  <c r="B167" i="22" s="1"/>
  <c r="V166" i="22"/>
  <c r="R166" i="22"/>
  <c r="N166" i="22"/>
  <c r="L166" i="22"/>
  <c r="B166" i="22" s="1"/>
  <c r="V165" i="22"/>
  <c r="R165" i="22"/>
  <c r="N165" i="22"/>
  <c r="L165" i="22"/>
  <c r="B165" i="22"/>
  <c r="V164" i="22"/>
  <c r="R164" i="22"/>
  <c r="N164" i="22"/>
  <c r="L164" i="22"/>
  <c r="B164" i="22" s="1"/>
  <c r="V163" i="22"/>
  <c r="R163" i="22"/>
  <c r="N163" i="22"/>
  <c r="L163" i="22"/>
  <c r="B163" i="22" s="1"/>
  <c r="V162" i="22"/>
  <c r="R162" i="22"/>
  <c r="N162" i="22"/>
  <c r="L162" i="22"/>
  <c r="B162" i="22" s="1"/>
  <c r="V161" i="22"/>
  <c r="R161" i="22"/>
  <c r="N161" i="22"/>
  <c r="L161" i="22"/>
  <c r="B161" i="22"/>
  <c r="V160" i="22"/>
  <c r="R160" i="22"/>
  <c r="N160" i="22"/>
  <c r="L160" i="22"/>
  <c r="B160" i="22" s="1"/>
  <c r="V159" i="22"/>
  <c r="R159" i="22"/>
  <c r="N159" i="22"/>
  <c r="L159" i="22"/>
  <c r="B159" i="22" s="1"/>
  <c r="V158" i="22"/>
  <c r="R158" i="22"/>
  <c r="N158" i="22"/>
  <c r="L158" i="22"/>
  <c r="B158" i="22" s="1"/>
  <c r="V157" i="22"/>
  <c r="R157" i="22"/>
  <c r="N157" i="22"/>
  <c r="L157" i="22"/>
  <c r="B157" i="22"/>
  <c r="V156" i="22"/>
  <c r="R156" i="22"/>
  <c r="N156" i="22"/>
  <c r="L156" i="22"/>
  <c r="B156" i="22" s="1"/>
  <c r="V155" i="22"/>
  <c r="R155" i="22"/>
  <c r="N155" i="22"/>
  <c r="L155" i="22"/>
  <c r="B155" i="22" s="1"/>
  <c r="V154" i="22"/>
  <c r="R154" i="22"/>
  <c r="N154" i="22"/>
  <c r="L154" i="22"/>
  <c r="B154" i="22" s="1"/>
  <c r="V153" i="22"/>
  <c r="R153" i="22"/>
  <c r="N153" i="22"/>
  <c r="L153" i="22"/>
  <c r="B153" i="22"/>
  <c r="V152" i="22"/>
  <c r="R152" i="22"/>
  <c r="N152" i="22"/>
  <c r="L152" i="22"/>
  <c r="B152" i="22" s="1"/>
  <c r="V151" i="22"/>
  <c r="R151" i="22"/>
  <c r="N151" i="22"/>
  <c r="L151" i="22"/>
  <c r="V150" i="22"/>
  <c r="R150" i="22"/>
  <c r="N150" i="22"/>
  <c r="L150" i="22"/>
  <c r="B150" i="22" s="1"/>
  <c r="V149" i="22"/>
  <c r="R149" i="22"/>
  <c r="N149" i="22"/>
  <c r="L149" i="22"/>
  <c r="B149" i="22"/>
  <c r="V148" i="22"/>
  <c r="R148" i="22"/>
  <c r="N148" i="22"/>
  <c r="L148" i="22"/>
  <c r="B148" i="22" s="1"/>
  <c r="V147" i="22"/>
  <c r="R147" i="22"/>
  <c r="N147" i="22"/>
  <c r="L147" i="22"/>
  <c r="B147" i="22" s="1"/>
  <c r="V146" i="22"/>
  <c r="R146" i="22"/>
  <c r="N146" i="22"/>
  <c r="L146" i="22"/>
  <c r="B146" i="22" s="1"/>
  <c r="V145" i="22"/>
  <c r="R145" i="22"/>
  <c r="N145" i="22"/>
  <c r="L145" i="22"/>
  <c r="B145" i="22"/>
  <c r="V144" i="22"/>
  <c r="R144" i="22"/>
  <c r="N144" i="22"/>
  <c r="L144" i="22"/>
  <c r="B144" i="22" s="1"/>
  <c r="V143" i="22"/>
  <c r="R143" i="22"/>
  <c r="N143" i="22"/>
  <c r="L143" i="22"/>
  <c r="B143" i="22" s="1"/>
  <c r="V142" i="22"/>
  <c r="R142" i="22"/>
  <c r="N142" i="22"/>
  <c r="L142" i="22"/>
  <c r="B142" i="22" s="1"/>
  <c r="V141" i="22"/>
  <c r="R141" i="22"/>
  <c r="N141" i="22"/>
  <c r="L141" i="22"/>
  <c r="B141" i="22"/>
  <c r="V140" i="22"/>
  <c r="R140" i="22"/>
  <c r="N140" i="22"/>
  <c r="L140" i="22"/>
  <c r="B140" i="22" s="1"/>
  <c r="V139" i="22"/>
  <c r="R139" i="22"/>
  <c r="N139" i="22"/>
  <c r="L139" i="22"/>
  <c r="V138" i="22"/>
  <c r="R138" i="22"/>
  <c r="N138" i="22"/>
  <c r="L138" i="22"/>
  <c r="B138" i="22" s="1"/>
  <c r="V137" i="22"/>
  <c r="R137" i="22"/>
  <c r="N137" i="22"/>
  <c r="L137" i="22"/>
  <c r="B137" i="22"/>
  <c r="V136" i="22"/>
  <c r="R136" i="22"/>
  <c r="N136" i="22"/>
  <c r="L136" i="22"/>
  <c r="B136" i="22" s="1"/>
  <c r="V135" i="22"/>
  <c r="R135" i="22"/>
  <c r="N135" i="22"/>
  <c r="L135" i="22"/>
  <c r="V134" i="22"/>
  <c r="R134" i="22"/>
  <c r="N134" i="22"/>
  <c r="L134" i="22"/>
  <c r="B134" i="22" s="1"/>
  <c r="V133" i="22"/>
  <c r="R133" i="22"/>
  <c r="N133" i="22"/>
  <c r="L133" i="22"/>
  <c r="B133" i="22"/>
  <c r="V132" i="22"/>
  <c r="R132" i="22"/>
  <c r="N132" i="22"/>
  <c r="L132" i="22"/>
  <c r="B132" i="22" s="1"/>
  <c r="V131" i="22"/>
  <c r="R131" i="22"/>
  <c r="N131" i="22"/>
  <c r="L131" i="22"/>
  <c r="B131" i="22" s="1"/>
  <c r="V130" i="22"/>
  <c r="R130" i="22"/>
  <c r="N130" i="22"/>
  <c r="L130" i="22"/>
  <c r="B130" i="22" s="1"/>
  <c r="V129" i="22"/>
  <c r="R129" i="22"/>
  <c r="N129" i="22"/>
  <c r="L129" i="22"/>
  <c r="B129" i="22"/>
  <c r="V128" i="22"/>
  <c r="R128" i="22"/>
  <c r="N128" i="22"/>
  <c r="L128" i="22"/>
  <c r="V127" i="22"/>
  <c r="R127" i="22"/>
  <c r="N127" i="22"/>
  <c r="L127" i="22"/>
  <c r="B127" i="22" s="1"/>
  <c r="V126" i="22"/>
  <c r="R126" i="22"/>
  <c r="N126" i="22"/>
  <c r="L126" i="22"/>
  <c r="B126" i="22" s="1"/>
  <c r="V125" i="22"/>
  <c r="R125" i="22"/>
  <c r="N125" i="22"/>
  <c r="L125" i="22"/>
  <c r="B125" i="22"/>
  <c r="V124" i="22"/>
  <c r="R124" i="22"/>
  <c r="N124" i="22"/>
  <c r="L124" i="22"/>
  <c r="B124" i="22" s="1"/>
  <c r="V123" i="22"/>
  <c r="R123" i="22"/>
  <c r="N123" i="22"/>
  <c r="L123" i="22"/>
  <c r="B123" i="22" s="1"/>
  <c r="V122" i="22"/>
  <c r="R122" i="22"/>
  <c r="N122" i="22"/>
  <c r="L122" i="22"/>
  <c r="B122" i="22"/>
  <c r="V121" i="22"/>
  <c r="R121" i="22"/>
  <c r="N121" i="22"/>
  <c r="L121" i="22"/>
  <c r="B121" i="22"/>
  <c r="V120" i="22"/>
  <c r="R120" i="22"/>
  <c r="N120" i="22"/>
  <c r="L120" i="22"/>
  <c r="B120" i="22" s="1"/>
  <c r="V119" i="22"/>
  <c r="R119" i="22"/>
  <c r="N119" i="22"/>
  <c r="L119" i="22"/>
  <c r="V118" i="22"/>
  <c r="R118" i="22"/>
  <c r="N118" i="22"/>
  <c r="L118" i="22"/>
  <c r="B118" i="22" s="1"/>
  <c r="V117" i="22"/>
  <c r="R117" i="22"/>
  <c r="N117" i="22"/>
  <c r="L117" i="22"/>
  <c r="B117" i="22"/>
  <c r="V116" i="22"/>
  <c r="R116" i="22"/>
  <c r="N116" i="22"/>
  <c r="L116" i="22"/>
  <c r="B116" i="22" s="1"/>
  <c r="V115" i="22"/>
  <c r="R115" i="22"/>
  <c r="N115" i="22"/>
  <c r="L115" i="22"/>
  <c r="B115" i="22" s="1"/>
  <c r="V114" i="22"/>
  <c r="R114" i="22"/>
  <c r="N114" i="22"/>
  <c r="L114" i="22"/>
  <c r="B114" i="22" s="1"/>
  <c r="V113" i="22"/>
  <c r="R113" i="22"/>
  <c r="N113" i="22"/>
  <c r="L113" i="22"/>
  <c r="B113" i="22"/>
  <c r="V112" i="22"/>
  <c r="R112" i="22"/>
  <c r="N112" i="22"/>
  <c r="L112" i="22"/>
  <c r="V111" i="22"/>
  <c r="R111" i="22"/>
  <c r="N111" i="22"/>
  <c r="L111" i="22"/>
  <c r="B111" i="22" s="1"/>
  <c r="V110" i="22"/>
  <c r="R110" i="22"/>
  <c r="N110" i="22"/>
  <c r="L110" i="22"/>
  <c r="B110" i="22" s="1"/>
  <c r="V109" i="22"/>
  <c r="R109" i="22"/>
  <c r="N109" i="22"/>
  <c r="L109" i="22"/>
  <c r="B109" i="22"/>
  <c r="V108" i="22"/>
  <c r="R108" i="22"/>
  <c r="N108" i="22"/>
  <c r="L108" i="22"/>
  <c r="B108" i="22" s="1"/>
  <c r="V107" i="22"/>
  <c r="R107" i="22"/>
  <c r="N107" i="22"/>
  <c r="L107" i="22"/>
  <c r="B107" i="22" s="1"/>
  <c r="V106" i="22"/>
  <c r="R106" i="22"/>
  <c r="N106" i="22"/>
  <c r="L106" i="22"/>
  <c r="B106" i="22"/>
  <c r="V105" i="22"/>
  <c r="R105" i="22"/>
  <c r="N105" i="22"/>
  <c r="L105" i="22"/>
  <c r="B105" i="22"/>
  <c r="V104" i="22"/>
  <c r="R104" i="22"/>
  <c r="N104" i="22"/>
  <c r="L104" i="22"/>
  <c r="B104" i="22" s="1"/>
  <c r="V103" i="22"/>
  <c r="R103" i="22"/>
  <c r="N103" i="22"/>
  <c r="L103" i="22"/>
  <c r="V102" i="22"/>
  <c r="R102" i="22"/>
  <c r="N102" i="22"/>
  <c r="L102" i="22"/>
  <c r="B102" i="22"/>
  <c r="V101" i="22"/>
  <c r="R101" i="22"/>
  <c r="N101" i="22"/>
  <c r="L101" i="22"/>
  <c r="B101" i="22"/>
  <c r="V100" i="22"/>
  <c r="R100" i="22"/>
  <c r="N100" i="22"/>
  <c r="L100" i="22"/>
  <c r="V99" i="22"/>
  <c r="R99" i="22"/>
  <c r="N99" i="22"/>
  <c r="L99" i="22"/>
  <c r="B99" i="22" s="1"/>
  <c r="V98" i="22"/>
  <c r="R98" i="22"/>
  <c r="N98" i="22"/>
  <c r="L98" i="22"/>
  <c r="B98" i="22" s="1"/>
  <c r="V97" i="22"/>
  <c r="R97" i="22"/>
  <c r="N97" i="22"/>
  <c r="L97" i="22"/>
  <c r="B97" i="22"/>
  <c r="V96" i="22"/>
  <c r="R96" i="22"/>
  <c r="N96" i="22"/>
  <c r="L96" i="22"/>
  <c r="B96" i="22"/>
  <c r="V95" i="22"/>
  <c r="R95" i="22"/>
  <c r="N95" i="22"/>
  <c r="L95" i="22"/>
  <c r="V94" i="22"/>
  <c r="R94" i="22"/>
  <c r="N94" i="22"/>
  <c r="L94" i="22"/>
  <c r="B94" i="22" s="1"/>
  <c r="V93" i="22"/>
  <c r="R93" i="22"/>
  <c r="N93" i="22"/>
  <c r="L93" i="22"/>
  <c r="B93" i="22"/>
  <c r="V92" i="22"/>
  <c r="R92" i="22"/>
  <c r="B92" i="22" s="1"/>
  <c r="N92" i="22"/>
  <c r="L92" i="22"/>
  <c r="V91" i="22"/>
  <c r="R91" i="22"/>
  <c r="N91" i="22"/>
  <c r="L91" i="22"/>
  <c r="B91" i="22" s="1"/>
  <c r="V90" i="22"/>
  <c r="R90" i="22"/>
  <c r="N90" i="22"/>
  <c r="L90" i="22"/>
  <c r="B90" i="22" s="1"/>
  <c r="V89" i="22"/>
  <c r="R89" i="22"/>
  <c r="N89" i="22"/>
  <c r="L89" i="22"/>
  <c r="B89" i="22"/>
  <c r="V88" i="22"/>
  <c r="R88" i="22"/>
  <c r="N88" i="22"/>
  <c r="L88" i="22"/>
  <c r="B88" i="22"/>
  <c r="V87" i="22"/>
  <c r="R87" i="22"/>
  <c r="N87" i="22"/>
  <c r="L87" i="22"/>
  <c r="V86" i="22"/>
  <c r="R86" i="22"/>
  <c r="N86" i="22"/>
  <c r="L86" i="22"/>
  <c r="B86" i="22" s="1"/>
  <c r="V85" i="22"/>
  <c r="R85" i="22"/>
  <c r="N85" i="22"/>
  <c r="L85" i="22"/>
  <c r="B85" i="22"/>
  <c r="V84" i="22"/>
  <c r="R84" i="22"/>
  <c r="B84" i="22" s="1"/>
  <c r="N84" i="22"/>
  <c r="L84" i="22"/>
  <c r="V83" i="22"/>
  <c r="R83" i="22"/>
  <c r="N83" i="22"/>
  <c r="L83" i="22"/>
  <c r="B83" i="22" s="1"/>
  <c r="V82" i="22"/>
  <c r="R82" i="22"/>
  <c r="N82" i="22"/>
  <c r="L82" i="22"/>
  <c r="B82" i="22" s="1"/>
  <c r="V81" i="22"/>
  <c r="R81" i="22"/>
  <c r="N81" i="22"/>
  <c r="L81" i="22"/>
  <c r="B81" i="22"/>
  <c r="V80" i="22"/>
  <c r="R80" i="22"/>
  <c r="N80" i="22"/>
  <c r="L80" i="22"/>
  <c r="B80" i="22"/>
  <c r="V79" i="22"/>
  <c r="R79" i="22"/>
  <c r="N79" i="22"/>
  <c r="L79" i="22"/>
  <c r="V78" i="22"/>
  <c r="R78" i="22"/>
  <c r="N78" i="22"/>
  <c r="L78" i="22"/>
  <c r="B78" i="22" s="1"/>
  <c r="V77" i="22"/>
  <c r="R77" i="22"/>
  <c r="N77" i="22"/>
  <c r="L77" i="22"/>
  <c r="B77" i="22"/>
  <c r="V76" i="22"/>
  <c r="R76" i="22"/>
  <c r="B76" i="22" s="1"/>
  <c r="N76" i="22"/>
  <c r="L76" i="22"/>
  <c r="V75" i="22"/>
  <c r="R75" i="22"/>
  <c r="N75" i="22"/>
  <c r="L75" i="22"/>
  <c r="B75" i="22" s="1"/>
  <c r="V74" i="22"/>
  <c r="R74" i="22"/>
  <c r="N74" i="22"/>
  <c r="L74" i="22"/>
  <c r="B74" i="22" s="1"/>
  <c r="V73" i="22"/>
  <c r="R73" i="22"/>
  <c r="N73" i="22"/>
  <c r="L73" i="22"/>
  <c r="B73" i="22"/>
  <c r="V72" i="22"/>
  <c r="R72" i="22"/>
  <c r="N72" i="22"/>
  <c r="L72" i="22"/>
  <c r="B72" i="22"/>
  <c r="V71" i="22"/>
  <c r="R71" i="22"/>
  <c r="N71" i="22"/>
  <c r="L71" i="22"/>
  <c r="B71" i="22" s="1"/>
  <c r="V70" i="22"/>
  <c r="R70" i="22"/>
  <c r="N70" i="22"/>
  <c r="L70" i="22"/>
  <c r="B70" i="22"/>
  <c r="V69" i="22"/>
  <c r="R69" i="22"/>
  <c r="N69" i="22"/>
  <c r="L69" i="22"/>
  <c r="B69" i="22"/>
  <c r="V68" i="22"/>
  <c r="R68" i="22"/>
  <c r="N68" i="22"/>
  <c r="L68" i="22"/>
  <c r="B68" i="22" s="1"/>
  <c r="V67" i="22"/>
  <c r="R67" i="22"/>
  <c r="N67" i="22"/>
  <c r="L67" i="22"/>
  <c r="B67" i="22" s="1"/>
  <c r="V66" i="22"/>
  <c r="R66" i="22"/>
  <c r="N66" i="22"/>
  <c r="L66" i="22"/>
  <c r="B66" i="22"/>
  <c r="V65" i="22"/>
  <c r="R65" i="22"/>
  <c r="N65" i="22"/>
  <c r="L65" i="22"/>
  <c r="B65" i="22" s="1"/>
  <c r="V64" i="22"/>
  <c r="R64" i="22"/>
  <c r="N64" i="22"/>
  <c r="L64" i="22"/>
  <c r="B64" i="22" s="1"/>
  <c r="V63" i="22"/>
  <c r="R63" i="22"/>
  <c r="B63" i="22" s="1"/>
  <c r="N63" i="22"/>
  <c r="L63" i="22"/>
  <c r="V62" i="22"/>
  <c r="R62" i="22"/>
  <c r="N62" i="22"/>
  <c r="L62" i="22"/>
  <c r="B62" i="22" s="1"/>
  <c r="V61" i="22"/>
  <c r="R61" i="22"/>
  <c r="N61" i="22"/>
  <c r="L61" i="22"/>
  <c r="B61" i="22" s="1"/>
  <c r="V60" i="22"/>
  <c r="B60" i="22" s="1"/>
  <c r="R60" i="22"/>
  <c r="N60" i="22"/>
  <c r="L60" i="22"/>
  <c r="V59" i="22"/>
  <c r="R59" i="22"/>
  <c r="N59" i="22"/>
  <c r="L59" i="22"/>
  <c r="B59" i="22" s="1"/>
  <c r="V58" i="22"/>
  <c r="R58" i="22"/>
  <c r="N58" i="22"/>
  <c r="B58" i="22" s="1"/>
  <c r="L58" i="22"/>
  <c r="V57" i="22"/>
  <c r="R57" i="22"/>
  <c r="N57" i="22"/>
  <c r="L57" i="22"/>
  <c r="B57" i="22"/>
  <c r="V56" i="22"/>
  <c r="R56" i="22"/>
  <c r="N56" i="22"/>
  <c r="L56" i="22"/>
  <c r="B56" i="22" s="1"/>
  <c r="V55" i="22"/>
  <c r="R55" i="22"/>
  <c r="N55" i="22"/>
  <c r="B55" i="22" s="1"/>
  <c r="L55" i="22"/>
  <c r="V54" i="22"/>
  <c r="R54" i="22"/>
  <c r="N54" i="22"/>
  <c r="L54" i="22"/>
  <c r="B54" i="22" s="1"/>
  <c r="V53" i="22"/>
  <c r="R53" i="22"/>
  <c r="N53" i="22"/>
  <c r="L53" i="22"/>
  <c r="B53" i="22"/>
  <c r="V52" i="22"/>
  <c r="R52" i="22"/>
  <c r="N52" i="22"/>
  <c r="L52" i="22"/>
  <c r="B52" i="22" s="1"/>
  <c r="V51" i="22"/>
  <c r="R51" i="22"/>
  <c r="N51" i="22"/>
  <c r="B51" i="22" s="1"/>
  <c r="L51" i="22"/>
  <c r="V50" i="22"/>
  <c r="R50" i="22"/>
  <c r="N50" i="22"/>
  <c r="L50" i="22"/>
  <c r="B50" i="22"/>
  <c r="V49" i="22"/>
  <c r="R49" i="22"/>
  <c r="B49" i="22" s="1"/>
  <c r="N49" i="22"/>
  <c r="L49" i="22"/>
  <c r="V48" i="22"/>
  <c r="R48" i="22"/>
  <c r="N48" i="22"/>
  <c r="L48" i="22"/>
  <c r="B48" i="22" s="1"/>
  <c r="V47" i="22"/>
  <c r="R47" i="22"/>
  <c r="N47" i="22"/>
  <c r="L47" i="22"/>
  <c r="B47" i="22" s="1"/>
  <c r="V46" i="22"/>
  <c r="R46" i="22"/>
  <c r="N46" i="22"/>
  <c r="L46" i="22"/>
  <c r="B46" i="22"/>
  <c r="V45" i="22"/>
  <c r="R45" i="22"/>
  <c r="N45" i="22"/>
  <c r="L45" i="22"/>
  <c r="B45" i="22" s="1"/>
  <c r="V44" i="22"/>
  <c r="R44" i="22"/>
  <c r="N44" i="22"/>
  <c r="B44" i="22" s="1"/>
  <c r="L44" i="22"/>
  <c r="V43" i="22"/>
  <c r="R43" i="22"/>
  <c r="N43" i="22"/>
  <c r="L43" i="22"/>
  <c r="B43" i="22" s="1"/>
  <c r="V42" i="22"/>
  <c r="R42" i="22"/>
  <c r="N42" i="22"/>
  <c r="L42" i="22"/>
  <c r="B42" i="22"/>
  <c r="V41" i="22"/>
  <c r="R41" i="22"/>
  <c r="N41" i="22"/>
  <c r="L41" i="22"/>
  <c r="B41" i="22" s="1"/>
  <c r="V40" i="22"/>
  <c r="R40" i="22"/>
  <c r="N40" i="22"/>
  <c r="B40" i="22" s="1"/>
  <c r="L40" i="22"/>
  <c r="V39" i="22"/>
  <c r="R39" i="22"/>
  <c r="N39" i="22"/>
  <c r="L39" i="22"/>
  <c r="B39" i="22" s="1"/>
  <c r="V38" i="22"/>
  <c r="R38" i="22"/>
  <c r="N38" i="22"/>
  <c r="L38" i="22"/>
  <c r="B38" i="22"/>
  <c r="V37" i="22"/>
  <c r="R37" i="22"/>
  <c r="N37" i="22"/>
  <c r="L37" i="22"/>
  <c r="B37" i="22" s="1"/>
  <c r="V36" i="22"/>
  <c r="R36" i="22"/>
  <c r="N36" i="22"/>
  <c r="B36" i="22" s="1"/>
  <c r="L36" i="22"/>
  <c r="V35" i="22"/>
  <c r="R35" i="22"/>
  <c r="N35" i="22"/>
  <c r="L35" i="22"/>
  <c r="B35" i="22" s="1"/>
  <c r="V34" i="22"/>
  <c r="R34" i="22"/>
  <c r="N34" i="22"/>
  <c r="L34" i="22"/>
  <c r="B34" i="22"/>
  <c r="V33" i="22"/>
  <c r="R33" i="22"/>
  <c r="N33" i="22"/>
  <c r="L33" i="22"/>
  <c r="B33" i="22" s="1"/>
  <c r="V32" i="22"/>
  <c r="R32" i="22"/>
  <c r="N32" i="22"/>
  <c r="B32" i="22" s="1"/>
  <c r="L32" i="22"/>
  <c r="V31" i="22"/>
  <c r="R31" i="22"/>
  <c r="N31" i="22"/>
  <c r="L31" i="22"/>
  <c r="B31" i="22" s="1"/>
  <c r="V30" i="22"/>
  <c r="R30" i="22"/>
  <c r="N30" i="22"/>
  <c r="L30" i="22"/>
  <c r="B30" i="22"/>
  <c r="V29" i="22"/>
  <c r="R29" i="22"/>
  <c r="N29" i="22"/>
  <c r="L29" i="22"/>
  <c r="B29" i="22" s="1"/>
  <c r="V28" i="22"/>
  <c r="R28" i="22"/>
  <c r="N28" i="22"/>
  <c r="B28" i="22" s="1"/>
  <c r="L28" i="22"/>
  <c r="V27" i="22"/>
  <c r="R27" i="22"/>
  <c r="N27" i="22"/>
  <c r="L27" i="22"/>
  <c r="B27" i="22" s="1"/>
  <c r="V26" i="22"/>
  <c r="R26" i="22"/>
  <c r="N26" i="22"/>
  <c r="L26" i="22"/>
  <c r="B26" i="22"/>
  <c r="V25" i="22"/>
  <c r="R25" i="22"/>
  <c r="N25" i="22"/>
  <c r="L25" i="22"/>
  <c r="B25" i="22" s="1"/>
  <c r="V24" i="22"/>
  <c r="R24" i="22"/>
  <c r="N24" i="22"/>
  <c r="B24" i="22" s="1"/>
  <c r="L24" i="22"/>
  <c r="V23" i="22"/>
  <c r="R23" i="22"/>
  <c r="N23" i="22"/>
  <c r="L23" i="22"/>
  <c r="B23" i="22" s="1"/>
  <c r="V22" i="22"/>
  <c r="R22" i="22"/>
  <c r="N22" i="22"/>
  <c r="L22" i="22"/>
  <c r="B22" i="22"/>
  <c r="V21" i="22"/>
  <c r="R21" i="22"/>
  <c r="N21" i="22"/>
  <c r="L21" i="22"/>
  <c r="B21" i="22" s="1"/>
  <c r="V20" i="22"/>
  <c r="R20" i="22"/>
  <c r="N20" i="22"/>
  <c r="B20" i="22" s="1"/>
  <c r="L20" i="22"/>
  <c r="V19" i="22"/>
  <c r="R19" i="22"/>
  <c r="N19" i="22"/>
  <c r="L19" i="22"/>
  <c r="B19" i="22" s="1"/>
  <c r="V18" i="22"/>
  <c r="R18" i="22"/>
  <c r="N18" i="22"/>
  <c r="L18" i="22"/>
  <c r="B18" i="22"/>
  <c r="V17" i="22"/>
  <c r="R17" i="22"/>
  <c r="N17" i="22"/>
  <c r="B17" i="22" s="1"/>
  <c r="L17" i="22"/>
  <c r="V16" i="22"/>
  <c r="R16" i="22"/>
  <c r="N16" i="22"/>
  <c r="L16" i="22"/>
  <c r="B16" i="22" s="1"/>
  <c r="V15" i="22"/>
  <c r="R15" i="22"/>
  <c r="N15" i="22"/>
  <c r="L15" i="22"/>
  <c r="B15" i="22" s="1"/>
  <c r="V14" i="22"/>
  <c r="R14" i="22"/>
  <c r="N14" i="22"/>
  <c r="B14" i="22" s="1"/>
  <c r="L14" i="22"/>
  <c r="V13" i="22"/>
  <c r="R13" i="22"/>
  <c r="N13" i="22"/>
  <c r="B13" i="22" s="1"/>
  <c r="L13" i="22"/>
  <c r="V12" i="22"/>
  <c r="R12" i="22"/>
  <c r="N12" i="22"/>
  <c r="L12" i="22"/>
  <c r="B12" i="22" s="1"/>
  <c r="AD11" i="22"/>
  <c r="V11" i="22"/>
  <c r="R11" i="22"/>
  <c r="N11" i="22"/>
  <c r="L11" i="22"/>
  <c r="B11" i="22"/>
  <c r="V10" i="22"/>
  <c r="R10" i="22"/>
  <c r="N10" i="22"/>
  <c r="L10" i="22"/>
  <c r="B10" i="22"/>
  <c r="V9" i="22"/>
  <c r="R9" i="22"/>
  <c r="N9" i="22"/>
  <c r="B9" i="22" s="1"/>
  <c r="L9" i="22"/>
  <c r="V8" i="22"/>
  <c r="R8" i="22"/>
  <c r="N8" i="22"/>
  <c r="L8" i="22"/>
  <c r="B8" i="22" s="1"/>
  <c r="V7" i="22"/>
  <c r="R7" i="22"/>
  <c r="N7" i="22"/>
  <c r="L7" i="22"/>
  <c r="B7" i="22" s="1"/>
  <c r="V6" i="22"/>
  <c r="R6" i="22"/>
  <c r="N6" i="22"/>
  <c r="B6" i="22" s="1"/>
  <c r="L6" i="22"/>
  <c r="V5" i="22"/>
  <c r="R5" i="22"/>
  <c r="N5" i="22"/>
  <c r="B5" i="22" s="1"/>
  <c r="L5" i="22"/>
  <c r="V4" i="22"/>
  <c r="R4" i="22"/>
  <c r="N4" i="22"/>
  <c r="L4" i="22"/>
  <c r="B4" i="22" s="1"/>
  <c r="V2422" i="20"/>
  <c r="R2422" i="20"/>
  <c r="N2422" i="20"/>
  <c r="B2422" i="20" s="1"/>
  <c r="L2422" i="20"/>
  <c r="V2421" i="20"/>
  <c r="R2421" i="20"/>
  <c r="N2421" i="20"/>
  <c r="L2421" i="20"/>
  <c r="B2421" i="20" s="1"/>
  <c r="V2420" i="20"/>
  <c r="R2420" i="20"/>
  <c r="N2420" i="20"/>
  <c r="L2420" i="20"/>
  <c r="B2420" i="20" s="1"/>
  <c r="V2419" i="20"/>
  <c r="R2419" i="20"/>
  <c r="N2419" i="20"/>
  <c r="L2419" i="20"/>
  <c r="B2419" i="20"/>
  <c r="V2418" i="20"/>
  <c r="R2418" i="20"/>
  <c r="N2418" i="20"/>
  <c r="B2418" i="20" s="1"/>
  <c r="L2418" i="20"/>
  <c r="V2417" i="20"/>
  <c r="R2417" i="20"/>
  <c r="N2417" i="20"/>
  <c r="L2417" i="20"/>
  <c r="B2417" i="20" s="1"/>
  <c r="V2416" i="20"/>
  <c r="R2416" i="20"/>
  <c r="N2416" i="20"/>
  <c r="L2416" i="20"/>
  <c r="B2416" i="20" s="1"/>
  <c r="V2415" i="20"/>
  <c r="R2415" i="20"/>
  <c r="N2415" i="20"/>
  <c r="L2415" i="20"/>
  <c r="B2415" i="20"/>
  <c r="V2414" i="20"/>
  <c r="R2414" i="20"/>
  <c r="N2414" i="20"/>
  <c r="B2414" i="20" s="1"/>
  <c r="L2414" i="20"/>
  <c r="V2413" i="20"/>
  <c r="R2413" i="20"/>
  <c r="N2413" i="20"/>
  <c r="L2413" i="20"/>
  <c r="V2412" i="20"/>
  <c r="R2412" i="20"/>
  <c r="N2412" i="20"/>
  <c r="L2412" i="20"/>
  <c r="B2412" i="20" s="1"/>
  <c r="V2411" i="20"/>
  <c r="R2411" i="20"/>
  <c r="N2411" i="20"/>
  <c r="L2411" i="20"/>
  <c r="B2411" i="20"/>
  <c r="V2410" i="20"/>
  <c r="R2410" i="20"/>
  <c r="N2410" i="20"/>
  <c r="B2410" i="20" s="1"/>
  <c r="L2410" i="20"/>
  <c r="V2409" i="20"/>
  <c r="R2409" i="20"/>
  <c r="N2409" i="20"/>
  <c r="L2409" i="20"/>
  <c r="V2408" i="20"/>
  <c r="R2408" i="20"/>
  <c r="N2408" i="20"/>
  <c r="L2408" i="20"/>
  <c r="B2408" i="20" s="1"/>
  <c r="V2407" i="20"/>
  <c r="R2407" i="20"/>
  <c r="N2407" i="20"/>
  <c r="L2407" i="20"/>
  <c r="B2407" i="20"/>
  <c r="V2406" i="20"/>
  <c r="R2406" i="20"/>
  <c r="N2406" i="20"/>
  <c r="B2406" i="20" s="1"/>
  <c r="L2406" i="20"/>
  <c r="V2405" i="20"/>
  <c r="R2405" i="20"/>
  <c r="N2405" i="20"/>
  <c r="L2405" i="20"/>
  <c r="B2405" i="20" s="1"/>
  <c r="V2404" i="20"/>
  <c r="R2404" i="20"/>
  <c r="N2404" i="20"/>
  <c r="L2404" i="20"/>
  <c r="B2404" i="20" s="1"/>
  <c r="V2403" i="20"/>
  <c r="R2403" i="20"/>
  <c r="N2403" i="20"/>
  <c r="L2403" i="20"/>
  <c r="B2403" i="20"/>
  <c r="V2402" i="20"/>
  <c r="R2402" i="20"/>
  <c r="N2402" i="20"/>
  <c r="B2402" i="20" s="1"/>
  <c r="L2402" i="20"/>
  <c r="V2401" i="20"/>
  <c r="R2401" i="20"/>
  <c r="N2401" i="20"/>
  <c r="L2401" i="20"/>
  <c r="B2401" i="20" s="1"/>
  <c r="V2400" i="20"/>
  <c r="R2400" i="20"/>
  <c r="N2400" i="20"/>
  <c r="L2400" i="20"/>
  <c r="B2400" i="20" s="1"/>
  <c r="V2399" i="20"/>
  <c r="R2399" i="20"/>
  <c r="N2399" i="20"/>
  <c r="L2399" i="20"/>
  <c r="B2399" i="20"/>
  <c r="V2398" i="20"/>
  <c r="R2398" i="20"/>
  <c r="N2398" i="20"/>
  <c r="B2398" i="20" s="1"/>
  <c r="L2398" i="20"/>
  <c r="V2397" i="20"/>
  <c r="R2397" i="20"/>
  <c r="N2397" i="20"/>
  <c r="L2397" i="20"/>
  <c r="V2396" i="20"/>
  <c r="R2396" i="20"/>
  <c r="N2396" i="20"/>
  <c r="L2396" i="20"/>
  <c r="B2396" i="20" s="1"/>
  <c r="V2395" i="20"/>
  <c r="R2395" i="20"/>
  <c r="N2395" i="20"/>
  <c r="L2395" i="20"/>
  <c r="B2395" i="20"/>
  <c r="V2394" i="20"/>
  <c r="R2394" i="20"/>
  <c r="N2394" i="20"/>
  <c r="B2394" i="20" s="1"/>
  <c r="L2394" i="20"/>
  <c r="V2393" i="20"/>
  <c r="R2393" i="20"/>
  <c r="N2393" i="20"/>
  <c r="L2393" i="20"/>
  <c r="V2392" i="20"/>
  <c r="R2392" i="20"/>
  <c r="N2392" i="20"/>
  <c r="L2392" i="20"/>
  <c r="B2392" i="20" s="1"/>
  <c r="V2391" i="20"/>
  <c r="R2391" i="20"/>
  <c r="N2391" i="20"/>
  <c r="L2391" i="20"/>
  <c r="B2391" i="20"/>
  <c r="V2390" i="20"/>
  <c r="R2390" i="20"/>
  <c r="N2390" i="20"/>
  <c r="B2390" i="20" s="1"/>
  <c r="L2390" i="20"/>
  <c r="V2389" i="20"/>
  <c r="R2389" i="20"/>
  <c r="N2389" i="20"/>
  <c r="L2389" i="20"/>
  <c r="B2389" i="20" s="1"/>
  <c r="V2388" i="20"/>
  <c r="R2388" i="20"/>
  <c r="N2388" i="20"/>
  <c r="L2388" i="20"/>
  <c r="B2388" i="20" s="1"/>
  <c r="V2387" i="20"/>
  <c r="R2387" i="20"/>
  <c r="N2387" i="20"/>
  <c r="L2387" i="20"/>
  <c r="B2387" i="20"/>
  <c r="V2386" i="20"/>
  <c r="R2386" i="20"/>
  <c r="N2386" i="20"/>
  <c r="B2386" i="20" s="1"/>
  <c r="L2386" i="20"/>
  <c r="V2385" i="20"/>
  <c r="R2385" i="20"/>
  <c r="N2385" i="20"/>
  <c r="L2385" i="20"/>
  <c r="B2385" i="20" s="1"/>
  <c r="V2384" i="20"/>
  <c r="R2384" i="20"/>
  <c r="N2384" i="20"/>
  <c r="L2384" i="20"/>
  <c r="B2384" i="20" s="1"/>
  <c r="V2383" i="20"/>
  <c r="R2383" i="20"/>
  <c r="N2383" i="20"/>
  <c r="L2383" i="20"/>
  <c r="B2383" i="20"/>
  <c r="V2382" i="20"/>
  <c r="R2382" i="20"/>
  <c r="N2382" i="20"/>
  <c r="B2382" i="20" s="1"/>
  <c r="L2382" i="20"/>
  <c r="V2381" i="20"/>
  <c r="R2381" i="20"/>
  <c r="N2381" i="20"/>
  <c r="L2381" i="20"/>
  <c r="V2380" i="20"/>
  <c r="R2380" i="20"/>
  <c r="N2380" i="20"/>
  <c r="L2380" i="20"/>
  <c r="B2380" i="20" s="1"/>
  <c r="V2379" i="20"/>
  <c r="R2379" i="20"/>
  <c r="N2379" i="20"/>
  <c r="L2379" i="20"/>
  <c r="B2379" i="20"/>
  <c r="V2378" i="20"/>
  <c r="R2378" i="20"/>
  <c r="B2378" i="20" s="1"/>
  <c r="N2378" i="20"/>
  <c r="L2378" i="20"/>
  <c r="V2377" i="20"/>
  <c r="R2377" i="20"/>
  <c r="N2377" i="20"/>
  <c r="L2377" i="20"/>
  <c r="V2376" i="20"/>
  <c r="R2376" i="20"/>
  <c r="N2376" i="20"/>
  <c r="L2376" i="20"/>
  <c r="B2376" i="20" s="1"/>
  <c r="V2375" i="20"/>
  <c r="R2375" i="20"/>
  <c r="N2375" i="20"/>
  <c r="L2375" i="20"/>
  <c r="B2375" i="20"/>
  <c r="V2374" i="20"/>
  <c r="R2374" i="20"/>
  <c r="B2374" i="20" s="1"/>
  <c r="N2374" i="20"/>
  <c r="L2374" i="20"/>
  <c r="V2373" i="20"/>
  <c r="R2373" i="20"/>
  <c r="N2373" i="20"/>
  <c r="L2373" i="20"/>
  <c r="B2373" i="20" s="1"/>
  <c r="V2372" i="20"/>
  <c r="R2372" i="20"/>
  <c r="N2372" i="20"/>
  <c r="L2372" i="20"/>
  <c r="B2372" i="20" s="1"/>
  <c r="V2371" i="20"/>
  <c r="R2371" i="20"/>
  <c r="N2371" i="20"/>
  <c r="L2371" i="20"/>
  <c r="B2371" i="20"/>
  <c r="V2370" i="20"/>
  <c r="R2370" i="20"/>
  <c r="B2370" i="20" s="1"/>
  <c r="N2370" i="20"/>
  <c r="L2370" i="20"/>
  <c r="V2369" i="20"/>
  <c r="R2369" i="20"/>
  <c r="N2369" i="20"/>
  <c r="L2369" i="20"/>
  <c r="B2369" i="20" s="1"/>
  <c r="V2368" i="20"/>
  <c r="R2368" i="20"/>
  <c r="N2368" i="20"/>
  <c r="L2368" i="20"/>
  <c r="B2368" i="20" s="1"/>
  <c r="V2367" i="20"/>
  <c r="R2367" i="20"/>
  <c r="N2367" i="20"/>
  <c r="L2367" i="20"/>
  <c r="B2367" i="20"/>
  <c r="V2366" i="20"/>
  <c r="R2366" i="20"/>
  <c r="B2366" i="20" s="1"/>
  <c r="N2366" i="20"/>
  <c r="L2366" i="20"/>
  <c r="V2365" i="20"/>
  <c r="R2365" i="20"/>
  <c r="N2365" i="20"/>
  <c r="L2365" i="20"/>
  <c r="V2364" i="20"/>
  <c r="R2364" i="20"/>
  <c r="N2364" i="20"/>
  <c r="L2364" i="20"/>
  <c r="B2364" i="20" s="1"/>
  <c r="V2363" i="20"/>
  <c r="R2363" i="20"/>
  <c r="N2363" i="20"/>
  <c r="L2363" i="20"/>
  <c r="B2363" i="20"/>
  <c r="V2362" i="20"/>
  <c r="R2362" i="20"/>
  <c r="B2362" i="20" s="1"/>
  <c r="N2362" i="20"/>
  <c r="L2362" i="20"/>
  <c r="V2361" i="20"/>
  <c r="R2361" i="20"/>
  <c r="N2361" i="20"/>
  <c r="L2361" i="20"/>
  <c r="V2360" i="20"/>
  <c r="R2360" i="20"/>
  <c r="N2360" i="20"/>
  <c r="L2360" i="20"/>
  <c r="B2360" i="20" s="1"/>
  <c r="V2359" i="20"/>
  <c r="R2359" i="20"/>
  <c r="N2359" i="20"/>
  <c r="L2359" i="20"/>
  <c r="B2359" i="20"/>
  <c r="V2358" i="20"/>
  <c r="R2358" i="20"/>
  <c r="B2358" i="20" s="1"/>
  <c r="N2358" i="20"/>
  <c r="L2358" i="20"/>
  <c r="V2357" i="20"/>
  <c r="R2357" i="20"/>
  <c r="N2357" i="20"/>
  <c r="L2357" i="20"/>
  <c r="B2357" i="20" s="1"/>
  <c r="V2356" i="20"/>
  <c r="R2356" i="20"/>
  <c r="N2356" i="20"/>
  <c r="L2356" i="20"/>
  <c r="B2356" i="20" s="1"/>
  <c r="V2355" i="20"/>
  <c r="R2355" i="20"/>
  <c r="N2355" i="20"/>
  <c r="L2355" i="20"/>
  <c r="B2355" i="20"/>
  <c r="V2354" i="20"/>
  <c r="R2354" i="20"/>
  <c r="B2354" i="20" s="1"/>
  <c r="N2354" i="20"/>
  <c r="L2354" i="20"/>
  <c r="V2353" i="20"/>
  <c r="R2353" i="20"/>
  <c r="N2353" i="20"/>
  <c r="L2353" i="20"/>
  <c r="B2353" i="20" s="1"/>
  <c r="V2352" i="20"/>
  <c r="R2352" i="20"/>
  <c r="N2352" i="20"/>
  <c r="L2352" i="20"/>
  <c r="B2352" i="20" s="1"/>
  <c r="V2351" i="20"/>
  <c r="R2351" i="20"/>
  <c r="N2351" i="20"/>
  <c r="L2351" i="20"/>
  <c r="B2351" i="20"/>
  <c r="V2350" i="20"/>
  <c r="R2350" i="20"/>
  <c r="B2350" i="20" s="1"/>
  <c r="N2350" i="20"/>
  <c r="L2350" i="20"/>
  <c r="V2349" i="20"/>
  <c r="R2349" i="20"/>
  <c r="N2349" i="20"/>
  <c r="L2349" i="20"/>
  <c r="V2348" i="20"/>
  <c r="R2348" i="20"/>
  <c r="N2348" i="20"/>
  <c r="L2348" i="20"/>
  <c r="B2348" i="20" s="1"/>
  <c r="V2347" i="20"/>
  <c r="R2347" i="20"/>
  <c r="N2347" i="20"/>
  <c r="L2347" i="20"/>
  <c r="B2347" i="20"/>
  <c r="V2346" i="20"/>
  <c r="R2346" i="20"/>
  <c r="B2346" i="20" s="1"/>
  <c r="N2346" i="20"/>
  <c r="L2346" i="20"/>
  <c r="V2345" i="20"/>
  <c r="R2345" i="20"/>
  <c r="N2345" i="20"/>
  <c r="L2345" i="20"/>
  <c r="V2344" i="20"/>
  <c r="R2344" i="20"/>
  <c r="N2344" i="20"/>
  <c r="L2344" i="20"/>
  <c r="B2344" i="20" s="1"/>
  <c r="V2343" i="20"/>
  <c r="R2343" i="20"/>
  <c r="N2343" i="20"/>
  <c r="L2343" i="20"/>
  <c r="B2343" i="20"/>
  <c r="V2342" i="20"/>
  <c r="R2342" i="20"/>
  <c r="B2342" i="20" s="1"/>
  <c r="N2342" i="20"/>
  <c r="L2342" i="20"/>
  <c r="V2341" i="20"/>
  <c r="R2341" i="20"/>
  <c r="N2341" i="20"/>
  <c r="L2341" i="20"/>
  <c r="B2341" i="20" s="1"/>
  <c r="V2340" i="20"/>
  <c r="R2340" i="20"/>
  <c r="N2340" i="20"/>
  <c r="L2340" i="20"/>
  <c r="B2340" i="20" s="1"/>
  <c r="V2339" i="20"/>
  <c r="R2339" i="20"/>
  <c r="N2339" i="20"/>
  <c r="L2339" i="20"/>
  <c r="B2339" i="20"/>
  <c r="V2338" i="20"/>
  <c r="R2338" i="20"/>
  <c r="B2338" i="20" s="1"/>
  <c r="N2338" i="20"/>
  <c r="L2338" i="20"/>
  <c r="V2337" i="20"/>
  <c r="R2337" i="20"/>
  <c r="N2337" i="20"/>
  <c r="L2337" i="20"/>
  <c r="B2337" i="20" s="1"/>
  <c r="V2336" i="20"/>
  <c r="R2336" i="20"/>
  <c r="N2336" i="20"/>
  <c r="L2336" i="20"/>
  <c r="B2336" i="20" s="1"/>
  <c r="V2335" i="20"/>
  <c r="R2335" i="20"/>
  <c r="N2335" i="20"/>
  <c r="L2335" i="20"/>
  <c r="B2335" i="20"/>
  <c r="V2334" i="20"/>
  <c r="R2334" i="20"/>
  <c r="B2334" i="20" s="1"/>
  <c r="N2334" i="20"/>
  <c r="L2334" i="20"/>
  <c r="V2333" i="20"/>
  <c r="R2333" i="20"/>
  <c r="N2333" i="20"/>
  <c r="L2333" i="20"/>
  <c r="V2332" i="20"/>
  <c r="R2332" i="20"/>
  <c r="N2332" i="20"/>
  <c r="L2332" i="20"/>
  <c r="B2332" i="20" s="1"/>
  <c r="V2331" i="20"/>
  <c r="R2331" i="20"/>
  <c r="N2331" i="20"/>
  <c r="L2331" i="20"/>
  <c r="B2331" i="20"/>
  <c r="V2330" i="20"/>
  <c r="R2330" i="20"/>
  <c r="B2330" i="20" s="1"/>
  <c r="N2330" i="20"/>
  <c r="L2330" i="20"/>
  <c r="V2329" i="20"/>
  <c r="R2329" i="20"/>
  <c r="N2329" i="20"/>
  <c r="L2329" i="20"/>
  <c r="V2328" i="20"/>
  <c r="R2328" i="20"/>
  <c r="N2328" i="20"/>
  <c r="L2328" i="20"/>
  <c r="B2328" i="20" s="1"/>
  <c r="V2327" i="20"/>
  <c r="R2327" i="20"/>
  <c r="N2327" i="20"/>
  <c r="L2327" i="20"/>
  <c r="B2327" i="20"/>
  <c r="V2326" i="20"/>
  <c r="R2326" i="20"/>
  <c r="B2326" i="20" s="1"/>
  <c r="N2326" i="20"/>
  <c r="L2326" i="20"/>
  <c r="V2325" i="20"/>
  <c r="R2325" i="20"/>
  <c r="N2325" i="20"/>
  <c r="L2325" i="20"/>
  <c r="B2325" i="20" s="1"/>
  <c r="V2324" i="20"/>
  <c r="R2324" i="20"/>
  <c r="N2324" i="20"/>
  <c r="L2324" i="20"/>
  <c r="B2324" i="20" s="1"/>
  <c r="V2323" i="20"/>
  <c r="R2323" i="20"/>
  <c r="N2323" i="20"/>
  <c r="L2323" i="20"/>
  <c r="B2323" i="20"/>
  <c r="V2322" i="20"/>
  <c r="R2322" i="20"/>
  <c r="B2322" i="20" s="1"/>
  <c r="N2322" i="20"/>
  <c r="L2322" i="20"/>
  <c r="V2321" i="20"/>
  <c r="R2321" i="20"/>
  <c r="N2321" i="20"/>
  <c r="L2321" i="20"/>
  <c r="B2321" i="20" s="1"/>
  <c r="V2320" i="20"/>
  <c r="R2320" i="20"/>
  <c r="N2320" i="20"/>
  <c r="L2320" i="20"/>
  <c r="B2320" i="20" s="1"/>
  <c r="V2319" i="20"/>
  <c r="R2319" i="20"/>
  <c r="N2319" i="20"/>
  <c r="L2319" i="20"/>
  <c r="B2319" i="20"/>
  <c r="V2318" i="20"/>
  <c r="R2318" i="20"/>
  <c r="B2318" i="20" s="1"/>
  <c r="N2318" i="20"/>
  <c r="L2318" i="20"/>
  <c r="V2317" i="20"/>
  <c r="R2317" i="20"/>
  <c r="N2317" i="20"/>
  <c r="L2317" i="20"/>
  <c r="V2316" i="20"/>
  <c r="R2316" i="20"/>
  <c r="N2316" i="20"/>
  <c r="L2316" i="20"/>
  <c r="B2316" i="20" s="1"/>
  <c r="V2315" i="20"/>
  <c r="R2315" i="20"/>
  <c r="N2315" i="20"/>
  <c r="L2315" i="20"/>
  <c r="B2315" i="20"/>
  <c r="V2314" i="20"/>
  <c r="R2314" i="20"/>
  <c r="B2314" i="20" s="1"/>
  <c r="N2314" i="20"/>
  <c r="L2314" i="20"/>
  <c r="V2313" i="20"/>
  <c r="R2313" i="20"/>
  <c r="N2313" i="20"/>
  <c r="L2313" i="20"/>
  <c r="V2312" i="20"/>
  <c r="R2312" i="20"/>
  <c r="N2312" i="20"/>
  <c r="L2312" i="20"/>
  <c r="B2312" i="20" s="1"/>
  <c r="V2311" i="20"/>
  <c r="R2311" i="20"/>
  <c r="N2311" i="20"/>
  <c r="L2311" i="20"/>
  <c r="B2311" i="20"/>
  <c r="V2310" i="20"/>
  <c r="R2310" i="20"/>
  <c r="B2310" i="20" s="1"/>
  <c r="N2310" i="20"/>
  <c r="L2310" i="20"/>
  <c r="V2309" i="20"/>
  <c r="R2309" i="20"/>
  <c r="N2309" i="20"/>
  <c r="L2309" i="20"/>
  <c r="B2309" i="20" s="1"/>
  <c r="V2308" i="20"/>
  <c r="R2308" i="20"/>
  <c r="N2308" i="20"/>
  <c r="L2308" i="20"/>
  <c r="B2308" i="20" s="1"/>
  <c r="V2307" i="20"/>
  <c r="R2307" i="20"/>
  <c r="N2307" i="20"/>
  <c r="L2307" i="20"/>
  <c r="B2307" i="20"/>
  <c r="V2306" i="20"/>
  <c r="R2306" i="20"/>
  <c r="B2306" i="20" s="1"/>
  <c r="N2306" i="20"/>
  <c r="L2306" i="20"/>
  <c r="V2305" i="20"/>
  <c r="R2305" i="20"/>
  <c r="N2305" i="20"/>
  <c r="L2305" i="20"/>
  <c r="B2305" i="20" s="1"/>
  <c r="V2304" i="20"/>
  <c r="R2304" i="20"/>
  <c r="N2304" i="20"/>
  <c r="L2304" i="20"/>
  <c r="B2304" i="20" s="1"/>
  <c r="V2303" i="20"/>
  <c r="R2303" i="20"/>
  <c r="N2303" i="20"/>
  <c r="L2303" i="20"/>
  <c r="B2303" i="20"/>
  <c r="V2302" i="20"/>
  <c r="R2302" i="20"/>
  <c r="B2302" i="20" s="1"/>
  <c r="N2302" i="20"/>
  <c r="L2302" i="20"/>
  <c r="V2301" i="20"/>
  <c r="R2301" i="20"/>
  <c r="N2301" i="20"/>
  <c r="L2301" i="20"/>
  <c r="V2300" i="20"/>
  <c r="R2300" i="20"/>
  <c r="N2300" i="20"/>
  <c r="L2300" i="20"/>
  <c r="B2300" i="20" s="1"/>
  <c r="V2299" i="20"/>
  <c r="R2299" i="20"/>
  <c r="N2299" i="20"/>
  <c r="L2299" i="20"/>
  <c r="B2299" i="20"/>
  <c r="V2298" i="20"/>
  <c r="R2298" i="20"/>
  <c r="B2298" i="20" s="1"/>
  <c r="N2298" i="20"/>
  <c r="L2298" i="20"/>
  <c r="V2297" i="20"/>
  <c r="R2297" i="20"/>
  <c r="N2297" i="20"/>
  <c r="L2297" i="20"/>
  <c r="V2296" i="20"/>
  <c r="R2296" i="20"/>
  <c r="N2296" i="20"/>
  <c r="L2296" i="20"/>
  <c r="B2296" i="20" s="1"/>
  <c r="V2295" i="20"/>
  <c r="R2295" i="20"/>
  <c r="N2295" i="20"/>
  <c r="L2295" i="20"/>
  <c r="B2295" i="20"/>
  <c r="V2294" i="20"/>
  <c r="R2294" i="20"/>
  <c r="B2294" i="20" s="1"/>
  <c r="N2294" i="20"/>
  <c r="L2294" i="20"/>
  <c r="V2293" i="20"/>
  <c r="R2293" i="20"/>
  <c r="N2293" i="20"/>
  <c r="L2293" i="20"/>
  <c r="B2293" i="20" s="1"/>
  <c r="V2292" i="20"/>
  <c r="R2292" i="20"/>
  <c r="N2292" i="20"/>
  <c r="L2292" i="20"/>
  <c r="B2292" i="20" s="1"/>
  <c r="V2291" i="20"/>
  <c r="R2291" i="20"/>
  <c r="N2291" i="20"/>
  <c r="L2291" i="20"/>
  <c r="B2291" i="20"/>
  <c r="V2290" i="20"/>
  <c r="R2290" i="20"/>
  <c r="B2290" i="20" s="1"/>
  <c r="N2290" i="20"/>
  <c r="L2290" i="20"/>
  <c r="V2289" i="20"/>
  <c r="R2289" i="20"/>
  <c r="N2289" i="20"/>
  <c r="L2289" i="20"/>
  <c r="B2289" i="20" s="1"/>
  <c r="V2288" i="20"/>
  <c r="R2288" i="20"/>
  <c r="N2288" i="20"/>
  <c r="L2288" i="20"/>
  <c r="B2288" i="20" s="1"/>
  <c r="V2287" i="20"/>
  <c r="R2287" i="20"/>
  <c r="N2287" i="20"/>
  <c r="L2287" i="20"/>
  <c r="B2287" i="20"/>
  <c r="V2286" i="20"/>
  <c r="R2286" i="20"/>
  <c r="B2286" i="20" s="1"/>
  <c r="N2286" i="20"/>
  <c r="L2286" i="20"/>
  <c r="V2285" i="20"/>
  <c r="R2285" i="20"/>
  <c r="N2285" i="20"/>
  <c r="L2285" i="20"/>
  <c r="V2284" i="20"/>
  <c r="R2284" i="20"/>
  <c r="N2284" i="20"/>
  <c r="L2284" i="20"/>
  <c r="B2284" i="20" s="1"/>
  <c r="V2283" i="20"/>
  <c r="R2283" i="20"/>
  <c r="N2283" i="20"/>
  <c r="L2283" i="20"/>
  <c r="B2283" i="20"/>
  <c r="V2282" i="20"/>
  <c r="R2282" i="20"/>
  <c r="B2282" i="20" s="1"/>
  <c r="N2282" i="20"/>
  <c r="L2282" i="20"/>
  <c r="V2281" i="20"/>
  <c r="R2281" i="20"/>
  <c r="N2281" i="20"/>
  <c r="L2281" i="20"/>
  <c r="V2280" i="20"/>
  <c r="R2280" i="20"/>
  <c r="N2280" i="20"/>
  <c r="L2280" i="20"/>
  <c r="B2280" i="20" s="1"/>
  <c r="V2279" i="20"/>
  <c r="R2279" i="20"/>
  <c r="N2279" i="20"/>
  <c r="L2279" i="20"/>
  <c r="B2279" i="20"/>
  <c r="V2278" i="20"/>
  <c r="R2278" i="20"/>
  <c r="B2278" i="20" s="1"/>
  <c r="N2278" i="20"/>
  <c r="L2278" i="20"/>
  <c r="V2277" i="20"/>
  <c r="R2277" i="20"/>
  <c r="N2277" i="20"/>
  <c r="L2277" i="20"/>
  <c r="B2277" i="20" s="1"/>
  <c r="V2276" i="20"/>
  <c r="R2276" i="20"/>
  <c r="N2276" i="20"/>
  <c r="L2276" i="20"/>
  <c r="B2276" i="20" s="1"/>
  <c r="V2275" i="20"/>
  <c r="R2275" i="20"/>
  <c r="N2275" i="20"/>
  <c r="L2275" i="20"/>
  <c r="B2275" i="20"/>
  <c r="V2274" i="20"/>
  <c r="R2274" i="20"/>
  <c r="B2274" i="20" s="1"/>
  <c r="N2274" i="20"/>
  <c r="L2274" i="20"/>
  <c r="V2273" i="20"/>
  <c r="R2273" i="20"/>
  <c r="N2273" i="20"/>
  <c r="L2273" i="20"/>
  <c r="B2273" i="20" s="1"/>
  <c r="V2272" i="20"/>
  <c r="R2272" i="20"/>
  <c r="N2272" i="20"/>
  <c r="L2272" i="20"/>
  <c r="B2272" i="20" s="1"/>
  <c r="V2271" i="20"/>
  <c r="R2271" i="20"/>
  <c r="N2271" i="20"/>
  <c r="L2271" i="20"/>
  <c r="B2271" i="20"/>
  <c r="V2270" i="20"/>
  <c r="R2270" i="20"/>
  <c r="B2270" i="20" s="1"/>
  <c r="N2270" i="20"/>
  <c r="L2270" i="20"/>
  <c r="V2269" i="20"/>
  <c r="R2269" i="20"/>
  <c r="N2269" i="20"/>
  <c r="L2269" i="20"/>
  <c r="V2268" i="20"/>
  <c r="R2268" i="20"/>
  <c r="N2268" i="20"/>
  <c r="L2268" i="20"/>
  <c r="B2268" i="20" s="1"/>
  <c r="V2267" i="20"/>
  <c r="R2267" i="20"/>
  <c r="N2267" i="20"/>
  <c r="L2267" i="20"/>
  <c r="B2267" i="20"/>
  <c r="V2266" i="20"/>
  <c r="R2266" i="20"/>
  <c r="B2266" i="20" s="1"/>
  <c r="N2266" i="20"/>
  <c r="L2266" i="20"/>
  <c r="V2265" i="20"/>
  <c r="R2265" i="20"/>
  <c r="N2265" i="20"/>
  <c r="L2265" i="20"/>
  <c r="V2264" i="20"/>
  <c r="R2264" i="20"/>
  <c r="N2264" i="20"/>
  <c r="L2264" i="20"/>
  <c r="B2264" i="20" s="1"/>
  <c r="V2263" i="20"/>
  <c r="R2263" i="20"/>
  <c r="N2263" i="20"/>
  <c r="L2263" i="20"/>
  <c r="B2263" i="20"/>
  <c r="V2262" i="20"/>
  <c r="R2262" i="20"/>
  <c r="B2262" i="20" s="1"/>
  <c r="N2262" i="20"/>
  <c r="L2262" i="20"/>
  <c r="V2261" i="20"/>
  <c r="R2261" i="20"/>
  <c r="N2261" i="20"/>
  <c r="L2261" i="20"/>
  <c r="B2261" i="20" s="1"/>
  <c r="V2260" i="20"/>
  <c r="R2260" i="20"/>
  <c r="N2260" i="20"/>
  <c r="L2260" i="20"/>
  <c r="B2260" i="20" s="1"/>
  <c r="V2259" i="20"/>
  <c r="R2259" i="20"/>
  <c r="N2259" i="20"/>
  <c r="L2259" i="20"/>
  <c r="B2259" i="20"/>
  <c r="V2258" i="20"/>
  <c r="R2258" i="20"/>
  <c r="B2258" i="20" s="1"/>
  <c r="N2258" i="20"/>
  <c r="L2258" i="20"/>
  <c r="V2257" i="20"/>
  <c r="R2257" i="20"/>
  <c r="N2257" i="20"/>
  <c r="L2257" i="20"/>
  <c r="B2257" i="20" s="1"/>
  <c r="V2256" i="20"/>
  <c r="R2256" i="20"/>
  <c r="N2256" i="20"/>
  <c r="L2256" i="20"/>
  <c r="B2256" i="20" s="1"/>
  <c r="V2255" i="20"/>
  <c r="R2255" i="20"/>
  <c r="N2255" i="20"/>
  <c r="L2255" i="20"/>
  <c r="B2255" i="20"/>
  <c r="V2254" i="20"/>
  <c r="R2254" i="20"/>
  <c r="B2254" i="20" s="1"/>
  <c r="N2254" i="20"/>
  <c r="L2254" i="20"/>
  <c r="V2253" i="20"/>
  <c r="R2253" i="20"/>
  <c r="N2253" i="20"/>
  <c r="L2253" i="20"/>
  <c r="V2252" i="20"/>
  <c r="R2252" i="20"/>
  <c r="N2252" i="20"/>
  <c r="L2252" i="20"/>
  <c r="B2252" i="20" s="1"/>
  <c r="V2251" i="20"/>
  <c r="R2251" i="20"/>
  <c r="N2251" i="20"/>
  <c r="L2251" i="20"/>
  <c r="B2251" i="20"/>
  <c r="V2250" i="20"/>
  <c r="R2250" i="20"/>
  <c r="B2250" i="20" s="1"/>
  <c r="N2250" i="20"/>
  <c r="L2250" i="20"/>
  <c r="V2249" i="20"/>
  <c r="R2249" i="20"/>
  <c r="N2249" i="20"/>
  <c r="L2249" i="20"/>
  <c r="B2249" i="20" s="1"/>
  <c r="V2248" i="20"/>
  <c r="R2248" i="20"/>
  <c r="N2248" i="20"/>
  <c r="L2248" i="20"/>
  <c r="B2248" i="20" s="1"/>
  <c r="V2247" i="20"/>
  <c r="R2247" i="20"/>
  <c r="N2247" i="20"/>
  <c r="L2247" i="20"/>
  <c r="B2247" i="20"/>
  <c r="V2246" i="20"/>
  <c r="R2246" i="20"/>
  <c r="B2246" i="20" s="1"/>
  <c r="N2246" i="20"/>
  <c r="L2246" i="20"/>
  <c r="V2245" i="20"/>
  <c r="R2245" i="20"/>
  <c r="N2245" i="20"/>
  <c r="L2245" i="20"/>
  <c r="V2244" i="20"/>
  <c r="R2244" i="20"/>
  <c r="N2244" i="20"/>
  <c r="L2244" i="20"/>
  <c r="B2244" i="20" s="1"/>
  <c r="V2243" i="20"/>
  <c r="R2243" i="20"/>
  <c r="N2243" i="20"/>
  <c r="L2243" i="20"/>
  <c r="B2243" i="20"/>
  <c r="V2242" i="20"/>
  <c r="R2242" i="20"/>
  <c r="B2242" i="20" s="1"/>
  <c r="N2242" i="20"/>
  <c r="L2242" i="20"/>
  <c r="V2241" i="20"/>
  <c r="R2241" i="20"/>
  <c r="N2241" i="20"/>
  <c r="L2241" i="20"/>
  <c r="B2241" i="20" s="1"/>
  <c r="V2240" i="20"/>
  <c r="R2240" i="20"/>
  <c r="N2240" i="20"/>
  <c r="L2240" i="20"/>
  <c r="B2240" i="20" s="1"/>
  <c r="V2239" i="20"/>
  <c r="R2239" i="20"/>
  <c r="N2239" i="20"/>
  <c r="L2239" i="20"/>
  <c r="B2239" i="20"/>
  <c r="V2238" i="20"/>
  <c r="R2238" i="20"/>
  <c r="B2238" i="20" s="1"/>
  <c r="N2238" i="20"/>
  <c r="L2238" i="20"/>
  <c r="V2237" i="20"/>
  <c r="R2237" i="20"/>
  <c r="N2237" i="20"/>
  <c r="L2237" i="20"/>
  <c r="V2236" i="20"/>
  <c r="R2236" i="20"/>
  <c r="N2236" i="20"/>
  <c r="L2236" i="20"/>
  <c r="B2236" i="20" s="1"/>
  <c r="V2235" i="20"/>
  <c r="R2235" i="20"/>
  <c r="N2235" i="20"/>
  <c r="L2235" i="20"/>
  <c r="B2235" i="20"/>
  <c r="V2234" i="20"/>
  <c r="R2234" i="20"/>
  <c r="B2234" i="20" s="1"/>
  <c r="N2234" i="20"/>
  <c r="L2234" i="20"/>
  <c r="V2233" i="20"/>
  <c r="R2233" i="20"/>
  <c r="N2233" i="20"/>
  <c r="L2233" i="20"/>
  <c r="B2233" i="20" s="1"/>
  <c r="V2232" i="20"/>
  <c r="R2232" i="20"/>
  <c r="N2232" i="20"/>
  <c r="L2232" i="20"/>
  <c r="B2232" i="20" s="1"/>
  <c r="V2231" i="20"/>
  <c r="R2231" i="20"/>
  <c r="N2231" i="20"/>
  <c r="L2231" i="20"/>
  <c r="B2231" i="20"/>
  <c r="V2230" i="20"/>
  <c r="R2230" i="20"/>
  <c r="B2230" i="20" s="1"/>
  <c r="N2230" i="20"/>
  <c r="L2230" i="20"/>
  <c r="V2229" i="20"/>
  <c r="R2229" i="20"/>
  <c r="N2229" i="20"/>
  <c r="L2229" i="20"/>
  <c r="V2228" i="20"/>
  <c r="R2228" i="20"/>
  <c r="N2228" i="20"/>
  <c r="L2228" i="20"/>
  <c r="B2228" i="20" s="1"/>
  <c r="V2227" i="20"/>
  <c r="R2227" i="20"/>
  <c r="N2227" i="20"/>
  <c r="L2227" i="20"/>
  <c r="B2227" i="20"/>
  <c r="V2226" i="20"/>
  <c r="R2226" i="20"/>
  <c r="N2226" i="20"/>
  <c r="L2226" i="20"/>
  <c r="B2226" i="20" s="1"/>
  <c r="V2225" i="20"/>
  <c r="R2225" i="20"/>
  <c r="N2225" i="20"/>
  <c r="L2225" i="20"/>
  <c r="B2225" i="20" s="1"/>
  <c r="V2224" i="20"/>
  <c r="R2224" i="20"/>
  <c r="N2224" i="20"/>
  <c r="L2224" i="20"/>
  <c r="V2223" i="20"/>
  <c r="R2223" i="20"/>
  <c r="N2223" i="20"/>
  <c r="L2223" i="20"/>
  <c r="V2220" i="20"/>
  <c r="R2220" i="20"/>
  <c r="N2220" i="20"/>
  <c r="L2220" i="20"/>
  <c r="V2219" i="20"/>
  <c r="R2219" i="20"/>
  <c r="N2219" i="20"/>
  <c r="L2219" i="20"/>
  <c r="V2218" i="20"/>
  <c r="R2218" i="20"/>
  <c r="N2218" i="20"/>
  <c r="L2218" i="20"/>
  <c r="V2217" i="20"/>
  <c r="R2217" i="20"/>
  <c r="N2217" i="20"/>
  <c r="L2217" i="20"/>
  <c r="V2216" i="20"/>
  <c r="R2216" i="20"/>
  <c r="N2216" i="20"/>
  <c r="L2216" i="20"/>
  <c r="V2215" i="20"/>
  <c r="R2215" i="20"/>
  <c r="N2215" i="20"/>
  <c r="L2215" i="20"/>
  <c r="V2214" i="20"/>
  <c r="R2214" i="20"/>
  <c r="N2214" i="20"/>
  <c r="L2214" i="20"/>
  <c r="V2213" i="20"/>
  <c r="R2213" i="20"/>
  <c r="N2213" i="20"/>
  <c r="L2213" i="20"/>
  <c r="V2212" i="20"/>
  <c r="R2212" i="20"/>
  <c r="N2212" i="20"/>
  <c r="L2212" i="20"/>
  <c r="V2211" i="20"/>
  <c r="R2211" i="20"/>
  <c r="N2211" i="20"/>
  <c r="L2211" i="20"/>
  <c r="V2210" i="20"/>
  <c r="R2210" i="20"/>
  <c r="N2210" i="20"/>
  <c r="L2210" i="20"/>
  <c r="V2209" i="20"/>
  <c r="R2209" i="20"/>
  <c r="N2209" i="20"/>
  <c r="L2209" i="20"/>
  <c r="V2208" i="20"/>
  <c r="R2208" i="20"/>
  <c r="N2208" i="20"/>
  <c r="L2208" i="20"/>
  <c r="V2207" i="20"/>
  <c r="R2207" i="20"/>
  <c r="N2207" i="20"/>
  <c r="L2207" i="20"/>
  <c r="V2206" i="20"/>
  <c r="R2206" i="20"/>
  <c r="N2206" i="20"/>
  <c r="L2206" i="20"/>
  <c r="V2205" i="20"/>
  <c r="R2205" i="20"/>
  <c r="N2205" i="20"/>
  <c r="L2205" i="20"/>
  <c r="V2204" i="20"/>
  <c r="R2204" i="20"/>
  <c r="N2204" i="20"/>
  <c r="L2204" i="20"/>
  <c r="V2203" i="20"/>
  <c r="R2203" i="20"/>
  <c r="N2203" i="20"/>
  <c r="L2203" i="20"/>
  <c r="V2202" i="20"/>
  <c r="R2202" i="20"/>
  <c r="N2202" i="20"/>
  <c r="L2202" i="20"/>
  <c r="V2201" i="20"/>
  <c r="R2201" i="20"/>
  <c r="N2201" i="20"/>
  <c r="L2201" i="20"/>
  <c r="V2200" i="20"/>
  <c r="R2200" i="20"/>
  <c r="N2200" i="20"/>
  <c r="L2200" i="20"/>
  <c r="V2199" i="20"/>
  <c r="R2199" i="20"/>
  <c r="N2199" i="20"/>
  <c r="L2199" i="20"/>
  <c r="V2198" i="20"/>
  <c r="R2198" i="20"/>
  <c r="N2198" i="20"/>
  <c r="L2198" i="20"/>
  <c r="V2197" i="20"/>
  <c r="R2197" i="20"/>
  <c r="N2197" i="20"/>
  <c r="L2197" i="20"/>
  <c r="V2196" i="20"/>
  <c r="R2196" i="20"/>
  <c r="N2196" i="20"/>
  <c r="L2196" i="20"/>
  <c r="V2195" i="20"/>
  <c r="R2195" i="20"/>
  <c r="N2195" i="20"/>
  <c r="L2195" i="20"/>
  <c r="V2194" i="20"/>
  <c r="R2194" i="20"/>
  <c r="N2194" i="20"/>
  <c r="L2194" i="20"/>
  <c r="V2193" i="20"/>
  <c r="R2193" i="20"/>
  <c r="N2193" i="20"/>
  <c r="L2193" i="20"/>
  <c r="V2192" i="20"/>
  <c r="R2192" i="20"/>
  <c r="N2192" i="20"/>
  <c r="L2192" i="20"/>
  <c r="V2191" i="20"/>
  <c r="R2191" i="20"/>
  <c r="N2191" i="20"/>
  <c r="L2191" i="20"/>
  <c r="V2190" i="20"/>
  <c r="R2190" i="20"/>
  <c r="N2190" i="20"/>
  <c r="L2190" i="20"/>
  <c r="V2189" i="20"/>
  <c r="R2189" i="20"/>
  <c r="N2189" i="20"/>
  <c r="L2189" i="20"/>
  <c r="V2188" i="20"/>
  <c r="R2188" i="20"/>
  <c r="N2188" i="20"/>
  <c r="L2188" i="20"/>
  <c r="V2187" i="20"/>
  <c r="R2187" i="20"/>
  <c r="N2187" i="20"/>
  <c r="L2187" i="20"/>
  <c r="V2186" i="20"/>
  <c r="R2186" i="20"/>
  <c r="N2186" i="20"/>
  <c r="L2186" i="20"/>
  <c r="V2185" i="20"/>
  <c r="R2185" i="20"/>
  <c r="N2185" i="20"/>
  <c r="L2185" i="20"/>
  <c r="V2184" i="20"/>
  <c r="R2184" i="20"/>
  <c r="N2184" i="20"/>
  <c r="L2184" i="20"/>
  <c r="V2183" i="20"/>
  <c r="R2183" i="20"/>
  <c r="N2183" i="20"/>
  <c r="L2183" i="20"/>
  <c r="V2182" i="20"/>
  <c r="R2182" i="20"/>
  <c r="N2182" i="20"/>
  <c r="L2182" i="20"/>
  <c r="V2181" i="20"/>
  <c r="R2181" i="20"/>
  <c r="N2181" i="20"/>
  <c r="L2181" i="20"/>
  <c r="V2180" i="20"/>
  <c r="R2180" i="20"/>
  <c r="N2180" i="20"/>
  <c r="L2180" i="20"/>
  <c r="V2179" i="20"/>
  <c r="R2179" i="20"/>
  <c r="N2179" i="20"/>
  <c r="L2179" i="20"/>
  <c r="V2178" i="20"/>
  <c r="R2178" i="20"/>
  <c r="N2178" i="20"/>
  <c r="L2178" i="20"/>
  <c r="V2177" i="20"/>
  <c r="R2177" i="20"/>
  <c r="N2177" i="20"/>
  <c r="L2177" i="20"/>
  <c r="V2176" i="20"/>
  <c r="R2176" i="20"/>
  <c r="N2176" i="20"/>
  <c r="L2176" i="20"/>
  <c r="V2175" i="20"/>
  <c r="R2175" i="20"/>
  <c r="N2175" i="20"/>
  <c r="L2175" i="20"/>
  <c r="V2174" i="20"/>
  <c r="R2174" i="20"/>
  <c r="N2174" i="20"/>
  <c r="L2174" i="20"/>
  <c r="V2173" i="20"/>
  <c r="R2173" i="20"/>
  <c r="N2173" i="20"/>
  <c r="L2173" i="20"/>
  <c r="V2172" i="20"/>
  <c r="R2172" i="20"/>
  <c r="N2172" i="20"/>
  <c r="L2172" i="20"/>
  <c r="V2171" i="20"/>
  <c r="R2171" i="20"/>
  <c r="N2171" i="20"/>
  <c r="L2171" i="20"/>
  <c r="V2170" i="20"/>
  <c r="R2170" i="20"/>
  <c r="N2170" i="20"/>
  <c r="L2170" i="20"/>
  <c r="V2169" i="20"/>
  <c r="R2169" i="20"/>
  <c r="N2169" i="20"/>
  <c r="L2169" i="20"/>
  <c r="V2168" i="20"/>
  <c r="R2168" i="20"/>
  <c r="N2168" i="20"/>
  <c r="L2168" i="20"/>
  <c r="V2167" i="20"/>
  <c r="R2167" i="20"/>
  <c r="N2167" i="20"/>
  <c r="L2167" i="20"/>
  <c r="V2166" i="20"/>
  <c r="R2166" i="20"/>
  <c r="N2166" i="20"/>
  <c r="L2166" i="20"/>
  <c r="V2165" i="20"/>
  <c r="R2165" i="20"/>
  <c r="N2165" i="20"/>
  <c r="L2165" i="20"/>
  <c r="V2164" i="20"/>
  <c r="R2164" i="20"/>
  <c r="N2164" i="20"/>
  <c r="L2164" i="20"/>
  <c r="V2163" i="20"/>
  <c r="R2163" i="20"/>
  <c r="N2163" i="20"/>
  <c r="L2163" i="20"/>
  <c r="V2162" i="20"/>
  <c r="R2162" i="20"/>
  <c r="N2162" i="20"/>
  <c r="L2162" i="20"/>
  <c r="V2161" i="20"/>
  <c r="R2161" i="20"/>
  <c r="N2161" i="20"/>
  <c r="L2161" i="20"/>
  <c r="V2160" i="20"/>
  <c r="R2160" i="20"/>
  <c r="N2160" i="20"/>
  <c r="L2160" i="20"/>
  <c r="V2159" i="20"/>
  <c r="R2159" i="20"/>
  <c r="N2159" i="20"/>
  <c r="L2159" i="20"/>
  <c r="V2158" i="20"/>
  <c r="R2158" i="20"/>
  <c r="N2158" i="20"/>
  <c r="L2158" i="20"/>
  <c r="V2157" i="20"/>
  <c r="R2157" i="20"/>
  <c r="N2157" i="20"/>
  <c r="L2157" i="20"/>
  <c r="V2156" i="20"/>
  <c r="R2156" i="20"/>
  <c r="N2156" i="20"/>
  <c r="L2156" i="20"/>
  <c r="V2155" i="20"/>
  <c r="R2155" i="20"/>
  <c r="N2155" i="20"/>
  <c r="L2155" i="20"/>
  <c r="V2154" i="20"/>
  <c r="R2154" i="20"/>
  <c r="N2154" i="20"/>
  <c r="L2154" i="20"/>
  <c r="V2153" i="20"/>
  <c r="R2153" i="20"/>
  <c r="N2153" i="20"/>
  <c r="L2153" i="20"/>
  <c r="V2152" i="20"/>
  <c r="R2152" i="20"/>
  <c r="N2152" i="20"/>
  <c r="L2152" i="20"/>
  <c r="V2151" i="20"/>
  <c r="R2151" i="20"/>
  <c r="N2151" i="20"/>
  <c r="L2151" i="20"/>
  <c r="V2150" i="20"/>
  <c r="R2150" i="20"/>
  <c r="N2150" i="20"/>
  <c r="L2150" i="20"/>
  <c r="V2149" i="20"/>
  <c r="R2149" i="20"/>
  <c r="N2149" i="20"/>
  <c r="L2149" i="20"/>
  <c r="V2148" i="20"/>
  <c r="R2148" i="20"/>
  <c r="N2148" i="20"/>
  <c r="L2148" i="20"/>
  <c r="V2147" i="20"/>
  <c r="R2147" i="20"/>
  <c r="N2147" i="20"/>
  <c r="L2147" i="20"/>
  <c r="V2146" i="20"/>
  <c r="R2146" i="20"/>
  <c r="N2146" i="20"/>
  <c r="L2146" i="20"/>
  <c r="V2145" i="20"/>
  <c r="R2145" i="20"/>
  <c r="N2145" i="20"/>
  <c r="L2145" i="20"/>
  <c r="V2144" i="20"/>
  <c r="R2144" i="20"/>
  <c r="N2144" i="20"/>
  <c r="L2144" i="20"/>
  <c r="V2143" i="20"/>
  <c r="R2143" i="20"/>
  <c r="N2143" i="20"/>
  <c r="L2143" i="20"/>
  <c r="V2142" i="20"/>
  <c r="R2142" i="20"/>
  <c r="N2142" i="20"/>
  <c r="L2142" i="20"/>
  <c r="V2141" i="20"/>
  <c r="R2141" i="20"/>
  <c r="N2141" i="20"/>
  <c r="L2141" i="20"/>
  <c r="V2140" i="20"/>
  <c r="R2140" i="20"/>
  <c r="N2140" i="20"/>
  <c r="L2140" i="20"/>
  <c r="V2139" i="20"/>
  <c r="R2139" i="20"/>
  <c r="N2139" i="20"/>
  <c r="L2139" i="20"/>
  <c r="V2138" i="20"/>
  <c r="R2138" i="20"/>
  <c r="N2138" i="20"/>
  <c r="L2138" i="20"/>
  <c r="V2137" i="20"/>
  <c r="R2137" i="20"/>
  <c r="N2137" i="20"/>
  <c r="L2137" i="20"/>
  <c r="V2136" i="20"/>
  <c r="R2136" i="20"/>
  <c r="N2136" i="20"/>
  <c r="L2136" i="20"/>
  <c r="V2135" i="20"/>
  <c r="R2135" i="20"/>
  <c r="N2135" i="20"/>
  <c r="L2135" i="20"/>
  <c r="V2134" i="20"/>
  <c r="R2134" i="20"/>
  <c r="N2134" i="20"/>
  <c r="L2134" i="20"/>
  <c r="V2133" i="20"/>
  <c r="R2133" i="20"/>
  <c r="N2133" i="20"/>
  <c r="L2133" i="20"/>
  <c r="V2132" i="20"/>
  <c r="R2132" i="20"/>
  <c r="N2132" i="20"/>
  <c r="L2132" i="20"/>
  <c r="V2131" i="20"/>
  <c r="R2131" i="20"/>
  <c r="N2131" i="20"/>
  <c r="L2131" i="20"/>
  <c r="V2130" i="20"/>
  <c r="R2130" i="20"/>
  <c r="N2130" i="20"/>
  <c r="L2130" i="20"/>
  <c r="V2129" i="20"/>
  <c r="R2129" i="20"/>
  <c r="N2129" i="20"/>
  <c r="L2129" i="20"/>
  <c r="V2128" i="20"/>
  <c r="R2128" i="20"/>
  <c r="N2128" i="20"/>
  <c r="L2128" i="20"/>
  <c r="V2127" i="20"/>
  <c r="R2127" i="20"/>
  <c r="N2127" i="20"/>
  <c r="L2127" i="20"/>
  <c r="V2126" i="20"/>
  <c r="R2126" i="20"/>
  <c r="N2126" i="20"/>
  <c r="L2126" i="20"/>
  <c r="V2125" i="20"/>
  <c r="R2125" i="20"/>
  <c r="N2125" i="20"/>
  <c r="L2125" i="20"/>
  <c r="V2124" i="20"/>
  <c r="R2124" i="20"/>
  <c r="N2124" i="20"/>
  <c r="L2124" i="20"/>
  <c r="V2123" i="20"/>
  <c r="R2123" i="20"/>
  <c r="N2123" i="20"/>
  <c r="L2123" i="20"/>
  <c r="V2122" i="20"/>
  <c r="R2122" i="20"/>
  <c r="N2122" i="20"/>
  <c r="L2122" i="20"/>
  <c r="V2121" i="20"/>
  <c r="R2121" i="20"/>
  <c r="N2121" i="20"/>
  <c r="L2121" i="20"/>
  <c r="V2120" i="20"/>
  <c r="R2120" i="20"/>
  <c r="N2120" i="20"/>
  <c r="L2120" i="20"/>
  <c r="V2119" i="20"/>
  <c r="R2119" i="20"/>
  <c r="N2119" i="20"/>
  <c r="L2119" i="20"/>
  <c r="V2118" i="20"/>
  <c r="R2118" i="20"/>
  <c r="N2118" i="20"/>
  <c r="L2118" i="20"/>
  <c r="V2117" i="20"/>
  <c r="R2117" i="20"/>
  <c r="N2117" i="20"/>
  <c r="L2117" i="20"/>
  <c r="V2116" i="20"/>
  <c r="R2116" i="20"/>
  <c r="N2116" i="20"/>
  <c r="L2116" i="20"/>
  <c r="V2115" i="20"/>
  <c r="R2115" i="20"/>
  <c r="N2115" i="20"/>
  <c r="L2115" i="20"/>
  <c r="V2114" i="20"/>
  <c r="R2114" i="20"/>
  <c r="N2114" i="20"/>
  <c r="L2114" i="20"/>
  <c r="V2113" i="20"/>
  <c r="R2113" i="20"/>
  <c r="N2113" i="20"/>
  <c r="L2113" i="20"/>
  <c r="V2112" i="20"/>
  <c r="R2112" i="20"/>
  <c r="N2112" i="20"/>
  <c r="L2112" i="20"/>
  <c r="V2111" i="20"/>
  <c r="R2111" i="20"/>
  <c r="N2111" i="20"/>
  <c r="L2111" i="20"/>
  <c r="V2110" i="20"/>
  <c r="R2110" i="20"/>
  <c r="N2110" i="20"/>
  <c r="L2110" i="20"/>
  <c r="V2109" i="20"/>
  <c r="R2109" i="20"/>
  <c r="N2109" i="20"/>
  <c r="L2109" i="20"/>
  <c r="V2108" i="20"/>
  <c r="R2108" i="20"/>
  <c r="N2108" i="20"/>
  <c r="L2108" i="20"/>
  <c r="V2107" i="20"/>
  <c r="R2107" i="20"/>
  <c r="N2107" i="20"/>
  <c r="L2107" i="20"/>
  <c r="V2106" i="20"/>
  <c r="R2106" i="20"/>
  <c r="N2106" i="20"/>
  <c r="L2106" i="20"/>
  <c r="V2105" i="20"/>
  <c r="R2105" i="20"/>
  <c r="N2105" i="20"/>
  <c r="L2105" i="20"/>
  <c r="V2104" i="20"/>
  <c r="R2104" i="20"/>
  <c r="N2104" i="20"/>
  <c r="L2104" i="20"/>
  <c r="V2103" i="20"/>
  <c r="R2103" i="20"/>
  <c r="N2103" i="20"/>
  <c r="L2103" i="20"/>
  <c r="V2102" i="20"/>
  <c r="R2102" i="20"/>
  <c r="N2102" i="20"/>
  <c r="L2102" i="20"/>
  <c r="V2101" i="20"/>
  <c r="R2101" i="20"/>
  <c r="N2101" i="20"/>
  <c r="L2101" i="20"/>
  <c r="V2100" i="20"/>
  <c r="R2100" i="20"/>
  <c r="N2100" i="20"/>
  <c r="L2100" i="20"/>
  <c r="V2099" i="20"/>
  <c r="R2099" i="20"/>
  <c r="N2099" i="20"/>
  <c r="L2099" i="20"/>
  <c r="V2098" i="20"/>
  <c r="R2098" i="20"/>
  <c r="N2098" i="20"/>
  <c r="L2098" i="20"/>
  <c r="V2097" i="20"/>
  <c r="R2097" i="20"/>
  <c r="N2097" i="20"/>
  <c r="L2097" i="20"/>
  <c r="V2096" i="20"/>
  <c r="R2096" i="20"/>
  <c r="N2096" i="20"/>
  <c r="L2096" i="20"/>
  <c r="V2095" i="20"/>
  <c r="R2095" i="20"/>
  <c r="N2095" i="20"/>
  <c r="L2095" i="20"/>
  <c r="V2094" i="20"/>
  <c r="R2094" i="20"/>
  <c r="N2094" i="20"/>
  <c r="L2094" i="20"/>
  <c r="V2093" i="20"/>
  <c r="R2093" i="20"/>
  <c r="N2093" i="20"/>
  <c r="L2093" i="20"/>
  <c r="V2092" i="20"/>
  <c r="R2092" i="20"/>
  <c r="N2092" i="20"/>
  <c r="L2092" i="20"/>
  <c r="V2091" i="20"/>
  <c r="R2091" i="20"/>
  <c r="N2091" i="20"/>
  <c r="L2091" i="20"/>
  <c r="V2090" i="20"/>
  <c r="R2090" i="20"/>
  <c r="N2090" i="20"/>
  <c r="L2090" i="20"/>
  <c r="V2089" i="20"/>
  <c r="R2089" i="20"/>
  <c r="N2089" i="20"/>
  <c r="L2089" i="20"/>
  <c r="V2088" i="20"/>
  <c r="R2088" i="20"/>
  <c r="N2088" i="20"/>
  <c r="L2088" i="20"/>
  <c r="V2087" i="20"/>
  <c r="R2087" i="20"/>
  <c r="N2087" i="20"/>
  <c r="L2087" i="20"/>
  <c r="V2086" i="20"/>
  <c r="R2086" i="20"/>
  <c r="N2086" i="20"/>
  <c r="L2086" i="20"/>
  <c r="V2085" i="20"/>
  <c r="R2085" i="20"/>
  <c r="N2085" i="20"/>
  <c r="L2085" i="20"/>
  <c r="V2084" i="20"/>
  <c r="R2084" i="20"/>
  <c r="N2084" i="20"/>
  <c r="L2084" i="20"/>
  <c r="V2083" i="20"/>
  <c r="R2083" i="20"/>
  <c r="N2083" i="20"/>
  <c r="L2083" i="20"/>
  <c r="V2082" i="20"/>
  <c r="R2082" i="20"/>
  <c r="N2082" i="20"/>
  <c r="L2082" i="20"/>
  <c r="V2081" i="20"/>
  <c r="R2081" i="20"/>
  <c r="N2081" i="20"/>
  <c r="L2081" i="20"/>
  <c r="V2080" i="20"/>
  <c r="R2080" i="20"/>
  <c r="N2080" i="20"/>
  <c r="L2080" i="20"/>
  <c r="V2079" i="20"/>
  <c r="R2079" i="20"/>
  <c r="N2079" i="20"/>
  <c r="L2079" i="20"/>
  <c r="V2078" i="20"/>
  <c r="R2078" i="20"/>
  <c r="N2078" i="20"/>
  <c r="L2078" i="20"/>
  <c r="V2077" i="20"/>
  <c r="R2077" i="20"/>
  <c r="N2077" i="20"/>
  <c r="L2077" i="20"/>
  <c r="V2076" i="20"/>
  <c r="R2076" i="20"/>
  <c r="N2076" i="20"/>
  <c r="L2076" i="20"/>
  <c r="V2075" i="20"/>
  <c r="R2075" i="20"/>
  <c r="N2075" i="20"/>
  <c r="L2075" i="20"/>
  <c r="V2074" i="20"/>
  <c r="R2074" i="20"/>
  <c r="N2074" i="20"/>
  <c r="L2074" i="20"/>
  <c r="V2073" i="20"/>
  <c r="R2073" i="20"/>
  <c r="N2073" i="20"/>
  <c r="L2073" i="20"/>
  <c r="V2072" i="20"/>
  <c r="R2072" i="20"/>
  <c r="N2072" i="20"/>
  <c r="L2072" i="20"/>
  <c r="V2071" i="20"/>
  <c r="R2071" i="20"/>
  <c r="N2071" i="20"/>
  <c r="L2071" i="20"/>
  <c r="V2070" i="20"/>
  <c r="R2070" i="20"/>
  <c r="N2070" i="20"/>
  <c r="L2070" i="20"/>
  <c r="V2069" i="20"/>
  <c r="R2069" i="20"/>
  <c r="N2069" i="20"/>
  <c r="L2069" i="20"/>
  <c r="V2068" i="20"/>
  <c r="R2068" i="20"/>
  <c r="N2068" i="20"/>
  <c r="L2068" i="20"/>
  <c r="V2067" i="20"/>
  <c r="R2067" i="20"/>
  <c r="N2067" i="20"/>
  <c r="L2067" i="20"/>
  <c r="V2066" i="20"/>
  <c r="R2066" i="20"/>
  <c r="N2066" i="20"/>
  <c r="L2066" i="20"/>
  <c r="V2065" i="20"/>
  <c r="R2065" i="20"/>
  <c r="N2065" i="20"/>
  <c r="L2065" i="20"/>
  <c r="V2064" i="20"/>
  <c r="R2064" i="20"/>
  <c r="N2064" i="20"/>
  <c r="L2064" i="20"/>
  <c r="V2063" i="20"/>
  <c r="R2063" i="20"/>
  <c r="N2063" i="20"/>
  <c r="L2063" i="20"/>
  <c r="V2062" i="20"/>
  <c r="R2062" i="20"/>
  <c r="N2062" i="20"/>
  <c r="L2062" i="20"/>
  <c r="V2061" i="20"/>
  <c r="R2061" i="20"/>
  <c r="N2061" i="20"/>
  <c r="L2061" i="20"/>
  <c r="V2060" i="20"/>
  <c r="R2060" i="20"/>
  <c r="N2060" i="20"/>
  <c r="L2060" i="20"/>
  <c r="V2059" i="20"/>
  <c r="R2059" i="20"/>
  <c r="N2059" i="20"/>
  <c r="L2059" i="20"/>
  <c r="V2058" i="20"/>
  <c r="R2058" i="20"/>
  <c r="N2058" i="20"/>
  <c r="L2058" i="20"/>
  <c r="V2057" i="20"/>
  <c r="R2057" i="20"/>
  <c r="N2057" i="20"/>
  <c r="L2057" i="20"/>
  <c r="V2056" i="20"/>
  <c r="R2056" i="20"/>
  <c r="N2056" i="20"/>
  <c r="L2056" i="20"/>
  <c r="V2055" i="20"/>
  <c r="R2055" i="20"/>
  <c r="N2055" i="20"/>
  <c r="L2055" i="20"/>
  <c r="V2054" i="20"/>
  <c r="R2054" i="20"/>
  <c r="N2054" i="20"/>
  <c r="L2054" i="20"/>
  <c r="V2053" i="20"/>
  <c r="R2053" i="20"/>
  <c r="N2053" i="20"/>
  <c r="L2053" i="20"/>
  <c r="V2052" i="20"/>
  <c r="R2052" i="20"/>
  <c r="N2052" i="20"/>
  <c r="L2052" i="20"/>
  <c r="V2051" i="20"/>
  <c r="R2051" i="20"/>
  <c r="N2051" i="20"/>
  <c r="L2051" i="20"/>
  <c r="V2050" i="20"/>
  <c r="R2050" i="20"/>
  <c r="N2050" i="20"/>
  <c r="L2050" i="20"/>
  <c r="V2049" i="20"/>
  <c r="R2049" i="20"/>
  <c r="N2049" i="20"/>
  <c r="L2049" i="20"/>
  <c r="V2048" i="20"/>
  <c r="R2048" i="20"/>
  <c r="N2048" i="20"/>
  <c r="L2048" i="20"/>
  <c r="V2047" i="20"/>
  <c r="R2047" i="20"/>
  <c r="N2047" i="20"/>
  <c r="L2047" i="20"/>
  <c r="V2046" i="20"/>
  <c r="R2046" i="20"/>
  <c r="N2046" i="20"/>
  <c r="L2046" i="20"/>
  <c r="V2045" i="20"/>
  <c r="R2045" i="20"/>
  <c r="N2045" i="20"/>
  <c r="L2045" i="20"/>
  <c r="V2044" i="20"/>
  <c r="R2044" i="20"/>
  <c r="N2044" i="20"/>
  <c r="L2044" i="20"/>
  <c r="V2043" i="20"/>
  <c r="R2043" i="20"/>
  <c r="N2043" i="20"/>
  <c r="L2043" i="20"/>
  <c r="V2042" i="20"/>
  <c r="R2042" i="20"/>
  <c r="N2042" i="20"/>
  <c r="L2042" i="20"/>
  <c r="V2041" i="20"/>
  <c r="R2041" i="20"/>
  <c r="N2041" i="20"/>
  <c r="L2041" i="20"/>
  <c r="V2040" i="20"/>
  <c r="R2040" i="20"/>
  <c r="N2040" i="20"/>
  <c r="L2040" i="20"/>
  <c r="V2039" i="20"/>
  <c r="R2039" i="20"/>
  <c r="N2039" i="20"/>
  <c r="L2039" i="20"/>
  <c r="V2038" i="20"/>
  <c r="R2038" i="20"/>
  <c r="N2038" i="20"/>
  <c r="L2038" i="20"/>
  <c r="V2037" i="20"/>
  <c r="R2037" i="20"/>
  <c r="N2037" i="20"/>
  <c r="L2037" i="20"/>
  <c r="V2036" i="20"/>
  <c r="R2036" i="20"/>
  <c r="N2036" i="20"/>
  <c r="L2036" i="20"/>
  <c r="V2035" i="20"/>
  <c r="R2035" i="20"/>
  <c r="N2035" i="20"/>
  <c r="L2035" i="20"/>
  <c r="V2034" i="20"/>
  <c r="R2034" i="20"/>
  <c r="N2034" i="20"/>
  <c r="L2034" i="20"/>
  <c r="V2033" i="20"/>
  <c r="R2033" i="20"/>
  <c r="N2033" i="20"/>
  <c r="L2033" i="20"/>
  <c r="V2032" i="20"/>
  <c r="R2032" i="20"/>
  <c r="N2032" i="20"/>
  <c r="L2032" i="20"/>
  <c r="V2031" i="20"/>
  <c r="R2031" i="20"/>
  <c r="N2031" i="20"/>
  <c r="L2031" i="20"/>
  <c r="V2030" i="20"/>
  <c r="R2030" i="20"/>
  <c r="N2030" i="20"/>
  <c r="L2030" i="20"/>
  <c r="V2029" i="20"/>
  <c r="R2029" i="20"/>
  <c r="N2029" i="20"/>
  <c r="L2029" i="20"/>
  <c r="V2028" i="20"/>
  <c r="R2028" i="20"/>
  <c r="N2028" i="20"/>
  <c r="L2028" i="20"/>
  <c r="V2027" i="20"/>
  <c r="R2027" i="20"/>
  <c r="N2027" i="20"/>
  <c r="L2027" i="20"/>
  <c r="V2026" i="20"/>
  <c r="R2026" i="20"/>
  <c r="N2026" i="20"/>
  <c r="L2026" i="20"/>
  <c r="V2025" i="20"/>
  <c r="R2025" i="20"/>
  <c r="N2025" i="20"/>
  <c r="L2025" i="20"/>
  <c r="V2024" i="20"/>
  <c r="R2024" i="20"/>
  <c r="N2024" i="20"/>
  <c r="L2024" i="20"/>
  <c r="V2023" i="20"/>
  <c r="R2023" i="20"/>
  <c r="N2023" i="20"/>
  <c r="L2023" i="20"/>
  <c r="V2022" i="20"/>
  <c r="R2022" i="20"/>
  <c r="N2022" i="20"/>
  <c r="L2022" i="20"/>
  <c r="V2021" i="20"/>
  <c r="R2021" i="20"/>
  <c r="N2021" i="20"/>
  <c r="L2021" i="20"/>
  <c r="V2018" i="20"/>
  <c r="R2018" i="20"/>
  <c r="N2018" i="20"/>
  <c r="L2018" i="20"/>
  <c r="V2017" i="20"/>
  <c r="R2017" i="20"/>
  <c r="N2017" i="20"/>
  <c r="L2017" i="20"/>
  <c r="V2016" i="20"/>
  <c r="R2016" i="20"/>
  <c r="N2016" i="20"/>
  <c r="L2016" i="20"/>
  <c r="V2015" i="20"/>
  <c r="R2015" i="20"/>
  <c r="N2015" i="20"/>
  <c r="L2015" i="20"/>
  <c r="V2014" i="20"/>
  <c r="R2014" i="20"/>
  <c r="N2014" i="20"/>
  <c r="L2014" i="20"/>
  <c r="V2013" i="20"/>
  <c r="R2013" i="20"/>
  <c r="N2013" i="20"/>
  <c r="L2013" i="20"/>
  <c r="V2012" i="20"/>
  <c r="R2012" i="20"/>
  <c r="N2012" i="20"/>
  <c r="L2012" i="20"/>
  <c r="V2011" i="20"/>
  <c r="R2011" i="20"/>
  <c r="N2011" i="20"/>
  <c r="L2011" i="20"/>
  <c r="V2010" i="20"/>
  <c r="R2010" i="20"/>
  <c r="N2010" i="20"/>
  <c r="L2010" i="20"/>
  <c r="V2009" i="20"/>
  <c r="R2009" i="20"/>
  <c r="N2009" i="20"/>
  <c r="L2009" i="20"/>
  <c r="V2008" i="20"/>
  <c r="R2008" i="20"/>
  <c r="N2008" i="20"/>
  <c r="L2008" i="20"/>
  <c r="V2007" i="20"/>
  <c r="R2007" i="20"/>
  <c r="N2007" i="20"/>
  <c r="L2007" i="20"/>
  <c r="V2006" i="20"/>
  <c r="R2006" i="20"/>
  <c r="N2006" i="20"/>
  <c r="L2006" i="20"/>
  <c r="V2005" i="20"/>
  <c r="R2005" i="20"/>
  <c r="N2005" i="20"/>
  <c r="L2005" i="20"/>
  <c r="V2004" i="20"/>
  <c r="R2004" i="20"/>
  <c r="N2004" i="20"/>
  <c r="L2004" i="20"/>
  <c r="V2003" i="20"/>
  <c r="R2003" i="20"/>
  <c r="N2003" i="20"/>
  <c r="L2003" i="20"/>
  <c r="V2002" i="20"/>
  <c r="R2002" i="20"/>
  <c r="N2002" i="20"/>
  <c r="L2002" i="20"/>
  <c r="V2001" i="20"/>
  <c r="R2001" i="20"/>
  <c r="N2001" i="20"/>
  <c r="L2001" i="20"/>
  <c r="V2000" i="20"/>
  <c r="R2000" i="20"/>
  <c r="N2000" i="20"/>
  <c r="L2000" i="20"/>
  <c r="V1999" i="20"/>
  <c r="R1999" i="20"/>
  <c r="N1999" i="20"/>
  <c r="L1999" i="20"/>
  <c r="V1998" i="20"/>
  <c r="R1998" i="20"/>
  <c r="N1998" i="20"/>
  <c r="L1998" i="20"/>
  <c r="V1997" i="20"/>
  <c r="R1997" i="20"/>
  <c r="N1997" i="20"/>
  <c r="L1997" i="20"/>
  <c r="V1996" i="20"/>
  <c r="R1996" i="20"/>
  <c r="N1996" i="20"/>
  <c r="L1996" i="20"/>
  <c r="V1995" i="20"/>
  <c r="R1995" i="20"/>
  <c r="N1995" i="20"/>
  <c r="L1995" i="20"/>
  <c r="V1994" i="20"/>
  <c r="R1994" i="20"/>
  <c r="N1994" i="20"/>
  <c r="L1994" i="20"/>
  <c r="V1993" i="20"/>
  <c r="R1993" i="20"/>
  <c r="N1993" i="20"/>
  <c r="L1993" i="20"/>
  <c r="V1992" i="20"/>
  <c r="R1992" i="20"/>
  <c r="N1992" i="20"/>
  <c r="L1992" i="20"/>
  <c r="V1991" i="20"/>
  <c r="R1991" i="20"/>
  <c r="N1991" i="20"/>
  <c r="L1991" i="20"/>
  <c r="V1990" i="20"/>
  <c r="R1990" i="20"/>
  <c r="N1990" i="20"/>
  <c r="L1990" i="20"/>
  <c r="V1989" i="20"/>
  <c r="R1989" i="20"/>
  <c r="N1989" i="20"/>
  <c r="L1989" i="20"/>
  <c r="V1988" i="20"/>
  <c r="R1988" i="20"/>
  <c r="N1988" i="20"/>
  <c r="L1988" i="20"/>
  <c r="V1987" i="20"/>
  <c r="R1987" i="20"/>
  <c r="N1987" i="20"/>
  <c r="L1987" i="20"/>
  <c r="V1986" i="20"/>
  <c r="R1986" i="20"/>
  <c r="N1986" i="20"/>
  <c r="L1986" i="20"/>
  <c r="V1985" i="20"/>
  <c r="R1985" i="20"/>
  <c r="N1985" i="20"/>
  <c r="L1985" i="20"/>
  <c r="V1984" i="20"/>
  <c r="R1984" i="20"/>
  <c r="N1984" i="20"/>
  <c r="L1984" i="20"/>
  <c r="V1983" i="20"/>
  <c r="R1983" i="20"/>
  <c r="N1983" i="20"/>
  <c r="L1983" i="20"/>
  <c r="V1982" i="20"/>
  <c r="R1982" i="20"/>
  <c r="N1982" i="20"/>
  <c r="L1982" i="20"/>
  <c r="V1981" i="20"/>
  <c r="R1981" i="20"/>
  <c r="N1981" i="20"/>
  <c r="L1981" i="20"/>
  <c r="V1980" i="20"/>
  <c r="R1980" i="20"/>
  <c r="N1980" i="20"/>
  <c r="L1980" i="20"/>
  <c r="V1979" i="20"/>
  <c r="R1979" i="20"/>
  <c r="N1979" i="20"/>
  <c r="L1979" i="20"/>
  <c r="V1978" i="20"/>
  <c r="R1978" i="20"/>
  <c r="N1978" i="20"/>
  <c r="L1978" i="20"/>
  <c r="V1977" i="20"/>
  <c r="R1977" i="20"/>
  <c r="N1977" i="20"/>
  <c r="L1977" i="20"/>
  <c r="V1976" i="20"/>
  <c r="R1976" i="20"/>
  <c r="N1976" i="20"/>
  <c r="L1976" i="20"/>
  <c r="V1975" i="20"/>
  <c r="R1975" i="20"/>
  <c r="N1975" i="20"/>
  <c r="L1975" i="20"/>
  <c r="V1974" i="20"/>
  <c r="R1974" i="20"/>
  <c r="N1974" i="20"/>
  <c r="L1974" i="20"/>
  <c r="V1973" i="20"/>
  <c r="R1973" i="20"/>
  <c r="N1973" i="20"/>
  <c r="L1973" i="20"/>
  <c r="V1972" i="20"/>
  <c r="R1972" i="20"/>
  <c r="N1972" i="20"/>
  <c r="L1972" i="20"/>
  <c r="V1971" i="20"/>
  <c r="R1971" i="20"/>
  <c r="N1971" i="20"/>
  <c r="L1971" i="20"/>
  <c r="V1970" i="20"/>
  <c r="R1970" i="20"/>
  <c r="N1970" i="20"/>
  <c r="L1970" i="20"/>
  <c r="V1969" i="20"/>
  <c r="R1969" i="20"/>
  <c r="N1969" i="20"/>
  <c r="L1969" i="20"/>
  <c r="V1968" i="20"/>
  <c r="R1968" i="20"/>
  <c r="N1968" i="20"/>
  <c r="L1968" i="20"/>
  <c r="V1967" i="20"/>
  <c r="R1967" i="20"/>
  <c r="N1967" i="20"/>
  <c r="L1967" i="20"/>
  <c r="V1966" i="20"/>
  <c r="R1966" i="20"/>
  <c r="N1966" i="20"/>
  <c r="L1966" i="20"/>
  <c r="V1965" i="20"/>
  <c r="R1965" i="20"/>
  <c r="N1965" i="20"/>
  <c r="L1965" i="20"/>
  <c r="V1964" i="20"/>
  <c r="R1964" i="20"/>
  <c r="N1964" i="20"/>
  <c r="L1964" i="20"/>
  <c r="V1963" i="20"/>
  <c r="R1963" i="20"/>
  <c r="N1963" i="20"/>
  <c r="L1963" i="20"/>
  <c r="V1962" i="20"/>
  <c r="R1962" i="20"/>
  <c r="N1962" i="20"/>
  <c r="L1962" i="20"/>
  <c r="V1961" i="20"/>
  <c r="R1961" i="20"/>
  <c r="N1961" i="20"/>
  <c r="L1961" i="20"/>
  <c r="V1960" i="20"/>
  <c r="R1960" i="20"/>
  <c r="N1960" i="20"/>
  <c r="L1960" i="20"/>
  <c r="V1959" i="20"/>
  <c r="R1959" i="20"/>
  <c r="N1959" i="20"/>
  <c r="L1959" i="20"/>
  <c r="V1958" i="20"/>
  <c r="R1958" i="20"/>
  <c r="N1958" i="20"/>
  <c r="L1958" i="20"/>
  <c r="V1957" i="20"/>
  <c r="R1957" i="20"/>
  <c r="N1957" i="20"/>
  <c r="L1957" i="20"/>
  <c r="V1956" i="20"/>
  <c r="R1956" i="20"/>
  <c r="N1956" i="20"/>
  <c r="L1956" i="20"/>
  <c r="V1955" i="20"/>
  <c r="R1955" i="20"/>
  <c r="N1955" i="20"/>
  <c r="L1955" i="20"/>
  <c r="V1954" i="20"/>
  <c r="R1954" i="20"/>
  <c r="N1954" i="20"/>
  <c r="L1954" i="20"/>
  <c r="V1953" i="20"/>
  <c r="R1953" i="20"/>
  <c r="N1953" i="20"/>
  <c r="L1953" i="20"/>
  <c r="V1952" i="20"/>
  <c r="R1952" i="20"/>
  <c r="N1952" i="20"/>
  <c r="L1952" i="20"/>
  <c r="V1951" i="20"/>
  <c r="R1951" i="20"/>
  <c r="N1951" i="20"/>
  <c r="L1951" i="20"/>
  <c r="V1950" i="20"/>
  <c r="R1950" i="20"/>
  <c r="N1950" i="20"/>
  <c r="L1950" i="20"/>
  <c r="V1949" i="20"/>
  <c r="R1949" i="20"/>
  <c r="N1949" i="20"/>
  <c r="L1949" i="20"/>
  <c r="V1948" i="20"/>
  <c r="R1948" i="20"/>
  <c r="N1948" i="20"/>
  <c r="L1948" i="20"/>
  <c r="V1947" i="20"/>
  <c r="R1947" i="20"/>
  <c r="N1947" i="20"/>
  <c r="L1947" i="20"/>
  <c r="V1946" i="20"/>
  <c r="R1946" i="20"/>
  <c r="N1946" i="20"/>
  <c r="L1946" i="20"/>
  <c r="V1945" i="20"/>
  <c r="R1945" i="20"/>
  <c r="N1945" i="20"/>
  <c r="L1945" i="20"/>
  <c r="V1944" i="20"/>
  <c r="R1944" i="20"/>
  <c r="N1944" i="20"/>
  <c r="L1944" i="20"/>
  <c r="V1943" i="20"/>
  <c r="R1943" i="20"/>
  <c r="N1943" i="20"/>
  <c r="L1943" i="20"/>
  <c r="B1943" i="20"/>
  <c r="V1942" i="20"/>
  <c r="R1942" i="20"/>
  <c r="N1942" i="20"/>
  <c r="L1942" i="20"/>
  <c r="V1941" i="20"/>
  <c r="R1941" i="20"/>
  <c r="N1941" i="20"/>
  <c r="L1941" i="20"/>
  <c r="V1940" i="20"/>
  <c r="R1940" i="20"/>
  <c r="N1940" i="20"/>
  <c r="L1940" i="20"/>
  <c r="V1939" i="20"/>
  <c r="R1939" i="20"/>
  <c r="N1939" i="20"/>
  <c r="L1939" i="20"/>
  <c r="V1938" i="20"/>
  <c r="R1938" i="20"/>
  <c r="N1938" i="20"/>
  <c r="L1938" i="20"/>
  <c r="V1937" i="20"/>
  <c r="R1937" i="20"/>
  <c r="N1937" i="20"/>
  <c r="L1937" i="20"/>
  <c r="V1936" i="20"/>
  <c r="R1936" i="20"/>
  <c r="N1936" i="20"/>
  <c r="L1936" i="20"/>
  <c r="V1935" i="20"/>
  <c r="R1935" i="20"/>
  <c r="N1935" i="20"/>
  <c r="L1935" i="20"/>
  <c r="V1934" i="20"/>
  <c r="R1934" i="20"/>
  <c r="N1934" i="20"/>
  <c r="L1934" i="20"/>
  <c r="V1933" i="20"/>
  <c r="R1933" i="20"/>
  <c r="N1933" i="20"/>
  <c r="L1933" i="20"/>
  <c r="V1932" i="20"/>
  <c r="R1932" i="20"/>
  <c r="N1932" i="20"/>
  <c r="L1932" i="20"/>
  <c r="V1931" i="20"/>
  <c r="R1931" i="20"/>
  <c r="N1931" i="20"/>
  <c r="L1931" i="20"/>
  <c r="V1930" i="20"/>
  <c r="R1930" i="20"/>
  <c r="N1930" i="20"/>
  <c r="L1930" i="20"/>
  <c r="V1929" i="20"/>
  <c r="R1929" i="20"/>
  <c r="N1929" i="20"/>
  <c r="L1929" i="20"/>
  <c r="V1928" i="20"/>
  <c r="R1928" i="20"/>
  <c r="N1928" i="20"/>
  <c r="L1928" i="20"/>
  <c r="V1927" i="20"/>
  <c r="R1927" i="20"/>
  <c r="N1927" i="20"/>
  <c r="L1927" i="20"/>
  <c r="V1926" i="20"/>
  <c r="R1926" i="20"/>
  <c r="N1926" i="20"/>
  <c r="L1926" i="20"/>
  <c r="V1925" i="20"/>
  <c r="R1925" i="20"/>
  <c r="N1925" i="20"/>
  <c r="L1925" i="20"/>
  <c r="V1924" i="20"/>
  <c r="R1924" i="20"/>
  <c r="N1924" i="20"/>
  <c r="L1924" i="20"/>
  <c r="V1923" i="20"/>
  <c r="R1923" i="20"/>
  <c r="N1923" i="20"/>
  <c r="L1923" i="20"/>
  <c r="V1922" i="20"/>
  <c r="R1922" i="20"/>
  <c r="N1922" i="20"/>
  <c r="L1922" i="20"/>
  <c r="V1921" i="20"/>
  <c r="R1921" i="20"/>
  <c r="N1921" i="20"/>
  <c r="L1921" i="20"/>
  <c r="V1920" i="20"/>
  <c r="R1920" i="20"/>
  <c r="N1920" i="20"/>
  <c r="L1920" i="20"/>
  <c r="V1919" i="20"/>
  <c r="R1919" i="20"/>
  <c r="N1919" i="20"/>
  <c r="L1919" i="20"/>
  <c r="V1918" i="20"/>
  <c r="R1918" i="20"/>
  <c r="N1918" i="20"/>
  <c r="L1918" i="20"/>
  <c r="V1917" i="20"/>
  <c r="R1917" i="20"/>
  <c r="N1917" i="20"/>
  <c r="L1917" i="20"/>
  <c r="V1916" i="20"/>
  <c r="R1916" i="20"/>
  <c r="N1916" i="20"/>
  <c r="L1916" i="20"/>
  <c r="V1915" i="20"/>
  <c r="R1915" i="20"/>
  <c r="N1915" i="20"/>
  <c r="L1915" i="20"/>
  <c r="V1914" i="20"/>
  <c r="R1914" i="20"/>
  <c r="N1914" i="20"/>
  <c r="L1914" i="20"/>
  <c r="V1913" i="20"/>
  <c r="R1913" i="20"/>
  <c r="N1913" i="20"/>
  <c r="L1913" i="20"/>
  <c r="V1912" i="20"/>
  <c r="R1912" i="20"/>
  <c r="N1912" i="20"/>
  <c r="L1912" i="20"/>
  <c r="V1911" i="20"/>
  <c r="R1911" i="20"/>
  <c r="N1911" i="20"/>
  <c r="L1911" i="20"/>
  <c r="V1910" i="20"/>
  <c r="R1910" i="20"/>
  <c r="N1910" i="20"/>
  <c r="L1910" i="20"/>
  <c r="V1909" i="20"/>
  <c r="R1909" i="20"/>
  <c r="N1909" i="20"/>
  <c r="L1909" i="20"/>
  <c r="V1908" i="20"/>
  <c r="R1908" i="20"/>
  <c r="N1908" i="20"/>
  <c r="L1908" i="20"/>
  <c r="V1907" i="20"/>
  <c r="R1907" i="20"/>
  <c r="N1907" i="20"/>
  <c r="L1907" i="20"/>
  <c r="V1906" i="20"/>
  <c r="R1906" i="20"/>
  <c r="N1906" i="20"/>
  <c r="L1906" i="20"/>
  <c r="V1905" i="20"/>
  <c r="R1905" i="20"/>
  <c r="N1905" i="20"/>
  <c r="L1905" i="20"/>
  <c r="V1904" i="20"/>
  <c r="R1904" i="20"/>
  <c r="N1904" i="20"/>
  <c r="L1904" i="20"/>
  <c r="V1903" i="20"/>
  <c r="R1903" i="20"/>
  <c r="N1903" i="20"/>
  <c r="L1903" i="20"/>
  <c r="V1902" i="20"/>
  <c r="R1902" i="20"/>
  <c r="N1902" i="20"/>
  <c r="L1902" i="20"/>
  <c r="V1901" i="20"/>
  <c r="R1901" i="20"/>
  <c r="N1901" i="20"/>
  <c r="L1901" i="20"/>
  <c r="V1900" i="20"/>
  <c r="R1900" i="20"/>
  <c r="N1900" i="20"/>
  <c r="L1900" i="20"/>
  <c r="V1899" i="20"/>
  <c r="R1899" i="20"/>
  <c r="N1899" i="20"/>
  <c r="L1899" i="20"/>
  <c r="V1898" i="20"/>
  <c r="R1898" i="20"/>
  <c r="N1898" i="20"/>
  <c r="L1898" i="20"/>
  <c r="V1897" i="20"/>
  <c r="R1897" i="20"/>
  <c r="N1897" i="20"/>
  <c r="L1897" i="20"/>
  <c r="V1896" i="20"/>
  <c r="R1896" i="20"/>
  <c r="N1896" i="20"/>
  <c r="L1896" i="20"/>
  <c r="V1895" i="20"/>
  <c r="R1895" i="20"/>
  <c r="N1895" i="20"/>
  <c r="L1895" i="20"/>
  <c r="V1894" i="20"/>
  <c r="R1894" i="20"/>
  <c r="N1894" i="20"/>
  <c r="L1894" i="20"/>
  <c r="V1893" i="20"/>
  <c r="R1893" i="20"/>
  <c r="N1893" i="20"/>
  <c r="L1893" i="20"/>
  <c r="V1892" i="20"/>
  <c r="R1892" i="20"/>
  <c r="N1892" i="20"/>
  <c r="L1892" i="20"/>
  <c r="V1891" i="20"/>
  <c r="R1891" i="20"/>
  <c r="N1891" i="20"/>
  <c r="L1891" i="20"/>
  <c r="V1890" i="20"/>
  <c r="R1890" i="20"/>
  <c r="N1890" i="20"/>
  <c r="L1890" i="20"/>
  <c r="V1889" i="20"/>
  <c r="R1889" i="20"/>
  <c r="N1889" i="20"/>
  <c r="L1889" i="20"/>
  <c r="V1888" i="20"/>
  <c r="R1888" i="20"/>
  <c r="N1888" i="20"/>
  <c r="L1888" i="20"/>
  <c r="V1887" i="20"/>
  <c r="R1887" i="20"/>
  <c r="N1887" i="20"/>
  <c r="L1887" i="20"/>
  <c r="V1886" i="20"/>
  <c r="R1886" i="20"/>
  <c r="N1886" i="20"/>
  <c r="L1886" i="20"/>
  <c r="V1885" i="20"/>
  <c r="R1885" i="20"/>
  <c r="N1885" i="20"/>
  <c r="L1885" i="20"/>
  <c r="V1884" i="20"/>
  <c r="R1884" i="20"/>
  <c r="N1884" i="20"/>
  <c r="L1884" i="20"/>
  <c r="V1883" i="20"/>
  <c r="R1883" i="20"/>
  <c r="N1883" i="20"/>
  <c r="L1883" i="20"/>
  <c r="V1882" i="20"/>
  <c r="R1882" i="20"/>
  <c r="N1882" i="20"/>
  <c r="L1882" i="20"/>
  <c r="V1881" i="20"/>
  <c r="R1881" i="20"/>
  <c r="N1881" i="20"/>
  <c r="L1881" i="20"/>
  <c r="V1880" i="20"/>
  <c r="R1880" i="20"/>
  <c r="N1880" i="20"/>
  <c r="L1880" i="20"/>
  <c r="V1879" i="20"/>
  <c r="R1879" i="20"/>
  <c r="N1879" i="20"/>
  <c r="L1879" i="20"/>
  <c r="V1878" i="20"/>
  <c r="R1878" i="20"/>
  <c r="N1878" i="20"/>
  <c r="L1878" i="20"/>
  <c r="V1877" i="20"/>
  <c r="R1877" i="20"/>
  <c r="N1877" i="20"/>
  <c r="L1877" i="20"/>
  <c r="B1877" i="20" s="1"/>
  <c r="V1876" i="20"/>
  <c r="R1876" i="20"/>
  <c r="N1876" i="20"/>
  <c r="L1876" i="20"/>
  <c r="V1875" i="20"/>
  <c r="R1875" i="20"/>
  <c r="N1875" i="20"/>
  <c r="L1875" i="20"/>
  <c r="V1874" i="20"/>
  <c r="R1874" i="20"/>
  <c r="N1874" i="20"/>
  <c r="L1874" i="20"/>
  <c r="V1873" i="20"/>
  <c r="R1873" i="20"/>
  <c r="N1873" i="20"/>
  <c r="L1873" i="20"/>
  <c r="B1873" i="20" s="1"/>
  <c r="V1872" i="20"/>
  <c r="R1872" i="20"/>
  <c r="N1872" i="20"/>
  <c r="L1872" i="20"/>
  <c r="V1871" i="20"/>
  <c r="R1871" i="20"/>
  <c r="N1871" i="20"/>
  <c r="L1871" i="20"/>
  <c r="V1870" i="20"/>
  <c r="R1870" i="20"/>
  <c r="N1870" i="20"/>
  <c r="L1870" i="20"/>
  <c r="V1869" i="20"/>
  <c r="R1869" i="20"/>
  <c r="N1869" i="20"/>
  <c r="L1869" i="20"/>
  <c r="V1868" i="20"/>
  <c r="R1868" i="20"/>
  <c r="N1868" i="20"/>
  <c r="L1868" i="20"/>
  <c r="V1867" i="20"/>
  <c r="R1867" i="20"/>
  <c r="N1867" i="20"/>
  <c r="L1867" i="20"/>
  <c r="V1866" i="20"/>
  <c r="R1866" i="20"/>
  <c r="N1866" i="20"/>
  <c r="L1866" i="20"/>
  <c r="V1865" i="20"/>
  <c r="R1865" i="20"/>
  <c r="N1865" i="20"/>
  <c r="L1865" i="20"/>
  <c r="B1865" i="20" s="1"/>
  <c r="V1864" i="20"/>
  <c r="R1864" i="20"/>
  <c r="N1864" i="20"/>
  <c r="L1864" i="20"/>
  <c r="V1863" i="20"/>
  <c r="R1863" i="20"/>
  <c r="N1863" i="20"/>
  <c r="L1863" i="20"/>
  <c r="V1862" i="20"/>
  <c r="R1862" i="20"/>
  <c r="N1862" i="20"/>
  <c r="L1862" i="20"/>
  <c r="V1861" i="20"/>
  <c r="R1861" i="20"/>
  <c r="N1861" i="20"/>
  <c r="L1861" i="20"/>
  <c r="V1860" i="20"/>
  <c r="R1860" i="20"/>
  <c r="N1860" i="20"/>
  <c r="L1860" i="20"/>
  <c r="V1859" i="20"/>
  <c r="R1859" i="20"/>
  <c r="N1859" i="20"/>
  <c r="L1859" i="20"/>
  <c r="V1858" i="20"/>
  <c r="R1858" i="20"/>
  <c r="N1858" i="20"/>
  <c r="L1858" i="20"/>
  <c r="V1857" i="20"/>
  <c r="R1857" i="20"/>
  <c r="N1857" i="20"/>
  <c r="L1857" i="20"/>
  <c r="B1857" i="20" s="1"/>
  <c r="V1856" i="20"/>
  <c r="R1856" i="20"/>
  <c r="N1856" i="20"/>
  <c r="L1856" i="20"/>
  <c r="V1855" i="20"/>
  <c r="R1855" i="20"/>
  <c r="N1855" i="20"/>
  <c r="L1855" i="20"/>
  <c r="V1854" i="20"/>
  <c r="R1854" i="20"/>
  <c r="N1854" i="20"/>
  <c r="L1854" i="20"/>
  <c r="V1853" i="20"/>
  <c r="R1853" i="20"/>
  <c r="N1853" i="20"/>
  <c r="L1853" i="20"/>
  <c r="V1852" i="20"/>
  <c r="R1852" i="20"/>
  <c r="N1852" i="20"/>
  <c r="L1852" i="20"/>
  <c r="V1851" i="20"/>
  <c r="R1851" i="20"/>
  <c r="N1851" i="20"/>
  <c r="L1851" i="20"/>
  <c r="V1850" i="20"/>
  <c r="R1850" i="20"/>
  <c r="N1850" i="20"/>
  <c r="L1850" i="20"/>
  <c r="V1849" i="20"/>
  <c r="R1849" i="20"/>
  <c r="N1849" i="20"/>
  <c r="L1849" i="20"/>
  <c r="V1848" i="20"/>
  <c r="B1848" i="20" s="1"/>
  <c r="R1848" i="20"/>
  <c r="N1848" i="20"/>
  <c r="L1848" i="20"/>
  <c r="V1847" i="20"/>
  <c r="R1847" i="20"/>
  <c r="N1847" i="20"/>
  <c r="L1847" i="20"/>
  <c r="V1846" i="20"/>
  <c r="R1846" i="20"/>
  <c r="N1846" i="20"/>
  <c r="L1846" i="20"/>
  <c r="V1845" i="20"/>
  <c r="R1845" i="20"/>
  <c r="N1845" i="20"/>
  <c r="L1845" i="20"/>
  <c r="V1844" i="20"/>
  <c r="R1844" i="20"/>
  <c r="N1844" i="20"/>
  <c r="L1844" i="20"/>
  <c r="V1843" i="20"/>
  <c r="R1843" i="20"/>
  <c r="N1843" i="20"/>
  <c r="L1843" i="20"/>
  <c r="V1842" i="20"/>
  <c r="R1842" i="20"/>
  <c r="N1842" i="20"/>
  <c r="L1842" i="20"/>
  <c r="V1841" i="20"/>
  <c r="R1841" i="20"/>
  <c r="N1841" i="20"/>
  <c r="L1841" i="20"/>
  <c r="V1840" i="20"/>
  <c r="R1840" i="20"/>
  <c r="N1840" i="20"/>
  <c r="L1840" i="20"/>
  <c r="V1839" i="20"/>
  <c r="R1839" i="20"/>
  <c r="N1839" i="20"/>
  <c r="L1839" i="20"/>
  <c r="V1838" i="20"/>
  <c r="R1838" i="20"/>
  <c r="N1838" i="20"/>
  <c r="L1838" i="20"/>
  <c r="V1837" i="20"/>
  <c r="R1837" i="20"/>
  <c r="N1837" i="20"/>
  <c r="L1837" i="20"/>
  <c r="V1836" i="20"/>
  <c r="R1836" i="20"/>
  <c r="N1836" i="20"/>
  <c r="L1836" i="20"/>
  <c r="V1835" i="20"/>
  <c r="R1835" i="20"/>
  <c r="N1835" i="20"/>
  <c r="L1835" i="20"/>
  <c r="V1834" i="20"/>
  <c r="R1834" i="20"/>
  <c r="N1834" i="20"/>
  <c r="L1834" i="20"/>
  <c r="V1833" i="20"/>
  <c r="R1833" i="20"/>
  <c r="N1833" i="20"/>
  <c r="L1833" i="20"/>
  <c r="V1832" i="20"/>
  <c r="R1832" i="20"/>
  <c r="N1832" i="20"/>
  <c r="L1832" i="20"/>
  <c r="V1831" i="20"/>
  <c r="R1831" i="20"/>
  <c r="N1831" i="20"/>
  <c r="L1831" i="20"/>
  <c r="V1830" i="20"/>
  <c r="R1830" i="20"/>
  <c r="N1830" i="20"/>
  <c r="L1830" i="20"/>
  <c r="V1829" i="20"/>
  <c r="R1829" i="20"/>
  <c r="N1829" i="20"/>
  <c r="L1829" i="20"/>
  <c r="V1828" i="20"/>
  <c r="R1828" i="20"/>
  <c r="N1828" i="20"/>
  <c r="L1828" i="20"/>
  <c r="V1827" i="20"/>
  <c r="R1827" i="20"/>
  <c r="N1827" i="20"/>
  <c r="L1827" i="20"/>
  <c r="V1826" i="20"/>
  <c r="R1826" i="20"/>
  <c r="N1826" i="20"/>
  <c r="L1826" i="20"/>
  <c r="V1825" i="20"/>
  <c r="R1825" i="20"/>
  <c r="N1825" i="20"/>
  <c r="L1825" i="20"/>
  <c r="V1824" i="20"/>
  <c r="R1824" i="20"/>
  <c r="N1824" i="20"/>
  <c r="L1824" i="20"/>
  <c r="V1823" i="20"/>
  <c r="R1823" i="20"/>
  <c r="N1823" i="20"/>
  <c r="L1823" i="20"/>
  <c r="V1822" i="20"/>
  <c r="R1822" i="20"/>
  <c r="N1822" i="20"/>
  <c r="L1822" i="20"/>
  <c r="V1819" i="20"/>
  <c r="R1819" i="20"/>
  <c r="N1819" i="20"/>
  <c r="L1819" i="20"/>
  <c r="V1821" i="20"/>
  <c r="R1821" i="20"/>
  <c r="N1821" i="20"/>
  <c r="L1821" i="20"/>
  <c r="V1820" i="20"/>
  <c r="R1820" i="20"/>
  <c r="N1820" i="20"/>
  <c r="L1820" i="20"/>
  <c r="V1816" i="20"/>
  <c r="R1816" i="20"/>
  <c r="N1816" i="20"/>
  <c r="L1816" i="20"/>
  <c r="V1815" i="20"/>
  <c r="R1815" i="20"/>
  <c r="N1815" i="20"/>
  <c r="L1815" i="20"/>
  <c r="V1814" i="20"/>
  <c r="R1814" i="20"/>
  <c r="N1814" i="20"/>
  <c r="L1814" i="20"/>
  <c r="V1813" i="20"/>
  <c r="R1813" i="20"/>
  <c r="N1813" i="20"/>
  <c r="L1813" i="20"/>
  <c r="V1812" i="20"/>
  <c r="R1812" i="20"/>
  <c r="N1812" i="20"/>
  <c r="L1812" i="20"/>
  <c r="V1811" i="20"/>
  <c r="R1811" i="20"/>
  <c r="N1811" i="20"/>
  <c r="L1811" i="20"/>
  <c r="V1810" i="20"/>
  <c r="R1810" i="20"/>
  <c r="N1810" i="20"/>
  <c r="L1810" i="20"/>
  <c r="V1809" i="20"/>
  <c r="R1809" i="20"/>
  <c r="N1809" i="20"/>
  <c r="L1809" i="20"/>
  <c r="V1808" i="20"/>
  <c r="R1808" i="20"/>
  <c r="N1808" i="20"/>
  <c r="L1808" i="20"/>
  <c r="V1807" i="20"/>
  <c r="R1807" i="20"/>
  <c r="N1807" i="20"/>
  <c r="L1807" i="20"/>
  <c r="V1806" i="20"/>
  <c r="R1806" i="20"/>
  <c r="N1806" i="20"/>
  <c r="L1806" i="20"/>
  <c r="V1805" i="20"/>
  <c r="R1805" i="20"/>
  <c r="N1805" i="20"/>
  <c r="L1805" i="20"/>
  <c r="V1804" i="20"/>
  <c r="R1804" i="20"/>
  <c r="N1804" i="20"/>
  <c r="L1804" i="20"/>
  <c r="V1803" i="20"/>
  <c r="R1803" i="20"/>
  <c r="N1803" i="20"/>
  <c r="L1803" i="20"/>
  <c r="V1802" i="20"/>
  <c r="R1802" i="20"/>
  <c r="N1802" i="20"/>
  <c r="L1802" i="20"/>
  <c r="V1801" i="20"/>
  <c r="R1801" i="20"/>
  <c r="N1801" i="20"/>
  <c r="L1801" i="20"/>
  <c r="V1800" i="20"/>
  <c r="R1800" i="20"/>
  <c r="N1800" i="20"/>
  <c r="L1800" i="20"/>
  <c r="V1799" i="20"/>
  <c r="R1799" i="20"/>
  <c r="N1799" i="20"/>
  <c r="L1799" i="20"/>
  <c r="V1798" i="20"/>
  <c r="R1798" i="20"/>
  <c r="N1798" i="20"/>
  <c r="L1798" i="20"/>
  <c r="V1797" i="20"/>
  <c r="R1797" i="20"/>
  <c r="N1797" i="20"/>
  <c r="L1797" i="20"/>
  <c r="V1796" i="20"/>
  <c r="R1796" i="20"/>
  <c r="N1796" i="20"/>
  <c r="L1796" i="20"/>
  <c r="V1795" i="20"/>
  <c r="R1795" i="20"/>
  <c r="N1795" i="20"/>
  <c r="L1795" i="20"/>
  <c r="V1794" i="20"/>
  <c r="R1794" i="20"/>
  <c r="N1794" i="20"/>
  <c r="L1794" i="20"/>
  <c r="V1793" i="20"/>
  <c r="R1793" i="20"/>
  <c r="N1793" i="20"/>
  <c r="L1793" i="20"/>
  <c r="V1792" i="20"/>
  <c r="R1792" i="20"/>
  <c r="N1792" i="20"/>
  <c r="L1792" i="20"/>
  <c r="V1791" i="20"/>
  <c r="R1791" i="20"/>
  <c r="N1791" i="20"/>
  <c r="L1791" i="20"/>
  <c r="V1790" i="20"/>
  <c r="R1790" i="20"/>
  <c r="N1790" i="20"/>
  <c r="L1790" i="20"/>
  <c r="V1789" i="20"/>
  <c r="R1789" i="20"/>
  <c r="N1789" i="20"/>
  <c r="L1789" i="20"/>
  <c r="V1788" i="20"/>
  <c r="R1788" i="20"/>
  <c r="N1788" i="20"/>
  <c r="L1788" i="20"/>
  <c r="V1787" i="20"/>
  <c r="R1787" i="20"/>
  <c r="N1787" i="20"/>
  <c r="L1787" i="20"/>
  <c r="V1786" i="20"/>
  <c r="R1786" i="20"/>
  <c r="N1786" i="20"/>
  <c r="L1786" i="20"/>
  <c r="V1785" i="20"/>
  <c r="R1785" i="20"/>
  <c r="N1785" i="20"/>
  <c r="L1785" i="20"/>
  <c r="V1784" i="20"/>
  <c r="R1784" i="20"/>
  <c r="N1784" i="20"/>
  <c r="L1784" i="20"/>
  <c r="V1783" i="20"/>
  <c r="R1783" i="20"/>
  <c r="N1783" i="20"/>
  <c r="L1783" i="20"/>
  <c r="V1782" i="20"/>
  <c r="R1782" i="20"/>
  <c r="N1782" i="20"/>
  <c r="L1782" i="20"/>
  <c r="V1781" i="20"/>
  <c r="R1781" i="20"/>
  <c r="N1781" i="20"/>
  <c r="L1781" i="20"/>
  <c r="V1780" i="20"/>
  <c r="R1780" i="20"/>
  <c r="N1780" i="20"/>
  <c r="L1780" i="20"/>
  <c r="V1779" i="20"/>
  <c r="R1779" i="20"/>
  <c r="N1779" i="20"/>
  <c r="L1779" i="20"/>
  <c r="V1778" i="20"/>
  <c r="R1778" i="20"/>
  <c r="N1778" i="20"/>
  <c r="L1778" i="20"/>
  <c r="V1777" i="20"/>
  <c r="R1777" i="20"/>
  <c r="N1777" i="20"/>
  <c r="L1777" i="20"/>
  <c r="V1776" i="20"/>
  <c r="R1776" i="20"/>
  <c r="N1776" i="20"/>
  <c r="L1776" i="20"/>
  <c r="V1775" i="20"/>
  <c r="R1775" i="20"/>
  <c r="N1775" i="20"/>
  <c r="L1775" i="20"/>
  <c r="V1774" i="20"/>
  <c r="R1774" i="20"/>
  <c r="N1774" i="20"/>
  <c r="L1774" i="20"/>
  <c r="V1773" i="20"/>
  <c r="R1773" i="20"/>
  <c r="N1773" i="20"/>
  <c r="L1773" i="20"/>
  <c r="B1773" i="20"/>
  <c r="V1772" i="20"/>
  <c r="R1772" i="20"/>
  <c r="N1772" i="20"/>
  <c r="L1772" i="20"/>
  <c r="V1771" i="20"/>
  <c r="B1771" i="20" s="1"/>
  <c r="R1771" i="20"/>
  <c r="N1771" i="20"/>
  <c r="L1771" i="20"/>
  <c r="V1770" i="20"/>
  <c r="R1770" i="20"/>
  <c r="N1770" i="20"/>
  <c r="L1770" i="20"/>
  <c r="V1769" i="20"/>
  <c r="R1769" i="20"/>
  <c r="N1769" i="20"/>
  <c r="L1769" i="20"/>
  <c r="B1769" i="20"/>
  <c r="V1768" i="20"/>
  <c r="R1768" i="20"/>
  <c r="N1768" i="20"/>
  <c r="L1768" i="20"/>
  <c r="V1767" i="20"/>
  <c r="R1767" i="20"/>
  <c r="N1767" i="20"/>
  <c r="L1767" i="20"/>
  <c r="B1767" i="20" s="1"/>
  <c r="V1766" i="20"/>
  <c r="R1766" i="20"/>
  <c r="N1766" i="20"/>
  <c r="L1766" i="20"/>
  <c r="V1765" i="20"/>
  <c r="R1765" i="20"/>
  <c r="N1765" i="20"/>
  <c r="L1765" i="20"/>
  <c r="B1765" i="20"/>
  <c r="V1764" i="20"/>
  <c r="R1764" i="20"/>
  <c r="N1764" i="20"/>
  <c r="L1764" i="20"/>
  <c r="V1763" i="20"/>
  <c r="R1763" i="20"/>
  <c r="N1763" i="20"/>
  <c r="L1763" i="20"/>
  <c r="V1762" i="20"/>
  <c r="R1762" i="20"/>
  <c r="N1762" i="20"/>
  <c r="L1762" i="20"/>
  <c r="V1761" i="20"/>
  <c r="R1761" i="20"/>
  <c r="N1761" i="20"/>
  <c r="L1761" i="20"/>
  <c r="V1760" i="20"/>
  <c r="R1760" i="20"/>
  <c r="N1760" i="20"/>
  <c r="L1760" i="20"/>
  <c r="V1759" i="20"/>
  <c r="R1759" i="20"/>
  <c r="N1759" i="20"/>
  <c r="L1759" i="20"/>
  <c r="V1758" i="20"/>
  <c r="R1758" i="20"/>
  <c r="N1758" i="20"/>
  <c r="L1758" i="20"/>
  <c r="V1757" i="20"/>
  <c r="R1757" i="20"/>
  <c r="N1757" i="20"/>
  <c r="L1757" i="20"/>
  <c r="V1756" i="20"/>
  <c r="R1756" i="20"/>
  <c r="N1756" i="20"/>
  <c r="L1756" i="20"/>
  <c r="V1755" i="20"/>
  <c r="R1755" i="20"/>
  <c r="N1755" i="20"/>
  <c r="L1755" i="20"/>
  <c r="V1754" i="20"/>
  <c r="R1754" i="20"/>
  <c r="N1754" i="20"/>
  <c r="L1754" i="20"/>
  <c r="V1753" i="20"/>
  <c r="R1753" i="20"/>
  <c r="N1753" i="20"/>
  <c r="L1753" i="20"/>
  <c r="V1752" i="20"/>
  <c r="R1752" i="20"/>
  <c r="N1752" i="20"/>
  <c r="L1752" i="20"/>
  <c r="V1751" i="20"/>
  <c r="R1751" i="20"/>
  <c r="N1751" i="20"/>
  <c r="L1751" i="20"/>
  <c r="V1750" i="20"/>
  <c r="R1750" i="20"/>
  <c r="N1750" i="20"/>
  <c r="L1750" i="20"/>
  <c r="V1749" i="20"/>
  <c r="R1749" i="20"/>
  <c r="N1749" i="20"/>
  <c r="L1749" i="20"/>
  <c r="V1748" i="20"/>
  <c r="R1748" i="20"/>
  <c r="N1748" i="20"/>
  <c r="L1748" i="20"/>
  <c r="V1747" i="20"/>
  <c r="R1747" i="20"/>
  <c r="N1747" i="20"/>
  <c r="L1747" i="20"/>
  <c r="V1746" i="20"/>
  <c r="R1746" i="20"/>
  <c r="N1746" i="20"/>
  <c r="L1746" i="20"/>
  <c r="V1745" i="20"/>
  <c r="R1745" i="20"/>
  <c r="N1745" i="20"/>
  <c r="L1745" i="20"/>
  <c r="V1744" i="20"/>
  <c r="R1744" i="20"/>
  <c r="N1744" i="20"/>
  <c r="L1744" i="20"/>
  <c r="V1743" i="20"/>
  <c r="R1743" i="20"/>
  <c r="N1743" i="20"/>
  <c r="L1743" i="20"/>
  <c r="V1742" i="20"/>
  <c r="R1742" i="20"/>
  <c r="N1742" i="20"/>
  <c r="L1742" i="20"/>
  <c r="V1741" i="20"/>
  <c r="R1741" i="20"/>
  <c r="N1741" i="20"/>
  <c r="L1741" i="20"/>
  <c r="V1740" i="20"/>
  <c r="R1740" i="20"/>
  <c r="N1740" i="20"/>
  <c r="L1740" i="20"/>
  <c r="V1739" i="20"/>
  <c r="R1739" i="20"/>
  <c r="N1739" i="20"/>
  <c r="L1739" i="20"/>
  <c r="V1738" i="20"/>
  <c r="R1738" i="20"/>
  <c r="N1738" i="20"/>
  <c r="L1738" i="20"/>
  <c r="V1737" i="20"/>
  <c r="R1737" i="20"/>
  <c r="N1737" i="20"/>
  <c r="L1737" i="20"/>
  <c r="V1736" i="20"/>
  <c r="R1736" i="20"/>
  <c r="N1736" i="20"/>
  <c r="L1736" i="20"/>
  <c r="V1735" i="20"/>
  <c r="R1735" i="20"/>
  <c r="N1735" i="20"/>
  <c r="L1735" i="20"/>
  <c r="V1734" i="20"/>
  <c r="R1734" i="20"/>
  <c r="N1734" i="20"/>
  <c r="L1734" i="20"/>
  <c r="V1733" i="20"/>
  <c r="R1733" i="20"/>
  <c r="N1733" i="20"/>
  <c r="L1733" i="20"/>
  <c r="V1732" i="20"/>
  <c r="R1732" i="20"/>
  <c r="N1732" i="20"/>
  <c r="L1732" i="20"/>
  <c r="V1731" i="20"/>
  <c r="R1731" i="20"/>
  <c r="N1731" i="20"/>
  <c r="L1731" i="20"/>
  <c r="V1730" i="20"/>
  <c r="R1730" i="20"/>
  <c r="N1730" i="20"/>
  <c r="L1730" i="20"/>
  <c r="V1729" i="20"/>
  <c r="R1729" i="20"/>
  <c r="N1729" i="20"/>
  <c r="L1729" i="20"/>
  <c r="V1728" i="20"/>
  <c r="R1728" i="20"/>
  <c r="N1728" i="20"/>
  <c r="L1728" i="20"/>
  <c r="V1727" i="20"/>
  <c r="R1727" i="20"/>
  <c r="N1727" i="20"/>
  <c r="L1727" i="20"/>
  <c r="V1726" i="20"/>
  <c r="R1726" i="20"/>
  <c r="N1726" i="20"/>
  <c r="L1726" i="20"/>
  <c r="V1725" i="20"/>
  <c r="R1725" i="20"/>
  <c r="N1725" i="20"/>
  <c r="L1725" i="20"/>
  <c r="V1724" i="20"/>
  <c r="R1724" i="20"/>
  <c r="N1724" i="20"/>
  <c r="L1724" i="20"/>
  <c r="V1723" i="20"/>
  <c r="R1723" i="20"/>
  <c r="N1723" i="20"/>
  <c r="L1723" i="20"/>
  <c r="V1722" i="20"/>
  <c r="R1722" i="20"/>
  <c r="N1722" i="20"/>
  <c r="L1722" i="20"/>
  <c r="V1721" i="20"/>
  <c r="R1721" i="20"/>
  <c r="N1721" i="20"/>
  <c r="L1721" i="20"/>
  <c r="V1720" i="20"/>
  <c r="R1720" i="20"/>
  <c r="N1720" i="20"/>
  <c r="L1720" i="20"/>
  <c r="V1719" i="20"/>
  <c r="R1719" i="20"/>
  <c r="N1719" i="20"/>
  <c r="L1719" i="20"/>
  <c r="V1718" i="20"/>
  <c r="R1718" i="20"/>
  <c r="N1718" i="20"/>
  <c r="L1718" i="20"/>
  <c r="V1717" i="20"/>
  <c r="R1717" i="20"/>
  <c r="N1717" i="20"/>
  <c r="L1717" i="20"/>
  <c r="V1716" i="20"/>
  <c r="R1716" i="20"/>
  <c r="N1716" i="20"/>
  <c r="L1716" i="20"/>
  <c r="V1715" i="20"/>
  <c r="R1715" i="20"/>
  <c r="N1715" i="20"/>
  <c r="L1715" i="20"/>
  <c r="V1714" i="20"/>
  <c r="R1714" i="20"/>
  <c r="N1714" i="20"/>
  <c r="L1714" i="20"/>
  <c r="V1713" i="20"/>
  <c r="R1713" i="20"/>
  <c r="N1713" i="20"/>
  <c r="L1713" i="20"/>
  <c r="V1712" i="20"/>
  <c r="R1712" i="20"/>
  <c r="N1712" i="20"/>
  <c r="L1712" i="20"/>
  <c r="V1711" i="20"/>
  <c r="R1711" i="20"/>
  <c r="N1711" i="20"/>
  <c r="L1711" i="20"/>
  <c r="V1710" i="20"/>
  <c r="R1710" i="20"/>
  <c r="N1710" i="20"/>
  <c r="L1710" i="20"/>
  <c r="V1709" i="20"/>
  <c r="R1709" i="20"/>
  <c r="N1709" i="20"/>
  <c r="L1709" i="20"/>
  <c r="V1708" i="20"/>
  <c r="R1708" i="20"/>
  <c r="N1708" i="20"/>
  <c r="L1708" i="20"/>
  <c r="V1707" i="20"/>
  <c r="R1707" i="20"/>
  <c r="N1707" i="20"/>
  <c r="L1707" i="20"/>
  <c r="V1706" i="20"/>
  <c r="R1706" i="20"/>
  <c r="N1706" i="20"/>
  <c r="L1706" i="20"/>
  <c r="V1705" i="20"/>
  <c r="R1705" i="20"/>
  <c r="N1705" i="20"/>
  <c r="L1705" i="20"/>
  <c r="V1704" i="20"/>
  <c r="R1704" i="20"/>
  <c r="N1704" i="20"/>
  <c r="B1704" i="20" s="1"/>
  <c r="L1704" i="20"/>
  <c r="V1703" i="20"/>
  <c r="R1703" i="20"/>
  <c r="N1703" i="20"/>
  <c r="L1703" i="20"/>
  <c r="V1702" i="20"/>
  <c r="B1702" i="20" s="1"/>
  <c r="R1702" i="20"/>
  <c r="N1702" i="20"/>
  <c r="L1702" i="20"/>
  <c r="V1701" i="20"/>
  <c r="R1701" i="20"/>
  <c r="N1701" i="20"/>
  <c r="L1701" i="20"/>
  <c r="V1700" i="20"/>
  <c r="R1700" i="20"/>
  <c r="N1700" i="20"/>
  <c r="L1700" i="20"/>
  <c r="V1699" i="20"/>
  <c r="R1699" i="20"/>
  <c r="N1699" i="20"/>
  <c r="L1699" i="20"/>
  <c r="V1698" i="20"/>
  <c r="B1698" i="20" s="1"/>
  <c r="R1698" i="20"/>
  <c r="N1698" i="20"/>
  <c r="L1698" i="20"/>
  <c r="V1697" i="20"/>
  <c r="R1697" i="20"/>
  <c r="N1697" i="20"/>
  <c r="L1697" i="20"/>
  <c r="V1696" i="20"/>
  <c r="R1696" i="20"/>
  <c r="N1696" i="20"/>
  <c r="L1696" i="20"/>
  <c r="V1695" i="20"/>
  <c r="R1695" i="20"/>
  <c r="N1695" i="20"/>
  <c r="L1695" i="20"/>
  <c r="V1694" i="20"/>
  <c r="R1694" i="20"/>
  <c r="N1694" i="20"/>
  <c r="L1694" i="20"/>
  <c r="V1693" i="20"/>
  <c r="R1693" i="20"/>
  <c r="N1693" i="20"/>
  <c r="L1693" i="20"/>
  <c r="V1692" i="20"/>
  <c r="R1692" i="20"/>
  <c r="N1692" i="20"/>
  <c r="L1692" i="20"/>
  <c r="V1691" i="20"/>
  <c r="R1691" i="20"/>
  <c r="N1691" i="20"/>
  <c r="L1691" i="20"/>
  <c r="V1690" i="20"/>
  <c r="R1690" i="20"/>
  <c r="N1690" i="20"/>
  <c r="L1690" i="20"/>
  <c r="V1689" i="20"/>
  <c r="R1689" i="20"/>
  <c r="N1689" i="20"/>
  <c r="L1689" i="20"/>
  <c r="V1688" i="20"/>
  <c r="R1688" i="20"/>
  <c r="N1688" i="20"/>
  <c r="L1688" i="20"/>
  <c r="V1687" i="20"/>
  <c r="R1687" i="20"/>
  <c r="N1687" i="20"/>
  <c r="L1687" i="20"/>
  <c r="V1686" i="20"/>
  <c r="R1686" i="20"/>
  <c r="N1686" i="20"/>
  <c r="L1686" i="20"/>
  <c r="V1685" i="20"/>
  <c r="R1685" i="20"/>
  <c r="N1685" i="20"/>
  <c r="L1685" i="20"/>
  <c r="V1684" i="20"/>
  <c r="R1684" i="20"/>
  <c r="N1684" i="20"/>
  <c r="L1684" i="20"/>
  <c r="V1683" i="20"/>
  <c r="R1683" i="20"/>
  <c r="N1683" i="20"/>
  <c r="L1683" i="20"/>
  <c r="V1682" i="20"/>
  <c r="R1682" i="20"/>
  <c r="N1682" i="20"/>
  <c r="L1682" i="20"/>
  <c r="V1681" i="20"/>
  <c r="R1681" i="20"/>
  <c r="N1681" i="20"/>
  <c r="L1681" i="20"/>
  <c r="V1680" i="20"/>
  <c r="R1680" i="20"/>
  <c r="N1680" i="20"/>
  <c r="L1680" i="20"/>
  <c r="V1679" i="20"/>
  <c r="R1679" i="20"/>
  <c r="N1679" i="20"/>
  <c r="L1679" i="20"/>
  <c r="V1678" i="20"/>
  <c r="R1678" i="20"/>
  <c r="N1678" i="20"/>
  <c r="L1678" i="20"/>
  <c r="V1677" i="20"/>
  <c r="R1677" i="20"/>
  <c r="N1677" i="20"/>
  <c r="L1677" i="20"/>
  <c r="V1676" i="20"/>
  <c r="R1676" i="20"/>
  <c r="N1676" i="20"/>
  <c r="L1676" i="20"/>
  <c r="V1675" i="20"/>
  <c r="R1675" i="20"/>
  <c r="N1675" i="20"/>
  <c r="L1675" i="20"/>
  <c r="V1674" i="20"/>
  <c r="R1674" i="20"/>
  <c r="N1674" i="20"/>
  <c r="L1674" i="20"/>
  <c r="V1673" i="20"/>
  <c r="R1673" i="20"/>
  <c r="N1673" i="20"/>
  <c r="L1673" i="20"/>
  <c r="V1672" i="20"/>
  <c r="B1672" i="20" s="1"/>
  <c r="R1672" i="20"/>
  <c r="N1672" i="20"/>
  <c r="L1672" i="20"/>
  <c r="V1671" i="20"/>
  <c r="R1671" i="20"/>
  <c r="N1671" i="20"/>
  <c r="L1671" i="20"/>
  <c r="V1670" i="20"/>
  <c r="B1670" i="20" s="1"/>
  <c r="R1670" i="20"/>
  <c r="N1670" i="20"/>
  <c r="L1670" i="20"/>
  <c r="V1669" i="20"/>
  <c r="R1669" i="20"/>
  <c r="N1669" i="20"/>
  <c r="L1669" i="20"/>
  <c r="V1668" i="20"/>
  <c r="R1668" i="20"/>
  <c r="N1668" i="20"/>
  <c r="L1668" i="20"/>
  <c r="V1667" i="20"/>
  <c r="R1667" i="20"/>
  <c r="N1667" i="20"/>
  <c r="L1667" i="20"/>
  <c r="V1666" i="20"/>
  <c r="R1666" i="20"/>
  <c r="N1666" i="20"/>
  <c r="B1666" i="20" s="1"/>
  <c r="L1666" i="20"/>
  <c r="V1665" i="20"/>
  <c r="R1665" i="20"/>
  <c r="N1665" i="20"/>
  <c r="L1665" i="20"/>
  <c r="V1664" i="20"/>
  <c r="R1664" i="20"/>
  <c r="N1664" i="20"/>
  <c r="L1664" i="20"/>
  <c r="B1664" i="20" s="1"/>
  <c r="V1663" i="20"/>
  <c r="R1663" i="20"/>
  <c r="N1663" i="20"/>
  <c r="L1663" i="20"/>
  <c r="V1662" i="20"/>
  <c r="R1662" i="20"/>
  <c r="N1662" i="20"/>
  <c r="L1662" i="20"/>
  <c r="B1662" i="20" s="1"/>
  <c r="V1661" i="20"/>
  <c r="R1661" i="20"/>
  <c r="N1661" i="20"/>
  <c r="L1661" i="20"/>
  <c r="V1660" i="20"/>
  <c r="R1660" i="20"/>
  <c r="N1660" i="20"/>
  <c r="L1660" i="20"/>
  <c r="B1660" i="20" s="1"/>
  <c r="V1659" i="20"/>
  <c r="R1659" i="20"/>
  <c r="N1659" i="20"/>
  <c r="L1659" i="20"/>
  <c r="V1658" i="20"/>
  <c r="R1658" i="20"/>
  <c r="N1658" i="20"/>
  <c r="L1658" i="20"/>
  <c r="V1657" i="20"/>
  <c r="R1657" i="20"/>
  <c r="N1657" i="20"/>
  <c r="L1657" i="20"/>
  <c r="V1656" i="20"/>
  <c r="R1656" i="20"/>
  <c r="N1656" i="20"/>
  <c r="L1656" i="20"/>
  <c r="B1656" i="20" s="1"/>
  <c r="V1655" i="20"/>
  <c r="R1655" i="20"/>
  <c r="N1655" i="20"/>
  <c r="L1655" i="20"/>
  <c r="V1654" i="20"/>
  <c r="R1654" i="20"/>
  <c r="N1654" i="20"/>
  <c r="L1654" i="20"/>
  <c r="V1653" i="20"/>
  <c r="R1653" i="20"/>
  <c r="N1653" i="20"/>
  <c r="L1653" i="20"/>
  <c r="V1652" i="20"/>
  <c r="R1652" i="20"/>
  <c r="N1652" i="20"/>
  <c r="L1652" i="20"/>
  <c r="B1652" i="20" s="1"/>
  <c r="V1651" i="20"/>
  <c r="B1651" i="20" s="1"/>
  <c r="R1651" i="20"/>
  <c r="N1651" i="20"/>
  <c r="L1651" i="20"/>
  <c r="V1650" i="20"/>
  <c r="R1650" i="20"/>
  <c r="N1650" i="20"/>
  <c r="L1650" i="20"/>
  <c r="B1650" i="20" s="1"/>
  <c r="V1649" i="20"/>
  <c r="R1649" i="20"/>
  <c r="N1649" i="20"/>
  <c r="L1649" i="20"/>
  <c r="V1648" i="20"/>
  <c r="R1648" i="20"/>
  <c r="N1648" i="20"/>
  <c r="L1648" i="20"/>
  <c r="V1647" i="20"/>
  <c r="B1647" i="20" s="1"/>
  <c r="R1647" i="20"/>
  <c r="N1647" i="20"/>
  <c r="L1647" i="20"/>
  <c r="V1646" i="20"/>
  <c r="R1646" i="20"/>
  <c r="N1646" i="20"/>
  <c r="L1646" i="20"/>
  <c r="V1645" i="20"/>
  <c r="R1645" i="20"/>
  <c r="N1645" i="20"/>
  <c r="L1645" i="20"/>
  <c r="V1644" i="20"/>
  <c r="R1644" i="20"/>
  <c r="N1644" i="20"/>
  <c r="L1644" i="20"/>
  <c r="B1644" i="20" s="1"/>
  <c r="V1643" i="20"/>
  <c r="R1643" i="20"/>
  <c r="N1643" i="20"/>
  <c r="L1643" i="20"/>
  <c r="V1642" i="20"/>
  <c r="R1642" i="20"/>
  <c r="N1642" i="20"/>
  <c r="L1642" i="20"/>
  <c r="B1642" i="20"/>
  <c r="V1641" i="20"/>
  <c r="R1641" i="20"/>
  <c r="N1641" i="20"/>
  <c r="L1641" i="20"/>
  <c r="V1640" i="20"/>
  <c r="R1640" i="20"/>
  <c r="N1640" i="20"/>
  <c r="L1640" i="20"/>
  <c r="V1639" i="20"/>
  <c r="R1639" i="20"/>
  <c r="N1639" i="20"/>
  <c r="L1639" i="20"/>
  <c r="V1638" i="20"/>
  <c r="R1638" i="20"/>
  <c r="N1638" i="20"/>
  <c r="L1638" i="20"/>
  <c r="V1637" i="20"/>
  <c r="R1637" i="20"/>
  <c r="N1637" i="20"/>
  <c r="L1637" i="20"/>
  <c r="V1636" i="20"/>
  <c r="R1636" i="20"/>
  <c r="N1636" i="20"/>
  <c r="L1636" i="20"/>
  <c r="V1635" i="20"/>
  <c r="R1635" i="20"/>
  <c r="B1635" i="20" s="1"/>
  <c r="N1635" i="20"/>
  <c r="L1635" i="20"/>
  <c r="V1634" i="20"/>
  <c r="R1634" i="20"/>
  <c r="N1634" i="20"/>
  <c r="L1634" i="20"/>
  <c r="V1633" i="20"/>
  <c r="R1633" i="20"/>
  <c r="N1633" i="20"/>
  <c r="L1633" i="20"/>
  <c r="V1632" i="20"/>
  <c r="R1632" i="20"/>
  <c r="N1632" i="20"/>
  <c r="L1632" i="20"/>
  <c r="V1631" i="20"/>
  <c r="R1631" i="20"/>
  <c r="N1631" i="20"/>
  <c r="B1631" i="20" s="1"/>
  <c r="L1631" i="20"/>
  <c r="V1630" i="20"/>
  <c r="R1630" i="20"/>
  <c r="N1630" i="20"/>
  <c r="L1630" i="20"/>
  <c r="V1629" i="20"/>
  <c r="R1629" i="20"/>
  <c r="N1629" i="20"/>
  <c r="L1629" i="20"/>
  <c r="V1628" i="20"/>
  <c r="R1628" i="20"/>
  <c r="N1628" i="20"/>
  <c r="L1628" i="20"/>
  <c r="V1627" i="20"/>
  <c r="R1627" i="20"/>
  <c r="N1627" i="20"/>
  <c r="L1627" i="20"/>
  <c r="V1626" i="20"/>
  <c r="R1626" i="20"/>
  <c r="N1626" i="20"/>
  <c r="L1626" i="20"/>
  <c r="V1625" i="20"/>
  <c r="R1625" i="20"/>
  <c r="N1625" i="20"/>
  <c r="L1625" i="20"/>
  <c r="V1624" i="20"/>
  <c r="R1624" i="20"/>
  <c r="N1624" i="20"/>
  <c r="L1624" i="20"/>
  <c r="V1623" i="20"/>
  <c r="R1623" i="20"/>
  <c r="N1623" i="20"/>
  <c r="L1623" i="20"/>
  <c r="V1622" i="20"/>
  <c r="R1622" i="20"/>
  <c r="N1622" i="20"/>
  <c r="L1622" i="20"/>
  <c r="V1621" i="20"/>
  <c r="R1621" i="20"/>
  <c r="N1621" i="20"/>
  <c r="L1621" i="20"/>
  <c r="V1620" i="20"/>
  <c r="R1620" i="20"/>
  <c r="N1620" i="20"/>
  <c r="L1620" i="20"/>
  <c r="V1619" i="20"/>
  <c r="R1619" i="20"/>
  <c r="N1619" i="20"/>
  <c r="L1619" i="20"/>
  <c r="V1618" i="20"/>
  <c r="R1618" i="20"/>
  <c r="N1618" i="20"/>
  <c r="L1618" i="20"/>
  <c r="V1617" i="20"/>
  <c r="R1617" i="20"/>
  <c r="N1617" i="20"/>
  <c r="L1617" i="20"/>
  <c r="V1614" i="20"/>
  <c r="R1614" i="20"/>
  <c r="N1614" i="20"/>
  <c r="L1614" i="20"/>
  <c r="V1613" i="20"/>
  <c r="R1613" i="20"/>
  <c r="N1613" i="20"/>
  <c r="L1613" i="20"/>
  <c r="V1612" i="20"/>
  <c r="R1612" i="20"/>
  <c r="N1612" i="20"/>
  <c r="L1612" i="20"/>
  <c r="V1611" i="20"/>
  <c r="R1611" i="20"/>
  <c r="N1611" i="20"/>
  <c r="L1611" i="20"/>
  <c r="V1610" i="20"/>
  <c r="R1610" i="20"/>
  <c r="N1610" i="20"/>
  <c r="L1610" i="20"/>
  <c r="V1609" i="20"/>
  <c r="R1609" i="20"/>
  <c r="N1609" i="20"/>
  <c r="L1609" i="20"/>
  <c r="V1608" i="20"/>
  <c r="R1608" i="20"/>
  <c r="N1608" i="20"/>
  <c r="L1608" i="20"/>
  <c r="V1607" i="20"/>
  <c r="R1607" i="20"/>
  <c r="N1607" i="20"/>
  <c r="B1607" i="20" s="1"/>
  <c r="L1607" i="20"/>
  <c r="V1606" i="20"/>
  <c r="R1606" i="20"/>
  <c r="N1606" i="20"/>
  <c r="L1606" i="20"/>
  <c r="V1605" i="20"/>
  <c r="R1605" i="20"/>
  <c r="N1605" i="20"/>
  <c r="L1605" i="20"/>
  <c r="V1604" i="20"/>
  <c r="R1604" i="20"/>
  <c r="N1604" i="20"/>
  <c r="L1604" i="20"/>
  <c r="V1603" i="20"/>
  <c r="R1603" i="20"/>
  <c r="N1603" i="20"/>
  <c r="L1603" i="20"/>
  <c r="V1602" i="20"/>
  <c r="R1602" i="20"/>
  <c r="N1602" i="20"/>
  <c r="L1602" i="20"/>
  <c r="V1601" i="20"/>
  <c r="R1601" i="20"/>
  <c r="N1601" i="20"/>
  <c r="L1601" i="20"/>
  <c r="V1600" i="20"/>
  <c r="R1600" i="20"/>
  <c r="N1600" i="20"/>
  <c r="L1600" i="20"/>
  <c r="V1599" i="20"/>
  <c r="R1599" i="20"/>
  <c r="N1599" i="20"/>
  <c r="L1599" i="20"/>
  <c r="V1598" i="20"/>
  <c r="R1598" i="20"/>
  <c r="N1598" i="20"/>
  <c r="L1598" i="20"/>
  <c r="V1597" i="20"/>
  <c r="R1597" i="20"/>
  <c r="N1597" i="20"/>
  <c r="L1597" i="20"/>
  <c r="V1596" i="20"/>
  <c r="R1596" i="20"/>
  <c r="N1596" i="20"/>
  <c r="L1596" i="20"/>
  <c r="V1595" i="20"/>
  <c r="R1595" i="20"/>
  <c r="N1595" i="20"/>
  <c r="L1595" i="20"/>
  <c r="V1594" i="20"/>
  <c r="R1594" i="20"/>
  <c r="N1594" i="20"/>
  <c r="L1594" i="20"/>
  <c r="V1593" i="20"/>
  <c r="R1593" i="20"/>
  <c r="N1593" i="20"/>
  <c r="L1593" i="20"/>
  <c r="V1592" i="20"/>
  <c r="R1592" i="20"/>
  <c r="N1592" i="20"/>
  <c r="L1592" i="20"/>
  <c r="V1591" i="20"/>
  <c r="R1591" i="20"/>
  <c r="N1591" i="20"/>
  <c r="L1591" i="20"/>
  <c r="V1590" i="20"/>
  <c r="R1590" i="20"/>
  <c r="N1590" i="20"/>
  <c r="L1590" i="20"/>
  <c r="V1589" i="20"/>
  <c r="R1589" i="20"/>
  <c r="N1589" i="20"/>
  <c r="L1589" i="20"/>
  <c r="V1588" i="20"/>
  <c r="R1588" i="20"/>
  <c r="N1588" i="20"/>
  <c r="L1588" i="20"/>
  <c r="V1587" i="20"/>
  <c r="R1587" i="20"/>
  <c r="N1587" i="20"/>
  <c r="L1587" i="20"/>
  <c r="V1586" i="20"/>
  <c r="R1586" i="20"/>
  <c r="N1586" i="20"/>
  <c r="B1586" i="20" s="1"/>
  <c r="L1586" i="20"/>
  <c r="V1585" i="20"/>
  <c r="R1585" i="20"/>
  <c r="N1585" i="20"/>
  <c r="L1585" i="20"/>
  <c r="V1584" i="20"/>
  <c r="R1584" i="20"/>
  <c r="N1584" i="20"/>
  <c r="L1584" i="20"/>
  <c r="B1584" i="20"/>
  <c r="V1583" i="20"/>
  <c r="R1583" i="20"/>
  <c r="N1583" i="20"/>
  <c r="L1583" i="20"/>
  <c r="V1582" i="20"/>
  <c r="R1582" i="20"/>
  <c r="N1582" i="20"/>
  <c r="L1582" i="20"/>
  <c r="V1581" i="20"/>
  <c r="R1581" i="20"/>
  <c r="N1581" i="20"/>
  <c r="L1581" i="20"/>
  <c r="V1580" i="20"/>
  <c r="R1580" i="20"/>
  <c r="N1580" i="20"/>
  <c r="L1580" i="20"/>
  <c r="V1579" i="20"/>
  <c r="R1579" i="20"/>
  <c r="N1579" i="20"/>
  <c r="L1579" i="20"/>
  <c r="V1578" i="20"/>
  <c r="R1578" i="20"/>
  <c r="N1578" i="20"/>
  <c r="L1578" i="20"/>
  <c r="V1577" i="20"/>
  <c r="R1577" i="20"/>
  <c r="N1577" i="20"/>
  <c r="L1577" i="20"/>
  <c r="V1576" i="20"/>
  <c r="R1576" i="20"/>
  <c r="N1576" i="20"/>
  <c r="L1576" i="20"/>
  <c r="V1575" i="20"/>
  <c r="R1575" i="20"/>
  <c r="N1575" i="20"/>
  <c r="L1575" i="20"/>
  <c r="V1574" i="20"/>
  <c r="R1574" i="20"/>
  <c r="N1574" i="20"/>
  <c r="L1574" i="20"/>
  <c r="V1573" i="20"/>
  <c r="R1573" i="20"/>
  <c r="N1573" i="20"/>
  <c r="L1573" i="20"/>
  <c r="V1572" i="20"/>
  <c r="R1572" i="20"/>
  <c r="N1572" i="20"/>
  <c r="L1572" i="20"/>
  <c r="V1571" i="20"/>
  <c r="R1571" i="20"/>
  <c r="N1571" i="20"/>
  <c r="L1571" i="20"/>
  <c r="V1570" i="20"/>
  <c r="R1570" i="20"/>
  <c r="N1570" i="20"/>
  <c r="L1570" i="20"/>
  <c r="V1569" i="20"/>
  <c r="R1569" i="20"/>
  <c r="N1569" i="20"/>
  <c r="L1569" i="20"/>
  <c r="B1569" i="20"/>
  <c r="V1568" i="20"/>
  <c r="R1568" i="20"/>
  <c r="N1568" i="20"/>
  <c r="L1568" i="20"/>
  <c r="V1567" i="20"/>
  <c r="R1567" i="20"/>
  <c r="N1567" i="20"/>
  <c r="L1567" i="20"/>
  <c r="V1566" i="20"/>
  <c r="R1566" i="20"/>
  <c r="N1566" i="20"/>
  <c r="L1566" i="20"/>
  <c r="V1565" i="20"/>
  <c r="R1565" i="20"/>
  <c r="N1565" i="20"/>
  <c r="L1565" i="20"/>
  <c r="V1564" i="20"/>
  <c r="R1564" i="20"/>
  <c r="N1564" i="20"/>
  <c r="L1564" i="20"/>
  <c r="V1563" i="20"/>
  <c r="R1563" i="20"/>
  <c r="N1563" i="20"/>
  <c r="L1563" i="20"/>
  <c r="V1562" i="20"/>
  <c r="R1562" i="20"/>
  <c r="N1562" i="20"/>
  <c r="L1562" i="20"/>
  <c r="V1561" i="20"/>
  <c r="R1561" i="20"/>
  <c r="N1561" i="20"/>
  <c r="L1561" i="20"/>
  <c r="V1560" i="20"/>
  <c r="R1560" i="20"/>
  <c r="N1560" i="20"/>
  <c r="L1560" i="20"/>
  <c r="V1559" i="20"/>
  <c r="R1559" i="20"/>
  <c r="N1559" i="20"/>
  <c r="L1559" i="20"/>
  <c r="V1558" i="20"/>
  <c r="R1558" i="20"/>
  <c r="N1558" i="20"/>
  <c r="L1558" i="20"/>
  <c r="V1557" i="20"/>
  <c r="R1557" i="20"/>
  <c r="N1557" i="20"/>
  <c r="L1557" i="20"/>
  <c r="V1556" i="20"/>
  <c r="R1556" i="20"/>
  <c r="N1556" i="20"/>
  <c r="L1556" i="20"/>
  <c r="V1555" i="20"/>
  <c r="R1555" i="20"/>
  <c r="N1555" i="20"/>
  <c r="L1555" i="20"/>
  <c r="V1554" i="20"/>
  <c r="R1554" i="20"/>
  <c r="N1554" i="20"/>
  <c r="L1554" i="20"/>
  <c r="V1553" i="20"/>
  <c r="R1553" i="20"/>
  <c r="N1553" i="20"/>
  <c r="L1553" i="20"/>
  <c r="V1552" i="20"/>
  <c r="R1552" i="20"/>
  <c r="N1552" i="20"/>
  <c r="L1552" i="20"/>
  <c r="V1551" i="20"/>
  <c r="R1551" i="20"/>
  <c r="N1551" i="20"/>
  <c r="L1551" i="20"/>
  <c r="V1550" i="20"/>
  <c r="R1550" i="20"/>
  <c r="N1550" i="20"/>
  <c r="L1550" i="20"/>
  <c r="V1549" i="20"/>
  <c r="R1549" i="20"/>
  <c r="N1549" i="20"/>
  <c r="L1549" i="20"/>
  <c r="V1548" i="20"/>
  <c r="R1548" i="20"/>
  <c r="N1548" i="20"/>
  <c r="L1548" i="20"/>
  <c r="V1547" i="20"/>
  <c r="R1547" i="20"/>
  <c r="N1547" i="20"/>
  <c r="L1547" i="20"/>
  <c r="V1546" i="20"/>
  <c r="R1546" i="20"/>
  <c r="N1546" i="20"/>
  <c r="L1546" i="20"/>
  <c r="V1545" i="20"/>
  <c r="R1545" i="20"/>
  <c r="N1545" i="20"/>
  <c r="L1545" i="20"/>
  <c r="V1544" i="20"/>
  <c r="R1544" i="20"/>
  <c r="N1544" i="20"/>
  <c r="L1544" i="20"/>
  <c r="V1543" i="20"/>
  <c r="R1543" i="20"/>
  <c r="N1543" i="20"/>
  <c r="L1543" i="20"/>
  <c r="V1542" i="20"/>
  <c r="R1542" i="20"/>
  <c r="N1542" i="20"/>
  <c r="L1542" i="20"/>
  <c r="V1541" i="20"/>
  <c r="R1541" i="20"/>
  <c r="N1541" i="20"/>
  <c r="L1541" i="20"/>
  <c r="V1540" i="20"/>
  <c r="R1540" i="20"/>
  <c r="N1540" i="20"/>
  <c r="B1540" i="20" s="1"/>
  <c r="L1540" i="20"/>
  <c r="V1539" i="20"/>
  <c r="R1539" i="20"/>
  <c r="N1539" i="20"/>
  <c r="L1539" i="20"/>
  <c r="V1538" i="20"/>
  <c r="R1538" i="20"/>
  <c r="N1538" i="20"/>
  <c r="L1538" i="20"/>
  <c r="V1537" i="20"/>
  <c r="R1537" i="20"/>
  <c r="N1537" i="20"/>
  <c r="L1537" i="20"/>
  <c r="V1536" i="20"/>
  <c r="R1536" i="20"/>
  <c r="N1536" i="20"/>
  <c r="B1536" i="20" s="1"/>
  <c r="L1536" i="20"/>
  <c r="V1535" i="20"/>
  <c r="R1535" i="20"/>
  <c r="N1535" i="20"/>
  <c r="L1535" i="20"/>
  <c r="V1534" i="20"/>
  <c r="R1534" i="20"/>
  <c r="N1534" i="20"/>
  <c r="L1534" i="20"/>
  <c r="V1533" i="20"/>
  <c r="R1533" i="20"/>
  <c r="N1533" i="20"/>
  <c r="L1533" i="20"/>
  <c r="V1532" i="20"/>
  <c r="R1532" i="20"/>
  <c r="N1532" i="20"/>
  <c r="B1532" i="20" s="1"/>
  <c r="L1532" i="20"/>
  <c r="V1531" i="20"/>
  <c r="R1531" i="20"/>
  <c r="N1531" i="20"/>
  <c r="L1531" i="20"/>
  <c r="V1530" i="20"/>
  <c r="R1530" i="20"/>
  <c r="N1530" i="20"/>
  <c r="L1530" i="20"/>
  <c r="V1529" i="20"/>
  <c r="R1529" i="20"/>
  <c r="N1529" i="20"/>
  <c r="L1529" i="20"/>
  <c r="V1528" i="20"/>
  <c r="R1528" i="20"/>
  <c r="N1528" i="20"/>
  <c r="L1528" i="20"/>
  <c r="V1527" i="20"/>
  <c r="R1527" i="20"/>
  <c r="N1527" i="20"/>
  <c r="L1527" i="20"/>
  <c r="V1526" i="20"/>
  <c r="R1526" i="20"/>
  <c r="N1526" i="20"/>
  <c r="L1526" i="20"/>
  <c r="V1525" i="20"/>
  <c r="R1525" i="20"/>
  <c r="N1525" i="20"/>
  <c r="L1525" i="20"/>
  <c r="V1524" i="20"/>
  <c r="R1524" i="20"/>
  <c r="N1524" i="20"/>
  <c r="L1524" i="20"/>
  <c r="V1523" i="20"/>
  <c r="R1523" i="20"/>
  <c r="N1523" i="20"/>
  <c r="L1523" i="20"/>
  <c r="V1522" i="20"/>
  <c r="R1522" i="20"/>
  <c r="N1522" i="20"/>
  <c r="L1522" i="20"/>
  <c r="V1521" i="20"/>
  <c r="R1521" i="20"/>
  <c r="N1521" i="20"/>
  <c r="L1521" i="20"/>
  <c r="V1520" i="20"/>
  <c r="R1520" i="20"/>
  <c r="N1520" i="20"/>
  <c r="L1520" i="20"/>
  <c r="V1519" i="20"/>
  <c r="R1519" i="20"/>
  <c r="N1519" i="20"/>
  <c r="L1519" i="20"/>
  <c r="V1518" i="20"/>
  <c r="R1518" i="20"/>
  <c r="N1518" i="20"/>
  <c r="L1518" i="20"/>
  <c r="V1517" i="20"/>
  <c r="R1517" i="20"/>
  <c r="N1517" i="20"/>
  <c r="L1517" i="20"/>
  <c r="V1516" i="20"/>
  <c r="R1516" i="20"/>
  <c r="N1516" i="20"/>
  <c r="B1516" i="20" s="1"/>
  <c r="L1516" i="20"/>
  <c r="V1515" i="20"/>
  <c r="R1515" i="20"/>
  <c r="N1515" i="20"/>
  <c r="L1515" i="20"/>
  <c r="V1514" i="20"/>
  <c r="R1514" i="20"/>
  <c r="N1514" i="20"/>
  <c r="L1514" i="20"/>
  <c r="V1513" i="20"/>
  <c r="R1513" i="20"/>
  <c r="N1513" i="20"/>
  <c r="B1513" i="20" s="1"/>
  <c r="L1513" i="20"/>
  <c r="V1512" i="20"/>
  <c r="R1512" i="20"/>
  <c r="N1512" i="20"/>
  <c r="L1512" i="20"/>
  <c r="V1511" i="20"/>
  <c r="R1511" i="20"/>
  <c r="N1511" i="20"/>
  <c r="L1511" i="20"/>
  <c r="V1510" i="20"/>
  <c r="R1510" i="20"/>
  <c r="N1510" i="20"/>
  <c r="L1510" i="20"/>
  <c r="V1509" i="20"/>
  <c r="R1509" i="20"/>
  <c r="N1509" i="20"/>
  <c r="B1509" i="20" s="1"/>
  <c r="L1509" i="20"/>
  <c r="V1508" i="20"/>
  <c r="R1508" i="20"/>
  <c r="N1508" i="20"/>
  <c r="L1508" i="20"/>
  <c r="V1507" i="20"/>
  <c r="R1507" i="20"/>
  <c r="N1507" i="20"/>
  <c r="L1507" i="20"/>
  <c r="V1506" i="20"/>
  <c r="R1506" i="20"/>
  <c r="N1506" i="20"/>
  <c r="L1506" i="20"/>
  <c r="V1505" i="20"/>
  <c r="R1505" i="20"/>
  <c r="N1505" i="20"/>
  <c r="L1505" i="20"/>
  <c r="B1505" i="20"/>
  <c r="V1504" i="20"/>
  <c r="R1504" i="20"/>
  <c r="N1504" i="20"/>
  <c r="L1504" i="20"/>
  <c r="V1503" i="20"/>
  <c r="R1503" i="20"/>
  <c r="N1503" i="20"/>
  <c r="L1503" i="20"/>
  <c r="B1503" i="20" s="1"/>
  <c r="V1502" i="20"/>
  <c r="R1502" i="20"/>
  <c r="N1502" i="20"/>
  <c r="L1502" i="20"/>
  <c r="V1501" i="20"/>
  <c r="R1501" i="20"/>
  <c r="N1501" i="20"/>
  <c r="L1501" i="20"/>
  <c r="B1501" i="20" s="1"/>
  <c r="V1500" i="20"/>
  <c r="R1500" i="20"/>
  <c r="N1500" i="20"/>
  <c r="L1500" i="20"/>
  <c r="V1499" i="20"/>
  <c r="R1499" i="20"/>
  <c r="N1499" i="20"/>
  <c r="L1499" i="20"/>
  <c r="B1499" i="20" s="1"/>
  <c r="V1498" i="20"/>
  <c r="R1498" i="20"/>
  <c r="N1498" i="20"/>
  <c r="L1498" i="20"/>
  <c r="V1497" i="20"/>
  <c r="R1497" i="20"/>
  <c r="B1497" i="20" s="1"/>
  <c r="N1497" i="20"/>
  <c r="L1497" i="20"/>
  <c r="V1496" i="20"/>
  <c r="R1496" i="20"/>
  <c r="N1496" i="20"/>
  <c r="L1496" i="20"/>
  <c r="V1495" i="20"/>
  <c r="R1495" i="20"/>
  <c r="N1495" i="20"/>
  <c r="L1495" i="20"/>
  <c r="V1494" i="20"/>
  <c r="R1494" i="20"/>
  <c r="N1494" i="20"/>
  <c r="L1494" i="20"/>
  <c r="V1493" i="20"/>
  <c r="R1493" i="20"/>
  <c r="N1493" i="20"/>
  <c r="L1493" i="20"/>
  <c r="V1492" i="20"/>
  <c r="R1492" i="20"/>
  <c r="N1492" i="20"/>
  <c r="L1492" i="20"/>
  <c r="V1491" i="20"/>
  <c r="R1491" i="20"/>
  <c r="N1491" i="20"/>
  <c r="L1491" i="20"/>
  <c r="V1490" i="20"/>
  <c r="R1490" i="20"/>
  <c r="N1490" i="20"/>
  <c r="L1490" i="20"/>
  <c r="V1489" i="20"/>
  <c r="R1489" i="20"/>
  <c r="N1489" i="20"/>
  <c r="L1489" i="20"/>
  <c r="V1488" i="20"/>
  <c r="R1488" i="20"/>
  <c r="N1488" i="20"/>
  <c r="L1488" i="20"/>
  <c r="V1487" i="20"/>
  <c r="R1487" i="20"/>
  <c r="N1487" i="20"/>
  <c r="L1487" i="20"/>
  <c r="V1486" i="20"/>
  <c r="R1486" i="20"/>
  <c r="N1486" i="20"/>
  <c r="L1486" i="20"/>
  <c r="V1485" i="20"/>
  <c r="R1485" i="20"/>
  <c r="N1485" i="20"/>
  <c r="L1485" i="20"/>
  <c r="V1484" i="20"/>
  <c r="R1484" i="20"/>
  <c r="N1484" i="20"/>
  <c r="L1484" i="20"/>
  <c r="V1483" i="20"/>
  <c r="R1483" i="20"/>
  <c r="N1483" i="20"/>
  <c r="L1483" i="20"/>
  <c r="V1482" i="20"/>
  <c r="R1482" i="20"/>
  <c r="N1482" i="20"/>
  <c r="L1482" i="20"/>
  <c r="V1481" i="20"/>
  <c r="B1481" i="20" s="1"/>
  <c r="R1481" i="20"/>
  <c r="N1481" i="20"/>
  <c r="L1481" i="20"/>
  <c r="V1480" i="20"/>
  <c r="R1480" i="20"/>
  <c r="N1480" i="20"/>
  <c r="L1480" i="20"/>
  <c r="V1479" i="20"/>
  <c r="R1479" i="20"/>
  <c r="N1479" i="20"/>
  <c r="L1479" i="20"/>
  <c r="V1478" i="20"/>
  <c r="R1478" i="20"/>
  <c r="N1478" i="20"/>
  <c r="L1478" i="20"/>
  <c r="V1477" i="20"/>
  <c r="B1477" i="20" s="1"/>
  <c r="R1477" i="20"/>
  <c r="N1477" i="20"/>
  <c r="L1477" i="20"/>
  <c r="V1476" i="20"/>
  <c r="R1476" i="20"/>
  <c r="N1476" i="20"/>
  <c r="L1476" i="20"/>
  <c r="V1475" i="20"/>
  <c r="R1475" i="20"/>
  <c r="N1475" i="20"/>
  <c r="L1475" i="20"/>
  <c r="V1474" i="20"/>
  <c r="R1474" i="20"/>
  <c r="N1474" i="20"/>
  <c r="L1474" i="20"/>
  <c r="V1473" i="20"/>
  <c r="B1473" i="20" s="1"/>
  <c r="R1473" i="20"/>
  <c r="N1473" i="20"/>
  <c r="L1473" i="20"/>
  <c r="V1472" i="20"/>
  <c r="R1472" i="20"/>
  <c r="N1472" i="20"/>
  <c r="L1472" i="20"/>
  <c r="V1471" i="20"/>
  <c r="R1471" i="20"/>
  <c r="N1471" i="20"/>
  <c r="L1471" i="20"/>
  <c r="V1470" i="20"/>
  <c r="R1470" i="20"/>
  <c r="N1470" i="20"/>
  <c r="L1470" i="20"/>
  <c r="V1469" i="20"/>
  <c r="R1469" i="20"/>
  <c r="N1469" i="20"/>
  <c r="L1469" i="20"/>
  <c r="V1468" i="20"/>
  <c r="R1468" i="20"/>
  <c r="N1468" i="20"/>
  <c r="L1468" i="20"/>
  <c r="V1467" i="20"/>
  <c r="R1467" i="20"/>
  <c r="N1467" i="20"/>
  <c r="L1467" i="20"/>
  <c r="V1466" i="20"/>
  <c r="R1466" i="20"/>
  <c r="N1466" i="20"/>
  <c r="L1466" i="20"/>
  <c r="V1465" i="20"/>
  <c r="B1465" i="20" s="1"/>
  <c r="R1465" i="20"/>
  <c r="N1465" i="20"/>
  <c r="L1465" i="20"/>
  <c r="V1464" i="20"/>
  <c r="R1464" i="20"/>
  <c r="N1464" i="20"/>
  <c r="L1464" i="20"/>
  <c r="V1463" i="20"/>
  <c r="R1463" i="20"/>
  <c r="N1463" i="20"/>
  <c r="L1463" i="20"/>
  <c r="V1462" i="20"/>
  <c r="R1462" i="20"/>
  <c r="N1462" i="20"/>
  <c r="L1462" i="20"/>
  <c r="V1461" i="20"/>
  <c r="R1461" i="20"/>
  <c r="N1461" i="20"/>
  <c r="L1461" i="20"/>
  <c r="V1460" i="20"/>
  <c r="R1460" i="20"/>
  <c r="N1460" i="20"/>
  <c r="L1460" i="20"/>
  <c r="V1459" i="20"/>
  <c r="R1459" i="20"/>
  <c r="N1459" i="20"/>
  <c r="L1459" i="20"/>
  <c r="V1458" i="20"/>
  <c r="R1458" i="20"/>
  <c r="N1458" i="20"/>
  <c r="L1458" i="20"/>
  <c r="V1457" i="20"/>
  <c r="R1457" i="20"/>
  <c r="N1457" i="20"/>
  <c r="L1457" i="20"/>
  <c r="V1456" i="20"/>
  <c r="R1456" i="20"/>
  <c r="N1456" i="20"/>
  <c r="L1456" i="20"/>
  <c r="V1455" i="20"/>
  <c r="R1455" i="20"/>
  <c r="N1455" i="20"/>
  <c r="L1455" i="20"/>
  <c r="V1454" i="20"/>
  <c r="R1454" i="20"/>
  <c r="N1454" i="20"/>
  <c r="L1454" i="20"/>
  <c r="V1453" i="20"/>
  <c r="R1453" i="20"/>
  <c r="N1453" i="20"/>
  <c r="L1453" i="20"/>
  <c r="V1452" i="20"/>
  <c r="R1452" i="20"/>
  <c r="N1452" i="20"/>
  <c r="L1452" i="20"/>
  <c r="V1451" i="20"/>
  <c r="R1451" i="20"/>
  <c r="N1451" i="20"/>
  <c r="L1451" i="20"/>
  <c r="V1450" i="20"/>
  <c r="R1450" i="20"/>
  <c r="N1450" i="20"/>
  <c r="L1450" i="20"/>
  <c r="V1449" i="20"/>
  <c r="R1449" i="20"/>
  <c r="B1449" i="20" s="1"/>
  <c r="N1449" i="20"/>
  <c r="L1449" i="20"/>
  <c r="V1448" i="20"/>
  <c r="R1448" i="20"/>
  <c r="N1448" i="20"/>
  <c r="L1448" i="20"/>
  <c r="V1447" i="20"/>
  <c r="R1447" i="20"/>
  <c r="N1447" i="20"/>
  <c r="L1447" i="20"/>
  <c r="V1446" i="20"/>
  <c r="R1446" i="20"/>
  <c r="N1446" i="20"/>
  <c r="L1446" i="20"/>
  <c r="V1445" i="20"/>
  <c r="R1445" i="20"/>
  <c r="B1445" i="20" s="1"/>
  <c r="N1445" i="20"/>
  <c r="L1445" i="20"/>
  <c r="V1444" i="20"/>
  <c r="R1444" i="20"/>
  <c r="N1444" i="20"/>
  <c r="L1444" i="20"/>
  <c r="V1443" i="20"/>
  <c r="R1443" i="20"/>
  <c r="N1443" i="20"/>
  <c r="L1443" i="20"/>
  <c r="V1442" i="20"/>
  <c r="R1442" i="20"/>
  <c r="N1442" i="20"/>
  <c r="L1442" i="20"/>
  <c r="V1441" i="20"/>
  <c r="R1441" i="20"/>
  <c r="B1441" i="20" s="1"/>
  <c r="N1441" i="20"/>
  <c r="L1441" i="20"/>
  <c r="V1440" i="20"/>
  <c r="R1440" i="20"/>
  <c r="N1440" i="20"/>
  <c r="L1440" i="20"/>
  <c r="V1439" i="20"/>
  <c r="R1439" i="20"/>
  <c r="N1439" i="20"/>
  <c r="L1439" i="20"/>
  <c r="B1439" i="20" s="1"/>
  <c r="V1438" i="20"/>
  <c r="R1438" i="20"/>
  <c r="N1438" i="20"/>
  <c r="L1438" i="20"/>
  <c r="V1437" i="20"/>
  <c r="R1437" i="20"/>
  <c r="N1437" i="20"/>
  <c r="L1437" i="20"/>
  <c r="B1437" i="20" s="1"/>
  <c r="V1436" i="20"/>
  <c r="R1436" i="20"/>
  <c r="N1436" i="20"/>
  <c r="L1436" i="20"/>
  <c r="V1435" i="20"/>
  <c r="R1435" i="20"/>
  <c r="N1435" i="20"/>
  <c r="L1435" i="20"/>
  <c r="B1435" i="20" s="1"/>
  <c r="V1434" i="20"/>
  <c r="R1434" i="20"/>
  <c r="N1434" i="20"/>
  <c r="L1434" i="20"/>
  <c r="V1433" i="20"/>
  <c r="R1433" i="20"/>
  <c r="N1433" i="20"/>
  <c r="L1433" i="20"/>
  <c r="B1433" i="20" s="1"/>
  <c r="V1432" i="20"/>
  <c r="R1432" i="20"/>
  <c r="N1432" i="20"/>
  <c r="L1432" i="20"/>
  <c r="V1431" i="20"/>
  <c r="R1431" i="20"/>
  <c r="B1431" i="20" s="1"/>
  <c r="N1431" i="20"/>
  <c r="L1431" i="20"/>
  <c r="V1430" i="20"/>
  <c r="R1430" i="20"/>
  <c r="N1430" i="20"/>
  <c r="L1430" i="20"/>
  <c r="V1429" i="20"/>
  <c r="R1429" i="20"/>
  <c r="N1429" i="20"/>
  <c r="L1429" i="20"/>
  <c r="V1428" i="20"/>
  <c r="R1428" i="20"/>
  <c r="N1428" i="20"/>
  <c r="L1428" i="20"/>
  <c r="V1427" i="20"/>
  <c r="R1427" i="20"/>
  <c r="N1427" i="20"/>
  <c r="L1427" i="20"/>
  <c r="V1426" i="20"/>
  <c r="R1426" i="20"/>
  <c r="N1426" i="20"/>
  <c r="L1426" i="20"/>
  <c r="V1425" i="20"/>
  <c r="R1425" i="20"/>
  <c r="N1425" i="20"/>
  <c r="L1425" i="20"/>
  <c r="V1424" i="20"/>
  <c r="R1424" i="20"/>
  <c r="N1424" i="20"/>
  <c r="L1424" i="20"/>
  <c r="V1423" i="20"/>
  <c r="R1423" i="20"/>
  <c r="N1423" i="20"/>
  <c r="L1423" i="20"/>
  <c r="V1422" i="20"/>
  <c r="R1422" i="20"/>
  <c r="N1422" i="20"/>
  <c r="L1422" i="20"/>
  <c r="V1421" i="20"/>
  <c r="R1421" i="20"/>
  <c r="N1421" i="20"/>
  <c r="L1421" i="20"/>
  <c r="V1415" i="20"/>
  <c r="R1415" i="20"/>
  <c r="N1415" i="20"/>
  <c r="L1415" i="20"/>
  <c r="V1417" i="20"/>
  <c r="R1417" i="20"/>
  <c r="N1417" i="20"/>
  <c r="L1417" i="20"/>
  <c r="V1419" i="20"/>
  <c r="R1419" i="20"/>
  <c r="N1419" i="20"/>
  <c r="L1419" i="20"/>
  <c r="V1420" i="20"/>
  <c r="R1420" i="20"/>
  <c r="N1420" i="20"/>
  <c r="L1420" i="20"/>
  <c r="V1416" i="20"/>
  <c r="R1416" i="20"/>
  <c r="N1416" i="20"/>
  <c r="L1416" i="20"/>
  <c r="V1418" i="20"/>
  <c r="R1418" i="20"/>
  <c r="N1418" i="20"/>
  <c r="L1418" i="20"/>
  <c r="V1412" i="20"/>
  <c r="R1412" i="20"/>
  <c r="N1412" i="20"/>
  <c r="L1412" i="20"/>
  <c r="V1411" i="20"/>
  <c r="R1411" i="20"/>
  <c r="N1411" i="20"/>
  <c r="B1411" i="20" s="1"/>
  <c r="L1411" i="20"/>
  <c r="V1410" i="20"/>
  <c r="R1410" i="20"/>
  <c r="N1410" i="20"/>
  <c r="L1410" i="20"/>
  <c r="V1409" i="20"/>
  <c r="R1409" i="20"/>
  <c r="N1409" i="20"/>
  <c r="L1409" i="20"/>
  <c r="V1408" i="20"/>
  <c r="R1408" i="20"/>
  <c r="N1408" i="20"/>
  <c r="L1408" i="20"/>
  <c r="V1407" i="20"/>
  <c r="R1407" i="20"/>
  <c r="N1407" i="20"/>
  <c r="L1407" i="20"/>
  <c r="V1406" i="20"/>
  <c r="R1406" i="20"/>
  <c r="N1406" i="20"/>
  <c r="L1406" i="20"/>
  <c r="V1405" i="20"/>
  <c r="R1405" i="20"/>
  <c r="N1405" i="20"/>
  <c r="L1405" i="20"/>
  <c r="V1404" i="20"/>
  <c r="R1404" i="20"/>
  <c r="N1404" i="20"/>
  <c r="L1404" i="20"/>
  <c r="V1403" i="20"/>
  <c r="R1403" i="20"/>
  <c r="N1403" i="20"/>
  <c r="L1403" i="20"/>
  <c r="V1402" i="20"/>
  <c r="R1402" i="20"/>
  <c r="N1402" i="20"/>
  <c r="L1402" i="20"/>
  <c r="V1401" i="20"/>
  <c r="R1401" i="20"/>
  <c r="N1401" i="20"/>
  <c r="L1401" i="20"/>
  <c r="V1400" i="20"/>
  <c r="R1400" i="20"/>
  <c r="N1400" i="20"/>
  <c r="L1400" i="20"/>
  <c r="V1399" i="20"/>
  <c r="R1399" i="20"/>
  <c r="N1399" i="20"/>
  <c r="L1399" i="20"/>
  <c r="V1398" i="20"/>
  <c r="R1398" i="20"/>
  <c r="N1398" i="20"/>
  <c r="L1398" i="20"/>
  <c r="V1397" i="20"/>
  <c r="R1397" i="20"/>
  <c r="N1397" i="20"/>
  <c r="L1397" i="20"/>
  <c r="V1396" i="20"/>
  <c r="R1396" i="20"/>
  <c r="N1396" i="20"/>
  <c r="L1396" i="20"/>
  <c r="V1395" i="20"/>
  <c r="R1395" i="20"/>
  <c r="N1395" i="20"/>
  <c r="L1395" i="20"/>
  <c r="V1394" i="20"/>
  <c r="R1394" i="20"/>
  <c r="N1394" i="20"/>
  <c r="L1394" i="20"/>
  <c r="V1393" i="20"/>
  <c r="R1393" i="20"/>
  <c r="N1393" i="20"/>
  <c r="L1393" i="20"/>
  <c r="V1392" i="20"/>
  <c r="R1392" i="20"/>
  <c r="N1392" i="20"/>
  <c r="L1392" i="20"/>
  <c r="V1391" i="20"/>
  <c r="R1391" i="20"/>
  <c r="N1391" i="20"/>
  <c r="L1391" i="20"/>
  <c r="V1390" i="20"/>
  <c r="R1390" i="20"/>
  <c r="N1390" i="20"/>
  <c r="L1390" i="20"/>
  <c r="V1389" i="20"/>
  <c r="R1389" i="20"/>
  <c r="N1389" i="20"/>
  <c r="L1389" i="20"/>
  <c r="V1388" i="20"/>
  <c r="R1388" i="20"/>
  <c r="N1388" i="20"/>
  <c r="L1388" i="20"/>
  <c r="V1387" i="20"/>
  <c r="R1387" i="20"/>
  <c r="N1387" i="20"/>
  <c r="L1387" i="20"/>
  <c r="V1386" i="20"/>
  <c r="R1386" i="20"/>
  <c r="N1386" i="20"/>
  <c r="L1386" i="20"/>
  <c r="V1385" i="20"/>
  <c r="R1385" i="20"/>
  <c r="N1385" i="20"/>
  <c r="L1385" i="20"/>
  <c r="V1384" i="20"/>
  <c r="R1384" i="20"/>
  <c r="N1384" i="20"/>
  <c r="L1384" i="20"/>
  <c r="V1383" i="20"/>
  <c r="R1383" i="20"/>
  <c r="N1383" i="20"/>
  <c r="L1383" i="20"/>
  <c r="V1382" i="20"/>
  <c r="R1382" i="20"/>
  <c r="N1382" i="20"/>
  <c r="L1382" i="20"/>
  <c r="V1381" i="20"/>
  <c r="R1381" i="20"/>
  <c r="N1381" i="20"/>
  <c r="L1381" i="20"/>
  <c r="V1380" i="20"/>
  <c r="R1380" i="20"/>
  <c r="N1380" i="20"/>
  <c r="L1380" i="20"/>
  <c r="V1379" i="20"/>
  <c r="R1379" i="20"/>
  <c r="N1379" i="20"/>
  <c r="L1379" i="20"/>
  <c r="V1378" i="20"/>
  <c r="R1378" i="20"/>
  <c r="N1378" i="20"/>
  <c r="L1378" i="20"/>
  <c r="V1377" i="20"/>
  <c r="R1377" i="20"/>
  <c r="N1377" i="20"/>
  <c r="L1377" i="20"/>
  <c r="V1376" i="20"/>
  <c r="R1376" i="20"/>
  <c r="N1376" i="20"/>
  <c r="L1376" i="20"/>
  <c r="V1375" i="20"/>
  <c r="R1375" i="20"/>
  <c r="N1375" i="20"/>
  <c r="L1375" i="20"/>
  <c r="V1374" i="20"/>
  <c r="R1374" i="20"/>
  <c r="N1374" i="20"/>
  <c r="L1374" i="20"/>
  <c r="V1373" i="20"/>
  <c r="R1373" i="20"/>
  <c r="N1373" i="20"/>
  <c r="L1373" i="20"/>
  <c r="V1372" i="20"/>
  <c r="R1372" i="20"/>
  <c r="N1372" i="20"/>
  <c r="L1372" i="20"/>
  <c r="V1371" i="20"/>
  <c r="R1371" i="20"/>
  <c r="N1371" i="20"/>
  <c r="L1371" i="20"/>
  <c r="V1370" i="20"/>
  <c r="R1370" i="20"/>
  <c r="N1370" i="20"/>
  <c r="L1370" i="20"/>
  <c r="V1369" i="20"/>
  <c r="R1369" i="20"/>
  <c r="N1369" i="20"/>
  <c r="L1369" i="20"/>
  <c r="V1368" i="20"/>
  <c r="R1368" i="20"/>
  <c r="N1368" i="20"/>
  <c r="L1368" i="20"/>
  <c r="V1367" i="20"/>
  <c r="R1367" i="20"/>
  <c r="N1367" i="20"/>
  <c r="B1367" i="20" s="1"/>
  <c r="L1367" i="20"/>
  <c r="V1366" i="20"/>
  <c r="R1366" i="20"/>
  <c r="N1366" i="20"/>
  <c r="L1366" i="20"/>
  <c r="V1365" i="20"/>
  <c r="R1365" i="20"/>
  <c r="N1365" i="20"/>
  <c r="L1365" i="20"/>
  <c r="V1364" i="20"/>
  <c r="R1364" i="20"/>
  <c r="N1364" i="20"/>
  <c r="L1364" i="20"/>
  <c r="V1363" i="20"/>
  <c r="R1363" i="20"/>
  <c r="B1363" i="20" s="1"/>
  <c r="N1363" i="20"/>
  <c r="L1363" i="20"/>
  <c r="V1362" i="20"/>
  <c r="R1362" i="20"/>
  <c r="N1362" i="20"/>
  <c r="L1362" i="20"/>
  <c r="V1361" i="20"/>
  <c r="R1361" i="20"/>
  <c r="N1361" i="20"/>
  <c r="L1361" i="20"/>
  <c r="V1360" i="20"/>
  <c r="R1360" i="20"/>
  <c r="N1360" i="20"/>
  <c r="L1360" i="20"/>
  <c r="V1359" i="20"/>
  <c r="R1359" i="20"/>
  <c r="N1359" i="20"/>
  <c r="L1359" i="20"/>
  <c r="V1358" i="20"/>
  <c r="R1358" i="20"/>
  <c r="N1358" i="20"/>
  <c r="L1358" i="20"/>
  <c r="V1357" i="20"/>
  <c r="R1357" i="20"/>
  <c r="N1357" i="20"/>
  <c r="L1357" i="20"/>
  <c r="V1356" i="20"/>
  <c r="R1356" i="20"/>
  <c r="N1356" i="20"/>
  <c r="L1356" i="20"/>
  <c r="V1355" i="20"/>
  <c r="R1355" i="20"/>
  <c r="N1355" i="20"/>
  <c r="L1355" i="20"/>
  <c r="V1354" i="20"/>
  <c r="R1354" i="20"/>
  <c r="N1354" i="20"/>
  <c r="L1354" i="20"/>
  <c r="V1353" i="20"/>
  <c r="R1353" i="20"/>
  <c r="N1353" i="20"/>
  <c r="L1353" i="20"/>
  <c r="V1352" i="20"/>
  <c r="R1352" i="20"/>
  <c r="N1352" i="20"/>
  <c r="L1352" i="20"/>
  <c r="V1351" i="20"/>
  <c r="R1351" i="20"/>
  <c r="N1351" i="20"/>
  <c r="L1351" i="20"/>
  <c r="V1350" i="20"/>
  <c r="R1350" i="20"/>
  <c r="N1350" i="20"/>
  <c r="L1350" i="20"/>
  <c r="V1349" i="20"/>
  <c r="R1349" i="20"/>
  <c r="N1349" i="20"/>
  <c r="L1349" i="20"/>
  <c r="V1348" i="20"/>
  <c r="R1348" i="20"/>
  <c r="N1348" i="20"/>
  <c r="L1348" i="20"/>
  <c r="V1347" i="20"/>
  <c r="R1347" i="20"/>
  <c r="N1347" i="20"/>
  <c r="L1347" i="20"/>
  <c r="V1346" i="20"/>
  <c r="R1346" i="20"/>
  <c r="N1346" i="20"/>
  <c r="L1346" i="20"/>
  <c r="V1345" i="20"/>
  <c r="R1345" i="20"/>
  <c r="B1345" i="20" s="1"/>
  <c r="N1345" i="20"/>
  <c r="L1345" i="20"/>
  <c r="V1344" i="20"/>
  <c r="R1344" i="20"/>
  <c r="N1344" i="20"/>
  <c r="L1344" i="20"/>
  <c r="V1343" i="20"/>
  <c r="R1343" i="20"/>
  <c r="N1343" i="20"/>
  <c r="L1343" i="20"/>
  <c r="V1342" i="20"/>
  <c r="R1342" i="20"/>
  <c r="N1342" i="20"/>
  <c r="L1342" i="20"/>
  <c r="V1341" i="20"/>
  <c r="R1341" i="20"/>
  <c r="N1341" i="20"/>
  <c r="L1341" i="20"/>
  <c r="V1340" i="20"/>
  <c r="R1340" i="20"/>
  <c r="N1340" i="20"/>
  <c r="L1340" i="20"/>
  <c r="V1339" i="20"/>
  <c r="R1339" i="20"/>
  <c r="N1339" i="20"/>
  <c r="L1339" i="20"/>
  <c r="V1338" i="20"/>
  <c r="R1338" i="20"/>
  <c r="N1338" i="20"/>
  <c r="L1338" i="20"/>
  <c r="V1337" i="20"/>
  <c r="R1337" i="20"/>
  <c r="N1337" i="20"/>
  <c r="L1337" i="20"/>
  <c r="V1336" i="20"/>
  <c r="R1336" i="20"/>
  <c r="N1336" i="20"/>
  <c r="L1336" i="20"/>
  <c r="V1335" i="20"/>
  <c r="R1335" i="20"/>
  <c r="N1335" i="20"/>
  <c r="L1335" i="20"/>
  <c r="V1334" i="20"/>
  <c r="R1334" i="20"/>
  <c r="N1334" i="20"/>
  <c r="L1334" i="20"/>
  <c r="V1333" i="20"/>
  <c r="R1333" i="20"/>
  <c r="N1333" i="20"/>
  <c r="L1333" i="20"/>
  <c r="V1332" i="20"/>
  <c r="R1332" i="20"/>
  <c r="N1332" i="20"/>
  <c r="L1332" i="20"/>
  <c r="V1331" i="20"/>
  <c r="R1331" i="20"/>
  <c r="N1331" i="20"/>
  <c r="L1331" i="20"/>
  <c r="V1330" i="20"/>
  <c r="R1330" i="20"/>
  <c r="N1330" i="20"/>
  <c r="L1330" i="20"/>
  <c r="V1329" i="20"/>
  <c r="R1329" i="20"/>
  <c r="N1329" i="20"/>
  <c r="L1329" i="20"/>
  <c r="V1328" i="20"/>
  <c r="R1328" i="20"/>
  <c r="N1328" i="20"/>
  <c r="L1328" i="20"/>
  <c r="V1327" i="20"/>
  <c r="R1327" i="20"/>
  <c r="N1327" i="20"/>
  <c r="L1327" i="20"/>
  <c r="V1326" i="20"/>
  <c r="R1326" i="20"/>
  <c r="N1326" i="20"/>
  <c r="L1326" i="20"/>
  <c r="V1325" i="20"/>
  <c r="R1325" i="20"/>
  <c r="N1325" i="20"/>
  <c r="L1325" i="20"/>
  <c r="V1324" i="20"/>
  <c r="R1324" i="20"/>
  <c r="N1324" i="20"/>
  <c r="L1324" i="20"/>
  <c r="V1323" i="20"/>
  <c r="R1323" i="20"/>
  <c r="N1323" i="20"/>
  <c r="L1323" i="20"/>
  <c r="V1322" i="20"/>
  <c r="R1322" i="20"/>
  <c r="N1322" i="20"/>
  <c r="L1322" i="20"/>
  <c r="V1321" i="20"/>
  <c r="R1321" i="20"/>
  <c r="N1321" i="20"/>
  <c r="L1321" i="20"/>
  <c r="V1320" i="20"/>
  <c r="R1320" i="20"/>
  <c r="N1320" i="20"/>
  <c r="L1320" i="20"/>
  <c r="V1319" i="20"/>
  <c r="R1319" i="20"/>
  <c r="N1319" i="20"/>
  <c r="L1319" i="20"/>
  <c r="V1318" i="20"/>
  <c r="R1318" i="20"/>
  <c r="N1318" i="20"/>
  <c r="L1318" i="20"/>
  <c r="V1317" i="20"/>
  <c r="R1317" i="20"/>
  <c r="N1317" i="20"/>
  <c r="L1317" i="20"/>
  <c r="V1316" i="20"/>
  <c r="R1316" i="20"/>
  <c r="N1316" i="20"/>
  <c r="L1316" i="20"/>
  <c r="V1315" i="20"/>
  <c r="R1315" i="20"/>
  <c r="N1315" i="20"/>
  <c r="L1315" i="20"/>
  <c r="V1314" i="20"/>
  <c r="R1314" i="20"/>
  <c r="N1314" i="20"/>
  <c r="L1314" i="20"/>
  <c r="V1313" i="20"/>
  <c r="R1313" i="20"/>
  <c r="N1313" i="20"/>
  <c r="L1313" i="20"/>
  <c r="V1312" i="20"/>
  <c r="R1312" i="20"/>
  <c r="N1312" i="20"/>
  <c r="L1312" i="20"/>
  <c r="V1311" i="20"/>
  <c r="R1311" i="20"/>
  <c r="N1311" i="20"/>
  <c r="L1311" i="20"/>
  <c r="V1310" i="20"/>
  <c r="R1310" i="20"/>
  <c r="N1310" i="20"/>
  <c r="L1310" i="20"/>
  <c r="V1309" i="20"/>
  <c r="R1309" i="20"/>
  <c r="N1309" i="20"/>
  <c r="L1309" i="20"/>
  <c r="V1308" i="20"/>
  <c r="R1308" i="20"/>
  <c r="N1308" i="20"/>
  <c r="L1308" i="20"/>
  <c r="V1307" i="20"/>
  <c r="R1307" i="20"/>
  <c r="N1307" i="20"/>
  <c r="L1307" i="20"/>
  <c r="V1306" i="20"/>
  <c r="R1306" i="20"/>
  <c r="N1306" i="20"/>
  <c r="B1306" i="20" s="1"/>
  <c r="L1306" i="20"/>
  <c r="V1305" i="20"/>
  <c r="R1305" i="20"/>
  <c r="N1305" i="20"/>
  <c r="L1305" i="20"/>
  <c r="B1305" i="20" s="1"/>
  <c r="V1304" i="20"/>
  <c r="R1304" i="20"/>
  <c r="N1304" i="20"/>
  <c r="L1304" i="20"/>
  <c r="V1303" i="20"/>
  <c r="R1303" i="20"/>
  <c r="N1303" i="20"/>
  <c r="L1303" i="20"/>
  <c r="B1303" i="20"/>
  <c r="V1302" i="20"/>
  <c r="R1302" i="20"/>
  <c r="N1302" i="20"/>
  <c r="L1302" i="20"/>
  <c r="V1301" i="20"/>
  <c r="R1301" i="20"/>
  <c r="N1301" i="20"/>
  <c r="L1301" i="20"/>
  <c r="V1300" i="20"/>
  <c r="R1300" i="20"/>
  <c r="N1300" i="20"/>
  <c r="L1300" i="20"/>
  <c r="V1299" i="20"/>
  <c r="R1299" i="20"/>
  <c r="N1299" i="20"/>
  <c r="L1299" i="20"/>
  <c r="V1298" i="20"/>
  <c r="R1298" i="20"/>
  <c r="N1298" i="20"/>
  <c r="L1298" i="20"/>
  <c r="V1297" i="20"/>
  <c r="R1297" i="20"/>
  <c r="N1297" i="20"/>
  <c r="L1297" i="20"/>
  <c r="V1296" i="20"/>
  <c r="R1296" i="20"/>
  <c r="N1296" i="20"/>
  <c r="L1296" i="20"/>
  <c r="V1295" i="20"/>
  <c r="R1295" i="20"/>
  <c r="N1295" i="20"/>
  <c r="L1295" i="20"/>
  <c r="V1294" i="20"/>
  <c r="R1294" i="20"/>
  <c r="N1294" i="20"/>
  <c r="L1294" i="20"/>
  <c r="V1293" i="20"/>
  <c r="R1293" i="20"/>
  <c r="N1293" i="20"/>
  <c r="L1293" i="20"/>
  <c r="V1292" i="20"/>
  <c r="R1292" i="20"/>
  <c r="N1292" i="20"/>
  <c r="L1292" i="20"/>
  <c r="V1291" i="20"/>
  <c r="R1291" i="20"/>
  <c r="N1291" i="20"/>
  <c r="L1291" i="20"/>
  <c r="B1291" i="20"/>
  <c r="V1290" i="20"/>
  <c r="R1290" i="20"/>
  <c r="N1290" i="20"/>
  <c r="L1290" i="20"/>
  <c r="V1289" i="20"/>
  <c r="R1289" i="20"/>
  <c r="N1289" i="20"/>
  <c r="L1289" i="20"/>
  <c r="V1288" i="20"/>
  <c r="R1288" i="20"/>
  <c r="N1288" i="20"/>
  <c r="L1288" i="20"/>
  <c r="V1287" i="20"/>
  <c r="R1287" i="20"/>
  <c r="N1287" i="20"/>
  <c r="L1287" i="20"/>
  <c r="V1286" i="20"/>
  <c r="R1286" i="20"/>
  <c r="N1286" i="20"/>
  <c r="L1286" i="20"/>
  <c r="V1285" i="20"/>
  <c r="R1285" i="20"/>
  <c r="N1285" i="20"/>
  <c r="L1285" i="20"/>
  <c r="V1284" i="20"/>
  <c r="R1284" i="20"/>
  <c r="N1284" i="20"/>
  <c r="L1284" i="20"/>
  <c r="V1283" i="20"/>
  <c r="R1283" i="20"/>
  <c r="N1283" i="20"/>
  <c r="L1283" i="20"/>
  <c r="V1282" i="20"/>
  <c r="R1282" i="20"/>
  <c r="N1282" i="20"/>
  <c r="L1282" i="20"/>
  <c r="V1281" i="20"/>
  <c r="R1281" i="20"/>
  <c r="N1281" i="20"/>
  <c r="L1281" i="20"/>
  <c r="V1280" i="20"/>
  <c r="R1280" i="20"/>
  <c r="N1280" i="20"/>
  <c r="L1280" i="20"/>
  <c r="V1279" i="20"/>
  <c r="R1279" i="20"/>
  <c r="N1279" i="20"/>
  <c r="L1279" i="20"/>
  <c r="V1278" i="20"/>
  <c r="R1278" i="20"/>
  <c r="N1278" i="20"/>
  <c r="L1278" i="20"/>
  <c r="V1277" i="20"/>
  <c r="R1277" i="20"/>
  <c r="N1277" i="20"/>
  <c r="L1277" i="20"/>
  <c r="V1276" i="20"/>
  <c r="R1276" i="20"/>
  <c r="N1276" i="20"/>
  <c r="L1276" i="20"/>
  <c r="V1275" i="20"/>
  <c r="R1275" i="20"/>
  <c r="N1275" i="20"/>
  <c r="L1275" i="20"/>
  <c r="V1274" i="20"/>
  <c r="R1274" i="20"/>
  <c r="N1274" i="20"/>
  <c r="L1274" i="20"/>
  <c r="V1273" i="20"/>
  <c r="R1273" i="20"/>
  <c r="N1273" i="20"/>
  <c r="L1273" i="20"/>
  <c r="V1272" i="20"/>
  <c r="R1272" i="20"/>
  <c r="N1272" i="20"/>
  <c r="L1272" i="20"/>
  <c r="V1271" i="20"/>
  <c r="R1271" i="20"/>
  <c r="N1271" i="20"/>
  <c r="L1271" i="20"/>
  <c r="V1270" i="20"/>
  <c r="R1270" i="20"/>
  <c r="N1270" i="20"/>
  <c r="L1270" i="20"/>
  <c r="V1269" i="20"/>
  <c r="R1269" i="20"/>
  <c r="N1269" i="20"/>
  <c r="L1269" i="20"/>
  <c r="V1268" i="20"/>
  <c r="R1268" i="20"/>
  <c r="N1268" i="20"/>
  <c r="L1268" i="20"/>
  <c r="V1267" i="20"/>
  <c r="R1267" i="20"/>
  <c r="N1267" i="20"/>
  <c r="L1267" i="20"/>
  <c r="V1266" i="20"/>
  <c r="R1266" i="20"/>
  <c r="N1266" i="20"/>
  <c r="L1266" i="20"/>
  <c r="V1265" i="20"/>
  <c r="R1265" i="20"/>
  <c r="N1265" i="20"/>
  <c r="L1265" i="20"/>
  <c r="V1264" i="20"/>
  <c r="R1264" i="20"/>
  <c r="N1264" i="20"/>
  <c r="L1264" i="20"/>
  <c r="V1263" i="20"/>
  <c r="R1263" i="20"/>
  <c r="N1263" i="20"/>
  <c r="L1263" i="20"/>
  <c r="V1262" i="20"/>
  <c r="R1262" i="20"/>
  <c r="N1262" i="20"/>
  <c r="L1262" i="20"/>
  <c r="V1261" i="20"/>
  <c r="R1261" i="20"/>
  <c r="N1261" i="20"/>
  <c r="B1261" i="20" s="1"/>
  <c r="L1261" i="20"/>
  <c r="V1260" i="20"/>
  <c r="R1260" i="20"/>
  <c r="N1260" i="20"/>
  <c r="L1260" i="20"/>
  <c r="V1259" i="20"/>
  <c r="R1259" i="20"/>
  <c r="N1259" i="20"/>
  <c r="L1259" i="20"/>
  <c r="V1258" i="20"/>
  <c r="R1258" i="20"/>
  <c r="N1258" i="20"/>
  <c r="L1258" i="20"/>
  <c r="V1257" i="20"/>
  <c r="R1257" i="20"/>
  <c r="N1257" i="20"/>
  <c r="B1257" i="20" s="1"/>
  <c r="L1257" i="20"/>
  <c r="V1256" i="20"/>
  <c r="R1256" i="20"/>
  <c r="N1256" i="20"/>
  <c r="L1256" i="20"/>
  <c r="V1255" i="20"/>
  <c r="R1255" i="20"/>
  <c r="N1255" i="20"/>
  <c r="L1255" i="20"/>
  <c r="V1254" i="20"/>
  <c r="R1254" i="20"/>
  <c r="N1254" i="20"/>
  <c r="L1254" i="20"/>
  <c r="V1253" i="20"/>
  <c r="R1253" i="20"/>
  <c r="N1253" i="20"/>
  <c r="L1253" i="20"/>
  <c r="V1252" i="20"/>
  <c r="R1252" i="20"/>
  <c r="N1252" i="20"/>
  <c r="L1252" i="20"/>
  <c r="V1251" i="20"/>
  <c r="R1251" i="20"/>
  <c r="N1251" i="20"/>
  <c r="L1251" i="20"/>
  <c r="V1250" i="20"/>
  <c r="R1250" i="20"/>
  <c r="N1250" i="20"/>
  <c r="L1250" i="20"/>
  <c r="V1249" i="20"/>
  <c r="R1249" i="20"/>
  <c r="N1249" i="20"/>
  <c r="L1249" i="20"/>
  <c r="V1248" i="20"/>
  <c r="R1248" i="20"/>
  <c r="N1248" i="20"/>
  <c r="L1248" i="20"/>
  <c r="V1247" i="20"/>
  <c r="R1247" i="20"/>
  <c r="N1247" i="20"/>
  <c r="L1247" i="20"/>
  <c r="V1246" i="20"/>
  <c r="R1246" i="20"/>
  <c r="N1246" i="20"/>
  <c r="L1246" i="20"/>
  <c r="V1245" i="20"/>
  <c r="R1245" i="20"/>
  <c r="N1245" i="20"/>
  <c r="L1245" i="20"/>
  <c r="V1244" i="20"/>
  <c r="R1244" i="20"/>
  <c r="N1244" i="20"/>
  <c r="L1244" i="20"/>
  <c r="V1243" i="20"/>
  <c r="R1243" i="20"/>
  <c r="N1243" i="20"/>
  <c r="L1243" i="20"/>
  <c r="V1242" i="20"/>
  <c r="R1242" i="20"/>
  <c r="N1242" i="20"/>
  <c r="L1242" i="20"/>
  <c r="V1241" i="20"/>
  <c r="R1241" i="20"/>
  <c r="N1241" i="20"/>
  <c r="L1241" i="20"/>
  <c r="V1240" i="20"/>
  <c r="R1240" i="20"/>
  <c r="N1240" i="20"/>
  <c r="L1240" i="20"/>
  <c r="V1239" i="20"/>
  <c r="R1239" i="20"/>
  <c r="N1239" i="20"/>
  <c r="L1239" i="20"/>
  <c r="V1238" i="20"/>
  <c r="R1238" i="20"/>
  <c r="N1238" i="20"/>
  <c r="L1238" i="20"/>
  <c r="V1237" i="20"/>
  <c r="R1237" i="20"/>
  <c r="N1237" i="20"/>
  <c r="L1237" i="20"/>
  <c r="V1236" i="20"/>
  <c r="R1236" i="20"/>
  <c r="N1236" i="20"/>
  <c r="L1236" i="20"/>
  <c r="V1235" i="20"/>
  <c r="R1235" i="20"/>
  <c r="N1235" i="20"/>
  <c r="L1235" i="20"/>
  <c r="V1234" i="20"/>
  <c r="R1234" i="20"/>
  <c r="N1234" i="20"/>
  <c r="L1234" i="20"/>
  <c r="V1233" i="20"/>
  <c r="R1233" i="20"/>
  <c r="N1233" i="20"/>
  <c r="L1233" i="20"/>
  <c r="V1232" i="20"/>
  <c r="R1232" i="20"/>
  <c r="N1232" i="20"/>
  <c r="L1232" i="20"/>
  <c r="V1231" i="20"/>
  <c r="R1231" i="20"/>
  <c r="N1231" i="20"/>
  <c r="L1231" i="20"/>
  <c r="V1230" i="20"/>
  <c r="R1230" i="20"/>
  <c r="N1230" i="20"/>
  <c r="L1230" i="20"/>
  <c r="V1229" i="20"/>
  <c r="R1229" i="20"/>
  <c r="N1229" i="20"/>
  <c r="L1229" i="20"/>
  <c r="V1228" i="20"/>
  <c r="R1228" i="20"/>
  <c r="N1228" i="20"/>
  <c r="L1228" i="20"/>
  <c r="V1227" i="20"/>
  <c r="R1227" i="20"/>
  <c r="N1227" i="20"/>
  <c r="L1227" i="20"/>
  <c r="V1226" i="20"/>
  <c r="R1226" i="20"/>
  <c r="N1226" i="20"/>
  <c r="L1226" i="20"/>
  <c r="V1225" i="20"/>
  <c r="R1225" i="20"/>
  <c r="N1225" i="20"/>
  <c r="L1225" i="20"/>
  <c r="V1224" i="20"/>
  <c r="R1224" i="20"/>
  <c r="N1224" i="20"/>
  <c r="L1224" i="20"/>
  <c r="V1223" i="20"/>
  <c r="R1223" i="20"/>
  <c r="N1223" i="20"/>
  <c r="L1223" i="20"/>
  <c r="V1222" i="20"/>
  <c r="R1222" i="20"/>
  <c r="N1222" i="20"/>
  <c r="L1222" i="20"/>
  <c r="V1215" i="20"/>
  <c r="R1215" i="20"/>
  <c r="N1215" i="20"/>
  <c r="L1215" i="20"/>
  <c r="V1221" i="20"/>
  <c r="R1221" i="20"/>
  <c r="N1221" i="20"/>
  <c r="L1221" i="20"/>
  <c r="V1220" i="20"/>
  <c r="R1220" i="20"/>
  <c r="N1220" i="20"/>
  <c r="L1220" i="20"/>
  <c r="V1219" i="20"/>
  <c r="R1219" i="20"/>
  <c r="N1219" i="20"/>
  <c r="L1219" i="20"/>
  <c r="V1218" i="20"/>
  <c r="R1218" i="20"/>
  <c r="N1218" i="20"/>
  <c r="L1218" i="20"/>
  <c r="V1217" i="20"/>
  <c r="R1217" i="20"/>
  <c r="N1217" i="20"/>
  <c r="L1217" i="20"/>
  <c r="V1214" i="20"/>
  <c r="R1214" i="20"/>
  <c r="N1214" i="20"/>
  <c r="L1214" i="20"/>
  <c r="V1216" i="20"/>
  <c r="R1216" i="20"/>
  <c r="N1216" i="20"/>
  <c r="L1216" i="20"/>
  <c r="V1211" i="20"/>
  <c r="R1211" i="20"/>
  <c r="N1211" i="20"/>
  <c r="L1211" i="20"/>
  <c r="V1210" i="20"/>
  <c r="R1210" i="20"/>
  <c r="N1210" i="20"/>
  <c r="L1210" i="20"/>
  <c r="V1209" i="20"/>
  <c r="R1209" i="20"/>
  <c r="N1209" i="20"/>
  <c r="B1209" i="20" s="1"/>
  <c r="L1209" i="20"/>
  <c r="V1208" i="20"/>
  <c r="B1208" i="20" s="1"/>
  <c r="R1208" i="20"/>
  <c r="N1208" i="20"/>
  <c r="L1208" i="20"/>
  <c r="V1207" i="20"/>
  <c r="R1207" i="20"/>
  <c r="N1207" i="20"/>
  <c r="L1207" i="20"/>
  <c r="V1206" i="20"/>
  <c r="R1206" i="20"/>
  <c r="N1206" i="20"/>
  <c r="L1206" i="20"/>
  <c r="V1205" i="20"/>
  <c r="R1205" i="20"/>
  <c r="N1205" i="20"/>
  <c r="L1205" i="20"/>
  <c r="V1204" i="20"/>
  <c r="R1204" i="20"/>
  <c r="N1204" i="20"/>
  <c r="L1204" i="20"/>
  <c r="V1203" i="20"/>
  <c r="R1203" i="20"/>
  <c r="N1203" i="20"/>
  <c r="L1203" i="20"/>
  <c r="V1202" i="20"/>
  <c r="R1202" i="20"/>
  <c r="N1202" i="20"/>
  <c r="L1202" i="20"/>
  <c r="V1201" i="20"/>
  <c r="R1201" i="20"/>
  <c r="N1201" i="20"/>
  <c r="L1201" i="20"/>
  <c r="V1200" i="20"/>
  <c r="B1200" i="20" s="1"/>
  <c r="R1200" i="20"/>
  <c r="N1200" i="20"/>
  <c r="L1200" i="20"/>
  <c r="V1199" i="20"/>
  <c r="R1199" i="20"/>
  <c r="N1199" i="20"/>
  <c r="L1199" i="20"/>
  <c r="V1198" i="20"/>
  <c r="R1198" i="20"/>
  <c r="N1198" i="20"/>
  <c r="L1198" i="20"/>
  <c r="V1197" i="20"/>
  <c r="R1197" i="20"/>
  <c r="N1197" i="20"/>
  <c r="L1197" i="20"/>
  <c r="V1196" i="20"/>
  <c r="R1196" i="20"/>
  <c r="N1196" i="20"/>
  <c r="L1196" i="20"/>
  <c r="B1196" i="20"/>
  <c r="V1195" i="20"/>
  <c r="R1195" i="20"/>
  <c r="N1195" i="20"/>
  <c r="L1195" i="20"/>
  <c r="V1194" i="20"/>
  <c r="R1194" i="20"/>
  <c r="N1194" i="20"/>
  <c r="L1194" i="20"/>
  <c r="V1193" i="20"/>
  <c r="R1193" i="20"/>
  <c r="N1193" i="20"/>
  <c r="L1193" i="20"/>
  <c r="V1192" i="20"/>
  <c r="R1192" i="20"/>
  <c r="N1192" i="20"/>
  <c r="L1192" i="20"/>
  <c r="V1191" i="20"/>
  <c r="R1191" i="20"/>
  <c r="N1191" i="20"/>
  <c r="L1191" i="20"/>
  <c r="V1190" i="20"/>
  <c r="R1190" i="20"/>
  <c r="N1190" i="20"/>
  <c r="L1190" i="20"/>
  <c r="V1189" i="20"/>
  <c r="R1189" i="20"/>
  <c r="N1189" i="20"/>
  <c r="L1189" i="20"/>
  <c r="V1188" i="20"/>
  <c r="R1188" i="20"/>
  <c r="N1188" i="20"/>
  <c r="L1188" i="20"/>
  <c r="V1187" i="20"/>
  <c r="R1187" i="20"/>
  <c r="N1187" i="20"/>
  <c r="L1187" i="20"/>
  <c r="V1186" i="20"/>
  <c r="R1186" i="20"/>
  <c r="N1186" i="20"/>
  <c r="L1186" i="20"/>
  <c r="V1185" i="20"/>
  <c r="R1185" i="20"/>
  <c r="B1185" i="20" s="1"/>
  <c r="N1185" i="20"/>
  <c r="L1185" i="20"/>
  <c r="V1184" i="20"/>
  <c r="B1184" i="20" s="1"/>
  <c r="R1184" i="20"/>
  <c r="N1184" i="20"/>
  <c r="L1184" i="20"/>
  <c r="V1183" i="20"/>
  <c r="R1183" i="20"/>
  <c r="N1183" i="20"/>
  <c r="L1183" i="20"/>
  <c r="V1182" i="20"/>
  <c r="R1182" i="20"/>
  <c r="N1182" i="20"/>
  <c r="L1182" i="20"/>
  <c r="B1182" i="20" s="1"/>
  <c r="V1181" i="20"/>
  <c r="R1181" i="20"/>
  <c r="N1181" i="20"/>
  <c r="L1181" i="20"/>
  <c r="V1180" i="20"/>
  <c r="R1180" i="20"/>
  <c r="N1180" i="20"/>
  <c r="L1180" i="20"/>
  <c r="B1180" i="20"/>
  <c r="V1179" i="20"/>
  <c r="R1179" i="20"/>
  <c r="N1179" i="20"/>
  <c r="L1179" i="20"/>
  <c r="V1178" i="20"/>
  <c r="R1178" i="20"/>
  <c r="N1178" i="20"/>
  <c r="L1178" i="20"/>
  <c r="V1177" i="20"/>
  <c r="R1177" i="20"/>
  <c r="N1177" i="20"/>
  <c r="L1177" i="20"/>
  <c r="V1176" i="20"/>
  <c r="R1176" i="20"/>
  <c r="N1176" i="20"/>
  <c r="L1176" i="20"/>
  <c r="V1175" i="20"/>
  <c r="R1175" i="20"/>
  <c r="N1175" i="20"/>
  <c r="L1175" i="20"/>
  <c r="V1174" i="20"/>
  <c r="R1174" i="20"/>
  <c r="N1174" i="20"/>
  <c r="L1174" i="20"/>
  <c r="V1173" i="20"/>
  <c r="R1173" i="20"/>
  <c r="N1173" i="20"/>
  <c r="L1173" i="20"/>
  <c r="V1172" i="20"/>
  <c r="R1172" i="20"/>
  <c r="N1172" i="20"/>
  <c r="L1172" i="20"/>
  <c r="V1171" i="20"/>
  <c r="R1171" i="20"/>
  <c r="N1171" i="20"/>
  <c r="L1171" i="20"/>
  <c r="V1170" i="20"/>
  <c r="R1170" i="20"/>
  <c r="N1170" i="20"/>
  <c r="L1170" i="20"/>
  <c r="V1169" i="20"/>
  <c r="R1169" i="20"/>
  <c r="N1169" i="20"/>
  <c r="B1169" i="20" s="1"/>
  <c r="L1169" i="20"/>
  <c r="V1168" i="20"/>
  <c r="R1168" i="20"/>
  <c r="N1168" i="20"/>
  <c r="L1168" i="20"/>
  <c r="V1167" i="20"/>
  <c r="R1167" i="20"/>
  <c r="N1167" i="20"/>
  <c r="L1167" i="20"/>
  <c r="V1166" i="20"/>
  <c r="R1166" i="20"/>
  <c r="N1166" i="20"/>
  <c r="L1166" i="20"/>
  <c r="V1165" i="20"/>
  <c r="R1165" i="20"/>
  <c r="N1165" i="20"/>
  <c r="L1165" i="20"/>
  <c r="V1164" i="20"/>
  <c r="R1164" i="20"/>
  <c r="N1164" i="20"/>
  <c r="L1164" i="20"/>
  <c r="V1163" i="20"/>
  <c r="R1163" i="20"/>
  <c r="N1163" i="20"/>
  <c r="L1163" i="20"/>
  <c r="V1162" i="20"/>
  <c r="R1162" i="20"/>
  <c r="N1162" i="20"/>
  <c r="L1162" i="20"/>
  <c r="V1161" i="20"/>
  <c r="R1161" i="20"/>
  <c r="N1161" i="20"/>
  <c r="L1161" i="20"/>
  <c r="V1160" i="20"/>
  <c r="R1160" i="20"/>
  <c r="N1160" i="20"/>
  <c r="L1160" i="20"/>
  <c r="V1159" i="20"/>
  <c r="R1159" i="20"/>
  <c r="N1159" i="20"/>
  <c r="L1159" i="20"/>
  <c r="V1158" i="20"/>
  <c r="R1158" i="20"/>
  <c r="N1158" i="20"/>
  <c r="L1158" i="20"/>
  <c r="V1157" i="20"/>
  <c r="R1157" i="20"/>
  <c r="N1157" i="20"/>
  <c r="L1157" i="20"/>
  <c r="V1156" i="20"/>
  <c r="R1156" i="20"/>
  <c r="N1156" i="20"/>
  <c r="L1156" i="20"/>
  <c r="V1155" i="20"/>
  <c r="R1155" i="20"/>
  <c r="N1155" i="20"/>
  <c r="L1155" i="20"/>
  <c r="V1154" i="20"/>
  <c r="R1154" i="20"/>
  <c r="N1154" i="20"/>
  <c r="L1154" i="20"/>
  <c r="V1153" i="20"/>
  <c r="R1153" i="20"/>
  <c r="N1153" i="20"/>
  <c r="L1153" i="20"/>
  <c r="V1152" i="20"/>
  <c r="R1152" i="20"/>
  <c r="N1152" i="20"/>
  <c r="L1152" i="20"/>
  <c r="V1151" i="20"/>
  <c r="R1151" i="20"/>
  <c r="N1151" i="20"/>
  <c r="L1151" i="20"/>
  <c r="V1150" i="20"/>
  <c r="R1150" i="20"/>
  <c r="N1150" i="20"/>
  <c r="L1150" i="20"/>
  <c r="V1149" i="20"/>
  <c r="R1149" i="20"/>
  <c r="N1149" i="20"/>
  <c r="L1149" i="20"/>
  <c r="V1148" i="20"/>
  <c r="R1148" i="20"/>
  <c r="N1148" i="20"/>
  <c r="L1148" i="20"/>
  <c r="V1147" i="20"/>
  <c r="R1147" i="20"/>
  <c r="N1147" i="20"/>
  <c r="L1147" i="20"/>
  <c r="V1146" i="20"/>
  <c r="R1146" i="20"/>
  <c r="N1146" i="20"/>
  <c r="L1146" i="20"/>
  <c r="V1145" i="20"/>
  <c r="R1145" i="20"/>
  <c r="N1145" i="20"/>
  <c r="L1145" i="20"/>
  <c r="V1144" i="20"/>
  <c r="R1144" i="20"/>
  <c r="N1144" i="20"/>
  <c r="L1144" i="20"/>
  <c r="V1143" i="20"/>
  <c r="R1143" i="20"/>
  <c r="N1143" i="20"/>
  <c r="L1143" i="20"/>
  <c r="V1142" i="20"/>
  <c r="R1142" i="20"/>
  <c r="N1142" i="20"/>
  <c r="L1142" i="20"/>
  <c r="V1141" i="20"/>
  <c r="R1141" i="20"/>
  <c r="N1141" i="20"/>
  <c r="L1141" i="20"/>
  <c r="V1140" i="20"/>
  <c r="R1140" i="20"/>
  <c r="N1140" i="20"/>
  <c r="L1140" i="20"/>
  <c r="V1139" i="20"/>
  <c r="R1139" i="20"/>
  <c r="N1139" i="20"/>
  <c r="L1139" i="20"/>
  <c r="V1138" i="20"/>
  <c r="R1138" i="20"/>
  <c r="N1138" i="20"/>
  <c r="L1138" i="20"/>
  <c r="V1137" i="20"/>
  <c r="R1137" i="20"/>
  <c r="N1137" i="20"/>
  <c r="B1137" i="20" s="1"/>
  <c r="L1137" i="20"/>
  <c r="V1136" i="20"/>
  <c r="R1136" i="20"/>
  <c r="N1136" i="20"/>
  <c r="L1136" i="20"/>
  <c r="V1135" i="20"/>
  <c r="R1135" i="20"/>
  <c r="N1135" i="20"/>
  <c r="L1135" i="20"/>
  <c r="V1134" i="20"/>
  <c r="R1134" i="20"/>
  <c r="N1134" i="20"/>
  <c r="L1134" i="20"/>
  <c r="V1133" i="20"/>
  <c r="R1133" i="20"/>
  <c r="N1133" i="20"/>
  <c r="L1133" i="20"/>
  <c r="V1132" i="20"/>
  <c r="R1132" i="20"/>
  <c r="N1132" i="20"/>
  <c r="L1132" i="20"/>
  <c r="V1131" i="20"/>
  <c r="R1131" i="20"/>
  <c r="N1131" i="20"/>
  <c r="L1131" i="20"/>
  <c r="V1130" i="20"/>
  <c r="R1130" i="20"/>
  <c r="N1130" i="20"/>
  <c r="L1130" i="20"/>
  <c r="V1129" i="20"/>
  <c r="R1129" i="20"/>
  <c r="N1129" i="20"/>
  <c r="L1129" i="20"/>
  <c r="V1128" i="20"/>
  <c r="R1128" i="20"/>
  <c r="N1128" i="20"/>
  <c r="L1128" i="20"/>
  <c r="V1127" i="20"/>
  <c r="R1127" i="20"/>
  <c r="N1127" i="20"/>
  <c r="L1127" i="20"/>
  <c r="V1126" i="20"/>
  <c r="R1126" i="20"/>
  <c r="N1126" i="20"/>
  <c r="L1126" i="20"/>
  <c r="V1125" i="20"/>
  <c r="R1125" i="20"/>
  <c r="N1125" i="20"/>
  <c r="L1125" i="20"/>
  <c r="V1124" i="20"/>
  <c r="R1124" i="20"/>
  <c r="N1124" i="20"/>
  <c r="L1124" i="20"/>
  <c r="V1123" i="20"/>
  <c r="R1123" i="20"/>
  <c r="N1123" i="20"/>
  <c r="L1123" i="20"/>
  <c r="V1122" i="20"/>
  <c r="R1122" i="20"/>
  <c r="N1122" i="20"/>
  <c r="L1122" i="20"/>
  <c r="V1121" i="20"/>
  <c r="R1121" i="20"/>
  <c r="N1121" i="20"/>
  <c r="L1121" i="20"/>
  <c r="V1120" i="20"/>
  <c r="R1120" i="20"/>
  <c r="N1120" i="20"/>
  <c r="L1120" i="20"/>
  <c r="V1119" i="20"/>
  <c r="R1119" i="20"/>
  <c r="N1119" i="20"/>
  <c r="L1119" i="20"/>
  <c r="V1118" i="20"/>
  <c r="R1118" i="20"/>
  <c r="N1118" i="20"/>
  <c r="L1118" i="20"/>
  <c r="V1117" i="20"/>
  <c r="R1117" i="20"/>
  <c r="N1117" i="20"/>
  <c r="L1117" i="20"/>
  <c r="V1116" i="20"/>
  <c r="R1116" i="20"/>
  <c r="N1116" i="20"/>
  <c r="L1116" i="20"/>
  <c r="V1115" i="20"/>
  <c r="R1115" i="20"/>
  <c r="N1115" i="20"/>
  <c r="L1115" i="20"/>
  <c r="V1114" i="20"/>
  <c r="R1114" i="20"/>
  <c r="N1114" i="20"/>
  <c r="L1114" i="20"/>
  <c r="V1113" i="20"/>
  <c r="R1113" i="20"/>
  <c r="N1113" i="20"/>
  <c r="L1113" i="20"/>
  <c r="V1112" i="20"/>
  <c r="R1112" i="20"/>
  <c r="N1112" i="20"/>
  <c r="L1112" i="20"/>
  <c r="V1111" i="20"/>
  <c r="R1111" i="20"/>
  <c r="N1111" i="20"/>
  <c r="L1111" i="20"/>
  <c r="V1110" i="20"/>
  <c r="R1110" i="20"/>
  <c r="B1110" i="20" s="1"/>
  <c r="N1110" i="20"/>
  <c r="L1110" i="20"/>
  <c r="V1109" i="20"/>
  <c r="R1109" i="20"/>
  <c r="N1109" i="20"/>
  <c r="L1109" i="20"/>
  <c r="V1108" i="20"/>
  <c r="R1108" i="20"/>
  <c r="N1108" i="20"/>
  <c r="L1108" i="20"/>
  <c r="V1107" i="20"/>
  <c r="R1107" i="20"/>
  <c r="N1107" i="20"/>
  <c r="L1107" i="20"/>
  <c r="V1106" i="20"/>
  <c r="R1106" i="20"/>
  <c r="N1106" i="20"/>
  <c r="L1106" i="20"/>
  <c r="V1105" i="20"/>
  <c r="R1105" i="20"/>
  <c r="N1105" i="20"/>
  <c r="L1105" i="20"/>
  <c r="V1104" i="20"/>
  <c r="R1104" i="20"/>
  <c r="N1104" i="20"/>
  <c r="L1104" i="20"/>
  <c r="V1103" i="20"/>
  <c r="R1103" i="20"/>
  <c r="N1103" i="20"/>
  <c r="L1103" i="20"/>
  <c r="V1102" i="20"/>
  <c r="R1102" i="20"/>
  <c r="N1102" i="20"/>
  <c r="L1102" i="20"/>
  <c r="V1101" i="20"/>
  <c r="R1101" i="20"/>
  <c r="N1101" i="20"/>
  <c r="L1101" i="20"/>
  <c r="V1100" i="20"/>
  <c r="R1100" i="20"/>
  <c r="N1100" i="20"/>
  <c r="L1100" i="20"/>
  <c r="V1099" i="20"/>
  <c r="R1099" i="20"/>
  <c r="N1099" i="20"/>
  <c r="L1099" i="20"/>
  <c r="V1098" i="20"/>
  <c r="R1098" i="20"/>
  <c r="N1098" i="20"/>
  <c r="L1098" i="20"/>
  <c r="V1097" i="20"/>
  <c r="R1097" i="20"/>
  <c r="N1097" i="20"/>
  <c r="B1097" i="20" s="1"/>
  <c r="L1097" i="20"/>
  <c r="V1096" i="20"/>
  <c r="R1096" i="20"/>
  <c r="N1096" i="20"/>
  <c r="L1096" i="20"/>
  <c r="V1095" i="20"/>
  <c r="R1095" i="20"/>
  <c r="N1095" i="20"/>
  <c r="L1095" i="20"/>
  <c r="V1094" i="20"/>
  <c r="R1094" i="20"/>
  <c r="N1094" i="20"/>
  <c r="L1094" i="20"/>
  <c r="V1093" i="20"/>
  <c r="R1093" i="20"/>
  <c r="N1093" i="20"/>
  <c r="L1093" i="20"/>
  <c r="V1092" i="20"/>
  <c r="R1092" i="20"/>
  <c r="N1092" i="20"/>
  <c r="L1092" i="20"/>
  <c r="V1091" i="20"/>
  <c r="R1091" i="20"/>
  <c r="N1091" i="20"/>
  <c r="L1091" i="20"/>
  <c r="V1090" i="20"/>
  <c r="R1090" i="20"/>
  <c r="N1090" i="20"/>
  <c r="L1090" i="20"/>
  <c r="V1089" i="20"/>
  <c r="R1089" i="20"/>
  <c r="N1089" i="20"/>
  <c r="L1089" i="20"/>
  <c r="B1089" i="20" s="1"/>
  <c r="V1088" i="20"/>
  <c r="R1088" i="20"/>
  <c r="N1088" i="20"/>
  <c r="L1088" i="20"/>
  <c r="V1087" i="20"/>
  <c r="R1087" i="20"/>
  <c r="N1087" i="20"/>
  <c r="L1087" i="20"/>
  <c r="B1087" i="20" s="1"/>
  <c r="V1086" i="20"/>
  <c r="R1086" i="20"/>
  <c r="N1086" i="20"/>
  <c r="L1086" i="20"/>
  <c r="V1085" i="20"/>
  <c r="R1085" i="20"/>
  <c r="N1085" i="20"/>
  <c r="L1085" i="20"/>
  <c r="V1084" i="20"/>
  <c r="B1084" i="20" s="1"/>
  <c r="R1084" i="20"/>
  <c r="N1084" i="20"/>
  <c r="L1084" i="20"/>
  <c r="V1083" i="20"/>
  <c r="R1083" i="20"/>
  <c r="N1083" i="20"/>
  <c r="L1083" i="20"/>
  <c r="V1082" i="20"/>
  <c r="R1082" i="20"/>
  <c r="N1082" i="20"/>
  <c r="L1082" i="20"/>
  <c r="V1081" i="20"/>
  <c r="R1081" i="20"/>
  <c r="N1081" i="20"/>
  <c r="L1081" i="20"/>
  <c r="V1080" i="20"/>
  <c r="R1080" i="20"/>
  <c r="N1080" i="20"/>
  <c r="L1080" i="20"/>
  <c r="V1079" i="20"/>
  <c r="R1079" i="20"/>
  <c r="N1079" i="20"/>
  <c r="L1079" i="20"/>
  <c r="B1079" i="20" s="1"/>
  <c r="V1078" i="20"/>
  <c r="R1078" i="20"/>
  <c r="N1078" i="20"/>
  <c r="L1078" i="20"/>
  <c r="V1077" i="20"/>
  <c r="R1077" i="20"/>
  <c r="N1077" i="20"/>
  <c r="L1077" i="20"/>
  <c r="B1077" i="20"/>
  <c r="V1076" i="20"/>
  <c r="R1076" i="20"/>
  <c r="N1076" i="20"/>
  <c r="L1076" i="20"/>
  <c r="V1075" i="20"/>
  <c r="R1075" i="20"/>
  <c r="N1075" i="20"/>
  <c r="L1075" i="20"/>
  <c r="V1074" i="20"/>
  <c r="R1074" i="20"/>
  <c r="N1074" i="20"/>
  <c r="L1074" i="20"/>
  <c r="V1073" i="20"/>
  <c r="R1073" i="20"/>
  <c r="N1073" i="20"/>
  <c r="L1073" i="20"/>
  <c r="V1072" i="20"/>
  <c r="R1072" i="20"/>
  <c r="N1072" i="20"/>
  <c r="L1072" i="20"/>
  <c r="V1071" i="20"/>
  <c r="R1071" i="20"/>
  <c r="N1071" i="20"/>
  <c r="L1071" i="20"/>
  <c r="V1070" i="20"/>
  <c r="B1070" i="20" s="1"/>
  <c r="R1070" i="20"/>
  <c r="N1070" i="20"/>
  <c r="L1070" i="20"/>
  <c r="V1069" i="20"/>
  <c r="R1069" i="20"/>
  <c r="N1069" i="20"/>
  <c r="L1069" i="20"/>
  <c r="B1069" i="20" s="1"/>
  <c r="V1068" i="20"/>
  <c r="R1068" i="20"/>
  <c r="N1068" i="20"/>
  <c r="L1068" i="20"/>
  <c r="V1067" i="20"/>
  <c r="R1067" i="20"/>
  <c r="N1067" i="20"/>
  <c r="L1067" i="20"/>
  <c r="B1067" i="20" s="1"/>
  <c r="V1066" i="20"/>
  <c r="R1066" i="20"/>
  <c r="N1066" i="20"/>
  <c r="L1066" i="20"/>
  <c r="B1066" i="20" s="1"/>
  <c r="V1065" i="20"/>
  <c r="R1065" i="20"/>
  <c r="N1065" i="20"/>
  <c r="L1065" i="20"/>
  <c r="V1064" i="20"/>
  <c r="R1064" i="20"/>
  <c r="N1064" i="20"/>
  <c r="L1064" i="20"/>
  <c r="B1064" i="20" s="1"/>
  <c r="V1063" i="20"/>
  <c r="R1063" i="20"/>
  <c r="N1063" i="20"/>
  <c r="L1063" i="20"/>
  <c r="V1062" i="20"/>
  <c r="R1062" i="20"/>
  <c r="N1062" i="20"/>
  <c r="L1062" i="20"/>
  <c r="V1061" i="20"/>
  <c r="R1061" i="20"/>
  <c r="N1061" i="20"/>
  <c r="L1061" i="20"/>
  <c r="V1060" i="20"/>
  <c r="R1060" i="20"/>
  <c r="N1060" i="20"/>
  <c r="L1060" i="20"/>
  <c r="V1059" i="20"/>
  <c r="R1059" i="20"/>
  <c r="N1059" i="20"/>
  <c r="L1059" i="20"/>
  <c r="V1058" i="20"/>
  <c r="R1058" i="20"/>
  <c r="B1058" i="20" s="1"/>
  <c r="N1058" i="20"/>
  <c r="L1058" i="20"/>
  <c r="V1057" i="20"/>
  <c r="R1057" i="20"/>
  <c r="N1057" i="20"/>
  <c r="L1057" i="20"/>
  <c r="V1056" i="20"/>
  <c r="R1056" i="20"/>
  <c r="N1056" i="20"/>
  <c r="L1056" i="20"/>
  <c r="B1056" i="20" s="1"/>
  <c r="V1055" i="20"/>
  <c r="B1055" i="20" s="1"/>
  <c r="R1055" i="20"/>
  <c r="N1055" i="20"/>
  <c r="L1055" i="20"/>
  <c r="V1054" i="20"/>
  <c r="R1054" i="20"/>
  <c r="N1054" i="20"/>
  <c r="L1054" i="20"/>
  <c r="V1053" i="20"/>
  <c r="R1053" i="20"/>
  <c r="N1053" i="20"/>
  <c r="L1053" i="20"/>
  <c r="V1052" i="20"/>
  <c r="B1052" i="20" s="1"/>
  <c r="R1052" i="20"/>
  <c r="N1052" i="20"/>
  <c r="L1052" i="20"/>
  <c r="V1051" i="20"/>
  <c r="B1051" i="20" s="1"/>
  <c r="R1051" i="20"/>
  <c r="N1051" i="20"/>
  <c r="L1051" i="20"/>
  <c r="V1050" i="20"/>
  <c r="R1050" i="20"/>
  <c r="B1050" i="20" s="1"/>
  <c r="N1050" i="20"/>
  <c r="L1050" i="20"/>
  <c r="V1049" i="20"/>
  <c r="R1049" i="20"/>
  <c r="N1049" i="20"/>
  <c r="L1049" i="20"/>
  <c r="V1048" i="20"/>
  <c r="R1048" i="20"/>
  <c r="N1048" i="20"/>
  <c r="L1048" i="20"/>
  <c r="B1048" i="20" s="1"/>
  <c r="V1047" i="20"/>
  <c r="R1047" i="20"/>
  <c r="N1047" i="20"/>
  <c r="L1047" i="20"/>
  <c r="V1046" i="20"/>
  <c r="R1046" i="20"/>
  <c r="B1046" i="20" s="1"/>
  <c r="N1046" i="20"/>
  <c r="L1046" i="20"/>
  <c r="V1045" i="20"/>
  <c r="R1045" i="20"/>
  <c r="N1045" i="20"/>
  <c r="L1045" i="20"/>
  <c r="V1044" i="20"/>
  <c r="R1044" i="20"/>
  <c r="B1044" i="20" s="1"/>
  <c r="N1044" i="20"/>
  <c r="L1044" i="20"/>
  <c r="V1043" i="20"/>
  <c r="R1043" i="20"/>
  <c r="N1043" i="20"/>
  <c r="L1043" i="20"/>
  <c r="V1042" i="20"/>
  <c r="R1042" i="20"/>
  <c r="N1042" i="20"/>
  <c r="L1042" i="20"/>
  <c r="B1042" i="20"/>
  <c r="V1041" i="20"/>
  <c r="R1041" i="20"/>
  <c r="N1041" i="20"/>
  <c r="L1041" i="20"/>
  <c r="V1040" i="20"/>
  <c r="R1040" i="20"/>
  <c r="N1040" i="20"/>
  <c r="L1040" i="20"/>
  <c r="V1039" i="20"/>
  <c r="R1039" i="20"/>
  <c r="N1039" i="20"/>
  <c r="L1039" i="20"/>
  <c r="V1038" i="20"/>
  <c r="R1038" i="20"/>
  <c r="N1038" i="20"/>
  <c r="L1038" i="20"/>
  <c r="V1037" i="20"/>
  <c r="R1037" i="20"/>
  <c r="N1037" i="20"/>
  <c r="L1037" i="20"/>
  <c r="V1036" i="20"/>
  <c r="R1036" i="20"/>
  <c r="N1036" i="20"/>
  <c r="L1036" i="20"/>
  <c r="V1035" i="20"/>
  <c r="R1035" i="20"/>
  <c r="N1035" i="20"/>
  <c r="B1035" i="20" s="1"/>
  <c r="L1035" i="20"/>
  <c r="V1034" i="20"/>
  <c r="R1034" i="20"/>
  <c r="N1034" i="20"/>
  <c r="L1034" i="20"/>
  <c r="V1033" i="20"/>
  <c r="R1033" i="20"/>
  <c r="N1033" i="20"/>
  <c r="L1033" i="20"/>
  <c r="V1032" i="20"/>
  <c r="R1032" i="20"/>
  <c r="N1032" i="20"/>
  <c r="L1032" i="20"/>
  <c r="V1031" i="20"/>
  <c r="R1031" i="20"/>
  <c r="N1031" i="20"/>
  <c r="L1031" i="20"/>
  <c r="V1030" i="20"/>
  <c r="R1030" i="20"/>
  <c r="N1030" i="20"/>
  <c r="L1030" i="20"/>
  <c r="V1029" i="20"/>
  <c r="R1029" i="20"/>
  <c r="N1029" i="20"/>
  <c r="L1029" i="20"/>
  <c r="V1028" i="20"/>
  <c r="R1028" i="20"/>
  <c r="N1028" i="20"/>
  <c r="L1028" i="20"/>
  <c r="V1017" i="20"/>
  <c r="R1017" i="20"/>
  <c r="N1017" i="20"/>
  <c r="L1017" i="20"/>
  <c r="V1027" i="20"/>
  <c r="R1027" i="20"/>
  <c r="N1027" i="20"/>
  <c r="L1027" i="20"/>
  <c r="V1016" i="20"/>
  <c r="R1016" i="20"/>
  <c r="N1016" i="20"/>
  <c r="L1016" i="20"/>
  <c r="V1013" i="20"/>
  <c r="R1013" i="20"/>
  <c r="N1013" i="20"/>
  <c r="L1013" i="20"/>
  <c r="V1026" i="20"/>
  <c r="R1026" i="20"/>
  <c r="N1026" i="20"/>
  <c r="L1026" i="20"/>
  <c r="V1025" i="20"/>
  <c r="R1025" i="20"/>
  <c r="N1025" i="20"/>
  <c r="L1025" i="20"/>
  <c r="V1024" i="20"/>
  <c r="R1024" i="20"/>
  <c r="N1024" i="20"/>
  <c r="L1024" i="20"/>
  <c r="V1023" i="20"/>
  <c r="R1023" i="20"/>
  <c r="N1023" i="20"/>
  <c r="L1023" i="20"/>
  <c r="V1022" i="20"/>
  <c r="R1022" i="20"/>
  <c r="N1022" i="20"/>
  <c r="L1022" i="20"/>
  <c r="V1021" i="20"/>
  <c r="R1021" i="20"/>
  <c r="N1021" i="20"/>
  <c r="L1021" i="20"/>
  <c r="V1020" i="20"/>
  <c r="R1020" i="20"/>
  <c r="N1020" i="20"/>
  <c r="L1020" i="20"/>
  <c r="V1019" i="20"/>
  <c r="R1019" i="20"/>
  <c r="N1019" i="20"/>
  <c r="L1019" i="20"/>
  <c r="V1012" i="20"/>
  <c r="R1012" i="20"/>
  <c r="N1012" i="20"/>
  <c r="L1012" i="20"/>
  <c r="V1014" i="20"/>
  <c r="R1014" i="20"/>
  <c r="N1014" i="20"/>
  <c r="L1014" i="20"/>
  <c r="V1018" i="20"/>
  <c r="R1018" i="20"/>
  <c r="N1018" i="20"/>
  <c r="L1018" i="20"/>
  <c r="V1015" i="20"/>
  <c r="R1015" i="20"/>
  <c r="N1015" i="20"/>
  <c r="L1015" i="20"/>
  <c r="V1009" i="20"/>
  <c r="R1009" i="20"/>
  <c r="N1009" i="20"/>
  <c r="L1009" i="20"/>
  <c r="V1008" i="20"/>
  <c r="R1008" i="20"/>
  <c r="N1008" i="20"/>
  <c r="L1008" i="20"/>
  <c r="V1007" i="20"/>
  <c r="R1007" i="20"/>
  <c r="N1007" i="20"/>
  <c r="L1007" i="20"/>
  <c r="V1006" i="20"/>
  <c r="R1006" i="20"/>
  <c r="N1006" i="20"/>
  <c r="L1006" i="20"/>
  <c r="V1005" i="20"/>
  <c r="R1005" i="20"/>
  <c r="N1005" i="20"/>
  <c r="L1005" i="20"/>
  <c r="V1004" i="20"/>
  <c r="R1004" i="20"/>
  <c r="N1004" i="20"/>
  <c r="L1004" i="20"/>
  <c r="V1003" i="20"/>
  <c r="R1003" i="20"/>
  <c r="N1003" i="20"/>
  <c r="L1003" i="20"/>
  <c r="V1002" i="20"/>
  <c r="R1002" i="20"/>
  <c r="N1002" i="20"/>
  <c r="L1002" i="20"/>
  <c r="V1001" i="20"/>
  <c r="R1001" i="20"/>
  <c r="N1001" i="20"/>
  <c r="L1001" i="20"/>
  <c r="V1000" i="20"/>
  <c r="R1000" i="20"/>
  <c r="N1000" i="20"/>
  <c r="L1000" i="20"/>
  <c r="V999" i="20"/>
  <c r="R999" i="20"/>
  <c r="N999" i="20"/>
  <c r="L999" i="20"/>
  <c r="V998" i="20"/>
  <c r="R998" i="20"/>
  <c r="B998" i="20" s="1"/>
  <c r="N998" i="20"/>
  <c r="L998" i="20"/>
  <c r="V997" i="20"/>
  <c r="R997" i="20"/>
  <c r="N997" i="20"/>
  <c r="L997" i="20"/>
  <c r="V996" i="20"/>
  <c r="R996" i="20"/>
  <c r="N996" i="20"/>
  <c r="L996" i="20"/>
  <c r="V995" i="20"/>
  <c r="R995" i="20"/>
  <c r="N995" i="20"/>
  <c r="L995" i="20"/>
  <c r="V994" i="20"/>
  <c r="R994" i="20"/>
  <c r="N994" i="20"/>
  <c r="L994" i="20"/>
  <c r="V993" i="20"/>
  <c r="R993" i="20"/>
  <c r="N993" i="20"/>
  <c r="L993" i="20"/>
  <c r="V992" i="20"/>
  <c r="R992" i="20"/>
  <c r="N992" i="20"/>
  <c r="L992" i="20"/>
  <c r="V991" i="20"/>
  <c r="R991" i="20"/>
  <c r="N991" i="20"/>
  <c r="L991" i="20"/>
  <c r="V990" i="20"/>
  <c r="R990" i="20"/>
  <c r="N990" i="20"/>
  <c r="L990" i="20"/>
  <c r="V989" i="20"/>
  <c r="R989" i="20"/>
  <c r="N989" i="20"/>
  <c r="L989" i="20"/>
  <c r="V988" i="20"/>
  <c r="R988" i="20"/>
  <c r="N988" i="20"/>
  <c r="L988" i="20"/>
  <c r="V987" i="20"/>
  <c r="R987" i="20"/>
  <c r="N987" i="20"/>
  <c r="L987" i="20"/>
  <c r="V986" i="20"/>
  <c r="R986" i="20"/>
  <c r="N986" i="20"/>
  <c r="L986" i="20"/>
  <c r="V985" i="20"/>
  <c r="R985" i="20"/>
  <c r="N985" i="20"/>
  <c r="L985" i="20"/>
  <c r="V984" i="20"/>
  <c r="R984" i="20"/>
  <c r="N984" i="20"/>
  <c r="B984" i="20" s="1"/>
  <c r="L984" i="20"/>
  <c r="V983" i="20"/>
  <c r="R983" i="20"/>
  <c r="N983" i="20"/>
  <c r="L983" i="20"/>
  <c r="B983" i="20"/>
  <c r="V982" i="20"/>
  <c r="R982" i="20"/>
  <c r="N982" i="20"/>
  <c r="L982" i="20"/>
  <c r="B982" i="20" s="1"/>
  <c r="V981" i="20"/>
  <c r="R981" i="20"/>
  <c r="N981" i="20"/>
  <c r="L981" i="20"/>
  <c r="B981" i="20" s="1"/>
  <c r="V980" i="20"/>
  <c r="R980" i="20"/>
  <c r="N980" i="20"/>
  <c r="L980" i="20"/>
  <c r="V979" i="20"/>
  <c r="R979" i="20"/>
  <c r="B979" i="20" s="1"/>
  <c r="N979" i="20"/>
  <c r="L979" i="20"/>
  <c r="V978" i="20"/>
  <c r="R978" i="20"/>
  <c r="N978" i="20"/>
  <c r="L978" i="20"/>
  <c r="V977" i="20"/>
  <c r="R977" i="20"/>
  <c r="N977" i="20"/>
  <c r="L977" i="20"/>
  <c r="V976" i="20"/>
  <c r="R976" i="20"/>
  <c r="N976" i="20"/>
  <c r="L976" i="20"/>
  <c r="V975" i="20"/>
  <c r="R975" i="20"/>
  <c r="N975" i="20"/>
  <c r="L975" i="20"/>
  <c r="V974" i="20"/>
  <c r="R974" i="20"/>
  <c r="N974" i="20"/>
  <c r="L974" i="20"/>
  <c r="V973" i="20"/>
  <c r="R973" i="20"/>
  <c r="N973" i="20"/>
  <c r="L973" i="20"/>
  <c r="V972" i="20"/>
  <c r="R972" i="20"/>
  <c r="N972" i="20"/>
  <c r="L972" i="20"/>
  <c r="V971" i="20"/>
  <c r="R971" i="20"/>
  <c r="B971" i="20" s="1"/>
  <c r="N971" i="20"/>
  <c r="L971" i="20"/>
  <c r="V970" i="20"/>
  <c r="R970" i="20"/>
  <c r="N970" i="20"/>
  <c r="L970" i="20"/>
  <c r="V969" i="20"/>
  <c r="R969" i="20"/>
  <c r="N969" i="20"/>
  <c r="L969" i="20"/>
  <c r="V968" i="20"/>
  <c r="R968" i="20"/>
  <c r="N968" i="20"/>
  <c r="L968" i="20"/>
  <c r="V967" i="20"/>
  <c r="R967" i="20"/>
  <c r="N967" i="20"/>
  <c r="L967" i="20"/>
  <c r="V966" i="20"/>
  <c r="R966" i="20"/>
  <c r="N966" i="20"/>
  <c r="L966" i="20"/>
  <c r="V965" i="20"/>
  <c r="R965" i="20"/>
  <c r="N965" i="20"/>
  <c r="L965" i="20"/>
  <c r="V964" i="20"/>
  <c r="R964" i="20"/>
  <c r="N964" i="20"/>
  <c r="L964" i="20"/>
  <c r="V963" i="20"/>
  <c r="B963" i="20" s="1"/>
  <c r="R963" i="20"/>
  <c r="N963" i="20"/>
  <c r="L963" i="20"/>
  <c r="V962" i="20"/>
  <c r="R962" i="20"/>
  <c r="N962" i="20"/>
  <c r="L962" i="20"/>
  <c r="V961" i="20"/>
  <c r="R961" i="20"/>
  <c r="N961" i="20"/>
  <c r="L961" i="20"/>
  <c r="V960" i="20"/>
  <c r="R960" i="20"/>
  <c r="N960" i="20"/>
  <c r="L960" i="20"/>
  <c r="B960" i="20" s="1"/>
  <c r="V959" i="20"/>
  <c r="B959" i="20" s="1"/>
  <c r="R959" i="20"/>
  <c r="N959" i="20"/>
  <c r="L959" i="20"/>
  <c r="V958" i="20"/>
  <c r="R958" i="20"/>
  <c r="N958" i="20"/>
  <c r="L958" i="20"/>
  <c r="V957" i="20"/>
  <c r="R957" i="20"/>
  <c r="N957" i="20"/>
  <c r="L957" i="20"/>
  <c r="V956" i="20"/>
  <c r="R956" i="20"/>
  <c r="N956" i="20"/>
  <c r="L956" i="20"/>
  <c r="V955" i="20"/>
  <c r="R955" i="20"/>
  <c r="N955" i="20"/>
  <c r="L955" i="20"/>
  <c r="V954" i="20"/>
  <c r="R954" i="20"/>
  <c r="N954" i="20"/>
  <c r="L954" i="20"/>
  <c r="V953" i="20"/>
  <c r="R953" i="20"/>
  <c r="N953" i="20"/>
  <c r="L953" i="20"/>
  <c r="V952" i="20"/>
  <c r="R952" i="20"/>
  <c r="N952" i="20"/>
  <c r="L952" i="20"/>
  <c r="B952" i="20"/>
  <c r="V951" i="20"/>
  <c r="R951" i="20"/>
  <c r="N951" i="20"/>
  <c r="L951" i="20"/>
  <c r="V950" i="20"/>
  <c r="R950" i="20"/>
  <c r="N950" i="20"/>
  <c r="L950" i="20"/>
  <c r="V949" i="20"/>
  <c r="R949" i="20"/>
  <c r="N949" i="20"/>
  <c r="L949" i="20"/>
  <c r="V948" i="20"/>
  <c r="R948" i="20"/>
  <c r="N948" i="20"/>
  <c r="B948" i="20" s="1"/>
  <c r="L948" i="20"/>
  <c r="V947" i="20"/>
  <c r="R947" i="20"/>
  <c r="N947" i="20"/>
  <c r="B947" i="20" s="1"/>
  <c r="L947" i="20"/>
  <c r="V946" i="20"/>
  <c r="R946" i="20"/>
  <c r="N946" i="20"/>
  <c r="L946" i="20"/>
  <c r="V945" i="20"/>
  <c r="R945" i="20"/>
  <c r="N945" i="20"/>
  <c r="L945" i="20"/>
  <c r="V944" i="20"/>
  <c r="R944" i="20"/>
  <c r="N944" i="20"/>
  <c r="L944" i="20"/>
  <c r="V943" i="20"/>
  <c r="R943" i="20"/>
  <c r="N943" i="20"/>
  <c r="L943" i="20"/>
  <c r="V942" i="20"/>
  <c r="R942" i="20"/>
  <c r="N942" i="20"/>
  <c r="L942" i="20"/>
  <c r="V941" i="20"/>
  <c r="R941" i="20"/>
  <c r="N941" i="20"/>
  <c r="L941" i="20"/>
  <c r="V940" i="20"/>
  <c r="R940" i="20"/>
  <c r="N940" i="20"/>
  <c r="L940" i="20"/>
  <c r="V939" i="20"/>
  <c r="R939" i="20"/>
  <c r="B939" i="20" s="1"/>
  <c r="N939" i="20"/>
  <c r="L939" i="20"/>
  <c r="V938" i="20"/>
  <c r="R938" i="20"/>
  <c r="N938" i="20"/>
  <c r="L938" i="20"/>
  <c r="V937" i="20"/>
  <c r="R937" i="20"/>
  <c r="N937" i="20"/>
  <c r="L937" i="20"/>
  <c r="B937" i="20" s="1"/>
  <c r="V936" i="20"/>
  <c r="B936" i="20" s="1"/>
  <c r="R936" i="20"/>
  <c r="N936" i="20"/>
  <c r="L936" i="20"/>
  <c r="V935" i="20"/>
  <c r="B935" i="20" s="1"/>
  <c r="R935" i="20"/>
  <c r="N935" i="20"/>
  <c r="L935" i="20"/>
  <c r="V934" i="20"/>
  <c r="R934" i="20"/>
  <c r="N934" i="20"/>
  <c r="L934" i="20"/>
  <c r="V933" i="20"/>
  <c r="R933" i="20"/>
  <c r="N933" i="20"/>
  <c r="L933" i="20"/>
  <c r="B933" i="20" s="1"/>
  <c r="V932" i="20"/>
  <c r="R932" i="20"/>
  <c r="N932" i="20"/>
  <c r="L932" i="20"/>
  <c r="V931" i="20"/>
  <c r="R931" i="20"/>
  <c r="N931" i="20"/>
  <c r="L931" i="20"/>
  <c r="B931" i="20"/>
  <c r="V930" i="20"/>
  <c r="R930" i="20"/>
  <c r="N930" i="20"/>
  <c r="L930" i="20"/>
  <c r="V929" i="20"/>
  <c r="R929" i="20"/>
  <c r="N929" i="20"/>
  <c r="L929" i="20"/>
  <c r="V928" i="20"/>
  <c r="R928" i="20"/>
  <c r="N928" i="20"/>
  <c r="L928" i="20"/>
  <c r="V927" i="20"/>
  <c r="B927" i="20" s="1"/>
  <c r="R927" i="20"/>
  <c r="N927" i="20"/>
  <c r="L927" i="20"/>
  <c r="V926" i="20"/>
  <c r="R926" i="20"/>
  <c r="N926" i="20"/>
  <c r="L926" i="20"/>
  <c r="V925" i="20"/>
  <c r="R925" i="20"/>
  <c r="N925" i="20"/>
  <c r="L925" i="20"/>
  <c r="B925" i="20" s="1"/>
  <c r="V924" i="20"/>
  <c r="R924" i="20"/>
  <c r="N924" i="20"/>
  <c r="L924" i="20"/>
  <c r="B924" i="20" s="1"/>
  <c r="V923" i="20"/>
  <c r="R923" i="20"/>
  <c r="N923" i="20"/>
  <c r="L923" i="20"/>
  <c r="B923" i="20" s="1"/>
  <c r="V922" i="20"/>
  <c r="R922" i="20"/>
  <c r="N922" i="20"/>
  <c r="L922" i="20"/>
  <c r="V921" i="20"/>
  <c r="R921" i="20"/>
  <c r="N921" i="20"/>
  <c r="L921" i="20"/>
  <c r="B921" i="20" s="1"/>
  <c r="V920" i="20"/>
  <c r="R920" i="20"/>
  <c r="N920" i="20"/>
  <c r="L920" i="20"/>
  <c r="B920" i="20"/>
  <c r="V919" i="20"/>
  <c r="R919" i="20"/>
  <c r="N919" i="20"/>
  <c r="L919" i="20"/>
  <c r="V918" i="20"/>
  <c r="R918" i="20"/>
  <c r="N918" i="20"/>
  <c r="L918" i="20"/>
  <c r="V917" i="20"/>
  <c r="R917" i="20"/>
  <c r="N917" i="20"/>
  <c r="L917" i="20"/>
  <c r="V916" i="20"/>
  <c r="R916" i="20"/>
  <c r="N916" i="20"/>
  <c r="L916" i="20"/>
  <c r="V915" i="20"/>
  <c r="R915" i="20"/>
  <c r="N915" i="20"/>
  <c r="L915" i="20"/>
  <c r="V914" i="20"/>
  <c r="R914" i="20"/>
  <c r="N914" i="20"/>
  <c r="L914" i="20"/>
  <c r="V913" i="20"/>
  <c r="R913" i="20"/>
  <c r="N913" i="20"/>
  <c r="L913" i="20"/>
  <c r="V912" i="20"/>
  <c r="R912" i="20"/>
  <c r="N912" i="20"/>
  <c r="L912" i="20"/>
  <c r="V911" i="20"/>
  <c r="R911" i="20"/>
  <c r="N911" i="20"/>
  <c r="L911" i="20"/>
  <c r="V910" i="20"/>
  <c r="R910" i="20"/>
  <c r="N910" i="20"/>
  <c r="L910" i="20"/>
  <c r="V909" i="20"/>
  <c r="R909" i="20"/>
  <c r="N909" i="20"/>
  <c r="L909" i="20"/>
  <c r="V908" i="20"/>
  <c r="R908" i="20"/>
  <c r="N908" i="20"/>
  <c r="L908" i="20"/>
  <c r="V907" i="20"/>
  <c r="R907" i="20"/>
  <c r="N907" i="20"/>
  <c r="L907" i="20"/>
  <c r="V906" i="20"/>
  <c r="R906" i="20"/>
  <c r="N906" i="20"/>
  <c r="L906" i="20"/>
  <c r="V905" i="20"/>
  <c r="R905" i="20"/>
  <c r="N905" i="20"/>
  <c r="L905" i="20"/>
  <c r="V904" i="20"/>
  <c r="R904" i="20"/>
  <c r="N904" i="20"/>
  <c r="L904" i="20"/>
  <c r="V903" i="20"/>
  <c r="R903" i="20"/>
  <c r="N903" i="20"/>
  <c r="L903" i="20"/>
  <c r="V902" i="20"/>
  <c r="R902" i="20"/>
  <c r="N902" i="20"/>
  <c r="L902" i="20"/>
  <c r="V901" i="20"/>
  <c r="R901" i="20"/>
  <c r="N901" i="20"/>
  <c r="L901" i="20"/>
  <c r="V900" i="20"/>
  <c r="R900" i="20"/>
  <c r="N900" i="20"/>
  <c r="B900" i="20" s="1"/>
  <c r="L900" i="20"/>
  <c r="V899" i="20"/>
  <c r="R899" i="20"/>
  <c r="N899" i="20"/>
  <c r="L899" i="20"/>
  <c r="V898" i="20"/>
  <c r="R898" i="20"/>
  <c r="N898" i="20"/>
  <c r="L898" i="20"/>
  <c r="V897" i="20"/>
  <c r="R897" i="20"/>
  <c r="N897" i="20"/>
  <c r="L897" i="20"/>
  <c r="V896" i="20"/>
  <c r="R896" i="20"/>
  <c r="N896" i="20"/>
  <c r="B896" i="20" s="1"/>
  <c r="L896" i="20"/>
  <c r="V895" i="20"/>
  <c r="R895" i="20"/>
  <c r="N895" i="20"/>
  <c r="L895" i="20"/>
  <c r="V894" i="20"/>
  <c r="R894" i="20"/>
  <c r="N894" i="20"/>
  <c r="L894" i="20"/>
  <c r="V893" i="20"/>
  <c r="R893" i="20"/>
  <c r="N893" i="20"/>
  <c r="L893" i="20"/>
  <c r="V892" i="20"/>
  <c r="R892" i="20"/>
  <c r="N892" i="20"/>
  <c r="L892" i="20"/>
  <c r="B892" i="20"/>
  <c r="V891" i="20"/>
  <c r="R891" i="20"/>
  <c r="N891" i="20"/>
  <c r="L891" i="20"/>
  <c r="B891" i="20" s="1"/>
  <c r="V890" i="20"/>
  <c r="R890" i="20"/>
  <c r="N890" i="20"/>
  <c r="L890" i="20"/>
  <c r="V889" i="20"/>
  <c r="R889" i="20"/>
  <c r="N889" i="20"/>
  <c r="L889" i="20"/>
  <c r="B889" i="20" s="1"/>
  <c r="V888" i="20"/>
  <c r="R888" i="20"/>
  <c r="N888" i="20"/>
  <c r="L888" i="20"/>
  <c r="V887" i="20"/>
  <c r="R887" i="20"/>
  <c r="N887" i="20"/>
  <c r="L887" i="20"/>
  <c r="V886" i="20"/>
  <c r="R886" i="20"/>
  <c r="N886" i="20"/>
  <c r="L886" i="20"/>
  <c r="V885" i="20"/>
  <c r="R885" i="20"/>
  <c r="N885" i="20"/>
  <c r="L885" i="20"/>
  <c r="V884" i="20"/>
  <c r="R884" i="20"/>
  <c r="N884" i="20"/>
  <c r="L884" i="20"/>
  <c r="V883" i="20"/>
  <c r="R883" i="20"/>
  <c r="N883" i="20"/>
  <c r="L883" i="20"/>
  <c r="V882" i="20"/>
  <c r="R882" i="20"/>
  <c r="N882" i="20"/>
  <c r="L882" i="20"/>
  <c r="V881" i="20"/>
  <c r="R881" i="20"/>
  <c r="N881" i="20"/>
  <c r="L881" i="20"/>
  <c r="V880" i="20"/>
  <c r="R880" i="20"/>
  <c r="N880" i="20"/>
  <c r="L880" i="20"/>
  <c r="V879" i="20"/>
  <c r="R879" i="20"/>
  <c r="N879" i="20"/>
  <c r="L879" i="20"/>
  <c r="V878" i="20"/>
  <c r="R878" i="20"/>
  <c r="N878" i="20"/>
  <c r="L878" i="20"/>
  <c r="V877" i="20"/>
  <c r="R877" i="20"/>
  <c r="N877" i="20"/>
  <c r="L877" i="20"/>
  <c r="V876" i="20"/>
  <c r="R876" i="20"/>
  <c r="N876" i="20"/>
  <c r="L876" i="20"/>
  <c r="V875" i="20"/>
  <c r="R875" i="20"/>
  <c r="N875" i="20"/>
  <c r="L875" i="20"/>
  <c r="V874" i="20"/>
  <c r="R874" i="20"/>
  <c r="N874" i="20"/>
  <c r="L874" i="20"/>
  <c r="V873" i="20"/>
  <c r="R873" i="20"/>
  <c r="N873" i="20"/>
  <c r="L873" i="20"/>
  <c r="V872" i="20"/>
  <c r="R872" i="20"/>
  <c r="N872" i="20"/>
  <c r="L872" i="20"/>
  <c r="V871" i="20"/>
  <c r="R871" i="20"/>
  <c r="N871" i="20"/>
  <c r="L871" i="20"/>
  <c r="V870" i="20"/>
  <c r="R870" i="20"/>
  <c r="N870" i="20"/>
  <c r="L870" i="20"/>
  <c r="V869" i="20"/>
  <c r="R869" i="20"/>
  <c r="N869" i="20"/>
  <c r="L869" i="20"/>
  <c r="V868" i="20"/>
  <c r="R868" i="20"/>
  <c r="N868" i="20"/>
  <c r="L868" i="20"/>
  <c r="V867" i="20"/>
  <c r="R867" i="20"/>
  <c r="N867" i="20"/>
  <c r="L867" i="20"/>
  <c r="V866" i="20"/>
  <c r="R866" i="20"/>
  <c r="N866" i="20"/>
  <c r="L866" i="20"/>
  <c r="V865" i="20"/>
  <c r="R865" i="20"/>
  <c r="N865" i="20"/>
  <c r="L865" i="20"/>
  <c r="V864" i="20"/>
  <c r="R864" i="20"/>
  <c r="N864" i="20"/>
  <c r="L864" i="20"/>
  <c r="V863" i="20"/>
  <c r="R863" i="20"/>
  <c r="B863" i="20" s="1"/>
  <c r="N863" i="20"/>
  <c r="L863" i="20"/>
  <c r="V862" i="20"/>
  <c r="R862" i="20"/>
  <c r="N862" i="20"/>
  <c r="L862" i="20"/>
  <c r="V861" i="20"/>
  <c r="R861" i="20"/>
  <c r="N861" i="20"/>
  <c r="L861" i="20"/>
  <c r="V860" i="20"/>
  <c r="R860" i="20"/>
  <c r="N860" i="20"/>
  <c r="L860" i="20"/>
  <c r="V859" i="20"/>
  <c r="B859" i="20" s="1"/>
  <c r="R859" i="20"/>
  <c r="N859" i="20"/>
  <c r="L859" i="20"/>
  <c r="V858" i="20"/>
  <c r="R858" i="20"/>
  <c r="N858" i="20"/>
  <c r="L858" i="20"/>
  <c r="V857" i="20"/>
  <c r="R857" i="20"/>
  <c r="N857" i="20"/>
  <c r="L857" i="20"/>
  <c r="V856" i="20"/>
  <c r="R856" i="20"/>
  <c r="N856" i="20"/>
  <c r="L856" i="20"/>
  <c r="V855" i="20"/>
  <c r="B855" i="20" s="1"/>
  <c r="R855" i="20"/>
  <c r="N855" i="20"/>
  <c r="L855" i="20"/>
  <c r="V854" i="20"/>
  <c r="R854" i="20"/>
  <c r="N854" i="20"/>
  <c r="L854" i="20"/>
  <c r="V853" i="20"/>
  <c r="R853" i="20"/>
  <c r="N853" i="20"/>
  <c r="L853" i="20"/>
  <c r="V852" i="20"/>
  <c r="R852" i="20"/>
  <c r="N852" i="20"/>
  <c r="L852" i="20"/>
  <c r="V851" i="20"/>
  <c r="R851" i="20"/>
  <c r="N851" i="20"/>
  <c r="L851" i="20"/>
  <c r="B851" i="20" s="1"/>
  <c r="V850" i="20"/>
  <c r="R850" i="20"/>
  <c r="N850" i="20"/>
  <c r="L850" i="20"/>
  <c r="V849" i="20"/>
  <c r="R849" i="20"/>
  <c r="N849" i="20"/>
  <c r="L849" i="20"/>
  <c r="V848" i="20"/>
  <c r="R848" i="20"/>
  <c r="N848" i="20"/>
  <c r="L848" i="20"/>
  <c r="V847" i="20"/>
  <c r="R847" i="20"/>
  <c r="N847" i="20"/>
  <c r="B847" i="20" s="1"/>
  <c r="L847" i="20"/>
  <c r="V846" i="20"/>
  <c r="R846" i="20"/>
  <c r="N846" i="20"/>
  <c r="L846" i="20"/>
  <c r="V845" i="20"/>
  <c r="R845" i="20"/>
  <c r="N845" i="20"/>
  <c r="L845" i="20"/>
  <c r="V844" i="20"/>
  <c r="R844" i="20"/>
  <c r="N844" i="20"/>
  <c r="L844" i="20"/>
  <c r="V843" i="20"/>
  <c r="R843" i="20"/>
  <c r="N843" i="20"/>
  <c r="L843" i="20"/>
  <c r="V842" i="20"/>
  <c r="R842" i="20"/>
  <c r="N842" i="20"/>
  <c r="L842" i="20"/>
  <c r="V841" i="20"/>
  <c r="R841" i="20"/>
  <c r="N841" i="20"/>
  <c r="L841" i="20"/>
  <c r="V840" i="20"/>
  <c r="R840" i="20"/>
  <c r="N840" i="20"/>
  <c r="L840" i="20"/>
  <c r="V839" i="20"/>
  <c r="R839" i="20"/>
  <c r="N839" i="20"/>
  <c r="B839" i="20" s="1"/>
  <c r="L839" i="20"/>
  <c r="V838" i="20"/>
  <c r="R838" i="20"/>
  <c r="N838" i="20"/>
  <c r="L838" i="20"/>
  <c r="V837" i="20"/>
  <c r="R837" i="20"/>
  <c r="N837" i="20"/>
  <c r="L837" i="20"/>
  <c r="V836" i="20"/>
  <c r="R836" i="20"/>
  <c r="N836" i="20"/>
  <c r="L836" i="20"/>
  <c r="V835" i="20"/>
  <c r="R835" i="20"/>
  <c r="N835" i="20"/>
  <c r="L835" i="20"/>
  <c r="V834" i="20"/>
  <c r="R834" i="20"/>
  <c r="N834" i="20"/>
  <c r="L834" i="20"/>
  <c r="V833" i="20"/>
  <c r="R833" i="20"/>
  <c r="N833" i="20"/>
  <c r="L833" i="20"/>
  <c r="V832" i="20"/>
  <c r="R832" i="20"/>
  <c r="N832" i="20"/>
  <c r="L832" i="20"/>
  <c r="V831" i="20"/>
  <c r="R831" i="20"/>
  <c r="B831" i="20" s="1"/>
  <c r="N831" i="20"/>
  <c r="L831" i="20"/>
  <c r="V830" i="20"/>
  <c r="R830" i="20"/>
  <c r="N830" i="20"/>
  <c r="L830" i="20"/>
  <c r="V829" i="20"/>
  <c r="R829" i="20"/>
  <c r="N829" i="20"/>
  <c r="L829" i="20"/>
  <c r="V828" i="20"/>
  <c r="R828" i="20"/>
  <c r="N828" i="20"/>
  <c r="L828" i="20"/>
  <c r="V827" i="20"/>
  <c r="R827" i="20"/>
  <c r="N827" i="20"/>
  <c r="L827" i="20"/>
  <c r="V826" i="20"/>
  <c r="R826" i="20"/>
  <c r="N826" i="20"/>
  <c r="L826" i="20"/>
  <c r="V825" i="20"/>
  <c r="R825" i="20"/>
  <c r="N825" i="20"/>
  <c r="L825" i="20"/>
  <c r="V824" i="20"/>
  <c r="R824" i="20"/>
  <c r="N824" i="20"/>
  <c r="L824" i="20"/>
  <c r="AD823" i="20"/>
  <c r="V823" i="20"/>
  <c r="R823" i="20"/>
  <c r="N823" i="20"/>
  <c r="L823" i="20"/>
  <c r="V822" i="20"/>
  <c r="R822" i="20"/>
  <c r="N822" i="20"/>
  <c r="L822" i="20"/>
  <c r="V821" i="20"/>
  <c r="R821" i="20"/>
  <c r="N821" i="20"/>
  <c r="L821" i="20"/>
  <c r="V820" i="20"/>
  <c r="R820" i="20"/>
  <c r="N820" i="20"/>
  <c r="L820" i="20"/>
  <c r="V812" i="20"/>
  <c r="R812" i="20"/>
  <c r="N812" i="20"/>
  <c r="L812" i="20"/>
  <c r="V816" i="20"/>
  <c r="R816" i="20"/>
  <c r="N816" i="20"/>
  <c r="L816" i="20"/>
  <c r="V811" i="20"/>
  <c r="R811" i="20"/>
  <c r="N811" i="20"/>
  <c r="L811" i="20"/>
  <c r="V819" i="20"/>
  <c r="R819" i="20"/>
  <c r="N819" i="20"/>
  <c r="L819" i="20"/>
  <c r="V815" i="20"/>
  <c r="R815" i="20"/>
  <c r="N815" i="20"/>
  <c r="L815" i="20"/>
  <c r="V814" i="20"/>
  <c r="R814" i="20"/>
  <c r="N814" i="20"/>
  <c r="L814" i="20"/>
  <c r="V817" i="20"/>
  <c r="R817" i="20"/>
  <c r="N817" i="20"/>
  <c r="L817" i="20"/>
  <c r="V818" i="20"/>
  <c r="R818" i="20"/>
  <c r="N818" i="20"/>
  <c r="L818" i="20"/>
  <c r="V810" i="20"/>
  <c r="R810" i="20"/>
  <c r="N810" i="20"/>
  <c r="L810" i="20"/>
  <c r="V813" i="20"/>
  <c r="R813" i="20"/>
  <c r="N813" i="20"/>
  <c r="L813" i="20"/>
  <c r="V807" i="20"/>
  <c r="R807" i="20"/>
  <c r="N807" i="20"/>
  <c r="L807" i="20"/>
  <c r="V806" i="20"/>
  <c r="R806" i="20"/>
  <c r="N806" i="20"/>
  <c r="L806" i="20"/>
  <c r="V805" i="20"/>
  <c r="R805" i="20"/>
  <c r="N805" i="20"/>
  <c r="L805" i="20"/>
  <c r="V804" i="20"/>
  <c r="R804" i="20"/>
  <c r="N804" i="20"/>
  <c r="L804" i="20"/>
  <c r="V803" i="20"/>
  <c r="R803" i="20"/>
  <c r="N803" i="20"/>
  <c r="L803" i="20"/>
  <c r="V802" i="20"/>
  <c r="R802" i="20"/>
  <c r="N802" i="20"/>
  <c r="L802" i="20"/>
  <c r="V801" i="20"/>
  <c r="R801" i="20"/>
  <c r="N801" i="20"/>
  <c r="L801" i="20"/>
  <c r="V800" i="20"/>
  <c r="R800" i="20"/>
  <c r="N800" i="20"/>
  <c r="L800" i="20"/>
  <c r="V799" i="20"/>
  <c r="R799" i="20"/>
  <c r="N799" i="20"/>
  <c r="L799" i="20"/>
  <c r="V798" i="20"/>
  <c r="R798" i="20"/>
  <c r="N798" i="20"/>
  <c r="L798" i="20"/>
  <c r="V797" i="20"/>
  <c r="R797" i="20"/>
  <c r="N797" i="20"/>
  <c r="L797" i="20"/>
  <c r="V796" i="20"/>
  <c r="R796" i="20"/>
  <c r="N796" i="20"/>
  <c r="L796" i="20"/>
  <c r="V795" i="20"/>
  <c r="R795" i="20"/>
  <c r="N795" i="20"/>
  <c r="L795" i="20"/>
  <c r="V794" i="20"/>
  <c r="R794" i="20"/>
  <c r="N794" i="20"/>
  <c r="L794" i="20"/>
  <c r="V793" i="20"/>
  <c r="R793" i="20"/>
  <c r="N793" i="20"/>
  <c r="L793" i="20"/>
  <c r="V792" i="20"/>
  <c r="R792" i="20"/>
  <c r="N792" i="20"/>
  <c r="L792" i="20"/>
  <c r="V791" i="20"/>
  <c r="R791" i="20"/>
  <c r="N791" i="20"/>
  <c r="L791" i="20"/>
  <c r="V790" i="20"/>
  <c r="R790" i="20"/>
  <c r="N790" i="20"/>
  <c r="L790" i="20"/>
  <c r="V789" i="20"/>
  <c r="R789" i="20"/>
  <c r="N789" i="20"/>
  <c r="L789" i="20"/>
  <c r="V788" i="20"/>
  <c r="R788" i="20"/>
  <c r="N788" i="20"/>
  <c r="L788" i="20"/>
  <c r="V787" i="20"/>
  <c r="R787" i="20"/>
  <c r="N787" i="20"/>
  <c r="L787" i="20"/>
  <c r="V786" i="20"/>
  <c r="R786" i="20"/>
  <c r="N786" i="20"/>
  <c r="L786" i="20"/>
  <c r="V785" i="20"/>
  <c r="R785" i="20"/>
  <c r="N785" i="20"/>
  <c r="L785" i="20"/>
  <c r="V784" i="20"/>
  <c r="R784" i="20"/>
  <c r="N784" i="20"/>
  <c r="L784" i="20"/>
  <c r="V783" i="20"/>
  <c r="R783" i="20"/>
  <c r="N783" i="20"/>
  <c r="L783" i="20"/>
  <c r="V782" i="20"/>
  <c r="R782" i="20"/>
  <c r="N782" i="20"/>
  <c r="L782" i="20"/>
  <c r="V781" i="20"/>
  <c r="R781" i="20"/>
  <c r="N781" i="20"/>
  <c r="L781" i="20"/>
  <c r="V780" i="20"/>
  <c r="R780" i="20"/>
  <c r="N780" i="20"/>
  <c r="L780" i="20"/>
  <c r="V779" i="20"/>
  <c r="R779" i="20"/>
  <c r="N779" i="20"/>
  <c r="L779" i="20"/>
  <c r="V778" i="20"/>
  <c r="R778" i="20"/>
  <c r="N778" i="20"/>
  <c r="L778" i="20"/>
  <c r="V777" i="20"/>
  <c r="R777" i="20"/>
  <c r="N777" i="20"/>
  <c r="L777" i="20"/>
  <c r="V776" i="20"/>
  <c r="R776" i="20"/>
  <c r="N776" i="20"/>
  <c r="L776" i="20"/>
  <c r="V775" i="20"/>
  <c r="R775" i="20"/>
  <c r="N775" i="20"/>
  <c r="L775" i="20"/>
  <c r="V774" i="20"/>
  <c r="R774" i="20"/>
  <c r="N774" i="20"/>
  <c r="L774" i="20"/>
  <c r="V773" i="20"/>
  <c r="R773" i="20"/>
  <c r="N773" i="20"/>
  <c r="L773" i="20"/>
  <c r="V772" i="20"/>
  <c r="R772" i="20"/>
  <c r="N772" i="20"/>
  <c r="L772" i="20"/>
  <c r="V771" i="20"/>
  <c r="R771" i="20"/>
  <c r="N771" i="20"/>
  <c r="L771" i="20"/>
  <c r="V770" i="20"/>
  <c r="R770" i="20"/>
  <c r="N770" i="20"/>
  <c r="L770" i="20"/>
  <c r="V769" i="20"/>
  <c r="R769" i="20"/>
  <c r="N769" i="20"/>
  <c r="L769" i="20"/>
  <c r="V768" i="20"/>
  <c r="R768" i="20"/>
  <c r="N768" i="20"/>
  <c r="L768" i="20"/>
  <c r="V767" i="20"/>
  <c r="R767" i="20"/>
  <c r="N767" i="20"/>
  <c r="L767" i="20"/>
  <c r="V766" i="20"/>
  <c r="R766" i="20"/>
  <c r="N766" i="20"/>
  <c r="L766" i="20"/>
  <c r="V765" i="20"/>
  <c r="R765" i="20"/>
  <c r="N765" i="20"/>
  <c r="L765" i="20"/>
  <c r="V764" i="20"/>
  <c r="R764" i="20"/>
  <c r="N764" i="20"/>
  <c r="L764" i="20"/>
  <c r="V763" i="20"/>
  <c r="R763" i="20"/>
  <c r="N763" i="20"/>
  <c r="L763" i="20"/>
  <c r="V762" i="20"/>
  <c r="R762" i="20"/>
  <c r="N762" i="20"/>
  <c r="L762" i="20"/>
  <c r="V761" i="20"/>
  <c r="R761" i="20"/>
  <c r="N761" i="20"/>
  <c r="L761" i="20"/>
  <c r="V760" i="20"/>
  <c r="R760" i="20"/>
  <c r="N760" i="20"/>
  <c r="B760" i="20" s="1"/>
  <c r="L760" i="20"/>
  <c r="V759" i="20"/>
  <c r="R759" i="20"/>
  <c r="N759" i="20"/>
  <c r="L759" i="20"/>
  <c r="V758" i="20"/>
  <c r="R758" i="20"/>
  <c r="N758" i="20"/>
  <c r="L758" i="20"/>
  <c r="V757" i="20"/>
  <c r="R757" i="20"/>
  <c r="N757" i="20"/>
  <c r="L757" i="20"/>
  <c r="V756" i="20"/>
  <c r="R756" i="20"/>
  <c r="N756" i="20"/>
  <c r="L756" i="20"/>
  <c r="V755" i="20"/>
  <c r="R755" i="20"/>
  <c r="N755" i="20"/>
  <c r="L755" i="20"/>
  <c r="V754" i="20"/>
  <c r="R754" i="20"/>
  <c r="N754" i="20"/>
  <c r="L754" i="20"/>
  <c r="V753" i="20"/>
  <c r="R753" i="20"/>
  <c r="N753" i="20"/>
  <c r="L753" i="20"/>
  <c r="V752" i="20"/>
  <c r="R752" i="20"/>
  <c r="N752" i="20"/>
  <c r="L752" i="20"/>
  <c r="V751" i="20"/>
  <c r="R751" i="20"/>
  <c r="N751" i="20"/>
  <c r="B751" i="20" s="1"/>
  <c r="L751" i="20"/>
  <c r="V750" i="20"/>
  <c r="R750" i="20"/>
  <c r="N750" i="20"/>
  <c r="L750" i="20"/>
  <c r="V749" i="20"/>
  <c r="R749" i="20"/>
  <c r="N749" i="20"/>
  <c r="L749" i="20"/>
  <c r="V748" i="20"/>
  <c r="R748" i="20"/>
  <c r="N748" i="20"/>
  <c r="L748" i="20"/>
  <c r="V747" i="20"/>
  <c r="R747" i="20"/>
  <c r="N747" i="20"/>
  <c r="L747" i="20"/>
  <c r="V746" i="20"/>
  <c r="R746" i="20"/>
  <c r="N746" i="20"/>
  <c r="L746" i="20"/>
  <c r="B746" i="20" s="1"/>
  <c r="V745" i="20"/>
  <c r="R745" i="20"/>
  <c r="N745" i="20"/>
  <c r="L745" i="20"/>
  <c r="V744" i="20"/>
  <c r="R744" i="20"/>
  <c r="N744" i="20"/>
  <c r="L744" i="20"/>
  <c r="B744" i="20" s="1"/>
  <c r="V743" i="20"/>
  <c r="R743" i="20"/>
  <c r="B743" i="20" s="1"/>
  <c r="N743" i="20"/>
  <c r="L743" i="20"/>
  <c r="V742" i="20"/>
  <c r="R742" i="20"/>
  <c r="N742" i="20"/>
  <c r="L742" i="20"/>
  <c r="V741" i="20"/>
  <c r="R741" i="20"/>
  <c r="N741" i="20"/>
  <c r="L741" i="20"/>
  <c r="V740" i="20"/>
  <c r="R740" i="20"/>
  <c r="N740" i="20"/>
  <c r="L740" i="20"/>
  <c r="V739" i="20"/>
  <c r="R739" i="20"/>
  <c r="N739" i="20"/>
  <c r="L739" i="20"/>
  <c r="V738" i="20"/>
  <c r="R738" i="20"/>
  <c r="N738" i="20"/>
  <c r="L738" i="20"/>
  <c r="V737" i="20"/>
  <c r="R737" i="20"/>
  <c r="N737" i="20"/>
  <c r="L737" i="20"/>
  <c r="V736" i="20"/>
  <c r="R736" i="20"/>
  <c r="B736" i="20" s="1"/>
  <c r="N736" i="20"/>
  <c r="L736" i="20"/>
  <c r="V735" i="20"/>
  <c r="R735" i="20"/>
  <c r="N735" i="20"/>
  <c r="L735" i="20"/>
  <c r="V734" i="20"/>
  <c r="R734" i="20"/>
  <c r="N734" i="20"/>
  <c r="L734" i="20"/>
  <c r="V733" i="20"/>
  <c r="R733" i="20"/>
  <c r="N733" i="20"/>
  <c r="L733" i="20"/>
  <c r="V732" i="20"/>
  <c r="R732" i="20"/>
  <c r="N732" i="20"/>
  <c r="L732" i="20"/>
  <c r="V731" i="20"/>
  <c r="R731" i="20"/>
  <c r="N731" i="20"/>
  <c r="L731" i="20"/>
  <c r="V730" i="20"/>
  <c r="R730" i="20"/>
  <c r="N730" i="20"/>
  <c r="L730" i="20"/>
  <c r="V729" i="20"/>
  <c r="R729" i="20"/>
  <c r="N729" i="20"/>
  <c r="L729" i="20"/>
  <c r="V728" i="20"/>
  <c r="R728" i="20"/>
  <c r="B728" i="20" s="1"/>
  <c r="N728" i="20"/>
  <c r="L728" i="20"/>
  <c r="V727" i="20"/>
  <c r="R727" i="20"/>
  <c r="N727" i="20"/>
  <c r="L727" i="20"/>
  <c r="V726" i="20"/>
  <c r="R726" i="20"/>
  <c r="N726" i="20"/>
  <c r="L726" i="20"/>
  <c r="V725" i="20"/>
  <c r="R725" i="20"/>
  <c r="N725" i="20"/>
  <c r="L725" i="20"/>
  <c r="V724" i="20"/>
  <c r="R724" i="20"/>
  <c r="N724" i="20"/>
  <c r="L724" i="20"/>
  <c r="V723" i="20"/>
  <c r="R723" i="20"/>
  <c r="N723" i="20"/>
  <c r="L723" i="20"/>
  <c r="V722" i="20"/>
  <c r="R722" i="20"/>
  <c r="N722" i="20"/>
  <c r="L722" i="20"/>
  <c r="V721" i="20"/>
  <c r="R721" i="20"/>
  <c r="N721" i="20"/>
  <c r="L721" i="20"/>
  <c r="V720" i="20"/>
  <c r="R720" i="20"/>
  <c r="N720" i="20"/>
  <c r="L720" i="20"/>
  <c r="V719" i="20"/>
  <c r="B719" i="20" s="1"/>
  <c r="R719" i="20"/>
  <c r="N719" i="20"/>
  <c r="L719" i="20"/>
  <c r="V718" i="20"/>
  <c r="R718" i="20"/>
  <c r="N718" i="20"/>
  <c r="L718" i="20"/>
  <c r="V717" i="20"/>
  <c r="R717" i="20"/>
  <c r="N717" i="20"/>
  <c r="L717" i="20"/>
  <c r="V716" i="20"/>
  <c r="R716" i="20"/>
  <c r="N716" i="20"/>
  <c r="L716" i="20"/>
  <c r="V715" i="20"/>
  <c r="R715" i="20"/>
  <c r="N715" i="20"/>
  <c r="L715" i="20"/>
  <c r="V714" i="20"/>
  <c r="R714" i="20"/>
  <c r="N714" i="20"/>
  <c r="L714" i="20"/>
  <c r="V713" i="20"/>
  <c r="R713" i="20"/>
  <c r="N713" i="20"/>
  <c r="L713" i="20"/>
  <c r="V712" i="20"/>
  <c r="R712" i="20"/>
  <c r="N712" i="20"/>
  <c r="L712" i="20"/>
  <c r="V711" i="20"/>
  <c r="R711" i="20"/>
  <c r="N711" i="20"/>
  <c r="L711" i="20"/>
  <c r="V710" i="20"/>
  <c r="R710" i="20"/>
  <c r="N710" i="20"/>
  <c r="L710" i="20"/>
  <c r="V709" i="20"/>
  <c r="R709" i="20"/>
  <c r="N709" i="20"/>
  <c r="L709" i="20"/>
  <c r="V708" i="20"/>
  <c r="R708" i="20"/>
  <c r="N708" i="20"/>
  <c r="L708" i="20"/>
  <c r="V707" i="20"/>
  <c r="R707" i="20"/>
  <c r="N707" i="20"/>
  <c r="L707" i="20"/>
  <c r="V706" i="20"/>
  <c r="R706" i="20"/>
  <c r="N706" i="20"/>
  <c r="L706" i="20"/>
  <c r="V705" i="20"/>
  <c r="R705" i="20"/>
  <c r="N705" i="20"/>
  <c r="L705" i="20"/>
  <c r="V704" i="20"/>
  <c r="R704" i="20"/>
  <c r="N704" i="20"/>
  <c r="L704" i="20"/>
  <c r="V703" i="20"/>
  <c r="R703" i="20"/>
  <c r="N703" i="20"/>
  <c r="L703" i="20"/>
  <c r="V702" i="20"/>
  <c r="R702" i="20"/>
  <c r="N702" i="20"/>
  <c r="L702" i="20"/>
  <c r="V701" i="20"/>
  <c r="R701" i="20"/>
  <c r="N701" i="20"/>
  <c r="L701" i="20"/>
  <c r="V700" i="20"/>
  <c r="R700" i="20"/>
  <c r="N700" i="20"/>
  <c r="L700" i="20"/>
  <c r="V699" i="20"/>
  <c r="R699" i="20"/>
  <c r="N699" i="20"/>
  <c r="L699" i="20"/>
  <c r="V698" i="20"/>
  <c r="R698" i="20"/>
  <c r="N698" i="20"/>
  <c r="L698" i="20"/>
  <c r="V697" i="20"/>
  <c r="R697" i="20"/>
  <c r="N697" i="20"/>
  <c r="L697" i="20"/>
  <c r="V696" i="20"/>
  <c r="R696" i="20"/>
  <c r="N696" i="20"/>
  <c r="L696" i="20"/>
  <c r="V695" i="20"/>
  <c r="R695" i="20"/>
  <c r="N695" i="20"/>
  <c r="L695" i="20"/>
  <c r="V694" i="20"/>
  <c r="R694" i="20"/>
  <c r="N694" i="20"/>
  <c r="L694" i="20"/>
  <c r="V693" i="20"/>
  <c r="R693" i="20"/>
  <c r="N693" i="20"/>
  <c r="L693" i="20"/>
  <c r="V692" i="20"/>
  <c r="R692" i="20"/>
  <c r="N692" i="20"/>
  <c r="L692" i="20"/>
  <c r="V691" i="20"/>
  <c r="R691" i="20"/>
  <c r="N691" i="20"/>
  <c r="L691" i="20"/>
  <c r="V690" i="20"/>
  <c r="R690" i="20"/>
  <c r="N690" i="20"/>
  <c r="L690" i="20"/>
  <c r="V689" i="20"/>
  <c r="R689" i="20"/>
  <c r="N689" i="20"/>
  <c r="L689" i="20"/>
  <c r="V688" i="20"/>
  <c r="R688" i="20"/>
  <c r="B688" i="20" s="1"/>
  <c r="N688" i="20"/>
  <c r="L688" i="20"/>
  <c r="V687" i="20"/>
  <c r="B687" i="20" s="1"/>
  <c r="R687" i="20"/>
  <c r="N687" i="20"/>
  <c r="L687" i="20"/>
  <c r="V686" i="20"/>
  <c r="R686" i="20"/>
  <c r="N686" i="20"/>
  <c r="L686" i="20"/>
  <c r="V685" i="20"/>
  <c r="R685" i="20"/>
  <c r="N685" i="20"/>
  <c r="L685" i="20"/>
  <c r="V684" i="20"/>
  <c r="R684" i="20"/>
  <c r="N684" i="20"/>
  <c r="L684" i="20"/>
  <c r="V683" i="20"/>
  <c r="R683" i="20"/>
  <c r="N683" i="20"/>
  <c r="L683" i="20"/>
  <c r="V682" i="20"/>
  <c r="R682" i="20"/>
  <c r="N682" i="20"/>
  <c r="L682" i="20"/>
  <c r="V681" i="20"/>
  <c r="R681" i="20"/>
  <c r="N681" i="20"/>
  <c r="L681" i="20"/>
  <c r="V680" i="20"/>
  <c r="R680" i="20"/>
  <c r="N680" i="20"/>
  <c r="L680" i="20"/>
  <c r="B680" i="20"/>
  <c r="V679" i="20"/>
  <c r="R679" i="20"/>
  <c r="N679" i="20"/>
  <c r="L679" i="20"/>
  <c r="B679" i="20" s="1"/>
  <c r="V678" i="20"/>
  <c r="R678" i="20"/>
  <c r="N678" i="20"/>
  <c r="L678" i="20"/>
  <c r="B678" i="20" s="1"/>
  <c r="V677" i="20"/>
  <c r="R677" i="20"/>
  <c r="N677" i="20"/>
  <c r="L677" i="20"/>
  <c r="V676" i="20"/>
  <c r="R676" i="20"/>
  <c r="B676" i="20" s="1"/>
  <c r="N676" i="20"/>
  <c r="L676" i="20"/>
  <c r="V675" i="20"/>
  <c r="R675" i="20"/>
  <c r="N675" i="20"/>
  <c r="L675" i="20"/>
  <c r="B675" i="20" s="1"/>
  <c r="V674" i="20"/>
  <c r="R674" i="20"/>
  <c r="N674" i="20"/>
  <c r="L674" i="20"/>
  <c r="B674" i="20" s="1"/>
  <c r="V673" i="20"/>
  <c r="R673" i="20"/>
  <c r="N673" i="20"/>
  <c r="L673" i="20"/>
  <c r="B673" i="20" s="1"/>
  <c r="V672" i="20"/>
  <c r="R672" i="20"/>
  <c r="N672" i="20"/>
  <c r="L672" i="20"/>
  <c r="B672" i="20" s="1"/>
  <c r="V671" i="20"/>
  <c r="R671" i="20"/>
  <c r="N671" i="20"/>
  <c r="L671" i="20"/>
  <c r="B671" i="20" s="1"/>
  <c r="V670" i="20"/>
  <c r="R670" i="20"/>
  <c r="N670" i="20"/>
  <c r="L670" i="20"/>
  <c r="B670" i="20" s="1"/>
  <c r="V669" i="20"/>
  <c r="R669" i="20"/>
  <c r="N669" i="20"/>
  <c r="L669" i="20"/>
  <c r="V668" i="20"/>
  <c r="R668" i="20"/>
  <c r="B668" i="20" s="1"/>
  <c r="N668" i="20"/>
  <c r="L668" i="20"/>
  <c r="V667" i="20"/>
  <c r="R667" i="20"/>
  <c r="N667" i="20"/>
  <c r="L667" i="20"/>
  <c r="V666" i="20"/>
  <c r="R666" i="20"/>
  <c r="N666" i="20"/>
  <c r="L666" i="20"/>
  <c r="B666" i="20" s="1"/>
  <c r="V665" i="20"/>
  <c r="R665" i="20"/>
  <c r="N665" i="20"/>
  <c r="L665" i="20"/>
  <c r="V664" i="20"/>
  <c r="R664" i="20"/>
  <c r="B664" i="20" s="1"/>
  <c r="N664" i="20"/>
  <c r="L664" i="20"/>
  <c r="V663" i="20"/>
  <c r="R663" i="20"/>
  <c r="N663" i="20"/>
  <c r="L663" i="20"/>
  <c r="V662" i="20"/>
  <c r="R662" i="20"/>
  <c r="N662" i="20"/>
  <c r="L662" i="20"/>
  <c r="V661" i="20"/>
  <c r="R661" i="20"/>
  <c r="N661" i="20"/>
  <c r="L661" i="20"/>
  <c r="V660" i="20"/>
  <c r="R660" i="20"/>
  <c r="N660" i="20"/>
  <c r="L660" i="20"/>
  <c r="V659" i="20"/>
  <c r="R659" i="20"/>
  <c r="N659" i="20"/>
  <c r="L659" i="20"/>
  <c r="V658" i="20"/>
  <c r="R658" i="20"/>
  <c r="N658" i="20"/>
  <c r="L658" i="20"/>
  <c r="V657" i="20"/>
  <c r="R657" i="20"/>
  <c r="N657" i="20"/>
  <c r="L657" i="20"/>
  <c r="V656" i="20"/>
  <c r="R656" i="20"/>
  <c r="N656" i="20"/>
  <c r="L656" i="20"/>
  <c r="V655" i="20"/>
  <c r="R655" i="20"/>
  <c r="N655" i="20"/>
  <c r="L655" i="20"/>
  <c r="V654" i="20"/>
  <c r="R654" i="20"/>
  <c r="N654" i="20"/>
  <c r="L654" i="20"/>
  <c r="V653" i="20"/>
  <c r="R653" i="20"/>
  <c r="N653" i="20"/>
  <c r="L653" i="20"/>
  <c r="V652" i="20"/>
  <c r="R652" i="20"/>
  <c r="N652" i="20"/>
  <c r="L652" i="20"/>
  <c r="V651" i="20"/>
  <c r="R651" i="20"/>
  <c r="N651" i="20"/>
  <c r="L651" i="20"/>
  <c r="V650" i="20"/>
  <c r="R650" i="20"/>
  <c r="N650" i="20"/>
  <c r="L650" i="20"/>
  <c r="V649" i="20"/>
  <c r="R649" i="20"/>
  <c r="N649" i="20"/>
  <c r="L649" i="20"/>
  <c r="V648" i="20"/>
  <c r="R648" i="20"/>
  <c r="N648" i="20"/>
  <c r="L648" i="20"/>
  <c r="V647" i="20"/>
  <c r="R647" i="20"/>
  <c r="N647" i="20"/>
  <c r="L647" i="20"/>
  <c r="V646" i="20"/>
  <c r="R646" i="20"/>
  <c r="N646" i="20"/>
  <c r="L646" i="20"/>
  <c r="V645" i="20"/>
  <c r="R645" i="20"/>
  <c r="B645" i="20" s="1"/>
  <c r="N645" i="20"/>
  <c r="L645" i="20"/>
  <c r="V644" i="20"/>
  <c r="R644" i="20"/>
  <c r="N644" i="20"/>
  <c r="L644" i="20"/>
  <c r="V643" i="20"/>
  <c r="R643" i="20"/>
  <c r="N643" i="20"/>
  <c r="L643" i="20"/>
  <c r="V642" i="20"/>
  <c r="R642" i="20"/>
  <c r="N642" i="20"/>
  <c r="L642" i="20"/>
  <c r="V641" i="20"/>
  <c r="R641" i="20"/>
  <c r="N641" i="20"/>
  <c r="L641" i="20"/>
  <c r="V640" i="20"/>
  <c r="R640" i="20"/>
  <c r="N640" i="20"/>
  <c r="L640" i="20"/>
  <c r="V639" i="20"/>
  <c r="R639" i="20"/>
  <c r="N639" i="20"/>
  <c r="L639" i="20"/>
  <c r="V638" i="20"/>
  <c r="R638" i="20"/>
  <c r="N638" i="20"/>
  <c r="L638" i="20"/>
  <c r="V637" i="20"/>
  <c r="R637" i="20"/>
  <c r="N637" i="20"/>
  <c r="L637" i="20"/>
  <c r="V636" i="20"/>
  <c r="R636" i="20"/>
  <c r="N636" i="20"/>
  <c r="L636" i="20"/>
  <c r="V635" i="20"/>
  <c r="R635" i="20"/>
  <c r="N635" i="20"/>
  <c r="L635" i="20"/>
  <c r="V634" i="20"/>
  <c r="R634" i="20"/>
  <c r="N634" i="20"/>
  <c r="L634" i="20"/>
  <c r="V633" i="20"/>
  <c r="R633" i="20"/>
  <c r="N633" i="20"/>
  <c r="L633" i="20"/>
  <c r="V632" i="20"/>
  <c r="R632" i="20"/>
  <c r="N632" i="20"/>
  <c r="L632" i="20"/>
  <c r="V631" i="20"/>
  <c r="R631" i="20"/>
  <c r="N631" i="20"/>
  <c r="L631" i="20"/>
  <c r="V630" i="20"/>
  <c r="R630" i="20"/>
  <c r="N630" i="20"/>
  <c r="L630" i="20"/>
  <c r="V629" i="20"/>
  <c r="R629" i="20"/>
  <c r="N629" i="20"/>
  <c r="L629" i="20"/>
  <c r="V628" i="20"/>
  <c r="R628" i="20"/>
  <c r="N628" i="20"/>
  <c r="L628" i="20"/>
  <c r="V619" i="20"/>
  <c r="R619" i="20"/>
  <c r="N619" i="20"/>
  <c r="L619" i="20"/>
  <c r="V612" i="20"/>
  <c r="R612" i="20"/>
  <c r="N612" i="20"/>
  <c r="L612" i="20"/>
  <c r="V616" i="20"/>
  <c r="R616" i="20"/>
  <c r="N616" i="20"/>
  <c r="L616" i="20"/>
  <c r="V627" i="20"/>
  <c r="R627" i="20"/>
  <c r="N627" i="20"/>
  <c r="L627" i="20"/>
  <c r="V626" i="20"/>
  <c r="R626" i="20"/>
  <c r="N626" i="20"/>
  <c r="L626" i="20"/>
  <c r="V617" i="20"/>
  <c r="R617" i="20"/>
  <c r="N617" i="20"/>
  <c r="L617" i="20"/>
  <c r="V618" i="20"/>
  <c r="R618" i="20"/>
  <c r="N618" i="20"/>
  <c r="L618" i="20"/>
  <c r="V620" i="20"/>
  <c r="R620" i="20"/>
  <c r="N620" i="20"/>
  <c r="L620" i="20"/>
  <c r="V621" i="20"/>
  <c r="R621" i="20"/>
  <c r="N621" i="20"/>
  <c r="L621" i="20"/>
  <c r="V611" i="20"/>
  <c r="R611" i="20"/>
  <c r="N611" i="20"/>
  <c r="L611" i="20"/>
  <c r="V625" i="20"/>
  <c r="R625" i="20"/>
  <c r="N625" i="20"/>
  <c r="L625" i="20"/>
  <c r="V622" i="20"/>
  <c r="R622" i="20"/>
  <c r="N622" i="20"/>
  <c r="L622" i="20"/>
  <c r="V624" i="20"/>
  <c r="R624" i="20"/>
  <c r="N624" i="20"/>
  <c r="L624" i="20"/>
  <c r="V615" i="20"/>
  <c r="R615" i="20"/>
  <c r="N615" i="20"/>
  <c r="L615" i="20"/>
  <c r="V608" i="20"/>
  <c r="R608" i="20"/>
  <c r="N608" i="20"/>
  <c r="L608" i="20"/>
  <c r="V610" i="20"/>
  <c r="R610" i="20"/>
  <c r="N610" i="20"/>
  <c r="L610" i="20"/>
  <c r="V623" i="20"/>
  <c r="R623" i="20"/>
  <c r="N623" i="20"/>
  <c r="L623" i="20"/>
  <c r="V613" i="20"/>
  <c r="R613" i="20"/>
  <c r="N613" i="20"/>
  <c r="L613" i="20"/>
  <c r="V609" i="20"/>
  <c r="R609" i="20"/>
  <c r="N609" i="20"/>
  <c r="L609" i="20"/>
  <c r="V614" i="20"/>
  <c r="R614" i="20"/>
  <c r="N614" i="20"/>
  <c r="L614" i="20"/>
  <c r="V605" i="20"/>
  <c r="R605" i="20"/>
  <c r="N605" i="20"/>
  <c r="L605" i="20"/>
  <c r="V604" i="20"/>
  <c r="R604" i="20"/>
  <c r="N604" i="20"/>
  <c r="L604" i="20"/>
  <c r="V603" i="20"/>
  <c r="R603" i="20"/>
  <c r="N603" i="20"/>
  <c r="L603" i="20"/>
  <c r="V602" i="20"/>
  <c r="R602" i="20"/>
  <c r="N602" i="20"/>
  <c r="L602" i="20"/>
  <c r="V601" i="20"/>
  <c r="R601" i="20"/>
  <c r="N601" i="20"/>
  <c r="L601" i="20"/>
  <c r="V600" i="20"/>
  <c r="R600" i="20"/>
  <c r="N600" i="20"/>
  <c r="L600" i="20"/>
  <c r="V599" i="20"/>
  <c r="R599" i="20"/>
  <c r="N599" i="20"/>
  <c r="L599" i="20"/>
  <c r="V598" i="20"/>
  <c r="R598" i="20"/>
  <c r="N598" i="20"/>
  <c r="L598" i="20"/>
  <c r="V597" i="20"/>
  <c r="R597" i="20"/>
  <c r="N597" i="20"/>
  <c r="L597" i="20"/>
  <c r="V596" i="20"/>
  <c r="R596" i="20"/>
  <c r="N596" i="20"/>
  <c r="L596" i="20"/>
  <c r="V595" i="20"/>
  <c r="R595" i="20"/>
  <c r="N595" i="20"/>
  <c r="L595" i="20"/>
  <c r="V594" i="20"/>
  <c r="R594" i="20"/>
  <c r="N594" i="20"/>
  <c r="L594" i="20"/>
  <c r="V593" i="20"/>
  <c r="R593" i="20"/>
  <c r="N593" i="20"/>
  <c r="L593" i="20"/>
  <c r="V592" i="20"/>
  <c r="R592" i="20"/>
  <c r="N592" i="20"/>
  <c r="L592" i="20"/>
  <c r="V591" i="20"/>
  <c r="R591" i="20"/>
  <c r="N591" i="20"/>
  <c r="L591" i="20"/>
  <c r="V590" i="20"/>
  <c r="R590" i="20"/>
  <c r="N590" i="20"/>
  <c r="L590" i="20"/>
  <c r="V589" i="20"/>
  <c r="R589" i="20"/>
  <c r="N589" i="20"/>
  <c r="L589" i="20"/>
  <c r="V588" i="20"/>
  <c r="R588" i="20"/>
  <c r="N588" i="20"/>
  <c r="L588" i="20"/>
  <c r="V587" i="20"/>
  <c r="R587" i="20"/>
  <c r="N587" i="20"/>
  <c r="L587" i="20"/>
  <c r="V586" i="20"/>
  <c r="R586" i="20"/>
  <c r="N586" i="20"/>
  <c r="L586" i="20"/>
  <c r="V585" i="20"/>
  <c r="R585" i="20"/>
  <c r="N585" i="20"/>
  <c r="L585" i="20"/>
  <c r="V584" i="20"/>
  <c r="R584" i="20"/>
  <c r="N584" i="20"/>
  <c r="L584" i="20"/>
  <c r="V583" i="20"/>
  <c r="R583" i="20"/>
  <c r="N583" i="20"/>
  <c r="L583" i="20"/>
  <c r="V582" i="20"/>
  <c r="R582" i="20"/>
  <c r="N582" i="20"/>
  <c r="L582" i="20"/>
  <c r="V581" i="20"/>
  <c r="R581" i="20"/>
  <c r="N581" i="20"/>
  <c r="L581" i="20"/>
  <c r="V580" i="20"/>
  <c r="R580" i="20"/>
  <c r="N580" i="20"/>
  <c r="L580" i="20"/>
  <c r="V579" i="20"/>
  <c r="R579" i="20"/>
  <c r="N579" i="20"/>
  <c r="L579" i="20"/>
  <c r="V578" i="20"/>
  <c r="R578" i="20"/>
  <c r="N578" i="20"/>
  <c r="L578" i="20"/>
  <c r="V577" i="20"/>
  <c r="R577" i="20"/>
  <c r="N577" i="20"/>
  <c r="L577" i="20"/>
  <c r="V576" i="20"/>
  <c r="R576" i="20"/>
  <c r="N576" i="20"/>
  <c r="L576" i="20"/>
  <c r="V575" i="20"/>
  <c r="R575" i="20"/>
  <c r="N575" i="20"/>
  <c r="L575" i="20"/>
  <c r="V574" i="20"/>
  <c r="R574" i="20"/>
  <c r="N574" i="20"/>
  <c r="L574" i="20"/>
  <c r="V573" i="20"/>
  <c r="R573" i="20"/>
  <c r="N573" i="20"/>
  <c r="L573" i="20"/>
  <c r="V572" i="20"/>
  <c r="R572" i="20"/>
  <c r="N572" i="20"/>
  <c r="L572" i="20"/>
  <c r="V571" i="20"/>
  <c r="R571" i="20"/>
  <c r="N571" i="20"/>
  <c r="L571" i="20"/>
  <c r="V570" i="20"/>
  <c r="R570" i="20"/>
  <c r="N570" i="20"/>
  <c r="L570" i="20"/>
  <c r="V569" i="20"/>
  <c r="R569" i="20"/>
  <c r="N569" i="20"/>
  <c r="L569" i="20"/>
  <c r="V568" i="20"/>
  <c r="R568" i="20"/>
  <c r="N568" i="20"/>
  <c r="L568" i="20"/>
  <c r="V567" i="20"/>
  <c r="R567" i="20"/>
  <c r="N567" i="20"/>
  <c r="L567" i="20"/>
  <c r="V566" i="20"/>
  <c r="R566" i="20"/>
  <c r="N566" i="20"/>
  <c r="L566" i="20"/>
  <c r="V565" i="20"/>
  <c r="R565" i="20"/>
  <c r="N565" i="20"/>
  <c r="L565" i="20"/>
  <c r="V564" i="20"/>
  <c r="R564" i="20"/>
  <c r="N564" i="20"/>
  <c r="L564" i="20"/>
  <c r="V563" i="20"/>
  <c r="R563" i="20"/>
  <c r="N563" i="20"/>
  <c r="L563" i="20"/>
  <c r="V562" i="20"/>
  <c r="R562" i="20"/>
  <c r="N562" i="20"/>
  <c r="L562" i="20"/>
  <c r="V561" i="20"/>
  <c r="R561" i="20"/>
  <c r="N561" i="20"/>
  <c r="L561" i="20"/>
  <c r="V560" i="20"/>
  <c r="R560" i="20"/>
  <c r="N560" i="20"/>
  <c r="L560" i="20"/>
  <c r="B560" i="20" s="1"/>
  <c r="V559" i="20"/>
  <c r="R559" i="20"/>
  <c r="N559" i="20"/>
  <c r="L559" i="20"/>
  <c r="V558" i="20"/>
  <c r="R558" i="20"/>
  <c r="N558" i="20"/>
  <c r="L558" i="20"/>
  <c r="V557" i="20"/>
  <c r="R557" i="20"/>
  <c r="N557" i="20"/>
  <c r="L557" i="20"/>
  <c r="V556" i="20"/>
  <c r="R556" i="20"/>
  <c r="N556" i="20"/>
  <c r="L556" i="20"/>
  <c r="V555" i="20"/>
  <c r="R555" i="20"/>
  <c r="N555" i="20"/>
  <c r="L555" i="20"/>
  <c r="V554" i="20"/>
  <c r="R554" i="20"/>
  <c r="N554" i="20"/>
  <c r="L554" i="20"/>
  <c r="B554" i="20" s="1"/>
  <c r="V553" i="20"/>
  <c r="R553" i="20"/>
  <c r="N553" i="20"/>
  <c r="L553" i="20"/>
  <c r="V552" i="20"/>
  <c r="R552" i="20"/>
  <c r="N552" i="20"/>
  <c r="L552" i="20"/>
  <c r="B552" i="20" s="1"/>
  <c r="V551" i="20"/>
  <c r="R551" i="20"/>
  <c r="N551" i="20"/>
  <c r="L551" i="20"/>
  <c r="V550" i="20"/>
  <c r="R550" i="20"/>
  <c r="N550" i="20"/>
  <c r="L550" i="20"/>
  <c r="V549" i="20"/>
  <c r="R549" i="20"/>
  <c r="N549" i="20"/>
  <c r="L549" i="20"/>
  <c r="V548" i="20"/>
  <c r="R548" i="20"/>
  <c r="N548" i="20"/>
  <c r="L548" i="20"/>
  <c r="V547" i="20"/>
  <c r="R547" i="20"/>
  <c r="N547" i="20"/>
  <c r="L547" i="20"/>
  <c r="V546" i="20"/>
  <c r="R546" i="20"/>
  <c r="N546" i="20"/>
  <c r="L546" i="20"/>
  <c r="V545" i="20"/>
  <c r="R545" i="20"/>
  <c r="N545" i="20"/>
  <c r="B545" i="20" s="1"/>
  <c r="L545" i="20"/>
  <c r="V544" i="20"/>
  <c r="R544" i="20"/>
  <c r="N544" i="20"/>
  <c r="L544" i="20"/>
  <c r="V543" i="20"/>
  <c r="R543" i="20"/>
  <c r="N543" i="20"/>
  <c r="L543" i="20"/>
  <c r="V542" i="20"/>
  <c r="R542" i="20"/>
  <c r="N542" i="20"/>
  <c r="L542" i="20"/>
  <c r="V541" i="20"/>
  <c r="R541" i="20"/>
  <c r="N541" i="20"/>
  <c r="L541" i="20"/>
  <c r="V540" i="20"/>
  <c r="R540" i="20"/>
  <c r="N540" i="20"/>
  <c r="L540" i="20"/>
  <c r="V539" i="20"/>
  <c r="R539" i="20"/>
  <c r="N539" i="20"/>
  <c r="L539" i="20"/>
  <c r="V538" i="20"/>
  <c r="R538" i="20"/>
  <c r="N538" i="20"/>
  <c r="L538" i="20"/>
  <c r="V537" i="20"/>
  <c r="R537" i="20"/>
  <c r="N537" i="20"/>
  <c r="L537" i="20"/>
  <c r="V536" i="20"/>
  <c r="R536" i="20"/>
  <c r="N536" i="20"/>
  <c r="L536" i="20"/>
  <c r="V535" i="20"/>
  <c r="R535" i="20"/>
  <c r="N535" i="20"/>
  <c r="L535" i="20"/>
  <c r="V534" i="20"/>
  <c r="R534" i="20"/>
  <c r="N534" i="20"/>
  <c r="L534" i="20"/>
  <c r="V533" i="20"/>
  <c r="R533" i="20"/>
  <c r="N533" i="20"/>
  <c r="L533" i="20"/>
  <c r="V532" i="20"/>
  <c r="R532" i="20"/>
  <c r="N532" i="20"/>
  <c r="L532" i="20"/>
  <c r="V531" i="20"/>
  <c r="R531" i="20"/>
  <c r="N531" i="20"/>
  <c r="L531" i="20"/>
  <c r="V530" i="20"/>
  <c r="R530" i="20"/>
  <c r="N530" i="20"/>
  <c r="L530" i="20"/>
  <c r="V529" i="20"/>
  <c r="R529" i="20"/>
  <c r="N529" i="20"/>
  <c r="L529" i="20"/>
  <c r="V528" i="20"/>
  <c r="R528" i="20"/>
  <c r="N528" i="20"/>
  <c r="L528" i="20"/>
  <c r="V527" i="20"/>
  <c r="R527" i="20"/>
  <c r="N527" i="20"/>
  <c r="L527" i="20"/>
  <c r="V526" i="20"/>
  <c r="R526" i="20"/>
  <c r="N526" i="20"/>
  <c r="L526" i="20"/>
  <c r="V525" i="20"/>
  <c r="R525" i="20"/>
  <c r="N525" i="20"/>
  <c r="L525" i="20"/>
  <c r="V524" i="20"/>
  <c r="R524" i="20"/>
  <c r="N524" i="20"/>
  <c r="L524" i="20"/>
  <c r="V523" i="20"/>
  <c r="R523" i="20"/>
  <c r="N523" i="20"/>
  <c r="L523" i="20"/>
  <c r="V522" i="20"/>
  <c r="R522" i="20"/>
  <c r="N522" i="20"/>
  <c r="L522" i="20"/>
  <c r="V521" i="20"/>
  <c r="R521" i="20"/>
  <c r="N521" i="20"/>
  <c r="L521" i="20"/>
  <c r="V520" i="20"/>
  <c r="R520" i="20"/>
  <c r="N520" i="20"/>
  <c r="L520" i="20"/>
  <c r="V519" i="20"/>
  <c r="R519" i="20"/>
  <c r="N519" i="20"/>
  <c r="L519" i="20"/>
  <c r="V518" i="20"/>
  <c r="R518" i="20"/>
  <c r="N518" i="20"/>
  <c r="L518" i="20"/>
  <c r="V517" i="20"/>
  <c r="R517" i="20"/>
  <c r="N517" i="20"/>
  <c r="L517" i="20"/>
  <c r="V516" i="20"/>
  <c r="R516" i="20"/>
  <c r="N516" i="20"/>
  <c r="L516" i="20"/>
  <c r="V515" i="20"/>
  <c r="R515" i="20"/>
  <c r="N515" i="20"/>
  <c r="L515" i="20"/>
  <c r="V514" i="20"/>
  <c r="R514" i="20"/>
  <c r="N514" i="20"/>
  <c r="L514" i="20"/>
  <c r="V513" i="20"/>
  <c r="R513" i="20"/>
  <c r="N513" i="20"/>
  <c r="L513" i="20"/>
  <c r="V512" i="20"/>
  <c r="R512" i="20"/>
  <c r="N512" i="20"/>
  <c r="L512" i="20"/>
  <c r="V511" i="20"/>
  <c r="R511" i="20"/>
  <c r="N511" i="20"/>
  <c r="L511" i="20"/>
  <c r="V510" i="20"/>
  <c r="R510" i="20"/>
  <c r="N510" i="20"/>
  <c r="B510" i="20" s="1"/>
  <c r="L510" i="20"/>
  <c r="V509" i="20"/>
  <c r="R509" i="20"/>
  <c r="N509" i="20"/>
  <c r="L509" i="20"/>
  <c r="V508" i="20"/>
  <c r="R508" i="20"/>
  <c r="N508" i="20"/>
  <c r="B508" i="20" s="1"/>
  <c r="L508" i="20"/>
  <c r="V507" i="20"/>
  <c r="R507" i="20"/>
  <c r="N507" i="20"/>
  <c r="L507" i="20"/>
  <c r="V506" i="20"/>
  <c r="R506" i="20"/>
  <c r="N506" i="20"/>
  <c r="B506" i="20" s="1"/>
  <c r="L506" i="20"/>
  <c r="V505" i="20"/>
  <c r="R505" i="20"/>
  <c r="N505" i="20"/>
  <c r="L505" i="20"/>
  <c r="V504" i="20"/>
  <c r="R504" i="20"/>
  <c r="N504" i="20"/>
  <c r="B504" i="20" s="1"/>
  <c r="L504" i="20"/>
  <c r="V503" i="20"/>
  <c r="R503" i="20"/>
  <c r="N503" i="20"/>
  <c r="L503" i="20"/>
  <c r="V502" i="20"/>
  <c r="R502" i="20"/>
  <c r="N502" i="20"/>
  <c r="L502" i="20"/>
  <c r="V501" i="20"/>
  <c r="R501" i="20"/>
  <c r="N501" i="20"/>
  <c r="L501" i="20"/>
  <c r="V500" i="20"/>
  <c r="R500" i="20"/>
  <c r="B500" i="20" s="1"/>
  <c r="N500" i="20"/>
  <c r="L500" i="20"/>
  <c r="V499" i="20"/>
  <c r="R499" i="20"/>
  <c r="N499" i="20"/>
  <c r="L499" i="20"/>
  <c r="V498" i="20"/>
  <c r="R498" i="20"/>
  <c r="B498" i="20" s="1"/>
  <c r="N498" i="20"/>
  <c r="L498" i="20"/>
  <c r="V497" i="20"/>
  <c r="R497" i="20"/>
  <c r="N497" i="20"/>
  <c r="L497" i="20"/>
  <c r="V496" i="20"/>
  <c r="R496" i="20"/>
  <c r="N496" i="20"/>
  <c r="L496" i="20"/>
  <c r="V495" i="20"/>
  <c r="R495" i="20"/>
  <c r="N495" i="20"/>
  <c r="L495" i="20"/>
  <c r="V494" i="20"/>
  <c r="R494" i="20"/>
  <c r="N494" i="20"/>
  <c r="L494" i="20"/>
  <c r="V493" i="20"/>
  <c r="R493" i="20"/>
  <c r="N493" i="20"/>
  <c r="L493" i="20"/>
  <c r="V492" i="20"/>
  <c r="R492" i="20"/>
  <c r="N492" i="20"/>
  <c r="L492" i="20"/>
  <c r="V491" i="20"/>
  <c r="R491" i="20"/>
  <c r="N491" i="20"/>
  <c r="L491" i="20"/>
  <c r="V490" i="20"/>
  <c r="R490" i="20"/>
  <c r="N490" i="20"/>
  <c r="L490" i="20"/>
  <c r="V489" i="20"/>
  <c r="R489" i="20"/>
  <c r="N489" i="20"/>
  <c r="L489" i="20"/>
  <c r="V488" i="20"/>
  <c r="R488" i="20"/>
  <c r="N488" i="20"/>
  <c r="L488" i="20"/>
  <c r="V487" i="20"/>
  <c r="R487" i="20"/>
  <c r="N487" i="20"/>
  <c r="L487" i="20"/>
  <c r="V486" i="20"/>
  <c r="R486" i="20"/>
  <c r="N486" i="20"/>
  <c r="L486" i="20"/>
  <c r="V485" i="20"/>
  <c r="R485" i="20"/>
  <c r="N485" i="20"/>
  <c r="L485" i="20"/>
  <c r="V484" i="20"/>
  <c r="R484" i="20"/>
  <c r="B484" i="20" s="1"/>
  <c r="N484" i="20"/>
  <c r="L484" i="20"/>
  <c r="V483" i="20"/>
  <c r="R483" i="20"/>
  <c r="N483" i="20"/>
  <c r="L483" i="20"/>
  <c r="V482" i="20"/>
  <c r="R482" i="20"/>
  <c r="B482" i="20" s="1"/>
  <c r="N482" i="20"/>
  <c r="L482" i="20"/>
  <c r="V481" i="20"/>
  <c r="R481" i="20"/>
  <c r="N481" i="20"/>
  <c r="L481" i="20"/>
  <c r="V480" i="20"/>
  <c r="R480" i="20"/>
  <c r="B480" i="20" s="1"/>
  <c r="N480" i="20"/>
  <c r="L480" i="20"/>
  <c r="V479" i="20"/>
  <c r="R479" i="20"/>
  <c r="N479" i="20"/>
  <c r="L479" i="20"/>
  <c r="V478" i="20"/>
  <c r="R478" i="20"/>
  <c r="N478" i="20"/>
  <c r="L478" i="20"/>
  <c r="V477" i="20"/>
  <c r="R477" i="20"/>
  <c r="N477" i="20"/>
  <c r="L477" i="20"/>
  <c r="B477" i="20"/>
  <c r="V476" i="20"/>
  <c r="R476" i="20"/>
  <c r="N476" i="20"/>
  <c r="L476" i="20"/>
  <c r="V475" i="20"/>
  <c r="R475" i="20"/>
  <c r="N475" i="20"/>
  <c r="L475" i="20"/>
  <c r="V474" i="20"/>
  <c r="R474" i="20"/>
  <c r="N474" i="20"/>
  <c r="L474" i="20"/>
  <c r="B474" i="20" s="1"/>
  <c r="V473" i="20"/>
  <c r="R473" i="20"/>
  <c r="N473" i="20"/>
  <c r="L473" i="20"/>
  <c r="B473" i="20" s="1"/>
  <c r="V472" i="20"/>
  <c r="R472" i="20"/>
  <c r="N472" i="20"/>
  <c r="L472" i="20"/>
  <c r="V471" i="20"/>
  <c r="R471" i="20"/>
  <c r="N471" i="20"/>
  <c r="L471" i="20"/>
  <c r="V470" i="20"/>
  <c r="R470" i="20"/>
  <c r="N470" i="20"/>
  <c r="L470" i="20"/>
  <c r="V469" i="20"/>
  <c r="R469" i="20"/>
  <c r="N469" i="20"/>
  <c r="L469" i="20"/>
  <c r="B469" i="20" s="1"/>
  <c r="V468" i="20"/>
  <c r="R468" i="20"/>
  <c r="N468" i="20"/>
  <c r="L468" i="20"/>
  <c r="V467" i="20"/>
  <c r="R467" i="20"/>
  <c r="N467" i="20"/>
  <c r="L467" i="20"/>
  <c r="V466" i="20"/>
  <c r="R466" i="20"/>
  <c r="N466" i="20"/>
  <c r="L466" i="20"/>
  <c r="V465" i="20"/>
  <c r="R465" i="20"/>
  <c r="B465" i="20" s="1"/>
  <c r="N465" i="20"/>
  <c r="L465" i="20"/>
  <c r="V464" i="20"/>
  <c r="R464" i="20"/>
  <c r="N464" i="20"/>
  <c r="L464" i="20"/>
  <c r="V463" i="20"/>
  <c r="R463" i="20"/>
  <c r="N463" i="20"/>
  <c r="L463" i="20"/>
  <c r="B463" i="20" s="1"/>
  <c r="V462" i="20"/>
  <c r="R462" i="20"/>
  <c r="N462" i="20"/>
  <c r="L462" i="20"/>
  <c r="V461" i="20"/>
  <c r="B461" i="20" s="1"/>
  <c r="R461" i="20"/>
  <c r="N461" i="20"/>
  <c r="L461" i="20"/>
  <c r="V460" i="20"/>
  <c r="R460" i="20"/>
  <c r="N460" i="20"/>
  <c r="L460" i="20"/>
  <c r="V459" i="20"/>
  <c r="R459" i="20"/>
  <c r="N459" i="20"/>
  <c r="L459" i="20"/>
  <c r="V458" i="20"/>
  <c r="R458" i="20"/>
  <c r="N458" i="20"/>
  <c r="L458" i="20"/>
  <c r="V457" i="20"/>
  <c r="R457" i="20"/>
  <c r="N457" i="20"/>
  <c r="L457" i="20"/>
  <c r="B457" i="20" s="1"/>
  <c r="V456" i="20"/>
  <c r="R456" i="20"/>
  <c r="N456" i="20"/>
  <c r="L456" i="20"/>
  <c r="V455" i="20"/>
  <c r="R455" i="20"/>
  <c r="N455" i="20"/>
  <c r="L455" i="20"/>
  <c r="V454" i="20"/>
  <c r="R454" i="20"/>
  <c r="N454" i="20"/>
  <c r="L454" i="20"/>
  <c r="V453" i="20"/>
  <c r="R453" i="20"/>
  <c r="N453" i="20"/>
  <c r="L453" i="20"/>
  <c r="B453" i="20"/>
  <c r="V452" i="20"/>
  <c r="R452" i="20"/>
  <c r="N452" i="20"/>
  <c r="L452" i="20"/>
  <c r="V451" i="20"/>
  <c r="R451" i="20"/>
  <c r="N451" i="20"/>
  <c r="L451" i="20"/>
  <c r="V450" i="20"/>
  <c r="R450" i="20"/>
  <c r="N450" i="20"/>
  <c r="L450" i="20"/>
  <c r="V449" i="20"/>
  <c r="R449" i="20"/>
  <c r="N449" i="20"/>
  <c r="L449" i="20"/>
  <c r="V448" i="20"/>
  <c r="R448" i="20"/>
  <c r="N448" i="20"/>
  <c r="L448" i="20"/>
  <c r="V447" i="20"/>
  <c r="R447" i="20"/>
  <c r="N447" i="20"/>
  <c r="L447" i="20"/>
  <c r="V446" i="20"/>
  <c r="R446" i="20"/>
  <c r="N446" i="20"/>
  <c r="L446" i="20"/>
  <c r="V445" i="20"/>
  <c r="R445" i="20"/>
  <c r="N445" i="20"/>
  <c r="L445" i="20"/>
  <c r="V444" i="20"/>
  <c r="R444" i="20"/>
  <c r="N444" i="20"/>
  <c r="L444" i="20"/>
  <c r="V443" i="20"/>
  <c r="R443" i="20"/>
  <c r="N443" i="20"/>
  <c r="L443" i="20"/>
  <c r="V442" i="20"/>
  <c r="R442" i="20"/>
  <c r="N442" i="20"/>
  <c r="L442" i="20"/>
  <c r="V441" i="20"/>
  <c r="R441" i="20"/>
  <c r="N441" i="20"/>
  <c r="L441" i="20"/>
  <c r="V440" i="20"/>
  <c r="R440" i="20"/>
  <c r="N440" i="20"/>
  <c r="L440" i="20"/>
  <c r="V439" i="20"/>
  <c r="R439" i="20"/>
  <c r="N439" i="20"/>
  <c r="L439" i="20"/>
  <c r="V438" i="20"/>
  <c r="R438" i="20"/>
  <c r="N438" i="20"/>
  <c r="L438" i="20"/>
  <c r="V437" i="20"/>
  <c r="R437" i="20"/>
  <c r="N437" i="20"/>
  <c r="L437" i="20"/>
  <c r="V436" i="20"/>
  <c r="R436" i="20"/>
  <c r="N436" i="20"/>
  <c r="L436" i="20"/>
  <c r="V435" i="20"/>
  <c r="R435" i="20"/>
  <c r="N435" i="20"/>
  <c r="L435" i="20"/>
  <c r="V434" i="20"/>
  <c r="R434" i="20"/>
  <c r="N434" i="20"/>
  <c r="L434" i="20"/>
  <c r="V433" i="20"/>
  <c r="R433" i="20"/>
  <c r="N433" i="20"/>
  <c r="L433" i="20"/>
  <c r="V432" i="20"/>
  <c r="R432" i="20"/>
  <c r="N432" i="20"/>
  <c r="L432" i="20"/>
  <c r="V431" i="20"/>
  <c r="R431" i="20"/>
  <c r="N431" i="20"/>
  <c r="L431" i="20"/>
  <c r="V430" i="20"/>
  <c r="R430" i="20"/>
  <c r="N430" i="20"/>
  <c r="L430" i="20"/>
  <c r="V429" i="20"/>
  <c r="R429" i="20"/>
  <c r="N429" i="20"/>
  <c r="L429" i="20"/>
  <c r="V428" i="20"/>
  <c r="R428" i="20"/>
  <c r="N428" i="20"/>
  <c r="L428" i="20"/>
  <c r="V427" i="20"/>
  <c r="R427" i="20"/>
  <c r="N427" i="20"/>
  <c r="L427" i="20"/>
  <c r="V426" i="20"/>
  <c r="R426" i="20"/>
  <c r="N426" i="20"/>
  <c r="L426" i="20"/>
  <c r="V425" i="20"/>
  <c r="R425" i="20"/>
  <c r="N425" i="20"/>
  <c r="L425" i="20"/>
  <c r="V424" i="20"/>
  <c r="R424" i="20"/>
  <c r="N424" i="20"/>
  <c r="L424" i="20"/>
  <c r="V423" i="20"/>
  <c r="R423" i="20"/>
  <c r="N423" i="20"/>
  <c r="L423" i="20"/>
  <c r="V408" i="20"/>
  <c r="R408" i="20"/>
  <c r="N408" i="20"/>
  <c r="L408" i="20"/>
  <c r="V414" i="20"/>
  <c r="R414" i="20"/>
  <c r="N414" i="20"/>
  <c r="L414" i="20"/>
  <c r="V406" i="20"/>
  <c r="R406" i="20"/>
  <c r="N406" i="20"/>
  <c r="L406" i="20"/>
  <c r="V415" i="20"/>
  <c r="R415" i="20"/>
  <c r="N415" i="20"/>
  <c r="L415" i="20"/>
  <c r="V422" i="20"/>
  <c r="R422" i="20"/>
  <c r="N422" i="20"/>
  <c r="L422" i="20"/>
  <c r="V413" i="20"/>
  <c r="R413" i="20"/>
  <c r="N413" i="20"/>
  <c r="L413" i="20"/>
  <c r="V421" i="20"/>
  <c r="R421" i="20"/>
  <c r="N421" i="20"/>
  <c r="L421" i="20"/>
  <c r="V420" i="20"/>
  <c r="R420" i="20"/>
  <c r="N420" i="20"/>
  <c r="L420" i="20"/>
  <c r="V419" i="20"/>
  <c r="R419" i="20"/>
  <c r="N419" i="20"/>
  <c r="L419" i="20"/>
  <c r="V412" i="20"/>
  <c r="R412" i="20"/>
  <c r="N412" i="20"/>
  <c r="L412" i="20"/>
  <c r="V418" i="20"/>
  <c r="R418" i="20"/>
  <c r="N418" i="20"/>
  <c r="L418" i="20"/>
  <c r="V410" i="20"/>
  <c r="R410" i="20"/>
  <c r="N410" i="20"/>
  <c r="V409" i="20"/>
  <c r="R409" i="20"/>
  <c r="N409" i="20"/>
  <c r="V417" i="20"/>
  <c r="R417" i="20"/>
  <c r="N417" i="20"/>
  <c r="L417" i="20"/>
  <c r="V411" i="20"/>
  <c r="R411" i="20"/>
  <c r="N411" i="20"/>
  <c r="L411" i="20"/>
  <c r="V416" i="20"/>
  <c r="R416" i="20"/>
  <c r="N416" i="20"/>
  <c r="L416" i="20"/>
  <c r="V407" i="20"/>
  <c r="R407" i="20"/>
  <c r="N407" i="20"/>
  <c r="L407" i="20"/>
  <c r="V404" i="20"/>
  <c r="R404" i="20"/>
  <c r="N404" i="20"/>
  <c r="L404" i="20"/>
  <c r="V403" i="20"/>
  <c r="R403" i="20"/>
  <c r="N403" i="20"/>
  <c r="L403" i="20"/>
  <c r="V402" i="20"/>
  <c r="R402" i="20"/>
  <c r="N402" i="20"/>
  <c r="L402" i="20"/>
  <c r="V401" i="20"/>
  <c r="R401" i="20"/>
  <c r="N401" i="20"/>
  <c r="L401" i="20"/>
  <c r="V400" i="20"/>
  <c r="R400" i="20"/>
  <c r="N400" i="20"/>
  <c r="L400" i="20"/>
  <c r="V399" i="20"/>
  <c r="R399" i="20"/>
  <c r="N399" i="20"/>
  <c r="L399" i="20"/>
  <c r="V398" i="20"/>
  <c r="R398" i="20"/>
  <c r="N398" i="20"/>
  <c r="L398" i="20"/>
  <c r="V397" i="20"/>
  <c r="R397" i="20"/>
  <c r="N397" i="20"/>
  <c r="L397" i="20"/>
  <c r="V396" i="20"/>
  <c r="R396" i="20"/>
  <c r="N396" i="20"/>
  <c r="L396" i="20"/>
  <c r="V395" i="20"/>
  <c r="R395" i="20"/>
  <c r="N395" i="20"/>
  <c r="L395" i="20"/>
  <c r="V394" i="20"/>
  <c r="R394" i="20"/>
  <c r="N394" i="20"/>
  <c r="L394" i="20"/>
  <c r="V393" i="20"/>
  <c r="R393" i="20"/>
  <c r="N393" i="20"/>
  <c r="L393" i="20"/>
  <c r="V392" i="20"/>
  <c r="R392" i="20"/>
  <c r="N392" i="20"/>
  <c r="L392" i="20"/>
  <c r="V391" i="20"/>
  <c r="R391" i="20"/>
  <c r="N391" i="20"/>
  <c r="L391" i="20"/>
  <c r="V390" i="20"/>
  <c r="R390" i="20"/>
  <c r="N390" i="20"/>
  <c r="L390" i="20"/>
  <c r="V389" i="20"/>
  <c r="R389" i="20"/>
  <c r="N389" i="20"/>
  <c r="L389" i="20"/>
  <c r="V388" i="20"/>
  <c r="R388" i="20"/>
  <c r="N388" i="20"/>
  <c r="L388" i="20"/>
  <c r="V387" i="20"/>
  <c r="R387" i="20"/>
  <c r="N387" i="20"/>
  <c r="L387" i="20"/>
  <c r="V386" i="20"/>
  <c r="R386" i="20"/>
  <c r="N386" i="20"/>
  <c r="L386" i="20"/>
  <c r="V385" i="20"/>
  <c r="R385" i="20"/>
  <c r="N385" i="20"/>
  <c r="L385" i="20"/>
  <c r="V384" i="20"/>
  <c r="R384" i="20"/>
  <c r="N384" i="20"/>
  <c r="L384" i="20"/>
  <c r="V383" i="20"/>
  <c r="R383" i="20"/>
  <c r="N383" i="20"/>
  <c r="L383" i="20"/>
  <c r="V382" i="20"/>
  <c r="R382" i="20"/>
  <c r="N382" i="20"/>
  <c r="L382" i="20"/>
  <c r="V381" i="20"/>
  <c r="R381" i="20"/>
  <c r="N381" i="20"/>
  <c r="L381" i="20"/>
  <c r="V380" i="20"/>
  <c r="R380" i="20"/>
  <c r="N380" i="20"/>
  <c r="L380" i="20"/>
  <c r="V379" i="20"/>
  <c r="R379" i="20"/>
  <c r="N379" i="20"/>
  <c r="L379" i="20"/>
  <c r="V378" i="20"/>
  <c r="R378" i="20"/>
  <c r="N378" i="20"/>
  <c r="L378" i="20"/>
  <c r="V377" i="20"/>
  <c r="R377" i="20"/>
  <c r="N377" i="20"/>
  <c r="L377" i="20"/>
  <c r="V376" i="20"/>
  <c r="R376" i="20"/>
  <c r="N376" i="20"/>
  <c r="L376" i="20"/>
  <c r="V375" i="20"/>
  <c r="R375" i="20"/>
  <c r="N375" i="20"/>
  <c r="L375" i="20"/>
  <c r="V374" i="20"/>
  <c r="R374" i="20"/>
  <c r="N374" i="20"/>
  <c r="L374" i="20"/>
  <c r="V373" i="20"/>
  <c r="R373" i="20"/>
  <c r="N373" i="20"/>
  <c r="L373" i="20"/>
  <c r="V372" i="20"/>
  <c r="R372" i="20"/>
  <c r="N372" i="20"/>
  <c r="L372" i="20"/>
  <c r="V371" i="20"/>
  <c r="R371" i="20"/>
  <c r="N371" i="20"/>
  <c r="L371" i="20"/>
  <c r="V370" i="20"/>
  <c r="R370" i="20"/>
  <c r="N370" i="20"/>
  <c r="L370" i="20"/>
  <c r="V369" i="20"/>
  <c r="R369" i="20"/>
  <c r="N369" i="20"/>
  <c r="L369" i="20"/>
  <c r="V368" i="20"/>
  <c r="R368" i="20"/>
  <c r="N368" i="20"/>
  <c r="L368" i="20"/>
  <c r="V367" i="20"/>
  <c r="R367" i="20"/>
  <c r="N367" i="20"/>
  <c r="L367" i="20"/>
  <c r="V366" i="20"/>
  <c r="R366" i="20"/>
  <c r="N366" i="20"/>
  <c r="L366" i="20"/>
  <c r="V365" i="20"/>
  <c r="R365" i="20"/>
  <c r="N365" i="20"/>
  <c r="L365" i="20"/>
  <c r="V364" i="20"/>
  <c r="R364" i="20"/>
  <c r="N364" i="20"/>
  <c r="L364" i="20"/>
  <c r="V363" i="20"/>
  <c r="R363" i="20"/>
  <c r="N363" i="20"/>
  <c r="L363" i="20"/>
  <c r="V362" i="20"/>
  <c r="R362" i="20"/>
  <c r="N362" i="20"/>
  <c r="L362" i="20"/>
  <c r="V361" i="20"/>
  <c r="R361" i="20"/>
  <c r="N361" i="20"/>
  <c r="L361" i="20"/>
  <c r="V360" i="20"/>
  <c r="R360" i="20"/>
  <c r="N360" i="20"/>
  <c r="L360" i="20"/>
  <c r="V359" i="20"/>
  <c r="R359" i="20"/>
  <c r="N359" i="20"/>
  <c r="L359" i="20"/>
  <c r="V358" i="20"/>
  <c r="R358" i="20"/>
  <c r="N358" i="20"/>
  <c r="B358" i="20" s="1"/>
  <c r="L358" i="20"/>
  <c r="V357" i="20"/>
  <c r="R357" i="20"/>
  <c r="N357" i="20"/>
  <c r="L357" i="20"/>
  <c r="V356" i="20"/>
  <c r="R356" i="20"/>
  <c r="N356" i="20"/>
  <c r="L356" i="20"/>
  <c r="V355" i="20"/>
  <c r="R355" i="20"/>
  <c r="N355" i="20"/>
  <c r="L355" i="20"/>
  <c r="V354" i="20"/>
  <c r="R354" i="20"/>
  <c r="N354" i="20"/>
  <c r="L354" i="20"/>
  <c r="V353" i="20"/>
  <c r="R353" i="20"/>
  <c r="N353" i="20"/>
  <c r="L353" i="20"/>
  <c r="V352" i="20"/>
  <c r="R352" i="20"/>
  <c r="N352" i="20"/>
  <c r="L352" i="20"/>
  <c r="V351" i="20"/>
  <c r="R351" i="20"/>
  <c r="N351" i="20"/>
  <c r="L351" i="20"/>
  <c r="V350" i="20"/>
  <c r="R350" i="20"/>
  <c r="N350" i="20"/>
  <c r="L350" i="20"/>
  <c r="V349" i="20"/>
  <c r="R349" i="20"/>
  <c r="N349" i="20"/>
  <c r="L349" i="20"/>
  <c r="V348" i="20"/>
  <c r="R348" i="20"/>
  <c r="N348" i="20"/>
  <c r="L348" i="20"/>
  <c r="V347" i="20"/>
  <c r="R347" i="20"/>
  <c r="N347" i="20"/>
  <c r="L347" i="20"/>
  <c r="V346" i="20"/>
  <c r="R346" i="20"/>
  <c r="N346" i="20"/>
  <c r="L346" i="20"/>
  <c r="V345" i="20"/>
  <c r="R345" i="20"/>
  <c r="N345" i="20"/>
  <c r="L345" i="20"/>
  <c r="V344" i="20"/>
  <c r="R344" i="20"/>
  <c r="N344" i="20"/>
  <c r="L344" i="20"/>
  <c r="V343" i="20"/>
  <c r="R343" i="20"/>
  <c r="N343" i="20"/>
  <c r="L343" i="20"/>
  <c r="V342" i="20"/>
  <c r="R342" i="20"/>
  <c r="N342" i="20"/>
  <c r="L342" i="20"/>
  <c r="V341" i="20"/>
  <c r="R341" i="20"/>
  <c r="N341" i="20"/>
  <c r="L341" i="20"/>
  <c r="V340" i="20"/>
  <c r="R340" i="20"/>
  <c r="N340" i="20"/>
  <c r="L340" i="20"/>
  <c r="V339" i="20"/>
  <c r="R339" i="20"/>
  <c r="N339" i="20"/>
  <c r="L339" i="20"/>
  <c r="V338" i="20"/>
  <c r="R338" i="20"/>
  <c r="N338" i="20"/>
  <c r="L338" i="20"/>
  <c r="V337" i="20"/>
  <c r="R337" i="20"/>
  <c r="N337" i="20"/>
  <c r="L337" i="20"/>
  <c r="V336" i="20"/>
  <c r="R336" i="20"/>
  <c r="N336" i="20"/>
  <c r="L336" i="20"/>
  <c r="V335" i="20"/>
  <c r="R335" i="20"/>
  <c r="N335" i="20"/>
  <c r="L335" i="20"/>
  <c r="V334" i="20"/>
  <c r="R334" i="20"/>
  <c r="N334" i="20"/>
  <c r="L334" i="20"/>
  <c r="V333" i="20"/>
  <c r="R333" i="20"/>
  <c r="N333" i="20"/>
  <c r="L333" i="20"/>
  <c r="V332" i="20"/>
  <c r="R332" i="20"/>
  <c r="N332" i="20"/>
  <c r="L332" i="20"/>
  <c r="V331" i="20"/>
  <c r="R331" i="20"/>
  <c r="N331" i="20"/>
  <c r="L331" i="20"/>
  <c r="V330" i="20"/>
  <c r="R330" i="20"/>
  <c r="N330" i="20"/>
  <c r="L330" i="20"/>
  <c r="V329" i="20"/>
  <c r="R329" i="20"/>
  <c r="N329" i="20"/>
  <c r="L329" i="20"/>
  <c r="V328" i="20"/>
  <c r="R328" i="20"/>
  <c r="N328" i="20"/>
  <c r="L328" i="20"/>
  <c r="V327" i="20"/>
  <c r="R327" i="20"/>
  <c r="N327" i="20"/>
  <c r="L327" i="20"/>
  <c r="V326" i="20"/>
  <c r="R326" i="20"/>
  <c r="N326" i="20"/>
  <c r="L326" i="20"/>
  <c r="V325" i="20"/>
  <c r="R325" i="20"/>
  <c r="N325" i="20"/>
  <c r="L325" i="20"/>
  <c r="V324" i="20"/>
  <c r="R324" i="20"/>
  <c r="N324" i="20"/>
  <c r="L324" i="20"/>
  <c r="V323" i="20"/>
  <c r="R323" i="20"/>
  <c r="N323" i="20"/>
  <c r="L323" i="20"/>
  <c r="V322" i="20"/>
  <c r="R322" i="20"/>
  <c r="N322" i="20"/>
  <c r="L322" i="20"/>
  <c r="V321" i="20"/>
  <c r="R321" i="20"/>
  <c r="N321" i="20"/>
  <c r="L321" i="20"/>
  <c r="V320" i="20"/>
  <c r="R320" i="20"/>
  <c r="N320" i="20"/>
  <c r="L320" i="20"/>
  <c r="V319" i="20"/>
  <c r="R319" i="20"/>
  <c r="N319" i="20"/>
  <c r="L319" i="20"/>
  <c r="V318" i="20"/>
  <c r="R318" i="20"/>
  <c r="N318" i="20"/>
  <c r="L318" i="20"/>
  <c r="V317" i="20"/>
  <c r="R317" i="20"/>
  <c r="N317" i="20"/>
  <c r="L317" i="20"/>
  <c r="V316" i="20"/>
  <c r="R316" i="20"/>
  <c r="N316" i="20"/>
  <c r="L316" i="20"/>
  <c r="V315" i="20"/>
  <c r="R315" i="20"/>
  <c r="N315" i="20"/>
  <c r="L315" i="20"/>
  <c r="V314" i="20"/>
  <c r="R314" i="20"/>
  <c r="N314" i="20"/>
  <c r="L314" i="20"/>
  <c r="V313" i="20"/>
  <c r="R313" i="20"/>
  <c r="N313" i="20"/>
  <c r="L313" i="20"/>
  <c r="V312" i="20"/>
  <c r="R312" i="20"/>
  <c r="N312" i="20"/>
  <c r="L312" i="20"/>
  <c r="V311" i="20"/>
  <c r="R311" i="20"/>
  <c r="N311" i="20"/>
  <c r="L311" i="20"/>
  <c r="V310" i="20"/>
  <c r="R310" i="20"/>
  <c r="N310" i="20"/>
  <c r="L310" i="20"/>
  <c r="V309" i="20"/>
  <c r="R309" i="20"/>
  <c r="N309" i="20"/>
  <c r="L309" i="20"/>
  <c r="V308" i="20"/>
  <c r="R308" i="20"/>
  <c r="N308" i="20"/>
  <c r="L308" i="20"/>
  <c r="V307" i="20"/>
  <c r="R307" i="20"/>
  <c r="N307" i="20"/>
  <c r="L307" i="20"/>
  <c r="V306" i="20"/>
  <c r="R306" i="20"/>
  <c r="N306" i="20"/>
  <c r="L306" i="20"/>
  <c r="V305" i="20"/>
  <c r="R305" i="20"/>
  <c r="N305" i="20"/>
  <c r="L305" i="20"/>
  <c r="V304" i="20"/>
  <c r="R304" i="20"/>
  <c r="N304" i="20"/>
  <c r="L304" i="20"/>
  <c r="V303" i="20"/>
  <c r="R303" i="20"/>
  <c r="N303" i="20"/>
  <c r="L303" i="20"/>
  <c r="V302" i="20"/>
  <c r="R302" i="20"/>
  <c r="N302" i="20"/>
  <c r="L302" i="20"/>
  <c r="V301" i="20"/>
  <c r="R301" i="20"/>
  <c r="N301" i="20"/>
  <c r="L301" i="20"/>
  <c r="V300" i="20"/>
  <c r="R300" i="20"/>
  <c r="N300" i="20"/>
  <c r="L300" i="20"/>
  <c r="V299" i="20"/>
  <c r="R299" i="20"/>
  <c r="N299" i="20"/>
  <c r="L299" i="20"/>
  <c r="V298" i="20"/>
  <c r="R298" i="20"/>
  <c r="N298" i="20"/>
  <c r="L298" i="20"/>
  <c r="V297" i="20"/>
  <c r="R297" i="20"/>
  <c r="N297" i="20"/>
  <c r="L297" i="20"/>
  <c r="V296" i="20"/>
  <c r="R296" i="20"/>
  <c r="N296" i="20"/>
  <c r="L296" i="20"/>
  <c r="V295" i="20"/>
  <c r="R295" i="20"/>
  <c r="N295" i="20"/>
  <c r="L295" i="20"/>
  <c r="V294" i="20"/>
  <c r="R294" i="20"/>
  <c r="N294" i="20"/>
  <c r="L294" i="20"/>
  <c r="V293" i="20"/>
  <c r="R293" i="20"/>
  <c r="N293" i="20"/>
  <c r="L293" i="20"/>
  <c r="V292" i="20"/>
  <c r="R292" i="20"/>
  <c r="N292" i="20"/>
  <c r="L292" i="20"/>
  <c r="V291" i="20"/>
  <c r="R291" i="20"/>
  <c r="N291" i="20"/>
  <c r="L291" i="20"/>
  <c r="V290" i="20"/>
  <c r="R290" i="20"/>
  <c r="N290" i="20"/>
  <c r="L290" i="20"/>
  <c r="V289" i="20"/>
  <c r="R289" i="20"/>
  <c r="N289" i="20"/>
  <c r="L289" i="20"/>
  <c r="V288" i="20"/>
  <c r="R288" i="20"/>
  <c r="N288" i="20"/>
  <c r="L288" i="20"/>
  <c r="V287" i="20"/>
  <c r="R287" i="20"/>
  <c r="N287" i="20"/>
  <c r="L287" i="20"/>
  <c r="V286" i="20"/>
  <c r="R286" i="20"/>
  <c r="N286" i="20"/>
  <c r="L286" i="20"/>
  <c r="V285" i="20"/>
  <c r="R285" i="20"/>
  <c r="N285" i="20"/>
  <c r="L285" i="20"/>
  <c r="V284" i="20"/>
  <c r="R284" i="20"/>
  <c r="N284" i="20"/>
  <c r="L284" i="20"/>
  <c r="V283" i="20"/>
  <c r="R283" i="20"/>
  <c r="N283" i="20"/>
  <c r="L283" i="20"/>
  <c r="V282" i="20"/>
  <c r="R282" i="20"/>
  <c r="N282" i="20"/>
  <c r="L282" i="20"/>
  <c r="V281" i="20"/>
  <c r="R281" i="20"/>
  <c r="N281" i="20"/>
  <c r="L281" i="20"/>
  <c r="V280" i="20"/>
  <c r="R280" i="20"/>
  <c r="N280" i="20"/>
  <c r="L280" i="20"/>
  <c r="V279" i="20"/>
  <c r="R279" i="20"/>
  <c r="N279" i="20"/>
  <c r="L279" i="20"/>
  <c r="V278" i="20"/>
  <c r="R278" i="20"/>
  <c r="N278" i="20"/>
  <c r="L278" i="20"/>
  <c r="V277" i="20"/>
  <c r="R277" i="20"/>
  <c r="N277" i="20"/>
  <c r="L277" i="20"/>
  <c r="V276" i="20"/>
  <c r="R276" i="20"/>
  <c r="N276" i="20"/>
  <c r="L276" i="20"/>
  <c r="V275" i="20"/>
  <c r="R275" i="20"/>
  <c r="N275" i="20"/>
  <c r="L275" i="20"/>
  <c r="V274" i="20"/>
  <c r="R274" i="20"/>
  <c r="N274" i="20"/>
  <c r="L274" i="20"/>
  <c r="V273" i="20"/>
  <c r="R273" i="20"/>
  <c r="N273" i="20"/>
  <c r="L273" i="20"/>
  <c r="V272" i="20"/>
  <c r="R272" i="20"/>
  <c r="N272" i="20"/>
  <c r="L272" i="20"/>
  <c r="V271" i="20"/>
  <c r="R271" i="20"/>
  <c r="N271" i="20"/>
  <c r="L271" i="20"/>
  <c r="V270" i="20"/>
  <c r="R270" i="20"/>
  <c r="N270" i="20"/>
  <c r="L270" i="20"/>
  <c r="V269" i="20"/>
  <c r="R269" i="20"/>
  <c r="N269" i="20"/>
  <c r="L269" i="20"/>
  <c r="V268" i="20"/>
  <c r="R268" i="20"/>
  <c r="N268" i="20"/>
  <c r="L268" i="20"/>
  <c r="V267" i="20"/>
  <c r="R267" i="20"/>
  <c r="N267" i="20"/>
  <c r="L267" i="20"/>
  <c r="V266" i="20"/>
  <c r="R266" i="20"/>
  <c r="N266" i="20"/>
  <c r="L266" i="20"/>
  <c r="V265" i="20"/>
  <c r="R265" i="20"/>
  <c r="N265" i="20"/>
  <c r="L265" i="20"/>
  <c r="V264" i="20"/>
  <c r="R264" i="20"/>
  <c r="N264" i="20"/>
  <c r="L264" i="20"/>
  <c r="V263" i="20"/>
  <c r="R263" i="20"/>
  <c r="N263" i="20"/>
  <c r="L263" i="20"/>
  <c r="V262" i="20"/>
  <c r="R262" i="20"/>
  <c r="N262" i="20"/>
  <c r="L262" i="20"/>
  <c r="V261" i="20"/>
  <c r="R261" i="20"/>
  <c r="N261" i="20"/>
  <c r="L261" i="20"/>
  <c r="V260" i="20"/>
  <c r="R260" i="20"/>
  <c r="N260" i="20"/>
  <c r="L260" i="20"/>
  <c r="V259" i="20"/>
  <c r="R259" i="20"/>
  <c r="N259" i="20"/>
  <c r="L259" i="20"/>
  <c r="V258" i="20"/>
  <c r="R258" i="20"/>
  <c r="N258" i="20"/>
  <c r="L258" i="20"/>
  <c r="V257" i="20"/>
  <c r="R257" i="20"/>
  <c r="N257" i="20"/>
  <c r="L257" i="20"/>
  <c r="V256" i="20"/>
  <c r="R256" i="20"/>
  <c r="N256" i="20"/>
  <c r="L256" i="20"/>
  <c r="V255" i="20"/>
  <c r="R255" i="20"/>
  <c r="N255" i="20"/>
  <c r="L255" i="20"/>
  <c r="V254" i="20"/>
  <c r="R254" i="20"/>
  <c r="N254" i="20"/>
  <c r="L254" i="20"/>
  <c r="V253" i="20"/>
  <c r="R253" i="20"/>
  <c r="N253" i="20"/>
  <c r="L253" i="20"/>
  <c r="V252" i="20"/>
  <c r="R252" i="20"/>
  <c r="N252" i="20"/>
  <c r="L252" i="20"/>
  <c r="V251" i="20"/>
  <c r="R251" i="20"/>
  <c r="N251" i="20"/>
  <c r="L251" i="20"/>
  <c r="V250" i="20"/>
  <c r="R250" i="20"/>
  <c r="N250" i="20"/>
  <c r="L250" i="20"/>
  <c r="V249" i="20"/>
  <c r="R249" i="20"/>
  <c r="N249" i="20"/>
  <c r="L249" i="20"/>
  <c r="V248" i="20"/>
  <c r="R248" i="20"/>
  <c r="N248" i="20"/>
  <c r="L248" i="20"/>
  <c r="V247" i="20"/>
  <c r="R247" i="20"/>
  <c r="N247" i="20"/>
  <c r="L247" i="20"/>
  <c r="V246" i="20"/>
  <c r="R246" i="20"/>
  <c r="N246" i="20"/>
  <c r="L246" i="20"/>
  <c r="V245" i="20"/>
  <c r="R245" i="20"/>
  <c r="N245" i="20"/>
  <c r="L245" i="20"/>
  <c r="V244" i="20"/>
  <c r="R244" i="20"/>
  <c r="N244" i="20"/>
  <c r="L244" i="20"/>
  <c r="V243" i="20"/>
  <c r="R243" i="20"/>
  <c r="N243" i="20"/>
  <c r="L243" i="20"/>
  <c r="V242" i="20"/>
  <c r="R242" i="20"/>
  <c r="N242" i="20"/>
  <c r="L242" i="20"/>
  <c r="V241" i="20"/>
  <c r="R241" i="20"/>
  <c r="N241" i="20"/>
  <c r="L241" i="20"/>
  <c r="V240" i="20"/>
  <c r="R240" i="20"/>
  <c r="N240" i="20"/>
  <c r="L240" i="20"/>
  <c r="V239" i="20"/>
  <c r="R239" i="20"/>
  <c r="N239" i="20"/>
  <c r="L239" i="20"/>
  <c r="V238" i="20"/>
  <c r="R238" i="20"/>
  <c r="N238" i="20"/>
  <c r="L238" i="20"/>
  <c r="V237" i="20"/>
  <c r="R237" i="20"/>
  <c r="N237" i="20"/>
  <c r="L237" i="20"/>
  <c r="V236" i="20"/>
  <c r="R236" i="20"/>
  <c r="N236" i="20"/>
  <c r="L236" i="20"/>
  <c r="V235" i="20"/>
  <c r="R235" i="20"/>
  <c r="N235" i="20"/>
  <c r="L235" i="20"/>
  <c r="V234" i="20"/>
  <c r="R234" i="20"/>
  <c r="N234" i="20"/>
  <c r="L234" i="20"/>
  <c r="V233" i="20"/>
  <c r="R233" i="20"/>
  <c r="N233" i="20"/>
  <c r="L233" i="20"/>
  <c r="V232" i="20"/>
  <c r="R232" i="20"/>
  <c r="N232" i="20"/>
  <c r="L232" i="20"/>
  <c r="V231" i="20"/>
  <c r="R231" i="20"/>
  <c r="N231" i="20"/>
  <c r="L231" i="20"/>
  <c r="V230" i="20"/>
  <c r="R230" i="20"/>
  <c r="N230" i="20"/>
  <c r="L230" i="20"/>
  <c r="V229" i="20"/>
  <c r="R229" i="20"/>
  <c r="N229" i="20"/>
  <c r="L229" i="20"/>
  <c r="V228" i="20"/>
  <c r="R228" i="20"/>
  <c r="N228" i="20"/>
  <c r="L228" i="20"/>
  <c r="V227" i="20"/>
  <c r="R227" i="20"/>
  <c r="N227" i="20"/>
  <c r="L227" i="20"/>
  <c r="V226" i="20"/>
  <c r="R226" i="20"/>
  <c r="N226" i="20"/>
  <c r="L226" i="20"/>
  <c r="V225" i="20"/>
  <c r="R225" i="20"/>
  <c r="N225" i="20"/>
  <c r="L225" i="20"/>
  <c r="V224" i="20"/>
  <c r="R224" i="20"/>
  <c r="N224" i="20"/>
  <c r="L224" i="20"/>
  <c r="V223" i="20"/>
  <c r="R223" i="20"/>
  <c r="N223" i="20"/>
  <c r="L223" i="20"/>
  <c r="V222" i="20"/>
  <c r="R222" i="20"/>
  <c r="N222" i="20"/>
  <c r="L222" i="20"/>
  <c r="V221" i="20"/>
  <c r="R221" i="20"/>
  <c r="N221" i="20"/>
  <c r="L221" i="20"/>
  <c r="V220" i="20"/>
  <c r="R220" i="20"/>
  <c r="N220" i="20"/>
  <c r="L220" i="20"/>
  <c r="V219" i="20"/>
  <c r="R219" i="20"/>
  <c r="N219" i="20"/>
  <c r="L219" i="20"/>
  <c r="V212" i="20"/>
  <c r="R212" i="20"/>
  <c r="N212" i="20"/>
  <c r="L212" i="20"/>
  <c r="V210" i="20"/>
  <c r="R210" i="20"/>
  <c r="N210" i="20"/>
  <c r="L210" i="20"/>
  <c r="V209" i="20"/>
  <c r="R209" i="20"/>
  <c r="N209" i="20"/>
  <c r="L209" i="20"/>
  <c r="V218" i="20"/>
  <c r="R218" i="20"/>
  <c r="N218" i="20"/>
  <c r="L218" i="20"/>
  <c r="V217" i="20"/>
  <c r="R217" i="20"/>
  <c r="N217" i="20"/>
  <c r="L217" i="20"/>
  <c r="V216" i="20"/>
  <c r="R216" i="20"/>
  <c r="N216" i="20"/>
  <c r="L216" i="20"/>
  <c r="V207" i="20"/>
  <c r="R207" i="20"/>
  <c r="N207" i="20"/>
  <c r="L207" i="20"/>
  <c r="V211" i="20"/>
  <c r="R211" i="20"/>
  <c r="N211" i="20"/>
  <c r="L211" i="20"/>
  <c r="V213" i="20"/>
  <c r="R213" i="20"/>
  <c r="N213" i="20"/>
  <c r="L213" i="20"/>
  <c r="V214" i="20"/>
  <c r="R214" i="20"/>
  <c r="N214" i="20"/>
  <c r="L214" i="20"/>
  <c r="V208" i="20"/>
  <c r="R208" i="20"/>
  <c r="N208" i="20"/>
  <c r="L208" i="20"/>
  <c r="V205" i="20"/>
  <c r="R205" i="20"/>
  <c r="N205" i="20"/>
  <c r="L205" i="20"/>
  <c r="V215" i="20"/>
  <c r="R215" i="20"/>
  <c r="N215" i="20"/>
  <c r="L215" i="20"/>
  <c r="V206" i="20"/>
  <c r="R206" i="20"/>
  <c r="N206" i="20"/>
  <c r="L206" i="20"/>
  <c r="V203" i="20"/>
  <c r="R203" i="20"/>
  <c r="N203" i="20"/>
  <c r="L203" i="20"/>
  <c r="V202" i="20"/>
  <c r="R202" i="20"/>
  <c r="N202" i="20"/>
  <c r="L202" i="20"/>
  <c r="V201" i="20"/>
  <c r="R201" i="20"/>
  <c r="N201" i="20"/>
  <c r="B201" i="20" s="1"/>
  <c r="L201" i="20"/>
  <c r="V200" i="20"/>
  <c r="R200" i="20"/>
  <c r="N200" i="20"/>
  <c r="L200" i="20"/>
  <c r="V199" i="20"/>
  <c r="R199" i="20"/>
  <c r="N199" i="20"/>
  <c r="L199" i="20"/>
  <c r="V198" i="20"/>
  <c r="R198" i="20"/>
  <c r="N198" i="20"/>
  <c r="L198" i="20"/>
  <c r="V197" i="20"/>
  <c r="R197" i="20"/>
  <c r="N197" i="20"/>
  <c r="B197" i="20" s="1"/>
  <c r="L197" i="20"/>
  <c r="V196" i="20"/>
  <c r="R196" i="20"/>
  <c r="N196" i="20"/>
  <c r="L196" i="20"/>
  <c r="V195" i="20"/>
  <c r="R195" i="20"/>
  <c r="N195" i="20"/>
  <c r="L195" i="20"/>
  <c r="V194" i="20"/>
  <c r="R194" i="20"/>
  <c r="N194" i="20"/>
  <c r="L194" i="20"/>
  <c r="V193" i="20"/>
  <c r="R193" i="20"/>
  <c r="N193" i="20"/>
  <c r="B193" i="20" s="1"/>
  <c r="L193" i="20"/>
  <c r="V192" i="20"/>
  <c r="R192" i="20"/>
  <c r="N192" i="20"/>
  <c r="L192" i="20"/>
  <c r="V191" i="20"/>
  <c r="R191" i="20"/>
  <c r="N191" i="20"/>
  <c r="L191" i="20"/>
  <c r="V190" i="20"/>
  <c r="R190" i="20"/>
  <c r="N190" i="20"/>
  <c r="L190" i="20"/>
  <c r="V189" i="20"/>
  <c r="R189" i="20"/>
  <c r="N189" i="20"/>
  <c r="B189" i="20" s="1"/>
  <c r="L189" i="20"/>
  <c r="V188" i="20"/>
  <c r="R188" i="20"/>
  <c r="N188" i="20"/>
  <c r="L188" i="20"/>
  <c r="V187" i="20"/>
  <c r="R187" i="20"/>
  <c r="N187" i="20"/>
  <c r="L187" i="20"/>
  <c r="V186" i="20"/>
  <c r="R186" i="20"/>
  <c r="N186" i="20"/>
  <c r="L186" i="20"/>
  <c r="V185" i="20"/>
  <c r="R185" i="20"/>
  <c r="N185" i="20"/>
  <c r="B185" i="20" s="1"/>
  <c r="L185" i="20"/>
  <c r="V184" i="20"/>
  <c r="R184" i="20"/>
  <c r="N184" i="20"/>
  <c r="L184" i="20"/>
  <c r="V183" i="20"/>
  <c r="R183" i="20"/>
  <c r="N183" i="20"/>
  <c r="L183" i="20"/>
  <c r="V182" i="20"/>
  <c r="R182" i="20"/>
  <c r="N182" i="20"/>
  <c r="L182" i="20"/>
  <c r="V181" i="20"/>
  <c r="R181" i="20"/>
  <c r="N181" i="20"/>
  <c r="B181" i="20" s="1"/>
  <c r="L181" i="20"/>
  <c r="V180" i="20"/>
  <c r="R180" i="20"/>
  <c r="N180" i="20"/>
  <c r="L180" i="20"/>
  <c r="V179" i="20"/>
  <c r="R179" i="20"/>
  <c r="N179" i="20"/>
  <c r="L179" i="20"/>
  <c r="V178" i="20"/>
  <c r="R178" i="20"/>
  <c r="N178" i="20"/>
  <c r="L178" i="20"/>
  <c r="V177" i="20"/>
  <c r="R177" i="20"/>
  <c r="N177" i="20"/>
  <c r="B177" i="20" s="1"/>
  <c r="L177" i="20"/>
  <c r="V176" i="20"/>
  <c r="R176" i="20"/>
  <c r="N176" i="20"/>
  <c r="L176" i="20"/>
  <c r="V175" i="20"/>
  <c r="R175" i="20"/>
  <c r="N175" i="20"/>
  <c r="L175" i="20"/>
  <c r="V174" i="20"/>
  <c r="R174" i="20"/>
  <c r="N174" i="20"/>
  <c r="L174" i="20"/>
  <c r="V173" i="20"/>
  <c r="R173" i="20"/>
  <c r="N173" i="20"/>
  <c r="B173" i="20" s="1"/>
  <c r="L173" i="20"/>
  <c r="V172" i="20"/>
  <c r="R172" i="20"/>
  <c r="N172" i="20"/>
  <c r="L172" i="20"/>
  <c r="V171" i="20"/>
  <c r="R171" i="20"/>
  <c r="N171" i="20"/>
  <c r="L171" i="20"/>
  <c r="V170" i="20"/>
  <c r="R170" i="20"/>
  <c r="N170" i="20"/>
  <c r="L170" i="20"/>
  <c r="V169" i="20"/>
  <c r="R169" i="20"/>
  <c r="N169" i="20"/>
  <c r="B169" i="20" s="1"/>
  <c r="L169" i="20"/>
  <c r="V168" i="20"/>
  <c r="R168" i="20"/>
  <c r="N168" i="20"/>
  <c r="L168" i="20"/>
  <c r="V167" i="20"/>
  <c r="R167" i="20"/>
  <c r="N167" i="20"/>
  <c r="L167" i="20"/>
  <c r="V166" i="20"/>
  <c r="R166" i="20"/>
  <c r="N166" i="20"/>
  <c r="L166" i="20"/>
  <c r="V165" i="20"/>
  <c r="R165" i="20"/>
  <c r="N165" i="20"/>
  <c r="B165" i="20" s="1"/>
  <c r="L165" i="20"/>
  <c r="V164" i="20"/>
  <c r="R164" i="20"/>
  <c r="N164" i="20"/>
  <c r="L164" i="20"/>
  <c r="V163" i="20"/>
  <c r="R163" i="20"/>
  <c r="N163" i="20"/>
  <c r="L163" i="20"/>
  <c r="V162" i="20"/>
  <c r="R162" i="20"/>
  <c r="N162" i="20"/>
  <c r="L162" i="20"/>
  <c r="V161" i="20"/>
  <c r="R161" i="20"/>
  <c r="N161" i="20"/>
  <c r="B161" i="20" s="1"/>
  <c r="L161" i="20"/>
  <c r="V160" i="20"/>
  <c r="R160" i="20"/>
  <c r="N160" i="20"/>
  <c r="L160" i="20"/>
  <c r="V159" i="20"/>
  <c r="R159" i="20"/>
  <c r="N159" i="20"/>
  <c r="L159" i="20"/>
  <c r="V158" i="20"/>
  <c r="R158" i="20"/>
  <c r="N158" i="20"/>
  <c r="L158" i="20"/>
  <c r="V157" i="20"/>
  <c r="R157" i="20"/>
  <c r="N157" i="20"/>
  <c r="B157" i="20" s="1"/>
  <c r="L157" i="20"/>
  <c r="V156" i="20"/>
  <c r="R156" i="20"/>
  <c r="N156" i="20"/>
  <c r="L156" i="20"/>
  <c r="V155" i="20"/>
  <c r="R155" i="20"/>
  <c r="N155" i="20"/>
  <c r="L155" i="20"/>
  <c r="V154" i="20"/>
  <c r="R154" i="20"/>
  <c r="N154" i="20"/>
  <c r="L154" i="20"/>
  <c r="V153" i="20"/>
  <c r="R153" i="20"/>
  <c r="N153" i="20"/>
  <c r="B153" i="20" s="1"/>
  <c r="L153" i="20"/>
  <c r="V152" i="20"/>
  <c r="R152" i="20"/>
  <c r="N152" i="20"/>
  <c r="L152" i="20"/>
  <c r="V151" i="20"/>
  <c r="R151" i="20"/>
  <c r="N151" i="20"/>
  <c r="L151" i="20"/>
  <c r="V150" i="20"/>
  <c r="R150" i="20"/>
  <c r="N150" i="20"/>
  <c r="L150" i="20"/>
  <c r="V149" i="20"/>
  <c r="R149" i="20"/>
  <c r="N149" i="20"/>
  <c r="L149" i="20"/>
  <c r="V148" i="20"/>
  <c r="R148" i="20"/>
  <c r="N148" i="20"/>
  <c r="L148" i="20"/>
  <c r="V147" i="20"/>
  <c r="R147" i="20"/>
  <c r="N147" i="20"/>
  <c r="L147" i="20"/>
  <c r="V146" i="20"/>
  <c r="R146" i="20"/>
  <c r="N146" i="20"/>
  <c r="L146" i="20"/>
  <c r="V145" i="20"/>
  <c r="R145" i="20"/>
  <c r="N145" i="20"/>
  <c r="L145" i="20"/>
  <c r="V144" i="20"/>
  <c r="R144" i="20"/>
  <c r="N144" i="20"/>
  <c r="L144" i="20"/>
  <c r="V143" i="20"/>
  <c r="R143" i="20"/>
  <c r="N143" i="20"/>
  <c r="L143" i="20"/>
  <c r="V142" i="20"/>
  <c r="R142" i="20"/>
  <c r="N142" i="20"/>
  <c r="L142" i="20"/>
  <c r="V141" i="20"/>
  <c r="R141" i="20"/>
  <c r="N141" i="20"/>
  <c r="L141" i="20"/>
  <c r="V140" i="20"/>
  <c r="R140" i="20"/>
  <c r="N140" i="20"/>
  <c r="L140" i="20"/>
  <c r="V139" i="20"/>
  <c r="R139" i="20"/>
  <c r="N139" i="20"/>
  <c r="L139" i="20"/>
  <c r="V138" i="20"/>
  <c r="R138" i="20"/>
  <c r="N138" i="20"/>
  <c r="L138" i="20"/>
  <c r="V137" i="20"/>
  <c r="R137" i="20"/>
  <c r="N137" i="20"/>
  <c r="L137" i="20"/>
  <c r="V136" i="20"/>
  <c r="R136" i="20"/>
  <c r="N136" i="20"/>
  <c r="L136" i="20"/>
  <c r="V135" i="20"/>
  <c r="R135" i="20"/>
  <c r="N135" i="20"/>
  <c r="L135" i="20"/>
  <c r="V134" i="20"/>
  <c r="R134" i="20"/>
  <c r="N134" i="20"/>
  <c r="L134" i="20"/>
  <c r="V133" i="20"/>
  <c r="R133" i="20"/>
  <c r="N133" i="20"/>
  <c r="L133" i="20"/>
  <c r="V132" i="20"/>
  <c r="R132" i="20"/>
  <c r="N132" i="20"/>
  <c r="L132" i="20"/>
  <c r="V131" i="20"/>
  <c r="R131" i="20"/>
  <c r="N131" i="20"/>
  <c r="L131" i="20"/>
  <c r="V130" i="20"/>
  <c r="R130" i="20"/>
  <c r="N130" i="20"/>
  <c r="L130" i="20"/>
  <c r="V129" i="20"/>
  <c r="R129" i="20"/>
  <c r="N129" i="20"/>
  <c r="L129" i="20"/>
  <c r="V128" i="20"/>
  <c r="R128" i="20"/>
  <c r="N128" i="20"/>
  <c r="L128" i="20"/>
  <c r="V127" i="20"/>
  <c r="R127" i="20"/>
  <c r="N127" i="20"/>
  <c r="L127" i="20"/>
  <c r="V126" i="20"/>
  <c r="R126" i="20"/>
  <c r="N126" i="20"/>
  <c r="L126" i="20"/>
  <c r="V125" i="20"/>
  <c r="R125" i="20"/>
  <c r="N125" i="20"/>
  <c r="L125" i="20"/>
  <c r="V124" i="20"/>
  <c r="R124" i="20"/>
  <c r="N124" i="20"/>
  <c r="L124" i="20"/>
  <c r="V123" i="20"/>
  <c r="R123" i="20"/>
  <c r="N123" i="20"/>
  <c r="L123" i="20"/>
  <c r="V122" i="20"/>
  <c r="R122" i="20"/>
  <c r="N122" i="20"/>
  <c r="L122" i="20"/>
  <c r="V121" i="20"/>
  <c r="R121" i="20"/>
  <c r="N121" i="20"/>
  <c r="L121" i="20"/>
  <c r="V120" i="20"/>
  <c r="R120" i="20"/>
  <c r="N120" i="20"/>
  <c r="L120" i="20"/>
  <c r="V119" i="20"/>
  <c r="R119" i="20"/>
  <c r="N119" i="20"/>
  <c r="L119" i="20"/>
  <c r="V118" i="20"/>
  <c r="R118" i="20"/>
  <c r="N118" i="20"/>
  <c r="L118" i="20"/>
  <c r="V117" i="20"/>
  <c r="R117" i="20"/>
  <c r="N117" i="20"/>
  <c r="L117" i="20"/>
  <c r="V116" i="20"/>
  <c r="R116" i="20"/>
  <c r="N116" i="20"/>
  <c r="L116" i="20"/>
  <c r="V115" i="20"/>
  <c r="R115" i="20"/>
  <c r="N115" i="20"/>
  <c r="L115" i="20"/>
  <c r="V114" i="20"/>
  <c r="R114" i="20"/>
  <c r="N114" i="20"/>
  <c r="L114" i="20"/>
  <c r="V113" i="20"/>
  <c r="R113" i="20"/>
  <c r="N113" i="20"/>
  <c r="L113" i="20"/>
  <c r="V112" i="20"/>
  <c r="R112" i="20"/>
  <c r="N112" i="20"/>
  <c r="L112" i="20"/>
  <c r="V111" i="20"/>
  <c r="R111" i="20"/>
  <c r="N111" i="20"/>
  <c r="L111" i="20"/>
  <c r="V110" i="20"/>
  <c r="R110" i="20"/>
  <c r="N110" i="20"/>
  <c r="L110" i="20"/>
  <c r="V109" i="20"/>
  <c r="R109" i="20"/>
  <c r="N109" i="20"/>
  <c r="L109" i="20"/>
  <c r="V108" i="20"/>
  <c r="R108" i="20"/>
  <c r="N108" i="20"/>
  <c r="L108" i="20"/>
  <c r="V107" i="20"/>
  <c r="R107" i="20"/>
  <c r="N107" i="20"/>
  <c r="L107" i="20"/>
  <c r="V106" i="20"/>
  <c r="R106" i="20"/>
  <c r="N106" i="20"/>
  <c r="L106" i="20"/>
  <c r="V105" i="20"/>
  <c r="R105" i="20"/>
  <c r="N105" i="20"/>
  <c r="L105" i="20"/>
  <c r="V104" i="20"/>
  <c r="R104" i="20"/>
  <c r="N104" i="20"/>
  <c r="L104" i="20"/>
  <c r="V103" i="20"/>
  <c r="R103" i="20"/>
  <c r="N103" i="20"/>
  <c r="L103" i="20"/>
  <c r="V102" i="20"/>
  <c r="R102" i="20"/>
  <c r="N102" i="20"/>
  <c r="L102" i="20"/>
  <c r="V101" i="20"/>
  <c r="R101" i="20"/>
  <c r="N101" i="20"/>
  <c r="L101" i="20"/>
  <c r="V100" i="20"/>
  <c r="R100" i="20"/>
  <c r="N100" i="20"/>
  <c r="L100" i="20"/>
  <c r="V99" i="20"/>
  <c r="R99" i="20"/>
  <c r="N99" i="20"/>
  <c r="L99" i="20"/>
  <c r="V98" i="20"/>
  <c r="R98" i="20"/>
  <c r="N98" i="20"/>
  <c r="L98" i="20"/>
  <c r="V97" i="20"/>
  <c r="R97" i="20"/>
  <c r="N97" i="20"/>
  <c r="L97" i="20"/>
  <c r="V96" i="20"/>
  <c r="R96" i="20"/>
  <c r="N96" i="20"/>
  <c r="L96" i="20"/>
  <c r="V95" i="20"/>
  <c r="R95" i="20"/>
  <c r="N95" i="20"/>
  <c r="L95" i="20"/>
  <c r="V94" i="20"/>
  <c r="R94" i="20"/>
  <c r="N94" i="20"/>
  <c r="L94" i="20"/>
  <c r="V93" i="20"/>
  <c r="R93" i="20"/>
  <c r="N93" i="20"/>
  <c r="L93" i="20"/>
  <c r="V92" i="20"/>
  <c r="R92" i="20"/>
  <c r="N92" i="20"/>
  <c r="L92" i="20"/>
  <c r="V91" i="20"/>
  <c r="R91" i="20"/>
  <c r="N91" i="20"/>
  <c r="L91" i="20"/>
  <c r="V90" i="20"/>
  <c r="R90" i="20"/>
  <c r="N90" i="20"/>
  <c r="L90" i="20"/>
  <c r="V89" i="20"/>
  <c r="R89" i="20"/>
  <c r="N89" i="20"/>
  <c r="L89" i="20"/>
  <c r="V88" i="20"/>
  <c r="R88" i="20"/>
  <c r="N88" i="20"/>
  <c r="L88" i="20"/>
  <c r="V87" i="20"/>
  <c r="R87" i="20"/>
  <c r="N87" i="20"/>
  <c r="L87" i="20"/>
  <c r="V86" i="20"/>
  <c r="R86" i="20"/>
  <c r="N86" i="20"/>
  <c r="L86" i="20"/>
  <c r="V85" i="20"/>
  <c r="R85" i="20"/>
  <c r="N85" i="20"/>
  <c r="L85" i="20"/>
  <c r="V84" i="20"/>
  <c r="R84" i="20"/>
  <c r="N84" i="20"/>
  <c r="L84" i="20"/>
  <c r="V83" i="20"/>
  <c r="R83" i="20"/>
  <c r="N83" i="20"/>
  <c r="L83" i="20"/>
  <c r="V82" i="20"/>
  <c r="R82" i="20"/>
  <c r="N82" i="20"/>
  <c r="L82" i="20"/>
  <c r="V81" i="20"/>
  <c r="R81" i="20"/>
  <c r="N81" i="20"/>
  <c r="L81" i="20"/>
  <c r="V80" i="20"/>
  <c r="R80" i="20"/>
  <c r="N80" i="20"/>
  <c r="L80" i="20"/>
  <c r="V79" i="20"/>
  <c r="R79" i="20"/>
  <c r="N79" i="20"/>
  <c r="L79" i="20"/>
  <c r="V78" i="20"/>
  <c r="R78" i="20"/>
  <c r="N78" i="20"/>
  <c r="L78" i="20"/>
  <c r="V77" i="20"/>
  <c r="R77" i="20"/>
  <c r="N77" i="20"/>
  <c r="L77" i="20"/>
  <c r="V76" i="20"/>
  <c r="R76" i="20"/>
  <c r="N76" i="20"/>
  <c r="L76" i="20"/>
  <c r="V75" i="20"/>
  <c r="R75" i="20"/>
  <c r="N75" i="20"/>
  <c r="L75" i="20"/>
  <c r="V74" i="20"/>
  <c r="R74" i="20"/>
  <c r="N74" i="20"/>
  <c r="L74" i="20"/>
  <c r="V73" i="20"/>
  <c r="R73" i="20"/>
  <c r="N73" i="20"/>
  <c r="L73" i="20"/>
  <c r="V72" i="20"/>
  <c r="R72" i="20"/>
  <c r="N72" i="20"/>
  <c r="L72" i="20"/>
  <c r="V71" i="20"/>
  <c r="R71" i="20"/>
  <c r="N71" i="20"/>
  <c r="L71" i="20"/>
  <c r="V70" i="20"/>
  <c r="R70" i="20"/>
  <c r="N70" i="20"/>
  <c r="L70" i="20"/>
  <c r="V69" i="20"/>
  <c r="R69" i="20"/>
  <c r="N69" i="20"/>
  <c r="L69" i="20"/>
  <c r="V68" i="20"/>
  <c r="R68" i="20"/>
  <c r="N68" i="20"/>
  <c r="L68" i="20"/>
  <c r="V67" i="20"/>
  <c r="R67" i="20"/>
  <c r="N67" i="20"/>
  <c r="L67" i="20"/>
  <c r="V66" i="20"/>
  <c r="R66" i="20"/>
  <c r="N66" i="20"/>
  <c r="L66" i="20"/>
  <c r="V65" i="20"/>
  <c r="R65" i="20"/>
  <c r="N65" i="20"/>
  <c r="L65" i="20"/>
  <c r="V64" i="20"/>
  <c r="R64" i="20"/>
  <c r="N64" i="20"/>
  <c r="L64" i="20"/>
  <c r="V63" i="20"/>
  <c r="R63" i="20"/>
  <c r="N63" i="20"/>
  <c r="L63" i="20"/>
  <c r="V62" i="20"/>
  <c r="R62" i="20"/>
  <c r="N62" i="20"/>
  <c r="L62" i="20"/>
  <c r="V61" i="20"/>
  <c r="R61" i="20"/>
  <c r="N61" i="20"/>
  <c r="L61" i="20"/>
  <c r="V60" i="20"/>
  <c r="R60" i="20"/>
  <c r="N60" i="20"/>
  <c r="L60" i="20"/>
  <c r="V59" i="20"/>
  <c r="R59" i="20"/>
  <c r="N59" i="20"/>
  <c r="L59" i="20"/>
  <c r="V58" i="20"/>
  <c r="R58" i="20"/>
  <c r="N58" i="20"/>
  <c r="L58" i="20"/>
  <c r="V57" i="20"/>
  <c r="R57" i="20"/>
  <c r="N57" i="20"/>
  <c r="L57" i="20"/>
  <c r="V56" i="20"/>
  <c r="R56" i="20"/>
  <c r="N56" i="20"/>
  <c r="L56" i="20"/>
  <c r="V55" i="20"/>
  <c r="R55" i="20"/>
  <c r="N55" i="20"/>
  <c r="L55" i="20"/>
  <c r="V54" i="20"/>
  <c r="R54" i="20"/>
  <c r="N54" i="20"/>
  <c r="L54" i="20"/>
  <c r="V53" i="20"/>
  <c r="R53" i="20"/>
  <c r="N53" i="20"/>
  <c r="L53" i="20"/>
  <c r="V52" i="20"/>
  <c r="R52" i="20"/>
  <c r="N52" i="20"/>
  <c r="L52" i="20"/>
  <c r="V51" i="20"/>
  <c r="R51" i="20"/>
  <c r="N51" i="20"/>
  <c r="L51" i="20"/>
  <c r="V50" i="20"/>
  <c r="R50" i="20"/>
  <c r="N50" i="20"/>
  <c r="L50" i="20"/>
  <c r="V49" i="20"/>
  <c r="R49" i="20"/>
  <c r="N49" i="20"/>
  <c r="L49" i="20"/>
  <c r="V48" i="20"/>
  <c r="R48" i="20"/>
  <c r="N48" i="20"/>
  <c r="L48" i="20"/>
  <c r="V47" i="20"/>
  <c r="R47" i="20"/>
  <c r="N47" i="20"/>
  <c r="L47" i="20"/>
  <c r="V46" i="20"/>
  <c r="R46" i="20"/>
  <c r="N46" i="20"/>
  <c r="L46" i="20"/>
  <c r="V45" i="20"/>
  <c r="R45" i="20"/>
  <c r="N45" i="20"/>
  <c r="L45" i="20"/>
  <c r="V44" i="20"/>
  <c r="R44" i="20"/>
  <c r="N44" i="20"/>
  <c r="L44" i="20"/>
  <c r="V43" i="20"/>
  <c r="R43" i="20"/>
  <c r="N43" i="20"/>
  <c r="L43" i="20"/>
  <c r="V42" i="20"/>
  <c r="R42" i="20"/>
  <c r="N42" i="20"/>
  <c r="L42" i="20"/>
  <c r="V41" i="20"/>
  <c r="R41" i="20"/>
  <c r="N41" i="20"/>
  <c r="L41" i="20"/>
  <c r="V40" i="20"/>
  <c r="R40" i="20"/>
  <c r="N40" i="20"/>
  <c r="L40" i="20"/>
  <c r="V39" i="20"/>
  <c r="R39" i="20"/>
  <c r="N39" i="20"/>
  <c r="L39" i="20"/>
  <c r="V38" i="20"/>
  <c r="R38" i="20"/>
  <c r="N38" i="20"/>
  <c r="L38" i="20"/>
  <c r="V37" i="20"/>
  <c r="R37" i="20"/>
  <c r="N37" i="20"/>
  <c r="L37" i="20"/>
  <c r="V36" i="20"/>
  <c r="R36" i="20"/>
  <c r="N36" i="20"/>
  <c r="L36" i="20"/>
  <c r="V35" i="20"/>
  <c r="R35" i="20"/>
  <c r="N35" i="20"/>
  <c r="L35" i="20"/>
  <c r="V34" i="20"/>
  <c r="R34" i="20"/>
  <c r="N34" i="20"/>
  <c r="L34" i="20"/>
  <c r="V33" i="20"/>
  <c r="R33" i="20"/>
  <c r="N33" i="20"/>
  <c r="L33" i="20"/>
  <c r="V32" i="20"/>
  <c r="R32" i="20"/>
  <c r="N32" i="20"/>
  <c r="L32" i="20"/>
  <c r="V31" i="20"/>
  <c r="R31" i="20"/>
  <c r="N31" i="20"/>
  <c r="L31" i="20"/>
  <c r="V30" i="20"/>
  <c r="R30" i="20"/>
  <c r="N30" i="20"/>
  <c r="L30" i="20"/>
  <c r="V29" i="20"/>
  <c r="R29" i="20"/>
  <c r="N29" i="20"/>
  <c r="L29" i="20"/>
  <c r="V28" i="20"/>
  <c r="R28" i="20"/>
  <c r="N28" i="20"/>
  <c r="L28" i="20"/>
  <c r="V27" i="20"/>
  <c r="R27" i="20"/>
  <c r="N27" i="20"/>
  <c r="L27" i="20"/>
  <c r="V26" i="20"/>
  <c r="R26" i="20"/>
  <c r="N26" i="20"/>
  <c r="L26" i="20"/>
  <c r="V25" i="20"/>
  <c r="R25" i="20"/>
  <c r="N25" i="20"/>
  <c r="L25" i="20"/>
  <c r="V24" i="20"/>
  <c r="R24" i="20"/>
  <c r="N24" i="20"/>
  <c r="L24" i="20"/>
  <c r="V23" i="20"/>
  <c r="R23" i="20"/>
  <c r="N23" i="20"/>
  <c r="L23" i="20"/>
  <c r="V22" i="20"/>
  <c r="R22" i="20"/>
  <c r="N22" i="20"/>
  <c r="L22" i="20"/>
  <c r="V21" i="20"/>
  <c r="R21" i="20"/>
  <c r="N21" i="20"/>
  <c r="L21" i="20"/>
  <c r="V20" i="20"/>
  <c r="R20" i="20"/>
  <c r="N20" i="20"/>
  <c r="L20" i="20"/>
  <c r="V19" i="20"/>
  <c r="R19" i="20"/>
  <c r="N19" i="20"/>
  <c r="L19" i="20"/>
  <c r="V18" i="20"/>
  <c r="R18" i="20"/>
  <c r="N18" i="20"/>
  <c r="L18" i="20"/>
  <c r="V17" i="20"/>
  <c r="R17" i="20"/>
  <c r="N17" i="20"/>
  <c r="L17" i="20"/>
  <c r="V16" i="20"/>
  <c r="R16" i="20"/>
  <c r="N16" i="20"/>
  <c r="L16" i="20"/>
  <c r="V15" i="20"/>
  <c r="R15" i="20"/>
  <c r="N15" i="20"/>
  <c r="L15" i="20"/>
  <c r="V14" i="20"/>
  <c r="R14" i="20"/>
  <c r="N14" i="20"/>
  <c r="L14" i="20"/>
  <c r="V13" i="20"/>
  <c r="R13" i="20"/>
  <c r="N13" i="20"/>
  <c r="L13" i="20"/>
  <c r="V12" i="20"/>
  <c r="R12" i="20"/>
  <c r="N12" i="20"/>
  <c r="L12" i="20"/>
  <c r="V11" i="20"/>
  <c r="R11" i="20"/>
  <c r="N11" i="20"/>
  <c r="L11" i="20"/>
  <c r="V10" i="20"/>
  <c r="R10" i="20"/>
  <c r="N10" i="20"/>
  <c r="L10" i="20"/>
  <c r="V4" i="20"/>
  <c r="R4" i="20"/>
  <c r="N4" i="20"/>
  <c r="L4" i="20"/>
  <c r="V6" i="20"/>
  <c r="R6" i="20"/>
  <c r="N6" i="20"/>
  <c r="L6" i="20"/>
  <c r="V5" i="20"/>
  <c r="R5" i="20"/>
  <c r="N5" i="20"/>
  <c r="L5" i="20"/>
  <c r="V8" i="20"/>
  <c r="R8" i="20"/>
  <c r="N8" i="20"/>
  <c r="L8" i="20"/>
  <c r="V7" i="20"/>
  <c r="R7" i="20"/>
  <c r="N7" i="20"/>
  <c r="L7" i="20"/>
  <c r="V9" i="20"/>
  <c r="R9" i="20"/>
  <c r="N9" i="20"/>
  <c r="L9" i="20"/>
  <c r="V2422" i="21"/>
  <c r="R2422" i="21"/>
  <c r="N2422" i="21"/>
  <c r="L2422" i="21"/>
  <c r="B2422" i="21" s="1"/>
  <c r="V2421" i="21"/>
  <c r="R2421" i="21"/>
  <c r="N2421" i="21"/>
  <c r="L2421" i="21"/>
  <c r="B2421" i="21"/>
  <c r="V2420" i="21"/>
  <c r="R2420" i="21"/>
  <c r="N2420" i="21"/>
  <c r="B2420" i="21" s="1"/>
  <c r="L2420" i="21"/>
  <c r="V2419" i="21"/>
  <c r="R2419" i="21"/>
  <c r="B2419" i="21" s="1"/>
  <c r="N2419" i="21"/>
  <c r="L2419" i="21"/>
  <c r="V2418" i="21"/>
  <c r="R2418" i="21"/>
  <c r="N2418" i="21"/>
  <c r="L2418" i="21"/>
  <c r="B2418" i="21" s="1"/>
  <c r="V2417" i="21"/>
  <c r="B2417" i="21" s="1"/>
  <c r="R2417" i="21"/>
  <c r="N2417" i="21"/>
  <c r="L2417" i="21"/>
  <c r="V2416" i="21"/>
  <c r="R2416" i="21"/>
  <c r="N2416" i="21"/>
  <c r="L2416" i="21"/>
  <c r="V2415" i="21"/>
  <c r="R2415" i="21"/>
  <c r="N2415" i="21"/>
  <c r="L2415" i="21"/>
  <c r="V2414" i="21"/>
  <c r="R2414" i="21"/>
  <c r="N2414" i="21"/>
  <c r="L2414" i="21"/>
  <c r="B2414" i="21" s="1"/>
  <c r="V2413" i="21"/>
  <c r="B2413" i="21" s="1"/>
  <c r="R2413" i="21"/>
  <c r="N2413" i="21"/>
  <c r="L2413" i="21"/>
  <c r="V2412" i="21"/>
  <c r="R2412" i="21"/>
  <c r="N2412" i="21"/>
  <c r="L2412" i="21"/>
  <c r="V2411" i="21"/>
  <c r="R2411" i="21"/>
  <c r="N2411" i="21"/>
  <c r="L2411" i="21"/>
  <c r="B2411" i="21" s="1"/>
  <c r="V2410" i="21"/>
  <c r="R2410" i="21"/>
  <c r="N2410" i="21"/>
  <c r="L2410" i="21"/>
  <c r="B2410" i="21" s="1"/>
  <c r="V2409" i="21"/>
  <c r="R2409" i="21"/>
  <c r="N2409" i="21"/>
  <c r="L2409" i="21"/>
  <c r="B2409" i="21"/>
  <c r="V2408" i="21"/>
  <c r="R2408" i="21"/>
  <c r="N2408" i="21"/>
  <c r="L2408" i="21"/>
  <c r="V2407" i="21"/>
  <c r="R2407" i="21"/>
  <c r="N2407" i="21"/>
  <c r="L2407" i="21"/>
  <c r="B2407" i="21" s="1"/>
  <c r="V2406" i="21"/>
  <c r="R2406" i="21"/>
  <c r="N2406" i="21"/>
  <c r="L2406" i="21"/>
  <c r="B2406" i="21" s="1"/>
  <c r="V2405" i="21"/>
  <c r="R2405" i="21"/>
  <c r="N2405" i="21"/>
  <c r="L2405" i="21"/>
  <c r="B2405" i="21"/>
  <c r="V2404" i="21"/>
  <c r="R2404" i="21"/>
  <c r="N2404" i="21"/>
  <c r="L2404" i="21"/>
  <c r="V2403" i="21"/>
  <c r="R2403" i="21"/>
  <c r="N2403" i="21"/>
  <c r="L2403" i="21"/>
  <c r="V2402" i="21"/>
  <c r="R2402" i="21"/>
  <c r="N2402" i="21"/>
  <c r="L2402" i="21"/>
  <c r="B2402" i="21" s="1"/>
  <c r="V2401" i="21"/>
  <c r="B2401" i="21" s="1"/>
  <c r="R2401" i="21"/>
  <c r="N2401" i="21"/>
  <c r="L2401" i="21"/>
  <c r="V2400" i="21"/>
  <c r="R2400" i="21"/>
  <c r="N2400" i="21"/>
  <c r="L2400" i="21"/>
  <c r="B2400" i="21" s="1"/>
  <c r="V2399" i="21"/>
  <c r="R2399" i="21"/>
  <c r="N2399" i="21"/>
  <c r="L2399" i="21"/>
  <c r="V2398" i="21"/>
  <c r="R2398" i="21"/>
  <c r="N2398" i="21"/>
  <c r="L2398" i="21"/>
  <c r="B2398" i="21" s="1"/>
  <c r="V2397" i="21"/>
  <c r="B2397" i="21" s="1"/>
  <c r="R2397" i="21"/>
  <c r="N2397" i="21"/>
  <c r="L2397" i="21"/>
  <c r="V2396" i="21"/>
  <c r="R2396" i="21"/>
  <c r="N2396" i="21"/>
  <c r="L2396" i="21"/>
  <c r="V2395" i="21"/>
  <c r="R2395" i="21"/>
  <c r="N2395" i="21"/>
  <c r="L2395" i="21"/>
  <c r="B2395" i="21" s="1"/>
  <c r="V2394" i="21"/>
  <c r="R2394" i="21"/>
  <c r="N2394" i="21"/>
  <c r="L2394" i="21"/>
  <c r="B2394" i="21" s="1"/>
  <c r="V2393" i="21"/>
  <c r="R2393" i="21"/>
  <c r="N2393" i="21"/>
  <c r="L2393" i="21"/>
  <c r="B2393" i="21"/>
  <c r="V2392" i="21"/>
  <c r="R2392" i="21"/>
  <c r="N2392" i="21"/>
  <c r="L2392" i="21"/>
  <c r="V2391" i="21"/>
  <c r="R2391" i="21"/>
  <c r="N2391" i="21"/>
  <c r="L2391" i="21"/>
  <c r="B2391" i="21" s="1"/>
  <c r="V2390" i="21"/>
  <c r="R2390" i="21"/>
  <c r="N2390" i="21"/>
  <c r="L2390" i="21"/>
  <c r="B2390" i="21" s="1"/>
  <c r="V2389" i="21"/>
  <c r="R2389" i="21"/>
  <c r="N2389" i="21"/>
  <c r="L2389" i="21"/>
  <c r="B2389" i="21"/>
  <c r="V2388" i="21"/>
  <c r="R2388" i="21"/>
  <c r="N2388" i="21"/>
  <c r="L2388" i="21"/>
  <c r="V2387" i="21"/>
  <c r="R2387" i="21"/>
  <c r="N2387" i="21"/>
  <c r="L2387" i="21"/>
  <c r="V2386" i="21"/>
  <c r="R2386" i="21"/>
  <c r="N2386" i="21"/>
  <c r="L2386" i="21"/>
  <c r="B2386" i="21" s="1"/>
  <c r="V2385" i="21"/>
  <c r="B2385" i="21" s="1"/>
  <c r="R2385" i="21"/>
  <c r="N2385" i="21"/>
  <c r="L2385" i="21"/>
  <c r="V2384" i="21"/>
  <c r="R2384" i="21"/>
  <c r="N2384" i="21"/>
  <c r="L2384" i="21"/>
  <c r="B2384" i="21" s="1"/>
  <c r="V2383" i="21"/>
  <c r="R2383" i="21"/>
  <c r="N2383" i="21"/>
  <c r="L2383" i="21"/>
  <c r="V2382" i="21"/>
  <c r="R2382" i="21"/>
  <c r="N2382" i="21"/>
  <c r="L2382" i="21"/>
  <c r="B2382" i="21" s="1"/>
  <c r="V2381" i="21"/>
  <c r="B2381" i="21" s="1"/>
  <c r="R2381" i="21"/>
  <c r="N2381" i="21"/>
  <c r="L2381" i="21"/>
  <c r="V2380" i="21"/>
  <c r="R2380" i="21"/>
  <c r="N2380" i="21"/>
  <c r="L2380" i="21"/>
  <c r="V2379" i="21"/>
  <c r="R2379" i="21"/>
  <c r="N2379" i="21"/>
  <c r="L2379" i="21"/>
  <c r="B2379" i="21" s="1"/>
  <c r="V2378" i="21"/>
  <c r="R2378" i="21"/>
  <c r="N2378" i="21"/>
  <c r="L2378" i="21"/>
  <c r="B2378" i="21" s="1"/>
  <c r="V2377" i="21"/>
  <c r="R2377" i="21"/>
  <c r="N2377" i="21"/>
  <c r="L2377" i="21"/>
  <c r="B2377" i="21"/>
  <c r="V2376" i="21"/>
  <c r="R2376" i="21"/>
  <c r="N2376" i="21"/>
  <c r="L2376" i="21"/>
  <c r="V2375" i="21"/>
  <c r="R2375" i="21"/>
  <c r="N2375" i="21"/>
  <c r="L2375" i="21"/>
  <c r="B2375" i="21" s="1"/>
  <c r="V2374" i="21"/>
  <c r="R2374" i="21"/>
  <c r="N2374" i="21"/>
  <c r="L2374" i="21"/>
  <c r="B2374" i="21" s="1"/>
  <c r="V2373" i="21"/>
  <c r="R2373" i="21"/>
  <c r="N2373" i="21"/>
  <c r="L2373" i="21"/>
  <c r="B2373" i="21"/>
  <c r="V2372" i="21"/>
  <c r="R2372" i="21"/>
  <c r="N2372" i="21"/>
  <c r="L2372" i="21"/>
  <c r="V2371" i="21"/>
  <c r="R2371" i="21"/>
  <c r="N2371" i="21"/>
  <c r="L2371" i="21"/>
  <c r="V2370" i="21"/>
  <c r="R2370" i="21"/>
  <c r="N2370" i="21"/>
  <c r="L2370" i="21"/>
  <c r="B2370" i="21" s="1"/>
  <c r="V2369" i="21"/>
  <c r="B2369" i="21" s="1"/>
  <c r="R2369" i="21"/>
  <c r="N2369" i="21"/>
  <c r="L2369" i="21"/>
  <c r="V2368" i="21"/>
  <c r="R2368" i="21"/>
  <c r="N2368" i="21"/>
  <c r="B2368" i="21" s="1"/>
  <c r="L2368" i="21"/>
  <c r="V2367" i="21"/>
  <c r="R2367" i="21"/>
  <c r="N2367" i="21"/>
  <c r="L2367" i="21"/>
  <c r="V2366" i="21"/>
  <c r="R2366" i="21"/>
  <c r="N2366" i="21"/>
  <c r="L2366" i="21"/>
  <c r="B2366" i="21" s="1"/>
  <c r="V2365" i="21"/>
  <c r="B2365" i="21" s="1"/>
  <c r="R2365" i="21"/>
  <c r="N2365" i="21"/>
  <c r="L2365" i="21"/>
  <c r="V2364" i="21"/>
  <c r="R2364" i="21"/>
  <c r="N2364" i="21"/>
  <c r="B2364" i="21" s="1"/>
  <c r="L2364" i="21"/>
  <c r="V2363" i="21"/>
  <c r="R2363" i="21"/>
  <c r="N2363" i="21"/>
  <c r="L2363" i="21"/>
  <c r="B2363" i="21" s="1"/>
  <c r="V2362" i="21"/>
  <c r="R2362" i="21"/>
  <c r="N2362" i="21"/>
  <c r="L2362" i="21"/>
  <c r="B2362" i="21" s="1"/>
  <c r="V2361" i="21"/>
  <c r="R2361" i="21"/>
  <c r="N2361" i="21"/>
  <c r="L2361" i="21"/>
  <c r="B2361" i="21"/>
  <c r="V2360" i="21"/>
  <c r="R2360" i="21"/>
  <c r="N2360" i="21"/>
  <c r="L2360" i="21"/>
  <c r="V2359" i="21"/>
  <c r="R2359" i="21"/>
  <c r="N2359" i="21"/>
  <c r="L2359" i="21"/>
  <c r="B2359" i="21" s="1"/>
  <c r="V2358" i="21"/>
  <c r="R2358" i="21"/>
  <c r="N2358" i="21"/>
  <c r="L2358" i="21"/>
  <c r="B2358" i="21" s="1"/>
  <c r="V2357" i="21"/>
  <c r="R2357" i="21"/>
  <c r="N2357" i="21"/>
  <c r="L2357" i="21"/>
  <c r="B2357" i="21"/>
  <c r="V2356" i="21"/>
  <c r="R2356" i="21"/>
  <c r="N2356" i="21"/>
  <c r="L2356" i="21"/>
  <c r="V2355" i="21"/>
  <c r="R2355" i="21"/>
  <c r="N2355" i="21"/>
  <c r="L2355" i="21"/>
  <c r="V2354" i="21"/>
  <c r="R2354" i="21"/>
  <c r="N2354" i="21"/>
  <c r="L2354" i="21"/>
  <c r="B2354" i="21" s="1"/>
  <c r="V2353" i="21"/>
  <c r="B2353" i="21" s="1"/>
  <c r="R2353" i="21"/>
  <c r="N2353" i="21"/>
  <c r="L2353" i="21"/>
  <c r="V2352" i="21"/>
  <c r="R2352" i="21"/>
  <c r="N2352" i="21"/>
  <c r="L2352" i="21"/>
  <c r="B2352" i="21" s="1"/>
  <c r="V2351" i="21"/>
  <c r="R2351" i="21"/>
  <c r="N2351" i="21"/>
  <c r="L2351" i="21"/>
  <c r="V2350" i="21"/>
  <c r="R2350" i="21"/>
  <c r="N2350" i="21"/>
  <c r="L2350" i="21"/>
  <c r="B2350" i="21" s="1"/>
  <c r="V2349" i="21"/>
  <c r="B2349" i="21" s="1"/>
  <c r="R2349" i="21"/>
  <c r="N2349" i="21"/>
  <c r="L2349" i="21"/>
  <c r="V2348" i="21"/>
  <c r="R2348" i="21"/>
  <c r="N2348" i="21"/>
  <c r="B2348" i="21" s="1"/>
  <c r="L2348" i="21"/>
  <c r="V2347" i="21"/>
  <c r="R2347" i="21"/>
  <c r="N2347" i="21"/>
  <c r="L2347" i="21"/>
  <c r="B2347" i="21" s="1"/>
  <c r="V2346" i="21"/>
  <c r="R2346" i="21"/>
  <c r="N2346" i="21"/>
  <c r="L2346" i="21"/>
  <c r="B2346" i="21" s="1"/>
  <c r="V2345" i="21"/>
  <c r="R2345" i="21"/>
  <c r="N2345" i="21"/>
  <c r="L2345" i="21"/>
  <c r="B2345" i="21"/>
  <c r="V2344" i="21"/>
  <c r="R2344" i="21"/>
  <c r="N2344" i="21"/>
  <c r="L2344" i="21"/>
  <c r="V2343" i="21"/>
  <c r="R2343" i="21"/>
  <c r="N2343" i="21"/>
  <c r="L2343" i="21"/>
  <c r="B2343" i="21" s="1"/>
  <c r="V2342" i="21"/>
  <c r="R2342" i="21"/>
  <c r="N2342" i="21"/>
  <c r="L2342" i="21"/>
  <c r="B2342" i="21" s="1"/>
  <c r="V2341" i="21"/>
  <c r="R2341" i="21"/>
  <c r="N2341" i="21"/>
  <c r="L2341" i="21"/>
  <c r="B2341" i="21"/>
  <c r="V2340" i="21"/>
  <c r="R2340" i="21"/>
  <c r="N2340" i="21"/>
  <c r="L2340" i="21"/>
  <c r="V2339" i="21"/>
  <c r="R2339" i="21"/>
  <c r="N2339" i="21"/>
  <c r="L2339" i="21"/>
  <c r="V2338" i="21"/>
  <c r="R2338" i="21"/>
  <c r="N2338" i="21"/>
  <c r="L2338" i="21"/>
  <c r="B2338" i="21" s="1"/>
  <c r="V2337" i="21"/>
  <c r="B2337" i="21" s="1"/>
  <c r="R2337" i="21"/>
  <c r="N2337" i="21"/>
  <c r="L2337" i="21"/>
  <c r="V2336" i="21"/>
  <c r="R2336" i="21"/>
  <c r="N2336" i="21"/>
  <c r="B2336" i="21" s="1"/>
  <c r="L2336" i="21"/>
  <c r="V2335" i="21"/>
  <c r="R2335" i="21"/>
  <c r="N2335" i="21"/>
  <c r="L2335" i="21"/>
  <c r="V2334" i="21"/>
  <c r="R2334" i="21"/>
  <c r="N2334" i="21"/>
  <c r="L2334" i="21"/>
  <c r="B2334" i="21" s="1"/>
  <c r="V2333" i="21"/>
  <c r="B2333" i="21" s="1"/>
  <c r="R2333" i="21"/>
  <c r="N2333" i="21"/>
  <c r="L2333" i="21"/>
  <c r="V2332" i="21"/>
  <c r="R2332" i="21"/>
  <c r="N2332" i="21"/>
  <c r="L2332" i="21"/>
  <c r="V2331" i="21"/>
  <c r="R2331" i="21"/>
  <c r="N2331" i="21"/>
  <c r="L2331" i="21"/>
  <c r="B2331" i="21" s="1"/>
  <c r="V2330" i="21"/>
  <c r="R2330" i="21"/>
  <c r="N2330" i="21"/>
  <c r="L2330" i="21"/>
  <c r="B2330" i="21" s="1"/>
  <c r="V2329" i="21"/>
  <c r="R2329" i="21"/>
  <c r="N2329" i="21"/>
  <c r="L2329" i="21"/>
  <c r="B2329" i="21"/>
  <c r="V2328" i="21"/>
  <c r="R2328" i="21"/>
  <c r="N2328" i="21"/>
  <c r="L2328" i="21"/>
  <c r="V2327" i="21"/>
  <c r="R2327" i="21"/>
  <c r="N2327" i="21"/>
  <c r="L2327" i="21"/>
  <c r="B2327" i="21" s="1"/>
  <c r="V2326" i="21"/>
  <c r="R2326" i="21"/>
  <c r="N2326" i="21"/>
  <c r="L2326" i="21"/>
  <c r="B2326" i="21" s="1"/>
  <c r="V2325" i="21"/>
  <c r="R2325" i="21"/>
  <c r="N2325" i="21"/>
  <c r="L2325" i="21"/>
  <c r="B2325" i="21"/>
  <c r="V2324" i="21"/>
  <c r="R2324" i="21"/>
  <c r="N2324" i="21"/>
  <c r="L2324" i="21"/>
  <c r="V2323" i="21"/>
  <c r="R2323" i="21"/>
  <c r="N2323" i="21"/>
  <c r="L2323" i="21"/>
  <c r="V2322" i="21"/>
  <c r="R2322" i="21"/>
  <c r="N2322" i="21"/>
  <c r="L2322" i="21"/>
  <c r="B2322" i="21" s="1"/>
  <c r="V2321" i="21"/>
  <c r="B2321" i="21" s="1"/>
  <c r="R2321" i="21"/>
  <c r="N2321" i="21"/>
  <c r="L2321" i="21"/>
  <c r="V2320" i="21"/>
  <c r="R2320" i="21"/>
  <c r="N2320" i="21"/>
  <c r="L2320" i="21"/>
  <c r="B2320" i="21" s="1"/>
  <c r="V2319" i="21"/>
  <c r="R2319" i="21"/>
  <c r="N2319" i="21"/>
  <c r="L2319" i="21"/>
  <c r="V2318" i="21"/>
  <c r="R2318" i="21"/>
  <c r="N2318" i="21"/>
  <c r="L2318" i="21"/>
  <c r="B2318" i="21" s="1"/>
  <c r="V2317" i="21"/>
  <c r="B2317" i="21" s="1"/>
  <c r="R2317" i="21"/>
  <c r="N2317" i="21"/>
  <c r="L2317" i="21"/>
  <c r="V2316" i="21"/>
  <c r="R2316" i="21"/>
  <c r="N2316" i="21"/>
  <c r="L2316" i="21"/>
  <c r="V2315" i="21"/>
  <c r="R2315" i="21"/>
  <c r="N2315" i="21"/>
  <c r="L2315" i="21"/>
  <c r="B2315" i="21" s="1"/>
  <c r="V2314" i="21"/>
  <c r="R2314" i="21"/>
  <c r="N2314" i="21"/>
  <c r="L2314" i="21"/>
  <c r="B2314" i="21" s="1"/>
  <c r="V2313" i="21"/>
  <c r="R2313" i="21"/>
  <c r="N2313" i="21"/>
  <c r="L2313" i="21"/>
  <c r="B2313" i="21"/>
  <c r="V2312" i="21"/>
  <c r="R2312" i="21"/>
  <c r="N2312" i="21"/>
  <c r="L2312" i="21"/>
  <c r="V2311" i="21"/>
  <c r="R2311" i="21"/>
  <c r="N2311" i="21"/>
  <c r="L2311" i="21"/>
  <c r="B2311" i="21" s="1"/>
  <c r="V2310" i="21"/>
  <c r="R2310" i="21"/>
  <c r="N2310" i="21"/>
  <c r="L2310" i="21"/>
  <c r="B2310" i="21" s="1"/>
  <c r="V2309" i="21"/>
  <c r="R2309" i="21"/>
  <c r="N2309" i="21"/>
  <c r="L2309" i="21"/>
  <c r="B2309" i="21"/>
  <c r="V2308" i="21"/>
  <c r="R2308" i="21"/>
  <c r="N2308" i="21"/>
  <c r="L2308" i="21"/>
  <c r="V2307" i="21"/>
  <c r="R2307" i="21"/>
  <c r="N2307" i="21"/>
  <c r="L2307" i="21"/>
  <c r="V2306" i="21"/>
  <c r="R2306" i="21"/>
  <c r="N2306" i="21"/>
  <c r="L2306" i="21"/>
  <c r="B2306" i="21" s="1"/>
  <c r="V2305" i="21"/>
  <c r="B2305" i="21" s="1"/>
  <c r="R2305" i="21"/>
  <c r="N2305" i="21"/>
  <c r="L2305" i="21"/>
  <c r="V2304" i="21"/>
  <c r="R2304" i="21"/>
  <c r="N2304" i="21"/>
  <c r="L2304" i="21"/>
  <c r="B2304" i="21" s="1"/>
  <c r="V2303" i="21"/>
  <c r="R2303" i="21"/>
  <c r="N2303" i="21"/>
  <c r="L2303" i="21"/>
  <c r="V2302" i="21"/>
  <c r="R2302" i="21"/>
  <c r="N2302" i="21"/>
  <c r="L2302" i="21"/>
  <c r="B2302" i="21" s="1"/>
  <c r="V2301" i="21"/>
  <c r="B2301" i="21" s="1"/>
  <c r="R2301" i="21"/>
  <c r="N2301" i="21"/>
  <c r="L2301" i="21"/>
  <c r="V2300" i="21"/>
  <c r="R2300" i="21"/>
  <c r="N2300" i="21"/>
  <c r="L2300" i="21"/>
  <c r="V2299" i="21"/>
  <c r="R2299" i="21"/>
  <c r="N2299" i="21"/>
  <c r="L2299" i="21"/>
  <c r="B2299" i="21" s="1"/>
  <c r="V2298" i="21"/>
  <c r="R2298" i="21"/>
  <c r="N2298" i="21"/>
  <c r="L2298" i="21"/>
  <c r="B2298" i="21" s="1"/>
  <c r="V2297" i="21"/>
  <c r="R2297" i="21"/>
  <c r="N2297" i="21"/>
  <c r="L2297" i="21"/>
  <c r="B2297" i="21"/>
  <c r="V2296" i="21"/>
  <c r="R2296" i="21"/>
  <c r="N2296" i="21"/>
  <c r="L2296" i="21"/>
  <c r="V2295" i="21"/>
  <c r="R2295" i="21"/>
  <c r="N2295" i="21"/>
  <c r="L2295" i="21"/>
  <c r="B2295" i="21" s="1"/>
  <c r="V2294" i="21"/>
  <c r="R2294" i="21"/>
  <c r="N2294" i="21"/>
  <c r="L2294" i="21"/>
  <c r="B2294" i="21" s="1"/>
  <c r="V2293" i="21"/>
  <c r="R2293" i="21"/>
  <c r="N2293" i="21"/>
  <c r="L2293" i="21"/>
  <c r="B2293" i="21"/>
  <c r="V2292" i="21"/>
  <c r="R2292" i="21"/>
  <c r="N2292" i="21"/>
  <c r="L2292" i="21"/>
  <c r="V2291" i="21"/>
  <c r="R2291" i="21"/>
  <c r="N2291" i="21"/>
  <c r="L2291" i="21"/>
  <c r="V2290" i="21"/>
  <c r="R2290" i="21"/>
  <c r="N2290" i="21"/>
  <c r="L2290" i="21"/>
  <c r="B2290" i="21" s="1"/>
  <c r="V2289" i="21"/>
  <c r="B2289" i="21" s="1"/>
  <c r="R2289" i="21"/>
  <c r="N2289" i="21"/>
  <c r="L2289" i="21"/>
  <c r="V2288" i="21"/>
  <c r="R2288" i="21"/>
  <c r="N2288" i="21"/>
  <c r="L2288" i="21"/>
  <c r="B2288" i="21" s="1"/>
  <c r="V2287" i="21"/>
  <c r="R2287" i="21"/>
  <c r="N2287" i="21"/>
  <c r="L2287" i="21"/>
  <c r="V2286" i="21"/>
  <c r="R2286" i="21"/>
  <c r="N2286" i="21"/>
  <c r="L2286" i="21"/>
  <c r="B2286" i="21" s="1"/>
  <c r="V2285" i="21"/>
  <c r="B2285" i="21" s="1"/>
  <c r="R2285" i="21"/>
  <c r="N2285" i="21"/>
  <c r="L2285" i="21"/>
  <c r="V2284" i="21"/>
  <c r="R2284" i="21"/>
  <c r="N2284" i="21"/>
  <c r="B2284" i="21" s="1"/>
  <c r="L2284" i="21"/>
  <c r="V2283" i="21"/>
  <c r="R2283" i="21"/>
  <c r="N2283" i="21"/>
  <c r="L2283" i="21"/>
  <c r="B2283" i="21" s="1"/>
  <c r="V2282" i="21"/>
  <c r="R2282" i="21"/>
  <c r="N2282" i="21"/>
  <c r="L2282" i="21"/>
  <c r="B2282" i="21" s="1"/>
  <c r="V2281" i="21"/>
  <c r="R2281" i="21"/>
  <c r="N2281" i="21"/>
  <c r="L2281" i="21"/>
  <c r="B2281" i="21"/>
  <c r="V2280" i="21"/>
  <c r="R2280" i="21"/>
  <c r="N2280" i="21"/>
  <c r="B2280" i="21" s="1"/>
  <c r="L2280" i="21"/>
  <c r="V2279" i="21"/>
  <c r="R2279" i="21"/>
  <c r="N2279" i="21"/>
  <c r="L2279" i="21"/>
  <c r="B2279" i="21" s="1"/>
  <c r="V2278" i="21"/>
  <c r="R2278" i="21"/>
  <c r="N2278" i="21"/>
  <c r="L2278" i="21"/>
  <c r="B2278" i="21" s="1"/>
  <c r="V2277" i="21"/>
  <c r="R2277" i="21"/>
  <c r="N2277" i="21"/>
  <c r="L2277" i="21"/>
  <c r="B2277" i="21"/>
  <c r="V2276" i="21"/>
  <c r="R2276" i="21"/>
  <c r="N2276" i="21"/>
  <c r="B2276" i="21" s="1"/>
  <c r="L2276" i="21"/>
  <c r="V2275" i="21"/>
  <c r="R2275" i="21"/>
  <c r="N2275" i="21"/>
  <c r="L2275" i="21"/>
  <c r="V2274" i="21"/>
  <c r="R2274" i="21"/>
  <c r="N2274" i="21"/>
  <c r="L2274" i="21"/>
  <c r="B2274" i="21" s="1"/>
  <c r="V2273" i="21"/>
  <c r="B2273" i="21" s="1"/>
  <c r="R2273" i="21"/>
  <c r="N2273" i="21"/>
  <c r="L2273" i="21"/>
  <c r="V2272" i="21"/>
  <c r="R2272" i="21"/>
  <c r="N2272" i="21"/>
  <c r="L2272" i="21"/>
  <c r="B2272" i="21" s="1"/>
  <c r="V2271" i="21"/>
  <c r="R2271" i="21"/>
  <c r="N2271" i="21"/>
  <c r="L2271" i="21"/>
  <c r="V2270" i="21"/>
  <c r="R2270" i="21"/>
  <c r="N2270" i="21"/>
  <c r="L2270" i="21"/>
  <c r="B2270" i="21" s="1"/>
  <c r="V2269" i="21"/>
  <c r="B2269" i="21" s="1"/>
  <c r="R2269" i="21"/>
  <c r="N2269" i="21"/>
  <c r="L2269" i="21"/>
  <c r="V2268" i="21"/>
  <c r="R2268" i="21"/>
  <c r="N2268" i="21"/>
  <c r="L2268" i="21"/>
  <c r="V2267" i="21"/>
  <c r="R2267" i="21"/>
  <c r="N2267" i="21"/>
  <c r="L2267" i="21"/>
  <c r="B2267" i="21" s="1"/>
  <c r="V2266" i="21"/>
  <c r="R2266" i="21"/>
  <c r="N2266" i="21"/>
  <c r="L2266" i="21"/>
  <c r="B2266" i="21" s="1"/>
  <c r="V2265" i="21"/>
  <c r="R2265" i="21"/>
  <c r="N2265" i="21"/>
  <c r="L2265" i="21"/>
  <c r="B2265" i="21"/>
  <c r="V2264" i="21"/>
  <c r="R2264" i="21"/>
  <c r="N2264" i="21"/>
  <c r="L2264" i="21"/>
  <c r="V2263" i="21"/>
  <c r="R2263" i="21"/>
  <c r="N2263" i="21"/>
  <c r="L2263" i="21"/>
  <c r="B2263" i="21" s="1"/>
  <c r="V2262" i="21"/>
  <c r="R2262" i="21"/>
  <c r="N2262" i="21"/>
  <c r="L2262" i="21"/>
  <c r="B2262" i="21" s="1"/>
  <c r="V2261" i="21"/>
  <c r="R2261" i="21"/>
  <c r="N2261" i="21"/>
  <c r="L2261" i="21"/>
  <c r="B2261" i="21"/>
  <c r="V2260" i="21"/>
  <c r="R2260" i="21"/>
  <c r="N2260" i="21"/>
  <c r="B2260" i="21" s="1"/>
  <c r="L2260" i="21"/>
  <c r="V2259" i="21"/>
  <c r="R2259" i="21"/>
  <c r="N2259" i="21"/>
  <c r="L2259" i="21"/>
  <c r="V2258" i="21"/>
  <c r="R2258" i="21"/>
  <c r="N2258" i="21"/>
  <c r="L2258" i="21"/>
  <c r="B2258" i="21" s="1"/>
  <c r="V2257" i="21"/>
  <c r="B2257" i="21" s="1"/>
  <c r="R2257" i="21"/>
  <c r="N2257" i="21"/>
  <c r="L2257" i="21"/>
  <c r="V2256" i="21"/>
  <c r="R2256" i="21"/>
  <c r="N2256" i="21"/>
  <c r="L2256" i="21"/>
  <c r="B2256" i="21" s="1"/>
  <c r="V2255" i="21"/>
  <c r="R2255" i="21"/>
  <c r="N2255" i="21"/>
  <c r="L2255" i="21"/>
  <c r="V2254" i="21"/>
  <c r="R2254" i="21"/>
  <c r="N2254" i="21"/>
  <c r="L2254" i="21"/>
  <c r="B2254" i="21" s="1"/>
  <c r="V2253" i="21"/>
  <c r="B2253" i="21" s="1"/>
  <c r="R2253" i="21"/>
  <c r="N2253" i="21"/>
  <c r="L2253" i="21"/>
  <c r="V2252" i="21"/>
  <c r="R2252" i="21"/>
  <c r="N2252" i="21"/>
  <c r="L2252" i="21"/>
  <c r="V2251" i="21"/>
  <c r="R2251" i="21"/>
  <c r="N2251" i="21"/>
  <c r="L2251" i="21"/>
  <c r="B2251" i="21" s="1"/>
  <c r="V2250" i="21"/>
  <c r="R2250" i="21"/>
  <c r="N2250" i="21"/>
  <c r="L2250" i="21"/>
  <c r="B2250" i="21" s="1"/>
  <c r="V2249" i="21"/>
  <c r="R2249" i="21"/>
  <c r="N2249" i="21"/>
  <c r="L2249" i="21"/>
  <c r="B2249" i="21"/>
  <c r="V2248" i="21"/>
  <c r="R2248" i="21"/>
  <c r="N2248" i="21"/>
  <c r="B2248" i="21" s="1"/>
  <c r="L2248" i="21"/>
  <c r="V2247" i="21"/>
  <c r="R2247" i="21"/>
  <c r="N2247" i="21"/>
  <c r="L2247" i="21"/>
  <c r="B2247" i="21" s="1"/>
  <c r="V2246" i="21"/>
  <c r="R2246" i="21"/>
  <c r="N2246" i="21"/>
  <c r="L2246" i="21"/>
  <c r="B2246" i="21" s="1"/>
  <c r="V2245" i="21"/>
  <c r="R2245" i="21"/>
  <c r="N2245" i="21"/>
  <c r="L2245" i="21"/>
  <c r="B2245" i="21"/>
  <c r="V2244" i="21"/>
  <c r="R2244" i="21"/>
  <c r="N2244" i="21"/>
  <c r="L2244" i="21"/>
  <c r="V2243" i="21"/>
  <c r="R2243" i="21"/>
  <c r="N2243" i="21"/>
  <c r="L2243" i="21"/>
  <c r="V2242" i="21"/>
  <c r="R2242" i="21"/>
  <c r="N2242" i="21"/>
  <c r="L2242" i="21"/>
  <c r="B2242" i="21" s="1"/>
  <c r="V2241" i="21"/>
  <c r="B2241" i="21" s="1"/>
  <c r="R2241" i="21"/>
  <c r="N2241" i="21"/>
  <c r="L2241" i="21"/>
  <c r="V2240" i="21"/>
  <c r="R2240" i="21"/>
  <c r="N2240" i="21"/>
  <c r="L2240" i="21"/>
  <c r="B2240" i="21" s="1"/>
  <c r="V2239" i="21"/>
  <c r="R2239" i="21"/>
  <c r="N2239" i="21"/>
  <c r="L2239" i="21"/>
  <c r="V2238" i="21"/>
  <c r="R2238" i="21"/>
  <c r="N2238" i="21"/>
  <c r="L2238" i="21"/>
  <c r="B2238" i="21" s="1"/>
  <c r="V2237" i="21"/>
  <c r="B2237" i="21" s="1"/>
  <c r="R2237" i="21"/>
  <c r="N2237" i="21"/>
  <c r="L2237" i="21"/>
  <c r="V2236" i="21"/>
  <c r="R2236" i="21"/>
  <c r="N2236" i="21"/>
  <c r="L2236" i="21"/>
  <c r="V2235" i="21"/>
  <c r="R2235" i="21"/>
  <c r="N2235" i="21"/>
  <c r="L2235" i="21"/>
  <c r="B2235" i="21" s="1"/>
  <c r="V2234" i="21"/>
  <c r="R2234" i="21"/>
  <c r="N2234" i="21"/>
  <c r="L2234" i="21"/>
  <c r="B2234" i="21" s="1"/>
  <c r="V2233" i="21"/>
  <c r="R2233" i="21"/>
  <c r="N2233" i="21"/>
  <c r="L2233" i="21"/>
  <c r="B2233" i="21"/>
  <c r="V2232" i="21"/>
  <c r="R2232" i="21"/>
  <c r="N2232" i="21"/>
  <c r="L2232" i="21"/>
  <c r="V2231" i="21"/>
  <c r="R2231" i="21"/>
  <c r="N2231" i="21"/>
  <c r="L2231" i="21"/>
  <c r="B2231" i="21" s="1"/>
  <c r="V2230" i="21"/>
  <c r="R2230" i="21"/>
  <c r="N2230" i="21"/>
  <c r="L2230" i="21"/>
  <c r="B2230" i="21" s="1"/>
  <c r="V2229" i="21"/>
  <c r="R2229" i="21"/>
  <c r="N2229" i="21"/>
  <c r="L2229" i="21"/>
  <c r="B2229" i="21"/>
  <c r="V2228" i="21"/>
  <c r="R2228" i="21"/>
  <c r="N2228" i="21"/>
  <c r="L2228" i="21"/>
  <c r="V2227" i="21"/>
  <c r="R2227" i="21"/>
  <c r="N2227" i="21"/>
  <c r="L2227" i="21"/>
  <c r="V2226" i="21"/>
  <c r="R2226" i="21"/>
  <c r="N2226" i="21"/>
  <c r="L2226" i="21"/>
  <c r="B2226" i="21"/>
  <c r="V2225" i="21"/>
  <c r="R2225" i="21"/>
  <c r="B2225" i="21" s="1"/>
  <c r="N2225" i="21"/>
  <c r="L2225" i="21"/>
  <c r="V2224" i="21"/>
  <c r="R2224" i="21"/>
  <c r="N2224" i="21"/>
  <c r="L2224" i="21"/>
  <c r="B2224" i="21" s="1"/>
  <c r="V2223" i="21"/>
  <c r="R2223" i="21"/>
  <c r="N2223" i="21"/>
  <c r="L2223" i="21"/>
  <c r="B2223" i="21" s="1"/>
  <c r="V2220" i="21"/>
  <c r="R2220" i="21"/>
  <c r="N2220" i="21"/>
  <c r="L2220" i="21"/>
  <c r="B2220" i="21"/>
  <c r="V2219" i="21"/>
  <c r="R2219" i="21"/>
  <c r="N2219" i="21"/>
  <c r="L2219" i="21"/>
  <c r="B2219" i="21"/>
  <c r="V2218" i="21"/>
  <c r="R2218" i="21"/>
  <c r="B2218" i="21" s="1"/>
  <c r="N2218" i="21"/>
  <c r="L2218" i="21"/>
  <c r="V2217" i="21"/>
  <c r="R2217" i="21"/>
  <c r="N2217" i="21"/>
  <c r="L2217" i="21"/>
  <c r="V2216" i="21"/>
  <c r="R2216" i="21"/>
  <c r="N2216" i="21"/>
  <c r="L2216" i="21"/>
  <c r="B2216" i="21"/>
  <c r="V2215" i="21"/>
  <c r="R2215" i="21"/>
  <c r="N2215" i="21"/>
  <c r="L2215" i="21"/>
  <c r="B2215" i="21"/>
  <c r="V2214" i="21"/>
  <c r="R2214" i="21"/>
  <c r="B2214" i="21" s="1"/>
  <c r="N2214" i="21"/>
  <c r="L2214" i="21"/>
  <c r="V2213" i="21"/>
  <c r="R2213" i="21"/>
  <c r="N2213" i="21"/>
  <c r="L2213" i="21"/>
  <c r="V2212" i="21"/>
  <c r="R2212" i="21"/>
  <c r="N2212" i="21"/>
  <c r="L2212" i="21"/>
  <c r="B2212" i="21"/>
  <c r="V2211" i="21"/>
  <c r="R2211" i="21"/>
  <c r="N2211" i="21"/>
  <c r="L2211" i="21"/>
  <c r="B2211" i="21"/>
  <c r="V2210" i="21"/>
  <c r="R2210" i="21"/>
  <c r="B2210" i="21" s="1"/>
  <c r="N2210" i="21"/>
  <c r="L2210" i="21"/>
  <c r="V2209" i="21"/>
  <c r="R2209" i="21"/>
  <c r="N2209" i="21"/>
  <c r="L2209" i="21"/>
  <c r="V2208" i="21"/>
  <c r="R2208" i="21"/>
  <c r="N2208" i="21"/>
  <c r="B2208" i="21" s="1"/>
  <c r="L2208" i="21"/>
  <c r="V2207" i="21"/>
  <c r="R2207" i="21"/>
  <c r="N2207" i="21"/>
  <c r="L2207" i="21"/>
  <c r="B2207" i="21"/>
  <c r="V2206" i="21"/>
  <c r="R2206" i="21"/>
  <c r="B2206" i="21" s="1"/>
  <c r="N2206" i="21"/>
  <c r="L2206" i="21"/>
  <c r="V2205" i="21"/>
  <c r="R2205" i="21"/>
  <c r="N2205" i="21"/>
  <c r="L2205" i="21"/>
  <c r="B2205" i="21" s="1"/>
  <c r="V2204" i="21"/>
  <c r="R2204" i="21"/>
  <c r="N2204" i="21"/>
  <c r="L2204" i="21"/>
  <c r="B2204" i="21"/>
  <c r="V2203" i="21"/>
  <c r="R2203" i="21"/>
  <c r="N2203" i="21"/>
  <c r="L2203" i="21"/>
  <c r="B2203" i="21" s="1"/>
  <c r="V2202" i="21"/>
  <c r="R2202" i="21"/>
  <c r="B2202" i="21" s="1"/>
  <c r="N2202" i="21"/>
  <c r="L2202" i="21"/>
  <c r="V2201" i="21"/>
  <c r="R2201" i="21"/>
  <c r="N2201" i="21"/>
  <c r="L2201" i="21"/>
  <c r="B2201" i="21" s="1"/>
  <c r="V2200" i="21"/>
  <c r="R2200" i="21"/>
  <c r="N2200" i="21"/>
  <c r="L2200" i="21"/>
  <c r="B2200" i="21"/>
  <c r="V2199" i="21"/>
  <c r="R2199" i="21"/>
  <c r="N2199" i="21"/>
  <c r="L2199" i="21"/>
  <c r="B2199" i="21" s="1"/>
  <c r="V2198" i="21"/>
  <c r="R2198" i="21"/>
  <c r="B2198" i="21" s="1"/>
  <c r="N2198" i="21"/>
  <c r="L2198" i="21"/>
  <c r="V2197" i="21"/>
  <c r="R2197" i="21"/>
  <c r="N2197" i="21"/>
  <c r="L2197" i="21"/>
  <c r="B2197" i="21" s="1"/>
  <c r="V2196" i="21"/>
  <c r="R2196" i="21"/>
  <c r="N2196" i="21"/>
  <c r="B2196" i="21" s="1"/>
  <c r="L2196" i="21"/>
  <c r="V2195" i="21"/>
  <c r="R2195" i="21"/>
  <c r="N2195" i="21"/>
  <c r="L2195" i="21"/>
  <c r="B2195" i="21" s="1"/>
  <c r="V2194" i="21"/>
  <c r="R2194" i="21"/>
  <c r="N2194" i="21"/>
  <c r="L2194" i="21"/>
  <c r="V2193" i="21"/>
  <c r="R2193" i="21"/>
  <c r="N2193" i="21"/>
  <c r="L2193" i="21"/>
  <c r="B2193" i="21" s="1"/>
  <c r="V2192" i="21"/>
  <c r="R2192" i="21"/>
  <c r="N2192" i="21"/>
  <c r="B2192" i="21" s="1"/>
  <c r="L2192" i="21"/>
  <c r="V2191" i="21"/>
  <c r="R2191" i="21"/>
  <c r="N2191" i="21"/>
  <c r="L2191" i="21"/>
  <c r="B2191" i="21" s="1"/>
  <c r="V2190" i="21"/>
  <c r="R2190" i="21"/>
  <c r="N2190" i="21"/>
  <c r="L2190" i="21"/>
  <c r="V2189" i="21"/>
  <c r="R2189" i="21"/>
  <c r="N2189" i="21"/>
  <c r="L2189" i="21"/>
  <c r="B2189" i="21" s="1"/>
  <c r="V2188" i="21"/>
  <c r="R2188" i="21"/>
  <c r="N2188" i="21"/>
  <c r="L2188" i="21"/>
  <c r="B2188" i="21"/>
  <c r="V2187" i="21"/>
  <c r="R2187" i="21"/>
  <c r="N2187" i="21"/>
  <c r="L2187" i="21"/>
  <c r="B2187" i="21" s="1"/>
  <c r="V2186" i="21"/>
  <c r="R2186" i="21"/>
  <c r="N2186" i="21"/>
  <c r="L2186" i="21"/>
  <c r="V2185" i="21"/>
  <c r="R2185" i="21"/>
  <c r="N2185" i="21"/>
  <c r="L2185" i="21"/>
  <c r="V2184" i="21"/>
  <c r="R2184" i="21"/>
  <c r="N2184" i="21"/>
  <c r="L2184" i="21"/>
  <c r="B2184" i="21"/>
  <c r="V2183" i="21"/>
  <c r="R2183" i="21"/>
  <c r="N2183" i="21"/>
  <c r="B2183" i="21" s="1"/>
  <c r="L2183" i="21"/>
  <c r="V2182" i="21"/>
  <c r="R2182" i="21"/>
  <c r="N2182" i="21"/>
  <c r="L2182" i="21"/>
  <c r="B2182" i="21" s="1"/>
  <c r="V2181" i="21"/>
  <c r="R2181" i="21"/>
  <c r="N2181" i="21"/>
  <c r="L2181" i="21"/>
  <c r="B2181" i="21" s="1"/>
  <c r="V2180" i="21"/>
  <c r="R2180" i="21"/>
  <c r="N2180" i="21"/>
  <c r="B2180" i="21" s="1"/>
  <c r="L2180" i="21"/>
  <c r="V2179" i="21"/>
  <c r="R2179" i="21"/>
  <c r="N2179" i="21"/>
  <c r="L2179" i="21"/>
  <c r="B2179" i="21"/>
  <c r="V2178" i="21"/>
  <c r="R2178" i="21"/>
  <c r="N2178" i="21"/>
  <c r="L2178" i="21"/>
  <c r="V2177" i="21"/>
  <c r="R2177" i="21"/>
  <c r="N2177" i="21"/>
  <c r="L2177" i="21"/>
  <c r="B2177" i="21" s="1"/>
  <c r="V2176" i="21"/>
  <c r="R2176" i="21"/>
  <c r="N2176" i="21"/>
  <c r="B2176" i="21" s="1"/>
  <c r="L2176" i="21"/>
  <c r="V2175" i="21"/>
  <c r="R2175" i="21"/>
  <c r="N2175" i="21"/>
  <c r="L2175" i="21"/>
  <c r="B2175" i="21" s="1"/>
  <c r="V2174" i="21"/>
  <c r="R2174" i="21"/>
  <c r="B2174" i="21" s="1"/>
  <c r="N2174" i="21"/>
  <c r="L2174" i="21"/>
  <c r="V2173" i="21"/>
  <c r="R2173" i="21"/>
  <c r="N2173" i="21"/>
  <c r="L2173" i="21"/>
  <c r="B2173" i="21" s="1"/>
  <c r="V2172" i="21"/>
  <c r="R2172" i="21"/>
  <c r="N2172" i="21"/>
  <c r="B2172" i="21" s="1"/>
  <c r="L2172" i="21"/>
  <c r="V2171" i="21"/>
  <c r="R2171" i="21"/>
  <c r="N2171" i="21"/>
  <c r="L2171" i="21"/>
  <c r="B2171" i="21" s="1"/>
  <c r="V2170" i="21"/>
  <c r="R2170" i="21"/>
  <c r="B2170" i="21" s="1"/>
  <c r="N2170" i="21"/>
  <c r="L2170" i="21"/>
  <c r="V2169" i="21"/>
  <c r="R2169" i="21"/>
  <c r="N2169" i="21"/>
  <c r="L2169" i="21"/>
  <c r="V2168" i="21"/>
  <c r="R2168" i="21"/>
  <c r="N2168" i="21"/>
  <c r="L2168" i="21"/>
  <c r="B2168" i="21"/>
  <c r="V2167" i="21"/>
  <c r="R2167" i="21"/>
  <c r="N2167" i="21"/>
  <c r="L2167" i="21"/>
  <c r="B2167" i="21" s="1"/>
  <c r="V2166" i="21"/>
  <c r="R2166" i="21"/>
  <c r="B2166" i="21" s="1"/>
  <c r="N2166" i="21"/>
  <c r="L2166" i="21"/>
  <c r="V2165" i="21"/>
  <c r="R2165" i="21"/>
  <c r="N2165" i="21"/>
  <c r="L2165" i="21"/>
  <c r="V2164" i="21"/>
  <c r="R2164" i="21"/>
  <c r="N2164" i="21"/>
  <c r="L2164" i="21"/>
  <c r="B2164" i="21"/>
  <c r="V2163" i="21"/>
  <c r="R2163" i="21"/>
  <c r="N2163" i="21"/>
  <c r="L2163" i="21"/>
  <c r="B2163" i="21" s="1"/>
  <c r="V2162" i="21"/>
  <c r="R2162" i="21"/>
  <c r="B2162" i="21" s="1"/>
  <c r="N2162" i="21"/>
  <c r="L2162" i="21"/>
  <c r="V2161" i="21"/>
  <c r="R2161" i="21"/>
  <c r="N2161" i="21"/>
  <c r="L2161" i="21"/>
  <c r="V2160" i="21"/>
  <c r="R2160" i="21"/>
  <c r="N2160" i="21"/>
  <c r="L2160" i="21"/>
  <c r="B2160" i="21"/>
  <c r="V2159" i="21"/>
  <c r="R2159" i="21"/>
  <c r="N2159" i="21"/>
  <c r="L2159" i="21"/>
  <c r="B2159" i="21" s="1"/>
  <c r="V2158" i="21"/>
  <c r="R2158" i="21"/>
  <c r="B2158" i="21" s="1"/>
  <c r="N2158" i="21"/>
  <c r="L2158" i="21"/>
  <c r="V2157" i="21"/>
  <c r="R2157" i="21"/>
  <c r="N2157" i="21"/>
  <c r="L2157" i="21"/>
  <c r="B2157" i="21" s="1"/>
  <c r="V2156" i="21"/>
  <c r="R2156" i="21"/>
  <c r="N2156" i="21"/>
  <c r="B2156" i="21" s="1"/>
  <c r="L2156" i="21"/>
  <c r="V2155" i="21"/>
  <c r="R2155" i="21"/>
  <c r="N2155" i="21"/>
  <c r="L2155" i="21"/>
  <c r="B2155" i="21" s="1"/>
  <c r="V2154" i="21"/>
  <c r="R2154" i="21"/>
  <c r="B2154" i="21" s="1"/>
  <c r="N2154" i="21"/>
  <c r="L2154" i="21"/>
  <c r="V2153" i="21"/>
  <c r="R2153" i="21"/>
  <c r="N2153" i="21"/>
  <c r="L2153" i="21"/>
  <c r="V2152" i="21"/>
  <c r="R2152" i="21"/>
  <c r="N2152" i="21"/>
  <c r="L2152" i="21"/>
  <c r="B2152" i="21"/>
  <c r="V2151" i="21"/>
  <c r="R2151" i="21"/>
  <c r="N2151" i="21"/>
  <c r="L2151" i="21"/>
  <c r="B2151" i="21"/>
  <c r="V2150" i="21"/>
  <c r="R2150" i="21"/>
  <c r="N2150" i="21"/>
  <c r="L2150" i="21"/>
  <c r="B2150" i="21" s="1"/>
  <c r="V2149" i="21"/>
  <c r="R2149" i="21"/>
  <c r="N2149" i="21"/>
  <c r="L2149" i="21"/>
  <c r="B2149" i="21" s="1"/>
  <c r="V2148" i="21"/>
  <c r="R2148" i="21"/>
  <c r="N2148" i="21"/>
  <c r="B2148" i="21" s="1"/>
  <c r="L2148" i="21"/>
  <c r="V2147" i="21"/>
  <c r="R2147" i="21"/>
  <c r="N2147" i="21"/>
  <c r="L2147" i="21"/>
  <c r="B2147" i="21"/>
  <c r="V2146" i="21"/>
  <c r="R2146" i="21"/>
  <c r="B2146" i="21" s="1"/>
  <c r="N2146" i="21"/>
  <c r="L2146" i="21"/>
  <c r="V2145" i="21"/>
  <c r="R2145" i="21"/>
  <c r="N2145" i="21"/>
  <c r="L2145" i="21"/>
  <c r="B2145" i="21" s="1"/>
  <c r="V2144" i="21"/>
  <c r="R2144" i="21"/>
  <c r="N2144" i="21"/>
  <c r="B2144" i="21" s="1"/>
  <c r="L2144" i="21"/>
  <c r="V2143" i="21"/>
  <c r="R2143" i="21"/>
  <c r="N2143" i="21"/>
  <c r="L2143" i="21"/>
  <c r="B2143" i="21"/>
  <c r="V2142" i="21"/>
  <c r="R2142" i="21"/>
  <c r="B2142" i="21" s="1"/>
  <c r="N2142" i="21"/>
  <c r="L2142" i="21"/>
  <c r="V2141" i="21"/>
  <c r="R2141" i="21"/>
  <c r="N2141" i="21"/>
  <c r="L2141" i="21"/>
  <c r="V2140" i="21"/>
  <c r="R2140" i="21"/>
  <c r="N2140" i="21"/>
  <c r="B2140" i="21" s="1"/>
  <c r="L2140" i="21"/>
  <c r="V2139" i="21"/>
  <c r="R2139" i="21"/>
  <c r="N2139" i="21"/>
  <c r="L2139" i="21"/>
  <c r="B2139" i="21"/>
  <c r="V2138" i="21"/>
  <c r="R2138" i="21"/>
  <c r="N2138" i="21"/>
  <c r="L2138" i="21"/>
  <c r="V2137" i="21"/>
  <c r="R2137" i="21"/>
  <c r="N2137" i="21"/>
  <c r="L2137" i="21"/>
  <c r="V2136" i="21"/>
  <c r="R2136" i="21"/>
  <c r="N2136" i="21"/>
  <c r="B2136" i="21" s="1"/>
  <c r="L2136" i="21"/>
  <c r="V2135" i="21"/>
  <c r="R2135" i="21"/>
  <c r="N2135" i="21"/>
  <c r="L2135" i="21"/>
  <c r="B2135" i="21"/>
  <c r="V2134" i="21"/>
  <c r="R2134" i="21"/>
  <c r="N2134" i="21"/>
  <c r="L2134" i="21"/>
  <c r="V2133" i="21"/>
  <c r="R2133" i="21"/>
  <c r="N2133" i="21"/>
  <c r="L2133" i="21"/>
  <c r="B2133" i="21" s="1"/>
  <c r="V2132" i="21"/>
  <c r="R2132" i="21"/>
  <c r="N2132" i="21"/>
  <c r="L2132" i="21"/>
  <c r="B2132" i="21"/>
  <c r="V2131" i="21"/>
  <c r="R2131" i="21"/>
  <c r="N2131" i="21"/>
  <c r="L2131" i="21"/>
  <c r="B2131" i="21"/>
  <c r="V2130" i="21"/>
  <c r="R2130" i="21"/>
  <c r="N2130" i="21"/>
  <c r="L2130" i="21"/>
  <c r="V2129" i="21"/>
  <c r="R2129" i="21"/>
  <c r="N2129" i="21"/>
  <c r="L2129" i="21"/>
  <c r="V2128" i="21"/>
  <c r="R2128" i="21"/>
  <c r="N2128" i="21"/>
  <c r="B2128" i="21" s="1"/>
  <c r="L2128" i="21"/>
  <c r="V2127" i="21"/>
  <c r="R2127" i="21"/>
  <c r="N2127" i="21"/>
  <c r="L2127" i="21"/>
  <c r="B2127" i="21"/>
  <c r="V2126" i="21"/>
  <c r="R2126" i="21"/>
  <c r="N2126" i="21"/>
  <c r="L2126" i="21"/>
  <c r="V2125" i="21"/>
  <c r="R2125" i="21"/>
  <c r="N2125" i="21"/>
  <c r="L2125" i="21"/>
  <c r="B2125" i="21" s="1"/>
  <c r="V2124" i="21"/>
  <c r="R2124" i="21"/>
  <c r="N2124" i="21"/>
  <c r="L2124" i="21"/>
  <c r="B2124" i="21"/>
  <c r="V2123" i="21"/>
  <c r="R2123" i="21"/>
  <c r="N2123" i="21"/>
  <c r="L2123" i="21"/>
  <c r="B2123" i="21"/>
  <c r="V2122" i="21"/>
  <c r="R2122" i="21"/>
  <c r="N2122" i="21"/>
  <c r="L2122" i="21"/>
  <c r="B2122" i="21" s="1"/>
  <c r="V2121" i="21"/>
  <c r="R2121" i="21"/>
  <c r="N2121" i="21"/>
  <c r="L2121" i="21"/>
  <c r="V2120" i="21"/>
  <c r="R2120" i="21"/>
  <c r="N2120" i="21"/>
  <c r="L2120" i="21"/>
  <c r="B2120" i="21"/>
  <c r="V2119" i="21"/>
  <c r="R2119" i="21"/>
  <c r="N2119" i="21"/>
  <c r="L2119" i="21"/>
  <c r="B2119" i="21"/>
  <c r="V2118" i="21"/>
  <c r="R2118" i="21"/>
  <c r="N2118" i="21"/>
  <c r="L2118" i="21"/>
  <c r="V2117" i="21"/>
  <c r="R2117" i="21"/>
  <c r="N2117" i="21"/>
  <c r="L2117" i="21"/>
  <c r="B2117" i="21" s="1"/>
  <c r="V2116" i="21"/>
  <c r="R2116" i="21"/>
  <c r="N2116" i="21"/>
  <c r="B2116" i="21" s="1"/>
  <c r="L2116" i="21"/>
  <c r="V2115" i="21"/>
  <c r="R2115" i="21"/>
  <c r="N2115" i="21"/>
  <c r="L2115" i="21"/>
  <c r="B2115" i="21"/>
  <c r="V2114" i="21"/>
  <c r="R2114" i="21"/>
  <c r="N2114" i="21"/>
  <c r="L2114" i="21"/>
  <c r="B2114" i="21" s="1"/>
  <c r="V2113" i="21"/>
  <c r="R2113" i="21"/>
  <c r="N2113" i="21"/>
  <c r="L2113" i="21"/>
  <c r="B2113" i="21" s="1"/>
  <c r="V2112" i="21"/>
  <c r="R2112" i="21"/>
  <c r="N2112" i="21"/>
  <c r="B2112" i="21" s="1"/>
  <c r="L2112" i="21"/>
  <c r="V2111" i="21"/>
  <c r="R2111" i="21"/>
  <c r="N2111" i="21"/>
  <c r="L2111" i="21"/>
  <c r="B2111" i="21" s="1"/>
  <c r="V2110" i="21"/>
  <c r="R2110" i="21"/>
  <c r="B2110" i="21" s="1"/>
  <c r="N2110" i="21"/>
  <c r="L2110" i="21"/>
  <c r="V2109" i="21"/>
  <c r="R2109" i="21"/>
  <c r="N2109" i="21"/>
  <c r="L2109" i="21"/>
  <c r="V2108" i="21"/>
  <c r="R2108" i="21"/>
  <c r="N2108" i="21"/>
  <c r="L2108" i="21"/>
  <c r="B2108" i="21"/>
  <c r="V2107" i="21"/>
  <c r="R2107" i="21"/>
  <c r="N2107" i="21"/>
  <c r="L2107" i="21"/>
  <c r="B2107" i="21" s="1"/>
  <c r="V2106" i="21"/>
  <c r="R2106" i="21"/>
  <c r="N2106" i="21"/>
  <c r="L2106" i="21"/>
  <c r="V2105" i="21"/>
  <c r="R2105" i="21"/>
  <c r="N2105" i="21"/>
  <c r="L2105" i="21"/>
  <c r="V2104" i="21"/>
  <c r="R2104" i="21"/>
  <c r="N2104" i="21"/>
  <c r="L2104" i="21"/>
  <c r="B2104" i="21"/>
  <c r="V2103" i="21"/>
  <c r="R2103" i="21"/>
  <c r="N2103" i="21"/>
  <c r="L2103" i="21"/>
  <c r="B2103" i="21"/>
  <c r="V2102" i="21"/>
  <c r="R2102" i="21"/>
  <c r="N2102" i="21"/>
  <c r="L2102" i="21"/>
  <c r="B2102" i="21" s="1"/>
  <c r="V2101" i="21"/>
  <c r="R2101" i="21"/>
  <c r="N2101" i="21"/>
  <c r="L2101" i="21"/>
  <c r="B2101" i="21" s="1"/>
  <c r="V2100" i="21"/>
  <c r="R2100" i="21"/>
  <c r="N2100" i="21"/>
  <c r="L2100" i="21"/>
  <c r="B2100" i="21"/>
  <c r="V2099" i="21"/>
  <c r="R2099" i="21"/>
  <c r="N2099" i="21"/>
  <c r="L2099" i="21"/>
  <c r="B2099" i="21"/>
  <c r="V2098" i="21"/>
  <c r="R2098" i="21"/>
  <c r="B2098" i="21" s="1"/>
  <c r="N2098" i="21"/>
  <c r="L2098" i="21"/>
  <c r="V2097" i="21"/>
  <c r="R2097" i="21"/>
  <c r="N2097" i="21"/>
  <c r="L2097" i="21"/>
  <c r="V2096" i="21"/>
  <c r="R2096" i="21"/>
  <c r="N2096" i="21"/>
  <c r="L2096" i="21"/>
  <c r="B2096" i="21"/>
  <c r="V2095" i="21"/>
  <c r="R2095" i="21"/>
  <c r="N2095" i="21"/>
  <c r="L2095" i="21"/>
  <c r="B2095" i="21" s="1"/>
  <c r="V2094" i="21"/>
  <c r="R2094" i="21"/>
  <c r="B2094" i="21" s="1"/>
  <c r="N2094" i="21"/>
  <c r="L2094" i="21"/>
  <c r="V2093" i="21"/>
  <c r="R2093" i="21"/>
  <c r="N2093" i="21"/>
  <c r="L2093" i="21"/>
  <c r="V2092" i="21"/>
  <c r="R2092" i="21"/>
  <c r="N2092" i="21"/>
  <c r="B2092" i="21" s="1"/>
  <c r="L2092" i="21"/>
  <c r="V2091" i="21"/>
  <c r="R2091" i="21"/>
  <c r="N2091" i="21"/>
  <c r="L2091" i="21"/>
  <c r="B2091" i="21"/>
  <c r="V2090" i="21"/>
  <c r="R2090" i="21"/>
  <c r="B2090" i="21" s="1"/>
  <c r="N2090" i="21"/>
  <c r="L2090" i="21"/>
  <c r="V2089" i="21"/>
  <c r="R2089" i="21"/>
  <c r="N2089" i="21"/>
  <c r="L2089" i="21"/>
  <c r="B2089" i="21" s="1"/>
  <c r="V2088" i="21"/>
  <c r="R2088" i="21"/>
  <c r="N2088" i="21"/>
  <c r="L2088" i="21"/>
  <c r="B2088" i="21"/>
  <c r="V2087" i="21"/>
  <c r="R2087" i="21"/>
  <c r="N2087" i="21"/>
  <c r="L2087" i="21"/>
  <c r="B2087" i="21"/>
  <c r="V2086" i="21"/>
  <c r="R2086" i="21"/>
  <c r="N2086" i="21"/>
  <c r="L2086" i="21"/>
  <c r="B2086" i="21" s="1"/>
  <c r="V2085" i="21"/>
  <c r="R2085" i="21"/>
  <c r="N2085" i="21"/>
  <c r="L2085" i="21"/>
  <c r="V2084" i="21"/>
  <c r="R2084" i="21"/>
  <c r="N2084" i="21"/>
  <c r="L2084" i="21"/>
  <c r="B2084" i="21"/>
  <c r="V2083" i="21"/>
  <c r="R2083" i="21"/>
  <c r="N2083" i="21"/>
  <c r="L2083" i="21"/>
  <c r="V2082" i="21"/>
  <c r="R2082" i="21"/>
  <c r="N2082" i="21"/>
  <c r="L2082" i="21"/>
  <c r="B2082" i="21" s="1"/>
  <c r="V2081" i="21"/>
  <c r="R2081" i="21"/>
  <c r="N2081" i="21"/>
  <c r="L2081" i="21"/>
  <c r="B2081" i="21" s="1"/>
  <c r="V2080" i="21"/>
  <c r="R2080" i="21"/>
  <c r="N2080" i="21"/>
  <c r="L2080" i="21"/>
  <c r="B2080" i="21"/>
  <c r="V2079" i="21"/>
  <c r="R2079" i="21"/>
  <c r="N2079" i="21"/>
  <c r="L2079" i="21"/>
  <c r="V2078" i="21"/>
  <c r="R2078" i="21"/>
  <c r="N2078" i="21"/>
  <c r="L2078" i="21"/>
  <c r="B2078" i="21"/>
  <c r="V2077" i="21"/>
  <c r="R2077" i="21"/>
  <c r="N2077" i="21"/>
  <c r="L2077" i="21"/>
  <c r="B2077" i="21" s="1"/>
  <c r="V2076" i="21"/>
  <c r="R2076" i="21"/>
  <c r="B2076" i="21" s="1"/>
  <c r="N2076" i="21"/>
  <c r="L2076" i="21"/>
  <c r="V2075" i="21"/>
  <c r="R2075" i="21"/>
  <c r="N2075" i="21"/>
  <c r="L2075" i="21"/>
  <c r="B2075" i="21" s="1"/>
  <c r="V2074" i="21"/>
  <c r="R2074" i="21"/>
  <c r="N2074" i="21"/>
  <c r="L2074" i="21"/>
  <c r="B2074" i="21" s="1"/>
  <c r="V2073" i="21"/>
  <c r="R2073" i="21"/>
  <c r="N2073" i="21"/>
  <c r="B2073" i="21" s="1"/>
  <c r="L2073" i="21"/>
  <c r="V2072" i="21"/>
  <c r="R2072" i="21"/>
  <c r="N2072" i="21"/>
  <c r="L2072" i="21"/>
  <c r="B2072" i="21"/>
  <c r="V2071" i="21"/>
  <c r="R2071" i="21"/>
  <c r="N2071" i="21"/>
  <c r="L2071" i="21"/>
  <c r="V2070" i="21"/>
  <c r="R2070" i="21"/>
  <c r="N2070" i="21"/>
  <c r="B2070" i="21" s="1"/>
  <c r="L2070" i="21"/>
  <c r="V2069" i="21"/>
  <c r="R2069" i="21"/>
  <c r="N2069" i="21"/>
  <c r="L2069" i="21"/>
  <c r="B2069" i="21"/>
  <c r="V2068" i="21"/>
  <c r="R2068" i="21"/>
  <c r="B2068" i="21" s="1"/>
  <c r="N2068" i="21"/>
  <c r="L2068" i="21"/>
  <c r="V2067" i="21"/>
  <c r="R2067" i="21"/>
  <c r="N2067" i="21"/>
  <c r="L2067" i="21"/>
  <c r="V2066" i="21"/>
  <c r="R2066" i="21"/>
  <c r="N2066" i="21"/>
  <c r="L2066" i="21"/>
  <c r="B2066" i="21"/>
  <c r="V2065" i="21"/>
  <c r="R2065" i="21"/>
  <c r="N2065" i="21"/>
  <c r="L2065" i="21"/>
  <c r="B2065" i="21" s="1"/>
  <c r="V2064" i="21"/>
  <c r="R2064" i="21"/>
  <c r="B2064" i="21" s="1"/>
  <c r="N2064" i="21"/>
  <c r="L2064" i="21"/>
  <c r="V2063" i="21"/>
  <c r="R2063" i="21"/>
  <c r="N2063" i="21"/>
  <c r="L2063" i="21"/>
  <c r="B2063" i="21" s="1"/>
  <c r="V2062" i="21"/>
  <c r="R2062" i="21"/>
  <c r="N2062" i="21"/>
  <c r="L2062" i="21"/>
  <c r="B2062" i="21" s="1"/>
  <c r="V2061" i="21"/>
  <c r="R2061" i="21"/>
  <c r="N2061" i="21"/>
  <c r="L2061" i="21"/>
  <c r="B2061" i="21" s="1"/>
  <c r="V2060" i="21"/>
  <c r="R2060" i="21"/>
  <c r="N2060" i="21"/>
  <c r="L2060" i="21"/>
  <c r="B2060" i="21"/>
  <c r="V2059" i="21"/>
  <c r="R2059" i="21"/>
  <c r="N2059" i="21"/>
  <c r="L2059" i="21"/>
  <c r="V2058" i="21"/>
  <c r="R2058" i="21"/>
  <c r="N2058" i="21"/>
  <c r="L2058" i="21"/>
  <c r="B2058" i="21" s="1"/>
  <c r="V2057" i="21"/>
  <c r="R2057" i="21"/>
  <c r="N2057" i="21"/>
  <c r="L2057" i="21"/>
  <c r="B2057" i="21"/>
  <c r="V2056" i="21"/>
  <c r="R2056" i="21"/>
  <c r="B2056" i="21" s="1"/>
  <c r="N2056" i="21"/>
  <c r="L2056" i="21"/>
  <c r="V2055" i="21"/>
  <c r="R2055" i="21"/>
  <c r="N2055" i="21"/>
  <c r="L2055" i="21"/>
  <c r="V2054" i="21"/>
  <c r="R2054" i="21"/>
  <c r="N2054" i="21"/>
  <c r="L2054" i="21"/>
  <c r="B2054" i="21" s="1"/>
  <c r="V2053" i="21"/>
  <c r="R2053" i="21"/>
  <c r="N2053" i="21"/>
  <c r="L2053" i="21"/>
  <c r="B2053" i="21" s="1"/>
  <c r="V2052" i="21"/>
  <c r="R2052" i="21"/>
  <c r="N2052" i="21"/>
  <c r="L2052" i="21"/>
  <c r="B2052" i="21"/>
  <c r="V2051" i="21"/>
  <c r="R2051" i="21"/>
  <c r="N2051" i="21"/>
  <c r="L2051" i="21"/>
  <c r="B2051" i="21" s="1"/>
  <c r="V2050" i="21"/>
  <c r="R2050" i="21"/>
  <c r="N2050" i="21"/>
  <c r="L2050" i="21"/>
  <c r="B2050" i="21" s="1"/>
  <c r="V2049" i="21"/>
  <c r="R2049" i="21"/>
  <c r="N2049" i="21"/>
  <c r="L2049" i="21"/>
  <c r="B2049" i="21" s="1"/>
  <c r="V2048" i="21"/>
  <c r="R2048" i="21"/>
  <c r="N2048" i="21"/>
  <c r="L2048" i="21"/>
  <c r="B2048" i="21"/>
  <c r="V2047" i="21"/>
  <c r="R2047" i="21"/>
  <c r="N2047" i="21"/>
  <c r="L2047" i="21"/>
  <c r="V2046" i="21"/>
  <c r="R2046" i="21"/>
  <c r="N2046" i="21"/>
  <c r="L2046" i="21"/>
  <c r="B2046" i="21"/>
  <c r="V2045" i="21"/>
  <c r="R2045" i="21"/>
  <c r="N2045" i="21"/>
  <c r="L2045" i="21"/>
  <c r="B2045" i="21"/>
  <c r="V2044" i="21"/>
  <c r="R2044" i="21"/>
  <c r="B2044" i="21" s="1"/>
  <c r="N2044" i="21"/>
  <c r="L2044" i="21"/>
  <c r="V2043" i="21"/>
  <c r="R2043" i="21"/>
  <c r="N2043" i="21"/>
  <c r="L2043" i="21"/>
  <c r="B2043" i="21" s="1"/>
  <c r="V2042" i="21"/>
  <c r="R2042" i="21"/>
  <c r="N2042" i="21"/>
  <c r="L2042" i="21"/>
  <c r="B2042" i="21" s="1"/>
  <c r="V2041" i="21"/>
  <c r="R2041" i="21"/>
  <c r="N2041" i="21"/>
  <c r="B2041" i="21" s="1"/>
  <c r="L2041" i="21"/>
  <c r="V2040" i="21"/>
  <c r="R2040" i="21"/>
  <c r="N2040" i="21"/>
  <c r="L2040" i="21"/>
  <c r="B2040" i="21"/>
  <c r="V2039" i="21"/>
  <c r="R2039" i="21"/>
  <c r="N2039" i="21"/>
  <c r="L2039" i="21"/>
  <c r="V2038" i="21"/>
  <c r="R2038" i="21"/>
  <c r="N2038" i="21"/>
  <c r="B2038" i="21" s="1"/>
  <c r="L2038" i="21"/>
  <c r="V2037" i="21"/>
  <c r="R2037" i="21"/>
  <c r="N2037" i="21"/>
  <c r="L2037" i="21"/>
  <c r="B2037" i="21"/>
  <c r="V2036" i="21"/>
  <c r="R2036" i="21"/>
  <c r="B2036" i="21" s="1"/>
  <c r="N2036" i="21"/>
  <c r="L2036" i="21"/>
  <c r="V2035" i="21"/>
  <c r="R2035" i="21"/>
  <c r="N2035" i="21"/>
  <c r="L2035" i="21"/>
  <c r="B2035" i="21" s="1"/>
  <c r="V2034" i="21"/>
  <c r="R2034" i="21"/>
  <c r="N2034" i="21"/>
  <c r="L2034" i="21"/>
  <c r="B2034" i="21"/>
  <c r="V2033" i="21"/>
  <c r="R2033" i="21"/>
  <c r="B2033" i="21" s="1"/>
  <c r="N2033" i="21"/>
  <c r="L2033" i="21"/>
  <c r="V2032" i="21"/>
  <c r="R2032" i="21"/>
  <c r="N2032" i="21"/>
  <c r="L2032" i="21"/>
  <c r="B2032" i="21" s="1"/>
  <c r="V2031" i="21"/>
  <c r="R2031" i="21"/>
  <c r="N2031" i="21"/>
  <c r="L2031" i="21"/>
  <c r="B2031" i="21" s="1"/>
  <c r="V2030" i="21"/>
  <c r="R2030" i="21"/>
  <c r="N2030" i="21"/>
  <c r="L2030" i="21"/>
  <c r="V2029" i="21"/>
  <c r="R2029" i="21"/>
  <c r="N2029" i="21"/>
  <c r="L2029" i="21"/>
  <c r="V2028" i="21"/>
  <c r="R2028" i="21"/>
  <c r="N2028" i="21"/>
  <c r="L2028" i="21"/>
  <c r="B2028" i="21" s="1"/>
  <c r="V2027" i="21"/>
  <c r="R2027" i="21"/>
  <c r="N2027" i="21"/>
  <c r="L2027" i="21"/>
  <c r="B2027" i="21"/>
  <c r="V2026" i="21"/>
  <c r="R2026" i="21"/>
  <c r="N2026" i="21"/>
  <c r="L2026" i="21"/>
  <c r="V2025" i="21"/>
  <c r="R2025" i="21"/>
  <c r="N2025" i="21"/>
  <c r="L2025" i="21"/>
  <c r="V2024" i="21"/>
  <c r="R2024" i="21"/>
  <c r="N2024" i="21"/>
  <c r="L2024" i="21"/>
  <c r="B2024" i="21"/>
  <c r="V2023" i="21"/>
  <c r="R2023" i="21"/>
  <c r="N2023" i="21"/>
  <c r="L2023" i="21"/>
  <c r="B2023" i="21"/>
  <c r="V2022" i="21"/>
  <c r="R2022" i="21"/>
  <c r="N2022" i="21"/>
  <c r="L2022" i="21"/>
  <c r="V2021" i="21"/>
  <c r="R2021" i="21"/>
  <c r="N2021" i="21"/>
  <c r="L2021" i="21"/>
  <c r="B2021" i="21" s="1"/>
  <c r="V2018" i="21"/>
  <c r="R2018" i="21"/>
  <c r="N2018" i="21"/>
  <c r="L2018" i="21"/>
  <c r="V2017" i="21"/>
  <c r="R2017" i="21"/>
  <c r="N2017" i="21"/>
  <c r="L2017" i="21"/>
  <c r="V2016" i="21"/>
  <c r="R2016" i="21"/>
  <c r="N2016" i="21"/>
  <c r="L2016" i="21"/>
  <c r="V2015" i="21"/>
  <c r="R2015" i="21"/>
  <c r="N2015" i="21"/>
  <c r="L2015" i="21"/>
  <c r="V2014" i="21"/>
  <c r="R2014" i="21"/>
  <c r="N2014" i="21"/>
  <c r="L2014" i="21"/>
  <c r="V2013" i="21"/>
  <c r="R2013" i="21"/>
  <c r="N2013" i="21"/>
  <c r="L2013" i="21"/>
  <c r="V2012" i="21"/>
  <c r="R2012" i="21"/>
  <c r="N2012" i="21"/>
  <c r="L2012" i="21"/>
  <c r="V2011" i="21"/>
  <c r="R2011" i="21"/>
  <c r="N2011" i="21"/>
  <c r="L2011" i="21"/>
  <c r="V2010" i="21"/>
  <c r="R2010" i="21"/>
  <c r="N2010" i="21"/>
  <c r="L2010" i="21"/>
  <c r="V2009" i="21"/>
  <c r="R2009" i="21"/>
  <c r="N2009" i="21"/>
  <c r="L2009" i="21"/>
  <c r="V2008" i="21"/>
  <c r="R2008" i="21"/>
  <c r="N2008" i="21"/>
  <c r="L2008" i="21"/>
  <c r="V2007" i="21"/>
  <c r="R2007" i="21"/>
  <c r="N2007" i="21"/>
  <c r="L2007" i="21"/>
  <c r="V2006" i="21"/>
  <c r="R2006" i="21"/>
  <c r="N2006" i="21"/>
  <c r="L2006" i="21"/>
  <c r="B2006" i="21" s="1"/>
  <c r="V2005" i="21"/>
  <c r="R2005" i="21"/>
  <c r="N2005" i="21"/>
  <c r="L2005" i="21"/>
  <c r="V2004" i="21"/>
  <c r="R2004" i="21"/>
  <c r="N2004" i="21"/>
  <c r="L2004" i="21"/>
  <c r="V2003" i="21"/>
  <c r="R2003" i="21"/>
  <c r="N2003" i="21"/>
  <c r="L2003" i="21"/>
  <c r="V2002" i="21"/>
  <c r="R2002" i="21"/>
  <c r="N2002" i="21"/>
  <c r="L2002" i="21"/>
  <c r="V2001" i="21"/>
  <c r="R2001" i="21"/>
  <c r="N2001" i="21"/>
  <c r="L2001" i="21"/>
  <c r="V2000" i="21"/>
  <c r="R2000" i="21"/>
  <c r="N2000" i="21"/>
  <c r="L2000" i="21"/>
  <c r="V1999" i="21"/>
  <c r="R1999" i="21"/>
  <c r="N1999" i="21"/>
  <c r="L1999" i="21"/>
  <c r="V1998" i="21"/>
  <c r="R1998" i="21"/>
  <c r="N1998" i="21"/>
  <c r="L1998" i="21"/>
  <c r="V1997" i="21"/>
  <c r="R1997" i="21"/>
  <c r="N1997" i="21"/>
  <c r="L1997" i="21"/>
  <c r="V1996" i="21"/>
  <c r="R1996" i="21"/>
  <c r="N1996" i="21"/>
  <c r="L1996" i="21"/>
  <c r="V1995" i="21"/>
  <c r="R1995" i="21"/>
  <c r="N1995" i="21"/>
  <c r="L1995" i="21"/>
  <c r="V1994" i="21"/>
  <c r="R1994" i="21"/>
  <c r="N1994" i="21"/>
  <c r="L1994" i="21"/>
  <c r="V1993" i="21"/>
  <c r="R1993" i="21"/>
  <c r="N1993" i="21"/>
  <c r="L1993" i="21"/>
  <c r="V1992" i="21"/>
  <c r="R1992" i="21"/>
  <c r="N1992" i="21"/>
  <c r="B1992" i="21" s="1"/>
  <c r="L1992" i="21"/>
  <c r="V1991" i="21"/>
  <c r="R1991" i="21"/>
  <c r="N1991" i="21"/>
  <c r="L1991" i="21"/>
  <c r="V1990" i="21"/>
  <c r="R1990" i="21"/>
  <c r="N1990" i="21"/>
  <c r="B1990" i="21" s="1"/>
  <c r="L1990" i="21"/>
  <c r="V1989" i="21"/>
  <c r="R1989" i="21"/>
  <c r="N1989" i="21"/>
  <c r="L1989" i="21"/>
  <c r="V1988" i="21"/>
  <c r="R1988" i="21"/>
  <c r="N1988" i="21"/>
  <c r="L1988" i="21"/>
  <c r="V1987" i="21"/>
  <c r="R1987" i="21"/>
  <c r="N1987" i="21"/>
  <c r="L1987" i="21"/>
  <c r="V1986" i="21"/>
  <c r="R1986" i="21"/>
  <c r="N1986" i="21"/>
  <c r="L1986" i="21"/>
  <c r="V1985" i="21"/>
  <c r="R1985" i="21"/>
  <c r="N1985" i="21"/>
  <c r="L1985" i="21"/>
  <c r="V1984" i="21"/>
  <c r="R1984" i="21"/>
  <c r="N1984" i="21"/>
  <c r="L1984" i="21"/>
  <c r="V1983" i="21"/>
  <c r="R1983" i="21"/>
  <c r="N1983" i="21"/>
  <c r="L1983" i="21"/>
  <c r="V1982" i="21"/>
  <c r="R1982" i="21"/>
  <c r="N1982" i="21"/>
  <c r="L1982" i="21"/>
  <c r="V1981" i="21"/>
  <c r="R1981" i="21"/>
  <c r="N1981" i="21"/>
  <c r="L1981" i="21"/>
  <c r="V1980" i="21"/>
  <c r="R1980" i="21"/>
  <c r="N1980" i="21"/>
  <c r="L1980" i="21"/>
  <c r="V1979" i="21"/>
  <c r="R1979" i="21"/>
  <c r="N1979" i="21"/>
  <c r="L1979" i="21"/>
  <c r="V1978" i="21"/>
  <c r="R1978" i="21"/>
  <c r="N1978" i="21"/>
  <c r="L1978" i="21"/>
  <c r="V1977" i="21"/>
  <c r="R1977" i="21"/>
  <c r="N1977" i="21"/>
  <c r="L1977" i="21"/>
  <c r="V1976" i="21"/>
  <c r="R1976" i="21"/>
  <c r="N1976" i="21"/>
  <c r="L1976" i="21"/>
  <c r="V1975" i="21"/>
  <c r="R1975" i="21"/>
  <c r="N1975" i="21"/>
  <c r="L1975" i="21"/>
  <c r="V1974" i="21"/>
  <c r="R1974" i="21"/>
  <c r="N1974" i="21"/>
  <c r="L1974" i="21"/>
  <c r="V1973" i="21"/>
  <c r="R1973" i="21"/>
  <c r="N1973" i="21"/>
  <c r="L1973" i="21"/>
  <c r="V1972" i="21"/>
  <c r="R1972" i="21"/>
  <c r="N1972" i="21"/>
  <c r="L1972" i="21"/>
  <c r="V1971" i="21"/>
  <c r="R1971" i="21"/>
  <c r="N1971" i="21"/>
  <c r="L1971" i="21"/>
  <c r="V1970" i="21"/>
  <c r="R1970" i="21"/>
  <c r="N1970" i="21"/>
  <c r="L1970" i="21"/>
  <c r="V1969" i="21"/>
  <c r="R1969" i="21"/>
  <c r="N1969" i="21"/>
  <c r="L1969" i="21"/>
  <c r="V1968" i="21"/>
  <c r="R1968" i="21"/>
  <c r="N1968" i="21"/>
  <c r="L1968" i="21"/>
  <c r="V1967" i="21"/>
  <c r="R1967" i="21"/>
  <c r="N1967" i="21"/>
  <c r="L1967" i="21"/>
  <c r="V1966" i="21"/>
  <c r="R1966" i="21"/>
  <c r="N1966" i="21"/>
  <c r="L1966" i="21"/>
  <c r="V1965" i="21"/>
  <c r="R1965" i="21"/>
  <c r="N1965" i="21"/>
  <c r="L1965" i="21"/>
  <c r="V1964" i="21"/>
  <c r="R1964" i="21"/>
  <c r="N1964" i="21"/>
  <c r="B1964" i="21" s="1"/>
  <c r="L1964" i="21"/>
  <c r="V1963" i="21"/>
  <c r="R1963" i="21"/>
  <c r="N1963" i="21"/>
  <c r="L1963" i="21"/>
  <c r="V1962" i="21"/>
  <c r="R1962" i="21"/>
  <c r="N1962" i="21"/>
  <c r="L1962" i="21"/>
  <c r="B1962" i="21"/>
  <c r="V1961" i="21"/>
  <c r="R1961" i="21"/>
  <c r="N1961" i="21"/>
  <c r="L1961" i="21"/>
  <c r="V1960" i="21"/>
  <c r="R1960" i="21"/>
  <c r="N1960" i="21"/>
  <c r="L1960" i="21"/>
  <c r="V1959" i="21"/>
  <c r="R1959" i="21"/>
  <c r="N1959" i="21"/>
  <c r="L1959" i="21"/>
  <c r="V1958" i="21"/>
  <c r="R1958" i="21"/>
  <c r="N1958" i="21"/>
  <c r="L1958" i="21"/>
  <c r="B1958" i="21" s="1"/>
  <c r="V1957" i="21"/>
  <c r="R1957" i="21"/>
  <c r="N1957" i="21"/>
  <c r="L1957" i="21"/>
  <c r="V1956" i="21"/>
  <c r="R1956" i="21"/>
  <c r="N1956" i="21"/>
  <c r="L1956" i="21"/>
  <c r="V1955" i="21"/>
  <c r="R1955" i="21"/>
  <c r="N1955" i="21"/>
  <c r="L1955" i="21"/>
  <c r="V1954" i="21"/>
  <c r="R1954" i="21"/>
  <c r="N1954" i="21"/>
  <c r="L1954" i="21"/>
  <c r="V1953" i="21"/>
  <c r="R1953" i="21"/>
  <c r="N1953" i="21"/>
  <c r="L1953" i="21"/>
  <c r="V1952" i="21"/>
  <c r="R1952" i="21"/>
  <c r="N1952" i="21"/>
  <c r="L1952" i="21"/>
  <c r="V1951" i="21"/>
  <c r="R1951" i="21"/>
  <c r="N1951" i="21"/>
  <c r="L1951" i="21"/>
  <c r="V1950" i="21"/>
  <c r="R1950" i="21"/>
  <c r="N1950" i="21"/>
  <c r="L1950" i="21"/>
  <c r="V1949" i="21"/>
  <c r="R1949" i="21"/>
  <c r="N1949" i="21"/>
  <c r="L1949" i="21"/>
  <c r="V1948" i="21"/>
  <c r="R1948" i="21"/>
  <c r="N1948" i="21"/>
  <c r="L1948" i="21"/>
  <c r="V1947" i="21"/>
  <c r="R1947" i="21"/>
  <c r="N1947" i="21"/>
  <c r="L1947" i="21"/>
  <c r="B1947" i="21" s="1"/>
  <c r="V1946" i="21"/>
  <c r="R1946" i="21"/>
  <c r="N1946" i="21"/>
  <c r="L1946" i="21"/>
  <c r="V1945" i="21"/>
  <c r="R1945" i="21"/>
  <c r="N1945" i="21"/>
  <c r="L1945" i="21"/>
  <c r="V1944" i="21"/>
  <c r="R1944" i="21"/>
  <c r="N1944" i="21"/>
  <c r="L1944" i="21"/>
  <c r="V1943" i="21"/>
  <c r="R1943" i="21"/>
  <c r="N1943" i="21"/>
  <c r="L1943" i="21"/>
  <c r="V1942" i="21"/>
  <c r="R1942" i="21"/>
  <c r="N1942" i="21"/>
  <c r="L1942" i="21"/>
  <c r="V1941" i="21"/>
  <c r="R1941" i="21"/>
  <c r="N1941" i="21"/>
  <c r="L1941" i="21"/>
  <c r="V1940" i="21"/>
  <c r="R1940" i="21"/>
  <c r="N1940" i="21"/>
  <c r="L1940" i="21"/>
  <c r="V1939" i="21"/>
  <c r="R1939" i="21"/>
  <c r="N1939" i="21"/>
  <c r="L1939" i="21"/>
  <c r="B1939" i="21"/>
  <c r="V1938" i="21"/>
  <c r="R1938" i="21"/>
  <c r="N1938" i="21"/>
  <c r="L1938" i="21"/>
  <c r="V1937" i="21"/>
  <c r="R1937" i="21"/>
  <c r="N1937" i="21"/>
  <c r="L1937" i="21"/>
  <c r="V1936" i="21"/>
  <c r="R1936" i="21"/>
  <c r="N1936" i="21"/>
  <c r="L1936" i="21"/>
  <c r="V1935" i="21"/>
  <c r="R1935" i="21"/>
  <c r="N1935" i="21"/>
  <c r="L1935" i="21"/>
  <c r="B1935" i="21" s="1"/>
  <c r="V1934" i="21"/>
  <c r="R1934" i="21"/>
  <c r="N1934" i="21"/>
  <c r="L1934" i="21"/>
  <c r="V1933" i="21"/>
  <c r="R1933" i="21"/>
  <c r="N1933" i="21"/>
  <c r="L1933" i="21"/>
  <c r="V1932" i="21"/>
  <c r="R1932" i="21"/>
  <c r="N1932" i="21"/>
  <c r="L1932" i="21"/>
  <c r="V1931" i="21"/>
  <c r="R1931" i="21"/>
  <c r="N1931" i="21"/>
  <c r="L1931" i="21"/>
  <c r="V1930" i="21"/>
  <c r="R1930" i="21"/>
  <c r="N1930" i="21"/>
  <c r="L1930" i="21"/>
  <c r="V1929" i="21"/>
  <c r="R1929" i="21"/>
  <c r="N1929" i="21"/>
  <c r="L1929" i="21"/>
  <c r="V1928" i="21"/>
  <c r="R1928" i="21"/>
  <c r="N1928" i="21"/>
  <c r="L1928" i="21"/>
  <c r="V1927" i="21"/>
  <c r="R1927" i="21"/>
  <c r="N1927" i="21"/>
  <c r="L1927" i="21"/>
  <c r="B1927" i="21" s="1"/>
  <c r="V1926" i="21"/>
  <c r="R1926" i="21"/>
  <c r="N1926" i="21"/>
  <c r="L1926" i="21"/>
  <c r="V1925" i="21"/>
  <c r="R1925" i="21"/>
  <c r="N1925" i="21"/>
  <c r="L1925" i="21"/>
  <c r="V1924" i="21"/>
  <c r="R1924" i="21"/>
  <c r="N1924" i="21"/>
  <c r="L1924" i="21"/>
  <c r="V1923" i="21"/>
  <c r="R1923" i="21"/>
  <c r="N1923" i="21"/>
  <c r="L1923" i="21"/>
  <c r="B1923" i="21" s="1"/>
  <c r="V1922" i="21"/>
  <c r="R1922" i="21"/>
  <c r="N1922" i="21"/>
  <c r="L1922" i="21"/>
  <c r="V1921" i="21"/>
  <c r="R1921" i="21"/>
  <c r="N1921" i="21"/>
  <c r="L1921" i="21"/>
  <c r="V1920" i="21"/>
  <c r="R1920" i="21"/>
  <c r="N1920" i="21"/>
  <c r="L1920" i="21"/>
  <c r="V1919" i="21"/>
  <c r="R1919" i="21"/>
  <c r="N1919" i="21"/>
  <c r="L1919" i="21"/>
  <c r="V1918" i="21"/>
  <c r="R1918" i="21"/>
  <c r="N1918" i="21"/>
  <c r="L1918" i="21"/>
  <c r="V1917" i="21"/>
  <c r="R1917" i="21"/>
  <c r="N1917" i="21"/>
  <c r="L1917" i="21"/>
  <c r="V1916" i="21"/>
  <c r="R1916" i="21"/>
  <c r="N1916" i="21"/>
  <c r="L1916" i="21"/>
  <c r="V1915" i="21"/>
  <c r="R1915" i="21"/>
  <c r="N1915" i="21"/>
  <c r="L1915" i="21"/>
  <c r="B1915" i="21" s="1"/>
  <c r="V1914" i="21"/>
  <c r="R1914" i="21"/>
  <c r="N1914" i="21"/>
  <c r="L1914" i="21"/>
  <c r="V1913" i="21"/>
  <c r="R1913" i="21"/>
  <c r="N1913" i="21"/>
  <c r="L1913" i="21"/>
  <c r="V1912" i="21"/>
  <c r="R1912" i="21"/>
  <c r="N1912" i="21"/>
  <c r="L1912" i="21"/>
  <c r="V1911" i="21"/>
  <c r="R1911" i="21"/>
  <c r="N1911" i="21"/>
  <c r="L1911" i="21"/>
  <c r="V1910" i="21"/>
  <c r="R1910" i="21"/>
  <c r="N1910" i="21"/>
  <c r="L1910" i="21"/>
  <c r="V1909" i="21"/>
  <c r="R1909" i="21"/>
  <c r="N1909" i="21"/>
  <c r="L1909" i="21"/>
  <c r="V1908" i="21"/>
  <c r="R1908" i="21"/>
  <c r="N1908" i="21"/>
  <c r="L1908" i="21"/>
  <c r="V1907" i="21"/>
  <c r="R1907" i="21"/>
  <c r="N1907" i="21"/>
  <c r="L1907" i="21"/>
  <c r="B1907" i="21"/>
  <c r="V1906" i="21"/>
  <c r="R1906" i="21"/>
  <c r="N1906" i="21"/>
  <c r="L1906" i="21"/>
  <c r="V1905" i="21"/>
  <c r="R1905" i="21"/>
  <c r="N1905" i="21"/>
  <c r="L1905" i="21"/>
  <c r="B1905" i="21" s="1"/>
  <c r="V1904" i="21"/>
  <c r="R1904" i="21"/>
  <c r="N1904" i="21"/>
  <c r="L1904" i="21"/>
  <c r="V1903" i="21"/>
  <c r="R1903" i="21"/>
  <c r="N1903" i="21"/>
  <c r="L1903" i="21"/>
  <c r="B1903" i="21" s="1"/>
  <c r="V1902" i="21"/>
  <c r="R1902" i="21"/>
  <c r="N1902" i="21"/>
  <c r="L1902" i="21"/>
  <c r="V1901" i="21"/>
  <c r="R1901" i="21"/>
  <c r="N1901" i="21"/>
  <c r="L1901" i="21"/>
  <c r="V1900" i="21"/>
  <c r="R1900" i="21"/>
  <c r="N1900" i="21"/>
  <c r="L1900" i="21"/>
  <c r="V1899" i="21"/>
  <c r="R1899" i="21"/>
  <c r="N1899" i="21"/>
  <c r="L1899" i="21"/>
  <c r="V1898" i="21"/>
  <c r="R1898" i="21"/>
  <c r="N1898" i="21"/>
  <c r="L1898" i="21"/>
  <c r="V1897" i="21"/>
  <c r="R1897" i="21"/>
  <c r="N1897" i="21"/>
  <c r="L1897" i="21"/>
  <c r="V1896" i="21"/>
  <c r="R1896" i="21"/>
  <c r="N1896" i="21"/>
  <c r="L1896" i="21"/>
  <c r="V1895" i="21"/>
  <c r="R1895" i="21"/>
  <c r="N1895" i="21"/>
  <c r="L1895" i="21"/>
  <c r="B1895" i="21" s="1"/>
  <c r="V1894" i="21"/>
  <c r="R1894" i="21"/>
  <c r="N1894" i="21"/>
  <c r="L1894" i="21"/>
  <c r="V1893" i="21"/>
  <c r="R1893" i="21"/>
  <c r="N1893" i="21"/>
  <c r="L1893" i="21"/>
  <c r="V1892" i="21"/>
  <c r="R1892" i="21"/>
  <c r="N1892" i="21"/>
  <c r="L1892" i="21"/>
  <c r="V1891" i="21"/>
  <c r="R1891" i="21"/>
  <c r="N1891" i="21"/>
  <c r="L1891" i="21"/>
  <c r="B1891" i="21" s="1"/>
  <c r="V1890" i="21"/>
  <c r="R1890" i="21"/>
  <c r="N1890" i="21"/>
  <c r="L1890" i="21"/>
  <c r="V1889" i="21"/>
  <c r="R1889" i="21"/>
  <c r="N1889" i="21"/>
  <c r="L1889" i="21"/>
  <c r="V1888" i="21"/>
  <c r="R1888" i="21"/>
  <c r="N1888" i="21"/>
  <c r="L1888" i="21"/>
  <c r="V1887" i="21"/>
  <c r="R1887" i="21"/>
  <c r="N1887" i="21"/>
  <c r="L1887" i="21"/>
  <c r="B1887" i="21" s="1"/>
  <c r="V1886" i="21"/>
  <c r="R1886" i="21"/>
  <c r="N1886" i="21"/>
  <c r="L1886" i="21"/>
  <c r="V1885" i="21"/>
  <c r="R1885" i="21"/>
  <c r="N1885" i="21"/>
  <c r="L1885" i="21"/>
  <c r="V1884" i="21"/>
  <c r="R1884" i="21"/>
  <c r="N1884" i="21"/>
  <c r="L1884" i="21"/>
  <c r="V1883" i="21"/>
  <c r="R1883" i="21"/>
  <c r="N1883" i="21"/>
  <c r="B1883" i="21" s="1"/>
  <c r="L1883" i="21"/>
  <c r="V1882" i="21"/>
  <c r="R1882" i="21"/>
  <c r="N1882" i="21"/>
  <c r="L1882" i="21"/>
  <c r="V1881" i="21"/>
  <c r="R1881" i="21"/>
  <c r="N1881" i="21"/>
  <c r="L1881" i="21"/>
  <c r="V1880" i="21"/>
  <c r="R1880" i="21"/>
  <c r="N1880" i="21"/>
  <c r="L1880" i="21"/>
  <c r="V1879" i="21"/>
  <c r="R1879" i="21"/>
  <c r="N1879" i="21"/>
  <c r="L1879" i="21"/>
  <c r="V1878" i="21"/>
  <c r="R1878" i="21"/>
  <c r="N1878" i="21"/>
  <c r="L1878" i="21"/>
  <c r="V1877" i="21"/>
  <c r="R1877" i="21"/>
  <c r="N1877" i="21"/>
  <c r="L1877" i="21"/>
  <c r="V1876" i="21"/>
  <c r="R1876" i="21"/>
  <c r="N1876" i="21"/>
  <c r="L1876" i="21"/>
  <c r="V1875" i="21"/>
  <c r="R1875" i="21"/>
  <c r="N1875" i="21"/>
  <c r="L1875" i="21"/>
  <c r="B1875" i="21" s="1"/>
  <c r="V1874" i="21"/>
  <c r="R1874" i="21"/>
  <c r="N1874" i="21"/>
  <c r="L1874" i="21"/>
  <c r="V1873" i="21"/>
  <c r="R1873" i="21"/>
  <c r="N1873" i="21"/>
  <c r="L1873" i="21"/>
  <c r="V1872" i="21"/>
  <c r="R1872" i="21"/>
  <c r="N1872" i="21"/>
  <c r="L1872" i="21"/>
  <c r="V1871" i="21"/>
  <c r="R1871" i="21"/>
  <c r="N1871" i="21"/>
  <c r="L1871" i="21"/>
  <c r="V1870" i="21"/>
  <c r="R1870" i="21"/>
  <c r="N1870" i="21"/>
  <c r="L1870" i="21"/>
  <c r="V1869" i="21"/>
  <c r="R1869" i="21"/>
  <c r="N1869" i="21"/>
  <c r="L1869" i="21"/>
  <c r="V1868" i="21"/>
  <c r="R1868" i="21"/>
  <c r="N1868" i="21"/>
  <c r="L1868" i="21"/>
  <c r="V1867" i="21"/>
  <c r="R1867" i="21"/>
  <c r="N1867" i="21"/>
  <c r="L1867" i="21"/>
  <c r="V1866" i="21"/>
  <c r="R1866" i="21"/>
  <c r="N1866" i="21"/>
  <c r="L1866" i="21"/>
  <c r="V1865" i="21"/>
  <c r="R1865" i="21"/>
  <c r="N1865" i="21"/>
  <c r="L1865" i="21"/>
  <c r="V1864" i="21"/>
  <c r="R1864" i="21"/>
  <c r="N1864" i="21"/>
  <c r="L1864" i="21"/>
  <c r="V1863" i="21"/>
  <c r="R1863" i="21"/>
  <c r="N1863" i="21"/>
  <c r="L1863" i="21"/>
  <c r="V1862" i="21"/>
  <c r="R1862" i="21"/>
  <c r="N1862" i="21"/>
  <c r="L1862" i="21"/>
  <c r="V1861" i="21"/>
  <c r="R1861" i="21"/>
  <c r="N1861" i="21"/>
  <c r="L1861" i="21"/>
  <c r="V1860" i="21"/>
  <c r="R1860" i="21"/>
  <c r="N1860" i="21"/>
  <c r="L1860" i="21"/>
  <c r="V1859" i="21"/>
  <c r="R1859" i="21"/>
  <c r="N1859" i="21"/>
  <c r="L1859" i="21"/>
  <c r="V1858" i="21"/>
  <c r="R1858" i="21"/>
  <c r="N1858" i="21"/>
  <c r="L1858" i="21"/>
  <c r="V1857" i="21"/>
  <c r="R1857" i="21"/>
  <c r="N1857" i="21"/>
  <c r="L1857" i="21"/>
  <c r="V1856" i="21"/>
  <c r="R1856" i="21"/>
  <c r="N1856" i="21"/>
  <c r="L1856" i="21"/>
  <c r="V1855" i="21"/>
  <c r="R1855" i="21"/>
  <c r="N1855" i="21"/>
  <c r="B1855" i="21" s="1"/>
  <c r="L1855" i="21"/>
  <c r="V1854" i="21"/>
  <c r="R1854" i="21"/>
  <c r="N1854" i="21"/>
  <c r="L1854" i="21"/>
  <c r="V1853" i="21"/>
  <c r="R1853" i="21"/>
  <c r="N1853" i="21"/>
  <c r="L1853" i="21"/>
  <c r="V1852" i="21"/>
  <c r="R1852" i="21"/>
  <c r="N1852" i="21"/>
  <c r="L1852" i="21"/>
  <c r="V1851" i="21"/>
  <c r="R1851" i="21"/>
  <c r="N1851" i="21"/>
  <c r="L1851" i="21"/>
  <c r="V1850" i="21"/>
  <c r="R1850" i="21"/>
  <c r="N1850" i="21"/>
  <c r="L1850" i="21"/>
  <c r="V1849" i="21"/>
  <c r="R1849" i="21"/>
  <c r="N1849" i="21"/>
  <c r="L1849" i="21"/>
  <c r="V1848" i="21"/>
  <c r="R1848" i="21"/>
  <c r="N1848" i="21"/>
  <c r="L1848" i="21"/>
  <c r="V1847" i="21"/>
  <c r="R1847" i="21"/>
  <c r="N1847" i="21"/>
  <c r="L1847" i="21"/>
  <c r="V1846" i="21"/>
  <c r="R1846" i="21"/>
  <c r="N1846" i="21"/>
  <c r="L1846" i="21"/>
  <c r="V1845" i="21"/>
  <c r="R1845" i="21"/>
  <c r="N1845" i="21"/>
  <c r="L1845" i="21"/>
  <c r="V1844" i="21"/>
  <c r="R1844" i="21"/>
  <c r="N1844" i="21"/>
  <c r="L1844" i="21"/>
  <c r="V1843" i="21"/>
  <c r="R1843" i="21"/>
  <c r="N1843" i="21"/>
  <c r="L1843" i="21"/>
  <c r="B1843" i="21" s="1"/>
  <c r="V1842" i="21"/>
  <c r="R1842" i="21"/>
  <c r="N1842" i="21"/>
  <c r="L1842" i="21"/>
  <c r="V1841" i="21"/>
  <c r="R1841" i="21"/>
  <c r="N1841" i="21"/>
  <c r="L1841" i="21"/>
  <c r="V1840" i="21"/>
  <c r="R1840" i="21"/>
  <c r="N1840" i="21"/>
  <c r="L1840" i="21"/>
  <c r="V1839" i="21"/>
  <c r="R1839" i="21"/>
  <c r="N1839" i="21"/>
  <c r="L1839" i="21"/>
  <c r="V1838" i="21"/>
  <c r="R1838" i="21"/>
  <c r="N1838" i="21"/>
  <c r="L1838" i="21"/>
  <c r="V1837" i="21"/>
  <c r="R1837" i="21"/>
  <c r="N1837" i="21"/>
  <c r="L1837" i="21"/>
  <c r="V1836" i="21"/>
  <c r="R1836" i="21"/>
  <c r="N1836" i="21"/>
  <c r="L1836" i="21"/>
  <c r="V1835" i="21"/>
  <c r="R1835" i="21"/>
  <c r="N1835" i="21"/>
  <c r="L1835" i="21"/>
  <c r="V1834" i="21"/>
  <c r="R1834" i="21"/>
  <c r="N1834" i="21"/>
  <c r="L1834" i="21"/>
  <c r="V1833" i="21"/>
  <c r="R1833" i="21"/>
  <c r="N1833" i="21"/>
  <c r="L1833" i="21"/>
  <c r="V1832" i="21"/>
  <c r="R1832" i="21"/>
  <c r="N1832" i="21"/>
  <c r="L1832" i="21"/>
  <c r="V1831" i="21"/>
  <c r="R1831" i="21"/>
  <c r="N1831" i="21"/>
  <c r="L1831" i="21"/>
  <c r="V1830" i="21"/>
  <c r="R1830" i="21"/>
  <c r="N1830" i="21"/>
  <c r="L1830" i="21"/>
  <c r="V1829" i="21"/>
  <c r="R1829" i="21"/>
  <c r="N1829" i="21"/>
  <c r="L1829" i="21"/>
  <c r="V1828" i="21"/>
  <c r="R1828" i="21"/>
  <c r="N1828" i="21"/>
  <c r="L1828" i="21"/>
  <c r="V1827" i="21"/>
  <c r="R1827" i="21"/>
  <c r="N1827" i="21"/>
  <c r="L1827" i="21"/>
  <c r="V1826" i="21"/>
  <c r="R1826" i="21"/>
  <c r="N1826" i="21"/>
  <c r="L1826" i="21"/>
  <c r="V1825" i="21"/>
  <c r="R1825" i="21"/>
  <c r="N1825" i="21"/>
  <c r="L1825" i="21"/>
  <c r="B1825" i="21" s="1"/>
  <c r="AD1825" i="21" s="1"/>
  <c r="V1824" i="21"/>
  <c r="R1824" i="21"/>
  <c r="N1824" i="21"/>
  <c r="L1824" i="21"/>
  <c r="V1823" i="21"/>
  <c r="R1823" i="21"/>
  <c r="N1823" i="21"/>
  <c r="L1823" i="21"/>
  <c r="B1823" i="21" s="1"/>
  <c r="V1820" i="21"/>
  <c r="R1820" i="21"/>
  <c r="N1820" i="21"/>
  <c r="L1820" i="21"/>
  <c r="V1819" i="21"/>
  <c r="R1819" i="21"/>
  <c r="N1819" i="21"/>
  <c r="L1819" i="21"/>
  <c r="B1819" i="21" s="1"/>
  <c r="V1822" i="21"/>
  <c r="R1822" i="21"/>
  <c r="N1822" i="21"/>
  <c r="L1822" i="21"/>
  <c r="V1821" i="21"/>
  <c r="R1821" i="21"/>
  <c r="N1821" i="21"/>
  <c r="L1821" i="21"/>
  <c r="B1821" i="21" s="1"/>
  <c r="V1816" i="21"/>
  <c r="R1816" i="21"/>
  <c r="N1816" i="21"/>
  <c r="L1816" i="21"/>
  <c r="V1815" i="21"/>
  <c r="R1815" i="21"/>
  <c r="N1815" i="21"/>
  <c r="L1815" i="21"/>
  <c r="V1814" i="21"/>
  <c r="R1814" i="21"/>
  <c r="N1814" i="21"/>
  <c r="L1814" i="21"/>
  <c r="V1813" i="21"/>
  <c r="R1813" i="21"/>
  <c r="N1813" i="21"/>
  <c r="L1813" i="21"/>
  <c r="B1813" i="21" s="1"/>
  <c r="V1812" i="21"/>
  <c r="R1812" i="21"/>
  <c r="N1812" i="21"/>
  <c r="L1812" i="21"/>
  <c r="V1811" i="21"/>
  <c r="R1811" i="21"/>
  <c r="N1811" i="21"/>
  <c r="L1811" i="21"/>
  <c r="B1811" i="21" s="1"/>
  <c r="V1810" i="21"/>
  <c r="R1810" i="21"/>
  <c r="N1810" i="21"/>
  <c r="L1810" i="21"/>
  <c r="V1809" i="21"/>
  <c r="R1809" i="21"/>
  <c r="N1809" i="21"/>
  <c r="L1809" i="21"/>
  <c r="B1809" i="21" s="1"/>
  <c r="V1808" i="21"/>
  <c r="R1808" i="21"/>
  <c r="N1808" i="21"/>
  <c r="L1808" i="21"/>
  <c r="V1807" i="21"/>
  <c r="R1807" i="21"/>
  <c r="N1807" i="21"/>
  <c r="L1807" i="21"/>
  <c r="B1807" i="21" s="1"/>
  <c r="V1806" i="21"/>
  <c r="R1806" i="21"/>
  <c r="N1806" i="21"/>
  <c r="L1806" i="21"/>
  <c r="V1805" i="21"/>
  <c r="R1805" i="21"/>
  <c r="N1805" i="21"/>
  <c r="L1805" i="21"/>
  <c r="B1805" i="21" s="1"/>
  <c r="V1804" i="21"/>
  <c r="R1804" i="21"/>
  <c r="N1804" i="21"/>
  <c r="L1804" i="21"/>
  <c r="V1803" i="21"/>
  <c r="R1803" i="21"/>
  <c r="N1803" i="21"/>
  <c r="L1803" i="21"/>
  <c r="B1803" i="21" s="1"/>
  <c r="V1802" i="21"/>
  <c r="R1802" i="21"/>
  <c r="N1802" i="21"/>
  <c r="L1802" i="21"/>
  <c r="V1801" i="21"/>
  <c r="R1801" i="21"/>
  <c r="N1801" i="21"/>
  <c r="L1801" i="21"/>
  <c r="B1801" i="21" s="1"/>
  <c r="V1800" i="21"/>
  <c r="R1800" i="21"/>
  <c r="N1800" i="21"/>
  <c r="L1800" i="21"/>
  <c r="V1799" i="21"/>
  <c r="R1799" i="21"/>
  <c r="N1799" i="21"/>
  <c r="L1799" i="21"/>
  <c r="B1799" i="21" s="1"/>
  <c r="V1798" i="21"/>
  <c r="R1798" i="21"/>
  <c r="N1798" i="21"/>
  <c r="L1798" i="21"/>
  <c r="V1797" i="21"/>
  <c r="R1797" i="21"/>
  <c r="N1797" i="21"/>
  <c r="L1797" i="21"/>
  <c r="V1796" i="21"/>
  <c r="R1796" i="21"/>
  <c r="N1796" i="21"/>
  <c r="L1796" i="21"/>
  <c r="V1795" i="21"/>
  <c r="R1795" i="21"/>
  <c r="N1795" i="21"/>
  <c r="L1795" i="21"/>
  <c r="V1794" i="21"/>
  <c r="R1794" i="21"/>
  <c r="N1794" i="21"/>
  <c r="L1794" i="21"/>
  <c r="V1793" i="21"/>
  <c r="R1793" i="21"/>
  <c r="N1793" i="21"/>
  <c r="L1793" i="21"/>
  <c r="B1793" i="21" s="1"/>
  <c r="V1792" i="21"/>
  <c r="R1792" i="21"/>
  <c r="N1792" i="21"/>
  <c r="L1792" i="21"/>
  <c r="V1791" i="21"/>
  <c r="R1791" i="21"/>
  <c r="N1791" i="21"/>
  <c r="L1791" i="21"/>
  <c r="V1790" i="21"/>
  <c r="R1790" i="21"/>
  <c r="N1790" i="21"/>
  <c r="L1790" i="21"/>
  <c r="V1789" i="21"/>
  <c r="R1789" i="21"/>
  <c r="N1789" i="21"/>
  <c r="L1789" i="21"/>
  <c r="V1788" i="21"/>
  <c r="R1788" i="21"/>
  <c r="N1788" i="21"/>
  <c r="L1788" i="21"/>
  <c r="V1787" i="21"/>
  <c r="R1787" i="21"/>
  <c r="N1787" i="21"/>
  <c r="L1787" i="21"/>
  <c r="V1786" i="21"/>
  <c r="R1786" i="21"/>
  <c r="N1786" i="21"/>
  <c r="L1786" i="21"/>
  <c r="V1785" i="21"/>
  <c r="R1785" i="21"/>
  <c r="N1785" i="21"/>
  <c r="L1785" i="21"/>
  <c r="B1785" i="21" s="1"/>
  <c r="V1784" i="21"/>
  <c r="R1784" i="21"/>
  <c r="N1784" i="21"/>
  <c r="L1784" i="21"/>
  <c r="V1783" i="21"/>
  <c r="R1783" i="21"/>
  <c r="N1783" i="21"/>
  <c r="L1783" i="21"/>
  <c r="V1782" i="21"/>
  <c r="R1782" i="21"/>
  <c r="N1782" i="21"/>
  <c r="L1782" i="21"/>
  <c r="V1781" i="21"/>
  <c r="R1781" i="21"/>
  <c r="N1781" i="21"/>
  <c r="L1781" i="21"/>
  <c r="B1781" i="21" s="1"/>
  <c r="V1780" i="21"/>
  <c r="R1780" i="21"/>
  <c r="N1780" i="21"/>
  <c r="L1780" i="21"/>
  <c r="V1779" i="21"/>
  <c r="R1779" i="21"/>
  <c r="N1779" i="21"/>
  <c r="L1779" i="21"/>
  <c r="V1778" i="21"/>
  <c r="R1778" i="21"/>
  <c r="N1778" i="21"/>
  <c r="L1778" i="21"/>
  <c r="V1777" i="21"/>
  <c r="R1777" i="21"/>
  <c r="N1777" i="21"/>
  <c r="L1777" i="21"/>
  <c r="V1776" i="21"/>
  <c r="R1776" i="21"/>
  <c r="N1776" i="21"/>
  <c r="L1776" i="21"/>
  <c r="V1775" i="21"/>
  <c r="R1775" i="21"/>
  <c r="N1775" i="21"/>
  <c r="L1775" i="21"/>
  <c r="V1774" i="21"/>
  <c r="R1774" i="21"/>
  <c r="N1774" i="21"/>
  <c r="L1774" i="21"/>
  <c r="V1773" i="21"/>
  <c r="R1773" i="21"/>
  <c r="N1773" i="21"/>
  <c r="L1773" i="21"/>
  <c r="B1773" i="21"/>
  <c r="V1772" i="21"/>
  <c r="R1772" i="21"/>
  <c r="N1772" i="21"/>
  <c r="L1772" i="21"/>
  <c r="V1771" i="21"/>
  <c r="R1771" i="21"/>
  <c r="N1771" i="21"/>
  <c r="L1771" i="21"/>
  <c r="V1770" i="21"/>
  <c r="R1770" i="21"/>
  <c r="N1770" i="21"/>
  <c r="L1770" i="21"/>
  <c r="V1769" i="21"/>
  <c r="R1769" i="21"/>
  <c r="N1769" i="21"/>
  <c r="L1769" i="21"/>
  <c r="B1769" i="21" s="1"/>
  <c r="V1768" i="21"/>
  <c r="R1768" i="21"/>
  <c r="N1768" i="21"/>
  <c r="L1768" i="21"/>
  <c r="V1767" i="21"/>
  <c r="R1767" i="21"/>
  <c r="N1767" i="21"/>
  <c r="L1767" i="21"/>
  <c r="V1766" i="21"/>
  <c r="R1766" i="21"/>
  <c r="N1766" i="21"/>
  <c r="L1766" i="21"/>
  <c r="V1765" i="21"/>
  <c r="R1765" i="21"/>
  <c r="N1765" i="21"/>
  <c r="L1765" i="21"/>
  <c r="V1764" i="21"/>
  <c r="R1764" i="21"/>
  <c r="N1764" i="21"/>
  <c r="L1764" i="21"/>
  <c r="V1763" i="21"/>
  <c r="R1763" i="21"/>
  <c r="N1763" i="21"/>
  <c r="L1763" i="21"/>
  <c r="V1762" i="21"/>
  <c r="R1762" i="21"/>
  <c r="N1762" i="21"/>
  <c r="L1762" i="21"/>
  <c r="V1761" i="21"/>
  <c r="R1761" i="21"/>
  <c r="N1761" i="21"/>
  <c r="L1761" i="21"/>
  <c r="V1760" i="21"/>
  <c r="R1760" i="21"/>
  <c r="N1760" i="21"/>
  <c r="L1760" i="21"/>
  <c r="V1759" i="21"/>
  <c r="R1759" i="21"/>
  <c r="N1759" i="21"/>
  <c r="L1759" i="21"/>
  <c r="V1758" i="21"/>
  <c r="R1758" i="21"/>
  <c r="N1758" i="21"/>
  <c r="L1758" i="21"/>
  <c r="V1757" i="21"/>
  <c r="R1757" i="21"/>
  <c r="N1757" i="21"/>
  <c r="L1757" i="21"/>
  <c r="V1756" i="21"/>
  <c r="R1756" i="21"/>
  <c r="N1756" i="21"/>
  <c r="L1756" i="21"/>
  <c r="V1755" i="21"/>
  <c r="R1755" i="21"/>
  <c r="N1755" i="21"/>
  <c r="L1755" i="21"/>
  <c r="V1754" i="21"/>
  <c r="R1754" i="21"/>
  <c r="N1754" i="21"/>
  <c r="L1754" i="21"/>
  <c r="V1753" i="21"/>
  <c r="R1753" i="21"/>
  <c r="N1753" i="21"/>
  <c r="L1753" i="21"/>
  <c r="V1752" i="21"/>
  <c r="R1752" i="21"/>
  <c r="N1752" i="21"/>
  <c r="L1752" i="21"/>
  <c r="V1751" i="21"/>
  <c r="R1751" i="21"/>
  <c r="N1751" i="21"/>
  <c r="L1751" i="21"/>
  <c r="V1750" i="21"/>
  <c r="R1750" i="21"/>
  <c r="N1750" i="21"/>
  <c r="L1750" i="21"/>
  <c r="V1749" i="21"/>
  <c r="R1749" i="21"/>
  <c r="N1749" i="21"/>
  <c r="L1749" i="21"/>
  <c r="B1749" i="21"/>
  <c r="V1748" i="21"/>
  <c r="R1748" i="21"/>
  <c r="N1748" i="21"/>
  <c r="L1748" i="21"/>
  <c r="V1747" i="21"/>
  <c r="R1747" i="21"/>
  <c r="N1747" i="21"/>
  <c r="L1747" i="21"/>
  <c r="V1746" i="21"/>
  <c r="R1746" i="21"/>
  <c r="N1746" i="21"/>
  <c r="L1746" i="21"/>
  <c r="V1745" i="21"/>
  <c r="R1745" i="21"/>
  <c r="N1745" i="21"/>
  <c r="L1745" i="21"/>
  <c r="B1745" i="21" s="1"/>
  <c r="V1744" i="21"/>
  <c r="R1744" i="21"/>
  <c r="N1744" i="21"/>
  <c r="L1744" i="21"/>
  <c r="V1743" i="21"/>
  <c r="R1743" i="21"/>
  <c r="N1743" i="21"/>
  <c r="L1743" i="21"/>
  <c r="V1742" i="21"/>
  <c r="R1742" i="21"/>
  <c r="N1742" i="21"/>
  <c r="L1742" i="21"/>
  <c r="V1741" i="21"/>
  <c r="R1741" i="21"/>
  <c r="N1741" i="21"/>
  <c r="L1741" i="21"/>
  <c r="B1741" i="21" s="1"/>
  <c r="V1740" i="21"/>
  <c r="R1740" i="21"/>
  <c r="N1740" i="21"/>
  <c r="L1740" i="21"/>
  <c r="V1739" i="21"/>
  <c r="R1739" i="21"/>
  <c r="N1739" i="21"/>
  <c r="L1739" i="21"/>
  <c r="V1738" i="21"/>
  <c r="R1738" i="21"/>
  <c r="N1738" i="21"/>
  <c r="L1738" i="21"/>
  <c r="V1737" i="21"/>
  <c r="R1737" i="21"/>
  <c r="N1737" i="21"/>
  <c r="L1737" i="21"/>
  <c r="B1737" i="21" s="1"/>
  <c r="V1736" i="21"/>
  <c r="R1736" i="21"/>
  <c r="N1736" i="21"/>
  <c r="L1736" i="21"/>
  <c r="V1735" i="21"/>
  <c r="R1735" i="21"/>
  <c r="N1735" i="21"/>
  <c r="L1735" i="21"/>
  <c r="V1734" i="21"/>
  <c r="R1734" i="21"/>
  <c r="N1734" i="21"/>
  <c r="L1734" i="21"/>
  <c r="B1734" i="21" s="1"/>
  <c r="V1733" i="21"/>
  <c r="R1733" i="21"/>
  <c r="N1733" i="21"/>
  <c r="L1733" i="21"/>
  <c r="V1732" i="21"/>
  <c r="R1732" i="21"/>
  <c r="N1732" i="21"/>
  <c r="L1732" i="21"/>
  <c r="B1732" i="21" s="1"/>
  <c r="V1731" i="21"/>
  <c r="R1731" i="21"/>
  <c r="N1731" i="21"/>
  <c r="L1731" i="21"/>
  <c r="V1730" i="21"/>
  <c r="R1730" i="21"/>
  <c r="N1730" i="21"/>
  <c r="L1730" i="21"/>
  <c r="B1730" i="21" s="1"/>
  <c r="V1729" i="21"/>
  <c r="R1729" i="21"/>
  <c r="N1729" i="21"/>
  <c r="L1729" i="21"/>
  <c r="V1728" i="21"/>
  <c r="R1728" i="21"/>
  <c r="N1728" i="21"/>
  <c r="L1728" i="21"/>
  <c r="B1728" i="21" s="1"/>
  <c r="V1727" i="21"/>
  <c r="R1727" i="21"/>
  <c r="B1727" i="21" s="1"/>
  <c r="N1727" i="21"/>
  <c r="L1727" i="21"/>
  <c r="V1726" i="21"/>
  <c r="R1726" i="21"/>
  <c r="N1726" i="21"/>
  <c r="L1726" i="21"/>
  <c r="B1726" i="21" s="1"/>
  <c r="V1725" i="21"/>
  <c r="R1725" i="21"/>
  <c r="B1725" i="21" s="1"/>
  <c r="N1725" i="21"/>
  <c r="L1725" i="21"/>
  <c r="V1724" i="21"/>
  <c r="R1724" i="21"/>
  <c r="N1724" i="21"/>
  <c r="L1724" i="21"/>
  <c r="B1724" i="21" s="1"/>
  <c r="V1723" i="21"/>
  <c r="R1723" i="21"/>
  <c r="N1723" i="21"/>
  <c r="L1723" i="21"/>
  <c r="V1722" i="21"/>
  <c r="R1722" i="21"/>
  <c r="N1722" i="21"/>
  <c r="L1722" i="21"/>
  <c r="B1722" i="21" s="1"/>
  <c r="V1721" i="21"/>
  <c r="R1721" i="21"/>
  <c r="N1721" i="21"/>
  <c r="L1721" i="21"/>
  <c r="V1720" i="21"/>
  <c r="R1720" i="21"/>
  <c r="N1720" i="21"/>
  <c r="L1720" i="21"/>
  <c r="B1720" i="21" s="1"/>
  <c r="V1719" i="21"/>
  <c r="R1719" i="21"/>
  <c r="N1719" i="21"/>
  <c r="L1719" i="21"/>
  <c r="V1718" i="21"/>
  <c r="R1718" i="21"/>
  <c r="N1718" i="21"/>
  <c r="L1718" i="21"/>
  <c r="B1718" i="21" s="1"/>
  <c r="V1717" i="21"/>
  <c r="R1717" i="21"/>
  <c r="N1717" i="21"/>
  <c r="L1717" i="21"/>
  <c r="V1716" i="21"/>
  <c r="R1716" i="21"/>
  <c r="N1716" i="21"/>
  <c r="L1716" i="21"/>
  <c r="V1715" i="21"/>
  <c r="R1715" i="21"/>
  <c r="N1715" i="21"/>
  <c r="L1715" i="21"/>
  <c r="V1714" i="21"/>
  <c r="R1714" i="21"/>
  <c r="N1714" i="21"/>
  <c r="L1714" i="21"/>
  <c r="V1713" i="21"/>
  <c r="R1713" i="21"/>
  <c r="N1713" i="21"/>
  <c r="L1713" i="21"/>
  <c r="B1713" i="21" s="1"/>
  <c r="V1712" i="21"/>
  <c r="R1712" i="21"/>
  <c r="N1712" i="21"/>
  <c r="L1712" i="21"/>
  <c r="V1711" i="21"/>
  <c r="R1711" i="21"/>
  <c r="N1711" i="21"/>
  <c r="L1711" i="21"/>
  <c r="V1710" i="21"/>
  <c r="R1710" i="21"/>
  <c r="N1710" i="21"/>
  <c r="L1710" i="21"/>
  <c r="V1709" i="21"/>
  <c r="R1709" i="21"/>
  <c r="N1709" i="21"/>
  <c r="L1709" i="21"/>
  <c r="B1709" i="21" s="1"/>
  <c r="V1708" i="21"/>
  <c r="R1708" i="21"/>
  <c r="N1708" i="21"/>
  <c r="L1708" i="21"/>
  <c r="V1707" i="21"/>
  <c r="R1707" i="21"/>
  <c r="N1707" i="21"/>
  <c r="L1707" i="21"/>
  <c r="V1706" i="21"/>
  <c r="R1706" i="21"/>
  <c r="N1706" i="21"/>
  <c r="L1706" i="21"/>
  <c r="V1705" i="21"/>
  <c r="B1705" i="21" s="1"/>
  <c r="R1705" i="21"/>
  <c r="N1705" i="21"/>
  <c r="L1705" i="21"/>
  <c r="V1704" i="21"/>
  <c r="R1704" i="21"/>
  <c r="N1704" i="21"/>
  <c r="L1704" i="21"/>
  <c r="V1703" i="21"/>
  <c r="R1703" i="21"/>
  <c r="N1703" i="21"/>
  <c r="L1703" i="21"/>
  <c r="B1703" i="21" s="1"/>
  <c r="V1702" i="21"/>
  <c r="R1702" i="21"/>
  <c r="N1702" i="21"/>
  <c r="L1702" i="21"/>
  <c r="V1701" i="21"/>
  <c r="R1701" i="21"/>
  <c r="N1701" i="21"/>
  <c r="L1701" i="21"/>
  <c r="B1701" i="21" s="1"/>
  <c r="V1700" i="21"/>
  <c r="R1700" i="21"/>
  <c r="N1700" i="21"/>
  <c r="L1700" i="21"/>
  <c r="V1699" i="21"/>
  <c r="R1699" i="21"/>
  <c r="N1699" i="21"/>
  <c r="L1699" i="21"/>
  <c r="V1698" i="21"/>
  <c r="R1698" i="21"/>
  <c r="N1698" i="21"/>
  <c r="L1698" i="21"/>
  <c r="V1697" i="21"/>
  <c r="R1697" i="21"/>
  <c r="N1697" i="21"/>
  <c r="L1697" i="21"/>
  <c r="V1696" i="21"/>
  <c r="R1696" i="21"/>
  <c r="N1696" i="21"/>
  <c r="L1696" i="21"/>
  <c r="V1695" i="21"/>
  <c r="R1695" i="21"/>
  <c r="N1695" i="21"/>
  <c r="L1695" i="21"/>
  <c r="V1694" i="21"/>
  <c r="R1694" i="21"/>
  <c r="N1694" i="21"/>
  <c r="L1694" i="21"/>
  <c r="V1693" i="21"/>
  <c r="R1693" i="21"/>
  <c r="N1693" i="21"/>
  <c r="L1693" i="21"/>
  <c r="B1693" i="21" s="1"/>
  <c r="V1692" i="21"/>
  <c r="R1692" i="21"/>
  <c r="N1692" i="21"/>
  <c r="L1692" i="21"/>
  <c r="V1691" i="21"/>
  <c r="R1691" i="21"/>
  <c r="N1691" i="21"/>
  <c r="L1691" i="21"/>
  <c r="V1690" i="21"/>
  <c r="R1690" i="21"/>
  <c r="N1690" i="21"/>
  <c r="L1690" i="21"/>
  <c r="V1689" i="21"/>
  <c r="R1689" i="21"/>
  <c r="N1689" i="21"/>
  <c r="L1689" i="21"/>
  <c r="B1689" i="21" s="1"/>
  <c r="V1688" i="21"/>
  <c r="R1688" i="21"/>
  <c r="N1688" i="21"/>
  <c r="L1688" i="21"/>
  <c r="V1687" i="21"/>
  <c r="R1687" i="21"/>
  <c r="N1687" i="21"/>
  <c r="L1687" i="21"/>
  <c r="B1687" i="21" s="1"/>
  <c r="V1686" i="21"/>
  <c r="R1686" i="21"/>
  <c r="N1686" i="21"/>
  <c r="L1686" i="21"/>
  <c r="V1685" i="21"/>
  <c r="R1685" i="21"/>
  <c r="N1685" i="21"/>
  <c r="L1685" i="21"/>
  <c r="B1685" i="21" s="1"/>
  <c r="V1684" i="21"/>
  <c r="R1684" i="21"/>
  <c r="N1684" i="21"/>
  <c r="L1684" i="21"/>
  <c r="V1683" i="21"/>
  <c r="R1683" i="21"/>
  <c r="N1683" i="21"/>
  <c r="L1683" i="21"/>
  <c r="V1682" i="21"/>
  <c r="R1682" i="21"/>
  <c r="N1682" i="21"/>
  <c r="L1682" i="21"/>
  <c r="V1681" i="21"/>
  <c r="R1681" i="21"/>
  <c r="N1681" i="21"/>
  <c r="L1681" i="21"/>
  <c r="B1681" i="21" s="1"/>
  <c r="V1680" i="21"/>
  <c r="R1680" i="21"/>
  <c r="N1680" i="21"/>
  <c r="L1680" i="21"/>
  <c r="V1679" i="21"/>
  <c r="R1679" i="21"/>
  <c r="N1679" i="21"/>
  <c r="L1679" i="21"/>
  <c r="V1678" i="21"/>
  <c r="R1678" i="21"/>
  <c r="N1678" i="21"/>
  <c r="L1678" i="21"/>
  <c r="V1677" i="21"/>
  <c r="R1677" i="21"/>
  <c r="N1677" i="21"/>
  <c r="L1677" i="21"/>
  <c r="B1677" i="21"/>
  <c r="V1676" i="21"/>
  <c r="R1676" i="21"/>
  <c r="N1676" i="21"/>
  <c r="L1676" i="21"/>
  <c r="V1675" i="21"/>
  <c r="R1675" i="21"/>
  <c r="N1675" i="21"/>
  <c r="L1675" i="21"/>
  <c r="V1674" i="21"/>
  <c r="R1674" i="21"/>
  <c r="N1674" i="21"/>
  <c r="L1674" i="21"/>
  <c r="V1673" i="21"/>
  <c r="R1673" i="21"/>
  <c r="N1673" i="21"/>
  <c r="L1673" i="21"/>
  <c r="B1673" i="21" s="1"/>
  <c r="V1672" i="21"/>
  <c r="R1672" i="21"/>
  <c r="N1672" i="21"/>
  <c r="L1672" i="21"/>
  <c r="V1671" i="21"/>
  <c r="R1671" i="21"/>
  <c r="N1671" i="21"/>
  <c r="L1671" i="21"/>
  <c r="V1670" i="21"/>
  <c r="R1670" i="21"/>
  <c r="N1670" i="21"/>
  <c r="L1670" i="21"/>
  <c r="V1669" i="21"/>
  <c r="R1669" i="21"/>
  <c r="N1669" i="21"/>
  <c r="L1669" i="21"/>
  <c r="V1668" i="21"/>
  <c r="R1668" i="21"/>
  <c r="N1668" i="21"/>
  <c r="L1668" i="21"/>
  <c r="V1667" i="21"/>
  <c r="R1667" i="21"/>
  <c r="N1667" i="21"/>
  <c r="L1667" i="21"/>
  <c r="V1666" i="21"/>
  <c r="R1666" i="21"/>
  <c r="N1666" i="21"/>
  <c r="L1666" i="21"/>
  <c r="V1665" i="21"/>
  <c r="R1665" i="21"/>
  <c r="N1665" i="21"/>
  <c r="L1665" i="21"/>
  <c r="V1664" i="21"/>
  <c r="R1664" i="21"/>
  <c r="N1664" i="21"/>
  <c r="L1664" i="21"/>
  <c r="V1663" i="21"/>
  <c r="R1663" i="21"/>
  <c r="N1663" i="21"/>
  <c r="L1663" i="21"/>
  <c r="V1662" i="21"/>
  <c r="R1662" i="21"/>
  <c r="N1662" i="21"/>
  <c r="L1662" i="21"/>
  <c r="V1661" i="21"/>
  <c r="R1661" i="21"/>
  <c r="N1661" i="21"/>
  <c r="L1661" i="21"/>
  <c r="V1660" i="21"/>
  <c r="R1660" i="21"/>
  <c r="N1660" i="21"/>
  <c r="L1660" i="21"/>
  <c r="V1659" i="21"/>
  <c r="R1659" i="21"/>
  <c r="N1659" i="21"/>
  <c r="L1659" i="21"/>
  <c r="V1658" i="21"/>
  <c r="R1658" i="21"/>
  <c r="N1658" i="21"/>
  <c r="L1658" i="21"/>
  <c r="V1657" i="21"/>
  <c r="R1657" i="21"/>
  <c r="N1657" i="21"/>
  <c r="L1657" i="21"/>
  <c r="V1656" i="21"/>
  <c r="R1656" i="21"/>
  <c r="N1656" i="21"/>
  <c r="L1656" i="21"/>
  <c r="V1655" i="21"/>
  <c r="R1655" i="21"/>
  <c r="N1655" i="21"/>
  <c r="L1655" i="21"/>
  <c r="V1654" i="21"/>
  <c r="R1654" i="21"/>
  <c r="N1654" i="21"/>
  <c r="L1654" i="21"/>
  <c r="V1653" i="21"/>
  <c r="R1653" i="21"/>
  <c r="N1653" i="21"/>
  <c r="L1653" i="21"/>
  <c r="V1652" i="21"/>
  <c r="R1652" i="21"/>
  <c r="N1652" i="21"/>
  <c r="L1652" i="21"/>
  <c r="V1651" i="21"/>
  <c r="R1651" i="21"/>
  <c r="N1651" i="21"/>
  <c r="L1651" i="21"/>
  <c r="V1650" i="21"/>
  <c r="R1650" i="21"/>
  <c r="N1650" i="21"/>
  <c r="L1650" i="21"/>
  <c r="V1649" i="21"/>
  <c r="R1649" i="21"/>
  <c r="N1649" i="21"/>
  <c r="L1649" i="21"/>
  <c r="V1648" i="21"/>
  <c r="R1648" i="21"/>
  <c r="N1648" i="21"/>
  <c r="L1648" i="21"/>
  <c r="V1647" i="21"/>
  <c r="R1647" i="21"/>
  <c r="N1647" i="21"/>
  <c r="L1647" i="21"/>
  <c r="V1646" i="21"/>
  <c r="R1646" i="21"/>
  <c r="N1646" i="21"/>
  <c r="L1646" i="21"/>
  <c r="V1645" i="21"/>
  <c r="R1645" i="21"/>
  <c r="N1645" i="21"/>
  <c r="L1645" i="21"/>
  <c r="B1645" i="21"/>
  <c r="V1644" i="21"/>
  <c r="R1644" i="21"/>
  <c r="N1644" i="21"/>
  <c r="L1644" i="21"/>
  <c r="V1643" i="21"/>
  <c r="R1643" i="21"/>
  <c r="N1643" i="21"/>
  <c r="L1643" i="21"/>
  <c r="V1642" i="21"/>
  <c r="R1642" i="21"/>
  <c r="N1642" i="21"/>
  <c r="L1642" i="21"/>
  <c r="V1641" i="21"/>
  <c r="R1641" i="21"/>
  <c r="N1641" i="21"/>
  <c r="L1641" i="21"/>
  <c r="B1641" i="21" s="1"/>
  <c r="V1640" i="21"/>
  <c r="R1640" i="21"/>
  <c r="N1640" i="21"/>
  <c r="L1640" i="21"/>
  <c r="B1640" i="21" s="1"/>
  <c r="V1639" i="21"/>
  <c r="R1639" i="21"/>
  <c r="N1639" i="21"/>
  <c r="L1639" i="21"/>
  <c r="V1638" i="21"/>
  <c r="R1638" i="21"/>
  <c r="N1638" i="21"/>
  <c r="L1638" i="21"/>
  <c r="B1638" i="21" s="1"/>
  <c r="V1637" i="21"/>
  <c r="R1637" i="21"/>
  <c r="N1637" i="21"/>
  <c r="L1637" i="21"/>
  <c r="V1636" i="21"/>
  <c r="R1636" i="21"/>
  <c r="N1636" i="21"/>
  <c r="L1636" i="21"/>
  <c r="B1636" i="21" s="1"/>
  <c r="V1635" i="21"/>
  <c r="R1635" i="21"/>
  <c r="N1635" i="21"/>
  <c r="L1635" i="21"/>
  <c r="V1634" i="21"/>
  <c r="R1634" i="21"/>
  <c r="N1634" i="21"/>
  <c r="L1634" i="21"/>
  <c r="V1633" i="21"/>
  <c r="R1633" i="21"/>
  <c r="N1633" i="21"/>
  <c r="L1633" i="21"/>
  <c r="V1632" i="21"/>
  <c r="R1632" i="21"/>
  <c r="N1632" i="21"/>
  <c r="L1632" i="21"/>
  <c r="B1632" i="21"/>
  <c r="V1631" i="21"/>
  <c r="R1631" i="21"/>
  <c r="N1631" i="21"/>
  <c r="L1631" i="21"/>
  <c r="V1630" i="21"/>
  <c r="R1630" i="21"/>
  <c r="N1630" i="21"/>
  <c r="L1630" i="21"/>
  <c r="B1630" i="21" s="1"/>
  <c r="V1629" i="21"/>
  <c r="R1629" i="21"/>
  <c r="N1629" i="21"/>
  <c r="L1629" i="21"/>
  <c r="V1628" i="21"/>
  <c r="R1628" i="21"/>
  <c r="N1628" i="21"/>
  <c r="L1628" i="21"/>
  <c r="V1627" i="21"/>
  <c r="R1627" i="21"/>
  <c r="N1627" i="21"/>
  <c r="L1627" i="21"/>
  <c r="V1626" i="21"/>
  <c r="R1626" i="21"/>
  <c r="N1626" i="21"/>
  <c r="L1626" i="21"/>
  <c r="V1625" i="21"/>
  <c r="R1625" i="21"/>
  <c r="B1625" i="21" s="1"/>
  <c r="N1625" i="21"/>
  <c r="L1625" i="21"/>
  <c r="V1624" i="21"/>
  <c r="B1624" i="21" s="1"/>
  <c r="R1624" i="21"/>
  <c r="N1624" i="21"/>
  <c r="L1624" i="21"/>
  <c r="V1623" i="21"/>
  <c r="R1623" i="21"/>
  <c r="N1623" i="21"/>
  <c r="L1623" i="21"/>
  <c r="V1622" i="21"/>
  <c r="R1622" i="21"/>
  <c r="N1622" i="21"/>
  <c r="L1622" i="21"/>
  <c r="V1617" i="21"/>
  <c r="R1617" i="21"/>
  <c r="N1617" i="21"/>
  <c r="L1617" i="21"/>
  <c r="V1621" i="21"/>
  <c r="R1621" i="21"/>
  <c r="N1621" i="21"/>
  <c r="L1621" i="21"/>
  <c r="V1619" i="21"/>
  <c r="R1619" i="21"/>
  <c r="N1619" i="21"/>
  <c r="L1619" i="21"/>
  <c r="V1620" i="21"/>
  <c r="R1620" i="21"/>
  <c r="N1620" i="21"/>
  <c r="L1620" i="21"/>
  <c r="V1618" i="21"/>
  <c r="R1618" i="21"/>
  <c r="N1618" i="21"/>
  <c r="L1618" i="21"/>
  <c r="V1614" i="21"/>
  <c r="R1614" i="21"/>
  <c r="N1614" i="21"/>
  <c r="L1614" i="21"/>
  <c r="V1613" i="21"/>
  <c r="R1613" i="21"/>
  <c r="N1613" i="21"/>
  <c r="L1613" i="21"/>
  <c r="V1612" i="21"/>
  <c r="R1612" i="21"/>
  <c r="N1612" i="21"/>
  <c r="L1612" i="21"/>
  <c r="V1611" i="21"/>
  <c r="R1611" i="21"/>
  <c r="N1611" i="21"/>
  <c r="L1611" i="21"/>
  <c r="V1610" i="21"/>
  <c r="R1610" i="21"/>
  <c r="N1610" i="21"/>
  <c r="L1610" i="21"/>
  <c r="V1609" i="21"/>
  <c r="R1609" i="21"/>
  <c r="N1609" i="21"/>
  <c r="L1609" i="21"/>
  <c r="B1609" i="21" s="1"/>
  <c r="V1608" i="21"/>
  <c r="R1608" i="21"/>
  <c r="N1608" i="21"/>
  <c r="L1608" i="21"/>
  <c r="V1607" i="21"/>
  <c r="R1607" i="21"/>
  <c r="N1607" i="21"/>
  <c r="L1607" i="21"/>
  <c r="V1606" i="21"/>
  <c r="R1606" i="21"/>
  <c r="N1606" i="21"/>
  <c r="L1606" i="21"/>
  <c r="V1605" i="21"/>
  <c r="R1605" i="21"/>
  <c r="N1605" i="21"/>
  <c r="L1605" i="21"/>
  <c r="V1604" i="21"/>
  <c r="R1604" i="21"/>
  <c r="N1604" i="21"/>
  <c r="L1604" i="21"/>
  <c r="V1603" i="21"/>
  <c r="R1603" i="21"/>
  <c r="N1603" i="21"/>
  <c r="L1603" i="21"/>
  <c r="V1602" i="21"/>
  <c r="R1602" i="21"/>
  <c r="N1602" i="21"/>
  <c r="L1602" i="21"/>
  <c r="V1601" i="21"/>
  <c r="R1601" i="21"/>
  <c r="N1601" i="21"/>
  <c r="L1601" i="21"/>
  <c r="V1600" i="21"/>
  <c r="R1600" i="21"/>
  <c r="N1600" i="21"/>
  <c r="L1600" i="21"/>
  <c r="V1599" i="21"/>
  <c r="R1599" i="21"/>
  <c r="N1599" i="21"/>
  <c r="L1599" i="21"/>
  <c r="V1598" i="21"/>
  <c r="R1598" i="21"/>
  <c r="N1598" i="21"/>
  <c r="L1598" i="21"/>
  <c r="V1597" i="21"/>
  <c r="R1597" i="21"/>
  <c r="N1597" i="21"/>
  <c r="L1597" i="21"/>
  <c r="V1596" i="21"/>
  <c r="R1596" i="21"/>
  <c r="N1596" i="21"/>
  <c r="L1596" i="21"/>
  <c r="V1595" i="21"/>
  <c r="R1595" i="21"/>
  <c r="N1595" i="21"/>
  <c r="L1595" i="21"/>
  <c r="V1594" i="21"/>
  <c r="R1594" i="21"/>
  <c r="N1594" i="21"/>
  <c r="L1594" i="21"/>
  <c r="V1593" i="21"/>
  <c r="R1593" i="21"/>
  <c r="N1593" i="21"/>
  <c r="L1593" i="21"/>
  <c r="V1592" i="21"/>
  <c r="R1592" i="21"/>
  <c r="N1592" i="21"/>
  <c r="L1592" i="21"/>
  <c r="V1591" i="21"/>
  <c r="R1591" i="21"/>
  <c r="N1591" i="21"/>
  <c r="L1591" i="21"/>
  <c r="V1590" i="21"/>
  <c r="R1590" i="21"/>
  <c r="N1590" i="21"/>
  <c r="L1590" i="21"/>
  <c r="V1589" i="21"/>
  <c r="R1589" i="21"/>
  <c r="N1589" i="21"/>
  <c r="L1589" i="21"/>
  <c r="V1588" i="21"/>
  <c r="R1588" i="21"/>
  <c r="N1588" i="21"/>
  <c r="L1588" i="21"/>
  <c r="V1587" i="21"/>
  <c r="R1587" i="21"/>
  <c r="N1587" i="21"/>
  <c r="L1587" i="21"/>
  <c r="V1586" i="21"/>
  <c r="R1586" i="21"/>
  <c r="N1586" i="21"/>
  <c r="L1586" i="21"/>
  <c r="V1585" i="21"/>
  <c r="R1585" i="21"/>
  <c r="N1585" i="21"/>
  <c r="L1585" i="21"/>
  <c r="V1584" i="21"/>
  <c r="R1584" i="21"/>
  <c r="N1584" i="21"/>
  <c r="L1584" i="21"/>
  <c r="V1583" i="21"/>
  <c r="R1583" i="21"/>
  <c r="N1583" i="21"/>
  <c r="L1583" i="21"/>
  <c r="V1582" i="21"/>
  <c r="R1582" i="21"/>
  <c r="N1582" i="21"/>
  <c r="L1582" i="21"/>
  <c r="V1581" i="21"/>
  <c r="R1581" i="21"/>
  <c r="N1581" i="21"/>
  <c r="L1581" i="21"/>
  <c r="V1580" i="21"/>
  <c r="R1580" i="21"/>
  <c r="N1580" i="21"/>
  <c r="L1580" i="21"/>
  <c r="V1579" i="21"/>
  <c r="R1579" i="21"/>
  <c r="N1579" i="21"/>
  <c r="L1579" i="21"/>
  <c r="V1578" i="21"/>
  <c r="R1578" i="21"/>
  <c r="N1578" i="21"/>
  <c r="L1578" i="21"/>
  <c r="V1577" i="21"/>
  <c r="R1577" i="21"/>
  <c r="N1577" i="21"/>
  <c r="L1577" i="21"/>
  <c r="V1576" i="21"/>
  <c r="R1576" i="21"/>
  <c r="N1576" i="21"/>
  <c r="L1576" i="21"/>
  <c r="V1575" i="21"/>
  <c r="R1575" i="21"/>
  <c r="N1575" i="21"/>
  <c r="L1575" i="21"/>
  <c r="V1574" i="21"/>
  <c r="R1574" i="21"/>
  <c r="N1574" i="21"/>
  <c r="L1574" i="21"/>
  <c r="V1573" i="21"/>
  <c r="R1573" i="21"/>
  <c r="N1573" i="21"/>
  <c r="L1573" i="21"/>
  <c r="V1572" i="21"/>
  <c r="R1572" i="21"/>
  <c r="N1572" i="21"/>
  <c r="L1572" i="21"/>
  <c r="V1571" i="21"/>
  <c r="R1571" i="21"/>
  <c r="N1571" i="21"/>
  <c r="L1571" i="21"/>
  <c r="V1570" i="21"/>
  <c r="R1570" i="21"/>
  <c r="N1570" i="21"/>
  <c r="L1570" i="21"/>
  <c r="V1569" i="21"/>
  <c r="R1569" i="21"/>
  <c r="N1569" i="21"/>
  <c r="L1569" i="21"/>
  <c r="V1568" i="21"/>
  <c r="R1568" i="21"/>
  <c r="N1568" i="21"/>
  <c r="L1568" i="21"/>
  <c r="V1567" i="21"/>
  <c r="R1567" i="21"/>
  <c r="N1567" i="21"/>
  <c r="L1567" i="21"/>
  <c r="V1566" i="21"/>
  <c r="R1566" i="21"/>
  <c r="N1566" i="21"/>
  <c r="L1566" i="21"/>
  <c r="V1565" i="21"/>
  <c r="R1565" i="21"/>
  <c r="N1565" i="21"/>
  <c r="L1565" i="21"/>
  <c r="V1564" i="21"/>
  <c r="R1564" i="21"/>
  <c r="N1564" i="21"/>
  <c r="L1564" i="21"/>
  <c r="V1563" i="21"/>
  <c r="R1563" i="21"/>
  <c r="N1563" i="21"/>
  <c r="L1563" i="21"/>
  <c r="V1562" i="21"/>
  <c r="R1562" i="21"/>
  <c r="N1562" i="21"/>
  <c r="L1562" i="21"/>
  <c r="V1561" i="21"/>
  <c r="R1561" i="21"/>
  <c r="N1561" i="21"/>
  <c r="L1561" i="21"/>
  <c r="V1560" i="21"/>
  <c r="R1560" i="21"/>
  <c r="N1560" i="21"/>
  <c r="L1560" i="21"/>
  <c r="V1559" i="21"/>
  <c r="R1559" i="21"/>
  <c r="N1559" i="21"/>
  <c r="L1559" i="21"/>
  <c r="V1558" i="21"/>
  <c r="R1558" i="21"/>
  <c r="N1558" i="21"/>
  <c r="L1558" i="21"/>
  <c r="V1557" i="21"/>
  <c r="R1557" i="21"/>
  <c r="N1557" i="21"/>
  <c r="L1557" i="21"/>
  <c r="V1556" i="21"/>
  <c r="R1556" i="21"/>
  <c r="N1556" i="21"/>
  <c r="L1556" i="21"/>
  <c r="V1555" i="21"/>
  <c r="R1555" i="21"/>
  <c r="N1555" i="21"/>
  <c r="L1555" i="21"/>
  <c r="V1554" i="21"/>
  <c r="R1554" i="21"/>
  <c r="N1554" i="21"/>
  <c r="L1554" i="21"/>
  <c r="V1553" i="21"/>
  <c r="R1553" i="21"/>
  <c r="N1553" i="21"/>
  <c r="L1553" i="21"/>
  <c r="V1552" i="21"/>
  <c r="R1552" i="21"/>
  <c r="N1552" i="21"/>
  <c r="L1552" i="21"/>
  <c r="V1551" i="21"/>
  <c r="R1551" i="21"/>
  <c r="N1551" i="21"/>
  <c r="L1551" i="21"/>
  <c r="V1550" i="21"/>
  <c r="R1550" i="21"/>
  <c r="N1550" i="21"/>
  <c r="L1550" i="21"/>
  <c r="V1549" i="21"/>
  <c r="R1549" i="21"/>
  <c r="N1549" i="21"/>
  <c r="L1549" i="21"/>
  <c r="V1548" i="21"/>
  <c r="R1548" i="21"/>
  <c r="N1548" i="21"/>
  <c r="L1548" i="21"/>
  <c r="V1547" i="21"/>
  <c r="R1547" i="21"/>
  <c r="N1547" i="21"/>
  <c r="L1547" i="21"/>
  <c r="V1546" i="21"/>
  <c r="R1546" i="21"/>
  <c r="N1546" i="21"/>
  <c r="L1546" i="21"/>
  <c r="V1545" i="21"/>
  <c r="R1545" i="21"/>
  <c r="N1545" i="21"/>
  <c r="L1545" i="21"/>
  <c r="V1544" i="21"/>
  <c r="R1544" i="21"/>
  <c r="N1544" i="21"/>
  <c r="L1544" i="21"/>
  <c r="V1543" i="21"/>
  <c r="R1543" i="21"/>
  <c r="N1543" i="21"/>
  <c r="L1543" i="21"/>
  <c r="V1542" i="21"/>
  <c r="R1542" i="21"/>
  <c r="N1542" i="21"/>
  <c r="L1542" i="21"/>
  <c r="V1541" i="21"/>
  <c r="R1541" i="21"/>
  <c r="N1541" i="21"/>
  <c r="L1541" i="21"/>
  <c r="V1540" i="21"/>
  <c r="R1540" i="21"/>
  <c r="N1540" i="21"/>
  <c r="L1540" i="21"/>
  <c r="V1539" i="21"/>
  <c r="R1539" i="21"/>
  <c r="N1539" i="21"/>
  <c r="L1539" i="21"/>
  <c r="V1538" i="21"/>
  <c r="R1538" i="21"/>
  <c r="N1538" i="21"/>
  <c r="L1538" i="21"/>
  <c r="V1537" i="21"/>
  <c r="R1537" i="21"/>
  <c r="N1537" i="21"/>
  <c r="L1537" i="21"/>
  <c r="V1536" i="21"/>
  <c r="R1536" i="21"/>
  <c r="N1536" i="21"/>
  <c r="L1536" i="21"/>
  <c r="V1535" i="21"/>
  <c r="R1535" i="21"/>
  <c r="N1535" i="21"/>
  <c r="L1535" i="21"/>
  <c r="V1534" i="21"/>
  <c r="R1534" i="21"/>
  <c r="N1534" i="21"/>
  <c r="L1534" i="21"/>
  <c r="V1533" i="21"/>
  <c r="R1533" i="21"/>
  <c r="N1533" i="21"/>
  <c r="L1533" i="21"/>
  <c r="V1532" i="21"/>
  <c r="R1532" i="21"/>
  <c r="N1532" i="21"/>
  <c r="L1532" i="21"/>
  <c r="V1531" i="21"/>
  <c r="R1531" i="21"/>
  <c r="N1531" i="21"/>
  <c r="L1531" i="21"/>
  <c r="V1530" i="21"/>
  <c r="R1530" i="21"/>
  <c r="N1530" i="21"/>
  <c r="L1530" i="21"/>
  <c r="V1529" i="21"/>
  <c r="R1529" i="21"/>
  <c r="N1529" i="21"/>
  <c r="L1529" i="21"/>
  <c r="V1528" i="21"/>
  <c r="R1528" i="21"/>
  <c r="N1528" i="21"/>
  <c r="L1528" i="21"/>
  <c r="V1527" i="21"/>
  <c r="R1527" i="21"/>
  <c r="N1527" i="21"/>
  <c r="L1527" i="21"/>
  <c r="V1526" i="21"/>
  <c r="R1526" i="21"/>
  <c r="N1526" i="21"/>
  <c r="L1526" i="21"/>
  <c r="V1525" i="21"/>
  <c r="R1525" i="21"/>
  <c r="N1525" i="21"/>
  <c r="L1525" i="21"/>
  <c r="V1524" i="21"/>
  <c r="R1524" i="21"/>
  <c r="N1524" i="21"/>
  <c r="L1524" i="21"/>
  <c r="V1523" i="21"/>
  <c r="R1523" i="21"/>
  <c r="N1523" i="21"/>
  <c r="L1523" i="21"/>
  <c r="V1522" i="21"/>
  <c r="R1522" i="21"/>
  <c r="N1522" i="21"/>
  <c r="L1522" i="21"/>
  <c r="V1521" i="21"/>
  <c r="R1521" i="21"/>
  <c r="N1521" i="21"/>
  <c r="L1521" i="21"/>
  <c r="V1520" i="21"/>
  <c r="R1520" i="21"/>
  <c r="N1520" i="21"/>
  <c r="L1520" i="21"/>
  <c r="V1519" i="21"/>
  <c r="R1519" i="21"/>
  <c r="N1519" i="21"/>
  <c r="L1519" i="21"/>
  <c r="V1518" i="21"/>
  <c r="R1518" i="21"/>
  <c r="N1518" i="21"/>
  <c r="L1518" i="21"/>
  <c r="V1517" i="21"/>
  <c r="R1517" i="21"/>
  <c r="N1517" i="21"/>
  <c r="L1517" i="21"/>
  <c r="V1516" i="21"/>
  <c r="R1516" i="21"/>
  <c r="N1516" i="21"/>
  <c r="L1516" i="21"/>
  <c r="V1515" i="21"/>
  <c r="R1515" i="21"/>
  <c r="N1515" i="21"/>
  <c r="L1515" i="21"/>
  <c r="V1514" i="21"/>
  <c r="R1514" i="21"/>
  <c r="N1514" i="21"/>
  <c r="L1514" i="21"/>
  <c r="V1513" i="21"/>
  <c r="R1513" i="21"/>
  <c r="N1513" i="21"/>
  <c r="L1513" i="21"/>
  <c r="V1512" i="21"/>
  <c r="R1512" i="21"/>
  <c r="N1512" i="21"/>
  <c r="L1512" i="21"/>
  <c r="V1511" i="21"/>
  <c r="R1511" i="21"/>
  <c r="N1511" i="21"/>
  <c r="L1511" i="21"/>
  <c r="B1511" i="21" s="1"/>
  <c r="V1510" i="21"/>
  <c r="R1510" i="21"/>
  <c r="N1510" i="21"/>
  <c r="L1510" i="21"/>
  <c r="V1509" i="21"/>
  <c r="R1509" i="21"/>
  <c r="N1509" i="21"/>
  <c r="L1509" i="21"/>
  <c r="V1508" i="21"/>
  <c r="R1508" i="21"/>
  <c r="N1508" i="21"/>
  <c r="L1508" i="21"/>
  <c r="V1507" i="21"/>
  <c r="R1507" i="21"/>
  <c r="N1507" i="21"/>
  <c r="L1507" i="21"/>
  <c r="B1507" i="21" s="1"/>
  <c r="V1506" i="21"/>
  <c r="R1506" i="21"/>
  <c r="N1506" i="21"/>
  <c r="L1506" i="21"/>
  <c r="V1505" i="21"/>
  <c r="R1505" i="21"/>
  <c r="N1505" i="21"/>
  <c r="L1505" i="21"/>
  <c r="V1504" i="21"/>
  <c r="R1504" i="21"/>
  <c r="N1504" i="21"/>
  <c r="L1504" i="21"/>
  <c r="V1503" i="21"/>
  <c r="R1503" i="21"/>
  <c r="N1503" i="21"/>
  <c r="L1503" i="21"/>
  <c r="V1502" i="21"/>
  <c r="R1502" i="21"/>
  <c r="N1502" i="21"/>
  <c r="L1502" i="21"/>
  <c r="V1501" i="21"/>
  <c r="R1501" i="21"/>
  <c r="N1501" i="21"/>
  <c r="B1501" i="21" s="1"/>
  <c r="L1501" i="21"/>
  <c r="V1500" i="21"/>
  <c r="R1500" i="21"/>
  <c r="N1500" i="21"/>
  <c r="L1500" i="21"/>
  <c r="V1499" i="21"/>
  <c r="R1499" i="21"/>
  <c r="N1499" i="21"/>
  <c r="B1499" i="21" s="1"/>
  <c r="L1499" i="21"/>
  <c r="V1498" i="21"/>
  <c r="R1498" i="21"/>
  <c r="N1498" i="21"/>
  <c r="L1498" i="21"/>
  <c r="V1497" i="21"/>
  <c r="R1497" i="21"/>
  <c r="N1497" i="21"/>
  <c r="L1497" i="21"/>
  <c r="V1496" i="21"/>
  <c r="R1496" i="21"/>
  <c r="N1496" i="21"/>
  <c r="L1496" i="21"/>
  <c r="V1495" i="21"/>
  <c r="R1495" i="21"/>
  <c r="N1495" i="21"/>
  <c r="L1495" i="21"/>
  <c r="V1494" i="21"/>
  <c r="R1494" i="21"/>
  <c r="N1494" i="21"/>
  <c r="L1494" i="21"/>
  <c r="V1493" i="21"/>
  <c r="R1493" i="21"/>
  <c r="N1493" i="21"/>
  <c r="L1493" i="21"/>
  <c r="V1492" i="21"/>
  <c r="R1492" i="21"/>
  <c r="N1492" i="21"/>
  <c r="L1492" i="21"/>
  <c r="V1491" i="21"/>
  <c r="R1491" i="21"/>
  <c r="N1491" i="21"/>
  <c r="L1491" i="21"/>
  <c r="V1490" i="21"/>
  <c r="R1490" i="21"/>
  <c r="N1490" i="21"/>
  <c r="L1490" i="21"/>
  <c r="V1489" i="21"/>
  <c r="R1489" i="21"/>
  <c r="N1489" i="21"/>
  <c r="L1489" i="21"/>
  <c r="V1488" i="21"/>
  <c r="R1488" i="21"/>
  <c r="N1488" i="21"/>
  <c r="L1488" i="21"/>
  <c r="V1487" i="21"/>
  <c r="R1487" i="21"/>
  <c r="N1487" i="21"/>
  <c r="L1487" i="21"/>
  <c r="V1486" i="21"/>
  <c r="R1486" i="21"/>
  <c r="N1486" i="21"/>
  <c r="L1486" i="21"/>
  <c r="V1485" i="21"/>
  <c r="R1485" i="21"/>
  <c r="N1485" i="21"/>
  <c r="L1485" i="21"/>
  <c r="V1484" i="21"/>
  <c r="R1484" i="21"/>
  <c r="N1484" i="21"/>
  <c r="L1484" i="21"/>
  <c r="V1483" i="21"/>
  <c r="R1483" i="21"/>
  <c r="N1483" i="21"/>
  <c r="L1483" i="21"/>
  <c r="V1482" i="21"/>
  <c r="R1482" i="21"/>
  <c r="N1482" i="21"/>
  <c r="L1482" i="21"/>
  <c r="V1481" i="21"/>
  <c r="R1481" i="21"/>
  <c r="N1481" i="21"/>
  <c r="L1481" i="21"/>
  <c r="V1480" i="21"/>
  <c r="R1480" i="21"/>
  <c r="N1480" i="21"/>
  <c r="L1480" i="21"/>
  <c r="V1479" i="21"/>
  <c r="R1479" i="21"/>
  <c r="N1479" i="21"/>
  <c r="L1479" i="21"/>
  <c r="V1478" i="21"/>
  <c r="R1478" i="21"/>
  <c r="N1478" i="21"/>
  <c r="L1478" i="21"/>
  <c r="V1477" i="21"/>
  <c r="R1477" i="21"/>
  <c r="N1477" i="21"/>
  <c r="B1477" i="21" s="1"/>
  <c r="L1477" i="21"/>
  <c r="V1476" i="21"/>
  <c r="R1476" i="21"/>
  <c r="N1476" i="21"/>
  <c r="L1476" i="21"/>
  <c r="V1475" i="21"/>
  <c r="R1475" i="21"/>
  <c r="N1475" i="21"/>
  <c r="L1475" i="21"/>
  <c r="B1475" i="21" s="1"/>
  <c r="V1474" i="21"/>
  <c r="R1474" i="21"/>
  <c r="N1474" i="21"/>
  <c r="L1474" i="21"/>
  <c r="V1473" i="21"/>
  <c r="R1473" i="21"/>
  <c r="N1473" i="21"/>
  <c r="L1473" i="21"/>
  <c r="V1472" i="21"/>
  <c r="R1472" i="21"/>
  <c r="N1472" i="21"/>
  <c r="L1472" i="21"/>
  <c r="V1471" i="21"/>
  <c r="R1471" i="21"/>
  <c r="N1471" i="21"/>
  <c r="L1471" i="21"/>
  <c r="V1470" i="21"/>
  <c r="R1470" i="21"/>
  <c r="N1470" i="21"/>
  <c r="L1470" i="21"/>
  <c r="V1469" i="21"/>
  <c r="R1469" i="21"/>
  <c r="N1469" i="21"/>
  <c r="L1469" i="21"/>
  <c r="V1468" i="21"/>
  <c r="R1468" i="21"/>
  <c r="N1468" i="21"/>
  <c r="L1468" i="21"/>
  <c r="V1467" i="21"/>
  <c r="R1467" i="21"/>
  <c r="N1467" i="21"/>
  <c r="L1467" i="21"/>
  <c r="V1466" i="21"/>
  <c r="R1466" i="21"/>
  <c r="N1466" i="21"/>
  <c r="L1466" i="21"/>
  <c r="V1465" i="21"/>
  <c r="R1465" i="21"/>
  <c r="N1465" i="21"/>
  <c r="L1465" i="21"/>
  <c r="V1464" i="21"/>
  <c r="R1464" i="21"/>
  <c r="N1464" i="21"/>
  <c r="L1464" i="21"/>
  <c r="V1463" i="21"/>
  <c r="R1463" i="21"/>
  <c r="N1463" i="21"/>
  <c r="L1463" i="21"/>
  <c r="V1462" i="21"/>
  <c r="R1462" i="21"/>
  <c r="N1462" i="21"/>
  <c r="L1462" i="21"/>
  <c r="V1461" i="21"/>
  <c r="R1461" i="21"/>
  <c r="N1461" i="21"/>
  <c r="L1461" i="21"/>
  <c r="V1460" i="21"/>
  <c r="R1460" i="21"/>
  <c r="N1460" i="21"/>
  <c r="L1460" i="21"/>
  <c r="V1459" i="21"/>
  <c r="R1459" i="21"/>
  <c r="N1459" i="21"/>
  <c r="L1459" i="21"/>
  <c r="V1458" i="21"/>
  <c r="R1458" i="21"/>
  <c r="N1458" i="21"/>
  <c r="L1458" i="21"/>
  <c r="V1457" i="21"/>
  <c r="R1457" i="21"/>
  <c r="N1457" i="21"/>
  <c r="L1457" i="21"/>
  <c r="V1456" i="21"/>
  <c r="R1456" i="21"/>
  <c r="N1456" i="21"/>
  <c r="L1456" i="21"/>
  <c r="B1456" i="21" s="1"/>
  <c r="V1455" i="21"/>
  <c r="R1455" i="21"/>
  <c r="N1455" i="21"/>
  <c r="L1455" i="21"/>
  <c r="V1454" i="21"/>
  <c r="R1454" i="21"/>
  <c r="N1454" i="21"/>
  <c r="L1454" i="21"/>
  <c r="V1453" i="21"/>
  <c r="R1453" i="21"/>
  <c r="N1453" i="21"/>
  <c r="L1453" i="21"/>
  <c r="V1452" i="21"/>
  <c r="R1452" i="21"/>
  <c r="N1452" i="21"/>
  <c r="L1452" i="21"/>
  <c r="V1451" i="21"/>
  <c r="R1451" i="21"/>
  <c r="B1451" i="21" s="1"/>
  <c r="N1451" i="21"/>
  <c r="L1451" i="21"/>
  <c r="V1450" i="21"/>
  <c r="R1450" i="21"/>
  <c r="N1450" i="21"/>
  <c r="L1450" i="21"/>
  <c r="V1449" i="21"/>
  <c r="R1449" i="21"/>
  <c r="N1449" i="21"/>
  <c r="L1449" i="21"/>
  <c r="V1448" i="21"/>
  <c r="R1448" i="21"/>
  <c r="N1448" i="21"/>
  <c r="L1448" i="21"/>
  <c r="V1447" i="21"/>
  <c r="R1447" i="21"/>
  <c r="N1447" i="21"/>
  <c r="L1447" i="21"/>
  <c r="V1446" i="21"/>
  <c r="R1446" i="21"/>
  <c r="N1446" i="21"/>
  <c r="L1446" i="21"/>
  <c r="V1445" i="21"/>
  <c r="R1445" i="21"/>
  <c r="N1445" i="21"/>
  <c r="L1445" i="21"/>
  <c r="V1444" i="21"/>
  <c r="R1444" i="21"/>
  <c r="N1444" i="21"/>
  <c r="L1444" i="21"/>
  <c r="V1443" i="21"/>
  <c r="R1443" i="21"/>
  <c r="N1443" i="21"/>
  <c r="L1443" i="21"/>
  <c r="B1443" i="21" s="1"/>
  <c r="V1442" i="21"/>
  <c r="R1442" i="21"/>
  <c r="N1442" i="21"/>
  <c r="L1442" i="21"/>
  <c r="V1441" i="21"/>
  <c r="R1441" i="21"/>
  <c r="N1441" i="21"/>
  <c r="L1441" i="21"/>
  <c r="V1440" i="21"/>
  <c r="R1440" i="21"/>
  <c r="N1440" i="21"/>
  <c r="L1440" i="21"/>
  <c r="V1439" i="21"/>
  <c r="R1439" i="21"/>
  <c r="N1439" i="21"/>
  <c r="L1439" i="21"/>
  <c r="V1438" i="21"/>
  <c r="R1438" i="21"/>
  <c r="N1438" i="21"/>
  <c r="L1438" i="21"/>
  <c r="V1437" i="21"/>
  <c r="R1437" i="21"/>
  <c r="N1437" i="21"/>
  <c r="L1437" i="21"/>
  <c r="V1436" i="21"/>
  <c r="R1436" i="21"/>
  <c r="N1436" i="21"/>
  <c r="L1436" i="21"/>
  <c r="V1435" i="21"/>
  <c r="R1435" i="21"/>
  <c r="N1435" i="21"/>
  <c r="L1435" i="21"/>
  <c r="V1434" i="21"/>
  <c r="R1434" i="21"/>
  <c r="N1434" i="21"/>
  <c r="L1434" i="21"/>
  <c r="V1433" i="21"/>
  <c r="R1433" i="21"/>
  <c r="N1433" i="21"/>
  <c r="L1433" i="21"/>
  <c r="V1432" i="21"/>
  <c r="R1432" i="21"/>
  <c r="N1432" i="21"/>
  <c r="L1432" i="21"/>
  <c r="B1432" i="21" s="1"/>
  <c r="AD1432" i="21" s="1"/>
  <c r="V1431" i="21"/>
  <c r="R1431" i="21"/>
  <c r="N1431" i="21"/>
  <c r="L1431" i="21"/>
  <c r="V1430" i="21"/>
  <c r="R1430" i="21"/>
  <c r="N1430" i="21"/>
  <c r="L1430" i="21"/>
  <c r="V1429" i="21"/>
  <c r="R1429" i="21"/>
  <c r="N1429" i="21"/>
  <c r="L1429" i="21"/>
  <c r="V1428" i="21"/>
  <c r="R1428" i="21"/>
  <c r="N1428" i="21"/>
  <c r="L1428" i="21"/>
  <c r="V1427" i="21"/>
  <c r="R1427" i="21"/>
  <c r="N1427" i="21"/>
  <c r="L1427" i="21"/>
  <c r="V1426" i="21"/>
  <c r="R1426" i="21"/>
  <c r="N1426" i="21"/>
  <c r="L1426" i="21"/>
  <c r="V1425" i="21"/>
  <c r="R1425" i="21"/>
  <c r="B1425" i="21" s="1"/>
  <c r="N1425" i="21"/>
  <c r="L1425" i="21"/>
  <c r="V1424" i="21"/>
  <c r="R1424" i="21"/>
  <c r="N1424" i="21"/>
  <c r="L1424" i="21"/>
  <c r="V1423" i="21"/>
  <c r="R1423" i="21"/>
  <c r="N1423" i="21"/>
  <c r="L1423" i="21"/>
  <c r="V1421" i="21"/>
  <c r="R1421" i="21"/>
  <c r="N1421" i="21"/>
  <c r="L1421" i="21"/>
  <c r="V1416" i="21"/>
  <c r="R1416" i="21"/>
  <c r="N1416" i="21"/>
  <c r="L1416" i="21"/>
  <c r="V1417" i="21"/>
  <c r="R1417" i="21"/>
  <c r="N1417" i="21"/>
  <c r="L1417" i="21"/>
  <c r="V1422" i="21"/>
  <c r="R1422" i="21"/>
  <c r="N1422" i="21"/>
  <c r="L1422" i="21"/>
  <c r="V1415" i="21"/>
  <c r="R1415" i="21"/>
  <c r="N1415" i="21"/>
  <c r="L1415" i="21"/>
  <c r="V1418" i="21"/>
  <c r="R1418" i="21"/>
  <c r="N1418" i="21"/>
  <c r="L1418" i="21"/>
  <c r="V1419" i="21"/>
  <c r="R1419" i="21"/>
  <c r="N1419" i="21"/>
  <c r="L1419" i="21"/>
  <c r="V1420" i="21"/>
  <c r="R1420" i="21"/>
  <c r="N1420" i="21"/>
  <c r="L1420" i="21"/>
  <c r="V1412" i="21"/>
  <c r="R1412" i="21"/>
  <c r="N1412" i="21"/>
  <c r="L1412" i="21"/>
  <c r="V1411" i="21"/>
  <c r="R1411" i="21"/>
  <c r="N1411" i="21"/>
  <c r="L1411" i="21"/>
  <c r="V1410" i="21"/>
  <c r="R1410" i="21"/>
  <c r="N1410" i="21"/>
  <c r="L1410" i="21"/>
  <c r="V1409" i="21"/>
  <c r="R1409" i="21"/>
  <c r="N1409" i="21"/>
  <c r="L1409" i="21"/>
  <c r="V1408" i="21"/>
  <c r="R1408" i="21"/>
  <c r="N1408" i="21"/>
  <c r="L1408" i="21"/>
  <c r="B1408" i="21" s="1"/>
  <c r="V1407" i="21"/>
  <c r="R1407" i="21"/>
  <c r="N1407" i="21"/>
  <c r="L1407" i="21"/>
  <c r="V1406" i="21"/>
  <c r="R1406" i="21"/>
  <c r="N1406" i="21"/>
  <c r="L1406" i="21"/>
  <c r="V1405" i="21"/>
  <c r="R1405" i="21"/>
  <c r="N1405" i="21"/>
  <c r="L1405" i="21"/>
  <c r="V1404" i="21"/>
  <c r="R1404" i="21"/>
  <c r="N1404" i="21"/>
  <c r="L1404" i="21"/>
  <c r="B1404" i="21" s="1"/>
  <c r="V1403" i="21"/>
  <c r="R1403" i="21"/>
  <c r="N1403" i="21"/>
  <c r="L1403" i="21"/>
  <c r="V1402" i="21"/>
  <c r="R1402" i="21"/>
  <c r="N1402" i="21"/>
  <c r="L1402" i="21"/>
  <c r="V1401" i="21"/>
  <c r="R1401" i="21"/>
  <c r="N1401" i="21"/>
  <c r="L1401" i="21"/>
  <c r="V1400" i="21"/>
  <c r="R1400" i="21"/>
  <c r="N1400" i="21"/>
  <c r="L1400" i="21"/>
  <c r="V1399" i="21"/>
  <c r="R1399" i="21"/>
  <c r="N1399" i="21"/>
  <c r="L1399" i="21"/>
  <c r="V1398" i="21"/>
  <c r="R1398" i="21"/>
  <c r="N1398" i="21"/>
  <c r="L1398" i="21"/>
  <c r="V1397" i="21"/>
  <c r="R1397" i="21"/>
  <c r="N1397" i="21"/>
  <c r="L1397" i="21"/>
  <c r="V1396" i="21"/>
  <c r="R1396" i="21"/>
  <c r="N1396" i="21"/>
  <c r="L1396" i="21"/>
  <c r="V1395" i="21"/>
  <c r="R1395" i="21"/>
  <c r="N1395" i="21"/>
  <c r="L1395" i="21"/>
  <c r="V1394" i="21"/>
  <c r="R1394" i="21"/>
  <c r="N1394" i="21"/>
  <c r="L1394" i="21"/>
  <c r="V1393" i="21"/>
  <c r="R1393" i="21"/>
  <c r="N1393" i="21"/>
  <c r="L1393" i="21"/>
  <c r="V1392" i="21"/>
  <c r="R1392" i="21"/>
  <c r="N1392" i="21"/>
  <c r="L1392" i="21"/>
  <c r="B1392" i="21" s="1"/>
  <c r="V1391" i="21"/>
  <c r="R1391" i="21"/>
  <c r="N1391" i="21"/>
  <c r="L1391" i="21"/>
  <c r="V1390" i="21"/>
  <c r="R1390" i="21"/>
  <c r="N1390" i="21"/>
  <c r="L1390" i="21"/>
  <c r="V1389" i="21"/>
  <c r="R1389" i="21"/>
  <c r="N1389" i="21"/>
  <c r="L1389" i="21"/>
  <c r="V1388" i="21"/>
  <c r="R1388" i="21"/>
  <c r="N1388" i="21"/>
  <c r="L1388" i="21"/>
  <c r="B1388" i="21" s="1"/>
  <c r="V1387" i="21"/>
  <c r="R1387" i="21"/>
  <c r="N1387" i="21"/>
  <c r="L1387" i="21"/>
  <c r="V1386" i="21"/>
  <c r="R1386" i="21"/>
  <c r="N1386" i="21"/>
  <c r="L1386" i="21"/>
  <c r="V1385" i="21"/>
  <c r="R1385" i="21"/>
  <c r="N1385" i="21"/>
  <c r="L1385" i="21"/>
  <c r="V1384" i="21"/>
  <c r="R1384" i="21"/>
  <c r="N1384" i="21"/>
  <c r="L1384" i="21"/>
  <c r="V1383" i="21"/>
  <c r="R1383" i="21"/>
  <c r="N1383" i="21"/>
  <c r="L1383" i="21"/>
  <c r="V1382" i="21"/>
  <c r="R1382" i="21"/>
  <c r="N1382" i="21"/>
  <c r="L1382" i="21"/>
  <c r="V1381" i="21"/>
  <c r="R1381" i="21"/>
  <c r="N1381" i="21"/>
  <c r="L1381" i="21"/>
  <c r="V1380" i="21"/>
  <c r="R1380" i="21"/>
  <c r="N1380" i="21"/>
  <c r="L1380" i="21"/>
  <c r="V1379" i="21"/>
  <c r="R1379" i="21"/>
  <c r="N1379" i="21"/>
  <c r="L1379" i="21"/>
  <c r="V1378" i="21"/>
  <c r="R1378" i="21"/>
  <c r="N1378" i="21"/>
  <c r="L1378" i="21"/>
  <c r="V1377" i="21"/>
  <c r="R1377" i="21"/>
  <c r="N1377" i="21"/>
  <c r="L1377" i="21"/>
  <c r="V1376" i="21"/>
  <c r="R1376" i="21"/>
  <c r="N1376" i="21"/>
  <c r="L1376" i="21"/>
  <c r="B1376" i="21" s="1"/>
  <c r="V1375" i="21"/>
  <c r="R1375" i="21"/>
  <c r="N1375" i="21"/>
  <c r="L1375" i="21"/>
  <c r="V1374" i="21"/>
  <c r="R1374" i="21"/>
  <c r="N1374" i="21"/>
  <c r="L1374" i="21"/>
  <c r="B1374" i="21" s="1"/>
  <c r="V1373" i="21"/>
  <c r="R1373" i="21"/>
  <c r="N1373" i="21"/>
  <c r="L1373" i="21"/>
  <c r="V1372" i="21"/>
  <c r="R1372" i="21"/>
  <c r="N1372" i="21"/>
  <c r="L1372" i="21"/>
  <c r="V1371" i="21"/>
  <c r="R1371" i="21"/>
  <c r="N1371" i="21"/>
  <c r="L1371" i="21"/>
  <c r="V1370" i="21"/>
  <c r="R1370" i="21"/>
  <c r="N1370" i="21"/>
  <c r="L1370" i="21"/>
  <c r="V1369" i="21"/>
  <c r="R1369" i="21"/>
  <c r="N1369" i="21"/>
  <c r="L1369" i="21"/>
  <c r="V1368" i="21"/>
  <c r="R1368" i="21"/>
  <c r="N1368" i="21"/>
  <c r="L1368" i="21"/>
  <c r="V1367" i="21"/>
  <c r="R1367" i="21"/>
  <c r="N1367" i="21"/>
  <c r="L1367" i="21"/>
  <c r="V1366" i="21"/>
  <c r="R1366" i="21"/>
  <c r="N1366" i="21"/>
  <c r="L1366" i="21"/>
  <c r="V1365" i="21"/>
  <c r="R1365" i="21"/>
  <c r="N1365" i="21"/>
  <c r="L1365" i="21"/>
  <c r="V1364" i="21"/>
  <c r="R1364" i="21"/>
  <c r="N1364" i="21"/>
  <c r="L1364" i="21"/>
  <c r="V1363" i="21"/>
  <c r="R1363" i="21"/>
  <c r="N1363" i="21"/>
  <c r="L1363" i="21"/>
  <c r="V1362" i="21"/>
  <c r="R1362" i="21"/>
  <c r="N1362" i="21"/>
  <c r="L1362" i="21"/>
  <c r="V1361" i="21"/>
  <c r="B1361" i="21" s="1"/>
  <c r="R1361" i="21"/>
  <c r="N1361" i="21"/>
  <c r="L1361" i="21"/>
  <c r="V1360" i="21"/>
  <c r="R1360" i="21"/>
  <c r="N1360" i="21"/>
  <c r="L1360" i="21"/>
  <c r="V1359" i="21"/>
  <c r="R1359" i="21"/>
  <c r="N1359" i="21"/>
  <c r="L1359" i="21"/>
  <c r="V1358" i="21"/>
  <c r="R1358" i="21"/>
  <c r="N1358" i="21"/>
  <c r="L1358" i="21"/>
  <c r="V1357" i="21"/>
  <c r="B1357" i="21" s="1"/>
  <c r="R1357" i="21"/>
  <c r="N1357" i="21"/>
  <c r="L1357" i="21"/>
  <c r="V1356" i="21"/>
  <c r="R1356" i="21"/>
  <c r="N1356" i="21"/>
  <c r="L1356" i="21"/>
  <c r="V1355" i="21"/>
  <c r="R1355" i="21"/>
  <c r="N1355" i="21"/>
  <c r="L1355" i="21"/>
  <c r="V1354" i="21"/>
  <c r="R1354" i="21"/>
  <c r="N1354" i="21"/>
  <c r="L1354" i="21"/>
  <c r="V1353" i="21"/>
  <c r="B1353" i="21" s="1"/>
  <c r="R1353" i="21"/>
  <c r="N1353" i="21"/>
  <c r="L1353" i="21"/>
  <c r="V1352" i="21"/>
  <c r="R1352" i="21"/>
  <c r="N1352" i="21"/>
  <c r="L1352" i="21"/>
  <c r="V1351" i="21"/>
  <c r="R1351" i="21"/>
  <c r="N1351" i="21"/>
  <c r="L1351" i="21"/>
  <c r="V1350" i="21"/>
  <c r="R1350" i="21"/>
  <c r="N1350" i="21"/>
  <c r="L1350" i="21"/>
  <c r="V1349" i="21"/>
  <c r="B1349" i="21" s="1"/>
  <c r="R1349" i="21"/>
  <c r="N1349" i="21"/>
  <c r="L1349" i="21"/>
  <c r="V1348" i="21"/>
  <c r="R1348" i="21"/>
  <c r="N1348" i="21"/>
  <c r="L1348" i="21"/>
  <c r="V1347" i="21"/>
  <c r="R1347" i="21"/>
  <c r="N1347" i="21"/>
  <c r="L1347" i="21"/>
  <c r="V1346" i="21"/>
  <c r="R1346" i="21"/>
  <c r="N1346" i="21"/>
  <c r="L1346" i="21"/>
  <c r="V1345" i="21"/>
  <c r="R1345" i="21"/>
  <c r="N1345" i="21"/>
  <c r="L1345" i="21"/>
  <c r="V1344" i="21"/>
  <c r="R1344" i="21"/>
  <c r="N1344" i="21"/>
  <c r="L1344" i="21"/>
  <c r="V1343" i="21"/>
  <c r="B1343" i="21" s="1"/>
  <c r="R1343" i="21"/>
  <c r="N1343" i="21"/>
  <c r="L1343" i="21"/>
  <c r="V1342" i="21"/>
  <c r="R1342" i="21"/>
  <c r="N1342" i="21"/>
  <c r="L1342" i="21"/>
  <c r="V1341" i="21"/>
  <c r="R1341" i="21"/>
  <c r="N1341" i="21"/>
  <c r="L1341" i="21"/>
  <c r="V1340" i="21"/>
  <c r="R1340" i="21"/>
  <c r="N1340" i="21"/>
  <c r="L1340" i="21"/>
  <c r="V1339" i="21"/>
  <c r="B1339" i="21" s="1"/>
  <c r="R1339" i="21"/>
  <c r="N1339" i="21"/>
  <c r="L1339" i="21"/>
  <c r="V1338" i="21"/>
  <c r="R1338" i="21"/>
  <c r="N1338" i="21"/>
  <c r="L1338" i="21"/>
  <c r="V1337" i="21"/>
  <c r="R1337" i="21"/>
  <c r="N1337" i="21"/>
  <c r="L1337" i="21"/>
  <c r="V1336" i="21"/>
  <c r="R1336" i="21"/>
  <c r="N1336" i="21"/>
  <c r="L1336" i="21"/>
  <c r="V1335" i="21"/>
  <c r="B1335" i="21" s="1"/>
  <c r="R1335" i="21"/>
  <c r="N1335" i="21"/>
  <c r="L1335" i="21"/>
  <c r="V1334" i="21"/>
  <c r="R1334" i="21"/>
  <c r="N1334" i="21"/>
  <c r="L1334" i="21"/>
  <c r="V1333" i="21"/>
  <c r="R1333" i="21"/>
  <c r="N1333" i="21"/>
  <c r="L1333" i="21"/>
  <c r="V1332" i="21"/>
  <c r="R1332" i="21"/>
  <c r="N1332" i="21"/>
  <c r="L1332" i="21"/>
  <c r="V1331" i="21"/>
  <c r="B1331" i="21" s="1"/>
  <c r="R1331" i="21"/>
  <c r="N1331" i="21"/>
  <c r="L1331" i="21"/>
  <c r="V1330" i="21"/>
  <c r="R1330" i="21"/>
  <c r="N1330" i="21"/>
  <c r="L1330" i="21"/>
  <c r="V1329" i="21"/>
  <c r="R1329" i="21"/>
  <c r="N1329" i="21"/>
  <c r="L1329" i="21"/>
  <c r="V1328" i="21"/>
  <c r="R1328" i="21"/>
  <c r="N1328" i="21"/>
  <c r="L1328" i="21"/>
  <c r="V1327" i="21"/>
  <c r="B1327" i="21" s="1"/>
  <c r="R1327" i="21"/>
  <c r="N1327" i="21"/>
  <c r="L1327" i="21"/>
  <c r="V1326" i="21"/>
  <c r="R1326" i="21"/>
  <c r="N1326" i="21"/>
  <c r="L1326" i="21"/>
  <c r="V1325" i="21"/>
  <c r="B1325" i="21" s="1"/>
  <c r="R1325" i="21"/>
  <c r="N1325" i="21"/>
  <c r="L1325" i="21"/>
  <c r="V1324" i="21"/>
  <c r="R1324" i="21"/>
  <c r="N1324" i="21"/>
  <c r="L1324" i="21"/>
  <c r="V1323" i="21"/>
  <c r="R1323" i="21"/>
  <c r="N1323" i="21"/>
  <c r="L1323" i="21"/>
  <c r="V1322" i="21"/>
  <c r="R1322" i="21"/>
  <c r="N1322" i="21"/>
  <c r="L1322" i="21"/>
  <c r="V1321" i="21"/>
  <c r="B1321" i="21" s="1"/>
  <c r="R1321" i="21"/>
  <c r="N1321" i="21"/>
  <c r="L1321" i="21"/>
  <c r="V1320" i="21"/>
  <c r="R1320" i="21"/>
  <c r="N1320" i="21"/>
  <c r="L1320" i="21"/>
  <c r="V1319" i="21"/>
  <c r="B1319" i="21" s="1"/>
  <c r="R1319" i="21"/>
  <c r="N1319" i="21"/>
  <c r="L1319" i="21"/>
  <c r="V1318" i="21"/>
  <c r="R1318" i="21"/>
  <c r="N1318" i="21"/>
  <c r="L1318" i="21"/>
  <c r="V1317" i="21"/>
  <c r="R1317" i="21"/>
  <c r="N1317" i="21"/>
  <c r="L1317" i="21"/>
  <c r="V1316" i="21"/>
  <c r="R1316" i="21"/>
  <c r="N1316" i="21"/>
  <c r="L1316" i="21"/>
  <c r="V1315" i="21"/>
  <c r="R1315" i="21"/>
  <c r="N1315" i="21"/>
  <c r="L1315" i="21"/>
  <c r="V1314" i="21"/>
  <c r="R1314" i="21"/>
  <c r="N1314" i="21"/>
  <c r="L1314" i="21"/>
  <c r="V1313" i="21"/>
  <c r="R1313" i="21"/>
  <c r="N1313" i="21"/>
  <c r="L1313" i="21"/>
  <c r="V1312" i="21"/>
  <c r="R1312" i="21"/>
  <c r="N1312" i="21"/>
  <c r="L1312" i="21"/>
  <c r="V1311" i="21"/>
  <c r="R1311" i="21"/>
  <c r="N1311" i="21"/>
  <c r="L1311" i="21"/>
  <c r="V1310" i="21"/>
  <c r="R1310" i="21"/>
  <c r="N1310" i="21"/>
  <c r="L1310" i="21"/>
  <c r="V1309" i="21"/>
  <c r="R1309" i="21"/>
  <c r="N1309" i="21"/>
  <c r="L1309" i="21"/>
  <c r="B1309" i="21" s="1"/>
  <c r="V1308" i="21"/>
  <c r="R1308" i="21"/>
  <c r="N1308" i="21"/>
  <c r="L1308" i="21"/>
  <c r="V1307" i="21"/>
  <c r="R1307" i="21"/>
  <c r="N1307" i="21"/>
  <c r="L1307" i="21"/>
  <c r="V1306" i="21"/>
  <c r="R1306" i="21"/>
  <c r="N1306" i="21"/>
  <c r="L1306" i="21"/>
  <c r="V1305" i="21"/>
  <c r="R1305" i="21"/>
  <c r="N1305" i="21"/>
  <c r="L1305" i="21"/>
  <c r="B1305" i="21" s="1"/>
  <c r="V1304" i="21"/>
  <c r="R1304" i="21"/>
  <c r="N1304" i="21"/>
  <c r="L1304" i="21"/>
  <c r="V1303" i="21"/>
  <c r="R1303" i="21"/>
  <c r="N1303" i="21"/>
  <c r="L1303" i="21"/>
  <c r="V1302" i="21"/>
  <c r="R1302" i="21"/>
  <c r="N1302" i="21"/>
  <c r="L1302" i="21"/>
  <c r="V1301" i="21"/>
  <c r="R1301" i="21"/>
  <c r="N1301" i="21"/>
  <c r="L1301" i="21"/>
  <c r="B1301" i="21" s="1"/>
  <c r="V1300" i="21"/>
  <c r="R1300" i="21"/>
  <c r="N1300" i="21"/>
  <c r="L1300" i="21"/>
  <c r="V1299" i="21"/>
  <c r="R1299" i="21"/>
  <c r="N1299" i="21"/>
  <c r="L1299" i="21"/>
  <c r="V1298" i="21"/>
  <c r="R1298" i="21"/>
  <c r="N1298" i="21"/>
  <c r="L1298" i="21"/>
  <c r="B1298" i="21" s="1"/>
  <c r="V1297" i="21"/>
  <c r="R1297" i="21"/>
  <c r="N1297" i="21"/>
  <c r="L1297" i="21"/>
  <c r="B1297" i="21" s="1"/>
  <c r="V1296" i="21"/>
  <c r="R1296" i="21"/>
  <c r="N1296" i="21"/>
  <c r="L1296" i="21"/>
  <c r="V1295" i="21"/>
  <c r="R1295" i="21"/>
  <c r="N1295" i="21"/>
  <c r="L1295" i="21"/>
  <c r="V1294" i="21"/>
  <c r="R1294" i="21"/>
  <c r="N1294" i="21"/>
  <c r="L1294" i="21"/>
  <c r="B1294" i="21" s="1"/>
  <c r="V1293" i="21"/>
  <c r="R1293" i="21"/>
  <c r="N1293" i="21"/>
  <c r="L1293" i="21"/>
  <c r="B1293" i="21" s="1"/>
  <c r="V1292" i="21"/>
  <c r="R1292" i="21"/>
  <c r="N1292" i="21"/>
  <c r="L1292" i="21"/>
  <c r="B1292" i="21" s="1"/>
  <c r="V1291" i="21"/>
  <c r="R1291" i="21"/>
  <c r="N1291" i="21"/>
  <c r="L1291" i="21"/>
  <c r="V1290" i="21"/>
  <c r="R1290" i="21"/>
  <c r="N1290" i="21"/>
  <c r="L1290" i="21"/>
  <c r="B1290" i="21" s="1"/>
  <c r="V1289" i="21"/>
  <c r="R1289" i="21"/>
  <c r="N1289" i="21"/>
  <c r="L1289" i="21"/>
  <c r="V1288" i="21"/>
  <c r="R1288" i="21"/>
  <c r="N1288" i="21"/>
  <c r="L1288" i="21"/>
  <c r="V1287" i="21"/>
  <c r="R1287" i="21"/>
  <c r="N1287" i="21"/>
  <c r="L1287" i="21"/>
  <c r="V1286" i="21"/>
  <c r="R1286" i="21"/>
  <c r="N1286" i="21"/>
  <c r="L1286" i="21"/>
  <c r="V1285" i="21"/>
  <c r="R1285" i="21"/>
  <c r="N1285" i="21"/>
  <c r="L1285" i="21"/>
  <c r="B1285" i="21" s="1"/>
  <c r="V1284" i="21"/>
  <c r="R1284" i="21"/>
  <c r="N1284" i="21"/>
  <c r="L1284" i="21"/>
  <c r="V1283" i="21"/>
  <c r="R1283" i="21"/>
  <c r="N1283" i="21"/>
  <c r="L1283" i="21"/>
  <c r="V1282" i="21"/>
  <c r="R1282" i="21"/>
  <c r="N1282" i="21"/>
  <c r="L1282" i="21"/>
  <c r="V1281" i="21"/>
  <c r="R1281" i="21"/>
  <c r="N1281" i="21"/>
  <c r="L1281" i="21"/>
  <c r="B1281" i="21" s="1"/>
  <c r="V1280" i="21"/>
  <c r="R1280" i="21"/>
  <c r="N1280" i="21"/>
  <c r="L1280" i="21"/>
  <c r="V1279" i="21"/>
  <c r="R1279" i="21"/>
  <c r="N1279" i="21"/>
  <c r="L1279" i="21"/>
  <c r="V1278" i="21"/>
  <c r="R1278" i="21"/>
  <c r="N1278" i="21"/>
  <c r="L1278" i="21"/>
  <c r="V1277" i="21"/>
  <c r="R1277" i="21"/>
  <c r="N1277" i="21"/>
  <c r="L1277" i="21"/>
  <c r="B1277" i="21" s="1"/>
  <c r="V1276" i="21"/>
  <c r="R1276" i="21"/>
  <c r="N1276" i="21"/>
  <c r="L1276" i="21"/>
  <c r="V1275" i="21"/>
  <c r="R1275" i="21"/>
  <c r="N1275" i="21"/>
  <c r="L1275" i="21"/>
  <c r="V1274" i="21"/>
  <c r="R1274" i="21"/>
  <c r="N1274" i="21"/>
  <c r="L1274" i="21"/>
  <c r="V1273" i="21"/>
  <c r="R1273" i="21"/>
  <c r="N1273" i="21"/>
  <c r="L1273" i="21"/>
  <c r="V1272" i="21"/>
  <c r="R1272" i="21"/>
  <c r="N1272" i="21"/>
  <c r="L1272" i="21"/>
  <c r="V1271" i="21"/>
  <c r="R1271" i="21"/>
  <c r="N1271" i="21"/>
  <c r="L1271" i="21"/>
  <c r="V1270" i="21"/>
  <c r="R1270" i="21"/>
  <c r="N1270" i="21"/>
  <c r="L1270" i="21"/>
  <c r="V1269" i="21"/>
  <c r="R1269" i="21"/>
  <c r="N1269" i="21"/>
  <c r="L1269" i="21"/>
  <c r="V1268" i="21"/>
  <c r="R1268" i="21"/>
  <c r="N1268" i="21"/>
  <c r="L1268" i="21"/>
  <c r="V1267" i="21"/>
  <c r="R1267" i="21"/>
  <c r="B1267" i="21" s="1"/>
  <c r="N1267" i="21"/>
  <c r="L1267" i="21"/>
  <c r="V1266" i="21"/>
  <c r="R1266" i="21"/>
  <c r="N1266" i="21"/>
  <c r="L1266" i="21"/>
  <c r="V1265" i="21"/>
  <c r="R1265" i="21"/>
  <c r="N1265" i="21"/>
  <c r="L1265" i="21"/>
  <c r="V1264" i="21"/>
  <c r="R1264" i="21"/>
  <c r="N1264" i="21"/>
  <c r="L1264" i="21"/>
  <c r="V1263" i="21"/>
  <c r="R1263" i="21"/>
  <c r="N1263" i="21"/>
  <c r="L1263" i="21"/>
  <c r="V1262" i="21"/>
  <c r="R1262" i="21"/>
  <c r="N1262" i="21"/>
  <c r="L1262" i="21"/>
  <c r="V1261" i="21"/>
  <c r="R1261" i="21"/>
  <c r="N1261" i="21"/>
  <c r="L1261" i="21"/>
  <c r="V1260" i="21"/>
  <c r="R1260" i="21"/>
  <c r="N1260" i="21"/>
  <c r="L1260" i="21"/>
  <c r="V1259" i="21"/>
  <c r="R1259" i="21"/>
  <c r="N1259" i="21"/>
  <c r="L1259" i="21"/>
  <c r="V1258" i="21"/>
  <c r="R1258" i="21"/>
  <c r="N1258" i="21"/>
  <c r="L1258" i="21"/>
  <c r="V1257" i="21"/>
  <c r="R1257" i="21"/>
  <c r="B1257" i="21" s="1"/>
  <c r="N1257" i="21"/>
  <c r="L1257" i="21"/>
  <c r="V1256" i="21"/>
  <c r="R1256" i="21"/>
  <c r="N1256" i="21"/>
  <c r="L1256" i="21"/>
  <c r="V1255" i="21"/>
  <c r="R1255" i="21"/>
  <c r="N1255" i="21"/>
  <c r="L1255" i="21"/>
  <c r="V1254" i="21"/>
  <c r="R1254" i="21"/>
  <c r="N1254" i="21"/>
  <c r="L1254" i="21"/>
  <c r="V1253" i="21"/>
  <c r="R1253" i="21"/>
  <c r="N1253" i="21"/>
  <c r="L1253" i="21"/>
  <c r="V1252" i="21"/>
  <c r="R1252" i="21"/>
  <c r="N1252" i="21"/>
  <c r="L1252" i="21"/>
  <c r="V1251" i="21"/>
  <c r="R1251" i="21"/>
  <c r="N1251" i="21"/>
  <c r="L1251" i="21"/>
  <c r="V1250" i="21"/>
  <c r="R1250" i="21"/>
  <c r="N1250" i="21"/>
  <c r="L1250" i="21"/>
  <c r="V1249" i="21"/>
  <c r="R1249" i="21"/>
  <c r="B1249" i="21" s="1"/>
  <c r="N1249" i="21"/>
  <c r="L1249" i="21"/>
  <c r="V1248" i="21"/>
  <c r="R1248" i="21"/>
  <c r="N1248" i="21"/>
  <c r="L1248" i="21"/>
  <c r="V1247" i="21"/>
  <c r="R1247" i="21"/>
  <c r="N1247" i="21"/>
  <c r="L1247" i="21"/>
  <c r="V1246" i="21"/>
  <c r="R1246" i="21"/>
  <c r="N1246" i="21"/>
  <c r="L1246" i="21"/>
  <c r="V1245" i="21"/>
  <c r="R1245" i="21"/>
  <c r="N1245" i="21"/>
  <c r="L1245" i="21"/>
  <c r="B1245" i="21"/>
  <c r="V1244" i="21"/>
  <c r="R1244" i="21"/>
  <c r="N1244" i="21"/>
  <c r="L1244" i="21"/>
  <c r="V1243" i="21"/>
  <c r="R1243" i="21"/>
  <c r="N1243" i="21"/>
  <c r="L1243" i="21"/>
  <c r="V1242" i="21"/>
  <c r="R1242" i="21"/>
  <c r="N1242" i="21"/>
  <c r="L1242" i="21"/>
  <c r="V1241" i="21"/>
  <c r="R1241" i="21"/>
  <c r="N1241" i="21"/>
  <c r="L1241" i="21"/>
  <c r="B1241" i="21" s="1"/>
  <c r="V1240" i="21"/>
  <c r="R1240" i="21"/>
  <c r="N1240" i="21"/>
  <c r="L1240" i="21"/>
  <c r="V1239" i="21"/>
  <c r="R1239" i="21"/>
  <c r="N1239" i="21"/>
  <c r="L1239" i="21"/>
  <c r="V1238" i="21"/>
  <c r="R1238" i="21"/>
  <c r="N1238" i="21"/>
  <c r="L1238" i="21"/>
  <c r="V1237" i="21"/>
  <c r="R1237" i="21"/>
  <c r="N1237" i="21"/>
  <c r="L1237" i="21"/>
  <c r="B1237" i="21" s="1"/>
  <c r="V1236" i="21"/>
  <c r="R1236" i="21"/>
  <c r="N1236" i="21"/>
  <c r="L1236" i="21"/>
  <c r="V1235" i="21"/>
  <c r="R1235" i="21"/>
  <c r="N1235" i="21"/>
  <c r="L1235" i="21"/>
  <c r="V1234" i="21"/>
  <c r="R1234" i="21"/>
  <c r="N1234" i="21"/>
  <c r="L1234" i="21"/>
  <c r="B1234" i="21" s="1"/>
  <c r="V1233" i="21"/>
  <c r="R1233" i="21"/>
  <c r="N1233" i="21"/>
  <c r="L1233" i="21"/>
  <c r="B1233" i="21" s="1"/>
  <c r="V1232" i="21"/>
  <c r="R1232" i="21"/>
  <c r="N1232" i="21"/>
  <c r="L1232" i="21"/>
  <c r="B1232" i="21" s="1"/>
  <c r="V1231" i="21"/>
  <c r="R1231" i="21"/>
  <c r="N1231" i="21"/>
  <c r="L1231" i="21"/>
  <c r="V1230" i="21"/>
  <c r="R1230" i="21"/>
  <c r="N1230" i="21"/>
  <c r="L1230" i="21"/>
  <c r="V1229" i="21"/>
  <c r="R1229" i="21"/>
  <c r="N1229" i="21"/>
  <c r="L1229" i="21"/>
  <c r="V1228" i="21"/>
  <c r="R1228" i="21"/>
  <c r="N1228" i="21"/>
  <c r="L1228" i="21"/>
  <c r="B1228" i="21" s="1"/>
  <c r="V1227" i="21"/>
  <c r="R1227" i="21"/>
  <c r="N1227" i="21"/>
  <c r="L1227" i="21"/>
  <c r="V1226" i="21"/>
  <c r="R1226" i="21"/>
  <c r="N1226" i="21"/>
  <c r="L1226" i="21"/>
  <c r="V1223" i="21"/>
  <c r="R1223" i="21"/>
  <c r="N1223" i="21"/>
  <c r="L1223" i="21"/>
  <c r="V1220" i="21"/>
  <c r="R1220" i="21"/>
  <c r="N1220" i="21"/>
  <c r="L1220" i="21"/>
  <c r="B1220" i="21" s="1"/>
  <c r="V1219" i="21"/>
  <c r="R1219" i="21"/>
  <c r="N1219" i="21"/>
  <c r="L1219" i="21"/>
  <c r="V1222" i="21"/>
  <c r="R1222" i="21"/>
  <c r="N1222" i="21"/>
  <c r="L1222" i="21"/>
  <c r="B1222" i="21" s="1"/>
  <c r="V1225" i="21"/>
  <c r="R1225" i="21"/>
  <c r="N1225" i="21"/>
  <c r="L1225" i="21"/>
  <c r="V1218" i="21"/>
  <c r="R1218" i="21"/>
  <c r="N1218" i="21"/>
  <c r="L1218" i="21"/>
  <c r="V1216" i="21"/>
  <c r="R1216" i="21"/>
  <c r="N1216" i="21"/>
  <c r="L1216" i="21"/>
  <c r="V1221" i="21"/>
  <c r="R1221" i="21"/>
  <c r="N1221" i="21"/>
  <c r="L1221" i="21"/>
  <c r="B1221" i="21" s="1"/>
  <c r="V1224" i="21"/>
  <c r="R1224" i="21"/>
  <c r="B1224" i="21" s="1"/>
  <c r="N1224" i="21"/>
  <c r="L1224" i="21"/>
  <c r="V1214" i="21"/>
  <c r="R1214" i="21"/>
  <c r="N1214" i="21"/>
  <c r="L1214" i="21"/>
  <c r="V1217" i="21"/>
  <c r="R1217" i="21"/>
  <c r="N1217" i="21"/>
  <c r="L1217" i="21"/>
  <c r="V1215" i="21"/>
  <c r="R1215" i="21"/>
  <c r="N1215" i="21"/>
  <c r="L1215" i="21"/>
  <c r="B1215" i="21" s="1"/>
  <c r="V1211" i="21"/>
  <c r="R1211" i="21"/>
  <c r="N1211" i="21"/>
  <c r="L1211" i="21"/>
  <c r="V1210" i="21"/>
  <c r="R1210" i="21"/>
  <c r="N1210" i="21"/>
  <c r="L1210" i="21"/>
  <c r="V1209" i="21"/>
  <c r="R1209" i="21"/>
  <c r="N1209" i="21"/>
  <c r="L1209" i="21"/>
  <c r="V1208" i="21"/>
  <c r="R1208" i="21"/>
  <c r="N1208" i="21"/>
  <c r="L1208" i="21"/>
  <c r="V1207" i="21"/>
  <c r="R1207" i="21"/>
  <c r="N1207" i="21"/>
  <c r="L1207" i="21"/>
  <c r="V1206" i="21"/>
  <c r="R1206" i="21"/>
  <c r="N1206" i="21"/>
  <c r="L1206" i="21"/>
  <c r="V1205" i="21"/>
  <c r="R1205" i="21"/>
  <c r="N1205" i="21"/>
  <c r="L1205" i="21"/>
  <c r="V1204" i="21"/>
  <c r="R1204" i="21"/>
  <c r="N1204" i="21"/>
  <c r="L1204" i="21"/>
  <c r="V1203" i="21"/>
  <c r="R1203" i="21"/>
  <c r="N1203" i="21"/>
  <c r="L1203" i="21"/>
  <c r="V1202" i="21"/>
  <c r="R1202" i="21"/>
  <c r="N1202" i="21"/>
  <c r="L1202" i="21"/>
  <c r="V1201" i="21"/>
  <c r="R1201" i="21"/>
  <c r="N1201" i="21"/>
  <c r="L1201" i="21"/>
  <c r="V1200" i="21"/>
  <c r="R1200" i="21"/>
  <c r="N1200" i="21"/>
  <c r="L1200" i="21"/>
  <c r="V1199" i="21"/>
  <c r="R1199" i="21"/>
  <c r="N1199" i="21"/>
  <c r="L1199" i="21"/>
  <c r="V1198" i="21"/>
  <c r="R1198" i="21"/>
  <c r="N1198" i="21"/>
  <c r="L1198" i="21"/>
  <c r="V1197" i="21"/>
  <c r="R1197" i="21"/>
  <c r="N1197" i="21"/>
  <c r="L1197" i="21"/>
  <c r="V1196" i="21"/>
  <c r="R1196" i="21"/>
  <c r="N1196" i="21"/>
  <c r="L1196" i="21"/>
  <c r="V1195" i="21"/>
  <c r="R1195" i="21"/>
  <c r="N1195" i="21"/>
  <c r="L1195" i="21"/>
  <c r="V1194" i="21"/>
  <c r="R1194" i="21"/>
  <c r="N1194" i="21"/>
  <c r="L1194" i="21"/>
  <c r="V1193" i="21"/>
  <c r="R1193" i="21"/>
  <c r="N1193" i="21"/>
  <c r="L1193" i="21"/>
  <c r="V1192" i="21"/>
  <c r="R1192" i="21"/>
  <c r="N1192" i="21"/>
  <c r="L1192" i="21"/>
  <c r="V1191" i="21"/>
  <c r="R1191" i="21"/>
  <c r="N1191" i="21"/>
  <c r="L1191" i="21"/>
  <c r="B1191" i="21" s="1"/>
  <c r="V1190" i="21"/>
  <c r="R1190" i="21"/>
  <c r="N1190" i="21"/>
  <c r="L1190" i="21"/>
  <c r="V1189" i="21"/>
  <c r="R1189" i="21"/>
  <c r="N1189" i="21"/>
  <c r="L1189" i="21"/>
  <c r="V1188" i="21"/>
  <c r="R1188" i="21"/>
  <c r="N1188" i="21"/>
  <c r="L1188" i="21"/>
  <c r="V1187" i="21"/>
  <c r="R1187" i="21"/>
  <c r="N1187" i="21"/>
  <c r="L1187" i="21"/>
  <c r="B1187" i="21" s="1"/>
  <c r="V1186" i="21"/>
  <c r="R1186" i="21"/>
  <c r="N1186" i="21"/>
  <c r="L1186" i="21"/>
  <c r="V1185" i="21"/>
  <c r="R1185" i="21"/>
  <c r="N1185" i="21"/>
  <c r="L1185" i="21"/>
  <c r="V1184" i="21"/>
  <c r="R1184" i="21"/>
  <c r="N1184" i="21"/>
  <c r="L1184" i="21"/>
  <c r="V1183" i="21"/>
  <c r="R1183" i="21"/>
  <c r="N1183" i="21"/>
  <c r="L1183" i="21"/>
  <c r="B1183" i="21" s="1"/>
  <c r="V1182" i="21"/>
  <c r="R1182" i="21"/>
  <c r="N1182" i="21"/>
  <c r="L1182" i="21"/>
  <c r="V1181" i="21"/>
  <c r="R1181" i="21"/>
  <c r="N1181" i="21"/>
  <c r="L1181" i="21"/>
  <c r="V1180" i="21"/>
  <c r="R1180" i="21"/>
  <c r="N1180" i="21"/>
  <c r="L1180" i="21"/>
  <c r="V1179" i="21"/>
  <c r="R1179" i="21"/>
  <c r="N1179" i="21"/>
  <c r="L1179" i="21"/>
  <c r="V1178" i="21"/>
  <c r="R1178" i="21"/>
  <c r="N1178" i="21"/>
  <c r="L1178" i="21"/>
  <c r="V1177" i="21"/>
  <c r="R1177" i="21"/>
  <c r="N1177" i="21"/>
  <c r="L1177" i="21"/>
  <c r="V1176" i="21"/>
  <c r="R1176" i="21"/>
  <c r="N1176" i="21"/>
  <c r="L1176" i="21"/>
  <c r="V1175" i="21"/>
  <c r="R1175" i="21"/>
  <c r="N1175" i="21"/>
  <c r="L1175" i="21"/>
  <c r="V1174" i="21"/>
  <c r="R1174" i="21"/>
  <c r="N1174" i="21"/>
  <c r="L1174" i="21"/>
  <c r="V1173" i="21"/>
  <c r="R1173" i="21"/>
  <c r="N1173" i="21"/>
  <c r="L1173" i="21"/>
  <c r="V1172" i="21"/>
  <c r="R1172" i="21"/>
  <c r="N1172" i="21"/>
  <c r="L1172" i="21"/>
  <c r="V1171" i="21"/>
  <c r="R1171" i="21"/>
  <c r="N1171" i="21"/>
  <c r="L1171" i="21"/>
  <c r="V1170" i="21"/>
  <c r="R1170" i="21"/>
  <c r="N1170" i="21"/>
  <c r="L1170" i="21"/>
  <c r="V1169" i="21"/>
  <c r="R1169" i="21"/>
  <c r="N1169" i="21"/>
  <c r="L1169" i="21"/>
  <c r="V1168" i="21"/>
  <c r="R1168" i="21"/>
  <c r="N1168" i="21"/>
  <c r="L1168" i="21"/>
  <c r="V1167" i="21"/>
  <c r="R1167" i="21"/>
  <c r="N1167" i="21"/>
  <c r="L1167" i="21"/>
  <c r="B1167" i="21" s="1"/>
  <c r="V1166" i="21"/>
  <c r="R1166" i="21"/>
  <c r="N1166" i="21"/>
  <c r="L1166" i="21"/>
  <c r="V1165" i="21"/>
  <c r="R1165" i="21"/>
  <c r="N1165" i="21"/>
  <c r="L1165" i="21"/>
  <c r="V1164" i="21"/>
  <c r="R1164" i="21"/>
  <c r="N1164" i="21"/>
  <c r="L1164" i="21"/>
  <c r="V1163" i="21"/>
  <c r="R1163" i="21"/>
  <c r="N1163" i="21"/>
  <c r="L1163" i="21"/>
  <c r="V1162" i="21"/>
  <c r="R1162" i="21"/>
  <c r="N1162" i="21"/>
  <c r="L1162" i="21"/>
  <c r="V1161" i="21"/>
  <c r="R1161" i="21"/>
  <c r="N1161" i="21"/>
  <c r="L1161" i="21"/>
  <c r="V1160" i="21"/>
  <c r="R1160" i="21"/>
  <c r="N1160" i="21"/>
  <c r="L1160" i="21"/>
  <c r="V1159" i="21"/>
  <c r="R1159" i="21"/>
  <c r="N1159" i="21"/>
  <c r="L1159" i="21"/>
  <c r="V1158" i="21"/>
  <c r="R1158" i="21"/>
  <c r="N1158" i="21"/>
  <c r="L1158" i="21"/>
  <c r="V1157" i="21"/>
  <c r="R1157" i="21"/>
  <c r="N1157" i="21"/>
  <c r="L1157" i="21"/>
  <c r="B1157" i="21" s="1"/>
  <c r="V1156" i="21"/>
  <c r="R1156" i="21"/>
  <c r="N1156" i="21"/>
  <c r="L1156" i="21"/>
  <c r="V1155" i="21"/>
  <c r="R1155" i="21"/>
  <c r="N1155" i="21"/>
  <c r="L1155" i="21"/>
  <c r="V1154" i="21"/>
  <c r="R1154" i="21"/>
  <c r="N1154" i="21"/>
  <c r="L1154" i="21"/>
  <c r="V1153" i="21"/>
  <c r="R1153" i="21"/>
  <c r="N1153" i="21"/>
  <c r="L1153" i="21"/>
  <c r="V1152" i="21"/>
  <c r="R1152" i="21"/>
  <c r="N1152" i="21"/>
  <c r="L1152" i="21"/>
  <c r="V1151" i="21"/>
  <c r="R1151" i="21"/>
  <c r="N1151" i="21"/>
  <c r="L1151" i="21"/>
  <c r="V1150" i="21"/>
  <c r="R1150" i="21"/>
  <c r="N1150" i="21"/>
  <c r="L1150" i="21"/>
  <c r="V1149" i="21"/>
  <c r="R1149" i="21"/>
  <c r="N1149" i="21"/>
  <c r="L1149" i="21"/>
  <c r="V1148" i="21"/>
  <c r="R1148" i="21"/>
  <c r="N1148" i="21"/>
  <c r="L1148" i="21"/>
  <c r="V1147" i="21"/>
  <c r="R1147" i="21"/>
  <c r="N1147" i="21"/>
  <c r="L1147" i="21"/>
  <c r="B1147" i="21" s="1"/>
  <c r="V1146" i="21"/>
  <c r="R1146" i="21"/>
  <c r="N1146" i="21"/>
  <c r="L1146" i="21"/>
  <c r="V1145" i="21"/>
  <c r="R1145" i="21"/>
  <c r="N1145" i="21"/>
  <c r="L1145" i="21"/>
  <c r="V1144" i="21"/>
  <c r="R1144" i="21"/>
  <c r="N1144" i="21"/>
  <c r="L1144" i="21"/>
  <c r="V1143" i="21"/>
  <c r="R1143" i="21"/>
  <c r="N1143" i="21"/>
  <c r="L1143" i="21"/>
  <c r="V1142" i="21"/>
  <c r="R1142" i="21"/>
  <c r="N1142" i="21"/>
  <c r="L1142" i="21"/>
  <c r="V1141" i="21"/>
  <c r="R1141" i="21"/>
  <c r="N1141" i="21"/>
  <c r="L1141" i="21"/>
  <c r="V1140" i="21"/>
  <c r="R1140" i="21"/>
  <c r="N1140" i="21"/>
  <c r="L1140" i="21"/>
  <c r="V1139" i="21"/>
  <c r="R1139" i="21"/>
  <c r="N1139" i="21"/>
  <c r="L1139" i="21"/>
  <c r="V1138" i="21"/>
  <c r="R1138" i="21"/>
  <c r="N1138" i="21"/>
  <c r="L1138" i="21"/>
  <c r="V1137" i="21"/>
  <c r="R1137" i="21"/>
  <c r="N1137" i="21"/>
  <c r="L1137" i="21"/>
  <c r="V1136" i="21"/>
  <c r="R1136" i="21"/>
  <c r="N1136" i="21"/>
  <c r="L1136" i="21"/>
  <c r="V1135" i="21"/>
  <c r="R1135" i="21"/>
  <c r="N1135" i="21"/>
  <c r="L1135" i="21"/>
  <c r="V1134" i="21"/>
  <c r="R1134" i="21"/>
  <c r="N1134" i="21"/>
  <c r="L1134" i="21"/>
  <c r="V1133" i="21"/>
  <c r="R1133" i="21"/>
  <c r="N1133" i="21"/>
  <c r="L1133" i="21"/>
  <c r="V1132" i="21"/>
  <c r="R1132" i="21"/>
  <c r="N1132" i="21"/>
  <c r="L1132" i="21"/>
  <c r="V1131" i="21"/>
  <c r="R1131" i="21"/>
  <c r="N1131" i="21"/>
  <c r="L1131" i="21"/>
  <c r="B1131" i="21" s="1"/>
  <c r="V1130" i="21"/>
  <c r="R1130" i="21"/>
  <c r="N1130" i="21"/>
  <c r="L1130" i="21"/>
  <c r="V1129" i="21"/>
  <c r="R1129" i="21"/>
  <c r="N1129" i="21"/>
  <c r="L1129" i="21"/>
  <c r="V1128" i="21"/>
  <c r="R1128" i="21"/>
  <c r="N1128" i="21"/>
  <c r="L1128" i="21"/>
  <c r="V1127" i="21"/>
  <c r="R1127" i="21"/>
  <c r="N1127" i="21"/>
  <c r="L1127" i="21"/>
  <c r="V1126" i="21"/>
  <c r="R1126" i="21"/>
  <c r="N1126" i="21"/>
  <c r="L1126" i="21"/>
  <c r="V1125" i="21"/>
  <c r="R1125" i="21"/>
  <c r="N1125" i="21"/>
  <c r="L1125" i="21"/>
  <c r="V1124" i="21"/>
  <c r="R1124" i="21"/>
  <c r="N1124" i="21"/>
  <c r="L1124" i="21"/>
  <c r="V1123" i="21"/>
  <c r="R1123" i="21"/>
  <c r="N1123" i="21"/>
  <c r="L1123" i="21"/>
  <c r="V1122" i="21"/>
  <c r="R1122" i="21"/>
  <c r="N1122" i="21"/>
  <c r="L1122" i="21"/>
  <c r="V1121" i="21"/>
  <c r="R1121" i="21"/>
  <c r="N1121" i="21"/>
  <c r="L1121" i="21"/>
  <c r="V1120" i="21"/>
  <c r="R1120" i="21"/>
  <c r="N1120" i="21"/>
  <c r="L1120" i="21"/>
  <c r="V1119" i="21"/>
  <c r="R1119" i="21"/>
  <c r="N1119" i="21"/>
  <c r="L1119" i="21"/>
  <c r="V1118" i="21"/>
  <c r="R1118" i="21"/>
  <c r="N1118" i="21"/>
  <c r="L1118" i="21"/>
  <c r="V1117" i="21"/>
  <c r="R1117" i="21"/>
  <c r="N1117" i="21"/>
  <c r="L1117" i="21"/>
  <c r="V1116" i="21"/>
  <c r="R1116" i="21"/>
  <c r="N1116" i="21"/>
  <c r="L1116" i="21"/>
  <c r="V1115" i="21"/>
  <c r="R1115" i="21"/>
  <c r="N1115" i="21"/>
  <c r="L1115" i="21"/>
  <c r="B1115" i="21" s="1"/>
  <c r="V1114" i="21"/>
  <c r="R1114" i="21"/>
  <c r="N1114" i="21"/>
  <c r="L1114" i="21"/>
  <c r="V1113" i="21"/>
  <c r="R1113" i="21"/>
  <c r="N1113" i="21"/>
  <c r="L1113" i="21"/>
  <c r="V1112" i="21"/>
  <c r="R1112" i="21"/>
  <c r="N1112" i="21"/>
  <c r="L1112" i="21"/>
  <c r="V1111" i="21"/>
  <c r="R1111" i="21"/>
  <c r="N1111" i="21"/>
  <c r="L1111" i="21"/>
  <c r="B1111" i="21" s="1"/>
  <c r="V1110" i="21"/>
  <c r="R1110" i="21"/>
  <c r="N1110" i="21"/>
  <c r="L1110" i="21"/>
  <c r="V1109" i="21"/>
  <c r="R1109" i="21"/>
  <c r="N1109" i="21"/>
  <c r="L1109" i="21"/>
  <c r="V1108" i="21"/>
  <c r="R1108" i="21"/>
  <c r="N1108" i="21"/>
  <c r="L1108" i="21"/>
  <c r="V1107" i="21"/>
  <c r="R1107" i="21"/>
  <c r="N1107" i="21"/>
  <c r="L1107" i="21"/>
  <c r="V1106" i="21"/>
  <c r="R1106" i="21"/>
  <c r="N1106" i="21"/>
  <c r="L1106" i="21"/>
  <c r="V1105" i="21"/>
  <c r="R1105" i="21"/>
  <c r="N1105" i="21"/>
  <c r="L1105" i="21"/>
  <c r="V1104" i="21"/>
  <c r="R1104" i="21"/>
  <c r="N1104" i="21"/>
  <c r="L1104" i="21"/>
  <c r="V1103" i="21"/>
  <c r="R1103" i="21"/>
  <c r="N1103" i="21"/>
  <c r="L1103" i="21"/>
  <c r="V1102" i="21"/>
  <c r="R1102" i="21"/>
  <c r="N1102" i="21"/>
  <c r="L1102" i="21"/>
  <c r="V1101" i="21"/>
  <c r="R1101" i="21"/>
  <c r="N1101" i="21"/>
  <c r="L1101" i="21"/>
  <c r="V1100" i="21"/>
  <c r="R1100" i="21"/>
  <c r="N1100" i="21"/>
  <c r="L1100" i="21"/>
  <c r="V1099" i="21"/>
  <c r="R1099" i="21"/>
  <c r="N1099" i="21"/>
  <c r="L1099" i="21"/>
  <c r="B1099" i="21"/>
  <c r="V1098" i="21"/>
  <c r="R1098" i="21"/>
  <c r="N1098" i="21"/>
  <c r="L1098" i="21"/>
  <c r="V1097" i="21"/>
  <c r="R1097" i="21"/>
  <c r="N1097" i="21"/>
  <c r="L1097" i="21"/>
  <c r="V1096" i="21"/>
  <c r="R1096" i="21"/>
  <c r="N1096" i="21"/>
  <c r="L1096" i="21"/>
  <c r="V1095" i="21"/>
  <c r="R1095" i="21"/>
  <c r="N1095" i="21"/>
  <c r="L1095" i="21"/>
  <c r="V1094" i="21"/>
  <c r="R1094" i="21"/>
  <c r="N1094" i="21"/>
  <c r="L1094" i="21"/>
  <c r="V1093" i="21"/>
  <c r="R1093" i="21"/>
  <c r="N1093" i="21"/>
  <c r="L1093" i="21"/>
  <c r="B1093" i="21" s="1"/>
  <c r="V1092" i="21"/>
  <c r="R1092" i="21"/>
  <c r="N1092" i="21"/>
  <c r="L1092" i="21"/>
  <c r="V1091" i="21"/>
  <c r="R1091" i="21"/>
  <c r="N1091" i="21"/>
  <c r="L1091" i="21"/>
  <c r="V1090" i="21"/>
  <c r="R1090" i="21"/>
  <c r="N1090" i="21"/>
  <c r="L1090" i="21"/>
  <c r="B1090" i="21" s="1"/>
  <c r="V1089" i="21"/>
  <c r="R1089" i="21"/>
  <c r="N1089" i="21"/>
  <c r="L1089" i="21"/>
  <c r="V1088" i="21"/>
  <c r="R1088" i="21"/>
  <c r="N1088" i="21"/>
  <c r="L1088" i="21"/>
  <c r="V1087" i="21"/>
  <c r="R1087" i="21"/>
  <c r="N1087" i="21"/>
  <c r="L1087" i="21"/>
  <c r="V1086" i="21"/>
  <c r="R1086" i="21"/>
  <c r="N1086" i="21"/>
  <c r="L1086" i="21"/>
  <c r="B1086" i="21" s="1"/>
  <c r="V1085" i="21"/>
  <c r="R1085" i="21"/>
  <c r="N1085" i="21"/>
  <c r="L1085" i="21"/>
  <c r="V1084" i="21"/>
  <c r="R1084" i="21"/>
  <c r="N1084" i="21"/>
  <c r="L1084" i="21"/>
  <c r="B1084" i="21" s="1"/>
  <c r="V1083" i="21"/>
  <c r="R1083" i="21"/>
  <c r="N1083" i="21"/>
  <c r="L1083" i="21"/>
  <c r="B1083" i="21" s="1"/>
  <c r="V1082" i="21"/>
  <c r="R1082" i="21"/>
  <c r="N1082" i="21"/>
  <c r="L1082" i="21"/>
  <c r="V1081" i="21"/>
  <c r="R1081" i="21"/>
  <c r="N1081" i="21"/>
  <c r="L1081" i="21"/>
  <c r="V1080" i="21"/>
  <c r="R1080" i="21"/>
  <c r="N1080" i="21"/>
  <c r="L1080" i="21"/>
  <c r="V1079" i="21"/>
  <c r="R1079" i="21"/>
  <c r="N1079" i="21"/>
  <c r="L1079" i="21"/>
  <c r="V1078" i="21"/>
  <c r="R1078" i="21"/>
  <c r="N1078" i="21"/>
  <c r="L1078" i="21"/>
  <c r="V1077" i="21"/>
  <c r="R1077" i="21"/>
  <c r="N1077" i="21"/>
  <c r="L1077" i="21"/>
  <c r="B1077" i="21" s="1"/>
  <c r="V1076" i="21"/>
  <c r="R1076" i="21"/>
  <c r="N1076" i="21"/>
  <c r="L1076" i="21"/>
  <c r="V1075" i="21"/>
  <c r="R1075" i="21"/>
  <c r="N1075" i="21"/>
  <c r="L1075" i="21"/>
  <c r="V1074" i="21"/>
  <c r="R1074" i="21"/>
  <c r="N1074" i="21"/>
  <c r="L1074" i="21"/>
  <c r="V1073" i="21"/>
  <c r="R1073" i="21"/>
  <c r="N1073" i="21"/>
  <c r="L1073" i="21"/>
  <c r="V1072" i="21"/>
  <c r="R1072" i="21"/>
  <c r="N1072" i="21"/>
  <c r="L1072" i="21"/>
  <c r="V1071" i="21"/>
  <c r="R1071" i="21"/>
  <c r="N1071" i="21"/>
  <c r="L1071" i="21"/>
  <c r="V1070" i="21"/>
  <c r="R1070" i="21"/>
  <c r="N1070" i="21"/>
  <c r="L1070" i="21"/>
  <c r="V1069" i="21"/>
  <c r="R1069" i="21"/>
  <c r="N1069" i="21"/>
  <c r="L1069" i="21"/>
  <c r="V1068" i="21"/>
  <c r="R1068" i="21"/>
  <c r="N1068" i="21"/>
  <c r="L1068" i="21"/>
  <c r="V1067" i="21"/>
  <c r="R1067" i="21"/>
  <c r="N1067" i="21"/>
  <c r="L1067" i="21"/>
  <c r="V1066" i="21"/>
  <c r="R1066" i="21"/>
  <c r="N1066" i="21"/>
  <c r="L1066" i="21"/>
  <c r="V1065" i="21"/>
  <c r="R1065" i="21"/>
  <c r="N1065" i="21"/>
  <c r="L1065" i="21"/>
  <c r="V1064" i="21"/>
  <c r="R1064" i="21"/>
  <c r="N1064" i="21"/>
  <c r="L1064" i="21"/>
  <c r="V1063" i="21"/>
  <c r="R1063" i="21"/>
  <c r="N1063" i="21"/>
  <c r="L1063" i="21"/>
  <c r="V1062" i="21"/>
  <c r="R1062" i="21"/>
  <c r="N1062" i="21"/>
  <c r="L1062" i="21"/>
  <c r="V1061" i="21"/>
  <c r="R1061" i="21"/>
  <c r="N1061" i="21"/>
  <c r="L1061" i="21"/>
  <c r="V1060" i="21"/>
  <c r="R1060" i="21"/>
  <c r="N1060" i="21"/>
  <c r="L1060" i="21"/>
  <c r="V1059" i="21"/>
  <c r="R1059" i="21"/>
  <c r="N1059" i="21"/>
  <c r="L1059" i="21"/>
  <c r="V1058" i="21"/>
  <c r="R1058" i="21"/>
  <c r="N1058" i="21"/>
  <c r="L1058" i="21"/>
  <c r="B1058" i="21" s="1"/>
  <c r="V1057" i="21"/>
  <c r="R1057" i="21"/>
  <c r="N1057" i="21"/>
  <c r="L1057" i="21"/>
  <c r="V1056" i="21"/>
  <c r="R1056" i="21"/>
  <c r="N1056" i="21"/>
  <c r="L1056" i="21"/>
  <c r="V1055" i="21"/>
  <c r="R1055" i="21"/>
  <c r="N1055" i="21"/>
  <c r="L1055" i="21"/>
  <c r="V1054" i="21"/>
  <c r="R1054" i="21"/>
  <c r="N1054" i="21"/>
  <c r="L1054" i="21"/>
  <c r="B1054" i="21" s="1"/>
  <c r="V1053" i="21"/>
  <c r="R1053" i="21"/>
  <c r="N1053" i="21"/>
  <c r="L1053" i="21"/>
  <c r="V1052" i="21"/>
  <c r="R1052" i="21"/>
  <c r="N1052" i="21"/>
  <c r="L1052" i="21"/>
  <c r="V1051" i="21"/>
  <c r="R1051" i="21"/>
  <c r="N1051" i="21"/>
  <c r="L1051" i="21"/>
  <c r="V1050" i="21"/>
  <c r="R1050" i="21"/>
  <c r="N1050" i="21"/>
  <c r="L1050" i="21"/>
  <c r="V1049" i="21"/>
  <c r="R1049" i="21"/>
  <c r="N1049" i="21"/>
  <c r="L1049" i="21"/>
  <c r="V1048" i="21"/>
  <c r="R1048" i="21"/>
  <c r="N1048" i="21"/>
  <c r="L1048" i="21"/>
  <c r="V1047" i="21"/>
  <c r="R1047" i="21"/>
  <c r="N1047" i="21"/>
  <c r="L1047" i="21"/>
  <c r="V1046" i="21"/>
  <c r="R1046" i="21"/>
  <c r="N1046" i="21"/>
  <c r="L1046" i="21"/>
  <c r="V1045" i="21"/>
  <c r="R1045" i="21"/>
  <c r="N1045" i="21"/>
  <c r="L1045" i="21"/>
  <c r="B1045" i="21" s="1"/>
  <c r="V1044" i="21"/>
  <c r="R1044" i="21"/>
  <c r="N1044" i="21"/>
  <c r="L1044" i="21"/>
  <c r="V1043" i="21"/>
  <c r="R1043" i="21"/>
  <c r="N1043" i="21"/>
  <c r="L1043" i="21"/>
  <c r="B1043" i="21" s="1"/>
  <c r="V1042" i="21"/>
  <c r="R1042" i="21"/>
  <c r="N1042" i="21"/>
  <c r="L1042" i="21"/>
  <c r="V1041" i="21"/>
  <c r="R1041" i="21"/>
  <c r="N1041" i="21"/>
  <c r="L1041" i="21"/>
  <c r="V1040" i="21"/>
  <c r="R1040" i="21"/>
  <c r="N1040" i="21"/>
  <c r="L1040" i="21"/>
  <c r="V1039" i="21"/>
  <c r="R1039" i="21"/>
  <c r="N1039" i="21"/>
  <c r="L1039" i="21"/>
  <c r="B1039" i="21" s="1"/>
  <c r="V1038" i="21"/>
  <c r="R1038" i="21"/>
  <c r="N1038" i="21"/>
  <c r="L1038" i="21"/>
  <c r="V1037" i="21"/>
  <c r="R1037" i="21"/>
  <c r="N1037" i="21"/>
  <c r="L1037" i="21"/>
  <c r="V1036" i="21"/>
  <c r="R1036" i="21"/>
  <c r="N1036" i="21"/>
  <c r="L1036" i="21"/>
  <c r="V1035" i="21"/>
  <c r="R1035" i="21"/>
  <c r="N1035" i="21"/>
  <c r="L1035" i="21"/>
  <c r="V1034" i="21"/>
  <c r="R1034" i="21"/>
  <c r="N1034" i="21"/>
  <c r="L1034" i="21"/>
  <c r="V1033" i="21"/>
  <c r="R1033" i="21"/>
  <c r="N1033" i="21"/>
  <c r="L1033" i="21"/>
  <c r="V1032" i="21"/>
  <c r="R1032" i="21"/>
  <c r="N1032" i="21"/>
  <c r="L1032" i="21"/>
  <c r="V1031" i="21"/>
  <c r="R1031" i="21"/>
  <c r="N1031" i="21"/>
  <c r="L1031" i="21"/>
  <c r="V1030" i="21"/>
  <c r="R1030" i="21"/>
  <c r="N1030" i="21"/>
  <c r="L1030" i="21"/>
  <c r="V1029" i="21"/>
  <c r="R1029" i="21"/>
  <c r="N1029" i="21"/>
  <c r="L1029" i="21"/>
  <c r="V1026" i="21"/>
  <c r="R1026" i="21"/>
  <c r="N1026" i="21"/>
  <c r="L1026" i="21"/>
  <c r="V1017" i="21"/>
  <c r="R1017" i="21"/>
  <c r="N1017" i="21"/>
  <c r="L1017" i="21"/>
  <c r="V1023" i="21"/>
  <c r="R1023" i="21"/>
  <c r="N1023" i="21"/>
  <c r="L1023" i="21"/>
  <c r="V1016" i="21"/>
  <c r="R1016" i="21"/>
  <c r="N1016" i="21"/>
  <c r="L1016" i="21"/>
  <c r="V1022" i="21"/>
  <c r="R1022" i="21"/>
  <c r="N1022" i="21"/>
  <c r="L1022" i="21"/>
  <c r="V1028" i="21"/>
  <c r="R1028" i="21"/>
  <c r="N1028" i="21"/>
  <c r="L1028" i="21"/>
  <c r="V1019" i="21"/>
  <c r="R1019" i="21"/>
  <c r="N1019" i="21"/>
  <c r="L1019" i="21"/>
  <c r="V1012" i="21"/>
  <c r="R1012" i="21"/>
  <c r="N1012" i="21"/>
  <c r="L1012" i="21"/>
  <c r="V1018" i="21"/>
  <c r="R1018" i="21"/>
  <c r="N1018" i="21"/>
  <c r="L1018" i="21"/>
  <c r="V1013" i="21"/>
  <c r="R1013" i="21"/>
  <c r="N1013" i="21"/>
  <c r="L1013" i="21"/>
  <c r="V1027" i="21"/>
  <c r="R1027" i="21"/>
  <c r="N1027" i="21"/>
  <c r="B1027" i="21" s="1"/>
  <c r="L1027" i="21"/>
  <c r="V1021" i="21"/>
  <c r="R1021" i="21"/>
  <c r="N1021" i="21"/>
  <c r="L1021" i="21"/>
  <c r="V1020" i="21"/>
  <c r="R1020" i="21"/>
  <c r="N1020" i="21"/>
  <c r="L1020" i="21"/>
  <c r="V1025" i="21"/>
  <c r="R1025" i="21"/>
  <c r="N1025" i="21"/>
  <c r="L1025" i="21"/>
  <c r="B1025" i="21"/>
  <c r="V1014" i="21"/>
  <c r="R1014" i="21"/>
  <c r="N1014" i="21"/>
  <c r="L1014" i="21"/>
  <c r="V1024" i="21"/>
  <c r="R1024" i="21"/>
  <c r="N1024" i="21"/>
  <c r="L1024" i="21"/>
  <c r="V1015" i="21"/>
  <c r="R1015" i="21"/>
  <c r="N1015" i="21"/>
  <c r="L1015" i="21"/>
  <c r="V1009" i="21"/>
  <c r="R1009" i="21"/>
  <c r="N1009" i="21"/>
  <c r="L1009" i="21"/>
  <c r="B1009" i="21" s="1"/>
  <c r="V1008" i="21"/>
  <c r="R1008" i="21"/>
  <c r="N1008" i="21"/>
  <c r="L1008" i="21"/>
  <c r="V1007" i="21"/>
  <c r="R1007" i="21"/>
  <c r="N1007" i="21"/>
  <c r="L1007" i="21"/>
  <c r="V1006" i="21"/>
  <c r="R1006" i="21"/>
  <c r="N1006" i="21"/>
  <c r="L1006" i="21"/>
  <c r="V1005" i="21"/>
  <c r="R1005" i="21"/>
  <c r="N1005" i="21"/>
  <c r="L1005" i="21"/>
  <c r="V1004" i="21"/>
  <c r="R1004" i="21"/>
  <c r="N1004" i="21"/>
  <c r="L1004" i="21"/>
  <c r="V1003" i="21"/>
  <c r="R1003" i="21"/>
  <c r="N1003" i="21"/>
  <c r="L1003" i="21"/>
  <c r="V1002" i="21"/>
  <c r="R1002" i="21"/>
  <c r="N1002" i="21"/>
  <c r="L1002" i="21"/>
  <c r="V1001" i="21"/>
  <c r="R1001" i="21"/>
  <c r="N1001" i="21"/>
  <c r="L1001" i="21"/>
  <c r="B1001" i="21" s="1"/>
  <c r="V1000" i="21"/>
  <c r="R1000" i="21"/>
  <c r="N1000" i="21"/>
  <c r="L1000" i="21"/>
  <c r="V999" i="21"/>
  <c r="R999" i="21"/>
  <c r="N999" i="21"/>
  <c r="L999" i="21"/>
  <c r="V998" i="21"/>
  <c r="R998" i="21"/>
  <c r="N998" i="21"/>
  <c r="L998" i="21"/>
  <c r="V997" i="21"/>
  <c r="R997" i="21"/>
  <c r="N997" i="21"/>
  <c r="L997" i="21"/>
  <c r="V996" i="21"/>
  <c r="R996" i="21"/>
  <c r="N996" i="21"/>
  <c r="L996" i="21"/>
  <c r="V995" i="21"/>
  <c r="R995" i="21"/>
  <c r="N995" i="21"/>
  <c r="L995" i="21"/>
  <c r="B995" i="21" s="1"/>
  <c r="V994" i="21"/>
  <c r="R994" i="21"/>
  <c r="N994" i="21"/>
  <c r="L994" i="21"/>
  <c r="V993" i="21"/>
  <c r="R993" i="21"/>
  <c r="N993" i="21"/>
  <c r="L993" i="21"/>
  <c r="V992" i="21"/>
  <c r="R992" i="21"/>
  <c r="N992" i="21"/>
  <c r="L992" i="21"/>
  <c r="V991" i="21"/>
  <c r="R991" i="21"/>
  <c r="N991" i="21"/>
  <c r="L991" i="21"/>
  <c r="V990" i="21"/>
  <c r="R990" i="21"/>
  <c r="N990" i="21"/>
  <c r="L990" i="21"/>
  <c r="V989" i="21"/>
  <c r="R989" i="21"/>
  <c r="N989" i="21"/>
  <c r="L989" i="21"/>
  <c r="B989" i="21" s="1"/>
  <c r="V988" i="21"/>
  <c r="R988" i="21"/>
  <c r="N988" i="21"/>
  <c r="L988" i="21"/>
  <c r="V987" i="21"/>
  <c r="R987" i="21"/>
  <c r="N987" i="21"/>
  <c r="L987" i="21"/>
  <c r="V986" i="21"/>
  <c r="R986" i="21"/>
  <c r="N986" i="21"/>
  <c r="L986" i="21"/>
  <c r="V985" i="21"/>
  <c r="R985" i="21"/>
  <c r="N985" i="21"/>
  <c r="L985" i="21"/>
  <c r="B985" i="21" s="1"/>
  <c r="V984" i="21"/>
  <c r="R984" i="21"/>
  <c r="N984" i="21"/>
  <c r="L984" i="21"/>
  <c r="V983" i="21"/>
  <c r="R983" i="21"/>
  <c r="N983" i="21"/>
  <c r="L983" i="21"/>
  <c r="V982" i="21"/>
  <c r="R982" i="21"/>
  <c r="N982" i="21"/>
  <c r="L982" i="21"/>
  <c r="V981" i="21"/>
  <c r="R981" i="21"/>
  <c r="N981" i="21"/>
  <c r="L981" i="21"/>
  <c r="V980" i="21"/>
  <c r="R980" i="21"/>
  <c r="N980" i="21"/>
  <c r="L980" i="21"/>
  <c r="V979" i="21"/>
  <c r="R979" i="21"/>
  <c r="N979" i="21"/>
  <c r="L979" i="21"/>
  <c r="B979" i="21" s="1"/>
  <c r="V978" i="21"/>
  <c r="R978" i="21"/>
  <c r="N978" i="21"/>
  <c r="L978" i="21"/>
  <c r="V977" i="21"/>
  <c r="R977" i="21"/>
  <c r="N977" i="21"/>
  <c r="L977" i="21"/>
  <c r="V976" i="21"/>
  <c r="R976" i="21"/>
  <c r="N976" i="21"/>
  <c r="L976" i="21"/>
  <c r="V975" i="21"/>
  <c r="R975" i="21"/>
  <c r="N975" i="21"/>
  <c r="L975" i="21"/>
  <c r="V974" i="21"/>
  <c r="R974" i="21"/>
  <c r="N974" i="21"/>
  <c r="L974" i="21"/>
  <c r="V973" i="21"/>
  <c r="R973" i="21"/>
  <c r="N973" i="21"/>
  <c r="L973" i="21"/>
  <c r="V972" i="21"/>
  <c r="R972" i="21"/>
  <c r="N972" i="21"/>
  <c r="L972" i="21"/>
  <c r="V971" i="21"/>
  <c r="R971" i="21"/>
  <c r="N971" i="21"/>
  <c r="L971" i="21"/>
  <c r="V970" i="21"/>
  <c r="R970" i="21"/>
  <c r="N970" i="21"/>
  <c r="L970" i="21"/>
  <c r="V969" i="21"/>
  <c r="R969" i="21"/>
  <c r="N969" i="21"/>
  <c r="L969" i="21"/>
  <c r="B969" i="21" s="1"/>
  <c r="V968" i="21"/>
  <c r="R968" i="21"/>
  <c r="N968" i="21"/>
  <c r="L968" i="21"/>
  <c r="V967" i="21"/>
  <c r="R967" i="21"/>
  <c r="N967" i="21"/>
  <c r="L967" i="21"/>
  <c r="V966" i="21"/>
  <c r="R966" i="21"/>
  <c r="N966" i="21"/>
  <c r="L966" i="21"/>
  <c r="V965" i="21"/>
  <c r="R965" i="21"/>
  <c r="N965" i="21"/>
  <c r="L965" i="21"/>
  <c r="V964" i="21"/>
  <c r="R964" i="21"/>
  <c r="N964" i="21"/>
  <c r="L964" i="21"/>
  <c r="V963" i="21"/>
  <c r="R963" i="21"/>
  <c r="N963" i="21"/>
  <c r="L963" i="21"/>
  <c r="V962" i="21"/>
  <c r="R962" i="21"/>
  <c r="N962" i="21"/>
  <c r="L962" i="21"/>
  <c r="V961" i="21"/>
  <c r="R961" i="21"/>
  <c r="N961" i="21"/>
  <c r="L961" i="21"/>
  <c r="V960" i="21"/>
  <c r="R960" i="21"/>
  <c r="N960" i="21"/>
  <c r="L960" i="21"/>
  <c r="V959" i="21"/>
  <c r="R959" i="21"/>
  <c r="N959" i="21"/>
  <c r="L959" i="21"/>
  <c r="V958" i="21"/>
  <c r="R958" i="21"/>
  <c r="N958" i="21"/>
  <c r="L958" i="21"/>
  <c r="V957" i="21"/>
  <c r="R957" i="21"/>
  <c r="N957" i="21"/>
  <c r="L957" i="21"/>
  <c r="V956" i="21"/>
  <c r="R956" i="21"/>
  <c r="N956" i="21"/>
  <c r="L956" i="21"/>
  <c r="V955" i="21"/>
  <c r="R955" i="21"/>
  <c r="N955" i="21"/>
  <c r="L955" i="21"/>
  <c r="V954" i="21"/>
  <c r="R954" i="21"/>
  <c r="N954" i="21"/>
  <c r="L954" i="21"/>
  <c r="V953" i="21"/>
  <c r="R953" i="21"/>
  <c r="N953" i="21"/>
  <c r="L953" i="21"/>
  <c r="B953" i="21" s="1"/>
  <c r="V952" i="21"/>
  <c r="R952" i="21"/>
  <c r="N952" i="21"/>
  <c r="L952" i="21"/>
  <c r="V951" i="21"/>
  <c r="R951" i="21"/>
  <c r="N951" i="21"/>
  <c r="L951" i="21"/>
  <c r="V950" i="21"/>
  <c r="R950" i="21"/>
  <c r="N950" i="21"/>
  <c r="L950" i="21"/>
  <c r="V949" i="21"/>
  <c r="R949" i="21"/>
  <c r="N949" i="21"/>
  <c r="L949" i="21"/>
  <c r="V948" i="21"/>
  <c r="R948" i="21"/>
  <c r="N948" i="21"/>
  <c r="L948" i="21"/>
  <c r="V947" i="21"/>
  <c r="R947" i="21"/>
  <c r="N947" i="21"/>
  <c r="L947" i="21"/>
  <c r="V946" i="21"/>
  <c r="R946" i="21"/>
  <c r="N946" i="21"/>
  <c r="L946" i="21"/>
  <c r="V945" i="21"/>
  <c r="R945" i="21"/>
  <c r="N945" i="21"/>
  <c r="L945" i="21"/>
  <c r="V944" i="21"/>
  <c r="R944" i="21"/>
  <c r="N944" i="21"/>
  <c r="L944" i="21"/>
  <c r="V943" i="21"/>
  <c r="R943" i="21"/>
  <c r="N943" i="21"/>
  <c r="L943" i="21"/>
  <c r="V942" i="21"/>
  <c r="R942" i="21"/>
  <c r="N942" i="21"/>
  <c r="L942" i="21"/>
  <c r="V941" i="21"/>
  <c r="R941" i="21"/>
  <c r="N941" i="21"/>
  <c r="L941" i="21"/>
  <c r="V940" i="21"/>
  <c r="R940" i="21"/>
  <c r="N940" i="21"/>
  <c r="L940" i="21"/>
  <c r="V939" i="21"/>
  <c r="R939" i="21"/>
  <c r="N939" i="21"/>
  <c r="L939" i="21"/>
  <c r="V938" i="21"/>
  <c r="R938" i="21"/>
  <c r="N938" i="21"/>
  <c r="L938" i="21"/>
  <c r="V937" i="21"/>
  <c r="R937" i="21"/>
  <c r="N937" i="21"/>
  <c r="L937" i="21"/>
  <c r="V936" i="21"/>
  <c r="R936" i="21"/>
  <c r="N936" i="21"/>
  <c r="L936" i="21"/>
  <c r="V935" i="21"/>
  <c r="R935" i="21"/>
  <c r="N935" i="21"/>
  <c r="L935" i="21"/>
  <c r="V934" i="21"/>
  <c r="R934" i="21"/>
  <c r="N934" i="21"/>
  <c r="L934" i="21"/>
  <c r="V933" i="21"/>
  <c r="R933" i="21"/>
  <c r="N933" i="21"/>
  <c r="L933" i="21"/>
  <c r="V932" i="21"/>
  <c r="R932" i="21"/>
  <c r="N932" i="21"/>
  <c r="L932" i="21"/>
  <c r="V931" i="21"/>
  <c r="R931" i="21"/>
  <c r="N931" i="21"/>
  <c r="L931" i="21"/>
  <c r="V930" i="21"/>
  <c r="R930" i="21"/>
  <c r="N930" i="21"/>
  <c r="L930" i="21"/>
  <c r="V929" i="21"/>
  <c r="R929" i="21"/>
  <c r="N929" i="21"/>
  <c r="L929" i="21"/>
  <c r="V928" i="21"/>
  <c r="R928" i="21"/>
  <c r="N928" i="21"/>
  <c r="L928" i="21"/>
  <c r="V927" i="21"/>
  <c r="R927" i="21"/>
  <c r="N927" i="21"/>
  <c r="L927" i="21"/>
  <c r="V926" i="21"/>
  <c r="R926" i="21"/>
  <c r="N926" i="21"/>
  <c r="L926" i="21"/>
  <c r="V925" i="21"/>
  <c r="R925" i="21"/>
  <c r="N925" i="21"/>
  <c r="L925" i="21"/>
  <c r="V924" i="21"/>
  <c r="R924" i="21"/>
  <c r="N924" i="21"/>
  <c r="L924" i="21"/>
  <c r="V923" i="21"/>
  <c r="R923" i="21"/>
  <c r="N923" i="21"/>
  <c r="L923" i="21"/>
  <c r="V922" i="21"/>
  <c r="R922" i="21"/>
  <c r="N922" i="21"/>
  <c r="L922" i="21"/>
  <c r="V921" i="21"/>
  <c r="R921" i="21"/>
  <c r="N921" i="21"/>
  <c r="L921" i="21"/>
  <c r="V920" i="21"/>
  <c r="R920" i="21"/>
  <c r="N920" i="21"/>
  <c r="L920" i="21"/>
  <c r="V919" i="21"/>
  <c r="R919" i="21"/>
  <c r="N919" i="21"/>
  <c r="L919" i="21"/>
  <c r="V918" i="21"/>
  <c r="R918" i="21"/>
  <c r="N918" i="21"/>
  <c r="L918" i="21"/>
  <c r="V917" i="21"/>
  <c r="R917" i="21"/>
  <c r="N917" i="21"/>
  <c r="L917" i="21"/>
  <c r="V916" i="21"/>
  <c r="R916" i="21"/>
  <c r="N916" i="21"/>
  <c r="L916" i="21"/>
  <c r="V915" i="21"/>
  <c r="R915" i="21"/>
  <c r="N915" i="21"/>
  <c r="L915" i="21"/>
  <c r="V914" i="21"/>
  <c r="R914" i="21"/>
  <c r="N914" i="21"/>
  <c r="L914" i="21"/>
  <c r="V913" i="21"/>
  <c r="R913" i="21"/>
  <c r="N913" i="21"/>
  <c r="L913" i="21"/>
  <c r="V912" i="21"/>
  <c r="R912" i="21"/>
  <c r="N912" i="21"/>
  <c r="L912" i="21"/>
  <c r="V911" i="21"/>
  <c r="R911" i="21"/>
  <c r="N911" i="21"/>
  <c r="L911" i="21"/>
  <c r="V910" i="21"/>
  <c r="R910" i="21"/>
  <c r="N910" i="21"/>
  <c r="L910" i="21"/>
  <c r="V909" i="21"/>
  <c r="R909" i="21"/>
  <c r="N909" i="21"/>
  <c r="L909" i="21"/>
  <c r="B909" i="21" s="1"/>
  <c r="V908" i="21"/>
  <c r="R908" i="21"/>
  <c r="N908" i="21"/>
  <c r="L908" i="21"/>
  <c r="V907" i="21"/>
  <c r="R907" i="21"/>
  <c r="N907" i="21"/>
  <c r="L907" i="21"/>
  <c r="B907" i="21" s="1"/>
  <c r="V906" i="21"/>
  <c r="R906" i="21"/>
  <c r="N906" i="21"/>
  <c r="L906" i="21"/>
  <c r="V905" i="21"/>
  <c r="R905" i="21"/>
  <c r="N905" i="21"/>
  <c r="L905" i="21"/>
  <c r="V904" i="21"/>
  <c r="R904" i="21"/>
  <c r="N904" i="21"/>
  <c r="L904" i="21"/>
  <c r="V903" i="21"/>
  <c r="R903" i="21"/>
  <c r="N903" i="21"/>
  <c r="L903" i="21"/>
  <c r="V902" i="21"/>
  <c r="R902" i="21"/>
  <c r="N902" i="21"/>
  <c r="L902" i="21"/>
  <c r="V901" i="21"/>
  <c r="R901" i="21"/>
  <c r="N901" i="21"/>
  <c r="L901" i="21"/>
  <c r="V900" i="21"/>
  <c r="R900" i="21"/>
  <c r="N900" i="21"/>
  <c r="L900" i="21"/>
  <c r="V899" i="21"/>
  <c r="R899" i="21"/>
  <c r="N899" i="21"/>
  <c r="L899" i="21"/>
  <c r="B899" i="21" s="1"/>
  <c r="V898" i="21"/>
  <c r="R898" i="21"/>
  <c r="N898" i="21"/>
  <c r="L898" i="21"/>
  <c r="V897" i="21"/>
  <c r="R897" i="21"/>
  <c r="N897" i="21"/>
  <c r="L897" i="21"/>
  <c r="V896" i="21"/>
  <c r="R896" i="21"/>
  <c r="N896" i="21"/>
  <c r="L896" i="21"/>
  <c r="V895" i="21"/>
  <c r="R895" i="21"/>
  <c r="N895" i="21"/>
  <c r="L895" i="21"/>
  <c r="V894" i="21"/>
  <c r="R894" i="21"/>
  <c r="N894" i="21"/>
  <c r="L894" i="21"/>
  <c r="V893" i="21"/>
  <c r="R893" i="21"/>
  <c r="N893" i="21"/>
  <c r="L893" i="21"/>
  <c r="B893" i="21"/>
  <c r="V892" i="21"/>
  <c r="R892" i="21"/>
  <c r="N892" i="21"/>
  <c r="L892" i="21"/>
  <c r="V891" i="21"/>
  <c r="R891" i="21"/>
  <c r="N891" i="21"/>
  <c r="L891" i="21"/>
  <c r="B891" i="21" s="1"/>
  <c r="V890" i="21"/>
  <c r="R890" i="21"/>
  <c r="N890" i="21"/>
  <c r="L890" i="21"/>
  <c r="V889" i="21"/>
  <c r="R889" i="21"/>
  <c r="N889" i="21"/>
  <c r="L889" i="21"/>
  <c r="V888" i="21"/>
  <c r="R888" i="21"/>
  <c r="N888" i="21"/>
  <c r="L888" i="21"/>
  <c r="V887" i="21"/>
  <c r="R887" i="21"/>
  <c r="N887" i="21"/>
  <c r="L887" i="21"/>
  <c r="V886" i="21"/>
  <c r="R886" i="21"/>
  <c r="N886" i="21"/>
  <c r="L886" i="21"/>
  <c r="V885" i="21"/>
  <c r="R885" i="21"/>
  <c r="N885" i="21"/>
  <c r="L885" i="21"/>
  <c r="V884" i="21"/>
  <c r="R884" i="21"/>
  <c r="N884" i="21"/>
  <c r="L884" i="21"/>
  <c r="V883" i="21"/>
  <c r="R883" i="21"/>
  <c r="N883" i="21"/>
  <c r="L883" i="21"/>
  <c r="V882" i="21"/>
  <c r="R882" i="21"/>
  <c r="N882" i="21"/>
  <c r="L882" i="21"/>
  <c r="V881" i="21"/>
  <c r="R881" i="21"/>
  <c r="N881" i="21"/>
  <c r="L881" i="21"/>
  <c r="V880" i="21"/>
  <c r="R880" i="21"/>
  <c r="N880" i="21"/>
  <c r="L880" i="21"/>
  <c r="V879" i="21"/>
  <c r="R879" i="21"/>
  <c r="N879" i="21"/>
  <c r="L879" i="21"/>
  <c r="V878" i="21"/>
  <c r="R878" i="21"/>
  <c r="N878" i="21"/>
  <c r="L878" i="21"/>
  <c r="V877" i="21"/>
  <c r="R877" i="21"/>
  <c r="N877" i="21"/>
  <c r="L877" i="21"/>
  <c r="V876" i="21"/>
  <c r="R876" i="21"/>
  <c r="N876" i="21"/>
  <c r="L876" i="21"/>
  <c r="V875" i="21"/>
  <c r="R875" i="21"/>
  <c r="N875" i="21"/>
  <c r="L875" i="21"/>
  <c r="V874" i="21"/>
  <c r="R874" i="21"/>
  <c r="N874" i="21"/>
  <c r="L874" i="21"/>
  <c r="V873" i="21"/>
  <c r="R873" i="21"/>
  <c r="N873" i="21"/>
  <c r="L873" i="21"/>
  <c r="V872" i="21"/>
  <c r="R872" i="21"/>
  <c r="N872" i="21"/>
  <c r="L872" i="21"/>
  <c r="V871" i="21"/>
  <c r="R871" i="21"/>
  <c r="N871" i="21"/>
  <c r="L871" i="21"/>
  <c r="V870" i="21"/>
  <c r="R870" i="21"/>
  <c r="N870" i="21"/>
  <c r="L870" i="21"/>
  <c r="V869" i="21"/>
  <c r="R869" i="21"/>
  <c r="N869" i="21"/>
  <c r="L869" i="21"/>
  <c r="V868" i="21"/>
  <c r="R868" i="21"/>
  <c r="N868" i="21"/>
  <c r="L868" i="21"/>
  <c r="V867" i="21"/>
  <c r="R867" i="21"/>
  <c r="N867" i="21"/>
  <c r="L867" i="21"/>
  <c r="V866" i="21"/>
  <c r="R866" i="21"/>
  <c r="N866" i="21"/>
  <c r="L866" i="21"/>
  <c r="V865" i="21"/>
  <c r="R865" i="21"/>
  <c r="N865" i="21"/>
  <c r="L865" i="21"/>
  <c r="V864" i="21"/>
  <c r="R864" i="21"/>
  <c r="N864" i="21"/>
  <c r="L864" i="21"/>
  <c r="V863" i="21"/>
  <c r="R863" i="21"/>
  <c r="N863" i="21"/>
  <c r="L863" i="21"/>
  <c r="V862" i="21"/>
  <c r="R862" i="21"/>
  <c r="N862" i="21"/>
  <c r="L862" i="21"/>
  <c r="V861" i="21"/>
  <c r="R861" i="21"/>
  <c r="N861" i="21"/>
  <c r="L861" i="21"/>
  <c r="V860" i="21"/>
  <c r="R860" i="21"/>
  <c r="N860" i="21"/>
  <c r="L860" i="21"/>
  <c r="V859" i="21"/>
  <c r="R859" i="21"/>
  <c r="N859" i="21"/>
  <c r="L859" i="21"/>
  <c r="B859" i="21" s="1"/>
  <c r="V858" i="21"/>
  <c r="R858" i="21"/>
  <c r="N858" i="21"/>
  <c r="L858" i="21"/>
  <c r="V857" i="21"/>
  <c r="R857" i="21"/>
  <c r="N857" i="21"/>
  <c r="L857" i="21"/>
  <c r="V856" i="21"/>
  <c r="R856" i="21"/>
  <c r="N856" i="21"/>
  <c r="L856" i="21"/>
  <c r="V855" i="21"/>
  <c r="R855" i="21"/>
  <c r="N855" i="21"/>
  <c r="L855" i="21"/>
  <c r="V854" i="21"/>
  <c r="R854" i="21"/>
  <c r="N854" i="21"/>
  <c r="L854" i="21"/>
  <c r="V853" i="21"/>
  <c r="R853" i="21"/>
  <c r="N853" i="21"/>
  <c r="L853" i="21"/>
  <c r="V852" i="21"/>
  <c r="R852" i="21"/>
  <c r="N852" i="21"/>
  <c r="L852" i="21"/>
  <c r="V851" i="21"/>
  <c r="R851" i="21"/>
  <c r="N851" i="21"/>
  <c r="L851" i="21"/>
  <c r="V850" i="21"/>
  <c r="R850" i="21"/>
  <c r="N850" i="21"/>
  <c r="L850" i="21"/>
  <c r="V849" i="21"/>
  <c r="R849" i="21"/>
  <c r="B849" i="21" s="1"/>
  <c r="N849" i="21"/>
  <c r="L849" i="21"/>
  <c r="V848" i="21"/>
  <c r="R848" i="21"/>
  <c r="N848" i="21"/>
  <c r="L848" i="21"/>
  <c r="V847" i="21"/>
  <c r="R847" i="21"/>
  <c r="N847" i="21"/>
  <c r="L847" i="21"/>
  <c r="V846" i="21"/>
  <c r="R846" i="21"/>
  <c r="N846" i="21"/>
  <c r="L846" i="21"/>
  <c r="V845" i="21"/>
  <c r="R845" i="21"/>
  <c r="N845" i="21"/>
  <c r="L845" i="21"/>
  <c r="V844" i="21"/>
  <c r="R844" i="21"/>
  <c r="N844" i="21"/>
  <c r="L844" i="21"/>
  <c r="V843" i="21"/>
  <c r="R843" i="21"/>
  <c r="N843" i="21"/>
  <c r="L843" i="21"/>
  <c r="V842" i="21"/>
  <c r="R842" i="21"/>
  <c r="N842" i="21"/>
  <c r="L842" i="21"/>
  <c r="V841" i="21"/>
  <c r="R841" i="21"/>
  <c r="N841" i="21"/>
  <c r="L841" i="21"/>
  <c r="V840" i="21"/>
  <c r="R840" i="21"/>
  <c r="N840" i="21"/>
  <c r="L840" i="21"/>
  <c r="V839" i="21"/>
  <c r="R839" i="21"/>
  <c r="B839" i="21" s="1"/>
  <c r="N839" i="21"/>
  <c r="L839" i="21"/>
  <c r="V838" i="21"/>
  <c r="R838" i="21"/>
  <c r="N838" i="21"/>
  <c r="L838" i="21"/>
  <c r="V837" i="21"/>
  <c r="R837" i="21"/>
  <c r="B837" i="21" s="1"/>
  <c r="N837" i="21"/>
  <c r="L837" i="21"/>
  <c r="V836" i="21"/>
  <c r="R836" i="21"/>
  <c r="N836" i="21"/>
  <c r="L836" i="21"/>
  <c r="V835" i="21"/>
  <c r="R835" i="21"/>
  <c r="N835" i="21"/>
  <c r="L835" i="21"/>
  <c r="V834" i="21"/>
  <c r="R834" i="21"/>
  <c r="N834" i="21"/>
  <c r="L834" i="21"/>
  <c r="V833" i="21"/>
  <c r="R833" i="21"/>
  <c r="N833" i="21"/>
  <c r="L833" i="21"/>
  <c r="V832" i="21"/>
  <c r="R832" i="21"/>
  <c r="N832" i="21"/>
  <c r="L832" i="21"/>
  <c r="V831" i="21"/>
  <c r="R831" i="21"/>
  <c r="N831" i="21"/>
  <c r="L831" i="21"/>
  <c r="V830" i="21"/>
  <c r="R830" i="21"/>
  <c r="N830" i="21"/>
  <c r="L830" i="21"/>
  <c r="V829" i="21"/>
  <c r="R829" i="21"/>
  <c r="N829" i="21"/>
  <c r="L829" i="21"/>
  <c r="V828" i="21"/>
  <c r="R828" i="21"/>
  <c r="N828" i="21"/>
  <c r="L828" i="21"/>
  <c r="V827" i="21"/>
  <c r="R827" i="21"/>
  <c r="N827" i="21"/>
  <c r="L827" i="21"/>
  <c r="V826" i="21"/>
  <c r="R826" i="21"/>
  <c r="N826" i="21"/>
  <c r="L826" i="21"/>
  <c r="V825" i="21"/>
  <c r="R825" i="21"/>
  <c r="N825" i="21"/>
  <c r="L825" i="21"/>
  <c r="V824" i="21"/>
  <c r="R824" i="21"/>
  <c r="N824" i="21"/>
  <c r="L824" i="21"/>
  <c r="AD823" i="21"/>
  <c r="V823" i="21"/>
  <c r="R823" i="21"/>
  <c r="N823" i="21"/>
  <c r="L823" i="21"/>
  <c r="V822" i="21"/>
  <c r="R822" i="21"/>
  <c r="N822" i="21"/>
  <c r="L822" i="21"/>
  <c r="V821" i="21"/>
  <c r="R821" i="21"/>
  <c r="N821" i="21"/>
  <c r="L821" i="21"/>
  <c r="V820" i="21"/>
  <c r="R820" i="21"/>
  <c r="N820" i="21"/>
  <c r="L820" i="21"/>
  <c r="V812" i="21"/>
  <c r="R812" i="21"/>
  <c r="N812" i="21"/>
  <c r="L812" i="21"/>
  <c r="V814" i="21"/>
  <c r="R814" i="21"/>
  <c r="N814" i="21"/>
  <c r="L814" i="21"/>
  <c r="V816" i="21"/>
  <c r="R816" i="21"/>
  <c r="N816" i="21"/>
  <c r="L816" i="21"/>
  <c r="B816" i="21" s="1"/>
  <c r="AD816" i="21" s="1"/>
  <c r="V813" i="21"/>
  <c r="R813" i="21"/>
  <c r="N813" i="21"/>
  <c r="L813" i="21"/>
  <c r="B813" i="21" s="1"/>
  <c r="AD813" i="21" s="1"/>
  <c r="V815" i="21"/>
  <c r="R815" i="21"/>
  <c r="N815" i="21"/>
  <c r="B815" i="21" s="1"/>
  <c r="L815" i="21"/>
  <c r="V818" i="21"/>
  <c r="R818" i="21"/>
  <c r="N818" i="21"/>
  <c r="L818" i="21"/>
  <c r="V810" i="21"/>
  <c r="R810" i="21"/>
  <c r="N810" i="21"/>
  <c r="L810" i="21"/>
  <c r="V817" i="21"/>
  <c r="R817" i="21"/>
  <c r="N817" i="21"/>
  <c r="L817" i="21"/>
  <c r="V819" i="21"/>
  <c r="R819" i="21"/>
  <c r="N819" i="21"/>
  <c r="L819" i="21"/>
  <c r="V811" i="21"/>
  <c r="R811" i="21"/>
  <c r="N811" i="21"/>
  <c r="L811" i="21"/>
  <c r="V807" i="21"/>
  <c r="R807" i="21"/>
  <c r="N807" i="21"/>
  <c r="L807" i="21"/>
  <c r="V806" i="21"/>
  <c r="R806" i="21"/>
  <c r="N806" i="21"/>
  <c r="L806" i="21"/>
  <c r="V805" i="21"/>
  <c r="R805" i="21"/>
  <c r="N805" i="21"/>
  <c r="L805" i="21"/>
  <c r="B805" i="21" s="1"/>
  <c r="V804" i="21"/>
  <c r="R804" i="21"/>
  <c r="N804" i="21"/>
  <c r="L804" i="21"/>
  <c r="V803" i="21"/>
  <c r="R803" i="21"/>
  <c r="N803" i="21"/>
  <c r="L803" i="21"/>
  <c r="V802" i="21"/>
  <c r="R802" i="21"/>
  <c r="N802" i="21"/>
  <c r="L802" i="21"/>
  <c r="V801" i="21"/>
  <c r="R801" i="21"/>
  <c r="N801" i="21"/>
  <c r="L801" i="21"/>
  <c r="V800" i="21"/>
  <c r="R800" i="21"/>
  <c r="N800" i="21"/>
  <c r="L800" i="21"/>
  <c r="V799" i="21"/>
  <c r="R799" i="21"/>
  <c r="N799" i="21"/>
  <c r="L799" i="21"/>
  <c r="V798" i="21"/>
  <c r="R798" i="21"/>
  <c r="N798" i="21"/>
  <c r="L798" i="21"/>
  <c r="V797" i="21"/>
  <c r="R797" i="21"/>
  <c r="N797" i="21"/>
  <c r="L797" i="21"/>
  <c r="B797" i="21" s="1"/>
  <c r="V796" i="21"/>
  <c r="R796" i="21"/>
  <c r="N796" i="21"/>
  <c r="L796" i="21"/>
  <c r="V795" i="21"/>
  <c r="R795" i="21"/>
  <c r="N795" i="21"/>
  <c r="L795" i="21"/>
  <c r="V794" i="21"/>
  <c r="R794" i="21"/>
  <c r="N794" i="21"/>
  <c r="L794" i="21"/>
  <c r="V793" i="21"/>
  <c r="R793" i="21"/>
  <c r="N793" i="21"/>
  <c r="L793" i="21"/>
  <c r="V792" i="21"/>
  <c r="R792" i="21"/>
  <c r="N792" i="21"/>
  <c r="L792" i="21"/>
  <c r="V791" i="21"/>
  <c r="R791" i="21"/>
  <c r="N791" i="21"/>
  <c r="L791" i="21"/>
  <c r="V790" i="21"/>
  <c r="R790" i="21"/>
  <c r="N790" i="21"/>
  <c r="L790" i="21"/>
  <c r="V789" i="21"/>
  <c r="R789" i="21"/>
  <c r="N789" i="21"/>
  <c r="L789" i="21"/>
  <c r="B789" i="21" s="1"/>
  <c r="V788" i="21"/>
  <c r="R788" i="21"/>
  <c r="N788" i="21"/>
  <c r="L788" i="21"/>
  <c r="V787" i="21"/>
  <c r="R787" i="21"/>
  <c r="N787" i="21"/>
  <c r="L787" i="21"/>
  <c r="V786" i="21"/>
  <c r="R786" i="21"/>
  <c r="N786" i="21"/>
  <c r="L786" i="21"/>
  <c r="V785" i="21"/>
  <c r="R785" i="21"/>
  <c r="N785" i="21"/>
  <c r="L785" i="21"/>
  <c r="V784" i="21"/>
  <c r="R784" i="21"/>
  <c r="N784" i="21"/>
  <c r="L784" i="21"/>
  <c r="V783" i="21"/>
  <c r="R783" i="21"/>
  <c r="N783" i="21"/>
  <c r="L783" i="21"/>
  <c r="V782" i="21"/>
  <c r="R782" i="21"/>
  <c r="N782" i="21"/>
  <c r="L782" i="21"/>
  <c r="V781" i="21"/>
  <c r="R781" i="21"/>
  <c r="N781" i="21"/>
  <c r="L781" i="21"/>
  <c r="B781" i="21" s="1"/>
  <c r="V780" i="21"/>
  <c r="R780" i="21"/>
  <c r="N780" i="21"/>
  <c r="L780" i="21"/>
  <c r="V779" i="21"/>
  <c r="R779" i="21"/>
  <c r="N779" i="21"/>
  <c r="L779" i="21"/>
  <c r="V778" i="21"/>
  <c r="R778" i="21"/>
  <c r="N778" i="21"/>
  <c r="L778" i="21"/>
  <c r="V777" i="21"/>
  <c r="R777" i="21"/>
  <c r="N777" i="21"/>
  <c r="L777" i="21"/>
  <c r="V776" i="21"/>
  <c r="R776" i="21"/>
  <c r="N776" i="21"/>
  <c r="L776" i="21"/>
  <c r="V775" i="21"/>
  <c r="R775" i="21"/>
  <c r="N775" i="21"/>
  <c r="L775" i="21"/>
  <c r="V774" i="21"/>
  <c r="R774" i="21"/>
  <c r="N774" i="21"/>
  <c r="L774" i="21"/>
  <c r="V773" i="21"/>
  <c r="R773" i="21"/>
  <c r="N773" i="21"/>
  <c r="L773" i="21"/>
  <c r="B773" i="21"/>
  <c r="V772" i="21"/>
  <c r="R772" i="21"/>
  <c r="N772" i="21"/>
  <c r="L772" i="21"/>
  <c r="V771" i="21"/>
  <c r="R771" i="21"/>
  <c r="N771" i="21"/>
  <c r="L771" i="21"/>
  <c r="V770" i="21"/>
  <c r="R770" i="21"/>
  <c r="N770" i="21"/>
  <c r="L770" i="21"/>
  <c r="V769" i="21"/>
  <c r="R769" i="21"/>
  <c r="N769" i="21"/>
  <c r="L769" i="21"/>
  <c r="V768" i="21"/>
  <c r="R768" i="21"/>
  <c r="N768" i="21"/>
  <c r="L768" i="21"/>
  <c r="V767" i="21"/>
  <c r="R767" i="21"/>
  <c r="N767" i="21"/>
  <c r="L767" i="21"/>
  <c r="V766" i="21"/>
  <c r="R766" i="21"/>
  <c r="N766" i="21"/>
  <c r="L766" i="21"/>
  <c r="V765" i="21"/>
  <c r="R765" i="21"/>
  <c r="N765" i="21"/>
  <c r="L765" i="21"/>
  <c r="B765" i="21" s="1"/>
  <c r="V764" i="21"/>
  <c r="R764" i="21"/>
  <c r="N764" i="21"/>
  <c r="L764" i="21"/>
  <c r="V763" i="21"/>
  <c r="R763" i="21"/>
  <c r="N763" i="21"/>
  <c r="L763" i="21"/>
  <c r="V762" i="21"/>
  <c r="R762" i="21"/>
  <c r="N762" i="21"/>
  <c r="L762" i="21"/>
  <c r="V761" i="21"/>
  <c r="R761" i="21"/>
  <c r="N761" i="21"/>
  <c r="L761" i="21"/>
  <c r="V760" i="21"/>
  <c r="R760" i="21"/>
  <c r="N760" i="21"/>
  <c r="L760" i="21"/>
  <c r="V759" i="21"/>
  <c r="R759" i="21"/>
  <c r="N759" i="21"/>
  <c r="L759" i="21"/>
  <c r="V758" i="21"/>
  <c r="R758" i="21"/>
  <c r="N758" i="21"/>
  <c r="L758" i="21"/>
  <c r="V757" i="21"/>
  <c r="R757" i="21"/>
  <c r="N757" i="21"/>
  <c r="L757" i="21"/>
  <c r="B757" i="21" s="1"/>
  <c r="V756" i="21"/>
  <c r="R756" i="21"/>
  <c r="N756" i="21"/>
  <c r="L756" i="21"/>
  <c r="V755" i="21"/>
  <c r="R755" i="21"/>
  <c r="N755" i="21"/>
  <c r="L755" i="21"/>
  <c r="V754" i="21"/>
  <c r="R754" i="21"/>
  <c r="N754" i="21"/>
  <c r="L754" i="21"/>
  <c r="V753" i="21"/>
  <c r="R753" i="21"/>
  <c r="N753" i="21"/>
  <c r="L753" i="21"/>
  <c r="V752" i="21"/>
  <c r="R752" i="21"/>
  <c r="N752" i="21"/>
  <c r="L752" i="21"/>
  <c r="V751" i="21"/>
  <c r="R751" i="21"/>
  <c r="N751" i="21"/>
  <c r="L751" i="21"/>
  <c r="V750" i="21"/>
  <c r="R750" i="21"/>
  <c r="N750" i="21"/>
  <c r="L750" i="21"/>
  <c r="V749" i="21"/>
  <c r="R749" i="21"/>
  <c r="N749" i="21"/>
  <c r="L749" i="21"/>
  <c r="B749" i="21" s="1"/>
  <c r="V748" i="21"/>
  <c r="R748" i="21"/>
  <c r="N748" i="21"/>
  <c r="L748" i="21"/>
  <c r="V747" i="21"/>
  <c r="R747" i="21"/>
  <c r="N747" i="21"/>
  <c r="L747" i="21"/>
  <c r="V746" i="21"/>
  <c r="R746" i="21"/>
  <c r="N746" i="21"/>
  <c r="L746" i="21"/>
  <c r="V745" i="21"/>
  <c r="R745" i="21"/>
  <c r="N745" i="21"/>
  <c r="L745" i="21"/>
  <c r="V744" i="21"/>
  <c r="R744" i="21"/>
  <c r="N744" i="21"/>
  <c r="L744" i="21"/>
  <c r="V743" i="21"/>
  <c r="R743" i="21"/>
  <c r="N743" i="21"/>
  <c r="L743" i="21"/>
  <c r="V742" i="21"/>
  <c r="R742" i="21"/>
  <c r="N742" i="21"/>
  <c r="L742" i="21"/>
  <c r="V741" i="21"/>
  <c r="R741" i="21"/>
  <c r="N741" i="21"/>
  <c r="L741" i="21"/>
  <c r="V740" i="21"/>
  <c r="R740" i="21"/>
  <c r="N740" i="21"/>
  <c r="L740" i="21"/>
  <c r="B740" i="21" s="1"/>
  <c r="V739" i="21"/>
  <c r="R739" i="21"/>
  <c r="N739" i="21"/>
  <c r="L739" i="21"/>
  <c r="V738" i="21"/>
  <c r="R738" i="21"/>
  <c r="N738" i="21"/>
  <c r="L738" i="21"/>
  <c r="V737" i="21"/>
  <c r="R737" i="21"/>
  <c r="N737" i="21"/>
  <c r="L737" i="21"/>
  <c r="V736" i="21"/>
  <c r="R736" i="21"/>
  <c r="N736" i="21"/>
  <c r="L736" i="21"/>
  <c r="B736" i="21" s="1"/>
  <c r="V735" i="21"/>
  <c r="R735" i="21"/>
  <c r="N735" i="21"/>
  <c r="L735" i="21"/>
  <c r="V734" i="21"/>
  <c r="R734" i="21"/>
  <c r="N734" i="21"/>
  <c r="L734" i="21"/>
  <c r="V733" i="21"/>
  <c r="R733" i="21"/>
  <c r="N733" i="21"/>
  <c r="L733" i="21"/>
  <c r="V732" i="21"/>
  <c r="R732" i="21"/>
  <c r="N732" i="21"/>
  <c r="L732" i="21"/>
  <c r="V731" i="21"/>
  <c r="R731" i="21"/>
  <c r="N731" i="21"/>
  <c r="L731" i="21"/>
  <c r="V730" i="21"/>
  <c r="R730" i="21"/>
  <c r="N730" i="21"/>
  <c r="L730" i="21"/>
  <c r="V729" i="21"/>
  <c r="R729" i="21"/>
  <c r="B729" i="21" s="1"/>
  <c r="N729" i="21"/>
  <c r="L729" i="21"/>
  <c r="V728" i="21"/>
  <c r="R728" i="21"/>
  <c r="N728" i="21"/>
  <c r="L728" i="21"/>
  <c r="V727" i="21"/>
  <c r="R727" i="21"/>
  <c r="B727" i="21" s="1"/>
  <c r="N727" i="21"/>
  <c r="L727" i="21"/>
  <c r="V726" i="21"/>
  <c r="R726" i="21"/>
  <c r="N726" i="21"/>
  <c r="L726" i="21"/>
  <c r="V725" i="21"/>
  <c r="R725" i="21"/>
  <c r="B725" i="21" s="1"/>
  <c r="N725" i="21"/>
  <c r="L725" i="21"/>
  <c r="V724" i="21"/>
  <c r="R724" i="21"/>
  <c r="N724" i="21"/>
  <c r="L724" i="21"/>
  <c r="B724" i="21" s="1"/>
  <c r="V723" i="21"/>
  <c r="R723" i="21"/>
  <c r="N723" i="21"/>
  <c r="L723" i="21"/>
  <c r="V722" i="21"/>
  <c r="R722" i="21"/>
  <c r="N722" i="21"/>
  <c r="L722" i="21"/>
  <c r="V721" i="21"/>
  <c r="R721" i="21"/>
  <c r="N721" i="21"/>
  <c r="L721" i="21"/>
  <c r="V720" i="21"/>
  <c r="R720" i="21"/>
  <c r="N720" i="21"/>
  <c r="L720" i="21"/>
  <c r="B720" i="21" s="1"/>
  <c r="V719" i="21"/>
  <c r="R719" i="21"/>
  <c r="N719" i="21"/>
  <c r="L719" i="21"/>
  <c r="V718" i="21"/>
  <c r="R718" i="21"/>
  <c r="N718" i="21"/>
  <c r="L718" i="21"/>
  <c r="V717" i="21"/>
  <c r="R717" i="21"/>
  <c r="N717" i="21"/>
  <c r="L717" i="21"/>
  <c r="V716" i="21"/>
  <c r="R716" i="21"/>
  <c r="N716" i="21"/>
  <c r="L716" i="21"/>
  <c r="B716" i="21" s="1"/>
  <c r="V715" i="21"/>
  <c r="R715" i="21"/>
  <c r="N715" i="21"/>
  <c r="L715" i="21"/>
  <c r="V714" i="21"/>
  <c r="R714" i="21"/>
  <c r="N714" i="21"/>
  <c r="L714" i="21"/>
  <c r="V713" i="21"/>
  <c r="R713" i="21"/>
  <c r="N713" i="21"/>
  <c r="L713" i="21"/>
  <c r="V712" i="21"/>
  <c r="R712" i="21"/>
  <c r="N712" i="21"/>
  <c r="L712" i="21"/>
  <c r="B712" i="21" s="1"/>
  <c r="V711" i="21"/>
  <c r="R711" i="21"/>
  <c r="N711" i="21"/>
  <c r="L711" i="21"/>
  <c r="V710" i="21"/>
  <c r="R710" i="21"/>
  <c r="N710" i="21"/>
  <c r="L710" i="21"/>
  <c r="V709" i="21"/>
  <c r="R709" i="21"/>
  <c r="N709" i="21"/>
  <c r="L709" i="21"/>
  <c r="V708" i="21"/>
  <c r="R708" i="21"/>
  <c r="N708" i="21"/>
  <c r="L708" i="21"/>
  <c r="V707" i="21"/>
  <c r="R707" i="21"/>
  <c r="N707" i="21"/>
  <c r="L707" i="21"/>
  <c r="V706" i="21"/>
  <c r="R706" i="21"/>
  <c r="N706" i="21"/>
  <c r="L706" i="21"/>
  <c r="V705" i="21"/>
  <c r="R705" i="21"/>
  <c r="N705" i="21"/>
  <c r="L705" i="21"/>
  <c r="V704" i="21"/>
  <c r="R704" i="21"/>
  <c r="N704" i="21"/>
  <c r="L704" i="21"/>
  <c r="V703" i="21"/>
  <c r="R703" i="21"/>
  <c r="N703" i="21"/>
  <c r="L703" i="21"/>
  <c r="V702" i="21"/>
  <c r="R702" i="21"/>
  <c r="N702" i="21"/>
  <c r="L702" i="21"/>
  <c r="V701" i="21"/>
  <c r="R701" i="21"/>
  <c r="N701" i="21"/>
  <c r="L701" i="21"/>
  <c r="V700" i="21"/>
  <c r="R700" i="21"/>
  <c r="N700" i="21"/>
  <c r="L700" i="21"/>
  <c r="V699" i="21"/>
  <c r="R699" i="21"/>
  <c r="N699" i="21"/>
  <c r="L699" i="21"/>
  <c r="B699" i="21" s="1"/>
  <c r="V698" i="21"/>
  <c r="R698" i="21"/>
  <c r="N698" i="21"/>
  <c r="L698" i="21"/>
  <c r="V697" i="21"/>
  <c r="R697" i="21"/>
  <c r="N697" i="21"/>
  <c r="L697" i="21"/>
  <c r="V696" i="21"/>
  <c r="R696" i="21"/>
  <c r="N696" i="21"/>
  <c r="L696" i="21"/>
  <c r="B696" i="21"/>
  <c r="V695" i="21"/>
  <c r="R695" i="21"/>
  <c r="N695" i="21"/>
  <c r="L695" i="21"/>
  <c r="V694" i="21"/>
  <c r="R694" i="21"/>
  <c r="N694" i="21"/>
  <c r="L694" i="21"/>
  <c r="V693" i="21"/>
  <c r="R693" i="21"/>
  <c r="N693" i="21"/>
  <c r="L693" i="21"/>
  <c r="V692" i="21"/>
  <c r="R692" i="21"/>
  <c r="N692" i="21"/>
  <c r="L692" i="21"/>
  <c r="B692" i="21" s="1"/>
  <c r="V691" i="21"/>
  <c r="R691" i="21"/>
  <c r="N691" i="21"/>
  <c r="L691" i="21"/>
  <c r="V690" i="21"/>
  <c r="R690" i="21"/>
  <c r="N690" i="21"/>
  <c r="L690" i="21"/>
  <c r="V689" i="21"/>
  <c r="R689" i="21"/>
  <c r="N689" i="21"/>
  <c r="L689" i="21"/>
  <c r="V688" i="21"/>
  <c r="R688" i="21"/>
  <c r="N688" i="21"/>
  <c r="L688" i="21"/>
  <c r="B688" i="21" s="1"/>
  <c r="V687" i="21"/>
  <c r="R687" i="21"/>
  <c r="N687" i="21"/>
  <c r="L687" i="21"/>
  <c r="V686" i="21"/>
  <c r="R686" i="21"/>
  <c r="N686" i="21"/>
  <c r="L686" i="21"/>
  <c r="V685" i="21"/>
  <c r="R685" i="21"/>
  <c r="N685" i="21"/>
  <c r="L685" i="21"/>
  <c r="V684" i="21"/>
  <c r="R684" i="21"/>
  <c r="N684" i="21"/>
  <c r="L684" i="21"/>
  <c r="B684" i="21" s="1"/>
  <c r="V683" i="21"/>
  <c r="R683" i="21"/>
  <c r="N683" i="21"/>
  <c r="L683" i="21"/>
  <c r="V682" i="21"/>
  <c r="R682" i="21"/>
  <c r="N682" i="21"/>
  <c r="L682" i="21"/>
  <c r="V681" i="21"/>
  <c r="R681" i="21"/>
  <c r="N681" i="21"/>
  <c r="L681" i="21"/>
  <c r="V680" i="21"/>
  <c r="R680" i="21"/>
  <c r="N680" i="21"/>
  <c r="L680" i="21"/>
  <c r="V679" i="21"/>
  <c r="R679" i="21"/>
  <c r="N679" i="21"/>
  <c r="L679" i="21"/>
  <c r="V678" i="21"/>
  <c r="R678" i="21"/>
  <c r="N678" i="21"/>
  <c r="L678" i="21"/>
  <c r="V677" i="21"/>
  <c r="R677" i="21"/>
  <c r="N677" i="21"/>
  <c r="L677" i="21"/>
  <c r="V676" i="21"/>
  <c r="R676" i="21"/>
  <c r="N676" i="21"/>
  <c r="L676" i="21"/>
  <c r="V675" i="21"/>
  <c r="R675" i="21"/>
  <c r="N675" i="21"/>
  <c r="L675" i="21"/>
  <c r="V674" i="21"/>
  <c r="R674" i="21"/>
  <c r="B674" i="21" s="1"/>
  <c r="N674" i="21"/>
  <c r="L674" i="21"/>
  <c r="V673" i="21"/>
  <c r="R673" i="21"/>
  <c r="N673" i="21"/>
  <c r="L673" i="21"/>
  <c r="V672" i="21"/>
  <c r="R672" i="21"/>
  <c r="N672" i="21"/>
  <c r="L672" i="21"/>
  <c r="V671" i="21"/>
  <c r="R671" i="21"/>
  <c r="N671" i="21"/>
  <c r="L671" i="21"/>
  <c r="B671" i="21" s="1"/>
  <c r="V670" i="21"/>
  <c r="R670" i="21"/>
  <c r="N670" i="21"/>
  <c r="L670" i="21"/>
  <c r="V669" i="21"/>
  <c r="R669" i="21"/>
  <c r="N669" i="21"/>
  <c r="L669" i="21"/>
  <c r="B669" i="21" s="1"/>
  <c r="V668" i="21"/>
  <c r="R668" i="21"/>
  <c r="N668" i="21"/>
  <c r="L668" i="21"/>
  <c r="V667" i="21"/>
  <c r="R667" i="21"/>
  <c r="N667" i="21"/>
  <c r="L667" i="21"/>
  <c r="B667" i="21" s="1"/>
  <c r="V666" i="21"/>
  <c r="R666" i="21"/>
  <c r="B666" i="21" s="1"/>
  <c r="N666" i="21"/>
  <c r="L666" i="21"/>
  <c r="V665" i="21"/>
  <c r="R665" i="21"/>
  <c r="N665" i="21"/>
  <c r="L665" i="21"/>
  <c r="B665" i="21" s="1"/>
  <c r="V664" i="21"/>
  <c r="R664" i="21"/>
  <c r="B664" i="21" s="1"/>
  <c r="N664" i="21"/>
  <c r="L664" i="21"/>
  <c r="V663" i="21"/>
  <c r="R663" i="21"/>
  <c r="N663" i="21"/>
  <c r="L663" i="21"/>
  <c r="V662" i="21"/>
  <c r="R662" i="21"/>
  <c r="N662" i="21"/>
  <c r="L662" i="21"/>
  <c r="V661" i="21"/>
  <c r="R661" i="21"/>
  <c r="N661" i="21"/>
  <c r="L661" i="21"/>
  <c r="V660" i="21"/>
  <c r="R660" i="21"/>
  <c r="N660" i="21"/>
  <c r="L660" i="21"/>
  <c r="V659" i="21"/>
  <c r="R659" i="21"/>
  <c r="N659" i="21"/>
  <c r="L659" i="21"/>
  <c r="V658" i="21"/>
  <c r="R658" i="21"/>
  <c r="N658" i="21"/>
  <c r="L658" i="21"/>
  <c r="V657" i="21"/>
  <c r="R657" i="21"/>
  <c r="N657" i="21"/>
  <c r="L657" i="21"/>
  <c r="V656" i="21"/>
  <c r="R656" i="21"/>
  <c r="N656" i="21"/>
  <c r="L656" i="21"/>
  <c r="B656" i="21" s="1"/>
  <c r="V655" i="21"/>
  <c r="R655" i="21"/>
  <c r="N655" i="21"/>
  <c r="L655" i="21"/>
  <c r="V654" i="21"/>
  <c r="R654" i="21"/>
  <c r="N654" i="21"/>
  <c r="L654" i="21"/>
  <c r="V653" i="21"/>
  <c r="R653" i="21"/>
  <c r="N653" i="21"/>
  <c r="L653" i="21"/>
  <c r="V652" i="21"/>
  <c r="R652" i="21"/>
  <c r="N652" i="21"/>
  <c r="L652" i="21"/>
  <c r="B652" i="21" s="1"/>
  <c r="V651" i="21"/>
  <c r="R651" i="21"/>
  <c r="N651" i="21"/>
  <c r="L651" i="21"/>
  <c r="V650" i="21"/>
  <c r="R650" i="21"/>
  <c r="N650" i="21"/>
  <c r="L650" i="21"/>
  <c r="V649" i="21"/>
  <c r="R649" i="21"/>
  <c r="N649" i="21"/>
  <c r="L649" i="21"/>
  <c r="V648" i="21"/>
  <c r="R648" i="21"/>
  <c r="N648" i="21"/>
  <c r="L648" i="21"/>
  <c r="V647" i="21"/>
  <c r="R647" i="21"/>
  <c r="N647" i="21"/>
  <c r="L647" i="21"/>
  <c r="V646" i="21"/>
  <c r="R646" i="21"/>
  <c r="N646" i="21"/>
  <c r="L646" i="21"/>
  <c r="V645" i="21"/>
  <c r="R645" i="21"/>
  <c r="N645" i="21"/>
  <c r="L645" i="21"/>
  <c r="V644" i="21"/>
  <c r="R644" i="21"/>
  <c r="N644" i="21"/>
  <c r="L644" i="21"/>
  <c r="V643" i="21"/>
  <c r="R643" i="21"/>
  <c r="N643" i="21"/>
  <c r="L643" i="21"/>
  <c r="V642" i="21"/>
  <c r="R642" i="21"/>
  <c r="N642" i="21"/>
  <c r="L642" i="21"/>
  <c r="V641" i="21"/>
  <c r="R641" i="21"/>
  <c r="N641" i="21"/>
  <c r="L641" i="21"/>
  <c r="V640" i="21"/>
  <c r="R640" i="21"/>
  <c r="N640" i="21"/>
  <c r="L640" i="21"/>
  <c r="V639" i="21"/>
  <c r="R639" i="21"/>
  <c r="N639" i="21"/>
  <c r="L639" i="21"/>
  <c r="B639" i="21" s="1"/>
  <c r="V638" i="21"/>
  <c r="R638" i="21"/>
  <c r="N638" i="21"/>
  <c r="L638" i="21"/>
  <c r="V637" i="21"/>
  <c r="R637" i="21"/>
  <c r="N637" i="21"/>
  <c r="L637" i="21"/>
  <c r="V636" i="21"/>
  <c r="R636" i="21"/>
  <c r="N636" i="21"/>
  <c r="L636" i="21"/>
  <c r="V635" i="21"/>
  <c r="R635" i="21"/>
  <c r="N635" i="21"/>
  <c r="L635" i="21"/>
  <c r="B635" i="21" s="1"/>
  <c r="V634" i="21"/>
  <c r="R634" i="21"/>
  <c r="N634" i="21"/>
  <c r="L634" i="21"/>
  <c r="V633" i="21"/>
  <c r="R633" i="21"/>
  <c r="N633" i="21"/>
  <c r="L633" i="21"/>
  <c r="V632" i="21"/>
  <c r="R632" i="21"/>
  <c r="N632" i="21"/>
  <c r="L632" i="21"/>
  <c r="V631" i="21"/>
  <c r="R631" i="21"/>
  <c r="N631" i="21"/>
  <c r="L631" i="21"/>
  <c r="V630" i="21"/>
  <c r="R630" i="21"/>
  <c r="N630" i="21"/>
  <c r="L630" i="21"/>
  <c r="V629" i="21"/>
  <c r="R629" i="21"/>
  <c r="N629" i="21"/>
  <c r="L629" i="21"/>
  <c r="V624" i="21"/>
  <c r="R624" i="21"/>
  <c r="N624" i="21"/>
  <c r="L624" i="21"/>
  <c r="V611" i="21"/>
  <c r="R611" i="21"/>
  <c r="N611" i="21"/>
  <c r="L611" i="21"/>
  <c r="V619" i="21"/>
  <c r="R619" i="21"/>
  <c r="N619" i="21"/>
  <c r="L619" i="21"/>
  <c r="B619" i="21" s="1"/>
  <c r="V615" i="21"/>
  <c r="R615" i="21"/>
  <c r="N615" i="21"/>
  <c r="L615" i="21"/>
  <c r="V623" i="21"/>
  <c r="R623" i="21"/>
  <c r="N623" i="21"/>
  <c r="L623" i="21"/>
  <c r="B623" i="21" s="1"/>
  <c r="AD623" i="21" s="1"/>
  <c r="V616" i="21"/>
  <c r="R616" i="21"/>
  <c r="N616" i="21"/>
  <c r="L616" i="21"/>
  <c r="V617" i="21"/>
  <c r="R617" i="21"/>
  <c r="N617" i="21"/>
  <c r="L617" i="21"/>
  <c r="V627" i="21"/>
  <c r="R627" i="21"/>
  <c r="N627" i="21"/>
  <c r="L627" i="21"/>
  <c r="V621" i="21"/>
  <c r="R621" i="21"/>
  <c r="N621" i="21"/>
  <c r="L621" i="21"/>
  <c r="B621" i="21" s="1"/>
  <c r="V628" i="21"/>
  <c r="R628" i="21"/>
  <c r="N628" i="21"/>
  <c r="L628" i="21"/>
  <c r="B628" i="21" s="1"/>
  <c r="AD628" i="21" s="1"/>
  <c r="V622" i="21"/>
  <c r="R622" i="21"/>
  <c r="N622" i="21"/>
  <c r="L622" i="21"/>
  <c r="B622" i="21" s="1"/>
  <c r="V620" i="21"/>
  <c r="R620" i="21"/>
  <c r="N620" i="21"/>
  <c r="B620" i="21" s="1"/>
  <c r="L620" i="21"/>
  <c r="V610" i="21"/>
  <c r="R610" i="21"/>
  <c r="N610" i="21"/>
  <c r="L610" i="21"/>
  <c r="V625" i="21"/>
  <c r="R625" i="21"/>
  <c r="N625" i="21"/>
  <c r="L625" i="21"/>
  <c r="V614" i="21"/>
  <c r="R614" i="21"/>
  <c r="N614" i="21"/>
  <c r="L614" i="21"/>
  <c r="V626" i="21"/>
  <c r="R626" i="21"/>
  <c r="N626" i="21"/>
  <c r="L626" i="21"/>
  <c r="V608" i="21"/>
  <c r="R608" i="21"/>
  <c r="N608" i="21"/>
  <c r="L608" i="21"/>
  <c r="V612" i="21"/>
  <c r="R612" i="21"/>
  <c r="N612" i="21"/>
  <c r="L612" i="21"/>
  <c r="B612" i="21" s="1"/>
  <c r="AD612" i="21" s="1"/>
  <c r="V609" i="21"/>
  <c r="R609" i="21"/>
  <c r="N609" i="21"/>
  <c r="L609" i="21"/>
  <c r="B609" i="21" s="1"/>
  <c r="V613" i="21"/>
  <c r="R613" i="21"/>
  <c r="N613" i="21"/>
  <c r="L613" i="21"/>
  <c r="V618" i="21"/>
  <c r="R618" i="21"/>
  <c r="N618" i="21"/>
  <c r="L618" i="21"/>
  <c r="V605" i="21"/>
  <c r="R605" i="21"/>
  <c r="B605" i="21" s="1"/>
  <c r="N605" i="21"/>
  <c r="L605" i="21"/>
  <c r="V604" i="21"/>
  <c r="R604" i="21"/>
  <c r="N604" i="21"/>
  <c r="L604" i="21"/>
  <c r="B604" i="21" s="1"/>
  <c r="V603" i="21"/>
  <c r="R603" i="21"/>
  <c r="B603" i="21" s="1"/>
  <c r="N603" i="21"/>
  <c r="L603" i="21"/>
  <c r="V602" i="21"/>
  <c r="R602" i="21"/>
  <c r="N602" i="21"/>
  <c r="L602" i="21"/>
  <c r="V601" i="21"/>
  <c r="R601" i="21"/>
  <c r="N601" i="21"/>
  <c r="L601" i="21"/>
  <c r="V600" i="21"/>
  <c r="R600" i="21"/>
  <c r="N600" i="21"/>
  <c r="L600" i="21"/>
  <c r="V599" i="21"/>
  <c r="R599" i="21"/>
  <c r="N599" i="21"/>
  <c r="L599" i="21"/>
  <c r="V598" i="21"/>
  <c r="R598" i="21"/>
  <c r="N598" i="21"/>
  <c r="L598" i="21"/>
  <c r="V597" i="21"/>
  <c r="R597" i="21"/>
  <c r="N597" i="21"/>
  <c r="L597" i="21"/>
  <c r="V596" i="21"/>
  <c r="R596" i="21"/>
  <c r="N596" i="21"/>
  <c r="L596" i="21"/>
  <c r="V595" i="21"/>
  <c r="R595" i="21"/>
  <c r="N595" i="21"/>
  <c r="L595" i="21"/>
  <c r="B595" i="21" s="1"/>
  <c r="V594" i="21"/>
  <c r="R594" i="21"/>
  <c r="N594" i="21"/>
  <c r="L594" i="21"/>
  <c r="V593" i="21"/>
  <c r="R593" i="21"/>
  <c r="N593" i="21"/>
  <c r="L593" i="21"/>
  <c r="V592" i="21"/>
  <c r="R592" i="21"/>
  <c r="N592" i="21"/>
  <c r="L592" i="21"/>
  <c r="V591" i="21"/>
  <c r="R591" i="21"/>
  <c r="N591" i="21"/>
  <c r="L591" i="21"/>
  <c r="B591" i="21" s="1"/>
  <c r="V590" i="21"/>
  <c r="R590" i="21"/>
  <c r="N590" i="21"/>
  <c r="L590" i="21"/>
  <c r="V589" i="21"/>
  <c r="R589" i="21"/>
  <c r="N589" i="21"/>
  <c r="L589" i="21"/>
  <c r="V588" i="21"/>
  <c r="R588" i="21"/>
  <c r="N588" i="21"/>
  <c r="L588" i="21"/>
  <c r="V587" i="21"/>
  <c r="R587" i="21"/>
  <c r="N587" i="21"/>
  <c r="L587" i="21"/>
  <c r="B587" i="21" s="1"/>
  <c r="V586" i="21"/>
  <c r="R586" i="21"/>
  <c r="N586" i="21"/>
  <c r="L586" i="21"/>
  <c r="V585" i="21"/>
  <c r="R585" i="21"/>
  <c r="N585" i="21"/>
  <c r="L585" i="21"/>
  <c r="V584" i="21"/>
  <c r="R584" i="21"/>
  <c r="N584" i="21"/>
  <c r="L584" i="21"/>
  <c r="B584" i="21" s="1"/>
  <c r="V583" i="21"/>
  <c r="R583" i="21"/>
  <c r="N583" i="21"/>
  <c r="L583" i="21"/>
  <c r="B583" i="21" s="1"/>
  <c r="V582" i="21"/>
  <c r="R582" i="21"/>
  <c r="N582" i="21"/>
  <c r="L582" i="21"/>
  <c r="V581" i="21"/>
  <c r="R581" i="21"/>
  <c r="N581" i="21"/>
  <c r="L581" i="21"/>
  <c r="V580" i="21"/>
  <c r="R580" i="21"/>
  <c r="N580" i="21"/>
  <c r="L580" i="21"/>
  <c r="B580" i="21" s="1"/>
  <c r="V579" i="21"/>
  <c r="R579" i="21"/>
  <c r="N579" i="21"/>
  <c r="L579" i="21"/>
  <c r="B579" i="21" s="1"/>
  <c r="V578" i="21"/>
  <c r="R578" i="21"/>
  <c r="N578" i="21"/>
  <c r="L578" i="21"/>
  <c r="B578" i="21" s="1"/>
  <c r="V577" i="21"/>
  <c r="R577" i="21"/>
  <c r="N577" i="21"/>
  <c r="L577" i="21"/>
  <c r="V576" i="21"/>
  <c r="R576" i="21"/>
  <c r="N576" i="21"/>
  <c r="L576" i="21"/>
  <c r="B576" i="21" s="1"/>
  <c r="V575" i="21"/>
  <c r="R575" i="21"/>
  <c r="N575" i="21"/>
  <c r="L575" i="21"/>
  <c r="V574" i="21"/>
  <c r="R574" i="21"/>
  <c r="N574" i="21"/>
  <c r="L574" i="21"/>
  <c r="B574" i="21" s="1"/>
  <c r="V573" i="21"/>
  <c r="R573" i="21"/>
  <c r="N573" i="21"/>
  <c r="L573" i="21"/>
  <c r="V572" i="21"/>
  <c r="R572" i="21"/>
  <c r="N572" i="21"/>
  <c r="L572" i="21"/>
  <c r="B572" i="21" s="1"/>
  <c r="V571" i="21"/>
  <c r="R571" i="21"/>
  <c r="N571" i="21"/>
  <c r="L571" i="21"/>
  <c r="V570" i="21"/>
  <c r="R570" i="21"/>
  <c r="N570" i="21"/>
  <c r="L570" i="21"/>
  <c r="V569" i="21"/>
  <c r="R569" i="21"/>
  <c r="N569" i="21"/>
  <c r="L569" i="21"/>
  <c r="V568" i="21"/>
  <c r="R568" i="21"/>
  <c r="N568" i="21"/>
  <c r="L568" i="21"/>
  <c r="V567" i="21"/>
  <c r="R567" i="21"/>
  <c r="N567" i="21"/>
  <c r="L567" i="21"/>
  <c r="B567" i="21" s="1"/>
  <c r="V566" i="21"/>
  <c r="R566" i="21"/>
  <c r="N566" i="21"/>
  <c r="L566" i="21"/>
  <c r="V565" i="21"/>
  <c r="R565" i="21"/>
  <c r="N565" i="21"/>
  <c r="L565" i="21"/>
  <c r="V564" i="21"/>
  <c r="R564" i="21"/>
  <c r="N564" i="21"/>
  <c r="L564" i="21"/>
  <c r="V563" i="21"/>
  <c r="R563" i="21"/>
  <c r="N563" i="21"/>
  <c r="L563" i="21"/>
  <c r="B563" i="21" s="1"/>
  <c r="V562" i="21"/>
  <c r="R562" i="21"/>
  <c r="N562" i="21"/>
  <c r="L562" i="21"/>
  <c r="V561" i="21"/>
  <c r="R561" i="21"/>
  <c r="N561" i="21"/>
  <c r="L561" i="21"/>
  <c r="V560" i="21"/>
  <c r="R560" i="21"/>
  <c r="N560" i="21"/>
  <c r="L560" i="21"/>
  <c r="V559" i="21"/>
  <c r="R559" i="21"/>
  <c r="N559" i="21"/>
  <c r="B559" i="21" s="1"/>
  <c r="L559" i="21"/>
  <c r="V558" i="21"/>
  <c r="R558" i="21"/>
  <c r="N558" i="21"/>
  <c r="L558" i="21"/>
  <c r="V557" i="21"/>
  <c r="R557" i="21"/>
  <c r="N557" i="21"/>
  <c r="L557" i="21"/>
  <c r="V556" i="21"/>
  <c r="R556" i="21"/>
  <c r="N556" i="21"/>
  <c r="L556" i="21"/>
  <c r="V555" i="21"/>
  <c r="R555" i="21"/>
  <c r="N555" i="21"/>
  <c r="L555" i="21"/>
  <c r="B555" i="21" s="1"/>
  <c r="V554" i="21"/>
  <c r="R554" i="21"/>
  <c r="N554" i="21"/>
  <c r="L554" i="21"/>
  <c r="V553" i="21"/>
  <c r="R553" i="21"/>
  <c r="N553" i="21"/>
  <c r="L553" i="21"/>
  <c r="V552" i="21"/>
  <c r="R552" i="21"/>
  <c r="N552" i="21"/>
  <c r="L552" i="21"/>
  <c r="V551" i="21"/>
  <c r="R551" i="21"/>
  <c r="N551" i="21"/>
  <c r="L551" i="21"/>
  <c r="B551" i="21" s="1"/>
  <c r="V550" i="21"/>
  <c r="R550" i="21"/>
  <c r="N550" i="21"/>
  <c r="L550" i="21"/>
  <c r="V549" i="21"/>
  <c r="R549" i="21"/>
  <c r="N549" i="21"/>
  <c r="L549" i="21"/>
  <c r="V548" i="21"/>
  <c r="R548" i="21"/>
  <c r="N548" i="21"/>
  <c r="L548" i="21"/>
  <c r="V547" i="21"/>
  <c r="R547" i="21"/>
  <c r="N547" i="21"/>
  <c r="L547" i="21"/>
  <c r="B547" i="21" s="1"/>
  <c r="V546" i="21"/>
  <c r="R546" i="21"/>
  <c r="N546" i="21"/>
  <c r="L546" i="21"/>
  <c r="V545" i="21"/>
  <c r="R545" i="21"/>
  <c r="N545" i="21"/>
  <c r="L545" i="21"/>
  <c r="V544" i="21"/>
  <c r="R544" i="21"/>
  <c r="N544" i="21"/>
  <c r="L544" i="21"/>
  <c r="V543" i="21"/>
  <c r="R543" i="21"/>
  <c r="N543" i="21"/>
  <c r="L543" i="21"/>
  <c r="V542" i="21"/>
  <c r="R542" i="21"/>
  <c r="N542" i="21"/>
  <c r="L542" i="21"/>
  <c r="V541" i="21"/>
  <c r="R541" i="21"/>
  <c r="N541" i="21"/>
  <c r="L541" i="21"/>
  <c r="V540" i="21"/>
  <c r="R540" i="21"/>
  <c r="N540" i="21"/>
  <c r="L540" i="21"/>
  <c r="V539" i="21"/>
  <c r="R539" i="21"/>
  <c r="N539" i="21"/>
  <c r="L539" i="21"/>
  <c r="V538" i="21"/>
  <c r="R538" i="21"/>
  <c r="N538" i="21"/>
  <c r="L538" i="21"/>
  <c r="V537" i="21"/>
  <c r="R537" i="21"/>
  <c r="N537" i="21"/>
  <c r="L537" i="21"/>
  <c r="V536" i="21"/>
  <c r="R536" i="21"/>
  <c r="N536" i="21"/>
  <c r="L536" i="21"/>
  <c r="V535" i="21"/>
  <c r="R535" i="21"/>
  <c r="N535" i="21"/>
  <c r="L535" i="21"/>
  <c r="B535" i="21" s="1"/>
  <c r="V534" i="21"/>
  <c r="R534" i="21"/>
  <c r="N534" i="21"/>
  <c r="L534" i="21"/>
  <c r="V533" i="21"/>
  <c r="R533" i="21"/>
  <c r="N533" i="21"/>
  <c r="L533" i="21"/>
  <c r="V532" i="21"/>
  <c r="R532" i="21"/>
  <c r="N532" i="21"/>
  <c r="L532" i="21"/>
  <c r="V531" i="21"/>
  <c r="R531" i="21"/>
  <c r="N531" i="21"/>
  <c r="L531" i="21"/>
  <c r="B531" i="21"/>
  <c r="V530" i="21"/>
  <c r="R530" i="21"/>
  <c r="N530" i="21"/>
  <c r="L530" i="21"/>
  <c r="V529" i="21"/>
  <c r="R529" i="21"/>
  <c r="N529" i="21"/>
  <c r="L529" i="21"/>
  <c r="V528" i="21"/>
  <c r="R528" i="21"/>
  <c r="N528" i="21"/>
  <c r="L528" i="21"/>
  <c r="V527" i="21"/>
  <c r="R527" i="21"/>
  <c r="N527" i="21"/>
  <c r="L527" i="21"/>
  <c r="B527" i="21"/>
  <c r="V526" i="21"/>
  <c r="R526" i="21"/>
  <c r="N526" i="21"/>
  <c r="L526" i="21"/>
  <c r="V525" i="21"/>
  <c r="R525" i="21"/>
  <c r="N525" i="21"/>
  <c r="L525" i="21"/>
  <c r="V524" i="21"/>
  <c r="R524" i="21"/>
  <c r="N524" i="21"/>
  <c r="L524" i="21"/>
  <c r="V523" i="21"/>
  <c r="R523" i="21"/>
  <c r="N523" i="21"/>
  <c r="L523" i="21"/>
  <c r="B523" i="21" s="1"/>
  <c r="V522" i="21"/>
  <c r="R522" i="21"/>
  <c r="N522" i="21"/>
  <c r="L522" i="21"/>
  <c r="V521" i="21"/>
  <c r="R521" i="21"/>
  <c r="N521" i="21"/>
  <c r="L521" i="21"/>
  <c r="V520" i="21"/>
  <c r="R520" i="21"/>
  <c r="N520" i="21"/>
  <c r="L520" i="21"/>
  <c r="B520" i="21" s="1"/>
  <c r="V519" i="21"/>
  <c r="R519" i="21"/>
  <c r="N519" i="21"/>
  <c r="L519" i="21"/>
  <c r="B519" i="21" s="1"/>
  <c r="V518" i="21"/>
  <c r="R518" i="21"/>
  <c r="N518" i="21"/>
  <c r="L518" i="21"/>
  <c r="V517" i="21"/>
  <c r="R517" i="21"/>
  <c r="N517" i="21"/>
  <c r="L517" i="21"/>
  <c r="V516" i="21"/>
  <c r="R516" i="21"/>
  <c r="N516" i="21"/>
  <c r="L516" i="21"/>
  <c r="V515" i="21"/>
  <c r="R515" i="21"/>
  <c r="N515" i="21"/>
  <c r="L515" i="21"/>
  <c r="V514" i="21"/>
  <c r="R514" i="21"/>
  <c r="N514" i="21"/>
  <c r="L514" i="21"/>
  <c r="B514" i="21" s="1"/>
  <c r="V513" i="21"/>
  <c r="R513" i="21"/>
  <c r="N513" i="21"/>
  <c r="L513" i="21"/>
  <c r="V512" i="21"/>
  <c r="R512" i="21"/>
  <c r="N512" i="21"/>
  <c r="L512" i="21"/>
  <c r="B512" i="21" s="1"/>
  <c r="V511" i="21"/>
  <c r="R511" i="21"/>
  <c r="N511" i="21"/>
  <c r="L511" i="21"/>
  <c r="V510" i="21"/>
  <c r="R510" i="21"/>
  <c r="N510" i="21"/>
  <c r="L510" i="21"/>
  <c r="B510" i="21" s="1"/>
  <c r="V509" i="21"/>
  <c r="R509" i="21"/>
  <c r="N509" i="21"/>
  <c r="L509" i="21"/>
  <c r="V508" i="21"/>
  <c r="R508" i="21"/>
  <c r="N508" i="21"/>
  <c r="L508" i="21"/>
  <c r="B508" i="21" s="1"/>
  <c r="V507" i="21"/>
  <c r="R507" i="21"/>
  <c r="N507" i="21"/>
  <c r="L507" i="21"/>
  <c r="V506" i="21"/>
  <c r="R506" i="21"/>
  <c r="N506" i="21"/>
  <c r="L506" i="21"/>
  <c r="V505" i="21"/>
  <c r="R505" i="21"/>
  <c r="N505" i="21"/>
  <c r="L505" i="21"/>
  <c r="V504" i="21"/>
  <c r="R504" i="21"/>
  <c r="N504" i="21"/>
  <c r="L504" i="21"/>
  <c r="V503" i="21"/>
  <c r="R503" i="21"/>
  <c r="N503" i="21"/>
  <c r="L503" i="21"/>
  <c r="V502" i="21"/>
  <c r="R502" i="21"/>
  <c r="N502" i="21"/>
  <c r="L502" i="21"/>
  <c r="V501" i="21"/>
  <c r="R501" i="21"/>
  <c r="N501" i="21"/>
  <c r="L501" i="21"/>
  <c r="B501" i="21" s="1"/>
  <c r="V500" i="21"/>
  <c r="R500" i="21"/>
  <c r="N500" i="21"/>
  <c r="L500" i="21"/>
  <c r="V499" i="21"/>
  <c r="R499" i="21"/>
  <c r="N499" i="21"/>
  <c r="L499" i="21"/>
  <c r="V498" i="21"/>
  <c r="R498" i="21"/>
  <c r="N498" i="21"/>
  <c r="L498" i="21"/>
  <c r="V497" i="21"/>
  <c r="R497" i="21"/>
  <c r="N497" i="21"/>
  <c r="L497" i="21"/>
  <c r="B497" i="21" s="1"/>
  <c r="V496" i="21"/>
  <c r="R496" i="21"/>
  <c r="N496" i="21"/>
  <c r="L496" i="21"/>
  <c r="V495" i="21"/>
  <c r="R495" i="21"/>
  <c r="N495" i="21"/>
  <c r="B495" i="21" s="1"/>
  <c r="L495" i="21"/>
  <c r="V494" i="21"/>
  <c r="R494" i="21"/>
  <c r="N494" i="21"/>
  <c r="L494" i="21"/>
  <c r="V493" i="21"/>
  <c r="R493" i="21"/>
  <c r="N493" i="21"/>
  <c r="L493" i="21"/>
  <c r="V492" i="21"/>
  <c r="R492" i="21"/>
  <c r="N492" i="21"/>
  <c r="L492" i="21"/>
  <c r="V491" i="21"/>
  <c r="R491" i="21"/>
  <c r="N491" i="21"/>
  <c r="L491" i="21"/>
  <c r="V490" i="21"/>
  <c r="R490" i="21"/>
  <c r="N490" i="21"/>
  <c r="L490" i="21"/>
  <c r="V489" i="21"/>
  <c r="R489" i="21"/>
  <c r="N489" i="21"/>
  <c r="L489" i="21"/>
  <c r="V488" i="21"/>
  <c r="R488" i="21"/>
  <c r="N488" i="21"/>
  <c r="L488" i="21"/>
  <c r="V487" i="21"/>
  <c r="R487" i="21"/>
  <c r="N487" i="21"/>
  <c r="L487" i="21"/>
  <c r="V486" i="21"/>
  <c r="R486" i="21"/>
  <c r="N486" i="21"/>
  <c r="L486" i="21"/>
  <c r="V485" i="21"/>
  <c r="R485" i="21"/>
  <c r="N485" i="21"/>
  <c r="L485" i="21"/>
  <c r="V484" i="21"/>
  <c r="R484" i="21"/>
  <c r="N484" i="21"/>
  <c r="L484" i="21"/>
  <c r="V483" i="21"/>
  <c r="R483" i="21"/>
  <c r="B483" i="21" s="1"/>
  <c r="N483" i="21"/>
  <c r="L483" i="21"/>
  <c r="V482" i="21"/>
  <c r="R482" i="21"/>
  <c r="N482" i="21"/>
  <c r="L482" i="21"/>
  <c r="V481" i="21"/>
  <c r="R481" i="21"/>
  <c r="N481" i="21"/>
  <c r="L481" i="21"/>
  <c r="V480" i="21"/>
  <c r="R480" i="21"/>
  <c r="N480" i="21"/>
  <c r="L480" i="21"/>
  <c r="V479" i="21"/>
  <c r="R479" i="21"/>
  <c r="N479" i="21"/>
  <c r="L479" i="21"/>
  <c r="V478" i="21"/>
  <c r="R478" i="21"/>
  <c r="N478" i="21"/>
  <c r="L478" i="21"/>
  <c r="V477" i="21"/>
  <c r="R477" i="21"/>
  <c r="N477" i="21"/>
  <c r="L477" i="21"/>
  <c r="V476" i="21"/>
  <c r="R476" i="21"/>
  <c r="N476" i="21"/>
  <c r="L476" i="21"/>
  <c r="B476" i="21" s="1"/>
  <c r="V475" i="21"/>
  <c r="R475" i="21"/>
  <c r="N475" i="21"/>
  <c r="L475" i="21"/>
  <c r="V474" i="21"/>
  <c r="R474" i="21"/>
  <c r="N474" i="21"/>
  <c r="L474" i="21"/>
  <c r="V473" i="21"/>
  <c r="R473" i="21"/>
  <c r="N473" i="21"/>
  <c r="L473" i="21"/>
  <c r="V472" i="21"/>
  <c r="R472" i="21"/>
  <c r="N472" i="21"/>
  <c r="L472" i="21"/>
  <c r="V471" i="21"/>
  <c r="R471" i="21"/>
  <c r="N471" i="21"/>
  <c r="L471" i="21"/>
  <c r="V470" i="21"/>
  <c r="R470" i="21"/>
  <c r="N470" i="21"/>
  <c r="L470" i="21"/>
  <c r="V469" i="21"/>
  <c r="R469" i="21"/>
  <c r="N469" i="21"/>
  <c r="L469" i="21"/>
  <c r="V468" i="21"/>
  <c r="R468" i="21"/>
  <c r="N468" i="21"/>
  <c r="L468" i="21"/>
  <c r="V467" i="21"/>
  <c r="R467" i="21"/>
  <c r="N467" i="21"/>
  <c r="L467" i="21"/>
  <c r="V466" i="21"/>
  <c r="R466" i="21"/>
  <c r="N466" i="21"/>
  <c r="L466" i="21"/>
  <c r="V465" i="21"/>
  <c r="R465" i="21"/>
  <c r="N465" i="21"/>
  <c r="L465" i="21"/>
  <c r="B465" i="21" s="1"/>
  <c r="V464" i="21"/>
  <c r="R464" i="21"/>
  <c r="N464" i="21"/>
  <c r="L464" i="21"/>
  <c r="V463" i="21"/>
  <c r="B463" i="21" s="1"/>
  <c r="R463" i="21"/>
  <c r="N463" i="21"/>
  <c r="L463" i="21"/>
  <c r="V462" i="21"/>
  <c r="R462" i="21"/>
  <c r="N462" i="21"/>
  <c r="L462" i="21"/>
  <c r="V461" i="21"/>
  <c r="R461" i="21"/>
  <c r="N461" i="21"/>
  <c r="L461" i="21"/>
  <c r="V460" i="21"/>
  <c r="R460" i="21"/>
  <c r="N460" i="21"/>
  <c r="L460" i="21"/>
  <c r="V459" i="21"/>
  <c r="R459" i="21"/>
  <c r="N459" i="21"/>
  <c r="L459" i="21"/>
  <c r="B459" i="21" s="1"/>
  <c r="V458" i="21"/>
  <c r="R458" i="21"/>
  <c r="N458" i="21"/>
  <c r="L458" i="21"/>
  <c r="B458" i="21" s="1"/>
  <c r="V457" i="21"/>
  <c r="R457" i="21"/>
  <c r="N457" i="21"/>
  <c r="L457" i="21"/>
  <c r="V456" i="21"/>
  <c r="R456" i="21"/>
  <c r="N456" i="21"/>
  <c r="L456" i="21"/>
  <c r="B456" i="21" s="1"/>
  <c r="V455" i="21"/>
  <c r="R455" i="21"/>
  <c r="N455" i="21"/>
  <c r="L455" i="21"/>
  <c r="V454" i="21"/>
  <c r="R454" i="21"/>
  <c r="N454" i="21"/>
  <c r="L454" i="21"/>
  <c r="B454" i="21" s="1"/>
  <c r="V453" i="21"/>
  <c r="R453" i="21"/>
  <c r="N453" i="21"/>
  <c r="L453" i="21"/>
  <c r="B453" i="21" s="1"/>
  <c r="V452" i="21"/>
  <c r="R452" i="21"/>
  <c r="N452" i="21"/>
  <c r="L452" i="21"/>
  <c r="V451" i="21"/>
  <c r="R451" i="21"/>
  <c r="N451" i="21"/>
  <c r="L451" i="21"/>
  <c r="V450" i="21"/>
  <c r="R450" i="21"/>
  <c r="N450" i="21"/>
  <c r="L450" i="21"/>
  <c r="V449" i="21"/>
  <c r="R449" i="21"/>
  <c r="N449" i="21"/>
  <c r="L449" i="21"/>
  <c r="B449" i="21" s="1"/>
  <c r="V448" i="21"/>
  <c r="R448" i="21"/>
  <c r="N448" i="21"/>
  <c r="L448" i="21"/>
  <c r="B448" i="21" s="1"/>
  <c r="V447" i="21"/>
  <c r="R447" i="21"/>
  <c r="N447" i="21"/>
  <c r="L447" i="21"/>
  <c r="V446" i="21"/>
  <c r="R446" i="21"/>
  <c r="N446" i="21"/>
  <c r="L446" i="21"/>
  <c r="B446" i="21" s="1"/>
  <c r="V445" i="21"/>
  <c r="R445" i="21"/>
  <c r="N445" i="21"/>
  <c r="L445" i="21"/>
  <c r="V444" i="21"/>
  <c r="R444" i="21"/>
  <c r="N444" i="21"/>
  <c r="L444" i="21"/>
  <c r="B444" i="21" s="1"/>
  <c r="V443" i="21"/>
  <c r="R443" i="21"/>
  <c r="N443" i="21"/>
  <c r="L443" i="21"/>
  <c r="V442" i="21"/>
  <c r="R442" i="21"/>
  <c r="N442" i="21"/>
  <c r="L442" i="21"/>
  <c r="V441" i="21"/>
  <c r="R441" i="21"/>
  <c r="N441" i="21"/>
  <c r="L441" i="21"/>
  <c r="V440" i="21"/>
  <c r="R440" i="21"/>
  <c r="N440" i="21"/>
  <c r="L440" i="21"/>
  <c r="V439" i="21"/>
  <c r="R439" i="21"/>
  <c r="N439" i="21"/>
  <c r="L439" i="21"/>
  <c r="V438" i="21"/>
  <c r="R438" i="21"/>
  <c r="N438" i="21"/>
  <c r="L438" i="21"/>
  <c r="V437" i="21"/>
  <c r="R437" i="21"/>
  <c r="N437" i="21"/>
  <c r="L437" i="21"/>
  <c r="B437" i="21" s="1"/>
  <c r="V436" i="21"/>
  <c r="R436" i="21"/>
  <c r="N436" i="21"/>
  <c r="L436" i="21"/>
  <c r="V435" i="21"/>
  <c r="R435" i="21"/>
  <c r="N435" i="21"/>
  <c r="L435" i="21"/>
  <c r="V434" i="21"/>
  <c r="R434" i="21"/>
  <c r="N434" i="21"/>
  <c r="L434" i="21"/>
  <c r="V433" i="21"/>
  <c r="R433" i="21"/>
  <c r="N433" i="21"/>
  <c r="L433" i="21"/>
  <c r="B433" i="21" s="1"/>
  <c r="V432" i="21"/>
  <c r="R432" i="21"/>
  <c r="N432" i="21"/>
  <c r="L432" i="21"/>
  <c r="V431" i="21"/>
  <c r="R431" i="21"/>
  <c r="N431" i="21"/>
  <c r="B431" i="21" s="1"/>
  <c r="L431" i="21"/>
  <c r="V430" i="21"/>
  <c r="R430" i="21"/>
  <c r="N430" i="21"/>
  <c r="L430" i="21"/>
  <c r="V429" i="21"/>
  <c r="R429" i="21"/>
  <c r="N429" i="21"/>
  <c r="L429" i="21"/>
  <c r="V428" i="21"/>
  <c r="R428" i="21"/>
  <c r="N428" i="21"/>
  <c r="L428" i="21"/>
  <c r="V427" i="21"/>
  <c r="R427" i="21"/>
  <c r="N427" i="21"/>
  <c r="L427" i="21"/>
  <c r="V426" i="21"/>
  <c r="R426" i="21"/>
  <c r="N426" i="21"/>
  <c r="L426" i="21"/>
  <c r="V415" i="21"/>
  <c r="R415" i="21"/>
  <c r="N415" i="21"/>
  <c r="L415" i="21"/>
  <c r="V416" i="21"/>
  <c r="R416" i="21"/>
  <c r="N416" i="21"/>
  <c r="L416" i="21"/>
  <c r="B416" i="21" s="1"/>
  <c r="V412" i="21"/>
  <c r="R412" i="21"/>
  <c r="N412" i="21"/>
  <c r="L412" i="21"/>
  <c r="V414" i="21"/>
  <c r="R414" i="21"/>
  <c r="N414" i="21"/>
  <c r="L414" i="21"/>
  <c r="B414" i="21" s="1"/>
  <c r="AD414" i="21" s="1"/>
  <c r="V418" i="21"/>
  <c r="R418" i="21"/>
  <c r="N418" i="21"/>
  <c r="L418" i="21"/>
  <c r="V425" i="21"/>
  <c r="R425" i="21"/>
  <c r="N425" i="21"/>
  <c r="L425" i="21"/>
  <c r="V424" i="21"/>
  <c r="R424" i="21"/>
  <c r="N424" i="21"/>
  <c r="L424" i="21"/>
  <c r="V423" i="21"/>
  <c r="R423" i="21"/>
  <c r="N423" i="21"/>
  <c r="L423" i="21"/>
  <c r="V420" i="21"/>
  <c r="R420" i="21"/>
  <c r="N420" i="21"/>
  <c r="L420" i="21"/>
  <c r="V410" i="21"/>
  <c r="R410" i="21"/>
  <c r="N410" i="21"/>
  <c r="V419" i="21"/>
  <c r="R419" i="21"/>
  <c r="N419" i="21"/>
  <c r="L419" i="21"/>
  <c r="B419" i="21" s="1"/>
  <c r="V417" i="21"/>
  <c r="R417" i="21"/>
  <c r="N417" i="21"/>
  <c r="L417" i="21"/>
  <c r="V422" i="21"/>
  <c r="R422" i="21"/>
  <c r="N422" i="21"/>
  <c r="L422" i="21"/>
  <c r="V409" i="21"/>
  <c r="R409" i="21"/>
  <c r="N409" i="21"/>
  <c r="L409" i="21"/>
  <c r="V413" i="21"/>
  <c r="R413" i="21"/>
  <c r="N413" i="21"/>
  <c r="L413" i="21"/>
  <c r="B413" i="21" s="1"/>
  <c r="AD413" i="21" s="1"/>
  <c r="V411" i="21"/>
  <c r="R411" i="21"/>
  <c r="N411" i="21"/>
  <c r="L411" i="21"/>
  <c r="B411" i="21" s="1"/>
  <c r="AD411" i="21" s="1"/>
  <c r="V408" i="21"/>
  <c r="R408" i="21"/>
  <c r="N408" i="21"/>
  <c r="L408" i="21"/>
  <c r="B408" i="21" s="1"/>
  <c r="V406" i="21"/>
  <c r="R406" i="21"/>
  <c r="N406" i="21"/>
  <c r="L406" i="21"/>
  <c r="V407" i="21"/>
  <c r="R407" i="21"/>
  <c r="N407" i="21"/>
  <c r="L407" i="21"/>
  <c r="V421" i="21"/>
  <c r="R421" i="21"/>
  <c r="N421" i="21"/>
  <c r="L421" i="21"/>
  <c r="V404" i="21"/>
  <c r="R404" i="21"/>
  <c r="N404" i="21"/>
  <c r="L404" i="21"/>
  <c r="V403" i="21"/>
  <c r="R403" i="21"/>
  <c r="N403" i="21"/>
  <c r="L403" i="21"/>
  <c r="B403" i="21" s="1"/>
  <c r="V402" i="21"/>
  <c r="R402" i="21"/>
  <c r="N402" i="21"/>
  <c r="L402" i="21"/>
  <c r="V401" i="21"/>
  <c r="R401" i="21"/>
  <c r="N401" i="21"/>
  <c r="L401" i="21"/>
  <c r="V400" i="21"/>
  <c r="R400" i="21"/>
  <c r="N400" i="21"/>
  <c r="L400" i="21"/>
  <c r="V399" i="21"/>
  <c r="R399" i="21"/>
  <c r="N399" i="21"/>
  <c r="L399" i="21"/>
  <c r="B399" i="21" s="1"/>
  <c r="V398" i="21"/>
  <c r="R398" i="21"/>
  <c r="N398" i="21"/>
  <c r="L398" i="21"/>
  <c r="V397" i="21"/>
  <c r="R397" i="21"/>
  <c r="N397" i="21"/>
  <c r="L397" i="21"/>
  <c r="B397" i="21" s="1"/>
  <c r="V396" i="21"/>
  <c r="R396" i="21"/>
  <c r="N396" i="21"/>
  <c r="L396" i="21"/>
  <c r="V395" i="21"/>
  <c r="R395" i="21"/>
  <c r="N395" i="21"/>
  <c r="L395" i="21"/>
  <c r="B395" i="21" s="1"/>
  <c r="V394" i="21"/>
  <c r="R394" i="21"/>
  <c r="N394" i="21"/>
  <c r="L394" i="21"/>
  <c r="V393" i="21"/>
  <c r="R393" i="21"/>
  <c r="N393" i="21"/>
  <c r="L393" i="21"/>
  <c r="B393" i="21" s="1"/>
  <c r="V392" i="21"/>
  <c r="R392" i="21"/>
  <c r="N392" i="21"/>
  <c r="L392" i="21"/>
  <c r="V391" i="21"/>
  <c r="R391" i="21"/>
  <c r="N391" i="21"/>
  <c r="L391" i="21"/>
  <c r="V390" i="21"/>
  <c r="R390" i="21"/>
  <c r="N390" i="21"/>
  <c r="L390" i="21"/>
  <c r="V389" i="21"/>
  <c r="R389" i="21"/>
  <c r="N389" i="21"/>
  <c r="L389" i="21"/>
  <c r="V388" i="21"/>
  <c r="R388" i="21"/>
  <c r="N388" i="21"/>
  <c r="L388" i="21"/>
  <c r="V387" i="21"/>
  <c r="R387" i="21"/>
  <c r="N387" i="21"/>
  <c r="L387" i="21"/>
  <c r="B387" i="21" s="1"/>
  <c r="V386" i="21"/>
  <c r="R386" i="21"/>
  <c r="N386" i="21"/>
  <c r="L386" i="21"/>
  <c r="V385" i="21"/>
  <c r="R385" i="21"/>
  <c r="N385" i="21"/>
  <c r="L385" i="21"/>
  <c r="V384" i="21"/>
  <c r="R384" i="21"/>
  <c r="N384" i="21"/>
  <c r="L384" i="21"/>
  <c r="V383" i="21"/>
  <c r="R383" i="21"/>
  <c r="N383" i="21"/>
  <c r="L383" i="21"/>
  <c r="B383" i="21" s="1"/>
  <c r="V382" i="21"/>
  <c r="R382" i="21"/>
  <c r="N382" i="21"/>
  <c r="L382" i="21"/>
  <c r="V381" i="21"/>
  <c r="R381" i="21"/>
  <c r="N381" i="21"/>
  <c r="L381" i="21"/>
  <c r="B381" i="21" s="1"/>
  <c r="V380" i="21"/>
  <c r="R380" i="21"/>
  <c r="N380" i="21"/>
  <c r="L380" i="21"/>
  <c r="V379" i="21"/>
  <c r="R379" i="21"/>
  <c r="N379" i="21"/>
  <c r="L379" i="21"/>
  <c r="B379" i="21" s="1"/>
  <c r="V378" i="21"/>
  <c r="R378" i="21"/>
  <c r="N378" i="21"/>
  <c r="L378" i="21"/>
  <c r="V377" i="21"/>
  <c r="R377" i="21"/>
  <c r="N377" i="21"/>
  <c r="L377" i="21"/>
  <c r="B377" i="21" s="1"/>
  <c r="V376" i="21"/>
  <c r="R376" i="21"/>
  <c r="N376" i="21"/>
  <c r="L376" i="21"/>
  <c r="V375" i="21"/>
  <c r="R375" i="21"/>
  <c r="N375" i="21"/>
  <c r="L375" i="21"/>
  <c r="V374" i="21"/>
  <c r="R374" i="21"/>
  <c r="N374" i="21"/>
  <c r="L374" i="21"/>
  <c r="V373" i="21"/>
  <c r="R373" i="21"/>
  <c r="N373" i="21"/>
  <c r="L373" i="21"/>
  <c r="V372" i="21"/>
  <c r="R372" i="21"/>
  <c r="N372" i="21"/>
  <c r="L372" i="21"/>
  <c r="V371" i="21"/>
  <c r="R371" i="21"/>
  <c r="N371" i="21"/>
  <c r="L371" i="21"/>
  <c r="B371" i="21" s="1"/>
  <c r="V370" i="21"/>
  <c r="R370" i="21"/>
  <c r="N370" i="21"/>
  <c r="L370" i="21"/>
  <c r="V369" i="21"/>
  <c r="R369" i="21"/>
  <c r="N369" i="21"/>
  <c r="L369" i="21"/>
  <c r="V368" i="21"/>
  <c r="R368" i="21"/>
  <c r="N368" i="21"/>
  <c r="L368" i="21"/>
  <c r="V367" i="21"/>
  <c r="R367" i="21"/>
  <c r="N367" i="21"/>
  <c r="L367" i="21"/>
  <c r="B367" i="21" s="1"/>
  <c r="V366" i="21"/>
  <c r="R366" i="21"/>
  <c r="N366" i="21"/>
  <c r="L366" i="21"/>
  <c r="V365" i="21"/>
  <c r="R365" i="21"/>
  <c r="N365" i="21"/>
  <c r="L365" i="21"/>
  <c r="B365" i="21" s="1"/>
  <c r="V364" i="21"/>
  <c r="R364" i="21"/>
  <c r="N364" i="21"/>
  <c r="L364" i="21"/>
  <c r="V363" i="21"/>
  <c r="R363" i="21"/>
  <c r="N363" i="21"/>
  <c r="L363" i="21"/>
  <c r="V362" i="21"/>
  <c r="R362" i="21"/>
  <c r="N362" i="21"/>
  <c r="L362" i="21"/>
  <c r="V361" i="21"/>
  <c r="R361" i="21"/>
  <c r="N361" i="21"/>
  <c r="L361" i="21"/>
  <c r="V360" i="21"/>
  <c r="R360" i="21"/>
  <c r="N360" i="21"/>
  <c r="L360" i="21"/>
  <c r="V359" i="21"/>
  <c r="R359" i="21"/>
  <c r="N359" i="21"/>
  <c r="L359" i="21"/>
  <c r="V358" i="21"/>
  <c r="R358" i="21"/>
  <c r="N358" i="21"/>
  <c r="L358" i="21"/>
  <c r="V357" i="21"/>
  <c r="R357" i="21"/>
  <c r="N357" i="21"/>
  <c r="L357" i="21"/>
  <c r="V356" i="21"/>
  <c r="R356" i="21"/>
  <c r="N356" i="21"/>
  <c r="L356" i="21"/>
  <c r="V355" i="21"/>
  <c r="R355" i="21"/>
  <c r="N355" i="21"/>
  <c r="L355" i="21"/>
  <c r="V354" i="21"/>
  <c r="R354" i="21"/>
  <c r="N354" i="21"/>
  <c r="L354" i="21"/>
  <c r="V353" i="21"/>
  <c r="R353" i="21"/>
  <c r="N353" i="21"/>
  <c r="L353" i="21"/>
  <c r="V352" i="21"/>
  <c r="R352" i="21"/>
  <c r="N352" i="21"/>
  <c r="L352" i="21"/>
  <c r="V351" i="21"/>
  <c r="R351" i="21"/>
  <c r="N351" i="21"/>
  <c r="L351" i="21"/>
  <c r="V350" i="21"/>
  <c r="R350" i="21"/>
  <c r="N350" i="21"/>
  <c r="L350" i="21"/>
  <c r="V349" i="21"/>
  <c r="R349" i="21"/>
  <c r="N349" i="21"/>
  <c r="L349" i="21"/>
  <c r="V348" i="21"/>
  <c r="R348" i="21"/>
  <c r="N348" i="21"/>
  <c r="L348" i="21"/>
  <c r="V347" i="21"/>
  <c r="R347" i="21"/>
  <c r="N347" i="21"/>
  <c r="L347" i="21"/>
  <c r="V346" i="21"/>
  <c r="R346" i="21"/>
  <c r="N346" i="21"/>
  <c r="L346" i="21"/>
  <c r="V345" i="21"/>
  <c r="R345" i="21"/>
  <c r="N345" i="21"/>
  <c r="L345" i="21"/>
  <c r="V344" i="21"/>
  <c r="R344" i="21"/>
  <c r="N344" i="21"/>
  <c r="L344" i="21"/>
  <c r="V343" i="21"/>
  <c r="R343" i="21"/>
  <c r="N343" i="21"/>
  <c r="L343" i="21"/>
  <c r="V342" i="21"/>
  <c r="R342" i="21"/>
  <c r="N342" i="21"/>
  <c r="L342" i="21"/>
  <c r="V341" i="21"/>
  <c r="R341" i="21"/>
  <c r="N341" i="21"/>
  <c r="L341" i="21"/>
  <c r="V340" i="21"/>
  <c r="R340" i="21"/>
  <c r="N340" i="21"/>
  <c r="L340" i="21"/>
  <c r="B340" i="21"/>
  <c r="V339" i="21"/>
  <c r="R339" i="21"/>
  <c r="N339" i="21"/>
  <c r="L339" i="21"/>
  <c r="V338" i="21"/>
  <c r="R338" i="21"/>
  <c r="N338" i="21"/>
  <c r="L338" i="21"/>
  <c r="V337" i="21"/>
  <c r="R337" i="21"/>
  <c r="N337" i="21"/>
  <c r="L337" i="21"/>
  <c r="V336" i="21"/>
  <c r="R336" i="21"/>
  <c r="N336" i="21"/>
  <c r="L336" i="21"/>
  <c r="B336" i="21" s="1"/>
  <c r="V335" i="21"/>
  <c r="R335" i="21"/>
  <c r="N335" i="21"/>
  <c r="L335" i="21"/>
  <c r="V334" i="21"/>
  <c r="R334" i="21"/>
  <c r="N334" i="21"/>
  <c r="L334" i="21"/>
  <c r="V333" i="21"/>
  <c r="R333" i="21"/>
  <c r="N333" i="21"/>
  <c r="L333" i="21"/>
  <c r="V332" i="21"/>
  <c r="R332" i="21"/>
  <c r="N332" i="21"/>
  <c r="L332" i="21"/>
  <c r="V331" i="21"/>
  <c r="R331" i="21"/>
  <c r="N331" i="21"/>
  <c r="L331" i="21"/>
  <c r="V330" i="21"/>
  <c r="R330" i="21"/>
  <c r="N330" i="21"/>
  <c r="L330" i="21"/>
  <c r="V329" i="21"/>
  <c r="R329" i="21"/>
  <c r="N329" i="21"/>
  <c r="L329" i="21"/>
  <c r="V328" i="21"/>
  <c r="R328" i="21"/>
  <c r="N328" i="21"/>
  <c r="B328" i="21" s="1"/>
  <c r="L328" i="21"/>
  <c r="V327" i="21"/>
  <c r="R327" i="21"/>
  <c r="N327" i="21"/>
  <c r="L327" i="21"/>
  <c r="V326" i="21"/>
  <c r="R326" i="21"/>
  <c r="N326" i="21"/>
  <c r="L326" i="21"/>
  <c r="V325" i="21"/>
  <c r="R325" i="21"/>
  <c r="N325" i="21"/>
  <c r="L325" i="21"/>
  <c r="V324" i="21"/>
  <c r="R324" i="21"/>
  <c r="N324" i="21"/>
  <c r="B324" i="21" s="1"/>
  <c r="L324" i="21"/>
  <c r="V323" i="21"/>
  <c r="R323" i="21"/>
  <c r="N323" i="21"/>
  <c r="L323" i="21"/>
  <c r="V322" i="21"/>
  <c r="R322" i="21"/>
  <c r="N322" i="21"/>
  <c r="L322" i="21"/>
  <c r="V321" i="21"/>
  <c r="R321" i="21"/>
  <c r="N321" i="21"/>
  <c r="L321" i="21"/>
  <c r="V320" i="21"/>
  <c r="R320" i="21"/>
  <c r="N320" i="21"/>
  <c r="B320" i="21" s="1"/>
  <c r="L320" i="21"/>
  <c r="V319" i="21"/>
  <c r="R319" i="21"/>
  <c r="N319" i="21"/>
  <c r="L319" i="21"/>
  <c r="V318" i="21"/>
  <c r="R318" i="21"/>
  <c r="N318" i="21"/>
  <c r="B318" i="21" s="1"/>
  <c r="L318" i="21"/>
  <c r="V317" i="21"/>
  <c r="R317" i="21"/>
  <c r="N317" i="21"/>
  <c r="L317" i="21"/>
  <c r="V316" i="21"/>
  <c r="R316" i="21"/>
  <c r="N316" i="21"/>
  <c r="B316" i="21" s="1"/>
  <c r="L316" i="21"/>
  <c r="V315" i="21"/>
  <c r="R315" i="21"/>
  <c r="N315" i="21"/>
  <c r="L315" i="21"/>
  <c r="V314" i="21"/>
  <c r="R314" i="21"/>
  <c r="N314" i="21"/>
  <c r="B314" i="21" s="1"/>
  <c r="L314" i="21"/>
  <c r="V313" i="21"/>
  <c r="R313" i="21"/>
  <c r="N313" i="21"/>
  <c r="L313" i="21"/>
  <c r="V312" i="21"/>
  <c r="R312" i="21"/>
  <c r="N312" i="21"/>
  <c r="L312" i="21"/>
  <c r="V311" i="21"/>
  <c r="R311" i="21"/>
  <c r="N311" i="21"/>
  <c r="L311" i="21"/>
  <c r="V310" i="21"/>
  <c r="R310" i="21"/>
  <c r="N310" i="21"/>
  <c r="L310" i="21"/>
  <c r="V309" i="21"/>
  <c r="R309" i="21"/>
  <c r="N309" i="21"/>
  <c r="L309" i="21"/>
  <c r="V308" i="21"/>
  <c r="R308" i="21"/>
  <c r="N308" i="21"/>
  <c r="B308" i="21" s="1"/>
  <c r="L308" i="21"/>
  <c r="V307" i="21"/>
  <c r="R307" i="21"/>
  <c r="N307" i="21"/>
  <c r="L307" i="21"/>
  <c r="V306" i="21"/>
  <c r="R306" i="21"/>
  <c r="N306" i="21"/>
  <c r="L306" i="21"/>
  <c r="V305" i="21"/>
  <c r="R305" i="21"/>
  <c r="N305" i="21"/>
  <c r="L305" i="21"/>
  <c r="V304" i="21"/>
  <c r="R304" i="21"/>
  <c r="N304" i="21"/>
  <c r="L304" i="21"/>
  <c r="V303" i="21"/>
  <c r="R303" i="21"/>
  <c r="N303" i="21"/>
  <c r="L303" i="21"/>
  <c r="V302" i="21"/>
  <c r="R302" i="21"/>
  <c r="N302" i="21"/>
  <c r="L302" i="21"/>
  <c r="V301" i="21"/>
  <c r="R301" i="21"/>
  <c r="N301" i="21"/>
  <c r="L301" i="21"/>
  <c r="V300" i="21"/>
  <c r="R300" i="21"/>
  <c r="N300" i="21"/>
  <c r="L300" i="21"/>
  <c r="V299" i="21"/>
  <c r="R299" i="21"/>
  <c r="N299" i="21"/>
  <c r="L299" i="21"/>
  <c r="V298" i="21"/>
  <c r="R298" i="21"/>
  <c r="N298" i="21"/>
  <c r="L298" i="21"/>
  <c r="V297" i="21"/>
  <c r="R297" i="21"/>
  <c r="N297" i="21"/>
  <c r="L297" i="21"/>
  <c r="V296" i="21"/>
  <c r="R296" i="21"/>
  <c r="N296" i="21"/>
  <c r="L296" i="21"/>
  <c r="V295" i="21"/>
  <c r="R295" i="21"/>
  <c r="N295" i="21"/>
  <c r="L295" i="21"/>
  <c r="V294" i="21"/>
  <c r="R294" i="21"/>
  <c r="N294" i="21"/>
  <c r="L294" i="21"/>
  <c r="V293" i="21"/>
  <c r="R293" i="21"/>
  <c r="N293" i="21"/>
  <c r="L293" i="21"/>
  <c r="V292" i="21"/>
  <c r="R292" i="21"/>
  <c r="N292" i="21"/>
  <c r="L292" i="21"/>
  <c r="V291" i="21"/>
  <c r="R291" i="21"/>
  <c r="N291" i="21"/>
  <c r="L291" i="21"/>
  <c r="V290" i="21"/>
  <c r="R290" i="21"/>
  <c r="N290" i="21"/>
  <c r="L290" i="21"/>
  <c r="V289" i="21"/>
  <c r="R289" i="21"/>
  <c r="N289" i="21"/>
  <c r="L289" i="21"/>
  <c r="V288" i="21"/>
  <c r="R288" i="21"/>
  <c r="N288" i="21"/>
  <c r="L288" i="21"/>
  <c r="V287" i="21"/>
  <c r="R287" i="21"/>
  <c r="N287" i="21"/>
  <c r="L287" i="21"/>
  <c r="V286" i="21"/>
  <c r="R286" i="21"/>
  <c r="N286" i="21"/>
  <c r="L286" i="21"/>
  <c r="V285" i="21"/>
  <c r="R285" i="21"/>
  <c r="N285" i="21"/>
  <c r="L285" i="21"/>
  <c r="V284" i="21"/>
  <c r="R284" i="21"/>
  <c r="N284" i="21"/>
  <c r="L284" i="21"/>
  <c r="V283" i="21"/>
  <c r="R283" i="21"/>
  <c r="N283" i="21"/>
  <c r="L283" i="21"/>
  <c r="V282" i="21"/>
  <c r="R282" i="21"/>
  <c r="N282" i="21"/>
  <c r="L282" i="21"/>
  <c r="V281" i="21"/>
  <c r="R281" i="21"/>
  <c r="N281" i="21"/>
  <c r="L281" i="21"/>
  <c r="V280" i="21"/>
  <c r="R280" i="21"/>
  <c r="N280" i="21"/>
  <c r="L280" i="21"/>
  <c r="B280" i="21" s="1"/>
  <c r="V279" i="21"/>
  <c r="R279" i="21"/>
  <c r="N279" i="21"/>
  <c r="L279" i="21"/>
  <c r="V278" i="21"/>
  <c r="R278" i="21"/>
  <c r="N278" i="21"/>
  <c r="L278" i="21"/>
  <c r="V277" i="21"/>
  <c r="R277" i="21"/>
  <c r="N277" i="21"/>
  <c r="L277" i="21"/>
  <c r="V276" i="21"/>
  <c r="R276" i="21"/>
  <c r="N276" i="21"/>
  <c r="L276" i="21"/>
  <c r="V275" i="21"/>
  <c r="R275" i="21"/>
  <c r="N275" i="21"/>
  <c r="L275" i="21"/>
  <c r="V274" i="21"/>
  <c r="R274" i="21"/>
  <c r="N274" i="21"/>
  <c r="L274" i="21"/>
  <c r="V273" i="21"/>
  <c r="R273" i="21"/>
  <c r="N273" i="21"/>
  <c r="L273" i="21"/>
  <c r="V272" i="21"/>
  <c r="R272" i="21"/>
  <c r="N272" i="21"/>
  <c r="L272" i="21"/>
  <c r="V271" i="21"/>
  <c r="R271" i="21"/>
  <c r="N271" i="21"/>
  <c r="L271" i="21"/>
  <c r="V270" i="21"/>
  <c r="R270" i="21"/>
  <c r="N270" i="21"/>
  <c r="L270" i="21"/>
  <c r="V269" i="21"/>
  <c r="R269" i="21"/>
  <c r="N269" i="21"/>
  <c r="L269" i="21"/>
  <c r="V268" i="21"/>
  <c r="R268" i="21"/>
  <c r="N268" i="21"/>
  <c r="L268" i="21"/>
  <c r="V267" i="21"/>
  <c r="R267" i="21"/>
  <c r="N267" i="21"/>
  <c r="L267" i="21"/>
  <c r="V266" i="21"/>
  <c r="R266" i="21"/>
  <c r="N266" i="21"/>
  <c r="L266" i="21"/>
  <c r="V265" i="21"/>
  <c r="R265" i="21"/>
  <c r="N265" i="21"/>
  <c r="L265" i="21"/>
  <c r="V264" i="21"/>
  <c r="R264" i="21"/>
  <c r="N264" i="21"/>
  <c r="L264" i="21"/>
  <c r="B264" i="21"/>
  <c r="V263" i="21"/>
  <c r="R263" i="21"/>
  <c r="N263" i="21"/>
  <c r="L263" i="21"/>
  <c r="V262" i="21"/>
  <c r="R262" i="21"/>
  <c r="N262" i="21"/>
  <c r="L262" i="21"/>
  <c r="V261" i="21"/>
  <c r="R261" i="21"/>
  <c r="N261" i="21"/>
  <c r="L261" i="21"/>
  <c r="V260" i="21"/>
  <c r="R260" i="21"/>
  <c r="N260" i="21"/>
  <c r="L260" i="21"/>
  <c r="V259" i="21"/>
  <c r="R259" i="21"/>
  <c r="N259" i="21"/>
  <c r="L259" i="21"/>
  <c r="V258" i="21"/>
  <c r="R258" i="21"/>
  <c r="N258" i="21"/>
  <c r="L258" i="21"/>
  <c r="V257" i="21"/>
  <c r="R257" i="21"/>
  <c r="N257" i="21"/>
  <c r="L257" i="21"/>
  <c r="V256" i="21"/>
  <c r="R256" i="21"/>
  <c r="N256" i="21"/>
  <c r="L256" i="21"/>
  <c r="V255" i="21"/>
  <c r="R255" i="21"/>
  <c r="N255" i="21"/>
  <c r="L255" i="21"/>
  <c r="V254" i="21"/>
  <c r="R254" i="21"/>
  <c r="N254" i="21"/>
  <c r="L254" i="21"/>
  <c r="V253" i="21"/>
  <c r="R253" i="21"/>
  <c r="N253" i="21"/>
  <c r="L253" i="21"/>
  <c r="V252" i="21"/>
  <c r="R252" i="21"/>
  <c r="N252" i="21"/>
  <c r="L252" i="21"/>
  <c r="V251" i="21"/>
  <c r="R251" i="21"/>
  <c r="N251" i="21"/>
  <c r="L251" i="21"/>
  <c r="V250" i="21"/>
  <c r="R250" i="21"/>
  <c r="N250" i="21"/>
  <c r="L250" i="21"/>
  <c r="V249" i="21"/>
  <c r="R249" i="21"/>
  <c r="N249" i="21"/>
  <c r="L249" i="21"/>
  <c r="V248" i="21"/>
  <c r="R248" i="21"/>
  <c r="N248" i="21"/>
  <c r="L248" i="21"/>
  <c r="B248" i="21" s="1"/>
  <c r="V247" i="21"/>
  <c r="R247" i="21"/>
  <c r="N247" i="21"/>
  <c r="L247" i="21"/>
  <c r="V246" i="21"/>
  <c r="R246" i="21"/>
  <c r="N246" i="21"/>
  <c r="L246" i="21"/>
  <c r="V245" i="21"/>
  <c r="R245" i="21"/>
  <c r="N245" i="21"/>
  <c r="L245" i="21"/>
  <c r="V244" i="21"/>
  <c r="R244" i="21"/>
  <c r="N244" i="21"/>
  <c r="L244" i="21"/>
  <c r="V243" i="21"/>
  <c r="R243" i="21"/>
  <c r="N243" i="21"/>
  <c r="L243" i="21"/>
  <c r="V242" i="21"/>
  <c r="R242" i="21"/>
  <c r="N242" i="21"/>
  <c r="L242" i="21"/>
  <c r="V241" i="21"/>
  <c r="R241" i="21"/>
  <c r="N241" i="21"/>
  <c r="L241" i="21"/>
  <c r="V240" i="21"/>
  <c r="R240" i="21"/>
  <c r="N240" i="21"/>
  <c r="L240" i="21"/>
  <c r="V239" i="21"/>
  <c r="R239" i="21"/>
  <c r="N239" i="21"/>
  <c r="L239" i="21"/>
  <c r="V238" i="21"/>
  <c r="R238" i="21"/>
  <c r="N238" i="21"/>
  <c r="L238" i="21"/>
  <c r="B238" i="21" s="1"/>
  <c r="V237" i="21"/>
  <c r="R237" i="21"/>
  <c r="N237" i="21"/>
  <c r="L237" i="21"/>
  <c r="V236" i="21"/>
  <c r="R236" i="21"/>
  <c r="N236" i="21"/>
  <c r="L236" i="21"/>
  <c r="V235" i="21"/>
  <c r="R235" i="21"/>
  <c r="N235" i="21"/>
  <c r="L235" i="21"/>
  <c r="V234" i="21"/>
  <c r="R234" i="21"/>
  <c r="N234" i="21"/>
  <c r="L234" i="21"/>
  <c r="V233" i="21"/>
  <c r="R233" i="21"/>
  <c r="N233" i="21"/>
  <c r="L233" i="21"/>
  <c r="V232" i="21"/>
  <c r="R232" i="21"/>
  <c r="N232" i="21"/>
  <c r="L232" i="21"/>
  <c r="V231" i="21"/>
  <c r="R231" i="21"/>
  <c r="N231" i="21"/>
  <c r="L231" i="21"/>
  <c r="B231" i="21" s="1"/>
  <c r="V230" i="21"/>
  <c r="R230" i="21"/>
  <c r="N230" i="21"/>
  <c r="L230" i="21"/>
  <c r="B230" i="21" s="1"/>
  <c r="V229" i="21"/>
  <c r="R229" i="21"/>
  <c r="N229" i="21"/>
  <c r="L229" i="21"/>
  <c r="V228" i="21"/>
  <c r="R228" i="21"/>
  <c r="N228" i="21"/>
  <c r="L228" i="21"/>
  <c r="V227" i="21"/>
  <c r="R227" i="21"/>
  <c r="N227" i="21"/>
  <c r="L227" i="21"/>
  <c r="B227" i="21" s="1"/>
  <c r="V226" i="21"/>
  <c r="R226" i="21"/>
  <c r="N226" i="21"/>
  <c r="L226" i="21"/>
  <c r="V225" i="21"/>
  <c r="R225" i="21"/>
  <c r="N225" i="21"/>
  <c r="L225" i="21"/>
  <c r="V224" i="21"/>
  <c r="R224" i="21"/>
  <c r="N224" i="21"/>
  <c r="L224" i="21"/>
  <c r="V223" i="21"/>
  <c r="R223" i="21"/>
  <c r="N223" i="21"/>
  <c r="L223" i="21"/>
  <c r="V222" i="21"/>
  <c r="R222" i="21"/>
  <c r="N222" i="21"/>
  <c r="L222" i="21"/>
  <c r="V221" i="21"/>
  <c r="R221" i="21"/>
  <c r="N221" i="21"/>
  <c r="L221" i="21"/>
  <c r="V220" i="21"/>
  <c r="R220" i="21"/>
  <c r="N220" i="21"/>
  <c r="L220" i="21"/>
  <c r="V219" i="21"/>
  <c r="R219" i="21"/>
  <c r="N219" i="21"/>
  <c r="L219" i="21"/>
  <c r="V210" i="21"/>
  <c r="R210" i="21"/>
  <c r="N210" i="21"/>
  <c r="L210" i="21"/>
  <c r="V218" i="21"/>
  <c r="R218" i="21"/>
  <c r="N218" i="21"/>
  <c r="L218" i="21"/>
  <c r="V211" i="21"/>
  <c r="R211" i="21"/>
  <c r="N211" i="21"/>
  <c r="L211" i="21"/>
  <c r="V208" i="21"/>
  <c r="R208" i="21"/>
  <c r="N208" i="21"/>
  <c r="L208" i="21"/>
  <c r="V214" i="21"/>
  <c r="R214" i="21"/>
  <c r="N214" i="21"/>
  <c r="L214" i="21"/>
  <c r="V216" i="21"/>
  <c r="R216" i="21"/>
  <c r="N216" i="21"/>
  <c r="L216" i="21"/>
  <c r="V213" i="21"/>
  <c r="R213" i="21"/>
  <c r="N213" i="21"/>
  <c r="L213" i="21"/>
  <c r="V215" i="21"/>
  <c r="R215" i="21"/>
  <c r="N215" i="21"/>
  <c r="L215" i="21"/>
  <c r="V206" i="21"/>
  <c r="R206" i="21"/>
  <c r="N206" i="21"/>
  <c r="L206" i="21"/>
  <c r="V209" i="21"/>
  <c r="R209" i="21"/>
  <c r="N209" i="21"/>
  <c r="L209" i="21"/>
  <c r="B209" i="21" s="1"/>
  <c r="V217" i="21"/>
  <c r="R217" i="21"/>
  <c r="N217" i="21"/>
  <c r="L217" i="21"/>
  <c r="V205" i="21"/>
  <c r="R205" i="21"/>
  <c r="N205" i="21"/>
  <c r="L205" i="21"/>
  <c r="B205" i="21"/>
  <c r="V212" i="21"/>
  <c r="R212" i="21"/>
  <c r="N212" i="21"/>
  <c r="L212" i="21"/>
  <c r="V207" i="21"/>
  <c r="R207" i="21"/>
  <c r="N207" i="21"/>
  <c r="L207" i="21"/>
  <c r="V203" i="21"/>
  <c r="R203" i="21"/>
  <c r="N203" i="21"/>
  <c r="L203" i="21"/>
  <c r="V202" i="21"/>
  <c r="R202" i="21"/>
  <c r="N202" i="21"/>
  <c r="L202" i="21"/>
  <c r="B202" i="21" s="1"/>
  <c r="V201" i="21"/>
  <c r="R201" i="21"/>
  <c r="N201" i="21"/>
  <c r="L201" i="21"/>
  <c r="V200" i="21"/>
  <c r="R200" i="21"/>
  <c r="N200" i="21"/>
  <c r="L200" i="21"/>
  <c r="V199" i="21"/>
  <c r="R199" i="21"/>
  <c r="N199" i="21"/>
  <c r="L199" i="21"/>
  <c r="V198" i="21"/>
  <c r="R198" i="21"/>
  <c r="N198" i="21"/>
  <c r="L198" i="21"/>
  <c r="B198" i="21" s="1"/>
  <c r="V197" i="21"/>
  <c r="R197" i="21"/>
  <c r="N197" i="21"/>
  <c r="L197" i="21"/>
  <c r="V196" i="21"/>
  <c r="R196" i="21"/>
  <c r="N196" i="21"/>
  <c r="L196" i="21"/>
  <c r="V195" i="21"/>
  <c r="R195" i="21"/>
  <c r="N195" i="21"/>
  <c r="L195" i="21"/>
  <c r="V194" i="21"/>
  <c r="R194" i="21"/>
  <c r="N194" i="21"/>
  <c r="L194" i="21"/>
  <c r="B194" i="21" s="1"/>
  <c r="V193" i="21"/>
  <c r="R193" i="21"/>
  <c r="N193" i="21"/>
  <c r="L193" i="21"/>
  <c r="V192" i="21"/>
  <c r="R192" i="21"/>
  <c r="N192" i="21"/>
  <c r="L192" i="21"/>
  <c r="V191" i="21"/>
  <c r="R191" i="21"/>
  <c r="N191" i="21"/>
  <c r="L191" i="21"/>
  <c r="V190" i="21"/>
  <c r="R190" i="21"/>
  <c r="N190" i="21"/>
  <c r="L190" i="21"/>
  <c r="V189" i="21"/>
  <c r="R189" i="21"/>
  <c r="N189" i="21"/>
  <c r="L189" i="21"/>
  <c r="V188" i="21"/>
  <c r="R188" i="21"/>
  <c r="N188" i="21"/>
  <c r="L188" i="21"/>
  <c r="V187" i="21"/>
  <c r="R187" i="21"/>
  <c r="N187" i="21"/>
  <c r="L187" i="21"/>
  <c r="V186" i="21"/>
  <c r="R186" i="21"/>
  <c r="N186" i="21"/>
  <c r="L186" i="21"/>
  <c r="V185" i="21"/>
  <c r="R185" i="21"/>
  <c r="N185" i="21"/>
  <c r="L185" i="21"/>
  <c r="B185" i="21" s="1"/>
  <c r="V184" i="21"/>
  <c r="R184" i="21"/>
  <c r="N184" i="21"/>
  <c r="L184" i="21"/>
  <c r="V183" i="21"/>
  <c r="R183" i="21"/>
  <c r="N183" i="21"/>
  <c r="L183" i="21"/>
  <c r="V182" i="21"/>
  <c r="R182" i="21"/>
  <c r="N182" i="21"/>
  <c r="L182" i="21"/>
  <c r="V181" i="21"/>
  <c r="R181" i="21"/>
  <c r="N181" i="21"/>
  <c r="L181" i="21"/>
  <c r="B181" i="21" s="1"/>
  <c r="V180" i="21"/>
  <c r="R180" i="21"/>
  <c r="N180" i="21"/>
  <c r="L180" i="21"/>
  <c r="V179" i="21"/>
  <c r="R179" i="21"/>
  <c r="N179" i="21"/>
  <c r="L179" i="21"/>
  <c r="V178" i="21"/>
  <c r="R178" i="21"/>
  <c r="N178" i="21"/>
  <c r="L178" i="21"/>
  <c r="V177" i="21"/>
  <c r="R177" i="21"/>
  <c r="N177" i="21"/>
  <c r="L177" i="21"/>
  <c r="V176" i="21"/>
  <c r="R176" i="21"/>
  <c r="N176" i="21"/>
  <c r="L176" i="21"/>
  <c r="V175" i="21"/>
  <c r="R175" i="21"/>
  <c r="N175" i="21"/>
  <c r="L175" i="21"/>
  <c r="V174" i="21"/>
  <c r="R174" i="21"/>
  <c r="N174" i="21"/>
  <c r="L174" i="21"/>
  <c r="V173" i="21"/>
  <c r="R173" i="21"/>
  <c r="N173" i="21"/>
  <c r="L173" i="21"/>
  <c r="V172" i="21"/>
  <c r="R172" i="21"/>
  <c r="N172" i="21"/>
  <c r="L172" i="21"/>
  <c r="V171" i="21"/>
  <c r="R171" i="21"/>
  <c r="N171" i="21"/>
  <c r="L171" i="21"/>
  <c r="V170" i="21"/>
  <c r="R170" i="21"/>
  <c r="N170" i="21"/>
  <c r="L170" i="21"/>
  <c r="V169" i="21"/>
  <c r="R169" i="21"/>
  <c r="N169" i="21"/>
  <c r="L169" i="21"/>
  <c r="V168" i="21"/>
  <c r="R168" i="21"/>
  <c r="N168" i="21"/>
  <c r="L168" i="21"/>
  <c r="V167" i="21"/>
  <c r="R167" i="21"/>
  <c r="N167" i="21"/>
  <c r="L167" i="21"/>
  <c r="V166" i="21"/>
  <c r="R166" i="21"/>
  <c r="N166" i="21"/>
  <c r="L166" i="21"/>
  <c r="B166" i="21" s="1"/>
  <c r="V165" i="21"/>
  <c r="R165" i="21"/>
  <c r="N165" i="21"/>
  <c r="L165" i="21"/>
  <c r="V164" i="21"/>
  <c r="R164" i="21"/>
  <c r="N164" i="21"/>
  <c r="L164" i="21"/>
  <c r="V163" i="21"/>
  <c r="R163" i="21"/>
  <c r="N163" i="21"/>
  <c r="L163" i="21"/>
  <c r="V162" i="21"/>
  <c r="R162" i="21"/>
  <c r="N162" i="21"/>
  <c r="L162" i="21"/>
  <c r="B162" i="21" s="1"/>
  <c r="V161" i="21"/>
  <c r="R161" i="21"/>
  <c r="N161" i="21"/>
  <c r="L161" i="21"/>
  <c r="V160" i="21"/>
  <c r="R160" i="21"/>
  <c r="N160" i="21"/>
  <c r="L160" i="21"/>
  <c r="V159" i="21"/>
  <c r="R159" i="21"/>
  <c r="N159" i="21"/>
  <c r="L159" i="21"/>
  <c r="V158" i="21"/>
  <c r="R158" i="21"/>
  <c r="N158" i="21"/>
  <c r="L158" i="21"/>
  <c r="V157" i="21"/>
  <c r="R157" i="21"/>
  <c r="N157" i="21"/>
  <c r="L157" i="21"/>
  <c r="V156" i="21"/>
  <c r="R156" i="21"/>
  <c r="N156" i="21"/>
  <c r="L156" i="21"/>
  <c r="V155" i="21"/>
  <c r="R155" i="21"/>
  <c r="N155" i="21"/>
  <c r="L155" i="21"/>
  <c r="V154" i="21"/>
  <c r="R154" i="21"/>
  <c r="N154" i="21"/>
  <c r="L154" i="21"/>
  <c r="V153" i="21"/>
  <c r="R153" i="21"/>
  <c r="N153" i="21"/>
  <c r="L153" i="21"/>
  <c r="B153" i="21" s="1"/>
  <c r="V152" i="21"/>
  <c r="R152" i="21"/>
  <c r="N152" i="21"/>
  <c r="L152" i="21"/>
  <c r="V151" i="21"/>
  <c r="R151" i="21"/>
  <c r="N151" i="21"/>
  <c r="L151" i="21"/>
  <c r="V150" i="21"/>
  <c r="R150" i="21"/>
  <c r="N150" i="21"/>
  <c r="L150" i="21"/>
  <c r="V149" i="21"/>
  <c r="R149" i="21"/>
  <c r="B149" i="21" s="1"/>
  <c r="N149" i="21"/>
  <c r="L149" i="21"/>
  <c r="V148" i="21"/>
  <c r="R148" i="21"/>
  <c r="N148" i="21"/>
  <c r="L148" i="21"/>
  <c r="V147" i="21"/>
  <c r="R147" i="21"/>
  <c r="N147" i="21"/>
  <c r="L147" i="21"/>
  <c r="B147" i="21" s="1"/>
  <c r="V146" i="21"/>
  <c r="R146" i="21"/>
  <c r="N146" i="21"/>
  <c r="L146" i="21"/>
  <c r="V145" i="21"/>
  <c r="R145" i="21"/>
  <c r="N145" i="21"/>
  <c r="L145" i="21"/>
  <c r="B145" i="21" s="1"/>
  <c r="V144" i="21"/>
  <c r="R144" i="21"/>
  <c r="N144" i="21"/>
  <c r="L144" i="21"/>
  <c r="V143" i="21"/>
  <c r="R143" i="21"/>
  <c r="N143" i="21"/>
  <c r="L143" i="21"/>
  <c r="V142" i="21"/>
  <c r="R142" i="21"/>
  <c r="N142" i="21"/>
  <c r="L142" i="21"/>
  <c r="V141" i="21"/>
  <c r="R141" i="21"/>
  <c r="N141" i="21"/>
  <c r="L141" i="21"/>
  <c r="V140" i="21"/>
  <c r="R140" i="21"/>
  <c r="N140" i="21"/>
  <c r="L140" i="21"/>
  <c r="V139" i="21"/>
  <c r="R139" i="21"/>
  <c r="N139" i="21"/>
  <c r="L139" i="21"/>
  <c r="V138" i="21"/>
  <c r="R138" i="21"/>
  <c r="N138" i="21"/>
  <c r="L138" i="21"/>
  <c r="V137" i="21"/>
  <c r="R137" i="21"/>
  <c r="N137" i="21"/>
  <c r="L137" i="21"/>
  <c r="V136" i="21"/>
  <c r="R136" i="21"/>
  <c r="N136" i="21"/>
  <c r="L136" i="21"/>
  <c r="V135" i="21"/>
  <c r="R135" i="21"/>
  <c r="N135" i="21"/>
  <c r="L135" i="21"/>
  <c r="V134" i="21"/>
  <c r="R134" i="21"/>
  <c r="N134" i="21"/>
  <c r="L134" i="21"/>
  <c r="V133" i="21"/>
  <c r="R133" i="21"/>
  <c r="N133" i="21"/>
  <c r="L133" i="21"/>
  <c r="V132" i="21"/>
  <c r="R132" i="21"/>
  <c r="N132" i="21"/>
  <c r="L132" i="21"/>
  <c r="V131" i="21"/>
  <c r="R131" i="21"/>
  <c r="N131" i="21"/>
  <c r="L131" i="21"/>
  <c r="V130" i="21"/>
  <c r="R130" i="21"/>
  <c r="N130" i="21"/>
  <c r="L130" i="21"/>
  <c r="V129" i="21"/>
  <c r="R129" i="21"/>
  <c r="N129" i="21"/>
  <c r="L129" i="21"/>
  <c r="V128" i="21"/>
  <c r="R128" i="21"/>
  <c r="N128" i="21"/>
  <c r="L128" i="21"/>
  <c r="V127" i="21"/>
  <c r="R127" i="21"/>
  <c r="N127" i="21"/>
  <c r="L127" i="21"/>
  <c r="V126" i="21"/>
  <c r="R126" i="21"/>
  <c r="N126" i="21"/>
  <c r="L126" i="21"/>
  <c r="V125" i="21"/>
  <c r="R125" i="21"/>
  <c r="N125" i="21"/>
  <c r="L125" i="21"/>
  <c r="V124" i="21"/>
  <c r="R124" i="21"/>
  <c r="N124" i="21"/>
  <c r="L124" i="21"/>
  <c r="V123" i="21"/>
  <c r="R123" i="21"/>
  <c r="N123" i="21"/>
  <c r="L123" i="21"/>
  <c r="V122" i="21"/>
  <c r="R122" i="21"/>
  <c r="N122" i="21"/>
  <c r="L122" i="21"/>
  <c r="V121" i="21"/>
  <c r="R121" i="21"/>
  <c r="N121" i="21"/>
  <c r="L121" i="21"/>
  <c r="B121" i="21" s="1"/>
  <c r="V120" i="21"/>
  <c r="R120" i="21"/>
  <c r="N120" i="21"/>
  <c r="L120" i="21"/>
  <c r="V119" i="21"/>
  <c r="R119" i="21"/>
  <c r="N119" i="21"/>
  <c r="L119" i="21"/>
  <c r="V118" i="21"/>
  <c r="R118" i="21"/>
  <c r="N118" i="21"/>
  <c r="L118" i="21"/>
  <c r="V117" i="21"/>
  <c r="R117" i="21"/>
  <c r="N117" i="21"/>
  <c r="L117" i="21"/>
  <c r="B117" i="21"/>
  <c r="V116" i="21"/>
  <c r="R116" i="21"/>
  <c r="N116" i="21"/>
  <c r="L116" i="21"/>
  <c r="V115" i="21"/>
  <c r="R115" i="21"/>
  <c r="N115" i="21"/>
  <c r="L115" i="21"/>
  <c r="B115" i="21" s="1"/>
  <c r="V114" i="21"/>
  <c r="R114" i="21"/>
  <c r="N114" i="21"/>
  <c r="L114" i="21"/>
  <c r="V113" i="21"/>
  <c r="R113" i="21"/>
  <c r="N113" i="21"/>
  <c r="L113" i="21"/>
  <c r="B113" i="21" s="1"/>
  <c r="V112" i="21"/>
  <c r="R112" i="21"/>
  <c r="N112" i="21"/>
  <c r="L112" i="21"/>
  <c r="V111" i="21"/>
  <c r="R111" i="21"/>
  <c r="N111" i="21"/>
  <c r="L111" i="21"/>
  <c r="V110" i="21"/>
  <c r="R110" i="21"/>
  <c r="N110" i="21"/>
  <c r="L110" i="21"/>
  <c r="V109" i="21"/>
  <c r="R109" i="21"/>
  <c r="N109" i="21"/>
  <c r="L109" i="21"/>
  <c r="V108" i="21"/>
  <c r="R108" i="21"/>
  <c r="N108" i="21"/>
  <c r="L108" i="21"/>
  <c r="V107" i="21"/>
  <c r="R107" i="21"/>
  <c r="N107" i="21"/>
  <c r="L107" i="21"/>
  <c r="V106" i="21"/>
  <c r="R106" i="21"/>
  <c r="N106" i="21"/>
  <c r="L106" i="21"/>
  <c r="V105" i="21"/>
  <c r="R105" i="21"/>
  <c r="N105" i="21"/>
  <c r="L105" i="21"/>
  <c r="B105" i="21" s="1"/>
  <c r="V104" i="21"/>
  <c r="R104" i="21"/>
  <c r="N104" i="21"/>
  <c r="L104" i="21"/>
  <c r="V103" i="21"/>
  <c r="R103" i="21"/>
  <c r="N103" i="21"/>
  <c r="L103" i="21"/>
  <c r="V102" i="21"/>
  <c r="R102" i="21"/>
  <c r="N102" i="21"/>
  <c r="L102" i="21"/>
  <c r="V101" i="21"/>
  <c r="R101" i="21"/>
  <c r="N101" i="21"/>
  <c r="L101" i="21"/>
  <c r="V100" i="21"/>
  <c r="R100" i="21"/>
  <c r="N100" i="21"/>
  <c r="L100" i="21"/>
  <c r="V99" i="21"/>
  <c r="R99" i="21"/>
  <c r="N99" i="21"/>
  <c r="L99" i="21"/>
  <c r="V98" i="21"/>
  <c r="R98" i="21"/>
  <c r="N98" i="21"/>
  <c r="L98" i="21"/>
  <c r="V97" i="21"/>
  <c r="R97" i="21"/>
  <c r="N97" i="21"/>
  <c r="L97" i="21"/>
  <c r="B97" i="21" s="1"/>
  <c r="V96" i="21"/>
  <c r="R96" i="21"/>
  <c r="N96" i="21"/>
  <c r="L96" i="21"/>
  <c r="V95" i="21"/>
  <c r="R95" i="21"/>
  <c r="N95" i="21"/>
  <c r="L95" i="21"/>
  <c r="V94" i="21"/>
  <c r="R94" i="21"/>
  <c r="N94" i="21"/>
  <c r="L94" i="21"/>
  <c r="V93" i="21"/>
  <c r="R93" i="21"/>
  <c r="N93" i="21"/>
  <c r="L93" i="21"/>
  <c r="V92" i="21"/>
  <c r="R92" i="21"/>
  <c r="B92" i="21" s="1"/>
  <c r="N92" i="21"/>
  <c r="L92" i="21"/>
  <c r="V91" i="21"/>
  <c r="R91" i="21"/>
  <c r="N91" i="21"/>
  <c r="L91" i="21"/>
  <c r="V90" i="21"/>
  <c r="R90" i="21"/>
  <c r="N90" i="21"/>
  <c r="L90" i="21"/>
  <c r="V89" i="21"/>
  <c r="R89" i="21"/>
  <c r="N89" i="21"/>
  <c r="L89" i="21"/>
  <c r="B89" i="21" s="1"/>
  <c r="V88" i="21"/>
  <c r="R88" i="21"/>
  <c r="N88" i="21"/>
  <c r="L88" i="21"/>
  <c r="V87" i="21"/>
  <c r="R87" i="21"/>
  <c r="N87" i="21"/>
  <c r="L87" i="21"/>
  <c r="V86" i="21"/>
  <c r="R86" i="21"/>
  <c r="N86" i="21"/>
  <c r="L86" i="21"/>
  <c r="V85" i="21"/>
  <c r="R85" i="21"/>
  <c r="N85" i="21"/>
  <c r="B85" i="21" s="1"/>
  <c r="L85" i="21"/>
  <c r="V84" i="21"/>
  <c r="R84" i="21"/>
  <c r="N84" i="21"/>
  <c r="L84" i="21"/>
  <c r="V83" i="21"/>
  <c r="R83" i="21"/>
  <c r="N83" i="21"/>
  <c r="L83" i="21"/>
  <c r="V82" i="21"/>
  <c r="R82" i="21"/>
  <c r="N82" i="21"/>
  <c r="L82" i="21"/>
  <c r="V81" i="21"/>
  <c r="R81" i="21"/>
  <c r="N81" i="21"/>
  <c r="L81" i="21"/>
  <c r="V80" i="21"/>
  <c r="R80" i="21"/>
  <c r="N80" i="21"/>
  <c r="L80" i="21"/>
  <c r="V79" i="21"/>
  <c r="R79" i="21"/>
  <c r="N79" i="21"/>
  <c r="L79" i="21"/>
  <c r="V78" i="21"/>
  <c r="R78" i="21"/>
  <c r="N78" i="21"/>
  <c r="L78" i="21"/>
  <c r="V77" i="21"/>
  <c r="R77" i="21"/>
  <c r="N77" i="21"/>
  <c r="L77" i="21"/>
  <c r="V76" i="21"/>
  <c r="R76" i="21"/>
  <c r="N76" i="21"/>
  <c r="L76" i="21"/>
  <c r="V75" i="21"/>
  <c r="R75" i="21"/>
  <c r="N75" i="21"/>
  <c r="L75" i="21"/>
  <c r="V74" i="21"/>
  <c r="R74" i="21"/>
  <c r="N74" i="21"/>
  <c r="L74" i="21"/>
  <c r="V73" i="21"/>
  <c r="R73" i="21"/>
  <c r="N73" i="21"/>
  <c r="L73" i="21"/>
  <c r="V72" i="21"/>
  <c r="R72" i="21"/>
  <c r="N72" i="21"/>
  <c r="L72" i="21"/>
  <c r="V71" i="21"/>
  <c r="R71" i="21"/>
  <c r="N71" i="21"/>
  <c r="L71" i="21"/>
  <c r="V70" i="21"/>
  <c r="R70" i="21"/>
  <c r="N70" i="21"/>
  <c r="L70" i="21"/>
  <c r="V69" i="21"/>
  <c r="R69" i="21"/>
  <c r="N69" i="21"/>
  <c r="L69" i="21"/>
  <c r="V68" i="21"/>
  <c r="R68" i="21"/>
  <c r="N68" i="21"/>
  <c r="L68" i="21"/>
  <c r="V67" i="21"/>
  <c r="R67" i="21"/>
  <c r="N67" i="21"/>
  <c r="L67" i="21"/>
  <c r="V66" i="21"/>
  <c r="R66" i="21"/>
  <c r="N66" i="21"/>
  <c r="L66" i="21"/>
  <c r="V65" i="21"/>
  <c r="R65" i="21"/>
  <c r="N65" i="21"/>
  <c r="L65" i="21"/>
  <c r="V64" i="21"/>
  <c r="R64" i="21"/>
  <c r="N64" i="21"/>
  <c r="L64" i="21"/>
  <c r="V63" i="21"/>
  <c r="R63" i="21"/>
  <c r="N63" i="21"/>
  <c r="L63" i="21"/>
  <c r="V62" i="21"/>
  <c r="R62" i="21"/>
  <c r="N62" i="21"/>
  <c r="L62" i="21"/>
  <c r="V61" i="21"/>
  <c r="R61" i="21"/>
  <c r="N61" i="21"/>
  <c r="L61" i="21"/>
  <c r="V60" i="21"/>
  <c r="R60" i="21"/>
  <c r="N60" i="21"/>
  <c r="L60" i="21"/>
  <c r="V59" i="21"/>
  <c r="R59" i="21"/>
  <c r="N59" i="21"/>
  <c r="L59" i="21"/>
  <c r="V58" i="21"/>
  <c r="R58" i="21"/>
  <c r="N58" i="21"/>
  <c r="L58" i="21"/>
  <c r="V57" i="21"/>
  <c r="R57" i="21"/>
  <c r="N57" i="21"/>
  <c r="L57" i="21"/>
  <c r="B57" i="21" s="1"/>
  <c r="V56" i="21"/>
  <c r="R56" i="21"/>
  <c r="N56" i="21"/>
  <c r="L56" i="21"/>
  <c r="V55" i="21"/>
  <c r="R55" i="21"/>
  <c r="N55" i="21"/>
  <c r="L55" i="21"/>
  <c r="V54" i="21"/>
  <c r="R54" i="21"/>
  <c r="N54" i="21"/>
  <c r="L54" i="21"/>
  <c r="V53" i="21"/>
  <c r="R53" i="21"/>
  <c r="N53" i="21"/>
  <c r="L53" i="21"/>
  <c r="B53" i="21" s="1"/>
  <c r="V52" i="21"/>
  <c r="R52" i="21"/>
  <c r="N52" i="21"/>
  <c r="L52" i="21"/>
  <c r="V51" i="21"/>
  <c r="R51" i="21"/>
  <c r="N51" i="21"/>
  <c r="L51" i="21"/>
  <c r="V50" i="21"/>
  <c r="R50" i="21"/>
  <c r="N50" i="21"/>
  <c r="L50" i="21"/>
  <c r="V49" i="21"/>
  <c r="R49" i="21"/>
  <c r="N49" i="21"/>
  <c r="L49" i="21"/>
  <c r="V48" i="21"/>
  <c r="R48" i="21"/>
  <c r="N48" i="21"/>
  <c r="L48" i="21"/>
  <c r="V47" i="21"/>
  <c r="R47" i="21"/>
  <c r="N47" i="21"/>
  <c r="L47" i="21"/>
  <c r="V46" i="21"/>
  <c r="R46" i="21"/>
  <c r="N46" i="21"/>
  <c r="L46" i="21"/>
  <c r="V45" i="21"/>
  <c r="R45" i="21"/>
  <c r="N45" i="21"/>
  <c r="L45" i="21"/>
  <c r="V44" i="21"/>
  <c r="R44" i="21"/>
  <c r="N44" i="21"/>
  <c r="L44" i="21"/>
  <c r="V43" i="21"/>
  <c r="R43" i="21"/>
  <c r="N43" i="21"/>
  <c r="L43" i="21"/>
  <c r="V42" i="21"/>
  <c r="R42" i="21"/>
  <c r="N42" i="21"/>
  <c r="L42" i="21"/>
  <c r="V41" i="21"/>
  <c r="R41" i="21"/>
  <c r="N41" i="21"/>
  <c r="L41" i="21"/>
  <c r="V40" i="21"/>
  <c r="R40" i="21"/>
  <c r="N40" i="21"/>
  <c r="L40" i="21"/>
  <c r="V39" i="21"/>
  <c r="R39" i="21"/>
  <c r="N39" i="21"/>
  <c r="L39" i="21"/>
  <c r="V38" i="21"/>
  <c r="R38" i="21"/>
  <c r="N38" i="21"/>
  <c r="L38" i="21"/>
  <c r="B38" i="21" s="1"/>
  <c r="V37" i="21"/>
  <c r="R37" i="21"/>
  <c r="N37" i="21"/>
  <c r="L37" i="21"/>
  <c r="V36" i="21"/>
  <c r="R36" i="21"/>
  <c r="N36" i="21"/>
  <c r="L36" i="21"/>
  <c r="V35" i="21"/>
  <c r="R35" i="21"/>
  <c r="N35" i="21"/>
  <c r="L35" i="21"/>
  <c r="V34" i="21"/>
  <c r="R34" i="21"/>
  <c r="N34" i="21"/>
  <c r="L34" i="21"/>
  <c r="B34" i="21" s="1"/>
  <c r="V33" i="21"/>
  <c r="R33" i="21"/>
  <c r="N33" i="21"/>
  <c r="L33" i="21"/>
  <c r="V32" i="21"/>
  <c r="R32" i="21"/>
  <c r="N32" i="21"/>
  <c r="L32" i="21"/>
  <c r="V31" i="21"/>
  <c r="R31" i="21"/>
  <c r="N31" i="21"/>
  <c r="L31" i="21"/>
  <c r="V30" i="21"/>
  <c r="R30" i="21"/>
  <c r="N30" i="21"/>
  <c r="L30" i="21"/>
  <c r="V29" i="21"/>
  <c r="R29" i="21"/>
  <c r="N29" i="21"/>
  <c r="L29" i="21"/>
  <c r="V28" i="21"/>
  <c r="R28" i="21"/>
  <c r="N28" i="21"/>
  <c r="L28" i="21"/>
  <c r="V27" i="21"/>
  <c r="R27" i="21"/>
  <c r="N27" i="21"/>
  <c r="L27" i="21"/>
  <c r="V26" i="21"/>
  <c r="R26" i="21"/>
  <c r="N26" i="21"/>
  <c r="L26" i="21"/>
  <c r="V25" i="21"/>
  <c r="R25" i="21"/>
  <c r="N25" i="21"/>
  <c r="L25" i="21"/>
  <c r="B25" i="21" s="1"/>
  <c r="V24" i="21"/>
  <c r="R24" i="21"/>
  <c r="N24" i="21"/>
  <c r="L24" i="21"/>
  <c r="V23" i="21"/>
  <c r="R23" i="21"/>
  <c r="N23" i="21"/>
  <c r="L23" i="21"/>
  <c r="V22" i="21"/>
  <c r="R22" i="21"/>
  <c r="N22" i="21"/>
  <c r="L22" i="21"/>
  <c r="V21" i="21"/>
  <c r="R21" i="21"/>
  <c r="B21" i="21" s="1"/>
  <c r="N21" i="21"/>
  <c r="L21" i="21"/>
  <c r="V20" i="21"/>
  <c r="R20" i="21"/>
  <c r="B20" i="21" s="1"/>
  <c r="N20" i="21"/>
  <c r="L20" i="21"/>
  <c r="V19" i="21"/>
  <c r="R19" i="21"/>
  <c r="N19" i="21"/>
  <c r="L19" i="21"/>
  <c r="V18" i="21"/>
  <c r="R18" i="21"/>
  <c r="N18" i="21"/>
  <c r="L18" i="21"/>
  <c r="V17" i="21"/>
  <c r="R17" i="21"/>
  <c r="N17" i="21"/>
  <c r="L17" i="21"/>
  <c r="V16" i="21"/>
  <c r="R16" i="21"/>
  <c r="N16" i="21"/>
  <c r="L16" i="21"/>
  <c r="V15" i="21"/>
  <c r="R15" i="21"/>
  <c r="N15" i="21"/>
  <c r="L15" i="21"/>
  <c r="V14" i="21"/>
  <c r="R14" i="21"/>
  <c r="N14" i="21"/>
  <c r="L14" i="21"/>
  <c r="V4" i="21"/>
  <c r="R4" i="21"/>
  <c r="N4" i="21"/>
  <c r="L4" i="21"/>
  <c r="V10" i="21"/>
  <c r="R10" i="21"/>
  <c r="N10" i="21"/>
  <c r="L10" i="21"/>
  <c r="V13" i="21"/>
  <c r="R13" i="21"/>
  <c r="N13" i="21"/>
  <c r="L13" i="21"/>
  <c r="V12" i="21"/>
  <c r="R12" i="21"/>
  <c r="N12" i="21"/>
  <c r="L12" i="21"/>
  <c r="V11" i="21"/>
  <c r="R11" i="21"/>
  <c r="N11" i="21"/>
  <c r="L11" i="21"/>
  <c r="V6" i="21"/>
  <c r="R6" i="21"/>
  <c r="N6" i="21"/>
  <c r="L6" i="21"/>
  <c r="V7" i="21"/>
  <c r="R7" i="21"/>
  <c r="N7" i="21"/>
  <c r="L7" i="21"/>
  <c r="V5" i="21"/>
  <c r="R5" i="21"/>
  <c r="B5" i="21" s="1"/>
  <c r="N5" i="21"/>
  <c r="L5" i="21"/>
  <c r="V8" i="21"/>
  <c r="R8" i="21"/>
  <c r="N8" i="21"/>
  <c r="L8" i="21"/>
  <c r="V9" i="21"/>
  <c r="R9" i="21"/>
  <c r="N9" i="21"/>
  <c r="L9" i="21"/>
  <c r="B1920" i="20" l="1"/>
  <c r="B1924" i="20"/>
  <c r="B1926" i="20"/>
  <c r="B1940" i="20"/>
  <c r="B1978" i="20"/>
  <c r="B1992" i="20"/>
  <c r="B2008" i="20"/>
  <c r="B1851" i="20"/>
  <c r="B1849" i="20"/>
  <c r="B1853" i="20"/>
  <c r="B2087" i="20"/>
  <c r="B2101" i="20"/>
  <c r="B2105" i="20"/>
  <c r="B2113" i="20"/>
  <c r="B2117" i="20"/>
  <c r="B2121" i="20"/>
  <c r="B2125" i="20"/>
  <c r="B2129" i="20"/>
  <c r="B2133" i="20"/>
  <c r="B2137" i="20"/>
  <c r="B2141" i="20"/>
  <c r="B2145" i="20"/>
  <c r="B2149" i="20"/>
  <c r="B2153" i="20"/>
  <c r="B2157" i="20"/>
  <c r="B2161" i="20"/>
  <c r="B2165" i="20"/>
  <c r="B2169" i="20"/>
  <c r="B2173" i="20"/>
  <c r="B2177" i="20"/>
  <c r="B2181" i="20"/>
  <c r="B2185" i="20"/>
  <c r="B2189" i="20"/>
  <c r="B2193" i="20"/>
  <c r="B2197" i="20"/>
  <c r="B2201" i="20"/>
  <c r="B2205" i="20"/>
  <c r="B2209" i="20"/>
  <c r="B2213" i="20"/>
  <c r="B2217" i="20"/>
  <c r="B2223" i="20"/>
  <c r="B1840" i="20"/>
  <c r="B1918" i="20"/>
  <c r="B1922" i="20"/>
  <c r="B1945" i="20"/>
  <c r="B1973" i="20"/>
  <c r="B1977" i="20"/>
  <c r="B1981" i="20"/>
  <c r="B1888" i="20"/>
  <c r="B1892" i="20"/>
  <c r="B1900" i="20"/>
  <c r="B1821" i="20"/>
  <c r="B1223" i="20"/>
  <c r="B1028" i="20"/>
  <c r="B1030" i="20"/>
  <c r="B1026" i="20"/>
  <c r="B819" i="20"/>
  <c r="AD819" i="20" s="1"/>
  <c r="AD7" i="22"/>
  <c r="AD14" i="22"/>
  <c r="AD5" i="22"/>
  <c r="AD9" i="22"/>
  <c r="AD15" i="22"/>
  <c r="AD4" i="22"/>
  <c r="AD8" i="22"/>
  <c r="AD13" i="22"/>
  <c r="AD17" i="22"/>
  <c r="AD6" i="22"/>
  <c r="AD12" i="22"/>
  <c r="AD16" i="22"/>
  <c r="B135" i="22"/>
  <c r="AD208" i="22"/>
  <c r="B103" i="22"/>
  <c r="B112" i="22"/>
  <c r="B119" i="22"/>
  <c r="C121" i="22" s="1"/>
  <c r="B128" i="22"/>
  <c r="B139" i="22"/>
  <c r="AD206" i="22"/>
  <c r="AD214" i="22"/>
  <c r="AD218" i="22"/>
  <c r="B79" i="22"/>
  <c r="C79" i="22" s="1"/>
  <c r="B87" i="22"/>
  <c r="B95" i="22"/>
  <c r="B100" i="22"/>
  <c r="C175" i="22"/>
  <c r="C198" i="22"/>
  <c r="AD210" i="22"/>
  <c r="C81" i="22"/>
  <c r="C109" i="22"/>
  <c r="C116" i="22"/>
  <c r="C132" i="22"/>
  <c r="C147" i="22"/>
  <c r="C162" i="22"/>
  <c r="C164" i="22"/>
  <c r="C179" i="22"/>
  <c r="AD416" i="22"/>
  <c r="AD10" i="22"/>
  <c r="C134" i="22"/>
  <c r="C136" i="22"/>
  <c r="B151" i="22"/>
  <c r="C151" i="22" s="1"/>
  <c r="C166" i="22"/>
  <c r="C168" i="22"/>
  <c r="C185" i="22"/>
  <c r="C202" i="22"/>
  <c r="AD205" i="22"/>
  <c r="AD207" i="22"/>
  <c r="AD209" i="22"/>
  <c r="AD211" i="22"/>
  <c r="AD213" i="22"/>
  <c r="AD412" i="22"/>
  <c r="C104" i="22"/>
  <c r="C111" i="22"/>
  <c r="C120" i="22"/>
  <c r="C127" i="22"/>
  <c r="C138" i="22"/>
  <c r="C140" i="22"/>
  <c r="C155" i="22"/>
  <c r="C157" i="22"/>
  <c r="C170" i="22"/>
  <c r="C172" i="22"/>
  <c r="C187" i="22"/>
  <c r="C189" i="22"/>
  <c r="C196" i="22"/>
  <c r="AD217" i="22"/>
  <c r="AD219" i="22"/>
  <c r="AD407" i="22"/>
  <c r="AD424" i="22"/>
  <c r="C69" i="22"/>
  <c r="C72" i="22"/>
  <c r="C75" i="22"/>
  <c r="C80" i="22"/>
  <c r="C83" i="22"/>
  <c r="C88" i="22"/>
  <c r="C91" i="22"/>
  <c r="C96" i="22"/>
  <c r="C99" i="22"/>
  <c r="C101" i="22"/>
  <c r="C106" i="22"/>
  <c r="C122" i="22"/>
  <c r="C142" i="22"/>
  <c r="C144" i="22"/>
  <c r="C159" i="22"/>
  <c r="C161" i="22"/>
  <c r="C174" i="22"/>
  <c r="C176" i="22"/>
  <c r="C191" i="22"/>
  <c r="C193" i="22"/>
  <c r="C195" i="22"/>
  <c r="C197" i="22"/>
  <c r="C199" i="22"/>
  <c r="AD215" i="22"/>
  <c r="AD415" i="22"/>
  <c r="C77" i="22"/>
  <c r="C85" i="22"/>
  <c r="C93" i="22"/>
  <c r="C108" i="22"/>
  <c r="C115" i="22"/>
  <c r="C117" i="22"/>
  <c r="C124" i="22"/>
  <c r="C131" i="22"/>
  <c r="C133" i="22"/>
  <c r="C146" i="22"/>
  <c r="C148" i="22"/>
  <c r="C163" i="22"/>
  <c r="C165" i="22"/>
  <c r="C178" i="22"/>
  <c r="C180" i="22"/>
  <c r="AD216" i="22"/>
  <c r="B249" i="22"/>
  <c r="AD617" i="22"/>
  <c r="AD817" i="22"/>
  <c r="AD821" i="22"/>
  <c r="B212" i="22"/>
  <c r="B237" i="22"/>
  <c r="B331" i="22"/>
  <c r="B363" i="22"/>
  <c r="B395" i="22"/>
  <c r="B450" i="22"/>
  <c r="B482" i="22"/>
  <c r="B514" i="22"/>
  <c r="B552" i="22"/>
  <c r="B570" i="22"/>
  <c r="AD620" i="22"/>
  <c r="AD627" i="22"/>
  <c r="AD815" i="22"/>
  <c r="C200" i="22"/>
  <c r="B343" i="22"/>
  <c r="B375" i="22"/>
  <c r="B454" i="22"/>
  <c r="B486" i="22"/>
  <c r="B518" i="22"/>
  <c r="B563" i="22"/>
  <c r="B574" i="22"/>
  <c r="B587" i="22"/>
  <c r="B600" i="22"/>
  <c r="AD610" i="22"/>
  <c r="AD615" i="22"/>
  <c r="AD636" i="22"/>
  <c r="C387" i="22"/>
  <c r="AD411" i="22"/>
  <c r="AD612" i="22"/>
  <c r="B233" i="22"/>
  <c r="B335" i="22"/>
  <c r="B367" i="22"/>
  <c r="B399" i="22"/>
  <c r="AD406" i="22"/>
  <c r="B413" i="22"/>
  <c r="B419" i="22"/>
  <c r="B427" i="22"/>
  <c r="B462" i="22"/>
  <c r="B494" i="22"/>
  <c r="B526" i="22"/>
  <c r="B556" i="22"/>
  <c r="B560" i="22"/>
  <c r="B567" i="22"/>
  <c r="AD608" i="22"/>
  <c r="B644" i="22"/>
  <c r="B653" i="22"/>
  <c r="B253" i="22"/>
  <c r="B347" i="22"/>
  <c r="B379" i="22"/>
  <c r="B410" i="22"/>
  <c r="C499" i="22" s="1"/>
  <c r="AD414" i="22"/>
  <c r="B421" i="22"/>
  <c r="B434" i="22"/>
  <c r="B466" i="22"/>
  <c r="B498" i="22"/>
  <c r="B530" i="22"/>
  <c r="B584" i="22"/>
  <c r="B632" i="22"/>
  <c r="AD830" i="22"/>
  <c r="B220" i="22"/>
  <c r="C373" i="22" s="1"/>
  <c r="B241" i="22"/>
  <c r="B261" i="22"/>
  <c r="B269" i="22"/>
  <c r="B277" i="22"/>
  <c r="B285" i="22"/>
  <c r="B293" i="22"/>
  <c r="B301" i="22"/>
  <c r="B309" i="22"/>
  <c r="C309" i="22" s="1"/>
  <c r="B327" i="22"/>
  <c r="B359" i="22"/>
  <c r="B391" i="22"/>
  <c r="B418" i="22"/>
  <c r="AD422" i="22"/>
  <c r="B438" i="22"/>
  <c r="B470" i="22"/>
  <c r="B502" i="22"/>
  <c r="B534" i="22"/>
  <c r="AD609" i="22"/>
  <c r="B641" i="22"/>
  <c r="C675" i="22" s="1"/>
  <c r="AD826" i="22"/>
  <c r="AD420" i="22"/>
  <c r="AD423" i="22"/>
  <c r="AD611" i="22"/>
  <c r="AD1027" i="22"/>
  <c r="AD813" i="22"/>
  <c r="AD819" i="22"/>
  <c r="AD1020" i="22"/>
  <c r="B601" i="22"/>
  <c r="B621" i="22"/>
  <c r="B628" i="22"/>
  <c r="B637" i="22"/>
  <c r="C780" i="22" s="1"/>
  <c r="B654" i="22"/>
  <c r="B674" i="22"/>
  <c r="B684" i="22"/>
  <c r="B706" i="22"/>
  <c r="B716" i="22"/>
  <c r="B738" i="22"/>
  <c r="B748" i="22"/>
  <c r="B770" i="22"/>
  <c r="B784" i="22"/>
  <c r="B800" i="22"/>
  <c r="AD814" i="22"/>
  <c r="B832" i="22"/>
  <c r="C834" i="22"/>
  <c r="B864" i="22"/>
  <c r="B896" i="22"/>
  <c r="B928" i="22"/>
  <c r="B960" i="22"/>
  <c r="AD1013" i="22"/>
  <c r="AD1025" i="22"/>
  <c r="B1031" i="22"/>
  <c r="AD825" i="22"/>
  <c r="AD1022" i="22"/>
  <c r="AD1416" i="22"/>
  <c r="B666" i="22"/>
  <c r="B676" i="22"/>
  <c r="B698" i="22"/>
  <c r="B708" i="22"/>
  <c r="B730" i="22"/>
  <c r="B740" i="22"/>
  <c r="B762" i="22"/>
  <c r="B772" i="22"/>
  <c r="C772" i="22" s="1"/>
  <c r="B788" i="22"/>
  <c r="B804" i="22"/>
  <c r="B811" i="22"/>
  <c r="B818" i="22"/>
  <c r="AD829" i="22"/>
  <c r="B840" i="22"/>
  <c r="B872" i="22"/>
  <c r="B904" i="22"/>
  <c r="B936" i="22"/>
  <c r="B968" i="22"/>
  <c r="AD1015" i="22"/>
  <c r="AD1018" i="22"/>
  <c r="B1024" i="22"/>
  <c r="AD1028" i="22"/>
  <c r="B650" i="22"/>
  <c r="B678" i="22"/>
  <c r="B710" i="22"/>
  <c r="B742" i="22"/>
  <c r="B774" i="22"/>
  <c r="AD822" i="22"/>
  <c r="AD1019" i="22"/>
  <c r="B622" i="22"/>
  <c r="C806" i="22" s="1"/>
  <c r="B629" i="22"/>
  <c r="B638" i="22"/>
  <c r="B658" i="22"/>
  <c r="B668" i="22"/>
  <c r="C727" i="22" s="1"/>
  <c r="B690" i="22"/>
  <c r="B700" i="22"/>
  <c r="B722" i="22"/>
  <c r="B732" i="22"/>
  <c r="B754" i="22"/>
  <c r="B764" i="22"/>
  <c r="B776" i="22"/>
  <c r="B792" i="22"/>
  <c r="B810" i="22"/>
  <c r="AD827" i="22"/>
  <c r="B848" i="22"/>
  <c r="B880" i="22"/>
  <c r="B912" i="22"/>
  <c r="B944" i="22"/>
  <c r="B976" i="22"/>
  <c r="AD1012" i="22"/>
  <c r="AD1030" i="22"/>
  <c r="B619" i="22"/>
  <c r="C618" i="22" s="1"/>
  <c r="B626" i="22"/>
  <c r="B680" i="22"/>
  <c r="C741" i="22" s="1"/>
  <c r="B712" i="22"/>
  <c r="B744" i="22"/>
  <c r="C761" i="22"/>
  <c r="AD812" i="22"/>
  <c r="AD820" i="22"/>
  <c r="AD824" i="22"/>
  <c r="B852" i="22"/>
  <c r="B884" i="22"/>
  <c r="C886" i="22"/>
  <c r="B916" i="22"/>
  <c r="C955" i="22" s="1"/>
  <c r="B948" i="22"/>
  <c r="B980" i="22"/>
  <c r="AD1017" i="22"/>
  <c r="B1023" i="22"/>
  <c r="B1032" i="22"/>
  <c r="C1110" i="22" s="1"/>
  <c r="AD1215" i="22"/>
  <c r="B1217" i="22"/>
  <c r="AD1226" i="22"/>
  <c r="B1235" i="22"/>
  <c r="C1242" i="22" s="1"/>
  <c r="B1251" i="22"/>
  <c r="B1267" i="22"/>
  <c r="B1283" i="22"/>
  <c r="B1299" i="22"/>
  <c r="B1315" i="22"/>
  <c r="B1331" i="22"/>
  <c r="B1347" i="22"/>
  <c r="B1363" i="22"/>
  <c r="AD1433" i="22"/>
  <c r="B1049" i="22"/>
  <c r="B1137" i="22"/>
  <c r="B1154" i="22"/>
  <c r="AD1231" i="22"/>
  <c r="AD1224" i="22"/>
  <c r="AD1228" i="22"/>
  <c r="AD1230" i="22"/>
  <c r="B1367" i="22"/>
  <c r="AD1420" i="22"/>
  <c r="AD1422" i="22"/>
  <c r="AD1432" i="22"/>
  <c r="B1057" i="22"/>
  <c r="B1089" i="22"/>
  <c r="B1145" i="22"/>
  <c r="AD1223" i="22"/>
  <c r="AD1430" i="22"/>
  <c r="B1134" i="22"/>
  <c r="B1162" i="22"/>
  <c r="B1178" i="22"/>
  <c r="B1198" i="22"/>
  <c r="AD1214" i="22"/>
  <c r="AD1216" i="22"/>
  <c r="B1218" i="22"/>
  <c r="B1243" i="22"/>
  <c r="B1259" i="22"/>
  <c r="B1275" i="22"/>
  <c r="B1291" i="22"/>
  <c r="B1307" i="22"/>
  <c r="B1323" i="22"/>
  <c r="B1339" i="22"/>
  <c r="B1355" i="22"/>
  <c r="B1371" i="22"/>
  <c r="C1371" i="22" s="1"/>
  <c r="B1138" i="22"/>
  <c r="B1182" i="22"/>
  <c r="C1035" i="22" s="1"/>
  <c r="AD1220" i="22"/>
  <c r="C1341" i="22"/>
  <c r="B1037" i="22"/>
  <c r="C1050" i="22" s="1"/>
  <c r="B1157" i="22"/>
  <c r="B1173" i="22"/>
  <c r="B1193" i="22"/>
  <c r="C1193" i="22" s="1"/>
  <c r="B1229" i="22"/>
  <c r="C1311" i="22"/>
  <c r="C1392" i="22"/>
  <c r="B1387" i="22"/>
  <c r="B1409" i="22"/>
  <c r="B1412" i="22"/>
  <c r="B1437" i="22"/>
  <c r="B1469" i="22"/>
  <c r="B1498" i="22"/>
  <c r="B1505" i="22"/>
  <c r="B1514" i="22"/>
  <c r="B1521" i="22"/>
  <c r="B1537" i="22"/>
  <c r="B1389" i="22"/>
  <c r="B1399" i="22"/>
  <c r="B1419" i="22"/>
  <c r="C1565" i="22" s="1"/>
  <c r="B1429" i="22"/>
  <c r="C1401" i="22"/>
  <c r="AD1620" i="22"/>
  <c r="B1386" i="22"/>
  <c r="B1391" i="22"/>
  <c r="B1415" i="22"/>
  <c r="C1467" i="22" s="1"/>
  <c r="B1441" i="22"/>
  <c r="B1473" i="22"/>
  <c r="B1673" i="22"/>
  <c r="B1393" i="22"/>
  <c r="B1396" i="22"/>
  <c r="B1398" i="22"/>
  <c r="B1421" i="22"/>
  <c r="B1423" i="22"/>
  <c r="B1426" i="22"/>
  <c r="B1428" i="22"/>
  <c r="C1444" i="22" s="1"/>
  <c r="B1453" i="22"/>
  <c r="B1485" i="22"/>
  <c r="B1497" i="22"/>
  <c r="B1506" i="22"/>
  <c r="C1506" i="22" s="1"/>
  <c r="B1513" i="22"/>
  <c r="B1529" i="22"/>
  <c r="B1545" i="22"/>
  <c r="C1550" i="22"/>
  <c r="B1405" i="22"/>
  <c r="B1408" i="22"/>
  <c r="B1410" i="22"/>
  <c r="B1465" i="22"/>
  <c r="B1385" i="22"/>
  <c r="B1395" i="22"/>
  <c r="B1425" i="22"/>
  <c r="AD1431" i="22"/>
  <c r="B1567" i="22"/>
  <c r="B1570" i="22"/>
  <c r="B1586" i="22"/>
  <c r="B1591" i="22"/>
  <c r="B1684" i="22"/>
  <c r="B2084" i="22"/>
  <c r="B1563" i="22"/>
  <c r="B1566" i="22"/>
  <c r="B1590" i="22"/>
  <c r="B1595" i="22"/>
  <c r="B1612" i="22"/>
  <c r="B1622" i="22"/>
  <c r="B1663" i="22"/>
  <c r="B1554" i="22"/>
  <c r="B1602" i="22"/>
  <c r="B1629" i="22"/>
  <c r="B1669" i="22"/>
  <c r="B1571" i="22"/>
  <c r="B1574" i="22"/>
  <c r="B1582" i="22"/>
  <c r="B1587" i="22"/>
  <c r="B1631" i="22"/>
  <c r="B1634" i="22"/>
  <c r="B1641" i="22"/>
  <c r="B1650" i="22"/>
  <c r="C1720" i="22" s="1"/>
  <c r="B1685" i="22"/>
  <c r="B1559" i="22"/>
  <c r="B1562" i="22"/>
  <c r="B1579" i="22"/>
  <c r="B1594" i="22"/>
  <c r="B1599" i="22"/>
  <c r="B1618" i="22"/>
  <c r="C1637" i="22" s="1"/>
  <c r="B1621" i="22"/>
  <c r="C1652" i="22" s="1"/>
  <c r="B1626" i="22"/>
  <c r="B1657" i="22"/>
  <c r="B1666" i="22"/>
  <c r="C1682" i="22"/>
  <c r="AD1828" i="22"/>
  <c r="B1674" i="22"/>
  <c r="B1802" i="22"/>
  <c r="AD1823" i="22"/>
  <c r="B1840" i="22"/>
  <c r="B1883" i="22"/>
  <c r="B1960" i="22"/>
  <c r="B1662" i="22"/>
  <c r="B1694" i="22"/>
  <c r="B1702" i="22"/>
  <c r="B1710" i="22"/>
  <c r="B1718" i="22"/>
  <c r="B1726" i="22"/>
  <c r="B1734" i="22"/>
  <c r="B1742" i="22"/>
  <c r="C1742" i="22" s="1"/>
  <c r="B1750" i="22"/>
  <c r="B1758" i="22"/>
  <c r="B1766" i="22"/>
  <c r="B1774" i="22"/>
  <c r="B1782" i="22"/>
  <c r="B1809" i="22"/>
  <c r="B1881" i="22"/>
  <c r="B2059" i="22"/>
  <c r="B1658" i="22"/>
  <c r="AD1827" i="22"/>
  <c r="B1690" i="22"/>
  <c r="B1699" i="22"/>
  <c r="B1707" i="22"/>
  <c r="B1715" i="22"/>
  <c r="B1723" i="22"/>
  <c r="B1731" i="22"/>
  <c r="B1739" i="22"/>
  <c r="B1747" i="22"/>
  <c r="B1755" i="22"/>
  <c r="B1763" i="22"/>
  <c r="B1771" i="22"/>
  <c r="B1779" i="22"/>
  <c r="B1786" i="22"/>
  <c r="B1834" i="22"/>
  <c r="B2023" i="22"/>
  <c r="C2035" i="22" s="1"/>
  <c r="B1654" i="22"/>
  <c r="B1678" i="22"/>
  <c r="B1698" i="22"/>
  <c r="B1706" i="22"/>
  <c r="B1714" i="22"/>
  <c r="B1722" i="22"/>
  <c r="B1730" i="22"/>
  <c r="B1738" i="22"/>
  <c r="B1746" i="22"/>
  <c r="B1754" i="22"/>
  <c r="B1762" i="22"/>
  <c r="B1770" i="22"/>
  <c r="B1778" i="22"/>
  <c r="B1791" i="22"/>
  <c r="B1798" i="22"/>
  <c r="AD1819" i="22"/>
  <c r="C2000" i="22"/>
  <c r="C1851" i="22"/>
  <c r="AD1825" i="22"/>
  <c r="B1845" i="22"/>
  <c r="B1869" i="22"/>
  <c r="B1902" i="22"/>
  <c r="B1942" i="22"/>
  <c r="B2014" i="22"/>
  <c r="B2027" i="22"/>
  <c r="B2080" i="22"/>
  <c r="B1830" i="22"/>
  <c r="B1836" i="22"/>
  <c r="B1842" i="22"/>
  <c r="C1842" i="22" s="1"/>
  <c r="B1849" i="22"/>
  <c r="B1873" i="22"/>
  <c r="B1880" i="22"/>
  <c r="B1887" i="22"/>
  <c r="B1906" i="22"/>
  <c r="B1929" i="22"/>
  <c r="B1931" i="22"/>
  <c r="B1941" i="22"/>
  <c r="C1941" i="22" s="1"/>
  <c r="B1974" i="22"/>
  <c r="B2008" i="22"/>
  <c r="B2049" i="22"/>
  <c r="B2090" i="22"/>
  <c r="B1822" i="22"/>
  <c r="C1998" i="22" s="1"/>
  <c r="C1903" i="22"/>
  <c r="B1922" i="22"/>
  <c r="B1945" i="22"/>
  <c r="C1987" i="22"/>
  <c r="B1990" i="22"/>
  <c r="B2028" i="22"/>
  <c r="AD2030" i="22"/>
  <c r="AD2226" i="22"/>
  <c r="C1838" i="22"/>
  <c r="B1841" i="22"/>
  <c r="B1855" i="22"/>
  <c r="B1877" i="22"/>
  <c r="C1924" i="22"/>
  <c r="B1938" i="22"/>
  <c r="B1963" i="22"/>
  <c r="C2006" i="22"/>
  <c r="B2044" i="22"/>
  <c r="B1829" i="22"/>
  <c r="B1832" i="22"/>
  <c r="B1848" i="22"/>
  <c r="B1862" i="22"/>
  <c r="C1891" i="22"/>
  <c r="B1894" i="22"/>
  <c r="B1928" i="22"/>
  <c r="B1935" i="22"/>
  <c r="B1954" i="22"/>
  <c r="B1977" i="22"/>
  <c r="B1979" i="22"/>
  <c r="B1989" i="22"/>
  <c r="C1991" i="22"/>
  <c r="B2024" i="22"/>
  <c r="B2087" i="22"/>
  <c r="B1821" i="22"/>
  <c r="C1872" i="22" s="1"/>
  <c r="C1907" i="22"/>
  <c r="B1910" i="22"/>
  <c r="B1944" i="22"/>
  <c r="B1951" i="22"/>
  <c r="B1970" i="22"/>
  <c r="B1993" i="22"/>
  <c r="B1995" i="22"/>
  <c r="B2005" i="22"/>
  <c r="C2007" i="22"/>
  <c r="B2052" i="22"/>
  <c r="B2032" i="22"/>
  <c r="B2061" i="22"/>
  <c r="B2069" i="22"/>
  <c r="B2077" i="22"/>
  <c r="B2109" i="22"/>
  <c r="B2060" i="22"/>
  <c r="B2068" i="22"/>
  <c r="B2076" i="22"/>
  <c r="B2045" i="22"/>
  <c r="B2048" i="22"/>
  <c r="B2065" i="22"/>
  <c r="B2073" i="22"/>
  <c r="B2081" i="22"/>
  <c r="B2117" i="22"/>
  <c r="B2149" i="22"/>
  <c r="B2033" i="22"/>
  <c r="B2036" i="22"/>
  <c r="C2067" i="22" s="1"/>
  <c r="B2083" i="22"/>
  <c r="B2137" i="22"/>
  <c r="B2139" i="22"/>
  <c r="B2146" i="22"/>
  <c r="B2053" i="22"/>
  <c r="B2056" i="22"/>
  <c r="B2102" i="22"/>
  <c r="B2114" i="22"/>
  <c r="B2183" i="22"/>
  <c r="B2199" i="22"/>
  <c r="B2215" i="22"/>
  <c r="B2099" i="22"/>
  <c r="B2110" i="22"/>
  <c r="B2113" i="22"/>
  <c r="B2118" i="22"/>
  <c r="B2121" i="22"/>
  <c r="B2138" i="22"/>
  <c r="C2187" i="22"/>
  <c r="B2098" i="22"/>
  <c r="B2135" i="22"/>
  <c r="B2150" i="22"/>
  <c r="B2159" i="22"/>
  <c r="B2166" i="22"/>
  <c r="B2175" i="22"/>
  <c r="B2182" i="22"/>
  <c r="B2198" i="22"/>
  <c r="B2207" i="22"/>
  <c r="B2214" i="22"/>
  <c r="B2225" i="22"/>
  <c r="C2263" i="22" s="1"/>
  <c r="B2232" i="22"/>
  <c r="B2248" i="22"/>
  <c r="B2264" i="22"/>
  <c r="B2280" i="22"/>
  <c r="B2296" i="22"/>
  <c r="B2312" i="22"/>
  <c r="B2328" i="22"/>
  <c r="B2344" i="22"/>
  <c r="B2360" i="22"/>
  <c r="B2376" i="22"/>
  <c r="B2392" i="22"/>
  <c r="B2408" i="22"/>
  <c r="B2107" i="22"/>
  <c r="B2123" i="22"/>
  <c r="B2130" i="22"/>
  <c r="B2145" i="22"/>
  <c r="B2147" i="22"/>
  <c r="B2191" i="22"/>
  <c r="B2094" i="22"/>
  <c r="C2094" i="22" s="1"/>
  <c r="B2106" i="22"/>
  <c r="B2115" i="22"/>
  <c r="B2125" i="22"/>
  <c r="B2142" i="22"/>
  <c r="B2154" i="22"/>
  <c r="B2161" i="22"/>
  <c r="B2170" i="22"/>
  <c r="C2170" i="22" s="1"/>
  <c r="B2177" i="22"/>
  <c r="B2186" i="22"/>
  <c r="B2193" i="22"/>
  <c r="B2202" i="22"/>
  <c r="B2209" i="22"/>
  <c r="B2218" i="22"/>
  <c r="B2236" i="22"/>
  <c r="B2252" i="22"/>
  <c r="C2245" i="22" s="1"/>
  <c r="B2268" i="22"/>
  <c r="B2284" i="22"/>
  <c r="C2284" i="22" s="1"/>
  <c r="B2300" i="22"/>
  <c r="B2316" i="22"/>
  <c r="C2321" i="22"/>
  <c r="B2332" i="22"/>
  <c r="B2348" i="22"/>
  <c r="B2364" i="22"/>
  <c r="C2366" i="22"/>
  <c r="B2380" i="22"/>
  <c r="B2396" i="22"/>
  <c r="B2412" i="22"/>
  <c r="C2412" i="22" s="1"/>
  <c r="B816" i="20"/>
  <c r="B811" i="20"/>
  <c r="AD811" i="20" s="1"/>
  <c r="B621" i="20"/>
  <c r="AD621" i="20" s="1"/>
  <c r="B406" i="21"/>
  <c r="B213" i="20"/>
  <c r="AD213" i="20" s="1"/>
  <c r="B208" i="20"/>
  <c r="B205" i="20"/>
  <c r="B87" i="20"/>
  <c r="B91" i="20"/>
  <c r="B95" i="20"/>
  <c r="B99" i="20"/>
  <c r="B103" i="20"/>
  <c r="B107" i="20"/>
  <c r="B111" i="20"/>
  <c r="B115" i="20"/>
  <c r="B119" i="20"/>
  <c r="B123" i="20"/>
  <c r="B127" i="20"/>
  <c r="B131" i="20"/>
  <c r="B135" i="20"/>
  <c r="B139" i="20"/>
  <c r="B143" i="20"/>
  <c r="B147" i="20"/>
  <c r="B151" i="20"/>
  <c r="B155" i="20"/>
  <c r="B159" i="20"/>
  <c r="B163" i="20"/>
  <c r="B167" i="20"/>
  <c r="B171" i="20"/>
  <c r="B175" i="20"/>
  <c r="B179" i="20"/>
  <c r="B183" i="20"/>
  <c r="B187" i="20"/>
  <c r="B191" i="20"/>
  <c r="B195" i="20"/>
  <c r="B199" i="20"/>
  <c r="B203" i="20"/>
  <c r="B220" i="20"/>
  <c r="B350" i="20"/>
  <c r="B354" i="20"/>
  <c r="B779" i="20"/>
  <c r="B803" i="20"/>
  <c r="B995" i="20"/>
  <c r="B1338" i="20"/>
  <c r="B1370" i="20"/>
  <c r="B1561" i="20"/>
  <c r="B1757" i="20"/>
  <c r="B1761" i="20"/>
  <c r="B1980" i="20"/>
  <c r="B1982" i="20"/>
  <c r="B1990" i="20"/>
  <c r="B2097" i="20"/>
  <c r="B376" i="20"/>
  <c r="B518" i="20"/>
  <c r="B532" i="20"/>
  <c r="B534" i="20"/>
  <c r="B610" i="20"/>
  <c r="AD610" i="20" s="1"/>
  <c r="B612" i="20"/>
  <c r="B630" i="20"/>
  <c r="B752" i="20"/>
  <c r="B754" i="20"/>
  <c r="B771" i="20"/>
  <c r="B775" i="20"/>
  <c r="B807" i="20"/>
  <c r="B888" i="20"/>
  <c r="B1063" i="20"/>
  <c r="B1198" i="20"/>
  <c r="B1215" i="20"/>
  <c r="B1227" i="20"/>
  <c r="B1235" i="20"/>
  <c r="B1249" i="20"/>
  <c r="B1253" i="20"/>
  <c r="B1299" i="20"/>
  <c r="B1432" i="20"/>
  <c r="AD1432" i="20" s="1"/>
  <c r="B1573" i="20"/>
  <c r="B1577" i="20"/>
  <c r="B1638" i="20"/>
  <c r="B1719" i="20"/>
  <c r="B1729" i="20"/>
  <c r="B1994" i="20"/>
  <c r="B1998" i="20"/>
  <c r="B2002" i="20"/>
  <c r="B2006" i="20"/>
  <c r="B152" i="20"/>
  <c r="B154" i="20"/>
  <c r="B156" i="20"/>
  <c r="B158" i="20"/>
  <c r="B160" i="20"/>
  <c r="B162" i="20"/>
  <c r="B164" i="20"/>
  <c r="B166" i="20"/>
  <c r="B168" i="20"/>
  <c r="B170" i="20"/>
  <c r="B172" i="20"/>
  <c r="B174" i="20"/>
  <c r="B176" i="20"/>
  <c r="B178" i="20"/>
  <c r="B180" i="20"/>
  <c r="B182" i="20"/>
  <c r="B184" i="20"/>
  <c r="B186" i="20"/>
  <c r="B188" i="20"/>
  <c r="B190" i="20"/>
  <c r="B192" i="20"/>
  <c r="B194" i="20"/>
  <c r="B196" i="20"/>
  <c r="B198" i="20"/>
  <c r="B200" i="20"/>
  <c r="B202" i="20"/>
  <c r="B206" i="20"/>
  <c r="AD206" i="20" s="1"/>
  <c r="B214" i="20"/>
  <c r="AD214" i="20" s="1"/>
  <c r="B216" i="20"/>
  <c r="B210" i="20"/>
  <c r="B341" i="20"/>
  <c r="B343" i="20"/>
  <c r="B362" i="20"/>
  <c r="B519" i="20"/>
  <c r="B523" i="20"/>
  <c r="B525" i="20"/>
  <c r="B529" i="20"/>
  <c r="B535" i="20"/>
  <c r="B539" i="20"/>
  <c r="B541" i="20"/>
  <c r="B548" i="20"/>
  <c r="B550" i="20"/>
  <c r="B813" i="20"/>
  <c r="B818" i="20"/>
  <c r="AD818" i="20" s="1"/>
  <c r="B814" i="20"/>
  <c r="AD814" i="20" s="1"/>
  <c r="B843" i="20"/>
  <c r="B845" i="20"/>
  <c r="B949" i="20"/>
  <c r="B951" i="20"/>
  <c r="B1139" i="20"/>
  <c r="B1141" i="20"/>
  <c r="B1157" i="20"/>
  <c r="B1159" i="20"/>
  <c r="B1161" i="20"/>
  <c r="B1163" i="20"/>
  <c r="B1165" i="20"/>
  <c r="B1167" i="20"/>
  <c r="B1176" i="20"/>
  <c r="B1228" i="20"/>
  <c r="AD1228" i="20" s="1"/>
  <c r="B1232" i="20"/>
  <c r="B1234" i="20"/>
  <c r="B1250" i="20"/>
  <c r="B1254" i="20"/>
  <c r="B1258" i="20"/>
  <c r="B1369" i="20"/>
  <c r="B1609" i="20"/>
  <c r="B1613" i="20"/>
  <c r="B1617" i="20"/>
  <c r="B1619" i="20"/>
  <c r="B1623" i="20"/>
  <c r="B1627" i="20"/>
  <c r="B211" i="20"/>
  <c r="AD211" i="20" s="1"/>
  <c r="B756" i="20"/>
  <c r="B912" i="20"/>
  <c r="B1078" i="20"/>
  <c r="B1086" i="20"/>
  <c r="B1090" i="20"/>
  <c r="B1092" i="20"/>
  <c r="B1096" i="20"/>
  <c r="B1262" i="20"/>
  <c r="B1381" i="20"/>
  <c r="B1587" i="20"/>
  <c r="B1593" i="20"/>
  <c r="B1611" i="20"/>
  <c r="B1706" i="20"/>
  <c r="B1710" i="20"/>
  <c r="B1754" i="20"/>
  <c r="B1949" i="20"/>
  <c r="B1951" i="20"/>
  <c r="B1957" i="20"/>
  <c r="B1959" i="20"/>
  <c r="B363" i="20"/>
  <c r="B450" i="20"/>
  <c r="B452" i="20"/>
  <c r="B531" i="20"/>
  <c r="B553" i="20"/>
  <c r="B561" i="20"/>
  <c r="B753" i="20"/>
  <c r="B755" i="20"/>
  <c r="B764" i="20"/>
  <c r="B792" i="20"/>
  <c r="B796" i="20"/>
  <c r="B916" i="20"/>
  <c r="B985" i="20"/>
  <c r="B987" i="20"/>
  <c r="B989" i="20"/>
  <c r="B991" i="20"/>
  <c r="B993" i="20"/>
  <c r="B1016" i="20"/>
  <c r="B1017" i="20"/>
  <c r="B1031" i="20"/>
  <c r="AD1031" i="20" s="1"/>
  <c r="B1033" i="20"/>
  <c r="B1145" i="20"/>
  <c r="B1199" i="20"/>
  <c r="B1216" i="20"/>
  <c r="AD1216" i="20" s="1"/>
  <c r="B1224" i="20"/>
  <c r="AD1224" i="20" s="1"/>
  <c r="B1244" i="20"/>
  <c r="B1314" i="20"/>
  <c r="B1318" i="20"/>
  <c r="B1322" i="20"/>
  <c r="B1328" i="20"/>
  <c r="B1330" i="20"/>
  <c r="B1332" i="20"/>
  <c r="B1334" i="20"/>
  <c r="B1377" i="20"/>
  <c r="B1393" i="20"/>
  <c r="B1407" i="20"/>
  <c r="B1588" i="20"/>
  <c r="B1590" i="20"/>
  <c r="B1826" i="20"/>
  <c r="AD1826" i="20" s="1"/>
  <c r="B1830" i="20"/>
  <c r="B1832" i="20"/>
  <c r="B215" i="20"/>
  <c r="B207" i="20"/>
  <c r="B217" i="20"/>
  <c r="AD217" i="20" s="1"/>
  <c r="B328" i="20"/>
  <c r="B332" i="20"/>
  <c r="B340" i="20"/>
  <c r="B342" i="20"/>
  <c r="B348" i="20"/>
  <c r="B356" i="20"/>
  <c r="B520" i="20"/>
  <c r="B522" i="20"/>
  <c r="B528" i="20"/>
  <c r="B530" i="20"/>
  <c r="B577" i="20"/>
  <c r="B595" i="20"/>
  <c r="B761" i="20"/>
  <c r="B763" i="20"/>
  <c r="B767" i="20"/>
  <c r="B769" i="20"/>
  <c r="B817" i="20"/>
  <c r="AD817" i="20" s="1"/>
  <c r="B844" i="20"/>
  <c r="B950" i="20"/>
  <c r="B1158" i="20"/>
  <c r="B1162" i="20"/>
  <c r="B1166" i="20"/>
  <c r="B1211" i="20"/>
  <c r="B1218" i="20"/>
  <c r="B1220" i="20"/>
  <c r="B1225" i="20"/>
  <c r="B1229" i="20"/>
  <c r="AD1229" i="20" s="1"/>
  <c r="B1263" i="20"/>
  <c r="B1269" i="20"/>
  <c r="B1271" i="20"/>
  <c r="B1563" i="20"/>
  <c r="B1565" i="20"/>
  <c r="B1567" i="20"/>
  <c r="B1763" i="20"/>
  <c r="B1842" i="20"/>
  <c r="B1844" i="20"/>
  <c r="B1953" i="20"/>
  <c r="B1955" i="20"/>
  <c r="B1961" i="20"/>
  <c r="B339" i="20"/>
  <c r="B420" i="20"/>
  <c r="AD420" i="20" s="1"/>
  <c r="B413" i="20"/>
  <c r="AD413" i="20" s="1"/>
  <c r="B429" i="20"/>
  <c r="B578" i="20"/>
  <c r="B580" i="20"/>
  <c r="B584" i="20"/>
  <c r="B586" i="20"/>
  <c r="B592" i="20"/>
  <c r="B594" i="20"/>
  <c r="B741" i="20"/>
  <c r="B745" i="20"/>
  <c r="B876" i="20"/>
  <c r="B880" i="20"/>
  <c r="B884" i="20"/>
  <c r="B1032" i="20"/>
  <c r="B1065" i="20"/>
  <c r="B1118" i="20"/>
  <c r="B1122" i="20"/>
  <c r="B1134" i="20"/>
  <c r="B367" i="20"/>
  <c r="B373" i="20"/>
  <c r="B375" i="20"/>
  <c r="B383" i="20"/>
  <c r="B389" i="20"/>
  <c r="B391" i="20"/>
  <c r="B395" i="20"/>
  <c r="B399" i="20"/>
  <c r="B407" i="20"/>
  <c r="AD407" i="20" s="1"/>
  <c r="B418" i="20"/>
  <c r="AD418" i="20" s="1"/>
  <c r="B428" i="20"/>
  <c r="B430" i="20"/>
  <c r="B438" i="20"/>
  <c r="B444" i="20"/>
  <c r="B446" i="20"/>
  <c r="B5" i="20"/>
  <c r="B13" i="20"/>
  <c r="B15" i="20"/>
  <c r="AD15" i="20" s="1"/>
  <c r="B347" i="20"/>
  <c r="B371" i="20"/>
  <c r="B403" i="20"/>
  <c r="B426" i="20"/>
  <c r="B442" i="20"/>
  <c r="B788" i="20"/>
  <c r="B551" i="20"/>
  <c r="B555" i="20"/>
  <c r="B557" i="20"/>
  <c r="B559" i="20"/>
  <c r="B582" i="20"/>
  <c r="B690" i="20"/>
  <c r="B694" i="20"/>
  <c r="B698" i="20"/>
  <c r="B702" i="20"/>
  <c r="B704" i="20"/>
  <c r="B706" i="20"/>
  <c r="B710" i="20"/>
  <c r="B1025" i="20"/>
  <c r="AD1025" i="20" s="1"/>
  <c r="B222" i="20"/>
  <c r="B226" i="20"/>
  <c r="B230" i="20"/>
  <c r="B234" i="20"/>
  <c r="B238" i="20"/>
  <c r="B242" i="20"/>
  <c r="B246" i="20"/>
  <c r="B250" i="20"/>
  <c r="B254" i="20"/>
  <c r="B258" i="20"/>
  <c r="B262" i="20"/>
  <c r="B266" i="20"/>
  <c r="B270" i="20"/>
  <c r="B274" i="20"/>
  <c r="B278" i="20"/>
  <c r="B282" i="20"/>
  <c r="B286" i="20"/>
  <c r="B290" i="20"/>
  <c r="B294" i="20"/>
  <c r="B298" i="20"/>
  <c r="B302" i="20"/>
  <c r="B306" i="20"/>
  <c r="B310" i="20"/>
  <c r="B314" i="20"/>
  <c r="B318" i="20"/>
  <c r="B322" i="20"/>
  <c r="B336" i="20"/>
  <c r="B379" i="20"/>
  <c r="B424" i="20"/>
  <c r="AD424" i="20" s="1"/>
  <c r="B472" i="20"/>
  <c r="B563" i="20"/>
  <c r="B567" i="20"/>
  <c r="B571" i="20"/>
  <c r="B573" i="20"/>
  <c r="B579" i="20"/>
  <c r="B583" i="20"/>
  <c r="B587" i="20"/>
  <c r="B589" i="20"/>
  <c r="B591" i="20"/>
  <c r="B593" i="20"/>
  <c r="B636" i="20"/>
  <c r="AD636" i="20" s="1"/>
  <c r="B648" i="20"/>
  <c r="B656" i="20"/>
  <c r="B913" i="20"/>
  <c r="B915" i="20"/>
  <c r="B7" i="20"/>
  <c r="AD7" i="20" s="1"/>
  <c r="B364" i="20"/>
  <c r="B372" i="20"/>
  <c r="B374" i="20"/>
  <c r="B396" i="20"/>
  <c r="B404" i="20"/>
  <c r="B417" i="20"/>
  <c r="B425" i="20"/>
  <c r="B488" i="20"/>
  <c r="B496" i="20"/>
  <c r="B1197" i="20"/>
  <c r="B368" i="20"/>
  <c r="B384" i="20"/>
  <c r="B400" i="20"/>
  <c r="B468" i="20"/>
  <c r="B626" i="20"/>
  <c r="AD626" i="20" s="1"/>
  <c r="B696" i="20"/>
  <c r="B712" i="20"/>
  <c r="B720" i="20"/>
  <c r="B944" i="20"/>
  <c r="B1278" i="20"/>
  <c r="B1313" i="20"/>
  <c r="B1331" i="20"/>
  <c r="B1335" i="20"/>
  <c r="B1626" i="20"/>
  <c r="B1824" i="20"/>
  <c r="AD1824" i="20" s="1"/>
  <c r="B1875" i="20"/>
  <c r="B1883" i="20"/>
  <c r="B608" i="20"/>
  <c r="B616" i="20"/>
  <c r="B619" i="20"/>
  <c r="B629" i="20"/>
  <c r="B631" i="20"/>
  <c r="B633" i="20"/>
  <c r="B637" i="20"/>
  <c r="B639" i="20"/>
  <c r="B641" i="20"/>
  <c r="B643" i="20"/>
  <c r="B647" i="20"/>
  <c r="B657" i="20"/>
  <c r="B659" i="20"/>
  <c r="B663" i="20"/>
  <c r="B730" i="20"/>
  <c r="B734" i="20"/>
  <c r="B747" i="20"/>
  <c r="B791" i="20"/>
  <c r="B799" i="20"/>
  <c r="B801" i="20"/>
  <c r="B824" i="20"/>
  <c r="AD824" i="20" s="1"/>
  <c r="B867" i="20"/>
  <c r="B877" i="20"/>
  <c r="B879" i="20"/>
  <c r="B885" i="20"/>
  <c r="B887" i="20"/>
  <c r="B902" i="20"/>
  <c r="B945" i="20"/>
  <c r="B972" i="20"/>
  <c r="B976" i="20"/>
  <c r="B1005" i="20"/>
  <c r="B1012" i="20"/>
  <c r="B1022" i="20"/>
  <c r="B1013" i="20"/>
  <c r="AD1013" i="20" s="1"/>
  <c r="B1156" i="20"/>
  <c r="B1164" i="20"/>
  <c r="B1168" i="20"/>
  <c r="B1194" i="20"/>
  <c r="B1201" i="20"/>
  <c r="B1265" i="20"/>
  <c r="B1267" i="20"/>
  <c r="B1281" i="20"/>
  <c r="B1283" i="20"/>
  <c r="B1326" i="20"/>
  <c r="B1466" i="20"/>
  <c r="B1470" i="20"/>
  <c r="B1474" i="20"/>
  <c r="B1478" i="20"/>
  <c r="B1708" i="20"/>
  <c r="B1712" i="20"/>
  <c r="B1714" i="20"/>
  <c r="B1716" i="20"/>
  <c r="B1726" i="20"/>
  <c r="B1730" i="20"/>
  <c r="B1734" i="20"/>
  <c r="B1736" i="20"/>
  <c r="B1746" i="20"/>
  <c r="B1748" i="20"/>
  <c r="B1752" i="20"/>
  <c r="B1869" i="20"/>
  <c r="B1881" i="20"/>
  <c r="B1885" i="20"/>
  <c r="B1893" i="20"/>
  <c r="B1956" i="20"/>
  <c r="B1958" i="20"/>
  <c r="B1020" i="20"/>
  <c r="AD1020" i="20" s="1"/>
  <c r="B1452" i="20"/>
  <c r="B1468" i="20"/>
  <c r="B1472" i="20"/>
  <c r="B1476" i="20"/>
  <c r="B1738" i="20"/>
  <c r="B1886" i="20"/>
  <c r="B1894" i="20"/>
  <c r="B1896" i="20"/>
  <c r="B1904" i="20"/>
  <c r="B1906" i="20"/>
  <c r="B1908" i="20"/>
  <c r="B624" i="20"/>
  <c r="AD624" i="20" s="1"/>
  <c r="B635" i="20"/>
  <c r="B655" i="20"/>
  <c r="B697" i="20"/>
  <c r="B699" i="20"/>
  <c r="B701" i="20"/>
  <c r="B703" i="20"/>
  <c r="B705" i="20"/>
  <c r="B707" i="20"/>
  <c r="B709" i="20"/>
  <c r="B711" i="20"/>
  <c r="B721" i="20"/>
  <c r="B723" i="20"/>
  <c r="B725" i="20"/>
  <c r="B727" i="20"/>
  <c r="B762" i="20"/>
  <c r="B772" i="20"/>
  <c r="B783" i="20"/>
  <c r="B856" i="20"/>
  <c r="B871" i="20"/>
  <c r="B883" i="20"/>
  <c r="B897" i="20"/>
  <c r="B899" i="20"/>
  <c r="B904" i="20"/>
  <c r="B908" i="20"/>
  <c r="B932" i="20"/>
  <c r="B934" i="20"/>
  <c r="B961" i="20"/>
  <c r="B988" i="20"/>
  <c r="B994" i="20"/>
  <c r="B1018" i="20"/>
  <c r="AD1018" i="20" s="1"/>
  <c r="B1045" i="20"/>
  <c r="B1049" i="20"/>
  <c r="B1088" i="20"/>
  <c r="B1113" i="20"/>
  <c r="B1181" i="20"/>
  <c r="B1183" i="20"/>
  <c r="B1266" i="20"/>
  <c r="B1270" i="20"/>
  <c r="B1272" i="20"/>
  <c r="B1274" i="20"/>
  <c r="B1339" i="20"/>
  <c r="B1341" i="20"/>
  <c r="B1343" i="20"/>
  <c r="B1380" i="20"/>
  <c r="B1384" i="20"/>
  <c r="B1388" i="20"/>
  <c r="B1392" i="20"/>
  <c r="B1396" i="20"/>
  <c r="B1400" i="20"/>
  <c r="B1402" i="20"/>
  <c r="B1406" i="20"/>
  <c r="B1529" i="20"/>
  <c r="B1537" i="20"/>
  <c r="B1541" i="20"/>
  <c r="B1545" i="20"/>
  <c r="B1671" i="20"/>
  <c r="B1675" i="20"/>
  <c r="B1677" i="20"/>
  <c r="B1679" i="20"/>
  <c r="B1681" i="20"/>
  <c r="B1683" i="20"/>
  <c r="B1687" i="20"/>
  <c r="B1691" i="20"/>
  <c r="B1695" i="20"/>
  <c r="B1697" i="20"/>
  <c r="B1699" i="20"/>
  <c r="B1701" i="20"/>
  <c r="B1742" i="20"/>
  <c r="B1930" i="20"/>
  <c r="B1932" i="20"/>
  <c r="B1934" i="20"/>
  <c r="B1936" i="20"/>
  <c r="B1938" i="20"/>
  <c r="B2086" i="20"/>
  <c r="B2088" i="20"/>
  <c r="B615" i="20"/>
  <c r="B622" i="20"/>
  <c r="AD622" i="20" s="1"/>
  <c r="B611" i="20"/>
  <c r="AD611" i="20" s="1"/>
  <c r="B620" i="20"/>
  <c r="AD620" i="20" s="1"/>
  <c r="B617" i="20"/>
  <c r="AD617" i="20" s="1"/>
  <c r="B632" i="20"/>
  <c r="B634" i="20"/>
  <c r="B646" i="20"/>
  <c r="B729" i="20"/>
  <c r="B731" i="20"/>
  <c r="B733" i="20"/>
  <c r="B735" i="20"/>
  <c r="B740" i="20"/>
  <c r="B780" i="20"/>
  <c r="B786" i="20"/>
  <c r="B800" i="20"/>
  <c r="B802" i="20"/>
  <c r="B825" i="20"/>
  <c r="B827" i="20"/>
  <c r="AD827" i="20" s="1"/>
  <c r="B829" i="20"/>
  <c r="AD829" i="20" s="1"/>
  <c r="B864" i="20"/>
  <c r="B868" i="20"/>
  <c r="B870" i="20"/>
  <c r="B872" i="20"/>
  <c r="B905" i="20"/>
  <c r="B907" i="20"/>
  <c r="B973" i="20"/>
  <c r="B975" i="20"/>
  <c r="B977" i="20"/>
  <c r="B980" i="20"/>
  <c r="B992" i="20"/>
  <c r="B1000" i="20"/>
  <c r="B1002" i="20"/>
  <c r="B1006" i="20"/>
  <c r="B1014" i="20"/>
  <c r="AD1014" i="20" s="1"/>
  <c r="B1349" i="20"/>
  <c r="B1359" i="20"/>
  <c r="B1530" i="20"/>
  <c r="B1534" i="20"/>
  <c r="B1538" i="20"/>
  <c r="B1542" i="20"/>
  <c r="B1762" i="20"/>
  <c r="B1829" i="20"/>
  <c r="AD1829" i="20" s="1"/>
  <c r="B1837" i="20"/>
  <c r="B1872" i="20"/>
  <c r="B1884" i="20"/>
  <c r="B2089" i="20"/>
  <c r="B2091" i="20"/>
  <c r="B2093" i="20"/>
  <c r="B2099" i="20"/>
  <c r="B2103" i="20"/>
  <c r="B2109" i="20"/>
  <c r="B2111" i="20"/>
  <c r="B2147" i="20"/>
  <c r="B2155" i="20"/>
  <c r="B2159" i="20"/>
  <c r="B2167" i="20"/>
  <c r="B2171" i="20"/>
  <c r="B2175" i="20"/>
  <c r="B2183" i="20"/>
  <c r="B2187" i="20"/>
  <c r="B2191" i="20"/>
  <c r="B2199" i="20"/>
  <c r="B2203" i="20"/>
  <c r="B2207" i="20"/>
  <c r="B2215" i="20"/>
  <c r="B2219" i="20"/>
  <c r="B4" i="20"/>
  <c r="AD4" i="20" s="1"/>
  <c r="B11" i="20"/>
  <c r="AD11" i="20" s="1"/>
  <c r="B17" i="20"/>
  <c r="B21" i="20"/>
  <c r="B25" i="20"/>
  <c r="B29" i="20"/>
  <c r="B33" i="20"/>
  <c r="B37" i="20"/>
  <c r="B41" i="20"/>
  <c r="B45" i="20"/>
  <c r="B49" i="20"/>
  <c r="B53" i="20"/>
  <c r="B57" i="20"/>
  <c r="B61" i="20"/>
  <c r="B65" i="20"/>
  <c r="B69" i="20"/>
  <c r="B73" i="20"/>
  <c r="B77" i="20"/>
  <c r="B81" i="20"/>
  <c r="B85" i="20"/>
  <c r="B89" i="20"/>
  <c r="B93" i="20"/>
  <c r="B97" i="20"/>
  <c r="B101" i="20"/>
  <c r="B105" i="20"/>
  <c r="B109" i="20"/>
  <c r="B113" i="20"/>
  <c r="B117" i="20"/>
  <c r="B121" i="20"/>
  <c r="B125" i="20"/>
  <c r="B129" i="20"/>
  <c r="B133" i="20"/>
  <c r="B137" i="20"/>
  <c r="B141" i="20"/>
  <c r="B145" i="20"/>
  <c r="B149" i="20"/>
  <c r="B8" i="20"/>
  <c r="B10" i="20"/>
  <c r="B14" i="20"/>
  <c r="B18" i="20"/>
  <c r="B20" i="20"/>
  <c r="B22" i="20"/>
  <c r="B24" i="20"/>
  <c r="B26" i="20"/>
  <c r="B28" i="20"/>
  <c r="B30" i="20"/>
  <c r="B32" i="20"/>
  <c r="B34" i="20"/>
  <c r="B36" i="20"/>
  <c r="B38" i="20"/>
  <c r="B40" i="20"/>
  <c r="B42" i="20"/>
  <c r="B44" i="20"/>
  <c r="B46" i="20"/>
  <c r="B48" i="20"/>
  <c r="B50" i="20"/>
  <c r="B52" i="20"/>
  <c r="B54" i="20"/>
  <c r="B56" i="20"/>
  <c r="B58" i="20"/>
  <c r="B60" i="20"/>
  <c r="B62" i="20"/>
  <c r="B64" i="20"/>
  <c r="B66" i="20"/>
  <c r="B68" i="20"/>
  <c r="B70" i="20"/>
  <c r="B72" i="20"/>
  <c r="B74" i="20"/>
  <c r="B76" i="20"/>
  <c r="B78" i="20"/>
  <c r="B80" i="20"/>
  <c r="B82" i="20"/>
  <c r="B84" i="20"/>
  <c r="B86" i="20"/>
  <c r="B88" i="20"/>
  <c r="B90" i="20"/>
  <c r="B92" i="20"/>
  <c r="B94" i="20"/>
  <c r="B96" i="20"/>
  <c r="B98" i="20"/>
  <c r="B100" i="20"/>
  <c r="B102" i="20"/>
  <c r="B104" i="20"/>
  <c r="B106" i="20"/>
  <c r="B108" i="20"/>
  <c r="B110" i="20"/>
  <c r="B112" i="20"/>
  <c r="B114" i="20"/>
  <c r="B116" i="20"/>
  <c r="B118" i="20"/>
  <c r="B120" i="20"/>
  <c r="B122" i="20"/>
  <c r="B124" i="20"/>
  <c r="B126" i="20"/>
  <c r="B128" i="20"/>
  <c r="B130" i="20"/>
  <c r="B132" i="20"/>
  <c r="B134" i="20"/>
  <c r="B136" i="20"/>
  <c r="B138" i="20"/>
  <c r="B140" i="20"/>
  <c r="B142" i="20"/>
  <c r="B144" i="20"/>
  <c r="B146" i="20"/>
  <c r="B148" i="20"/>
  <c r="B150" i="20"/>
  <c r="B9" i="20"/>
  <c r="B16" i="20"/>
  <c r="B221" i="20"/>
  <c r="B223" i="20"/>
  <c r="B225" i="20"/>
  <c r="B227" i="20"/>
  <c r="B229" i="20"/>
  <c r="B231" i="20"/>
  <c r="B233" i="20"/>
  <c r="B235" i="20"/>
  <c r="B237" i="20"/>
  <c r="B239" i="20"/>
  <c r="B241" i="20"/>
  <c r="B243" i="20"/>
  <c r="B245" i="20"/>
  <c r="B247" i="20"/>
  <c r="B249" i="20"/>
  <c r="B251" i="20"/>
  <c r="B253" i="20"/>
  <c r="B255" i="20"/>
  <c r="B257" i="20"/>
  <c r="B334" i="20"/>
  <c r="B338" i="20"/>
  <c r="B411" i="20"/>
  <c r="AD411" i="20" s="1"/>
  <c r="B486" i="20"/>
  <c r="B494" i="20"/>
  <c r="B512" i="20"/>
  <c r="B547" i="20"/>
  <c r="B596" i="20"/>
  <c r="B600" i="20"/>
  <c r="B602" i="20"/>
  <c r="B649" i="20"/>
  <c r="B651" i="20"/>
  <c r="B660" i="20"/>
  <c r="B682" i="20"/>
  <c r="B686" i="20"/>
  <c r="B693" i="20"/>
  <c r="B713" i="20"/>
  <c r="B715" i="20"/>
  <c r="B717" i="20"/>
  <c r="B724" i="20"/>
  <c r="B759" i="20"/>
  <c r="B776" i="20"/>
  <c r="B778" i="20"/>
  <c r="B793" i="20"/>
  <c r="B795" i="20"/>
  <c r="B835" i="20"/>
  <c r="B860" i="20"/>
  <c r="B881" i="20"/>
  <c r="B909" i="20"/>
  <c r="B911" i="20"/>
  <c r="B928" i="20"/>
  <c r="B941" i="20"/>
  <c r="B943" i="20"/>
  <c r="B956" i="20"/>
  <c r="B996" i="20"/>
  <c r="B1054" i="20"/>
  <c r="B1071" i="20"/>
  <c r="B1114" i="20"/>
  <c r="B1120" i="20"/>
  <c r="B1126" i="20"/>
  <c r="B1130" i="20"/>
  <c r="B1136" i="20"/>
  <c r="B1171" i="20"/>
  <c r="B1173" i="20"/>
  <c r="B1175" i="20"/>
  <c r="B1177" i="20"/>
  <c r="B1179" i="20"/>
  <c r="B1202" i="20"/>
  <c r="B1204" i="20"/>
  <c r="B1206" i="20"/>
  <c r="B1279" i="20"/>
  <c r="B1285" i="20"/>
  <c r="B1287" i="20"/>
  <c r="B1310" i="20"/>
  <c r="B1312" i="20"/>
  <c r="B2047" i="20"/>
  <c r="B2051" i="20"/>
  <c r="B2055" i="20"/>
  <c r="B2059" i="20"/>
  <c r="B2071" i="20"/>
  <c r="B2075" i="20"/>
  <c r="B2079" i="20"/>
  <c r="B259" i="20"/>
  <c r="B261" i="20"/>
  <c r="B263" i="20"/>
  <c r="B265" i="20"/>
  <c r="B267" i="20"/>
  <c r="B269" i="20"/>
  <c r="B271" i="20"/>
  <c r="B273" i="20"/>
  <c r="B275" i="20"/>
  <c r="B277" i="20"/>
  <c r="B279" i="20"/>
  <c r="B281" i="20"/>
  <c r="B283" i="20"/>
  <c r="B285" i="20"/>
  <c r="B287" i="20"/>
  <c r="B289" i="20"/>
  <c r="B291" i="20"/>
  <c r="B293" i="20"/>
  <c r="B295" i="20"/>
  <c r="B297" i="20"/>
  <c r="B299" i="20"/>
  <c r="B301" i="20"/>
  <c r="B303" i="20"/>
  <c r="B305" i="20"/>
  <c r="B307" i="20"/>
  <c r="B309" i="20"/>
  <c r="B311" i="20"/>
  <c r="B313" i="20"/>
  <c r="B315" i="20"/>
  <c r="B317" i="20"/>
  <c r="B319" i="20"/>
  <c r="B321" i="20"/>
  <c r="B323" i="20"/>
  <c r="B325" i="20"/>
  <c r="B329" i="20"/>
  <c r="B331" i="20"/>
  <c r="B335" i="20"/>
  <c r="B360" i="20"/>
  <c r="B380" i="20"/>
  <c r="B388" i="20"/>
  <c r="B390" i="20"/>
  <c r="B653" i="20"/>
  <c r="B748" i="20"/>
  <c r="B784" i="20"/>
  <c r="B917" i="20"/>
  <c r="B919" i="20"/>
  <c r="B964" i="20"/>
  <c r="B966" i="20"/>
  <c r="B968" i="20"/>
  <c r="B1004" i="20"/>
  <c r="B1008" i="20"/>
  <c r="B1039" i="20"/>
  <c r="B1099" i="20"/>
  <c r="B1103" i="20"/>
  <c r="B1107" i="20"/>
  <c r="B1116" i="20"/>
  <c r="B1124" i="20"/>
  <c r="B1128" i="20"/>
  <c r="B1132" i="20"/>
  <c r="B1146" i="20"/>
  <c r="B1150" i="20"/>
  <c r="B1154" i="20"/>
  <c r="B1187" i="20"/>
  <c r="B1189" i="20"/>
  <c r="B1191" i="20"/>
  <c r="B1193" i="20"/>
  <c r="B1236" i="20"/>
  <c r="B1238" i="20"/>
  <c r="B1242" i="20"/>
  <c r="B1248" i="20"/>
  <c r="B351" i="20"/>
  <c r="B357" i="20"/>
  <c r="B454" i="20"/>
  <c r="B462" i="20"/>
  <c r="B483" i="20"/>
  <c r="B491" i="20"/>
  <c r="B499" i="20"/>
  <c r="B536" i="20"/>
  <c r="B538" i="20"/>
  <c r="B544" i="20"/>
  <c r="B638" i="20"/>
  <c r="B640" i="20"/>
  <c r="B642" i="20"/>
  <c r="B665" i="20"/>
  <c r="B667" i="20"/>
  <c r="B355" i="20"/>
  <c r="B359" i="20"/>
  <c r="B398" i="20"/>
  <c r="B402" i="20"/>
  <c r="B415" i="20"/>
  <c r="B414" i="20"/>
  <c r="AD414" i="20" s="1"/>
  <c r="B434" i="20"/>
  <c r="B436" i="20"/>
  <c r="B440" i="20"/>
  <c r="B460" i="20"/>
  <c r="B466" i="20"/>
  <c r="B507" i="20"/>
  <c r="B509" i="20"/>
  <c r="B511" i="20"/>
  <c r="B515" i="20"/>
  <c r="B546" i="20"/>
  <c r="B569" i="20"/>
  <c r="B597" i="20"/>
  <c r="B599" i="20"/>
  <c r="B603" i="20"/>
  <c r="B605" i="20"/>
  <c r="B650" i="20"/>
  <c r="B654" i="20"/>
  <c r="B661" i="20"/>
  <c r="B681" i="20"/>
  <c r="B683" i="20"/>
  <c r="B692" i="20"/>
  <c r="B714" i="20"/>
  <c r="B718" i="20"/>
  <c r="B737" i="20"/>
  <c r="B739" i="20"/>
  <c r="B777" i="20"/>
  <c r="B794" i="20"/>
  <c r="B832" i="20"/>
  <c r="B836" i="20"/>
  <c r="B838" i="20"/>
  <c r="B861" i="20"/>
  <c r="B893" i="20"/>
  <c r="B895" i="20"/>
  <c r="B929" i="20"/>
  <c r="B940" i="20"/>
  <c r="B953" i="20"/>
  <c r="B955" i="20"/>
  <c r="B957" i="20"/>
  <c r="B1074" i="20"/>
  <c r="B1101" i="20"/>
  <c r="B1115" i="20"/>
  <c r="B1123" i="20"/>
  <c r="B1131" i="20"/>
  <c r="B1170" i="20"/>
  <c r="B1172" i="20"/>
  <c r="B1174" i="20"/>
  <c r="B1178" i="20"/>
  <c r="B1203" i="20"/>
  <c r="B1205" i="20"/>
  <c r="B1207" i="20"/>
  <c r="B1337" i="20"/>
  <c r="B1418" i="20"/>
  <c r="AD1418" i="20" s="1"/>
  <c r="B1427" i="20"/>
  <c r="B470" i="20"/>
  <c r="B540" i="20"/>
  <c r="B542" i="20"/>
  <c r="B623" i="20"/>
  <c r="B644" i="20"/>
  <c r="B677" i="20"/>
  <c r="B708" i="20"/>
  <c r="B840" i="20"/>
  <c r="B1117" i="20"/>
  <c r="B1133" i="20"/>
  <c r="B423" i="20"/>
  <c r="AD423" i="20" s="1"/>
  <c r="B433" i="20"/>
  <c r="B435" i="20"/>
  <c r="B437" i="20"/>
  <c r="B441" i="20"/>
  <c r="B445" i="20"/>
  <c r="B449" i="20"/>
  <c r="B451" i="20"/>
  <c r="B478" i="20"/>
  <c r="B562" i="20"/>
  <c r="B564" i="20"/>
  <c r="B568" i="20"/>
  <c r="B570" i="20"/>
  <c r="B576" i="20"/>
  <c r="B601" i="20"/>
  <c r="B658" i="20"/>
  <c r="B662" i="20"/>
  <c r="B689" i="20"/>
  <c r="B691" i="20"/>
  <c r="B695" i="20"/>
  <c r="B722" i="20"/>
  <c r="B726" i="20"/>
  <c r="B768" i="20"/>
  <c r="B770" i="20"/>
  <c r="B785" i="20"/>
  <c r="B787" i="20"/>
  <c r="B804" i="20"/>
  <c r="B848" i="20"/>
  <c r="B852" i="20"/>
  <c r="B854" i="20"/>
  <c r="B875" i="20"/>
  <c r="B886" i="20"/>
  <c r="B901" i="20"/>
  <c r="B903" i="20"/>
  <c r="B918" i="20"/>
  <c r="B965" i="20"/>
  <c r="B967" i="20"/>
  <c r="B969" i="20"/>
  <c r="B1038" i="20"/>
  <c r="B1040" i="20"/>
  <c r="B1098" i="20"/>
  <c r="B1100" i="20"/>
  <c r="B1149" i="20"/>
  <c r="B1151" i="20"/>
  <c r="B1153" i="20"/>
  <c r="B1155" i="20"/>
  <c r="B1186" i="20"/>
  <c r="B1188" i="20"/>
  <c r="B1190" i="20"/>
  <c r="B1237" i="20"/>
  <c r="B1239" i="20"/>
  <c r="B1241" i="20"/>
  <c r="B1243" i="20"/>
  <c r="B1245" i="20"/>
  <c r="B1282" i="20"/>
  <c r="B1286" i="20"/>
  <c r="B1288" i="20"/>
  <c r="B1290" i="20"/>
  <c r="B1309" i="20"/>
  <c r="B1311" i="20"/>
  <c r="B1342" i="20"/>
  <c r="B1344" i="20"/>
  <c r="B1371" i="20"/>
  <c r="B1373" i="20"/>
  <c r="B1412" i="20"/>
  <c r="B1426" i="20"/>
  <c r="B1428" i="20"/>
  <c r="B1430" i="20"/>
  <c r="B1451" i="20"/>
  <c r="B1453" i="20"/>
  <c r="B1455" i="20"/>
  <c r="B1457" i="20"/>
  <c r="B1461" i="20"/>
  <c r="B1482" i="20"/>
  <c r="B1486" i="20"/>
  <c r="B1490" i="20"/>
  <c r="B1494" i="20"/>
  <c r="B1515" i="20"/>
  <c r="B1517" i="20"/>
  <c r="B1519" i="20"/>
  <c r="B1521" i="20"/>
  <c r="B1525" i="20"/>
  <c r="B1546" i="20"/>
  <c r="B1550" i="20"/>
  <c r="B1554" i="20"/>
  <c r="B1558" i="20"/>
  <c r="B1579" i="20"/>
  <c r="B1583" i="20"/>
  <c r="B1594" i="20"/>
  <c r="B1598" i="20"/>
  <c r="B1600" i="20"/>
  <c r="B1602" i="20"/>
  <c r="B1604" i="20"/>
  <c r="B1639" i="20"/>
  <c r="B1703" i="20"/>
  <c r="B1760" i="20"/>
  <c r="B1775" i="20"/>
  <c r="B1777" i="20"/>
  <c r="B1783" i="20"/>
  <c r="B1787" i="20"/>
  <c r="B1791" i="20"/>
  <c r="B1795" i="20"/>
  <c r="B1799" i="20"/>
  <c r="B1803" i="20"/>
  <c r="B1807" i="20"/>
  <c r="B1811" i="20"/>
  <c r="B1815" i="20"/>
  <c r="B1942" i="20"/>
  <c r="B1963" i="20"/>
  <c r="B1965" i="20"/>
  <c r="B1969" i="20"/>
  <c r="B1975" i="20"/>
  <c r="B2012" i="20"/>
  <c r="B2014" i="20"/>
  <c r="B2018" i="20"/>
  <c r="B2024" i="20"/>
  <c r="B2028" i="20"/>
  <c r="B2030" i="20"/>
  <c r="B2042" i="20"/>
  <c r="B2044" i="20"/>
  <c r="B2048" i="20"/>
  <c r="B2052" i="20"/>
  <c r="B2056" i="20"/>
  <c r="B2062" i="20"/>
  <c r="B2068" i="20"/>
  <c r="B2072" i="20"/>
  <c r="B2078" i="20"/>
  <c r="B2082" i="20"/>
  <c r="B1210" i="20"/>
  <c r="B1231" i="20"/>
  <c r="B1296" i="20"/>
  <c r="B1298" i="20"/>
  <c r="B1315" i="20"/>
  <c r="B1317" i="20"/>
  <c r="B1327" i="20"/>
  <c r="B1346" i="20"/>
  <c r="B1350" i="20"/>
  <c r="B1354" i="20"/>
  <c r="B1360" i="20"/>
  <c r="B1362" i="20"/>
  <c r="B1385" i="20"/>
  <c r="B1434" i="20"/>
  <c r="B1438" i="20"/>
  <c r="B1467" i="20"/>
  <c r="B1469" i="20"/>
  <c r="B1471" i="20"/>
  <c r="B1484" i="20"/>
  <c r="B1498" i="20"/>
  <c r="B1502" i="20"/>
  <c r="B1531" i="20"/>
  <c r="B1533" i="20"/>
  <c r="B1535" i="20"/>
  <c r="B1548" i="20"/>
  <c r="B1562" i="20"/>
  <c r="B1566" i="20"/>
  <c r="B1608" i="20"/>
  <c r="B1610" i="20"/>
  <c r="B1612" i="20"/>
  <c r="B1618" i="20"/>
  <c r="AD1618" i="20" s="1"/>
  <c r="B1643" i="20"/>
  <c r="B1707" i="20"/>
  <c r="B1709" i="20"/>
  <c r="B1711" i="20"/>
  <c r="B1713" i="20"/>
  <c r="B1715" i="20"/>
  <c r="B1823" i="20"/>
  <c r="B1850" i="20"/>
  <c r="B1852" i="20"/>
  <c r="B1889" i="20"/>
  <c r="B1897" i="20"/>
  <c r="B1905" i="20"/>
  <c r="B1909" i="20"/>
  <c r="B1913" i="20"/>
  <c r="B1948" i="20"/>
  <c r="B1950" i="20"/>
  <c r="B1952" i="20"/>
  <c r="B1954" i="20"/>
  <c r="B2092" i="20"/>
  <c r="B2094" i="20"/>
  <c r="B2096" i="20"/>
  <c r="B2098" i="20"/>
  <c r="B2104" i="20"/>
  <c r="B2106" i="20"/>
  <c r="B2108" i="20"/>
  <c r="B2110" i="20"/>
  <c r="B2144" i="20"/>
  <c r="B2152" i="20"/>
  <c r="B2156" i="20"/>
  <c r="B2160" i="20"/>
  <c r="B2164" i="20"/>
  <c r="B2168" i="20"/>
  <c r="B2172" i="20"/>
  <c r="B1195" i="20"/>
  <c r="B1217" i="20"/>
  <c r="AD1217" i="20" s="1"/>
  <c r="B1221" i="20"/>
  <c r="AD1221" i="20" s="1"/>
  <c r="B1222" i="20"/>
  <c r="B1255" i="20"/>
  <c r="B1259" i="20"/>
  <c r="B1294" i="20"/>
  <c r="B1302" i="20"/>
  <c r="B1358" i="20"/>
  <c r="B1364" i="20"/>
  <c r="B1366" i="20"/>
  <c r="B1379" i="20"/>
  <c r="B1383" i="20"/>
  <c r="B1436" i="20"/>
  <c r="B1440" i="20"/>
  <c r="B1442" i="20"/>
  <c r="B1500" i="20"/>
  <c r="B1504" i="20"/>
  <c r="B1506" i="20"/>
  <c r="B1564" i="20"/>
  <c r="B1568" i="20"/>
  <c r="B1570" i="20"/>
  <c r="B1581" i="20"/>
  <c r="B1628" i="20"/>
  <c r="B1676" i="20"/>
  <c r="B1680" i="20"/>
  <c r="B1682" i="20"/>
  <c r="B1684" i="20"/>
  <c r="B1688" i="20"/>
  <c r="B1692" i="20"/>
  <c r="B1694" i="20"/>
  <c r="B1696" i="20"/>
  <c r="B1723" i="20"/>
  <c r="B1766" i="20"/>
  <c r="B1768" i="20"/>
  <c r="B1819" i="20"/>
  <c r="AD1819" i="20" s="1"/>
  <c r="B1833" i="20"/>
  <c r="B1854" i="20"/>
  <c r="B1858" i="20"/>
  <c r="B1862" i="20"/>
  <c r="B1864" i="20"/>
  <c r="B1891" i="20"/>
  <c r="B1921" i="20"/>
  <c r="B1925" i="20"/>
  <c r="B1989" i="20"/>
  <c r="B1991" i="20"/>
  <c r="B1444" i="20"/>
  <c r="B1446" i="20"/>
  <c r="B1508" i="20"/>
  <c r="B1510" i="20"/>
  <c r="B1572" i="20"/>
  <c r="B1574" i="20"/>
  <c r="B1589" i="20"/>
  <c r="B1634" i="20"/>
  <c r="B1655" i="20"/>
  <c r="B1659" i="20"/>
  <c r="B1663" i="20"/>
  <c r="B1665" i="20"/>
  <c r="B1731" i="20"/>
  <c r="B1739" i="20"/>
  <c r="B1743" i="20"/>
  <c r="B1745" i="20"/>
  <c r="B1751" i="20"/>
  <c r="B1770" i="20"/>
  <c r="B1841" i="20"/>
  <c r="B1845" i="20"/>
  <c r="B1856" i="20"/>
  <c r="B1860" i="20"/>
  <c r="B1874" i="20"/>
  <c r="B1876" i="20"/>
  <c r="B1882" i="20"/>
  <c r="B1923" i="20"/>
  <c r="B1927" i="20"/>
  <c r="B1933" i="20"/>
  <c r="B1993" i="20"/>
  <c r="B1997" i="20"/>
  <c r="B2007" i="20"/>
  <c r="B2090" i="20"/>
  <c r="B1374" i="20"/>
  <c r="B1376" i="20"/>
  <c r="B1417" i="20"/>
  <c r="B1421" i="20"/>
  <c r="B1425" i="20"/>
  <c r="B1450" i="20"/>
  <c r="B1454" i="20"/>
  <c r="B1458" i="20"/>
  <c r="B1462" i="20"/>
  <c r="B1483" i="20"/>
  <c r="B1485" i="20"/>
  <c r="B1487" i="20"/>
  <c r="B1489" i="20"/>
  <c r="B1493" i="20"/>
  <c r="B1514" i="20"/>
  <c r="B1518" i="20"/>
  <c r="B1522" i="20"/>
  <c r="B1526" i="20"/>
  <c r="B1547" i="20"/>
  <c r="B1549" i="20"/>
  <c r="B1551" i="20"/>
  <c r="B1553" i="20"/>
  <c r="B1557" i="20"/>
  <c r="B1578" i="20"/>
  <c r="B1580" i="20"/>
  <c r="B1582" i="20"/>
  <c r="B1595" i="20"/>
  <c r="B1597" i="20"/>
  <c r="B1599" i="20"/>
  <c r="B1601" i="20"/>
  <c r="B1605" i="20"/>
  <c r="B1630" i="20"/>
  <c r="B1636" i="20"/>
  <c r="B1667" i="20"/>
  <c r="B1669" i="20"/>
  <c r="B1674" i="20"/>
  <c r="B1678" i="20"/>
  <c r="B1733" i="20"/>
  <c r="B1737" i="20"/>
  <c r="B1741" i="20"/>
  <c r="B1747" i="20"/>
  <c r="B1755" i="20"/>
  <c r="B1759" i="20"/>
  <c r="B1774" i="20"/>
  <c r="B1778" i="20"/>
  <c r="B1780" i="20"/>
  <c r="B1788" i="20"/>
  <c r="B1792" i="20"/>
  <c r="B1796" i="20"/>
  <c r="B1804" i="20"/>
  <c r="B1808" i="20"/>
  <c r="B1812" i="20"/>
  <c r="B1843" i="20"/>
  <c r="B1847" i="20"/>
  <c r="B1941" i="20"/>
  <c r="B1962" i="20"/>
  <c r="B1964" i="20"/>
  <c r="B1966" i="20"/>
  <c r="B1970" i="20"/>
  <c r="B1976" i="20"/>
  <c r="B2009" i="20"/>
  <c r="B2011" i="20"/>
  <c r="B2013" i="20"/>
  <c r="B2017" i="20"/>
  <c r="B2023" i="20"/>
  <c r="B2027" i="20"/>
  <c r="B2029" i="20"/>
  <c r="B2083" i="20"/>
  <c r="B2085" i="20"/>
  <c r="B1749" i="20"/>
  <c r="B1753" i="20"/>
  <c r="B1968" i="20"/>
  <c r="B1972" i="20"/>
  <c r="B19" i="20"/>
  <c r="B23" i="20"/>
  <c r="B27" i="20"/>
  <c r="B31" i="20"/>
  <c r="B35" i="20"/>
  <c r="B39" i="20"/>
  <c r="B43" i="20"/>
  <c r="B47" i="20"/>
  <c r="B51" i="20"/>
  <c r="B55" i="20"/>
  <c r="B59" i="20"/>
  <c r="B63" i="20"/>
  <c r="B67" i="20"/>
  <c r="B71" i="20"/>
  <c r="B75" i="20"/>
  <c r="B79" i="20"/>
  <c r="B83" i="20"/>
  <c r="B209" i="20"/>
  <c r="AD209" i="20" s="1"/>
  <c r="B212" i="20"/>
  <c r="AD212" i="20" s="1"/>
  <c r="B366" i="20"/>
  <c r="B370" i="20"/>
  <c r="B409" i="20"/>
  <c r="AD409" i="20" s="1"/>
  <c r="B448" i="20"/>
  <c r="B490" i="20"/>
  <c r="B492" i="20"/>
  <c r="B502" i="20"/>
  <c r="B521" i="20"/>
  <c r="B588" i="20"/>
  <c r="B590" i="20"/>
  <c r="B1083" i="20"/>
  <c r="B1085" i="20"/>
  <c r="B6" i="20"/>
  <c r="B224" i="20"/>
  <c r="B228" i="20"/>
  <c r="B232" i="20"/>
  <c r="B236" i="20"/>
  <c r="B240" i="20"/>
  <c r="B244" i="20"/>
  <c r="B248" i="20"/>
  <c r="B252" i="20"/>
  <c r="B256" i="20"/>
  <c r="B260" i="20"/>
  <c r="B264" i="20"/>
  <c r="B268" i="20"/>
  <c r="B272" i="20"/>
  <c r="B276" i="20"/>
  <c r="B280" i="20"/>
  <c r="B284" i="20"/>
  <c r="B288" i="20"/>
  <c r="B292" i="20"/>
  <c r="B296" i="20"/>
  <c r="B300" i="20"/>
  <c r="B304" i="20"/>
  <c r="B308" i="20"/>
  <c r="B312" i="20"/>
  <c r="B316" i="20"/>
  <c r="B320" i="20"/>
  <c r="B324" i="20"/>
  <c r="B326" i="20"/>
  <c r="B378" i="20"/>
  <c r="B382" i="20"/>
  <c r="B386" i="20"/>
  <c r="B421" i="20"/>
  <c r="AD421" i="20" s="1"/>
  <c r="B422" i="20"/>
  <c r="AD422" i="20" s="1"/>
  <c r="B456" i="20"/>
  <c r="B458" i="20"/>
  <c r="B464" i="20"/>
  <c r="B516" i="20"/>
  <c r="B556" i="20"/>
  <c r="B558" i="20"/>
  <c r="B652" i="20"/>
  <c r="B669" i="20"/>
  <c r="B684" i="20"/>
  <c r="B716" i="20"/>
  <c r="B810" i="20"/>
  <c r="AD810" i="20" s="1"/>
  <c r="B826" i="20"/>
  <c r="AD826" i="20" s="1"/>
  <c r="B999" i="20"/>
  <c r="B1043" i="20"/>
  <c r="B1047" i="20"/>
  <c r="B1060" i="20"/>
  <c r="B1109" i="20"/>
  <c r="B1140" i="20"/>
  <c r="B1144" i="20"/>
  <c r="B12" i="20"/>
  <c r="AD12" i="20" s="1"/>
  <c r="B392" i="20"/>
  <c r="B406" i="20"/>
  <c r="AD406" i="20" s="1"/>
  <c r="B537" i="20"/>
  <c r="B604" i="20"/>
  <c r="B614" i="20"/>
  <c r="AD614" i="20" s="1"/>
  <c r="B613" i="20"/>
  <c r="AD613" i="20" s="1"/>
  <c r="B1138" i="20"/>
  <c r="B1596" i="20"/>
  <c r="B2084" i="20"/>
  <c r="B218" i="20"/>
  <c r="AD218" i="20" s="1"/>
  <c r="B330" i="20"/>
  <c r="B394" i="20"/>
  <c r="B416" i="20"/>
  <c r="AD416" i="20" s="1"/>
  <c r="B476" i="20"/>
  <c r="B524" i="20"/>
  <c r="B526" i="20"/>
  <c r="B585" i="20"/>
  <c r="B598" i="20"/>
  <c r="B1034" i="20"/>
  <c r="B1111" i="20"/>
  <c r="B219" i="20"/>
  <c r="B327" i="20"/>
  <c r="B344" i="20"/>
  <c r="B352" i="20"/>
  <c r="B387" i="20"/>
  <c r="B410" i="20"/>
  <c r="AD410" i="20" s="1"/>
  <c r="B432" i="20"/>
  <c r="B572" i="20"/>
  <c r="B574" i="20"/>
  <c r="B627" i="20"/>
  <c r="B812" i="20"/>
  <c r="AD812" i="20" s="1"/>
  <c r="B346" i="20"/>
  <c r="B566" i="20"/>
  <c r="B685" i="20"/>
  <c r="B700" i="20"/>
  <c r="B732" i="20"/>
  <c r="B1019" i="20"/>
  <c r="B1275" i="20"/>
  <c r="B1937" i="20"/>
  <c r="B1939" i="20"/>
  <c r="B1246" i="20"/>
  <c r="B1277" i="20"/>
  <c r="B1375" i="20"/>
  <c r="B1423" i="20"/>
  <c r="B1448" i="20"/>
  <c r="B1480" i="20"/>
  <c r="B1512" i="20"/>
  <c r="B1544" i="20"/>
  <c r="B1576" i="20"/>
  <c r="B1592" i="20"/>
  <c r="B1654" i="20"/>
  <c r="B1658" i="20"/>
  <c r="B1686" i="20"/>
  <c r="B1690" i="20"/>
  <c r="B1718" i="20"/>
  <c r="B1781" i="20"/>
  <c r="B1785" i="20"/>
  <c r="B1789" i="20"/>
  <c r="B1793" i="20"/>
  <c r="B1797" i="20"/>
  <c r="B1801" i="20"/>
  <c r="B1805" i="20"/>
  <c r="B1809" i="20"/>
  <c r="B1813" i="20"/>
  <c r="B1820" i="20"/>
  <c r="AD1820" i="20" s="1"/>
  <c r="B1828" i="20"/>
  <c r="AD1828" i="20" s="1"/>
  <c r="B1836" i="20"/>
  <c r="B1868" i="20"/>
  <c r="B1912" i="20"/>
  <c r="B1916" i="20"/>
  <c r="B1944" i="20"/>
  <c r="B1985" i="20"/>
  <c r="B2016" i="20"/>
  <c r="B2022" i="20"/>
  <c r="B2026" i="20"/>
  <c r="B2095" i="20"/>
  <c r="B1289" i="20"/>
  <c r="B1387" i="20"/>
  <c r="B1391" i="20"/>
  <c r="B1415" i="20"/>
  <c r="AD1415" i="20" s="1"/>
  <c r="B1429" i="20"/>
  <c r="B1456" i="20"/>
  <c r="B1488" i="20"/>
  <c r="B1520" i="20"/>
  <c r="B1552" i="20"/>
  <c r="B1722" i="20"/>
  <c r="B1728" i="20"/>
  <c r="B1750" i="20"/>
  <c r="B1899" i="20"/>
  <c r="B1929" i="20"/>
  <c r="B2005" i="20"/>
  <c r="B2102" i="20"/>
  <c r="B1023" i="20"/>
  <c r="B1036" i="20"/>
  <c r="B1081" i="20"/>
  <c r="B1091" i="20"/>
  <c r="B1095" i="20"/>
  <c r="B1102" i="20"/>
  <c r="B1152" i="20"/>
  <c r="B1219" i="20"/>
  <c r="AD1219" i="20" s="1"/>
  <c r="B1293" i="20"/>
  <c r="B1321" i="20"/>
  <c r="B1323" i="20"/>
  <c r="B1353" i="20"/>
  <c r="B1355" i="20"/>
  <c r="B1389" i="20"/>
  <c r="B1395" i="20"/>
  <c r="B1399" i="20"/>
  <c r="B1403" i="20"/>
  <c r="B1422" i="20"/>
  <c r="AD1422" i="20" s="1"/>
  <c r="B1460" i="20"/>
  <c r="B1492" i="20"/>
  <c r="B1524" i="20"/>
  <c r="B1556" i="20"/>
  <c r="B1700" i="20"/>
  <c r="B1782" i="20"/>
  <c r="B1786" i="20"/>
  <c r="B1790" i="20"/>
  <c r="B1794" i="20"/>
  <c r="B1798" i="20"/>
  <c r="B1802" i="20"/>
  <c r="B1806" i="20"/>
  <c r="B1810" i="20"/>
  <c r="B1814" i="20"/>
  <c r="B1827" i="20"/>
  <c r="AD1827" i="20" s="1"/>
  <c r="B1859" i="20"/>
  <c r="B1880" i="20"/>
  <c r="B1907" i="20"/>
  <c r="B1984" i="20"/>
  <c r="B1986" i="20"/>
  <c r="B1988" i="20"/>
  <c r="B2122" i="20"/>
  <c r="B2138" i="20"/>
  <c r="B2150" i="20"/>
  <c r="B2154" i="20"/>
  <c r="B2158" i="20"/>
  <c r="B2162" i="20"/>
  <c r="B2166" i="20"/>
  <c r="B2170" i="20"/>
  <c r="B2174" i="20"/>
  <c r="B2178" i="20"/>
  <c r="B2182" i="20"/>
  <c r="B2186" i="20"/>
  <c r="B2190" i="20"/>
  <c r="B2194" i="20"/>
  <c r="B2198" i="20"/>
  <c r="B2202" i="20"/>
  <c r="B2206" i="20"/>
  <c r="B2210" i="20"/>
  <c r="B2214" i="20"/>
  <c r="B2218" i="20"/>
  <c r="B2224" i="20"/>
  <c r="C2379" i="20" s="1"/>
  <c r="B1009" i="20"/>
  <c r="B1059" i="20"/>
  <c r="B1072" i="20"/>
  <c r="B1076" i="20"/>
  <c r="B1104" i="20"/>
  <c r="B1121" i="20"/>
  <c r="B1129" i="20"/>
  <c r="B1192" i="20"/>
  <c r="B1230" i="20"/>
  <c r="B1297" i="20"/>
  <c r="B1325" i="20"/>
  <c r="B1329" i="20"/>
  <c r="B1357" i="20"/>
  <c r="B1361" i="20"/>
  <c r="B1397" i="20"/>
  <c r="B1401" i="20"/>
  <c r="B1405" i="20"/>
  <c r="B1464" i="20"/>
  <c r="B1496" i="20"/>
  <c r="B1528" i="20"/>
  <c r="B1560" i="20"/>
  <c r="B1622" i="20"/>
  <c r="B1721" i="20"/>
  <c r="B1835" i="20"/>
  <c r="B1867" i="20"/>
  <c r="B1901" i="20"/>
  <c r="B1911" i="20"/>
  <c r="B1915" i="20"/>
  <c r="B1919" i="20"/>
  <c r="B1928" i="20"/>
  <c r="B1960" i="20"/>
  <c r="B1996" i="20"/>
  <c r="B2000" i="20"/>
  <c r="B2004" i="20"/>
  <c r="B2033" i="20"/>
  <c r="B2037" i="20"/>
  <c r="B2061" i="20"/>
  <c r="B2065" i="20"/>
  <c r="B2077" i="20"/>
  <c r="B2176" i="20"/>
  <c r="B2180" i="20"/>
  <c r="B2188" i="20"/>
  <c r="B2192" i="20"/>
  <c r="B2196" i="20"/>
  <c r="B2204" i="20"/>
  <c r="B2208" i="20"/>
  <c r="B2212" i="20"/>
  <c r="B2220" i="20"/>
  <c r="B1160" i="20"/>
  <c r="B1301" i="20"/>
  <c r="B1333" i="20"/>
  <c r="B1365" i="20"/>
  <c r="B1409" i="20"/>
  <c r="B1603" i="20"/>
  <c r="B1646" i="20"/>
  <c r="B1725" i="20"/>
  <c r="B1861" i="20"/>
  <c r="B2118" i="20"/>
  <c r="B2126" i="20"/>
  <c r="B2134" i="20"/>
  <c r="B2142" i="20"/>
  <c r="AD8" i="20"/>
  <c r="AD10" i="20"/>
  <c r="AD9" i="20"/>
  <c r="AD14" i="20"/>
  <c r="AD16" i="20"/>
  <c r="AD205" i="20"/>
  <c r="AD216" i="20"/>
  <c r="AD210" i="20"/>
  <c r="AD417" i="20"/>
  <c r="AD5" i="20"/>
  <c r="AD219" i="20"/>
  <c r="AD415" i="20"/>
  <c r="AD215" i="20"/>
  <c r="AD17" i="20"/>
  <c r="AD208" i="20"/>
  <c r="B333" i="20"/>
  <c r="B349" i="20"/>
  <c r="B365" i="20"/>
  <c r="B381" i="20"/>
  <c r="B397" i="20"/>
  <c r="B408" i="20"/>
  <c r="B467" i="20"/>
  <c r="AD13" i="20"/>
  <c r="AD207" i="20"/>
  <c r="AD220" i="20"/>
  <c r="B412" i="20"/>
  <c r="B439" i="20"/>
  <c r="B455" i="20"/>
  <c r="B481" i="20"/>
  <c r="B489" i="20"/>
  <c r="B497" i="20"/>
  <c r="B505" i="20"/>
  <c r="B527" i="20"/>
  <c r="B549" i="20"/>
  <c r="B581" i="20"/>
  <c r="B345" i="20"/>
  <c r="B361" i="20"/>
  <c r="B377" i="20"/>
  <c r="B393" i="20"/>
  <c r="B475" i="20"/>
  <c r="B514" i="20"/>
  <c r="AD615" i="20"/>
  <c r="AD612" i="20"/>
  <c r="B431" i="20"/>
  <c r="B447" i="20"/>
  <c r="B471" i="20"/>
  <c r="B485" i="20"/>
  <c r="B493" i="20"/>
  <c r="B501" i="20"/>
  <c r="B513" i="20"/>
  <c r="B533" i="20"/>
  <c r="B565" i="20"/>
  <c r="AD825" i="20"/>
  <c r="B337" i="20"/>
  <c r="B353" i="20"/>
  <c r="B369" i="20"/>
  <c r="B385" i="20"/>
  <c r="B401" i="20"/>
  <c r="B419" i="20"/>
  <c r="B459" i="20"/>
  <c r="B543" i="20"/>
  <c r="B575" i="20"/>
  <c r="AD623" i="20"/>
  <c r="AD616" i="20"/>
  <c r="AD619" i="20"/>
  <c r="B427" i="20"/>
  <c r="B443" i="20"/>
  <c r="B479" i="20"/>
  <c r="B487" i="20"/>
  <c r="B495" i="20"/>
  <c r="B503" i="20"/>
  <c r="B517" i="20"/>
  <c r="B625" i="20"/>
  <c r="B750" i="20"/>
  <c r="B757" i="20"/>
  <c r="B766" i="20"/>
  <c r="B773" i="20"/>
  <c r="B782" i="20"/>
  <c r="B789" i="20"/>
  <c r="B798" i="20"/>
  <c r="B805" i="20"/>
  <c r="B1015" i="20"/>
  <c r="B618" i="20"/>
  <c r="B738" i="20"/>
  <c r="B821" i="20"/>
  <c r="B833" i="20"/>
  <c r="B842" i="20"/>
  <c r="B849" i="20"/>
  <c r="B858" i="20"/>
  <c r="B865" i="20"/>
  <c r="B874" i="20"/>
  <c r="B890" i="20"/>
  <c r="B906" i="20"/>
  <c r="B922" i="20"/>
  <c r="B938" i="20"/>
  <c r="B954" i="20"/>
  <c r="B970" i="20"/>
  <c r="B986" i="20"/>
  <c r="B997" i="20"/>
  <c r="AD1016" i="20"/>
  <c r="B828" i="20"/>
  <c r="AD608" i="20"/>
  <c r="AD637" i="20"/>
  <c r="AD816" i="20"/>
  <c r="B837" i="20"/>
  <c r="B846" i="20"/>
  <c r="B853" i="20"/>
  <c r="B862" i="20"/>
  <c r="B869" i="20"/>
  <c r="B878" i="20"/>
  <c r="B894" i="20"/>
  <c r="B910" i="20"/>
  <c r="B926" i="20"/>
  <c r="B942" i="20"/>
  <c r="B958" i="20"/>
  <c r="B974" i="20"/>
  <c r="B628" i="20"/>
  <c r="B742" i="20"/>
  <c r="B749" i="20"/>
  <c r="B758" i="20"/>
  <c r="B765" i="20"/>
  <c r="B774" i="20"/>
  <c r="B781" i="20"/>
  <c r="B790" i="20"/>
  <c r="B797" i="20"/>
  <c r="B806" i="20"/>
  <c r="B830" i="20"/>
  <c r="B990" i="20"/>
  <c r="B1001" i="20"/>
  <c r="AD1023" i="20"/>
  <c r="AD813" i="20"/>
  <c r="B815" i="20"/>
  <c r="B820" i="20"/>
  <c r="B822" i="20"/>
  <c r="B834" i="20"/>
  <c r="B841" i="20"/>
  <c r="B850" i="20"/>
  <c r="B857" i="20"/>
  <c r="B866" i="20"/>
  <c r="B873" i="20"/>
  <c r="B882" i="20"/>
  <c r="B898" i="20"/>
  <c r="B914" i="20"/>
  <c r="B930" i="20"/>
  <c r="B946" i="20"/>
  <c r="B962" i="20"/>
  <c r="B978" i="20"/>
  <c r="B609" i="20"/>
  <c r="AD1012" i="20"/>
  <c r="AD1028" i="20"/>
  <c r="AD1030" i="20"/>
  <c r="B1007" i="20"/>
  <c r="B1024" i="20"/>
  <c r="B1027" i="20"/>
  <c r="B1106" i="20"/>
  <c r="B1125" i="20"/>
  <c r="B1148" i="20"/>
  <c r="AD1026" i="20"/>
  <c r="B1037" i="20"/>
  <c r="B1053" i="20"/>
  <c r="B1062" i="20"/>
  <c r="AD1215" i="20"/>
  <c r="B1003" i="20"/>
  <c r="B1029" i="20"/>
  <c r="B1068" i="20"/>
  <c r="B1080" i="20"/>
  <c r="AD1227" i="20"/>
  <c r="AD1231" i="20"/>
  <c r="AD1022" i="20"/>
  <c r="B1094" i="20"/>
  <c r="B1105" i="20"/>
  <c r="B1108" i="20"/>
  <c r="B1061" i="20"/>
  <c r="B1073" i="20"/>
  <c r="B1082" i="20"/>
  <c r="B1112" i="20"/>
  <c r="B1142" i="20"/>
  <c r="AD1017" i="20"/>
  <c r="AD1230" i="20"/>
  <c r="B1021" i="20"/>
  <c r="B1093" i="20"/>
  <c r="B1041" i="20"/>
  <c r="B1057" i="20"/>
  <c r="B1075" i="20"/>
  <c r="AD1223" i="20"/>
  <c r="B1119" i="20"/>
  <c r="B1135" i="20"/>
  <c r="B1233" i="20"/>
  <c r="B1240" i="20"/>
  <c r="B1247" i="20"/>
  <c r="B1319" i="20"/>
  <c r="B1147" i="20"/>
  <c r="B1251" i="20"/>
  <c r="B1273" i="20"/>
  <c r="B1300" i="20"/>
  <c r="B1347" i="20"/>
  <c r="AD1434" i="20"/>
  <c r="B1127" i="20"/>
  <c r="B1143" i="20"/>
  <c r="B1214" i="20"/>
  <c r="B1226" i="20"/>
  <c r="B1307" i="20"/>
  <c r="B1295" i="20"/>
  <c r="B1351" i="20"/>
  <c r="AD1218" i="20"/>
  <c r="B1256" i="20"/>
  <c r="B1320" i="20"/>
  <c r="B1352" i="20"/>
  <c r="B1416" i="20"/>
  <c r="AD1421" i="20"/>
  <c r="AD1430" i="20"/>
  <c r="B1443" i="20"/>
  <c r="B1475" i="20"/>
  <c r="B1507" i="20"/>
  <c r="B1539" i="20"/>
  <c r="B1571" i="20"/>
  <c r="B1632" i="20"/>
  <c r="B1648" i="20"/>
  <c r="B1727" i="20"/>
  <c r="B1252" i="20"/>
  <c r="B1268" i="20"/>
  <c r="B1284" i="20"/>
  <c r="B1308" i="20"/>
  <c r="B1340" i="20"/>
  <c r="B1372" i="20"/>
  <c r="B1378" i="20"/>
  <c r="B1386" i="20"/>
  <c r="B1394" i="20"/>
  <c r="B1404" i="20"/>
  <c r="B1419" i="20"/>
  <c r="B1447" i="20"/>
  <c r="B1479" i="20"/>
  <c r="B1511" i="20"/>
  <c r="B1543" i="20"/>
  <c r="B1575" i="20"/>
  <c r="B1591" i="20"/>
  <c r="B1264" i="20"/>
  <c r="B1280" i="20"/>
  <c r="B1316" i="20"/>
  <c r="B1348" i="20"/>
  <c r="B1304" i="20"/>
  <c r="B1336" i="20"/>
  <c r="B1368" i="20"/>
  <c r="B1408" i="20"/>
  <c r="B1420" i="20"/>
  <c r="AD1431" i="20"/>
  <c r="B1459" i="20"/>
  <c r="B1491" i="20"/>
  <c r="B1523" i="20"/>
  <c r="B1555" i="20"/>
  <c r="B1624" i="20"/>
  <c r="B1640" i="20"/>
  <c r="B1260" i="20"/>
  <c r="B1276" i="20"/>
  <c r="B1292" i="20"/>
  <c r="B1324" i="20"/>
  <c r="B1356" i="20"/>
  <c r="B1382" i="20"/>
  <c r="B1390" i="20"/>
  <c r="B1398" i="20"/>
  <c r="AD1417" i="20"/>
  <c r="B1463" i="20"/>
  <c r="B1495" i="20"/>
  <c r="B1527" i="20"/>
  <c r="B1559" i="20"/>
  <c r="B1585" i="20"/>
  <c r="B1668" i="20"/>
  <c r="AD1823" i="20"/>
  <c r="B1410" i="20"/>
  <c r="B1424" i="20"/>
  <c r="AD1433" i="20"/>
  <c r="B1657" i="20"/>
  <c r="B1689" i="20"/>
  <c r="B1735" i="20"/>
  <c r="B1784" i="20"/>
  <c r="B1816" i="20"/>
  <c r="B1620" i="20"/>
  <c r="B1625" i="20"/>
  <c r="B1633" i="20"/>
  <c r="B1641" i="20"/>
  <c r="B1649" i="20"/>
  <c r="AD1821" i="20"/>
  <c r="B1606" i="20"/>
  <c r="B1614" i="20"/>
  <c r="B1661" i="20"/>
  <c r="B1693" i="20"/>
  <c r="B1673" i="20"/>
  <c r="B1705" i="20"/>
  <c r="B1720" i="20"/>
  <c r="B1779" i="20"/>
  <c r="B1800" i="20"/>
  <c r="B1621" i="20"/>
  <c r="B1629" i="20"/>
  <c r="B1637" i="20"/>
  <c r="B1645" i="20"/>
  <c r="B1653" i="20"/>
  <c r="B1685" i="20"/>
  <c r="B1717" i="20"/>
  <c r="B1724" i="20"/>
  <c r="AD2030" i="20"/>
  <c r="B1758" i="20"/>
  <c r="B1890" i="20"/>
  <c r="B1914" i="20"/>
  <c r="B2010" i="20"/>
  <c r="B1740" i="20"/>
  <c r="B1772" i="20"/>
  <c r="B1831" i="20"/>
  <c r="B1838" i="20"/>
  <c r="B1863" i="20"/>
  <c r="B1870" i="20"/>
  <c r="B1895" i="20"/>
  <c r="B1902" i="20"/>
  <c r="B1946" i="20"/>
  <c r="B1974" i="20"/>
  <c r="B1995" i="20"/>
  <c r="B2001" i="20"/>
  <c r="B1855" i="20"/>
  <c r="B1887" i="20"/>
  <c r="B1732" i="20"/>
  <c r="B1756" i="20"/>
  <c r="B1879" i="20"/>
  <c r="B1947" i="20"/>
  <c r="B2034" i="20"/>
  <c r="B1744" i="20"/>
  <c r="B1776" i="20"/>
  <c r="B1825" i="20"/>
  <c r="B1834" i="20"/>
  <c r="B1866" i="20"/>
  <c r="B1898" i="20"/>
  <c r="B1910" i="20"/>
  <c r="B1917" i="20"/>
  <c r="B1931" i="20"/>
  <c r="B1935" i="20"/>
  <c r="B1764" i="20"/>
  <c r="B1822" i="20"/>
  <c r="B1839" i="20"/>
  <c r="B1846" i="20"/>
  <c r="B1871" i="20"/>
  <c r="B1878" i="20"/>
  <c r="B1903" i="20"/>
  <c r="B1983" i="20"/>
  <c r="B2021" i="20"/>
  <c r="B2046" i="20"/>
  <c r="B2049" i="20"/>
  <c r="B2058" i="20"/>
  <c r="B2074" i="20"/>
  <c r="B2081" i="20"/>
  <c r="B1971" i="20"/>
  <c r="B2003" i="20"/>
  <c r="B2036" i="20"/>
  <c r="B2039" i="20"/>
  <c r="B2060" i="20"/>
  <c r="B2063" i="20"/>
  <c r="B2076" i="20"/>
  <c r="B2038" i="20"/>
  <c r="B2041" i="20"/>
  <c r="B1979" i="20"/>
  <c r="B2025" i="20"/>
  <c r="B2031" i="20"/>
  <c r="B2050" i="20"/>
  <c r="B2053" i="20"/>
  <c r="B2064" i="20"/>
  <c r="B2067" i="20"/>
  <c r="B2069" i="20"/>
  <c r="B2080" i="20"/>
  <c r="B2114" i="20"/>
  <c r="B1967" i="20"/>
  <c r="B1999" i="20"/>
  <c r="B2040" i="20"/>
  <c r="B2043" i="20"/>
  <c r="B2066" i="20"/>
  <c r="B1987" i="20"/>
  <c r="B2015" i="20"/>
  <c r="B2045" i="20"/>
  <c r="B2057" i="20"/>
  <c r="B2073" i="20"/>
  <c r="B2130" i="20"/>
  <c r="B2032" i="20"/>
  <c r="B2035" i="20"/>
  <c r="B2054" i="20"/>
  <c r="B2070" i="20"/>
  <c r="B2100" i="20"/>
  <c r="B2112" i="20"/>
  <c r="B2115" i="20"/>
  <c r="B2123" i="20"/>
  <c r="B2131" i="20"/>
  <c r="B2139" i="20"/>
  <c r="B2265" i="20"/>
  <c r="B2297" i="20"/>
  <c r="B2329" i="20"/>
  <c r="B2361" i="20"/>
  <c r="B2393" i="20"/>
  <c r="B2120" i="20"/>
  <c r="B2128" i="20"/>
  <c r="B2136" i="20"/>
  <c r="B2163" i="20"/>
  <c r="B2179" i="20"/>
  <c r="B2184" i="20"/>
  <c r="B2195" i="20"/>
  <c r="B2200" i="20"/>
  <c r="B2211" i="20"/>
  <c r="B2216" i="20"/>
  <c r="B2229" i="20"/>
  <c r="B2245" i="20"/>
  <c r="B2269" i="20"/>
  <c r="B2301" i="20"/>
  <c r="B2333" i="20"/>
  <c r="B2365" i="20"/>
  <c r="B2397" i="20"/>
  <c r="B2151" i="20"/>
  <c r="C2384" i="20"/>
  <c r="AD2226" i="20"/>
  <c r="B2119" i="20"/>
  <c r="B2127" i="20"/>
  <c r="B2135" i="20"/>
  <c r="B2143" i="20"/>
  <c r="B2146" i="20"/>
  <c r="B2148" i="20"/>
  <c r="B2281" i="20"/>
  <c r="B2313" i="20"/>
  <c r="B2345" i="20"/>
  <c r="B2377" i="20"/>
  <c r="B2409" i="20"/>
  <c r="B2116" i="20"/>
  <c r="B2124" i="20"/>
  <c r="B2132" i="20"/>
  <c r="B2140" i="20"/>
  <c r="B2237" i="20"/>
  <c r="B2253" i="20"/>
  <c r="B2285" i="20"/>
  <c r="B2317" i="20"/>
  <c r="B2349" i="20"/>
  <c r="B2381" i="20"/>
  <c r="B2413" i="20"/>
  <c r="B2107" i="20"/>
  <c r="B1824" i="21"/>
  <c r="B1621" i="21"/>
  <c r="B1622" i="21"/>
  <c r="B1618" i="21"/>
  <c r="B1617" i="21"/>
  <c r="B1623" i="21"/>
  <c r="B1419" i="21"/>
  <c r="B1421" i="21"/>
  <c r="AD1421" i="21" s="1"/>
  <c r="B1428" i="21"/>
  <c r="B1415" i="21"/>
  <c r="B1420" i="21"/>
  <c r="AD1420" i="21" s="1"/>
  <c r="B1418" i="21"/>
  <c r="AD1418" i="21" s="1"/>
  <c r="B1429" i="21"/>
  <c r="B1214" i="21"/>
  <c r="B1217" i="21"/>
  <c r="B1225" i="21"/>
  <c r="B1030" i="21"/>
  <c r="AD1030" i="21" s="1"/>
  <c r="B1024" i="21"/>
  <c r="AD1024" i="21" s="1"/>
  <c r="B1021" i="21"/>
  <c r="AD1021" i="21" s="1"/>
  <c r="B1013" i="21"/>
  <c r="AD1013" i="21" s="1"/>
  <c r="B1028" i="21"/>
  <c r="B1012" i="21"/>
  <c r="AD1012" i="21" s="1"/>
  <c r="B1020" i="21"/>
  <c r="AD1020" i="21" s="1"/>
  <c r="B1018" i="21"/>
  <c r="AD1018" i="21" s="1"/>
  <c r="B1019" i="21"/>
  <c r="AD1019" i="21" s="1"/>
  <c r="B1023" i="21"/>
  <c r="AD1023" i="21" s="1"/>
  <c r="B811" i="21"/>
  <c r="B817" i="21"/>
  <c r="B819" i="21"/>
  <c r="B614" i="21"/>
  <c r="B613" i="21"/>
  <c r="B617" i="21"/>
  <c r="B626" i="21"/>
  <c r="B631" i="21"/>
  <c r="B627" i="21"/>
  <c r="AD627" i="21" s="1"/>
  <c r="B615" i="21"/>
  <c r="B618" i="21"/>
  <c r="AD618" i="21" s="1"/>
  <c r="B608" i="21"/>
  <c r="B610" i="21"/>
  <c r="B422" i="21"/>
  <c r="B420" i="21"/>
  <c r="B409" i="21"/>
  <c r="B410" i="21"/>
  <c r="B407" i="21"/>
  <c r="AD407" i="21" s="1"/>
  <c r="B207" i="21"/>
  <c r="AD207" i="21" s="1"/>
  <c r="B215" i="21"/>
  <c r="B208" i="21"/>
  <c r="AD208" i="21" s="1"/>
  <c r="B212" i="21"/>
  <c r="B217" i="21"/>
  <c r="B214" i="21"/>
  <c r="AD214" i="21" s="1"/>
  <c r="B222" i="21"/>
  <c r="B224" i="21"/>
  <c r="B206" i="21"/>
  <c r="B210" i="21"/>
  <c r="B9" i="21"/>
  <c r="B6" i="21"/>
  <c r="B8" i="21"/>
  <c r="B13" i="21"/>
  <c r="B4" i="21"/>
  <c r="B1856" i="21"/>
  <c r="B1858" i="21"/>
  <c r="B1864" i="21"/>
  <c r="B1866" i="21"/>
  <c r="B1868" i="21"/>
  <c r="B1870" i="21"/>
  <c r="B1889" i="21"/>
  <c r="B1899" i="21"/>
  <c r="B1901" i="21"/>
  <c r="B1911" i="21"/>
  <c r="B1913" i="21"/>
  <c r="B1952" i="21"/>
  <c r="B1956" i="21"/>
  <c r="B1966" i="21"/>
  <c r="B1972" i="21"/>
  <c r="B1976" i="21"/>
  <c r="B1980" i="21"/>
  <c r="B1994" i="21"/>
  <c r="B1998" i="21"/>
  <c r="B2002" i="21"/>
  <c r="B1831" i="21"/>
  <c r="B1839" i="21"/>
  <c r="B1841" i="21"/>
  <c r="B1919" i="21"/>
  <c r="B1931" i="21"/>
  <c r="B1933" i="21"/>
  <c r="B1943" i="21"/>
  <c r="B1945" i="21"/>
  <c r="B2008" i="21"/>
  <c r="B1835" i="21"/>
  <c r="B1847" i="21"/>
  <c r="B1849" i="21"/>
  <c r="B1851" i="21"/>
  <c r="B1853" i="21"/>
  <c r="B1888" i="21"/>
  <c r="B1890" i="21"/>
  <c r="B1896" i="21"/>
  <c r="B1898" i="21"/>
  <c r="B1859" i="21"/>
  <c r="B1871" i="21"/>
  <c r="B1873" i="21"/>
  <c r="B1965" i="21"/>
  <c r="B1973" i="21"/>
  <c r="B1981" i="21"/>
  <c r="B1993" i="21"/>
  <c r="B1867" i="21"/>
  <c r="B1869" i="21"/>
  <c r="B1879" i="21"/>
  <c r="B1920" i="21"/>
  <c r="B1922" i="21"/>
  <c r="B1928" i="21"/>
  <c r="B1930" i="21"/>
  <c r="B1969" i="21"/>
  <c r="B1997" i="21"/>
  <c r="B2001" i="21"/>
  <c r="B2005" i="21"/>
  <c r="B2009" i="21"/>
  <c r="B1836" i="21"/>
  <c r="B1838" i="21"/>
  <c r="B1863" i="21"/>
  <c r="B1877" i="21"/>
  <c r="B1953" i="21"/>
  <c r="B1826" i="21"/>
  <c r="B1828" i="21"/>
  <c r="AD1828" i="21" s="1"/>
  <c r="B1845" i="21"/>
  <c r="B1860" i="21"/>
  <c r="B1862" i="21"/>
  <c r="B1892" i="21"/>
  <c r="B1894" i="21"/>
  <c r="B1909" i="21"/>
  <c r="B1924" i="21"/>
  <c r="B1926" i="21"/>
  <c r="B1937" i="21"/>
  <c r="B1941" i="21"/>
  <c r="B1960" i="21"/>
  <c r="B1977" i="21"/>
  <c r="B2000" i="21"/>
  <c r="B2017" i="21"/>
  <c r="B1832" i="21"/>
  <c r="B1834" i="21"/>
  <c r="B1987" i="21"/>
  <c r="B2010" i="21"/>
  <c r="B2014" i="21"/>
  <c r="B2018" i="21"/>
  <c r="B1881" i="21"/>
  <c r="B1900" i="21"/>
  <c r="B1902" i="21"/>
  <c r="B1917" i="21"/>
  <c r="B1932" i="21"/>
  <c r="B1934" i="21"/>
  <c r="B1955" i="21"/>
  <c r="B1957" i="21"/>
  <c r="B1968" i="21"/>
  <c r="B1970" i="21"/>
  <c r="B1985" i="21"/>
  <c r="B1989" i="21"/>
  <c r="B2016" i="21"/>
  <c r="B1830" i="21"/>
  <c r="B1840" i="21"/>
  <c r="B1842" i="21"/>
  <c r="B1857" i="21"/>
  <c r="B1872" i="21"/>
  <c r="B1874" i="21"/>
  <c r="B1885" i="21"/>
  <c r="B1904" i="21"/>
  <c r="B1906" i="21"/>
  <c r="B1921" i="21"/>
  <c r="B1936" i="21"/>
  <c r="B1938" i="21"/>
  <c r="B1949" i="21"/>
  <c r="B1959" i="21"/>
  <c r="B1961" i="21"/>
  <c r="B1974" i="21"/>
  <c r="B2003" i="21"/>
  <c r="B1827" i="21"/>
  <c r="B1829" i="21"/>
  <c r="AD1829" i="21" s="1"/>
  <c r="B1844" i="21"/>
  <c r="B1846" i="21"/>
  <c r="B1861" i="21"/>
  <c r="B1876" i="21"/>
  <c r="B1878" i="21"/>
  <c r="B1908" i="21"/>
  <c r="B1910" i="21"/>
  <c r="B1940" i="21"/>
  <c r="B1942" i="21"/>
  <c r="B1833" i="21"/>
  <c r="B1848" i="21"/>
  <c r="B1850" i="21"/>
  <c r="B1865" i="21"/>
  <c r="B1880" i="21"/>
  <c r="B1882" i="21"/>
  <c r="B1893" i="21"/>
  <c r="B1912" i="21"/>
  <c r="B1914" i="21"/>
  <c r="B1925" i="21"/>
  <c r="B1944" i="21"/>
  <c r="B1946" i="21"/>
  <c r="B1978" i="21"/>
  <c r="B1982" i="21"/>
  <c r="B1986" i="21"/>
  <c r="B1822" i="21"/>
  <c r="AD1822" i="21" s="1"/>
  <c r="B1820" i="21"/>
  <c r="AD1820" i="21" s="1"/>
  <c r="B1837" i="21"/>
  <c r="B1852" i="21"/>
  <c r="B1854" i="21"/>
  <c r="B1884" i="21"/>
  <c r="B1886" i="21"/>
  <c r="B1897" i="21"/>
  <c r="B1916" i="21"/>
  <c r="B1918" i="21"/>
  <c r="B1929" i="21"/>
  <c r="B1948" i="21"/>
  <c r="B1950" i="21"/>
  <c r="B1954" i="21"/>
  <c r="B1984" i="21"/>
  <c r="B2013" i="21"/>
  <c r="B1649" i="21"/>
  <c r="B1653" i="21"/>
  <c r="B1661" i="21"/>
  <c r="B1665" i="21"/>
  <c r="B1669" i="21"/>
  <c r="B1753" i="21"/>
  <c r="B1761" i="21"/>
  <c r="B1765" i="21"/>
  <c r="B1796" i="21"/>
  <c r="B1628" i="21"/>
  <c r="B1757" i="21"/>
  <c r="B1759" i="21"/>
  <c r="B1657" i="21"/>
  <c r="B1697" i="21"/>
  <c r="B1707" i="21"/>
  <c r="B1777" i="21"/>
  <c r="B1654" i="21"/>
  <c r="B1656" i="21"/>
  <c r="B1658" i="21"/>
  <c r="B1660" i="21"/>
  <c r="B1670" i="21"/>
  <c r="B1672" i="21"/>
  <c r="B1750" i="21"/>
  <c r="B1752" i="21"/>
  <c r="B1754" i="21"/>
  <c r="B1756" i="21"/>
  <c r="B1758" i="21"/>
  <c r="B1779" i="21"/>
  <c r="B1789" i="21"/>
  <c r="B1791" i="21"/>
  <c r="B1806" i="21"/>
  <c r="B1629" i="21"/>
  <c r="B1631" i="21"/>
  <c r="B1717" i="21"/>
  <c r="B1721" i="21"/>
  <c r="B1729" i="21"/>
  <c r="B1733" i="21"/>
  <c r="B1810" i="21"/>
  <c r="B1633" i="21"/>
  <c r="B1637" i="21"/>
  <c r="B1639" i="21"/>
  <c r="B1686" i="21"/>
  <c r="B1688" i="21"/>
  <c r="B1690" i="21"/>
  <c r="B1692" i="21"/>
  <c r="B1694" i="21"/>
  <c r="B1696" i="21"/>
  <c r="B1702" i="21"/>
  <c r="B1704" i="21"/>
  <c r="B1782" i="21"/>
  <c r="B1784" i="21"/>
  <c r="B1786" i="21"/>
  <c r="B1788" i="21"/>
  <c r="B1798" i="21"/>
  <c r="B1802" i="21"/>
  <c r="B1626" i="21"/>
  <c r="B1646" i="21"/>
  <c r="B1648" i="21"/>
  <c r="B1655" i="21"/>
  <c r="B1663" i="21"/>
  <c r="B1678" i="21"/>
  <c r="B1680" i="21"/>
  <c r="B1695" i="21"/>
  <c r="B1710" i="21"/>
  <c r="B1712" i="21"/>
  <c r="B1719" i="21"/>
  <c r="B1742" i="21"/>
  <c r="B1744" i="21"/>
  <c r="B1751" i="21"/>
  <c r="B1774" i="21"/>
  <c r="B1776" i="21"/>
  <c r="B1783" i="21"/>
  <c r="B1800" i="21"/>
  <c r="B1650" i="21"/>
  <c r="B1652" i="21"/>
  <c r="B1659" i="21"/>
  <c r="B1667" i="21"/>
  <c r="B1682" i="21"/>
  <c r="B1684" i="21"/>
  <c r="B1699" i="21"/>
  <c r="B1714" i="21"/>
  <c r="B1716" i="21"/>
  <c r="B1723" i="21"/>
  <c r="B1746" i="21"/>
  <c r="B1748" i="21"/>
  <c r="B1755" i="21"/>
  <c r="B1778" i="21"/>
  <c r="B1780" i="21"/>
  <c r="B1787" i="21"/>
  <c r="B1795" i="21"/>
  <c r="B1814" i="21"/>
  <c r="B1731" i="21"/>
  <c r="B1763" i="21"/>
  <c r="B1815" i="21"/>
  <c r="B1634" i="21"/>
  <c r="B1662" i="21"/>
  <c r="B1664" i="21"/>
  <c r="B1671" i="21"/>
  <c r="B1735" i="21"/>
  <c r="B1760" i="21"/>
  <c r="B1767" i="21"/>
  <c r="B1790" i="21"/>
  <c r="B1792" i="21"/>
  <c r="B1651" i="21"/>
  <c r="B1666" i="21"/>
  <c r="B1668" i="21"/>
  <c r="B1675" i="21"/>
  <c r="B1683" i="21"/>
  <c r="B1698" i="21"/>
  <c r="B1700" i="21"/>
  <c r="B1739" i="21"/>
  <c r="B1762" i="21"/>
  <c r="B1764" i="21"/>
  <c r="B1771" i="21"/>
  <c r="B1794" i="21"/>
  <c r="B1679" i="21"/>
  <c r="B1711" i="21"/>
  <c r="B1736" i="21"/>
  <c r="B1743" i="21"/>
  <c r="B1766" i="21"/>
  <c r="B1768" i="21"/>
  <c r="B1775" i="21"/>
  <c r="B1642" i="21"/>
  <c r="B1644" i="21"/>
  <c r="B1674" i="21"/>
  <c r="B1676" i="21"/>
  <c r="B1691" i="21"/>
  <c r="B1706" i="21"/>
  <c r="B1708" i="21"/>
  <c r="B1715" i="21"/>
  <c r="B1738" i="21"/>
  <c r="B1740" i="21"/>
  <c r="B1747" i="21"/>
  <c r="B1770" i="21"/>
  <c r="B1772" i="21"/>
  <c r="B1804" i="21"/>
  <c r="B1808" i="21"/>
  <c r="B1812" i="21"/>
  <c r="B1816" i="21"/>
  <c r="B1434" i="21"/>
  <c r="AD1434" i="21" s="1"/>
  <c r="B1483" i="21"/>
  <c r="B1509" i="21"/>
  <c r="B1613" i="21"/>
  <c r="B1605" i="21"/>
  <c r="B1488" i="21"/>
  <c r="B1606" i="21"/>
  <c r="B1610" i="21"/>
  <c r="B1614" i="21"/>
  <c r="B1441" i="21"/>
  <c r="B1437" i="21"/>
  <c r="B1447" i="21"/>
  <c r="B1455" i="21"/>
  <c r="B1459" i="21"/>
  <c r="B1463" i="21"/>
  <c r="B1471" i="21"/>
  <c r="B1435" i="21"/>
  <c r="B1445" i="21"/>
  <c r="B1467" i="21"/>
  <c r="B1469" i="21"/>
  <c r="B1479" i="21"/>
  <c r="B1487" i="21"/>
  <c r="B1491" i="21"/>
  <c r="B1495" i="21"/>
  <c r="B1503" i="21"/>
  <c r="B1439" i="21"/>
  <c r="B1460" i="21"/>
  <c r="B1462" i="21"/>
  <c r="B1473" i="21"/>
  <c r="B1492" i="21"/>
  <c r="B1494" i="21"/>
  <c r="B1505" i="21"/>
  <c r="B1436" i="21"/>
  <c r="B1464" i="21"/>
  <c r="B1496" i="21"/>
  <c r="B1608" i="21"/>
  <c r="B1612" i="21"/>
  <c r="B1422" i="21"/>
  <c r="AD1422" i="21" s="1"/>
  <c r="B1427" i="21"/>
  <c r="B1440" i="21"/>
  <c r="B1449" i="21"/>
  <c r="B1468" i="21"/>
  <c r="B1470" i="21"/>
  <c r="B1481" i="21"/>
  <c r="B1500" i="21"/>
  <c r="B1502" i="21"/>
  <c r="B1513" i="21"/>
  <c r="B1517" i="21"/>
  <c r="B1521" i="21"/>
  <c r="B1525" i="21"/>
  <c r="B1529" i="21"/>
  <c r="B1533" i="21"/>
  <c r="B1537" i="21"/>
  <c r="B1541" i="21"/>
  <c r="B1545" i="21"/>
  <c r="B1549" i="21"/>
  <c r="B1553" i="21"/>
  <c r="B1557" i="21"/>
  <c r="B1561" i="21"/>
  <c r="B1565" i="21"/>
  <c r="B1569" i="21"/>
  <c r="B1573" i="21"/>
  <c r="B1577" i="21"/>
  <c r="B1581" i="21"/>
  <c r="B1585" i="21"/>
  <c r="B1589" i="21"/>
  <c r="B1593" i="21"/>
  <c r="B1597" i="21"/>
  <c r="B1601" i="21"/>
  <c r="B1417" i="21"/>
  <c r="AD1417" i="21" s="1"/>
  <c r="B1433" i="21"/>
  <c r="AD1433" i="21" s="1"/>
  <c r="B1442" i="21"/>
  <c r="B1453" i="21"/>
  <c r="B1472" i="21"/>
  <c r="B1485" i="21"/>
  <c r="B1504" i="21"/>
  <c r="B1515" i="21"/>
  <c r="B1519" i="21"/>
  <c r="B1523" i="21"/>
  <c r="B1527" i="21"/>
  <c r="B1531" i="21"/>
  <c r="B1535" i="21"/>
  <c r="B1539" i="21"/>
  <c r="B1543" i="21"/>
  <c r="B1547" i="21"/>
  <c r="B1551" i="21"/>
  <c r="B1555" i="21"/>
  <c r="B1559" i="21"/>
  <c r="B1563" i="21"/>
  <c r="B1567" i="21"/>
  <c r="B1571" i="21"/>
  <c r="B1575" i="21"/>
  <c r="B1579" i="21"/>
  <c r="B1583" i="21"/>
  <c r="B1587" i="21"/>
  <c r="B1591" i="21"/>
  <c r="B1595" i="21"/>
  <c r="B1599" i="21"/>
  <c r="B1603" i="21"/>
  <c r="B1607" i="21"/>
  <c r="B1431" i="21"/>
  <c r="B1444" i="21"/>
  <c r="B1446" i="21"/>
  <c r="B1457" i="21"/>
  <c r="B1476" i="21"/>
  <c r="B1478" i="21"/>
  <c r="B1489" i="21"/>
  <c r="B1508" i="21"/>
  <c r="B1510" i="21"/>
  <c r="B1448" i="21"/>
  <c r="B1461" i="21"/>
  <c r="B1480" i="21"/>
  <c r="B1493" i="21"/>
  <c r="B1512" i="21"/>
  <c r="B1516" i="21"/>
  <c r="B1518" i="21"/>
  <c r="B1520" i="21"/>
  <c r="B1522" i="21"/>
  <c r="B1524" i="21"/>
  <c r="B1528" i="21"/>
  <c r="B1532" i="21"/>
  <c r="B1534" i="21"/>
  <c r="B1536" i="21"/>
  <c r="B1538" i="21"/>
  <c r="B1540" i="21"/>
  <c r="B1544" i="21"/>
  <c r="B1548" i="21"/>
  <c r="B1550" i="21"/>
  <c r="B1552" i="21"/>
  <c r="B1554" i="21"/>
  <c r="B1556" i="21"/>
  <c r="B1560" i="21"/>
  <c r="B1564" i="21"/>
  <c r="B1566" i="21"/>
  <c r="B1568" i="21"/>
  <c r="B1570" i="21"/>
  <c r="B1572" i="21"/>
  <c r="B1576" i="21"/>
  <c r="B1580" i="21"/>
  <c r="B1582" i="21"/>
  <c r="B1584" i="21"/>
  <c r="B1586" i="21"/>
  <c r="B1588" i="21"/>
  <c r="B1592" i="21"/>
  <c r="B1596" i="21"/>
  <c r="B1598" i="21"/>
  <c r="B1600" i="21"/>
  <c r="B1602" i="21"/>
  <c r="B1604" i="21"/>
  <c r="B1611" i="21"/>
  <c r="B1424" i="21"/>
  <c r="B1452" i="21"/>
  <c r="B1454" i="21"/>
  <c r="B1465" i="21"/>
  <c r="B1484" i="21"/>
  <c r="B1486" i="21"/>
  <c r="B1497" i="21"/>
  <c r="B1258" i="21"/>
  <c r="B1260" i="21"/>
  <c r="B1262" i="21"/>
  <c r="B1264" i="21"/>
  <c r="B1266" i="21"/>
  <c r="B1268" i="21"/>
  <c r="B1289" i="21"/>
  <c r="B1299" i="21"/>
  <c r="B1395" i="21"/>
  <c r="B1411" i="21"/>
  <c r="B1311" i="21"/>
  <c r="B1235" i="21"/>
  <c r="B1261" i="21"/>
  <c r="B1265" i="21"/>
  <c r="B1273" i="21"/>
  <c r="B1372" i="21"/>
  <c r="B1269" i="21"/>
  <c r="B1253" i="21"/>
  <c r="B1313" i="21"/>
  <c r="B1317" i="21"/>
  <c r="B1375" i="21"/>
  <c r="B1381" i="21"/>
  <c r="B1385" i="21"/>
  <c r="B1399" i="21"/>
  <c r="B1218" i="21"/>
  <c r="AD1218" i="21" s="1"/>
  <c r="B1239" i="21"/>
  <c r="B1271" i="21"/>
  <c r="B1296" i="21"/>
  <c r="B1303" i="21"/>
  <c r="B1378" i="21"/>
  <c r="B1380" i="21"/>
  <c r="B1382" i="21"/>
  <c r="B1384" i="21"/>
  <c r="B1386" i="21"/>
  <c r="B1390" i="21"/>
  <c r="B1394" i="21"/>
  <c r="B1403" i="21"/>
  <c r="B1407" i="21"/>
  <c r="B1236" i="21"/>
  <c r="B1243" i="21"/>
  <c r="B1275" i="21"/>
  <c r="B1300" i="21"/>
  <c r="B1307" i="21"/>
  <c r="B1398" i="21"/>
  <c r="B1226" i="21"/>
  <c r="B1230" i="21"/>
  <c r="B1238" i="21"/>
  <c r="B1240" i="21"/>
  <c r="B1247" i="21"/>
  <c r="B1270" i="21"/>
  <c r="B1272" i="21"/>
  <c r="B1279" i="21"/>
  <c r="B1302" i="21"/>
  <c r="B1304" i="21"/>
  <c r="B1373" i="21"/>
  <c r="B1402" i="21"/>
  <c r="B1406" i="21"/>
  <c r="B1410" i="21"/>
  <c r="B1216" i="21"/>
  <c r="B1242" i="21"/>
  <c r="B1244" i="21"/>
  <c r="B1251" i="21"/>
  <c r="B1274" i="21"/>
  <c r="B1276" i="21"/>
  <c r="B1283" i="21"/>
  <c r="B1306" i="21"/>
  <c r="B1308" i="21"/>
  <c r="B1315" i="21"/>
  <c r="B1227" i="21"/>
  <c r="B1231" i="21"/>
  <c r="AD1231" i="21" s="1"/>
  <c r="B1246" i="21"/>
  <c r="B1248" i="21"/>
  <c r="B1255" i="21"/>
  <c r="B1278" i="21"/>
  <c r="B1280" i="21"/>
  <c r="B1287" i="21"/>
  <c r="B1310" i="21"/>
  <c r="B1312" i="21"/>
  <c r="B1323" i="21"/>
  <c r="B1329" i="21"/>
  <c r="B1333" i="21"/>
  <c r="B1337" i="21"/>
  <c r="B1341" i="21"/>
  <c r="B1345" i="21"/>
  <c r="B1347" i="21"/>
  <c r="B1351" i="21"/>
  <c r="B1355" i="21"/>
  <c r="B1359" i="21"/>
  <c r="B1363" i="21"/>
  <c r="B1367" i="21"/>
  <c r="B1371" i="21"/>
  <c r="B1397" i="21"/>
  <c r="B1223" i="21"/>
  <c r="B1229" i="21"/>
  <c r="B1250" i="21"/>
  <c r="B1252" i="21"/>
  <c r="B1259" i="21"/>
  <c r="B1282" i="21"/>
  <c r="B1284" i="21"/>
  <c r="B1291" i="21"/>
  <c r="B1314" i="21"/>
  <c r="B1316" i="21"/>
  <c r="B1365" i="21"/>
  <c r="B1369" i="21"/>
  <c r="B1377" i="21"/>
  <c r="B1401" i="21"/>
  <c r="B1219" i="21"/>
  <c r="B1254" i="21"/>
  <c r="B1256" i="21"/>
  <c r="B1263" i="21"/>
  <c r="B1286" i="21"/>
  <c r="B1288" i="21"/>
  <c r="B1295" i="21"/>
  <c r="B1318" i="21"/>
  <c r="B1320" i="21"/>
  <c r="B1322" i="21"/>
  <c r="B1324" i="21"/>
  <c r="B1326" i="21"/>
  <c r="B1328" i="21"/>
  <c r="B1330" i="21"/>
  <c r="B1332" i="21"/>
  <c r="B1334" i="21"/>
  <c r="B1336" i="21"/>
  <c r="B1338" i="21"/>
  <c r="B1340" i="21"/>
  <c r="B1342" i="21"/>
  <c r="B1344" i="21"/>
  <c r="B1346" i="21"/>
  <c r="B1348" i="21"/>
  <c r="B1350" i="21"/>
  <c r="B1352" i="21"/>
  <c r="B1354" i="21"/>
  <c r="B1356" i="21"/>
  <c r="B1358" i="21"/>
  <c r="B1360" i="21"/>
  <c r="B1362" i="21"/>
  <c r="B1364" i="21"/>
  <c r="B1366" i="21"/>
  <c r="B1368" i="21"/>
  <c r="B1370" i="21"/>
  <c r="B1379" i="21"/>
  <c r="B1383" i="21"/>
  <c r="B1387" i="21"/>
  <c r="B1391" i="21"/>
  <c r="B1196" i="21"/>
  <c r="B1198" i="21"/>
  <c r="B1200" i="21"/>
  <c r="B1202" i="21"/>
  <c r="B1204" i="21"/>
  <c r="B1206" i="21"/>
  <c r="B1208" i="21"/>
  <c r="B1210" i="21"/>
  <c r="B1085" i="21"/>
  <c r="B1089" i="21"/>
  <c r="B1091" i="21"/>
  <c r="B1067" i="21"/>
  <c r="B1121" i="21"/>
  <c r="B1123" i="21"/>
  <c r="B1125" i="21"/>
  <c r="B1129" i="21"/>
  <c r="B1159" i="21"/>
  <c r="B1163" i="21"/>
  <c r="B1165" i="21"/>
  <c r="B1195" i="21"/>
  <c r="B1051" i="21"/>
  <c r="B1063" i="21"/>
  <c r="B1151" i="21"/>
  <c r="B1141" i="21"/>
  <c r="B1143" i="21"/>
  <c r="B1046" i="21"/>
  <c r="B1134" i="21"/>
  <c r="B1138" i="21"/>
  <c r="B1160" i="21"/>
  <c r="B1168" i="21"/>
  <c r="B1176" i="21"/>
  <c r="B1178" i="21"/>
  <c r="B1182" i="21"/>
  <c r="B1031" i="21"/>
  <c r="AD1031" i="21" s="1"/>
  <c r="B1037" i="21"/>
  <c r="B1070" i="21"/>
  <c r="B1074" i="21"/>
  <c r="B1079" i="21"/>
  <c r="B1087" i="21"/>
  <c r="B1161" i="21"/>
  <c r="B1171" i="21"/>
  <c r="B1173" i="21"/>
  <c r="B1175" i="21"/>
  <c r="B1179" i="21"/>
  <c r="B1101" i="21"/>
  <c r="B1105" i="21"/>
  <c r="B1107" i="21"/>
  <c r="B1109" i="21"/>
  <c r="B1148" i="21"/>
  <c r="B1150" i="21"/>
  <c r="B1154" i="21"/>
  <c r="B1095" i="21"/>
  <c r="B1103" i="21"/>
  <c r="B1162" i="21"/>
  <c r="B1166" i="21"/>
  <c r="B1189" i="21"/>
  <c r="B1022" i="21"/>
  <c r="AD1022" i="21" s="1"/>
  <c r="B1026" i="21"/>
  <c r="AD1026" i="21" s="1"/>
  <c r="B1035" i="21"/>
  <c r="B1193" i="21"/>
  <c r="B1032" i="21"/>
  <c r="B1036" i="21"/>
  <c r="B1057" i="21"/>
  <c r="B1059" i="21"/>
  <c r="B1061" i="21"/>
  <c r="B1065" i="21"/>
  <c r="B1100" i="21"/>
  <c r="B1102" i="21"/>
  <c r="B1106" i="21"/>
  <c r="B1119" i="21"/>
  <c r="B1133" i="21"/>
  <c r="B1137" i="21"/>
  <c r="B1139" i="21"/>
  <c r="B1184" i="21"/>
  <c r="B1197" i="21"/>
  <c r="B1199" i="21"/>
  <c r="B1201" i="21"/>
  <c r="B1203" i="21"/>
  <c r="B1205" i="21"/>
  <c r="B1207" i="21"/>
  <c r="B1209" i="21"/>
  <c r="B1211" i="21"/>
  <c r="B1034" i="21"/>
  <c r="B1038" i="21"/>
  <c r="B1040" i="21"/>
  <c r="B1047" i="21"/>
  <c r="B1055" i="21"/>
  <c r="B1073" i="21"/>
  <c r="B1075" i="21"/>
  <c r="B1127" i="21"/>
  <c r="B1135" i="21"/>
  <c r="B1145" i="21"/>
  <c r="B1188" i="21"/>
  <c r="B1190" i="21"/>
  <c r="B1016" i="21"/>
  <c r="B1042" i="21"/>
  <c r="B1044" i="21"/>
  <c r="B1071" i="21"/>
  <c r="B1081" i="21"/>
  <c r="B1118" i="21"/>
  <c r="B1122" i="21"/>
  <c r="B1149" i="21"/>
  <c r="B1153" i="21"/>
  <c r="B1155" i="21"/>
  <c r="B1192" i="21"/>
  <c r="B1194" i="21"/>
  <c r="B827" i="21"/>
  <c r="AD827" i="21" s="1"/>
  <c r="B829" i="21"/>
  <c r="AD829" i="21" s="1"/>
  <c r="B835" i="21"/>
  <c r="B843" i="21"/>
  <c r="B851" i="21"/>
  <c r="B857" i="21"/>
  <c r="B841" i="21"/>
  <c r="B867" i="21"/>
  <c r="B871" i="21"/>
  <c r="B875" i="21"/>
  <c r="B879" i="21"/>
  <c r="B883" i="21"/>
  <c r="B833" i="21"/>
  <c r="B869" i="21"/>
  <c r="B877" i="21"/>
  <c r="B842" i="21"/>
  <c r="B844" i="21"/>
  <c r="B846" i="21"/>
  <c r="B848" i="21"/>
  <c r="B865" i="21"/>
  <c r="B957" i="21"/>
  <c r="B961" i="21"/>
  <c r="B965" i="21"/>
  <c r="B872" i="21"/>
  <c r="B874" i="21"/>
  <c r="B876" i="21"/>
  <c r="B901" i="21"/>
  <c r="B903" i="21"/>
  <c r="B905" i="21"/>
  <c r="B826" i="21"/>
  <c r="AD826" i="21" s="1"/>
  <c r="B908" i="21"/>
  <c r="B910" i="21"/>
  <c r="B914" i="21"/>
  <c r="B918" i="21"/>
  <c r="B922" i="21"/>
  <c r="B926" i="21"/>
  <c r="B928" i="21"/>
  <c r="B930" i="21"/>
  <c r="B934" i="21"/>
  <c r="B938" i="21"/>
  <c r="B942" i="21"/>
  <c r="B944" i="21"/>
  <c r="B946" i="21"/>
  <c r="B948" i="21"/>
  <c r="B956" i="21"/>
  <c r="B960" i="21"/>
  <c r="B972" i="21"/>
  <c r="B976" i="21"/>
  <c r="B978" i="21"/>
  <c r="B980" i="21"/>
  <c r="B853" i="21"/>
  <c r="B855" i="21"/>
  <c r="B881" i="21"/>
  <c r="B952" i="21"/>
  <c r="B973" i="21"/>
  <c r="B977" i="21"/>
  <c r="B981" i="21"/>
  <c r="B850" i="21"/>
  <c r="B878" i="21"/>
  <c r="B885" i="21"/>
  <c r="B887" i="21"/>
  <c r="B889" i="21"/>
  <c r="B936" i="21"/>
  <c r="B820" i="21"/>
  <c r="AD820" i="21" s="1"/>
  <c r="B831" i="21"/>
  <c r="B852" i="21"/>
  <c r="B854" i="21"/>
  <c r="B856" i="21"/>
  <c r="B861" i="21"/>
  <c r="B863" i="21"/>
  <c r="B882" i="21"/>
  <c r="B962" i="21"/>
  <c r="B964" i="21"/>
  <c r="B968" i="21"/>
  <c r="B993" i="21"/>
  <c r="B997" i="21"/>
  <c r="B1007" i="21"/>
  <c r="B858" i="21"/>
  <c r="B884" i="21"/>
  <c r="B886" i="21"/>
  <c r="B888" i="21"/>
  <c r="B890" i="21"/>
  <c r="B895" i="21"/>
  <c r="B897" i="21"/>
  <c r="B984" i="21"/>
  <c r="B1005" i="21"/>
  <c r="B832" i="21"/>
  <c r="B860" i="21"/>
  <c r="B862" i="21"/>
  <c r="B864" i="21"/>
  <c r="B892" i="21"/>
  <c r="B947" i="21"/>
  <c r="B988" i="21"/>
  <c r="B812" i="21"/>
  <c r="B825" i="21"/>
  <c r="AD825" i="21" s="1"/>
  <c r="B830" i="21"/>
  <c r="B834" i="21"/>
  <c r="B866" i="21"/>
  <c r="B873" i="21"/>
  <c r="B894" i="21"/>
  <c r="B896" i="21"/>
  <c r="B898" i="21"/>
  <c r="B913" i="21"/>
  <c r="B917" i="21"/>
  <c r="B921" i="21"/>
  <c r="B925" i="21"/>
  <c r="B929" i="21"/>
  <c r="B933" i="21"/>
  <c r="B937" i="21"/>
  <c r="B941" i="21"/>
  <c r="B945" i="21"/>
  <c r="B949" i="21"/>
  <c r="B992" i="21"/>
  <c r="B994" i="21"/>
  <c r="B836" i="21"/>
  <c r="B838" i="21"/>
  <c r="B840" i="21"/>
  <c r="B845" i="21"/>
  <c r="B847" i="21"/>
  <c r="B868" i="21"/>
  <c r="B870" i="21"/>
  <c r="B900" i="21"/>
  <c r="B902" i="21"/>
  <c r="B904" i="21"/>
  <c r="B906" i="21"/>
  <c r="B963" i="21"/>
  <c r="B996" i="21"/>
  <c r="B1000" i="21"/>
  <c r="B1004" i="21"/>
  <c r="B1006" i="21"/>
  <c r="B1008" i="21"/>
  <c r="B642" i="21"/>
  <c r="B660" i="21"/>
  <c r="B668" i="21"/>
  <c r="B672" i="21"/>
  <c r="B680" i="21"/>
  <c r="B701" i="21"/>
  <c r="B703" i="21"/>
  <c r="B705" i="21"/>
  <c r="B709" i="21"/>
  <c r="B711" i="21"/>
  <c r="B717" i="21"/>
  <c r="B733" i="21"/>
  <c r="B741" i="21"/>
  <c r="B676" i="21"/>
  <c r="B723" i="21"/>
  <c r="B708" i="21"/>
  <c r="B791" i="21"/>
  <c r="B793" i="21"/>
  <c r="B640" i="21"/>
  <c r="B648" i="21"/>
  <c r="B704" i="21"/>
  <c r="B779" i="21"/>
  <c r="B787" i="21"/>
  <c r="B644" i="21"/>
  <c r="B776" i="21"/>
  <c r="B784" i="21"/>
  <c r="B792" i="21"/>
  <c r="B800" i="21"/>
  <c r="B735" i="21"/>
  <c r="B801" i="21"/>
  <c r="B636" i="21"/>
  <c r="B653" i="21"/>
  <c r="B655" i="21"/>
  <c r="B662" i="21"/>
  <c r="B685" i="21"/>
  <c r="B687" i="21"/>
  <c r="B694" i="21"/>
  <c r="B707" i="21"/>
  <c r="B752" i="21"/>
  <c r="B763" i="21"/>
  <c r="B767" i="21"/>
  <c r="B769" i="21"/>
  <c r="B710" i="21"/>
  <c r="B799" i="21"/>
  <c r="B657" i="21"/>
  <c r="B659" i="21"/>
  <c r="B689" i="21"/>
  <c r="B691" i="21"/>
  <c r="B700" i="21"/>
  <c r="B713" i="21"/>
  <c r="B760" i="21"/>
  <c r="B771" i="21"/>
  <c r="B775" i="21"/>
  <c r="B777" i="21"/>
  <c r="B629" i="21"/>
  <c r="B678" i="21"/>
  <c r="B731" i="21"/>
  <c r="B611" i="21"/>
  <c r="AD611" i="21" s="1"/>
  <c r="B638" i="21"/>
  <c r="B661" i="21"/>
  <c r="B663" i="21"/>
  <c r="B670" i="21"/>
  <c r="B693" i="21"/>
  <c r="B695" i="21"/>
  <c r="B702" i="21"/>
  <c r="B706" i="21"/>
  <c r="B715" i="21"/>
  <c r="B719" i="21"/>
  <c r="B721" i="21"/>
  <c r="B768" i="21"/>
  <c r="B783" i="21"/>
  <c r="B785" i="21"/>
  <c r="B737" i="21"/>
  <c r="B795" i="21"/>
  <c r="B633" i="21"/>
  <c r="B637" i="21"/>
  <c r="AD637" i="21" s="1"/>
  <c r="B641" i="21"/>
  <c r="B643" i="21"/>
  <c r="B650" i="21"/>
  <c r="B673" i="21"/>
  <c r="B675" i="21"/>
  <c r="B682" i="21"/>
  <c r="B697" i="21"/>
  <c r="B728" i="21"/>
  <c r="B732" i="21"/>
  <c r="B739" i="21"/>
  <c r="B743" i="21"/>
  <c r="B745" i="21"/>
  <c r="B803" i="21"/>
  <c r="B807" i="21"/>
  <c r="B646" i="21"/>
  <c r="B624" i="21"/>
  <c r="B630" i="21"/>
  <c r="B645" i="21"/>
  <c r="B647" i="21"/>
  <c r="B654" i="21"/>
  <c r="B677" i="21"/>
  <c r="B679" i="21"/>
  <c r="B686" i="21"/>
  <c r="B747" i="21"/>
  <c r="B751" i="21"/>
  <c r="B753" i="21"/>
  <c r="B632" i="21"/>
  <c r="B634" i="21"/>
  <c r="B649" i="21"/>
  <c r="B651" i="21"/>
  <c r="B658" i="21"/>
  <c r="B681" i="21"/>
  <c r="B683" i="21"/>
  <c r="B690" i="21"/>
  <c r="B698" i="21"/>
  <c r="B744" i="21"/>
  <c r="B755" i="21"/>
  <c r="B759" i="21"/>
  <c r="B761" i="21"/>
  <c r="B475" i="21"/>
  <c r="B515" i="21"/>
  <c r="B427" i="21"/>
  <c r="B478" i="21"/>
  <c r="B480" i="21"/>
  <c r="B486" i="21"/>
  <c r="B488" i="21"/>
  <c r="B490" i="21"/>
  <c r="B511" i="21"/>
  <c r="B517" i="21"/>
  <c r="B507" i="21"/>
  <c r="B522" i="21"/>
  <c r="B543" i="21"/>
  <c r="B549" i="21"/>
  <c r="B539" i="21"/>
  <c r="B575" i="21"/>
  <c r="B426" i="21"/>
  <c r="B447" i="21"/>
  <c r="B451" i="21"/>
  <c r="B469" i="21"/>
  <c r="B479" i="21"/>
  <c r="B481" i="21"/>
  <c r="B485" i="21"/>
  <c r="B491" i="21"/>
  <c r="B540" i="21"/>
  <c r="B542" i="21"/>
  <c r="B544" i="21"/>
  <c r="B546" i="21"/>
  <c r="B552" i="21"/>
  <c r="B554" i="21"/>
  <c r="B581" i="21"/>
  <c r="B599" i="21"/>
  <c r="B443" i="21"/>
  <c r="B571" i="21"/>
  <c r="B457" i="21"/>
  <c r="B521" i="21"/>
  <c r="B434" i="21"/>
  <c r="B436" i="21"/>
  <c r="B445" i="21"/>
  <c r="B466" i="21"/>
  <c r="B468" i="21"/>
  <c r="B477" i="21"/>
  <c r="B498" i="21"/>
  <c r="B500" i="21"/>
  <c r="B509" i="21"/>
  <c r="B532" i="21"/>
  <c r="B534" i="21"/>
  <c r="B541" i="21"/>
  <c r="B564" i="21"/>
  <c r="B566" i="21"/>
  <c r="B573" i="21"/>
  <c r="B596" i="21"/>
  <c r="B598" i="21"/>
  <c r="B412" i="21"/>
  <c r="AD412" i="21" s="1"/>
  <c r="B415" i="21"/>
  <c r="AD415" i="21" s="1"/>
  <c r="B438" i="21"/>
  <c r="B440" i="21"/>
  <c r="B442" i="21"/>
  <c r="B470" i="21"/>
  <c r="B472" i="21"/>
  <c r="B474" i="21"/>
  <c r="B502" i="21"/>
  <c r="B504" i="21"/>
  <c r="B506" i="21"/>
  <c r="B513" i="21"/>
  <c r="B536" i="21"/>
  <c r="B538" i="21"/>
  <c r="B545" i="21"/>
  <c r="B568" i="21"/>
  <c r="B570" i="21"/>
  <c r="B577" i="21"/>
  <c r="B600" i="21"/>
  <c r="B602" i="21"/>
  <c r="B455" i="21"/>
  <c r="B553" i="21"/>
  <c r="B425" i="21"/>
  <c r="B429" i="21"/>
  <c r="B450" i="21"/>
  <c r="B452" i="21"/>
  <c r="B461" i="21"/>
  <c r="B482" i="21"/>
  <c r="B484" i="21"/>
  <c r="B493" i="21"/>
  <c r="B516" i="21"/>
  <c r="B518" i="21"/>
  <c r="B525" i="21"/>
  <c r="B548" i="21"/>
  <c r="B550" i="21"/>
  <c r="B557" i="21"/>
  <c r="B582" i="21"/>
  <c r="B589" i="21"/>
  <c r="B489" i="21"/>
  <c r="B529" i="21"/>
  <c r="B561" i="21"/>
  <c r="B586" i="21"/>
  <c r="B593" i="21"/>
  <c r="B487" i="21"/>
  <c r="B585" i="21"/>
  <c r="B424" i="21"/>
  <c r="AD424" i="21" s="1"/>
  <c r="B428" i="21"/>
  <c r="B430" i="21"/>
  <c r="B435" i="21"/>
  <c r="B460" i="21"/>
  <c r="B462" i="21"/>
  <c r="B467" i="21"/>
  <c r="B492" i="21"/>
  <c r="B494" i="21"/>
  <c r="B499" i="21"/>
  <c r="B524" i="21"/>
  <c r="B526" i="21"/>
  <c r="B533" i="21"/>
  <c r="B556" i="21"/>
  <c r="B558" i="21"/>
  <c r="B565" i="21"/>
  <c r="B588" i="21"/>
  <c r="B590" i="21"/>
  <c r="B597" i="21"/>
  <c r="B418" i="21"/>
  <c r="AD418" i="21" s="1"/>
  <c r="B432" i="21"/>
  <c r="B439" i="21"/>
  <c r="B441" i="21"/>
  <c r="B464" i="21"/>
  <c r="B471" i="21"/>
  <c r="B473" i="21"/>
  <c r="B496" i="21"/>
  <c r="B503" i="21"/>
  <c r="B505" i="21"/>
  <c r="B528" i="21"/>
  <c r="B530" i="21"/>
  <c r="B537" i="21"/>
  <c r="B560" i="21"/>
  <c r="B562" i="21"/>
  <c r="B569" i="21"/>
  <c r="B592" i="21"/>
  <c r="B594" i="21"/>
  <c r="B601" i="21"/>
  <c r="B234" i="21"/>
  <c r="B240" i="21"/>
  <c r="B244" i="21"/>
  <c r="B246" i="21"/>
  <c r="B296" i="21"/>
  <c r="B304" i="21"/>
  <c r="B312" i="21"/>
  <c r="B332" i="21"/>
  <c r="B239" i="21"/>
  <c r="B241" i="21"/>
  <c r="B243" i="21"/>
  <c r="B245" i="21"/>
  <c r="B344" i="21"/>
  <c r="B364" i="21"/>
  <c r="B225" i="21"/>
  <c r="B237" i="21"/>
  <c r="B300" i="21"/>
  <c r="B226" i="21"/>
  <c r="B301" i="21"/>
  <c r="B303" i="21"/>
  <c r="B305" i="21"/>
  <c r="B313" i="21"/>
  <c r="B321" i="21"/>
  <c r="B323" i="21"/>
  <c r="B327" i="21"/>
  <c r="B331" i="21"/>
  <c r="B211" i="21"/>
  <c r="AD211" i="21" s="1"/>
  <c r="B233" i="21"/>
  <c r="B235" i="21"/>
  <c r="B254" i="21"/>
  <c r="B258" i="21"/>
  <c r="B272" i="21"/>
  <c r="B276" i="21"/>
  <c r="B278" i="21"/>
  <c r="B309" i="21"/>
  <c r="B311" i="21"/>
  <c r="B338" i="21"/>
  <c r="B262" i="21"/>
  <c r="B250" i="21"/>
  <c r="B252" i="21"/>
  <c r="B270" i="21"/>
  <c r="B274" i="21"/>
  <c r="B288" i="21"/>
  <c r="B292" i="21"/>
  <c r="B342" i="21"/>
  <c r="B229" i="21"/>
  <c r="B213" i="21"/>
  <c r="AD213" i="21" s="1"/>
  <c r="B228" i="21"/>
  <c r="B255" i="21"/>
  <c r="B257" i="21"/>
  <c r="B259" i="21"/>
  <c r="B261" i="21"/>
  <c r="B266" i="21"/>
  <c r="B268" i="21"/>
  <c r="B286" i="21"/>
  <c r="B290" i="21"/>
  <c r="B333" i="21"/>
  <c r="B335" i="21"/>
  <c r="B346" i="21"/>
  <c r="B348" i="21"/>
  <c r="B350" i="21"/>
  <c r="B352" i="21"/>
  <c r="B356" i="21"/>
  <c r="B360" i="21"/>
  <c r="B242" i="21"/>
  <c r="B260" i="21"/>
  <c r="B220" i="21"/>
  <c r="AD220" i="21" s="1"/>
  <c r="B232" i="21"/>
  <c r="B271" i="21"/>
  <c r="B273" i="21"/>
  <c r="B275" i="21"/>
  <c r="B277" i="21"/>
  <c r="B282" i="21"/>
  <c r="B284" i="21"/>
  <c r="B337" i="21"/>
  <c r="B366" i="21"/>
  <c r="B368" i="21"/>
  <c r="B370" i="21"/>
  <c r="B372" i="21"/>
  <c r="B374" i="21"/>
  <c r="B376" i="21"/>
  <c r="B378" i="21"/>
  <c r="B380" i="21"/>
  <c r="B382" i="21"/>
  <c r="B384" i="21"/>
  <c r="B386" i="21"/>
  <c r="B388" i="21"/>
  <c r="B390" i="21"/>
  <c r="B392" i="21"/>
  <c r="B394" i="21"/>
  <c r="B396" i="21"/>
  <c r="B398" i="21"/>
  <c r="B400" i="21"/>
  <c r="B402" i="21"/>
  <c r="B404" i="21"/>
  <c r="B216" i="21"/>
  <c r="AD216" i="21" s="1"/>
  <c r="B218" i="21"/>
  <c r="AD218" i="21" s="1"/>
  <c r="B219" i="21"/>
  <c r="B236" i="21"/>
  <c r="B287" i="21"/>
  <c r="B289" i="21"/>
  <c r="B291" i="21"/>
  <c r="B293" i="21"/>
  <c r="B306" i="21"/>
  <c r="B341" i="21"/>
  <c r="B343" i="21"/>
  <c r="B256" i="21"/>
  <c r="B221" i="21"/>
  <c r="B223" i="21"/>
  <c r="B299" i="21"/>
  <c r="B310" i="21"/>
  <c r="B345" i="21"/>
  <c r="B353" i="21"/>
  <c r="B355" i="21"/>
  <c r="B359" i="21"/>
  <c r="B363" i="21"/>
  <c r="B16" i="21"/>
  <c r="B65" i="21"/>
  <c r="B73" i="21"/>
  <c r="B81" i="21"/>
  <c r="B83" i="21"/>
  <c r="B130" i="21"/>
  <c r="B134" i="21"/>
  <c r="B187" i="21"/>
  <c r="B193" i="21"/>
  <c r="B197" i="21"/>
  <c r="B201" i="21"/>
  <c r="B61" i="21"/>
  <c r="B69" i="21"/>
  <c r="B77" i="21"/>
  <c r="B87" i="21"/>
  <c r="B128" i="21"/>
  <c r="B189" i="21"/>
  <c r="B93" i="21"/>
  <c r="B101" i="21"/>
  <c r="B109" i="21"/>
  <c r="B119" i="21"/>
  <c r="B160" i="21"/>
  <c r="B19" i="21"/>
  <c r="B28" i="21"/>
  <c r="B44" i="21"/>
  <c r="B52" i="21"/>
  <c r="B66" i="21"/>
  <c r="B70" i="21"/>
  <c r="B129" i="21"/>
  <c r="B137" i="21"/>
  <c r="B17" i="21"/>
  <c r="B23" i="21"/>
  <c r="B125" i="21"/>
  <c r="B133" i="21"/>
  <c r="B141" i="21"/>
  <c r="B151" i="21"/>
  <c r="B192" i="21"/>
  <c r="B33" i="21"/>
  <c r="B41" i="21"/>
  <c r="B49" i="21"/>
  <c r="B51" i="21"/>
  <c r="B60" i="21"/>
  <c r="B76" i="21"/>
  <c r="B84" i="21"/>
  <c r="B98" i="21"/>
  <c r="B102" i="21"/>
  <c r="B161" i="21"/>
  <c r="B169" i="21"/>
  <c r="B177" i="21"/>
  <c r="B179" i="21"/>
  <c r="B29" i="21"/>
  <c r="B37" i="21"/>
  <c r="B45" i="21"/>
  <c r="B55" i="21"/>
  <c r="B96" i="21"/>
  <c r="B157" i="21"/>
  <c r="B165" i="21"/>
  <c r="B173" i="21"/>
  <c r="B183" i="21"/>
  <c r="B7" i="21"/>
  <c r="AD7" i="21" s="1"/>
  <c r="B26" i="21"/>
  <c r="B43" i="21"/>
  <c r="B58" i="21"/>
  <c r="B75" i="21"/>
  <c r="B120" i="21"/>
  <c r="B152" i="21"/>
  <c r="B186" i="21"/>
  <c r="B203" i="21"/>
  <c r="B90" i="21"/>
  <c r="B107" i="21"/>
  <c r="B122" i="21"/>
  <c r="B139" i="21"/>
  <c r="B154" i="21"/>
  <c r="B171" i="21"/>
  <c r="B184" i="21"/>
  <c r="B11" i="21"/>
  <c r="B15" i="21"/>
  <c r="B24" i="21"/>
  <c r="B30" i="21"/>
  <c r="B47" i="21"/>
  <c r="B56" i="21"/>
  <c r="B62" i="21"/>
  <c r="B79" i="21"/>
  <c r="B88" i="21"/>
  <c r="B94" i="21"/>
  <c r="B111" i="21"/>
  <c r="B124" i="21"/>
  <c r="B126" i="21"/>
  <c r="B143" i="21"/>
  <c r="B156" i="21"/>
  <c r="B158" i="21"/>
  <c r="B175" i="21"/>
  <c r="B188" i="21"/>
  <c r="B190" i="21"/>
  <c r="B100" i="21"/>
  <c r="B132" i="21"/>
  <c r="B27" i="21"/>
  <c r="B36" i="21"/>
  <c r="B42" i="21"/>
  <c r="B59" i="21"/>
  <c r="B68" i="21"/>
  <c r="B74" i="21"/>
  <c r="B91" i="21"/>
  <c r="B104" i="21"/>
  <c r="B106" i="21"/>
  <c r="B123" i="21"/>
  <c r="B136" i="21"/>
  <c r="B138" i="21"/>
  <c r="B155" i="21"/>
  <c r="B168" i="21"/>
  <c r="B170" i="21"/>
  <c r="B200" i="21"/>
  <c r="B32" i="21"/>
  <c r="B164" i="21"/>
  <c r="B12" i="21"/>
  <c r="B10" i="21"/>
  <c r="AD10" i="21" s="1"/>
  <c r="B31" i="21"/>
  <c r="B40" i="21"/>
  <c r="B46" i="21"/>
  <c r="B63" i="21"/>
  <c r="B72" i="21"/>
  <c r="B78" i="21"/>
  <c r="B95" i="21"/>
  <c r="B108" i="21"/>
  <c r="B110" i="21"/>
  <c r="B127" i="21"/>
  <c r="B140" i="21"/>
  <c r="B142" i="21"/>
  <c r="B159" i="21"/>
  <c r="B172" i="21"/>
  <c r="B174" i="21"/>
  <c r="B191" i="21"/>
  <c r="B50" i="21"/>
  <c r="B67" i="21"/>
  <c r="B82" i="21"/>
  <c r="B99" i="21"/>
  <c r="B112" i="21"/>
  <c r="B114" i="21"/>
  <c r="B131" i="21"/>
  <c r="B144" i="21"/>
  <c r="B146" i="21"/>
  <c r="B163" i="21"/>
  <c r="B176" i="21"/>
  <c r="B178" i="21"/>
  <c r="B195" i="21"/>
  <c r="B64" i="21"/>
  <c r="B196" i="21"/>
  <c r="B18" i="21"/>
  <c r="B35" i="21"/>
  <c r="B14" i="21"/>
  <c r="B22" i="21"/>
  <c r="B39" i="21"/>
  <c r="B48" i="21"/>
  <c r="B54" i="21"/>
  <c r="B71" i="21"/>
  <c r="B80" i="21"/>
  <c r="B86" i="21"/>
  <c r="B103" i="21"/>
  <c r="B116" i="21"/>
  <c r="B118" i="21"/>
  <c r="B135" i="21"/>
  <c r="B148" i="21"/>
  <c r="B150" i="21"/>
  <c r="B167" i="21"/>
  <c r="B180" i="21"/>
  <c r="B182" i="21"/>
  <c r="B199" i="21"/>
  <c r="AD212" i="21"/>
  <c r="AD17" i="21"/>
  <c r="AD8" i="21"/>
  <c r="AD11" i="21"/>
  <c r="AD15" i="21"/>
  <c r="AD217" i="21"/>
  <c r="AD206" i="21"/>
  <c r="AD210" i="21"/>
  <c r="AD13" i="21"/>
  <c r="AD9" i="21"/>
  <c r="AD209" i="21"/>
  <c r="AD215" i="21"/>
  <c r="AD219" i="21"/>
  <c r="AD4" i="21"/>
  <c r="AD5" i="21"/>
  <c r="AD422" i="21"/>
  <c r="AD6" i="21"/>
  <c r="AD16" i="21"/>
  <c r="B294" i="21"/>
  <c r="AD406" i="21"/>
  <c r="AD608" i="21"/>
  <c r="AD636" i="21"/>
  <c r="AD205" i="21"/>
  <c r="B249" i="21"/>
  <c r="B265" i="21"/>
  <c r="B281" i="21"/>
  <c r="B326" i="21"/>
  <c r="B358" i="21"/>
  <c r="AD420" i="21"/>
  <c r="AD622" i="21"/>
  <c r="AD615" i="21"/>
  <c r="AD817" i="21"/>
  <c r="AD416" i="21"/>
  <c r="AD614" i="21"/>
  <c r="AD408" i="21"/>
  <c r="AD409" i="21"/>
  <c r="AD613" i="21"/>
  <c r="AD621" i="21"/>
  <c r="B251" i="21"/>
  <c r="B267" i="21"/>
  <c r="B283" i="21"/>
  <c r="B295" i="21"/>
  <c r="B298" i="21"/>
  <c r="B315" i="21"/>
  <c r="B325" i="21"/>
  <c r="B330" i="21"/>
  <c r="B347" i="21"/>
  <c r="B357" i="21"/>
  <c r="B362" i="21"/>
  <c r="B369" i="21"/>
  <c r="B385" i="21"/>
  <c r="B401" i="21"/>
  <c r="B417" i="21"/>
  <c r="AD419" i="21"/>
  <c r="B625" i="21"/>
  <c r="AD610" i="21"/>
  <c r="AD619" i="21"/>
  <c r="AD819" i="21"/>
  <c r="AD626" i="21"/>
  <c r="AD617" i="21"/>
  <c r="B247" i="21"/>
  <c r="B263" i="21"/>
  <c r="B279" i="21"/>
  <c r="B307" i="21"/>
  <c r="B317" i="21"/>
  <c r="B322" i="21"/>
  <c r="B339" i="21"/>
  <c r="B349" i="21"/>
  <c r="B354" i="21"/>
  <c r="B373" i="21"/>
  <c r="B389" i="21"/>
  <c r="B421" i="21"/>
  <c r="AD410" i="21"/>
  <c r="AD609" i="21"/>
  <c r="AD620" i="21"/>
  <c r="AD812" i="21"/>
  <c r="AD830" i="21"/>
  <c r="B253" i="21"/>
  <c r="B269" i="21"/>
  <c r="B285" i="21"/>
  <c r="B297" i="21"/>
  <c r="B302" i="21"/>
  <c r="B319" i="21"/>
  <c r="B329" i="21"/>
  <c r="B334" i="21"/>
  <c r="B351" i="21"/>
  <c r="B361" i="21"/>
  <c r="B375" i="21"/>
  <c r="B391" i="21"/>
  <c r="B423" i="21"/>
  <c r="B616" i="21"/>
  <c r="B718" i="21"/>
  <c r="B726" i="21"/>
  <c r="B734" i="21"/>
  <c r="B742" i="21"/>
  <c r="B750" i="21"/>
  <c r="B758" i="21"/>
  <c r="B766" i="21"/>
  <c r="B774" i="21"/>
  <c r="B782" i="21"/>
  <c r="B790" i="21"/>
  <c r="B798" i="21"/>
  <c r="B806" i="21"/>
  <c r="B818" i="21"/>
  <c r="B824" i="21"/>
  <c r="B880" i="21"/>
  <c r="AD1027" i="21"/>
  <c r="B810" i="21"/>
  <c r="B714" i="21"/>
  <c r="B722" i="21"/>
  <c r="B730" i="21"/>
  <c r="B738" i="21"/>
  <c r="B746" i="21"/>
  <c r="B754" i="21"/>
  <c r="B762" i="21"/>
  <c r="B770" i="21"/>
  <c r="B778" i="21"/>
  <c r="B786" i="21"/>
  <c r="B794" i="21"/>
  <c r="B802" i="21"/>
  <c r="B822" i="21"/>
  <c r="AD815" i="21"/>
  <c r="B748" i="21"/>
  <c r="B756" i="21"/>
  <c r="B764" i="21"/>
  <c r="B772" i="21"/>
  <c r="B780" i="21"/>
  <c r="B788" i="21"/>
  <c r="B796" i="21"/>
  <c r="B804" i="21"/>
  <c r="AD811" i="21"/>
  <c r="B814" i="21"/>
  <c r="B828" i="21"/>
  <c r="B821" i="21"/>
  <c r="B912" i="21"/>
  <c r="B920" i="21"/>
  <c r="B954" i="21"/>
  <c r="B971" i="21"/>
  <c r="B986" i="21"/>
  <c r="B1003" i="21"/>
  <c r="B1015" i="21"/>
  <c r="B1029" i="21"/>
  <c r="B1041" i="21"/>
  <c r="B1052" i="21"/>
  <c r="B1113" i="21"/>
  <c r="B951" i="21"/>
  <c r="B966" i="21"/>
  <c r="B983" i="21"/>
  <c r="B998" i="21"/>
  <c r="B1014" i="21"/>
  <c r="B1097" i="21"/>
  <c r="B1117" i="21"/>
  <c r="B911" i="21"/>
  <c r="B919" i="21"/>
  <c r="B927" i="21"/>
  <c r="B935" i="21"/>
  <c r="B943" i="21"/>
  <c r="B958" i="21"/>
  <c r="B975" i="21"/>
  <c r="B990" i="21"/>
  <c r="AD1028" i="21"/>
  <c r="B1132" i="21"/>
  <c r="B916" i="21"/>
  <c r="B924" i="21"/>
  <c r="B932" i="21"/>
  <c r="B940" i="21"/>
  <c r="B955" i="21"/>
  <c r="B970" i="21"/>
  <c r="B987" i="21"/>
  <c r="B1002" i="21"/>
  <c r="B1033" i="21"/>
  <c r="B1049" i="21"/>
  <c r="B1069" i="21"/>
  <c r="B1116" i="21"/>
  <c r="B950" i="21"/>
  <c r="B967" i="21"/>
  <c r="B982" i="21"/>
  <c r="B999" i="21"/>
  <c r="AD1025" i="21"/>
  <c r="B1053" i="21"/>
  <c r="AD1224" i="21"/>
  <c r="AD1223" i="21"/>
  <c r="AD1229" i="21"/>
  <c r="AD1415" i="21"/>
  <c r="B915" i="21"/>
  <c r="B923" i="21"/>
  <c r="B931" i="21"/>
  <c r="B939" i="21"/>
  <c r="B959" i="21"/>
  <c r="B974" i="21"/>
  <c r="B991" i="21"/>
  <c r="B1017" i="21"/>
  <c r="B1068" i="21"/>
  <c r="B1048" i="21"/>
  <c r="B1064" i="21"/>
  <c r="B1080" i="21"/>
  <c r="B1096" i="21"/>
  <c r="B1112" i="21"/>
  <c r="B1128" i="21"/>
  <c r="B1144" i="21"/>
  <c r="B1170" i="21"/>
  <c r="B1180" i="21"/>
  <c r="B1185" i="21"/>
  <c r="AD1215" i="21"/>
  <c r="AD1221" i="21"/>
  <c r="AD1214" i="21"/>
  <c r="AD1220" i="21"/>
  <c r="AD1228" i="21"/>
  <c r="B1060" i="21"/>
  <c r="B1076" i="21"/>
  <c r="B1092" i="21"/>
  <c r="B1108" i="21"/>
  <c r="B1124" i="21"/>
  <c r="B1140" i="21"/>
  <c r="B1156" i="21"/>
  <c r="B1172" i="21"/>
  <c r="B1177" i="21"/>
  <c r="B1050" i="21"/>
  <c r="B1066" i="21"/>
  <c r="B1082" i="21"/>
  <c r="B1098" i="21"/>
  <c r="B1114" i="21"/>
  <c r="B1130" i="21"/>
  <c r="B1146" i="21"/>
  <c r="B1164" i="21"/>
  <c r="B1174" i="21"/>
  <c r="B1186" i="21"/>
  <c r="AD1226" i="21"/>
  <c r="AD1230" i="21"/>
  <c r="B1056" i="21"/>
  <c r="B1072" i="21"/>
  <c r="B1088" i="21"/>
  <c r="B1104" i="21"/>
  <c r="B1120" i="21"/>
  <c r="B1136" i="21"/>
  <c r="B1152" i="21"/>
  <c r="B1158" i="21"/>
  <c r="B1169" i="21"/>
  <c r="AD1217" i="21"/>
  <c r="AD1216" i="21"/>
  <c r="B1062" i="21"/>
  <c r="B1078" i="21"/>
  <c r="B1094" i="21"/>
  <c r="B1110" i="21"/>
  <c r="B1126" i="21"/>
  <c r="B1142" i="21"/>
  <c r="B1181" i="21"/>
  <c r="AD1227" i="21"/>
  <c r="AD1431" i="21"/>
  <c r="B1400" i="21"/>
  <c r="B1405" i="21"/>
  <c r="B1430" i="21"/>
  <c r="B1450" i="21"/>
  <c r="B1466" i="21"/>
  <c r="B1482" i="21"/>
  <c r="B1498" i="21"/>
  <c r="B1514" i="21"/>
  <c r="B1546" i="21"/>
  <c r="B1578" i="21"/>
  <c r="B1412" i="21"/>
  <c r="B1409" i="21"/>
  <c r="B1526" i="21"/>
  <c r="B1558" i="21"/>
  <c r="B1590" i="21"/>
  <c r="B1389" i="21"/>
  <c r="B1458" i="21"/>
  <c r="B1474" i="21"/>
  <c r="B1490" i="21"/>
  <c r="B1506" i="21"/>
  <c r="B1530" i="21"/>
  <c r="B1562" i="21"/>
  <c r="B1594" i="21"/>
  <c r="B1396" i="21"/>
  <c r="B1416" i="21"/>
  <c r="B1426" i="21"/>
  <c r="AD1419" i="21"/>
  <c r="B1393" i="21"/>
  <c r="B1423" i="21"/>
  <c r="B1438" i="21"/>
  <c r="B1542" i="21"/>
  <c r="B1574" i="21"/>
  <c r="AD1618" i="21"/>
  <c r="B1619" i="21"/>
  <c r="B1635" i="21"/>
  <c r="B1643" i="21"/>
  <c r="B1620" i="21"/>
  <c r="B1627" i="21"/>
  <c r="B1647" i="21"/>
  <c r="B1797" i="21"/>
  <c r="AD1826" i="21"/>
  <c r="AD1821" i="21"/>
  <c r="AD1819" i="21"/>
  <c r="AD1823" i="21"/>
  <c r="AD1827" i="21"/>
  <c r="B1967" i="21"/>
  <c r="B2067" i="21"/>
  <c r="AD1824" i="21"/>
  <c r="B1963" i="21"/>
  <c r="B1988" i="21"/>
  <c r="B1991" i="21"/>
  <c r="B2004" i="21"/>
  <c r="B2007" i="21"/>
  <c r="B2022" i="21"/>
  <c r="B2025" i="21"/>
  <c r="C2037" i="21" s="1"/>
  <c r="B2055" i="21"/>
  <c r="B2118" i="21"/>
  <c r="B2130" i="21"/>
  <c r="B2137" i="21"/>
  <c r="B2190" i="21"/>
  <c r="C2190" i="21" s="1"/>
  <c r="AD2226" i="21"/>
  <c r="C2226" i="21"/>
  <c r="B1951" i="21"/>
  <c r="B1983" i="21"/>
  <c r="B2083" i="21"/>
  <c r="C2115" i="21"/>
  <c r="B2161" i="21"/>
  <c r="B2194" i="21"/>
  <c r="C2269" i="21"/>
  <c r="B1979" i="21"/>
  <c r="B1996" i="21"/>
  <c r="B1999" i="21"/>
  <c r="B2012" i="21"/>
  <c r="B2015" i="21"/>
  <c r="B2030" i="21"/>
  <c r="B2039" i="21"/>
  <c r="B2071" i="21"/>
  <c r="B2141" i="21"/>
  <c r="B2185" i="21"/>
  <c r="B2217" i="21"/>
  <c r="B1975" i="21"/>
  <c r="B2059" i="21"/>
  <c r="C2160" i="21" s="1"/>
  <c r="B2106" i="21"/>
  <c r="B2126" i="21"/>
  <c r="B1971" i="21"/>
  <c r="B1995" i="21"/>
  <c r="B2011" i="21"/>
  <c r="B2026" i="21"/>
  <c r="B2029" i="21"/>
  <c r="B2047" i="21"/>
  <c r="B2079" i="21"/>
  <c r="B2416" i="21"/>
  <c r="B2134" i="21"/>
  <c r="B2186" i="21"/>
  <c r="B2093" i="21"/>
  <c r="B2105" i="21"/>
  <c r="B2129" i="21"/>
  <c r="B2165" i="21"/>
  <c r="B2209" i="21"/>
  <c r="B2228" i="21"/>
  <c r="C2327" i="21" s="1"/>
  <c r="B2244" i="21"/>
  <c r="B2292" i="21"/>
  <c r="B2308" i="21"/>
  <c r="B2324" i="21"/>
  <c r="B2340" i="21"/>
  <c r="B2356" i="21"/>
  <c r="B2372" i="21"/>
  <c r="B2388" i="21"/>
  <c r="B2404" i="21"/>
  <c r="B2085" i="21"/>
  <c r="B2097" i="21"/>
  <c r="C2189" i="21" s="1"/>
  <c r="B2109" i="21"/>
  <c r="B2121" i="21"/>
  <c r="B2138" i="21"/>
  <c r="B2153" i="21"/>
  <c r="B2169" i="21"/>
  <c r="B2178" i="21"/>
  <c r="B2232" i="21"/>
  <c r="B2239" i="21"/>
  <c r="B2255" i="21"/>
  <c r="B2264" i="21"/>
  <c r="B2271" i="21"/>
  <c r="B2287" i="21"/>
  <c r="B2296" i="21"/>
  <c r="B2303" i="21"/>
  <c r="B2312" i="21"/>
  <c r="B2319" i="21"/>
  <c r="B2328" i="21"/>
  <c r="B2335" i="21"/>
  <c r="B2344" i="21"/>
  <c r="B2351" i="21"/>
  <c r="B2360" i="21"/>
  <c r="B2367" i="21"/>
  <c r="B2376" i="21"/>
  <c r="B2383" i="21"/>
  <c r="B2392" i="21"/>
  <c r="B2399" i="21"/>
  <c r="B2408" i="21"/>
  <c r="B2415" i="21"/>
  <c r="B2213" i="21"/>
  <c r="C2314" i="21"/>
  <c r="B2227" i="21"/>
  <c r="C2231" i="21" s="1"/>
  <c r="B2236" i="21"/>
  <c r="B2243" i="21"/>
  <c r="B2252" i="21"/>
  <c r="B2259" i="21"/>
  <c r="B2268" i="21"/>
  <c r="B2275" i="21"/>
  <c r="C2275" i="21" s="1"/>
  <c r="B2291" i="21"/>
  <c r="B2300" i="21"/>
  <c r="B2307" i="21"/>
  <c r="B2316" i="21"/>
  <c r="B2323" i="21"/>
  <c r="C2323" i="21" s="1"/>
  <c r="B2332" i="21"/>
  <c r="B2339" i="21"/>
  <c r="B2355" i="21"/>
  <c r="B2371" i="21"/>
  <c r="C2373" i="21"/>
  <c r="B2380" i="21"/>
  <c r="B2387" i="21"/>
  <c r="B2396" i="21"/>
  <c r="B2403" i="21"/>
  <c r="B2412" i="21"/>
  <c r="C2421" i="21"/>
  <c r="L624" i="15"/>
  <c r="L622" i="15"/>
  <c r="L619" i="15"/>
  <c r="L625" i="15"/>
  <c r="L618" i="15"/>
  <c r="L621" i="15"/>
  <c r="L620" i="15"/>
  <c r="L617" i="15"/>
  <c r="L414" i="15"/>
  <c r="L411" i="15"/>
  <c r="L413" i="15"/>
  <c r="L412" i="15"/>
  <c r="L410" i="15"/>
  <c r="L415" i="15"/>
  <c r="L409" i="15"/>
  <c r="V209" i="15"/>
  <c r="R209" i="15"/>
  <c r="N209" i="15"/>
  <c r="L209" i="15"/>
  <c r="C536" i="22" l="1"/>
  <c r="C2410" i="22"/>
  <c r="C2282" i="22"/>
  <c r="C2329" i="22"/>
  <c r="C2228" i="22"/>
  <c r="C2311" i="22"/>
  <c r="C2399" i="22"/>
  <c r="C2194" i="22"/>
  <c r="C2217" i="22"/>
  <c r="C2095" i="22"/>
  <c r="C2379" i="22"/>
  <c r="C1942" i="22"/>
  <c r="C1706" i="22"/>
  <c r="C1882" i="22"/>
  <c r="C1999" i="22"/>
  <c r="C2401" i="22"/>
  <c r="C2364" i="22"/>
  <c r="C2318" i="22"/>
  <c r="C2273" i="22"/>
  <c r="C2236" i="22"/>
  <c r="C2163" i="22"/>
  <c r="C2191" i="22"/>
  <c r="C2408" i="22"/>
  <c r="C2362" i="22"/>
  <c r="C2317" i="22"/>
  <c r="C2280" i="22"/>
  <c r="C2234" i="22"/>
  <c r="C2166" i="22"/>
  <c r="C2138" i="22"/>
  <c r="C2409" i="22"/>
  <c r="C2372" i="22"/>
  <c r="C2326" i="22"/>
  <c r="C2281" i="22"/>
  <c r="C2244" i="22"/>
  <c r="C2306" i="22"/>
  <c r="C2220" i="22"/>
  <c r="C2092" i="22"/>
  <c r="C2339" i="22"/>
  <c r="C2168" i="22"/>
  <c r="C2033" i="22"/>
  <c r="C2283" i="22"/>
  <c r="C2128" i="22"/>
  <c r="C2048" i="22"/>
  <c r="C2307" i="22"/>
  <c r="C2185" i="22"/>
  <c r="C2347" i="22"/>
  <c r="C2188" i="22"/>
  <c r="C2069" i="22"/>
  <c r="C2213" i="22"/>
  <c r="C2005" i="22"/>
  <c r="C1900" i="22"/>
  <c r="C2152" i="22"/>
  <c r="C2144" i="22"/>
  <c r="C1989" i="22"/>
  <c r="C1884" i="22"/>
  <c r="C2247" i="22"/>
  <c r="C2062" i="22"/>
  <c r="C2003" i="22"/>
  <c r="C1919" i="22"/>
  <c r="C2370" i="22"/>
  <c r="C2243" i="22"/>
  <c r="C2074" i="22"/>
  <c r="C1982" i="22"/>
  <c r="C1896" i="22"/>
  <c r="C2373" i="22"/>
  <c r="C2042" i="22"/>
  <c r="C1931" i="22"/>
  <c r="C1836" i="22"/>
  <c r="C2071" i="22"/>
  <c r="C1902" i="22"/>
  <c r="C1933" i="22"/>
  <c r="C1819" i="22"/>
  <c r="C1762" i="22"/>
  <c r="C1698" i="22"/>
  <c r="C2001" i="22"/>
  <c r="C1874" i="22"/>
  <c r="C1763" i="22"/>
  <c r="C1699" i="22"/>
  <c r="C1988" i="22"/>
  <c r="C1865" i="22"/>
  <c r="C1670" i="22"/>
  <c r="C1953" i="22"/>
  <c r="C1809" i="22"/>
  <c r="C1734" i="22"/>
  <c r="C2416" i="22"/>
  <c r="C2206" i="22"/>
  <c r="C2002" i="22"/>
  <c r="C1921" i="22"/>
  <c r="C1804" i="22"/>
  <c r="C1918" i="22"/>
  <c r="C1810" i="22"/>
  <c r="C1666" i="22"/>
  <c r="C1599" i="22"/>
  <c r="C1867" i="22"/>
  <c r="C1743" i="22"/>
  <c r="C1648" i="22"/>
  <c r="C1927" i="22"/>
  <c r="C1790" i="22"/>
  <c r="C1669" i="22"/>
  <c r="C1899" i="22"/>
  <c r="C1776" i="22"/>
  <c r="C1663" i="22"/>
  <c r="C1566" i="22"/>
  <c r="C1761" i="22"/>
  <c r="C1665" i="22"/>
  <c r="C2343" i="22"/>
  <c r="C1704" i="22"/>
  <c r="C1567" i="22"/>
  <c r="C1711" i="22"/>
  <c r="C1578" i="22"/>
  <c r="C1517" i="22"/>
  <c r="C1425" i="22"/>
  <c r="C1588" i="22"/>
  <c r="C1410" i="22"/>
  <c r="C1744" i="22"/>
  <c r="C1547" i="22"/>
  <c r="C1502" i="22"/>
  <c r="C1426" i="22"/>
  <c r="C1803" i="22"/>
  <c r="C1441" i="22"/>
  <c r="C1805" i="22"/>
  <c r="C1525" i="22"/>
  <c r="C1478" i="22"/>
  <c r="C2190" i="22"/>
  <c r="C1638" i="22"/>
  <c r="C1449" i="22"/>
  <c r="C1688" i="22"/>
  <c r="C1526" i="22"/>
  <c r="C1486" i="22"/>
  <c r="C1544" i="22"/>
  <c r="C1390" i="22"/>
  <c r="C1302" i="22"/>
  <c r="C1186" i="22"/>
  <c r="C1074" i="22"/>
  <c r="C1325" i="22"/>
  <c r="C1169" i="22"/>
  <c r="C1613" i="22"/>
  <c r="C1362" i="22"/>
  <c r="C1276" i="22"/>
  <c r="C1328" i="22"/>
  <c r="C1063" i="22"/>
  <c r="C1085" i="22"/>
  <c r="C1315" i="22"/>
  <c r="C1114" i="22"/>
  <c r="C744" i="22"/>
  <c r="C1012" i="22"/>
  <c r="C1345" i="22"/>
  <c r="C1041" i="22"/>
  <c r="C1116" i="22"/>
  <c r="C1088" i="22"/>
  <c r="C603" i="22"/>
  <c r="C472" i="22"/>
  <c r="C787" i="22"/>
  <c r="C427" i="22"/>
  <c r="C705" i="22"/>
  <c r="C333" i="22"/>
  <c r="C380" i="22"/>
  <c r="C2246" i="22"/>
  <c r="C2352" i="22"/>
  <c r="C2065" i="22"/>
  <c r="C2212" i="22"/>
  <c r="C2275" i="22"/>
  <c r="C2049" i="22"/>
  <c r="C2398" i="22"/>
  <c r="C2353" i="22"/>
  <c r="C2316" i="22"/>
  <c r="C2270" i="22"/>
  <c r="C2218" i="22"/>
  <c r="C2161" i="22"/>
  <c r="C2147" i="22"/>
  <c r="C2397" i="22"/>
  <c r="C2360" i="22"/>
  <c r="C2314" i="22"/>
  <c r="C2269" i="22"/>
  <c r="C2232" i="22"/>
  <c r="C2159" i="22"/>
  <c r="C2121" i="22"/>
  <c r="C2406" i="22"/>
  <c r="C2361" i="22"/>
  <c r="C2324" i="22"/>
  <c r="C2278" i="22"/>
  <c r="C2215" i="22"/>
  <c r="C2304" i="22"/>
  <c r="C2216" i="22"/>
  <c r="C2056" i="22"/>
  <c r="C2309" i="22"/>
  <c r="C2157" i="22"/>
  <c r="C2411" i="22"/>
  <c r="C2274" i="22"/>
  <c r="C2126" i="22"/>
  <c r="C2045" i="22"/>
  <c r="C2277" i="22"/>
  <c r="C2133" i="22"/>
  <c r="C2338" i="22"/>
  <c r="C2184" i="22"/>
  <c r="C2061" i="22"/>
  <c r="C2143" i="22"/>
  <c r="C1995" i="22"/>
  <c r="C1821" i="22"/>
  <c r="AD1821" i="22"/>
  <c r="C1997" i="22"/>
  <c r="C2013" i="22"/>
  <c r="C1868" i="22"/>
  <c r="C1901" i="22"/>
  <c r="C1888" i="22"/>
  <c r="C1876" i="22"/>
  <c r="C1820" i="22"/>
  <c r="C1831" i="22"/>
  <c r="C2120" i="22"/>
  <c r="C2180" i="22"/>
  <c r="C1979" i="22"/>
  <c r="C1862" i="22"/>
  <c r="C2179" i="22"/>
  <c r="C2055" i="22"/>
  <c r="C1996" i="22"/>
  <c r="C1914" i="22"/>
  <c r="C2368" i="22"/>
  <c r="C2226" i="22"/>
  <c r="C2072" i="22"/>
  <c r="C1980" i="22"/>
  <c r="C1870" i="22"/>
  <c r="C2351" i="22"/>
  <c r="C2029" i="22"/>
  <c r="C1929" i="22"/>
  <c r="C1830" i="22"/>
  <c r="C2027" i="22"/>
  <c r="C1869" i="22"/>
  <c r="C1952" i="22"/>
  <c r="C1754" i="22"/>
  <c r="C1678" i="22"/>
  <c r="C1994" i="22"/>
  <c r="C1856" i="22"/>
  <c r="C1755" i="22"/>
  <c r="C1690" i="22"/>
  <c r="C1966" i="22"/>
  <c r="C1854" i="22"/>
  <c r="C1664" i="22"/>
  <c r="C2059" i="22"/>
  <c r="C1784" i="22"/>
  <c r="C1726" i="22"/>
  <c r="C2403" i="22"/>
  <c r="C2176" i="22"/>
  <c r="C1962" i="22"/>
  <c r="C1883" i="22"/>
  <c r="C1802" i="22"/>
  <c r="C1916" i="22"/>
  <c r="C1767" i="22"/>
  <c r="C1659" i="22"/>
  <c r="C1594" i="22"/>
  <c r="C1835" i="22"/>
  <c r="C1717" i="22"/>
  <c r="C1641" i="22"/>
  <c r="C1925" i="22"/>
  <c r="C1757" i="22"/>
  <c r="C1646" i="22"/>
  <c r="C1895" i="22"/>
  <c r="C1759" i="22"/>
  <c r="C1651" i="22"/>
  <c r="C1563" i="22"/>
  <c r="C1752" i="22"/>
  <c r="C1644" i="22"/>
  <c r="C1787" i="22"/>
  <c r="C1684" i="22"/>
  <c r="C1857" i="22"/>
  <c r="C1689" i="22"/>
  <c r="C1551" i="22"/>
  <c r="C1510" i="22"/>
  <c r="C1395" i="22"/>
  <c r="C1569" i="22"/>
  <c r="C1408" i="22"/>
  <c r="C1727" i="22"/>
  <c r="C1545" i="22"/>
  <c r="C1499" i="22"/>
  <c r="C1423" i="22"/>
  <c r="C1673" i="22"/>
  <c r="C1415" i="22"/>
  <c r="C1614" i="22"/>
  <c r="C1604" i="22"/>
  <c r="C1568" i="22"/>
  <c r="AD1415" i="22"/>
  <c r="C1608" i="22"/>
  <c r="C1580" i="22"/>
  <c r="C1600" i="22"/>
  <c r="C1610" i="22"/>
  <c r="C1564" i="22"/>
  <c r="C1416" i="22"/>
  <c r="C1489" i="22"/>
  <c r="C1508" i="22"/>
  <c r="C1432" i="22"/>
  <c r="C1512" i="22"/>
  <c r="C1430" i="22"/>
  <c r="C1438" i="22"/>
  <c r="C1572" i="22"/>
  <c r="C1520" i="22"/>
  <c r="C1470" i="22"/>
  <c r="C1542" i="22"/>
  <c r="C1452" i="22"/>
  <c r="C1491" i="22"/>
  <c r="C1464" i="22"/>
  <c r="C1463" i="22"/>
  <c r="C1433" i="22"/>
  <c r="C1504" i="22"/>
  <c r="C1436" i="22"/>
  <c r="C1479" i="22"/>
  <c r="C1487" i="22"/>
  <c r="C1589" i="22"/>
  <c r="C1440" i="22"/>
  <c r="C1536" i="22"/>
  <c r="C1468" i="22"/>
  <c r="C1427" i="22"/>
  <c r="C1524" i="22"/>
  <c r="C1454" i="22"/>
  <c r="C1576" i="22"/>
  <c r="C1500" i="22"/>
  <c r="C1448" i="22"/>
  <c r="C1593" i="22"/>
  <c r="C1420" i="22"/>
  <c r="C1442" i="22"/>
  <c r="C1472" i="22"/>
  <c r="C1581" i="22"/>
  <c r="C1677" i="22"/>
  <c r="C1603" i="22"/>
  <c r="C1518" i="22"/>
  <c r="C1461" i="22"/>
  <c r="C2097" i="22"/>
  <c r="C1605" i="22"/>
  <c r="C1434" i="22"/>
  <c r="C1686" i="22"/>
  <c r="C1523" i="22"/>
  <c r="C1469" i="22"/>
  <c r="C1490" i="22"/>
  <c r="C1377" i="22"/>
  <c r="C1279" i="22"/>
  <c r="C1071" i="22"/>
  <c r="C1293" i="22"/>
  <c r="C1516" i="22"/>
  <c r="C1275" i="22"/>
  <c r="C1216" i="22"/>
  <c r="C1280" i="22"/>
  <c r="C1336" i="22"/>
  <c r="C1061" i="22"/>
  <c r="C1223" i="22"/>
  <c r="C1482" i="22"/>
  <c r="C1230" i="22"/>
  <c r="C1081" i="22"/>
  <c r="C1154" i="22"/>
  <c r="C1450" i="22"/>
  <c r="C1306" i="22"/>
  <c r="C1214" i="22"/>
  <c r="C1073" i="22"/>
  <c r="C985" i="22"/>
  <c r="C1156" i="22"/>
  <c r="C1005" i="22"/>
  <c r="C557" i="22"/>
  <c r="C831" i="22"/>
  <c r="C265" i="22"/>
  <c r="C404" i="22"/>
  <c r="C2175" i="22"/>
  <c r="C2292" i="22"/>
  <c r="C2102" i="22"/>
  <c r="C2149" i="22"/>
  <c r="C2189" i="22"/>
  <c r="C2077" i="22"/>
  <c r="C2279" i="22"/>
  <c r="C1753" i="22"/>
  <c r="C2396" i="22"/>
  <c r="C2350" i="22"/>
  <c r="C2305" i="22"/>
  <c r="C2268" i="22"/>
  <c r="C2209" i="22"/>
  <c r="C2154" i="22"/>
  <c r="C2145" i="22"/>
  <c r="C2394" i="22"/>
  <c r="C2349" i="22"/>
  <c r="C2312" i="22"/>
  <c r="C2266" i="22"/>
  <c r="C2225" i="22"/>
  <c r="C2384" i="22"/>
  <c r="C2386" i="22"/>
  <c r="C2421" i="22"/>
  <c r="C2150" i="22"/>
  <c r="C2118" i="22"/>
  <c r="C2404" i="22"/>
  <c r="C2358" i="22"/>
  <c r="C2313" i="22"/>
  <c r="C2276" i="22"/>
  <c r="C2199" i="22"/>
  <c r="C2291" i="22"/>
  <c r="C2205" i="22"/>
  <c r="C2053" i="22"/>
  <c r="C2287" i="22"/>
  <c r="C2155" i="22"/>
  <c r="C2402" i="22"/>
  <c r="C2272" i="22"/>
  <c r="C2117" i="22"/>
  <c r="C2405" i="22"/>
  <c r="C2255" i="22"/>
  <c r="C2101" i="22"/>
  <c r="C2336" i="22"/>
  <c r="C2173" i="22"/>
  <c r="C2032" i="22"/>
  <c r="C2141" i="22"/>
  <c r="C1993" i="22"/>
  <c r="C2251" i="22"/>
  <c r="C2089" i="22"/>
  <c r="C2148" i="22"/>
  <c r="C1977" i="22"/>
  <c r="C1848" i="22"/>
  <c r="C2158" i="22"/>
  <c r="C2046" i="22"/>
  <c r="C1975" i="22"/>
  <c r="C1912" i="22"/>
  <c r="C2355" i="22"/>
  <c r="C1959" i="22"/>
  <c r="C1863" i="22"/>
  <c r="C2258" i="22"/>
  <c r="C2008" i="22"/>
  <c r="C1906" i="22"/>
  <c r="C2111" i="22"/>
  <c r="C2016" i="22"/>
  <c r="C1858" i="22"/>
  <c r="C1843" i="22"/>
  <c r="C1813" i="22"/>
  <c r="C1746" i="22"/>
  <c r="C1654" i="22"/>
  <c r="C1992" i="22"/>
  <c r="C1834" i="22"/>
  <c r="C1747" i="22"/>
  <c r="C2153" i="22"/>
  <c r="C1955" i="22"/>
  <c r="C1852" i="22"/>
  <c r="C1658" i="22"/>
  <c r="C2004" i="22"/>
  <c r="C1782" i="22"/>
  <c r="C1718" i="22"/>
  <c r="C2375" i="22"/>
  <c r="C2079" i="22"/>
  <c r="C1960" i="22"/>
  <c r="C1879" i="22"/>
  <c r="C1795" i="22"/>
  <c r="C1905" i="22"/>
  <c r="C1741" i="22"/>
  <c r="C1657" i="22"/>
  <c r="C1579" i="22"/>
  <c r="C1796" i="22"/>
  <c r="C1716" i="22"/>
  <c r="C1634" i="22"/>
  <c r="C1897" i="22"/>
  <c r="C1756" i="22"/>
  <c r="C1629" i="22"/>
  <c r="C1893" i="22"/>
  <c r="C1733" i="22"/>
  <c r="C1622" i="22"/>
  <c r="C1853" i="22"/>
  <c r="C1735" i="22"/>
  <c r="C1639" i="22"/>
  <c r="C2129" i="22"/>
  <c r="C1777" i="22"/>
  <c r="C1675" i="22"/>
  <c r="C1847" i="22"/>
  <c r="C1687" i="22"/>
  <c r="C1549" i="22"/>
  <c r="C1503" i="22"/>
  <c r="C1385" i="22"/>
  <c r="C1405" i="22"/>
  <c r="C1701" i="22"/>
  <c r="C1534" i="22"/>
  <c r="C1497" i="22"/>
  <c r="AD1421" i="22"/>
  <c r="C1421" i="22"/>
  <c r="C1660" i="22"/>
  <c r="C1391" i="22"/>
  <c r="C1667" i="22"/>
  <c r="C1561" i="22"/>
  <c r="C1511" i="22"/>
  <c r="C1456" i="22"/>
  <c r="C2075" i="22"/>
  <c r="C1577" i="22"/>
  <c r="C1429" i="22"/>
  <c r="C1661" i="22"/>
  <c r="C1437" i="22"/>
  <c r="C1476" i="22"/>
  <c r="C1375" i="22"/>
  <c r="C1270" i="22"/>
  <c r="C1166" i="22"/>
  <c r="C1039" i="22"/>
  <c r="C1277" i="22"/>
  <c r="C1102" i="22"/>
  <c r="C1492" i="22"/>
  <c r="C1339" i="22"/>
  <c r="C1266" i="22"/>
  <c r="C1240" i="22"/>
  <c r="C1292" i="22"/>
  <c r="C1340" i="22"/>
  <c r="C1185" i="22"/>
  <c r="C1480" i="22"/>
  <c r="C1351" i="22"/>
  <c r="C1484" i="22"/>
  <c r="C1139" i="22"/>
  <c r="C1299" i="22"/>
  <c r="C982" i="22"/>
  <c r="C680" i="22"/>
  <c r="C1195" i="22"/>
  <c r="C678" i="22"/>
  <c r="C966" i="22"/>
  <c r="C997" i="22"/>
  <c r="C961" i="22"/>
  <c r="C989" i="22"/>
  <c r="C495" i="22"/>
  <c r="C641" i="22"/>
  <c r="C657" i="22"/>
  <c r="C528" i="22"/>
  <c r="C505" i="22"/>
  <c r="C520" i="22"/>
  <c r="C296" i="22"/>
  <c r="C2328" i="22"/>
  <c r="C2420" i="22"/>
  <c r="C2172" i="22"/>
  <c r="C1713" i="22"/>
  <c r="C2385" i="22"/>
  <c r="C2348" i="22"/>
  <c r="C2302" i="22"/>
  <c r="C2257" i="22"/>
  <c r="C2202" i="22"/>
  <c r="C2142" i="22"/>
  <c r="C2130" i="22"/>
  <c r="C2392" i="22"/>
  <c r="C2346" i="22"/>
  <c r="C2301" i="22"/>
  <c r="C2264" i="22"/>
  <c r="C2214" i="22"/>
  <c r="C2135" i="22"/>
  <c r="C2113" i="22"/>
  <c r="C2393" i="22"/>
  <c r="C2356" i="22"/>
  <c r="C2310" i="22"/>
  <c r="C2265" i="22"/>
  <c r="C2183" i="22"/>
  <c r="C2261" i="22"/>
  <c r="C2201" i="22"/>
  <c r="C2415" i="22"/>
  <c r="C2235" i="22"/>
  <c r="C2146" i="22"/>
  <c r="C2400" i="22"/>
  <c r="C2259" i="22"/>
  <c r="C2103" i="22"/>
  <c r="C2383" i="22"/>
  <c r="C2231" i="22"/>
  <c r="C2076" i="22"/>
  <c r="C2323" i="22"/>
  <c r="C2171" i="22"/>
  <c r="C2242" i="22"/>
  <c r="C2091" i="22"/>
  <c r="C1970" i="22"/>
  <c r="C2087" i="22"/>
  <c r="C2021" i="22"/>
  <c r="C1954" i="22"/>
  <c r="C1832" i="22"/>
  <c r="C2124" i="22"/>
  <c r="C2044" i="22"/>
  <c r="C1973" i="22"/>
  <c r="C1889" i="22"/>
  <c r="C2327" i="22"/>
  <c r="C2181" i="22"/>
  <c r="C2030" i="22"/>
  <c r="C1957" i="22"/>
  <c r="C1860" i="22"/>
  <c r="C2256" i="22"/>
  <c r="C1974" i="22"/>
  <c r="C1887" i="22"/>
  <c r="C2100" i="22"/>
  <c r="C2014" i="22"/>
  <c r="C1845" i="22"/>
  <c r="C1949" i="22"/>
  <c r="C1800" i="22"/>
  <c r="C1738" i="22"/>
  <c r="C2051" i="22"/>
  <c r="C1950" i="22"/>
  <c r="C1816" i="22"/>
  <c r="C1739" i="22"/>
  <c r="C2134" i="22"/>
  <c r="C1946" i="22"/>
  <c r="C1850" i="22"/>
  <c r="C2063" i="22"/>
  <c r="C1774" i="22"/>
  <c r="C1710" i="22"/>
  <c r="C2341" i="22"/>
  <c r="C2070" i="22"/>
  <c r="C1956" i="22"/>
  <c r="C1859" i="22"/>
  <c r="C1674" i="22"/>
  <c r="C1885" i="22"/>
  <c r="C1740" i="22"/>
  <c r="C1628" i="22"/>
  <c r="C1562" i="22"/>
  <c r="C1794" i="22"/>
  <c r="C1705" i="22"/>
  <c r="C1631" i="22"/>
  <c r="C1886" i="22"/>
  <c r="C1745" i="22"/>
  <c r="C1609" i="22"/>
  <c r="C1871" i="22"/>
  <c r="C1732" i="22"/>
  <c r="C1619" i="22"/>
  <c r="C1833" i="22"/>
  <c r="C1709" i="22"/>
  <c r="C1617" i="22"/>
  <c r="C2108" i="22"/>
  <c r="C1768" i="22"/>
  <c r="C1668" i="22"/>
  <c r="C1775" i="22"/>
  <c r="C1683" i="22"/>
  <c r="C1538" i="22"/>
  <c r="C1501" i="22"/>
  <c r="C1793" i="22"/>
  <c r="C1560" i="22"/>
  <c r="C1934" i="22"/>
  <c r="C1700" i="22"/>
  <c r="C1531" i="22"/>
  <c r="C1485" i="22"/>
  <c r="C1398" i="22"/>
  <c r="C1656" i="22"/>
  <c r="C1386" i="22"/>
  <c r="C1546" i="22"/>
  <c r="C1509" i="22"/>
  <c r="C1451" i="22"/>
  <c r="C2066" i="22"/>
  <c r="C1555" i="22"/>
  <c r="AD1419" i="22"/>
  <c r="C1419" i="22"/>
  <c r="C1636" i="22"/>
  <c r="C1514" i="22"/>
  <c r="C1412" i="22"/>
  <c r="C1459" i="22"/>
  <c r="C1366" i="22"/>
  <c r="C1254" i="22"/>
  <c r="C1157" i="22"/>
  <c r="C1037" i="22"/>
  <c r="C1261" i="22"/>
  <c r="C1099" i="22"/>
  <c r="C1474" i="22"/>
  <c r="C1330" i="22"/>
  <c r="C1244" i="22"/>
  <c r="C1296" i="22"/>
  <c r="C1344" i="22"/>
  <c r="C1411" i="22"/>
  <c r="C1460" i="22"/>
  <c r="C1342" i="22"/>
  <c r="C1447" i="22"/>
  <c r="C1137" i="22"/>
  <c r="C1383" i="22"/>
  <c r="C1215" i="22"/>
  <c r="C1047" i="22"/>
  <c r="C980" i="22"/>
  <c r="C824" i="22"/>
  <c r="C665" i="22"/>
  <c r="C976" i="22"/>
  <c r="C792" i="22"/>
  <c r="C668" i="22"/>
  <c r="C1006" i="22"/>
  <c r="C936" i="22"/>
  <c r="C873" i="22"/>
  <c r="C892" i="22"/>
  <c r="C1007" i="22"/>
  <c r="C423" i="22"/>
  <c r="C625" i="22"/>
  <c r="C464" i="22"/>
  <c r="C604" i="22"/>
  <c r="C559" i="22"/>
  <c r="C2382" i="22"/>
  <c r="C2337" i="22"/>
  <c r="C2300" i="22"/>
  <c r="C2254" i="22"/>
  <c r="C2193" i="22"/>
  <c r="C2125" i="22"/>
  <c r="C2123" i="22"/>
  <c r="C2381" i="22"/>
  <c r="C2344" i="22"/>
  <c r="C2298" i="22"/>
  <c r="C2253" i="22"/>
  <c r="C2207" i="22"/>
  <c r="C2098" i="22"/>
  <c r="C2110" i="22"/>
  <c r="C2390" i="22"/>
  <c r="C2345" i="22"/>
  <c r="C2308" i="22"/>
  <c r="C2262" i="22"/>
  <c r="C2419" i="22"/>
  <c r="C2239" i="22"/>
  <c r="C2114" i="22"/>
  <c r="C2391" i="22"/>
  <c r="C2224" i="22"/>
  <c r="C2139" i="22"/>
  <c r="C2387" i="22"/>
  <c r="C2229" i="22"/>
  <c r="C2088" i="22"/>
  <c r="C2359" i="22"/>
  <c r="C2210" i="22"/>
  <c r="C2068" i="22"/>
  <c r="C2293" i="22"/>
  <c r="C2169" i="22"/>
  <c r="C2240" i="22"/>
  <c r="C2052" i="22"/>
  <c r="C1951" i="22"/>
  <c r="C2197" i="22"/>
  <c r="C2024" i="22"/>
  <c r="C2140" i="22"/>
  <c r="C1935" i="22"/>
  <c r="C1829" i="22"/>
  <c r="AD1829" i="22"/>
  <c r="C2122" i="22"/>
  <c r="C2038" i="22"/>
  <c r="C1963" i="22"/>
  <c r="C1877" i="22"/>
  <c r="C2299" i="22"/>
  <c r="C2131" i="22"/>
  <c r="C2028" i="22"/>
  <c r="C1947" i="22"/>
  <c r="C1846" i="22"/>
  <c r="C2165" i="22"/>
  <c r="C1971" i="22"/>
  <c r="C1880" i="22"/>
  <c r="C2093" i="22"/>
  <c r="C1983" i="22"/>
  <c r="C1968" i="22"/>
  <c r="C1798" i="22"/>
  <c r="C1730" i="22"/>
  <c r="C2047" i="22"/>
  <c r="C1917" i="22"/>
  <c r="C1788" i="22"/>
  <c r="C1731" i="22"/>
  <c r="C2050" i="22"/>
  <c r="C1940" i="22"/>
  <c r="C1827" i="22"/>
  <c r="C2041" i="22"/>
  <c r="C1984" i="22"/>
  <c r="C1766" i="22"/>
  <c r="C1702" i="22"/>
  <c r="C2319" i="22"/>
  <c r="C2058" i="22"/>
  <c r="C1936" i="22"/>
  <c r="C1844" i="22"/>
  <c r="C2009" i="22"/>
  <c r="C1866" i="22"/>
  <c r="C1729" i="22"/>
  <c r="C1626" i="22"/>
  <c r="C1559" i="22"/>
  <c r="C1783" i="22"/>
  <c r="C1696" i="22"/>
  <c r="C1587" i="22"/>
  <c r="C1875" i="22"/>
  <c r="C1736" i="22"/>
  <c r="C1607" i="22"/>
  <c r="C1839" i="22"/>
  <c r="C1721" i="22"/>
  <c r="C1612" i="22"/>
  <c r="C1797" i="22"/>
  <c r="C1708" i="22"/>
  <c r="C1585" i="22"/>
  <c r="C2086" i="22"/>
  <c r="C1751" i="22"/>
  <c r="C1642" i="22"/>
  <c r="C1749" i="22"/>
  <c r="C1649" i="22"/>
  <c r="C1535" i="22"/>
  <c r="C1477" i="22"/>
  <c r="C1672" i="22"/>
  <c r="C1558" i="22"/>
  <c r="C1904" i="22"/>
  <c r="C1691" i="22"/>
  <c r="C1529" i="22"/>
  <c r="C1475" i="22"/>
  <c r="C1396" i="22"/>
  <c r="C1598" i="22"/>
  <c r="C1967" i="22"/>
  <c r="C1543" i="22"/>
  <c r="C1495" i="22"/>
  <c r="C1446" i="22"/>
  <c r="C2064" i="22"/>
  <c r="C1548" i="22"/>
  <c r="C1399" i="22"/>
  <c r="C1557" i="22"/>
  <c r="C1507" i="22"/>
  <c r="C1457" i="22"/>
  <c r="C1343" i="22"/>
  <c r="C1247" i="22"/>
  <c r="C1153" i="22"/>
  <c r="C1496" i="22"/>
  <c r="C1220" i="22"/>
  <c r="C1067" i="22"/>
  <c r="C1458" i="22"/>
  <c r="C1250" i="22"/>
  <c r="C1248" i="22"/>
  <c r="C1304" i="22"/>
  <c r="C1356" i="22"/>
  <c r="C1149" i="22"/>
  <c r="C1407" i="22"/>
  <c r="C1117" i="22"/>
  <c r="C1335" i="22"/>
  <c r="C1181" i="22"/>
  <c r="C1365" i="22"/>
  <c r="C1051" i="22"/>
  <c r="C1370" i="22"/>
  <c r="C1206" i="22"/>
  <c r="C1044" i="22"/>
  <c r="C913" i="22"/>
  <c r="C928" i="22"/>
  <c r="C770" i="22"/>
  <c r="AD637" i="22"/>
  <c r="C637" i="22"/>
  <c r="C633" i="22"/>
  <c r="C702" i="22"/>
  <c r="C794" i="22"/>
  <c r="C614" i="22"/>
  <c r="C777" i="22"/>
  <c r="C670" i="22"/>
  <c r="C555" i="22"/>
  <c r="C551" i="22"/>
  <c r="C683" i="22"/>
  <c r="C2417" i="22"/>
  <c r="C2380" i="22"/>
  <c r="C2334" i="22"/>
  <c r="C2289" i="22"/>
  <c r="C2252" i="22"/>
  <c r="C2186" i="22"/>
  <c r="C2115" i="22"/>
  <c r="C2107" i="22"/>
  <c r="C2378" i="22"/>
  <c r="C2333" i="22"/>
  <c r="C2296" i="22"/>
  <c r="C2250" i="22"/>
  <c r="C2198" i="22"/>
  <c r="C2219" i="22"/>
  <c r="C2099" i="22"/>
  <c r="C2388" i="22"/>
  <c r="C2342" i="22"/>
  <c r="C2297" i="22"/>
  <c r="C2260" i="22"/>
  <c r="C2389" i="22"/>
  <c r="C2233" i="22"/>
  <c r="C2112" i="22"/>
  <c r="C2363" i="22"/>
  <c r="C2195" i="22"/>
  <c r="C2137" i="22"/>
  <c r="C2357" i="22"/>
  <c r="C2174" i="22"/>
  <c r="C2081" i="22"/>
  <c r="C2331" i="22"/>
  <c r="C2204" i="22"/>
  <c r="C2060" i="22"/>
  <c r="C2271" i="22"/>
  <c r="C2167" i="22"/>
  <c r="C2227" i="22"/>
  <c r="C2039" i="22"/>
  <c r="C1944" i="22"/>
  <c r="C2164" i="22"/>
  <c r="C2136" i="22"/>
  <c r="C2132" i="22"/>
  <c r="C1928" i="22"/>
  <c r="C2325" i="22"/>
  <c r="C2096" i="22"/>
  <c r="C2017" i="22"/>
  <c r="C1961" i="22"/>
  <c r="C1855" i="22"/>
  <c r="C2290" i="22"/>
  <c r="C2127" i="22"/>
  <c r="C2026" i="22"/>
  <c r="C1945" i="22"/>
  <c r="C1822" i="22"/>
  <c r="AD1822" i="22"/>
  <c r="C2119" i="22"/>
  <c r="C1964" i="22"/>
  <c r="C1873" i="22"/>
  <c r="C2085" i="22"/>
  <c r="C1965" i="22"/>
  <c r="C1825" i="22"/>
  <c r="C1864" i="22"/>
  <c r="C1791" i="22"/>
  <c r="C1722" i="22"/>
  <c r="C2040" i="22"/>
  <c r="C1915" i="22"/>
  <c r="C1786" i="22"/>
  <c r="C1723" i="22"/>
  <c r="C2034" i="22"/>
  <c r="C1911" i="22"/>
  <c r="C2010" i="22"/>
  <c r="C1890" i="22"/>
  <c r="C1758" i="22"/>
  <c r="C1694" i="22"/>
  <c r="C2295" i="22"/>
  <c r="C2116" i="22"/>
  <c r="C1932" i="22"/>
  <c r="C1840" i="22"/>
  <c r="C1985" i="22"/>
  <c r="C1828" i="22"/>
  <c r="C1621" i="22"/>
  <c r="C2018" i="22"/>
  <c r="C1780" i="22"/>
  <c r="C1685" i="22"/>
  <c r="C1582" i="22"/>
  <c r="C1837" i="22"/>
  <c r="C1719" i="22"/>
  <c r="C1602" i="22"/>
  <c r="C1826" i="22"/>
  <c r="C1712" i="22"/>
  <c r="C1597" i="22"/>
  <c r="C1781" i="22"/>
  <c r="C1697" i="22"/>
  <c r="C1583" i="22"/>
  <c r="C2084" i="22"/>
  <c r="C1725" i="22"/>
  <c r="C1591" i="22"/>
  <c r="C1748" i="22"/>
  <c r="C1630" i="22"/>
  <c r="C1533" i="22"/>
  <c r="C1462" i="22"/>
  <c r="C1632" i="22"/>
  <c r="C1540" i="22"/>
  <c r="C1765" i="22"/>
  <c r="C1643" i="22"/>
  <c r="C1515" i="22"/>
  <c r="C1453" i="22"/>
  <c r="C1393" i="22"/>
  <c r="C1584" i="22"/>
  <c r="C1939" i="22"/>
  <c r="C1635" i="22"/>
  <c r="C1541" i="22"/>
  <c r="C1493" i="22"/>
  <c r="C1431" i="22"/>
  <c r="C1978" i="22"/>
  <c r="C1532" i="22"/>
  <c r="C1389" i="22"/>
  <c r="C1553" i="22"/>
  <c r="C1387" i="22"/>
  <c r="C1439" i="22"/>
  <c r="C1334" i="22"/>
  <c r="C1238" i="22"/>
  <c r="C1118" i="22"/>
  <c r="C1455" i="22"/>
  <c r="C1314" i="22"/>
  <c r="C1243" i="22"/>
  <c r="C1260" i="22"/>
  <c r="C1308" i="22"/>
  <c r="C1360" i="22"/>
  <c r="C1134" i="22"/>
  <c r="C1337" i="22"/>
  <c r="C1094" i="22"/>
  <c r="C1424" i="22"/>
  <c r="C1287" i="22"/>
  <c r="C1174" i="22"/>
  <c r="C1269" i="22"/>
  <c r="C1049" i="22"/>
  <c r="C1363" i="22"/>
  <c r="C1251" i="22"/>
  <c r="C1190" i="22"/>
  <c r="C1036" i="22"/>
  <c r="C916" i="22"/>
  <c r="C981" i="22"/>
  <c r="C885" i="22"/>
  <c r="C978" i="22"/>
  <c r="C844" i="22"/>
  <c r="C1528" i="22"/>
  <c r="C802" i="22"/>
  <c r="C858" i="22"/>
  <c r="C410" i="22"/>
  <c r="AD410" i="22"/>
  <c r="C416" i="22"/>
  <c r="C602" i="22"/>
  <c r="C452" i="22"/>
  <c r="C516" i="22"/>
  <c r="C585" i="22"/>
  <c r="C471" i="22"/>
  <c r="C535" i="22"/>
  <c r="C479" i="22"/>
  <c r="C543" i="22"/>
  <c r="C449" i="22"/>
  <c r="C513" i="22"/>
  <c r="C487" i="22"/>
  <c r="C573" i="22"/>
  <c r="C444" i="22"/>
  <c r="C508" i="22"/>
  <c r="C579" i="22"/>
  <c r="C448" i="22"/>
  <c r="C512" i="22"/>
  <c r="C568" i="22"/>
  <c r="C412" i="22"/>
  <c r="C424" i="22"/>
  <c r="C406" i="22"/>
  <c r="C465" i="22"/>
  <c r="C529" i="22"/>
  <c r="C592" i="22"/>
  <c r="C414" i="22"/>
  <c r="C460" i="22"/>
  <c r="C524" i="22"/>
  <c r="C580" i="22"/>
  <c r="C430" i="22"/>
  <c r="C490" i="22"/>
  <c r="C558" i="22"/>
  <c r="C451" i="22"/>
  <c r="C515" i="22"/>
  <c r="C575" i="22"/>
  <c r="C457" i="22"/>
  <c r="C521" i="22"/>
  <c r="C581" i="22"/>
  <c r="C461" i="22"/>
  <c r="C525" i="22"/>
  <c r="C571" i="22"/>
  <c r="C409" i="22"/>
  <c r="C467" i="22"/>
  <c r="C531" i="22"/>
  <c r="C417" i="22"/>
  <c r="C488" i="22"/>
  <c r="C554" i="22"/>
  <c r="C473" i="22"/>
  <c r="C537" i="22"/>
  <c r="C582" i="22"/>
  <c r="C432" i="22"/>
  <c r="C496" i="22"/>
  <c r="C593" i="22"/>
  <c r="C569" i="22"/>
  <c r="C440" i="22"/>
  <c r="C504" i="22"/>
  <c r="C459" i="22"/>
  <c r="C523" i="22"/>
  <c r="C463" i="22"/>
  <c r="C527" i="22"/>
  <c r="C583" i="22"/>
  <c r="C605" i="22"/>
  <c r="C415" i="22"/>
  <c r="C426" i="22"/>
  <c r="C478" i="22"/>
  <c r="C542" i="22"/>
  <c r="C437" i="22"/>
  <c r="C501" i="22"/>
  <c r="C564" i="22"/>
  <c r="C475" i="22"/>
  <c r="C539" i="22"/>
  <c r="C445" i="22"/>
  <c r="C509" i="22"/>
  <c r="C595" i="22"/>
  <c r="C468" i="22"/>
  <c r="C532" i="22"/>
  <c r="C578" i="22"/>
  <c r="C453" i="22"/>
  <c r="C517" i="22"/>
  <c r="C586" i="22"/>
  <c r="C420" i="22"/>
  <c r="C474" i="22"/>
  <c r="C538" i="22"/>
  <c r="C590" i="22"/>
  <c r="C428" i="22"/>
  <c r="C484" i="22"/>
  <c r="C548" i="22"/>
  <c r="C439" i="22"/>
  <c r="C503" i="22"/>
  <c r="C546" i="22"/>
  <c r="C589" i="22"/>
  <c r="C447" i="22"/>
  <c r="C511" i="22"/>
  <c r="C597" i="22"/>
  <c r="C481" i="22"/>
  <c r="C545" i="22"/>
  <c r="C599" i="22"/>
  <c r="C455" i="22"/>
  <c r="C519" i="22"/>
  <c r="C591" i="22"/>
  <c r="C476" i="22"/>
  <c r="C540" i="22"/>
  <c r="C480" i="22"/>
  <c r="C544" i="22"/>
  <c r="C596" i="22"/>
  <c r="C429" i="22"/>
  <c r="C433" i="22"/>
  <c r="C497" i="22"/>
  <c r="C550" i="22"/>
  <c r="C576" i="22"/>
  <c r="C422" i="22"/>
  <c r="C492" i="22"/>
  <c r="C458" i="22"/>
  <c r="C522" i="22"/>
  <c r="C483" i="22"/>
  <c r="C547" i="22"/>
  <c r="C489" i="22"/>
  <c r="C549" i="22"/>
  <c r="C493" i="22"/>
  <c r="C553" i="22"/>
  <c r="C598" i="22"/>
  <c r="C431" i="22"/>
  <c r="C407" i="22"/>
  <c r="C408" i="22"/>
  <c r="C425" i="22"/>
  <c r="C446" i="22"/>
  <c r="C510" i="22"/>
  <c r="C561" i="22"/>
  <c r="C469" i="22"/>
  <c r="C533" i="22"/>
  <c r="C594" i="22"/>
  <c r="C443" i="22"/>
  <c r="C507" i="22"/>
  <c r="C572" i="22"/>
  <c r="C411" i="22"/>
  <c r="C477" i="22"/>
  <c r="C541" i="22"/>
  <c r="C436" i="22"/>
  <c r="C500" i="22"/>
  <c r="C485" i="22"/>
  <c r="C562" i="22"/>
  <c r="C577" i="22"/>
  <c r="C442" i="22"/>
  <c r="C506" i="22"/>
  <c r="C566" i="22"/>
  <c r="C441" i="22"/>
  <c r="C456" i="22"/>
  <c r="C890" i="22"/>
  <c r="C435" i="22"/>
  <c r="C2414" i="22"/>
  <c r="C2369" i="22"/>
  <c r="C2332" i="22"/>
  <c r="C2286" i="22"/>
  <c r="C2241" i="22"/>
  <c r="C2177" i="22"/>
  <c r="C2106" i="22"/>
  <c r="C2413" i="22"/>
  <c r="C2376" i="22"/>
  <c r="C2330" i="22"/>
  <c r="C2285" i="22"/>
  <c r="C2248" i="22"/>
  <c r="C2182" i="22"/>
  <c r="C2203" i="22"/>
  <c r="C2422" i="22"/>
  <c r="C2377" i="22"/>
  <c r="C2340" i="22"/>
  <c r="C2294" i="22"/>
  <c r="C2249" i="22"/>
  <c r="C2367" i="22"/>
  <c r="C2230" i="22"/>
  <c r="C2104" i="22"/>
  <c r="C2354" i="22"/>
  <c r="C2178" i="22"/>
  <c r="C2083" i="22"/>
  <c r="C2335" i="22"/>
  <c r="C2151" i="22"/>
  <c r="C2073" i="22"/>
  <c r="C2322" i="22"/>
  <c r="C2200" i="22"/>
  <c r="C2057" i="22"/>
  <c r="C2211" i="22"/>
  <c r="C2109" i="22"/>
  <c r="C2223" i="22"/>
  <c r="C2037" i="22"/>
  <c r="C1910" i="22"/>
  <c r="C2162" i="22"/>
  <c r="C2196" i="22"/>
  <c r="C2012" i="22"/>
  <c r="C1894" i="22"/>
  <c r="C2303" i="22"/>
  <c r="C2078" i="22"/>
  <c r="C2015" i="22"/>
  <c r="C1938" i="22"/>
  <c r="C1841" i="22"/>
  <c r="C2288" i="22"/>
  <c r="C2105" i="22"/>
  <c r="C1990" i="22"/>
  <c r="C1922" i="22"/>
  <c r="C2407" i="22"/>
  <c r="C2090" i="22"/>
  <c r="C1943" i="22"/>
  <c r="C1849" i="22"/>
  <c r="C2082" i="22"/>
  <c r="C1948" i="22"/>
  <c r="C1824" i="22"/>
  <c r="C1981" i="22"/>
  <c r="C1778" i="22"/>
  <c r="C1714" i="22"/>
  <c r="C2025" i="22"/>
  <c r="C1913" i="22"/>
  <c r="C1779" i="22"/>
  <c r="C1715" i="22"/>
  <c r="C2160" i="22"/>
  <c r="C1909" i="22"/>
  <c r="C1806" i="22"/>
  <c r="C1986" i="22"/>
  <c r="C1881" i="22"/>
  <c r="C1750" i="22"/>
  <c r="C1662" i="22"/>
  <c r="C2267" i="22"/>
  <c r="C1926" i="22"/>
  <c r="C1976" i="22"/>
  <c r="C1703" i="22"/>
  <c r="C1618" i="22"/>
  <c r="AD1618" i="22"/>
  <c r="C1647" i="22"/>
  <c r="C1789" i="22"/>
  <c r="C1640" i="22"/>
  <c r="C1627" i="22"/>
  <c r="C1623" i="22"/>
  <c r="C1653" i="22"/>
  <c r="C1625" i="22"/>
  <c r="C2011" i="22"/>
  <c r="C1769" i="22"/>
  <c r="C1680" i="22"/>
  <c r="C1574" i="22"/>
  <c r="C1801" i="22"/>
  <c r="C1692" i="22"/>
  <c r="C1554" i="22"/>
  <c r="C1815" i="22"/>
  <c r="C1695" i="22"/>
  <c r="C1595" i="22"/>
  <c r="C1773" i="22"/>
  <c r="C1681" i="22"/>
  <c r="C1575" i="22"/>
  <c r="C1969" i="22"/>
  <c r="C1724" i="22"/>
  <c r="C1586" i="22"/>
  <c r="C1737" i="22"/>
  <c r="C1611" i="22"/>
  <c r="C1522" i="22"/>
  <c r="C1445" i="22"/>
  <c r="C1596" i="22"/>
  <c r="C1465" i="22"/>
  <c r="C1764" i="22"/>
  <c r="C1624" i="22"/>
  <c r="C1513" i="22"/>
  <c r="C1443" i="22"/>
  <c r="C1898" i="22"/>
  <c r="C1552" i="22"/>
  <c r="C1937" i="22"/>
  <c r="C1633" i="22"/>
  <c r="C1530" i="22"/>
  <c r="C1488" i="22"/>
  <c r="C1418" i="22"/>
  <c r="C1785" i="22"/>
  <c r="C1481" i="22"/>
  <c r="C1861" i="22"/>
  <c r="C1539" i="22"/>
  <c r="C1498" i="22"/>
  <c r="C1573" i="22"/>
  <c r="C1435" i="22"/>
  <c r="C1318" i="22"/>
  <c r="C1233" i="22"/>
  <c r="C1106" i="22"/>
  <c r="C1376" i="22"/>
  <c r="C1189" i="22"/>
  <c r="C1645" i="22"/>
  <c r="C1382" i="22"/>
  <c r="C1307" i="22"/>
  <c r="C1236" i="22"/>
  <c r="C1264" i="22"/>
  <c r="C1312" i="22"/>
  <c r="C1368" i="22"/>
  <c r="C1127" i="22"/>
  <c r="C1321" i="22"/>
  <c r="C1091" i="22"/>
  <c r="C1278" i="22"/>
  <c r="C1158" i="22"/>
  <c r="C1253" i="22"/>
  <c r="C1045" i="22"/>
  <c r="C1133" i="22"/>
  <c r="C1032" i="22"/>
  <c r="C1013" i="22"/>
  <c r="C1078" i="22"/>
  <c r="C1144" i="22"/>
  <c r="C1187" i="22"/>
  <c r="C1112" i="22"/>
  <c r="C1096" i="22"/>
  <c r="C1192" i="22"/>
  <c r="C1135" i="22"/>
  <c r="C1054" i="22"/>
  <c r="C1177" i="22"/>
  <c r="C1090" i="22"/>
  <c r="C1194" i="22"/>
  <c r="C1123" i="22"/>
  <c r="C1093" i="22"/>
  <c r="C1151" i="22"/>
  <c r="C1070" i="22"/>
  <c r="C1210" i="22"/>
  <c r="C1103" i="22"/>
  <c r="C1069" i="22"/>
  <c r="C1211" i="22"/>
  <c r="C1171" i="22"/>
  <c r="C1048" i="22"/>
  <c r="C1021" i="22"/>
  <c r="C1014" i="22"/>
  <c r="C1056" i="22"/>
  <c r="C1079" i="22"/>
  <c r="C1150" i="22"/>
  <c r="C1083" i="22"/>
  <c r="C1183" i="22"/>
  <c r="C1038" i="22"/>
  <c r="C1113" i="22"/>
  <c r="C1201" i="22"/>
  <c r="C1141" i="22"/>
  <c r="C1095" i="22"/>
  <c r="C1207" i="22"/>
  <c r="C1167" i="22"/>
  <c r="C1104" i="22"/>
  <c r="C1030" i="22"/>
  <c r="C1017" i="22"/>
  <c r="C1060" i="22"/>
  <c r="C1082" i="22"/>
  <c r="C1161" i="22"/>
  <c r="C1086" i="22"/>
  <c r="C1197" i="22"/>
  <c r="C1053" i="22"/>
  <c r="C1119" i="22"/>
  <c r="C1059" i="22"/>
  <c r="C1098" i="22"/>
  <c r="C1170" i="22"/>
  <c r="C1109" i="22"/>
  <c r="C1055" i="22"/>
  <c r="C1130" i="22"/>
  <c r="C1062" i="22"/>
  <c r="C1147" i="22"/>
  <c r="C1121" i="22"/>
  <c r="C1042" i="22"/>
  <c r="C1131" i="22"/>
  <c r="C1202" i="22"/>
  <c r="C1196" i="22"/>
  <c r="C1111" i="22"/>
  <c r="C1179" i="22"/>
  <c r="C1115" i="22"/>
  <c r="C1058" i="22"/>
  <c r="C1143" i="22"/>
  <c r="C1165" i="22"/>
  <c r="C1125" i="22"/>
  <c r="C1205" i="22"/>
  <c r="C1155" i="22"/>
  <c r="C1065" i="22"/>
  <c r="C1142" i="22"/>
  <c r="C1092" i="22"/>
  <c r="C1120" i="22"/>
  <c r="C1043" i="22"/>
  <c r="C1015" i="22"/>
  <c r="C1132" i="22"/>
  <c r="C1191" i="22"/>
  <c r="C1180" i="22"/>
  <c r="C1152" i="22"/>
  <c r="C1160" i="22"/>
  <c r="C889" i="22"/>
  <c r="C766" i="22"/>
  <c r="C1101" i="22"/>
  <c r="C882" i="22"/>
  <c r="C842" i="22"/>
  <c r="C1172" i="22"/>
  <c r="C798" i="22"/>
  <c r="C714" i="22"/>
  <c r="C361" i="22"/>
  <c r="C743" i="22"/>
  <c r="C494" i="22"/>
  <c r="C335" i="22"/>
  <c r="C773" i="22"/>
  <c r="C2238" i="22"/>
  <c r="C2365" i="22"/>
  <c r="C2237" i="22"/>
  <c r="C2374" i="22"/>
  <c r="C2315" i="22"/>
  <c r="C2036" i="22"/>
  <c r="C2320" i="22"/>
  <c r="C2156" i="22"/>
  <c r="C2080" i="22"/>
  <c r="C1770" i="22"/>
  <c r="C2023" i="22"/>
  <c r="C2054" i="22"/>
  <c r="C2043" i="22"/>
  <c r="C2031" i="22"/>
  <c r="C2192" i="22"/>
  <c r="C1771" i="22"/>
  <c r="C1707" i="22"/>
  <c r="C1878" i="22"/>
  <c r="C1799" i="22"/>
  <c r="C1958" i="22"/>
  <c r="C1811" i="22"/>
  <c r="C2418" i="22"/>
  <c r="C2208" i="22"/>
  <c r="C2022" i="22"/>
  <c r="C1923" i="22"/>
  <c r="C1823" i="22"/>
  <c r="C1972" i="22"/>
  <c r="C1814" i="22"/>
  <c r="C1601" i="22"/>
  <c r="C1920" i="22"/>
  <c r="C1760" i="22"/>
  <c r="C1650" i="22"/>
  <c r="C1571" i="22"/>
  <c r="C1792" i="22"/>
  <c r="C1671" i="22"/>
  <c r="C1908" i="22"/>
  <c r="C1808" i="22"/>
  <c r="C1693" i="22"/>
  <c r="C1590" i="22"/>
  <c r="C1772" i="22"/>
  <c r="C1676" i="22"/>
  <c r="C2371" i="22"/>
  <c r="C1930" i="22"/>
  <c r="C1570" i="22"/>
  <c r="C1728" i="22"/>
  <c r="C1606" i="22"/>
  <c r="C1519" i="22"/>
  <c r="C1592" i="22"/>
  <c r="C1417" i="22"/>
  <c r="C1428" i="22"/>
  <c r="C1892" i="22"/>
  <c r="C1473" i="22"/>
  <c r="C1807" i="22"/>
  <c r="C1620" i="22"/>
  <c r="C1527" i="22"/>
  <c r="C1483" i="22"/>
  <c r="C1655" i="22"/>
  <c r="C1466" i="22"/>
  <c r="C1812" i="22"/>
  <c r="C1537" i="22"/>
  <c r="C1494" i="22"/>
  <c r="C1556" i="22"/>
  <c r="C1097" i="22"/>
  <c r="C1182" i="22"/>
  <c r="C1679" i="22"/>
  <c r="C1298" i="22"/>
  <c r="C1348" i="22"/>
  <c r="C1272" i="22"/>
  <c r="C1324" i="22"/>
  <c r="C1372" i="22"/>
  <c r="C1066" i="22"/>
  <c r="C1305" i="22"/>
  <c r="C1422" i="22"/>
  <c r="C1271" i="22"/>
  <c r="C1087" i="22"/>
  <c r="C1237" i="22"/>
  <c r="C1471" i="22"/>
  <c r="C1235" i="22"/>
  <c r="C1295" i="22"/>
  <c r="C1359" i="22"/>
  <c r="C1126" i="22"/>
  <c r="C1016" i="22"/>
  <c r="C1402" i="22"/>
  <c r="C2395" i="22"/>
  <c r="C895" i="22"/>
  <c r="C491" i="22"/>
  <c r="C220" i="22"/>
  <c r="AD220" i="22"/>
  <c r="C281" i="22"/>
  <c r="C360" i="22"/>
  <c r="C239" i="22"/>
  <c r="C229" i="22"/>
  <c r="C388" i="22"/>
  <c r="C289" i="22"/>
  <c r="C365" i="22"/>
  <c r="C245" i="22"/>
  <c r="C389" i="22"/>
  <c r="C337" i="22"/>
  <c r="C349" i="22"/>
  <c r="C255" i="22"/>
  <c r="C393" i="22"/>
  <c r="C332" i="22"/>
  <c r="C297" i="22"/>
  <c r="C323" i="22"/>
  <c r="C324" i="22"/>
  <c r="C403" i="22"/>
  <c r="C348" i="22"/>
  <c r="C225" i="22"/>
  <c r="C305" i="22"/>
  <c r="C392" i="22"/>
  <c r="C345" i="22"/>
  <c r="C369" i="22"/>
  <c r="C381" i="22"/>
  <c r="C329" i="22"/>
  <c r="C251" i="22"/>
  <c r="C313" i="22"/>
  <c r="C397" i="22"/>
  <c r="C355" i="22"/>
  <c r="C339" i="22"/>
  <c r="C401" i="22"/>
  <c r="C356" i="22"/>
  <c r="C224" i="22"/>
  <c r="C262" i="22"/>
  <c r="C264" i="22"/>
  <c r="C354" i="22"/>
  <c r="C350" i="22"/>
  <c r="C209" i="22"/>
  <c r="C240" i="22"/>
  <c r="C307" i="22"/>
  <c r="C236" i="22"/>
  <c r="C303" i="22"/>
  <c r="C248" i="22"/>
  <c r="C362" i="22"/>
  <c r="C385" i="22"/>
  <c r="C273" i="22"/>
  <c r="C357" i="22"/>
  <c r="C317" i="22"/>
  <c r="C371" i="22"/>
  <c r="C735" i="22"/>
  <c r="C647" i="22"/>
  <c r="C565" i="22"/>
  <c r="C588" i="22"/>
  <c r="C810" i="22"/>
  <c r="C999" i="22"/>
  <c r="C967" i="22"/>
  <c r="C935" i="22"/>
  <c r="C903" i="22"/>
  <c r="C871" i="22"/>
  <c r="C839" i="22"/>
  <c r="C983" i="22"/>
  <c r="C951" i="22"/>
  <c r="C919" i="22"/>
  <c r="C887" i="22"/>
  <c r="C855" i="22"/>
  <c r="C816" i="22"/>
  <c r="AD810" i="22"/>
  <c r="C911" i="22"/>
  <c r="C879" i="22"/>
  <c r="C847" i="22"/>
  <c r="C823" i="22"/>
  <c r="C1003" i="22"/>
  <c r="C971" i="22"/>
  <c r="C939" i="22"/>
  <c r="C907" i="22"/>
  <c r="C875" i="22"/>
  <c r="C843" i="22"/>
  <c r="C690" i="22"/>
  <c r="C1361" i="22"/>
  <c r="C1009" i="22"/>
  <c r="C940" i="22"/>
  <c r="C846" i="22"/>
  <c r="C710" i="22"/>
  <c r="C938" i="22"/>
  <c r="C845" i="22"/>
  <c r="C788" i="22"/>
  <c r="C666" i="22"/>
  <c r="C1406" i="22"/>
  <c r="C969" i="22"/>
  <c r="C900" i="22"/>
  <c r="C825" i="22"/>
  <c r="C930" i="22"/>
  <c r="C837" i="22"/>
  <c r="C654" i="22"/>
  <c r="C990" i="22"/>
  <c r="C894" i="22"/>
  <c r="C922" i="22"/>
  <c r="C959" i="22"/>
  <c r="C893" i="22"/>
  <c r="C720" i="22"/>
  <c r="C899" i="22"/>
  <c r="C783" i="22"/>
  <c r="C652" i="22"/>
  <c r="C502" i="22"/>
  <c r="C438" i="22"/>
  <c r="C241" i="22"/>
  <c r="C768" i="22"/>
  <c r="C632" i="22"/>
  <c r="C835" i="22"/>
  <c r="C667" i="22"/>
  <c r="C711" i="22"/>
  <c r="C703" i="22"/>
  <c r="C751" i="22"/>
  <c r="C556" i="22"/>
  <c r="C746" i="22"/>
  <c r="C635" i="22"/>
  <c r="C796" i="22"/>
  <c r="C681" i="22"/>
  <c r="C343" i="22"/>
  <c r="C815" i="22"/>
  <c r="C691" i="22"/>
  <c r="AD212" i="22"/>
  <c r="C212" i="22"/>
  <c r="C799" i="22"/>
  <c r="C685" i="22"/>
  <c r="C383" i="22"/>
  <c r="C300" i="22"/>
  <c r="C364" i="22"/>
  <c r="C259" i="22"/>
  <c r="C315" i="22"/>
  <c r="C238" i="22"/>
  <c r="C320" i="22"/>
  <c r="C242" i="22"/>
  <c r="C318" i="22"/>
  <c r="C268" i="22"/>
  <c r="C89" i="22"/>
  <c r="C279" i="22"/>
  <c r="C228" i="22"/>
  <c r="C177" i="22"/>
  <c r="C87" i="22"/>
  <c r="C298" i="22"/>
  <c r="C214" i="22"/>
  <c r="C154" i="22"/>
  <c r="C103" i="22"/>
  <c r="C290" i="22"/>
  <c r="C184" i="22"/>
  <c r="C118" i="22"/>
  <c r="C18" i="22"/>
  <c r="C61" i="22"/>
  <c r="C90" i="22"/>
  <c r="C19" i="22"/>
  <c r="C68" i="22"/>
  <c r="C82" i="22"/>
  <c r="C102" i="22"/>
  <c r="C20" i="22"/>
  <c r="C52" i="22"/>
  <c r="C283" i="22"/>
  <c r="C206" i="22"/>
  <c r="C141" i="22"/>
  <c r="C275" i="22"/>
  <c r="C182" i="22"/>
  <c r="C92" i="22"/>
  <c r="C16" i="22"/>
  <c r="C59" i="22"/>
  <c r="C60" i="22"/>
  <c r="C6" i="22"/>
  <c r="C17" i="22"/>
  <c r="C4" i="22"/>
  <c r="C58" i="22"/>
  <c r="C66" i="22"/>
  <c r="C76" i="22"/>
  <c r="C9" i="22"/>
  <c r="C37" i="22"/>
  <c r="C1229" i="22"/>
  <c r="AD1229" i="22"/>
  <c r="C1373" i="22"/>
  <c r="C1245" i="22"/>
  <c r="C1355" i="22"/>
  <c r="C1291" i="22"/>
  <c r="C1234" i="22"/>
  <c r="C1252" i="22"/>
  <c r="C1284" i="22"/>
  <c r="C1316" i="22"/>
  <c r="C1403" i="22"/>
  <c r="C1289" i="22"/>
  <c r="C1089" i="22"/>
  <c r="C1326" i="22"/>
  <c r="C1262" i="22"/>
  <c r="C1228" i="22"/>
  <c r="C1349" i="22"/>
  <c r="C1354" i="22"/>
  <c r="C1290" i="22"/>
  <c r="C1226" i="22"/>
  <c r="C1023" i="22"/>
  <c r="AD1023" i="22"/>
  <c r="C953" i="22"/>
  <c r="C884" i="22"/>
  <c r="C820" i="22"/>
  <c r="C734" i="22"/>
  <c r="AD626" i="22"/>
  <c r="C626" i="22"/>
  <c r="C1034" i="22"/>
  <c r="C1040" i="22"/>
  <c r="C1159" i="22"/>
  <c r="C1199" i="22"/>
  <c r="C949" i="22"/>
  <c r="C880" i="22"/>
  <c r="C776" i="22"/>
  <c r="C658" i="22"/>
  <c r="C1329" i="22"/>
  <c r="C1140" i="22"/>
  <c r="C1000" i="22"/>
  <c r="C910" i="22"/>
  <c r="C822" i="22"/>
  <c r="C650" i="22"/>
  <c r="C1075" i="22"/>
  <c r="C1002" i="22"/>
  <c r="C909" i="22"/>
  <c r="C840" i="22"/>
  <c r="C762" i="22"/>
  <c r="C1394" i="22"/>
  <c r="C1026" i="22"/>
  <c r="C964" i="22"/>
  <c r="C870" i="22"/>
  <c r="C786" i="22"/>
  <c r="C1046" i="22"/>
  <c r="C994" i="22"/>
  <c r="C901" i="22"/>
  <c r="C832" i="22"/>
  <c r="C748" i="22"/>
  <c r="AD628" i="22"/>
  <c r="C628" i="22"/>
  <c r="C1108" i="22"/>
  <c r="C958" i="22"/>
  <c r="C865" i="22"/>
  <c r="C782" i="22"/>
  <c r="C1084" i="22"/>
  <c r="C986" i="22"/>
  <c r="C995" i="22"/>
  <c r="C947" i="22"/>
  <c r="C856" i="22"/>
  <c r="C673" i="22"/>
  <c r="C891" i="22"/>
  <c r="C733" i="22"/>
  <c r="C634" i="22"/>
  <c r="C418" i="22"/>
  <c r="AD418" i="22"/>
  <c r="C301" i="22"/>
  <c r="C867" i="22"/>
  <c r="C723" i="22"/>
  <c r="C616" i="22"/>
  <c r="C530" i="22"/>
  <c r="C466" i="22"/>
  <c r="C789" i="22"/>
  <c r="C653" i="22"/>
  <c r="C775" i="22"/>
  <c r="C767" i="22"/>
  <c r="C803" i="22"/>
  <c r="C419" i="22"/>
  <c r="AD419" i="22"/>
  <c r="C325" i="22"/>
  <c r="C696" i="22"/>
  <c r="C612" i="22"/>
  <c r="C377" i="22"/>
  <c r="C765" i="22"/>
  <c r="C600" i="22"/>
  <c r="C563" i="22"/>
  <c r="C328" i="22"/>
  <c r="C257" i="22"/>
  <c r="C801" i="22"/>
  <c r="C672" i="22"/>
  <c r="C514" i="22"/>
  <c r="C450" i="22"/>
  <c r="C363" i="22"/>
  <c r="C888" i="22"/>
  <c r="C763" i="22"/>
  <c r="C649" i="22"/>
  <c r="C351" i="22"/>
  <c r="C374" i="22"/>
  <c r="C282" i="22"/>
  <c r="C346" i="22"/>
  <c r="C231" i="22"/>
  <c r="C286" i="22"/>
  <c r="C113" i="22"/>
  <c r="C295" i="22"/>
  <c r="C230" i="22"/>
  <c r="C382" i="22"/>
  <c r="C153" i="22"/>
  <c r="C352" i="22"/>
  <c r="C194" i="22"/>
  <c r="C125" i="22"/>
  <c r="C73" i="22"/>
  <c r="C260" i="22"/>
  <c r="C210" i="22"/>
  <c r="C160" i="22"/>
  <c r="C271" i="22"/>
  <c r="C139" i="22"/>
  <c r="C263" i="22"/>
  <c r="C169" i="22"/>
  <c r="C74" i="22"/>
  <c r="C55" i="22"/>
  <c r="C51" i="22"/>
  <c r="C84" i="22"/>
  <c r="C11" i="22"/>
  <c r="C47" i="22"/>
  <c r="C64" i="22"/>
  <c r="C71" i="22"/>
  <c r="C35" i="22"/>
  <c r="C1521" i="22"/>
  <c r="C1350" i="22"/>
  <c r="C1286" i="22"/>
  <c r="C1357" i="22"/>
  <c r="C1227" i="22"/>
  <c r="C1138" i="22"/>
  <c r="C1346" i="22"/>
  <c r="C1282" i="22"/>
  <c r="C1218" i="22"/>
  <c r="AD1218" i="22"/>
  <c r="C1256" i="22"/>
  <c r="C1288" i="22"/>
  <c r="C1320" i="22"/>
  <c r="C1352" i="22"/>
  <c r="C1198" i="22"/>
  <c r="C1397" i="22"/>
  <c r="C1273" i="22"/>
  <c r="C1319" i="22"/>
  <c r="C1255" i="22"/>
  <c r="C1333" i="22"/>
  <c r="C1231" i="22"/>
  <c r="C1347" i="22"/>
  <c r="C1283" i="22"/>
  <c r="C1105" i="22"/>
  <c r="C1164" i="22"/>
  <c r="C950" i="22"/>
  <c r="C857" i="22"/>
  <c r="C729" i="22"/>
  <c r="AD619" i="22"/>
  <c r="C619" i="22"/>
  <c r="C1072" i="22"/>
  <c r="C1163" i="22"/>
  <c r="C1203" i="22"/>
  <c r="C946" i="22"/>
  <c r="C853" i="22"/>
  <c r="C764" i="22"/>
  <c r="C638" i="22"/>
  <c r="C1313" i="22"/>
  <c r="C1136" i="22"/>
  <c r="C977" i="22"/>
  <c r="C908" i="22"/>
  <c r="C1388" i="22"/>
  <c r="C1028" i="22"/>
  <c r="C996" i="22"/>
  <c r="C906" i="22"/>
  <c r="C829" i="22"/>
  <c r="C740" i="22"/>
  <c r="C1208" i="22"/>
  <c r="C937" i="22"/>
  <c r="C868" i="22"/>
  <c r="C750" i="22"/>
  <c r="C1033" i="22"/>
  <c r="C988" i="22"/>
  <c r="C898" i="22"/>
  <c r="C814" i="22"/>
  <c r="C738" i="22"/>
  <c r="AD621" i="22"/>
  <c r="C621" i="22"/>
  <c r="C1100" i="22"/>
  <c r="C956" i="22"/>
  <c r="C862" i="22"/>
  <c r="C758" i="22"/>
  <c r="C1076" i="22"/>
  <c r="C984" i="22"/>
  <c r="C991" i="22"/>
  <c r="C943" i="22"/>
  <c r="C785" i="22"/>
  <c r="C664" i="22"/>
  <c r="C883" i="22"/>
  <c r="C725" i="22"/>
  <c r="C623" i="22"/>
  <c r="C391" i="22"/>
  <c r="C293" i="22"/>
  <c r="C863" i="22"/>
  <c r="C715" i="22"/>
  <c r="C379" i="22"/>
  <c r="C771" i="22"/>
  <c r="C648" i="22"/>
  <c r="C791" i="22"/>
  <c r="C779" i="22"/>
  <c r="C413" i="22"/>
  <c r="AD413" i="22"/>
  <c r="C233" i="22"/>
  <c r="C692" i="22"/>
  <c r="C757" i="22"/>
  <c r="C636" i="22"/>
  <c r="C486" i="22"/>
  <c r="C797" i="22"/>
  <c r="C640" i="22"/>
  <c r="C570" i="22"/>
  <c r="C353" i="22"/>
  <c r="C753" i="22"/>
  <c r="C631" i="22"/>
  <c r="C341" i="22"/>
  <c r="C336" i="22"/>
  <c r="C267" i="22"/>
  <c r="C311" i="22"/>
  <c r="C227" i="22"/>
  <c r="C400" i="22"/>
  <c r="C284" i="22"/>
  <c r="C219" i="22"/>
  <c r="C278" i="22"/>
  <c r="C226" i="22"/>
  <c r="C207" i="22"/>
  <c r="C326" i="22"/>
  <c r="C181" i="22"/>
  <c r="C123" i="22"/>
  <c r="C386" i="22"/>
  <c r="C256" i="22"/>
  <c r="C158" i="22"/>
  <c r="C390" i="22"/>
  <c r="C250" i="22"/>
  <c r="C188" i="22"/>
  <c r="C128" i="22"/>
  <c r="C376" i="22"/>
  <c r="C252" i="22"/>
  <c r="C167" i="22"/>
  <c r="C67" i="22"/>
  <c r="C46" i="22"/>
  <c r="C49" i="22"/>
  <c r="C70" i="22"/>
  <c r="C50" i="22"/>
  <c r="C34" i="22"/>
  <c r="C62" i="22"/>
  <c r="C56" i="22"/>
  <c r="C22" i="22"/>
  <c r="C1178" i="22"/>
  <c r="C1378" i="22"/>
  <c r="C1257" i="22"/>
  <c r="C1145" i="22"/>
  <c r="C1374" i="22"/>
  <c r="C1310" i="22"/>
  <c r="C1246" i="22"/>
  <c r="C1224" i="22"/>
  <c r="C1317" i="22"/>
  <c r="C1338" i="22"/>
  <c r="C1274" i="22"/>
  <c r="C1219" i="22"/>
  <c r="C948" i="22"/>
  <c r="C854" i="22"/>
  <c r="C812" i="22"/>
  <c r="C712" i="22"/>
  <c r="C944" i="22"/>
  <c r="C850" i="22"/>
  <c r="C754" i="22"/>
  <c r="C629" i="22"/>
  <c r="C1297" i="22"/>
  <c r="C1107" i="22"/>
  <c r="C974" i="22"/>
  <c r="C881" i="22"/>
  <c r="C973" i="22"/>
  <c r="C904" i="22"/>
  <c r="C730" i="22"/>
  <c r="C1184" i="22"/>
  <c r="C1022" i="22"/>
  <c r="C934" i="22"/>
  <c r="C841" i="22"/>
  <c r="C718" i="22"/>
  <c r="C1031" i="22"/>
  <c r="AD1031" i="22"/>
  <c r="C965" i="22"/>
  <c r="C896" i="22"/>
  <c r="C716" i="22"/>
  <c r="C601" i="22"/>
  <c r="C1029" i="22"/>
  <c r="C929" i="22"/>
  <c r="C860" i="22"/>
  <c r="C726" i="22"/>
  <c r="C1209" i="22"/>
  <c r="C1068" i="22"/>
  <c r="C957" i="22"/>
  <c r="C987" i="22"/>
  <c r="C931" i="22"/>
  <c r="C781" i="22"/>
  <c r="C660" i="22"/>
  <c r="C861" i="22"/>
  <c r="C713" i="22"/>
  <c r="C609" i="22"/>
  <c r="C534" i="22"/>
  <c r="C470" i="22"/>
  <c r="C285" i="22"/>
  <c r="C859" i="22"/>
  <c r="C704" i="22"/>
  <c r="C731" i="22"/>
  <c r="C646" i="22"/>
  <c r="C807" i="22"/>
  <c r="C795" i="22"/>
  <c r="C769" i="22"/>
  <c r="C688" i="22"/>
  <c r="C745" i="22"/>
  <c r="C624" i="22"/>
  <c r="C587" i="22"/>
  <c r="C759" i="22"/>
  <c r="C821" i="22"/>
  <c r="C749" i="22"/>
  <c r="C617" i="22"/>
  <c r="C319" i="22"/>
  <c r="C334" i="22"/>
  <c r="C235" i="22"/>
  <c r="C294" i="22"/>
  <c r="C223" i="22"/>
  <c r="C398" i="22"/>
  <c r="C280" i="22"/>
  <c r="C217" i="22"/>
  <c r="C276" i="22"/>
  <c r="C338" i="22"/>
  <c r="C205" i="22"/>
  <c r="C314" i="22"/>
  <c r="C384" i="22"/>
  <c r="C247" i="22"/>
  <c r="C203" i="22"/>
  <c r="C145" i="22"/>
  <c r="C344" i="22"/>
  <c r="C222" i="22"/>
  <c r="C186" i="22"/>
  <c r="C372" i="22"/>
  <c r="C221" i="22"/>
  <c r="C152" i="22"/>
  <c r="C48" i="22"/>
  <c r="C12" i="22"/>
  <c r="C40" i="22"/>
  <c r="C42" i="22"/>
  <c r="C53" i="22"/>
  <c r="C13" i="22"/>
  <c r="C57" i="22"/>
  <c r="C28" i="22"/>
  <c r="C45" i="22"/>
  <c r="C54" i="22"/>
  <c r="C5" i="22"/>
  <c r="C1162" i="22"/>
  <c r="C1369" i="22"/>
  <c r="C1241" i="22"/>
  <c r="C1057" i="22"/>
  <c r="C1367" i="22"/>
  <c r="C1303" i="22"/>
  <c r="C1239" i="22"/>
  <c r="C1301" i="22"/>
  <c r="C1404" i="22"/>
  <c r="C1331" i="22"/>
  <c r="C1267" i="22"/>
  <c r="C1217" i="22"/>
  <c r="AD1217" i="22"/>
  <c r="C1221" i="22"/>
  <c r="C921" i="22"/>
  <c r="C852" i="22"/>
  <c r="C917" i="22"/>
  <c r="C848" i="22"/>
  <c r="C732" i="22"/>
  <c r="C622" i="22"/>
  <c r="AD622" i="22"/>
  <c r="C1281" i="22"/>
  <c r="C972" i="22"/>
  <c r="C878" i="22"/>
  <c r="C790" i="22"/>
  <c r="C1148" i="22"/>
  <c r="C1024" i="22"/>
  <c r="AD1024" i="22"/>
  <c r="C970" i="22"/>
  <c r="C877" i="22"/>
  <c r="C818" i="22"/>
  <c r="AD818" i="22"/>
  <c r="C708" i="22"/>
  <c r="C1176" i="22"/>
  <c r="C1001" i="22"/>
  <c r="C932" i="22"/>
  <c r="C838" i="22"/>
  <c r="C686" i="22"/>
  <c r="C962" i="22"/>
  <c r="C869" i="22"/>
  <c r="C800" i="22"/>
  <c r="C706" i="22"/>
  <c r="C1204" i="22"/>
  <c r="C1020" i="22"/>
  <c r="C926" i="22"/>
  <c r="C833" i="22"/>
  <c r="C694" i="22"/>
  <c r="C1200" i="22"/>
  <c r="C1027" i="22"/>
  <c r="C954" i="22"/>
  <c r="C979" i="22"/>
  <c r="C927" i="22"/>
  <c r="C737" i="22"/>
  <c r="C656" i="22"/>
  <c r="C677" i="22"/>
  <c r="C359" i="22"/>
  <c r="C277" i="22"/>
  <c r="C851" i="22"/>
  <c r="C663" i="22"/>
  <c r="C584" i="22"/>
  <c r="C347" i="22"/>
  <c r="C721" i="22"/>
  <c r="C644" i="22"/>
  <c r="C630" i="22"/>
  <c r="C608" i="22"/>
  <c r="C526" i="22"/>
  <c r="C462" i="22"/>
  <c r="C399" i="22"/>
  <c r="C760" i="22"/>
  <c r="C682" i="22"/>
  <c r="C709" i="22"/>
  <c r="C375" i="22"/>
  <c r="C755" i="22"/>
  <c r="C627" i="22"/>
  <c r="C331" i="22"/>
  <c r="C739" i="22"/>
  <c r="C249" i="22"/>
  <c r="C292" i="22"/>
  <c r="C396" i="22"/>
  <c r="C266" i="22"/>
  <c r="C272" i="22"/>
  <c r="C213" i="22"/>
  <c r="C370" i="22"/>
  <c r="C299" i="22"/>
  <c r="C358" i="22"/>
  <c r="C243" i="22"/>
  <c r="C143" i="22"/>
  <c r="C340" i="22"/>
  <c r="C218" i="22"/>
  <c r="C173" i="22"/>
  <c r="C119" i="22"/>
  <c r="C342" i="22"/>
  <c r="C216" i="22"/>
  <c r="C150" i="22"/>
  <c r="C44" i="22"/>
  <c r="C114" i="22"/>
  <c r="C29" i="22"/>
  <c r="C36" i="22"/>
  <c r="C38" i="22"/>
  <c r="C10" i="22"/>
  <c r="C201" i="22"/>
  <c r="C15" i="22"/>
  <c r="C43" i="22"/>
  <c r="C41" i="22"/>
  <c r="C98" i="22"/>
  <c r="C14" i="22"/>
  <c r="C1505" i="22"/>
  <c r="C1409" i="22"/>
  <c r="C1380" i="22"/>
  <c r="C1327" i="22"/>
  <c r="C1263" i="22"/>
  <c r="C1173" i="22"/>
  <c r="C1309" i="22"/>
  <c r="C1323" i="22"/>
  <c r="C1259" i="22"/>
  <c r="C1384" i="22"/>
  <c r="C1268" i="22"/>
  <c r="C1300" i="22"/>
  <c r="C1332" i="22"/>
  <c r="C1364" i="22"/>
  <c r="C1353" i="22"/>
  <c r="C1225" i="22"/>
  <c r="C1358" i="22"/>
  <c r="C1294" i="22"/>
  <c r="C1232" i="22"/>
  <c r="C1285" i="22"/>
  <c r="C1400" i="22"/>
  <c r="C1322" i="22"/>
  <c r="C1258" i="22"/>
  <c r="C1077" i="22"/>
  <c r="C1052" i="22"/>
  <c r="C1008" i="22"/>
  <c r="C918" i="22"/>
  <c r="C828" i="22"/>
  <c r="C778" i="22"/>
  <c r="C697" i="22"/>
  <c r="C1222" i="22"/>
  <c r="C1064" i="22"/>
  <c r="C1080" i="22"/>
  <c r="C1175" i="22"/>
  <c r="C1004" i="22"/>
  <c r="C914" i="22"/>
  <c r="C722" i="22"/>
  <c r="C1381" i="22"/>
  <c r="C1265" i="22"/>
  <c r="C1019" i="22"/>
  <c r="C945" i="22"/>
  <c r="C876" i="22"/>
  <c r="C774" i="22"/>
  <c r="C1146" i="22"/>
  <c r="C968" i="22"/>
  <c r="C874" i="22"/>
  <c r="C811" i="22"/>
  <c r="AD811" i="22"/>
  <c r="C698" i="22"/>
  <c r="C1128" i="22"/>
  <c r="C998" i="22"/>
  <c r="C905" i="22"/>
  <c r="C836" i="22"/>
  <c r="C642" i="22"/>
  <c r="C1025" i="22"/>
  <c r="C960" i="22"/>
  <c r="C866" i="22"/>
  <c r="C793" i="22"/>
  <c r="C684" i="22"/>
  <c r="C1124" i="22"/>
  <c r="C924" i="22"/>
  <c r="C662" i="22"/>
  <c r="C1168" i="22"/>
  <c r="C952" i="22"/>
  <c r="C975" i="22"/>
  <c r="C923" i="22"/>
  <c r="C728" i="22"/>
  <c r="C643" i="22"/>
  <c r="C826" i="22"/>
  <c r="C669" i="22"/>
  <c r="C269" i="22"/>
  <c r="C830" i="22"/>
  <c r="C659" i="22"/>
  <c r="C498" i="22"/>
  <c r="C434" i="22"/>
  <c r="C717" i="22"/>
  <c r="C639" i="22"/>
  <c r="C687" i="22"/>
  <c r="C567" i="22"/>
  <c r="C756" i="22"/>
  <c r="C651" i="22"/>
  <c r="C701" i="22"/>
  <c r="C615" i="22"/>
  <c r="C1188" i="22"/>
  <c r="C747" i="22"/>
  <c r="C552" i="22"/>
  <c r="C482" i="22"/>
  <c r="C321" i="22"/>
  <c r="C817" i="22"/>
  <c r="C699" i="22"/>
  <c r="C330" i="22"/>
  <c r="C368" i="22"/>
  <c r="C288" i="22"/>
  <c r="C215" i="22"/>
  <c r="C394" i="22"/>
  <c r="C246" i="22"/>
  <c r="C258" i="22"/>
  <c r="C211" i="22"/>
  <c r="C402" i="22"/>
  <c r="C287" i="22"/>
  <c r="C107" i="22"/>
  <c r="C306" i="22"/>
  <c r="C234" i="22"/>
  <c r="C192" i="22"/>
  <c r="C100" i="22"/>
  <c r="C316" i="22"/>
  <c r="C171" i="22"/>
  <c r="C112" i="22"/>
  <c r="C308" i="22"/>
  <c r="C137" i="22"/>
  <c r="C33" i="22"/>
  <c r="C94" i="22"/>
  <c r="C27" i="22"/>
  <c r="C25" i="22"/>
  <c r="C32" i="22"/>
  <c r="C8" i="22"/>
  <c r="C130" i="22"/>
  <c r="C30" i="22"/>
  <c r="C39" i="22"/>
  <c r="C78" i="22"/>
  <c r="C7" i="22"/>
  <c r="C912" i="22"/>
  <c r="C827" i="22"/>
  <c r="C700" i="22"/>
  <c r="C1379" i="22"/>
  <c r="C1249" i="22"/>
  <c r="C942" i="22"/>
  <c r="C849" i="22"/>
  <c r="C742" i="22"/>
  <c r="C941" i="22"/>
  <c r="C872" i="22"/>
  <c r="C804" i="22"/>
  <c r="C676" i="22"/>
  <c r="C992" i="22"/>
  <c r="C902" i="22"/>
  <c r="C933" i="22"/>
  <c r="C864" i="22"/>
  <c r="C784" i="22"/>
  <c r="C674" i="22"/>
  <c r="C1122" i="22"/>
  <c r="C993" i="22"/>
  <c r="C897" i="22"/>
  <c r="C819" i="22"/>
  <c r="C613" i="22"/>
  <c r="C1129" i="22"/>
  <c r="C1018" i="22"/>
  <c r="C925" i="22"/>
  <c r="C963" i="22"/>
  <c r="C915" i="22"/>
  <c r="C724" i="22"/>
  <c r="C611" i="22"/>
  <c r="C805" i="22"/>
  <c r="C661" i="22"/>
  <c r="C327" i="22"/>
  <c r="C261" i="22"/>
  <c r="C655" i="22"/>
  <c r="C421" i="22"/>
  <c r="AD421" i="22"/>
  <c r="C253" i="22"/>
  <c r="C707" i="22"/>
  <c r="C679" i="22"/>
  <c r="C671" i="22"/>
  <c r="C719" i="22"/>
  <c r="C560" i="22"/>
  <c r="C367" i="22"/>
  <c r="C752" i="22"/>
  <c r="C645" i="22"/>
  <c r="C693" i="22"/>
  <c r="C610" i="22"/>
  <c r="C574" i="22"/>
  <c r="C518" i="22"/>
  <c r="C454" i="22"/>
  <c r="C920" i="22"/>
  <c r="C695" i="22"/>
  <c r="C620" i="22"/>
  <c r="C395" i="22"/>
  <c r="C237" i="22"/>
  <c r="C813" i="22"/>
  <c r="C689" i="22"/>
  <c r="C736" i="22"/>
  <c r="C302" i="22"/>
  <c r="C366" i="22"/>
  <c r="C274" i="22"/>
  <c r="C378" i="22"/>
  <c r="C244" i="22"/>
  <c r="C129" i="22"/>
  <c r="C322" i="22"/>
  <c r="C254" i="22"/>
  <c r="C310" i="22"/>
  <c r="C183" i="22"/>
  <c r="C270" i="22"/>
  <c r="C149" i="22"/>
  <c r="C97" i="22"/>
  <c r="C291" i="22"/>
  <c r="C232" i="22"/>
  <c r="C190" i="22"/>
  <c r="C95" i="22"/>
  <c r="C312" i="22"/>
  <c r="C156" i="22"/>
  <c r="C105" i="22"/>
  <c r="C304" i="22"/>
  <c r="C208" i="22"/>
  <c r="C135" i="22"/>
  <c r="C31" i="22"/>
  <c r="C65" i="22"/>
  <c r="C110" i="22"/>
  <c r="C23" i="22"/>
  <c r="C21" i="22"/>
  <c r="C86" i="22"/>
  <c r="C126" i="22"/>
  <c r="C24" i="22"/>
  <c r="C26" i="22"/>
  <c r="C63" i="22"/>
  <c r="C2310" i="20"/>
  <c r="C2394" i="20"/>
  <c r="C2337" i="20"/>
  <c r="C2361" i="20"/>
  <c r="C1201" i="20"/>
  <c r="C2315" i="20"/>
  <c r="C2273" i="20"/>
  <c r="C131" i="20"/>
  <c r="C133" i="20"/>
  <c r="C101" i="20"/>
  <c r="C69" i="20"/>
  <c r="C37" i="20"/>
  <c r="C2407" i="20"/>
  <c r="C2247" i="20"/>
  <c r="C2297" i="20"/>
  <c r="C2400" i="20"/>
  <c r="C2326" i="20"/>
  <c r="C2343" i="20"/>
  <c r="C1435" i="20"/>
  <c r="C139" i="20"/>
  <c r="C2203" i="20"/>
  <c r="C10" i="20"/>
  <c r="C29" i="20"/>
  <c r="C2336" i="20"/>
  <c r="C2279" i="20"/>
  <c r="C2374" i="20"/>
  <c r="C2270" i="20"/>
  <c r="C2272" i="20"/>
  <c r="C2233" i="20"/>
  <c r="C2262" i="20"/>
  <c r="C125" i="20"/>
  <c r="C180" i="20"/>
  <c r="C116" i="20"/>
  <c r="C52" i="20"/>
  <c r="C35" i="20"/>
  <c r="C927" i="20"/>
  <c r="C15" i="20"/>
  <c r="C176" i="20"/>
  <c r="C112" i="20"/>
  <c r="C48" i="20"/>
  <c r="C163" i="20"/>
  <c r="C93" i="20"/>
  <c r="C12" i="20"/>
  <c r="C164" i="20"/>
  <c r="C100" i="20"/>
  <c r="C36" i="20"/>
  <c r="C1499" i="20"/>
  <c r="C111" i="20"/>
  <c r="C79" i="20"/>
  <c r="C47" i="20"/>
  <c r="C197" i="20"/>
  <c r="C160" i="20"/>
  <c r="C96" i="20"/>
  <c r="C32" i="20"/>
  <c r="C107" i="20"/>
  <c r="C1896" i="20"/>
  <c r="C189" i="20"/>
  <c r="C61" i="20"/>
  <c r="C148" i="20"/>
  <c r="C84" i="20"/>
  <c r="C20" i="20"/>
  <c r="C99" i="20"/>
  <c r="C2048" i="20"/>
  <c r="C71" i="20"/>
  <c r="C39" i="20"/>
  <c r="C165" i="20"/>
  <c r="C144" i="20"/>
  <c r="C80" i="20"/>
  <c r="C203" i="20"/>
  <c r="C75" i="20"/>
  <c r="C157" i="20"/>
  <c r="C196" i="20"/>
  <c r="C132" i="20"/>
  <c r="C68" i="20"/>
  <c r="C195" i="20"/>
  <c r="C67" i="20"/>
  <c r="C5" i="20"/>
  <c r="C192" i="20"/>
  <c r="C128" i="20"/>
  <c r="C64" i="20"/>
  <c r="C171" i="20"/>
  <c r="C43" i="20"/>
  <c r="C2152" i="20"/>
  <c r="C366" i="20"/>
  <c r="C2181" i="20"/>
  <c r="C1376" i="20"/>
  <c r="C1260" i="20"/>
  <c r="C1516" i="20"/>
  <c r="C1064" i="20"/>
  <c r="C504" i="20"/>
  <c r="C193" i="20"/>
  <c r="C161" i="20"/>
  <c r="C129" i="20"/>
  <c r="C97" i="20"/>
  <c r="C65" i="20"/>
  <c r="C33" i="20"/>
  <c r="C13" i="20"/>
  <c r="C194" i="20"/>
  <c r="C178" i="20"/>
  <c r="C162" i="20"/>
  <c r="C146" i="20"/>
  <c r="C130" i="20"/>
  <c r="C114" i="20"/>
  <c r="C98" i="20"/>
  <c r="C82" i="20"/>
  <c r="C66" i="20"/>
  <c r="C50" i="20"/>
  <c r="C34" i="20"/>
  <c r="C18" i="20"/>
  <c r="C199" i="20"/>
  <c r="C167" i="20"/>
  <c r="C135" i="20"/>
  <c r="C103" i="20"/>
  <c r="C1296" i="20"/>
  <c r="C850" i="20"/>
  <c r="C565" i="20"/>
  <c r="C2117" i="20"/>
  <c r="C1880" i="20"/>
  <c r="C1898" i="20"/>
  <c r="C1563" i="20"/>
  <c r="C185" i="20"/>
  <c r="C153" i="20"/>
  <c r="C121" i="20"/>
  <c r="C89" i="20"/>
  <c r="C57" i="20"/>
  <c r="C25" i="20"/>
  <c r="C11" i="20"/>
  <c r="C190" i="20"/>
  <c r="C174" i="20"/>
  <c r="C158" i="20"/>
  <c r="C142" i="20"/>
  <c r="C126" i="20"/>
  <c r="C110" i="20"/>
  <c r="C94" i="20"/>
  <c r="C78" i="20"/>
  <c r="C62" i="20"/>
  <c r="C46" i="20"/>
  <c r="C30" i="20"/>
  <c r="C14" i="20"/>
  <c r="C191" i="20"/>
  <c r="C159" i="20"/>
  <c r="C127" i="20"/>
  <c r="C95" i="20"/>
  <c r="C63" i="20"/>
  <c r="C31" i="20"/>
  <c r="C2132" i="20"/>
  <c r="C1925" i="20"/>
  <c r="C1945" i="20"/>
  <c r="C1754" i="20"/>
  <c r="C1143" i="20"/>
  <c r="C587" i="20"/>
  <c r="C181" i="20"/>
  <c r="C149" i="20"/>
  <c r="C117" i="20"/>
  <c r="C85" i="20"/>
  <c r="C53" i="20"/>
  <c r="C21" i="20"/>
  <c r="C4" i="20"/>
  <c r="C188" i="20"/>
  <c r="C172" i="20"/>
  <c r="C156" i="20"/>
  <c r="C140" i="20"/>
  <c r="C124" i="20"/>
  <c r="C108" i="20"/>
  <c r="C92" i="20"/>
  <c r="C76" i="20"/>
  <c r="C60" i="20"/>
  <c r="C44" i="20"/>
  <c r="C28" i="20"/>
  <c r="C6" i="20"/>
  <c r="C8" i="20"/>
  <c r="C187" i="20"/>
  <c r="C155" i="20"/>
  <c r="C123" i="20"/>
  <c r="C91" i="20"/>
  <c r="C59" i="20"/>
  <c r="C27" i="20"/>
  <c r="C1989" i="20"/>
  <c r="C1724" i="20"/>
  <c r="C1700" i="20"/>
  <c r="C1559" i="20"/>
  <c r="C993" i="20"/>
  <c r="C208" i="20"/>
  <c r="C177" i="20"/>
  <c r="C145" i="20"/>
  <c r="C113" i="20"/>
  <c r="C81" i="20"/>
  <c r="C49" i="20"/>
  <c r="C17" i="20"/>
  <c r="C16" i="20"/>
  <c r="C202" i="20"/>
  <c r="C186" i="20"/>
  <c r="C170" i="20"/>
  <c r="C154" i="20"/>
  <c r="C138" i="20"/>
  <c r="C122" i="20"/>
  <c r="C106" i="20"/>
  <c r="C90" i="20"/>
  <c r="C74" i="20"/>
  <c r="C58" i="20"/>
  <c r="C42" i="20"/>
  <c r="C26" i="20"/>
  <c r="AD6" i="20"/>
  <c r="C183" i="20"/>
  <c r="C151" i="20"/>
  <c r="C119" i="20"/>
  <c r="C87" i="20"/>
  <c r="C55" i="20"/>
  <c r="C23" i="20"/>
  <c r="C1982" i="20"/>
  <c r="C1942" i="20"/>
  <c r="C1196" i="20"/>
  <c r="C173" i="20"/>
  <c r="C141" i="20"/>
  <c r="C109" i="20"/>
  <c r="C77" i="20"/>
  <c r="C45" i="20"/>
  <c r="C200" i="20"/>
  <c r="C184" i="20"/>
  <c r="C168" i="20"/>
  <c r="C152" i="20"/>
  <c r="C136" i="20"/>
  <c r="C120" i="20"/>
  <c r="C104" i="20"/>
  <c r="C88" i="20"/>
  <c r="C72" i="20"/>
  <c r="C56" i="20"/>
  <c r="C40" i="20"/>
  <c r="C24" i="20"/>
  <c r="C179" i="20"/>
  <c r="C147" i="20"/>
  <c r="C115" i="20"/>
  <c r="C83" i="20"/>
  <c r="C51" i="20"/>
  <c r="C19" i="20"/>
  <c r="C2188" i="20"/>
  <c r="C1969" i="20"/>
  <c r="C1517" i="20"/>
  <c r="C1310" i="20"/>
  <c r="C719" i="20"/>
  <c r="C468" i="20"/>
  <c r="C201" i="20"/>
  <c r="C169" i="20"/>
  <c r="C137" i="20"/>
  <c r="C105" i="20"/>
  <c r="C73" i="20"/>
  <c r="C41" i="20"/>
  <c r="C7" i="20"/>
  <c r="C198" i="20"/>
  <c r="C182" i="20"/>
  <c r="C166" i="20"/>
  <c r="C150" i="20"/>
  <c r="C134" i="20"/>
  <c r="C118" i="20"/>
  <c r="C102" i="20"/>
  <c r="C86" i="20"/>
  <c r="C70" i="20"/>
  <c r="C54" i="20"/>
  <c r="C38" i="20"/>
  <c r="C22" i="20"/>
  <c r="C9" i="20"/>
  <c r="C175" i="20"/>
  <c r="C143" i="20"/>
  <c r="C2362" i="20"/>
  <c r="C2298" i="20"/>
  <c r="C2415" i="20"/>
  <c r="C2351" i="20"/>
  <c r="C2287" i="20"/>
  <c r="C2237" i="20"/>
  <c r="C2164" i="20"/>
  <c r="C2409" i="20"/>
  <c r="C2345" i="20"/>
  <c r="C2281" i="20"/>
  <c r="C2119" i="20"/>
  <c r="C2373" i="20"/>
  <c r="C2309" i="20"/>
  <c r="C2249" i="20"/>
  <c r="C2204" i="20"/>
  <c r="C2414" i="20"/>
  <c r="C2352" i="20"/>
  <c r="C2288" i="20"/>
  <c r="C2399" i="20"/>
  <c r="C2335" i="20"/>
  <c r="C2271" i="20"/>
  <c r="C2216" i="20"/>
  <c r="C2156" i="20"/>
  <c r="C2376" i="20"/>
  <c r="C2312" i="20"/>
  <c r="C2139" i="20"/>
  <c r="C2225" i="20"/>
  <c r="C2070" i="20"/>
  <c r="C2230" i="20"/>
  <c r="C2092" i="20"/>
  <c r="C1987" i="20"/>
  <c r="C2103" i="20"/>
  <c r="C2210" i="20"/>
  <c r="C2086" i="20"/>
  <c r="C2031" i="20"/>
  <c r="C2159" i="20"/>
  <c r="C2252" i="20"/>
  <c r="C2093" i="20"/>
  <c r="C2003" i="20"/>
  <c r="C2106" i="20"/>
  <c r="C1983" i="20"/>
  <c r="C1846" i="20"/>
  <c r="C2007" i="20"/>
  <c r="C2004" i="20"/>
  <c r="C1931" i="20"/>
  <c r="C1744" i="20"/>
  <c r="C2013" i="20"/>
  <c r="C1908" i="20"/>
  <c r="C1732" i="20"/>
  <c r="C1988" i="20"/>
  <c r="C1922" i="20"/>
  <c r="C1812" i="20"/>
  <c r="C2083" i="20"/>
  <c r="C1943" i="20"/>
  <c r="C1852" i="20"/>
  <c r="C1997" i="20"/>
  <c r="C1950" i="20"/>
  <c r="C1838" i="20"/>
  <c r="C2389" i="20"/>
  <c r="C2325" i="20"/>
  <c r="C2261" i="20"/>
  <c r="C1991" i="20"/>
  <c r="C1890" i="20"/>
  <c r="C1808" i="20"/>
  <c r="C1747" i="20"/>
  <c r="C2030" i="20"/>
  <c r="C1833" i="20"/>
  <c r="C1653" i="20"/>
  <c r="C1621" i="20"/>
  <c r="C1826" i="20"/>
  <c r="C1705" i="20"/>
  <c r="C1856" i="20"/>
  <c r="C1745" i="20"/>
  <c r="C1986" i="20"/>
  <c r="C1892" i="20"/>
  <c r="C1771" i="20"/>
  <c r="C1703" i="20"/>
  <c r="C1586" i="20"/>
  <c r="C1873" i="20"/>
  <c r="C1820" i="20"/>
  <c r="C1803" i="20"/>
  <c r="C1649" i="20"/>
  <c r="C1893" i="20"/>
  <c r="C1689" i="20"/>
  <c r="C1655" i="20"/>
  <c r="C1578" i="20"/>
  <c r="C1514" i="20"/>
  <c r="C1450" i="20"/>
  <c r="C1400" i="20"/>
  <c r="C1757" i="20"/>
  <c r="C1651" i="20"/>
  <c r="C1749" i="20"/>
  <c r="C1793" i="20"/>
  <c r="C1574" i="20"/>
  <c r="C1510" i="20"/>
  <c r="C1446" i="20"/>
  <c r="C1324" i="20"/>
  <c r="C1707" i="20"/>
  <c r="C1624" i="20"/>
  <c r="C1536" i="20"/>
  <c r="C1461" i="20"/>
  <c r="C1368" i="20"/>
  <c r="C1605" i="20"/>
  <c r="C1532" i="20"/>
  <c r="C1436" i="20"/>
  <c r="C1795" i="20"/>
  <c r="C1662" i="20"/>
  <c r="C1547" i="20"/>
  <c r="C1577" i="20"/>
  <c r="C1511" i="20"/>
  <c r="C1432" i="20"/>
  <c r="C1308" i="20"/>
  <c r="C1806" i="20"/>
  <c r="C1608" i="20"/>
  <c r="C1490" i="20"/>
  <c r="C1428" i="20"/>
  <c r="C1423" i="20"/>
  <c r="C1245" i="20"/>
  <c r="C1604" i="20"/>
  <c r="C1317" i="20"/>
  <c r="C1218" i="20"/>
  <c r="C1204" i="20"/>
  <c r="C1261" i="20"/>
  <c r="C1257" i="20"/>
  <c r="C1453" i="20"/>
  <c r="C1318" i="20"/>
  <c r="C1314" i="20"/>
  <c r="C1321" i="20"/>
  <c r="C1325" i="20"/>
  <c r="C1290" i="20"/>
  <c r="C1192" i="20"/>
  <c r="C1166" i="20"/>
  <c r="C1194" i="20"/>
  <c r="AD1029" i="20"/>
  <c r="C1029" i="20"/>
  <c r="C1037" i="20"/>
  <c r="C1148" i="20"/>
  <c r="C1058" i="20"/>
  <c r="C973" i="20"/>
  <c r="C863" i="20"/>
  <c r="C640" i="20"/>
  <c r="C803" i="20"/>
  <c r="C955" i="20"/>
  <c r="C873" i="20"/>
  <c r="C856" i="20"/>
  <c r="AD828" i="20"/>
  <c r="C828" i="20"/>
  <c r="C979" i="20"/>
  <c r="C623" i="20"/>
  <c r="C702" i="20"/>
  <c r="C578" i="20"/>
  <c r="C429" i="20"/>
  <c r="C2419" i="20"/>
  <c r="C2355" i="20"/>
  <c r="C2291" i="20"/>
  <c r="C2413" i="20"/>
  <c r="C2349" i="20"/>
  <c r="C2285" i="20"/>
  <c r="C2219" i="20"/>
  <c r="C2155" i="20"/>
  <c r="C2392" i="20"/>
  <c r="C2328" i="20"/>
  <c r="C2264" i="20"/>
  <c r="C2420" i="20"/>
  <c r="C2356" i="20"/>
  <c r="C2292" i="20"/>
  <c r="C2238" i="20"/>
  <c r="C2199" i="20"/>
  <c r="C2403" i="20"/>
  <c r="C2346" i="20"/>
  <c r="C2282" i="20"/>
  <c r="C2397" i="20"/>
  <c r="C2333" i="20"/>
  <c r="C2269" i="20"/>
  <c r="C2211" i="20"/>
  <c r="C2136" i="20"/>
  <c r="C2370" i="20"/>
  <c r="C2306" i="20"/>
  <c r="C2131" i="20"/>
  <c r="C2205" i="20"/>
  <c r="C2054" i="20"/>
  <c r="C2207" i="20"/>
  <c r="C2084" i="20"/>
  <c r="C2232" i="20"/>
  <c r="C2066" i="20"/>
  <c r="C2196" i="20"/>
  <c r="C2082" i="20"/>
  <c r="C2025" i="20"/>
  <c r="C2147" i="20"/>
  <c r="C2246" i="20"/>
  <c r="C2091" i="20"/>
  <c r="C1971" i="20"/>
  <c r="C2089" i="20"/>
  <c r="C2097" i="20"/>
  <c r="C1839" i="20"/>
  <c r="C1764" i="20"/>
  <c r="C2000" i="20"/>
  <c r="C1917" i="20"/>
  <c r="C2075" i="20"/>
  <c r="C2002" i="20"/>
  <c r="C1886" i="20"/>
  <c r="C2154" i="20"/>
  <c r="C1980" i="20"/>
  <c r="C1913" i="20"/>
  <c r="C1804" i="20"/>
  <c r="C2061" i="20"/>
  <c r="C1938" i="20"/>
  <c r="C1780" i="20"/>
  <c r="C1995" i="20"/>
  <c r="C1948" i="20"/>
  <c r="C1831" i="20"/>
  <c r="C2372" i="20"/>
  <c r="C2308" i="20"/>
  <c r="C2244" i="20"/>
  <c r="C1970" i="20"/>
  <c r="C1885" i="20"/>
  <c r="C1791" i="20"/>
  <c r="C1731" i="20"/>
  <c r="C2028" i="20"/>
  <c r="C1798" i="20"/>
  <c r="C1650" i="20"/>
  <c r="C1955" i="20"/>
  <c r="C1815" i="20"/>
  <c r="C1673" i="20"/>
  <c r="C1836" i="20"/>
  <c r="C1743" i="20"/>
  <c r="C1984" i="20"/>
  <c r="C1888" i="20"/>
  <c r="C1759" i="20"/>
  <c r="C1698" i="20"/>
  <c r="C1583" i="20"/>
  <c r="C1861" i="20"/>
  <c r="C1829" i="20"/>
  <c r="C1782" i="20"/>
  <c r="C1641" i="20"/>
  <c r="C1657" i="20"/>
  <c r="C1644" i="20"/>
  <c r="C1576" i="20"/>
  <c r="C1512" i="20"/>
  <c r="C1448" i="20"/>
  <c r="C1392" i="20"/>
  <c r="C1746" i="20"/>
  <c r="C1635" i="20"/>
  <c r="C1789" i="20"/>
  <c r="C1801" i="20"/>
  <c r="C1572" i="20"/>
  <c r="C1508" i="20"/>
  <c r="C1444" i="20"/>
  <c r="C1292" i="20"/>
  <c r="C1690" i="20"/>
  <c r="C1622" i="20"/>
  <c r="C1525" i="20"/>
  <c r="C1459" i="20"/>
  <c r="C1336" i="20"/>
  <c r="C1601" i="20"/>
  <c r="C1521" i="20"/>
  <c r="C1418" i="20"/>
  <c r="C1766" i="20"/>
  <c r="C1660" i="20"/>
  <c r="C1725" i="20"/>
  <c r="C1575" i="20"/>
  <c r="C1494" i="20"/>
  <c r="C1419" i="20"/>
  <c r="AD1419" i="20"/>
  <c r="C1474" i="20"/>
  <c r="C1425" i="20"/>
  <c r="C1284" i="20"/>
  <c r="C1802" i="20"/>
  <c r="C1571" i="20"/>
  <c r="C1488" i="20"/>
  <c r="C1421" i="20"/>
  <c r="C1377" i="20"/>
  <c r="C1222" i="20"/>
  <c r="C1600" i="20"/>
  <c r="C1315" i="20"/>
  <c r="C1199" i="20"/>
  <c r="C1451" i="20"/>
  <c r="C1300" i="20"/>
  <c r="C1289" i="20"/>
  <c r="C1484" i="20"/>
  <c r="C1200" i="20"/>
  <c r="C1189" i="20"/>
  <c r="C1159" i="20"/>
  <c r="C1155" i="20"/>
  <c r="C1108" i="20"/>
  <c r="C1003" i="20"/>
  <c r="C1125" i="20"/>
  <c r="C966" i="20"/>
  <c r="C845" i="20"/>
  <c r="C1099" i="20"/>
  <c r="C785" i="20"/>
  <c r="C994" i="20"/>
  <c r="C1085" i="20"/>
  <c r="C763" i="20"/>
  <c r="AD618" i="20"/>
  <c r="C618" i="20"/>
  <c r="C610" i="20"/>
  <c r="C416" i="20"/>
  <c r="C501" i="20"/>
  <c r="C660" i="20"/>
  <c r="C744" i="20"/>
  <c r="C2077" i="20"/>
  <c r="C2417" i="20"/>
  <c r="C2353" i="20"/>
  <c r="C2289" i="20"/>
  <c r="C2396" i="20"/>
  <c r="C2332" i="20"/>
  <c r="C2268" i="20"/>
  <c r="C2208" i="20"/>
  <c r="C2140" i="20"/>
  <c r="C2390" i="20"/>
  <c r="C2322" i="20"/>
  <c r="C2258" i="20"/>
  <c r="C2418" i="20"/>
  <c r="C2350" i="20"/>
  <c r="C2286" i="20"/>
  <c r="C2235" i="20"/>
  <c r="C2401" i="20"/>
  <c r="C2339" i="20"/>
  <c r="C2275" i="20"/>
  <c r="C2380" i="20"/>
  <c r="C2316" i="20"/>
  <c r="C2250" i="20"/>
  <c r="C2200" i="20"/>
  <c r="C2128" i="20"/>
  <c r="C2363" i="20"/>
  <c r="C2299" i="20"/>
  <c r="C2123" i="20"/>
  <c r="C2197" i="20"/>
  <c r="C2035" i="20"/>
  <c r="C2189" i="20"/>
  <c r="C2073" i="20"/>
  <c r="C2212" i="20"/>
  <c r="C2043" i="20"/>
  <c r="C2175" i="20"/>
  <c r="C2080" i="20"/>
  <c r="C1979" i="20"/>
  <c r="C2141" i="20"/>
  <c r="C2186" i="20"/>
  <c r="C2087" i="20"/>
  <c r="C2248" i="20"/>
  <c r="C2081" i="20"/>
  <c r="C2072" i="20"/>
  <c r="AD1822" i="20"/>
  <c r="C1822" i="20"/>
  <c r="C1899" i="20"/>
  <c r="C1819" i="20"/>
  <c r="C1835" i="20"/>
  <c r="C1830" i="20"/>
  <c r="C1867" i="20"/>
  <c r="C1843" i="20"/>
  <c r="C1865" i="20"/>
  <c r="C1882" i="20"/>
  <c r="C2126" i="20"/>
  <c r="C1996" i="20"/>
  <c r="C1910" i="20"/>
  <c r="C2071" i="20"/>
  <c r="C1998" i="20"/>
  <c r="C1879" i="20"/>
  <c r="C2150" i="20"/>
  <c r="C1978" i="20"/>
  <c r="C1906" i="20"/>
  <c r="C1796" i="20"/>
  <c r="C2047" i="20"/>
  <c r="C1920" i="20"/>
  <c r="C1748" i="20"/>
  <c r="C1993" i="20"/>
  <c r="C1946" i="20"/>
  <c r="C1772" i="20"/>
  <c r="C2366" i="20"/>
  <c r="C2302" i="20"/>
  <c r="C2224" i="20"/>
  <c r="C1966" i="20"/>
  <c r="C1954" i="20"/>
  <c r="C1769" i="20"/>
  <c r="C1719" i="20"/>
  <c r="C1959" i="20"/>
  <c r="C1787" i="20"/>
  <c r="C1645" i="20"/>
  <c r="C1953" i="20"/>
  <c r="C1800" i="20"/>
  <c r="C2037" i="20"/>
  <c r="C1824" i="20"/>
  <c r="C1728" i="20"/>
  <c r="C1973" i="20"/>
  <c r="C1877" i="20"/>
  <c r="C1681" i="20"/>
  <c r="C2005" i="20"/>
  <c r="C1845" i="20"/>
  <c r="C1859" i="20"/>
  <c r="C1777" i="20"/>
  <c r="C1633" i="20"/>
  <c r="C1850" i="20"/>
  <c r="C1778" i="20"/>
  <c r="C1628" i="20"/>
  <c r="C1565" i="20"/>
  <c r="C1501" i="20"/>
  <c r="C1437" i="20"/>
  <c r="C1384" i="20"/>
  <c r="C1738" i="20"/>
  <c r="C1737" i="20"/>
  <c r="C1733" i="20"/>
  <c r="C1809" i="20"/>
  <c r="C1561" i="20"/>
  <c r="C1497" i="20"/>
  <c r="C1276" i="20"/>
  <c r="C1686" i="20"/>
  <c r="C1590" i="20"/>
  <c r="C1523" i="20"/>
  <c r="C1442" i="20"/>
  <c r="C1304" i="20"/>
  <c r="C1599" i="20"/>
  <c r="C1500" i="20"/>
  <c r="C1348" i="20"/>
  <c r="C1755" i="20"/>
  <c r="C1636" i="20"/>
  <c r="C1712" i="20"/>
  <c r="C1558" i="20"/>
  <c r="C1492" i="20"/>
  <c r="C1554" i="20"/>
  <c r="C1477" i="20"/>
  <c r="C1359" i="20"/>
  <c r="C1209" i="20"/>
  <c r="C1598" i="20"/>
  <c r="C1299" i="20"/>
  <c r="C1401" i="20"/>
  <c r="C1237" i="20"/>
  <c r="C1473" i="20"/>
  <c r="C1247" i="20"/>
  <c r="C1282" i="20"/>
  <c r="C1266" i="20"/>
  <c r="C1380" i="20"/>
  <c r="C1297" i="20"/>
  <c r="C1353" i="20"/>
  <c r="C1163" i="20"/>
  <c r="C1139" i="20"/>
  <c r="C1137" i="20"/>
  <c r="C1205" i="20"/>
  <c r="C1030" i="20"/>
  <c r="C950" i="20"/>
  <c r="C814" i="20"/>
  <c r="C1050" i="20"/>
  <c r="C762" i="20"/>
  <c r="C937" i="20"/>
  <c r="C813" i="20"/>
  <c r="C774" i="20"/>
  <c r="C1040" i="20"/>
  <c r="C894" i="20"/>
  <c r="C1032" i="20"/>
  <c r="C832" i="20"/>
  <c r="C591" i="20"/>
  <c r="C2032" i="20"/>
  <c r="C2068" i="20"/>
  <c r="C2040" i="20"/>
  <c r="C2157" i="20"/>
  <c r="C2069" i="20"/>
  <c r="C2243" i="20"/>
  <c r="C2137" i="20"/>
  <c r="C2178" i="20"/>
  <c r="C2076" i="20"/>
  <c r="C2170" i="20"/>
  <c r="C2074" i="20"/>
  <c r="C2056" i="20"/>
  <c r="C1994" i="20"/>
  <c r="C1876" i="20"/>
  <c r="C1788" i="20"/>
  <c r="C2022" i="20"/>
  <c r="C1894" i="20"/>
  <c r="C1976" i="20"/>
  <c r="C1944" i="20"/>
  <c r="C1740" i="20"/>
  <c r="C2359" i="20"/>
  <c r="C2295" i="20"/>
  <c r="C2223" i="20"/>
  <c r="C1964" i="20"/>
  <c r="C1918" i="20"/>
  <c r="C1767" i="20"/>
  <c r="C1714" i="20"/>
  <c r="C1642" i="20"/>
  <c r="C1923" i="20"/>
  <c r="C1783" i="20"/>
  <c r="C1928" i="20"/>
  <c r="C1811" i="20"/>
  <c r="C1693" i="20"/>
  <c r="C1936" i="20"/>
  <c r="C1875" i="20"/>
  <c r="C1752" i="20"/>
  <c r="C1676" i="20"/>
  <c r="C1929" i="20"/>
  <c r="C1837" i="20"/>
  <c r="C1891" i="20"/>
  <c r="C1775" i="20"/>
  <c r="C1625" i="20"/>
  <c r="C1816" i="20"/>
  <c r="C1715" i="20"/>
  <c r="C1619" i="20"/>
  <c r="C1711" i="20"/>
  <c r="C1805" i="20"/>
  <c r="C1810" i="20"/>
  <c r="C1617" i="20"/>
  <c r="C1495" i="20"/>
  <c r="C1417" i="20"/>
  <c r="C1675" i="20"/>
  <c r="C1570" i="20"/>
  <c r="C1506" i="20"/>
  <c r="C1440" i="20"/>
  <c r="C1726" i="20"/>
  <c r="C1597" i="20"/>
  <c r="C1489" i="20"/>
  <c r="C1316" i="20"/>
  <c r="C1716" i="20"/>
  <c r="C1680" i="20"/>
  <c r="C1556" i="20"/>
  <c r="C1667" i="20"/>
  <c r="C1552" i="20"/>
  <c r="C1475" i="20"/>
  <c r="C1471" i="20"/>
  <c r="C1306" i="20"/>
  <c r="C1388" i="20"/>
  <c r="C1274" i="20"/>
  <c r="C1405" i="20"/>
  <c r="C1395" i="20"/>
  <c r="C1647" i="20"/>
  <c r="C1409" i="20"/>
  <c r="C1251" i="20"/>
  <c r="C1249" i="20"/>
  <c r="C1452" i="20"/>
  <c r="C1141" i="20"/>
  <c r="C1130" i="20"/>
  <c r="C1096" i="20"/>
  <c r="C1112" i="20"/>
  <c r="C1151" i="20"/>
  <c r="C1186" i="20"/>
  <c r="C1358" i="20"/>
  <c r="C609" i="20"/>
  <c r="AD609" i="20"/>
  <c r="C644" i="20"/>
  <c r="C686" i="20"/>
  <c r="C729" i="20"/>
  <c r="C632" i="20"/>
  <c r="C675" i="20"/>
  <c r="C722" i="20"/>
  <c r="C630" i="20"/>
  <c r="C681" i="20"/>
  <c r="C724" i="20"/>
  <c r="C619" i="20"/>
  <c r="C659" i="20"/>
  <c r="C706" i="20"/>
  <c r="C743" i="20"/>
  <c r="C687" i="20"/>
  <c r="C745" i="20"/>
  <c r="C786" i="20"/>
  <c r="C650" i="20"/>
  <c r="C693" i="20"/>
  <c r="C731" i="20"/>
  <c r="C624" i="20"/>
  <c r="C622" i="20"/>
  <c r="C641" i="20"/>
  <c r="C684" i="20"/>
  <c r="C726" i="20"/>
  <c r="C613" i="20"/>
  <c r="C645" i="20"/>
  <c r="C683" i="20"/>
  <c r="C730" i="20"/>
  <c r="C668" i="20"/>
  <c r="C710" i="20"/>
  <c r="C759" i="20"/>
  <c r="C695" i="20"/>
  <c r="C747" i="20"/>
  <c r="C793" i="20"/>
  <c r="C756" i="20"/>
  <c r="C799" i="20"/>
  <c r="C769" i="20"/>
  <c r="C648" i="20"/>
  <c r="C712" i="20"/>
  <c r="C796" i="20"/>
  <c r="C654" i="20"/>
  <c r="C697" i="20"/>
  <c r="C733" i="20"/>
  <c r="C637" i="20"/>
  <c r="C611" i="20"/>
  <c r="C643" i="20"/>
  <c r="C690" i="20"/>
  <c r="C737" i="20"/>
  <c r="C649" i="20"/>
  <c r="C692" i="20"/>
  <c r="C734" i="20"/>
  <c r="C629" i="20"/>
  <c r="C674" i="20"/>
  <c r="C721" i="20"/>
  <c r="C807" i="20"/>
  <c r="C635" i="20"/>
  <c r="C703" i="20"/>
  <c r="C754" i="20"/>
  <c r="C795" i="20"/>
  <c r="C772" i="20"/>
  <c r="C771" i="20"/>
  <c r="C656" i="20"/>
  <c r="C720" i="20"/>
  <c r="C661" i="20"/>
  <c r="C699" i="20"/>
  <c r="C639" i="20"/>
  <c r="C652" i="20"/>
  <c r="C694" i="20"/>
  <c r="C784" i="20"/>
  <c r="C634" i="20"/>
  <c r="C651" i="20"/>
  <c r="C698" i="20"/>
  <c r="C752" i="20"/>
  <c r="C631" i="20"/>
  <c r="C678" i="20"/>
  <c r="C723" i="20"/>
  <c r="C647" i="20"/>
  <c r="C711" i="20"/>
  <c r="C761" i="20"/>
  <c r="C802" i="20"/>
  <c r="C788" i="20"/>
  <c r="C767" i="20"/>
  <c r="C739" i="20"/>
  <c r="C778" i="20"/>
  <c r="C664" i="20"/>
  <c r="C728" i="20"/>
  <c r="C667" i="20"/>
  <c r="C708" i="20"/>
  <c r="C800" i="20"/>
  <c r="C620" i="20"/>
  <c r="C662" i="20"/>
  <c r="C707" i="20"/>
  <c r="C666" i="20"/>
  <c r="C713" i="20"/>
  <c r="C608" i="20"/>
  <c r="C646" i="20"/>
  <c r="C689" i="20"/>
  <c r="C732" i="20"/>
  <c r="C663" i="20"/>
  <c r="C727" i="20"/>
  <c r="C770" i="20"/>
  <c r="C776" i="20"/>
  <c r="C746" i="20"/>
  <c r="C787" i="20"/>
  <c r="C680" i="20"/>
  <c r="C741" i="20"/>
  <c r="C676" i="20"/>
  <c r="C714" i="20"/>
  <c r="C615" i="20"/>
  <c r="C617" i="20"/>
  <c r="C669" i="20"/>
  <c r="C709" i="20"/>
  <c r="C670" i="20"/>
  <c r="C715" i="20"/>
  <c r="C627" i="20"/>
  <c r="C616" i="20"/>
  <c r="C653" i="20"/>
  <c r="C691" i="20"/>
  <c r="C636" i="20"/>
  <c r="C671" i="20"/>
  <c r="C735" i="20"/>
  <c r="C777" i="20"/>
  <c r="C783" i="20"/>
  <c r="C792" i="20"/>
  <c r="C753" i="20"/>
  <c r="C794" i="20"/>
  <c r="C688" i="20"/>
  <c r="C748" i="20"/>
  <c r="C621" i="20"/>
  <c r="C682" i="20"/>
  <c r="C718" i="20"/>
  <c r="C673" i="20"/>
  <c r="C716" i="20"/>
  <c r="C614" i="20"/>
  <c r="C612" i="20"/>
  <c r="C677" i="20"/>
  <c r="C717" i="20"/>
  <c r="C638" i="20"/>
  <c r="C657" i="20"/>
  <c r="C700" i="20"/>
  <c r="C626" i="20"/>
  <c r="C791" i="20"/>
  <c r="C679" i="20"/>
  <c r="C740" i="20"/>
  <c r="C779" i="20"/>
  <c r="C755" i="20"/>
  <c r="C801" i="20"/>
  <c r="C633" i="20"/>
  <c r="C696" i="20"/>
  <c r="C764" i="20"/>
  <c r="C760" i="20"/>
  <c r="C944" i="20"/>
  <c r="C981" i="20"/>
  <c r="C804" i="20"/>
  <c r="C655" i="20"/>
  <c r="C938" i="20"/>
  <c r="C851" i="20"/>
  <c r="C775" i="20"/>
  <c r="C594" i="20"/>
  <c r="C725" i="20"/>
  <c r="C337" i="20"/>
  <c r="C364" i="20"/>
  <c r="C217" i="20"/>
  <c r="C357" i="20"/>
  <c r="C220" i="20"/>
  <c r="C373" i="20"/>
  <c r="C389" i="20"/>
  <c r="C252" i="20"/>
  <c r="C284" i="20"/>
  <c r="C316" i="20"/>
  <c r="C378" i="20"/>
  <c r="C216" i="20"/>
  <c r="C392" i="20"/>
  <c r="C218" i="20"/>
  <c r="C235" i="20"/>
  <c r="C251" i="20"/>
  <c r="C267" i="20"/>
  <c r="C283" i="20"/>
  <c r="C299" i="20"/>
  <c r="C315" i="20"/>
  <c r="C338" i="20"/>
  <c r="C329" i="20"/>
  <c r="C335" i="20"/>
  <c r="C403" i="20"/>
  <c r="C341" i="20"/>
  <c r="C580" i="20"/>
  <c r="C705" i="20"/>
  <c r="C455" i="20"/>
  <c r="C556" i="20"/>
  <c r="C579" i="20"/>
  <c r="C425" i="20"/>
  <c r="C701" i="20"/>
  <c r="C347" i="20"/>
  <c r="C2183" i="20"/>
  <c r="C2398" i="20"/>
  <c r="C2330" i="20"/>
  <c r="C2266" i="20"/>
  <c r="C2383" i="20"/>
  <c r="C2319" i="20"/>
  <c r="C2255" i="20"/>
  <c r="C2192" i="20"/>
  <c r="C2124" i="20"/>
  <c r="C2377" i="20"/>
  <c r="C2313" i="20"/>
  <c r="C2146" i="20"/>
  <c r="C2405" i="20"/>
  <c r="C2341" i="20"/>
  <c r="C2277" i="20"/>
  <c r="C2226" i="20"/>
  <c r="C2167" i="20"/>
  <c r="C2382" i="20"/>
  <c r="C2320" i="20"/>
  <c r="C2256" i="20"/>
  <c r="C2367" i="20"/>
  <c r="C2303" i="20"/>
  <c r="C2245" i="20"/>
  <c r="C2184" i="20"/>
  <c r="C2408" i="20"/>
  <c r="C2344" i="20"/>
  <c r="C2280" i="20"/>
  <c r="C2112" i="20"/>
  <c r="C2144" i="20"/>
  <c r="C2029" i="20"/>
  <c r="C2130" i="20"/>
  <c r="C2057" i="20"/>
  <c r="C2173" i="20"/>
  <c r="C1999" i="20"/>
  <c r="C2149" i="20"/>
  <c r="C2067" i="20"/>
  <c r="C2241" i="20"/>
  <c r="C2078" i="20"/>
  <c r="C2133" i="20"/>
  <c r="C2063" i="20"/>
  <c r="C2162" i="20"/>
  <c r="C2058" i="20"/>
  <c r="C1926" i="20"/>
  <c r="C1941" i="20"/>
  <c r="C2052" i="20"/>
  <c r="C1977" i="20"/>
  <c r="C1866" i="20"/>
  <c r="C2044" i="20"/>
  <c r="C1958" i="20"/>
  <c r="C1854" i="20"/>
  <c r="C2059" i="20"/>
  <c r="C1965" i="20"/>
  <c r="C1874" i="20"/>
  <c r="C1768" i="20"/>
  <c r="C2016" i="20"/>
  <c r="C1887" i="20"/>
  <c r="C2024" i="20"/>
  <c r="C1974" i="20"/>
  <c r="C1902" i="20"/>
  <c r="C2421" i="20"/>
  <c r="C2357" i="20"/>
  <c r="C2293" i="20"/>
  <c r="C2213" i="20"/>
  <c r="C1962" i="20"/>
  <c r="C1897" i="20"/>
  <c r="C1762" i="20"/>
  <c r="C1697" i="20"/>
  <c r="C1889" i="20"/>
  <c r="C1717" i="20"/>
  <c r="C1637" i="20"/>
  <c r="C1900" i="20"/>
  <c r="C1779" i="20"/>
  <c r="C1919" i="20"/>
  <c r="C1790" i="20"/>
  <c r="C1661" i="20"/>
  <c r="C1934" i="20"/>
  <c r="C1858" i="20"/>
  <c r="C1742" i="20"/>
  <c r="C1671" i="20"/>
  <c r="C1924" i="20"/>
  <c r="C1915" i="20"/>
  <c r="C1723" i="20"/>
  <c r="AD1620" i="20"/>
  <c r="C1620" i="20"/>
  <c r="C1623" i="20"/>
  <c r="C1639" i="20"/>
  <c r="C1663" i="20"/>
  <c r="C1672" i="20"/>
  <c r="C1699" i="20"/>
  <c r="C1652" i="20"/>
  <c r="C1694" i="20"/>
  <c r="C1664" i="20"/>
  <c r="C1695" i="20"/>
  <c r="C1656" i="20"/>
  <c r="C1706" i="20"/>
  <c r="C1678" i="20"/>
  <c r="C1704" i="20"/>
  <c r="C1786" i="20"/>
  <c r="C1799" i="20"/>
  <c r="C1691" i="20"/>
  <c r="C1596" i="20"/>
  <c r="C1546" i="20"/>
  <c r="C1482" i="20"/>
  <c r="C1344" i="20"/>
  <c r="C1709" i="20"/>
  <c r="C1794" i="20"/>
  <c r="C1729" i="20"/>
  <c r="C1773" i="20"/>
  <c r="C1542" i="20"/>
  <c r="C1478" i="20"/>
  <c r="C1398" i="20"/>
  <c r="C1781" i="20"/>
  <c r="C1658" i="20"/>
  <c r="C1568" i="20"/>
  <c r="C1504" i="20"/>
  <c r="C1431" i="20"/>
  <c r="C1710" i="20"/>
  <c r="C1564" i="20"/>
  <c r="C1487" i="20"/>
  <c r="C1280" i="20"/>
  <c r="C1692" i="20"/>
  <c r="C1618" i="20"/>
  <c r="C1643" i="20"/>
  <c r="C1462" i="20"/>
  <c r="C1386" i="20"/>
  <c r="C2026" i="20"/>
  <c r="C1648" i="20"/>
  <c r="C1541" i="20"/>
  <c r="C1458" i="20"/>
  <c r="C1263" i="20"/>
  <c r="C1185" i="20"/>
  <c r="C1371" i="20"/>
  <c r="C1272" i="20"/>
  <c r="C1253" i="20"/>
  <c r="C1397" i="20"/>
  <c r="C1374" i="20"/>
  <c r="C1203" i="20"/>
  <c r="C1242" i="20"/>
  <c r="C1407" i="20"/>
  <c r="C1109" i="20"/>
  <c r="C1039" i="20"/>
  <c r="C1149" i="20"/>
  <c r="C1176" i="20"/>
  <c r="C1294" i="20"/>
  <c r="C1024" i="20"/>
  <c r="AD1024" i="20"/>
  <c r="C925" i="20"/>
  <c r="C780" i="20"/>
  <c r="C1012" i="20"/>
  <c r="C1078" i="20"/>
  <c r="C914" i="20"/>
  <c r="C1095" i="20"/>
  <c r="C880" i="20"/>
  <c r="C1026" i="20"/>
  <c r="C685" i="20"/>
  <c r="C524" i="20"/>
  <c r="C658" i="20"/>
  <c r="C475" i="20"/>
  <c r="C665" i="20"/>
  <c r="C2148" i="20"/>
  <c r="C2195" i="20"/>
  <c r="C2120" i="20"/>
  <c r="C2115" i="20"/>
  <c r="C2191" i="20"/>
  <c r="C2387" i="20"/>
  <c r="C2323" i="20"/>
  <c r="C2259" i="20"/>
  <c r="C2381" i="20"/>
  <c r="C2317" i="20"/>
  <c r="C2253" i="20"/>
  <c r="C2187" i="20"/>
  <c r="C2116" i="20"/>
  <c r="C2360" i="20"/>
  <c r="C2296" i="20"/>
  <c r="C2143" i="20"/>
  <c r="C2388" i="20"/>
  <c r="C2324" i="20"/>
  <c r="C2260" i="20"/>
  <c r="C2160" i="20"/>
  <c r="C2378" i="20"/>
  <c r="C2314" i="20"/>
  <c r="C2151" i="20"/>
  <c r="C2365" i="20"/>
  <c r="C2301" i="20"/>
  <c r="C2234" i="20"/>
  <c r="C2179" i="20"/>
  <c r="C2406" i="20"/>
  <c r="C2338" i="20"/>
  <c r="C2274" i="20"/>
  <c r="C2100" i="20"/>
  <c r="C2138" i="20"/>
  <c r="C2012" i="20"/>
  <c r="C2105" i="20"/>
  <c r="C2045" i="20"/>
  <c r="C2165" i="20"/>
  <c r="C1967" i="20"/>
  <c r="C2145" i="20"/>
  <c r="C2064" i="20"/>
  <c r="C2202" i="20"/>
  <c r="C2062" i="20"/>
  <c r="C2129" i="20"/>
  <c r="C2060" i="20"/>
  <c r="C2125" i="20"/>
  <c r="C2049" i="20"/>
  <c r="C1903" i="20"/>
  <c r="C1957" i="20"/>
  <c r="C2027" i="20"/>
  <c r="C1834" i="20"/>
  <c r="C2034" i="20"/>
  <c r="C1951" i="20"/>
  <c r="C1849" i="20"/>
  <c r="C2055" i="20"/>
  <c r="C1963" i="20"/>
  <c r="C1864" i="20"/>
  <c r="C2168" i="20"/>
  <c r="C2009" i="20"/>
  <c r="C1884" i="20"/>
  <c r="C2018" i="20"/>
  <c r="C1972" i="20"/>
  <c r="C1895" i="20"/>
  <c r="C2404" i="20"/>
  <c r="C2340" i="20"/>
  <c r="C2276" i="20"/>
  <c r="C1960" i="20"/>
  <c r="C1881" i="20"/>
  <c r="C1760" i="20"/>
  <c r="C1682" i="20"/>
  <c r="C1868" i="20"/>
  <c r="C1702" i="20"/>
  <c r="C1634" i="20"/>
  <c r="C1883" i="20"/>
  <c r="C1761" i="20"/>
  <c r="C1904" i="20"/>
  <c r="C1770" i="20"/>
  <c r="C1614" i="20"/>
  <c r="C1932" i="20"/>
  <c r="C1840" i="20"/>
  <c r="C1739" i="20"/>
  <c r="C1666" i="20"/>
  <c r="C1911" i="20"/>
  <c r="C1828" i="20"/>
  <c r="C1721" i="20"/>
  <c r="C1939" i="20"/>
  <c r="C1784" i="20"/>
  <c r="C1687" i="20"/>
  <c r="C1594" i="20"/>
  <c r="C1544" i="20"/>
  <c r="C1480" i="20"/>
  <c r="C1433" i="20"/>
  <c r="C1312" i="20"/>
  <c r="C1679" i="20"/>
  <c r="C1813" i="20"/>
  <c r="C1765" i="20"/>
  <c r="C1613" i="20"/>
  <c r="C1540" i="20"/>
  <c r="C1476" i="20"/>
  <c r="C1390" i="20"/>
  <c r="C1734" i="20"/>
  <c r="C1654" i="20"/>
  <c r="C1557" i="20"/>
  <c r="C1493" i="20"/>
  <c r="C1696" i="20"/>
  <c r="C1553" i="20"/>
  <c r="C1470" i="20"/>
  <c r="C1264" i="20"/>
  <c r="C1688" i="20"/>
  <c r="C1595" i="20"/>
  <c r="C1627" i="20"/>
  <c r="C1526" i="20"/>
  <c r="C1460" i="20"/>
  <c r="C1378" i="20"/>
  <c r="C1985" i="20"/>
  <c r="C1646" i="20"/>
  <c r="C1539" i="20"/>
  <c r="C1443" i="20"/>
  <c r="C1320" i="20"/>
  <c r="C1258" i="20"/>
  <c r="C1177" i="20"/>
  <c r="C1355" i="20"/>
  <c r="C1243" i="20"/>
  <c r="C1269" i="20"/>
  <c r="C1335" i="20"/>
  <c r="C1362" i="20"/>
  <c r="C1369" i="20"/>
  <c r="C1402" i="20"/>
  <c r="C1171" i="20"/>
  <c r="C1147" i="20"/>
  <c r="C1403" i="20"/>
  <c r="C1021" i="20"/>
  <c r="AD1021" i="20"/>
  <c r="C1071" i="20"/>
  <c r="C1016" i="20"/>
  <c r="C1060" i="20"/>
  <c r="C1168" i="20"/>
  <c r="C1179" i="20"/>
  <c r="C1123" i="20"/>
  <c r="C1211" i="20"/>
  <c r="C1191" i="20"/>
  <c r="C1193" i="20"/>
  <c r="C1091" i="20"/>
  <c r="C1076" i="20"/>
  <c r="C1046" i="20"/>
  <c r="C1293" i="20"/>
  <c r="C1110" i="20"/>
  <c r="C1103" i="20"/>
  <c r="C1265" i="20"/>
  <c r="C1007" i="20"/>
  <c r="C1020" i="20"/>
  <c r="C909" i="20"/>
  <c r="C736" i="20"/>
  <c r="C932" i="20"/>
  <c r="C1054" i="20"/>
  <c r="C1063" i="20"/>
  <c r="C751" i="20"/>
  <c r="C503" i="20"/>
  <c r="C642" i="20"/>
  <c r="C603" i="20"/>
  <c r="C768" i="20"/>
  <c r="C549" i="20"/>
  <c r="C2098" i="20"/>
  <c r="C2385" i="20"/>
  <c r="C2321" i="20"/>
  <c r="C2257" i="20"/>
  <c r="C2364" i="20"/>
  <c r="C2300" i="20"/>
  <c r="C2242" i="20"/>
  <c r="C2176" i="20"/>
  <c r="C2422" i="20"/>
  <c r="C2354" i="20"/>
  <c r="C2290" i="20"/>
  <c r="C2135" i="20"/>
  <c r="C2386" i="20"/>
  <c r="C2318" i="20"/>
  <c r="C2254" i="20"/>
  <c r="C2220" i="20"/>
  <c r="C2111" i="20"/>
  <c r="C2371" i="20"/>
  <c r="C2307" i="20"/>
  <c r="C2412" i="20"/>
  <c r="C2348" i="20"/>
  <c r="C2284" i="20"/>
  <c r="C2231" i="20"/>
  <c r="C2172" i="20"/>
  <c r="C2395" i="20"/>
  <c r="C2331" i="20"/>
  <c r="C2267" i="20"/>
  <c r="C2240" i="20"/>
  <c r="C2096" i="20"/>
  <c r="C1992" i="20"/>
  <c r="C2101" i="20"/>
  <c r="C2042" i="20"/>
  <c r="C2122" i="20"/>
  <c r="C2228" i="20"/>
  <c r="C2114" i="20"/>
  <c r="C2053" i="20"/>
  <c r="C2194" i="20"/>
  <c r="C2041" i="20"/>
  <c r="C2110" i="20"/>
  <c r="C2039" i="20"/>
  <c r="C2121" i="20"/>
  <c r="C2046" i="20"/>
  <c r="C1878" i="20"/>
  <c r="C1975" i="20"/>
  <c r="C2008" i="20"/>
  <c r="C1935" i="20"/>
  <c r="AD1825" i="20"/>
  <c r="C1825" i="20"/>
  <c r="C2023" i="20"/>
  <c r="C1949" i="20"/>
  <c r="C1844" i="20"/>
  <c r="C2011" i="20"/>
  <c r="C1940" i="20"/>
  <c r="C1842" i="20"/>
  <c r="C2088" i="20"/>
  <c r="C1961" i="20"/>
  <c r="C1862" i="20"/>
  <c r="C2014" i="20"/>
  <c r="C1968" i="20"/>
  <c r="C1870" i="20"/>
  <c r="C2402" i="20"/>
  <c r="C2334" i="20"/>
  <c r="C2113" i="20"/>
  <c r="C1921" i="20"/>
  <c r="C1857" i="20"/>
  <c r="C1758" i="20"/>
  <c r="C1665" i="20"/>
  <c r="C1853" i="20"/>
  <c r="C1685" i="20"/>
  <c r="C1629" i="20"/>
  <c r="C1872" i="20"/>
  <c r="C1741" i="20"/>
  <c r="C1869" i="20"/>
  <c r="C1763" i="20"/>
  <c r="C1606" i="20"/>
  <c r="C1930" i="20"/>
  <c r="C1807" i="20"/>
  <c r="C1713" i="20"/>
  <c r="C1609" i="20"/>
  <c r="C1909" i="20"/>
  <c r="C1827" i="20"/>
  <c r="C1821" i="20"/>
  <c r="C1701" i="20"/>
  <c r="C1937" i="20"/>
  <c r="C1753" i="20"/>
  <c r="C1683" i="20"/>
  <c r="C1587" i="20"/>
  <c r="C1533" i="20"/>
  <c r="C1469" i="20"/>
  <c r="C1424" i="20"/>
  <c r="C1677" i="20"/>
  <c r="C1722" i="20"/>
  <c r="C1774" i="20"/>
  <c r="C1603" i="20"/>
  <c r="C1529" i="20"/>
  <c r="C1465" i="20"/>
  <c r="C1382" i="20"/>
  <c r="C1730" i="20"/>
  <c r="C1640" i="20"/>
  <c r="C1555" i="20"/>
  <c r="C1491" i="20"/>
  <c r="C1454" i="20"/>
  <c r="C1631" i="20"/>
  <c r="C1551" i="20"/>
  <c r="C1468" i="20"/>
  <c r="C1841" i="20"/>
  <c r="C1684" i="20"/>
  <c r="C1579" i="20"/>
  <c r="C1593" i="20"/>
  <c r="C1524" i="20"/>
  <c r="C1449" i="20"/>
  <c r="C1372" i="20"/>
  <c r="C1916" i="20"/>
  <c r="C1632" i="20"/>
  <c r="C1522" i="20"/>
  <c r="C1430" i="20"/>
  <c r="C1592" i="20"/>
  <c r="C1153" i="20"/>
  <c r="C1342" i="20"/>
  <c r="C1236" i="20"/>
  <c r="C1309" i="20"/>
  <c r="C1313" i="20"/>
  <c r="C1515" i="20"/>
  <c r="C1349" i="20"/>
  <c r="C1367" i="20"/>
  <c r="C1429" i="20"/>
  <c r="C1548" i="20"/>
  <c r="C1375" i="20"/>
  <c r="C1119" i="20"/>
  <c r="C1234" i="20"/>
  <c r="C1275" i="20"/>
  <c r="C1182" i="20"/>
  <c r="C1107" i="20"/>
  <c r="C1006" i="20"/>
  <c r="C886" i="20"/>
  <c r="C704" i="20"/>
  <c r="C829" i="20"/>
  <c r="C978" i="20"/>
  <c r="C891" i="20"/>
  <c r="C822" i="20"/>
  <c r="AD822" i="20"/>
  <c r="C825" i="20"/>
  <c r="C936" i="20"/>
  <c r="C915" i="20"/>
  <c r="C961" i="20"/>
  <c r="C924" i="20"/>
  <c r="C871" i="20"/>
  <c r="C917" i="20"/>
  <c r="C952" i="20"/>
  <c r="C835" i="20"/>
  <c r="C881" i="20"/>
  <c r="C963" i="20"/>
  <c r="C940" i="20"/>
  <c r="C919" i="20"/>
  <c r="C965" i="20"/>
  <c r="C960" i="20"/>
  <c r="C939" i="20"/>
  <c r="C985" i="20"/>
  <c r="C811" i="20"/>
  <c r="C948" i="20"/>
  <c r="C847" i="20"/>
  <c r="C893" i="20"/>
  <c r="C934" i="20"/>
  <c r="C975" i="20"/>
  <c r="C998" i="20"/>
  <c r="C859" i="20"/>
  <c r="C905" i="20"/>
  <c r="C987" i="20"/>
  <c r="C964" i="20"/>
  <c r="C854" i="20"/>
  <c r="C895" i="20"/>
  <c r="C941" i="20"/>
  <c r="C982" i="20"/>
  <c r="C907" i="20"/>
  <c r="C953" i="20"/>
  <c r="C996" i="20"/>
  <c r="C827" i="20"/>
  <c r="C980" i="20"/>
  <c r="C818" i="20"/>
  <c r="C861" i="20"/>
  <c r="C902" i="20"/>
  <c r="C943" i="20"/>
  <c r="C989" i="20"/>
  <c r="C995" i="20"/>
  <c r="C899" i="20"/>
  <c r="C945" i="20"/>
  <c r="C876" i="20"/>
  <c r="C855" i="20"/>
  <c r="C901" i="20"/>
  <c r="C983" i="20"/>
  <c r="C896" i="20"/>
  <c r="C875" i="20"/>
  <c r="C921" i="20"/>
  <c r="C884" i="20"/>
  <c r="C824" i="20"/>
  <c r="C870" i="20"/>
  <c r="C911" i="20"/>
  <c r="C957" i="20"/>
  <c r="C1000" i="20"/>
  <c r="C903" i="20"/>
  <c r="C949" i="20"/>
  <c r="C1005" i="20"/>
  <c r="C912" i="20"/>
  <c r="C923" i="20"/>
  <c r="C969" i="20"/>
  <c r="C900" i="20"/>
  <c r="C831" i="20"/>
  <c r="C877" i="20"/>
  <c r="C918" i="20"/>
  <c r="C959" i="20"/>
  <c r="C1002" i="20"/>
  <c r="C920" i="20"/>
  <c r="C1008" i="20"/>
  <c r="C826" i="20"/>
  <c r="C867" i="20"/>
  <c r="C913" i="20"/>
  <c r="C908" i="20"/>
  <c r="C816" i="20"/>
  <c r="C951" i="20"/>
  <c r="C928" i="20"/>
  <c r="C823" i="20"/>
  <c r="C843" i="20"/>
  <c r="C889" i="20"/>
  <c r="C971" i="20"/>
  <c r="C916" i="20"/>
  <c r="C838" i="20"/>
  <c r="C1023" i="20"/>
  <c r="C853" i="20"/>
  <c r="C1111" i="20"/>
  <c r="C897" i="20"/>
  <c r="C812" i="20"/>
  <c r="C454" i="20"/>
  <c r="C582" i="20"/>
  <c r="C2368" i="20"/>
  <c r="C2304" i="20"/>
  <c r="C2107" i="20"/>
  <c r="C2358" i="20"/>
  <c r="C2294" i="20"/>
  <c r="C2239" i="20"/>
  <c r="C2171" i="20"/>
  <c r="C2411" i="20"/>
  <c r="C2347" i="20"/>
  <c r="C2283" i="20"/>
  <c r="C2127" i="20"/>
  <c r="C2375" i="20"/>
  <c r="C2311" i="20"/>
  <c r="C2251" i="20"/>
  <c r="C2215" i="20"/>
  <c r="C2416" i="20"/>
  <c r="C2369" i="20"/>
  <c r="C2305" i="20"/>
  <c r="C2410" i="20"/>
  <c r="C2342" i="20"/>
  <c r="C2278" i="20"/>
  <c r="C2229" i="20"/>
  <c r="C2163" i="20"/>
  <c r="C2393" i="20"/>
  <c r="C2329" i="20"/>
  <c r="C2265" i="20"/>
  <c r="C2227" i="20"/>
  <c r="C2094" i="20"/>
  <c r="C2236" i="20"/>
  <c r="C2095" i="20"/>
  <c r="C2015" i="20"/>
  <c r="C2109" i="20"/>
  <c r="C2218" i="20"/>
  <c r="C2099" i="20"/>
  <c r="C2050" i="20"/>
  <c r="C2180" i="20"/>
  <c r="C2038" i="20"/>
  <c r="C2102" i="20"/>
  <c r="C2036" i="20"/>
  <c r="C2108" i="20"/>
  <c r="C2214" i="20"/>
  <c r="C2198" i="20"/>
  <c r="C2182" i="20"/>
  <c r="C2166" i="20"/>
  <c r="C2104" i="20"/>
  <c r="C2217" i="20"/>
  <c r="C2201" i="20"/>
  <c r="C2185" i="20"/>
  <c r="C2169" i="20"/>
  <c r="C2153" i="20"/>
  <c r="C2206" i="20"/>
  <c r="C2190" i="20"/>
  <c r="C2174" i="20"/>
  <c r="C2158" i="20"/>
  <c r="C2021" i="20"/>
  <c r="C2079" i="20"/>
  <c r="C2209" i="20"/>
  <c r="C2142" i="20"/>
  <c r="C2193" i="20"/>
  <c r="C2134" i="20"/>
  <c r="C2177" i="20"/>
  <c r="C2161" i="20"/>
  <c r="C2118" i="20"/>
  <c r="C2051" i="20"/>
  <c r="C2033" i="20"/>
  <c r="C2065" i="20"/>
  <c r="C1871" i="20"/>
  <c r="C1981" i="20"/>
  <c r="C2006" i="20"/>
  <c r="C1933" i="20"/>
  <c r="C1776" i="20"/>
  <c r="C2017" i="20"/>
  <c r="C1947" i="20"/>
  <c r="C1756" i="20"/>
  <c r="C1990" i="20"/>
  <c r="C1927" i="20"/>
  <c r="C1832" i="20"/>
  <c r="C2085" i="20"/>
  <c r="C1956" i="20"/>
  <c r="C1855" i="20"/>
  <c r="C2001" i="20"/>
  <c r="C1952" i="20"/>
  <c r="C1863" i="20"/>
  <c r="C2391" i="20"/>
  <c r="C2327" i="20"/>
  <c r="C2263" i="20"/>
  <c r="C2010" i="20"/>
  <c r="C1914" i="20"/>
  <c r="C1848" i="20"/>
  <c r="C1751" i="20"/>
  <c r="C1851" i="20"/>
  <c r="C1670" i="20"/>
  <c r="C1626" i="20"/>
  <c r="C1720" i="20"/>
  <c r="C1860" i="20"/>
  <c r="C1750" i="20"/>
  <c r="C2090" i="20"/>
  <c r="C1901" i="20"/>
  <c r="C1792" i="20"/>
  <c r="C1708" i="20"/>
  <c r="C1589" i="20"/>
  <c r="C1907" i="20"/>
  <c r="C1847" i="20"/>
  <c r="C1814" i="20"/>
  <c r="C1669" i="20"/>
  <c r="C1905" i="20"/>
  <c r="C1735" i="20"/>
  <c r="C1659" i="20"/>
  <c r="C1580" i="20"/>
  <c r="C1531" i="20"/>
  <c r="C1467" i="20"/>
  <c r="C1410" i="20"/>
  <c r="C1823" i="20"/>
  <c r="C1668" i="20"/>
  <c r="C1736" i="20"/>
  <c r="C1785" i="20"/>
  <c r="C1585" i="20"/>
  <c r="C1527" i="20"/>
  <c r="C1463" i="20"/>
  <c r="C1356" i="20"/>
  <c r="C1718" i="20"/>
  <c r="C1638" i="20"/>
  <c r="C1538" i="20"/>
  <c r="C1472" i="20"/>
  <c r="C1607" i="20"/>
  <c r="C1534" i="20"/>
  <c r="C1457" i="20"/>
  <c r="C1797" i="20"/>
  <c r="C1674" i="20"/>
  <c r="C1562" i="20"/>
  <c r="C1591" i="20"/>
  <c r="C1513" i="20"/>
  <c r="C1447" i="20"/>
  <c r="C1340" i="20"/>
  <c r="C1912" i="20"/>
  <c r="C1630" i="20"/>
  <c r="C1507" i="20"/>
  <c r="C1582" i="20"/>
  <c r="C1254" i="20"/>
  <c r="C1611" i="20"/>
  <c r="C1337" i="20"/>
  <c r="C1341" i="20"/>
  <c r="C1295" i="20"/>
  <c r="C1259" i="20"/>
  <c r="C1485" i="20"/>
  <c r="C1327" i="20"/>
  <c r="C1379" i="20"/>
  <c r="C1537" i="20"/>
  <c r="C1332" i="20"/>
  <c r="C1248" i="20"/>
  <c r="C1041" i="20"/>
  <c r="C1202" i="20"/>
  <c r="C1228" i="20"/>
  <c r="C1231" i="20"/>
  <c r="C1154" i="20"/>
  <c r="C1065" i="20"/>
  <c r="C991" i="20"/>
  <c r="C879" i="20"/>
  <c r="C672" i="20"/>
  <c r="C797" i="20"/>
  <c r="C935" i="20"/>
  <c r="C988" i="20"/>
  <c r="C810" i="20"/>
  <c r="C510" i="20"/>
  <c r="C542" i="20"/>
  <c r="C930" i="20"/>
  <c r="C790" i="20"/>
  <c r="C749" i="20"/>
  <c r="C1019" i="20"/>
  <c r="C910" i="20"/>
  <c r="C869" i="20"/>
  <c r="C1034" i="20"/>
  <c r="C563" i="20"/>
  <c r="C954" i="20"/>
  <c r="C1052" i="20"/>
  <c r="C750" i="20"/>
  <c r="C537" i="20"/>
  <c r="C427" i="20"/>
  <c r="C560" i="20"/>
  <c r="C385" i="20"/>
  <c r="C573" i="20"/>
  <c r="C535" i="20"/>
  <c r="C431" i="20"/>
  <c r="C522" i="20"/>
  <c r="C531" i="20"/>
  <c r="C428" i="20"/>
  <c r="C529" i="20"/>
  <c r="C345" i="20"/>
  <c r="C602" i="20"/>
  <c r="C557" i="20"/>
  <c r="C497" i="20"/>
  <c r="C523" i="20"/>
  <c r="C365" i="20"/>
  <c r="C461" i="20"/>
  <c r="C442" i="20"/>
  <c r="C354" i="20"/>
  <c r="C432" i="20"/>
  <c r="C352" i="20"/>
  <c r="C430" i="20"/>
  <c r="C358" i="20"/>
  <c r="C321" i="20"/>
  <c r="C305" i="20"/>
  <c r="C289" i="20"/>
  <c r="C273" i="20"/>
  <c r="C257" i="20"/>
  <c r="C241" i="20"/>
  <c r="C225" i="20"/>
  <c r="C499" i="20"/>
  <c r="C458" i="20"/>
  <c r="C396" i="20"/>
  <c r="C326" i="20"/>
  <c r="C296" i="20"/>
  <c r="C264" i="20"/>
  <c r="C232" i="20"/>
  <c r="C452" i="20"/>
  <c r="C363" i="20"/>
  <c r="C302" i="20"/>
  <c r="C270" i="20"/>
  <c r="C238" i="20"/>
  <c r="C437" i="20"/>
  <c r="C370" i="20"/>
  <c r="C1256" i="20"/>
  <c r="C1602" i="20"/>
  <c r="C1279" i="20"/>
  <c r="C1221" i="20"/>
  <c r="C1285" i="20"/>
  <c r="C1311" i="20"/>
  <c r="C1391" i="20"/>
  <c r="C1226" i="20"/>
  <c r="AD1226" i="20"/>
  <c r="C1498" i="20"/>
  <c r="C1365" i="20"/>
  <c r="C1273" i="20"/>
  <c r="C1389" i="20"/>
  <c r="C1298" i="20"/>
  <c r="C1224" i="20"/>
  <c r="C1411" i="20"/>
  <c r="C1305" i="20"/>
  <c r="C1235" i="20"/>
  <c r="C1535" i="20"/>
  <c r="C1396" i="20"/>
  <c r="C1319" i="20"/>
  <c r="C1223" i="20"/>
  <c r="C1128" i="20"/>
  <c r="C1220" i="20"/>
  <c r="C1122" i="20"/>
  <c r="C1172" i="20"/>
  <c r="C1051" i="20"/>
  <c r="C1232" i="20"/>
  <c r="C1142" i="20"/>
  <c r="C1184" i="20"/>
  <c r="C1022" i="20"/>
  <c r="C1131" i="20"/>
  <c r="C1277" i="20"/>
  <c r="C1158" i="20"/>
  <c r="C1145" i="20"/>
  <c r="C1164" i="20"/>
  <c r="C1056" i="20"/>
  <c r="C1160" i="20"/>
  <c r="C1044" i="20"/>
  <c r="C1072" i="20"/>
  <c r="C882" i="20"/>
  <c r="C841" i="20"/>
  <c r="C1081" i="20"/>
  <c r="C1018" i="20"/>
  <c r="C742" i="20"/>
  <c r="C862" i="20"/>
  <c r="C817" i="20"/>
  <c r="C1140" i="20"/>
  <c r="C1031" i="20"/>
  <c r="C892" i="20"/>
  <c r="C547" i="20"/>
  <c r="C997" i="20"/>
  <c r="C947" i="20"/>
  <c r="C906" i="20"/>
  <c r="C865" i="20"/>
  <c r="AD821" i="20"/>
  <c r="C821" i="20"/>
  <c r="C1049" i="20"/>
  <c r="C1004" i="20"/>
  <c r="C904" i="20"/>
  <c r="C789" i="20"/>
  <c r="C530" i="20"/>
  <c r="C848" i="20"/>
  <c r="C545" i="20"/>
  <c r="C369" i="20"/>
  <c r="C571" i="20"/>
  <c r="C533" i="20"/>
  <c r="C872" i="20"/>
  <c r="C520" i="20"/>
  <c r="C868" i="20"/>
  <c r="C604" i="20"/>
  <c r="C518" i="20"/>
  <c r="C420" i="20"/>
  <c r="C521" i="20"/>
  <c r="C860" i="20"/>
  <c r="C600" i="20"/>
  <c r="C555" i="20"/>
  <c r="C489" i="20"/>
  <c r="C519" i="20"/>
  <c r="C349" i="20"/>
  <c r="C446" i="20"/>
  <c r="C368" i="20"/>
  <c r="C436" i="20"/>
  <c r="C350" i="20"/>
  <c r="C415" i="20"/>
  <c r="C344" i="20"/>
  <c r="C511" i="20"/>
  <c r="C356" i="20"/>
  <c r="C319" i="20"/>
  <c r="C303" i="20"/>
  <c r="C287" i="20"/>
  <c r="C271" i="20"/>
  <c r="C255" i="20"/>
  <c r="C239" i="20"/>
  <c r="C223" i="20"/>
  <c r="C472" i="20"/>
  <c r="C417" i="20"/>
  <c r="C210" i="20"/>
  <c r="C456" i="20"/>
  <c r="C386" i="20"/>
  <c r="C324" i="20"/>
  <c r="C292" i="20"/>
  <c r="C260" i="20"/>
  <c r="C228" i="20"/>
  <c r="C450" i="20"/>
  <c r="C359" i="20"/>
  <c r="C298" i="20"/>
  <c r="C266" i="20"/>
  <c r="C234" i="20"/>
  <c r="C590" i="20"/>
  <c r="C435" i="20"/>
  <c r="C1214" i="20"/>
  <c r="AD1214" i="20"/>
  <c r="C1496" i="20"/>
  <c r="C1434" i="20"/>
  <c r="C1360" i="20"/>
  <c r="C1255" i="20"/>
  <c r="C1383" i="20"/>
  <c r="C1291" i="20"/>
  <c r="C1385" i="20"/>
  <c r="C1301" i="20"/>
  <c r="C1217" i="20"/>
  <c r="C1518" i="20"/>
  <c r="C1381" i="20"/>
  <c r="C1303" i="20"/>
  <c r="C1206" i="20"/>
  <c r="C1093" i="20"/>
  <c r="C1170" i="20"/>
  <c r="C1035" i="20"/>
  <c r="C1219" i="20"/>
  <c r="C1133" i="20"/>
  <c r="C1162" i="20"/>
  <c r="C1281" i="20"/>
  <c r="C1227" i="20"/>
  <c r="C1115" i="20"/>
  <c r="C1246" i="20"/>
  <c r="C1120" i="20"/>
  <c r="C1366" i="20"/>
  <c r="C1197" i="20"/>
  <c r="C1136" i="20"/>
  <c r="C1116" i="20"/>
  <c r="C1126" i="20"/>
  <c r="C1059" i="20"/>
  <c r="C962" i="20"/>
  <c r="C834" i="20"/>
  <c r="C1074" i="20"/>
  <c r="C1001" i="20"/>
  <c r="C781" i="20"/>
  <c r="C628" i="20"/>
  <c r="AD628" i="20"/>
  <c r="C942" i="20"/>
  <c r="C1117" i="20"/>
  <c r="C1014" i="20"/>
  <c r="C1084" i="20"/>
  <c r="C986" i="20"/>
  <c r="C858" i="20"/>
  <c r="C738" i="20"/>
  <c r="C1045" i="20"/>
  <c r="C888" i="20"/>
  <c r="C782" i="20"/>
  <c r="C625" i="20"/>
  <c r="AD625" i="20"/>
  <c r="C601" i="20"/>
  <c r="C517" i="20"/>
  <c r="C543" i="20"/>
  <c r="C353" i="20"/>
  <c r="C605" i="20"/>
  <c r="C567" i="20"/>
  <c r="C513" i="20"/>
  <c r="C840" i="20"/>
  <c r="C598" i="20"/>
  <c r="C474" i="20"/>
  <c r="C836" i="20"/>
  <c r="C585" i="20"/>
  <c r="C509" i="20"/>
  <c r="C864" i="20"/>
  <c r="C593" i="20"/>
  <c r="C514" i="20"/>
  <c r="C589" i="20"/>
  <c r="C551" i="20"/>
  <c r="C481" i="20"/>
  <c r="C596" i="20"/>
  <c r="C512" i="20"/>
  <c r="C333" i="20"/>
  <c r="C440" i="20"/>
  <c r="C360" i="20"/>
  <c r="C213" i="20"/>
  <c r="C434" i="20"/>
  <c r="C346" i="20"/>
  <c r="C331" i="20"/>
  <c r="C507" i="20"/>
  <c r="C348" i="20"/>
  <c r="C317" i="20"/>
  <c r="C301" i="20"/>
  <c r="C285" i="20"/>
  <c r="C269" i="20"/>
  <c r="C253" i="20"/>
  <c r="C237" i="20"/>
  <c r="C221" i="20"/>
  <c r="C453" i="20"/>
  <c r="C400" i="20"/>
  <c r="C558" i="20"/>
  <c r="C445" i="20"/>
  <c r="C382" i="20"/>
  <c r="C320" i="20"/>
  <c r="C288" i="20"/>
  <c r="C256" i="20"/>
  <c r="C224" i="20"/>
  <c r="C508" i="20"/>
  <c r="C441" i="20"/>
  <c r="C355" i="20"/>
  <c r="C294" i="20"/>
  <c r="C262" i="20"/>
  <c r="C230" i="20"/>
  <c r="C502" i="20"/>
  <c r="C433" i="20"/>
  <c r="C362" i="20"/>
  <c r="C410" i="20"/>
  <c r="C478" i="20"/>
  <c r="C451" i="20"/>
  <c r="C528" i="20"/>
  <c r="C422" i="20"/>
  <c r="C500" i="20"/>
  <c r="C424" i="20"/>
  <c r="C322" i="20"/>
  <c r="C290" i="20"/>
  <c r="C258" i="20"/>
  <c r="C226" i="20"/>
  <c r="C492" i="20"/>
  <c r="C351" i="20"/>
  <c r="C1420" i="20"/>
  <c r="AD1420" i="20"/>
  <c r="C1588" i="20"/>
  <c r="C1519" i="20"/>
  <c r="C1455" i="20"/>
  <c r="C1560" i="20"/>
  <c r="C1612" i="20"/>
  <c r="C1545" i="20"/>
  <c r="C1481" i="20"/>
  <c r="C1404" i="20"/>
  <c r="C1268" i="20"/>
  <c r="C1727" i="20"/>
  <c r="C1584" i="20"/>
  <c r="C1520" i="20"/>
  <c r="C1456" i="20"/>
  <c r="C1416" i="20"/>
  <c r="AD1416" i="20"/>
  <c r="C1581" i="20"/>
  <c r="C1415" i="20"/>
  <c r="C1346" i="20"/>
  <c r="C1238" i="20"/>
  <c r="C1169" i="20"/>
  <c r="C1412" i="20"/>
  <c r="C1333" i="20"/>
  <c r="C1270" i="20"/>
  <c r="C1373" i="20"/>
  <c r="C1364" i="20"/>
  <c r="C1288" i="20"/>
  <c r="C1338" i="20"/>
  <c r="C1127" i="20"/>
  <c r="C1483" i="20"/>
  <c r="C1406" i="20"/>
  <c r="C1347" i="20"/>
  <c r="C1229" i="20"/>
  <c r="C1345" i="20"/>
  <c r="C1271" i="20"/>
  <c r="C1195" i="20"/>
  <c r="C1370" i="20"/>
  <c r="C1287" i="20"/>
  <c r="C1569" i="20"/>
  <c r="C1505" i="20"/>
  <c r="C1441" i="20"/>
  <c r="C1363" i="20"/>
  <c r="C1240" i="20"/>
  <c r="C1180" i="20"/>
  <c r="C1098" i="20"/>
  <c r="C1174" i="20"/>
  <c r="C1361" i="20"/>
  <c r="C1157" i="20"/>
  <c r="C1017" i="20"/>
  <c r="C1198" i="20"/>
  <c r="C1082" i="20"/>
  <c r="C1105" i="20"/>
  <c r="C1244" i="20"/>
  <c r="C1190" i="20"/>
  <c r="C1097" i="20"/>
  <c r="C1215" i="20"/>
  <c r="C1077" i="20"/>
  <c r="C1334" i="20"/>
  <c r="C1167" i="20"/>
  <c r="C1113" i="20"/>
  <c r="C1092" i="20"/>
  <c r="C1090" i="20"/>
  <c r="C1129" i="20"/>
  <c r="C866" i="20"/>
  <c r="AD820" i="20"/>
  <c r="C820" i="20"/>
  <c r="C1048" i="20"/>
  <c r="C990" i="20"/>
  <c r="C830" i="20"/>
  <c r="AD830" i="20"/>
  <c r="C1083" i="20"/>
  <c r="C974" i="20"/>
  <c r="C933" i="20"/>
  <c r="C887" i="20"/>
  <c r="C846" i="20"/>
  <c r="C1089" i="20"/>
  <c r="C972" i="20"/>
  <c r="C1047" i="20"/>
  <c r="C977" i="20"/>
  <c r="C931" i="20"/>
  <c r="C890" i="20"/>
  <c r="C849" i="20"/>
  <c r="C1132" i="20"/>
  <c r="C1013" i="20"/>
  <c r="C984" i="20"/>
  <c r="C819" i="20"/>
  <c r="C773" i="20"/>
  <c r="C999" i="20"/>
  <c r="C588" i="20"/>
  <c r="C495" i="20"/>
  <c r="C506" i="20"/>
  <c r="C1009" i="20"/>
  <c r="C599" i="20"/>
  <c r="C554" i="20"/>
  <c r="C493" i="20"/>
  <c r="C566" i="20"/>
  <c r="C407" i="20"/>
  <c r="C572" i="20"/>
  <c r="C496" i="20"/>
  <c r="C576" i="20"/>
  <c r="C414" i="20"/>
  <c r="C583" i="20"/>
  <c r="C538" i="20"/>
  <c r="C439" i="20"/>
  <c r="C564" i="20"/>
  <c r="C467" i="20"/>
  <c r="C494" i="20"/>
  <c r="C343" i="20"/>
  <c r="C399" i="20"/>
  <c r="C207" i="20"/>
  <c r="C327" i="20"/>
  <c r="C476" i="20"/>
  <c r="C402" i="20"/>
  <c r="C334" i="20"/>
  <c r="C313" i="20"/>
  <c r="C297" i="20"/>
  <c r="C281" i="20"/>
  <c r="C265" i="20"/>
  <c r="C249" i="20"/>
  <c r="C233" i="20"/>
  <c r="C449" i="20"/>
  <c r="C379" i="20"/>
  <c r="C205" i="20"/>
  <c r="C516" i="20"/>
  <c r="C367" i="20"/>
  <c r="C312" i="20"/>
  <c r="C280" i="20"/>
  <c r="C248" i="20"/>
  <c r="C214" i="20"/>
  <c r="C498" i="20"/>
  <c r="C411" i="20"/>
  <c r="C318" i="20"/>
  <c r="C286" i="20"/>
  <c r="C254" i="20"/>
  <c r="C222" i="20"/>
  <c r="C490" i="20"/>
  <c r="C409" i="20"/>
  <c r="C328" i="20"/>
  <c r="C1408" i="20"/>
  <c r="C1566" i="20"/>
  <c r="C1502" i="20"/>
  <c r="C1438" i="20"/>
  <c r="C1549" i="20"/>
  <c r="C1610" i="20"/>
  <c r="C1543" i="20"/>
  <c r="C1479" i="20"/>
  <c r="C1394" i="20"/>
  <c r="C1252" i="20"/>
  <c r="C1573" i="20"/>
  <c r="C1509" i="20"/>
  <c r="C1445" i="20"/>
  <c r="C1352" i="20"/>
  <c r="C1330" i="20"/>
  <c r="C1225" i="20"/>
  <c r="C1161" i="20"/>
  <c r="C1399" i="20"/>
  <c r="C1328" i="20"/>
  <c r="C1250" i="20"/>
  <c r="C1216" i="20"/>
  <c r="C1207" i="20"/>
  <c r="C1357" i="20"/>
  <c r="C1286" i="20"/>
  <c r="C1307" i="20"/>
  <c r="C1530" i="20"/>
  <c r="C1466" i="20"/>
  <c r="C1393" i="20"/>
  <c r="C1331" i="20"/>
  <c r="C1426" i="20"/>
  <c r="C1343" i="20"/>
  <c r="C1267" i="20"/>
  <c r="C1187" i="20"/>
  <c r="C1339" i="20"/>
  <c r="C1283" i="20"/>
  <c r="C1567" i="20"/>
  <c r="C1503" i="20"/>
  <c r="C1439" i="20"/>
  <c r="C1354" i="20"/>
  <c r="C1233" i="20"/>
  <c r="C1178" i="20"/>
  <c r="C1075" i="20"/>
  <c r="C1150" i="20"/>
  <c r="C1230" i="20"/>
  <c r="C1146" i="20"/>
  <c r="C1025" i="20"/>
  <c r="C1183" i="20"/>
  <c r="C1073" i="20"/>
  <c r="C1094" i="20"/>
  <c r="C1241" i="20"/>
  <c r="C1175" i="20"/>
  <c r="C1080" i="20"/>
  <c r="C1208" i="20"/>
  <c r="C1062" i="20"/>
  <c r="C1326" i="20"/>
  <c r="C1165" i="20"/>
  <c r="C1106" i="20"/>
  <c r="C1088" i="20"/>
  <c r="C1028" i="20"/>
  <c r="C1086" i="20"/>
  <c r="C1121" i="20"/>
  <c r="C946" i="20"/>
  <c r="C815" i="20"/>
  <c r="AD815" i="20"/>
  <c r="C1152" i="20"/>
  <c r="C1036" i="20"/>
  <c r="C976" i="20"/>
  <c r="C806" i="20"/>
  <c r="C765" i="20"/>
  <c r="C1070" i="20"/>
  <c r="C967" i="20"/>
  <c r="C926" i="20"/>
  <c r="C885" i="20"/>
  <c r="C839" i="20"/>
  <c r="C1079" i="20"/>
  <c r="C956" i="20"/>
  <c r="C1043" i="20"/>
  <c r="C970" i="20"/>
  <c r="C929" i="20"/>
  <c r="C883" i="20"/>
  <c r="C842" i="20"/>
  <c r="C1124" i="20"/>
  <c r="C968" i="20"/>
  <c r="C766" i="20"/>
  <c r="C992" i="20"/>
  <c r="C569" i="20"/>
  <c r="C487" i="20"/>
  <c r="C592" i="20"/>
  <c r="C459" i="20"/>
  <c r="C844" i="20"/>
  <c r="C597" i="20"/>
  <c r="C552" i="20"/>
  <c r="C485" i="20"/>
  <c r="C548" i="20"/>
  <c r="C553" i="20"/>
  <c r="C488" i="20"/>
  <c r="C561" i="20"/>
  <c r="C393" i="20"/>
  <c r="C581" i="20"/>
  <c r="C536" i="20"/>
  <c r="C550" i="20"/>
  <c r="C408" i="20"/>
  <c r="AD408" i="20"/>
  <c r="C484" i="20"/>
  <c r="C423" i="20"/>
  <c r="C339" i="20"/>
  <c r="C486" i="20"/>
  <c r="C374" i="20"/>
  <c r="C215" i="20"/>
  <c r="C574" i="20"/>
  <c r="C395" i="20"/>
  <c r="C465" i="20"/>
  <c r="C398" i="20"/>
  <c r="C330" i="20"/>
  <c r="C311" i="20"/>
  <c r="C295" i="20"/>
  <c r="C279" i="20"/>
  <c r="C263" i="20"/>
  <c r="C247" i="20"/>
  <c r="C231" i="20"/>
  <c r="C426" i="20"/>
  <c r="C375" i="20"/>
  <c r="C491" i="20"/>
  <c r="C421" i="20"/>
  <c r="C342" i="20"/>
  <c r="C308" i="20"/>
  <c r="C276" i="20"/>
  <c r="C244" i="20"/>
  <c r="C483" i="20"/>
  <c r="C314" i="20"/>
  <c r="C282" i="20"/>
  <c r="C250" i="20"/>
  <c r="C462" i="20"/>
  <c r="C390" i="20"/>
  <c r="C1351" i="20"/>
  <c r="C1528" i="20"/>
  <c r="C1464" i="20"/>
  <c r="C1387" i="20"/>
  <c r="C1322" i="20"/>
  <c r="C1422" i="20"/>
  <c r="C1329" i="20"/>
  <c r="C1262" i="20"/>
  <c r="C1323" i="20"/>
  <c r="C1278" i="20"/>
  <c r="C1550" i="20"/>
  <c r="C1486" i="20"/>
  <c r="C1427" i="20"/>
  <c r="C1350" i="20"/>
  <c r="C1135" i="20"/>
  <c r="C1057" i="20"/>
  <c r="C1144" i="20"/>
  <c r="C1138" i="20"/>
  <c r="C1181" i="20"/>
  <c r="C1061" i="20"/>
  <c r="C1055" i="20"/>
  <c r="C1239" i="20"/>
  <c r="C1173" i="20"/>
  <c r="C1068" i="20"/>
  <c r="C1188" i="20"/>
  <c r="C1053" i="20"/>
  <c r="C1302" i="20"/>
  <c r="C1156" i="20"/>
  <c r="C1027" i="20"/>
  <c r="AD1027" i="20"/>
  <c r="C1069" i="20"/>
  <c r="C1067" i="20"/>
  <c r="C1104" i="20"/>
  <c r="C898" i="20"/>
  <c r="C857" i="20"/>
  <c r="C1102" i="20"/>
  <c r="C1033" i="20"/>
  <c r="C758" i="20"/>
  <c r="C1042" i="20"/>
  <c r="C878" i="20"/>
  <c r="C837" i="20"/>
  <c r="C1066" i="20"/>
  <c r="C595" i="20"/>
  <c r="C1038" i="20"/>
  <c r="C922" i="20"/>
  <c r="C1101" i="20"/>
  <c r="C805" i="20"/>
  <c r="C852" i="20"/>
  <c r="C562" i="20"/>
  <c r="C479" i="20"/>
  <c r="C577" i="20"/>
  <c r="C419" i="20"/>
  <c r="AD419" i="20"/>
  <c r="C586" i="20"/>
  <c r="C541" i="20"/>
  <c r="C471" i="20"/>
  <c r="C534" i="20"/>
  <c r="C546" i="20"/>
  <c r="C480" i="20"/>
  <c r="C559" i="20"/>
  <c r="C377" i="20"/>
  <c r="C570" i="20"/>
  <c r="C527" i="20"/>
  <c r="C413" i="20"/>
  <c r="C532" i="20"/>
  <c r="C397" i="20"/>
  <c r="C482" i="20"/>
  <c r="C418" i="20"/>
  <c r="C473" i="20"/>
  <c r="C372" i="20"/>
  <c r="C515" i="20"/>
  <c r="C391" i="20"/>
  <c r="C219" i="20"/>
  <c r="C463" i="20"/>
  <c r="C394" i="20"/>
  <c r="C325" i="20"/>
  <c r="C309" i="20"/>
  <c r="C293" i="20"/>
  <c r="C277" i="20"/>
  <c r="C261" i="20"/>
  <c r="C245" i="20"/>
  <c r="C229" i="20"/>
  <c r="C211" i="20"/>
  <c r="C406" i="20"/>
  <c r="C371" i="20"/>
  <c r="C470" i="20"/>
  <c r="C340" i="20"/>
  <c r="C304" i="20"/>
  <c r="C272" i="20"/>
  <c r="C240" i="20"/>
  <c r="C206" i="20"/>
  <c r="C466" i="20"/>
  <c r="C384" i="20"/>
  <c r="C310" i="20"/>
  <c r="C278" i="20"/>
  <c r="C246" i="20"/>
  <c r="C388" i="20"/>
  <c r="C212" i="20"/>
  <c r="C958" i="20"/>
  <c r="C874" i="20"/>
  <c r="C833" i="20"/>
  <c r="C1210" i="20"/>
  <c r="C1015" i="20"/>
  <c r="AD1015" i="20"/>
  <c r="C1134" i="20"/>
  <c r="C1114" i="20"/>
  <c r="C1087" i="20"/>
  <c r="C1100" i="20"/>
  <c r="C1118" i="20"/>
  <c r="C798" i="20"/>
  <c r="C757" i="20"/>
  <c r="C443" i="20"/>
  <c r="C575" i="20"/>
  <c r="C401" i="20"/>
  <c r="C584" i="20"/>
  <c r="C539" i="20"/>
  <c r="C447" i="20"/>
  <c r="C526" i="20"/>
  <c r="C540" i="20"/>
  <c r="C444" i="20"/>
  <c r="C544" i="20"/>
  <c r="C361" i="20"/>
  <c r="C568" i="20"/>
  <c r="C505" i="20"/>
  <c r="AD412" i="20"/>
  <c r="C412" i="20"/>
  <c r="C525" i="20"/>
  <c r="C381" i="20"/>
  <c r="C477" i="20"/>
  <c r="C469" i="20"/>
  <c r="C438" i="20"/>
  <c r="C387" i="20"/>
  <c r="C457" i="20"/>
  <c r="C383" i="20"/>
  <c r="C323" i="20"/>
  <c r="C307" i="20"/>
  <c r="C291" i="20"/>
  <c r="C275" i="20"/>
  <c r="C259" i="20"/>
  <c r="C243" i="20"/>
  <c r="C227" i="20"/>
  <c r="C336" i="20"/>
  <c r="C464" i="20"/>
  <c r="C404" i="20"/>
  <c r="C332" i="20"/>
  <c r="C300" i="20"/>
  <c r="C268" i="20"/>
  <c r="C236" i="20"/>
  <c r="C460" i="20"/>
  <c r="C376" i="20"/>
  <c r="C306" i="20"/>
  <c r="C274" i="20"/>
  <c r="C242" i="20"/>
  <c r="C448" i="20"/>
  <c r="C380" i="20"/>
  <c r="C209" i="20"/>
  <c r="C1670" i="21"/>
  <c r="C80" i="21"/>
  <c r="C1758" i="21"/>
  <c r="C1873" i="21"/>
  <c r="C2015" i="21"/>
  <c r="C1807" i="21"/>
  <c r="C1703" i="21"/>
  <c r="C1674" i="21"/>
  <c r="C1767" i="21"/>
  <c r="C1803" i="21"/>
  <c r="C1722" i="21"/>
  <c r="C1668" i="21"/>
  <c r="C1747" i="21"/>
  <c r="C1659" i="21"/>
  <c r="C1645" i="21"/>
  <c r="C1804" i="21"/>
  <c r="C1815" i="21"/>
  <c r="C1721" i="21"/>
  <c r="C1653" i="21"/>
  <c r="C1626" i="21"/>
  <c r="C1780" i="21"/>
  <c r="C1738" i="21"/>
  <c r="C1802" i="21"/>
  <c r="C1811" i="21"/>
  <c r="C1796" i="21"/>
  <c r="C1704" i="21"/>
  <c r="C1786" i="21"/>
  <c r="C1716" i="21"/>
  <c r="C1776" i="21"/>
  <c r="C1798" i="21"/>
  <c r="C1801" i="21"/>
  <c r="C1691" i="21"/>
  <c r="C1781" i="21"/>
  <c r="C1681" i="21"/>
  <c r="C1712" i="21"/>
  <c r="C1696" i="21"/>
  <c r="C1732" i="21"/>
  <c r="C1759" i="21"/>
  <c r="C1646" i="21"/>
  <c r="C1640" i="21"/>
  <c r="C1816" i="21"/>
  <c r="C1785" i="21"/>
  <c r="C1717" i="21"/>
  <c r="C1636" i="21"/>
  <c r="C1812" i="21"/>
  <c r="C1814" i="21"/>
  <c r="C1768" i="21"/>
  <c r="C1627" i="21"/>
  <c r="C1632" i="21"/>
  <c r="C1576" i="21"/>
  <c r="C1452" i="21"/>
  <c r="C1423" i="21"/>
  <c r="C1611" i="21"/>
  <c r="C1501" i="21"/>
  <c r="C1229" i="21"/>
  <c r="C1412" i="21"/>
  <c r="C1063" i="21"/>
  <c r="C1142" i="21"/>
  <c r="C992" i="21"/>
  <c r="C650" i="21"/>
  <c r="C776" i="21"/>
  <c r="C683" i="21"/>
  <c r="C668" i="21"/>
  <c r="C669" i="21"/>
  <c r="C806" i="21"/>
  <c r="C587" i="21"/>
  <c r="C451" i="21"/>
  <c r="C559" i="21"/>
  <c r="C523" i="21"/>
  <c r="C561" i="21"/>
  <c r="C563" i="21"/>
  <c r="C588" i="21"/>
  <c r="C531" i="21"/>
  <c r="C595" i="21"/>
  <c r="C501" i="21"/>
  <c r="C418" i="21"/>
  <c r="C498" i="21"/>
  <c r="C589" i="21"/>
  <c r="C434" i="21"/>
  <c r="C524" i="21"/>
  <c r="C525" i="21"/>
  <c r="C494" i="21"/>
  <c r="C486" i="21"/>
  <c r="C425" i="21"/>
  <c r="C557" i="21"/>
  <c r="C480" i="21"/>
  <c r="C430" i="21"/>
  <c r="C573" i="21"/>
  <c r="C437" i="21"/>
  <c r="C560" i="21"/>
  <c r="C415" i="21"/>
  <c r="C509" i="21"/>
  <c r="C416" i="21"/>
  <c r="C449" i="21"/>
  <c r="C471" i="21"/>
  <c r="C144" i="21"/>
  <c r="C390" i="21"/>
  <c r="C82" i="21"/>
  <c r="C67" i="21"/>
  <c r="C127" i="21"/>
  <c r="C24" i="21"/>
  <c r="C43" i="21"/>
  <c r="C102" i="21"/>
  <c r="C84" i="21"/>
  <c r="C79" i="21"/>
  <c r="C131" i="21"/>
  <c r="C72" i="21"/>
  <c r="C143" i="21"/>
  <c r="C150" i="21"/>
  <c r="C302" i="21"/>
  <c r="C196" i="21"/>
  <c r="C138" i="21"/>
  <c r="C119" i="21"/>
  <c r="C156" i="21"/>
  <c r="C152" i="21"/>
  <c r="C18" i="21"/>
  <c r="C191" i="21"/>
  <c r="C93" i="21"/>
  <c r="C38" i="21"/>
  <c r="C139" i="21"/>
  <c r="C74" i="21"/>
  <c r="C135" i="21"/>
  <c r="C23" i="21"/>
  <c r="C151" i="21"/>
  <c r="AD14" i="21"/>
  <c r="C75" i="21"/>
  <c r="C140" i="21"/>
  <c r="C88" i="21"/>
  <c r="C118" i="21"/>
  <c r="C192" i="21"/>
  <c r="C69" i="21"/>
  <c r="C63" i="21"/>
  <c r="C115" i="21"/>
  <c r="C66" i="21"/>
  <c r="C148" i="21"/>
  <c r="C71" i="21"/>
  <c r="C174" i="21"/>
  <c r="C95" i="21"/>
  <c r="C101" i="21"/>
  <c r="C136" i="21"/>
  <c r="C42" i="21"/>
  <c r="C158" i="21"/>
  <c r="C184" i="21"/>
  <c r="C186" i="21"/>
  <c r="C201" i="21"/>
  <c r="C57" i="21"/>
  <c r="C202" i="21"/>
  <c r="C28" i="21"/>
  <c r="C15" i="21"/>
  <c r="C12" i="21"/>
  <c r="C157" i="21"/>
  <c r="C203" i="21"/>
  <c r="C48" i="21"/>
  <c r="C195" i="21"/>
  <c r="C112" i="21"/>
  <c r="C159" i="21"/>
  <c r="C32" i="21"/>
  <c r="C106" i="21"/>
  <c r="C27" i="21"/>
  <c r="C56" i="21"/>
  <c r="C154" i="21"/>
  <c r="C120" i="21"/>
  <c r="C137" i="21"/>
  <c r="C37" i="21"/>
  <c r="C193" i="21"/>
  <c r="C129" i="21"/>
  <c r="C65" i="21"/>
  <c r="C10" i="21"/>
  <c r="C9" i="21"/>
  <c r="C155" i="21"/>
  <c r="C91" i="21"/>
  <c r="C121" i="21"/>
  <c r="C92" i="21"/>
  <c r="C64" i="21"/>
  <c r="C194" i="21"/>
  <c r="C145" i="21"/>
  <c r="C81" i="21"/>
  <c r="C20" i="21"/>
  <c r="C14" i="21"/>
  <c r="C141" i="21"/>
  <c r="C77" i="21"/>
  <c r="C116" i="21"/>
  <c r="C50" i="21"/>
  <c r="C199" i="21"/>
  <c r="C103" i="21"/>
  <c r="C5" i="21"/>
  <c r="C197" i="21"/>
  <c r="C35" i="21"/>
  <c r="C110" i="21"/>
  <c r="C46" i="21"/>
  <c r="AD12" i="21"/>
  <c r="C164" i="21"/>
  <c r="C181" i="21"/>
  <c r="C200" i="21"/>
  <c r="C61" i="21"/>
  <c r="C89" i="21"/>
  <c r="C117" i="21"/>
  <c r="C179" i="21"/>
  <c r="C190" i="21"/>
  <c r="C126" i="21"/>
  <c r="C62" i="21"/>
  <c r="C11" i="21"/>
  <c r="C105" i="21"/>
  <c r="C114" i="21"/>
  <c r="C122" i="21"/>
  <c r="C58" i="21"/>
  <c r="C19" i="21"/>
  <c r="C182" i="21"/>
  <c r="C85" i="21"/>
  <c r="C53" i="21"/>
  <c r="C172" i="21"/>
  <c r="C108" i="21"/>
  <c r="C40" i="21"/>
  <c r="C68" i="21"/>
  <c r="C153" i="21"/>
  <c r="C128" i="21"/>
  <c r="C189" i="21"/>
  <c r="C125" i="21"/>
  <c r="C70" i="21"/>
  <c r="C198" i="21"/>
  <c r="C83" i="21"/>
  <c r="C162" i="21"/>
  <c r="C188" i="21"/>
  <c r="C124" i="21"/>
  <c r="C86" i="21"/>
  <c r="C76" i="21"/>
  <c r="C45" i="21"/>
  <c r="C39" i="21"/>
  <c r="C180" i="21"/>
  <c r="C22" i="21"/>
  <c r="C51" i="21"/>
  <c r="C178" i="21"/>
  <c r="C161" i="21"/>
  <c r="C97" i="21"/>
  <c r="C33" i="21"/>
  <c r="C59" i="21"/>
  <c r="C132" i="21"/>
  <c r="C96" i="21"/>
  <c r="C187" i="21"/>
  <c r="C123" i="21"/>
  <c r="C29" i="21"/>
  <c r="C55" i="21"/>
  <c r="C185" i="21"/>
  <c r="C60" i="21"/>
  <c r="C160" i="21"/>
  <c r="C177" i="21"/>
  <c r="C113" i="21"/>
  <c r="C49" i="21"/>
  <c r="C73" i="21"/>
  <c r="C44" i="21"/>
  <c r="C173" i="21"/>
  <c r="C109" i="21"/>
  <c r="C26" i="21"/>
  <c r="C176" i="21"/>
  <c r="C169" i="21"/>
  <c r="C165" i="21"/>
  <c r="C163" i="21"/>
  <c r="C31" i="21"/>
  <c r="C36" i="21"/>
  <c r="C100" i="21"/>
  <c r="C34" i="21"/>
  <c r="C170" i="21"/>
  <c r="C6" i="21"/>
  <c r="C25" i="21"/>
  <c r="C166" i="21"/>
  <c r="C21" i="21"/>
  <c r="C149" i="21"/>
  <c r="C175" i="21"/>
  <c r="C111" i="21"/>
  <c r="C47" i="21"/>
  <c r="C8" i="21"/>
  <c r="C54" i="21"/>
  <c r="C98" i="21"/>
  <c r="C171" i="21"/>
  <c r="C107" i="21"/>
  <c r="C133" i="21"/>
  <c r="C167" i="21"/>
  <c r="C99" i="21"/>
  <c r="C4" i="21"/>
  <c r="C146" i="21"/>
  <c r="C142" i="21"/>
  <c r="C78" i="21"/>
  <c r="C16" i="21"/>
  <c r="C87" i="21"/>
  <c r="C13" i="21"/>
  <c r="C168" i="21"/>
  <c r="C104" i="21"/>
  <c r="C183" i="21"/>
  <c r="C147" i="21"/>
  <c r="C134" i="21"/>
  <c r="C130" i="21"/>
  <c r="C94" i="21"/>
  <c r="C30" i="21"/>
  <c r="C52" i="21"/>
  <c r="C41" i="21"/>
  <c r="C17" i="21"/>
  <c r="C90" i="21"/>
  <c r="C7" i="21"/>
  <c r="C2357" i="21"/>
  <c r="C2410" i="21"/>
  <c r="C2271" i="21"/>
  <c r="C2310" i="21"/>
  <c r="C2197" i="21"/>
  <c r="C2389" i="21"/>
  <c r="C2339" i="21"/>
  <c r="C2293" i="21"/>
  <c r="C2245" i="21"/>
  <c r="C2362" i="21"/>
  <c r="C2250" i="21"/>
  <c r="C2383" i="21"/>
  <c r="C2319" i="21"/>
  <c r="C2239" i="21"/>
  <c r="C2138" i="21"/>
  <c r="C2390" i="21"/>
  <c r="C2276" i="21"/>
  <c r="C2356" i="21"/>
  <c r="C2204" i="21"/>
  <c r="C2110" i="21"/>
  <c r="C2386" i="21"/>
  <c r="C2290" i="21"/>
  <c r="C2142" i="21"/>
  <c r="C2377" i="21"/>
  <c r="C2382" i="21"/>
  <c r="C2240" i="21"/>
  <c r="C2251" i="21"/>
  <c r="C2379" i="21"/>
  <c r="C2171" i="21"/>
  <c r="C2029" i="21"/>
  <c r="C2297" i="21"/>
  <c r="C2126" i="21"/>
  <c r="C2317" i="21"/>
  <c r="C2192" i="21"/>
  <c r="C2071" i="21"/>
  <c r="C2369" i="21"/>
  <c r="C2163" i="21"/>
  <c r="C2304" i="21"/>
  <c r="C2206" i="21"/>
  <c r="C2127" i="21"/>
  <c r="C2139" i="21"/>
  <c r="C2413" i="21"/>
  <c r="C2220" i="21"/>
  <c r="C2107" i="21"/>
  <c r="C2284" i="21"/>
  <c r="C2135" i="21"/>
  <c r="C2022" i="21"/>
  <c r="C2072" i="21"/>
  <c r="C2040" i="21"/>
  <c r="C2021" i="21"/>
  <c r="C2397" i="21"/>
  <c r="C2211" i="21"/>
  <c r="C2067" i="21"/>
  <c r="C1958" i="21"/>
  <c r="C1903" i="21"/>
  <c r="C1837" i="21"/>
  <c r="C1808" i="21"/>
  <c r="C1990" i="21"/>
  <c r="C1931" i="21"/>
  <c r="C1867" i="21"/>
  <c r="C2077" i="21"/>
  <c r="C2001" i="21"/>
  <c r="C1895" i="21"/>
  <c r="C1831" i="21"/>
  <c r="C2128" i="21"/>
  <c r="C1938" i="21"/>
  <c r="C1874" i="21"/>
  <c r="C2076" i="21"/>
  <c r="C1989" i="21"/>
  <c r="C1919" i="21"/>
  <c r="C1855" i="21"/>
  <c r="C1821" i="21"/>
  <c r="C1813" i="21"/>
  <c r="C2175" i="21"/>
  <c r="C2018" i="21"/>
  <c r="C1945" i="21"/>
  <c r="C1877" i="21"/>
  <c r="C1806" i="21"/>
  <c r="C2000" i="21"/>
  <c r="C1911" i="21"/>
  <c r="C1845" i="21"/>
  <c r="C2038" i="21"/>
  <c r="C1973" i="21"/>
  <c r="C1907" i="21"/>
  <c r="C1858" i="21"/>
  <c r="C1772" i="21"/>
  <c r="C1708" i="21"/>
  <c r="C1642" i="21"/>
  <c r="C1743" i="21"/>
  <c r="C1687" i="21"/>
  <c r="C1624" i="21"/>
  <c r="C1762" i="21"/>
  <c r="C1685" i="21"/>
  <c r="C1792" i="21"/>
  <c r="C1728" i="21"/>
  <c r="C1662" i="21"/>
  <c r="C1609" i="21"/>
  <c r="C1741" i="21"/>
  <c r="C1677" i="21"/>
  <c r="C1784" i="21"/>
  <c r="C1720" i="21"/>
  <c r="C1654" i="21"/>
  <c r="C1605" i="21"/>
  <c r="C1746" i="21"/>
  <c r="C1682" i="21"/>
  <c r="C1610" i="21"/>
  <c r="C1742" i="21"/>
  <c r="C1665" i="21"/>
  <c r="C1618" i="21"/>
  <c r="C1542" i="21"/>
  <c r="C1453" i="21"/>
  <c r="C1602" i="21"/>
  <c r="C1517" i="21"/>
  <c r="C1455" i="21"/>
  <c r="C1598" i="21"/>
  <c r="C1481" i="21"/>
  <c r="C1603" i="21"/>
  <c r="C1601" i="21"/>
  <c r="C1535" i="21"/>
  <c r="C1456" i="21"/>
  <c r="C1556" i="21"/>
  <c r="C1463" i="21"/>
  <c r="C1582" i="21"/>
  <c r="C1457" i="21"/>
  <c r="C1555" i="21"/>
  <c r="C1475" i="21"/>
  <c r="C1344" i="21"/>
  <c r="C1219" i="21"/>
  <c r="C1337" i="21"/>
  <c r="C1203" i="21"/>
  <c r="C1193" i="21"/>
  <c r="C1072" i="21"/>
  <c r="C1196" i="21"/>
  <c r="C1080" i="21"/>
  <c r="C1131" i="21"/>
  <c r="C955" i="21"/>
  <c r="C740" i="21"/>
  <c r="C712" i="21"/>
  <c r="C225" i="21"/>
  <c r="C863" i="21"/>
  <c r="C2167" i="21"/>
  <c r="C2387" i="21"/>
  <c r="C2332" i="21"/>
  <c r="C2291" i="21"/>
  <c r="C2243" i="21"/>
  <c r="C2346" i="21"/>
  <c r="C2248" i="21"/>
  <c r="C2376" i="21"/>
  <c r="C2312" i="21"/>
  <c r="C2232" i="21"/>
  <c r="C2121" i="21"/>
  <c r="C2374" i="21"/>
  <c r="C2262" i="21"/>
  <c r="C2340" i="21"/>
  <c r="C2188" i="21"/>
  <c r="C2105" i="21"/>
  <c r="C2370" i="21"/>
  <c r="C2274" i="21"/>
  <c r="C2134" i="21"/>
  <c r="C2361" i="21"/>
  <c r="C2366" i="21"/>
  <c r="C2238" i="21"/>
  <c r="C2267" i="21"/>
  <c r="C2395" i="21"/>
  <c r="C2026" i="21"/>
  <c r="C2241" i="21"/>
  <c r="C2108" i="21"/>
  <c r="C2272" i="21"/>
  <c r="C2187" i="21"/>
  <c r="C2039" i="21"/>
  <c r="C2365" i="21"/>
  <c r="C2161" i="21"/>
  <c r="C2302" i="21"/>
  <c r="C2203" i="21"/>
  <c r="C2122" i="21"/>
  <c r="C2179" i="21"/>
  <c r="C2353" i="21"/>
  <c r="C2168" i="21"/>
  <c r="C2078" i="21"/>
  <c r="C2257" i="21"/>
  <c r="C2130" i="21"/>
  <c r="C2007" i="21"/>
  <c r="C2337" i="21"/>
  <c r="C2184" i="21"/>
  <c r="C1967" i="21"/>
  <c r="C1954" i="21"/>
  <c r="C1897" i="21"/>
  <c r="C1824" i="21"/>
  <c r="C1986" i="21"/>
  <c r="C1925" i="21"/>
  <c r="C1865" i="21"/>
  <c r="C2060" i="21"/>
  <c r="C1997" i="21"/>
  <c r="C1889" i="21"/>
  <c r="C2054" i="21"/>
  <c r="C1936" i="21"/>
  <c r="C1872" i="21"/>
  <c r="C2069" i="21"/>
  <c r="C1985" i="21"/>
  <c r="C1917" i="21"/>
  <c r="C1853" i="21"/>
  <c r="C1955" i="21"/>
  <c r="C2080" i="21"/>
  <c r="C2014" i="21"/>
  <c r="C1930" i="21"/>
  <c r="C1866" i="21"/>
  <c r="C1977" i="21"/>
  <c r="C1909" i="21"/>
  <c r="C1828" i="21"/>
  <c r="C2180" i="21"/>
  <c r="C2036" i="21"/>
  <c r="C1962" i="21"/>
  <c r="C1905" i="21"/>
  <c r="C1856" i="21"/>
  <c r="C1770" i="21"/>
  <c r="C1706" i="21"/>
  <c r="C1633" i="21"/>
  <c r="C1736" i="21"/>
  <c r="C1679" i="21"/>
  <c r="C1622" i="21"/>
  <c r="C1749" i="21"/>
  <c r="C1683" i="21"/>
  <c r="C1790" i="21"/>
  <c r="C1726" i="21"/>
  <c r="C1649" i="21"/>
  <c r="C1607" i="21"/>
  <c r="C1731" i="21"/>
  <c r="C1660" i="21"/>
  <c r="C1782" i="21"/>
  <c r="C1718" i="21"/>
  <c r="C1641" i="21"/>
  <c r="C1795" i="21"/>
  <c r="C1733" i="21"/>
  <c r="C1669" i="21"/>
  <c r="C1793" i="21"/>
  <c r="C1729" i="21"/>
  <c r="C1663" i="21"/>
  <c r="C1519" i="21"/>
  <c r="C1438" i="21"/>
  <c r="C1581" i="21"/>
  <c r="C1515" i="21"/>
  <c r="C1448" i="21"/>
  <c r="C1577" i="21"/>
  <c r="C1465" i="21"/>
  <c r="C1594" i="21"/>
  <c r="C1474" i="21"/>
  <c r="C1599" i="21"/>
  <c r="C1528" i="21"/>
  <c r="C1444" i="21"/>
  <c r="C1531" i="21"/>
  <c r="C1454" i="21"/>
  <c r="C1561" i="21"/>
  <c r="C1546" i="21"/>
  <c r="C1466" i="21"/>
  <c r="C1387" i="21"/>
  <c r="C1336" i="21"/>
  <c r="C1173" i="21"/>
  <c r="C1312" i="21"/>
  <c r="C1197" i="21"/>
  <c r="C1381" i="21"/>
  <c r="C1169" i="21"/>
  <c r="C1056" i="21"/>
  <c r="C1195" i="21"/>
  <c r="C1082" i="21"/>
  <c r="C1439" i="21"/>
  <c r="C1191" i="21"/>
  <c r="C1369" i="21"/>
  <c r="C1107" i="21"/>
  <c r="C1116" i="21"/>
  <c r="C1148" i="21"/>
  <c r="C1015" i="21"/>
  <c r="AD1015" i="21"/>
  <c r="C1153" i="21"/>
  <c r="C1106" i="21"/>
  <c r="C1192" i="21"/>
  <c r="C1151" i="21"/>
  <c r="C1122" i="21"/>
  <c r="C1138" i="21"/>
  <c r="C1154" i="21"/>
  <c r="C1159" i="21"/>
  <c r="C1089" i="21"/>
  <c r="C1168" i="21"/>
  <c r="C1105" i="21"/>
  <c r="C1087" i="21"/>
  <c r="C1058" i="21"/>
  <c r="C1023" i="21"/>
  <c r="C1020" i="21"/>
  <c r="C1074" i="21"/>
  <c r="C1160" i="21"/>
  <c r="C1090" i="21"/>
  <c r="C1057" i="21"/>
  <c r="C1055" i="21"/>
  <c r="C1133" i="21"/>
  <c r="C1166" i="21"/>
  <c r="C1085" i="21"/>
  <c r="C1026" i="21"/>
  <c r="C1044" i="21"/>
  <c r="C1086" i="21"/>
  <c r="C1032" i="21"/>
  <c r="C1149" i="21"/>
  <c r="C1204" i="21"/>
  <c r="C1031" i="21"/>
  <c r="C1061" i="21"/>
  <c r="C1073" i="21"/>
  <c r="C1016" i="21"/>
  <c r="C1171" i="21"/>
  <c r="C1013" i="21"/>
  <c r="C1067" i="21"/>
  <c r="C1012" i="21"/>
  <c r="C1091" i="21"/>
  <c r="C1046" i="21"/>
  <c r="C1161" i="21"/>
  <c r="C1206" i="21"/>
  <c r="C1207" i="21"/>
  <c r="C1143" i="21"/>
  <c r="C1037" i="21"/>
  <c r="C1027" i="21"/>
  <c r="C1045" i="21"/>
  <c r="C1035" i="21"/>
  <c r="C1119" i="21"/>
  <c r="C1127" i="21"/>
  <c r="C1043" i="21"/>
  <c r="C1175" i="21"/>
  <c r="C1034" i="21"/>
  <c r="C1081" i="21"/>
  <c r="C1134" i="21"/>
  <c r="C1100" i="21"/>
  <c r="C1093" i="21"/>
  <c r="C1208" i="21"/>
  <c r="C1183" i="21"/>
  <c r="C1209" i="21"/>
  <c r="C1039" i="21"/>
  <c r="C1095" i="21"/>
  <c r="C1121" i="21"/>
  <c r="C1137" i="21"/>
  <c r="C1135" i="21"/>
  <c r="C1030" i="21"/>
  <c r="C1179" i="21"/>
  <c r="C1036" i="21"/>
  <c r="C1101" i="21"/>
  <c r="C1028" i="21"/>
  <c r="C1139" i="21"/>
  <c r="C1102" i="21"/>
  <c r="C1111" i="21"/>
  <c r="C1070" i="21"/>
  <c r="C1210" i="21"/>
  <c r="C1167" i="21"/>
  <c r="C1190" i="21"/>
  <c r="C1211" i="21"/>
  <c r="C1071" i="21"/>
  <c r="C1059" i="21"/>
  <c r="C1150" i="21"/>
  <c r="C1040" i="21"/>
  <c r="C1176" i="21"/>
  <c r="C1118" i="21"/>
  <c r="C1147" i="21"/>
  <c r="C1145" i="21"/>
  <c r="C1019" i="21"/>
  <c r="C1077" i="21"/>
  <c r="C1198" i="21"/>
  <c r="C1199" i="21"/>
  <c r="C1187" i="21"/>
  <c r="C1021" i="21"/>
  <c r="C1099" i="21"/>
  <c r="C1155" i="21"/>
  <c r="C1051" i="21"/>
  <c r="C1178" i="21"/>
  <c r="C1123" i="21"/>
  <c r="C1025" i="21"/>
  <c r="C1188" i="21"/>
  <c r="C1163" i="21"/>
  <c r="C1115" i="21"/>
  <c r="C1200" i="21"/>
  <c r="C1201" i="21"/>
  <c r="C1194" i="21"/>
  <c r="C1018" i="21"/>
  <c r="C1047" i="21"/>
  <c r="C1022" i="21"/>
  <c r="C1162" i="21"/>
  <c r="C1157" i="21"/>
  <c r="C1065" i="21"/>
  <c r="C1182" i="21"/>
  <c r="C1184" i="21"/>
  <c r="C1042" i="21"/>
  <c r="C1084" i="21"/>
  <c r="C1165" i="21"/>
  <c r="C1129" i="21"/>
  <c r="C1202" i="21"/>
  <c r="C716" i="21"/>
  <c r="C893" i="21"/>
  <c r="C914" i="21"/>
  <c r="C761" i="21"/>
  <c r="C837" i="21"/>
  <c r="C2249" i="21"/>
  <c r="C2380" i="21"/>
  <c r="C2325" i="21"/>
  <c r="C2277" i="21"/>
  <c r="C2236" i="21"/>
  <c r="C2330" i="21"/>
  <c r="C2234" i="21"/>
  <c r="C2367" i="21"/>
  <c r="C2303" i="21"/>
  <c r="C2178" i="21"/>
  <c r="C2109" i="21"/>
  <c r="C2358" i="21"/>
  <c r="C2260" i="21"/>
  <c r="C2324" i="21"/>
  <c r="C2170" i="21"/>
  <c r="C2100" i="21"/>
  <c r="C2368" i="21"/>
  <c r="C2258" i="21"/>
  <c r="C2117" i="21"/>
  <c r="C2352" i="21"/>
  <c r="C2364" i="21"/>
  <c r="C2343" i="21"/>
  <c r="C2283" i="21"/>
  <c r="C2411" i="21"/>
  <c r="C2156" i="21"/>
  <c r="C2011" i="21"/>
  <c r="C2237" i="21"/>
  <c r="C2106" i="21"/>
  <c r="C2270" i="21"/>
  <c r="C2185" i="21"/>
  <c r="C2030" i="21"/>
  <c r="AD2030" i="21"/>
  <c r="C2273" i="21"/>
  <c r="C2150" i="21"/>
  <c r="C2281" i="21"/>
  <c r="C2201" i="21"/>
  <c r="C2113" i="21"/>
  <c r="C2195" i="21"/>
  <c r="C2349" i="21"/>
  <c r="C2162" i="21"/>
  <c r="C2075" i="21"/>
  <c r="C2253" i="21"/>
  <c r="C2118" i="21"/>
  <c r="C2004" i="21"/>
  <c r="C2333" i="21"/>
  <c r="C2133" i="21"/>
  <c r="C2176" i="21"/>
  <c r="C1950" i="21"/>
  <c r="C1886" i="21"/>
  <c r="C1982" i="21"/>
  <c r="C1914" i="21"/>
  <c r="C1850" i="21"/>
  <c r="C2058" i="21"/>
  <c r="C1965" i="21"/>
  <c r="C1878" i="21"/>
  <c r="C1829" i="21"/>
  <c r="C2045" i="21"/>
  <c r="C1923" i="21"/>
  <c r="C1859" i="21"/>
  <c r="C2052" i="21"/>
  <c r="C1972" i="21"/>
  <c r="C1902" i="21"/>
  <c r="C1838" i="21"/>
  <c r="C1980" i="21"/>
  <c r="C1809" i="21"/>
  <c r="C2065" i="21"/>
  <c r="C2010" i="21"/>
  <c r="C1928" i="21"/>
  <c r="C1864" i="21"/>
  <c r="C1799" i="21"/>
  <c r="C1960" i="21"/>
  <c r="C1894" i="21"/>
  <c r="C2140" i="21"/>
  <c r="C2027" i="21"/>
  <c r="C1956" i="21"/>
  <c r="C1901" i="21"/>
  <c r="C1843" i="21"/>
  <c r="C1757" i="21"/>
  <c r="C1693" i="21"/>
  <c r="C1606" i="21"/>
  <c r="C1734" i="21"/>
  <c r="C1672" i="21"/>
  <c r="C1613" i="21"/>
  <c r="C1739" i="21"/>
  <c r="C1675" i="21"/>
  <c r="C1777" i="21"/>
  <c r="C1713" i="21"/>
  <c r="C1647" i="21"/>
  <c r="C1788" i="21"/>
  <c r="C1724" i="21"/>
  <c r="C1658" i="21"/>
  <c r="C1769" i="21"/>
  <c r="C1705" i="21"/>
  <c r="C1639" i="21"/>
  <c r="C1787" i="21"/>
  <c r="C1723" i="21"/>
  <c r="C1667" i="21"/>
  <c r="C1783" i="21"/>
  <c r="C1719" i="21"/>
  <c r="C1655" i="21"/>
  <c r="C1583" i="21"/>
  <c r="C1512" i="21"/>
  <c r="C1428" i="21"/>
  <c r="C1579" i="21"/>
  <c r="C1510" i="21"/>
  <c r="C1443" i="21"/>
  <c r="C1575" i="21"/>
  <c r="C1446" i="21"/>
  <c r="C1562" i="21"/>
  <c r="C1467" i="21"/>
  <c r="C1592" i="21"/>
  <c r="C1526" i="21"/>
  <c r="C1409" i="21"/>
  <c r="C1524" i="21"/>
  <c r="C1442" i="21"/>
  <c r="C1559" i="21"/>
  <c r="C1421" i="21"/>
  <c r="C1525" i="21"/>
  <c r="C1459" i="21"/>
  <c r="C1368" i="21"/>
  <c r="C1334" i="21"/>
  <c r="C1310" i="21"/>
  <c r="C1375" i="21"/>
  <c r="C1449" i="21"/>
  <c r="C1380" i="21"/>
  <c r="C1372" i="21"/>
  <c r="C1335" i="21"/>
  <c r="C946" i="21"/>
  <c r="C951" i="21"/>
  <c r="C925" i="21"/>
  <c r="C913" i="21"/>
  <c r="C711" i="21"/>
  <c r="C300" i="21"/>
  <c r="C787" i="21"/>
  <c r="C2360" i="21"/>
  <c r="C2097" i="21"/>
  <c r="C2246" i="21"/>
  <c r="C2165" i="21"/>
  <c r="C2354" i="21"/>
  <c r="C2242" i="21"/>
  <c r="C2345" i="21"/>
  <c r="C2299" i="21"/>
  <c r="C1995" i="21"/>
  <c r="C2090" i="21"/>
  <c r="C2111" i="21"/>
  <c r="C2305" i="21"/>
  <c r="C2046" i="21"/>
  <c r="C1991" i="21"/>
  <c r="C2123" i="21"/>
  <c r="C2136" i="21"/>
  <c r="C1884" i="21"/>
  <c r="C2073" i="21"/>
  <c r="C1912" i="21"/>
  <c r="C2041" i="21"/>
  <c r="C1876" i="21"/>
  <c r="C1976" i="21"/>
  <c r="C1857" i="21"/>
  <c r="C1970" i="21"/>
  <c r="C1836" i="21"/>
  <c r="C1987" i="21"/>
  <c r="C2008" i="21"/>
  <c r="C1851" i="21"/>
  <c r="C2074" i="21"/>
  <c r="C1892" i="21"/>
  <c r="C2006" i="21"/>
  <c r="C1952" i="21"/>
  <c r="C1890" i="21"/>
  <c r="C1841" i="21"/>
  <c r="C1572" i="21"/>
  <c r="C1503" i="21"/>
  <c r="C1433" i="21"/>
  <c r="C1566" i="21"/>
  <c r="C1541" i="21"/>
  <c r="C1458" i="21"/>
  <c r="C1590" i="21"/>
  <c r="C1509" i="21"/>
  <c r="C1595" i="21"/>
  <c r="C1522" i="21"/>
  <c r="C1437" i="21"/>
  <c r="C1527" i="21"/>
  <c r="C1523" i="21"/>
  <c r="C1366" i="21"/>
  <c r="C1328" i="21"/>
  <c r="C1431" i="21"/>
  <c r="C1278" i="21"/>
  <c r="C1306" i="21"/>
  <c r="C1422" i="21"/>
  <c r="C1140" i="21"/>
  <c r="C1294" i="21"/>
  <c r="C1267" i="21"/>
  <c r="C1075" i="21"/>
  <c r="C1291" i="21"/>
  <c r="C821" i="21"/>
  <c r="AD821" i="21"/>
  <c r="C857" i="21"/>
  <c r="C827" i="21"/>
  <c r="C953" i="21"/>
  <c r="C862" i="21"/>
  <c r="C945" i="21"/>
  <c r="C976" i="21"/>
  <c r="C988" i="21"/>
  <c r="C957" i="21"/>
  <c r="C832" i="21"/>
  <c r="C934" i="21"/>
  <c r="C994" i="21"/>
  <c r="C825" i="21"/>
  <c r="C883" i="21"/>
  <c r="C973" i="21"/>
  <c r="C860" i="21"/>
  <c r="C989" i="21"/>
  <c r="C1007" i="21"/>
  <c r="C1009" i="21"/>
  <c r="C977" i="21"/>
  <c r="C868" i="21"/>
  <c r="C922" i="21"/>
  <c r="C833" i="21"/>
  <c r="C965" i="21"/>
  <c r="C908" i="21"/>
  <c r="C1006" i="21"/>
  <c r="C836" i="21"/>
  <c r="C929" i="21"/>
  <c r="C963" i="21"/>
  <c r="C979" i="21"/>
  <c r="C917" i="21"/>
  <c r="C1008" i="21"/>
  <c r="C844" i="21"/>
  <c r="C962" i="21"/>
  <c r="C978" i="21"/>
  <c r="C847" i="21"/>
  <c r="C947" i="21"/>
  <c r="C854" i="21"/>
  <c r="C941" i="21"/>
  <c r="C811" i="21"/>
  <c r="C926" i="21"/>
  <c r="C829" i="21"/>
  <c r="C902" i="21"/>
  <c r="C969" i="21"/>
  <c r="C876" i="21"/>
  <c r="C985" i="21"/>
  <c r="C921" i="21"/>
  <c r="C852" i="21"/>
  <c r="C964" i="21"/>
  <c r="C995" i="21"/>
  <c r="C858" i="21"/>
  <c r="C645" i="21"/>
  <c r="C739" i="21"/>
  <c r="C310" i="21"/>
  <c r="C364" i="21"/>
  <c r="C674" i="21"/>
  <c r="C2229" i="21"/>
  <c r="C2213" i="21"/>
  <c r="C2296" i="21"/>
  <c r="C2174" i="21"/>
  <c r="C2342" i="21"/>
  <c r="C2308" i="21"/>
  <c r="C2098" i="21"/>
  <c r="C2416" i="21"/>
  <c r="C2350" i="21"/>
  <c r="C2359" i="21"/>
  <c r="C2225" i="21"/>
  <c r="C2147" i="21"/>
  <c r="C2207" i="21"/>
  <c r="C2152" i="21"/>
  <c r="C2219" i="21"/>
  <c r="C2157" i="21"/>
  <c r="C2202" i="21"/>
  <c r="C2094" i="21"/>
  <c r="C2288" i="21"/>
  <c r="C1948" i="21"/>
  <c r="C1820" i="21"/>
  <c r="C1978" i="21"/>
  <c r="C1848" i="21"/>
  <c r="C1942" i="21"/>
  <c r="C1827" i="21"/>
  <c r="C1921" i="21"/>
  <c r="C2050" i="21"/>
  <c r="C1900" i="21"/>
  <c r="C2061" i="21"/>
  <c r="C1915" i="21"/>
  <c r="C1943" i="21"/>
  <c r="C1826" i="21"/>
  <c r="C2092" i="21"/>
  <c r="C2412" i="21"/>
  <c r="C2371" i="21"/>
  <c r="C2316" i="21"/>
  <c r="C2268" i="21"/>
  <c r="C2227" i="21"/>
  <c r="C2279" i="21"/>
  <c r="C2311" i="21"/>
  <c r="C2298" i="21"/>
  <c r="C2415" i="21"/>
  <c r="C2351" i="21"/>
  <c r="C2287" i="21"/>
  <c r="C2169" i="21"/>
  <c r="C2085" i="21"/>
  <c r="C2326" i="21"/>
  <c r="C2230" i="21"/>
  <c r="C2292" i="21"/>
  <c r="C2154" i="21"/>
  <c r="C2093" i="21"/>
  <c r="C2338" i="21"/>
  <c r="C2198" i="21"/>
  <c r="C2409" i="21"/>
  <c r="C2329" i="21"/>
  <c r="C2348" i="21"/>
  <c r="C2375" i="21"/>
  <c r="C2315" i="21"/>
  <c r="C2223" i="21"/>
  <c r="C2101" i="21"/>
  <c r="C1971" i="21"/>
  <c r="C2200" i="21"/>
  <c r="C2087" i="21"/>
  <c r="C2217" i="21"/>
  <c r="C2148" i="21"/>
  <c r="C2012" i="21"/>
  <c r="C2208" i="21"/>
  <c r="C2083" i="21"/>
  <c r="C2181" i="21"/>
  <c r="C2102" i="21"/>
  <c r="C2119" i="21"/>
  <c r="C2301" i="21"/>
  <c r="C2155" i="21"/>
  <c r="C2043" i="21"/>
  <c r="C2199" i="21"/>
  <c r="C2091" i="21"/>
  <c r="C1988" i="21"/>
  <c r="C2286" i="21"/>
  <c r="C2112" i="21"/>
  <c r="C2081" i="21"/>
  <c r="C1935" i="21"/>
  <c r="C1871" i="21"/>
  <c r="C1822" i="21"/>
  <c r="C2062" i="21"/>
  <c r="C1969" i="21"/>
  <c r="C1899" i="21"/>
  <c r="C1835" i="21"/>
  <c r="C2032" i="21"/>
  <c r="C1940" i="21"/>
  <c r="C1863" i="21"/>
  <c r="C1974" i="21"/>
  <c r="C1906" i="21"/>
  <c r="C1842" i="21"/>
  <c r="C2033" i="21"/>
  <c r="C1968" i="21"/>
  <c r="C1887" i="21"/>
  <c r="C2003" i="21"/>
  <c r="C1805" i="21"/>
  <c r="C2048" i="21"/>
  <c r="C1981" i="21"/>
  <c r="C1913" i="21"/>
  <c r="C1849" i="21"/>
  <c r="C2070" i="21"/>
  <c r="C1941" i="21"/>
  <c r="C1879" i="21"/>
  <c r="C2064" i="21"/>
  <c r="C2002" i="21"/>
  <c r="C1939" i="21"/>
  <c r="C1888" i="21"/>
  <c r="C1800" i="21"/>
  <c r="C1740" i="21"/>
  <c r="C1676" i="21"/>
  <c r="C1775" i="21"/>
  <c r="C1711" i="21"/>
  <c r="C1657" i="21"/>
  <c r="C1794" i="21"/>
  <c r="C1730" i="21"/>
  <c r="C1666" i="21"/>
  <c r="C1760" i="21"/>
  <c r="C1694" i="21"/>
  <c r="C1634" i="21"/>
  <c r="C1773" i="21"/>
  <c r="C1709" i="21"/>
  <c r="C1643" i="21"/>
  <c r="C1752" i="21"/>
  <c r="C1688" i="21"/>
  <c r="C1630" i="21"/>
  <c r="C1778" i="21"/>
  <c r="C1714" i="21"/>
  <c r="C1652" i="21"/>
  <c r="C1774" i="21"/>
  <c r="C1697" i="21"/>
  <c r="C1635" i="21"/>
  <c r="C1574" i="21"/>
  <c r="C1496" i="21"/>
  <c r="C1417" i="21"/>
  <c r="C1570" i="21"/>
  <c r="C1494" i="21"/>
  <c r="C1543" i="21"/>
  <c r="C1416" i="21"/>
  <c r="AD1416" i="21"/>
  <c r="C1415" i="21"/>
  <c r="C1564" i="21"/>
  <c r="C1568" i="21"/>
  <c r="C1427" i="21"/>
  <c r="C1516" i="21"/>
  <c r="C1580" i="21"/>
  <c r="C1435" i="21"/>
  <c r="C1429" i="21"/>
  <c r="C1476" i="21"/>
  <c r="C1491" i="21"/>
  <c r="C1557" i="21"/>
  <c r="C1432" i="21"/>
  <c r="C1529" i="21"/>
  <c r="C1479" i="21"/>
  <c r="C1533" i="21"/>
  <c r="C1597" i="21"/>
  <c r="C1488" i="21"/>
  <c r="C1483" i="21"/>
  <c r="C1571" i="21"/>
  <c r="C1520" i="21"/>
  <c r="C1584" i="21"/>
  <c r="C1425" i="21"/>
  <c r="C1440" i="21"/>
  <c r="C1508" i="21"/>
  <c r="C1418" i="21"/>
  <c r="C1447" i="21"/>
  <c r="C1550" i="21"/>
  <c r="C1486" i="21"/>
  <c r="C1554" i="21"/>
  <c r="C1493" i="21"/>
  <c r="C1560" i="21"/>
  <c r="C1573" i="21"/>
  <c r="C1441" i="21"/>
  <c r="C1545" i="21"/>
  <c r="C1487" i="21"/>
  <c r="C1547" i="21"/>
  <c r="C1464" i="21"/>
  <c r="C1521" i="21"/>
  <c r="C1585" i="21"/>
  <c r="C1536" i="21"/>
  <c r="C1600" i="21"/>
  <c r="C1460" i="21"/>
  <c r="C1445" i="21"/>
  <c r="C1468" i="21"/>
  <c r="C1548" i="21"/>
  <c r="C1492" i="21"/>
  <c r="C1500" i="21"/>
  <c r="C1552" i="21"/>
  <c r="C1539" i="21"/>
  <c r="C1451" i="21"/>
  <c r="C1569" i="21"/>
  <c r="C1504" i="21"/>
  <c r="C1588" i="21"/>
  <c r="C1511" i="21"/>
  <c r="C1419" i="21"/>
  <c r="C1518" i="21"/>
  <c r="C1390" i="21"/>
  <c r="C1514" i="21"/>
  <c r="C1430" i="21"/>
  <c r="AD1430" i="21"/>
  <c r="C1364" i="21"/>
  <c r="C1320" i="21"/>
  <c r="C1399" i="21"/>
  <c r="C1233" i="21"/>
  <c r="C1126" i="21"/>
  <c r="C1251" i="21"/>
  <c r="C1136" i="21"/>
  <c r="C1436" i="21"/>
  <c r="C1249" i="21"/>
  <c r="C1024" i="21"/>
  <c r="C943" i="21"/>
  <c r="C1054" i="21"/>
  <c r="C1004" i="21"/>
  <c r="C780" i="21"/>
  <c r="C770" i="21"/>
  <c r="C1103" i="21"/>
  <c r="C1079" i="21"/>
  <c r="C889" i="21"/>
  <c r="C2309" i="21"/>
  <c r="C2282" i="21"/>
  <c r="C2158" i="21"/>
  <c r="C2404" i="21"/>
  <c r="C2244" i="21"/>
  <c r="C2088" i="21"/>
  <c r="C2336" i="21"/>
  <c r="C2193" i="21"/>
  <c r="C2400" i="21"/>
  <c r="C2320" i="21"/>
  <c r="C2334" i="21"/>
  <c r="C2391" i="21"/>
  <c r="C2331" i="21"/>
  <c r="C2096" i="21"/>
  <c r="C2385" i="21"/>
  <c r="C2059" i="21"/>
  <c r="C2212" i="21"/>
  <c r="C2141" i="21"/>
  <c r="C1999" i="21"/>
  <c r="C2194" i="21"/>
  <c r="C2051" i="21"/>
  <c r="C2224" i="21"/>
  <c r="C2144" i="21"/>
  <c r="C2095" i="21"/>
  <c r="C2151" i="21"/>
  <c r="C2256" i="21"/>
  <c r="C2125" i="21"/>
  <c r="C2086" i="21"/>
  <c r="C1963" i="21"/>
  <c r="C2265" i="21"/>
  <c r="C2103" i="21"/>
  <c r="C1929" i="21"/>
  <c r="C1854" i="21"/>
  <c r="C2056" i="21"/>
  <c r="C1953" i="21"/>
  <c r="C1893" i="21"/>
  <c r="C1833" i="21"/>
  <c r="C2028" i="21"/>
  <c r="C1927" i="21"/>
  <c r="C1861" i="21"/>
  <c r="C1961" i="21"/>
  <c r="C1904" i="21"/>
  <c r="C1840" i="21"/>
  <c r="C2024" i="21"/>
  <c r="C1957" i="21"/>
  <c r="C1881" i="21"/>
  <c r="C1823" i="21"/>
  <c r="C1825" i="21"/>
  <c r="C2044" i="21"/>
  <c r="C1966" i="21"/>
  <c r="C1898" i="21"/>
  <c r="C1834" i="21"/>
  <c r="C2068" i="21"/>
  <c r="C1937" i="21"/>
  <c r="C1862" i="21"/>
  <c r="C2057" i="21"/>
  <c r="C1998" i="21"/>
  <c r="C1933" i="21"/>
  <c r="C1875" i="21"/>
  <c r="C1763" i="21"/>
  <c r="C1707" i="21"/>
  <c r="C1625" i="21"/>
  <c r="C1750" i="21"/>
  <c r="C1686" i="21"/>
  <c r="C1623" i="21"/>
  <c r="C1765" i="21"/>
  <c r="C1701" i="21"/>
  <c r="C1650" i="21"/>
  <c r="C1761" i="21"/>
  <c r="C1695" i="21"/>
  <c r="C1628" i="21"/>
  <c r="C1553" i="21"/>
  <c r="C1485" i="21"/>
  <c r="C1398" i="21"/>
  <c r="C1549" i="21"/>
  <c r="C1478" i="21"/>
  <c r="C1408" i="21"/>
  <c r="C1534" i="21"/>
  <c r="C1420" i="21"/>
  <c r="C1530" i="21"/>
  <c r="C1434" i="21"/>
  <c r="C1567" i="21"/>
  <c r="C1477" i="21"/>
  <c r="C1586" i="21"/>
  <c r="C1502" i="21"/>
  <c r="C1382" i="21"/>
  <c r="C1505" i="21"/>
  <c r="C1589" i="21"/>
  <c r="C1507" i="21"/>
  <c r="C1360" i="21"/>
  <c r="C1318" i="21"/>
  <c r="C1367" i="21"/>
  <c r="C1244" i="21"/>
  <c r="C1304" i="21"/>
  <c r="C1146" i="21"/>
  <c r="C1298" i="21"/>
  <c r="C1257" i="21"/>
  <c r="C1141" i="21"/>
  <c r="C1083" i="21"/>
  <c r="C892" i="21"/>
  <c r="C1125" i="21"/>
  <c r="C864" i="21"/>
  <c r="C742" i="21"/>
  <c r="C610" i="21"/>
  <c r="C662" i="21"/>
  <c r="C767" i="21"/>
  <c r="C644" i="21"/>
  <c r="C713" i="21"/>
  <c r="C366" i="21"/>
  <c r="C801" i="21"/>
  <c r="C779" i="21"/>
  <c r="C2261" i="21"/>
  <c r="C2344" i="21"/>
  <c r="C2422" i="21"/>
  <c r="C2129" i="21"/>
  <c r="C2049" i="21"/>
  <c r="C2403" i="21"/>
  <c r="C2355" i="21"/>
  <c r="C2307" i="21"/>
  <c r="C2259" i="21"/>
  <c r="C2394" i="21"/>
  <c r="C2280" i="21"/>
  <c r="C2399" i="21"/>
  <c r="C2335" i="21"/>
  <c r="C2264" i="21"/>
  <c r="C2153" i="21"/>
  <c r="C2420" i="21"/>
  <c r="C2294" i="21"/>
  <c r="C2388" i="21"/>
  <c r="C2228" i="21"/>
  <c r="C2124" i="21"/>
  <c r="C2418" i="21"/>
  <c r="C2322" i="21"/>
  <c r="C2186" i="21"/>
  <c r="C2393" i="21"/>
  <c r="C2414" i="21"/>
  <c r="C2289" i="21"/>
  <c r="C2407" i="21"/>
  <c r="C2347" i="21"/>
  <c r="C2182" i="21"/>
  <c r="C2079" i="21"/>
  <c r="C2381" i="21"/>
  <c r="C2145" i="21"/>
  <c r="C1975" i="21"/>
  <c r="C2210" i="21"/>
  <c r="C2104" i="21"/>
  <c r="C1996" i="21"/>
  <c r="C2172" i="21"/>
  <c r="C1983" i="21"/>
  <c r="C2218" i="21"/>
  <c r="C2137" i="21"/>
  <c r="C2066" i="21"/>
  <c r="C2143" i="21"/>
  <c r="C2254" i="21"/>
  <c r="C2120" i="21"/>
  <c r="C2419" i="21"/>
  <c r="C2177" i="21"/>
  <c r="C2055" i="21"/>
  <c r="C2216" i="21"/>
  <c r="C2089" i="21"/>
  <c r="C2013" i="21"/>
  <c r="C1918" i="21"/>
  <c r="C1852" i="21"/>
  <c r="C2023" i="21"/>
  <c r="C1946" i="21"/>
  <c r="C1882" i="21"/>
  <c r="C2009" i="21"/>
  <c r="C1910" i="21"/>
  <c r="C1846" i="21"/>
  <c r="C2263" i="21"/>
  <c r="C1959" i="21"/>
  <c r="C1891" i="21"/>
  <c r="C1830" i="21"/>
  <c r="C2016" i="21"/>
  <c r="C1934" i="21"/>
  <c r="C1870" i="21"/>
  <c r="C2247" i="21"/>
  <c r="C1964" i="21"/>
  <c r="C1896" i="21"/>
  <c r="C1832" i="21"/>
  <c r="C2031" i="21"/>
  <c r="C1926" i="21"/>
  <c r="C1860" i="21"/>
  <c r="C1797" i="21"/>
  <c r="C2053" i="21"/>
  <c r="C1994" i="21"/>
  <c r="C1922" i="21"/>
  <c r="C1789" i="21"/>
  <c r="C1725" i="21"/>
  <c r="C1661" i="21"/>
  <c r="C1766" i="21"/>
  <c r="C1702" i="21"/>
  <c r="C1638" i="21"/>
  <c r="C1771" i="21"/>
  <c r="C1700" i="21"/>
  <c r="C1651" i="21"/>
  <c r="C1745" i="21"/>
  <c r="C1671" i="21"/>
  <c r="C1621" i="21"/>
  <c r="C1756" i="21"/>
  <c r="C1692" i="21"/>
  <c r="C1614" i="21"/>
  <c r="C1737" i="21"/>
  <c r="C1673" i="21"/>
  <c r="C1612" i="21"/>
  <c r="C1755" i="21"/>
  <c r="C1699" i="21"/>
  <c r="C1637" i="21"/>
  <c r="C1751" i="21"/>
  <c r="C1680" i="21"/>
  <c r="C1551" i="21"/>
  <c r="C1480" i="21"/>
  <c r="C1393" i="21"/>
  <c r="C1273" i="21"/>
  <c r="C1235" i="21"/>
  <c r="C1370" i="21"/>
  <c r="C1388" i="21"/>
  <c r="C1362" i="21"/>
  <c r="C1391" i="21"/>
  <c r="C1295" i="21"/>
  <c r="C1332" i="21"/>
  <c r="C1348" i="21"/>
  <c r="C1275" i="21"/>
  <c r="C1247" i="21"/>
  <c r="C1540" i="21"/>
  <c r="C1471" i="21"/>
  <c r="C1386" i="21"/>
  <c r="C1513" i="21"/>
  <c r="C1406" i="21"/>
  <c r="C1506" i="21"/>
  <c r="C1424" i="21"/>
  <c r="C1472" i="21"/>
  <c r="C1565" i="21"/>
  <c r="C1495" i="21"/>
  <c r="C1593" i="21"/>
  <c r="C1489" i="21"/>
  <c r="C1587" i="21"/>
  <c r="C1400" i="21"/>
  <c r="C1352" i="21"/>
  <c r="C1286" i="21"/>
  <c r="C1351" i="21"/>
  <c r="C1270" i="21"/>
  <c r="C1253" i="21"/>
  <c r="C1289" i="21"/>
  <c r="C1596" i="21"/>
  <c r="C942" i="21"/>
  <c r="C855" i="21"/>
  <c r="C984" i="21"/>
  <c r="C703" i="21"/>
  <c r="C693" i="21"/>
  <c r="C2405" i="21"/>
  <c r="C2408" i="21"/>
  <c r="C2034" i="21"/>
  <c r="C2396" i="21"/>
  <c r="C2341" i="21"/>
  <c r="C2300" i="21"/>
  <c r="C2252" i="21"/>
  <c r="C2378" i="21"/>
  <c r="C2266" i="21"/>
  <c r="C2392" i="21"/>
  <c r="C2328" i="21"/>
  <c r="C2255" i="21"/>
  <c r="C2146" i="21"/>
  <c r="C2406" i="21"/>
  <c r="C2278" i="21"/>
  <c r="C2372" i="21"/>
  <c r="C2209" i="21"/>
  <c r="C2114" i="21"/>
  <c r="C2402" i="21"/>
  <c r="C2306" i="21"/>
  <c r="C2149" i="21"/>
  <c r="C2384" i="21"/>
  <c r="C2398" i="21"/>
  <c r="C2285" i="21"/>
  <c r="C2235" i="21"/>
  <c r="C2363" i="21"/>
  <c r="C2173" i="21"/>
  <c r="C2047" i="21"/>
  <c r="C2318" i="21"/>
  <c r="C2131" i="21"/>
  <c r="C2321" i="21"/>
  <c r="C2205" i="21"/>
  <c r="C2099" i="21"/>
  <c r="C1979" i="21"/>
  <c r="C2166" i="21"/>
  <c r="C1951" i="21"/>
  <c r="C2215" i="21"/>
  <c r="C2132" i="21"/>
  <c r="C2063" i="21"/>
  <c r="C2417" i="21"/>
  <c r="C2233" i="21"/>
  <c r="C2116" i="21"/>
  <c r="C2313" i="21"/>
  <c r="C2164" i="21"/>
  <c r="C2025" i="21"/>
  <c r="C2401" i="21"/>
  <c r="C2214" i="21"/>
  <c r="C2084" i="21"/>
  <c r="C1984" i="21"/>
  <c r="C1916" i="21"/>
  <c r="C1839" i="21"/>
  <c r="C2159" i="21"/>
  <c r="C1944" i="21"/>
  <c r="C1880" i="21"/>
  <c r="C2191" i="21"/>
  <c r="C2005" i="21"/>
  <c r="C1908" i="21"/>
  <c r="C1844" i="21"/>
  <c r="C2183" i="21"/>
  <c r="C1949" i="21"/>
  <c r="C1885" i="21"/>
  <c r="C2082" i="21"/>
  <c r="C1993" i="21"/>
  <c r="C1932" i="21"/>
  <c r="C1868" i="21"/>
  <c r="C1819" i="21"/>
  <c r="C2196" i="21"/>
  <c r="C2035" i="21"/>
  <c r="C1947" i="21"/>
  <c r="C1883" i="21"/>
  <c r="C1810" i="21"/>
  <c r="C2017" i="21"/>
  <c r="C1924" i="21"/>
  <c r="C1847" i="21"/>
  <c r="C2295" i="21"/>
  <c r="C2042" i="21"/>
  <c r="C1992" i="21"/>
  <c r="C1920" i="21"/>
  <c r="C1869" i="21"/>
  <c r="C1779" i="21"/>
  <c r="C1715" i="21"/>
  <c r="C1644" i="21"/>
  <c r="C1753" i="21"/>
  <c r="C1689" i="21"/>
  <c r="C1631" i="21"/>
  <c r="C1764" i="21"/>
  <c r="C1698" i="21"/>
  <c r="C1629" i="21"/>
  <c r="C1735" i="21"/>
  <c r="C1664" i="21"/>
  <c r="AD1620" i="21"/>
  <c r="C1620" i="21"/>
  <c r="C1648" i="21"/>
  <c r="C1710" i="21"/>
  <c r="C1754" i="21"/>
  <c r="C1690" i="21"/>
  <c r="C1791" i="21"/>
  <c r="C1727" i="21"/>
  <c r="C1656" i="21"/>
  <c r="C1608" i="21"/>
  <c r="C1748" i="21"/>
  <c r="C1684" i="21"/>
  <c r="C1617" i="21"/>
  <c r="C1744" i="21"/>
  <c r="C1678" i="21"/>
  <c r="C1619" i="21"/>
  <c r="C1544" i="21"/>
  <c r="C1469" i="21"/>
  <c r="C1604" i="21"/>
  <c r="C1538" i="21"/>
  <c r="C1462" i="21"/>
  <c r="C1374" i="21"/>
  <c r="C1497" i="21"/>
  <c r="C1396" i="21"/>
  <c r="C1499" i="21"/>
  <c r="C1284" i="21"/>
  <c r="C1537" i="21"/>
  <c r="C1461" i="21"/>
  <c r="C1563" i="21"/>
  <c r="C1470" i="21"/>
  <c r="C1591" i="21"/>
  <c r="C1473" i="21"/>
  <c r="C1484" i="21"/>
  <c r="C1350" i="21"/>
  <c r="C1241" i="21"/>
  <c r="C1347" i="21"/>
  <c r="C1205" i="21"/>
  <c r="C1078" i="21"/>
  <c r="C1189" i="21"/>
  <c r="C1076" i="21"/>
  <c r="C991" i="21"/>
  <c r="C1532" i="21"/>
  <c r="C1038" i="21"/>
  <c r="C874" i="21"/>
  <c r="C1109" i="21"/>
  <c r="C898" i="21"/>
  <c r="C394" i="21"/>
  <c r="C373" i="21"/>
  <c r="C263" i="21"/>
  <c r="C398" i="21"/>
  <c r="C303" i="21"/>
  <c r="C209" i="21"/>
  <c r="C271" i="21"/>
  <c r="C216" i="21"/>
  <c r="C287" i="21"/>
  <c r="C299" i="21"/>
  <c r="C346" i="21"/>
  <c r="C639" i="21"/>
  <c r="C1186" i="21"/>
  <c r="C1066" i="21"/>
  <c r="C1177" i="21"/>
  <c r="C1060" i="21"/>
  <c r="C1378" i="21"/>
  <c r="C1239" i="21"/>
  <c r="C1218" i="21"/>
  <c r="C1299" i="21"/>
  <c r="C1277" i="21"/>
  <c r="C1309" i="21"/>
  <c r="C1128" i="21"/>
  <c r="C1017" i="21"/>
  <c r="AD1017" i="21"/>
  <c r="C923" i="21"/>
  <c r="C1411" i="21"/>
  <c r="C1349" i="21"/>
  <c r="C1319" i="21"/>
  <c r="C1250" i="21"/>
  <c r="C1002" i="21"/>
  <c r="C990" i="21"/>
  <c r="C998" i="21"/>
  <c r="C1113" i="21"/>
  <c r="C920" i="21"/>
  <c r="C804" i="21"/>
  <c r="C794" i="21"/>
  <c r="C730" i="21"/>
  <c r="C800" i="21"/>
  <c r="C736" i="21"/>
  <c r="C824" i="21"/>
  <c r="AD824" i="21"/>
  <c r="C766" i="21"/>
  <c r="C690" i="21"/>
  <c r="C632" i="21"/>
  <c r="C550" i="21"/>
  <c r="C464" i="21"/>
  <c r="C391" i="21"/>
  <c r="C329" i="21"/>
  <c r="C879" i="21"/>
  <c r="C753" i="21"/>
  <c r="C664" i="21"/>
  <c r="C620" i="21"/>
  <c r="C553" i="21"/>
  <c r="C478" i="21"/>
  <c r="C396" i="21"/>
  <c r="C317" i="21"/>
  <c r="C869" i="21"/>
  <c r="C765" i="21"/>
  <c r="C675" i="21"/>
  <c r="C633" i="21"/>
  <c r="C581" i="21"/>
  <c r="C517" i="21"/>
  <c r="C460" i="21"/>
  <c r="C344" i="21"/>
  <c r="C823" i="21"/>
  <c r="C735" i="21"/>
  <c r="C625" i="21"/>
  <c r="AD625" i="21"/>
  <c r="C545" i="21"/>
  <c r="C458" i="21"/>
  <c r="C385" i="21"/>
  <c r="C330" i="21"/>
  <c r="C251" i="21"/>
  <c r="C708" i="21"/>
  <c r="C635" i="21"/>
  <c r="C598" i="21"/>
  <c r="C534" i="21"/>
  <c r="C472" i="21"/>
  <c r="C409" i="21"/>
  <c r="C407" i="21"/>
  <c r="C805" i="21"/>
  <c r="C706" i="21"/>
  <c r="C648" i="21"/>
  <c r="C579" i="21"/>
  <c r="C515" i="21"/>
  <c r="C447" i="21"/>
  <c r="C865" i="21"/>
  <c r="C775" i="21"/>
  <c r="C666" i="21"/>
  <c r="C543" i="21"/>
  <c r="C452" i="21"/>
  <c r="C370" i="21"/>
  <c r="C859" i="21"/>
  <c r="C687" i="21"/>
  <c r="C586" i="21"/>
  <c r="C522" i="21"/>
  <c r="C459" i="21"/>
  <c r="C400" i="21"/>
  <c r="C505" i="21"/>
  <c r="C363" i="21"/>
  <c r="C341" i="21"/>
  <c r="C218" i="21"/>
  <c r="C282" i="21"/>
  <c r="C208" i="21"/>
  <c r="C353" i="21"/>
  <c r="C383" i="21"/>
  <c r="C493" i="21"/>
  <c r="C290" i="21"/>
  <c r="C228" i="21"/>
  <c r="C457" i="21"/>
  <c r="C270" i="21"/>
  <c r="C210" i="21"/>
  <c r="C296" i="21"/>
  <c r="C222" i="21"/>
  <c r="C260" i="21"/>
  <c r="C445" i="21"/>
  <c r="C365" i="21"/>
  <c r="C244" i="21"/>
  <c r="C1397" i="21"/>
  <c r="C1345" i="21"/>
  <c r="C1287" i="21"/>
  <c r="C1231" i="21"/>
  <c r="C1110" i="21"/>
  <c r="C1315" i="21"/>
  <c r="C1242" i="21"/>
  <c r="C1158" i="21"/>
  <c r="C1373" i="21"/>
  <c r="C1240" i="21"/>
  <c r="C1174" i="21"/>
  <c r="C1050" i="21"/>
  <c r="C1268" i="21"/>
  <c r="C1172" i="21"/>
  <c r="C1303" i="21"/>
  <c r="C1232" i="21"/>
  <c r="C1292" i="21"/>
  <c r="C1221" i="21"/>
  <c r="C1281" i="21"/>
  <c r="C1313" i="21"/>
  <c r="C1112" i="21"/>
  <c r="C915" i="21"/>
  <c r="C1401" i="21"/>
  <c r="C1343" i="21"/>
  <c r="C1316" i="21"/>
  <c r="C1237" i="21"/>
  <c r="C987" i="21"/>
  <c r="C975" i="21"/>
  <c r="C1117" i="21"/>
  <c r="C983" i="21"/>
  <c r="C912" i="21"/>
  <c r="C796" i="21"/>
  <c r="C732" i="21"/>
  <c r="C871" i="21"/>
  <c r="C815" i="21"/>
  <c r="C961" i="21"/>
  <c r="C786" i="21"/>
  <c r="C722" i="21"/>
  <c r="C886" i="21"/>
  <c r="C813" i="21"/>
  <c r="C909" i="21"/>
  <c r="C948" i="21"/>
  <c r="C792" i="21"/>
  <c r="C728" i="21"/>
  <c r="C1001" i="21"/>
  <c r="C918" i="21"/>
  <c r="C846" i="21"/>
  <c r="C937" i="21"/>
  <c r="C816" i="21"/>
  <c r="C758" i="21"/>
  <c r="C845" i="21"/>
  <c r="C616" i="21"/>
  <c r="AD616" i="21"/>
  <c r="C548" i="21"/>
  <c r="C448" i="21"/>
  <c r="C382" i="21"/>
  <c r="C319" i="21"/>
  <c r="C873" i="21"/>
  <c r="C751" i="21"/>
  <c r="C654" i="21"/>
  <c r="C609" i="21"/>
  <c r="C546" i="21"/>
  <c r="C462" i="21"/>
  <c r="C389" i="21"/>
  <c r="C307" i="21"/>
  <c r="C849" i="21"/>
  <c r="C745" i="21"/>
  <c r="C673" i="21"/>
  <c r="C574" i="21"/>
  <c r="C510" i="21"/>
  <c r="C453" i="21"/>
  <c r="C342" i="21"/>
  <c r="C819" i="21"/>
  <c r="C731" i="21"/>
  <c r="C656" i="21"/>
  <c r="C602" i="21"/>
  <c r="C538" i="21"/>
  <c r="C442" i="21"/>
  <c r="C376" i="21"/>
  <c r="C325" i="21"/>
  <c r="C388" i="21"/>
  <c r="C793" i="21"/>
  <c r="C699" i="21"/>
  <c r="C623" i="21"/>
  <c r="C596" i="21"/>
  <c r="C532" i="21"/>
  <c r="C465" i="21"/>
  <c r="C338" i="21"/>
  <c r="C785" i="21"/>
  <c r="C702" i="21"/>
  <c r="C638" i="21"/>
  <c r="C569" i="21"/>
  <c r="C502" i="21"/>
  <c r="C438" i="21"/>
  <c r="C771" i="21"/>
  <c r="C659" i="21"/>
  <c r="C597" i="21"/>
  <c r="C533" i="21"/>
  <c r="C436" i="21"/>
  <c r="C358" i="21"/>
  <c r="C789" i="21"/>
  <c r="C685" i="21"/>
  <c r="C584" i="21"/>
  <c r="C520" i="21"/>
  <c r="C450" i="21"/>
  <c r="C384" i="21"/>
  <c r="C503" i="21"/>
  <c r="C359" i="21"/>
  <c r="C291" i="21"/>
  <c r="C275" i="21"/>
  <c r="C379" i="21"/>
  <c r="C245" i="21"/>
  <c r="C461" i="21"/>
  <c r="C286" i="21"/>
  <c r="C237" i="21"/>
  <c r="C455" i="21"/>
  <c r="C252" i="21"/>
  <c r="C278" i="21"/>
  <c r="C211" i="21"/>
  <c r="C256" i="21"/>
  <c r="C403" i="21"/>
  <c r="C328" i="21"/>
  <c r="C240" i="21"/>
  <c r="C1450" i="21"/>
  <c r="C1346" i="21"/>
  <c r="C1330" i="21"/>
  <c r="C1288" i="21"/>
  <c r="C1371" i="21"/>
  <c r="C1341" i="21"/>
  <c r="C1280" i="21"/>
  <c r="C1227" i="21"/>
  <c r="C1094" i="21"/>
  <c r="C1308" i="21"/>
  <c r="C1225" i="21"/>
  <c r="C1152" i="21"/>
  <c r="C1311" i="21"/>
  <c r="C1238" i="21"/>
  <c r="C1164" i="21"/>
  <c r="C1266" i="21"/>
  <c r="C1156" i="21"/>
  <c r="C1296" i="21"/>
  <c r="C1228" i="21"/>
  <c r="C1214" i="21"/>
  <c r="C1290" i="21"/>
  <c r="C1215" i="21"/>
  <c r="C1285" i="21"/>
  <c r="C1317" i="21"/>
  <c r="C1096" i="21"/>
  <c r="C1377" i="21"/>
  <c r="C1339" i="21"/>
  <c r="C1314" i="21"/>
  <c r="C970" i="21"/>
  <c r="C958" i="21"/>
  <c r="C1097" i="21"/>
  <c r="C966" i="21"/>
  <c r="C788" i="21"/>
  <c r="C724" i="21"/>
  <c r="C866" i="21"/>
  <c r="C704" i="21"/>
  <c r="C952" i="21"/>
  <c r="C778" i="21"/>
  <c r="C714" i="21"/>
  <c r="AD810" i="21"/>
  <c r="C810" i="21"/>
  <c r="C900" i="21"/>
  <c r="C960" i="21"/>
  <c r="C784" i="21"/>
  <c r="C720" i="21"/>
  <c r="C993" i="21"/>
  <c r="C907" i="21"/>
  <c r="C838" i="21"/>
  <c r="C933" i="21"/>
  <c r="C818" i="21"/>
  <c r="AD818" i="21"/>
  <c r="C750" i="21"/>
  <c r="C781" i="21"/>
  <c r="C681" i="21"/>
  <c r="C599" i="21"/>
  <c r="C535" i="21"/>
  <c r="C432" i="21"/>
  <c r="C375" i="21"/>
  <c r="C304" i="21"/>
  <c r="C851" i="21"/>
  <c r="C747" i="21"/>
  <c r="C647" i="21"/>
  <c r="C544" i="21"/>
  <c r="C446" i="21"/>
  <c r="C380" i="21"/>
  <c r="C279" i="21"/>
  <c r="C839" i="21"/>
  <c r="C743" i="21"/>
  <c r="C660" i="21"/>
  <c r="C617" i="21"/>
  <c r="C572" i="21"/>
  <c r="C508" i="21"/>
  <c r="C444" i="21"/>
  <c r="C312" i="21"/>
  <c r="C710" i="21"/>
  <c r="C646" i="21"/>
  <c r="C600" i="21"/>
  <c r="C536" i="21"/>
  <c r="C426" i="21"/>
  <c r="C369" i="21"/>
  <c r="C315" i="21"/>
  <c r="C372" i="21"/>
  <c r="C791" i="21"/>
  <c r="C684" i="21"/>
  <c r="C621" i="21"/>
  <c r="C583" i="21"/>
  <c r="C519" i="21"/>
  <c r="C456" i="21"/>
  <c r="C408" i="21"/>
  <c r="C308" i="21"/>
  <c r="C783" i="21"/>
  <c r="C695" i="21"/>
  <c r="C631" i="21"/>
  <c r="C562" i="21"/>
  <c r="C495" i="21"/>
  <c r="C853" i="21"/>
  <c r="C733" i="21"/>
  <c r="C657" i="21"/>
  <c r="C590" i="21"/>
  <c r="C526" i="21"/>
  <c r="C414" i="21"/>
  <c r="C326" i="21"/>
  <c r="C769" i="21"/>
  <c r="C672" i="21"/>
  <c r="C627" i="21"/>
  <c r="C571" i="21"/>
  <c r="C507" i="21"/>
  <c r="C443" i="21"/>
  <c r="C368" i="21"/>
  <c r="C473" i="21"/>
  <c r="C355" i="21"/>
  <c r="C289" i="21"/>
  <c r="C273" i="21"/>
  <c r="C215" i="21"/>
  <c r="C395" i="21"/>
  <c r="C293" i="21"/>
  <c r="C429" i="21"/>
  <c r="C268" i="21"/>
  <c r="C213" i="21"/>
  <c r="C331" i="21"/>
  <c r="C250" i="21"/>
  <c r="C276" i="21"/>
  <c r="C242" i="21"/>
  <c r="C397" i="21"/>
  <c r="C324" i="21"/>
  <c r="C227" i="21"/>
  <c r="C281" i="21"/>
  <c r="C360" i="21"/>
  <c r="C266" i="21"/>
  <c r="C205" i="21"/>
  <c r="C327" i="21"/>
  <c r="C243" i="21"/>
  <c r="C272" i="21"/>
  <c r="C206" i="21"/>
  <c r="C231" i="21"/>
  <c r="C393" i="21"/>
  <c r="C320" i="21"/>
  <c r="C1490" i="21"/>
  <c r="C1394" i="21"/>
  <c r="C1404" i="21"/>
  <c r="C1402" i="21"/>
  <c r="C1578" i="21"/>
  <c r="C1498" i="21"/>
  <c r="C1383" i="21"/>
  <c r="C1358" i="21"/>
  <c r="C1342" i="21"/>
  <c r="C1326" i="21"/>
  <c r="C1263" i="21"/>
  <c r="C1363" i="21"/>
  <c r="C1333" i="21"/>
  <c r="C1255" i="21"/>
  <c r="C1062" i="21"/>
  <c r="C1283" i="21"/>
  <c r="C1216" i="21"/>
  <c r="C1120" i="21"/>
  <c r="C1302" i="21"/>
  <c r="C1230" i="21"/>
  <c r="C1130" i="21"/>
  <c r="C1243" i="21"/>
  <c r="C1124" i="21"/>
  <c r="C1407" i="21"/>
  <c r="C1271" i="21"/>
  <c r="C1260" i="21"/>
  <c r="C1261" i="21"/>
  <c r="C1293" i="21"/>
  <c r="C1185" i="21"/>
  <c r="C1064" i="21"/>
  <c r="C974" i="21"/>
  <c r="C1365" i="21"/>
  <c r="C1331" i="21"/>
  <c r="C999" i="21"/>
  <c r="C1069" i="21"/>
  <c r="C940" i="21"/>
  <c r="C935" i="21"/>
  <c r="C938" i="21"/>
  <c r="C1052" i="21"/>
  <c r="C1003" i="21"/>
  <c r="C910" i="21"/>
  <c r="C1000" i="21"/>
  <c r="C878" i="21"/>
  <c r="C772" i="21"/>
  <c r="C906" i="21"/>
  <c r="C850" i="21"/>
  <c r="C904" i="21"/>
  <c r="C762" i="21"/>
  <c r="C856" i="21"/>
  <c r="C884" i="21"/>
  <c r="C928" i="21"/>
  <c r="C768" i="21"/>
  <c r="C980" i="21"/>
  <c r="C891" i="21"/>
  <c r="C696" i="21"/>
  <c r="C896" i="21"/>
  <c r="C798" i="21"/>
  <c r="C734" i="21"/>
  <c r="C759" i="21"/>
  <c r="C658" i="21"/>
  <c r="C582" i="21"/>
  <c r="C518" i="21"/>
  <c r="C361" i="21"/>
  <c r="C297" i="21"/>
  <c r="C830" i="21"/>
  <c r="C709" i="21"/>
  <c r="C630" i="21"/>
  <c r="C585" i="21"/>
  <c r="C521" i="21"/>
  <c r="C354" i="21"/>
  <c r="C247" i="21"/>
  <c r="C826" i="21"/>
  <c r="C705" i="21"/>
  <c r="C643" i="21"/>
  <c r="C626" i="21"/>
  <c r="C549" i="21"/>
  <c r="C492" i="21"/>
  <c r="C428" i="21"/>
  <c r="C897" i="21"/>
  <c r="C799" i="21"/>
  <c r="C701" i="21"/>
  <c r="C629" i="21"/>
  <c r="C577" i="21"/>
  <c r="C513" i="21"/>
  <c r="C362" i="21"/>
  <c r="C298" i="21"/>
  <c r="C861" i="21"/>
  <c r="C749" i="21"/>
  <c r="C667" i="21"/>
  <c r="C612" i="21"/>
  <c r="C566" i="21"/>
  <c r="C504" i="21"/>
  <c r="C440" i="21"/>
  <c r="C374" i="21"/>
  <c r="C887" i="21"/>
  <c r="C741" i="21"/>
  <c r="C680" i="21"/>
  <c r="C614" i="21"/>
  <c r="C547" i="21"/>
  <c r="C479" i="21"/>
  <c r="C404" i="21"/>
  <c r="C817" i="21"/>
  <c r="C700" i="21"/>
  <c r="C611" i="21"/>
  <c r="C575" i="21"/>
  <c r="C511" i="21"/>
  <c r="C265" i="21"/>
  <c r="C763" i="21"/>
  <c r="C655" i="21"/>
  <c r="C608" i="21"/>
  <c r="C554" i="21"/>
  <c r="C491" i="21"/>
  <c r="C427" i="21"/>
  <c r="C314" i="21"/>
  <c r="C441" i="21"/>
  <c r="C248" i="21"/>
  <c r="C238" i="21"/>
  <c r="C234" i="21"/>
  <c r="C277" i="21"/>
  <c r="C335" i="21"/>
  <c r="C356" i="21"/>
  <c r="C259" i="21"/>
  <c r="C323" i="21"/>
  <c r="C241" i="21"/>
  <c r="C258" i="21"/>
  <c r="C229" i="21"/>
  <c r="C387" i="21"/>
  <c r="C316" i="21"/>
  <c r="C1426" i="21"/>
  <c r="C1389" i="21"/>
  <c r="C1558" i="21"/>
  <c r="C1392" i="21"/>
  <c r="C1410" i="21"/>
  <c r="C1379" i="21"/>
  <c r="C1356" i="21"/>
  <c r="C1340" i="21"/>
  <c r="C1324" i="21"/>
  <c r="C1256" i="21"/>
  <c r="C1359" i="21"/>
  <c r="C1329" i="21"/>
  <c r="C1248" i="21"/>
  <c r="C1395" i="21"/>
  <c r="C1276" i="21"/>
  <c r="C1217" i="21"/>
  <c r="C1104" i="21"/>
  <c r="C1279" i="21"/>
  <c r="C1226" i="21"/>
  <c r="C1114" i="21"/>
  <c r="C1307" i="21"/>
  <c r="C1236" i="21"/>
  <c r="C1108" i="21"/>
  <c r="C1403" i="21"/>
  <c r="C1264" i="21"/>
  <c r="C1220" i="21"/>
  <c r="C1258" i="21"/>
  <c r="C1265" i="21"/>
  <c r="C1297" i="21"/>
  <c r="C1180" i="21"/>
  <c r="C1048" i="21"/>
  <c r="C1068" i="21"/>
  <c r="C959" i="21"/>
  <c r="C1361" i="21"/>
  <c r="C1327" i="21"/>
  <c r="C1282" i="21"/>
  <c r="C1223" i="21"/>
  <c r="C982" i="21"/>
  <c r="C1049" i="21"/>
  <c r="C932" i="21"/>
  <c r="C927" i="21"/>
  <c r="C930" i="21"/>
  <c r="C986" i="21"/>
  <c r="C894" i="21"/>
  <c r="C981" i="21"/>
  <c r="C828" i="21"/>
  <c r="AD828" i="21"/>
  <c r="C764" i="21"/>
  <c r="C899" i="21"/>
  <c r="C842" i="21"/>
  <c r="C888" i="21"/>
  <c r="C754" i="21"/>
  <c r="C848" i="21"/>
  <c r="C872" i="21"/>
  <c r="C936" i="21"/>
  <c r="C760" i="21"/>
  <c r="C972" i="21"/>
  <c r="C882" i="21"/>
  <c r="C880" i="21"/>
  <c r="C790" i="21"/>
  <c r="C726" i="21"/>
  <c r="C755" i="21"/>
  <c r="C651" i="21"/>
  <c r="C580" i="21"/>
  <c r="C516" i="21"/>
  <c r="C412" i="21"/>
  <c r="C351" i="21"/>
  <c r="C285" i="21"/>
  <c r="C812" i="21"/>
  <c r="C686" i="21"/>
  <c r="C624" i="21"/>
  <c r="C578" i="21"/>
  <c r="C514" i="21"/>
  <c r="C410" i="21"/>
  <c r="C349" i="21"/>
  <c r="C905" i="21"/>
  <c r="C697" i="21"/>
  <c r="C641" i="21"/>
  <c r="C618" i="21"/>
  <c r="C542" i="21"/>
  <c r="C485" i="21"/>
  <c r="C413" i="21"/>
  <c r="C895" i="21"/>
  <c r="C795" i="21"/>
  <c r="C688" i="21"/>
  <c r="C619" i="21"/>
  <c r="C570" i="21"/>
  <c r="C506" i="21"/>
  <c r="AD417" i="21"/>
  <c r="C417" i="21"/>
  <c r="C357" i="21"/>
  <c r="C295" i="21"/>
  <c r="C841" i="21"/>
  <c r="C729" i="21"/>
  <c r="C665" i="21"/>
  <c r="C564" i="21"/>
  <c r="C497" i="21"/>
  <c r="C433" i="21"/>
  <c r="C350" i="21"/>
  <c r="C885" i="21"/>
  <c r="C721" i="21"/>
  <c r="C670" i="21"/>
  <c r="C601" i="21"/>
  <c r="C537" i="21"/>
  <c r="C470" i="21"/>
  <c r="C340" i="21"/>
  <c r="C691" i="21"/>
  <c r="C565" i="21"/>
  <c r="C500" i="21"/>
  <c r="C420" i="21"/>
  <c r="C249" i="21"/>
  <c r="C725" i="21"/>
  <c r="C653" i="21"/>
  <c r="C552" i="21"/>
  <c r="C482" i="21"/>
  <c r="C419" i="21"/>
  <c r="C294" i="21"/>
  <c r="C439" i="21"/>
  <c r="C223" i="21"/>
  <c r="C499" i="21"/>
  <c r="C236" i="21"/>
  <c r="C232" i="21"/>
  <c r="C311" i="21"/>
  <c r="C313" i="21"/>
  <c r="C345" i="21"/>
  <c r="C352" i="21"/>
  <c r="C257" i="21"/>
  <c r="C292" i="21"/>
  <c r="C239" i="21"/>
  <c r="C483" i="21"/>
  <c r="C254" i="21"/>
  <c r="C305" i="21"/>
  <c r="C381" i="21"/>
  <c r="C301" i="21"/>
  <c r="C212" i="21"/>
  <c r="C1482" i="21"/>
  <c r="C1405" i="21"/>
  <c r="C1354" i="21"/>
  <c r="C1338" i="21"/>
  <c r="C1322" i="21"/>
  <c r="C1254" i="21"/>
  <c r="C1355" i="21"/>
  <c r="C1323" i="21"/>
  <c r="C1246" i="21"/>
  <c r="C1181" i="21"/>
  <c r="C1385" i="21"/>
  <c r="C1274" i="21"/>
  <c r="C1088" i="21"/>
  <c r="C1272" i="21"/>
  <c r="C1098" i="21"/>
  <c r="C1300" i="21"/>
  <c r="C1234" i="21"/>
  <c r="C1092" i="21"/>
  <c r="C1384" i="21"/>
  <c r="C1262" i="21"/>
  <c r="C1222" i="21"/>
  <c r="C1376" i="21"/>
  <c r="C1245" i="21"/>
  <c r="C1269" i="21"/>
  <c r="C1301" i="21"/>
  <c r="C1170" i="21"/>
  <c r="C939" i="21"/>
  <c r="C1357" i="21"/>
  <c r="C1325" i="21"/>
  <c r="C1259" i="21"/>
  <c r="C1053" i="21"/>
  <c r="C967" i="21"/>
  <c r="C1033" i="21"/>
  <c r="C924" i="21"/>
  <c r="C1132" i="21"/>
  <c r="C919" i="21"/>
  <c r="C1041" i="21"/>
  <c r="C971" i="21"/>
  <c r="C814" i="21"/>
  <c r="AD814" i="21"/>
  <c r="C756" i="21"/>
  <c r="C890" i="21"/>
  <c r="C834" i="21"/>
  <c r="C996" i="21"/>
  <c r="C822" i="21"/>
  <c r="AD822" i="21"/>
  <c r="C746" i="21"/>
  <c r="C1005" i="21"/>
  <c r="C840" i="21"/>
  <c r="C997" i="21"/>
  <c r="C956" i="21"/>
  <c r="C944" i="21"/>
  <c r="C752" i="21"/>
  <c r="C949" i="21"/>
  <c r="C877" i="21"/>
  <c r="C968" i="21"/>
  <c r="C870" i="21"/>
  <c r="C782" i="21"/>
  <c r="C718" i="21"/>
  <c r="C717" i="21"/>
  <c r="C649" i="21"/>
  <c r="C567" i="21"/>
  <c r="C496" i="21"/>
  <c r="AD423" i="21"/>
  <c r="C423" i="21"/>
  <c r="C336" i="21"/>
  <c r="C269" i="21"/>
  <c r="C679" i="21"/>
  <c r="C628" i="21"/>
  <c r="C576" i="21"/>
  <c r="C512" i="21"/>
  <c r="C339" i="21"/>
  <c r="C903" i="21"/>
  <c r="C807" i="21"/>
  <c r="C692" i="21"/>
  <c r="C604" i="21"/>
  <c r="C540" i="21"/>
  <c r="C476" i="21"/>
  <c r="C875" i="21"/>
  <c r="C757" i="21"/>
  <c r="C678" i="21"/>
  <c r="C568" i="21"/>
  <c r="C490" i="21"/>
  <c r="C401" i="21"/>
  <c r="C347" i="21"/>
  <c r="C283" i="21"/>
  <c r="C831" i="21"/>
  <c r="C727" i="21"/>
  <c r="C652" i="21"/>
  <c r="C613" i="21"/>
  <c r="C551" i="21"/>
  <c r="C488" i="21"/>
  <c r="C424" i="21"/>
  <c r="C318" i="21"/>
  <c r="C867" i="21"/>
  <c r="C719" i="21"/>
  <c r="C663" i="21"/>
  <c r="C594" i="21"/>
  <c r="C530" i="21"/>
  <c r="C463" i="21"/>
  <c r="C306" i="21"/>
  <c r="C797" i="21"/>
  <c r="C689" i="21"/>
  <c r="C615" i="21"/>
  <c r="C558" i="21"/>
  <c r="C484" i="21"/>
  <c r="C402" i="21"/>
  <c r="C707" i="21"/>
  <c r="C640" i="21"/>
  <c r="C603" i="21"/>
  <c r="C539" i="21"/>
  <c r="C475" i="21"/>
  <c r="C422" i="21"/>
  <c r="C221" i="21"/>
  <c r="C467" i="21"/>
  <c r="C337" i="21"/>
  <c r="C321" i="21"/>
  <c r="C367" i="21"/>
  <c r="C399" i="21"/>
  <c r="C348" i="21"/>
  <c r="C255" i="21"/>
  <c r="C489" i="21"/>
  <c r="C288" i="21"/>
  <c r="C226" i="21"/>
  <c r="C235" i="21"/>
  <c r="C280" i="21"/>
  <c r="C214" i="21"/>
  <c r="C377" i="21"/>
  <c r="C264" i="21"/>
  <c r="C1305" i="21"/>
  <c r="C1144" i="21"/>
  <c r="C931" i="21"/>
  <c r="C1353" i="21"/>
  <c r="C1321" i="21"/>
  <c r="C1252" i="21"/>
  <c r="C1224" i="21"/>
  <c r="C950" i="21"/>
  <c r="C916" i="21"/>
  <c r="C911" i="21"/>
  <c r="C1014" i="21"/>
  <c r="AD1014" i="21"/>
  <c r="C1029" i="21"/>
  <c r="AD1029" i="21"/>
  <c r="C954" i="21"/>
  <c r="C748" i="21"/>
  <c r="C802" i="21"/>
  <c r="C738" i="21"/>
  <c r="C744" i="21"/>
  <c r="C774" i="21"/>
  <c r="C698" i="21"/>
  <c r="C634" i="21"/>
  <c r="C334" i="21"/>
  <c r="C253" i="21"/>
  <c r="C773" i="21"/>
  <c r="C677" i="21"/>
  <c r="AD421" i="21"/>
  <c r="C421" i="21"/>
  <c r="C411" i="21"/>
  <c r="C322" i="21"/>
  <c r="C901" i="21"/>
  <c r="C803" i="21"/>
  <c r="C682" i="21"/>
  <c r="C637" i="21"/>
  <c r="C591" i="21"/>
  <c r="C527" i="21"/>
  <c r="C469" i="21"/>
  <c r="C378" i="21"/>
  <c r="C843" i="21"/>
  <c r="C737" i="21"/>
  <c r="C671" i="21"/>
  <c r="C555" i="21"/>
  <c r="C474" i="21"/>
  <c r="C392" i="21"/>
  <c r="C332" i="21"/>
  <c r="C267" i="21"/>
  <c r="C820" i="21"/>
  <c r="C723" i="21"/>
  <c r="C642" i="21"/>
  <c r="C605" i="21"/>
  <c r="C541" i="21"/>
  <c r="C481" i="21"/>
  <c r="C431" i="21"/>
  <c r="C835" i="21"/>
  <c r="C715" i="21"/>
  <c r="C661" i="21"/>
  <c r="C592" i="21"/>
  <c r="C528" i="21"/>
  <c r="C454" i="21"/>
  <c r="C881" i="21"/>
  <c r="C777" i="21"/>
  <c r="C676" i="21"/>
  <c r="C622" i="21"/>
  <c r="C556" i="21"/>
  <c r="C468" i="21"/>
  <c r="C386" i="21"/>
  <c r="C694" i="21"/>
  <c r="C636" i="21"/>
  <c r="C593" i="21"/>
  <c r="C529" i="21"/>
  <c r="C466" i="21"/>
  <c r="C406" i="21"/>
  <c r="C435" i="21"/>
  <c r="C219" i="21"/>
  <c r="C284" i="21"/>
  <c r="C220" i="21"/>
  <c r="C343" i="21"/>
  <c r="C261" i="21"/>
  <c r="C207" i="21"/>
  <c r="C333" i="21"/>
  <c r="C230" i="21"/>
  <c r="C487" i="21"/>
  <c r="C274" i="21"/>
  <c r="C224" i="21"/>
  <c r="C309" i="21"/>
  <c r="C233" i="21"/>
  <c r="C262" i="21"/>
  <c r="C217" i="21"/>
  <c r="C477" i="21"/>
  <c r="C371" i="21"/>
  <c r="C246" i="21"/>
  <c r="B209" i="15"/>
  <c r="AD209" i="15" s="1"/>
  <c r="V2422" i="15"/>
  <c r="R2422" i="15"/>
  <c r="N2422" i="15"/>
  <c r="L2422" i="15"/>
  <c r="B2422" i="15"/>
  <c r="V2421" i="15"/>
  <c r="R2421" i="15"/>
  <c r="N2421" i="15"/>
  <c r="L2421" i="15"/>
  <c r="B2421" i="15" s="1"/>
  <c r="V2420" i="15"/>
  <c r="R2420" i="15"/>
  <c r="N2420" i="15"/>
  <c r="L2420" i="15"/>
  <c r="B2420" i="15" s="1"/>
  <c r="V2419" i="15"/>
  <c r="R2419" i="15"/>
  <c r="N2419" i="15"/>
  <c r="L2419" i="15"/>
  <c r="B2419" i="15"/>
  <c r="V2418" i="15"/>
  <c r="R2418" i="15"/>
  <c r="B2418" i="15" s="1"/>
  <c r="N2418" i="15"/>
  <c r="L2418" i="15"/>
  <c r="V2417" i="15"/>
  <c r="R2417" i="15"/>
  <c r="N2417" i="15"/>
  <c r="L2417" i="15"/>
  <c r="B2417" i="15" s="1"/>
  <c r="V2416" i="15"/>
  <c r="R2416" i="15"/>
  <c r="N2416" i="15"/>
  <c r="L2416" i="15"/>
  <c r="B2416" i="15" s="1"/>
  <c r="V2415" i="15"/>
  <c r="R2415" i="15"/>
  <c r="N2415" i="15"/>
  <c r="L2415" i="15"/>
  <c r="B2415" i="15"/>
  <c r="V2414" i="15"/>
  <c r="R2414" i="15"/>
  <c r="B2414" i="15" s="1"/>
  <c r="N2414" i="15"/>
  <c r="L2414" i="15"/>
  <c r="V2413" i="15"/>
  <c r="R2413" i="15"/>
  <c r="N2413" i="15"/>
  <c r="L2413" i="15"/>
  <c r="B2413" i="15" s="1"/>
  <c r="V2412" i="15"/>
  <c r="R2412" i="15"/>
  <c r="N2412" i="15"/>
  <c r="L2412" i="15"/>
  <c r="B2412" i="15" s="1"/>
  <c r="V2411" i="15"/>
  <c r="R2411" i="15"/>
  <c r="N2411" i="15"/>
  <c r="L2411" i="15"/>
  <c r="B2411" i="15"/>
  <c r="V2410" i="15"/>
  <c r="R2410" i="15"/>
  <c r="B2410" i="15" s="1"/>
  <c r="N2410" i="15"/>
  <c r="L2410" i="15"/>
  <c r="V2409" i="15"/>
  <c r="R2409" i="15"/>
  <c r="N2409" i="15"/>
  <c r="L2409" i="15"/>
  <c r="V2408" i="15"/>
  <c r="R2408" i="15"/>
  <c r="N2408" i="15"/>
  <c r="L2408" i="15"/>
  <c r="B2408" i="15" s="1"/>
  <c r="V2407" i="15"/>
  <c r="R2407" i="15"/>
  <c r="N2407" i="15"/>
  <c r="L2407" i="15"/>
  <c r="B2407" i="15"/>
  <c r="V2406" i="15"/>
  <c r="R2406" i="15"/>
  <c r="B2406" i="15" s="1"/>
  <c r="N2406" i="15"/>
  <c r="L2406" i="15"/>
  <c r="V2405" i="15"/>
  <c r="R2405" i="15"/>
  <c r="N2405" i="15"/>
  <c r="L2405" i="15"/>
  <c r="B2405" i="15" s="1"/>
  <c r="V2404" i="15"/>
  <c r="R2404" i="15"/>
  <c r="N2404" i="15"/>
  <c r="L2404" i="15"/>
  <c r="B2404" i="15" s="1"/>
  <c r="V2403" i="15"/>
  <c r="R2403" i="15"/>
  <c r="N2403" i="15"/>
  <c r="L2403" i="15"/>
  <c r="B2403" i="15"/>
  <c r="V2402" i="15"/>
  <c r="R2402" i="15"/>
  <c r="B2402" i="15" s="1"/>
  <c r="N2402" i="15"/>
  <c r="L2402" i="15"/>
  <c r="V2401" i="15"/>
  <c r="R2401" i="15"/>
  <c r="N2401" i="15"/>
  <c r="L2401" i="15"/>
  <c r="B2401" i="15" s="1"/>
  <c r="V2400" i="15"/>
  <c r="R2400" i="15"/>
  <c r="N2400" i="15"/>
  <c r="L2400" i="15"/>
  <c r="B2400" i="15" s="1"/>
  <c r="V2399" i="15"/>
  <c r="R2399" i="15"/>
  <c r="N2399" i="15"/>
  <c r="L2399" i="15"/>
  <c r="B2399" i="15"/>
  <c r="V2398" i="15"/>
  <c r="R2398" i="15"/>
  <c r="B2398" i="15" s="1"/>
  <c r="N2398" i="15"/>
  <c r="L2398" i="15"/>
  <c r="V2397" i="15"/>
  <c r="R2397" i="15"/>
  <c r="N2397" i="15"/>
  <c r="L2397" i="15"/>
  <c r="V2396" i="15"/>
  <c r="R2396" i="15"/>
  <c r="N2396" i="15"/>
  <c r="L2396" i="15"/>
  <c r="B2396" i="15" s="1"/>
  <c r="V2395" i="15"/>
  <c r="R2395" i="15"/>
  <c r="N2395" i="15"/>
  <c r="L2395" i="15"/>
  <c r="B2395" i="15"/>
  <c r="V2394" i="15"/>
  <c r="R2394" i="15"/>
  <c r="B2394" i="15" s="1"/>
  <c r="N2394" i="15"/>
  <c r="L2394" i="15"/>
  <c r="V2393" i="15"/>
  <c r="R2393" i="15"/>
  <c r="N2393" i="15"/>
  <c r="L2393" i="15"/>
  <c r="V2392" i="15"/>
  <c r="R2392" i="15"/>
  <c r="N2392" i="15"/>
  <c r="L2392" i="15"/>
  <c r="B2392" i="15" s="1"/>
  <c r="V2391" i="15"/>
  <c r="R2391" i="15"/>
  <c r="N2391" i="15"/>
  <c r="L2391" i="15"/>
  <c r="B2391" i="15"/>
  <c r="V2390" i="15"/>
  <c r="R2390" i="15"/>
  <c r="B2390" i="15" s="1"/>
  <c r="N2390" i="15"/>
  <c r="L2390" i="15"/>
  <c r="V2389" i="15"/>
  <c r="R2389" i="15"/>
  <c r="N2389" i="15"/>
  <c r="L2389" i="15"/>
  <c r="B2389" i="15" s="1"/>
  <c r="V2388" i="15"/>
  <c r="R2388" i="15"/>
  <c r="N2388" i="15"/>
  <c r="L2388" i="15"/>
  <c r="B2388" i="15" s="1"/>
  <c r="V2387" i="15"/>
  <c r="R2387" i="15"/>
  <c r="N2387" i="15"/>
  <c r="L2387" i="15"/>
  <c r="B2387" i="15"/>
  <c r="V2386" i="15"/>
  <c r="R2386" i="15"/>
  <c r="B2386" i="15" s="1"/>
  <c r="N2386" i="15"/>
  <c r="L2386" i="15"/>
  <c r="V2385" i="15"/>
  <c r="R2385" i="15"/>
  <c r="N2385" i="15"/>
  <c r="L2385" i="15"/>
  <c r="B2385" i="15" s="1"/>
  <c r="V2384" i="15"/>
  <c r="R2384" i="15"/>
  <c r="N2384" i="15"/>
  <c r="L2384" i="15"/>
  <c r="B2384" i="15" s="1"/>
  <c r="V2383" i="15"/>
  <c r="R2383" i="15"/>
  <c r="N2383" i="15"/>
  <c r="L2383" i="15"/>
  <c r="B2383" i="15"/>
  <c r="V2382" i="15"/>
  <c r="R2382" i="15"/>
  <c r="B2382" i="15" s="1"/>
  <c r="N2382" i="15"/>
  <c r="L2382" i="15"/>
  <c r="V2381" i="15"/>
  <c r="R2381" i="15"/>
  <c r="N2381" i="15"/>
  <c r="L2381" i="15"/>
  <c r="B2381" i="15" s="1"/>
  <c r="V2380" i="15"/>
  <c r="R2380" i="15"/>
  <c r="N2380" i="15"/>
  <c r="L2380" i="15"/>
  <c r="B2380" i="15" s="1"/>
  <c r="V2379" i="15"/>
  <c r="R2379" i="15"/>
  <c r="N2379" i="15"/>
  <c r="L2379" i="15"/>
  <c r="B2379" i="15"/>
  <c r="V2378" i="15"/>
  <c r="R2378" i="15"/>
  <c r="B2378" i="15" s="1"/>
  <c r="N2378" i="15"/>
  <c r="L2378" i="15"/>
  <c r="V2377" i="15"/>
  <c r="R2377" i="15"/>
  <c r="N2377" i="15"/>
  <c r="L2377" i="15"/>
  <c r="V2376" i="15"/>
  <c r="R2376" i="15"/>
  <c r="N2376" i="15"/>
  <c r="L2376" i="15"/>
  <c r="B2376" i="15" s="1"/>
  <c r="V2375" i="15"/>
  <c r="R2375" i="15"/>
  <c r="N2375" i="15"/>
  <c r="L2375" i="15"/>
  <c r="B2375" i="15"/>
  <c r="V2374" i="15"/>
  <c r="R2374" i="15"/>
  <c r="B2374" i="15" s="1"/>
  <c r="N2374" i="15"/>
  <c r="L2374" i="15"/>
  <c r="V2373" i="15"/>
  <c r="R2373" i="15"/>
  <c r="N2373" i="15"/>
  <c r="L2373" i="15"/>
  <c r="B2373" i="15" s="1"/>
  <c r="V2372" i="15"/>
  <c r="R2372" i="15"/>
  <c r="N2372" i="15"/>
  <c r="L2372" i="15"/>
  <c r="B2372" i="15" s="1"/>
  <c r="V2371" i="15"/>
  <c r="R2371" i="15"/>
  <c r="N2371" i="15"/>
  <c r="L2371" i="15"/>
  <c r="B2371" i="15"/>
  <c r="V2370" i="15"/>
  <c r="R2370" i="15"/>
  <c r="B2370" i="15" s="1"/>
  <c r="N2370" i="15"/>
  <c r="L2370" i="15"/>
  <c r="V2369" i="15"/>
  <c r="R2369" i="15"/>
  <c r="N2369" i="15"/>
  <c r="L2369" i="15"/>
  <c r="B2369" i="15" s="1"/>
  <c r="V2368" i="15"/>
  <c r="R2368" i="15"/>
  <c r="N2368" i="15"/>
  <c r="L2368" i="15"/>
  <c r="B2368" i="15" s="1"/>
  <c r="V2367" i="15"/>
  <c r="R2367" i="15"/>
  <c r="N2367" i="15"/>
  <c r="L2367" i="15"/>
  <c r="B2367" i="15"/>
  <c r="V2366" i="15"/>
  <c r="R2366" i="15"/>
  <c r="B2366" i="15" s="1"/>
  <c r="N2366" i="15"/>
  <c r="L2366" i="15"/>
  <c r="V2365" i="15"/>
  <c r="R2365" i="15"/>
  <c r="N2365" i="15"/>
  <c r="L2365" i="15"/>
  <c r="V2364" i="15"/>
  <c r="R2364" i="15"/>
  <c r="N2364" i="15"/>
  <c r="L2364" i="15"/>
  <c r="B2364" i="15" s="1"/>
  <c r="V2363" i="15"/>
  <c r="R2363" i="15"/>
  <c r="N2363" i="15"/>
  <c r="L2363" i="15"/>
  <c r="B2363" i="15"/>
  <c r="V2362" i="15"/>
  <c r="R2362" i="15"/>
  <c r="B2362" i="15" s="1"/>
  <c r="N2362" i="15"/>
  <c r="L2362" i="15"/>
  <c r="V2361" i="15"/>
  <c r="R2361" i="15"/>
  <c r="N2361" i="15"/>
  <c r="L2361" i="15"/>
  <c r="V2360" i="15"/>
  <c r="R2360" i="15"/>
  <c r="N2360" i="15"/>
  <c r="L2360" i="15"/>
  <c r="B2360" i="15" s="1"/>
  <c r="V2359" i="15"/>
  <c r="R2359" i="15"/>
  <c r="N2359" i="15"/>
  <c r="L2359" i="15"/>
  <c r="B2359" i="15"/>
  <c r="V2358" i="15"/>
  <c r="R2358" i="15"/>
  <c r="B2358" i="15" s="1"/>
  <c r="N2358" i="15"/>
  <c r="L2358" i="15"/>
  <c r="V2357" i="15"/>
  <c r="R2357" i="15"/>
  <c r="N2357" i="15"/>
  <c r="L2357" i="15"/>
  <c r="B2357" i="15" s="1"/>
  <c r="V2356" i="15"/>
  <c r="R2356" i="15"/>
  <c r="N2356" i="15"/>
  <c r="L2356" i="15"/>
  <c r="B2356" i="15" s="1"/>
  <c r="V2355" i="15"/>
  <c r="R2355" i="15"/>
  <c r="N2355" i="15"/>
  <c r="L2355" i="15"/>
  <c r="B2355" i="15"/>
  <c r="V2354" i="15"/>
  <c r="R2354" i="15"/>
  <c r="B2354" i="15" s="1"/>
  <c r="N2354" i="15"/>
  <c r="L2354" i="15"/>
  <c r="V2353" i="15"/>
  <c r="R2353" i="15"/>
  <c r="N2353" i="15"/>
  <c r="L2353" i="15"/>
  <c r="B2353" i="15" s="1"/>
  <c r="V2352" i="15"/>
  <c r="R2352" i="15"/>
  <c r="N2352" i="15"/>
  <c r="L2352" i="15"/>
  <c r="B2352" i="15" s="1"/>
  <c r="V2351" i="15"/>
  <c r="R2351" i="15"/>
  <c r="N2351" i="15"/>
  <c r="L2351" i="15"/>
  <c r="B2351" i="15"/>
  <c r="V2350" i="15"/>
  <c r="R2350" i="15"/>
  <c r="B2350" i="15" s="1"/>
  <c r="N2350" i="15"/>
  <c r="L2350" i="15"/>
  <c r="V2349" i="15"/>
  <c r="R2349" i="15"/>
  <c r="N2349" i="15"/>
  <c r="L2349" i="15"/>
  <c r="B2349" i="15" s="1"/>
  <c r="V2348" i="15"/>
  <c r="R2348" i="15"/>
  <c r="N2348" i="15"/>
  <c r="L2348" i="15"/>
  <c r="B2348" i="15" s="1"/>
  <c r="V2347" i="15"/>
  <c r="R2347" i="15"/>
  <c r="N2347" i="15"/>
  <c r="L2347" i="15"/>
  <c r="B2347" i="15"/>
  <c r="V2346" i="15"/>
  <c r="R2346" i="15"/>
  <c r="B2346" i="15" s="1"/>
  <c r="N2346" i="15"/>
  <c r="L2346" i="15"/>
  <c r="V2345" i="15"/>
  <c r="R2345" i="15"/>
  <c r="N2345" i="15"/>
  <c r="L2345" i="15"/>
  <c r="V2344" i="15"/>
  <c r="R2344" i="15"/>
  <c r="N2344" i="15"/>
  <c r="L2344" i="15"/>
  <c r="B2344" i="15" s="1"/>
  <c r="V2343" i="15"/>
  <c r="R2343" i="15"/>
  <c r="N2343" i="15"/>
  <c r="L2343" i="15"/>
  <c r="B2343" i="15"/>
  <c r="V2342" i="15"/>
  <c r="R2342" i="15"/>
  <c r="B2342" i="15" s="1"/>
  <c r="N2342" i="15"/>
  <c r="L2342" i="15"/>
  <c r="V2341" i="15"/>
  <c r="R2341" i="15"/>
  <c r="N2341" i="15"/>
  <c r="L2341" i="15"/>
  <c r="B2341" i="15" s="1"/>
  <c r="V2340" i="15"/>
  <c r="R2340" i="15"/>
  <c r="N2340" i="15"/>
  <c r="L2340" i="15"/>
  <c r="B2340" i="15" s="1"/>
  <c r="V2339" i="15"/>
  <c r="R2339" i="15"/>
  <c r="N2339" i="15"/>
  <c r="L2339" i="15"/>
  <c r="B2339" i="15"/>
  <c r="V2338" i="15"/>
  <c r="R2338" i="15"/>
  <c r="B2338" i="15" s="1"/>
  <c r="N2338" i="15"/>
  <c r="L2338" i="15"/>
  <c r="V2337" i="15"/>
  <c r="R2337" i="15"/>
  <c r="N2337" i="15"/>
  <c r="L2337" i="15"/>
  <c r="B2337" i="15" s="1"/>
  <c r="V2336" i="15"/>
  <c r="R2336" i="15"/>
  <c r="N2336" i="15"/>
  <c r="L2336" i="15"/>
  <c r="B2336" i="15" s="1"/>
  <c r="V2335" i="15"/>
  <c r="R2335" i="15"/>
  <c r="N2335" i="15"/>
  <c r="L2335" i="15"/>
  <c r="B2335" i="15"/>
  <c r="V2334" i="15"/>
  <c r="R2334" i="15"/>
  <c r="B2334" i="15" s="1"/>
  <c r="N2334" i="15"/>
  <c r="L2334" i="15"/>
  <c r="V2333" i="15"/>
  <c r="R2333" i="15"/>
  <c r="N2333" i="15"/>
  <c r="L2333" i="15"/>
  <c r="V2332" i="15"/>
  <c r="R2332" i="15"/>
  <c r="N2332" i="15"/>
  <c r="L2332" i="15"/>
  <c r="B2332" i="15" s="1"/>
  <c r="V2331" i="15"/>
  <c r="R2331" i="15"/>
  <c r="N2331" i="15"/>
  <c r="L2331" i="15"/>
  <c r="B2331" i="15"/>
  <c r="V2330" i="15"/>
  <c r="R2330" i="15"/>
  <c r="B2330" i="15" s="1"/>
  <c r="N2330" i="15"/>
  <c r="L2330" i="15"/>
  <c r="V2329" i="15"/>
  <c r="R2329" i="15"/>
  <c r="N2329" i="15"/>
  <c r="L2329" i="15"/>
  <c r="V2328" i="15"/>
  <c r="R2328" i="15"/>
  <c r="N2328" i="15"/>
  <c r="L2328" i="15"/>
  <c r="B2328" i="15" s="1"/>
  <c r="V2327" i="15"/>
  <c r="R2327" i="15"/>
  <c r="N2327" i="15"/>
  <c r="L2327" i="15"/>
  <c r="B2327" i="15"/>
  <c r="V2326" i="15"/>
  <c r="R2326" i="15"/>
  <c r="B2326" i="15" s="1"/>
  <c r="N2326" i="15"/>
  <c r="L2326" i="15"/>
  <c r="V2325" i="15"/>
  <c r="R2325" i="15"/>
  <c r="N2325" i="15"/>
  <c r="L2325" i="15"/>
  <c r="B2325" i="15" s="1"/>
  <c r="V2324" i="15"/>
  <c r="R2324" i="15"/>
  <c r="N2324" i="15"/>
  <c r="L2324" i="15"/>
  <c r="B2324" i="15" s="1"/>
  <c r="V2323" i="15"/>
  <c r="R2323" i="15"/>
  <c r="N2323" i="15"/>
  <c r="L2323" i="15"/>
  <c r="B2323" i="15"/>
  <c r="V2322" i="15"/>
  <c r="R2322" i="15"/>
  <c r="B2322" i="15" s="1"/>
  <c r="N2322" i="15"/>
  <c r="L2322" i="15"/>
  <c r="V2321" i="15"/>
  <c r="R2321" i="15"/>
  <c r="N2321" i="15"/>
  <c r="L2321" i="15"/>
  <c r="B2321" i="15" s="1"/>
  <c r="V2320" i="15"/>
  <c r="R2320" i="15"/>
  <c r="N2320" i="15"/>
  <c r="L2320" i="15"/>
  <c r="B2320" i="15" s="1"/>
  <c r="V2319" i="15"/>
  <c r="R2319" i="15"/>
  <c r="N2319" i="15"/>
  <c r="L2319" i="15"/>
  <c r="B2319" i="15"/>
  <c r="V2318" i="15"/>
  <c r="R2318" i="15"/>
  <c r="B2318" i="15" s="1"/>
  <c r="N2318" i="15"/>
  <c r="L2318" i="15"/>
  <c r="V2317" i="15"/>
  <c r="R2317" i="15"/>
  <c r="N2317" i="15"/>
  <c r="L2317" i="15"/>
  <c r="B2317" i="15" s="1"/>
  <c r="V2316" i="15"/>
  <c r="R2316" i="15"/>
  <c r="N2316" i="15"/>
  <c r="L2316" i="15"/>
  <c r="B2316" i="15" s="1"/>
  <c r="V2315" i="15"/>
  <c r="R2315" i="15"/>
  <c r="N2315" i="15"/>
  <c r="L2315" i="15"/>
  <c r="B2315" i="15"/>
  <c r="V2314" i="15"/>
  <c r="R2314" i="15"/>
  <c r="B2314" i="15" s="1"/>
  <c r="N2314" i="15"/>
  <c r="L2314" i="15"/>
  <c r="V2313" i="15"/>
  <c r="R2313" i="15"/>
  <c r="N2313" i="15"/>
  <c r="L2313" i="15"/>
  <c r="V2312" i="15"/>
  <c r="R2312" i="15"/>
  <c r="N2312" i="15"/>
  <c r="L2312" i="15"/>
  <c r="B2312" i="15" s="1"/>
  <c r="V2311" i="15"/>
  <c r="R2311" i="15"/>
  <c r="N2311" i="15"/>
  <c r="L2311" i="15"/>
  <c r="B2311" i="15"/>
  <c r="V2310" i="15"/>
  <c r="R2310" i="15"/>
  <c r="B2310" i="15" s="1"/>
  <c r="N2310" i="15"/>
  <c r="L2310" i="15"/>
  <c r="V2309" i="15"/>
  <c r="R2309" i="15"/>
  <c r="N2309" i="15"/>
  <c r="L2309" i="15"/>
  <c r="B2309" i="15" s="1"/>
  <c r="V2308" i="15"/>
  <c r="R2308" i="15"/>
  <c r="N2308" i="15"/>
  <c r="L2308" i="15"/>
  <c r="B2308" i="15" s="1"/>
  <c r="V2307" i="15"/>
  <c r="R2307" i="15"/>
  <c r="N2307" i="15"/>
  <c r="L2307" i="15"/>
  <c r="B2307" i="15"/>
  <c r="V2306" i="15"/>
  <c r="R2306" i="15"/>
  <c r="B2306" i="15" s="1"/>
  <c r="N2306" i="15"/>
  <c r="L2306" i="15"/>
  <c r="V2305" i="15"/>
  <c r="R2305" i="15"/>
  <c r="N2305" i="15"/>
  <c r="L2305" i="15"/>
  <c r="B2305" i="15" s="1"/>
  <c r="V2304" i="15"/>
  <c r="R2304" i="15"/>
  <c r="N2304" i="15"/>
  <c r="L2304" i="15"/>
  <c r="B2304" i="15" s="1"/>
  <c r="V2303" i="15"/>
  <c r="R2303" i="15"/>
  <c r="N2303" i="15"/>
  <c r="L2303" i="15"/>
  <c r="B2303" i="15"/>
  <c r="V2302" i="15"/>
  <c r="R2302" i="15"/>
  <c r="B2302" i="15" s="1"/>
  <c r="N2302" i="15"/>
  <c r="L2302" i="15"/>
  <c r="V2301" i="15"/>
  <c r="R2301" i="15"/>
  <c r="N2301" i="15"/>
  <c r="L2301" i="15"/>
  <c r="V2300" i="15"/>
  <c r="R2300" i="15"/>
  <c r="N2300" i="15"/>
  <c r="L2300" i="15"/>
  <c r="B2300" i="15" s="1"/>
  <c r="V2299" i="15"/>
  <c r="R2299" i="15"/>
  <c r="N2299" i="15"/>
  <c r="L2299" i="15"/>
  <c r="B2299" i="15"/>
  <c r="V2298" i="15"/>
  <c r="R2298" i="15"/>
  <c r="B2298" i="15" s="1"/>
  <c r="N2298" i="15"/>
  <c r="L2298" i="15"/>
  <c r="V2297" i="15"/>
  <c r="R2297" i="15"/>
  <c r="N2297" i="15"/>
  <c r="L2297" i="15"/>
  <c r="V2296" i="15"/>
  <c r="R2296" i="15"/>
  <c r="N2296" i="15"/>
  <c r="L2296" i="15"/>
  <c r="B2296" i="15" s="1"/>
  <c r="V2295" i="15"/>
  <c r="R2295" i="15"/>
  <c r="N2295" i="15"/>
  <c r="L2295" i="15"/>
  <c r="B2295" i="15"/>
  <c r="V2294" i="15"/>
  <c r="R2294" i="15"/>
  <c r="B2294" i="15" s="1"/>
  <c r="N2294" i="15"/>
  <c r="L2294" i="15"/>
  <c r="V2293" i="15"/>
  <c r="R2293" i="15"/>
  <c r="N2293" i="15"/>
  <c r="L2293" i="15"/>
  <c r="B2293" i="15" s="1"/>
  <c r="V2292" i="15"/>
  <c r="R2292" i="15"/>
  <c r="N2292" i="15"/>
  <c r="L2292" i="15"/>
  <c r="B2292" i="15" s="1"/>
  <c r="V2291" i="15"/>
  <c r="R2291" i="15"/>
  <c r="N2291" i="15"/>
  <c r="L2291" i="15"/>
  <c r="B2291" i="15"/>
  <c r="V2290" i="15"/>
  <c r="R2290" i="15"/>
  <c r="B2290" i="15" s="1"/>
  <c r="N2290" i="15"/>
  <c r="L2290" i="15"/>
  <c r="V2289" i="15"/>
  <c r="R2289" i="15"/>
  <c r="N2289" i="15"/>
  <c r="L2289" i="15"/>
  <c r="B2289" i="15" s="1"/>
  <c r="V2288" i="15"/>
  <c r="R2288" i="15"/>
  <c r="N2288" i="15"/>
  <c r="L2288" i="15"/>
  <c r="B2288" i="15" s="1"/>
  <c r="V2287" i="15"/>
  <c r="R2287" i="15"/>
  <c r="N2287" i="15"/>
  <c r="L2287" i="15"/>
  <c r="B2287" i="15"/>
  <c r="V2286" i="15"/>
  <c r="R2286" i="15"/>
  <c r="B2286" i="15" s="1"/>
  <c r="N2286" i="15"/>
  <c r="L2286" i="15"/>
  <c r="V2285" i="15"/>
  <c r="R2285" i="15"/>
  <c r="N2285" i="15"/>
  <c r="L2285" i="15"/>
  <c r="B2285" i="15" s="1"/>
  <c r="V2284" i="15"/>
  <c r="R2284" i="15"/>
  <c r="N2284" i="15"/>
  <c r="L2284" i="15"/>
  <c r="B2284" i="15" s="1"/>
  <c r="V2283" i="15"/>
  <c r="R2283" i="15"/>
  <c r="N2283" i="15"/>
  <c r="L2283" i="15"/>
  <c r="B2283" i="15"/>
  <c r="V2282" i="15"/>
  <c r="R2282" i="15"/>
  <c r="B2282" i="15" s="1"/>
  <c r="N2282" i="15"/>
  <c r="L2282" i="15"/>
  <c r="V2281" i="15"/>
  <c r="R2281" i="15"/>
  <c r="N2281" i="15"/>
  <c r="L2281" i="15"/>
  <c r="V2280" i="15"/>
  <c r="R2280" i="15"/>
  <c r="N2280" i="15"/>
  <c r="L2280" i="15"/>
  <c r="B2280" i="15" s="1"/>
  <c r="V2279" i="15"/>
  <c r="R2279" i="15"/>
  <c r="N2279" i="15"/>
  <c r="L2279" i="15"/>
  <c r="B2279" i="15"/>
  <c r="V2278" i="15"/>
  <c r="R2278" i="15"/>
  <c r="B2278" i="15" s="1"/>
  <c r="N2278" i="15"/>
  <c r="L2278" i="15"/>
  <c r="V2277" i="15"/>
  <c r="R2277" i="15"/>
  <c r="N2277" i="15"/>
  <c r="L2277" i="15"/>
  <c r="B2277" i="15" s="1"/>
  <c r="V2276" i="15"/>
  <c r="R2276" i="15"/>
  <c r="N2276" i="15"/>
  <c r="L2276" i="15"/>
  <c r="B2276" i="15" s="1"/>
  <c r="V2275" i="15"/>
  <c r="R2275" i="15"/>
  <c r="N2275" i="15"/>
  <c r="L2275" i="15"/>
  <c r="B2275" i="15"/>
  <c r="V2274" i="15"/>
  <c r="R2274" i="15"/>
  <c r="B2274" i="15" s="1"/>
  <c r="N2274" i="15"/>
  <c r="L2274" i="15"/>
  <c r="V2273" i="15"/>
  <c r="R2273" i="15"/>
  <c r="N2273" i="15"/>
  <c r="L2273" i="15"/>
  <c r="B2273" i="15" s="1"/>
  <c r="V2272" i="15"/>
  <c r="R2272" i="15"/>
  <c r="N2272" i="15"/>
  <c r="L2272" i="15"/>
  <c r="B2272" i="15" s="1"/>
  <c r="V2271" i="15"/>
  <c r="R2271" i="15"/>
  <c r="N2271" i="15"/>
  <c r="L2271" i="15"/>
  <c r="B2271" i="15"/>
  <c r="V2270" i="15"/>
  <c r="R2270" i="15"/>
  <c r="B2270" i="15" s="1"/>
  <c r="N2270" i="15"/>
  <c r="L2270" i="15"/>
  <c r="V2269" i="15"/>
  <c r="R2269" i="15"/>
  <c r="N2269" i="15"/>
  <c r="L2269" i="15"/>
  <c r="V2268" i="15"/>
  <c r="R2268" i="15"/>
  <c r="N2268" i="15"/>
  <c r="L2268" i="15"/>
  <c r="B2268" i="15" s="1"/>
  <c r="V2267" i="15"/>
  <c r="R2267" i="15"/>
  <c r="N2267" i="15"/>
  <c r="L2267" i="15"/>
  <c r="B2267" i="15"/>
  <c r="V2266" i="15"/>
  <c r="R2266" i="15"/>
  <c r="B2266" i="15" s="1"/>
  <c r="N2266" i="15"/>
  <c r="L2266" i="15"/>
  <c r="V2265" i="15"/>
  <c r="R2265" i="15"/>
  <c r="N2265" i="15"/>
  <c r="L2265" i="15"/>
  <c r="V2264" i="15"/>
  <c r="R2264" i="15"/>
  <c r="N2264" i="15"/>
  <c r="L2264" i="15"/>
  <c r="B2264" i="15" s="1"/>
  <c r="V2263" i="15"/>
  <c r="R2263" i="15"/>
  <c r="N2263" i="15"/>
  <c r="L2263" i="15"/>
  <c r="B2263" i="15"/>
  <c r="V2262" i="15"/>
  <c r="R2262" i="15"/>
  <c r="N2262" i="15"/>
  <c r="L2262" i="15"/>
  <c r="B2262" i="15"/>
  <c r="V2261" i="15"/>
  <c r="R2261" i="15"/>
  <c r="N2261" i="15"/>
  <c r="L2261" i="15"/>
  <c r="B2261" i="15" s="1"/>
  <c r="V2260" i="15"/>
  <c r="R2260" i="15"/>
  <c r="N2260" i="15"/>
  <c r="L2260" i="15"/>
  <c r="B2260" i="15" s="1"/>
  <c r="V2259" i="15"/>
  <c r="R2259" i="15"/>
  <c r="N2259" i="15"/>
  <c r="L2259" i="15"/>
  <c r="B2259" i="15"/>
  <c r="V2258" i="15"/>
  <c r="R2258" i="15"/>
  <c r="N2258" i="15"/>
  <c r="L2258" i="15"/>
  <c r="B2258" i="15"/>
  <c r="V2257" i="15"/>
  <c r="R2257" i="15"/>
  <c r="N2257" i="15"/>
  <c r="L2257" i="15"/>
  <c r="V2256" i="15"/>
  <c r="R2256" i="15"/>
  <c r="N2256" i="15"/>
  <c r="L2256" i="15"/>
  <c r="B2256" i="15" s="1"/>
  <c r="V2255" i="15"/>
  <c r="R2255" i="15"/>
  <c r="N2255" i="15"/>
  <c r="L2255" i="15"/>
  <c r="B2255" i="15"/>
  <c r="V2254" i="15"/>
  <c r="R2254" i="15"/>
  <c r="N2254" i="15"/>
  <c r="L2254" i="15"/>
  <c r="B2254" i="15"/>
  <c r="V2253" i="15"/>
  <c r="R2253" i="15"/>
  <c r="N2253" i="15"/>
  <c r="L2253" i="15"/>
  <c r="B2253" i="15" s="1"/>
  <c r="V2252" i="15"/>
  <c r="R2252" i="15"/>
  <c r="N2252" i="15"/>
  <c r="L2252" i="15"/>
  <c r="B2252" i="15" s="1"/>
  <c r="V2251" i="15"/>
  <c r="R2251" i="15"/>
  <c r="N2251" i="15"/>
  <c r="L2251" i="15"/>
  <c r="B2251" i="15"/>
  <c r="V2250" i="15"/>
  <c r="R2250" i="15"/>
  <c r="N2250" i="15"/>
  <c r="L2250" i="15"/>
  <c r="B2250" i="15"/>
  <c r="V2249" i="15"/>
  <c r="R2249" i="15"/>
  <c r="N2249" i="15"/>
  <c r="L2249" i="15"/>
  <c r="V2248" i="15"/>
  <c r="R2248" i="15"/>
  <c r="N2248" i="15"/>
  <c r="L2248" i="15"/>
  <c r="B2248" i="15" s="1"/>
  <c r="V2247" i="15"/>
  <c r="R2247" i="15"/>
  <c r="N2247" i="15"/>
  <c r="L2247" i="15"/>
  <c r="B2247" i="15"/>
  <c r="V2246" i="15"/>
  <c r="R2246" i="15"/>
  <c r="N2246" i="15"/>
  <c r="L2246" i="15"/>
  <c r="B2246" i="15"/>
  <c r="V2245" i="15"/>
  <c r="R2245" i="15"/>
  <c r="N2245" i="15"/>
  <c r="L2245" i="15"/>
  <c r="B2245" i="15" s="1"/>
  <c r="V2244" i="15"/>
  <c r="R2244" i="15"/>
  <c r="N2244" i="15"/>
  <c r="L2244" i="15"/>
  <c r="B2244" i="15" s="1"/>
  <c r="V2243" i="15"/>
  <c r="R2243" i="15"/>
  <c r="N2243" i="15"/>
  <c r="L2243" i="15"/>
  <c r="B2243" i="15" s="1"/>
  <c r="V2242" i="15"/>
  <c r="R2242" i="15"/>
  <c r="N2242" i="15"/>
  <c r="L2242" i="15"/>
  <c r="B2242" i="15"/>
  <c r="V2241" i="15"/>
  <c r="R2241" i="15"/>
  <c r="N2241" i="15"/>
  <c r="L2241" i="15"/>
  <c r="V2240" i="15"/>
  <c r="R2240" i="15"/>
  <c r="N2240" i="15"/>
  <c r="L2240" i="15"/>
  <c r="V2239" i="15"/>
  <c r="R2239" i="15"/>
  <c r="N2239" i="15"/>
  <c r="L2239" i="15"/>
  <c r="B2239" i="15"/>
  <c r="V2238" i="15"/>
  <c r="R2238" i="15"/>
  <c r="N2238" i="15"/>
  <c r="L2238" i="15"/>
  <c r="B2238" i="15"/>
  <c r="V2237" i="15"/>
  <c r="R2237" i="15"/>
  <c r="N2237" i="15"/>
  <c r="L2237" i="15"/>
  <c r="B2237" i="15" s="1"/>
  <c r="V2236" i="15"/>
  <c r="R2236" i="15"/>
  <c r="N2236" i="15"/>
  <c r="L2236" i="15"/>
  <c r="B2236" i="15" s="1"/>
  <c r="V2235" i="15"/>
  <c r="R2235" i="15"/>
  <c r="N2235" i="15"/>
  <c r="L2235" i="15"/>
  <c r="B2235" i="15" s="1"/>
  <c r="V2234" i="15"/>
  <c r="R2234" i="15"/>
  <c r="N2234" i="15"/>
  <c r="L2234" i="15"/>
  <c r="B2234" i="15"/>
  <c r="V2233" i="15"/>
  <c r="R2233" i="15"/>
  <c r="N2233" i="15"/>
  <c r="L2233" i="15"/>
  <c r="V2232" i="15"/>
  <c r="R2232" i="15"/>
  <c r="N2232" i="15"/>
  <c r="L2232" i="15"/>
  <c r="V2231" i="15"/>
  <c r="B2231" i="15" s="1"/>
  <c r="R2231" i="15"/>
  <c r="N2231" i="15"/>
  <c r="L2231" i="15"/>
  <c r="V2230" i="15"/>
  <c r="R2230" i="15"/>
  <c r="N2230" i="15"/>
  <c r="L2230" i="15"/>
  <c r="B2230" i="15" s="1"/>
  <c r="V2229" i="15"/>
  <c r="R2229" i="15"/>
  <c r="N2229" i="15"/>
  <c r="L2229" i="15"/>
  <c r="V2228" i="15"/>
  <c r="R2228" i="15"/>
  <c r="N2228" i="15"/>
  <c r="L2228" i="15"/>
  <c r="V2227" i="15"/>
  <c r="R2227" i="15"/>
  <c r="N2227" i="15"/>
  <c r="L2227" i="15"/>
  <c r="B2227" i="15" s="1"/>
  <c r="V2226" i="15"/>
  <c r="R2226" i="15"/>
  <c r="N2226" i="15"/>
  <c r="L2226" i="15"/>
  <c r="V2225" i="15"/>
  <c r="R2225" i="15"/>
  <c r="N2225" i="15"/>
  <c r="L2225" i="15"/>
  <c r="V2224" i="15"/>
  <c r="R2224" i="15"/>
  <c r="N2224" i="15"/>
  <c r="L2224" i="15"/>
  <c r="V2223" i="15"/>
  <c r="R2223" i="15"/>
  <c r="N2223" i="15"/>
  <c r="L2223" i="15"/>
  <c r="V2220" i="15"/>
  <c r="B2220" i="15" s="1"/>
  <c r="R2220" i="15"/>
  <c r="N2220" i="15"/>
  <c r="L2220" i="15"/>
  <c r="V2219" i="15"/>
  <c r="R2219" i="15"/>
  <c r="N2219" i="15"/>
  <c r="B2219" i="15" s="1"/>
  <c r="L2219" i="15"/>
  <c r="V2218" i="15"/>
  <c r="R2218" i="15"/>
  <c r="N2218" i="15"/>
  <c r="L2218" i="15"/>
  <c r="B2218" i="15" s="1"/>
  <c r="V2217" i="15"/>
  <c r="R2217" i="15"/>
  <c r="N2217" i="15"/>
  <c r="B2217" i="15" s="1"/>
  <c r="L2217" i="15"/>
  <c r="V2216" i="15"/>
  <c r="B2216" i="15" s="1"/>
  <c r="R2216" i="15"/>
  <c r="N2216" i="15"/>
  <c r="L2216" i="15"/>
  <c r="V2215" i="15"/>
  <c r="R2215" i="15"/>
  <c r="N2215" i="15"/>
  <c r="L2215" i="15"/>
  <c r="V2214" i="15"/>
  <c r="R2214" i="15"/>
  <c r="N2214" i="15"/>
  <c r="L2214" i="15"/>
  <c r="V2213" i="15"/>
  <c r="R2213" i="15"/>
  <c r="N2213" i="15"/>
  <c r="B2213" i="15" s="1"/>
  <c r="L2213" i="15"/>
  <c r="V2212" i="15"/>
  <c r="B2212" i="15" s="1"/>
  <c r="R2212" i="15"/>
  <c r="N2212" i="15"/>
  <c r="L2212" i="15"/>
  <c r="V2211" i="15"/>
  <c r="R2211" i="15"/>
  <c r="N2211" i="15"/>
  <c r="B2211" i="15" s="1"/>
  <c r="L2211" i="15"/>
  <c r="V2210" i="15"/>
  <c r="R2210" i="15"/>
  <c r="N2210" i="15"/>
  <c r="L2210" i="15"/>
  <c r="V2209" i="15"/>
  <c r="R2209" i="15"/>
  <c r="N2209" i="15"/>
  <c r="L2209" i="15"/>
  <c r="B2209" i="15"/>
  <c r="V2208" i="15"/>
  <c r="B2208" i="15" s="1"/>
  <c r="R2208" i="15"/>
  <c r="N2208" i="15"/>
  <c r="L2208" i="15"/>
  <c r="V2207" i="15"/>
  <c r="R2207" i="15"/>
  <c r="N2207" i="15"/>
  <c r="L2207" i="15"/>
  <c r="V2206" i="15"/>
  <c r="R2206" i="15"/>
  <c r="N2206" i="15"/>
  <c r="L2206" i="15"/>
  <c r="V2205" i="15"/>
  <c r="R2205" i="15"/>
  <c r="N2205" i="15"/>
  <c r="B2205" i="15" s="1"/>
  <c r="L2205" i="15"/>
  <c r="V2204" i="15"/>
  <c r="B2204" i="15" s="1"/>
  <c r="R2204" i="15"/>
  <c r="N2204" i="15"/>
  <c r="L2204" i="15"/>
  <c r="V2203" i="15"/>
  <c r="R2203" i="15"/>
  <c r="N2203" i="15"/>
  <c r="L2203" i="15"/>
  <c r="V2202" i="15"/>
  <c r="R2202" i="15"/>
  <c r="N2202" i="15"/>
  <c r="L2202" i="15"/>
  <c r="V2201" i="15"/>
  <c r="R2201" i="15"/>
  <c r="N2201" i="15"/>
  <c r="L2201" i="15"/>
  <c r="B2201" i="15"/>
  <c r="V2200" i="15"/>
  <c r="B2200" i="15" s="1"/>
  <c r="R2200" i="15"/>
  <c r="N2200" i="15"/>
  <c r="L2200" i="15"/>
  <c r="V2199" i="15"/>
  <c r="R2199" i="15"/>
  <c r="N2199" i="15"/>
  <c r="B2199" i="15" s="1"/>
  <c r="L2199" i="15"/>
  <c r="V2198" i="15"/>
  <c r="R2198" i="15"/>
  <c r="N2198" i="15"/>
  <c r="L2198" i="15"/>
  <c r="V2197" i="15"/>
  <c r="R2197" i="15"/>
  <c r="N2197" i="15"/>
  <c r="B2197" i="15" s="1"/>
  <c r="L2197" i="15"/>
  <c r="V2196" i="15"/>
  <c r="R2196" i="15"/>
  <c r="N2196" i="15"/>
  <c r="L2196" i="15"/>
  <c r="B2196" i="15"/>
  <c r="V2195" i="15"/>
  <c r="R2195" i="15"/>
  <c r="N2195" i="15"/>
  <c r="L2195" i="15"/>
  <c r="V2194" i="15"/>
  <c r="R2194" i="15"/>
  <c r="N2194" i="15"/>
  <c r="L2194" i="15"/>
  <c r="V2193" i="15"/>
  <c r="R2193" i="15"/>
  <c r="N2193" i="15"/>
  <c r="L2193" i="15"/>
  <c r="B2193" i="15"/>
  <c r="V2192" i="15"/>
  <c r="B2192" i="15" s="1"/>
  <c r="R2192" i="15"/>
  <c r="N2192" i="15"/>
  <c r="L2192" i="15"/>
  <c r="V2191" i="15"/>
  <c r="R2191" i="15"/>
  <c r="N2191" i="15"/>
  <c r="L2191" i="15"/>
  <c r="V2190" i="15"/>
  <c r="R2190" i="15"/>
  <c r="N2190" i="15"/>
  <c r="L2190" i="15"/>
  <c r="V2189" i="15"/>
  <c r="R2189" i="15"/>
  <c r="N2189" i="15"/>
  <c r="L2189" i="15"/>
  <c r="V2188" i="15"/>
  <c r="R2188" i="15"/>
  <c r="N2188" i="15"/>
  <c r="L2188" i="15"/>
  <c r="B2188" i="15"/>
  <c r="V2187" i="15"/>
  <c r="R2187" i="15"/>
  <c r="N2187" i="15"/>
  <c r="B2187" i="15" s="1"/>
  <c r="L2187" i="15"/>
  <c r="V2186" i="15"/>
  <c r="R2186" i="15"/>
  <c r="N2186" i="15"/>
  <c r="L2186" i="15"/>
  <c r="V2185" i="15"/>
  <c r="R2185" i="15"/>
  <c r="N2185" i="15"/>
  <c r="L2185" i="15"/>
  <c r="B2185" i="15"/>
  <c r="V2184" i="15"/>
  <c r="R2184" i="15"/>
  <c r="N2184" i="15"/>
  <c r="L2184" i="15"/>
  <c r="B2184" i="15"/>
  <c r="V2183" i="15"/>
  <c r="R2183" i="15"/>
  <c r="N2183" i="15"/>
  <c r="L2183" i="15"/>
  <c r="V2182" i="15"/>
  <c r="R2182" i="15"/>
  <c r="N2182" i="15"/>
  <c r="L2182" i="15"/>
  <c r="V2181" i="15"/>
  <c r="R2181" i="15"/>
  <c r="N2181" i="15"/>
  <c r="L2181" i="15"/>
  <c r="B2181" i="15"/>
  <c r="V2180" i="15"/>
  <c r="B2180" i="15" s="1"/>
  <c r="R2180" i="15"/>
  <c r="N2180" i="15"/>
  <c r="L2180" i="15"/>
  <c r="V2179" i="15"/>
  <c r="R2179" i="15"/>
  <c r="N2179" i="15"/>
  <c r="L2179" i="15"/>
  <c r="V2178" i="15"/>
  <c r="R2178" i="15"/>
  <c r="N2178" i="15"/>
  <c r="L2178" i="15"/>
  <c r="V2177" i="15"/>
  <c r="R2177" i="15"/>
  <c r="N2177" i="15"/>
  <c r="L2177" i="15"/>
  <c r="B2177" i="15" s="1"/>
  <c r="V2176" i="15"/>
  <c r="R2176" i="15"/>
  <c r="N2176" i="15"/>
  <c r="L2176" i="15"/>
  <c r="B2176" i="15"/>
  <c r="V2175" i="15"/>
  <c r="R2175" i="15"/>
  <c r="N2175" i="15"/>
  <c r="L2175" i="15"/>
  <c r="V2174" i="15"/>
  <c r="R2174" i="15"/>
  <c r="N2174" i="15"/>
  <c r="L2174" i="15"/>
  <c r="B2174" i="15" s="1"/>
  <c r="V2173" i="15"/>
  <c r="R2173" i="15"/>
  <c r="N2173" i="15"/>
  <c r="L2173" i="15"/>
  <c r="B2173" i="15" s="1"/>
  <c r="V2172" i="15"/>
  <c r="B2172" i="15" s="1"/>
  <c r="R2172" i="15"/>
  <c r="N2172" i="15"/>
  <c r="L2172" i="15"/>
  <c r="V2171" i="15"/>
  <c r="R2171" i="15"/>
  <c r="N2171" i="15"/>
  <c r="B2171" i="15" s="1"/>
  <c r="L2171" i="15"/>
  <c r="V2170" i="15"/>
  <c r="R2170" i="15"/>
  <c r="N2170" i="15"/>
  <c r="L2170" i="15"/>
  <c r="B2170" i="15" s="1"/>
  <c r="V2169" i="15"/>
  <c r="R2169" i="15"/>
  <c r="N2169" i="15"/>
  <c r="B2169" i="15" s="1"/>
  <c r="L2169" i="15"/>
  <c r="V2168" i="15"/>
  <c r="B2168" i="15" s="1"/>
  <c r="R2168" i="15"/>
  <c r="N2168" i="15"/>
  <c r="L2168" i="15"/>
  <c r="V2167" i="15"/>
  <c r="R2167" i="15"/>
  <c r="N2167" i="15"/>
  <c r="B2167" i="15" s="1"/>
  <c r="L2167" i="15"/>
  <c r="V2166" i="15"/>
  <c r="R2166" i="15"/>
  <c r="N2166" i="15"/>
  <c r="L2166" i="15"/>
  <c r="V2165" i="15"/>
  <c r="R2165" i="15"/>
  <c r="N2165" i="15"/>
  <c r="B2165" i="15" s="1"/>
  <c r="L2165" i="15"/>
  <c r="V2164" i="15"/>
  <c r="R2164" i="15"/>
  <c r="N2164" i="15"/>
  <c r="L2164" i="15"/>
  <c r="B2164" i="15"/>
  <c r="V2163" i="15"/>
  <c r="R2163" i="15"/>
  <c r="N2163" i="15"/>
  <c r="L2163" i="15"/>
  <c r="V2162" i="15"/>
  <c r="R2162" i="15"/>
  <c r="N2162" i="15"/>
  <c r="L2162" i="15"/>
  <c r="V2161" i="15"/>
  <c r="R2161" i="15"/>
  <c r="N2161" i="15"/>
  <c r="L2161" i="15"/>
  <c r="B2161" i="15"/>
  <c r="V2160" i="15"/>
  <c r="B2160" i="15" s="1"/>
  <c r="R2160" i="15"/>
  <c r="N2160" i="15"/>
  <c r="L2160" i="15"/>
  <c r="V2159" i="15"/>
  <c r="R2159" i="15"/>
  <c r="N2159" i="15"/>
  <c r="L2159" i="15"/>
  <c r="V2158" i="15"/>
  <c r="R2158" i="15"/>
  <c r="N2158" i="15"/>
  <c r="L2158" i="15"/>
  <c r="V2157" i="15"/>
  <c r="R2157" i="15"/>
  <c r="N2157" i="15"/>
  <c r="L2157" i="15"/>
  <c r="V2156" i="15"/>
  <c r="R2156" i="15"/>
  <c r="N2156" i="15"/>
  <c r="L2156" i="15"/>
  <c r="B2156" i="15"/>
  <c r="V2155" i="15"/>
  <c r="R2155" i="15"/>
  <c r="N2155" i="15"/>
  <c r="B2155" i="15" s="1"/>
  <c r="L2155" i="15"/>
  <c r="V2154" i="15"/>
  <c r="R2154" i="15"/>
  <c r="N2154" i="15"/>
  <c r="L2154" i="15"/>
  <c r="V2153" i="15"/>
  <c r="R2153" i="15"/>
  <c r="N2153" i="15"/>
  <c r="L2153" i="15"/>
  <c r="B2153" i="15"/>
  <c r="V2152" i="15"/>
  <c r="R2152" i="15"/>
  <c r="N2152" i="15"/>
  <c r="L2152" i="15"/>
  <c r="B2152" i="15"/>
  <c r="V2151" i="15"/>
  <c r="R2151" i="15"/>
  <c r="N2151" i="15"/>
  <c r="L2151" i="15"/>
  <c r="V2150" i="15"/>
  <c r="R2150" i="15"/>
  <c r="N2150" i="15"/>
  <c r="L2150" i="15"/>
  <c r="V2149" i="15"/>
  <c r="R2149" i="15"/>
  <c r="N2149" i="15"/>
  <c r="L2149" i="15"/>
  <c r="B2149" i="15"/>
  <c r="V2148" i="15"/>
  <c r="B2148" i="15" s="1"/>
  <c r="R2148" i="15"/>
  <c r="N2148" i="15"/>
  <c r="L2148" i="15"/>
  <c r="V2147" i="15"/>
  <c r="R2147" i="15"/>
  <c r="N2147" i="15"/>
  <c r="L2147" i="15"/>
  <c r="V2146" i="15"/>
  <c r="R2146" i="15"/>
  <c r="N2146" i="15"/>
  <c r="L2146" i="15"/>
  <c r="V2145" i="15"/>
  <c r="R2145" i="15"/>
  <c r="N2145" i="15"/>
  <c r="L2145" i="15"/>
  <c r="B2145" i="15" s="1"/>
  <c r="V2144" i="15"/>
  <c r="R2144" i="15"/>
  <c r="N2144" i="15"/>
  <c r="L2144" i="15"/>
  <c r="B2144" i="15"/>
  <c r="V2143" i="15"/>
  <c r="R2143" i="15"/>
  <c r="N2143" i="15"/>
  <c r="L2143" i="15"/>
  <c r="V2142" i="15"/>
  <c r="R2142" i="15"/>
  <c r="N2142" i="15"/>
  <c r="L2142" i="15"/>
  <c r="B2142" i="15" s="1"/>
  <c r="V2141" i="15"/>
  <c r="R2141" i="15"/>
  <c r="N2141" i="15"/>
  <c r="L2141" i="15"/>
  <c r="B2141" i="15" s="1"/>
  <c r="V2140" i="15"/>
  <c r="B2140" i="15" s="1"/>
  <c r="R2140" i="15"/>
  <c r="N2140" i="15"/>
  <c r="L2140" i="15"/>
  <c r="V2139" i="15"/>
  <c r="R2139" i="15"/>
  <c r="N2139" i="15"/>
  <c r="B2139" i="15" s="1"/>
  <c r="L2139" i="15"/>
  <c r="V2138" i="15"/>
  <c r="R2138" i="15"/>
  <c r="N2138" i="15"/>
  <c r="L2138" i="15"/>
  <c r="B2138" i="15" s="1"/>
  <c r="V2137" i="15"/>
  <c r="R2137" i="15"/>
  <c r="N2137" i="15"/>
  <c r="B2137" i="15" s="1"/>
  <c r="L2137" i="15"/>
  <c r="V2136" i="15"/>
  <c r="B2136" i="15" s="1"/>
  <c r="R2136" i="15"/>
  <c r="N2136" i="15"/>
  <c r="L2136" i="15"/>
  <c r="V2135" i="15"/>
  <c r="R2135" i="15"/>
  <c r="N2135" i="15"/>
  <c r="B2135" i="15" s="1"/>
  <c r="L2135" i="15"/>
  <c r="V2134" i="15"/>
  <c r="R2134" i="15"/>
  <c r="N2134" i="15"/>
  <c r="L2134" i="15"/>
  <c r="V2133" i="15"/>
  <c r="R2133" i="15"/>
  <c r="N2133" i="15"/>
  <c r="B2133" i="15" s="1"/>
  <c r="L2133" i="15"/>
  <c r="V2132" i="15"/>
  <c r="R2132" i="15"/>
  <c r="N2132" i="15"/>
  <c r="L2132" i="15"/>
  <c r="B2132" i="15"/>
  <c r="V2131" i="15"/>
  <c r="R2131" i="15"/>
  <c r="N2131" i="15"/>
  <c r="L2131" i="15"/>
  <c r="V2130" i="15"/>
  <c r="R2130" i="15"/>
  <c r="N2130" i="15"/>
  <c r="L2130" i="15"/>
  <c r="V2129" i="15"/>
  <c r="R2129" i="15"/>
  <c r="N2129" i="15"/>
  <c r="L2129" i="15"/>
  <c r="B2129" i="15"/>
  <c r="V2128" i="15"/>
  <c r="B2128" i="15" s="1"/>
  <c r="R2128" i="15"/>
  <c r="N2128" i="15"/>
  <c r="L2128" i="15"/>
  <c r="V2127" i="15"/>
  <c r="R2127" i="15"/>
  <c r="N2127" i="15"/>
  <c r="L2127" i="15"/>
  <c r="V2126" i="15"/>
  <c r="R2126" i="15"/>
  <c r="N2126" i="15"/>
  <c r="L2126" i="15"/>
  <c r="V2125" i="15"/>
  <c r="R2125" i="15"/>
  <c r="N2125" i="15"/>
  <c r="L2125" i="15"/>
  <c r="V2124" i="15"/>
  <c r="R2124" i="15"/>
  <c r="N2124" i="15"/>
  <c r="L2124" i="15"/>
  <c r="B2124" i="15"/>
  <c r="V2123" i="15"/>
  <c r="R2123" i="15"/>
  <c r="N2123" i="15"/>
  <c r="B2123" i="15" s="1"/>
  <c r="L2123" i="15"/>
  <c r="V2122" i="15"/>
  <c r="R2122" i="15"/>
  <c r="N2122" i="15"/>
  <c r="L2122" i="15"/>
  <c r="V2121" i="15"/>
  <c r="R2121" i="15"/>
  <c r="N2121" i="15"/>
  <c r="L2121" i="15"/>
  <c r="B2121" i="15"/>
  <c r="V2120" i="15"/>
  <c r="R2120" i="15"/>
  <c r="N2120" i="15"/>
  <c r="L2120" i="15"/>
  <c r="B2120" i="15"/>
  <c r="V2119" i="15"/>
  <c r="R2119" i="15"/>
  <c r="N2119" i="15"/>
  <c r="L2119" i="15"/>
  <c r="V2118" i="15"/>
  <c r="R2118" i="15"/>
  <c r="N2118" i="15"/>
  <c r="L2118" i="15"/>
  <c r="V2117" i="15"/>
  <c r="R2117" i="15"/>
  <c r="N2117" i="15"/>
  <c r="L2117" i="15"/>
  <c r="B2117" i="15"/>
  <c r="V2116" i="15"/>
  <c r="B2116" i="15" s="1"/>
  <c r="R2116" i="15"/>
  <c r="N2116" i="15"/>
  <c r="L2116" i="15"/>
  <c r="V2115" i="15"/>
  <c r="R2115" i="15"/>
  <c r="N2115" i="15"/>
  <c r="L2115" i="15"/>
  <c r="V2114" i="15"/>
  <c r="R2114" i="15"/>
  <c r="N2114" i="15"/>
  <c r="L2114" i="15"/>
  <c r="V2113" i="15"/>
  <c r="R2113" i="15"/>
  <c r="N2113" i="15"/>
  <c r="L2113" i="15"/>
  <c r="B2113" i="15" s="1"/>
  <c r="V2112" i="15"/>
  <c r="R2112" i="15"/>
  <c r="N2112" i="15"/>
  <c r="L2112" i="15"/>
  <c r="B2112" i="15"/>
  <c r="V2111" i="15"/>
  <c r="R2111" i="15"/>
  <c r="N2111" i="15"/>
  <c r="L2111" i="15"/>
  <c r="V2110" i="15"/>
  <c r="R2110" i="15"/>
  <c r="N2110" i="15"/>
  <c r="L2110" i="15"/>
  <c r="B2110" i="15" s="1"/>
  <c r="V2109" i="15"/>
  <c r="R2109" i="15"/>
  <c r="N2109" i="15"/>
  <c r="L2109" i="15"/>
  <c r="B2109" i="15" s="1"/>
  <c r="V2108" i="15"/>
  <c r="B2108" i="15" s="1"/>
  <c r="R2108" i="15"/>
  <c r="N2108" i="15"/>
  <c r="L2108" i="15"/>
  <c r="V2107" i="15"/>
  <c r="R2107" i="15"/>
  <c r="N2107" i="15"/>
  <c r="B2107" i="15" s="1"/>
  <c r="L2107" i="15"/>
  <c r="V2106" i="15"/>
  <c r="R2106" i="15"/>
  <c r="N2106" i="15"/>
  <c r="L2106" i="15"/>
  <c r="B2106" i="15" s="1"/>
  <c r="V2105" i="15"/>
  <c r="R2105" i="15"/>
  <c r="N2105" i="15"/>
  <c r="B2105" i="15" s="1"/>
  <c r="L2105" i="15"/>
  <c r="V2104" i="15"/>
  <c r="B2104" i="15" s="1"/>
  <c r="R2104" i="15"/>
  <c r="N2104" i="15"/>
  <c r="L2104" i="15"/>
  <c r="V2103" i="15"/>
  <c r="R2103" i="15"/>
  <c r="N2103" i="15"/>
  <c r="B2103" i="15" s="1"/>
  <c r="L2103" i="15"/>
  <c r="V2102" i="15"/>
  <c r="R2102" i="15"/>
  <c r="N2102" i="15"/>
  <c r="L2102" i="15"/>
  <c r="V2101" i="15"/>
  <c r="R2101" i="15"/>
  <c r="N2101" i="15"/>
  <c r="B2101" i="15" s="1"/>
  <c r="L2101" i="15"/>
  <c r="V2100" i="15"/>
  <c r="R2100" i="15"/>
  <c r="N2100" i="15"/>
  <c r="L2100" i="15"/>
  <c r="B2100" i="15"/>
  <c r="V2099" i="15"/>
  <c r="R2099" i="15"/>
  <c r="N2099" i="15"/>
  <c r="L2099" i="15"/>
  <c r="V2098" i="15"/>
  <c r="R2098" i="15"/>
  <c r="N2098" i="15"/>
  <c r="L2098" i="15"/>
  <c r="V2097" i="15"/>
  <c r="R2097" i="15"/>
  <c r="N2097" i="15"/>
  <c r="L2097" i="15"/>
  <c r="B2097" i="15"/>
  <c r="V2096" i="15"/>
  <c r="B2096" i="15" s="1"/>
  <c r="R2096" i="15"/>
  <c r="N2096" i="15"/>
  <c r="L2096" i="15"/>
  <c r="V2095" i="15"/>
  <c r="R2095" i="15"/>
  <c r="B2095" i="15" s="1"/>
  <c r="N2095" i="15"/>
  <c r="L2095" i="15"/>
  <c r="V2094" i="15"/>
  <c r="R2094" i="15"/>
  <c r="N2094" i="15"/>
  <c r="L2094" i="15"/>
  <c r="B2094" i="15" s="1"/>
  <c r="V2093" i="15"/>
  <c r="R2093" i="15"/>
  <c r="N2093" i="15"/>
  <c r="B2093" i="15" s="1"/>
  <c r="L2093" i="15"/>
  <c r="V2092" i="15"/>
  <c r="R2092" i="15"/>
  <c r="N2092" i="15"/>
  <c r="L2092" i="15"/>
  <c r="B2092" i="15" s="1"/>
  <c r="V2091" i="15"/>
  <c r="R2091" i="15"/>
  <c r="N2091" i="15"/>
  <c r="B2091" i="15" s="1"/>
  <c r="L2091" i="15"/>
  <c r="V2090" i="15"/>
  <c r="R2090" i="15"/>
  <c r="N2090" i="15"/>
  <c r="L2090" i="15"/>
  <c r="V2089" i="15"/>
  <c r="R2089" i="15"/>
  <c r="N2089" i="15"/>
  <c r="L2089" i="15"/>
  <c r="B2089" i="15" s="1"/>
  <c r="V2088" i="15"/>
  <c r="R2088" i="15"/>
  <c r="N2088" i="15"/>
  <c r="L2088" i="15"/>
  <c r="B2088" i="15"/>
  <c r="V2087" i="15"/>
  <c r="R2087" i="15"/>
  <c r="N2087" i="15"/>
  <c r="L2087" i="15"/>
  <c r="B2087" i="15"/>
  <c r="V2086" i="15"/>
  <c r="R2086" i="15"/>
  <c r="N2086" i="15"/>
  <c r="L2086" i="15"/>
  <c r="V2085" i="15"/>
  <c r="R2085" i="15"/>
  <c r="N2085" i="15"/>
  <c r="L2085" i="15"/>
  <c r="B2085" i="15"/>
  <c r="V2084" i="15"/>
  <c r="R2084" i="15"/>
  <c r="N2084" i="15"/>
  <c r="L2084" i="15"/>
  <c r="B2084" i="15"/>
  <c r="V2083" i="15"/>
  <c r="R2083" i="15"/>
  <c r="N2083" i="15"/>
  <c r="B2083" i="15" s="1"/>
  <c r="L2083" i="15"/>
  <c r="V2082" i="15"/>
  <c r="R2082" i="15"/>
  <c r="N2082" i="15"/>
  <c r="L2082" i="15"/>
  <c r="B2082" i="15" s="1"/>
  <c r="V2081" i="15"/>
  <c r="R2081" i="15"/>
  <c r="N2081" i="15"/>
  <c r="L2081" i="15"/>
  <c r="B2081" i="15" s="1"/>
  <c r="V2080" i="15"/>
  <c r="B2080" i="15" s="1"/>
  <c r="R2080" i="15"/>
  <c r="N2080" i="15"/>
  <c r="L2080" i="15"/>
  <c r="V2079" i="15"/>
  <c r="R2079" i="15"/>
  <c r="N2079" i="15"/>
  <c r="L2079" i="15"/>
  <c r="V2078" i="15"/>
  <c r="R2078" i="15"/>
  <c r="N2078" i="15"/>
  <c r="B2078" i="15" s="1"/>
  <c r="L2078" i="15"/>
  <c r="V2077" i="15"/>
  <c r="R2077" i="15"/>
  <c r="N2077" i="15"/>
  <c r="L2077" i="15"/>
  <c r="B2077" i="15" s="1"/>
  <c r="V2076" i="15"/>
  <c r="B2076" i="15" s="1"/>
  <c r="R2076" i="15"/>
  <c r="N2076" i="15"/>
  <c r="L2076" i="15"/>
  <c r="V2075" i="15"/>
  <c r="R2075" i="15"/>
  <c r="N2075" i="15"/>
  <c r="L2075" i="15"/>
  <c r="V2074" i="15"/>
  <c r="R2074" i="15"/>
  <c r="N2074" i="15"/>
  <c r="B2074" i="15" s="1"/>
  <c r="L2074" i="15"/>
  <c r="V2073" i="15"/>
  <c r="R2073" i="15"/>
  <c r="N2073" i="15"/>
  <c r="L2073" i="15"/>
  <c r="B2073" i="15" s="1"/>
  <c r="V2072" i="15"/>
  <c r="R2072" i="15"/>
  <c r="N2072" i="15"/>
  <c r="L2072" i="15"/>
  <c r="B2072" i="15"/>
  <c r="V2071" i="15"/>
  <c r="R2071" i="15"/>
  <c r="N2071" i="15"/>
  <c r="L2071" i="15"/>
  <c r="B2071" i="15" s="1"/>
  <c r="V2070" i="15"/>
  <c r="R2070" i="15"/>
  <c r="N2070" i="15"/>
  <c r="B2070" i="15" s="1"/>
  <c r="L2070" i="15"/>
  <c r="V2069" i="15"/>
  <c r="R2069" i="15"/>
  <c r="N2069" i="15"/>
  <c r="L2069" i="15"/>
  <c r="B2069" i="15" s="1"/>
  <c r="V2068" i="15"/>
  <c r="R2068" i="15"/>
  <c r="N2068" i="15"/>
  <c r="L2068" i="15"/>
  <c r="B2068" i="15"/>
  <c r="V2067" i="15"/>
  <c r="R2067" i="15"/>
  <c r="N2067" i="15"/>
  <c r="L2067" i="15"/>
  <c r="V2066" i="15"/>
  <c r="R2066" i="15"/>
  <c r="N2066" i="15"/>
  <c r="L2066" i="15"/>
  <c r="V2065" i="15"/>
  <c r="R2065" i="15"/>
  <c r="N2065" i="15"/>
  <c r="L2065" i="15"/>
  <c r="B2065" i="15" s="1"/>
  <c r="V2064" i="15"/>
  <c r="B2064" i="15" s="1"/>
  <c r="R2064" i="15"/>
  <c r="N2064" i="15"/>
  <c r="L2064" i="15"/>
  <c r="V2063" i="15"/>
  <c r="R2063" i="15"/>
  <c r="N2063" i="15"/>
  <c r="L2063" i="15"/>
  <c r="V2062" i="15"/>
  <c r="R2062" i="15"/>
  <c r="N2062" i="15"/>
  <c r="B2062" i="15" s="1"/>
  <c r="L2062" i="15"/>
  <c r="V2061" i="15"/>
  <c r="R2061" i="15"/>
  <c r="N2061" i="15"/>
  <c r="L2061" i="15"/>
  <c r="B2061" i="15" s="1"/>
  <c r="V2060" i="15"/>
  <c r="B2060" i="15" s="1"/>
  <c r="R2060" i="15"/>
  <c r="N2060" i="15"/>
  <c r="L2060" i="15"/>
  <c r="V2059" i="15"/>
  <c r="R2059" i="15"/>
  <c r="N2059" i="15"/>
  <c r="L2059" i="15"/>
  <c r="V2058" i="15"/>
  <c r="R2058" i="15"/>
  <c r="N2058" i="15"/>
  <c r="B2058" i="15" s="1"/>
  <c r="L2058" i="15"/>
  <c r="V2057" i="15"/>
  <c r="R2057" i="15"/>
  <c r="N2057" i="15"/>
  <c r="L2057" i="15"/>
  <c r="B2057" i="15" s="1"/>
  <c r="V2056" i="15"/>
  <c r="R2056" i="15"/>
  <c r="N2056" i="15"/>
  <c r="L2056" i="15"/>
  <c r="B2056" i="15"/>
  <c r="V2055" i="15"/>
  <c r="R2055" i="15"/>
  <c r="N2055" i="15"/>
  <c r="L2055" i="15"/>
  <c r="B2055" i="15" s="1"/>
  <c r="V2054" i="15"/>
  <c r="R2054" i="15"/>
  <c r="N2054" i="15"/>
  <c r="B2054" i="15" s="1"/>
  <c r="L2054" i="15"/>
  <c r="V2053" i="15"/>
  <c r="R2053" i="15"/>
  <c r="N2053" i="15"/>
  <c r="L2053" i="15"/>
  <c r="B2053" i="15" s="1"/>
  <c r="V2052" i="15"/>
  <c r="R2052" i="15"/>
  <c r="N2052" i="15"/>
  <c r="L2052" i="15"/>
  <c r="B2052" i="15"/>
  <c r="V2051" i="15"/>
  <c r="R2051" i="15"/>
  <c r="N2051" i="15"/>
  <c r="L2051" i="15"/>
  <c r="V2050" i="15"/>
  <c r="R2050" i="15"/>
  <c r="N2050" i="15"/>
  <c r="L2050" i="15"/>
  <c r="V2049" i="15"/>
  <c r="R2049" i="15"/>
  <c r="N2049" i="15"/>
  <c r="L2049" i="15"/>
  <c r="B2049" i="15" s="1"/>
  <c r="V2048" i="15"/>
  <c r="B2048" i="15" s="1"/>
  <c r="R2048" i="15"/>
  <c r="N2048" i="15"/>
  <c r="L2048" i="15"/>
  <c r="V2047" i="15"/>
  <c r="R2047" i="15"/>
  <c r="N2047" i="15"/>
  <c r="L2047" i="15"/>
  <c r="V2046" i="15"/>
  <c r="R2046" i="15"/>
  <c r="N2046" i="15"/>
  <c r="B2046" i="15" s="1"/>
  <c r="L2046" i="15"/>
  <c r="V2045" i="15"/>
  <c r="R2045" i="15"/>
  <c r="N2045" i="15"/>
  <c r="L2045" i="15"/>
  <c r="B2045" i="15" s="1"/>
  <c r="V2044" i="15"/>
  <c r="B2044" i="15" s="1"/>
  <c r="R2044" i="15"/>
  <c r="N2044" i="15"/>
  <c r="L2044" i="15"/>
  <c r="V2043" i="15"/>
  <c r="R2043" i="15"/>
  <c r="N2043" i="15"/>
  <c r="L2043" i="15"/>
  <c r="V2042" i="15"/>
  <c r="R2042" i="15"/>
  <c r="N2042" i="15"/>
  <c r="B2042" i="15" s="1"/>
  <c r="L2042" i="15"/>
  <c r="V2041" i="15"/>
  <c r="R2041" i="15"/>
  <c r="N2041" i="15"/>
  <c r="L2041" i="15"/>
  <c r="B2041" i="15" s="1"/>
  <c r="V2040" i="15"/>
  <c r="R2040" i="15"/>
  <c r="N2040" i="15"/>
  <c r="L2040" i="15"/>
  <c r="B2040" i="15" s="1"/>
  <c r="V2039" i="15"/>
  <c r="R2039" i="15"/>
  <c r="N2039" i="15"/>
  <c r="L2039" i="15"/>
  <c r="B2039" i="15" s="1"/>
  <c r="V2038" i="15"/>
  <c r="R2038" i="15"/>
  <c r="N2038" i="15"/>
  <c r="L2038" i="15"/>
  <c r="V2037" i="15"/>
  <c r="R2037" i="15"/>
  <c r="N2037" i="15"/>
  <c r="L2037" i="15"/>
  <c r="B2037" i="15" s="1"/>
  <c r="V2036" i="15"/>
  <c r="R2036" i="15"/>
  <c r="N2036" i="15"/>
  <c r="L2036" i="15"/>
  <c r="B2036" i="15" s="1"/>
  <c r="V2035" i="15"/>
  <c r="R2035" i="15"/>
  <c r="N2035" i="15"/>
  <c r="L2035" i="15"/>
  <c r="V2034" i="15"/>
  <c r="R2034" i="15"/>
  <c r="N2034" i="15"/>
  <c r="L2034" i="15"/>
  <c r="V2033" i="15"/>
  <c r="R2033" i="15"/>
  <c r="N2033" i="15"/>
  <c r="L2033" i="15"/>
  <c r="B2033" i="15" s="1"/>
  <c r="V2032" i="15"/>
  <c r="R2032" i="15"/>
  <c r="N2032" i="15"/>
  <c r="L2032" i="15"/>
  <c r="B2032" i="15" s="1"/>
  <c r="V2031" i="15"/>
  <c r="R2031" i="15"/>
  <c r="N2031" i="15"/>
  <c r="L2031" i="15"/>
  <c r="V2030" i="15"/>
  <c r="R2030" i="15"/>
  <c r="N2030" i="15"/>
  <c r="L2030" i="15"/>
  <c r="B2030" i="15" s="1"/>
  <c r="V2029" i="15"/>
  <c r="R2029" i="15"/>
  <c r="N2029" i="15"/>
  <c r="L2029" i="15"/>
  <c r="B2029" i="15" s="1"/>
  <c r="V2028" i="15"/>
  <c r="R2028" i="15"/>
  <c r="N2028" i="15"/>
  <c r="L2028" i="15"/>
  <c r="B2028" i="15"/>
  <c r="V2027" i="15"/>
  <c r="R2027" i="15"/>
  <c r="N2027" i="15"/>
  <c r="L2027" i="15"/>
  <c r="V2026" i="15"/>
  <c r="R2026" i="15"/>
  <c r="N2026" i="15"/>
  <c r="L2026" i="15"/>
  <c r="V2025" i="15"/>
  <c r="R2025" i="15"/>
  <c r="N2025" i="15"/>
  <c r="L2025" i="15"/>
  <c r="V2024" i="15"/>
  <c r="R2024" i="15"/>
  <c r="N2024" i="15"/>
  <c r="L2024" i="15"/>
  <c r="V2023" i="15"/>
  <c r="R2023" i="15"/>
  <c r="N2023" i="15"/>
  <c r="L2023" i="15"/>
  <c r="V2022" i="15"/>
  <c r="R2022" i="15"/>
  <c r="N2022" i="15"/>
  <c r="L2022" i="15"/>
  <c r="B2022" i="15"/>
  <c r="V2021" i="15"/>
  <c r="R2021" i="15"/>
  <c r="N2021" i="15"/>
  <c r="L2021" i="15"/>
  <c r="B2021" i="15"/>
  <c r="V2018" i="15"/>
  <c r="R2018" i="15"/>
  <c r="B2018" i="15" s="1"/>
  <c r="N2018" i="15"/>
  <c r="L2018" i="15"/>
  <c r="V2017" i="15"/>
  <c r="R2017" i="15"/>
  <c r="N2017" i="15"/>
  <c r="L2017" i="15"/>
  <c r="B2017" i="15" s="1"/>
  <c r="V2016" i="15"/>
  <c r="R2016" i="15"/>
  <c r="N2016" i="15"/>
  <c r="L2016" i="15"/>
  <c r="B2016" i="15"/>
  <c r="V2015" i="15"/>
  <c r="R2015" i="15"/>
  <c r="N2015" i="15"/>
  <c r="L2015" i="15"/>
  <c r="B2015" i="15" s="1"/>
  <c r="V2014" i="15"/>
  <c r="R2014" i="15"/>
  <c r="N2014" i="15"/>
  <c r="L2014" i="15"/>
  <c r="B2014" i="15"/>
  <c r="V2013" i="15"/>
  <c r="R2013" i="15"/>
  <c r="N2013" i="15"/>
  <c r="L2013" i="15"/>
  <c r="B2013" i="15" s="1"/>
  <c r="V2012" i="15"/>
  <c r="R2012" i="15"/>
  <c r="N2012" i="15"/>
  <c r="L2012" i="15"/>
  <c r="B2012" i="15" s="1"/>
  <c r="V2011" i="15"/>
  <c r="R2011" i="15"/>
  <c r="N2011" i="15"/>
  <c r="L2011" i="15"/>
  <c r="B2011" i="15"/>
  <c r="V2010" i="15"/>
  <c r="R2010" i="15"/>
  <c r="N2010" i="15"/>
  <c r="L2010" i="15"/>
  <c r="B2010" i="15"/>
  <c r="V2009" i="15"/>
  <c r="R2009" i="15"/>
  <c r="N2009" i="15"/>
  <c r="L2009" i="15"/>
  <c r="V2008" i="15"/>
  <c r="R2008" i="15"/>
  <c r="N2008" i="15"/>
  <c r="L2008" i="15"/>
  <c r="B2008" i="15"/>
  <c r="V2007" i="15"/>
  <c r="R2007" i="15"/>
  <c r="N2007" i="15"/>
  <c r="L2007" i="15"/>
  <c r="B2007" i="15"/>
  <c r="V2006" i="15"/>
  <c r="B2006" i="15" s="1"/>
  <c r="R2006" i="15"/>
  <c r="N2006" i="15"/>
  <c r="L2006" i="15"/>
  <c r="V2005" i="15"/>
  <c r="R2005" i="15"/>
  <c r="N2005" i="15"/>
  <c r="L2005" i="15"/>
  <c r="V2004" i="15"/>
  <c r="B2004" i="15" s="1"/>
  <c r="R2004" i="15"/>
  <c r="N2004" i="15"/>
  <c r="L2004" i="15"/>
  <c r="V2003" i="15"/>
  <c r="R2003" i="15"/>
  <c r="N2003" i="15"/>
  <c r="L2003" i="15"/>
  <c r="V2002" i="15"/>
  <c r="R2002" i="15"/>
  <c r="N2002" i="15"/>
  <c r="L2002" i="15"/>
  <c r="B2002" i="15"/>
  <c r="V2001" i="15"/>
  <c r="R2001" i="15"/>
  <c r="N2001" i="15"/>
  <c r="L2001" i="15"/>
  <c r="V2000" i="15"/>
  <c r="R2000" i="15"/>
  <c r="N2000" i="15"/>
  <c r="L2000" i="15"/>
  <c r="B2000" i="15" s="1"/>
  <c r="V1999" i="15"/>
  <c r="R1999" i="15"/>
  <c r="N1999" i="15"/>
  <c r="L1999" i="15"/>
  <c r="B1999" i="15" s="1"/>
  <c r="V1998" i="15"/>
  <c r="B1998" i="15" s="1"/>
  <c r="R1998" i="15"/>
  <c r="N1998" i="15"/>
  <c r="L1998" i="15"/>
  <c r="V1997" i="15"/>
  <c r="R1997" i="15"/>
  <c r="N1997" i="15"/>
  <c r="L1997" i="15"/>
  <c r="V1996" i="15"/>
  <c r="R1996" i="15"/>
  <c r="N1996" i="15"/>
  <c r="L1996" i="15"/>
  <c r="B1996" i="15" s="1"/>
  <c r="V1995" i="15"/>
  <c r="R1995" i="15"/>
  <c r="N1995" i="15"/>
  <c r="B1995" i="15" s="1"/>
  <c r="L1995" i="15"/>
  <c r="V1994" i="15"/>
  <c r="R1994" i="15"/>
  <c r="N1994" i="15"/>
  <c r="L1994" i="15"/>
  <c r="B1994" i="15" s="1"/>
  <c r="V1993" i="15"/>
  <c r="R1993" i="15"/>
  <c r="N1993" i="15"/>
  <c r="L1993" i="15"/>
  <c r="B1993" i="15" s="1"/>
  <c r="V1992" i="15"/>
  <c r="B1992" i="15" s="1"/>
  <c r="R1992" i="15"/>
  <c r="N1992" i="15"/>
  <c r="L1992" i="15"/>
  <c r="V1991" i="15"/>
  <c r="R1991" i="15"/>
  <c r="N1991" i="15"/>
  <c r="L1991" i="15"/>
  <c r="B1991" i="15" s="1"/>
  <c r="V1990" i="15"/>
  <c r="R1990" i="15"/>
  <c r="B1990" i="15" s="1"/>
  <c r="N1990" i="15"/>
  <c r="L1990" i="15"/>
  <c r="V1989" i="15"/>
  <c r="R1989" i="15"/>
  <c r="N1989" i="15"/>
  <c r="L1989" i="15"/>
  <c r="B1989" i="15"/>
  <c r="V1988" i="15"/>
  <c r="R1988" i="15"/>
  <c r="N1988" i="15"/>
  <c r="L1988" i="15"/>
  <c r="B1988" i="15" s="1"/>
  <c r="V1987" i="15"/>
  <c r="R1987" i="15"/>
  <c r="N1987" i="15"/>
  <c r="L1987" i="15"/>
  <c r="B1987" i="15" s="1"/>
  <c r="V1986" i="15"/>
  <c r="R1986" i="15"/>
  <c r="N1986" i="15"/>
  <c r="L1986" i="15"/>
  <c r="B1986" i="15"/>
  <c r="V1985" i="15"/>
  <c r="R1985" i="15"/>
  <c r="N1985" i="15"/>
  <c r="L1985" i="15"/>
  <c r="B1985" i="15"/>
  <c r="V1984" i="15"/>
  <c r="R1984" i="15"/>
  <c r="N1984" i="15"/>
  <c r="L1984" i="15"/>
  <c r="B1984" i="15" s="1"/>
  <c r="V1983" i="15"/>
  <c r="R1983" i="15"/>
  <c r="N1983" i="15"/>
  <c r="B1983" i="15" s="1"/>
  <c r="L1983" i="15"/>
  <c r="V1982" i="15"/>
  <c r="R1982" i="15"/>
  <c r="N1982" i="15"/>
  <c r="L1982" i="15"/>
  <c r="B1982" i="15" s="1"/>
  <c r="V1981" i="15"/>
  <c r="R1981" i="15"/>
  <c r="N1981" i="15"/>
  <c r="L1981" i="15"/>
  <c r="V1980" i="15"/>
  <c r="R1980" i="15"/>
  <c r="N1980" i="15"/>
  <c r="L1980" i="15"/>
  <c r="B1980" i="15" s="1"/>
  <c r="V1979" i="15"/>
  <c r="R1979" i="15"/>
  <c r="N1979" i="15"/>
  <c r="L1979" i="15"/>
  <c r="B1979" i="15"/>
  <c r="V1978" i="15"/>
  <c r="R1978" i="15"/>
  <c r="N1978" i="15"/>
  <c r="L1978" i="15"/>
  <c r="B1978" i="15"/>
  <c r="V1977" i="15"/>
  <c r="R1977" i="15"/>
  <c r="N1977" i="15"/>
  <c r="L1977" i="15"/>
  <c r="V1976" i="15"/>
  <c r="R1976" i="15"/>
  <c r="N1976" i="15"/>
  <c r="B1976" i="15" s="1"/>
  <c r="L1976" i="15"/>
  <c r="V1975" i="15"/>
  <c r="R1975" i="15"/>
  <c r="N1975" i="15"/>
  <c r="L1975" i="15"/>
  <c r="B1975" i="15" s="1"/>
  <c r="V1974" i="15"/>
  <c r="B1974" i="15" s="1"/>
  <c r="R1974" i="15"/>
  <c r="N1974" i="15"/>
  <c r="L1974" i="15"/>
  <c r="V1973" i="15"/>
  <c r="R1973" i="15"/>
  <c r="N1973" i="15"/>
  <c r="L1973" i="15"/>
  <c r="B1973" i="15" s="1"/>
  <c r="V1972" i="15"/>
  <c r="R1972" i="15"/>
  <c r="N1972" i="15"/>
  <c r="L1972" i="15"/>
  <c r="B1972" i="15"/>
  <c r="V1971" i="15"/>
  <c r="R1971" i="15"/>
  <c r="N1971" i="15"/>
  <c r="L1971" i="15"/>
  <c r="B1971" i="15"/>
  <c r="V1970" i="15"/>
  <c r="R1970" i="15"/>
  <c r="N1970" i="15"/>
  <c r="L1970" i="15"/>
  <c r="B1970" i="15" s="1"/>
  <c r="V1969" i="15"/>
  <c r="R1969" i="15"/>
  <c r="N1969" i="15"/>
  <c r="L1969" i="15"/>
  <c r="B1969" i="15" s="1"/>
  <c r="V1968" i="15"/>
  <c r="R1968" i="15"/>
  <c r="N1968" i="15"/>
  <c r="L1968" i="15"/>
  <c r="B1968" i="15" s="1"/>
  <c r="V1967" i="15"/>
  <c r="R1967" i="15"/>
  <c r="N1967" i="15"/>
  <c r="L1967" i="15"/>
  <c r="B1967" i="15"/>
  <c r="V1966" i="15"/>
  <c r="R1966" i="15"/>
  <c r="N1966" i="15"/>
  <c r="L1966" i="15"/>
  <c r="B1966" i="15" s="1"/>
  <c r="V1965" i="15"/>
  <c r="R1965" i="15"/>
  <c r="N1965" i="15"/>
  <c r="L1965" i="15"/>
  <c r="B1965" i="15"/>
  <c r="V1964" i="15"/>
  <c r="R1964" i="15"/>
  <c r="N1964" i="15"/>
  <c r="L1964" i="15"/>
  <c r="B1964" i="15"/>
  <c r="V1963" i="15"/>
  <c r="R1963" i="15"/>
  <c r="N1963" i="15"/>
  <c r="L1963" i="15"/>
  <c r="B1963" i="15" s="1"/>
  <c r="V1962" i="15"/>
  <c r="R1962" i="15"/>
  <c r="N1962" i="15"/>
  <c r="L1962" i="15"/>
  <c r="B1962" i="15" s="1"/>
  <c r="V1961" i="15"/>
  <c r="R1961" i="15"/>
  <c r="N1961" i="15"/>
  <c r="L1961" i="15"/>
  <c r="B1961" i="15" s="1"/>
  <c r="V1960" i="15"/>
  <c r="B1960" i="15" s="1"/>
  <c r="R1960" i="15"/>
  <c r="N1960" i="15"/>
  <c r="L1960" i="15"/>
  <c r="V1959" i="15"/>
  <c r="R1959" i="15"/>
  <c r="N1959" i="15"/>
  <c r="L1959" i="15"/>
  <c r="B1959" i="15" s="1"/>
  <c r="V1958" i="15"/>
  <c r="R1958" i="15"/>
  <c r="B1958" i="15" s="1"/>
  <c r="N1958" i="15"/>
  <c r="L1958" i="15"/>
  <c r="V1957" i="15"/>
  <c r="R1957" i="15"/>
  <c r="N1957" i="15"/>
  <c r="L1957" i="15"/>
  <c r="B1957" i="15"/>
  <c r="V1956" i="15"/>
  <c r="R1956" i="15"/>
  <c r="N1956" i="15"/>
  <c r="L1956" i="15"/>
  <c r="V1955" i="15"/>
  <c r="R1955" i="15"/>
  <c r="N1955" i="15"/>
  <c r="L1955" i="15"/>
  <c r="B1955" i="15" s="1"/>
  <c r="V1954" i="15"/>
  <c r="R1954" i="15"/>
  <c r="N1954" i="15"/>
  <c r="L1954" i="15"/>
  <c r="B1954" i="15"/>
  <c r="V1953" i="15"/>
  <c r="R1953" i="15"/>
  <c r="N1953" i="15"/>
  <c r="L1953" i="15"/>
  <c r="B1953" i="15"/>
  <c r="V1952" i="15"/>
  <c r="R1952" i="15"/>
  <c r="N1952" i="15"/>
  <c r="L1952" i="15"/>
  <c r="B1952" i="15" s="1"/>
  <c r="V1951" i="15"/>
  <c r="R1951" i="15"/>
  <c r="N1951" i="15"/>
  <c r="L1951" i="15"/>
  <c r="B1951" i="15" s="1"/>
  <c r="V1950" i="15"/>
  <c r="R1950" i="15"/>
  <c r="N1950" i="15"/>
  <c r="L1950" i="15"/>
  <c r="B1950" i="15"/>
  <c r="V1949" i="15"/>
  <c r="R1949" i="15"/>
  <c r="N1949" i="15"/>
  <c r="L1949" i="15"/>
  <c r="B1949" i="15"/>
  <c r="V1948" i="15"/>
  <c r="R1948" i="15"/>
  <c r="N1948" i="15"/>
  <c r="L1948" i="15"/>
  <c r="V1947" i="15"/>
  <c r="R1947" i="15"/>
  <c r="N1947" i="15"/>
  <c r="L1947" i="15"/>
  <c r="B1947" i="15" s="1"/>
  <c r="V1946" i="15"/>
  <c r="R1946" i="15"/>
  <c r="N1946" i="15"/>
  <c r="L1946" i="15"/>
  <c r="B1946" i="15"/>
  <c r="V1945" i="15"/>
  <c r="R1945" i="15"/>
  <c r="N1945" i="15"/>
  <c r="L1945" i="15"/>
  <c r="B1945" i="15"/>
  <c r="V1944" i="15"/>
  <c r="R1944" i="15"/>
  <c r="N1944" i="15"/>
  <c r="L1944" i="15"/>
  <c r="B1944" i="15" s="1"/>
  <c r="V1943" i="15"/>
  <c r="R1943" i="15"/>
  <c r="N1943" i="15"/>
  <c r="L1943" i="15"/>
  <c r="B1943" i="15" s="1"/>
  <c r="V1942" i="15"/>
  <c r="R1942" i="15"/>
  <c r="N1942" i="15"/>
  <c r="L1942" i="15"/>
  <c r="B1942" i="15" s="1"/>
  <c r="V1941" i="15"/>
  <c r="R1941" i="15"/>
  <c r="N1941" i="15"/>
  <c r="L1941" i="15"/>
  <c r="B1941" i="15"/>
  <c r="V1940" i="15"/>
  <c r="R1940" i="15"/>
  <c r="N1940" i="15"/>
  <c r="L1940" i="15"/>
  <c r="V1939" i="15"/>
  <c r="R1939" i="15"/>
  <c r="N1939" i="15"/>
  <c r="L1939" i="15"/>
  <c r="V1938" i="15"/>
  <c r="R1938" i="15"/>
  <c r="N1938" i="15"/>
  <c r="L1938" i="15"/>
  <c r="B1938" i="15"/>
  <c r="V1937" i="15"/>
  <c r="R1937" i="15"/>
  <c r="N1937" i="15"/>
  <c r="L1937" i="15"/>
  <c r="B1937" i="15"/>
  <c r="V1936" i="15"/>
  <c r="R1936" i="15"/>
  <c r="N1936" i="15"/>
  <c r="L1936" i="15"/>
  <c r="B1936" i="15" s="1"/>
  <c r="V1935" i="15"/>
  <c r="R1935" i="15"/>
  <c r="N1935" i="15"/>
  <c r="L1935" i="15"/>
  <c r="B1935" i="15" s="1"/>
  <c r="V1934" i="15"/>
  <c r="R1934" i="15"/>
  <c r="N1934" i="15"/>
  <c r="L1934" i="15"/>
  <c r="B1934" i="15" s="1"/>
  <c r="V1933" i="15"/>
  <c r="R1933" i="15"/>
  <c r="N1933" i="15"/>
  <c r="L1933" i="15"/>
  <c r="B1933" i="15"/>
  <c r="V1932" i="15"/>
  <c r="R1932" i="15"/>
  <c r="N1932" i="15"/>
  <c r="L1932" i="15"/>
  <c r="V1931" i="15"/>
  <c r="R1931" i="15"/>
  <c r="N1931" i="15"/>
  <c r="L1931" i="15"/>
  <c r="V1930" i="15"/>
  <c r="R1930" i="15"/>
  <c r="N1930" i="15"/>
  <c r="L1930" i="15"/>
  <c r="B1930" i="15"/>
  <c r="V1929" i="15"/>
  <c r="R1929" i="15"/>
  <c r="N1929" i="15"/>
  <c r="L1929" i="15"/>
  <c r="B1929" i="15"/>
  <c r="V1928" i="15"/>
  <c r="R1928" i="15"/>
  <c r="N1928" i="15"/>
  <c r="L1928" i="15"/>
  <c r="B1928" i="15" s="1"/>
  <c r="V1927" i="15"/>
  <c r="R1927" i="15"/>
  <c r="N1927" i="15"/>
  <c r="L1927" i="15"/>
  <c r="B1927" i="15" s="1"/>
  <c r="V1926" i="15"/>
  <c r="R1926" i="15"/>
  <c r="N1926" i="15"/>
  <c r="L1926" i="15"/>
  <c r="B1926" i="15" s="1"/>
  <c r="V1925" i="15"/>
  <c r="R1925" i="15"/>
  <c r="N1925" i="15"/>
  <c r="L1925" i="15"/>
  <c r="B1925" i="15"/>
  <c r="V1924" i="15"/>
  <c r="R1924" i="15"/>
  <c r="N1924" i="15"/>
  <c r="L1924" i="15"/>
  <c r="V1923" i="15"/>
  <c r="R1923" i="15"/>
  <c r="N1923" i="15"/>
  <c r="L1923" i="15"/>
  <c r="V1922" i="15"/>
  <c r="R1922" i="15"/>
  <c r="N1922" i="15"/>
  <c r="L1922" i="15"/>
  <c r="B1922" i="15"/>
  <c r="V1921" i="15"/>
  <c r="R1921" i="15"/>
  <c r="N1921" i="15"/>
  <c r="L1921" i="15"/>
  <c r="B1921" i="15"/>
  <c r="V1920" i="15"/>
  <c r="R1920" i="15"/>
  <c r="N1920" i="15"/>
  <c r="L1920" i="15"/>
  <c r="B1920" i="15" s="1"/>
  <c r="V1919" i="15"/>
  <c r="R1919" i="15"/>
  <c r="N1919" i="15"/>
  <c r="L1919" i="15"/>
  <c r="B1919" i="15" s="1"/>
  <c r="V1918" i="15"/>
  <c r="R1918" i="15"/>
  <c r="N1918" i="15"/>
  <c r="L1918" i="15"/>
  <c r="B1918" i="15" s="1"/>
  <c r="V1917" i="15"/>
  <c r="R1917" i="15"/>
  <c r="N1917" i="15"/>
  <c r="L1917" i="15"/>
  <c r="B1917" i="15"/>
  <c r="V1916" i="15"/>
  <c r="R1916" i="15"/>
  <c r="N1916" i="15"/>
  <c r="L1916" i="15"/>
  <c r="V1915" i="15"/>
  <c r="R1915" i="15"/>
  <c r="N1915" i="15"/>
  <c r="L1915" i="15"/>
  <c r="V1914" i="15"/>
  <c r="R1914" i="15"/>
  <c r="N1914" i="15"/>
  <c r="L1914" i="15"/>
  <c r="B1914" i="15"/>
  <c r="V1913" i="15"/>
  <c r="R1913" i="15"/>
  <c r="N1913" i="15"/>
  <c r="L1913" i="15"/>
  <c r="B1913" i="15"/>
  <c r="V1912" i="15"/>
  <c r="R1912" i="15"/>
  <c r="N1912" i="15"/>
  <c r="L1912" i="15"/>
  <c r="B1912" i="15" s="1"/>
  <c r="V1911" i="15"/>
  <c r="R1911" i="15"/>
  <c r="N1911" i="15"/>
  <c r="L1911" i="15"/>
  <c r="B1911" i="15" s="1"/>
  <c r="V1910" i="15"/>
  <c r="R1910" i="15"/>
  <c r="N1910" i="15"/>
  <c r="L1910" i="15"/>
  <c r="B1910" i="15" s="1"/>
  <c r="V1909" i="15"/>
  <c r="R1909" i="15"/>
  <c r="N1909" i="15"/>
  <c r="L1909" i="15"/>
  <c r="B1909" i="15"/>
  <c r="V1908" i="15"/>
  <c r="R1908" i="15"/>
  <c r="N1908" i="15"/>
  <c r="L1908" i="15"/>
  <c r="V1907" i="15"/>
  <c r="R1907" i="15"/>
  <c r="N1907" i="15"/>
  <c r="L1907" i="15"/>
  <c r="V1906" i="15"/>
  <c r="R1906" i="15"/>
  <c r="N1906" i="15"/>
  <c r="L1906" i="15"/>
  <c r="B1906" i="15"/>
  <c r="V1905" i="15"/>
  <c r="R1905" i="15"/>
  <c r="N1905" i="15"/>
  <c r="L1905" i="15"/>
  <c r="B1905" i="15"/>
  <c r="V1904" i="15"/>
  <c r="R1904" i="15"/>
  <c r="N1904" i="15"/>
  <c r="L1904" i="15"/>
  <c r="B1904" i="15" s="1"/>
  <c r="V1903" i="15"/>
  <c r="R1903" i="15"/>
  <c r="N1903" i="15"/>
  <c r="L1903" i="15"/>
  <c r="B1903" i="15" s="1"/>
  <c r="V1902" i="15"/>
  <c r="R1902" i="15"/>
  <c r="N1902" i="15"/>
  <c r="L1902" i="15"/>
  <c r="B1902" i="15" s="1"/>
  <c r="V1901" i="15"/>
  <c r="R1901" i="15"/>
  <c r="N1901" i="15"/>
  <c r="L1901" i="15"/>
  <c r="B1901" i="15"/>
  <c r="V1900" i="15"/>
  <c r="R1900" i="15"/>
  <c r="N1900" i="15"/>
  <c r="L1900" i="15"/>
  <c r="V1899" i="15"/>
  <c r="R1899" i="15"/>
  <c r="N1899" i="15"/>
  <c r="L1899" i="15"/>
  <c r="V1898" i="15"/>
  <c r="R1898" i="15"/>
  <c r="N1898" i="15"/>
  <c r="L1898" i="15"/>
  <c r="B1898" i="15"/>
  <c r="V1897" i="15"/>
  <c r="R1897" i="15"/>
  <c r="N1897" i="15"/>
  <c r="L1897" i="15"/>
  <c r="B1897" i="15"/>
  <c r="V1896" i="15"/>
  <c r="R1896" i="15"/>
  <c r="N1896" i="15"/>
  <c r="L1896" i="15"/>
  <c r="B1896" i="15" s="1"/>
  <c r="V1895" i="15"/>
  <c r="R1895" i="15"/>
  <c r="N1895" i="15"/>
  <c r="L1895" i="15"/>
  <c r="B1895" i="15" s="1"/>
  <c r="V1894" i="15"/>
  <c r="R1894" i="15"/>
  <c r="N1894" i="15"/>
  <c r="L1894" i="15"/>
  <c r="B1894" i="15" s="1"/>
  <c r="V1893" i="15"/>
  <c r="R1893" i="15"/>
  <c r="N1893" i="15"/>
  <c r="L1893" i="15"/>
  <c r="B1893" i="15"/>
  <c r="V1892" i="15"/>
  <c r="R1892" i="15"/>
  <c r="N1892" i="15"/>
  <c r="L1892" i="15"/>
  <c r="V1891" i="15"/>
  <c r="R1891" i="15"/>
  <c r="N1891" i="15"/>
  <c r="L1891" i="15"/>
  <c r="V1890" i="15"/>
  <c r="R1890" i="15"/>
  <c r="N1890" i="15"/>
  <c r="L1890" i="15"/>
  <c r="B1890" i="15" s="1"/>
  <c r="V1889" i="15"/>
  <c r="R1889" i="15"/>
  <c r="N1889" i="15"/>
  <c r="L1889" i="15"/>
  <c r="B1889" i="15"/>
  <c r="V1888" i="15"/>
  <c r="R1888" i="15"/>
  <c r="N1888" i="15"/>
  <c r="L1888" i="15"/>
  <c r="B1888" i="15" s="1"/>
  <c r="V1887" i="15"/>
  <c r="R1887" i="15"/>
  <c r="N1887" i="15"/>
  <c r="L1887" i="15"/>
  <c r="B1887" i="15" s="1"/>
  <c r="V1886" i="15"/>
  <c r="R1886" i="15"/>
  <c r="N1886" i="15"/>
  <c r="L1886" i="15"/>
  <c r="B1886" i="15" s="1"/>
  <c r="V1885" i="15"/>
  <c r="R1885" i="15"/>
  <c r="N1885" i="15"/>
  <c r="L1885" i="15"/>
  <c r="B1885" i="15"/>
  <c r="V1884" i="15"/>
  <c r="R1884" i="15"/>
  <c r="N1884" i="15"/>
  <c r="L1884" i="15"/>
  <c r="V1883" i="15"/>
  <c r="R1883" i="15"/>
  <c r="N1883" i="15"/>
  <c r="L1883" i="15"/>
  <c r="V1882" i="15"/>
  <c r="R1882" i="15"/>
  <c r="N1882" i="15"/>
  <c r="L1882" i="15"/>
  <c r="B1882" i="15"/>
  <c r="V1881" i="15"/>
  <c r="R1881" i="15"/>
  <c r="N1881" i="15"/>
  <c r="L1881" i="15"/>
  <c r="B1881" i="15"/>
  <c r="V1880" i="15"/>
  <c r="R1880" i="15"/>
  <c r="N1880" i="15"/>
  <c r="L1880" i="15"/>
  <c r="B1880" i="15" s="1"/>
  <c r="V1879" i="15"/>
  <c r="R1879" i="15"/>
  <c r="N1879" i="15"/>
  <c r="L1879" i="15"/>
  <c r="B1879" i="15" s="1"/>
  <c r="V1878" i="15"/>
  <c r="R1878" i="15"/>
  <c r="N1878" i="15"/>
  <c r="L1878" i="15"/>
  <c r="B1878" i="15" s="1"/>
  <c r="V1877" i="15"/>
  <c r="R1877" i="15"/>
  <c r="N1877" i="15"/>
  <c r="L1877" i="15"/>
  <c r="B1877" i="15"/>
  <c r="V1876" i="15"/>
  <c r="R1876" i="15"/>
  <c r="N1876" i="15"/>
  <c r="L1876" i="15"/>
  <c r="V1875" i="15"/>
  <c r="R1875" i="15"/>
  <c r="N1875" i="15"/>
  <c r="L1875" i="15"/>
  <c r="V1874" i="15"/>
  <c r="R1874" i="15"/>
  <c r="N1874" i="15"/>
  <c r="L1874" i="15"/>
  <c r="B1874" i="15" s="1"/>
  <c r="V1873" i="15"/>
  <c r="R1873" i="15"/>
  <c r="N1873" i="15"/>
  <c r="L1873" i="15"/>
  <c r="B1873" i="15"/>
  <c r="V1872" i="15"/>
  <c r="R1872" i="15"/>
  <c r="N1872" i="15"/>
  <c r="L1872" i="15"/>
  <c r="B1872" i="15" s="1"/>
  <c r="V1871" i="15"/>
  <c r="R1871" i="15"/>
  <c r="N1871" i="15"/>
  <c r="L1871" i="15"/>
  <c r="B1871" i="15" s="1"/>
  <c r="V1870" i="15"/>
  <c r="R1870" i="15"/>
  <c r="N1870" i="15"/>
  <c r="L1870" i="15"/>
  <c r="B1870" i="15" s="1"/>
  <c r="V1869" i="15"/>
  <c r="R1869" i="15"/>
  <c r="N1869" i="15"/>
  <c r="L1869" i="15"/>
  <c r="B1869" i="15"/>
  <c r="V1868" i="15"/>
  <c r="R1868" i="15"/>
  <c r="N1868" i="15"/>
  <c r="L1868" i="15"/>
  <c r="V1867" i="15"/>
  <c r="R1867" i="15"/>
  <c r="N1867" i="15"/>
  <c r="L1867" i="15"/>
  <c r="V1866" i="15"/>
  <c r="R1866" i="15"/>
  <c r="N1866" i="15"/>
  <c r="L1866" i="15"/>
  <c r="B1866" i="15"/>
  <c r="V1865" i="15"/>
  <c r="R1865" i="15"/>
  <c r="N1865" i="15"/>
  <c r="L1865" i="15"/>
  <c r="B1865" i="15"/>
  <c r="V1864" i="15"/>
  <c r="R1864" i="15"/>
  <c r="N1864" i="15"/>
  <c r="L1864" i="15"/>
  <c r="B1864" i="15" s="1"/>
  <c r="V1863" i="15"/>
  <c r="R1863" i="15"/>
  <c r="N1863" i="15"/>
  <c r="L1863" i="15"/>
  <c r="B1863" i="15" s="1"/>
  <c r="V1862" i="15"/>
  <c r="R1862" i="15"/>
  <c r="N1862" i="15"/>
  <c r="L1862" i="15"/>
  <c r="B1862" i="15" s="1"/>
  <c r="V1861" i="15"/>
  <c r="R1861" i="15"/>
  <c r="N1861" i="15"/>
  <c r="L1861" i="15"/>
  <c r="B1861" i="15"/>
  <c r="V1860" i="15"/>
  <c r="R1860" i="15"/>
  <c r="N1860" i="15"/>
  <c r="L1860" i="15"/>
  <c r="V1859" i="15"/>
  <c r="R1859" i="15"/>
  <c r="N1859" i="15"/>
  <c r="L1859" i="15"/>
  <c r="V1858" i="15"/>
  <c r="R1858" i="15"/>
  <c r="N1858" i="15"/>
  <c r="L1858" i="15"/>
  <c r="B1858" i="15" s="1"/>
  <c r="V1857" i="15"/>
  <c r="R1857" i="15"/>
  <c r="N1857" i="15"/>
  <c r="L1857" i="15"/>
  <c r="B1857" i="15"/>
  <c r="V1856" i="15"/>
  <c r="R1856" i="15"/>
  <c r="N1856" i="15"/>
  <c r="L1856" i="15"/>
  <c r="B1856" i="15" s="1"/>
  <c r="V1855" i="15"/>
  <c r="R1855" i="15"/>
  <c r="N1855" i="15"/>
  <c r="L1855" i="15"/>
  <c r="B1855" i="15" s="1"/>
  <c r="V1854" i="15"/>
  <c r="R1854" i="15"/>
  <c r="N1854" i="15"/>
  <c r="L1854" i="15"/>
  <c r="B1854" i="15" s="1"/>
  <c r="V1853" i="15"/>
  <c r="R1853" i="15"/>
  <c r="N1853" i="15"/>
  <c r="L1853" i="15"/>
  <c r="B1853" i="15"/>
  <c r="V1852" i="15"/>
  <c r="R1852" i="15"/>
  <c r="N1852" i="15"/>
  <c r="L1852" i="15"/>
  <c r="V1851" i="15"/>
  <c r="R1851" i="15"/>
  <c r="N1851" i="15"/>
  <c r="L1851" i="15"/>
  <c r="V1850" i="15"/>
  <c r="R1850" i="15"/>
  <c r="N1850" i="15"/>
  <c r="L1850" i="15"/>
  <c r="B1850" i="15"/>
  <c r="V1849" i="15"/>
  <c r="R1849" i="15"/>
  <c r="N1849" i="15"/>
  <c r="L1849" i="15"/>
  <c r="B1849" i="15"/>
  <c r="V1848" i="15"/>
  <c r="R1848" i="15"/>
  <c r="N1848" i="15"/>
  <c r="L1848" i="15"/>
  <c r="B1848" i="15" s="1"/>
  <c r="V1847" i="15"/>
  <c r="R1847" i="15"/>
  <c r="N1847" i="15"/>
  <c r="L1847" i="15"/>
  <c r="B1847" i="15" s="1"/>
  <c r="V1846" i="15"/>
  <c r="R1846" i="15"/>
  <c r="N1846" i="15"/>
  <c r="L1846" i="15"/>
  <c r="B1846" i="15" s="1"/>
  <c r="V1845" i="15"/>
  <c r="R1845" i="15"/>
  <c r="N1845" i="15"/>
  <c r="L1845" i="15"/>
  <c r="B1845" i="15"/>
  <c r="V1844" i="15"/>
  <c r="R1844" i="15"/>
  <c r="N1844" i="15"/>
  <c r="L1844" i="15"/>
  <c r="V1843" i="15"/>
  <c r="R1843" i="15"/>
  <c r="N1843" i="15"/>
  <c r="L1843" i="15"/>
  <c r="V1842" i="15"/>
  <c r="R1842" i="15"/>
  <c r="N1842" i="15"/>
  <c r="L1842" i="15"/>
  <c r="B1842" i="15" s="1"/>
  <c r="V1841" i="15"/>
  <c r="R1841" i="15"/>
  <c r="N1841" i="15"/>
  <c r="L1841" i="15"/>
  <c r="B1841" i="15"/>
  <c r="V1840" i="15"/>
  <c r="R1840" i="15"/>
  <c r="N1840" i="15"/>
  <c r="L1840" i="15"/>
  <c r="B1840" i="15" s="1"/>
  <c r="V1839" i="15"/>
  <c r="R1839" i="15"/>
  <c r="N1839" i="15"/>
  <c r="L1839" i="15"/>
  <c r="B1839" i="15" s="1"/>
  <c r="V1838" i="15"/>
  <c r="R1838" i="15"/>
  <c r="N1838" i="15"/>
  <c r="L1838" i="15"/>
  <c r="B1838" i="15" s="1"/>
  <c r="V1837" i="15"/>
  <c r="R1837" i="15"/>
  <c r="N1837" i="15"/>
  <c r="L1837" i="15"/>
  <c r="B1837" i="15"/>
  <c r="V1836" i="15"/>
  <c r="R1836" i="15"/>
  <c r="N1836" i="15"/>
  <c r="L1836" i="15"/>
  <c r="V1835" i="15"/>
  <c r="R1835" i="15"/>
  <c r="N1835" i="15"/>
  <c r="L1835" i="15"/>
  <c r="V1834" i="15"/>
  <c r="R1834" i="15"/>
  <c r="N1834" i="15"/>
  <c r="L1834" i="15"/>
  <c r="B1834" i="15"/>
  <c r="V1833" i="15"/>
  <c r="R1833" i="15"/>
  <c r="N1833" i="15"/>
  <c r="L1833" i="15"/>
  <c r="B1833" i="15"/>
  <c r="V1832" i="15"/>
  <c r="R1832" i="15"/>
  <c r="N1832" i="15"/>
  <c r="L1832" i="15"/>
  <c r="B1832" i="15" s="1"/>
  <c r="V1831" i="15"/>
  <c r="R1831" i="15"/>
  <c r="N1831" i="15"/>
  <c r="L1831" i="15"/>
  <c r="B1831" i="15" s="1"/>
  <c r="V1830" i="15"/>
  <c r="R1830" i="15"/>
  <c r="N1830" i="15"/>
  <c r="L1830" i="15"/>
  <c r="B1830" i="15" s="1"/>
  <c r="V1829" i="15"/>
  <c r="R1829" i="15"/>
  <c r="N1829" i="15"/>
  <c r="L1829" i="15"/>
  <c r="B1829" i="15" s="1"/>
  <c r="AD1829" i="15" s="1"/>
  <c r="V1828" i="15"/>
  <c r="R1828" i="15"/>
  <c r="N1828" i="15"/>
  <c r="L1828" i="15"/>
  <c r="B1828" i="15" s="1"/>
  <c r="AD1828" i="15" s="1"/>
  <c r="V1827" i="15"/>
  <c r="R1827" i="15"/>
  <c r="N1827" i="15"/>
  <c r="L1827" i="15"/>
  <c r="V1826" i="15"/>
  <c r="R1826" i="15"/>
  <c r="N1826" i="15"/>
  <c r="L1826" i="15"/>
  <c r="V1825" i="15"/>
  <c r="R1825" i="15"/>
  <c r="N1825" i="15"/>
  <c r="L1825" i="15"/>
  <c r="V1824" i="15"/>
  <c r="R1824" i="15"/>
  <c r="N1824" i="15"/>
  <c r="L1824" i="15"/>
  <c r="V1823" i="15"/>
  <c r="R1823" i="15"/>
  <c r="N1823" i="15"/>
  <c r="L1823" i="15"/>
  <c r="V1822" i="15"/>
  <c r="R1822" i="15"/>
  <c r="N1822" i="15"/>
  <c r="L1822" i="15"/>
  <c r="V1821" i="15"/>
  <c r="R1821" i="15"/>
  <c r="N1821" i="15"/>
  <c r="L1821" i="15"/>
  <c r="B1821" i="15" s="1"/>
  <c r="AD1821" i="15" s="1"/>
  <c r="V1820" i="15"/>
  <c r="R1820" i="15"/>
  <c r="N1820" i="15"/>
  <c r="L1820" i="15"/>
  <c r="B1820" i="15" s="1"/>
  <c r="AD1820" i="15" s="1"/>
  <c r="V1819" i="15"/>
  <c r="R1819" i="15"/>
  <c r="N1819" i="15"/>
  <c r="L1819" i="15"/>
  <c r="V1816" i="15"/>
  <c r="R1816" i="15"/>
  <c r="N1816" i="15"/>
  <c r="L1816" i="15"/>
  <c r="V1815" i="15"/>
  <c r="R1815" i="15"/>
  <c r="N1815" i="15"/>
  <c r="B1815" i="15" s="1"/>
  <c r="L1815" i="15"/>
  <c r="V1814" i="15"/>
  <c r="R1814" i="15"/>
  <c r="N1814" i="15"/>
  <c r="L1814" i="15"/>
  <c r="B1814" i="15" s="1"/>
  <c r="V1813" i="15"/>
  <c r="R1813" i="15"/>
  <c r="N1813" i="15"/>
  <c r="B1813" i="15" s="1"/>
  <c r="L1813" i="15"/>
  <c r="V1812" i="15"/>
  <c r="R1812" i="15"/>
  <c r="N1812" i="15"/>
  <c r="L1812" i="15"/>
  <c r="V1811" i="15"/>
  <c r="R1811" i="15"/>
  <c r="N1811" i="15"/>
  <c r="L1811" i="15"/>
  <c r="V1810" i="15"/>
  <c r="R1810" i="15"/>
  <c r="N1810" i="15"/>
  <c r="L1810" i="15"/>
  <c r="V1809" i="15"/>
  <c r="R1809" i="15"/>
  <c r="N1809" i="15"/>
  <c r="B1809" i="15" s="1"/>
  <c r="L1809" i="15"/>
  <c r="V1808" i="15"/>
  <c r="R1808" i="15"/>
  <c r="N1808" i="15"/>
  <c r="L1808" i="15"/>
  <c r="V1807" i="15"/>
  <c r="R1807" i="15"/>
  <c r="N1807" i="15"/>
  <c r="L1807" i="15"/>
  <c r="V1806" i="15"/>
  <c r="R1806" i="15"/>
  <c r="N1806" i="15"/>
  <c r="L1806" i="15"/>
  <c r="B1806" i="15" s="1"/>
  <c r="V1805" i="15"/>
  <c r="R1805" i="15"/>
  <c r="N1805" i="15"/>
  <c r="L1805" i="15"/>
  <c r="B1805" i="15"/>
  <c r="V1804" i="15"/>
  <c r="R1804" i="15"/>
  <c r="N1804" i="15"/>
  <c r="L1804" i="15"/>
  <c r="V1803" i="15"/>
  <c r="R1803" i="15"/>
  <c r="N1803" i="15"/>
  <c r="L1803" i="15"/>
  <c r="B1803" i="15"/>
  <c r="V1802" i="15"/>
  <c r="R1802" i="15"/>
  <c r="N1802" i="15"/>
  <c r="L1802" i="15"/>
  <c r="B1802" i="15" s="1"/>
  <c r="V1801" i="15"/>
  <c r="R1801" i="15"/>
  <c r="N1801" i="15"/>
  <c r="B1801" i="15" s="1"/>
  <c r="L1801" i="15"/>
  <c r="V1800" i="15"/>
  <c r="R1800" i="15"/>
  <c r="N1800" i="15"/>
  <c r="L1800" i="15"/>
  <c r="V1799" i="15"/>
  <c r="R1799" i="15"/>
  <c r="N1799" i="15"/>
  <c r="L1799" i="15"/>
  <c r="B1799" i="15"/>
  <c r="V1798" i="15"/>
  <c r="R1798" i="15"/>
  <c r="N1798" i="15"/>
  <c r="L1798" i="15"/>
  <c r="B1798" i="15" s="1"/>
  <c r="V1797" i="15"/>
  <c r="B1797" i="15" s="1"/>
  <c r="R1797" i="15"/>
  <c r="N1797" i="15"/>
  <c r="L1797" i="15"/>
  <c r="V1796" i="15"/>
  <c r="R1796" i="15"/>
  <c r="N1796" i="15"/>
  <c r="L1796" i="15"/>
  <c r="B1796" i="15" s="1"/>
  <c r="V1795" i="15"/>
  <c r="R1795" i="15"/>
  <c r="N1795" i="15"/>
  <c r="L1795" i="15"/>
  <c r="V1794" i="15"/>
  <c r="R1794" i="15"/>
  <c r="N1794" i="15"/>
  <c r="L1794" i="15"/>
  <c r="B1794" i="15" s="1"/>
  <c r="V1793" i="15"/>
  <c r="R1793" i="15"/>
  <c r="N1793" i="15"/>
  <c r="B1793" i="15" s="1"/>
  <c r="L1793" i="15"/>
  <c r="V1792" i="15"/>
  <c r="R1792" i="15"/>
  <c r="N1792" i="15"/>
  <c r="L1792" i="15"/>
  <c r="V1791" i="15"/>
  <c r="R1791" i="15"/>
  <c r="N1791" i="15"/>
  <c r="L1791" i="15"/>
  <c r="B1791" i="15" s="1"/>
  <c r="V1790" i="15"/>
  <c r="R1790" i="15"/>
  <c r="N1790" i="15"/>
  <c r="L1790" i="15"/>
  <c r="B1790" i="15"/>
  <c r="V1789" i="15"/>
  <c r="R1789" i="15"/>
  <c r="N1789" i="15"/>
  <c r="L1789" i="15"/>
  <c r="B1789" i="15"/>
  <c r="V1788" i="15"/>
  <c r="R1788" i="15"/>
  <c r="N1788" i="15"/>
  <c r="L1788" i="15"/>
  <c r="V1787" i="15"/>
  <c r="R1787" i="15"/>
  <c r="N1787" i="15"/>
  <c r="L1787" i="15"/>
  <c r="B1787" i="15"/>
  <c r="V1786" i="15"/>
  <c r="B1786" i="15" s="1"/>
  <c r="R1786" i="15"/>
  <c r="N1786" i="15"/>
  <c r="L1786" i="15"/>
  <c r="V1785" i="15"/>
  <c r="R1785" i="15"/>
  <c r="N1785" i="15"/>
  <c r="B1785" i="15" s="1"/>
  <c r="L1785" i="15"/>
  <c r="V1784" i="15"/>
  <c r="R1784" i="15"/>
  <c r="N1784" i="15"/>
  <c r="L1784" i="15"/>
  <c r="B1784" i="15" s="1"/>
  <c r="V1783" i="15"/>
  <c r="R1783" i="15"/>
  <c r="N1783" i="15"/>
  <c r="L1783" i="15"/>
  <c r="B1783" i="15" s="1"/>
  <c r="V1782" i="15"/>
  <c r="R1782" i="15"/>
  <c r="N1782" i="15"/>
  <c r="L1782" i="15"/>
  <c r="B1782" i="15"/>
  <c r="V1781" i="15"/>
  <c r="R1781" i="15"/>
  <c r="N1781" i="15"/>
  <c r="B1781" i="15" s="1"/>
  <c r="L1781" i="15"/>
  <c r="V1780" i="15"/>
  <c r="R1780" i="15"/>
  <c r="N1780" i="15"/>
  <c r="L1780" i="15"/>
  <c r="V1779" i="15"/>
  <c r="B1779" i="15" s="1"/>
  <c r="R1779" i="15"/>
  <c r="N1779" i="15"/>
  <c r="L1779" i="15"/>
  <c r="V1778" i="15"/>
  <c r="R1778" i="15"/>
  <c r="N1778" i="15"/>
  <c r="L1778" i="15"/>
  <c r="V1777" i="15"/>
  <c r="R1777" i="15"/>
  <c r="N1777" i="15"/>
  <c r="L1777" i="15"/>
  <c r="V1776" i="15"/>
  <c r="R1776" i="15"/>
  <c r="N1776" i="15"/>
  <c r="L1776" i="15"/>
  <c r="V1775" i="15"/>
  <c r="R1775" i="15"/>
  <c r="N1775" i="15"/>
  <c r="L1775" i="15"/>
  <c r="B1775" i="15"/>
  <c r="V1774" i="15"/>
  <c r="R1774" i="15"/>
  <c r="N1774" i="15"/>
  <c r="L1774" i="15"/>
  <c r="V1773" i="15"/>
  <c r="R1773" i="15"/>
  <c r="B1773" i="15" s="1"/>
  <c r="N1773" i="15"/>
  <c r="L1773" i="15"/>
  <c r="V1772" i="15"/>
  <c r="R1772" i="15"/>
  <c r="N1772" i="15"/>
  <c r="L1772" i="15"/>
  <c r="B1772" i="15" s="1"/>
  <c r="V1771" i="15"/>
  <c r="R1771" i="15"/>
  <c r="N1771" i="15"/>
  <c r="L1771" i="15"/>
  <c r="V1770" i="15"/>
  <c r="R1770" i="15"/>
  <c r="N1770" i="15"/>
  <c r="L1770" i="15"/>
  <c r="B1770" i="15" s="1"/>
  <c r="V1769" i="15"/>
  <c r="R1769" i="15"/>
  <c r="N1769" i="15"/>
  <c r="B1769" i="15" s="1"/>
  <c r="L1769" i="15"/>
  <c r="V1768" i="15"/>
  <c r="R1768" i="15"/>
  <c r="N1768" i="15"/>
  <c r="L1768" i="15"/>
  <c r="V1767" i="15"/>
  <c r="R1767" i="15"/>
  <c r="N1767" i="15"/>
  <c r="L1767" i="15"/>
  <c r="V1766" i="15"/>
  <c r="R1766" i="15"/>
  <c r="N1766" i="15"/>
  <c r="L1766" i="15"/>
  <c r="B1766" i="15"/>
  <c r="V1765" i="15"/>
  <c r="B1765" i="15" s="1"/>
  <c r="R1765" i="15"/>
  <c r="N1765" i="15"/>
  <c r="L1765" i="15"/>
  <c r="V1764" i="15"/>
  <c r="R1764" i="15"/>
  <c r="N1764" i="15"/>
  <c r="L1764" i="15"/>
  <c r="V1763" i="15"/>
  <c r="R1763" i="15"/>
  <c r="N1763" i="15"/>
  <c r="L1763" i="15"/>
  <c r="B1763" i="15" s="1"/>
  <c r="V1762" i="15"/>
  <c r="R1762" i="15"/>
  <c r="N1762" i="15"/>
  <c r="B1762" i="15" s="1"/>
  <c r="L1762" i="15"/>
  <c r="V1761" i="15"/>
  <c r="B1761" i="15" s="1"/>
  <c r="R1761" i="15"/>
  <c r="N1761" i="15"/>
  <c r="L1761" i="15"/>
  <c r="V1760" i="15"/>
  <c r="R1760" i="15"/>
  <c r="N1760" i="15"/>
  <c r="L1760" i="15"/>
  <c r="V1759" i="15"/>
  <c r="R1759" i="15"/>
  <c r="B1759" i="15" s="1"/>
  <c r="N1759" i="15"/>
  <c r="L1759" i="15"/>
  <c r="V1758" i="15"/>
  <c r="R1758" i="15"/>
  <c r="N1758" i="15"/>
  <c r="L1758" i="15"/>
  <c r="B1758" i="15" s="1"/>
  <c r="V1757" i="15"/>
  <c r="R1757" i="15"/>
  <c r="N1757" i="15"/>
  <c r="L1757" i="15"/>
  <c r="V1756" i="15"/>
  <c r="R1756" i="15"/>
  <c r="N1756" i="15"/>
  <c r="L1756" i="15"/>
  <c r="B1756" i="15" s="1"/>
  <c r="V1755" i="15"/>
  <c r="R1755" i="15"/>
  <c r="N1755" i="15"/>
  <c r="L1755" i="15"/>
  <c r="B1755" i="15"/>
  <c r="V1754" i="15"/>
  <c r="R1754" i="15"/>
  <c r="N1754" i="15"/>
  <c r="L1754" i="15"/>
  <c r="B1754" i="15" s="1"/>
  <c r="V1753" i="15"/>
  <c r="R1753" i="15"/>
  <c r="N1753" i="15"/>
  <c r="L1753" i="15"/>
  <c r="B1753" i="15"/>
  <c r="V1752" i="15"/>
  <c r="R1752" i="15"/>
  <c r="N1752" i="15"/>
  <c r="L1752" i="15"/>
  <c r="V1751" i="15"/>
  <c r="R1751" i="15"/>
  <c r="B1751" i="15" s="1"/>
  <c r="N1751" i="15"/>
  <c r="L1751" i="15"/>
  <c r="V1750" i="15"/>
  <c r="R1750" i="15"/>
  <c r="N1750" i="15"/>
  <c r="L1750" i="15"/>
  <c r="B1750" i="15" s="1"/>
  <c r="V1749" i="15"/>
  <c r="B1749" i="15" s="1"/>
  <c r="R1749" i="15"/>
  <c r="N1749" i="15"/>
  <c r="L1749" i="15"/>
  <c r="V1748" i="15"/>
  <c r="R1748" i="15"/>
  <c r="N1748" i="15"/>
  <c r="L1748" i="15"/>
  <c r="B1748" i="15" s="1"/>
  <c r="V1747" i="15"/>
  <c r="R1747" i="15"/>
  <c r="B1747" i="15" s="1"/>
  <c r="N1747" i="15"/>
  <c r="L1747" i="15"/>
  <c r="V1746" i="15"/>
  <c r="R1746" i="15"/>
  <c r="N1746" i="15"/>
  <c r="L1746" i="15"/>
  <c r="B1746" i="15" s="1"/>
  <c r="V1745" i="15"/>
  <c r="R1745" i="15"/>
  <c r="N1745" i="15"/>
  <c r="L1745" i="15"/>
  <c r="B1745" i="15"/>
  <c r="V1744" i="15"/>
  <c r="R1744" i="15"/>
  <c r="N1744" i="15"/>
  <c r="L1744" i="15"/>
  <c r="V1743" i="15"/>
  <c r="R1743" i="15"/>
  <c r="N1743" i="15"/>
  <c r="L1743" i="15"/>
  <c r="B1743" i="15"/>
  <c r="V1742" i="15"/>
  <c r="R1742" i="15"/>
  <c r="N1742" i="15"/>
  <c r="L1742" i="15"/>
  <c r="B1742" i="15" s="1"/>
  <c r="V1741" i="15"/>
  <c r="R1741" i="15"/>
  <c r="N1741" i="15"/>
  <c r="L1741" i="15"/>
  <c r="B1741" i="15"/>
  <c r="V1740" i="15"/>
  <c r="R1740" i="15"/>
  <c r="N1740" i="15"/>
  <c r="L1740" i="15"/>
  <c r="V1739" i="15"/>
  <c r="R1739" i="15"/>
  <c r="B1739" i="15" s="1"/>
  <c r="N1739" i="15"/>
  <c r="L1739" i="15"/>
  <c r="V1738" i="15"/>
  <c r="R1738" i="15"/>
  <c r="N1738" i="15"/>
  <c r="L1738" i="15"/>
  <c r="B1738" i="15" s="1"/>
  <c r="V1737" i="15"/>
  <c r="R1737" i="15"/>
  <c r="B1737" i="15" s="1"/>
  <c r="N1737" i="15"/>
  <c r="L1737" i="15"/>
  <c r="V1736" i="15"/>
  <c r="R1736" i="15"/>
  <c r="N1736" i="15"/>
  <c r="L1736" i="15"/>
  <c r="V1735" i="15"/>
  <c r="R1735" i="15"/>
  <c r="N1735" i="15"/>
  <c r="L1735" i="15"/>
  <c r="B1735" i="15"/>
  <c r="V1734" i="15"/>
  <c r="R1734" i="15"/>
  <c r="N1734" i="15"/>
  <c r="L1734" i="15"/>
  <c r="B1734" i="15" s="1"/>
  <c r="V1733" i="15"/>
  <c r="R1733" i="15"/>
  <c r="N1733" i="15"/>
  <c r="L1733" i="15"/>
  <c r="B1733" i="15"/>
  <c r="V1732" i="15"/>
  <c r="R1732" i="15"/>
  <c r="N1732" i="15"/>
  <c r="L1732" i="15"/>
  <c r="V1731" i="15"/>
  <c r="R1731" i="15"/>
  <c r="N1731" i="15"/>
  <c r="L1731" i="15"/>
  <c r="B1731" i="15"/>
  <c r="V1730" i="15"/>
  <c r="R1730" i="15"/>
  <c r="N1730" i="15"/>
  <c r="L1730" i="15"/>
  <c r="B1730" i="15" s="1"/>
  <c r="V1729" i="15"/>
  <c r="R1729" i="15"/>
  <c r="B1729" i="15" s="1"/>
  <c r="N1729" i="15"/>
  <c r="L1729" i="15"/>
  <c r="V1728" i="15"/>
  <c r="R1728" i="15"/>
  <c r="N1728" i="15"/>
  <c r="L1728" i="15"/>
  <c r="B1728" i="15" s="1"/>
  <c r="V1727" i="15"/>
  <c r="R1727" i="15"/>
  <c r="B1727" i="15" s="1"/>
  <c r="N1727" i="15"/>
  <c r="L1727" i="15"/>
  <c r="V1726" i="15"/>
  <c r="R1726" i="15"/>
  <c r="N1726" i="15"/>
  <c r="L1726" i="15"/>
  <c r="B1726" i="15" s="1"/>
  <c r="V1725" i="15"/>
  <c r="R1725" i="15"/>
  <c r="B1725" i="15" s="1"/>
  <c r="N1725" i="15"/>
  <c r="L1725" i="15"/>
  <c r="V1724" i="15"/>
  <c r="R1724" i="15"/>
  <c r="N1724" i="15"/>
  <c r="L1724" i="15"/>
  <c r="B1724" i="15" s="1"/>
  <c r="V1723" i="15"/>
  <c r="R1723" i="15"/>
  <c r="N1723" i="15"/>
  <c r="L1723" i="15"/>
  <c r="B1723" i="15"/>
  <c r="V1722" i="15"/>
  <c r="R1722" i="15"/>
  <c r="N1722" i="15"/>
  <c r="L1722" i="15"/>
  <c r="B1722" i="15" s="1"/>
  <c r="V1721" i="15"/>
  <c r="R1721" i="15"/>
  <c r="N1721" i="15"/>
  <c r="L1721" i="15"/>
  <c r="B1721" i="15"/>
  <c r="V1720" i="15"/>
  <c r="R1720" i="15"/>
  <c r="N1720" i="15"/>
  <c r="L1720" i="15"/>
  <c r="V1719" i="15"/>
  <c r="R1719" i="15"/>
  <c r="B1719" i="15" s="1"/>
  <c r="N1719" i="15"/>
  <c r="L1719" i="15"/>
  <c r="V1718" i="15"/>
  <c r="R1718" i="15"/>
  <c r="N1718" i="15"/>
  <c r="L1718" i="15"/>
  <c r="B1718" i="15" s="1"/>
  <c r="V1717" i="15"/>
  <c r="B1717" i="15" s="1"/>
  <c r="R1717" i="15"/>
  <c r="N1717" i="15"/>
  <c r="L1717" i="15"/>
  <c r="V1716" i="15"/>
  <c r="R1716" i="15"/>
  <c r="N1716" i="15"/>
  <c r="L1716" i="15"/>
  <c r="B1716" i="15" s="1"/>
  <c r="V1715" i="15"/>
  <c r="R1715" i="15"/>
  <c r="B1715" i="15" s="1"/>
  <c r="N1715" i="15"/>
  <c r="L1715" i="15"/>
  <c r="V1714" i="15"/>
  <c r="R1714" i="15"/>
  <c r="N1714" i="15"/>
  <c r="L1714" i="15"/>
  <c r="B1714" i="15" s="1"/>
  <c r="V1713" i="15"/>
  <c r="R1713" i="15"/>
  <c r="N1713" i="15"/>
  <c r="L1713" i="15"/>
  <c r="B1713" i="15"/>
  <c r="V1712" i="15"/>
  <c r="R1712" i="15"/>
  <c r="N1712" i="15"/>
  <c r="L1712" i="15"/>
  <c r="V1711" i="15"/>
  <c r="R1711" i="15"/>
  <c r="N1711" i="15"/>
  <c r="L1711" i="15"/>
  <c r="B1711" i="15"/>
  <c r="V1710" i="15"/>
  <c r="R1710" i="15"/>
  <c r="N1710" i="15"/>
  <c r="L1710" i="15"/>
  <c r="B1710" i="15" s="1"/>
  <c r="V1709" i="15"/>
  <c r="R1709" i="15"/>
  <c r="N1709" i="15"/>
  <c r="L1709" i="15"/>
  <c r="B1709" i="15"/>
  <c r="V1708" i="15"/>
  <c r="R1708" i="15"/>
  <c r="N1708" i="15"/>
  <c r="L1708" i="15"/>
  <c r="V1707" i="15"/>
  <c r="R1707" i="15"/>
  <c r="B1707" i="15" s="1"/>
  <c r="N1707" i="15"/>
  <c r="L1707" i="15"/>
  <c r="V1706" i="15"/>
  <c r="R1706" i="15"/>
  <c r="N1706" i="15"/>
  <c r="L1706" i="15"/>
  <c r="B1706" i="15" s="1"/>
  <c r="V1705" i="15"/>
  <c r="R1705" i="15"/>
  <c r="B1705" i="15" s="1"/>
  <c r="N1705" i="15"/>
  <c r="L1705" i="15"/>
  <c r="V1704" i="15"/>
  <c r="R1704" i="15"/>
  <c r="N1704" i="15"/>
  <c r="L1704" i="15"/>
  <c r="V1703" i="15"/>
  <c r="R1703" i="15"/>
  <c r="N1703" i="15"/>
  <c r="L1703" i="15"/>
  <c r="B1703" i="15"/>
  <c r="V1702" i="15"/>
  <c r="R1702" i="15"/>
  <c r="N1702" i="15"/>
  <c r="L1702" i="15"/>
  <c r="B1702" i="15" s="1"/>
  <c r="V1701" i="15"/>
  <c r="R1701" i="15"/>
  <c r="N1701" i="15"/>
  <c r="L1701" i="15"/>
  <c r="B1701" i="15"/>
  <c r="V1700" i="15"/>
  <c r="R1700" i="15"/>
  <c r="N1700" i="15"/>
  <c r="L1700" i="15"/>
  <c r="V1699" i="15"/>
  <c r="R1699" i="15"/>
  <c r="N1699" i="15"/>
  <c r="L1699" i="15"/>
  <c r="B1699" i="15"/>
  <c r="V1698" i="15"/>
  <c r="R1698" i="15"/>
  <c r="N1698" i="15"/>
  <c r="L1698" i="15"/>
  <c r="B1698" i="15" s="1"/>
  <c r="V1697" i="15"/>
  <c r="R1697" i="15"/>
  <c r="B1697" i="15" s="1"/>
  <c r="N1697" i="15"/>
  <c r="L1697" i="15"/>
  <c r="V1696" i="15"/>
  <c r="R1696" i="15"/>
  <c r="N1696" i="15"/>
  <c r="L1696" i="15"/>
  <c r="B1696" i="15" s="1"/>
  <c r="V1695" i="15"/>
  <c r="R1695" i="15"/>
  <c r="B1695" i="15" s="1"/>
  <c r="N1695" i="15"/>
  <c r="L1695" i="15"/>
  <c r="V1694" i="15"/>
  <c r="R1694" i="15"/>
  <c r="N1694" i="15"/>
  <c r="L1694" i="15"/>
  <c r="B1694" i="15" s="1"/>
  <c r="V1693" i="15"/>
  <c r="R1693" i="15"/>
  <c r="N1693" i="15"/>
  <c r="L1693" i="15"/>
  <c r="V1692" i="15"/>
  <c r="R1692" i="15"/>
  <c r="N1692" i="15"/>
  <c r="L1692" i="15"/>
  <c r="B1692" i="15" s="1"/>
  <c r="V1691" i="15"/>
  <c r="R1691" i="15"/>
  <c r="N1691" i="15"/>
  <c r="L1691" i="15"/>
  <c r="B1691" i="15"/>
  <c r="V1690" i="15"/>
  <c r="R1690" i="15"/>
  <c r="N1690" i="15"/>
  <c r="L1690" i="15"/>
  <c r="B1690" i="15" s="1"/>
  <c r="V1689" i="15"/>
  <c r="R1689" i="15"/>
  <c r="N1689" i="15"/>
  <c r="L1689" i="15"/>
  <c r="B1689" i="15"/>
  <c r="V1688" i="15"/>
  <c r="R1688" i="15"/>
  <c r="N1688" i="15"/>
  <c r="L1688" i="15"/>
  <c r="V1687" i="15"/>
  <c r="R1687" i="15"/>
  <c r="B1687" i="15" s="1"/>
  <c r="N1687" i="15"/>
  <c r="L1687" i="15"/>
  <c r="V1686" i="15"/>
  <c r="R1686" i="15"/>
  <c r="N1686" i="15"/>
  <c r="L1686" i="15"/>
  <c r="B1686" i="15" s="1"/>
  <c r="V1685" i="15"/>
  <c r="R1685" i="15"/>
  <c r="N1685" i="15"/>
  <c r="L1685" i="15"/>
  <c r="V1684" i="15"/>
  <c r="R1684" i="15"/>
  <c r="N1684" i="15"/>
  <c r="L1684" i="15"/>
  <c r="B1684" i="15" s="1"/>
  <c r="V1683" i="15"/>
  <c r="R1683" i="15"/>
  <c r="B1683" i="15" s="1"/>
  <c r="N1683" i="15"/>
  <c r="L1683" i="15"/>
  <c r="V1682" i="15"/>
  <c r="R1682" i="15"/>
  <c r="N1682" i="15"/>
  <c r="L1682" i="15"/>
  <c r="B1682" i="15" s="1"/>
  <c r="V1681" i="15"/>
  <c r="R1681" i="15"/>
  <c r="N1681" i="15"/>
  <c r="L1681" i="15"/>
  <c r="B1681" i="15"/>
  <c r="V1680" i="15"/>
  <c r="R1680" i="15"/>
  <c r="N1680" i="15"/>
  <c r="L1680" i="15"/>
  <c r="V1679" i="15"/>
  <c r="R1679" i="15"/>
  <c r="N1679" i="15"/>
  <c r="L1679" i="15"/>
  <c r="B1679" i="15"/>
  <c r="V1678" i="15"/>
  <c r="R1678" i="15"/>
  <c r="N1678" i="15"/>
  <c r="L1678" i="15"/>
  <c r="B1678" i="15" s="1"/>
  <c r="V1677" i="15"/>
  <c r="R1677" i="15"/>
  <c r="N1677" i="15"/>
  <c r="L1677" i="15"/>
  <c r="B1677" i="15"/>
  <c r="V1676" i="15"/>
  <c r="R1676" i="15"/>
  <c r="N1676" i="15"/>
  <c r="L1676" i="15"/>
  <c r="V1675" i="15"/>
  <c r="R1675" i="15"/>
  <c r="B1675" i="15" s="1"/>
  <c r="N1675" i="15"/>
  <c r="L1675" i="15"/>
  <c r="V1674" i="15"/>
  <c r="R1674" i="15"/>
  <c r="N1674" i="15"/>
  <c r="L1674" i="15"/>
  <c r="B1674" i="15" s="1"/>
  <c r="V1673" i="15"/>
  <c r="R1673" i="15"/>
  <c r="B1673" i="15" s="1"/>
  <c r="N1673" i="15"/>
  <c r="L1673" i="15"/>
  <c r="V1672" i="15"/>
  <c r="R1672" i="15"/>
  <c r="N1672" i="15"/>
  <c r="L1672" i="15"/>
  <c r="V1671" i="15"/>
  <c r="R1671" i="15"/>
  <c r="N1671" i="15"/>
  <c r="L1671" i="15"/>
  <c r="B1671" i="15"/>
  <c r="V1670" i="15"/>
  <c r="R1670" i="15"/>
  <c r="N1670" i="15"/>
  <c r="L1670" i="15"/>
  <c r="B1670" i="15" s="1"/>
  <c r="V1669" i="15"/>
  <c r="R1669" i="15"/>
  <c r="N1669" i="15"/>
  <c r="L1669" i="15"/>
  <c r="B1669" i="15"/>
  <c r="V1668" i="15"/>
  <c r="R1668" i="15"/>
  <c r="N1668" i="15"/>
  <c r="L1668" i="15"/>
  <c r="V1667" i="15"/>
  <c r="R1667" i="15"/>
  <c r="N1667" i="15"/>
  <c r="L1667" i="15"/>
  <c r="B1667" i="15"/>
  <c r="V1666" i="15"/>
  <c r="R1666" i="15"/>
  <c r="N1666" i="15"/>
  <c r="L1666" i="15"/>
  <c r="B1666" i="15" s="1"/>
  <c r="V1665" i="15"/>
  <c r="R1665" i="15"/>
  <c r="B1665" i="15" s="1"/>
  <c r="N1665" i="15"/>
  <c r="L1665" i="15"/>
  <c r="V1664" i="15"/>
  <c r="R1664" i="15"/>
  <c r="N1664" i="15"/>
  <c r="L1664" i="15"/>
  <c r="B1664" i="15" s="1"/>
  <c r="V1663" i="15"/>
  <c r="R1663" i="15"/>
  <c r="B1663" i="15" s="1"/>
  <c r="N1663" i="15"/>
  <c r="L1663" i="15"/>
  <c r="V1662" i="15"/>
  <c r="R1662" i="15"/>
  <c r="N1662" i="15"/>
  <c r="L1662" i="15"/>
  <c r="B1662" i="15" s="1"/>
  <c r="V1661" i="15"/>
  <c r="R1661" i="15"/>
  <c r="N1661" i="15"/>
  <c r="L1661" i="15"/>
  <c r="V1660" i="15"/>
  <c r="R1660" i="15"/>
  <c r="N1660" i="15"/>
  <c r="L1660" i="15"/>
  <c r="B1660" i="15" s="1"/>
  <c r="V1659" i="15"/>
  <c r="R1659" i="15"/>
  <c r="N1659" i="15"/>
  <c r="L1659" i="15"/>
  <c r="B1659" i="15"/>
  <c r="V1658" i="15"/>
  <c r="R1658" i="15"/>
  <c r="N1658" i="15"/>
  <c r="L1658" i="15"/>
  <c r="B1658" i="15" s="1"/>
  <c r="V1657" i="15"/>
  <c r="R1657" i="15"/>
  <c r="N1657" i="15"/>
  <c r="L1657" i="15"/>
  <c r="B1657" i="15"/>
  <c r="V1656" i="15"/>
  <c r="R1656" i="15"/>
  <c r="N1656" i="15"/>
  <c r="L1656" i="15"/>
  <c r="V1655" i="15"/>
  <c r="R1655" i="15"/>
  <c r="N1655" i="15"/>
  <c r="L1655" i="15"/>
  <c r="V1654" i="15"/>
  <c r="R1654" i="15"/>
  <c r="N1654" i="15"/>
  <c r="L1654" i="15"/>
  <c r="B1654" i="15" s="1"/>
  <c r="V1653" i="15"/>
  <c r="R1653" i="15"/>
  <c r="N1653" i="15"/>
  <c r="L1653" i="15"/>
  <c r="V1652" i="15"/>
  <c r="R1652" i="15"/>
  <c r="N1652" i="15"/>
  <c r="L1652" i="15"/>
  <c r="B1652" i="15" s="1"/>
  <c r="V1651" i="15"/>
  <c r="R1651" i="15"/>
  <c r="N1651" i="15"/>
  <c r="L1651" i="15"/>
  <c r="B1651" i="15"/>
  <c r="V1650" i="15"/>
  <c r="R1650" i="15"/>
  <c r="N1650" i="15"/>
  <c r="L1650" i="15"/>
  <c r="B1650" i="15" s="1"/>
  <c r="V1649" i="15"/>
  <c r="R1649" i="15"/>
  <c r="N1649" i="15"/>
  <c r="L1649" i="15"/>
  <c r="B1649" i="15"/>
  <c r="V1648" i="15"/>
  <c r="R1648" i="15"/>
  <c r="N1648" i="15"/>
  <c r="L1648" i="15"/>
  <c r="V1647" i="15"/>
  <c r="R1647" i="15"/>
  <c r="N1647" i="15"/>
  <c r="L1647" i="15"/>
  <c r="B1647" i="15" s="1"/>
  <c r="V1646" i="15"/>
  <c r="R1646" i="15"/>
  <c r="N1646" i="15"/>
  <c r="L1646" i="15"/>
  <c r="B1646" i="15" s="1"/>
  <c r="V1645" i="15"/>
  <c r="R1645" i="15"/>
  <c r="N1645" i="15"/>
  <c r="L1645" i="15"/>
  <c r="V1644" i="15"/>
  <c r="R1644" i="15"/>
  <c r="N1644" i="15"/>
  <c r="L1644" i="15"/>
  <c r="V1643" i="15"/>
  <c r="R1643" i="15"/>
  <c r="N1643" i="15"/>
  <c r="L1643" i="15"/>
  <c r="B1643" i="15"/>
  <c r="V1642" i="15"/>
  <c r="R1642" i="15"/>
  <c r="N1642" i="15"/>
  <c r="L1642" i="15"/>
  <c r="B1642" i="15" s="1"/>
  <c r="V1641" i="15"/>
  <c r="R1641" i="15"/>
  <c r="N1641" i="15"/>
  <c r="L1641" i="15"/>
  <c r="B1641" i="15"/>
  <c r="V1640" i="15"/>
  <c r="R1640" i="15"/>
  <c r="N1640" i="15"/>
  <c r="L1640" i="15"/>
  <c r="V1639" i="15"/>
  <c r="R1639" i="15"/>
  <c r="N1639" i="15"/>
  <c r="L1639" i="15"/>
  <c r="B1639" i="15" s="1"/>
  <c r="V1638" i="15"/>
  <c r="R1638" i="15"/>
  <c r="N1638" i="15"/>
  <c r="L1638" i="15"/>
  <c r="B1638" i="15" s="1"/>
  <c r="V1637" i="15"/>
  <c r="R1637" i="15"/>
  <c r="N1637" i="15"/>
  <c r="L1637" i="15"/>
  <c r="V1636" i="15"/>
  <c r="R1636" i="15"/>
  <c r="N1636" i="15"/>
  <c r="L1636" i="15"/>
  <c r="V1635" i="15"/>
  <c r="R1635" i="15"/>
  <c r="N1635" i="15"/>
  <c r="L1635" i="15"/>
  <c r="B1635" i="15"/>
  <c r="V1634" i="15"/>
  <c r="R1634" i="15"/>
  <c r="N1634" i="15"/>
  <c r="L1634" i="15"/>
  <c r="B1634" i="15" s="1"/>
  <c r="V1633" i="15"/>
  <c r="R1633" i="15"/>
  <c r="N1633" i="15"/>
  <c r="L1633" i="15"/>
  <c r="B1633" i="15"/>
  <c r="V1632" i="15"/>
  <c r="R1632" i="15"/>
  <c r="N1632" i="15"/>
  <c r="L1632" i="15"/>
  <c r="V1631" i="15"/>
  <c r="R1631" i="15"/>
  <c r="N1631" i="15"/>
  <c r="L1631" i="15"/>
  <c r="V1630" i="15"/>
  <c r="R1630" i="15"/>
  <c r="N1630" i="15"/>
  <c r="L1630" i="15"/>
  <c r="B1630" i="15" s="1"/>
  <c r="V1629" i="15"/>
  <c r="R1629" i="15"/>
  <c r="N1629" i="15"/>
  <c r="L1629" i="15"/>
  <c r="B1629" i="15"/>
  <c r="V1628" i="15"/>
  <c r="R1628" i="15"/>
  <c r="N1628" i="15"/>
  <c r="L1628" i="15"/>
  <c r="V1627" i="15"/>
  <c r="R1627" i="15"/>
  <c r="N1627" i="15"/>
  <c r="L1627" i="15"/>
  <c r="V1626" i="15"/>
  <c r="R1626" i="15"/>
  <c r="N1626" i="15"/>
  <c r="L1626" i="15"/>
  <c r="V1625" i="15"/>
  <c r="R1625" i="15"/>
  <c r="N1625" i="15"/>
  <c r="L1625" i="15"/>
  <c r="V1624" i="15"/>
  <c r="R1624" i="15"/>
  <c r="N1624" i="15"/>
  <c r="L1624" i="15"/>
  <c r="V1623" i="15"/>
  <c r="R1623" i="15"/>
  <c r="N1623" i="15"/>
  <c r="L1623" i="15"/>
  <c r="V1622" i="15"/>
  <c r="B1622" i="15" s="1"/>
  <c r="R1622" i="15"/>
  <c r="N1622" i="15"/>
  <c r="L1622" i="15"/>
  <c r="V1621" i="15"/>
  <c r="R1621" i="15"/>
  <c r="N1621" i="15"/>
  <c r="L1621" i="15"/>
  <c r="V1620" i="15"/>
  <c r="R1620" i="15"/>
  <c r="N1620" i="15"/>
  <c r="L1620" i="15"/>
  <c r="V1619" i="15"/>
  <c r="B1619" i="15" s="1"/>
  <c r="R1619" i="15"/>
  <c r="N1619" i="15"/>
  <c r="L1619" i="15"/>
  <c r="V1617" i="15"/>
  <c r="R1617" i="15"/>
  <c r="N1617" i="15"/>
  <c r="L1617" i="15"/>
  <c r="V1618" i="15"/>
  <c r="R1618" i="15"/>
  <c r="N1618" i="15"/>
  <c r="L1618" i="15"/>
  <c r="V1614" i="15"/>
  <c r="R1614" i="15"/>
  <c r="N1614" i="15"/>
  <c r="L1614" i="15"/>
  <c r="B1614" i="15"/>
  <c r="V1613" i="15"/>
  <c r="R1613" i="15"/>
  <c r="N1613" i="15"/>
  <c r="L1613" i="15"/>
  <c r="B1613" i="15"/>
  <c r="V1612" i="15"/>
  <c r="R1612" i="15"/>
  <c r="N1612" i="15"/>
  <c r="L1612" i="15"/>
  <c r="V1611" i="15"/>
  <c r="R1611" i="15"/>
  <c r="N1611" i="15"/>
  <c r="L1611" i="15"/>
  <c r="B1611" i="15" s="1"/>
  <c r="V1610" i="15"/>
  <c r="R1610" i="15"/>
  <c r="N1610" i="15"/>
  <c r="L1610" i="15"/>
  <c r="B1610" i="15" s="1"/>
  <c r="V1609" i="15"/>
  <c r="B1609" i="15" s="1"/>
  <c r="R1609" i="15"/>
  <c r="N1609" i="15"/>
  <c r="L1609" i="15"/>
  <c r="V1608" i="15"/>
  <c r="R1608" i="15"/>
  <c r="N1608" i="15"/>
  <c r="L1608" i="15"/>
  <c r="B1608" i="15" s="1"/>
  <c r="V1607" i="15"/>
  <c r="R1607" i="15"/>
  <c r="N1607" i="15"/>
  <c r="L1607" i="15"/>
  <c r="B1607" i="15" s="1"/>
  <c r="V1606" i="15"/>
  <c r="R1606" i="15"/>
  <c r="N1606" i="15"/>
  <c r="L1606" i="15"/>
  <c r="B1606" i="15"/>
  <c r="V1605" i="15"/>
  <c r="R1605" i="15"/>
  <c r="N1605" i="15"/>
  <c r="L1605" i="15"/>
  <c r="B1605" i="15" s="1"/>
  <c r="V1604" i="15"/>
  <c r="R1604" i="15"/>
  <c r="N1604" i="15"/>
  <c r="L1604" i="15"/>
  <c r="V1603" i="15"/>
  <c r="R1603" i="15"/>
  <c r="N1603" i="15"/>
  <c r="L1603" i="15"/>
  <c r="B1603" i="15" s="1"/>
  <c r="V1602" i="15"/>
  <c r="R1602" i="15"/>
  <c r="N1602" i="15"/>
  <c r="L1602" i="15"/>
  <c r="B1602" i="15"/>
  <c r="V1601" i="15"/>
  <c r="R1601" i="15"/>
  <c r="N1601" i="15"/>
  <c r="L1601" i="15"/>
  <c r="B1601" i="15" s="1"/>
  <c r="V1600" i="15"/>
  <c r="R1600" i="15"/>
  <c r="N1600" i="15"/>
  <c r="L1600" i="15"/>
  <c r="B1600" i="15" s="1"/>
  <c r="V1599" i="15"/>
  <c r="R1599" i="15"/>
  <c r="N1599" i="15"/>
  <c r="L1599" i="15"/>
  <c r="B1599" i="15" s="1"/>
  <c r="V1598" i="15"/>
  <c r="R1598" i="15"/>
  <c r="N1598" i="15"/>
  <c r="L1598" i="15"/>
  <c r="B1598" i="15" s="1"/>
  <c r="V1597" i="15"/>
  <c r="R1597" i="15"/>
  <c r="N1597" i="15"/>
  <c r="L1597" i="15"/>
  <c r="V1596" i="15"/>
  <c r="R1596" i="15"/>
  <c r="N1596" i="15"/>
  <c r="L1596" i="15"/>
  <c r="B1596" i="15" s="1"/>
  <c r="V1595" i="15"/>
  <c r="R1595" i="15"/>
  <c r="N1595" i="15"/>
  <c r="L1595" i="15"/>
  <c r="B1595" i="15"/>
  <c r="V1594" i="15"/>
  <c r="R1594" i="15"/>
  <c r="N1594" i="15"/>
  <c r="L1594" i="15"/>
  <c r="V1593" i="15"/>
  <c r="R1593" i="15"/>
  <c r="N1593" i="15"/>
  <c r="L1593" i="15"/>
  <c r="B1593" i="15" s="1"/>
  <c r="V1592" i="15"/>
  <c r="R1592" i="15"/>
  <c r="N1592" i="15"/>
  <c r="L1592" i="15"/>
  <c r="B1592" i="15" s="1"/>
  <c r="V1591" i="15"/>
  <c r="B1591" i="15" s="1"/>
  <c r="R1591" i="15"/>
  <c r="N1591" i="15"/>
  <c r="L1591" i="15"/>
  <c r="V1590" i="15"/>
  <c r="R1590" i="15"/>
  <c r="N1590" i="15"/>
  <c r="L1590" i="15"/>
  <c r="V1589" i="15"/>
  <c r="R1589" i="15"/>
  <c r="N1589" i="15"/>
  <c r="L1589" i="15"/>
  <c r="B1589" i="15" s="1"/>
  <c r="V1588" i="15"/>
  <c r="R1588" i="15"/>
  <c r="N1588" i="15"/>
  <c r="L1588" i="15"/>
  <c r="B1588" i="15"/>
  <c r="V1587" i="15"/>
  <c r="R1587" i="15"/>
  <c r="N1587" i="15"/>
  <c r="L1587" i="15"/>
  <c r="V1586" i="15"/>
  <c r="R1586" i="15"/>
  <c r="N1586" i="15"/>
  <c r="L1586" i="15"/>
  <c r="B1586" i="15" s="1"/>
  <c r="V1585" i="15"/>
  <c r="R1585" i="15"/>
  <c r="N1585" i="15"/>
  <c r="L1585" i="15"/>
  <c r="B1585" i="15" s="1"/>
  <c r="V1584" i="15"/>
  <c r="R1584" i="15"/>
  <c r="N1584" i="15"/>
  <c r="L1584" i="15"/>
  <c r="B1584" i="15"/>
  <c r="V1583" i="15"/>
  <c r="R1583" i="15"/>
  <c r="N1583" i="15"/>
  <c r="L1583" i="15"/>
  <c r="V1582" i="15"/>
  <c r="R1582" i="15"/>
  <c r="N1582" i="15"/>
  <c r="L1582" i="15"/>
  <c r="B1582" i="15"/>
  <c r="V1581" i="15"/>
  <c r="R1581" i="15"/>
  <c r="N1581" i="15"/>
  <c r="L1581" i="15"/>
  <c r="B1581" i="15"/>
  <c r="V1580" i="15"/>
  <c r="R1580" i="15"/>
  <c r="N1580" i="15"/>
  <c r="L1580" i="15"/>
  <c r="V1579" i="15"/>
  <c r="R1579" i="15"/>
  <c r="N1579" i="15"/>
  <c r="L1579" i="15"/>
  <c r="B1579" i="15" s="1"/>
  <c r="V1578" i="15"/>
  <c r="R1578" i="15"/>
  <c r="N1578" i="15"/>
  <c r="L1578" i="15"/>
  <c r="B1578" i="15" s="1"/>
  <c r="V1577" i="15"/>
  <c r="B1577" i="15" s="1"/>
  <c r="R1577" i="15"/>
  <c r="N1577" i="15"/>
  <c r="L1577" i="15"/>
  <c r="V1576" i="15"/>
  <c r="R1576" i="15"/>
  <c r="N1576" i="15"/>
  <c r="L1576" i="15"/>
  <c r="B1576" i="15" s="1"/>
  <c r="V1575" i="15"/>
  <c r="R1575" i="15"/>
  <c r="N1575" i="15"/>
  <c r="L1575" i="15"/>
  <c r="B1575" i="15" s="1"/>
  <c r="V1574" i="15"/>
  <c r="R1574" i="15"/>
  <c r="N1574" i="15"/>
  <c r="L1574" i="15"/>
  <c r="B1574" i="15"/>
  <c r="V1573" i="15"/>
  <c r="R1573" i="15"/>
  <c r="N1573" i="15"/>
  <c r="L1573" i="15"/>
  <c r="B1573" i="15" s="1"/>
  <c r="V1572" i="15"/>
  <c r="R1572" i="15"/>
  <c r="N1572" i="15"/>
  <c r="L1572" i="15"/>
  <c r="V1571" i="15"/>
  <c r="R1571" i="15"/>
  <c r="N1571" i="15"/>
  <c r="L1571" i="15"/>
  <c r="B1571" i="15" s="1"/>
  <c r="V1570" i="15"/>
  <c r="R1570" i="15"/>
  <c r="N1570" i="15"/>
  <c r="L1570" i="15"/>
  <c r="B1570" i="15"/>
  <c r="V1569" i="15"/>
  <c r="R1569" i="15"/>
  <c r="N1569" i="15"/>
  <c r="L1569" i="15"/>
  <c r="B1569" i="15" s="1"/>
  <c r="V1568" i="15"/>
  <c r="R1568" i="15"/>
  <c r="N1568" i="15"/>
  <c r="L1568" i="15"/>
  <c r="B1568" i="15" s="1"/>
  <c r="V1567" i="15"/>
  <c r="R1567" i="15"/>
  <c r="N1567" i="15"/>
  <c r="L1567" i="15"/>
  <c r="B1567" i="15" s="1"/>
  <c r="V1566" i="15"/>
  <c r="R1566" i="15"/>
  <c r="N1566" i="15"/>
  <c r="L1566" i="15"/>
  <c r="B1566" i="15" s="1"/>
  <c r="V1565" i="15"/>
  <c r="R1565" i="15"/>
  <c r="N1565" i="15"/>
  <c r="L1565" i="15"/>
  <c r="V1564" i="15"/>
  <c r="R1564" i="15"/>
  <c r="N1564" i="15"/>
  <c r="L1564" i="15"/>
  <c r="B1564" i="15" s="1"/>
  <c r="V1563" i="15"/>
  <c r="R1563" i="15"/>
  <c r="N1563" i="15"/>
  <c r="L1563" i="15"/>
  <c r="B1563" i="15"/>
  <c r="V1562" i="15"/>
  <c r="R1562" i="15"/>
  <c r="N1562" i="15"/>
  <c r="L1562" i="15"/>
  <c r="V1561" i="15"/>
  <c r="R1561" i="15"/>
  <c r="N1561" i="15"/>
  <c r="L1561" i="15"/>
  <c r="B1561" i="15" s="1"/>
  <c r="V1560" i="15"/>
  <c r="R1560" i="15"/>
  <c r="N1560" i="15"/>
  <c r="L1560" i="15"/>
  <c r="B1560" i="15" s="1"/>
  <c r="V1559" i="15"/>
  <c r="B1559" i="15" s="1"/>
  <c r="R1559" i="15"/>
  <c r="N1559" i="15"/>
  <c r="L1559" i="15"/>
  <c r="V1558" i="15"/>
  <c r="R1558" i="15"/>
  <c r="N1558" i="15"/>
  <c r="L1558" i="15"/>
  <c r="V1557" i="15"/>
  <c r="R1557" i="15"/>
  <c r="N1557" i="15"/>
  <c r="L1557" i="15"/>
  <c r="B1557" i="15" s="1"/>
  <c r="V1556" i="15"/>
  <c r="R1556" i="15"/>
  <c r="N1556" i="15"/>
  <c r="L1556" i="15"/>
  <c r="B1556" i="15"/>
  <c r="V1555" i="15"/>
  <c r="R1555" i="15"/>
  <c r="N1555" i="15"/>
  <c r="L1555" i="15"/>
  <c r="V1554" i="15"/>
  <c r="R1554" i="15"/>
  <c r="N1554" i="15"/>
  <c r="L1554" i="15"/>
  <c r="B1554" i="15" s="1"/>
  <c r="V1553" i="15"/>
  <c r="R1553" i="15"/>
  <c r="N1553" i="15"/>
  <c r="L1553" i="15"/>
  <c r="B1553" i="15" s="1"/>
  <c r="V1552" i="15"/>
  <c r="R1552" i="15"/>
  <c r="N1552" i="15"/>
  <c r="L1552" i="15"/>
  <c r="B1552" i="15"/>
  <c r="V1551" i="15"/>
  <c r="R1551" i="15"/>
  <c r="N1551" i="15"/>
  <c r="L1551" i="15"/>
  <c r="V1550" i="15"/>
  <c r="R1550" i="15"/>
  <c r="N1550" i="15"/>
  <c r="L1550" i="15"/>
  <c r="B1550" i="15"/>
  <c r="V1549" i="15"/>
  <c r="R1549" i="15"/>
  <c r="N1549" i="15"/>
  <c r="L1549" i="15"/>
  <c r="B1549" i="15"/>
  <c r="V1548" i="15"/>
  <c r="R1548" i="15"/>
  <c r="N1548" i="15"/>
  <c r="L1548" i="15"/>
  <c r="V1547" i="15"/>
  <c r="R1547" i="15"/>
  <c r="N1547" i="15"/>
  <c r="L1547" i="15"/>
  <c r="B1547" i="15" s="1"/>
  <c r="V1546" i="15"/>
  <c r="R1546" i="15"/>
  <c r="N1546" i="15"/>
  <c r="L1546" i="15"/>
  <c r="B1546" i="15" s="1"/>
  <c r="V1545" i="15"/>
  <c r="B1545" i="15" s="1"/>
  <c r="R1545" i="15"/>
  <c r="N1545" i="15"/>
  <c r="L1545" i="15"/>
  <c r="V1544" i="15"/>
  <c r="R1544" i="15"/>
  <c r="N1544" i="15"/>
  <c r="L1544" i="15"/>
  <c r="B1544" i="15" s="1"/>
  <c r="V1543" i="15"/>
  <c r="R1543" i="15"/>
  <c r="N1543" i="15"/>
  <c r="L1543" i="15"/>
  <c r="B1543" i="15" s="1"/>
  <c r="V1542" i="15"/>
  <c r="R1542" i="15"/>
  <c r="N1542" i="15"/>
  <c r="L1542" i="15"/>
  <c r="B1542" i="15" s="1"/>
  <c r="V1541" i="15"/>
  <c r="B1541" i="15" s="1"/>
  <c r="R1541" i="15"/>
  <c r="N1541" i="15"/>
  <c r="L1541" i="15"/>
  <c r="V1540" i="15"/>
  <c r="R1540" i="15"/>
  <c r="N1540" i="15"/>
  <c r="L1540" i="15"/>
  <c r="V1539" i="15"/>
  <c r="R1539" i="15"/>
  <c r="N1539" i="15"/>
  <c r="L1539" i="15"/>
  <c r="B1539" i="15" s="1"/>
  <c r="V1538" i="15"/>
  <c r="R1538" i="15"/>
  <c r="N1538" i="15"/>
  <c r="L1538" i="15"/>
  <c r="B1538" i="15" s="1"/>
  <c r="V1537" i="15"/>
  <c r="B1537" i="15" s="1"/>
  <c r="R1537" i="15"/>
  <c r="N1537" i="15"/>
  <c r="L1537" i="15"/>
  <c r="V1536" i="15"/>
  <c r="R1536" i="15"/>
  <c r="N1536" i="15"/>
  <c r="L1536" i="15"/>
  <c r="V1535" i="15"/>
  <c r="R1535" i="15"/>
  <c r="N1535" i="15"/>
  <c r="L1535" i="15"/>
  <c r="B1535" i="15" s="1"/>
  <c r="V1534" i="15"/>
  <c r="R1534" i="15"/>
  <c r="N1534" i="15"/>
  <c r="L1534" i="15"/>
  <c r="B1534" i="15" s="1"/>
  <c r="V1533" i="15"/>
  <c r="B1533" i="15" s="1"/>
  <c r="R1533" i="15"/>
  <c r="N1533" i="15"/>
  <c r="L1533" i="15"/>
  <c r="V1532" i="15"/>
  <c r="R1532" i="15"/>
  <c r="N1532" i="15"/>
  <c r="L1532" i="15"/>
  <c r="B1532" i="15" s="1"/>
  <c r="V1531" i="15"/>
  <c r="R1531" i="15"/>
  <c r="N1531" i="15"/>
  <c r="L1531" i="15"/>
  <c r="V1530" i="15"/>
  <c r="R1530" i="15"/>
  <c r="N1530" i="15"/>
  <c r="L1530" i="15"/>
  <c r="B1530" i="15" s="1"/>
  <c r="V1529" i="15"/>
  <c r="B1529" i="15" s="1"/>
  <c r="R1529" i="15"/>
  <c r="N1529" i="15"/>
  <c r="L1529" i="15"/>
  <c r="V1528" i="15"/>
  <c r="R1528" i="15"/>
  <c r="N1528" i="15"/>
  <c r="L1528" i="15"/>
  <c r="B1528" i="15" s="1"/>
  <c r="V1527" i="15"/>
  <c r="R1527" i="15"/>
  <c r="N1527" i="15"/>
  <c r="L1527" i="15"/>
  <c r="B1527" i="15" s="1"/>
  <c r="V1526" i="15"/>
  <c r="R1526" i="15"/>
  <c r="N1526" i="15"/>
  <c r="L1526" i="15"/>
  <c r="B1526" i="15" s="1"/>
  <c r="V1525" i="15"/>
  <c r="B1525" i="15" s="1"/>
  <c r="R1525" i="15"/>
  <c r="N1525" i="15"/>
  <c r="L1525" i="15"/>
  <c r="V1524" i="15"/>
  <c r="R1524" i="15"/>
  <c r="N1524" i="15"/>
  <c r="L1524" i="15"/>
  <c r="V1523" i="15"/>
  <c r="R1523" i="15"/>
  <c r="N1523" i="15"/>
  <c r="L1523" i="15"/>
  <c r="B1523" i="15" s="1"/>
  <c r="V1522" i="15"/>
  <c r="R1522" i="15"/>
  <c r="N1522" i="15"/>
  <c r="L1522" i="15"/>
  <c r="B1522" i="15" s="1"/>
  <c r="V1521" i="15"/>
  <c r="R1521" i="15"/>
  <c r="N1521" i="15"/>
  <c r="L1521" i="15"/>
  <c r="B1521" i="15"/>
  <c r="V1520" i="15"/>
  <c r="R1520" i="15"/>
  <c r="N1520" i="15"/>
  <c r="L1520" i="15"/>
  <c r="V1519" i="15"/>
  <c r="R1519" i="15"/>
  <c r="N1519" i="15"/>
  <c r="L1519" i="15"/>
  <c r="V1518" i="15"/>
  <c r="R1518" i="15"/>
  <c r="N1518" i="15"/>
  <c r="L1518" i="15"/>
  <c r="B1518" i="15" s="1"/>
  <c r="V1517" i="15"/>
  <c r="B1517" i="15" s="1"/>
  <c r="R1517" i="15"/>
  <c r="N1517" i="15"/>
  <c r="L1517" i="15"/>
  <c r="V1516" i="15"/>
  <c r="R1516" i="15"/>
  <c r="N1516" i="15"/>
  <c r="L1516" i="15"/>
  <c r="B1516" i="15" s="1"/>
  <c r="V1515" i="15"/>
  <c r="R1515" i="15"/>
  <c r="N1515" i="15"/>
  <c r="L1515" i="15"/>
  <c r="B1515" i="15" s="1"/>
  <c r="V1514" i="15"/>
  <c r="R1514" i="15"/>
  <c r="N1514" i="15"/>
  <c r="L1514" i="15"/>
  <c r="B1514" i="15" s="1"/>
  <c r="V1513" i="15"/>
  <c r="R1513" i="15"/>
  <c r="N1513" i="15"/>
  <c r="L1513" i="15"/>
  <c r="B1513" i="15"/>
  <c r="V1512" i="15"/>
  <c r="R1512" i="15"/>
  <c r="N1512" i="15"/>
  <c r="L1512" i="15"/>
  <c r="V1511" i="15"/>
  <c r="R1511" i="15"/>
  <c r="N1511" i="15"/>
  <c r="L1511" i="15"/>
  <c r="V1510" i="15"/>
  <c r="R1510" i="15"/>
  <c r="N1510" i="15"/>
  <c r="L1510" i="15"/>
  <c r="B1510" i="15" s="1"/>
  <c r="V1509" i="15"/>
  <c r="B1509" i="15" s="1"/>
  <c r="R1509" i="15"/>
  <c r="N1509" i="15"/>
  <c r="L1509" i="15"/>
  <c r="V1508" i="15"/>
  <c r="R1508" i="15"/>
  <c r="N1508" i="15"/>
  <c r="L1508" i="15"/>
  <c r="B1508" i="15" s="1"/>
  <c r="V1507" i="15"/>
  <c r="R1507" i="15"/>
  <c r="N1507" i="15"/>
  <c r="L1507" i="15"/>
  <c r="V1506" i="15"/>
  <c r="R1506" i="15"/>
  <c r="N1506" i="15"/>
  <c r="L1506" i="15"/>
  <c r="B1506" i="15"/>
  <c r="V1505" i="15"/>
  <c r="R1505" i="15"/>
  <c r="N1505" i="15"/>
  <c r="L1505" i="15"/>
  <c r="B1505" i="15"/>
  <c r="V1504" i="15"/>
  <c r="R1504" i="15"/>
  <c r="N1504" i="15"/>
  <c r="L1504" i="15"/>
  <c r="V1503" i="15"/>
  <c r="R1503" i="15"/>
  <c r="N1503" i="15"/>
  <c r="L1503" i="15"/>
  <c r="B1503" i="15" s="1"/>
  <c r="V1502" i="15"/>
  <c r="R1502" i="15"/>
  <c r="N1502" i="15"/>
  <c r="L1502" i="15"/>
  <c r="B1502" i="15" s="1"/>
  <c r="V1501" i="15"/>
  <c r="B1501" i="15" s="1"/>
  <c r="R1501" i="15"/>
  <c r="N1501" i="15"/>
  <c r="L1501" i="15"/>
  <c r="V1500" i="15"/>
  <c r="R1500" i="15"/>
  <c r="N1500" i="15"/>
  <c r="L1500" i="15"/>
  <c r="B1500" i="15" s="1"/>
  <c r="V1499" i="15"/>
  <c r="R1499" i="15"/>
  <c r="N1499" i="15"/>
  <c r="L1499" i="15"/>
  <c r="V1498" i="15"/>
  <c r="R1498" i="15"/>
  <c r="N1498" i="15"/>
  <c r="L1498" i="15"/>
  <c r="B1498" i="15"/>
  <c r="V1497" i="15"/>
  <c r="R1497" i="15"/>
  <c r="N1497" i="15"/>
  <c r="L1497" i="15"/>
  <c r="B1497" i="15"/>
  <c r="V1496" i="15"/>
  <c r="R1496" i="15"/>
  <c r="N1496" i="15"/>
  <c r="L1496" i="15"/>
  <c r="V1495" i="15"/>
  <c r="R1495" i="15"/>
  <c r="N1495" i="15"/>
  <c r="L1495" i="15"/>
  <c r="B1495" i="15" s="1"/>
  <c r="V1494" i="15"/>
  <c r="R1494" i="15"/>
  <c r="N1494" i="15"/>
  <c r="L1494" i="15"/>
  <c r="B1494" i="15" s="1"/>
  <c r="V1493" i="15"/>
  <c r="B1493" i="15" s="1"/>
  <c r="R1493" i="15"/>
  <c r="N1493" i="15"/>
  <c r="L1493" i="15"/>
  <c r="V1492" i="15"/>
  <c r="R1492" i="15"/>
  <c r="N1492" i="15"/>
  <c r="L1492" i="15"/>
  <c r="B1492" i="15" s="1"/>
  <c r="V1491" i="15"/>
  <c r="R1491" i="15"/>
  <c r="N1491" i="15"/>
  <c r="L1491" i="15"/>
  <c r="V1490" i="15"/>
  <c r="R1490" i="15"/>
  <c r="N1490" i="15"/>
  <c r="L1490" i="15"/>
  <c r="B1490" i="15"/>
  <c r="V1489" i="15"/>
  <c r="R1489" i="15"/>
  <c r="N1489" i="15"/>
  <c r="L1489" i="15"/>
  <c r="B1489" i="15"/>
  <c r="V1488" i="15"/>
  <c r="R1488" i="15"/>
  <c r="N1488" i="15"/>
  <c r="L1488" i="15"/>
  <c r="V1487" i="15"/>
  <c r="R1487" i="15"/>
  <c r="N1487" i="15"/>
  <c r="L1487" i="15"/>
  <c r="B1487" i="15" s="1"/>
  <c r="V1486" i="15"/>
  <c r="R1486" i="15"/>
  <c r="N1486" i="15"/>
  <c r="L1486" i="15"/>
  <c r="B1486" i="15" s="1"/>
  <c r="V1485" i="15"/>
  <c r="B1485" i="15" s="1"/>
  <c r="R1485" i="15"/>
  <c r="N1485" i="15"/>
  <c r="L1485" i="15"/>
  <c r="V1484" i="15"/>
  <c r="R1484" i="15"/>
  <c r="N1484" i="15"/>
  <c r="L1484" i="15"/>
  <c r="B1484" i="15" s="1"/>
  <c r="V1483" i="15"/>
  <c r="R1483" i="15"/>
  <c r="N1483" i="15"/>
  <c r="B1483" i="15" s="1"/>
  <c r="L1483" i="15"/>
  <c r="V1482" i="15"/>
  <c r="R1482" i="15"/>
  <c r="N1482" i="15"/>
  <c r="L1482" i="15"/>
  <c r="B1482" i="15" s="1"/>
  <c r="V1481" i="15"/>
  <c r="R1481" i="15"/>
  <c r="B1481" i="15" s="1"/>
  <c r="N1481" i="15"/>
  <c r="L1481" i="15"/>
  <c r="V1480" i="15"/>
  <c r="R1480" i="15"/>
  <c r="N1480" i="15"/>
  <c r="L1480" i="15"/>
  <c r="V1479" i="15"/>
  <c r="R1479" i="15"/>
  <c r="N1479" i="15"/>
  <c r="B1479" i="15" s="1"/>
  <c r="L1479" i="15"/>
  <c r="V1478" i="15"/>
  <c r="R1478" i="15"/>
  <c r="N1478" i="15"/>
  <c r="L1478" i="15"/>
  <c r="B1478" i="15"/>
  <c r="V1477" i="15"/>
  <c r="R1477" i="15"/>
  <c r="B1477" i="15" s="1"/>
  <c r="N1477" i="15"/>
  <c r="L1477" i="15"/>
  <c r="V1476" i="15"/>
  <c r="R1476" i="15"/>
  <c r="N1476" i="15"/>
  <c r="L1476" i="15"/>
  <c r="V1475" i="15"/>
  <c r="R1475" i="15"/>
  <c r="N1475" i="15"/>
  <c r="L1475" i="15"/>
  <c r="B1475" i="15"/>
  <c r="V1474" i="15"/>
  <c r="R1474" i="15"/>
  <c r="N1474" i="15"/>
  <c r="L1474" i="15"/>
  <c r="B1474" i="15"/>
  <c r="V1473" i="15"/>
  <c r="R1473" i="15"/>
  <c r="B1473" i="15" s="1"/>
  <c r="N1473" i="15"/>
  <c r="L1473" i="15"/>
  <c r="V1472" i="15"/>
  <c r="R1472" i="15"/>
  <c r="N1472" i="15"/>
  <c r="L1472" i="15"/>
  <c r="V1471" i="15"/>
  <c r="R1471" i="15"/>
  <c r="N1471" i="15"/>
  <c r="L1471" i="15"/>
  <c r="B1471" i="15" s="1"/>
  <c r="V1470" i="15"/>
  <c r="R1470" i="15"/>
  <c r="N1470" i="15"/>
  <c r="L1470" i="15"/>
  <c r="B1470" i="15"/>
  <c r="V1469" i="15"/>
  <c r="R1469" i="15"/>
  <c r="N1469" i="15"/>
  <c r="L1469" i="15"/>
  <c r="B1469" i="15"/>
  <c r="V1468" i="15"/>
  <c r="R1468" i="15"/>
  <c r="N1468" i="15"/>
  <c r="L1468" i="15"/>
  <c r="V1467" i="15"/>
  <c r="R1467" i="15"/>
  <c r="N1467" i="15"/>
  <c r="L1467" i="15"/>
  <c r="B1467" i="15" s="1"/>
  <c r="V1466" i="15"/>
  <c r="R1466" i="15"/>
  <c r="N1466" i="15"/>
  <c r="L1466" i="15"/>
  <c r="B1466" i="15"/>
  <c r="V1465" i="15"/>
  <c r="R1465" i="15"/>
  <c r="B1465" i="15" s="1"/>
  <c r="N1465" i="15"/>
  <c r="L1465" i="15"/>
  <c r="V1464" i="15"/>
  <c r="R1464" i="15"/>
  <c r="N1464" i="15"/>
  <c r="L1464" i="15"/>
  <c r="V1463" i="15"/>
  <c r="R1463" i="15"/>
  <c r="N1463" i="15"/>
  <c r="L1463" i="15"/>
  <c r="B1463" i="15" s="1"/>
  <c r="V1462" i="15"/>
  <c r="R1462" i="15"/>
  <c r="N1462" i="15"/>
  <c r="L1462" i="15"/>
  <c r="B1462" i="15" s="1"/>
  <c r="V1461" i="15"/>
  <c r="R1461" i="15"/>
  <c r="N1461" i="15"/>
  <c r="L1461" i="15"/>
  <c r="B1461" i="15"/>
  <c r="V1460" i="15"/>
  <c r="R1460" i="15"/>
  <c r="N1460" i="15"/>
  <c r="L1460" i="15"/>
  <c r="V1459" i="15"/>
  <c r="R1459" i="15"/>
  <c r="N1459" i="15"/>
  <c r="L1459" i="15"/>
  <c r="V1458" i="15"/>
  <c r="R1458" i="15"/>
  <c r="N1458" i="15"/>
  <c r="L1458" i="15"/>
  <c r="B1458" i="15" s="1"/>
  <c r="V1457" i="15"/>
  <c r="R1457" i="15"/>
  <c r="B1457" i="15" s="1"/>
  <c r="N1457" i="15"/>
  <c r="L1457" i="15"/>
  <c r="V1456" i="15"/>
  <c r="R1456" i="15"/>
  <c r="N1456" i="15"/>
  <c r="L1456" i="15"/>
  <c r="V1455" i="15"/>
  <c r="R1455" i="15"/>
  <c r="N1455" i="15"/>
  <c r="B1455" i="15" s="1"/>
  <c r="L1455" i="15"/>
  <c r="V1454" i="15"/>
  <c r="R1454" i="15"/>
  <c r="N1454" i="15"/>
  <c r="L1454" i="15"/>
  <c r="B1454" i="15" s="1"/>
  <c r="V1453" i="15"/>
  <c r="R1453" i="15"/>
  <c r="N1453" i="15"/>
  <c r="L1453" i="15"/>
  <c r="V1452" i="15"/>
  <c r="R1452" i="15"/>
  <c r="N1452" i="15"/>
  <c r="L1452" i="15"/>
  <c r="B1452" i="15" s="1"/>
  <c r="V1451" i="15"/>
  <c r="R1451" i="15"/>
  <c r="N1451" i="15"/>
  <c r="B1451" i="15" s="1"/>
  <c r="L1451" i="15"/>
  <c r="V1450" i="15"/>
  <c r="R1450" i="15"/>
  <c r="N1450" i="15"/>
  <c r="L1450" i="15"/>
  <c r="B1450" i="15" s="1"/>
  <c r="V1449" i="15"/>
  <c r="R1449" i="15"/>
  <c r="B1449" i="15" s="1"/>
  <c r="N1449" i="15"/>
  <c r="L1449" i="15"/>
  <c r="V1448" i="15"/>
  <c r="R1448" i="15"/>
  <c r="N1448" i="15"/>
  <c r="L1448" i="15"/>
  <c r="V1447" i="15"/>
  <c r="R1447" i="15"/>
  <c r="N1447" i="15"/>
  <c r="B1447" i="15" s="1"/>
  <c r="L1447" i="15"/>
  <c r="V1446" i="15"/>
  <c r="R1446" i="15"/>
  <c r="N1446" i="15"/>
  <c r="L1446" i="15"/>
  <c r="B1446" i="15"/>
  <c r="V1445" i="15"/>
  <c r="R1445" i="15"/>
  <c r="B1445" i="15" s="1"/>
  <c r="N1445" i="15"/>
  <c r="L1445" i="15"/>
  <c r="V1444" i="15"/>
  <c r="R1444" i="15"/>
  <c r="N1444" i="15"/>
  <c r="L1444" i="15"/>
  <c r="V1443" i="15"/>
  <c r="R1443" i="15"/>
  <c r="N1443" i="15"/>
  <c r="L1443" i="15"/>
  <c r="B1443" i="15"/>
  <c r="V1442" i="15"/>
  <c r="R1442" i="15"/>
  <c r="N1442" i="15"/>
  <c r="L1442" i="15"/>
  <c r="B1442" i="15"/>
  <c r="V1441" i="15"/>
  <c r="R1441" i="15"/>
  <c r="B1441" i="15" s="1"/>
  <c r="N1441" i="15"/>
  <c r="L1441" i="15"/>
  <c r="V1440" i="15"/>
  <c r="R1440" i="15"/>
  <c r="N1440" i="15"/>
  <c r="L1440" i="15"/>
  <c r="V1439" i="15"/>
  <c r="R1439" i="15"/>
  <c r="N1439" i="15"/>
  <c r="L1439" i="15"/>
  <c r="B1439" i="15" s="1"/>
  <c r="V1438" i="15"/>
  <c r="R1438" i="15"/>
  <c r="N1438" i="15"/>
  <c r="L1438" i="15"/>
  <c r="B1438" i="15"/>
  <c r="V1437" i="15"/>
  <c r="R1437" i="15"/>
  <c r="N1437" i="15"/>
  <c r="L1437" i="15"/>
  <c r="B1437" i="15"/>
  <c r="V1436" i="15"/>
  <c r="R1436" i="15"/>
  <c r="N1436" i="15"/>
  <c r="L1436" i="15"/>
  <c r="V1435" i="15"/>
  <c r="R1435" i="15"/>
  <c r="N1435" i="15"/>
  <c r="L1435" i="15"/>
  <c r="B1435" i="15" s="1"/>
  <c r="V1434" i="15"/>
  <c r="R1434" i="15"/>
  <c r="N1434" i="15"/>
  <c r="L1434" i="15"/>
  <c r="B1434" i="15" s="1"/>
  <c r="V1433" i="15"/>
  <c r="R1433" i="15"/>
  <c r="N1433" i="15"/>
  <c r="L1433" i="15"/>
  <c r="B1433" i="15" s="1"/>
  <c r="V1432" i="15"/>
  <c r="R1432" i="15"/>
  <c r="N1432" i="15"/>
  <c r="L1432" i="15"/>
  <c r="B1432" i="15" s="1"/>
  <c r="AD1432" i="15" s="1"/>
  <c r="V1431" i="15"/>
  <c r="R1431" i="15"/>
  <c r="B1431" i="15" s="1"/>
  <c r="N1431" i="15"/>
  <c r="L1431" i="15"/>
  <c r="V1430" i="15"/>
  <c r="R1430" i="15"/>
  <c r="N1430" i="15"/>
  <c r="L1430" i="15"/>
  <c r="V1429" i="15"/>
  <c r="R1429" i="15"/>
  <c r="N1429" i="15"/>
  <c r="L1429" i="15"/>
  <c r="V1428" i="15"/>
  <c r="R1428" i="15"/>
  <c r="N1428" i="15"/>
  <c r="L1428" i="15"/>
  <c r="V1427" i="15"/>
  <c r="R1427" i="15"/>
  <c r="N1427" i="15"/>
  <c r="L1427" i="15"/>
  <c r="B1427" i="15" s="1"/>
  <c r="V1426" i="15"/>
  <c r="R1426" i="15"/>
  <c r="N1426" i="15"/>
  <c r="L1426" i="15"/>
  <c r="V1425" i="15"/>
  <c r="R1425" i="15"/>
  <c r="N1425" i="15"/>
  <c r="L1425" i="15"/>
  <c r="V1424" i="15"/>
  <c r="R1424" i="15"/>
  <c r="N1424" i="15"/>
  <c r="L1424" i="15"/>
  <c r="B1424" i="15"/>
  <c r="V1423" i="15"/>
  <c r="R1423" i="15"/>
  <c r="N1423" i="15"/>
  <c r="B1423" i="15" s="1"/>
  <c r="L1423" i="15"/>
  <c r="V1422" i="15"/>
  <c r="R1422" i="15"/>
  <c r="N1422" i="15"/>
  <c r="L1422" i="15"/>
  <c r="V1421" i="15"/>
  <c r="R1421" i="15"/>
  <c r="N1421" i="15"/>
  <c r="L1421" i="15"/>
  <c r="V1420" i="15"/>
  <c r="R1420" i="15"/>
  <c r="N1420" i="15"/>
  <c r="L1420" i="15"/>
  <c r="V1419" i="15"/>
  <c r="R1419" i="15"/>
  <c r="N1419" i="15"/>
  <c r="L1419" i="15"/>
  <c r="V1417" i="15"/>
  <c r="R1417" i="15"/>
  <c r="N1417" i="15"/>
  <c r="L1417" i="15"/>
  <c r="V1418" i="15"/>
  <c r="R1418" i="15"/>
  <c r="N1418" i="15"/>
  <c r="L1418" i="15"/>
  <c r="V1416" i="15"/>
  <c r="R1416" i="15"/>
  <c r="N1416" i="15"/>
  <c r="L1416" i="15"/>
  <c r="V1415" i="15"/>
  <c r="R1415" i="15"/>
  <c r="N1415" i="15"/>
  <c r="L1415" i="15"/>
  <c r="V1412" i="15"/>
  <c r="R1412" i="15"/>
  <c r="N1412" i="15"/>
  <c r="L1412" i="15"/>
  <c r="V1411" i="15"/>
  <c r="R1411" i="15"/>
  <c r="N1411" i="15"/>
  <c r="L1411" i="15"/>
  <c r="V1410" i="15"/>
  <c r="R1410" i="15"/>
  <c r="N1410" i="15"/>
  <c r="L1410" i="15"/>
  <c r="B1410" i="15" s="1"/>
  <c r="V1409" i="15"/>
  <c r="R1409" i="15"/>
  <c r="N1409" i="15"/>
  <c r="L1409" i="15"/>
  <c r="B1409" i="15"/>
  <c r="V1408" i="15"/>
  <c r="R1408" i="15"/>
  <c r="N1408" i="15"/>
  <c r="L1408" i="15"/>
  <c r="V1407" i="15"/>
  <c r="R1407" i="15"/>
  <c r="N1407" i="15"/>
  <c r="L1407" i="15"/>
  <c r="B1407" i="15" s="1"/>
  <c r="V1406" i="15"/>
  <c r="R1406" i="15"/>
  <c r="N1406" i="15"/>
  <c r="L1406" i="15"/>
  <c r="B1406" i="15"/>
  <c r="V1405" i="15"/>
  <c r="R1405" i="15"/>
  <c r="B1405" i="15" s="1"/>
  <c r="N1405" i="15"/>
  <c r="L1405" i="15"/>
  <c r="V1404" i="15"/>
  <c r="R1404" i="15"/>
  <c r="N1404" i="15"/>
  <c r="L1404" i="15"/>
  <c r="V1403" i="15"/>
  <c r="R1403" i="15"/>
  <c r="N1403" i="15"/>
  <c r="L1403" i="15"/>
  <c r="B1403" i="15" s="1"/>
  <c r="V1402" i="15"/>
  <c r="R1402" i="15"/>
  <c r="N1402" i="15"/>
  <c r="L1402" i="15"/>
  <c r="B1402" i="15"/>
  <c r="V1401" i="15"/>
  <c r="R1401" i="15"/>
  <c r="B1401" i="15" s="1"/>
  <c r="N1401" i="15"/>
  <c r="L1401" i="15"/>
  <c r="V1400" i="15"/>
  <c r="R1400" i="15"/>
  <c r="N1400" i="15"/>
  <c r="L1400" i="15"/>
  <c r="V1399" i="15"/>
  <c r="R1399" i="15"/>
  <c r="N1399" i="15"/>
  <c r="B1399" i="15" s="1"/>
  <c r="L1399" i="15"/>
  <c r="V1398" i="15"/>
  <c r="R1398" i="15"/>
  <c r="N1398" i="15"/>
  <c r="L1398" i="15"/>
  <c r="B1398" i="15" s="1"/>
  <c r="V1397" i="15"/>
  <c r="R1397" i="15"/>
  <c r="N1397" i="15"/>
  <c r="L1397" i="15"/>
  <c r="B1397" i="15"/>
  <c r="V1396" i="15"/>
  <c r="R1396" i="15"/>
  <c r="N1396" i="15"/>
  <c r="L1396" i="15"/>
  <c r="B1396" i="15" s="1"/>
  <c r="V1395" i="15"/>
  <c r="R1395" i="15"/>
  <c r="N1395" i="15"/>
  <c r="L1395" i="15"/>
  <c r="B1395" i="15" s="1"/>
  <c r="V1394" i="15"/>
  <c r="R1394" i="15"/>
  <c r="N1394" i="15"/>
  <c r="B1394" i="15" s="1"/>
  <c r="L1394" i="15"/>
  <c r="V1393" i="15"/>
  <c r="R1393" i="15"/>
  <c r="N1393" i="15"/>
  <c r="B1393" i="15" s="1"/>
  <c r="L1393" i="15"/>
  <c r="V1392" i="15"/>
  <c r="R1392" i="15"/>
  <c r="N1392" i="15"/>
  <c r="L1392" i="15"/>
  <c r="V1391" i="15"/>
  <c r="R1391" i="15"/>
  <c r="N1391" i="15"/>
  <c r="L1391" i="15"/>
  <c r="B1391" i="15" s="1"/>
  <c r="V1390" i="15"/>
  <c r="R1390" i="15"/>
  <c r="N1390" i="15"/>
  <c r="L1390" i="15"/>
  <c r="B1390" i="15"/>
  <c r="V1389" i="15"/>
  <c r="R1389" i="15"/>
  <c r="N1389" i="15"/>
  <c r="B1389" i="15" s="1"/>
  <c r="L1389" i="15"/>
  <c r="V1388" i="15"/>
  <c r="R1388" i="15"/>
  <c r="N1388" i="15"/>
  <c r="L1388" i="15"/>
  <c r="V1387" i="15"/>
  <c r="R1387" i="15"/>
  <c r="N1387" i="15"/>
  <c r="L1387" i="15"/>
  <c r="B1387" i="15" s="1"/>
  <c r="V1386" i="15"/>
  <c r="R1386" i="15"/>
  <c r="N1386" i="15"/>
  <c r="B1386" i="15" s="1"/>
  <c r="L1386" i="15"/>
  <c r="V1385" i="15"/>
  <c r="R1385" i="15"/>
  <c r="N1385" i="15"/>
  <c r="B1385" i="15" s="1"/>
  <c r="L1385" i="15"/>
  <c r="V1384" i="15"/>
  <c r="R1384" i="15"/>
  <c r="N1384" i="15"/>
  <c r="L1384" i="15"/>
  <c r="V1383" i="15"/>
  <c r="R1383" i="15"/>
  <c r="N1383" i="15"/>
  <c r="L1383" i="15"/>
  <c r="B1383" i="15" s="1"/>
  <c r="V1382" i="15"/>
  <c r="R1382" i="15"/>
  <c r="N1382" i="15"/>
  <c r="L1382" i="15"/>
  <c r="B1382" i="15"/>
  <c r="V1381" i="15"/>
  <c r="R1381" i="15"/>
  <c r="N1381" i="15"/>
  <c r="B1381" i="15" s="1"/>
  <c r="L1381" i="15"/>
  <c r="V1380" i="15"/>
  <c r="R1380" i="15"/>
  <c r="N1380" i="15"/>
  <c r="L1380" i="15"/>
  <c r="V1379" i="15"/>
  <c r="R1379" i="15"/>
  <c r="N1379" i="15"/>
  <c r="L1379" i="15"/>
  <c r="B1379" i="15" s="1"/>
  <c r="V1378" i="15"/>
  <c r="R1378" i="15"/>
  <c r="N1378" i="15"/>
  <c r="B1378" i="15" s="1"/>
  <c r="L1378" i="15"/>
  <c r="V1377" i="15"/>
  <c r="R1377" i="15"/>
  <c r="N1377" i="15"/>
  <c r="B1377" i="15" s="1"/>
  <c r="L1377" i="15"/>
  <c r="V1376" i="15"/>
  <c r="R1376" i="15"/>
  <c r="N1376" i="15"/>
  <c r="L1376" i="15"/>
  <c r="V1375" i="15"/>
  <c r="R1375" i="15"/>
  <c r="N1375" i="15"/>
  <c r="L1375" i="15"/>
  <c r="B1375" i="15" s="1"/>
  <c r="V1374" i="15"/>
  <c r="R1374" i="15"/>
  <c r="N1374" i="15"/>
  <c r="L1374" i="15"/>
  <c r="B1374" i="15"/>
  <c r="V1373" i="15"/>
  <c r="R1373" i="15"/>
  <c r="N1373" i="15"/>
  <c r="B1373" i="15" s="1"/>
  <c r="L1373" i="15"/>
  <c r="V1372" i="15"/>
  <c r="R1372" i="15"/>
  <c r="N1372" i="15"/>
  <c r="L1372" i="15"/>
  <c r="V1371" i="15"/>
  <c r="R1371" i="15"/>
  <c r="N1371" i="15"/>
  <c r="L1371" i="15"/>
  <c r="B1371" i="15" s="1"/>
  <c r="V1370" i="15"/>
  <c r="R1370" i="15"/>
  <c r="N1370" i="15"/>
  <c r="B1370" i="15" s="1"/>
  <c r="L1370" i="15"/>
  <c r="V1369" i="15"/>
  <c r="R1369" i="15"/>
  <c r="N1369" i="15"/>
  <c r="B1369" i="15" s="1"/>
  <c r="L1369" i="15"/>
  <c r="V1368" i="15"/>
  <c r="R1368" i="15"/>
  <c r="N1368" i="15"/>
  <c r="L1368" i="15"/>
  <c r="V1367" i="15"/>
  <c r="R1367" i="15"/>
  <c r="N1367" i="15"/>
  <c r="L1367" i="15"/>
  <c r="B1367" i="15" s="1"/>
  <c r="V1366" i="15"/>
  <c r="R1366" i="15"/>
  <c r="N1366" i="15"/>
  <c r="L1366" i="15"/>
  <c r="B1366" i="15"/>
  <c r="V1365" i="15"/>
  <c r="R1365" i="15"/>
  <c r="N1365" i="15"/>
  <c r="B1365" i="15" s="1"/>
  <c r="L1365" i="15"/>
  <c r="V1364" i="15"/>
  <c r="R1364" i="15"/>
  <c r="N1364" i="15"/>
  <c r="L1364" i="15"/>
  <c r="V1363" i="15"/>
  <c r="R1363" i="15"/>
  <c r="N1363" i="15"/>
  <c r="L1363" i="15"/>
  <c r="B1363" i="15" s="1"/>
  <c r="V1362" i="15"/>
  <c r="R1362" i="15"/>
  <c r="N1362" i="15"/>
  <c r="B1362" i="15" s="1"/>
  <c r="L1362" i="15"/>
  <c r="V1361" i="15"/>
  <c r="R1361" i="15"/>
  <c r="N1361" i="15"/>
  <c r="B1361" i="15" s="1"/>
  <c r="L1361" i="15"/>
  <c r="V1360" i="15"/>
  <c r="R1360" i="15"/>
  <c r="N1360" i="15"/>
  <c r="L1360" i="15"/>
  <c r="V1359" i="15"/>
  <c r="R1359" i="15"/>
  <c r="N1359" i="15"/>
  <c r="L1359" i="15"/>
  <c r="B1359" i="15" s="1"/>
  <c r="V1358" i="15"/>
  <c r="R1358" i="15"/>
  <c r="N1358" i="15"/>
  <c r="L1358" i="15"/>
  <c r="B1358" i="15"/>
  <c r="V1357" i="15"/>
  <c r="R1357" i="15"/>
  <c r="N1357" i="15"/>
  <c r="B1357" i="15" s="1"/>
  <c r="L1357" i="15"/>
  <c r="V1356" i="15"/>
  <c r="R1356" i="15"/>
  <c r="N1356" i="15"/>
  <c r="L1356" i="15"/>
  <c r="V1355" i="15"/>
  <c r="R1355" i="15"/>
  <c r="N1355" i="15"/>
  <c r="L1355" i="15"/>
  <c r="B1355" i="15" s="1"/>
  <c r="V1354" i="15"/>
  <c r="R1354" i="15"/>
  <c r="N1354" i="15"/>
  <c r="B1354" i="15" s="1"/>
  <c r="L1354" i="15"/>
  <c r="V1353" i="15"/>
  <c r="R1353" i="15"/>
  <c r="N1353" i="15"/>
  <c r="B1353" i="15" s="1"/>
  <c r="L1353" i="15"/>
  <c r="V1352" i="15"/>
  <c r="R1352" i="15"/>
  <c r="N1352" i="15"/>
  <c r="L1352" i="15"/>
  <c r="V1351" i="15"/>
  <c r="R1351" i="15"/>
  <c r="N1351" i="15"/>
  <c r="L1351" i="15"/>
  <c r="B1351" i="15" s="1"/>
  <c r="V1350" i="15"/>
  <c r="R1350" i="15"/>
  <c r="N1350" i="15"/>
  <c r="L1350" i="15"/>
  <c r="B1350" i="15"/>
  <c r="V1349" i="15"/>
  <c r="R1349" i="15"/>
  <c r="N1349" i="15"/>
  <c r="B1349" i="15" s="1"/>
  <c r="L1349" i="15"/>
  <c r="V1348" i="15"/>
  <c r="R1348" i="15"/>
  <c r="N1348" i="15"/>
  <c r="L1348" i="15"/>
  <c r="V1347" i="15"/>
  <c r="R1347" i="15"/>
  <c r="N1347" i="15"/>
  <c r="L1347" i="15"/>
  <c r="B1347" i="15" s="1"/>
  <c r="V1346" i="15"/>
  <c r="R1346" i="15"/>
  <c r="N1346" i="15"/>
  <c r="L1346" i="15"/>
  <c r="B1346" i="15" s="1"/>
  <c r="V1345" i="15"/>
  <c r="R1345" i="15"/>
  <c r="N1345" i="15"/>
  <c r="L1345" i="15"/>
  <c r="B1345" i="15"/>
  <c r="V1344" i="15"/>
  <c r="R1344" i="15"/>
  <c r="N1344" i="15"/>
  <c r="L1344" i="15"/>
  <c r="B1344" i="15" s="1"/>
  <c r="V1343" i="15"/>
  <c r="R1343" i="15"/>
  <c r="N1343" i="15"/>
  <c r="L1343" i="15"/>
  <c r="V1342" i="15"/>
  <c r="R1342" i="15"/>
  <c r="N1342" i="15"/>
  <c r="B1342" i="15" s="1"/>
  <c r="L1342" i="15"/>
  <c r="V1341" i="15"/>
  <c r="R1341" i="15"/>
  <c r="N1341" i="15"/>
  <c r="L1341" i="15"/>
  <c r="B1341" i="15"/>
  <c r="V1340" i="15"/>
  <c r="R1340" i="15"/>
  <c r="N1340" i="15"/>
  <c r="L1340" i="15"/>
  <c r="V1339" i="15"/>
  <c r="R1339" i="15"/>
  <c r="N1339" i="15"/>
  <c r="L1339" i="15"/>
  <c r="B1339" i="15" s="1"/>
  <c r="V1338" i="15"/>
  <c r="R1338" i="15"/>
  <c r="N1338" i="15"/>
  <c r="L1338" i="15"/>
  <c r="B1338" i="15"/>
  <c r="V1337" i="15"/>
  <c r="R1337" i="15"/>
  <c r="N1337" i="15"/>
  <c r="B1337" i="15" s="1"/>
  <c r="L1337" i="15"/>
  <c r="V1336" i="15"/>
  <c r="R1336" i="15"/>
  <c r="N1336" i="15"/>
  <c r="L1336" i="15"/>
  <c r="V1335" i="15"/>
  <c r="R1335" i="15"/>
  <c r="N1335" i="15"/>
  <c r="L1335" i="15"/>
  <c r="V1334" i="15"/>
  <c r="R1334" i="15"/>
  <c r="N1334" i="15"/>
  <c r="L1334" i="15"/>
  <c r="B1334" i="15" s="1"/>
  <c r="V1333" i="15"/>
  <c r="R1333" i="15"/>
  <c r="N1333" i="15"/>
  <c r="B1333" i="15" s="1"/>
  <c r="L1333" i="15"/>
  <c r="V1332" i="15"/>
  <c r="R1332" i="15"/>
  <c r="N1332" i="15"/>
  <c r="L1332" i="15"/>
  <c r="V1331" i="15"/>
  <c r="R1331" i="15"/>
  <c r="N1331" i="15"/>
  <c r="L1331" i="15"/>
  <c r="V1330" i="15"/>
  <c r="R1330" i="15"/>
  <c r="N1330" i="15"/>
  <c r="L1330" i="15"/>
  <c r="B1330" i="15"/>
  <c r="V1329" i="15"/>
  <c r="R1329" i="15"/>
  <c r="N1329" i="15"/>
  <c r="L1329" i="15"/>
  <c r="B1329" i="15"/>
  <c r="V1328" i="15"/>
  <c r="R1328" i="15"/>
  <c r="N1328" i="15"/>
  <c r="L1328" i="15"/>
  <c r="V1327" i="15"/>
  <c r="R1327" i="15"/>
  <c r="N1327" i="15"/>
  <c r="L1327" i="15"/>
  <c r="V1326" i="15"/>
  <c r="R1326" i="15"/>
  <c r="N1326" i="15"/>
  <c r="L1326" i="15"/>
  <c r="V1325" i="15"/>
  <c r="R1325" i="15"/>
  <c r="N1325" i="15"/>
  <c r="B1325" i="15" s="1"/>
  <c r="L1325" i="15"/>
  <c r="V1324" i="15"/>
  <c r="R1324" i="15"/>
  <c r="N1324" i="15"/>
  <c r="B1324" i="15" s="1"/>
  <c r="L1324" i="15"/>
  <c r="V1323" i="15"/>
  <c r="R1323" i="15"/>
  <c r="N1323" i="15"/>
  <c r="L1323" i="15"/>
  <c r="V1322" i="15"/>
  <c r="R1322" i="15"/>
  <c r="N1322" i="15"/>
  <c r="L1322" i="15"/>
  <c r="B1322" i="15" s="1"/>
  <c r="V1321" i="15"/>
  <c r="R1321" i="15"/>
  <c r="N1321" i="15"/>
  <c r="L1321" i="15"/>
  <c r="B1321" i="15"/>
  <c r="V1320" i="15"/>
  <c r="R1320" i="15"/>
  <c r="N1320" i="15"/>
  <c r="L1320" i="15"/>
  <c r="V1319" i="15"/>
  <c r="R1319" i="15"/>
  <c r="N1319" i="15"/>
  <c r="L1319" i="15"/>
  <c r="V1318" i="15"/>
  <c r="R1318" i="15"/>
  <c r="N1318" i="15"/>
  <c r="L1318" i="15"/>
  <c r="B1318" i="15" s="1"/>
  <c r="V1317" i="15"/>
  <c r="R1317" i="15"/>
  <c r="N1317" i="15"/>
  <c r="B1317" i="15" s="1"/>
  <c r="L1317" i="15"/>
  <c r="V1316" i="15"/>
  <c r="R1316" i="15"/>
  <c r="N1316" i="15"/>
  <c r="B1316" i="15" s="1"/>
  <c r="L1316" i="15"/>
  <c r="V1315" i="15"/>
  <c r="R1315" i="15"/>
  <c r="N1315" i="15"/>
  <c r="L1315" i="15"/>
  <c r="B1315" i="15" s="1"/>
  <c r="V1314" i="15"/>
  <c r="R1314" i="15"/>
  <c r="N1314" i="15"/>
  <c r="L1314" i="15"/>
  <c r="B1314" i="15" s="1"/>
  <c r="V1313" i="15"/>
  <c r="R1313" i="15"/>
  <c r="N1313" i="15"/>
  <c r="L1313" i="15"/>
  <c r="B1313" i="15"/>
  <c r="V1312" i="15"/>
  <c r="R1312" i="15"/>
  <c r="N1312" i="15"/>
  <c r="L1312" i="15"/>
  <c r="B1312" i="15" s="1"/>
  <c r="V1311" i="15"/>
  <c r="R1311" i="15"/>
  <c r="N1311" i="15"/>
  <c r="L1311" i="15"/>
  <c r="V1310" i="15"/>
  <c r="R1310" i="15"/>
  <c r="N1310" i="15"/>
  <c r="B1310" i="15" s="1"/>
  <c r="L1310" i="15"/>
  <c r="V1309" i="15"/>
  <c r="R1309" i="15"/>
  <c r="N1309" i="15"/>
  <c r="L1309" i="15"/>
  <c r="B1309" i="15"/>
  <c r="V1308" i="15"/>
  <c r="R1308" i="15"/>
  <c r="N1308" i="15"/>
  <c r="L1308" i="15"/>
  <c r="V1307" i="15"/>
  <c r="R1307" i="15"/>
  <c r="N1307" i="15"/>
  <c r="L1307" i="15"/>
  <c r="B1307" i="15" s="1"/>
  <c r="V1306" i="15"/>
  <c r="B1306" i="15" s="1"/>
  <c r="R1306" i="15"/>
  <c r="N1306" i="15"/>
  <c r="L1306" i="15"/>
  <c r="V1305" i="15"/>
  <c r="R1305" i="15"/>
  <c r="N1305" i="15"/>
  <c r="B1305" i="15" s="1"/>
  <c r="L1305" i="15"/>
  <c r="V1304" i="15"/>
  <c r="R1304" i="15"/>
  <c r="N1304" i="15"/>
  <c r="L1304" i="15"/>
  <c r="V1303" i="15"/>
  <c r="R1303" i="15"/>
  <c r="N1303" i="15"/>
  <c r="L1303" i="15"/>
  <c r="V1302" i="15"/>
  <c r="R1302" i="15"/>
  <c r="N1302" i="15"/>
  <c r="L1302" i="15"/>
  <c r="V1301" i="15"/>
  <c r="R1301" i="15"/>
  <c r="N1301" i="15"/>
  <c r="L1301" i="15"/>
  <c r="B1301" i="15"/>
  <c r="V1300" i="15"/>
  <c r="R1300" i="15"/>
  <c r="N1300" i="15"/>
  <c r="L1300" i="15"/>
  <c r="V1299" i="15"/>
  <c r="R1299" i="15"/>
  <c r="N1299" i="15"/>
  <c r="L1299" i="15"/>
  <c r="V1298" i="15"/>
  <c r="R1298" i="15"/>
  <c r="N1298" i="15"/>
  <c r="L1298" i="15"/>
  <c r="B1298" i="15"/>
  <c r="V1297" i="15"/>
  <c r="R1297" i="15"/>
  <c r="N1297" i="15"/>
  <c r="L1297" i="15"/>
  <c r="B1297" i="15"/>
  <c r="V1296" i="15"/>
  <c r="R1296" i="15"/>
  <c r="N1296" i="15"/>
  <c r="B1296" i="15" s="1"/>
  <c r="L1296" i="15"/>
  <c r="V1295" i="15"/>
  <c r="R1295" i="15"/>
  <c r="N1295" i="15"/>
  <c r="L1295" i="15"/>
  <c r="V1294" i="15"/>
  <c r="R1294" i="15"/>
  <c r="N1294" i="15"/>
  <c r="B1294" i="15" s="1"/>
  <c r="L1294" i="15"/>
  <c r="V1293" i="15"/>
  <c r="R1293" i="15"/>
  <c r="N1293" i="15"/>
  <c r="B1293" i="15" s="1"/>
  <c r="L1293" i="15"/>
  <c r="V1292" i="15"/>
  <c r="R1292" i="15"/>
  <c r="N1292" i="15"/>
  <c r="B1292" i="15" s="1"/>
  <c r="L1292" i="15"/>
  <c r="V1291" i="15"/>
  <c r="R1291" i="15"/>
  <c r="N1291" i="15"/>
  <c r="L1291" i="15"/>
  <c r="V1290" i="15"/>
  <c r="R1290" i="15"/>
  <c r="N1290" i="15"/>
  <c r="L1290" i="15"/>
  <c r="B1290" i="15" s="1"/>
  <c r="V1289" i="15"/>
  <c r="R1289" i="15"/>
  <c r="N1289" i="15"/>
  <c r="L1289" i="15"/>
  <c r="B1289" i="15"/>
  <c r="V1288" i="15"/>
  <c r="R1288" i="15"/>
  <c r="N1288" i="15"/>
  <c r="L1288" i="15"/>
  <c r="V1287" i="15"/>
  <c r="R1287" i="15"/>
  <c r="N1287" i="15"/>
  <c r="L1287" i="15"/>
  <c r="B1287" i="15" s="1"/>
  <c r="V1286" i="15"/>
  <c r="R1286" i="15"/>
  <c r="N1286" i="15"/>
  <c r="L1286" i="15"/>
  <c r="B1286" i="15" s="1"/>
  <c r="V1285" i="15"/>
  <c r="R1285" i="15"/>
  <c r="N1285" i="15"/>
  <c r="B1285" i="15" s="1"/>
  <c r="L1285" i="15"/>
  <c r="V1284" i="15"/>
  <c r="R1284" i="15"/>
  <c r="N1284" i="15"/>
  <c r="B1284" i="15" s="1"/>
  <c r="L1284" i="15"/>
  <c r="V1283" i="15"/>
  <c r="R1283" i="15"/>
  <c r="N1283" i="15"/>
  <c r="L1283" i="15"/>
  <c r="B1283" i="15" s="1"/>
  <c r="V1282" i="15"/>
  <c r="R1282" i="15"/>
  <c r="N1282" i="15"/>
  <c r="L1282" i="15"/>
  <c r="B1282" i="15" s="1"/>
  <c r="V1281" i="15"/>
  <c r="R1281" i="15"/>
  <c r="N1281" i="15"/>
  <c r="L1281" i="15"/>
  <c r="B1281" i="15"/>
  <c r="V1280" i="15"/>
  <c r="R1280" i="15"/>
  <c r="N1280" i="15"/>
  <c r="B1280" i="15" s="1"/>
  <c r="L1280" i="15"/>
  <c r="V1279" i="15"/>
  <c r="R1279" i="15"/>
  <c r="N1279" i="15"/>
  <c r="L1279" i="15"/>
  <c r="V1278" i="15"/>
  <c r="R1278" i="15"/>
  <c r="N1278" i="15"/>
  <c r="L1278" i="15"/>
  <c r="B1278" i="15"/>
  <c r="V1277" i="15"/>
  <c r="R1277" i="15"/>
  <c r="N1277" i="15"/>
  <c r="L1277" i="15"/>
  <c r="B1277" i="15"/>
  <c r="V1276" i="15"/>
  <c r="R1276" i="15"/>
  <c r="N1276" i="15"/>
  <c r="L1276" i="15"/>
  <c r="V1275" i="15"/>
  <c r="R1275" i="15"/>
  <c r="N1275" i="15"/>
  <c r="L1275" i="15"/>
  <c r="B1275" i="15" s="1"/>
  <c r="V1274" i="15"/>
  <c r="B1274" i="15" s="1"/>
  <c r="R1274" i="15"/>
  <c r="N1274" i="15"/>
  <c r="L1274" i="15"/>
  <c r="V1273" i="15"/>
  <c r="R1273" i="15"/>
  <c r="N1273" i="15"/>
  <c r="B1273" i="15" s="1"/>
  <c r="L1273" i="15"/>
  <c r="V1272" i="15"/>
  <c r="R1272" i="15"/>
  <c r="N1272" i="15"/>
  <c r="L1272" i="15"/>
  <c r="V1271" i="15"/>
  <c r="R1271" i="15"/>
  <c r="N1271" i="15"/>
  <c r="L1271" i="15"/>
  <c r="V1270" i="15"/>
  <c r="R1270" i="15"/>
  <c r="N1270" i="15"/>
  <c r="L1270" i="15"/>
  <c r="V1269" i="15"/>
  <c r="R1269" i="15"/>
  <c r="N1269" i="15"/>
  <c r="L1269" i="15"/>
  <c r="B1269" i="15"/>
  <c r="V1268" i="15"/>
  <c r="R1268" i="15"/>
  <c r="N1268" i="15"/>
  <c r="L1268" i="15"/>
  <c r="V1267" i="15"/>
  <c r="R1267" i="15"/>
  <c r="N1267" i="15"/>
  <c r="L1267" i="15"/>
  <c r="V1266" i="15"/>
  <c r="R1266" i="15"/>
  <c r="N1266" i="15"/>
  <c r="L1266" i="15"/>
  <c r="B1266" i="15"/>
  <c r="V1265" i="15"/>
  <c r="R1265" i="15"/>
  <c r="N1265" i="15"/>
  <c r="L1265" i="15"/>
  <c r="B1265" i="15"/>
  <c r="V1264" i="15"/>
  <c r="R1264" i="15"/>
  <c r="N1264" i="15"/>
  <c r="L1264" i="15"/>
  <c r="V1263" i="15"/>
  <c r="R1263" i="15"/>
  <c r="N1263" i="15"/>
  <c r="L1263" i="15"/>
  <c r="V1262" i="15"/>
  <c r="R1262" i="15"/>
  <c r="N1262" i="15"/>
  <c r="L1262" i="15"/>
  <c r="V1261" i="15"/>
  <c r="R1261" i="15"/>
  <c r="N1261" i="15"/>
  <c r="B1261" i="15" s="1"/>
  <c r="L1261" i="15"/>
  <c r="V1260" i="15"/>
  <c r="R1260" i="15"/>
  <c r="N1260" i="15"/>
  <c r="B1260" i="15" s="1"/>
  <c r="L1260" i="15"/>
  <c r="V1259" i="15"/>
  <c r="R1259" i="15"/>
  <c r="N1259" i="15"/>
  <c r="L1259" i="15"/>
  <c r="V1258" i="15"/>
  <c r="R1258" i="15"/>
  <c r="N1258" i="15"/>
  <c r="L1258" i="15"/>
  <c r="B1258" i="15" s="1"/>
  <c r="V1257" i="15"/>
  <c r="R1257" i="15"/>
  <c r="N1257" i="15"/>
  <c r="L1257" i="15"/>
  <c r="B1257" i="15"/>
  <c r="V1256" i="15"/>
  <c r="R1256" i="15"/>
  <c r="N1256" i="15"/>
  <c r="L1256" i="15"/>
  <c r="V1255" i="15"/>
  <c r="R1255" i="15"/>
  <c r="N1255" i="15"/>
  <c r="L1255" i="15"/>
  <c r="V1254" i="15"/>
  <c r="R1254" i="15"/>
  <c r="N1254" i="15"/>
  <c r="L1254" i="15"/>
  <c r="B1254" i="15" s="1"/>
  <c r="V1253" i="15"/>
  <c r="R1253" i="15"/>
  <c r="N1253" i="15"/>
  <c r="B1253" i="15" s="1"/>
  <c r="L1253" i="15"/>
  <c r="V1252" i="15"/>
  <c r="R1252" i="15"/>
  <c r="N1252" i="15"/>
  <c r="B1252" i="15" s="1"/>
  <c r="L1252" i="15"/>
  <c r="V1251" i="15"/>
  <c r="R1251" i="15"/>
  <c r="N1251" i="15"/>
  <c r="L1251" i="15"/>
  <c r="B1251" i="15" s="1"/>
  <c r="V1250" i="15"/>
  <c r="R1250" i="15"/>
  <c r="N1250" i="15"/>
  <c r="L1250" i="15"/>
  <c r="V1249" i="15"/>
  <c r="R1249" i="15"/>
  <c r="N1249" i="15"/>
  <c r="L1249" i="15"/>
  <c r="B1249" i="15"/>
  <c r="V1248" i="15"/>
  <c r="R1248" i="15"/>
  <c r="N1248" i="15"/>
  <c r="L1248" i="15"/>
  <c r="V1247" i="15"/>
  <c r="R1247" i="15"/>
  <c r="N1247" i="15"/>
  <c r="L1247" i="15"/>
  <c r="V1246" i="15"/>
  <c r="R1246" i="15"/>
  <c r="N1246" i="15"/>
  <c r="L1246" i="15"/>
  <c r="B1246" i="15"/>
  <c r="V1245" i="15"/>
  <c r="R1245" i="15"/>
  <c r="N1245" i="15"/>
  <c r="L1245" i="15"/>
  <c r="B1245" i="15"/>
  <c r="V1244" i="15"/>
  <c r="R1244" i="15"/>
  <c r="B1244" i="15" s="1"/>
  <c r="N1244" i="15"/>
  <c r="L1244" i="15"/>
  <c r="V1243" i="15"/>
  <c r="R1243" i="15"/>
  <c r="N1243" i="15"/>
  <c r="L1243" i="15"/>
  <c r="B1243" i="15" s="1"/>
  <c r="V1242" i="15"/>
  <c r="B1242" i="15" s="1"/>
  <c r="R1242" i="15"/>
  <c r="N1242" i="15"/>
  <c r="L1242" i="15"/>
  <c r="V1241" i="15"/>
  <c r="R1241" i="15"/>
  <c r="N1241" i="15"/>
  <c r="B1241" i="15" s="1"/>
  <c r="L1241" i="15"/>
  <c r="V1240" i="15"/>
  <c r="R1240" i="15"/>
  <c r="B1240" i="15" s="1"/>
  <c r="N1240" i="15"/>
  <c r="L1240" i="15"/>
  <c r="V1239" i="15"/>
  <c r="R1239" i="15"/>
  <c r="N1239" i="15"/>
  <c r="L1239" i="15"/>
  <c r="V1238" i="15"/>
  <c r="R1238" i="15"/>
  <c r="N1238" i="15"/>
  <c r="L1238" i="15"/>
  <c r="B1238" i="15" s="1"/>
  <c r="V1237" i="15"/>
  <c r="R1237" i="15"/>
  <c r="N1237" i="15"/>
  <c r="L1237" i="15"/>
  <c r="B1237" i="15"/>
  <c r="V1236" i="15"/>
  <c r="R1236" i="15"/>
  <c r="N1236" i="15"/>
  <c r="L1236" i="15"/>
  <c r="V1235" i="15"/>
  <c r="R1235" i="15"/>
  <c r="N1235" i="15"/>
  <c r="L1235" i="15"/>
  <c r="V1234" i="15"/>
  <c r="R1234" i="15"/>
  <c r="N1234" i="15"/>
  <c r="L1234" i="15"/>
  <c r="B1234" i="15"/>
  <c r="V1233" i="15"/>
  <c r="R1233" i="15"/>
  <c r="N1233" i="15"/>
  <c r="L1233" i="15"/>
  <c r="B1233" i="15"/>
  <c r="V1232" i="15"/>
  <c r="R1232" i="15"/>
  <c r="N1232" i="15"/>
  <c r="L1232" i="15"/>
  <c r="V1231" i="15"/>
  <c r="R1231" i="15"/>
  <c r="N1231" i="15"/>
  <c r="L1231" i="15"/>
  <c r="V1230" i="15"/>
  <c r="R1230" i="15"/>
  <c r="N1230" i="15"/>
  <c r="L1230" i="15"/>
  <c r="V1229" i="15"/>
  <c r="R1229" i="15"/>
  <c r="N1229" i="15"/>
  <c r="L1229" i="15"/>
  <c r="V1228" i="15"/>
  <c r="R1228" i="15"/>
  <c r="N1228" i="15"/>
  <c r="L1228" i="15"/>
  <c r="V1227" i="15"/>
  <c r="R1227" i="15"/>
  <c r="N1227" i="15"/>
  <c r="L1227" i="15"/>
  <c r="V1226" i="15"/>
  <c r="R1226" i="15"/>
  <c r="N1226" i="15"/>
  <c r="L1226" i="15"/>
  <c r="V1225" i="15"/>
  <c r="R1225" i="15"/>
  <c r="N1225" i="15"/>
  <c r="L1225" i="15"/>
  <c r="V1223" i="15"/>
  <c r="R1223" i="15"/>
  <c r="N1223" i="15"/>
  <c r="L1223" i="15"/>
  <c r="B1223" i="15" s="1"/>
  <c r="V1222" i="15"/>
  <c r="R1222" i="15"/>
  <c r="N1222" i="15"/>
  <c r="L1222" i="15"/>
  <c r="V1221" i="15"/>
  <c r="R1221" i="15"/>
  <c r="N1221" i="15"/>
  <c r="L1221" i="15"/>
  <c r="V1220" i="15"/>
  <c r="R1220" i="15"/>
  <c r="N1220" i="15"/>
  <c r="L1220" i="15"/>
  <c r="V1219" i="15"/>
  <c r="R1219" i="15"/>
  <c r="N1219" i="15"/>
  <c r="L1219" i="15"/>
  <c r="V1218" i="15"/>
  <c r="R1218" i="15"/>
  <c r="N1218" i="15"/>
  <c r="L1218" i="15"/>
  <c r="B1218" i="15" s="1"/>
  <c r="AD1218" i="15" s="1"/>
  <c r="V1216" i="15"/>
  <c r="R1216" i="15"/>
  <c r="N1216" i="15"/>
  <c r="L1216" i="15"/>
  <c r="V1224" i="15"/>
  <c r="R1224" i="15"/>
  <c r="N1224" i="15"/>
  <c r="L1224" i="15"/>
  <c r="V1217" i="15"/>
  <c r="R1217" i="15"/>
  <c r="N1217" i="15"/>
  <c r="L1217" i="15"/>
  <c r="V1215" i="15"/>
  <c r="R1215" i="15"/>
  <c r="N1215" i="15"/>
  <c r="L1215" i="15"/>
  <c r="V1214" i="15"/>
  <c r="R1214" i="15"/>
  <c r="N1214" i="15"/>
  <c r="L1214" i="15"/>
  <c r="V1211" i="15"/>
  <c r="R1211" i="15"/>
  <c r="N1211" i="15"/>
  <c r="L1211" i="15"/>
  <c r="V1210" i="15"/>
  <c r="R1210" i="15"/>
  <c r="N1210" i="15"/>
  <c r="L1210" i="15"/>
  <c r="B1210" i="15" s="1"/>
  <c r="V1209" i="15"/>
  <c r="R1209" i="15"/>
  <c r="N1209" i="15"/>
  <c r="L1209" i="15"/>
  <c r="V1208" i="15"/>
  <c r="R1208" i="15"/>
  <c r="N1208" i="15"/>
  <c r="L1208" i="15"/>
  <c r="V1207" i="15"/>
  <c r="R1207" i="15"/>
  <c r="N1207" i="15"/>
  <c r="L1207" i="15"/>
  <c r="V1206" i="15"/>
  <c r="R1206" i="15"/>
  <c r="N1206" i="15"/>
  <c r="L1206" i="15"/>
  <c r="V1205" i="15"/>
  <c r="R1205" i="15"/>
  <c r="N1205" i="15"/>
  <c r="L1205" i="15"/>
  <c r="V1204" i="15"/>
  <c r="R1204" i="15"/>
  <c r="N1204" i="15"/>
  <c r="L1204" i="15"/>
  <c r="V1203" i="15"/>
  <c r="R1203" i="15"/>
  <c r="N1203" i="15"/>
  <c r="L1203" i="15"/>
  <c r="V1202" i="15"/>
  <c r="R1202" i="15"/>
  <c r="N1202" i="15"/>
  <c r="L1202" i="15"/>
  <c r="B1202" i="15" s="1"/>
  <c r="V1201" i="15"/>
  <c r="R1201" i="15"/>
  <c r="N1201" i="15"/>
  <c r="L1201" i="15"/>
  <c r="V1200" i="15"/>
  <c r="R1200" i="15"/>
  <c r="N1200" i="15"/>
  <c r="L1200" i="15"/>
  <c r="V1199" i="15"/>
  <c r="R1199" i="15"/>
  <c r="N1199" i="15"/>
  <c r="L1199" i="15"/>
  <c r="V1198" i="15"/>
  <c r="R1198" i="15"/>
  <c r="N1198" i="15"/>
  <c r="L1198" i="15"/>
  <c r="V1197" i="15"/>
  <c r="B1197" i="15" s="1"/>
  <c r="R1197" i="15"/>
  <c r="N1197" i="15"/>
  <c r="L1197" i="15"/>
  <c r="V1196" i="15"/>
  <c r="R1196" i="15"/>
  <c r="N1196" i="15"/>
  <c r="L1196" i="15"/>
  <c r="V1195" i="15"/>
  <c r="R1195" i="15"/>
  <c r="N1195" i="15"/>
  <c r="L1195" i="15"/>
  <c r="V1194" i="15"/>
  <c r="R1194" i="15"/>
  <c r="N1194" i="15"/>
  <c r="L1194" i="15"/>
  <c r="V1193" i="15"/>
  <c r="R1193" i="15"/>
  <c r="N1193" i="15"/>
  <c r="L1193" i="15"/>
  <c r="V1192" i="15"/>
  <c r="R1192" i="15"/>
  <c r="N1192" i="15"/>
  <c r="L1192" i="15"/>
  <c r="V1191" i="15"/>
  <c r="R1191" i="15"/>
  <c r="N1191" i="15"/>
  <c r="L1191" i="15"/>
  <c r="V1190" i="15"/>
  <c r="R1190" i="15"/>
  <c r="N1190" i="15"/>
  <c r="L1190" i="15"/>
  <c r="V1189" i="15"/>
  <c r="R1189" i="15"/>
  <c r="N1189" i="15"/>
  <c r="L1189" i="15"/>
  <c r="V1188" i="15"/>
  <c r="R1188" i="15"/>
  <c r="N1188" i="15"/>
  <c r="L1188" i="15"/>
  <c r="V1187" i="15"/>
  <c r="R1187" i="15"/>
  <c r="N1187" i="15"/>
  <c r="L1187" i="15"/>
  <c r="V1186" i="15"/>
  <c r="R1186" i="15"/>
  <c r="N1186" i="15"/>
  <c r="L1186" i="15"/>
  <c r="V1185" i="15"/>
  <c r="R1185" i="15"/>
  <c r="N1185" i="15"/>
  <c r="L1185" i="15"/>
  <c r="V1184" i="15"/>
  <c r="R1184" i="15"/>
  <c r="N1184" i="15"/>
  <c r="L1184" i="15"/>
  <c r="V1183" i="15"/>
  <c r="R1183" i="15"/>
  <c r="N1183" i="15"/>
  <c r="L1183" i="15"/>
  <c r="V1182" i="15"/>
  <c r="R1182" i="15"/>
  <c r="B1182" i="15" s="1"/>
  <c r="N1182" i="15"/>
  <c r="L1182" i="15"/>
  <c r="V1181" i="15"/>
  <c r="R1181" i="15"/>
  <c r="N1181" i="15"/>
  <c r="L1181" i="15"/>
  <c r="V1180" i="15"/>
  <c r="R1180" i="15"/>
  <c r="N1180" i="15"/>
  <c r="L1180" i="15"/>
  <c r="V1179" i="15"/>
  <c r="R1179" i="15"/>
  <c r="N1179" i="15"/>
  <c r="L1179" i="15"/>
  <c r="V1178" i="15"/>
  <c r="R1178" i="15"/>
  <c r="N1178" i="15"/>
  <c r="L1178" i="15"/>
  <c r="B1178" i="15"/>
  <c r="V1177" i="15"/>
  <c r="R1177" i="15"/>
  <c r="N1177" i="15"/>
  <c r="L1177" i="15"/>
  <c r="V1176" i="15"/>
  <c r="R1176" i="15"/>
  <c r="N1176" i="15"/>
  <c r="L1176" i="15"/>
  <c r="B1176" i="15" s="1"/>
  <c r="V1175" i="15"/>
  <c r="R1175" i="15"/>
  <c r="N1175" i="15"/>
  <c r="L1175" i="15"/>
  <c r="V1174" i="15"/>
  <c r="R1174" i="15"/>
  <c r="N1174" i="15"/>
  <c r="L1174" i="15"/>
  <c r="B1174" i="15" s="1"/>
  <c r="V1173" i="15"/>
  <c r="R1173" i="15"/>
  <c r="N1173" i="15"/>
  <c r="L1173" i="15"/>
  <c r="V1172" i="15"/>
  <c r="R1172" i="15"/>
  <c r="N1172" i="15"/>
  <c r="L1172" i="15"/>
  <c r="V1171" i="15"/>
  <c r="R1171" i="15"/>
  <c r="N1171" i="15"/>
  <c r="L1171" i="15"/>
  <c r="V1170" i="15"/>
  <c r="R1170" i="15"/>
  <c r="N1170" i="15"/>
  <c r="L1170" i="15"/>
  <c r="B1170" i="15" s="1"/>
  <c r="V1169" i="15"/>
  <c r="R1169" i="15"/>
  <c r="N1169" i="15"/>
  <c r="L1169" i="15"/>
  <c r="V1168" i="15"/>
  <c r="R1168" i="15"/>
  <c r="N1168" i="15"/>
  <c r="L1168" i="15"/>
  <c r="V1167" i="15"/>
  <c r="R1167" i="15"/>
  <c r="N1167" i="15"/>
  <c r="L1167" i="15"/>
  <c r="V1166" i="15"/>
  <c r="R1166" i="15"/>
  <c r="N1166" i="15"/>
  <c r="L1166" i="15"/>
  <c r="V1165" i="15"/>
  <c r="R1165" i="15"/>
  <c r="N1165" i="15"/>
  <c r="L1165" i="15"/>
  <c r="V1164" i="15"/>
  <c r="R1164" i="15"/>
  <c r="N1164" i="15"/>
  <c r="L1164" i="15"/>
  <c r="V1163" i="15"/>
  <c r="R1163" i="15"/>
  <c r="N1163" i="15"/>
  <c r="L1163" i="15"/>
  <c r="B1163" i="15" s="1"/>
  <c r="V1162" i="15"/>
  <c r="R1162" i="15"/>
  <c r="N1162" i="15"/>
  <c r="B1162" i="15" s="1"/>
  <c r="L1162" i="15"/>
  <c r="V1161" i="15"/>
  <c r="R1161" i="15"/>
  <c r="N1161" i="15"/>
  <c r="L1161" i="15"/>
  <c r="V1160" i="15"/>
  <c r="R1160" i="15"/>
  <c r="N1160" i="15"/>
  <c r="L1160" i="15"/>
  <c r="V1159" i="15"/>
  <c r="R1159" i="15"/>
  <c r="N1159" i="15"/>
  <c r="L1159" i="15"/>
  <c r="B1159" i="15" s="1"/>
  <c r="V1158" i="15"/>
  <c r="R1158" i="15"/>
  <c r="N1158" i="15"/>
  <c r="L1158" i="15"/>
  <c r="V1157" i="15"/>
  <c r="R1157" i="15"/>
  <c r="N1157" i="15"/>
  <c r="L1157" i="15"/>
  <c r="V1156" i="15"/>
  <c r="R1156" i="15"/>
  <c r="N1156" i="15"/>
  <c r="L1156" i="15"/>
  <c r="V1155" i="15"/>
  <c r="R1155" i="15"/>
  <c r="N1155" i="15"/>
  <c r="L1155" i="15"/>
  <c r="V1154" i="15"/>
  <c r="R1154" i="15"/>
  <c r="N1154" i="15"/>
  <c r="L1154" i="15"/>
  <c r="V1153" i="15"/>
  <c r="R1153" i="15"/>
  <c r="N1153" i="15"/>
  <c r="L1153" i="15"/>
  <c r="V1152" i="15"/>
  <c r="R1152" i="15"/>
  <c r="N1152" i="15"/>
  <c r="L1152" i="15"/>
  <c r="V1151" i="15"/>
  <c r="R1151" i="15"/>
  <c r="N1151" i="15"/>
  <c r="L1151" i="15"/>
  <c r="B1151" i="15" s="1"/>
  <c r="V1150" i="15"/>
  <c r="R1150" i="15"/>
  <c r="N1150" i="15"/>
  <c r="L1150" i="15"/>
  <c r="B1150" i="15" s="1"/>
  <c r="V1149" i="15"/>
  <c r="R1149" i="15"/>
  <c r="N1149" i="15"/>
  <c r="L1149" i="15"/>
  <c r="V1148" i="15"/>
  <c r="R1148" i="15"/>
  <c r="N1148" i="15"/>
  <c r="L1148" i="15"/>
  <c r="V1147" i="15"/>
  <c r="R1147" i="15"/>
  <c r="N1147" i="15"/>
  <c r="L1147" i="15"/>
  <c r="V1146" i="15"/>
  <c r="R1146" i="15"/>
  <c r="B1146" i="15" s="1"/>
  <c r="N1146" i="15"/>
  <c r="L1146" i="15"/>
  <c r="V1145" i="15"/>
  <c r="R1145" i="15"/>
  <c r="N1145" i="15"/>
  <c r="L1145" i="15"/>
  <c r="V1144" i="15"/>
  <c r="R1144" i="15"/>
  <c r="N1144" i="15"/>
  <c r="L1144" i="15"/>
  <c r="V1143" i="15"/>
  <c r="R1143" i="15"/>
  <c r="N1143" i="15"/>
  <c r="L1143" i="15"/>
  <c r="V1142" i="15"/>
  <c r="R1142" i="15"/>
  <c r="N1142" i="15"/>
  <c r="L1142" i="15"/>
  <c r="V1141" i="15"/>
  <c r="R1141" i="15"/>
  <c r="N1141" i="15"/>
  <c r="L1141" i="15"/>
  <c r="V1140" i="15"/>
  <c r="R1140" i="15"/>
  <c r="N1140" i="15"/>
  <c r="L1140" i="15"/>
  <c r="V1139" i="15"/>
  <c r="R1139" i="15"/>
  <c r="N1139" i="15"/>
  <c r="L1139" i="15"/>
  <c r="V1138" i="15"/>
  <c r="R1138" i="15"/>
  <c r="N1138" i="15"/>
  <c r="L1138" i="15"/>
  <c r="B1138" i="15" s="1"/>
  <c r="V1137" i="15"/>
  <c r="R1137" i="15"/>
  <c r="N1137" i="15"/>
  <c r="L1137" i="15"/>
  <c r="V1136" i="15"/>
  <c r="R1136" i="15"/>
  <c r="N1136" i="15"/>
  <c r="L1136" i="15"/>
  <c r="V1135" i="15"/>
  <c r="R1135" i="15"/>
  <c r="N1135" i="15"/>
  <c r="L1135" i="15"/>
  <c r="V1134" i="15"/>
  <c r="R1134" i="15"/>
  <c r="N1134" i="15"/>
  <c r="L1134" i="15"/>
  <c r="V1133" i="15"/>
  <c r="R1133" i="15"/>
  <c r="N1133" i="15"/>
  <c r="L1133" i="15"/>
  <c r="V1132" i="15"/>
  <c r="R1132" i="15"/>
  <c r="N1132" i="15"/>
  <c r="L1132" i="15"/>
  <c r="V1131" i="15"/>
  <c r="R1131" i="15"/>
  <c r="N1131" i="15"/>
  <c r="L1131" i="15"/>
  <c r="B1131" i="15" s="1"/>
  <c r="V1130" i="15"/>
  <c r="R1130" i="15"/>
  <c r="N1130" i="15"/>
  <c r="L1130" i="15"/>
  <c r="V1129" i="15"/>
  <c r="R1129" i="15"/>
  <c r="N1129" i="15"/>
  <c r="L1129" i="15"/>
  <c r="V1128" i="15"/>
  <c r="R1128" i="15"/>
  <c r="N1128" i="15"/>
  <c r="L1128" i="15"/>
  <c r="V1127" i="15"/>
  <c r="R1127" i="15"/>
  <c r="N1127" i="15"/>
  <c r="L1127" i="15"/>
  <c r="B1127" i="15" s="1"/>
  <c r="V1126" i="15"/>
  <c r="R1126" i="15"/>
  <c r="N1126" i="15"/>
  <c r="L1126" i="15"/>
  <c r="V1125" i="15"/>
  <c r="R1125" i="15"/>
  <c r="N1125" i="15"/>
  <c r="L1125" i="15"/>
  <c r="V1124" i="15"/>
  <c r="R1124" i="15"/>
  <c r="N1124" i="15"/>
  <c r="L1124" i="15"/>
  <c r="V1123" i="15"/>
  <c r="R1123" i="15"/>
  <c r="N1123" i="15"/>
  <c r="L1123" i="15"/>
  <c r="V1122" i="15"/>
  <c r="R1122" i="15"/>
  <c r="N1122" i="15"/>
  <c r="L1122" i="15"/>
  <c r="V1121" i="15"/>
  <c r="R1121" i="15"/>
  <c r="N1121" i="15"/>
  <c r="L1121" i="15"/>
  <c r="V1120" i="15"/>
  <c r="R1120" i="15"/>
  <c r="N1120" i="15"/>
  <c r="L1120" i="15"/>
  <c r="V1119" i="15"/>
  <c r="R1119" i="15"/>
  <c r="N1119" i="15"/>
  <c r="L1119" i="15"/>
  <c r="B1119" i="15" s="1"/>
  <c r="V1118" i="15"/>
  <c r="R1118" i="15"/>
  <c r="N1118" i="15"/>
  <c r="L1118" i="15"/>
  <c r="B1118" i="15"/>
  <c r="V1117" i="15"/>
  <c r="R1117" i="15"/>
  <c r="N1117" i="15"/>
  <c r="L1117" i="15"/>
  <c r="V1116" i="15"/>
  <c r="R1116" i="15"/>
  <c r="N1116" i="15"/>
  <c r="L1116" i="15"/>
  <c r="V1115" i="15"/>
  <c r="R1115" i="15"/>
  <c r="N1115" i="15"/>
  <c r="L1115" i="15"/>
  <c r="V1114" i="15"/>
  <c r="R1114" i="15"/>
  <c r="N1114" i="15"/>
  <c r="L1114" i="15"/>
  <c r="B1114" i="15" s="1"/>
  <c r="V1113" i="15"/>
  <c r="R1113" i="15"/>
  <c r="N1113" i="15"/>
  <c r="L1113" i="15"/>
  <c r="V1112" i="15"/>
  <c r="R1112" i="15"/>
  <c r="N1112" i="15"/>
  <c r="L1112" i="15"/>
  <c r="V1111" i="15"/>
  <c r="R1111" i="15"/>
  <c r="N1111" i="15"/>
  <c r="L1111" i="15"/>
  <c r="V1110" i="15"/>
  <c r="R1110" i="15"/>
  <c r="N1110" i="15"/>
  <c r="L1110" i="15"/>
  <c r="V1109" i="15"/>
  <c r="R1109" i="15"/>
  <c r="N1109" i="15"/>
  <c r="L1109" i="15"/>
  <c r="V1108" i="15"/>
  <c r="R1108" i="15"/>
  <c r="N1108" i="15"/>
  <c r="L1108" i="15"/>
  <c r="V1107" i="15"/>
  <c r="R1107" i="15"/>
  <c r="N1107" i="15"/>
  <c r="L1107" i="15"/>
  <c r="V1106" i="15"/>
  <c r="R1106" i="15"/>
  <c r="N1106" i="15"/>
  <c r="B1106" i="15" s="1"/>
  <c r="L1106" i="15"/>
  <c r="V1105" i="15"/>
  <c r="R1105" i="15"/>
  <c r="N1105" i="15"/>
  <c r="L1105" i="15"/>
  <c r="V1104" i="15"/>
  <c r="R1104" i="15"/>
  <c r="N1104" i="15"/>
  <c r="L1104" i="15"/>
  <c r="V1103" i="15"/>
  <c r="R1103" i="15"/>
  <c r="N1103" i="15"/>
  <c r="L1103" i="15"/>
  <c r="V1102" i="15"/>
  <c r="R1102" i="15"/>
  <c r="N1102" i="15"/>
  <c r="L1102" i="15"/>
  <c r="V1101" i="15"/>
  <c r="R1101" i="15"/>
  <c r="N1101" i="15"/>
  <c r="L1101" i="15"/>
  <c r="V1100" i="15"/>
  <c r="R1100" i="15"/>
  <c r="N1100" i="15"/>
  <c r="L1100" i="15"/>
  <c r="V1099" i="15"/>
  <c r="R1099" i="15"/>
  <c r="N1099" i="15"/>
  <c r="L1099" i="15"/>
  <c r="V1098" i="15"/>
  <c r="R1098" i="15"/>
  <c r="N1098" i="15"/>
  <c r="L1098" i="15"/>
  <c r="V1097" i="15"/>
  <c r="R1097" i="15"/>
  <c r="N1097" i="15"/>
  <c r="L1097" i="15"/>
  <c r="V1096" i="15"/>
  <c r="R1096" i="15"/>
  <c r="N1096" i="15"/>
  <c r="L1096" i="15"/>
  <c r="V1095" i="15"/>
  <c r="R1095" i="15"/>
  <c r="N1095" i="15"/>
  <c r="L1095" i="15"/>
  <c r="V1094" i="15"/>
  <c r="R1094" i="15"/>
  <c r="N1094" i="15"/>
  <c r="L1094" i="15"/>
  <c r="V1093" i="15"/>
  <c r="R1093" i="15"/>
  <c r="N1093" i="15"/>
  <c r="L1093" i="15"/>
  <c r="V1092" i="15"/>
  <c r="R1092" i="15"/>
  <c r="N1092" i="15"/>
  <c r="L1092" i="15"/>
  <c r="V1091" i="15"/>
  <c r="R1091" i="15"/>
  <c r="N1091" i="15"/>
  <c r="L1091" i="15"/>
  <c r="V1090" i="15"/>
  <c r="R1090" i="15"/>
  <c r="N1090" i="15"/>
  <c r="L1090" i="15"/>
  <c r="V1089" i="15"/>
  <c r="R1089" i="15"/>
  <c r="N1089" i="15"/>
  <c r="L1089" i="15"/>
  <c r="V1088" i="15"/>
  <c r="R1088" i="15"/>
  <c r="N1088" i="15"/>
  <c r="L1088" i="15"/>
  <c r="V1087" i="15"/>
  <c r="R1087" i="15"/>
  <c r="N1087" i="15"/>
  <c r="L1087" i="15"/>
  <c r="V1086" i="15"/>
  <c r="R1086" i="15"/>
  <c r="N1086" i="15"/>
  <c r="L1086" i="15"/>
  <c r="V1085" i="15"/>
  <c r="R1085" i="15"/>
  <c r="N1085" i="15"/>
  <c r="L1085" i="15"/>
  <c r="V1084" i="15"/>
  <c r="R1084" i="15"/>
  <c r="N1084" i="15"/>
  <c r="L1084" i="15"/>
  <c r="V1083" i="15"/>
  <c r="R1083" i="15"/>
  <c r="N1083" i="15"/>
  <c r="L1083" i="15"/>
  <c r="V1082" i="15"/>
  <c r="R1082" i="15"/>
  <c r="N1082" i="15"/>
  <c r="L1082" i="15"/>
  <c r="V1081" i="15"/>
  <c r="R1081" i="15"/>
  <c r="N1081" i="15"/>
  <c r="L1081" i="15"/>
  <c r="V1080" i="15"/>
  <c r="R1080" i="15"/>
  <c r="N1080" i="15"/>
  <c r="L1080" i="15"/>
  <c r="V1079" i="15"/>
  <c r="R1079" i="15"/>
  <c r="N1079" i="15"/>
  <c r="L1079" i="15"/>
  <c r="V1078" i="15"/>
  <c r="R1078" i="15"/>
  <c r="N1078" i="15"/>
  <c r="L1078" i="15"/>
  <c r="B1078" i="15"/>
  <c r="V1077" i="15"/>
  <c r="R1077" i="15"/>
  <c r="N1077" i="15"/>
  <c r="L1077" i="15"/>
  <c r="V1076" i="15"/>
  <c r="R1076" i="15"/>
  <c r="N1076" i="15"/>
  <c r="L1076" i="15"/>
  <c r="B1076" i="15" s="1"/>
  <c r="V1075" i="15"/>
  <c r="R1075" i="15"/>
  <c r="N1075" i="15"/>
  <c r="L1075" i="15"/>
  <c r="V1074" i="15"/>
  <c r="R1074" i="15"/>
  <c r="N1074" i="15"/>
  <c r="L1074" i="15"/>
  <c r="B1074" i="15" s="1"/>
  <c r="V1073" i="15"/>
  <c r="R1073" i="15"/>
  <c r="N1073" i="15"/>
  <c r="L1073" i="15"/>
  <c r="V1072" i="15"/>
  <c r="R1072" i="15"/>
  <c r="N1072" i="15"/>
  <c r="L1072" i="15"/>
  <c r="B1072" i="15" s="1"/>
  <c r="V1071" i="15"/>
  <c r="R1071" i="15"/>
  <c r="N1071" i="15"/>
  <c r="L1071" i="15"/>
  <c r="V1070" i="15"/>
  <c r="R1070" i="15"/>
  <c r="N1070" i="15"/>
  <c r="L1070" i="15"/>
  <c r="B1070" i="15" s="1"/>
  <c r="V1069" i="15"/>
  <c r="R1069" i="15"/>
  <c r="N1069" i="15"/>
  <c r="L1069" i="15"/>
  <c r="V1068" i="15"/>
  <c r="R1068" i="15"/>
  <c r="N1068" i="15"/>
  <c r="L1068" i="15"/>
  <c r="V1067" i="15"/>
  <c r="R1067" i="15"/>
  <c r="N1067" i="15"/>
  <c r="L1067" i="15"/>
  <c r="V1066" i="15"/>
  <c r="R1066" i="15"/>
  <c r="N1066" i="15"/>
  <c r="L1066" i="15"/>
  <c r="B1066" i="15" s="1"/>
  <c r="V1065" i="15"/>
  <c r="R1065" i="15"/>
  <c r="N1065" i="15"/>
  <c r="L1065" i="15"/>
  <c r="V1064" i="15"/>
  <c r="R1064" i="15"/>
  <c r="N1064" i="15"/>
  <c r="L1064" i="15"/>
  <c r="V1063" i="15"/>
  <c r="R1063" i="15"/>
  <c r="N1063" i="15"/>
  <c r="L1063" i="15"/>
  <c r="V1062" i="15"/>
  <c r="R1062" i="15"/>
  <c r="N1062" i="15"/>
  <c r="B1062" i="15" s="1"/>
  <c r="L1062" i="15"/>
  <c r="V1061" i="15"/>
  <c r="R1061" i="15"/>
  <c r="N1061" i="15"/>
  <c r="L1061" i="15"/>
  <c r="B1061" i="15" s="1"/>
  <c r="V1060" i="15"/>
  <c r="R1060" i="15"/>
  <c r="N1060" i="15"/>
  <c r="L1060" i="15"/>
  <c r="V1059" i="15"/>
  <c r="R1059" i="15"/>
  <c r="N1059" i="15"/>
  <c r="L1059" i="15"/>
  <c r="V1058" i="15"/>
  <c r="R1058" i="15"/>
  <c r="N1058" i="15"/>
  <c r="L1058" i="15"/>
  <c r="V1057" i="15"/>
  <c r="R1057" i="15"/>
  <c r="N1057" i="15"/>
  <c r="L1057" i="15"/>
  <c r="B1057" i="15" s="1"/>
  <c r="V1056" i="15"/>
  <c r="R1056" i="15"/>
  <c r="N1056" i="15"/>
  <c r="L1056" i="15"/>
  <c r="V1055" i="15"/>
  <c r="R1055" i="15"/>
  <c r="N1055" i="15"/>
  <c r="L1055" i="15"/>
  <c r="V1054" i="15"/>
  <c r="R1054" i="15"/>
  <c r="N1054" i="15"/>
  <c r="L1054" i="15"/>
  <c r="V1053" i="15"/>
  <c r="R1053" i="15"/>
  <c r="N1053" i="15"/>
  <c r="L1053" i="15"/>
  <c r="V1052" i="15"/>
  <c r="R1052" i="15"/>
  <c r="N1052" i="15"/>
  <c r="L1052" i="15"/>
  <c r="V1051" i="15"/>
  <c r="R1051" i="15"/>
  <c r="N1051" i="15"/>
  <c r="B1051" i="15" s="1"/>
  <c r="L1051" i="15"/>
  <c r="V1050" i="15"/>
  <c r="R1050" i="15"/>
  <c r="N1050" i="15"/>
  <c r="L1050" i="15"/>
  <c r="V1049" i="15"/>
  <c r="R1049" i="15"/>
  <c r="N1049" i="15"/>
  <c r="L1049" i="15"/>
  <c r="V1048" i="15"/>
  <c r="R1048" i="15"/>
  <c r="N1048" i="15"/>
  <c r="L1048" i="15"/>
  <c r="V1047" i="15"/>
  <c r="R1047" i="15"/>
  <c r="N1047" i="15"/>
  <c r="L1047" i="15"/>
  <c r="V1046" i="15"/>
  <c r="R1046" i="15"/>
  <c r="N1046" i="15"/>
  <c r="L1046" i="15"/>
  <c r="V1045" i="15"/>
  <c r="R1045" i="15"/>
  <c r="N1045" i="15"/>
  <c r="L1045" i="15"/>
  <c r="V1044" i="15"/>
  <c r="R1044" i="15"/>
  <c r="N1044" i="15"/>
  <c r="L1044" i="15"/>
  <c r="V1043" i="15"/>
  <c r="R1043" i="15"/>
  <c r="N1043" i="15"/>
  <c r="L1043" i="15"/>
  <c r="V1042" i="15"/>
  <c r="R1042" i="15"/>
  <c r="N1042" i="15"/>
  <c r="L1042" i="15"/>
  <c r="V1041" i="15"/>
  <c r="R1041" i="15"/>
  <c r="N1041" i="15"/>
  <c r="L1041" i="15"/>
  <c r="V1040" i="15"/>
  <c r="R1040" i="15"/>
  <c r="N1040" i="15"/>
  <c r="L1040" i="15"/>
  <c r="V1039" i="15"/>
  <c r="R1039" i="15"/>
  <c r="N1039" i="15"/>
  <c r="L1039" i="15"/>
  <c r="V1038" i="15"/>
  <c r="R1038" i="15"/>
  <c r="N1038" i="15"/>
  <c r="L1038" i="15"/>
  <c r="V1037" i="15"/>
  <c r="R1037" i="15"/>
  <c r="N1037" i="15"/>
  <c r="L1037" i="15"/>
  <c r="V1036" i="15"/>
  <c r="R1036" i="15"/>
  <c r="N1036" i="15"/>
  <c r="L1036" i="15"/>
  <c r="V1035" i="15"/>
  <c r="R1035" i="15"/>
  <c r="N1035" i="15"/>
  <c r="B1035" i="15" s="1"/>
  <c r="L1035" i="15"/>
  <c r="V1034" i="15"/>
  <c r="R1034" i="15"/>
  <c r="N1034" i="15"/>
  <c r="L1034" i="15"/>
  <c r="V1033" i="15"/>
  <c r="R1033" i="15"/>
  <c r="N1033" i="15"/>
  <c r="L1033" i="15"/>
  <c r="V1032" i="15"/>
  <c r="R1032" i="15"/>
  <c r="N1032" i="15"/>
  <c r="L1032" i="15"/>
  <c r="V1031" i="15"/>
  <c r="R1031" i="15"/>
  <c r="N1031" i="15"/>
  <c r="L1031" i="15"/>
  <c r="V1030" i="15"/>
  <c r="R1030" i="15"/>
  <c r="N1030" i="15"/>
  <c r="L1030" i="15"/>
  <c r="V1029" i="15"/>
  <c r="R1029" i="15"/>
  <c r="N1029" i="15"/>
  <c r="L1029" i="15"/>
  <c r="V1028" i="15"/>
  <c r="R1028" i="15"/>
  <c r="N1028" i="15"/>
  <c r="L1028" i="15"/>
  <c r="V1027" i="15"/>
  <c r="R1027" i="15"/>
  <c r="N1027" i="15"/>
  <c r="L1027" i="15"/>
  <c r="V1025" i="15"/>
  <c r="R1025" i="15"/>
  <c r="N1025" i="15"/>
  <c r="L1025" i="15"/>
  <c r="V1024" i="15"/>
  <c r="R1024" i="15"/>
  <c r="N1024" i="15"/>
  <c r="L1024" i="15"/>
  <c r="V1023" i="15"/>
  <c r="R1023" i="15"/>
  <c r="N1023" i="15"/>
  <c r="L1023" i="15"/>
  <c r="V1022" i="15"/>
  <c r="R1022" i="15"/>
  <c r="N1022" i="15"/>
  <c r="L1022" i="15"/>
  <c r="V1026" i="15"/>
  <c r="R1026" i="15"/>
  <c r="N1026" i="15"/>
  <c r="L1026" i="15"/>
  <c r="V1014" i="15"/>
  <c r="R1014" i="15"/>
  <c r="N1014" i="15"/>
  <c r="L1014" i="15"/>
  <c r="V1015" i="15"/>
  <c r="R1015" i="15"/>
  <c r="N1015" i="15"/>
  <c r="L1015" i="15"/>
  <c r="V1018" i="15"/>
  <c r="R1018" i="15"/>
  <c r="N1018" i="15"/>
  <c r="L1018" i="15"/>
  <c r="V1019" i="15"/>
  <c r="R1019" i="15"/>
  <c r="N1019" i="15"/>
  <c r="L1019" i="15"/>
  <c r="V1016" i="15"/>
  <c r="R1016" i="15"/>
  <c r="N1016" i="15"/>
  <c r="L1016" i="15"/>
  <c r="V1017" i="15"/>
  <c r="R1017" i="15"/>
  <c r="N1017" i="15"/>
  <c r="L1017" i="15"/>
  <c r="V1020" i="15"/>
  <c r="R1020" i="15"/>
  <c r="N1020" i="15"/>
  <c r="L1020" i="15"/>
  <c r="V1021" i="15"/>
  <c r="R1021" i="15"/>
  <c r="N1021" i="15"/>
  <c r="L1021" i="15"/>
  <c r="V1012" i="15"/>
  <c r="R1012" i="15"/>
  <c r="N1012" i="15"/>
  <c r="L1012" i="15"/>
  <c r="V1013" i="15"/>
  <c r="R1013" i="15"/>
  <c r="N1013" i="15"/>
  <c r="L1013" i="15"/>
  <c r="V1009" i="15"/>
  <c r="R1009" i="15"/>
  <c r="N1009" i="15"/>
  <c r="L1009" i="15"/>
  <c r="V1008" i="15"/>
  <c r="R1008" i="15"/>
  <c r="N1008" i="15"/>
  <c r="L1008" i="15"/>
  <c r="V1007" i="15"/>
  <c r="R1007" i="15"/>
  <c r="N1007" i="15"/>
  <c r="L1007" i="15"/>
  <c r="V1006" i="15"/>
  <c r="R1006" i="15"/>
  <c r="N1006" i="15"/>
  <c r="L1006" i="15"/>
  <c r="V1005" i="15"/>
  <c r="R1005" i="15"/>
  <c r="N1005" i="15"/>
  <c r="L1005" i="15"/>
  <c r="V1004" i="15"/>
  <c r="R1004" i="15"/>
  <c r="N1004" i="15"/>
  <c r="L1004" i="15"/>
  <c r="V1003" i="15"/>
  <c r="R1003" i="15"/>
  <c r="N1003" i="15"/>
  <c r="L1003" i="15"/>
  <c r="V1002" i="15"/>
  <c r="R1002" i="15"/>
  <c r="N1002" i="15"/>
  <c r="L1002" i="15"/>
  <c r="V1001" i="15"/>
  <c r="R1001" i="15"/>
  <c r="N1001" i="15"/>
  <c r="L1001" i="15"/>
  <c r="V1000" i="15"/>
  <c r="R1000" i="15"/>
  <c r="N1000" i="15"/>
  <c r="L1000" i="15"/>
  <c r="V999" i="15"/>
  <c r="R999" i="15"/>
  <c r="N999" i="15"/>
  <c r="L999" i="15"/>
  <c r="V998" i="15"/>
  <c r="R998" i="15"/>
  <c r="N998" i="15"/>
  <c r="L998" i="15"/>
  <c r="V997" i="15"/>
  <c r="R997" i="15"/>
  <c r="N997" i="15"/>
  <c r="L997" i="15"/>
  <c r="V996" i="15"/>
  <c r="R996" i="15"/>
  <c r="N996" i="15"/>
  <c r="L996" i="15"/>
  <c r="V995" i="15"/>
  <c r="R995" i="15"/>
  <c r="N995" i="15"/>
  <c r="L995" i="15"/>
  <c r="V994" i="15"/>
  <c r="R994" i="15"/>
  <c r="N994" i="15"/>
  <c r="L994" i="15"/>
  <c r="V993" i="15"/>
  <c r="R993" i="15"/>
  <c r="N993" i="15"/>
  <c r="L993" i="15"/>
  <c r="V992" i="15"/>
  <c r="R992" i="15"/>
  <c r="N992" i="15"/>
  <c r="L992" i="15"/>
  <c r="V991" i="15"/>
  <c r="R991" i="15"/>
  <c r="N991" i="15"/>
  <c r="L991" i="15"/>
  <c r="V990" i="15"/>
  <c r="R990" i="15"/>
  <c r="N990" i="15"/>
  <c r="L990" i="15"/>
  <c r="V989" i="15"/>
  <c r="R989" i="15"/>
  <c r="N989" i="15"/>
  <c r="L989" i="15"/>
  <c r="V988" i="15"/>
  <c r="R988" i="15"/>
  <c r="N988" i="15"/>
  <c r="L988" i="15"/>
  <c r="V987" i="15"/>
  <c r="R987" i="15"/>
  <c r="N987" i="15"/>
  <c r="L987" i="15"/>
  <c r="V986" i="15"/>
  <c r="R986" i="15"/>
  <c r="N986" i="15"/>
  <c r="L986" i="15"/>
  <c r="V985" i="15"/>
  <c r="R985" i="15"/>
  <c r="N985" i="15"/>
  <c r="L985" i="15"/>
  <c r="V984" i="15"/>
  <c r="R984" i="15"/>
  <c r="N984" i="15"/>
  <c r="L984" i="15"/>
  <c r="V983" i="15"/>
  <c r="R983" i="15"/>
  <c r="B983" i="15" s="1"/>
  <c r="N983" i="15"/>
  <c r="L983" i="15"/>
  <c r="V982" i="15"/>
  <c r="R982" i="15"/>
  <c r="N982" i="15"/>
  <c r="L982" i="15"/>
  <c r="V981" i="15"/>
  <c r="R981" i="15"/>
  <c r="N981" i="15"/>
  <c r="L981" i="15"/>
  <c r="V980" i="15"/>
  <c r="R980" i="15"/>
  <c r="N980" i="15"/>
  <c r="L980" i="15"/>
  <c r="V979" i="15"/>
  <c r="R979" i="15"/>
  <c r="N979" i="15"/>
  <c r="L979" i="15"/>
  <c r="V978" i="15"/>
  <c r="R978" i="15"/>
  <c r="N978" i="15"/>
  <c r="L978" i="15"/>
  <c r="V977" i="15"/>
  <c r="R977" i="15"/>
  <c r="N977" i="15"/>
  <c r="L977" i="15"/>
  <c r="V976" i="15"/>
  <c r="R976" i="15"/>
  <c r="N976" i="15"/>
  <c r="L976" i="15"/>
  <c r="V975" i="15"/>
  <c r="R975" i="15"/>
  <c r="N975" i="15"/>
  <c r="L975" i="15"/>
  <c r="V974" i="15"/>
  <c r="R974" i="15"/>
  <c r="N974" i="15"/>
  <c r="L974" i="15"/>
  <c r="V973" i="15"/>
  <c r="R973" i="15"/>
  <c r="N973" i="15"/>
  <c r="L973" i="15"/>
  <c r="V972" i="15"/>
  <c r="R972" i="15"/>
  <c r="N972" i="15"/>
  <c r="L972" i="15"/>
  <c r="V971" i="15"/>
  <c r="R971" i="15"/>
  <c r="N971" i="15"/>
  <c r="L971" i="15"/>
  <c r="V970" i="15"/>
  <c r="R970" i="15"/>
  <c r="N970" i="15"/>
  <c r="L970" i="15"/>
  <c r="V969" i="15"/>
  <c r="R969" i="15"/>
  <c r="N969" i="15"/>
  <c r="L969" i="15"/>
  <c r="V968" i="15"/>
  <c r="R968" i="15"/>
  <c r="N968" i="15"/>
  <c r="L968" i="15"/>
  <c r="V967" i="15"/>
  <c r="R967" i="15"/>
  <c r="N967" i="15"/>
  <c r="L967" i="15"/>
  <c r="V966" i="15"/>
  <c r="R966" i="15"/>
  <c r="N966" i="15"/>
  <c r="L966" i="15"/>
  <c r="V965" i="15"/>
  <c r="R965" i="15"/>
  <c r="N965" i="15"/>
  <c r="L965" i="15"/>
  <c r="V964" i="15"/>
  <c r="R964" i="15"/>
  <c r="N964" i="15"/>
  <c r="L964" i="15"/>
  <c r="V963" i="15"/>
  <c r="R963" i="15"/>
  <c r="N963" i="15"/>
  <c r="L963" i="15"/>
  <c r="V962" i="15"/>
  <c r="R962" i="15"/>
  <c r="N962" i="15"/>
  <c r="L962" i="15"/>
  <c r="V961" i="15"/>
  <c r="R961" i="15"/>
  <c r="N961" i="15"/>
  <c r="L961" i="15"/>
  <c r="V960" i="15"/>
  <c r="R960" i="15"/>
  <c r="N960" i="15"/>
  <c r="L960" i="15"/>
  <c r="V959" i="15"/>
  <c r="R959" i="15"/>
  <c r="N959" i="15"/>
  <c r="L959" i="15"/>
  <c r="V958" i="15"/>
  <c r="R958" i="15"/>
  <c r="N958" i="15"/>
  <c r="L958" i="15"/>
  <c r="V957" i="15"/>
  <c r="R957" i="15"/>
  <c r="N957" i="15"/>
  <c r="L957" i="15"/>
  <c r="V956" i="15"/>
  <c r="R956" i="15"/>
  <c r="N956" i="15"/>
  <c r="L956" i="15"/>
  <c r="V955" i="15"/>
  <c r="R955" i="15"/>
  <c r="N955" i="15"/>
  <c r="L955" i="15"/>
  <c r="V954" i="15"/>
  <c r="R954" i="15"/>
  <c r="N954" i="15"/>
  <c r="L954" i="15"/>
  <c r="V953" i="15"/>
  <c r="R953" i="15"/>
  <c r="N953" i="15"/>
  <c r="L953" i="15"/>
  <c r="V952" i="15"/>
  <c r="R952" i="15"/>
  <c r="N952" i="15"/>
  <c r="L952" i="15"/>
  <c r="V951" i="15"/>
  <c r="R951" i="15"/>
  <c r="N951" i="15"/>
  <c r="L951" i="15"/>
  <c r="V950" i="15"/>
  <c r="R950" i="15"/>
  <c r="N950" i="15"/>
  <c r="L950" i="15"/>
  <c r="V949" i="15"/>
  <c r="R949" i="15"/>
  <c r="N949" i="15"/>
  <c r="L949" i="15"/>
  <c r="V948" i="15"/>
  <c r="R948" i="15"/>
  <c r="N948" i="15"/>
  <c r="L948" i="15"/>
  <c r="V947" i="15"/>
  <c r="R947" i="15"/>
  <c r="N947" i="15"/>
  <c r="L947" i="15"/>
  <c r="V946" i="15"/>
  <c r="R946" i="15"/>
  <c r="N946" i="15"/>
  <c r="L946" i="15"/>
  <c r="V945" i="15"/>
  <c r="R945" i="15"/>
  <c r="N945" i="15"/>
  <c r="L945" i="15"/>
  <c r="V944" i="15"/>
  <c r="R944" i="15"/>
  <c r="N944" i="15"/>
  <c r="L944" i="15"/>
  <c r="V943" i="15"/>
  <c r="R943" i="15"/>
  <c r="N943" i="15"/>
  <c r="L943" i="15"/>
  <c r="V942" i="15"/>
  <c r="R942" i="15"/>
  <c r="N942" i="15"/>
  <c r="L942" i="15"/>
  <c r="V941" i="15"/>
  <c r="R941" i="15"/>
  <c r="N941" i="15"/>
  <c r="L941" i="15"/>
  <c r="V940" i="15"/>
  <c r="R940" i="15"/>
  <c r="N940" i="15"/>
  <c r="L940" i="15"/>
  <c r="V939" i="15"/>
  <c r="R939" i="15"/>
  <c r="N939" i="15"/>
  <c r="L939" i="15"/>
  <c r="V938" i="15"/>
  <c r="R938" i="15"/>
  <c r="N938" i="15"/>
  <c r="L938" i="15"/>
  <c r="V937" i="15"/>
  <c r="R937" i="15"/>
  <c r="N937" i="15"/>
  <c r="L937" i="15"/>
  <c r="V936" i="15"/>
  <c r="R936" i="15"/>
  <c r="N936" i="15"/>
  <c r="L936" i="15"/>
  <c r="V935" i="15"/>
  <c r="R935" i="15"/>
  <c r="N935" i="15"/>
  <c r="L935" i="15"/>
  <c r="V934" i="15"/>
  <c r="R934" i="15"/>
  <c r="N934" i="15"/>
  <c r="L934" i="15"/>
  <c r="V933" i="15"/>
  <c r="R933" i="15"/>
  <c r="N933" i="15"/>
  <c r="L933" i="15"/>
  <c r="V932" i="15"/>
  <c r="R932" i="15"/>
  <c r="N932" i="15"/>
  <c r="L932" i="15"/>
  <c r="V931" i="15"/>
  <c r="R931" i="15"/>
  <c r="N931" i="15"/>
  <c r="L931" i="15"/>
  <c r="V930" i="15"/>
  <c r="R930" i="15"/>
  <c r="N930" i="15"/>
  <c r="L930" i="15"/>
  <c r="V929" i="15"/>
  <c r="R929" i="15"/>
  <c r="N929" i="15"/>
  <c r="L929" i="15"/>
  <c r="V928" i="15"/>
  <c r="R928" i="15"/>
  <c r="N928" i="15"/>
  <c r="L928" i="15"/>
  <c r="V927" i="15"/>
  <c r="R927" i="15"/>
  <c r="N927" i="15"/>
  <c r="L927" i="15"/>
  <c r="V926" i="15"/>
  <c r="R926" i="15"/>
  <c r="N926" i="15"/>
  <c r="L926" i="15"/>
  <c r="V925" i="15"/>
  <c r="R925" i="15"/>
  <c r="N925" i="15"/>
  <c r="L925" i="15"/>
  <c r="V924" i="15"/>
  <c r="R924" i="15"/>
  <c r="N924" i="15"/>
  <c r="L924" i="15"/>
  <c r="V923" i="15"/>
  <c r="R923" i="15"/>
  <c r="N923" i="15"/>
  <c r="L923" i="15"/>
  <c r="V922" i="15"/>
  <c r="R922" i="15"/>
  <c r="N922" i="15"/>
  <c r="L922" i="15"/>
  <c r="V921" i="15"/>
  <c r="R921" i="15"/>
  <c r="N921" i="15"/>
  <c r="L921" i="15"/>
  <c r="V920" i="15"/>
  <c r="R920" i="15"/>
  <c r="N920" i="15"/>
  <c r="L920" i="15"/>
  <c r="V919" i="15"/>
  <c r="R919" i="15"/>
  <c r="N919" i="15"/>
  <c r="L919" i="15"/>
  <c r="V918" i="15"/>
  <c r="R918" i="15"/>
  <c r="N918" i="15"/>
  <c r="L918" i="15"/>
  <c r="V917" i="15"/>
  <c r="R917" i="15"/>
  <c r="N917" i="15"/>
  <c r="L917" i="15"/>
  <c r="V916" i="15"/>
  <c r="R916" i="15"/>
  <c r="N916" i="15"/>
  <c r="L916" i="15"/>
  <c r="V915" i="15"/>
  <c r="R915" i="15"/>
  <c r="N915" i="15"/>
  <c r="L915" i="15"/>
  <c r="V914" i="15"/>
  <c r="R914" i="15"/>
  <c r="N914" i="15"/>
  <c r="L914" i="15"/>
  <c r="V913" i="15"/>
  <c r="R913" i="15"/>
  <c r="N913" i="15"/>
  <c r="L913" i="15"/>
  <c r="V912" i="15"/>
  <c r="R912" i="15"/>
  <c r="N912" i="15"/>
  <c r="L912" i="15"/>
  <c r="V911" i="15"/>
  <c r="R911" i="15"/>
  <c r="N911" i="15"/>
  <c r="L911" i="15"/>
  <c r="V910" i="15"/>
  <c r="R910" i="15"/>
  <c r="N910" i="15"/>
  <c r="L910" i="15"/>
  <c r="V909" i="15"/>
  <c r="R909" i="15"/>
  <c r="N909" i="15"/>
  <c r="L909" i="15"/>
  <c r="V908" i="15"/>
  <c r="R908" i="15"/>
  <c r="N908" i="15"/>
  <c r="L908" i="15"/>
  <c r="V907" i="15"/>
  <c r="R907" i="15"/>
  <c r="N907" i="15"/>
  <c r="L907" i="15"/>
  <c r="V906" i="15"/>
  <c r="R906" i="15"/>
  <c r="N906" i="15"/>
  <c r="L906" i="15"/>
  <c r="V905" i="15"/>
  <c r="R905" i="15"/>
  <c r="N905" i="15"/>
  <c r="L905" i="15"/>
  <c r="V904" i="15"/>
  <c r="R904" i="15"/>
  <c r="N904" i="15"/>
  <c r="L904" i="15"/>
  <c r="V903" i="15"/>
  <c r="R903" i="15"/>
  <c r="N903" i="15"/>
  <c r="L903" i="15"/>
  <c r="V902" i="15"/>
  <c r="R902" i="15"/>
  <c r="N902" i="15"/>
  <c r="L902" i="15"/>
  <c r="V901" i="15"/>
  <c r="R901" i="15"/>
  <c r="N901" i="15"/>
  <c r="L901" i="15"/>
  <c r="V900" i="15"/>
  <c r="R900" i="15"/>
  <c r="N900" i="15"/>
  <c r="L900" i="15"/>
  <c r="V899" i="15"/>
  <c r="R899" i="15"/>
  <c r="N899" i="15"/>
  <c r="L899" i="15"/>
  <c r="V898" i="15"/>
  <c r="R898" i="15"/>
  <c r="N898" i="15"/>
  <c r="L898" i="15"/>
  <c r="V897" i="15"/>
  <c r="R897" i="15"/>
  <c r="N897" i="15"/>
  <c r="L897" i="15"/>
  <c r="V896" i="15"/>
  <c r="R896" i="15"/>
  <c r="N896" i="15"/>
  <c r="L896" i="15"/>
  <c r="V895" i="15"/>
  <c r="R895" i="15"/>
  <c r="N895" i="15"/>
  <c r="L895" i="15"/>
  <c r="V894" i="15"/>
  <c r="R894" i="15"/>
  <c r="N894" i="15"/>
  <c r="L894" i="15"/>
  <c r="V893" i="15"/>
  <c r="R893" i="15"/>
  <c r="N893" i="15"/>
  <c r="L893" i="15"/>
  <c r="V892" i="15"/>
  <c r="R892" i="15"/>
  <c r="N892" i="15"/>
  <c r="L892" i="15"/>
  <c r="V891" i="15"/>
  <c r="R891" i="15"/>
  <c r="N891" i="15"/>
  <c r="L891" i="15"/>
  <c r="V890" i="15"/>
  <c r="R890" i="15"/>
  <c r="N890" i="15"/>
  <c r="L890" i="15"/>
  <c r="V889" i="15"/>
  <c r="R889" i="15"/>
  <c r="N889" i="15"/>
  <c r="L889" i="15"/>
  <c r="V888" i="15"/>
  <c r="R888" i="15"/>
  <c r="N888" i="15"/>
  <c r="L888" i="15"/>
  <c r="V887" i="15"/>
  <c r="R887" i="15"/>
  <c r="N887" i="15"/>
  <c r="L887" i="15"/>
  <c r="V886" i="15"/>
  <c r="R886" i="15"/>
  <c r="N886" i="15"/>
  <c r="L886" i="15"/>
  <c r="V885" i="15"/>
  <c r="R885" i="15"/>
  <c r="N885" i="15"/>
  <c r="L885" i="15"/>
  <c r="V884" i="15"/>
  <c r="R884" i="15"/>
  <c r="N884" i="15"/>
  <c r="L884" i="15"/>
  <c r="V883" i="15"/>
  <c r="R883" i="15"/>
  <c r="N883" i="15"/>
  <c r="L883" i="15"/>
  <c r="B883" i="15" s="1"/>
  <c r="V882" i="15"/>
  <c r="R882" i="15"/>
  <c r="N882" i="15"/>
  <c r="L882" i="15"/>
  <c r="V881" i="15"/>
  <c r="R881" i="15"/>
  <c r="N881" i="15"/>
  <c r="L881" i="15"/>
  <c r="V880" i="15"/>
  <c r="R880" i="15"/>
  <c r="N880" i="15"/>
  <c r="L880" i="15"/>
  <c r="V879" i="15"/>
  <c r="R879" i="15"/>
  <c r="N879" i="15"/>
  <c r="L879" i="15"/>
  <c r="V878" i="15"/>
  <c r="R878" i="15"/>
  <c r="N878" i="15"/>
  <c r="L878" i="15"/>
  <c r="V877" i="15"/>
  <c r="R877" i="15"/>
  <c r="N877" i="15"/>
  <c r="L877" i="15"/>
  <c r="V876" i="15"/>
  <c r="R876" i="15"/>
  <c r="N876" i="15"/>
  <c r="L876" i="15"/>
  <c r="V875" i="15"/>
  <c r="R875" i="15"/>
  <c r="N875" i="15"/>
  <c r="L875" i="15"/>
  <c r="V874" i="15"/>
  <c r="R874" i="15"/>
  <c r="N874" i="15"/>
  <c r="L874" i="15"/>
  <c r="V873" i="15"/>
  <c r="R873" i="15"/>
  <c r="N873" i="15"/>
  <c r="L873" i="15"/>
  <c r="V872" i="15"/>
  <c r="R872" i="15"/>
  <c r="N872" i="15"/>
  <c r="L872" i="15"/>
  <c r="V871" i="15"/>
  <c r="R871" i="15"/>
  <c r="N871" i="15"/>
  <c r="L871" i="15"/>
  <c r="V870" i="15"/>
  <c r="R870" i="15"/>
  <c r="N870" i="15"/>
  <c r="L870" i="15"/>
  <c r="V869" i="15"/>
  <c r="R869" i="15"/>
  <c r="N869" i="15"/>
  <c r="L869" i="15"/>
  <c r="V868" i="15"/>
  <c r="R868" i="15"/>
  <c r="N868" i="15"/>
  <c r="L868" i="15"/>
  <c r="V867" i="15"/>
  <c r="R867" i="15"/>
  <c r="N867" i="15"/>
  <c r="L867" i="15"/>
  <c r="V866" i="15"/>
  <c r="R866" i="15"/>
  <c r="N866" i="15"/>
  <c r="L866" i="15"/>
  <c r="V865" i="15"/>
  <c r="R865" i="15"/>
  <c r="N865" i="15"/>
  <c r="L865" i="15"/>
  <c r="V864" i="15"/>
  <c r="R864" i="15"/>
  <c r="N864" i="15"/>
  <c r="L864" i="15"/>
  <c r="V863" i="15"/>
  <c r="R863" i="15"/>
  <c r="N863" i="15"/>
  <c r="L863" i="15"/>
  <c r="V862" i="15"/>
  <c r="R862" i="15"/>
  <c r="N862" i="15"/>
  <c r="L862" i="15"/>
  <c r="V861" i="15"/>
  <c r="R861" i="15"/>
  <c r="N861" i="15"/>
  <c r="L861" i="15"/>
  <c r="V860" i="15"/>
  <c r="R860" i="15"/>
  <c r="N860" i="15"/>
  <c r="L860" i="15"/>
  <c r="V859" i="15"/>
  <c r="R859" i="15"/>
  <c r="N859" i="15"/>
  <c r="L859" i="15"/>
  <c r="V858" i="15"/>
  <c r="R858" i="15"/>
  <c r="N858" i="15"/>
  <c r="L858" i="15"/>
  <c r="V857" i="15"/>
  <c r="R857" i="15"/>
  <c r="N857" i="15"/>
  <c r="L857" i="15"/>
  <c r="V856" i="15"/>
  <c r="R856" i="15"/>
  <c r="N856" i="15"/>
  <c r="L856" i="15"/>
  <c r="V855" i="15"/>
  <c r="R855" i="15"/>
  <c r="N855" i="15"/>
  <c r="L855" i="15"/>
  <c r="V854" i="15"/>
  <c r="R854" i="15"/>
  <c r="N854" i="15"/>
  <c r="L854" i="15"/>
  <c r="V853" i="15"/>
  <c r="R853" i="15"/>
  <c r="N853" i="15"/>
  <c r="L853" i="15"/>
  <c r="V852" i="15"/>
  <c r="R852" i="15"/>
  <c r="N852" i="15"/>
  <c r="L852" i="15"/>
  <c r="V851" i="15"/>
  <c r="R851" i="15"/>
  <c r="N851" i="15"/>
  <c r="B851" i="15" s="1"/>
  <c r="L851" i="15"/>
  <c r="V850" i="15"/>
  <c r="R850" i="15"/>
  <c r="N850" i="15"/>
  <c r="L850" i="15"/>
  <c r="V849" i="15"/>
  <c r="R849" i="15"/>
  <c r="N849" i="15"/>
  <c r="L849" i="15"/>
  <c r="V848" i="15"/>
  <c r="R848" i="15"/>
  <c r="N848" i="15"/>
  <c r="L848" i="15"/>
  <c r="V847" i="15"/>
  <c r="R847" i="15"/>
  <c r="N847" i="15"/>
  <c r="L847" i="15"/>
  <c r="V846" i="15"/>
  <c r="R846" i="15"/>
  <c r="N846" i="15"/>
  <c r="L846" i="15"/>
  <c r="V845" i="15"/>
  <c r="R845" i="15"/>
  <c r="N845" i="15"/>
  <c r="L845" i="15"/>
  <c r="V844" i="15"/>
  <c r="R844" i="15"/>
  <c r="N844" i="15"/>
  <c r="L844" i="15"/>
  <c r="V843" i="15"/>
  <c r="R843" i="15"/>
  <c r="N843" i="15"/>
  <c r="L843" i="15"/>
  <c r="V842" i="15"/>
  <c r="R842" i="15"/>
  <c r="N842" i="15"/>
  <c r="L842" i="15"/>
  <c r="V841" i="15"/>
  <c r="R841" i="15"/>
  <c r="N841" i="15"/>
  <c r="L841" i="15"/>
  <c r="V840" i="15"/>
  <c r="R840" i="15"/>
  <c r="N840" i="15"/>
  <c r="L840" i="15"/>
  <c r="V839" i="15"/>
  <c r="R839" i="15"/>
  <c r="N839" i="15"/>
  <c r="L839" i="15"/>
  <c r="V838" i="15"/>
  <c r="R838" i="15"/>
  <c r="N838" i="15"/>
  <c r="L838" i="15"/>
  <c r="V837" i="15"/>
  <c r="R837" i="15"/>
  <c r="N837" i="15"/>
  <c r="L837" i="15"/>
  <c r="V836" i="15"/>
  <c r="R836" i="15"/>
  <c r="N836" i="15"/>
  <c r="L836" i="15"/>
  <c r="V835" i="15"/>
  <c r="R835" i="15"/>
  <c r="N835" i="15"/>
  <c r="L835" i="15"/>
  <c r="V834" i="15"/>
  <c r="R834" i="15"/>
  <c r="N834" i="15"/>
  <c r="L834" i="15"/>
  <c r="V833" i="15"/>
  <c r="R833" i="15"/>
  <c r="N833" i="15"/>
  <c r="L833" i="15"/>
  <c r="V832" i="15"/>
  <c r="R832" i="15"/>
  <c r="N832" i="15"/>
  <c r="L832" i="15"/>
  <c r="V831" i="15"/>
  <c r="R831" i="15"/>
  <c r="N831" i="15"/>
  <c r="L831" i="15"/>
  <c r="V830" i="15"/>
  <c r="R830" i="15"/>
  <c r="N830" i="15"/>
  <c r="L830" i="15"/>
  <c r="V829" i="15"/>
  <c r="R829" i="15"/>
  <c r="N829" i="15"/>
  <c r="L829" i="15"/>
  <c r="V828" i="15"/>
  <c r="R828" i="15"/>
  <c r="N828" i="15"/>
  <c r="L828" i="15"/>
  <c r="V827" i="15"/>
  <c r="R827" i="15"/>
  <c r="N827" i="15"/>
  <c r="L827" i="15"/>
  <c r="V826" i="15"/>
  <c r="R826" i="15"/>
  <c r="N826" i="15"/>
  <c r="L826" i="15"/>
  <c r="V825" i="15"/>
  <c r="R825" i="15"/>
  <c r="N825" i="15"/>
  <c r="L825" i="15"/>
  <c r="V824" i="15"/>
  <c r="R824" i="15"/>
  <c r="N824" i="15"/>
  <c r="L824" i="15"/>
  <c r="AD823" i="15"/>
  <c r="V823" i="15"/>
  <c r="R823" i="15"/>
  <c r="N823" i="15"/>
  <c r="L823" i="15"/>
  <c r="V822" i="15"/>
  <c r="R822" i="15"/>
  <c r="N822" i="15"/>
  <c r="L822" i="15"/>
  <c r="V821" i="15"/>
  <c r="R821" i="15"/>
  <c r="N821" i="15"/>
  <c r="L821" i="15"/>
  <c r="V820" i="15"/>
  <c r="R820" i="15"/>
  <c r="N820" i="15"/>
  <c r="L820" i="15"/>
  <c r="V819" i="15"/>
  <c r="R819" i="15"/>
  <c r="N819" i="15"/>
  <c r="L819" i="15"/>
  <c r="V817" i="15"/>
  <c r="R817" i="15"/>
  <c r="N817" i="15"/>
  <c r="L817" i="15"/>
  <c r="V816" i="15"/>
  <c r="R816" i="15"/>
  <c r="N816" i="15"/>
  <c r="L816" i="15"/>
  <c r="V812" i="15"/>
  <c r="R812" i="15"/>
  <c r="N812" i="15"/>
  <c r="L812" i="15"/>
  <c r="V815" i="15"/>
  <c r="R815" i="15"/>
  <c r="N815" i="15"/>
  <c r="L815" i="15"/>
  <c r="V813" i="15"/>
  <c r="R813" i="15"/>
  <c r="N813" i="15"/>
  <c r="L813" i="15"/>
  <c r="V818" i="15"/>
  <c r="R818" i="15"/>
  <c r="N818" i="15"/>
  <c r="L818" i="15"/>
  <c r="V814" i="15"/>
  <c r="R814" i="15"/>
  <c r="N814" i="15"/>
  <c r="L814" i="15"/>
  <c r="V810" i="15"/>
  <c r="R810" i="15"/>
  <c r="N810" i="15"/>
  <c r="L810" i="15"/>
  <c r="V811" i="15"/>
  <c r="R811" i="15"/>
  <c r="N811" i="15"/>
  <c r="L811" i="15"/>
  <c r="V807" i="15"/>
  <c r="R807" i="15"/>
  <c r="N807" i="15"/>
  <c r="L807" i="15"/>
  <c r="V806" i="15"/>
  <c r="R806" i="15"/>
  <c r="N806" i="15"/>
  <c r="L806" i="15"/>
  <c r="V805" i="15"/>
  <c r="R805" i="15"/>
  <c r="N805" i="15"/>
  <c r="L805" i="15"/>
  <c r="V804" i="15"/>
  <c r="R804" i="15"/>
  <c r="N804" i="15"/>
  <c r="L804" i="15"/>
  <c r="V803" i="15"/>
  <c r="R803" i="15"/>
  <c r="N803" i="15"/>
  <c r="L803" i="15"/>
  <c r="V802" i="15"/>
  <c r="R802" i="15"/>
  <c r="N802" i="15"/>
  <c r="L802" i="15"/>
  <c r="V801" i="15"/>
  <c r="R801" i="15"/>
  <c r="N801" i="15"/>
  <c r="L801" i="15"/>
  <c r="V800" i="15"/>
  <c r="R800" i="15"/>
  <c r="N800" i="15"/>
  <c r="B800" i="15" s="1"/>
  <c r="L800" i="15"/>
  <c r="V799" i="15"/>
  <c r="R799" i="15"/>
  <c r="N799" i="15"/>
  <c r="L799" i="15"/>
  <c r="V798" i="15"/>
  <c r="R798" i="15"/>
  <c r="N798" i="15"/>
  <c r="B798" i="15" s="1"/>
  <c r="L798" i="15"/>
  <c r="V797" i="15"/>
  <c r="R797" i="15"/>
  <c r="N797" i="15"/>
  <c r="L797" i="15"/>
  <c r="V796" i="15"/>
  <c r="R796" i="15"/>
  <c r="N796" i="15"/>
  <c r="L796" i="15"/>
  <c r="V795" i="15"/>
  <c r="R795" i="15"/>
  <c r="N795" i="15"/>
  <c r="L795" i="15"/>
  <c r="V794" i="15"/>
  <c r="R794" i="15"/>
  <c r="N794" i="15"/>
  <c r="L794" i="15"/>
  <c r="V793" i="15"/>
  <c r="R793" i="15"/>
  <c r="N793" i="15"/>
  <c r="L793" i="15"/>
  <c r="V792" i="15"/>
  <c r="R792" i="15"/>
  <c r="N792" i="15"/>
  <c r="L792" i="15"/>
  <c r="V791" i="15"/>
  <c r="R791" i="15"/>
  <c r="N791" i="15"/>
  <c r="L791" i="15"/>
  <c r="V790" i="15"/>
  <c r="R790" i="15"/>
  <c r="N790" i="15"/>
  <c r="L790" i="15"/>
  <c r="V789" i="15"/>
  <c r="R789" i="15"/>
  <c r="N789" i="15"/>
  <c r="L789" i="15"/>
  <c r="V788" i="15"/>
  <c r="R788" i="15"/>
  <c r="N788" i="15"/>
  <c r="L788" i="15"/>
  <c r="V787" i="15"/>
  <c r="R787" i="15"/>
  <c r="N787" i="15"/>
  <c r="L787" i="15"/>
  <c r="V786" i="15"/>
  <c r="R786" i="15"/>
  <c r="N786" i="15"/>
  <c r="L786" i="15"/>
  <c r="V785" i="15"/>
  <c r="R785" i="15"/>
  <c r="N785" i="15"/>
  <c r="L785" i="15"/>
  <c r="V784" i="15"/>
  <c r="R784" i="15"/>
  <c r="N784" i="15"/>
  <c r="L784" i="15"/>
  <c r="V783" i="15"/>
  <c r="R783" i="15"/>
  <c r="N783" i="15"/>
  <c r="L783" i="15"/>
  <c r="V782" i="15"/>
  <c r="R782" i="15"/>
  <c r="N782" i="15"/>
  <c r="L782" i="15"/>
  <c r="V781" i="15"/>
  <c r="R781" i="15"/>
  <c r="N781" i="15"/>
  <c r="L781" i="15"/>
  <c r="V780" i="15"/>
  <c r="R780" i="15"/>
  <c r="N780" i="15"/>
  <c r="L780" i="15"/>
  <c r="V779" i="15"/>
  <c r="R779" i="15"/>
  <c r="N779" i="15"/>
  <c r="L779" i="15"/>
  <c r="V778" i="15"/>
  <c r="R778" i="15"/>
  <c r="N778" i="15"/>
  <c r="L778" i="15"/>
  <c r="V777" i="15"/>
  <c r="R777" i="15"/>
  <c r="N777" i="15"/>
  <c r="L777" i="15"/>
  <c r="V776" i="15"/>
  <c r="R776" i="15"/>
  <c r="N776" i="15"/>
  <c r="L776" i="15"/>
  <c r="V775" i="15"/>
  <c r="R775" i="15"/>
  <c r="N775" i="15"/>
  <c r="L775" i="15"/>
  <c r="V774" i="15"/>
  <c r="R774" i="15"/>
  <c r="N774" i="15"/>
  <c r="L774" i="15"/>
  <c r="V773" i="15"/>
  <c r="R773" i="15"/>
  <c r="N773" i="15"/>
  <c r="L773" i="15"/>
  <c r="V772" i="15"/>
  <c r="R772" i="15"/>
  <c r="N772" i="15"/>
  <c r="L772" i="15"/>
  <c r="V771" i="15"/>
  <c r="R771" i="15"/>
  <c r="N771" i="15"/>
  <c r="L771" i="15"/>
  <c r="V770" i="15"/>
  <c r="R770" i="15"/>
  <c r="N770" i="15"/>
  <c r="L770" i="15"/>
  <c r="V769" i="15"/>
  <c r="R769" i="15"/>
  <c r="N769" i="15"/>
  <c r="L769" i="15"/>
  <c r="V768" i="15"/>
  <c r="R768" i="15"/>
  <c r="N768" i="15"/>
  <c r="L768" i="15"/>
  <c r="V767" i="15"/>
  <c r="R767" i="15"/>
  <c r="N767" i="15"/>
  <c r="L767" i="15"/>
  <c r="V766" i="15"/>
  <c r="R766" i="15"/>
  <c r="N766" i="15"/>
  <c r="L766" i="15"/>
  <c r="V765" i="15"/>
  <c r="R765" i="15"/>
  <c r="N765" i="15"/>
  <c r="L765" i="15"/>
  <c r="V764" i="15"/>
  <c r="R764" i="15"/>
  <c r="N764" i="15"/>
  <c r="L764" i="15"/>
  <c r="V763" i="15"/>
  <c r="R763" i="15"/>
  <c r="N763" i="15"/>
  <c r="L763" i="15"/>
  <c r="V762" i="15"/>
  <c r="R762" i="15"/>
  <c r="N762" i="15"/>
  <c r="L762" i="15"/>
  <c r="V761" i="15"/>
  <c r="R761" i="15"/>
  <c r="N761" i="15"/>
  <c r="L761" i="15"/>
  <c r="V760" i="15"/>
  <c r="R760" i="15"/>
  <c r="N760" i="15"/>
  <c r="L760" i="15"/>
  <c r="V759" i="15"/>
  <c r="R759" i="15"/>
  <c r="N759" i="15"/>
  <c r="L759" i="15"/>
  <c r="V758" i="15"/>
  <c r="R758" i="15"/>
  <c r="N758" i="15"/>
  <c r="L758" i="15"/>
  <c r="V757" i="15"/>
  <c r="R757" i="15"/>
  <c r="N757" i="15"/>
  <c r="L757" i="15"/>
  <c r="V756" i="15"/>
  <c r="R756" i="15"/>
  <c r="N756" i="15"/>
  <c r="L756" i="15"/>
  <c r="V755" i="15"/>
  <c r="R755" i="15"/>
  <c r="N755" i="15"/>
  <c r="L755" i="15"/>
  <c r="V754" i="15"/>
  <c r="R754" i="15"/>
  <c r="N754" i="15"/>
  <c r="L754" i="15"/>
  <c r="V753" i="15"/>
  <c r="R753" i="15"/>
  <c r="N753" i="15"/>
  <c r="L753" i="15"/>
  <c r="V752" i="15"/>
  <c r="R752" i="15"/>
  <c r="N752" i="15"/>
  <c r="B752" i="15" s="1"/>
  <c r="L752" i="15"/>
  <c r="V751" i="15"/>
  <c r="R751" i="15"/>
  <c r="N751" i="15"/>
  <c r="L751" i="15"/>
  <c r="V750" i="15"/>
  <c r="R750" i="15"/>
  <c r="N750" i="15"/>
  <c r="L750" i="15"/>
  <c r="V749" i="15"/>
  <c r="R749" i="15"/>
  <c r="N749" i="15"/>
  <c r="L749" i="15"/>
  <c r="V748" i="15"/>
  <c r="R748" i="15"/>
  <c r="N748" i="15"/>
  <c r="L748" i="15"/>
  <c r="V747" i="15"/>
  <c r="R747" i="15"/>
  <c r="N747" i="15"/>
  <c r="L747" i="15"/>
  <c r="V746" i="15"/>
  <c r="R746" i="15"/>
  <c r="N746" i="15"/>
  <c r="L746" i="15"/>
  <c r="V745" i="15"/>
  <c r="R745" i="15"/>
  <c r="N745" i="15"/>
  <c r="L745" i="15"/>
  <c r="V744" i="15"/>
  <c r="R744" i="15"/>
  <c r="N744" i="15"/>
  <c r="B744" i="15" s="1"/>
  <c r="L744" i="15"/>
  <c r="V743" i="15"/>
  <c r="R743" i="15"/>
  <c r="N743" i="15"/>
  <c r="L743" i="15"/>
  <c r="V742" i="15"/>
  <c r="R742" i="15"/>
  <c r="N742" i="15"/>
  <c r="L742" i="15"/>
  <c r="V741" i="15"/>
  <c r="R741" i="15"/>
  <c r="N741" i="15"/>
  <c r="L741" i="15"/>
  <c r="V740" i="15"/>
  <c r="R740" i="15"/>
  <c r="N740" i="15"/>
  <c r="L740" i="15"/>
  <c r="V739" i="15"/>
  <c r="R739" i="15"/>
  <c r="N739" i="15"/>
  <c r="L739" i="15"/>
  <c r="V738" i="15"/>
  <c r="R738" i="15"/>
  <c r="N738" i="15"/>
  <c r="L738" i="15"/>
  <c r="V737" i="15"/>
  <c r="R737" i="15"/>
  <c r="N737" i="15"/>
  <c r="L737" i="15"/>
  <c r="V736" i="15"/>
  <c r="R736" i="15"/>
  <c r="N736" i="15"/>
  <c r="L736" i="15"/>
  <c r="V735" i="15"/>
  <c r="R735" i="15"/>
  <c r="N735" i="15"/>
  <c r="L735" i="15"/>
  <c r="V734" i="15"/>
  <c r="R734" i="15"/>
  <c r="N734" i="15"/>
  <c r="L734" i="15"/>
  <c r="V733" i="15"/>
  <c r="R733" i="15"/>
  <c r="N733" i="15"/>
  <c r="L733" i="15"/>
  <c r="V732" i="15"/>
  <c r="R732" i="15"/>
  <c r="N732" i="15"/>
  <c r="L732" i="15"/>
  <c r="V731" i="15"/>
  <c r="R731" i="15"/>
  <c r="N731" i="15"/>
  <c r="L731" i="15"/>
  <c r="V730" i="15"/>
  <c r="R730" i="15"/>
  <c r="N730" i="15"/>
  <c r="L730" i="15"/>
  <c r="V729" i="15"/>
  <c r="R729" i="15"/>
  <c r="N729" i="15"/>
  <c r="L729" i="15"/>
  <c r="V728" i="15"/>
  <c r="R728" i="15"/>
  <c r="N728" i="15"/>
  <c r="L728" i="15"/>
  <c r="V727" i="15"/>
  <c r="R727" i="15"/>
  <c r="N727" i="15"/>
  <c r="L727" i="15"/>
  <c r="V726" i="15"/>
  <c r="R726" i="15"/>
  <c r="N726" i="15"/>
  <c r="L726" i="15"/>
  <c r="V725" i="15"/>
  <c r="R725" i="15"/>
  <c r="N725" i="15"/>
  <c r="L725" i="15"/>
  <c r="V724" i="15"/>
  <c r="R724" i="15"/>
  <c r="N724" i="15"/>
  <c r="L724" i="15"/>
  <c r="V723" i="15"/>
  <c r="R723" i="15"/>
  <c r="N723" i="15"/>
  <c r="L723" i="15"/>
  <c r="V722" i="15"/>
  <c r="R722" i="15"/>
  <c r="N722" i="15"/>
  <c r="L722" i="15"/>
  <c r="V721" i="15"/>
  <c r="R721" i="15"/>
  <c r="N721" i="15"/>
  <c r="L721" i="15"/>
  <c r="V720" i="15"/>
  <c r="R720" i="15"/>
  <c r="N720" i="15"/>
  <c r="L720" i="15"/>
  <c r="V719" i="15"/>
  <c r="R719" i="15"/>
  <c r="N719" i="15"/>
  <c r="L719" i="15"/>
  <c r="V718" i="15"/>
  <c r="R718" i="15"/>
  <c r="N718" i="15"/>
  <c r="L718" i="15"/>
  <c r="V717" i="15"/>
  <c r="R717" i="15"/>
  <c r="N717" i="15"/>
  <c r="L717" i="15"/>
  <c r="V716" i="15"/>
  <c r="R716" i="15"/>
  <c r="N716" i="15"/>
  <c r="L716" i="15"/>
  <c r="V715" i="15"/>
  <c r="R715" i="15"/>
  <c r="N715" i="15"/>
  <c r="L715" i="15"/>
  <c r="V714" i="15"/>
  <c r="R714" i="15"/>
  <c r="N714" i="15"/>
  <c r="L714" i="15"/>
  <c r="V713" i="15"/>
  <c r="R713" i="15"/>
  <c r="N713" i="15"/>
  <c r="L713" i="15"/>
  <c r="V712" i="15"/>
  <c r="R712" i="15"/>
  <c r="N712" i="15"/>
  <c r="L712" i="15"/>
  <c r="V711" i="15"/>
  <c r="R711" i="15"/>
  <c r="N711" i="15"/>
  <c r="L711" i="15"/>
  <c r="V710" i="15"/>
  <c r="R710" i="15"/>
  <c r="N710" i="15"/>
  <c r="L710" i="15"/>
  <c r="V709" i="15"/>
  <c r="R709" i="15"/>
  <c r="N709" i="15"/>
  <c r="L709" i="15"/>
  <c r="V708" i="15"/>
  <c r="R708" i="15"/>
  <c r="N708" i="15"/>
  <c r="L708" i="15"/>
  <c r="V707" i="15"/>
  <c r="R707" i="15"/>
  <c r="N707" i="15"/>
  <c r="L707" i="15"/>
  <c r="V706" i="15"/>
  <c r="R706" i="15"/>
  <c r="N706" i="15"/>
  <c r="L706" i="15"/>
  <c r="V705" i="15"/>
  <c r="R705" i="15"/>
  <c r="N705" i="15"/>
  <c r="L705" i="15"/>
  <c r="V704" i="15"/>
  <c r="R704" i="15"/>
  <c r="N704" i="15"/>
  <c r="L704" i="15"/>
  <c r="V703" i="15"/>
  <c r="R703" i="15"/>
  <c r="N703" i="15"/>
  <c r="L703" i="15"/>
  <c r="V702" i="15"/>
  <c r="R702" i="15"/>
  <c r="N702" i="15"/>
  <c r="L702" i="15"/>
  <c r="V701" i="15"/>
  <c r="R701" i="15"/>
  <c r="N701" i="15"/>
  <c r="L701" i="15"/>
  <c r="V700" i="15"/>
  <c r="R700" i="15"/>
  <c r="N700" i="15"/>
  <c r="L700" i="15"/>
  <c r="V699" i="15"/>
  <c r="R699" i="15"/>
  <c r="N699" i="15"/>
  <c r="L699" i="15"/>
  <c r="V698" i="15"/>
  <c r="R698" i="15"/>
  <c r="N698" i="15"/>
  <c r="L698" i="15"/>
  <c r="V697" i="15"/>
  <c r="R697" i="15"/>
  <c r="B697" i="15" s="1"/>
  <c r="N697" i="15"/>
  <c r="L697" i="15"/>
  <c r="V696" i="15"/>
  <c r="R696" i="15"/>
  <c r="N696" i="15"/>
  <c r="L696" i="15"/>
  <c r="V695" i="15"/>
  <c r="R695" i="15"/>
  <c r="N695" i="15"/>
  <c r="L695" i="15"/>
  <c r="V694" i="15"/>
  <c r="R694" i="15"/>
  <c r="N694" i="15"/>
  <c r="L694" i="15"/>
  <c r="V693" i="15"/>
  <c r="R693" i="15"/>
  <c r="N693" i="15"/>
  <c r="L693" i="15"/>
  <c r="V692" i="15"/>
  <c r="R692" i="15"/>
  <c r="B692" i="15" s="1"/>
  <c r="N692" i="15"/>
  <c r="L692" i="15"/>
  <c r="V691" i="15"/>
  <c r="R691" i="15"/>
  <c r="N691" i="15"/>
  <c r="L691" i="15"/>
  <c r="V690" i="15"/>
  <c r="R690" i="15"/>
  <c r="N690" i="15"/>
  <c r="L690" i="15"/>
  <c r="V689" i="15"/>
  <c r="R689" i="15"/>
  <c r="N689" i="15"/>
  <c r="L689" i="15"/>
  <c r="V688" i="15"/>
  <c r="R688" i="15"/>
  <c r="N688" i="15"/>
  <c r="L688" i="15"/>
  <c r="V687" i="15"/>
  <c r="R687" i="15"/>
  <c r="N687" i="15"/>
  <c r="L687" i="15"/>
  <c r="V686" i="15"/>
  <c r="R686" i="15"/>
  <c r="N686" i="15"/>
  <c r="L686" i="15"/>
  <c r="V685" i="15"/>
  <c r="R685" i="15"/>
  <c r="N685" i="15"/>
  <c r="L685" i="15"/>
  <c r="V684" i="15"/>
  <c r="R684" i="15"/>
  <c r="N684" i="15"/>
  <c r="L684" i="15"/>
  <c r="V683" i="15"/>
  <c r="R683" i="15"/>
  <c r="N683" i="15"/>
  <c r="L683" i="15"/>
  <c r="V682" i="15"/>
  <c r="R682" i="15"/>
  <c r="N682" i="15"/>
  <c r="L682" i="15"/>
  <c r="V681" i="15"/>
  <c r="R681" i="15"/>
  <c r="N681" i="15"/>
  <c r="L681" i="15"/>
  <c r="V680" i="15"/>
  <c r="R680" i="15"/>
  <c r="N680" i="15"/>
  <c r="L680" i="15"/>
  <c r="V679" i="15"/>
  <c r="R679" i="15"/>
  <c r="N679" i="15"/>
  <c r="L679" i="15"/>
  <c r="V678" i="15"/>
  <c r="R678" i="15"/>
  <c r="N678" i="15"/>
  <c r="L678" i="15"/>
  <c r="V677" i="15"/>
  <c r="R677" i="15"/>
  <c r="N677" i="15"/>
  <c r="L677" i="15"/>
  <c r="V676" i="15"/>
  <c r="R676" i="15"/>
  <c r="N676" i="15"/>
  <c r="L676" i="15"/>
  <c r="V675" i="15"/>
  <c r="R675" i="15"/>
  <c r="N675" i="15"/>
  <c r="L675" i="15"/>
  <c r="V674" i="15"/>
  <c r="R674" i="15"/>
  <c r="N674" i="15"/>
  <c r="L674" i="15"/>
  <c r="V673" i="15"/>
  <c r="R673" i="15"/>
  <c r="N673" i="15"/>
  <c r="L673" i="15"/>
  <c r="V672" i="15"/>
  <c r="R672" i="15"/>
  <c r="N672" i="15"/>
  <c r="L672" i="15"/>
  <c r="B672" i="15"/>
  <c r="V671" i="15"/>
  <c r="R671" i="15"/>
  <c r="N671" i="15"/>
  <c r="L671" i="15"/>
  <c r="V670" i="15"/>
  <c r="R670" i="15"/>
  <c r="N670" i="15"/>
  <c r="L670" i="15"/>
  <c r="B670" i="15" s="1"/>
  <c r="V669" i="15"/>
  <c r="R669" i="15"/>
  <c r="N669" i="15"/>
  <c r="L669" i="15"/>
  <c r="V668" i="15"/>
  <c r="R668" i="15"/>
  <c r="N668" i="15"/>
  <c r="L668" i="15"/>
  <c r="B668" i="15" s="1"/>
  <c r="V667" i="15"/>
  <c r="R667" i="15"/>
  <c r="N667" i="15"/>
  <c r="L667" i="15"/>
  <c r="V666" i="15"/>
  <c r="R666" i="15"/>
  <c r="N666" i="15"/>
  <c r="L666" i="15"/>
  <c r="V665" i="15"/>
  <c r="R665" i="15"/>
  <c r="N665" i="15"/>
  <c r="L665" i="15"/>
  <c r="V664" i="15"/>
  <c r="R664" i="15"/>
  <c r="N664" i="15"/>
  <c r="L664" i="15"/>
  <c r="V663" i="15"/>
  <c r="R663" i="15"/>
  <c r="N663" i="15"/>
  <c r="L663" i="15"/>
  <c r="V662" i="15"/>
  <c r="R662" i="15"/>
  <c r="N662" i="15"/>
  <c r="L662" i="15"/>
  <c r="V661" i="15"/>
  <c r="R661" i="15"/>
  <c r="N661" i="15"/>
  <c r="L661" i="15"/>
  <c r="B661" i="15" s="1"/>
  <c r="V660" i="15"/>
  <c r="R660" i="15"/>
  <c r="N660" i="15"/>
  <c r="L660" i="15"/>
  <c r="V659" i="15"/>
  <c r="R659" i="15"/>
  <c r="N659" i="15"/>
  <c r="L659" i="15"/>
  <c r="V658" i="15"/>
  <c r="R658" i="15"/>
  <c r="N658" i="15"/>
  <c r="L658" i="15"/>
  <c r="V657" i="15"/>
  <c r="R657" i="15"/>
  <c r="N657" i="15"/>
  <c r="L657" i="15"/>
  <c r="V656" i="15"/>
  <c r="R656" i="15"/>
  <c r="N656" i="15"/>
  <c r="L656" i="15"/>
  <c r="B656" i="15" s="1"/>
  <c r="V655" i="15"/>
  <c r="R655" i="15"/>
  <c r="N655" i="15"/>
  <c r="L655" i="15"/>
  <c r="V654" i="15"/>
  <c r="R654" i="15"/>
  <c r="N654" i="15"/>
  <c r="L654" i="15"/>
  <c r="V653" i="15"/>
  <c r="R653" i="15"/>
  <c r="N653" i="15"/>
  <c r="L653" i="15"/>
  <c r="V652" i="15"/>
  <c r="R652" i="15"/>
  <c r="N652" i="15"/>
  <c r="L652" i="15"/>
  <c r="V651" i="15"/>
  <c r="R651" i="15"/>
  <c r="N651" i="15"/>
  <c r="L651" i="15"/>
  <c r="V650" i="15"/>
  <c r="R650" i="15"/>
  <c r="N650" i="15"/>
  <c r="L650" i="15"/>
  <c r="V649" i="15"/>
  <c r="R649" i="15"/>
  <c r="N649" i="15"/>
  <c r="L649" i="15"/>
  <c r="V648" i="15"/>
  <c r="R648" i="15"/>
  <c r="N648" i="15"/>
  <c r="L648" i="15"/>
  <c r="B648" i="15" s="1"/>
  <c r="V647" i="15"/>
  <c r="R647" i="15"/>
  <c r="N647" i="15"/>
  <c r="L647" i="15"/>
  <c r="V646" i="15"/>
  <c r="R646" i="15"/>
  <c r="N646" i="15"/>
  <c r="L646" i="15"/>
  <c r="V645" i="15"/>
  <c r="R645" i="15"/>
  <c r="N645" i="15"/>
  <c r="L645" i="15"/>
  <c r="V644" i="15"/>
  <c r="R644" i="15"/>
  <c r="N644" i="15"/>
  <c r="L644" i="15"/>
  <c r="V643" i="15"/>
  <c r="R643" i="15"/>
  <c r="N643" i="15"/>
  <c r="L643" i="15"/>
  <c r="V642" i="15"/>
  <c r="R642" i="15"/>
  <c r="N642" i="15"/>
  <c r="L642" i="15"/>
  <c r="V641" i="15"/>
  <c r="R641" i="15"/>
  <c r="N641" i="15"/>
  <c r="L641" i="15"/>
  <c r="V640" i="15"/>
  <c r="R640" i="15"/>
  <c r="N640" i="15"/>
  <c r="L640" i="15"/>
  <c r="V639" i="15"/>
  <c r="R639" i="15"/>
  <c r="N639" i="15"/>
  <c r="L639" i="15"/>
  <c r="V638" i="15"/>
  <c r="R638" i="15"/>
  <c r="N638" i="15"/>
  <c r="L638" i="15"/>
  <c r="V637" i="15"/>
  <c r="R637" i="15"/>
  <c r="N637" i="15"/>
  <c r="L637" i="15"/>
  <c r="V636" i="15"/>
  <c r="R636" i="15"/>
  <c r="N636" i="15"/>
  <c r="L636" i="15"/>
  <c r="V635" i="15"/>
  <c r="R635" i="15"/>
  <c r="N635" i="15"/>
  <c r="L635" i="15"/>
  <c r="B635" i="15"/>
  <c r="V634" i="15"/>
  <c r="R634" i="15"/>
  <c r="N634" i="15"/>
  <c r="L634" i="15"/>
  <c r="V633" i="15"/>
  <c r="R633" i="15"/>
  <c r="N633" i="15"/>
  <c r="L633" i="15"/>
  <c r="B633" i="15" s="1"/>
  <c r="V632" i="15"/>
  <c r="R632" i="15"/>
  <c r="N632" i="15"/>
  <c r="L632" i="15"/>
  <c r="V631" i="15"/>
  <c r="R631" i="15"/>
  <c r="N631" i="15"/>
  <c r="L631" i="15"/>
  <c r="B631" i="15" s="1"/>
  <c r="V630" i="15"/>
  <c r="R630" i="15"/>
  <c r="N630" i="15"/>
  <c r="L630" i="15"/>
  <c r="V629" i="15"/>
  <c r="R629" i="15"/>
  <c r="N629" i="15"/>
  <c r="L629" i="15"/>
  <c r="V628" i="15"/>
  <c r="R628" i="15"/>
  <c r="N628" i="15"/>
  <c r="L628" i="15"/>
  <c r="V627" i="15"/>
  <c r="R627" i="15"/>
  <c r="N627" i="15"/>
  <c r="L627" i="15"/>
  <c r="V626" i="15"/>
  <c r="R626" i="15"/>
  <c r="N626" i="15"/>
  <c r="L626" i="15"/>
  <c r="B626" i="15" s="1"/>
  <c r="V623" i="15"/>
  <c r="R623" i="15"/>
  <c r="N623" i="15"/>
  <c r="L623" i="15"/>
  <c r="V614" i="15"/>
  <c r="R614" i="15"/>
  <c r="N614" i="15"/>
  <c r="L614" i="15"/>
  <c r="V613" i="15"/>
  <c r="R613" i="15"/>
  <c r="N613" i="15"/>
  <c r="L613" i="15"/>
  <c r="V615" i="15"/>
  <c r="R615" i="15"/>
  <c r="N615" i="15"/>
  <c r="L615" i="15"/>
  <c r="V610" i="15"/>
  <c r="R610" i="15"/>
  <c r="N610" i="15"/>
  <c r="L610" i="15"/>
  <c r="V616" i="15"/>
  <c r="R616" i="15"/>
  <c r="N616" i="15"/>
  <c r="L616" i="15"/>
  <c r="V611" i="15"/>
  <c r="R611" i="15"/>
  <c r="N611" i="15"/>
  <c r="L611" i="15"/>
  <c r="V609" i="15"/>
  <c r="R609" i="15"/>
  <c r="N609" i="15"/>
  <c r="L609" i="15"/>
  <c r="V624" i="15"/>
  <c r="R624" i="15"/>
  <c r="N624" i="15"/>
  <c r="V612" i="15"/>
  <c r="R612" i="15"/>
  <c r="N612" i="15"/>
  <c r="L612" i="15"/>
  <c r="V608" i="15"/>
  <c r="R608" i="15"/>
  <c r="N608" i="15"/>
  <c r="L608" i="15"/>
  <c r="V622" i="15"/>
  <c r="R622" i="15"/>
  <c r="B622" i="15" s="1"/>
  <c r="N622" i="15"/>
  <c r="V619" i="15"/>
  <c r="R619" i="15"/>
  <c r="N619" i="15"/>
  <c r="V625" i="15"/>
  <c r="R625" i="15"/>
  <c r="N625" i="15"/>
  <c r="V618" i="15"/>
  <c r="R618" i="15"/>
  <c r="N618" i="15"/>
  <c r="V621" i="15"/>
  <c r="R621" i="15"/>
  <c r="N621" i="15"/>
  <c r="V620" i="15"/>
  <c r="R620" i="15"/>
  <c r="N620" i="15"/>
  <c r="V617" i="15"/>
  <c r="R617" i="15"/>
  <c r="N617" i="15"/>
  <c r="V605" i="15"/>
  <c r="R605" i="15"/>
  <c r="N605" i="15"/>
  <c r="L605" i="15"/>
  <c r="B605" i="15" s="1"/>
  <c r="V604" i="15"/>
  <c r="R604" i="15"/>
  <c r="N604" i="15"/>
  <c r="L604" i="15"/>
  <c r="B604" i="15"/>
  <c r="V603" i="15"/>
  <c r="R603" i="15"/>
  <c r="N603" i="15"/>
  <c r="L603" i="15"/>
  <c r="B603" i="15"/>
  <c r="V602" i="15"/>
  <c r="R602" i="15"/>
  <c r="N602" i="15"/>
  <c r="L602" i="15"/>
  <c r="B602" i="15" s="1"/>
  <c r="V601" i="15"/>
  <c r="R601" i="15"/>
  <c r="N601" i="15"/>
  <c r="L601" i="15"/>
  <c r="V600" i="15"/>
  <c r="R600" i="15"/>
  <c r="N600" i="15"/>
  <c r="L600" i="15"/>
  <c r="B600" i="15"/>
  <c r="V599" i="15"/>
  <c r="R599" i="15"/>
  <c r="N599" i="15"/>
  <c r="L599" i="15"/>
  <c r="B599" i="15"/>
  <c r="V598" i="15"/>
  <c r="R598" i="15"/>
  <c r="N598" i="15"/>
  <c r="L598" i="15"/>
  <c r="B598" i="15" s="1"/>
  <c r="V597" i="15"/>
  <c r="R597" i="15"/>
  <c r="N597" i="15"/>
  <c r="L597" i="15"/>
  <c r="V596" i="15"/>
  <c r="R596" i="15"/>
  <c r="N596" i="15"/>
  <c r="L596" i="15"/>
  <c r="B596" i="15" s="1"/>
  <c r="V595" i="15"/>
  <c r="R595" i="15"/>
  <c r="N595" i="15"/>
  <c r="L595" i="15"/>
  <c r="B595" i="15"/>
  <c r="V594" i="15"/>
  <c r="R594" i="15"/>
  <c r="N594" i="15"/>
  <c r="L594" i="15"/>
  <c r="V593" i="15"/>
  <c r="R593" i="15"/>
  <c r="N593" i="15"/>
  <c r="L593" i="15"/>
  <c r="B593" i="15" s="1"/>
  <c r="V592" i="15"/>
  <c r="R592" i="15"/>
  <c r="N592" i="15"/>
  <c r="L592" i="15"/>
  <c r="B592" i="15" s="1"/>
  <c r="V591" i="15"/>
  <c r="R591" i="15"/>
  <c r="N591" i="15"/>
  <c r="L591" i="15"/>
  <c r="B591" i="15"/>
  <c r="V590" i="15"/>
  <c r="R590" i="15"/>
  <c r="N590" i="15"/>
  <c r="L590" i="15"/>
  <c r="V589" i="15"/>
  <c r="R589" i="15"/>
  <c r="N589" i="15"/>
  <c r="L589" i="15"/>
  <c r="B589" i="15" s="1"/>
  <c r="V588" i="15"/>
  <c r="R588" i="15"/>
  <c r="N588" i="15"/>
  <c r="L588" i="15"/>
  <c r="B588" i="15" s="1"/>
  <c r="V587" i="15"/>
  <c r="R587" i="15"/>
  <c r="N587" i="15"/>
  <c r="L587" i="15"/>
  <c r="B587" i="15"/>
  <c r="V586" i="15"/>
  <c r="R586" i="15"/>
  <c r="N586" i="15"/>
  <c r="L586" i="15"/>
  <c r="B586" i="15" s="1"/>
  <c r="V585" i="15"/>
  <c r="R585" i="15"/>
  <c r="N585" i="15"/>
  <c r="L585" i="15"/>
  <c r="V584" i="15"/>
  <c r="R584" i="15"/>
  <c r="N584" i="15"/>
  <c r="L584" i="15"/>
  <c r="B584" i="15"/>
  <c r="V583" i="15"/>
  <c r="R583" i="15"/>
  <c r="N583" i="15"/>
  <c r="L583" i="15"/>
  <c r="B583" i="15"/>
  <c r="V582" i="15"/>
  <c r="R582" i="15"/>
  <c r="N582" i="15"/>
  <c r="L582" i="15"/>
  <c r="B582" i="15" s="1"/>
  <c r="V581" i="15"/>
  <c r="R581" i="15"/>
  <c r="N581" i="15"/>
  <c r="L581" i="15"/>
  <c r="V580" i="15"/>
  <c r="R580" i="15"/>
  <c r="N580" i="15"/>
  <c r="L580" i="15"/>
  <c r="B580" i="15" s="1"/>
  <c r="V579" i="15"/>
  <c r="R579" i="15"/>
  <c r="N579" i="15"/>
  <c r="L579" i="15"/>
  <c r="B579" i="15"/>
  <c r="V578" i="15"/>
  <c r="R578" i="15"/>
  <c r="N578" i="15"/>
  <c r="L578" i="15"/>
  <c r="V577" i="15"/>
  <c r="R577" i="15"/>
  <c r="N577" i="15"/>
  <c r="L577" i="15"/>
  <c r="B577" i="15" s="1"/>
  <c r="V576" i="15"/>
  <c r="R576" i="15"/>
  <c r="N576" i="15"/>
  <c r="L576" i="15"/>
  <c r="B576" i="15" s="1"/>
  <c r="V575" i="15"/>
  <c r="R575" i="15"/>
  <c r="N575" i="15"/>
  <c r="L575" i="15"/>
  <c r="B575" i="15"/>
  <c r="V574" i="15"/>
  <c r="R574" i="15"/>
  <c r="N574" i="15"/>
  <c r="L574" i="15"/>
  <c r="V573" i="15"/>
  <c r="R573" i="15"/>
  <c r="N573" i="15"/>
  <c r="L573" i="15"/>
  <c r="B573" i="15" s="1"/>
  <c r="V572" i="15"/>
  <c r="R572" i="15"/>
  <c r="N572" i="15"/>
  <c r="L572" i="15"/>
  <c r="B572" i="15" s="1"/>
  <c r="V571" i="15"/>
  <c r="R571" i="15"/>
  <c r="N571" i="15"/>
  <c r="L571" i="15"/>
  <c r="B571" i="15"/>
  <c r="V570" i="15"/>
  <c r="R570" i="15"/>
  <c r="N570" i="15"/>
  <c r="L570" i="15"/>
  <c r="B570" i="15" s="1"/>
  <c r="V569" i="15"/>
  <c r="R569" i="15"/>
  <c r="N569" i="15"/>
  <c r="L569" i="15"/>
  <c r="V568" i="15"/>
  <c r="R568" i="15"/>
  <c r="N568" i="15"/>
  <c r="L568" i="15"/>
  <c r="B568" i="15"/>
  <c r="V567" i="15"/>
  <c r="R567" i="15"/>
  <c r="N567" i="15"/>
  <c r="L567" i="15"/>
  <c r="B567" i="15"/>
  <c r="V566" i="15"/>
  <c r="R566" i="15"/>
  <c r="N566" i="15"/>
  <c r="L566" i="15"/>
  <c r="B566" i="15" s="1"/>
  <c r="V565" i="15"/>
  <c r="R565" i="15"/>
  <c r="N565" i="15"/>
  <c r="L565" i="15"/>
  <c r="V564" i="15"/>
  <c r="R564" i="15"/>
  <c r="N564" i="15"/>
  <c r="L564" i="15"/>
  <c r="B564" i="15" s="1"/>
  <c r="V563" i="15"/>
  <c r="R563" i="15"/>
  <c r="N563" i="15"/>
  <c r="L563" i="15"/>
  <c r="B563" i="15"/>
  <c r="V562" i="15"/>
  <c r="R562" i="15"/>
  <c r="N562" i="15"/>
  <c r="L562" i="15"/>
  <c r="V561" i="15"/>
  <c r="R561" i="15"/>
  <c r="N561" i="15"/>
  <c r="L561" i="15"/>
  <c r="B561" i="15" s="1"/>
  <c r="V560" i="15"/>
  <c r="R560" i="15"/>
  <c r="N560" i="15"/>
  <c r="L560" i="15"/>
  <c r="B560" i="15" s="1"/>
  <c r="V559" i="15"/>
  <c r="R559" i="15"/>
  <c r="N559" i="15"/>
  <c r="L559" i="15"/>
  <c r="B559" i="15"/>
  <c r="V558" i="15"/>
  <c r="R558" i="15"/>
  <c r="N558" i="15"/>
  <c r="L558" i="15"/>
  <c r="V557" i="15"/>
  <c r="R557" i="15"/>
  <c r="N557" i="15"/>
  <c r="L557" i="15"/>
  <c r="B557" i="15" s="1"/>
  <c r="V556" i="15"/>
  <c r="R556" i="15"/>
  <c r="N556" i="15"/>
  <c r="L556" i="15"/>
  <c r="B556" i="15" s="1"/>
  <c r="V555" i="15"/>
  <c r="R555" i="15"/>
  <c r="N555" i="15"/>
  <c r="L555" i="15"/>
  <c r="B555" i="15"/>
  <c r="V554" i="15"/>
  <c r="R554" i="15"/>
  <c r="N554" i="15"/>
  <c r="L554" i="15"/>
  <c r="B554" i="15" s="1"/>
  <c r="V553" i="15"/>
  <c r="R553" i="15"/>
  <c r="N553" i="15"/>
  <c r="L553" i="15"/>
  <c r="V552" i="15"/>
  <c r="R552" i="15"/>
  <c r="N552" i="15"/>
  <c r="L552" i="15"/>
  <c r="B552" i="15"/>
  <c r="V551" i="15"/>
  <c r="R551" i="15"/>
  <c r="N551" i="15"/>
  <c r="L551" i="15"/>
  <c r="B551" i="15"/>
  <c r="V550" i="15"/>
  <c r="R550" i="15"/>
  <c r="N550" i="15"/>
  <c r="L550" i="15"/>
  <c r="B550" i="15" s="1"/>
  <c r="V549" i="15"/>
  <c r="R549" i="15"/>
  <c r="N549" i="15"/>
  <c r="L549" i="15"/>
  <c r="V548" i="15"/>
  <c r="R548" i="15"/>
  <c r="N548" i="15"/>
  <c r="L548" i="15"/>
  <c r="B548" i="15" s="1"/>
  <c r="V547" i="15"/>
  <c r="R547" i="15"/>
  <c r="N547" i="15"/>
  <c r="L547" i="15"/>
  <c r="B547" i="15"/>
  <c r="V546" i="15"/>
  <c r="R546" i="15"/>
  <c r="N546" i="15"/>
  <c r="L546" i="15"/>
  <c r="V545" i="15"/>
  <c r="R545" i="15"/>
  <c r="N545" i="15"/>
  <c r="L545" i="15"/>
  <c r="B545" i="15" s="1"/>
  <c r="V544" i="15"/>
  <c r="R544" i="15"/>
  <c r="N544" i="15"/>
  <c r="L544" i="15"/>
  <c r="B544" i="15" s="1"/>
  <c r="V543" i="15"/>
  <c r="R543" i="15"/>
  <c r="N543" i="15"/>
  <c r="L543" i="15"/>
  <c r="B543" i="15"/>
  <c r="V542" i="15"/>
  <c r="R542" i="15"/>
  <c r="N542" i="15"/>
  <c r="L542" i="15"/>
  <c r="V541" i="15"/>
  <c r="R541" i="15"/>
  <c r="N541" i="15"/>
  <c r="L541" i="15"/>
  <c r="B541" i="15" s="1"/>
  <c r="V540" i="15"/>
  <c r="R540" i="15"/>
  <c r="N540" i="15"/>
  <c r="L540" i="15"/>
  <c r="B540" i="15" s="1"/>
  <c r="V539" i="15"/>
  <c r="R539" i="15"/>
  <c r="N539" i="15"/>
  <c r="L539" i="15"/>
  <c r="B539" i="15"/>
  <c r="V538" i="15"/>
  <c r="R538" i="15"/>
  <c r="N538" i="15"/>
  <c r="L538" i="15"/>
  <c r="B538" i="15" s="1"/>
  <c r="V537" i="15"/>
  <c r="R537" i="15"/>
  <c r="N537" i="15"/>
  <c r="L537" i="15"/>
  <c r="V536" i="15"/>
  <c r="R536" i="15"/>
  <c r="N536" i="15"/>
  <c r="L536" i="15"/>
  <c r="B536" i="15"/>
  <c r="V535" i="15"/>
  <c r="R535" i="15"/>
  <c r="N535" i="15"/>
  <c r="L535" i="15"/>
  <c r="B535" i="15"/>
  <c r="V534" i="15"/>
  <c r="R534" i="15"/>
  <c r="N534" i="15"/>
  <c r="L534" i="15"/>
  <c r="B534" i="15" s="1"/>
  <c r="V533" i="15"/>
  <c r="R533" i="15"/>
  <c r="N533" i="15"/>
  <c r="L533" i="15"/>
  <c r="V532" i="15"/>
  <c r="R532" i="15"/>
  <c r="N532" i="15"/>
  <c r="L532" i="15"/>
  <c r="B532" i="15" s="1"/>
  <c r="V531" i="15"/>
  <c r="R531" i="15"/>
  <c r="N531" i="15"/>
  <c r="L531" i="15"/>
  <c r="B531" i="15"/>
  <c r="V530" i="15"/>
  <c r="R530" i="15"/>
  <c r="N530" i="15"/>
  <c r="L530" i="15"/>
  <c r="V529" i="15"/>
  <c r="R529" i="15"/>
  <c r="N529" i="15"/>
  <c r="L529" i="15"/>
  <c r="B529" i="15" s="1"/>
  <c r="V528" i="15"/>
  <c r="R528" i="15"/>
  <c r="N528" i="15"/>
  <c r="L528" i="15"/>
  <c r="B528" i="15" s="1"/>
  <c r="V527" i="15"/>
  <c r="R527" i="15"/>
  <c r="N527" i="15"/>
  <c r="L527" i="15"/>
  <c r="B527" i="15"/>
  <c r="V526" i="15"/>
  <c r="R526" i="15"/>
  <c r="N526" i="15"/>
  <c r="L526" i="15"/>
  <c r="V525" i="15"/>
  <c r="R525" i="15"/>
  <c r="N525" i="15"/>
  <c r="L525" i="15"/>
  <c r="B525" i="15" s="1"/>
  <c r="V524" i="15"/>
  <c r="R524" i="15"/>
  <c r="N524" i="15"/>
  <c r="L524" i="15"/>
  <c r="B524" i="15" s="1"/>
  <c r="V523" i="15"/>
  <c r="R523" i="15"/>
  <c r="N523" i="15"/>
  <c r="L523" i="15"/>
  <c r="B523" i="15"/>
  <c r="V522" i="15"/>
  <c r="R522" i="15"/>
  <c r="N522" i="15"/>
  <c r="L522" i="15"/>
  <c r="B522" i="15" s="1"/>
  <c r="V521" i="15"/>
  <c r="R521" i="15"/>
  <c r="N521" i="15"/>
  <c r="L521" i="15"/>
  <c r="V520" i="15"/>
  <c r="R520" i="15"/>
  <c r="N520" i="15"/>
  <c r="L520" i="15"/>
  <c r="B520" i="15"/>
  <c r="V519" i="15"/>
  <c r="R519" i="15"/>
  <c r="N519" i="15"/>
  <c r="L519" i="15"/>
  <c r="B519" i="15"/>
  <c r="V518" i="15"/>
  <c r="R518" i="15"/>
  <c r="N518" i="15"/>
  <c r="L518" i="15"/>
  <c r="B518" i="15" s="1"/>
  <c r="V517" i="15"/>
  <c r="R517" i="15"/>
  <c r="N517" i="15"/>
  <c r="L517" i="15"/>
  <c r="V516" i="15"/>
  <c r="R516" i="15"/>
  <c r="N516" i="15"/>
  <c r="L516" i="15"/>
  <c r="B516" i="15" s="1"/>
  <c r="V515" i="15"/>
  <c r="R515" i="15"/>
  <c r="N515" i="15"/>
  <c r="L515" i="15"/>
  <c r="B515" i="15"/>
  <c r="V514" i="15"/>
  <c r="R514" i="15"/>
  <c r="N514" i="15"/>
  <c r="L514" i="15"/>
  <c r="V513" i="15"/>
  <c r="R513" i="15"/>
  <c r="N513" i="15"/>
  <c r="L513" i="15"/>
  <c r="B513" i="15" s="1"/>
  <c r="V512" i="15"/>
  <c r="R512" i="15"/>
  <c r="N512" i="15"/>
  <c r="L512" i="15"/>
  <c r="B512" i="15" s="1"/>
  <c r="V511" i="15"/>
  <c r="R511" i="15"/>
  <c r="N511" i="15"/>
  <c r="L511" i="15"/>
  <c r="B511" i="15"/>
  <c r="V510" i="15"/>
  <c r="R510" i="15"/>
  <c r="N510" i="15"/>
  <c r="L510" i="15"/>
  <c r="V509" i="15"/>
  <c r="R509" i="15"/>
  <c r="N509" i="15"/>
  <c r="L509" i="15"/>
  <c r="V508" i="15"/>
  <c r="R508" i="15"/>
  <c r="N508" i="15"/>
  <c r="L508" i="15"/>
  <c r="B508" i="15" s="1"/>
  <c r="V507" i="15"/>
  <c r="R507" i="15"/>
  <c r="N507" i="15"/>
  <c r="L507" i="15"/>
  <c r="B507" i="15"/>
  <c r="V506" i="15"/>
  <c r="R506" i="15"/>
  <c r="N506" i="15"/>
  <c r="L506" i="15"/>
  <c r="B506" i="15" s="1"/>
  <c r="V505" i="15"/>
  <c r="R505" i="15"/>
  <c r="N505" i="15"/>
  <c r="L505" i="15"/>
  <c r="V504" i="15"/>
  <c r="R504" i="15"/>
  <c r="N504" i="15"/>
  <c r="L504" i="15"/>
  <c r="B504" i="15" s="1"/>
  <c r="V503" i="15"/>
  <c r="R503" i="15"/>
  <c r="N503" i="15"/>
  <c r="L503" i="15"/>
  <c r="B503" i="15"/>
  <c r="V502" i="15"/>
  <c r="R502" i="15"/>
  <c r="N502" i="15"/>
  <c r="L502" i="15"/>
  <c r="V501" i="15"/>
  <c r="R501" i="15"/>
  <c r="N501" i="15"/>
  <c r="L501" i="15"/>
  <c r="V500" i="15"/>
  <c r="R500" i="15"/>
  <c r="N500" i="15"/>
  <c r="L500" i="15"/>
  <c r="B500" i="15" s="1"/>
  <c r="V499" i="15"/>
  <c r="R499" i="15"/>
  <c r="N499" i="15"/>
  <c r="L499" i="15"/>
  <c r="B499" i="15"/>
  <c r="V498" i="15"/>
  <c r="R498" i="15"/>
  <c r="N498" i="15"/>
  <c r="L498" i="15"/>
  <c r="V497" i="15"/>
  <c r="R497" i="15"/>
  <c r="N497" i="15"/>
  <c r="L497" i="15"/>
  <c r="B497" i="15" s="1"/>
  <c r="V496" i="15"/>
  <c r="R496" i="15"/>
  <c r="N496" i="15"/>
  <c r="L496" i="15"/>
  <c r="B496" i="15" s="1"/>
  <c r="V495" i="15"/>
  <c r="R495" i="15"/>
  <c r="N495" i="15"/>
  <c r="L495" i="15"/>
  <c r="B495" i="15"/>
  <c r="V494" i="15"/>
  <c r="R494" i="15"/>
  <c r="N494" i="15"/>
  <c r="L494" i="15"/>
  <c r="V493" i="15"/>
  <c r="R493" i="15"/>
  <c r="N493" i="15"/>
  <c r="L493" i="15"/>
  <c r="V492" i="15"/>
  <c r="R492" i="15"/>
  <c r="N492" i="15"/>
  <c r="L492" i="15"/>
  <c r="B492" i="15" s="1"/>
  <c r="V491" i="15"/>
  <c r="R491" i="15"/>
  <c r="N491" i="15"/>
  <c r="L491" i="15"/>
  <c r="B491" i="15"/>
  <c r="V490" i="15"/>
  <c r="R490" i="15"/>
  <c r="N490" i="15"/>
  <c r="L490" i="15"/>
  <c r="B490" i="15" s="1"/>
  <c r="V489" i="15"/>
  <c r="R489" i="15"/>
  <c r="N489" i="15"/>
  <c r="L489" i="15"/>
  <c r="V488" i="15"/>
  <c r="R488" i="15"/>
  <c r="N488" i="15"/>
  <c r="L488" i="15"/>
  <c r="B488" i="15"/>
  <c r="V487" i="15"/>
  <c r="R487" i="15"/>
  <c r="N487" i="15"/>
  <c r="L487" i="15"/>
  <c r="B487" i="15"/>
  <c r="V486" i="15"/>
  <c r="R486" i="15"/>
  <c r="N486" i="15"/>
  <c r="L486" i="15"/>
  <c r="V485" i="15"/>
  <c r="R485" i="15"/>
  <c r="N485" i="15"/>
  <c r="L485" i="15"/>
  <c r="V484" i="15"/>
  <c r="R484" i="15"/>
  <c r="N484" i="15"/>
  <c r="L484" i="15"/>
  <c r="B484" i="15" s="1"/>
  <c r="V483" i="15"/>
  <c r="R483" i="15"/>
  <c r="N483" i="15"/>
  <c r="L483" i="15"/>
  <c r="B483" i="15"/>
  <c r="V482" i="15"/>
  <c r="R482" i="15"/>
  <c r="N482" i="15"/>
  <c r="L482" i="15"/>
  <c r="V481" i="15"/>
  <c r="R481" i="15"/>
  <c r="N481" i="15"/>
  <c r="L481" i="15"/>
  <c r="B481" i="15" s="1"/>
  <c r="V480" i="15"/>
  <c r="R480" i="15"/>
  <c r="N480" i="15"/>
  <c r="L480" i="15"/>
  <c r="B480" i="15" s="1"/>
  <c r="V479" i="15"/>
  <c r="R479" i="15"/>
  <c r="N479" i="15"/>
  <c r="L479" i="15"/>
  <c r="B479" i="15"/>
  <c r="V478" i="15"/>
  <c r="R478" i="15"/>
  <c r="N478" i="15"/>
  <c r="L478" i="15"/>
  <c r="V477" i="15"/>
  <c r="R477" i="15"/>
  <c r="N477" i="15"/>
  <c r="L477" i="15"/>
  <c r="V476" i="15"/>
  <c r="R476" i="15"/>
  <c r="N476" i="15"/>
  <c r="L476" i="15"/>
  <c r="B476" i="15" s="1"/>
  <c r="V475" i="15"/>
  <c r="R475" i="15"/>
  <c r="N475" i="15"/>
  <c r="L475" i="15"/>
  <c r="B475" i="15"/>
  <c r="V474" i="15"/>
  <c r="R474" i="15"/>
  <c r="N474" i="15"/>
  <c r="L474" i="15"/>
  <c r="B474" i="15" s="1"/>
  <c r="V473" i="15"/>
  <c r="R473" i="15"/>
  <c r="N473" i="15"/>
  <c r="L473" i="15"/>
  <c r="V472" i="15"/>
  <c r="R472" i="15"/>
  <c r="N472" i="15"/>
  <c r="L472" i="15"/>
  <c r="B472" i="15" s="1"/>
  <c r="V471" i="15"/>
  <c r="R471" i="15"/>
  <c r="N471" i="15"/>
  <c r="L471" i="15"/>
  <c r="B471" i="15"/>
  <c r="V470" i="15"/>
  <c r="R470" i="15"/>
  <c r="N470" i="15"/>
  <c r="L470" i="15"/>
  <c r="V469" i="15"/>
  <c r="R469" i="15"/>
  <c r="N469" i="15"/>
  <c r="L469" i="15"/>
  <c r="V468" i="15"/>
  <c r="R468" i="15"/>
  <c r="N468" i="15"/>
  <c r="L468" i="15"/>
  <c r="B468" i="15" s="1"/>
  <c r="V467" i="15"/>
  <c r="R467" i="15"/>
  <c r="N467" i="15"/>
  <c r="L467" i="15"/>
  <c r="B467" i="15"/>
  <c r="V466" i="15"/>
  <c r="R466" i="15"/>
  <c r="N466" i="15"/>
  <c r="L466" i="15"/>
  <c r="V465" i="15"/>
  <c r="R465" i="15"/>
  <c r="N465" i="15"/>
  <c r="L465" i="15"/>
  <c r="B465" i="15" s="1"/>
  <c r="V464" i="15"/>
  <c r="R464" i="15"/>
  <c r="N464" i="15"/>
  <c r="L464" i="15"/>
  <c r="B464" i="15" s="1"/>
  <c r="V463" i="15"/>
  <c r="R463" i="15"/>
  <c r="N463" i="15"/>
  <c r="L463" i="15"/>
  <c r="B463" i="15"/>
  <c r="V462" i="15"/>
  <c r="R462" i="15"/>
  <c r="N462" i="15"/>
  <c r="L462" i="15"/>
  <c r="V461" i="15"/>
  <c r="R461" i="15"/>
  <c r="N461" i="15"/>
  <c r="L461" i="15"/>
  <c r="V460" i="15"/>
  <c r="R460" i="15"/>
  <c r="N460" i="15"/>
  <c r="L460" i="15"/>
  <c r="B460" i="15" s="1"/>
  <c r="V459" i="15"/>
  <c r="R459" i="15"/>
  <c r="N459" i="15"/>
  <c r="L459" i="15"/>
  <c r="B459" i="15"/>
  <c r="V458" i="15"/>
  <c r="R458" i="15"/>
  <c r="N458" i="15"/>
  <c r="L458" i="15"/>
  <c r="B458" i="15" s="1"/>
  <c r="V457" i="15"/>
  <c r="R457" i="15"/>
  <c r="N457" i="15"/>
  <c r="L457" i="15"/>
  <c r="V456" i="15"/>
  <c r="R456" i="15"/>
  <c r="N456" i="15"/>
  <c r="L456" i="15"/>
  <c r="B456" i="15"/>
  <c r="V455" i="15"/>
  <c r="R455" i="15"/>
  <c r="N455" i="15"/>
  <c r="L455" i="15"/>
  <c r="B455" i="15"/>
  <c r="V454" i="15"/>
  <c r="R454" i="15"/>
  <c r="N454" i="15"/>
  <c r="L454" i="15"/>
  <c r="V453" i="15"/>
  <c r="R453" i="15"/>
  <c r="N453" i="15"/>
  <c r="L453" i="15"/>
  <c r="B453" i="15" s="1"/>
  <c r="V452" i="15"/>
  <c r="R452" i="15"/>
  <c r="N452" i="15"/>
  <c r="L452" i="15"/>
  <c r="B452" i="15"/>
  <c r="V451" i="15"/>
  <c r="R451" i="15"/>
  <c r="N451" i="15"/>
  <c r="L451" i="15"/>
  <c r="B451" i="15"/>
  <c r="V450" i="15"/>
  <c r="R450" i="15"/>
  <c r="N450" i="15"/>
  <c r="L450" i="15"/>
  <c r="B450" i="15" s="1"/>
  <c r="V449" i="15"/>
  <c r="R449" i="15"/>
  <c r="N449" i="15"/>
  <c r="L449" i="15"/>
  <c r="B449" i="15" s="1"/>
  <c r="V448" i="15"/>
  <c r="R448" i="15"/>
  <c r="N448" i="15"/>
  <c r="L448" i="15"/>
  <c r="B448" i="15" s="1"/>
  <c r="V447" i="15"/>
  <c r="R447" i="15"/>
  <c r="B447" i="15" s="1"/>
  <c r="N447" i="15"/>
  <c r="L447" i="15"/>
  <c r="V446" i="15"/>
  <c r="R446" i="15"/>
  <c r="N446" i="15"/>
  <c r="L446" i="15"/>
  <c r="B446" i="15" s="1"/>
  <c r="V445" i="15"/>
  <c r="R445" i="15"/>
  <c r="N445" i="15"/>
  <c r="L445" i="15"/>
  <c r="B445" i="15" s="1"/>
  <c r="V444" i="15"/>
  <c r="R444" i="15"/>
  <c r="N444" i="15"/>
  <c r="L444" i="15"/>
  <c r="B444" i="15" s="1"/>
  <c r="V443" i="15"/>
  <c r="R443" i="15"/>
  <c r="B443" i="15" s="1"/>
  <c r="N443" i="15"/>
  <c r="L443" i="15"/>
  <c r="V442" i="15"/>
  <c r="R442" i="15"/>
  <c r="N442" i="15"/>
  <c r="L442" i="15"/>
  <c r="V441" i="15"/>
  <c r="R441" i="15"/>
  <c r="N441" i="15"/>
  <c r="L441" i="15"/>
  <c r="B441" i="15"/>
  <c r="V440" i="15"/>
  <c r="R440" i="15"/>
  <c r="N440" i="15"/>
  <c r="L440" i="15"/>
  <c r="B440" i="15" s="1"/>
  <c r="V439" i="15"/>
  <c r="R439" i="15"/>
  <c r="N439" i="15"/>
  <c r="L439" i="15"/>
  <c r="B439" i="15"/>
  <c r="V438" i="15"/>
  <c r="R438" i="15"/>
  <c r="N438" i="15"/>
  <c r="L438" i="15"/>
  <c r="V437" i="15"/>
  <c r="R437" i="15"/>
  <c r="N437" i="15"/>
  <c r="L437" i="15"/>
  <c r="V436" i="15"/>
  <c r="R436" i="15"/>
  <c r="N436" i="15"/>
  <c r="L436" i="15"/>
  <c r="B436" i="15"/>
  <c r="V435" i="15"/>
  <c r="R435" i="15"/>
  <c r="B435" i="15" s="1"/>
  <c r="N435" i="15"/>
  <c r="L435" i="15"/>
  <c r="V434" i="15"/>
  <c r="R434" i="15"/>
  <c r="N434" i="15"/>
  <c r="L434" i="15"/>
  <c r="B434" i="15" s="1"/>
  <c r="V433" i="15"/>
  <c r="R433" i="15"/>
  <c r="N433" i="15"/>
  <c r="L433" i="15"/>
  <c r="B433" i="15"/>
  <c r="V432" i="15"/>
  <c r="R432" i="15"/>
  <c r="N432" i="15"/>
  <c r="L432" i="15"/>
  <c r="B432" i="15" s="1"/>
  <c r="V431" i="15"/>
  <c r="R431" i="15"/>
  <c r="N431" i="15"/>
  <c r="L431" i="15"/>
  <c r="B431" i="15"/>
  <c r="V430" i="15"/>
  <c r="R430" i="15"/>
  <c r="N430" i="15"/>
  <c r="L430" i="15"/>
  <c r="V429" i="15"/>
  <c r="R429" i="15"/>
  <c r="N429" i="15"/>
  <c r="L429" i="15"/>
  <c r="B429" i="15" s="1"/>
  <c r="V428" i="15"/>
  <c r="R428" i="15"/>
  <c r="N428" i="15"/>
  <c r="L428" i="15"/>
  <c r="B428" i="15"/>
  <c r="V427" i="15"/>
  <c r="R427" i="15"/>
  <c r="B427" i="15" s="1"/>
  <c r="N427" i="15"/>
  <c r="L427" i="15"/>
  <c r="V426" i="15"/>
  <c r="R426" i="15"/>
  <c r="N426" i="15"/>
  <c r="L426" i="15"/>
  <c r="B426" i="15" s="1"/>
  <c r="V425" i="15"/>
  <c r="R425" i="15"/>
  <c r="N425" i="15"/>
  <c r="L425" i="15"/>
  <c r="V424" i="15"/>
  <c r="R424" i="15"/>
  <c r="N424" i="15"/>
  <c r="L424" i="15"/>
  <c r="V423" i="15"/>
  <c r="R423" i="15"/>
  <c r="N423" i="15"/>
  <c r="L423" i="15"/>
  <c r="V422" i="15"/>
  <c r="B422" i="15" s="1"/>
  <c r="AD422" i="15" s="1"/>
  <c r="R422" i="15"/>
  <c r="N422" i="15"/>
  <c r="L422" i="15"/>
  <c r="V421" i="15"/>
  <c r="R421" i="15"/>
  <c r="N421" i="15"/>
  <c r="L421" i="15"/>
  <c r="B421" i="15" s="1"/>
  <c r="AD421" i="15" s="1"/>
  <c r="V420" i="15"/>
  <c r="R420" i="15"/>
  <c r="N420" i="15"/>
  <c r="L420" i="15"/>
  <c r="V419" i="15"/>
  <c r="R419" i="15"/>
  <c r="N419" i="15"/>
  <c r="L419" i="15"/>
  <c r="V418" i="15"/>
  <c r="R418" i="15"/>
  <c r="N418" i="15"/>
  <c r="L418" i="15"/>
  <c r="B418" i="15" s="1"/>
  <c r="AD418" i="15" s="1"/>
  <c r="V417" i="15"/>
  <c r="R417" i="15"/>
  <c r="N417" i="15"/>
  <c r="L417" i="15"/>
  <c r="V416" i="15"/>
  <c r="R416" i="15"/>
  <c r="N416" i="15"/>
  <c r="B416" i="15" s="1"/>
  <c r="AD416" i="15" s="1"/>
  <c r="L416" i="15"/>
  <c r="V407" i="15"/>
  <c r="R407" i="15"/>
  <c r="N407" i="15"/>
  <c r="L407" i="15"/>
  <c r="V408" i="15"/>
  <c r="R408" i="15"/>
  <c r="N408" i="15"/>
  <c r="L408" i="15"/>
  <c r="V406" i="15"/>
  <c r="R406" i="15"/>
  <c r="N406" i="15"/>
  <c r="L406" i="15"/>
  <c r="V414" i="15"/>
  <c r="R414" i="15"/>
  <c r="N414" i="15"/>
  <c r="V411" i="15"/>
  <c r="R411" i="15"/>
  <c r="N411" i="15"/>
  <c r="V413" i="15"/>
  <c r="R413" i="15"/>
  <c r="N413" i="15"/>
  <c r="V412" i="15"/>
  <c r="R412" i="15"/>
  <c r="N412" i="15"/>
  <c r="V410" i="15"/>
  <c r="R410" i="15"/>
  <c r="N410" i="15"/>
  <c r="V415" i="15"/>
  <c r="R415" i="15"/>
  <c r="N415" i="15"/>
  <c r="V409" i="15"/>
  <c r="R409" i="15"/>
  <c r="N409" i="15"/>
  <c r="V404" i="15"/>
  <c r="R404" i="15"/>
  <c r="N404" i="15"/>
  <c r="L404" i="15"/>
  <c r="V403" i="15"/>
  <c r="R403" i="15"/>
  <c r="N403" i="15"/>
  <c r="L403" i="15"/>
  <c r="V402" i="15"/>
  <c r="R402" i="15"/>
  <c r="N402" i="15"/>
  <c r="L402" i="15"/>
  <c r="V401" i="15"/>
  <c r="R401" i="15"/>
  <c r="N401" i="15"/>
  <c r="L401" i="15"/>
  <c r="V400" i="15"/>
  <c r="R400" i="15"/>
  <c r="N400" i="15"/>
  <c r="L400" i="15"/>
  <c r="V399" i="15"/>
  <c r="R399" i="15"/>
  <c r="N399" i="15"/>
  <c r="L399" i="15"/>
  <c r="B399" i="15" s="1"/>
  <c r="V398" i="15"/>
  <c r="R398" i="15"/>
  <c r="N398" i="15"/>
  <c r="L398" i="15"/>
  <c r="V397" i="15"/>
  <c r="R397" i="15"/>
  <c r="N397" i="15"/>
  <c r="L397" i="15"/>
  <c r="B397" i="15" s="1"/>
  <c r="V396" i="15"/>
  <c r="R396" i="15"/>
  <c r="N396" i="15"/>
  <c r="L396" i="15"/>
  <c r="V395" i="15"/>
  <c r="R395" i="15"/>
  <c r="N395" i="15"/>
  <c r="L395" i="15"/>
  <c r="V394" i="15"/>
  <c r="R394" i="15"/>
  <c r="N394" i="15"/>
  <c r="L394" i="15"/>
  <c r="V393" i="15"/>
  <c r="R393" i="15"/>
  <c r="N393" i="15"/>
  <c r="L393" i="15"/>
  <c r="V392" i="15"/>
  <c r="R392" i="15"/>
  <c r="N392" i="15"/>
  <c r="L392" i="15"/>
  <c r="V391" i="15"/>
  <c r="R391" i="15"/>
  <c r="N391" i="15"/>
  <c r="L391" i="15"/>
  <c r="B391" i="15" s="1"/>
  <c r="V390" i="15"/>
  <c r="R390" i="15"/>
  <c r="N390" i="15"/>
  <c r="L390" i="15"/>
  <c r="V389" i="15"/>
  <c r="R389" i="15"/>
  <c r="N389" i="15"/>
  <c r="L389" i="15"/>
  <c r="B389" i="15" s="1"/>
  <c r="V388" i="15"/>
  <c r="R388" i="15"/>
  <c r="N388" i="15"/>
  <c r="L388" i="15"/>
  <c r="V387" i="15"/>
  <c r="R387" i="15"/>
  <c r="N387" i="15"/>
  <c r="L387" i="15"/>
  <c r="V386" i="15"/>
  <c r="R386" i="15"/>
  <c r="N386" i="15"/>
  <c r="L386" i="15"/>
  <c r="V385" i="15"/>
  <c r="R385" i="15"/>
  <c r="N385" i="15"/>
  <c r="L385" i="15"/>
  <c r="V384" i="15"/>
  <c r="R384" i="15"/>
  <c r="N384" i="15"/>
  <c r="L384" i="15"/>
  <c r="V383" i="15"/>
  <c r="R383" i="15"/>
  <c r="N383" i="15"/>
  <c r="L383" i="15"/>
  <c r="V382" i="15"/>
  <c r="R382" i="15"/>
  <c r="N382" i="15"/>
  <c r="L382" i="15"/>
  <c r="V381" i="15"/>
  <c r="R381" i="15"/>
  <c r="N381" i="15"/>
  <c r="L381" i="15"/>
  <c r="B381" i="15" s="1"/>
  <c r="V380" i="15"/>
  <c r="R380" i="15"/>
  <c r="N380" i="15"/>
  <c r="L380" i="15"/>
  <c r="V379" i="15"/>
  <c r="R379" i="15"/>
  <c r="N379" i="15"/>
  <c r="L379" i="15"/>
  <c r="V378" i="15"/>
  <c r="R378" i="15"/>
  <c r="N378" i="15"/>
  <c r="L378" i="15"/>
  <c r="B378" i="15" s="1"/>
  <c r="V377" i="15"/>
  <c r="R377" i="15"/>
  <c r="N377" i="15"/>
  <c r="L377" i="15"/>
  <c r="B377" i="15" s="1"/>
  <c r="V376" i="15"/>
  <c r="R376" i="15"/>
  <c r="N376" i="15"/>
  <c r="L376" i="15"/>
  <c r="V375" i="15"/>
  <c r="R375" i="15"/>
  <c r="N375" i="15"/>
  <c r="L375" i="15"/>
  <c r="V374" i="15"/>
  <c r="R374" i="15"/>
  <c r="N374" i="15"/>
  <c r="L374" i="15"/>
  <c r="B374" i="15" s="1"/>
  <c r="V373" i="15"/>
  <c r="R373" i="15"/>
  <c r="N373" i="15"/>
  <c r="L373" i="15"/>
  <c r="B373" i="15" s="1"/>
  <c r="V372" i="15"/>
  <c r="R372" i="15"/>
  <c r="N372" i="15"/>
  <c r="L372" i="15"/>
  <c r="V371" i="15"/>
  <c r="R371" i="15"/>
  <c r="N371" i="15"/>
  <c r="L371" i="15"/>
  <c r="B371" i="15" s="1"/>
  <c r="V370" i="15"/>
  <c r="R370" i="15"/>
  <c r="N370" i="15"/>
  <c r="L370" i="15"/>
  <c r="V369" i="15"/>
  <c r="R369" i="15"/>
  <c r="N369" i="15"/>
  <c r="L369" i="15"/>
  <c r="V368" i="15"/>
  <c r="R368" i="15"/>
  <c r="N368" i="15"/>
  <c r="L368" i="15"/>
  <c r="V367" i="15"/>
  <c r="R367" i="15"/>
  <c r="N367" i="15"/>
  <c r="L367" i="15"/>
  <c r="V366" i="15"/>
  <c r="R366" i="15"/>
  <c r="N366" i="15"/>
  <c r="L366" i="15"/>
  <c r="V365" i="15"/>
  <c r="R365" i="15"/>
  <c r="N365" i="15"/>
  <c r="L365" i="15"/>
  <c r="B365" i="15" s="1"/>
  <c r="V364" i="15"/>
  <c r="R364" i="15"/>
  <c r="N364" i="15"/>
  <c r="L364" i="15"/>
  <c r="V363" i="15"/>
  <c r="R363" i="15"/>
  <c r="N363" i="15"/>
  <c r="L363" i="15"/>
  <c r="V362" i="15"/>
  <c r="R362" i="15"/>
  <c r="N362" i="15"/>
  <c r="L362" i="15"/>
  <c r="B362" i="15" s="1"/>
  <c r="V361" i="15"/>
  <c r="R361" i="15"/>
  <c r="N361" i="15"/>
  <c r="L361" i="15"/>
  <c r="V360" i="15"/>
  <c r="R360" i="15"/>
  <c r="N360" i="15"/>
  <c r="L360" i="15"/>
  <c r="V359" i="15"/>
  <c r="R359" i="15"/>
  <c r="N359" i="15"/>
  <c r="L359" i="15"/>
  <c r="V358" i="15"/>
  <c r="B358" i="15" s="1"/>
  <c r="R358" i="15"/>
  <c r="N358" i="15"/>
  <c r="L358" i="15"/>
  <c r="V357" i="15"/>
  <c r="R357" i="15"/>
  <c r="N357" i="15"/>
  <c r="L357" i="15"/>
  <c r="V356" i="15"/>
  <c r="R356" i="15"/>
  <c r="N356" i="15"/>
  <c r="L356" i="15"/>
  <c r="V355" i="15"/>
  <c r="R355" i="15"/>
  <c r="N355" i="15"/>
  <c r="L355" i="15"/>
  <c r="V354" i="15"/>
  <c r="R354" i="15"/>
  <c r="N354" i="15"/>
  <c r="B354" i="15" s="1"/>
  <c r="L354" i="15"/>
  <c r="V353" i="15"/>
  <c r="R353" i="15"/>
  <c r="N353" i="15"/>
  <c r="L353" i="15"/>
  <c r="V352" i="15"/>
  <c r="R352" i="15"/>
  <c r="N352" i="15"/>
  <c r="L352" i="15"/>
  <c r="V351" i="15"/>
  <c r="R351" i="15"/>
  <c r="N351" i="15"/>
  <c r="L351" i="15"/>
  <c r="V350" i="15"/>
  <c r="R350" i="15"/>
  <c r="N350" i="15"/>
  <c r="L350" i="15"/>
  <c r="B350" i="15"/>
  <c r="V349" i="15"/>
  <c r="R349" i="15"/>
  <c r="N349" i="15"/>
  <c r="L349" i="15"/>
  <c r="V348" i="15"/>
  <c r="R348" i="15"/>
  <c r="N348" i="15"/>
  <c r="L348" i="15"/>
  <c r="V347" i="15"/>
  <c r="R347" i="15"/>
  <c r="N347" i="15"/>
  <c r="L347" i="15"/>
  <c r="B347" i="15" s="1"/>
  <c r="V346" i="15"/>
  <c r="R346" i="15"/>
  <c r="N346" i="15"/>
  <c r="L346" i="15"/>
  <c r="V345" i="15"/>
  <c r="R345" i="15"/>
  <c r="N345" i="15"/>
  <c r="L345" i="15"/>
  <c r="V344" i="15"/>
  <c r="R344" i="15"/>
  <c r="N344" i="15"/>
  <c r="L344" i="15"/>
  <c r="V343" i="15"/>
  <c r="R343" i="15"/>
  <c r="N343" i="15"/>
  <c r="L343" i="15"/>
  <c r="V342" i="15"/>
  <c r="R342" i="15"/>
  <c r="N342" i="15"/>
  <c r="L342" i="15"/>
  <c r="B342" i="15" s="1"/>
  <c r="V341" i="15"/>
  <c r="R341" i="15"/>
  <c r="N341" i="15"/>
  <c r="L341" i="15"/>
  <c r="B341" i="15" s="1"/>
  <c r="V340" i="15"/>
  <c r="R340" i="15"/>
  <c r="N340" i="15"/>
  <c r="L340" i="15"/>
  <c r="B340" i="15" s="1"/>
  <c r="V339" i="15"/>
  <c r="R339" i="15"/>
  <c r="N339" i="15"/>
  <c r="L339" i="15"/>
  <c r="V338" i="15"/>
  <c r="R338" i="15"/>
  <c r="N338" i="15"/>
  <c r="L338" i="15"/>
  <c r="V337" i="15"/>
  <c r="R337" i="15"/>
  <c r="N337" i="15"/>
  <c r="L337" i="15"/>
  <c r="B337" i="15" s="1"/>
  <c r="V336" i="15"/>
  <c r="R336" i="15"/>
  <c r="N336" i="15"/>
  <c r="L336" i="15"/>
  <c r="B336" i="15"/>
  <c r="V335" i="15"/>
  <c r="R335" i="15"/>
  <c r="N335" i="15"/>
  <c r="L335" i="15"/>
  <c r="V334" i="15"/>
  <c r="R334" i="15"/>
  <c r="N334" i="15"/>
  <c r="L334" i="15"/>
  <c r="B334" i="15" s="1"/>
  <c r="V333" i="15"/>
  <c r="R333" i="15"/>
  <c r="N333" i="15"/>
  <c r="L333" i="15"/>
  <c r="B333" i="15" s="1"/>
  <c r="V332" i="15"/>
  <c r="R332" i="15"/>
  <c r="N332" i="15"/>
  <c r="L332" i="15"/>
  <c r="B332" i="15" s="1"/>
  <c r="V331" i="15"/>
  <c r="R331" i="15"/>
  <c r="N331" i="15"/>
  <c r="L331" i="15"/>
  <c r="V330" i="15"/>
  <c r="R330" i="15"/>
  <c r="N330" i="15"/>
  <c r="L330" i="15"/>
  <c r="B330" i="15" s="1"/>
  <c r="V329" i="15"/>
  <c r="R329" i="15"/>
  <c r="N329" i="15"/>
  <c r="L329" i="15"/>
  <c r="B329" i="15"/>
  <c r="V328" i="15"/>
  <c r="R328" i="15"/>
  <c r="N328" i="15"/>
  <c r="L328" i="15"/>
  <c r="V327" i="15"/>
  <c r="R327" i="15"/>
  <c r="N327" i="15"/>
  <c r="L327" i="15"/>
  <c r="V326" i="15"/>
  <c r="R326" i="15"/>
  <c r="N326" i="15"/>
  <c r="L326" i="15"/>
  <c r="B326" i="15" s="1"/>
  <c r="V325" i="15"/>
  <c r="R325" i="15"/>
  <c r="N325" i="15"/>
  <c r="L325" i="15"/>
  <c r="B325" i="15" s="1"/>
  <c r="V324" i="15"/>
  <c r="R324" i="15"/>
  <c r="B324" i="15" s="1"/>
  <c r="N324" i="15"/>
  <c r="L324" i="15"/>
  <c r="V323" i="15"/>
  <c r="R323" i="15"/>
  <c r="N323" i="15"/>
  <c r="L323" i="15"/>
  <c r="V322" i="15"/>
  <c r="R322" i="15"/>
  <c r="N322" i="15"/>
  <c r="L322" i="15"/>
  <c r="B322" i="15"/>
  <c r="V321" i="15"/>
  <c r="R321" i="15"/>
  <c r="N321" i="15"/>
  <c r="L321" i="15"/>
  <c r="V320" i="15"/>
  <c r="R320" i="15"/>
  <c r="N320" i="15"/>
  <c r="L320" i="15"/>
  <c r="V319" i="15"/>
  <c r="R319" i="15"/>
  <c r="N319" i="15"/>
  <c r="L319" i="15"/>
  <c r="B319" i="15" s="1"/>
  <c r="V318" i="15"/>
  <c r="R318" i="15"/>
  <c r="N318" i="15"/>
  <c r="L318" i="15"/>
  <c r="B318" i="15" s="1"/>
  <c r="V317" i="15"/>
  <c r="R317" i="15"/>
  <c r="N317" i="15"/>
  <c r="L317" i="15"/>
  <c r="V316" i="15"/>
  <c r="R316" i="15"/>
  <c r="N316" i="15"/>
  <c r="B316" i="15" s="1"/>
  <c r="L316" i="15"/>
  <c r="V315" i="15"/>
  <c r="R315" i="15"/>
  <c r="N315" i="15"/>
  <c r="L315" i="15"/>
  <c r="B315" i="15" s="1"/>
  <c r="V314" i="15"/>
  <c r="R314" i="15"/>
  <c r="N314" i="15"/>
  <c r="B314" i="15" s="1"/>
  <c r="L314" i="15"/>
  <c r="V313" i="15"/>
  <c r="R313" i="15"/>
  <c r="N313" i="15"/>
  <c r="L313" i="15"/>
  <c r="V312" i="15"/>
  <c r="R312" i="15"/>
  <c r="N312" i="15"/>
  <c r="B312" i="15" s="1"/>
  <c r="L312" i="15"/>
  <c r="V311" i="15"/>
  <c r="R311" i="15"/>
  <c r="N311" i="15"/>
  <c r="L311" i="15"/>
  <c r="V310" i="15"/>
  <c r="R310" i="15"/>
  <c r="N310" i="15"/>
  <c r="L310" i="15"/>
  <c r="V309" i="15"/>
  <c r="R309" i="15"/>
  <c r="N309" i="15"/>
  <c r="L309" i="15"/>
  <c r="V308" i="15"/>
  <c r="R308" i="15"/>
  <c r="N308" i="15"/>
  <c r="L308" i="15"/>
  <c r="B308" i="15"/>
  <c r="V307" i="15"/>
  <c r="R307" i="15"/>
  <c r="N307" i="15"/>
  <c r="L307" i="15"/>
  <c r="V306" i="15"/>
  <c r="R306" i="15"/>
  <c r="N306" i="15"/>
  <c r="L306" i="15"/>
  <c r="V305" i="15"/>
  <c r="R305" i="15"/>
  <c r="N305" i="15"/>
  <c r="L305" i="15"/>
  <c r="V304" i="15"/>
  <c r="R304" i="15"/>
  <c r="N304" i="15"/>
  <c r="L304" i="15"/>
  <c r="B304" i="15" s="1"/>
  <c r="V303" i="15"/>
  <c r="R303" i="15"/>
  <c r="N303" i="15"/>
  <c r="L303" i="15"/>
  <c r="V302" i="15"/>
  <c r="R302" i="15"/>
  <c r="N302" i="15"/>
  <c r="L302" i="15"/>
  <c r="V301" i="15"/>
  <c r="R301" i="15"/>
  <c r="N301" i="15"/>
  <c r="L301" i="15"/>
  <c r="B301" i="15" s="1"/>
  <c r="V300" i="15"/>
  <c r="R300" i="15"/>
  <c r="N300" i="15"/>
  <c r="L300" i="15"/>
  <c r="B300" i="15"/>
  <c r="V299" i="15"/>
  <c r="R299" i="15"/>
  <c r="N299" i="15"/>
  <c r="L299" i="15"/>
  <c r="V298" i="15"/>
  <c r="R298" i="15"/>
  <c r="N298" i="15"/>
  <c r="L298" i="15"/>
  <c r="V297" i="15"/>
  <c r="R297" i="15"/>
  <c r="N297" i="15"/>
  <c r="L297" i="15"/>
  <c r="B297" i="15" s="1"/>
  <c r="V296" i="15"/>
  <c r="R296" i="15"/>
  <c r="N296" i="15"/>
  <c r="B296" i="15" s="1"/>
  <c r="L296" i="15"/>
  <c r="V295" i="15"/>
  <c r="R295" i="15"/>
  <c r="N295" i="15"/>
  <c r="L295" i="15"/>
  <c r="V294" i="15"/>
  <c r="R294" i="15"/>
  <c r="N294" i="15"/>
  <c r="L294" i="15"/>
  <c r="B294" i="15" s="1"/>
  <c r="V293" i="15"/>
  <c r="R293" i="15"/>
  <c r="N293" i="15"/>
  <c r="L293" i="15"/>
  <c r="B293" i="15"/>
  <c r="V292" i="15"/>
  <c r="R292" i="15"/>
  <c r="N292" i="15"/>
  <c r="L292" i="15"/>
  <c r="V291" i="15"/>
  <c r="R291" i="15"/>
  <c r="N291" i="15"/>
  <c r="L291" i="15"/>
  <c r="V290" i="15"/>
  <c r="R290" i="15"/>
  <c r="N290" i="15"/>
  <c r="L290" i="15"/>
  <c r="B290" i="15" s="1"/>
  <c r="V289" i="15"/>
  <c r="R289" i="15"/>
  <c r="N289" i="15"/>
  <c r="L289" i="15"/>
  <c r="B289" i="15" s="1"/>
  <c r="V288" i="15"/>
  <c r="R288" i="15"/>
  <c r="N288" i="15"/>
  <c r="L288" i="15"/>
  <c r="V287" i="15"/>
  <c r="R287" i="15"/>
  <c r="N287" i="15"/>
  <c r="L287" i="15"/>
  <c r="V286" i="15"/>
  <c r="R286" i="15"/>
  <c r="N286" i="15"/>
  <c r="L286" i="15"/>
  <c r="B286" i="15" s="1"/>
  <c r="V285" i="15"/>
  <c r="R285" i="15"/>
  <c r="N285" i="15"/>
  <c r="L285" i="15"/>
  <c r="B285" i="15"/>
  <c r="V284" i="15"/>
  <c r="R284" i="15"/>
  <c r="N284" i="15"/>
  <c r="L284" i="15"/>
  <c r="V283" i="15"/>
  <c r="R283" i="15"/>
  <c r="N283" i="15"/>
  <c r="L283" i="15"/>
  <c r="V282" i="15"/>
  <c r="R282" i="15"/>
  <c r="N282" i="15"/>
  <c r="L282" i="15"/>
  <c r="B282" i="15" s="1"/>
  <c r="V281" i="15"/>
  <c r="R281" i="15"/>
  <c r="N281" i="15"/>
  <c r="L281" i="15"/>
  <c r="B281" i="15" s="1"/>
  <c r="V280" i="15"/>
  <c r="R280" i="15"/>
  <c r="N280" i="15"/>
  <c r="L280" i="15"/>
  <c r="V279" i="15"/>
  <c r="R279" i="15"/>
  <c r="N279" i="15"/>
  <c r="L279" i="15"/>
  <c r="V278" i="15"/>
  <c r="R278" i="15"/>
  <c r="N278" i="15"/>
  <c r="L278" i="15"/>
  <c r="B278" i="15" s="1"/>
  <c r="V277" i="15"/>
  <c r="R277" i="15"/>
  <c r="N277" i="15"/>
  <c r="L277" i="15"/>
  <c r="B277" i="15"/>
  <c r="V276" i="15"/>
  <c r="R276" i="15"/>
  <c r="N276" i="15"/>
  <c r="L276" i="15"/>
  <c r="V275" i="15"/>
  <c r="R275" i="15"/>
  <c r="N275" i="15"/>
  <c r="L275" i="15"/>
  <c r="V274" i="15"/>
  <c r="R274" i="15"/>
  <c r="N274" i="15"/>
  <c r="L274" i="15"/>
  <c r="B274" i="15" s="1"/>
  <c r="V273" i="15"/>
  <c r="R273" i="15"/>
  <c r="N273" i="15"/>
  <c r="L273" i="15"/>
  <c r="B273" i="15" s="1"/>
  <c r="V272" i="15"/>
  <c r="R272" i="15"/>
  <c r="N272" i="15"/>
  <c r="L272" i="15"/>
  <c r="V271" i="15"/>
  <c r="R271" i="15"/>
  <c r="N271" i="15"/>
  <c r="L271" i="15"/>
  <c r="V270" i="15"/>
  <c r="R270" i="15"/>
  <c r="N270" i="15"/>
  <c r="L270" i="15"/>
  <c r="B270" i="15" s="1"/>
  <c r="V269" i="15"/>
  <c r="R269" i="15"/>
  <c r="N269" i="15"/>
  <c r="L269" i="15"/>
  <c r="B269" i="15"/>
  <c r="V268" i="15"/>
  <c r="R268" i="15"/>
  <c r="N268" i="15"/>
  <c r="L268" i="15"/>
  <c r="B268" i="15" s="1"/>
  <c r="V267" i="15"/>
  <c r="R267" i="15"/>
  <c r="N267" i="15"/>
  <c r="L267" i="15"/>
  <c r="V266" i="15"/>
  <c r="R266" i="15"/>
  <c r="N266" i="15"/>
  <c r="L266" i="15"/>
  <c r="B266" i="15" s="1"/>
  <c r="V265" i="15"/>
  <c r="R265" i="15"/>
  <c r="N265" i="15"/>
  <c r="L265" i="15"/>
  <c r="B265" i="15" s="1"/>
  <c r="V264" i="15"/>
  <c r="R264" i="15"/>
  <c r="N264" i="15"/>
  <c r="L264" i="15"/>
  <c r="V263" i="15"/>
  <c r="R263" i="15"/>
  <c r="N263" i="15"/>
  <c r="L263" i="15"/>
  <c r="V262" i="15"/>
  <c r="R262" i="15"/>
  <c r="N262" i="15"/>
  <c r="L262" i="15"/>
  <c r="B262" i="15" s="1"/>
  <c r="V261" i="15"/>
  <c r="R261" i="15"/>
  <c r="N261" i="15"/>
  <c r="L261" i="15"/>
  <c r="B261" i="15"/>
  <c r="V260" i="15"/>
  <c r="R260" i="15"/>
  <c r="N260" i="15"/>
  <c r="L260" i="15"/>
  <c r="V259" i="15"/>
  <c r="R259" i="15"/>
  <c r="N259" i="15"/>
  <c r="L259" i="15"/>
  <c r="V258" i="15"/>
  <c r="R258" i="15"/>
  <c r="N258" i="15"/>
  <c r="L258" i="15"/>
  <c r="B258" i="15" s="1"/>
  <c r="V257" i="15"/>
  <c r="R257" i="15"/>
  <c r="N257" i="15"/>
  <c r="L257" i="15"/>
  <c r="B257" i="15" s="1"/>
  <c r="V256" i="15"/>
  <c r="R256" i="15"/>
  <c r="N256" i="15"/>
  <c r="L256" i="15"/>
  <c r="V255" i="15"/>
  <c r="R255" i="15"/>
  <c r="N255" i="15"/>
  <c r="L255" i="15"/>
  <c r="V254" i="15"/>
  <c r="R254" i="15"/>
  <c r="N254" i="15"/>
  <c r="L254" i="15"/>
  <c r="B254" i="15" s="1"/>
  <c r="V253" i="15"/>
  <c r="R253" i="15"/>
  <c r="N253" i="15"/>
  <c r="L253" i="15"/>
  <c r="B253" i="15"/>
  <c r="V252" i="15"/>
  <c r="R252" i="15"/>
  <c r="N252" i="15"/>
  <c r="L252" i="15"/>
  <c r="B252" i="15" s="1"/>
  <c r="V251" i="15"/>
  <c r="R251" i="15"/>
  <c r="N251" i="15"/>
  <c r="L251" i="15"/>
  <c r="V250" i="15"/>
  <c r="R250" i="15"/>
  <c r="N250" i="15"/>
  <c r="L250" i="15"/>
  <c r="B250" i="15" s="1"/>
  <c r="V249" i="15"/>
  <c r="R249" i="15"/>
  <c r="N249" i="15"/>
  <c r="L249" i="15"/>
  <c r="B249" i="15" s="1"/>
  <c r="V248" i="15"/>
  <c r="R248" i="15"/>
  <c r="N248" i="15"/>
  <c r="L248" i="15"/>
  <c r="V247" i="15"/>
  <c r="R247" i="15"/>
  <c r="N247" i="15"/>
  <c r="L247" i="15"/>
  <c r="V246" i="15"/>
  <c r="R246" i="15"/>
  <c r="N246" i="15"/>
  <c r="L246" i="15"/>
  <c r="B246" i="15" s="1"/>
  <c r="V245" i="15"/>
  <c r="R245" i="15"/>
  <c r="N245" i="15"/>
  <c r="L245" i="15"/>
  <c r="B245" i="15"/>
  <c r="V244" i="15"/>
  <c r="R244" i="15"/>
  <c r="N244" i="15"/>
  <c r="L244" i="15"/>
  <c r="V243" i="15"/>
  <c r="R243" i="15"/>
  <c r="N243" i="15"/>
  <c r="L243" i="15"/>
  <c r="V242" i="15"/>
  <c r="R242" i="15"/>
  <c r="N242" i="15"/>
  <c r="L242" i="15"/>
  <c r="B242" i="15" s="1"/>
  <c r="V241" i="15"/>
  <c r="R241" i="15"/>
  <c r="N241" i="15"/>
  <c r="L241" i="15"/>
  <c r="B241" i="15" s="1"/>
  <c r="V240" i="15"/>
  <c r="R240" i="15"/>
  <c r="N240" i="15"/>
  <c r="L240" i="15"/>
  <c r="V239" i="15"/>
  <c r="R239" i="15"/>
  <c r="N239" i="15"/>
  <c r="L239" i="15"/>
  <c r="V238" i="15"/>
  <c r="R238" i="15"/>
  <c r="N238" i="15"/>
  <c r="L238" i="15"/>
  <c r="B238" i="15" s="1"/>
  <c r="V237" i="15"/>
  <c r="R237" i="15"/>
  <c r="N237" i="15"/>
  <c r="L237" i="15"/>
  <c r="B237" i="15"/>
  <c r="V236" i="15"/>
  <c r="R236" i="15"/>
  <c r="N236" i="15"/>
  <c r="L236" i="15"/>
  <c r="B236" i="15" s="1"/>
  <c r="V235" i="15"/>
  <c r="R235" i="15"/>
  <c r="N235" i="15"/>
  <c r="L235" i="15"/>
  <c r="V234" i="15"/>
  <c r="R234" i="15"/>
  <c r="N234" i="15"/>
  <c r="L234" i="15"/>
  <c r="B234" i="15" s="1"/>
  <c r="V233" i="15"/>
  <c r="R233" i="15"/>
  <c r="N233" i="15"/>
  <c r="L233" i="15"/>
  <c r="B233" i="15" s="1"/>
  <c r="V232" i="15"/>
  <c r="R232" i="15"/>
  <c r="N232" i="15"/>
  <c r="L232" i="15"/>
  <c r="V231" i="15"/>
  <c r="R231" i="15"/>
  <c r="N231" i="15"/>
  <c r="L231" i="15"/>
  <c r="B231" i="15" s="1"/>
  <c r="V230" i="15"/>
  <c r="R230" i="15"/>
  <c r="N230" i="15"/>
  <c r="L230" i="15"/>
  <c r="B230" i="15" s="1"/>
  <c r="V229" i="15"/>
  <c r="R229" i="15"/>
  <c r="N229" i="15"/>
  <c r="L229" i="15"/>
  <c r="B229" i="15"/>
  <c r="V228" i="15"/>
  <c r="R228" i="15"/>
  <c r="N228" i="15"/>
  <c r="L228" i="15"/>
  <c r="V227" i="15"/>
  <c r="R227" i="15"/>
  <c r="N227" i="15"/>
  <c r="L227" i="15"/>
  <c r="V226" i="15"/>
  <c r="R226" i="15"/>
  <c r="N226" i="15"/>
  <c r="L226" i="15"/>
  <c r="B226" i="15" s="1"/>
  <c r="V225" i="15"/>
  <c r="R225" i="15"/>
  <c r="N225" i="15"/>
  <c r="L225" i="15"/>
  <c r="B225" i="15" s="1"/>
  <c r="V224" i="15"/>
  <c r="R224" i="15"/>
  <c r="N224" i="15"/>
  <c r="L224" i="15"/>
  <c r="V223" i="15"/>
  <c r="R223" i="15"/>
  <c r="N223" i="15"/>
  <c r="L223" i="15"/>
  <c r="V222" i="15"/>
  <c r="R222" i="15"/>
  <c r="N222" i="15"/>
  <c r="L222" i="15"/>
  <c r="B222" i="15" s="1"/>
  <c r="V221" i="15"/>
  <c r="R221" i="15"/>
  <c r="N221" i="15"/>
  <c r="L221" i="15"/>
  <c r="B221" i="15"/>
  <c r="V220" i="15"/>
  <c r="R220" i="15"/>
  <c r="N220" i="15"/>
  <c r="L220" i="15"/>
  <c r="V219" i="15"/>
  <c r="R219" i="15"/>
  <c r="N219" i="15"/>
  <c r="L219" i="15"/>
  <c r="V218" i="15"/>
  <c r="R218" i="15"/>
  <c r="N218" i="15"/>
  <c r="L218" i="15"/>
  <c r="V217" i="15"/>
  <c r="R217" i="15"/>
  <c r="N217" i="15"/>
  <c r="L217" i="15"/>
  <c r="B217" i="15" s="1"/>
  <c r="V216" i="15"/>
  <c r="R216" i="15"/>
  <c r="N216" i="15"/>
  <c r="L216" i="15"/>
  <c r="V215" i="15"/>
  <c r="R215" i="15"/>
  <c r="N215" i="15"/>
  <c r="L215" i="15"/>
  <c r="B215" i="15" s="1"/>
  <c r="AD215" i="15" s="1"/>
  <c r="V214" i="15"/>
  <c r="R214" i="15"/>
  <c r="N214" i="15"/>
  <c r="L214" i="15"/>
  <c r="B214" i="15" s="1"/>
  <c r="V213" i="15"/>
  <c r="R213" i="15"/>
  <c r="N213" i="15"/>
  <c r="L213" i="15"/>
  <c r="B213" i="15" s="1"/>
  <c r="V212" i="15"/>
  <c r="R212" i="15"/>
  <c r="N212" i="15"/>
  <c r="L212" i="15"/>
  <c r="V206" i="15"/>
  <c r="R206" i="15"/>
  <c r="N206" i="15"/>
  <c r="L206" i="15"/>
  <c r="V211" i="15"/>
  <c r="R211" i="15"/>
  <c r="N211" i="15"/>
  <c r="L211" i="15"/>
  <c r="V210" i="15"/>
  <c r="R210" i="15"/>
  <c r="N210" i="15"/>
  <c r="L210" i="15"/>
  <c r="V208" i="15"/>
  <c r="R208" i="15"/>
  <c r="N208" i="15"/>
  <c r="L208" i="15"/>
  <c r="V207" i="15"/>
  <c r="R207" i="15"/>
  <c r="N207" i="15"/>
  <c r="L207" i="15"/>
  <c r="V205" i="15"/>
  <c r="R205" i="15"/>
  <c r="N205" i="15"/>
  <c r="L205" i="15"/>
  <c r="V203" i="15"/>
  <c r="R203" i="15"/>
  <c r="N203" i="15"/>
  <c r="L203" i="15"/>
  <c r="V202" i="15"/>
  <c r="R202" i="15"/>
  <c r="N202" i="15"/>
  <c r="L202" i="15"/>
  <c r="B202" i="15" s="1"/>
  <c r="V201" i="15"/>
  <c r="R201" i="15"/>
  <c r="N201" i="15"/>
  <c r="L201" i="15"/>
  <c r="B201" i="15" s="1"/>
  <c r="V200" i="15"/>
  <c r="R200" i="15"/>
  <c r="N200" i="15"/>
  <c r="L200" i="15"/>
  <c r="B200" i="15"/>
  <c r="V199" i="15"/>
  <c r="R199" i="15"/>
  <c r="N199" i="15"/>
  <c r="L199" i="15"/>
  <c r="B199" i="15" s="1"/>
  <c r="V198" i="15"/>
  <c r="R198" i="15"/>
  <c r="N198" i="15"/>
  <c r="L198" i="15"/>
  <c r="V197" i="15"/>
  <c r="R197" i="15"/>
  <c r="N197" i="15"/>
  <c r="L197" i="15"/>
  <c r="B197" i="15" s="1"/>
  <c r="V196" i="15"/>
  <c r="R196" i="15"/>
  <c r="N196" i="15"/>
  <c r="L196" i="15"/>
  <c r="B196" i="15"/>
  <c r="V195" i="15"/>
  <c r="R195" i="15"/>
  <c r="N195" i="15"/>
  <c r="L195" i="15"/>
  <c r="B195" i="15" s="1"/>
  <c r="V194" i="15"/>
  <c r="R194" i="15"/>
  <c r="N194" i="15"/>
  <c r="L194" i="15"/>
  <c r="V193" i="15"/>
  <c r="R193" i="15"/>
  <c r="N193" i="15"/>
  <c r="L193" i="15"/>
  <c r="B193" i="15" s="1"/>
  <c r="V192" i="15"/>
  <c r="R192" i="15"/>
  <c r="N192" i="15"/>
  <c r="L192" i="15"/>
  <c r="B192" i="15"/>
  <c r="V191" i="15"/>
  <c r="R191" i="15"/>
  <c r="N191" i="15"/>
  <c r="L191" i="15"/>
  <c r="B191" i="15" s="1"/>
  <c r="V190" i="15"/>
  <c r="R190" i="15"/>
  <c r="N190" i="15"/>
  <c r="L190" i="15"/>
  <c r="B190" i="15" s="1"/>
  <c r="V189" i="15"/>
  <c r="R189" i="15"/>
  <c r="N189" i="15"/>
  <c r="L189" i="15"/>
  <c r="B189" i="15" s="1"/>
  <c r="V188" i="15"/>
  <c r="R188" i="15"/>
  <c r="N188" i="15"/>
  <c r="L188" i="15"/>
  <c r="B188" i="15"/>
  <c r="V187" i="15"/>
  <c r="R187" i="15"/>
  <c r="N187" i="15"/>
  <c r="L187" i="15"/>
  <c r="V186" i="15"/>
  <c r="R186" i="15"/>
  <c r="N186" i="15"/>
  <c r="L186" i="15"/>
  <c r="B186" i="15" s="1"/>
  <c r="V185" i="15"/>
  <c r="R185" i="15"/>
  <c r="N185" i="15"/>
  <c r="L185" i="15"/>
  <c r="B185" i="15" s="1"/>
  <c r="V184" i="15"/>
  <c r="R184" i="15"/>
  <c r="N184" i="15"/>
  <c r="L184" i="15"/>
  <c r="B184" i="15"/>
  <c r="V183" i="15"/>
  <c r="R183" i="15"/>
  <c r="N183" i="15"/>
  <c r="L183" i="15"/>
  <c r="B183" i="15" s="1"/>
  <c r="V182" i="15"/>
  <c r="R182" i="15"/>
  <c r="N182" i="15"/>
  <c r="L182" i="15"/>
  <c r="V181" i="15"/>
  <c r="R181" i="15"/>
  <c r="N181" i="15"/>
  <c r="L181" i="15"/>
  <c r="B181" i="15"/>
  <c r="V180" i="15"/>
  <c r="R180" i="15"/>
  <c r="N180" i="15"/>
  <c r="L180" i="15"/>
  <c r="B180" i="15"/>
  <c r="V179" i="15"/>
  <c r="R179" i="15"/>
  <c r="N179" i="15"/>
  <c r="L179" i="15"/>
  <c r="B179" i="15" s="1"/>
  <c r="V178" i="15"/>
  <c r="R178" i="15"/>
  <c r="N178" i="15"/>
  <c r="L178" i="15"/>
  <c r="V177" i="15"/>
  <c r="R177" i="15"/>
  <c r="N177" i="15"/>
  <c r="L177" i="15"/>
  <c r="B177" i="15" s="1"/>
  <c r="V176" i="15"/>
  <c r="R176" i="15"/>
  <c r="N176" i="15"/>
  <c r="L176" i="15"/>
  <c r="B176" i="15"/>
  <c r="V175" i="15"/>
  <c r="R175" i="15"/>
  <c r="N175" i="15"/>
  <c r="L175" i="15"/>
  <c r="V174" i="15"/>
  <c r="R174" i="15"/>
  <c r="N174" i="15"/>
  <c r="L174" i="15"/>
  <c r="B174" i="15" s="1"/>
  <c r="V173" i="15"/>
  <c r="R173" i="15"/>
  <c r="N173" i="15"/>
  <c r="L173" i="15"/>
  <c r="B173" i="15"/>
  <c r="V172" i="15"/>
  <c r="R172" i="15"/>
  <c r="N172" i="15"/>
  <c r="L172" i="15"/>
  <c r="B172" i="15"/>
  <c r="V171" i="15"/>
  <c r="R171" i="15"/>
  <c r="N171" i="15"/>
  <c r="L171" i="15"/>
  <c r="B171" i="15" s="1"/>
  <c r="V170" i="15"/>
  <c r="R170" i="15"/>
  <c r="N170" i="15"/>
  <c r="L170" i="15"/>
  <c r="V169" i="15"/>
  <c r="R169" i="15"/>
  <c r="N169" i="15"/>
  <c r="L169" i="15"/>
  <c r="B169" i="15"/>
  <c r="V168" i="15"/>
  <c r="R168" i="15"/>
  <c r="N168" i="15"/>
  <c r="L168" i="15"/>
  <c r="B168" i="15"/>
  <c r="V167" i="15"/>
  <c r="R167" i="15"/>
  <c r="N167" i="15"/>
  <c r="L167" i="15"/>
  <c r="V166" i="15"/>
  <c r="R166" i="15"/>
  <c r="N166" i="15"/>
  <c r="L166" i="15"/>
  <c r="B166" i="15" s="1"/>
  <c r="V165" i="15"/>
  <c r="R165" i="15"/>
  <c r="N165" i="15"/>
  <c r="L165" i="15"/>
  <c r="B165" i="15" s="1"/>
  <c r="V164" i="15"/>
  <c r="R164" i="15"/>
  <c r="N164" i="15"/>
  <c r="L164" i="15"/>
  <c r="B164" i="15"/>
  <c r="V163" i="15"/>
  <c r="R163" i="15"/>
  <c r="N163" i="15"/>
  <c r="L163" i="15"/>
  <c r="V162" i="15"/>
  <c r="R162" i="15"/>
  <c r="N162" i="15"/>
  <c r="L162" i="15"/>
  <c r="B162" i="15" s="1"/>
  <c r="V161" i="15"/>
  <c r="R161" i="15"/>
  <c r="N161" i="15"/>
  <c r="L161" i="15"/>
  <c r="B161" i="15"/>
  <c r="V160" i="15"/>
  <c r="R160" i="15"/>
  <c r="N160" i="15"/>
  <c r="L160" i="15"/>
  <c r="B160" i="15"/>
  <c r="V159" i="15"/>
  <c r="R159" i="15"/>
  <c r="N159" i="15"/>
  <c r="L159" i="15"/>
  <c r="B159" i="15" s="1"/>
  <c r="V158" i="15"/>
  <c r="R158" i="15"/>
  <c r="N158" i="15"/>
  <c r="L158" i="15"/>
  <c r="V157" i="15"/>
  <c r="R157" i="15"/>
  <c r="N157" i="15"/>
  <c r="L157" i="15"/>
  <c r="B157" i="15" s="1"/>
  <c r="V156" i="15"/>
  <c r="R156" i="15"/>
  <c r="N156" i="15"/>
  <c r="L156" i="15"/>
  <c r="B156" i="15"/>
  <c r="V155" i="15"/>
  <c r="R155" i="15"/>
  <c r="N155" i="15"/>
  <c r="L155" i="15"/>
  <c r="V154" i="15"/>
  <c r="R154" i="15"/>
  <c r="N154" i="15"/>
  <c r="L154" i="15"/>
  <c r="B154" i="15" s="1"/>
  <c r="V153" i="15"/>
  <c r="R153" i="15"/>
  <c r="N153" i="15"/>
  <c r="L153" i="15"/>
  <c r="B153" i="15" s="1"/>
  <c r="V152" i="15"/>
  <c r="R152" i="15"/>
  <c r="N152" i="15"/>
  <c r="L152" i="15"/>
  <c r="B152" i="15"/>
  <c r="V151" i="15"/>
  <c r="R151" i="15"/>
  <c r="N151" i="15"/>
  <c r="L151" i="15"/>
  <c r="B151" i="15" s="1"/>
  <c r="V150" i="15"/>
  <c r="R150" i="15"/>
  <c r="N150" i="15"/>
  <c r="L150" i="15"/>
  <c r="V149" i="15"/>
  <c r="R149" i="15"/>
  <c r="N149" i="15"/>
  <c r="L149" i="15"/>
  <c r="B149" i="15"/>
  <c r="V148" i="15"/>
  <c r="R148" i="15"/>
  <c r="N148" i="15"/>
  <c r="L148" i="15"/>
  <c r="B148" i="15"/>
  <c r="V147" i="15"/>
  <c r="R147" i="15"/>
  <c r="N147" i="15"/>
  <c r="L147" i="15"/>
  <c r="B147" i="15" s="1"/>
  <c r="V146" i="15"/>
  <c r="R146" i="15"/>
  <c r="N146" i="15"/>
  <c r="L146" i="15"/>
  <c r="V145" i="15"/>
  <c r="R145" i="15"/>
  <c r="N145" i="15"/>
  <c r="L145" i="15"/>
  <c r="B145" i="15" s="1"/>
  <c r="V144" i="15"/>
  <c r="R144" i="15"/>
  <c r="N144" i="15"/>
  <c r="L144" i="15"/>
  <c r="B144" i="15"/>
  <c r="V143" i="15"/>
  <c r="R143" i="15"/>
  <c r="N143" i="15"/>
  <c r="L143" i="15"/>
  <c r="V142" i="15"/>
  <c r="R142" i="15"/>
  <c r="N142" i="15"/>
  <c r="L142" i="15"/>
  <c r="B142" i="15" s="1"/>
  <c r="V141" i="15"/>
  <c r="R141" i="15"/>
  <c r="N141" i="15"/>
  <c r="L141" i="15"/>
  <c r="B141" i="15"/>
  <c r="V140" i="15"/>
  <c r="R140" i="15"/>
  <c r="N140" i="15"/>
  <c r="L140" i="15"/>
  <c r="B140" i="15"/>
  <c r="V139" i="15"/>
  <c r="R139" i="15"/>
  <c r="N139" i="15"/>
  <c r="L139" i="15"/>
  <c r="B139" i="15" s="1"/>
  <c r="V138" i="15"/>
  <c r="R138" i="15"/>
  <c r="N138" i="15"/>
  <c r="L138" i="15"/>
  <c r="V137" i="15"/>
  <c r="R137" i="15"/>
  <c r="N137" i="15"/>
  <c r="L137" i="15"/>
  <c r="B137" i="15"/>
  <c r="V136" i="15"/>
  <c r="R136" i="15"/>
  <c r="N136" i="15"/>
  <c r="L136" i="15"/>
  <c r="B136" i="15"/>
  <c r="V135" i="15"/>
  <c r="R135" i="15"/>
  <c r="N135" i="15"/>
  <c r="L135" i="15"/>
  <c r="V134" i="15"/>
  <c r="R134" i="15"/>
  <c r="N134" i="15"/>
  <c r="L134" i="15"/>
  <c r="B134" i="15" s="1"/>
  <c r="V133" i="15"/>
  <c r="R133" i="15"/>
  <c r="N133" i="15"/>
  <c r="L133" i="15"/>
  <c r="B133" i="15" s="1"/>
  <c r="V132" i="15"/>
  <c r="R132" i="15"/>
  <c r="N132" i="15"/>
  <c r="L132" i="15"/>
  <c r="B132" i="15"/>
  <c r="V131" i="15"/>
  <c r="R131" i="15"/>
  <c r="N131" i="15"/>
  <c r="L131" i="15"/>
  <c r="V130" i="15"/>
  <c r="R130" i="15"/>
  <c r="N130" i="15"/>
  <c r="L130" i="15"/>
  <c r="B130" i="15" s="1"/>
  <c r="V129" i="15"/>
  <c r="R129" i="15"/>
  <c r="N129" i="15"/>
  <c r="L129" i="15"/>
  <c r="B129" i="15"/>
  <c r="V128" i="15"/>
  <c r="R128" i="15"/>
  <c r="N128" i="15"/>
  <c r="L128" i="15"/>
  <c r="B128" i="15"/>
  <c r="V127" i="15"/>
  <c r="R127" i="15"/>
  <c r="N127" i="15"/>
  <c r="L127" i="15"/>
  <c r="B127" i="15" s="1"/>
  <c r="V126" i="15"/>
  <c r="R126" i="15"/>
  <c r="N126" i="15"/>
  <c r="L126" i="15"/>
  <c r="V125" i="15"/>
  <c r="R125" i="15"/>
  <c r="N125" i="15"/>
  <c r="L125" i="15"/>
  <c r="B125" i="15" s="1"/>
  <c r="V124" i="15"/>
  <c r="R124" i="15"/>
  <c r="N124" i="15"/>
  <c r="L124" i="15"/>
  <c r="B124" i="15"/>
  <c r="V123" i="15"/>
  <c r="R123" i="15"/>
  <c r="N123" i="15"/>
  <c r="L123" i="15"/>
  <c r="V122" i="15"/>
  <c r="R122" i="15"/>
  <c r="N122" i="15"/>
  <c r="L122" i="15"/>
  <c r="B122" i="15" s="1"/>
  <c r="V121" i="15"/>
  <c r="R121" i="15"/>
  <c r="N121" i="15"/>
  <c r="L121" i="15"/>
  <c r="B121" i="15" s="1"/>
  <c r="V120" i="15"/>
  <c r="R120" i="15"/>
  <c r="N120" i="15"/>
  <c r="L120" i="15"/>
  <c r="B120" i="15"/>
  <c r="V119" i="15"/>
  <c r="R119" i="15"/>
  <c r="N119" i="15"/>
  <c r="L119" i="15"/>
  <c r="B119" i="15" s="1"/>
  <c r="V118" i="15"/>
  <c r="R118" i="15"/>
  <c r="N118" i="15"/>
  <c r="L118" i="15"/>
  <c r="V117" i="15"/>
  <c r="R117" i="15"/>
  <c r="N117" i="15"/>
  <c r="L117" i="15"/>
  <c r="B117" i="15"/>
  <c r="V116" i="15"/>
  <c r="R116" i="15"/>
  <c r="N116" i="15"/>
  <c r="L116" i="15"/>
  <c r="B116" i="15"/>
  <c r="V115" i="15"/>
  <c r="R115" i="15"/>
  <c r="B115" i="15" s="1"/>
  <c r="N115" i="15"/>
  <c r="L115" i="15"/>
  <c r="V114" i="15"/>
  <c r="R114" i="15"/>
  <c r="N114" i="15"/>
  <c r="L114" i="15"/>
  <c r="V113" i="15"/>
  <c r="R113" i="15"/>
  <c r="N113" i="15"/>
  <c r="L113" i="15"/>
  <c r="B113" i="15" s="1"/>
  <c r="V112" i="15"/>
  <c r="R112" i="15"/>
  <c r="N112" i="15"/>
  <c r="L112" i="15"/>
  <c r="B112" i="15"/>
  <c r="V111" i="15"/>
  <c r="R111" i="15"/>
  <c r="N111" i="15"/>
  <c r="L111" i="15"/>
  <c r="V110" i="15"/>
  <c r="R110" i="15"/>
  <c r="N110" i="15"/>
  <c r="L110" i="15"/>
  <c r="B110" i="15" s="1"/>
  <c r="V109" i="15"/>
  <c r="R109" i="15"/>
  <c r="N109" i="15"/>
  <c r="L109" i="15"/>
  <c r="B109" i="15"/>
  <c r="V108" i="15"/>
  <c r="R108" i="15"/>
  <c r="N108" i="15"/>
  <c r="L108" i="15"/>
  <c r="B108" i="15"/>
  <c r="V107" i="15"/>
  <c r="R107" i="15"/>
  <c r="N107" i="15"/>
  <c r="L107" i="15"/>
  <c r="V106" i="15"/>
  <c r="R106" i="15"/>
  <c r="N106" i="15"/>
  <c r="L106" i="15"/>
  <c r="V105" i="15"/>
  <c r="R105" i="15"/>
  <c r="N105" i="15"/>
  <c r="L105" i="15"/>
  <c r="B105" i="15"/>
  <c r="V104" i="15"/>
  <c r="R104" i="15"/>
  <c r="N104" i="15"/>
  <c r="L104" i="15"/>
  <c r="B104" i="15"/>
  <c r="V103" i="15"/>
  <c r="R103" i="15"/>
  <c r="B103" i="15" s="1"/>
  <c r="N103" i="15"/>
  <c r="L103" i="15"/>
  <c r="V102" i="15"/>
  <c r="R102" i="15"/>
  <c r="N102" i="15"/>
  <c r="L102" i="15"/>
  <c r="B102" i="15" s="1"/>
  <c r="V101" i="15"/>
  <c r="R101" i="15"/>
  <c r="N101" i="15"/>
  <c r="L101" i="15"/>
  <c r="B101" i="15" s="1"/>
  <c r="V100" i="15"/>
  <c r="R100" i="15"/>
  <c r="N100" i="15"/>
  <c r="L100" i="15"/>
  <c r="B100" i="15"/>
  <c r="V99" i="15"/>
  <c r="R99" i="15"/>
  <c r="N99" i="15"/>
  <c r="L99" i="15"/>
  <c r="V98" i="15"/>
  <c r="R98" i="15"/>
  <c r="N98" i="15"/>
  <c r="L98" i="15"/>
  <c r="B98" i="15" s="1"/>
  <c r="V97" i="15"/>
  <c r="R97" i="15"/>
  <c r="N97" i="15"/>
  <c r="L97" i="15"/>
  <c r="B97" i="15"/>
  <c r="V96" i="15"/>
  <c r="R96" i="15"/>
  <c r="N96" i="15"/>
  <c r="L96" i="15"/>
  <c r="B96" i="15"/>
  <c r="V95" i="15"/>
  <c r="R95" i="15"/>
  <c r="B95" i="15" s="1"/>
  <c r="N95" i="15"/>
  <c r="L95" i="15"/>
  <c r="V94" i="15"/>
  <c r="R94" i="15"/>
  <c r="N94" i="15"/>
  <c r="L94" i="15"/>
  <c r="V93" i="15"/>
  <c r="R93" i="15"/>
  <c r="N93" i="15"/>
  <c r="L93" i="15"/>
  <c r="B93" i="15" s="1"/>
  <c r="V92" i="15"/>
  <c r="R92" i="15"/>
  <c r="N92" i="15"/>
  <c r="L92" i="15"/>
  <c r="B92" i="15"/>
  <c r="V91" i="15"/>
  <c r="R91" i="15"/>
  <c r="B91" i="15" s="1"/>
  <c r="N91" i="15"/>
  <c r="L91" i="15"/>
  <c r="V90" i="15"/>
  <c r="R90" i="15"/>
  <c r="N90" i="15"/>
  <c r="L90" i="15"/>
  <c r="B90" i="15" s="1"/>
  <c r="V89" i="15"/>
  <c r="R89" i="15"/>
  <c r="N89" i="15"/>
  <c r="L89" i="15"/>
  <c r="B89" i="15" s="1"/>
  <c r="V88" i="15"/>
  <c r="R88" i="15"/>
  <c r="N88" i="15"/>
  <c r="L88" i="15"/>
  <c r="B88" i="15"/>
  <c r="V87" i="15"/>
  <c r="R87" i="15"/>
  <c r="B87" i="15" s="1"/>
  <c r="N87" i="15"/>
  <c r="L87" i="15"/>
  <c r="V86" i="15"/>
  <c r="R86" i="15"/>
  <c r="N86" i="15"/>
  <c r="L86" i="15"/>
  <c r="V85" i="15"/>
  <c r="R85" i="15"/>
  <c r="N85" i="15"/>
  <c r="L85" i="15"/>
  <c r="B85" i="15"/>
  <c r="V84" i="15"/>
  <c r="R84" i="15"/>
  <c r="N84" i="15"/>
  <c r="L84" i="15"/>
  <c r="B84" i="15"/>
  <c r="V83" i="15"/>
  <c r="R83" i="15"/>
  <c r="B83" i="15" s="1"/>
  <c r="N83" i="15"/>
  <c r="L83" i="15"/>
  <c r="V82" i="15"/>
  <c r="R82" i="15"/>
  <c r="N82" i="15"/>
  <c r="L82" i="15"/>
  <c r="V81" i="15"/>
  <c r="R81" i="15"/>
  <c r="N81" i="15"/>
  <c r="L81" i="15"/>
  <c r="B81" i="15" s="1"/>
  <c r="V80" i="15"/>
  <c r="R80" i="15"/>
  <c r="N80" i="15"/>
  <c r="L80" i="15"/>
  <c r="B80" i="15"/>
  <c r="V79" i="15"/>
  <c r="R79" i="15"/>
  <c r="N79" i="15"/>
  <c r="L79" i="15"/>
  <c r="V78" i="15"/>
  <c r="R78" i="15"/>
  <c r="N78" i="15"/>
  <c r="L78" i="15"/>
  <c r="B78" i="15" s="1"/>
  <c r="V77" i="15"/>
  <c r="R77" i="15"/>
  <c r="N77" i="15"/>
  <c r="L77" i="15"/>
  <c r="B77" i="15"/>
  <c r="V76" i="15"/>
  <c r="R76" i="15"/>
  <c r="N76" i="15"/>
  <c r="L76" i="15"/>
  <c r="B76" i="15"/>
  <c r="V75" i="15"/>
  <c r="R75" i="15"/>
  <c r="N75" i="15"/>
  <c r="L75" i="15"/>
  <c r="V74" i="15"/>
  <c r="R74" i="15"/>
  <c r="N74" i="15"/>
  <c r="L74" i="15"/>
  <c r="V73" i="15"/>
  <c r="R73" i="15"/>
  <c r="N73" i="15"/>
  <c r="L73" i="15"/>
  <c r="B73" i="15"/>
  <c r="V72" i="15"/>
  <c r="R72" i="15"/>
  <c r="N72" i="15"/>
  <c r="L72" i="15"/>
  <c r="B72" i="15"/>
  <c r="V71" i="15"/>
  <c r="R71" i="15"/>
  <c r="B71" i="15" s="1"/>
  <c r="N71" i="15"/>
  <c r="L71" i="15"/>
  <c r="V70" i="15"/>
  <c r="R70" i="15"/>
  <c r="N70" i="15"/>
  <c r="L70" i="15"/>
  <c r="B70" i="15" s="1"/>
  <c r="V69" i="15"/>
  <c r="R69" i="15"/>
  <c r="N69" i="15"/>
  <c r="L69" i="15"/>
  <c r="B69" i="15" s="1"/>
  <c r="V68" i="15"/>
  <c r="R68" i="15"/>
  <c r="N68" i="15"/>
  <c r="L68" i="15"/>
  <c r="B68" i="15"/>
  <c r="V67" i="15"/>
  <c r="R67" i="15"/>
  <c r="N67" i="15"/>
  <c r="L67" i="15"/>
  <c r="V66" i="15"/>
  <c r="R66" i="15"/>
  <c r="N66" i="15"/>
  <c r="L66" i="15"/>
  <c r="B66" i="15" s="1"/>
  <c r="V65" i="15"/>
  <c r="R65" i="15"/>
  <c r="N65" i="15"/>
  <c r="L65" i="15"/>
  <c r="B65" i="15"/>
  <c r="V64" i="15"/>
  <c r="R64" i="15"/>
  <c r="N64" i="15"/>
  <c r="L64" i="15"/>
  <c r="B64" i="15"/>
  <c r="V63" i="15"/>
  <c r="R63" i="15"/>
  <c r="B63" i="15" s="1"/>
  <c r="N63" i="15"/>
  <c r="L63" i="15"/>
  <c r="V62" i="15"/>
  <c r="R62" i="15"/>
  <c r="N62" i="15"/>
  <c r="L62" i="15"/>
  <c r="V61" i="15"/>
  <c r="R61" i="15"/>
  <c r="N61" i="15"/>
  <c r="L61" i="15"/>
  <c r="B61" i="15" s="1"/>
  <c r="V60" i="15"/>
  <c r="R60" i="15"/>
  <c r="N60" i="15"/>
  <c r="L60" i="15"/>
  <c r="B60" i="15"/>
  <c r="V59" i="15"/>
  <c r="R59" i="15"/>
  <c r="B59" i="15" s="1"/>
  <c r="N59" i="15"/>
  <c r="L59" i="15"/>
  <c r="V58" i="15"/>
  <c r="R58" i="15"/>
  <c r="N58" i="15"/>
  <c r="L58" i="15"/>
  <c r="B58" i="15" s="1"/>
  <c r="V57" i="15"/>
  <c r="R57" i="15"/>
  <c r="N57" i="15"/>
  <c r="L57" i="15"/>
  <c r="B57" i="15" s="1"/>
  <c r="V56" i="15"/>
  <c r="R56" i="15"/>
  <c r="N56" i="15"/>
  <c r="L56" i="15"/>
  <c r="B56" i="15"/>
  <c r="V55" i="15"/>
  <c r="R55" i="15"/>
  <c r="B55" i="15" s="1"/>
  <c r="N55" i="15"/>
  <c r="L55" i="15"/>
  <c r="V54" i="15"/>
  <c r="R54" i="15"/>
  <c r="N54" i="15"/>
  <c r="L54" i="15"/>
  <c r="V53" i="15"/>
  <c r="R53" i="15"/>
  <c r="N53" i="15"/>
  <c r="L53" i="15"/>
  <c r="B53" i="15"/>
  <c r="V52" i="15"/>
  <c r="R52" i="15"/>
  <c r="N52" i="15"/>
  <c r="L52" i="15"/>
  <c r="B52" i="15"/>
  <c r="V51" i="15"/>
  <c r="R51" i="15"/>
  <c r="B51" i="15" s="1"/>
  <c r="N51" i="15"/>
  <c r="L51" i="15"/>
  <c r="V50" i="15"/>
  <c r="R50" i="15"/>
  <c r="N50" i="15"/>
  <c r="L50" i="15"/>
  <c r="V49" i="15"/>
  <c r="R49" i="15"/>
  <c r="N49" i="15"/>
  <c r="L49" i="15"/>
  <c r="B49" i="15" s="1"/>
  <c r="V48" i="15"/>
  <c r="R48" i="15"/>
  <c r="N48" i="15"/>
  <c r="L48" i="15"/>
  <c r="B48" i="15"/>
  <c r="V47" i="15"/>
  <c r="R47" i="15"/>
  <c r="N47" i="15"/>
  <c r="L47" i="15"/>
  <c r="V46" i="15"/>
  <c r="R46" i="15"/>
  <c r="N46" i="15"/>
  <c r="L46" i="15"/>
  <c r="B46" i="15" s="1"/>
  <c r="V45" i="15"/>
  <c r="R45" i="15"/>
  <c r="N45" i="15"/>
  <c r="L45" i="15"/>
  <c r="B45" i="15"/>
  <c r="V44" i="15"/>
  <c r="R44" i="15"/>
  <c r="N44" i="15"/>
  <c r="L44" i="15"/>
  <c r="B44" i="15"/>
  <c r="V43" i="15"/>
  <c r="R43" i="15"/>
  <c r="N43" i="15"/>
  <c r="L43" i="15"/>
  <c r="V42" i="15"/>
  <c r="R42" i="15"/>
  <c r="N42" i="15"/>
  <c r="L42" i="15"/>
  <c r="V41" i="15"/>
  <c r="R41" i="15"/>
  <c r="N41" i="15"/>
  <c r="L41" i="15"/>
  <c r="B41" i="15"/>
  <c r="V40" i="15"/>
  <c r="R40" i="15"/>
  <c r="N40" i="15"/>
  <c r="L40" i="15"/>
  <c r="B40" i="15"/>
  <c r="V39" i="15"/>
  <c r="R39" i="15"/>
  <c r="B39" i="15" s="1"/>
  <c r="N39" i="15"/>
  <c r="L39" i="15"/>
  <c r="V38" i="15"/>
  <c r="R38" i="15"/>
  <c r="N38" i="15"/>
  <c r="L38" i="15"/>
  <c r="B38" i="15" s="1"/>
  <c r="V37" i="15"/>
  <c r="R37" i="15"/>
  <c r="N37" i="15"/>
  <c r="L37" i="15"/>
  <c r="B37" i="15" s="1"/>
  <c r="V36" i="15"/>
  <c r="R36" i="15"/>
  <c r="N36" i="15"/>
  <c r="L36" i="15"/>
  <c r="B36" i="15"/>
  <c r="V35" i="15"/>
  <c r="R35" i="15"/>
  <c r="N35" i="15"/>
  <c r="L35" i="15"/>
  <c r="V34" i="15"/>
  <c r="R34" i="15"/>
  <c r="N34" i="15"/>
  <c r="L34" i="15"/>
  <c r="B34" i="15" s="1"/>
  <c r="V33" i="15"/>
  <c r="R33" i="15"/>
  <c r="N33" i="15"/>
  <c r="L33" i="15"/>
  <c r="B33" i="15"/>
  <c r="V32" i="15"/>
  <c r="R32" i="15"/>
  <c r="N32" i="15"/>
  <c r="L32" i="15"/>
  <c r="B32" i="15"/>
  <c r="V31" i="15"/>
  <c r="R31" i="15"/>
  <c r="B31" i="15" s="1"/>
  <c r="N31" i="15"/>
  <c r="L31" i="15"/>
  <c r="V30" i="15"/>
  <c r="R30" i="15"/>
  <c r="N30" i="15"/>
  <c r="L30" i="15"/>
  <c r="V29" i="15"/>
  <c r="R29" i="15"/>
  <c r="N29" i="15"/>
  <c r="L29" i="15"/>
  <c r="B29" i="15" s="1"/>
  <c r="V28" i="15"/>
  <c r="R28" i="15"/>
  <c r="N28" i="15"/>
  <c r="L28" i="15"/>
  <c r="B28" i="15"/>
  <c r="V27" i="15"/>
  <c r="R27" i="15"/>
  <c r="B27" i="15" s="1"/>
  <c r="N27" i="15"/>
  <c r="L27" i="15"/>
  <c r="V26" i="15"/>
  <c r="R26" i="15"/>
  <c r="N26" i="15"/>
  <c r="L26" i="15"/>
  <c r="B26" i="15" s="1"/>
  <c r="V25" i="15"/>
  <c r="R25" i="15"/>
  <c r="N25" i="15"/>
  <c r="L25" i="15"/>
  <c r="B25" i="15" s="1"/>
  <c r="V24" i="15"/>
  <c r="R24" i="15"/>
  <c r="N24" i="15"/>
  <c r="L24" i="15"/>
  <c r="B24" i="15"/>
  <c r="V23" i="15"/>
  <c r="R23" i="15"/>
  <c r="B23" i="15" s="1"/>
  <c r="N23" i="15"/>
  <c r="L23" i="15"/>
  <c r="V22" i="15"/>
  <c r="R22" i="15"/>
  <c r="N22" i="15"/>
  <c r="L22" i="15"/>
  <c r="V21" i="15"/>
  <c r="R21" i="15"/>
  <c r="N21" i="15"/>
  <c r="L21" i="15"/>
  <c r="B21" i="15"/>
  <c r="V20" i="15"/>
  <c r="R20" i="15"/>
  <c r="N20" i="15"/>
  <c r="L20" i="15"/>
  <c r="B20" i="15"/>
  <c r="V19" i="15"/>
  <c r="R19" i="15"/>
  <c r="B19" i="15" s="1"/>
  <c r="N19" i="15"/>
  <c r="L19" i="15"/>
  <c r="V18" i="15"/>
  <c r="R18" i="15"/>
  <c r="N18" i="15"/>
  <c r="L18" i="15"/>
  <c r="V17" i="15"/>
  <c r="R17" i="15"/>
  <c r="N17" i="15"/>
  <c r="L17" i="15"/>
  <c r="B17" i="15" s="1"/>
  <c r="AD17" i="15" s="1"/>
  <c r="V16" i="15"/>
  <c r="R16" i="15"/>
  <c r="N16" i="15"/>
  <c r="L16" i="15"/>
  <c r="B16" i="15"/>
  <c r="AD16" i="15" s="1"/>
  <c r="V15" i="15"/>
  <c r="R15" i="15"/>
  <c r="N15" i="15"/>
  <c r="L15" i="15"/>
  <c r="B15" i="15"/>
  <c r="AD15" i="15" s="1"/>
  <c r="AD14" i="15"/>
  <c r="V14" i="15"/>
  <c r="R14" i="15"/>
  <c r="N14" i="15"/>
  <c r="L14" i="15"/>
  <c r="B14" i="15"/>
  <c r="V13" i="15"/>
  <c r="R13" i="15"/>
  <c r="N13" i="15"/>
  <c r="L13" i="15"/>
  <c r="V12" i="15"/>
  <c r="R12" i="15"/>
  <c r="N12" i="15"/>
  <c r="L12" i="15"/>
  <c r="V11" i="15"/>
  <c r="R11" i="15"/>
  <c r="N11" i="15"/>
  <c r="L11" i="15"/>
  <c r="V10" i="15"/>
  <c r="R10" i="15"/>
  <c r="N10" i="15"/>
  <c r="L10" i="15"/>
  <c r="B10" i="15" s="1"/>
  <c r="V9" i="15"/>
  <c r="R9" i="15"/>
  <c r="N9" i="15"/>
  <c r="L9" i="15"/>
  <c r="V8" i="15"/>
  <c r="R8" i="15"/>
  <c r="N8" i="15"/>
  <c r="L8" i="15"/>
  <c r="B8" i="15" s="1"/>
  <c r="V7" i="15"/>
  <c r="R7" i="15"/>
  <c r="N7" i="15"/>
  <c r="B7" i="15" s="1"/>
  <c r="L7" i="15"/>
  <c r="V6" i="15"/>
  <c r="R6" i="15"/>
  <c r="N6" i="15"/>
  <c r="L6" i="15"/>
  <c r="V4" i="15"/>
  <c r="R4" i="15"/>
  <c r="N4" i="15"/>
  <c r="L4" i="15"/>
  <c r="V5" i="15"/>
  <c r="R5" i="15"/>
  <c r="N5" i="15"/>
  <c r="L5" i="15"/>
  <c r="B1617" i="15" l="1"/>
  <c r="B1418" i="15"/>
  <c r="AD1418" i="15" s="1"/>
  <c r="B1216" i="15"/>
  <c r="B1215" i="15"/>
  <c r="B1415" i="15"/>
  <c r="B618" i="15"/>
  <c r="AD618" i="15" s="1"/>
  <c r="B610" i="15"/>
  <c r="AD610" i="15" s="1"/>
  <c r="B410" i="15"/>
  <c r="B415" i="15"/>
  <c r="B412" i="15"/>
  <c r="B1416" i="15"/>
  <c r="AD1416" i="15" s="1"/>
  <c r="B1217" i="15"/>
  <c r="AD1217" i="15" s="1"/>
  <c r="B2223" i="15"/>
  <c r="B619" i="15"/>
  <c r="AD619" i="15" s="1"/>
  <c r="B207" i="15"/>
  <c r="AD207" i="15" s="1"/>
  <c r="B210" i="15"/>
  <c r="B205" i="15"/>
  <c r="B208" i="15"/>
  <c r="AD208" i="15" s="1"/>
  <c r="B6" i="15"/>
  <c r="B5" i="15"/>
  <c r="B621" i="15"/>
  <c r="AD621" i="15" s="1"/>
  <c r="B612" i="15"/>
  <c r="B625" i="15"/>
  <c r="B616" i="15"/>
  <c r="AD616" i="15" s="1"/>
  <c r="B624" i="15"/>
  <c r="B613" i="15"/>
  <c r="AD613" i="15" s="1"/>
  <c r="B620" i="15"/>
  <c r="B609" i="15"/>
  <c r="AD609" i="15" s="1"/>
  <c r="B414" i="15"/>
  <c r="AD414" i="15" s="1"/>
  <c r="B212" i="15"/>
  <c r="B206" i="15"/>
  <c r="B1090" i="15"/>
  <c r="B1094" i="15"/>
  <c r="B1102" i="15"/>
  <c r="B1109" i="15"/>
  <c r="B1186" i="15"/>
  <c r="B1190" i="15"/>
  <c r="B1198" i="15"/>
  <c r="B1205" i="15"/>
  <c r="B1043" i="15"/>
  <c r="B1053" i="15"/>
  <c r="B1055" i="15"/>
  <c r="B1098" i="15"/>
  <c r="B1110" i="15"/>
  <c r="B1112" i="15"/>
  <c r="B1194" i="15"/>
  <c r="B1206" i="15"/>
  <c r="B1208" i="15"/>
  <c r="B1037" i="15"/>
  <c r="B1039" i="15"/>
  <c r="B1041" i="15"/>
  <c r="B1122" i="15"/>
  <c r="B1126" i="15"/>
  <c r="B1130" i="15"/>
  <c r="B1134" i="15"/>
  <c r="B1141" i="15"/>
  <c r="B1065" i="15"/>
  <c r="B1085" i="15"/>
  <c r="B1087" i="15"/>
  <c r="B1095" i="15"/>
  <c r="B1099" i="15"/>
  <c r="B1142" i="15"/>
  <c r="B1144" i="15"/>
  <c r="B1183" i="15"/>
  <c r="B1191" i="15"/>
  <c r="B1042" i="15"/>
  <c r="B1050" i="15"/>
  <c r="B1034" i="15"/>
  <c r="B1069" i="15"/>
  <c r="B1154" i="15"/>
  <c r="B1158" i="15"/>
  <c r="B1166" i="15"/>
  <c r="B1173" i="15"/>
  <c r="B979" i="15"/>
  <c r="B919" i="15"/>
  <c r="B887" i="15"/>
  <c r="B909" i="15"/>
  <c r="B951" i="15"/>
  <c r="B955" i="15"/>
  <c r="B963" i="15"/>
  <c r="B973" i="15"/>
  <c r="B947" i="15"/>
  <c r="B995" i="15"/>
  <c r="B1005" i="15"/>
  <c r="B896" i="15"/>
  <c r="B894" i="15"/>
  <c r="B875" i="15"/>
  <c r="B628" i="15"/>
  <c r="B688" i="15"/>
  <c r="B708" i="15"/>
  <c r="B712" i="15"/>
  <c r="B728" i="15"/>
  <c r="B732" i="15"/>
  <c r="B764" i="15"/>
  <c r="B780" i="15"/>
  <c r="B806" i="15"/>
  <c r="B681" i="15"/>
  <c r="B685" i="15"/>
  <c r="B693" i="15"/>
  <c r="B717" i="15"/>
  <c r="B733" i="15"/>
  <c r="B745" i="15"/>
  <c r="B749" i="15"/>
  <c r="B753" i="15"/>
  <c r="B755" i="15"/>
  <c r="B773" i="15"/>
  <c r="B777" i="15"/>
  <c r="B795" i="15"/>
  <c r="B789" i="15"/>
  <c r="B652" i="15"/>
  <c r="B660" i="15"/>
  <c r="B664" i="15"/>
  <c r="B666" i="15"/>
  <c r="B716" i="15"/>
  <c r="B720" i="15"/>
  <c r="B724" i="15"/>
  <c r="B757" i="15"/>
  <c r="B761" i="15"/>
  <c r="B765" i="15"/>
  <c r="B769" i="15"/>
  <c r="B771" i="15"/>
  <c r="B796" i="15"/>
  <c r="B804" i="15"/>
  <c r="B857" i="15"/>
  <c r="B891" i="15"/>
  <c r="B900" i="15"/>
  <c r="B928" i="15"/>
  <c r="B930" i="15"/>
  <c r="B934" i="15"/>
  <c r="B987" i="15"/>
  <c r="B991" i="15"/>
  <c r="B999" i="15"/>
  <c r="B1003" i="15"/>
  <c r="B1007" i="15"/>
  <c r="B1022" i="15"/>
  <c r="AD1022" i="15" s="1"/>
  <c r="B1024" i="15"/>
  <c r="AD1024" i="15" s="1"/>
  <c r="B1046" i="15"/>
  <c r="B1059" i="15"/>
  <c r="B1073" i="15"/>
  <c r="B1077" i="15"/>
  <c r="B1091" i="15"/>
  <c r="B1108" i="15"/>
  <c r="B1113" i="15"/>
  <c r="B1123" i="15"/>
  <c r="B1145" i="15"/>
  <c r="B1155" i="15"/>
  <c r="B1177" i="15"/>
  <c r="B1187" i="15"/>
  <c r="B1209" i="15"/>
  <c r="B645" i="15"/>
  <c r="B676" i="15"/>
  <c r="B701" i="15"/>
  <c r="B736" i="15"/>
  <c r="B740" i="15"/>
  <c r="B781" i="15"/>
  <c r="B834" i="15"/>
  <c r="B844" i="15"/>
  <c r="B850" i="15"/>
  <c r="B852" i="15"/>
  <c r="B854" i="15"/>
  <c r="B903" i="15"/>
  <c r="B905" i="15"/>
  <c r="B960" i="15"/>
  <c r="B962" i="15"/>
  <c r="B966" i="15"/>
  <c r="B1033" i="15"/>
  <c r="B1063" i="15"/>
  <c r="B1080" i="15"/>
  <c r="B1082" i="15"/>
  <c r="B1089" i="15"/>
  <c r="B1121" i="15"/>
  <c r="B1153" i="15"/>
  <c r="B1185" i="15"/>
  <c r="B1195" i="15"/>
  <c r="B839" i="15"/>
  <c r="B649" i="15"/>
  <c r="B657" i="15"/>
  <c r="B659" i="15"/>
  <c r="B680" i="15"/>
  <c r="B684" i="15"/>
  <c r="B686" i="15"/>
  <c r="B709" i="15"/>
  <c r="B713" i="15"/>
  <c r="B748" i="15"/>
  <c r="B756" i="15"/>
  <c r="B760" i="15"/>
  <c r="B762" i="15"/>
  <c r="B1054" i="15"/>
  <c r="B1086" i="15"/>
  <c r="B1093" i="15"/>
  <c r="B1103" i="15"/>
  <c r="B1125" i="15"/>
  <c r="B1135" i="15"/>
  <c r="B1157" i="15"/>
  <c r="B1167" i="15"/>
  <c r="B1189" i="15"/>
  <c r="B1199" i="15"/>
  <c r="B847" i="15"/>
  <c r="B1181" i="15"/>
  <c r="B665" i="15"/>
  <c r="B768" i="15"/>
  <c r="B803" i="15"/>
  <c r="B892" i="15"/>
  <c r="B927" i="15"/>
  <c r="B935" i="15"/>
  <c r="B943" i="15"/>
  <c r="B992" i="15"/>
  <c r="B994" i="15"/>
  <c r="B998" i="15"/>
  <c r="B1058" i="15"/>
  <c r="B1092" i="15"/>
  <c r="B1097" i="15"/>
  <c r="B1107" i="15"/>
  <c r="B1124" i="15"/>
  <c r="B1129" i="15"/>
  <c r="B1139" i="15"/>
  <c r="B1161" i="15"/>
  <c r="B1171" i="15"/>
  <c r="B1193" i="15"/>
  <c r="B1203" i="15"/>
  <c r="B1081" i="15"/>
  <c r="B1117" i="15"/>
  <c r="B1149" i="15"/>
  <c r="B632" i="15"/>
  <c r="B696" i="15"/>
  <c r="B725" i="15"/>
  <c r="B729" i="15"/>
  <c r="B772" i="15"/>
  <c r="B776" i="15"/>
  <c r="B778" i="15"/>
  <c r="B807" i="15"/>
  <c r="B923" i="15"/>
  <c r="B931" i="15"/>
  <c r="B939" i="15"/>
  <c r="B941" i="15"/>
  <c r="B1075" i="15"/>
  <c r="B1096" i="15"/>
  <c r="B1101" i="15"/>
  <c r="B1111" i="15"/>
  <c r="B1128" i="15"/>
  <c r="B1133" i="15"/>
  <c r="B1143" i="15"/>
  <c r="B1160" i="15"/>
  <c r="B1165" i="15"/>
  <c r="B1175" i="15"/>
  <c r="B1192" i="15"/>
  <c r="B1207" i="15"/>
  <c r="B640" i="15"/>
  <c r="B644" i="15"/>
  <c r="B677" i="15"/>
  <c r="B679" i="15"/>
  <c r="B700" i="15"/>
  <c r="B704" i="15"/>
  <c r="B741" i="15"/>
  <c r="B784" i="15"/>
  <c r="B788" i="15"/>
  <c r="B827" i="15"/>
  <c r="AD827" i="15" s="1"/>
  <c r="B829" i="15"/>
  <c r="B835" i="15"/>
  <c r="B843" i="15"/>
  <c r="B855" i="15"/>
  <c r="B859" i="15"/>
  <c r="B867" i="15"/>
  <c r="B959" i="15"/>
  <c r="B967" i="15"/>
  <c r="B971" i="15"/>
  <c r="B975" i="15"/>
  <c r="B1038" i="15"/>
  <c r="B1045" i="15"/>
  <c r="B1047" i="15"/>
  <c r="B1049" i="15"/>
  <c r="B1105" i="15"/>
  <c r="B1115" i="15"/>
  <c r="B1137" i="15"/>
  <c r="B1147" i="15"/>
  <c r="B1169" i="15"/>
  <c r="B1179" i="15"/>
  <c r="B1201" i="15"/>
  <c r="B1211" i="15"/>
  <c r="B2228" i="15"/>
  <c r="B2226" i="15"/>
  <c r="AD2226" i="15" s="1"/>
  <c r="B2229" i="15"/>
  <c r="B2225" i="15"/>
  <c r="B2024" i="15"/>
  <c r="B2025" i="15"/>
  <c r="B2038" i="15"/>
  <c r="B1823" i="15"/>
  <c r="AD1823" i="15" s="1"/>
  <c r="B1827" i="15"/>
  <c r="B1822" i="15"/>
  <c r="B1824" i="15"/>
  <c r="B1621" i="15"/>
  <c r="B1625" i="15"/>
  <c r="B1620" i="15"/>
  <c r="B1626" i="15"/>
  <c r="B1623" i="15"/>
  <c r="B1420" i="15"/>
  <c r="B1428" i="15"/>
  <c r="B1425" i="15"/>
  <c r="B1231" i="15"/>
  <c r="B1224" i="15"/>
  <c r="AD1224" i="15" s="1"/>
  <c r="B653" i="15"/>
  <c r="B695" i="15"/>
  <c r="B702" i="15"/>
  <c r="B785" i="15"/>
  <c r="B787" i="15"/>
  <c r="B810" i="15"/>
  <c r="B815" i="15"/>
  <c r="AD815" i="15" s="1"/>
  <c r="B825" i="15"/>
  <c r="AD825" i="15" s="1"/>
  <c r="B836" i="15"/>
  <c r="B842" i="15"/>
  <c r="B890" i="15"/>
  <c r="B901" i="15"/>
  <c r="B926" i="15"/>
  <c r="B937" i="15"/>
  <c r="B958" i="15"/>
  <c r="B969" i="15"/>
  <c r="B990" i="15"/>
  <c r="B1001" i="15"/>
  <c r="B907" i="15"/>
  <c r="B945" i="15"/>
  <c r="B977" i="15"/>
  <c r="B1009" i="15"/>
  <c r="B1012" i="15"/>
  <c r="AD1012" i="15" s="1"/>
  <c r="B1014" i="15"/>
  <c r="AD1014" i="15" s="1"/>
  <c r="B1029" i="15"/>
  <c r="AD1029" i="15" s="1"/>
  <c r="B802" i="15"/>
  <c r="B865" i="15"/>
  <c r="B630" i="15"/>
  <c r="B637" i="15"/>
  <c r="AD637" i="15" s="1"/>
  <c r="B641" i="15"/>
  <c r="B643" i="15"/>
  <c r="B650" i="15"/>
  <c r="B663" i="15"/>
  <c r="B737" i="15"/>
  <c r="B739" i="15"/>
  <c r="B746" i="15"/>
  <c r="B775" i="15"/>
  <c r="B782" i="15"/>
  <c r="B793" i="15"/>
  <c r="B858" i="15"/>
  <c r="B863" i="15"/>
  <c r="B873" i="15"/>
  <c r="B902" i="15"/>
  <c r="B911" i="15"/>
  <c r="B917" i="15"/>
  <c r="B936" i="15"/>
  <c r="B938" i="15"/>
  <c r="B949" i="15"/>
  <c r="B968" i="15"/>
  <c r="B970" i="15"/>
  <c r="B981" i="15"/>
  <c r="B1000" i="15"/>
  <c r="B1002" i="15"/>
  <c r="B654" i="15"/>
  <c r="B721" i="15"/>
  <c r="B723" i="15"/>
  <c r="B730" i="15"/>
  <c r="B759" i="15"/>
  <c r="B766" i="15"/>
  <c r="B799" i="15"/>
  <c r="B814" i="15"/>
  <c r="AD814" i="15" s="1"/>
  <c r="B822" i="15"/>
  <c r="B833" i="15"/>
  <c r="B860" i="15"/>
  <c r="B864" i="15"/>
  <c r="B866" i="15"/>
  <c r="B871" i="15"/>
  <c r="B877" i="15"/>
  <c r="B881" i="15"/>
  <c r="B913" i="15"/>
  <c r="B915" i="15"/>
  <c r="B921" i="15"/>
  <c r="B942" i="15"/>
  <c r="B953" i="15"/>
  <c r="B974" i="15"/>
  <c r="B985" i="15"/>
  <c r="B1006" i="15"/>
  <c r="B647" i="15"/>
  <c r="B705" i="15"/>
  <c r="B714" i="15"/>
  <c r="B743" i="15"/>
  <c r="B750" i="15"/>
  <c r="B805" i="15"/>
  <c r="B826" i="15"/>
  <c r="AD826" i="15" s="1"/>
  <c r="B868" i="15"/>
  <c r="B874" i="15"/>
  <c r="B879" i="15"/>
  <c r="B908" i="15"/>
  <c r="B925" i="15"/>
  <c r="B944" i="15"/>
  <c r="B946" i="15"/>
  <c r="B957" i="15"/>
  <c r="B976" i="15"/>
  <c r="B978" i="15"/>
  <c r="B989" i="15"/>
  <c r="B1008" i="15"/>
  <c r="B1013" i="15"/>
  <c r="AD1013" i="15" s="1"/>
  <c r="B1026" i="15"/>
  <c r="AD1026" i="15" s="1"/>
  <c r="B1023" i="15"/>
  <c r="AD1023" i="15" s="1"/>
  <c r="B1028" i="15"/>
  <c r="AD1028" i="15" s="1"/>
  <c r="B707" i="15"/>
  <c r="B627" i="15"/>
  <c r="AD627" i="15" s="1"/>
  <c r="B636" i="15"/>
  <c r="B638" i="15"/>
  <c r="B669" i="15"/>
  <c r="B689" i="15"/>
  <c r="B691" i="15"/>
  <c r="B698" i="15"/>
  <c r="B727" i="15"/>
  <c r="B734" i="15"/>
  <c r="B792" i="15"/>
  <c r="B794" i="15"/>
  <c r="B820" i="15"/>
  <c r="AD820" i="15" s="1"/>
  <c r="B828" i="15"/>
  <c r="AD828" i="15" s="1"/>
  <c r="B841" i="15"/>
  <c r="B876" i="15"/>
  <c r="B882" i="15"/>
  <c r="B889" i="15"/>
  <c r="B895" i="15"/>
  <c r="B898" i="15"/>
  <c r="B914" i="15"/>
  <c r="B918" i="15"/>
  <c r="B929" i="15"/>
  <c r="B950" i="15"/>
  <c r="B961" i="15"/>
  <c r="B982" i="15"/>
  <c r="B993" i="15"/>
  <c r="B629" i="15"/>
  <c r="B673" i="15"/>
  <c r="B675" i="15"/>
  <c r="B682" i="15"/>
  <c r="B711" i="15"/>
  <c r="B718" i="15"/>
  <c r="B816" i="15"/>
  <c r="AD816" i="15" s="1"/>
  <c r="B830" i="15"/>
  <c r="AD830" i="15" s="1"/>
  <c r="B845" i="15"/>
  <c r="B849" i="15"/>
  <c r="B884" i="15"/>
  <c r="B886" i="15"/>
  <c r="B899" i="15"/>
  <c r="B920" i="15"/>
  <c r="B922" i="15"/>
  <c r="B933" i="15"/>
  <c r="B952" i="15"/>
  <c r="B954" i="15"/>
  <c r="B965" i="15"/>
  <c r="B984" i="15"/>
  <c r="B986" i="15"/>
  <c r="B997" i="15"/>
  <c r="B417" i="15"/>
  <c r="B423" i="15"/>
  <c r="AD423" i="15" s="1"/>
  <c r="B424" i="15"/>
  <c r="B11" i="15"/>
  <c r="AD11" i="15" s="1"/>
  <c r="B13" i="15"/>
  <c r="AD13" i="15" s="1"/>
  <c r="B12" i="15"/>
  <c r="B9" i="15"/>
  <c r="AD9" i="15" s="1"/>
  <c r="B321" i="15"/>
  <c r="B344" i="15"/>
  <c r="B346" i="15"/>
  <c r="B218" i="15"/>
  <c r="AD218" i="15" s="1"/>
  <c r="B220" i="15"/>
  <c r="B366" i="15"/>
  <c r="B370" i="15"/>
  <c r="B328" i="15"/>
  <c r="B382" i="15"/>
  <c r="B384" i="15"/>
  <c r="B386" i="15"/>
  <c r="B390" i="15"/>
  <c r="B392" i="15"/>
  <c r="B394" i="15"/>
  <c r="B398" i="15"/>
  <c r="B402" i="15"/>
  <c r="B404" i="15"/>
  <c r="B406" i="15"/>
  <c r="AD406" i="15" s="1"/>
  <c r="AD214" i="15"/>
  <c r="B615" i="15"/>
  <c r="AD615" i="15" s="1"/>
  <c r="B611" i="15"/>
  <c r="AD611" i="15" s="1"/>
  <c r="B1020" i="15"/>
  <c r="AD1020" i="15" s="1"/>
  <c r="B813" i="15"/>
  <c r="AD813" i="15" s="1"/>
  <c r="B1021" i="15"/>
  <c r="AD1021" i="15" s="1"/>
  <c r="B1017" i="15"/>
  <c r="AD1017" i="15" s="1"/>
  <c r="B1015" i="15"/>
  <c r="AD1015" i="15" s="1"/>
  <c r="B1016" i="15"/>
  <c r="B1030" i="15"/>
  <c r="AD1030" i="15" s="1"/>
  <c r="B1220" i="15"/>
  <c r="B1225" i="15"/>
  <c r="AD1225" i="15" s="1"/>
  <c r="B1229" i="15"/>
  <c r="AD1229" i="15" s="1"/>
  <c r="B1222" i="15"/>
  <c r="B1219" i="15"/>
  <c r="AD1219" i="15" s="1"/>
  <c r="B1228" i="15"/>
  <c r="AD1228" i="15" s="1"/>
  <c r="B1232" i="15"/>
  <c r="B407" i="15"/>
  <c r="AD407" i="15" s="1"/>
  <c r="B614" i="15"/>
  <c r="AD614" i="15" s="1"/>
  <c r="B1018" i="15"/>
  <c r="B818" i="15"/>
  <c r="AD818" i="15" s="1"/>
  <c r="AD8" i="15"/>
  <c r="AD5" i="15"/>
  <c r="AD424" i="15"/>
  <c r="AD7" i="15"/>
  <c r="AD205" i="15"/>
  <c r="AD210" i="15"/>
  <c r="B227" i="15"/>
  <c r="B243" i="15"/>
  <c r="B259" i="15"/>
  <c r="B275" i="15"/>
  <c r="B284" i="15"/>
  <c r="B291" i="15"/>
  <c r="B298" i="15"/>
  <c r="B305" i="15"/>
  <c r="B348" i="15"/>
  <c r="B387" i="15"/>
  <c r="AD415" i="15"/>
  <c r="AD10" i="15"/>
  <c r="AD206" i="15"/>
  <c r="AD412" i="15"/>
  <c r="AD217" i="15"/>
  <c r="B219" i="15"/>
  <c r="C209" i="15" s="1"/>
  <c r="B224" i="15"/>
  <c r="B240" i="15"/>
  <c r="B247" i="15"/>
  <c r="B256" i="15"/>
  <c r="B263" i="15"/>
  <c r="B272" i="15"/>
  <c r="B279" i="15"/>
  <c r="B288" i="15"/>
  <c r="B302" i="15"/>
  <c r="B309" i="15"/>
  <c r="B320" i="15"/>
  <c r="B18" i="15"/>
  <c r="B43" i="15"/>
  <c r="B50" i="15"/>
  <c r="B75" i="15"/>
  <c r="B82" i="15"/>
  <c r="B107" i="15"/>
  <c r="B114" i="15"/>
  <c r="B131" i="15"/>
  <c r="B146" i="15"/>
  <c r="B163" i="15"/>
  <c r="B178" i="15"/>
  <c r="AD220" i="15"/>
  <c r="B345" i="15"/>
  <c r="B349" i="15"/>
  <c r="AD626" i="15"/>
  <c r="B4" i="15"/>
  <c r="B30" i="15"/>
  <c r="B62" i="15"/>
  <c r="B94" i="15"/>
  <c r="B126" i="15"/>
  <c r="B143" i="15"/>
  <c r="B158" i="15"/>
  <c r="B175" i="15"/>
  <c r="B187" i="15"/>
  <c r="B194" i="15"/>
  <c r="B203" i="15"/>
  <c r="B211" i="15"/>
  <c r="B228" i="15"/>
  <c r="B235" i="15"/>
  <c r="B244" i="15"/>
  <c r="B251" i="15"/>
  <c r="B260" i="15"/>
  <c r="B267" i="15"/>
  <c r="B276" i="15"/>
  <c r="B283" i="15"/>
  <c r="B292" i="15"/>
  <c r="B313" i="15"/>
  <c r="B317" i="15"/>
  <c r="B338" i="15"/>
  <c r="B351" i="15"/>
  <c r="B360" i="15"/>
  <c r="B437" i="15"/>
  <c r="AD6" i="15"/>
  <c r="B35" i="15"/>
  <c r="B42" i="15"/>
  <c r="B67" i="15"/>
  <c r="B74" i="15"/>
  <c r="B99" i="15"/>
  <c r="B106" i="15"/>
  <c r="C106" i="15" s="1"/>
  <c r="B123" i="15"/>
  <c r="B138" i="15"/>
  <c r="B155" i="15"/>
  <c r="B170" i="15"/>
  <c r="AD212" i="15"/>
  <c r="B306" i="15"/>
  <c r="AD625" i="15"/>
  <c r="AD12" i="15"/>
  <c r="B22" i="15"/>
  <c r="B47" i="15"/>
  <c r="B54" i="15"/>
  <c r="B79" i="15"/>
  <c r="B86" i="15"/>
  <c r="B111" i="15"/>
  <c r="B118" i="15"/>
  <c r="C120" i="15"/>
  <c r="B135" i="15"/>
  <c r="B150" i="15"/>
  <c r="B167" i="15"/>
  <c r="B182" i="15"/>
  <c r="B198" i="15"/>
  <c r="AD213" i="15"/>
  <c r="B216" i="15"/>
  <c r="B223" i="15"/>
  <c r="B232" i="15"/>
  <c r="B239" i="15"/>
  <c r="B248" i="15"/>
  <c r="B255" i="15"/>
  <c r="B264" i="15"/>
  <c r="B271" i="15"/>
  <c r="B280" i="15"/>
  <c r="B287" i="15"/>
  <c r="B310" i="15"/>
  <c r="AD410" i="15"/>
  <c r="AD417" i="15"/>
  <c r="AD620" i="15"/>
  <c r="AD622" i="15"/>
  <c r="AD829" i="15"/>
  <c r="B311" i="15"/>
  <c r="B343" i="15"/>
  <c r="B353" i="15"/>
  <c r="B359" i="15"/>
  <c r="B368" i="15"/>
  <c r="B379" i="15"/>
  <c r="B401" i="15"/>
  <c r="B413" i="15"/>
  <c r="B307" i="15"/>
  <c r="B339" i="15"/>
  <c r="B356" i="15"/>
  <c r="B376" i="15"/>
  <c r="B396" i="15"/>
  <c r="B438" i="15"/>
  <c r="B462" i="15"/>
  <c r="B469" i="15"/>
  <c r="B478" i="15"/>
  <c r="B485" i="15"/>
  <c r="B494" i="15"/>
  <c r="B501" i="15"/>
  <c r="B510" i="15"/>
  <c r="B517" i="15"/>
  <c r="B526" i="15"/>
  <c r="B533" i="15"/>
  <c r="B542" i="15"/>
  <c r="B549" i="15"/>
  <c r="B558" i="15"/>
  <c r="B565" i="15"/>
  <c r="B574" i="15"/>
  <c r="B581" i="15"/>
  <c r="B590" i="15"/>
  <c r="B597" i="15"/>
  <c r="B617" i="15"/>
  <c r="B642" i="15"/>
  <c r="B651" i="15"/>
  <c r="B658" i="15"/>
  <c r="B667" i="15"/>
  <c r="B674" i="15"/>
  <c r="B683" i="15"/>
  <c r="B690" i="15"/>
  <c r="B699" i="15"/>
  <c r="B706" i="15"/>
  <c r="B715" i="15"/>
  <c r="B722" i="15"/>
  <c r="B731" i="15"/>
  <c r="B738" i="15"/>
  <c r="B747" i="15"/>
  <c r="B754" i="15"/>
  <c r="B763" i="15"/>
  <c r="B770" i="15"/>
  <c r="B779" i="15"/>
  <c r="B786" i="15"/>
  <c r="B791" i="15"/>
  <c r="B812" i="15"/>
  <c r="AD822" i="15"/>
  <c r="B831" i="15"/>
  <c r="B303" i="15"/>
  <c r="B335" i="15"/>
  <c r="B361" i="15"/>
  <c r="B367" i="15"/>
  <c r="C367" i="15" s="1"/>
  <c r="B393" i="15"/>
  <c r="B403" i="15"/>
  <c r="AD810" i="15"/>
  <c r="B299" i="15"/>
  <c r="B331" i="15"/>
  <c r="B355" i="15"/>
  <c r="B364" i="15"/>
  <c r="B383" i="15"/>
  <c r="B388" i="15"/>
  <c r="B409" i="15"/>
  <c r="B420" i="15"/>
  <c r="B430" i="15"/>
  <c r="B457" i="15"/>
  <c r="B466" i="15"/>
  <c r="B473" i="15"/>
  <c r="B482" i="15"/>
  <c r="B489" i="15"/>
  <c r="B498" i="15"/>
  <c r="B505" i="15"/>
  <c r="B514" i="15"/>
  <c r="B521" i="15"/>
  <c r="B530" i="15"/>
  <c r="B537" i="15"/>
  <c r="B546" i="15"/>
  <c r="B553" i="15"/>
  <c r="B562" i="15"/>
  <c r="B569" i="15"/>
  <c r="B578" i="15"/>
  <c r="B585" i="15"/>
  <c r="B594" i="15"/>
  <c r="B601" i="15"/>
  <c r="B608" i="15"/>
  <c r="AD612" i="15"/>
  <c r="B623" i="15"/>
  <c r="B639" i="15"/>
  <c r="B646" i="15"/>
  <c r="B655" i="15"/>
  <c r="B662" i="15"/>
  <c r="B671" i="15"/>
  <c r="B678" i="15"/>
  <c r="B687" i="15"/>
  <c r="B694" i="15"/>
  <c r="B703" i="15"/>
  <c r="B710" i="15"/>
  <c r="B719" i="15"/>
  <c r="B726" i="15"/>
  <c r="B735" i="15"/>
  <c r="B742" i="15"/>
  <c r="B751" i="15"/>
  <c r="B758" i="15"/>
  <c r="B767" i="15"/>
  <c r="B774" i="15"/>
  <c r="B783" i="15"/>
  <c r="B790" i="15"/>
  <c r="B797" i="15"/>
  <c r="B295" i="15"/>
  <c r="B327" i="15"/>
  <c r="B352" i="15"/>
  <c r="B369" i="15"/>
  <c r="B375" i="15"/>
  <c r="B385" i="15"/>
  <c r="B395" i="15"/>
  <c r="B400" i="15"/>
  <c r="B411" i="15"/>
  <c r="B408" i="15"/>
  <c r="B425" i="15"/>
  <c r="B442" i="15"/>
  <c r="B634" i="15"/>
  <c r="B819" i="15"/>
  <c r="B323" i="15"/>
  <c r="B357" i="15"/>
  <c r="B363" i="15"/>
  <c r="B372" i="15"/>
  <c r="B380" i="15"/>
  <c r="B419" i="15"/>
  <c r="B454" i="15"/>
  <c r="B461" i="15"/>
  <c r="B470" i="15"/>
  <c r="B477" i="15"/>
  <c r="B486" i="15"/>
  <c r="B493" i="15"/>
  <c r="B502" i="15"/>
  <c r="B509" i="15"/>
  <c r="AD624" i="15"/>
  <c r="B801" i="15"/>
  <c r="B811" i="15"/>
  <c r="B821" i="15"/>
  <c r="B832" i="15"/>
  <c r="B840" i="15"/>
  <c r="B853" i="15"/>
  <c r="B862" i="15"/>
  <c r="B872" i="15"/>
  <c r="B885" i="15"/>
  <c r="B824" i="15"/>
  <c r="B893" i="15"/>
  <c r="B837" i="15"/>
  <c r="B846" i="15"/>
  <c r="B856" i="15"/>
  <c r="B869" i="15"/>
  <c r="B878" i="15"/>
  <c r="B888" i="15"/>
  <c r="AD1016" i="15"/>
  <c r="B817" i="15"/>
  <c r="B838" i="15"/>
  <c r="B848" i="15"/>
  <c r="B861" i="15"/>
  <c r="B870" i="15"/>
  <c r="B880" i="15"/>
  <c r="B897" i="15"/>
  <c r="AD1018" i="15"/>
  <c r="B906" i="15"/>
  <c r="B912" i="15"/>
  <c r="B1056" i="15"/>
  <c r="B1071" i="15"/>
  <c r="B1088" i="15"/>
  <c r="B1104" i="15"/>
  <c r="B1120" i="15"/>
  <c r="B1136" i="15"/>
  <c r="B1152" i="15"/>
  <c r="B1168" i="15"/>
  <c r="B1184" i="15"/>
  <c r="B1200" i="15"/>
  <c r="AD1216" i="15"/>
  <c r="AD1220" i="15"/>
  <c r="B1025" i="15"/>
  <c r="B1032" i="15"/>
  <c r="B1040" i="15"/>
  <c r="B1048" i="15"/>
  <c r="B1068" i="15"/>
  <c r="B1083" i="15"/>
  <c r="B1270" i="15"/>
  <c r="B1140" i="15"/>
  <c r="B1156" i="15"/>
  <c r="B1172" i="15"/>
  <c r="B1188" i="15"/>
  <c r="B1204" i="15"/>
  <c r="B1227" i="15"/>
  <c r="B1250" i="15"/>
  <c r="B1060" i="15"/>
  <c r="AD1215" i="15"/>
  <c r="B1221" i="15"/>
  <c r="B910" i="15"/>
  <c r="B916" i="15"/>
  <c r="B1019" i="15"/>
  <c r="B1027" i="15"/>
  <c r="B1031" i="15"/>
  <c r="B1036" i="15"/>
  <c r="B1044" i="15"/>
  <c r="B1052" i="15"/>
  <c r="B1067" i="15"/>
  <c r="B1084" i="15"/>
  <c r="AD1231" i="15"/>
  <c r="B1326" i="15"/>
  <c r="B904" i="15"/>
  <c r="B924" i="15"/>
  <c r="B932" i="15"/>
  <c r="B940" i="15"/>
  <c r="B948" i="15"/>
  <c r="B956" i="15"/>
  <c r="B964" i="15"/>
  <c r="B972" i="15"/>
  <c r="B980" i="15"/>
  <c r="B988" i="15"/>
  <c r="B996" i="15"/>
  <c r="B1004" i="15"/>
  <c r="B1064" i="15"/>
  <c r="B1079" i="15"/>
  <c r="B1100" i="15"/>
  <c r="B1116" i="15"/>
  <c r="B1132" i="15"/>
  <c r="B1148" i="15"/>
  <c r="B1164" i="15"/>
  <c r="B1180" i="15"/>
  <c r="B1196" i="15"/>
  <c r="B1214" i="15"/>
  <c r="B1226" i="15"/>
  <c r="B1255" i="15"/>
  <c r="B1262" i="15"/>
  <c r="B1264" i="15"/>
  <c r="B1302" i="15"/>
  <c r="B1230" i="15"/>
  <c r="B1263" i="15"/>
  <c r="B1272" i="15"/>
  <c r="B1295" i="15"/>
  <c r="B1304" i="15"/>
  <c r="B1327" i="15"/>
  <c r="B1336" i="15"/>
  <c r="B1400" i="15"/>
  <c r="B1419" i="15"/>
  <c r="AD1434" i="15"/>
  <c r="B1239" i="15"/>
  <c r="B1271" i="15"/>
  <c r="B1303" i="15"/>
  <c r="B1335" i="15"/>
  <c r="B1352" i="15"/>
  <c r="B1360" i="15"/>
  <c r="B1368" i="15"/>
  <c r="B1376" i="15"/>
  <c r="B1384" i="15"/>
  <c r="B1392" i="15"/>
  <c r="AD1617" i="15"/>
  <c r="B1248" i="15"/>
  <c r="B1259" i="15"/>
  <c r="B1268" i="15"/>
  <c r="B1291" i="15"/>
  <c r="B1300" i="15"/>
  <c r="B1323" i="15"/>
  <c r="B1332" i="15"/>
  <c r="B1404" i="15"/>
  <c r="B1236" i="15"/>
  <c r="B1247" i="15"/>
  <c r="B1256" i="15"/>
  <c r="B1279" i="15"/>
  <c r="B1288" i="15"/>
  <c r="B1311" i="15"/>
  <c r="B1320" i="15"/>
  <c r="B1340" i="15"/>
  <c r="B1343" i="15"/>
  <c r="B1411" i="15"/>
  <c r="AD1415" i="15"/>
  <c r="B1417" i="15"/>
  <c r="AD1420" i="15"/>
  <c r="B1235" i="15"/>
  <c r="B1267" i="15"/>
  <c r="B1276" i="15"/>
  <c r="B1299" i="15"/>
  <c r="B1308" i="15"/>
  <c r="B1331" i="15"/>
  <c r="AD1431" i="15"/>
  <c r="AD1433" i="15"/>
  <c r="B1459" i="15"/>
  <c r="B1319" i="15"/>
  <c r="B1328" i="15"/>
  <c r="B1348" i="15"/>
  <c r="B1356" i="15"/>
  <c r="B1364" i="15"/>
  <c r="B1372" i="15"/>
  <c r="B1380" i="15"/>
  <c r="B1388" i="15"/>
  <c r="B1422" i="15"/>
  <c r="C1556" i="15" s="1"/>
  <c r="B1453" i="15"/>
  <c r="B1440" i="15"/>
  <c r="B1472" i="15"/>
  <c r="B1520" i="15"/>
  <c r="B1627" i="15"/>
  <c r="B1636" i="15"/>
  <c r="B1645" i="15"/>
  <c r="B1655" i="15"/>
  <c r="B1757" i="15"/>
  <c r="B1412" i="15"/>
  <c r="B1426" i="15"/>
  <c r="B1460" i="15"/>
  <c r="B1536" i="15"/>
  <c r="B1429" i="15"/>
  <c r="B1448" i="15"/>
  <c r="B1480" i="15"/>
  <c r="B1512" i="15"/>
  <c r="B1624" i="15"/>
  <c r="B1631" i="15"/>
  <c r="B1644" i="15"/>
  <c r="B1653" i="15"/>
  <c r="AD1824" i="15"/>
  <c r="B1408" i="15"/>
  <c r="B1436" i="15"/>
  <c r="B1468" i="15"/>
  <c r="B1488" i="15"/>
  <c r="B1491" i="15"/>
  <c r="B1496" i="15"/>
  <c r="B1499" i="15"/>
  <c r="B1504" i="15"/>
  <c r="B1507" i="15"/>
  <c r="B1524" i="15"/>
  <c r="B1531" i="15"/>
  <c r="B1540" i="15"/>
  <c r="B1551" i="15"/>
  <c r="B1558" i="15"/>
  <c r="B1565" i="15"/>
  <c r="B1572" i="15"/>
  <c r="B1583" i="15"/>
  <c r="B1590" i="15"/>
  <c r="B1597" i="15"/>
  <c r="B1604" i="15"/>
  <c r="B1618" i="15"/>
  <c r="B1685" i="15"/>
  <c r="B1421" i="15"/>
  <c r="B1456" i="15"/>
  <c r="B1519" i="15"/>
  <c r="B1661" i="15"/>
  <c r="B1444" i="15"/>
  <c r="C1444" i="15" s="1"/>
  <c r="B1476" i="15"/>
  <c r="B1548" i="15"/>
  <c r="B1555" i="15"/>
  <c r="B1562" i="15"/>
  <c r="B1580" i="15"/>
  <c r="B1587" i="15"/>
  <c r="B1594" i="15"/>
  <c r="C1601" i="15"/>
  <c r="B1612" i="15"/>
  <c r="B1430" i="15"/>
  <c r="C1441" i="15" s="1"/>
  <c r="B1464" i="15"/>
  <c r="B1511" i="15"/>
  <c r="B1637" i="15"/>
  <c r="B1693" i="15"/>
  <c r="B1672" i="15"/>
  <c r="B1704" i="15"/>
  <c r="B1736" i="15"/>
  <c r="C1570" i="15"/>
  <c r="B1632" i="15"/>
  <c r="B1640" i="15"/>
  <c r="B1648" i="15"/>
  <c r="B1656" i="15"/>
  <c r="B1676" i="15"/>
  <c r="B1708" i="15"/>
  <c r="B1740" i="15"/>
  <c r="B1767" i="15"/>
  <c r="B1688" i="15"/>
  <c r="B1720" i="15"/>
  <c r="B1752" i="15"/>
  <c r="B1774" i="15"/>
  <c r="B1777" i="15"/>
  <c r="B1788" i="15"/>
  <c r="B1795" i="15"/>
  <c r="AD1827" i="15"/>
  <c r="B1628" i="15"/>
  <c r="B1668" i="15"/>
  <c r="B1700" i="15"/>
  <c r="B1732" i="15"/>
  <c r="B1680" i="15"/>
  <c r="B1712" i="15"/>
  <c r="B1744" i="15"/>
  <c r="B1771" i="15"/>
  <c r="B1778" i="15"/>
  <c r="AD1822" i="15"/>
  <c r="B1780" i="15"/>
  <c r="B1800" i="15"/>
  <c r="B1816" i="15"/>
  <c r="B1826" i="15"/>
  <c r="B1836" i="15"/>
  <c r="B1843" i="15"/>
  <c r="C1930" i="15" s="1"/>
  <c r="B1852" i="15"/>
  <c r="B1859" i="15"/>
  <c r="B1868" i="15"/>
  <c r="C1937" i="15" s="1"/>
  <c r="B1875" i="15"/>
  <c r="B1884" i="15"/>
  <c r="B1891" i="15"/>
  <c r="B1900" i="15"/>
  <c r="B1907" i="15"/>
  <c r="B1916" i="15"/>
  <c r="B1923" i="15"/>
  <c r="B1932" i="15"/>
  <c r="B1939" i="15"/>
  <c r="B1948" i="15"/>
  <c r="B1977" i="15"/>
  <c r="B2003" i="15"/>
  <c r="B2026" i="15"/>
  <c r="C2187" i="15" s="1"/>
  <c r="AD2030" i="15"/>
  <c r="B1776" i="15"/>
  <c r="B1808" i="15"/>
  <c r="B1811" i="15"/>
  <c r="B1768" i="15"/>
  <c r="B1810" i="15"/>
  <c r="B1981" i="15"/>
  <c r="B1764" i="15"/>
  <c r="B1792" i="15"/>
  <c r="B1825" i="15"/>
  <c r="B1835" i="15"/>
  <c r="B1844" i="15"/>
  <c r="B1851" i="15"/>
  <c r="B1860" i="15"/>
  <c r="B1867" i="15"/>
  <c r="C1934" i="15" s="1"/>
  <c r="B1876" i="15"/>
  <c r="B1883" i="15"/>
  <c r="B1892" i="15"/>
  <c r="B1899" i="15"/>
  <c r="B1908" i="15"/>
  <c r="B1915" i="15"/>
  <c r="B1924" i="15"/>
  <c r="C1924" i="15" s="1"/>
  <c r="B1931" i="15"/>
  <c r="B1940" i="15"/>
  <c r="B1956" i="15"/>
  <c r="B1760" i="15"/>
  <c r="B1804" i="15"/>
  <c r="B1807" i="15"/>
  <c r="B1812" i="15"/>
  <c r="B1819" i="15"/>
  <c r="B2005" i="15"/>
  <c r="B2027" i="15"/>
  <c r="B2035" i="15"/>
  <c r="C2087" i="15" s="1"/>
  <c r="B2051" i="15"/>
  <c r="B2067" i="15"/>
  <c r="B2189" i="15"/>
  <c r="B2001" i="15"/>
  <c r="B2023" i="15"/>
  <c r="B2043" i="15"/>
  <c r="B2059" i="15"/>
  <c r="B2075" i="15"/>
  <c r="C2200" i="15" s="1"/>
  <c r="B2125" i="15"/>
  <c r="B2009" i="15"/>
  <c r="B2031" i="15"/>
  <c r="B2034" i="15"/>
  <c r="B2050" i="15"/>
  <c r="B2066" i="15"/>
  <c r="B1997" i="15"/>
  <c r="B2047" i="15"/>
  <c r="B2063" i="15"/>
  <c r="B2079" i="15"/>
  <c r="B2157" i="15"/>
  <c r="B2090" i="15"/>
  <c r="B2111" i="15"/>
  <c r="B2114" i="15"/>
  <c r="B2143" i="15"/>
  <c r="B2146" i="15"/>
  <c r="B2175" i="15"/>
  <c r="B2178" i="15"/>
  <c r="B2224" i="15"/>
  <c r="C2318" i="15" s="1"/>
  <c r="B2233" i="15"/>
  <c r="B2240" i="15"/>
  <c r="B2249" i="15"/>
  <c r="B2265" i="15"/>
  <c r="B2297" i="15"/>
  <c r="B2329" i="15"/>
  <c r="B2361" i="15"/>
  <c r="B2393" i="15"/>
  <c r="B2099" i="15"/>
  <c r="B2102" i="15"/>
  <c r="B2131" i="15"/>
  <c r="B2134" i="15"/>
  <c r="B2163" i="15"/>
  <c r="B2166" i="15"/>
  <c r="B2195" i="15"/>
  <c r="B2198" i="15"/>
  <c r="B2203" i="15"/>
  <c r="B2215" i="15"/>
  <c r="B2269" i="15"/>
  <c r="B2301" i="15"/>
  <c r="B2333" i="15"/>
  <c r="B2365" i="15"/>
  <c r="B2397" i="15"/>
  <c r="B2086" i="15"/>
  <c r="B2119" i="15"/>
  <c r="B2122" i="15"/>
  <c r="B2151" i="15"/>
  <c r="B2154" i="15"/>
  <c r="B2183" i="15"/>
  <c r="B2186" i="15"/>
  <c r="B2210" i="15"/>
  <c r="C2228" i="15"/>
  <c r="B2098" i="15"/>
  <c r="B2127" i="15"/>
  <c r="B2130" i="15"/>
  <c r="B2159" i="15"/>
  <c r="B2162" i="15"/>
  <c r="B2191" i="15"/>
  <c r="B2194" i="15"/>
  <c r="B2202" i="15"/>
  <c r="B2207" i="15"/>
  <c r="B2214" i="15"/>
  <c r="B2232" i="15"/>
  <c r="B2241" i="15"/>
  <c r="B2257" i="15"/>
  <c r="B2281" i="15"/>
  <c r="C2296" i="15"/>
  <c r="B2313" i="15"/>
  <c r="B2345" i="15"/>
  <c r="B2377" i="15"/>
  <c r="B2409" i="15"/>
  <c r="B2115" i="15"/>
  <c r="B2118" i="15"/>
  <c r="B2147" i="15"/>
  <c r="B2150" i="15"/>
  <c r="B2179" i="15"/>
  <c r="B2182" i="15"/>
  <c r="C2362" i="15"/>
  <c r="B2126" i="15"/>
  <c r="B2158" i="15"/>
  <c r="B2190" i="15"/>
  <c r="B2206" i="15"/>
  <c r="C2389" i="15"/>
  <c r="L618" i="13"/>
  <c r="C28" i="15" l="1"/>
  <c r="C787" i="15"/>
  <c r="C664" i="15"/>
  <c r="C2337" i="15"/>
  <c r="C2372" i="15"/>
  <c r="C2355" i="15"/>
  <c r="C2361" i="15"/>
  <c r="C2302" i="15"/>
  <c r="C2245" i="15"/>
  <c r="C2293" i="15"/>
  <c r="C2238" i="15"/>
  <c r="C2286" i="15"/>
  <c r="C2358" i="15"/>
  <c r="C2386" i="15"/>
  <c r="C2301" i="15"/>
  <c r="C2179" i="15"/>
  <c r="C2116" i="15"/>
  <c r="C2097" i="15"/>
  <c r="C2053" i="15"/>
  <c r="C1673" i="15"/>
  <c r="C1792" i="15"/>
  <c r="C1759" i="15"/>
  <c r="C1606" i="15"/>
  <c r="C1607" i="15"/>
  <c r="C1577" i="15"/>
  <c r="C1539" i="15"/>
  <c r="C1613" i="15"/>
  <c r="C1567" i="15"/>
  <c r="C1355" i="15"/>
  <c r="C714" i="15"/>
  <c r="AD636" i="15"/>
  <c r="C615" i="15"/>
  <c r="C352" i="15"/>
  <c r="C373" i="15"/>
  <c r="C273" i="15"/>
  <c r="C493" i="15"/>
  <c r="C778" i="15"/>
  <c r="C659" i="15"/>
  <c r="C751" i="15"/>
  <c r="C644" i="15"/>
  <c r="C732" i="15"/>
  <c r="C668" i="15"/>
  <c r="C1146" i="15"/>
  <c r="C1150" i="15"/>
  <c r="C939" i="15"/>
  <c r="C1161" i="15"/>
  <c r="C1047" i="15"/>
  <c r="C1067" i="15"/>
  <c r="C1348" i="15"/>
  <c r="C575" i="15"/>
  <c r="C586" i="15"/>
  <c r="C829" i="15"/>
  <c r="C1004" i="15"/>
  <c r="C989" i="15"/>
  <c r="C2092" i="15"/>
  <c r="C2330" i="15"/>
  <c r="C2290" i="15"/>
  <c r="C2399" i="15"/>
  <c r="C2344" i="15"/>
  <c r="C2108" i="15"/>
  <c r="C2093" i="15"/>
  <c r="C2145" i="15"/>
  <c r="C1768" i="15"/>
  <c r="C2217" i="15"/>
  <c r="C1816" i="15"/>
  <c r="C2105" i="15"/>
  <c r="C2357" i="15"/>
  <c r="C2323" i="15"/>
  <c r="C2326" i="15"/>
  <c r="C2360" i="15"/>
  <c r="C2422" i="15"/>
  <c r="C2305" i="15"/>
  <c r="C2269" i="15"/>
  <c r="C2240" i="15"/>
  <c r="C2080" i="15"/>
  <c r="C2043" i="15"/>
  <c r="C2343" i="15"/>
  <c r="C2106" i="15"/>
  <c r="C2164" i="15"/>
  <c r="C2033" i="15"/>
  <c r="C1971" i="15"/>
  <c r="C1908" i="15"/>
  <c r="C2011" i="15"/>
  <c r="C1988" i="15"/>
  <c r="C2340" i="15"/>
  <c r="C2247" i="15"/>
  <c r="C2123" i="15"/>
  <c r="C2298" i="15"/>
  <c r="C2103" i="15"/>
  <c r="C2300" i="15"/>
  <c r="C2354" i="15"/>
  <c r="C2264" i="15"/>
  <c r="C2403" i="15"/>
  <c r="C2275" i="15"/>
  <c r="C2183" i="15"/>
  <c r="C2367" i="15"/>
  <c r="C2312" i="15"/>
  <c r="C2063" i="15"/>
  <c r="C2077" i="15"/>
  <c r="C2144" i="15"/>
  <c r="C2113" i="15"/>
  <c r="C2041" i="15"/>
  <c r="C2071" i="15"/>
  <c r="C2096" i="15"/>
  <c r="C2084" i="15"/>
  <c r="C2015" i="15"/>
  <c r="C1919" i="15"/>
  <c r="C1969" i="15"/>
  <c r="C1901" i="15"/>
  <c r="C2002" i="15"/>
  <c r="C2016" i="15"/>
  <c r="C1895" i="15"/>
  <c r="C1968" i="15"/>
  <c r="C2044" i="15"/>
  <c r="C1955" i="15"/>
  <c r="C1907" i="15"/>
  <c r="C1838" i="15"/>
  <c r="C1862" i="15"/>
  <c r="C1455" i="15"/>
  <c r="C1288" i="15"/>
  <c r="C1383" i="15"/>
  <c r="C1342" i="15"/>
  <c r="C1261" i="15"/>
  <c r="C1307" i="15"/>
  <c r="C1313" i="15"/>
  <c r="C1351" i="15"/>
  <c r="C1359" i="15"/>
  <c r="C2163" i="15"/>
  <c r="C2128" i="15"/>
  <c r="C1944" i="15"/>
  <c r="C1995" i="15"/>
  <c r="C1676" i="15"/>
  <c r="C1661" i="15"/>
  <c r="C2158" i="15"/>
  <c r="C2150" i="15"/>
  <c r="C2307" i="15"/>
  <c r="C2271" i="15"/>
  <c r="C2242" i="15"/>
  <c r="C2028" i="15"/>
  <c r="C2350" i="15"/>
  <c r="C2132" i="15"/>
  <c r="C1867" i="15"/>
  <c r="C2421" i="15"/>
  <c r="C2334" i="15"/>
  <c r="C2231" i="15"/>
  <c r="C2419" i="15"/>
  <c r="C2291" i="15"/>
  <c r="C2294" i="15"/>
  <c r="C2115" i="15"/>
  <c r="C2257" i="15"/>
  <c r="C2401" i="15"/>
  <c r="C2273" i="15"/>
  <c r="C2154" i="15"/>
  <c r="C2365" i="15"/>
  <c r="C2203" i="15"/>
  <c r="C2099" i="15"/>
  <c r="C2297" i="15"/>
  <c r="C2224" i="15"/>
  <c r="C2223" i="15"/>
  <c r="C2227" i="15"/>
  <c r="C2292" i="15"/>
  <c r="C2356" i="15"/>
  <c r="C2420" i="15"/>
  <c r="C2226" i="15"/>
  <c r="C2267" i="15"/>
  <c r="C2331" i="15"/>
  <c r="C2395" i="15"/>
  <c r="C2278" i="15"/>
  <c r="C2342" i="15"/>
  <c r="C2406" i="15"/>
  <c r="C2260" i="15"/>
  <c r="C2314" i="15"/>
  <c r="C2378" i="15"/>
  <c r="C2317" i="15"/>
  <c r="C2381" i="15"/>
  <c r="C2252" i="15"/>
  <c r="C2304" i="15"/>
  <c r="C2368" i="15"/>
  <c r="C2309" i="15"/>
  <c r="C2373" i="15"/>
  <c r="C2274" i="15"/>
  <c r="C2338" i="15"/>
  <c r="C2402" i="15"/>
  <c r="C2284" i="15"/>
  <c r="C2348" i="15"/>
  <c r="C2412" i="15"/>
  <c r="C2262" i="15"/>
  <c r="C2320" i="15"/>
  <c r="C2384" i="15"/>
  <c r="C2283" i="15"/>
  <c r="C2347" i="15"/>
  <c r="C2411" i="15"/>
  <c r="C2225" i="15"/>
  <c r="C2319" i="15"/>
  <c r="C2383" i="15"/>
  <c r="C2254" i="15"/>
  <c r="C2321" i="15"/>
  <c r="C2385" i="15"/>
  <c r="C2263" i="15"/>
  <c r="C2327" i="15"/>
  <c r="C2391" i="15"/>
  <c r="C2255" i="15"/>
  <c r="C2324" i="15"/>
  <c r="C2388" i="15"/>
  <c r="C2299" i="15"/>
  <c r="C2363" i="15"/>
  <c r="C2310" i="15"/>
  <c r="C2374" i="15"/>
  <c r="C2237" i="15"/>
  <c r="C2282" i="15"/>
  <c r="C2346" i="15"/>
  <c r="C2410" i="15"/>
  <c r="C2248" i="15"/>
  <c r="C2285" i="15"/>
  <c r="C2349" i="15"/>
  <c r="C2413" i="15"/>
  <c r="C2229" i="15"/>
  <c r="C2272" i="15"/>
  <c r="C2336" i="15"/>
  <c r="C2400" i="15"/>
  <c r="C2277" i="15"/>
  <c r="C2341" i="15"/>
  <c r="C2405" i="15"/>
  <c r="C2256" i="15"/>
  <c r="C2306" i="15"/>
  <c r="C2370" i="15"/>
  <c r="C2251" i="15"/>
  <c r="C2316" i="15"/>
  <c r="C2380" i="15"/>
  <c r="C2244" i="15"/>
  <c r="C2288" i="15"/>
  <c r="C2352" i="15"/>
  <c r="C2416" i="15"/>
  <c r="C2250" i="15"/>
  <c r="C2315" i="15"/>
  <c r="C2379" i="15"/>
  <c r="C2287" i="15"/>
  <c r="C2351" i="15"/>
  <c r="C2415" i="15"/>
  <c r="C2236" i="15"/>
  <c r="C2289" i="15"/>
  <c r="C2353" i="15"/>
  <c r="C2417" i="15"/>
  <c r="C2295" i="15"/>
  <c r="C2359" i="15"/>
  <c r="C2205" i="15"/>
  <c r="C2056" i="15"/>
  <c r="C2142" i="15"/>
  <c r="C2239" i="15"/>
  <c r="C2311" i="15"/>
  <c r="C2055" i="15"/>
  <c r="C2078" i="15"/>
  <c r="C2051" i="15"/>
  <c r="C1992" i="15"/>
  <c r="C1903" i="15"/>
  <c r="C1898" i="15"/>
  <c r="C1949" i="15"/>
  <c r="C1844" i="15"/>
  <c r="C1994" i="15"/>
  <c r="C1972" i="15"/>
  <c r="C1888" i="15"/>
  <c r="C1960" i="15"/>
  <c r="C1948" i="15"/>
  <c r="C1845" i="15"/>
  <c r="C1984" i="15"/>
  <c r="C1702" i="15"/>
  <c r="C1783" i="15"/>
  <c r="C1704" i="15"/>
  <c r="C1430" i="15"/>
  <c r="AD1430" i="15"/>
  <c r="C1545" i="15"/>
  <c r="C1614" i="15"/>
  <c r="C1581" i="15"/>
  <c r="C1525" i="15"/>
  <c r="C1574" i="15"/>
  <c r="C1516" i="15"/>
  <c r="C1576" i="15"/>
  <c r="C1513" i="15"/>
  <c r="C1541" i="15"/>
  <c r="C1528" i="15"/>
  <c r="C1578" i="15"/>
  <c r="C1533" i="15"/>
  <c r="C1555" i="15"/>
  <c r="C1523" i="15"/>
  <c r="C1299" i="15"/>
  <c r="C2143" i="15"/>
  <c r="C2165" i="15"/>
  <c r="C2197" i="15"/>
  <c r="C1868" i="15"/>
  <c r="C1748" i="15"/>
  <c r="C2404" i="15"/>
  <c r="C2211" i="15"/>
  <c r="C2266" i="15"/>
  <c r="C2268" i="15"/>
  <c r="C2328" i="15"/>
  <c r="C2162" i="15"/>
  <c r="C2253" i="15"/>
  <c r="C2335" i="15"/>
  <c r="C2408" i="15"/>
  <c r="C2280" i="15"/>
  <c r="C2176" i="15"/>
  <c r="C2035" i="15"/>
  <c r="C1896" i="15"/>
  <c r="C1947" i="15"/>
  <c r="C1837" i="15"/>
  <c r="C1981" i="15"/>
  <c r="C1959" i="15"/>
  <c r="C1872" i="15"/>
  <c r="C1811" i="15"/>
  <c r="C2026" i="15"/>
  <c r="C2101" i="15"/>
  <c r="C2088" i="15"/>
  <c r="C2040" i="15"/>
  <c r="C2094" i="15"/>
  <c r="C2135" i="15"/>
  <c r="C2167" i="15"/>
  <c r="C2155" i="15"/>
  <c r="C2117" i="15"/>
  <c r="C2201" i="15"/>
  <c r="C2061" i="15"/>
  <c r="C2185" i="15"/>
  <c r="C2072" i="15"/>
  <c r="C2170" i="15"/>
  <c r="C1891" i="15"/>
  <c r="C1843" i="15"/>
  <c r="C1946" i="15"/>
  <c r="C1854" i="15"/>
  <c r="C1858" i="15"/>
  <c r="C1869" i="15"/>
  <c r="C1864" i="15"/>
  <c r="C1905" i="15"/>
  <c r="C1951" i="15"/>
  <c r="C1998" i="15"/>
  <c r="C1957" i="15"/>
  <c r="C1953" i="15"/>
  <c r="C2010" i="15"/>
  <c r="C1989" i="15"/>
  <c r="C1874" i="15"/>
  <c r="C1848" i="15"/>
  <c r="C1839" i="15"/>
  <c r="C2017" i="15"/>
  <c r="C1870" i="15"/>
  <c r="C1942" i="15"/>
  <c r="C1841" i="15"/>
  <c r="C1933" i="15"/>
  <c r="C1987" i="15"/>
  <c r="C1887" i="15"/>
  <c r="C1928" i="15"/>
  <c r="C1974" i="15"/>
  <c r="C1889" i="15"/>
  <c r="C1935" i="15"/>
  <c r="C1980" i="15"/>
  <c r="C1985" i="15"/>
  <c r="C1894" i="15"/>
  <c r="C1680" i="15"/>
  <c r="C1781" i="15"/>
  <c r="C1795" i="15"/>
  <c r="C1882" i="15"/>
  <c r="C1684" i="15"/>
  <c r="C1762" i="15"/>
  <c r="C1448" i="15"/>
  <c r="C1506" i="15"/>
  <c r="C1291" i="15"/>
  <c r="C2375" i="15"/>
  <c r="C1857" i="15"/>
  <c r="C2219" i="15"/>
  <c r="C1820" i="15"/>
  <c r="C1976" i="15"/>
  <c r="C2325" i="15"/>
  <c r="C2394" i="15"/>
  <c r="C2396" i="15"/>
  <c r="C2418" i="15"/>
  <c r="C2241" i="15"/>
  <c r="C2371" i="15"/>
  <c r="C2198" i="15"/>
  <c r="C2178" i="15"/>
  <c r="C2050" i="15"/>
  <c r="C2414" i="15"/>
  <c r="C2013" i="15"/>
  <c r="C2152" i="15"/>
  <c r="C1982" i="15"/>
  <c r="C2398" i="15"/>
  <c r="C2308" i="15"/>
  <c r="C2387" i="15"/>
  <c r="C2261" i="15"/>
  <c r="C2390" i="15"/>
  <c r="C2259" i="15"/>
  <c r="C2322" i="15"/>
  <c r="C2234" i="15"/>
  <c r="C2159" i="15"/>
  <c r="C2369" i="15"/>
  <c r="C2246" i="15"/>
  <c r="C2333" i="15"/>
  <c r="C2393" i="15"/>
  <c r="C2265" i="15"/>
  <c r="C2157" i="15"/>
  <c r="C1997" i="15"/>
  <c r="C2045" i="15"/>
  <c r="C2095" i="15"/>
  <c r="C2177" i="15"/>
  <c r="C2407" i="15"/>
  <c r="C2279" i="15"/>
  <c r="C2007" i="15"/>
  <c r="C2046" i="15"/>
  <c r="C2161" i="15"/>
  <c r="C1964" i="15"/>
  <c r="C1880" i="15"/>
  <c r="C1807" i="15"/>
  <c r="C1885" i="15"/>
  <c r="C1938" i="15"/>
  <c r="C1952" i="15"/>
  <c r="C1865" i="15"/>
  <c r="C1808" i="15"/>
  <c r="C2024" i="15"/>
  <c r="C1932" i="15"/>
  <c r="C1884" i="15"/>
  <c r="C1831" i="15"/>
  <c r="C2004" i="15"/>
  <c r="C1728" i="15"/>
  <c r="C1703" i="15"/>
  <c r="C1756" i="15"/>
  <c r="C1478" i="15"/>
  <c r="C1451" i="15"/>
  <c r="C1534" i="15"/>
  <c r="C1304" i="15"/>
  <c r="C2364" i="15"/>
  <c r="C2392" i="15"/>
  <c r="C2339" i="15"/>
  <c r="C2230" i="15"/>
  <c r="C2119" i="15"/>
  <c r="C2303" i="15"/>
  <c r="C2376" i="15"/>
  <c r="C2258" i="15"/>
  <c r="C2243" i="15"/>
  <c r="C2075" i="15"/>
  <c r="C2171" i="15"/>
  <c r="C2382" i="15"/>
  <c r="C2235" i="15"/>
  <c r="C2168" i="15"/>
  <c r="C2021" i="15"/>
  <c r="C2220" i="15"/>
  <c r="C1962" i="15"/>
  <c r="C1873" i="15"/>
  <c r="C1804" i="15"/>
  <c r="C1931" i="15"/>
  <c r="C1883" i="15"/>
  <c r="C1871" i="15"/>
  <c r="C1922" i="15"/>
  <c r="C1936" i="15"/>
  <c r="C1849" i="15"/>
  <c r="C1925" i="15"/>
  <c r="C1999" i="15"/>
  <c r="C1722" i="15"/>
  <c r="C1687" i="15"/>
  <c r="C1558" i="15"/>
  <c r="C1496" i="15"/>
  <c r="C1761" i="15"/>
  <c r="C2086" i="15"/>
  <c r="C2160" i="15"/>
  <c r="C2204" i="15"/>
  <c r="C1929" i="15"/>
  <c r="C1774" i="15"/>
  <c r="C2366" i="15"/>
  <c r="C2332" i="15"/>
  <c r="C2098" i="15"/>
  <c r="C2114" i="15"/>
  <c r="C2110" i="15"/>
  <c r="C2140" i="15"/>
  <c r="C2038" i="15"/>
  <c r="C1913" i="15"/>
  <c r="C1986" i="15"/>
  <c r="C1631" i="15"/>
  <c r="C1391" i="15"/>
  <c r="C1352" i="15"/>
  <c r="C1465" i="15"/>
  <c r="C1232" i="15"/>
  <c r="C1275" i="15"/>
  <c r="C2180" i="15"/>
  <c r="C2213" i="15"/>
  <c r="C1847" i="15"/>
  <c r="C1700" i="15"/>
  <c r="C2276" i="15"/>
  <c r="C2218" i="15"/>
  <c r="C2207" i="15"/>
  <c r="C2134" i="15"/>
  <c r="C2081" i="15"/>
  <c r="C2052" i="15"/>
  <c r="C2189" i="15"/>
  <c r="C2018" i="15"/>
  <c r="C1764" i="15"/>
  <c r="C2049" i="15"/>
  <c r="C1861" i="15"/>
  <c r="C1771" i="15"/>
  <c r="C1621" i="15"/>
  <c r="C2270" i="15"/>
  <c r="C2199" i="15"/>
  <c r="C2202" i="15"/>
  <c r="C2397" i="15"/>
  <c r="C2329" i="15"/>
  <c r="C2009" i="15"/>
  <c r="C2057" i="15"/>
  <c r="C2139" i="15"/>
  <c r="C2148" i="15"/>
  <c r="C1921" i="15"/>
  <c r="C1978" i="15"/>
  <c r="C1860" i="15"/>
  <c r="C2192" i="15"/>
  <c r="C1911" i="15"/>
  <c r="C2048" i="15"/>
  <c r="C1909" i="15"/>
  <c r="C1744" i="15"/>
  <c r="C1866" i="15"/>
  <c r="C1628" i="15"/>
  <c r="C1739" i="15"/>
  <c r="C1691" i="15"/>
  <c r="C1654" i="15"/>
  <c r="C1787" i="15"/>
  <c r="C1682" i="15"/>
  <c r="C1813" i="15"/>
  <c r="C1697" i="15"/>
  <c r="C1694" i="15"/>
  <c r="C1782" i="15"/>
  <c r="C1718" i="15"/>
  <c r="C1666" i="15"/>
  <c r="C1765" i="15"/>
  <c r="C1659" i="15"/>
  <c r="C1646" i="15"/>
  <c r="C1650" i="15"/>
  <c r="C1622" i="15"/>
  <c r="C1671" i="15"/>
  <c r="C1731" i="15"/>
  <c r="C1649" i="15"/>
  <c r="C1763" i="15"/>
  <c r="C1681" i="15"/>
  <c r="C1772" i="15"/>
  <c r="C1730" i="15"/>
  <c r="C1710" i="15"/>
  <c r="C1793" i="15"/>
  <c r="C1669" i="15"/>
  <c r="C1639" i="15"/>
  <c r="C1699" i="15"/>
  <c r="C1643" i="15"/>
  <c r="C1747" i="15"/>
  <c r="C1660" i="15"/>
  <c r="C1662" i="15"/>
  <c r="C1753" i="15"/>
  <c r="C1706" i="15"/>
  <c r="C1686" i="15"/>
  <c r="C1814" i="15"/>
  <c r="C1738" i="15"/>
  <c r="C1789" i="15"/>
  <c r="C1797" i="15"/>
  <c r="C1636" i="15"/>
  <c r="C1437" i="15"/>
  <c r="C1420" i="15"/>
  <c r="C1617" i="15"/>
  <c r="C2206" i="15"/>
  <c r="C2147" i="15"/>
  <c r="C2194" i="15"/>
  <c r="C2151" i="15"/>
  <c r="C2131" i="15"/>
  <c r="C2175" i="15"/>
  <c r="C2174" i="15"/>
  <c r="C2079" i="15"/>
  <c r="C2212" i="15"/>
  <c r="C2066" i="15"/>
  <c r="C2208" i="15"/>
  <c r="C2068" i="15"/>
  <c r="C2188" i="15"/>
  <c r="C2091" i="15"/>
  <c r="C2089" i="15"/>
  <c r="C2137" i="15"/>
  <c r="C2037" i="15"/>
  <c r="C2196" i="15"/>
  <c r="C2184" i="15"/>
  <c r="C2141" i="15"/>
  <c r="C2136" i="15"/>
  <c r="C2008" i="15"/>
  <c r="C1760" i="15"/>
  <c r="C1940" i="15"/>
  <c r="C1899" i="15"/>
  <c r="C1853" i="15"/>
  <c r="C2064" i="15"/>
  <c r="C1965" i="15"/>
  <c r="C2070" i="15"/>
  <c r="C1945" i="15"/>
  <c r="C1904" i="15"/>
  <c r="C1863" i="15"/>
  <c r="C1979" i="15"/>
  <c r="C1805" i="15"/>
  <c r="C2030" i="15"/>
  <c r="C1977" i="15"/>
  <c r="C1923" i="15"/>
  <c r="C1877" i="15"/>
  <c r="C1836" i="15"/>
  <c r="C1855" i="15"/>
  <c r="C1734" i="15"/>
  <c r="C1993" i="15"/>
  <c r="C1809" i="15"/>
  <c r="C1690" i="15"/>
  <c r="C1827" i="15"/>
  <c r="C1752" i="15"/>
  <c r="C1834" i="15"/>
  <c r="C1656" i="15"/>
  <c r="C1832" i="15"/>
  <c r="C1713" i="15"/>
  <c r="C1902" i="15"/>
  <c r="C1733" i="15"/>
  <c r="C1975" i="15"/>
  <c r="C1775" i="15"/>
  <c r="C1689" i="15"/>
  <c r="C1695" i="15"/>
  <c r="C1582" i="15"/>
  <c r="C1785" i="15"/>
  <c r="C1677" i="15"/>
  <c r="C1587" i="15"/>
  <c r="C1546" i="15"/>
  <c r="C1723" i="15"/>
  <c r="C1652" i="15"/>
  <c r="C1529" i="15"/>
  <c r="C1685" i="15"/>
  <c r="C1597" i="15"/>
  <c r="C1540" i="15"/>
  <c r="C1488" i="15"/>
  <c r="C1737" i="15"/>
  <c r="C1591" i="15"/>
  <c r="C1918" i="15"/>
  <c r="C1707" i="15"/>
  <c r="C1595" i="15"/>
  <c r="C1549" i="15"/>
  <c r="C1741" i="15"/>
  <c r="C1627" i="15"/>
  <c r="C1634" i="15"/>
  <c r="C1509" i="15"/>
  <c r="C1422" i="15"/>
  <c r="AD1422" i="15"/>
  <c r="C1319" i="15"/>
  <c r="C1500" i="15"/>
  <c r="C1433" i="15"/>
  <c r="C1375" i="15"/>
  <c r="C1267" i="15"/>
  <c r="C1571" i="15"/>
  <c r="C1522" i="15"/>
  <c r="C1415" i="15"/>
  <c r="C1256" i="15"/>
  <c r="C1492" i="15"/>
  <c r="C1259" i="15"/>
  <c r="C1561" i="15"/>
  <c r="C1416" i="15"/>
  <c r="C1303" i="15"/>
  <c r="C1503" i="15"/>
  <c r="C1405" i="15"/>
  <c r="C1315" i="15"/>
  <c r="C1439" i="15"/>
  <c r="C1272" i="15"/>
  <c r="C1280" i="15"/>
  <c r="C1226" i="15"/>
  <c r="AD1226" i="15"/>
  <c r="C1134" i="15"/>
  <c r="C1197" i="15"/>
  <c r="C1044" i="15"/>
  <c r="C1358" i="15"/>
  <c r="C1178" i="15"/>
  <c r="C1072" i="15"/>
  <c r="C1289" i="15"/>
  <c r="C1177" i="15"/>
  <c r="C1024" i="15"/>
  <c r="C925" i="15"/>
  <c r="C1140" i="15"/>
  <c r="C1034" i="15"/>
  <c r="C1270" i="15"/>
  <c r="C1109" i="15"/>
  <c r="C1568" i="15"/>
  <c r="C1152" i="15"/>
  <c r="C1088" i="15"/>
  <c r="C1169" i="15"/>
  <c r="C984" i="15"/>
  <c r="C999" i="15"/>
  <c r="C836" i="15"/>
  <c r="C878" i="15"/>
  <c r="C1185" i="15"/>
  <c r="C893" i="15"/>
  <c r="C1059" i="15"/>
  <c r="C917" i="15"/>
  <c r="C983" i="15"/>
  <c r="C1159" i="15"/>
  <c r="C928" i="15"/>
  <c r="C879" i="15"/>
  <c r="C755" i="15"/>
  <c r="C650" i="15"/>
  <c r="C557" i="15"/>
  <c r="C479" i="15"/>
  <c r="C372" i="15"/>
  <c r="C710" i="15"/>
  <c r="C539" i="15"/>
  <c r="C772" i="15"/>
  <c r="AD413" i="15"/>
  <c r="C413" i="15"/>
  <c r="C556" i="15"/>
  <c r="C451" i="15"/>
  <c r="C547" i="15"/>
  <c r="C593" i="15"/>
  <c r="C418" i="15"/>
  <c r="C551" i="15"/>
  <c r="C459" i="15"/>
  <c r="C587" i="15"/>
  <c r="C518" i="15"/>
  <c r="C559" i="15"/>
  <c r="C605" i="15"/>
  <c r="C552" i="15"/>
  <c r="C584" i="15"/>
  <c r="C458" i="15"/>
  <c r="C554" i="15"/>
  <c r="C595" i="15"/>
  <c r="C426" i="15"/>
  <c r="C471" i="15"/>
  <c r="C599" i="15"/>
  <c r="C507" i="15"/>
  <c r="C555" i="15"/>
  <c r="C527" i="15"/>
  <c r="C573" i="15"/>
  <c r="C407" i="15"/>
  <c r="C467" i="15"/>
  <c r="C441" i="15"/>
  <c r="C417" i="15"/>
  <c r="C497" i="15"/>
  <c r="C522" i="15"/>
  <c r="C563" i="15"/>
  <c r="C428" i="15"/>
  <c r="C567" i="15"/>
  <c r="C475" i="15"/>
  <c r="C603" i="15"/>
  <c r="C439" i="15"/>
  <c r="C450" i="15"/>
  <c r="C422" i="15"/>
  <c r="C523" i="15"/>
  <c r="C495" i="15"/>
  <c r="C541" i="15"/>
  <c r="C582" i="15"/>
  <c r="C480" i="15"/>
  <c r="C488" i="15"/>
  <c r="C432" i="15"/>
  <c r="C508" i="15"/>
  <c r="C531" i="15"/>
  <c r="C577" i="15"/>
  <c r="C535" i="15"/>
  <c r="C571" i="15"/>
  <c r="C543" i="15"/>
  <c r="C589" i="15"/>
  <c r="C452" i="15"/>
  <c r="C491" i="15"/>
  <c r="C463" i="15"/>
  <c r="C550" i="15"/>
  <c r="C591" i="15"/>
  <c r="C47" i="15"/>
  <c r="C56" i="15"/>
  <c r="C140" i="15"/>
  <c r="C330" i="15"/>
  <c r="C2190" i="15"/>
  <c r="C2118" i="15"/>
  <c r="C2377" i="15"/>
  <c r="C2313" i="15"/>
  <c r="C2191" i="15"/>
  <c r="C2122" i="15"/>
  <c r="C2215" i="15"/>
  <c r="C2102" i="15"/>
  <c r="C2249" i="15"/>
  <c r="C2146" i="15"/>
  <c r="C2059" i="15"/>
  <c r="C2181" i="15"/>
  <c r="C2073" i="15"/>
  <c r="C2082" i="15"/>
  <c r="C2172" i="15"/>
  <c r="C2121" i="15"/>
  <c r="C2032" i="15"/>
  <c r="C2209" i="15"/>
  <c r="C2193" i="15"/>
  <c r="C2067" i="15"/>
  <c r="C2076" i="15"/>
  <c r="C2065" i="15"/>
  <c r="C1892" i="15"/>
  <c r="C1851" i="15"/>
  <c r="C2060" i="15"/>
  <c r="C1954" i="15"/>
  <c r="C2025" i="15"/>
  <c r="C1943" i="15"/>
  <c r="C1897" i="15"/>
  <c r="C1856" i="15"/>
  <c r="C1970" i="15"/>
  <c r="C1776" i="15"/>
  <c r="C1966" i="15"/>
  <c r="C1916" i="15"/>
  <c r="C1875" i="15"/>
  <c r="C1826" i="15"/>
  <c r="AD1826" i="15"/>
  <c r="C1842" i="15"/>
  <c r="C1712" i="15"/>
  <c r="C1991" i="15"/>
  <c r="C1790" i="15"/>
  <c r="C1668" i="15"/>
  <c r="C1802" i="15"/>
  <c r="C1742" i="15"/>
  <c r="C1767" i="15"/>
  <c r="C1648" i="15"/>
  <c r="C1830" i="15"/>
  <c r="C1696" i="15"/>
  <c r="C1878" i="15"/>
  <c r="C1716" i="15"/>
  <c r="C1973" i="15"/>
  <c r="C1758" i="15"/>
  <c r="C1672" i="15"/>
  <c r="C1693" i="15"/>
  <c r="C1550" i="15"/>
  <c r="C1755" i="15"/>
  <c r="C1658" i="15"/>
  <c r="C1580" i="15"/>
  <c r="C1544" i="15"/>
  <c r="C1715" i="15"/>
  <c r="C1641" i="15"/>
  <c r="C1521" i="15"/>
  <c r="C1683" i="15"/>
  <c r="C1590" i="15"/>
  <c r="C1531" i="15"/>
  <c r="C1468" i="15"/>
  <c r="C1667" i="15"/>
  <c r="C1559" i="15"/>
  <c r="C1705" i="15"/>
  <c r="C1588" i="15"/>
  <c r="C1547" i="15"/>
  <c r="C1692" i="15"/>
  <c r="C1537" i="15"/>
  <c r="C1600" i="15"/>
  <c r="C1483" i="15"/>
  <c r="C1388" i="15"/>
  <c r="C1773" i="15"/>
  <c r="C1489" i="15"/>
  <c r="C1367" i="15"/>
  <c r="C1235" i="15"/>
  <c r="C1552" i="15"/>
  <c r="C1538" i="15"/>
  <c r="C1411" i="15"/>
  <c r="C1247" i="15"/>
  <c r="C1473" i="15"/>
  <c r="C1542" i="15"/>
  <c r="C1392" i="15"/>
  <c r="C1486" i="15"/>
  <c r="C1402" i="15"/>
  <c r="C1251" i="15"/>
  <c r="C1423" i="15"/>
  <c r="C1263" i="15"/>
  <c r="C1393" i="15"/>
  <c r="C1385" i="15"/>
  <c r="C1377" i="15"/>
  <c r="C1369" i="15"/>
  <c r="C1361" i="15"/>
  <c r="C1353" i="15"/>
  <c r="C1214" i="15"/>
  <c r="C1389" i="15"/>
  <c r="C1381" i="15"/>
  <c r="C1373" i="15"/>
  <c r="C1365" i="15"/>
  <c r="C1357" i="15"/>
  <c r="C1349" i="15"/>
  <c r="C1341" i="15"/>
  <c r="C1309" i="15"/>
  <c r="C1277" i="15"/>
  <c r="C1245" i="15"/>
  <c r="AD1214" i="15"/>
  <c r="C1218" i="15"/>
  <c r="C1249" i="15"/>
  <c r="C1260" i="15"/>
  <c r="C1240" i="15"/>
  <c r="C1324" i="15"/>
  <c r="C1258" i="15"/>
  <c r="C1219" i="15"/>
  <c r="C1333" i="15"/>
  <c r="C1281" i="15"/>
  <c r="C1292" i="15"/>
  <c r="C1237" i="15"/>
  <c r="C1246" i="15"/>
  <c r="C1282" i="15"/>
  <c r="C1278" i="15"/>
  <c r="C1370" i="15"/>
  <c r="C1220" i="15"/>
  <c r="C1407" i="15"/>
  <c r="C1265" i="15"/>
  <c r="C1241" i="15"/>
  <c r="C1394" i="15"/>
  <c r="C1294" i="15"/>
  <c r="C1233" i="15"/>
  <c r="C1310" i="15"/>
  <c r="C1244" i="15"/>
  <c r="C1399" i="15"/>
  <c r="C1290" i="15"/>
  <c r="C1242" i="15"/>
  <c r="C1312" i="15"/>
  <c r="C1254" i="15"/>
  <c r="C1298" i="15"/>
  <c r="C1285" i="15"/>
  <c r="C1231" i="15"/>
  <c r="C1410" i="15"/>
  <c r="C1379" i="15"/>
  <c r="C1301" i="15"/>
  <c r="C1338" i="15"/>
  <c r="C1329" i="15"/>
  <c r="C1217" i="15"/>
  <c r="C1386" i="15"/>
  <c r="C1306" i="15"/>
  <c r="C1222" i="15"/>
  <c r="C1316" i="15"/>
  <c r="C1337" i="15"/>
  <c r="C1274" i="15"/>
  <c r="C1345" i="15"/>
  <c r="C1283" i="15"/>
  <c r="C1395" i="15"/>
  <c r="C1406" i="15"/>
  <c r="C1132" i="15"/>
  <c r="C980" i="15"/>
  <c r="C904" i="15"/>
  <c r="C1165" i="15"/>
  <c r="C1036" i="15"/>
  <c r="C1339" i="15"/>
  <c r="C1162" i="15"/>
  <c r="C1057" i="15"/>
  <c r="C1287" i="15"/>
  <c r="C1005" i="15"/>
  <c r="C1467" i="15"/>
  <c r="C1229" i="15"/>
  <c r="C1124" i="15"/>
  <c r="C1028" i="15"/>
  <c r="C1243" i="15"/>
  <c r="C1085" i="15"/>
  <c r="C1564" i="15"/>
  <c r="C1202" i="15"/>
  <c r="C1138" i="15"/>
  <c r="C1078" i="15"/>
  <c r="C1086" i="15"/>
  <c r="C952" i="15"/>
  <c r="C838" i="15"/>
  <c r="C982" i="15"/>
  <c r="C1273" i="15"/>
  <c r="C1016" i="15"/>
  <c r="C1115" i="15"/>
  <c r="C866" i="15"/>
  <c r="C1029" i="15"/>
  <c r="C905" i="15"/>
  <c r="C966" i="15"/>
  <c r="C827" i="15"/>
  <c r="C746" i="15"/>
  <c r="C534" i="15"/>
  <c r="C696" i="15"/>
  <c r="C364" i="15"/>
  <c r="C503" i="15"/>
  <c r="C232" i="15"/>
  <c r="C392" i="15"/>
  <c r="C253" i="15"/>
  <c r="C301" i="15"/>
  <c r="C394" i="15"/>
  <c r="C325" i="15"/>
  <c r="C207" i="15"/>
  <c r="C241" i="15"/>
  <c r="C308" i="15"/>
  <c r="C350" i="15"/>
  <c r="C213" i="15"/>
  <c r="C328" i="15"/>
  <c r="C384" i="15"/>
  <c r="C196" i="15"/>
  <c r="C386" i="15"/>
  <c r="C1720" i="15"/>
  <c r="C1740" i="15"/>
  <c r="C1640" i="15"/>
  <c r="C1519" i="15"/>
  <c r="C1583" i="15"/>
  <c r="C1524" i="15"/>
  <c r="C1436" i="15"/>
  <c r="C1653" i="15"/>
  <c r="C1674" i="15"/>
  <c r="C1586" i="15"/>
  <c r="C1536" i="15"/>
  <c r="C1657" i="15"/>
  <c r="C1520" i="15"/>
  <c r="C1598" i="15"/>
  <c r="C1479" i="15"/>
  <c r="C1380" i="15"/>
  <c r="C1709" i="15"/>
  <c r="C1487" i="15"/>
  <c r="C1746" i="15"/>
  <c r="C1515" i="15"/>
  <c r="C1343" i="15"/>
  <c r="C1236" i="15"/>
  <c r="C1404" i="15"/>
  <c r="C1751" i="15"/>
  <c r="C1493" i="15"/>
  <c r="C1384" i="15"/>
  <c r="C1239" i="15"/>
  <c r="C1484" i="15"/>
  <c r="C1397" i="15"/>
  <c r="C1585" i="15"/>
  <c r="AD1419" i="15"/>
  <c r="C1419" i="15"/>
  <c r="AD1230" i="15"/>
  <c r="C1230" i="15"/>
  <c r="C1266" i="15"/>
  <c r="C1198" i="15"/>
  <c r="C1116" i="15"/>
  <c r="C1366" i="15"/>
  <c r="C1149" i="15"/>
  <c r="AD1031" i="15"/>
  <c r="C1031" i="15"/>
  <c r="C1305" i="15"/>
  <c r="C1160" i="15"/>
  <c r="C1432" i="15"/>
  <c r="C1252" i="15"/>
  <c r="C1145" i="15"/>
  <c r="C997" i="15"/>
  <c r="C1398" i="15"/>
  <c r="C1227" i="15"/>
  <c r="AD1227" i="15"/>
  <c r="C1108" i="15"/>
  <c r="C1510" i="15"/>
  <c r="C1234" i="15"/>
  <c r="C1401" i="15"/>
  <c r="C1041" i="15"/>
  <c r="C817" i="15"/>
  <c r="AD817" i="15"/>
  <c r="C874" i="15"/>
  <c r="C951" i="15"/>
  <c r="C854" i="15"/>
  <c r="C955" i="15"/>
  <c r="C876" i="15"/>
  <c r="C985" i="15"/>
  <c r="C841" i="15"/>
  <c r="C881" i="15"/>
  <c r="C860" i="15"/>
  <c r="C818" i="15"/>
  <c r="C919" i="15"/>
  <c r="C1009" i="15"/>
  <c r="C961" i="15"/>
  <c r="C1195" i="15"/>
  <c r="C1008" i="15"/>
  <c r="C856" i="15"/>
  <c r="C1077" i="15"/>
  <c r="C1403" i="15"/>
  <c r="C864" i="15"/>
  <c r="C945" i="15"/>
  <c r="C1038" i="15"/>
  <c r="C525" i="15"/>
  <c r="C470" i="15"/>
  <c r="AD425" i="15"/>
  <c r="C425" i="15"/>
  <c r="C585" i="15"/>
  <c r="C685" i="15"/>
  <c r="C545" i="15"/>
  <c r="C1632" i="15"/>
  <c r="C1736" i="15"/>
  <c r="C1612" i="15"/>
  <c r="C1456" i="15"/>
  <c r="C1507" i="15"/>
  <c r="C1408" i="15"/>
  <c r="C1460" i="15"/>
  <c r="C1655" i="15"/>
  <c r="C1472" i="15"/>
  <c r="C1596" i="15"/>
  <c r="C1463" i="15"/>
  <c r="C1372" i="15"/>
  <c r="C1592" i="15"/>
  <c r="C1477" i="15"/>
  <c r="C1431" i="15"/>
  <c r="C1735" i="15"/>
  <c r="C1501" i="15"/>
  <c r="C1438" i="15"/>
  <c r="C1605" i="15"/>
  <c r="C1332" i="15"/>
  <c r="C1719" i="15"/>
  <c r="C1475" i="15"/>
  <c r="C1376" i="15"/>
  <c r="C1593" i="15"/>
  <c r="C1482" i="15"/>
  <c r="C1387" i="15"/>
  <c r="C1518" i="15"/>
  <c r="C1400" i="15"/>
  <c r="C1374" i="15"/>
  <c r="C1264" i="15"/>
  <c r="C1196" i="15"/>
  <c r="C1100" i="15"/>
  <c r="C964" i="15"/>
  <c r="C1354" i="15"/>
  <c r="C1133" i="15"/>
  <c r="C1238" i="15"/>
  <c r="C1350" i="15"/>
  <c r="C1224" i="15"/>
  <c r="C1129" i="15"/>
  <c r="C1344" i="15"/>
  <c r="C1204" i="15"/>
  <c r="C1094" i="15"/>
  <c r="C1497" i="15"/>
  <c r="C1225" i="15"/>
  <c r="C1068" i="15"/>
  <c r="C1390" i="15"/>
  <c r="C1186" i="15"/>
  <c r="C1122" i="15"/>
  <c r="C1056" i="15"/>
  <c r="C1037" i="15"/>
  <c r="C920" i="15"/>
  <c r="C1317" i="15"/>
  <c r="C935" i="15"/>
  <c r="C1137" i="15"/>
  <c r="C976" i="15"/>
  <c r="C846" i="15"/>
  <c r="C1035" i="15"/>
  <c r="C1382" i="15"/>
  <c r="C1023" i="15"/>
  <c r="C834" i="15"/>
  <c r="C901" i="15"/>
  <c r="C825" i="15"/>
  <c r="C511" i="15"/>
  <c r="C773" i="15"/>
  <c r="C457" i="15"/>
  <c r="C690" i="15"/>
  <c r="C780" i="15"/>
  <c r="C760" i="15"/>
  <c r="C627" i="15"/>
  <c r="C728" i="15"/>
  <c r="C723" i="15"/>
  <c r="C764" i="15"/>
  <c r="C806" i="15"/>
  <c r="C549" i="15"/>
  <c r="C356" i="15"/>
  <c r="C759" i="15"/>
  <c r="C560" i="15"/>
  <c r="C625" i="15"/>
  <c r="C2232" i="15"/>
  <c r="C2130" i="15"/>
  <c r="C2210" i="15"/>
  <c r="C2195" i="15"/>
  <c r="C2233" i="15"/>
  <c r="C2111" i="15"/>
  <c r="C2109" i="15"/>
  <c r="C2047" i="15"/>
  <c r="C2104" i="15"/>
  <c r="C2034" i="15"/>
  <c r="C2138" i="15"/>
  <c r="C2036" i="15"/>
  <c r="C2169" i="15"/>
  <c r="C2001" i="15"/>
  <c r="C2173" i="15"/>
  <c r="C2039" i="15"/>
  <c r="C2156" i="15"/>
  <c r="C2069" i="15"/>
  <c r="C2216" i="15"/>
  <c r="C2120" i="15"/>
  <c r="C2027" i="15"/>
  <c r="C1912" i="15"/>
  <c r="C1819" i="15"/>
  <c r="AD1819" i="15"/>
  <c r="C1958" i="15"/>
  <c r="C1990" i="15"/>
  <c r="C1983" i="15"/>
  <c r="C2014" i="15"/>
  <c r="C1823" i="15"/>
  <c r="C1829" i="15"/>
  <c r="C1821" i="15"/>
  <c r="C1967" i="15"/>
  <c r="C1917" i="15"/>
  <c r="C1876" i="15"/>
  <c r="C1835" i="15"/>
  <c r="C2000" i="15"/>
  <c r="C1906" i="15"/>
  <c r="C1963" i="15"/>
  <c r="C1927" i="15"/>
  <c r="C1881" i="15"/>
  <c r="C1840" i="15"/>
  <c r="C1950" i="15"/>
  <c r="C2085" i="15"/>
  <c r="C2012" i="15"/>
  <c r="C1941" i="15"/>
  <c r="C1900" i="15"/>
  <c r="C1859" i="15"/>
  <c r="C1800" i="15"/>
  <c r="C1822" i="15"/>
  <c r="C1670" i="15"/>
  <c r="C1914" i="15"/>
  <c r="C1754" i="15"/>
  <c r="C1910" i="15"/>
  <c r="C1788" i="15"/>
  <c r="C1688" i="15"/>
  <c r="C1708" i="15"/>
  <c r="C2054" i="15"/>
  <c r="C1750" i="15"/>
  <c r="C1664" i="15"/>
  <c r="C1801" i="15"/>
  <c r="C1850" i="15"/>
  <c r="C1726" i="15"/>
  <c r="C1749" i="15"/>
  <c r="C1647" i="15"/>
  <c r="C1511" i="15"/>
  <c r="C1717" i="15"/>
  <c r="C1610" i="15"/>
  <c r="C1569" i="15"/>
  <c r="C1476" i="15"/>
  <c r="C1665" i="15"/>
  <c r="C1619" i="15"/>
  <c r="C1421" i="15"/>
  <c r="AD1421" i="15"/>
  <c r="C1635" i="15"/>
  <c r="C1572" i="15"/>
  <c r="C1504" i="15"/>
  <c r="C1644" i="15"/>
  <c r="C1512" i="15"/>
  <c r="C1846" i="15"/>
  <c r="C1642" i="15"/>
  <c r="C1579" i="15"/>
  <c r="C1426" i="15"/>
  <c r="C1645" i="15"/>
  <c r="C1440" i="15"/>
  <c r="C1560" i="15"/>
  <c r="C1453" i="15"/>
  <c r="C1364" i="15"/>
  <c r="C1575" i="15"/>
  <c r="C1474" i="15"/>
  <c r="C1424" i="15"/>
  <c r="C1331" i="15"/>
  <c r="C1729" i="15"/>
  <c r="C1445" i="15"/>
  <c r="C1490" i="15"/>
  <c r="C1320" i="15"/>
  <c r="C1603" i="15"/>
  <c r="C1323" i="15"/>
  <c r="C1466" i="15"/>
  <c r="C1368" i="15"/>
  <c r="C1589" i="15"/>
  <c r="C1471" i="15"/>
  <c r="C1371" i="15"/>
  <c r="C1514" i="15"/>
  <c r="C1336" i="15"/>
  <c r="C1362" i="15"/>
  <c r="C1180" i="15"/>
  <c r="C1079" i="15"/>
  <c r="C956" i="15"/>
  <c r="C1330" i="15"/>
  <c r="C1101" i="15"/>
  <c r="C1019" i="15"/>
  <c r="AD1019" i="15"/>
  <c r="C1127" i="15"/>
  <c r="C1021" i="15"/>
  <c r="C1175" i="15"/>
  <c r="C1191" i="15"/>
  <c r="C1111" i="15"/>
  <c r="C1207" i="15"/>
  <c r="C1201" i="15"/>
  <c r="C1069" i="15"/>
  <c r="C1046" i="15"/>
  <c r="C1143" i="15"/>
  <c r="C1045" i="15"/>
  <c r="C1187" i="15"/>
  <c r="C1061" i="15"/>
  <c r="C1076" i="15"/>
  <c r="C1054" i="15"/>
  <c r="C1039" i="15"/>
  <c r="C1053" i="15"/>
  <c r="C1157" i="15"/>
  <c r="C1050" i="15"/>
  <c r="C1110" i="15"/>
  <c r="C1174" i="15"/>
  <c r="C1026" i="15"/>
  <c r="C1135" i="15"/>
  <c r="C1209" i="15"/>
  <c r="C1112" i="15"/>
  <c r="C1176" i="15"/>
  <c r="C1181" i="15"/>
  <c r="C1179" i="15"/>
  <c r="C1155" i="15"/>
  <c r="C1051" i="15"/>
  <c r="C1049" i="15"/>
  <c r="C1105" i="15"/>
  <c r="C1073" i="15"/>
  <c r="C1199" i="15"/>
  <c r="C1095" i="15"/>
  <c r="C1089" i="15"/>
  <c r="C1058" i="15"/>
  <c r="C1012" i="15"/>
  <c r="C1189" i="15"/>
  <c r="C1070" i="15"/>
  <c r="C1126" i="15"/>
  <c r="C1190" i="15"/>
  <c r="C1151" i="15"/>
  <c r="C1014" i="15"/>
  <c r="C1128" i="15"/>
  <c r="C1192" i="15"/>
  <c r="C1020" i="15"/>
  <c r="C1102" i="15"/>
  <c r="C1166" i="15"/>
  <c r="C1017" i="15"/>
  <c r="C1107" i="15"/>
  <c r="C1121" i="15"/>
  <c r="C1013" i="15"/>
  <c r="C1131" i="15"/>
  <c r="C1055" i="15"/>
  <c r="C1163" i="15"/>
  <c r="C1091" i="15"/>
  <c r="C1171" i="15"/>
  <c r="C1147" i="15"/>
  <c r="C1099" i="15"/>
  <c r="C1093" i="15"/>
  <c r="C1080" i="15"/>
  <c r="C1142" i="15"/>
  <c r="C1206" i="15"/>
  <c r="C1103" i="15"/>
  <c r="C1167" i="15"/>
  <c r="C1062" i="15"/>
  <c r="C1144" i="15"/>
  <c r="C1208" i="15"/>
  <c r="C1117" i="15"/>
  <c r="C1118" i="15"/>
  <c r="C1182" i="15"/>
  <c r="C1223" i="15"/>
  <c r="C1130" i="15"/>
  <c r="C1346" i="15"/>
  <c r="C1119" i="15"/>
  <c r="C973" i="15"/>
  <c r="C1318" i="15"/>
  <c r="C1188" i="15"/>
  <c r="C1092" i="15"/>
  <c r="C1481" i="15"/>
  <c r="C1205" i="15"/>
  <c r="C1048" i="15"/>
  <c r="C1378" i="15"/>
  <c r="C912" i="15"/>
  <c r="C1022" i="15"/>
  <c r="C1123" i="15"/>
  <c r="C929" i="15"/>
  <c r="C1081" i="15"/>
  <c r="C963" i="15"/>
  <c r="C837" i="15"/>
  <c r="C991" i="15"/>
  <c r="C1286" i="15"/>
  <c r="C884" i="15"/>
  <c r="C1015" i="15"/>
  <c r="C853" i="15"/>
  <c r="C822" i="15"/>
  <c r="C700" i="15"/>
  <c r="C624" i="15"/>
  <c r="C830" i="15"/>
  <c r="C682" i="15"/>
  <c r="C616" i="15"/>
  <c r="C669" i="15"/>
  <c r="C718" i="15"/>
  <c r="C449" i="15"/>
  <c r="C11" i="15"/>
  <c r="C141" i="15"/>
  <c r="C2126" i="15"/>
  <c r="C2182" i="15"/>
  <c r="C2409" i="15"/>
  <c r="C2345" i="15"/>
  <c r="C2281" i="15"/>
  <c r="C2214" i="15"/>
  <c r="C2127" i="15"/>
  <c r="C2186" i="15"/>
  <c r="C2166" i="15"/>
  <c r="C2090" i="15"/>
  <c r="C2031" i="15"/>
  <c r="C2125" i="15"/>
  <c r="C2023" i="15"/>
  <c r="C2133" i="15"/>
  <c r="C2022" i="15"/>
  <c r="C2042" i="15"/>
  <c r="C2074" i="15"/>
  <c r="C2058" i="15"/>
  <c r="C2124" i="15"/>
  <c r="C2153" i="15"/>
  <c r="C2112" i="15"/>
  <c r="C2029" i="15"/>
  <c r="C2149" i="15"/>
  <c r="C2062" i="15"/>
  <c r="C2100" i="15"/>
  <c r="C2129" i="15"/>
  <c r="C2005" i="15"/>
  <c r="C1812" i="15"/>
  <c r="C1956" i="15"/>
  <c r="C1915" i="15"/>
  <c r="AD1825" i="15"/>
  <c r="C1825" i="15"/>
  <c r="C1996" i="15"/>
  <c r="C1810" i="15"/>
  <c r="C1961" i="15"/>
  <c r="C1920" i="15"/>
  <c r="C1879" i="15"/>
  <c r="C1833" i="15"/>
  <c r="C1828" i="15"/>
  <c r="C2083" i="15"/>
  <c r="C2003" i="15"/>
  <c r="C1939" i="15"/>
  <c r="C1893" i="15"/>
  <c r="C1852" i="15"/>
  <c r="C1780" i="15"/>
  <c r="C1778" i="15"/>
  <c r="C2006" i="15"/>
  <c r="C1890" i="15"/>
  <c r="C1732" i="15"/>
  <c r="C1886" i="15"/>
  <c r="C1777" i="15"/>
  <c r="C1678" i="15"/>
  <c r="C1698" i="15"/>
  <c r="C1926" i="15"/>
  <c r="C1745" i="15"/>
  <c r="C1602" i="15"/>
  <c r="C1798" i="15"/>
  <c r="C2107" i="15"/>
  <c r="C1796" i="15"/>
  <c r="C1721" i="15"/>
  <c r="C1714" i="15"/>
  <c r="C1637" i="15"/>
  <c r="C1464" i="15"/>
  <c r="C1701" i="15"/>
  <c r="C1608" i="15"/>
  <c r="C1562" i="15"/>
  <c r="C1461" i="15"/>
  <c r="C1663" i="15"/>
  <c r="C1609" i="15"/>
  <c r="C1815" i="15"/>
  <c r="C1799" i="15"/>
  <c r="C1766" i="15"/>
  <c r="C1618" i="15"/>
  <c r="C1791" i="15"/>
  <c r="C1786" i="15"/>
  <c r="C1779" i="15"/>
  <c r="AD1618" i="15"/>
  <c r="C1803" i="15"/>
  <c r="C1784" i="15"/>
  <c r="C1770" i="15"/>
  <c r="C1743" i="15"/>
  <c r="C1711" i="15"/>
  <c r="C1630" i="15"/>
  <c r="C1623" i="15"/>
  <c r="C1794" i="15"/>
  <c r="C1679" i="15"/>
  <c r="C1806" i="15"/>
  <c r="C1625" i="15"/>
  <c r="C1626" i="15"/>
  <c r="C1725" i="15"/>
  <c r="C1565" i="15"/>
  <c r="C1499" i="15"/>
  <c r="C1824" i="15"/>
  <c r="C1633" i="15"/>
  <c r="C1480" i="15"/>
  <c r="C1769" i="15"/>
  <c r="C1620" i="15"/>
  <c r="C1563" i="15"/>
  <c r="C1412" i="15"/>
  <c r="C1638" i="15"/>
  <c r="C1675" i="15"/>
  <c r="C1543" i="15"/>
  <c r="C1449" i="15"/>
  <c r="C1356" i="15"/>
  <c r="C1527" i="15"/>
  <c r="C1459" i="15"/>
  <c r="C1396" i="15"/>
  <c r="C1308" i="15"/>
  <c r="C1727" i="15"/>
  <c r="C1498" i="15"/>
  <c r="C1311" i="15"/>
  <c r="C1584" i="15"/>
  <c r="C1300" i="15"/>
  <c r="C1462" i="15"/>
  <c r="C1360" i="15"/>
  <c r="C1553" i="15"/>
  <c r="C1443" i="15"/>
  <c r="C1363" i="15"/>
  <c r="C1485" i="15"/>
  <c r="C1321" i="15"/>
  <c r="C1257" i="15"/>
  <c r="C1164" i="15"/>
  <c r="C1064" i="15"/>
  <c r="C948" i="15"/>
  <c r="C1326" i="15"/>
  <c r="C1221" i="15"/>
  <c r="C1114" i="15"/>
  <c r="C1322" i="15"/>
  <c r="C1215" i="15"/>
  <c r="C1113" i="15"/>
  <c r="C957" i="15"/>
  <c r="C1314" i="15"/>
  <c r="C1172" i="15"/>
  <c r="C1075" i="15"/>
  <c r="C1173" i="15"/>
  <c r="C1040" i="15"/>
  <c r="C1284" i="15"/>
  <c r="C1170" i="15"/>
  <c r="C1106" i="15"/>
  <c r="C880" i="15"/>
  <c r="C1082" i="15"/>
  <c r="C918" i="15"/>
  <c r="C1074" i="15"/>
  <c r="C944" i="15"/>
  <c r="C1334" i="15"/>
  <c r="C974" i="15"/>
  <c r="C1269" i="15"/>
  <c r="C1000" i="15"/>
  <c r="C1211" i="15"/>
  <c r="C852" i="15"/>
  <c r="C801" i="15"/>
  <c r="C691" i="15"/>
  <c r="C598" i="15"/>
  <c r="C797" i="15"/>
  <c r="C975" i="15"/>
  <c r="C672" i="15"/>
  <c r="C198" i="15"/>
  <c r="C147" i="15"/>
  <c r="C244" i="15"/>
  <c r="C940" i="15"/>
  <c r="C1210" i="15"/>
  <c r="C1098" i="15"/>
  <c r="C1193" i="15"/>
  <c r="C1097" i="15"/>
  <c r="C941" i="15"/>
  <c r="C1158" i="15"/>
  <c r="C1065" i="15"/>
  <c r="C1141" i="15"/>
  <c r="C1032" i="15"/>
  <c r="C1043" i="15"/>
  <c r="C907" i="15"/>
  <c r="C1063" i="15"/>
  <c r="C914" i="15"/>
  <c r="C1228" i="15"/>
  <c r="C953" i="15"/>
  <c r="C1139" i="15"/>
  <c r="C968" i="15"/>
  <c r="C1153" i="15"/>
  <c r="C1293" i="15"/>
  <c r="C992" i="15"/>
  <c r="C832" i="15"/>
  <c r="C406" i="15"/>
  <c r="C498" i="15"/>
  <c r="C464" i="15"/>
  <c r="C883" i="15"/>
  <c r="C731" i="15"/>
  <c r="C590" i="15"/>
  <c r="C798" i="15"/>
  <c r="C612" i="15"/>
  <c r="C532" i="15"/>
  <c r="C661" i="15"/>
  <c r="C1594" i="15"/>
  <c r="C1548" i="15"/>
  <c r="C1604" i="15"/>
  <c r="C1551" i="15"/>
  <c r="C1491" i="15"/>
  <c r="C1624" i="15"/>
  <c r="C1429" i="15"/>
  <c r="C1724" i="15"/>
  <c r="C1611" i="15"/>
  <c r="C1554" i="15"/>
  <c r="C1757" i="15"/>
  <c r="C1629" i="15"/>
  <c r="C1651" i="15"/>
  <c r="C1535" i="15"/>
  <c r="C1435" i="15"/>
  <c r="C1328" i="15"/>
  <c r="C1502" i="15"/>
  <c r="C1447" i="15"/>
  <c r="C1276" i="15"/>
  <c r="C1573" i="15"/>
  <c r="AD1417" i="15"/>
  <c r="C1417" i="15"/>
  <c r="C1446" i="15"/>
  <c r="C1418" i="15"/>
  <c r="C1495" i="15"/>
  <c r="C1428" i="15"/>
  <c r="C1566" i="15"/>
  <c r="C1508" i="15"/>
  <c r="C1457" i="15"/>
  <c r="C1450" i="15"/>
  <c r="C1434" i="15"/>
  <c r="C1505" i="15"/>
  <c r="C1517" i="15"/>
  <c r="C1469" i="15"/>
  <c r="C1454" i="15"/>
  <c r="C1458" i="15"/>
  <c r="C1532" i="15"/>
  <c r="C1425" i="15"/>
  <c r="C1557" i="15"/>
  <c r="C1470" i="15"/>
  <c r="C1442" i="15"/>
  <c r="C1530" i="15"/>
  <c r="C1279" i="15"/>
  <c r="C1494" i="15"/>
  <c r="C1268" i="15"/>
  <c r="C1599" i="15"/>
  <c r="C1427" i="15"/>
  <c r="C1526" i="15"/>
  <c r="C1409" i="15"/>
  <c r="C1347" i="15"/>
  <c r="C1452" i="15"/>
  <c r="C1297" i="15"/>
  <c r="C1148" i="15"/>
  <c r="C996" i="15"/>
  <c r="C932" i="15"/>
  <c r="C910" i="15"/>
  <c r="C1194" i="15"/>
  <c r="C1096" i="15"/>
  <c r="C1296" i="15"/>
  <c r="C1183" i="15"/>
  <c r="C933" i="15"/>
  <c r="C1250" i="15"/>
  <c r="C1156" i="15"/>
  <c r="C1042" i="15"/>
  <c r="C1325" i="15"/>
  <c r="C1125" i="15"/>
  <c r="C1216" i="15"/>
  <c r="C1154" i="15"/>
  <c r="C1090" i="15"/>
  <c r="C1203" i="15"/>
  <c r="C1018" i="15"/>
  <c r="C861" i="15"/>
  <c r="C1030" i="15"/>
  <c r="C868" i="15"/>
  <c r="C1033" i="15"/>
  <c r="C927" i="15"/>
  <c r="C1087" i="15"/>
  <c r="C936" i="15"/>
  <c r="C1066" i="15"/>
  <c r="C1253" i="15"/>
  <c r="C960" i="15"/>
  <c r="AD821" i="15"/>
  <c r="C821" i="15"/>
  <c r="C566" i="15"/>
  <c r="C724" i="15"/>
  <c r="C462" i="15"/>
  <c r="C665" i="15"/>
  <c r="C311" i="15"/>
  <c r="C390" i="15"/>
  <c r="C358" i="15"/>
  <c r="C285" i="15"/>
  <c r="C203" i="15"/>
  <c r="C128" i="15"/>
  <c r="C32" i="15"/>
  <c r="C434" i="15"/>
  <c r="C789" i="15"/>
  <c r="C513" i="15"/>
  <c r="C315" i="15"/>
  <c r="C208" i="15"/>
  <c r="C114" i="15"/>
  <c r="C20" i="15"/>
  <c r="C16" i="15"/>
  <c r="C130" i="15"/>
  <c r="C572" i="15"/>
  <c r="C354" i="15"/>
  <c r="C265" i="15"/>
  <c r="C224" i="15"/>
  <c r="C183" i="15"/>
  <c r="C102" i="15"/>
  <c r="C900" i="15"/>
  <c r="C520" i="15"/>
  <c r="C334" i="15"/>
  <c r="C115" i="15"/>
  <c r="C10" i="15"/>
  <c r="C68" i="15"/>
  <c r="C568" i="15"/>
  <c r="C312" i="15"/>
  <c r="C275" i="15"/>
  <c r="C229" i="15"/>
  <c r="C202" i="15"/>
  <c r="C142" i="15"/>
  <c r="C46" i="15"/>
  <c r="C97" i="15"/>
  <c r="C113" i="15"/>
  <c r="C25" i="15"/>
  <c r="C262" i="15"/>
  <c r="C41" i="15"/>
  <c r="C61" i="15"/>
  <c r="C105" i="15"/>
  <c r="C1340" i="15"/>
  <c r="C1248" i="15"/>
  <c r="C1335" i="15"/>
  <c r="C1327" i="15"/>
  <c r="C1262" i="15"/>
  <c r="C988" i="15"/>
  <c r="C924" i="15"/>
  <c r="C1027" i="15"/>
  <c r="AD1027" i="15"/>
  <c r="C981" i="15"/>
  <c r="C1025" i="15"/>
  <c r="C1200" i="15"/>
  <c r="C1136" i="15"/>
  <c r="C1071" i="15"/>
  <c r="C897" i="15"/>
  <c r="C993" i="15"/>
  <c r="C909" i="15"/>
  <c r="C931" i="15"/>
  <c r="C959" i="15"/>
  <c r="C844" i="15"/>
  <c r="C923" i="15"/>
  <c r="AD824" i="15"/>
  <c r="C824" i="15"/>
  <c r="C934" i="15"/>
  <c r="C842" i="15"/>
  <c r="C885" i="15"/>
  <c r="C816" i="15"/>
  <c r="C814" i="15"/>
  <c r="C771" i="15"/>
  <c r="C730" i="15"/>
  <c r="C684" i="15"/>
  <c r="C643" i="15"/>
  <c r="C509" i="15"/>
  <c r="C363" i="15"/>
  <c r="AD408" i="15"/>
  <c r="C408" i="15"/>
  <c r="C327" i="15"/>
  <c r="C790" i="15"/>
  <c r="C744" i="15"/>
  <c r="C703" i="15"/>
  <c r="C662" i="15"/>
  <c r="C578" i="15"/>
  <c r="C537" i="15"/>
  <c r="C355" i="15"/>
  <c r="C969" i="15"/>
  <c r="C873" i="15"/>
  <c r="C804" i="15"/>
  <c r="C630" i="15"/>
  <c r="C361" i="15"/>
  <c r="C770" i="15"/>
  <c r="C683" i="15"/>
  <c r="C642" i="15"/>
  <c r="C583" i="15"/>
  <c r="C542" i="15"/>
  <c r="C501" i="15"/>
  <c r="C455" i="15"/>
  <c r="C339" i="15"/>
  <c r="C777" i="15"/>
  <c r="C649" i="15"/>
  <c r="C401" i="15"/>
  <c r="C515" i="15"/>
  <c r="C752" i="15"/>
  <c r="C711" i="15"/>
  <c r="C670" i="15"/>
  <c r="C579" i="15"/>
  <c r="C538" i="15"/>
  <c r="C536" i="15"/>
  <c r="C445" i="15"/>
  <c r="C377" i="15"/>
  <c r="C271" i="15"/>
  <c r="C225" i="15"/>
  <c r="C191" i="15"/>
  <c r="C118" i="15"/>
  <c r="C24" i="15"/>
  <c r="C100" i="15"/>
  <c r="C506" i="15"/>
  <c r="C342" i="15"/>
  <c r="C172" i="15"/>
  <c r="C99" i="15"/>
  <c r="C580" i="15"/>
  <c r="C360" i="15"/>
  <c r="C283" i="15"/>
  <c r="C237" i="15"/>
  <c r="C126" i="15"/>
  <c r="C30" i="15"/>
  <c r="C366" i="15"/>
  <c r="C769" i="15"/>
  <c r="C500" i="15"/>
  <c r="C304" i="15"/>
  <c r="C180" i="15"/>
  <c r="C107" i="15"/>
  <c r="C18" i="15"/>
  <c r="C512" i="15"/>
  <c r="C59" i="15"/>
  <c r="C548" i="15"/>
  <c r="C320" i="15"/>
  <c r="C263" i="15"/>
  <c r="C219" i="15"/>
  <c r="AD219" i="15"/>
  <c r="C168" i="15"/>
  <c r="C95" i="15"/>
  <c r="C796" i="15"/>
  <c r="C492" i="15"/>
  <c r="C412" i="15"/>
  <c r="C316" i="15"/>
  <c r="C206" i="15"/>
  <c r="C92" i="15"/>
  <c r="C6" i="15"/>
  <c r="C540" i="15"/>
  <c r="C415" i="15"/>
  <c r="C305" i="15"/>
  <c r="C268" i="15"/>
  <c r="C227" i="15"/>
  <c r="C195" i="15"/>
  <c r="C127" i="15"/>
  <c r="C429" i="15"/>
  <c r="C53" i="15"/>
  <c r="C93" i="15"/>
  <c r="C101" i="15"/>
  <c r="C230" i="15"/>
  <c r="C37" i="15"/>
  <c r="C57" i="15"/>
  <c r="C81" i="15"/>
  <c r="C246" i="15"/>
  <c r="C872" i="15"/>
  <c r="C1002" i="15"/>
  <c r="C994" i="15"/>
  <c r="C986" i="15"/>
  <c r="C978" i="15"/>
  <c r="C970" i="15"/>
  <c r="C962" i="15"/>
  <c r="C954" i="15"/>
  <c r="C946" i="15"/>
  <c r="C938" i="15"/>
  <c r="C930" i="15"/>
  <c r="C922" i="15"/>
  <c r="C911" i="15"/>
  <c r="C811" i="15"/>
  <c r="C823" i="15"/>
  <c r="AD811" i="15"/>
  <c r="C908" i="15"/>
  <c r="C855" i="15"/>
  <c r="C887" i="15"/>
  <c r="C845" i="15"/>
  <c r="C877" i="15"/>
  <c r="C614" i="15"/>
  <c r="C502" i="15"/>
  <c r="C461" i="15"/>
  <c r="C357" i="15"/>
  <c r="AD819" i="15"/>
  <c r="C819" i="15"/>
  <c r="C411" i="15"/>
  <c r="AD411" i="15"/>
  <c r="C295" i="15"/>
  <c r="C783" i="15"/>
  <c r="C742" i="15"/>
  <c r="C655" i="15"/>
  <c r="C530" i="15"/>
  <c r="C489" i="15"/>
  <c r="C430" i="15"/>
  <c r="C331" i="15"/>
  <c r="C958" i="15"/>
  <c r="C863" i="15"/>
  <c r="C781" i="15"/>
  <c r="C621" i="15"/>
  <c r="C335" i="15"/>
  <c r="AD812" i="15"/>
  <c r="C812" i="15"/>
  <c r="C763" i="15"/>
  <c r="C722" i="15"/>
  <c r="C676" i="15"/>
  <c r="C628" i="15"/>
  <c r="C581" i="15"/>
  <c r="C494" i="15"/>
  <c r="C438" i="15"/>
  <c r="C307" i="15"/>
  <c r="C761" i="15"/>
  <c r="C635" i="15"/>
  <c r="C898" i="15"/>
  <c r="C813" i="15"/>
  <c r="C750" i="15"/>
  <c r="C704" i="15"/>
  <c r="C663" i="15"/>
  <c r="C622" i="15"/>
  <c r="C264" i="15"/>
  <c r="C223" i="15"/>
  <c r="C184" i="15"/>
  <c r="C111" i="15"/>
  <c r="C22" i="15"/>
  <c r="C36" i="15"/>
  <c r="C324" i="15"/>
  <c r="C170" i="15"/>
  <c r="C76" i="15"/>
  <c r="C14" i="15"/>
  <c r="C528" i="15"/>
  <c r="C351" i="15"/>
  <c r="C276" i="15"/>
  <c r="C235" i="15"/>
  <c r="C194" i="15"/>
  <c r="C96" i="15"/>
  <c r="C23" i="15"/>
  <c r="C337" i="15"/>
  <c r="C657" i="15"/>
  <c r="C474" i="15"/>
  <c r="C297" i="15"/>
  <c r="C178" i="15"/>
  <c r="C84" i="15"/>
  <c r="C15" i="15"/>
  <c r="C436" i="15"/>
  <c r="C27" i="15"/>
  <c r="C496" i="15"/>
  <c r="C309" i="15"/>
  <c r="C256" i="15"/>
  <c r="C166" i="15"/>
  <c r="C72" i="15"/>
  <c r="C693" i="15"/>
  <c r="C483" i="15"/>
  <c r="C404" i="15"/>
  <c r="C286" i="15"/>
  <c r="C171" i="15"/>
  <c r="C90" i="15"/>
  <c r="C709" i="15"/>
  <c r="C516" i="15"/>
  <c r="C387" i="15"/>
  <c r="C300" i="15"/>
  <c r="C261" i="15"/>
  <c r="C220" i="15"/>
  <c r="C188" i="15"/>
  <c r="C112" i="15"/>
  <c r="C399" i="15"/>
  <c r="C33" i="15"/>
  <c r="C73" i="15"/>
  <c r="C472" i="15"/>
  <c r="C173" i="15"/>
  <c r="C278" i="15"/>
  <c r="C197" i="15"/>
  <c r="C1271" i="15"/>
  <c r="C1295" i="15"/>
  <c r="C1302" i="15"/>
  <c r="C1255" i="15"/>
  <c r="C972" i="15"/>
  <c r="C1084" i="15"/>
  <c r="C1060" i="15"/>
  <c r="C965" i="15"/>
  <c r="C1083" i="15"/>
  <c r="C1184" i="15"/>
  <c r="C1120" i="15"/>
  <c r="C1003" i="15"/>
  <c r="C870" i="15"/>
  <c r="C967" i="15"/>
  <c r="C890" i="15"/>
  <c r="C888" i="15"/>
  <c r="C942" i="15"/>
  <c r="C913" i="15"/>
  <c r="C998" i="15"/>
  <c r="C903" i="15"/>
  <c r="C862" i="15"/>
  <c r="C891" i="15"/>
  <c r="C803" i="15"/>
  <c r="C762" i="15"/>
  <c r="C716" i="15"/>
  <c r="C675" i="15"/>
  <c r="C454" i="15"/>
  <c r="C323" i="15"/>
  <c r="C815" i="15"/>
  <c r="C400" i="15"/>
  <c r="C871" i="15"/>
  <c r="C776" i="15"/>
  <c r="C735" i="15"/>
  <c r="C694" i="15"/>
  <c r="C648" i="15"/>
  <c r="C608" i="15"/>
  <c r="AD608" i="15"/>
  <c r="C569" i="15"/>
  <c r="C482" i="15"/>
  <c r="C299" i="15"/>
  <c r="C943" i="15"/>
  <c r="C826" i="15"/>
  <c r="C765" i="15"/>
  <c r="C303" i="15"/>
  <c r="C795" i="15"/>
  <c r="C756" i="15"/>
  <c r="C715" i="15"/>
  <c r="C674" i="15"/>
  <c r="C574" i="15"/>
  <c r="C533" i="15"/>
  <c r="C487" i="15"/>
  <c r="C433" i="15"/>
  <c r="C745" i="15"/>
  <c r="C633" i="15"/>
  <c r="C379" i="15"/>
  <c r="C895" i="15"/>
  <c r="C784" i="15"/>
  <c r="C743" i="15"/>
  <c r="C702" i="15"/>
  <c r="C656" i="15"/>
  <c r="C570" i="15"/>
  <c r="C529" i="15"/>
  <c r="C499" i="15"/>
  <c r="C321" i="15"/>
  <c r="C257" i="15"/>
  <c r="C216" i="15"/>
  <c r="AD216" i="15"/>
  <c r="C182" i="15"/>
  <c r="C88" i="15"/>
  <c r="C17" i="15"/>
  <c r="C460" i="15"/>
  <c r="C757" i="15"/>
  <c r="C456" i="15"/>
  <c r="C319" i="15"/>
  <c r="C155" i="15"/>
  <c r="C74" i="15"/>
  <c r="C19" i="15"/>
  <c r="C476" i="15"/>
  <c r="C340" i="15"/>
  <c r="C269" i="15"/>
  <c r="C228" i="15"/>
  <c r="C187" i="15"/>
  <c r="C94" i="15"/>
  <c r="AD4" i="15"/>
  <c r="C4" i="15"/>
  <c r="C179" i="15"/>
  <c r="C290" i="15"/>
  <c r="C163" i="15"/>
  <c r="C82" i="15"/>
  <c r="C9" i="15"/>
  <c r="C346" i="15"/>
  <c r="C882" i="15"/>
  <c r="C448" i="15"/>
  <c r="C302" i="15"/>
  <c r="C249" i="15"/>
  <c r="C217" i="15"/>
  <c r="C151" i="15"/>
  <c r="C63" i="15"/>
  <c r="C673" i="15"/>
  <c r="C481" i="15"/>
  <c r="C402" i="15"/>
  <c r="C270" i="15"/>
  <c r="C156" i="15"/>
  <c r="C83" i="15"/>
  <c r="C564" i="15"/>
  <c r="C689" i="15"/>
  <c r="C490" i="15"/>
  <c r="C381" i="15"/>
  <c r="C298" i="15"/>
  <c r="C259" i="15"/>
  <c r="C186" i="15"/>
  <c r="C110" i="15"/>
  <c r="C389" i="15"/>
  <c r="C121" i="15"/>
  <c r="C49" i="15"/>
  <c r="C336" i="15"/>
  <c r="C109" i="15"/>
  <c r="C347" i="15"/>
  <c r="C424" i="15"/>
  <c r="C193" i="15"/>
  <c r="C504" i="15"/>
  <c r="C395" i="15"/>
  <c r="C774" i="15"/>
  <c r="C687" i="15"/>
  <c r="C646" i="15"/>
  <c r="C562" i="15"/>
  <c r="C521" i="15"/>
  <c r="C420" i="15"/>
  <c r="C937" i="15"/>
  <c r="C749" i="15"/>
  <c r="C865" i="15"/>
  <c r="C791" i="15"/>
  <c r="C754" i="15"/>
  <c r="C708" i="15"/>
  <c r="C667" i="15"/>
  <c r="C613" i="15"/>
  <c r="C526" i="15"/>
  <c r="C485" i="15"/>
  <c r="C899" i="15"/>
  <c r="C729" i="15"/>
  <c r="C609" i="15"/>
  <c r="C368" i="15"/>
  <c r="C889" i="15"/>
  <c r="C782" i="15"/>
  <c r="C736" i="15"/>
  <c r="C695" i="15"/>
  <c r="C654" i="15"/>
  <c r="C620" i="15"/>
  <c r="C310" i="15"/>
  <c r="C255" i="15"/>
  <c r="C167" i="15"/>
  <c r="C86" i="15"/>
  <c r="C737" i="15"/>
  <c r="C67" i="15"/>
  <c r="C34" i="15"/>
  <c r="C338" i="15"/>
  <c r="C267" i="15"/>
  <c r="C221" i="15"/>
  <c r="C175" i="15"/>
  <c r="C87" i="15"/>
  <c r="C162" i="15"/>
  <c r="C626" i="15"/>
  <c r="C274" i="15"/>
  <c r="C148" i="15"/>
  <c r="C75" i="15"/>
  <c r="C70" i="15"/>
  <c r="C785" i="15"/>
  <c r="C446" i="15"/>
  <c r="C288" i="15"/>
  <c r="C247" i="15"/>
  <c r="C212" i="15"/>
  <c r="C136" i="15"/>
  <c r="C38" i="15"/>
  <c r="C631" i="15"/>
  <c r="C468" i="15"/>
  <c r="C391" i="15"/>
  <c r="C254" i="15"/>
  <c r="C154" i="15"/>
  <c r="C60" i="15"/>
  <c r="C398" i="15"/>
  <c r="C370" i="15"/>
  <c r="C293" i="15"/>
  <c r="C252" i="15"/>
  <c r="C210" i="15"/>
  <c r="C176" i="15"/>
  <c r="C103" i="15"/>
  <c r="C329" i="15"/>
  <c r="C362" i="15"/>
  <c r="C29" i="15"/>
  <c r="C201" i="15"/>
  <c r="C45" i="15"/>
  <c r="C326" i="15"/>
  <c r="C189" i="15"/>
  <c r="C333" i="15"/>
  <c r="C1052" i="15"/>
  <c r="C916" i="15"/>
  <c r="C949" i="15"/>
  <c r="C1168" i="15"/>
  <c r="C1104" i="15"/>
  <c r="C906" i="15"/>
  <c r="C971" i="15"/>
  <c r="C848" i="15"/>
  <c r="C950" i="15"/>
  <c r="C858" i="15"/>
  <c r="C995" i="15"/>
  <c r="C869" i="15"/>
  <c r="C1006" i="15"/>
  <c r="C921" i="15"/>
  <c r="C987" i="15"/>
  <c r="C886" i="15"/>
  <c r="C977" i="15"/>
  <c r="C896" i="15"/>
  <c r="C979" i="15"/>
  <c r="C840" i="15"/>
  <c r="C849" i="15"/>
  <c r="C794" i="15"/>
  <c r="C748" i="15"/>
  <c r="C707" i="15"/>
  <c r="C666" i="15"/>
  <c r="C486" i="15"/>
  <c r="C419" i="15"/>
  <c r="AD419" i="15"/>
  <c r="C902" i="15"/>
  <c r="C634" i="15"/>
  <c r="C385" i="15"/>
  <c r="C851" i="15"/>
  <c r="C767" i="15"/>
  <c r="C726" i="15"/>
  <c r="C680" i="15"/>
  <c r="C639" i="15"/>
  <c r="C601" i="15"/>
  <c r="C514" i="15"/>
  <c r="C473" i="15"/>
  <c r="AD409" i="15"/>
  <c r="C409" i="15"/>
  <c r="C416" i="15"/>
  <c r="C1007" i="15"/>
  <c r="C926" i="15"/>
  <c r="C820" i="15"/>
  <c r="C733" i="15"/>
  <c r="C414" i="15"/>
  <c r="C843" i="15"/>
  <c r="C788" i="15"/>
  <c r="C747" i="15"/>
  <c r="C706" i="15"/>
  <c r="C660" i="15"/>
  <c r="C617" i="15"/>
  <c r="AD617" i="15"/>
  <c r="C799" i="15"/>
  <c r="C792" i="15"/>
  <c r="C637" i="15"/>
  <c r="C619" i="15"/>
  <c r="C807" i="15"/>
  <c r="C800" i="15"/>
  <c r="C793" i="15"/>
  <c r="C610" i="15"/>
  <c r="C618" i="15"/>
  <c r="C611" i="15"/>
  <c r="C565" i="15"/>
  <c r="C519" i="15"/>
  <c r="C478" i="15"/>
  <c r="C423" i="15"/>
  <c r="C875" i="15"/>
  <c r="C713" i="15"/>
  <c r="C604" i="15"/>
  <c r="C359" i="15"/>
  <c r="C867" i="15"/>
  <c r="C775" i="15"/>
  <c r="C734" i="15"/>
  <c r="C688" i="15"/>
  <c r="C647" i="15"/>
  <c r="C602" i="15"/>
  <c r="C561" i="15"/>
  <c r="C741" i="15"/>
  <c r="C484" i="15"/>
  <c r="C410" i="15"/>
  <c r="C289" i="15"/>
  <c r="C248" i="15"/>
  <c r="C152" i="15"/>
  <c r="C79" i="15"/>
  <c r="C13" i="15"/>
  <c r="C332" i="15"/>
  <c r="C641" i="15"/>
  <c r="C435" i="15"/>
  <c r="C306" i="15"/>
  <c r="C138" i="15"/>
  <c r="C44" i="15"/>
  <c r="C847" i="15"/>
  <c r="C465" i="15"/>
  <c r="C317" i="15"/>
  <c r="C260" i="15"/>
  <c r="C214" i="15"/>
  <c r="C160" i="15"/>
  <c r="C64" i="15"/>
  <c r="C39" i="15"/>
  <c r="C98" i="15"/>
  <c r="C576" i="15"/>
  <c r="C371" i="15"/>
  <c r="C258" i="15"/>
  <c r="C146" i="15"/>
  <c r="C52" i="15"/>
  <c r="C40" i="15"/>
  <c r="C677" i="15"/>
  <c r="C444" i="15"/>
  <c r="C281" i="15"/>
  <c r="C240" i="15"/>
  <c r="C199" i="15"/>
  <c r="C134" i="15"/>
  <c r="C26" i="15"/>
  <c r="C629" i="15"/>
  <c r="C440" i="15"/>
  <c r="C374" i="15"/>
  <c r="C238" i="15"/>
  <c r="C139" i="15"/>
  <c r="C58" i="15"/>
  <c r="C344" i="15"/>
  <c r="C636" i="15"/>
  <c r="C453" i="15"/>
  <c r="C348" i="15"/>
  <c r="C291" i="15"/>
  <c r="C245" i="15"/>
  <c r="C205" i="15"/>
  <c r="C174" i="15"/>
  <c r="C80" i="15"/>
  <c r="C181" i="15"/>
  <c r="C177" i="15"/>
  <c r="C7" i="15"/>
  <c r="C153" i="15"/>
  <c r="C129" i="15"/>
  <c r="C226" i="15"/>
  <c r="C169" i="15"/>
  <c r="C5" i="15"/>
  <c r="C322" i="15"/>
  <c r="C375" i="15"/>
  <c r="C719" i="15"/>
  <c r="C678" i="15"/>
  <c r="C632" i="15"/>
  <c r="C594" i="15"/>
  <c r="C553" i="15"/>
  <c r="C466" i="15"/>
  <c r="C388" i="15"/>
  <c r="C1001" i="15"/>
  <c r="C894" i="15"/>
  <c r="C717" i="15"/>
  <c r="C403" i="15"/>
  <c r="C833" i="15"/>
  <c r="C786" i="15"/>
  <c r="C740" i="15"/>
  <c r="C699" i="15"/>
  <c r="C658" i="15"/>
  <c r="C558" i="15"/>
  <c r="C517" i="15"/>
  <c r="C396" i="15"/>
  <c r="C857" i="15"/>
  <c r="C697" i="15"/>
  <c r="C353" i="15"/>
  <c r="C850" i="15"/>
  <c r="C768" i="15"/>
  <c r="C727" i="15"/>
  <c r="C686" i="15"/>
  <c r="C640" i="15"/>
  <c r="C721" i="15"/>
  <c r="C287" i="15"/>
  <c r="C150" i="15"/>
  <c r="C805" i="15"/>
  <c r="C123" i="15"/>
  <c r="C42" i="15"/>
  <c r="C437" i="15"/>
  <c r="C313" i="15"/>
  <c r="C158" i="15"/>
  <c r="C62" i="15"/>
  <c r="C725" i="15"/>
  <c r="C66" i="15"/>
  <c r="C349" i="15"/>
  <c r="C242" i="15"/>
  <c r="C131" i="15"/>
  <c r="C50" i="15"/>
  <c r="C31" i="15"/>
  <c r="C218" i="15"/>
  <c r="C653" i="15"/>
  <c r="C397" i="15"/>
  <c r="C279" i="15"/>
  <c r="C233" i="15"/>
  <c r="C192" i="15"/>
  <c r="C119" i="15"/>
  <c r="C48" i="15"/>
  <c r="C596" i="15"/>
  <c r="C431" i="15"/>
  <c r="C365" i="15"/>
  <c r="C222" i="15"/>
  <c r="C124" i="15"/>
  <c r="C51" i="15"/>
  <c r="C132" i="15"/>
  <c r="C447" i="15"/>
  <c r="C318" i="15"/>
  <c r="C284" i="15"/>
  <c r="C243" i="15"/>
  <c r="C159" i="15"/>
  <c r="C78" i="15"/>
  <c r="C161" i="15"/>
  <c r="C157" i="15"/>
  <c r="C133" i="15"/>
  <c r="C65" i="15"/>
  <c r="C149" i="15"/>
  <c r="C145" i="15"/>
  <c r="C165" i="15"/>
  <c r="C185" i="15"/>
  <c r="C947" i="15"/>
  <c r="C828" i="15"/>
  <c r="C739" i="15"/>
  <c r="C698" i="15"/>
  <c r="C652" i="15"/>
  <c r="C477" i="15"/>
  <c r="C380" i="15"/>
  <c r="C839" i="15"/>
  <c r="C442" i="15"/>
  <c r="C369" i="15"/>
  <c r="C802" i="15"/>
  <c r="C758" i="15"/>
  <c r="C712" i="15"/>
  <c r="C671" i="15"/>
  <c r="C623" i="15"/>
  <c r="AD623" i="15"/>
  <c r="C546" i="15"/>
  <c r="C505" i="15"/>
  <c r="C383" i="15"/>
  <c r="C990" i="15"/>
  <c r="C892" i="15"/>
  <c r="C810" i="15"/>
  <c r="C701" i="15"/>
  <c r="C393" i="15"/>
  <c r="C831" i="15"/>
  <c r="C779" i="15"/>
  <c r="C738" i="15"/>
  <c r="C692" i="15"/>
  <c r="C651" i="15"/>
  <c r="C597" i="15"/>
  <c r="C510" i="15"/>
  <c r="C469" i="15"/>
  <c r="C376" i="15"/>
  <c r="C835" i="15"/>
  <c r="C681" i="15"/>
  <c r="C343" i="15"/>
  <c r="C766" i="15"/>
  <c r="C720" i="15"/>
  <c r="C679" i="15"/>
  <c r="C638" i="15"/>
  <c r="C645" i="15"/>
  <c r="C280" i="15"/>
  <c r="C239" i="15"/>
  <c r="C200" i="15"/>
  <c r="C135" i="15"/>
  <c r="C54" i="15"/>
  <c r="C705" i="15"/>
  <c r="C296" i="15"/>
  <c r="C382" i="15"/>
  <c r="C294" i="15"/>
  <c r="C108" i="15"/>
  <c r="C35" i="15"/>
  <c r="C753" i="15"/>
  <c r="C421" i="15"/>
  <c r="C292" i="15"/>
  <c r="C251" i="15"/>
  <c r="C211" i="15"/>
  <c r="AD211" i="15"/>
  <c r="C234" i="15"/>
  <c r="C282" i="15"/>
  <c r="C266" i="15"/>
  <c r="C250" i="15"/>
  <c r="C143" i="15"/>
  <c r="C55" i="15"/>
  <c r="C588" i="15"/>
  <c r="C859" i="15"/>
  <c r="C524" i="15"/>
  <c r="C345" i="15"/>
  <c r="C116" i="15"/>
  <c r="C43" i="15"/>
  <c r="C12" i="15"/>
  <c r="C164" i="15"/>
  <c r="C600" i="15"/>
  <c r="C378" i="15"/>
  <c r="C272" i="15"/>
  <c r="C231" i="15"/>
  <c r="C190" i="15"/>
  <c r="C104" i="15"/>
  <c r="C915" i="15"/>
  <c r="C544" i="15"/>
  <c r="C427" i="15"/>
  <c r="C341" i="15"/>
  <c r="C215" i="15"/>
  <c r="C122" i="15"/>
  <c r="C91" i="15"/>
  <c r="C592" i="15"/>
  <c r="C443" i="15"/>
  <c r="C314" i="15"/>
  <c r="C277" i="15"/>
  <c r="C236" i="15"/>
  <c r="C144" i="15"/>
  <c r="C71" i="15"/>
  <c r="C117" i="15"/>
  <c r="C137" i="15"/>
  <c r="C89" i="15"/>
  <c r="C69" i="15"/>
  <c r="C21" i="15"/>
  <c r="C85" i="15"/>
  <c r="C125" i="15"/>
  <c r="C8" i="15"/>
  <c r="C77" i="15"/>
  <c r="V2422" i="13"/>
  <c r="R2422" i="13"/>
  <c r="N2422" i="13"/>
  <c r="L2422" i="13"/>
  <c r="V2421" i="13"/>
  <c r="R2421" i="13"/>
  <c r="N2421" i="13"/>
  <c r="L2421" i="13"/>
  <c r="V2420" i="13"/>
  <c r="R2420" i="13"/>
  <c r="N2420" i="13"/>
  <c r="L2420" i="13"/>
  <c r="V2419" i="13"/>
  <c r="R2419" i="13"/>
  <c r="N2419" i="13"/>
  <c r="L2419" i="13"/>
  <c r="V2418" i="13"/>
  <c r="R2418" i="13"/>
  <c r="N2418" i="13"/>
  <c r="L2418" i="13"/>
  <c r="V2417" i="13"/>
  <c r="R2417" i="13"/>
  <c r="N2417" i="13"/>
  <c r="L2417" i="13"/>
  <c r="V2416" i="13"/>
  <c r="R2416" i="13"/>
  <c r="N2416" i="13"/>
  <c r="L2416" i="13"/>
  <c r="V2415" i="13"/>
  <c r="R2415" i="13"/>
  <c r="N2415" i="13"/>
  <c r="L2415" i="13"/>
  <c r="V2414" i="13"/>
  <c r="R2414" i="13"/>
  <c r="N2414" i="13"/>
  <c r="L2414" i="13"/>
  <c r="V2413" i="13"/>
  <c r="R2413" i="13"/>
  <c r="N2413" i="13"/>
  <c r="L2413" i="13"/>
  <c r="V2412" i="13"/>
  <c r="R2412" i="13"/>
  <c r="N2412" i="13"/>
  <c r="L2412" i="13"/>
  <c r="V2411" i="13"/>
  <c r="R2411" i="13"/>
  <c r="N2411" i="13"/>
  <c r="L2411" i="13"/>
  <c r="V2410" i="13"/>
  <c r="R2410" i="13"/>
  <c r="N2410" i="13"/>
  <c r="L2410" i="13"/>
  <c r="V2409" i="13"/>
  <c r="R2409" i="13"/>
  <c r="N2409" i="13"/>
  <c r="L2409" i="13"/>
  <c r="V2408" i="13"/>
  <c r="R2408" i="13"/>
  <c r="N2408" i="13"/>
  <c r="L2408" i="13"/>
  <c r="V2407" i="13"/>
  <c r="R2407" i="13"/>
  <c r="N2407" i="13"/>
  <c r="L2407" i="13"/>
  <c r="V2406" i="13"/>
  <c r="R2406" i="13"/>
  <c r="N2406" i="13"/>
  <c r="L2406" i="13"/>
  <c r="V2405" i="13"/>
  <c r="R2405" i="13"/>
  <c r="N2405" i="13"/>
  <c r="L2405" i="13"/>
  <c r="V2404" i="13"/>
  <c r="R2404" i="13"/>
  <c r="N2404" i="13"/>
  <c r="L2404" i="13"/>
  <c r="V2403" i="13"/>
  <c r="R2403" i="13"/>
  <c r="N2403" i="13"/>
  <c r="L2403" i="13"/>
  <c r="V2402" i="13"/>
  <c r="R2402" i="13"/>
  <c r="N2402" i="13"/>
  <c r="L2402" i="13"/>
  <c r="V2401" i="13"/>
  <c r="R2401" i="13"/>
  <c r="N2401" i="13"/>
  <c r="L2401" i="13"/>
  <c r="V2400" i="13"/>
  <c r="R2400" i="13"/>
  <c r="N2400" i="13"/>
  <c r="L2400" i="13"/>
  <c r="V2399" i="13"/>
  <c r="R2399" i="13"/>
  <c r="N2399" i="13"/>
  <c r="L2399" i="13"/>
  <c r="V2398" i="13"/>
  <c r="R2398" i="13"/>
  <c r="N2398" i="13"/>
  <c r="L2398" i="13"/>
  <c r="V2397" i="13"/>
  <c r="R2397" i="13"/>
  <c r="N2397" i="13"/>
  <c r="L2397" i="13"/>
  <c r="V2396" i="13"/>
  <c r="R2396" i="13"/>
  <c r="N2396" i="13"/>
  <c r="L2396" i="13"/>
  <c r="V2395" i="13"/>
  <c r="R2395" i="13"/>
  <c r="N2395" i="13"/>
  <c r="L2395" i="13"/>
  <c r="V2394" i="13"/>
  <c r="R2394" i="13"/>
  <c r="N2394" i="13"/>
  <c r="L2394" i="13"/>
  <c r="V2393" i="13"/>
  <c r="R2393" i="13"/>
  <c r="N2393" i="13"/>
  <c r="L2393" i="13"/>
  <c r="V2392" i="13"/>
  <c r="R2392" i="13"/>
  <c r="N2392" i="13"/>
  <c r="L2392" i="13"/>
  <c r="V2391" i="13"/>
  <c r="R2391" i="13"/>
  <c r="N2391" i="13"/>
  <c r="L2391" i="13"/>
  <c r="V2390" i="13"/>
  <c r="R2390" i="13"/>
  <c r="N2390" i="13"/>
  <c r="L2390" i="13"/>
  <c r="V2389" i="13"/>
  <c r="R2389" i="13"/>
  <c r="N2389" i="13"/>
  <c r="L2389" i="13"/>
  <c r="V2388" i="13"/>
  <c r="R2388" i="13"/>
  <c r="N2388" i="13"/>
  <c r="L2388" i="13"/>
  <c r="V2387" i="13"/>
  <c r="R2387" i="13"/>
  <c r="N2387" i="13"/>
  <c r="L2387" i="13"/>
  <c r="V2386" i="13"/>
  <c r="R2386" i="13"/>
  <c r="N2386" i="13"/>
  <c r="L2386" i="13"/>
  <c r="V2385" i="13"/>
  <c r="R2385" i="13"/>
  <c r="N2385" i="13"/>
  <c r="L2385" i="13"/>
  <c r="V2384" i="13"/>
  <c r="R2384" i="13"/>
  <c r="N2384" i="13"/>
  <c r="L2384" i="13"/>
  <c r="V2383" i="13"/>
  <c r="R2383" i="13"/>
  <c r="N2383" i="13"/>
  <c r="L2383" i="13"/>
  <c r="V2382" i="13"/>
  <c r="R2382" i="13"/>
  <c r="N2382" i="13"/>
  <c r="L2382" i="13"/>
  <c r="V2381" i="13"/>
  <c r="R2381" i="13"/>
  <c r="N2381" i="13"/>
  <c r="L2381" i="13"/>
  <c r="V2380" i="13"/>
  <c r="R2380" i="13"/>
  <c r="N2380" i="13"/>
  <c r="L2380" i="13"/>
  <c r="V2379" i="13"/>
  <c r="R2379" i="13"/>
  <c r="N2379" i="13"/>
  <c r="L2379" i="13"/>
  <c r="V2378" i="13"/>
  <c r="R2378" i="13"/>
  <c r="N2378" i="13"/>
  <c r="L2378" i="13"/>
  <c r="V2377" i="13"/>
  <c r="R2377" i="13"/>
  <c r="N2377" i="13"/>
  <c r="L2377" i="13"/>
  <c r="V2376" i="13"/>
  <c r="R2376" i="13"/>
  <c r="N2376" i="13"/>
  <c r="L2376" i="13"/>
  <c r="V2375" i="13"/>
  <c r="R2375" i="13"/>
  <c r="N2375" i="13"/>
  <c r="L2375" i="13"/>
  <c r="V2374" i="13"/>
  <c r="R2374" i="13"/>
  <c r="N2374" i="13"/>
  <c r="L2374" i="13"/>
  <c r="V2373" i="13"/>
  <c r="R2373" i="13"/>
  <c r="N2373" i="13"/>
  <c r="L2373" i="13"/>
  <c r="V2372" i="13"/>
  <c r="R2372" i="13"/>
  <c r="N2372" i="13"/>
  <c r="L2372" i="13"/>
  <c r="V2371" i="13"/>
  <c r="R2371" i="13"/>
  <c r="N2371" i="13"/>
  <c r="L2371" i="13"/>
  <c r="V2370" i="13"/>
  <c r="R2370" i="13"/>
  <c r="N2370" i="13"/>
  <c r="L2370" i="13"/>
  <c r="V2369" i="13"/>
  <c r="R2369" i="13"/>
  <c r="N2369" i="13"/>
  <c r="L2369" i="13"/>
  <c r="V2368" i="13"/>
  <c r="R2368" i="13"/>
  <c r="N2368" i="13"/>
  <c r="L2368" i="13"/>
  <c r="V2367" i="13"/>
  <c r="R2367" i="13"/>
  <c r="N2367" i="13"/>
  <c r="L2367" i="13"/>
  <c r="V2366" i="13"/>
  <c r="R2366" i="13"/>
  <c r="N2366" i="13"/>
  <c r="L2366" i="13"/>
  <c r="V2365" i="13"/>
  <c r="R2365" i="13"/>
  <c r="N2365" i="13"/>
  <c r="L2365" i="13"/>
  <c r="V2364" i="13"/>
  <c r="R2364" i="13"/>
  <c r="N2364" i="13"/>
  <c r="L2364" i="13"/>
  <c r="V2363" i="13"/>
  <c r="R2363" i="13"/>
  <c r="N2363" i="13"/>
  <c r="L2363" i="13"/>
  <c r="V2362" i="13"/>
  <c r="R2362" i="13"/>
  <c r="N2362" i="13"/>
  <c r="L2362" i="13"/>
  <c r="V2361" i="13"/>
  <c r="R2361" i="13"/>
  <c r="N2361" i="13"/>
  <c r="L2361" i="13"/>
  <c r="V2360" i="13"/>
  <c r="R2360" i="13"/>
  <c r="N2360" i="13"/>
  <c r="L2360" i="13"/>
  <c r="V2359" i="13"/>
  <c r="R2359" i="13"/>
  <c r="N2359" i="13"/>
  <c r="L2359" i="13"/>
  <c r="V2358" i="13"/>
  <c r="R2358" i="13"/>
  <c r="N2358" i="13"/>
  <c r="L2358" i="13"/>
  <c r="V2357" i="13"/>
  <c r="R2357" i="13"/>
  <c r="N2357" i="13"/>
  <c r="L2357" i="13"/>
  <c r="V2356" i="13"/>
  <c r="R2356" i="13"/>
  <c r="N2356" i="13"/>
  <c r="L2356" i="13"/>
  <c r="V2355" i="13"/>
  <c r="R2355" i="13"/>
  <c r="N2355" i="13"/>
  <c r="L2355" i="13"/>
  <c r="V2354" i="13"/>
  <c r="R2354" i="13"/>
  <c r="N2354" i="13"/>
  <c r="L2354" i="13"/>
  <c r="V2353" i="13"/>
  <c r="R2353" i="13"/>
  <c r="N2353" i="13"/>
  <c r="L2353" i="13"/>
  <c r="V2352" i="13"/>
  <c r="R2352" i="13"/>
  <c r="N2352" i="13"/>
  <c r="L2352" i="13"/>
  <c r="V2351" i="13"/>
  <c r="R2351" i="13"/>
  <c r="N2351" i="13"/>
  <c r="L2351" i="13"/>
  <c r="V2350" i="13"/>
  <c r="R2350" i="13"/>
  <c r="N2350" i="13"/>
  <c r="L2350" i="13"/>
  <c r="V2349" i="13"/>
  <c r="R2349" i="13"/>
  <c r="N2349" i="13"/>
  <c r="L2349" i="13"/>
  <c r="V2348" i="13"/>
  <c r="R2348" i="13"/>
  <c r="N2348" i="13"/>
  <c r="L2348" i="13"/>
  <c r="V2347" i="13"/>
  <c r="R2347" i="13"/>
  <c r="N2347" i="13"/>
  <c r="L2347" i="13"/>
  <c r="V2346" i="13"/>
  <c r="R2346" i="13"/>
  <c r="N2346" i="13"/>
  <c r="L2346" i="13"/>
  <c r="V2345" i="13"/>
  <c r="R2345" i="13"/>
  <c r="N2345" i="13"/>
  <c r="L2345" i="13"/>
  <c r="V2344" i="13"/>
  <c r="R2344" i="13"/>
  <c r="N2344" i="13"/>
  <c r="L2344" i="13"/>
  <c r="V2343" i="13"/>
  <c r="R2343" i="13"/>
  <c r="N2343" i="13"/>
  <c r="L2343" i="13"/>
  <c r="V2342" i="13"/>
  <c r="R2342" i="13"/>
  <c r="N2342" i="13"/>
  <c r="L2342" i="13"/>
  <c r="V2341" i="13"/>
  <c r="R2341" i="13"/>
  <c r="N2341" i="13"/>
  <c r="L2341" i="13"/>
  <c r="V2340" i="13"/>
  <c r="R2340" i="13"/>
  <c r="N2340" i="13"/>
  <c r="L2340" i="13"/>
  <c r="V2339" i="13"/>
  <c r="R2339" i="13"/>
  <c r="N2339" i="13"/>
  <c r="L2339" i="13"/>
  <c r="V2338" i="13"/>
  <c r="R2338" i="13"/>
  <c r="N2338" i="13"/>
  <c r="L2338" i="13"/>
  <c r="V2337" i="13"/>
  <c r="R2337" i="13"/>
  <c r="N2337" i="13"/>
  <c r="L2337" i="13"/>
  <c r="V2336" i="13"/>
  <c r="R2336" i="13"/>
  <c r="N2336" i="13"/>
  <c r="L2336" i="13"/>
  <c r="V2335" i="13"/>
  <c r="R2335" i="13"/>
  <c r="N2335" i="13"/>
  <c r="L2335" i="13"/>
  <c r="V2334" i="13"/>
  <c r="R2334" i="13"/>
  <c r="N2334" i="13"/>
  <c r="L2334" i="13"/>
  <c r="V2333" i="13"/>
  <c r="R2333" i="13"/>
  <c r="N2333" i="13"/>
  <c r="L2333" i="13"/>
  <c r="V2332" i="13"/>
  <c r="R2332" i="13"/>
  <c r="N2332" i="13"/>
  <c r="L2332" i="13"/>
  <c r="V2331" i="13"/>
  <c r="R2331" i="13"/>
  <c r="N2331" i="13"/>
  <c r="L2331" i="13"/>
  <c r="V2330" i="13"/>
  <c r="R2330" i="13"/>
  <c r="N2330" i="13"/>
  <c r="L2330" i="13"/>
  <c r="V2329" i="13"/>
  <c r="R2329" i="13"/>
  <c r="N2329" i="13"/>
  <c r="L2329" i="13"/>
  <c r="V2328" i="13"/>
  <c r="R2328" i="13"/>
  <c r="N2328" i="13"/>
  <c r="L2328" i="13"/>
  <c r="V2327" i="13"/>
  <c r="R2327" i="13"/>
  <c r="N2327" i="13"/>
  <c r="L2327" i="13"/>
  <c r="V2326" i="13"/>
  <c r="R2326" i="13"/>
  <c r="N2326" i="13"/>
  <c r="L2326" i="13"/>
  <c r="V2325" i="13"/>
  <c r="R2325" i="13"/>
  <c r="N2325" i="13"/>
  <c r="L2325" i="13"/>
  <c r="V2324" i="13"/>
  <c r="R2324" i="13"/>
  <c r="N2324" i="13"/>
  <c r="L2324" i="13"/>
  <c r="V2323" i="13"/>
  <c r="R2323" i="13"/>
  <c r="N2323" i="13"/>
  <c r="L2323" i="13"/>
  <c r="V2322" i="13"/>
  <c r="R2322" i="13"/>
  <c r="N2322" i="13"/>
  <c r="L2322" i="13"/>
  <c r="V2321" i="13"/>
  <c r="R2321" i="13"/>
  <c r="N2321" i="13"/>
  <c r="L2321" i="13"/>
  <c r="V2320" i="13"/>
  <c r="R2320" i="13"/>
  <c r="N2320" i="13"/>
  <c r="L2320" i="13"/>
  <c r="V2319" i="13"/>
  <c r="R2319" i="13"/>
  <c r="N2319" i="13"/>
  <c r="L2319" i="13"/>
  <c r="V2318" i="13"/>
  <c r="R2318" i="13"/>
  <c r="N2318" i="13"/>
  <c r="L2318" i="13"/>
  <c r="V2317" i="13"/>
  <c r="R2317" i="13"/>
  <c r="N2317" i="13"/>
  <c r="L2317" i="13"/>
  <c r="V2316" i="13"/>
  <c r="R2316" i="13"/>
  <c r="N2316" i="13"/>
  <c r="L2316" i="13"/>
  <c r="V2315" i="13"/>
  <c r="R2315" i="13"/>
  <c r="N2315" i="13"/>
  <c r="L2315" i="13"/>
  <c r="V2314" i="13"/>
  <c r="R2314" i="13"/>
  <c r="N2314" i="13"/>
  <c r="L2314" i="13"/>
  <c r="V2313" i="13"/>
  <c r="R2313" i="13"/>
  <c r="N2313" i="13"/>
  <c r="L2313" i="13"/>
  <c r="V2312" i="13"/>
  <c r="R2312" i="13"/>
  <c r="N2312" i="13"/>
  <c r="L2312" i="13"/>
  <c r="V2311" i="13"/>
  <c r="R2311" i="13"/>
  <c r="N2311" i="13"/>
  <c r="L2311" i="13"/>
  <c r="V2310" i="13"/>
  <c r="R2310" i="13"/>
  <c r="N2310" i="13"/>
  <c r="L2310" i="13"/>
  <c r="V2309" i="13"/>
  <c r="R2309" i="13"/>
  <c r="N2309" i="13"/>
  <c r="L2309" i="13"/>
  <c r="V2308" i="13"/>
  <c r="R2308" i="13"/>
  <c r="N2308" i="13"/>
  <c r="L2308" i="13"/>
  <c r="V2307" i="13"/>
  <c r="R2307" i="13"/>
  <c r="N2307" i="13"/>
  <c r="L2307" i="13"/>
  <c r="V2306" i="13"/>
  <c r="R2306" i="13"/>
  <c r="N2306" i="13"/>
  <c r="L2306" i="13"/>
  <c r="V2305" i="13"/>
  <c r="R2305" i="13"/>
  <c r="N2305" i="13"/>
  <c r="L2305" i="13"/>
  <c r="V2304" i="13"/>
  <c r="R2304" i="13"/>
  <c r="N2304" i="13"/>
  <c r="L2304" i="13"/>
  <c r="V2303" i="13"/>
  <c r="R2303" i="13"/>
  <c r="N2303" i="13"/>
  <c r="L2303" i="13"/>
  <c r="V2302" i="13"/>
  <c r="R2302" i="13"/>
  <c r="N2302" i="13"/>
  <c r="L2302" i="13"/>
  <c r="V2301" i="13"/>
  <c r="R2301" i="13"/>
  <c r="N2301" i="13"/>
  <c r="L2301" i="13"/>
  <c r="V2300" i="13"/>
  <c r="R2300" i="13"/>
  <c r="N2300" i="13"/>
  <c r="L2300" i="13"/>
  <c r="V2299" i="13"/>
  <c r="R2299" i="13"/>
  <c r="N2299" i="13"/>
  <c r="L2299" i="13"/>
  <c r="V2298" i="13"/>
  <c r="R2298" i="13"/>
  <c r="N2298" i="13"/>
  <c r="L2298" i="13"/>
  <c r="V2297" i="13"/>
  <c r="R2297" i="13"/>
  <c r="N2297" i="13"/>
  <c r="L2297" i="13"/>
  <c r="V2296" i="13"/>
  <c r="R2296" i="13"/>
  <c r="N2296" i="13"/>
  <c r="L2296" i="13"/>
  <c r="V2295" i="13"/>
  <c r="R2295" i="13"/>
  <c r="N2295" i="13"/>
  <c r="L2295" i="13"/>
  <c r="V2294" i="13"/>
  <c r="R2294" i="13"/>
  <c r="N2294" i="13"/>
  <c r="L2294" i="13"/>
  <c r="B2294" i="13" s="1"/>
  <c r="V2293" i="13"/>
  <c r="R2293" i="13"/>
  <c r="N2293" i="13"/>
  <c r="L2293" i="13"/>
  <c r="V2292" i="13"/>
  <c r="R2292" i="13"/>
  <c r="N2292" i="13"/>
  <c r="L2292" i="13"/>
  <c r="V2291" i="13"/>
  <c r="R2291" i="13"/>
  <c r="N2291" i="13"/>
  <c r="L2291" i="13"/>
  <c r="V2290" i="13"/>
  <c r="R2290" i="13"/>
  <c r="N2290" i="13"/>
  <c r="L2290" i="13"/>
  <c r="B2290" i="13" s="1"/>
  <c r="V2289" i="13"/>
  <c r="R2289" i="13"/>
  <c r="N2289" i="13"/>
  <c r="L2289" i="13"/>
  <c r="V2288" i="13"/>
  <c r="R2288" i="13"/>
  <c r="N2288" i="13"/>
  <c r="L2288" i="13"/>
  <c r="V2287" i="13"/>
  <c r="R2287" i="13"/>
  <c r="N2287" i="13"/>
  <c r="L2287" i="13"/>
  <c r="V2286" i="13"/>
  <c r="R2286" i="13"/>
  <c r="N2286" i="13"/>
  <c r="L2286" i="13"/>
  <c r="V2285" i="13"/>
  <c r="R2285" i="13"/>
  <c r="N2285" i="13"/>
  <c r="L2285" i="13"/>
  <c r="V2284" i="13"/>
  <c r="R2284" i="13"/>
  <c r="N2284" i="13"/>
  <c r="L2284" i="13"/>
  <c r="V2283" i="13"/>
  <c r="R2283" i="13"/>
  <c r="N2283" i="13"/>
  <c r="L2283" i="13"/>
  <c r="V2282" i="13"/>
  <c r="R2282" i="13"/>
  <c r="N2282" i="13"/>
  <c r="L2282" i="13"/>
  <c r="B2282" i="13" s="1"/>
  <c r="V2281" i="13"/>
  <c r="R2281" i="13"/>
  <c r="N2281" i="13"/>
  <c r="L2281" i="13"/>
  <c r="V2280" i="13"/>
  <c r="R2280" i="13"/>
  <c r="N2280" i="13"/>
  <c r="L2280" i="13"/>
  <c r="V2279" i="13"/>
  <c r="R2279" i="13"/>
  <c r="N2279" i="13"/>
  <c r="L2279" i="13"/>
  <c r="V2278" i="13"/>
  <c r="R2278" i="13"/>
  <c r="N2278" i="13"/>
  <c r="L2278" i="13"/>
  <c r="V2277" i="13"/>
  <c r="R2277" i="13"/>
  <c r="N2277" i="13"/>
  <c r="L2277" i="13"/>
  <c r="V2276" i="13"/>
  <c r="R2276" i="13"/>
  <c r="N2276" i="13"/>
  <c r="L2276" i="13"/>
  <c r="V2275" i="13"/>
  <c r="R2275" i="13"/>
  <c r="N2275" i="13"/>
  <c r="L2275" i="13"/>
  <c r="V2274" i="13"/>
  <c r="R2274" i="13"/>
  <c r="N2274" i="13"/>
  <c r="L2274" i="13"/>
  <c r="B2274" i="13"/>
  <c r="V2273" i="13"/>
  <c r="R2273" i="13"/>
  <c r="N2273" i="13"/>
  <c r="L2273" i="13"/>
  <c r="V2272" i="13"/>
  <c r="R2272" i="13"/>
  <c r="N2272" i="13"/>
  <c r="L2272" i="13"/>
  <c r="B2272" i="13" s="1"/>
  <c r="V2271" i="13"/>
  <c r="R2271" i="13"/>
  <c r="N2271" i="13"/>
  <c r="L2271" i="13"/>
  <c r="V2270" i="13"/>
  <c r="R2270" i="13"/>
  <c r="N2270" i="13"/>
  <c r="L2270" i="13"/>
  <c r="B2270" i="13" s="1"/>
  <c r="V2269" i="13"/>
  <c r="R2269" i="13"/>
  <c r="N2269" i="13"/>
  <c r="L2269" i="13"/>
  <c r="V2268" i="13"/>
  <c r="R2268" i="13"/>
  <c r="N2268" i="13"/>
  <c r="L2268" i="13"/>
  <c r="V2267" i="13"/>
  <c r="R2267" i="13"/>
  <c r="N2267" i="13"/>
  <c r="L2267" i="13"/>
  <c r="V2266" i="13"/>
  <c r="R2266" i="13"/>
  <c r="N2266" i="13"/>
  <c r="L2266" i="13"/>
  <c r="B2266" i="13" s="1"/>
  <c r="V2265" i="13"/>
  <c r="R2265" i="13"/>
  <c r="N2265" i="13"/>
  <c r="L2265" i="13"/>
  <c r="B2265" i="13" s="1"/>
  <c r="V2264" i="13"/>
  <c r="R2264" i="13"/>
  <c r="N2264" i="13"/>
  <c r="L2264" i="13"/>
  <c r="V2263" i="13"/>
  <c r="R2263" i="13"/>
  <c r="N2263" i="13"/>
  <c r="L2263" i="13"/>
  <c r="V2262" i="13"/>
  <c r="R2262" i="13"/>
  <c r="N2262" i="13"/>
  <c r="L2262" i="13"/>
  <c r="V2261" i="13"/>
  <c r="R2261" i="13"/>
  <c r="N2261" i="13"/>
  <c r="L2261" i="13"/>
  <c r="V2260" i="13"/>
  <c r="R2260" i="13"/>
  <c r="N2260" i="13"/>
  <c r="L2260" i="13"/>
  <c r="V2259" i="13"/>
  <c r="R2259" i="13"/>
  <c r="N2259" i="13"/>
  <c r="L2259" i="13"/>
  <c r="V2258" i="13"/>
  <c r="R2258" i="13"/>
  <c r="N2258" i="13"/>
  <c r="B2258" i="13" s="1"/>
  <c r="L2258" i="13"/>
  <c r="V2257" i="13"/>
  <c r="R2257" i="13"/>
  <c r="N2257" i="13"/>
  <c r="L2257" i="13"/>
  <c r="V2256" i="13"/>
  <c r="R2256" i="13"/>
  <c r="N2256" i="13"/>
  <c r="L2256" i="13"/>
  <c r="V2255" i="13"/>
  <c r="R2255" i="13"/>
  <c r="N2255" i="13"/>
  <c r="L2255" i="13"/>
  <c r="V2254" i="13"/>
  <c r="R2254" i="13"/>
  <c r="N2254" i="13"/>
  <c r="L2254" i="13"/>
  <c r="V2253" i="13"/>
  <c r="R2253" i="13"/>
  <c r="N2253" i="13"/>
  <c r="L2253" i="13"/>
  <c r="V2252" i="13"/>
  <c r="R2252" i="13"/>
  <c r="N2252" i="13"/>
  <c r="L2252" i="13"/>
  <c r="V2251" i="13"/>
  <c r="R2251" i="13"/>
  <c r="N2251" i="13"/>
  <c r="L2251" i="13"/>
  <c r="V2250" i="13"/>
  <c r="R2250" i="13"/>
  <c r="N2250" i="13"/>
  <c r="L2250" i="13"/>
  <c r="B2250" i="13" s="1"/>
  <c r="V2249" i="13"/>
  <c r="R2249" i="13"/>
  <c r="N2249" i="13"/>
  <c r="L2249" i="13"/>
  <c r="V2248" i="13"/>
  <c r="R2248" i="13"/>
  <c r="N2248" i="13"/>
  <c r="L2248" i="13"/>
  <c r="V2247" i="13"/>
  <c r="R2247" i="13"/>
  <c r="N2247" i="13"/>
  <c r="L2247" i="13"/>
  <c r="V2246" i="13"/>
  <c r="R2246" i="13"/>
  <c r="N2246" i="13"/>
  <c r="L2246" i="13"/>
  <c r="V2245" i="13"/>
  <c r="R2245" i="13"/>
  <c r="N2245" i="13"/>
  <c r="L2245" i="13"/>
  <c r="V2244" i="13"/>
  <c r="R2244" i="13"/>
  <c r="N2244" i="13"/>
  <c r="L2244" i="13"/>
  <c r="V2243" i="13"/>
  <c r="R2243" i="13"/>
  <c r="N2243" i="13"/>
  <c r="L2243" i="13"/>
  <c r="V2242" i="13"/>
  <c r="R2242" i="13"/>
  <c r="N2242" i="13"/>
  <c r="L2242" i="13"/>
  <c r="V2241" i="13"/>
  <c r="R2241" i="13"/>
  <c r="N2241" i="13"/>
  <c r="L2241" i="13"/>
  <c r="V2240" i="13"/>
  <c r="R2240" i="13"/>
  <c r="N2240" i="13"/>
  <c r="L2240" i="13"/>
  <c r="V2239" i="13"/>
  <c r="R2239" i="13"/>
  <c r="N2239" i="13"/>
  <c r="L2239" i="13"/>
  <c r="V2238" i="13"/>
  <c r="R2238" i="13"/>
  <c r="N2238" i="13"/>
  <c r="L2238" i="13"/>
  <c r="V2237" i="13"/>
  <c r="R2237" i="13"/>
  <c r="N2237" i="13"/>
  <c r="L2237" i="13"/>
  <c r="V2236" i="13"/>
  <c r="R2236" i="13"/>
  <c r="N2236" i="13"/>
  <c r="L2236" i="13"/>
  <c r="V2235" i="13"/>
  <c r="R2235" i="13"/>
  <c r="N2235" i="13"/>
  <c r="L2235" i="13"/>
  <c r="V2234" i="13"/>
  <c r="R2234" i="13"/>
  <c r="N2234" i="13"/>
  <c r="L2234" i="13"/>
  <c r="V2233" i="13"/>
  <c r="R2233" i="13"/>
  <c r="N2233" i="13"/>
  <c r="L2233" i="13"/>
  <c r="V2232" i="13"/>
  <c r="R2232" i="13"/>
  <c r="N2232" i="13"/>
  <c r="L2232" i="13"/>
  <c r="V2231" i="13"/>
  <c r="R2231" i="13"/>
  <c r="N2231" i="13"/>
  <c r="L2231" i="13"/>
  <c r="V2230" i="13"/>
  <c r="R2230" i="13"/>
  <c r="N2230" i="13"/>
  <c r="L2230" i="13"/>
  <c r="B2230" i="13" s="1"/>
  <c r="V2229" i="13"/>
  <c r="R2229" i="13"/>
  <c r="N2229" i="13"/>
  <c r="L2229" i="13"/>
  <c r="B2229" i="13" s="1"/>
  <c r="V2228" i="13"/>
  <c r="R2228" i="13"/>
  <c r="N2228" i="13"/>
  <c r="L2228" i="13"/>
  <c r="V2227" i="13"/>
  <c r="R2227" i="13"/>
  <c r="N2227" i="13"/>
  <c r="L2227" i="13"/>
  <c r="V2226" i="13"/>
  <c r="R2226" i="13"/>
  <c r="N2226" i="13"/>
  <c r="L2226" i="13"/>
  <c r="V2225" i="13"/>
  <c r="R2225" i="13"/>
  <c r="N2225" i="13"/>
  <c r="L2225" i="13"/>
  <c r="V2224" i="13"/>
  <c r="R2224" i="13"/>
  <c r="N2224" i="13"/>
  <c r="L2224" i="13"/>
  <c r="V2223" i="13"/>
  <c r="R2223" i="13"/>
  <c r="N2223" i="13"/>
  <c r="L2223" i="13"/>
  <c r="V2220" i="13"/>
  <c r="R2220" i="13"/>
  <c r="N2220" i="13"/>
  <c r="L2220" i="13"/>
  <c r="V2219" i="13"/>
  <c r="R2219" i="13"/>
  <c r="N2219" i="13"/>
  <c r="L2219" i="13"/>
  <c r="V2218" i="13"/>
  <c r="R2218" i="13"/>
  <c r="N2218" i="13"/>
  <c r="L2218" i="13"/>
  <c r="V2217" i="13"/>
  <c r="R2217" i="13"/>
  <c r="N2217" i="13"/>
  <c r="L2217" i="13"/>
  <c r="V2216" i="13"/>
  <c r="R2216" i="13"/>
  <c r="N2216" i="13"/>
  <c r="L2216" i="13"/>
  <c r="V2215" i="13"/>
  <c r="R2215" i="13"/>
  <c r="N2215" i="13"/>
  <c r="L2215" i="13"/>
  <c r="V2214" i="13"/>
  <c r="R2214" i="13"/>
  <c r="N2214" i="13"/>
  <c r="L2214" i="13"/>
  <c r="V2213" i="13"/>
  <c r="R2213" i="13"/>
  <c r="N2213" i="13"/>
  <c r="L2213" i="13"/>
  <c r="V2212" i="13"/>
  <c r="R2212" i="13"/>
  <c r="N2212" i="13"/>
  <c r="L2212" i="13"/>
  <c r="V2211" i="13"/>
  <c r="R2211" i="13"/>
  <c r="N2211" i="13"/>
  <c r="L2211" i="13"/>
  <c r="V2210" i="13"/>
  <c r="R2210" i="13"/>
  <c r="N2210" i="13"/>
  <c r="L2210" i="13"/>
  <c r="V2209" i="13"/>
  <c r="R2209" i="13"/>
  <c r="N2209" i="13"/>
  <c r="L2209" i="13"/>
  <c r="V2208" i="13"/>
  <c r="R2208" i="13"/>
  <c r="N2208" i="13"/>
  <c r="L2208" i="13"/>
  <c r="V2207" i="13"/>
  <c r="R2207" i="13"/>
  <c r="N2207" i="13"/>
  <c r="L2207" i="13"/>
  <c r="V2206" i="13"/>
  <c r="R2206" i="13"/>
  <c r="N2206" i="13"/>
  <c r="L2206" i="13"/>
  <c r="V2205" i="13"/>
  <c r="R2205" i="13"/>
  <c r="N2205" i="13"/>
  <c r="L2205" i="13"/>
  <c r="V2204" i="13"/>
  <c r="R2204" i="13"/>
  <c r="N2204" i="13"/>
  <c r="L2204" i="13"/>
  <c r="V2203" i="13"/>
  <c r="R2203" i="13"/>
  <c r="N2203" i="13"/>
  <c r="L2203" i="13"/>
  <c r="V2202" i="13"/>
  <c r="R2202" i="13"/>
  <c r="N2202" i="13"/>
  <c r="L2202" i="13"/>
  <c r="V2201" i="13"/>
  <c r="R2201" i="13"/>
  <c r="N2201" i="13"/>
  <c r="L2201" i="13"/>
  <c r="V2200" i="13"/>
  <c r="R2200" i="13"/>
  <c r="N2200" i="13"/>
  <c r="L2200" i="13"/>
  <c r="V2199" i="13"/>
  <c r="R2199" i="13"/>
  <c r="N2199" i="13"/>
  <c r="L2199" i="13"/>
  <c r="V2198" i="13"/>
  <c r="R2198" i="13"/>
  <c r="N2198" i="13"/>
  <c r="L2198" i="13"/>
  <c r="V2197" i="13"/>
  <c r="R2197" i="13"/>
  <c r="N2197" i="13"/>
  <c r="L2197" i="13"/>
  <c r="V2196" i="13"/>
  <c r="R2196" i="13"/>
  <c r="N2196" i="13"/>
  <c r="L2196" i="13"/>
  <c r="V2195" i="13"/>
  <c r="R2195" i="13"/>
  <c r="N2195" i="13"/>
  <c r="L2195" i="13"/>
  <c r="V2194" i="13"/>
  <c r="R2194" i="13"/>
  <c r="N2194" i="13"/>
  <c r="L2194" i="13"/>
  <c r="V2193" i="13"/>
  <c r="R2193" i="13"/>
  <c r="N2193" i="13"/>
  <c r="L2193" i="13"/>
  <c r="V2192" i="13"/>
  <c r="R2192" i="13"/>
  <c r="N2192" i="13"/>
  <c r="L2192" i="13"/>
  <c r="V2191" i="13"/>
  <c r="R2191" i="13"/>
  <c r="N2191" i="13"/>
  <c r="L2191" i="13"/>
  <c r="V2190" i="13"/>
  <c r="R2190" i="13"/>
  <c r="N2190" i="13"/>
  <c r="L2190" i="13"/>
  <c r="V2189" i="13"/>
  <c r="R2189" i="13"/>
  <c r="N2189" i="13"/>
  <c r="L2189" i="13"/>
  <c r="V2188" i="13"/>
  <c r="R2188" i="13"/>
  <c r="N2188" i="13"/>
  <c r="L2188" i="13"/>
  <c r="V2187" i="13"/>
  <c r="R2187" i="13"/>
  <c r="N2187" i="13"/>
  <c r="L2187" i="13"/>
  <c r="V2186" i="13"/>
  <c r="R2186" i="13"/>
  <c r="N2186" i="13"/>
  <c r="L2186" i="13"/>
  <c r="V2185" i="13"/>
  <c r="R2185" i="13"/>
  <c r="N2185" i="13"/>
  <c r="L2185" i="13"/>
  <c r="V2184" i="13"/>
  <c r="R2184" i="13"/>
  <c r="N2184" i="13"/>
  <c r="L2184" i="13"/>
  <c r="V2183" i="13"/>
  <c r="R2183" i="13"/>
  <c r="N2183" i="13"/>
  <c r="L2183" i="13"/>
  <c r="V2182" i="13"/>
  <c r="R2182" i="13"/>
  <c r="N2182" i="13"/>
  <c r="L2182" i="13"/>
  <c r="V2181" i="13"/>
  <c r="R2181" i="13"/>
  <c r="N2181" i="13"/>
  <c r="L2181" i="13"/>
  <c r="V2180" i="13"/>
  <c r="R2180" i="13"/>
  <c r="N2180" i="13"/>
  <c r="L2180" i="13"/>
  <c r="V2179" i="13"/>
  <c r="R2179" i="13"/>
  <c r="N2179" i="13"/>
  <c r="L2179" i="13"/>
  <c r="V2178" i="13"/>
  <c r="R2178" i="13"/>
  <c r="N2178" i="13"/>
  <c r="L2178" i="13"/>
  <c r="V2177" i="13"/>
  <c r="R2177" i="13"/>
  <c r="N2177" i="13"/>
  <c r="L2177" i="13"/>
  <c r="V2176" i="13"/>
  <c r="R2176" i="13"/>
  <c r="N2176" i="13"/>
  <c r="L2176" i="13"/>
  <c r="V2175" i="13"/>
  <c r="R2175" i="13"/>
  <c r="N2175" i="13"/>
  <c r="L2175" i="13"/>
  <c r="V2174" i="13"/>
  <c r="R2174" i="13"/>
  <c r="N2174" i="13"/>
  <c r="L2174" i="13"/>
  <c r="V2173" i="13"/>
  <c r="R2173" i="13"/>
  <c r="N2173" i="13"/>
  <c r="L2173" i="13"/>
  <c r="V2172" i="13"/>
  <c r="R2172" i="13"/>
  <c r="N2172" i="13"/>
  <c r="L2172" i="13"/>
  <c r="V2171" i="13"/>
  <c r="R2171" i="13"/>
  <c r="N2171" i="13"/>
  <c r="L2171" i="13"/>
  <c r="V2170" i="13"/>
  <c r="R2170" i="13"/>
  <c r="N2170" i="13"/>
  <c r="L2170" i="13"/>
  <c r="V2169" i="13"/>
  <c r="R2169" i="13"/>
  <c r="N2169" i="13"/>
  <c r="L2169" i="13"/>
  <c r="V2168" i="13"/>
  <c r="R2168" i="13"/>
  <c r="N2168" i="13"/>
  <c r="L2168" i="13"/>
  <c r="V2167" i="13"/>
  <c r="R2167" i="13"/>
  <c r="N2167" i="13"/>
  <c r="L2167" i="13"/>
  <c r="V2166" i="13"/>
  <c r="R2166" i="13"/>
  <c r="N2166" i="13"/>
  <c r="L2166" i="13"/>
  <c r="V2165" i="13"/>
  <c r="R2165" i="13"/>
  <c r="N2165" i="13"/>
  <c r="L2165" i="13"/>
  <c r="V2164" i="13"/>
  <c r="R2164" i="13"/>
  <c r="N2164" i="13"/>
  <c r="L2164" i="13"/>
  <c r="V2163" i="13"/>
  <c r="R2163" i="13"/>
  <c r="N2163" i="13"/>
  <c r="L2163" i="13"/>
  <c r="V2162" i="13"/>
  <c r="R2162" i="13"/>
  <c r="N2162" i="13"/>
  <c r="L2162" i="13"/>
  <c r="V2161" i="13"/>
  <c r="R2161" i="13"/>
  <c r="N2161" i="13"/>
  <c r="L2161" i="13"/>
  <c r="V2160" i="13"/>
  <c r="R2160" i="13"/>
  <c r="N2160" i="13"/>
  <c r="L2160" i="13"/>
  <c r="V2159" i="13"/>
  <c r="R2159" i="13"/>
  <c r="N2159" i="13"/>
  <c r="L2159" i="13"/>
  <c r="V2158" i="13"/>
  <c r="R2158" i="13"/>
  <c r="N2158" i="13"/>
  <c r="L2158" i="13"/>
  <c r="V2157" i="13"/>
  <c r="R2157" i="13"/>
  <c r="N2157" i="13"/>
  <c r="L2157" i="13"/>
  <c r="V2156" i="13"/>
  <c r="R2156" i="13"/>
  <c r="N2156" i="13"/>
  <c r="L2156" i="13"/>
  <c r="V2155" i="13"/>
  <c r="R2155" i="13"/>
  <c r="N2155" i="13"/>
  <c r="L2155" i="13"/>
  <c r="V2154" i="13"/>
  <c r="R2154" i="13"/>
  <c r="N2154" i="13"/>
  <c r="L2154" i="13"/>
  <c r="V2153" i="13"/>
  <c r="R2153" i="13"/>
  <c r="N2153" i="13"/>
  <c r="L2153" i="13"/>
  <c r="V2152" i="13"/>
  <c r="R2152" i="13"/>
  <c r="N2152" i="13"/>
  <c r="L2152" i="13"/>
  <c r="V2151" i="13"/>
  <c r="R2151" i="13"/>
  <c r="N2151" i="13"/>
  <c r="L2151" i="13"/>
  <c r="V2150" i="13"/>
  <c r="R2150" i="13"/>
  <c r="N2150" i="13"/>
  <c r="L2150" i="13"/>
  <c r="V2149" i="13"/>
  <c r="R2149" i="13"/>
  <c r="N2149" i="13"/>
  <c r="L2149" i="13"/>
  <c r="V2148" i="13"/>
  <c r="R2148" i="13"/>
  <c r="N2148" i="13"/>
  <c r="L2148" i="13"/>
  <c r="V2147" i="13"/>
  <c r="R2147" i="13"/>
  <c r="N2147" i="13"/>
  <c r="L2147" i="13"/>
  <c r="V2146" i="13"/>
  <c r="R2146" i="13"/>
  <c r="N2146" i="13"/>
  <c r="L2146" i="13"/>
  <c r="V2145" i="13"/>
  <c r="R2145" i="13"/>
  <c r="N2145" i="13"/>
  <c r="L2145" i="13"/>
  <c r="B2145" i="13" s="1"/>
  <c r="V2144" i="13"/>
  <c r="R2144" i="13"/>
  <c r="N2144" i="13"/>
  <c r="L2144" i="13"/>
  <c r="B2144" i="13" s="1"/>
  <c r="V2143" i="13"/>
  <c r="R2143" i="13"/>
  <c r="N2143" i="13"/>
  <c r="L2143" i="13"/>
  <c r="V2142" i="13"/>
  <c r="R2142" i="13"/>
  <c r="N2142" i="13"/>
  <c r="L2142" i="13"/>
  <c r="V2141" i="13"/>
  <c r="R2141" i="13"/>
  <c r="N2141" i="13"/>
  <c r="L2141" i="13"/>
  <c r="V2140" i="13"/>
  <c r="R2140" i="13"/>
  <c r="N2140" i="13"/>
  <c r="L2140" i="13"/>
  <c r="V2139" i="13"/>
  <c r="R2139" i="13"/>
  <c r="N2139" i="13"/>
  <c r="L2139" i="13"/>
  <c r="V2138" i="13"/>
  <c r="R2138" i="13"/>
  <c r="N2138" i="13"/>
  <c r="L2138" i="13"/>
  <c r="V2137" i="13"/>
  <c r="R2137" i="13"/>
  <c r="N2137" i="13"/>
  <c r="B2137" i="13" s="1"/>
  <c r="L2137" i="13"/>
  <c r="V2136" i="13"/>
  <c r="R2136" i="13"/>
  <c r="N2136" i="13"/>
  <c r="L2136" i="13"/>
  <c r="V2135" i="13"/>
  <c r="R2135" i="13"/>
  <c r="N2135" i="13"/>
  <c r="L2135" i="13"/>
  <c r="V2134" i="13"/>
  <c r="R2134" i="13"/>
  <c r="N2134" i="13"/>
  <c r="L2134" i="13"/>
  <c r="V2133" i="13"/>
  <c r="R2133" i="13"/>
  <c r="N2133" i="13"/>
  <c r="L2133" i="13"/>
  <c r="V2132" i="13"/>
  <c r="R2132" i="13"/>
  <c r="N2132" i="13"/>
  <c r="L2132" i="13"/>
  <c r="V2131" i="13"/>
  <c r="R2131" i="13"/>
  <c r="N2131" i="13"/>
  <c r="L2131" i="13"/>
  <c r="V2130" i="13"/>
  <c r="R2130" i="13"/>
  <c r="N2130" i="13"/>
  <c r="L2130" i="13"/>
  <c r="V2129" i="13"/>
  <c r="R2129" i="13"/>
  <c r="N2129" i="13"/>
  <c r="L2129" i="13"/>
  <c r="B2129" i="13" s="1"/>
  <c r="V2128" i="13"/>
  <c r="R2128" i="13"/>
  <c r="N2128" i="13"/>
  <c r="L2128" i="13"/>
  <c r="V2127" i="13"/>
  <c r="R2127" i="13"/>
  <c r="N2127" i="13"/>
  <c r="L2127" i="13"/>
  <c r="V2126" i="13"/>
  <c r="R2126" i="13"/>
  <c r="N2126" i="13"/>
  <c r="L2126" i="13"/>
  <c r="V2125" i="13"/>
  <c r="R2125" i="13"/>
  <c r="N2125" i="13"/>
  <c r="L2125" i="13"/>
  <c r="V2124" i="13"/>
  <c r="R2124" i="13"/>
  <c r="N2124" i="13"/>
  <c r="L2124" i="13"/>
  <c r="V2123" i="13"/>
  <c r="R2123" i="13"/>
  <c r="N2123" i="13"/>
  <c r="L2123" i="13"/>
  <c r="V2122" i="13"/>
  <c r="R2122" i="13"/>
  <c r="N2122" i="13"/>
  <c r="L2122" i="13"/>
  <c r="V2121" i="13"/>
  <c r="R2121" i="13"/>
  <c r="N2121" i="13"/>
  <c r="B2121" i="13" s="1"/>
  <c r="L2121" i="13"/>
  <c r="V2120" i="13"/>
  <c r="R2120" i="13"/>
  <c r="N2120" i="13"/>
  <c r="L2120" i="13"/>
  <c r="B2120" i="13" s="1"/>
  <c r="V2119" i="13"/>
  <c r="R2119" i="13"/>
  <c r="N2119" i="13"/>
  <c r="L2119" i="13"/>
  <c r="V2118" i="13"/>
  <c r="R2118" i="13"/>
  <c r="N2118" i="13"/>
  <c r="L2118" i="13"/>
  <c r="V2117" i="13"/>
  <c r="R2117" i="13"/>
  <c r="N2117" i="13"/>
  <c r="L2117" i="13"/>
  <c r="V2116" i="13"/>
  <c r="R2116" i="13"/>
  <c r="N2116" i="13"/>
  <c r="L2116" i="13"/>
  <c r="V2115" i="13"/>
  <c r="R2115" i="13"/>
  <c r="N2115" i="13"/>
  <c r="L2115" i="13"/>
  <c r="V2114" i="13"/>
  <c r="R2114" i="13"/>
  <c r="N2114" i="13"/>
  <c r="L2114" i="13"/>
  <c r="V2113" i="13"/>
  <c r="R2113" i="13"/>
  <c r="N2113" i="13"/>
  <c r="L2113" i="13"/>
  <c r="B2113" i="13"/>
  <c r="V2112" i="13"/>
  <c r="R2112" i="13"/>
  <c r="N2112" i="13"/>
  <c r="L2112" i="13"/>
  <c r="V2111" i="13"/>
  <c r="R2111" i="13"/>
  <c r="N2111" i="13"/>
  <c r="L2111" i="13"/>
  <c r="B2111" i="13" s="1"/>
  <c r="V2110" i="13"/>
  <c r="R2110" i="13"/>
  <c r="N2110" i="13"/>
  <c r="L2110" i="13"/>
  <c r="V2109" i="13"/>
  <c r="R2109" i="13"/>
  <c r="N2109" i="13"/>
  <c r="L2109" i="13"/>
  <c r="B2109" i="13" s="1"/>
  <c r="V2108" i="13"/>
  <c r="R2108" i="13"/>
  <c r="N2108" i="13"/>
  <c r="L2108" i="13"/>
  <c r="V2107" i="13"/>
  <c r="R2107" i="13"/>
  <c r="N2107" i="13"/>
  <c r="L2107" i="13"/>
  <c r="V2106" i="13"/>
  <c r="R2106" i="13"/>
  <c r="N2106" i="13"/>
  <c r="L2106" i="13"/>
  <c r="V2105" i="13"/>
  <c r="R2105" i="13"/>
  <c r="N2105" i="13"/>
  <c r="L2105" i="13"/>
  <c r="B2105" i="13" s="1"/>
  <c r="V2104" i="13"/>
  <c r="R2104" i="13"/>
  <c r="N2104" i="13"/>
  <c r="L2104" i="13"/>
  <c r="V2103" i="13"/>
  <c r="R2103" i="13"/>
  <c r="N2103" i="13"/>
  <c r="L2103" i="13"/>
  <c r="V2102" i="13"/>
  <c r="R2102" i="13"/>
  <c r="N2102" i="13"/>
  <c r="L2102" i="13"/>
  <c r="V2101" i="13"/>
  <c r="R2101" i="13"/>
  <c r="N2101" i="13"/>
  <c r="L2101" i="13"/>
  <c r="V2100" i="13"/>
  <c r="R2100" i="13"/>
  <c r="N2100" i="13"/>
  <c r="L2100" i="13"/>
  <c r="V2099" i="13"/>
  <c r="R2099" i="13"/>
  <c r="N2099" i="13"/>
  <c r="L2099" i="13"/>
  <c r="V2098" i="13"/>
  <c r="R2098" i="13"/>
  <c r="N2098" i="13"/>
  <c r="L2098" i="13"/>
  <c r="V2097" i="13"/>
  <c r="R2097" i="13"/>
  <c r="N2097" i="13"/>
  <c r="L2097" i="13"/>
  <c r="B2097" i="13" s="1"/>
  <c r="V2096" i="13"/>
  <c r="R2096" i="13"/>
  <c r="N2096" i="13"/>
  <c r="L2096" i="13"/>
  <c r="V2095" i="13"/>
  <c r="R2095" i="13"/>
  <c r="N2095" i="13"/>
  <c r="L2095" i="13"/>
  <c r="V2094" i="13"/>
  <c r="R2094" i="13"/>
  <c r="N2094" i="13"/>
  <c r="L2094" i="13"/>
  <c r="V2093" i="13"/>
  <c r="R2093" i="13"/>
  <c r="N2093" i="13"/>
  <c r="L2093" i="13"/>
  <c r="V2092" i="13"/>
  <c r="R2092" i="13"/>
  <c r="N2092" i="13"/>
  <c r="L2092" i="13"/>
  <c r="V2091" i="13"/>
  <c r="R2091" i="13"/>
  <c r="N2091" i="13"/>
  <c r="L2091" i="13"/>
  <c r="V2090" i="13"/>
  <c r="R2090" i="13"/>
  <c r="N2090" i="13"/>
  <c r="L2090" i="13"/>
  <c r="V2089" i="13"/>
  <c r="R2089" i="13"/>
  <c r="N2089" i="13"/>
  <c r="L2089" i="13"/>
  <c r="B2089" i="13"/>
  <c r="V2088" i="13"/>
  <c r="R2088" i="13"/>
  <c r="N2088" i="13"/>
  <c r="L2088" i="13"/>
  <c r="V2087" i="13"/>
  <c r="R2087" i="13"/>
  <c r="N2087" i="13"/>
  <c r="L2087" i="13"/>
  <c r="B2087" i="13" s="1"/>
  <c r="V2086" i="13"/>
  <c r="R2086" i="13"/>
  <c r="N2086" i="13"/>
  <c r="L2086" i="13"/>
  <c r="V2085" i="13"/>
  <c r="R2085" i="13"/>
  <c r="N2085" i="13"/>
  <c r="L2085" i="13"/>
  <c r="B2085" i="13" s="1"/>
  <c r="V2084" i="13"/>
  <c r="R2084" i="13"/>
  <c r="N2084" i="13"/>
  <c r="L2084" i="13"/>
  <c r="V2083" i="13"/>
  <c r="R2083" i="13"/>
  <c r="N2083" i="13"/>
  <c r="L2083" i="13"/>
  <c r="V2082" i="13"/>
  <c r="R2082" i="13"/>
  <c r="N2082" i="13"/>
  <c r="L2082" i="13"/>
  <c r="V2081" i="13"/>
  <c r="R2081" i="13"/>
  <c r="N2081" i="13"/>
  <c r="L2081" i="13"/>
  <c r="B2081" i="13" s="1"/>
  <c r="V2080" i="13"/>
  <c r="R2080" i="13"/>
  <c r="N2080" i="13"/>
  <c r="L2080" i="13"/>
  <c r="B2080" i="13" s="1"/>
  <c r="V2079" i="13"/>
  <c r="R2079" i="13"/>
  <c r="N2079" i="13"/>
  <c r="L2079" i="13"/>
  <c r="V2078" i="13"/>
  <c r="R2078" i="13"/>
  <c r="N2078" i="13"/>
  <c r="L2078" i="13"/>
  <c r="V2077" i="13"/>
  <c r="R2077" i="13"/>
  <c r="N2077" i="13"/>
  <c r="L2077" i="13"/>
  <c r="V2076" i="13"/>
  <c r="R2076" i="13"/>
  <c r="N2076" i="13"/>
  <c r="L2076" i="13"/>
  <c r="V2075" i="13"/>
  <c r="R2075" i="13"/>
  <c r="N2075" i="13"/>
  <c r="L2075" i="13"/>
  <c r="V2074" i="13"/>
  <c r="R2074" i="13"/>
  <c r="N2074" i="13"/>
  <c r="L2074" i="13"/>
  <c r="V2073" i="13"/>
  <c r="R2073" i="13"/>
  <c r="N2073" i="13"/>
  <c r="B2073" i="13" s="1"/>
  <c r="L2073" i="13"/>
  <c r="V2072" i="13"/>
  <c r="R2072" i="13"/>
  <c r="N2072" i="13"/>
  <c r="L2072" i="13"/>
  <c r="V2071" i="13"/>
  <c r="R2071" i="13"/>
  <c r="N2071" i="13"/>
  <c r="L2071" i="13"/>
  <c r="V2070" i="13"/>
  <c r="R2070" i="13"/>
  <c r="N2070" i="13"/>
  <c r="L2070" i="13"/>
  <c r="V2069" i="13"/>
  <c r="R2069" i="13"/>
  <c r="N2069" i="13"/>
  <c r="L2069" i="13"/>
  <c r="V2068" i="13"/>
  <c r="R2068" i="13"/>
  <c r="N2068" i="13"/>
  <c r="L2068" i="13"/>
  <c r="V2067" i="13"/>
  <c r="R2067" i="13"/>
  <c r="N2067" i="13"/>
  <c r="L2067" i="13"/>
  <c r="V2066" i="13"/>
  <c r="R2066" i="13"/>
  <c r="N2066" i="13"/>
  <c r="L2066" i="13"/>
  <c r="V2065" i="13"/>
  <c r="R2065" i="13"/>
  <c r="N2065" i="13"/>
  <c r="L2065" i="13"/>
  <c r="B2065" i="13" s="1"/>
  <c r="V2064" i="13"/>
  <c r="R2064" i="13"/>
  <c r="N2064" i="13"/>
  <c r="L2064" i="13"/>
  <c r="V2063" i="13"/>
  <c r="R2063" i="13"/>
  <c r="N2063" i="13"/>
  <c r="L2063" i="13"/>
  <c r="V2062" i="13"/>
  <c r="R2062" i="13"/>
  <c r="N2062" i="13"/>
  <c r="L2062" i="13"/>
  <c r="V2061" i="13"/>
  <c r="R2061" i="13"/>
  <c r="N2061" i="13"/>
  <c r="L2061" i="13"/>
  <c r="V2060" i="13"/>
  <c r="R2060" i="13"/>
  <c r="N2060" i="13"/>
  <c r="L2060" i="13"/>
  <c r="V2059" i="13"/>
  <c r="R2059" i="13"/>
  <c r="N2059" i="13"/>
  <c r="L2059" i="13"/>
  <c r="V2058" i="13"/>
  <c r="R2058" i="13"/>
  <c r="N2058" i="13"/>
  <c r="L2058" i="13"/>
  <c r="V2057" i="13"/>
  <c r="R2057" i="13"/>
  <c r="N2057" i="13"/>
  <c r="B2057" i="13" s="1"/>
  <c r="L2057" i="13"/>
  <c r="V2056" i="13"/>
  <c r="R2056" i="13"/>
  <c r="N2056" i="13"/>
  <c r="L2056" i="13"/>
  <c r="B2056" i="13" s="1"/>
  <c r="V2055" i="13"/>
  <c r="R2055" i="13"/>
  <c r="N2055" i="13"/>
  <c r="L2055" i="13"/>
  <c r="V2054" i="13"/>
  <c r="R2054" i="13"/>
  <c r="N2054" i="13"/>
  <c r="L2054" i="13"/>
  <c r="V2053" i="13"/>
  <c r="R2053" i="13"/>
  <c r="N2053" i="13"/>
  <c r="L2053" i="13"/>
  <c r="V2052" i="13"/>
  <c r="R2052" i="13"/>
  <c r="N2052" i="13"/>
  <c r="L2052" i="13"/>
  <c r="V2051" i="13"/>
  <c r="R2051" i="13"/>
  <c r="N2051" i="13"/>
  <c r="L2051" i="13"/>
  <c r="V2050" i="13"/>
  <c r="R2050" i="13"/>
  <c r="N2050" i="13"/>
  <c r="L2050" i="13"/>
  <c r="V2049" i="13"/>
  <c r="R2049" i="13"/>
  <c r="N2049" i="13"/>
  <c r="L2049" i="13"/>
  <c r="B2049" i="13"/>
  <c r="V2048" i="13"/>
  <c r="R2048" i="13"/>
  <c r="N2048" i="13"/>
  <c r="L2048" i="13"/>
  <c r="V2047" i="13"/>
  <c r="R2047" i="13"/>
  <c r="N2047" i="13"/>
  <c r="L2047" i="13"/>
  <c r="B2047" i="13" s="1"/>
  <c r="V2046" i="13"/>
  <c r="R2046" i="13"/>
  <c r="N2046" i="13"/>
  <c r="L2046" i="13"/>
  <c r="V2045" i="13"/>
  <c r="R2045" i="13"/>
  <c r="N2045" i="13"/>
  <c r="L2045" i="13"/>
  <c r="B2045" i="13" s="1"/>
  <c r="V2044" i="13"/>
  <c r="R2044" i="13"/>
  <c r="N2044" i="13"/>
  <c r="L2044" i="13"/>
  <c r="V2043" i="13"/>
  <c r="R2043" i="13"/>
  <c r="N2043" i="13"/>
  <c r="L2043" i="13"/>
  <c r="V2042" i="13"/>
  <c r="R2042" i="13"/>
  <c r="N2042" i="13"/>
  <c r="L2042" i="13"/>
  <c r="V2041" i="13"/>
  <c r="R2041" i="13"/>
  <c r="N2041" i="13"/>
  <c r="L2041" i="13"/>
  <c r="B2041" i="13" s="1"/>
  <c r="V2040" i="13"/>
  <c r="R2040" i="13"/>
  <c r="N2040" i="13"/>
  <c r="L2040" i="13"/>
  <c r="V2039" i="13"/>
  <c r="R2039" i="13"/>
  <c r="N2039" i="13"/>
  <c r="L2039" i="13"/>
  <c r="V2038" i="13"/>
  <c r="R2038" i="13"/>
  <c r="N2038" i="13"/>
  <c r="L2038" i="13"/>
  <c r="V2037" i="13"/>
  <c r="R2037" i="13"/>
  <c r="N2037" i="13"/>
  <c r="L2037" i="13"/>
  <c r="V2036" i="13"/>
  <c r="R2036" i="13"/>
  <c r="N2036" i="13"/>
  <c r="L2036" i="13"/>
  <c r="V2035" i="13"/>
  <c r="R2035" i="13"/>
  <c r="N2035" i="13"/>
  <c r="L2035" i="13"/>
  <c r="V2034" i="13"/>
  <c r="R2034" i="13"/>
  <c r="N2034" i="13"/>
  <c r="L2034" i="13"/>
  <c r="V2033" i="13"/>
  <c r="R2033" i="13"/>
  <c r="N2033" i="13"/>
  <c r="L2033" i="13"/>
  <c r="B2033" i="13" s="1"/>
  <c r="V2032" i="13"/>
  <c r="R2032" i="13"/>
  <c r="N2032" i="13"/>
  <c r="L2032" i="13"/>
  <c r="V2031" i="13"/>
  <c r="R2031" i="13"/>
  <c r="N2031" i="13"/>
  <c r="L2031" i="13"/>
  <c r="V2030" i="13"/>
  <c r="R2030" i="13"/>
  <c r="N2030" i="13"/>
  <c r="L2030" i="13"/>
  <c r="V2029" i="13"/>
  <c r="R2029" i="13"/>
  <c r="N2029" i="13"/>
  <c r="L2029" i="13"/>
  <c r="V2028" i="13"/>
  <c r="R2028" i="13"/>
  <c r="N2028" i="13"/>
  <c r="L2028" i="13"/>
  <c r="V2027" i="13"/>
  <c r="R2027" i="13"/>
  <c r="N2027" i="13"/>
  <c r="L2027" i="13"/>
  <c r="V2026" i="13"/>
  <c r="R2026" i="13"/>
  <c r="N2026" i="13"/>
  <c r="L2026" i="13"/>
  <c r="V2025" i="13"/>
  <c r="R2025" i="13"/>
  <c r="N2025" i="13"/>
  <c r="L2025" i="13"/>
  <c r="B2025" i="13"/>
  <c r="V2024" i="13"/>
  <c r="R2024" i="13"/>
  <c r="N2024" i="13"/>
  <c r="L2024" i="13"/>
  <c r="V2023" i="13"/>
  <c r="R2023" i="13"/>
  <c r="N2023" i="13"/>
  <c r="L2023" i="13"/>
  <c r="B2023" i="13" s="1"/>
  <c r="V2022" i="13"/>
  <c r="R2022" i="13"/>
  <c r="N2022" i="13"/>
  <c r="L2022" i="13"/>
  <c r="V2021" i="13"/>
  <c r="R2021" i="13"/>
  <c r="N2021" i="13"/>
  <c r="L2021" i="13"/>
  <c r="V2018" i="13"/>
  <c r="R2018" i="13"/>
  <c r="N2018" i="13"/>
  <c r="L2018" i="13"/>
  <c r="V2017" i="13"/>
  <c r="R2017" i="13"/>
  <c r="N2017" i="13"/>
  <c r="L2017" i="13"/>
  <c r="V2016" i="13"/>
  <c r="R2016" i="13"/>
  <c r="N2016" i="13"/>
  <c r="L2016" i="13"/>
  <c r="V2015" i="13"/>
  <c r="R2015" i="13"/>
  <c r="N2015" i="13"/>
  <c r="L2015" i="13"/>
  <c r="V2014" i="13"/>
  <c r="R2014" i="13"/>
  <c r="N2014" i="13"/>
  <c r="L2014" i="13"/>
  <c r="V2013" i="13"/>
  <c r="R2013" i="13"/>
  <c r="N2013" i="13"/>
  <c r="L2013" i="13"/>
  <c r="V2012" i="13"/>
  <c r="R2012" i="13"/>
  <c r="N2012" i="13"/>
  <c r="L2012" i="13"/>
  <c r="V2011" i="13"/>
  <c r="R2011" i="13"/>
  <c r="N2011" i="13"/>
  <c r="L2011" i="13"/>
  <c r="V2010" i="13"/>
  <c r="R2010" i="13"/>
  <c r="N2010" i="13"/>
  <c r="L2010" i="13"/>
  <c r="V2009" i="13"/>
  <c r="R2009" i="13"/>
  <c r="N2009" i="13"/>
  <c r="L2009" i="13"/>
  <c r="V2008" i="13"/>
  <c r="R2008" i="13"/>
  <c r="N2008" i="13"/>
  <c r="L2008" i="13"/>
  <c r="V2007" i="13"/>
  <c r="R2007" i="13"/>
  <c r="N2007" i="13"/>
  <c r="L2007" i="13"/>
  <c r="V2006" i="13"/>
  <c r="R2006" i="13"/>
  <c r="N2006" i="13"/>
  <c r="L2006" i="13"/>
  <c r="V2005" i="13"/>
  <c r="R2005" i="13"/>
  <c r="N2005" i="13"/>
  <c r="L2005" i="13"/>
  <c r="V2004" i="13"/>
  <c r="R2004" i="13"/>
  <c r="N2004" i="13"/>
  <c r="L2004" i="13"/>
  <c r="V2003" i="13"/>
  <c r="R2003" i="13"/>
  <c r="N2003" i="13"/>
  <c r="L2003" i="13"/>
  <c r="V2002" i="13"/>
  <c r="R2002" i="13"/>
  <c r="N2002" i="13"/>
  <c r="L2002" i="13"/>
  <c r="V2001" i="13"/>
  <c r="R2001" i="13"/>
  <c r="N2001" i="13"/>
  <c r="L2001" i="13"/>
  <c r="V2000" i="13"/>
  <c r="R2000" i="13"/>
  <c r="N2000" i="13"/>
  <c r="L2000" i="13"/>
  <c r="V1999" i="13"/>
  <c r="R1999" i="13"/>
  <c r="N1999" i="13"/>
  <c r="L1999" i="13"/>
  <c r="V1998" i="13"/>
  <c r="R1998" i="13"/>
  <c r="N1998" i="13"/>
  <c r="L1998" i="13"/>
  <c r="V1997" i="13"/>
  <c r="R1997" i="13"/>
  <c r="N1997" i="13"/>
  <c r="L1997" i="13"/>
  <c r="V1996" i="13"/>
  <c r="R1996" i="13"/>
  <c r="N1996" i="13"/>
  <c r="L1996" i="13"/>
  <c r="V1995" i="13"/>
  <c r="R1995" i="13"/>
  <c r="N1995" i="13"/>
  <c r="L1995" i="13"/>
  <c r="V1994" i="13"/>
  <c r="R1994" i="13"/>
  <c r="N1994" i="13"/>
  <c r="L1994" i="13"/>
  <c r="V1993" i="13"/>
  <c r="R1993" i="13"/>
  <c r="N1993" i="13"/>
  <c r="L1993" i="13"/>
  <c r="V1992" i="13"/>
  <c r="R1992" i="13"/>
  <c r="N1992" i="13"/>
  <c r="L1992" i="13"/>
  <c r="V1991" i="13"/>
  <c r="R1991" i="13"/>
  <c r="N1991" i="13"/>
  <c r="L1991" i="13"/>
  <c r="V1990" i="13"/>
  <c r="R1990" i="13"/>
  <c r="N1990" i="13"/>
  <c r="L1990" i="13"/>
  <c r="V1989" i="13"/>
  <c r="R1989" i="13"/>
  <c r="N1989" i="13"/>
  <c r="L1989" i="13"/>
  <c r="V1988" i="13"/>
  <c r="R1988" i="13"/>
  <c r="N1988" i="13"/>
  <c r="L1988" i="13"/>
  <c r="V1987" i="13"/>
  <c r="R1987" i="13"/>
  <c r="N1987" i="13"/>
  <c r="L1987" i="13"/>
  <c r="V1986" i="13"/>
  <c r="R1986" i="13"/>
  <c r="N1986" i="13"/>
  <c r="L1986" i="13"/>
  <c r="V1985" i="13"/>
  <c r="R1985" i="13"/>
  <c r="N1985" i="13"/>
  <c r="L1985" i="13"/>
  <c r="V1984" i="13"/>
  <c r="R1984" i="13"/>
  <c r="N1984" i="13"/>
  <c r="L1984" i="13"/>
  <c r="V1983" i="13"/>
  <c r="R1983" i="13"/>
  <c r="N1983" i="13"/>
  <c r="L1983" i="13"/>
  <c r="V1982" i="13"/>
  <c r="R1982" i="13"/>
  <c r="N1982" i="13"/>
  <c r="L1982" i="13"/>
  <c r="V1981" i="13"/>
  <c r="R1981" i="13"/>
  <c r="N1981" i="13"/>
  <c r="L1981" i="13"/>
  <c r="V1980" i="13"/>
  <c r="R1980" i="13"/>
  <c r="N1980" i="13"/>
  <c r="L1980" i="13"/>
  <c r="V1979" i="13"/>
  <c r="R1979" i="13"/>
  <c r="N1979" i="13"/>
  <c r="L1979" i="13"/>
  <c r="V1978" i="13"/>
  <c r="R1978" i="13"/>
  <c r="N1978" i="13"/>
  <c r="L1978" i="13"/>
  <c r="V1977" i="13"/>
  <c r="R1977" i="13"/>
  <c r="N1977" i="13"/>
  <c r="L1977" i="13"/>
  <c r="V1976" i="13"/>
  <c r="R1976" i="13"/>
  <c r="N1976" i="13"/>
  <c r="L1976" i="13"/>
  <c r="V1975" i="13"/>
  <c r="R1975" i="13"/>
  <c r="N1975" i="13"/>
  <c r="L1975" i="13"/>
  <c r="V1974" i="13"/>
  <c r="R1974" i="13"/>
  <c r="N1974" i="13"/>
  <c r="L1974" i="13"/>
  <c r="V1973" i="13"/>
  <c r="R1973" i="13"/>
  <c r="N1973" i="13"/>
  <c r="L1973" i="13"/>
  <c r="V1972" i="13"/>
  <c r="R1972" i="13"/>
  <c r="N1972" i="13"/>
  <c r="L1972" i="13"/>
  <c r="V1971" i="13"/>
  <c r="R1971" i="13"/>
  <c r="N1971" i="13"/>
  <c r="L1971" i="13"/>
  <c r="V1970" i="13"/>
  <c r="R1970" i="13"/>
  <c r="N1970" i="13"/>
  <c r="L1970" i="13"/>
  <c r="V1969" i="13"/>
  <c r="R1969" i="13"/>
  <c r="N1969" i="13"/>
  <c r="L1969" i="13"/>
  <c r="V1968" i="13"/>
  <c r="R1968" i="13"/>
  <c r="N1968" i="13"/>
  <c r="L1968" i="13"/>
  <c r="V1967" i="13"/>
  <c r="R1967" i="13"/>
  <c r="N1967" i="13"/>
  <c r="L1967" i="13"/>
  <c r="V1966" i="13"/>
  <c r="R1966" i="13"/>
  <c r="N1966" i="13"/>
  <c r="L1966" i="13"/>
  <c r="V1965" i="13"/>
  <c r="R1965" i="13"/>
  <c r="N1965" i="13"/>
  <c r="L1965" i="13"/>
  <c r="V1964" i="13"/>
  <c r="R1964" i="13"/>
  <c r="N1964" i="13"/>
  <c r="L1964" i="13"/>
  <c r="V1963" i="13"/>
  <c r="R1963" i="13"/>
  <c r="N1963" i="13"/>
  <c r="L1963" i="13"/>
  <c r="V1962" i="13"/>
  <c r="R1962" i="13"/>
  <c r="N1962" i="13"/>
  <c r="L1962" i="13"/>
  <c r="V1961" i="13"/>
  <c r="R1961" i="13"/>
  <c r="N1961" i="13"/>
  <c r="L1961" i="13"/>
  <c r="V1960" i="13"/>
  <c r="R1960" i="13"/>
  <c r="N1960" i="13"/>
  <c r="L1960" i="13"/>
  <c r="V1959" i="13"/>
  <c r="R1959" i="13"/>
  <c r="N1959" i="13"/>
  <c r="L1959" i="13"/>
  <c r="V1958" i="13"/>
  <c r="R1958" i="13"/>
  <c r="N1958" i="13"/>
  <c r="L1958" i="13"/>
  <c r="V1957" i="13"/>
  <c r="R1957" i="13"/>
  <c r="N1957" i="13"/>
  <c r="L1957" i="13"/>
  <c r="V1956" i="13"/>
  <c r="R1956" i="13"/>
  <c r="N1956" i="13"/>
  <c r="L1956" i="13"/>
  <c r="V1955" i="13"/>
  <c r="R1955" i="13"/>
  <c r="N1955" i="13"/>
  <c r="L1955" i="13"/>
  <c r="V1954" i="13"/>
  <c r="R1954" i="13"/>
  <c r="N1954" i="13"/>
  <c r="L1954" i="13"/>
  <c r="V1953" i="13"/>
  <c r="R1953" i="13"/>
  <c r="N1953" i="13"/>
  <c r="L1953" i="13"/>
  <c r="V1952" i="13"/>
  <c r="R1952" i="13"/>
  <c r="N1952" i="13"/>
  <c r="L1952" i="13"/>
  <c r="V1951" i="13"/>
  <c r="R1951" i="13"/>
  <c r="N1951" i="13"/>
  <c r="L1951" i="13"/>
  <c r="V1950" i="13"/>
  <c r="R1950" i="13"/>
  <c r="N1950" i="13"/>
  <c r="L1950" i="13"/>
  <c r="V1949" i="13"/>
  <c r="R1949" i="13"/>
  <c r="N1949" i="13"/>
  <c r="L1949" i="13"/>
  <c r="V1948" i="13"/>
  <c r="R1948" i="13"/>
  <c r="N1948" i="13"/>
  <c r="L1948" i="13"/>
  <c r="V1947" i="13"/>
  <c r="R1947" i="13"/>
  <c r="N1947" i="13"/>
  <c r="L1947" i="13"/>
  <c r="V1946" i="13"/>
  <c r="R1946" i="13"/>
  <c r="N1946" i="13"/>
  <c r="L1946" i="13"/>
  <c r="V1945" i="13"/>
  <c r="R1945" i="13"/>
  <c r="N1945" i="13"/>
  <c r="L1945" i="13"/>
  <c r="V1944" i="13"/>
  <c r="R1944" i="13"/>
  <c r="N1944" i="13"/>
  <c r="L1944" i="13"/>
  <c r="V1943" i="13"/>
  <c r="R1943" i="13"/>
  <c r="N1943" i="13"/>
  <c r="L1943" i="13"/>
  <c r="V1942" i="13"/>
  <c r="R1942" i="13"/>
  <c r="N1942" i="13"/>
  <c r="L1942" i="13"/>
  <c r="V1941" i="13"/>
  <c r="R1941" i="13"/>
  <c r="N1941" i="13"/>
  <c r="L1941" i="13"/>
  <c r="V1940" i="13"/>
  <c r="R1940" i="13"/>
  <c r="N1940" i="13"/>
  <c r="L1940" i="13"/>
  <c r="V1939" i="13"/>
  <c r="R1939" i="13"/>
  <c r="N1939" i="13"/>
  <c r="L1939" i="13"/>
  <c r="V1938" i="13"/>
  <c r="R1938" i="13"/>
  <c r="N1938" i="13"/>
  <c r="L1938" i="13"/>
  <c r="V1937" i="13"/>
  <c r="R1937" i="13"/>
  <c r="N1937" i="13"/>
  <c r="L1937" i="13"/>
  <c r="V1936" i="13"/>
  <c r="R1936" i="13"/>
  <c r="N1936" i="13"/>
  <c r="L1936" i="13"/>
  <c r="V1935" i="13"/>
  <c r="R1935" i="13"/>
  <c r="N1935" i="13"/>
  <c r="L1935" i="13"/>
  <c r="V1934" i="13"/>
  <c r="R1934" i="13"/>
  <c r="N1934" i="13"/>
  <c r="L1934" i="13"/>
  <c r="V1933" i="13"/>
  <c r="R1933" i="13"/>
  <c r="N1933" i="13"/>
  <c r="L1933" i="13"/>
  <c r="V1932" i="13"/>
  <c r="R1932" i="13"/>
  <c r="N1932" i="13"/>
  <c r="L1932" i="13"/>
  <c r="V1931" i="13"/>
  <c r="R1931" i="13"/>
  <c r="N1931" i="13"/>
  <c r="L1931" i="13"/>
  <c r="V1930" i="13"/>
  <c r="R1930" i="13"/>
  <c r="N1930" i="13"/>
  <c r="L1930" i="13"/>
  <c r="V1929" i="13"/>
  <c r="R1929" i="13"/>
  <c r="N1929" i="13"/>
  <c r="L1929" i="13"/>
  <c r="V1928" i="13"/>
  <c r="R1928" i="13"/>
  <c r="N1928" i="13"/>
  <c r="L1928" i="13"/>
  <c r="V1927" i="13"/>
  <c r="R1927" i="13"/>
  <c r="N1927" i="13"/>
  <c r="L1927" i="13"/>
  <c r="V1926" i="13"/>
  <c r="R1926" i="13"/>
  <c r="N1926" i="13"/>
  <c r="L1926" i="13"/>
  <c r="V1925" i="13"/>
  <c r="R1925" i="13"/>
  <c r="N1925" i="13"/>
  <c r="L1925" i="13"/>
  <c r="V1924" i="13"/>
  <c r="R1924" i="13"/>
  <c r="N1924" i="13"/>
  <c r="L1924" i="13"/>
  <c r="V1923" i="13"/>
  <c r="R1923" i="13"/>
  <c r="N1923" i="13"/>
  <c r="L1923" i="13"/>
  <c r="V1922" i="13"/>
  <c r="R1922" i="13"/>
  <c r="N1922" i="13"/>
  <c r="L1922" i="13"/>
  <c r="V1921" i="13"/>
  <c r="R1921" i="13"/>
  <c r="N1921" i="13"/>
  <c r="L1921" i="13"/>
  <c r="V1920" i="13"/>
  <c r="R1920" i="13"/>
  <c r="N1920" i="13"/>
  <c r="L1920" i="13"/>
  <c r="V1919" i="13"/>
  <c r="R1919" i="13"/>
  <c r="N1919" i="13"/>
  <c r="L1919" i="13"/>
  <c r="V1918" i="13"/>
  <c r="R1918" i="13"/>
  <c r="N1918" i="13"/>
  <c r="L1918" i="13"/>
  <c r="V1917" i="13"/>
  <c r="R1917" i="13"/>
  <c r="N1917" i="13"/>
  <c r="L1917" i="13"/>
  <c r="V1916" i="13"/>
  <c r="R1916" i="13"/>
  <c r="N1916" i="13"/>
  <c r="L1916" i="13"/>
  <c r="V1915" i="13"/>
  <c r="R1915" i="13"/>
  <c r="N1915" i="13"/>
  <c r="L1915" i="13"/>
  <c r="V1914" i="13"/>
  <c r="R1914" i="13"/>
  <c r="N1914" i="13"/>
  <c r="L1914" i="13"/>
  <c r="V1913" i="13"/>
  <c r="R1913" i="13"/>
  <c r="N1913" i="13"/>
  <c r="L1913" i="13"/>
  <c r="V1912" i="13"/>
  <c r="R1912" i="13"/>
  <c r="N1912" i="13"/>
  <c r="L1912" i="13"/>
  <c r="V1911" i="13"/>
  <c r="R1911" i="13"/>
  <c r="N1911" i="13"/>
  <c r="L1911" i="13"/>
  <c r="V1910" i="13"/>
  <c r="R1910" i="13"/>
  <c r="N1910" i="13"/>
  <c r="L1910" i="13"/>
  <c r="V1909" i="13"/>
  <c r="R1909" i="13"/>
  <c r="N1909" i="13"/>
  <c r="L1909" i="13"/>
  <c r="V1908" i="13"/>
  <c r="R1908" i="13"/>
  <c r="N1908" i="13"/>
  <c r="L1908" i="13"/>
  <c r="V1907" i="13"/>
  <c r="R1907" i="13"/>
  <c r="N1907" i="13"/>
  <c r="L1907" i="13"/>
  <c r="V1906" i="13"/>
  <c r="R1906" i="13"/>
  <c r="N1906" i="13"/>
  <c r="L1906" i="13"/>
  <c r="V1905" i="13"/>
  <c r="R1905" i="13"/>
  <c r="N1905" i="13"/>
  <c r="L1905" i="13"/>
  <c r="V1904" i="13"/>
  <c r="R1904" i="13"/>
  <c r="N1904" i="13"/>
  <c r="L1904" i="13"/>
  <c r="V1903" i="13"/>
  <c r="R1903" i="13"/>
  <c r="N1903" i="13"/>
  <c r="L1903" i="13"/>
  <c r="V1902" i="13"/>
  <c r="R1902" i="13"/>
  <c r="N1902" i="13"/>
  <c r="L1902" i="13"/>
  <c r="V1901" i="13"/>
  <c r="R1901" i="13"/>
  <c r="N1901" i="13"/>
  <c r="L1901" i="13"/>
  <c r="V1900" i="13"/>
  <c r="R1900" i="13"/>
  <c r="N1900" i="13"/>
  <c r="L1900" i="13"/>
  <c r="V1899" i="13"/>
  <c r="R1899" i="13"/>
  <c r="N1899" i="13"/>
  <c r="L1899" i="13"/>
  <c r="V1898" i="13"/>
  <c r="R1898" i="13"/>
  <c r="N1898" i="13"/>
  <c r="L1898" i="13"/>
  <c r="V1897" i="13"/>
  <c r="R1897" i="13"/>
  <c r="N1897" i="13"/>
  <c r="L1897" i="13"/>
  <c r="V1896" i="13"/>
  <c r="R1896" i="13"/>
  <c r="N1896" i="13"/>
  <c r="L1896" i="13"/>
  <c r="V1895" i="13"/>
  <c r="R1895" i="13"/>
  <c r="N1895" i="13"/>
  <c r="L1895" i="13"/>
  <c r="V1894" i="13"/>
  <c r="R1894" i="13"/>
  <c r="N1894" i="13"/>
  <c r="L1894" i="13"/>
  <c r="V1893" i="13"/>
  <c r="R1893" i="13"/>
  <c r="N1893" i="13"/>
  <c r="L1893" i="13"/>
  <c r="V1892" i="13"/>
  <c r="R1892" i="13"/>
  <c r="N1892" i="13"/>
  <c r="L1892" i="13"/>
  <c r="V1891" i="13"/>
  <c r="R1891" i="13"/>
  <c r="N1891" i="13"/>
  <c r="L1891" i="13"/>
  <c r="V1890" i="13"/>
  <c r="R1890" i="13"/>
  <c r="N1890" i="13"/>
  <c r="L1890" i="13"/>
  <c r="V1889" i="13"/>
  <c r="R1889" i="13"/>
  <c r="N1889" i="13"/>
  <c r="L1889" i="13"/>
  <c r="V1888" i="13"/>
  <c r="R1888" i="13"/>
  <c r="N1888" i="13"/>
  <c r="L1888" i="13"/>
  <c r="V1887" i="13"/>
  <c r="R1887" i="13"/>
  <c r="N1887" i="13"/>
  <c r="L1887" i="13"/>
  <c r="V1886" i="13"/>
  <c r="R1886" i="13"/>
  <c r="N1886" i="13"/>
  <c r="L1886" i="13"/>
  <c r="V1885" i="13"/>
  <c r="R1885" i="13"/>
  <c r="N1885" i="13"/>
  <c r="L1885" i="13"/>
  <c r="V1884" i="13"/>
  <c r="R1884" i="13"/>
  <c r="N1884" i="13"/>
  <c r="L1884" i="13"/>
  <c r="V1883" i="13"/>
  <c r="R1883" i="13"/>
  <c r="N1883" i="13"/>
  <c r="L1883" i="13"/>
  <c r="V1882" i="13"/>
  <c r="R1882" i="13"/>
  <c r="N1882" i="13"/>
  <c r="L1882" i="13"/>
  <c r="V1881" i="13"/>
  <c r="R1881" i="13"/>
  <c r="N1881" i="13"/>
  <c r="L1881" i="13"/>
  <c r="V1880" i="13"/>
  <c r="R1880" i="13"/>
  <c r="N1880" i="13"/>
  <c r="L1880" i="13"/>
  <c r="V1879" i="13"/>
  <c r="R1879" i="13"/>
  <c r="N1879" i="13"/>
  <c r="L1879" i="13"/>
  <c r="V1878" i="13"/>
  <c r="R1878" i="13"/>
  <c r="N1878" i="13"/>
  <c r="L1878" i="13"/>
  <c r="V1877" i="13"/>
  <c r="R1877" i="13"/>
  <c r="N1877" i="13"/>
  <c r="L1877" i="13"/>
  <c r="B1877" i="13" s="1"/>
  <c r="V1876" i="13"/>
  <c r="R1876" i="13"/>
  <c r="N1876" i="13"/>
  <c r="L1876" i="13"/>
  <c r="V1875" i="13"/>
  <c r="R1875" i="13"/>
  <c r="N1875" i="13"/>
  <c r="L1875" i="13"/>
  <c r="V1874" i="13"/>
  <c r="R1874" i="13"/>
  <c r="N1874" i="13"/>
  <c r="L1874" i="13"/>
  <c r="V1873" i="13"/>
  <c r="R1873" i="13"/>
  <c r="N1873" i="13"/>
  <c r="L1873" i="13"/>
  <c r="B1873" i="13" s="1"/>
  <c r="V1872" i="13"/>
  <c r="R1872" i="13"/>
  <c r="N1872" i="13"/>
  <c r="L1872" i="13"/>
  <c r="B1872" i="13" s="1"/>
  <c r="V1871" i="13"/>
  <c r="R1871" i="13"/>
  <c r="N1871" i="13"/>
  <c r="L1871" i="13"/>
  <c r="V1870" i="13"/>
  <c r="R1870" i="13"/>
  <c r="N1870" i="13"/>
  <c r="L1870" i="13"/>
  <c r="V1869" i="13"/>
  <c r="R1869" i="13"/>
  <c r="N1869" i="13"/>
  <c r="L1869" i="13"/>
  <c r="V1868" i="13"/>
  <c r="R1868" i="13"/>
  <c r="N1868" i="13"/>
  <c r="L1868" i="13"/>
  <c r="V1867" i="13"/>
  <c r="R1867" i="13"/>
  <c r="N1867" i="13"/>
  <c r="L1867" i="13"/>
  <c r="V1866" i="13"/>
  <c r="R1866" i="13"/>
  <c r="N1866" i="13"/>
  <c r="L1866" i="13"/>
  <c r="V1865" i="13"/>
  <c r="R1865" i="13"/>
  <c r="N1865" i="13"/>
  <c r="B1865" i="13" s="1"/>
  <c r="L1865" i="13"/>
  <c r="V1864" i="13"/>
  <c r="R1864" i="13"/>
  <c r="N1864" i="13"/>
  <c r="L1864" i="13"/>
  <c r="V1863" i="13"/>
  <c r="R1863" i="13"/>
  <c r="N1863" i="13"/>
  <c r="L1863" i="13"/>
  <c r="V1862" i="13"/>
  <c r="R1862" i="13"/>
  <c r="N1862" i="13"/>
  <c r="L1862" i="13"/>
  <c r="V1861" i="13"/>
  <c r="R1861" i="13"/>
  <c r="N1861" i="13"/>
  <c r="L1861" i="13"/>
  <c r="V1860" i="13"/>
  <c r="R1860" i="13"/>
  <c r="N1860" i="13"/>
  <c r="L1860" i="13"/>
  <c r="V1859" i="13"/>
  <c r="R1859" i="13"/>
  <c r="N1859" i="13"/>
  <c r="L1859" i="13"/>
  <c r="V1858" i="13"/>
  <c r="R1858" i="13"/>
  <c r="N1858" i="13"/>
  <c r="L1858" i="13"/>
  <c r="V1857" i="13"/>
  <c r="R1857" i="13"/>
  <c r="N1857" i="13"/>
  <c r="L1857" i="13"/>
  <c r="B1857" i="13" s="1"/>
  <c r="V1856" i="13"/>
  <c r="R1856" i="13"/>
  <c r="N1856" i="13"/>
  <c r="L1856" i="13"/>
  <c r="V1855" i="13"/>
  <c r="R1855" i="13"/>
  <c r="N1855" i="13"/>
  <c r="L1855" i="13"/>
  <c r="V1854" i="13"/>
  <c r="R1854" i="13"/>
  <c r="N1854" i="13"/>
  <c r="L1854" i="13"/>
  <c r="V1853" i="13"/>
  <c r="R1853" i="13"/>
  <c r="N1853" i="13"/>
  <c r="L1853" i="13"/>
  <c r="V1852" i="13"/>
  <c r="R1852" i="13"/>
  <c r="N1852" i="13"/>
  <c r="L1852" i="13"/>
  <c r="V1851" i="13"/>
  <c r="R1851" i="13"/>
  <c r="N1851" i="13"/>
  <c r="L1851" i="13"/>
  <c r="V1850" i="13"/>
  <c r="R1850" i="13"/>
  <c r="N1850" i="13"/>
  <c r="L1850" i="13"/>
  <c r="V1849" i="13"/>
  <c r="R1849" i="13"/>
  <c r="N1849" i="13"/>
  <c r="B1849" i="13" s="1"/>
  <c r="L1849" i="13"/>
  <c r="V1848" i="13"/>
  <c r="R1848" i="13"/>
  <c r="N1848" i="13"/>
  <c r="L1848" i="13"/>
  <c r="B1848" i="13" s="1"/>
  <c r="V1847" i="13"/>
  <c r="R1847" i="13"/>
  <c r="N1847" i="13"/>
  <c r="L1847" i="13"/>
  <c r="V1846" i="13"/>
  <c r="R1846" i="13"/>
  <c r="N1846" i="13"/>
  <c r="L1846" i="13"/>
  <c r="V1845" i="13"/>
  <c r="R1845" i="13"/>
  <c r="N1845" i="13"/>
  <c r="L1845" i="13"/>
  <c r="V1844" i="13"/>
  <c r="R1844" i="13"/>
  <c r="N1844" i="13"/>
  <c r="L1844" i="13"/>
  <c r="V1843" i="13"/>
  <c r="R1843" i="13"/>
  <c r="N1843" i="13"/>
  <c r="L1843" i="13"/>
  <c r="V1842" i="13"/>
  <c r="R1842" i="13"/>
  <c r="N1842" i="13"/>
  <c r="L1842" i="13"/>
  <c r="V1841" i="13"/>
  <c r="R1841" i="13"/>
  <c r="N1841" i="13"/>
  <c r="L1841" i="13"/>
  <c r="B1841" i="13"/>
  <c r="V1840" i="13"/>
  <c r="R1840" i="13"/>
  <c r="N1840" i="13"/>
  <c r="L1840" i="13"/>
  <c r="V1839" i="13"/>
  <c r="R1839" i="13"/>
  <c r="N1839" i="13"/>
  <c r="L1839" i="13"/>
  <c r="B1839" i="13" s="1"/>
  <c r="V1838" i="13"/>
  <c r="R1838" i="13"/>
  <c r="N1838" i="13"/>
  <c r="L1838" i="13"/>
  <c r="V1837" i="13"/>
  <c r="R1837" i="13"/>
  <c r="N1837" i="13"/>
  <c r="L1837" i="13"/>
  <c r="B1837" i="13" s="1"/>
  <c r="V1836" i="13"/>
  <c r="R1836" i="13"/>
  <c r="N1836" i="13"/>
  <c r="L1836" i="13"/>
  <c r="V1835" i="13"/>
  <c r="R1835" i="13"/>
  <c r="N1835" i="13"/>
  <c r="L1835" i="13"/>
  <c r="V1834" i="13"/>
  <c r="R1834" i="13"/>
  <c r="N1834" i="13"/>
  <c r="L1834" i="13"/>
  <c r="V1833" i="13"/>
  <c r="R1833" i="13"/>
  <c r="N1833" i="13"/>
  <c r="L1833" i="13"/>
  <c r="B1833" i="13" s="1"/>
  <c r="V1832" i="13"/>
  <c r="R1832" i="13"/>
  <c r="N1832" i="13"/>
  <c r="L1832" i="13"/>
  <c r="V1831" i="13"/>
  <c r="R1831" i="13"/>
  <c r="N1831" i="13"/>
  <c r="L1831" i="13"/>
  <c r="V1830" i="13"/>
  <c r="R1830" i="13"/>
  <c r="N1830" i="13"/>
  <c r="L1830" i="13"/>
  <c r="V1829" i="13"/>
  <c r="R1829" i="13"/>
  <c r="N1829" i="13"/>
  <c r="L1829" i="13"/>
  <c r="V1828" i="13"/>
  <c r="R1828" i="13"/>
  <c r="N1828" i="13"/>
  <c r="L1828" i="13"/>
  <c r="V1827" i="13"/>
  <c r="R1827" i="13"/>
  <c r="N1827" i="13"/>
  <c r="L1827" i="13"/>
  <c r="V1826" i="13"/>
  <c r="R1826" i="13"/>
  <c r="N1826" i="13"/>
  <c r="L1826" i="13"/>
  <c r="V1825" i="13"/>
  <c r="R1825" i="13"/>
  <c r="N1825" i="13"/>
  <c r="L1825" i="13"/>
  <c r="V1824" i="13"/>
  <c r="R1824" i="13"/>
  <c r="N1824" i="13"/>
  <c r="L1824" i="13"/>
  <c r="V1823" i="13"/>
  <c r="R1823" i="13"/>
  <c r="N1823" i="13"/>
  <c r="L1823" i="13"/>
  <c r="V1822" i="13"/>
  <c r="R1822" i="13"/>
  <c r="N1822" i="13"/>
  <c r="L1822" i="13"/>
  <c r="V1821" i="13"/>
  <c r="R1821" i="13"/>
  <c r="N1821" i="13"/>
  <c r="L1821" i="13"/>
  <c r="V1819" i="13"/>
  <c r="R1819" i="13"/>
  <c r="N1819" i="13"/>
  <c r="L1819" i="13"/>
  <c r="V1820" i="13"/>
  <c r="R1820" i="13"/>
  <c r="N1820" i="13"/>
  <c r="L1820" i="13"/>
  <c r="V1816" i="13"/>
  <c r="R1816" i="13"/>
  <c r="N1816" i="13"/>
  <c r="L1816" i="13"/>
  <c r="V1815" i="13"/>
  <c r="R1815" i="13"/>
  <c r="N1815" i="13"/>
  <c r="L1815" i="13"/>
  <c r="V1814" i="13"/>
  <c r="R1814" i="13"/>
  <c r="N1814" i="13"/>
  <c r="L1814" i="13"/>
  <c r="V1813" i="13"/>
  <c r="R1813" i="13"/>
  <c r="N1813" i="13"/>
  <c r="L1813" i="13"/>
  <c r="V1812" i="13"/>
  <c r="R1812" i="13"/>
  <c r="N1812" i="13"/>
  <c r="L1812" i="13"/>
  <c r="V1811" i="13"/>
  <c r="R1811" i="13"/>
  <c r="N1811" i="13"/>
  <c r="L1811" i="13"/>
  <c r="V1810" i="13"/>
  <c r="R1810" i="13"/>
  <c r="N1810" i="13"/>
  <c r="L1810" i="13"/>
  <c r="V1809" i="13"/>
  <c r="R1809" i="13"/>
  <c r="N1809" i="13"/>
  <c r="L1809" i="13"/>
  <c r="V1808" i="13"/>
  <c r="R1808" i="13"/>
  <c r="N1808" i="13"/>
  <c r="L1808" i="13"/>
  <c r="V1807" i="13"/>
  <c r="R1807" i="13"/>
  <c r="N1807" i="13"/>
  <c r="L1807" i="13"/>
  <c r="V1806" i="13"/>
  <c r="R1806" i="13"/>
  <c r="N1806" i="13"/>
  <c r="L1806" i="13"/>
  <c r="V1805" i="13"/>
  <c r="R1805" i="13"/>
  <c r="N1805" i="13"/>
  <c r="L1805" i="13"/>
  <c r="V1804" i="13"/>
  <c r="R1804" i="13"/>
  <c r="N1804" i="13"/>
  <c r="L1804" i="13"/>
  <c r="V1803" i="13"/>
  <c r="R1803" i="13"/>
  <c r="N1803" i="13"/>
  <c r="L1803" i="13"/>
  <c r="V1802" i="13"/>
  <c r="R1802" i="13"/>
  <c r="N1802" i="13"/>
  <c r="L1802" i="13"/>
  <c r="V1801" i="13"/>
  <c r="R1801" i="13"/>
  <c r="N1801" i="13"/>
  <c r="L1801" i="13"/>
  <c r="V1800" i="13"/>
  <c r="R1800" i="13"/>
  <c r="N1800" i="13"/>
  <c r="L1800" i="13"/>
  <c r="V1799" i="13"/>
  <c r="R1799" i="13"/>
  <c r="N1799" i="13"/>
  <c r="L1799" i="13"/>
  <c r="V1798" i="13"/>
  <c r="R1798" i="13"/>
  <c r="N1798" i="13"/>
  <c r="L1798" i="13"/>
  <c r="V1797" i="13"/>
  <c r="R1797" i="13"/>
  <c r="N1797" i="13"/>
  <c r="L1797" i="13"/>
  <c r="V1796" i="13"/>
  <c r="R1796" i="13"/>
  <c r="N1796" i="13"/>
  <c r="L1796" i="13"/>
  <c r="V1795" i="13"/>
  <c r="R1795" i="13"/>
  <c r="N1795" i="13"/>
  <c r="L1795" i="13"/>
  <c r="V1794" i="13"/>
  <c r="R1794" i="13"/>
  <c r="N1794" i="13"/>
  <c r="L1794" i="13"/>
  <c r="V1793" i="13"/>
  <c r="R1793" i="13"/>
  <c r="N1793" i="13"/>
  <c r="L1793" i="13"/>
  <c r="V1792" i="13"/>
  <c r="R1792" i="13"/>
  <c r="N1792" i="13"/>
  <c r="L1792" i="13"/>
  <c r="V1791" i="13"/>
  <c r="R1791" i="13"/>
  <c r="N1791" i="13"/>
  <c r="L1791" i="13"/>
  <c r="V1790" i="13"/>
  <c r="R1790" i="13"/>
  <c r="N1790" i="13"/>
  <c r="L1790" i="13"/>
  <c r="V1789" i="13"/>
  <c r="R1789" i="13"/>
  <c r="N1789" i="13"/>
  <c r="L1789" i="13"/>
  <c r="V1788" i="13"/>
  <c r="R1788" i="13"/>
  <c r="N1788" i="13"/>
  <c r="L1788" i="13"/>
  <c r="V1787" i="13"/>
  <c r="R1787" i="13"/>
  <c r="N1787" i="13"/>
  <c r="L1787" i="13"/>
  <c r="V1786" i="13"/>
  <c r="R1786" i="13"/>
  <c r="N1786" i="13"/>
  <c r="L1786" i="13"/>
  <c r="V1785" i="13"/>
  <c r="R1785" i="13"/>
  <c r="N1785" i="13"/>
  <c r="L1785" i="13"/>
  <c r="V1784" i="13"/>
  <c r="R1784" i="13"/>
  <c r="N1784" i="13"/>
  <c r="L1784" i="13"/>
  <c r="V1783" i="13"/>
  <c r="R1783" i="13"/>
  <c r="N1783" i="13"/>
  <c r="L1783" i="13"/>
  <c r="V1782" i="13"/>
  <c r="R1782" i="13"/>
  <c r="N1782" i="13"/>
  <c r="L1782" i="13"/>
  <c r="V1781" i="13"/>
  <c r="R1781" i="13"/>
  <c r="N1781" i="13"/>
  <c r="L1781" i="13"/>
  <c r="V1780" i="13"/>
  <c r="R1780" i="13"/>
  <c r="N1780" i="13"/>
  <c r="L1780" i="13"/>
  <c r="V1779" i="13"/>
  <c r="R1779" i="13"/>
  <c r="N1779" i="13"/>
  <c r="L1779" i="13"/>
  <c r="V1778" i="13"/>
  <c r="R1778" i="13"/>
  <c r="N1778" i="13"/>
  <c r="L1778" i="13"/>
  <c r="V1777" i="13"/>
  <c r="R1777" i="13"/>
  <c r="N1777" i="13"/>
  <c r="L1777" i="13"/>
  <c r="V1776" i="13"/>
  <c r="R1776" i="13"/>
  <c r="N1776" i="13"/>
  <c r="L1776" i="13"/>
  <c r="V1775" i="13"/>
  <c r="R1775" i="13"/>
  <c r="N1775" i="13"/>
  <c r="L1775" i="13"/>
  <c r="V1774" i="13"/>
  <c r="R1774" i="13"/>
  <c r="N1774" i="13"/>
  <c r="L1774" i="13"/>
  <c r="V1773" i="13"/>
  <c r="R1773" i="13"/>
  <c r="N1773" i="13"/>
  <c r="L1773" i="13"/>
  <c r="V1772" i="13"/>
  <c r="R1772" i="13"/>
  <c r="N1772" i="13"/>
  <c r="L1772" i="13"/>
  <c r="V1771" i="13"/>
  <c r="R1771" i="13"/>
  <c r="N1771" i="13"/>
  <c r="L1771" i="13"/>
  <c r="V1770" i="13"/>
  <c r="R1770" i="13"/>
  <c r="N1770" i="13"/>
  <c r="L1770" i="13"/>
  <c r="V1769" i="13"/>
  <c r="R1769" i="13"/>
  <c r="N1769" i="13"/>
  <c r="L1769" i="13"/>
  <c r="V1768" i="13"/>
  <c r="R1768" i="13"/>
  <c r="N1768" i="13"/>
  <c r="L1768" i="13"/>
  <c r="V1767" i="13"/>
  <c r="R1767" i="13"/>
  <c r="N1767" i="13"/>
  <c r="L1767" i="13"/>
  <c r="V1766" i="13"/>
  <c r="R1766" i="13"/>
  <c r="N1766" i="13"/>
  <c r="L1766" i="13"/>
  <c r="V1765" i="13"/>
  <c r="R1765" i="13"/>
  <c r="N1765" i="13"/>
  <c r="L1765" i="13"/>
  <c r="V1764" i="13"/>
  <c r="R1764" i="13"/>
  <c r="N1764" i="13"/>
  <c r="L1764" i="13"/>
  <c r="V1763" i="13"/>
  <c r="R1763" i="13"/>
  <c r="N1763" i="13"/>
  <c r="L1763" i="13"/>
  <c r="V1762" i="13"/>
  <c r="R1762" i="13"/>
  <c r="N1762" i="13"/>
  <c r="L1762" i="13"/>
  <c r="V1761" i="13"/>
  <c r="R1761" i="13"/>
  <c r="N1761" i="13"/>
  <c r="L1761" i="13"/>
  <c r="V1760" i="13"/>
  <c r="R1760" i="13"/>
  <c r="N1760" i="13"/>
  <c r="L1760" i="13"/>
  <c r="V1759" i="13"/>
  <c r="R1759" i="13"/>
  <c r="N1759" i="13"/>
  <c r="L1759" i="13"/>
  <c r="V1758" i="13"/>
  <c r="R1758" i="13"/>
  <c r="N1758" i="13"/>
  <c r="L1758" i="13"/>
  <c r="V1757" i="13"/>
  <c r="R1757" i="13"/>
  <c r="N1757" i="13"/>
  <c r="L1757" i="13"/>
  <c r="V1756" i="13"/>
  <c r="R1756" i="13"/>
  <c r="N1756" i="13"/>
  <c r="L1756" i="13"/>
  <c r="V1755" i="13"/>
  <c r="R1755" i="13"/>
  <c r="N1755" i="13"/>
  <c r="L1755" i="13"/>
  <c r="V1754" i="13"/>
  <c r="R1754" i="13"/>
  <c r="N1754" i="13"/>
  <c r="L1754" i="13"/>
  <c r="V1753" i="13"/>
  <c r="R1753" i="13"/>
  <c r="N1753" i="13"/>
  <c r="L1753" i="13"/>
  <c r="V1752" i="13"/>
  <c r="R1752" i="13"/>
  <c r="N1752" i="13"/>
  <c r="L1752" i="13"/>
  <c r="V1751" i="13"/>
  <c r="R1751" i="13"/>
  <c r="N1751" i="13"/>
  <c r="L1751" i="13"/>
  <c r="V1750" i="13"/>
  <c r="R1750" i="13"/>
  <c r="N1750" i="13"/>
  <c r="L1750" i="13"/>
  <c r="V1749" i="13"/>
  <c r="R1749" i="13"/>
  <c r="N1749" i="13"/>
  <c r="L1749" i="13"/>
  <c r="V1748" i="13"/>
  <c r="R1748" i="13"/>
  <c r="N1748" i="13"/>
  <c r="L1748" i="13"/>
  <c r="V1747" i="13"/>
  <c r="R1747" i="13"/>
  <c r="N1747" i="13"/>
  <c r="L1747" i="13"/>
  <c r="V1746" i="13"/>
  <c r="R1746" i="13"/>
  <c r="N1746" i="13"/>
  <c r="L1746" i="13"/>
  <c r="V1745" i="13"/>
  <c r="R1745" i="13"/>
  <c r="N1745" i="13"/>
  <c r="L1745" i="13"/>
  <c r="V1744" i="13"/>
  <c r="R1744" i="13"/>
  <c r="N1744" i="13"/>
  <c r="L1744" i="13"/>
  <c r="V1743" i="13"/>
  <c r="R1743" i="13"/>
  <c r="N1743" i="13"/>
  <c r="L1743" i="13"/>
  <c r="V1742" i="13"/>
  <c r="R1742" i="13"/>
  <c r="N1742" i="13"/>
  <c r="L1742" i="13"/>
  <c r="V1741" i="13"/>
  <c r="R1741" i="13"/>
  <c r="N1741" i="13"/>
  <c r="L1741" i="13"/>
  <c r="V1740" i="13"/>
  <c r="R1740" i="13"/>
  <c r="N1740" i="13"/>
  <c r="L1740" i="13"/>
  <c r="V1739" i="13"/>
  <c r="R1739" i="13"/>
  <c r="N1739" i="13"/>
  <c r="L1739" i="13"/>
  <c r="V1738" i="13"/>
  <c r="R1738" i="13"/>
  <c r="N1738" i="13"/>
  <c r="L1738" i="13"/>
  <c r="V1737" i="13"/>
  <c r="R1737" i="13"/>
  <c r="N1737" i="13"/>
  <c r="L1737" i="13"/>
  <c r="V1736" i="13"/>
  <c r="R1736" i="13"/>
  <c r="N1736" i="13"/>
  <c r="L1736" i="13"/>
  <c r="V1735" i="13"/>
  <c r="R1735" i="13"/>
  <c r="N1735" i="13"/>
  <c r="L1735" i="13"/>
  <c r="V1734" i="13"/>
  <c r="R1734" i="13"/>
  <c r="N1734" i="13"/>
  <c r="L1734" i="13"/>
  <c r="V1733" i="13"/>
  <c r="R1733" i="13"/>
  <c r="N1733" i="13"/>
  <c r="L1733" i="13"/>
  <c r="V1732" i="13"/>
  <c r="R1732" i="13"/>
  <c r="N1732" i="13"/>
  <c r="L1732" i="13"/>
  <c r="V1731" i="13"/>
  <c r="R1731" i="13"/>
  <c r="N1731" i="13"/>
  <c r="L1731" i="13"/>
  <c r="V1730" i="13"/>
  <c r="R1730" i="13"/>
  <c r="N1730" i="13"/>
  <c r="L1730" i="13"/>
  <c r="V1729" i="13"/>
  <c r="R1729" i="13"/>
  <c r="N1729" i="13"/>
  <c r="L1729" i="13"/>
  <c r="V1728" i="13"/>
  <c r="R1728" i="13"/>
  <c r="N1728" i="13"/>
  <c r="L1728" i="13"/>
  <c r="V1727" i="13"/>
  <c r="R1727" i="13"/>
  <c r="N1727" i="13"/>
  <c r="L1727" i="13"/>
  <c r="V1726" i="13"/>
  <c r="R1726" i="13"/>
  <c r="N1726" i="13"/>
  <c r="L1726" i="13"/>
  <c r="V1725" i="13"/>
  <c r="R1725" i="13"/>
  <c r="N1725" i="13"/>
  <c r="L1725" i="13"/>
  <c r="V1724" i="13"/>
  <c r="R1724" i="13"/>
  <c r="N1724" i="13"/>
  <c r="L1724" i="13"/>
  <c r="V1723" i="13"/>
  <c r="R1723" i="13"/>
  <c r="N1723" i="13"/>
  <c r="L1723" i="13"/>
  <c r="V1722" i="13"/>
  <c r="R1722" i="13"/>
  <c r="N1722" i="13"/>
  <c r="L1722" i="13"/>
  <c r="V1721" i="13"/>
  <c r="R1721" i="13"/>
  <c r="N1721" i="13"/>
  <c r="L1721" i="13"/>
  <c r="V1720" i="13"/>
  <c r="R1720" i="13"/>
  <c r="N1720" i="13"/>
  <c r="L1720" i="13"/>
  <c r="V1719" i="13"/>
  <c r="R1719" i="13"/>
  <c r="N1719" i="13"/>
  <c r="L1719" i="13"/>
  <c r="V1718" i="13"/>
  <c r="R1718" i="13"/>
  <c r="N1718" i="13"/>
  <c r="L1718" i="13"/>
  <c r="V1717" i="13"/>
  <c r="R1717" i="13"/>
  <c r="N1717" i="13"/>
  <c r="L1717" i="13"/>
  <c r="V1716" i="13"/>
  <c r="R1716" i="13"/>
  <c r="N1716" i="13"/>
  <c r="L1716" i="13"/>
  <c r="V1715" i="13"/>
  <c r="R1715" i="13"/>
  <c r="N1715" i="13"/>
  <c r="L1715" i="13"/>
  <c r="V1714" i="13"/>
  <c r="R1714" i="13"/>
  <c r="N1714" i="13"/>
  <c r="L1714" i="13"/>
  <c r="V1713" i="13"/>
  <c r="R1713" i="13"/>
  <c r="N1713" i="13"/>
  <c r="L1713" i="13"/>
  <c r="V1712" i="13"/>
  <c r="R1712" i="13"/>
  <c r="N1712" i="13"/>
  <c r="L1712" i="13"/>
  <c r="V1711" i="13"/>
  <c r="R1711" i="13"/>
  <c r="N1711" i="13"/>
  <c r="L1711" i="13"/>
  <c r="V1710" i="13"/>
  <c r="R1710" i="13"/>
  <c r="N1710" i="13"/>
  <c r="L1710" i="13"/>
  <c r="V1709" i="13"/>
  <c r="R1709" i="13"/>
  <c r="N1709" i="13"/>
  <c r="L1709" i="13"/>
  <c r="V1708" i="13"/>
  <c r="R1708" i="13"/>
  <c r="N1708" i="13"/>
  <c r="L1708" i="13"/>
  <c r="V1707" i="13"/>
  <c r="R1707" i="13"/>
  <c r="N1707" i="13"/>
  <c r="L1707" i="13"/>
  <c r="V1706" i="13"/>
  <c r="R1706" i="13"/>
  <c r="N1706" i="13"/>
  <c r="L1706" i="13"/>
  <c r="V1705" i="13"/>
  <c r="R1705" i="13"/>
  <c r="N1705" i="13"/>
  <c r="L1705" i="13"/>
  <c r="V1704" i="13"/>
  <c r="R1704" i="13"/>
  <c r="N1704" i="13"/>
  <c r="L1704" i="13"/>
  <c r="V1703" i="13"/>
  <c r="R1703" i="13"/>
  <c r="N1703" i="13"/>
  <c r="L1703" i="13"/>
  <c r="V1702" i="13"/>
  <c r="R1702" i="13"/>
  <c r="N1702" i="13"/>
  <c r="L1702" i="13"/>
  <c r="V1701" i="13"/>
  <c r="R1701" i="13"/>
  <c r="N1701" i="13"/>
  <c r="L1701" i="13"/>
  <c r="V1700" i="13"/>
  <c r="R1700" i="13"/>
  <c r="N1700" i="13"/>
  <c r="L1700" i="13"/>
  <c r="V1699" i="13"/>
  <c r="R1699" i="13"/>
  <c r="N1699" i="13"/>
  <c r="L1699" i="13"/>
  <c r="V1698" i="13"/>
  <c r="R1698" i="13"/>
  <c r="N1698" i="13"/>
  <c r="L1698" i="13"/>
  <c r="V1697" i="13"/>
  <c r="R1697" i="13"/>
  <c r="N1697" i="13"/>
  <c r="L1697" i="13"/>
  <c r="V1696" i="13"/>
  <c r="R1696" i="13"/>
  <c r="N1696" i="13"/>
  <c r="L1696" i="13"/>
  <c r="V1695" i="13"/>
  <c r="R1695" i="13"/>
  <c r="N1695" i="13"/>
  <c r="L1695" i="13"/>
  <c r="V1694" i="13"/>
  <c r="R1694" i="13"/>
  <c r="N1694" i="13"/>
  <c r="L1694" i="13"/>
  <c r="V1693" i="13"/>
  <c r="R1693" i="13"/>
  <c r="N1693" i="13"/>
  <c r="L1693" i="13"/>
  <c r="V1692" i="13"/>
  <c r="R1692" i="13"/>
  <c r="N1692" i="13"/>
  <c r="L1692" i="13"/>
  <c r="V1691" i="13"/>
  <c r="R1691" i="13"/>
  <c r="N1691" i="13"/>
  <c r="L1691" i="13"/>
  <c r="V1690" i="13"/>
  <c r="R1690" i="13"/>
  <c r="N1690" i="13"/>
  <c r="L1690" i="13"/>
  <c r="V1689" i="13"/>
  <c r="R1689" i="13"/>
  <c r="N1689" i="13"/>
  <c r="L1689" i="13"/>
  <c r="V1688" i="13"/>
  <c r="R1688" i="13"/>
  <c r="N1688" i="13"/>
  <c r="L1688" i="13"/>
  <c r="V1687" i="13"/>
  <c r="R1687" i="13"/>
  <c r="N1687" i="13"/>
  <c r="L1687" i="13"/>
  <c r="V1686" i="13"/>
  <c r="R1686" i="13"/>
  <c r="N1686" i="13"/>
  <c r="L1686" i="13"/>
  <c r="V1685" i="13"/>
  <c r="R1685" i="13"/>
  <c r="N1685" i="13"/>
  <c r="L1685" i="13"/>
  <c r="V1684" i="13"/>
  <c r="R1684" i="13"/>
  <c r="N1684" i="13"/>
  <c r="L1684" i="13"/>
  <c r="V1683" i="13"/>
  <c r="R1683" i="13"/>
  <c r="N1683" i="13"/>
  <c r="L1683" i="13"/>
  <c r="V1682" i="13"/>
  <c r="R1682" i="13"/>
  <c r="N1682" i="13"/>
  <c r="L1682" i="13"/>
  <c r="V1681" i="13"/>
  <c r="R1681" i="13"/>
  <c r="N1681" i="13"/>
  <c r="L1681" i="13"/>
  <c r="V1680" i="13"/>
  <c r="R1680" i="13"/>
  <c r="N1680" i="13"/>
  <c r="L1680" i="13"/>
  <c r="V1679" i="13"/>
  <c r="R1679" i="13"/>
  <c r="N1679" i="13"/>
  <c r="L1679" i="13"/>
  <c r="V1678" i="13"/>
  <c r="R1678" i="13"/>
  <c r="N1678" i="13"/>
  <c r="L1678" i="13"/>
  <c r="V1677" i="13"/>
  <c r="R1677" i="13"/>
  <c r="N1677" i="13"/>
  <c r="L1677" i="13"/>
  <c r="V1676" i="13"/>
  <c r="R1676" i="13"/>
  <c r="N1676" i="13"/>
  <c r="L1676" i="13"/>
  <c r="V1675" i="13"/>
  <c r="R1675" i="13"/>
  <c r="N1675" i="13"/>
  <c r="L1675" i="13"/>
  <c r="V1674" i="13"/>
  <c r="R1674" i="13"/>
  <c r="N1674" i="13"/>
  <c r="L1674" i="13"/>
  <c r="V1673" i="13"/>
  <c r="R1673" i="13"/>
  <c r="N1673" i="13"/>
  <c r="L1673" i="13"/>
  <c r="V1672" i="13"/>
  <c r="R1672" i="13"/>
  <c r="N1672" i="13"/>
  <c r="L1672" i="13"/>
  <c r="V1671" i="13"/>
  <c r="R1671" i="13"/>
  <c r="N1671" i="13"/>
  <c r="L1671" i="13"/>
  <c r="V1670" i="13"/>
  <c r="R1670" i="13"/>
  <c r="N1670" i="13"/>
  <c r="L1670" i="13"/>
  <c r="V1669" i="13"/>
  <c r="R1669" i="13"/>
  <c r="N1669" i="13"/>
  <c r="L1669" i="13"/>
  <c r="V1668" i="13"/>
  <c r="R1668" i="13"/>
  <c r="N1668" i="13"/>
  <c r="L1668" i="13"/>
  <c r="V1667" i="13"/>
  <c r="R1667" i="13"/>
  <c r="N1667" i="13"/>
  <c r="L1667" i="13"/>
  <c r="V1666" i="13"/>
  <c r="R1666" i="13"/>
  <c r="N1666" i="13"/>
  <c r="L1666" i="13"/>
  <c r="V1665" i="13"/>
  <c r="R1665" i="13"/>
  <c r="N1665" i="13"/>
  <c r="L1665" i="13"/>
  <c r="V1664" i="13"/>
  <c r="R1664" i="13"/>
  <c r="N1664" i="13"/>
  <c r="L1664" i="13"/>
  <c r="V1663" i="13"/>
  <c r="R1663" i="13"/>
  <c r="N1663" i="13"/>
  <c r="L1663" i="13"/>
  <c r="V1662" i="13"/>
  <c r="R1662" i="13"/>
  <c r="N1662" i="13"/>
  <c r="L1662" i="13"/>
  <c r="V1661" i="13"/>
  <c r="R1661" i="13"/>
  <c r="N1661" i="13"/>
  <c r="L1661" i="13"/>
  <c r="V1660" i="13"/>
  <c r="R1660" i="13"/>
  <c r="N1660" i="13"/>
  <c r="L1660" i="13"/>
  <c r="V1659" i="13"/>
  <c r="R1659" i="13"/>
  <c r="N1659" i="13"/>
  <c r="L1659" i="13"/>
  <c r="V1658" i="13"/>
  <c r="R1658" i="13"/>
  <c r="N1658" i="13"/>
  <c r="L1658" i="13"/>
  <c r="V1657" i="13"/>
  <c r="R1657" i="13"/>
  <c r="N1657" i="13"/>
  <c r="L1657" i="13"/>
  <c r="V1656" i="13"/>
  <c r="R1656" i="13"/>
  <c r="N1656" i="13"/>
  <c r="L1656" i="13"/>
  <c r="V1655" i="13"/>
  <c r="R1655" i="13"/>
  <c r="N1655" i="13"/>
  <c r="L1655" i="13"/>
  <c r="V1654" i="13"/>
  <c r="R1654" i="13"/>
  <c r="N1654" i="13"/>
  <c r="L1654" i="13"/>
  <c r="V1653" i="13"/>
  <c r="R1653" i="13"/>
  <c r="N1653" i="13"/>
  <c r="L1653" i="13"/>
  <c r="V1652" i="13"/>
  <c r="R1652" i="13"/>
  <c r="N1652" i="13"/>
  <c r="L1652" i="13"/>
  <c r="V1651" i="13"/>
  <c r="R1651" i="13"/>
  <c r="N1651" i="13"/>
  <c r="L1651" i="13"/>
  <c r="V1650" i="13"/>
  <c r="R1650" i="13"/>
  <c r="N1650" i="13"/>
  <c r="L1650" i="13"/>
  <c r="V1649" i="13"/>
  <c r="R1649" i="13"/>
  <c r="N1649" i="13"/>
  <c r="L1649" i="13"/>
  <c r="V1648" i="13"/>
  <c r="R1648" i="13"/>
  <c r="N1648" i="13"/>
  <c r="L1648" i="13"/>
  <c r="V1647" i="13"/>
  <c r="R1647" i="13"/>
  <c r="N1647" i="13"/>
  <c r="L1647" i="13"/>
  <c r="V1646" i="13"/>
  <c r="R1646" i="13"/>
  <c r="N1646" i="13"/>
  <c r="L1646" i="13"/>
  <c r="V1645" i="13"/>
  <c r="R1645" i="13"/>
  <c r="N1645" i="13"/>
  <c r="L1645" i="13"/>
  <c r="V1644" i="13"/>
  <c r="R1644" i="13"/>
  <c r="N1644" i="13"/>
  <c r="L1644" i="13"/>
  <c r="V1643" i="13"/>
  <c r="R1643" i="13"/>
  <c r="N1643" i="13"/>
  <c r="L1643" i="13"/>
  <c r="V1642" i="13"/>
  <c r="R1642" i="13"/>
  <c r="N1642" i="13"/>
  <c r="L1642" i="13"/>
  <c r="V1641" i="13"/>
  <c r="R1641" i="13"/>
  <c r="N1641" i="13"/>
  <c r="L1641" i="13"/>
  <c r="B1641" i="13" s="1"/>
  <c r="V1640" i="13"/>
  <c r="R1640" i="13"/>
  <c r="N1640" i="13"/>
  <c r="L1640" i="13"/>
  <c r="V1639" i="13"/>
  <c r="R1639" i="13"/>
  <c r="N1639" i="13"/>
  <c r="L1639" i="13"/>
  <c r="V1638" i="13"/>
  <c r="R1638" i="13"/>
  <c r="N1638" i="13"/>
  <c r="L1638" i="13"/>
  <c r="V1637" i="13"/>
  <c r="R1637" i="13"/>
  <c r="N1637" i="13"/>
  <c r="L1637" i="13"/>
  <c r="V1636" i="13"/>
  <c r="R1636" i="13"/>
  <c r="N1636" i="13"/>
  <c r="L1636" i="13"/>
  <c r="V1635" i="13"/>
  <c r="R1635" i="13"/>
  <c r="N1635" i="13"/>
  <c r="L1635" i="13"/>
  <c r="V1634" i="13"/>
  <c r="R1634" i="13"/>
  <c r="N1634" i="13"/>
  <c r="L1634" i="13"/>
  <c r="V1633" i="13"/>
  <c r="R1633" i="13"/>
  <c r="N1633" i="13"/>
  <c r="L1633" i="13"/>
  <c r="B1633" i="13"/>
  <c r="V1632" i="13"/>
  <c r="R1632" i="13"/>
  <c r="N1632" i="13"/>
  <c r="L1632" i="13"/>
  <c r="V1631" i="13"/>
  <c r="R1631" i="13"/>
  <c r="N1631" i="13"/>
  <c r="L1631" i="13"/>
  <c r="B1631" i="13" s="1"/>
  <c r="V1630" i="13"/>
  <c r="R1630" i="13"/>
  <c r="N1630" i="13"/>
  <c r="L1630" i="13"/>
  <c r="V1629" i="13"/>
  <c r="R1629" i="13"/>
  <c r="N1629" i="13"/>
  <c r="L1629" i="13"/>
  <c r="B1629" i="13" s="1"/>
  <c r="V1628" i="13"/>
  <c r="R1628" i="13"/>
  <c r="N1628" i="13"/>
  <c r="L1628" i="13"/>
  <c r="V1627" i="13"/>
  <c r="R1627" i="13"/>
  <c r="N1627" i="13"/>
  <c r="L1627" i="13"/>
  <c r="V1626" i="13"/>
  <c r="R1626" i="13"/>
  <c r="N1626" i="13"/>
  <c r="L1626" i="13"/>
  <c r="V1625" i="13"/>
  <c r="R1625" i="13"/>
  <c r="N1625" i="13"/>
  <c r="L1625" i="13"/>
  <c r="B1625" i="13" s="1"/>
  <c r="V1624" i="13"/>
  <c r="R1624" i="13"/>
  <c r="N1624" i="13"/>
  <c r="L1624" i="13"/>
  <c r="V1623" i="13"/>
  <c r="R1623" i="13"/>
  <c r="N1623" i="13"/>
  <c r="L1623" i="13"/>
  <c r="V1622" i="13"/>
  <c r="R1622" i="13"/>
  <c r="N1622" i="13"/>
  <c r="L1622" i="13"/>
  <c r="V1621" i="13"/>
  <c r="R1621" i="13"/>
  <c r="N1621" i="13"/>
  <c r="L1621" i="13"/>
  <c r="V1620" i="13"/>
  <c r="R1620" i="13"/>
  <c r="N1620" i="13"/>
  <c r="L1620" i="13"/>
  <c r="V1619" i="13"/>
  <c r="R1619" i="13"/>
  <c r="N1619" i="13"/>
  <c r="L1619" i="13"/>
  <c r="V1618" i="13"/>
  <c r="R1618" i="13"/>
  <c r="N1618" i="13"/>
  <c r="L1618" i="13"/>
  <c r="V1617" i="13"/>
  <c r="R1617" i="13"/>
  <c r="N1617" i="13"/>
  <c r="L1617" i="13"/>
  <c r="V1614" i="13"/>
  <c r="R1614" i="13"/>
  <c r="N1614" i="13"/>
  <c r="L1614" i="13"/>
  <c r="V1613" i="13"/>
  <c r="R1613" i="13"/>
  <c r="N1613" i="13"/>
  <c r="L1613" i="13"/>
  <c r="V1612" i="13"/>
  <c r="R1612" i="13"/>
  <c r="N1612" i="13"/>
  <c r="L1612" i="13"/>
  <c r="V1611" i="13"/>
  <c r="R1611" i="13"/>
  <c r="N1611" i="13"/>
  <c r="L1611" i="13"/>
  <c r="V1610" i="13"/>
  <c r="R1610" i="13"/>
  <c r="N1610" i="13"/>
  <c r="L1610" i="13"/>
  <c r="V1609" i="13"/>
  <c r="R1609" i="13"/>
  <c r="N1609" i="13"/>
  <c r="L1609" i="13"/>
  <c r="V1608" i="13"/>
  <c r="R1608" i="13"/>
  <c r="N1608" i="13"/>
  <c r="L1608" i="13"/>
  <c r="V1607" i="13"/>
  <c r="R1607" i="13"/>
  <c r="N1607" i="13"/>
  <c r="L1607" i="13"/>
  <c r="V1606" i="13"/>
  <c r="B1606" i="13" s="1"/>
  <c r="R1606" i="13"/>
  <c r="N1606" i="13"/>
  <c r="L1606" i="13"/>
  <c r="V1605" i="13"/>
  <c r="R1605" i="13"/>
  <c r="N1605" i="13"/>
  <c r="L1605" i="13"/>
  <c r="V1604" i="13"/>
  <c r="R1604" i="13"/>
  <c r="N1604" i="13"/>
  <c r="L1604" i="13"/>
  <c r="B1604" i="13" s="1"/>
  <c r="V1603" i="13"/>
  <c r="R1603" i="13"/>
  <c r="N1603" i="13"/>
  <c r="L1603" i="13"/>
  <c r="V1602" i="13"/>
  <c r="R1602" i="13"/>
  <c r="N1602" i="13"/>
  <c r="L1602" i="13"/>
  <c r="B1602" i="13" s="1"/>
  <c r="V1601" i="13"/>
  <c r="R1601" i="13"/>
  <c r="N1601" i="13"/>
  <c r="L1601" i="13"/>
  <c r="V1600" i="13"/>
  <c r="R1600" i="13"/>
  <c r="N1600" i="13"/>
  <c r="L1600" i="13"/>
  <c r="V1599" i="13"/>
  <c r="R1599" i="13"/>
  <c r="N1599" i="13"/>
  <c r="L1599" i="13"/>
  <c r="V1598" i="13"/>
  <c r="R1598" i="13"/>
  <c r="N1598" i="13"/>
  <c r="L1598" i="13"/>
  <c r="B1598" i="13" s="1"/>
  <c r="V1597" i="13"/>
  <c r="R1597" i="13"/>
  <c r="N1597" i="13"/>
  <c r="L1597" i="13"/>
  <c r="V1596" i="13"/>
  <c r="R1596" i="13"/>
  <c r="N1596" i="13"/>
  <c r="L1596" i="13"/>
  <c r="V1595" i="13"/>
  <c r="R1595" i="13"/>
  <c r="N1595" i="13"/>
  <c r="L1595" i="13"/>
  <c r="V1594" i="13"/>
  <c r="R1594" i="13"/>
  <c r="N1594" i="13"/>
  <c r="L1594" i="13"/>
  <c r="V1593" i="13"/>
  <c r="R1593" i="13"/>
  <c r="N1593" i="13"/>
  <c r="L1593" i="13"/>
  <c r="V1592" i="13"/>
  <c r="R1592" i="13"/>
  <c r="N1592" i="13"/>
  <c r="L1592" i="13"/>
  <c r="V1591" i="13"/>
  <c r="R1591" i="13"/>
  <c r="N1591" i="13"/>
  <c r="L1591" i="13"/>
  <c r="V1590" i="13"/>
  <c r="R1590" i="13"/>
  <c r="N1590" i="13"/>
  <c r="L1590" i="13"/>
  <c r="B1590" i="13" s="1"/>
  <c r="V1589" i="13"/>
  <c r="R1589" i="13"/>
  <c r="N1589" i="13"/>
  <c r="L1589" i="13"/>
  <c r="V1588" i="13"/>
  <c r="R1588" i="13"/>
  <c r="N1588" i="13"/>
  <c r="L1588" i="13"/>
  <c r="V1587" i="13"/>
  <c r="R1587" i="13"/>
  <c r="N1587" i="13"/>
  <c r="L1587" i="13"/>
  <c r="V1586" i="13"/>
  <c r="R1586" i="13"/>
  <c r="N1586" i="13"/>
  <c r="L1586" i="13"/>
  <c r="V1585" i="13"/>
  <c r="R1585" i="13"/>
  <c r="N1585" i="13"/>
  <c r="L1585" i="13"/>
  <c r="V1584" i="13"/>
  <c r="R1584" i="13"/>
  <c r="N1584" i="13"/>
  <c r="L1584" i="13"/>
  <c r="V1583" i="13"/>
  <c r="R1583" i="13"/>
  <c r="N1583" i="13"/>
  <c r="L1583" i="13"/>
  <c r="V1582" i="13"/>
  <c r="R1582" i="13"/>
  <c r="N1582" i="13"/>
  <c r="L1582" i="13"/>
  <c r="V1581" i="13"/>
  <c r="R1581" i="13"/>
  <c r="N1581" i="13"/>
  <c r="L1581" i="13"/>
  <c r="V1580" i="13"/>
  <c r="R1580" i="13"/>
  <c r="N1580" i="13"/>
  <c r="L1580" i="13"/>
  <c r="V1579" i="13"/>
  <c r="R1579" i="13"/>
  <c r="N1579" i="13"/>
  <c r="L1579" i="13"/>
  <c r="V1578" i="13"/>
  <c r="R1578" i="13"/>
  <c r="N1578" i="13"/>
  <c r="L1578" i="13"/>
  <c r="V1577" i="13"/>
  <c r="R1577" i="13"/>
  <c r="N1577" i="13"/>
  <c r="L1577" i="13"/>
  <c r="V1576" i="13"/>
  <c r="R1576" i="13"/>
  <c r="N1576" i="13"/>
  <c r="L1576" i="13"/>
  <c r="V1575" i="13"/>
  <c r="R1575" i="13"/>
  <c r="N1575" i="13"/>
  <c r="L1575" i="13"/>
  <c r="V1574" i="13"/>
  <c r="R1574" i="13"/>
  <c r="N1574" i="13"/>
  <c r="L1574" i="13"/>
  <c r="B1574" i="13"/>
  <c r="V1573" i="13"/>
  <c r="R1573" i="13"/>
  <c r="N1573" i="13"/>
  <c r="L1573" i="13"/>
  <c r="V1572" i="13"/>
  <c r="R1572" i="13"/>
  <c r="N1572" i="13"/>
  <c r="L1572" i="13"/>
  <c r="B1572" i="13" s="1"/>
  <c r="V1571" i="13"/>
  <c r="R1571" i="13"/>
  <c r="N1571" i="13"/>
  <c r="L1571" i="13"/>
  <c r="V1570" i="13"/>
  <c r="R1570" i="13"/>
  <c r="N1570" i="13"/>
  <c r="L1570" i="13"/>
  <c r="B1570" i="13" s="1"/>
  <c r="V1569" i="13"/>
  <c r="R1569" i="13"/>
  <c r="N1569" i="13"/>
  <c r="L1569" i="13"/>
  <c r="V1568" i="13"/>
  <c r="R1568" i="13"/>
  <c r="N1568" i="13"/>
  <c r="L1568" i="13"/>
  <c r="V1567" i="13"/>
  <c r="R1567" i="13"/>
  <c r="N1567" i="13"/>
  <c r="L1567" i="13"/>
  <c r="V1566" i="13"/>
  <c r="R1566" i="13"/>
  <c r="N1566" i="13"/>
  <c r="L1566" i="13"/>
  <c r="B1566" i="13" s="1"/>
  <c r="V1565" i="13"/>
  <c r="R1565" i="13"/>
  <c r="N1565" i="13"/>
  <c r="L1565" i="13"/>
  <c r="V1564" i="13"/>
  <c r="R1564" i="13"/>
  <c r="N1564" i="13"/>
  <c r="L1564" i="13"/>
  <c r="V1563" i="13"/>
  <c r="R1563" i="13"/>
  <c r="N1563" i="13"/>
  <c r="L1563" i="13"/>
  <c r="V1562" i="13"/>
  <c r="R1562" i="13"/>
  <c r="N1562" i="13"/>
  <c r="L1562" i="13"/>
  <c r="V1561" i="13"/>
  <c r="R1561" i="13"/>
  <c r="N1561" i="13"/>
  <c r="L1561" i="13"/>
  <c r="V1560" i="13"/>
  <c r="R1560" i="13"/>
  <c r="N1560" i="13"/>
  <c r="L1560" i="13"/>
  <c r="V1559" i="13"/>
  <c r="R1559" i="13"/>
  <c r="N1559" i="13"/>
  <c r="L1559" i="13"/>
  <c r="V1558" i="13"/>
  <c r="R1558" i="13"/>
  <c r="N1558" i="13"/>
  <c r="L1558" i="13"/>
  <c r="B1558" i="13" s="1"/>
  <c r="V1557" i="13"/>
  <c r="R1557" i="13"/>
  <c r="N1557" i="13"/>
  <c r="L1557" i="13"/>
  <c r="V1556" i="13"/>
  <c r="R1556" i="13"/>
  <c r="N1556" i="13"/>
  <c r="L1556" i="13"/>
  <c r="V1555" i="13"/>
  <c r="R1555" i="13"/>
  <c r="N1555" i="13"/>
  <c r="L1555" i="13"/>
  <c r="V1554" i="13"/>
  <c r="R1554" i="13"/>
  <c r="N1554" i="13"/>
  <c r="L1554" i="13"/>
  <c r="V1553" i="13"/>
  <c r="R1553" i="13"/>
  <c r="N1553" i="13"/>
  <c r="L1553" i="13"/>
  <c r="V1552" i="13"/>
  <c r="R1552" i="13"/>
  <c r="N1552" i="13"/>
  <c r="L1552" i="13"/>
  <c r="V1551" i="13"/>
  <c r="R1551" i="13"/>
  <c r="N1551" i="13"/>
  <c r="L1551" i="13"/>
  <c r="V1550" i="13"/>
  <c r="R1550" i="13"/>
  <c r="N1550" i="13"/>
  <c r="L1550" i="13"/>
  <c r="V1549" i="13"/>
  <c r="R1549" i="13"/>
  <c r="N1549" i="13"/>
  <c r="L1549" i="13"/>
  <c r="V1548" i="13"/>
  <c r="R1548" i="13"/>
  <c r="N1548" i="13"/>
  <c r="L1548" i="13"/>
  <c r="V1547" i="13"/>
  <c r="R1547" i="13"/>
  <c r="N1547" i="13"/>
  <c r="L1547" i="13"/>
  <c r="V1546" i="13"/>
  <c r="R1546" i="13"/>
  <c r="N1546" i="13"/>
  <c r="L1546" i="13"/>
  <c r="V1545" i="13"/>
  <c r="R1545" i="13"/>
  <c r="N1545" i="13"/>
  <c r="L1545" i="13"/>
  <c r="V1544" i="13"/>
  <c r="R1544" i="13"/>
  <c r="N1544" i="13"/>
  <c r="L1544" i="13"/>
  <c r="V1543" i="13"/>
  <c r="R1543" i="13"/>
  <c r="N1543" i="13"/>
  <c r="L1543" i="13"/>
  <c r="V1542" i="13"/>
  <c r="R1542" i="13"/>
  <c r="N1542" i="13"/>
  <c r="B1542" i="13" s="1"/>
  <c r="L1542" i="13"/>
  <c r="V1541" i="13"/>
  <c r="R1541" i="13"/>
  <c r="N1541" i="13"/>
  <c r="L1541" i="13"/>
  <c r="V1540" i="13"/>
  <c r="R1540" i="13"/>
  <c r="N1540" i="13"/>
  <c r="L1540" i="13"/>
  <c r="V1539" i="13"/>
  <c r="R1539" i="13"/>
  <c r="N1539" i="13"/>
  <c r="L1539" i="13"/>
  <c r="V1538" i="13"/>
  <c r="R1538" i="13"/>
  <c r="N1538" i="13"/>
  <c r="L1538" i="13"/>
  <c r="V1537" i="13"/>
  <c r="R1537" i="13"/>
  <c r="N1537" i="13"/>
  <c r="L1537" i="13"/>
  <c r="V1536" i="13"/>
  <c r="R1536" i="13"/>
  <c r="N1536" i="13"/>
  <c r="L1536" i="13"/>
  <c r="V1535" i="13"/>
  <c r="R1535" i="13"/>
  <c r="N1535" i="13"/>
  <c r="L1535" i="13"/>
  <c r="V1534" i="13"/>
  <c r="R1534" i="13"/>
  <c r="N1534" i="13"/>
  <c r="L1534" i="13"/>
  <c r="V1533" i="13"/>
  <c r="R1533" i="13"/>
  <c r="N1533" i="13"/>
  <c r="L1533" i="13"/>
  <c r="V1532" i="13"/>
  <c r="R1532" i="13"/>
  <c r="N1532" i="13"/>
  <c r="L1532" i="13"/>
  <c r="V1531" i="13"/>
  <c r="R1531" i="13"/>
  <c r="N1531" i="13"/>
  <c r="L1531" i="13"/>
  <c r="V1530" i="13"/>
  <c r="R1530" i="13"/>
  <c r="N1530" i="13"/>
  <c r="L1530" i="13"/>
  <c r="V1529" i="13"/>
  <c r="R1529" i="13"/>
  <c r="N1529" i="13"/>
  <c r="L1529" i="13"/>
  <c r="V1528" i="13"/>
  <c r="R1528" i="13"/>
  <c r="N1528" i="13"/>
  <c r="L1528" i="13"/>
  <c r="V1527" i="13"/>
  <c r="R1527" i="13"/>
  <c r="N1527" i="13"/>
  <c r="L1527" i="13"/>
  <c r="V1526" i="13"/>
  <c r="R1526" i="13"/>
  <c r="B1526" i="13" s="1"/>
  <c r="N1526" i="13"/>
  <c r="L1526" i="13"/>
  <c r="V1525" i="13"/>
  <c r="R1525" i="13"/>
  <c r="N1525" i="13"/>
  <c r="L1525" i="13"/>
  <c r="V1524" i="13"/>
  <c r="R1524" i="13"/>
  <c r="N1524" i="13"/>
  <c r="L1524" i="13"/>
  <c r="V1523" i="13"/>
  <c r="R1523" i="13"/>
  <c r="N1523" i="13"/>
  <c r="L1523" i="13"/>
  <c r="V1522" i="13"/>
  <c r="R1522" i="13"/>
  <c r="N1522" i="13"/>
  <c r="L1522" i="13"/>
  <c r="V1521" i="13"/>
  <c r="R1521" i="13"/>
  <c r="N1521" i="13"/>
  <c r="L1521" i="13"/>
  <c r="V1520" i="13"/>
  <c r="R1520" i="13"/>
  <c r="N1520" i="13"/>
  <c r="L1520" i="13"/>
  <c r="V1519" i="13"/>
  <c r="R1519" i="13"/>
  <c r="N1519" i="13"/>
  <c r="L1519" i="13"/>
  <c r="V1518" i="13"/>
  <c r="R1518" i="13"/>
  <c r="N1518" i="13"/>
  <c r="L1518" i="13"/>
  <c r="V1517" i="13"/>
  <c r="R1517" i="13"/>
  <c r="N1517" i="13"/>
  <c r="L1517" i="13"/>
  <c r="V1516" i="13"/>
  <c r="R1516" i="13"/>
  <c r="N1516" i="13"/>
  <c r="L1516" i="13"/>
  <c r="V1515" i="13"/>
  <c r="R1515" i="13"/>
  <c r="N1515" i="13"/>
  <c r="L1515" i="13"/>
  <c r="V1514" i="13"/>
  <c r="R1514" i="13"/>
  <c r="N1514" i="13"/>
  <c r="L1514" i="13"/>
  <c r="V1513" i="13"/>
  <c r="R1513" i="13"/>
  <c r="N1513" i="13"/>
  <c r="L1513" i="13"/>
  <c r="V1512" i="13"/>
  <c r="R1512" i="13"/>
  <c r="N1512" i="13"/>
  <c r="L1512" i="13"/>
  <c r="V1511" i="13"/>
  <c r="R1511" i="13"/>
  <c r="N1511" i="13"/>
  <c r="L1511" i="13"/>
  <c r="V1510" i="13"/>
  <c r="R1510" i="13"/>
  <c r="N1510" i="13"/>
  <c r="L1510" i="13"/>
  <c r="B1510" i="13" s="1"/>
  <c r="V1509" i="13"/>
  <c r="R1509" i="13"/>
  <c r="N1509" i="13"/>
  <c r="L1509" i="13"/>
  <c r="B1509" i="13" s="1"/>
  <c r="V1508" i="13"/>
  <c r="R1508" i="13"/>
  <c r="N1508" i="13"/>
  <c r="L1508" i="13"/>
  <c r="V1507" i="13"/>
  <c r="R1507" i="13"/>
  <c r="N1507" i="13"/>
  <c r="L1507" i="13"/>
  <c r="V1506" i="13"/>
  <c r="R1506" i="13"/>
  <c r="N1506" i="13"/>
  <c r="L1506" i="13"/>
  <c r="V1505" i="13"/>
  <c r="R1505" i="13"/>
  <c r="N1505" i="13"/>
  <c r="L1505" i="13"/>
  <c r="V1504" i="13"/>
  <c r="R1504" i="13"/>
  <c r="N1504" i="13"/>
  <c r="L1504" i="13"/>
  <c r="V1503" i="13"/>
  <c r="R1503" i="13"/>
  <c r="N1503" i="13"/>
  <c r="L1503" i="13"/>
  <c r="V1502" i="13"/>
  <c r="R1502" i="13"/>
  <c r="N1502" i="13"/>
  <c r="L1502" i="13"/>
  <c r="V1501" i="13"/>
  <c r="R1501" i="13"/>
  <c r="N1501" i="13"/>
  <c r="L1501" i="13"/>
  <c r="V1500" i="13"/>
  <c r="R1500" i="13"/>
  <c r="N1500" i="13"/>
  <c r="L1500" i="13"/>
  <c r="V1499" i="13"/>
  <c r="R1499" i="13"/>
  <c r="N1499" i="13"/>
  <c r="L1499" i="13"/>
  <c r="V1498" i="13"/>
  <c r="R1498" i="13"/>
  <c r="N1498" i="13"/>
  <c r="L1498" i="13"/>
  <c r="V1497" i="13"/>
  <c r="R1497" i="13"/>
  <c r="N1497" i="13"/>
  <c r="L1497" i="13"/>
  <c r="V1496" i="13"/>
  <c r="R1496" i="13"/>
  <c r="N1496" i="13"/>
  <c r="L1496" i="13"/>
  <c r="V1495" i="13"/>
  <c r="R1495" i="13"/>
  <c r="N1495" i="13"/>
  <c r="L1495" i="13"/>
  <c r="V1494" i="13"/>
  <c r="R1494" i="13"/>
  <c r="N1494" i="13"/>
  <c r="L1494" i="13"/>
  <c r="B1494" i="13" s="1"/>
  <c r="V1493" i="13"/>
  <c r="R1493" i="13"/>
  <c r="N1493" i="13"/>
  <c r="L1493" i="13"/>
  <c r="V1492" i="13"/>
  <c r="R1492" i="13"/>
  <c r="N1492" i="13"/>
  <c r="L1492" i="13"/>
  <c r="V1491" i="13"/>
  <c r="R1491" i="13"/>
  <c r="N1491" i="13"/>
  <c r="L1491" i="13"/>
  <c r="V1490" i="13"/>
  <c r="R1490" i="13"/>
  <c r="N1490" i="13"/>
  <c r="L1490" i="13"/>
  <c r="V1489" i="13"/>
  <c r="R1489" i="13"/>
  <c r="N1489" i="13"/>
  <c r="L1489" i="13"/>
  <c r="V1488" i="13"/>
  <c r="R1488" i="13"/>
  <c r="N1488" i="13"/>
  <c r="L1488" i="13"/>
  <c r="V1487" i="13"/>
  <c r="R1487" i="13"/>
  <c r="N1487" i="13"/>
  <c r="L1487" i="13"/>
  <c r="V1486" i="13"/>
  <c r="R1486" i="13"/>
  <c r="N1486" i="13"/>
  <c r="L1486" i="13"/>
  <c r="V1485" i="13"/>
  <c r="R1485" i="13"/>
  <c r="N1485" i="13"/>
  <c r="L1485" i="13"/>
  <c r="V1484" i="13"/>
  <c r="R1484" i="13"/>
  <c r="N1484" i="13"/>
  <c r="L1484" i="13"/>
  <c r="V1483" i="13"/>
  <c r="R1483" i="13"/>
  <c r="N1483" i="13"/>
  <c r="L1483" i="13"/>
  <c r="V1482" i="13"/>
  <c r="R1482" i="13"/>
  <c r="N1482" i="13"/>
  <c r="L1482" i="13"/>
  <c r="V1481" i="13"/>
  <c r="R1481" i="13"/>
  <c r="N1481" i="13"/>
  <c r="L1481" i="13"/>
  <c r="V1480" i="13"/>
  <c r="R1480" i="13"/>
  <c r="N1480" i="13"/>
  <c r="L1480" i="13"/>
  <c r="V1479" i="13"/>
  <c r="R1479" i="13"/>
  <c r="N1479" i="13"/>
  <c r="L1479" i="13"/>
  <c r="V1478" i="13"/>
  <c r="R1478" i="13"/>
  <c r="N1478" i="13"/>
  <c r="B1478" i="13" s="1"/>
  <c r="L1478" i="13"/>
  <c r="V1477" i="13"/>
  <c r="R1477" i="13"/>
  <c r="N1477" i="13"/>
  <c r="L1477" i="13"/>
  <c r="V1476" i="13"/>
  <c r="R1476" i="13"/>
  <c r="N1476" i="13"/>
  <c r="L1476" i="13"/>
  <c r="V1475" i="13"/>
  <c r="R1475" i="13"/>
  <c r="N1475" i="13"/>
  <c r="L1475" i="13"/>
  <c r="V1474" i="13"/>
  <c r="R1474" i="13"/>
  <c r="N1474" i="13"/>
  <c r="L1474" i="13"/>
  <c r="V1473" i="13"/>
  <c r="R1473" i="13"/>
  <c r="N1473" i="13"/>
  <c r="L1473" i="13"/>
  <c r="V1472" i="13"/>
  <c r="R1472" i="13"/>
  <c r="N1472" i="13"/>
  <c r="L1472" i="13"/>
  <c r="V1471" i="13"/>
  <c r="R1471" i="13"/>
  <c r="N1471" i="13"/>
  <c r="L1471" i="13"/>
  <c r="V1470" i="13"/>
  <c r="R1470" i="13"/>
  <c r="N1470" i="13"/>
  <c r="L1470" i="13"/>
  <c r="V1469" i="13"/>
  <c r="R1469" i="13"/>
  <c r="N1469" i="13"/>
  <c r="L1469" i="13"/>
  <c r="V1468" i="13"/>
  <c r="R1468" i="13"/>
  <c r="N1468" i="13"/>
  <c r="L1468" i="13"/>
  <c r="V1467" i="13"/>
  <c r="R1467" i="13"/>
  <c r="N1467" i="13"/>
  <c r="L1467" i="13"/>
  <c r="V1466" i="13"/>
  <c r="R1466" i="13"/>
  <c r="N1466" i="13"/>
  <c r="L1466" i="13"/>
  <c r="V1465" i="13"/>
  <c r="R1465" i="13"/>
  <c r="N1465" i="13"/>
  <c r="L1465" i="13"/>
  <c r="V1464" i="13"/>
  <c r="R1464" i="13"/>
  <c r="N1464" i="13"/>
  <c r="L1464" i="13"/>
  <c r="V1463" i="13"/>
  <c r="R1463" i="13"/>
  <c r="N1463" i="13"/>
  <c r="L1463" i="13"/>
  <c r="V1462" i="13"/>
  <c r="R1462" i="13"/>
  <c r="N1462" i="13"/>
  <c r="L1462" i="13"/>
  <c r="B1462" i="13" s="1"/>
  <c r="V1461" i="13"/>
  <c r="R1461" i="13"/>
  <c r="N1461" i="13"/>
  <c r="L1461" i="13"/>
  <c r="V1460" i="13"/>
  <c r="R1460" i="13"/>
  <c r="N1460" i="13"/>
  <c r="L1460" i="13"/>
  <c r="V1459" i="13"/>
  <c r="R1459" i="13"/>
  <c r="N1459" i="13"/>
  <c r="L1459" i="13"/>
  <c r="V1458" i="13"/>
  <c r="R1458" i="13"/>
  <c r="N1458" i="13"/>
  <c r="L1458" i="13"/>
  <c r="V1457" i="13"/>
  <c r="R1457" i="13"/>
  <c r="N1457" i="13"/>
  <c r="L1457" i="13"/>
  <c r="V1456" i="13"/>
  <c r="R1456" i="13"/>
  <c r="N1456" i="13"/>
  <c r="L1456" i="13"/>
  <c r="V1455" i="13"/>
  <c r="R1455" i="13"/>
  <c r="N1455" i="13"/>
  <c r="L1455" i="13"/>
  <c r="V1454" i="13"/>
  <c r="R1454" i="13"/>
  <c r="N1454" i="13"/>
  <c r="L1454" i="13"/>
  <c r="V1453" i="13"/>
  <c r="R1453" i="13"/>
  <c r="N1453" i="13"/>
  <c r="L1453" i="13"/>
  <c r="V1452" i="13"/>
  <c r="R1452" i="13"/>
  <c r="N1452" i="13"/>
  <c r="L1452" i="13"/>
  <c r="V1451" i="13"/>
  <c r="R1451" i="13"/>
  <c r="N1451" i="13"/>
  <c r="L1451" i="13"/>
  <c r="V1450" i="13"/>
  <c r="R1450" i="13"/>
  <c r="N1450" i="13"/>
  <c r="L1450" i="13"/>
  <c r="V1449" i="13"/>
  <c r="R1449" i="13"/>
  <c r="N1449" i="13"/>
  <c r="L1449" i="13"/>
  <c r="V1448" i="13"/>
  <c r="R1448" i="13"/>
  <c r="N1448" i="13"/>
  <c r="L1448" i="13"/>
  <c r="V1447" i="13"/>
  <c r="R1447" i="13"/>
  <c r="N1447" i="13"/>
  <c r="L1447" i="13"/>
  <c r="V1446" i="13"/>
  <c r="R1446" i="13"/>
  <c r="N1446" i="13"/>
  <c r="L1446" i="13"/>
  <c r="B1446" i="13"/>
  <c r="V1445" i="13"/>
  <c r="R1445" i="13"/>
  <c r="N1445" i="13"/>
  <c r="L1445" i="13"/>
  <c r="V1444" i="13"/>
  <c r="R1444" i="13"/>
  <c r="N1444" i="13"/>
  <c r="L1444" i="13"/>
  <c r="B1444" i="13" s="1"/>
  <c r="V1443" i="13"/>
  <c r="R1443" i="13"/>
  <c r="N1443" i="13"/>
  <c r="L1443" i="13"/>
  <c r="V1442" i="13"/>
  <c r="R1442" i="13"/>
  <c r="N1442" i="13"/>
  <c r="L1442" i="13"/>
  <c r="B1442" i="13" s="1"/>
  <c r="V1441" i="13"/>
  <c r="R1441" i="13"/>
  <c r="N1441" i="13"/>
  <c r="L1441" i="13"/>
  <c r="V1440" i="13"/>
  <c r="R1440" i="13"/>
  <c r="N1440" i="13"/>
  <c r="L1440" i="13"/>
  <c r="V1439" i="13"/>
  <c r="R1439" i="13"/>
  <c r="N1439" i="13"/>
  <c r="L1439" i="13"/>
  <c r="V1438" i="13"/>
  <c r="R1438" i="13"/>
  <c r="N1438" i="13"/>
  <c r="L1438" i="13"/>
  <c r="B1438" i="13" s="1"/>
  <c r="V1437" i="13"/>
  <c r="R1437" i="13"/>
  <c r="N1437" i="13"/>
  <c r="L1437" i="13"/>
  <c r="V1436" i="13"/>
  <c r="R1436" i="13"/>
  <c r="N1436" i="13"/>
  <c r="L1436" i="13"/>
  <c r="V1435" i="13"/>
  <c r="R1435" i="13"/>
  <c r="N1435" i="13"/>
  <c r="L1435" i="13"/>
  <c r="V1434" i="13"/>
  <c r="R1434" i="13"/>
  <c r="N1434" i="13"/>
  <c r="L1434" i="13"/>
  <c r="V1433" i="13"/>
  <c r="R1433" i="13"/>
  <c r="N1433" i="13"/>
  <c r="L1433" i="13"/>
  <c r="V1432" i="13"/>
  <c r="R1432" i="13"/>
  <c r="N1432" i="13"/>
  <c r="L1432" i="13"/>
  <c r="V1431" i="13"/>
  <c r="R1431" i="13"/>
  <c r="N1431" i="13"/>
  <c r="L1431" i="13"/>
  <c r="V1430" i="13"/>
  <c r="R1430" i="13"/>
  <c r="N1430" i="13"/>
  <c r="L1430" i="13"/>
  <c r="B1430" i="13" s="1"/>
  <c r="V1429" i="13"/>
  <c r="R1429" i="13"/>
  <c r="N1429" i="13"/>
  <c r="L1429" i="13"/>
  <c r="V1428" i="13"/>
  <c r="R1428" i="13"/>
  <c r="N1428" i="13"/>
  <c r="L1428" i="13"/>
  <c r="V1427" i="13"/>
  <c r="R1427" i="13"/>
  <c r="N1427" i="13"/>
  <c r="L1427" i="13"/>
  <c r="V1426" i="13"/>
  <c r="R1426" i="13"/>
  <c r="N1426" i="13"/>
  <c r="L1426" i="13"/>
  <c r="V1425" i="13"/>
  <c r="R1425" i="13"/>
  <c r="N1425" i="13"/>
  <c r="L1425" i="13"/>
  <c r="V1424" i="13"/>
  <c r="R1424" i="13"/>
  <c r="N1424" i="13"/>
  <c r="L1424" i="13"/>
  <c r="V1423" i="13"/>
  <c r="R1423" i="13"/>
  <c r="N1423" i="13"/>
  <c r="L1423" i="13"/>
  <c r="V1422" i="13"/>
  <c r="R1422" i="13"/>
  <c r="N1422" i="13"/>
  <c r="L1422" i="13"/>
  <c r="V1421" i="13"/>
  <c r="R1421" i="13"/>
  <c r="N1421" i="13"/>
  <c r="L1421" i="13"/>
  <c r="V1420" i="13"/>
  <c r="R1420" i="13"/>
  <c r="N1420" i="13"/>
  <c r="L1420" i="13"/>
  <c r="V1415" i="13"/>
  <c r="R1415" i="13"/>
  <c r="N1415" i="13"/>
  <c r="L1415" i="13"/>
  <c r="V1419" i="13"/>
  <c r="R1419" i="13"/>
  <c r="N1419" i="13"/>
  <c r="L1419" i="13"/>
  <c r="V1417" i="13"/>
  <c r="R1417" i="13"/>
  <c r="N1417" i="13"/>
  <c r="L1417" i="13"/>
  <c r="V1418" i="13"/>
  <c r="R1418" i="13"/>
  <c r="N1418" i="13"/>
  <c r="L1418" i="13"/>
  <c r="V1416" i="13"/>
  <c r="R1416" i="13"/>
  <c r="N1416" i="13"/>
  <c r="L1416" i="13"/>
  <c r="V1412" i="13"/>
  <c r="R1412" i="13"/>
  <c r="N1412" i="13"/>
  <c r="L1412" i="13"/>
  <c r="V1411" i="13"/>
  <c r="R1411" i="13"/>
  <c r="N1411" i="13"/>
  <c r="L1411" i="13"/>
  <c r="V1410" i="13"/>
  <c r="R1410" i="13"/>
  <c r="N1410" i="13"/>
  <c r="L1410" i="13"/>
  <c r="V1409" i="13"/>
  <c r="R1409" i="13"/>
  <c r="N1409" i="13"/>
  <c r="L1409" i="13"/>
  <c r="V1408" i="13"/>
  <c r="R1408" i="13"/>
  <c r="N1408" i="13"/>
  <c r="L1408" i="13"/>
  <c r="V1407" i="13"/>
  <c r="R1407" i="13"/>
  <c r="N1407" i="13"/>
  <c r="L1407" i="13"/>
  <c r="V1406" i="13"/>
  <c r="R1406" i="13"/>
  <c r="N1406" i="13"/>
  <c r="L1406" i="13"/>
  <c r="V1405" i="13"/>
  <c r="R1405" i="13"/>
  <c r="N1405" i="13"/>
  <c r="L1405" i="13"/>
  <c r="V1404" i="13"/>
  <c r="R1404" i="13"/>
  <c r="N1404" i="13"/>
  <c r="L1404" i="13"/>
  <c r="V1403" i="13"/>
  <c r="R1403" i="13"/>
  <c r="N1403" i="13"/>
  <c r="L1403" i="13"/>
  <c r="V1402" i="13"/>
  <c r="R1402" i="13"/>
  <c r="N1402" i="13"/>
  <c r="L1402" i="13"/>
  <c r="V1401" i="13"/>
  <c r="R1401" i="13"/>
  <c r="N1401" i="13"/>
  <c r="L1401" i="13"/>
  <c r="V1400" i="13"/>
  <c r="R1400" i="13"/>
  <c r="N1400" i="13"/>
  <c r="L1400" i="13"/>
  <c r="V1399" i="13"/>
  <c r="R1399" i="13"/>
  <c r="N1399" i="13"/>
  <c r="L1399" i="13"/>
  <c r="V1398" i="13"/>
  <c r="R1398" i="13"/>
  <c r="N1398" i="13"/>
  <c r="L1398" i="13"/>
  <c r="V1397" i="13"/>
  <c r="R1397" i="13"/>
  <c r="N1397" i="13"/>
  <c r="L1397" i="13"/>
  <c r="V1396" i="13"/>
  <c r="R1396" i="13"/>
  <c r="N1396" i="13"/>
  <c r="L1396" i="13"/>
  <c r="V1395" i="13"/>
  <c r="R1395" i="13"/>
  <c r="N1395" i="13"/>
  <c r="L1395" i="13"/>
  <c r="V1394" i="13"/>
  <c r="R1394" i="13"/>
  <c r="N1394" i="13"/>
  <c r="L1394" i="13"/>
  <c r="V1393" i="13"/>
  <c r="R1393" i="13"/>
  <c r="N1393" i="13"/>
  <c r="L1393" i="13"/>
  <c r="V1392" i="13"/>
  <c r="R1392" i="13"/>
  <c r="N1392" i="13"/>
  <c r="L1392" i="13"/>
  <c r="V1391" i="13"/>
  <c r="R1391" i="13"/>
  <c r="N1391" i="13"/>
  <c r="L1391" i="13"/>
  <c r="V1390" i="13"/>
  <c r="R1390" i="13"/>
  <c r="N1390" i="13"/>
  <c r="L1390" i="13"/>
  <c r="V1389" i="13"/>
  <c r="R1389" i="13"/>
  <c r="N1389" i="13"/>
  <c r="L1389" i="13"/>
  <c r="V1388" i="13"/>
  <c r="R1388" i="13"/>
  <c r="N1388" i="13"/>
  <c r="L1388" i="13"/>
  <c r="V1387" i="13"/>
  <c r="R1387" i="13"/>
  <c r="N1387" i="13"/>
  <c r="L1387" i="13"/>
  <c r="V1386" i="13"/>
  <c r="R1386" i="13"/>
  <c r="N1386" i="13"/>
  <c r="L1386" i="13"/>
  <c r="V1385" i="13"/>
  <c r="R1385" i="13"/>
  <c r="N1385" i="13"/>
  <c r="L1385" i="13"/>
  <c r="V1384" i="13"/>
  <c r="R1384" i="13"/>
  <c r="N1384" i="13"/>
  <c r="L1384" i="13"/>
  <c r="V1383" i="13"/>
  <c r="R1383" i="13"/>
  <c r="N1383" i="13"/>
  <c r="L1383" i="13"/>
  <c r="V1382" i="13"/>
  <c r="R1382" i="13"/>
  <c r="N1382" i="13"/>
  <c r="L1382" i="13"/>
  <c r="V1381" i="13"/>
  <c r="R1381" i="13"/>
  <c r="N1381" i="13"/>
  <c r="L1381" i="13"/>
  <c r="V1380" i="13"/>
  <c r="R1380" i="13"/>
  <c r="N1380" i="13"/>
  <c r="L1380" i="13"/>
  <c r="V1379" i="13"/>
  <c r="R1379" i="13"/>
  <c r="N1379" i="13"/>
  <c r="L1379" i="13"/>
  <c r="V1378" i="13"/>
  <c r="R1378" i="13"/>
  <c r="N1378" i="13"/>
  <c r="L1378" i="13"/>
  <c r="V1377" i="13"/>
  <c r="R1377" i="13"/>
  <c r="N1377" i="13"/>
  <c r="L1377" i="13"/>
  <c r="V1376" i="13"/>
  <c r="R1376" i="13"/>
  <c r="N1376" i="13"/>
  <c r="L1376" i="13"/>
  <c r="V1375" i="13"/>
  <c r="R1375" i="13"/>
  <c r="N1375" i="13"/>
  <c r="L1375" i="13"/>
  <c r="V1374" i="13"/>
  <c r="R1374" i="13"/>
  <c r="N1374" i="13"/>
  <c r="L1374" i="13"/>
  <c r="V1373" i="13"/>
  <c r="R1373" i="13"/>
  <c r="N1373" i="13"/>
  <c r="L1373" i="13"/>
  <c r="V1372" i="13"/>
  <c r="R1372" i="13"/>
  <c r="N1372" i="13"/>
  <c r="L1372" i="13"/>
  <c r="V1371" i="13"/>
  <c r="R1371" i="13"/>
  <c r="N1371" i="13"/>
  <c r="L1371" i="13"/>
  <c r="V1370" i="13"/>
  <c r="R1370" i="13"/>
  <c r="N1370" i="13"/>
  <c r="L1370" i="13"/>
  <c r="V1369" i="13"/>
  <c r="R1369" i="13"/>
  <c r="N1369" i="13"/>
  <c r="L1369" i="13"/>
  <c r="V1368" i="13"/>
  <c r="R1368" i="13"/>
  <c r="N1368" i="13"/>
  <c r="L1368" i="13"/>
  <c r="V1367" i="13"/>
  <c r="R1367" i="13"/>
  <c r="N1367" i="13"/>
  <c r="L1367" i="13"/>
  <c r="V1366" i="13"/>
  <c r="R1366" i="13"/>
  <c r="N1366" i="13"/>
  <c r="L1366" i="13"/>
  <c r="V1365" i="13"/>
  <c r="R1365" i="13"/>
  <c r="N1365" i="13"/>
  <c r="L1365" i="13"/>
  <c r="V1364" i="13"/>
  <c r="R1364" i="13"/>
  <c r="N1364" i="13"/>
  <c r="L1364" i="13"/>
  <c r="V1363" i="13"/>
  <c r="R1363" i="13"/>
  <c r="N1363" i="13"/>
  <c r="L1363" i="13"/>
  <c r="V1362" i="13"/>
  <c r="R1362" i="13"/>
  <c r="N1362" i="13"/>
  <c r="L1362" i="13"/>
  <c r="V1361" i="13"/>
  <c r="R1361" i="13"/>
  <c r="N1361" i="13"/>
  <c r="L1361" i="13"/>
  <c r="V1360" i="13"/>
  <c r="R1360" i="13"/>
  <c r="N1360" i="13"/>
  <c r="L1360" i="13"/>
  <c r="V1359" i="13"/>
  <c r="R1359" i="13"/>
  <c r="N1359" i="13"/>
  <c r="L1359" i="13"/>
  <c r="V1358" i="13"/>
  <c r="R1358" i="13"/>
  <c r="N1358" i="13"/>
  <c r="L1358" i="13"/>
  <c r="V1357" i="13"/>
  <c r="R1357" i="13"/>
  <c r="N1357" i="13"/>
  <c r="L1357" i="13"/>
  <c r="V1356" i="13"/>
  <c r="R1356" i="13"/>
  <c r="N1356" i="13"/>
  <c r="L1356" i="13"/>
  <c r="V1355" i="13"/>
  <c r="R1355" i="13"/>
  <c r="N1355" i="13"/>
  <c r="L1355" i="13"/>
  <c r="V1354" i="13"/>
  <c r="R1354" i="13"/>
  <c r="N1354" i="13"/>
  <c r="L1354" i="13"/>
  <c r="V1353" i="13"/>
  <c r="R1353" i="13"/>
  <c r="N1353" i="13"/>
  <c r="L1353" i="13"/>
  <c r="V1352" i="13"/>
  <c r="R1352" i="13"/>
  <c r="N1352" i="13"/>
  <c r="L1352" i="13"/>
  <c r="V1351" i="13"/>
  <c r="R1351" i="13"/>
  <c r="N1351" i="13"/>
  <c r="L1351" i="13"/>
  <c r="V1350" i="13"/>
  <c r="R1350" i="13"/>
  <c r="N1350" i="13"/>
  <c r="L1350" i="13"/>
  <c r="V1349" i="13"/>
  <c r="R1349" i="13"/>
  <c r="N1349" i="13"/>
  <c r="L1349" i="13"/>
  <c r="V1348" i="13"/>
  <c r="R1348" i="13"/>
  <c r="N1348" i="13"/>
  <c r="L1348" i="13"/>
  <c r="V1347" i="13"/>
  <c r="R1347" i="13"/>
  <c r="N1347" i="13"/>
  <c r="L1347" i="13"/>
  <c r="V1346" i="13"/>
  <c r="R1346" i="13"/>
  <c r="N1346" i="13"/>
  <c r="L1346" i="13"/>
  <c r="V1345" i="13"/>
  <c r="R1345" i="13"/>
  <c r="N1345" i="13"/>
  <c r="L1345" i="13"/>
  <c r="V1344" i="13"/>
  <c r="R1344" i="13"/>
  <c r="N1344" i="13"/>
  <c r="L1344" i="13"/>
  <c r="V1343" i="13"/>
  <c r="R1343" i="13"/>
  <c r="N1343" i="13"/>
  <c r="L1343" i="13"/>
  <c r="V1342" i="13"/>
  <c r="R1342" i="13"/>
  <c r="N1342" i="13"/>
  <c r="L1342" i="13"/>
  <c r="V1341" i="13"/>
  <c r="R1341" i="13"/>
  <c r="N1341" i="13"/>
  <c r="L1341" i="13"/>
  <c r="V1340" i="13"/>
  <c r="R1340" i="13"/>
  <c r="N1340" i="13"/>
  <c r="L1340" i="13"/>
  <c r="V1339" i="13"/>
  <c r="R1339" i="13"/>
  <c r="N1339" i="13"/>
  <c r="L1339" i="13"/>
  <c r="V1338" i="13"/>
  <c r="R1338" i="13"/>
  <c r="N1338" i="13"/>
  <c r="L1338" i="13"/>
  <c r="V1337" i="13"/>
  <c r="R1337" i="13"/>
  <c r="N1337" i="13"/>
  <c r="L1337" i="13"/>
  <c r="V1336" i="13"/>
  <c r="R1336" i="13"/>
  <c r="N1336" i="13"/>
  <c r="L1336" i="13"/>
  <c r="V1335" i="13"/>
  <c r="R1335" i="13"/>
  <c r="N1335" i="13"/>
  <c r="L1335" i="13"/>
  <c r="V1334" i="13"/>
  <c r="R1334" i="13"/>
  <c r="N1334" i="13"/>
  <c r="L1334" i="13"/>
  <c r="V1333" i="13"/>
  <c r="R1333" i="13"/>
  <c r="N1333" i="13"/>
  <c r="L1333" i="13"/>
  <c r="V1332" i="13"/>
  <c r="R1332" i="13"/>
  <c r="N1332" i="13"/>
  <c r="L1332" i="13"/>
  <c r="V1331" i="13"/>
  <c r="R1331" i="13"/>
  <c r="N1331" i="13"/>
  <c r="L1331" i="13"/>
  <c r="V1330" i="13"/>
  <c r="R1330" i="13"/>
  <c r="N1330" i="13"/>
  <c r="L1330" i="13"/>
  <c r="V1329" i="13"/>
  <c r="R1329" i="13"/>
  <c r="N1329" i="13"/>
  <c r="L1329" i="13"/>
  <c r="V1328" i="13"/>
  <c r="R1328" i="13"/>
  <c r="N1328" i="13"/>
  <c r="L1328" i="13"/>
  <c r="V1327" i="13"/>
  <c r="R1327" i="13"/>
  <c r="N1327" i="13"/>
  <c r="L1327" i="13"/>
  <c r="V1326" i="13"/>
  <c r="R1326" i="13"/>
  <c r="N1326" i="13"/>
  <c r="L1326" i="13"/>
  <c r="V1325" i="13"/>
  <c r="R1325" i="13"/>
  <c r="N1325" i="13"/>
  <c r="L1325" i="13"/>
  <c r="V1324" i="13"/>
  <c r="R1324" i="13"/>
  <c r="N1324" i="13"/>
  <c r="L1324" i="13"/>
  <c r="V1323" i="13"/>
  <c r="R1323" i="13"/>
  <c r="N1323" i="13"/>
  <c r="L1323" i="13"/>
  <c r="V1322" i="13"/>
  <c r="R1322" i="13"/>
  <c r="N1322" i="13"/>
  <c r="L1322" i="13"/>
  <c r="V1321" i="13"/>
  <c r="R1321" i="13"/>
  <c r="N1321" i="13"/>
  <c r="L1321" i="13"/>
  <c r="V1320" i="13"/>
  <c r="R1320" i="13"/>
  <c r="N1320" i="13"/>
  <c r="L1320" i="13"/>
  <c r="V1319" i="13"/>
  <c r="R1319" i="13"/>
  <c r="N1319" i="13"/>
  <c r="L1319" i="13"/>
  <c r="V1318" i="13"/>
  <c r="R1318" i="13"/>
  <c r="N1318" i="13"/>
  <c r="L1318" i="13"/>
  <c r="V1317" i="13"/>
  <c r="R1317" i="13"/>
  <c r="N1317" i="13"/>
  <c r="L1317" i="13"/>
  <c r="V1316" i="13"/>
  <c r="R1316" i="13"/>
  <c r="N1316" i="13"/>
  <c r="L1316" i="13"/>
  <c r="V1315" i="13"/>
  <c r="R1315" i="13"/>
  <c r="N1315" i="13"/>
  <c r="L1315" i="13"/>
  <c r="V1314" i="13"/>
  <c r="R1314" i="13"/>
  <c r="N1314" i="13"/>
  <c r="L1314" i="13"/>
  <c r="V1313" i="13"/>
  <c r="R1313" i="13"/>
  <c r="N1313" i="13"/>
  <c r="L1313" i="13"/>
  <c r="V1312" i="13"/>
  <c r="R1312" i="13"/>
  <c r="N1312" i="13"/>
  <c r="L1312" i="13"/>
  <c r="V1311" i="13"/>
  <c r="R1311" i="13"/>
  <c r="N1311" i="13"/>
  <c r="L1311" i="13"/>
  <c r="V1310" i="13"/>
  <c r="R1310" i="13"/>
  <c r="N1310" i="13"/>
  <c r="L1310" i="13"/>
  <c r="V1309" i="13"/>
  <c r="R1309" i="13"/>
  <c r="N1309" i="13"/>
  <c r="L1309" i="13"/>
  <c r="V1308" i="13"/>
  <c r="R1308" i="13"/>
  <c r="N1308" i="13"/>
  <c r="L1308" i="13"/>
  <c r="V1307" i="13"/>
  <c r="R1307" i="13"/>
  <c r="N1307" i="13"/>
  <c r="L1307" i="13"/>
  <c r="V1306" i="13"/>
  <c r="R1306" i="13"/>
  <c r="N1306" i="13"/>
  <c r="L1306" i="13"/>
  <c r="V1305" i="13"/>
  <c r="R1305" i="13"/>
  <c r="N1305" i="13"/>
  <c r="L1305" i="13"/>
  <c r="V1304" i="13"/>
  <c r="R1304" i="13"/>
  <c r="N1304" i="13"/>
  <c r="L1304" i="13"/>
  <c r="V1303" i="13"/>
  <c r="R1303" i="13"/>
  <c r="N1303" i="13"/>
  <c r="L1303" i="13"/>
  <c r="V1302" i="13"/>
  <c r="R1302" i="13"/>
  <c r="N1302" i="13"/>
  <c r="L1302" i="13"/>
  <c r="V1301" i="13"/>
  <c r="R1301" i="13"/>
  <c r="N1301" i="13"/>
  <c r="L1301" i="13"/>
  <c r="V1300" i="13"/>
  <c r="R1300" i="13"/>
  <c r="N1300" i="13"/>
  <c r="L1300" i="13"/>
  <c r="V1299" i="13"/>
  <c r="R1299" i="13"/>
  <c r="N1299" i="13"/>
  <c r="L1299" i="13"/>
  <c r="V1298" i="13"/>
  <c r="R1298" i="13"/>
  <c r="N1298" i="13"/>
  <c r="L1298" i="13"/>
  <c r="V1297" i="13"/>
  <c r="R1297" i="13"/>
  <c r="N1297" i="13"/>
  <c r="L1297" i="13"/>
  <c r="V1296" i="13"/>
  <c r="R1296" i="13"/>
  <c r="N1296" i="13"/>
  <c r="L1296" i="13"/>
  <c r="V1295" i="13"/>
  <c r="R1295" i="13"/>
  <c r="N1295" i="13"/>
  <c r="L1295" i="13"/>
  <c r="V1294" i="13"/>
  <c r="R1294" i="13"/>
  <c r="N1294" i="13"/>
  <c r="L1294" i="13"/>
  <c r="V1293" i="13"/>
  <c r="R1293" i="13"/>
  <c r="N1293" i="13"/>
  <c r="L1293" i="13"/>
  <c r="V1292" i="13"/>
  <c r="R1292" i="13"/>
  <c r="N1292" i="13"/>
  <c r="L1292" i="13"/>
  <c r="V1291" i="13"/>
  <c r="R1291" i="13"/>
  <c r="N1291" i="13"/>
  <c r="L1291" i="13"/>
  <c r="V1290" i="13"/>
  <c r="R1290" i="13"/>
  <c r="N1290" i="13"/>
  <c r="L1290" i="13"/>
  <c r="V1289" i="13"/>
  <c r="R1289" i="13"/>
  <c r="N1289" i="13"/>
  <c r="L1289" i="13"/>
  <c r="V1288" i="13"/>
  <c r="R1288" i="13"/>
  <c r="N1288" i="13"/>
  <c r="L1288" i="13"/>
  <c r="V1287" i="13"/>
  <c r="R1287" i="13"/>
  <c r="N1287" i="13"/>
  <c r="L1287" i="13"/>
  <c r="V1286" i="13"/>
  <c r="R1286" i="13"/>
  <c r="N1286" i="13"/>
  <c r="L1286" i="13"/>
  <c r="V1285" i="13"/>
  <c r="R1285" i="13"/>
  <c r="N1285" i="13"/>
  <c r="L1285" i="13"/>
  <c r="V1284" i="13"/>
  <c r="R1284" i="13"/>
  <c r="N1284" i="13"/>
  <c r="L1284" i="13"/>
  <c r="V1283" i="13"/>
  <c r="R1283" i="13"/>
  <c r="N1283" i="13"/>
  <c r="L1283" i="13"/>
  <c r="V1282" i="13"/>
  <c r="R1282" i="13"/>
  <c r="N1282" i="13"/>
  <c r="L1282" i="13"/>
  <c r="V1281" i="13"/>
  <c r="R1281" i="13"/>
  <c r="N1281" i="13"/>
  <c r="L1281" i="13"/>
  <c r="V1280" i="13"/>
  <c r="R1280" i="13"/>
  <c r="N1280" i="13"/>
  <c r="L1280" i="13"/>
  <c r="V1279" i="13"/>
  <c r="R1279" i="13"/>
  <c r="N1279" i="13"/>
  <c r="L1279" i="13"/>
  <c r="V1278" i="13"/>
  <c r="R1278" i="13"/>
  <c r="N1278" i="13"/>
  <c r="L1278" i="13"/>
  <c r="V1277" i="13"/>
  <c r="R1277" i="13"/>
  <c r="N1277" i="13"/>
  <c r="L1277" i="13"/>
  <c r="V1276" i="13"/>
  <c r="R1276" i="13"/>
  <c r="N1276" i="13"/>
  <c r="L1276" i="13"/>
  <c r="V1275" i="13"/>
  <c r="R1275" i="13"/>
  <c r="N1275" i="13"/>
  <c r="L1275" i="13"/>
  <c r="V1274" i="13"/>
  <c r="R1274" i="13"/>
  <c r="N1274" i="13"/>
  <c r="L1274" i="13"/>
  <c r="V1273" i="13"/>
  <c r="R1273" i="13"/>
  <c r="N1273" i="13"/>
  <c r="L1273" i="13"/>
  <c r="V1272" i="13"/>
  <c r="R1272" i="13"/>
  <c r="N1272" i="13"/>
  <c r="L1272" i="13"/>
  <c r="V1271" i="13"/>
  <c r="R1271" i="13"/>
  <c r="N1271" i="13"/>
  <c r="L1271" i="13"/>
  <c r="V1270" i="13"/>
  <c r="R1270" i="13"/>
  <c r="N1270" i="13"/>
  <c r="L1270" i="13"/>
  <c r="V1269" i="13"/>
  <c r="R1269" i="13"/>
  <c r="N1269" i="13"/>
  <c r="L1269" i="13"/>
  <c r="V1268" i="13"/>
  <c r="R1268" i="13"/>
  <c r="N1268" i="13"/>
  <c r="L1268" i="13"/>
  <c r="V1267" i="13"/>
  <c r="R1267" i="13"/>
  <c r="N1267" i="13"/>
  <c r="L1267" i="13"/>
  <c r="V1266" i="13"/>
  <c r="R1266" i="13"/>
  <c r="N1266" i="13"/>
  <c r="L1266" i="13"/>
  <c r="V1265" i="13"/>
  <c r="R1265" i="13"/>
  <c r="N1265" i="13"/>
  <c r="L1265" i="13"/>
  <c r="V1264" i="13"/>
  <c r="R1264" i="13"/>
  <c r="N1264" i="13"/>
  <c r="L1264" i="13"/>
  <c r="V1263" i="13"/>
  <c r="R1263" i="13"/>
  <c r="N1263" i="13"/>
  <c r="L1263" i="13"/>
  <c r="V1262" i="13"/>
  <c r="R1262" i="13"/>
  <c r="N1262" i="13"/>
  <c r="L1262" i="13"/>
  <c r="V1261" i="13"/>
  <c r="R1261" i="13"/>
  <c r="N1261" i="13"/>
  <c r="L1261" i="13"/>
  <c r="V1260" i="13"/>
  <c r="R1260" i="13"/>
  <c r="N1260" i="13"/>
  <c r="L1260" i="13"/>
  <c r="V1259" i="13"/>
  <c r="R1259" i="13"/>
  <c r="N1259" i="13"/>
  <c r="L1259" i="13"/>
  <c r="V1258" i="13"/>
  <c r="R1258" i="13"/>
  <c r="N1258" i="13"/>
  <c r="L1258" i="13"/>
  <c r="V1257" i="13"/>
  <c r="R1257" i="13"/>
  <c r="N1257" i="13"/>
  <c r="L1257" i="13"/>
  <c r="V1256" i="13"/>
  <c r="R1256" i="13"/>
  <c r="N1256" i="13"/>
  <c r="L1256" i="13"/>
  <c r="V1255" i="13"/>
  <c r="R1255" i="13"/>
  <c r="N1255" i="13"/>
  <c r="L1255" i="13"/>
  <c r="V1254" i="13"/>
  <c r="R1254" i="13"/>
  <c r="N1254" i="13"/>
  <c r="L1254" i="13"/>
  <c r="V1253" i="13"/>
  <c r="R1253" i="13"/>
  <c r="N1253" i="13"/>
  <c r="L1253" i="13"/>
  <c r="V1252" i="13"/>
  <c r="R1252" i="13"/>
  <c r="N1252" i="13"/>
  <c r="L1252" i="13"/>
  <c r="V1251" i="13"/>
  <c r="R1251" i="13"/>
  <c r="N1251" i="13"/>
  <c r="L1251" i="13"/>
  <c r="V1250" i="13"/>
  <c r="R1250" i="13"/>
  <c r="N1250" i="13"/>
  <c r="L1250" i="13"/>
  <c r="V1249" i="13"/>
  <c r="R1249" i="13"/>
  <c r="N1249" i="13"/>
  <c r="L1249" i="13"/>
  <c r="V1248" i="13"/>
  <c r="R1248" i="13"/>
  <c r="N1248" i="13"/>
  <c r="L1248" i="13"/>
  <c r="V1247" i="13"/>
  <c r="R1247" i="13"/>
  <c r="N1247" i="13"/>
  <c r="L1247" i="13"/>
  <c r="V1246" i="13"/>
  <c r="R1246" i="13"/>
  <c r="N1246" i="13"/>
  <c r="L1246" i="13"/>
  <c r="V1245" i="13"/>
  <c r="R1245" i="13"/>
  <c r="N1245" i="13"/>
  <c r="L1245" i="13"/>
  <c r="V1244" i="13"/>
  <c r="R1244" i="13"/>
  <c r="N1244" i="13"/>
  <c r="L1244" i="13"/>
  <c r="V1243" i="13"/>
  <c r="R1243" i="13"/>
  <c r="N1243" i="13"/>
  <c r="L1243" i="13"/>
  <c r="V1242" i="13"/>
  <c r="R1242" i="13"/>
  <c r="N1242" i="13"/>
  <c r="L1242" i="13"/>
  <c r="V1241" i="13"/>
  <c r="R1241" i="13"/>
  <c r="N1241" i="13"/>
  <c r="L1241" i="13"/>
  <c r="V1240" i="13"/>
  <c r="R1240" i="13"/>
  <c r="N1240" i="13"/>
  <c r="L1240" i="13"/>
  <c r="V1239" i="13"/>
  <c r="R1239" i="13"/>
  <c r="N1239" i="13"/>
  <c r="L1239" i="13"/>
  <c r="V1238" i="13"/>
  <c r="R1238" i="13"/>
  <c r="N1238" i="13"/>
  <c r="L1238" i="13"/>
  <c r="V1237" i="13"/>
  <c r="R1237" i="13"/>
  <c r="N1237" i="13"/>
  <c r="L1237" i="13"/>
  <c r="V1236" i="13"/>
  <c r="R1236" i="13"/>
  <c r="N1236" i="13"/>
  <c r="L1236" i="13"/>
  <c r="V1235" i="13"/>
  <c r="R1235" i="13"/>
  <c r="N1235" i="13"/>
  <c r="L1235" i="13"/>
  <c r="V1234" i="13"/>
  <c r="R1234" i="13"/>
  <c r="N1234" i="13"/>
  <c r="L1234" i="13"/>
  <c r="V1233" i="13"/>
  <c r="R1233" i="13"/>
  <c r="N1233" i="13"/>
  <c r="L1233" i="13"/>
  <c r="V1232" i="13"/>
  <c r="R1232" i="13"/>
  <c r="N1232" i="13"/>
  <c r="L1232" i="13"/>
  <c r="V1231" i="13"/>
  <c r="R1231" i="13"/>
  <c r="N1231" i="13"/>
  <c r="L1231" i="13"/>
  <c r="V1230" i="13"/>
  <c r="R1230" i="13"/>
  <c r="N1230" i="13"/>
  <c r="L1230" i="13"/>
  <c r="V1229" i="13"/>
  <c r="R1229" i="13"/>
  <c r="N1229" i="13"/>
  <c r="L1229" i="13"/>
  <c r="V1228" i="13"/>
  <c r="R1228" i="13"/>
  <c r="N1228" i="13"/>
  <c r="L1228" i="13"/>
  <c r="V1227" i="13"/>
  <c r="R1227" i="13"/>
  <c r="N1227" i="13"/>
  <c r="L1227" i="13"/>
  <c r="V1226" i="13"/>
  <c r="R1226" i="13"/>
  <c r="N1226" i="13"/>
  <c r="L1226" i="13"/>
  <c r="V1225" i="13"/>
  <c r="R1225" i="13"/>
  <c r="N1225" i="13"/>
  <c r="L1225" i="13"/>
  <c r="V1224" i="13"/>
  <c r="R1224" i="13"/>
  <c r="N1224" i="13"/>
  <c r="L1224" i="13"/>
  <c r="V1223" i="13"/>
  <c r="R1223" i="13"/>
  <c r="N1223" i="13"/>
  <c r="L1223" i="13"/>
  <c r="V1222" i="13"/>
  <c r="R1222" i="13"/>
  <c r="N1222" i="13"/>
  <c r="L1222" i="13"/>
  <c r="V1221" i="13"/>
  <c r="R1221" i="13"/>
  <c r="N1221" i="13"/>
  <c r="L1221" i="13"/>
  <c r="V1217" i="13"/>
  <c r="R1217" i="13"/>
  <c r="N1217" i="13"/>
  <c r="L1217" i="13"/>
  <c r="V1216" i="13"/>
  <c r="R1216" i="13"/>
  <c r="N1216" i="13"/>
  <c r="L1216" i="13"/>
  <c r="V1220" i="13"/>
  <c r="R1220" i="13"/>
  <c r="N1220" i="13"/>
  <c r="L1220" i="13"/>
  <c r="V1219" i="13"/>
  <c r="R1219" i="13"/>
  <c r="N1219" i="13"/>
  <c r="L1219" i="13"/>
  <c r="V1218" i="13"/>
  <c r="R1218" i="13"/>
  <c r="N1218" i="13"/>
  <c r="L1218" i="13"/>
  <c r="V1214" i="13"/>
  <c r="R1214" i="13"/>
  <c r="N1214" i="13"/>
  <c r="L1214" i="13"/>
  <c r="V1215" i="13"/>
  <c r="R1215" i="13"/>
  <c r="N1215" i="13"/>
  <c r="L1215" i="13"/>
  <c r="V1211" i="13"/>
  <c r="R1211" i="13"/>
  <c r="N1211" i="13"/>
  <c r="L1211" i="13"/>
  <c r="V1210" i="13"/>
  <c r="R1210" i="13"/>
  <c r="N1210" i="13"/>
  <c r="L1210" i="13"/>
  <c r="V1209" i="13"/>
  <c r="R1209" i="13"/>
  <c r="N1209" i="13"/>
  <c r="L1209" i="13"/>
  <c r="V1208" i="13"/>
  <c r="R1208" i="13"/>
  <c r="N1208" i="13"/>
  <c r="L1208" i="13"/>
  <c r="V1207" i="13"/>
  <c r="R1207" i="13"/>
  <c r="N1207" i="13"/>
  <c r="L1207" i="13"/>
  <c r="V1206" i="13"/>
  <c r="R1206" i="13"/>
  <c r="N1206" i="13"/>
  <c r="L1206" i="13"/>
  <c r="V1205" i="13"/>
  <c r="R1205" i="13"/>
  <c r="N1205" i="13"/>
  <c r="L1205" i="13"/>
  <c r="V1204" i="13"/>
  <c r="R1204" i="13"/>
  <c r="N1204" i="13"/>
  <c r="L1204" i="13"/>
  <c r="V1203" i="13"/>
  <c r="R1203" i="13"/>
  <c r="N1203" i="13"/>
  <c r="L1203" i="13"/>
  <c r="V1202" i="13"/>
  <c r="R1202" i="13"/>
  <c r="N1202" i="13"/>
  <c r="L1202" i="13"/>
  <c r="V1201" i="13"/>
  <c r="R1201" i="13"/>
  <c r="N1201" i="13"/>
  <c r="L1201" i="13"/>
  <c r="V1200" i="13"/>
  <c r="R1200" i="13"/>
  <c r="N1200" i="13"/>
  <c r="L1200" i="13"/>
  <c r="V1199" i="13"/>
  <c r="R1199" i="13"/>
  <c r="N1199" i="13"/>
  <c r="L1199" i="13"/>
  <c r="V1198" i="13"/>
  <c r="R1198" i="13"/>
  <c r="N1198" i="13"/>
  <c r="L1198" i="13"/>
  <c r="V1197" i="13"/>
  <c r="R1197" i="13"/>
  <c r="N1197" i="13"/>
  <c r="L1197" i="13"/>
  <c r="V1196" i="13"/>
  <c r="R1196" i="13"/>
  <c r="N1196" i="13"/>
  <c r="L1196" i="13"/>
  <c r="V1195" i="13"/>
  <c r="R1195" i="13"/>
  <c r="N1195" i="13"/>
  <c r="L1195" i="13"/>
  <c r="V1194" i="13"/>
  <c r="R1194" i="13"/>
  <c r="N1194" i="13"/>
  <c r="L1194" i="13"/>
  <c r="V1193" i="13"/>
  <c r="R1193" i="13"/>
  <c r="N1193" i="13"/>
  <c r="L1193" i="13"/>
  <c r="V1192" i="13"/>
  <c r="R1192" i="13"/>
  <c r="N1192" i="13"/>
  <c r="L1192" i="13"/>
  <c r="V1191" i="13"/>
  <c r="R1191" i="13"/>
  <c r="N1191" i="13"/>
  <c r="L1191" i="13"/>
  <c r="V1190" i="13"/>
  <c r="R1190" i="13"/>
  <c r="N1190" i="13"/>
  <c r="L1190" i="13"/>
  <c r="V1189" i="13"/>
  <c r="R1189" i="13"/>
  <c r="B1189" i="13" s="1"/>
  <c r="N1189" i="13"/>
  <c r="L1189" i="13"/>
  <c r="V1188" i="13"/>
  <c r="R1188" i="13"/>
  <c r="N1188" i="13"/>
  <c r="L1188" i="13"/>
  <c r="B1188" i="13" s="1"/>
  <c r="V1187" i="13"/>
  <c r="R1187" i="13"/>
  <c r="N1187" i="13"/>
  <c r="L1187" i="13"/>
  <c r="V1186" i="13"/>
  <c r="R1186" i="13"/>
  <c r="N1186" i="13"/>
  <c r="L1186" i="13"/>
  <c r="V1185" i="13"/>
  <c r="R1185" i="13"/>
  <c r="N1185" i="13"/>
  <c r="L1185" i="13"/>
  <c r="V1184" i="13"/>
  <c r="R1184" i="13"/>
  <c r="N1184" i="13"/>
  <c r="L1184" i="13"/>
  <c r="V1183" i="13"/>
  <c r="R1183" i="13"/>
  <c r="N1183" i="13"/>
  <c r="L1183" i="13"/>
  <c r="V1182" i="13"/>
  <c r="R1182" i="13"/>
  <c r="N1182" i="13"/>
  <c r="L1182" i="13"/>
  <c r="V1181" i="13"/>
  <c r="R1181" i="13"/>
  <c r="N1181" i="13"/>
  <c r="L1181" i="13"/>
  <c r="V1180" i="13"/>
  <c r="R1180" i="13"/>
  <c r="N1180" i="13"/>
  <c r="L1180" i="13"/>
  <c r="V1179" i="13"/>
  <c r="R1179" i="13"/>
  <c r="N1179" i="13"/>
  <c r="L1179" i="13"/>
  <c r="V1178" i="13"/>
  <c r="R1178" i="13"/>
  <c r="N1178" i="13"/>
  <c r="L1178" i="13"/>
  <c r="V1177" i="13"/>
  <c r="R1177" i="13"/>
  <c r="N1177" i="13"/>
  <c r="L1177" i="13"/>
  <c r="V1176" i="13"/>
  <c r="R1176" i="13"/>
  <c r="N1176" i="13"/>
  <c r="L1176" i="13"/>
  <c r="V1175" i="13"/>
  <c r="R1175" i="13"/>
  <c r="N1175" i="13"/>
  <c r="L1175" i="13"/>
  <c r="V1174" i="13"/>
  <c r="R1174" i="13"/>
  <c r="N1174" i="13"/>
  <c r="L1174" i="13"/>
  <c r="V1173" i="13"/>
  <c r="R1173" i="13"/>
  <c r="N1173" i="13"/>
  <c r="L1173" i="13"/>
  <c r="V1172" i="13"/>
  <c r="R1172" i="13"/>
  <c r="N1172" i="13"/>
  <c r="L1172" i="13"/>
  <c r="V1171" i="13"/>
  <c r="R1171" i="13"/>
  <c r="N1171" i="13"/>
  <c r="L1171" i="13"/>
  <c r="V1170" i="13"/>
  <c r="R1170" i="13"/>
  <c r="N1170" i="13"/>
  <c r="L1170" i="13"/>
  <c r="V1169" i="13"/>
  <c r="R1169" i="13"/>
  <c r="N1169" i="13"/>
  <c r="L1169" i="13"/>
  <c r="V1168" i="13"/>
  <c r="R1168" i="13"/>
  <c r="N1168" i="13"/>
  <c r="L1168" i="13"/>
  <c r="V1167" i="13"/>
  <c r="R1167" i="13"/>
  <c r="N1167" i="13"/>
  <c r="L1167" i="13"/>
  <c r="V1166" i="13"/>
  <c r="R1166" i="13"/>
  <c r="N1166" i="13"/>
  <c r="L1166" i="13"/>
  <c r="V1165" i="13"/>
  <c r="R1165" i="13"/>
  <c r="N1165" i="13"/>
  <c r="L1165" i="13"/>
  <c r="V1164" i="13"/>
  <c r="R1164" i="13"/>
  <c r="N1164" i="13"/>
  <c r="L1164" i="13"/>
  <c r="V1163" i="13"/>
  <c r="R1163" i="13"/>
  <c r="N1163" i="13"/>
  <c r="L1163" i="13"/>
  <c r="V1162" i="13"/>
  <c r="R1162" i="13"/>
  <c r="N1162" i="13"/>
  <c r="L1162" i="13"/>
  <c r="V1161" i="13"/>
  <c r="R1161" i="13"/>
  <c r="N1161" i="13"/>
  <c r="L1161" i="13"/>
  <c r="V1160" i="13"/>
  <c r="R1160" i="13"/>
  <c r="N1160" i="13"/>
  <c r="L1160" i="13"/>
  <c r="V1159" i="13"/>
  <c r="R1159" i="13"/>
  <c r="N1159" i="13"/>
  <c r="L1159" i="13"/>
  <c r="V1158" i="13"/>
  <c r="R1158" i="13"/>
  <c r="N1158" i="13"/>
  <c r="L1158" i="13"/>
  <c r="V1157" i="13"/>
  <c r="R1157" i="13"/>
  <c r="N1157" i="13"/>
  <c r="L1157" i="13"/>
  <c r="B1157" i="13" s="1"/>
  <c r="V1156" i="13"/>
  <c r="R1156" i="13"/>
  <c r="N1156" i="13"/>
  <c r="L1156" i="13"/>
  <c r="V1155" i="13"/>
  <c r="R1155" i="13"/>
  <c r="N1155" i="13"/>
  <c r="L1155" i="13"/>
  <c r="V1154" i="13"/>
  <c r="R1154" i="13"/>
  <c r="N1154" i="13"/>
  <c r="L1154" i="13"/>
  <c r="V1153" i="13"/>
  <c r="R1153" i="13"/>
  <c r="N1153" i="13"/>
  <c r="L1153" i="13"/>
  <c r="V1152" i="13"/>
  <c r="R1152" i="13"/>
  <c r="N1152" i="13"/>
  <c r="L1152" i="13"/>
  <c r="V1151" i="13"/>
  <c r="R1151" i="13"/>
  <c r="N1151" i="13"/>
  <c r="L1151" i="13"/>
  <c r="V1150" i="13"/>
  <c r="R1150" i="13"/>
  <c r="N1150" i="13"/>
  <c r="L1150" i="13"/>
  <c r="V1149" i="13"/>
  <c r="R1149" i="13"/>
  <c r="N1149" i="13"/>
  <c r="L1149" i="13"/>
  <c r="V1148" i="13"/>
  <c r="R1148" i="13"/>
  <c r="N1148" i="13"/>
  <c r="L1148" i="13"/>
  <c r="V1147" i="13"/>
  <c r="R1147" i="13"/>
  <c r="N1147" i="13"/>
  <c r="L1147" i="13"/>
  <c r="V1146" i="13"/>
  <c r="R1146" i="13"/>
  <c r="N1146" i="13"/>
  <c r="L1146" i="13"/>
  <c r="V1145" i="13"/>
  <c r="R1145" i="13"/>
  <c r="N1145" i="13"/>
  <c r="L1145" i="13"/>
  <c r="V1144" i="13"/>
  <c r="R1144" i="13"/>
  <c r="N1144" i="13"/>
  <c r="L1144" i="13"/>
  <c r="V1143" i="13"/>
  <c r="R1143" i="13"/>
  <c r="N1143" i="13"/>
  <c r="L1143" i="13"/>
  <c r="V1142" i="13"/>
  <c r="R1142" i="13"/>
  <c r="N1142" i="13"/>
  <c r="L1142" i="13"/>
  <c r="V1141" i="13"/>
  <c r="R1141" i="13"/>
  <c r="N1141" i="13"/>
  <c r="L1141" i="13"/>
  <c r="V1140" i="13"/>
  <c r="R1140" i="13"/>
  <c r="N1140" i="13"/>
  <c r="L1140" i="13"/>
  <c r="V1139" i="13"/>
  <c r="R1139" i="13"/>
  <c r="N1139" i="13"/>
  <c r="L1139" i="13"/>
  <c r="V1138" i="13"/>
  <c r="R1138" i="13"/>
  <c r="N1138" i="13"/>
  <c r="L1138" i="13"/>
  <c r="V1137" i="13"/>
  <c r="R1137" i="13"/>
  <c r="N1137" i="13"/>
  <c r="L1137" i="13"/>
  <c r="V1136" i="13"/>
  <c r="R1136" i="13"/>
  <c r="N1136" i="13"/>
  <c r="L1136" i="13"/>
  <c r="V1135" i="13"/>
  <c r="R1135" i="13"/>
  <c r="N1135" i="13"/>
  <c r="L1135" i="13"/>
  <c r="V1134" i="13"/>
  <c r="R1134" i="13"/>
  <c r="N1134" i="13"/>
  <c r="L1134" i="13"/>
  <c r="V1133" i="13"/>
  <c r="R1133" i="13"/>
  <c r="N1133" i="13"/>
  <c r="L1133" i="13"/>
  <c r="V1132" i="13"/>
  <c r="R1132" i="13"/>
  <c r="N1132" i="13"/>
  <c r="L1132" i="13"/>
  <c r="V1131" i="13"/>
  <c r="R1131" i="13"/>
  <c r="N1131" i="13"/>
  <c r="L1131" i="13"/>
  <c r="V1130" i="13"/>
  <c r="R1130" i="13"/>
  <c r="N1130" i="13"/>
  <c r="L1130" i="13"/>
  <c r="V1129" i="13"/>
  <c r="R1129" i="13"/>
  <c r="N1129" i="13"/>
  <c r="L1129" i="13"/>
  <c r="V1128" i="13"/>
  <c r="R1128" i="13"/>
  <c r="N1128" i="13"/>
  <c r="L1128" i="13"/>
  <c r="V1127" i="13"/>
  <c r="R1127" i="13"/>
  <c r="N1127" i="13"/>
  <c r="L1127" i="13"/>
  <c r="V1126" i="13"/>
  <c r="R1126" i="13"/>
  <c r="N1126" i="13"/>
  <c r="L1126" i="13"/>
  <c r="V1125" i="13"/>
  <c r="R1125" i="13"/>
  <c r="N1125" i="13"/>
  <c r="L1125" i="13"/>
  <c r="B1125" i="13"/>
  <c r="V1124" i="13"/>
  <c r="R1124" i="13"/>
  <c r="N1124" i="13"/>
  <c r="L1124" i="13"/>
  <c r="V1123" i="13"/>
  <c r="R1123" i="13"/>
  <c r="N1123" i="13"/>
  <c r="L1123" i="13"/>
  <c r="B1123" i="13" s="1"/>
  <c r="V1122" i="13"/>
  <c r="R1122" i="13"/>
  <c r="N1122" i="13"/>
  <c r="L1122" i="13"/>
  <c r="V1121" i="13"/>
  <c r="R1121" i="13"/>
  <c r="N1121" i="13"/>
  <c r="L1121" i="13"/>
  <c r="B1121" i="13" s="1"/>
  <c r="V1120" i="13"/>
  <c r="R1120" i="13"/>
  <c r="N1120" i="13"/>
  <c r="L1120" i="13"/>
  <c r="V1119" i="13"/>
  <c r="R1119" i="13"/>
  <c r="N1119" i="13"/>
  <c r="L1119" i="13"/>
  <c r="V1118" i="13"/>
  <c r="R1118" i="13"/>
  <c r="N1118" i="13"/>
  <c r="L1118" i="13"/>
  <c r="V1117" i="13"/>
  <c r="R1117" i="13"/>
  <c r="N1117" i="13"/>
  <c r="L1117" i="13"/>
  <c r="B1117" i="13" s="1"/>
  <c r="V1116" i="13"/>
  <c r="R1116" i="13"/>
  <c r="N1116" i="13"/>
  <c r="L1116" i="13"/>
  <c r="V1115" i="13"/>
  <c r="R1115" i="13"/>
  <c r="N1115" i="13"/>
  <c r="L1115" i="13"/>
  <c r="V1114" i="13"/>
  <c r="R1114" i="13"/>
  <c r="N1114" i="13"/>
  <c r="L1114" i="13"/>
  <c r="V1113" i="13"/>
  <c r="R1113" i="13"/>
  <c r="N1113" i="13"/>
  <c r="L1113" i="13"/>
  <c r="V1112" i="13"/>
  <c r="R1112" i="13"/>
  <c r="N1112" i="13"/>
  <c r="L1112" i="13"/>
  <c r="V1111" i="13"/>
  <c r="R1111" i="13"/>
  <c r="N1111" i="13"/>
  <c r="L1111" i="13"/>
  <c r="V1110" i="13"/>
  <c r="R1110" i="13"/>
  <c r="N1110" i="13"/>
  <c r="L1110" i="13"/>
  <c r="V1109" i="13"/>
  <c r="R1109" i="13"/>
  <c r="N1109" i="13"/>
  <c r="L1109" i="13"/>
  <c r="B1109" i="13" s="1"/>
  <c r="V1108" i="13"/>
  <c r="R1108" i="13"/>
  <c r="N1108" i="13"/>
  <c r="L1108" i="13"/>
  <c r="V1107" i="13"/>
  <c r="R1107" i="13"/>
  <c r="N1107" i="13"/>
  <c r="L1107" i="13"/>
  <c r="V1106" i="13"/>
  <c r="R1106" i="13"/>
  <c r="N1106" i="13"/>
  <c r="L1106" i="13"/>
  <c r="V1105" i="13"/>
  <c r="R1105" i="13"/>
  <c r="N1105" i="13"/>
  <c r="L1105" i="13"/>
  <c r="V1104" i="13"/>
  <c r="R1104" i="13"/>
  <c r="N1104" i="13"/>
  <c r="L1104" i="13"/>
  <c r="V1103" i="13"/>
  <c r="R1103" i="13"/>
  <c r="N1103" i="13"/>
  <c r="L1103" i="13"/>
  <c r="V1102" i="13"/>
  <c r="R1102" i="13"/>
  <c r="N1102" i="13"/>
  <c r="L1102" i="13"/>
  <c r="V1101" i="13"/>
  <c r="R1101" i="13"/>
  <c r="N1101" i="13"/>
  <c r="L1101" i="13"/>
  <c r="V1100" i="13"/>
  <c r="R1100" i="13"/>
  <c r="N1100" i="13"/>
  <c r="L1100" i="13"/>
  <c r="V1099" i="13"/>
  <c r="R1099" i="13"/>
  <c r="N1099" i="13"/>
  <c r="L1099" i="13"/>
  <c r="V1098" i="13"/>
  <c r="R1098" i="13"/>
  <c r="N1098" i="13"/>
  <c r="L1098" i="13"/>
  <c r="V1097" i="13"/>
  <c r="R1097" i="13"/>
  <c r="N1097" i="13"/>
  <c r="L1097" i="13"/>
  <c r="V1096" i="13"/>
  <c r="R1096" i="13"/>
  <c r="N1096" i="13"/>
  <c r="L1096" i="13"/>
  <c r="V1095" i="13"/>
  <c r="R1095" i="13"/>
  <c r="N1095" i="13"/>
  <c r="L1095" i="13"/>
  <c r="V1094" i="13"/>
  <c r="R1094" i="13"/>
  <c r="N1094" i="13"/>
  <c r="L1094" i="13"/>
  <c r="V1093" i="13"/>
  <c r="R1093" i="13"/>
  <c r="N1093" i="13"/>
  <c r="L1093" i="13"/>
  <c r="V1092" i="13"/>
  <c r="R1092" i="13"/>
  <c r="N1092" i="13"/>
  <c r="L1092" i="13"/>
  <c r="V1091" i="13"/>
  <c r="R1091" i="13"/>
  <c r="N1091" i="13"/>
  <c r="L1091" i="13"/>
  <c r="V1090" i="13"/>
  <c r="R1090" i="13"/>
  <c r="N1090" i="13"/>
  <c r="L1090" i="13"/>
  <c r="V1089" i="13"/>
  <c r="R1089" i="13"/>
  <c r="N1089" i="13"/>
  <c r="L1089" i="13"/>
  <c r="V1088" i="13"/>
  <c r="R1088" i="13"/>
  <c r="N1088" i="13"/>
  <c r="L1088" i="13"/>
  <c r="V1087" i="13"/>
  <c r="R1087" i="13"/>
  <c r="N1087" i="13"/>
  <c r="L1087" i="13"/>
  <c r="V1086" i="13"/>
  <c r="R1086" i="13"/>
  <c r="N1086" i="13"/>
  <c r="L1086" i="13"/>
  <c r="V1085" i="13"/>
  <c r="R1085" i="13"/>
  <c r="N1085" i="13"/>
  <c r="L1085" i="13"/>
  <c r="V1084" i="13"/>
  <c r="R1084" i="13"/>
  <c r="N1084" i="13"/>
  <c r="L1084" i="13"/>
  <c r="V1083" i="13"/>
  <c r="R1083" i="13"/>
  <c r="N1083" i="13"/>
  <c r="L1083" i="13"/>
  <c r="V1082" i="13"/>
  <c r="R1082" i="13"/>
  <c r="N1082" i="13"/>
  <c r="L1082" i="13"/>
  <c r="V1081" i="13"/>
  <c r="R1081" i="13"/>
  <c r="N1081" i="13"/>
  <c r="L1081" i="13"/>
  <c r="V1080" i="13"/>
  <c r="R1080" i="13"/>
  <c r="N1080" i="13"/>
  <c r="L1080" i="13"/>
  <c r="V1079" i="13"/>
  <c r="R1079" i="13"/>
  <c r="N1079" i="13"/>
  <c r="L1079" i="13"/>
  <c r="V1078" i="13"/>
  <c r="R1078" i="13"/>
  <c r="N1078" i="13"/>
  <c r="L1078" i="13"/>
  <c r="V1077" i="13"/>
  <c r="R1077" i="13"/>
  <c r="N1077" i="13"/>
  <c r="L1077" i="13"/>
  <c r="V1076" i="13"/>
  <c r="R1076" i="13"/>
  <c r="N1076" i="13"/>
  <c r="L1076" i="13"/>
  <c r="V1075" i="13"/>
  <c r="R1075" i="13"/>
  <c r="N1075" i="13"/>
  <c r="L1075" i="13"/>
  <c r="V1074" i="13"/>
  <c r="R1074" i="13"/>
  <c r="N1074" i="13"/>
  <c r="L1074" i="13"/>
  <c r="V1073" i="13"/>
  <c r="R1073" i="13"/>
  <c r="N1073" i="13"/>
  <c r="L1073" i="13"/>
  <c r="V1072" i="13"/>
  <c r="R1072" i="13"/>
  <c r="N1072" i="13"/>
  <c r="L1072" i="13"/>
  <c r="V1071" i="13"/>
  <c r="R1071" i="13"/>
  <c r="N1071" i="13"/>
  <c r="L1071" i="13"/>
  <c r="V1070" i="13"/>
  <c r="R1070" i="13"/>
  <c r="N1070" i="13"/>
  <c r="L1070" i="13"/>
  <c r="V1069" i="13"/>
  <c r="R1069" i="13"/>
  <c r="N1069" i="13"/>
  <c r="L1069" i="13"/>
  <c r="V1068" i="13"/>
  <c r="R1068" i="13"/>
  <c r="N1068" i="13"/>
  <c r="L1068" i="13"/>
  <c r="V1067" i="13"/>
  <c r="R1067" i="13"/>
  <c r="N1067" i="13"/>
  <c r="L1067" i="13"/>
  <c r="V1066" i="13"/>
  <c r="R1066" i="13"/>
  <c r="N1066" i="13"/>
  <c r="L1066" i="13"/>
  <c r="V1065" i="13"/>
  <c r="R1065" i="13"/>
  <c r="N1065" i="13"/>
  <c r="L1065" i="13"/>
  <c r="V1064" i="13"/>
  <c r="R1064" i="13"/>
  <c r="N1064" i="13"/>
  <c r="L1064" i="13"/>
  <c r="V1063" i="13"/>
  <c r="R1063" i="13"/>
  <c r="N1063" i="13"/>
  <c r="L1063" i="13"/>
  <c r="V1062" i="13"/>
  <c r="R1062" i="13"/>
  <c r="N1062" i="13"/>
  <c r="L1062" i="13"/>
  <c r="V1061" i="13"/>
  <c r="R1061" i="13"/>
  <c r="N1061" i="13"/>
  <c r="L1061" i="13"/>
  <c r="V1060" i="13"/>
  <c r="R1060" i="13"/>
  <c r="N1060" i="13"/>
  <c r="L1060" i="13"/>
  <c r="V1059" i="13"/>
  <c r="R1059" i="13"/>
  <c r="N1059" i="13"/>
  <c r="L1059" i="13"/>
  <c r="V1058" i="13"/>
  <c r="R1058" i="13"/>
  <c r="N1058" i="13"/>
  <c r="L1058" i="13"/>
  <c r="V1057" i="13"/>
  <c r="R1057" i="13"/>
  <c r="N1057" i="13"/>
  <c r="L1057" i="13"/>
  <c r="V1056" i="13"/>
  <c r="R1056" i="13"/>
  <c r="N1056" i="13"/>
  <c r="L1056" i="13"/>
  <c r="V1055" i="13"/>
  <c r="R1055" i="13"/>
  <c r="N1055" i="13"/>
  <c r="L1055" i="13"/>
  <c r="V1054" i="13"/>
  <c r="R1054" i="13"/>
  <c r="N1054" i="13"/>
  <c r="L1054" i="13"/>
  <c r="V1053" i="13"/>
  <c r="R1053" i="13"/>
  <c r="N1053" i="13"/>
  <c r="L1053" i="13"/>
  <c r="V1052" i="13"/>
  <c r="R1052" i="13"/>
  <c r="N1052" i="13"/>
  <c r="L1052" i="13"/>
  <c r="V1051" i="13"/>
  <c r="R1051" i="13"/>
  <c r="N1051" i="13"/>
  <c r="L1051" i="13"/>
  <c r="V1050" i="13"/>
  <c r="R1050" i="13"/>
  <c r="N1050" i="13"/>
  <c r="L1050" i="13"/>
  <c r="V1049" i="13"/>
  <c r="R1049" i="13"/>
  <c r="N1049" i="13"/>
  <c r="L1049" i="13"/>
  <c r="V1048" i="13"/>
  <c r="R1048" i="13"/>
  <c r="N1048" i="13"/>
  <c r="L1048" i="13"/>
  <c r="V1047" i="13"/>
  <c r="R1047" i="13"/>
  <c r="N1047" i="13"/>
  <c r="L1047" i="13"/>
  <c r="V1046" i="13"/>
  <c r="R1046" i="13"/>
  <c r="N1046" i="13"/>
  <c r="L1046" i="13"/>
  <c r="V1045" i="13"/>
  <c r="R1045" i="13"/>
  <c r="N1045" i="13"/>
  <c r="L1045" i="13"/>
  <c r="V1044" i="13"/>
  <c r="R1044" i="13"/>
  <c r="N1044" i="13"/>
  <c r="L1044" i="13"/>
  <c r="V1043" i="13"/>
  <c r="R1043" i="13"/>
  <c r="N1043" i="13"/>
  <c r="L1043" i="13"/>
  <c r="V1042" i="13"/>
  <c r="R1042" i="13"/>
  <c r="N1042" i="13"/>
  <c r="L1042" i="13"/>
  <c r="V1041" i="13"/>
  <c r="R1041" i="13"/>
  <c r="N1041" i="13"/>
  <c r="L1041" i="13"/>
  <c r="V1040" i="13"/>
  <c r="R1040" i="13"/>
  <c r="N1040" i="13"/>
  <c r="L1040" i="13"/>
  <c r="V1039" i="13"/>
  <c r="R1039" i="13"/>
  <c r="N1039" i="13"/>
  <c r="L1039" i="13"/>
  <c r="V1038" i="13"/>
  <c r="R1038" i="13"/>
  <c r="N1038" i="13"/>
  <c r="L1038" i="13"/>
  <c r="V1037" i="13"/>
  <c r="R1037" i="13"/>
  <c r="N1037" i="13"/>
  <c r="L1037" i="13"/>
  <c r="V1036" i="13"/>
  <c r="R1036" i="13"/>
  <c r="N1036" i="13"/>
  <c r="L1036" i="13"/>
  <c r="V1035" i="13"/>
  <c r="R1035" i="13"/>
  <c r="N1035" i="13"/>
  <c r="L1035" i="13"/>
  <c r="V1034" i="13"/>
  <c r="R1034" i="13"/>
  <c r="N1034" i="13"/>
  <c r="L1034" i="13"/>
  <c r="V1033" i="13"/>
  <c r="R1033" i="13"/>
  <c r="N1033" i="13"/>
  <c r="L1033" i="13"/>
  <c r="V1032" i="13"/>
  <c r="R1032" i="13"/>
  <c r="N1032" i="13"/>
  <c r="L1032" i="13"/>
  <c r="V1031" i="13"/>
  <c r="R1031" i="13"/>
  <c r="N1031" i="13"/>
  <c r="L1031" i="13"/>
  <c r="V1030" i="13"/>
  <c r="R1030" i="13"/>
  <c r="N1030" i="13"/>
  <c r="L1030" i="13"/>
  <c r="V1029" i="13"/>
  <c r="R1029" i="13"/>
  <c r="N1029" i="13"/>
  <c r="L1029" i="13"/>
  <c r="V1028" i="13"/>
  <c r="R1028" i="13"/>
  <c r="N1028" i="13"/>
  <c r="L1028" i="13"/>
  <c r="V1027" i="13"/>
  <c r="R1027" i="13"/>
  <c r="N1027" i="13"/>
  <c r="L1027" i="13"/>
  <c r="V1026" i="13"/>
  <c r="R1026" i="13"/>
  <c r="N1026" i="13"/>
  <c r="L1026" i="13"/>
  <c r="V1025" i="13"/>
  <c r="R1025" i="13"/>
  <c r="N1025" i="13"/>
  <c r="L1025" i="13"/>
  <c r="V1022" i="13"/>
  <c r="R1022" i="13"/>
  <c r="N1022" i="13"/>
  <c r="L1022" i="13"/>
  <c r="V1017" i="13"/>
  <c r="R1017" i="13"/>
  <c r="N1017" i="13"/>
  <c r="L1017" i="13"/>
  <c r="V1020" i="13"/>
  <c r="R1020" i="13"/>
  <c r="N1020" i="13"/>
  <c r="L1020" i="13"/>
  <c r="V1024" i="13"/>
  <c r="R1024" i="13"/>
  <c r="N1024" i="13"/>
  <c r="L1024" i="13"/>
  <c r="V1023" i="13"/>
  <c r="R1023" i="13"/>
  <c r="N1023" i="13"/>
  <c r="L1023" i="13"/>
  <c r="V1019" i="13"/>
  <c r="R1019" i="13"/>
  <c r="N1019" i="13"/>
  <c r="L1019" i="13"/>
  <c r="V1018" i="13"/>
  <c r="R1018" i="13"/>
  <c r="N1018" i="13"/>
  <c r="B1018" i="13" s="1"/>
  <c r="L1018" i="13"/>
  <c r="V1015" i="13"/>
  <c r="R1015" i="13"/>
  <c r="N1015" i="13"/>
  <c r="L1015" i="13"/>
  <c r="V1012" i="13"/>
  <c r="R1012" i="13"/>
  <c r="N1012" i="13"/>
  <c r="L1012" i="13"/>
  <c r="V1014" i="13"/>
  <c r="R1014" i="13"/>
  <c r="N1014" i="13"/>
  <c r="L1014" i="13"/>
  <c r="V1021" i="13"/>
  <c r="R1021" i="13"/>
  <c r="N1021" i="13"/>
  <c r="L1021" i="13"/>
  <c r="V1016" i="13"/>
  <c r="R1016" i="13"/>
  <c r="N1016" i="13"/>
  <c r="L1016" i="13"/>
  <c r="V1013" i="13"/>
  <c r="R1013" i="13"/>
  <c r="N1013" i="13"/>
  <c r="L1013" i="13"/>
  <c r="V1009" i="13"/>
  <c r="R1009" i="13"/>
  <c r="N1009" i="13"/>
  <c r="L1009" i="13"/>
  <c r="V1008" i="13"/>
  <c r="R1008" i="13"/>
  <c r="N1008" i="13"/>
  <c r="L1008" i="13"/>
  <c r="V1007" i="13"/>
  <c r="R1007" i="13"/>
  <c r="N1007" i="13"/>
  <c r="L1007" i="13"/>
  <c r="V1006" i="13"/>
  <c r="R1006" i="13"/>
  <c r="N1006" i="13"/>
  <c r="L1006" i="13"/>
  <c r="V1005" i="13"/>
  <c r="R1005" i="13"/>
  <c r="N1005" i="13"/>
  <c r="L1005" i="13"/>
  <c r="V1004" i="13"/>
  <c r="R1004" i="13"/>
  <c r="N1004" i="13"/>
  <c r="L1004" i="13"/>
  <c r="V1003" i="13"/>
  <c r="R1003" i="13"/>
  <c r="N1003" i="13"/>
  <c r="L1003" i="13"/>
  <c r="V1002" i="13"/>
  <c r="R1002" i="13"/>
  <c r="N1002" i="13"/>
  <c r="L1002" i="13"/>
  <c r="V1001" i="13"/>
  <c r="R1001" i="13"/>
  <c r="N1001" i="13"/>
  <c r="L1001" i="13"/>
  <c r="V1000" i="13"/>
  <c r="R1000" i="13"/>
  <c r="N1000" i="13"/>
  <c r="L1000" i="13"/>
  <c r="V999" i="13"/>
  <c r="R999" i="13"/>
  <c r="N999" i="13"/>
  <c r="L999" i="13"/>
  <c r="V998" i="13"/>
  <c r="R998" i="13"/>
  <c r="N998" i="13"/>
  <c r="L998" i="13"/>
  <c r="V997" i="13"/>
  <c r="R997" i="13"/>
  <c r="N997" i="13"/>
  <c r="L997" i="13"/>
  <c r="V996" i="13"/>
  <c r="R996" i="13"/>
  <c r="N996" i="13"/>
  <c r="L996" i="13"/>
  <c r="V995" i="13"/>
  <c r="R995" i="13"/>
  <c r="N995" i="13"/>
  <c r="L995" i="13"/>
  <c r="V994" i="13"/>
  <c r="R994" i="13"/>
  <c r="N994" i="13"/>
  <c r="L994" i="13"/>
  <c r="V993" i="13"/>
  <c r="R993" i="13"/>
  <c r="N993" i="13"/>
  <c r="L993" i="13"/>
  <c r="V992" i="13"/>
  <c r="R992" i="13"/>
  <c r="N992" i="13"/>
  <c r="L992" i="13"/>
  <c r="V991" i="13"/>
  <c r="R991" i="13"/>
  <c r="N991" i="13"/>
  <c r="L991" i="13"/>
  <c r="V990" i="13"/>
  <c r="R990" i="13"/>
  <c r="N990" i="13"/>
  <c r="L990" i="13"/>
  <c r="V989" i="13"/>
  <c r="R989" i="13"/>
  <c r="N989" i="13"/>
  <c r="L989" i="13"/>
  <c r="V988" i="13"/>
  <c r="R988" i="13"/>
  <c r="N988" i="13"/>
  <c r="L988" i="13"/>
  <c r="V987" i="13"/>
  <c r="R987" i="13"/>
  <c r="N987" i="13"/>
  <c r="L987" i="13"/>
  <c r="V986" i="13"/>
  <c r="R986" i="13"/>
  <c r="N986" i="13"/>
  <c r="L986" i="13"/>
  <c r="V985" i="13"/>
  <c r="R985" i="13"/>
  <c r="N985" i="13"/>
  <c r="L985" i="13"/>
  <c r="V984" i="13"/>
  <c r="R984" i="13"/>
  <c r="N984" i="13"/>
  <c r="L984" i="13"/>
  <c r="V983" i="13"/>
  <c r="R983" i="13"/>
  <c r="N983" i="13"/>
  <c r="L983" i="13"/>
  <c r="V982" i="13"/>
  <c r="R982" i="13"/>
  <c r="N982" i="13"/>
  <c r="L982" i="13"/>
  <c r="V981" i="13"/>
  <c r="R981" i="13"/>
  <c r="N981" i="13"/>
  <c r="L981" i="13"/>
  <c r="V980" i="13"/>
  <c r="R980" i="13"/>
  <c r="N980" i="13"/>
  <c r="L980" i="13"/>
  <c r="V979" i="13"/>
  <c r="R979" i="13"/>
  <c r="N979" i="13"/>
  <c r="L979" i="13"/>
  <c r="V978" i="13"/>
  <c r="R978" i="13"/>
  <c r="N978" i="13"/>
  <c r="L978" i="13"/>
  <c r="V977" i="13"/>
  <c r="R977" i="13"/>
  <c r="N977" i="13"/>
  <c r="L977" i="13"/>
  <c r="V976" i="13"/>
  <c r="R976" i="13"/>
  <c r="N976" i="13"/>
  <c r="L976" i="13"/>
  <c r="V975" i="13"/>
  <c r="R975" i="13"/>
  <c r="N975" i="13"/>
  <c r="L975" i="13"/>
  <c r="V974" i="13"/>
  <c r="R974" i="13"/>
  <c r="N974" i="13"/>
  <c r="L974" i="13"/>
  <c r="V973" i="13"/>
  <c r="R973" i="13"/>
  <c r="N973" i="13"/>
  <c r="L973" i="13"/>
  <c r="V972" i="13"/>
  <c r="R972" i="13"/>
  <c r="N972" i="13"/>
  <c r="L972" i="13"/>
  <c r="V971" i="13"/>
  <c r="R971" i="13"/>
  <c r="N971" i="13"/>
  <c r="L971" i="13"/>
  <c r="V970" i="13"/>
  <c r="R970" i="13"/>
  <c r="N970" i="13"/>
  <c r="L970" i="13"/>
  <c r="V969" i="13"/>
  <c r="R969" i="13"/>
  <c r="N969" i="13"/>
  <c r="L969" i="13"/>
  <c r="V968" i="13"/>
  <c r="R968" i="13"/>
  <c r="N968" i="13"/>
  <c r="L968" i="13"/>
  <c r="V967" i="13"/>
  <c r="R967" i="13"/>
  <c r="N967" i="13"/>
  <c r="L967" i="13"/>
  <c r="V966" i="13"/>
  <c r="R966" i="13"/>
  <c r="N966" i="13"/>
  <c r="L966" i="13"/>
  <c r="V965" i="13"/>
  <c r="R965" i="13"/>
  <c r="N965" i="13"/>
  <c r="L965" i="13"/>
  <c r="V964" i="13"/>
  <c r="R964" i="13"/>
  <c r="N964" i="13"/>
  <c r="L964" i="13"/>
  <c r="V963" i="13"/>
  <c r="R963" i="13"/>
  <c r="N963" i="13"/>
  <c r="L963" i="13"/>
  <c r="V962" i="13"/>
  <c r="R962" i="13"/>
  <c r="N962" i="13"/>
  <c r="L962" i="13"/>
  <c r="V961" i="13"/>
  <c r="R961" i="13"/>
  <c r="N961" i="13"/>
  <c r="L961" i="13"/>
  <c r="V960" i="13"/>
  <c r="R960" i="13"/>
  <c r="N960" i="13"/>
  <c r="L960" i="13"/>
  <c r="V959" i="13"/>
  <c r="R959" i="13"/>
  <c r="N959" i="13"/>
  <c r="L959" i="13"/>
  <c r="V958" i="13"/>
  <c r="R958" i="13"/>
  <c r="N958" i="13"/>
  <c r="L958" i="13"/>
  <c r="V957" i="13"/>
  <c r="R957" i="13"/>
  <c r="N957" i="13"/>
  <c r="L957" i="13"/>
  <c r="B957" i="13"/>
  <c r="V956" i="13"/>
  <c r="R956" i="13"/>
  <c r="N956" i="13"/>
  <c r="L956" i="13"/>
  <c r="V955" i="13"/>
  <c r="R955" i="13"/>
  <c r="N955" i="13"/>
  <c r="L955" i="13"/>
  <c r="B955" i="13" s="1"/>
  <c r="V954" i="13"/>
  <c r="R954" i="13"/>
  <c r="N954" i="13"/>
  <c r="L954" i="13"/>
  <c r="V953" i="13"/>
  <c r="R953" i="13"/>
  <c r="N953" i="13"/>
  <c r="L953" i="13"/>
  <c r="B953" i="13" s="1"/>
  <c r="V952" i="13"/>
  <c r="R952" i="13"/>
  <c r="N952" i="13"/>
  <c r="L952" i="13"/>
  <c r="V951" i="13"/>
  <c r="R951" i="13"/>
  <c r="N951" i="13"/>
  <c r="L951" i="13"/>
  <c r="V950" i="13"/>
  <c r="R950" i="13"/>
  <c r="N950" i="13"/>
  <c r="L950" i="13"/>
  <c r="V949" i="13"/>
  <c r="R949" i="13"/>
  <c r="N949" i="13"/>
  <c r="L949" i="13"/>
  <c r="B949" i="13" s="1"/>
  <c r="V948" i="13"/>
  <c r="R948" i="13"/>
  <c r="N948" i="13"/>
  <c r="L948" i="13"/>
  <c r="V947" i="13"/>
  <c r="R947" i="13"/>
  <c r="N947" i="13"/>
  <c r="L947" i="13"/>
  <c r="V946" i="13"/>
  <c r="R946" i="13"/>
  <c r="N946" i="13"/>
  <c r="L946" i="13"/>
  <c r="V945" i="13"/>
  <c r="R945" i="13"/>
  <c r="N945" i="13"/>
  <c r="L945" i="13"/>
  <c r="V944" i="13"/>
  <c r="R944" i="13"/>
  <c r="N944" i="13"/>
  <c r="L944" i="13"/>
  <c r="V943" i="13"/>
  <c r="R943" i="13"/>
  <c r="N943" i="13"/>
  <c r="L943" i="13"/>
  <c r="V942" i="13"/>
  <c r="R942" i="13"/>
  <c r="N942" i="13"/>
  <c r="L942" i="13"/>
  <c r="V941" i="13"/>
  <c r="R941" i="13"/>
  <c r="N941" i="13"/>
  <c r="L941" i="13"/>
  <c r="B941" i="13" s="1"/>
  <c r="V940" i="13"/>
  <c r="R940" i="13"/>
  <c r="N940" i="13"/>
  <c r="L940" i="13"/>
  <c r="V939" i="13"/>
  <c r="R939" i="13"/>
  <c r="N939" i="13"/>
  <c r="L939" i="13"/>
  <c r="V938" i="13"/>
  <c r="R938" i="13"/>
  <c r="N938" i="13"/>
  <c r="L938" i="13"/>
  <c r="V937" i="13"/>
  <c r="R937" i="13"/>
  <c r="N937" i="13"/>
  <c r="L937" i="13"/>
  <c r="V936" i="13"/>
  <c r="R936" i="13"/>
  <c r="N936" i="13"/>
  <c r="L936" i="13"/>
  <c r="V935" i="13"/>
  <c r="R935" i="13"/>
  <c r="N935" i="13"/>
  <c r="L935" i="13"/>
  <c r="V934" i="13"/>
  <c r="R934" i="13"/>
  <c r="N934" i="13"/>
  <c r="L934" i="13"/>
  <c r="V933" i="13"/>
  <c r="R933" i="13"/>
  <c r="N933" i="13"/>
  <c r="L933" i="13"/>
  <c r="V932" i="13"/>
  <c r="R932" i="13"/>
  <c r="N932" i="13"/>
  <c r="L932" i="13"/>
  <c r="V931" i="13"/>
  <c r="R931" i="13"/>
  <c r="N931" i="13"/>
  <c r="L931" i="13"/>
  <c r="V930" i="13"/>
  <c r="R930" i="13"/>
  <c r="N930" i="13"/>
  <c r="L930" i="13"/>
  <c r="V929" i="13"/>
  <c r="R929" i="13"/>
  <c r="N929" i="13"/>
  <c r="L929" i="13"/>
  <c r="V928" i="13"/>
  <c r="R928" i="13"/>
  <c r="N928" i="13"/>
  <c r="L928" i="13"/>
  <c r="V927" i="13"/>
  <c r="R927" i="13"/>
  <c r="N927" i="13"/>
  <c r="L927" i="13"/>
  <c r="V926" i="13"/>
  <c r="R926" i="13"/>
  <c r="N926" i="13"/>
  <c r="L926" i="13"/>
  <c r="V925" i="13"/>
  <c r="R925" i="13"/>
  <c r="N925" i="13"/>
  <c r="L925" i="13"/>
  <c r="B925" i="13" s="1"/>
  <c r="V924" i="13"/>
  <c r="R924" i="13"/>
  <c r="N924" i="13"/>
  <c r="L924" i="13"/>
  <c r="B924" i="13" s="1"/>
  <c r="V923" i="13"/>
  <c r="R923" i="13"/>
  <c r="N923" i="13"/>
  <c r="L923" i="13"/>
  <c r="V922" i="13"/>
  <c r="R922" i="13"/>
  <c r="N922" i="13"/>
  <c r="L922" i="13"/>
  <c r="V921" i="13"/>
  <c r="R921" i="13"/>
  <c r="N921" i="13"/>
  <c r="L921" i="13"/>
  <c r="V920" i="13"/>
  <c r="R920" i="13"/>
  <c r="N920" i="13"/>
  <c r="L920" i="13"/>
  <c r="V919" i="13"/>
  <c r="R919" i="13"/>
  <c r="N919" i="13"/>
  <c r="L919" i="13"/>
  <c r="V918" i="13"/>
  <c r="R918" i="13"/>
  <c r="N918" i="13"/>
  <c r="L918" i="13"/>
  <c r="V917" i="13"/>
  <c r="R917" i="13"/>
  <c r="N917" i="13"/>
  <c r="L917" i="13"/>
  <c r="V916" i="13"/>
  <c r="R916" i="13"/>
  <c r="N916" i="13"/>
  <c r="L916" i="13"/>
  <c r="V915" i="13"/>
  <c r="R915" i="13"/>
  <c r="N915" i="13"/>
  <c r="L915" i="13"/>
  <c r="V914" i="13"/>
  <c r="R914" i="13"/>
  <c r="N914" i="13"/>
  <c r="L914" i="13"/>
  <c r="V913" i="13"/>
  <c r="R913" i="13"/>
  <c r="N913" i="13"/>
  <c r="L913" i="13"/>
  <c r="V912" i="13"/>
  <c r="R912" i="13"/>
  <c r="N912" i="13"/>
  <c r="L912" i="13"/>
  <c r="V911" i="13"/>
  <c r="R911" i="13"/>
  <c r="N911" i="13"/>
  <c r="L911" i="13"/>
  <c r="V910" i="13"/>
  <c r="R910" i="13"/>
  <c r="N910" i="13"/>
  <c r="L910" i="13"/>
  <c r="V909" i="13"/>
  <c r="R909" i="13"/>
  <c r="N909" i="13"/>
  <c r="B909" i="13" s="1"/>
  <c r="L909" i="13"/>
  <c r="V908" i="13"/>
  <c r="R908" i="13"/>
  <c r="N908" i="13"/>
  <c r="L908" i="13"/>
  <c r="V907" i="13"/>
  <c r="R907" i="13"/>
  <c r="N907" i="13"/>
  <c r="L907" i="13"/>
  <c r="V906" i="13"/>
  <c r="R906" i="13"/>
  <c r="N906" i="13"/>
  <c r="L906" i="13"/>
  <c r="V905" i="13"/>
  <c r="R905" i="13"/>
  <c r="N905" i="13"/>
  <c r="L905" i="13"/>
  <c r="V904" i="13"/>
  <c r="R904" i="13"/>
  <c r="N904" i="13"/>
  <c r="L904" i="13"/>
  <c r="V903" i="13"/>
  <c r="R903" i="13"/>
  <c r="N903" i="13"/>
  <c r="L903" i="13"/>
  <c r="V902" i="13"/>
  <c r="R902" i="13"/>
  <c r="N902" i="13"/>
  <c r="L902" i="13"/>
  <c r="V901" i="13"/>
  <c r="R901" i="13"/>
  <c r="N901" i="13"/>
  <c r="L901" i="13"/>
  <c r="V900" i="13"/>
  <c r="R900" i="13"/>
  <c r="N900" i="13"/>
  <c r="L900" i="13"/>
  <c r="V899" i="13"/>
  <c r="R899" i="13"/>
  <c r="N899" i="13"/>
  <c r="L899" i="13"/>
  <c r="V898" i="13"/>
  <c r="R898" i="13"/>
  <c r="N898" i="13"/>
  <c r="L898" i="13"/>
  <c r="V897" i="13"/>
  <c r="R897" i="13"/>
  <c r="N897" i="13"/>
  <c r="L897" i="13"/>
  <c r="V896" i="13"/>
  <c r="R896" i="13"/>
  <c r="N896" i="13"/>
  <c r="L896" i="13"/>
  <c r="V895" i="13"/>
  <c r="R895" i="13"/>
  <c r="N895" i="13"/>
  <c r="L895" i="13"/>
  <c r="V894" i="13"/>
  <c r="R894" i="13"/>
  <c r="N894" i="13"/>
  <c r="L894" i="13"/>
  <c r="V893" i="13"/>
  <c r="R893" i="13"/>
  <c r="N893" i="13"/>
  <c r="L893" i="13"/>
  <c r="B893" i="13" s="1"/>
  <c r="V892" i="13"/>
  <c r="R892" i="13"/>
  <c r="N892" i="13"/>
  <c r="L892" i="13"/>
  <c r="B892" i="13" s="1"/>
  <c r="V891" i="13"/>
  <c r="R891" i="13"/>
  <c r="N891" i="13"/>
  <c r="L891" i="13"/>
  <c r="V890" i="13"/>
  <c r="R890" i="13"/>
  <c r="N890" i="13"/>
  <c r="L890" i="13"/>
  <c r="V889" i="13"/>
  <c r="R889" i="13"/>
  <c r="N889" i="13"/>
  <c r="L889" i="13"/>
  <c r="V888" i="13"/>
  <c r="R888" i="13"/>
  <c r="N888" i="13"/>
  <c r="L888" i="13"/>
  <c r="V887" i="13"/>
  <c r="R887" i="13"/>
  <c r="N887" i="13"/>
  <c r="L887" i="13"/>
  <c r="V886" i="13"/>
  <c r="R886" i="13"/>
  <c r="N886" i="13"/>
  <c r="L886" i="13"/>
  <c r="V885" i="13"/>
  <c r="R885" i="13"/>
  <c r="N885" i="13"/>
  <c r="L885" i="13"/>
  <c r="V884" i="13"/>
  <c r="R884" i="13"/>
  <c r="N884" i="13"/>
  <c r="L884" i="13"/>
  <c r="V883" i="13"/>
  <c r="R883" i="13"/>
  <c r="N883" i="13"/>
  <c r="L883" i="13"/>
  <c r="V882" i="13"/>
  <c r="R882" i="13"/>
  <c r="N882" i="13"/>
  <c r="L882" i="13"/>
  <c r="V881" i="13"/>
  <c r="R881" i="13"/>
  <c r="N881" i="13"/>
  <c r="L881" i="13"/>
  <c r="V880" i="13"/>
  <c r="R880" i="13"/>
  <c r="N880" i="13"/>
  <c r="L880" i="13"/>
  <c r="V879" i="13"/>
  <c r="R879" i="13"/>
  <c r="N879" i="13"/>
  <c r="L879" i="13"/>
  <c r="V878" i="13"/>
  <c r="R878" i="13"/>
  <c r="N878" i="13"/>
  <c r="L878" i="13"/>
  <c r="V877" i="13"/>
  <c r="R877" i="13"/>
  <c r="N877" i="13"/>
  <c r="L877" i="13"/>
  <c r="B877" i="13" s="1"/>
  <c r="V876" i="13"/>
  <c r="R876" i="13"/>
  <c r="N876" i="13"/>
  <c r="L876" i="13"/>
  <c r="V875" i="13"/>
  <c r="R875" i="13"/>
  <c r="N875" i="13"/>
  <c r="L875" i="13"/>
  <c r="V874" i="13"/>
  <c r="R874" i="13"/>
  <c r="N874" i="13"/>
  <c r="L874" i="13"/>
  <c r="V873" i="13"/>
  <c r="R873" i="13"/>
  <c r="N873" i="13"/>
  <c r="L873" i="13"/>
  <c r="V872" i="13"/>
  <c r="R872" i="13"/>
  <c r="N872" i="13"/>
  <c r="L872" i="13"/>
  <c r="V871" i="13"/>
  <c r="R871" i="13"/>
  <c r="N871" i="13"/>
  <c r="L871" i="13"/>
  <c r="V870" i="13"/>
  <c r="R870" i="13"/>
  <c r="N870" i="13"/>
  <c r="L870" i="13"/>
  <c r="V869" i="13"/>
  <c r="R869" i="13"/>
  <c r="N869" i="13"/>
  <c r="L869" i="13"/>
  <c r="V868" i="13"/>
  <c r="R868" i="13"/>
  <c r="N868" i="13"/>
  <c r="L868" i="13"/>
  <c r="V867" i="13"/>
  <c r="R867" i="13"/>
  <c r="N867" i="13"/>
  <c r="L867" i="13"/>
  <c r="V866" i="13"/>
  <c r="R866" i="13"/>
  <c r="N866" i="13"/>
  <c r="L866" i="13"/>
  <c r="V865" i="13"/>
  <c r="R865" i="13"/>
  <c r="N865" i="13"/>
  <c r="L865" i="13"/>
  <c r="V864" i="13"/>
  <c r="R864" i="13"/>
  <c r="N864" i="13"/>
  <c r="L864" i="13"/>
  <c r="V863" i="13"/>
  <c r="R863" i="13"/>
  <c r="N863" i="13"/>
  <c r="L863" i="13"/>
  <c r="V862" i="13"/>
  <c r="R862" i="13"/>
  <c r="N862" i="13"/>
  <c r="L862" i="13"/>
  <c r="V861" i="13"/>
  <c r="R861" i="13"/>
  <c r="N861" i="13"/>
  <c r="L861" i="13"/>
  <c r="V860" i="13"/>
  <c r="R860" i="13"/>
  <c r="N860" i="13"/>
  <c r="L860" i="13"/>
  <c r="V859" i="13"/>
  <c r="R859" i="13"/>
  <c r="N859" i="13"/>
  <c r="L859" i="13"/>
  <c r="V858" i="13"/>
  <c r="R858" i="13"/>
  <c r="N858" i="13"/>
  <c r="L858" i="13"/>
  <c r="V857" i="13"/>
  <c r="R857" i="13"/>
  <c r="N857" i="13"/>
  <c r="L857" i="13"/>
  <c r="V856" i="13"/>
  <c r="R856" i="13"/>
  <c r="N856" i="13"/>
  <c r="L856" i="13"/>
  <c r="V855" i="13"/>
  <c r="R855" i="13"/>
  <c r="N855" i="13"/>
  <c r="L855" i="13"/>
  <c r="V854" i="13"/>
  <c r="R854" i="13"/>
  <c r="N854" i="13"/>
  <c r="L854" i="13"/>
  <c r="V853" i="13"/>
  <c r="R853" i="13"/>
  <c r="N853" i="13"/>
  <c r="L853" i="13"/>
  <c r="V852" i="13"/>
  <c r="R852" i="13"/>
  <c r="N852" i="13"/>
  <c r="L852" i="13"/>
  <c r="V851" i="13"/>
  <c r="R851" i="13"/>
  <c r="N851" i="13"/>
  <c r="L851" i="13"/>
  <c r="V850" i="13"/>
  <c r="R850" i="13"/>
  <c r="N850" i="13"/>
  <c r="L850" i="13"/>
  <c r="V849" i="13"/>
  <c r="R849" i="13"/>
  <c r="N849" i="13"/>
  <c r="L849" i="13"/>
  <c r="V848" i="13"/>
  <c r="R848" i="13"/>
  <c r="N848" i="13"/>
  <c r="L848" i="13"/>
  <c r="V847" i="13"/>
  <c r="R847" i="13"/>
  <c r="N847" i="13"/>
  <c r="L847" i="13"/>
  <c r="V846" i="13"/>
  <c r="R846" i="13"/>
  <c r="N846" i="13"/>
  <c r="L846" i="13"/>
  <c r="V845" i="13"/>
  <c r="R845" i="13"/>
  <c r="N845" i="13"/>
  <c r="L845" i="13"/>
  <c r="V844" i="13"/>
  <c r="R844" i="13"/>
  <c r="N844" i="13"/>
  <c r="L844" i="13"/>
  <c r="V843" i="13"/>
  <c r="R843" i="13"/>
  <c r="N843" i="13"/>
  <c r="L843" i="13"/>
  <c r="V842" i="13"/>
  <c r="R842" i="13"/>
  <c r="N842" i="13"/>
  <c r="L842" i="13"/>
  <c r="V841" i="13"/>
  <c r="R841" i="13"/>
  <c r="N841" i="13"/>
  <c r="L841" i="13"/>
  <c r="V840" i="13"/>
  <c r="R840" i="13"/>
  <c r="N840" i="13"/>
  <c r="L840" i="13"/>
  <c r="V839" i="13"/>
  <c r="R839" i="13"/>
  <c r="N839" i="13"/>
  <c r="L839" i="13"/>
  <c r="V838" i="13"/>
  <c r="R838" i="13"/>
  <c r="N838" i="13"/>
  <c r="L838" i="13"/>
  <c r="V837" i="13"/>
  <c r="R837" i="13"/>
  <c r="N837" i="13"/>
  <c r="L837" i="13"/>
  <c r="V836" i="13"/>
  <c r="R836" i="13"/>
  <c r="N836" i="13"/>
  <c r="L836" i="13"/>
  <c r="V835" i="13"/>
  <c r="R835" i="13"/>
  <c r="N835" i="13"/>
  <c r="L835" i="13"/>
  <c r="V834" i="13"/>
  <c r="R834" i="13"/>
  <c r="N834" i="13"/>
  <c r="L834" i="13"/>
  <c r="V833" i="13"/>
  <c r="R833" i="13"/>
  <c r="N833" i="13"/>
  <c r="L833" i="13"/>
  <c r="V832" i="13"/>
  <c r="R832" i="13"/>
  <c r="N832" i="13"/>
  <c r="L832" i="13"/>
  <c r="V831" i="13"/>
  <c r="R831" i="13"/>
  <c r="N831" i="13"/>
  <c r="L831" i="13"/>
  <c r="V830" i="13"/>
  <c r="R830" i="13"/>
  <c r="N830" i="13"/>
  <c r="L830" i="13"/>
  <c r="V829" i="13"/>
  <c r="R829" i="13"/>
  <c r="N829" i="13"/>
  <c r="L829" i="13"/>
  <c r="V828" i="13"/>
  <c r="R828" i="13"/>
  <c r="N828" i="13"/>
  <c r="L828" i="13"/>
  <c r="V827" i="13"/>
  <c r="R827" i="13"/>
  <c r="N827" i="13"/>
  <c r="L827" i="13"/>
  <c r="V826" i="13"/>
  <c r="R826" i="13"/>
  <c r="N826" i="13"/>
  <c r="L826" i="13"/>
  <c r="V825" i="13"/>
  <c r="R825" i="13"/>
  <c r="N825" i="13"/>
  <c r="L825" i="13"/>
  <c r="AD824" i="13"/>
  <c r="V824" i="13"/>
  <c r="R824" i="13"/>
  <c r="N824" i="13"/>
  <c r="L824" i="13"/>
  <c r="V823" i="13"/>
  <c r="R823" i="13"/>
  <c r="N823" i="13"/>
  <c r="L823" i="13"/>
  <c r="V814" i="13"/>
  <c r="R814" i="13"/>
  <c r="N814" i="13"/>
  <c r="L814" i="13"/>
  <c r="V822" i="13"/>
  <c r="R822" i="13"/>
  <c r="N822" i="13"/>
  <c r="L822" i="13"/>
  <c r="V819" i="13"/>
  <c r="R819" i="13"/>
  <c r="N819" i="13"/>
  <c r="L819" i="13"/>
  <c r="V813" i="13"/>
  <c r="R813" i="13"/>
  <c r="N813" i="13"/>
  <c r="L813" i="13"/>
  <c r="V820" i="13"/>
  <c r="R820" i="13"/>
  <c r="N820" i="13"/>
  <c r="L820" i="13"/>
  <c r="V821" i="13"/>
  <c r="R821" i="13"/>
  <c r="N821" i="13"/>
  <c r="L821" i="13"/>
  <c r="V817" i="13"/>
  <c r="R817" i="13"/>
  <c r="N817" i="13"/>
  <c r="L817" i="13"/>
  <c r="V818" i="13"/>
  <c r="R818" i="13"/>
  <c r="N818" i="13"/>
  <c r="L818" i="13"/>
  <c r="V811" i="13"/>
  <c r="R811" i="13"/>
  <c r="N811" i="13"/>
  <c r="L811" i="13"/>
  <c r="V815" i="13"/>
  <c r="R815" i="13"/>
  <c r="N815" i="13"/>
  <c r="L815" i="13"/>
  <c r="V810" i="13"/>
  <c r="R810" i="13"/>
  <c r="N810" i="13"/>
  <c r="L810" i="13"/>
  <c r="V812" i="13"/>
  <c r="R812" i="13"/>
  <c r="N812" i="13"/>
  <c r="L812" i="13"/>
  <c r="V816" i="13"/>
  <c r="R816" i="13"/>
  <c r="N816" i="13"/>
  <c r="L816" i="13"/>
  <c r="V807" i="13"/>
  <c r="R807" i="13"/>
  <c r="N807" i="13"/>
  <c r="L807" i="13"/>
  <c r="V806" i="13"/>
  <c r="R806" i="13"/>
  <c r="N806" i="13"/>
  <c r="L806" i="13"/>
  <c r="V805" i="13"/>
  <c r="R805" i="13"/>
  <c r="N805" i="13"/>
  <c r="L805" i="13"/>
  <c r="V804" i="13"/>
  <c r="R804" i="13"/>
  <c r="N804" i="13"/>
  <c r="L804" i="13"/>
  <c r="V803" i="13"/>
  <c r="R803" i="13"/>
  <c r="N803" i="13"/>
  <c r="L803" i="13"/>
  <c r="V802" i="13"/>
  <c r="R802" i="13"/>
  <c r="N802" i="13"/>
  <c r="L802" i="13"/>
  <c r="V801" i="13"/>
  <c r="R801" i="13"/>
  <c r="N801" i="13"/>
  <c r="L801" i="13"/>
  <c r="V800" i="13"/>
  <c r="R800" i="13"/>
  <c r="N800" i="13"/>
  <c r="L800" i="13"/>
  <c r="V799" i="13"/>
  <c r="R799" i="13"/>
  <c r="N799" i="13"/>
  <c r="L799" i="13"/>
  <c r="V798" i="13"/>
  <c r="R798" i="13"/>
  <c r="N798" i="13"/>
  <c r="L798" i="13"/>
  <c r="V797" i="13"/>
  <c r="R797" i="13"/>
  <c r="N797" i="13"/>
  <c r="L797" i="13"/>
  <c r="V796" i="13"/>
  <c r="R796" i="13"/>
  <c r="N796" i="13"/>
  <c r="B796" i="13" s="1"/>
  <c r="L796" i="13"/>
  <c r="V795" i="13"/>
  <c r="R795" i="13"/>
  <c r="N795" i="13"/>
  <c r="L795" i="13"/>
  <c r="V794" i="13"/>
  <c r="R794" i="13"/>
  <c r="N794" i="13"/>
  <c r="L794" i="13"/>
  <c r="V793" i="13"/>
  <c r="R793" i="13"/>
  <c r="N793" i="13"/>
  <c r="L793" i="13"/>
  <c r="V792" i="13"/>
  <c r="R792" i="13"/>
  <c r="N792" i="13"/>
  <c r="L792" i="13"/>
  <c r="V791" i="13"/>
  <c r="R791" i="13"/>
  <c r="N791" i="13"/>
  <c r="L791" i="13"/>
  <c r="V790" i="13"/>
  <c r="R790" i="13"/>
  <c r="N790" i="13"/>
  <c r="L790" i="13"/>
  <c r="V789" i="13"/>
  <c r="R789" i="13"/>
  <c r="N789" i="13"/>
  <c r="L789" i="13"/>
  <c r="V788" i="13"/>
  <c r="R788" i="13"/>
  <c r="N788" i="13"/>
  <c r="L788" i="13"/>
  <c r="V787" i="13"/>
  <c r="R787" i="13"/>
  <c r="N787" i="13"/>
  <c r="L787" i="13"/>
  <c r="V786" i="13"/>
  <c r="R786" i="13"/>
  <c r="N786" i="13"/>
  <c r="L786" i="13"/>
  <c r="V785" i="13"/>
  <c r="R785" i="13"/>
  <c r="N785" i="13"/>
  <c r="L785" i="13"/>
  <c r="V784" i="13"/>
  <c r="R784" i="13"/>
  <c r="N784" i="13"/>
  <c r="L784" i="13"/>
  <c r="V783" i="13"/>
  <c r="R783" i="13"/>
  <c r="N783" i="13"/>
  <c r="L783" i="13"/>
  <c r="V782" i="13"/>
  <c r="R782" i="13"/>
  <c r="N782" i="13"/>
  <c r="L782" i="13"/>
  <c r="V781" i="13"/>
  <c r="R781" i="13"/>
  <c r="N781" i="13"/>
  <c r="L781" i="13"/>
  <c r="V780" i="13"/>
  <c r="R780" i="13"/>
  <c r="N780" i="13"/>
  <c r="L780" i="13"/>
  <c r="B780" i="13" s="1"/>
  <c r="V779" i="13"/>
  <c r="R779" i="13"/>
  <c r="N779" i="13"/>
  <c r="L779" i="13"/>
  <c r="B779" i="13" s="1"/>
  <c r="V778" i="13"/>
  <c r="R778" i="13"/>
  <c r="N778" i="13"/>
  <c r="L778" i="13"/>
  <c r="V777" i="13"/>
  <c r="R777" i="13"/>
  <c r="N777" i="13"/>
  <c r="L777" i="13"/>
  <c r="V776" i="13"/>
  <c r="R776" i="13"/>
  <c r="N776" i="13"/>
  <c r="L776" i="13"/>
  <c r="V775" i="13"/>
  <c r="R775" i="13"/>
  <c r="N775" i="13"/>
  <c r="L775" i="13"/>
  <c r="V774" i="13"/>
  <c r="R774" i="13"/>
  <c r="N774" i="13"/>
  <c r="L774" i="13"/>
  <c r="V773" i="13"/>
  <c r="R773" i="13"/>
  <c r="N773" i="13"/>
  <c r="L773" i="13"/>
  <c r="V772" i="13"/>
  <c r="R772" i="13"/>
  <c r="N772" i="13"/>
  <c r="L772" i="13"/>
  <c r="V771" i="13"/>
  <c r="R771" i="13"/>
  <c r="N771" i="13"/>
  <c r="L771" i="13"/>
  <c r="V770" i="13"/>
  <c r="R770" i="13"/>
  <c r="N770" i="13"/>
  <c r="L770" i="13"/>
  <c r="V769" i="13"/>
  <c r="R769" i="13"/>
  <c r="N769" i="13"/>
  <c r="L769" i="13"/>
  <c r="V768" i="13"/>
  <c r="R768" i="13"/>
  <c r="N768" i="13"/>
  <c r="L768" i="13"/>
  <c r="V767" i="13"/>
  <c r="R767" i="13"/>
  <c r="N767" i="13"/>
  <c r="L767" i="13"/>
  <c r="V766" i="13"/>
  <c r="R766" i="13"/>
  <c r="N766" i="13"/>
  <c r="L766" i="13"/>
  <c r="V765" i="13"/>
  <c r="R765" i="13"/>
  <c r="N765" i="13"/>
  <c r="L765" i="13"/>
  <c r="V764" i="13"/>
  <c r="R764" i="13"/>
  <c r="N764" i="13"/>
  <c r="L764" i="13"/>
  <c r="B764" i="13" s="1"/>
  <c r="V763" i="13"/>
  <c r="R763" i="13"/>
  <c r="N763" i="13"/>
  <c r="L763" i="13"/>
  <c r="V762" i="13"/>
  <c r="R762" i="13"/>
  <c r="N762" i="13"/>
  <c r="L762" i="13"/>
  <c r="V761" i="13"/>
  <c r="R761" i="13"/>
  <c r="N761" i="13"/>
  <c r="L761" i="13"/>
  <c r="V760" i="13"/>
  <c r="R760" i="13"/>
  <c r="N760" i="13"/>
  <c r="L760" i="13"/>
  <c r="V759" i="13"/>
  <c r="R759" i="13"/>
  <c r="N759" i="13"/>
  <c r="L759" i="13"/>
  <c r="V758" i="13"/>
  <c r="R758" i="13"/>
  <c r="N758" i="13"/>
  <c r="L758" i="13"/>
  <c r="V757" i="13"/>
  <c r="R757" i="13"/>
  <c r="N757" i="13"/>
  <c r="L757" i="13"/>
  <c r="V756" i="13"/>
  <c r="R756" i="13"/>
  <c r="N756" i="13"/>
  <c r="L756" i="13"/>
  <c r="V755" i="13"/>
  <c r="R755" i="13"/>
  <c r="N755" i="13"/>
  <c r="L755" i="13"/>
  <c r="V754" i="13"/>
  <c r="R754" i="13"/>
  <c r="N754" i="13"/>
  <c r="L754" i="13"/>
  <c r="V753" i="13"/>
  <c r="R753" i="13"/>
  <c r="N753" i="13"/>
  <c r="L753" i="13"/>
  <c r="V752" i="13"/>
  <c r="R752" i="13"/>
  <c r="N752" i="13"/>
  <c r="L752" i="13"/>
  <c r="V751" i="13"/>
  <c r="R751" i="13"/>
  <c r="N751" i="13"/>
  <c r="L751" i="13"/>
  <c r="V750" i="13"/>
  <c r="R750" i="13"/>
  <c r="N750" i="13"/>
  <c r="L750" i="13"/>
  <c r="V749" i="13"/>
  <c r="R749" i="13"/>
  <c r="N749" i="13"/>
  <c r="L749" i="13"/>
  <c r="V748" i="13"/>
  <c r="R748" i="13"/>
  <c r="N748" i="13"/>
  <c r="L748" i="13"/>
  <c r="B748" i="13"/>
  <c r="V747" i="13"/>
  <c r="R747" i="13"/>
  <c r="N747" i="13"/>
  <c r="L747" i="13"/>
  <c r="V746" i="13"/>
  <c r="R746" i="13"/>
  <c r="N746" i="13"/>
  <c r="L746" i="13"/>
  <c r="B746" i="13" s="1"/>
  <c r="V745" i="13"/>
  <c r="R745" i="13"/>
  <c r="N745" i="13"/>
  <c r="L745" i="13"/>
  <c r="V744" i="13"/>
  <c r="R744" i="13"/>
  <c r="N744" i="13"/>
  <c r="L744" i="13"/>
  <c r="B744" i="13" s="1"/>
  <c r="V743" i="13"/>
  <c r="R743" i="13"/>
  <c r="N743" i="13"/>
  <c r="L743" i="13"/>
  <c r="V742" i="13"/>
  <c r="R742" i="13"/>
  <c r="N742" i="13"/>
  <c r="L742" i="13"/>
  <c r="V741" i="13"/>
  <c r="R741" i="13"/>
  <c r="N741" i="13"/>
  <c r="L741" i="13"/>
  <c r="V740" i="13"/>
  <c r="R740" i="13"/>
  <c r="N740" i="13"/>
  <c r="L740" i="13"/>
  <c r="B740" i="13" s="1"/>
  <c r="V739" i="13"/>
  <c r="R739" i="13"/>
  <c r="N739" i="13"/>
  <c r="L739" i="13"/>
  <c r="V738" i="13"/>
  <c r="R738" i="13"/>
  <c r="N738" i="13"/>
  <c r="L738" i="13"/>
  <c r="V737" i="13"/>
  <c r="R737" i="13"/>
  <c r="N737" i="13"/>
  <c r="L737" i="13"/>
  <c r="V736" i="13"/>
  <c r="R736" i="13"/>
  <c r="N736" i="13"/>
  <c r="L736" i="13"/>
  <c r="V735" i="13"/>
  <c r="R735" i="13"/>
  <c r="N735" i="13"/>
  <c r="L735" i="13"/>
  <c r="V734" i="13"/>
  <c r="R734" i="13"/>
  <c r="N734" i="13"/>
  <c r="L734" i="13"/>
  <c r="V733" i="13"/>
  <c r="R733" i="13"/>
  <c r="N733" i="13"/>
  <c r="L733" i="13"/>
  <c r="V732" i="13"/>
  <c r="R732" i="13"/>
  <c r="N732" i="13"/>
  <c r="L732" i="13"/>
  <c r="B732" i="13" s="1"/>
  <c r="V731" i="13"/>
  <c r="R731" i="13"/>
  <c r="N731" i="13"/>
  <c r="L731" i="13"/>
  <c r="V730" i="13"/>
  <c r="R730" i="13"/>
  <c r="N730" i="13"/>
  <c r="L730" i="13"/>
  <c r="V729" i="13"/>
  <c r="R729" i="13"/>
  <c r="N729" i="13"/>
  <c r="L729" i="13"/>
  <c r="V728" i="13"/>
  <c r="R728" i="13"/>
  <c r="N728" i="13"/>
  <c r="L728" i="13"/>
  <c r="V727" i="13"/>
  <c r="R727" i="13"/>
  <c r="N727" i="13"/>
  <c r="L727" i="13"/>
  <c r="V726" i="13"/>
  <c r="R726" i="13"/>
  <c r="N726" i="13"/>
  <c r="L726" i="13"/>
  <c r="V725" i="13"/>
  <c r="R725" i="13"/>
  <c r="N725" i="13"/>
  <c r="L725" i="13"/>
  <c r="V724" i="13"/>
  <c r="R724" i="13"/>
  <c r="N724" i="13"/>
  <c r="L724" i="13"/>
  <c r="V723" i="13"/>
  <c r="R723" i="13"/>
  <c r="N723" i="13"/>
  <c r="L723" i="13"/>
  <c r="V722" i="13"/>
  <c r="R722" i="13"/>
  <c r="N722" i="13"/>
  <c r="L722" i="13"/>
  <c r="V721" i="13"/>
  <c r="R721" i="13"/>
  <c r="N721" i="13"/>
  <c r="L721" i="13"/>
  <c r="V720" i="13"/>
  <c r="R720" i="13"/>
  <c r="N720" i="13"/>
  <c r="L720" i="13"/>
  <c r="V719" i="13"/>
  <c r="R719" i="13"/>
  <c r="N719" i="13"/>
  <c r="L719" i="13"/>
  <c r="V718" i="13"/>
  <c r="R718" i="13"/>
  <c r="N718" i="13"/>
  <c r="L718" i="13"/>
  <c r="V717" i="13"/>
  <c r="R717" i="13"/>
  <c r="N717" i="13"/>
  <c r="L717" i="13"/>
  <c r="V716" i="13"/>
  <c r="R716" i="13"/>
  <c r="N716" i="13"/>
  <c r="L716" i="13"/>
  <c r="B716" i="13"/>
  <c r="V715" i="13"/>
  <c r="R715" i="13"/>
  <c r="N715" i="13"/>
  <c r="L715" i="13"/>
  <c r="V714" i="13"/>
  <c r="R714" i="13"/>
  <c r="N714" i="13"/>
  <c r="L714" i="13"/>
  <c r="B714" i="13" s="1"/>
  <c r="V713" i="13"/>
  <c r="R713" i="13"/>
  <c r="N713" i="13"/>
  <c r="L713" i="13"/>
  <c r="V712" i="13"/>
  <c r="R712" i="13"/>
  <c r="N712" i="13"/>
  <c r="L712" i="13"/>
  <c r="B712" i="13" s="1"/>
  <c r="V711" i="13"/>
  <c r="R711" i="13"/>
  <c r="N711" i="13"/>
  <c r="L711" i="13"/>
  <c r="V710" i="13"/>
  <c r="R710" i="13"/>
  <c r="N710" i="13"/>
  <c r="L710" i="13"/>
  <c r="V709" i="13"/>
  <c r="R709" i="13"/>
  <c r="N709" i="13"/>
  <c r="L709" i="13"/>
  <c r="V708" i="13"/>
  <c r="R708" i="13"/>
  <c r="N708" i="13"/>
  <c r="L708" i="13"/>
  <c r="B708" i="13" s="1"/>
  <c r="V707" i="13"/>
  <c r="R707" i="13"/>
  <c r="N707" i="13"/>
  <c r="L707" i="13"/>
  <c r="V706" i="13"/>
  <c r="R706" i="13"/>
  <c r="N706" i="13"/>
  <c r="L706" i="13"/>
  <c r="V705" i="13"/>
  <c r="R705" i="13"/>
  <c r="N705" i="13"/>
  <c r="L705" i="13"/>
  <c r="V704" i="13"/>
  <c r="R704" i="13"/>
  <c r="N704" i="13"/>
  <c r="L704" i="13"/>
  <c r="V703" i="13"/>
  <c r="R703" i="13"/>
  <c r="N703" i="13"/>
  <c r="L703" i="13"/>
  <c r="V702" i="13"/>
  <c r="R702" i="13"/>
  <c r="N702" i="13"/>
  <c r="L702" i="13"/>
  <c r="V701" i="13"/>
  <c r="R701" i="13"/>
  <c r="N701" i="13"/>
  <c r="L701" i="13"/>
  <c r="V700" i="13"/>
  <c r="R700" i="13"/>
  <c r="N700" i="13"/>
  <c r="L700" i="13"/>
  <c r="B700" i="13" s="1"/>
  <c r="V699" i="13"/>
  <c r="R699" i="13"/>
  <c r="N699" i="13"/>
  <c r="L699" i="13"/>
  <c r="V698" i="13"/>
  <c r="R698" i="13"/>
  <c r="N698" i="13"/>
  <c r="L698" i="13"/>
  <c r="V697" i="13"/>
  <c r="R697" i="13"/>
  <c r="N697" i="13"/>
  <c r="L697" i="13"/>
  <c r="V696" i="13"/>
  <c r="R696" i="13"/>
  <c r="N696" i="13"/>
  <c r="L696" i="13"/>
  <c r="V695" i="13"/>
  <c r="R695" i="13"/>
  <c r="N695" i="13"/>
  <c r="L695" i="13"/>
  <c r="V694" i="13"/>
  <c r="R694" i="13"/>
  <c r="N694" i="13"/>
  <c r="L694" i="13"/>
  <c r="V693" i="13"/>
  <c r="R693" i="13"/>
  <c r="N693" i="13"/>
  <c r="L693" i="13"/>
  <c r="V692" i="13"/>
  <c r="R692" i="13"/>
  <c r="N692" i="13"/>
  <c r="L692" i="13"/>
  <c r="V691" i="13"/>
  <c r="R691" i="13"/>
  <c r="N691" i="13"/>
  <c r="L691" i="13"/>
  <c r="V690" i="13"/>
  <c r="R690" i="13"/>
  <c r="N690" i="13"/>
  <c r="L690" i="13"/>
  <c r="V689" i="13"/>
  <c r="R689" i="13"/>
  <c r="N689" i="13"/>
  <c r="L689" i="13"/>
  <c r="V688" i="13"/>
  <c r="R688" i="13"/>
  <c r="N688" i="13"/>
  <c r="L688" i="13"/>
  <c r="V687" i="13"/>
  <c r="R687" i="13"/>
  <c r="N687" i="13"/>
  <c r="L687" i="13"/>
  <c r="V686" i="13"/>
  <c r="R686" i="13"/>
  <c r="N686" i="13"/>
  <c r="L686" i="13"/>
  <c r="V685" i="13"/>
  <c r="R685" i="13"/>
  <c r="N685" i="13"/>
  <c r="L685" i="13"/>
  <c r="V684" i="13"/>
  <c r="R684" i="13"/>
  <c r="N684" i="13"/>
  <c r="L684" i="13"/>
  <c r="B684" i="13" s="1"/>
  <c r="V683" i="13"/>
  <c r="R683" i="13"/>
  <c r="N683" i="13"/>
  <c r="L683" i="13"/>
  <c r="B683" i="13" s="1"/>
  <c r="V682" i="13"/>
  <c r="R682" i="13"/>
  <c r="N682" i="13"/>
  <c r="L682" i="13"/>
  <c r="V681" i="13"/>
  <c r="R681" i="13"/>
  <c r="N681" i="13"/>
  <c r="L681" i="13"/>
  <c r="V680" i="13"/>
  <c r="R680" i="13"/>
  <c r="N680" i="13"/>
  <c r="L680" i="13"/>
  <c r="V679" i="13"/>
  <c r="R679" i="13"/>
  <c r="N679" i="13"/>
  <c r="L679" i="13"/>
  <c r="V678" i="13"/>
  <c r="R678" i="13"/>
  <c r="N678" i="13"/>
  <c r="L678" i="13"/>
  <c r="V677" i="13"/>
  <c r="R677" i="13"/>
  <c r="N677" i="13"/>
  <c r="L677" i="13"/>
  <c r="V676" i="13"/>
  <c r="R676" i="13"/>
  <c r="N676" i="13"/>
  <c r="L676" i="13"/>
  <c r="V675" i="13"/>
  <c r="R675" i="13"/>
  <c r="N675" i="13"/>
  <c r="L675" i="13"/>
  <c r="V674" i="13"/>
  <c r="R674" i="13"/>
  <c r="N674" i="13"/>
  <c r="L674" i="13"/>
  <c r="V673" i="13"/>
  <c r="R673" i="13"/>
  <c r="N673" i="13"/>
  <c r="L673" i="13"/>
  <c r="V672" i="13"/>
  <c r="R672" i="13"/>
  <c r="N672" i="13"/>
  <c r="L672" i="13"/>
  <c r="V671" i="13"/>
  <c r="R671" i="13"/>
  <c r="N671" i="13"/>
  <c r="L671" i="13"/>
  <c r="V670" i="13"/>
  <c r="R670" i="13"/>
  <c r="N670" i="13"/>
  <c r="L670" i="13"/>
  <c r="V669" i="13"/>
  <c r="R669" i="13"/>
  <c r="N669" i="13"/>
  <c r="L669" i="13"/>
  <c r="V668" i="13"/>
  <c r="R668" i="13"/>
  <c r="N668" i="13"/>
  <c r="B668" i="13" s="1"/>
  <c r="L668" i="13"/>
  <c r="V667" i="13"/>
  <c r="R667" i="13"/>
  <c r="N667" i="13"/>
  <c r="L667" i="13"/>
  <c r="V666" i="13"/>
  <c r="R666" i="13"/>
  <c r="N666" i="13"/>
  <c r="L666" i="13"/>
  <c r="V665" i="13"/>
  <c r="R665" i="13"/>
  <c r="N665" i="13"/>
  <c r="L665" i="13"/>
  <c r="V664" i="13"/>
  <c r="R664" i="13"/>
  <c r="N664" i="13"/>
  <c r="L664" i="13"/>
  <c r="V663" i="13"/>
  <c r="R663" i="13"/>
  <c r="N663" i="13"/>
  <c r="L663" i="13"/>
  <c r="V662" i="13"/>
  <c r="R662" i="13"/>
  <c r="N662" i="13"/>
  <c r="L662" i="13"/>
  <c r="V661" i="13"/>
  <c r="R661" i="13"/>
  <c r="N661" i="13"/>
  <c r="L661" i="13"/>
  <c r="V660" i="13"/>
  <c r="R660" i="13"/>
  <c r="N660" i="13"/>
  <c r="L660" i="13"/>
  <c r="V659" i="13"/>
  <c r="R659" i="13"/>
  <c r="N659" i="13"/>
  <c r="L659" i="13"/>
  <c r="V658" i="13"/>
  <c r="R658" i="13"/>
  <c r="N658" i="13"/>
  <c r="L658" i="13"/>
  <c r="V657" i="13"/>
  <c r="R657" i="13"/>
  <c r="N657" i="13"/>
  <c r="L657" i="13"/>
  <c r="V656" i="13"/>
  <c r="R656" i="13"/>
  <c r="N656" i="13"/>
  <c r="L656" i="13"/>
  <c r="V655" i="13"/>
  <c r="R655" i="13"/>
  <c r="N655" i="13"/>
  <c r="L655" i="13"/>
  <c r="V654" i="13"/>
  <c r="R654" i="13"/>
  <c r="N654" i="13"/>
  <c r="L654" i="13"/>
  <c r="V653" i="13"/>
  <c r="R653" i="13"/>
  <c r="N653" i="13"/>
  <c r="L653" i="13"/>
  <c r="V652" i="13"/>
  <c r="R652" i="13"/>
  <c r="N652" i="13"/>
  <c r="L652" i="13"/>
  <c r="B652" i="13" s="1"/>
  <c r="V651" i="13"/>
  <c r="R651" i="13"/>
  <c r="N651" i="13"/>
  <c r="L651" i="13"/>
  <c r="B651" i="13" s="1"/>
  <c r="V650" i="13"/>
  <c r="R650" i="13"/>
  <c r="N650" i="13"/>
  <c r="L650" i="13"/>
  <c r="V649" i="13"/>
  <c r="R649" i="13"/>
  <c r="N649" i="13"/>
  <c r="L649" i="13"/>
  <c r="V648" i="13"/>
  <c r="R648" i="13"/>
  <c r="N648" i="13"/>
  <c r="L648" i="13"/>
  <c r="V647" i="13"/>
  <c r="R647" i="13"/>
  <c r="N647" i="13"/>
  <c r="L647" i="13"/>
  <c r="V646" i="13"/>
  <c r="R646" i="13"/>
  <c r="N646" i="13"/>
  <c r="L646" i="13"/>
  <c r="V645" i="13"/>
  <c r="R645" i="13"/>
  <c r="N645" i="13"/>
  <c r="L645" i="13"/>
  <c r="V644" i="13"/>
  <c r="R644" i="13"/>
  <c r="N644" i="13"/>
  <c r="L644" i="13"/>
  <c r="V643" i="13"/>
  <c r="R643" i="13"/>
  <c r="N643" i="13"/>
  <c r="L643" i="13"/>
  <c r="V642" i="13"/>
  <c r="R642" i="13"/>
  <c r="N642" i="13"/>
  <c r="L642" i="13"/>
  <c r="V641" i="13"/>
  <c r="R641" i="13"/>
  <c r="N641" i="13"/>
  <c r="L641" i="13"/>
  <c r="V640" i="13"/>
  <c r="R640" i="13"/>
  <c r="N640" i="13"/>
  <c r="L640" i="13"/>
  <c r="V639" i="13"/>
  <c r="R639" i="13"/>
  <c r="N639" i="13"/>
  <c r="L639" i="13"/>
  <c r="V638" i="13"/>
  <c r="R638" i="13"/>
  <c r="N638" i="13"/>
  <c r="L638" i="13"/>
  <c r="V637" i="13"/>
  <c r="R637" i="13"/>
  <c r="N637" i="13"/>
  <c r="L637" i="13"/>
  <c r="V636" i="13"/>
  <c r="R636" i="13"/>
  <c r="N636" i="13"/>
  <c r="L636" i="13"/>
  <c r="B636" i="13" s="1"/>
  <c r="V635" i="13"/>
  <c r="R635" i="13"/>
  <c r="N635" i="13"/>
  <c r="L635" i="13"/>
  <c r="V634" i="13"/>
  <c r="R634" i="13"/>
  <c r="N634" i="13"/>
  <c r="L634" i="13"/>
  <c r="V633" i="13"/>
  <c r="R633" i="13"/>
  <c r="N633" i="13"/>
  <c r="L633" i="13"/>
  <c r="V632" i="13"/>
  <c r="R632" i="13"/>
  <c r="N632" i="13"/>
  <c r="L632" i="13"/>
  <c r="V631" i="13"/>
  <c r="R631" i="13"/>
  <c r="N631" i="13"/>
  <c r="L631" i="13"/>
  <c r="V630" i="13"/>
  <c r="R630" i="13"/>
  <c r="N630" i="13"/>
  <c r="L630" i="13"/>
  <c r="V629" i="13"/>
  <c r="R629" i="13"/>
  <c r="N629" i="13"/>
  <c r="L629" i="13"/>
  <c r="V625" i="13"/>
  <c r="R625" i="13"/>
  <c r="N625" i="13"/>
  <c r="L625" i="13"/>
  <c r="V626" i="13"/>
  <c r="R626" i="13"/>
  <c r="N626" i="13"/>
  <c r="L626" i="13"/>
  <c r="V621" i="13"/>
  <c r="R621" i="13"/>
  <c r="N621" i="13"/>
  <c r="L621" i="13"/>
  <c r="V628" i="13"/>
  <c r="R628" i="13"/>
  <c r="N628" i="13"/>
  <c r="L628" i="13"/>
  <c r="V627" i="13"/>
  <c r="R627" i="13"/>
  <c r="N627" i="13"/>
  <c r="L627" i="13"/>
  <c r="V624" i="13"/>
  <c r="R624" i="13"/>
  <c r="N624" i="13"/>
  <c r="L624" i="13"/>
  <c r="V622" i="13"/>
  <c r="R622" i="13"/>
  <c r="N622" i="13"/>
  <c r="L622" i="13"/>
  <c r="V623" i="13"/>
  <c r="R623" i="13"/>
  <c r="N623" i="13"/>
  <c r="L623" i="13"/>
  <c r="V618" i="13"/>
  <c r="R618" i="13"/>
  <c r="N618" i="13"/>
  <c r="V610" i="13"/>
  <c r="R610" i="13"/>
  <c r="N610" i="13"/>
  <c r="L610" i="13"/>
  <c r="V617" i="13"/>
  <c r="R617" i="13"/>
  <c r="N617" i="13"/>
  <c r="L617" i="13"/>
  <c r="V616" i="13"/>
  <c r="R616" i="13"/>
  <c r="N616" i="13"/>
  <c r="L616" i="13"/>
  <c r="V615" i="13"/>
  <c r="R615" i="13"/>
  <c r="N615" i="13"/>
  <c r="L615" i="13"/>
  <c r="V612" i="13"/>
  <c r="R612" i="13"/>
  <c r="N612" i="13"/>
  <c r="L612" i="13"/>
  <c r="V614" i="13"/>
  <c r="R614" i="13"/>
  <c r="N614" i="13"/>
  <c r="L614" i="13"/>
  <c r="V613" i="13"/>
  <c r="R613" i="13"/>
  <c r="N613" i="13"/>
  <c r="L613" i="13"/>
  <c r="V620" i="13"/>
  <c r="R620" i="13"/>
  <c r="N620" i="13"/>
  <c r="L620" i="13"/>
  <c r="V619" i="13"/>
  <c r="R619" i="13"/>
  <c r="N619" i="13"/>
  <c r="L619" i="13"/>
  <c r="V608" i="13"/>
  <c r="R608" i="13"/>
  <c r="N608" i="13"/>
  <c r="L608" i="13"/>
  <c r="V609" i="13"/>
  <c r="R609" i="13"/>
  <c r="N609" i="13"/>
  <c r="L609" i="13"/>
  <c r="V611" i="13"/>
  <c r="R611" i="13"/>
  <c r="N611" i="13"/>
  <c r="L611" i="13"/>
  <c r="V605" i="13"/>
  <c r="R605" i="13"/>
  <c r="N605" i="13"/>
  <c r="L605" i="13"/>
  <c r="V604" i="13"/>
  <c r="R604" i="13"/>
  <c r="N604" i="13"/>
  <c r="L604" i="13"/>
  <c r="V603" i="13"/>
  <c r="R603" i="13"/>
  <c r="N603" i="13"/>
  <c r="L603" i="13"/>
  <c r="V602" i="13"/>
  <c r="R602" i="13"/>
  <c r="N602" i="13"/>
  <c r="L602" i="13"/>
  <c r="B602" i="13" s="1"/>
  <c r="V601" i="13"/>
  <c r="R601" i="13"/>
  <c r="N601" i="13"/>
  <c r="L601" i="13"/>
  <c r="V600" i="13"/>
  <c r="R600" i="13"/>
  <c r="N600" i="13"/>
  <c r="L600" i="13"/>
  <c r="V599" i="13"/>
  <c r="R599" i="13"/>
  <c r="N599" i="13"/>
  <c r="L599" i="13"/>
  <c r="V598" i="13"/>
  <c r="R598" i="13"/>
  <c r="N598" i="13"/>
  <c r="L598" i="13"/>
  <c r="V597" i="13"/>
  <c r="R597" i="13"/>
  <c r="N597" i="13"/>
  <c r="L597" i="13"/>
  <c r="V596" i="13"/>
  <c r="R596" i="13"/>
  <c r="N596" i="13"/>
  <c r="L596" i="13"/>
  <c r="V595" i="13"/>
  <c r="R595" i="13"/>
  <c r="N595" i="13"/>
  <c r="L595" i="13"/>
  <c r="V594" i="13"/>
  <c r="R594" i="13"/>
  <c r="N594" i="13"/>
  <c r="L594" i="13"/>
  <c r="V593" i="13"/>
  <c r="R593" i="13"/>
  <c r="N593" i="13"/>
  <c r="L593" i="13"/>
  <c r="V592" i="13"/>
  <c r="R592" i="13"/>
  <c r="N592" i="13"/>
  <c r="L592" i="13"/>
  <c r="V591" i="13"/>
  <c r="R591" i="13"/>
  <c r="N591" i="13"/>
  <c r="L591" i="13"/>
  <c r="V590" i="13"/>
  <c r="R590" i="13"/>
  <c r="N590" i="13"/>
  <c r="L590" i="13"/>
  <c r="V589" i="13"/>
  <c r="R589" i="13"/>
  <c r="N589" i="13"/>
  <c r="L589" i="13"/>
  <c r="V588" i="13"/>
  <c r="R588" i="13"/>
  <c r="N588" i="13"/>
  <c r="L588" i="13"/>
  <c r="V587" i="13"/>
  <c r="R587" i="13"/>
  <c r="N587" i="13"/>
  <c r="L587" i="13"/>
  <c r="V586" i="13"/>
  <c r="R586" i="13"/>
  <c r="N586" i="13"/>
  <c r="L586" i="13"/>
  <c r="B586" i="13"/>
  <c r="V585" i="13"/>
  <c r="R585" i="13"/>
  <c r="N585" i="13"/>
  <c r="L585" i="13"/>
  <c r="V584" i="13"/>
  <c r="R584" i="13"/>
  <c r="N584" i="13"/>
  <c r="L584" i="13"/>
  <c r="B584" i="13" s="1"/>
  <c r="V583" i="13"/>
  <c r="R583" i="13"/>
  <c r="N583" i="13"/>
  <c r="L583" i="13"/>
  <c r="V582" i="13"/>
  <c r="R582" i="13"/>
  <c r="N582" i="13"/>
  <c r="L582" i="13"/>
  <c r="B582" i="13" s="1"/>
  <c r="V581" i="13"/>
  <c r="R581" i="13"/>
  <c r="N581" i="13"/>
  <c r="L581" i="13"/>
  <c r="V580" i="13"/>
  <c r="R580" i="13"/>
  <c r="N580" i="13"/>
  <c r="L580" i="13"/>
  <c r="V579" i="13"/>
  <c r="R579" i="13"/>
  <c r="N579" i="13"/>
  <c r="L579" i="13"/>
  <c r="V578" i="13"/>
  <c r="R578" i="13"/>
  <c r="N578" i="13"/>
  <c r="L578" i="13"/>
  <c r="B578" i="13" s="1"/>
  <c r="V577" i="13"/>
  <c r="R577" i="13"/>
  <c r="N577" i="13"/>
  <c r="L577" i="13"/>
  <c r="V576" i="13"/>
  <c r="R576" i="13"/>
  <c r="N576" i="13"/>
  <c r="L576" i="13"/>
  <c r="V575" i="13"/>
  <c r="R575" i="13"/>
  <c r="N575" i="13"/>
  <c r="L575" i="13"/>
  <c r="V574" i="13"/>
  <c r="R574" i="13"/>
  <c r="N574" i="13"/>
  <c r="L574" i="13"/>
  <c r="V573" i="13"/>
  <c r="R573" i="13"/>
  <c r="N573" i="13"/>
  <c r="L573" i="13"/>
  <c r="V572" i="13"/>
  <c r="R572" i="13"/>
  <c r="N572" i="13"/>
  <c r="L572" i="13"/>
  <c r="V571" i="13"/>
  <c r="R571" i="13"/>
  <c r="N571" i="13"/>
  <c r="L571" i="13"/>
  <c r="V570" i="13"/>
  <c r="R570" i="13"/>
  <c r="N570" i="13"/>
  <c r="L570" i="13"/>
  <c r="B570" i="13" s="1"/>
  <c r="V569" i="13"/>
  <c r="R569" i="13"/>
  <c r="N569" i="13"/>
  <c r="L569" i="13"/>
  <c r="V568" i="13"/>
  <c r="R568" i="13"/>
  <c r="N568" i="13"/>
  <c r="L568" i="13"/>
  <c r="V567" i="13"/>
  <c r="R567" i="13"/>
  <c r="N567" i="13"/>
  <c r="L567" i="13"/>
  <c r="V566" i="13"/>
  <c r="R566" i="13"/>
  <c r="N566" i="13"/>
  <c r="L566" i="13"/>
  <c r="V565" i="13"/>
  <c r="R565" i="13"/>
  <c r="N565" i="13"/>
  <c r="L565" i="13"/>
  <c r="V564" i="13"/>
  <c r="R564" i="13"/>
  <c r="N564" i="13"/>
  <c r="L564" i="13"/>
  <c r="V563" i="13"/>
  <c r="R563" i="13"/>
  <c r="N563" i="13"/>
  <c r="L563" i="13"/>
  <c r="V562" i="13"/>
  <c r="R562" i="13"/>
  <c r="N562" i="13"/>
  <c r="L562" i="13"/>
  <c r="V561" i="13"/>
  <c r="R561" i="13"/>
  <c r="N561" i="13"/>
  <c r="L561" i="13"/>
  <c r="V560" i="13"/>
  <c r="R560" i="13"/>
  <c r="N560" i="13"/>
  <c r="L560" i="13"/>
  <c r="V559" i="13"/>
  <c r="R559" i="13"/>
  <c r="N559" i="13"/>
  <c r="L559" i="13"/>
  <c r="V558" i="13"/>
  <c r="R558" i="13"/>
  <c r="N558" i="13"/>
  <c r="L558" i="13"/>
  <c r="V557" i="13"/>
  <c r="R557" i="13"/>
  <c r="N557" i="13"/>
  <c r="L557" i="13"/>
  <c r="V556" i="13"/>
  <c r="R556" i="13"/>
  <c r="N556" i="13"/>
  <c r="L556" i="13"/>
  <c r="V555" i="13"/>
  <c r="R555" i="13"/>
  <c r="N555" i="13"/>
  <c r="L555" i="13"/>
  <c r="V554" i="13"/>
  <c r="R554" i="13"/>
  <c r="N554" i="13"/>
  <c r="L554" i="13"/>
  <c r="B554" i="13"/>
  <c r="V553" i="13"/>
  <c r="R553" i="13"/>
  <c r="N553" i="13"/>
  <c r="L553" i="13"/>
  <c r="V552" i="13"/>
  <c r="R552" i="13"/>
  <c r="N552" i="13"/>
  <c r="L552" i="13"/>
  <c r="B552" i="13" s="1"/>
  <c r="V551" i="13"/>
  <c r="R551" i="13"/>
  <c r="N551" i="13"/>
  <c r="L551" i="13"/>
  <c r="V550" i="13"/>
  <c r="R550" i="13"/>
  <c r="N550" i="13"/>
  <c r="L550" i="13"/>
  <c r="B550" i="13" s="1"/>
  <c r="V549" i="13"/>
  <c r="R549" i="13"/>
  <c r="N549" i="13"/>
  <c r="L549" i="13"/>
  <c r="V548" i="13"/>
  <c r="R548" i="13"/>
  <c r="N548" i="13"/>
  <c r="L548" i="13"/>
  <c r="V547" i="13"/>
  <c r="R547" i="13"/>
  <c r="N547" i="13"/>
  <c r="L547" i="13"/>
  <c r="V546" i="13"/>
  <c r="R546" i="13"/>
  <c r="N546" i="13"/>
  <c r="L546" i="13"/>
  <c r="B546" i="13" s="1"/>
  <c r="V545" i="13"/>
  <c r="R545" i="13"/>
  <c r="N545" i="13"/>
  <c r="L545" i="13"/>
  <c r="V544" i="13"/>
  <c r="R544" i="13"/>
  <c r="N544" i="13"/>
  <c r="L544" i="13"/>
  <c r="V543" i="13"/>
  <c r="R543" i="13"/>
  <c r="N543" i="13"/>
  <c r="L543" i="13"/>
  <c r="V542" i="13"/>
  <c r="R542" i="13"/>
  <c r="N542" i="13"/>
  <c r="L542" i="13"/>
  <c r="V541" i="13"/>
  <c r="R541" i="13"/>
  <c r="N541" i="13"/>
  <c r="L541" i="13"/>
  <c r="V540" i="13"/>
  <c r="R540" i="13"/>
  <c r="N540" i="13"/>
  <c r="L540" i="13"/>
  <c r="V539" i="13"/>
  <c r="R539" i="13"/>
  <c r="N539" i="13"/>
  <c r="L539" i="13"/>
  <c r="V538" i="13"/>
  <c r="R538" i="13"/>
  <c r="N538" i="13"/>
  <c r="L538" i="13"/>
  <c r="B538" i="13" s="1"/>
  <c r="V537" i="13"/>
  <c r="R537" i="13"/>
  <c r="N537" i="13"/>
  <c r="L537" i="13"/>
  <c r="V536" i="13"/>
  <c r="R536" i="13"/>
  <c r="N536" i="13"/>
  <c r="L536" i="13"/>
  <c r="V535" i="13"/>
  <c r="R535" i="13"/>
  <c r="N535" i="13"/>
  <c r="L535" i="13"/>
  <c r="V534" i="13"/>
  <c r="R534" i="13"/>
  <c r="N534" i="13"/>
  <c r="L534" i="13"/>
  <c r="V533" i="13"/>
  <c r="R533" i="13"/>
  <c r="N533" i="13"/>
  <c r="L533" i="13"/>
  <c r="V532" i="13"/>
  <c r="R532" i="13"/>
  <c r="N532" i="13"/>
  <c r="L532" i="13"/>
  <c r="V531" i="13"/>
  <c r="R531" i="13"/>
  <c r="N531" i="13"/>
  <c r="L531" i="13"/>
  <c r="V530" i="13"/>
  <c r="R530" i="13"/>
  <c r="N530" i="13"/>
  <c r="L530" i="13"/>
  <c r="V529" i="13"/>
  <c r="R529" i="13"/>
  <c r="N529" i="13"/>
  <c r="L529" i="13"/>
  <c r="V528" i="13"/>
  <c r="R528" i="13"/>
  <c r="N528" i="13"/>
  <c r="L528" i="13"/>
  <c r="V527" i="13"/>
  <c r="R527" i="13"/>
  <c r="N527" i="13"/>
  <c r="L527" i="13"/>
  <c r="V526" i="13"/>
  <c r="R526" i="13"/>
  <c r="N526" i="13"/>
  <c r="L526" i="13"/>
  <c r="V525" i="13"/>
  <c r="R525" i="13"/>
  <c r="N525" i="13"/>
  <c r="L525" i="13"/>
  <c r="V524" i="13"/>
  <c r="R524" i="13"/>
  <c r="N524" i="13"/>
  <c r="L524" i="13"/>
  <c r="V523" i="13"/>
  <c r="R523" i="13"/>
  <c r="N523" i="13"/>
  <c r="L523" i="13"/>
  <c r="V522" i="13"/>
  <c r="R522" i="13"/>
  <c r="N522" i="13"/>
  <c r="L522" i="13"/>
  <c r="B522" i="13" s="1"/>
  <c r="V521" i="13"/>
  <c r="R521" i="13"/>
  <c r="N521" i="13"/>
  <c r="L521" i="13"/>
  <c r="B521" i="13" s="1"/>
  <c r="V520" i="13"/>
  <c r="R520" i="13"/>
  <c r="N520" i="13"/>
  <c r="L520" i="13"/>
  <c r="V519" i="13"/>
  <c r="R519" i="13"/>
  <c r="N519" i="13"/>
  <c r="L519" i="13"/>
  <c r="V518" i="13"/>
  <c r="R518" i="13"/>
  <c r="N518" i="13"/>
  <c r="L518" i="13"/>
  <c r="V517" i="13"/>
  <c r="R517" i="13"/>
  <c r="N517" i="13"/>
  <c r="L517" i="13"/>
  <c r="V516" i="13"/>
  <c r="R516" i="13"/>
  <c r="N516" i="13"/>
  <c r="L516" i="13"/>
  <c r="V515" i="13"/>
  <c r="R515" i="13"/>
  <c r="N515" i="13"/>
  <c r="L515" i="13"/>
  <c r="V514" i="13"/>
  <c r="R514" i="13"/>
  <c r="N514" i="13"/>
  <c r="L514" i="13"/>
  <c r="V513" i="13"/>
  <c r="R513" i="13"/>
  <c r="N513" i="13"/>
  <c r="L513" i="13"/>
  <c r="V512" i="13"/>
  <c r="R512" i="13"/>
  <c r="N512" i="13"/>
  <c r="L512" i="13"/>
  <c r="V511" i="13"/>
  <c r="R511" i="13"/>
  <c r="N511" i="13"/>
  <c r="L511" i="13"/>
  <c r="V510" i="13"/>
  <c r="R510" i="13"/>
  <c r="N510" i="13"/>
  <c r="L510" i="13"/>
  <c r="V509" i="13"/>
  <c r="R509" i="13"/>
  <c r="N509" i="13"/>
  <c r="L509" i="13"/>
  <c r="V508" i="13"/>
  <c r="R508" i="13"/>
  <c r="N508" i="13"/>
  <c r="L508" i="13"/>
  <c r="V507" i="13"/>
  <c r="R507" i="13"/>
  <c r="N507" i="13"/>
  <c r="L507" i="13"/>
  <c r="V506" i="13"/>
  <c r="R506" i="13"/>
  <c r="N506" i="13"/>
  <c r="B506" i="13" s="1"/>
  <c r="L506" i="13"/>
  <c r="V505" i="13"/>
  <c r="R505" i="13"/>
  <c r="N505" i="13"/>
  <c r="L505" i="13"/>
  <c r="V504" i="13"/>
  <c r="R504" i="13"/>
  <c r="N504" i="13"/>
  <c r="L504" i="13"/>
  <c r="V503" i="13"/>
  <c r="R503" i="13"/>
  <c r="N503" i="13"/>
  <c r="L503" i="13"/>
  <c r="V502" i="13"/>
  <c r="R502" i="13"/>
  <c r="N502" i="13"/>
  <c r="L502" i="13"/>
  <c r="V501" i="13"/>
  <c r="R501" i="13"/>
  <c r="N501" i="13"/>
  <c r="L501" i="13"/>
  <c r="V500" i="13"/>
  <c r="R500" i="13"/>
  <c r="N500" i="13"/>
  <c r="L500" i="13"/>
  <c r="V499" i="13"/>
  <c r="R499" i="13"/>
  <c r="N499" i="13"/>
  <c r="L499" i="13"/>
  <c r="V498" i="13"/>
  <c r="R498" i="13"/>
  <c r="N498" i="13"/>
  <c r="L498" i="13"/>
  <c r="V497" i="13"/>
  <c r="R497" i="13"/>
  <c r="N497" i="13"/>
  <c r="L497" i="13"/>
  <c r="V496" i="13"/>
  <c r="R496" i="13"/>
  <c r="N496" i="13"/>
  <c r="L496" i="13"/>
  <c r="V495" i="13"/>
  <c r="R495" i="13"/>
  <c r="N495" i="13"/>
  <c r="L495" i="13"/>
  <c r="V494" i="13"/>
  <c r="R494" i="13"/>
  <c r="N494" i="13"/>
  <c r="L494" i="13"/>
  <c r="V493" i="13"/>
  <c r="R493" i="13"/>
  <c r="N493" i="13"/>
  <c r="L493" i="13"/>
  <c r="V492" i="13"/>
  <c r="R492" i="13"/>
  <c r="N492" i="13"/>
  <c r="L492" i="13"/>
  <c r="V491" i="13"/>
  <c r="R491" i="13"/>
  <c r="N491" i="13"/>
  <c r="L491" i="13"/>
  <c r="V490" i="13"/>
  <c r="R490" i="13"/>
  <c r="N490" i="13"/>
  <c r="L490" i="13"/>
  <c r="B490" i="13" s="1"/>
  <c r="V489" i="13"/>
  <c r="R489" i="13"/>
  <c r="N489" i="13"/>
  <c r="L489" i="13"/>
  <c r="B489" i="13" s="1"/>
  <c r="V488" i="13"/>
  <c r="R488" i="13"/>
  <c r="N488" i="13"/>
  <c r="L488" i="13"/>
  <c r="V487" i="13"/>
  <c r="R487" i="13"/>
  <c r="N487" i="13"/>
  <c r="L487" i="13"/>
  <c r="V486" i="13"/>
  <c r="R486" i="13"/>
  <c r="N486" i="13"/>
  <c r="L486" i="13"/>
  <c r="V485" i="13"/>
  <c r="R485" i="13"/>
  <c r="N485" i="13"/>
  <c r="L485" i="13"/>
  <c r="V484" i="13"/>
  <c r="R484" i="13"/>
  <c r="N484" i="13"/>
  <c r="L484" i="13"/>
  <c r="V483" i="13"/>
  <c r="R483" i="13"/>
  <c r="N483" i="13"/>
  <c r="L483" i="13"/>
  <c r="V482" i="13"/>
  <c r="R482" i="13"/>
  <c r="N482" i="13"/>
  <c r="L482" i="13"/>
  <c r="V481" i="13"/>
  <c r="R481" i="13"/>
  <c r="N481" i="13"/>
  <c r="L481" i="13"/>
  <c r="V480" i="13"/>
  <c r="R480" i="13"/>
  <c r="N480" i="13"/>
  <c r="L480" i="13"/>
  <c r="V479" i="13"/>
  <c r="R479" i="13"/>
  <c r="N479" i="13"/>
  <c r="L479" i="13"/>
  <c r="V478" i="13"/>
  <c r="R478" i="13"/>
  <c r="N478" i="13"/>
  <c r="L478" i="13"/>
  <c r="V477" i="13"/>
  <c r="R477" i="13"/>
  <c r="N477" i="13"/>
  <c r="L477" i="13"/>
  <c r="V476" i="13"/>
  <c r="R476" i="13"/>
  <c r="N476" i="13"/>
  <c r="L476" i="13"/>
  <c r="V475" i="13"/>
  <c r="R475" i="13"/>
  <c r="N475" i="13"/>
  <c r="L475" i="13"/>
  <c r="V474" i="13"/>
  <c r="R474" i="13"/>
  <c r="N474" i="13"/>
  <c r="L474" i="13"/>
  <c r="B474" i="13" s="1"/>
  <c r="V473" i="13"/>
  <c r="R473" i="13"/>
  <c r="N473" i="13"/>
  <c r="L473" i="13"/>
  <c r="V472" i="13"/>
  <c r="R472" i="13"/>
  <c r="N472" i="13"/>
  <c r="L472" i="13"/>
  <c r="V471" i="13"/>
  <c r="R471" i="13"/>
  <c r="N471" i="13"/>
  <c r="L471" i="13"/>
  <c r="V470" i="13"/>
  <c r="R470" i="13"/>
  <c r="N470" i="13"/>
  <c r="L470" i="13"/>
  <c r="V469" i="13"/>
  <c r="R469" i="13"/>
  <c r="N469" i="13"/>
  <c r="L469" i="13"/>
  <c r="V468" i="13"/>
  <c r="R468" i="13"/>
  <c r="N468" i="13"/>
  <c r="L468" i="13"/>
  <c r="V467" i="13"/>
  <c r="R467" i="13"/>
  <c r="N467" i="13"/>
  <c r="L467" i="13"/>
  <c r="V466" i="13"/>
  <c r="R466" i="13"/>
  <c r="N466" i="13"/>
  <c r="L466" i="13"/>
  <c r="V465" i="13"/>
  <c r="R465" i="13"/>
  <c r="N465" i="13"/>
  <c r="L465" i="13"/>
  <c r="V464" i="13"/>
  <c r="R464" i="13"/>
  <c r="N464" i="13"/>
  <c r="L464" i="13"/>
  <c r="V463" i="13"/>
  <c r="R463" i="13"/>
  <c r="N463" i="13"/>
  <c r="L463" i="13"/>
  <c r="V462" i="13"/>
  <c r="R462" i="13"/>
  <c r="N462" i="13"/>
  <c r="L462" i="13"/>
  <c r="V461" i="13"/>
  <c r="R461" i="13"/>
  <c r="N461" i="13"/>
  <c r="L461" i="13"/>
  <c r="V460" i="13"/>
  <c r="R460" i="13"/>
  <c r="N460" i="13"/>
  <c r="L460" i="13"/>
  <c r="V459" i="13"/>
  <c r="R459" i="13"/>
  <c r="N459" i="13"/>
  <c r="L459" i="13"/>
  <c r="V458" i="13"/>
  <c r="R458" i="13"/>
  <c r="N458" i="13"/>
  <c r="L458" i="13"/>
  <c r="B458" i="13"/>
  <c r="V457" i="13"/>
  <c r="R457" i="13"/>
  <c r="N457" i="13"/>
  <c r="L457" i="13"/>
  <c r="V456" i="13"/>
  <c r="R456" i="13"/>
  <c r="N456" i="13"/>
  <c r="L456" i="13"/>
  <c r="B456" i="13" s="1"/>
  <c r="V455" i="13"/>
  <c r="R455" i="13"/>
  <c r="N455" i="13"/>
  <c r="L455" i="13"/>
  <c r="V454" i="13"/>
  <c r="R454" i="13"/>
  <c r="N454" i="13"/>
  <c r="L454" i="13"/>
  <c r="B454" i="13" s="1"/>
  <c r="V453" i="13"/>
  <c r="R453" i="13"/>
  <c r="N453" i="13"/>
  <c r="L453" i="13"/>
  <c r="V452" i="13"/>
  <c r="R452" i="13"/>
  <c r="N452" i="13"/>
  <c r="L452" i="13"/>
  <c r="V451" i="13"/>
  <c r="R451" i="13"/>
  <c r="N451" i="13"/>
  <c r="L451" i="13"/>
  <c r="V450" i="13"/>
  <c r="R450" i="13"/>
  <c r="N450" i="13"/>
  <c r="L450" i="13"/>
  <c r="B450" i="13" s="1"/>
  <c r="V449" i="13"/>
  <c r="R449" i="13"/>
  <c r="N449" i="13"/>
  <c r="L449" i="13"/>
  <c r="V448" i="13"/>
  <c r="R448" i="13"/>
  <c r="N448" i="13"/>
  <c r="L448" i="13"/>
  <c r="V447" i="13"/>
  <c r="R447" i="13"/>
  <c r="N447" i="13"/>
  <c r="L447" i="13"/>
  <c r="V446" i="13"/>
  <c r="R446" i="13"/>
  <c r="N446" i="13"/>
  <c r="L446" i="13"/>
  <c r="V445" i="13"/>
  <c r="R445" i="13"/>
  <c r="N445" i="13"/>
  <c r="L445" i="13"/>
  <c r="V444" i="13"/>
  <c r="R444" i="13"/>
  <c r="N444" i="13"/>
  <c r="L444" i="13"/>
  <c r="V443" i="13"/>
  <c r="R443" i="13"/>
  <c r="N443" i="13"/>
  <c r="L443" i="13"/>
  <c r="V442" i="13"/>
  <c r="R442" i="13"/>
  <c r="N442" i="13"/>
  <c r="L442" i="13"/>
  <c r="B442" i="13" s="1"/>
  <c r="V441" i="13"/>
  <c r="R441" i="13"/>
  <c r="N441" i="13"/>
  <c r="L441" i="13"/>
  <c r="V440" i="13"/>
  <c r="R440" i="13"/>
  <c r="N440" i="13"/>
  <c r="L440" i="13"/>
  <c r="V439" i="13"/>
  <c r="R439" i="13"/>
  <c r="N439" i="13"/>
  <c r="L439" i="13"/>
  <c r="V438" i="13"/>
  <c r="R438" i="13"/>
  <c r="N438" i="13"/>
  <c r="L438" i="13"/>
  <c r="V437" i="13"/>
  <c r="R437" i="13"/>
  <c r="N437" i="13"/>
  <c r="L437" i="13"/>
  <c r="V436" i="13"/>
  <c r="R436" i="13"/>
  <c r="N436" i="13"/>
  <c r="L436" i="13"/>
  <c r="V435" i="13"/>
  <c r="R435" i="13"/>
  <c r="N435" i="13"/>
  <c r="L435" i="13"/>
  <c r="V434" i="13"/>
  <c r="R434" i="13"/>
  <c r="N434" i="13"/>
  <c r="L434" i="13"/>
  <c r="V433" i="13"/>
  <c r="R433" i="13"/>
  <c r="N433" i="13"/>
  <c r="L433" i="13"/>
  <c r="V432" i="13"/>
  <c r="R432" i="13"/>
  <c r="N432" i="13"/>
  <c r="L432" i="13"/>
  <c r="V431" i="13"/>
  <c r="R431" i="13"/>
  <c r="N431" i="13"/>
  <c r="L431" i="13"/>
  <c r="V430" i="13"/>
  <c r="R430" i="13"/>
  <c r="N430" i="13"/>
  <c r="L430" i="13"/>
  <c r="V429" i="13"/>
  <c r="R429" i="13"/>
  <c r="N429" i="13"/>
  <c r="L429" i="13"/>
  <c r="V428" i="13"/>
  <c r="R428" i="13"/>
  <c r="N428" i="13"/>
  <c r="L428" i="13"/>
  <c r="V427" i="13"/>
  <c r="R427" i="13"/>
  <c r="N427" i="13"/>
  <c r="L427" i="13"/>
  <c r="V426" i="13"/>
  <c r="R426" i="13"/>
  <c r="N426" i="13"/>
  <c r="L426" i="13"/>
  <c r="B426" i="13"/>
  <c r="V425" i="13"/>
  <c r="R425" i="13"/>
  <c r="N425" i="13"/>
  <c r="L425" i="13"/>
  <c r="V424" i="13"/>
  <c r="R424" i="13"/>
  <c r="N424" i="13"/>
  <c r="L424" i="13"/>
  <c r="V423" i="13"/>
  <c r="R423" i="13"/>
  <c r="N423" i="13"/>
  <c r="L423" i="13"/>
  <c r="V422" i="13"/>
  <c r="R422" i="13"/>
  <c r="N422" i="13"/>
  <c r="L422" i="13"/>
  <c r="V421" i="13"/>
  <c r="R421" i="13"/>
  <c r="N421" i="13"/>
  <c r="L421" i="13"/>
  <c r="V420" i="13"/>
  <c r="R420" i="13"/>
  <c r="N420" i="13"/>
  <c r="L420" i="13"/>
  <c r="V419" i="13"/>
  <c r="R419" i="13"/>
  <c r="N419" i="13"/>
  <c r="L419" i="13"/>
  <c r="V418" i="13"/>
  <c r="R418" i="13"/>
  <c r="N418" i="13"/>
  <c r="L418" i="13"/>
  <c r="V417" i="13"/>
  <c r="R417" i="13"/>
  <c r="N417" i="13"/>
  <c r="L417" i="13"/>
  <c r="V416" i="13"/>
  <c r="R416" i="13"/>
  <c r="N416" i="13"/>
  <c r="L416" i="13"/>
  <c r="V415" i="13"/>
  <c r="R415" i="13"/>
  <c r="N415" i="13"/>
  <c r="L415" i="13"/>
  <c r="V414" i="13"/>
  <c r="R414" i="13"/>
  <c r="N414" i="13"/>
  <c r="L414" i="13"/>
  <c r="V413" i="13"/>
  <c r="R413" i="13"/>
  <c r="N413" i="13"/>
  <c r="L413" i="13"/>
  <c r="V412" i="13"/>
  <c r="R412" i="13"/>
  <c r="N412" i="13"/>
  <c r="L412" i="13"/>
  <c r="V408" i="13"/>
  <c r="R408" i="13"/>
  <c r="N408" i="13"/>
  <c r="L408" i="13"/>
  <c r="V407" i="13"/>
  <c r="R407" i="13"/>
  <c r="N407" i="13"/>
  <c r="L407" i="13"/>
  <c r="V409" i="13"/>
  <c r="R409" i="13"/>
  <c r="N409" i="13"/>
  <c r="L409" i="13"/>
  <c r="V406" i="13"/>
  <c r="R406" i="13"/>
  <c r="N406" i="13"/>
  <c r="L406" i="13"/>
  <c r="V411" i="13"/>
  <c r="R411" i="13"/>
  <c r="N411" i="13"/>
  <c r="L411" i="13"/>
  <c r="V410" i="13"/>
  <c r="R410" i="13"/>
  <c r="N410" i="13"/>
  <c r="L410" i="13"/>
  <c r="V404" i="13"/>
  <c r="R404" i="13"/>
  <c r="N404" i="13"/>
  <c r="L404" i="13"/>
  <c r="V403" i="13"/>
  <c r="R403" i="13"/>
  <c r="N403" i="13"/>
  <c r="L403" i="13"/>
  <c r="V402" i="13"/>
  <c r="R402" i="13"/>
  <c r="N402" i="13"/>
  <c r="L402" i="13"/>
  <c r="V401" i="13"/>
  <c r="R401" i="13"/>
  <c r="N401" i="13"/>
  <c r="L401" i="13"/>
  <c r="V400" i="13"/>
  <c r="R400" i="13"/>
  <c r="N400" i="13"/>
  <c r="L400" i="13"/>
  <c r="V399" i="13"/>
  <c r="R399" i="13"/>
  <c r="N399" i="13"/>
  <c r="L399" i="13"/>
  <c r="V398" i="13"/>
  <c r="R398" i="13"/>
  <c r="N398" i="13"/>
  <c r="L398" i="13"/>
  <c r="V397" i="13"/>
  <c r="R397" i="13"/>
  <c r="N397" i="13"/>
  <c r="L397" i="13"/>
  <c r="V396" i="13"/>
  <c r="R396" i="13"/>
  <c r="N396" i="13"/>
  <c r="L396" i="13"/>
  <c r="V395" i="13"/>
  <c r="R395" i="13"/>
  <c r="N395" i="13"/>
  <c r="L395" i="13"/>
  <c r="V394" i="13"/>
  <c r="R394" i="13"/>
  <c r="N394" i="13"/>
  <c r="L394" i="13"/>
  <c r="V393" i="13"/>
  <c r="R393" i="13"/>
  <c r="N393" i="13"/>
  <c r="L393" i="13"/>
  <c r="V392" i="13"/>
  <c r="R392" i="13"/>
  <c r="N392" i="13"/>
  <c r="L392" i="13"/>
  <c r="V391" i="13"/>
  <c r="R391" i="13"/>
  <c r="N391" i="13"/>
  <c r="L391" i="13"/>
  <c r="V390" i="13"/>
  <c r="R390" i="13"/>
  <c r="N390" i="13"/>
  <c r="L390" i="13"/>
  <c r="V389" i="13"/>
  <c r="R389" i="13"/>
  <c r="N389" i="13"/>
  <c r="L389" i="13"/>
  <c r="V388" i="13"/>
  <c r="R388" i="13"/>
  <c r="N388" i="13"/>
  <c r="L388" i="13"/>
  <c r="V387" i="13"/>
  <c r="R387" i="13"/>
  <c r="N387" i="13"/>
  <c r="L387" i="13"/>
  <c r="V386" i="13"/>
  <c r="R386" i="13"/>
  <c r="N386" i="13"/>
  <c r="L386" i="13"/>
  <c r="V385" i="13"/>
  <c r="R385" i="13"/>
  <c r="N385" i="13"/>
  <c r="L385" i="13"/>
  <c r="V384" i="13"/>
  <c r="R384" i="13"/>
  <c r="N384" i="13"/>
  <c r="L384" i="13"/>
  <c r="V383" i="13"/>
  <c r="R383" i="13"/>
  <c r="N383" i="13"/>
  <c r="L383" i="13"/>
  <c r="V382" i="13"/>
  <c r="R382" i="13"/>
  <c r="N382" i="13"/>
  <c r="L382" i="13"/>
  <c r="V381" i="13"/>
  <c r="R381" i="13"/>
  <c r="N381" i="13"/>
  <c r="L381" i="13"/>
  <c r="V380" i="13"/>
  <c r="R380" i="13"/>
  <c r="N380" i="13"/>
  <c r="L380" i="13"/>
  <c r="V379" i="13"/>
  <c r="R379" i="13"/>
  <c r="N379" i="13"/>
  <c r="L379" i="13"/>
  <c r="V378" i="13"/>
  <c r="R378" i="13"/>
  <c r="N378" i="13"/>
  <c r="L378" i="13"/>
  <c r="V377" i="13"/>
  <c r="R377" i="13"/>
  <c r="N377" i="13"/>
  <c r="L377" i="13"/>
  <c r="V376" i="13"/>
  <c r="R376" i="13"/>
  <c r="N376" i="13"/>
  <c r="L376" i="13"/>
  <c r="V375" i="13"/>
  <c r="R375" i="13"/>
  <c r="N375" i="13"/>
  <c r="L375" i="13"/>
  <c r="V374" i="13"/>
  <c r="R374" i="13"/>
  <c r="N374" i="13"/>
  <c r="L374" i="13"/>
  <c r="V373" i="13"/>
  <c r="R373" i="13"/>
  <c r="N373" i="13"/>
  <c r="L373" i="13"/>
  <c r="V372" i="13"/>
  <c r="R372" i="13"/>
  <c r="N372" i="13"/>
  <c r="L372" i="13"/>
  <c r="V371" i="13"/>
  <c r="R371" i="13"/>
  <c r="N371" i="13"/>
  <c r="L371" i="13"/>
  <c r="V370" i="13"/>
  <c r="R370" i="13"/>
  <c r="N370" i="13"/>
  <c r="L370" i="13"/>
  <c r="V369" i="13"/>
  <c r="R369" i="13"/>
  <c r="N369" i="13"/>
  <c r="L369" i="13"/>
  <c r="V368" i="13"/>
  <c r="R368" i="13"/>
  <c r="N368" i="13"/>
  <c r="L368" i="13"/>
  <c r="V367" i="13"/>
  <c r="R367" i="13"/>
  <c r="N367" i="13"/>
  <c r="L367" i="13"/>
  <c r="V366" i="13"/>
  <c r="R366" i="13"/>
  <c r="N366" i="13"/>
  <c r="L366" i="13"/>
  <c r="V365" i="13"/>
  <c r="R365" i="13"/>
  <c r="N365" i="13"/>
  <c r="L365" i="13"/>
  <c r="V364" i="13"/>
  <c r="R364" i="13"/>
  <c r="N364" i="13"/>
  <c r="L364" i="13"/>
  <c r="V363" i="13"/>
  <c r="R363" i="13"/>
  <c r="N363" i="13"/>
  <c r="L363" i="13"/>
  <c r="V362" i="13"/>
  <c r="R362" i="13"/>
  <c r="N362" i="13"/>
  <c r="L362" i="13"/>
  <c r="V361" i="13"/>
  <c r="R361" i="13"/>
  <c r="N361" i="13"/>
  <c r="L361" i="13"/>
  <c r="V360" i="13"/>
  <c r="R360" i="13"/>
  <c r="N360" i="13"/>
  <c r="L360" i="13"/>
  <c r="V359" i="13"/>
  <c r="R359" i="13"/>
  <c r="N359" i="13"/>
  <c r="L359" i="13"/>
  <c r="V358" i="13"/>
  <c r="R358" i="13"/>
  <c r="N358" i="13"/>
  <c r="L358" i="13"/>
  <c r="V357" i="13"/>
  <c r="R357" i="13"/>
  <c r="N357" i="13"/>
  <c r="L357" i="13"/>
  <c r="V356" i="13"/>
  <c r="R356" i="13"/>
  <c r="N356" i="13"/>
  <c r="L356" i="13"/>
  <c r="V355" i="13"/>
  <c r="R355" i="13"/>
  <c r="N355" i="13"/>
  <c r="L355" i="13"/>
  <c r="V354" i="13"/>
  <c r="R354" i="13"/>
  <c r="N354" i="13"/>
  <c r="L354" i="13"/>
  <c r="V353" i="13"/>
  <c r="R353" i="13"/>
  <c r="N353" i="13"/>
  <c r="L353" i="13"/>
  <c r="V352" i="13"/>
  <c r="R352" i="13"/>
  <c r="N352" i="13"/>
  <c r="L352" i="13"/>
  <c r="V351" i="13"/>
  <c r="R351" i="13"/>
  <c r="N351" i="13"/>
  <c r="L351" i="13"/>
  <c r="V350" i="13"/>
  <c r="R350" i="13"/>
  <c r="N350" i="13"/>
  <c r="L350" i="13"/>
  <c r="V349" i="13"/>
  <c r="R349" i="13"/>
  <c r="N349" i="13"/>
  <c r="L349" i="13"/>
  <c r="V348" i="13"/>
  <c r="R348" i="13"/>
  <c r="N348" i="13"/>
  <c r="L348" i="13"/>
  <c r="V347" i="13"/>
  <c r="R347" i="13"/>
  <c r="N347" i="13"/>
  <c r="L347" i="13"/>
  <c r="V346" i="13"/>
  <c r="R346" i="13"/>
  <c r="N346" i="13"/>
  <c r="L346" i="13"/>
  <c r="V345" i="13"/>
  <c r="R345" i="13"/>
  <c r="N345" i="13"/>
  <c r="L345" i="13"/>
  <c r="V344" i="13"/>
  <c r="R344" i="13"/>
  <c r="N344" i="13"/>
  <c r="L344" i="13"/>
  <c r="V343" i="13"/>
  <c r="R343" i="13"/>
  <c r="N343" i="13"/>
  <c r="L343" i="13"/>
  <c r="V342" i="13"/>
  <c r="R342" i="13"/>
  <c r="N342" i="13"/>
  <c r="L342" i="13"/>
  <c r="V341" i="13"/>
  <c r="R341" i="13"/>
  <c r="N341" i="13"/>
  <c r="L341" i="13"/>
  <c r="V340" i="13"/>
  <c r="R340" i="13"/>
  <c r="N340" i="13"/>
  <c r="L340" i="13"/>
  <c r="V339" i="13"/>
  <c r="R339" i="13"/>
  <c r="N339" i="13"/>
  <c r="L339" i="13"/>
  <c r="V338" i="13"/>
  <c r="R338" i="13"/>
  <c r="N338" i="13"/>
  <c r="L338" i="13"/>
  <c r="V337" i="13"/>
  <c r="R337" i="13"/>
  <c r="N337" i="13"/>
  <c r="L337" i="13"/>
  <c r="V336" i="13"/>
  <c r="R336" i="13"/>
  <c r="N336" i="13"/>
  <c r="L336" i="13"/>
  <c r="V335" i="13"/>
  <c r="R335" i="13"/>
  <c r="N335" i="13"/>
  <c r="L335" i="13"/>
  <c r="V334" i="13"/>
  <c r="R334" i="13"/>
  <c r="N334" i="13"/>
  <c r="L334" i="13"/>
  <c r="V333" i="13"/>
  <c r="R333" i="13"/>
  <c r="N333" i="13"/>
  <c r="L333" i="13"/>
  <c r="V332" i="13"/>
  <c r="R332" i="13"/>
  <c r="N332" i="13"/>
  <c r="L332" i="13"/>
  <c r="V331" i="13"/>
  <c r="R331" i="13"/>
  <c r="N331" i="13"/>
  <c r="L331" i="13"/>
  <c r="V330" i="13"/>
  <c r="R330" i="13"/>
  <c r="N330" i="13"/>
  <c r="L330" i="13"/>
  <c r="V329" i="13"/>
  <c r="R329" i="13"/>
  <c r="N329" i="13"/>
  <c r="L329" i="13"/>
  <c r="V328" i="13"/>
  <c r="R328" i="13"/>
  <c r="N328" i="13"/>
  <c r="L328" i="13"/>
  <c r="V327" i="13"/>
  <c r="R327" i="13"/>
  <c r="N327" i="13"/>
  <c r="L327" i="13"/>
  <c r="V326" i="13"/>
  <c r="R326" i="13"/>
  <c r="N326" i="13"/>
  <c r="L326" i="13"/>
  <c r="V325" i="13"/>
  <c r="R325" i="13"/>
  <c r="N325" i="13"/>
  <c r="L325" i="13"/>
  <c r="V324" i="13"/>
  <c r="R324" i="13"/>
  <c r="N324" i="13"/>
  <c r="L324" i="13"/>
  <c r="V323" i="13"/>
  <c r="R323" i="13"/>
  <c r="N323" i="13"/>
  <c r="L323" i="13"/>
  <c r="V322" i="13"/>
  <c r="R322" i="13"/>
  <c r="N322" i="13"/>
  <c r="L322" i="13"/>
  <c r="V321" i="13"/>
  <c r="R321" i="13"/>
  <c r="N321" i="13"/>
  <c r="L321" i="13"/>
  <c r="V320" i="13"/>
  <c r="R320" i="13"/>
  <c r="N320" i="13"/>
  <c r="L320" i="13"/>
  <c r="V319" i="13"/>
  <c r="R319" i="13"/>
  <c r="N319" i="13"/>
  <c r="L319" i="13"/>
  <c r="V318" i="13"/>
  <c r="R318" i="13"/>
  <c r="N318" i="13"/>
  <c r="L318" i="13"/>
  <c r="V317" i="13"/>
  <c r="R317" i="13"/>
  <c r="N317" i="13"/>
  <c r="L317" i="13"/>
  <c r="V316" i="13"/>
  <c r="R316" i="13"/>
  <c r="N316" i="13"/>
  <c r="L316" i="13"/>
  <c r="V315" i="13"/>
  <c r="R315" i="13"/>
  <c r="N315" i="13"/>
  <c r="L315" i="13"/>
  <c r="V314" i="13"/>
  <c r="R314" i="13"/>
  <c r="N314" i="13"/>
  <c r="L314" i="13"/>
  <c r="V313" i="13"/>
  <c r="R313" i="13"/>
  <c r="N313" i="13"/>
  <c r="L313" i="13"/>
  <c r="V312" i="13"/>
  <c r="R312" i="13"/>
  <c r="N312" i="13"/>
  <c r="L312" i="13"/>
  <c r="V311" i="13"/>
  <c r="R311" i="13"/>
  <c r="N311" i="13"/>
  <c r="L311" i="13"/>
  <c r="V310" i="13"/>
  <c r="R310" i="13"/>
  <c r="N310" i="13"/>
  <c r="L310" i="13"/>
  <c r="V309" i="13"/>
  <c r="R309" i="13"/>
  <c r="N309" i="13"/>
  <c r="L309" i="13"/>
  <c r="V308" i="13"/>
  <c r="R308" i="13"/>
  <c r="N308" i="13"/>
  <c r="L308" i="13"/>
  <c r="V307" i="13"/>
  <c r="R307" i="13"/>
  <c r="N307" i="13"/>
  <c r="L307" i="13"/>
  <c r="V306" i="13"/>
  <c r="R306" i="13"/>
  <c r="N306" i="13"/>
  <c r="L306" i="13"/>
  <c r="V305" i="13"/>
  <c r="R305" i="13"/>
  <c r="N305" i="13"/>
  <c r="L305" i="13"/>
  <c r="V304" i="13"/>
  <c r="R304" i="13"/>
  <c r="N304" i="13"/>
  <c r="L304" i="13"/>
  <c r="V303" i="13"/>
  <c r="R303" i="13"/>
  <c r="N303" i="13"/>
  <c r="L303" i="13"/>
  <c r="V302" i="13"/>
  <c r="R302" i="13"/>
  <c r="N302" i="13"/>
  <c r="L302" i="13"/>
  <c r="V301" i="13"/>
  <c r="R301" i="13"/>
  <c r="N301" i="13"/>
  <c r="L301" i="13"/>
  <c r="V300" i="13"/>
  <c r="R300" i="13"/>
  <c r="N300" i="13"/>
  <c r="L300" i="13"/>
  <c r="V299" i="13"/>
  <c r="R299" i="13"/>
  <c r="N299" i="13"/>
  <c r="L299" i="13"/>
  <c r="V298" i="13"/>
  <c r="R298" i="13"/>
  <c r="N298" i="13"/>
  <c r="L298" i="13"/>
  <c r="V297" i="13"/>
  <c r="R297" i="13"/>
  <c r="N297" i="13"/>
  <c r="L297" i="13"/>
  <c r="V296" i="13"/>
  <c r="R296" i="13"/>
  <c r="N296" i="13"/>
  <c r="L296" i="13"/>
  <c r="V295" i="13"/>
  <c r="R295" i="13"/>
  <c r="N295" i="13"/>
  <c r="L295" i="13"/>
  <c r="V294" i="13"/>
  <c r="R294" i="13"/>
  <c r="N294" i="13"/>
  <c r="L294" i="13"/>
  <c r="V293" i="13"/>
  <c r="R293" i="13"/>
  <c r="N293" i="13"/>
  <c r="L293" i="13"/>
  <c r="V292" i="13"/>
  <c r="R292" i="13"/>
  <c r="N292" i="13"/>
  <c r="L292" i="13"/>
  <c r="V291" i="13"/>
  <c r="R291" i="13"/>
  <c r="N291" i="13"/>
  <c r="L291" i="13"/>
  <c r="V290" i="13"/>
  <c r="R290" i="13"/>
  <c r="N290" i="13"/>
  <c r="L290" i="13"/>
  <c r="V289" i="13"/>
  <c r="R289" i="13"/>
  <c r="N289" i="13"/>
  <c r="L289" i="13"/>
  <c r="V288" i="13"/>
  <c r="R288" i="13"/>
  <c r="N288" i="13"/>
  <c r="L288" i="13"/>
  <c r="V287" i="13"/>
  <c r="R287" i="13"/>
  <c r="N287" i="13"/>
  <c r="L287" i="13"/>
  <c r="V286" i="13"/>
  <c r="R286" i="13"/>
  <c r="N286" i="13"/>
  <c r="L286" i="13"/>
  <c r="V285" i="13"/>
  <c r="R285" i="13"/>
  <c r="N285" i="13"/>
  <c r="L285" i="13"/>
  <c r="V284" i="13"/>
  <c r="R284" i="13"/>
  <c r="N284" i="13"/>
  <c r="L284" i="13"/>
  <c r="V283" i="13"/>
  <c r="R283" i="13"/>
  <c r="N283" i="13"/>
  <c r="L283" i="13"/>
  <c r="V282" i="13"/>
  <c r="R282" i="13"/>
  <c r="N282" i="13"/>
  <c r="L282" i="13"/>
  <c r="V281" i="13"/>
  <c r="R281" i="13"/>
  <c r="N281" i="13"/>
  <c r="L281" i="13"/>
  <c r="V280" i="13"/>
  <c r="R280" i="13"/>
  <c r="N280" i="13"/>
  <c r="L280" i="13"/>
  <c r="V279" i="13"/>
  <c r="R279" i="13"/>
  <c r="N279" i="13"/>
  <c r="L279" i="13"/>
  <c r="V278" i="13"/>
  <c r="R278" i="13"/>
  <c r="N278" i="13"/>
  <c r="L278" i="13"/>
  <c r="V277" i="13"/>
  <c r="R277" i="13"/>
  <c r="N277" i="13"/>
  <c r="L277" i="13"/>
  <c r="V276" i="13"/>
  <c r="R276" i="13"/>
  <c r="N276" i="13"/>
  <c r="L276" i="13"/>
  <c r="V275" i="13"/>
  <c r="R275" i="13"/>
  <c r="N275" i="13"/>
  <c r="L275" i="13"/>
  <c r="V274" i="13"/>
  <c r="R274" i="13"/>
  <c r="N274" i="13"/>
  <c r="L274" i="13"/>
  <c r="V273" i="13"/>
  <c r="R273" i="13"/>
  <c r="N273" i="13"/>
  <c r="L273" i="13"/>
  <c r="V272" i="13"/>
  <c r="R272" i="13"/>
  <c r="N272" i="13"/>
  <c r="L272" i="13"/>
  <c r="V271" i="13"/>
  <c r="R271" i="13"/>
  <c r="N271" i="13"/>
  <c r="L271" i="13"/>
  <c r="V270" i="13"/>
  <c r="R270" i="13"/>
  <c r="N270" i="13"/>
  <c r="L270" i="13"/>
  <c r="V269" i="13"/>
  <c r="R269" i="13"/>
  <c r="N269" i="13"/>
  <c r="L269" i="13"/>
  <c r="V268" i="13"/>
  <c r="R268" i="13"/>
  <c r="N268" i="13"/>
  <c r="L268" i="13"/>
  <c r="V267" i="13"/>
  <c r="R267" i="13"/>
  <c r="N267" i="13"/>
  <c r="L267" i="13"/>
  <c r="V266" i="13"/>
  <c r="R266" i="13"/>
  <c r="N266" i="13"/>
  <c r="L266" i="13"/>
  <c r="V265" i="13"/>
  <c r="R265" i="13"/>
  <c r="N265" i="13"/>
  <c r="L265" i="13"/>
  <c r="V264" i="13"/>
  <c r="R264" i="13"/>
  <c r="N264" i="13"/>
  <c r="L264" i="13"/>
  <c r="V263" i="13"/>
  <c r="R263" i="13"/>
  <c r="N263" i="13"/>
  <c r="L263" i="13"/>
  <c r="V262" i="13"/>
  <c r="R262" i="13"/>
  <c r="N262" i="13"/>
  <c r="L262" i="13"/>
  <c r="V261" i="13"/>
  <c r="R261" i="13"/>
  <c r="N261" i="13"/>
  <c r="L261" i="13"/>
  <c r="V260" i="13"/>
  <c r="R260" i="13"/>
  <c r="N260" i="13"/>
  <c r="L260" i="13"/>
  <c r="V259" i="13"/>
  <c r="R259" i="13"/>
  <c r="N259" i="13"/>
  <c r="L259" i="13"/>
  <c r="V258" i="13"/>
  <c r="R258" i="13"/>
  <c r="N258" i="13"/>
  <c r="L258" i="13"/>
  <c r="V257" i="13"/>
  <c r="R257" i="13"/>
  <c r="N257" i="13"/>
  <c r="L257" i="13"/>
  <c r="V256" i="13"/>
  <c r="R256" i="13"/>
  <c r="N256" i="13"/>
  <c r="L256" i="13"/>
  <c r="V255" i="13"/>
  <c r="R255" i="13"/>
  <c r="N255" i="13"/>
  <c r="L255" i="13"/>
  <c r="V254" i="13"/>
  <c r="R254" i="13"/>
  <c r="N254" i="13"/>
  <c r="L254" i="13"/>
  <c r="V253" i="13"/>
  <c r="R253" i="13"/>
  <c r="N253" i="13"/>
  <c r="L253" i="13"/>
  <c r="V252" i="13"/>
  <c r="R252" i="13"/>
  <c r="N252" i="13"/>
  <c r="L252" i="13"/>
  <c r="V251" i="13"/>
  <c r="R251" i="13"/>
  <c r="N251" i="13"/>
  <c r="L251" i="13"/>
  <c r="V250" i="13"/>
  <c r="R250" i="13"/>
  <c r="N250" i="13"/>
  <c r="L250" i="13"/>
  <c r="V249" i="13"/>
  <c r="R249" i="13"/>
  <c r="N249" i="13"/>
  <c r="L249" i="13"/>
  <c r="V248" i="13"/>
  <c r="R248" i="13"/>
  <c r="N248" i="13"/>
  <c r="L248" i="13"/>
  <c r="V247" i="13"/>
  <c r="R247" i="13"/>
  <c r="N247" i="13"/>
  <c r="L247" i="13"/>
  <c r="V246" i="13"/>
  <c r="R246" i="13"/>
  <c r="N246" i="13"/>
  <c r="L246" i="13"/>
  <c r="V245" i="13"/>
  <c r="R245" i="13"/>
  <c r="N245" i="13"/>
  <c r="L245" i="13"/>
  <c r="V244" i="13"/>
  <c r="R244" i="13"/>
  <c r="N244" i="13"/>
  <c r="L244" i="13"/>
  <c r="V243" i="13"/>
  <c r="R243" i="13"/>
  <c r="N243" i="13"/>
  <c r="L243" i="13"/>
  <c r="V242" i="13"/>
  <c r="R242" i="13"/>
  <c r="N242" i="13"/>
  <c r="L242" i="13"/>
  <c r="V241" i="13"/>
  <c r="R241" i="13"/>
  <c r="N241" i="13"/>
  <c r="L241" i="13"/>
  <c r="V240" i="13"/>
  <c r="R240" i="13"/>
  <c r="N240" i="13"/>
  <c r="L240" i="13"/>
  <c r="V239" i="13"/>
  <c r="R239" i="13"/>
  <c r="N239" i="13"/>
  <c r="L239" i="13"/>
  <c r="V238" i="13"/>
  <c r="R238" i="13"/>
  <c r="N238" i="13"/>
  <c r="L238" i="13"/>
  <c r="V237" i="13"/>
  <c r="R237" i="13"/>
  <c r="N237" i="13"/>
  <c r="L237" i="13"/>
  <c r="V236" i="13"/>
  <c r="R236" i="13"/>
  <c r="N236" i="13"/>
  <c r="L236" i="13"/>
  <c r="V235" i="13"/>
  <c r="R235" i="13"/>
  <c r="N235" i="13"/>
  <c r="L235" i="13"/>
  <c r="V234" i="13"/>
  <c r="R234" i="13"/>
  <c r="N234" i="13"/>
  <c r="L234" i="13"/>
  <c r="V233" i="13"/>
  <c r="R233" i="13"/>
  <c r="N233" i="13"/>
  <c r="L233" i="13"/>
  <c r="V232" i="13"/>
  <c r="R232" i="13"/>
  <c r="N232" i="13"/>
  <c r="L232" i="13"/>
  <c r="V231" i="13"/>
  <c r="R231" i="13"/>
  <c r="N231" i="13"/>
  <c r="L231" i="13"/>
  <c r="V230" i="13"/>
  <c r="R230" i="13"/>
  <c r="N230" i="13"/>
  <c r="L230" i="13"/>
  <c r="V229" i="13"/>
  <c r="R229" i="13"/>
  <c r="N229" i="13"/>
  <c r="L229" i="13"/>
  <c r="V228" i="13"/>
  <c r="R228" i="13"/>
  <c r="N228" i="13"/>
  <c r="L228" i="13"/>
  <c r="V227" i="13"/>
  <c r="R227" i="13"/>
  <c r="N227" i="13"/>
  <c r="L227" i="13"/>
  <c r="V226" i="13"/>
  <c r="R226" i="13"/>
  <c r="N226" i="13"/>
  <c r="L226" i="13"/>
  <c r="V225" i="13"/>
  <c r="R225" i="13"/>
  <c r="N225" i="13"/>
  <c r="L225" i="13"/>
  <c r="V224" i="13"/>
  <c r="R224" i="13"/>
  <c r="N224" i="13"/>
  <c r="L224" i="13"/>
  <c r="V223" i="13"/>
  <c r="R223" i="13"/>
  <c r="N223" i="13"/>
  <c r="L223" i="13"/>
  <c r="V222" i="13"/>
  <c r="R222" i="13"/>
  <c r="N222" i="13"/>
  <c r="L222" i="13"/>
  <c r="V221" i="13"/>
  <c r="R221" i="13"/>
  <c r="N221" i="13"/>
  <c r="L221" i="13"/>
  <c r="V220" i="13"/>
  <c r="R220" i="13"/>
  <c r="N220" i="13"/>
  <c r="L220" i="13"/>
  <c r="V212" i="13"/>
  <c r="R212" i="13"/>
  <c r="N212" i="13"/>
  <c r="L212" i="13"/>
  <c r="V209" i="13"/>
  <c r="R209" i="13"/>
  <c r="N209" i="13"/>
  <c r="L209" i="13"/>
  <c r="V219" i="13"/>
  <c r="R219" i="13"/>
  <c r="N219" i="13"/>
  <c r="L219" i="13"/>
  <c r="V213" i="13"/>
  <c r="R213" i="13"/>
  <c r="N213" i="13"/>
  <c r="L213" i="13"/>
  <c r="V218" i="13"/>
  <c r="R218" i="13"/>
  <c r="N218" i="13"/>
  <c r="L218" i="13"/>
  <c r="V216" i="13"/>
  <c r="R216" i="13"/>
  <c r="N216" i="13"/>
  <c r="L216" i="13"/>
  <c r="V211" i="13"/>
  <c r="R211" i="13"/>
  <c r="N211" i="13"/>
  <c r="L211" i="13"/>
  <c r="V210" i="13"/>
  <c r="R210" i="13"/>
  <c r="N210" i="13"/>
  <c r="L210" i="13"/>
  <c r="V217" i="13"/>
  <c r="R217" i="13"/>
  <c r="N217" i="13"/>
  <c r="L217" i="13"/>
  <c r="V207" i="13"/>
  <c r="R207" i="13"/>
  <c r="N207" i="13"/>
  <c r="L207" i="13"/>
  <c r="V208" i="13"/>
  <c r="R208" i="13"/>
  <c r="N208" i="13"/>
  <c r="L208" i="13"/>
  <c r="V215" i="13"/>
  <c r="R215" i="13"/>
  <c r="N215" i="13"/>
  <c r="L215" i="13"/>
  <c r="V205" i="13"/>
  <c r="R205" i="13"/>
  <c r="N205" i="13"/>
  <c r="L205" i="13"/>
  <c r="V214" i="13"/>
  <c r="R214" i="13"/>
  <c r="N214" i="13"/>
  <c r="L214" i="13"/>
  <c r="V206" i="13"/>
  <c r="R206" i="13"/>
  <c r="N206" i="13"/>
  <c r="L206" i="13"/>
  <c r="V203" i="13"/>
  <c r="R203" i="13"/>
  <c r="N203" i="13"/>
  <c r="L203" i="13"/>
  <c r="V202" i="13"/>
  <c r="R202" i="13"/>
  <c r="N202" i="13"/>
  <c r="L202" i="13"/>
  <c r="V201" i="13"/>
  <c r="R201" i="13"/>
  <c r="N201" i="13"/>
  <c r="L201" i="13"/>
  <c r="V200" i="13"/>
  <c r="R200" i="13"/>
  <c r="N200" i="13"/>
  <c r="L200" i="13"/>
  <c r="V199" i="13"/>
  <c r="R199" i="13"/>
  <c r="N199" i="13"/>
  <c r="L199" i="13"/>
  <c r="V198" i="13"/>
  <c r="R198" i="13"/>
  <c r="N198" i="13"/>
  <c r="L198" i="13"/>
  <c r="V197" i="13"/>
  <c r="R197" i="13"/>
  <c r="N197" i="13"/>
  <c r="L197" i="13"/>
  <c r="V196" i="13"/>
  <c r="R196" i="13"/>
  <c r="N196" i="13"/>
  <c r="L196" i="13"/>
  <c r="V195" i="13"/>
  <c r="R195" i="13"/>
  <c r="N195" i="13"/>
  <c r="L195" i="13"/>
  <c r="V194" i="13"/>
  <c r="R194" i="13"/>
  <c r="N194" i="13"/>
  <c r="L194" i="13"/>
  <c r="V193" i="13"/>
  <c r="R193" i="13"/>
  <c r="N193" i="13"/>
  <c r="L193" i="13"/>
  <c r="V192" i="13"/>
  <c r="R192" i="13"/>
  <c r="N192" i="13"/>
  <c r="L192" i="13"/>
  <c r="V191" i="13"/>
  <c r="R191" i="13"/>
  <c r="N191" i="13"/>
  <c r="L191" i="13"/>
  <c r="V190" i="13"/>
  <c r="R190" i="13"/>
  <c r="N190" i="13"/>
  <c r="L190" i="13"/>
  <c r="V189" i="13"/>
  <c r="R189" i="13"/>
  <c r="N189" i="13"/>
  <c r="L189" i="13"/>
  <c r="V188" i="13"/>
  <c r="R188" i="13"/>
  <c r="N188" i="13"/>
  <c r="L188" i="13"/>
  <c r="V187" i="13"/>
  <c r="R187" i="13"/>
  <c r="N187" i="13"/>
  <c r="L187" i="13"/>
  <c r="V186" i="13"/>
  <c r="R186" i="13"/>
  <c r="N186" i="13"/>
  <c r="L186" i="13"/>
  <c r="V185" i="13"/>
  <c r="R185" i="13"/>
  <c r="N185" i="13"/>
  <c r="L185" i="13"/>
  <c r="V184" i="13"/>
  <c r="R184" i="13"/>
  <c r="N184" i="13"/>
  <c r="L184" i="13"/>
  <c r="V183" i="13"/>
  <c r="R183" i="13"/>
  <c r="N183" i="13"/>
  <c r="L183" i="13"/>
  <c r="V182" i="13"/>
  <c r="R182" i="13"/>
  <c r="N182" i="13"/>
  <c r="L182" i="13"/>
  <c r="V181" i="13"/>
  <c r="R181" i="13"/>
  <c r="N181" i="13"/>
  <c r="L181" i="13"/>
  <c r="V180" i="13"/>
  <c r="R180" i="13"/>
  <c r="N180" i="13"/>
  <c r="L180" i="13"/>
  <c r="V179" i="13"/>
  <c r="R179" i="13"/>
  <c r="N179" i="13"/>
  <c r="L179" i="13"/>
  <c r="V178" i="13"/>
  <c r="R178" i="13"/>
  <c r="N178" i="13"/>
  <c r="L178" i="13"/>
  <c r="V177" i="13"/>
  <c r="R177" i="13"/>
  <c r="N177" i="13"/>
  <c r="L177" i="13"/>
  <c r="V176" i="13"/>
  <c r="R176" i="13"/>
  <c r="N176" i="13"/>
  <c r="L176" i="13"/>
  <c r="V175" i="13"/>
  <c r="R175" i="13"/>
  <c r="N175" i="13"/>
  <c r="L175" i="13"/>
  <c r="V174" i="13"/>
  <c r="R174" i="13"/>
  <c r="N174" i="13"/>
  <c r="L174" i="13"/>
  <c r="V173" i="13"/>
  <c r="R173" i="13"/>
  <c r="N173" i="13"/>
  <c r="L173" i="13"/>
  <c r="V172" i="13"/>
  <c r="R172" i="13"/>
  <c r="N172" i="13"/>
  <c r="L172" i="13"/>
  <c r="V171" i="13"/>
  <c r="R171" i="13"/>
  <c r="N171" i="13"/>
  <c r="L171" i="13"/>
  <c r="V170" i="13"/>
  <c r="R170" i="13"/>
  <c r="N170" i="13"/>
  <c r="L170" i="13"/>
  <c r="V169" i="13"/>
  <c r="R169" i="13"/>
  <c r="N169" i="13"/>
  <c r="L169" i="13"/>
  <c r="V168" i="13"/>
  <c r="R168" i="13"/>
  <c r="N168" i="13"/>
  <c r="L168" i="13"/>
  <c r="V167" i="13"/>
  <c r="R167" i="13"/>
  <c r="N167" i="13"/>
  <c r="L167" i="13"/>
  <c r="V166" i="13"/>
  <c r="R166" i="13"/>
  <c r="N166" i="13"/>
  <c r="L166" i="13"/>
  <c r="V165" i="13"/>
  <c r="R165" i="13"/>
  <c r="N165" i="13"/>
  <c r="L165" i="13"/>
  <c r="V164" i="13"/>
  <c r="R164" i="13"/>
  <c r="N164" i="13"/>
  <c r="L164" i="13"/>
  <c r="V163" i="13"/>
  <c r="R163" i="13"/>
  <c r="N163" i="13"/>
  <c r="L163" i="13"/>
  <c r="V162" i="13"/>
  <c r="R162" i="13"/>
  <c r="N162" i="13"/>
  <c r="L162" i="13"/>
  <c r="V161" i="13"/>
  <c r="R161" i="13"/>
  <c r="N161" i="13"/>
  <c r="L161" i="13"/>
  <c r="V160" i="13"/>
  <c r="R160" i="13"/>
  <c r="N160" i="13"/>
  <c r="L160" i="13"/>
  <c r="V159" i="13"/>
  <c r="R159" i="13"/>
  <c r="N159" i="13"/>
  <c r="L159" i="13"/>
  <c r="V158" i="13"/>
  <c r="R158" i="13"/>
  <c r="N158" i="13"/>
  <c r="L158" i="13"/>
  <c r="V157" i="13"/>
  <c r="R157" i="13"/>
  <c r="N157" i="13"/>
  <c r="L157" i="13"/>
  <c r="V156" i="13"/>
  <c r="R156" i="13"/>
  <c r="N156" i="13"/>
  <c r="L156" i="13"/>
  <c r="V155" i="13"/>
  <c r="R155" i="13"/>
  <c r="N155" i="13"/>
  <c r="L155" i="13"/>
  <c r="V154" i="13"/>
  <c r="R154" i="13"/>
  <c r="N154" i="13"/>
  <c r="L154" i="13"/>
  <c r="V153" i="13"/>
  <c r="R153" i="13"/>
  <c r="N153" i="13"/>
  <c r="L153" i="13"/>
  <c r="V152" i="13"/>
  <c r="R152" i="13"/>
  <c r="N152" i="13"/>
  <c r="L152" i="13"/>
  <c r="V151" i="13"/>
  <c r="R151" i="13"/>
  <c r="N151" i="13"/>
  <c r="L151" i="13"/>
  <c r="V150" i="13"/>
  <c r="R150" i="13"/>
  <c r="N150" i="13"/>
  <c r="L150" i="13"/>
  <c r="V149" i="13"/>
  <c r="R149" i="13"/>
  <c r="N149" i="13"/>
  <c r="L149" i="13"/>
  <c r="V148" i="13"/>
  <c r="R148" i="13"/>
  <c r="N148" i="13"/>
  <c r="L148" i="13"/>
  <c r="V147" i="13"/>
  <c r="R147" i="13"/>
  <c r="N147" i="13"/>
  <c r="L147" i="13"/>
  <c r="V146" i="13"/>
  <c r="R146" i="13"/>
  <c r="N146" i="13"/>
  <c r="L146" i="13"/>
  <c r="V145" i="13"/>
  <c r="R145" i="13"/>
  <c r="N145" i="13"/>
  <c r="L145" i="13"/>
  <c r="V144" i="13"/>
  <c r="R144" i="13"/>
  <c r="N144" i="13"/>
  <c r="L144" i="13"/>
  <c r="V143" i="13"/>
  <c r="R143" i="13"/>
  <c r="N143" i="13"/>
  <c r="L143" i="13"/>
  <c r="V142" i="13"/>
  <c r="R142" i="13"/>
  <c r="N142" i="13"/>
  <c r="L142" i="13"/>
  <c r="V141" i="13"/>
  <c r="R141" i="13"/>
  <c r="N141" i="13"/>
  <c r="L141" i="13"/>
  <c r="V140" i="13"/>
  <c r="R140" i="13"/>
  <c r="N140" i="13"/>
  <c r="L140" i="13"/>
  <c r="V139" i="13"/>
  <c r="R139" i="13"/>
  <c r="N139" i="13"/>
  <c r="L139" i="13"/>
  <c r="V138" i="13"/>
  <c r="R138" i="13"/>
  <c r="N138" i="13"/>
  <c r="L138" i="13"/>
  <c r="V137" i="13"/>
  <c r="R137" i="13"/>
  <c r="N137" i="13"/>
  <c r="L137" i="13"/>
  <c r="V136" i="13"/>
  <c r="R136" i="13"/>
  <c r="N136" i="13"/>
  <c r="L136" i="13"/>
  <c r="V135" i="13"/>
  <c r="R135" i="13"/>
  <c r="N135" i="13"/>
  <c r="L135" i="13"/>
  <c r="V134" i="13"/>
  <c r="R134" i="13"/>
  <c r="N134" i="13"/>
  <c r="L134" i="13"/>
  <c r="V133" i="13"/>
  <c r="R133" i="13"/>
  <c r="N133" i="13"/>
  <c r="L133" i="13"/>
  <c r="V132" i="13"/>
  <c r="R132" i="13"/>
  <c r="N132" i="13"/>
  <c r="L132" i="13"/>
  <c r="V131" i="13"/>
  <c r="R131" i="13"/>
  <c r="N131" i="13"/>
  <c r="L131" i="13"/>
  <c r="V130" i="13"/>
  <c r="R130" i="13"/>
  <c r="N130" i="13"/>
  <c r="L130" i="13"/>
  <c r="V129" i="13"/>
  <c r="R129" i="13"/>
  <c r="N129" i="13"/>
  <c r="L129" i="13"/>
  <c r="V128" i="13"/>
  <c r="R128" i="13"/>
  <c r="N128" i="13"/>
  <c r="L128" i="13"/>
  <c r="V127" i="13"/>
  <c r="R127" i="13"/>
  <c r="N127" i="13"/>
  <c r="L127" i="13"/>
  <c r="V126" i="13"/>
  <c r="R126" i="13"/>
  <c r="N126" i="13"/>
  <c r="L126" i="13"/>
  <c r="V125" i="13"/>
  <c r="R125" i="13"/>
  <c r="N125" i="13"/>
  <c r="L125" i="13"/>
  <c r="V124" i="13"/>
  <c r="R124" i="13"/>
  <c r="N124" i="13"/>
  <c r="L124" i="13"/>
  <c r="V123" i="13"/>
  <c r="R123" i="13"/>
  <c r="N123" i="13"/>
  <c r="L123" i="13"/>
  <c r="V122" i="13"/>
  <c r="R122" i="13"/>
  <c r="N122" i="13"/>
  <c r="L122" i="13"/>
  <c r="V121" i="13"/>
  <c r="R121" i="13"/>
  <c r="N121" i="13"/>
  <c r="L121" i="13"/>
  <c r="V120" i="13"/>
  <c r="R120" i="13"/>
  <c r="N120" i="13"/>
  <c r="L120" i="13"/>
  <c r="V119" i="13"/>
  <c r="R119" i="13"/>
  <c r="N119" i="13"/>
  <c r="L119" i="13"/>
  <c r="V118" i="13"/>
  <c r="R118" i="13"/>
  <c r="N118" i="13"/>
  <c r="L118" i="13"/>
  <c r="V117" i="13"/>
  <c r="R117" i="13"/>
  <c r="N117" i="13"/>
  <c r="L117" i="13"/>
  <c r="V116" i="13"/>
  <c r="R116" i="13"/>
  <c r="N116" i="13"/>
  <c r="L116" i="13"/>
  <c r="V115" i="13"/>
  <c r="R115" i="13"/>
  <c r="N115" i="13"/>
  <c r="L115" i="13"/>
  <c r="V114" i="13"/>
  <c r="R114" i="13"/>
  <c r="N114" i="13"/>
  <c r="L114" i="13"/>
  <c r="V113" i="13"/>
  <c r="R113" i="13"/>
  <c r="N113" i="13"/>
  <c r="L113" i="13"/>
  <c r="V112" i="13"/>
  <c r="R112" i="13"/>
  <c r="N112" i="13"/>
  <c r="L112" i="13"/>
  <c r="V111" i="13"/>
  <c r="R111" i="13"/>
  <c r="N111" i="13"/>
  <c r="L111" i="13"/>
  <c r="V110" i="13"/>
  <c r="R110" i="13"/>
  <c r="N110" i="13"/>
  <c r="L110" i="13"/>
  <c r="V109" i="13"/>
  <c r="R109" i="13"/>
  <c r="N109" i="13"/>
  <c r="L109" i="13"/>
  <c r="V108" i="13"/>
  <c r="R108" i="13"/>
  <c r="N108" i="13"/>
  <c r="L108" i="13"/>
  <c r="V107" i="13"/>
  <c r="R107" i="13"/>
  <c r="N107" i="13"/>
  <c r="L107" i="13"/>
  <c r="V106" i="13"/>
  <c r="R106" i="13"/>
  <c r="N106" i="13"/>
  <c r="L106" i="13"/>
  <c r="V105" i="13"/>
  <c r="R105" i="13"/>
  <c r="N105" i="13"/>
  <c r="L105" i="13"/>
  <c r="V104" i="13"/>
  <c r="R104" i="13"/>
  <c r="N104" i="13"/>
  <c r="L104" i="13"/>
  <c r="V103" i="13"/>
  <c r="R103" i="13"/>
  <c r="N103" i="13"/>
  <c r="L103" i="13"/>
  <c r="V102" i="13"/>
  <c r="R102" i="13"/>
  <c r="N102" i="13"/>
  <c r="L102" i="13"/>
  <c r="V101" i="13"/>
  <c r="R101" i="13"/>
  <c r="N101" i="13"/>
  <c r="L101" i="13"/>
  <c r="V100" i="13"/>
  <c r="R100" i="13"/>
  <c r="N100" i="13"/>
  <c r="L100" i="13"/>
  <c r="V99" i="13"/>
  <c r="R99" i="13"/>
  <c r="N99" i="13"/>
  <c r="L99" i="13"/>
  <c r="V98" i="13"/>
  <c r="R98" i="13"/>
  <c r="N98" i="13"/>
  <c r="L98" i="13"/>
  <c r="V97" i="13"/>
  <c r="R97" i="13"/>
  <c r="N97" i="13"/>
  <c r="L97" i="13"/>
  <c r="V96" i="13"/>
  <c r="R96" i="13"/>
  <c r="N96" i="13"/>
  <c r="L96" i="13"/>
  <c r="V95" i="13"/>
  <c r="R95" i="13"/>
  <c r="N95" i="13"/>
  <c r="L95" i="13"/>
  <c r="V94" i="13"/>
  <c r="R94" i="13"/>
  <c r="N94" i="13"/>
  <c r="L94" i="13"/>
  <c r="V93" i="13"/>
  <c r="R93" i="13"/>
  <c r="N93" i="13"/>
  <c r="L93" i="13"/>
  <c r="V92" i="13"/>
  <c r="R92" i="13"/>
  <c r="N92" i="13"/>
  <c r="L92" i="13"/>
  <c r="V91" i="13"/>
  <c r="R91" i="13"/>
  <c r="N91" i="13"/>
  <c r="L91" i="13"/>
  <c r="V90" i="13"/>
  <c r="R90" i="13"/>
  <c r="N90" i="13"/>
  <c r="L90" i="13"/>
  <c r="V89" i="13"/>
  <c r="R89" i="13"/>
  <c r="N89" i="13"/>
  <c r="L89" i="13"/>
  <c r="V88" i="13"/>
  <c r="R88" i="13"/>
  <c r="N88" i="13"/>
  <c r="L88" i="13"/>
  <c r="V87" i="13"/>
  <c r="R87" i="13"/>
  <c r="N87" i="13"/>
  <c r="L87" i="13"/>
  <c r="V86" i="13"/>
  <c r="R86" i="13"/>
  <c r="N86" i="13"/>
  <c r="L86" i="13"/>
  <c r="V85" i="13"/>
  <c r="R85" i="13"/>
  <c r="N85" i="13"/>
  <c r="L85" i="13"/>
  <c r="V84" i="13"/>
  <c r="R84" i="13"/>
  <c r="N84" i="13"/>
  <c r="L84" i="13"/>
  <c r="V83" i="13"/>
  <c r="R83" i="13"/>
  <c r="N83" i="13"/>
  <c r="L83" i="13"/>
  <c r="V82" i="13"/>
  <c r="R82" i="13"/>
  <c r="N82" i="13"/>
  <c r="L82" i="13"/>
  <c r="V81" i="13"/>
  <c r="R81" i="13"/>
  <c r="N81" i="13"/>
  <c r="L81" i="13"/>
  <c r="V80" i="13"/>
  <c r="R80" i="13"/>
  <c r="N80" i="13"/>
  <c r="L80" i="13"/>
  <c r="V79" i="13"/>
  <c r="R79" i="13"/>
  <c r="N79" i="13"/>
  <c r="L79" i="13"/>
  <c r="V78" i="13"/>
  <c r="R78" i="13"/>
  <c r="N78" i="13"/>
  <c r="L78" i="13"/>
  <c r="V77" i="13"/>
  <c r="R77" i="13"/>
  <c r="N77" i="13"/>
  <c r="L77" i="13"/>
  <c r="V76" i="13"/>
  <c r="R76" i="13"/>
  <c r="N76" i="13"/>
  <c r="L76" i="13"/>
  <c r="V75" i="13"/>
  <c r="R75" i="13"/>
  <c r="N75" i="13"/>
  <c r="L75" i="13"/>
  <c r="V74" i="13"/>
  <c r="R74" i="13"/>
  <c r="N74" i="13"/>
  <c r="L74" i="13"/>
  <c r="V73" i="13"/>
  <c r="R73" i="13"/>
  <c r="N73" i="13"/>
  <c r="L73" i="13"/>
  <c r="V72" i="13"/>
  <c r="R72" i="13"/>
  <c r="N72" i="13"/>
  <c r="L72" i="13"/>
  <c r="V71" i="13"/>
  <c r="R71" i="13"/>
  <c r="N71" i="13"/>
  <c r="L71" i="13"/>
  <c r="V70" i="13"/>
  <c r="R70" i="13"/>
  <c r="N70" i="13"/>
  <c r="L70" i="13"/>
  <c r="V69" i="13"/>
  <c r="R69" i="13"/>
  <c r="N69" i="13"/>
  <c r="L69" i="13"/>
  <c r="V68" i="13"/>
  <c r="R68" i="13"/>
  <c r="N68" i="13"/>
  <c r="L68" i="13"/>
  <c r="V67" i="13"/>
  <c r="R67" i="13"/>
  <c r="N67" i="13"/>
  <c r="L67" i="13"/>
  <c r="V66" i="13"/>
  <c r="R66" i="13"/>
  <c r="N66" i="13"/>
  <c r="L66" i="13"/>
  <c r="V65" i="13"/>
  <c r="R65" i="13"/>
  <c r="N65" i="13"/>
  <c r="L65" i="13"/>
  <c r="V64" i="13"/>
  <c r="R64" i="13"/>
  <c r="N64" i="13"/>
  <c r="L64" i="13"/>
  <c r="V63" i="13"/>
  <c r="R63" i="13"/>
  <c r="N63" i="13"/>
  <c r="L63" i="13"/>
  <c r="V62" i="13"/>
  <c r="R62" i="13"/>
  <c r="N62" i="13"/>
  <c r="L62" i="13"/>
  <c r="V61" i="13"/>
  <c r="R61" i="13"/>
  <c r="N61" i="13"/>
  <c r="L61" i="13"/>
  <c r="V60" i="13"/>
  <c r="R60" i="13"/>
  <c r="N60" i="13"/>
  <c r="L60" i="13"/>
  <c r="V59" i="13"/>
  <c r="R59" i="13"/>
  <c r="N59" i="13"/>
  <c r="L59" i="13"/>
  <c r="V58" i="13"/>
  <c r="R58" i="13"/>
  <c r="N58" i="13"/>
  <c r="L58" i="13"/>
  <c r="V57" i="13"/>
  <c r="R57" i="13"/>
  <c r="N57" i="13"/>
  <c r="L57" i="13"/>
  <c r="V56" i="13"/>
  <c r="R56" i="13"/>
  <c r="N56" i="13"/>
  <c r="L56" i="13"/>
  <c r="V55" i="13"/>
  <c r="R55" i="13"/>
  <c r="N55" i="13"/>
  <c r="L55" i="13"/>
  <c r="V54" i="13"/>
  <c r="R54" i="13"/>
  <c r="N54" i="13"/>
  <c r="L54" i="13"/>
  <c r="V53" i="13"/>
  <c r="R53" i="13"/>
  <c r="N53" i="13"/>
  <c r="L53" i="13"/>
  <c r="V52" i="13"/>
  <c r="R52" i="13"/>
  <c r="N52" i="13"/>
  <c r="L52" i="13"/>
  <c r="V51" i="13"/>
  <c r="R51" i="13"/>
  <c r="N51" i="13"/>
  <c r="L51" i="13"/>
  <c r="V50" i="13"/>
  <c r="R50" i="13"/>
  <c r="N50" i="13"/>
  <c r="L50" i="13"/>
  <c r="V49" i="13"/>
  <c r="R49" i="13"/>
  <c r="N49" i="13"/>
  <c r="L49" i="13"/>
  <c r="V48" i="13"/>
  <c r="R48" i="13"/>
  <c r="N48" i="13"/>
  <c r="L48" i="13"/>
  <c r="V47" i="13"/>
  <c r="R47" i="13"/>
  <c r="N47" i="13"/>
  <c r="L47" i="13"/>
  <c r="V46" i="13"/>
  <c r="R46" i="13"/>
  <c r="N46" i="13"/>
  <c r="L46" i="13"/>
  <c r="V45" i="13"/>
  <c r="R45" i="13"/>
  <c r="N45" i="13"/>
  <c r="L45" i="13"/>
  <c r="V44" i="13"/>
  <c r="R44" i="13"/>
  <c r="N44" i="13"/>
  <c r="L44" i="13"/>
  <c r="V43" i="13"/>
  <c r="R43" i="13"/>
  <c r="N43" i="13"/>
  <c r="L43" i="13"/>
  <c r="V42" i="13"/>
  <c r="R42" i="13"/>
  <c r="N42" i="13"/>
  <c r="L42" i="13"/>
  <c r="V41" i="13"/>
  <c r="R41" i="13"/>
  <c r="N41" i="13"/>
  <c r="L41" i="13"/>
  <c r="V40" i="13"/>
  <c r="R40" i="13"/>
  <c r="N40" i="13"/>
  <c r="L40" i="13"/>
  <c r="V39" i="13"/>
  <c r="R39" i="13"/>
  <c r="N39" i="13"/>
  <c r="L39" i="13"/>
  <c r="V38" i="13"/>
  <c r="R38" i="13"/>
  <c r="N38" i="13"/>
  <c r="L38" i="13"/>
  <c r="V37" i="13"/>
  <c r="R37" i="13"/>
  <c r="N37" i="13"/>
  <c r="L37" i="13"/>
  <c r="V36" i="13"/>
  <c r="R36" i="13"/>
  <c r="N36" i="13"/>
  <c r="L36" i="13"/>
  <c r="V35" i="13"/>
  <c r="R35" i="13"/>
  <c r="N35" i="13"/>
  <c r="L35" i="13"/>
  <c r="V34" i="13"/>
  <c r="R34" i="13"/>
  <c r="N34" i="13"/>
  <c r="L34" i="13"/>
  <c r="V33" i="13"/>
  <c r="R33" i="13"/>
  <c r="N33" i="13"/>
  <c r="L33" i="13"/>
  <c r="V32" i="13"/>
  <c r="R32" i="13"/>
  <c r="N32" i="13"/>
  <c r="L32" i="13"/>
  <c r="V31" i="13"/>
  <c r="R31" i="13"/>
  <c r="N31" i="13"/>
  <c r="L31" i="13"/>
  <c r="V30" i="13"/>
  <c r="R30" i="13"/>
  <c r="N30" i="13"/>
  <c r="L30" i="13"/>
  <c r="V29" i="13"/>
  <c r="R29" i="13"/>
  <c r="N29" i="13"/>
  <c r="L29" i="13"/>
  <c r="V28" i="13"/>
  <c r="R28" i="13"/>
  <c r="N28" i="13"/>
  <c r="L28" i="13"/>
  <c r="V27" i="13"/>
  <c r="R27" i="13"/>
  <c r="N27" i="13"/>
  <c r="L27" i="13"/>
  <c r="V26" i="13"/>
  <c r="R26" i="13"/>
  <c r="N26" i="13"/>
  <c r="L26" i="13"/>
  <c r="V25" i="13"/>
  <c r="R25" i="13"/>
  <c r="N25" i="13"/>
  <c r="L25" i="13"/>
  <c r="V24" i="13"/>
  <c r="R24" i="13"/>
  <c r="N24" i="13"/>
  <c r="L24" i="13"/>
  <c r="V23" i="13"/>
  <c r="R23" i="13"/>
  <c r="N23" i="13"/>
  <c r="L23" i="13"/>
  <c r="V22" i="13"/>
  <c r="R22" i="13"/>
  <c r="N22" i="13"/>
  <c r="L22" i="13"/>
  <c r="V21" i="13"/>
  <c r="R21" i="13"/>
  <c r="N21" i="13"/>
  <c r="L21" i="13"/>
  <c r="V20" i="13"/>
  <c r="R20" i="13"/>
  <c r="N20" i="13"/>
  <c r="L20" i="13"/>
  <c r="V19" i="13"/>
  <c r="R19" i="13"/>
  <c r="N19" i="13"/>
  <c r="L19" i="13"/>
  <c r="V18" i="13"/>
  <c r="R18" i="13"/>
  <c r="N18" i="13"/>
  <c r="L18" i="13"/>
  <c r="V17" i="13"/>
  <c r="R17" i="13"/>
  <c r="N17" i="13"/>
  <c r="L17" i="13"/>
  <c r="V16" i="13"/>
  <c r="R16" i="13"/>
  <c r="N16" i="13"/>
  <c r="L16" i="13"/>
  <c r="V7" i="13"/>
  <c r="R7" i="13"/>
  <c r="N7" i="13"/>
  <c r="L7" i="13"/>
  <c r="V15" i="13"/>
  <c r="R15" i="13"/>
  <c r="N15" i="13"/>
  <c r="L15" i="13"/>
  <c r="V12" i="13"/>
  <c r="R12" i="13"/>
  <c r="N12" i="13"/>
  <c r="L12" i="13"/>
  <c r="V14" i="13"/>
  <c r="R14" i="13"/>
  <c r="N14" i="13"/>
  <c r="L14" i="13"/>
  <c r="V11" i="13"/>
  <c r="R11" i="13"/>
  <c r="N11" i="13"/>
  <c r="L11" i="13"/>
  <c r="V4" i="13"/>
  <c r="R4" i="13"/>
  <c r="N4" i="13"/>
  <c r="L4" i="13"/>
  <c r="V5" i="13"/>
  <c r="R5" i="13"/>
  <c r="N5" i="13"/>
  <c r="L5" i="13"/>
  <c r="V13" i="13"/>
  <c r="R13" i="13"/>
  <c r="N13" i="13"/>
  <c r="L13" i="13"/>
  <c r="V10" i="13"/>
  <c r="R10" i="13"/>
  <c r="N10" i="13"/>
  <c r="L10" i="13"/>
  <c r="V6" i="13"/>
  <c r="R6" i="13"/>
  <c r="N6" i="13"/>
  <c r="L6" i="13"/>
  <c r="V8" i="13"/>
  <c r="R8" i="13"/>
  <c r="N8" i="13"/>
  <c r="L8" i="13"/>
  <c r="V9" i="13"/>
  <c r="R9" i="13"/>
  <c r="N9" i="13"/>
  <c r="L9" i="13"/>
  <c r="B434" i="13" l="1"/>
  <c r="B438" i="13"/>
  <c r="B440" i="13"/>
  <c r="B505" i="13"/>
  <c r="B562" i="13"/>
  <c r="B566" i="13"/>
  <c r="B568" i="13"/>
  <c r="B667" i="13"/>
  <c r="B724" i="13"/>
  <c r="B728" i="13"/>
  <c r="B730" i="13"/>
  <c r="B795" i="13"/>
  <c r="B908" i="13"/>
  <c r="B965" i="13"/>
  <c r="B969" i="13"/>
  <c r="B971" i="13"/>
  <c r="B973" i="13"/>
  <c r="B981" i="13"/>
  <c r="B985" i="13"/>
  <c r="B987" i="13"/>
  <c r="B989" i="13"/>
  <c r="B997" i="13"/>
  <c r="B1001" i="13"/>
  <c r="B1003" i="13"/>
  <c r="B1005" i="13"/>
  <c r="B1009" i="13"/>
  <c r="B1418" i="13"/>
  <c r="B1424" i="13"/>
  <c r="B1428" i="13"/>
  <c r="B1493" i="13"/>
  <c r="B1550" i="13"/>
  <c r="B1554" i="13"/>
  <c r="B1556" i="13"/>
  <c r="B1621" i="13"/>
  <c r="B1623" i="13"/>
  <c r="B1840" i="13"/>
  <c r="B1869" i="13"/>
  <c r="B1871" i="13"/>
  <c r="B2048" i="13"/>
  <c r="B2077" i="13"/>
  <c r="B2079" i="13"/>
  <c r="B2112" i="13"/>
  <c r="B2141" i="13"/>
  <c r="B2143" i="13"/>
  <c r="B2262" i="13"/>
  <c r="B2264" i="13"/>
  <c r="B466" i="13"/>
  <c r="B470" i="13"/>
  <c r="B472" i="13"/>
  <c r="B537" i="13"/>
  <c r="B594" i="13"/>
  <c r="B598" i="13"/>
  <c r="B600" i="13"/>
  <c r="B632" i="13"/>
  <c r="B634" i="13"/>
  <c r="B699" i="13"/>
  <c r="B756" i="13"/>
  <c r="B760" i="13"/>
  <c r="B762" i="13"/>
  <c r="B831" i="13"/>
  <c r="B839" i="13"/>
  <c r="B843" i="13"/>
  <c r="B845" i="13"/>
  <c r="B847" i="13"/>
  <c r="B863" i="13"/>
  <c r="B871" i="13"/>
  <c r="B875" i="13"/>
  <c r="B940" i="13"/>
  <c r="B1019" i="13"/>
  <c r="B1141" i="13"/>
  <c r="B1149" i="13"/>
  <c r="B1153" i="13"/>
  <c r="B1155" i="13"/>
  <c r="B1454" i="13"/>
  <c r="B1458" i="13"/>
  <c r="B1460" i="13"/>
  <c r="B1525" i="13"/>
  <c r="B1582" i="13"/>
  <c r="B1586" i="13"/>
  <c r="B1588" i="13"/>
  <c r="B1637" i="13"/>
  <c r="B1639" i="13"/>
  <c r="B1856" i="13"/>
  <c r="B2029" i="13"/>
  <c r="B2031" i="13"/>
  <c r="B2064" i="13"/>
  <c r="B2093" i="13"/>
  <c r="B2095" i="13"/>
  <c r="B2128" i="13"/>
  <c r="B2249" i="13"/>
  <c r="B2278" i="13"/>
  <c r="B2280" i="13"/>
  <c r="B419" i="13"/>
  <c r="AD419" i="13" s="1"/>
  <c r="B423" i="13"/>
  <c r="AD423" i="13" s="1"/>
  <c r="B425" i="13"/>
  <c r="B482" i="13"/>
  <c r="B486" i="13"/>
  <c r="B488" i="13"/>
  <c r="B553" i="13"/>
  <c r="B644" i="13"/>
  <c r="B648" i="13"/>
  <c r="B650" i="13"/>
  <c r="B715" i="13"/>
  <c r="B772" i="13"/>
  <c r="B776" i="13"/>
  <c r="B778" i="13"/>
  <c r="B885" i="13"/>
  <c r="B889" i="13"/>
  <c r="B891" i="13"/>
  <c r="B956" i="13"/>
  <c r="B1173" i="13"/>
  <c r="B1181" i="13"/>
  <c r="B1185" i="13"/>
  <c r="B1187" i="13"/>
  <c r="B1470" i="13"/>
  <c r="B1474" i="13"/>
  <c r="B1476" i="13"/>
  <c r="B1541" i="13"/>
  <c r="B1645" i="13"/>
  <c r="B1647" i="13"/>
  <c r="B1864" i="13"/>
  <c r="B2037" i="13"/>
  <c r="B2039" i="13"/>
  <c r="B2072" i="13"/>
  <c r="B2101" i="13"/>
  <c r="B2103" i="13"/>
  <c r="B2136" i="13"/>
  <c r="B2257" i="13"/>
  <c r="B2286" i="13"/>
  <c r="B2288" i="13"/>
  <c r="B441" i="13"/>
  <c r="B498" i="13"/>
  <c r="B502" i="13"/>
  <c r="B504" i="13"/>
  <c r="B569" i="13"/>
  <c r="B660" i="13"/>
  <c r="B664" i="13"/>
  <c r="B666" i="13"/>
  <c r="B731" i="13"/>
  <c r="B788" i="13"/>
  <c r="B792" i="13"/>
  <c r="B794" i="13"/>
  <c r="B901" i="13"/>
  <c r="B905" i="13"/>
  <c r="B907" i="13"/>
  <c r="B972" i="13"/>
  <c r="B988" i="13"/>
  <c r="B1021" i="13"/>
  <c r="B1012" i="13"/>
  <c r="B1205" i="13"/>
  <c r="B1429" i="13"/>
  <c r="B1486" i="13"/>
  <c r="B1490" i="13"/>
  <c r="B1492" i="13"/>
  <c r="B1557" i="13"/>
  <c r="B1614" i="13"/>
  <c r="B1624" i="13"/>
  <c r="B457" i="13"/>
  <c r="B514" i="13"/>
  <c r="B518" i="13"/>
  <c r="B520" i="13"/>
  <c r="B585" i="13"/>
  <c r="B676" i="13"/>
  <c r="B680" i="13"/>
  <c r="B682" i="13"/>
  <c r="B747" i="13"/>
  <c r="B804" i="13"/>
  <c r="B820" i="13"/>
  <c r="AD820" i="13" s="1"/>
  <c r="B917" i="13"/>
  <c r="B921" i="13"/>
  <c r="B923" i="13"/>
  <c r="B1124" i="13"/>
  <c r="B1445" i="13"/>
  <c r="B1502" i="13"/>
  <c r="B1506" i="13"/>
  <c r="B1508" i="13"/>
  <c r="B1573" i="13"/>
  <c r="B1632" i="13"/>
  <c r="B1845" i="13"/>
  <c r="B1847" i="13"/>
  <c r="B2024" i="13"/>
  <c r="B2053" i="13"/>
  <c r="B2055" i="13"/>
  <c r="B2088" i="13"/>
  <c r="B2117" i="13"/>
  <c r="B2119" i="13"/>
  <c r="B2226" i="13"/>
  <c r="B2228" i="13"/>
  <c r="B2273" i="13"/>
  <c r="B473" i="13"/>
  <c r="B530" i="13"/>
  <c r="B534" i="13"/>
  <c r="B536" i="13"/>
  <c r="B601" i="13"/>
  <c r="B635" i="13"/>
  <c r="B692" i="13"/>
  <c r="B696" i="13"/>
  <c r="B698" i="13"/>
  <c r="B763" i="13"/>
  <c r="B876" i="13"/>
  <c r="B933" i="13"/>
  <c r="B937" i="13"/>
  <c r="B939" i="13"/>
  <c r="B1156" i="13"/>
  <c r="B1461" i="13"/>
  <c r="B1518" i="13"/>
  <c r="B1522" i="13"/>
  <c r="B1524" i="13"/>
  <c r="B1589" i="13"/>
  <c r="B1640" i="13"/>
  <c r="B1853" i="13"/>
  <c r="B1855" i="13"/>
  <c r="B2032" i="13"/>
  <c r="B2061" i="13"/>
  <c r="B2063" i="13"/>
  <c r="B2096" i="13"/>
  <c r="B2125" i="13"/>
  <c r="B2127" i="13"/>
  <c r="B2246" i="13"/>
  <c r="B2248" i="13"/>
  <c r="B2281" i="13"/>
  <c r="B1477" i="13"/>
  <c r="B1534" i="13"/>
  <c r="B1538" i="13"/>
  <c r="B1540" i="13"/>
  <c r="B1605" i="13"/>
  <c r="B1648" i="13"/>
  <c r="B1832" i="13"/>
  <c r="B1861" i="13"/>
  <c r="B1863" i="13"/>
  <c r="B2040" i="13"/>
  <c r="B2069" i="13"/>
  <c r="B2071" i="13"/>
  <c r="B2104" i="13"/>
  <c r="B2133" i="13"/>
  <c r="B2135" i="13"/>
  <c r="B2254" i="13"/>
  <c r="B2256" i="13"/>
  <c r="B2289" i="13"/>
  <c r="B1821" i="13"/>
  <c r="B816" i="13"/>
  <c r="B811" i="13"/>
  <c r="AD811" i="13" s="1"/>
  <c r="B817" i="13"/>
  <c r="B813" i="13"/>
  <c r="AD813" i="13" s="1"/>
  <c r="B611" i="13"/>
  <c r="AD611" i="13" s="1"/>
  <c r="B620" i="13"/>
  <c r="AD620" i="13" s="1"/>
  <c r="B614" i="13"/>
  <c r="AD614" i="13" s="1"/>
  <c r="B615" i="13"/>
  <c r="AD615" i="13" s="1"/>
  <c r="B408" i="13"/>
  <c r="AD408" i="13" s="1"/>
  <c r="B1819" i="13"/>
  <c r="B1828" i="13"/>
  <c r="B1831" i="13"/>
  <c r="B1434" i="13"/>
  <c r="B1436" i="13"/>
  <c r="B1437" i="13"/>
  <c r="B1450" i="13"/>
  <c r="B1452" i="13"/>
  <c r="B1453" i="13"/>
  <c r="B1466" i="13"/>
  <c r="B1468" i="13"/>
  <c r="B1469" i="13"/>
  <c r="B1482" i="13"/>
  <c r="B1484" i="13"/>
  <c r="B1485" i="13"/>
  <c r="B1498" i="13"/>
  <c r="B1500" i="13"/>
  <c r="B1501" i="13"/>
  <c r="B1514" i="13"/>
  <c r="B1516" i="13"/>
  <c r="B1517" i="13"/>
  <c r="B1530" i="13"/>
  <c r="B1532" i="13"/>
  <c r="B1533" i="13"/>
  <c r="B1546" i="13"/>
  <c r="B1548" i="13"/>
  <c r="B1549" i="13"/>
  <c r="B1562" i="13"/>
  <c r="B1564" i="13"/>
  <c r="B1565" i="13"/>
  <c r="B1578" i="13"/>
  <c r="B1580" i="13"/>
  <c r="B1581" i="13"/>
  <c r="B1594" i="13"/>
  <c r="B1596" i="13"/>
  <c r="B1597" i="13"/>
  <c r="B1610" i="13"/>
  <c r="B1612" i="13"/>
  <c r="B1613" i="13"/>
  <c r="B1417" i="13"/>
  <c r="B1218" i="13"/>
  <c r="B1224" i="13"/>
  <c r="B1228" i="13"/>
  <c r="B1026" i="13"/>
  <c r="B1030" i="13"/>
  <c r="B1107" i="13"/>
  <c r="B1108" i="13"/>
  <c r="B1133" i="13"/>
  <c r="B1137" i="13"/>
  <c r="B1139" i="13"/>
  <c r="B1140" i="13"/>
  <c r="B1165" i="13"/>
  <c r="B1169" i="13"/>
  <c r="B1171" i="13"/>
  <c r="B1172" i="13"/>
  <c r="B1197" i="13"/>
  <c r="B1201" i="13"/>
  <c r="B1203" i="13"/>
  <c r="B1204" i="13"/>
  <c r="B822" i="13"/>
  <c r="AD822" i="13" s="1"/>
  <c r="B827" i="13"/>
  <c r="AD827" i="13" s="1"/>
  <c r="B829" i="13"/>
  <c r="B855" i="13"/>
  <c r="B859" i="13"/>
  <c r="B861" i="13"/>
  <c r="B862" i="13"/>
  <c r="B881" i="13"/>
  <c r="B883" i="13"/>
  <c r="B884" i="13"/>
  <c r="B897" i="13"/>
  <c r="B899" i="13"/>
  <c r="B900" i="13"/>
  <c r="B913" i="13"/>
  <c r="B915" i="13"/>
  <c r="B916" i="13"/>
  <c r="B929" i="13"/>
  <c r="B931" i="13"/>
  <c r="B932" i="13"/>
  <c r="B945" i="13"/>
  <c r="B947" i="13"/>
  <c r="B948" i="13"/>
  <c r="B961" i="13"/>
  <c r="B963" i="13"/>
  <c r="B964" i="13"/>
  <c r="B977" i="13"/>
  <c r="B979" i="13"/>
  <c r="B980" i="13"/>
  <c r="B993" i="13"/>
  <c r="B995" i="13"/>
  <c r="B996" i="13"/>
  <c r="B846" i="13"/>
  <c r="B1004" i="13"/>
  <c r="B621" i="13"/>
  <c r="AD621" i="13" s="1"/>
  <c r="B430" i="13"/>
  <c r="B432" i="13"/>
  <c r="B433" i="13"/>
  <c r="B446" i="13"/>
  <c r="B448" i="13"/>
  <c r="B449" i="13"/>
  <c r="B462" i="13"/>
  <c r="B464" i="13"/>
  <c r="B465" i="13"/>
  <c r="B478" i="13"/>
  <c r="B480" i="13"/>
  <c r="B481" i="13"/>
  <c r="B494" i="13"/>
  <c r="B496" i="13"/>
  <c r="B497" i="13"/>
  <c r="B510" i="13"/>
  <c r="B512" i="13"/>
  <c r="B513" i="13"/>
  <c r="B526" i="13"/>
  <c r="B528" i="13"/>
  <c r="B529" i="13"/>
  <c r="B542" i="13"/>
  <c r="B544" i="13"/>
  <c r="B545" i="13"/>
  <c r="B558" i="13"/>
  <c r="B560" i="13"/>
  <c r="B561" i="13"/>
  <c r="B574" i="13"/>
  <c r="B576" i="13"/>
  <c r="B577" i="13"/>
  <c r="B590" i="13"/>
  <c r="B592" i="13"/>
  <c r="B593" i="13"/>
  <c r="B411" i="13"/>
  <c r="AD411" i="13" s="1"/>
  <c r="B409" i="13"/>
  <c r="AD409" i="13" s="1"/>
  <c r="B412" i="13"/>
  <c r="B213" i="13"/>
  <c r="B8" i="13"/>
  <c r="AD8" i="13" s="1"/>
  <c r="B10" i="13"/>
  <c r="B7" i="13"/>
  <c r="AD7" i="13" s="1"/>
  <c r="B616" i="13"/>
  <c r="B13" i="13"/>
  <c r="AD13" i="13" s="1"/>
  <c r="B215" i="13"/>
  <c r="B210" i="13"/>
  <c r="B216" i="13"/>
  <c r="AD216" i="13" s="1"/>
  <c r="B219" i="13"/>
  <c r="AD219" i="13" s="1"/>
  <c r="B212" i="13"/>
  <c r="AD212" i="13" s="1"/>
  <c r="B415" i="13"/>
  <c r="AD415" i="13" s="1"/>
  <c r="B417" i="13"/>
  <c r="AD417" i="13" s="1"/>
  <c r="B420" i="13"/>
  <c r="B428" i="13"/>
  <c r="B429" i="13"/>
  <c r="B436" i="13"/>
  <c r="B437" i="13"/>
  <c r="B444" i="13"/>
  <c r="B445" i="13"/>
  <c r="B452" i="13"/>
  <c r="B453" i="13"/>
  <c r="B460" i="13"/>
  <c r="B461" i="13"/>
  <c r="B468" i="13"/>
  <c r="B469" i="13"/>
  <c r="B476" i="13"/>
  <c r="B477" i="13"/>
  <c r="B484" i="13"/>
  <c r="B485" i="13"/>
  <c r="B492" i="13"/>
  <c r="B493" i="13"/>
  <c r="B500" i="13"/>
  <c r="B501" i="13"/>
  <c r="B508" i="13"/>
  <c r="B509" i="13"/>
  <c r="B516" i="13"/>
  <c r="B517" i="13"/>
  <c r="B524" i="13"/>
  <c r="B525" i="13"/>
  <c r="B532" i="13"/>
  <c r="B533" i="13"/>
  <c r="B540" i="13"/>
  <c r="B541" i="13"/>
  <c r="B548" i="13"/>
  <c r="B549" i="13"/>
  <c r="B556" i="13"/>
  <c r="B557" i="13"/>
  <c r="B564" i="13"/>
  <c r="B565" i="13"/>
  <c r="B572" i="13"/>
  <c r="B573" i="13"/>
  <c r="B580" i="13"/>
  <c r="B581" i="13"/>
  <c r="B588" i="13"/>
  <c r="B589" i="13"/>
  <c r="B596" i="13"/>
  <c r="B597" i="13"/>
  <c r="B604" i="13"/>
  <c r="B605" i="13"/>
  <c r="B609" i="13"/>
  <c r="AD609" i="13" s="1"/>
  <c r="B618" i="13"/>
  <c r="AD618" i="13" s="1"/>
  <c r="B622" i="13"/>
  <c r="AD622" i="13" s="1"/>
  <c r="B627" i="13"/>
  <c r="AD627" i="13" s="1"/>
  <c r="B626" i="13"/>
  <c r="AD626" i="13" s="1"/>
  <c r="B629" i="13"/>
  <c r="AD629" i="13" s="1"/>
  <c r="B640" i="13"/>
  <c r="B642" i="13"/>
  <c r="B643" i="13"/>
  <c r="B656" i="13"/>
  <c r="B658" i="13"/>
  <c r="B659" i="13"/>
  <c r="B672" i="13"/>
  <c r="B674" i="13"/>
  <c r="B675" i="13"/>
  <c r="B688" i="13"/>
  <c r="B690" i="13"/>
  <c r="B691" i="13"/>
  <c r="B704" i="13"/>
  <c r="B706" i="13"/>
  <c r="B707" i="13"/>
  <c r="B720" i="13"/>
  <c r="B722" i="13"/>
  <c r="B723" i="13"/>
  <c r="B736" i="13"/>
  <c r="B738" i="13"/>
  <c r="B739" i="13"/>
  <c r="B752" i="13"/>
  <c r="B754" i="13"/>
  <c r="B755" i="13"/>
  <c r="B768" i="13"/>
  <c r="B770" i="13"/>
  <c r="B771" i="13"/>
  <c r="B784" i="13"/>
  <c r="B786" i="13"/>
  <c r="B787" i="13"/>
  <c r="B800" i="13"/>
  <c r="B802" i="13"/>
  <c r="B803" i="13"/>
  <c r="B835" i="13"/>
  <c r="B837" i="13"/>
  <c r="B838" i="13"/>
  <c r="B851" i="13"/>
  <c r="B853" i="13"/>
  <c r="B854" i="13"/>
  <c r="B867" i="13"/>
  <c r="B869" i="13"/>
  <c r="B870" i="13"/>
  <c r="B879" i="13"/>
  <c r="B880" i="13"/>
  <c r="B887" i="13"/>
  <c r="B888" i="13"/>
  <c r="B895" i="13"/>
  <c r="B896" i="13"/>
  <c r="B903" i="13"/>
  <c r="B904" i="13"/>
  <c r="B911" i="13"/>
  <c r="B912" i="13"/>
  <c r="B919" i="13"/>
  <c r="B920" i="13"/>
  <c r="B927" i="13"/>
  <c r="B928" i="13"/>
  <c r="B935" i="13"/>
  <c r="B936" i="13"/>
  <c r="B943" i="13"/>
  <c r="B944" i="13"/>
  <c r="B11" i="13"/>
  <c r="AD11" i="13" s="1"/>
  <c r="B12" i="13"/>
  <c r="B16" i="13"/>
  <c r="AD16" i="13" s="1"/>
  <c r="B951" i="13"/>
  <c r="B952" i="13"/>
  <c r="B959" i="13"/>
  <c r="B960" i="13"/>
  <c r="B967" i="13"/>
  <c r="B968" i="13"/>
  <c r="B975" i="13"/>
  <c r="B976" i="13"/>
  <c r="B983" i="13"/>
  <c r="B984" i="13"/>
  <c r="B991" i="13"/>
  <c r="B992" i="13"/>
  <c r="B999" i="13"/>
  <c r="B1000" i="13"/>
  <c r="B1007" i="13"/>
  <c r="B1008" i="13"/>
  <c r="B1020" i="13"/>
  <c r="B1022" i="13"/>
  <c r="B1027" i="13"/>
  <c r="B1113" i="13"/>
  <c r="B1115" i="13"/>
  <c r="B1116" i="13"/>
  <c r="B1129" i="13"/>
  <c r="B1131" i="13"/>
  <c r="B1132" i="13"/>
  <c r="B1145" i="13"/>
  <c r="B1147" i="13"/>
  <c r="B1148" i="13"/>
  <c r="B1161" i="13"/>
  <c r="B1163" i="13"/>
  <c r="B1164" i="13"/>
  <c r="B1177" i="13"/>
  <c r="B1179" i="13"/>
  <c r="B1180" i="13"/>
  <c r="B1193" i="13"/>
  <c r="B1195" i="13"/>
  <c r="B1196" i="13"/>
  <c r="B1209" i="13"/>
  <c r="B1211" i="13"/>
  <c r="B1215" i="13"/>
  <c r="B1219" i="13"/>
  <c r="AD1219" i="13" s="1"/>
  <c r="B1216" i="13"/>
  <c r="AD1216" i="13" s="1"/>
  <c r="B1420" i="13"/>
  <c r="B1422" i="13"/>
  <c r="B1425" i="13"/>
  <c r="B1432" i="13"/>
  <c r="B1433" i="13"/>
  <c r="B1440" i="13"/>
  <c r="B1441" i="13"/>
  <c r="B1448" i="13"/>
  <c r="B1449" i="13"/>
  <c r="B1456" i="13"/>
  <c r="B1457" i="13"/>
  <c r="B1464" i="13"/>
  <c r="B1465" i="13"/>
  <c r="B1472" i="13"/>
  <c r="B1473" i="13"/>
  <c r="B1480" i="13"/>
  <c r="B1481" i="13"/>
  <c r="B1488" i="13"/>
  <c r="B1489" i="13"/>
  <c r="B1496" i="13"/>
  <c r="B1497" i="13"/>
  <c r="B1504" i="13"/>
  <c r="B1505" i="13"/>
  <c r="B1512" i="13"/>
  <c r="B1513" i="13"/>
  <c r="B1520" i="13"/>
  <c r="B1521" i="13"/>
  <c r="B1528" i="13"/>
  <c r="B1529" i="13"/>
  <c r="B1536" i="13"/>
  <c r="B1537" i="13"/>
  <c r="B1544" i="13"/>
  <c r="B1545" i="13"/>
  <c r="B1552" i="13"/>
  <c r="B1553" i="13"/>
  <c r="B1560" i="13"/>
  <c r="B1561" i="13"/>
  <c r="B1568" i="13"/>
  <c r="B1569" i="13"/>
  <c r="B1576" i="13"/>
  <c r="B1577" i="13"/>
  <c r="B1584" i="13"/>
  <c r="B1585" i="13"/>
  <c r="B1592" i="13"/>
  <c r="B1593" i="13"/>
  <c r="B1600" i="13"/>
  <c r="B1601" i="13"/>
  <c r="B1608" i="13"/>
  <c r="B1609" i="13"/>
  <c r="B1619" i="13"/>
  <c r="B1620" i="13"/>
  <c r="B1627" i="13"/>
  <c r="B1628" i="13"/>
  <c r="B1635" i="13"/>
  <c r="B1636" i="13"/>
  <c r="B1643" i="13"/>
  <c r="B1644" i="13"/>
  <c r="B1824" i="13"/>
  <c r="B1826" i="13"/>
  <c r="B1829" i="13"/>
  <c r="B1835" i="13"/>
  <c r="B1836" i="13"/>
  <c r="B1843" i="13"/>
  <c r="B1844" i="13"/>
  <c r="B1851" i="13"/>
  <c r="B1852" i="13"/>
  <c r="B1859" i="13"/>
  <c r="B1860" i="13"/>
  <c r="B1867" i="13"/>
  <c r="B1868" i="13"/>
  <c r="B1875" i="13"/>
  <c r="B1876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21" i="13"/>
  <c r="B2027" i="13"/>
  <c r="B2028" i="13"/>
  <c r="B2035" i="13"/>
  <c r="B2036" i="13"/>
  <c r="B2043" i="13"/>
  <c r="B2044" i="13"/>
  <c r="B2051" i="13"/>
  <c r="B2052" i="13"/>
  <c r="B2059" i="13"/>
  <c r="B2060" i="13"/>
  <c r="B2067" i="13"/>
  <c r="B2068" i="13"/>
  <c r="B2075" i="13"/>
  <c r="B2076" i="13"/>
  <c r="B2083" i="13"/>
  <c r="B2084" i="13"/>
  <c r="B2091" i="13"/>
  <c r="B2092" i="13"/>
  <c r="B2099" i="13"/>
  <c r="B2100" i="13"/>
  <c r="B2107" i="13"/>
  <c r="B2108" i="13"/>
  <c r="B2115" i="13"/>
  <c r="B2116" i="13"/>
  <c r="B2123" i="13"/>
  <c r="B2124" i="13"/>
  <c r="B2131" i="13"/>
  <c r="B2132" i="13"/>
  <c r="B2139" i="13"/>
  <c r="B2140" i="13"/>
  <c r="B2147" i="13"/>
  <c r="B2148" i="13"/>
  <c r="B2224" i="13"/>
  <c r="B2225" i="13"/>
  <c r="B2232" i="13"/>
  <c r="B2233" i="13"/>
  <c r="B2234" i="13"/>
  <c r="B2235" i="13"/>
  <c r="B2236" i="13"/>
  <c r="B2244" i="13"/>
  <c r="B2245" i="13"/>
  <c r="B2252" i="13"/>
  <c r="B2253" i="13"/>
  <c r="B2260" i="13"/>
  <c r="B2261" i="13"/>
  <c r="B2268" i="13"/>
  <c r="B2269" i="13"/>
  <c r="B2276" i="13"/>
  <c r="B2277" i="13"/>
  <c r="B2284" i="13"/>
  <c r="B2285" i="13"/>
  <c r="B2292" i="13"/>
  <c r="B2293" i="13"/>
  <c r="B2295" i="13"/>
  <c r="B2296" i="13"/>
  <c r="B2297" i="13"/>
  <c r="B2298" i="13"/>
  <c r="B2299" i="13"/>
  <c r="B2300" i="13"/>
  <c r="B2301" i="13"/>
  <c r="B2302" i="13"/>
  <c r="B2303" i="13"/>
  <c r="B2304" i="13"/>
  <c r="B2305" i="13"/>
  <c r="B2306" i="13"/>
  <c r="B2307" i="13"/>
  <c r="B2308" i="13"/>
  <c r="B2309" i="13"/>
  <c r="B2310" i="13"/>
  <c r="B2311" i="13"/>
  <c r="B2312" i="13"/>
  <c r="B2313" i="13"/>
  <c r="B2314" i="13"/>
  <c r="B2315" i="13"/>
  <c r="B2316" i="13"/>
  <c r="B2317" i="13"/>
  <c r="B2318" i="13"/>
  <c r="B2319" i="13"/>
  <c r="B2320" i="13"/>
  <c r="B2321" i="13"/>
  <c r="B2322" i="13"/>
  <c r="B2323" i="13"/>
  <c r="B2324" i="13"/>
  <c r="B2325" i="13"/>
  <c r="B2326" i="13"/>
  <c r="B2327" i="13"/>
  <c r="B2328" i="13"/>
  <c r="B2329" i="13"/>
  <c r="B2330" i="13"/>
  <c r="B2331" i="13"/>
  <c r="B2332" i="13"/>
  <c r="B2333" i="13"/>
  <c r="B2334" i="13"/>
  <c r="B2335" i="13"/>
  <c r="B2336" i="13"/>
  <c r="B2337" i="13"/>
  <c r="B2338" i="13"/>
  <c r="B2339" i="13"/>
  <c r="B2340" i="13"/>
  <c r="B2341" i="13"/>
  <c r="B2342" i="13"/>
  <c r="B2343" i="13"/>
  <c r="B2344" i="13"/>
  <c r="B2345" i="13"/>
  <c r="B2346" i="13"/>
  <c r="B2347" i="13"/>
  <c r="B2348" i="13"/>
  <c r="B2349" i="13"/>
  <c r="B2350" i="13"/>
  <c r="B2351" i="13"/>
  <c r="B2352" i="13"/>
  <c r="B2353" i="13"/>
  <c r="B2354" i="13"/>
  <c r="B2355" i="13"/>
  <c r="B2356" i="13"/>
  <c r="B2357" i="13"/>
  <c r="B2358" i="13"/>
  <c r="B2359" i="13"/>
  <c r="B2360" i="13"/>
  <c r="B2361" i="13"/>
  <c r="B2362" i="13"/>
  <c r="B2363" i="13"/>
  <c r="B2364" i="13"/>
  <c r="B2365" i="13"/>
  <c r="B2366" i="13"/>
  <c r="B2367" i="13"/>
  <c r="B2368" i="13"/>
  <c r="B2369" i="13"/>
  <c r="B2370" i="13"/>
  <c r="B2371" i="13"/>
  <c r="B2372" i="13"/>
  <c r="B2373" i="13"/>
  <c r="B2374" i="13"/>
  <c r="B2375" i="13"/>
  <c r="B2376" i="13"/>
  <c r="B2377" i="13"/>
  <c r="B2378" i="13"/>
  <c r="B2379" i="13"/>
  <c r="B2380" i="13"/>
  <c r="B2381" i="13"/>
  <c r="B2382" i="13"/>
  <c r="B2383" i="13"/>
  <c r="B2384" i="13"/>
  <c r="B2385" i="13"/>
  <c r="B2386" i="13"/>
  <c r="B2387" i="13"/>
  <c r="B2388" i="13"/>
  <c r="B2389" i="13"/>
  <c r="B2390" i="13"/>
  <c r="B2391" i="13"/>
  <c r="B2392" i="13"/>
  <c r="B2393" i="13"/>
  <c r="B2394" i="13"/>
  <c r="B2395" i="13"/>
  <c r="B2396" i="13"/>
  <c r="B2397" i="13"/>
  <c r="B2398" i="13"/>
  <c r="B2399" i="13"/>
  <c r="B2401" i="13"/>
  <c r="B2402" i="13"/>
  <c r="B2403" i="13"/>
  <c r="B2404" i="13"/>
  <c r="B2405" i="13"/>
  <c r="B2406" i="13"/>
  <c r="B2407" i="13"/>
  <c r="B2408" i="13"/>
  <c r="B2409" i="13"/>
  <c r="B2410" i="13"/>
  <c r="B2411" i="13"/>
  <c r="B2412" i="13"/>
  <c r="B2413" i="13"/>
  <c r="B2414" i="13"/>
  <c r="B2415" i="13"/>
  <c r="B2416" i="13"/>
  <c r="B2417" i="13"/>
  <c r="B2418" i="13"/>
  <c r="B2419" i="13"/>
  <c r="B2420" i="13"/>
  <c r="B2421" i="13"/>
  <c r="B9" i="13"/>
  <c r="AD9" i="13" s="1"/>
  <c r="B5" i="13"/>
  <c r="B14" i="13"/>
  <c r="B17" i="13"/>
  <c r="B214" i="13"/>
  <c r="AD214" i="13" s="1"/>
  <c r="B208" i="13"/>
  <c r="AD208" i="13" s="1"/>
  <c r="B217" i="13"/>
  <c r="AD217" i="13" s="1"/>
  <c r="B220" i="13"/>
  <c r="B406" i="13"/>
  <c r="B413" i="13"/>
  <c r="AD413" i="13" s="1"/>
  <c r="B416" i="13"/>
  <c r="B421" i="13"/>
  <c r="AD421" i="13" s="1"/>
  <c r="B424" i="13"/>
  <c r="B427" i="13"/>
  <c r="B431" i="13"/>
  <c r="B435" i="13"/>
  <c r="B439" i="13"/>
  <c r="B443" i="13"/>
  <c r="B447" i="13"/>
  <c r="B451" i="13"/>
  <c r="B455" i="13"/>
  <c r="B459" i="13"/>
  <c r="B463" i="13"/>
  <c r="B467" i="13"/>
  <c r="B471" i="13"/>
  <c r="B475" i="13"/>
  <c r="B479" i="13"/>
  <c r="B483" i="13"/>
  <c r="B487" i="13"/>
  <c r="B491" i="13"/>
  <c r="B495" i="13"/>
  <c r="B499" i="13"/>
  <c r="B503" i="13"/>
  <c r="B507" i="13"/>
  <c r="B511" i="13"/>
  <c r="B515" i="13"/>
  <c r="B519" i="13"/>
  <c r="B523" i="13"/>
  <c r="B527" i="13"/>
  <c r="B531" i="13"/>
  <c r="B535" i="13"/>
  <c r="B539" i="13"/>
  <c r="B543" i="13"/>
  <c r="B547" i="13"/>
  <c r="B551" i="13"/>
  <c r="B555" i="13"/>
  <c r="B559" i="13"/>
  <c r="B563" i="13"/>
  <c r="B567" i="13"/>
  <c r="B571" i="13"/>
  <c r="B575" i="13"/>
  <c r="B579" i="13"/>
  <c r="B583" i="13"/>
  <c r="B587" i="13"/>
  <c r="B591" i="13"/>
  <c r="B595" i="13"/>
  <c r="B599" i="13"/>
  <c r="B603" i="13"/>
  <c r="B608" i="13"/>
  <c r="B613" i="13"/>
  <c r="B617" i="13"/>
  <c r="AD617" i="13" s="1"/>
  <c r="B623" i="13"/>
  <c r="B630" i="13"/>
  <c r="B631" i="13"/>
  <c r="B638" i="13"/>
  <c r="B639" i="13"/>
  <c r="B646" i="13"/>
  <c r="B647" i="13"/>
  <c r="B654" i="13"/>
  <c r="B655" i="13"/>
  <c r="B662" i="13"/>
  <c r="B663" i="13"/>
  <c r="B670" i="13"/>
  <c r="B671" i="13"/>
  <c r="B678" i="13"/>
  <c r="B679" i="13"/>
  <c r="B686" i="13"/>
  <c r="B687" i="13"/>
  <c r="B694" i="13"/>
  <c r="B695" i="13"/>
  <c r="B702" i="13"/>
  <c r="B703" i="13"/>
  <c r="B710" i="13"/>
  <c r="B711" i="13"/>
  <c r="B718" i="13"/>
  <c r="B719" i="13"/>
  <c r="B726" i="13"/>
  <c r="B727" i="13"/>
  <c r="B734" i="13"/>
  <c r="B735" i="13"/>
  <c r="B742" i="13"/>
  <c r="B743" i="13"/>
  <c r="B750" i="13"/>
  <c r="B751" i="13"/>
  <c r="B758" i="13"/>
  <c r="B759" i="13"/>
  <c r="B766" i="13"/>
  <c r="B767" i="13"/>
  <c r="B774" i="13"/>
  <c r="B775" i="13"/>
  <c r="B782" i="13"/>
  <c r="B783" i="13"/>
  <c r="B790" i="13"/>
  <c r="B791" i="13"/>
  <c r="B798" i="13"/>
  <c r="B799" i="13"/>
  <c r="B806" i="13"/>
  <c r="B807" i="13"/>
  <c r="B812" i="13"/>
  <c r="AD812" i="13" s="1"/>
  <c r="B815" i="13"/>
  <c r="B814" i="13"/>
  <c r="AD814" i="13" s="1"/>
  <c r="B826" i="13"/>
  <c r="AD826" i="13" s="1"/>
  <c r="B833" i="13"/>
  <c r="B834" i="13"/>
  <c r="B841" i="13"/>
  <c r="B842" i="13"/>
  <c r="B849" i="13"/>
  <c r="B850" i="13"/>
  <c r="B857" i="13"/>
  <c r="B858" i="13"/>
  <c r="B865" i="13"/>
  <c r="B866" i="13"/>
  <c r="B873" i="13"/>
  <c r="B874" i="13"/>
  <c r="B878" i="13"/>
  <c r="B882" i="13"/>
  <c r="B886" i="13"/>
  <c r="B890" i="13"/>
  <c r="B894" i="13"/>
  <c r="B898" i="13"/>
  <c r="B902" i="13"/>
  <c r="B906" i="13"/>
  <c r="B910" i="13"/>
  <c r="B914" i="13"/>
  <c r="B918" i="13"/>
  <c r="B922" i="13"/>
  <c r="B926" i="13"/>
  <c r="B930" i="13"/>
  <c r="B934" i="13"/>
  <c r="B938" i="13"/>
  <c r="B942" i="13"/>
  <c r="B946" i="13"/>
  <c r="B950" i="13"/>
  <c r="B954" i="13"/>
  <c r="B958" i="13"/>
  <c r="B962" i="13"/>
  <c r="B966" i="13"/>
  <c r="B970" i="13"/>
  <c r="B974" i="13"/>
  <c r="B978" i="13"/>
  <c r="B982" i="13"/>
  <c r="B986" i="13"/>
  <c r="B990" i="13"/>
  <c r="B994" i="13"/>
  <c r="B998" i="13"/>
  <c r="B1002" i="13"/>
  <c r="B1006" i="13"/>
  <c r="B1013" i="13"/>
  <c r="B1014" i="13"/>
  <c r="B1023" i="13"/>
  <c r="B1017" i="13"/>
  <c r="B1028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11" i="13"/>
  <c r="B1112" i="13"/>
  <c r="B1119" i="13"/>
  <c r="B1120" i="13"/>
  <c r="B1127" i="13"/>
  <c r="B1128" i="13"/>
  <c r="B1135" i="13"/>
  <c r="B1136" i="13"/>
  <c r="B1143" i="13"/>
  <c r="B1144" i="13"/>
  <c r="B1151" i="13"/>
  <c r="B1152" i="13"/>
  <c r="B1159" i="13"/>
  <c r="B1160" i="13"/>
  <c r="B1167" i="13"/>
  <c r="B1168" i="13"/>
  <c r="B1175" i="13"/>
  <c r="B1176" i="13"/>
  <c r="B1183" i="13"/>
  <c r="B1184" i="13"/>
  <c r="B1191" i="13"/>
  <c r="B1192" i="13"/>
  <c r="B1199" i="13"/>
  <c r="B1200" i="13"/>
  <c r="B1207" i="13"/>
  <c r="B1208" i="13"/>
  <c r="B1217" i="13"/>
  <c r="B1222" i="13"/>
  <c r="B1225" i="13"/>
  <c r="AD1225" i="13" s="1"/>
  <c r="B1227" i="13"/>
  <c r="AD1227" i="13" s="1"/>
  <c r="B1419" i="13"/>
  <c r="B1421" i="13"/>
  <c r="B1426" i="13"/>
  <c r="B1431" i="13"/>
  <c r="B1435" i="13"/>
  <c r="B1439" i="13"/>
  <c r="B1443" i="13"/>
  <c r="B1447" i="13"/>
  <c r="B1451" i="13"/>
  <c r="B1455" i="13"/>
  <c r="B1459" i="13"/>
  <c r="B1463" i="13"/>
  <c r="B1467" i="13"/>
  <c r="B1471" i="13"/>
  <c r="B1475" i="13"/>
  <c r="B1479" i="13"/>
  <c r="B1483" i="13"/>
  <c r="B1487" i="13"/>
  <c r="B1491" i="13"/>
  <c r="B1495" i="13"/>
  <c r="B1499" i="13"/>
  <c r="B1503" i="13"/>
  <c r="B1507" i="13"/>
  <c r="B1511" i="13"/>
  <c r="B1515" i="13"/>
  <c r="B1519" i="13"/>
  <c r="B1523" i="13"/>
  <c r="B1527" i="13"/>
  <c r="B1531" i="13"/>
  <c r="B1535" i="13"/>
  <c r="B1539" i="13"/>
  <c r="B1543" i="13"/>
  <c r="B1547" i="13"/>
  <c r="B1551" i="13"/>
  <c r="B1555" i="13"/>
  <c r="B1559" i="13"/>
  <c r="B1563" i="13"/>
  <c r="B1567" i="13"/>
  <c r="B1571" i="13"/>
  <c r="B1575" i="13"/>
  <c r="B1579" i="13"/>
  <c r="B1583" i="13"/>
  <c r="B1587" i="13"/>
  <c r="B1591" i="13"/>
  <c r="B1595" i="13"/>
  <c r="B1599" i="13"/>
  <c r="B1603" i="13"/>
  <c r="B1607" i="13"/>
  <c r="B1611" i="13"/>
  <c r="B1617" i="13"/>
  <c r="B1622" i="13"/>
  <c r="B1626" i="13"/>
  <c r="B1630" i="13"/>
  <c r="B1634" i="13"/>
  <c r="B1638" i="13"/>
  <c r="B1642" i="13"/>
  <c r="B1646" i="13"/>
  <c r="B1822" i="13"/>
  <c r="B1825" i="13"/>
  <c r="B1830" i="13"/>
  <c r="B1834" i="13"/>
  <c r="B1838" i="13"/>
  <c r="B1842" i="13"/>
  <c r="B1846" i="13"/>
  <c r="B1850" i="13"/>
  <c r="B1854" i="13"/>
  <c r="B1858" i="13"/>
  <c r="B1862" i="13"/>
  <c r="B1866" i="13"/>
  <c r="B1870" i="13"/>
  <c r="B1874" i="13"/>
  <c r="B2022" i="13"/>
  <c r="B2026" i="13"/>
  <c r="B2030" i="13"/>
  <c r="B2034" i="13"/>
  <c r="B2038" i="13"/>
  <c r="B2042" i="13"/>
  <c r="B2046" i="13"/>
  <c r="B2050" i="13"/>
  <c r="B2054" i="13"/>
  <c r="B2058" i="13"/>
  <c r="B2062" i="13"/>
  <c r="B2066" i="13"/>
  <c r="B2070" i="13"/>
  <c r="B2074" i="13"/>
  <c r="B2078" i="13"/>
  <c r="B2082" i="13"/>
  <c r="B2086" i="13"/>
  <c r="B2090" i="13"/>
  <c r="B2094" i="13"/>
  <c r="B2098" i="13"/>
  <c r="B2102" i="13"/>
  <c r="B2106" i="13"/>
  <c r="B2110" i="13"/>
  <c r="B2114" i="13"/>
  <c r="B2118" i="13"/>
  <c r="B2122" i="13"/>
  <c r="B2126" i="13"/>
  <c r="B2130" i="13"/>
  <c r="B2134" i="13"/>
  <c r="B2138" i="13"/>
  <c r="B2142" i="13"/>
  <c r="B2146" i="13"/>
  <c r="B2237" i="13"/>
  <c r="B2238" i="13"/>
  <c r="B2239" i="13"/>
  <c r="B2240" i="13"/>
  <c r="B2241" i="13"/>
  <c r="B2242" i="13"/>
  <c r="B2243" i="13"/>
  <c r="B2247" i="13"/>
  <c r="B2251" i="13"/>
  <c r="B2255" i="13"/>
  <c r="B2259" i="13"/>
  <c r="B2263" i="13"/>
  <c r="B2267" i="13"/>
  <c r="B2271" i="13"/>
  <c r="B2275" i="13"/>
  <c r="B2279" i="13"/>
  <c r="B2283" i="13"/>
  <c r="B2287" i="13"/>
  <c r="B2291" i="13"/>
  <c r="B2227" i="13"/>
  <c r="B2231" i="13"/>
  <c r="B2422" i="13"/>
  <c r="B6" i="13"/>
  <c r="B4" i="13"/>
  <c r="B15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6" i="13"/>
  <c r="B205" i="13"/>
  <c r="AD205" i="13" s="1"/>
  <c r="B207" i="13"/>
  <c r="B211" i="13"/>
  <c r="AD211" i="13" s="1"/>
  <c r="B218" i="13"/>
  <c r="AD218" i="13" s="1"/>
  <c r="B209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10" i="13"/>
  <c r="B407" i="13"/>
  <c r="B414" i="13"/>
  <c r="B418" i="13"/>
  <c r="B422" i="13"/>
  <c r="B619" i="13"/>
  <c r="AD619" i="13" s="1"/>
  <c r="B612" i="13"/>
  <c r="B610" i="13"/>
  <c r="AD610" i="13" s="1"/>
  <c r="B624" i="13"/>
  <c r="AD624" i="13" s="1"/>
  <c r="B628" i="13"/>
  <c r="AD628" i="13" s="1"/>
  <c r="B625" i="13"/>
  <c r="B633" i="13"/>
  <c r="B637" i="13"/>
  <c r="B641" i="13"/>
  <c r="B645" i="13"/>
  <c r="B649" i="13"/>
  <c r="B653" i="13"/>
  <c r="B657" i="13"/>
  <c r="B661" i="13"/>
  <c r="B665" i="13"/>
  <c r="B669" i="13"/>
  <c r="B673" i="13"/>
  <c r="B677" i="13"/>
  <c r="B681" i="13"/>
  <c r="B685" i="13"/>
  <c r="B689" i="13"/>
  <c r="B693" i="13"/>
  <c r="B697" i="13"/>
  <c r="B701" i="13"/>
  <c r="B705" i="13"/>
  <c r="B709" i="13"/>
  <c r="B713" i="13"/>
  <c r="B717" i="13"/>
  <c r="B721" i="13"/>
  <c r="B725" i="13"/>
  <c r="B729" i="13"/>
  <c r="B733" i="13"/>
  <c r="B737" i="13"/>
  <c r="B741" i="13"/>
  <c r="B745" i="13"/>
  <c r="B749" i="13"/>
  <c r="B753" i="13"/>
  <c r="B757" i="13"/>
  <c r="B761" i="13"/>
  <c r="B765" i="13"/>
  <c r="B769" i="13"/>
  <c r="B773" i="13"/>
  <c r="B777" i="13"/>
  <c r="B781" i="13"/>
  <c r="B785" i="13"/>
  <c r="B789" i="13"/>
  <c r="B793" i="13"/>
  <c r="B797" i="13"/>
  <c r="B801" i="13"/>
  <c r="B805" i="13"/>
  <c r="B810" i="13"/>
  <c r="B818" i="13"/>
  <c r="AD818" i="13" s="1"/>
  <c r="B821" i="13"/>
  <c r="AD821" i="13" s="1"/>
  <c r="B819" i="13"/>
  <c r="B823" i="13"/>
  <c r="AD823" i="13" s="1"/>
  <c r="B825" i="13"/>
  <c r="B828" i="13"/>
  <c r="AD828" i="13" s="1"/>
  <c r="B830" i="13"/>
  <c r="AD830" i="13" s="1"/>
  <c r="B832" i="13"/>
  <c r="B836" i="13"/>
  <c r="B840" i="13"/>
  <c r="B844" i="13"/>
  <c r="B848" i="13"/>
  <c r="B852" i="13"/>
  <c r="B856" i="13"/>
  <c r="B860" i="13"/>
  <c r="B864" i="13"/>
  <c r="B868" i="13"/>
  <c r="B872" i="13"/>
  <c r="B1016" i="13"/>
  <c r="B1015" i="13"/>
  <c r="B1024" i="13"/>
  <c r="B1025" i="13"/>
  <c r="B1029" i="13"/>
  <c r="B1106" i="13"/>
  <c r="B1110" i="13"/>
  <c r="B1114" i="13"/>
  <c r="B1118" i="13"/>
  <c r="B1122" i="13"/>
  <c r="B1126" i="13"/>
  <c r="B1130" i="13"/>
  <c r="B1134" i="13"/>
  <c r="B1138" i="13"/>
  <c r="B1142" i="13"/>
  <c r="B1146" i="13"/>
  <c r="B1150" i="13"/>
  <c r="B1154" i="13"/>
  <c r="B1158" i="13"/>
  <c r="B1162" i="13"/>
  <c r="B1166" i="13"/>
  <c r="B1170" i="13"/>
  <c r="B1174" i="13"/>
  <c r="B1178" i="13"/>
  <c r="B1182" i="13"/>
  <c r="B1186" i="13"/>
  <c r="B1190" i="13"/>
  <c r="B1194" i="13"/>
  <c r="B1198" i="13"/>
  <c r="B1202" i="13"/>
  <c r="B1206" i="13"/>
  <c r="B1210" i="13"/>
  <c r="B1214" i="13"/>
  <c r="B1220" i="13"/>
  <c r="B1221" i="13"/>
  <c r="AD1221" i="13" s="1"/>
  <c r="B1223" i="13"/>
  <c r="AD1223" i="13" s="1"/>
  <c r="B1226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6" i="13"/>
  <c r="B1415" i="13"/>
  <c r="B1423" i="13"/>
  <c r="C1423" i="13" s="1"/>
  <c r="B1427" i="13"/>
  <c r="B161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20" i="13"/>
  <c r="B1823" i="13"/>
  <c r="B1827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3" i="13"/>
  <c r="B2400" i="13"/>
  <c r="AD6" i="13"/>
  <c r="AD4" i="13"/>
  <c r="AD15" i="13"/>
  <c r="C31" i="13"/>
  <c r="C47" i="13"/>
  <c r="C63" i="13"/>
  <c r="C79" i="13"/>
  <c r="C95" i="13"/>
  <c r="C111" i="13"/>
  <c r="C127" i="13"/>
  <c r="C143" i="13"/>
  <c r="C159" i="13"/>
  <c r="C175" i="13"/>
  <c r="C186" i="13"/>
  <c r="C194" i="13"/>
  <c r="AD207" i="13"/>
  <c r="AD209" i="13"/>
  <c r="C200" i="13"/>
  <c r="C13" i="13"/>
  <c r="AD14" i="13"/>
  <c r="C7" i="13"/>
  <c r="AD10" i="13"/>
  <c r="AD5" i="13"/>
  <c r="AD12" i="13"/>
  <c r="AD17" i="13"/>
  <c r="C399" i="13"/>
  <c r="C410" i="13"/>
  <c r="C407" i="13"/>
  <c r="AD407" i="13"/>
  <c r="C414" i="13"/>
  <c r="AD414" i="13"/>
  <c r="C418" i="13"/>
  <c r="AD418" i="13"/>
  <c r="C422" i="13"/>
  <c r="AD422" i="13"/>
  <c r="C425" i="13"/>
  <c r="C429" i="13"/>
  <c r="C433" i="13"/>
  <c r="C437" i="13"/>
  <c r="C441" i="13"/>
  <c r="C445" i="13"/>
  <c r="C449" i="13"/>
  <c r="C453" i="13"/>
  <c r="C457" i="13"/>
  <c r="C461" i="13"/>
  <c r="C465" i="13"/>
  <c r="C469" i="13"/>
  <c r="C473" i="13"/>
  <c r="C477" i="13"/>
  <c r="C481" i="13"/>
  <c r="C485" i="13"/>
  <c r="C489" i="13"/>
  <c r="C493" i="13"/>
  <c r="C497" i="13"/>
  <c r="C501" i="13"/>
  <c r="C505" i="13"/>
  <c r="C509" i="13"/>
  <c r="C513" i="13"/>
  <c r="C517" i="13"/>
  <c r="C521" i="13"/>
  <c r="C525" i="13"/>
  <c r="C529" i="13"/>
  <c r="C533" i="13"/>
  <c r="C537" i="13"/>
  <c r="C541" i="13"/>
  <c r="C545" i="13"/>
  <c r="C549" i="13"/>
  <c r="C553" i="13"/>
  <c r="C557" i="13"/>
  <c r="C561" i="13"/>
  <c r="C565" i="13"/>
  <c r="C569" i="13"/>
  <c r="C573" i="13"/>
  <c r="C577" i="13"/>
  <c r="C581" i="13"/>
  <c r="C585" i="13"/>
  <c r="C589" i="13"/>
  <c r="C593" i="13"/>
  <c r="C597" i="13"/>
  <c r="C601" i="13"/>
  <c r="C605" i="13"/>
  <c r="AD612" i="13"/>
  <c r="AD625" i="13"/>
  <c r="AD810" i="13"/>
  <c r="AD819" i="13"/>
  <c r="AD825" i="13"/>
  <c r="C836" i="13"/>
  <c r="C852" i="13"/>
  <c r="C868" i="13"/>
  <c r="AD215" i="13"/>
  <c r="AD210" i="13"/>
  <c r="AD213" i="13"/>
  <c r="AD220" i="13"/>
  <c r="C226" i="13"/>
  <c r="C406" i="13"/>
  <c r="AD406" i="13"/>
  <c r="C412" i="13"/>
  <c r="AD412" i="13"/>
  <c r="C416" i="13"/>
  <c r="AD416" i="13"/>
  <c r="C420" i="13"/>
  <c r="AD420" i="13"/>
  <c r="C424" i="13"/>
  <c r="AD424" i="13"/>
  <c r="C426" i="13"/>
  <c r="C430" i="13"/>
  <c r="C434" i="13"/>
  <c r="C438" i="13"/>
  <c r="C442" i="13"/>
  <c r="C446" i="13"/>
  <c r="C450" i="13"/>
  <c r="C454" i="13"/>
  <c r="C458" i="13"/>
  <c r="C462" i="13"/>
  <c r="C466" i="13"/>
  <c r="C470" i="13"/>
  <c r="C474" i="13"/>
  <c r="C478" i="13"/>
  <c r="C482" i="13"/>
  <c r="C486" i="13"/>
  <c r="C490" i="13"/>
  <c r="C494" i="13"/>
  <c r="C498" i="13"/>
  <c r="C502" i="13"/>
  <c r="C506" i="13"/>
  <c r="C510" i="13"/>
  <c r="C514" i="13"/>
  <c r="C518" i="13"/>
  <c r="C522" i="13"/>
  <c r="C526" i="13"/>
  <c r="C530" i="13"/>
  <c r="C534" i="13"/>
  <c r="C538" i="13"/>
  <c r="C542" i="13"/>
  <c r="C546" i="13"/>
  <c r="C550" i="13"/>
  <c r="C554" i="13"/>
  <c r="C558" i="13"/>
  <c r="C562" i="13"/>
  <c r="C566" i="13"/>
  <c r="C570" i="13"/>
  <c r="C574" i="13"/>
  <c r="C578" i="13"/>
  <c r="C582" i="13"/>
  <c r="C584" i="13"/>
  <c r="C586" i="13"/>
  <c r="C588" i="13"/>
  <c r="C590" i="13"/>
  <c r="C592" i="13"/>
  <c r="C594" i="13"/>
  <c r="C596" i="13"/>
  <c r="C598" i="13"/>
  <c r="C600" i="13"/>
  <c r="C602" i="13"/>
  <c r="C604" i="13"/>
  <c r="AD613" i="13"/>
  <c r="AD616" i="13"/>
  <c r="AD623" i="13"/>
  <c r="C817" i="13"/>
  <c r="AD817" i="13"/>
  <c r="C829" i="13"/>
  <c r="AD829" i="13"/>
  <c r="C834" i="13"/>
  <c r="C850" i="13"/>
  <c r="C866" i="13"/>
  <c r="C411" i="13"/>
  <c r="C409" i="13"/>
  <c r="C408" i="13"/>
  <c r="C413" i="13"/>
  <c r="C415" i="13"/>
  <c r="C417" i="13"/>
  <c r="C419" i="13"/>
  <c r="C421" i="13"/>
  <c r="C423" i="13"/>
  <c r="AD816" i="13"/>
  <c r="C822" i="13"/>
  <c r="C878" i="13"/>
  <c r="C886" i="13"/>
  <c r="C894" i="13"/>
  <c r="C902" i="13"/>
  <c r="C910" i="13"/>
  <c r="C918" i="13"/>
  <c r="C926" i="13"/>
  <c r="C934" i="13"/>
  <c r="C942" i="13"/>
  <c r="C950" i="13"/>
  <c r="C958" i="13"/>
  <c r="C966" i="13"/>
  <c r="C974" i="13"/>
  <c r="C982" i="13"/>
  <c r="C990" i="13"/>
  <c r="C998" i="13"/>
  <c r="C1006" i="13"/>
  <c r="AD1016" i="13"/>
  <c r="C1012" i="13"/>
  <c r="AD1015" i="13"/>
  <c r="C1015" i="13"/>
  <c r="AD1024" i="13"/>
  <c r="C1022" i="13"/>
  <c r="AD1025" i="13"/>
  <c r="C1025" i="13"/>
  <c r="AD1029" i="13"/>
  <c r="C1106" i="13"/>
  <c r="C1114" i="13"/>
  <c r="C1122" i="13"/>
  <c r="C1130" i="13"/>
  <c r="C1138" i="13"/>
  <c r="C1146" i="13"/>
  <c r="C1154" i="13"/>
  <c r="C1162" i="13"/>
  <c r="C1170" i="13"/>
  <c r="C1178" i="13"/>
  <c r="C1186" i="13"/>
  <c r="C1194" i="13"/>
  <c r="C1202" i="13"/>
  <c r="C1210" i="13"/>
  <c r="C1220" i="13"/>
  <c r="AD1220" i="13"/>
  <c r="C1226" i="13"/>
  <c r="AD1226" i="13"/>
  <c r="C812" i="13"/>
  <c r="C813" i="13"/>
  <c r="C828" i="13"/>
  <c r="C837" i="13"/>
  <c r="C845" i="13"/>
  <c r="C853" i="13"/>
  <c r="C861" i="13"/>
  <c r="C869" i="13"/>
  <c r="C877" i="13"/>
  <c r="C885" i="13"/>
  <c r="C893" i="13"/>
  <c r="C901" i="13"/>
  <c r="C909" i="13"/>
  <c r="C917" i="13"/>
  <c r="C925" i="13"/>
  <c r="C933" i="13"/>
  <c r="C941" i="13"/>
  <c r="C947" i="13"/>
  <c r="C951" i="13"/>
  <c r="C955" i="13"/>
  <c r="C959" i="13"/>
  <c r="C963" i="13"/>
  <c r="C967" i="13"/>
  <c r="C971" i="13"/>
  <c r="C975" i="13"/>
  <c r="C979" i="13"/>
  <c r="C983" i="13"/>
  <c r="C987" i="13"/>
  <c r="C991" i="13"/>
  <c r="C995" i="13"/>
  <c r="C999" i="13"/>
  <c r="C1003" i="13"/>
  <c r="C1007" i="13"/>
  <c r="AD1014" i="13"/>
  <c r="C1014" i="13"/>
  <c r="AD1019" i="13"/>
  <c r="C1020" i="13"/>
  <c r="AD1017" i="13"/>
  <c r="C1017" i="13"/>
  <c r="AD1027" i="13"/>
  <c r="C1030" i="13"/>
  <c r="C1032" i="13"/>
  <c r="C1034" i="13"/>
  <c r="C1036" i="13"/>
  <c r="C1038" i="13"/>
  <c r="C1040" i="13"/>
  <c r="C1042" i="13"/>
  <c r="C1044" i="13"/>
  <c r="C1046" i="13"/>
  <c r="C1048" i="13"/>
  <c r="C1050" i="13"/>
  <c r="C1052" i="13"/>
  <c r="C1054" i="13"/>
  <c r="C1056" i="13"/>
  <c r="C1058" i="13"/>
  <c r="C1060" i="13"/>
  <c r="C1062" i="13"/>
  <c r="C1064" i="13"/>
  <c r="C1066" i="13"/>
  <c r="C1068" i="13"/>
  <c r="C1070" i="13"/>
  <c r="C1072" i="13"/>
  <c r="C1074" i="13"/>
  <c r="C1076" i="13"/>
  <c r="C1078" i="13"/>
  <c r="C1080" i="13"/>
  <c r="C1082" i="13"/>
  <c r="C1084" i="13"/>
  <c r="C1086" i="13"/>
  <c r="C1088" i="13"/>
  <c r="C1090" i="13"/>
  <c r="C1092" i="13"/>
  <c r="C1094" i="13"/>
  <c r="C1096" i="13"/>
  <c r="C1098" i="13"/>
  <c r="C1100" i="13"/>
  <c r="C1102" i="13"/>
  <c r="C1104" i="13"/>
  <c r="C1108" i="13"/>
  <c r="C1116" i="13"/>
  <c r="C1124" i="13"/>
  <c r="C1132" i="13"/>
  <c r="C1140" i="13"/>
  <c r="C1148" i="13"/>
  <c r="C1156" i="13"/>
  <c r="C1164" i="13"/>
  <c r="C1172" i="13"/>
  <c r="C1180" i="13"/>
  <c r="C1188" i="13"/>
  <c r="C1196" i="13"/>
  <c r="C1204" i="13"/>
  <c r="C1215" i="13"/>
  <c r="C1223" i="13"/>
  <c r="C1231" i="13"/>
  <c r="C1219" i="13"/>
  <c r="AD1215" i="13"/>
  <c r="C1222" i="13"/>
  <c r="AD1222" i="13"/>
  <c r="AD1013" i="13"/>
  <c r="AD1021" i="13"/>
  <c r="AD1012" i="13"/>
  <c r="AD1018" i="13"/>
  <c r="AD1023" i="13"/>
  <c r="AD1020" i="13"/>
  <c r="AD1022" i="13"/>
  <c r="AD1026" i="13"/>
  <c r="AD1028" i="13"/>
  <c r="AD1030" i="13"/>
  <c r="C1107" i="13"/>
  <c r="C1111" i="13"/>
  <c r="C1115" i="13"/>
  <c r="C1119" i="13"/>
  <c r="C1123" i="13"/>
  <c r="C1127" i="13"/>
  <c r="C1131" i="13"/>
  <c r="C1135" i="13"/>
  <c r="C1139" i="13"/>
  <c r="C1143" i="13"/>
  <c r="C1147" i="13"/>
  <c r="C1151" i="13"/>
  <c r="C1153" i="13"/>
  <c r="C1155" i="13"/>
  <c r="C1157" i="13"/>
  <c r="C1159" i="13"/>
  <c r="C1161" i="13"/>
  <c r="C1163" i="13"/>
  <c r="C1165" i="13"/>
  <c r="C1167" i="13"/>
  <c r="C1169" i="13"/>
  <c r="C1171" i="13"/>
  <c r="C1173" i="13"/>
  <c r="C1175" i="13"/>
  <c r="C1177" i="13"/>
  <c r="C1179" i="13"/>
  <c r="C1181" i="13"/>
  <c r="C1183" i="13"/>
  <c r="C1185" i="13"/>
  <c r="C1187" i="13"/>
  <c r="C1189" i="13"/>
  <c r="C1191" i="13"/>
  <c r="C1193" i="13"/>
  <c r="C1195" i="13"/>
  <c r="C1197" i="13"/>
  <c r="C1199" i="13"/>
  <c r="C1201" i="13"/>
  <c r="C1203" i="13"/>
  <c r="C1205" i="13"/>
  <c r="C1207" i="13"/>
  <c r="C1209" i="13"/>
  <c r="C1211" i="13"/>
  <c r="C1218" i="13"/>
  <c r="C1234" i="13"/>
  <c r="C1238" i="13"/>
  <c r="C1242" i="13"/>
  <c r="C1246" i="13"/>
  <c r="C1250" i="13"/>
  <c r="C1254" i="13"/>
  <c r="C1258" i="13"/>
  <c r="C1262" i="13"/>
  <c r="C1266" i="13"/>
  <c r="C1270" i="13"/>
  <c r="C1274" i="13"/>
  <c r="C1278" i="13"/>
  <c r="C1282" i="13"/>
  <c r="C1286" i="13"/>
  <c r="C1290" i="13"/>
  <c r="C1294" i="13"/>
  <c r="C1298" i="13"/>
  <c r="C1302" i="13"/>
  <c r="C1306" i="13"/>
  <c r="C1310" i="13"/>
  <c r="C1314" i="13"/>
  <c r="C1318" i="13"/>
  <c r="C1322" i="13"/>
  <c r="C1326" i="13"/>
  <c r="C1330" i="13"/>
  <c r="C1334" i="13"/>
  <c r="C1338" i="13"/>
  <c r="C1342" i="13"/>
  <c r="C1346" i="13"/>
  <c r="C1350" i="13"/>
  <c r="C1354" i="13"/>
  <c r="C1358" i="13"/>
  <c r="C1362" i="13"/>
  <c r="C1366" i="13"/>
  <c r="C1370" i="13"/>
  <c r="C1374" i="13"/>
  <c r="C1378" i="13"/>
  <c r="C1382" i="13"/>
  <c r="C1386" i="13"/>
  <c r="C1389" i="13"/>
  <c r="C1391" i="13"/>
  <c r="C1393" i="13"/>
  <c r="C1395" i="13"/>
  <c r="C1397" i="13"/>
  <c r="C1399" i="13"/>
  <c r="C1401" i="13"/>
  <c r="C1403" i="13"/>
  <c r="C1405" i="13"/>
  <c r="C1407" i="13"/>
  <c r="C1409" i="13"/>
  <c r="C1411" i="13"/>
  <c r="AD1416" i="13"/>
  <c r="AD1415" i="13"/>
  <c r="AD1423" i="13"/>
  <c r="AD1427" i="13"/>
  <c r="C1431" i="13"/>
  <c r="C1439" i="13"/>
  <c r="C1447" i="13"/>
  <c r="C1455" i="13"/>
  <c r="C1463" i="13"/>
  <c r="C1471" i="13"/>
  <c r="C1479" i="13"/>
  <c r="C1487" i="13"/>
  <c r="C1495" i="13"/>
  <c r="C1503" i="13"/>
  <c r="C1511" i="13"/>
  <c r="C1519" i="13"/>
  <c r="C1527" i="13"/>
  <c r="C1535" i="13"/>
  <c r="C1543" i="13"/>
  <c r="C1551" i="13"/>
  <c r="C1559" i="13"/>
  <c r="C1567" i="13"/>
  <c r="C1575" i="13"/>
  <c r="C1583" i="13"/>
  <c r="C1591" i="13"/>
  <c r="C1599" i="13"/>
  <c r="C1607" i="13"/>
  <c r="AD1618" i="13"/>
  <c r="C1618" i="13"/>
  <c r="C1620" i="13"/>
  <c r="C1622" i="13"/>
  <c r="C1624" i="13"/>
  <c r="C1626" i="13"/>
  <c r="C1628" i="13"/>
  <c r="C1630" i="13"/>
  <c r="C1632" i="13"/>
  <c r="C1634" i="13"/>
  <c r="C1636" i="13"/>
  <c r="C1638" i="13"/>
  <c r="C1640" i="13"/>
  <c r="C1642" i="13"/>
  <c r="C1644" i="13"/>
  <c r="C1646" i="13"/>
  <c r="C1648" i="13"/>
  <c r="AD1218" i="13"/>
  <c r="AD1224" i="13"/>
  <c r="AD1228" i="13"/>
  <c r="AD1417" i="13"/>
  <c r="C1420" i="13"/>
  <c r="AD1425" i="13"/>
  <c r="C1432" i="13"/>
  <c r="C1440" i="13"/>
  <c r="C1448" i="13"/>
  <c r="C1456" i="13"/>
  <c r="C1464" i="13"/>
  <c r="C1472" i="13"/>
  <c r="C1480" i="13"/>
  <c r="C1488" i="13"/>
  <c r="C1496" i="13"/>
  <c r="C1504" i="13"/>
  <c r="C1512" i="13"/>
  <c r="C1520" i="13"/>
  <c r="C1528" i="13"/>
  <c r="C1536" i="13"/>
  <c r="C1544" i="13"/>
  <c r="C1550" i="13"/>
  <c r="C1554" i="13"/>
  <c r="C1558" i="13"/>
  <c r="C1562" i="13"/>
  <c r="C1566" i="13"/>
  <c r="C1570" i="13"/>
  <c r="C1574" i="13"/>
  <c r="C1578" i="13"/>
  <c r="C1582" i="13"/>
  <c r="C1586" i="13"/>
  <c r="C1590" i="13"/>
  <c r="C1594" i="13"/>
  <c r="C1598" i="13"/>
  <c r="C1602" i="13"/>
  <c r="C1606" i="13"/>
  <c r="C1610" i="13"/>
  <c r="C1614" i="13"/>
  <c r="C1619" i="13"/>
  <c r="C1621" i="13"/>
  <c r="C1623" i="13"/>
  <c r="C1625" i="13"/>
  <c r="C1627" i="13"/>
  <c r="C1629" i="13"/>
  <c r="C1631" i="13"/>
  <c r="C1633" i="13"/>
  <c r="C1635" i="13"/>
  <c r="C1637" i="13"/>
  <c r="C1639" i="13"/>
  <c r="C1641" i="13"/>
  <c r="C1643" i="13"/>
  <c r="C1645" i="13"/>
  <c r="C1647" i="13"/>
  <c r="AD1418" i="13"/>
  <c r="AD1419" i="13"/>
  <c r="AD1420" i="13"/>
  <c r="AD1424" i="13"/>
  <c r="AD1426" i="13"/>
  <c r="AD1617" i="13"/>
  <c r="C1649" i="13"/>
  <c r="C1651" i="13"/>
  <c r="C1653" i="13"/>
  <c r="C1655" i="13"/>
  <c r="C1657" i="13"/>
  <c r="C1659" i="13"/>
  <c r="C1661" i="13"/>
  <c r="C1663" i="13"/>
  <c r="C1665" i="13"/>
  <c r="C1667" i="13"/>
  <c r="C1669" i="13"/>
  <c r="C1671" i="13"/>
  <c r="C1673" i="13"/>
  <c r="C1675" i="13"/>
  <c r="C1677" i="13"/>
  <c r="C1679" i="13"/>
  <c r="C1681" i="13"/>
  <c r="C1683" i="13"/>
  <c r="C1685" i="13"/>
  <c r="C1687" i="13"/>
  <c r="C1689" i="13"/>
  <c r="C1691" i="13"/>
  <c r="C1693" i="13"/>
  <c r="C1695" i="13"/>
  <c r="C1697" i="13"/>
  <c r="C1699" i="13"/>
  <c r="C1701" i="13"/>
  <c r="C1703" i="13"/>
  <c r="C1705" i="13"/>
  <c r="C1707" i="13"/>
  <c r="C1709" i="13"/>
  <c r="C1711" i="13"/>
  <c r="C1713" i="13"/>
  <c r="C1715" i="13"/>
  <c r="C1717" i="13"/>
  <c r="C1719" i="13"/>
  <c r="C1721" i="13"/>
  <c r="C1723" i="13"/>
  <c r="C1725" i="13"/>
  <c r="C1727" i="13"/>
  <c r="C1729" i="13"/>
  <c r="C1731" i="13"/>
  <c r="C1733" i="13"/>
  <c r="C1735" i="13"/>
  <c r="C1737" i="13"/>
  <c r="C1739" i="13"/>
  <c r="C1741" i="13"/>
  <c r="C1743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979" i="13"/>
  <c r="C1977" i="13"/>
  <c r="C1975" i="13"/>
  <c r="C1973" i="13"/>
  <c r="C1971" i="13"/>
  <c r="C1969" i="13"/>
  <c r="C1967" i="13"/>
  <c r="C1965" i="13"/>
  <c r="C1963" i="13"/>
  <c r="C1961" i="13"/>
  <c r="C1959" i="13"/>
  <c r="C1957" i="13"/>
  <c r="C1955" i="13"/>
  <c r="C1953" i="13"/>
  <c r="C1951" i="13"/>
  <c r="C1949" i="13"/>
  <c r="C1947" i="13"/>
  <c r="C1945" i="13"/>
  <c r="C1943" i="13"/>
  <c r="C1941" i="13"/>
  <c r="C1939" i="13"/>
  <c r="C1937" i="13"/>
  <c r="C1935" i="13"/>
  <c r="C1933" i="13"/>
  <c r="C1931" i="13"/>
  <c r="C1929" i="13"/>
  <c r="C1927" i="13"/>
  <c r="C1925" i="13"/>
  <c r="C1923" i="13"/>
  <c r="C1921" i="13"/>
  <c r="C1919" i="13"/>
  <c r="C1917" i="13"/>
  <c r="C1915" i="13"/>
  <c r="C1913" i="13"/>
  <c r="C1911" i="13"/>
  <c r="C1909" i="13"/>
  <c r="C1907" i="13"/>
  <c r="C1905" i="13"/>
  <c r="C1903" i="13"/>
  <c r="C1901" i="13"/>
  <c r="C1899" i="13"/>
  <c r="C1897" i="13"/>
  <c r="C1895" i="13"/>
  <c r="C1893" i="13"/>
  <c r="C1891" i="13"/>
  <c r="C1889" i="13"/>
  <c r="C1887" i="13"/>
  <c r="C1885" i="13"/>
  <c r="C1883" i="13"/>
  <c r="C1881" i="13"/>
  <c r="C1879" i="13"/>
  <c r="AD1820" i="13"/>
  <c r="C1978" i="13"/>
  <c r="C1976" i="13"/>
  <c r="C1974" i="13"/>
  <c r="C1972" i="13"/>
  <c r="C1970" i="13"/>
  <c r="C1968" i="13"/>
  <c r="C1966" i="13"/>
  <c r="C1964" i="13"/>
  <c r="C1962" i="13"/>
  <c r="C1960" i="13"/>
  <c r="C1958" i="13"/>
  <c r="C1956" i="13"/>
  <c r="C1954" i="13"/>
  <c r="C1952" i="13"/>
  <c r="C1950" i="13"/>
  <c r="C1948" i="13"/>
  <c r="C1946" i="13"/>
  <c r="C1944" i="13"/>
  <c r="C1942" i="13"/>
  <c r="C1940" i="13"/>
  <c r="C1938" i="13"/>
  <c r="C1936" i="13"/>
  <c r="C1934" i="13"/>
  <c r="C1932" i="13"/>
  <c r="C1930" i="13"/>
  <c r="C1928" i="13"/>
  <c r="C1926" i="13"/>
  <c r="C1924" i="13"/>
  <c r="C1922" i="13"/>
  <c r="C1920" i="13"/>
  <c r="C1918" i="13"/>
  <c r="C1916" i="13"/>
  <c r="C1914" i="13"/>
  <c r="C1912" i="13"/>
  <c r="C1910" i="13"/>
  <c r="C1908" i="13"/>
  <c r="C1906" i="13"/>
  <c r="C1904" i="13"/>
  <c r="C1902" i="13"/>
  <c r="C1900" i="13"/>
  <c r="C1898" i="13"/>
  <c r="C1896" i="13"/>
  <c r="C1894" i="13"/>
  <c r="C1892" i="13"/>
  <c r="C1890" i="13"/>
  <c r="C1888" i="13"/>
  <c r="C1886" i="13"/>
  <c r="C1884" i="13"/>
  <c r="C1882" i="13"/>
  <c r="C1880" i="13"/>
  <c r="C1878" i="13"/>
  <c r="C1820" i="13"/>
  <c r="C1822" i="13"/>
  <c r="AD1823" i="13"/>
  <c r="C1823" i="13"/>
  <c r="C1826" i="13"/>
  <c r="AD1827" i="13"/>
  <c r="C1827" i="13"/>
  <c r="C1830" i="13"/>
  <c r="C1832" i="13"/>
  <c r="C1834" i="13"/>
  <c r="C1836" i="13"/>
  <c r="C1838" i="13"/>
  <c r="C1840" i="13"/>
  <c r="C1842" i="13"/>
  <c r="C1844" i="13"/>
  <c r="C1846" i="13"/>
  <c r="C1848" i="13"/>
  <c r="C1850" i="13"/>
  <c r="C1852" i="13"/>
  <c r="C1854" i="13"/>
  <c r="C1856" i="13"/>
  <c r="C1858" i="13"/>
  <c r="C1860" i="13"/>
  <c r="C1862" i="13"/>
  <c r="C1864" i="13"/>
  <c r="C1866" i="13"/>
  <c r="C1868" i="13"/>
  <c r="C1870" i="13"/>
  <c r="C1872" i="13"/>
  <c r="C1874" i="13"/>
  <c r="C1876" i="13"/>
  <c r="C1617" i="13"/>
  <c r="C1650" i="13"/>
  <c r="C1652" i="13"/>
  <c r="C1654" i="13"/>
  <c r="C1656" i="13"/>
  <c r="C1658" i="13"/>
  <c r="C1660" i="13"/>
  <c r="C1662" i="13"/>
  <c r="C1664" i="13"/>
  <c r="C1666" i="13"/>
  <c r="C1668" i="13"/>
  <c r="C1670" i="13"/>
  <c r="C1672" i="13"/>
  <c r="C1674" i="13"/>
  <c r="C1676" i="13"/>
  <c r="C1678" i="13"/>
  <c r="C1680" i="13"/>
  <c r="C1682" i="13"/>
  <c r="C1684" i="13"/>
  <c r="C1686" i="13"/>
  <c r="C1688" i="13"/>
  <c r="C1690" i="13"/>
  <c r="C1692" i="13"/>
  <c r="C1694" i="13"/>
  <c r="C1696" i="13"/>
  <c r="C1698" i="13"/>
  <c r="C1700" i="13"/>
  <c r="C1702" i="13"/>
  <c r="C1704" i="13"/>
  <c r="C1706" i="13"/>
  <c r="C1708" i="13"/>
  <c r="C1710" i="13"/>
  <c r="C1712" i="13"/>
  <c r="C1714" i="13"/>
  <c r="C1716" i="13"/>
  <c r="C1718" i="13"/>
  <c r="C1720" i="13"/>
  <c r="C1722" i="13"/>
  <c r="C1724" i="13"/>
  <c r="C1726" i="13"/>
  <c r="C1728" i="13"/>
  <c r="C1730" i="13"/>
  <c r="C1732" i="13"/>
  <c r="C1734" i="13"/>
  <c r="C1736" i="13"/>
  <c r="C1738" i="13"/>
  <c r="C1740" i="13"/>
  <c r="C1742" i="13"/>
  <c r="C1819" i="13"/>
  <c r="AD1821" i="13"/>
  <c r="C1821" i="13"/>
  <c r="C1824" i="13"/>
  <c r="AD1825" i="13"/>
  <c r="C1825" i="13"/>
  <c r="C1828" i="13"/>
  <c r="AD1829" i="13"/>
  <c r="C1829" i="13"/>
  <c r="C1831" i="13"/>
  <c r="C1833" i="13"/>
  <c r="C1835" i="13"/>
  <c r="C1837" i="13"/>
  <c r="C1839" i="13"/>
  <c r="C1841" i="13"/>
  <c r="C1843" i="13"/>
  <c r="C1845" i="13"/>
  <c r="C1847" i="13"/>
  <c r="C1849" i="13"/>
  <c r="C1851" i="13"/>
  <c r="C1853" i="13"/>
  <c r="C1855" i="13"/>
  <c r="C1857" i="13"/>
  <c r="C1859" i="13"/>
  <c r="C1861" i="13"/>
  <c r="C1863" i="13"/>
  <c r="C1865" i="13"/>
  <c r="C1867" i="13"/>
  <c r="C1869" i="13"/>
  <c r="C1871" i="13"/>
  <c r="C1873" i="13"/>
  <c r="C1875" i="13"/>
  <c r="C1877" i="13"/>
  <c r="AD1819" i="13"/>
  <c r="AD1822" i="13"/>
  <c r="AD1824" i="13"/>
  <c r="AD1826" i="13"/>
  <c r="AD1828" i="13"/>
  <c r="C2076" i="13"/>
  <c r="C2078" i="13"/>
  <c r="C2080" i="13"/>
  <c r="C2082" i="13"/>
  <c r="C2084" i="13"/>
  <c r="C2086" i="13"/>
  <c r="C2088" i="13"/>
  <c r="C2090" i="13"/>
  <c r="C2092" i="13"/>
  <c r="C2094" i="13"/>
  <c r="C2096" i="13"/>
  <c r="C2098" i="13"/>
  <c r="C2100" i="13"/>
  <c r="C2102" i="13"/>
  <c r="C2104" i="13"/>
  <c r="C2106" i="13"/>
  <c r="C2108" i="13"/>
  <c r="C2110" i="13"/>
  <c r="C2112" i="13"/>
  <c r="C2114" i="13"/>
  <c r="C2116" i="13"/>
  <c r="C2118" i="13"/>
  <c r="C2120" i="13"/>
  <c r="C2122" i="13"/>
  <c r="C2124" i="13"/>
  <c r="C2126" i="13"/>
  <c r="C2128" i="13"/>
  <c r="C2130" i="13"/>
  <c r="C2132" i="13"/>
  <c r="C2134" i="13"/>
  <c r="C2136" i="13"/>
  <c r="C2138" i="13"/>
  <c r="C2140" i="13"/>
  <c r="C2142" i="13"/>
  <c r="C2144" i="13"/>
  <c r="C2146" i="13"/>
  <c r="C2148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2008" i="13"/>
  <c r="C2009" i="13"/>
  <c r="C2010" i="13"/>
  <c r="C2011" i="13"/>
  <c r="C2012" i="13"/>
  <c r="C2013" i="13"/>
  <c r="C2014" i="13"/>
  <c r="C2015" i="13"/>
  <c r="C2016" i="13"/>
  <c r="C2017" i="13"/>
  <c r="C2018" i="13"/>
  <c r="C2216" i="13"/>
  <c r="C2214" i="13"/>
  <c r="C2212" i="13"/>
  <c r="C2210" i="13"/>
  <c r="C2208" i="13"/>
  <c r="C2206" i="13"/>
  <c r="C2204" i="13"/>
  <c r="C2202" i="13"/>
  <c r="C2200" i="13"/>
  <c r="C2198" i="13"/>
  <c r="C2196" i="13"/>
  <c r="C2194" i="13"/>
  <c r="C2192" i="13"/>
  <c r="C2190" i="13"/>
  <c r="C2188" i="13"/>
  <c r="C2186" i="13"/>
  <c r="C2184" i="13"/>
  <c r="C2182" i="13"/>
  <c r="C2180" i="13"/>
  <c r="C2178" i="13"/>
  <c r="C2176" i="13"/>
  <c r="C2174" i="13"/>
  <c r="C2172" i="13"/>
  <c r="C2170" i="13"/>
  <c r="C2168" i="13"/>
  <c r="C2166" i="13"/>
  <c r="C2164" i="13"/>
  <c r="C2162" i="13"/>
  <c r="C2160" i="13"/>
  <c r="C2158" i="13"/>
  <c r="C2156" i="13"/>
  <c r="C2154" i="13"/>
  <c r="C2152" i="13"/>
  <c r="C2150" i="13"/>
  <c r="AD2021" i="13"/>
  <c r="C2217" i="13"/>
  <c r="C2215" i="13"/>
  <c r="C2213" i="13"/>
  <c r="C2211" i="13"/>
  <c r="C2209" i="13"/>
  <c r="C2207" i="13"/>
  <c r="C2205" i="13"/>
  <c r="C2203" i="13"/>
  <c r="C2201" i="13"/>
  <c r="C2199" i="13"/>
  <c r="C2197" i="13"/>
  <c r="C2195" i="13"/>
  <c r="C2193" i="13"/>
  <c r="C2191" i="13"/>
  <c r="C2189" i="13"/>
  <c r="C2187" i="13"/>
  <c r="C2185" i="13"/>
  <c r="C2183" i="13"/>
  <c r="C2181" i="13"/>
  <c r="C2179" i="13"/>
  <c r="C2177" i="13"/>
  <c r="C2175" i="13"/>
  <c r="C2173" i="13"/>
  <c r="C2171" i="13"/>
  <c r="C2169" i="13"/>
  <c r="C2167" i="13"/>
  <c r="C2165" i="13"/>
  <c r="C2163" i="13"/>
  <c r="C2161" i="13"/>
  <c r="C2159" i="13"/>
  <c r="C2157" i="13"/>
  <c r="C2155" i="13"/>
  <c r="C2153" i="13"/>
  <c r="C2151" i="13"/>
  <c r="C2149" i="13"/>
  <c r="C2021" i="13"/>
  <c r="C2023" i="13"/>
  <c r="C2025" i="13"/>
  <c r="C2027" i="13"/>
  <c r="C2029" i="13"/>
  <c r="C2031" i="13"/>
  <c r="C2033" i="13"/>
  <c r="C2035" i="13"/>
  <c r="C2037" i="13"/>
  <c r="C2039" i="13"/>
  <c r="C2041" i="13"/>
  <c r="C2043" i="13"/>
  <c r="C2045" i="13"/>
  <c r="C2047" i="13"/>
  <c r="C2049" i="13"/>
  <c r="C2051" i="13"/>
  <c r="C2053" i="13"/>
  <c r="C2055" i="13"/>
  <c r="C2057" i="13"/>
  <c r="C2059" i="13"/>
  <c r="C2061" i="13"/>
  <c r="C2063" i="13"/>
  <c r="C2065" i="13"/>
  <c r="C2067" i="13"/>
  <c r="C2069" i="13"/>
  <c r="C2071" i="13"/>
  <c r="C2073" i="13"/>
  <c r="C2075" i="13"/>
  <c r="C2077" i="13"/>
  <c r="C2079" i="13"/>
  <c r="C2081" i="13"/>
  <c r="C2083" i="13"/>
  <c r="C2085" i="13"/>
  <c r="C2087" i="13"/>
  <c r="C2089" i="13"/>
  <c r="C2091" i="13"/>
  <c r="C2093" i="13"/>
  <c r="C2095" i="13"/>
  <c r="C2097" i="13"/>
  <c r="C2099" i="13"/>
  <c r="C2101" i="13"/>
  <c r="C2103" i="13"/>
  <c r="C2105" i="13"/>
  <c r="C2107" i="13"/>
  <c r="C2109" i="13"/>
  <c r="C2111" i="13"/>
  <c r="C2113" i="13"/>
  <c r="C2115" i="13"/>
  <c r="C2117" i="13"/>
  <c r="C2119" i="13"/>
  <c r="C2121" i="13"/>
  <c r="C2123" i="13"/>
  <c r="C2125" i="13"/>
  <c r="C2127" i="13"/>
  <c r="C2129" i="13"/>
  <c r="C2131" i="13"/>
  <c r="C2133" i="13"/>
  <c r="C2135" i="13"/>
  <c r="C2137" i="13"/>
  <c r="C2139" i="13"/>
  <c r="C2141" i="13"/>
  <c r="C2143" i="13"/>
  <c r="C2145" i="13"/>
  <c r="C2147" i="13"/>
  <c r="C2218" i="13"/>
  <c r="C2219" i="13"/>
  <c r="C2220" i="13"/>
  <c r="C2422" i="13"/>
  <c r="C2420" i="13"/>
  <c r="C2418" i="13"/>
  <c r="C2416" i="13"/>
  <c r="C2414" i="13"/>
  <c r="C2412" i="13"/>
  <c r="C2410" i="13"/>
  <c r="C2408" i="13"/>
  <c r="C2406" i="13"/>
  <c r="C2404" i="13"/>
  <c r="C2402" i="13"/>
  <c r="C2400" i="13"/>
  <c r="C2398" i="13"/>
  <c r="C2396" i="13"/>
  <c r="C2394" i="13"/>
  <c r="C2392" i="13"/>
  <c r="C2390" i="13"/>
  <c r="C2388" i="13"/>
  <c r="C2386" i="13"/>
  <c r="C2384" i="13"/>
  <c r="C2382" i="13"/>
  <c r="C2380" i="13"/>
  <c r="C2378" i="13"/>
  <c r="C2376" i="13"/>
  <c r="C2374" i="13"/>
  <c r="C2372" i="13"/>
  <c r="C2370" i="13"/>
  <c r="C2368" i="13"/>
  <c r="C2366" i="13"/>
  <c r="C2364" i="13"/>
  <c r="C2362" i="13"/>
  <c r="C2360" i="13"/>
  <c r="C2358" i="13"/>
  <c r="C2356" i="13"/>
  <c r="C2354" i="13"/>
  <c r="C2352" i="13"/>
  <c r="C2350" i="13"/>
  <c r="C2348" i="13"/>
  <c r="C2346" i="13"/>
  <c r="C2344" i="13"/>
  <c r="C2342" i="13"/>
  <c r="C2340" i="13"/>
  <c r="C2338" i="13"/>
  <c r="C2421" i="13"/>
  <c r="C2419" i="13"/>
  <c r="C2417" i="13"/>
  <c r="C2415" i="13"/>
  <c r="C2413" i="13"/>
  <c r="C2411" i="13"/>
  <c r="C2409" i="13"/>
  <c r="C2407" i="13"/>
  <c r="C2405" i="13"/>
  <c r="C2403" i="13"/>
  <c r="C2401" i="13"/>
  <c r="C2399" i="13"/>
  <c r="C2397" i="13"/>
  <c r="C2395" i="13"/>
  <c r="C2393" i="13"/>
  <c r="C2391" i="13"/>
  <c r="C2389" i="13"/>
  <c r="C2387" i="13"/>
  <c r="C2385" i="13"/>
  <c r="C2383" i="13"/>
  <c r="C2381" i="13"/>
  <c r="C2379" i="13"/>
  <c r="C2377" i="13"/>
  <c r="C2375" i="13"/>
  <c r="C2373" i="13"/>
  <c r="C2371" i="13"/>
  <c r="C2369" i="13"/>
  <c r="C2367" i="13"/>
  <c r="C2365" i="13"/>
  <c r="C2363" i="13"/>
  <c r="C2361" i="13"/>
  <c r="C2359" i="13"/>
  <c r="C2357" i="13"/>
  <c r="C2355" i="13"/>
  <c r="C2353" i="13"/>
  <c r="C2351" i="13"/>
  <c r="C2349" i="13"/>
  <c r="C2345" i="13"/>
  <c r="C2341" i="13"/>
  <c r="C2337" i="13"/>
  <c r="C2335" i="13"/>
  <c r="C2333" i="13"/>
  <c r="C2331" i="13"/>
  <c r="C2329" i="13"/>
  <c r="C2327" i="13"/>
  <c r="C2325" i="13"/>
  <c r="C2323" i="13"/>
  <c r="C2321" i="13"/>
  <c r="C2319" i="13"/>
  <c r="C2317" i="13"/>
  <c r="C2315" i="13"/>
  <c r="C2313" i="13"/>
  <c r="C2311" i="13"/>
  <c r="C2309" i="13"/>
  <c r="C2307" i="13"/>
  <c r="C2305" i="13"/>
  <c r="C2303" i="13"/>
  <c r="C2301" i="13"/>
  <c r="C2299" i="13"/>
  <c r="C2297" i="13"/>
  <c r="AD2223" i="13"/>
  <c r="C2347" i="13"/>
  <c r="C2343" i="13"/>
  <c r="C2339" i="13"/>
  <c r="C2336" i="13"/>
  <c r="C2334" i="13"/>
  <c r="C2332" i="13"/>
  <c r="C2330" i="13"/>
  <c r="C2328" i="13"/>
  <c r="C2326" i="13"/>
  <c r="C2324" i="13"/>
  <c r="C2322" i="13"/>
  <c r="C2320" i="13"/>
  <c r="C2318" i="13"/>
  <c r="C2316" i="13"/>
  <c r="C2314" i="13"/>
  <c r="C2312" i="13"/>
  <c r="C2310" i="13"/>
  <c r="C2308" i="13"/>
  <c r="C2306" i="13"/>
  <c r="C2304" i="13"/>
  <c r="C2302" i="13"/>
  <c r="C2300" i="13"/>
  <c r="C2298" i="13"/>
  <c r="C2296" i="13"/>
  <c r="C2223" i="13"/>
  <c r="C2225" i="13"/>
  <c r="C2227" i="13"/>
  <c r="C2229" i="13"/>
  <c r="C2231" i="13"/>
  <c r="C2233" i="13"/>
  <c r="C2235" i="13"/>
  <c r="C2237" i="13"/>
  <c r="C2239" i="13"/>
  <c r="C2241" i="13"/>
  <c r="C2243" i="13"/>
  <c r="C2245" i="13"/>
  <c r="C2247" i="13"/>
  <c r="C2249" i="13"/>
  <c r="C2251" i="13"/>
  <c r="C2253" i="13"/>
  <c r="C2255" i="13"/>
  <c r="C2257" i="13"/>
  <c r="C2259" i="13"/>
  <c r="C2261" i="13"/>
  <c r="C2263" i="13"/>
  <c r="C2265" i="13"/>
  <c r="C2267" i="13"/>
  <c r="C2269" i="13"/>
  <c r="C2271" i="13"/>
  <c r="C2273" i="13"/>
  <c r="C2275" i="13"/>
  <c r="C2277" i="13"/>
  <c r="C2279" i="13"/>
  <c r="C2281" i="13"/>
  <c r="C2283" i="13"/>
  <c r="C2285" i="13"/>
  <c r="C2287" i="13"/>
  <c r="C2289" i="13"/>
  <c r="C2291" i="13"/>
  <c r="C2293" i="13"/>
  <c r="C2224" i="13"/>
  <c r="C2226" i="13"/>
  <c r="C2228" i="13"/>
  <c r="C2230" i="13"/>
  <c r="C2232" i="13"/>
  <c r="C2234" i="13"/>
  <c r="C2236" i="13"/>
  <c r="C2238" i="13"/>
  <c r="C2240" i="13"/>
  <c r="C2242" i="13"/>
  <c r="C2244" i="13"/>
  <c r="C2246" i="13"/>
  <c r="C2248" i="13"/>
  <c r="C2250" i="13"/>
  <c r="C2252" i="13"/>
  <c r="C2254" i="13"/>
  <c r="C2256" i="13"/>
  <c r="C2258" i="13"/>
  <c r="C2260" i="13"/>
  <c r="C2262" i="13"/>
  <c r="C2264" i="13"/>
  <c r="C2266" i="13"/>
  <c r="C2268" i="13"/>
  <c r="C2270" i="13"/>
  <c r="C2272" i="13"/>
  <c r="C2274" i="13"/>
  <c r="C2276" i="13"/>
  <c r="C2278" i="13"/>
  <c r="C2280" i="13"/>
  <c r="C2282" i="13"/>
  <c r="C2284" i="13"/>
  <c r="C2286" i="13"/>
  <c r="C2288" i="13"/>
  <c r="C2290" i="13"/>
  <c r="C2292" i="13"/>
  <c r="C2294" i="13"/>
  <c r="C2295" i="13"/>
  <c r="C23" i="13" l="1"/>
  <c r="C625" i="13"/>
  <c r="C1608" i="13"/>
  <c r="C1600" i="13"/>
  <c r="C1592" i="13"/>
  <c r="C1584" i="13"/>
  <c r="C1576" i="13"/>
  <c r="C1568" i="13"/>
  <c r="C1560" i="13"/>
  <c r="C1552" i="13"/>
  <c r="C1596" i="13"/>
  <c r="C1564" i="13"/>
  <c r="C1532" i="13"/>
  <c r="C1500" i="13"/>
  <c r="C1468" i="13"/>
  <c r="C1436" i="13"/>
  <c r="AD1214" i="13"/>
  <c r="C1232" i="13"/>
  <c r="C1227" i="13"/>
  <c r="C1216" i="13"/>
  <c r="C1233" i="13"/>
  <c r="C1229" i="13"/>
  <c r="C1221" i="13"/>
  <c r="C1228" i="13"/>
  <c r="C1235" i="13"/>
  <c r="C1237" i="13"/>
  <c r="C1239" i="13"/>
  <c r="C1241" i="13"/>
  <c r="C1243" i="13"/>
  <c r="C1245" i="13"/>
  <c r="C1247" i="13"/>
  <c r="C1249" i="13"/>
  <c r="C1251" i="13"/>
  <c r="C1253" i="13"/>
  <c r="C1255" i="13"/>
  <c r="C1257" i="13"/>
  <c r="C1259" i="13"/>
  <c r="C1261" i="13"/>
  <c r="C1263" i="13"/>
  <c r="C1265" i="13"/>
  <c r="C1267" i="13"/>
  <c r="C1269" i="13"/>
  <c r="C1271" i="13"/>
  <c r="C1273" i="13"/>
  <c r="C1275" i="13"/>
  <c r="C1277" i="13"/>
  <c r="C1279" i="13"/>
  <c r="C1281" i="13"/>
  <c r="C1283" i="13"/>
  <c r="C1285" i="13"/>
  <c r="C1287" i="13"/>
  <c r="C1289" i="13"/>
  <c r="C1291" i="13"/>
  <c r="C1293" i="13"/>
  <c r="C1295" i="13"/>
  <c r="C1297" i="13"/>
  <c r="C1299" i="13"/>
  <c r="C1301" i="13"/>
  <c r="C1303" i="13"/>
  <c r="C1305" i="13"/>
  <c r="C1307" i="13"/>
  <c r="C1309" i="13"/>
  <c r="C1311" i="13"/>
  <c r="C1313" i="13"/>
  <c r="C1315" i="13"/>
  <c r="C1317" i="13"/>
  <c r="C1319" i="13"/>
  <c r="C1321" i="13"/>
  <c r="C1323" i="13"/>
  <c r="C1325" i="13"/>
  <c r="C1327" i="13"/>
  <c r="C1329" i="13"/>
  <c r="C1331" i="13"/>
  <c r="C1333" i="13"/>
  <c r="C1335" i="13"/>
  <c r="C1337" i="13"/>
  <c r="C1339" i="13"/>
  <c r="C1341" i="13"/>
  <c r="C1343" i="13"/>
  <c r="C1345" i="13"/>
  <c r="C1347" i="13"/>
  <c r="C1349" i="13"/>
  <c r="C1351" i="13"/>
  <c r="C1353" i="13"/>
  <c r="C1355" i="13"/>
  <c r="C1357" i="13"/>
  <c r="C1359" i="13"/>
  <c r="C1361" i="13"/>
  <c r="C1363" i="13"/>
  <c r="C1365" i="13"/>
  <c r="C1367" i="13"/>
  <c r="C1369" i="13"/>
  <c r="C1371" i="13"/>
  <c r="C1373" i="13"/>
  <c r="C1375" i="13"/>
  <c r="C1377" i="13"/>
  <c r="C1379" i="13"/>
  <c r="C1381" i="13"/>
  <c r="C1383" i="13"/>
  <c r="C1385" i="13"/>
  <c r="C1387" i="13"/>
  <c r="C1217" i="13"/>
  <c r="AD1217" i="13"/>
  <c r="C1412" i="13"/>
  <c r="C1410" i="13"/>
  <c r="C1408" i="13"/>
  <c r="C1406" i="13"/>
  <c r="C1404" i="13"/>
  <c r="C1402" i="13"/>
  <c r="C1400" i="13"/>
  <c r="C1398" i="13"/>
  <c r="C1396" i="13"/>
  <c r="C1394" i="13"/>
  <c r="C1392" i="13"/>
  <c r="C1390" i="13"/>
  <c r="C1388" i="13"/>
  <c r="C1384" i="13"/>
  <c r="C1380" i="13"/>
  <c r="C1376" i="13"/>
  <c r="C1372" i="13"/>
  <c r="C1368" i="13"/>
  <c r="C1364" i="13"/>
  <c r="C1360" i="13"/>
  <c r="C1356" i="13"/>
  <c r="C1352" i="13"/>
  <c r="C1348" i="13"/>
  <c r="C1344" i="13"/>
  <c r="C1340" i="13"/>
  <c r="C1336" i="13"/>
  <c r="C1332" i="13"/>
  <c r="C1328" i="13"/>
  <c r="C1324" i="13"/>
  <c r="C1320" i="13"/>
  <c r="C1316" i="13"/>
  <c r="C1312" i="13"/>
  <c r="C1308" i="13"/>
  <c r="C1304" i="13"/>
  <c r="C1300" i="13"/>
  <c r="C1296" i="13"/>
  <c r="C1292" i="13"/>
  <c r="C1288" i="13"/>
  <c r="C1284" i="13"/>
  <c r="C1280" i="13"/>
  <c r="C1276" i="13"/>
  <c r="C1272" i="13"/>
  <c r="C1268" i="13"/>
  <c r="C1264" i="13"/>
  <c r="C1260" i="13"/>
  <c r="C1256" i="13"/>
  <c r="C1252" i="13"/>
  <c r="C1248" i="13"/>
  <c r="C1244" i="13"/>
  <c r="C1240" i="13"/>
  <c r="C1236" i="13"/>
  <c r="C1224" i="13"/>
  <c r="C1225" i="13"/>
  <c r="C1214" i="13"/>
  <c r="C1230" i="13"/>
  <c r="C1013" i="13"/>
  <c r="C1016" i="13"/>
  <c r="C1023" i="13"/>
  <c r="C1024" i="13"/>
  <c r="C1028" i="13"/>
  <c r="C1029" i="13"/>
  <c r="C1110" i="13"/>
  <c r="C1118" i="13"/>
  <c r="C1126" i="13"/>
  <c r="C1134" i="13"/>
  <c r="C1142" i="13"/>
  <c r="C1150" i="13"/>
  <c r="C1158" i="13"/>
  <c r="C1166" i="13"/>
  <c r="C1174" i="13"/>
  <c r="C1182" i="13"/>
  <c r="C1190" i="13"/>
  <c r="C1198" i="13"/>
  <c r="C1206" i="13"/>
  <c r="C1018" i="13"/>
  <c r="C1019" i="13"/>
  <c r="C1026" i="13"/>
  <c r="C1027" i="13"/>
  <c r="C1031" i="13"/>
  <c r="C1033" i="13"/>
  <c r="C1035" i="13"/>
  <c r="C1037" i="13"/>
  <c r="C1039" i="13"/>
  <c r="C1041" i="13"/>
  <c r="C1043" i="13"/>
  <c r="C1045" i="13"/>
  <c r="C1047" i="13"/>
  <c r="C1049" i="13"/>
  <c r="C1051" i="13"/>
  <c r="C1053" i="13"/>
  <c r="C1055" i="13"/>
  <c r="C1057" i="13"/>
  <c r="C1059" i="13"/>
  <c r="C1061" i="13"/>
  <c r="C1063" i="13"/>
  <c r="C1065" i="13"/>
  <c r="C1067" i="13"/>
  <c r="C1069" i="13"/>
  <c r="C1071" i="13"/>
  <c r="C1073" i="13"/>
  <c r="C1075" i="13"/>
  <c r="C1077" i="13"/>
  <c r="C1079" i="13"/>
  <c r="C1081" i="13"/>
  <c r="C1083" i="13"/>
  <c r="C1085" i="13"/>
  <c r="C1087" i="13"/>
  <c r="C1089" i="13"/>
  <c r="C1091" i="13"/>
  <c r="C1093" i="13"/>
  <c r="C1095" i="13"/>
  <c r="C1097" i="13"/>
  <c r="C1099" i="13"/>
  <c r="C1101" i="13"/>
  <c r="C1103" i="13"/>
  <c r="C1105" i="13"/>
  <c r="C1112" i="13"/>
  <c r="C1120" i="13"/>
  <c r="C1128" i="13"/>
  <c r="C1136" i="13"/>
  <c r="C1144" i="13"/>
  <c r="C1152" i="13"/>
  <c r="C1160" i="13"/>
  <c r="C1168" i="13"/>
  <c r="C1176" i="13"/>
  <c r="C1184" i="13"/>
  <c r="C1192" i="13"/>
  <c r="C1200" i="13"/>
  <c r="C1208" i="13"/>
  <c r="C1109" i="13"/>
  <c r="C1113" i="13"/>
  <c r="C1117" i="13"/>
  <c r="C1121" i="13"/>
  <c r="C1125" i="13"/>
  <c r="C1129" i="13"/>
  <c r="C1133" i="13"/>
  <c r="C1137" i="13"/>
  <c r="C1141" i="13"/>
  <c r="C1145" i="13"/>
  <c r="C1149" i="13"/>
  <c r="C798" i="13"/>
  <c r="C782" i="13"/>
  <c r="C766" i="13"/>
  <c r="C750" i="13"/>
  <c r="C732" i="13"/>
  <c r="C700" i="13"/>
  <c r="C668" i="13"/>
  <c r="C636" i="13"/>
  <c r="C779" i="13"/>
  <c r="C715" i="13"/>
  <c r="C651" i="13"/>
  <c r="C793" i="13"/>
  <c r="C729" i="13"/>
  <c r="C665" i="13"/>
  <c r="C806" i="13"/>
  <c r="C790" i="13"/>
  <c r="C774" i="13"/>
  <c r="C758" i="13"/>
  <c r="C742" i="13"/>
  <c r="C716" i="13"/>
  <c r="C684" i="13"/>
  <c r="C652" i="13"/>
  <c r="C628" i="13"/>
  <c r="C747" i="13"/>
  <c r="C683" i="13"/>
  <c r="C761" i="13"/>
  <c r="C697" i="13"/>
  <c r="C633" i="13"/>
  <c r="C619" i="13"/>
  <c r="C340" i="13"/>
  <c r="C10" i="13"/>
  <c r="C197" i="13"/>
  <c r="C190" i="13"/>
  <c r="C182" i="13"/>
  <c r="C167" i="13"/>
  <c r="C151" i="13"/>
  <c r="C135" i="13"/>
  <c r="C119" i="13"/>
  <c r="C103" i="13"/>
  <c r="C87" i="13"/>
  <c r="C71" i="13"/>
  <c r="C55" i="13"/>
  <c r="C39" i="13"/>
  <c r="C15" i="13"/>
  <c r="C19" i="13"/>
  <c r="C364" i="13"/>
  <c r="C348" i="13"/>
  <c r="C332" i="13"/>
  <c r="C306" i="13"/>
  <c r="C274" i="13"/>
  <c r="C242" i="13"/>
  <c r="C299" i="13"/>
  <c r="C290" i="13"/>
  <c r="C363" i="13"/>
  <c r="C235" i="13"/>
  <c r="C356" i="13"/>
  <c r="C322" i="13"/>
  <c r="C258" i="13"/>
  <c r="C383" i="13"/>
  <c r="C331" i="13"/>
  <c r="C267" i="13"/>
  <c r="C214" i="13"/>
  <c r="C5" i="13"/>
  <c r="C16" i="13"/>
  <c r="C196" i="13"/>
  <c r="C201" i="13"/>
  <c r="C192" i="13"/>
  <c r="C188" i="13"/>
  <c r="C184" i="13"/>
  <c r="C179" i="13"/>
  <c r="C171" i="13"/>
  <c r="C163" i="13"/>
  <c r="C155" i="13"/>
  <c r="C147" i="13"/>
  <c r="C139" i="13"/>
  <c r="C131" i="13"/>
  <c r="C123" i="13"/>
  <c r="C115" i="13"/>
  <c r="C107" i="13"/>
  <c r="C99" i="13"/>
  <c r="C91" i="13"/>
  <c r="C83" i="13"/>
  <c r="C75" i="13"/>
  <c r="C67" i="13"/>
  <c r="C59" i="13"/>
  <c r="C51" i="13"/>
  <c r="C43" i="13"/>
  <c r="C35" i="13"/>
  <c r="C27" i="13"/>
  <c r="C206" i="13"/>
  <c r="C209" i="13"/>
  <c r="C391" i="13"/>
  <c r="C375" i="13"/>
  <c r="C347" i="13"/>
  <c r="C315" i="13"/>
  <c r="C283" i="13"/>
  <c r="C251" i="13"/>
  <c r="C220" i="13"/>
  <c r="C1416" i="13"/>
  <c r="C1429" i="13"/>
  <c r="C1433" i="13"/>
  <c r="C1437" i="13"/>
  <c r="C1441" i="13"/>
  <c r="C1445" i="13"/>
  <c r="C1449" i="13"/>
  <c r="C1457" i="13"/>
  <c r="C1461" i="13"/>
  <c r="C1465" i="13"/>
  <c r="C1469" i="13"/>
  <c r="C1473" i="13"/>
  <c r="C1477" i="13"/>
  <c r="C1481" i="13"/>
  <c r="C1489" i="13"/>
  <c r="C1493" i="13"/>
  <c r="C1497" i="13"/>
  <c r="C1501" i="13"/>
  <c r="C1505" i="13"/>
  <c r="C1509" i="13"/>
  <c r="C1513" i="13"/>
  <c r="C1521" i="13"/>
  <c r="C1525" i="13"/>
  <c r="C1529" i="13"/>
  <c r="C1533" i="13"/>
  <c r="C1537" i="13"/>
  <c r="C1541" i="13"/>
  <c r="C1545" i="13"/>
  <c r="C1553" i="13"/>
  <c r="C1557" i="13"/>
  <c r="C1561" i="13"/>
  <c r="C1565" i="13"/>
  <c r="C1569" i="13"/>
  <c r="C1573" i="13"/>
  <c r="C1577" i="13"/>
  <c r="C1585" i="13"/>
  <c r="C1589" i="13"/>
  <c r="C1593" i="13"/>
  <c r="C1597" i="13"/>
  <c r="C1601" i="13"/>
  <c r="C1605" i="13"/>
  <c r="C1609" i="13"/>
  <c r="C1418" i="13"/>
  <c r="C1417" i="13"/>
  <c r="AD1421" i="13"/>
  <c r="C1424" i="13"/>
  <c r="C1425" i="13"/>
  <c r="C1430" i="13"/>
  <c r="C1434" i="13"/>
  <c r="C1438" i="13"/>
  <c r="C1442" i="13"/>
  <c r="C1446" i="13"/>
  <c r="C1454" i="13"/>
  <c r="C1458" i="13"/>
  <c r="C1462" i="13"/>
  <c r="C1466" i="13"/>
  <c r="C1470" i="13"/>
  <c r="C1474" i="13"/>
  <c r="C1478" i="13"/>
  <c r="C1486" i="13"/>
  <c r="C1490" i="13"/>
  <c r="C1494" i="13"/>
  <c r="C1498" i="13"/>
  <c r="C1502" i="13"/>
  <c r="C1506" i="13"/>
  <c r="C1510" i="13"/>
  <c r="C1518" i="13"/>
  <c r="C1522" i="13"/>
  <c r="C1526" i="13"/>
  <c r="C1530" i="13"/>
  <c r="C1534" i="13"/>
  <c r="C1538" i="13"/>
  <c r="C1542" i="13"/>
  <c r="C1422" i="13"/>
  <c r="C1613" i="13"/>
  <c r="C1581" i="13"/>
  <c r="C1549" i="13"/>
  <c r="C1546" i="13"/>
  <c r="C1517" i="13"/>
  <c r="C1514" i="13"/>
  <c r="C1485" i="13"/>
  <c r="C1482" i="13"/>
  <c r="C1453" i="13"/>
  <c r="C1450" i="13"/>
  <c r="AD1422" i="13"/>
  <c r="C1612" i="13"/>
  <c r="C1604" i="13"/>
  <c r="C1588" i="13"/>
  <c r="C1580" i="13"/>
  <c r="C1572" i="13"/>
  <c r="C1556" i="13"/>
  <c r="C1548" i="13"/>
  <c r="C1540" i="13"/>
  <c r="C1524" i="13"/>
  <c r="C1516" i="13"/>
  <c r="C1508" i="13"/>
  <c r="C1492" i="13"/>
  <c r="C1484" i="13"/>
  <c r="C1476" i="13"/>
  <c r="C1460" i="13"/>
  <c r="C1452" i="13"/>
  <c r="C1444" i="13"/>
  <c r="C1428" i="13"/>
  <c r="C1421" i="13"/>
  <c r="C1611" i="13"/>
  <c r="C1603" i="13"/>
  <c r="C1595" i="13"/>
  <c r="C1587" i="13"/>
  <c r="C1579" i="13"/>
  <c r="C1571" i="13"/>
  <c r="C1563" i="13"/>
  <c r="C1555" i="13"/>
  <c r="C1547" i="13"/>
  <c r="C1539" i="13"/>
  <c r="C1531" i="13"/>
  <c r="C1523" i="13"/>
  <c r="C1515" i="13"/>
  <c r="C1507" i="13"/>
  <c r="C1499" i="13"/>
  <c r="C1491" i="13"/>
  <c r="C1483" i="13"/>
  <c r="C1475" i="13"/>
  <c r="C1467" i="13"/>
  <c r="C1459" i="13"/>
  <c r="C1451" i="13"/>
  <c r="C1443" i="13"/>
  <c r="C1435" i="13"/>
  <c r="C1427" i="13"/>
  <c r="C1426" i="13"/>
  <c r="C1415" i="13"/>
  <c r="C1419" i="13"/>
  <c r="C1021" i="13"/>
  <c r="C819" i="13"/>
  <c r="AD815" i="13"/>
  <c r="C810" i="13"/>
  <c r="C825" i="13"/>
  <c r="C832" i="13"/>
  <c r="C840" i="13"/>
  <c r="C848" i="13"/>
  <c r="C856" i="13"/>
  <c r="C864" i="13"/>
  <c r="C872" i="13"/>
  <c r="C830" i="13"/>
  <c r="C838" i="13"/>
  <c r="C846" i="13"/>
  <c r="C854" i="13"/>
  <c r="C862" i="13"/>
  <c r="C870" i="13"/>
  <c r="C821" i="13"/>
  <c r="C824" i="13"/>
  <c r="C876" i="13"/>
  <c r="C880" i="13"/>
  <c r="C884" i="13"/>
  <c r="C888" i="13"/>
  <c r="C892" i="13"/>
  <c r="C896" i="13"/>
  <c r="C900" i="13"/>
  <c r="C904" i="13"/>
  <c r="C908" i="13"/>
  <c r="C912" i="13"/>
  <c r="C916" i="13"/>
  <c r="C920" i="13"/>
  <c r="C924" i="13"/>
  <c r="C928" i="13"/>
  <c r="C932" i="13"/>
  <c r="C936" i="13"/>
  <c r="C940" i="13"/>
  <c r="C944" i="13"/>
  <c r="C948" i="13"/>
  <c r="C952" i="13"/>
  <c r="C956" i="13"/>
  <c r="C960" i="13"/>
  <c r="C964" i="13"/>
  <c r="C968" i="13"/>
  <c r="C972" i="13"/>
  <c r="C976" i="13"/>
  <c r="C980" i="13"/>
  <c r="C984" i="13"/>
  <c r="C988" i="13"/>
  <c r="C992" i="13"/>
  <c r="C996" i="13"/>
  <c r="C1000" i="13"/>
  <c r="C1004" i="13"/>
  <c r="C1008" i="13"/>
  <c r="C816" i="13"/>
  <c r="C811" i="13"/>
  <c r="C820" i="13"/>
  <c r="C814" i="13"/>
  <c r="C827" i="13"/>
  <c r="C831" i="13"/>
  <c r="C835" i="13"/>
  <c r="C839" i="13"/>
  <c r="C843" i="13"/>
  <c r="C847" i="13"/>
  <c r="C851" i="13"/>
  <c r="C855" i="13"/>
  <c r="C859" i="13"/>
  <c r="C863" i="13"/>
  <c r="C867" i="13"/>
  <c r="C871" i="13"/>
  <c r="C875" i="13"/>
  <c r="C879" i="13"/>
  <c r="C883" i="13"/>
  <c r="C887" i="13"/>
  <c r="C891" i="13"/>
  <c r="C895" i="13"/>
  <c r="C899" i="13"/>
  <c r="C903" i="13"/>
  <c r="C907" i="13"/>
  <c r="C911" i="13"/>
  <c r="C915" i="13"/>
  <c r="C919" i="13"/>
  <c r="C923" i="13"/>
  <c r="C927" i="13"/>
  <c r="C931" i="13"/>
  <c r="C935" i="13"/>
  <c r="C939" i="13"/>
  <c r="C943" i="13"/>
  <c r="C1009" i="13"/>
  <c r="C1005" i="13"/>
  <c r="C1001" i="13"/>
  <c r="C997" i="13"/>
  <c r="C993" i="13"/>
  <c r="C989" i="13"/>
  <c r="C985" i="13"/>
  <c r="C981" i="13"/>
  <c r="C977" i="13"/>
  <c r="C973" i="13"/>
  <c r="C969" i="13"/>
  <c r="C965" i="13"/>
  <c r="C961" i="13"/>
  <c r="C957" i="13"/>
  <c r="C953" i="13"/>
  <c r="C949" i="13"/>
  <c r="C945" i="13"/>
  <c r="C937" i="13"/>
  <c r="C929" i="13"/>
  <c r="C921" i="13"/>
  <c r="C913" i="13"/>
  <c r="C905" i="13"/>
  <c r="C897" i="13"/>
  <c r="C889" i="13"/>
  <c r="C881" i="13"/>
  <c r="C873" i="13"/>
  <c r="C865" i="13"/>
  <c r="C857" i="13"/>
  <c r="C849" i="13"/>
  <c r="C841" i="13"/>
  <c r="C833" i="13"/>
  <c r="C823" i="13"/>
  <c r="C818" i="13"/>
  <c r="C1002" i="13"/>
  <c r="C994" i="13"/>
  <c r="C986" i="13"/>
  <c r="C978" i="13"/>
  <c r="C970" i="13"/>
  <c r="C962" i="13"/>
  <c r="C954" i="13"/>
  <c r="C946" i="13"/>
  <c r="C938" i="13"/>
  <c r="C930" i="13"/>
  <c r="C922" i="13"/>
  <c r="C914" i="13"/>
  <c r="C906" i="13"/>
  <c r="C898" i="13"/>
  <c r="C890" i="13"/>
  <c r="C882" i="13"/>
  <c r="C826" i="13"/>
  <c r="C815" i="13"/>
  <c r="C874" i="13"/>
  <c r="C858" i="13"/>
  <c r="C842" i="13"/>
  <c r="C860" i="13"/>
  <c r="C844" i="13"/>
  <c r="C802" i="13"/>
  <c r="C794" i="13"/>
  <c r="C786" i="13"/>
  <c r="C778" i="13"/>
  <c r="C770" i="13"/>
  <c r="C762" i="13"/>
  <c r="C754" i="13"/>
  <c r="C746" i="13"/>
  <c r="C738" i="13"/>
  <c r="C724" i="13"/>
  <c r="C708" i="13"/>
  <c r="C692" i="13"/>
  <c r="C676" i="13"/>
  <c r="C660" i="13"/>
  <c r="C644" i="13"/>
  <c r="C621" i="13"/>
  <c r="C614" i="13"/>
  <c r="C795" i="13"/>
  <c r="C763" i="13"/>
  <c r="C731" i="13"/>
  <c r="C699" i="13"/>
  <c r="C667" i="13"/>
  <c r="C635" i="13"/>
  <c r="C626" i="13"/>
  <c r="C777" i="13"/>
  <c r="C745" i="13"/>
  <c r="C713" i="13"/>
  <c r="C681" i="13"/>
  <c r="C649" i="13"/>
  <c r="C804" i="13"/>
  <c r="C800" i="13"/>
  <c r="C796" i="13"/>
  <c r="C792" i="13"/>
  <c r="C788" i="13"/>
  <c r="C784" i="13"/>
  <c r="C780" i="13"/>
  <c r="C776" i="13"/>
  <c r="C772" i="13"/>
  <c r="C768" i="13"/>
  <c r="C764" i="13"/>
  <c r="C760" i="13"/>
  <c r="C756" i="13"/>
  <c r="C752" i="13"/>
  <c r="C748" i="13"/>
  <c r="C744" i="13"/>
  <c r="C740" i="13"/>
  <c r="C736" i="13"/>
  <c r="C728" i="13"/>
  <c r="C720" i="13"/>
  <c r="C712" i="13"/>
  <c r="C704" i="13"/>
  <c r="C696" i="13"/>
  <c r="C688" i="13"/>
  <c r="C680" i="13"/>
  <c r="C672" i="13"/>
  <c r="C664" i="13"/>
  <c r="C656" i="13"/>
  <c r="C648" i="13"/>
  <c r="C640" i="13"/>
  <c r="C632" i="13"/>
  <c r="C622" i="13"/>
  <c r="C617" i="13"/>
  <c r="C608" i="13"/>
  <c r="C803" i="13"/>
  <c r="C787" i="13"/>
  <c r="C771" i="13"/>
  <c r="C755" i="13"/>
  <c r="C739" i="13"/>
  <c r="C723" i="13"/>
  <c r="C707" i="13"/>
  <c r="C691" i="13"/>
  <c r="C675" i="13"/>
  <c r="C659" i="13"/>
  <c r="C643" i="13"/>
  <c r="C801" i="13"/>
  <c r="C785" i="13"/>
  <c r="C769" i="13"/>
  <c r="C753" i="13"/>
  <c r="C737" i="13"/>
  <c r="C721" i="13"/>
  <c r="C705" i="13"/>
  <c r="C689" i="13"/>
  <c r="C673" i="13"/>
  <c r="C657" i="13"/>
  <c r="C641" i="13"/>
  <c r="C610" i="13"/>
  <c r="C612" i="13"/>
  <c r="AD608" i="13"/>
  <c r="C637" i="13"/>
  <c r="C645" i="13"/>
  <c r="C653" i="13"/>
  <c r="C661" i="13"/>
  <c r="C669" i="13"/>
  <c r="C677" i="13"/>
  <c r="C685" i="13"/>
  <c r="C693" i="13"/>
  <c r="C701" i="13"/>
  <c r="C709" i="13"/>
  <c r="C717" i="13"/>
  <c r="C725" i="13"/>
  <c r="C733" i="13"/>
  <c r="C741" i="13"/>
  <c r="C749" i="13"/>
  <c r="C757" i="13"/>
  <c r="C765" i="13"/>
  <c r="C773" i="13"/>
  <c r="C781" i="13"/>
  <c r="C789" i="13"/>
  <c r="C797" i="13"/>
  <c r="C805" i="13"/>
  <c r="C609" i="13"/>
  <c r="C613" i="13"/>
  <c r="C616" i="13"/>
  <c r="C623" i="13"/>
  <c r="C627" i="13"/>
  <c r="C631" i="13"/>
  <c r="C639" i="13"/>
  <c r="C647" i="13"/>
  <c r="C655" i="13"/>
  <c r="C663" i="13"/>
  <c r="C671" i="13"/>
  <c r="C679" i="13"/>
  <c r="C687" i="13"/>
  <c r="C695" i="13"/>
  <c r="C703" i="13"/>
  <c r="C711" i="13"/>
  <c r="C719" i="13"/>
  <c r="C727" i="13"/>
  <c r="C735" i="13"/>
  <c r="C743" i="13"/>
  <c r="C751" i="13"/>
  <c r="C759" i="13"/>
  <c r="C767" i="13"/>
  <c r="C775" i="13"/>
  <c r="C783" i="13"/>
  <c r="C791" i="13"/>
  <c r="C799" i="13"/>
  <c r="C807" i="13"/>
  <c r="C611" i="13"/>
  <c r="C620" i="13"/>
  <c r="C615" i="13"/>
  <c r="C618" i="13"/>
  <c r="C629" i="13"/>
  <c r="C624" i="13"/>
  <c r="C630" i="13"/>
  <c r="C634" i="13"/>
  <c r="C638" i="13"/>
  <c r="C642" i="13"/>
  <c r="C646" i="13"/>
  <c r="C650" i="13"/>
  <c r="C654" i="13"/>
  <c r="C658" i="13"/>
  <c r="C662" i="13"/>
  <c r="C666" i="13"/>
  <c r="C670" i="13"/>
  <c r="C674" i="13"/>
  <c r="C678" i="13"/>
  <c r="C682" i="13"/>
  <c r="C686" i="13"/>
  <c r="C690" i="13"/>
  <c r="C694" i="13"/>
  <c r="C698" i="13"/>
  <c r="C702" i="13"/>
  <c r="C706" i="13"/>
  <c r="C710" i="13"/>
  <c r="C714" i="13"/>
  <c r="C718" i="13"/>
  <c r="C722" i="13"/>
  <c r="C726" i="13"/>
  <c r="C730" i="13"/>
  <c r="C734" i="13"/>
  <c r="AD410" i="13"/>
  <c r="C491" i="13"/>
  <c r="C495" i="13"/>
  <c r="C499" i="13"/>
  <c r="C503" i="13"/>
  <c r="C507" i="13"/>
  <c r="C511" i="13"/>
  <c r="C515" i="13"/>
  <c r="C519" i="13"/>
  <c r="C523" i="13"/>
  <c r="C527" i="13"/>
  <c r="C531" i="13"/>
  <c r="C535" i="13"/>
  <c r="C539" i="13"/>
  <c r="C543" i="13"/>
  <c r="C547" i="13"/>
  <c r="C551" i="13"/>
  <c r="C555" i="13"/>
  <c r="C559" i="13"/>
  <c r="C563" i="13"/>
  <c r="C567" i="13"/>
  <c r="C571" i="13"/>
  <c r="C575" i="13"/>
  <c r="C579" i="13"/>
  <c r="C583" i="13"/>
  <c r="C587" i="13"/>
  <c r="C591" i="13"/>
  <c r="C595" i="13"/>
  <c r="C599" i="13"/>
  <c r="C603" i="13"/>
  <c r="C428" i="13"/>
  <c r="C432" i="13"/>
  <c r="C436" i="13"/>
  <c r="C440" i="13"/>
  <c r="C444" i="13"/>
  <c r="C448" i="13"/>
  <c r="C452" i="13"/>
  <c r="C456" i="13"/>
  <c r="C460" i="13"/>
  <c r="C464" i="13"/>
  <c r="C468" i="13"/>
  <c r="C472" i="13"/>
  <c r="C476" i="13"/>
  <c r="C480" i="13"/>
  <c r="C484" i="13"/>
  <c r="C488" i="13"/>
  <c r="C492" i="13"/>
  <c r="C496" i="13"/>
  <c r="C500" i="13"/>
  <c r="C504" i="13"/>
  <c r="C508" i="13"/>
  <c r="C512" i="13"/>
  <c r="C516" i="13"/>
  <c r="C520" i="13"/>
  <c r="C524" i="13"/>
  <c r="C528" i="13"/>
  <c r="C532" i="13"/>
  <c r="C536" i="13"/>
  <c r="C540" i="13"/>
  <c r="C544" i="13"/>
  <c r="C548" i="13"/>
  <c r="C552" i="13"/>
  <c r="C556" i="13"/>
  <c r="C560" i="13"/>
  <c r="C564" i="13"/>
  <c r="C568" i="13"/>
  <c r="C572" i="13"/>
  <c r="C576" i="13"/>
  <c r="C580" i="13"/>
  <c r="C487" i="13"/>
  <c r="C483" i="13"/>
  <c r="C479" i="13"/>
  <c r="C475" i="13"/>
  <c r="C471" i="13"/>
  <c r="C467" i="13"/>
  <c r="C463" i="13"/>
  <c r="C459" i="13"/>
  <c r="C455" i="13"/>
  <c r="C451" i="13"/>
  <c r="C447" i="13"/>
  <c r="C443" i="13"/>
  <c r="C439" i="13"/>
  <c r="C435" i="13"/>
  <c r="C431" i="13"/>
  <c r="C427" i="13"/>
  <c r="C368" i="13"/>
  <c r="C360" i="13"/>
  <c r="C352" i="13"/>
  <c r="C344" i="13"/>
  <c r="C336" i="13"/>
  <c r="C328" i="13"/>
  <c r="C314" i="13"/>
  <c r="C298" i="13"/>
  <c r="C282" i="13"/>
  <c r="C266" i="13"/>
  <c r="C250" i="13"/>
  <c r="C234" i="13"/>
  <c r="C403" i="13"/>
  <c r="C395" i="13"/>
  <c r="C387" i="13"/>
  <c r="C379" i="13"/>
  <c r="C371" i="13"/>
  <c r="C355" i="13"/>
  <c r="C339" i="13"/>
  <c r="C323" i="13"/>
  <c r="C307" i="13"/>
  <c r="C291" i="13"/>
  <c r="C275" i="13"/>
  <c r="C259" i="13"/>
  <c r="C243" i="13"/>
  <c r="C227" i="13"/>
  <c r="C210" i="13"/>
  <c r="C207" i="13"/>
  <c r="C14" i="13"/>
  <c r="C11" i="13"/>
  <c r="C9" i="13"/>
  <c r="C198" i="13"/>
  <c r="C202" i="13"/>
  <c r="C195" i="13"/>
  <c r="C199" i="13"/>
  <c r="C203" i="13"/>
  <c r="C193" i="13"/>
  <c r="C191" i="13"/>
  <c r="C189" i="13"/>
  <c r="C187" i="13"/>
  <c r="C185" i="13"/>
  <c r="C183" i="13"/>
  <c r="C181" i="13"/>
  <c r="C177" i="13"/>
  <c r="C173" i="13"/>
  <c r="C169" i="13"/>
  <c r="C165" i="13"/>
  <c r="C161" i="13"/>
  <c r="C157" i="13"/>
  <c r="C153" i="13"/>
  <c r="C149" i="13"/>
  <c r="C145" i="13"/>
  <c r="C141" i="13"/>
  <c r="C137" i="13"/>
  <c r="C133" i="13"/>
  <c r="C129" i="13"/>
  <c r="C125" i="13"/>
  <c r="C121" i="13"/>
  <c r="C117" i="13"/>
  <c r="C113" i="13"/>
  <c r="C109" i="13"/>
  <c r="C105" i="13"/>
  <c r="C101" i="13"/>
  <c r="C97" i="13"/>
  <c r="C93" i="13"/>
  <c r="C89" i="13"/>
  <c r="C85" i="13"/>
  <c r="C81" i="13"/>
  <c r="C77" i="13"/>
  <c r="C73" i="13"/>
  <c r="C69" i="13"/>
  <c r="C65" i="13"/>
  <c r="C61" i="13"/>
  <c r="C57" i="13"/>
  <c r="C53" i="13"/>
  <c r="C49" i="13"/>
  <c r="C45" i="13"/>
  <c r="C41" i="13"/>
  <c r="C37" i="13"/>
  <c r="C33" i="13"/>
  <c r="C29" i="13"/>
  <c r="C25" i="13"/>
  <c r="C21" i="13"/>
  <c r="C17" i="13"/>
  <c r="C4" i="13"/>
  <c r="C6" i="13"/>
  <c r="C12" i="13"/>
  <c r="C18" i="13"/>
  <c r="C20" i="13"/>
  <c r="C22" i="13"/>
  <c r="C24" i="13"/>
  <c r="C26" i="13"/>
  <c r="C28" i="13"/>
  <c r="C30" i="13"/>
  <c r="C32" i="13"/>
  <c r="C34" i="13"/>
  <c r="C36" i="13"/>
  <c r="C38" i="13"/>
  <c r="C40" i="13"/>
  <c r="C42" i="13"/>
  <c r="C44" i="13"/>
  <c r="C46" i="13"/>
  <c r="C48" i="13"/>
  <c r="C50" i="13"/>
  <c r="C52" i="13"/>
  <c r="C54" i="13"/>
  <c r="C56" i="13"/>
  <c r="C58" i="13"/>
  <c r="C60" i="13"/>
  <c r="C62" i="13"/>
  <c r="C64" i="13"/>
  <c r="C66" i="13"/>
  <c r="C68" i="13"/>
  <c r="C70" i="13"/>
  <c r="C72" i="13"/>
  <c r="C74" i="13"/>
  <c r="C76" i="13"/>
  <c r="C78" i="13"/>
  <c r="C80" i="13"/>
  <c r="C82" i="13"/>
  <c r="C84" i="13"/>
  <c r="C86" i="13"/>
  <c r="C88" i="13"/>
  <c r="C90" i="13"/>
  <c r="C92" i="13"/>
  <c r="C94" i="13"/>
  <c r="C96" i="13"/>
  <c r="C98" i="13"/>
  <c r="C100" i="13"/>
  <c r="C102" i="13"/>
  <c r="C104" i="13"/>
  <c r="C106" i="13"/>
  <c r="C108" i="13"/>
  <c r="C110" i="13"/>
  <c r="C112" i="13"/>
  <c r="C114" i="13"/>
  <c r="C116" i="13"/>
  <c r="C118" i="13"/>
  <c r="C120" i="13"/>
  <c r="C122" i="13"/>
  <c r="C124" i="13"/>
  <c r="C126" i="13"/>
  <c r="C128" i="13"/>
  <c r="C130" i="13"/>
  <c r="C132" i="13"/>
  <c r="C134" i="13"/>
  <c r="C136" i="13"/>
  <c r="C138" i="13"/>
  <c r="C140" i="13"/>
  <c r="C142" i="13"/>
  <c r="C144" i="13"/>
  <c r="C146" i="13"/>
  <c r="C148" i="13"/>
  <c r="C150" i="13"/>
  <c r="C152" i="13"/>
  <c r="C154" i="13"/>
  <c r="C156" i="13"/>
  <c r="C158" i="13"/>
  <c r="C160" i="13"/>
  <c r="C162" i="13"/>
  <c r="C164" i="13"/>
  <c r="C166" i="13"/>
  <c r="C168" i="13"/>
  <c r="C170" i="13"/>
  <c r="C172" i="13"/>
  <c r="C174" i="13"/>
  <c r="C176" i="13"/>
  <c r="C178" i="13"/>
  <c r="C180" i="13"/>
  <c r="AD206" i="13"/>
  <c r="C216" i="13"/>
  <c r="C208" i="13"/>
  <c r="C211" i="13"/>
  <c r="C219" i="13"/>
  <c r="C221" i="13"/>
  <c r="C225" i="13"/>
  <c r="C229" i="13"/>
  <c r="C233" i="13"/>
  <c r="C237" i="13"/>
  <c r="C241" i="13"/>
  <c r="C245" i="13"/>
  <c r="C249" i="13"/>
  <c r="C253" i="13"/>
  <c r="C257" i="13"/>
  <c r="C261" i="13"/>
  <c r="C265" i="13"/>
  <c r="C269" i="13"/>
  <c r="C273" i="13"/>
  <c r="C277" i="13"/>
  <c r="C281" i="13"/>
  <c r="C285" i="13"/>
  <c r="C289" i="13"/>
  <c r="C293" i="13"/>
  <c r="C297" i="13"/>
  <c r="C301" i="13"/>
  <c r="C305" i="13"/>
  <c r="C309" i="13"/>
  <c r="C313" i="13"/>
  <c r="C317" i="13"/>
  <c r="C321" i="13"/>
  <c r="C325" i="13"/>
  <c r="C329" i="13"/>
  <c r="C333" i="13"/>
  <c r="C337" i="13"/>
  <c r="C341" i="13"/>
  <c r="C345" i="13"/>
  <c r="C349" i="13"/>
  <c r="C353" i="13"/>
  <c r="C357" i="13"/>
  <c r="C361" i="13"/>
  <c r="C365" i="13"/>
  <c r="C369" i="13"/>
  <c r="C372" i="13"/>
  <c r="C374" i="13"/>
  <c r="C376" i="13"/>
  <c r="C378" i="13"/>
  <c r="C380" i="13"/>
  <c r="C382" i="13"/>
  <c r="C384" i="13"/>
  <c r="C386" i="13"/>
  <c r="C388" i="13"/>
  <c r="C390" i="13"/>
  <c r="C392" i="13"/>
  <c r="C394" i="13"/>
  <c r="C396" i="13"/>
  <c r="C398" i="13"/>
  <c r="C400" i="13"/>
  <c r="C402" i="13"/>
  <c r="C404" i="13"/>
  <c r="C224" i="13"/>
  <c r="C228" i="13"/>
  <c r="C232" i="13"/>
  <c r="C236" i="13"/>
  <c r="C240" i="13"/>
  <c r="C244" i="13"/>
  <c r="C248" i="13"/>
  <c r="C252" i="13"/>
  <c r="C256" i="13"/>
  <c r="C260" i="13"/>
  <c r="C264" i="13"/>
  <c r="C268" i="13"/>
  <c r="C272" i="13"/>
  <c r="C276" i="13"/>
  <c r="C280" i="13"/>
  <c r="C284" i="13"/>
  <c r="C288" i="13"/>
  <c r="C292" i="13"/>
  <c r="C296" i="13"/>
  <c r="C300" i="13"/>
  <c r="C304" i="13"/>
  <c r="C308" i="13"/>
  <c r="C312" i="13"/>
  <c r="C316" i="13"/>
  <c r="C320" i="13"/>
  <c r="C324" i="13"/>
  <c r="C370" i="13"/>
  <c r="C366" i="13"/>
  <c r="C362" i="13"/>
  <c r="C358" i="13"/>
  <c r="C354" i="13"/>
  <c r="C350" i="13"/>
  <c r="C346" i="13"/>
  <c r="C342" i="13"/>
  <c r="C338" i="13"/>
  <c r="C334" i="13"/>
  <c r="C330" i="13"/>
  <c r="C326" i="13"/>
  <c r="C318" i="13"/>
  <c r="C310" i="13"/>
  <c r="C302" i="13"/>
  <c r="C294" i="13"/>
  <c r="C286" i="13"/>
  <c r="C278" i="13"/>
  <c r="C270" i="13"/>
  <c r="C262" i="13"/>
  <c r="C254" i="13"/>
  <c r="C246" i="13"/>
  <c r="C238" i="13"/>
  <c r="C230" i="13"/>
  <c r="C222" i="13"/>
  <c r="C212" i="13"/>
  <c r="C218" i="13"/>
  <c r="C217" i="13"/>
  <c r="C205" i="13"/>
  <c r="C401" i="13"/>
  <c r="C397" i="13"/>
  <c r="C393" i="13"/>
  <c r="C389" i="13"/>
  <c r="C385" i="13"/>
  <c r="C381" i="13"/>
  <c r="C377" i="13"/>
  <c r="C373" i="13"/>
  <c r="C367" i="13"/>
  <c r="C359" i="13"/>
  <c r="C351" i="13"/>
  <c r="C343" i="13"/>
  <c r="C335" i="13"/>
  <c r="C327" i="13"/>
  <c r="C319" i="13"/>
  <c r="C311" i="13"/>
  <c r="C303" i="13"/>
  <c r="C295" i="13"/>
  <c r="C287" i="13"/>
  <c r="C279" i="13"/>
  <c r="C271" i="13"/>
  <c r="C263" i="13"/>
  <c r="C255" i="13"/>
  <c r="C247" i="13"/>
  <c r="C239" i="13"/>
  <c r="C231" i="13"/>
  <c r="C223" i="13"/>
  <c r="C213" i="13"/>
  <c r="C215" i="13"/>
  <c r="C2022" i="13"/>
  <c r="C1744" i="13"/>
  <c r="C8" i="13"/>
  <c r="C2068" i="13"/>
  <c r="C2060" i="13"/>
  <c r="C2052" i="13"/>
  <c r="C2044" i="13"/>
  <c r="C2036" i="13"/>
  <c r="C2028" i="13"/>
  <c r="C2074" i="13"/>
  <c r="C2066" i="13"/>
  <c r="C2058" i="13"/>
  <c r="C2050" i="13"/>
  <c r="C2042" i="13"/>
  <c r="C2034" i="13"/>
  <c r="C2026" i="13"/>
  <c r="C2072" i="13"/>
  <c r="C2064" i="13"/>
  <c r="C2056" i="13"/>
  <c r="C2048" i="13"/>
  <c r="C2040" i="13"/>
  <c r="C2032" i="13"/>
  <c r="C2024" i="13"/>
  <c r="C2070" i="13"/>
  <c r="C2062" i="13"/>
  <c r="C2054" i="13"/>
  <c r="C2046" i="13"/>
  <c r="C2038" i="13"/>
  <c r="C2030" i="13"/>
</calcChain>
</file>

<file path=xl/sharedStrings.xml><?xml version="1.0" encoding="utf-8"?>
<sst xmlns="http://schemas.openxmlformats.org/spreadsheetml/2006/main" count="31488" uniqueCount="2621">
  <si>
    <t>JUGEND E WEIBLICH</t>
  </si>
  <si>
    <t>JUGEND E MÄNNLICH</t>
  </si>
  <si>
    <t>JUGEND D WEIBLICH</t>
  </si>
  <si>
    <t>JUGEND D MÄNNLICH</t>
  </si>
  <si>
    <t>JUGEND C WEIBLICH</t>
  </si>
  <si>
    <t>JUGEND C MÄNNLICH</t>
  </si>
  <si>
    <t>JUGEND B WEIBLICH</t>
  </si>
  <si>
    <t>JUGEND B MÄNNLICH</t>
  </si>
  <si>
    <t>JUGEND A WEIBLICH</t>
  </si>
  <si>
    <t>JUGEND A MÄNNLICH</t>
  </si>
  <si>
    <t>RANG</t>
  </si>
  <si>
    <t>BL</t>
  </si>
  <si>
    <t>VEREIN</t>
  </si>
  <si>
    <t>JG</t>
  </si>
  <si>
    <t>KL</t>
  </si>
  <si>
    <t>min</t>
  </si>
  <si>
    <t>sec</t>
  </si>
  <si>
    <t>hun</t>
  </si>
  <si>
    <t>LAUFZEIT</t>
  </si>
  <si>
    <t>STNr</t>
  </si>
  <si>
    <t>ST</t>
  </si>
  <si>
    <t>NÖ</t>
  </si>
  <si>
    <t>W</t>
  </si>
  <si>
    <t>HSV Wn</t>
  </si>
  <si>
    <t>SCHWIMM
 PUNKTE</t>
  </si>
  <si>
    <t>SCHWIMM
ZEIT</t>
  </si>
  <si>
    <t>SCHIEßEN
 RINGE</t>
  </si>
  <si>
    <t>SCHIEß
 PUNKTE</t>
  </si>
  <si>
    <t>LAUF
 PUNKTE</t>
  </si>
  <si>
    <t>GESAMT
 PUNKTE</t>
  </si>
  <si>
    <t>ZZEW100</t>
  </si>
  <si>
    <t>ZZEW101</t>
  </si>
  <si>
    <t>ZZEW102</t>
  </si>
  <si>
    <t>ZZEW103</t>
  </si>
  <si>
    <t>ZZEW104</t>
  </si>
  <si>
    <t>ZZEW105</t>
  </si>
  <si>
    <t>ZZEW106</t>
  </si>
  <si>
    <t>ZZEW107</t>
  </si>
  <si>
    <t>ZZEW108</t>
  </si>
  <si>
    <t>ZZEW109</t>
  </si>
  <si>
    <t>ZZEW110</t>
  </si>
  <si>
    <t>ZZEW111</t>
  </si>
  <si>
    <t>ZZEW112</t>
  </si>
  <si>
    <t>ZZEW113</t>
  </si>
  <si>
    <t>ZZEW114</t>
  </si>
  <si>
    <t>ZZEW115</t>
  </si>
  <si>
    <t>ZZEW116</t>
  </si>
  <si>
    <t>ZZEW117</t>
  </si>
  <si>
    <t>ZZEW118</t>
  </si>
  <si>
    <t>ZZEW119</t>
  </si>
  <si>
    <t>ZZEW120</t>
  </si>
  <si>
    <t>ZZEW121</t>
  </si>
  <si>
    <t>ZZEW122</t>
  </si>
  <si>
    <t>ZZEW123</t>
  </si>
  <si>
    <t>ZZEW124</t>
  </si>
  <si>
    <t>ZZEW125</t>
  </si>
  <si>
    <t>ZZEW126</t>
  </si>
  <si>
    <t>ZZEW127</t>
  </si>
  <si>
    <t>ZZEW128</t>
  </si>
  <si>
    <t>ZZEW129</t>
  </si>
  <si>
    <t>ZZEW130</t>
  </si>
  <si>
    <t>ZZEW131</t>
  </si>
  <si>
    <t>ZZEW132</t>
  </si>
  <si>
    <t>ZZEW133</t>
  </si>
  <si>
    <t>ZZEW134</t>
  </si>
  <si>
    <t>ZZEW135</t>
  </si>
  <si>
    <t>ZZEW136</t>
  </si>
  <si>
    <t>ZZEW137</t>
  </si>
  <si>
    <t>ZZEW138</t>
  </si>
  <si>
    <t>ZZEW139</t>
  </si>
  <si>
    <t>ZZEW140</t>
  </si>
  <si>
    <t>ZZEW141</t>
  </si>
  <si>
    <t>ZZEW142</t>
  </si>
  <si>
    <t>ZZEW143</t>
  </si>
  <si>
    <t>ZZEW144</t>
  </si>
  <si>
    <t>ZZEW145</t>
  </si>
  <si>
    <t>ZZEW146</t>
  </si>
  <si>
    <t>ZZEW147</t>
  </si>
  <si>
    <t>ZZEW148</t>
  </si>
  <si>
    <t>ZZEW149</t>
  </si>
  <si>
    <t>ZZEW150</t>
  </si>
  <si>
    <t>ZZEW151</t>
  </si>
  <si>
    <t>ZZEW152</t>
  </si>
  <si>
    <t>ZZEW153</t>
  </si>
  <si>
    <t>ZZEW154</t>
  </si>
  <si>
    <t>ZZEW155</t>
  </si>
  <si>
    <t>ZZEW156</t>
  </si>
  <si>
    <t>ZZEW157</t>
  </si>
  <si>
    <t>ZZEW158</t>
  </si>
  <si>
    <t>ZZEW159</t>
  </si>
  <si>
    <t>ZZEW160</t>
  </si>
  <si>
    <t>ZZEW161</t>
  </si>
  <si>
    <t>ZZEW162</t>
  </si>
  <si>
    <t>ZZEW163</t>
  </si>
  <si>
    <t>ZZEW164</t>
  </si>
  <si>
    <t>ZZEW165</t>
  </si>
  <si>
    <t>ZZEW166</t>
  </si>
  <si>
    <t>ZZEW167</t>
  </si>
  <si>
    <t>ZZEW168</t>
  </si>
  <si>
    <t>ZZEW169</t>
  </si>
  <si>
    <t>ZZEW170</t>
  </si>
  <si>
    <t>ZZEW171</t>
  </si>
  <si>
    <t>ZZEW172</t>
  </si>
  <si>
    <t>ZZEW173</t>
  </si>
  <si>
    <t>ZZEW174</t>
  </si>
  <si>
    <t>ZZEW175</t>
  </si>
  <si>
    <t>ZZEW176</t>
  </si>
  <si>
    <t>ZZEW177</t>
  </si>
  <si>
    <t>ZZEW178</t>
  </si>
  <si>
    <t>ZZEW179</t>
  </si>
  <si>
    <t>ZZEW180</t>
  </si>
  <si>
    <t>ZZEW181</t>
  </si>
  <si>
    <t>ZZEW182</t>
  </si>
  <si>
    <t>ZZEW183</t>
  </si>
  <si>
    <t>ZZEW184</t>
  </si>
  <si>
    <t>ZZEW185</t>
  </si>
  <si>
    <t>ZZEW186</t>
  </si>
  <si>
    <t>ZZEW187</t>
  </si>
  <si>
    <t>ZZEW188</t>
  </si>
  <si>
    <t>ZZEW189</t>
  </si>
  <si>
    <t>ZZEW190</t>
  </si>
  <si>
    <t>ZZEW191</t>
  </si>
  <si>
    <t>ZZEW192</t>
  </si>
  <si>
    <t>ZZEW193</t>
  </si>
  <si>
    <t>ZZEW194</t>
  </si>
  <si>
    <t>ZZEW195</t>
  </si>
  <si>
    <t>ZZEW196</t>
  </si>
  <si>
    <t>ZZEW014</t>
  </si>
  <si>
    <t>ZZEW015</t>
  </si>
  <si>
    <t>ZZEW016</t>
  </si>
  <si>
    <t>ZZEW017</t>
  </si>
  <si>
    <t>ZZEW018</t>
  </si>
  <si>
    <t>ZZEW019</t>
  </si>
  <si>
    <t>ZZEW020</t>
  </si>
  <si>
    <t>ZZEW021</t>
  </si>
  <si>
    <t>ZZEW022</t>
  </si>
  <si>
    <t>ZZEW023</t>
  </si>
  <si>
    <t>ZZEW024</t>
  </si>
  <si>
    <t>ZZEW025</t>
  </si>
  <si>
    <t>ZZEW026</t>
  </si>
  <si>
    <t>ZZEW027</t>
  </si>
  <si>
    <t>ZZEW028</t>
  </si>
  <si>
    <t>ZZEW029</t>
  </si>
  <si>
    <t>ZZEW030</t>
  </si>
  <si>
    <t>ZZEW031</t>
  </si>
  <si>
    <t>ZZEW032</t>
  </si>
  <si>
    <t>ZZEW033</t>
  </si>
  <si>
    <t>ZZEW034</t>
  </si>
  <si>
    <t>ZZEW035</t>
  </si>
  <si>
    <t>ZZEW036</t>
  </si>
  <si>
    <t>ZZEW037</t>
  </si>
  <si>
    <t>ZZEW038</t>
  </si>
  <si>
    <t>ZZEW039</t>
  </si>
  <si>
    <t>ZZEW040</t>
  </si>
  <si>
    <t>ZZEW041</t>
  </si>
  <si>
    <t>ZZEW042</t>
  </si>
  <si>
    <t>ZZEW043</t>
  </si>
  <si>
    <t>ZZEW044</t>
  </si>
  <si>
    <t>ZZEW045</t>
  </si>
  <si>
    <t>ZZEW046</t>
  </si>
  <si>
    <t>ZZEW047</t>
  </si>
  <si>
    <t>ZZEW048</t>
  </si>
  <si>
    <t>ZZEW049</t>
  </si>
  <si>
    <t>ZZEW050</t>
  </si>
  <si>
    <t>ZZEW051</t>
  </si>
  <si>
    <t>ZZEW052</t>
  </si>
  <si>
    <t>ZZEW053</t>
  </si>
  <si>
    <t>ZZEW054</t>
  </si>
  <si>
    <t>ZZEW055</t>
  </si>
  <si>
    <t>ZZEW056</t>
  </si>
  <si>
    <t>ZZEW057</t>
  </si>
  <si>
    <t>ZZEW058</t>
  </si>
  <si>
    <t>ZZEW059</t>
  </si>
  <si>
    <t>ZZEW060</t>
  </si>
  <si>
    <t>ZZEW061</t>
  </si>
  <si>
    <t>ZZEW062</t>
  </si>
  <si>
    <t>ZZEW063</t>
  </si>
  <si>
    <t>ZZEW064</t>
  </si>
  <si>
    <t>ZZEW065</t>
  </si>
  <si>
    <t>ZZEW066</t>
  </si>
  <si>
    <t>ZZEW067</t>
  </si>
  <si>
    <t>ZZEW068</t>
  </si>
  <si>
    <t>ZZEW069</t>
  </si>
  <si>
    <t>ZZEW070</t>
  </si>
  <si>
    <t>ZZEW071</t>
  </si>
  <si>
    <t>ZZEW072</t>
  </si>
  <si>
    <t>ZZEW073</t>
  </si>
  <si>
    <t>ZZEW074</t>
  </si>
  <si>
    <t>ZZEW075</t>
  </si>
  <si>
    <t>ZZEW076</t>
  </si>
  <si>
    <t>ZZEW077</t>
  </si>
  <si>
    <t>ZZEW078</t>
  </si>
  <si>
    <t>ZZEW079</t>
  </si>
  <si>
    <t>ZZEW080</t>
  </si>
  <si>
    <t>ZZEW081</t>
  </si>
  <si>
    <t>ZZEW082</t>
  </si>
  <si>
    <t>ZZEW083</t>
  </si>
  <si>
    <t>ZZEW084</t>
  </si>
  <si>
    <t>ZZEW085</t>
  </si>
  <si>
    <t>ZZEW086</t>
  </si>
  <si>
    <t>ZZEW087</t>
  </si>
  <si>
    <t>ZZEW088</t>
  </si>
  <si>
    <t>ZZEW089</t>
  </si>
  <si>
    <t>ZZEW090</t>
  </si>
  <si>
    <t>ZZEW091</t>
  </si>
  <si>
    <t>ZZEW092</t>
  </si>
  <si>
    <t>ZZEW093</t>
  </si>
  <si>
    <t>ZZEW094</t>
  </si>
  <si>
    <t>ZZEW095</t>
  </si>
  <si>
    <t>ZZEW096</t>
  </si>
  <si>
    <t>ZZEW097</t>
  </si>
  <si>
    <t>ZZEW098</t>
  </si>
  <si>
    <t>ZZEW099</t>
  </si>
  <si>
    <t>ZZEM016</t>
  </si>
  <si>
    <t>ZZEM017</t>
  </si>
  <si>
    <t>ZZEM018</t>
  </si>
  <si>
    <t>ZZEM019</t>
  </si>
  <si>
    <t>ZZEM020</t>
  </si>
  <si>
    <t>ZZEM021</t>
  </si>
  <si>
    <t>ZZEM022</t>
  </si>
  <si>
    <t>ZZEM023</t>
  </si>
  <si>
    <t>ZZEM024</t>
  </si>
  <si>
    <t>ZZEM025</t>
  </si>
  <si>
    <t>ZZEM026</t>
  </si>
  <si>
    <t>ZZEM027</t>
  </si>
  <si>
    <t>ZZEM028</t>
  </si>
  <si>
    <t>ZZEM029</t>
  </si>
  <si>
    <t>ZZEM030</t>
  </si>
  <si>
    <t>ZZEM031</t>
  </si>
  <si>
    <t>ZZEM032</t>
  </si>
  <si>
    <t>ZZEM033</t>
  </si>
  <si>
    <t>ZZEM034</t>
  </si>
  <si>
    <t>ZZEM035</t>
  </si>
  <si>
    <t>ZZEM036</t>
  </si>
  <si>
    <t>ZZEM037</t>
  </si>
  <si>
    <t>ZZEM038</t>
  </si>
  <si>
    <t>ZZEM039</t>
  </si>
  <si>
    <t>ZZEM040</t>
  </si>
  <si>
    <t>ZZEM041</t>
  </si>
  <si>
    <t>ZZEM042</t>
  </si>
  <si>
    <t>ZZEM043</t>
  </si>
  <si>
    <t>ZZEM044</t>
  </si>
  <si>
    <t>ZZEM045</t>
  </si>
  <si>
    <t>ZZEM046</t>
  </si>
  <si>
    <t>ZZEM047</t>
  </si>
  <si>
    <t>ZZEM048</t>
  </si>
  <si>
    <t>ZZEM049</t>
  </si>
  <si>
    <t>ZZEM050</t>
  </si>
  <si>
    <t>ZZEM051</t>
  </si>
  <si>
    <t>ZZEM052</t>
  </si>
  <si>
    <t>ZZEM053</t>
  </si>
  <si>
    <t>ZZEM054</t>
  </si>
  <si>
    <t>ZZEM055</t>
  </si>
  <si>
    <t>ZZEM056</t>
  </si>
  <si>
    <t>ZZEM057</t>
  </si>
  <si>
    <t>ZZEM058</t>
  </si>
  <si>
    <t>ZZEM059</t>
  </si>
  <si>
    <t>ZZEM060</t>
  </si>
  <si>
    <t>ZZEM061</t>
  </si>
  <si>
    <t>ZZEM062</t>
  </si>
  <si>
    <t>ZZEM063</t>
  </si>
  <si>
    <t>ZZEM064</t>
  </si>
  <si>
    <t>ZZEM065</t>
  </si>
  <si>
    <t>ZZEM066</t>
  </si>
  <si>
    <t>ZZEM067</t>
  </si>
  <si>
    <t>ZZEM068</t>
  </si>
  <si>
    <t>ZZEM069</t>
  </si>
  <si>
    <t>ZZEM070</t>
  </si>
  <si>
    <t>ZZEM071</t>
  </si>
  <si>
    <t>ZZEM072</t>
  </si>
  <si>
    <t>ZZEM073</t>
  </si>
  <si>
    <t>ZZEM074</t>
  </si>
  <si>
    <t>ZZEM075</t>
  </si>
  <si>
    <t>ZZEM076</t>
  </si>
  <si>
    <t>ZZEM077</t>
  </si>
  <si>
    <t>ZZEM078</t>
  </si>
  <si>
    <t>ZZEM079</t>
  </si>
  <si>
    <t>ZZEM080</t>
  </si>
  <si>
    <t>ZZEM081</t>
  </si>
  <si>
    <t>ZZEM082</t>
  </si>
  <si>
    <t>ZZEM083</t>
  </si>
  <si>
    <t>ZZEM084</t>
  </si>
  <si>
    <t>ZZEM085</t>
  </si>
  <si>
    <t>ZZEM086</t>
  </si>
  <si>
    <t>ZZEM087</t>
  </si>
  <si>
    <t>ZZEM088</t>
  </si>
  <si>
    <t>ZZEM089</t>
  </si>
  <si>
    <t>ZZEM090</t>
  </si>
  <si>
    <t>ZZEM091</t>
  </si>
  <si>
    <t>ZZEM092</t>
  </si>
  <si>
    <t>ZZEM093</t>
  </si>
  <si>
    <t>ZZEM094</t>
  </si>
  <si>
    <t>ZZEM095</t>
  </si>
  <si>
    <t>ZZEM096</t>
  </si>
  <si>
    <t>ZZEM097</t>
  </si>
  <si>
    <t>ZZEM098</t>
  </si>
  <si>
    <t>ZZEM099</t>
  </si>
  <si>
    <t>ZZEM100</t>
  </si>
  <si>
    <t>ZZEM101</t>
  </si>
  <si>
    <t>ZZEM102</t>
  </si>
  <si>
    <t>ZZEM103</t>
  </si>
  <si>
    <t>ZZEM104</t>
  </si>
  <si>
    <t>ZZEM105</t>
  </si>
  <si>
    <t>ZZEM106</t>
  </si>
  <si>
    <t>ZZEM107</t>
  </si>
  <si>
    <t>ZZEM108</t>
  </si>
  <si>
    <t>ZZEM109</t>
  </si>
  <si>
    <t>ZZEM110</t>
  </si>
  <si>
    <t>ZZEM111</t>
  </si>
  <si>
    <t>ZZEM112</t>
  </si>
  <si>
    <t>ZZEM113</t>
  </si>
  <si>
    <t>ZZEM114</t>
  </si>
  <si>
    <t>ZZEM115</t>
  </si>
  <si>
    <t>ZZEM116</t>
  </si>
  <si>
    <t>ZZEM117</t>
  </si>
  <si>
    <t>ZZEM118</t>
  </si>
  <si>
    <t>ZZEM119</t>
  </si>
  <si>
    <t>ZZEM120</t>
  </si>
  <si>
    <t>ZZEM121</t>
  </si>
  <si>
    <t>ZZEM122</t>
  </si>
  <si>
    <t>ZZEM123</t>
  </si>
  <si>
    <t>ZZEM124</t>
  </si>
  <si>
    <t>ZZEM125</t>
  </si>
  <si>
    <t>ZZEM126</t>
  </si>
  <si>
    <t>ZZEM127</t>
  </si>
  <si>
    <t>ZZEM128</t>
  </si>
  <si>
    <t>ZZEM129</t>
  </si>
  <si>
    <t>ZZEM130</t>
  </si>
  <si>
    <t>ZZEM131</t>
  </si>
  <si>
    <t>ZZEM132</t>
  </si>
  <si>
    <t>ZZEM133</t>
  </si>
  <si>
    <t>ZZEM134</t>
  </si>
  <si>
    <t>ZZEM135</t>
  </si>
  <si>
    <t>ZZEM136</t>
  </si>
  <si>
    <t>ZZEM137</t>
  </si>
  <si>
    <t>ZZEM138</t>
  </si>
  <si>
    <t>ZZEM139</t>
  </si>
  <si>
    <t>ZZEM140</t>
  </si>
  <si>
    <t>ZZEM141</t>
  </si>
  <si>
    <t>ZZEM142</t>
  </si>
  <si>
    <t>ZZEM143</t>
  </si>
  <si>
    <t>ZZEM144</t>
  </si>
  <si>
    <t>ZZEM145</t>
  </si>
  <si>
    <t>ZZEM146</t>
  </si>
  <si>
    <t>ZZEM147</t>
  </si>
  <si>
    <t>ZZEM148</t>
  </si>
  <si>
    <t>ZZEM149</t>
  </si>
  <si>
    <t>ZZEM150</t>
  </si>
  <si>
    <t>ZZEM151</t>
  </si>
  <si>
    <t>ZZEM152</t>
  </si>
  <si>
    <t>ZZEM153</t>
  </si>
  <si>
    <t>ZZEM154</t>
  </si>
  <si>
    <t>ZZEM155</t>
  </si>
  <si>
    <t>ZZEM156</t>
  </si>
  <si>
    <t>ZZEM157</t>
  </si>
  <si>
    <t>ZZEM158</t>
  </si>
  <si>
    <t>ZZEM159</t>
  </si>
  <si>
    <t>ZZEM160</t>
  </si>
  <si>
    <t>ZZEM161</t>
  </si>
  <si>
    <t>ZZEM162</t>
  </si>
  <si>
    <t>ZZEM163</t>
  </si>
  <si>
    <t>ZZEM164</t>
  </si>
  <si>
    <t>ZZEM165</t>
  </si>
  <si>
    <t>ZZEM166</t>
  </si>
  <si>
    <t>ZZEM167</t>
  </si>
  <si>
    <t>ZZEM168</t>
  </si>
  <si>
    <t>ZZEM169</t>
  </si>
  <si>
    <t>ZZEM170</t>
  </si>
  <si>
    <t>ZZEM171</t>
  </si>
  <si>
    <t>ZZEM172</t>
  </si>
  <si>
    <t>ZZEM173</t>
  </si>
  <si>
    <t>ZZEM174</t>
  </si>
  <si>
    <t>ZZEM175</t>
  </si>
  <si>
    <t>ZZEM176</t>
  </si>
  <si>
    <t>ZZEM177</t>
  </si>
  <si>
    <t>ZZEM178</t>
  </si>
  <si>
    <t>ZZEM179</t>
  </si>
  <si>
    <t>ZZEM180</t>
  </si>
  <si>
    <t>ZZEM181</t>
  </si>
  <si>
    <t>ZZEM182</t>
  </si>
  <si>
    <t>ZZEM183</t>
  </si>
  <si>
    <t>ZZEM184</t>
  </si>
  <si>
    <t>ZZEM185</t>
  </si>
  <si>
    <t>ZZEM186</t>
  </si>
  <si>
    <t>ZZEM187</t>
  </si>
  <si>
    <t>ZZEM188</t>
  </si>
  <si>
    <t>ZZEM189</t>
  </si>
  <si>
    <t>ZZEM190</t>
  </si>
  <si>
    <t>ZZEM191</t>
  </si>
  <si>
    <t>ZZEM192</t>
  </si>
  <si>
    <t>ZZEM193</t>
  </si>
  <si>
    <t>ZZEM194</t>
  </si>
  <si>
    <t>ZZEM195</t>
  </si>
  <si>
    <t>ZZEM196</t>
  </si>
  <si>
    <t>ZZEM197</t>
  </si>
  <si>
    <t>ZZEM198</t>
  </si>
  <si>
    <t>ZZEM199</t>
  </si>
  <si>
    <t>ZZEM200</t>
  </si>
  <si>
    <t>ZZEW197</t>
  </si>
  <si>
    <t>ZZEW198</t>
  </si>
  <si>
    <t>ZZEW199</t>
  </si>
  <si>
    <t>ZZDW100</t>
  </si>
  <si>
    <t>ZZDW101</t>
  </si>
  <si>
    <t>ZZDW102</t>
  </si>
  <si>
    <t>ZZDW103</t>
  </si>
  <si>
    <t>ZZDW104</t>
  </si>
  <si>
    <t>ZZDW105</t>
  </si>
  <si>
    <t>ZZDW106</t>
  </si>
  <si>
    <t>ZZDW107</t>
  </si>
  <si>
    <t>ZZDW108</t>
  </si>
  <si>
    <t>ZZDW109</t>
  </si>
  <si>
    <t>ZZDW110</t>
  </si>
  <si>
    <t>ZZDW111</t>
  </si>
  <si>
    <t>ZZDW112</t>
  </si>
  <si>
    <t>ZZDW113</t>
  </si>
  <si>
    <t>ZZDW114</t>
  </si>
  <si>
    <t>ZZDW115</t>
  </si>
  <si>
    <t>ZZDW116</t>
  </si>
  <si>
    <t>ZZDW117</t>
  </si>
  <si>
    <t>ZZDW118</t>
  </si>
  <si>
    <t>ZZDW119</t>
  </si>
  <si>
    <t>ZZDW120</t>
  </si>
  <si>
    <t>ZZDW121</t>
  </si>
  <si>
    <t>ZZDW122</t>
  </si>
  <si>
    <t>ZZDW123</t>
  </si>
  <si>
    <t>ZZDW124</t>
  </si>
  <si>
    <t>ZZDW125</t>
  </si>
  <si>
    <t>ZZDW126</t>
  </si>
  <si>
    <t>ZZDW127</t>
  </si>
  <si>
    <t>ZZDW128</t>
  </si>
  <si>
    <t>ZZDW129</t>
  </si>
  <si>
    <t>ZZDW130</t>
  </si>
  <si>
    <t>ZZDW131</t>
  </si>
  <si>
    <t>ZZDW132</t>
  </si>
  <si>
    <t>ZZDW133</t>
  </si>
  <si>
    <t>ZZDW134</t>
  </si>
  <si>
    <t>ZZDW135</t>
  </si>
  <si>
    <t>ZZDW136</t>
  </si>
  <si>
    <t>ZZDW137</t>
  </si>
  <si>
    <t>ZZDW138</t>
  </si>
  <si>
    <t>ZZDW139</t>
  </si>
  <si>
    <t>ZZDW140</t>
  </si>
  <si>
    <t>ZZDW141</t>
  </si>
  <si>
    <t>ZZDW142</t>
  </si>
  <si>
    <t>ZZDW143</t>
  </si>
  <si>
    <t>ZZDW144</t>
  </si>
  <si>
    <t>ZZDW145</t>
  </si>
  <si>
    <t>ZZDW146</t>
  </si>
  <si>
    <t>ZZDW147</t>
  </si>
  <si>
    <t>ZZDW148</t>
  </si>
  <si>
    <t>ZZDW149</t>
  </si>
  <si>
    <t>ZZDW150</t>
  </si>
  <si>
    <t>ZZDW151</t>
  </si>
  <si>
    <t>ZZDW152</t>
  </si>
  <si>
    <t>ZZDW153</t>
  </si>
  <si>
    <t>ZZDW154</t>
  </si>
  <si>
    <t>ZZDW155</t>
  </si>
  <si>
    <t>ZZDW156</t>
  </si>
  <si>
    <t>ZZDW157</t>
  </si>
  <si>
    <t>ZZDW158</t>
  </si>
  <si>
    <t>ZZDW159</t>
  </si>
  <si>
    <t>ZZDW160</t>
  </si>
  <si>
    <t>ZZDW161</t>
  </si>
  <si>
    <t>ZZDW162</t>
  </si>
  <si>
    <t>ZZDW163</t>
  </si>
  <si>
    <t>ZZDW164</t>
  </si>
  <si>
    <t>ZZDW165</t>
  </si>
  <si>
    <t>ZZDW166</t>
  </si>
  <si>
    <t>ZZDW167</t>
  </si>
  <si>
    <t>ZZDW168</t>
  </si>
  <si>
    <t>ZZDW169</t>
  </si>
  <si>
    <t>ZZDW170</t>
  </si>
  <si>
    <t>ZZDW171</t>
  </si>
  <si>
    <t>ZZDW172</t>
  </si>
  <si>
    <t>ZZDW173</t>
  </si>
  <si>
    <t>ZZDW174</t>
  </si>
  <si>
    <t>ZZDW175</t>
  </si>
  <si>
    <t>ZZDW176</t>
  </si>
  <si>
    <t>ZZDW177</t>
  </si>
  <si>
    <t>ZZDW178</t>
  </si>
  <si>
    <t>ZZDW179</t>
  </si>
  <si>
    <t>ZZDW180</t>
  </si>
  <si>
    <t>ZZDW181</t>
  </si>
  <si>
    <t>ZZDW182</t>
  </si>
  <si>
    <t>ZZDW183</t>
  </si>
  <si>
    <t>ZZDW184</t>
  </si>
  <si>
    <t>ZZDW185</t>
  </si>
  <si>
    <t>ZZDW186</t>
  </si>
  <si>
    <t>ZZDW187</t>
  </si>
  <si>
    <t>ZZDW188</t>
  </si>
  <si>
    <t>ZZDW189</t>
  </si>
  <si>
    <t>ZZDW190</t>
  </si>
  <si>
    <t>ZZDW191</t>
  </si>
  <si>
    <t>ZZDW192</t>
  </si>
  <si>
    <t>ZZDW193</t>
  </si>
  <si>
    <t>ZZDW194</t>
  </si>
  <si>
    <t>ZZDW195</t>
  </si>
  <si>
    <t>ZZDW196</t>
  </si>
  <si>
    <t>ZZDW197</t>
  </si>
  <si>
    <t>ZZDW198</t>
  </si>
  <si>
    <t>ZZDW199</t>
  </si>
  <si>
    <t>ZZDW200</t>
  </si>
  <si>
    <t>ZZDM022</t>
  </si>
  <si>
    <t>ZZDM023</t>
  </si>
  <si>
    <t>ZZDM024</t>
  </si>
  <si>
    <t>ZZDM025</t>
  </si>
  <si>
    <t>ZZDM026</t>
  </si>
  <si>
    <t>ZZDM027</t>
  </si>
  <si>
    <t>ZZDM028</t>
  </si>
  <si>
    <t>ZZDM029</t>
  </si>
  <si>
    <t>ZZDM030</t>
  </si>
  <si>
    <t>ZZDM031</t>
  </si>
  <si>
    <t>ZZDM032</t>
  </si>
  <si>
    <t>ZZDM033</t>
  </si>
  <si>
    <t>ZZDM034</t>
  </si>
  <si>
    <t>ZZDM035</t>
  </si>
  <si>
    <t>ZZDM036</t>
  </si>
  <si>
    <t>ZZDM037</t>
  </si>
  <si>
    <t>ZZDM038</t>
  </si>
  <si>
    <t>ZZDM039</t>
  </si>
  <si>
    <t>ZZDM040</t>
  </si>
  <si>
    <t>ZZDM041</t>
  </si>
  <si>
    <t>ZZDM042</t>
  </si>
  <si>
    <t>ZZDM043</t>
  </si>
  <si>
    <t>ZZDM044</t>
  </si>
  <si>
    <t>ZZDM045</t>
  </si>
  <si>
    <t>ZZDM046</t>
  </si>
  <si>
    <t>ZZDM047</t>
  </si>
  <si>
    <t>ZZDM048</t>
  </si>
  <si>
    <t>ZZDM049</t>
  </si>
  <si>
    <t>ZZDM050</t>
  </si>
  <si>
    <t>ZZDM051</t>
  </si>
  <si>
    <t>ZZDM052</t>
  </si>
  <si>
    <t>ZZDM053</t>
  </si>
  <si>
    <t>ZZDM054</t>
  </si>
  <si>
    <t>ZZDM055</t>
  </si>
  <si>
    <t>ZZDM056</t>
  </si>
  <si>
    <t>ZZDM057</t>
  </si>
  <si>
    <t>ZZDM058</t>
  </si>
  <si>
    <t>ZZDM059</t>
  </si>
  <si>
    <t>ZZDM060</t>
  </si>
  <si>
    <t>ZZDM061</t>
  </si>
  <si>
    <t>ZZDM062</t>
  </si>
  <si>
    <t>ZZDM063</t>
  </si>
  <si>
    <t>ZZDM064</t>
  </si>
  <si>
    <t>ZZDM065</t>
  </si>
  <si>
    <t>ZZDM066</t>
  </si>
  <si>
    <t>ZZDM067</t>
  </si>
  <si>
    <t>ZZDM068</t>
  </si>
  <si>
    <t>ZZDM069</t>
  </si>
  <si>
    <t>ZZDM070</t>
  </si>
  <si>
    <t>ZZDM071</t>
  </si>
  <si>
    <t>ZZDM072</t>
  </si>
  <si>
    <t>ZZDM073</t>
  </si>
  <si>
    <t>ZZDM074</t>
  </si>
  <si>
    <t>ZZDM075</t>
  </si>
  <si>
    <t>ZZDM076</t>
  </si>
  <si>
    <t>ZZDM077</t>
  </si>
  <si>
    <t>ZZDM078</t>
  </si>
  <si>
    <t>ZZDM079</t>
  </si>
  <si>
    <t>ZZDM080</t>
  </si>
  <si>
    <t>ZZDM081</t>
  </si>
  <si>
    <t>ZZDM082</t>
  </si>
  <si>
    <t>ZZDM083</t>
  </si>
  <si>
    <t>ZZDM084</t>
  </si>
  <si>
    <t>ZZDM085</t>
  </si>
  <si>
    <t>ZZDM086</t>
  </si>
  <si>
    <t>ZZDM087</t>
  </si>
  <si>
    <t>ZZDM088</t>
  </si>
  <si>
    <t>ZZDM089</t>
  </si>
  <si>
    <t>ZZDM090</t>
  </si>
  <si>
    <t>ZZDM091</t>
  </si>
  <si>
    <t>ZZDM092</t>
  </si>
  <si>
    <t>ZZDM093</t>
  </si>
  <si>
    <t>ZZDM094</t>
  </si>
  <si>
    <t>ZZDM095</t>
  </si>
  <si>
    <t>ZZDM096</t>
  </si>
  <si>
    <t>ZZDM097</t>
  </si>
  <si>
    <t>ZZDM098</t>
  </si>
  <si>
    <t>ZZDM099</t>
  </si>
  <si>
    <t>ZZDM100</t>
  </si>
  <si>
    <t>ZZDM101</t>
  </si>
  <si>
    <t>ZZDM102</t>
  </si>
  <si>
    <t>ZZDM103</t>
  </si>
  <si>
    <t>ZZDM104</t>
  </si>
  <si>
    <t>ZZDM105</t>
  </si>
  <si>
    <t>ZZDM106</t>
  </si>
  <si>
    <t>ZZDM107</t>
  </si>
  <si>
    <t>ZZDM108</t>
  </si>
  <si>
    <t>ZZDM109</t>
  </si>
  <si>
    <t>ZZDM110</t>
  </si>
  <si>
    <t>ZZDM111</t>
  </si>
  <si>
    <t>ZZDM112</t>
  </si>
  <si>
    <t>ZZDM113</t>
  </si>
  <si>
    <t>ZZDM114</t>
  </si>
  <si>
    <t>ZZDM115</t>
  </si>
  <si>
    <t>ZZDM116</t>
  </si>
  <si>
    <t>ZZDM117</t>
  </si>
  <si>
    <t>ZZDM118</t>
  </si>
  <si>
    <t>ZZDM119</t>
  </si>
  <si>
    <t>ZZDM120</t>
  </si>
  <si>
    <t>ZZDM121</t>
  </si>
  <si>
    <t>ZZDM122</t>
  </si>
  <si>
    <t>ZZDM123</t>
  </si>
  <si>
    <t>ZZDM124</t>
  </si>
  <si>
    <t>ZZDM125</t>
  </si>
  <si>
    <t>ZZDM126</t>
  </si>
  <si>
    <t>ZZDM127</t>
  </si>
  <si>
    <t>ZZDM128</t>
  </si>
  <si>
    <t>ZZDM129</t>
  </si>
  <si>
    <t>ZZDM130</t>
  </si>
  <si>
    <t>ZZDM131</t>
  </si>
  <si>
    <t>ZZDM132</t>
  </si>
  <si>
    <t>ZZDM133</t>
  </si>
  <si>
    <t>ZZDM134</t>
  </si>
  <si>
    <t>ZZDM135</t>
  </si>
  <si>
    <t>ZZDM136</t>
  </si>
  <si>
    <t>ZZDM137</t>
  </si>
  <si>
    <t>ZZDM138</t>
  </si>
  <si>
    <t>ZZDM139</t>
  </si>
  <si>
    <t>ZZDM140</t>
  </si>
  <si>
    <t>ZZDM141</t>
  </si>
  <si>
    <t>ZZDM142</t>
  </si>
  <si>
    <t>ZZDM143</t>
  </si>
  <si>
    <t>ZZDM144</t>
  </si>
  <si>
    <t>ZZDM145</t>
  </si>
  <si>
    <t>ZZDM146</t>
  </si>
  <si>
    <t>ZZDM147</t>
  </si>
  <si>
    <t>ZZDM148</t>
  </si>
  <si>
    <t>ZZDM149</t>
  </si>
  <si>
    <t>ZZDM150</t>
  </si>
  <si>
    <t>ZZDM151</t>
  </si>
  <si>
    <t>ZZDM152</t>
  </si>
  <si>
    <t>ZZDM153</t>
  </si>
  <si>
    <t>ZZDM154</t>
  </si>
  <si>
    <t>ZZDM155</t>
  </si>
  <si>
    <t>ZZDM156</t>
  </si>
  <si>
    <t>ZZDM157</t>
  </si>
  <si>
    <t>ZZDM158</t>
  </si>
  <si>
    <t>ZZDM159</t>
  </si>
  <si>
    <t>ZZDM160</t>
  </si>
  <si>
    <t>ZZDM161</t>
  </si>
  <si>
    <t>ZZDM162</t>
  </si>
  <si>
    <t>ZZDM163</t>
  </si>
  <si>
    <t>ZZDM164</t>
  </si>
  <si>
    <t>ZZDM165</t>
  </si>
  <si>
    <t>ZZDM166</t>
  </si>
  <si>
    <t>ZZDM167</t>
  </si>
  <si>
    <t>ZZDM168</t>
  </si>
  <si>
    <t>ZZDM169</t>
  </si>
  <si>
    <t>ZZDM170</t>
  </si>
  <si>
    <t>ZZDM171</t>
  </si>
  <si>
    <t>ZZDM172</t>
  </si>
  <si>
    <t>ZZDM173</t>
  </si>
  <si>
    <t>ZZDM174</t>
  </si>
  <si>
    <t>ZZDM175</t>
  </si>
  <si>
    <t>ZZDM176</t>
  </si>
  <si>
    <t>ZZDM177</t>
  </si>
  <si>
    <t>ZZDM178</t>
  </si>
  <si>
    <t>ZZDM179</t>
  </si>
  <si>
    <t>ZZDM180</t>
  </si>
  <si>
    <t>ZZDM181</t>
  </si>
  <si>
    <t>ZZDM182</t>
  </si>
  <si>
    <t>ZZDM183</t>
  </si>
  <si>
    <t>ZZDM184</t>
  </si>
  <si>
    <t>ZZDM185</t>
  </si>
  <si>
    <t>ZZDM186</t>
  </si>
  <si>
    <t>ZZDM187</t>
  </si>
  <si>
    <t>ZZDM188</t>
  </si>
  <si>
    <t>ZZDM189</t>
  </si>
  <si>
    <t>ZZDM190</t>
  </si>
  <si>
    <t>ZZDM191</t>
  </si>
  <si>
    <t>ZZDM192</t>
  </si>
  <si>
    <t>ZZDM193</t>
  </si>
  <si>
    <t>ZZDM194</t>
  </si>
  <si>
    <t>ZZDM195</t>
  </si>
  <si>
    <t>ZZDM196</t>
  </si>
  <si>
    <t>ZZDM197</t>
  </si>
  <si>
    <t>ZZDM198</t>
  </si>
  <si>
    <t>ZZDM199</t>
  </si>
  <si>
    <t>ZZDM200</t>
  </si>
  <si>
    <t>ZZCW014</t>
  </si>
  <si>
    <t>ZZCW015</t>
  </si>
  <si>
    <t>ZZCW016</t>
  </si>
  <si>
    <t>ZZCW017</t>
  </si>
  <si>
    <t>ZZCW018</t>
  </si>
  <si>
    <t>ZZCW019</t>
  </si>
  <si>
    <t>ZZCW020</t>
  </si>
  <si>
    <t>ZZCW021</t>
  </si>
  <si>
    <t>ZZCW022</t>
  </si>
  <si>
    <t>ZZCW023</t>
  </si>
  <si>
    <t>ZZCW024</t>
  </si>
  <si>
    <t>ZZCW025</t>
  </si>
  <si>
    <t>ZZCW026</t>
  </si>
  <si>
    <t>ZZCW027</t>
  </si>
  <si>
    <t>ZZCW028</t>
  </si>
  <si>
    <t>ZZCW029</t>
  </si>
  <si>
    <t>ZZCW030</t>
  </si>
  <si>
    <t>ZZCW031</t>
  </si>
  <si>
    <t>ZZCW032</t>
  </si>
  <si>
    <t>ZZCW033</t>
  </si>
  <si>
    <t>ZZCW034</t>
  </si>
  <si>
    <t>ZZCW035</t>
  </si>
  <si>
    <t>ZZCW036</t>
  </si>
  <si>
    <t>ZZCW037</t>
  </si>
  <si>
    <t>ZZCW038</t>
  </si>
  <si>
    <t>ZZCW039</t>
  </si>
  <si>
    <t>ZZCW040</t>
  </si>
  <si>
    <t>ZZCW041</t>
  </si>
  <si>
    <t>ZZCW042</t>
  </si>
  <si>
    <t>ZZCW043</t>
  </si>
  <si>
    <t>ZZCW044</t>
  </si>
  <si>
    <t>ZZCW045</t>
  </si>
  <si>
    <t>ZZCW046</t>
  </si>
  <si>
    <t>ZZCW047</t>
  </si>
  <si>
    <t>ZZCW048</t>
  </si>
  <si>
    <t>ZZCW049</t>
  </si>
  <si>
    <t>ZZCW050</t>
  </si>
  <si>
    <t>ZZCW051</t>
  </si>
  <si>
    <t>ZZCW052</t>
  </si>
  <si>
    <t>ZZCW053</t>
  </si>
  <si>
    <t>ZZCW054</t>
  </si>
  <si>
    <t>ZZCW055</t>
  </si>
  <si>
    <t>ZZCW056</t>
  </si>
  <si>
    <t>ZZCW057</t>
  </si>
  <si>
    <t>ZZCW058</t>
  </si>
  <si>
    <t>ZZCW059</t>
  </si>
  <si>
    <t>ZZCW060</t>
  </si>
  <si>
    <t>ZZCW061</t>
  </si>
  <si>
    <t>ZZCW062</t>
  </si>
  <si>
    <t>ZZCW063</t>
  </si>
  <si>
    <t>ZZCW064</t>
  </si>
  <si>
    <t>ZZCW065</t>
  </si>
  <si>
    <t>ZZCW066</t>
  </si>
  <si>
    <t>ZZCW067</t>
  </si>
  <si>
    <t>ZZCW068</t>
  </si>
  <si>
    <t>ZZCW069</t>
  </si>
  <si>
    <t>ZZCW070</t>
  </si>
  <si>
    <t>ZZCW071</t>
  </si>
  <si>
    <t>ZZCW072</t>
  </si>
  <si>
    <t>ZZCW073</t>
  </si>
  <si>
    <t>ZZCW074</t>
  </si>
  <si>
    <t>ZZCW075</t>
  </si>
  <si>
    <t>ZZCW076</t>
  </si>
  <si>
    <t>ZZCW077</t>
  </si>
  <si>
    <t>ZZCW078</t>
  </si>
  <si>
    <t>ZZCW079</t>
  </si>
  <si>
    <t>ZZCW080</t>
  </si>
  <si>
    <t>ZZCW081</t>
  </si>
  <si>
    <t>ZZCW082</t>
  </si>
  <si>
    <t>ZZCW083</t>
  </si>
  <si>
    <t>ZZCW084</t>
  </si>
  <si>
    <t>ZZCW085</t>
  </si>
  <si>
    <t>ZZCW086</t>
  </si>
  <si>
    <t>ZZCW087</t>
  </si>
  <si>
    <t>ZZCW088</t>
  </si>
  <si>
    <t>ZZCW089</t>
  </si>
  <si>
    <t>ZZCW090</t>
  </si>
  <si>
    <t>ZZCW091</t>
  </si>
  <si>
    <t>ZZCW092</t>
  </si>
  <si>
    <t>ZZCW093</t>
  </si>
  <si>
    <t>ZZCW094</t>
  </si>
  <si>
    <t>ZZCW095</t>
  </si>
  <si>
    <t>ZZCW096</t>
  </si>
  <si>
    <t>ZZCW097</t>
  </si>
  <si>
    <t>ZZCW098</t>
  </si>
  <si>
    <t>ZZCW099</t>
  </si>
  <si>
    <t>ZZCW100</t>
  </si>
  <si>
    <t>ZZCW101</t>
  </si>
  <si>
    <t>ZZCW102</t>
  </si>
  <si>
    <t>ZZCW103</t>
  </si>
  <si>
    <t>ZZCW104</t>
  </si>
  <si>
    <t>ZZCW105</t>
  </si>
  <si>
    <t>ZZCW106</t>
  </si>
  <si>
    <t>ZZCW107</t>
  </si>
  <si>
    <t>ZZCW108</t>
  </si>
  <si>
    <t>ZZCW109</t>
  </si>
  <si>
    <t>ZZCW110</t>
  </si>
  <si>
    <t>ZZCW111</t>
  </si>
  <si>
    <t>ZZCW112</t>
  </si>
  <si>
    <t>ZZCW113</t>
  </si>
  <si>
    <t>ZZCW114</t>
  </si>
  <si>
    <t>ZZCW115</t>
  </si>
  <si>
    <t>ZZCW116</t>
  </si>
  <si>
    <t>ZZCW117</t>
  </si>
  <si>
    <t>ZZCW118</t>
  </si>
  <si>
    <t>ZZCW119</t>
  </si>
  <si>
    <t>ZZCW120</t>
  </si>
  <si>
    <t>ZZCW121</t>
  </si>
  <si>
    <t>ZZCW122</t>
  </si>
  <si>
    <t>ZZCW123</t>
  </si>
  <si>
    <t>ZZCW124</t>
  </si>
  <si>
    <t>ZZCW125</t>
  </si>
  <si>
    <t>ZZCW126</t>
  </si>
  <si>
    <t>ZZCW127</t>
  </si>
  <si>
    <t>ZZCW128</t>
  </si>
  <si>
    <t>ZZCW129</t>
  </si>
  <si>
    <t>ZZCW130</t>
  </si>
  <si>
    <t>ZZCW131</t>
  </si>
  <si>
    <t>ZZCW132</t>
  </si>
  <si>
    <t>ZZCW133</t>
  </si>
  <si>
    <t>ZZCW134</t>
  </si>
  <si>
    <t>ZZCW135</t>
  </si>
  <si>
    <t>ZZCW136</t>
  </si>
  <si>
    <t>ZZCW137</t>
  </si>
  <si>
    <t>ZZCW138</t>
  </si>
  <si>
    <t>ZZCW139</t>
  </si>
  <si>
    <t>ZZCW140</t>
  </si>
  <si>
    <t>ZZCW141</t>
  </si>
  <si>
    <t>ZZCW142</t>
  </si>
  <si>
    <t>ZZCW143</t>
  </si>
  <si>
    <t>ZZCW144</t>
  </si>
  <si>
    <t>ZZCW145</t>
  </si>
  <si>
    <t>ZZCW146</t>
  </si>
  <si>
    <t>ZZCW147</t>
  </si>
  <si>
    <t>ZZCW148</t>
  </si>
  <si>
    <t>ZZCW149</t>
  </si>
  <si>
    <t>ZZCW150</t>
  </si>
  <si>
    <t>ZZCW151</t>
  </si>
  <si>
    <t>ZZCW152</t>
  </si>
  <si>
    <t>ZZCW153</t>
  </si>
  <si>
    <t>ZZCW154</t>
  </si>
  <si>
    <t>ZZCW155</t>
  </si>
  <si>
    <t>ZZCW156</t>
  </si>
  <si>
    <t>ZZCW157</t>
  </si>
  <si>
    <t>ZZCW158</t>
  </si>
  <si>
    <t>ZZCW159</t>
  </si>
  <si>
    <t>ZZCW160</t>
  </si>
  <si>
    <t>ZZCW161</t>
  </si>
  <si>
    <t>ZZCW162</t>
  </si>
  <si>
    <t>ZZCW163</t>
  </si>
  <si>
    <t>ZZCW164</t>
  </si>
  <si>
    <t>ZZCW165</t>
  </si>
  <si>
    <t>ZZCW166</t>
  </si>
  <si>
    <t>ZZCW167</t>
  </si>
  <si>
    <t>ZZCW168</t>
  </si>
  <si>
    <t>ZZCW169</t>
  </si>
  <si>
    <t>ZZCW170</t>
  </si>
  <si>
    <t>ZZCW171</t>
  </si>
  <si>
    <t>ZZCW172</t>
  </si>
  <si>
    <t>ZZCW173</t>
  </si>
  <si>
    <t>ZZCW174</t>
  </si>
  <si>
    <t>ZZCW175</t>
  </si>
  <si>
    <t>ZZCW176</t>
  </si>
  <si>
    <t>ZZCW177</t>
  </si>
  <si>
    <t>ZZCW178</t>
  </si>
  <si>
    <t>ZZCW179</t>
  </si>
  <si>
    <t>ZZCW180</t>
  </si>
  <si>
    <t>ZZCW181</t>
  </si>
  <si>
    <t>ZZCW182</t>
  </si>
  <si>
    <t>ZZCW183</t>
  </si>
  <si>
    <t>ZZCW184</t>
  </si>
  <si>
    <t>ZZCW185</t>
  </si>
  <si>
    <t>ZZCW186</t>
  </si>
  <si>
    <t>ZZCW187</t>
  </si>
  <si>
    <t>ZZCW188</t>
  </si>
  <si>
    <t>ZZCW189</t>
  </si>
  <si>
    <t>ZZCW190</t>
  </si>
  <si>
    <t>ZZCW191</t>
  </si>
  <si>
    <t>ZZCW192</t>
  </si>
  <si>
    <t>ZZCW193</t>
  </si>
  <si>
    <t>ZZCW194</t>
  </si>
  <si>
    <t>ZZCW195</t>
  </si>
  <si>
    <t>ZZCW196</t>
  </si>
  <si>
    <t>ZZCW197</t>
  </si>
  <si>
    <t>ZZCW198</t>
  </si>
  <si>
    <t>ZZCW199</t>
  </si>
  <si>
    <t>ZZCW200</t>
  </si>
  <si>
    <t>Gustenau Stefanie 95</t>
  </si>
  <si>
    <t>ZZCM022</t>
  </si>
  <si>
    <t>ZZCM023</t>
  </si>
  <si>
    <t>ZZCM024</t>
  </si>
  <si>
    <t>ZZCM025</t>
  </si>
  <si>
    <t>ZZCM026</t>
  </si>
  <si>
    <t>ZZCM027</t>
  </si>
  <si>
    <t>ZZCM028</t>
  </si>
  <si>
    <t>ZZCM029</t>
  </si>
  <si>
    <t>ZZCM030</t>
  </si>
  <si>
    <t>ZZCM031</t>
  </si>
  <si>
    <t>ZZCM032</t>
  </si>
  <si>
    <t>ZZCM033</t>
  </si>
  <si>
    <t>ZZCM034</t>
  </si>
  <si>
    <t>ZZCM035</t>
  </si>
  <si>
    <t>ZZCM036</t>
  </si>
  <si>
    <t>ZZCM037</t>
  </si>
  <si>
    <t>ZZCM038</t>
  </si>
  <si>
    <t>ZZCM039</t>
  </si>
  <si>
    <t>ZZCM040</t>
  </si>
  <si>
    <t>ZZCM041</t>
  </si>
  <si>
    <t>ZZCM042</t>
  </si>
  <si>
    <t>ZZCM043</t>
  </si>
  <si>
    <t>ZZCM044</t>
  </si>
  <si>
    <t>ZZCM045</t>
  </si>
  <si>
    <t>ZZCM046</t>
  </si>
  <si>
    <t>ZZCM047</t>
  </si>
  <si>
    <t>ZZCM048</t>
  </si>
  <si>
    <t>ZZCM049</t>
  </si>
  <si>
    <t>ZZCM050</t>
  </si>
  <si>
    <t>ZZCM051</t>
  </si>
  <si>
    <t>ZZCM052</t>
  </si>
  <si>
    <t>ZZCM053</t>
  </si>
  <si>
    <t>ZZCM054</t>
  </si>
  <si>
    <t>ZZCM055</t>
  </si>
  <si>
    <t>ZZCM056</t>
  </si>
  <si>
    <t>ZZCM057</t>
  </si>
  <si>
    <t>ZZCM058</t>
  </si>
  <si>
    <t>ZZCM059</t>
  </si>
  <si>
    <t>ZZCM060</t>
  </si>
  <si>
    <t>ZZCM061</t>
  </si>
  <si>
    <t>ZZCM062</t>
  </si>
  <si>
    <t>ZZCM063</t>
  </si>
  <si>
    <t>ZZCM064</t>
  </si>
  <si>
    <t>ZZCM065</t>
  </si>
  <si>
    <t>ZZCM066</t>
  </si>
  <si>
    <t>ZZCM067</t>
  </si>
  <si>
    <t>ZZCM068</t>
  </si>
  <si>
    <t>ZZCM069</t>
  </si>
  <si>
    <t>ZZCM070</t>
  </si>
  <si>
    <t>ZZCM071</t>
  </si>
  <si>
    <t>ZZCM072</t>
  </si>
  <si>
    <t>ZZCM073</t>
  </si>
  <si>
    <t>ZZCM074</t>
  </si>
  <si>
    <t>ZZCM075</t>
  </si>
  <si>
    <t>ZZCM076</t>
  </si>
  <si>
    <t>ZZCM077</t>
  </si>
  <si>
    <t>ZZCM078</t>
  </si>
  <si>
    <t>ZZCM079</t>
  </si>
  <si>
    <t>ZZCM080</t>
  </si>
  <si>
    <t>ZZCM081</t>
  </si>
  <si>
    <t>ZZCM082</t>
  </si>
  <si>
    <t>ZZCM083</t>
  </si>
  <si>
    <t>ZZCM084</t>
  </si>
  <si>
    <t>ZZCM085</t>
  </si>
  <si>
    <t>ZZCM086</t>
  </si>
  <si>
    <t>ZZCM087</t>
  </si>
  <si>
    <t>ZZCM088</t>
  </si>
  <si>
    <t>ZZCM089</t>
  </si>
  <si>
    <t>ZZCM090</t>
  </si>
  <si>
    <t>ZZCM091</t>
  </si>
  <si>
    <t>ZZCM092</t>
  </si>
  <si>
    <t>ZZCM093</t>
  </si>
  <si>
    <t>ZZCM094</t>
  </si>
  <si>
    <t>ZZCM095</t>
  </si>
  <si>
    <t>ZZCM096</t>
  </si>
  <si>
    <t>ZZCM097</t>
  </si>
  <si>
    <t>ZZCM098</t>
  </si>
  <si>
    <t>ZZCM099</t>
  </si>
  <si>
    <t>ZZCM100</t>
  </si>
  <si>
    <t>ZZCM101</t>
  </si>
  <si>
    <t>ZZCM102</t>
  </si>
  <si>
    <t>ZZCM103</t>
  </si>
  <si>
    <t>ZZCM104</t>
  </si>
  <si>
    <t>ZZCM105</t>
  </si>
  <si>
    <t>ZZCM106</t>
  </si>
  <si>
    <t>ZZCM107</t>
  </si>
  <si>
    <t>ZZCM108</t>
  </si>
  <si>
    <t>ZZCM109</t>
  </si>
  <si>
    <t>ZZCM110</t>
  </si>
  <si>
    <t>ZZCM111</t>
  </si>
  <si>
    <t>ZZCM112</t>
  </si>
  <si>
    <t>ZZCM113</t>
  </si>
  <si>
    <t>ZZCM114</t>
  </si>
  <si>
    <t>ZZCM115</t>
  </si>
  <si>
    <t>ZZCM116</t>
  </si>
  <si>
    <t>ZZCM117</t>
  </si>
  <si>
    <t>ZZCM118</t>
  </si>
  <si>
    <t>ZZCM119</t>
  </si>
  <si>
    <t>ZZCM120</t>
  </si>
  <si>
    <t>ZZCM121</t>
  </si>
  <si>
    <t>ZZCM122</t>
  </si>
  <si>
    <t>ZZCM123</t>
  </si>
  <si>
    <t>ZZCM124</t>
  </si>
  <si>
    <t>ZZCM125</t>
  </si>
  <si>
    <t>ZZCM126</t>
  </si>
  <si>
    <t>ZZCM127</t>
  </si>
  <si>
    <t>ZZCM128</t>
  </si>
  <si>
    <t>ZZCM129</t>
  </si>
  <si>
    <t>ZZCM130</t>
  </si>
  <si>
    <t>ZZCM131</t>
  </si>
  <si>
    <t>ZZCM132</t>
  </si>
  <si>
    <t>ZZCM133</t>
  </si>
  <si>
    <t>ZZCM134</t>
  </si>
  <si>
    <t>ZZCM135</t>
  </si>
  <si>
    <t>ZZCM136</t>
  </si>
  <si>
    <t>ZZCM137</t>
  </si>
  <si>
    <t>ZZCM138</t>
  </si>
  <si>
    <t>ZZCM139</t>
  </si>
  <si>
    <t>ZZCM140</t>
  </si>
  <si>
    <t>ZZCM141</t>
  </si>
  <si>
    <t>ZZCM142</t>
  </si>
  <si>
    <t>ZZCM143</t>
  </si>
  <si>
    <t>ZZCM144</t>
  </si>
  <si>
    <t>ZZCM145</t>
  </si>
  <si>
    <t>ZZCM146</t>
  </si>
  <si>
    <t>ZZCM147</t>
  </si>
  <si>
    <t>ZZCM148</t>
  </si>
  <si>
    <t>ZZCM149</t>
  </si>
  <si>
    <t>ZZCM150</t>
  </si>
  <si>
    <t>ZZCM151</t>
  </si>
  <si>
    <t>ZZCM152</t>
  </si>
  <si>
    <t>ZZCM153</t>
  </si>
  <si>
    <t>ZZCM154</t>
  </si>
  <si>
    <t>ZZCM155</t>
  </si>
  <si>
    <t>ZZCM156</t>
  </si>
  <si>
    <t>ZZCM157</t>
  </si>
  <si>
    <t>ZZCM158</t>
  </si>
  <si>
    <t>ZZCM159</t>
  </si>
  <si>
    <t>ZZCM160</t>
  </si>
  <si>
    <t>ZZCM161</t>
  </si>
  <si>
    <t>ZZCM162</t>
  </si>
  <si>
    <t>ZZCM163</t>
  </si>
  <si>
    <t>ZZCM164</t>
  </si>
  <si>
    <t>ZZCM165</t>
  </si>
  <si>
    <t>ZZCM166</t>
  </si>
  <si>
    <t>ZZCM167</t>
  </si>
  <si>
    <t>ZZCM168</t>
  </si>
  <si>
    <t>ZZCM169</t>
  </si>
  <si>
    <t>ZZCM170</t>
  </si>
  <si>
    <t>ZZCM171</t>
  </si>
  <si>
    <t>ZZCM172</t>
  </si>
  <si>
    <t>ZZCM173</t>
  </si>
  <si>
    <t>ZZCM174</t>
  </si>
  <si>
    <t>ZZCM175</t>
  </si>
  <si>
    <t>ZZCM176</t>
  </si>
  <si>
    <t>ZZCM177</t>
  </si>
  <si>
    <t>ZZCM178</t>
  </si>
  <si>
    <t>ZZCM179</t>
  </si>
  <si>
    <t>ZZCM180</t>
  </si>
  <si>
    <t>ZZCM181</t>
  </si>
  <si>
    <t>ZZCM182</t>
  </si>
  <si>
    <t>ZZCM183</t>
  </si>
  <si>
    <t>ZZCM184</t>
  </si>
  <si>
    <t>ZZCM185</t>
  </si>
  <si>
    <t>ZZCM186</t>
  </si>
  <si>
    <t>ZZCM187</t>
  </si>
  <si>
    <t>ZZCM188</t>
  </si>
  <si>
    <t>ZZCM189</t>
  </si>
  <si>
    <t>ZZCM190</t>
  </si>
  <si>
    <t>ZZCM191</t>
  </si>
  <si>
    <t>ZZCM192</t>
  </si>
  <si>
    <t>ZZCM193</t>
  </si>
  <si>
    <t>ZZCM194</t>
  </si>
  <si>
    <t>ZZCM195</t>
  </si>
  <si>
    <t>ZZCM196</t>
  </si>
  <si>
    <t>ZZCM197</t>
  </si>
  <si>
    <t>ZZCM198</t>
  </si>
  <si>
    <t>ZZCM199</t>
  </si>
  <si>
    <t>ZZCM200</t>
  </si>
  <si>
    <t>ZZBW008</t>
  </si>
  <si>
    <t>ZZBW016</t>
  </si>
  <si>
    <t>ZZBW017</t>
  </si>
  <si>
    <t>ZZBW018</t>
  </si>
  <si>
    <t>ZZBW019</t>
  </si>
  <si>
    <t>ZZBW020</t>
  </si>
  <si>
    <t>ZZBW021</t>
  </si>
  <si>
    <t>ZZBW022</t>
  </si>
  <si>
    <t>ZZBW023</t>
  </si>
  <si>
    <t>ZZBW024</t>
  </si>
  <si>
    <t>ZZBW025</t>
  </si>
  <si>
    <t>ZZBW026</t>
  </si>
  <si>
    <t>ZZBW027</t>
  </si>
  <si>
    <t>ZZBW028</t>
  </si>
  <si>
    <t>ZZBW029</t>
  </si>
  <si>
    <t>ZZBW030</t>
  </si>
  <si>
    <t>ZZBW031</t>
  </si>
  <si>
    <t>ZZBW032</t>
  </si>
  <si>
    <t>ZZBW033</t>
  </si>
  <si>
    <t>ZZBW034</t>
  </si>
  <si>
    <t>ZZBW035</t>
  </si>
  <si>
    <t>ZZBW036</t>
  </si>
  <si>
    <t>ZZBW037</t>
  </si>
  <si>
    <t>ZZBW038</t>
  </si>
  <si>
    <t>ZZBW039</t>
  </si>
  <si>
    <t>ZZBW040</t>
  </si>
  <si>
    <t>ZZBW041</t>
  </si>
  <si>
    <t>ZZBW042</t>
  </si>
  <si>
    <t>ZZBW043</t>
  </si>
  <si>
    <t>ZZBW044</t>
  </si>
  <si>
    <t>ZZBW045</t>
  </si>
  <si>
    <t>ZZBW046</t>
  </si>
  <si>
    <t>ZZBW047</t>
  </si>
  <si>
    <t>ZZBW048</t>
  </si>
  <si>
    <t>ZZBW049</t>
  </si>
  <si>
    <t>ZZBW050</t>
  </si>
  <si>
    <t>ZZBW051</t>
  </si>
  <si>
    <t>ZZBW052</t>
  </si>
  <si>
    <t>ZZBW053</t>
  </si>
  <si>
    <t>ZZBW054</t>
  </si>
  <si>
    <t>ZZBW055</t>
  </si>
  <si>
    <t>ZZBW056</t>
  </si>
  <si>
    <t>ZZBW057</t>
  </si>
  <si>
    <t>ZZBW058</t>
  </si>
  <si>
    <t>ZZBW059</t>
  </si>
  <si>
    <t>ZZBW060</t>
  </si>
  <si>
    <t>ZZBW061</t>
  </si>
  <si>
    <t>ZZBW062</t>
  </si>
  <si>
    <t>ZZBW063</t>
  </si>
  <si>
    <t>ZZBW064</t>
  </si>
  <si>
    <t>ZZBW065</t>
  </si>
  <si>
    <t>ZZBW066</t>
  </si>
  <si>
    <t>ZZBW067</t>
  </si>
  <si>
    <t>ZZBW068</t>
  </si>
  <si>
    <t>ZZBW069</t>
  </si>
  <si>
    <t>ZZBW070</t>
  </si>
  <si>
    <t>ZZBW071</t>
  </si>
  <si>
    <t>ZZBW072</t>
  </si>
  <si>
    <t>ZZBW073</t>
  </si>
  <si>
    <t>ZZBW074</t>
  </si>
  <si>
    <t>ZZBW075</t>
  </si>
  <si>
    <t>ZZBW076</t>
  </si>
  <si>
    <t>ZZBW077</t>
  </si>
  <si>
    <t>ZZBW078</t>
  </si>
  <si>
    <t>ZZBW079</t>
  </si>
  <si>
    <t>ZZBW080</t>
  </si>
  <si>
    <t>ZZBW081</t>
  </si>
  <si>
    <t>ZZBW082</t>
  </si>
  <si>
    <t>ZZBW083</t>
  </si>
  <si>
    <t>ZZBW084</t>
  </si>
  <si>
    <t>ZZBW085</t>
  </si>
  <si>
    <t>ZZBW086</t>
  </si>
  <si>
    <t>ZZBW087</t>
  </si>
  <si>
    <t>ZZBW088</t>
  </si>
  <si>
    <t>ZZBW089</t>
  </si>
  <si>
    <t>ZZBW090</t>
  </si>
  <si>
    <t>ZZBW091</t>
  </si>
  <si>
    <t>ZZBW092</t>
  </si>
  <si>
    <t>ZZBW093</t>
  </si>
  <si>
    <t>ZZBW094</t>
  </si>
  <si>
    <t>ZZBW095</t>
  </si>
  <si>
    <t>ZZBW096</t>
  </si>
  <si>
    <t>ZZBW097</t>
  </si>
  <si>
    <t>ZZBW098</t>
  </si>
  <si>
    <t>ZZBW099</t>
  </si>
  <si>
    <t>ZZBW100</t>
  </si>
  <si>
    <t>ZZBW101</t>
  </si>
  <si>
    <t>ZZBW102</t>
  </si>
  <si>
    <t>ZZBW103</t>
  </si>
  <si>
    <t>ZZBW104</t>
  </si>
  <si>
    <t>ZZBW105</t>
  </si>
  <si>
    <t>ZZBW106</t>
  </si>
  <si>
    <t>ZZBW107</t>
  </si>
  <si>
    <t>ZZBW108</t>
  </si>
  <si>
    <t>ZZBW109</t>
  </si>
  <si>
    <t>ZZBW110</t>
  </si>
  <si>
    <t>ZZBW111</t>
  </si>
  <si>
    <t>ZZBW112</t>
  </si>
  <si>
    <t>ZZBW113</t>
  </si>
  <si>
    <t>ZZBW114</t>
  </si>
  <si>
    <t>ZZBW115</t>
  </si>
  <si>
    <t>ZZBW116</t>
  </si>
  <si>
    <t>ZZBW117</t>
  </si>
  <si>
    <t>ZZBW118</t>
  </si>
  <si>
    <t>ZZBW119</t>
  </si>
  <si>
    <t>ZZBW120</t>
  </si>
  <si>
    <t>ZZBW121</t>
  </si>
  <si>
    <t>ZZBW122</t>
  </si>
  <si>
    <t>ZZBW123</t>
  </si>
  <si>
    <t>ZZBW124</t>
  </si>
  <si>
    <t>ZZBW125</t>
  </si>
  <si>
    <t>ZZBW126</t>
  </si>
  <si>
    <t>ZZBW127</t>
  </si>
  <si>
    <t>ZZBW128</t>
  </si>
  <si>
    <t>ZZBW129</t>
  </si>
  <si>
    <t>ZZBW130</t>
  </si>
  <si>
    <t>ZZBW131</t>
  </si>
  <si>
    <t>ZZBW132</t>
  </si>
  <si>
    <t>ZZBW133</t>
  </si>
  <si>
    <t>ZZBW134</t>
  </si>
  <si>
    <t>ZZBW135</t>
  </si>
  <si>
    <t>ZZBW136</t>
  </si>
  <si>
    <t>ZZBW137</t>
  </si>
  <si>
    <t>ZZBW138</t>
  </si>
  <si>
    <t>ZZBW139</t>
  </si>
  <si>
    <t>ZZBW140</t>
  </si>
  <si>
    <t>ZZBW141</t>
  </si>
  <si>
    <t>ZZBW142</t>
  </si>
  <si>
    <t>ZZBW143</t>
  </si>
  <si>
    <t>ZZBW144</t>
  </si>
  <si>
    <t>ZZBW145</t>
  </si>
  <si>
    <t>ZZBW146</t>
  </si>
  <si>
    <t>ZZBW147</t>
  </si>
  <si>
    <t>ZZBW148</t>
  </si>
  <si>
    <t>ZZBW149</t>
  </si>
  <si>
    <t>ZZBW150</t>
  </si>
  <si>
    <t>ZZBW151</t>
  </si>
  <si>
    <t>ZZBW152</t>
  </si>
  <si>
    <t>ZZBW153</t>
  </si>
  <si>
    <t>ZZBW154</t>
  </si>
  <si>
    <t>ZZBW155</t>
  </si>
  <si>
    <t>ZZBW156</t>
  </si>
  <si>
    <t>ZZBW157</t>
  </si>
  <si>
    <t>ZZBW158</t>
  </si>
  <si>
    <t>ZZBW159</t>
  </si>
  <si>
    <t>ZZBW160</t>
  </si>
  <si>
    <t>ZZBW161</t>
  </si>
  <si>
    <t>ZZBW162</t>
  </si>
  <si>
    <t>ZZBW163</t>
  </si>
  <si>
    <t>ZZBW164</t>
  </si>
  <si>
    <t>ZZBW165</t>
  </si>
  <si>
    <t>ZZBW166</t>
  </si>
  <si>
    <t>ZZBW167</t>
  </si>
  <si>
    <t>ZZBW168</t>
  </si>
  <si>
    <t>ZZBW169</t>
  </si>
  <si>
    <t>ZZBW170</t>
  </si>
  <si>
    <t>ZZBW171</t>
  </si>
  <si>
    <t>ZZBW172</t>
  </si>
  <si>
    <t>ZZBW173</t>
  </si>
  <si>
    <t>ZZBW174</t>
  </si>
  <si>
    <t>ZZBW175</t>
  </si>
  <si>
    <t>ZZBW176</t>
  </si>
  <si>
    <t>ZZBW177</t>
  </si>
  <si>
    <t>ZZBW178</t>
  </si>
  <si>
    <t>ZZBW179</t>
  </si>
  <si>
    <t>ZZBW180</t>
  </si>
  <si>
    <t>ZZBW181</t>
  </si>
  <si>
    <t>ZZBW182</t>
  </si>
  <si>
    <t>ZZBW183</t>
  </si>
  <si>
    <t>ZZBW184</t>
  </si>
  <si>
    <t>ZZBW185</t>
  </si>
  <si>
    <t>ZZBW186</t>
  </si>
  <si>
    <t>ZZBW187</t>
  </si>
  <si>
    <t>ZZBW188</t>
  </si>
  <si>
    <t>ZZBW189</t>
  </si>
  <si>
    <t>ZZBW190</t>
  </si>
  <si>
    <t>ZZBW191</t>
  </si>
  <si>
    <t>ZZBW192</t>
  </si>
  <si>
    <t>ZZBW193</t>
  </si>
  <si>
    <t>ZZBW194</t>
  </si>
  <si>
    <t>ZZBW195</t>
  </si>
  <si>
    <t>ZZBW196</t>
  </si>
  <si>
    <t>ZZBW197</t>
  </si>
  <si>
    <t>ZZBW198</t>
  </si>
  <si>
    <t>ZZBW199</t>
  </si>
  <si>
    <t>ZZBM011</t>
  </si>
  <si>
    <t>ZZBM012</t>
  </si>
  <si>
    <t>ZZBM013</t>
  </si>
  <si>
    <t>ZZBM014</t>
  </si>
  <si>
    <t>ZZBM015</t>
  </si>
  <si>
    <t>ZZBM016</t>
  </si>
  <si>
    <t>ZZBM017</t>
  </si>
  <si>
    <t>ZZBM018</t>
  </si>
  <si>
    <t>ZZBM019</t>
  </si>
  <si>
    <t>ZZBM020</t>
  </si>
  <si>
    <t>ZZBM021</t>
  </si>
  <si>
    <t>ZZBM022</t>
  </si>
  <si>
    <t>ZZBM023</t>
  </si>
  <si>
    <t>ZZBM024</t>
  </si>
  <si>
    <t>ZZBM025</t>
  </si>
  <si>
    <t>ZZBM026</t>
  </si>
  <si>
    <t>ZZBM027</t>
  </si>
  <si>
    <t>ZZBM028</t>
  </si>
  <si>
    <t>ZZBM029</t>
  </si>
  <si>
    <t>ZZBM030</t>
  </si>
  <si>
    <t>ZZBM031</t>
  </si>
  <si>
    <t>ZZBM032</t>
  </si>
  <si>
    <t>ZZBM033</t>
  </si>
  <si>
    <t>ZZBM034</t>
  </si>
  <si>
    <t>ZZBM035</t>
  </si>
  <si>
    <t>ZZBM036</t>
  </si>
  <si>
    <t>ZZBM037</t>
  </si>
  <si>
    <t>ZZBM038</t>
  </si>
  <si>
    <t>ZZBM039</t>
  </si>
  <si>
    <t>ZZBM040</t>
  </si>
  <si>
    <t>ZZBM041</t>
  </si>
  <si>
    <t>ZZBM042</t>
  </si>
  <si>
    <t>ZZBM043</t>
  </si>
  <si>
    <t>ZZBM044</t>
  </si>
  <si>
    <t>ZZBM045</t>
  </si>
  <si>
    <t>ZZBM046</t>
  </si>
  <si>
    <t>ZZBM047</t>
  </si>
  <si>
    <t>ZZBM048</t>
  </si>
  <si>
    <t>ZZBM049</t>
  </si>
  <si>
    <t>ZZBM050</t>
  </si>
  <si>
    <t>ZZBM051</t>
  </si>
  <si>
    <t>ZZBM052</t>
  </si>
  <si>
    <t>ZZBM053</t>
  </si>
  <si>
    <t>ZZBM054</t>
  </si>
  <si>
    <t>ZZBM055</t>
  </si>
  <si>
    <t>ZZBM056</t>
  </si>
  <si>
    <t>ZZBM057</t>
  </si>
  <si>
    <t>ZZBM058</t>
  </si>
  <si>
    <t>ZZBM059</t>
  </si>
  <si>
    <t>ZZBM060</t>
  </si>
  <si>
    <t>ZZBM061</t>
  </si>
  <si>
    <t>ZZBM062</t>
  </si>
  <si>
    <t>ZZBM063</t>
  </si>
  <si>
    <t>ZZBM064</t>
  </si>
  <si>
    <t>ZZBM065</t>
  </si>
  <si>
    <t>ZZBM066</t>
  </si>
  <si>
    <t>ZZBM067</t>
  </si>
  <si>
    <t>ZZBM068</t>
  </si>
  <si>
    <t>ZZBM069</t>
  </si>
  <si>
    <t>ZZBM070</t>
  </si>
  <si>
    <t>ZZBM071</t>
  </si>
  <si>
    <t>ZZBM072</t>
  </si>
  <si>
    <t>ZZBM073</t>
  </si>
  <si>
    <t>ZZBM074</t>
  </si>
  <si>
    <t>ZZBM075</t>
  </si>
  <si>
    <t>ZZBM076</t>
  </si>
  <si>
    <t>ZZBM077</t>
  </si>
  <si>
    <t>ZZBM078</t>
  </si>
  <si>
    <t>ZZBM079</t>
  </si>
  <si>
    <t>ZZBM080</t>
  </si>
  <si>
    <t>ZZBM081</t>
  </si>
  <si>
    <t>ZZBM082</t>
  </si>
  <si>
    <t>ZZBM083</t>
  </si>
  <si>
    <t>ZZBM084</t>
  </si>
  <si>
    <t>ZZBM085</t>
  </si>
  <si>
    <t>ZZBM086</t>
  </si>
  <si>
    <t>ZZBM087</t>
  </si>
  <si>
    <t>ZZBM088</t>
  </si>
  <si>
    <t>ZZBM089</t>
  </si>
  <si>
    <t>ZZBM090</t>
  </si>
  <si>
    <t>ZZBM091</t>
  </si>
  <si>
    <t>ZZBM092</t>
  </si>
  <si>
    <t>ZZBM093</t>
  </si>
  <si>
    <t>ZZBM094</t>
  </si>
  <si>
    <t>ZZBM095</t>
  </si>
  <si>
    <t>ZZBM096</t>
  </si>
  <si>
    <t>ZZBM097</t>
  </si>
  <si>
    <t>ZZBM098</t>
  </si>
  <si>
    <t>ZZBM099</t>
  </si>
  <si>
    <t>ZZBM100</t>
  </si>
  <si>
    <t>ZZBM101</t>
  </si>
  <si>
    <t>ZZBM102</t>
  </si>
  <si>
    <t>ZZBM103</t>
  </si>
  <si>
    <t>ZZBM104</t>
  </si>
  <si>
    <t>ZZBM105</t>
  </si>
  <si>
    <t>ZZBM106</t>
  </si>
  <si>
    <t>ZZBM107</t>
  </si>
  <si>
    <t>ZZBM108</t>
  </si>
  <si>
    <t>ZZBM109</t>
  </si>
  <si>
    <t>ZZBM110</t>
  </si>
  <si>
    <t>ZZBM111</t>
  </si>
  <si>
    <t>ZZBM112</t>
  </si>
  <si>
    <t>ZZBM113</t>
  </si>
  <si>
    <t>ZZBM114</t>
  </si>
  <si>
    <t>ZZBM115</t>
  </si>
  <si>
    <t>ZZBM116</t>
  </si>
  <si>
    <t>ZZBM117</t>
  </si>
  <si>
    <t>ZZBM118</t>
  </si>
  <si>
    <t>ZZBM119</t>
  </si>
  <si>
    <t>ZZBM120</t>
  </si>
  <si>
    <t>ZZBM121</t>
  </si>
  <si>
    <t>ZZBM122</t>
  </si>
  <si>
    <t>ZZBM123</t>
  </si>
  <si>
    <t>ZZBM124</t>
  </si>
  <si>
    <t>ZZBM125</t>
  </si>
  <si>
    <t>ZZBM126</t>
  </si>
  <si>
    <t>ZZBM127</t>
  </si>
  <si>
    <t>ZZBM128</t>
  </si>
  <si>
    <t>ZZBM129</t>
  </si>
  <si>
    <t>ZZBM130</t>
  </si>
  <si>
    <t>ZZBM131</t>
  </si>
  <si>
    <t>ZZBM132</t>
  </si>
  <si>
    <t>ZZBM133</t>
  </si>
  <si>
    <t>ZZBM134</t>
  </si>
  <si>
    <t>ZZBM135</t>
  </si>
  <si>
    <t>ZZBM136</t>
  </si>
  <si>
    <t>ZZBM137</t>
  </si>
  <si>
    <t>ZZBM138</t>
  </si>
  <si>
    <t>ZZBM139</t>
  </si>
  <si>
    <t>ZZBM140</t>
  </si>
  <si>
    <t>ZZBM141</t>
  </si>
  <si>
    <t>ZZBM142</t>
  </si>
  <si>
    <t>ZZBM143</t>
  </si>
  <si>
    <t>ZZBM144</t>
  </si>
  <si>
    <t>ZZBM145</t>
  </si>
  <si>
    <t>ZZBM146</t>
  </si>
  <si>
    <t>ZZBM147</t>
  </si>
  <si>
    <t>ZZBM148</t>
  </si>
  <si>
    <t>ZZBM149</t>
  </si>
  <si>
    <t>ZZBM150</t>
  </si>
  <si>
    <t>ZZBM151</t>
  </si>
  <si>
    <t>ZZBM152</t>
  </si>
  <si>
    <t>ZZBM153</t>
  </si>
  <si>
    <t>ZZBM154</t>
  </si>
  <si>
    <t>ZZBM155</t>
  </si>
  <si>
    <t>ZZBM156</t>
  </si>
  <si>
    <t>ZZBM157</t>
  </si>
  <si>
    <t>ZZBM158</t>
  </si>
  <si>
    <t>ZZBM159</t>
  </si>
  <si>
    <t>ZZBM160</t>
  </si>
  <si>
    <t>ZZBM161</t>
  </si>
  <si>
    <t>ZZBM162</t>
  </si>
  <si>
    <t>ZZBM163</t>
  </si>
  <si>
    <t>ZZBM164</t>
  </si>
  <si>
    <t>ZZBM165</t>
  </si>
  <si>
    <t>ZZBM166</t>
  </si>
  <si>
    <t>ZZBM167</t>
  </si>
  <si>
    <t>ZZBM168</t>
  </si>
  <si>
    <t>ZZBM169</t>
  </si>
  <si>
    <t>ZZBM170</t>
  </si>
  <si>
    <t>ZZBM171</t>
  </si>
  <si>
    <t>ZZBM172</t>
  </si>
  <si>
    <t>ZZBM173</t>
  </si>
  <si>
    <t>ZZBM174</t>
  </si>
  <si>
    <t>ZZBM175</t>
  </si>
  <si>
    <t>ZZBM176</t>
  </si>
  <si>
    <t>ZZBM177</t>
  </si>
  <si>
    <t>ZZBM178</t>
  </si>
  <si>
    <t>ZZBM179</t>
  </si>
  <si>
    <t>ZZBM180</t>
  </si>
  <si>
    <t>ZZBM181</t>
  </si>
  <si>
    <t>ZZBM182</t>
  </si>
  <si>
    <t>ZZBM183</t>
  </si>
  <si>
    <t>ZZBM184</t>
  </si>
  <si>
    <t>ZZBM185</t>
  </si>
  <si>
    <t>ZZBM186</t>
  </si>
  <si>
    <t>ZZBM187</t>
  </si>
  <si>
    <t>ZZBM188</t>
  </si>
  <si>
    <t>ZZBM189</t>
  </si>
  <si>
    <t>ZZBM190</t>
  </si>
  <si>
    <t>ZZBM191</t>
  </si>
  <si>
    <t>ZZBM192</t>
  </si>
  <si>
    <t>ZZBM193</t>
  </si>
  <si>
    <t>ZZBM194</t>
  </si>
  <si>
    <t>ZZBM195</t>
  </si>
  <si>
    <t>ZZBM196</t>
  </si>
  <si>
    <t>ZZBM197</t>
  </si>
  <si>
    <t>ZZBM198</t>
  </si>
  <si>
    <t>ZZBM199</t>
  </si>
  <si>
    <t>ZZBM200</t>
  </si>
  <si>
    <t>ZZAW009</t>
  </si>
  <si>
    <t>ZZAW014</t>
  </si>
  <si>
    <t>ZZAW015</t>
  </si>
  <si>
    <t>ZZAW016</t>
  </si>
  <si>
    <t>ZZAW017</t>
  </si>
  <si>
    <t>ZZAW018</t>
  </si>
  <si>
    <t>ZZAW019</t>
  </si>
  <si>
    <t>ZZAW020</t>
  </si>
  <si>
    <t>ZZAW021</t>
  </si>
  <si>
    <t>ZZAW022</t>
  </si>
  <si>
    <t>ZZAW023</t>
  </si>
  <si>
    <t>ZZAW024</t>
  </si>
  <si>
    <t>ZZAW025</t>
  </si>
  <si>
    <t>ZZAW026</t>
  </si>
  <si>
    <t>ZZAW027</t>
  </si>
  <si>
    <t>ZZAW028</t>
  </si>
  <si>
    <t>ZZAW029</t>
  </si>
  <si>
    <t>ZZAW030</t>
  </si>
  <si>
    <t>ZZAW031</t>
  </si>
  <si>
    <t>ZZAW032</t>
  </si>
  <si>
    <t>ZZAW033</t>
  </si>
  <si>
    <t>ZZAW034</t>
  </si>
  <si>
    <t>ZZAW035</t>
  </si>
  <si>
    <t>ZZAW036</t>
  </si>
  <si>
    <t>ZZAW037</t>
  </si>
  <si>
    <t>ZZAW038</t>
  </si>
  <si>
    <t>ZZAW039</t>
  </si>
  <si>
    <t>ZZAW040</t>
  </si>
  <si>
    <t>ZZAW041</t>
  </si>
  <si>
    <t>ZZAW042</t>
  </si>
  <si>
    <t>ZZAW043</t>
  </si>
  <si>
    <t>ZZAW044</t>
  </si>
  <si>
    <t>ZZAW045</t>
  </si>
  <si>
    <t>ZZAW046</t>
  </si>
  <si>
    <t>ZZAW047</t>
  </si>
  <si>
    <t>ZZAW048</t>
  </si>
  <si>
    <t>ZZAW049</t>
  </si>
  <si>
    <t>ZZAW050</t>
  </si>
  <si>
    <t>ZZAW051</t>
  </si>
  <si>
    <t>ZZAW052</t>
  </si>
  <si>
    <t>ZZAW053</t>
  </si>
  <si>
    <t>ZZAW054</t>
  </si>
  <si>
    <t>ZZAW055</t>
  </si>
  <si>
    <t>ZZAW056</t>
  </si>
  <si>
    <t>ZZAW057</t>
  </si>
  <si>
    <t>ZZAW058</t>
  </si>
  <si>
    <t>ZZAW059</t>
  </si>
  <si>
    <t>ZZAW060</t>
  </si>
  <si>
    <t>ZZAW061</t>
  </si>
  <si>
    <t>ZZAW062</t>
  </si>
  <si>
    <t>ZZAW063</t>
  </si>
  <si>
    <t>ZZAW064</t>
  </si>
  <si>
    <t>ZZAW065</t>
  </si>
  <si>
    <t>ZZAW066</t>
  </si>
  <si>
    <t>ZZAW067</t>
  </si>
  <si>
    <t>ZZAW068</t>
  </si>
  <si>
    <t>ZZAW069</t>
  </si>
  <si>
    <t>ZZAW070</t>
  </si>
  <si>
    <t>ZZAW071</t>
  </si>
  <si>
    <t>ZZAW072</t>
  </si>
  <si>
    <t>ZZAW073</t>
  </si>
  <si>
    <t>ZZAW074</t>
  </si>
  <si>
    <t>ZZAW075</t>
  </si>
  <si>
    <t>ZZAW076</t>
  </si>
  <si>
    <t>ZZAW077</t>
  </si>
  <si>
    <t>ZZAW078</t>
  </si>
  <si>
    <t>ZZAW079</t>
  </si>
  <si>
    <t>ZZAW080</t>
  </si>
  <si>
    <t>ZZAW081</t>
  </si>
  <si>
    <t>ZZAW082</t>
  </si>
  <si>
    <t>ZZAW083</t>
  </si>
  <si>
    <t>ZZAW084</t>
  </si>
  <si>
    <t>ZZAW085</t>
  </si>
  <si>
    <t>ZZAW086</t>
  </si>
  <si>
    <t>ZZAW087</t>
  </si>
  <si>
    <t>ZZAW088</t>
  </si>
  <si>
    <t>ZZAW089</t>
  </si>
  <si>
    <t>ZZAW090</t>
  </si>
  <si>
    <t>ZZAW091</t>
  </si>
  <si>
    <t>ZZAW092</t>
  </si>
  <si>
    <t>ZZAW093</t>
  </si>
  <si>
    <t>ZZAW094</t>
  </si>
  <si>
    <t>ZZAW095</t>
  </si>
  <si>
    <t>ZZAW096</t>
  </si>
  <si>
    <t>ZZAW097</t>
  </si>
  <si>
    <t>ZZAW098</t>
  </si>
  <si>
    <t>ZZAW099</t>
  </si>
  <si>
    <t>ZZAW100</t>
  </si>
  <si>
    <t>ZZAW101</t>
  </si>
  <si>
    <t>ZZAW102</t>
  </si>
  <si>
    <t>ZZAW103</t>
  </si>
  <si>
    <t>ZZAW104</t>
  </si>
  <si>
    <t>ZZAW105</t>
  </si>
  <si>
    <t>ZZAW106</t>
  </si>
  <si>
    <t>ZZAW107</t>
  </si>
  <si>
    <t>ZZAW108</t>
  </si>
  <si>
    <t>ZZAW109</t>
  </si>
  <si>
    <t>ZZAW110</t>
  </si>
  <si>
    <t>ZZAW111</t>
  </si>
  <si>
    <t>ZZAW112</t>
  </si>
  <si>
    <t>ZZAW113</t>
  </si>
  <si>
    <t>ZZAW114</t>
  </si>
  <si>
    <t>ZZAW115</t>
  </si>
  <si>
    <t>ZZAW116</t>
  </si>
  <si>
    <t>ZZAW117</t>
  </si>
  <si>
    <t>ZZAW118</t>
  </si>
  <si>
    <t>ZZAW119</t>
  </si>
  <si>
    <t>ZZAW120</t>
  </si>
  <si>
    <t>ZZAW121</t>
  </si>
  <si>
    <t>ZZAW122</t>
  </si>
  <si>
    <t>ZZAW123</t>
  </si>
  <si>
    <t>ZZAW124</t>
  </si>
  <si>
    <t>ZZAW125</t>
  </si>
  <si>
    <t>ZZAW126</t>
  </si>
  <si>
    <t>ZZAW127</t>
  </si>
  <si>
    <t>ZZAW128</t>
  </si>
  <si>
    <t>ZZAW129</t>
  </si>
  <si>
    <t>ZZAW130</t>
  </si>
  <si>
    <t>ZZAW131</t>
  </si>
  <si>
    <t>ZZAW132</t>
  </si>
  <si>
    <t>ZZAW133</t>
  </si>
  <si>
    <t>ZZAW134</t>
  </si>
  <si>
    <t>ZZAW135</t>
  </si>
  <si>
    <t>ZZAW136</t>
  </si>
  <si>
    <t>ZZAW137</t>
  </si>
  <si>
    <t>ZZAW138</t>
  </si>
  <si>
    <t>ZZAW139</t>
  </si>
  <si>
    <t>ZZAW140</t>
  </si>
  <si>
    <t>ZZAW141</t>
  </si>
  <si>
    <t>ZZAW142</t>
  </si>
  <si>
    <t>ZZAW143</t>
  </si>
  <si>
    <t>ZZAW144</t>
  </si>
  <si>
    <t>ZZAW145</t>
  </si>
  <si>
    <t>ZZAW146</t>
  </si>
  <si>
    <t>ZZAW147</t>
  </si>
  <si>
    <t>ZZAW148</t>
  </si>
  <si>
    <t>ZZAW149</t>
  </si>
  <si>
    <t>ZZAW150</t>
  </si>
  <si>
    <t>ZZAW151</t>
  </si>
  <si>
    <t>ZZAW152</t>
  </si>
  <si>
    <t>ZZAW153</t>
  </si>
  <si>
    <t>ZZAW154</t>
  </si>
  <si>
    <t>ZZAW155</t>
  </si>
  <si>
    <t>ZZAW156</t>
  </si>
  <si>
    <t>ZZAW157</t>
  </si>
  <si>
    <t>ZZAW158</t>
  </si>
  <si>
    <t>ZZAW159</t>
  </si>
  <si>
    <t>ZZAW160</t>
  </si>
  <si>
    <t>ZZAW161</t>
  </si>
  <si>
    <t>ZZAW162</t>
  </si>
  <si>
    <t>ZZAW163</t>
  </si>
  <si>
    <t>ZZAW164</t>
  </si>
  <si>
    <t>ZZAW165</t>
  </si>
  <si>
    <t>ZZAW166</t>
  </si>
  <si>
    <t>ZZAW167</t>
  </si>
  <si>
    <t>ZZAW168</t>
  </si>
  <si>
    <t>ZZAW169</t>
  </si>
  <si>
    <t>ZZAW170</t>
  </si>
  <si>
    <t>ZZAW171</t>
  </si>
  <si>
    <t>ZZAW172</t>
  </si>
  <si>
    <t>ZZAW173</t>
  </si>
  <si>
    <t>ZZAW174</t>
  </si>
  <si>
    <t>ZZAW175</t>
  </si>
  <si>
    <t>ZZAW176</t>
  </si>
  <si>
    <t>ZZAW177</t>
  </si>
  <si>
    <t>ZZAW178</t>
  </si>
  <si>
    <t>ZZAW179</t>
  </si>
  <si>
    <t>ZZAW180</t>
  </si>
  <si>
    <t>ZZAW181</t>
  </si>
  <si>
    <t>ZZAW182</t>
  </si>
  <si>
    <t>ZZAW183</t>
  </si>
  <si>
    <t>ZZAW184</t>
  </si>
  <si>
    <t>ZZAW185</t>
  </si>
  <si>
    <t>ZZAW186</t>
  </si>
  <si>
    <t>ZZAW187</t>
  </si>
  <si>
    <t>ZZAW188</t>
  </si>
  <si>
    <t>ZZAW189</t>
  </si>
  <si>
    <t>ZZAW190</t>
  </si>
  <si>
    <t>ZZAW191</t>
  </si>
  <si>
    <t>ZZAW192</t>
  </si>
  <si>
    <t>ZZAW193</t>
  </si>
  <si>
    <t>ZZAW194</t>
  </si>
  <si>
    <t>ZZAW195</t>
  </si>
  <si>
    <t>ZZAW196</t>
  </si>
  <si>
    <t>ZZAW197</t>
  </si>
  <si>
    <t>ZZAW198</t>
  </si>
  <si>
    <t>ZZAW199</t>
  </si>
  <si>
    <t>ZZAW200</t>
  </si>
  <si>
    <t>ZZAM008</t>
  </si>
  <si>
    <t>ZZAM012</t>
  </si>
  <si>
    <t>ZZAM013</t>
  </si>
  <si>
    <t>ZZAM014</t>
  </si>
  <si>
    <t>ZZAM015</t>
  </si>
  <si>
    <t>ZZAM016</t>
  </si>
  <si>
    <t>ZZAM017</t>
  </si>
  <si>
    <t>ZZAM018</t>
  </si>
  <si>
    <t>ZZAM019</t>
  </si>
  <si>
    <t>ZZAM020</t>
  </si>
  <si>
    <t>ZZAM021</t>
  </si>
  <si>
    <t>ZZAM022</t>
  </si>
  <si>
    <t>ZZAM023</t>
  </si>
  <si>
    <t>ZZAM024</t>
  </si>
  <si>
    <t>ZZAM025</t>
  </si>
  <si>
    <t>ZZAM026</t>
  </si>
  <si>
    <t>ZZAM027</t>
  </si>
  <si>
    <t>ZZAM028</t>
  </si>
  <si>
    <t>ZZAM029</t>
  </si>
  <si>
    <t>ZZAM030</t>
  </si>
  <si>
    <t>ZZAM031</t>
  </si>
  <si>
    <t>ZZAM032</t>
  </si>
  <si>
    <t>ZZAM033</t>
  </si>
  <si>
    <t>ZZAM034</t>
  </si>
  <si>
    <t>ZZAM035</t>
  </si>
  <si>
    <t>ZZAM036</t>
  </si>
  <si>
    <t>ZZAM037</t>
  </si>
  <si>
    <t>ZZAM038</t>
  </si>
  <si>
    <t>ZZAM039</t>
  </si>
  <si>
    <t>ZZAM040</t>
  </si>
  <si>
    <t>ZZAM041</t>
  </si>
  <si>
    <t>ZZAM042</t>
  </si>
  <si>
    <t>ZZAM043</t>
  </si>
  <si>
    <t>ZZAM044</t>
  </si>
  <si>
    <t>ZZAM045</t>
  </si>
  <si>
    <t>ZZAM046</t>
  </si>
  <si>
    <t>ZZAM047</t>
  </si>
  <si>
    <t>ZZAM048</t>
  </si>
  <si>
    <t>ZZAM049</t>
  </si>
  <si>
    <t>ZZAM050</t>
  </si>
  <si>
    <t>ZZAM051</t>
  </si>
  <si>
    <t>ZZAM052</t>
  </si>
  <si>
    <t>ZZAM053</t>
  </si>
  <si>
    <t>ZZAM054</t>
  </si>
  <si>
    <t>ZZAM055</t>
  </si>
  <si>
    <t>ZZAM056</t>
  </si>
  <si>
    <t>ZZAM057</t>
  </si>
  <si>
    <t>ZZAM058</t>
  </si>
  <si>
    <t>ZZAM059</t>
  </si>
  <si>
    <t>ZZAM060</t>
  </si>
  <si>
    <t>ZZAM061</t>
  </si>
  <si>
    <t>ZZAM062</t>
  </si>
  <si>
    <t>ZZAM063</t>
  </si>
  <si>
    <t>ZZAM064</t>
  </si>
  <si>
    <t>ZZAM065</t>
  </si>
  <si>
    <t>ZZAM066</t>
  </si>
  <si>
    <t>ZZAM067</t>
  </si>
  <si>
    <t>ZZAM068</t>
  </si>
  <si>
    <t>ZZAM069</t>
  </si>
  <si>
    <t>ZZAM070</t>
  </si>
  <si>
    <t>ZZAM071</t>
  </si>
  <si>
    <t>ZZAM072</t>
  </si>
  <si>
    <t>ZZAM073</t>
  </si>
  <si>
    <t>ZZAM074</t>
  </si>
  <si>
    <t>ZZAM075</t>
  </si>
  <si>
    <t>ZZAM076</t>
  </si>
  <si>
    <t>ZZAM077</t>
  </si>
  <si>
    <t>ZZAM078</t>
  </si>
  <si>
    <t>ZZAM079</t>
  </si>
  <si>
    <t>ZZAM080</t>
  </si>
  <si>
    <t>ZZAM081</t>
  </si>
  <si>
    <t>ZZAM082</t>
  </si>
  <si>
    <t>ZZAM083</t>
  </si>
  <si>
    <t>ZZAM084</t>
  </si>
  <si>
    <t>ZZAM085</t>
  </si>
  <si>
    <t>ZZAM086</t>
  </si>
  <si>
    <t>ZZAM087</t>
  </si>
  <si>
    <t>ZZAM088</t>
  </si>
  <si>
    <t>ZZAM089</t>
  </si>
  <si>
    <t>ZZAM090</t>
  </si>
  <si>
    <t>ZZAM091</t>
  </si>
  <si>
    <t>ZZAM092</t>
  </si>
  <si>
    <t>ZZAM093</t>
  </si>
  <si>
    <t>ZZAM094</t>
  </si>
  <si>
    <t>ZZAM095</t>
  </si>
  <si>
    <t>ZZAM096</t>
  </si>
  <si>
    <t>ZZAM097</t>
  </si>
  <si>
    <t>ZZAM098</t>
  </si>
  <si>
    <t>ZZAM099</t>
  </si>
  <si>
    <t>ZZAM100</t>
  </si>
  <si>
    <t>ZZAM101</t>
  </si>
  <si>
    <t>ZZAM102</t>
  </si>
  <si>
    <t>ZZAM103</t>
  </si>
  <si>
    <t>ZZAM104</t>
  </si>
  <si>
    <t>ZZAM105</t>
  </si>
  <si>
    <t>ZZAM106</t>
  </si>
  <si>
    <t>ZZAM107</t>
  </si>
  <si>
    <t>ZZAM108</t>
  </si>
  <si>
    <t>ZZAM109</t>
  </si>
  <si>
    <t>ZZAM110</t>
  </si>
  <si>
    <t>ZZAM111</t>
  </si>
  <si>
    <t>ZZAM112</t>
  </si>
  <si>
    <t>ZZAM113</t>
  </si>
  <si>
    <t>ZZAM114</t>
  </si>
  <si>
    <t>ZZAM115</t>
  </si>
  <si>
    <t>ZZAM116</t>
  </si>
  <si>
    <t>ZZAM117</t>
  </si>
  <si>
    <t>ZZAM118</t>
  </si>
  <si>
    <t>ZZAM119</t>
  </si>
  <si>
    <t>ZZAM120</t>
  </si>
  <si>
    <t>ZZAM121</t>
  </si>
  <si>
    <t>ZZAM122</t>
  </si>
  <si>
    <t>ZZAM123</t>
  </si>
  <si>
    <t>ZZAM124</t>
  </si>
  <si>
    <t>ZZAM125</t>
  </si>
  <si>
    <t>ZZAM126</t>
  </si>
  <si>
    <t>ZZAM127</t>
  </si>
  <si>
    <t>ZZAM128</t>
  </si>
  <si>
    <t>ZZAM129</t>
  </si>
  <si>
    <t>ZZAM130</t>
  </si>
  <si>
    <t>ZZAM131</t>
  </si>
  <si>
    <t>ZZAM132</t>
  </si>
  <si>
    <t>ZZAM133</t>
  </si>
  <si>
    <t>ZZAM134</t>
  </si>
  <si>
    <t>ZZAM135</t>
  </si>
  <si>
    <t>ZZAM136</t>
  </si>
  <si>
    <t>ZZAM137</t>
  </si>
  <si>
    <t>ZZAM138</t>
  </si>
  <si>
    <t>ZZAM139</t>
  </si>
  <si>
    <t>ZZAM140</t>
  </si>
  <si>
    <t>ZZAM141</t>
  </si>
  <si>
    <t>ZZAM142</t>
  </si>
  <si>
    <t>ZZAM143</t>
  </si>
  <si>
    <t>ZZAM144</t>
  </si>
  <si>
    <t>ZZAM145</t>
  </si>
  <si>
    <t>ZZAM146</t>
  </si>
  <si>
    <t>ZZAM147</t>
  </si>
  <si>
    <t>ZZAM148</t>
  </si>
  <si>
    <t>ZZAM149</t>
  </si>
  <si>
    <t>ZZAM150</t>
  </si>
  <si>
    <t>ZZAM151</t>
  </si>
  <si>
    <t>ZZAM152</t>
  </si>
  <si>
    <t>ZZAM153</t>
  </si>
  <si>
    <t>ZZAM154</t>
  </si>
  <si>
    <t>ZZAM155</t>
  </si>
  <si>
    <t>ZZAM156</t>
  </si>
  <si>
    <t>ZZAM157</t>
  </si>
  <si>
    <t>ZZAM158</t>
  </si>
  <si>
    <t>ZZAM159</t>
  </si>
  <si>
    <t>ZZAM160</t>
  </si>
  <si>
    <t>ZZAM161</t>
  </si>
  <si>
    <t>ZZAM162</t>
  </si>
  <si>
    <t>ZZAM163</t>
  </si>
  <si>
    <t>ZZAM164</t>
  </si>
  <si>
    <t>ZZAM165</t>
  </si>
  <si>
    <t>ZZAM166</t>
  </si>
  <si>
    <t>ZZAM167</t>
  </si>
  <si>
    <t>ZZAM168</t>
  </si>
  <si>
    <t>ZZAM169</t>
  </si>
  <si>
    <t>ZZAM170</t>
  </si>
  <si>
    <t>ZZAM171</t>
  </si>
  <si>
    <t>ZZAM172</t>
  </si>
  <si>
    <t>ZZAM173</t>
  </si>
  <si>
    <t>ZZAM174</t>
  </si>
  <si>
    <t>ZZAM175</t>
  </si>
  <si>
    <t>ZZAM176</t>
  </si>
  <si>
    <t>ZZAM177</t>
  </si>
  <si>
    <t>ZZAM178</t>
  </si>
  <si>
    <t>ZZAM179</t>
  </si>
  <si>
    <t>ZZAM180</t>
  </si>
  <si>
    <t>ZZAM181</t>
  </si>
  <si>
    <t>ZZAM182</t>
  </si>
  <si>
    <t>ZZAM183</t>
  </si>
  <si>
    <t>ZZAM184</t>
  </si>
  <si>
    <t>ZZAM185</t>
  </si>
  <si>
    <t>ZZAM186</t>
  </si>
  <si>
    <t>ZZAM187</t>
  </si>
  <si>
    <t>ZZAM188</t>
  </si>
  <si>
    <t>ZZAM189</t>
  </si>
  <si>
    <t>ZZAM190</t>
  </si>
  <si>
    <t>ZZAM191</t>
  </si>
  <si>
    <t>ZZAM192</t>
  </si>
  <si>
    <t>ZZAM193</t>
  </si>
  <si>
    <t>ZZAM194</t>
  </si>
  <si>
    <t>ZZAM195</t>
  </si>
  <si>
    <t>ZZAM196</t>
  </si>
  <si>
    <t>ZZAM197</t>
  </si>
  <si>
    <t>ZZAM198</t>
  </si>
  <si>
    <t>ZZAM199</t>
  </si>
  <si>
    <t>ZZAM200</t>
  </si>
  <si>
    <t>Zeit</t>
  </si>
  <si>
    <t>Hirnschall David 95</t>
  </si>
  <si>
    <t>COMBINED
ZEIT</t>
  </si>
  <si>
    <t>COMBINED
 PUNKTE</t>
  </si>
  <si>
    <t>ZZBM010</t>
  </si>
  <si>
    <t>ZZBM009</t>
  </si>
  <si>
    <t>ZZBM008</t>
  </si>
  <si>
    <t>ZZCM021</t>
  </si>
  <si>
    <t>ZZCM020</t>
  </si>
  <si>
    <t>ZZCM019</t>
  </si>
  <si>
    <t>ZZCM018</t>
  </si>
  <si>
    <t>ZZCM017</t>
  </si>
  <si>
    <t>ZZCM016</t>
  </si>
  <si>
    <t>ZZCM015</t>
  </si>
  <si>
    <t>ZZCM014</t>
  </si>
  <si>
    <t>ZZDW014</t>
  </si>
  <si>
    <t>ZZDW015</t>
  </si>
  <si>
    <t>ZZDW016</t>
  </si>
  <si>
    <t>ZZDW017</t>
  </si>
  <si>
    <t>ZZDW018</t>
  </si>
  <si>
    <t>ZZDW019</t>
  </si>
  <si>
    <t>ZZDW020</t>
  </si>
  <si>
    <t>ZZDW021</t>
  </si>
  <si>
    <t>ZZDW022</t>
  </si>
  <si>
    <t>ZZDW023</t>
  </si>
  <si>
    <t>ZZDW024</t>
  </si>
  <si>
    <t>ZZDW025</t>
  </si>
  <si>
    <t>ZZDW026</t>
  </si>
  <si>
    <t>ZZDW027</t>
  </si>
  <si>
    <t>ZZDW028</t>
  </si>
  <si>
    <t>ZZDW029</t>
  </si>
  <si>
    <t>ZZDW030</t>
  </si>
  <si>
    <t>ZZDW031</t>
  </si>
  <si>
    <t>ZZDW032</t>
  </si>
  <si>
    <t>ZZDW033</t>
  </si>
  <si>
    <t>ZZDW034</t>
  </si>
  <si>
    <t>ZZDW035</t>
  </si>
  <si>
    <t>ZZDW036</t>
  </si>
  <si>
    <t>ZZDW037</t>
  </si>
  <si>
    <t>ZZDW038</t>
  </si>
  <si>
    <t>ZZDW039</t>
  </si>
  <si>
    <t>ZZDW040</t>
  </si>
  <si>
    <t>ZZDW041</t>
  </si>
  <si>
    <t>ZZDW042</t>
  </si>
  <si>
    <t>ZZDW043</t>
  </si>
  <si>
    <t>ZZDW044</t>
  </si>
  <si>
    <t>ZZDW045</t>
  </si>
  <si>
    <t>ZZDW046</t>
  </si>
  <si>
    <t>ZZDW047</t>
  </si>
  <si>
    <t>ZZDW048</t>
  </si>
  <si>
    <t>ZZDW049</t>
  </si>
  <si>
    <t>ZZDW050</t>
  </si>
  <si>
    <t>ZZDW051</t>
  </si>
  <si>
    <t>ZZDW052</t>
  </si>
  <si>
    <t>ZZDW053</t>
  </si>
  <si>
    <t>ZZDW054</t>
  </si>
  <si>
    <t>ZZDW055</t>
  </si>
  <si>
    <t>ZZDW056</t>
  </si>
  <si>
    <t>ZZDW057</t>
  </si>
  <si>
    <t>ZZDW058</t>
  </si>
  <si>
    <t>ZZDW059</t>
  </si>
  <si>
    <t>ZZDW060</t>
  </si>
  <si>
    <t>ZZDW061</t>
  </si>
  <si>
    <t>ZZDW062</t>
  </si>
  <si>
    <t>ZZDW063</t>
  </si>
  <si>
    <t>ZZDW064</t>
  </si>
  <si>
    <t>ZZDW065</t>
  </si>
  <si>
    <t>ZZDW066</t>
  </si>
  <si>
    <t>ZZDW067</t>
  </si>
  <si>
    <t>ZZDW068</t>
  </si>
  <si>
    <t>ZZDW069</t>
  </si>
  <si>
    <t>ZZDW070</t>
  </si>
  <si>
    <t>ZZDW071</t>
  </si>
  <si>
    <t>ZZDW072</t>
  </si>
  <si>
    <t>ZZDW073</t>
  </si>
  <si>
    <t>ZZDW074</t>
  </si>
  <si>
    <t>ZZDW075</t>
  </si>
  <si>
    <t>ZZDW076</t>
  </si>
  <si>
    <t>ZZDW077</t>
  </si>
  <si>
    <t>ZZDW078</t>
  </si>
  <si>
    <t>ZZDW079</t>
  </si>
  <si>
    <t>ZZDW080</t>
  </si>
  <si>
    <t>ZZDW081</t>
  </si>
  <si>
    <t>ZZDW082</t>
  </si>
  <si>
    <t>ZZDW083</t>
  </si>
  <si>
    <t>ZZDW084</t>
  </si>
  <si>
    <t>ZZDW085</t>
  </si>
  <si>
    <t>ZZDW086</t>
  </si>
  <si>
    <t>ZZDW087</t>
  </si>
  <si>
    <t>ZZDW088</t>
  </si>
  <si>
    <t>ZZDW089</t>
  </si>
  <si>
    <t>ZZDW090</t>
  </si>
  <si>
    <t>ZZDW091</t>
  </si>
  <si>
    <t>ZZDW092</t>
  </si>
  <si>
    <t>ZZDW093</t>
  </si>
  <si>
    <t>ZZDW094</t>
  </si>
  <si>
    <t>ZZDW095</t>
  </si>
  <si>
    <t>ZZDW096</t>
  </si>
  <si>
    <t>ZZDW097</t>
  </si>
  <si>
    <t>ZZDW098</t>
  </si>
  <si>
    <t>ZZDW099</t>
  </si>
  <si>
    <t>OPEN  WEIBLICH</t>
  </si>
  <si>
    <t>ZZOW002</t>
  </si>
  <si>
    <t>ZZOW003</t>
  </si>
  <si>
    <t>ZZOW004</t>
  </si>
  <si>
    <t>ZZOW005</t>
  </si>
  <si>
    <t>ZZOW006</t>
  </si>
  <si>
    <t>ZZOW007</t>
  </si>
  <si>
    <t>ZZOW013</t>
  </si>
  <si>
    <t>ZZOW014</t>
  </si>
  <si>
    <t>ZZOW015</t>
  </si>
  <si>
    <t>ZZOW016</t>
  </si>
  <si>
    <t>ZZOW017</t>
  </si>
  <si>
    <t>ZZOW018</t>
  </si>
  <si>
    <t>ZZOW019</t>
  </si>
  <si>
    <t>ZZOW020</t>
  </si>
  <si>
    <t>ZZOW021</t>
  </si>
  <si>
    <t>ZZOW022</t>
  </si>
  <si>
    <t>ZZOW023</t>
  </si>
  <si>
    <t>ZZOW024</t>
  </si>
  <si>
    <t>ZZOW025</t>
  </si>
  <si>
    <t>ZZOW026</t>
  </si>
  <si>
    <t>ZZOW027</t>
  </si>
  <si>
    <t>ZZOW028</t>
  </si>
  <si>
    <t>ZZOW029</t>
  </si>
  <si>
    <t>ZZOW030</t>
  </si>
  <si>
    <t>ZZOW031</t>
  </si>
  <si>
    <t>ZZOW032</t>
  </si>
  <si>
    <t>ZZOW033</t>
  </si>
  <si>
    <t>ZZOW034</t>
  </si>
  <si>
    <t>ZZOW035</t>
  </si>
  <si>
    <t>ZZOW036</t>
  </si>
  <si>
    <t>ZZOW037</t>
  </si>
  <si>
    <t>ZZOW038</t>
  </si>
  <si>
    <t>ZZOW039</t>
  </si>
  <si>
    <t>ZZOW040</t>
  </si>
  <si>
    <t>ZZOW041</t>
  </si>
  <si>
    <t>ZZOW042</t>
  </si>
  <si>
    <t>ZZOW043</t>
  </si>
  <si>
    <t>ZZOW044</t>
  </si>
  <si>
    <t>ZZOW045</t>
  </si>
  <si>
    <t>ZZOW046</t>
  </si>
  <si>
    <t>ZZOW047</t>
  </si>
  <si>
    <t>ZZOW048</t>
  </si>
  <si>
    <t>ZZOW049</t>
  </si>
  <si>
    <t>ZZOW050</t>
  </si>
  <si>
    <t>ZZOW051</t>
  </si>
  <si>
    <t>ZZOW052</t>
  </si>
  <si>
    <t>ZZOW053</t>
  </si>
  <si>
    <t>ZZOW054</t>
  </si>
  <si>
    <t>ZZOW055</t>
  </si>
  <si>
    <t>ZZOW056</t>
  </si>
  <si>
    <t>ZZOW057</t>
  </si>
  <si>
    <t>ZZOW058</t>
  </si>
  <si>
    <t>ZZOW059</t>
  </si>
  <si>
    <t>ZZOW060</t>
  </si>
  <si>
    <t>ZZOW061</t>
  </si>
  <si>
    <t>ZZOW062</t>
  </si>
  <si>
    <t>ZZOW063</t>
  </si>
  <si>
    <t>ZZOW064</t>
  </si>
  <si>
    <t>ZZOW065</t>
  </si>
  <si>
    <t>ZZOW066</t>
  </si>
  <si>
    <t>ZZOW067</t>
  </si>
  <si>
    <t>ZZOW068</t>
  </si>
  <si>
    <t>ZZOW069</t>
  </si>
  <si>
    <t>ZZOW070</t>
  </si>
  <si>
    <t>ZZOW071</t>
  </si>
  <si>
    <t>ZZOW072</t>
  </si>
  <si>
    <t>ZZOW073</t>
  </si>
  <si>
    <t>ZZOW074</t>
  </si>
  <si>
    <t>ZZOW075</t>
  </si>
  <si>
    <t>ZZOW076</t>
  </si>
  <si>
    <t>ZZOW077</t>
  </si>
  <si>
    <t>ZZOW078</t>
  </si>
  <si>
    <t>ZZOW079</t>
  </si>
  <si>
    <t>ZZOW080</t>
  </si>
  <si>
    <t>ZZOW081</t>
  </si>
  <si>
    <t>ZZOW082</t>
  </si>
  <si>
    <t>ZZOW083</t>
  </si>
  <si>
    <t>ZZOW084</t>
  </si>
  <si>
    <t>ZZOW085</t>
  </si>
  <si>
    <t>ZZOW086</t>
  </si>
  <si>
    <t>ZZOW087</t>
  </si>
  <si>
    <t>ZZOW088</t>
  </si>
  <si>
    <t>ZZOW089</t>
  </si>
  <si>
    <t>ZZOW090</t>
  </si>
  <si>
    <t>ZZOW091</t>
  </si>
  <si>
    <t>ZZOW092</t>
  </si>
  <si>
    <t>ZZOW093</t>
  </si>
  <si>
    <t>ZZOW094</t>
  </si>
  <si>
    <t>ZZOW095</t>
  </si>
  <si>
    <t>ZZOW096</t>
  </si>
  <si>
    <t>ZZOW097</t>
  </si>
  <si>
    <t>ZZOW098</t>
  </si>
  <si>
    <t>ZZOW099</t>
  </si>
  <si>
    <t>ZZOW100</t>
  </si>
  <si>
    <t>ZZOW101</t>
  </si>
  <si>
    <t>ZZOW102</t>
  </si>
  <si>
    <t>ZZOW103</t>
  </si>
  <si>
    <t>ZZOW104</t>
  </si>
  <si>
    <t>ZZOW105</t>
  </si>
  <si>
    <t>ZZOW106</t>
  </si>
  <si>
    <t>ZZOW107</t>
  </si>
  <si>
    <t>ZZOW108</t>
  </si>
  <si>
    <t>ZZOW109</t>
  </si>
  <si>
    <t>ZZOW110</t>
  </si>
  <si>
    <t>ZZOW111</t>
  </si>
  <si>
    <t>ZZOW112</t>
  </si>
  <si>
    <t>ZZOW113</t>
  </si>
  <si>
    <t>ZZOW114</t>
  </si>
  <si>
    <t>ZZOW115</t>
  </si>
  <si>
    <t>ZZOW116</t>
  </si>
  <si>
    <t>ZZOW117</t>
  </si>
  <si>
    <t>ZZOW118</t>
  </si>
  <si>
    <t>ZZOW119</t>
  </si>
  <si>
    <t>ZZOW120</t>
  </si>
  <si>
    <t>ZZOW121</t>
  </si>
  <si>
    <t>ZZOW122</t>
  </si>
  <si>
    <t>ZZOW123</t>
  </si>
  <si>
    <t>ZZOW124</t>
  </si>
  <si>
    <t>ZZOW125</t>
  </si>
  <si>
    <t>ZZOW126</t>
  </si>
  <si>
    <t>ZZOW127</t>
  </si>
  <si>
    <t>ZZOW128</t>
  </si>
  <si>
    <t>ZZOW129</t>
  </si>
  <si>
    <t>ZZOW130</t>
  </si>
  <si>
    <t>ZZOW131</t>
  </si>
  <si>
    <t>ZZOW132</t>
  </si>
  <si>
    <t>ZZOW133</t>
  </si>
  <si>
    <t>ZZOW134</t>
  </si>
  <si>
    <t>ZZOW135</t>
  </si>
  <si>
    <t>ZZOW136</t>
  </si>
  <si>
    <t>ZZOW137</t>
  </si>
  <si>
    <t>ZZOW138</t>
  </si>
  <si>
    <t>ZZOW139</t>
  </si>
  <si>
    <t>ZZOW140</t>
  </si>
  <si>
    <t>ZZOW141</t>
  </si>
  <si>
    <t>ZZOW142</t>
  </si>
  <si>
    <t>ZZOW143</t>
  </si>
  <si>
    <t>ZZOW144</t>
  </si>
  <si>
    <t>ZZOW145</t>
  </si>
  <si>
    <t>ZZOW146</t>
  </si>
  <si>
    <t>ZZOW147</t>
  </si>
  <si>
    <t>ZZOW148</t>
  </si>
  <si>
    <t>ZZOW149</t>
  </si>
  <si>
    <t>ZZOW150</t>
  </si>
  <si>
    <t>ZZOW151</t>
  </si>
  <si>
    <t>ZZOW152</t>
  </si>
  <si>
    <t>ZZOW153</t>
  </si>
  <si>
    <t>ZZOW154</t>
  </si>
  <si>
    <t>ZZOW155</t>
  </si>
  <si>
    <t>ZZOW156</t>
  </si>
  <si>
    <t>ZZOW157</t>
  </si>
  <si>
    <t>ZZOW158</t>
  </si>
  <si>
    <t>ZZOW159</t>
  </si>
  <si>
    <t>ZZOW160</t>
  </si>
  <si>
    <t>ZZOW161</t>
  </si>
  <si>
    <t>ZZOW162</t>
  </si>
  <si>
    <t>ZZOW163</t>
  </si>
  <si>
    <t>ZZOW164</t>
  </si>
  <si>
    <t>ZZOW165</t>
  </si>
  <si>
    <t>ZZOW166</t>
  </si>
  <si>
    <t>ZZOW167</t>
  </si>
  <si>
    <t>ZZOW168</t>
  </si>
  <si>
    <t>ZZOW169</t>
  </si>
  <si>
    <t>ZZOW170</t>
  </si>
  <si>
    <t>ZZOW171</t>
  </si>
  <si>
    <t>ZZOW172</t>
  </si>
  <si>
    <t>ZZOW173</t>
  </si>
  <si>
    <t>ZZOW174</t>
  </si>
  <si>
    <t>ZZOW175</t>
  </si>
  <si>
    <t>ZZOW176</t>
  </si>
  <si>
    <t>ZZOW177</t>
  </si>
  <si>
    <t>ZZOW178</t>
  </si>
  <si>
    <t>ZZOW179</t>
  </si>
  <si>
    <t>ZZOW180</t>
  </si>
  <si>
    <t>ZZOW181</t>
  </si>
  <si>
    <t>ZZOW182</t>
  </si>
  <si>
    <t>ZZOW183</t>
  </si>
  <si>
    <t>ZZOW184</t>
  </si>
  <si>
    <t>ZZOW185</t>
  </si>
  <si>
    <t>ZZOW186</t>
  </si>
  <si>
    <t>ZZOW187</t>
  </si>
  <si>
    <t>ZZOW188</t>
  </si>
  <si>
    <t>ZZOW189</t>
  </si>
  <si>
    <t>ZZOW190</t>
  </si>
  <si>
    <t>ZZOW191</t>
  </si>
  <si>
    <t>ZZOW192</t>
  </si>
  <si>
    <t>ZZOW193</t>
  </si>
  <si>
    <t>ZZOW194</t>
  </si>
  <si>
    <t>ZZOW195</t>
  </si>
  <si>
    <t>ZZOW196</t>
  </si>
  <si>
    <t>ZZOW197</t>
  </si>
  <si>
    <t>ZZOW198</t>
  </si>
  <si>
    <t>ZZOW199</t>
  </si>
  <si>
    <t>ZZOW200</t>
  </si>
  <si>
    <t>OPEN  MÄNNLICH</t>
  </si>
  <si>
    <t>ZZOM002</t>
  </si>
  <si>
    <t>ZZOM003</t>
  </si>
  <si>
    <t>ZZOM004</t>
  </si>
  <si>
    <t>ZZOM005</t>
  </si>
  <si>
    <t>ZZOM006</t>
  </si>
  <si>
    <t>ZZOM007</t>
  </si>
  <si>
    <t>ZZOM008</t>
  </si>
  <si>
    <t>ZZOM009</t>
  </si>
  <si>
    <t>ZZOM015</t>
  </si>
  <si>
    <t>ZZOM016</t>
  </si>
  <si>
    <t>ZZOM017</t>
  </si>
  <si>
    <t>ZZOM018</t>
  </si>
  <si>
    <t>ZZOM019</t>
  </si>
  <si>
    <t>ZZOM020</t>
  </si>
  <si>
    <t>ZZOM021</t>
  </si>
  <si>
    <t>ZZOM022</t>
  </si>
  <si>
    <t>ZZOM023</t>
  </si>
  <si>
    <t>ZZOM024</t>
  </si>
  <si>
    <t>ZZOM025</t>
  </si>
  <si>
    <t>ZZOM026</t>
  </si>
  <si>
    <t>ZZOM027</t>
  </si>
  <si>
    <t>ZZOM028</t>
  </si>
  <si>
    <t>ZZOM029</t>
  </si>
  <si>
    <t>ZZOM030</t>
  </si>
  <si>
    <t>ZZOM031</t>
  </si>
  <si>
    <t>ZZOM032</t>
  </si>
  <si>
    <t>ZZOM033</t>
  </si>
  <si>
    <t>ZZOM034</t>
  </si>
  <si>
    <t>ZZOM035</t>
  </si>
  <si>
    <t>ZZOM036</t>
  </si>
  <si>
    <t>ZZOM037</t>
  </si>
  <si>
    <t>ZZOM038</t>
  </si>
  <si>
    <t>ZZOM039</t>
  </si>
  <si>
    <t>ZZOM040</t>
  </si>
  <si>
    <t>ZZOM041</t>
  </si>
  <si>
    <t>ZZOM042</t>
  </si>
  <si>
    <t>ZZOM043</t>
  </si>
  <si>
    <t>ZZOM044</t>
  </si>
  <si>
    <t>ZZOM045</t>
  </si>
  <si>
    <t>ZZOM046</t>
  </si>
  <si>
    <t>ZZOM047</t>
  </si>
  <si>
    <t>ZZOM048</t>
  </si>
  <si>
    <t>ZZOM049</t>
  </si>
  <si>
    <t>ZZOM050</t>
  </si>
  <si>
    <t>ZZOM051</t>
  </si>
  <si>
    <t>ZZOM052</t>
  </si>
  <si>
    <t>ZZOM053</t>
  </si>
  <si>
    <t>ZZOM054</t>
  </si>
  <si>
    <t>ZZOM055</t>
  </si>
  <si>
    <t>ZZOM056</t>
  </si>
  <si>
    <t>ZZOM057</t>
  </si>
  <si>
    <t>ZZOM058</t>
  </si>
  <si>
    <t>ZZOM059</t>
  </si>
  <si>
    <t>ZZOM060</t>
  </si>
  <si>
    <t>ZZOM061</t>
  </si>
  <si>
    <t>ZZOM062</t>
  </si>
  <si>
    <t>ZZOM063</t>
  </si>
  <si>
    <t>ZZOM064</t>
  </si>
  <si>
    <t>ZZOM065</t>
  </si>
  <si>
    <t>ZZOM066</t>
  </si>
  <si>
    <t>ZZOM067</t>
  </si>
  <si>
    <t>ZZOM068</t>
  </si>
  <si>
    <t>ZZOM069</t>
  </si>
  <si>
    <t>ZZOM070</t>
  </si>
  <si>
    <t>ZZOM071</t>
  </si>
  <si>
    <t>ZZOM072</t>
  </si>
  <si>
    <t>ZZOM073</t>
  </si>
  <si>
    <t>ZZOM074</t>
  </si>
  <si>
    <t>ZZOM075</t>
  </si>
  <si>
    <t>ZZOM076</t>
  </si>
  <si>
    <t>ZZOM077</t>
  </si>
  <si>
    <t>ZZOM078</t>
  </si>
  <si>
    <t>ZZOM079</t>
  </si>
  <si>
    <t>ZZOM080</t>
  </si>
  <si>
    <t>ZZOM081</t>
  </si>
  <si>
    <t>ZZOM082</t>
  </si>
  <si>
    <t>ZZOM083</t>
  </si>
  <si>
    <t>ZZOM084</t>
  </si>
  <si>
    <t>ZZOM085</t>
  </si>
  <si>
    <t>ZZOM086</t>
  </si>
  <si>
    <t>ZZOM087</t>
  </si>
  <si>
    <t>ZZOM088</t>
  </si>
  <si>
    <t>ZZOM089</t>
  </si>
  <si>
    <t>ZZOM090</t>
  </si>
  <si>
    <t>ZZOM091</t>
  </si>
  <si>
    <t>ZZOM092</t>
  </si>
  <si>
    <t>ZZOM093</t>
  </si>
  <si>
    <t>ZZOM094</t>
  </si>
  <si>
    <t>ZZOM095</t>
  </si>
  <si>
    <t>ZZOM096</t>
  </si>
  <si>
    <t>ZZOM097</t>
  </si>
  <si>
    <t>ZZOM098</t>
  </si>
  <si>
    <t>ZZOM099</t>
  </si>
  <si>
    <t>ZZOM100</t>
  </si>
  <si>
    <t>ZZOM101</t>
  </si>
  <si>
    <t>ZZOM102</t>
  </si>
  <si>
    <t>ZZOM103</t>
  </si>
  <si>
    <t>ZZOM104</t>
  </si>
  <si>
    <t>ZZOM105</t>
  </si>
  <si>
    <t>ZZOM106</t>
  </si>
  <si>
    <t>ZZOM107</t>
  </si>
  <si>
    <t>ZZOM108</t>
  </si>
  <si>
    <t>ZZOM109</t>
  </si>
  <si>
    <t>ZZOM110</t>
  </si>
  <si>
    <t>ZZOM111</t>
  </si>
  <si>
    <t>ZZOM112</t>
  </si>
  <si>
    <t>ZZOM113</t>
  </si>
  <si>
    <t>ZZOM114</t>
  </si>
  <si>
    <t>ZZOM115</t>
  </si>
  <si>
    <t>ZZOM116</t>
  </si>
  <si>
    <t>ZZOM117</t>
  </si>
  <si>
    <t>ZZOM118</t>
  </si>
  <si>
    <t>ZZOM119</t>
  </si>
  <si>
    <t>ZZOM120</t>
  </si>
  <si>
    <t>ZZOM121</t>
  </si>
  <si>
    <t>ZZOM122</t>
  </si>
  <si>
    <t>ZZOM123</t>
  </si>
  <si>
    <t>ZZOM124</t>
  </si>
  <si>
    <t>ZZOM125</t>
  </si>
  <si>
    <t>ZZOM126</t>
  </si>
  <si>
    <t>ZZOM127</t>
  </si>
  <si>
    <t>ZZOM128</t>
  </si>
  <si>
    <t>ZZOM129</t>
  </si>
  <si>
    <t>ZZOM130</t>
  </si>
  <si>
    <t>ZZOM131</t>
  </si>
  <si>
    <t>ZZOM132</t>
  </si>
  <si>
    <t>ZZOM133</t>
  </si>
  <si>
    <t>ZZOM134</t>
  </si>
  <si>
    <t>ZZOM135</t>
  </si>
  <si>
    <t>ZZOM136</t>
  </si>
  <si>
    <t>ZZOM137</t>
  </si>
  <si>
    <t>ZZOM138</t>
  </si>
  <si>
    <t>ZZOM139</t>
  </si>
  <si>
    <t>ZZOM140</t>
  </si>
  <si>
    <t>ZZOM141</t>
  </si>
  <si>
    <t>ZZOM142</t>
  </si>
  <si>
    <t>ZZOM143</t>
  </si>
  <si>
    <t>ZZOM144</t>
  </si>
  <si>
    <t>ZZOM145</t>
  </si>
  <si>
    <t>ZZOM146</t>
  </si>
  <si>
    <t>ZZOM147</t>
  </si>
  <si>
    <t>ZZOM148</t>
  </si>
  <si>
    <t>ZZOM149</t>
  </si>
  <si>
    <t>ZZOM150</t>
  </si>
  <si>
    <t>ZZOM151</t>
  </si>
  <si>
    <t>ZZOM152</t>
  </si>
  <si>
    <t>ZZOM153</t>
  </si>
  <si>
    <t>ZZOM154</t>
  </si>
  <si>
    <t>ZZOM155</t>
  </si>
  <si>
    <t>ZZOM156</t>
  </si>
  <si>
    <t>ZZOM157</t>
  </si>
  <si>
    <t>ZZOM158</t>
  </si>
  <si>
    <t>ZZOM159</t>
  </si>
  <si>
    <t>ZZOM160</t>
  </si>
  <si>
    <t>ZZOM161</t>
  </si>
  <si>
    <t>ZZOM162</t>
  </si>
  <si>
    <t>ZZOM163</t>
  </si>
  <si>
    <t>ZZOM164</t>
  </si>
  <si>
    <t>ZZOM165</t>
  </si>
  <si>
    <t>ZZOM166</t>
  </si>
  <si>
    <t>ZZOM167</t>
  </si>
  <si>
    <t>ZZOM168</t>
  </si>
  <si>
    <t>ZZOM169</t>
  </si>
  <si>
    <t>ZZOM170</t>
  </si>
  <si>
    <t>ZZOM171</t>
  </si>
  <si>
    <t>ZZOM172</t>
  </si>
  <si>
    <t>ZZOM173</t>
  </si>
  <si>
    <t>ZZOM174</t>
  </si>
  <si>
    <t>ZZOM175</t>
  </si>
  <si>
    <t>ZZOM176</t>
  </si>
  <si>
    <t>ZZOM177</t>
  </si>
  <si>
    <t>ZZOM178</t>
  </si>
  <si>
    <t>ZZOM179</t>
  </si>
  <si>
    <t>ZZOM180</t>
  </si>
  <si>
    <t>ZZOM181</t>
  </si>
  <si>
    <t>ZZOM182</t>
  </si>
  <si>
    <t>ZZOM183</t>
  </si>
  <si>
    <t>ZZOM184</t>
  </si>
  <si>
    <t>ZZOM185</t>
  </si>
  <si>
    <t>ZZOM186</t>
  </si>
  <si>
    <t>ZZOM187</t>
  </si>
  <si>
    <t>ZZOM188</t>
  </si>
  <si>
    <t>ZZOM189</t>
  </si>
  <si>
    <t>ZZOM190</t>
  </si>
  <si>
    <t>ZZOM191</t>
  </si>
  <si>
    <t>ZZOM192</t>
  </si>
  <si>
    <t>ZZOM193</t>
  </si>
  <si>
    <t>ZZOM194</t>
  </si>
  <si>
    <t>ZZOM195</t>
  </si>
  <si>
    <t>ZZOM196</t>
  </si>
  <si>
    <t>ZZOM197</t>
  </si>
  <si>
    <t>ZZOM198</t>
  </si>
  <si>
    <t>ZZOM199</t>
  </si>
  <si>
    <t>ZZOM200</t>
  </si>
  <si>
    <t>SANZ Robin 93</t>
  </si>
  <si>
    <t>FECHT
SIEGE</t>
  </si>
  <si>
    <t>FECHT
Punkte</t>
  </si>
  <si>
    <t>WALDNER Nina 92</t>
  </si>
  <si>
    <t>HSV Gr</t>
  </si>
  <si>
    <t>HSV Graz</t>
  </si>
  <si>
    <t>ZZEW200</t>
  </si>
  <si>
    <t>m</t>
  </si>
  <si>
    <t>HSV WN</t>
  </si>
  <si>
    <t xml:space="preserve">ST </t>
  </si>
  <si>
    <t>Daniel Thomas 85</t>
  </si>
  <si>
    <t>Leitner Christoph 79</t>
  </si>
  <si>
    <t>BÄRENTHALER Stefan</t>
  </si>
  <si>
    <t>KILLIAN Elisabeth</t>
  </si>
  <si>
    <t>Kolland Topsport Gaal</t>
  </si>
  <si>
    <t>BÄRENTHALER Florian</t>
  </si>
  <si>
    <t>SMS Wr. Neustadt</t>
  </si>
  <si>
    <t>FISCHÖDER Elias</t>
  </si>
  <si>
    <t>HSV Wr. Neustadt</t>
  </si>
  <si>
    <t>HOLZER Sarah</t>
  </si>
  <si>
    <t xml:space="preserve">EBERHARD Katharina </t>
  </si>
  <si>
    <t>SEIDL Simone</t>
  </si>
  <si>
    <t>GRILLITSCH Christoph</t>
  </si>
  <si>
    <t>HALLER Dario</t>
  </si>
  <si>
    <t>SCHRETTNER Anja</t>
  </si>
  <si>
    <t>ATUS Knittelfeld</t>
  </si>
  <si>
    <t>STEINER Romina</t>
  </si>
  <si>
    <t>BRANDL Erik</t>
  </si>
  <si>
    <t>Union Krems</t>
  </si>
  <si>
    <t>HELBIG Tinette</t>
  </si>
  <si>
    <t>LUCKINGER Gerald</t>
  </si>
  <si>
    <t>DOPPLER Michelle</t>
  </si>
  <si>
    <t>FLOCKERT Miriam</t>
  </si>
  <si>
    <t>Wiener Verein Mod5K</t>
  </si>
  <si>
    <t>WOLFGRUBER Stefanie</t>
  </si>
  <si>
    <t xml:space="preserve">LUCKINGER Bernd </t>
  </si>
  <si>
    <t>LUCKINGER Rainer</t>
  </si>
  <si>
    <t>BUTERIN Armin</t>
  </si>
  <si>
    <t>PESSENHOFER Sebastian</t>
  </si>
  <si>
    <t>SCHAUER Moritz</t>
  </si>
  <si>
    <t>Steir. Landesfechtclub</t>
  </si>
  <si>
    <t>KAPELLER Carina</t>
  </si>
  <si>
    <t>DALLINGER Michael</t>
  </si>
  <si>
    <t>ZZDW008</t>
  </si>
  <si>
    <t>ZZDW009</t>
  </si>
  <si>
    <t>ZZBW015</t>
  </si>
  <si>
    <t>NILICA Johannes</t>
  </si>
  <si>
    <t>WOLFGRUBER Susanna</t>
  </si>
  <si>
    <t xml:space="preserve">SPANNAGL Peter </t>
  </si>
  <si>
    <t>SCHNELLER Anna</t>
  </si>
  <si>
    <t>CAPELLER Carina</t>
  </si>
  <si>
    <t>Wiener Verein Mod 5K</t>
  </si>
  <si>
    <t>KÜHHAAS Lisa</t>
  </si>
  <si>
    <t>NEHIBA Barbara</t>
  </si>
  <si>
    <t xml:space="preserve">HSV Graz </t>
  </si>
  <si>
    <t>WAISMAYER Tatjana</t>
  </si>
  <si>
    <t>LADINGER Lukas</t>
  </si>
  <si>
    <t>MAURER Kristina</t>
  </si>
  <si>
    <t>RESCHMANN Katherina</t>
  </si>
  <si>
    <t>NECHUTNY Ben</t>
  </si>
  <si>
    <t>MIKOSCH Alina</t>
  </si>
  <si>
    <t xml:space="preserve">REITER Wilson </t>
  </si>
  <si>
    <r>
      <rPr>
        <b/>
        <sz val="17"/>
        <rFont val="Calibri"/>
        <family val="2"/>
      </rPr>
      <t>PUNKTETABELLE ÖSTERREICHISCHE JUGENDWETTKÄMPFE 2017</t>
    </r>
  </si>
  <si>
    <r>
      <rPr>
        <b/>
        <sz val="10"/>
        <rFont val="Calibri"/>
        <family val="2"/>
      </rPr>
      <t>Altersklasse /Jahrgänge</t>
    </r>
  </si>
  <si>
    <r>
      <rPr>
        <b/>
        <sz val="10"/>
        <rFont val="Calibri"/>
        <family val="2"/>
      </rPr>
      <t>Schwimmen für Öst. WK</t>
    </r>
  </si>
  <si>
    <r>
      <rPr>
        <b/>
        <sz val="10"/>
        <rFont val="Calibri"/>
        <family val="2"/>
      </rPr>
      <t xml:space="preserve">Schwimmen
</t>
    </r>
    <r>
      <rPr>
        <b/>
        <sz val="10"/>
        <rFont val="Calibri"/>
        <family val="2"/>
      </rPr>
      <t>(nur International JF - JC)</t>
    </r>
  </si>
  <si>
    <r>
      <rPr>
        <b/>
        <sz val="10"/>
        <rFont val="Calibri"/>
        <family val="2"/>
      </rPr>
      <t>Laufen für Öst. WK</t>
    </r>
  </si>
  <si>
    <r>
      <rPr>
        <b/>
        <sz val="10"/>
        <rFont val="Calibri"/>
        <family val="2"/>
      </rPr>
      <t>Schießen für Öst. Wettkämpfe</t>
    </r>
  </si>
  <si>
    <r>
      <rPr>
        <b/>
        <sz val="10"/>
        <rFont val="Calibri"/>
        <family val="2"/>
      </rPr>
      <t xml:space="preserve">Combined
</t>
    </r>
    <r>
      <rPr>
        <b/>
        <sz val="10"/>
        <rFont val="Calibri"/>
        <family val="2"/>
      </rPr>
      <t xml:space="preserve">Nur JB - Allg. Klasse ÖM
</t>
    </r>
    <r>
      <rPr>
        <b/>
        <sz val="10"/>
        <rFont val="Calibri"/>
        <family val="2"/>
      </rPr>
      <t>( nur International JF - JC)</t>
    </r>
  </si>
  <si>
    <r>
      <rPr>
        <b/>
        <sz val="10"/>
        <rFont val="Calibri"/>
        <family val="2"/>
      </rPr>
      <t>Fechten</t>
    </r>
  </si>
  <si>
    <r>
      <rPr>
        <sz val="10"/>
        <rFont val="Calibri"/>
        <family val="2"/>
      </rPr>
      <t>JF W = U 9 (2009 u. jünger)</t>
    </r>
  </si>
  <si>
    <r>
      <rPr>
        <sz val="10"/>
        <rFont val="Calibri"/>
        <family val="2"/>
      </rPr>
      <t>siehe JE (gemeinsame Wertung)</t>
    </r>
  </si>
  <si>
    <r>
      <rPr>
        <sz val="10"/>
        <rFont val="Calibri"/>
        <family val="2"/>
      </rPr>
      <t>50m Freistil
45 sec = 250  Punkte</t>
    </r>
    <r>
      <rPr>
        <sz val="10"/>
        <color rgb="FFFF0000"/>
        <rFont val="Calibri"/>
        <family val="2"/>
      </rPr>
      <t xml:space="preserve"> 1/2</t>
    </r>
    <r>
      <rPr>
        <sz val="10"/>
        <rFont val="Calibri"/>
        <family val="2"/>
      </rPr>
      <t xml:space="preserve"> sec = 1 Punkte</t>
    </r>
  </si>
  <si>
    <r>
      <rPr>
        <sz val="10"/>
        <rFont val="Calibri"/>
        <family val="2"/>
      </rPr>
      <t>JF M = U 9 (2009 u. jünger)</t>
    </r>
  </si>
  <si>
    <r>
      <rPr>
        <sz val="10"/>
        <rFont val="Calibri"/>
        <family val="2"/>
      </rPr>
      <t xml:space="preserve">JE W = U 11 (2007 -2008 )
</t>
    </r>
    <r>
      <rPr>
        <sz val="10"/>
        <rFont val="Calibri"/>
        <family val="2"/>
      </rPr>
      <t>und jünger!</t>
    </r>
  </si>
  <si>
    <r>
      <rPr>
        <sz val="10"/>
        <rFont val="Calibri"/>
        <family val="2"/>
      </rPr>
      <t xml:space="preserve">50m Freistil
</t>
    </r>
    <r>
      <rPr>
        <sz val="10"/>
        <rFont val="Calibri"/>
        <family val="2"/>
      </rPr>
      <t>45 sec = 250  Punkte 1/2 sec = 1 Punkt</t>
    </r>
  </si>
  <si>
    <r>
      <rPr>
        <sz val="10"/>
        <rFont val="Calibri"/>
        <family val="2"/>
      </rPr>
      <t xml:space="preserve">50m Freistil
</t>
    </r>
    <r>
      <rPr>
        <sz val="10"/>
        <rFont val="Calibri"/>
        <family val="2"/>
      </rPr>
      <t>45 sec = 250  Punkte 1/2 sec = 1 Punkte</t>
    </r>
  </si>
  <si>
    <r>
      <rPr>
        <sz val="10"/>
        <rFont val="Calibri"/>
        <family val="2"/>
      </rPr>
      <t xml:space="preserve">800m
</t>
    </r>
    <r>
      <rPr>
        <sz val="10"/>
        <rFont val="Calibri"/>
        <family val="2"/>
      </rPr>
      <t xml:space="preserve">4:00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</si>
  <si>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 xml:space="preserve">ohne Punktewertung, einarmig oder beidarmig, frei oder aufgelegt,
</t>
    </r>
    <r>
      <rPr>
        <sz val="10"/>
        <rFont val="Calibri"/>
        <family val="2"/>
      </rPr>
      <t xml:space="preserve">4x5 Schuss á 2 min, UIT Scheibe / Laser od. Pellets
</t>
    </r>
    <r>
      <rPr>
        <sz val="10"/>
        <rFont val="Calibri"/>
        <family val="2"/>
      </rPr>
      <t xml:space="preserve">172 Ringe = 250 Punkte
</t>
    </r>
    <r>
      <rPr>
        <sz val="10"/>
        <rFont val="Calibri"/>
        <family val="2"/>
      </rPr>
      <t>1 Ring = 3 Punkte</t>
    </r>
  </si>
  <si>
    <r>
      <rPr>
        <sz val="10"/>
        <rFont val="Calibri"/>
        <family val="2"/>
      </rPr>
      <t xml:space="preserve">Anlaufen - 5 Treffer - 400m 4:00 sec = 500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</si>
  <si>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 xml:space="preserve">JE M = U 11 (2007 - 2008)
</t>
    </r>
    <r>
      <rPr>
        <sz val="10"/>
        <rFont val="Calibri"/>
        <family val="2"/>
      </rPr>
      <t>und jünger!</t>
    </r>
  </si>
  <si>
    <r>
      <rPr>
        <sz val="10"/>
        <rFont val="Calibri"/>
        <family val="2"/>
      </rPr>
      <t xml:space="preserve">800m
</t>
    </r>
    <r>
      <rPr>
        <sz val="10"/>
        <rFont val="Calibri"/>
        <family val="2"/>
      </rPr>
      <t xml:space="preserve">3:35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</si>
  <si>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>JD W = U 13 (2005 - 2006)</t>
    </r>
  </si>
  <si>
    <r>
      <rPr>
        <sz val="10"/>
        <rFont val="Calibri"/>
        <family val="2"/>
      </rPr>
      <t xml:space="preserve">100m Freistil
</t>
    </r>
    <r>
      <rPr>
        <sz val="10"/>
        <rFont val="Calibri"/>
        <family val="2"/>
      </rPr>
      <t>1:20  sec = 250 Punkte 1/2 sec = 1 Punkt</t>
    </r>
  </si>
  <si>
    <r>
      <rPr>
        <sz val="10"/>
        <rFont val="Calibri"/>
        <family val="2"/>
      </rPr>
      <t xml:space="preserve">800m
</t>
    </r>
    <r>
      <rPr>
        <sz val="10"/>
        <rFont val="Calibri"/>
        <family val="2"/>
      </rPr>
      <t xml:space="preserve">3:40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</si>
  <si>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 xml:space="preserve">beidarmig frei oder einarmig aufgelegt, 4x5 Schuss á 2 min, UIT Scheibe / Laser od. Pellets 172 Ringe = 250 Punkte
</t>
    </r>
    <r>
      <rPr>
        <sz val="10"/>
        <rFont val="Calibri"/>
        <family val="2"/>
      </rPr>
      <t>1 Ring = 3 Punkte</t>
    </r>
  </si>
  <si>
    <r>
      <rPr>
        <sz val="10"/>
        <rFont val="Calibri"/>
        <family val="2"/>
      </rPr>
      <t xml:space="preserve">2X 5 Treffer - 2x 400m 5:20 sec = 500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</si>
  <si>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>JD M = U 13 (2005 - 2006)</t>
    </r>
  </si>
  <si>
    <r>
      <rPr>
        <sz val="10"/>
        <rFont val="Calibri"/>
        <family val="2"/>
      </rPr>
      <t xml:space="preserve">800m
</t>
    </r>
    <r>
      <rPr>
        <sz val="10"/>
        <rFont val="Calibri"/>
        <family val="2"/>
      </rPr>
      <t xml:space="preserve">3:15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</si>
  <si>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>JC W = U 15 (2003 - 2004)</t>
    </r>
  </si>
  <si>
    <r>
      <rPr>
        <sz val="10"/>
        <rFont val="Calibri"/>
        <family val="2"/>
      </rPr>
      <t xml:space="preserve">1600m
</t>
    </r>
    <r>
      <rPr>
        <sz val="10"/>
        <rFont val="Calibri"/>
        <family val="2"/>
      </rPr>
      <t xml:space="preserve">6:40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</si>
  <si>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 xml:space="preserve">einarmig frei, 4x5 Schuss á 2 min UIT Scheibe / Laser od. Pellets
</t>
    </r>
    <r>
      <rPr>
        <sz val="10"/>
        <rFont val="Calibri"/>
        <family val="2"/>
      </rPr>
      <t xml:space="preserve">172 Ringe = 250 Punkte                                     1
</t>
    </r>
    <r>
      <rPr>
        <sz val="10"/>
        <rFont val="Calibri"/>
        <family val="2"/>
      </rPr>
      <t>Ring = 3 Punkte</t>
    </r>
  </si>
  <si>
    <r>
      <rPr>
        <sz val="10"/>
        <rFont val="Calibri"/>
        <family val="2"/>
      </rPr>
      <t xml:space="preserve">2X 5 Treffer - 2x 800m 7:40 sec = 500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</si>
  <si>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>JC M = U 15 (2003- 2004)</t>
    </r>
  </si>
  <si>
    <r>
      <rPr>
        <sz val="10"/>
        <rFont val="Calibri"/>
        <family val="2"/>
      </rPr>
      <t xml:space="preserve">1600m
</t>
    </r>
    <r>
      <rPr>
        <sz val="10"/>
        <rFont val="Calibri"/>
        <family val="2"/>
      </rPr>
      <t xml:space="preserve">5:50 sec = 250 Punkte
</t>
    </r>
    <r>
      <rPr>
        <sz val="10"/>
        <rFont val="Calibri"/>
        <family val="2"/>
      </rPr>
      <t>1 sec = 1 Punkt</t>
    </r>
  </si>
  <si>
    <r>
      <rPr>
        <sz val="10"/>
        <rFont val="Calibri"/>
        <family val="2"/>
      </rPr>
      <t xml:space="preserve">einarmig frei, 4x5 Schuss á 2 min UIT Scheibe / Laser od. Pellets
</t>
    </r>
    <r>
      <rPr>
        <sz val="10"/>
        <rFont val="Calibri"/>
        <family val="2"/>
      </rPr>
      <t xml:space="preserve">172 Ringe = 250 Punkte                                      1
</t>
    </r>
    <r>
      <rPr>
        <sz val="10"/>
        <rFont val="Calibri"/>
        <family val="2"/>
      </rPr>
      <t>Ring = 3 Punkte</t>
    </r>
  </si>
  <si>
    <r>
      <rPr>
        <sz val="10"/>
        <rFont val="Calibri"/>
        <family val="2"/>
      </rPr>
      <t>JB W = U 17 ( 2001-2002)</t>
    </r>
  </si>
  <si>
    <r>
      <rPr>
        <sz val="10"/>
        <rFont val="Calibri"/>
        <family val="2"/>
      </rPr>
      <t xml:space="preserve">200m Freistil
</t>
    </r>
    <r>
      <rPr>
        <sz val="10"/>
        <rFont val="Calibri"/>
        <family val="2"/>
      </rPr>
      <t>2:30 sec = 250  Punkte 1/2 sec = 1 Punkte</t>
    </r>
  </si>
  <si>
    <r>
      <rPr>
        <sz val="10"/>
        <rFont val="Calibri"/>
        <family val="2"/>
      </rPr>
      <t xml:space="preserve">Falls kein Combined möglich 2400m
</t>
    </r>
    <r>
      <rPr>
        <sz val="10"/>
        <rFont val="Calibri"/>
        <family val="2"/>
      </rPr>
      <t>9:00 = 250 Punkte 1sec = 1Punkt</t>
    </r>
  </si>
  <si>
    <r>
      <rPr>
        <sz val="10"/>
        <rFont val="Calibri"/>
        <family val="2"/>
      </rPr>
      <t>3x 5 Treffer  3x 800m 10:30sec = 500 Punkte 1sec = 1 Punkt</t>
    </r>
  </si>
  <si>
    <r>
      <rPr>
        <sz val="10"/>
        <rFont val="Calibri"/>
        <family val="2"/>
      </rPr>
      <t xml:space="preserve">Ohne Punktewertung ÖM
</t>
    </r>
    <r>
      <rPr>
        <sz val="10"/>
        <rFont val="Calibri"/>
        <family val="2"/>
      </rPr>
      <t xml:space="preserve">Jeder gegen Jeden 1x od. mehrmals 70 % der Siege = 250 Punkte
</t>
    </r>
    <r>
      <rPr>
        <sz val="10"/>
        <rFont val="Calibri"/>
        <family val="2"/>
      </rPr>
      <t>1 Sieg = entsprechend UIPM Reg.</t>
    </r>
  </si>
  <si>
    <r>
      <rPr>
        <sz val="10"/>
        <rFont val="Calibri"/>
        <family val="2"/>
      </rPr>
      <t>JB M = U 17  (2001-2002)</t>
    </r>
  </si>
  <si>
    <r>
      <rPr>
        <sz val="10"/>
        <rFont val="Calibri"/>
        <family val="2"/>
      </rPr>
      <t xml:space="preserve">200m Freistil
</t>
    </r>
    <r>
      <rPr>
        <sz val="10"/>
        <rFont val="Calibri"/>
        <family val="2"/>
      </rPr>
      <t>2:30 sec = 250  Punkte 1/2 sec = 1 Punkt</t>
    </r>
  </si>
  <si>
    <r>
      <rPr>
        <sz val="10"/>
        <rFont val="Calibri"/>
        <family val="2"/>
      </rPr>
      <t>JA W = U 19 (1999 - 2000)</t>
    </r>
  </si>
  <si>
    <r>
      <rPr>
        <sz val="10"/>
        <rFont val="Calibri"/>
        <family val="2"/>
      </rPr>
      <t xml:space="preserve">Falls kein Combined möglich 3200m
</t>
    </r>
    <r>
      <rPr>
        <sz val="10"/>
        <rFont val="Calibri"/>
        <family val="2"/>
      </rPr>
      <t>11:20 = 250 Punkte 1sec = 1Punkt</t>
    </r>
  </si>
  <si>
    <r>
      <rPr>
        <sz val="10"/>
        <rFont val="Calibri"/>
        <family val="2"/>
      </rPr>
      <t>4x 5 Treffer  4x 800m 13:20sec = 500 Punkte 1sec = 1 Punkt</t>
    </r>
  </si>
  <si>
    <r>
      <rPr>
        <sz val="10"/>
        <rFont val="Calibri"/>
        <family val="2"/>
      </rPr>
      <t xml:space="preserve">Jeder gegen Jeden 1x od. mehrmals 70 % der Siege = 250 Punkte
</t>
    </r>
    <r>
      <rPr>
        <sz val="10"/>
        <rFont val="Calibri"/>
        <family val="2"/>
      </rPr>
      <t>1 Sieg = entsprechend UIPM Reg.</t>
    </r>
  </si>
  <si>
    <r>
      <rPr>
        <sz val="10"/>
        <rFont val="Calibri"/>
        <family val="2"/>
      </rPr>
      <t>JA M = U 19 (1999 - 2000)</t>
    </r>
  </si>
  <si>
    <r>
      <rPr>
        <sz val="10"/>
        <rFont val="Calibri"/>
        <family val="2"/>
      </rPr>
      <t>JUNIOREN W  = U 22        (1996 - 1998)</t>
    </r>
  </si>
  <si>
    <r>
      <rPr>
        <sz val="10"/>
        <rFont val="Calibri"/>
        <family val="2"/>
      </rPr>
      <t>JUNIOREN M  = U 22       (1996 -1998)</t>
    </r>
  </si>
  <si>
    <r>
      <rPr>
        <sz val="10"/>
        <rFont val="Calibri"/>
        <family val="2"/>
      </rPr>
      <t xml:space="preserve">ALLGEMEINE KLASSE W
</t>
    </r>
    <r>
      <rPr>
        <sz val="10"/>
        <rFont val="Calibri"/>
        <family val="2"/>
      </rPr>
      <t>= OPEN   (1995 u. älter)</t>
    </r>
  </si>
  <si>
    <r>
      <rPr>
        <sz val="10"/>
        <rFont val="Calibri"/>
        <family val="2"/>
      </rPr>
      <t xml:space="preserve">ALLGEMEINE KLASSE M
</t>
    </r>
    <r>
      <rPr>
        <sz val="10"/>
        <rFont val="Calibri"/>
        <family val="2"/>
      </rPr>
      <t>= OPEN    (1995 u. älter)</t>
    </r>
  </si>
  <si>
    <r>
      <rPr>
        <sz val="10"/>
        <rFont val="Calibri"/>
        <family val="2"/>
      </rPr>
      <t xml:space="preserve">4x 5 Treffer  4x 800m
</t>
    </r>
    <r>
      <rPr>
        <sz val="10"/>
        <rFont val="Calibri"/>
        <family val="2"/>
      </rPr>
      <t>13:20sec = 500 Punkte 1sec = 1 Punkt</t>
    </r>
  </si>
  <si>
    <r>
      <rPr>
        <sz val="10"/>
        <rFont val="Calibri"/>
        <family val="2"/>
      </rPr>
      <t xml:space="preserve">Jeder gegen Jeden 1x od. mehrmals
</t>
    </r>
    <r>
      <rPr>
        <sz val="10"/>
        <rFont val="Calibri"/>
        <family val="2"/>
      </rPr>
      <t xml:space="preserve">70 % der Siege = 250 Punkte
</t>
    </r>
    <r>
      <rPr>
        <sz val="10"/>
        <rFont val="Calibri"/>
        <family val="2"/>
      </rPr>
      <t>1 Sieg = entsprechend UIPM Reg.</t>
    </r>
  </si>
  <si>
    <t>SCHWAGER Martin</t>
  </si>
  <si>
    <t>HSV GRAZ</t>
  </si>
  <si>
    <t>FEISCHL Florian</t>
  </si>
  <si>
    <t>AXMANN Lisa Sophie</t>
  </si>
  <si>
    <t>CIFRAIN Hannah</t>
  </si>
  <si>
    <t xml:space="preserve">ZANT Lea </t>
  </si>
  <si>
    <t xml:space="preserve">ADER Melanie </t>
  </si>
  <si>
    <t>HÖRBIGER Nadja</t>
  </si>
  <si>
    <t>NEMETZ Veronika</t>
  </si>
  <si>
    <t>HÄRRINGER Yanis</t>
  </si>
  <si>
    <t xml:space="preserve">MUMM Robert </t>
  </si>
  <si>
    <t>NILICA Clemens</t>
  </si>
  <si>
    <t>GIGERL Elisa Maria</t>
  </si>
  <si>
    <t>KRANACHER Clemens</t>
  </si>
  <si>
    <t>NECHUTNY Tim</t>
  </si>
  <si>
    <t>PRUTSCH Johanna</t>
  </si>
  <si>
    <t>X</t>
  </si>
  <si>
    <t>1 CUP PUNKTE</t>
  </si>
  <si>
    <t>2 CUP PUNKTE</t>
  </si>
  <si>
    <t>CUPGESAMT PUNKTE</t>
  </si>
  <si>
    <t>RAINER Maja</t>
  </si>
  <si>
    <t>VACIKOVA Juliana</t>
  </si>
  <si>
    <t>FÜHRER Julia</t>
  </si>
  <si>
    <t>BAUMEGGER Jan</t>
  </si>
  <si>
    <t>BÄRENTHALER Christof</t>
  </si>
  <si>
    <t>FAETHE Arwin</t>
  </si>
  <si>
    <t>DELMARCO Aron</t>
  </si>
  <si>
    <t>DELMARCO Eric</t>
  </si>
  <si>
    <t>SPANNBAUER Patrick</t>
  </si>
  <si>
    <t>CIFRAIN Nils</t>
  </si>
  <si>
    <t xml:space="preserve">Gruber Lena </t>
  </si>
  <si>
    <t>FELDBAUMER Verena</t>
  </si>
  <si>
    <t>ZZDW010</t>
  </si>
  <si>
    <t xml:space="preserve">BERGER Tim </t>
  </si>
  <si>
    <t xml:space="preserve">HEGER Leo </t>
  </si>
  <si>
    <t xml:space="preserve">KABINGER Siegfried </t>
  </si>
  <si>
    <t>GSCHIER Thomas</t>
  </si>
  <si>
    <t>KRATOCHVIL Martin</t>
  </si>
  <si>
    <t>BISCHOF Tobias</t>
  </si>
  <si>
    <t>FÜHRER Lukas</t>
  </si>
  <si>
    <t>KRIENTSCH Michelle</t>
  </si>
  <si>
    <t>NILICA Barbara</t>
  </si>
  <si>
    <t>VICH Janis</t>
  </si>
  <si>
    <t>VICH Mirko</t>
  </si>
  <si>
    <t>KUBR Eva</t>
  </si>
  <si>
    <t>Spannagl Peter</t>
  </si>
  <si>
    <t>3CUP PUNKTE</t>
  </si>
  <si>
    <t>r</t>
  </si>
  <si>
    <t>FELDBAUMER Sophia</t>
  </si>
  <si>
    <t>FAETHE Solveig</t>
  </si>
  <si>
    <t>ZZBW009</t>
  </si>
  <si>
    <t>ZZBW010</t>
  </si>
  <si>
    <t>ZZBW011</t>
  </si>
  <si>
    <t>ZZBW012</t>
  </si>
  <si>
    <t>ZZBW013</t>
  </si>
  <si>
    <t>ZZBW014</t>
  </si>
  <si>
    <t>ATUS Graz</t>
  </si>
  <si>
    <t>RAINER  Ella</t>
  </si>
  <si>
    <t>STEINBERGER Matteo</t>
  </si>
  <si>
    <t>SOMMER Lorenz</t>
  </si>
  <si>
    <t>TOMBERGER Paul</t>
  </si>
  <si>
    <t>MAUTHNER Theo</t>
  </si>
  <si>
    <t>FINDL Jakob</t>
  </si>
  <si>
    <t>STEINBERGER Fabio</t>
  </si>
  <si>
    <t>MAIERHOFER Nanina</t>
  </si>
  <si>
    <t>HÜBNER Ylvi</t>
  </si>
  <si>
    <t>NSMS Wr. Neustadt</t>
  </si>
  <si>
    <t>BACHMANN Leon</t>
  </si>
  <si>
    <t>KRAL Leon</t>
  </si>
  <si>
    <t>SAINITZER Julian</t>
  </si>
  <si>
    <t>RANNEGGER Franziska</t>
  </si>
  <si>
    <t>MAIERHOFER Katja</t>
  </si>
  <si>
    <t>BACHMANN Lukas</t>
  </si>
  <si>
    <t>LEITOLD Alexander</t>
  </si>
  <si>
    <t>MIEßBACHER Anna</t>
  </si>
  <si>
    <t>SOMMER Clemens</t>
  </si>
  <si>
    <t>SPIRIDONOVA Walentina</t>
  </si>
  <si>
    <t>FELDBAUMER Tobias</t>
  </si>
  <si>
    <t>AXMANN Noah</t>
  </si>
  <si>
    <t xml:space="preserve">ATUS Graz </t>
  </si>
  <si>
    <t>STADLER -ANKOV David</t>
  </si>
  <si>
    <t>FÜRNTRATT Anna</t>
  </si>
  <si>
    <t>GSCHAIDER Hannah</t>
  </si>
  <si>
    <t>KRENN Zoe</t>
  </si>
  <si>
    <t>MAYRHOFER Annika</t>
  </si>
  <si>
    <t>REISCHER Chiara</t>
  </si>
  <si>
    <t>WEINMÜLLER Zoe Leonie</t>
  </si>
  <si>
    <t>JANY Oliver</t>
  </si>
  <si>
    <t>LACKNER Marvin</t>
  </si>
  <si>
    <t>WINTER Dario</t>
  </si>
  <si>
    <t>ZZDW007</t>
  </si>
  <si>
    <t>ZZDW011</t>
  </si>
  <si>
    <t>ZZDW012</t>
  </si>
  <si>
    <t>ZZDW013</t>
  </si>
  <si>
    <t>PRIETL Lilly</t>
  </si>
  <si>
    <t>PLAVSIC Aleksej</t>
  </si>
  <si>
    <t>SABAU Markus</t>
  </si>
  <si>
    <t>SABAU Mikael</t>
  </si>
  <si>
    <t>SEEHOFER Maximilian</t>
  </si>
  <si>
    <t>ZZBM007</t>
  </si>
  <si>
    <t>Start J/N</t>
  </si>
  <si>
    <t>WALERZKA Luca</t>
  </si>
  <si>
    <t>CUPGESAMT RANG</t>
  </si>
  <si>
    <t>ZZEW013</t>
  </si>
  <si>
    <t>PULSINGER Philipp</t>
  </si>
  <si>
    <t>ZZAM010</t>
  </si>
  <si>
    <t>ZZAM011</t>
  </si>
  <si>
    <t>ZZOM010</t>
  </si>
  <si>
    <t>ZZOM011</t>
  </si>
  <si>
    <t>ZZOM012</t>
  </si>
  <si>
    <t>ZZOM013</t>
  </si>
  <si>
    <t>ZZOM014</t>
  </si>
  <si>
    <t>ZZCW011</t>
  </si>
  <si>
    <t>ZZCW012</t>
  </si>
  <si>
    <t>ZZCW013</t>
  </si>
  <si>
    <t>ZZEW005</t>
  </si>
  <si>
    <t>ZZEW006</t>
  </si>
  <si>
    <t>ZZEW007</t>
  </si>
  <si>
    <t>ZZEW008</t>
  </si>
  <si>
    <t>ZZEW009</t>
  </si>
  <si>
    <t>ZZEW010</t>
  </si>
  <si>
    <t>ZZEW011</t>
  </si>
  <si>
    <t>ZZEW012</t>
  </si>
  <si>
    <t>STEINER Tamea</t>
  </si>
  <si>
    <t>ZZEM011</t>
  </si>
  <si>
    <t>ZZEM012</t>
  </si>
  <si>
    <t>ZZEM013</t>
  </si>
  <si>
    <t>ZZEM014</t>
  </si>
  <si>
    <t>ZZEM015</t>
  </si>
  <si>
    <t>ZZDM021</t>
  </si>
  <si>
    <t>ZZAW007</t>
  </si>
  <si>
    <t>ZZAW008</t>
  </si>
  <si>
    <t>ZZAW010</t>
  </si>
  <si>
    <t>ZZAW011</t>
  </si>
  <si>
    <t>ZZAW012</t>
  </si>
  <si>
    <t>ZZAW013</t>
  </si>
  <si>
    <t>ZZAM004</t>
  </si>
  <si>
    <t>ZZAM005</t>
  </si>
  <si>
    <t>ZZAM006</t>
  </si>
  <si>
    <t>ZZAM007</t>
  </si>
  <si>
    <t>ZZAM009</t>
  </si>
  <si>
    <t>SWOBODA Anna</t>
  </si>
  <si>
    <t>n</t>
  </si>
  <si>
    <t>SCHULLER Michelle</t>
  </si>
  <si>
    <t>STOCKER Ina</t>
  </si>
  <si>
    <t>TAFNER Elias</t>
  </si>
  <si>
    <t>Arsenschek Timo</t>
  </si>
  <si>
    <t>HONAUER Isabella</t>
  </si>
  <si>
    <t>RANACHER Ilvy</t>
  </si>
  <si>
    <t>KÖBERL Simon</t>
  </si>
  <si>
    <t>MOITZI Klara</t>
  </si>
  <si>
    <t>RANACHER Antonia</t>
  </si>
  <si>
    <t>SWONAR Niklas</t>
  </si>
  <si>
    <t>N</t>
  </si>
  <si>
    <t>HONAUER Alexander</t>
  </si>
  <si>
    <t>STRECKE</t>
  </si>
  <si>
    <t>WALECZKA Luca</t>
  </si>
  <si>
    <t>MOITZI Theresa</t>
  </si>
  <si>
    <t>KEPLINGER Noah</t>
  </si>
  <si>
    <t>FREITAG Noah</t>
  </si>
  <si>
    <t>URDL Jonas</t>
  </si>
  <si>
    <t>HUßAUF Mateo</t>
  </si>
  <si>
    <t>THIER Marie</t>
  </si>
  <si>
    <t>ARSENSCHEK Timo</t>
  </si>
  <si>
    <t>OBERPICHLER Armin</t>
  </si>
  <si>
    <t>WALCH Liselotte</t>
  </si>
  <si>
    <t>HORVATH Mimi</t>
  </si>
  <si>
    <t>Motorikus MO5K</t>
  </si>
  <si>
    <t>KEPLINGER Mavie</t>
  </si>
  <si>
    <t>SCHMALEGGER Juliane</t>
  </si>
  <si>
    <t>STOXREITER Melissa</t>
  </si>
  <si>
    <t>ZZAW006</t>
  </si>
  <si>
    <t>SCHMALEGGER Viviane</t>
  </si>
  <si>
    <t>START J N</t>
  </si>
  <si>
    <t>RANG Cupwertung</t>
  </si>
  <si>
    <t>EDERER Jana</t>
  </si>
  <si>
    <t>ASU Get Endurance Mo5K</t>
  </si>
  <si>
    <t>j</t>
  </si>
  <si>
    <t>PFEFFER Jonas</t>
  </si>
  <si>
    <t>FRITZ Victoria</t>
  </si>
  <si>
    <t>FUCHS Colin</t>
  </si>
  <si>
    <t>HAAS Kilian</t>
  </si>
  <si>
    <t>SCHLAGBAUER Christoph</t>
  </si>
  <si>
    <t>FISCHEL Sarah</t>
  </si>
  <si>
    <t>KUTSCHER Cathrin</t>
  </si>
  <si>
    <t>PÖSSEL STRASSEGGER Anna</t>
  </si>
  <si>
    <t>STOJIC Josefina</t>
  </si>
  <si>
    <t>BERETI Samuel</t>
  </si>
  <si>
    <t>BRUNNMAIR Noah</t>
  </si>
  <si>
    <t xml:space="preserve">2K = 50m od 100m o Schiep+ </t>
  </si>
  <si>
    <t>GLADYSZ Jakob</t>
  </si>
  <si>
    <t>GLADYSZ Sophia</t>
  </si>
  <si>
    <t>GLADYSZ Johanna</t>
  </si>
  <si>
    <t>JANGER Clemens</t>
  </si>
  <si>
    <t>JANGER Nico</t>
  </si>
  <si>
    <t>GEPP David</t>
  </si>
  <si>
    <t>NENNZEIT 
Schwimmen</t>
  </si>
  <si>
    <t>ZZBW005</t>
  </si>
  <si>
    <t>ZZBW006</t>
  </si>
  <si>
    <t>ZZBW007</t>
  </si>
  <si>
    <t>ZZAW005</t>
  </si>
  <si>
    <t>ZZAW004</t>
  </si>
  <si>
    <t>LAUF</t>
  </si>
  <si>
    <t>BAHN</t>
  </si>
  <si>
    <t>ZEIT</t>
  </si>
  <si>
    <t>jn</t>
  </si>
  <si>
    <t>50m</t>
  </si>
  <si>
    <t>100m</t>
  </si>
  <si>
    <t>200m</t>
  </si>
  <si>
    <t>NITZELNADER Anna Lena</t>
  </si>
  <si>
    <t xml:space="preserve">NITZELNADER </t>
  </si>
  <si>
    <t>z</t>
  </si>
  <si>
    <t>2 K</t>
  </si>
  <si>
    <t>RANG Cupges</t>
  </si>
  <si>
    <t>CUPGES PUNKTE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</si>
</sst>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:ss.00"/>
  </numFmts>
  <fonts count="13" x14ac:knownFonts="1">
    <font>
      <sz val="10"/>
      <name val="Arial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7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E3DFEB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/>
    <xf numFmtId="0" fontId="4" fillId="0" borderId="0" xfId="0" applyFont="1"/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6" fillId="0" borderId="1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3" fillId="5" borderId="0" xfId="0" applyFont="1" applyFill="1"/>
    <xf numFmtId="0" fontId="3" fillId="5" borderId="0" xfId="0" applyFont="1" applyFill="1" applyAlignment="1">
      <alignment horizontal="center" vertical="top"/>
    </xf>
    <xf numFmtId="0" fontId="1" fillId="5" borderId="0" xfId="0" applyFont="1" applyFill="1" applyAlignment="1">
      <alignment vertical="top"/>
    </xf>
    <xf numFmtId="0" fontId="3" fillId="5" borderId="0" xfId="0" applyFont="1" applyFill="1" applyAlignment="1">
      <alignment vertical="top"/>
    </xf>
    <xf numFmtId="0" fontId="0" fillId="5" borderId="0" xfId="0" applyFill="1"/>
    <xf numFmtId="0" fontId="4" fillId="5" borderId="0" xfId="0" applyFont="1" applyFill="1"/>
    <xf numFmtId="0" fontId="1" fillId="5" borderId="0" xfId="0" applyFont="1" applyFill="1" applyAlignment="1">
      <alignment horizontal="center" vertical="top"/>
    </xf>
    <xf numFmtId="0" fontId="3" fillId="5" borderId="0" xfId="0" applyFont="1" applyFill="1" applyAlignment="1">
      <alignment horizontal="left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2" borderId="0" xfId="0" applyFont="1" applyFill="1"/>
    <xf numFmtId="0" fontId="1" fillId="2" borderId="0" xfId="0" applyFont="1" applyFill="1" applyAlignment="1">
      <alignment horizontal="center" vertical="top"/>
    </xf>
    <xf numFmtId="0" fontId="1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horizontal="center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left"/>
    </xf>
    <xf numFmtId="164" fontId="0" fillId="0" borderId="0" xfId="0" applyNumberFormat="1"/>
    <xf numFmtId="164" fontId="0" fillId="5" borderId="0" xfId="0" applyNumberFormat="1" applyFill="1"/>
    <xf numFmtId="164" fontId="2" fillId="0" borderId="0" xfId="0" applyNumberFormat="1" applyFont="1"/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Fill="1"/>
    <xf numFmtId="0" fontId="3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wrapText="1"/>
    </xf>
    <xf numFmtId="164" fontId="0" fillId="2" borderId="0" xfId="0" applyNumberForma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6" borderId="0" xfId="0" applyFont="1" applyFill="1"/>
    <xf numFmtId="0" fontId="1" fillId="6" borderId="0" xfId="0" applyFont="1" applyFill="1" applyAlignment="1">
      <alignment horizontal="center" vertical="top"/>
    </xf>
    <xf numFmtId="0" fontId="1" fillId="6" borderId="0" xfId="0" applyFont="1" applyFill="1" applyAlignment="1">
      <alignment vertical="top"/>
    </xf>
    <xf numFmtId="0" fontId="3" fillId="6" borderId="0" xfId="0" applyFont="1" applyFill="1" applyAlignment="1">
      <alignment vertical="top"/>
    </xf>
    <xf numFmtId="0" fontId="3" fillId="6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/>
    </xf>
    <xf numFmtId="0" fontId="0" fillId="6" borderId="0" xfId="0" applyFill="1" applyAlignment="1">
      <alignment horizontal="center" vertical="center"/>
    </xf>
    <xf numFmtId="0" fontId="3" fillId="0" borderId="0" xfId="0" applyFont="1" applyFill="1" applyAlignment="1">
      <alignment vertical="top"/>
    </xf>
    <xf numFmtId="164" fontId="0" fillId="2" borderId="0" xfId="0" applyNumberFormat="1" applyFill="1" applyAlignment="1">
      <alignment wrapText="1"/>
    </xf>
    <xf numFmtId="0" fontId="0" fillId="0" borderId="0" xfId="0" applyFill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2" borderId="0" xfId="0" applyFont="1" applyFill="1"/>
    <xf numFmtId="0" fontId="2" fillId="0" borderId="0" xfId="0" applyFont="1"/>
    <xf numFmtId="0" fontId="2" fillId="5" borderId="0" xfId="0" applyFont="1" applyFill="1"/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/>
    </xf>
    <xf numFmtId="0" fontId="5" fillId="0" borderId="2" xfId="0" applyFont="1" applyBorder="1" applyAlignment="1">
      <alignment horizontal="left" vertical="top" wrapText="1" indent="41"/>
    </xf>
    <xf numFmtId="0" fontId="5" fillId="0" borderId="3" xfId="0" applyFont="1" applyBorder="1" applyAlignment="1">
      <alignment horizontal="left" vertical="top" wrapText="1" indent="41"/>
    </xf>
    <xf numFmtId="0" fontId="5" fillId="0" borderId="4" xfId="0" applyFont="1" applyBorder="1" applyAlignment="1">
      <alignment horizontal="left" vertical="top" wrapText="1" indent="4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2E895-5DA5-45C9-888B-724F07C79DE8}">
  <sheetPr>
    <pageSetUpPr fitToPage="1"/>
  </sheetPr>
  <dimension ref="A1:AF2423"/>
  <sheetViews>
    <sheetView workbookViewId="0">
      <pane xSplit="7" ySplit="2" topLeftCell="H809" activePane="bottomRight" state="frozen"/>
      <selection pane="topRight" activeCell="H1" sqref="H1"/>
      <selection pane="bottomLeft" activeCell="A3" sqref="A3"/>
      <selection pane="bottomRight" sqref="A1:XFD1048576"/>
    </sheetView>
  </sheetViews>
  <sheetFormatPr baseColWidth="10" defaultRowHeight="12.75" x14ac:dyDescent="0.2"/>
  <cols>
    <col min="1" max="1" width="23.5703125" style="6" customWidth="1"/>
    <col min="2" max="2" width="9.28515625" style="29" customWidth="1"/>
    <col min="3" max="3" width="5.7109375" style="29" customWidth="1"/>
    <col min="4" max="4" width="4" style="4" customWidth="1"/>
    <col min="5" max="5" width="20.85546875" style="5" customWidth="1"/>
    <col min="6" max="6" width="5.140625" style="29" customWidth="1"/>
    <col min="7" max="7" width="4.28515625" style="29" hidden="1" customWidth="1"/>
    <col min="8" max="8" width="1.42578125" style="29" customWidth="1"/>
    <col min="9" max="9" width="3.28515625" style="29" customWidth="1"/>
    <col min="10" max="10" width="3.140625" style="29" customWidth="1"/>
    <col min="11" max="11" width="4" style="29" customWidth="1"/>
    <col min="12" max="12" width="10.5703125" style="29" customWidth="1"/>
    <col min="13" max="13" width="10" style="29" customWidth="1"/>
    <col min="14" max="14" width="8.28515625" style="29" customWidth="1"/>
    <col min="15" max="17" width="3.140625" style="29" customWidth="1"/>
    <col min="18" max="18" width="8.5703125" style="29" customWidth="1"/>
    <col min="19" max="20" width="3.140625" style="29" customWidth="1"/>
    <col min="21" max="21" width="4.5703125" style="29" customWidth="1"/>
    <col min="22" max="22" width="11" style="29" customWidth="1"/>
    <col min="23" max="24" width="7.140625" style="29" hidden="1" customWidth="1"/>
    <col min="25" max="25" width="4.85546875" style="4" customWidth="1"/>
    <col min="26" max="26" width="11.7109375" style="29" customWidth="1"/>
    <col min="27" max="27" width="11.42578125" style="6" hidden="1" customWidth="1"/>
    <col min="28" max="30" width="11.42578125" hidden="1" customWidth="1"/>
    <col min="31" max="31" width="8.7109375" style="35" hidden="1" customWidth="1"/>
    <col min="32" max="32" width="0" style="43" hidden="1" customWidth="1"/>
  </cols>
  <sheetData>
    <row r="1" spans="1:32" ht="24.75" customHeight="1" x14ac:dyDescent="0.2">
      <c r="A1" s="3"/>
      <c r="B1" s="1" t="s">
        <v>29</v>
      </c>
      <c r="C1" s="2" t="s">
        <v>10</v>
      </c>
      <c r="D1" s="4" t="s">
        <v>11</v>
      </c>
      <c r="E1" s="5" t="s">
        <v>12</v>
      </c>
      <c r="F1" s="29" t="s">
        <v>13</v>
      </c>
      <c r="G1" s="29" t="s">
        <v>14</v>
      </c>
      <c r="I1" s="85" t="s">
        <v>25</v>
      </c>
      <c r="J1" s="86"/>
      <c r="K1" s="86"/>
      <c r="L1" s="28" t="s">
        <v>24</v>
      </c>
      <c r="M1" s="28" t="s">
        <v>26</v>
      </c>
      <c r="N1" s="28" t="s">
        <v>27</v>
      </c>
      <c r="O1" s="86" t="s">
        <v>18</v>
      </c>
      <c r="P1" s="86"/>
      <c r="Q1" s="86"/>
      <c r="R1" s="28" t="s">
        <v>28</v>
      </c>
      <c r="S1" s="85" t="s">
        <v>1803</v>
      </c>
      <c r="T1" s="86"/>
      <c r="U1" s="86"/>
      <c r="V1" s="28" t="s">
        <v>1804</v>
      </c>
      <c r="W1" s="28" t="s">
        <v>2293</v>
      </c>
      <c r="X1" s="28" t="s">
        <v>2294</v>
      </c>
      <c r="Y1" s="2" t="s">
        <v>19</v>
      </c>
      <c r="Z1" s="2" t="s">
        <v>1801</v>
      </c>
      <c r="AA1" s="28" t="s">
        <v>2423</v>
      </c>
      <c r="AB1" s="28" t="s">
        <v>2424</v>
      </c>
      <c r="AC1" s="28" t="s">
        <v>2452</v>
      </c>
      <c r="AD1" s="28" t="s">
        <v>2425</v>
      </c>
      <c r="AE1" s="35" t="s">
        <v>2506</v>
      </c>
    </row>
    <row r="2" spans="1:32" x14ac:dyDescent="0.2">
      <c r="I2" s="29" t="s">
        <v>15</v>
      </c>
      <c r="J2" s="29" t="s">
        <v>16</v>
      </c>
      <c r="K2" s="29" t="s">
        <v>17</v>
      </c>
      <c r="O2" s="29" t="s">
        <v>15</v>
      </c>
      <c r="P2" s="29" t="s">
        <v>16</v>
      </c>
      <c r="Q2" s="29" t="s">
        <v>17</v>
      </c>
      <c r="S2" s="29" t="s">
        <v>15</v>
      </c>
      <c r="T2" s="29" t="s">
        <v>16</v>
      </c>
      <c r="U2" s="29" t="s">
        <v>17</v>
      </c>
      <c r="AA2"/>
    </row>
    <row r="3" spans="1:32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</row>
    <row r="4" spans="1:32" x14ac:dyDescent="0.2">
      <c r="A4" s="3" t="s">
        <v>2554</v>
      </c>
      <c r="B4" s="2">
        <f>+L4+N4+R4+V4+X4</f>
        <v>499</v>
      </c>
      <c r="C4" s="2">
        <f>RANK(B4,B$4:B$203,0)</f>
        <v>1</v>
      </c>
      <c r="D4" s="4" t="s">
        <v>20</v>
      </c>
      <c r="E4" s="5" t="s">
        <v>2462</v>
      </c>
      <c r="F4" s="29">
        <v>2011</v>
      </c>
      <c r="G4" s="29">
        <v>1</v>
      </c>
      <c r="I4" s="29">
        <v>1</v>
      </c>
      <c r="J4" s="29">
        <v>1</v>
      </c>
      <c r="K4" s="29">
        <v>18</v>
      </c>
      <c r="L4" s="29">
        <f>IF(AND(I4&lt;1,J4&lt;1,K4&lt;1),0,IF(250+((45-(I4*60+J4))*2)&lt;0,0,IF(K4&lt;50,250+((45-(I4*60+J4))*2),IF(K4&gt;49,250+((45-(I4*60+J4))*2)-1,250+((45-(I4*60+J4))*2)))))</f>
        <v>218</v>
      </c>
      <c r="N4" s="29">
        <f>IF(M4&lt;89,0,250+((M4-172)*3))</f>
        <v>0</v>
      </c>
      <c r="O4" s="29">
        <v>3</v>
      </c>
      <c r="P4" s="29">
        <v>29</v>
      </c>
      <c r="Q4" s="29">
        <v>80</v>
      </c>
      <c r="R4" s="29">
        <f>IF(AND(O4&lt;1,P4&lt;1,Q4&lt;1),0,IF(250+((240-(O4*60+P4))*1)&lt;0,0,250+((240-(O4*60+P4))*1)))</f>
        <v>281</v>
      </c>
      <c r="V4" s="29">
        <f>IF(AND(S4&lt;1,T4&lt;1,U4&lt;1),0,IF(500+((240-(S4*60+T4))*1)&lt;0,0,500+((240-(S4*60+T4))*1)))</f>
        <v>0</v>
      </c>
      <c r="Y4" s="7">
        <v>2</v>
      </c>
      <c r="AA4">
        <v>519</v>
      </c>
      <c r="AB4">
        <v>507</v>
      </c>
      <c r="AD4">
        <f>B4+AA4+AB4+AC4</f>
        <v>1525</v>
      </c>
      <c r="AE4" s="29">
        <v>1</v>
      </c>
      <c r="AF4" s="43">
        <v>0.41597222222222219</v>
      </c>
    </row>
    <row r="5" spans="1:32" x14ac:dyDescent="0.2">
      <c r="A5" s="3" t="s">
        <v>2463</v>
      </c>
      <c r="B5" s="2">
        <f>+L5+N5+R5+V5+X5</f>
        <v>483</v>
      </c>
      <c r="C5" s="2">
        <f>RANK(B5,B$4:B$203,0)</f>
        <v>2</v>
      </c>
      <c r="D5" s="4" t="s">
        <v>20</v>
      </c>
      <c r="E5" s="5" t="s">
        <v>2462</v>
      </c>
      <c r="F5" s="29">
        <v>2011</v>
      </c>
      <c r="G5" s="29">
        <v>0</v>
      </c>
      <c r="I5" s="29">
        <v>1</v>
      </c>
      <c r="J5" s="29">
        <v>0</v>
      </c>
      <c r="K5" s="29">
        <v>34</v>
      </c>
      <c r="L5" s="29">
        <f>IF(AND(I5&lt;1,J5&lt;1,K5&lt;1),0,IF(250+((45-(I5*60+J5))*2)&lt;0,0,IF(K5&lt;50,250+((45-(I5*60+J5))*2),IF(K5&gt;49,250+((45-(I5*60+J5))*2)-1,250+((45-(I5*60+J5))*2)))))</f>
        <v>220</v>
      </c>
      <c r="N5" s="29">
        <f>IF(M5&lt;89,0,250+((M5-172)*3))</f>
        <v>0</v>
      </c>
      <c r="O5" s="29">
        <v>3</v>
      </c>
      <c r="P5" s="29">
        <v>47</v>
      </c>
      <c r="Q5" s="29">
        <v>45</v>
      </c>
      <c r="R5" s="29">
        <f>IF(AND(O5&lt;1,P5&lt;1,Q5&lt;1),0,IF(250+((240-(O5*60+P5))*1)&lt;0,0,250+((240-(O5*60+P5))*1)))</f>
        <v>263</v>
      </c>
      <c r="V5" s="29">
        <f>IF(AND(S5&lt;1,T5&lt;1,U5&lt;1),0,IF(500+((240-(S5*60+T5))*1)&lt;0,0,500+((240-(S5*60+T5))*1)))</f>
        <v>0</v>
      </c>
      <c r="Y5" s="7">
        <v>1</v>
      </c>
      <c r="AA5">
        <v>424</v>
      </c>
      <c r="AB5">
        <v>0</v>
      </c>
      <c r="AD5">
        <f>B5+AA5+AB5+AC5</f>
        <v>907</v>
      </c>
      <c r="AE5" s="29">
        <v>1</v>
      </c>
      <c r="AF5" s="43">
        <v>8.0474537037037049E-4</v>
      </c>
    </row>
    <row r="6" spans="1:32" x14ac:dyDescent="0.2">
      <c r="A6" s="3" t="s">
        <v>2553</v>
      </c>
      <c r="B6" s="2">
        <f>+L6+N6+R6+V6+X6</f>
        <v>432</v>
      </c>
      <c r="C6" s="2">
        <f>RANK(B6,B$4:B$203,0)</f>
        <v>3</v>
      </c>
      <c r="D6" s="4" t="s">
        <v>20</v>
      </c>
      <c r="E6" s="5" t="s">
        <v>2462</v>
      </c>
      <c r="F6" s="29">
        <v>2010</v>
      </c>
      <c r="G6" s="29">
        <v>1</v>
      </c>
      <c r="I6" s="29">
        <v>1</v>
      </c>
      <c r="J6" s="29">
        <v>20</v>
      </c>
      <c r="K6" s="29">
        <v>62</v>
      </c>
      <c r="L6" s="29">
        <f>IF(AND(I6&lt;1,J6&lt;1,K6&lt;1),0,IF(250+((45-(I6*60+J6))*2)&lt;0,0,IF(K6&lt;50,250+((45-(I6*60+J6))*2),IF(K6&gt;49,250+((45-(I6*60+J6))*2)-1,250+((45-(I6*60+J6))*2)))))</f>
        <v>179</v>
      </c>
      <c r="N6" s="29">
        <f>IF(M6&lt;89,0,250+((M6-172)*3))</f>
        <v>0</v>
      </c>
      <c r="O6" s="29">
        <v>3</v>
      </c>
      <c r="P6" s="29">
        <v>57</v>
      </c>
      <c r="Q6" s="29">
        <v>58</v>
      </c>
      <c r="R6" s="29">
        <f>IF(AND(O6&lt;1,P6&lt;1,Q6&lt;1),0,IF(250+((240-(O6*60+P6))*1)&lt;0,0,250+((240-(O6*60+P6))*1)))</f>
        <v>253</v>
      </c>
      <c r="V6" s="29">
        <f>IF(AND(S6&lt;1,T6&lt;1,U6&lt;1),0,IF(500+((240-(S6*60+T6))*1)&lt;0,0,500+((240-(S6*60+T6))*1)))</f>
        <v>0</v>
      </c>
      <c r="Y6" s="4">
        <v>3</v>
      </c>
      <c r="AA6"/>
      <c r="AD6">
        <f>B6+AA6+AB6+AC6</f>
        <v>432</v>
      </c>
      <c r="AE6" s="29">
        <v>1</v>
      </c>
      <c r="AF6" s="43">
        <v>0.41597222222222219</v>
      </c>
    </row>
    <row r="7" spans="1:32" x14ac:dyDescent="0.2">
      <c r="A7" s="3" t="s">
        <v>2521</v>
      </c>
      <c r="B7" s="2">
        <f t="shared" ref="B7:B13" si="0">+L7+N7+R7+V7+X7</f>
        <v>0</v>
      </c>
      <c r="C7" s="2">
        <f t="shared" ref="C7:C13" si="1">RANK(B7,B$4:B$203,0)</f>
        <v>4</v>
      </c>
      <c r="G7" s="29">
        <v>1</v>
      </c>
      <c r="L7" s="29">
        <f t="shared" ref="L7:L13" si="2">IF(AND(I7&lt;1,J7&lt;1,K7&lt;1),0,IF(250+((45-(I7*60+J7))*2)&lt;0,0,IF(K7&lt;50,250+((45-(I7*60+J7))*2),IF(K7&gt;49,250+((45-(I7*60+J7))*2)-1,250+((45-(I7*60+J7))*2)))))</f>
        <v>0</v>
      </c>
      <c r="N7" s="29">
        <f t="shared" ref="N7:N13" si="3">IF(M7&lt;89,0,250+((M7-172)*3))</f>
        <v>0</v>
      </c>
      <c r="R7" s="29">
        <f t="shared" ref="R7:R13" si="4">IF(AND(O7&lt;1,P7&lt;1,Q7&lt;1),0,IF(250+((240-(O7*60+P7))*1)&lt;0,0,250+((240-(O7*60+P7))*1)))</f>
        <v>0</v>
      </c>
      <c r="V7" s="29">
        <f t="shared" ref="V7:V13" si="5">IF(AND(S7&lt;1,T7&lt;1,U7&lt;1),0,IF(500+((240-(S7*60+T7))*1)&lt;0,0,500+((240-(S7*60+T7))*1)))</f>
        <v>0</v>
      </c>
      <c r="AA7"/>
      <c r="AD7">
        <f t="shared" ref="AD7:AD13" si="6">B7+AA7+AB7+AC7</f>
        <v>0</v>
      </c>
      <c r="AE7" s="29">
        <v>2</v>
      </c>
    </row>
    <row r="8" spans="1:32" hidden="1" x14ac:dyDescent="0.2">
      <c r="A8" s="3" t="s">
        <v>2522</v>
      </c>
      <c r="B8" s="2">
        <f t="shared" si="0"/>
        <v>0</v>
      </c>
      <c r="C8" s="2">
        <f t="shared" si="1"/>
        <v>4</v>
      </c>
      <c r="G8" s="29">
        <v>1</v>
      </c>
      <c r="L8" s="29">
        <f t="shared" si="2"/>
        <v>0</v>
      </c>
      <c r="N8" s="29">
        <f t="shared" si="3"/>
        <v>0</v>
      </c>
      <c r="R8" s="29">
        <f t="shared" si="4"/>
        <v>0</v>
      </c>
      <c r="V8" s="29">
        <f t="shared" si="5"/>
        <v>0</v>
      </c>
      <c r="Y8" s="7"/>
      <c r="AA8"/>
      <c r="AD8">
        <f t="shared" si="6"/>
        <v>0</v>
      </c>
      <c r="AE8" s="29">
        <v>2</v>
      </c>
    </row>
    <row r="9" spans="1:32" hidden="1" x14ac:dyDescent="0.2">
      <c r="A9" s="3" t="s">
        <v>2523</v>
      </c>
      <c r="B9" s="2">
        <f t="shared" si="0"/>
        <v>0</v>
      </c>
      <c r="C9" s="2">
        <f t="shared" si="1"/>
        <v>4</v>
      </c>
      <c r="G9" s="29">
        <v>1</v>
      </c>
      <c r="L9" s="29">
        <f t="shared" si="2"/>
        <v>0</v>
      </c>
      <c r="N9" s="29">
        <f t="shared" si="3"/>
        <v>0</v>
      </c>
      <c r="R9" s="29">
        <f t="shared" si="4"/>
        <v>0</v>
      </c>
      <c r="V9" s="29">
        <f t="shared" si="5"/>
        <v>0</v>
      </c>
      <c r="AA9"/>
      <c r="AD9">
        <f t="shared" si="6"/>
        <v>0</v>
      </c>
      <c r="AE9" s="29">
        <v>2</v>
      </c>
    </row>
    <row r="10" spans="1:32" hidden="1" x14ac:dyDescent="0.2">
      <c r="A10" s="3" t="s">
        <v>2524</v>
      </c>
      <c r="B10" s="2">
        <f t="shared" si="0"/>
        <v>0</v>
      </c>
      <c r="C10" s="2">
        <f t="shared" si="1"/>
        <v>4</v>
      </c>
      <c r="G10" s="29">
        <v>1</v>
      </c>
      <c r="L10" s="29">
        <f t="shared" si="2"/>
        <v>0</v>
      </c>
      <c r="N10" s="29">
        <f t="shared" si="3"/>
        <v>0</v>
      </c>
      <c r="R10" s="29">
        <f t="shared" si="4"/>
        <v>0</v>
      </c>
      <c r="V10" s="29">
        <f t="shared" si="5"/>
        <v>0</v>
      </c>
      <c r="AA10"/>
      <c r="AD10">
        <f t="shared" si="6"/>
        <v>0</v>
      </c>
      <c r="AE10" s="29">
        <v>2</v>
      </c>
    </row>
    <row r="11" spans="1:32" hidden="1" x14ac:dyDescent="0.2">
      <c r="A11" s="3" t="s">
        <v>2525</v>
      </c>
      <c r="B11" s="2">
        <f t="shared" si="0"/>
        <v>0</v>
      </c>
      <c r="C11" s="2">
        <f t="shared" si="1"/>
        <v>4</v>
      </c>
      <c r="G11" s="29">
        <v>1</v>
      </c>
      <c r="L11" s="29">
        <f t="shared" si="2"/>
        <v>0</v>
      </c>
      <c r="N11" s="29">
        <f t="shared" si="3"/>
        <v>0</v>
      </c>
      <c r="R11" s="29">
        <f t="shared" si="4"/>
        <v>0</v>
      </c>
      <c r="V11" s="29">
        <f t="shared" si="5"/>
        <v>0</v>
      </c>
      <c r="AA11"/>
      <c r="AD11">
        <f t="shared" si="6"/>
        <v>0</v>
      </c>
      <c r="AE11" s="29">
        <v>2</v>
      </c>
    </row>
    <row r="12" spans="1:32" hidden="1" x14ac:dyDescent="0.2">
      <c r="A12" s="3" t="s">
        <v>2526</v>
      </c>
      <c r="B12" s="2">
        <f t="shared" si="0"/>
        <v>0</v>
      </c>
      <c r="C12" s="2">
        <f t="shared" si="1"/>
        <v>4</v>
      </c>
      <c r="G12" s="29">
        <v>1</v>
      </c>
      <c r="L12" s="29">
        <f t="shared" si="2"/>
        <v>0</v>
      </c>
      <c r="N12" s="29">
        <f t="shared" si="3"/>
        <v>0</v>
      </c>
      <c r="R12" s="29">
        <f t="shared" si="4"/>
        <v>0</v>
      </c>
      <c r="V12" s="29">
        <f t="shared" si="5"/>
        <v>0</v>
      </c>
      <c r="AA12"/>
      <c r="AD12">
        <f t="shared" si="6"/>
        <v>0</v>
      </c>
      <c r="AE12" s="29">
        <v>2</v>
      </c>
    </row>
    <row r="13" spans="1:32" hidden="1" x14ac:dyDescent="0.2">
      <c r="A13" s="3" t="s">
        <v>2455</v>
      </c>
      <c r="B13" s="2">
        <f t="shared" si="0"/>
        <v>0</v>
      </c>
      <c r="C13" s="2">
        <f t="shared" si="1"/>
        <v>4</v>
      </c>
      <c r="D13" s="4" t="s">
        <v>20</v>
      </c>
      <c r="E13" s="5" t="s">
        <v>2346</v>
      </c>
      <c r="F13" s="29">
        <v>2010</v>
      </c>
      <c r="G13" s="29">
        <v>0</v>
      </c>
      <c r="L13" s="29">
        <f t="shared" si="2"/>
        <v>0</v>
      </c>
      <c r="N13" s="29">
        <f t="shared" si="3"/>
        <v>0</v>
      </c>
      <c r="R13" s="29">
        <f t="shared" si="4"/>
        <v>0</v>
      </c>
      <c r="V13" s="29">
        <f t="shared" si="5"/>
        <v>0</v>
      </c>
      <c r="AA13">
        <v>0</v>
      </c>
      <c r="AB13">
        <v>392</v>
      </c>
      <c r="AD13">
        <f t="shared" si="6"/>
        <v>392</v>
      </c>
      <c r="AE13" s="29" t="s">
        <v>2559</v>
      </c>
    </row>
    <row r="14" spans="1:32" hidden="1" x14ac:dyDescent="0.2">
      <c r="A14" s="3" t="s">
        <v>2527</v>
      </c>
      <c r="B14" s="2">
        <f t="shared" ref="B14:B77" si="7">+L14+N14+R14+V14+X14</f>
        <v>0</v>
      </c>
      <c r="C14" s="2">
        <f t="shared" ref="C14:C77" si="8">RANK(B14,B$4:B$203,0)</f>
        <v>4</v>
      </c>
      <c r="G14" s="29">
        <v>1</v>
      </c>
      <c r="L14" s="29">
        <f t="shared" ref="L14:L77" si="9">IF(AND(I14&lt;1,J14&lt;1,K14&lt;1),0,IF(250+((45-(I14*60+J14))*2)&lt;0,0,IF(K14&lt;50,250+((45-(I14*60+J14))*2),IF(K14&gt;49,250+((45-(I14*60+J14))*2)-1,250+((45-(I14*60+J14))*2)))))</f>
        <v>0</v>
      </c>
      <c r="N14" s="29">
        <f t="shared" ref="N14:N77" si="10">IF(M14&lt;89,0,250+((M14-172)*3))</f>
        <v>0</v>
      </c>
      <c r="R14" s="29">
        <f t="shared" ref="R14:R77" si="11">IF(AND(O14&lt;1,P14&lt;1,Q14&lt;1),0,IF(250+((240-(O14*60+P14))*1)&lt;0,0,250+((240-(O14*60+P14))*1)))</f>
        <v>0</v>
      </c>
      <c r="V14" s="29">
        <f t="shared" ref="V14:V77" si="12">IF(AND(S14&lt;1,T14&lt;1,U14&lt;1),0,IF(500+((240-(S14*60+T14))*1)&lt;0,0,500+((240-(S14*60+T14))*1)))</f>
        <v>0</v>
      </c>
      <c r="AA14"/>
      <c r="AD14">
        <f t="shared" ref="AD14:AD17" si="13">B14+AA14+AB14+AC14</f>
        <v>0</v>
      </c>
      <c r="AE14" s="29"/>
    </row>
    <row r="15" spans="1:32" hidden="1" x14ac:dyDescent="0.2">
      <c r="A15" s="3" t="s">
        <v>2528</v>
      </c>
      <c r="B15" s="2">
        <f t="shared" si="7"/>
        <v>0</v>
      </c>
      <c r="C15" s="2">
        <f t="shared" si="8"/>
        <v>4</v>
      </c>
      <c r="G15" s="29">
        <v>1</v>
      </c>
      <c r="L15" s="29">
        <f t="shared" si="9"/>
        <v>0</v>
      </c>
      <c r="N15" s="29">
        <f t="shared" si="10"/>
        <v>0</v>
      </c>
      <c r="R15" s="29">
        <f t="shared" si="11"/>
        <v>0</v>
      </c>
      <c r="V15" s="29">
        <f t="shared" si="12"/>
        <v>0</v>
      </c>
      <c r="AA15">
        <v>504</v>
      </c>
      <c r="AB15">
        <v>0</v>
      </c>
      <c r="AD15">
        <f t="shared" si="13"/>
        <v>504</v>
      </c>
      <c r="AE15" s="29"/>
    </row>
    <row r="16" spans="1:32" hidden="1" x14ac:dyDescent="0.2">
      <c r="A16" s="3" t="s">
        <v>2509</v>
      </c>
      <c r="B16" s="2">
        <f t="shared" si="7"/>
        <v>0</v>
      </c>
      <c r="C16" s="2">
        <f t="shared" si="8"/>
        <v>4</v>
      </c>
      <c r="G16" s="29">
        <v>1</v>
      </c>
      <c r="L16" s="29">
        <f t="shared" si="9"/>
        <v>0</v>
      </c>
      <c r="N16" s="29">
        <f t="shared" si="10"/>
        <v>0</v>
      </c>
      <c r="R16" s="29">
        <f t="shared" si="11"/>
        <v>0</v>
      </c>
      <c r="V16" s="29">
        <f t="shared" si="12"/>
        <v>0</v>
      </c>
      <c r="AA16"/>
      <c r="AD16">
        <f t="shared" si="13"/>
        <v>0</v>
      </c>
      <c r="AE16" s="29"/>
    </row>
    <row r="17" spans="1:30" hidden="1" x14ac:dyDescent="0.2">
      <c r="A17" s="3" t="s">
        <v>127</v>
      </c>
      <c r="B17" s="2">
        <f t="shared" si="7"/>
        <v>0</v>
      </c>
      <c r="C17" s="2">
        <f t="shared" si="8"/>
        <v>4</v>
      </c>
      <c r="L17" s="29">
        <f t="shared" si="9"/>
        <v>0</v>
      </c>
      <c r="N17" s="29">
        <f t="shared" si="10"/>
        <v>0</v>
      </c>
      <c r="R17" s="29">
        <f t="shared" si="11"/>
        <v>0</v>
      </c>
      <c r="V17" s="29">
        <f t="shared" si="12"/>
        <v>0</v>
      </c>
      <c r="W17"/>
      <c r="X17"/>
      <c r="Y17" s="7"/>
      <c r="Z17"/>
      <c r="AA17"/>
      <c r="AD17">
        <f t="shared" si="13"/>
        <v>0</v>
      </c>
    </row>
    <row r="18" spans="1:30" hidden="1" x14ac:dyDescent="0.2">
      <c r="A18" s="3" t="s">
        <v>128</v>
      </c>
      <c r="B18" s="2">
        <f t="shared" si="7"/>
        <v>0</v>
      </c>
      <c r="C18" s="2">
        <f t="shared" si="8"/>
        <v>4</v>
      </c>
      <c r="L18" s="29">
        <f t="shared" si="9"/>
        <v>0</v>
      </c>
      <c r="N18" s="29">
        <f t="shared" si="10"/>
        <v>0</v>
      </c>
      <c r="R18" s="29">
        <f t="shared" si="11"/>
        <v>0</v>
      </c>
      <c r="V18" s="29">
        <f t="shared" si="12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7"/>
        <v>0</v>
      </c>
      <c r="C19" s="2">
        <f t="shared" si="8"/>
        <v>4</v>
      </c>
      <c r="L19" s="29">
        <f t="shared" si="9"/>
        <v>0</v>
      </c>
      <c r="N19" s="29">
        <f t="shared" si="10"/>
        <v>0</v>
      </c>
      <c r="R19" s="29">
        <f t="shared" si="11"/>
        <v>0</v>
      </c>
      <c r="V19" s="29">
        <f t="shared" si="12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7"/>
        <v>0</v>
      </c>
      <c r="C20" s="2">
        <f t="shared" si="8"/>
        <v>4</v>
      </c>
      <c r="L20" s="29">
        <f t="shared" si="9"/>
        <v>0</v>
      </c>
      <c r="N20" s="29">
        <f t="shared" si="10"/>
        <v>0</v>
      </c>
      <c r="R20" s="29">
        <f t="shared" si="11"/>
        <v>0</v>
      </c>
      <c r="V20" s="29">
        <f t="shared" si="12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7"/>
        <v>0</v>
      </c>
      <c r="C21" s="2">
        <f t="shared" si="8"/>
        <v>4</v>
      </c>
      <c r="L21" s="29">
        <f t="shared" si="9"/>
        <v>0</v>
      </c>
      <c r="N21" s="29">
        <f t="shared" si="10"/>
        <v>0</v>
      </c>
      <c r="R21" s="29">
        <f t="shared" si="11"/>
        <v>0</v>
      </c>
      <c r="V21" s="29">
        <f t="shared" si="12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7"/>
        <v>0</v>
      </c>
      <c r="C22" s="2">
        <f t="shared" si="8"/>
        <v>4</v>
      </c>
      <c r="L22" s="29">
        <f t="shared" si="9"/>
        <v>0</v>
      </c>
      <c r="N22" s="29">
        <f t="shared" si="10"/>
        <v>0</v>
      </c>
      <c r="R22" s="29">
        <f t="shared" si="11"/>
        <v>0</v>
      </c>
      <c r="V22" s="29">
        <f t="shared" si="12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7"/>
        <v>0</v>
      </c>
      <c r="C23" s="2">
        <f t="shared" si="8"/>
        <v>4</v>
      </c>
      <c r="L23" s="29">
        <f t="shared" si="9"/>
        <v>0</v>
      </c>
      <c r="N23" s="29">
        <f t="shared" si="10"/>
        <v>0</v>
      </c>
      <c r="R23" s="29">
        <f t="shared" si="11"/>
        <v>0</v>
      </c>
      <c r="V23" s="29">
        <f t="shared" si="12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7"/>
        <v>0</v>
      </c>
      <c r="C24" s="2">
        <f t="shared" si="8"/>
        <v>4</v>
      </c>
      <c r="L24" s="29">
        <f t="shared" si="9"/>
        <v>0</v>
      </c>
      <c r="N24" s="29">
        <f t="shared" si="10"/>
        <v>0</v>
      </c>
      <c r="R24" s="29">
        <f t="shared" si="11"/>
        <v>0</v>
      </c>
      <c r="V24" s="29">
        <f t="shared" si="12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7"/>
        <v>0</v>
      </c>
      <c r="C25" s="2">
        <f t="shared" si="8"/>
        <v>4</v>
      </c>
      <c r="L25" s="29">
        <f t="shared" si="9"/>
        <v>0</v>
      </c>
      <c r="N25" s="29">
        <f t="shared" si="10"/>
        <v>0</v>
      </c>
      <c r="R25" s="29">
        <f t="shared" si="11"/>
        <v>0</v>
      </c>
      <c r="V25" s="29">
        <f t="shared" si="12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7"/>
        <v>0</v>
      </c>
      <c r="C26" s="2">
        <f t="shared" si="8"/>
        <v>4</v>
      </c>
      <c r="L26" s="29">
        <f t="shared" si="9"/>
        <v>0</v>
      </c>
      <c r="N26" s="29">
        <f t="shared" si="10"/>
        <v>0</v>
      </c>
      <c r="R26" s="29">
        <f t="shared" si="11"/>
        <v>0</v>
      </c>
      <c r="V26" s="29">
        <f t="shared" si="12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7"/>
        <v>0</v>
      </c>
      <c r="C27" s="2">
        <f t="shared" si="8"/>
        <v>4</v>
      </c>
      <c r="L27" s="29">
        <f t="shared" si="9"/>
        <v>0</v>
      </c>
      <c r="N27" s="29">
        <f t="shared" si="10"/>
        <v>0</v>
      </c>
      <c r="R27" s="29">
        <f t="shared" si="11"/>
        <v>0</v>
      </c>
      <c r="V27" s="29">
        <f t="shared" si="12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7"/>
        <v>0</v>
      </c>
      <c r="C28" s="2">
        <f t="shared" si="8"/>
        <v>4</v>
      </c>
      <c r="L28" s="29">
        <f t="shared" si="9"/>
        <v>0</v>
      </c>
      <c r="N28" s="29">
        <f t="shared" si="10"/>
        <v>0</v>
      </c>
      <c r="R28" s="29">
        <f t="shared" si="11"/>
        <v>0</v>
      </c>
      <c r="V28" s="29">
        <f t="shared" si="12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7"/>
        <v>0</v>
      </c>
      <c r="C29" s="2">
        <f t="shared" si="8"/>
        <v>4</v>
      </c>
      <c r="L29" s="29">
        <f t="shared" si="9"/>
        <v>0</v>
      </c>
      <c r="N29" s="29">
        <f t="shared" si="10"/>
        <v>0</v>
      </c>
      <c r="R29" s="29">
        <f t="shared" si="11"/>
        <v>0</v>
      </c>
      <c r="V29" s="29">
        <f t="shared" si="12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7"/>
        <v>0</v>
      </c>
      <c r="C30" s="2">
        <f t="shared" si="8"/>
        <v>4</v>
      </c>
      <c r="L30" s="29">
        <f t="shared" si="9"/>
        <v>0</v>
      </c>
      <c r="N30" s="29">
        <f t="shared" si="10"/>
        <v>0</v>
      </c>
      <c r="R30" s="29">
        <f t="shared" si="11"/>
        <v>0</v>
      </c>
      <c r="V30" s="29">
        <f t="shared" si="12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7"/>
        <v>0</v>
      </c>
      <c r="C31" s="2">
        <f t="shared" si="8"/>
        <v>4</v>
      </c>
      <c r="L31" s="29">
        <f t="shared" si="9"/>
        <v>0</v>
      </c>
      <c r="N31" s="29">
        <f t="shared" si="10"/>
        <v>0</v>
      </c>
      <c r="R31" s="29">
        <f t="shared" si="11"/>
        <v>0</v>
      </c>
      <c r="V31" s="29">
        <f t="shared" si="12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7"/>
        <v>0</v>
      </c>
      <c r="C32" s="2">
        <f t="shared" si="8"/>
        <v>4</v>
      </c>
      <c r="L32" s="29">
        <f t="shared" si="9"/>
        <v>0</v>
      </c>
      <c r="N32" s="29">
        <f t="shared" si="10"/>
        <v>0</v>
      </c>
      <c r="R32" s="29">
        <f t="shared" si="11"/>
        <v>0</v>
      </c>
      <c r="V32" s="29">
        <f t="shared" si="12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7"/>
        <v>0</v>
      </c>
      <c r="C33" s="2">
        <f t="shared" si="8"/>
        <v>4</v>
      </c>
      <c r="L33" s="29">
        <f t="shared" si="9"/>
        <v>0</v>
      </c>
      <c r="N33" s="29">
        <f t="shared" si="10"/>
        <v>0</v>
      </c>
      <c r="R33" s="29">
        <f t="shared" si="11"/>
        <v>0</v>
      </c>
      <c r="V33" s="29">
        <f t="shared" si="12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7"/>
        <v>0</v>
      </c>
      <c r="C34" s="2">
        <f t="shared" si="8"/>
        <v>4</v>
      </c>
      <c r="L34" s="29">
        <f t="shared" si="9"/>
        <v>0</v>
      </c>
      <c r="N34" s="29">
        <f t="shared" si="10"/>
        <v>0</v>
      </c>
      <c r="R34" s="29">
        <f t="shared" si="11"/>
        <v>0</v>
      </c>
      <c r="V34" s="29">
        <f t="shared" si="12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7"/>
        <v>0</v>
      </c>
      <c r="C35" s="2">
        <f t="shared" si="8"/>
        <v>4</v>
      </c>
      <c r="L35" s="29">
        <f t="shared" si="9"/>
        <v>0</v>
      </c>
      <c r="N35" s="29">
        <f t="shared" si="10"/>
        <v>0</v>
      </c>
      <c r="R35" s="29">
        <f t="shared" si="11"/>
        <v>0</v>
      </c>
      <c r="V35" s="29">
        <f t="shared" si="12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7"/>
        <v>0</v>
      </c>
      <c r="C36" s="2">
        <f t="shared" si="8"/>
        <v>4</v>
      </c>
      <c r="L36" s="29">
        <f t="shared" si="9"/>
        <v>0</v>
      </c>
      <c r="N36" s="29">
        <f t="shared" si="10"/>
        <v>0</v>
      </c>
      <c r="R36" s="29">
        <f t="shared" si="11"/>
        <v>0</v>
      </c>
      <c r="V36" s="29">
        <f t="shared" si="12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7"/>
        <v>0</v>
      </c>
      <c r="C37" s="2">
        <f t="shared" si="8"/>
        <v>4</v>
      </c>
      <c r="L37" s="29">
        <f t="shared" si="9"/>
        <v>0</v>
      </c>
      <c r="N37" s="29">
        <f t="shared" si="10"/>
        <v>0</v>
      </c>
      <c r="R37" s="29">
        <f t="shared" si="11"/>
        <v>0</v>
      </c>
      <c r="V37" s="29">
        <f t="shared" si="12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7"/>
        <v>0</v>
      </c>
      <c r="C38" s="2">
        <f t="shared" si="8"/>
        <v>4</v>
      </c>
      <c r="L38" s="29">
        <f t="shared" si="9"/>
        <v>0</v>
      </c>
      <c r="N38" s="29">
        <f t="shared" si="10"/>
        <v>0</v>
      </c>
      <c r="R38" s="29">
        <f t="shared" si="11"/>
        <v>0</v>
      </c>
      <c r="V38" s="29">
        <f t="shared" si="12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7"/>
        <v>0</v>
      </c>
      <c r="C39" s="2">
        <f t="shared" si="8"/>
        <v>4</v>
      </c>
      <c r="L39" s="29">
        <f t="shared" si="9"/>
        <v>0</v>
      </c>
      <c r="N39" s="29">
        <f t="shared" si="10"/>
        <v>0</v>
      </c>
      <c r="R39" s="29">
        <f t="shared" si="11"/>
        <v>0</v>
      </c>
      <c r="V39" s="29">
        <f t="shared" si="12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7"/>
        <v>0</v>
      </c>
      <c r="C40" s="2">
        <f t="shared" si="8"/>
        <v>4</v>
      </c>
      <c r="L40" s="29">
        <f t="shared" si="9"/>
        <v>0</v>
      </c>
      <c r="N40" s="29">
        <f t="shared" si="10"/>
        <v>0</v>
      </c>
      <c r="R40" s="29">
        <f t="shared" si="11"/>
        <v>0</v>
      </c>
      <c r="V40" s="29">
        <f t="shared" si="12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7"/>
        <v>0</v>
      </c>
      <c r="C41" s="2">
        <f t="shared" si="8"/>
        <v>4</v>
      </c>
      <c r="L41" s="29">
        <f t="shared" si="9"/>
        <v>0</v>
      </c>
      <c r="N41" s="29">
        <f t="shared" si="10"/>
        <v>0</v>
      </c>
      <c r="R41" s="29">
        <f t="shared" si="11"/>
        <v>0</v>
      </c>
      <c r="V41" s="29">
        <f t="shared" si="12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7"/>
        <v>0</v>
      </c>
      <c r="C42" s="2">
        <f t="shared" si="8"/>
        <v>4</v>
      </c>
      <c r="L42" s="29">
        <f t="shared" si="9"/>
        <v>0</v>
      </c>
      <c r="N42" s="29">
        <f t="shared" si="10"/>
        <v>0</v>
      </c>
      <c r="R42" s="29">
        <f t="shared" si="11"/>
        <v>0</v>
      </c>
      <c r="V42" s="29">
        <f t="shared" si="12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7"/>
        <v>0</v>
      </c>
      <c r="C43" s="2">
        <f t="shared" si="8"/>
        <v>4</v>
      </c>
      <c r="L43" s="29">
        <f t="shared" si="9"/>
        <v>0</v>
      </c>
      <c r="N43" s="29">
        <f t="shared" si="10"/>
        <v>0</v>
      </c>
      <c r="R43" s="29">
        <f t="shared" si="11"/>
        <v>0</v>
      </c>
      <c r="V43" s="29">
        <f t="shared" si="12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7"/>
        <v>0</v>
      </c>
      <c r="C44" s="2">
        <f t="shared" si="8"/>
        <v>4</v>
      </c>
      <c r="L44" s="29">
        <f t="shared" si="9"/>
        <v>0</v>
      </c>
      <c r="N44" s="29">
        <f t="shared" si="10"/>
        <v>0</v>
      </c>
      <c r="R44" s="29">
        <f t="shared" si="11"/>
        <v>0</v>
      </c>
      <c r="V44" s="29">
        <f t="shared" si="12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7"/>
        <v>0</v>
      </c>
      <c r="C45" s="2">
        <f t="shared" si="8"/>
        <v>4</v>
      </c>
      <c r="L45" s="29">
        <f t="shared" si="9"/>
        <v>0</v>
      </c>
      <c r="N45" s="29">
        <f t="shared" si="10"/>
        <v>0</v>
      </c>
      <c r="R45" s="29">
        <f t="shared" si="11"/>
        <v>0</v>
      </c>
      <c r="V45" s="29">
        <f t="shared" si="12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7"/>
        <v>0</v>
      </c>
      <c r="C46" s="2">
        <f t="shared" si="8"/>
        <v>4</v>
      </c>
      <c r="L46" s="29">
        <f t="shared" si="9"/>
        <v>0</v>
      </c>
      <c r="N46" s="29">
        <f t="shared" si="10"/>
        <v>0</v>
      </c>
      <c r="R46" s="29">
        <f t="shared" si="11"/>
        <v>0</v>
      </c>
      <c r="V46" s="29">
        <f t="shared" si="12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7"/>
        <v>0</v>
      </c>
      <c r="C47" s="2">
        <f t="shared" si="8"/>
        <v>4</v>
      </c>
      <c r="L47" s="29">
        <f t="shared" si="9"/>
        <v>0</v>
      </c>
      <c r="N47" s="29">
        <f t="shared" si="10"/>
        <v>0</v>
      </c>
      <c r="R47" s="29">
        <f t="shared" si="11"/>
        <v>0</v>
      </c>
      <c r="V47" s="29">
        <f t="shared" si="12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7"/>
        <v>0</v>
      </c>
      <c r="C48" s="2">
        <f t="shared" si="8"/>
        <v>4</v>
      </c>
      <c r="L48" s="29">
        <f t="shared" si="9"/>
        <v>0</v>
      </c>
      <c r="N48" s="29">
        <f t="shared" si="10"/>
        <v>0</v>
      </c>
      <c r="R48" s="29">
        <f t="shared" si="11"/>
        <v>0</v>
      </c>
      <c r="V48" s="29">
        <f t="shared" si="12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7"/>
        <v>0</v>
      </c>
      <c r="C49" s="2">
        <f t="shared" si="8"/>
        <v>4</v>
      </c>
      <c r="L49" s="29">
        <f t="shared" si="9"/>
        <v>0</v>
      </c>
      <c r="N49" s="29">
        <f t="shared" si="10"/>
        <v>0</v>
      </c>
      <c r="R49" s="29">
        <f t="shared" si="11"/>
        <v>0</v>
      </c>
      <c r="V49" s="29">
        <f t="shared" si="12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7"/>
        <v>0</v>
      </c>
      <c r="C50" s="2">
        <f t="shared" si="8"/>
        <v>4</v>
      </c>
      <c r="L50" s="29">
        <f t="shared" si="9"/>
        <v>0</v>
      </c>
      <c r="N50" s="29">
        <f t="shared" si="10"/>
        <v>0</v>
      </c>
      <c r="R50" s="29">
        <f t="shared" si="11"/>
        <v>0</v>
      </c>
      <c r="V50" s="29">
        <f t="shared" si="12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7"/>
        <v>0</v>
      </c>
      <c r="C51" s="2">
        <f t="shared" si="8"/>
        <v>4</v>
      </c>
      <c r="L51" s="29">
        <f t="shared" si="9"/>
        <v>0</v>
      </c>
      <c r="N51" s="29">
        <f t="shared" si="10"/>
        <v>0</v>
      </c>
      <c r="R51" s="29">
        <f t="shared" si="11"/>
        <v>0</v>
      </c>
      <c r="V51" s="29">
        <f t="shared" si="12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7"/>
        <v>0</v>
      </c>
      <c r="C52" s="2">
        <f t="shared" si="8"/>
        <v>4</v>
      </c>
      <c r="L52" s="29">
        <f t="shared" si="9"/>
        <v>0</v>
      </c>
      <c r="N52" s="29">
        <f t="shared" si="10"/>
        <v>0</v>
      </c>
      <c r="R52" s="29">
        <f t="shared" si="11"/>
        <v>0</v>
      </c>
      <c r="V52" s="29">
        <f t="shared" si="12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7"/>
        <v>0</v>
      </c>
      <c r="C53" s="2">
        <f t="shared" si="8"/>
        <v>4</v>
      </c>
      <c r="L53" s="29">
        <f t="shared" si="9"/>
        <v>0</v>
      </c>
      <c r="N53" s="29">
        <f t="shared" si="10"/>
        <v>0</v>
      </c>
      <c r="R53" s="29">
        <f t="shared" si="11"/>
        <v>0</v>
      </c>
      <c r="V53" s="29">
        <f t="shared" si="12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7"/>
        <v>0</v>
      </c>
      <c r="C54" s="2">
        <f t="shared" si="8"/>
        <v>4</v>
      </c>
      <c r="L54" s="29">
        <f t="shared" si="9"/>
        <v>0</v>
      </c>
      <c r="N54" s="29">
        <f t="shared" si="10"/>
        <v>0</v>
      </c>
      <c r="R54" s="29">
        <f t="shared" si="11"/>
        <v>0</v>
      </c>
      <c r="V54" s="29">
        <f t="shared" si="12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7"/>
        <v>0</v>
      </c>
      <c r="C55" s="2">
        <f t="shared" si="8"/>
        <v>4</v>
      </c>
      <c r="L55" s="29">
        <f t="shared" si="9"/>
        <v>0</v>
      </c>
      <c r="N55" s="29">
        <f t="shared" si="10"/>
        <v>0</v>
      </c>
      <c r="R55" s="29">
        <f t="shared" si="11"/>
        <v>0</v>
      </c>
      <c r="V55" s="29">
        <f t="shared" si="12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7"/>
        <v>0</v>
      </c>
      <c r="C56" s="2">
        <f t="shared" si="8"/>
        <v>4</v>
      </c>
      <c r="L56" s="29">
        <f t="shared" si="9"/>
        <v>0</v>
      </c>
      <c r="N56" s="29">
        <f t="shared" si="10"/>
        <v>0</v>
      </c>
      <c r="R56" s="29">
        <f t="shared" si="11"/>
        <v>0</v>
      </c>
      <c r="V56" s="29">
        <f t="shared" si="12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7"/>
        <v>0</v>
      </c>
      <c r="C57" s="2">
        <f t="shared" si="8"/>
        <v>4</v>
      </c>
      <c r="L57" s="29">
        <f t="shared" si="9"/>
        <v>0</v>
      </c>
      <c r="N57" s="29">
        <f t="shared" si="10"/>
        <v>0</v>
      </c>
      <c r="R57" s="29">
        <f t="shared" si="11"/>
        <v>0</v>
      </c>
      <c r="V57" s="29">
        <f t="shared" si="12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7"/>
        <v>0</v>
      </c>
      <c r="C58" s="2">
        <f t="shared" si="8"/>
        <v>4</v>
      </c>
      <c r="L58" s="29">
        <f t="shared" si="9"/>
        <v>0</v>
      </c>
      <c r="N58" s="29">
        <f t="shared" si="10"/>
        <v>0</v>
      </c>
      <c r="R58" s="29">
        <f t="shared" si="11"/>
        <v>0</v>
      </c>
      <c r="V58" s="29">
        <f t="shared" si="12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7"/>
        <v>0</v>
      </c>
      <c r="C59" s="2">
        <f t="shared" si="8"/>
        <v>4</v>
      </c>
      <c r="L59" s="29">
        <f t="shared" si="9"/>
        <v>0</v>
      </c>
      <c r="N59" s="29">
        <f t="shared" si="10"/>
        <v>0</v>
      </c>
      <c r="R59" s="29">
        <f t="shared" si="11"/>
        <v>0</v>
      </c>
      <c r="V59" s="29">
        <f t="shared" si="12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7"/>
        <v>0</v>
      </c>
      <c r="C60" s="2">
        <f t="shared" si="8"/>
        <v>4</v>
      </c>
      <c r="L60" s="29">
        <f t="shared" si="9"/>
        <v>0</v>
      </c>
      <c r="N60" s="29">
        <f t="shared" si="10"/>
        <v>0</v>
      </c>
      <c r="R60" s="29">
        <f t="shared" si="11"/>
        <v>0</v>
      </c>
      <c r="V60" s="29">
        <f t="shared" si="12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7"/>
        <v>0</v>
      </c>
      <c r="C61" s="2">
        <f t="shared" si="8"/>
        <v>4</v>
      </c>
      <c r="L61" s="29">
        <f t="shared" si="9"/>
        <v>0</v>
      </c>
      <c r="N61" s="29">
        <f t="shared" si="10"/>
        <v>0</v>
      </c>
      <c r="R61" s="29">
        <f t="shared" si="11"/>
        <v>0</v>
      </c>
      <c r="V61" s="29">
        <f t="shared" si="12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7"/>
        <v>0</v>
      </c>
      <c r="C62" s="2">
        <f t="shared" si="8"/>
        <v>4</v>
      </c>
      <c r="L62" s="29">
        <f t="shared" si="9"/>
        <v>0</v>
      </c>
      <c r="N62" s="29">
        <f t="shared" si="10"/>
        <v>0</v>
      </c>
      <c r="R62" s="29">
        <f t="shared" si="11"/>
        <v>0</v>
      </c>
      <c r="V62" s="29">
        <f t="shared" si="12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7"/>
        <v>0</v>
      </c>
      <c r="C63" s="2">
        <f t="shared" si="8"/>
        <v>4</v>
      </c>
      <c r="L63" s="29">
        <f t="shared" si="9"/>
        <v>0</v>
      </c>
      <c r="N63" s="29">
        <f t="shared" si="10"/>
        <v>0</v>
      </c>
      <c r="R63" s="29">
        <f t="shared" si="11"/>
        <v>0</v>
      </c>
      <c r="V63" s="29">
        <f t="shared" si="12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7"/>
        <v>0</v>
      </c>
      <c r="C64" s="2">
        <f t="shared" si="8"/>
        <v>4</v>
      </c>
      <c r="L64" s="29">
        <f t="shared" si="9"/>
        <v>0</v>
      </c>
      <c r="N64" s="29">
        <f t="shared" si="10"/>
        <v>0</v>
      </c>
      <c r="R64" s="29">
        <f t="shared" si="11"/>
        <v>0</v>
      </c>
      <c r="V64" s="29">
        <f t="shared" si="12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7"/>
        <v>0</v>
      </c>
      <c r="C65" s="2">
        <f t="shared" si="8"/>
        <v>4</v>
      </c>
      <c r="L65" s="29">
        <f t="shared" si="9"/>
        <v>0</v>
      </c>
      <c r="N65" s="29">
        <f t="shared" si="10"/>
        <v>0</v>
      </c>
      <c r="R65" s="29">
        <f t="shared" si="11"/>
        <v>0</v>
      </c>
      <c r="V65" s="29">
        <f t="shared" si="12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7"/>
        <v>0</v>
      </c>
      <c r="C66" s="2">
        <f t="shared" si="8"/>
        <v>4</v>
      </c>
      <c r="L66" s="29">
        <f t="shared" si="9"/>
        <v>0</v>
      </c>
      <c r="N66" s="29">
        <f t="shared" si="10"/>
        <v>0</v>
      </c>
      <c r="R66" s="29">
        <f t="shared" si="11"/>
        <v>0</v>
      </c>
      <c r="V66" s="29">
        <f t="shared" si="12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7"/>
        <v>0</v>
      </c>
      <c r="C67" s="2">
        <f t="shared" si="8"/>
        <v>4</v>
      </c>
      <c r="L67" s="29">
        <f t="shared" si="9"/>
        <v>0</v>
      </c>
      <c r="N67" s="29">
        <f t="shared" si="10"/>
        <v>0</v>
      </c>
      <c r="R67" s="29">
        <f t="shared" si="11"/>
        <v>0</v>
      </c>
      <c r="V67" s="29">
        <f t="shared" si="12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7"/>
        <v>0</v>
      </c>
      <c r="C68" s="2">
        <f t="shared" si="8"/>
        <v>4</v>
      </c>
      <c r="L68" s="29">
        <f t="shared" si="9"/>
        <v>0</v>
      </c>
      <c r="N68" s="29">
        <f t="shared" si="10"/>
        <v>0</v>
      </c>
      <c r="R68" s="29">
        <f t="shared" si="11"/>
        <v>0</v>
      </c>
      <c r="V68" s="29">
        <f t="shared" si="12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7"/>
        <v>0</v>
      </c>
      <c r="C69" s="2">
        <f t="shared" si="8"/>
        <v>4</v>
      </c>
      <c r="L69" s="29">
        <f t="shared" si="9"/>
        <v>0</v>
      </c>
      <c r="N69" s="29">
        <f t="shared" si="10"/>
        <v>0</v>
      </c>
      <c r="R69" s="29">
        <f t="shared" si="11"/>
        <v>0</v>
      </c>
      <c r="V69" s="29">
        <f t="shared" si="12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7"/>
        <v>0</v>
      </c>
      <c r="C70" s="2">
        <f t="shared" si="8"/>
        <v>4</v>
      </c>
      <c r="L70" s="29">
        <f t="shared" si="9"/>
        <v>0</v>
      </c>
      <c r="N70" s="29">
        <f t="shared" si="10"/>
        <v>0</v>
      </c>
      <c r="R70" s="29">
        <f t="shared" si="11"/>
        <v>0</v>
      </c>
      <c r="V70" s="29">
        <f t="shared" si="12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7"/>
        <v>0</v>
      </c>
      <c r="C71" s="2">
        <f t="shared" si="8"/>
        <v>4</v>
      </c>
      <c r="L71" s="29">
        <f t="shared" si="9"/>
        <v>0</v>
      </c>
      <c r="N71" s="29">
        <f t="shared" si="10"/>
        <v>0</v>
      </c>
      <c r="R71" s="29">
        <f t="shared" si="11"/>
        <v>0</v>
      </c>
      <c r="V71" s="29">
        <f t="shared" si="12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7"/>
        <v>0</v>
      </c>
      <c r="C72" s="2">
        <f t="shared" si="8"/>
        <v>4</v>
      </c>
      <c r="L72" s="29">
        <f t="shared" si="9"/>
        <v>0</v>
      </c>
      <c r="N72" s="29">
        <f t="shared" si="10"/>
        <v>0</v>
      </c>
      <c r="R72" s="29">
        <f t="shared" si="11"/>
        <v>0</v>
      </c>
      <c r="V72" s="29">
        <f t="shared" si="12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7"/>
        <v>0</v>
      </c>
      <c r="C73" s="2">
        <f t="shared" si="8"/>
        <v>4</v>
      </c>
      <c r="L73" s="29">
        <f t="shared" si="9"/>
        <v>0</v>
      </c>
      <c r="N73" s="29">
        <f t="shared" si="10"/>
        <v>0</v>
      </c>
      <c r="R73" s="29">
        <f t="shared" si="11"/>
        <v>0</v>
      </c>
      <c r="V73" s="29">
        <f t="shared" si="12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7"/>
        <v>0</v>
      </c>
      <c r="C74" s="2">
        <f t="shared" si="8"/>
        <v>4</v>
      </c>
      <c r="L74" s="29">
        <f t="shared" si="9"/>
        <v>0</v>
      </c>
      <c r="N74" s="29">
        <f t="shared" si="10"/>
        <v>0</v>
      </c>
      <c r="R74" s="29">
        <f t="shared" si="11"/>
        <v>0</v>
      </c>
      <c r="V74" s="29">
        <f t="shared" si="12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7"/>
        <v>0</v>
      </c>
      <c r="C75" s="2">
        <f t="shared" si="8"/>
        <v>4</v>
      </c>
      <c r="L75" s="29">
        <f t="shared" si="9"/>
        <v>0</v>
      </c>
      <c r="N75" s="29">
        <f t="shared" si="10"/>
        <v>0</v>
      </c>
      <c r="R75" s="29">
        <f t="shared" si="11"/>
        <v>0</v>
      </c>
      <c r="V75" s="29">
        <f t="shared" si="12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7"/>
        <v>0</v>
      </c>
      <c r="C76" s="2">
        <f t="shared" si="8"/>
        <v>4</v>
      </c>
      <c r="L76" s="29">
        <f t="shared" si="9"/>
        <v>0</v>
      </c>
      <c r="N76" s="29">
        <f t="shared" si="10"/>
        <v>0</v>
      </c>
      <c r="R76" s="29">
        <f t="shared" si="11"/>
        <v>0</v>
      </c>
      <c r="V76" s="29">
        <f t="shared" si="12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7"/>
        <v>0</v>
      </c>
      <c r="C77" s="2">
        <f t="shared" si="8"/>
        <v>4</v>
      </c>
      <c r="L77" s="29">
        <f t="shared" si="9"/>
        <v>0</v>
      </c>
      <c r="N77" s="29">
        <f t="shared" si="10"/>
        <v>0</v>
      </c>
      <c r="R77" s="29">
        <f t="shared" si="11"/>
        <v>0</v>
      </c>
      <c r="V77" s="29">
        <f t="shared" si="12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4">+L78+N78+R78+V78+X78</f>
        <v>0</v>
      </c>
      <c r="C78" s="2">
        <f t="shared" ref="C78:C141" si="15">RANK(B78,B$4:B$203,0)</f>
        <v>4</v>
      </c>
      <c r="L78" s="29">
        <f t="shared" ref="L78:L141" si="16">IF(AND(I78&lt;1,J78&lt;1,K78&lt;1),0,IF(250+((45-(I78*60+J78))*2)&lt;0,0,IF(K78&lt;50,250+((45-(I78*60+J78))*2),IF(K78&gt;49,250+((45-(I78*60+J78))*2)-1,250+((45-(I78*60+J78))*2)))))</f>
        <v>0</v>
      </c>
      <c r="N78" s="29">
        <f t="shared" ref="N78:N141" si="17">IF(M78&lt;89,0,250+((M78-172)*3))</f>
        <v>0</v>
      </c>
      <c r="R78" s="29">
        <f t="shared" ref="R78:R141" si="18">IF(AND(O78&lt;1,P78&lt;1,Q78&lt;1),0,IF(250+((240-(O78*60+P78))*1)&lt;0,0,250+((240-(O78*60+P78))*1)))</f>
        <v>0</v>
      </c>
      <c r="V78" s="29">
        <f t="shared" ref="V78:V141" si="19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4"/>
        <v>0</v>
      </c>
      <c r="C79" s="2">
        <f t="shared" si="15"/>
        <v>4</v>
      </c>
      <c r="L79" s="29">
        <f t="shared" si="16"/>
        <v>0</v>
      </c>
      <c r="N79" s="29">
        <f t="shared" si="17"/>
        <v>0</v>
      </c>
      <c r="R79" s="29">
        <f t="shared" si="18"/>
        <v>0</v>
      </c>
      <c r="V79" s="29">
        <f t="shared" si="19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4"/>
        <v>0</v>
      </c>
      <c r="C80" s="2">
        <f t="shared" si="15"/>
        <v>4</v>
      </c>
      <c r="L80" s="29">
        <f t="shared" si="16"/>
        <v>0</v>
      </c>
      <c r="N80" s="29">
        <f t="shared" si="17"/>
        <v>0</v>
      </c>
      <c r="R80" s="29">
        <f t="shared" si="18"/>
        <v>0</v>
      </c>
      <c r="V80" s="29">
        <f t="shared" si="19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4"/>
        <v>0</v>
      </c>
      <c r="C81" s="2">
        <f t="shared" si="15"/>
        <v>4</v>
      </c>
      <c r="L81" s="29">
        <f t="shared" si="16"/>
        <v>0</v>
      </c>
      <c r="N81" s="29">
        <f t="shared" si="17"/>
        <v>0</v>
      </c>
      <c r="R81" s="29">
        <f t="shared" si="18"/>
        <v>0</v>
      </c>
      <c r="V81" s="29">
        <f t="shared" si="19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4"/>
        <v>0</v>
      </c>
      <c r="C82" s="2">
        <f t="shared" si="15"/>
        <v>4</v>
      </c>
      <c r="L82" s="29">
        <f t="shared" si="16"/>
        <v>0</v>
      </c>
      <c r="N82" s="29">
        <f t="shared" si="17"/>
        <v>0</v>
      </c>
      <c r="R82" s="29">
        <f t="shared" si="18"/>
        <v>0</v>
      </c>
      <c r="V82" s="29">
        <f t="shared" si="19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4"/>
        <v>0</v>
      </c>
      <c r="C83" s="2">
        <f t="shared" si="15"/>
        <v>4</v>
      </c>
      <c r="L83" s="29">
        <f t="shared" si="16"/>
        <v>0</v>
      </c>
      <c r="N83" s="29">
        <f t="shared" si="17"/>
        <v>0</v>
      </c>
      <c r="R83" s="29">
        <f t="shared" si="18"/>
        <v>0</v>
      </c>
      <c r="V83" s="29">
        <f t="shared" si="19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4"/>
        <v>0</v>
      </c>
      <c r="C84" s="2">
        <f t="shared" si="15"/>
        <v>4</v>
      </c>
      <c r="L84" s="29">
        <f t="shared" si="16"/>
        <v>0</v>
      </c>
      <c r="N84" s="29">
        <f t="shared" si="17"/>
        <v>0</v>
      </c>
      <c r="R84" s="29">
        <f t="shared" si="18"/>
        <v>0</v>
      </c>
      <c r="V84" s="29">
        <f t="shared" si="19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4"/>
        <v>0</v>
      </c>
      <c r="C85" s="2">
        <f t="shared" si="15"/>
        <v>4</v>
      </c>
      <c r="L85" s="29">
        <f t="shared" si="16"/>
        <v>0</v>
      </c>
      <c r="N85" s="29">
        <f t="shared" si="17"/>
        <v>0</v>
      </c>
      <c r="R85" s="29">
        <f t="shared" si="18"/>
        <v>0</v>
      </c>
      <c r="V85" s="29">
        <f t="shared" si="19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4"/>
        <v>0</v>
      </c>
      <c r="C86" s="2">
        <f t="shared" si="15"/>
        <v>4</v>
      </c>
      <c r="L86" s="29">
        <f t="shared" si="16"/>
        <v>0</v>
      </c>
      <c r="N86" s="29">
        <f t="shared" si="17"/>
        <v>0</v>
      </c>
      <c r="R86" s="29">
        <f t="shared" si="18"/>
        <v>0</v>
      </c>
      <c r="V86" s="29">
        <f t="shared" si="19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4"/>
        <v>0</v>
      </c>
      <c r="C87" s="2">
        <f t="shared" si="15"/>
        <v>4</v>
      </c>
      <c r="L87" s="29">
        <f t="shared" si="16"/>
        <v>0</v>
      </c>
      <c r="N87" s="29">
        <f t="shared" si="17"/>
        <v>0</v>
      </c>
      <c r="R87" s="29">
        <f t="shared" si="18"/>
        <v>0</v>
      </c>
      <c r="V87" s="29">
        <f t="shared" si="19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4"/>
        <v>0</v>
      </c>
      <c r="C88" s="2">
        <f t="shared" si="15"/>
        <v>4</v>
      </c>
      <c r="L88" s="29">
        <f t="shared" si="16"/>
        <v>0</v>
      </c>
      <c r="N88" s="29">
        <f t="shared" si="17"/>
        <v>0</v>
      </c>
      <c r="R88" s="29">
        <f t="shared" si="18"/>
        <v>0</v>
      </c>
      <c r="V88" s="29">
        <f t="shared" si="19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4"/>
        <v>0</v>
      </c>
      <c r="C89" s="2">
        <f t="shared" si="15"/>
        <v>4</v>
      </c>
      <c r="L89" s="29">
        <f t="shared" si="16"/>
        <v>0</v>
      </c>
      <c r="N89" s="29">
        <f t="shared" si="17"/>
        <v>0</v>
      </c>
      <c r="R89" s="29">
        <f t="shared" si="18"/>
        <v>0</v>
      </c>
      <c r="V89" s="29">
        <f t="shared" si="19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4"/>
        <v>0</v>
      </c>
      <c r="C90" s="2">
        <f t="shared" si="15"/>
        <v>4</v>
      </c>
      <c r="L90" s="29">
        <f t="shared" si="16"/>
        <v>0</v>
      </c>
      <c r="N90" s="29">
        <f t="shared" si="17"/>
        <v>0</v>
      </c>
      <c r="R90" s="29">
        <f t="shared" si="18"/>
        <v>0</v>
      </c>
      <c r="V90" s="29">
        <f t="shared" si="19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4"/>
        <v>0</v>
      </c>
      <c r="C91" s="2">
        <f t="shared" si="15"/>
        <v>4</v>
      </c>
      <c r="L91" s="29">
        <f t="shared" si="16"/>
        <v>0</v>
      </c>
      <c r="N91" s="29">
        <f t="shared" si="17"/>
        <v>0</v>
      </c>
      <c r="R91" s="29">
        <f t="shared" si="18"/>
        <v>0</v>
      </c>
      <c r="V91" s="29">
        <f t="shared" si="19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4"/>
        <v>0</v>
      </c>
      <c r="C92" s="2">
        <f t="shared" si="15"/>
        <v>4</v>
      </c>
      <c r="L92" s="29">
        <f t="shared" si="16"/>
        <v>0</v>
      </c>
      <c r="N92" s="29">
        <f t="shared" si="17"/>
        <v>0</v>
      </c>
      <c r="R92" s="29">
        <f t="shared" si="18"/>
        <v>0</v>
      </c>
      <c r="V92" s="29">
        <f t="shared" si="19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4"/>
        <v>0</v>
      </c>
      <c r="C93" s="2">
        <f t="shared" si="15"/>
        <v>4</v>
      </c>
      <c r="L93" s="29">
        <f t="shared" si="16"/>
        <v>0</v>
      </c>
      <c r="N93" s="29">
        <f t="shared" si="17"/>
        <v>0</v>
      </c>
      <c r="R93" s="29">
        <f t="shared" si="18"/>
        <v>0</v>
      </c>
      <c r="V93" s="29">
        <f t="shared" si="19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4"/>
        <v>0</v>
      </c>
      <c r="C94" s="2">
        <f t="shared" si="15"/>
        <v>4</v>
      </c>
      <c r="L94" s="29">
        <f t="shared" si="16"/>
        <v>0</v>
      </c>
      <c r="N94" s="29">
        <f t="shared" si="17"/>
        <v>0</v>
      </c>
      <c r="R94" s="29">
        <f t="shared" si="18"/>
        <v>0</v>
      </c>
      <c r="V94" s="29">
        <f t="shared" si="19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4"/>
        <v>0</v>
      </c>
      <c r="C95" s="2">
        <f t="shared" si="15"/>
        <v>4</v>
      </c>
      <c r="L95" s="29">
        <f t="shared" si="16"/>
        <v>0</v>
      </c>
      <c r="N95" s="29">
        <f t="shared" si="17"/>
        <v>0</v>
      </c>
      <c r="R95" s="29">
        <f t="shared" si="18"/>
        <v>0</v>
      </c>
      <c r="V95" s="29">
        <f t="shared" si="19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4"/>
        <v>0</v>
      </c>
      <c r="C96" s="2">
        <f t="shared" si="15"/>
        <v>4</v>
      </c>
      <c r="L96" s="29">
        <f t="shared" si="16"/>
        <v>0</v>
      </c>
      <c r="N96" s="29">
        <f t="shared" si="17"/>
        <v>0</v>
      </c>
      <c r="R96" s="29">
        <f t="shared" si="18"/>
        <v>0</v>
      </c>
      <c r="V96" s="29">
        <f t="shared" si="19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4"/>
        <v>0</v>
      </c>
      <c r="C97" s="2">
        <f t="shared" si="15"/>
        <v>4</v>
      </c>
      <c r="L97" s="29">
        <f t="shared" si="16"/>
        <v>0</v>
      </c>
      <c r="N97" s="29">
        <f t="shared" si="17"/>
        <v>0</v>
      </c>
      <c r="R97" s="29">
        <f t="shared" si="18"/>
        <v>0</v>
      </c>
      <c r="V97" s="29">
        <f t="shared" si="19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4"/>
        <v>0</v>
      </c>
      <c r="C98" s="2">
        <f t="shared" si="15"/>
        <v>4</v>
      </c>
      <c r="L98" s="29">
        <f t="shared" si="16"/>
        <v>0</v>
      </c>
      <c r="N98" s="29">
        <f t="shared" si="17"/>
        <v>0</v>
      </c>
      <c r="R98" s="29">
        <f t="shared" si="18"/>
        <v>0</v>
      </c>
      <c r="V98" s="29">
        <f t="shared" si="19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4"/>
        <v>0</v>
      </c>
      <c r="C99" s="2">
        <f t="shared" si="15"/>
        <v>4</v>
      </c>
      <c r="L99" s="29">
        <f t="shared" si="16"/>
        <v>0</v>
      </c>
      <c r="N99" s="29">
        <f t="shared" si="17"/>
        <v>0</v>
      </c>
      <c r="R99" s="29">
        <f t="shared" si="18"/>
        <v>0</v>
      </c>
      <c r="V99" s="29">
        <f t="shared" si="19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4"/>
        <v>0</v>
      </c>
      <c r="C100" s="2">
        <f t="shared" si="15"/>
        <v>4</v>
      </c>
      <c r="L100" s="29">
        <f t="shared" si="16"/>
        <v>0</v>
      </c>
      <c r="N100" s="29">
        <f t="shared" si="17"/>
        <v>0</v>
      </c>
      <c r="R100" s="29">
        <f t="shared" si="18"/>
        <v>0</v>
      </c>
      <c r="V100" s="29">
        <f t="shared" si="19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4"/>
        <v>0</v>
      </c>
      <c r="C101" s="2">
        <f t="shared" si="15"/>
        <v>4</v>
      </c>
      <c r="L101" s="29">
        <f t="shared" si="16"/>
        <v>0</v>
      </c>
      <c r="N101" s="29">
        <f t="shared" si="17"/>
        <v>0</v>
      </c>
      <c r="R101" s="29">
        <f t="shared" si="18"/>
        <v>0</v>
      </c>
      <c r="V101" s="29">
        <f t="shared" si="19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4"/>
        <v>0</v>
      </c>
      <c r="C102" s="2">
        <f t="shared" si="15"/>
        <v>4</v>
      </c>
      <c r="L102" s="29">
        <f t="shared" si="16"/>
        <v>0</v>
      </c>
      <c r="N102" s="29">
        <f t="shared" si="17"/>
        <v>0</v>
      </c>
      <c r="R102" s="29">
        <f t="shared" si="18"/>
        <v>0</v>
      </c>
      <c r="V102" s="29">
        <f t="shared" si="19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4"/>
        <v>0</v>
      </c>
      <c r="C103" s="2">
        <f t="shared" si="15"/>
        <v>4</v>
      </c>
      <c r="L103" s="29">
        <f t="shared" si="16"/>
        <v>0</v>
      </c>
      <c r="N103" s="29">
        <f t="shared" si="17"/>
        <v>0</v>
      </c>
      <c r="R103" s="29">
        <f t="shared" si="18"/>
        <v>0</v>
      </c>
      <c r="V103" s="29">
        <f t="shared" si="19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4"/>
        <v>0</v>
      </c>
      <c r="C104" s="2">
        <f t="shared" si="15"/>
        <v>4</v>
      </c>
      <c r="L104" s="29">
        <f t="shared" si="16"/>
        <v>0</v>
      </c>
      <c r="N104" s="29">
        <f t="shared" si="17"/>
        <v>0</v>
      </c>
      <c r="R104" s="29">
        <f t="shared" si="18"/>
        <v>0</v>
      </c>
      <c r="V104" s="29">
        <f t="shared" si="19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4"/>
        <v>0</v>
      </c>
      <c r="C105" s="2">
        <f t="shared" si="15"/>
        <v>4</v>
      </c>
      <c r="L105" s="29">
        <f t="shared" si="16"/>
        <v>0</v>
      </c>
      <c r="N105" s="29">
        <f t="shared" si="17"/>
        <v>0</v>
      </c>
      <c r="R105" s="29">
        <f t="shared" si="18"/>
        <v>0</v>
      </c>
      <c r="V105" s="29">
        <f t="shared" si="19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4"/>
        <v>0</v>
      </c>
      <c r="C106" s="2">
        <f t="shared" si="15"/>
        <v>4</v>
      </c>
      <c r="L106" s="29">
        <f t="shared" si="16"/>
        <v>0</v>
      </c>
      <c r="N106" s="29">
        <f t="shared" si="17"/>
        <v>0</v>
      </c>
      <c r="R106" s="29">
        <f t="shared" si="18"/>
        <v>0</v>
      </c>
      <c r="V106" s="29">
        <f t="shared" si="19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4"/>
        <v>0</v>
      </c>
      <c r="C107" s="2">
        <f t="shared" si="15"/>
        <v>4</v>
      </c>
      <c r="L107" s="29">
        <f t="shared" si="16"/>
        <v>0</v>
      </c>
      <c r="N107" s="29">
        <f t="shared" si="17"/>
        <v>0</v>
      </c>
      <c r="R107" s="29">
        <f t="shared" si="18"/>
        <v>0</v>
      </c>
      <c r="V107" s="29">
        <f t="shared" si="19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4"/>
        <v>0</v>
      </c>
      <c r="C108" s="2">
        <f t="shared" si="15"/>
        <v>4</v>
      </c>
      <c r="L108" s="29">
        <f t="shared" si="16"/>
        <v>0</v>
      </c>
      <c r="N108" s="29">
        <f t="shared" si="17"/>
        <v>0</v>
      </c>
      <c r="R108" s="29">
        <f t="shared" si="18"/>
        <v>0</v>
      </c>
      <c r="V108" s="29">
        <f t="shared" si="19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4"/>
        <v>0</v>
      </c>
      <c r="C109" s="2">
        <f t="shared" si="15"/>
        <v>4</v>
      </c>
      <c r="L109" s="29">
        <f t="shared" si="16"/>
        <v>0</v>
      </c>
      <c r="N109" s="29">
        <f t="shared" si="17"/>
        <v>0</v>
      </c>
      <c r="R109" s="29">
        <f t="shared" si="18"/>
        <v>0</v>
      </c>
      <c r="V109" s="29">
        <f t="shared" si="19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4"/>
        <v>0</v>
      </c>
      <c r="C110" s="2">
        <f t="shared" si="15"/>
        <v>4</v>
      </c>
      <c r="L110" s="29">
        <f t="shared" si="16"/>
        <v>0</v>
      </c>
      <c r="N110" s="29">
        <f t="shared" si="17"/>
        <v>0</v>
      </c>
      <c r="R110" s="29">
        <f t="shared" si="18"/>
        <v>0</v>
      </c>
      <c r="V110" s="29">
        <f t="shared" si="19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4"/>
        <v>0</v>
      </c>
      <c r="C111" s="2">
        <f t="shared" si="15"/>
        <v>4</v>
      </c>
      <c r="L111" s="29">
        <f t="shared" si="16"/>
        <v>0</v>
      </c>
      <c r="N111" s="29">
        <f t="shared" si="17"/>
        <v>0</v>
      </c>
      <c r="R111" s="29">
        <f t="shared" si="18"/>
        <v>0</v>
      </c>
      <c r="V111" s="29">
        <f t="shared" si="19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4"/>
        <v>0</v>
      </c>
      <c r="C112" s="2">
        <f t="shared" si="15"/>
        <v>4</v>
      </c>
      <c r="L112" s="29">
        <f t="shared" si="16"/>
        <v>0</v>
      </c>
      <c r="N112" s="29">
        <f t="shared" si="17"/>
        <v>0</v>
      </c>
      <c r="R112" s="29">
        <f t="shared" si="18"/>
        <v>0</v>
      </c>
      <c r="V112" s="29">
        <f t="shared" si="19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4"/>
        <v>0</v>
      </c>
      <c r="C113" s="2">
        <f t="shared" si="15"/>
        <v>4</v>
      </c>
      <c r="L113" s="29">
        <f t="shared" si="16"/>
        <v>0</v>
      </c>
      <c r="N113" s="29">
        <f t="shared" si="17"/>
        <v>0</v>
      </c>
      <c r="R113" s="29">
        <f t="shared" si="18"/>
        <v>0</v>
      </c>
      <c r="V113" s="29">
        <f t="shared" si="19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4"/>
        <v>0</v>
      </c>
      <c r="C114" s="2">
        <f t="shared" si="15"/>
        <v>4</v>
      </c>
      <c r="L114" s="29">
        <f t="shared" si="16"/>
        <v>0</v>
      </c>
      <c r="N114" s="29">
        <f t="shared" si="17"/>
        <v>0</v>
      </c>
      <c r="R114" s="29">
        <f t="shared" si="18"/>
        <v>0</v>
      </c>
      <c r="V114" s="29">
        <f t="shared" si="19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4"/>
        <v>0</v>
      </c>
      <c r="C115" s="2">
        <f t="shared" si="15"/>
        <v>4</v>
      </c>
      <c r="L115" s="29">
        <f t="shared" si="16"/>
        <v>0</v>
      </c>
      <c r="N115" s="29">
        <f t="shared" si="17"/>
        <v>0</v>
      </c>
      <c r="R115" s="29">
        <f t="shared" si="18"/>
        <v>0</v>
      </c>
      <c r="V115" s="29">
        <f t="shared" si="19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4"/>
        <v>0</v>
      </c>
      <c r="C116" s="2">
        <f t="shared" si="15"/>
        <v>4</v>
      </c>
      <c r="L116" s="29">
        <f t="shared" si="16"/>
        <v>0</v>
      </c>
      <c r="N116" s="29">
        <f t="shared" si="17"/>
        <v>0</v>
      </c>
      <c r="R116" s="29">
        <f t="shared" si="18"/>
        <v>0</v>
      </c>
      <c r="V116" s="29">
        <f t="shared" si="19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4"/>
        <v>0</v>
      </c>
      <c r="C117" s="2">
        <f t="shared" si="15"/>
        <v>4</v>
      </c>
      <c r="L117" s="29">
        <f t="shared" si="16"/>
        <v>0</v>
      </c>
      <c r="N117" s="29">
        <f t="shared" si="17"/>
        <v>0</v>
      </c>
      <c r="R117" s="29">
        <f t="shared" si="18"/>
        <v>0</v>
      </c>
      <c r="V117" s="29">
        <f t="shared" si="19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4"/>
        <v>0</v>
      </c>
      <c r="C118" s="2">
        <f t="shared" si="15"/>
        <v>4</v>
      </c>
      <c r="L118" s="29">
        <f t="shared" si="16"/>
        <v>0</v>
      </c>
      <c r="N118" s="29">
        <f t="shared" si="17"/>
        <v>0</v>
      </c>
      <c r="R118" s="29">
        <f t="shared" si="18"/>
        <v>0</v>
      </c>
      <c r="V118" s="29">
        <f t="shared" si="19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4"/>
        <v>0</v>
      </c>
      <c r="C119" s="2">
        <f t="shared" si="15"/>
        <v>4</v>
      </c>
      <c r="L119" s="29">
        <f t="shared" si="16"/>
        <v>0</v>
      </c>
      <c r="N119" s="29">
        <f t="shared" si="17"/>
        <v>0</v>
      </c>
      <c r="R119" s="29">
        <f t="shared" si="18"/>
        <v>0</v>
      </c>
      <c r="V119" s="29">
        <f t="shared" si="19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4"/>
        <v>0</v>
      </c>
      <c r="C120" s="2">
        <f t="shared" si="15"/>
        <v>4</v>
      </c>
      <c r="L120" s="29">
        <f t="shared" si="16"/>
        <v>0</v>
      </c>
      <c r="N120" s="29">
        <f t="shared" si="17"/>
        <v>0</v>
      </c>
      <c r="R120" s="29">
        <f t="shared" si="18"/>
        <v>0</v>
      </c>
      <c r="V120" s="29">
        <f t="shared" si="19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4"/>
        <v>0</v>
      </c>
      <c r="C121" s="2">
        <f t="shared" si="15"/>
        <v>4</v>
      </c>
      <c r="L121" s="29">
        <f t="shared" si="16"/>
        <v>0</v>
      </c>
      <c r="N121" s="29">
        <f t="shared" si="17"/>
        <v>0</v>
      </c>
      <c r="R121" s="29">
        <f t="shared" si="18"/>
        <v>0</v>
      </c>
      <c r="V121" s="29">
        <f t="shared" si="19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4"/>
        <v>0</v>
      </c>
      <c r="C122" s="2">
        <f t="shared" si="15"/>
        <v>4</v>
      </c>
      <c r="L122" s="29">
        <f t="shared" si="16"/>
        <v>0</v>
      </c>
      <c r="N122" s="29">
        <f t="shared" si="17"/>
        <v>0</v>
      </c>
      <c r="R122" s="29">
        <f t="shared" si="18"/>
        <v>0</v>
      </c>
      <c r="V122" s="29">
        <f t="shared" si="19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4"/>
        <v>0</v>
      </c>
      <c r="C123" s="2">
        <f t="shared" si="15"/>
        <v>4</v>
      </c>
      <c r="L123" s="29">
        <f t="shared" si="16"/>
        <v>0</v>
      </c>
      <c r="N123" s="29">
        <f t="shared" si="17"/>
        <v>0</v>
      </c>
      <c r="R123" s="29">
        <f t="shared" si="18"/>
        <v>0</v>
      </c>
      <c r="V123" s="29">
        <f t="shared" si="19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4"/>
        <v>0</v>
      </c>
      <c r="C124" s="2">
        <f t="shared" si="15"/>
        <v>4</v>
      </c>
      <c r="L124" s="29">
        <f t="shared" si="16"/>
        <v>0</v>
      </c>
      <c r="N124" s="29">
        <f t="shared" si="17"/>
        <v>0</v>
      </c>
      <c r="R124" s="29">
        <f t="shared" si="18"/>
        <v>0</v>
      </c>
      <c r="V124" s="29">
        <f t="shared" si="19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4"/>
        <v>0</v>
      </c>
      <c r="C125" s="2">
        <f t="shared" si="15"/>
        <v>4</v>
      </c>
      <c r="L125" s="29">
        <f t="shared" si="16"/>
        <v>0</v>
      </c>
      <c r="N125" s="29">
        <f t="shared" si="17"/>
        <v>0</v>
      </c>
      <c r="R125" s="29">
        <f t="shared" si="18"/>
        <v>0</v>
      </c>
      <c r="V125" s="29">
        <f t="shared" si="19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4"/>
        <v>0</v>
      </c>
      <c r="C126" s="2">
        <f t="shared" si="15"/>
        <v>4</v>
      </c>
      <c r="L126" s="29">
        <f t="shared" si="16"/>
        <v>0</v>
      </c>
      <c r="N126" s="29">
        <f t="shared" si="17"/>
        <v>0</v>
      </c>
      <c r="R126" s="29">
        <f t="shared" si="18"/>
        <v>0</v>
      </c>
      <c r="V126" s="29">
        <f t="shared" si="19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4"/>
        <v>0</v>
      </c>
      <c r="C127" s="2">
        <f t="shared" si="15"/>
        <v>4</v>
      </c>
      <c r="L127" s="29">
        <f t="shared" si="16"/>
        <v>0</v>
      </c>
      <c r="N127" s="29">
        <f t="shared" si="17"/>
        <v>0</v>
      </c>
      <c r="R127" s="29">
        <f t="shared" si="18"/>
        <v>0</v>
      </c>
      <c r="V127" s="29">
        <f t="shared" si="19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4"/>
        <v>0</v>
      </c>
      <c r="C128" s="2">
        <f t="shared" si="15"/>
        <v>4</v>
      </c>
      <c r="L128" s="29">
        <f t="shared" si="16"/>
        <v>0</v>
      </c>
      <c r="N128" s="29">
        <f t="shared" si="17"/>
        <v>0</v>
      </c>
      <c r="R128" s="29">
        <f t="shared" si="18"/>
        <v>0</v>
      </c>
      <c r="V128" s="29">
        <f t="shared" si="19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4"/>
        <v>0</v>
      </c>
      <c r="C129" s="2">
        <f t="shared" si="15"/>
        <v>4</v>
      </c>
      <c r="L129" s="29">
        <f t="shared" si="16"/>
        <v>0</v>
      </c>
      <c r="N129" s="29">
        <f t="shared" si="17"/>
        <v>0</v>
      </c>
      <c r="R129" s="29">
        <f t="shared" si="18"/>
        <v>0</v>
      </c>
      <c r="V129" s="29">
        <f t="shared" si="19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4"/>
        <v>0</v>
      </c>
      <c r="C130" s="2">
        <f t="shared" si="15"/>
        <v>4</v>
      </c>
      <c r="L130" s="29">
        <f t="shared" si="16"/>
        <v>0</v>
      </c>
      <c r="N130" s="29">
        <f t="shared" si="17"/>
        <v>0</v>
      </c>
      <c r="R130" s="29">
        <f t="shared" si="18"/>
        <v>0</v>
      </c>
      <c r="V130" s="29">
        <f t="shared" si="19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4"/>
        <v>0</v>
      </c>
      <c r="C131" s="2">
        <f t="shared" si="15"/>
        <v>4</v>
      </c>
      <c r="L131" s="29">
        <f t="shared" si="16"/>
        <v>0</v>
      </c>
      <c r="N131" s="29">
        <f t="shared" si="17"/>
        <v>0</v>
      </c>
      <c r="R131" s="29">
        <f t="shared" si="18"/>
        <v>0</v>
      </c>
      <c r="V131" s="29">
        <f t="shared" si="19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4"/>
        <v>0</v>
      </c>
      <c r="C132" s="2">
        <f t="shared" si="15"/>
        <v>4</v>
      </c>
      <c r="L132" s="29">
        <f t="shared" si="16"/>
        <v>0</v>
      </c>
      <c r="N132" s="29">
        <f t="shared" si="17"/>
        <v>0</v>
      </c>
      <c r="R132" s="29">
        <f t="shared" si="18"/>
        <v>0</v>
      </c>
      <c r="V132" s="29">
        <f t="shared" si="19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4"/>
        <v>0</v>
      </c>
      <c r="C133" s="2">
        <f t="shared" si="15"/>
        <v>4</v>
      </c>
      <c r="L133" s="29">
        <f t="shared" si="16"/>
        <v>0</v>
      </c>
      <c r="N133" s="29">
        <f t="shared" si="17"/>
        <v>0</v>
      </c>
      <c r="R133" s="29">
        <f t="shared" si="18"/>
        <v>0</v>
      </c>
      <c r="V133" s="29">
        <f t="shared" si="19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4"/>
        <v>0</v>
      </c>
      <c r="C134" s="2">
        <f t="shared" si="15"/>
        <v>4</v>
      </c>
      <c r="L134" s="29">
        <f t="shared" si="16"/>
        <v>0</v>
      </c>
      <c r="N134" s="29">
        <f t="shared" si="17"/>
        <v>0</v>
      </c>
      <c r="R134" s="29">
        <f t="shared" si="18"/>
        <v>0</v>
      </c>
      <c r="V134" s="29">
        <f t="shared" si="19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4"/>
        <v>0</v>
      </c>
      <c r="C135" s="2">
        <f t="shared" si="15"/>
        <v>4</v>
      </c>
      <c r="L135" s="29">
        <f t="shared" si="16"/>
        <v>0</v>
      </c>
      <c r="N135" s="29">
        <f t="shared" si="17"/>
        <v>0</v>
      </c>
      <c r="R135" s="29">
        <f t="shared" si="18"/>
        <v>0</v>
      </c>
      <c r="V135" s="29">
        <f t="shared" si="19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4"/>
        <v>0</v>
      </c>
      <c r="C136" s="2">
        <f t="shared" si="15"/>
        <v>4</v>
      </c>
      <c r="L136" s="29">
        <f t="shared" si="16"/>
        <v>0</v>
      </c>
      <c r="N136" s="29">
        <f t="shared" si="17"/>
        <v>0</v>
      </c>
      <c r="R136" s="29">
        <f t="shared" si="18"/>
        <v>0</v>
      </c>
      <c r="V136" s="29">
        <f t="shared" si="19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4"/>
        <v>0</v>
      </c>
      <c r="C137" s="2">
        <f t="shared" si="15"/>
        <v>4</v>
      </c>
      <c r="L137" s="29">
        <f t="shared" si="16"/>
        <v>0</v>
      </c>
      <c r="N137" s="29">
        <f t="shared" si="17"/>
        <v>0</v>
      </c>
      <c r="R137" s="29">
        <f t="shared" si="18"/>
        <v>0</v>
      </c>
      <c r="V137" s="29">
        <f t="shared" si="19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4"/>
        <v>0</v>
      </c>
      <c r="C138" s="2">
        <f t="shared" si="15"/>
        <v>4</v>
      </c>
      <c r="L138" s="29">
        <f t="shared" si="16"/>
        <v>0</v>
      </c>
      <c r="N138" s="29">
        <f t="shared" si="17"/>
        <v>0</v>
      </c>
      <c r="R138" s="29">
        <f t="shared" si="18"/>
        <v>0</v>
      </c>
      <c r="V138" s="29">
        <f t="shared" si="19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4"/>
        <v>0</v>
      </c>
      <c r="C139" s="2">
        <f t="shared" si="15"/>
        <v>4</v>
      </c>
      <c r="L139" s="29">
        <f t="shared" si="16"/>
        <v>0</v>
      </c>
      <c r="N139" s="29">
        <f t="shared" si="17"/>
        <v>0</v>
      </c>
      <c r="R139" s="29">
        <f t="shared" si="18"/>
        <v>0</v>
      </c>
      <c r="V139" s="29">
        <f t="shared" si="19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4"/>
        <v>0</v>
      </c>
      <c r="C140" s="2">
        <f t="shared" si="15"/>
        <v>4</v>
      </c>
      <c r="L140" s="29">
        <f t="shared" si="16"/>
        <v>0</v>
      </c>
      <c r="N140" s="29">
        <f t="shared" si="17"/>
        <v>0</v>
      </c>
      <c r="R140" s="29">
        <f t="shared" si="18"/>
        <v>0</v>
      </c>
      <c r="V140" s="29">
        <f t="shared" si="19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4"/>
        <v>0</v>
      </c>
      <c r="C141" s="2">
        <f t="shared" si="15"/>
        <v>4</v>
      </c>
      <c r="L141" s="29">
        <f t="shared" si="16"/>
        <v>0</v>
      </c>
      <c r="N141" s="29">
        <f t="shared" si="17"/>
        <v>0</v>
      </c>
      <c r="R141" s="29">
        <f t="shared" si="18"/>
        <v>0</v>
      </c>
      <c r="V141" s="29">
        <f t="shared" si="19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0">+L142+N142+R142+V142+X142</f>
        <v>0</v>
      </c>
      <c r="C142" s="2">
        <f t="shared" ref="C142:C203" si="21">RANK(B142,B$4:B$203,0)</f>
        <v>4</v>
      </c>
      <c r="L142" s="29">
        <f t="shared" ref="L142:L203" si="22">IF(AND(I142&lt;1,J142&lt;1,K142&lt;1),0,IF(250+((45-(I142*60+J142))*2)&lt;0,0,IF(K142&lt;50,250+((45-(I142*60+J142))*2),IF(K142&gt;49,250+((45-(I142*60+J142))*2)-1,250+((45-(I142*60+J142))*2)))))</f>
        <v>0</v>
      </c>
      <c r="N142" s="29">
        <f t="shared" ref="N142:N203" si="23">IF(M142&lt;89,0,250+((M142-172)*3))</f>
        <v>0</v>
      </c>
      <c r="R142" s="29">
        <f t="shared" ref="R142:R203" si="24">IF(AND(O142&lt;1,P142&lt;1,Q142&lt;1),0,IF(250+((240-(O142*60+P142))*1)&lt;0,0,250+((240-(O142*60+P142))*1)))</f>
        <v>0</v>
      </c>
      <c r="V142" s="29">
        <f t="shared" ref="V142:V203" si="25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0"/>
        <v>0</v>
      </c>
      <c r="C143" s="2">
        <f t="shared" si="21"/>
        <v>4</v>
      </c>
      <c r="L143" s="29">
        <f t="shared" si="22"/>
        <v>0</v>
      </c>
      <c r="N143" s="29">
        <f t="shared" si="23"/>
        <v>0</v>
      </c>
      <c r="R143" s="29">
        <f t="shared" si="24"/>
        <v>0</v>
      </c>
      <c r="V143" s="29">
        <f t="shared" si="25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0"/>
        <v>0</v>
      </c>
      <c r="C144" s="2">
        <f t="shared" si="21"/>
        <v>4</v>
      </c>
      <c r="L144" s="29">
        <f t="shared" si="22"/>
        <v>0</v>
      </c>
      <c r="N144" s="29">
        <f t="shared" si="23"/>
        <v>0</v>
      </c>
      <c r="R144" s="29">
        <f t="shared" si="24"/>
        <v>0</v>
      </c>
      <c r="V144" s="29">
        <f t="shared" si="25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0"/>
        <v>0</v>
      </c>
      <c r="C145" s="2">
        <f t="shared" si="21"/>
        <v>4</v>
      </c>
      <c r="L145" s="29">
        <f t="shared" si="22"/>
        <v>0</v>
      </c>
      <c r="N145" s="29">
        <f t="shared" si="23"/>
        <v>0</v>
      </c>
      <c r="R145" s="29">
        <f t="shared" si="24"/>
        <v>0</v>
      </c>
      <c r="V145" s="29">
        <f t="shared" si="25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0"/>
        <v>0</v>
      </c>
      <c r="C146" s="2">
        <f t="shared" si="21"/>
        <v>4</v>
      </c>
      <c r="L146" s="29">
        <f t="shared" si="22"/>
        <v>0</v>
      </c>
      <c r="N146" s="29">
        <f t="shared" si="23"/>
        <v>0</v>
      </c>
      <c r="R146" s="29">
        <f t="shared" si="24"/>
        <v>0</v>
      </c>
      <c r="V146" s="29">
        <f t="shared" si="25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0"/>
        <v>0</v>
      </c>
      <c r="C147" s="2">
        <f t="shared" si="21"/>
        <v>4</v>
      </c>
      <c r="L147" s="29">
        <f t="shared" si="22"/>
        <v>0</v>
      </c>
      <c r="N147" s="29">
        <f t="shared" si="23"/>
        <v>0</v>
      </c>
      <c r="R147" s="29">
        <f t="shared" si="24"/>
        <v>0</v>
      </c>
      <c r="V147" s="29">
        <f t="shared" si="25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0"/>
        <v>0</v>
      </c>
      <c r="C148" s="2">
        <f t="shared" si="21"/>
        <v>4</v>
      </c>
      <c r="L148" s="29">
        <f t="shared" si="22"/>
        <v>0</v>
      </c>
      <c r="N148" s="29">
        <f t="shared" si="23"/>
        <v>0</v>
      </c>
      <c r="R148" s="29">
        <f t="shared" si="24"/>
        <v>0</v>
      </c>
      <c r="V148" s="29">
        <f t="shared" si="25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0"/>
        <v>0</v>
      </c>
      <c r="C149" s="2">
        <f t="shared" si="21"/>
        <v>4</v>
      </c>
      <c r="L149" s="29">
        <f t="shared" si="22"/>
        <v>0</v>
      </c>
      <c r="N149" s="29">
        <f t="shared" si="23"/>
        <v>0</v>
      </c>
      <c r="R149" s="29">
        <f t="shared" si="24"/>
        <v>0</v>
      </c>
      <c r="V149" s="29">
        <f t="shared" si="25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0"/>
        <v>0</v>
      </c>
      <c r="C150" s="2">
        <f t="shared" si="21"/>
        <v>4</v>
      </c>
      <c r="L150" s="29">
        <f t="shared" si="22"/>
        <v>0</v>
      </c>
      <c r="N150" s="29">
        <f t="shared" si="23"/>
        <v>0</v>
      </c>
      <c r="R150" s="29">
        <f t="shared" si="24"/>
        <v>0</v>
      </c>
      <c r="V150" s="29">
        <f t="shared" si="25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0"/>
        <v>0</v>
      </c>
      <c r="C151" s="2">
        <f t="shared" si="21"/>
        <v>4</v>
      </c>
      <c r="L151" s="29">
        <f t="shared" si="22"/>
        <v>0</v>
      </c>
      <c r="N151" s="29">
        <f t="shared" si="23"/>
        <v>0</v>
      </c>
      <c r="R151" s="29">
        <f t="shared" si="24"/>
        <v>0</v>
      </c>
      <c r="V151" s="29">
        <f t="shared" si="25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0"/>
        <v>0</v>
      </c>
      <c r="C152" s="2">
        <f t="shared" si="21"/>
        <v>4</v>
      </c>
      <c r="L152" s="29">
        <f t="shared" si="22"/>
        <v>0</v>
      </c>
      <c r="N152" s="29">
        <f t="shared" si="23"/>
        <v>0</v>
      </c>
      <c r="R152" s="29">
        <f t="shared" si="24"/>
        <v>0</v>
      </c>
      <c r="V152" s="29">
        <f t="shared" si="25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0"/>
        <v>0</v>
      </c>
      <c r="C153" s="2">
        <f t="shared" si="21"/>
        <v>4</v>
      </c>
      <c r="L153" s="29">
        <f t="shared" si="22"/>
        <v>0</v>
      </c>
      <c r="N153" s="29">
        <f t="shared" si="23"/>
        <v>0</v>
      </c>
      <c r="R153" s="29">
        <f t="shared" si="24"/>
        <v>0</v>
      </c>
      <c r="V153" s="29">
        <f t="shared" si="25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0"/>
        <v>0</v>
      </c>
      <c r="C154" s="2">
        <f t="shared" si="21"/>
        <v>4</v>
      </c>
      <c r="L154" s="29">
        <f t="shared" si="22"/>
        <v>0</v>
      </c>
      <c r="N154" s="29">
        <f t="shared" si="23"/>
        <v>0</v>
      </c>
      <c r="R154" s="29">
        <f t="shared" si="24"/>
        <v>0</v>
      </c>
      <c r="V154" s="29">
        <f t="shared" si="25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0"/>
        <v>0</v>
      </c>
      <c r="C155" s="2">
        <f t="shared" si="21"/>
        <v>4</v>
      </c>
      <c r="L155" s="29">
        <f t="shared" si="22"/>
        <v>0</v>
      </c>
      <c r="N155" s="29">
        <f t="shared" si="23"/>
        <v>0</v>
      </c>
      <c r="R155" s="29">
        <f t="shared" si="24"/>
        <v>0</v>
      </c>
      <c r="V155" s="29">
        <f t="shared" si="25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0"/>
        <v>0</v>
      </c>
      <c r="C156" s="2">
        <f t="shared" si="21"/>
        <v>4</v>
      </c>
      <c r="L156" s="29">
        <f t="shared" si="22"/>
        <v>0</v>
      </c>
      <c r="N156" s="29">
        <f t="shared" si="23"/>
        <v>0</v>
      </c>
      <c r="R156" s="29">
        <f t="shared" si="24"/>
        <v>0</v>
      </c>
      <c r="V156" s="29">
        <f t="shared" si="25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0"/>
        <v>0</v>
      </c>
      <c r="C157" s="2">
        <f t="shared" si="21"/>
        <v>4</v>
      </c>
      <c r="L157" s="29">
        <f t="shared" si="22"/>
        <v>0</v>
      </c>
      <c r="N157" s="29">
        <f t="shared" si="23"/>
        <v>0</v>
      </c>
      <c r="R157" s="29">
        <f t="shared" si="24"/>
        <v>0</v>
      </c>
      <c r="V157" s="29">
        <f t="shared" si="25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0"/>
        <v>0</v>
      </c>
      <c r="C158" s="2">
        <f t="shared" si="21"/>
        <v>4</v>
      </c>
      <c r="L158" s="29">
        <f t="shared" si="22"/>
        <v>0</v>
      </c>
      <c r="N158" s="29">
        <f t="shared" si="23"/>
        <v>0</v>
      </c>
      <c r="R158" s="29">
        <f t="shared" si="24"/>
        <v>0</v>
      </c>
      <c r="V158" s="29">
        <f t="shared" si="25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0"/>
        <v>0</v>
      </c>
      <c r="C159" s="2">
        <f t="shared" si="21"/>
        <v>4</v>
      </c>
      <c r="L159" s="29">
        <f t="shared" si="22"/>
        <v>0</v>
      </c>
      <c r="N159" s="29">
        <f t="shared" si="23"/>
        <v>0</v>
      </c>
      <c r="R159" s="29">
        <f t="shared" si="24"/>
        <v>0</v>
      </c>
      <c r="V159" s="29">
        <f t="shared" si="25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0"/>
        <v>0</v>
      </c>
      <c r="C160" s="2">
        <f t="shared" si="21"/>
        <v>4</v>
      </c>
      <c r="L160" s="29">
        <f t="shared" si="22"/>
        <v>0</v>
      </c>
      <c r="N160" s="29">
        <f t="shared" si="23"/>
        <v>0</v>
      </c>
      <c r="R160" s="29">
        <f t="shared" si="24"/>
        <v>0</v>
      </c>
      <c r="V160" s="29">
        <f t="shared" si="25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0"/>
        <v>0</v>
      </c>
      <c r="C161" s="2">
        <f t="shared" si="21"/>
        <v>4</v>
      </c>
      <c r="L161" s="29">
        <f t="shared" si="22"/>
        <v>0</v>
      </c>
      <c r="N161" s="29">
        <f t="shared" si="23"/>
        <v>0</v>
      </c>
      <c r="R161" s="29">
        <f t="shared" si="24"/>
        <v>0</v>
      </c>
      <c r="V161" s="29">
        <f t="shared" si="25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0"/>
        <v>0</v>
      </c>
      <c r="C162" s="2">
        <f t="shared" si="21"/>
        <v>4</v>
      </c>
      <c r="L162" s="29">
        <f t="shared" si="22"/>
        <v>0</v>
      </c>
      <c r="N162" s="29">
        <f t="shared" si="23"/>
        <v>0</v>
      </c>
      <c r="R162" s="29">
        <f t="shared" si="24"/>
        <v>0</v>
      </c>
      <c r="V162" s="29">
        <f t="shared" si="25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0"/>
        <v>0</v>
      </c>
      <c r="C163" s="2">
        <f t="shared" si="21"/>
        <v>4</v>
      </c>
      <c r="L163" s="29">
        <f t="shared" si="22"/>
        <v>0</v>
      </c>
      <c r="N163" s="29">
        <f t="shared" si="23"/>
        <v>0</v>
      </c>
      <c r="R163" s="29">
        <f t="shared" si="24"/>
        <v>0</v>
      </c>
      <c r="V163" s="29">
        <f t="shared" si="25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0"/>
        <v>0</v>
      </c>
      <c r="C164" s="2">
        <f t="shared" si="21"/>
        <v>4</v>
      </c>
      <c r="L164" s="29">
        <f t="shared" si="22"/>
        <v>0</v>
      </c>
      <c r="N164" s="29">
        <f t="shared" si="23"/>
        <v>0</v>
      </c>
      <c r="R164" s="29">
        <f t="shared" si="24"/>
        <v>0</v>
      </c>
      <c r="V164" s="29">
        <f t="shared" si="25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0"/>
        <v>0</v>
      </c>
      <c r="C165" s="2">
        <f t="shared" si="21"/>
        <v>4</v>
      </c>
      <c r="L165" s="29">
        <f t="shared" si="22"/>
        <v>0</v>
      </c>
      <c r="N165" s="29">
        <f t="shared" si="23"/>
        <v>0</v>
      </c>
      <c r="R165" s="29">
        <f t="shared" si="24"/>
        <v>0</v>
      </c>
      <c r="V165" s="29">
        <f t="shared" si="25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0"/>
        <v>0</v>
      </c>
      <c r="C166" s="2">
        <f t="shared" si="21"/>
        <v>4</v>
      </c>
      <c r="L166" s="29">
        <f t="shared" si="22"/>
        <v>0</v>
      </c>
      <c r="N166" s="29">
        <f t="shared" si="23"/>
        <v>0</v>
      </c>
      <c r="R166" s="29">
        <f t="shared" si="24"/>
        <v>0</v>
      </c>
      <c r="V166" s="29">
        <f t="shared" si="25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0"/>
        <v>0</v>
      </c>
      <c r="C167" s="2">
        <f t="shared" si="21"/>
        <v>4</v>
      </c>
      <c r="L167" s="29">
        <f t="shared" si="22"/>
        <v>0</v>
      </c>
      <c r="N167" s="29">
        <f t="shared" si="23"/>
        <v>0</v>
      </c>
      <c r="R167" s="29">
        <f t="shared" si="24"/>
        <v>0</v>
      </c>
      <c r="V167" s="29">
        <f t="shared" si="25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0"/>
        <v>0</v>
      </c>
      <c r="C168" s="2">
        <f t="shared" si="21"/>
        <v>4</v>
      </c>
      <c r="L168" s="29">
        <f t="shared" si="22"/>
        <v>0</v>
      </c>
      <c r="N168" s="29">
        <f t="shared" si="23"/>
        <v>0</v>
      </c>
      <c r="R168" s="29">
        <f t="shared" si="24"/>
        <v>0</v>
      </c>
      <c r="V168" s="29">
        <f t="shared" si="25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0"/>
        <v>0</v>
      </c>
      <c r="C169" s="2">
        <f t="shared" si="21"/>
        <v>4</v>
      </c>
      <c r="L169" s="29">
        <f t="shared" si="22"/>
        <v>0</v>
      </c>
      <c r="N169" s="29">
        <f t="shared" si="23"/>
        <v>0</v>
      </c>
      <c r="R169" s="29">
        <f t="shared" si="24"/>
        <v>0</v>
      </c>
      <c r="V169" s="29">
        <f t="shared" si="25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0"/>
        <v>0</v>
      </c>
      <c r="C170" s="2">
        <f t="shared" si="21"/>
        <v>4</v>
      </c>
      <c r="L170" s="29">
        <f t="shared" si="22"/>
        <v>0</v>
      </c>
      <c r="N170" s="29">
        <f t="shared" si="23"/>
        <v>0</v>
      </c>
      <c r="R170" s="29">
        <f t="shared" si="24"/>
        <v>0</v>
      </c>
      <c r="V170" s="29">
        <f t="shared" si="25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0"/>
        <v>0</v>
      </c>
      <c r="C171" s="2">
        <f t="shared" si="21"/>
        <v>4</v>
      </c>
      <c r="L171" s="29">
        <f t="shared" si="22"/>
        <v>0</v>
      </c>
      <c r="N171" s="29">
        <f t="shared" si="23"/>
        <v>0</v>
      </c>
      <c r="R171" s="29">
        <f t="shared" si="24"/>
        <v>0</v>
      </c>
      <c r="V171" s="29">
        <f t="shared" si="25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0"/>
        <v>0</v>
      </c>
      <c r="C172" s="2">
        <f t="shared" si="21"/>
        <v>4</v>
      </c>
      <c r="L172" s="29">
        <f t="shared" si="22"/>
        <v>0</v>
      </c>
      <c r="N172" s="29">
        <f t="shared" si="23"/>
        <v>0</v>
      </c>
      <c r="R172" s="29">
        <f t="shared" si="24"/>
        <v>0</v>
      </c>
      <c r="V172" s="29">
        <f t="shared" si="25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0"/>
        <v>0</v>
      </c>
      <c r="C173" s="2">
        <f t="shared" si="21"/>
        <v>4</v>
      </c>
      <c r="L173" s="29">
        <f t="shared" si="22"/>
        <v>0</v>
      </c>
      <c r="N173" s="29">
        <f t="shared" si="23"/>
        <v>0</v>
      </c>
      <c r="R173" s="29">
        <f t="shared" si="24"/>
        <v>0</v>
      </c>
      <c r="V173" s="29">
        <f t="shared" si="25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0"/>
        <v>0</v>
      </c>
      <c r="C174" s="2">
        <f t="shared" si="21"/>
        <v>4</v>
      </c>
      <c r="L174" s="29">
        <f t="shared" si="22"/>
        <v>0</v>
      </c>
      <c r="N174" s="29">
        <f t="shared" si="23"/>
        <v>0</v>
      </c>
      <c r="R174" s="29">
        <f t="shared" si="24"/>
        <v>0</v>
      </c>
      <c r="V174" s="29">
        <f t="shared" si="25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0"/>
        <v>0</v>
      </c>
      <c r="C175" s="2">
        <f t="shared" si="21"/>
        <v>4</v>
      </c>
      <c r="L175" s="29">
        <f t="shared" si="22"/>
        <v>0</v>
      </c>
      <c r="N175" s="29">
        <f t="shared" si="23"/>
        <v>0</v>
      </c>
      <c r="R175" s="29">
        <f t="shared" si="24"/>
        <v>0</v>
      </c>
      <c r="V175" s="29">
        <f t="shared" si="25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0"/>
        <v>0</v>
      </c>
      <c r="C176" s="2">
        <f t="shared" si="21"/>
        <v>4</v>
      </c>
      <c r="L176" s="29">
        <f t="shared" si="22"/>
        <v>0</v>
      </c>
      <c r="N176" s="29">
        <f t="shared" si="23"/>
        <v>0</v>
      </c>
      <c r="R176" s="29">
        <f t="shared" si="24"/>
        <v>0</v>
      </c>
      <c r="V176" s="29">
        <f t="shared" si="25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0"/>
        <v>0</v>
      </c>
      <c r="C177" s="2">
        <f t="shared" si="21"/>
        <v>4</v>
      </c>
      <c r="L177" s="29">
        <f t="shared" si="22"/>
        <v>0</v>
      </c>
      <c r="N177" s="29">
        <f t="shared" si="23"/>
        <v>0</v>
      </c>
      <c r="R177" s="29">
        <f t="shared" si="24"/>
        <v>0</v>
      </c>
      <c r="V177" s="29">
        <f t="shared" si="25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0"/>
        <v>0</v>
      </c>
      <c r="C178" s="2">
        <f t="shared" si="21"/>
        <v>4</v>
      </c>
      <c r="L178" s="29">
        <f t="shared" si="22"/>
        <v>0</v>
      </c>
      <c r="N178" s="29">
        <f t="shared" si="23"/>
        <v>0</v>
      </c>
      <c r="R178" s="29">
        <f t="shared" si="24"/>
        <v>0</v>
      </c>
      <c r="V178" s="29">
        <f t="shared" si="25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0"/>
        <v>0</v>
      </c>
      <c r="C179" s="2">
        <f t="shared" si="21"/>
        <v>4</v>
      </c>
      <c r="L179" s="29">
        <f t="shared" si="22"/>
        <v>0</v>
      </c>
      <c r="N179" s="29">
        <f t="shared" si="23"/>
        <v>0</v>
      </c>
      <c r="R179" s="29">
        <f t="shared" si="24"/>
        <v>0</v>
      </c>
      <c r="V179" s="29">
        <f t="shared" si="25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0"/>
        <v>0</v>
      </c>
      <c r="C180" s="2">
        <f t="shared" si="21"/>
        <v>4</v>
      </c>
      <c r="L180" s="29">
        <f t="shared" si="22"/>
        <v>0</v>
      </c>
      <c r="N180" s="29">
        <f t="shared" si="23"/>
        <v>0</v>
      </c>
      <c r="R180" s="29">
        <f t="shared" si="24"/>
        <v>0</v>
      </c>
      <c r="V180" s="29">
        <f t="shared" si="25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0"/>
        <v>0</v>
      </c>
      <c r="C181" s="2">
        <f t="shared" si="21"/>
        <v>4</v>
      </c>
      <c r="L181" s="29">
        <f t="shared" si="22"/>
        <v>0</v>
      </c>
      <c r="N181" s="29">
        <f t="shared" si="23"/>
        <v>0</v>
      </c>
      <c r="R181" s="29">
        <f t="shared" si="24"/>
        <v>0</v>
      </c>
      <c r="V181" s="29">
        <f t="shared" si="25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0"/>
        <v>0</v>
      </c>
      <c r="C182" s="2">
        <f t="shared" si="21"/>
        <v>4</v>
      </c>
      <c r="L182" s="29">
        <f t="shared" si="22"/>
        <v>0</v>
      </c>
      <c r="N182" s="29">
        <f t="shared" si="23"/>
        <v>0</v>
      </c>
      <c r="R182" s="29">
        <f t="shared" si="24"/>
        <v>0</v>
      </c>
      <c r="V182" s="29">
        <f t="shared" si="25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0"/>
        <v>0</v>
      </c>
      <c r="C183" s="2">
        <f t="shared" si="21"/>
        <v>4</v>
      </c>
      <c r="L183" s="29">
        <f t="shared" si="22"/>
        <v>0</v>
      </c>
      <c r="N183" s="29">
        <f t="shared" si="23"/>
        <v>0</v>
      </c>
      <c r="R183" s="29">
        <f t="shared" si="24"/>
        <v>0</v>
      </c>
      <c r="V183" s="29">
        <f t="shared" si="25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0"/>
        <v>0</v>
      </c>
      <c r="C184" s="2">
        <f t="shared" si="21"/>
        <v>4</v>
      </c>
      <c r="L184" s="29">
        <f t="shared" si="22"/>
        <v>0</v>
      </c>
      <c r="N184" s="29">
        <f t="shared" si="23"/>
        <v>0</v>
      </c>
      <c r="R184" s="29">
        <f t="shared" si="24"/>
        <v>0</v>
      </c>
      <c r="V184" s="29">
        <f t="shared" si="25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0"/>
        <v>0</v>
      </c>
      <c r="C185" s="2">
        <f t="shared" si="21"/>
        <v>4</v>
      </c>
      <c r="L185" s="29">
        <f t="shared" si="22"/>
        <v>0</v>
      </c>
      <c r="N185" s="29">
        <f t="shared" si="23"/>
        <v>0</v>
      </c>
      <c r="R185" s="29">
        <f t="shared" si="24"/>
        <v>0</v>
      </c>
      <c r="V185" s="29">
        <f t="shared" si="25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0"/>
        <v>0</v>
      </c>
      <c r="C186" s="2">
        <f t="shared" si="21"/>
        <v>4</v>
      </c>
      <c r="L186" s="29">
        <f t="shared" si="22"/>
        <v>0</v>
      </c>
      <c r="N186" s="29">
        <f t="shared" si="23"/>
        <v>0</v>
      </c>
      <c r="R186" s="29">
        <f t="shared" si="24"/>
        <v>0</v>
      </c>
      <c r="V186" s="29">
        <f t="shared" si="25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0"/>
        <v>0</v>
      </c>
      <c r="C187" s="2">
        <f t="shared" si="21"/>
        <v>4</v>
      </c>
      <c r="L187" s="29">
        <f t="shared" si="22"/>
        <v>0</v>
      </c>
      <c r="N187" s="29">
        <f t="shared" si="23"/>
        <v>0</v>
      </c>
      <c r="R187" s="29">
        <f t="shared" si="24"/>
        <v>0</v>
      </c>
      <c r="V187" s="29">
        <f t="shared" si="25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0"/>
        <v>0</v>
      </c>
      <c r="C188" s="2">
        <f t="shared" si="21"/>
        <v>4</v>
      </c>
      <c r="L188" s="29">
        <f t="shared" si="22"/>
        <v>0</v>
      </c>
      <c r="N188" s="29">
        <f t="shared" si="23"/>
        <v>0</v>
      </c>
      <c r="R188" s="29">
        <f t="shared" si="24"/>
        <v>0</v>
      </c>
      <c r="V188" s="29">
        <f t="shared" si="25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0"/>
        <v>0</v>
      </c>
      <c r="C189" s="2">
        <f t="shared" si="21"/>
        <v>4</v>
      </c>
      <c r="L189" s="29">
        <f t="shared" si="22"/>
        <v>0</v>
      </c>
      <c r="N189" s="29">
        <f t="shared" si="23"/>
        <v>0</v>
      </c>
      <c r="R189" s="29">
        <f t="shared" si="24"/>
        <v>0</v>
      </c>
      <c r="V189" s="29">
        <f t="shared" si="25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0"/>
        <v>0</v>
      </c>
      <c r="C190" s="2">
        <f t="shared" si="21"/>
        <v>4</v>
      </c>
      <c r="L190" s="29">
        <f t="shared" si="22"/>
        <v>0</v>
      </c>
      <c r="N190" s="29">
        <f t="shared" si="23"/>
        <v>0</v>
      </c>
      <c r="R190" s="29">
        <f t="shared" si="24"/>
        <v>0</v>
      </c>
      <c r="V190" s="29">
        <f t="shared" si="25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0"/>
        <v>0</v>
      </c>
      <c r="C191" s="2">
        <f t="shared" si="21"/>
        <v>4</v>
      </c>
      <c r="L191" s="29">
        <f t="shared" si="22"/>
        <v>0</v>
      </c>
      <c r="N191" s="29">
        <f t="shared" si="23"/>
        <v>0</v>
      </c>
      <c r="R191" s="29">
        <f t="shared" si="24"/>
        <v>0</v>
      </c>
      <c r="V191" s="29">
        <f t="shared" si="25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0"/>
        <v>0</v>
      </c>
      <c r="C192" s="2">
        <f t="shared" si="21"/>
        <v>4</v>
      </c>
      <c r="L192" s="29">
        <f t="shared" si="22"/>
        <v>0</v>
      </c>
      <c r="N192" s="29">
        <f t="shared" si="23"/>
        <v>0</v>
      </c>
      <c r="R192" s="29">
        <f t="shared" si="24"/>
        <v>0</v>
      </c>
      <c r="V192" s="29">
        <f t="shared" si="25"/>
        <v>0</v>
      </c>
      <c r="W192"/>
      <c r="X192"/>
      <c r="Y192" s="7"/>
      <c r="Z192"/>
      <c r="AA192"/>
    </row>
    <row r="193" spans="1:32" hidden="1" x14ac:dyDescent="0.2">
      <c r="A193" s="3" t="s">
        <v>120</v>
      </c>
      <c r="B193" s="2">
        <f t="shared" si="20"/>
        <v>0</v>
      </c>
      <c r="C193" s="2">
        <f t="shared" si="21"/>
        <v>4</v>
      </c>
      <c r="L193" s="29">
        <f t="shared" si="22"/>
        <v>0</v>
      </c>
      <c r="N193" s="29">
        <f t="shared" si="23"/>
        <v>0</v>
      </c>
      <c r="R193" s="29">
        <f t="shared" si="24"/>
        <v>0</v>
      </c>
      <c r="V193" s="29">
        <f t="shared" si="25"/>
        <v>0</v>
      </c>
      <c r="W193"/>
      <c r="X193"/>
      <c r="Y193" s="7"/>
      <c r="Z193"/>
      <c r="AA193"/>
    </row>
    <row r="194" spans="1:32" hidden="1" x14ac:dyDescent="0.2">
      <c r="A194" s="3" t="s">
        <v>121</v>
      </c>
      <c r="B194" s="2">
        <f t="shared" si="20"/>
        <v>0</v>
      </c>
      <c r="C194" s="2">
        <f t="shared" si="21"/>
        <v>4</v>
      </c>
      <c r="L194" s="29">
        <f t="shared" si="22"/>
        <v>0</v>
      </c>
      <c r="N194" s="29">
        <f t="shared" si="23"/>
        <v>0</v>
      </c>
      <c r="R194" s="29">
        <f t="shared" si="24"/>
        <v>0</v>
      </c>
      <c r="V194" s="29">
        <f t="shared" si="25"/>
        <v>0</v>
      </c>
      <c r="W194"/>
      <c r="X194"/>
      <c r="Y194" s="7"/>
      <c r="Z194"/>
      <c r="AA194"/>
    </row>
    <row r="195" spans="1:32" hidden="1" x14ac:dyDescent="0.2">
      <c r="A195" s="3" t="s">
        <v>122</v>
      </c>
      <c r="B195" s="2">
        <f t="shared" si="20"/>
        <v>0</v>
      </c>
      <c r="C195" s="2">
        <f t="shared" si="21"/>
        <v>4</v>
      </c>
      <c r="L195" s="29">
        <f t="shared" si="22"/>
        <v>0</v>
      </c>
      <c r="N195" s="29">
        <f t="shared" si="23"/>
        <v>0</v>
      </c>
      <c r="R195" s="29">
        <f t="shared" si="24"/>
        <v>0</v>
      </c>
      <c r="V195" s="29">
        <f t="shared" si="25"/>
        <v>0</v>
      </c>
      <c r="W195"/>
      <c r="X195"/>
      <c r="Y195" s="7"/>
      <c r="Z195"/>
      <c r="AA195"/>
    </row>
    <row r="196" spans="1:32" hidden="1" x14ac:dyDescent="0.2">
      <c r="A196" s="3" t="s">
        <v>123</v>
      </c>
      <c r="B196" s="2">
        <f t="shared" si="20"/>
        <v>0</v>
      </c>
      <c r="C196" s="2">
        <f t="shared" si="21"/>
        <v>4</v>
      </c>
      <c r="L196" s="29">
        <f t="shared" si="22"/>
        <v>0</v>
      </c>
      <c r="N196" s="29">
        <f t="shared" si="23"/>
        <v>0</v>
      </c>
      <c r="R196" s="29">
        <f t="shared" si="24"/>
        <v>0</v>
      </c>
      <c r="V196" s="29">
        <f t="shared" si="25"/>
        <v>0</v>
      </c>
      <c r="W196"/>
      <c r="X196"/>
      <c r="Y196" s="7"/>
      <c r="Z196"/>
      <c r="AA196"/>
    </row>
    <row r="197" spans="1:32" hidden="1" x14ac:dyDescent="0.2">
      <c r="A197" s="3" t="s">
        <v>124</v>
      </c>
      <c r="B197" s="2">
        <f t="shared" si="20"/>
        <v>0</v>
      </c>
      <c r="C197" s="2">
        <f t="shared" si="21"/>
        <v>4</v>
      </c>
      <c r="L197" s="29">
        <f t="shared" si="22"/>
        <v>0</v>
      </c>
      <c r="N197" s="29">
        <f t="shared" si="23"/>
        <v>0</v>
      </c>
      <c r="R197" s="29">
        <f t="shared" si="24"/>
        <v>0</v>
      </c>
      <c r="V197" s="29">
        <f t="shared" si="25"/>
        <v>0</v>
      </c>
      <c r="W197"/>
      <c r="X197"/>
      <c r="Y197" s="7"/>
      <c r="Z197"/>
      <c r="AA197"/>
    </row>
    <row r="198" spans="1:32" hidden="1" x14ac:dyDescent="0.2">
      <c r="A198" s="3" t="s">
        <v>125</v>
      </c>
      <c r="B198" s="2">
        <f t="shared" si="20"/>
        <v>0</v>
      </c>
      <c r="C198" s="2">
        <f t="shared" si="21"/>
        <v>4</v>
      </c>
      <c r="L198" s="29">
        <f t="shared" si="22"/>
        <v>0</v>
      </c>
      <c r="N198" s="29">
        <f t="shared" si="23"/>
        <v>0</v>
      </c>
      <c r="R198" s="29">
        <f t="shared" si="24"/>
        <v>0</v>
      </c>
      <c r="V198" s="29">
        <f t="shared" si="25"/>
        <v>0</v>
      </c>
      <c r="W198"/>
      <c r="X198"/>
      <c r="Y198" s="7"/>
      <c r="Z198"/>
      <c r="AA198"/>
    </row>
    <row r="199" spans="1:32" hidden="1" x14ac:dyDescent="0.2">
      <c r="A199" s="3" t="s">
        <v>126</v>
      </c>
      <c r="B199" s="2">
        <f t="shared" si="20"/>
        <v>0</v>
      </c>
      <c r="C199" s="2">
        <f t="shared" si="21"/>
        <v>4</v>
      </c>
      <c r="L199" s="29">
        <f t="shared" si="22"/>
        <v>0</v>
      </c>
      <c r="N199" s="29">
        <f t="shared" si="23"/>
        <v>0</v>
      </c>
      <c r="R199" s="29">
        <f t="shared" si="24"/>
        <v>0</v>
      </c>
      <c r="V199" s="29">
        <f t="shared" si="25"/>
        <v>0</v>
      </c>
      <c r="W199"/>
      <c r="X199"/>
      <c r="Y199" s="7"/>
      <c r="Z199"/>
      <c r="AA199"/>
    </row>
    <row r="200" spans="1:32" hidden="1" x14ac:dyDescent="0.2">
      <c r="A200" s="3" t="s">
        <v>398</v>
      </c>
      <c r="B200" s="2">
        <f t="shared" si="20"/>
        <v>0</v>
      </c>
      <c r="C200" s="2">
        <f t="shared" si="21"/>
        <v>4</v>
      </c>
      <c r="L200" s="29">
        <f t="shared" si="22"/>
        <v>0</v>
      </c>
      <c r="N200" s="29">
        <f t="shared" si="23"/>
        <v>0</v>
      </c>
      <c r="R200" s="29">
        <f t="shared" si="24"/>
        <v>0</v>
      </c>
      <c r="V200" s="29">
        <f t="shared" si="25"/>
        <v>0</v>
      </c>
      <c r="W200"/>
      <c r="X200"/>
      <c r="Y200" s="7"/>
      <c r="Z200"/>
      <c r="AA200"/>
    </row>
    <row r="201" spans="1:32" hidden="1" x14ac:dyDescent="0.2">
      <c r="A201" s="3" t="s">
        <v>399</v>
      </c>
      <c r="B201" s="2">
        <f t="shared" si="20"/>
        <v>0</v>
      </c>
      <c r="C201" s="2">
        <f t="shared" si="21"/>
        <v>4</v>
      </c>
      <c r="L201" s="29">
        <f t="shared" si="22"/>
        <v>0</v>
      </c>
      <c r="N201" s="29">
        <f t="shared" si="23"/>
        <v>0</v>
      </c>
      <c r="R201" s="29">
        <f t="shared" si="24"/>
        <v>0</v>
      </c>
      <c r="V201" s="29">
        <f t="shared" si="25"/>
        <v>0</v>
      </c>
      <c r="W201"/>
      <c r="X201"/>
      <c r="Y201" s="7"/>
      <c r="Z201"/>
      <c r="AA201"/>
    </row>
    <row r="202" spans="1:32" hidden="1" x14ac:dyDescent="0.2">
      <c r="A202" s="3" t="s">
        <v>400</v>
      </c>
      <c r="B202" s="2">
        <f t="shared" si="20"/>
        <v>0</v>
      </c>
      <c r="C202" s="2">
        <f t="shared" si="21"/>
        <v>4</v>
      </c>
      <c r="L202" s="29">
        <f t="shared" si="22"/>
        <v>0</v>
      </c>
      <c r="N202" s="29">
        <f t="shared" si="23"/>
        <v>0</v>
      </c>
      <c r="R202" s="29">
        <f t="shared" si="24"/>
        <v>0</v>
      </c>
      <c r="V202" s="29">
        <f t="shared" si="25"/>
        <v>0</v>
      </c>
      <c r="W202"/>
      <c r="X202"/>
      <c r="Y202" s="7"/>
      <c r="Z202"/>
      <c r="AA202"/>
    </row>
    <row r="203" spans="1:32" hidden="1" x14ac:dyDescent="0.2">
      <c r="A203" s="3" t="s">
        <v>2298</v>
      </c>
      <c r="B203" s="2">
        <f t="shared" si="20"/>
        <v>0</v>
      </c>
      <c r="C203" s="2">
        <f t="shared" si="21"/>
        <v>4</v>
      </c>
      <c r="L203" s="29">
        <f t="shared" si="22"/>
        <v>0</v>
      </c>
      <c r="N203" s="29">
        <f t="shared" si="23"/>
        <v>0</v>
      </c>
      <c r="R203" s="29">
        <f t="shared" si="24"/>
        <v>0</v>
      </c>
      <c r="V203" s="29">
        <f t="shared" si="25"/>
        <v>0</v>
      </c>
      <c r="W203"/>
      <c r="X203"/>
      <c r="Y203" s="7"/>
      <c r="Z203"/>
      <c r="AA203"/>
    </row>
    <row r="204" spans="1:32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</row>
    <row r="205" spans="1:32" x14ac:dyDescent="0.2">
      <c r="A205" s="6" t="s">
        <v>2468</v>
      </c>
      <c r="B205" s="2">
        <f t="shared" ref="B205:B210" si="26">+L205+N205+R205+V205+X205</f>
        <v>531</v>
      </c>
      <c r="C205" s="2">
        <f t="shared" ref="C205:C210" si="27">RANK(B205,B$205:B$404,0)</f>
        <v>1</v>
      </c>
      <c r="D205" s="4" t="s">
        <v>20</v>
      </c>
      <c r="E205" s="5" t="s">
        <v>2306</v>
      </c>
      <c r="F205" s="29">
        <v>2010</v>
      </c>
      <c r="G205" s="29">
        <v>0</v>
      </c>
      <c r="J205" s="29">
        <v>42</v>
      </c>
      <c r="K205" s="29">
        <v>69</v>
      </c>
      <c r="L205" s="29">
        <f t="shared" ref="L205:L210" si="28">IF(AND(I205&lt;1,J205&lt;1,K205&lt;1),0,IF(250+((45-(I205*60+J205))*2)&lt;0,0,IF(K205&lt;50,250+((45-(I205*60+J205))*2),IF(K205&gt;49,250+((45-(I205*60+J205))*2)-1,250+((45-(I205*60+J205))*2)))))</f>
        <v>255</v>
      </c>
      <c r="N205" s="29">
        <f t="shared" ref="N205:N210" si="29">IF(M205&lt;89,0,250+((M205-172)*3))</f>
        <v>0</v>
      </c>
      <c r="O205" s="29">
        <v>3</v>
      </c>
      <c r="P205" s="29">
        <v>9</v>
      </c>
      <c r="Q205" s="29">
        <v>11</v>
      </c>
      <c r="R205" s="29">
        <f t="shared" ref="R205:R210" si="30">IF(AND(O205&lt;1,P205&lt;1,Q205&lt;1),0,IF(250+((215-(O205*60+P205))*1)&lt;0,0,250+((215-(O205*60+P205))*1)))</f>
        <v>276</v>
      </c>
      <c r="V205" s="29">
        <f t="shared" ref="V205:V210" si="31">IF(AND(S205&lt;1,T205&lt;1,U205&lt;1),0,IF(500+((240-(S205*60+T205))*1)&lt;0,0,500+((240-(S205*60+T205))*1)))</f>
        <v>0</v>
      </c>
      <c r="W205"/>
      <c r="X205"/>
      <c r="Y205" s="7">
        <v>4</v>
      </c>
      <c r="Z205"/>
      <c r="AA205">
        <v>523</v>
      </c>
      <c r="AB205">
        <v>0</v>
      </c>
      <c r="AD205">
        <f t="shared" ref="AD205:AD210" si="32">B205+AA205+AB205+AC205</f>
        <v>1054</v>
      </c>
      <c r="AE205" s="35">
        <v>1</v>
      </c>
      <c r="AF205" s="45">
        <v>5.5555555555555556E-4</v>
      </c>
    </row>
    <row r="206" spans="1:32" x14ac:dyDescent="0.2">
      <c r="A206" s="6" t="s">
        <v>2419</v>
      </c>
      <c r="B206" s="2">
        <f t="shared" si="26"/>
        <v>517</v>
      </c>
      <c r="C206" s="2">
        <f t="shared" si="27"/>
        <v>2</v>
      </c>
      <c r="D206" s="4" t="s">
        <v>20</v>
      </c>
      <c r="E206" s="5" t="s">
        <v>2462</v>
      </c>
      <c r="F206" s="29">
        <v>2010</v>
      </c>
      <c r="G206" s="29">
        <v>0</v>
      </c>
      <c r="J206" s="29">
        <v>47</v>
      </c>
      <c r="K206" s="29">
        <v>34</v>
      </c>
      <c r="L206" s="29">
        <f t="shared" si="28"/>
        <v>246</v>
      </c>
      <c r="N206" s="29">
        <f t="shared" si="29"/>
        <v>0</v>
      </c>
      <c r="O206" s="29">
        <v>3</v>
      </c>
      <c r="P206" s="29">
        <v>14</v>
      </c>
      <c r="Q206" s="29">
        <v>89</v>
      </c>
      <c r="R206" s="29">
        <f t="shared" si="30"/>
        <v>271</v>
      </c>
      <c r="V206" s="29">
        <f t="shared" si="31"/>
        <v>0</v>
      </c>
      <c r="W206"/>
      <c r="X206"/>
      <c r="Y206" s="7">
        <v>5</v>
      </c>
      <c r="Z206"/>
      <c r="AA206">
        <v>473</v>
      </c>
      <c r="AB206">
        <v>472</v>
      </c>
      <c r="AD206">
        <f t="shared" si="32"/>
        <v>1462</v>
      </c>
      <c r="AE206" s="35">
        <v>1</v>
      </c>
      <c r="AF206" s="43">
        <v>4.0972222222222222E-2</v>
      </c>
    </row>
    <row r="207" spans="1:32" x14ac:dyDescent="0.2">
      <c r="A207" s="6" t="s">
        <v>2552</v>
      </c>
      <c r="B207" s="2">
        <f t="shared" si="26"/>
        <v>512</v>
      </c>
      <c r="C207" s="2">
        <f t="shared" si="27"/>
        <v>3</v>
      </c>
      <c r="D207" s="4" t="s">
        <v>20</v>
      </c>
      <c r="E207" s="5" t="s">
        <v>2306</v>
      </c>
      <c r="F207" s="29">
        <v>2010</v>
      </c>
      <c r="G207" s="29">
        <v>0</v>
      </c>
      <c r="J207" s="29">
        <v>49</v>
      </c>
      <c r="K207" s="29">
        <v>63</v>
      </c>
      <c r="L207" s="29">
        <f t="shared" si="28"/>
        <v>241</v>
      </c>
      <c r="N207" s="29">
        <f t="shared" si="29"/>
        <v>0</v>
      </c>
      <c r="O207" s="29">
        <v>3</v>
      </c>
      <c r="P207" s="29">
        <v>14</v>
      </c>
      <c r="Q207" s="29">
        <v>33</v>
      </c>
      <c r="R207" s="29">
        <f t="shared" si="30"/>
        <v>271</v>
      </c>
      <c r="V207" s="29">
        <f t="shared" si="31"/>
        <v>0</v>
      </c>
      <c r="W207"/>
      <c r="X207"/>
      <c r="Y207" s="7">
        <v>6</v>
      </c>
      <c r="Z207"/>
      <c r="AA207">
        <v>571</v>
      </c>
      <c r="AB207">
        <v>0</v>
      </c>
      <c r="AD207">
        <f t="shared" si="32"/>
        <v>1083</v>
      </c>
      <c r="AE207" s="35">
        <v>1</v>
      </c>
      <c r="AF207" s="43">
        <v>6.7129629629629625E-4</v>
      </c>
    </row>
    <row r="208" spans="1:32" x14ac:dyDescent="0.2">
      <c r="A208" s="6" t="s">
        <v>2466</v>
      </c>
      <c r="B208" s="2">
        <f t="shared" si="26"/>
        <v>490</v>
      </c>
      <c r="C208" s="2">
        <f t="shared" si="27"/>
        <v>4</v>
      </c>
      <c r="D208" s="4" t="s">
        <v>20</v>
      </c>
      <c r="E208" s="5" t="s">
        <v>2462</v>
      </c>
      <c r="F208" s="29">
        <v>2010</v>
      </c>
      <c r="G208" s="29">
        <v>0</v>
      </c>
      <c r="J208" s="29">
        <v>55</v>
      </c>
      <c r="K208" s="29">
        <v>94</v>
      </c>
      <c r="L208" s="29">
        <f t="shared" si="28"/>
        <v>229</v>
      </c>
      <c r="N208" s="29">
        <f t="shared" si="29"/>
        <v>0</v>
      </c>
      <c r="O208" s="29">
        <v>3</v>
      </c>
      <c r="P208" s="29">
        <v>24</v>
      </c>
      <c r="Q208" s="29">
        <v>83</v>
      </c>
      <c r="R208" s="29">
        <f t="shared" si="30"/>
        <v>261</v>
      </c>
      <c r="V208" s="29">
        <f t="shared" si="31"/>
        <v>0</v>
      </c>
      <c r="W208"/>
      <c r="X208"/>
      <c r="Y208" s="7">
        <v>7</v>
      </c>
      <c r="Z208"/>
      <c r="AA208">
        <v>448</v>
      </c>
      <c r="AB208">
        <v>436</v>
      </c>
      <c r="AD208">
        <f t="shared" si="32"/>
        <v>1374</v>
      </c>
      <c r="AE208" s="35">
        <v>1</v>
      </c>
      <c r="AF208" s="43">
        <v>6.7673611111111114E-4</v>
      </c>
    </row>
    <row r="209" spans="1:32" x14ac:dyDescent="0.2">
      <c r="A209" s="6" t="s">
        <v>2560</v>
      </c>
      <c r="B209" s="2">
        <f t="shared" si="26"/>
        <v>366</v>
      </c>
      <c r="C209" s="2">
        <f t="shared" si="27"/>
        <v>5</v>
      </c>
      <c r="D209" s="4" t="s">
        <v>20</v>
      </c>
      <c r="E209" s="5" t="s">
        <v>2462</v>
      </c>
      <c r="F209" s="29">
        <v>2011</v>
      </c>
      <c r="I209" s="29">
        <v>1</v>
      </c>
      <c r="J209" s="29">
        <v>33</v>
      </c>
      <c r="K209" s="29">
        <v>93</v>
      </c>
      <c r="L209" s="29">
        <f t="shared" si="28"/>
        <v>153</v>
      </c>
      <c r="N209" s="29">
        <f t="shared" si="29"/>
        <v>0</v>
      </c>
      <c r="O209" s="29">
        <v>4</v>
      </c>
      <c r="P209" s="29">
        <v>12</v>
      </c>
      <c r="Q209" s="29">
        <v>24</v>
      </c>
      <c r="R209" s="29">
        <f t="shared" si="30"/>
        <v>213</v>
      </c>
      <c r="V209" s="29">
        <f t="shared" si="31"/>
        <v>0</v>
      </c>
      <c r="W209"/>
      <c r="X209"/>
      <c r="Y209" s="7">
        <v>8</v>
      </c>
      <c r="Z209"/>
      <c r="AA209"/>
      <c r="AD209">
        <f t="shared" si="32"/>
        <v>366</v>
      </c>
      <c r="AE209" s="35">
        <v>1</v>
      </c>
      <c r="AF209" s="43">
        <v>4.0972222222222222E-2</v>
      </c>
    </row>
    <row r="210" spans="1:32" x14ac:dyDescent="0.2">
      <c r="A210" s="6" t="s">
        <v>2430</v>
      </c>
      <c r="B210" s="2">
        <f t="shared" si="26"/>
        <v>0</v>
      </c>
      <c r="C210" s="2">
        <f t="shared" si="27"/>
        <v>6</v>
      </c>
      <c r="D210" s="4" t="s">
        <v>20</v>
      </c>
      <c r="E210" s="5" t="s">
        <v>2462</v>
      </c>
      <c r="F210" s="29">
        <v>2009</v>
      </c>
      <c r="G210" s="29">
        <v>0</v>
      </c>
      <c r="L210" s="29">
        <f t="shared" si="28"/>
        <v>0</v>
      </c>
      <c r="N210" s="29">
        <f t="shared" si="29"/>
        <v>0</v>
      </c>
      <c r="R210" s="29">
        <f t="shared" si="30"/>
        <v>0</v>
      </c>
      <c r="V210" s="29">
        <f t="shared" si="31"/>
        <v>0</v>
      </c>
      <c r="W210"/>
      <c r="X210"/>
      <c r="Y210" s="7"/>
      <c r="Z210"/>
      <c r="AA210">
        <v>477</v>
      </c>
      <c r="AB210">
        <v>475</v>
      </c>
      <c r="AD210">
        <f t="shared" si="32"/>
        <v>952</v>
      </c>
      <c r="AE210" s="35">
        <v>1</v>
      </c>
      <c r="AF210" s="43">
        <v>7.600694444444444E-4</v>
      </c>
    </row>
    <row r="211" spans="1:32" x14ac:dyDescent="0.2">
      <c r="A211" s="6" t="s">
        <v>2510</v>
      </c>
      <c r="B211" s="2">
        <f t="shared" ref="B211:B212" si="33">+L211+N211+R211+V211+X211</f>
        <v>0</v>
      </c>
      <c r="C211" s="2">
        <f t="shared" ref="C211:C212" si="34">RANK(B211,B$205:B$404,0)</f>
        <v>6</v>
      </c>
      <c r="D211" s="4" t="s">
        <v>21</v>
      </c>
      <c r="E211" s="5" t="s">
        <v>2310</v>
      </c>
      <c r="F211" s="29">
        <v>2012</v>
      </c>
      <c r="L211" s="29">
        <f t="shared" ref="L211:L212" si="35">IF(AND(I211&lt;1,J211&lt;1,K211&lt;1),0,IF(250+((45-(I211*60+J211))*2)&lt;0,0,IF(K211&lt;50,250+((45-(I211*60+J211))*2),IF(K211&gt;49,250+((45-(I211*60+J211))*2)-1,250+((45-(I211*60+J211))*2)))))</f>
        <v>0</v>
      </c>
      <c r="N211" s="29">
        <f t="shared" ref="N211:N212" si="36">IF(M211&lt;89,0,250+((M211-172)*3))</f>
        <v>0</v>
      </c>
      <c r="R211" s="29">
        <f t="shared" ref="R211:R212" si="37">IF(AND(O211&lt;1,P211&lt;1,Q211&lt;1),0,IF(250+((215-(O211*60+P211))*1)&lt;0,0,250+((215-(O211*60+P211))*1)))</f>
        <v>0</v>
      </c>
      <c r="V211" s="29">
        <f t="shared" ref="V211:V212" si="38">IF(AND(S211&lt;1,T211&lt;1,U211&lt;1),0,IF(500+((240-(S211*60+T211))*1)&lt;0,0,500+((240-(S211*60+T211))*1)))</f>
        <v>0</v>
      </c>
      <c r="W211"/>
      <c r="X211"/>
      <c r="Y211" s="7"/>
      <c r="Z211"/>
      <c r="AA211"/>
      <c r="AD211">
        <f>B211+AA211+AB211</f>
        <v>0</v>
      </c>
      <c r="AE211" s="35" t="s">
        <v>2548</v>
      </c>
      <c r="AF211" s="43">
        <v>4.0972222222222222E-2</v>
      </c>
    </row>
    <row r="212" spans="1:32" x14ac:dyDescent="0.2">
      <c r="A212" s="6" t="s">
        <v>2467</v>
      </c>
      <c r="B212" s="2">
        <f t="shared" si="33"/>
        <v>0</v>
      </c>
      <c r="C212" s="2">
        <f t="shared" si="34"/>
        <v>6</v>
      </c>
      <c r="D212" s="4" t="s">
        <v>20</v>
      </c>
      <c r="E212" s="5" t="s">
        <v>2462</v>
      </c>
      <c r="F212" s="29">
        <v>2010</v>
      </c>
      <c r="G212" s="29">
        <v>0</v>
      </c>
      <c r="L212" s="29">
        <f t="shared" si="35"/>
        <v>0</v>
      </c>
      <c r="N212" s="29">
        <f t="shared" si="36"/>
        <v>0</v>
      </c>
      <c r="R212" s="29">
        <f t="shared" si="37"/>
        <v>0</v>
      </c>
      <c r="V212" s="29">
        <f t="shared" si="38"/>
        <v>0</v>
      </c>
      <c r="W212"/>
      <c r="X212"/>
      <c r="Y212" s="7"/>
      <c r="Z212"/>
      <c r="AA212">
        <v>0</v>
      </c>
      <c r="AB212">
        <v>384</v>
      </c>
      <c r="AD212">
        <f>B212+AA212+AB212+AC212</f>
        <v>384</v>
      </c>
      <c r="AE212" s="37" t="s">
        <v>2559</v>
      </c>
    </row>
    <row r="213" spans="1:32" ht="13.5" hidden="1" customHeight="1" x14ac:dyDescent="0.2">
      <c r="A213" s="6" t="s">
        <v>2469</v>
      </c>
      <c r="B213" s="2">
        <f t="shared" ref="B213:B214" si="39">+L213+N213+R213+V213+X213</f>
        <v>0</v>
      </c>
      <c r="C213" s="2">
        <f t="shared" ref="C213:C214" si="40">RANK(B213,B$205:B$404,0)</f>
        <v>6</v>
      </c>
      <c r="D213" s="4" t="s">
        <v>20</v>
      </c>
      <c r="E213" s="5" t="s">
        <v>2306</v>
      </c>
      <c r="F213" s="29">
        <v>2010</v>
      </c>
      <c r="G213" s="29">
        <v>0</v>
      </c>
      <c r="L213" s="29">
        <f t="shared" ref="L213:L214" si="41">IF(AND(I213&lt;1,J213&lt;1,K213&lt;1),0,IF(250+((45-(I213*60+J213))*2)&lt;0,0,IF(K213&lt;50,250+((45-(I213*60+J213))*2),IF(K213&gt;49,250+((45-(I213*60+J213))*2)-1,250+((45-(I213*60+J213))*2)))))</f>
        <v>0</v>
      </c>
      <c r="N213" s="29">
        <f t="shared" ref="N213:N214" si="42">IF(M213&lt;89,0,250+((M213-172)*3))</f>
        <v>0</v>
      </c>
      <c r="R213" s="29">
        <f t="shared" ref="R213:R214" si="43">IF(AND(O213&lt;1,P213&lt;1,Q213&lt;1),0,IF(250+((215-(O213*60+P213))*1)&lt;0,0,250+((215-(O213*60+P213))*1)))</f>
        <v>0</v>
      </c>
      <c r="V213" s="29">
        <f t="shared" ref="V213:V214" si="44">IF(AND(S213&lt;1,T213&lt;1,U213&lt;1),0,IF(500+((240-(S213*60+T213))*1)&lt;0,0,500+((240-(S213*60+T213))*1)))</f>
        <v>0</v>
      </c>
      <c r="W213"/>
      <c r="X213"/>
      <c r="Y213" s="7"/>
      <c r="Z213"/>
      <c r="AA213"/>
      <c r="AD213">
        <f>B213+AA213+AB213+AC213</f>
        <v>0</v>
      </c>
      <c r="AE213" s="37" t="s">
        <v>2559</v>
      </c>
    </row>
    <row r="214" spans="1:32" ht="13.5" hidden="1" customHeight="1" x14ac:dyDescent="0.2">
      <c r="A214" s="6" t="s">
        <v>2420</v>
      </c>
      <c r="B214" s="2">
        <f t="shared" si="39"/>
        <v>0</v>
      </c>
      <c r="C214" s="2">
        <f t="shared" si="40"/>
        <v>6</v>
      </c>
      <c r="D214" s="4" t="s">
        <v>20</v>
      </c>
      <c r="E214" s="5" t="s">
        <v>2346</v>
      </c>
      <c r="F214" s="29">
        <v>2009</v>
      </c>
      <c r="G214" s="29">
        <v>1</v>
      </c>
      <c r="L214" s="29">
        <f t="shared" si="41"/>
        <v>0</v>
      </c>
      <c r="N214" s="29">
        <f t="shared" si="42"/>
        <v>0</v>
      </c>
      <c r="R214" s="29">
        <f t="shared" si="43"/>
        <v>0</v>
      </c>
      <c r="V214" s="29">
        <f t="shared" si="44"/>
        <v>0</v>
      </c>
      <c r="W214"/>
      <c r="X214"/>
      <c r="Y214" s="7"/>
      <c r="Z214"/>
      <c r="AA214"/>
      <c r="AD214">
        <f>B214+AA214+AB214+AC214</f>
        <v>0</v>
      </c>
      <c r="AE214" s="37" t="s">
        <v>2559</v>
      </c>
    </row>
    <row r="215" spans="1:32" ht="13.5" hidden="1" customHeight="1" x14ac:dyDescent="0.2">
      <c r="A215" s="6" t="s">
        <v>2530</v>
      </c>
      <c r="B215" s="2">
        <f t="shared" ref="B215:B278" si="45">+L215+N215+R215+V215+X215</f>
        <v>0</v>
      </c>
      <c r="C215" s="2">
        <f t="shared" ref="C215:C278" si="46">RANK(B215,B$205:B$404,0)</f>
        <v>6</v>
      </c>
      <c r="G215" s="29">
        <v>1</v>
      </c>
      <c r="L215" s="29">
        <f t="shared" ref="L215:L278" si="47">IF(AND(I215&lt;1,J215&lt;1,K215&lt;1),0,IF(250+((45-(I215*60+J215))*2)&lt;0,0,IF(K215&lt;50,250+((45-(I215*60+J215))*2),IF(K215&gt;49,250+((45-(I215*60+J215))*2)-1,250+((45-(I215*60+J215))*2)))))</f>
        <v>0</v>
      </c>
      <c r="N215" s="29">
        <f t="shared" ref="N215:N278" si="48">IF(M215&lt;89,0,250+((M215-172)*3))</f>
        <v>0</v>
      </c>
      <c r="R215" s="29">
        <f t="shared" ref="R215:R278" si="49">IF(AND(O215&lt;1,P215&lt;1,Q215&lt;1),0,IF(250+((215-(O215*60+P215))*1)&lt;0,0,250+((215-(O215*60+P215))*1)))</f>
        <v>0</v>
      </c>
      <c r="V215" s="29">
        <f t="shared" ref="V215:V278" si="50">IF(AND(S215&lt;1,T215&lt;1,U215&lt;1),0,IF(500+((240-(S215*60+T215))*1)&lt;0,0,500+((240-(S215*60+T215))*1)))</f>
        <v>0</v>
      </c>
      <c r="W215"/>
      <c r="X215"/>
      <c r="Y215" s="7"/>
      <c r="Z215"/>
      <c r="AA215"/>
      <c r="AD215">
        <f t="shared" ref="AD215:AD220" si="51">B215+AA215+AB215+AC215</f>
        <v>0</v>
      </c>
    </row>
    <row r="216" spans="1:32" ht="13.5" hidden="1" customHeight="1" x14ac:dyDescent="0.2">
      <c r="A216" s="6" t="s">
        <v>2531</v>
      </c>
      <c r="B216" s="2">
        <f t="shared" si="45"/>
        <v>0</v>
      </c>
      <c r="C216" s="2">
        <f t="shared" si="46"/>
        <v>6</v>
      </c>
      <c r="G216" s="29">
        <v>1</v>
      </c>
      <c r="L216" s="29">
        <f t="shared" si="47"/>
        <v>0</v>
      </c>
      <c r="N216" s="29">
        <f t="shared" si="48"/>
        <v>0</v>
      </c>
      <c r="R216" s="29">
        <f t="shared" si="49"/>
        <v>0</v>
      </c>
      <c r="V216" s="29">
        <f t="shared" si="50"/>
        <v>0</v>
      </c>
      <c r="W216"/>
      <c r="X216"/>
      <c r="Y216" s="7"/>
      <c r="Z216"/>
      <c r="AA216"/>
      <c r="AD216">
        <f t="shared" si="51"/>
        <v>0</v>
      </c>
    </row>
    <row r="217" spans="1:32" ht="13.5" hidden="1" customHeight="1" x14ac:dyDescent="0.2">
      <c r="A217" s="6" t="s">
        <v>2532</v>
      </c>
      <c r="B217" s="2">
        <f t="shared" si="45"/>
        <v>0</v>
      </c>
      <c r="C217" s="2">
        <f t="shared" si="46"/>
        <v>6</v>
      </c>
      <c r="G217" s="29">
        <v>1</v>
      </c>
      <c r="L217" s="29">
        <f t="shared" si="47"/>
        <v>0</v>
      </c>
      <c r="N217" s="29">
        <f t="shared" si="48"/>
        <v>0</v>
      </c>
      <c r="R217" s="29">
        <f t="shared" si="49"/>
        <v>0</v>
      </c>
      <c r="V217" s="29">
        <f t="shared" si="50"/>
        <v>0</v>
      </c>
      <c r="W217"/>
      <c r="X217"/>
      <c r="Y217" s="7"/>
      <c r="Z217"/>
      <c r="AA217"/>
      <c r="AD217">
        <f t="shared" si="51"/>
        <v>0</v>
      </c>
    </row>
    <row r="218" spans="1:32" ht="13.5" hidden="1" customHeight="1" x14ac:dyDescent="0.2">
      <c r="A218" s="6" t="s">
        <v>2533</v>
      </c>
      <c r="B218" s="2">
        <f t="shared" si="45"/>
        <v>0</v>
      </c>
      <c r="C218" s="2">
        <f t="shared" si="46"/>
        <v>6</v>
      </c>
      <c r="G218" s="29">
        <v>1</v>
      </c>
      <c r="L218" s="29">
        <f t="shared" si="47"/>
        <v>0</v>
      </c>
      <c r="N218" s="29">
        <f t="shared" si="48"/>
        <v>0</v>
      </c>
      <c r="R218" s="29">
        <f t="shared" si="49"/>
        <v>0</v>
      </c>
      <c r="V218" s="29">
        <f t="shared" si="50"/>
        <v>0</v>
      </c>
      <c r="W218"/>
      <c r="X218"/>
      <c r="Y218" s="7"/>
      <c r="Z218"/>
      <c r="AA218">
        <v>0</v>
      </c>
      <c r="AB218">
        <v>526</v>
      </c>
      <c r="AD218">
        <f t="shared" si="51"/>
        <v>526</v>
      </c>
    </row>
    <row r="219" spans="1:32" ht="13.5" hidden="1" customHeight="1" x14ac:dyDescent="0.2">
      <c r="A219" s="6" t="s">
        <v>2534</v>
      </c>
      <c r="B219" s="2">
        <f t="shared" si="45"/>
        <v>0</v>
      </c>
      <c r="C219" s="2">
        <f t="shared" si="46"/>
        <v>6</v>
      </c>
      <c r="G219" s="29">
        <v>0</v>
      </c>
      <c r="L219" s="29">
        <f t="shared" si="47"/>
        <v>0</v>
      </c>
      <c r="N219" s="29">
        <f t="shared" si="48"/>
        <v>0</v>
      </c>
      <c r="R219" s="29">
        <f t="shared" si="49"/>
        <v>0</v>
      </c>
      <c r="V219" s="29">
        <f t="shared" si="50"/>
        <v>0</v>
      </c>
      <c r="W219"/>
      <c r="X219"/>
      <c r="Y219" s="7"/>
      <c r="Z219"/>
      <c r="AA219">
        <v>0</v>
      </c>
      <c r="AB219">
        <v>510</v>
      </c>
      <c r="AD219">
        <f t="shared" si="51"/>
        <v>510</v>
      </c>
    </row>
    <row r="220" spans="1:32" ht="13.5" hidden="1" customHeight="1" x14ac:dyDescent="0.2">
      <c r="A220" s="6" t="s">
        <v>213</v>
      </c>
      <c r="B220" s="2">
        <f t="shared" si="45"/>
        <v>0</v>
      </c>
      <c r="C220" s="2">
        <f t="shared" si="46"/>
        <v>6</v>
      </c>
      <c r="G220" s="29">
        <v>0</v>
      </c>
      <c r="L220" s="29">
        <f t="shared" si="47"/>
        <v>0</v>
      </c>
      <c r="N220" s="29">
        <f t="shared" si="48"/>
        <v>0</v>
      </c>
      <c r="R220" s="29">
        <f t="shared" si="49"/>
        <v>0</v>
      </c>
      <c r="V220" s="29">
        <f t="shared" si="50"/>
        <v>0</v>
      </c>
      <c r="W220"/>
      <c r="X220"/>
      <c r="Y220" s="7"/>
      <c r="Z220"/>
      <c r="AA220">
        <v>524</v>
      </c>
      <c r="AB220">
        <v>510</v>
      </c>
      <c r="AD220">
        <f t="shared" si="51"/>
        <v>1034</v>
      </c>
    </row>
    <row r="221" spans="1:32" ht="13.5" hidden="1" customHeight="1" x14ac:dyDescent="0.2">
      <c r="A221" s="6" t="s">
        <v>214</v>
      </c>
      <c r="B221" s="2">
        <f t="shared" si="45"/>
        <v>0</v>
      </c>
      <c r="C221" s="2">
        <f t="shared" si="46"/>
        <v>6</v>
      </c>
      <c r="L221" s="29">
        <f t="shared" si="47"/>
        <v>0</v>
      </c>
      <c r="N221" s="29">
        <f t="shared" si="48"/>
        <v>0</v>
      </c>
      <c r="R221" s="29">
        <f t="shared" si="49"/>
        <v>0</v>
      </c>
      <c r="V221" s="29">
        <f t="shared" si="50"/>
        <v>0</v>
      </c>
      <c r="W221"/>
      <c r="X221"/>
      <c r="Y221" s="7"/>
      <c r="Z221"/>
      <c r="AA221"/>
    </row>
    <row r="222" spans="1:32" ht="13.5" hidden="1" customHeight="1" x14ac:dyDescent="0.2">
      <c r="A222" s="6" t="s">
        <v>215</v>
      </c>
      <c r="B222" s="2">
        <f t="shared" si="45"/>
        <v>0</v>
      </c>
      <c r="C222" s="2">
        <f t="shared" si="46"/>
        <v>6</v>
      </c>
      <c r="L222" s="29">
        <f t="shared" si="47"/>
        <v>0</v>
      </c>
      <c r="N222" s="29">
        <f t="shared" si="48"/>
        <v>0</v>
      </c>
      <c r="R222" s="29">
        <f t="shared" si="49"/>
        <v>0</v>
      </c>
      <c r="V222" s="29">
        <f t="shared" si="50"/>
        <v>0</v>
      </c>
      <c r="W222"/>
      <c r="X222"/>
      <c r="Y222" s="7"/>
      <c r="Z222"/>
      <c r="AA222"/>
    </row>
    <row r="223" spans="1:32" ht="13.5" hidden="1" customHeight="1" x14ac:dyDescent="0.2">
      <c r="A223" s="6" t="s">
        <v>216</v>
      </c>
      <c r="B223" s="2">
        <f t="shared" si="45"/>
        <v>0</v>
      </c>
      <c r="C223" s="2">
        <f t="shared" si="46"/>
        <v>6</v>
      </c>
      <c r="L223" s="29">
        <f t="shared" si="47"/>
        <v>0</v>
      </c>
      <c r="N223" s="29">
        <f t="shared" si="48"/>
        <v>0</v>
      </c>
      <c r="R223" s="29">
        <f t="shared" si="49"/>
        <v>0</v>
      </c>
      <c r="V223" s="29">
        <f t="shared" si="50"/>
        <v>0</v>
      </c>
      <c r="W223"/>
      <c r="X223"/>
      <c r="Y223" s="7"/>
      <c r="Z223"/>
      <c r="AA223"/>
    </row>
    <row r="224" spans="1:32" ht="13.5" hidden="1" customHeight="1" x14ac:dyDescent="0.2">
      <c r="A224" s="6" t="s">
        <v>217</v>
      </c>
      <c r="B224" s="2">
        <f t="shared" si="45"/>
        <v>0</v>
      </c>
      <c r="C224" s="2">
        <f t="shared" si="46"/>
        <v>6</v>
      </c>
      <c r="L224" s="29">
        <f t="shared" si="47"/>
        <v>0</v>
      </c>
      <c r="N224" s="29">
        <f t="shared" si="48"/>
        <v>0</v>
      </c>
      <c r="R224" s="29">
        <f t="shared" si="49"/>
        <v>0</v>
      </c>
      <c r="V224" s="29">
        <f t="shared" si="50"/>
        <v>0</v>
      </c>
      <c r="W224"/>
      <c r="X224"/>
      <c r="Y224" s="7"/>
      <c r="Z224"/>
      <c r="AA224"/>
    </row>
    <row r="225" spans="1:27" ht="13.5" hidden="1" customHeight="1" x14ac:dyDescent="0.2">
      <c r="A225" s="6" t="s">
        <v>218</v>
      </c>
      <c r="B225" s="2">
        <f t="shared" si="45"/>
        <v>0</v>
      </c>
      <c r="C225" s="2">
        <f t="shared" si="46"/>
        <v>6</v>
      </c>
      <c r="L225" s="29">
        <f t="shared" si="47"/>
        <v>0</v>
      </c>
      <c r="N225" s="29">
        <f t="shared" si="48"/>
        <v>0</v>
      </c>
      <c r="R225" s="29">
        <f t="shared" si="49"/>
        <v>0</v>
      </c>
      <c r="V225" s="29">
        <f t="shared" si="50"/>
        <v>0</v>
      </c>
      <c r="W225"/>
      <c r="X225"/>
      <c r="Y225" s="7"/>
      <c r="Z225"/>
      <c r="AA225"/>
    </row>
    <row r="226" spans="1:27" ht="13.5" hidden="1" customHeight="1" x14ac:dyDescent="0.2">
      <c r="A226" s="6" t="s">
        <v>219</v>
      </c>
      <c r="B226" s="2">
        <f t="shared" si="45"/>
        <v>0</v>
      </c>
      <c r="C226" s="2">
        <f t="shared" si="46"/>
        <v>6</v>
      </c>
      <c r="L226" s="29">
        <f t="shared" si="47"/>
        <v>0</v>
      </c>
      <c r="N226" s="29">
        <f t="shared" si="48"/>
        <v>0</v>
      </c>
      <c r="R226" s="29">
        <f t="shared" si="49"/>
        <v>0</v>
      </c>
      <c r="V226" s="29">
        <f t="shared" si="50"/>
        <v>0</v>
      </c>
      <c r="W226"/>
      <c r="X226"/>
      <c r="Y226" s="7"/>
      <c r="Z226"/>
      <c r="AA226"/>
    </row>
    <row r="227" spans="1:27" ht="13.5" hidden="1" customHeight="1" x14ac:dyDescent="0.2">
      <c r="A227" s="6" t="s">
        <v>220</v>
      </c>
      <c r="B227" s="2">
        <f t="shared" si="45"/>
        <v>0</v>
      </c>
      <c r="C227" s="2">
        <f t="shared" si="46"/>
        <v>6</v>
      </c>
      <c r="L227" s="29">
        <f t="shared" si="47"/>
        <v>0</v>
      </c>
      <c r="N227" s="29">
        <f t="shared" si="48"/>
        <v>0</v>
      </c>
      <c r="R227" s="29">
        <f t="shared" si="49"/>
        <v>0</v>
      </c>
      <c r="V227" s="29">
        <f t="shared" si="50"/>
        <v>0</v>
      </c>
      <c r="W227"/>
      <c r="X227"/>
      <c r="Y227" s="7"/>
      <c r="Z227"/>
      <c r="AA227"/>
    </row>
    <row r="228" spans="1:27" ht="13.5" hidden="1" customHeight="1" x14ac:dyDescent="0.2">
      <c r="A228" s="6" t="s">
        <v>221</v>
      </c>
      <c r="B228" s="2">
        <f t="shared" si="45"/>
        <v>0</v>
      </c>
      <c r="C228" s="2">
        <f t="shared" si="46"/>
        <v>6</v>
      </c>
      <c r="L228" s="29">
        <f t="shared" si="47"/>
        <v>0</v>
      </c>
      <c r="N228" s="29">
        <f t="shared" si="48"/>
        <v>0</v>
      </c>
      <c r="R228" s="29">
        <f t="shared" si="49"/>
        <v>0</v>
      </c>
      <c r="V228" s="29">
        <f t="shared" si="50"/>
        <v>0</v>
      </c>
      <c r="W228"/>
      <c r="X228"/>
      <c r="Y228" s="7"/>
      <c r="Z228"/>
      <c r="AA228"/>
    </row>
    <row r="229" spans="1:27" ht="13.5" hidden="1" customHeight="1" x14ac:dyDescent="0.2">
      <c r="A229" s="6" t="s">
        <v>222</v>
      </c>
      <c r="B229" s="2">
        <f t="shared" si="45"/>
        <v>0</v>
      </c>
      <c r="C229" s="2">
        <f t="shared" si="46"/>
        <v>6</v>
      </c>
      <c r="L229" s="29">
        <f t="shared" si="47"/>
        <v>0</v>
      </c>
      <c r="N229" s="29">
        <f t="shared" si="48"/>
        <v>0</v>
      </c>
      <c r="R229" s="29">
        <f t="shared" si="49"/>
        <v>0</v>
      </c>
      <c r="V229" s="29">
        <f t="shared" si="50"/>
        <v>0</v>
      </c>
      <c r="W229"/>
      <c r="X229"/>
      <c r="Y229" s="7"/>
      <c r="Z229"/>
      <c r="AA229"/>
    </row>
    <row r="230" spans="1:27" ht="13.5" hidden="1" customHeight="1" x14ac:dyDescent="0.2">
      <c r="A230" s="6" t="s">
        <v>223</v>
      </c>
      <c r="B230" s="2">
        <f t="shared" si="45"/>
        <v>0</v>
      </c>
      <c r="C230" s="2">
        <f t="shared" si="46"/>
        <v>6</v>
      </c>
      <c r="L230" s="29">
        <f t="shared" si="47"/>
        <v>0</v>
      </c>
      <c r="N230" s="29">
        <f t="shared" si="48"/>
        <v>0</v>
      </c>
      <c r="R230" s="29">
        <f t="shared" si="49"/>
        <v>0</v>
      </c>
      <c r="V230" s="29">
        <f t="shared" si="50"/>
        <v>0</v>
      </c>
      <c r="W230"/>
      <c r="X230"/>
      <c r="Y230" s="7"/>
      <c r="Z230"/>
      <c r="AA230"/>
    </row>
    <row r="231" spans="1:27" ht="13.5" hidden="1" customHeight="1" x14ac:dyDescent="0.2">
      <c r="A231" s="6" t="s">
        <v>224</v>
      </c>
      <c r="B231" s="2">
        <f t="shared" si="45"/>
        <v>0</v>
      </c>
      <c r="C231" s="2">
        <f t="shared" si="46"/>
        <v>6</v>
      </c>
      <c r="L231" s="29">
        <f t="shared" si="47"/>
        <v>0</v>
      </c>
      <c r="N231" s="29">
        <f t="shared" si="48"/>
        <v>0</v>
      </c>
      <c r="R231" s="29">
        <f t="shared" si="49"/>
        <v>0</v>
      </c>
      <c r="V231" s="29">
        <f t="shared" si="50"/>
        <v>0</v>
      </c>
      <c r="W231"/>
      <c r="X231"/>
      <c r="Y231" s="7"/>
      <c r="Z231"/>
      <c r="AA231"/>
    </row>
    <row r="232" spans="1:27" ht="13.5" hidden="1" customHeight="1" x14ac:dyDescent="0.2">
      <c r="A232" s="6" t="s">
        <v>225</v>
      </c>
      <c r="B232" s="2">
        <f t="shared" si="45"/>
        <v>0</v>
      </c>
      <c r="C232" s="2">
        <f t="shared" si="46"/>
        <v>6</v>
      </c>
      <c r="L232" s="29">
        <f t="shared" si="47"/>
        <v>0</v>
      </c>
      <c r="N232" s="29">
        <f t="shared" si="48"/>
        <v>0</v>
      </c>
      <c r="R232" s="29">
        <f t="shared" si="49"/>
        <v>0</v>
      </c>
      <c r="V232" s="29">
        <f t="shared" si="50"/>
        <v>0</v>
      </c>
      <c r="W232"/>
      <c r="X232"/>
      <c r="Y232" s="7"/>
      <c r="Z232"/>
      <c r="AA232"/>
    </row>
    <row r="233" spans="1:27" ht="13.5" hidden="1" customHeight="1" x14ac:dyDescent="0.2">
      <c r="A233" s="6" t="s">
        <v>226</v>
      </c>
      <c r="B233" s="2">
        <f t="shared" si="45"/>
        <v>0</v>
      </c>
      <c r="C233" s="2">
        <f t="shared" si="46"/>
        <v>6</v>
      </c>
      <c r="L233" s="29">
        <f t="shared" si="47"/>
        <v>0</v>
      </c>
      <c r="N233" s="29">
        <f t="shared" si="48"/>
        <v>0</v>
      </c>
      <c r="R233" s="29">
        <f t="shared" si="49"/>
        <v>0</v>
      </c>
      <c r="V233" s="29">
        <f t="shared" si="50"/>
        <v>0</v>
      </c>
      <c r="W233"/>
      <c r="X233"/>
      <c r="Y233" s="7"/>
      <c r="Z233"/>
      <c r="AA233"/>
    </row>
    <row r="234" spans="1:27" ht="13.5" hidden="1" customHeight="1" x14ac:dyDescent="0.2">
      <c r="A234" s="6" t="s">
        <v>227</v>
      </c>
      <c r="B234" s="2">
        <f t="shared" si="45"/>
        <v>0</v>
      </c>
      <c r="C234" s="2">
        <f t="shared" si="46"/>
        <v>6</v>
      </c>
      <c r="L234" s="29">
        <f t="shared" si="47"/>
        <v>0</v>
      </c>
      <c r="N234" s="29">
        <f t="shared" si="48"/>
        <v>0</v>
      </c>
      <c r="R234" s="29">
        <f t="shared" si="49"/>
        <v>0</v>
      </c>
      <c r="V234" s="29">
        <f t="shared" si="50"/>
        <v>0</v>
      </c>
      <c r="W234"/>
      <c r="X234"/>
      <c r="Y234" s="7"/>
      <c r="Z234"/>
      <c r="AA234"/>
    </row>
    <row r="235" spans="1:27" ht="13.5" hidden="1" customHeight="1" x14ac:dyDescent="0.2">
      <c r="A235" s="6" t="s">
        <v>228</v>
      </c>
      <c r="B235" s="2">
        <f t="shared" si="45"/>
        <v>0</v>
      </c>
      <c r="C235" s="2">
        <f t="shared" si="46"/>
        <v>6</v>
      </c>
      <c r="L235" s="29">
        <f t="shared" si="47"/>
        <v>0</v>
      </c>
      <c r="N235" s="29">
        <f t="shared" si="48"/>
        <v>0</v>
      </c>
      <c r="R235" s="29">
        <f t="shared" si="49"/>
        <v>0</v>
      </c>
      <c r="V235" s="29">
        <f t="shared" si="50"/>
        <v>0</v>
      </c>
      <c r="W235"/>
      <c r="X235"/>
      <c r="Y235" s="7"/>
      <c r="Z235"/>
      <c r="AA235"/>
    </row>
    <row r="236" spans="1:27" ht="13.5" hidden="1" customHeight="1" x14ac:dyDescent="0.2">
      <c r="A236" s="6" t="s">
        <v>229</v>
      </c>
      <c r="B236" s="2">
        <f t="shared" si="45"/>
        <v>0</v>
      </c>
      <c r="C236" s="2">
        <f t="shared" si="46"/>
        <v>6</v>
      </c>
      <c r="L236" s="29">
        <f t="shared" si="47"/>
        <v>0</v>
      </c>
      <c r="N236" s="29">
        <f t="shared" si="48"/>
        <v>0</v>
      </c>
      <c r="R236" s="29">
        <f t="shared" si="49"/>
        <v>0</v>
      </c>
      <c r="V236" s="29">
        <f t="shared" si="50"/>
        <v>0</v>
      </c>
      <c r="W236"/>
      <c r="X236"/>
      <c r="Y236" s="7"/>
      <c r="Z236"/>
      <c r="AA236"/>
    </row>
    <row r="237" spans="1:27" ht="13.5" hidden="1" customHeight="1" x14ac:dyDescent="0.2">
      <c r="A237" s="6" t="s">
        <v>230</v>
      </c>
      <c r="B237" s="2">
        <f t="shared" si="45"/>
        <v>0</v>
      </c>
      <c r="C237" s="2">
        <f t="shared" si="46"/>
        <v>6</v>
      </c>
      <c r="L237" s="29">
        <f t="shared" si="47"/>
        <v>0</v>
      </c>
      <c r="N237" s="29">
        <f t="shared" si="48"/>
        <v>0</v>
      </c>
      <c r="R237" s="29">
        <f t="shared" si="49"/>
        <v>0</v>
      </c>
      <c r="V237" s="29">
        <f t="shared" si="50"/>
        <v>0</v>
      </c>
      <c r="W237"/>
      <c r="X237"/>
      <c r="Y237" s="7"/>
      <c r="Z237"/>
      <c r="AA237"/>
    </row>
    <row r="238" spans="1:27" ht="13.5" hidden="1" customHeight="1" x14ac:dyDescent="0.2">
      <c r="A238" s="6" t="s">
        <v>231</v>
      </c>
      <c r="B238" s="2">
        <f t="shared" si="45"/>
        <v>0</v>
      </c>
      <c r="C238" s="2">
        <f t="shared" si="46"/>
        <v>6</v>
      </c>
      <c r="L238" s="29">
        <f t="shared" si="47"/>
        <v>0</v>
      </c>
      <c r="N238" s="29">
        <f t="shared" si="48"/>
        <v>0</v>
      </c>
      <c r="R238" s="29">
        <f t="shared" si="49"/>
        <v>0</v>
      </c>
      <c r="V238" s="29">
        <f t="shared" si="50"/>
        <v>0</v>
      </c>
      <c r="W238"/>
      <c r="X238"/>
      <c r="Y238" s="7"/>
      <c r="Z238"/>
      <c r="AA238"/>
    </row>
    <row r="239" spans="1:27" ht="13.5" hidden="1" customHeight="1" x14ac:dyDescent="0.2">
      <c r="A239" s="6" t="s">
        <v>232</v>
      </c>
      <c r="B239" s="2">
        <f t="shared" si="45"/>
        <v>0</v>
      </c>
      <c r="C239" s="2">
        <f t="shared" si="46"/>
        <v>6</v>
      </c>
      <c r="L239" s="29">
        <f t="shared" si="47"/>
        <v>0</v>
      </c>
      <c r="N239" s="29">
        <f t="shared" si="48"/>
        <v>0</v>
      </c>
      <c r="R239" s="29">
        <f t="shared" si="49"/>
        <v>0</v>
      </c>
      <c r="V239" s="29">
        <f t="shared" si="50"/>
        <v>0</v>
      </c>
      <c r="W239"/>
      <c r="X239"/>
      <c r="Y239" s="7"/>
      <c r="Z239"/>
      <c r="AA239"/>
    </row>
    <row r="240" spans="1:27" ht="13.5" hidden="1" customHeight="1" x14ac:dyDescent="0.2">
      <c r="A240" s="6" t="s">
        <v>233</v>
      </c>
      <c r="B240" s="2">
        <f t="shared" si="45"/>
        <v>0</v>
      </c>
      <c r="C240" s="2">
        <f t="shared" si="46"/>
        <v>6</v>
      </c>
      <c r="L240" s="29">
        <f t="shared" si="47"/>
        <v>0</v>
      </c>
      <c r="N240" s="29">
        <f t="shared" si="48"/>
        <v>0</v>
      </c>
      <c r="R240" s="29">
        <f t="shared" si="49"/>
        <v>0</v>
      </c>
      <c r="V240" s="29">
        <f t="shared" si="50"/>
        <v>0</v>
      </c>
      <c r="W240"/>
      <c r="X240"/>
      <c r="Y240" s="7"/>
      <c r="Z240"/>
      <c r="AA240"/>
    </row>
    <row r="241" spans="1:27" ht="13.5" hidden="1" customHeight="1" x14ac:dyDescent="0.2">
      <c r="A241" s="6" t="s">
        <v>234</v>
      </c>
      <c r="B241" s="2">
        <f t="shared" si="45"/>
        <v>0</v>
      </c>
      <c r="C241" s="2">
        <f t="shared" si="46"/>
        <v>6</v>
      </c>
      <c r="L241" s="29">
        <f t="shared" si="47"/>
        <v>0</v>
      </c>
      <c r="N241" s="29">
        <f t="shared" si="48"/>
        <v>0</v>
      </c>
      <c r="R241" s="29">
        <f t="shared" si="49"/>
        <v>0</v>
      </c>
      <c r="V241" s="29">
        <f t="shared" si="50"/>
        <v>0</v>
      </c>
      <c r="W241"/>
      <c r="X241"/>
      <c r="Y241" s="7"/>
      <c r="Z241"/>
      <c r="AA241"/>
    </row>
    <row r="242" spans="1:27" ht="13.5" hidden="1" customHeight="1" x14ac:dyDescent="0.2">
      <c r="A242" s="6" t="s">
        <v>235</v>
      </c>
      <c r="B242" s="2">
        <f t="shared" si="45"/>
        <v>0</v>
      </c>
      <c r="C242" s="2">
        <f t="shared" si="46"/>
        <v>6</v>
      </c>
      <c r="L242" s="29">
        <f t="shared" si="47"/>
        <v>0</v>
      </c>
      <c r="N242" s="29">
        <f t="shared" si="48"/>
        <v>0</v>
      </c>
      <c r="R242" s="29">
        <f t="shared" si="49"/>
        <v>0</v>
      </c>
      <c r="V242" s="29">
        <f t="shared" si="50"/>
        <v>0</v>
      </c>
      <c r="W242"/>
      <c r="X242"/>
      <c r="Y242" s="7"/>
      <c r="Z242"/>
      <c r="AA242"/>
    </row>
    <row r="243" spans="1:27" ht="13.5" hidden="1" customHeight="1" x14ac:dyDescent="0.2">
      <c r="A243" s="6" t="s">
        <v>236</v>
      </c>
      <c r="B243" s="2">
        <f t="shared" si="45"/>
        <v>0</v>
      </c>
      <c r="C243" s="2">
        <f t="shared" si="46"/>
        <v>6</v>
      </c>
      <c r="L243" s="29">
        <f t="shared" si="47"/>
        <v>0</v>
      </c>
      <c r="N243" s="29">
        <f t="shared" si="48"/>
        <v>0</v>
      </c>
      <c r="R243" s="29">
        <f t="shared" si="49"/>
        <v>0</v>
      </c>
      <c r="V243" s="29">
        <f t="shared" si="50"/>
        <v>0</v>
      </c>
      <c r="W243"/>
      <c r="X243"/>
      <c r="Y243" s="7"/>
      <c r="Z243"/>
      <c r="AA243"/>
    </row>
    <row r="244" spans="1:27" ht="13.5" hidden="1" customHeight="1" x14ac:dyDescent="0.2">
      <c r="A244" s="6" t="s">
        <v>237</v>
      </c>
      <c r="B244" s="2">
        <f t="shared" si="45"/>
        <v>0</v>
      </c>
      <c r="C244" s="2">
        <f t="shared" si="46"/>
        <v>6</v>
      </c>
      <c r="L244" s="29">
        <f t="shared" si="47"/>
        <v>0</v>
      </c>
      <c r="N244" s="29">
        <f t="shared" si="48"/>
        <v>0</v>
      </c>
      <c r="R244" s="29">
        <f t="shared" si="49"/>
        <v>0</v>
      </c>
      <c r="V244" s="29">
        <f t="shared" si="50"/>
        <v>0</v>
      </c>
      <c r="W244"/>
      <c r="X244"/>
      <c r="Y244" s="7"/>
      <c r="Z244"/>
      <c r="AA244"/>
    </row>
    <row r="245" spans="1:27" ht="13.5" hidden="1" customHeight="1" x14ac:dyDescent="0.2">
      <c r="A245" s="6" t="s">
        <v>238</v>
      </c>
      <c r="B245" s="2">
        <f t="shared" si="45"/>
        <v>0</v>
      </c>
      <c r="C245" s="2">
        <f t="shared" si="46"/>
        <v>6</v>
      </c>
      <c r="L245" s="29">
        <f t="shared" si="47"/>
        <v>0</v>
      </c>
      <c r="N245" s="29">
        <f t="shared" si="48"/>
        <v>0</v>
      </c>
      <c r="R245" s="29">
        <f t="shared" si="49"/>
        <v>0</v>
      </c>
      <c r="V245" s="29">
        <f t="shared" si="50"/>
        <v>0</v>
      </c>
      <c r="W245"/>
      <c r="X245"/>
      <c r="Y245" s="7"/>
      <c r="Z245"/>
      <c r="AA245"/>
    </row>
    <row r="246" spans="1:27" ht="13.5" hidden="1" customHeight="1" x14ac:dyDescent="0.2">
      <c r="A246" s="6" t="s">
        <v>239</v>
      </c>
      <c r="B246" s="2">
        <f t="shared" si="45"/>
        <v>0</v>
      </c>
      <c r="C246" s="2">
        <f t="shared" si="46"/>
        <v>6</v>
      </c>
      <c r="L246" s="29">
        <f t="shared" si="47"/>
        <v>0</v>
      </c>
      <c r="N246" s="29">
        <f t="shared" si="48"/>
        <v>0</v>
      </c>
      <c r="R246" s="29">
        <f t="shared" si="49"/>
        <v>0</v>
      </c>
      <c r="V246" s="29">
        <f t="shared" si="50"/>
        <v>0</v>
      </c>
      <c r="W246"/>
      <c r="X246"/>
      <c r="Y246" s="7"/>
      <c r="Z246"/>
      <c r="AA246"/>
    </row>
    <row r="247" spans="1:27" ht="13.5" hidden="1" customHeight="1" x14ac:dyDescent="0.2">
      <c r="A247" s="6" t="s">
        <v>240</v>
      </c>
      <c r="B247" s="2">
        <f t="shared" si="45"/>
        <v>0</v>
      </c>
      <c r="C247" s="2">
        <f t="shared" si="46"/>
        <v>6</v>
      </c>
      <c r="L247" s="29">
        <f t="shared" si="47"/>
        <v>0</v>
      </c>
      <c r="N247" s="29">
        <f t="shared" si="48"/>
        <v>0</v>
      </c>
      <c r="R247" s="29">
        <f t="shared" si="49"/>
        <v>0</v>
      </c>
      <c r="V247" s="29">
        <f t="shared" si="50"/>
        <v>0</v>
      </c>
      <c r="W247"/>
      <c r="X247"/>
      <c r="Y247" s="7"/>
      <c r="Z247"/>
      <c r="AA247"/>
    </row>
    <row r="248" spans="1:27" ht="13.5" hidden="1" customHeight="1" x14ac:dyDescent="0.2">
      <c r="A248" s="6" t="s">
        <v>241</v>
      </c>
      <c r="B248" s="2">
        <f t="shared" si="45"/>
        <v>0</v>
      </c>
      <c r="C248" s="2">
        <f t="shared" si="46"/>
        <v>6</v>
      </c>
      <c r="L248" s="29">
        <f t="shared" si="47"/>
        <v>0</v>
      </c>
      <c r="N248" s="29">
        <f t="shared" si="48"/>
        <v>0</v>
      </c>
      <c r="R248" s="29">
        <f t="shared" si="49"/>
        <v>0</v>
      </c>
      <c r="V248" s="29">
        <f t="shared" si="50"/>
        <v>0</v>
      </c>
      <c r="W248"/>
      <c r="X248"/>
      <c r="Y248" s="7"/>
      <c r="Z248"/>
      <c r="AA248"/>
    </row>
    <row r="249" spans="1:27" ht="13.5" hidden="1" customHeight="1" x14ac:dyDescent="0.2">
      <c r="A249" s="6" t="s">
        <v>242</v>
      </c>
      <c r="B249" s="2">
        <f t="shared" si="45"/>
        <v>0</v>
      </c>
      <c r="C249" s="2">
        <f t="shared" si="46"/>
        <v>6</v>
      </c>
      <c r="L249" s="29">
        <f t="shared" si="47"/>
        <v>0</v>
      </c>
      <c r="N249" s="29">
        <f t="shared" si="48"/>
        <v>0</v>
      </c>
      <c r="R249" s="29">
        <f t="shared" si="49"/>
        <v>0</v>
      </c>
      <c r="V249" s="29">
        <f t="shared" si="50"/>
        <v>0</v>
      </c>
      <c r="W249"/>
      <c r="X249"/>
      <c r="Y249" s="7"/>
      <c r="Z249"/>
      <c r="AA249"/>
    </row>
    <row r="250" spans="1:27" ht="13.5" hidden="1" customHeight="1" x14ac:dyDescent="0.2">
      <c r="A250" s="6" t="s">
        <v>243</v>
      </c>
      <c r="B250" s="2">
        <f t="shared" si="45"/>
        <v>0</v>
      </c>
      <c r="C250" s="2">
        <f t="shared" si="46"/>
        <v>6</v>
      </c>
      <c r="L250" s="29">
        <f t="shared" si="47"/>
        <v>0</v>
      </c>
      <c r="N250" s="29">
        <f t="shared" si="48"/>
        <v>0</v>
      </c>
      <c r="R250" s="29">
        <f t="shared" si="49"/>
        <v>0</v>
      </c>
      <c r="V250" s="29">
        <f t="shared" si="50"/>
        <v>0</v>
      </c>
      <c r="W250"/>
      <c r="X250"/>
      <c r="Y250" s="7"/>
      <c r="Z250"/>
      <c r="AA250"/>
    </row>
    <row r="251" spans="1:27" ht="13.5" hidden="1" customHeight="1" x14ac:dyDescent="0.2">
      <c r="A251" s="6" t="s">
        <v>244</v>
      </c>
      <c r="B251" s="2">
        <f t="shared" si="45"/>
        <v>0</v>
      </c>
      <c r="C251" s="2">
        <f t="shared" si="46"/>
        <v>6</v>
      </c>
      <c r="L251" s="29">
        <f t="shared" si="47"/>
        <v>0</v>
      </c>
      <c r="N251" s="29">
        <f t="shared" si="48"/>
        <v>0</v>
      </c>
      <c r="R251" s="29">
        <f t="shared" si="49"/>
        <v>0</v>
      </c>
      <c r="V251" s="29">
        <f t="shared" si="50"/>
        <v>0</v>
      </c>
      <c r="W251"/>
      <c r="X251"/>
      <c r="Y251" s="7"/>
      <c r="Z251"/>
      <c r="AA251"/>
    </row>
    <row r="252" spans="1:27" ht="13.5" hidden="1" customHeight="1" x14ac:dyDescent="0.2">
      <c r="A252" s="6" t="s">
        <v>245</v>
      </c>
      <c r="B252" s="2">
        <f t="shared" si="45"/>
        <v>0</v>
      </c>
      <c r="C252" s="2">
        <f t="shared" si="46"/>
        <v>6</v>
      </c>
      <c r="L252" s="29">
        <f t="shared" si="47"/>
        <v>0</v>
      </c>
      <c r="N252" s="29">
        <f t="shared" si="48"/>
        <v>0</v>
      </c>
      <c r="R252" s="29">
        <f t="shared" si="49"/>
        <v>0</v>
      </c>
      <c r="V252" s="29">
        <f t="shared" si="50"/>
        <v>0</v>
      </c>
      <c r="W252"/>
      <c r="X252"/>
      <c r="Y252" s="7"/>
      <c r="Z252"/>
      <c r="AA252"/>
    </row>
    <row r="253" spans="1:27" ht="13.5" hidden="1" customHeight="1" x14ac:dyDescent="0.2">
      <c r="A253" s="6" t="s">
        <v>246</v>
      </c>
      <c r="B253" s="2">
        <f t="shared" si="45"/>
        <v>0</v>
      </c>
      <c r="C253" s="2">
        <f t="shared" si="46"/>
        <v>6</v>
      </c>
      <c r="L253" s="29">
        <f t="shared" si="47"/>
        <v>0</v>
      </c>
      <c r="N253" s="29">
        <f t="shared" si="48"/>
        <v>0</v>
      </c>
      <c r="R253" s="29">
        <f t="shared" si="49"/>
        <v>0</v>
      </c>
      <c r="V253" s="29">
        <f t="shared" si="50"/>
        <v>0</v>
      </c>
      <c r="W253"/>
      <c r="X253"/>
      <c r="Y253" s="7"/>
      <c r="Z253"/>
      <c r="AA253"/>
    </row>
    <row r="254" spans="1:27" ht="13.5" hidden="1" customHeight="1" x14ac:dyDescent="0.2">
      <c r="A254" s="6" t="s">
        <v>247</v>
      </c>
      <c r="B254" s="2">
        <f t="shared" si="45"/>
        <v>0</v>
      </c>
      <c r="C254" s="2">
        <f t="shared" si="46"/>
        <v>6</v>
      </c>
      <c r="L254" s="29">
        <f t="shared" si="47"/>
        <v>0</v>
      </c>
      <c r="N254" s="29">
        <f t="shared" si="48"/>
        <v>0</v>
      </c>
      <c r="R254" s="29">
        <f t="shared" si="49"/>
        <v>0</v>
      </c>
      <c r="V254" s="29">
        <f t="shared" si="50"/>
        <v>0</v>
      </c>
      <c r="W254"/>
      <c r="X254"/>
      <c r="Y254" s="7"/>
      <c r="Z254"/>
      <c r="AA254"/>
    </row>
    <row r="255" spans="1:27" ht="13.5" hidden="1" customHeight="1" x14ac:dyDescent="0.2">
      <c r="A255" s="6" t="s">
        <v>248</v>
      </c>
      <c r="B255" s="2">
        <f t="shared" si="45"/>
        <v>0</v>
      </c>
      <c r="C255" s="2">
        <f t="shared" si="46"/>
        <v>6</v>
      </c>
      <c r="L255" s="29">
        <f t="shared" si="47"/>
        <v>0</v>
      </c>
      <c r="N255" s="29">
        <f t="shared" si="48"/>
        <v>0</v>
      </c>
      <c r="R255" s="29">
        <f t="shared" si="49"/>
        <v>0</v>
      </c>
      <c r="V255" s="29">
        <f t="shared" si="50"/>
        <v>0</v>
      </c>
      <c r="W255"/>
      <c r="X255"/>
      <c r="Y255" s="7"/>
      <c r="Z255"/>
      <c r="AA255"/>
    </row>
    <row r="256" spans="1:27" ht="13.5" hidden="1" customHeight="1" x14ac:dyDescent="0.2">
      <c r="A256" s="6" t="s">
        <v>249</v>
      </c>
      <c r="B256" s="2">
        <f t="shared" si="45"/>
        <v>0</v>
      </c>
      <c r="C256" s="2">
        <f t="shared" si="46"/>
        <v>6</v>
      </c>
      <c r="L256" s="29">
        <f t="shared" si="47"/>
        <v>0</v>
      </c>
      <c r="N256" s="29">
        <f t="shared" si="48"/>
        <v>0</v>
      </c>
      <c r="R256" s="29">
        <f t="shared" si="49"/>
        <v>0</v>
      </c>
      <c r="V256" s="29">
        <f t="shared" si="50"/>
        <v>0</v>
      </c>
      <c r="W256"/>
      <c r="X256"/>
      <c r="Y256" s="7"/>
      <c r="Z256"/>
      <c r="AA256"/>
    </row>
    <row r="257" spans="1:27" ht="13.5" hidden="1" customHeight="1" x14ac:dyDescent="0.2">
      <c r="A257" s="6" t="s">
        <v>250</v>
      </c>
      <c r="B257" s="2">
        <f t="shared" si="45"/>
        <v>0</v>
      </c>
      <c r="C257" s="2">
        <f t="shared" si="46"/>
        <v>6</v>
      </c>
      <c r="L257" s="29">
        <f t="shared" si="47"/>
        <v>0</v>
      </c>
      <c r="N257" s="29">
        <f t="shared" si="48"/>
        <v>0</v>
      </c>
      <c r="R257" s="29">
        <f t="shared" si="49"/>
        <v>0</v>
      </c>
      <c r="V257" s="29">
        <f t="shared" si="50"/>
        <v>0</v>
      </c>
      <c r="W257"/>
      <c r="X257"/>
      <c r="Y257" s="7"/>
      <c r="Z257"/>
      <c r="AA257"/>
    </row>
    <row r="258" spans="1:27" ht="13.5" hidden="1" customHeight="1" x14ac:dyDescent="0.2">
      <c r="A258" s="6" t="s">
        <v>251</v>
      </c>
      <c r="B258" s="2">
        <f t="shared" si="45"/>
        <v>0</v>
      </c>
      <c r="C258" s="2">
        <f t="shared" si="46"/>
        <v>6</v>
      </c>
      <c r="L258" s="29">
        <f t="shared" si="47"/>
        <v>0</v>
      </c>
      <c r="N258" s="29">
        <f t="shared" si="48"/>
        <v>0</v>
      </c>
      <c r="R258" s="29">
        <f t="shared" si="49"/>
        <v>0</v>
      </c>
      <c r="V258" s="29">
        <f t="shared" si="50"/>
        <v>0</v>
      </c>
      <c r="W258"/>
      <c r="X258"/>
      <c r="Y258" s="7"/>
      <c r="Z258"/>
      <c r="AA258"/>
    </row>
    <row r="259" spans="1:27" ht="13.5" hidden="1" customHeight="1" x14ac:dyDescent="0.2">
      <c r="A259" s="6" t="s">
        <v>252</v>
      </c>
      <c r="B259" s="2">
        <f t="shared" si="45"/>
        <v>0</v>
      </c>
      <c r="C259" s="2">
        <f t="shared" si="46"/>
        <v>6</v>
      </c>
      <c r="L259" s="29">
        <f t="shared" si="47"/>
        <v>0</v>
      </c>
      <c r="N259" s="29">
        <f t="shared" si="48"/>
        <v>0</v>
      </c>
      <c r="R259" s="29">
        <f t="shared" si="49"/>
        <v>0</v>
      </c>
      <c r="V259" s="29">
        <f t="shared" si="50"/>
        <v>0</v>
      </c>
      <c r="W259"/>
      <c r="X259"/>
      <c r="Y259" s="7"/>
      <c r="Z259"/>
      <c r="AA259"/>
    </row>
    <row r="260" spans="1:27" ht="13.5" hidden="1" customHeight="1" x14ac:dyDescent="0.2">
      <c r="A260" s="6" t="s">
        <v>253</v>
      </c>
      <c r="B260" s="2">
        <f t="shared" si="45"/>
        <v>0</v>
      </c>
      <c r="C260" s="2">
        <f t="shared" si="46"/>
        <v>6</v>
      </c>
      <c r="L260" s="29">
        <f t="shared" si="47"/>
        <v>0</v>
      </c>
      <c r="N260" s="29">
        <f t="shared" si="48"/>
        <v>0</v>
      </c>
      <c r="R260" s="29">
        <f t="shared" si="49"/>
        <v>0</v>
      </c>
      <c r="V260" s="29">
        <f t="shared" si="50"/>
        <v>0</v>
      </c>
      <c r="W260"/>
      <c r="X260"/>
      <c r="Y260" s="7"/>
      <c r="Z260"/>
      <c r="AA260"/>
    </row>
    <row r="261" spans="1:27" ht="13.5" hidden="1" customHeight="1" x14ac:dyDescent="0.2">
      <c r="A261" s="6" t="s">
        <v>254</v>
      </c>
      <c r="B261" s="2">
        <f t="shared" si="45"/>
        <v>0</v>
      </c>
      <c r="C261" s="2">
        <f t="shared" si="46"/>
        <v>6</v>
      </c>
      <c r="L261" s="29">
        <f t="shared" si="47"/>
        <v>0</v>
      </c>
      <c r="N261" s="29">
        <f t="shared" si="48"/>
        <v>0</v>
      </c>
      <c r="R261" s="29">
        <f t="shared" si="49"/>
        <v>0</v>
      </c>
      <c r="V261" s="29">
        <f t="shared" si="50"/>
        <v>0</v>
      </c>
      <c r="W261"/>
      <c r="X261"/>
      <c r="Y261" s="7"/>
      <c r="Z261"/>
      <c r="AA261"/>
    </row>
    <row r="262" spans="1:27" ht="13.5" hidden="1" customHeight="1" x14ac:dyDescent="0.2">
      <c r="A262" s="6" t="s">
        <v>255</v>
      </c>
      <c r="B262" s="2">
        <f t="shared" si="45"/>
        <v>0</v>
      </c>
      <c r="C262" s="2">
        <f t="shared" si="46"/>
        <v>6</v>
      </c>
      <c r="L262" s="29">
        <f t="shared" si="47"/>
        <v>0</v>
      </c>
      <c r="N262" s="29">
        <f t="shared" si="48"/>
        <v>0</v>
      </c>
      <c r="R262" s="29">
        <f t="shared" si="49"/>
        <v>0</v>
      </c>
      <c r="V262" s="29">
        <f t="shared" si="50"/>
        <v>0</v>
      </c>
      <c r="W262"/>
      <c r="X262"/>
      <c r="Y262" s="7"/>
      <c r="Z262"/>
      <c r="AA262"/>
    </row>
    <row r="263" spans="1:27" ht="13.5" hidden="1" customHeight="1" x14ac:dyDescent="0.2">
      <c r="A263" s="6" t="s">
        <v>256</v>
      </c>
      <c r="B263" s="2">
        <f t="shared" si="45"/>
        <v>0</v>
      </c>
      <c r="C263" s="2">
        <f t="shared" si="46"/>
        <v>6</v>
      </c>
      <c r="L263" s="29">
        <f t="shared" si="47"/>
        <v>0</v>
      </c>
      <c r="N263" s="29">
        <f t="shared" si="48"/>
        <v>0</v>
      </c>
      <c r="R263" s="29">
        <f t="shared" si="49"/>
        <v>0</v>
      </c>
      <c r="V263" s="29">
        <f t="shared" si="50"/>
        <v>0</v>
      </c>
      <c r="W263"/>
      <c r="X263"/>
      <c r="Y263" s="7"/>
      <c r="Z263"/>
      <c r="AA263"/>
    </row>
    <row r="264" spans="1:27" ht="13.5" hidden="1" customHeight="1" x14ac:dyDescent="0.2">
      <c r="A264" s="6" t="s">
        <v>257</v>
      </c>
      <c r="B264" s="2">
        <f t="shared" si="45"/>
        <v>0</v>
      </c>
      <c r="C264" s="2">
        <f t="shared" si="46"/>
        <v>6</v>
      </c>
      <c r="L264" s="29">
        <f t="shared" si="47"/>
        <v>0</v>
      </c>
      <c r="N264" s="29">
        <f t="shared" si="48"/>
        <v>0</v>
      </c>
      <c r="R264" s="29">
        <f t="shared" si="49"/>
        <v>0</v>
      </c>
      <c r="V264" s="29">
        <f t="shared" si="50"/>
        <v>0</v>
      </c>
      <c r="W264"/>
      <c r="X264"/>
      <c r="Y264" s="7"/>
      <c r="Z264"/>
      <c r="AA264"/>
    </row>
    <row r="265" spans="1:27" ht="13.5" hidden="1" customHeight="1" x14ac:dyDescent="0.2">
      <c r="A265" s="6" t="s">
        <v>258</v>
      </c>
      <c r="B265" s="2">
        <f t="shared" si="45"/>
        <v>0</v>
      </c>
      <c r="C265" s="2">
        <f t="shared" si="46"/>
        <v>6</v>
      </c>
      <c r="L265" s="29">
        <f t="shared" si="47"/>
        <v>0</v>
      </c>
      <c r="N265" s="29">
        <f t="shared" si="48"/>
        <v>0</v>
      </c>
      <c r="R265" s="29">
        <f t="shared" si="49"/>
        <v>0</v>
      </c>
      <c r="V265" s="29">
        <f t="shared" si="50"/>
        <v>0</v>
      </c>
      <c r="W265"/>
      <c r="X265"/>
      <c r="Y265" s="7"/>
      <c r="Z265"/>
      <c r="AA265"/>
    </row>
    <row r="266" spans="1:27" ht="13.5" hidden="1" customHeight="1" x14ac:dyDescent="0.2">
      <c r="A266" s="6" t="s">
        <v>259</v>
      </c>
      <c r="B266" s="2">
        <f t="shared" si="45"/>
        <v>0</v>
      </c>
      <c r="C266" s="2">
        <f t="shared" si="46"/>
        <v>6</v>
      </c>
      <c r="L266" s="29">
        <f t="shared" si="47"/>
        <v>0</v>
      </c>
      <c r="N266" s="29">
        <f t="shared" si="48"/>
        <v>0</v>
      </c>
      <c r="R266" s="29">
        <f t="shared" si="49"/>
        <v>0</v>
      </c>
      <c r="V266" s="29">
        <f t="shared" si="50"/>
        <v>0</v>
      </c>
      <c r="W266"/>
      <c r="X266"/>
      <c r="Y266" s="7"/>
      <c r="Z266"/>
      <c r="AA266"/>
    </row>
    <row r="267" spans="1:27" ht="13.5" hidden="1" customHeight="1" x14ac:dyDescent="0.2">
      <c r="A267" s="6" t="s">
        <v>260</v>
      </c>
      <c r="B267" s="2">
        <f t="shared" si="45"/>
        <v>0</v>
      </c>
      <c r="C267" s="2">
        <f t="shared" si="46"/>
        <v>6</v>
      </c>
      <c r="L267" s="29">
        <f t="shared" si="47"/>
        <v>0</v>
      </c>
      <c r="N267" s="29">
        <f t="shared" si="48"/>
        <v>0</v>
      </c>
      <c r="R267" s="29">
        <f t="shared" si="49"/>
        <v>0</v>
      </c>
      <c r="V267" s="29">
        <f t="shared" si="50"/>
        <v>0</v>
      </c>
      <c r="W267"/>
      <c r="X267"/>
      <c r="Y267" s="7"/>
      <c r="Z267"/>
      <c r="AA267"/>
    </row>
    <row r="268" spans="1:27" ht="13.5" hidden="1" customHeight="1" x14ac:dyDescent="0.2">
      <c r="A268" s="6" t="s">
        <v>261</v>
      </c>
      <c r="B268" s="2">
        <f t="shared" si="45"/>
        <v>0</v>
      </c>
      <c r="C268" s="2">
        <f t="shared" si="46"/>
        <v>6</v>
      </c>
      <c r="L268" s="29">
        <f t="shared" si="47"/>
        <v>0</v>
      </c>
      <c r="N268" s="29">
        <f t="shared" si="48"/>
        <v>0</v>
      </c>
      <c r="R268" s="29">
        <f t="shared" si="49"/>
        <v>0</v>
      </c>
      <c r="V268" s="29">
        <f t="shared" si="50"/>
        <v>0</v>
      </c>
      <c r="W268"/>
      <c r="X268"/>
      <c r="Y268" s="7"/>
      <c r="Z268"/>
      <c r="AA268"/>
    </row>
    <row r="269" spans="1:27" ht="13.5" hidden="1" customHeight="1" x14ac:dyDescent="0.2">
      <c r="A269" s="6" t="s">
        <v>262</v>
      </c>
      <c r="B269" s="2">
        <f t="shared" si="45"/>
        <v>0</v>
      </c>
      <c r="C269" s="2">
        <f t="shared" si="46"/>
        <v>6</v>
      </c>
      <c r="L269" s="29">
        <f t="shared" si="47"/>
        <v>0</v>
      </c>
      <c r="N269" s="29">
        <f t="shared" si="48"/>
        <v>0</v>
      </c>
      <c r="R269" s="29">
        <f t="shared" si="49"/>
        <v>0</v>
      </c>
      <c r="V269" s="29">
        <f t="shared" si="50"/>
        <v>0</v>
      </c>
      <c r="W269"/>
      <c r="X269"/>
      <c r="Y269" s="7"/>
      <c r="Z269"/>
      <c r="AA269"/>
    </row>
    <row r="270" spans="1:27" ht="13.5" hidden="1" customHeight="1" x14ac:dyDescent="0.2">
      <c r="A270" s="6" t="s">
        <v>263</v>
      </c>
      <c r="B270" s="2">
        <f t="shared" si="45"/>
        <v>0</v>
      </c>
      <c r="C270" s="2">
        <f t="shared" si="46"/>
        <v>6</v>
      </c>
      <c r="L270" s="29">
        <f t="shared" si="47"/>
        <v>0</v>
      </c>
      <c r="N270" s="29">
        <f t="shared" si="48"/>
        <v>0</v>
      </c>
      <c r="R270" s="29">
        <f t="shared" si="49"/>
        <v>0</v>
      </c>
      <c r="V270" s="29">
        <f t="shared" si="50"/>
        <v>0</v>
      </c>
      <c r="W270"/>
      <c r="X270"/>
      <c r="Y270" s="7"/>
      <c r="Z270"/>
      <c r="AA270"/>
    </row>
    <row r="271" spans="1:27" ht="13.5" hidden="1" customHeight="1" x14ac:dyDescent="0.2">
      <c r="A271" s="6" t="s">
        <v>264</v>
      </c>
      <c r="B271" s="2">
        <f t="shared" si="45"/>
        <v>0</v>
      </c>
      <c r="C271" s="2">
        <f t="shared" si="46"/>
        <v>6</v>
      </c>
      <c r="L271" s="29">
        <f t="shared" si="47"/>
        <v>0</v>
      </c>
      <c r="N271" s="29">
        <f t="shared" si="48"/>
        <v>0</v>
      </c>
      <c r="R271" s="29">
        <f t="shared" si="49"/>
        <v>0</v>
      </c>
      <c r="V271" s="29">
        <f t="shared" si="50"/>
        <v>0</v>
      </c>
      <c r="W271"/>
      <c r="X271"/>
      <c r="Y271" s="7"/>
      <c r="Z271"/>
      <c r="AA271"/>
    </row>
    <row r="272" spans="1:27" ht="13.5" hidden="1" customHeight="1" x14ac:dyDescent="0.2">
      <c r="A272" s="6" t="s">
        <v>265</v>
      </c>
      <c r="B272" s="2">
        <f t="shared" si="45"/>
        <v>0</v>
      </c>
      <c r="C272" s="2">
        <f t="shared" si="46"/>
        <v>6</v>
      </c>
      <c r="L272" s="29">
        <f t="shared" si="47"/>
        <v>0</v>
      </c>
      <c r="N272" s="29">
        <f t="shared" si="48"/>
        <v>0</v>
      </c>
      <c r="R272" s="29">
        <f t="shared" si="49"/>
        <v>0</v>
      </c>
      <c r="V272" s="29">
        <f t="shared" si="50"/>
        <v>0</v>
      </c>
      <c r="W272"/>
      <c r="X272"/>
      <c r="Y272" s="7"/>
      <c r="Z272"/>
      <c r="AA272"/>
    </row>
    <row r="273" spans="1:27" ht="13.5" hidden="1" customHeight="1" x14ac:dyDescent="0.2">
      <c r="A273" s="6" t="s">
        <v>266</v>
      </c>
      <c r="B273" s="2">
        <f t="shared" si="45"/>
        <v>0</v>
      </c>
      <c r="C273" s="2">
        <f t="shared" si="46"/>
        <v>6</v>
      </c>
      <c r="L273" s="29">
        <f t="shared" si="47"/>
        <v>0</v>
      </c>
      <c r="N273" s="29">
        <f t="shared" si="48"/>
        <v>0</v>
      </c>
      <c r="R273" s="29">
        <f t="shared" si="49"/>
        <v>0</v>
      </c>
      <c r="V273" s="29">
        <f t="shared" si="50"/>
        <v>0</v>
      </c>
      <c r="W273"/>
      <c r="X273"/>
      <c r="Y273" s="7"/>
      <c r="Z273"/>
      <c r="AA273"/>
    </row>
    <row r="274" spans="1:27" ht="13.5" hidden="1" customHeight="1" x14ac:dyDescent="0.2">
      <c r="A274" s="6" t="s">
        <v>267</v>
      </c>
      <c r="B274" s="2">
        <f t="shared" si="45"/>
        <v>0</v>
      </c>
      <c r="C274" s="2">
        <f t="shared" si="46"/>
        <v>6</v>
      </c>
      <c r="L274" s="29">
        <f t="shared" si="47"/>
        <v>0</v>
      </c>
      <c r="N274" s="29">
        <f t="shared" si="48"/>
        <v>0</v>
      </c>
      <c r="R274" s="29">
        <f t="shared" si="49"/>
        <v>0</v>
      </c>
      <c r="V274" s="29">
        <f t="shared" si="50"/>
        <v>0</v>
      </c>
      <c r="W274"/>
      <c r="X274"/>
      <c r="Y274" s="7"/>
      <c r="Z274"/>
      <c r="AA274"/>
    </row>
    <row r="275" spans="1:27" ht="13.5" hidden="1" customHeight="1" x14ac:dyDescent="0.2">
      <c r="A275" s="6" t="s">
        <v>268</v>
      </c>
      <c r="B275" s="2">
        <f t="shared" si="45"/>
        <v>0</v>
      </c>
      <c r="C275" s="2">
        <f t="shared" si="46"/>
        <v>6</v>
      </c>
      <c r="L275" s="29">
        <f t="shared" si="47"/>
        <v>0</v>
      </c>
      <c r="N275" s="29">
        <f t="shared" si="48"/>
        <v>0</v>
      </c>
      <c r="R275" s="29">
        <f t="shared" si="49"/>
        <v>0</v>
      </c>
      <c r="V275" s="29">
        <f t="shared" si="50"/>
        <v>0</v>
      </c>
      <c r="W275"/>
      <c r="X275"/>
      <c r="Y275" s="7"/>
      <c r="Z275"/>
      <c r="AA275"/>
    </row>
    <row r="276" spans="1:27" ht="13.5" hidden="1" customHeight="1" x14ac:dyDescent="0.2">
      <c r="A276" s="6" t="s">
        <v>269</v>
      </c>
      <c r="B276" s="2">
        <f t="shared" si="45"/>
        <v>0</v>
      </c>
      <c r="C276" s="2">
        <f t="shared" si="46"/>
        <v>6</v>
      </c>
      <c r="L276" s="29">
        <f t="shared" si="47"/>
        <v>0</v>
      </c>
      <c r="N276" s="29">
        <f t="shared" si="48"/>
        <v>0</v>
      </c>
      <c r="R276" s="29">
        <f t="shared" si="49"/>
        <v>0</v>
      </c>
      <c r="V276" s="29">
        <f t="shared" si="50"/>
        <v>0</v>
      </c>
      <c r="W276"/>
      <c r="X276"/>
      <c r="Y276" s="7"/>
      <c r="Z276"/>
      <c r="AA276"/>
    </row>
    <row r="277" spans="1:27" ht="13.5" hidden="1" customHeight="1" x14ac:dyDescent="0.2">
      <c r="A277" s="6" t="s">
        <v>270</v>
      </c>
      <c r="B277" s="2">
        <f t="shared" si="45"/>
        <v>0</v>
      </c>
      <c r="C277" s="2">
        <f t="shared" si="46"/>
        <v>6</v>
      </c>
      <c r="L277" s="29">
        <f t="shared" si="47"/>
        <v>0</v>
      </c>
      <c r="N277" s="29">
        <f t="shared" si="48"/>
        <v>0</v>
      </c>
      <c r="R277" s="29">
        <f t="shared" si="49"/>
        <v>0</v>
      </c>
      <c r="V277" s="29">
        <f t="shared" si="50"/>
        <v>0</v>
      </c>
      <c r="W277"/>
      <c r="X277"/>
      <c r="Y277" s="7"/>
      <c r="Z277"/>
      <c r="AA277"/>
    </row>
    <row r="278" spans="1:27" ht="13.5" hidden="1" customHeight="1" x14ac:dyDescent="0.2">
      <c r="A278" s="6" t="s">
        <v>271</v>
      </c>
      <c r="B278" s="2">
        <f t="shared" si="45"/>
        <v>0</v>
      </c>
      <c r="C278" s="2">
        <f t="shared" si="46"/>
        <v>6</v>
      </c>
      <c r="L278" s="29">
        <f t="shared" si="47"/>
        <v>0</v>
      </c>
      <c r="N278" s="29">
        <f t="shared" si="48"/>
        <v>0</v>
      </c>
      <c r="R278" s="29">
        <f t="shared" si="49"/>
        <v>0</v>
      </c>
      <c r="V278" s="29">
        <f t="shared" si="50"/>
        <v>0</v>
      </c>
      <c r="W278"/>
      <c r="X278"/>
      <c r="Y278" s="7"/>
      <c r="Z278"/>
      <c r="AA278"/>
    </row>
    <row r="279" spans="1:27" ht="13.5" hidden="1" customHeight="1" x14ac:dyDescent="0.2">
      <c r="A279" s="6" t="s">
        <v>272</v>
      </c>
      <c r="B279" s="2">
        <f t="shared" ref="B279:B342" si="52">+L279+N279+R279+V279+X279</f>
        <v>0</v>
      </c>
      <c r="C279" s="2">
        <f t="shared" ref="C279:C342" si="53">RANK(B279,B$205:B$404,0)</f>
        <v>6</v>
      </c>
      <c r="L279" s="29">
        <f t="shared" ref="L279:L342" si="54">IF(AND(I279&lt;1,J279&lt;1,K279&lt;1),0,IF(250+((45-(I279*60+J279))*2)&lt;0,0,IF(K279&lt;50,250+((45-(I279*60+J279))*2),IF(K279&gt;49,250+((45-(I279*60+J279))*2)-1,250+((45-(I279*60+J279))*2)))))</f>
        <v>0</v>
      </c>
      <c r="N279" s="29">
        <f t="shared" ref="N279:N342" si="55">IF(M279&lt;89,0,250+((M279-172)*3))</f>
        <v>0</v>
      </c>
      <c r="R279" s="29">
        <f t="shared" ref="R279:R342" si="56">IF(AND(O279&lt;1,P279&lt;1,Q279&lt;1),0,IF(250+((215-(O279*60+P279))*1)&lt;0,0,250+((215-(O279*60+P279))*1)))</f>
        <v>0</v>
      </c>
      <c r="V279" s="29">
        <f t="shared" ref="V279:V342" si="57">IF(AND(S279&lt;1,T279&lt;1,U279&lt;1),0,IF(500+((240-(S279*60+T279))*1)&lt;0,0,500+((240-(S279*60+T279))*1)))</f>
        <v>0</v>
      </c>
      <c r="W279"/>
      <c r="X279"/>
      <c r="Y279" s="7"/>
      <c r="Z279"/>
      <c r="AA279"/>
    </row>
    <row r="280" spans="1:27" ht="13.5" hidden="1" customHeight="1" x14ac:dyDescent="0.2">
      <c r="A280" s="6" t="s">
        <v>273</v>
      </c>
      <c r="B280" s="2">
        <f t="shared" si="52"/>
        <v>0</v>
      </c>
      <c r="C280" s="2">
        <f t="shared" si="53"/>
        <v>6</v>
      </c>
      <c r="L280" s="29">
        <f t="shared" si="54"/>
        <v>0</v>
      </c>
      <c r="N280" s="29">
        <f t="shared" si="55"/>
        <v>0</v>
      </c>
      <c r="R280" s="29">
        <f t="shared" si="56"/>
        <v>0</v>
      </c>
      <c r="V280" s="29">
        <f t="shared" si="57"/>
        <v>0</v>
      </c>
      <c r="W280"/>
      <c r="X280"/>
      <c r="Y280" s="7"/>
      <c r="Z280"/>
      <c r="AA280"/>
    </row>
    <row r="281" spans="1:27" ht="13.5" hidden="1" customHeight="1" x14ac:dyDescent="0.2">
      <c r="A281" s="6" t="s">
        <v>274</v>
      </c>
      <c r="B281" s="2">
        <f t="shared" si="52"/>
        <v>0</v>
      </c>
      <c r="C281" s="2">
        <f t="shared" si="53"/>
        <v>6</v>
      </c>
      <c r="L281" s="29">
        <f t="shared" si="54"/>
        <v>0</v>
      </c>
      <c r="N281" s="29">
        <f t="shared" si="55"/>
        <v>0</v>
      </c>
      <c r="R281" s="29">
        <f t="shared" si="56"/>
        <v>0</v>
      </c>
      <c r="V281" s="29">
        <f t="shared" si="57"/>
        <v>0</v>
      </c>
      <c r="W281"/>
      <c r="X281"/>
      <c r="Y281" s="7"/>
      <c r="Z281"/>
      <c r="AA281"/>
    </row>
    <row r="282" spans="1:27" ht="13.5" hidden="1" customHeight="1" x14ac:dyDescent="0.2">
      <c r="A282" s="6" t="s">
        <v>275</v>
      </c>
      <c r="B282" s="2">
        <f t="shared" si="52"/>
        <v>0</v>
      </c>
      <c r="C282" s="2">
        <f t="shared" si="53"/>
        <v>6</v>
      </c>
      <c r="L282" s="29">
        <f t="shared" si="54"/>
        <v>0</v>
      </c>
      <c r="N282" s="29">
        <f t="shared" si="55"/>
        <v>0</v>
      </c>
      <c r="R282" s="29">
        <f t="shared" si="56"/>
        <v>0</v>
      </c>
      <c r="V282" s="29">
        <f t="shared" si="57"/>
        <v>0</v>
      </c>
      <c r="W282"/>
      <c r="X282"/>
      <c r="Y282" s="7"/>
      <c r="Z282"/>
      <c r="AA282"/>
    </row>
    <row r="283" spans="1:27" ht="13.5" hidden="1" customHeight="1" x14ac:dyDescent="0.2">
      <c r="A283" s="6" t="s">
        <v>276</v>
      </c>
      <c r="B283" s="2">
        <f t="shared" si="52"/>
        <v>0</v>
      </c>
      <c r="C283" s="2">
        <f t="shared" si="53"/>
        <v>6</v>
      </c>
      <c r="L283" s="29">
        <f t="shared" si="54"/>
        <v>0</v>
      </c>
      <c r="N283" s="29">
        <f t="shared" si="55"/>
        <v>0</v>
      </c>
      <c r="R283" s="29">
        <f t="shared" si="56"/>
        <v>0</v>
      </c>
      <c r="V283" s="29">
        <f t="shared" si="57"/>
        <v>0</v>
      </c>
      <c r="W283"/>
      <c r="X283"/>
      <c r="Y283" s="7"/>
      <c r="Z283"/>
      <c r="AA283"/>
    </row>
    <row r="284" spans="1:27" ht="13.5" hidden="1" customHeight="1" x14ac:dyDescent="0.2">
      <c r="A284" s="6" t="s">
        <v>277</v>
      </c>
      <c r="B284" s="2">
        <f t="shared" si="52"/>
        <v>0</v>
      </c>
      <c r="C284" s="2">
        <f t="shared" si="53"/>
        <v>6</v>
      </c>
      <c r="L284" s="29">
        <f t="shared" si="54"/>
        <v>0</v>
      </c>
      <c r="N284" s="29">
        <f t="shared" si="55"/>
        <v>0</v>
      </c>
      <c r="R284" s="29">
        <f t="shared" si="56"/>
        <v>0</v>
      </c>
      <c r="V284" s="29">
        <f t="shared" si="57"/>
        <v>0</v>
      </c>
      <c r="W284"/>
      <c r="X284"/>
      <c r="Y284" s="7"/>
      <c r="Z284"/>
      <c r="AA284"/>
    </row>
    <row r="285" spans="1:27" ht="13.5" hidden="1" customHeight="1" x14ac:dyDescent="0.2">
      <c r="A285" s="6" t="s">
        <v>278</v>
      </c>
      <c r="B285" s="2">
        <f t="shared" si="52"/>
        <v>0</v>
      </c>
      <c r="C285" s="2">
        <f t="shared" si="53"/>
        <v>6</v>
      </c>
      <c r="L285" s="29">
        <f t="shared" si="54"/>
        <v>0</v>
      </c>
      <c r="N285" s="29">
        <f t="shared" si="55"/>
        <v>0</v>
      </c>
      <c r="R285" s="29">
        <f t="shared" si="56"/>
        <v>0</v>
      </c>
      <c r="V285" s="29">
        <f t="shared" si="57"/>
        <v>0</v>
      </c>
      <c r="W285"/>
      <c r="X285"/>
      <c r="Y285" s="7"/>
      <c r="Z285"/>
      <c r="AA285"/>
    </row>
    <row r="286" spans="1:27" ht="13.5" hidden="1" customHeight="1" x14ac:dyDescent="0.2">
      <c r="A286" s="6" t="s">
        <v>279</v>
      </c>
      <c r="B286" s="2">
        <f t="shared" si="52"/>
        <v>0</v>
      </c>
      <c r="C286" s="2">
        <f t="shared" si="53"/>
        <v>6</v>
      </c>
      <c r="L286" s="29">
        <f t="shared" si="54"/>
        <v>0</v>
      </c>
      <c r="N286" s="29">
        <f t="shared" si="55"/>
        <v>0</v>
      </c>
      <c r="R286" s="29">
        <f t="shared" si="56"/>
        <v>0</v>
      </c>
      <c r="V286" s="29">
        <f t="shared" si="57"/>
        <v>0</v>
      </c>
      <c r="W286"/>
      <c r="X286"/>
      <c r="Y286" s="7"/>
      <c r="Z286"/>
      <c r="AA286"/>
    </row>
    <row r="287" spans="1:27" ht="13.5" hidden="1" customHeight="1" x14ac:dyDescent="0.2">
      <c r="A287" s="6" t="s">
        <v>280</v>
      </c>
      <c r="B287" s="2">
        <f t="shared" si="52"/>
        <v>0</v>
      </c>
      <c r="C287" s="2">
        <f t="shared" si="53"/>
        <v>6</v>
      </c>
      <c r="L287" s="29">
        <f t="shared" si="54"/>
        <v>0</v>
      </c>
      <c r="N287" s="29">
        <f t="shared" si="55"/>
        <v>0</v>
      </c>
      <c r="R287" s="29">
        <f t="shared" si="56"/>
        <v>0</v>
      </c>
      <c r="V287" s="29">
        <f t="shared" si="57"/>
        <v>0</v>
      </c>
      <c r="W287"/>
      <c r="X287"/>
      <c r="Y287" s="7"/>
      <c r="Z287"/>
      <c r="AA287"/>
    </row>
    <row r="288" spans="1:27" ht="13.5" hidden="1" customHeight="1" x14ac:dyDescent="0.2">
      <c r="A288" s="6" t="s">
        <v>281</v>
      </c>
      <c r="B288" s="2">
        <f t="shared" si="52"/>
        <v>0</v>
      </c>
      <c r="C288" s="2">
        <f t="shared" si="53"/>
        <v>6</v>
      </c>
      <c r="L288" s="29">
        <f t="shared" si="54"/>
        <v>0</v>
      </c>
      <c r="N288" s="29">
        <f t="shared" si="55"/>
        <v>0</v>
      </c>
      <c r="R288" s="29">
        <f t="shared" si="56"/>
        <v>0</v>
      </c>
      <c r="V288" s="29">
        <f t="shared" si="57"/>
        <v>0</v>
      </c>
      <c r="W288"/>
      <c r="X288"/>
      <c r="Y288" s="7"/>
      <c r="Z288"/>
      <c r="AA288"/>
    </row>
    <row r="289" spans="1:27" ht="13.5" hidden="1" customHeight="1" x14ac:dyDescent="0.2">
      <c r="A289" s="6" t="s">
        <v>282</v>
      </c>
      <c r="B289" s="2">
        <f t="shared" si="52"/>
        <v>0</v>
      </c>
      <c r="C289" s="2">
        <f t="shared" si="53"/>
        <v>6</v>
      </c>
      <c r="L289" s="29">
        <f t="shared" si="54"/>
        <v>0</v>
      </c>
      <c r="N289" s="29">
        <f t="shared" si="55"/>
        <v>0</v>
      </c>
      <c r="R289" s="29">
        <f t="shared" si="56"/>
        <v>0</v>
      </c>
      <c r="V289" s="29">
        <f t="shared" si="57"/>
        <v>0</v>
      </c>
      <c r="W289"/>
      <c r="X289"/>
      <c r="Y289" s="7"/>
      <c r="Z289"/>
      <c r="AA289"/>
    </row>
    <row r="290" spans="1:27" ht="13.5" hidden="1" customHeight="1" x14ac:dyDescent="0.2">
      <c r="A290" s="6" t="s">
        <v>283</v>
      </c>
      <c r="B290" s="2">
        <f t="shared" si="52"/>
        <v>0</v>
      </c>
      <c r="C290" s="2">
        <f t="shared" si="53"/>
        <v>6</v>
      </c>
      <c r="L290" s="29">
        <f t="shared" si="54"/>
        <v>0</v>
      </c>
      <c r="N290" s="29">
        <f t="shared" si="55"/>
        <v>0</v>
      </c>
      <c r="R290" s="29">
        <f t="shared" si="56"/>
        <v>0</v>
      </c>
      <c r="V290" s="29">
        <f t="shared" si="57"/>
        <v>0</v>
      </c>
      <c r="W290"/>
      <c r="X290"/>
      <c r="Y290" s="7"/>
      <c r="Z290"/>
      <c r="AA290"/>
    </row>
    <row r="291" spans="1:27" ht="13.5" hidden="1" customHeight="1" x14ac:dyDescent="0.2">
      <c r="A291" s="6" t="s">
        <v>284</v>
      </c>
      <c r="B291" s="2">
        <f t="shared" si="52"/>
        <v>0</v>
      </c>
      <c r="C291" s="2">
        <f t="shared" si="53"/>
        <v>6</v>
      </c>
      <c r="L291" s="29">
        <f t="shared" si="54"/>
        <v>0</v>
      </c>
      <c r="N291" s="29">
        <f t="shared" si="55"/>
        <v>0</v>
      </c>
      <c r="R291" s="29">
        <f t="shared" si="56"/>
        <v>0</v>
      </c>
      <c r="V291" s="29">
        <f t="shared" si="57"/>
        <v>0</v>
      </c>
      <c r="W291"/>
      <c r="X291"/>
      <c r="Y291" s="7"/>
      <c r="Z291"/>
      <c r="AA291"/>
    </row>
    <row r="292" spans="1:27" ht="13.5" hidden="1" customHeight="1" x14ac:dyDescent="0.2">
      <c r="A292" s="6" t="s">
        <v>285</v>
      </c>
      <c r="B292" s="2">
        <f t="shared" si="52"/>
        <v>0</v>
      </c>
      <c r="C292" s="2">
        <f t="shared" si="53"/>
        <v>6</v>
      </c>
      <c r="L292" s="29">
        <f t="shared" si="54"/>
        <v>0</v>
      </c>
      <c r="N292" s="29">
        <f t="shared" si="55"/>
        <v>0</v>
      </c>
      <c r="R292" s="29">
        <f t="shared" si="56"/>
        <v>0</v>
      </c>
      <c r="V292" s="29">
        <f t="shared" si="57"/>
        <v>0</v>
      </c>
      <c r="W292"/>
      <c r="X292"/>
      <c r="Y292" s="7"/>
      <c r="Z292"/>
      <c r="AA292"/>
    </row>
    <row r="293" spans="1:27" ht="13.5" hidden="1" customHeight="1" x14ac:dyDescent="0.2">
      <c r="A293" s="6" t="s">
        <v>286</v>
      </c>
      <c r="B293" s="2">
        <f t="shared" si="52"/>
        <v>0</v>
      </c>
      <c r="C293" s="2">
        <f t="shared" si="53"/>
        <v>6</v>
      </c>
      <c r="L293" s="29">
        <f t="shared" si="54"/>
        <v>0</v>
      </c>
      <c r="N293" s="29">
        <f t="shared" si="55"/>
        <v>0</v>
      </c>
      <c r="R293" s="29">
        <f t="shared" si="56"/>
        <v>0</v>
      </c>
      <c r="V293" s="29">
        <f t="shared" si="57"/>
        <v>0</v>
      </c>
      <c r="W293"/>
      <c r="X293"/>
      <c r="Y293" s="7"/>
      <c r="Z293"/>
      <c r="AA293"/>
    </row>
    <row r="294" spans="1:27" ht="13.5" hidden="1" customHeight="1" x14ac:dyDescent="0.2">
      <c r="A294" s="6" t="s">
        <v>287</v>
      </c>
      <c r="B294" s="2">
        <f t="shared" si="52"/>
        <v>0</v>
      </c>
      <c r="C294" s="2">
        <f t="shared" si="53"/>
        <v>6</v>
      </c>
      <c r="L294" s="29">
        <f t="shared" si="54"/>
        <v>0</v>
      </c>
      <c r="N294" s="29">
        <f t="shared" si="55"/>
        <v>0</v>
      </c>
      <c r="R294" s="29">
        <f t="shared" si="56"/>
        <v>0</v>
      </c>
      <c r="V294" s="29">
        <f t="shared" si="57"/>
        <v>0</v>
      </c>
      <c r="W294"/>
      <c r="X294"/>
      <c r="Y294" s="7"/>
      <c r="Z294"/>
      <c r="AA294"/>
    </row>
    <row r="295" spans="1:27" ht="13.5" hidden="1" customHeight="1" x14ac:dyDescent="0.2">
      <c r="A295" s="6" t="s">
        <v>288</v>
      </c>
      <c r="B295" s="2">
        <f t="shared" si="52"/>
        <v>0</v>
      </c>
      <c r="C295" s="2">
        <f t="shared" si="53"/>
        <v>6</v>
      </c>
      <c r="L295" s="29">
        <f t="shared" si="54"/>
        <v>0</v>
      </c>
      <c r="N295" s="29">
        <f t="shared" si="55"/>
        <v>0</v>
      </c>
      <c r="R295" s="29">
        <f t="shared" si="56"/>
        <v>0</v>
      </c>
      <c r="V295" s="29">
        <f t="shared" si="57"/>
        <v>0</v>
      </c>
      <c r="W295"/>
      <c r="X295"/>
      <c r="Y295" s="7"/>
      <c r="Z295"/>
      <c r="AA295"/>
    </row>
    <row r="296" spans="1:27" ht="13.5" hidden="1" customHeight="1" x14ac:dyDescent="0.2">
      <c r="A296" s="6" t="s">
        <v>289</v>
      </c>
      <c r="B296" s="2">
        <f t="shared" si="52"/>
        <v>0</v>
      </c>
      <c r="C296" s="2">
        <f t="shared" si="53"/>
        <v>6</v>
      </c>
      <c r="L296" s="29">
        <f t="shared" si="54"/>
        <v>0</v>
      </c>
      <c r="N296" s="29">
        <f t="shared" si="55"/>
        <v>0</v>
      </c>
      <c r="R296" s="29">
        <f t="shared" si="56"/>
        <v>0</v>
      </c>
      <c r="V296" s="29">
        <f t="shared" si="57"/>
        <v>0</v>
      </c>
      <c r="W296"/>
      <c r="X296"/>
      <c r="Y296" s="7"/>
      <c r="Z296"/>
      <c r="AA296"/>
    </row>
    <row r="297" spans="1:27" ht="13.5" hidden="1" customHeight="1" x14ac:dyDescent="0.2">
      <c r="A297" s="6" t="s">
        <v>290</v>
      </c>
      <c r="B297" s="2">
        <f t="shared" si="52"/>
        <v>0</v>
      </c>
      <c r="C297" s="2">
        <f t="shared" si="53"/>
        <v>6</v>
      </c>
      <c r="L297" s="29">
        <f t="shared" si="54"/>
        <v>0</v>
      </c>
      <c r="N297" s="29">
        <f t="shared" si="55"/>
        <v>0</v>
      </c>
      <c r="R297" s="29">
        <f t="shared" si="56"/>
        <v>0</v>
      </c>
      <c r="V297" s="29">
        <f t="shared" si="57"/>
        <v>0</v>
      </c>
      <c r="W297"/>
      <c r="X297"/>
      <c r="Y297" s="7"/>
      <c r="Z297"/>
      <c r="AA297"/>
    </row>
    <row r="298" spans="1:27" ht="13.5" hidden="1" customHeight="1" x14ac:dyDescent="0.2">
      <c r="A298" s="6" t="s">
        <v>291</v>
      </c>
      <c r="B298" s="2">
        <f t="shared" si="52"/>
        <v>0</v>
      </c>
      <c r="C298" s="2">
        <f t="shared" si="53"/>
        <v>6</v>
      </c>
      <c r="L298" s="29">
        <f t="shared" si="54"/>
        <v>0</v>
      </c>
      <c r="N298" s="29">
        <f t="shared" si="55"/>
        <v>0</v>
      </c>
      <c r="R298" s="29">
        <f t="shared" si="56"/>
        <v>0</v>
      </c>
      <c r="V298" s="29">
        <f t="shared" si="57"/>
        <v>0</v>
      </c>
      <c r="W298"/>
      <c r="X298"/>
      <c r="Y298" s="7"/>
      <c r="Z298"/>
      <c r="AA298"/>
    </row>
    <row r="299" spans="1:27" ht="13.5" hidden="1" customHeight="1" x14ac:dyDescent="0.2">
      <c r="A299" s="6" t="s">
        <v>292</v>
      </c>
      <c r="B299" s="2">
        <f t="shared" si="52"/>
        <v>0</v>
      </c>
      <c r="C299" s="2">
        <f t="shared" si="53"/>
        <v>6</v>
      </c>
      <c r="L299" s="29">
        <f t="shared" si="54"/>
        <v>0</v>
      </c>
      <c r="N299" s="29">
        <f t="shared" si="55"/>
        <v>0</v>
      </c>
      <c r="R299" s="29">
        <f t="shared" si="56"/>
        <v>0</v>
      </c>
      <c r="V299" s="29">
        <f t="shared" si="57"/>
        <v>0</v>
      </c>
      <c r="W299"/>
      <c r="X299"/>
      <c r="Y299" s="7"/>
      <c r="Z299"/>
      <c r="AA299"/>
    </row>
    <row r="300" spans="1:27" ht="13.5" hidden="1" customHeight="1" x14ac:dyDescent="0.2">
      <c r="A300" s="6" t="s">
        <v>293</v>
      </c>
      <c r="B300" s="2">
        <f t="shared" si="52"/>
        <v>0</v>
      </c>
      <c r="C300" s="2">
        <f t="shared" si="53"/>
        <v>6</v>
      </c>
      <c r="L300" s="29">
        <f t="shared" si="54"/>
        <v>0</v>
      </c>
      <c r="N300" s="29">
        <f t="shared" si="55"/>
        <v>0</v>
      </c>
      <c r="R300" s="29">
        <f t="shared" si="56"/>
        <v>0</v>
      </c>
      <c r="V300" s="29">
        <f t="shared" si="57"/>
        <v>0</v>
      </c>
      <c r="W300"/>
      <c r="X300"/>
      <c r="Y300" s="7"/>
      <c r="Z300"/>
      <c r="AA300"/>
    </row>
    <row r="301" spans="1:27" ht="13.5" hidden="1" customHeight="1" x14ac:dyDescent="0.2">
      <c r="A301" s="6" t="s">
        <v>294</v>
      </c>
      <c r="B301" s="2">
        <f t="shared" si="52"/>
        <v>0</v>
      </c>
      <c r="C301" s="2">
        <f t="shared" si="53"/>
        <v>6</v>
      </c>
      <c r="L301" s="29">
        <f t="shared" si="54"/>
        <v>0</v>
      </c>
      <c r="N301" s="29">
        <f t="shared" si="55"/>
        <v>0</v>
      </c>
      <c r="R301" s="29">
        <f t="shared" si="56"/>
        <v>0</v>
      </c>
      <c r="V301" s="29">
        <f t="shared" si="57"/>
        <v>0</v>
      </c>
      <c r="W301"/>
      <c r="X301"/>
      <c r="Y301" s="7"/>
      <c r="Z301"/>
      <c r="AA301"/>
    </row>
    <row r="302" spans="1:27" ht="13.5" hidden="1" customHeight="1" x14ac:dyDescent="0.2">
      <c r="A302" s="6" t="s">
        <v>295</v>
      </c>
      <c r="B302" s="2">
        <f t="shared" si="52"/>
        <v>0</v>
      </c>
      <c r="C302" s="2">
        <f t="shared" si="53"/>
        <v>6</v>
      </c>
      <c r="L302" s="29">
        <f t="shared" si="54"/>
        <v>0</v>
      </c>
      <c r="N302" s="29">
        <f t="shared" si="55"/>
        <v>0</v>
      </c>
      <c r="R302" s="29">
        <f t="shared" si="56"/>
        <v>0</v>
      </c>
      <c r="V302" s="29">
        <f t="shared" si="57"/>
        <v>0</v>
      </c>
      <c r="W302"/>
      <c r="X302"/>
      <c r="Y302" s="7"/>
      <c r="Z302"/>
      <c r="AA302"/>
    </row>
    <row r="303" spans="1:27" ht="13.5" hidden="1" customHeight="1" x14ac:dyDescent="0.2">
      <c r="A303" s="6" t="s">
        <v>296</v>
      </c>
      <c r="B303" s="2">
        <f t="shared" si="52"/>
        <v>0</v>
      </c>
      <c r="C303" s="2">
        <f t="shared" si="53"/>
        <v>6</v>
      </c>
      <c r="L303" s="29">
        <f t="shared" si="54"/>
        <v>0</v>
      </c>
      <c r="N303" s="29">
        <f t="shared" si="55"/>
        <v>0</v>
      </c>
      <c r="R303" s="29">
        <f t="shared" si="56"/>
        <v>0</v>
      </c>
      <c r="V303" s="29">
        <f t="shared" si="57"/>
        <v>0</v>
      </c>
      <c r="W303"/>
      <c r="X303"/>
      <c r="Y303" s="7"/>
      <c r="Z303"/>
      <c r="AA303"/>
    </row>
    <row r="304" spans="1:27" ht="13.5" hidden="1" customHeight="1" x14ac:dyDescent="0.2">
      <c r="A304" s="6" t="s">
        <v>297</v>
      </c>
      <c r="B304" s="2">
        <f t="shared" si="52"/>
        <v>0</v>
      </c>
      <c r="C304" s="2">
        <f t="shared" si="53"/>
        <v>6</v>
      </c>
      <c r="L304" s="29">
        <f t="shared" si="54"/>
        <v>0</v>
      </c>
      <c r="N304" s="29">
        <f t="shared" si="55"/>
        <v>0</v>
      </c>
      <c r="R304" s="29">
        <f t="shared" si="56"/>
        <v>0</v>
      </c>
      <c r="V304" s="29">
        <f t="shared" si="57"/>
        <v>0</v>
      </c>
      <c r="W304"/>
      <c r="X304"/>
      <c r="Y304" s="7"/>
      <c r="Z304"/>
      <c r="AA304"/>
    </row>
    <row r="305" spans="1:27" ht="13.5" hidden="1" customHeight="1" x14ac:dyDescent="0.2">
      <c r="A305" s="6" t="s">
        <v>298</v>
      </c>
      <c r="B305" s="2">
        <f t="shared" si="52"/>
        <v>0</v>
      </c>
      <c r="C305" s="2">
        <f t="shared" si="53"/>
        <v>6</v>
      </c>
      <c r="L305" s="29">
        <f t="shared" si="54"/>
        <v>0</v>
      </c>
      <c r="N305" s="29">
        <f t="shared" si="55"/>
        <v>0</v>
      </c>
      <c r="R305" s="29">
        <f t="shared" si="56"/>
        <v>0</v>
      </c>
      <c r="V305" s="29">
        <f t="shared" si="57"/>
        <v>0</v>
      </c>
      <c r="W305"/>
      <c r="X305"/>
      <c r="Y305" s="7"/>
      <c r="Z305"/>
      <c r="AA305"/>
    </row>
    <row r="306" spans="1:27" ht="13.5" hidden="1" customHeight="1" x14ac:dyDescent="0.2">
      <c r="A306" s="6" t="s">
        <v>299</v>
      </c>
      <c r="B306" s="2">
        <f t="shared" si="52"/>
        <v>0</v>
      </c>
      <c r="C306" s="2">
        <f t="shared" si="53"/>
        <v>6</v>
      </c>
      <c r="L306" s="29">
        <f t="shared" si="54"/>
        <v>0</v>
      </c>
      <c r="N306" s="29">
        <f t="shared" si="55"/>
        <v>0</v>
      </c>
      <c r="R306" s="29">
        <f t="shared" si="56"/>
        <v>0</v>
      </c>
      <c r="V306" s="29">
        <f t="shared" si="57"/>
        <v>0</v>
      </c>
      <c r="W306"/>
      <c r="X306"/>
      <c r="Y306" s="7"/>
      <c r="Z306"/>
      <c r="AA306"/>
    </row>
    <row r="307" spans="1:27" ht="13.5" hidden="1" customHeight="1" x14ac:dyDescent="0.2">
      <c r="A307" s="6" t="s">
        <v>300</v>
      </c>
      <c r="B307" s="2">
        <f t="shared" si="52"/>
        <v>0</v>
      </c>
      <c r="C307" s="2">
        <f t="shared" si="53"/>
        <v>6</v>
      </c>
      <c r="L307" s="29">
        <f t="shared" si="54"/>
        <v>0</v>
      </c>
      <c r="N307" s="29">
        <f t="shared" si="55"/>
        <v>0</v>
      </c>
      <c r="R307" s="29">
        <f t="shared" si="56"/>
        <v>0</v>
      </c>
      <c r="V307" s="29">
        <f t="shared" si="57"/>
        <v>0</v>
      </c>
      <c r="W307"/>
      <c r="X307"/>
      <c r="Y307" s="7"/>
      <c r="Z307"/>
      <c r="AA307"/>
    </row>
    <row r="308" spans="1:27" ht="13.5" hidden="1" customHeight="1" x14ac:dyDescent="0.2">
      <c r="A308" s="6" t="s">
        <v>301</v>
      </c>
      <c r="B308" s="2">
        <f t="shared" si="52"/>
        <v>0</v>
      </c>
      <c r="C308" s="2">
        <f t="shared" si="53"/>
        <v>6</v>
      </c>
      <c r="L308" s="29">
        <f t="shared" si="54"/>
        <v>0</v>
      </c>
      <c r="N308" s="29">
        <f t="shared" si="55"/>
        <v>0</v>
      </c>
      <c r="R308" s="29">
        <f t="shared" si="56"/>
        <v>0</v>
      </c>
      <c r="V308" s="29">
        <f t="shared" si="57"/>
        <v>0</v>
      </c>
      <c r="W308"/>
      <c r="X308"/>
      <c r="Y308" s="7"/>
      <c r="Z308"/>
      <c r="AA308"/>
    </row>
    <row r="309" spans="1:27" ht="13.5" hidden="1" customHeight="1" x14ac:dyDescent="0.2">
      <c r="A309" s="6" t="s">
        <v>302</v>
      </c>
      <c r="B309" s="2">
        <f t="shared" si="52"/>
        <v>0</v>
      </c>
      <c r="C309" s="2">
        <f t="shared" si="53"/>
        <v>6</v>
      </c>
      <c r="L309" s="29">
        <f t="shared" si="54"/>
        <v>0</v>
      </c>
      <c r="N309" s="29">
        <f t="shared" si="55"/>
        <v>0</v>
      </c>
      <c r="R309" s="29">
        <f t="shared" si="56"/>
        <v>0</v>
      </c>
      <c r="V309" s="29">
        <f t="shared" si="57"/>
        <v>0</v>
      </c>
      <c r="W309"/>
      <c r="X309"/>
      <c r="Y309" s="7"/>
      <c r="Z309"/>
      <c r="AA309"/>
    </row>
    <row r="310" spans="1:27" ht="13.5" hidden="1" customHeight="1" x14ac:dyDescent="0.2">
      <c r="A310" s="6" t="s">
        <v>303</v>
      </c>
      <c r="B310" s="2">
        <f t="shared" si="52"/>
        <v>0</v>
      </c>
      <c r="C310" s="2">
        <f t="shared" si="53"/>
        <v>6</v>
      </c>
      <c r="L310" s="29">
        <f t="shared" si="54"/>
        <v>0</v>
      </c>
      <c r="N310" s="29">
        <f t="shared" si="55"/>
        <v>0</v>
      </c>
      <c r="R310" s="29">
        <f t="shared" si="56"/>
        <v>0</v>
      </c>
      <c r="V310" s="29">
        <f t="shared" si="57"/>
        <v>0</v>
      </c>
      <c r="W310"/>
      <c r="X310"/>
      <c r="Y310" s="7"/>
      <c r="Z310"/>
      <c r="AA310"/>
    </row>
    <row r="311" spans="1:27" ht="13.5" hidden="1" customHeight="1" x14ac:dyDescent="0.2">
      <c r="A311" s="6" t="s">
        <v>304</v>
      </c>
      <c r="B311" s="2">
        <f t="shared" si="52"/>
        <v>0</v>
      </c>
      <c r="C311" s="2">
        <f t="shared" si="53"/>
        <v>6</v>
      </c>
      <c r="L311" s="29">
        <f t="shared" si="54"/>
        <v>0</v>
      </c>
      <c r="N311" s="29">
        <f t="shared" si="55"/>
        <v>0</v>
      </c>
      <c r="R311" s="29">
        <f t="shared" si="56"/>
        <v>0</v>
      </c>
      <c r="V311" s="29">
        <f t="shared" si="57"/>
        <v>0</v>
      </c>
      <c r="W311"/>
      <c r="X311"/>
      <c r="Y311" s="7"/>
      <c r="Z311"/>
      <c r="AA311"/>
    </row>
    <row r="312" spans="1:27" ht="13.5" hidden="1" customHeight="1" x14ac:dyDescent="0.2">
      <c r="A312" s="6" t="s">
        <v>305</v>
      </c>
      <c r="B312" s="2">
        <f t="shared" si="52"/>
        <v>0</v>
      </c>
      <c r="C312" s="2">
        <f t="shared" si="53"/>
        <v>6</v>
      </c>
      <c r="L312" s="29">
        <f t="shared" si="54"/>
        <v>0</v>
      </c>
      <c r="N312" s="29">
        <f t="shared" si="55"/>
        <v>0</v>
      </c>
      <c r="R312" s="29">
        <f t="shared" si="56"/>
        <v>0</v>
      </c>
      <c r="V312" s="29">
        <f t="shared" si="57"/>
        <v>0</v>
      </c>
      <c r="W312"/>
      <c r="X312"/>
      <c r="Y312" s="7"/>
      <c r="Z312"/>
      <c r="AA312"/>
    </row>
    <row r="313" spans="1:27" ht="13.5" hidden="1" customHeight="1" x14ac:dyDescent="0.2">
      <c r="A313" s="6" t="s">
        <v>306</v>
      </c>
      <c r="B313" s="2">
        <f t="shared" si="52"/>
        <v>0</v>
      </c>
      <c r="C313" s="2">
        <f t="shared" si="53"/>
        <v>6</v>
      </c>
      <c r="L313" s="29">
        <f t="shared" si="54"/>
        <v>0</v>
      </c>
      <c r="N313" s="29">
        <f t="shared" si="55"/>
        <v>0</v>
      </c>
      <c r="R313" s="29">
        <f t="shared" si="56"/>
        <v>0</v>
      </c>
      <c r="V313" s="29">
        <f t="shared" si="57"/>
        <v>0</v>
      </c>
      <c r="W313"/>
      <c r="X313"/>
      <c r="Y313" s="7"/>
      <c r="Z313"/>
      <c r="AA313"/>
    </row>
    <row r="314" spans="1:27" ht="13.5" hidden="1" customHeight="1" x14ac:dyDescent="0.2">
      <c r="A314" s="6" t="s">
        <v>307</v>
      </c>
      <c r="B314" s="2">
        <f t="shared" si="52"/>
        <v>0</v>
      </c>
      <c r="C314" s="2">
        <f t="shared" si="53"/>
        <v>6</v>
      </c>
      <c r="L314" s="29">
        <f t="shared" si="54"/>
        <v>0</v>
      </c>
      <c r="N314" s="29">
        <f t="shared" si="55"/>
        <v>0</v>
      </c>
      <c r="R314" s="29">
        <f t="shared" si="56"/>
        <v>0</v>
      </c>
      <c r="V314" s="29">
        <f t="shared" si="57"/>
        <v>0</v>
      </c>
      <c r="W314"/>
      <c r="X314"/>
      <c r="Y314" s="7"/>
      <c r="Z314"/>
      <c r="AA314"/>
    </row>
    <row r="315" spans="1:27" ht="13.5" hidden="1" customHeight="1" x14ac:dyDescent="0.2">
      <c r="A315" s="6" t="s">
        <v>308</v>
      </c>
      <c r="B315" s="2">
        <f t="shared" si="52"/>
        <v>0</v>
      </c>
      <c r="C315" s="2">
        <f t="shared" si="53"/>
        <v>6</v>
      </c>
      <c r="L315" s="29">
        <f t="shared" si="54"/>
        <v>0</v>
      </c>
      <c r="N315" s="29">
        <f t="shared" si="55"/>
        <v>0</v>
      </c>
      <c r="R315" s="29">
        <f t="shared" si="56"/>
        <v>0</v>
      </c>
      <c r="V315" s="29">
        <f t="shared" si="57"/>
        <v>0</v>
      </c>
      <c r="W315"/>
      <c r="X315"/>
      <c r="Y315" s="7"/>
      <c r="Z315"/>
      <c r="AA315"/>
    </row>
    <row r="316" spans="1:27" ht="13.5" hidden="1" customHeight="1" x14ac:dyDescent="0.2">
      <c r="A316" s="6" t="s">
        <v>309</v>
      </c>
      <c r="B316" s="2">
        <f t="shared" si="52"/>
        <v>0</v>
      </c>
      <c r="C316" s="2">
        <f t="shared" si="53"/>
        <v>6</v>
      </c>
      <c r="L316" s="29">
        <f t="shared" si="54"/>
        <v>0</v>
      </c>
      <c r="N316" s="29">
        <f t="shared" si="55"/>
        <v>0</v>
      </c>
      <c r="R316" s="29">
        <f t="shared" si="56"/>
        <v>0</v>
      </c>
      <c r="V316" s="29">
        <f t="shared" si="57"/>
        <v>0</v>
      </c>
      <c r="W316"/>
      <c r="X316"/>
      <c r="Y316" s="7"/>
      <c r="Z316"/>
      <c r="AA316"/>
    </row>
    <row r="317" spans="1:27" ht="13.5" hidden="1" customHeight="1" x14ac:dyDescent="0.2">
      <c r="A317" s="6" t="s">
        <v>310</v>
      </c>
      <c r="B317" s="2">
        <f t="shared" si="52"/>
        <v>0</v>
      </c>
      <c r="C317" s="2">
        <f t="shared" si="53"/>
        <v>6</v>
      </c>
      <c r="L317" s="29">
        <f t="shared" si="54"/>
        <v>0</v>
      </c>
      <c r="N317" s="29">
        <f t="shared" si="55"/>
        <v>0</v>
      </c>
      <c r="R317" s="29">
        <f t="shared" si="56"/>
        <v>0</v>
      </c>
      <c r="V317" s="29">
        <f t="shared" si="57"/>
        <v>0</v>
      </c>
      <c r="W317"/>
      <c r="X317"/>
      <c r="Y317" s="7"/>
      <c r="Z317"/>
      <c r="AA317"/>
    </row>
    <row r="318" spans="1:27" ht="13.5" hidden="1" customHeight="1" x14ac:dyDescent="0.2">
      <c r="A318" s="6" t="s">
        <v>311</v>
      </c>
      <c r="B318" s="2">
        <f t="shared" si="52"/>
        <v>0</v>
      </c>
      <c r="C318" s="2">
        <f t="shared" si="53"/>
        <v>6</v>
      </c>
      <c r="L318" s="29">
        <f t="shared" si="54"/>
        <v>0</v>
      </c>
      <c r="N318" s="29">
        <f t="shared" si="55"/>
        <v>0</v>
      </c>
      <c r="R318" s="29">
        <f t="shared" si="56"/>
        <v>0</v>
      </c>
      <c r="V318" s="29">
        <f t="shared" si="57"/>
        <v>0</v>
      </c>
      <c r="W318"/>
      <c r="X318"/>
      <c r="Y318" s="7"/>
      <c r="Z318"/>
      <c r="AA318"/>
    </row>
    <row r="319" spans="1:27" ht="13.5" hidden="1" customHeight="1" x14ac:dyDescent="0.2">
      <c r="A319" s="6" t="s">
        <v>312</v>
      </c>
      <c r="B319" s="2">
        <f t="shared" si="52"/>
        <v>0</v>
      </c>
      <c r="C319" s="2">
        <f t="shared" si="53"/>
        <v>6</v>
      </c>
      <c r="L319" s="29">
        <f t="shared" si="54"/>
        <v>0</v>
      </c>
      <c r="N319" s="29">
        <f t="shared" si="55"/>
        <v>0</v>
      </c>
      <c r="R319" s="29">
        <f t="shared" si="56"/>
        <v>0</v>
      </c>
      <c r="V319" s="29">
        <f t="shared" si="57"/>
        <v>0</v>
      </c>
      <c r="W319"/>
      <c r="X319"/>
      <c r="Y319" s="7"/>
      <c r="Z319"/>
      <c r="AA319"/>
    </row>
    <row r="320" spans="1:27" ht="13.5" hidden="1" customHeight="1" x14ac:dyDescent="0.2">
      <c r="A320" s="6" t="s">
        <v>313</v>
      </c>
      <c r="B320" s="2">
        <f t="shared" si="52"/>
        <v>0</v>
      </c>
      <c r="C320" s="2">
        <f t="shared" si="53"/>
        <v>6</v>
      </c>
      <c r="L320" s="29">
        <f t="shared" si="54"/>
        <v>0</v>
      </c>
      <c r="N320" s="29">
        <f t="shared" si="55"/>
        <v>0</v>
      </c>
      <c r="R320" s="29">
        <f t="shared" si="56"/>
        <v>0</v>
      </c>
      <c r="V320" s="29">
        <f t="shared" si="57"/>
        <v>0</v>
      </c>
      <c r="W320"/>
      <c r="X320"/>
      <c r="Y320" s="7"/>
      <c r="Z320"/>
      <c r="AA320"/>
    </row>
    <row r="321" spans="1:27" ht="13.5" hidden="1" customHeight="1" x14ac:dyDescent="0.2">
      <c r="A321" s="6" t="s">
        <v>314</v>
      </c>
      <c r="B321" s="2">
        <f t="shared" si="52"/>
        <v>0</v>
      </c>
      <c r="C321" s="2">
        <f t="shared" si="53"/>
        <v>6</v>
      </c>
      <c r="L321" s="29">
        <f t="shared" si="54"/>
        <v>0</v>
      </c>
      <c r="N321" s="29">
        <f t="shared" si="55"/>
        <v>0</v>
      </c>
      <c r="R321" s="29">
        <f t="shared" si="56"/>
        <v>0</v>
      </c>
      <c r="V321" s="29">
        <f t="shared" si="57"/>
        <v>0</v>
      </c>
      <c r="W321"/>
      <c r="X321"/>
      <c r="Y321" s="7"/>
      <c r="Z321"/>
      <c r="AA321"/>
    </row>
    <row r="322" spans="1:27" ht="13.5" hidden="1" customHeight="1" x14ac:dyDescent="0.2">
      <c r="A322" s="6" t="s">
        <v>315</v>
      </c>
      <c r="B322" s="2">
        <f t="shared" si="52"/>
        <v>0</v>
      </c>
      <c r="C322" s="2">
        <f t="shared" si="53"/>
        <v>6</v>
      </c>
      <c r="L322" s="29">
        <f t="shared" si="54"/>
        <v>0</v>
      </c>
      <c r="N322" s="29">
        <f t="shared" si="55"/>
        <v>0</v>
      </c>
      <c r="R322" s="29">
        <f t="shared" si="56"/>
        <v>0</v>
      </c>
      <c r="V322" s="29">
        <f t="shared" si="57"/>
        <v>0</v>
      </c>
      <c r="W322"/>
      <c r="X322"/>
      <c r="Y322" s="7"/>
      <c r="Z322"/>
      <c r="AA322"/>
    </row>
    <row r="323" spans="1:27" ht="13.5" hidden="1" customHeight="1" x14ac:dyDescent="0.2">
      <c r="A323" s="6" t="s">
        <v>316</v>
      </c>
      <c r="B323" s="2">
        <f t="shared" si="52"/>
        <v>0</v>
      </c>
      <c r="C323" s="2">
        <f t="shared" si="53"/>
        <v>6</v>
      </c>
      <c r="L323" s="29">
        <f t="shared" si="54"/>
        <v>0</v>
      </c>
      <c r="N323" s="29">
        <f t="shared" si="55"/>
        <v>0</v>
      </c>
      <c r="R323" s="29">
        <f t="shared" si="56"/>
        <v>0</v>
      </c>
      <c r="V323" s="29">
        <f t="shared" si="57"/>
        <v>0</v>
      </c>
      <c r="W323"/>
      <c r="X323"/>
      <c r="Y323" s="7"/>
      <c r="Z323"/>
      <c r="AA323"/>
    </row>
    <row r="324" spans="1:27" ht="13.5" hidden="1" customHeight="1" x14ac:dyDescent="0.2">
      <c r="A324" s="6" t="s">
        <v>317</v>
      </c>
      <c r="B324" s="2">
        <f t="shared" si="52"/>
        <v>0</v>
      </c>
      <c r="C324" s="2">
        <f t="shared" si="53"/>
        <v>6</v>
      </c>
      <c r="L324" s="29">
        <f t="shared" si="54"/>
        <v>0</v>
      </c>
      <c r="N324" s="29">
        <f t="shared" si="55"/>
        <v>0</v>
      </c>
      <c r="R324" s="29">
        <f t="shared" si="56"/>
        <v>0</v>
      </c>
      <c r="V324" s="29">
        <f t="shared" si="57"/>
        <v>0</v>
      </c>
      <c r="W324"/>
      <c r="X324"/>
      <c r="Y324" s="7"/>
      <c r="Z324"/>
      <c r="AA324"/>
    </row>
    <row r="325" spans="1:27" ht="13.5" hidden="1" customHeight="1" x14ac:dyDescent="0.2">
      <c r="A325" s="6" t="s">
        <v>318</v>
      </c>
      <c r="B325" s="2">
        <f t="shared" si="52"/>
        <v>0</v>
      </c>
      <c r="C325" s="2">
        <f t="shared" si="53"/>
        <v>6</v>
      </c>
      <c r="L325" s="29">
        <f t="shared" si="54"/>
        <v>0</v>
      </c>
      <c r="N325" s="29">
        <f t="shared" si="55"/>
        <v>0</v>
      </c>
      <c r="R325" s="29">
        <f t="shared" si="56"/>
        <v>0</v>
      </c>
      <c r="V325" s="29">
        <f t="shared" si="57"/>
        <v>0</v>
      </c>
      <c r="W325"/>
      <c r="X325"/>
      <c r="Y325" s="7"/>
      <c r="Z325"/>
      <c r="AA325"/>
    </row>
    <row r="326" spans="1:27" ht="13.5" hidden="1" customHeight="1" x14ac:dyDescent="0.2">
      <c r="A326" s="6" t="s">
        <v>319</v>
      </c>
      <c r="B326" s="2">
        <f t="shared" si="52"/>
        <v>0</v>
      </c>
      <c r="C326" s="2">
        <f t="shared" si="53"/>
        <v>6</v>
      </c>
      <c r="L326" s="29">
        <f t="shared" si="54"/>
        <v>0</v>
      </c>
      <c r="N326" s="29">
        <f t="shared" si="55"/>
        <v>0</v>
      </c>
      <c r="R326" s="29">
        <f t="shared" si="56"/>
        <v>0</v>
      </c>
      <c r="V326" s="29">
        <f t="shared" si="57"/>
        <v>0</v>
      </c>
      <c r="W326"/>
      <c r="X326"/>
      <c r="Y326" s="7"/>
      <c r="Z326"/>
      <c r="AA326"/>
    </row>
    <row r="327" spans="1:27" ht="13.5" hidden="1" customHeight="1" x14ac:dyDescent="0.2">
      <c r="A327" s="6" t="s">
        <v>320</v>
      </c>
      <c r="B327" s="2">
        <f t="shared" si="52"/>
        <v>0</v>
      </c>
      <c r="C327" s="2">
        <f t="shared" si="53"/>
        <v>6</v>
      </c>
      <c r="L327" s="29">
        <f t="shared" si="54"/>
        <v>0</v>
      </c>
      <c r="N327" s="29">
        <f t="shared" si="55"/>
        <v>0</v>
      </c>
      <c r="R327" s="29">
        <f t="shared" si="56"/>
        <v>0</v>
      </c>
      <c r="V327" s="29">
        <f t="shared" si="57"/>
        <v>0</v>
      </c>
      <c r="W327"/>
      <c r="X327"/>
      <c r="Y327" s="7"/>
      <c r="Z327"/>
      <c r="AA327"/>
    </row>
    <row r="328" spans="1:27" ht="13.5" hidden="1" customHeight="1" x14ac:dyDescent="0.2">
      <c r="A328" s="6" t="s">
        <v>321</v>
      </c>
      <c r="B328" s="2">
        <f t="shared" si="52"/>
        <v>0</v>
      </c>
      <c r="C328" s="2">
        <f t="shared" si="53"/>
        <v>6</v>
      </c>
      <c r="L328" s="29">
        <f t="shared" si="54"/>
        <v>0</v>
      </c>
      <c r="N328" s="29">
        <f t="shared" si="55"/>
        <v>0</v>
      </c>
      <c r="R328" s="29">
        <f t="shared" si="56"/>
        <v>0</v>
      </c>
      <c r="V328" s="29">
        <f t="shared" si="57"/>
        <v>0</v>
      </c>
      <c r="W328"/>
      <c r="X328"/>
      <c r="Y328" s="7"/>
      <c r="Z328"/>
      <c r="AA328"/>
    </row>
    <row r="329" spans="1:27" ht="13.5" hidden="1" customHeight="1" x14ac:dyDescent="0.2">
      <c r="A329" s="6" t="s">
        <v>322</v>
      </c>
      <c r="B329" s="2">
        <f t="shared" si="52"/>
        <v>0</v>
      </c>
      <c r="C329" s="2">
        <f t="shared" si="53"/>
        <v>6</v>
      </c>
      <c r="L329" s="29">
        <f t="shared" si="54"/>
        <v>0</v>
      </c>
      <c r="N329" s="29">
        <f t="shared" si="55"/>
        <v>0</v>
      </c>
      <c r="R329" s="29">
        <f t="shared" si="56"/>
        <v>0</v>
      </c>
      <c r="V329" s="29">
        <f t="shared" si="57"/>
        <v>0</v>
      </c>
      <c r="W329"/>
      <c r="X329"/>
      <c r="Y329" s="7"/>
      <c r="Z329"/>
      <c r="AA329"/>
    </row>
    <row r="330" spans="1:27" ht="13.5" hidden="1" customHeight="1" x14ac:dyDescent="0.2">
      <c r="A330" s="6" t="s">
        <v>323</v>
      </c>
      <c r="B330" s="2">
        <f t="shared" si="52"/>
        <v>0</v>
      </c>
      <c r="C330" s="2">
        <f t="shared" si="53"/>
        <v>6</v>
      </c>
      <c r="L330" s="29">
        <f t="shared" si="54"/>
        <v>0</v>
      </c>
      <c r="N330" s="29">
        <f t="shared" si="55"/>
        <v>0</v>
      </c>
      <c r="R330" s="29">
        <f t="shared" si="56"/>
        <v>0</v>
      </c>
      <c r="V330" s="29">
        <f t="shared" si="57"/>
        <v>0</v>
      </c>
      <c r="W330"/>
      <c r="X330"/>
      <c r="Y330" s="7"/>
      <c r="Z330"/>
      <c r="AA330"/>
    </row>
    <row r="331" spans="1:27" ht="13.5" hidden="1" customHeight="1" x14ac:dyDescent="0.2">
      <c r="A331" s="6" t="s">
        <v>324</v>
      </c>
      <c r="B331" s="2">
        <f t="shared" si="52"/>
        <v>0</v>
      </c>
      <c r="C331" s="2">
        <f t="shared" si="53"/>
        <v>6</v>
      </c>
      <c r="L331" s="29">
        <f t="shared" si="54"/>
        <v>0</v>
      </c>
      <c r="N331" s="29">
        <f t="shared" si="55"/>
        <v>0</v>
      </c>
      <c r="R331" s="29">
        <f t="shared" si="56"/>
        <v>0</v>
      </c>
      <c r="V331" s="29">
        <f t="shared" si="57"/>
        <v>0</v>
      </c>
      <c r="W331"/>
      <c r="X331"/>
      <c r="Y331" s="7"/>
      <c r="Z331"/>
      <c r="AA331"/>
    </row>
    <row r="332" spans="1:27" ht="13.5" hidden="1" customHeight="1" x14ac:dyDescent="0.2">
      <c r="A332" s="6" t="s">
        <v>325</v>
      </c>
      <c r="B332" s="2">
        <f t="shared" si="52"/>
        <v>0</v>
      </c>
      <c r="C332" s="2">
        <f t="shared" si="53"/>
        <v>6</v>
      </c>
      <c r="L332" s="29">
        <f t="shared" si="54"/>
        <v>0</v>
      </c>
      <c r="N332" s="29">
        <f t="shared" si="55"/>
        <v>0</v>
      </c>
      <c r="R332" s="29">
        <f t="shared" si="56"/>
        <v>0</v>
      </c>
      <c r="V332" s="29">
        <f t="shared" si="57"/>
        <v>0</v>
      </c>
      <c r="W332"/>
      <c r="X332"/>
      <c r="Y332" s="7"/>
      <c r="Z332"/>
      <c r="AA332"/>
    </row>
    <row r="333" spans="1:27" ht="13.5" hidden="1" customHeight="1" x14ac:dyDescent="0.2">
      <c r="A333" s="6" t="s">
        <v>326</v>
      </c>
      <c r="B333" s="2">
        <f t="shared" si="52"/>
        <v>0</v>
      </c>
      <c r="C333" s="2">
        <f t="shared" si="53"/>
        <v>6</v>
      </c>
      <c r="L333" s="29">
        <f t="shared" si="54"/>
        <v>0</v>
      </c>
      <c r="N333" s="29">
        <f t="shared" si="55"/>
        <v>0</v>
      </c>
      <c r="R333" s="29">
        <f t="shared" si="56"/>
        <v>0</v>
      </c>
      <c r="V333" s="29">
        <f t="shared" si="57"/>
        <v>0</v>
      </c>
      <c r="W333"/>
      <c r="X333"/>
      <c r="Y333" s="7"/>
      <c r="Z333"/>
      <c r="AA333"/>
    </row>
    <row r="334" spans="1:27" ht="13.5" hidden="1" customHeight="1" x14ac:dyDescent="0.2">
      <c r="A334" s="6" t="s">
        <v>327</v>
      </c>
      <c r="B334" s="2">
        <f t="shared" si="52"/>
        <v>0</v>
      </c>
      <c r="C334" s="2">
        <f t="shared" si="53"/>
        <v>6</v>
      </c>
      <c r="L334" s="29">
        <f t="shared" si="54"/>
        <v>0</v>
      </c>
      <c r="N334" s="29">
        <f t="shared" si="55"/>
        <v>0</v>
      </c>
      <c r="R334" s="29">
        <f t="shared" si="56"/>
        <v>0</v>
      </c>
      <c r="V334" s="29">
        <f t="shared" si="57"/>
        <v>0</v>
      </c>
      <c r="W334"/>
      <c r="X334"/>
      <c r="Y334" s="7"/>
      <c r="Z334"/>
      <c r="AA334"/>
    </row>
    <row r="335" spans="1:27" ht="13.5" hidden="1" customHeight="1" x14ac:dyDescent="0.2">
      <c r="A335" s="6" t="s">
        <v>328</v>
      </c>
      <c r="B335" s="2">
        <f t="shared" si="52"/>
        <v>0</v>
      </c>
      <c r="C335" s="2">
        <f t="shared" si="53"/>
        <v>6</v>
      </c>
      <c r="L335" s="29">
        <f t="shared" si="54"/>
        <v>0</v>
      </c>
      <c r="N335" s="29">
        <f t="shared" si="55"/>
        <v>0</v>
      </c>
      <c r="R335" s="29">
        <f t="shared" si="56"/>
        <v>0</v>
      </c>
      <c r="V335" s="29">
        <f t="shared" si="57"/>
        <v>0</v>
      </c>
      <c r="W335"/>
      <c r="X335"/>
      <c r="Y335" s="7"/>
      <c r="Z335"/>
      <c r="AA335"/>
    </row>
    <row r="336" spans="1:27" ht="13.5" hidden="1" customHeight="1" x14ac:dyDescent="0.2">
      <c r="A336" s="6" t="s">
        <v>329</v>
      </c>
      <c r="B336" s="2">
        <f t="shared" si="52"/>
        <v>0</v>
      </c>
      <c r="C336" s="2">
        <f t="shared" si="53"/>
        <v>6</v>
      </c>
      <c r="L336" s="29">
        <f t="shared" si="54"/>
        <v>0</v>
      </c>
      <c r="N336" s="29">
        <f t="shared" si="55"/>
        <v>0</v>
      </c>
      <c r="R336" s="29">
        <f t="shared" si="56"/>
        <v>0</v>
      </c>
      <c r="V336" s="29">
        <f t="shared" si="57"/>
        <v>0</v>
      </c>
      <c r="W336"/>
      <c r="X336"/>
      <c r="Y336" s="7"/>
      <c r="Z336"/>
      <c r="AA336"/>
    </row>
    <row r="337" spans="1:27" ht="13.5" hidden="1" customHeight="1" x14ac:dyDescent="0.2">
      <c r="A337" s="6" t="s">
        <v>330</v>
      </c>
      <c r="B337" s="2">
        <f t="shared" si="52"/>
        <v>0</v>
      </c>
      <c r="C337" s="2">
        <f t="shared" si="53"/>
        <v>6</v>
      </c>
      <c r="L337" s="29">
        <f t="shared" si="54"/>
        <v>0</v>
      </c>
      <c r="N337" s="29">
        <f t="shared" si="55"/>
        <v>0</v>
      </c>
      <c r="R337" s="29">
        <f t="shared" si="56"/>
        <v>0</v>
      </c>
      <c r="V337" s="29">
        <f t="shared" si="57"/>
        <v>0</v>
      </c>
      <c r="W337"/>
      <c r="X337"/>
      <c r="Y337" s="7"/>
      <c r="Z337"/>
      <c r="AA337"/>
    </row>
    <row r="338" spans="1:27" ht="13.5" hidden="1" customHeight="1" x14ac:dyDescent="0.2">
      <c r="A338" s="6" t="s">
        <v>331</v>
      </c>
      <c r="B338" s="2">
        <f t="shared" si="52"/>
        <v>0</v>
      </c>
      <c r="C338" s="2">
        <f t="shared" si="53"/>
        <v>6</v>
      </c>
      <c r="L338" s="29">
        <f t="shared" si="54"/>
        <v>0</v>
      </c>
      <c r="N338" s="29">
        <f t="shared" si="55"/>
        <v>0</v>
      </c>
      <c r="R338" s="29">
        <f t="shared" si="56"/>
        <v>0</v>
      </c>
      <c r="V338" s="29">
        <f t="shared" si="57"/>
        <v>0</v>
      </c>
      <c r="W338"/>
      <c r="X338"/>
      <c r="Y338" s="7"/>
      <c r="Z338"/>
      <c r="AA338"/>
    </row>
    <row r="339" spans="1:27" ht="13.5" hidden="1" customHeight="1" x14ac:dyDescent="0.2">
      <c r="A339" s="6" t="s">
        <v>332</v>
      </c>
      <c r="B339" s="2">
        <f t="shared" si="52"/>
        <v>0</v>
      </c>
      <c r="C339" s="2">
        <f t="shared" si="53"/>
        <v>6</v>
      </c>
      <c r="L339" s="29">
        <f t="shared" si="54"/>
        <v>0</v>
      </c>
      <c r="N339" s="29">
        <f t="shared" si="55"/>
        <v>0</v>
      </c>
      <c r="R339" s="29">
        <f t="shared" si="56"/>
        <v>0</v>
      </c>
      <c r="V339" s="29">
        <f t="shared" si="57"/>
        <v>0</v>
      </c>
      <c r="W339"/>
      <c r="X339"/>
      <c r="Y339" s="7"/>
      <c r="Z339"/>
      <c r="AA339"/>
    </row>
    <row r="340" spans="1:27" ht="13.5" hidden="1" customHeight="1" x14ac:dyDescent="0.2">
      <c r="A340" s="6" t="s">
        <v>333</v>
      </c>
      <c r="B340" s="2">
        <f t="shared" si="52"/>
        <v>0</v>
      </c>
      <c r="C340" s="2">
        <f t="shared" si="53"/>
        <v>6</v>
      </c>
      <c r="L340" s="29">
        <f t="shared" si="54"/>
        <v>0</v>
      </c>
      <c r="N340" s="29">
        <f t="shared" si="55"/>
        <v>0</v>
      </c>
      <c r="R340" s="29">
        <f t="shared" si="56"/>
        <v>0</v>
      </c>
      <c r="V340" s="29">
        <f t="shared" si="57"/>
        <v>0</v>
      </c>
      <c r="W340"/>
      <c r="X340"/>
      <c r="Y340" s="7"/>
      <c r="Z340"/>
      <c r="AA340"/>
    </row>
    <row r="341" spans="1:27" ht="13.5" hidden="1" customHeight="1" x14ac:dyDescent="0.2">
      <c r="A341" s="6" t="s">
        <v>334</v>
      </c>
      <c r="B341" s="2">
        <f t="shared" si="52"/>
        <v>0</v>
      </c>
      <c r="C341" s="2">
        <f t="shared" si="53"/>
        <v>6</v>
      </c>
      <c r="L341" s="29">
        <f t="shared" si="54"/>
        <v>0</v>
      </c>
      <c r="N341" s="29">
        <f t="shared" si="55"/>
        <v>0</v>
      </c>
      <c r="R341" s="29">
        <f t="shared" si="56"/>
        <v>0</v>
      </c>
      <c r="V341" s="29">
        <f t="shared" si="57"/>
        <v>0</v>
      </c>
      <c r="W341"/>
      <c r="X341"/>
      <c r="Y341" s="7"/>
      <c r="Z341"/>
      <c r="AA341"/>
    </row>
    <row r="342" spans="1:27" ht="13.5" hidden="1" customHeight="1" x14ac:dyDescent="0.2">
      <c r="A342" s="6" t="s">
        <v>335</v>
      </c>
      <c r="B342" s="2">
        <f t="shared" si="52"/>
        <v>0</v>
      </c>
      <c r="C342" s="2">
        <f t="shared" si="53"/>
        <v>6</v>
      </c>
      <c r="L342" s="29">
        <f t="shared" si="54"/>
        <v>0</v>
      </c>
      <c r="N342" s="29">
        <f t="shared" si="55"/>
        <v>0</v>
      </c>
      <c r="R342" s="29">
        <f t="shared" si="56"/>
        <v>0</v>
      </c>
      <c r="V342" s="29">
        <f t="shared" si="57"/>
        <v>0</v>
      </c>
      <c r="W342"/>
      <c r="X342"/>
      <c r="Y342" s="7"/>
      <c r="Z342"/>
      <c r="AA342"/>
    </row>
    <row r="343" spans="1:27" ht="13.5" hidden="1" customHeight="1" x14ac:dyDescent="0.2">
      <c r="A343" s="6" t="s">
        <v>336</v>
      </c>
      <c r="B343" s="2">
        <f t="shared" ref="B343:B404" si="58">+L343+N343+R343+V343+X343</f>
        <v>0</v>
      </c>
      <c r="C343" s="2">
        <f t="shared" ref="C343:C404" si="59">RANK(B343,B$205:B$404,0)</f>
        <v>6</v>
      </c>
      <c r="L343" s="29">
        <f t="shared" ref="L343:L404" si="60">IF(AND(I343&lt;1,J343&lt;1,K343&lt;1),0,IF(250+((45-(I343*60+J343))*2)&lt;0,0,IF(K343&lt;50,250+((45-(I343*60+J343))*2),IF(K343&gt;49,250+((45-(I343*60+J343))*2)-1,250+((45-(I343*60+J343))*2)))))</f>
        <v>0</v>
      </c>
      <c r="N343" s="29">
        <f t="shared" ref="N343:N404" si="61">IF(M343&lt;89,0,250+((M343-172)*3))</f>
        <v>0</v>
      </c>
      <c r="R343" s="29">
        <f t="shared" ref="R343:R404" si="62">IF(AND(O343&lt;1,P343&lt;1,Q343&lt;1),0,IF(250+((215-(O343*60+P343))*1)&lt;0,0,250+((215-(O343*60+P343))*1)))</f>
        <v>0</v>
      </c>
      <c r="V343" s="29">
        <f t="shared" ref="V343:V404" si="63">IF(AND(S343&lt;1,T343&lt;1,U343&lt;1),0,IF(500+((240-(S343*60+T343))*1)&lt;0,0,500+((240-(S343*60+T343))*1)))</f>
        <v>0</v>
      </c>
      <c r="W343"/>
      <c r="X343"/>
      <c r="Y343" s="7"/>
      <c r="Z343"/>
      <c r="AA343"/>
    </row>
    <row r="344" spans="1:27" ht="13.5" hidden="1" customHeight="1" x14ac:dyDescent="0.2">
      <c r="A344" s="6" t="s">
        <v>337</v>
      </c>
      <c r="B344" s="2">
        <f t="shared" si="58"/>
        <v>0</v>
      </c>
      <c r="C344" s="2">
        <f t="shared" si="59"/>
        <v>6</v>
      </c>
      <c r="L344" s="29">
        <f t="shared" si="60"/>
        <v>0</v>
      </c>
      <c r="N344" s="29">
        <f t="shared" si="61"/>
        <v>0</v>
      </c>
      <c r="R344" s="29">
        <f t="shared" si="62"/>
        <v>0</v>
      </c>
      <c r="V344" s="29">
        <f t="shared" si="63"/>
        <v>0</v>
      </c>
      <c r="W344"/>
      <c r="X344"/>
      <c r="Y344" s="7"/>
      <c r="Z344"/>
      <c r="AA344"/>
    </row>
    <row r="345" spans="1:27" ht="13.5" hidden="1" customHeight="1" x14ac:dyDescent="0.2">
      <c r="A345" s="6" t="s">
        <v>338</v>
      </c>
      <c r="B345" s="2">
        <f t="shared" si="58"/>
        <v>0</v>
      </c>
      <c r="C345" s="2">
        <f t="shared" si="59"/>
        <v>6</v>
      </c>
      <c r="L345" s="29">
        <f t="shared" si="60"/>
        <v>0</v>
      </c>
      <c r="N345" s="29">
        <f t="shared" si="61"/>
        <v>0</v>
      </c>
      <c r="R345" s="29">
        <f t="shared" si="62"/>
        <v>0</v>
      </c>
      <c r="V345" s="29">
        <f t="shared" si="63"/>
        <v>0</v>
      </c>
      <c r="W345"/>
      <c r="X345"/>
      <c r="Y345" s="7"/>
      <c r="Z345"/>
      <c r="AA345"/>
    </row>
    <row r="346" spans="1:27" ht="13.5" hidden="1" customHeight="1" x14ac:dyDescent="0.2">
      <c r="A346" s="6" t="s">
        <v>339</v>
      </c>
      <c r="B346" s="2">
        <f t="shared" si="58"/>
        <v>0</v>
      </c>
      <c r="C346" s="2">
        <f t="shared" si="59"/>
        <v>6</v>
      </c>
      <c r="L346" s="29">
        <f t="shared" si="60"/>
        <v>0</v>
      </c>
      <c r="N346" s="29">
        <f t="shared" si="61"/>
        <v>0</v>
      </c>
      <c r="R346" s="29">
        <f t="shared" si="62"/>
        <v>0</v>
      </c>
      <c r="V346" s="29">
        <f t="shared" si="63"/>
        <v>0</v>
      </c>
      <c r="W346"/>
      <c r="X346"/>
      <c r="Y346" s="7"/>
      <c r="Z346"/>
      <c r="AA346"/>
    </row>
    <row r="347" spans="1:27" ht="13.5" hidden="1" customHeight="1" x14ac:dyDescent="0.2">
      <c r="A347" s="6" t="s">
        <v>340</v>
      </c>
      <c r="B347" s="2">
        <f t="shared" si="58"/>
        <v>0</v>
      </c>
      <c r="C347" s="2">
        <f t="shared" si="59"/>
        <v>6</v>
      </c>
      <c r="L347" s="29">
        <f t="shared" si="60"/>
        <v>0</v>
      </c>
      <c r="N347" s="29">
        <f t="shared" si="61"/>
        <v>0</v>
      </c>
      <c r="R347" s="29">
        <f t="shared" si="62"/>
        <v>0</v>
      </c>
      <c r="V347" s="29">
        <f t="shared" si="63"/>
        <v>0</v>
      </c>
      <c r="W347"/>
      <c r="X347"/>
      <c r="Y347" s="7"/>
      <c r="Z347"/>
      <c r="AA347"/>
    </row>
    <row r="348" spans="1:27" ht="13.5" hidden="1" customHeight="1" x14ac:dyDescent="0.2">
      <c r="A348" s="6" t="s">
        <v>341</v>
      </c>
      <c r="B348" s="2">
        <f t="shared" si="58"/>
        <v>0</v>
      </c>
      <c r="C348" s="2">
        <f t="shared" si="59"/>
        <v>6</v>
      </c>
      <c r="L348" s="29">
        <f t="shared" si="60"/>
        <v>0</v>
      </c>
      <c r="N348" s="29">
        <f t="shared" si="61"/>
        <v>0</v>
      </c>
      <c r="R348" s="29">
        <f t="shared" si="62"/>
        <v>0</v>
      </c>
      <c r="V348" s="29">
        <f t="shared" si="63"/>
        <v>0</v>
      </c>
      <c r="W348"/>
      <c r="X348"/>
      <c r="Y348" s="7"/>
      <c r="Z348"/>
      <c r="AA348"/>
    </row>
    <row r="349" spans="1:27" ht="13.5" hidden="1" customHeight="1" x14ac:dyDescent="0.2">
      <c r="A349" s="6" t="s">
        <v>342</v>
      </c>
      <c r="B349" s="2">
        <f t="shared" si="58"/>
        <v>0</v>
      </c>
      <c r="C349" s="2">
        <f t="shared" si="59"/>
        <v>6</v>
      </c>
      <c r="L349" s="29">
        <f t="shared" si="60"/>
        <v>0</v>
      </c>
      <c r="N349" s="29">
        <f t="shared" si="61"/>
        <v>0</v>
      </c>
      <c r="R349" s="29">
        <f t="shared" si="62"/>
        <v>0</v>
      </c>
      <c r="V349" s="29">
        <f t="shared" si="63"/>
        <v>0</v>
      </c>
      <c r="W349"/>
      <c r="X349"/>
      <c r="Y349" s="7"/>
      <c r="Z349"/>
      <c r="AA349"/>
    </row>
    <row r="350" spans="1:27" ht="13.5" hidden="1" customHeight="1" x14ac:dyDescent="0.2">
      <c r="A350" s="6" t="s">
        <v>343</v>
      </c>
      <c r="B350" s="2">
        <f t="shared" si="58"/>
        <v>0</v>
      </c>
      <c r="C350" s="2">
        <f t="shared" si="59"/>
        <v>6</v>
      </c>
      <c r="L350" s="29">
        <f t="shared" si="60"/>
        <v>0</v>
      </c>
      <c r="N350" s="29">
        <f t="shared" si="61"/>
        <v>0</v>
      </c>
      <c r="R350" s="29">
        <f t="shared" si="62"/>
        <v>0</v>
      </c>
      <c r="V350" s="29">
        <f t="shared" si="63"/>
        <v>0</v>
      </c>
      <c r="W350"/>
      <c r="X350"/>
      <c r="Y350" s="7"/>
      <c r="Z350"/>
      <c r="AA350"/>
    </row>
    <row r="351" spans="1:27" ht="13.5" hidden="1" customHeight="1" x14ac:dyDescent="0.2">
      <c r="A351" s="6" t="s">
        <v>344</v>
      </c>
      <c r="B351" s="2">
        <f t="shared" si="58"/>
        <v>0</v>
      </c>
      <c r="C351" s="2">
        <f t="shared" si="59"/>
        <v>6</v>
      </c>
      <c r="L351" s="29">
        <f t="shared" si="60"/>
        <v>0</v>
      </c>
      <c r="N351" s="29">
        <f t="shared" si="61"/>
        <v>0</v>
      </c>
      <c r="R351" s="29">
        <f t="shared" si="62"/>
        <v>0</v>
      </c>
      <c r="V351" s="29">
        <f t="shared" si="63"/>
        <v>0</v>
      </c>
      <c r="W351"/>
      <c r="X351"/>
      <c r="Y351" s="7"/>
      <c r="Z351"/>
      <c r="AA351"/>
    </row>
    <row r="352" spans="1:27" ht="13.5" hidden="1" customHeight="1" x14ac:dyDescent="0.2">
      <c r="A352" s="6" t="s">
        <v>345</v>
      </c>
      <c r="B352" s="2">
        <f t="shared" si="58"/>
        <v>0</v>
      </c>
      <c r="C352" s="2">
        <f t="shared" si="59"/>
        <v>6</v>
      </c>
      <c r="L352" s="29">
        <f t="shared" si="60"/>
        <v>0</v>
      </c>
      <c r="N352" s="29">
        <f t="shared" si="61"/>
        <v>0</v>
      </c>
      <c r="R352" s="29">
        <f t="shared" si="62"/>
        <v>0</v>
      </c>
      <c r="V352" s="29">
        <f t="shared" si="63"/>
        <v>0</v>
      </c>
      <c r="W352"/>
      <c r="X352"/>
      <c r="Y352" s="7"/>
      <c r="Z352"/>
      <c r="AA352"/>
    </row>
    <row r="353" spans="1:27" ht="13.5" hidden="1" customHeight="1" x14ac:dyDescent="0.2">
      <c r="A353" s="6" t="s">
        <v>346</v>
      </c>
      <c r="B353" s="2">
        <f t="shared" si="58"/>
        <v>0</v>
      </c>
      <c r="C353" s="2">
        <f t="shared" si="59"/>
        <v>6</v>
      </c>
      <c r="L353" s="29">
        <f t="shared" si="60"/>
        <v>0</v>
      </c>
      <c r="N353" s="29">
        <f t="shared" si="61"/>
        <v>0</v>
      </c>
      <c r="R353" s="29">
        <f t="shared" si="62"/>
        <v>0</v>
      </c>
      <c r="V353" s="29">
        <f t="shared" si="63"/>
        <v>0</v>
      </c>
      <c r="W353"/>
      <c r="X353"/>
      <c r="Y353" s="7"/>
      <c r="Z353"/>
      <c r="AA353"/>
    </row>
    <row r="354" spans="1:27" ht="13.5" hidden="1" customHeight="1" x14ac:dyDescent="0.2">
      <c r="A354" s="6" t="s">
        <v>347</v>
      </c>
      <c r="B354" s="2">
        <f t="shared" si="58"/>
        <v>0</v>
      </c>
      <c r="C354" s="2">
        <f t="shared" si="59"/>
        <v>6</v>
      </c>
      <c r="L354" s="29">
        <f t="shared" si="60"/>
        <v>0</v>
      </c>
      <c r="N354" s="29">
        <f t="shared" si="61"/>
        <v>0</v>
      </c>
      <c r="R354" s="29">
        <f t="shared" si="62"/>
        <v>0</v>
      </c>
      <c r="V354" s="29">
        <f t="shared" si="63"/>
        <v>0</v>
      </c>
      <c r="W354"/>
      <c r="X354"/>
      <c r="Y354" s="7"/>
      <c r="Z354"/>
      <c r="AA354"/>
    </row>
    <row r="355" spans="1:27" ht="13.5" hidden="1" customHeight="1" x14ac:dyDescent="0.2">
      <c r="A355" s="6" t="s">
        <v>348</v>
      </c>
      <c r="B355" s="2">
        <f t="shared" si="58"/>
        <v>0</v>
      </c>
      <c r="C355" s="2">
        <f t="shared" si="59"/>
        <v>6</v>
      </c>
      <c r="L355" s="29">
        <f t="shared" si="60"/>
        <v>0</v>
      </c>
      <c r="N355" s="29">
        <f t="shared" si="61"/>
        <v>0</v>
      </c>
      <c r="R355" s="29">
        <f t="shared" si="62"/>
        <v>0</v>
      </c>
      <c r="V355" s="29">
        <f t="shared" si="63"/>
        <v>0</v>
      </c>
      <c r="W355"/>
      <c r="X355"/>
      <c r="Y355" s="7"/>
      <c r="Z355"/>
      <c r="AA355"/>
    </row>
    <row r="356" spans="1:27" ht="13.5" hidden="1" customHeight="1" x14ac:dyDescent="0.2">
      <c r="A356" s="6" t="s">
        <v>349</v>
      </c>
      <c r="B356" s="2">
        <f t="shared" si="58"/>
        <v>0</v>
      </c>
      <c r="C356" s="2">
        <f t="shared" si="59"/>
        <v>6</v>
      </c>
      <c r="L356" s="29">
        <f t="shared" si="60"/>
        <v>0</v>
      </c>
      <c r="N356" s="29">
        <f t="shared" si="61"/>
        <v>0</v>
      </c>
      <c r="R356" s="29">
        <f t="shared" si="62"/>
        <v>0</v>
      </c>
      <c r="V356" s="29">
        <f t="shared" si="63"/>
        <v>0</v>
      </c>
      <c r="W356"/>
      <c r="X356"/>
      <c r="Y356" s="7"/>
      <c r="Z356"/>
      <c r="AA356"/>
    </row>
    <row r="357" spans="1:27" ht="13.5" hidden="1" customHeight="1" x14ac:dyDescent="0.2">
      <c r="A357" s="6" t="s">
        <v>350</v>
      </c>
      <c r="B357" s="2">
        <f t="shared" si="58"/>
        <v>0</v>
      </c>
      <c r="C357" s="2">
        <f t="shared" si="59"/>
        <v>6</v>
      </c>
      <c r="L357" s="29">
        <f t="shared" si="60"/>
        <v>0</v>
      </c>
      <c r="N357" s="29">
        <f t="shared" si="61"/>
        <v>0</v>
      </c>
      <c r="R357" s="29">
        <f t="shared" si="62"/>
        <v>0</v>
      </c>
      <c r="V357" s="29">
        <f t="shared" si="63"/>
        <v>0</v>
      </c>
      <c r="W357"/>
      <c r="X357"/>
      <c r="Y357" s="7"/>
      <c r="Z357"/>
      <c r="AA357"/>
    </row>
    <row r="358" spans="1:27" ht="13.5" hidden="1" customHeight="1" x14ac:dyDescent="0.2">
      <c r="A358" s="6" t="s">
        <v>351</v>
      </c>
      <c r="B358" s="2">
        <f t="shared" si="58"/>
        <v>0</v>
      </c>
      <c r="C358" s="2">
        <f t="shared" si="59"/>
        <v>6</v>
      </c>
      <c r="L358" s="29">
        <f t="shared" si="60"/>
        <v>0</v>
      </c>
      <c r="N358" s="29">
        <f t="shared" si="61"/>
        <v>0</v>
      </c>
      <c r="R358" s="29">
        <f t="shared" si="62"/>
        <v>0</v>
      </c>
      <c r="V358" s="29">
        <f t="shared" si="63"/>
        <v>0</v>
      </c>
      <c r="W358"/>
      <c r="X358"/>
      <c r="Y358" s="7"/>
      <c r="Z358"/>
      <c r="AA358"/>
    </row>
    <row r="359" spans="1:27" ht="13.5" hidden="1" customHeight="1" x14ac:dyDescent="0.2">
      <c r="A359" s="6" t="s">
        <v>352</v>
      </c>
      <c r="B359" s="2">
        <f t="shared" si="58"/>
        <v>0</v>
      </c>
      <c r="C359" s="2">
        <f t="shared" si="59"/>
        <v>6</v>
      </c>
      <c r="L359" s="29">
        <f t="shared" si="60"/>
        <v>0</v>
      </c>
      <c r="N359" s="29">
        <f t="shared" si="61"/>
        <v>0</v>
      </c>
      <c r="R359" s="29">
        <f t="shared" si="62"/>
        <v>0</v>
      </c>
      <c r="V359" s="29">
        <f t="shared" si="63"/>
        <v>0</v>
      </c>
      <c r="W359"/>
      <c r="X359"/>
      <c r="Y359" s="7"/>
      <c r="Z359"/>
      <c r="AA359"/>
    </row>
    <row r="360" spans="1:27" ht="13.5" hidden="1" customHeight="1" x14ac:dyDescent="0.2">
      <c r="A360" s="6" t="s">
        <v>353</v>
      </c>
      <c r="B360" s="2">
        <f t="shared" si="58"/>
        <v>0</v>
      </c>
      <c r="C360" s="2">
        <f t="shared" si="59"/>
        <v>6</v>
      </c>
      <c r="L360" s="29">
        <f t="shared" si="60"/>
        <v>0</v>
      </c>
      <c r="N360" s="29">
        <f t="shared" si="61"/>
        <v>0</v>
      </c>
      <c r="R360" s="29">
        <f t="shared" si="62"/>
        <v>0</v>
      </c>
      <c r="V360" s="29">
        <f t="shared" si="63"/>
        <v>0</v>
      </c>
      <c r="W360"/>
      <c r="X360"/>
      <c r="Y360" s="7"/>
      <c r="Z360"/>
      <c r="AA360"/>
    </row>
    <row r="361" spans="1:27" ht="13.5" hidden="1" customHeight="1" x14ac:dyDescent="0.2">
      <c r="A361" s="6" t="s">
        <v>354</v>
      </c>
      <c r="B361" s="2">
        <f t="shared" si="58"/>
        <v>0</v>
      </c>
      <c r="C361" s="2">
        <f t="shared" si="59"/>
        <v>6</v>
      </c>
      <c r="L361" s="29">
        <f t="shared" si="60"/>
        <v>0</v>
      </c>
      <c r="N361" s="29">
        <f t="shared" si="61"/>
        <v>0</v>
      </c>
      <c r="R361" s="29">
        <f t="shared" si="62"/>
        <v>0</v>
      </c>
      <c r="V361" s="29">
        <f t="shared" si="63"/>
        <v>0</v>
      </c>
      <c r="W361"/>
      <c r="X361"/>
      <c r="Y361" s="7"/>
      <c r="Z361"/>
      <c r="AA361"/>
    </row>
    <row r="362" spans="1:27" ht="13.5" hidden="1" customHeight="1" x14ac:dyDescent="0.2">
      <c r="A362" s="6" t="s">
        <v>355</v>
      </c>
      <c r="B362" s="2">
        <f t="shared" si="58"/>
        <v>0</v>
      </c>
      <c r="C362" s="2">
        <f t="shared" si="59"/>
        <v>6</v>
      </c>
      <c r="L362" s="29">
        <f t="shared" si="60"/>
        <v>0</v>
      </c>
      <c r="N362" s="29">
        <f t="shared" si="61"/>
        <v>0</v>
      </c>
      <c r="R362" s="29">
        <f t="shared" si="62"/>
        <v>0</v>
      </c>
      <c r="V362" s="29">
        <f t="shared" si="63"/>
        <v>0</v>
      </c>
      <c r="W362"/>
      <c r="X362"/>
      <c r="Y362" s="7"/>
      <c r="Z362"/>
      <c r="AA362"/>
    </row>
    <row r="363" spans="1:27" ht="13.5" hidden="1" customHeight="1" x14ac:dyDescent="0.2">
      <c r="A363" s="6" t="s">
        <v>356</v>
      </c>
      <c r="B363" s="2">
        <f t="shared" si="58"/>
        <v>0</v>
      </c>
      <c r="C363" s="2">
        <f t="shared" si="59"/>
        <v>6</v>
      </c>
      <c r="L363" s="29">
        <f t="shared" si="60"/>
        <v>0</v>
      </c>
      <c r="N363" s="29">
        <f t="shared" si="61"/>
        <v>0</v>
      </c>
      <c r="R363" s="29">
        <f t="shared" si="62"/>
        <v>0</v>
      </c>
      <c r="V363" s="29">
        <f t="shared" si="63"/>
        <v>0</v>
      </c>
      <c r="W363"/>
      <c r="X363"/>
      <c r="Y363" s="7"/>
      <c r="Z363"/>
      <c r="AA363"/>
    </row>
    <row r="364" spans="1:27" ht="13.5" hidden="1" customHeight="1" x14ac:dyDescent="0.2">
      <c r="A364" s="6" t="s">
        <v>357</v>
      </c>
      <c r="B364" s="2">
        <f t="shared" si="58"/>
        <v>0</v>
      </c>
      <c r="C364" s="2">
        <f t="shared" si="59"/>
        <v>6</v>
      </c>
      <c r="L364" s="29">
        <f t="shared" si="60"/>
        <v>0</v>
      </c>
      <c r="N364" s="29">
        <f t="shared" si="61"/>
        <v>0</v>
      </c>
      <c r="R364" s="29">
        <f t="shared" si="62"/>
        <v>0</v>
      </c>
      <c r="V364" s="29">
        <f t="shared" si="63"/>
        <v>0</v>
      </c>
      <c r="W364"/>
      <c r="X364"/>
      <c r="Y364" s="7"/>
      <c r="Z364"/>
      <c r="AA364"/>
    </row>
    <row r="365" spans="1:27" ht="13.5" hidden="1" customHeight="1" x14ac:dyDescent="0.2">
      <c r="A365" s="6" t="s">
        <v>358</v>
      </c>
      <c r="B365" s="2">
        <f t="shared" si="58"/>
        <v>0</v>
      </c>
      <c r="C365" s="2">
        <f t="shared" si="59"/>
        <v>6</v>
      </c>
      <c r="L365" s="29">
        <f t="shared" si="60"/>
        <v>0</v>
      </c>
      <c r="N365" s="29">
        <f t="shared" si="61"/>
        <v>0</v>
      </c>
      <c r="R365" s="29">
        <f t="shared" si="62"/>
        <v>0</v>
      </c>
      <c r="V365" s="29">
        <f t="shared" si="63"/>
        <v>0</v>
      </c>
      <c r="W365"/>
      <c r="X365"/>
      <c r="Y365" s="7"/>
      <c r="Z365"/>
      <c r="AA365"/>
    </row>
    <row r="366" spans="1:27" ht="13.5" hidden="1" customHeight="1" x14ac:dyDescent="0.2">
      <c r="A366" s="6" t="s">
        <v>359</v>
      </c>
      <c r="B366" s="2">
        <f t="shared" si="58"/>
        <v>0</v>
      </c>
      <c r="C366" s="2">
        <f t="shared" si="59"/>
        <v>6</v>
      </c>
      <c r="L366" s="29">
        <f t="shared" si="60"/>
        <v>0</v>
      </c>
      <c r="N366" s="29">
        <f t="shared" si="61"/>
        <v>0</v>
      </c>
      <c r="R366" s="29">
        <f t="shared" si="62"/>
        <v>0</v>
      </c>
      <c r="V366" s="29">
        <f t="shared" si="63"/>
        <v>0</v>
      </c>
      <c r="W366"/>
      <c r="X366"/>
      <c r="Y366" s="7"/>
      <c r="Z366"/>
      <c r="AA366"/>
    </row>
    <row r="367" spans="1:27" ht="13.5" hidden="1" customHeight="1" x14ac:dyDescent="0.2">
      <c r="A367" s="6" t="s">
        <v>360</v>
      </c>
      <c r="B367" s="2">
        <f t="shared" si="58"/>
        <v>0</v>
      </c>
      <c r="C367" s="2">
        <f t="shared" si="59"/>
        <v>6</v>
      </c>
      <c r="L367" s="29">
        <f t="shared" si="60"/>
        <v>0</v>
      </c>
      <c r="N367" s="29">
        <f t="shared" si="61"/>
        <v>0</v>
      </c>
      <c r="R367" s="29">
        <f t="shared" si="62"/>
        <v>0</v>
      </c>
      <c r="V367" s="29">
        <f t="shared" si="63"/>
        <v>0</v>
      </c>
      <c r="W367"/>
      <c r="X367"/>
      <c r="Y367" s="7"/>
      <c r="Z367"/>
      <c r="AA367"/>
    </row>
    <row r="368" spans="1:27" ht="13.5" hidden="1" customHeight="1" x14ac:dyDescent="0.2">
      <c r="A368" s="6" t="s">
        <v>361</v>
      </c>
      <c r="B368" s="2">
        <f t="shared" si="58"/>
        <v>0</v>
      </c>
      <c r="C368" s="2">
        <f t="shared" si="59"/>
        <v>6</v>
      </c>
      <c r="L368" s="29">
        <f t="shared" si="60"/>
        <v>0</v>
      </c>
      <c r="N368" s="29">
        <f t="shared" si="61"/>
        <v>0</v>
      </c>
      <c r="R368" s="29">
        <f t="shared" si="62"/>
        <v>0</v>
      </c>
      <c r="V368" s="29">
        <f t="shared" si="63"/>
        <v>0</v>
      </c>
      <c r="W368"/>
      <c r="X368"/>
      <c r="Y368" s="7"/>
      <c r="Z368"/>
      <c r="AA368"/>
    </row>
    <row r="369" spans="1:27" ht="13.5" hidden="1" customHeight="1" x14ac:dyDescent="0.2">
      <c r="A369" s="6" t="s">
        <v>362</v>
      </c>
      <c r="B369" s="2">
        <f t="shared" si="58"/>
        <v>0</v>
      </c>
      <c r="C369" s="2">
        <f t="shared" si="59"/>
        <v>6</v>
      </c>
      <c r="L369" s="29">
        <f t="shared" si="60"/>
        <v>0</v>
      </c>
      <c r="N369" s="29">
        <f t="shared" si="61"/>
        <v>0</v>
      </c>
      <c r="R369" s="29">
        <f t="shared" si="62"/>
        <v>0</v>
      </c>
      <c r="V369" s="29">
        <f t="shared" si="63"/>
        <v>0</v>
      </c>
      <c r="W369"/>
      <c r="X369"/>
      <c r="Y369" s="7"/>
      <c r="Z369"/>
      <c r="AA369"/>
    </row>
    <row r="370" spans="1:27" ht="13.5" hidden="1" customHeight="1" x14ac:dyDescent="0.2">
      <c r="A370" s="6" t="s">
        <v>363</v>
      </c>
      <c r="B370" s="2">
        <f t="shared" si="58"/>
        <v>0</v>
      </c>
      <c r="C370" s="2">
        <f t="shared" si="59"/>
        <v>6</v>
      </c>
      <c r="L370" s="29">
        <f t="shared" si="60"/>
        <v>0</v>
      </c>
      <c r="N370" s="29">
        <f t="shared" si="61"/>
        <v>0</v>
      </c>
      <c r="R370" s="29">
        <f t="shared" si="62"/>
        <v>0</v>
      </c>
      <c r="V370" s="29">
        <f t="shared" si="63"/>
        <v>0</v>
      </c>
      <c r="W370"/>
      <c r="X370"/>
      <c r="Y370" s="7"/>
      <c r="Z370"/>
      <c r="AA370"/>
    </row>
    <row r="371" spans="1:27" ht="13.5" hidden="1" customHeight="1" x14ac:dyDescent="0.2">
      <c r="A371" s="6" t="s">
        <v>364</v>
      </c>
      <c r="B371" s="2">
        <f t="shared" si="58"/>
        <v>0</v>
      </c>
      <c r="C371" s="2">
        <f t="shared" si="59"/>
        <v>6</v>
      </c>
      <c r="L371" s="29">
        <f t="shared" si="60"/>
        <v>0</v>
      </c>
      <c r="N371" s="29">
        <f t="shared" si="61"/>
        <v>0</v>
      </c>
      <c r="R371" s="29">
        <f t="shared" si="62"/>
        <v>0</v>
      </c>
      <c r="V371" s="29">
        <f t="shared" si="63"/>
        <v>0</v>
      </c>
      <c r="W371"/>
      <c r="X371"/>
      <c r="Y371" s="7"/>
      <c r="Z371"/>
      <c r="AA371"/>
    </row>
    <row r="372" spans="1:27" ht="13.5" hidden="1" customHeight="1" x14ac:dyDescent="0.2">
      <c r="A372" s="6" t="s">
        <v>365</v>
      </c>
      <c r="B372" s="2">
        <f t="shared" si="58"/>
        <v>0</v>
      </c>
      <c r="C372" s="2">
        <f t="shared" si="59"/>
        <v>6</v>
      </c>
      <c r="L372" s="29">
        <f t="shared" si="60"/>
        <v>0</v>
      </c>
      <c r="N372" s="29">
        <f t="shared" si="61"/>
        <v>0</v>
      </c>
      <c r="R372" s="29">
        <f t="shared" si="62"/>
        <v>0</v>
      </c>
      <c r="V372" s="29">
        <f t="shared" si="63"/>
        <v>0</v>
      </c>
      <c r="W372"/>
      <c r="X372"/>
      <c r="Y372" s="7"/>
      <c r="Z372"/>
      <c r="AA372"/>
    </row>
    <row r="373" spans="1:27" ht="13.5" hidden="1" customHeight="1" x14ac:dyDescent="0.2">
      <c r="A373" s="6" t="s">
        <v>366</v>
      </c>
      <c r="B373" s="2">
        <f t="shared" si="58"/>
        <v>0</v>
      </c>
      <c r="C373" s="2">
        <f t="shared" si="59"/>
        <v>6</v>
      </c>
      <c r="L373" s="29">
        <f t="shared" si="60"/>
        <v>0</v>
      </c>
      <c r="N373" s="29">
        <f t="shared" si="61"/>
        <v>0</v>
      </c>
      <c r="R373" s="29">
        <f t="shared" si="62"/>
        <v>0</v>
      </c>
      <c r="V373" s="29">
        <f t="shared" si="63"/>
        <v>0</v>
      </c>
      <c r="W373"/>
      <c r="X373"/>
      <c r="Y373" s="7"/>
      <c r="Z373"/>
      <c r="AA373"/>
    </row>
    <row r="374" spans="1:27" ht="13.5" hidden="1" customHeight="1" x14ac:dyDescent="0.2">
      <c r="A374" s="6" t="s">
        <v>367</v>
      </c>
      <c r="B374" s="2">
        <f t="shared" si="58"/>
        <v>0</v>
      </c>
      <c r="C374" s="2">
        <f t="shared" si="59"/>
        <v>6</v>
      </c>
      <c r="L374" s="29">
        <f t="shared" si="60"/>
        <v>0</v>
      </c>
      <c r="N374" s="29">
        <f t="shared" si="61"/>
        <v>0</v>
      </c>
      <c r="R374" s="29">
        <f t="shared" si="62"/>
        <v>0</v>
      </c>
      <c r="V374" s="29">
        <f t="shared" si="63"/>
        <v>0</v>
      </c>
      <c r="W374"/>
      <c r="X374"/>
      <c r="Y374" s="7"/>
      <c r="Z374"/>
      <c r="AA374"/>
    </row>
    <row r="375" spans="1:27" ht="13.5" hidden="1" customHeight="1" x14ac:dyDescent="0.2">
      <c r="A375" s="6" t="s">
        <v>368</v>
      </c>
      <c r="B375" s="2">
        <f t="shared" si="58"/>
        <v>0</v>
      </c>
      <c r="C375" s="2">
        <f t="shared" si="59"/>
        <v>6</v>
      </c>
      <c r="L375" s="29">
        <f t="shared" si="60"/>
        <v>0</v>
      </c>
      <c r="N375" s="29">
        <f t="shared" si="61"/>
        <v>0</v>
      </c>
      <c r="R375" s="29">
        <f t="shared" si="62"/>
        <v>0</v>
      </c>
      <c r="V375" s="29">
        <f t="shared" si="63"/>
        <v>0</v>
      </c>
      <c r="W375"/>
      <c r="X375"/>
      <c r="Y375" s="7"/>
      <c r="Z375"/>
      <c r="AA375"/>
    </row>
    <row r="376" spans="1:27" ht="13.5" hidden="1" customHeight="1" x14ac:dyDescent="0.2">
      <c r="A376" s="6" t="s">
        <v>369</v>
      </c>
      <c r="B376" s="2">
        <f t="shared" si="58"/>
        <v>0</v>
      </c>
      <c r="C376" s="2">
        <f t="shared" si="59"/>
        <v>6</v>
      </c>
      <c r="L376" s="29">
        <f t="shared" si="60"/>
        <v>0</v>
      </c>
      <c r="N376" s="29">
        <f t="shared" si="61"/>
        <v>0</v>
      </c>
      <c r="R376" s="29">
        <f t="shared" si="62"/>
        <v>0</v>
      </c>
      <c r="V376" s="29">
        <f t="shared" si="63"/>
        <v>0</v>
      </c>
      <c r="W376"/>
      <c r="X376"/>
      <c r="Y376" s="7"/>
      <c r="Z376"/>
      <c r="AA376"/>
    </row>
    <row r="377" spans="1:27" ht="13.5" hidden="1" customHeight="1" x14ac:dyDescent="0.2">
      <c r="A377" s="6" t="s">
        <v>370</v>
      </c>
      <c r="B377" s="2">
        <f t="shared" si="58"/>
        <v>0</v>
      </c>
      <c r="C377" s="2">
        <f t="shared" si="59"/>
        <v>6</v>
      </c>
      <c r="L377" s="29">
        <f t="shared" si="60"/>
        <v>0</v>
      </c>
      <c r="N377" s="29">
        <f t="shared" si="61"/>
        <v>0</v>
      </c>
      <c r="R377" s="29">
        <f t="shared" si="62"/>
        <v>0</v>
      </c>
      <c r="V377" s="29">
        <f t="shared" si="63"/>
        <v>0</v>
      </c>
      <c r="W377"/>
      <c r="X377"/>
      <c r="Y377" s="7"/>
      <c r="Z377"/>
      <c r="AA377"/>
    </row>
    <row r="378" spans="1:27" ht="13.5" hidden="1" customHeight="1" x14ac:dyDescent="0.2">
      <c r="A378" s="6" t="s">
        <v>371</v>
      </c>
      <c r="B378" s="2">
        <f t="shared" si="58"/>
        <v>0</v>
      </c>
      <c r="C378" s="2">
        <f t="shared" si="59"/>
        <v>6</v>
      </c>
      <c r="L378" s="29">
        <f t="shared" si="60"/>
        <v>0</v>
      </c>
      <c r="N378" s="29">
        <f t="shared" si="61"/>
        <v>0</v>
      </c>
      <c r="R378" s="29">
        <f t="shared" si="62"/>
        <v>0</v>
      </c>
      <c r="V378" s="29">
        <f t="shared" si="63"/>
        <v>0</v>
      </c>
      <c r="W378"/>
      <c r="X378"/>
      <c r="Y378" s="7"/>
      <c r="Z378"/>
      <c r="AA378"/>
    </row>
    <row r="379" spans="1:27" ht="13.5" hidden="1" customHeight="1" x14ac:dyDescent="0.2">
      <c r="A379" s="6" t="s">
        <v>372</v>
      </c>
      <c r="B379" s="2">
        <f t="shared" si="58"/>
        <v>0</v>
      </c>
      <c r="C379" s="2">
        <f t="shared" si="59"/>
        <v>6</v>
      </c>
      <c r="L379" s="29">
        <f t="shared" si="60"/>
        <v>0</v>
      </c>
      <c r="N379" s="29">
        <f t="shared" si="61"/>
        <v>0</v>
      </c>
      <c r="R379" s="29">
        <f t="shared" si="62"/>
        <v>0</v>
      </c>
      <c r="V379" s="29">
        <f t="shared" si="63"/>
        <v>0</v>
      </c>
      <c r="W379"/>
      <c r="X379"/>
      <c r="Y379" s="7"/>
      <c r="Z379"/>
      <c r="AA379"/>
    </row>
    <row r="380" spans="1:27" ht="13.5" hidden="1" customHeight="1" x14ac:dyDescent="0.2">
      <c r="A380" s="6" t="s">
        <v>373</v>
      </c>
      <c r="B380" s="2">
        <f t="shared" si="58"/>
        <v>0</v>
      </c>
      <c r="C380" s="2">
        <f t="shared" si="59"/>
        <v>6</v>
      </c>
      <c r="L380" s="29">
        <f t="shared" si="60"/>
        <v>0</v>
      </c>
      <c r="N380" s="29">
        <f t="shared" si="61"/>
        <v>0</v>
      </c>
      <c r="R380" s="29">
        <f t="shared" si="62"/>
        <v>0</v>
      </c>
      <c r="V380" s="29">
        <f t="shared" si="63"/>
        <v>0</v>
      </c>
      <c r="W380"/>
      <c r="X380"/>
      <c r="Y380" s="7"/>
      <c r="Z380"/>
      <c r="AA380"/>
    </row>
    <row r="381" spans="1:27" ht="13.5" hidden="1" customHeight="1" x14ac:dyDescent="0.2">
      <c r="A381" s="6" t="s">
        <v>374</v>
      </c>
      <c r="B381" s="2">
        <f t="shared" si="58"/>
        <v>0</v>
      </c>
      <c r="C381" s="2">
        <f t="shared" si="59"/>
        <v>6</v>
      </c>
      <c r="L381" s="29">
        <f t="shared" si="60"/>
        <v>0</v>
      </c>
      <c r="N381" s="29">
        <f t="shared" si="61"/>
        <v>0</v>
      </c>
      <c r="R381" s="29">
        <f t="shared" si="62"/>
        <v>0</v>
      </c>
      <c r="V381" s="29">
        <f t="shared" si="63"/>
        <v>0</v>
      </c>
      <c r="W381"/>
      <c r="X381"/>
      <c r="Y381" s="7"/>
      <c r="Z381"/>
      <c r="AA381"/>
    </row>
    <row r="382" spans="1:27" ht="13.5" hidden="1" customHeight="1" x14ac:dyDescent="0.2">
      <c r="A382" s="6" t="s">
        <v>375</v>
      </c>
      <c r="B382" s="2">
        <f t="shared" si="58"/>
        <v>0</v>
      </c>
      <c r="C382" s="2">
        <f t="shared" si="59"/>
        <v>6</v>
      </c>
      <c r="L382" s="29">
        <f t="shared" si="60"/>
        <v>0</v>
      </c>
      <c r="N382" s="29">
        <f t="shared" si="61"/>
        <v>0</v>
      </c>
      <c r="R382" s="29">
        <f t="shared" si="62"/>
        <v>0</v>
      </c>
      <c r="V382" s="29">
        <f t="shared" si="63"/>
        <v>0</v>
      </c>
      <c r="W382"/>
      <c r="X382"/>
      <c r="Y382" s="7"/>
      <c r="Z382"/>
      <c r="AA382"/>
    </row>
    <row r="383" spans="1:27" ht="13.5" hidden="1" customHeight="1" x14ac:dyDescent="0.2">
      <c r="A383" s="6" t="s">
        <v>376</v>
      </c>
      <c r="B383" s="2">
        <f t="shared" si="58"/>
        <v>0</v>
      </c>
      <c r="C383" s="2">
        <f t="shared" si="59"/>
        <v>6</v>
      </c>
      <c r="L383" s="29">
        <f t="shared" si="60"/>
        <v>0</v>
      </c>
      <c r="N383" s="29">
        <f t="shared" si="61"/>
        <v>0</v>
      </c>
      <c r="R383" s="29">
        <f t="shared" si="62"/>
        <v>0</v>
      </c>
      <c r="V383" s="29">
        <f t="shared" si="63"/>
        <v>0</v>
      </c>
      <c r="W383"/>
      <c r="X383"/>
      <c r="Y383" s="7"/>
      <c r="Z383"/>
      <c r="AA383"/>
    </row>
    <row r="384" spans="1:27" ht="13.5" hidden="1" customHeight="1" x14ac:dyDescent="0.2">
      <c r="A384" s="6" t="s">
        <v>377</v>
      </c>
      <c r="B384" s="2">
        <f t="shared" si="58"/>
        <v>0</v>
      </c>
      <c r="C384" s="2">
        <f t="shared" si="59"/>
        <v>6</v>
      </c>
      <c r="L384" s="29">
        <f t="shared" si="60"/>
        <v>0</v>
      </c>
      <c r="N384" s="29">
        <f t="shared" si="61"/>
        <v>0</v>
      </c>
      <c r="R384" s="29">
        <f t="shared" si="62"/>
        <v>0</v>
      </c>
      <c r="V384" s="29">
        <f t="shared" si="63"/>
        <v>0</v>
      </c>
      <c r="W384"/>
      <c r="X384"/>
      <c r="Y384" s="7"/>
      <c r="Z384"/>
      <c r="AA384"/>
    </row>
    <row r="385" spans="1:27" ht="13.5" hidden="1" customHeight="1" x14ac:dyDescent="0.2">
      <c r="A385" s="6" t="s">
        <v>378</v>
      </c>
      <c r="B385" s="2">
        <f t="shared" si="58"/>
        <v>0</v>
      </c>
      <c r="C385" s="2">
        <f t="shared" si="59"/>
        <v>6</v>
      </c>
      <c r="L385" s="29">
        <f t="shared" si="60"/>
        <v>0</v>
      </c>
      <c r="N385" s="29">
        <f t="shared" si="61"/>
        <v>0</v>
      </c>
      <c r="R385" s="29">
        <f t="shared" si="62"/>
        <v>0</v>
      </c>
      <c r="V385" s="29">
        <f t="shared" si="63"/>
        <v>0</v>
      </c>
      <c r="W385"/>
      <c r="X385"/>
      <c r="Y385" s="7"/>
      <c r="Z385"/>
      <c r="AA385"/>
    </row>
    <row r="386" spans="1:27" ht="13.5" hidden="1" customHeight="1" x14ac:dyDescent="0.2">
      <c r="A386" s="6" t="s">
        <v>379</v>
      </c>
      <c r="B386" s="2">
        <f t="shared" si="58"/>
        <v>0</v>
      </c>
      <c r="C386" s="2">
        <f t="shared" si="59"/>
        <v>6</v>
      </c>
      <c r="L386" s="29">
        <f t="shared" si="60"/>
        <v>0</v>
      </c>
      <c r="N386" s="29">
        <f t="shared" si="61"/>
        <v>0</v>
      </c>
      <c r="R386" s="29">
        <f t="shared" si="62"/>
        <v>0</v>
      </c>
      <c r="V386" s="29">
        <f t="shared" si="63"/>
        <v>0</v>
      </c>
      <c r="W386"/>
      <c r="X386"/>
      <c r="Y386" s="7"/>
      <c r="Z386"/>
      <c r="AA386"/>
    </row>
    <row r="387" spans="1:27" ht="13.5" hidden="1" customHeight="1" x14ac:dyDescent="0.2">
      <c r="A387" s="6" t="s">
        <v>380</v>
      </c>
      <c r="B387" s="2">
        <f t="shared" si="58"/>
        <v>0</v>
      </c>
      <c r="C387" s="2">
        <f t="shared" si="59"/>
        <v>6</v>
      </c>
      <c r="L387" s="29">
        <f t="shared" si="60"/>
        <v>0</v>
      </c>
      <c r="N387" s="29">
        <f t="shared" si="61"/>
        <v>0</v>
      </c>
      <c r="R387" s="29">
        <f t="shared" si="62"/>
        <v>0</v>
      </c>
      <c r="V387" s="29">
        <f t="shared" si="63"/>
        <v>0</v>
      </c>
      <c r="W387"/>
      <c r="X387"/>
      <c r="Y387" s="7"/>
      <c r="Z387"/>
      <c r="AA387"/>
    </row>
    <row r="388" spans="1:27" ht="13.5" hidden="1" customHeight="1" x14ac:dyDescent="0.2">
      <c r="A388" s="6" t="s">
        <v>381</v>
      </c>
      <c r="B388" s="2">
        <f t="shared" si="58"/>
        <v>0</v>
      </c>
      <c r="C388" s="2">
        <f t="shared" si="59"/>
        <v>6</v>
      </c>
      <c r="L388" s="29">
        <f t="shared" si="60"/>
        <v>0</v>
      </c>
      <c r="N388" s="29">
        <f t="shared" si="61"/>
        <v>0</v>
      </c>
      <c r="R388" s="29">
        <f t="shared" si="62"/>
        <v>0</v>
      </c>
      <c r="V388" s="29">
        <f t="shared" si="63"/>
        <v>0</v>
      </c>
      <c r="W388"/>
      <c r="X388"/>
      <c r="Y388" s="7"/>
      <c r="Z388"/>
      <c r="AA388"/>
    </row>
    <row r="389" spans="1:27" ht="13.5" hidden="1" customHeight="1" x14ac:dyDescent="0.2">
      <c r="A389" s="6" t="s">
        <v>382</v>
      </c>
      <c r="B389" s="2">
        <f t="shared" si="58"/>
        <v>0</v>
      </c>
      <c r="C389" s="2">
        <f t="shared" si="59"/>
        <v>6</v>
      </c>
      <c r="L389" s="29">
        <f t="shared" si="60"/>
        <v>0</v>
      </c>
      <c r="N389" s="29">
        <f t="shared" si="61"/>
        <v>0</v>
      </c>
      <c r="R389" s="29">
        <f t="shared" si="62"/>
        <v>0</v>
      </c>
      <c r="V389" s="29">
        <f t="shared" si="63"/>
        <v>0</v>
      </c>
      <c r="W389"/>
      <c r="X389"/>
      <c r="Y389" s="7"/>
      <c r="Z389"/>
      <c r="AA389"/>
    </row>
    <row r="390" spans="1:27" ht="13.5" hidden="1" customHeight="1" x14ac:dyDescent="0.2">
      <c r="A390" s="6" t="s">
        <v>383</v>
      </c>
      <c r="B390" s="2">
        <f t="shared" si="58"/>
        <v>0</v>
      </c>
      <c r="C390" s="2">
        <f t="shared" si="59"/>
        <v>6</v>
      </c>
      <c r="L390" s="29">
        <f t="shared" si="60"/>
        <v>0</v>
      </c>
      <c r="N390" s="29">
        <f t="shared" si="61"/>
        <v>0</v>
      </c>
      <c r="R390" s="29">
        <f t="shared" si="62"/>
        <v>0</v>
      </c>
      <c r="V390" s="29">
        <f t="shared" si="63"/>
        <v>0</v>
      </c>
      <c r="W390"/>
      <c r="X390"/>
      <c r="Y390" s="7"/>
      <c r="Z390"/>
      <c r="AA390"/>
    </row>
    <row r="391" spans="1:27" ht="13.5" hidden="1" customHeight="1" x14ac:dyDescent="0.2">
      <c r="A391" s="6" t="s">
        <v>384</v>
      </c>
      <c r="B391" s="2">
        <f t="shared" si="58"/>
        <v>0</v>
      </c>
      <c r="C391" s="2">
        <f t="shared" si="59"/>
        <v>6</v>
      </c>
      <c r="L391" s="29">
        <f t="shared" si="60"/>
        <v>0</v>
      </c>
      <c r="N391" s="29">
        <f t="shared" si="61"/>
        <v>0</v>
      </c>
      <c r="R391" s="29">
        <f t="shared" si="62"/>
        <v>0</v>
      </c>
      <c r="V391" s="29">
        <f t="shared" si="63"/>
        <v>0</v>
      </c>
      <c r="W391"/>
      <c r="X391"/>
      <c r="Y391" s="7"/>
      <c r="Z391"/>
      <c r="AA391"/>
    </row>
    <row r="392" spans="1:27" ht="13.5" hidden="1" customHeight="1" x14ac:dyDescent="0.2">
      <c r="A392" s="6" t="s">
        <v>385</v>
      </c>
      <c r="B392" s="2">
        <f t="shared" si="58"/>
        <v>0</v>
      </c>
      <c r="C392" s="2">
        <f t="shared" si="59"/>
        <v>6</v>
      </c>
      <c r="L392" s="29">
        <f t="shared" si="60"/>
        <v>0</v>
      </c>
      <c r="N392" s="29">
        <f t="shared" si="61"/>
        <v>0</v>
      </c>
      <c r="R392" s="29">
        <f t="shared" si="62"/>
        <v>0</v>
      </c>
      <c r="V392" s="29">
        <f t="shared" si="63"/>
        <v>0</v>
      </c>
      <c r="W392"/>
      <c r="X392"/>
      <c r="Y392" s="7"/>
      <c r="Z392"/>
      <c r="AA392"/>
    </row>
    <row r="393" spans="1:27" ht="13.5" hidden="1" customHeight="1" x14ac:dyDescent="0.2">
      <c r="A393" s="6" t="s">
        <v>386</v>
      </c>
      <c r="B393" s="2">
        <f t="shared" si="58"/>
        <v>0</v>
      </c>
      <c r="C393" s="2">
        <f t="shared" si="59"/>
        <v>6</v>
      </c>
      <c r="L393" s="29">
        <f t="shared" si="60"/>
        <v>0</v>
      </c>
      <c r="N393" s="29">
        <f t="shared" si="61"/>
        <v>0</v>
      </c>
      <c r="R393" s="29">
        <f t="shared" si="62"/>
        <v>0</v>
      </c>
      <c r="V393" s="29">
        <f t="shared" si="63"/>
        <v>0</v>
      </c>
      <c r="W393"/>
      <c r="X393"/>
      <c r="Y393" s="7"/>
      <c r="Z393"/>
      <c r="AA393"/>
    </row>
    <row r="394" spans="1:27" ht="13.5" hidden="1" customHeight="1" x14ac:dyDescent="0.2">
      <c r="A394" s="6" t="s">
        <v>387</v>
      </c>
      <c r="B394" s="2">
        <f t="shared" si="58"/>
        <v>0</v>
      </c>
      <c r="C394" s="2">
        <f t="shared" si="59"/>
        <v>6</v>
      </c>
      <c r="L394" s="29">
        <f t="shared" si="60"/>
        <v>0</v>
      </c>
      <c r="N394" s="29">
        <f t="shared" si="61"/>
        <v>0</v>
      </c>
      <c r="R394" s="29">
        <f t="shared" si="62"/>
        <v>0</v>
      </c>
      <c r="V394" s="29">
        <f t="shared" si="63"/>
        <v>0</v>
      </c>
      <c r="W394"/>
      <c r="X394"/>
      <c r="Y394" s="7"/>
      <c r="Z394"/>
      <c r="AA394"/>
    </row>
    <row r="395" spans="1:27" ht="13.5" hidden="1" customHeight="1" x14ac:dyDescent="0.2">
      <c r="A395" s="6" t="s">
        <v>388</v>
      </c>
      <c r="B395" s="2">
        <f t="shared" si="58"/>
        <v>0</v>
      </c>
      <c r="C395" s="2">
        <f t="shared" si="59"/>
        <v>6</v>
      </c>
      <c r="L395" s="29">
        <f t="shared" si="60"/>
        <v>0</v>
      </c>
      <c r="N395" s="29">
        <f t="shared" si="61"/>
        <v>0</v>
      </c>
      <c r="R395" s="29">
        <f t="shared" si="62"/>
        <v>0</v>
      </c>
      <c r="V395" s="29">
        <f t="shared" si="63"/>
        <v>0</v>
      </c>
      <c r="W395"/>
      <c r="X395"/>
      <c r="Y395" s="7"/>
      <c r="Z395"/>
      <c r="AA395"/>
    </row>
    <row r="396" spans="1:27" ht="13.5" hidden="1" customHeight="1" x14ac:dyDescent="0.2">
      <c r="A396" s="6" t="s">
        <v>389</v>
      </c>
      <c r="B396" s="2">
        <f t="shared" si="58"/>
        <v>0</v>
      </c>
      <c r="C396" s="2">
        <f t="shared" si="59"/>
        <v>6</v>
      </c>
      <c r="L396" s="29">
        <f t="shared" si="60"/>
        <v>0</v>
      </c>
      <c r="N396" s="29">
        <f t="shared" si="61"/>
        <v>0</v>
      </c>
      <c r="R396" s="29">
        <f t="shared" si="62"/>
        <v>0</v>
      </c>
      <c r="V396" s="29">
        <f t="shared" si="63"/>
        <v>0</v>
      </c>
      <c r="W396"/>
      <c r="X396"/>
      <c r="Y396" s="7"/>
      <c r="Z396"/>
      <c r="AA396"/>
    </row>
    <row r="397" spans="1:27" ht="13.5" hidden="1" customHeight="1" x14ac:dyDescent="0.2">
      <c r="A397" s="6" t="s">
        <v>390</v>
      </c>
      <c r="B397" s="2">
        <f t="shared" si="58"/>
        <v>0</v>
      </c>
      <c r="C397" s="2">
        <f t="shared" si="59"/>
        <v>6</v>
      </c>
      <c r="L397" s="29">
        <f t="shared" si="60"/>
        <v>0</v>
      </c>
      <c r="N397" s="29">
        <f t="shared" si="61"/>
        <v>0</v>
      </c>
      <c r="R397" s="29">
        <f t="shared" si="62"/>
        <v>0</v>
      </c>
      <c r="V397" s="29">
        <f t="shared" si="63"/>
        <v>0</v>
      </c>
      <c r="W397"/>
      <c r="X397"/>
      <c r="Y397" s="7"/>
      <c r="Z397"/>
      <c r="AA397"/>
    </row>
    <row r="398" spans="1:27" ht="13.5" hidden="1" customHeight="1" x14ac:dyDescent="0.2">
      <c r="A398" s="6" t="s">
        <v>391</v>
      </c>
      <c r="B398" s="2">
        <f t="shared" si="58"/>
        <v>0</v>
      </c>
      <c r="C398" s="2">
        <f t="shared" si="59"/>
        <v>6</v>
      </c>
      <c r="L398" s="29">
        <f t="shared" si="60"/>
        <v>0</v>
      </c>
      <c r="N398" s="29">
        <f t="shared" si="61"/>
        <v>0</v>
      </c>
      <c r="R398" s="29">
        <f t="shared" si="62"/>
        <v>0</v>
      </c>
      <c r="V398" s="29">
        <f t="shared" si="63"/>
        <v>0</v>
      </c>
      <c r="W398"/>
      <c r="X398"/>
      <c r="Y398" s="7"/>
      <c r="Z398"/>
      <c r="AA398"/>
    </row>
    <row r="399" spans="1:27" ht="13.5" hidden="1" customHeight="1" x14ac:dyDescent="0.2">
      <c r="A399" s="6" t="s">
        <v>392</v>
      </c>
      <c r="B399" s="2">
        <f t="shared" si="58"/>
        <v>0</v>
      </c>
      <c r="C399" s="2">
        <f t="shared" si="59"/>
        <v>6</v>
      </c>
      <c r="L399" s="29">
        <f t="shared" si="60"/>
        <v>0</v>
      </c>
      <c r="N399" s="29">
        <f t="shared" si="61"/>
        <v>0</v>
      </c>
      <c r="R399" s="29">
        <f t="shared" si="62"/>
        <v>0</v>
      </c>
      <c r="V399" s="29">
        <f t="shared" si="63"/>
        <v>0</v>
      </c>
      <c r="W399"/>
      <c r="X399"/>
      <c r="Y399" s="7"/>
      <c r="Z399"/>
      <c r="AA399"/>
    </row>
    <row r="400" spans="1:27" ht="13.5" hidden="1" customHeight="1" x14ac:dyDescent="0.2">
      <c r="A400" s="6" t="s">
        <v>393</v>
      </c>
      <c r="B400" s="2">
        <f t="shared" si="58"/>
        <v>0</v>
      </c>
      <c r="C400" s="2">
        <f t="shared" si="59"/>
        <v>6</v>
      </c>
      <c r="L400" s="29">
        <f t="shared" si="60"/>
        <v>0</v>
      </c>
      <c r="N400" s="29">
        <f t="shared" si="61"/>
        <v>0</v>
      </c>
      <c r="R400" s="29">
        <f t="shared" si="62"/>
        <v>0</v>
      </c>
      <c r="V400" s="29">
        <f t="shared" si="63"/>
        <v>0</v>
      </c>
      <c r="W400"/>
      <c r="X400"/>
      <c r="Y400" s="7"/>
      <c r="Z400"/>
      <c r="AA400"/>
    </row>
    <row r="401" spans="1:32" ht="13.5" hidden="1" customHeight="1" x14ac:dyDescent="0.2">
      <c r="A401" s="6" t="s">
        <v>394</v>
      </c>
      <c r="B401" s="2">
        <f t="shared" si="58"/>
        <v>0</v>
      </c>
      <c r="C401" s="2">
        <f t="shared" si="59"/>
        <v>6</v>
      </c>
      <c r="L401" s="29">
        <f t="shared" si="60"/>
        <v>0</v>
      </c>
      <c r="N401" s="29">
        <f t="shared" si="61"/>
        <v>0</v>
      </c>
      <c r="R401" s="29">
        <f t="shared" si="62"/>
        <v>0</v>
      </c>
      <c r="V401" s="29">
        <f t="shared" si="63"/>
        <v>0</v>
      </c>
      <c r="W401"/>
      <c r="X401"/>
      <c r="Y401" s="7"/>
      <c r="Z401"/>
      <c r="AA401"/>
    </row>
    <row r="402" spans="1:32" ht="13.5" hidden="1" customHeight="1" x14ac:dyDescent="0.2">
      <c r="A402" s="6" t="s">
        <v>395</v>
      </c>
      <c r="B402" s="2">
        <f t="shared" si="58"/>
        <v>0</v>
      </c>
      <c r="C402" s="2">
        <f t="shared" si="59"/>
        <v>6</v>
      </c>
      <c r="L402" s="29">
        <f t="shared" si="60"/>
        <v>0</v>
      </c>
      <c r="N402" s="29">
        <f t="shared" si="61"/>
        <v>0</v>
      </c>
      <c r="R402" s="29">
        <f t="shared" si="62"/>
        <v>0</v>
      </c>
      <c r="V402" s="29">
        <f t="shared" si="63"/>
        <v>0</v>
      </c>
      <c r="W402"/>
      <c r="X402"/>
      <c r="Y402" s="7"/>
      <c r="Z402"/>
      <c r="AA402"/>
    </row>
    <row r="403" spans="1:32" ht="13.5" hidden="1" customHeight="1" x14ac:dyDescent="0.2">
      <c r="A403" s="6" t="s">
        <v>396</v>
      </c>
      <c r="B403" s="2">
        <f t="shared" si="58"/>
        <v>0</v>
      </c>
      <c r="C403" s="2">
        <f t="shared" si="59"/>
        <v>6</v>
      </c>
      <c r="L403" s="29">
        <f t="shared" si="60"/>
        <v>0</v>
      </c>
      <c r="N403" s="29">
        <f t="shared" si="61"/>
        <v>0</v>
      </c>
      <c r="R403" s="29">
        <f t="shared" si="62"/>
        <v>0</v>
      </c>
      <c r="V403" s="29">
        <f t="shared" si="63"/>
        <v>0</v>
      </c>
      <c r="W403"/>
      <c r="X403"/>
      <c r="Y403" s="7"/>
      <c r="Z403"/>
      <c r="AA403"/>
    </row>
    <row r="404" spans="1:32" hidden="1" x14ac:dyDescent="0.2">
      <c r="A404" s="6" t="s">
        <v>397</v>
      </c>
      <c r="B404" s="2">
        <f t="shared" si="58"/>
        <v>0</v>
      </c>
      <c r="C404" s="2">
        <f t="shared" si="59"/>
        <v>6</v>
      </c>
      <c r="L404" s="29">
        <f t="shared" si="60"/>
        <v>0</v>
      </c>
      <c r="N404" s="29">
        <f t="shared" si="61"/>
        <v>0</v>
      </c>
      <c r="R404" s="29">
        <f t="shared" si="62"/>
        <v>0</v>
      </c>
      <c r="V404" s="29">
        <f t="shared" si="63"/>
        <v>0</v>
      </c>
      <c r="W404"/>
      <c r="X404"/>
      <c r="Y404" s="7"/>
      <c r="Z404"/>
      <c r="AA404"/>
    </row>
    <row r="405" spans="1:32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E405" s="36"/>
      <c r="AF405" s="44"/>
    </row>
    <row r="406" spans="1:32" x14ac:dyDescent="0.2">
      <c r="A406" s="6" t="s">
        <v>2427</v>
      </c>
      <c r="B406" s="2">
        <f t="shared" ref="B406:B415" si="64">+L406+N406+R406+V406+X406</f>
        <v>788</v>
      </c>
      <c r="C406" s="2">
        <f t="shared" ref="C406:C415" si="65">RANK(B406,B$406:B$605,0)</f>
        <v>1</v>
      </c>
      <c r="D406" s="4" t="s">
        <v>20</v>
      </c>
      <c r="E406" s="5" t="s">
        <v>2462</v>
      </c>
      <c r="F406" s="29">
        <v>2007</v>
      </c>
      <c r="G406" s="29">
        <v>0</v>
      </c>
      <c r="I406" s="29">
        <v>1</v>
      </c>
      <c r="J406" s="29">
        <v>21</v>
      </c>
      <c r="K406" s="29">
        <v>91</v>
      </c>
      <c r="L406" s="29">
        <f>IF(AND(I406&lt;1,J406&lt;1,K406&lt;1),0,IF(250+((80-(I406*60+J406))*2)&lt;0,0,IF(K406&lt;50,250+((80-(I406*60+J406))*2),IF(K406&gt;49,250+((80-(I406*60+J406))*2)-1,250+((80-(I406*60+J406))*2)))))</f>
        <v>247</v>
      </c>
      <c r="M406" s="29">
        <v>169</v>
      </c>
      <c r="N406" s="29">
        <f t="shared" ref="N406:N415" si="66">IF(M406&lt;89,0,250+((M406-172)*3))</f>
        <v>241</v>
      </c>
      <c r="O406" s="29">
        <v>2</v>
      </c>
      <c r="P406" s="29">
        <v>50</v>
      </c>
      <c r="Q406" s="29">
        <v>55</v>
      </c>
      <c r="R406" s="29">
        <f t="shared" ref="R406:R415" si="67">IF(AND(O406&lt;1,P406&lt;1,Q406&lt;1),0,IF(250+((220-(O406*60+P406))*1)&lt;0,0,250+((220-(O406*60+P406))*1)))</f>
        <v>300</v>
      </c>
      <c r="V406" s="29">
        <f t="shared" ref="V406:V415" si="68">IF(AND(S406&lt;1,T406&lt;1,U406&lt;1),0,IF(500+((320-(S406*60+T406))*1)&lt;0,0,500+((320-(S406*60+T406))*1)))</f>
        <v>0</v>
      </c>
      <c r="W406"/>
      <c r="X406"/>
      <c r="Y406" s="7">
        <v>9</v>
      </c>
      <c r="Z406"/>
      <c r="AA406">
        <v>576</v>
      </c>
      <c r="AB406">
        <v>749</v>
      </c>
      <c r="AD406">
        <f>B406+AA406+AB406+AC406</f>
        <v>2113</v>
      </c>
      <c r="AE406" s="37">
        <v>1</v>
      </c>
      <c r="AF406" s="43">
        <v>9.9259259259259266E-4</v>
      </c>
    </row>
    <row r="407" spans="1:32" x14ac:dyDescent="0.2">
      <c r="A407" s="3" t="s">
        <v>2428</v>
      </c>
      <c r="B407" s="2">
        <f t="shared" si="64"/>
        <v>699</v>
      </c>
      <c r="C407" s="2">
        <f t="shared" si="65"/>
        <v>2</v>
      </c>
      <c r="D407" s="4" t="s">
        <v>20</v>
      </c>
      <c r="E407" s="5" t="s">
        <v>2306</v>
      </c>
      <c r="F407" s="29">
        <v>2008</v>
      </c>
      <c r="I407" s="29">
        <v>1</v>
      </c>
      <c r="J407" s="29">
        <v>56</v>
      </c>
      <c r="K407" s="29">
        <v>47</v>
      </c>
      <c r="L407" s="29">
        <f>IF(AND(I407&lt;1,J407&lt;1,K407&lt;1),0,IF(250+((80-(I407*60+J407))*2)&lt;0,0,IF(K407&lt;50,250+((80-(I407*60+J407))*2),IF(K407&gt;49,250+((80-(I407*60+J407))*2)-1,250+((80-(I407*60+J407))*2)))))</f>
        <v>178</v>
      </c>
      <c r="M407" s="29">
        <v>171</v>
      </c>
      <c r="N407" s="29">
        <f t="shared" si="66"/>
        <v>247</v>
      </c>
      <c r="O407" s="29">
        <v>3</v>
      </c>
      <c r="P407" s="29">
        <v>16</v>
      </c>
      <c r="Q407" s="29">
        <v>27</v>
      </c>
      <c r="R407" s="29">
        <f t="shared" si="67"/>
        <v>274</v>
      </c>
      <c r="V407" s="29">
        <f t="shared" si="68"/>
        <v>0</v>
      </c>
      <c r="Y407" s="4">
        <v>10</v>
      </c>
      <c r="AD407">
        <f>B407+AA407+AB407</f>
        <v>699</v>
      </c>
      <c r="AE407" s="35">
        <v>1</v>
      </c>
      <c r="AF407" s="43">
        <v>1.3773148148148147E-3</v>
      </c>
    </row>
    <row r="408" spans="1:32" x14ac:dyDescent="0.2">
      <c r="A408" s="3" t="s">
        <v>2454</v>
      </c>
      <c r="B408" s="2">
        <f t="shared" si="64"/>
        <v>685</v>
      </c>
      <c r="C408" s="2">
        <f t="shared" si="65"/>
        <v>3</v>
      </c>
      <c r="D408" s="4" t="s">
        <v>20</v>
      </c>
      <c r="E408" s="5" t="s">
        <v>2306</v>
      </c>
      <c r="F408" s="29">
        <v>2008</v>
      </c>
      <c r="I408" s="29">
        <v>1</v>
      </c>
      <c r="J408" s="29">
        <v>41</v>
      </c>
      <c r="K408" s="29">
        <v>87</v>
      </c>
      <c r="L408" s="29">
        <f>IF(AND(I408&lt;1,J408&lt;1,K408&lt;1),0,IF(250+((80-(I408*60+J408))*2)&lt;0,0,IF(K408&lt;50,250+((80-(I408*60+J408))*2),IF(K408&gt;49,250+((80-(I408*60+J408))*2)-1,250+((80-(I408*60+J408))*2)))))</f>
        <v>207</v>
      </c>
      <c r="M408" s="29">
        <v>152</v>
      </c>
      <c r="N408" s="29">
        <f t="shared" si="66"/>
        <v>190</v>
      </c>
      <c r="O408" s="29">
        <v>3</v>
      </c>
      <c r="P408" s="29">
        <v>2</v>
      </c>
      <c r="Q408" s="29">
        <v>58</v>
      </c>
      <c r="R408" s="29">
        <f t="shared" si="67"/>
        <v>288</v>
      </c>
      <c r="V408" s="29">
        <f t="shared" si="68"/>
        <v>0</v>
      </c>
      <c r="W408"/>
      <c r="X408"/>
      <c r="Y408" s="7">
        <v>11</v>
      </c>
      <c r="Z408"/>
      <c r="AA408"/>
      <c r="AD408">
        <f>B408+AA408+AB408</f>
        <v>685</v>
      </c>
      <c r="AE408" s="35">
        <v>1</v>
      </c>
      <c r="AF408" s="43">
        <v>1.2962962962962963E-3</v>
      </c>
    </row>
    <row r="409" spans="1:32" x14ac:dyDescent="0.2">
      <c r="A409" s="42" t="s">
        <v>2487</v>
      </c>
      <c r="B409" s="31">
        <f t="shared" si="64"/>
        <v>537</v>
      </c>
      <c r="C409" s="31">
        <f t="shared" si="65"/>
        <v>4</v>
      </c>
      <c r="D409" s="32" t="s">
        <v>21</v>
      </c>
      <c r="E409" s="33" t="s">
        <v>2472</v>
      </c>
      <c r="F409" s="34">
        <v>2008</v>
      </c>
      <c r="J409" s="29">
        <v>43</v>
      </c>
      <c r="K409" s="29">
        <v>6</v>
      </c>
      <c r="L409" s="29">
        <f t="shared" ref="L409:L415" si="69">IF(AND(I409&lt;1,J409&lt;1,K409&lt;1),0,IF(250+((45-(I409*60+J409))*2)&lt;0,0,IF(K409&lt;50,250+((45-(I409*60+J409))*2),IF(K409&gt;49,250+((45-(I409*60+J409))*2)-1,250+((45-(I409*60+J409))*2)))))</f>
        <v>254</v>
      </c>
      <c r="N409" s="29">
        <f t="shared" si="66"/>
        <v>0</v>
      </c>
      <c r="O409" s="29">
        <v>3</v>
      </c>
      <c r="P409" s="29">
        <v>7</v>
      </c>
      <c r="Q409" s="29">
        <v>27</v>
      </c>
      <c r="R409" s="29">
        <f t="shared" si="67"/>
        <v>283</v>
      </c>
      <c r="V409" s="29">
        <f t="shared" si="68"/>
        <v>0</v>
      </c>
      <c r="W409"/>
      <c r="X409"/>
      <c r="Y409" s="7">
        <v>12</v>
      </c>
      <c r="Z409"/>
      <c r="AA409"/>
      <c r="AD409">
        <f>B409+AA409+AB409</f>
        <v>537</v>
      </c>
      <c r="AE409" s="35">
        <v>1</v>
      </c>
      <c r="AF409" s="43">
        <v>5.3969907407407406E-4</v>
      </c>
    </row>
    <row r="410" spans="1:32" x14ac:dyDescent="0.2">
      <c r="A410" s="42" t="s">
        <v>2489</v>
      </c>
      <c r="B410" s="31">
        <f t="shared" si="64"/>
        <v>523</v>
      </c>
      <c r="C410" s="31">
        <f t="shared" si="65"/>
        <v>5</v>
      </c>
      <c r="D410" s="32" t="s">
        <v>21</v>
      </c>
      <c r="E410" s="33" t="s">
        <v>2472</v>
      </c>
      <c r="F410" s="34">
        <v>2008</v>
      </c>
      <c r="G410" s="29">
        <v>0</v>
      </c>
      <c r="J410" s="29">
        <v>50</v>
      </c>
      <c r="K410" s="29">
        <v>41</v>
      </c>
      <c r="L410" s="29">
        <f t="shared" si="69"/>
        <v>240</v>
      </c>
      <c r="N410" s="29">
        <f t="shared" si="66"/>
        <v>0</v>
      </c>
      <c r="O410" s="29">
        <v>3</v>
      </c>
      <c r="P410" s="29">
        <v>7</v>
      </c>
      <c r="Q410" s="29">
        <v>92</v>
      </c>
      <c r="R410" s="29">
        <f t="shared" si="67"/>
        <v>283</v>
      </c>
      <c r="V410" s="29">
        <f t="shared" si="68"/>
        <v>0</v>
      </c>
      <c r="W410"/>
      <c r="X410"/>
      <c r="Y410" s="7">
        <v>13</v>
      </c>
      <c r="Z410"/>
      <c r="AA410">
        <v>747</v>
      </c>
      <c r="AB410">
        <v>749</v>
      </c>
      <c r="AD410">
        <f>B410+AA410+AB410+AC410</f>
        <v>2019</v>
      </c>
      <c r="AE410" s="37">
        <v>1</v>
      </c>
      <c r="AF410" s="43">
        <v>6.2245370370370373E-4</v>
      </c>
    </row>
    <row r="411" spans="1:32" x14ac:dyDescent="0.2">
      <c r="A411" s="42" t="s">
        <v>2490</v>
      </c>
      <c r="B411" s="31">
        <f t="shared" si="64"/>
        <v>510</v>
      </c>
      <c r="C411" s="31">
        <f t="shared" si="65"/>
        <v>6</v>
      </c>
      <c r="D411" s="32" t="s">
        <v>21</v>
      </c>
      <c r="E411" s="33" t="s">
        <v>2472</v>
      </c>
      <c r="F411" s="34">
        <v>2008</v>
      </c>
      <c r="J411" s="29">
        <v>52</v>
      </c>
      <c r="K411" s="29">
        <v>31</v>
      </c>
      <c r="L411" s="29">
        <f t="shared" si="69"/>
        <v>236</v>
      </c>
      <c r="N411" s="29">
        <f t="shared" si="66"/>
        <v>0</v>
      </c>
      <c r="O411" s="29">
        <v>3</v>
      </c>
      <c r="P411" s="29">
        <v>16</v>
      </c>
      <c r="Q411" s="29">
        <v>58</v>
      </c>
      <c r="R411" s="29">
        <f t="shared" si="67"/>
        <v>274</v>
      </c>
      <c r="V411" s="29">
        <f t="shared" si="68"/>
        <v>0</v>
      </c>
      <c r="W411"/>
      <c r="X411"/>
      <c r="Y411" s="7">
        <v>15</v>
      </c>
      <c r="Z411"/>
      <c r="AA411"/>
      <c r="AD411">
        <f>B411+AA411+AB411</f>
        <v>510</v>
      </c>
      <c r="AE411" s="35">
        <v>1</v>
      </c>
      <c r="AF411" s="45">
        <v>7.2581018518518513E-4</v>
      </c>
    </row>
    <row r="412" spans="1:32" x14ac:dyDescent="0.2">
      <c r="A412" s="42" t="s">
        <v>2488</v>
      </c>
      <c r="B412" s="31">
        <f t="shared" si="64"/>
        <v>506</v>
      </c>
      <c r="C412" s="31">
        <f t="shared" si="65"/>
        <v>7</v>
      </c>
      <c r="D412" s="32" t="s">
        <v>21</v>
      </c>
      <c r="E412" s="33" t="s">
        <v>2472</v>
      </c>
      <c r="F412" s="34">
        <v>2008</v>
      </c>
      <c r="J412" s="29">
        <v>57</v>
      </c>
      <c r="K412" s="29">
        <v>47</v>
      </c>
      <c r="L412" s="29">
        <f t="shared" si="69"/>
        <v>226</v>
      </c>
      <c r="N412" s="29">
        <f t="shared" si="66"/>
        <v>0</v>
      </c>
      <c r="O412" s="29">
        <v>3</v>
      </c>
      <c r="P412" s="29">
        <v>10</v>
      </c>
      <c r="Q412" s="29">
        <v>21</v>
      </c>
      <c r="R412" s="29">
        <f t="shared" si="67"/>
        <v>280</v>
      </c>
      <c r="V412" s="29">
        <f t="shared" si="68"/>
        <v>0</v>
      </c>
      <c r="W412"/>
      <c r="X412"/>
      <c r="Y412" s="7">
        <v>17</v>
      </c>
      <c r="Z412"/>
      <c r="AA412"/>
      <c r="AD412">
        <f>B412+AA412+AB412+AC412</f>
        <v>506</v>
      </c>
      <c r="AE412" s="35">
        <v>1</v>
      </c>
      <c r="AF412" s="43">
        <v>6.8321759259259258E-4</v>
      </c>
    </row>
    <row r="413" spans="1:32" x14ac:dyDescent="0.2">
      <c r="A413" s="42" t="s">
        <v>2492</v>
      </c>
      <c r="B413" s="31">
        <f t="shared" si="64"/>
        <v>497</v>
      </c>
      <c r="C413" s="31">
        <f t="shared" si="65"/>
        <v>8</v>
      </c>
      <c r="D413" s="32" t="s">
        <v>21</v>
      </c>
      <c r="E413" s="33" t="s">
        <v>2472</v>
      </c>
      <c r="F413" s="34">
        <v>2008</v>
      </c>
      <c r="J413" s="29">
        <v>52</v>
      </c>
      <c r="K413" s="29">
        <v>28</v>
      </c>
      <c r="L413" s="29">
        <f t="shared" si="69"/>
        <v>236</v>
      </c>
      <c r="N413" s="29">
        <f t="shared" si="66"/>
        <v>0</v>
      </c>
      <c r="O413" s="29">
        <v>3</v>
      </c>
      <c r="P413" s="29">
        <v>29</v>
      </c>
      <c r="Q413" s="29">
        <v>27</v>
      </c>
      <c r="R413" s="29">
        <f t="shared" si="67"/>
        <v>261</v>
      </c>
      <c r="V413" s="29">
        <f t="shared" si="68"/>
        <v>0</v>
      </c>
      <c r="W413"/>
      <c r="X413"/>
      <c r="Y413" s="7">
        <v>14</v>
      </c>
      <c r="Z413"/>
      <c r="AA413"/>
      <c r="AD413">
        <f>B413+AA413+AB413</f>
        <v>497</v>
      </c>
      <c r="AE413" s="35">
        <v>1</v>
      </c>
      <c r="AF413" s="43">
        <v>7.2245370370370378E-4</v>
      </c>
    </row>
    <row r="414" spans="1:32" x14ac:dyDescent="0.2">
      <c r="A414" s="42" t="s">
        <v>2491</v>
      </c>
      <c r="B414" s="31">
        <f t="shared" si="64"/>
        <v>490</v>
      </c>
      <c r="C414" s="31">
        <f t="shared" si="65"/>
        <v>9</v>
      </c>
      <c r="D414" s="32" t="s">
        <v>21</v>
      </c>
      <c r="E414" s="33" t="s">
        <v>2472</v>
      </c>
      <c r="F414" s="34">
        <v>2008</v>
      </c>
      <c r="J414" s="29">
        <v>56</v>
      </c>
      <c r="K414" s="29">
        <v>4</v>
      </c>
      <c r="L414" s="29">
        <f t="shared" si="69"/>
        <v>228</v>
      </c>
      <c r="N414" s="29">
        <f t="shared" si="66"/>
        <v>0</v>
      </c>
      <c r="O414" s="29">
        <v>3</v>
      </c>
      <c r="P414" s="29">
        <v>28</v>
      </c>
      <c r="Q414" s="29">
        <v>14</v>
      </c>
      <c r="R414" s="29">
        <f t="shared" si="67"/>
        <v>262</v>
      </c>
      <c r="V414" s="29">
        <f t="shared" si="68"/>
        <v>0</v>
      </c>
      <c r="W414"/>
      <c r="X414"/>
      <c r="Y414" s="7">
        <v>16</v>
      </c>
      <c r="Z414"/>
      <c r="AA414"/>
      <c r="AD414">
        <f>B414+AA414+AB414</f>
        <v>490</v>
      </c>
      <c r="AE414" s="35">
        <v>1</v>
      </c>
      <c r="AF414" s="43">
        <v>7.577546296296296E-4</v>
      </c>
    </row>
    <row r="415" spans="1:32" x14ac:dyDescent="0.2">
      <c r="A415" s="30" t="s">
        <v>2529</v>
      </c>
      <c r="B415" s="31">
        <f t="shared" si="64"/>
        <v>0</v>
      </c>
      <c r="C415" s="31">
        <f t="shared" si="65"/>
        <v>10</v>
      </c>
      <c r="D415" s="32" t="s">
        <v>21</v>
      </c>
      <c r="E415" s="33" t="s">
        <v>2472</v>
      </c>
      <c r="F415" s="34">
        <v>2008</v>
      </c>
      <c r="L415" s="29">
        <f t="shared" si="69"/>
        <v>0</v>
      </c>
      <c r="N415" s="29">
        <f t="shared" si="66"/>
        <v>0</v>
      </c>
      <c r="R415" s="29">
        <f t="shared" si="67"/>
        <v>0</v>
      </c>
      <c r="V415" s="29">
        <f t="shared" si="68"/>
        <v>0</v>
      </c>
      <c r="W415"/>
      <c r="X415"/>
      <c r="Y415" s="7">
        <v>18</v>
      </c>
      <c r="Z415"/>
      <c r="AA415"/>
      <c r="AD415">
        <f>B415+AA415+AB415</f>
        <v>0</v>
      </c>
      <c r="AE415" s="35">
        <v>1</v>
      </c>
      <c r="AF415" s="43">
        <v>6.0949074074074063E-4</v>
      </c>
    </row>
    <row r="416" spans="1:32" x14ac:dyDescent="0.2">
      <c r="A416" s="6" t="s">
        <v>1818</v>
      </c>
      <c r="B416" s="2">
        <f t="shared" ref="B416:B425" si="70">+L416+N416+R416+V416+X416</f>
        <v>0</v>
      </c>
      <c r="C416" s="2">
        <f t="shared" ref="C416:C425" si="71">RANK(B416,B$406:B$605,0)</f>
        <v>10</v>
      </c>
      <c r="L416" s="29">
        <f t="shared" ref="L416:L425" si="72">IF(AND(I416&lt;1,J416&lt;1,K416&lt;1),0,IF(250+((80-(I416*60+J416))*2)&lt;0,0,IF(K416&lt;50,250+((80-(I416*60+J416))*2),IF(K416&gt;49,250+((80-(I416*60+J416))*2)-1,250+((80-(I416*60+J416))*2)))))</f>
        <v>0</v>
      </c>
      <c r="N416" s="29">
        <f t="shared" ref="N416:N425" si="73">IF(M416&lt;89,0,250+((M416-172)*3))</f>
        <v>0</v>
      </c>
      <c r="R416" s="29">
        <f t="shared" ref="R416:R425" si="74">IF(AND(O416&lt;1,P416&lt;1,Q416&lt;1),0,IF(250+((220-(O416*60+P416))*1)&lt;0,0,250+((220-(O416*60+P416))*1)))</f>
        <v>0</v>
      </c>
      <c r="V416" s="29">
        <f t="shared" ref="V416:V425" si="75">IF(AND(S416&lt;1,T416&lt;1,U416&lt;1),0,IF(500+((320-(S416*60+T416))*1)&lt;0,0,500+((320-(S416*60+T416))*1)))</f>
        <v>0</v>
      </c>
      <c r="W416"/>
      <c r="X416"/>
      <c r="Y416" s="7"/>
      <c r="Z416"/>
      <c r="AA416"/>
      <c r="AD416">
        <f t="shared" ref="AD416:AD419" si="76">B416+AA416+AB416</f>
        <v>0</v>
      </c>
      <c r="AE416" s="35">
        <v>2</v>
      </c>
    </row>
    <row r="417" spans="1:31" hidden="1" x14ac:dyDescent="0.2">
      <c r="A417" s="6" t="s">
        <v>1819</v>
      </c>
      <c r="B417" s="2">
        <f t="shared" si="70"/>
        <v>0</v>
      </c>
      <c r="C417" s="2">
        <f t="shared" si="71"/>
        <v>10</v>
      </c>
      <c r="L417" s="29">
        <f t="shared" si="72"/>
        <v>0</v>
      </c>
      <c r="N417" s="29">
        <f t="shared" si="73"/>
        <v>0</v>
      </c>
      <c r="R417" s="29">
        <f t="shared" si="74"/>
        <v>0</v>
      </c>
      <c r="V417" s="29">
        <f t="shared" si="75"/>
        <v>0</v>
      </c>
      <c r="W417"/>
      <c r="X417"/>
      <c r="Y417" s="7"/>
      <c r="Z417"/>
      <c r="AA417"/>
      <c r="AD417">
        <f t="shared" si="76"/>
        <v>0</v>
      </c>
      <c r="AE417" s="35">
        <v>2</v>
      </c>
    </row>
    <row r="418" spans="1:31" hidden="1" x14ac:dyDescent="0.2">
      <c r="A418" s="6" t="s">
        <v>1820</v>
      </c>
      <c r="B418" s="2">
        <f t="shared" si="70"/>
        <v>0</v>
      </c>
      <c r="C418" s="2">
        <f t="shared" si="71"/>
        <v>10</v>
      </c>
      <c r="L418" s="29">
        <f t="shared" si="72"/>
        <v>0</v>
      </c>
      <c r="N418" s="29">
        <f t="shared" si="73"/>
        <v>0</v>
      </c>
      <c r="R418" s="29">
        <f t="shared" si="74"/>
        <v>0</v>
      </c>
      <c r="V418" s="29">
        <f t="shared" si="75"/>
        <v>0</v>
      </c>
      <c r="W418"/>
      <c r="X418"/>
      <c r="Y418" s="7"/>
      <c r="Z418"/>
      <c r="AA418"/>
      <c r="AD418">
        <f t="shared" si="76"/>
        <v>0</v>
      </c>
      <c r="AE418" s="35">
        <v>2</v>
      </c>
    </row>
    <row r="419" spans="1:31" hidden="1" x14ac:dyDescent="0.2">
      <c r="A419" s="6" t="s">
        <v>1821</v>
      </c>
      <c r="B419" s="2">
        <f t="shared" si="70"/>
        <v>0</v>
      </c>
      <c r="C419" s="2">
        <f t="shared" si="71"/>
        <v>10</v>
      </c>
      <c r="L419" s="29">
        <f t="shared" si="72"/>
        <v>0</v>
      </c>
      <c r="N419" s="29">
        <f t="shared" si="73"/>
        <v>0</v>
      </c>
      <c r="R419" s="29">
        <f t="shared" si="74"/>
        <v>0</v>
      </c>
      <c r="V419" s="29">
        <f t="shared" si="75"/>
        <v>0</v>
      </c>
      <c r="W419"/>
      <c r="X419"/>
      <c r="Y419" s="7"/>
      <c r="Z419"/>
      <c r="AA419"/>
      <c r="AD419">
        <f t="shared" si="76"/>
        <v>0</v>
      </c>
      <c r="AE419" s="35">
        <v>2</v>
      </c>
    </row>
    <row r="420" spans="1:31" hidden="1" x14ac:dyDescent="0.2">
      <c r="A420" s="6" t="s">
        <v>1822</v>
      </c>
      <c r="B420" s="2">
        <f t="shared" si="70"/>
        <v>0</v>
      </c>
      <c r="C420" s="2">
        <f t="shared" si="71"/>
        <v>10</v>
      </c>
      <c r="L420" s="29">
        <f t="shared" si="72"/>
        <v>0</v>
      </c>
      <c r="N420" s="29">
        <f t="shared" si="73"/>
        <v>0</v>
      </c>
      <c r="R420" s="29">
        <f t="shared" si="74"/>
        <v>0</v>
      </c>
      <c r="V420" s="29">
        <f t="shared" si="75"/>
        <v>0</v>
      </c>
      <c r="W420"/>
      <c r="X420"/>
      <c r="Y420" s="7"/>
      <c r="Z420"/>
      <c r="AA420"/>
      <c r="AE420" s="35">
        <v>2</v>
      </c>
    </row>
    <row r="421" spans="1:31" hidden="1" x14ac:dyDescent="0.2">
      <c r="A421" s="6" t="s">
        <v>2500</v>
      </c>
      <c r="B421" s="2">
        <f t="shared" si="70"/>
        <v>0</v>
      </c>
      <c r="C421" s="2">
        <f t="shared" si="71"/>
        <v>10</v>
      </c>
      <c r="D421" s="4" t="s">
        <v>20</v>
      </c>
      <c r="E421" s="5" t="s">
        <v>2462</v>
      </c>
      <c r="F421" s="29">
        <v>2007</v>
      </c>
      <c r="G421" s="29">
        <v>0</v>
      </c>
      <c r="L421" s="29">
        <f t="shared" si="72"/>
        <v>0</v>
      </c>
      <c r="N421" s="29">
        <f t="shared" si="73"/>
        <v>0</v>
      </c>
      <c r="R421" s="29">
        <f t="shared" si="74"/>
        <v>0</v>
      </c>
      <c r="V421" s="29">
        <f t="shared" si="75"/>
        <v>0</v>
      </c>
      <c r="W421"/>
      <c r="X421"/>
      <c r="Y421" s="7"/>
      <c r="Z421"/>
      <c r="AA421"/>
      <c r="AD421">
        <f>B421+AA421+AB421+AC421</f>
        <v>0</v>
      </c>
      <c r="AE421" s="37" t="s">
        <v>2559</v>
      </c>
    </row>
    <row r="422" spans="1:31" hidden="1" x14ac:dyDescent="0.2">
      <c r="A422" s="6" t="s">
        <v>2454</v>
      </c>
      <c r="B422" s="2">
        <f t="shared" si="70"/>
        <v>0</v>
      </c>
      <c r="C422" s="2">
        <f t="shared" si="71"/>
        <v>10</v>
      </c>
      <c r="D422" s="4" t="s">
        <v>20</v>
      </c>
      <c r="E422" s="5" t="s">
        <v>2306</v>
      </c>
      <c r="F422" s="29">
        <v>2007</v>
      </c>
      <c r="G422" s="29">
        <v>0</v>
      </c>
      <c r="L422" s="29">
        <f t="shared" si="72"/>
        <v>0</v>
      </c>
      <c r="N422" s="29">
        <f t="shared" si="73"/>
        <v>0</v>
      </c>
      <c r="R422" s="29">
        <f t="shared" si="74"/>
        <v>0</v>
      </c>
      <c r="V422" s="29">
        <f t="shared" si="75"/>
        <v>0</v>
      </c>
      <c r="W422"/>
      <c r="X422"/>
      <c r="Y422" s="7"/>
      <c r="Z422"/>
      <c r="AA422">
        <v>638</v>
      </c>
      <c r="AB422">
        <v>542</v>
      </c>
      <c r="AD422">
        <f>B422+AA422+AB422+AC422</f>
        <v>1180</v>
      </c>
      <c r="AE422" s="37" t="s">
        <v>2559</v>
      </c>
    </row>
    <row r="423" spans="1:31" hidden="1" x14ac:dyDescent="0.2">
      <c r="A423" s="6" t="s">
        <v>2470</v>
      </c>
      <c r="B423" s="2">
        <f t="shared" si="70"/>
        <v>0</v>
      </c>
      <c r="C423" s="2">
        <f t="shared" si="71"/>
        <v>10</v>
      </c>
      <c r="D423" s="4" t="s">
        <v>20</v>
      </c>
      <c r="E423" s="5" t="s">
        <v>2462</v>
      </c>
      <c r="F423" s="29">
        <v>2007</v>
      </c>
      <c r="G423" s="29">
        <v>0</v>
      </c>
      <c r="L423" s="29">
        <f t="shared" si="72"/>
        <v>0</v>
      </c>
      <c r="N423" s="29">
        <f t="shared" si="73"/>
        <v>0</v>
      </c>
      <c r="R423" s="29">
        <f t="shared" si="74"/>
        <v>0</v>
      </c>
      <c r="V423" s="29">
        <f t="shared" si="75"/>
        <v>0</v>
      </c>
      <c r="W423"/>
      <c r="X423"/>
      <c r="Y423" s="7"/>
      <c r="Z423"/>
      <c r="AA423">
        <v>675</v>
      </c>
      <c r="AB423">
        <v>523</v>
      </c>
      <c r="AD423">
        <f>B423+AA423+AB423+AC423</f>
        <v>1198</v>
      </c>
      <c r="AE423" s="37" t="s">
        <v>2559</v>
      </c>
    </row>
    <row r="424" spans="1:31" hidden="1" x14ac:dyDescent="0.2">
      <c r="A424" s="3" t="s">
        <v>2426</v>
      </c>
      <c r="B424" s="2">
        <f t="shared" si="70"/>
        <v>0</v>
      </c>
      <c r="C424" s="2">
        <f t="shared" si="71"/>
        <v>10</v>
      </c>
      <c r="D424" s="4" t="s">
        <v>20</v>
      </c>
      <c r="E424" s="5" t="s">
        <v>2485</v>
      </c>
      <c r="F424" s="29">
        <v>2008</v>
      </c>
      <c r="G424" s="29">
        <v>2</v>
      </c>
      <c r="L424" s="29">
        <f t="shared" si="72"/>
        <v>0</v>
      </c>
      <c r="N424" s="29">
        <f t="shared" si="73"/>
        <v>0</v>
      </c>
      <c r="R424" s="29">
        <f t="shared" si="74"/>
        <v>0</v>
      </c>
      <c r="V424" s="29">
        <f t="shared" si="75"/>
        <v>0</v>
      </c>
      <c r="W424"/>
      <c r="X424"/>
      <c r="Y424" s="7"/>
      <c r="Z424"/>
      <c r="AA424">
        <v>0</v>
      </c>
      <c r="AB424">
        <v>170</v>
      </c>
      <c r="AD424">
        <f>B424+AA424+AB424+AC424</f>
        <v>170</v>
      </c>
      <c r="AE424" s="37" t="s">
        <v>2559</v>
      </c>
    </row>
    <row r="425" spans="1:31" hidden="1" x14ac:dyDescent="0.2">
      <c r="A425" s="3" t="s">
        <v>2421</v>
      </c>
      <c r="B425" s="2">
        <f t="shared" si="70"/>
        <v>0</v>
      </c>
      <c r="C425" s="2">
        <f t="shared" si="71"/>
        <v>10</v>
      </c>
      <c r="D425" s="4" t="s">
        <v>20</v>
      </c>
      <c r="E425" s="5" t="s">
        <v>2346</v>
      </c>
      <c r="F425" s="29">
        <v>2008</v>
      </c>
      <c r="L425" s="29">
        <f t="shared" si="72"/>
        <v>0</v>
      </c>
      <c r="N425" s="29">
        <f t="shared" si="73"/>
        <v>0</v>
      </c>
      <c r="R425" s="29">
        <f t="shared" si="74"/>
        <v>0</v>
      </c>
      <c r="V425" s="29">
        <f t="shared" si="75"/>
        <v>0</v>
      </c>
      <c r="W425"/>
      <c r="X425"/>
      <c r="Y425" s="7"/>
      <c r="Z425"/>
      <c r="AA425"/>
      <c r="AD425">
        <f>B425+AA425+AB425</f>
        <v>0</v>
      </c>
      <c r="AE425" s="37" t="s">
        <v>2559</v>
      </c>
    </row>
    <row r="426" spans="1:31" hidden="1" x14ac:dyDescent="0.2">
      <c r="A426" s="6" t="s">
        <v>1823</v>
      </c>
      <c r="B426" s="2">
        <f t="shared" ref="B426:B489" si="77">+L426+N426+R426+V426+X426</f>
        <v>0</v>
      </c>
      <c r="C426" s="2">
        <f t="shared" ref="C426:C489" si="78">RANK(B426,B$406:B$605,0)</f>
        <v>10</v>
      </c>
      <c r="L426" s="29">
        <f t="shared" ref="L426:L489" si="79">IF(AND(I426&lt;1,J426&lt;1,K426&lt;1),0,IF(250+((80-(I426*60+J426))*2)&lt;0,0,IF(K426&lt;50,250+((80-(I426*60+J426))*2),IF(K426&gt;49,250+((80-(I426*60+J426))*2)-1,250+((80-(I426*60+J426))*2)))))</f>
        <v>0</v>
      </c>
      <c r="N426" s="29">
        <f t="shared" ref="N426:N489" si="80">IF(M426&lt;89,0,250+((M426-172)*3))</f>
        <v>0</v>
      </c>
      <c r="R426" s="29">
        <f t="shared" ref="R426:R489" si="81">IF(AND(O426&lt;1,P426&lt;1,Q426&lt;1),0,IF(250+((220-(O426*60+P426))*1)&lt;0,0,250+((220-(O426*60+P426))*1)))</f>
        <v>0</v>
      </c>
      <c r="V426" s="29">
        <f t="shared" ref="V426:V489" si="82">IF(AND(S426&lt;1,T426&lt;1,U426&lt;1),0,IF(500+((320-(S426*60+T426))*1)&lt;0,0,500+((320-(S426*60+T426))*1)))</f>
        <v>0</v>
      </c>
      <c r="W426"/>
      <c r="X426"/>
      <c r="Y426" s="7"/>
      <c r="Z426"/>
      <c r="AA426"/>
    </row>
    <row r="427" spans="1:31" hidden="1" x14ac:dyDescent="0.2">
      <c r="A427" s="6" t="s">
        <v>1824</v>
      </c>
      <c r="B427" s="2">
        <f t="shared" si="77"/>
        <v>0</v>
      </c>
      <c r="C427" s="2">
        <f t="shared" si="78"/>
        <v>10</v>
      </c>
      <c r="L427" s="29">
        <f t="shared" si="79"/>
        <v>0</v>
      </c>
      <c r="N427" s="29">
        <f t="shared" si="80"/>
        <v>0</v>
      </c>
      <c r="R427" s="29">
        <f t="shared" si="81"/>
        <v>0</v>
      </c>
      <c r="V427" s="29">
        <f t="shared" si="82"/>
        <v>0</v>
      </c>
      <c r="W427"/>
      <c r="X427"/>
      <c r="Y427" s="7"/>
      <c r="Z427"/>
      <c r="AA427"/>
    </row>
    <row r="428" spans="1:31" hidden="1" x14ac:dyDescent="0.2">
      <c r="A428" s="6" t="s">
        <v>1825</v>
      </c>
      <c r="B428" s="2">
        <f t="shared" si="77"/>
        <v>0</v>
      </c>
      <c r="C428" s="2">
        <f t="shared" si="78"/>
        <v>10</v>
      </c>
      <c r="L428" s="29">
        <f t="shared" si="79"/>
        <v>0</v>
      </c>
      <c r="N428" s="29">
        <f t="shared" si="80"/>
        <v>0</v>
      </c>
      <c r="R428" s="29">
        <f t="shared" si="81"/>
        <v>0</v>
      </c>
      <c r="V428" s="29">
        <f t="shared" si="82"/>
        <v>0</v>
      </c>
      <c r="W428"/>
      <c r="X428"/>
      <c r="Y428" s="7"/>
      <c r="Z428"/>
      <c r="AA428"/>
    </row>
    <row r="429" spans="1:31" hidden="1" x14ac:dyDescent="0.2">
      <c r="A429" s="6" t="s">
        <v>1826</v>
      </c>
      <c r="B429" s="2">
        <f t="shared" si="77"/>
        <v>0</v>
      </c>
      <c r="C429" s="2">
        <f t="shared" si="78"/>
        <v>10</v>
      </c>
      <c r="L429" s="29">
        <f t="shared" si="79"/>
        <v>0</v>
      </c>
      <c r="N429" s="29">
        <f t="shared" si="80"/>
        <v>0</v>
      </c>
      <c r="R429" s="29">
        <f t="shared" si="81"/>
        <v>0</v>
      </c>
      <c r="V429" s="29">
        <f t="shared" si="82"/>
        <v>0</v>
      </c>
      <c r="W429"/>
      <c r="X429"/>
      <c r="Y429" s="7"/>
      <c r="Z429"/>
      <c r="AA429"/>
    </row>
    <row r="430" spans="1:31" hidden="1" x14ac:dyDescent="0.2">
      <c r="A430" s="6" t="s">
        <v>1827</v>
      </c>
      <c r="B430" s="2">
        <f t="shared" si="77"/>
        <v>0</v>
      </c>
      <c r="C430" s="2">
        <f t="shared" si="78"/>
        <v>10</v>
      </c>
      <c r="L430" s="29">
        <f t="shared" si="79"/>
        <v>0</v>
      </c>
      <c r="N430" s="29">
        <f t="shared" si="80"/>
        <v>0</v>
      </c>
      <c r="R430" s="29">
        <f t="shared" si="81"/>
        <v>0</v>
      </c>
      <c r="V430" s="29">
        <f t="shared" si="82"/>
        <v>0</v>
      </c>
      <c r="W430"/>
      <c r="X430"/>
      <c r="Y430" s="7"/>
      <c r="Z430"/>
      <c r="AA430"/>
    </row>
    <row r="431" spans="1:31" hidden="1" x14ac:dyDescent="0.2">
      <c r="A431" s="6" t="s">
        <v>1828</v>
      </c>
      <c r="B431" s="2">
        <f t="shared" si="77"/>
        <v>0</v>
      </c>
      <c r="C431" s="2">
        <f t="shared" si="78"/>
        <v>10</v>
      </c>
      <c r="L431" s="29">
        <f t="shared" si="79"/>
        <v>0</v>
      </c>
      <c r="N431" s="29">
        <f t="shared" si="80"/>
        <v>0</v>
      </c>
      <c r="R431" s="29">
        <f t="shared" si="81"/>
        <v>0</v>
      </c>
      <c r="V431" s="29">
        <f t="shared" si="82"/>
        <v>0</v>
      </c>
      <c r="W431"/>
      <c r="X431"/>
      <c r="Y431" s="7"/>
      <c r="Z431"/>
      <c r="AA431"/>
    </row>
    <row r="432" spans="1:31" hidden="1" x14ac:dyDescent="0.2">
      <c r="A432" s="6" t="s">
        <v>1829</v>
      </c>
      <c r="B432" s="2">
        <f t="shared" si="77"/>
        <v>0</v>
      </c>
      <c r="C432" s="2">
        <f t="shared" si="78"/>
        <v>10</v>
      </c>
      <c r="L432" s="29">
        <f t="shared" si="79"/>
        <v>0</v>
      </c>
      <c r="N432" s="29">
        <f t="shared" si="80"/>
        <v>0</v>
      </c>
      <c r="R432" s="29">
        <f t="shared" si="81"/>
        <v>0</v>
      </c>
      <c r="V432" s="29">
        <f t="shared" si="82"/>
        <v>0</v>
      </c>
      <c r="W432"/>
      <c r="X432"/>
      <c r="Y432" s="7"/>
      <c r="Z432"/>
      <c r="AA432"/>
    </row>
    <row r="433" spans="1:27" hidden="1" x14ac:dyDescent="0.2">
      <c r="A433" s="6" t="s">
        <v>1830</v>
      </c>
      <c r="B433" s="2">
        <f t="shared" si="77"/>
        <v>0</v>
      </c>
      <c r="C433" s="2">
        <f t="shared" si="78"/>
        <v>10</v>
      </c>
      <c r="L433" s="29">
        <f t="shared" si="79"/>
        <v>0</v>
      </c>
      <c r="N433" s="29">
        <f t="shared" si="80"/>
        <v>0</v>
      </c>
      <c r="R433" s="29">
        <f t="shared" si="81"/>
        <v>0</v>
      </c>
      <c r="V433" s="29">
        <f t="shared" si="82"/>
        <v>0</v>
      </c>
      <c r="W433"/>
      <c r="X433"/>
      <c r="Y433" s="7"/>
      <c r="Z433"/>
      <c r="AA433"/>
    </row>
    <row r="434" spans="1:27" hidden="1" x14ac:dyDescent="0.2">
      <c r="A434" s="6" t="s">
        <v>1831</v>
      </c>
      <c r="B434" s="2">
        <f t="shared" si="77"/>
        <v>0</v>
      </c>
      <c r="C434" s="2">
        <f t="shared" si="78"/>
        <v>10</v>
      </c>
      <c r="L434" s="29">
        <f t="shared" si="79"/>
        <v>0</v>
      </c>
      <c r="N434" s="29">
        <f t="shared" si="80"/>
        <v>0</v>
      </c>
      <c r="R434" s="29">
        <f t="shared" si="81"/>
        <v>0</v>
      </c>
      <c r="V434" s="29">
        <f t="shared" si="82"/>
        <v>0</v>
      </c>
      <c r="W434"/>
      <c r="X434"/>
      <c r="Y434" s="7"/>
      <c r="Z434"/>
      <c r="AA434"/>
    </row>
    <row r="435" spans="1:27" hidden="1" x14ac:dyDescent="0.2">
      <c r="A435" s="6" t="s">
        <v>1832</v>
      </c>
      <c r="B435" s="2">
        <f t="shared" si="77"/>
        <v>0</v>
      </c>
      <c r="C435" s="2">
        <f t="shared" si="78"/>
        <v>10</v>
      </c>
      <c r="L435" s="29">
        <f t="shared" si="79"/>
        <v>0</v>
      </c>
      <c r="N435" s="29">
        <f t="shared" si="80"/>
        <v>0</v>
      </c>
      <c r="R435" s="29">
        <f t="shared" si="81"/>
        <v>0</v>
      </c>
      <c r="V435" s="29">
        <f t="shared" si="82"/>
        <v>0</v>
      </c>
      <c r="W435"/>
      <c r="X435"/>
      <c r="Y435" s="7"/>
      <c r="Z435"/>
      <c r="AA435"/>
    </row>
    <row r="436" spans="1:27" hidden="1" x14ac:dyDescent="0.2">
      <c r="A436" s="6" t="s">
        <v>1833</v>
      </c>
      <c r="B436" s="2">
        <f t="shared" si="77"/>
        <v>0</v>
      </c>
      <c r="C436" s="2">
        <f t="shared" si="78"/>
        <v>10</v>
      </c>
      <c r="L436" s="29">
        <f t="shared" si="79"/>
        <v>0</v>
      </c>
      <c r="N436" s="29">
        <f t="shared" si="80"/>
        <v>0</v>
      </c>
      <c r="R436" s="29">
        <f t="shared" si="81"/>
        <v>0</v>
      </c>
      <c r="V436" s="29">
        <f t="shared" si="82"/>
        <v>0</v>
      </c>
      <c r="W436"/>
      <c r="X436"/>
      <c r="Y436" s="7"/>
      <c r="Z436"/>
      <c r="AA436"/>
    </row>
    <row r="437" spans="1:27" hidden="1" x14ac:dyDescent="0.2">
      <c r="A437" s="6" t="s">
        <v>1834</v>
      </c>
      <c r="B437" s="2">
        <f t="shared" si="77"/>
        <v>0</v>
      </c>
      <c r="C437" s="2">
        <f t="shared" si="78"/>
        <v>10</v>
      </c>
      <c r="L437" s="29">
        <f t="shared" si="79"/>
        <v>0</v>
      </c>
      <c r="N437" s="29">
        <f t="shared" si="80"/>
        <v>0</v>
      </c>
      <c r="R437" s="29">
        <f t="shared" si="81"/>
        <v>0</v>
      </c>
      <c r="V437" s="29">
        <f t="shared" si="82"/>
        <v>0</v>
      </c>
      <c r="W437"/>
      <c r="X437"/>
      <c r="Y437" s="7"/>
      <c r="Z437"/>
      <c r="AA437"/>
    </row>
    <row r="438" spans="1:27" hidden="1" x14ac:dyDescent="0.2">
      <c r="A438" s="6" t="s">
        <v>1835</v>
      </c>
      <c r="B438" s="2">
        <f t="shared" si="77"/>
        <v>0</v>
      </c>
      <c r="C438" s="2">
        <f t="shared" si="78"/>
        <v>10</v>
      </c>
      <c r="L438" s="29">
        <f t="shared" si="79"/>
        <v>0</v>
      </c>
      <c r="N438" s="29">
        <f t="shared" si="80"/>
        <v>0</v>
      </c>
      <c r="R438" s="29">
        <f t="shared" si="81"/>
        <v>0</v>
      </c>
      <c r="V438" s="29">
        <f t="shared" si="82"/>
        <v>0</v>
      </c>
      <c r="W438"/>
      <c r="X438"/>
      <c r="Y438" s="7"/>
      <c r="Z438"/>
      <c r="AA438"/>
    </row>
    <row r="439" spans="1:27" hidden="1" x14ac:dyDescent="0.2">
      <c r="A439" s="6" t="s">
        <v>1836</v>
      </c>
      <c r="B439" s="2">
        <f t="shared" si="77"/>
        <v>0</v>
      </c>
      <c r="C439" s="2">
        <f t="shared" si="78"/>
        <v>10</v>
      </c>
      <c r="L439" s="29">
        <f t="shared" si="79"/>
        <v>0</v>
      </c>
      <c r="N439" s="29">
        <f t="shared" si="80"/>
        <v>0</v>
      </c>
      <c r="R439" s="29">
        <f t="shared" si="81"/>
        <v>0</v>
      </c>
      <c r="V439" s="29">
        <f t="shared" si="82"/>
        <v>0</v>
      </c>
      <c r="W439"/>
      <c r="X439"/>
      <c r="Y439" s="7"/>
      <c r="Z439"/>
      <c r="AA439"/>
    </row>
    <row r="440" spans="1:27" hidden="1" x14ac:dyDescent="0.2">
      <c r="A440" s="6" t="s">
        <v>1837</v>
      </c>
      <c r="B440" s="2">
        <f t="shared" si="77"/>
        <v>0</v>
      </c>
      <c r="C440" s="2">
        <f t="shared" si="78"/>
        <v>10</v>
      </c>
      <c r="L440" s="29">
        <f t="shared" si="79"/>
        <v>0</v>
      </c>
      <c r="N440" s="29">
        <f t="shared" si="80"/>
        <v>0</v>
      </c>
      <c r="R440" s="29">
        <f t="shared" si="81"/>
        <v>0</v>
      </c>
      <c r="V440" s="29">
        <f t="shared" si="82"/>
        <v>0</v>
      </c>
      <c r="W440"/>
      <c r="X440"/>
      <c r="Y440" s="7"/>
      <c r="Z440"/>
      <c r="AA440"/>
    </row>
    <row r="441" spans="1:27" hidden="1" x14ac:dyDescent="0.2">
      <c r="A441" s="6" t="s">
        <v>1838</v>
      </c>
      <c r="B441" s="2">
        <f t="shared" si="77"/>
        <v>0</v>
      </c>
      <c r="C441" s="2">
        <f t="shared" si="78"/>
        <v>10</v>
      </c>
      <c r="L441" s="29">
        <f t="shared" si="79"/>
        <v>0</v>
      </c>
      <c r="N441" s="29">
        <f t="shared" si="80"/>
        <v>0</v>
      </c>
      <c r="R441" s="29">
        <f t="shared" si="81"/>
        <v>0</v>
      </c>
      <c r="V441" s="29">
        <f t="shared" si="82"/>
        <v>0</v>
      </c>
      <c r="W441"/>
      <c r="X441"/>
      <c r="Y441" s="7"/>
      <c r="Z441"/>
      <c r="AA441"/>
    </row>
    <row r="442" spans="1:27" hidden="1" x14ac:dyDescent="0.2">
      <c r="A442" s="6" t="s">
        <v>1839</v>
      </c>
      <c r="B442" s="2">
        <f t="shared" si="77"/>
        <v>0</v>
      </c>
      <c r="C442" s="2">
        <f t="shared" si="78"/>
        <v>10</v>
      </c>
      <c r="L442" s="29">
        <f t="shared" si="79"/>
        <v>0</v>
      </c>
      <c r="N442" s="29">
        <f t="shared" si="80"/>
        <v>0</v>
      </c>
      <c r="R442" s="29">
        <f t="shared" si="81"/>
        <v>0</v>
      </c>
      <c r="V442" s="29">
        <f t="shared" si="82"/>
        <v>0</v>
      </c>
      <c r="W442"/>
      <c r="X442"/>
      <c r="Y442" s="7"/>
      <c r="Z442"/>
      <c r="AA442"/>
    </row>
    <row r="443" spans="1:27" hidden="1" x14ac:dyDescent="0.2">
      <c r="A443" s="6" t="s">
        <v>1840</v>
      </c>
      <c r="B443" s="2">
        <f t="shared" si="77"/>
        <v>0</v>
      </c>
      <c r="C443" s="2">
        <f t="shared" si="78"/>
        <v>10</v>
      </c>
      <c r="L443" s="29">
        <f t="shared" si="79"/>
        <v>0</v>
      </c>
      <c r="N443" s="29">
        <f t="shared" si="80"/>
        <v>0</v>
      </c>
      <c r="R443" s="29">
        <f t="shared" si="81"/>
        <v>0</v>
      </c>
      <c r="V443" s="29">
        <f t="shared" si="82"/>
        <v>0</v>
      </c>
      <c r="W443"/>
      <c r="X443"/>
      <c r="Y443" s="7"/>
      <c r="Z443"/>
      <c r="AA443"/>
    </row>
    <row r="444" spans="1:27" hidden="1" x14ac:dyDescent="0.2">
      <c r="A444" s="6" t="s">
        <v>1841</v>
      </c>
      <c r="B444" s="2">
        <f t="shared" si="77"/>
        <v>0</v>
      </c>
      <c r="C444" s="2">
        <f t="shared" si="78"/>
        <v>10</v>
      </c>
      <c r="L444" s="29">
        <f t="shared" si="79"/>
        <v>0</v>
      </c>
      <c r="N444" s="29">
        <f t="shared" si="80"/>
        <v>0</v>
      </c>
      <c r="R444" s="29">
        <f t="shared" si="81"/>
        <v>0</v>
      </c>
      <c r="V444" s="29">
        <f t="shared" si="82"/>
        <v>0</v>
      </c>
      <c r="W444"/>
      <c r="X444"/>
      <c r="Y444" s="7"/>
      <c r="Z444"/>
      <c r="AA444"/>
    </row>
    <row r="445" spans="1:27" hidden="1" x14ac:dyDescent="0.2">
      <c r="A445" s="6" t="s">
        <v>1842</v>
      </c>
      <c r="B445" s="2">
        <f t="shared" si="77"/>
        <v>0</v>
      </c>
      <c r="C445" s="2">
        <f t="shared" si="78"/>
        <v>10</v>
      </c>
      <c r="L445" s="29">
        <f t="shared" si="79"/>
        <v>0</v>
      </c>
      <c r="N445" s="29">
        <f t="shared" si="80"/>
        <v>0</v>
      </c>
      <c r="R445" s="29">
        <f t="shared" si="81"/>
        <v>0</v>
      </c>
      <c r="V445" s="29">
        <f t="shared" si="82"/>
        <v>0</v>
      </c>
      <c r="W445"/>
      <c r="X445"/>
      <c r="Y445" s="7"/>
      <c r="Z445"/>
      <c r="AA445"/>
    </row>
    <row r="446" spans="1:27" hidden="1" x14ac:dyDescent="0.2">
      <c r="A446" s="6" t="s">
        <v>1843</v>
      </c>
      <c r="B446" s="2">
        <f t="shared" si="77"/>
        <v>0</v>
      </c>
      <c r="C446" s="2">
        <f t="shared" si="78"/>
        <v>10</v>
      </c>
      <c r="L446" s="29">
        <f t="shared" si="79"/>
        <v>0</v>
      </c>
      <c r="N446" s="29">
        <f t="shared" si="80"/>
        <v>0</v>
      </c>
      <c r="R446" s="29">
        <f t="shared" si="81"/>
        <v>0</v>
      </c>
      <c r="V446" s="29">
        <f t="shared" si="82"/>
        <v>0</v>
      </c>
      <c r="W446"/>
      <c r="X446"/>
      <c r="Y446" s="7"/>
      <c r="Z446"/>
      <c r="AA446"/>
    </row>
    <row r="447" spans="1:27" hidden="1" x14ac:dyDescent="0.2">
      <c r="A447" s="6" t="s">
        <v>1844</v>
      </c>
      <c r="B447" s="2">
        <f t="shared" si="77"/>
        <v>0</v>
      </c>
      <c r="C447" s="2">
        <f t="shared" si="78"/>
        <v>10</v>
      </c>
      <c r="L447" s="29">
        <f t="shared" si="79"/>
        <v>0</v>
      </c>
      <c r="N447" s="29">
        <f t="shared" si="80"/>
        <v>0</v>
      </c>
      <c r="R447" s="29">
        <f t="shared" si="81"/>
        <v>0</v>
      </c>
      <c r="V447" s="29">
        <f t="shared" si="82"/>
        <v>0</v>
      </c>
      <c r="W447"/>
      <c r="X447"/>
      <c r="Y447" s="7"/>
      <c r="Z447"/>
      <c r="AA447"/>
    </row>
    <row r="448" spans="1:27" hidden="1" x14ac:dyDescent="0.2">
      <c r="A448" s="6" t="s">
        <v>1845</v>
      </c>
      <c r="B448" s="2">
        <f t="shared" si="77"/>
        <v>0</v>
      </c>
      <c r="C448" s="2">
        <f t="shared" si="78"/>
        <v>10</v>
      </c>
      <c r="L448" s="29">
        <f t="shared" si="79"/>
        <v>0</v>
      </c>
      <c r="N448" s="29">
        <f t="shared" si="80"/>
        <v>0</v>
      </c>
      <c r="R448" s="29">
        <f t="shared" si="81"/>
        <v>0</v>
      </c>
      <c r="V448" s="29">
        <f t="shared" si="82"/>
        <v>0</v>
      </c>
      <c r="W448"/>
      <c r="X448"/>
      <c r="Y448" s="7"/>
      <c r="Z448"/>
      <c r="AA448"/>
    </row>
    <row r="449" spans="1:27" hidden="1" x14ac:dyDescent="0.2">
      <c r="A449" s="6" t="s">
        <v>1846</v>
      </c>
      <c r="B449" s="2">
        <f t="shared" si="77"/>
        <v>0</v>
      </c>
      <c r="C449" s="2">
        <f t="shared" si="78"/>
        <v>10</v>
      </c>
      <c r="L449" s="29">
        <f t="shared" si="79"/>
        <v>0</v>
      </c>
      <c r="N449" s="29">
        <f t="shared" si="80"/>
        <v>0</v>
      </c>
      <c r="R449" s="29">
        <f t="shared" si="81"/>
        <v>0</v>
      </c>
      <c r="V449" s="29">
        <f t="shared" si="82"/>
        <v>0</v>
      </c>
      <c r="W449"/>
      <c r="X449"/>
      <c r="Y449" s="7"/>
      <c r="Z449"/>
      <c r="AA449"/>
    </row>
    <row r="450" spans="1:27" hidden="1" x14ac:dyDescent="0.2">
      <c r="A450" s="6" t="s">
        <v>1847</v>
      </c>
      <c r="B450" s="2">
        <f t="shared" si="77"/>
        <v>0</v>
      </c>
      <c r="C450" s="2">
        <f t="shared" si="78"/>
        <v>10</v>
      </c>
      <c r="L450" s="29">
        <f t="shared" si="79"/>
        <v>0</v>
      </c>
      <c r="N450" s="29">
        <f t="shared" si="80"/>
        <v>0</v>
      </c>
      <c r="R450" s="29">
        <f t="shared" si="81"/>
        <v>0</v>
      </c>
      <c r="V450" s="29">
        <f t="shared" si="82"/>
        <v>0</v>
      </c>
      <c r="W450"/>
      <c r="X450"/>
      <c r="Y450" s="7"/>
      <c r="Z450"/>
      <c r="AA450"/>
    </row>
    <row r="451" spans="1:27" hidden="1" x14ac:dyDescent="0.2">
      <c r="A451" s="6" t="s">
        <v>1848</v>
      </c>
      <c r="B451" s="2">
        <f t="shared" si="77"/>
        <v>0</v>
      </c>
      <c r="C451" s="2">
        <f t="shared" si="78"/>
        <v>10</v>
      </c>
      <c r="L451" s="29">
        <f t="shared" si="79"/>
        <v>0</v>
      </c>
      <c r="N451" s="29">
        <f t="shared" si="80"/>
        <v>0</v>
      </c>
      <c r="R451" s="29">
        <f t="shared" si="81"/>
        <v>0</v>
      </c>
      <c r="V451" s="29">
        <f t="shared" si="82"/>
        <v>0</v>
      </c>
      <c r="W451"/>
      <c r="X451"/>
      <c r="Y451" s="7"/>
      <c r="Z451"/>
      <c r="AA451"/>
    </row>
    <row r="452" spans="1:27" hidden="1" x14ac:dyDescent="0.2">
      <c r="A452" s="6" t="s">
        <v>1849</v>
      </c>
      <c r="B452" s="2">
        <f t="shared" si="77"/>
        <v>0</v>
      </c>
      <c r="C452" s="2">
        <f t="shared" si="78"/>
        <v>10</v>
      </c>
      <c r="L452" s="29">
        <f t="shared" si="79"/>
        <v>0</v>
      </c>
      <c r="N452" s="29">
        <f t="shared" si="80"/>
        <v>0</v>
      </c>
      <c r="R452" s="29">
        <f t="shared" si="81"/>
        <v>0</v>
      </c>
      <c r="V452" s="29">
        <f t="shared" si="82"/>
        <v>0</v>
      </c>
      <c r="W452"/>
      <c r="X452"/>
      <c r="Y452" s="7"/>
      <c r="Z452"/>
      <c r="AA452"/>
    </row>
    <row r="453" spans="1:27" hidden="1" x14ac:dyDescent="0.2">
      <c r="A453" s="6" t="s">
        <v>1850</v>
      </c>
      <c r="B453" s="2">
        <f t="shared" si="77"/>
        <v>0</v>
      </c>
      <c r="C453" s="2">
        <f t="shared" si="78"/>
        <v>10</v>
      </c>
      <c r="L453" s="29">
        <f t="shared" si="79"/>
        <v>0</v>
      </c>
      <c r="N453" s="29">
        <f t="shared" si="80"/>
        <v>0</v>
      </c>
      <c r="R453" s="29">
        <f t="shared" si="81"/>
        <v>0</v>
      </c>
      <c r="V453" s="29">
        <f t="shared" si="82"/>
        <v>0</v>
      </c>
      <c r="W453"/>
      <c r="X453"/>
      <c r="Y453" s="7"/>
      <c r="Z453"/>
      <c r="AA453"/>
    </row>
    <row r="454" spans="1:27" hidden="1" x14ac:dyDescent="0.2">
      <c r="A454" s="6" t="s">
        <v>1851</v>
      </c>
      <c r="B454" s="2">
        <f t="shared" si="77"/>
        <v>0</v>
      </c>
      <c r="C454" s="2">
        <f t="shared" si="78"/>
        <v>10</v>
      </c>
      <c r="L454" s="29">
        <f t="shared" si="79"/>
        <v>0</v>
      </c>
      <c r="N454" s="29">
        <f t="shared" si="80"/>
        <v>0</v>
      </c>
      <c r="R454" s="29">
        <f t="shared" si="81"/>
        <v>0</v>
      </c>
      <c r="V454" s="29">
        <f t="shared" si="82"/>
        <v>0</v>
      </c>
      <c r="W454"/>
      <c r="X454"/>
      <c r="Y454" s="7"/>
      <c r="Z454"/>
      <c r="AA454"/>
    </row>
    <row r="455" spans="1:27" hidden="1" x14ac:dyDescent="0.2">
      <c r="A455" s="6" t="s">
        <v>1852</v>
      </c>
      <c r="B455" s="2">
        <f t="shared" si="77"/>
        <v>0</v>
      </c>
      <c r="C455" s="2">
        <f t="shared" si="78"/>
        <v>10</v>
      </c>
      <c r="L455" s="29">
        <f t="shared" si="79"/>
        <v>0</v>
      </c>
      <c r="N455" s="29">
        <f t="shared" si="80"/>
        <v>0</v>
      </c>
      <c r="R455" s="29">
        <f t="shared" si="81"/>
        <v>0</v>
      </c>
      <c r="V455" s="29">
        <f t="shared" si="82"/>
        <v>0</v>
      </c>
      <c r="W455"/>
      <c r="X455"/>
      <c r="Y455" s="7"/>
      <c r="Z455"/>
      <c r="AA455"/>
    </row>
    <row r="456" spans="1:27" hidden="1" x14ac:dyDescent="0.2">
      <c r="A456" s="6" t="s">
        <v>1853</v>
      </c>
      <c r="B456" s="2">
        <f t="shared" si="77"/>
        <v>0</v>
      </c>
      <c r="C456" s="2">
        <f t="shared" si="78"/>
        <v>10</v>
      </c>
      <c r="L456" s="29">
        <f t="shared" si="79"/>
        <v>0</v>
      </c>
      <c r="N456" s="29">
        <f t="shared" si="80"/>
        <v>0</v>
      </c>
      <c r="R456" s="29">
        <f t="shared" si="81"/>
        <v>0</v>
      </c>
      <c r="V456" s="29">
        <f t="shared" si="82"/>
        <v>0</v>
      </c>
      <c r="W456"/>
      <c r="X456"/>
      <c r="Y456" s="7"/>
      <c r="Z456"/>
      <c r="AA456"/>
    </row>
    <row r="457" spans="1:27" hidden="1" x14ac:dyDescent="0.2">
      <c r="A457" s="6" t="s">
        <v>1854</v>
      </c>
      <c r="B457" s="2">
        <f t="shared" si="77"/>
        <v>0</v>
      </c>
      <c r="C457" s="2">
        <f t="shared" si="78"/>
        <v>10</v>
      </c>
      <c r="L457" s="29">
        <f t="shared" si="79"/>
        <v>0</v>
      </c>
      <c r="N457" s="29">
        <f t="shared" si="80"/>
        <v>0</v>
      </c>
      <c r="R457" s="29">
        <f t="shared" si="81"/>
        <v>0</v>
      </c>
      <c r="V457" s="29">
        <f t="shared" si="82"/>
        <v>0</v>
      </c>
      <c r="W457"/>
      <c r="X457"/>
      <c r="Y457" s="7"/>
      <c r="Z457"/>
      <c r="AA457"/>
    </row>
    <row r="458" spans="1:27" hidden="1" x14ac:dyDescent="0.2">
      <c r="A458" s="6" t="s">
        <v>1855</v>
      </c>
      <c r="B458" s="2">
        <f t="shared" si="77"/>
        <v>0</v>
      </c>
      <c r="C458" s="2">
        <f t="shared" si="78"/>
        <v>10</v>
      </c>
      <c r="L458" s="29">
        <f t="shared" si="79"/>
        <v>0</v>
      </c>
      <c r="N458" s="29">
        <f t="shared" si="80"/>
        <v>0</v>
      </c>
      <c r="R458" s="29">
        <f t="shared" si="81"/>
        <v>0</v>
      </c>
      <c r="V458" s="29">
        <f t="shared" si="82"/>
        <v>0</v>
      </c>
      <c r="W458"/>
      <c r="X458"/>
      <c r="Y458" s="7"/>
      <c r="Z458"/>
      <c r="AA458"/>
    </row>
    <row r="459" spans="1:27" hidden="1" x14ac:dyDescent="0.2">
      <c r="A459" s="6" t="s">
        <v>1856</v>
      </c>
      <c r="B459" s="2">
        <f t="shared" si="77"/>
        <v>0</v>
      </c>
      <c r="C459" s="2">
        <f t="shared" si="78"/>
        <v>10</v>
      </c>
      <c r="L459" s="29">
        <f t="shared" si="79"/>
        <v>0</v>
      </c>
      <c r="N459" s="29">
        <f t="shared" si="80"/>
        <v>0</v>
      </c>
      <c r="R459" s="29">
        <f t="shared" si="81"/>
        <v>0</v>
      </c>
      <c r="V459" s="29">
        <f t="shared" si="82"/>
        <v>0</v>
      </c>
      <c r="W459"/>
      <c r="X459"/>
      <c r="Y459" s="7"/>
      <c r="Z459"/>
      <c r="AA459"/>
    </row>
    <row r="460" spans="1:27" hidden="1" x14ac:dyDescent="0.2">
      <c r="A460" s="6" t="s">
        <v>1857</v>
      </c>
      <c r="B460" s="2">
        <f t="shared" si="77"/>
        <v>0</v>
      </c>
      <c r="C460" s="2">
        <f t="shared" si="78"/>
        <v>10</v>
      </c>
      <c r="L460" s="29">
        <f t="shared" si="79"/>
        <v>0</v>
      </c>
      <c r="N460" s="29">
        <f t="shared" si="80"/>
        <v>0</v>
      </c>
      <c r="R460" s="29">
        <f t="shared" si="81"/>
        <v>0</v>
      </c>
      <c r="V460" s="29">
        <f t="shared" si="82"/>
        <v>0</v>
      </c>
      <c r="W460"/>
      <c r="X460"/>
      <c r="Y460" s="7"/>
      <c r="Z460"/>
      <c r="AA460"/>
    </row>
    <row r="461" spans="1:27" hidden="1" x14ac:dyDescent="0.2">
      <c r="A461" s="6" t="s">
        <v>1858</v>
      </c>
      <c r="B461" s="2">
        <f t="shared" si="77"/>
        <v>0</v>
      </c>
      <c r="C461" s="2">
        <f t="shared" si="78"/>
        <v>10</v>
      </c>
      <c r="L461" s="29">
        <f t="shared" si="79"/>
        <v>0</v>
      </c>
      <c r="N461" s="29">
        <f t="shared" si="80"/>
        <v>0</v>
      </c>
      <c r="R461" s="29">
        <f t="shared" si="81"/>
        <v>0</v>
      </c>
      <c r="V461" s="29">
        <f t="shared" si="82"/>
        <v>0</v>
      </c>
      <c r="W461"/>
      <c r="X461"/>
      <c r="Y461" s="7"/>
      <c r="Z461"/>
      <c r="AA461"/>
    </row>
    <row r="462" spans="1:27" hidden="1" x14ac:dyDescent="0.2">
      <c r="A462" s="6" t="s">
        <v>1859</v>
      </c>
      <c r="B462" s="2">
        <f t="shared" si="77"/>
        <v>0</v>
      </c>
      <c r="C462" s="2">
        <f t="shared" si="78"/>
        <v>10</v>
      </c>
      <c r="L462" s="29">
        <f t="shared" si="79"/>
        <v>0</v>
      </c>
      <c r="N462" s="29">
        <f t="shared" si="80"/>
        <v>0</v>
      </c>
      <c r="R462" s="29">
        <f t="shared" si="81"/>
        <v>0</v>
      </c>
      <c r="V462" s="29">
        <f t="shared" si="82"/>
        <v>0</v>
      </c>
      <c r="W462"/>
      <c r="X462"/>
      <c r="Y462" s="7"/>
      <c r="Z462"/>
      <c r="AA462"/>
    </row>
    <row r="463" spans="1:27" hidden="1" x14ac:dyDescent="0.2">
      <c r="A463" s="6" t="s">
        <v>1860</v>
      </c>
      <c r="B463" s="2">
        <f t="shared" si="77"/>
        <v>0</v>
      </c>
      <c r="C463" s="2">
        <f t="shared" si="78"/>
        <v>10</v>
      </c>
      <c r="L463" s="29">
        <f t="shared" si="79"/>
        <v>0</v>
      </c>
      <c r="N463" s="29">
        <f t="shared" si="80"/>
        <v>0</v>
      </c>
      <c r="R463" s="29">
        <f t="shared" si="81"/>
        <v>0</v>
      </c>
      <c r="V463" s="29">
        <f t="shared" si="82"/>
        <v>0</v>
      </c>
      <c r="W463"/>
      <c r="X463"/>
      <c r="Y463" s="7"/>
      <c r="Z463"/>
      <c r="AA463"/>
    </row>
    <row r="464" spans="1:27" hidden="1" x14ac:dyDescent="0.2">
      <c r="A464" s="6" t="s">
        <v>1861</v>
      </c>
      <c r="B464" s="2">
        <f t="shared" si="77"/>
        <v>0</v>
      </c>
      <c r="C464" s="2">
        <f t="shared" si="78"/>
        <v>10</v>
      </c>
      <c r="L464" s="29">
        <f t="shared" si="79"/>
        <v>0</v>
      </c>
      <c r="N464" s="29">
        <f t="shared" si="80"/>
        <v>0</v>
      </c>
      <c r="R464" s="29">
        <f t="shared" si="81"/>
        <v>0</v>
      </c>
      <c r="V464" s="29">
        <f t="shared" si="82"/>
        <v>0</v>
      </c>
      <c r="W464"/>
      <c r="X464"/>
      <c r="Y464" s="7"/>
      <c r="Z464"/>
      <c r="AA464"/>
    </row>
    <row r="465" spans="1:27" hidden="1" x14ac:dyDescent="0.2">
      <c r="A465" s="6" t="s">
        <v>1862</v>
      </c>
      <c r="B465" s="2">
        <f t="shared" si="77"/>
        <v>0</v>
      </c>
      <c r="C465" s="2">
        <f t="shared" si="78"/>
        <v>10</v>
      </c>
      <c r="L465" s="29">
        <f t="shared" si="79"/>
        <v>0</v>
      </c>
      <c r="N465" s="29">
        <f t="shared" si="80"/>
        <v>0</v>
      </c>
      <c r="R465" s="29">
        <f t="shared" si="81"/>
        <v>0</v>
      </c>
      <c r="V465" s="29">
        <f t="shared" si="82"/>
        <v>0</v>
      </c>
      <c r="W465"/>
      <c r="X465"/>
      <c r="Y465" s="7"/>
      <c r="Z465"/>
      <c r="AA465"/>
    </row>
    <row r="466" spans="1:27" hidden="1" x14ac:dyDescent="0.2">
      <c r="A466" s="6" t="s">
        <v>1863</v>
      </c>
      <c r="B466" s="2">
        <f t="shared" si="77"/>
        <v>0</v>
      </c>
      <c r="C466" s="2">
        <f t="shared" si="78"/>
        <v>10</v>
      </c>
      <c r="L466" s="29">
        <f t="shared" si="79"/>
        <v>0</v>
      </c>
      <c r="N466" s="29">
        <f t="shared" si="80"/>
        <v>0</v>
      </c>
      <c r="R466" s="29">
        <f t="shared" si="81"/>
        <v>0</v>
      </c>
      <c r="V466" s="29">
        <f t="shared" si="82"/>
        <v>0</v>
      </c>
      <c r="W466"/>
      <c r="X466"/>
      <c r="Y466" s="7"/>
      <c r="Z466"/>
      <c r="AA466"/>
    </row>
    <row r="467" spans="1:27" hidden="1" x14ac:dyDescent="0.2">
      <c r="A467" s="6" t="s">
        <v>1864</v>
      </c>
      <c r="B467" s="2">
        <f t="shared" si="77"/>
        <v>0</v>
      </c>
      <c r="C467" s="2">
        <f t="shared" si="78"/>
        <v>10</v>
      </c>
      <c r="L467" s="29">
        <f t="shared" si="79"/>
        <v>0</v>
      </c>
      <c r="N467" s="29">
        <f t="shared" si="80"/>
        <v>0</v>
      </c>
      <c r="R467" s="29">
        <f t="shared" si="81"/>
        <v>0</v>
      </c>
      <c r="V467" s="29">
        <f t="shared" si="82"/>
        <v>0</v>
      </c>
      <c r="W467"/>
      <c r="X467"/>
      <c r="Y467" s="7"/>
      <c r="Z467"/>
      <c r="AA467"/>
    </row>
    <row r="468" spans="1:27" hidden="1" x14ac:dyDescent="0.2">
      <c r="A468" s="6" t="s">
        <v>1865</v>
      </c>
      <c r="B468" s="2">
        <f t="shared" si="77"/>
        <v>0</v>
      </c>
      <c r="C468" s="2">
        <f t="shared" si="78"/>
        <v>10</v>
      </c>
      <c r="L468" s="29">
        <f t="shared" si="79"/>
        <v>0</v>
      </c>
      <c r="N468" s="29">
        <f t="shared" si="80"/>
        <v>0</v>
      </c>
      <c r="R468" s="29">
        <f t="shared" si="81"/>
        <v>0</v>
      </c>
      <c r="V468" s="29">
        <f t="shared" si="82"/>
        <v>0</v>
      </c>
      <c r="W468"/>
      <c r="X468"/>
      <c r="Y468" s="7"/>
      <c r="Z468"/>
      <c r="AA468"/>
    </row>
    <row r="469" spans="1:27" hidden="1" x14ac:dyDescent="0.2">
      <c r="A469" s="6" t="s">
        <v>1866</v>
      </c>
      <c r="B469" s="2">
        <f t="shared" si="77"/>
        <v>0</v>
      </c>
      <c r="C469" s="2">
        <f t="shared" si="78"/>
        <v>10</v>
      </c>
      <c r="L469" s="29">
        <f t="shared" si="79"/>
        <v>0</v>
      </c>
      <c r="N469" s="29">
        <f t="shared" si="80"/>
        <v>0</v>
      </c>
      <c r="R469" s="29">
        <f t="shared" si="81"/>
        <v>0</v>
      </c>
      <c r="V469" s="29">
        <f t="shared" si="82"/>
        <v>0</v>
      </c>
      <c r="W469"/>
      <c r="X469"/>
      <c r="Y469" s="7"/>
      <c r="Z469"/>
      <c r="AA469"/>
    </row>
    <row r="470" spans="1:27" hidden="1" x14ac:dyDescent="0.2">
      <c r="A470" s="6" t="s">
        <v>1867</v>
      </c>
      <c r="B470" s="2">
        <f t="shared" si="77"/>
        <v>0</v>
      </c>
      <c r="C470" s="2">
        <f t="shared" si="78"/>
        <v>10</v>
      </c>
      <c r="L470" s="29">
        <f t="shared" si="79"/>
        <v>0</v>
      </c>
      <c r="N470" s="29">
        <f t="shared" si="80"/>
        <v>0</v>
      </c>
      <c r="R470" s="29">
        <f t="shared" si="81"/>
        <v>0</v>
      </c>
      <c r="V470" s="29">
        <f t="shared" si="82"/>
        <v>0</v>
      </c>
      <c r="W470"/>
      <c r="X470"/>
      <c r="Y470" s="7"/>
      <c r="Z470"/>
      <c r="AA470"/>
    </row>
    <row r="471" spans="1:27" hidden="1" x14ac:dyDescent="0.2">
      <c r="A471" s="6" t="s">
        <v>1868</v>
      </c>
      <c r="B471" s="2">
        <f t="shared" si="77"/>
        <v>0</v>
      </c>
      <c r="C471" s="2">
        <f t="shared" si="78"/>
        <v>10</v>
      </c>
      <c r="L471" s="29">
        <f t="shared" si="79"/>
        <v>0</v>
      </c>
      <c r="N471" s="29">
        <f t="shared" si="80"/>
        <v>0</v>
      </c>
      <c r="R471" s="29">
        <f t="shared" si="81"/>
        <v>0</v>
      </c>
      <c r="V471" s="29">
        <f t="shared" si="82"/>
        <v>0</v>
      </c>
      <c r="W471"/>
      <c r="X471"/>
      <c r="Y471" s="7"/>
      <c r="Z471"/>
      <c r="AA471"/>
    </row>
    <row r="472" spans="1:27" hidden="1" x14ac:dyDescent="0.2">
      <c r="A472" s="6" t="s">
        <v>1869</v>
      </c>
      <c r="B472" s="2">
        <f t="shared" si="77"/>
        <v>0</v>
      </c>
      <c r="C472" s="2">
        <f t="shared" si="78"/>
        <v>10</v>
      </c>
      <c r="L472" s="29">
        <f t="shared" si="79"/>
        <v>0</v>
      </c>
      <c r="N472" s="29">
        <f t="shared" si="80"/>
        <v>0</v>
      </c>
      <c r="R472" s="29">
        <f t="shared" si="81"/>
        <v>0</v>
      </c>
      <c r="V472" s="29">
        <f t="shared" si="82"/>
        <v>0</v>
      </c>
      <c r="W472"/>
      <c r="X472"/>
      <c r="Y472" s="7"/>
      <c r="Z472"/>
      <c r="AA472"/>
    </row>
    <row r="473" spans="1:27" hidden="1" x14ac:dyDescent="0.2">
      <c r="A473" s="6" t="s">
        <v>1870</v>
      </c>
      <c r="B473" s="2">
        <f t="shared" si="77"/>
        <v>0</v>
      </c>
      <c r="C473" s="2">
        <f t="shared" si="78"/>
        <v>10</v>
      </c>
      <c r="L473" s="29">
        <f t="shared" si="79"/>
        <v>0</v>
      </c>
      <c r="N473" s="29">
        <f t="shared" si="80"/>
        <v>0</v>
      </c>
      <c r="R473" s="29">
        <f t="shared" si="81"/>
        <v>0</v>
      </c>
      <c r="V473" s="29">
        <f t="shared" si="82"/>
        <v>0</v>
      </c>
      <c r="W473"/>
      <c r="X473"/>
      <c r="Y473" s="7"/>
      <c r="Z473"/>
      <c r="AA473"/>
    </row>
    <row r="474" spans="1:27" hidden="1" x14ac:dyDescent="0.2">
      <c r="A474" s="6" t="s">
        <v>1871</v>
      </c>
      <c r="B474" s="2">
        <f t="shared" si="77"/>
        <v>0</v>
      </c>
      <c r="C474" s="2">
        <f t="shared" si="78"/>
        <v>10</v>
      </c>
      <c r="L474" s="29">
        <f t="shared" si="79"/>
        <v>0</v>
      </c>
      <c r="N474" s="29">
        <f t="shared" si="80"/>
        <v>0</v>
      </c>
      <c r="R474" s="29">
        <f t="shared" si="81"/>
        <v>0</v>
      </c>
      <c r="V474" s="29">
        <f t="shared" si="82"/>
        <v>0</v>
      </c>
      <c r="W474"/>
      <c r="X474"/>
      <c r="Y474" s="7"/>
      <c r="Z474"/>
      <c r="AA474"/>
    </row>
    <row r="475" spans="1:27" hidden="1" x14ac:dyDescent="0.2">
      <c r="A475" s="6" t="s">
        <v>1872</v>
      </c>
      <c r="B475" s="2">
        <f t="shared" si="77"/>
        <v>0</v>
      </c>
      <c r="C475" s="2">
        <f t="shared" si="78"/>
        <v>10</v>
      </c>
      <c r="L475" s="29">
        <f t="shared" si="79"/>
        <v>0</v>
      </c>
      <c r="N475" s="29">
        <f t="shared" si="80"/>
        <v>0</v>
      </c>
      <c r="R475" s="29">
        <f t="shared" si="81"/>
        <v>0</v>
      </c>
      <c r="V475" s="29">
        <f t="shared" si="82"/>
        <v>0</v>
      </c>
      <c r="W475"/>
      <c r="X475"/>
      <c r="Y475" s="7"/>
      <c r="Z475"/>
      <c r="AA475"/>
    </row>
    <row r="476" spans="1:27" hidden="1" x14ac:dyDescent="0.2">
      <c r="A476" s="6" t="s">
        <v>1873</v>
      </c>
      <c r="B476" s="2">
        <f t="shared" si="77"/>
        <v>0</v>
      </c>
      <c r="C476" s="2">
        <f t="shared" si="78"/>
        <v>10</v>
      </c>
      <c r="L476" s="29">
        <f t="shared" si="79"/>
        <v>0</v>
      </c>
      <c r="N476" s="29">
        <f t="shared" si="80"/>
        <v>0</v>
      </c>
      <c r="R476" s="29">
        <f t="shared" si="81"/>
        <v>0</v>
      </c>
      <c r="V476" s="29">
        <f t="shared" si="82"/>
        <v>0</v>
      </c>
      <c r="W476"/>
      <c r="X476"/>
      <c r="Y476" s="7"/>
      <c r="Z476"/>
      <c r="AA476"/>
    </row>
    <row r="477" spans="1:27" hidden="1" x14ac:dyDescent="0.2">
      <c r="A477" s="6" t="s">
        <v>1874</v>
      </c>
      <c r="B477" s="2">
        <f t="shared" si="77"/>
        <v>0</v>
      </c>
      <c r="C477" s="2">
        <f t="shared" si="78"/>
        <v>10</v>
      </c>
      <c r="L477" s="29">
        <f t="shared" si="79"/>
        <v>0</v>
      </c>
      <c r="N477" s="29">
        <f t="shared" si="80"/>
        <v>0</v>
      </c>
      <c r="R477" s="29">
        <f t="shared" si="81"/>
        <v>0</v>
      </c>
      <c r="V477" s="29">
        <f t="shared" si="82"/>
        <v>0</v>
      </c>
      <c r="W477"/>
      <c r="X477"/>
      <c r="Y477" s="7"/>
      <c r="Z477"/>
      <c r="AA477"/>
    </row>
    <row r="478" spans="1:27" hidden="1" x14ac:dyDescent="0.2">
      <c r="A478" s="6" t="s">
        <v>1875</v>
      </c>
      <c r="B478" s="2">
        <f t="shared" si="77"/>
        <v>0</v>
      </c>
      <c r="C478" s="2">
        <f t="shared" si="78"/>
        <v>10</v>
      </c>
      <c r="L478" s="29">
        <f t="shared" si="79"/>
        <v>0</v>
      </c>
      <c r="N478" s="29">
        <f t="shared" si="80"/>
        <v>0</v>
      </c>
      <c r="R478" s="29">
        <f t="shared" si="81"/>
        <v>0</v>
      </c>
      <c r="V478" s="29">
        <f t="shared" si="82"/>
        <v>0</v>
      </c>
      <c r="W478"/>
      <c r="X478"/>
      <c r="Y478" s="7"/>
      <c r="Z478"/>
      <c r="AA478"/>
    </row>
    <row r="479" spans="1:27" hidden="1" x14ac:dyDescent="0.2">
      <c r="A479" s="6" t="s">
        <v>1876</v>
      </c>
      <c r="B479" s="2">
        <f t="shared" si="77"/>
        <v>0</v>
      </c>
      <c r="C479" s="2">
        <f t="shared" si="78"/>
        <v>10</v>
      </c>
      <c r="L479" s="29">
        <f t="shared" si="79"/>
        <v>0</v>
      </c>
      <c r="N479" s="29">
        <f t="shared" si="80"/>
        <v>0</v>
      </c>
      <c r="R479" s="29">
        <f t="shared" si="81"/>
        <v>0</v>
      </c>
      <c r="V479" s="29">
        <f t="shared" si="82"/>
        <v>0</v>
      </c>
      <c r="W479"/>
      <c r="X479"/>
      <c r="Y479" s="7"/>
      <c r="Z479"/>
      <c r="AA479"/>
    </row>
    <row r="480" spans="1:27" hidden="1" x14ac:dyDescent="0.2">
      <c r="A480" s="6" t="s">
        <v>1877</v>
      </c>
      <c r="B480" s="2">
        <f t="shared" si="77"/>
        <v>0</v>
      </c>
      <c r="C480" s="2">
        <f t="shared" si="78"/>
        <v>10</v>
      </c>
      <c r="L480" s="29">
        <f t="shared" si="79"/>
        <v>0</v>
      </c>
      <c r="N480" s="29">
        <f t="shared" si="80"/>
        <v>0</v>
      </c>
      <c r="R480" s="29">
        <f t="shared" si="81"/>
        <v>0</v>
      </c>
      <c r="V480" s="29">
        <f t="shared" si="82"/>
        <v>0</v>
      </c>
      <c r="W480"/>
      <c r="X480"/>
      <c r="Y480" s="7"/>
      <c r="Z480"/>
      <c r="AA480"/>
    </row>
    <row r="481" spans="1:27" hidden="1" x14ac:dyDescent="0.2">
      <c r="A481" s="6" t="s">
        <v>1878</v>
      </c>
      <c r="B481" s="2">
        <f t="shared" si="77"/>
        <v>0</v>
      </c>
      <c r="C481" s="2">
        <f t="shared" si="78"/>
        <v>10</v>
      </c>
      <c r="L481" s="29">
        <f t="shared" si="79"/>
        <v>0</v>
      </c>
      <c r="N481" s="29">
        <f t="shared" si="80"/>
        <v>0</v>
      </c>
      <c r="R481" s="29">
        <f t="shared" si="81"/>
        <v>0</v>
      </c>
      <c r="V481" s="29">
        <f t="shared" si="82"/>
        <v>0</v>
      </c>
      <c r="W481"/>
      <c r="X481"/>
      <c r="Y481" s="7"/>
      <c r="Z481"/>
      <c r="AA481"/>
    </row>
    <row r="482" spans="1:27" hidden="1" x14ac:dyDescent="0.2">
      <c r="A482" s="6" t="s">
        <v>1879</v>
      </c>
      <c r="B482" s="2">
        <f t="shared" si="77"/>
        <v>0</v>
      </c>
      <c r="C482" s="2">
        <f t="shared" si="78"/>
        <v>10</v>
      </c>
      <c r="L482" s="29">
        <f t="shared" si="79"/>
        <v>0</v>
      </c>
      <c r="N482" s="29">
        <f t="shared" si="80"/>
        <v>0</v>
      </c>
      <c r="R482" s="29">
        <f t="shared" si="81"/>
        <v>0</v>
      </c>
      <c r="V482" s="29">
        <f t="shared" si="82"/>
        <v>0</v>
      </c>
      <c r="W482"/>
      <c r="X482"/>
      <c r="Y482" s="7"/>
      <c r="Z482"/>
      <c r="AA482"/>
    </row>
    <row r="483" spans="1:27" hidden="1" x14ac:dyDescent="0.2">
      <c r="A483" s="6" t="s">
        <v>1880</v>
      </c>
      <c r="B483" s="2">
        <f t="shared" si="77"/>
        <v>0</v>
      </c>
      <c r="C483" s="2">
        <f t="shared" si="78"/>
        <v>10</v>
      </c>
      <c r="L483" s="29">
        <f t="shared" si="79"/>
        <v>0</v>
      </c>
      <c r="N483" s="29">
        <f t="shared" si="80"/>
        <v>0</v>
      </c>
      <c r="R483" s="29">
        <f t="shared" si="81"/>
        <v>0</v>
      </c>
      <c r="V483" s="29">
        <f t="shared" si="82"/>
        <v>0</v>
      </c>
      <c r="W483"/>
      <c r="X483"/>
      <c r="Y483" s="7"/>
      <c r="Z483"/>
      <c r="AA483"/>
    </row>
    <row r="484" spans="1:27" hidden="1" x14ac:dyDescent="0.2">
      <c r="A484" s="6" t="s">
        <v>1881</v>
      </c>
      <c r="B484" s="2">
        <f t="shared" si="77"/>
        <v>0</v>
      </c>
      <c r="C484" s="2">
        <f t="shared" si="78"/>
        <v>10</v>
      </c>
      <c r="L484" s="29">
        <f t="shared" si="79"/>
        <v>0</v>
      </c>
      <c r="N484" s="29">
        <f t="shared" si="80"/>
        <v>0</v>
      </c>
      <c r="R484" s="29">
        <f t="shared" si="81"/>
        <v>0</v>
      </c>
      <c r="V484" s="29">
        <f t="shared" si="82"/>
        <v>0</v>
      </c>
      <c r="W484"/>
      <c r="X484"/>
      <c r="Y484" s="7"/>
      <c r="Z484"/>
      <c r="AA484"/>
    </row>
    <row r="485" spans="1:27" hidden="1" x14ac:dyDescent="0.2">
      <c r="A485" s="6" t="s">
        <v>1882</v>
      </c>
      <c r="B485" s="2">
        <f t="shared" si="77"/>
        <v>0</v>
      </c>
      <c r="C485" s="2">
        <f t="shared" si="78"/>
        <v>10</v>
      </c>
      <c r="L485" s="29">
        <f t="shared" si="79"/>
        <v>0</v>
      </c>
      <c r="N485" s="29">
        <f t="shared" si="80"/>
        <v>0</v>
      </c>
      <c r="R485" s="29">
        <f t="shared" si="81"/>
        <v>0</v>
      </c>
      <c r="V485" s="29">
        <f t="shared" si="82"/>
        <v>0</v>
      </c>
      <c r="W485"/>
      <c r="X485"/>
      <c r="Y485" s="7"/>
      <c r="Z485"/>
      <c r="AA485"/>
    </row>
    <row r="486" spans="1:27" hidden="1" x14ac:dyDescent="0.2">
      <c r="A486" s="6" t="s">
        <v>1883</v>
      </c>
      <c r="B486" s="2">
        <f t="shared" si="77"/>
        <v>0</v>
      </c>
      <c r="C486" s="2">
        <f t="shared" si="78"/>
        <v>10</v>
      </c>
      <c r="L486" s="29">
        <f t="shared" si="79"/>
        <v>0</v>
      </c>
      <c r="N486" s="29">
        <f t="shared" si="80"/>
        <v>0</v>
      </c>
      <c r="R486" s="29">
        <f t="shared" si="81"/>
        <v>0</v>
      </c>
      <c r="V486" s="29">
        <f t="shared" si="82"/>
        <v>0</v>
      </c>
      <c r="W486"/>
      <c r="X486"/>
      <c r="Y486" s="7"/>
      <c r="Z486"/>
      <c r="AA486"/>
    </row>
    <row r="487" spans="1:27" hidden="1" x14ac:dyDescent="0.2">
      <c r="A487" s="6" t="s">
        <v>1884</v>
      </c>
      <c r="B487" s="2">
        <f t="shared" si="77"/>
        <v>0</v>
      </c>
      <c r="C487" s="2">
        <f t="shared" si="78"/>
        <v>10</v>
      </c>
      <c r="L487" s="29">
        <f t="shared" si="79"/>
        <v>0</v>
      </c>
      <c r="N487" s="29">
        <f t="shared" si="80"/>
        <v>0</v>
      </c>
      <c r="R487" s="29">
        <f t="shared" si="81"/>
        <v>0</v>
      </c>
      <c r="V487" s="29">
        <f t="shared" si="82"/>
        <v>0</v>
      </c>
      <c r="W487"/>
      <c r="X487"/>
      <c r="Y487" s="7"/>
      <c r="Z487"/>
      <c r="AA487"/>
    </row>
    <row r="488" spans="1:27" hidden="1" x14ac:dyDescent="0.2">
      <c r="A488" s="6" t="s">
        <v>1885</v>
      </c>
      <c r="B488" s="2">
        <f t="shared" si="77"/>
        <v>0</v>
      </c>
      <c r="C488" s="2">
        <f t="shared" si="78"/>
        <v>10</v>
      </c>
      <c r="L488" s="29">
        <f t="shared" si="79"/>
        <v>0</v>
      </c>
      <c r="N488" s="29">
        <f t="shared" si="80"/>
        <v>0</v>
      </c>
      <c r="R488" s="29">
        <f t="shared" si="81"/>
        <v>0</v>
      </c>
      <c r="V488" s="29">
        <f t="shared" si="82"/>
        <v>0</v>
      </c>
      <c r="W488"/>
      <c r="X488"/>
      <c r="Y488" s="7"/>
      <c r="Z488"/>
      <c r="AA488"/>
    </row>
    <row r="489" spans="1:27" hidden="1" x14ac:dyDescent="0.2">
      <c r="A489" s="6" t="s">
        <v>1886</v>
      </c>
      <c r="B489" s="2">
        <f t="shared" si="77"/>
        <v>0</v>
      </c>
      <c r="C489" s="2">
        <f t="shared" si="78"/>
        <v>10</v>
      </c>
      <c r="L489" s="29">
        <f t="shared" si="79"/>
        <v>0</v>
      </c>
      <c r="N489" s="29">
        <f t="shared" si="80"/>
        <v>0</v>
      </c>
      <c r="R489" s="29">
        <f t="shared" si="81"/>
        <v>0</v>
      </c>
      <c r="V489" s="29">
        <f t="shared" si="82"/>
        <v>0</v>
      </c>
      <c r="W489"/>
      <c r="X489"/>
      <c r="Y489" s="7"/>
      <c r="Z489"/>
      <c r="AA489"/>
    </row>
    <row r="490" spans="1:27" hidden="1" x14ac:dyDescent="0.2">
      <c r="A490" s="6" t="s">
        <v>1887</v>
      </c>
      <c r="B490" s="2">
        <f t="shared" ref="B490:B553" si="83">+L490+N490+R490+V490+X490</f>
        <v>0</v>
      </c>
      <c r="C490" s="2">
        <f t="shared" ref="C490:C553" si="84">RANK(B490,B$406:B$605,0)</f>
        <v>10</v>
      </c>
      <c r="L490" s="29">
        <f t="shared" ref="L490:L553" si="85">IF(AND(I490&lt;1,J490&lt;1,K490&lt;1),0,IF(250+((80-(I490*60+J490))*2)&lt;0,0,IF(K490&lt;50,250+((80-(I490*60+J490))*2),IF(K490&gt;49,250+((80-(I490*60+J490))*2)-1,250+((80-(I490*60+J490))*2)))))</f>
        <v>0</v>
      </c>
      <c r="N490" s="29">
        <f t="shared" ref="N490:N553" si="86">IF(M490&lt;89,0,250+((M490-172)*3))</f>
        <v>0</v>
      </c>
      <c r="R490" s="29">
        <f t="shared" ref="R490:R553" si="87">IF(AND(O490&lt;1,P490&lt;1,Q490&lt;1),0,IF(250+((220-(O490*60+P490))*1)&lt;0,0,250+((220-(O490*60+P490))*1)))</f>
        <v>0</v>
      </c>
      <c r="V490" s="29">
        <f t="shared" ref="V490:V553" si="88">IF(AND(S490&lt;1,T490&lt;1,U490&lt;1),0,IF(500+((320-(S490*60+T490))*1)&lt;0,0,500+((320-(S490*60+T490))*1)))</f>
        <v>0</v>
      </c>
      <c r="W490"/>
      <c r="X490"/>
      <c r="Y490" s="7"/>
      <c r="Z490"/>
      <c r="AA490"/>
    </row>
    <row r="491" spans="1:27" hidden="1" x14ac:dyDescent="0.2">
      <c r="A491" s="6" t="s">
        <v>1888</v>
      </c>
      <c r="B491" s="2">
        <f t="shared" si="83"/>
        <v>0</v>
      </c>
      <c r="C491" s="2">
        <f t="shared" si="84"/>
        <v>10</v>
      </c>
      <c r="L491" s="29">
        <f t="shared" si="85"/>
        <v>0</v>
      </c>
      <c r="N491" s="29">
        <f t="shared" si="86"/>
        <v>0</v>
      </c>
      <c r="R491" s="29">
        <f t="shared" si="87"/>
        <v>0</v>
      </c>
      <c r="V491" s="29">
        <f t="shared" si="88"/>
        <v>0</v>
      </c>
      <c r="W491"/>
      <c r="X491"/>
      <c r="Y491" s="7"/>
      <c r="Z491"/>
      <c r="AA491"/>
    </row>
    <row r="492" spans="1:27" hidden="1" x14ac:dyDescent="0.2">
      <c r="A492" s="6" t="s">
        <v>1889</v>
      </c>
      <c r="B492" s="2">
        <f t="shared" si="83"/>
        <v>0</v>
      </c>
      <c r="C492" s="2">
        <f t="shared" si="84"/>
        <v>10</v>
      </c>
      <c r="L492" s="29">
        <f t="shared" si="85"/>
        <v>0</v>
      </c>
      <c r="N492" s="29">
        <f t="shared" si="86"/>
        <v>0</v>
      </c>
      <c r="R492" s="29">
        <f t="shared" si="87"/>
        <v>0</v>
      </c>
      <c r="V492" s="29">
        <f t="shared" si="88"/>
        <v>0</v>
      </c>
      <c r="W492"/>
      <c r="X492"/>
      <c r="Y492" s="7"/>
      <c r="Z492"/>
      <c r="AA492"/>
    </row>
    <row r="493" spans="1:27" hidden="1" x14ac:dyDescent="0.2">
      <c r="A493" s="6" t="s">
        <v>1890</v>
      </c>
      <c r="B493" s="2">
        <f t="shared" si="83"/>
        <v>0</v>
      </c>
      <c r="C493" s="2">
        <f t="shared" si="84"/>
        <v>10</v>
      </c>
      <c r="L493" s="29">
        <f t="shared" si="85"/>
        <v>0</v>
      </c>
      <c r="N493" s="29">
        <f t="shared" si="86"/>
        <v>0</v>
      </c>
      <c r="R493" s="29">
        <f t="shared" si="87"/>
        <v>0</v>
      </c>
      <c r="V493" s="29">
        <f t="shared" si="88"/>
        <v>0</v>
      </c>
      <c r="W493"/>
      <c r="X493"/>
      <c r="Y493" s="7"/>
      <c r="Z493"/>
      <c r="AA493"/>
    </row>
    <row r="494" spans="1:27" hidden="1" x14ac:dyDescent="0.2">
      <c r="A494" s="6" t="s">
        <v>1891</v>
      </c>
      <c r="B494" s="2">
        <f t="shared" si="83"/>
        <v>0</v>
      </c>
      <c r="C494" s="2">
        <f t="shared" si="84"/>
        <v>10</v>
      </c>
      <c r="L494" s="29">
        <f t="shared" si="85"/>
        <v>0</v>
      </c>
      <c r="N494" s="29">
        <f t="shared" si="86"/>
        <v>0</v>
      </c>
      <c r="R494" s="29">
        <f t="shared" si="87"/>
        <v>0</v>
      </c>
      <c r="V494" s="29">
        <f t="shared" si="88"/>
        <v>0</v>
      </c>
      <c r="W494"/>
      <c r="X494"/>
      <c r="Y494" s="7"/>
      <c r="Z494"/>
      <c r="AA494"/>
    </row>
    <row r="495" spans="1:27" hidden="1" x14ac:dyDescent="0.2">
      <c r="A495" s="6" t="s">
        <v>1892</v>
      </c>
      <c r="B495" s="2">
        <f t="shared" si="83"/>
        <v>0</v>
      </c>
      <c r="C495" s="2">
        <f t="shared" si="84"/>
        <v>10</v>
      </c>
      <c r="L495" s="29">
        <f t="shared" si="85"/>
        <v>0</v>
      </c>
      <c r="N495" s="29">
        <f t="shared" si="86"/>
        <v>0</v>
      </c>
      <c r="R495" s="29">
        <f t="shared" si="87"/>
        <v>0</v>
      </c>
      <c r="V495" s="29">
        <f t="shared" si="88"/>
        <v>0</v>
      </c>
      <c r="W495"/>
      <c r="X495"/>
      <c r="Y495" s="7"/>
      <c r="Z495"/>
      <c r="AA495"/>
    </row>
    <row r="496" spans="1:27" hidden="1" x14ac:dyDescent="0.2">
      <c r="A496" s="6" t="s">
        <v>1893</v>
      </c>
      <c r="B496" s="2">
        <f t="shared" si="83"/>
        <v>0</v>
      </c>
      <c r="C496" s="2">
        <f t="shared" si="84"/>
        <v>10</v>
      </c>
      <c r="L496" s="29">
        <f t="shared" si="85"/>
        <v>0</v>
      </c>
      <c r="N496" s="29">
        <f t="shared" si="86"/>
        <v>0</v>
      </c>
      <c r="R496" s="29">
        <f t="shared" si="87"/>
        <v>0</v>
      </c>
      <c r="V496" s="29">
        <f t="shared" si="88"/>
        <v>0</v>
      </c>
      <c r="W496"/>
      <c r="X496"/>
      <c r="Y496" s="7"/>
      <c r="Z496"/>
      <c r="AA496"/>
    </row>
    <row r="497" spans="1:27" hidden="1" x14ac:dyDescent="0.2">
      <c r="A497" s="6" t="s">
        <v>1894</v>
      </c>
      <c r="B497" s="2">
        <f t="shared" si="83"/>
        <v>0</v>
      </c>
      <c r="C497" s="2">
        <f t="shared" si="84"/>
        <v>10</v>
      </c>
      <c r="L497" s="29">
        <f t="shared" si="85"/>
        <v>0</v>
      </c>
      <c r="N497" s="29">
        <f t="shared" si="86"/>
        <v>0</v>
      </c>
      <c r="R497" s="29">
        <f t="shared" si="87"/>
        <v>0</v>
      </c>
      <c r="V497" s="29">
        <f t="shared" si="88"/>
        <v>0</v>
      </c>
      <c r="W497"/>
      <c r="X497"/>
      <c r="Y497" s="7"/>
      <c r="Z497"/>
      <c r="AA497"/>
    </row>
    <row r="498" spans="1:27" hidden="1" x14ac:dyDescent="0.2">
      <c r="A498" s="6" t="s">
        <v>1895</v>
      </c>
      <c r="B498" s="2">
        <f t="shared" si="83"/>
        <v>0</v>
      </c>
      <c r="C498" s="2">
        <f t="shared" si="84"/>
        <v>10</v>
      </c>
      <c r="L498" s="29">
        <f t="shared" si="85"/>
        <v>0</v>
      </c>
      <c r="N498" s="29">
        <f t="shared" si="86"/>
        <v>0</v>
      </c>
      <c r="R498" s="29">
        <f t="shared" si="87"/>
        <v>0</v>
      </c>
      <c r="V498" s="29">
        <f t="shared" si="88"/>
        <v>0</v>
      </c>
      <c r="W498"/>
      <c r="X498"/>
      <c r="Y498" s="7"/>
      <c r="Z498"/>
      <c r="AA498"/>
    </row>
    <row r="499" spans="1:27" hidden="1" x14ac:dyDescent="0.2">
      <c r="A499" s="6" t="s">
        <v>1896</v>
      </c>
      <c r="B499" s="2">
        <f t="shared" si="83"/>
        <v>0</v>
      </c>
      <c r="C499" s="2">
        <f t="shared" si="84"/>
        <v>10</v>
      </c>
      <c r="L499" s="29">
        <f t="shared" si="85"/>
        <v>0</v>
      </c>
      <c r="N499" s="29">
        <f t="shared" si="86"/>
        <v>0</v>
      </c>
      <c r="R499" s="29">
        <f t="shared" si="87"/>
        <v>0</v>
      </c>
      <c r="V499" s="29">
        <f t="shared" si="88"/>
        <v>0</v>
      </c>
      <c r="W499"/>
      <c r="X499"/>
      <c r="Y499" s="7"/>
      <c r="Z499"/>
      <c r="AA499"/>
    </row>
    <row r="500" spans="1:27" hidden="1" x14ac:dyDescent="0.2">
      <c r="A500" s="6" t="s">
        <v>1897</v>
      </c>
      <c r="B500" s="2">
        <f t="shared" si="83"/>
        <v>0</v>
      </c>
      <c r="C500" s="2">
        <f t="shared" si="84"/>
        <v>10</v>
      </c>
      <c r="L500" s="29">
        <f t="shared" si="85"/>
        <v>0</v>
      </c>
      <c r="N500" s="29">
        <f t="shared" si="86"/>
        <v>0</v>
      </c>
      <c r="R500" s="29">
        <f t="shared" si="87"/>
        <v>0</v>
      </c>
      <c r="V500" s="29">
        <f t="shared" si="88"/>
        <v>0</v>
      </c>
      <c r="W500"/>
      <c r="X500"/>
      <c r="Y500" s="7"/>
      <c r="Z500"/>
      <c r="AA500"/>
    </row>
    <row r="501" spans="1:27" hidden="1" x14ac:dyDescent="0.2">
      <c r="A501" s="6" t="s">
        <v>1898</v>
      </c>
      <c r="B501" s="2">
        <f t="shared" si="83"/>
        <v>0</v>
      </c>
      <c r="C501" s="2">
        <f t="shared" si="84"/>
        <v>10</v>
      </c>
      <c r="L501" s="29">
        <f t="shared" si="85"/>
        <v>0</v>
      </c>
      <c r="N501" s="29">
        <f t="shared" si="86"/>
        <v>0</v>
      </c>
      <c r="R501" s="29">
        <f t="shared" si="87"/>
        <v>0</v>
      </c>
      <c r="V501" s="29">
        <f t="shared" si="88"/>
        <v>0</v>
      </c>
      <c r="W501"/>
      <c r="X501"/>
      <c r="Y501" s="7"/>
      <c r="Z501"/>
      <c r="AA501"/>
    </row>
    <row r="502" spans="1:27" hidden="1" x14ac:dyDescent="0.2">
      <c r="A502" s="6" t="s">
        <v>1899</v>
      </c>
      <c r="B502" s="2">
        <f t="shared" si="83"/>
        <v>0</v>
      </c>
      <c r="C502" s="2">
        <f t="shared" si="84"/>
        <v>10</v>
      </c>
      <c r="L502" s="29">
        <f t="shared" si="85"/>
        <v>0</v>
      </c>
      <c r="N502" s="29">
        <f t="shared" si="86"/>
        <v>0</v>
      </c>
      <c r="R502" s="29">
        <f t="shared" si="87"/>
        <v>0</v>
      </c>
      <c r="V502" s="29">
        <f t="shared" si="88"/>
        <v>0</v>
      </c>
      <c r="W502"/>
      <c r="X502"/>
      <c r="Y502" s="7"/>
      <c r="Z502"/>
      <c r="AA502"/>
    </row>
    <row r="503" spans="1:27" hidden="1" x14ac:dyDescent="0.2">
      <c r="A503" s="6" t="s">
        <v>1900</v>
      </c>
      <c r="B503" s="2">
        <f t="shared" si="83"/>
        <v>0</v>
      </c>
      <c r="C503" s="2">
        <f t="shared" si="84"/>
        <v>10</v>
      </c>
      <c r="L503" s="29">
        <f t="shared" si="85"/>
        <v>0</v>
      </c>
      <c r="N503" s="29">
        <f t="shared" si="86"/>
        <v>0</v>
      </c>
      <c r="R503" s="29">
        <f t="shared" si="87"/>
        <v>0</v>
      </c>
      <c r="V503" s="29">
        <f t="shared" si="88"/>
        <v>0</v>
      </c>
      <c r="W503"/>
      <c r="X503"/>
      <c r="Y503" s="7"/>
      <c r="Z503"/>
      <c r="AA503"/>
    </row>
    <row r="504" spans="1:27" hidden="1" x14ac:dyDescent="0.2">
      <c r="A504" s="6" t="s">
        <v>1901</v>
      </c>
      <c r="B504" s="2">
        <f t="shared" si="83"/>
        <v>0</v>
      </c>
      <c r="C504" s="2">
        <f t="shared" si="84"/>
        <v>10</v>
      </c>
      <c r="L504" s="29">
        <f t="shared" si="85"/>
        <v>0</v>
      </c>
      <c r="N504" s="29">
        <f t="shared" si="86"/>
        <v>0</v>
      </c>
      <c r="R504" s="29">
        <f t="shared" si="87"/>
        <v>0</v>
      </c>
      <c r="V504" s="29">
        <f t="shared" si="88"/>
        <v>0</v>
      </c>
      <c r="W504"/>
      <c r="X504"/>
      <c r="Y504" s="7"/>
      <c r="Z504"/>
      <c r="AA504"/>
    </row>
    <row r="505" spans="1:27" hidden="1" x14ac:dyDescent="0.2">
      <c r="A505" s="6" t="s">
        <v>401</v>
      </c>
      <c r="B505" s="2">
        <f t="shared" si="83"/>
        <v>0</v>
      </c>
      <c r="C505" s="2">
        <f t="shared" si="84"/>
        <v>10</v>
      </c>
      <c r="L505" s="29">
        <f t="shared" si="85"/>
        <v>0</v>
      </c>
      <c r="N505" s="29">
        <f t="shared" si="86"/>
        <v>0</v>
      </c>
      <c r="R505" s="29">
        <f t="shared" si="87"/>
        <v>0</v>
      </c>
      <c r="V505" s="29">
        <f t="shared" si="88"/>
        <v>0</v>
      </c>
      <c r="W505"/>
      <c r="X505"/>
      <c r="Y505" s="7"/>
      <c r="Z505"/>
      <c r="AA505"/>
    </row>
    <row r="506" spans="1:27" hidden="1" x14ac:dyDescent="0.2">
      <c r="A506" s="6" t="s">
        <v>402</v>
      </c>
      <c r="B506" s="2">
        <f t="shared" si="83"/>
        <v>0</v>
      </c>
      <c r="C506" s="2">
        <f t="shared" si="84"/>
        <v>10</v>
      </c>
      <c r="L506" s="29">
        <f t="shared" si="85"/>
        <v>0</v>
      </c>
      <c r="N506" s="29">
        <f t="shared" si="86"/>
        <v>0</v>
      </c>
      <c r="R506" s="29">
        <f t="shared" si="87"/>
        <v>0</v>
      </c>
      <c r="V506" s="29">
        <f t="shared" si="88"/>
        <v>0</v>
      </c>
      <c r="W506"/>
      <c r="X506"/>
      <c r="Y506" s="7"/>
      <c r="Z506"/>
      <c r="AA506"/>
    </row>
    <row r="507" spans="1:27" hidden="1" x14ac:dyDescent="0.2">
      <c r="A507" s="6" t="s">
        <v>403</v>
      </c>
      <c r="B507" s="2">
        <f t="shared" si="83"/>
        <v>0</v>
      </c>
      <c r="C507" s="2">
        <f t="shared" si="84"/>
        <v>10</v>
      </c>
      <c r="L507" s="29">
        <f t="shared" si="85"/>
        <v>0</v>
      </c>
      <c r="N507" s="29">
        <f t="shared" si="86"/>
        <v>0</v>
      </c>
      <c r="R507" s="29">
        <f t="shared" si="87"/>
        <v>0</v>
      </c>
      <c r="V507" s="29">
        <f t="shared" si="88"/>
        <v>0</v>
      </c>
      <c r="W507"/>
      <c r="X507"/>
      <c r="Y507" s="7"/>
      <c r="Z507"/>
      <c r="AA507"/>
    </row>
    <row r="508" spans="1:27" hidden="1" x14ac:dyDescent="0.2">
      <c r="A508" s="6" t="s">
        <v>404</v>
      </c>
      <c r="B508" s="2">
        <f t="shared" si="83"/>
        <v>0</v>
      </c>
      <c r="C508" s="2">
        <f t="shared" si="84"/>
        <v>10</v>
      </c>
      <c r="L508" s="29">
        <f t="shared" si="85"/>
        <v>0</v>
      </c>
      <c r="N508" s="29">
        <f t="shared" si="86"/>
        <v>0</v>
      </c>
      <c r="R508" s="29">
        <f t="shared" si="87"/>
        <v>0</v>
      </c>
      <c r="V508" s="29">
        <f t="shared" si="88"/>
        <v>0</v>
      </c>
      <c r="W508"/>
      <c r="X508"/>
      <c r="Y508" s="7"/>
      <c r="Z508"/>
      <c r="AA508"/>
    </row>
    <row r="509" spans="1:27" hidden="1" x14ac:dyDescent="0.2">
      <c r="A509" s="6" t="s">
        <v>405</v>
      </c>
      <c r="B509" s="2">
        <f t="shared" si="83"/>
        <v>0</v>
      </c>
      <c r="C509" s="2">
        <f t="shared" si="84"/>
        <v>10</v>
      </c>
      <c r="L509" s="29">
        <f t="shared" si="85"/>
        <v>0</v>
      </c>
      <c r="N509" s="29">
        <f t="shared" si="86"/>
        <v>0</v>
      </c>
      <c r="R509" s="29">
        <f t="shared" si="87"/>
        <v>0</v>
      </c>
      <c r="V509" s="29">
        <f t="shared" si="88"/>
        <v>0</v>
      </c>
      <c r="W509"/>
      <c r="X509"/>
      <c r="Y509" s="7"/>
      <c r="Z509"/>
      <c r="AA509"/>
    </row>
    <row r="510" spans="1:27" hidden="1" x14ac:dyDescent="0.2">
      <c r="A510" s="6" t="s">
        <v>406</v>
      </c>
      <c r="B510" s="2">
        <f t="shared" si="83"/>
        <v>0</v>
      </c>
      <c r="C510" s="2">
        <f t="shared" si="84"/>
        <v>10</v>
      </c>
      <c r="L510" s="29">
        <f t="shared" si="85"/>
        <v>0</v>
      </c>
      <c r="N510" s="29">
        <f t="shared" si="86"/>
        <v>0</v>
      </c>
      <c r="R510" s="29">
        <f t="shared" si="87"/>
        <v>0</v>
      </c>
      <c r="V510" s="29">
        <f t="shared" si="88"/>
        <v>0</v>
      </c>
      <c r="W510"/>
      <c r="X510"/>
      <c r="Y510" s="7"/>
      <c r="Z510"/>
      <c r="AA510"/>
    </row>
    <row r="511" spans="1:27" hidden="1" x14ac:dyDescent="0.2">
      <c r="A511" s="6" t="s">
        <v>407</v>
      </c>
      <c r="B511" s="2">
        <f t="shared" si="83"/>
        <v>0</v>
      </c>
      <c r="C511" s="2">
        <f t="shared" si="84"/>
        <v>10</v>
      </c>
      <c r="L511" s="29">
        <f t="shared" si="85"/>
        <v>0</v>
      </c>
      <c r="N511" s="29">
        <f t="shared" si="86"/>
        <v>0</v>
      </c>
      <c r="R511" s="29">
        <f t="shared" si="87"/>
        <v>0</v>
      </c>
      <c r="V511" s="29">
        <f t="shared" si="88"/>
        <v>0</v>
      </c>
      <c r="W511"/>
      <c r="X511"/>
      <c r="Y511" s="7"/>
      <c r="Z511"/>
      <c r="AA511"/>
    </row>
    <row r="512" spans="1:27" hidden="1" x14ac:dyDescent="0.2">
      <c r="A512" s="6" t="s">
        <v>408</v>
      </c>
      <c r="B512" s="2">
        <f t="shared" si="83"/>
        <v>0</v>
      </c>
      <c r="C512" s="2">
        <f t="shared" si="84"/>
        <v>10</v>
      </c>
      <c r="L512" s="29">
        <f t="shared" si="85"/>
        <v>0</v>
      </c>
      <c r="N512" s="29">
        <f t="shared" si="86"/>
        <v>0</v>
      </c>
      <c r="R512" s="29">
        <f t="shared" si="87"/>
        <v>0</v>
      </c>
      <c r="V512" s="29">
        <f t="shared" si="88"/>
        <v>0</v>
      </c>
      <c r="W512"/>
      <c r="X512"/>
      <c r="Y512" s="7"/>
      <c r="Z512"/>
      <c r="AA512"/>
    </row>
    <row r="513" spans="1:27" hidden="1" x14ac:dyDescent="0.2">
      <c r="A513" s="6" t="s">
        <v>409</v>
      </c>
      <c r="B513" s="2">
        <f t="shared" si="83"/>
        <v>0</v>
      </c>
      <c r="C513" s="2">
        <f t="shared" si="84"/>
        <v>10</v>
      </c>
      <c r="L513" s="29">
        <f t="shared" si="85"/>
        <v>0</v>
      </c>
      <c r="N513" s="29">
        <f t="shared" si="86"/>
        <v>0</v>
      </c>
      <c r="R513" s="29">
        <f t="shared" si="87"/>
        <v>0</v>
      </c>
      <c r="V513" s="29">
        <f t="shared" si="88"/>
        <v>0</v>
      </c>
      <c r="W513"/>
      <c r="X513"/>
      <c r="Y513" s="7"/>
      <c r="Z513"/>
      <c r="AA513"/>
    </row>
    <row r="514" spans="1:27" hidden="1" x14ac:dyDescent="0.2">
      <c r="A514" s="6" t="s">
        <v>410</v>
      </c>
      <c r="B514" s="2">
        <f t="shared" si="83"/>
        <v>0</v>
      </c>
      <c r="C514" s="2">
        <f t="shared" si="84"/>
        <v>10</v>
      </c>
      <c r="L514" s="29">
        <f t="shared" si="85"/>
        <v>0</v>
      </c>
      <c r="N514" s="29">
        <f t="shared" si="86"/>
        <v>0</v>
      </c>
      <c r="R514" s="29">
        <f t="shared" si="87"/>
        <v>0</v>
      </c>
      <c r="V514" s="29">
        <f t="shared" si="88"/>
        <v>0</v>
      </c>
      <c r="W514"/>
      <c r="X514"/>
      <c r="Y514" s="7"/>
      <c r="Z514"/>
      <c r="AA514"/>
    </row>
    <row r="515" spans="1:27" hidden="1" x14ac:dyDescent="0.2">
      <c r="A515" s="6" t="s">
        <v>411</v>
      </c>
      <c r="B515" s="2">
        <f t="shared" si="83"/>
        <v>0</v>
      </c>
      <c r="C515" s="2">
        <f t="shared" si="84"/>
        <v>10</v>
      </c>
      <c r="L515" s="29">
        <f t="shared" si="85"/>
        <v>0</v>
      </c>
      <c r="N515" s="29">
        <f t="shared" si="86"/>
        <v>0</v>
      </c>
      <c r="R515" s="29">
        <f t="shared" si="87"/>
        <v>0</v>
      </c>
      <c r="V515" s="29">
        <f t="shared" si="88"/>
        <v>0</v>
      </c>
      <c r="W515"/>
      <c r="X515"/>
      <c r="Y515" s="7"/>
      <c r="Z515"/>
      <c r="AA515"/>
    </row>
    <row r="516" spans="1:27" hidden="1" x14ac:dyDescent="0.2">
      <c r="A516" s="6" t="s">
        <v>412</v>
      </c>
      <c r="B516" s="2">
        <f t="shared" si="83"/>
        <v>0</v>
      </c>
      <c r="C516" s="2">
        <f t="shared" si="84"/>
        <v>10</v>
      </c>
      <c r="L516" s="29">
        <f t="shared" si="85"/>
        <v>0</v>
      </c>
      <c r="N516" s="29">
        <f t="shared" si="86"/>
        <v>0</v>
      </c>
      <c r="R516" s="29">
        <f t="shared" si="87"/>
        <v>0</v>
      </c>
      <c r="V516" s="29">
        <f t="shared" si="88"/>
        <v>0</v>
      </c>
      <c r="W516"/>
      <c r="X516"/>
      <c r="Y516" s="7"/>
      <c r="Z516"/>
      <c r="AA516"/>
    </row>
    <row r="517" spans="1:27" hidden="1" x14ac:dyDescent="0.2">
      <c r="A517" s="6" t="s">
        <v>413</v>
      </c>
      <c r="B517" s="2">
        <f t="shared" si="83"/>
        <v>0</v>
      </c>
      <c r="C517" s="2">
        <f t="shared" si="84"/>
        <v>10</v>
      </c>
      <c r="L517" s="29">
        <f t="shared" si="85"/>
        <v>0</v>
      </c>
      <c r="N517" s="29">
        <f t="shared" si="86"/>
        <v>0</v>
      </c>
      <c r="R517" s="29">
        <f t="shared" si="87"/>
        <v>0</v>
      </c>
      <c r="V517" s="29">
        <f t="shared" si="88"/>
        <v>0</v>
      </c>
      <c r="W517"/>
      <c r="X517"/>
      <c r="Y517" s="7"/>
      <c r="Z517"/>
      <c r="AA517"/>
    </row>
    <row r="518" spans="1:27" hidden="1" x14ac:dyDescent="0.2">
      <c r="A518" s="6" t="s">
        <v>414</v>
      </c>
      <c r="B518" s="2">
        <f t="shared" si="83"/>
        <v>0</v>
      </c>
      <c r="C518" s="2">
        <f t="shared" si="84"/>
        <v>10</v>
      </c>
      <c r="L518" s="29">
        <f t="shared" si="85"/>
        <v>0</v>
      </c>
      <c r="N518" s="29">
        <f t="shared" si="86"/>
        <v>0</v>
      </c>
      <c r="R518" s="29">
        <f t="shared" si="87"/>
        <v>0</v>
      </c>
      <c r="V518" s="29">
        <f t="shared" si="88"/>
        <v>0</v>
      </c>
      <c r="W518"/>
      <c r="X518"/>
      <c r="Y518" s="7"/>
      <c r="Z518"/>
      <c r="AA518"/>
    </row>
    <row r="519" spans="1:27" hidden="1" x14ac:dyDescent="0.2">
      <c r="A519" s="6" t="s">
        <v>415</v>
      </c>
      <c r="B519" s="2">
        <f t="shared" si="83"/>
        <v>0</v>
      </c>
      <c r="C519" s="2">
        <f t="shared" si="84"/>
        <v>10</v>
      </c>
      <c r="L519" s="29">
        <f t="shared" si="85"/>
        <v>0</v>
      </c>
      <c r="N519" s="29">
        <f t="shared" si="86"/>
        <v>0</v>
      </c>
      <c r="R519" s="29">
        <f t="shared" si="87"/>
        <v>0</v>
      </c>
      <c r="V519" s="29">
        <f t="shared" si="88"/>
        <v>0</v>
      </c>
      <c r="W519"/>
      <c r="X519"/>
      <c r="Y519" s="7"/>
      <c r="Z519"/>
      <c r="AA519"/>
    </row>
    <row r="520" spans="1:27" hidden="1" x14ac:dyDescent="0.2">
      <c r="A520" s="6" t="s">
        <v>416</v>
      </c>
      <c r="B520" s="2">
        <f t="shared" si="83"/>
        <v>0</v>
      </c>
      <c r="C520" s="2">
        <f t="shared" si="84"/>
        <v>10</v>
      </c>
      <c r="L520" s="29">
        <f t="shared" si="85"/>
        <v>0</v>
      </c>
      <c r="N520" s="29">
        <f t="shared" si="86"/>
        <v>0</v>
      </c>
      <c r="R520" s="29">
        <f t="shared" si="87"/>
        <v>0</v>
      </c>
      <c r="V520" s="29">
        <f t="shared" si="88"/>
        <v>0</v>
      </c>
      <c r="W520"/>
      <c r="X520"/>
      <c r="Y520" s="7"/>
      <c r="Z520"/>
      <c r="AA520"/>
    </row>
    <row r="521" spans="1:27" hidden="1" x14ac:dyDescent="0.2">
      <c r="A521" s="6" t="s">
        <v>417</v>
      </c>
      <c r="B521" s="2">
        <f t="shared" si="83"/>
        <v>0</v>
      </c>
      <c r="C521" s="2">
        <f t="shared" si="84"/>
        <v>10</v>
      </c>
      <c r="L521" s="29">
        <f t="shared" si="85"/>
        <v>0</v>
      </c>
      <c r="N521" s="29">
        <f t="shared" si="86"/>
        <v>0</v>
      </c>
      <c r="R521" s="29">
        <f t="shared" si="87"/>
        <v>0</v>
      </c>
      <c r="V521" s="29">
        <f t="shared" si="88"/>
        <v>0</v>
      </c>
      <c r="W521"/>
      <c r="X521"/>
      <c r="Y521" s="7"/>
      <c r="Z521"/>
      <c r="AA521"/>
    </row>
    <row r="522" spans="1:27" hidden="1" x14ac:dyDescent="0.2">
      <c r="A522" s="6" t="s">
        <v>418</v>
      </c>
      <c r="B522" s="2">
        <f t="shared" si="83"/>
        <v>0</v>
      </c>
      <c r="C522" s="2">
        <f t="shared" si="84"/>
        <v>10</v>
      </c>
      <c r="L522" s="29">
        <f t="shared" si="85"/>
        <v>0</v>
      </c>
      <c r="N522" s="29">
        <f t="shared" si="86"/>
        <v>0</v>
      </c>
      <c r="R522" s="29">
        <f t="shared" si="87"/>
        <v>0</v>
      </c>
      <c r="V522" s="29">
        <f t="shared" si="88"/>
        <v>0</v>
      </c>
      <c r="W522"/>
      <c r="X522"/>
      <c r="Y522" s="7"/>
      <c r="Z522"/>
      <c r="AA522"/>
    </row>
    <row r="523" spans="1:27" hidden="1" x14ac:dyDescent="0.2">
      <c r="A523" s="6" t="s">
        <v>419</v>
      </c>
      <c r="B523" s="2">
        <f t="shared" si="83"/>
        <v>0</v>
      </c>
      <c r="C523" s="2">
        <f t="shared" si="84"/>
        <v>10</v>
      </c>
      <c r="L523" s="29">
        <f t="shared" si="85"/>
        <v>0</v>
      </c>
      <c r="N523" s="29">
        <f t="shared" si="86"/>
        <v>0</v>
      </c>
      <c r="R523" s="29">
        <f t="shared" si="87"/>
        <v>0</v>
      </c>
      <c r="V523" s="29">
        <f t="shared" si="88"/>
        <v>0</v>
      </c>
      <c r="W523"/>
      <c r="X523"/>
      <c r="Y523" s="7"/>
      <c r="Z523"/>
      <c r="AA523"/>
    </row>
    <row r="524" spans="1:27" hidden="1" x14ac:dyDescent="0.2">
      <c r="A524" s="6" t="s">
        <v>420</v>
      </c>
      <c r="B524" s="2">
        <f t="shared" si="83"/>
        <v>0</v>
      </c>
      <c r="C524" s="2">
        <f t="shared" si="84"/>
        <v>10</v>
      </c>
      <c r="L524" s="29">
        <f t="shared" si="85"/>
        <v>0</v>
      </c>
      <c r="N524" s="29">
        <f t="shared" si="86"/>
        <v>0</v>
      </c>
      <c r="R524" s="29">
        <f t="shared" si="87"/>
        <v>0</v>
      </c>
      <c r="V524" s="29">
        <f t="shared" si="88"/>
        <v>0</v>
      </c>
      <c r="W524"/>
      <c r="X524"/>
      <c r="Y524" s="7"/>
      <c r="Z524"/>
      <c r="AA524"/>
    </row>
    <row r="525" spans="1:27" hidden="1" x14ac:dyDescent="0.2">
      <c r="A525" s="6" t="s">
        <v>421</v>
      </c>
      <c r="B525" s="2">
        <f t="shared" si="83"/>
        <v>0</v>
      </c>
      <c r="C525" s="2">
        <f t="shared" si="84"/>
        <v>10</v>
      </c>
      <c r="L525" s="29">
        <f t="shared" si="85"/>
        <v>0</v>
      </c>
      <c r="N525" s="29">
        <f t="shared" si="86"/>
        <v>0</v>
      </c>
      <c r="R525" s="29">
        <f t="shared" si="87"/>
        <v>0</v>
      </c>
      <c r="V525" s="29">
        <f t="shared" si="88"/>
        <v>0</v>
      </c>
      <c r="W525"/>
      <c r="X525"/>
      <c r="Y525" s="7"/>
      <c r="Z525"/>
      <c r="AA525"/>
    </row>
    <row r="526" spans="1:27" hidden="1" x14ac:dyDescent="0.2">
      <c r="A526" s="6" t="s">
        <v>422</v>
      </c>
      <c r="B526" s="2">
        <f t="shared" si="83"/>
        <v>0</v>
      </c>
      <c r="C526" s="2">
        <f t="shared" si="84"/>
        <v>10</v>
      </c>
      <c r="L526" s="29">
        <f t="shared" si="85"/>
        <v>0</v>
      </c>
      <c r="N526" s="29">
        <f t="shared" si="86"/>
        <v>0</v>
      </c>
      <c r="R526" s="29">
        <f t="shared" si="87"/>
        <v>0</v>
      </c>
      <c r="V526" s="29">
        <f t="shared" si="88"/>
        <v>0</v>
      </c>
      <c r="W526"/>
      <c r="X526"/>
      <c r="Y526" s="7"/>
      <c r="Z526"/>
      <c r="AA526"/>
    </row>
    <row r="527" spans="1:27" hidden="1" x14ac:dyDescent="0.2">
      <c r="A527" s="6" t="s">
        <v>423</v>
      </c>
      <c r="B527" s="2">
        <f t="shared" si="83"/>
        <v>0</v>
      </c>
      <c r="C527" s="2">
        <f t="shared" si="84"/>
        <v>10</v>
      </c>
      <c r="L527" s="29">
        <f t="shared" si="85"/>
        <v>0</v>
      </c>
      <c r="N527" s="29">
        <f t="shared" si="86"/>
        <v>0</v>
      </c>
      <c r="R527" s="29">
        <f t="shared" si="87"/>
        <v>0</v>
      </c>
      <c r="V527" s="29">
        <f t="shared" si="88"/>
        <v>0</v>
      </c>
      <c r="W527"/>
      <c r="X527"/>
      <c r="Y527" s="7"/>
      <c r="Z527"/>
      <c r="AA527"/>
    </row>
    <row r="528" spans="1:27" hidden="1" x14ac:dyDescent="0.2">
      <c r="A528" s="6" t="s">
        <v>424</v>
      </c>
      <c r="B528" s="2">
        <f t="shared" si="83"/>
        <v>0</v>
      </c>
      <c r="C528" s="2">
        <f t="shared" si="84"/>
        <v>10</v>
      </c>
      <c r="L528" s="29">
        <f t="shared" si="85"/>
        <v>0</v>
      </c>
      <c r="N528" s="29">
        <f t="shared" si="86"/>
        <v>0</v>
      </c>
      <c r="R528" s="29">
        <f t="shared" si="87"/>
        <v>0</v>
      </c>
      <c r="V528" s="29">
        <f t="shared" si="88"/>
        <v>0</v>
      </c>
      <c r="W528"/>
      <c r="X528"/>
      <c r="Y528" s="7"/>
      <c r="Z528"/>
      <c r="AA528"/>
    </row>
    <row r="529" spans="1:27" hidden="1" x14ac:dyDescent="0.2">
      <c r="A529" s="6" t="s">
        <v>425</v>
      </c>
      <c r="B529" s="2">
        <f t="shared" si="83"/>
        <v>0</v>
      </c>
      <c r="C529" s="2">
        <f t="shared" si="84"/>
        <v>10</v>
      </c>
      <c r="L529" s="29">
        <f t="shared" si="85"/>
        <v>0</v>
      </c>
      <c r="N529" s="29">
        <f t="shared" si="86"/>
        <v>0</v>
      </c>
      <c r="R529" s="29">
        <f t="shared" si="87"/>
        <v>0</v>
      </c>
      <c r="V529" s="29">
        <f t="shared" si="88"/>
        <v>0</v>
      </c>
      <c r="W529"/>
      <c r="X529"/>
      <c r="Y529" s="7"/>
      <c r="Z529"/>
      <c r="AA529"/>
    </row>
    <row r="530" spans="1:27" hidden="1" x14ac:dyDescent="0.2">
      <c r="A530" s="6" t="s">
        <v>426</v>
      </c>
      <c r="B530" s="2">
        <f t="shared" si="83"/>
        <v>0</v>
      </c>
      <c r="C530" s="2">
        <f t="shared" si="84"/>
        <v>10</v>
      </c>
      <c r="L530" s="29">
        <f t="shared" si="85"/>
        <v>0</v>
      </c>
      <c r="N530" s="29">
        <f t="shared" si="86"/>
        <v>0</v>
      </c>
      <c r="R530" s="29">
        <f t="shared" si="87"/>
        <v>0</v>
      </c>
      <c r="V530" s="29">
        <f t="shared" si="88"/>
        <v>0</v>
      </c>
      <c r="W530"/>
      <c r="X530"/>
      <c r="Y530" s="7"/>
      <c r="Z530"/>
      <c r="AA530"/>
    </row>
    <row r="531" spans="1:27" hidden="1" x14ac:dyDescent="0.2">
      <c r="A531" s="6" t="s">
        <v>427</v>
      </c>
      <c r="B531" s="2">
        <f t="shared" si="83"/>
        <v>0</v>
      </c>
      <c r="C531" s="2">
        <f t="shared" si="84"/>
        <v>10</v>
      </c>
      <c r="L531" s="29">
        <f t="shared" si="85"/>
        <v>0</v>
      </c>
      <c r="N531" s="29">
        <f t="shared" si="86"/>
        <v>0</v>
      </c>
      <c r="R531" s="29">
        <f t="shared" si="87"/>
        <v>0</v>
      </c>
      <c r="V531" s="29">
        <f t="shared" si="88"/>
        <v>0</v>
      </c>
      <c r="W531"/>
      <c r="X531"/>
      <c r="Y531" s="7"/>
      <c r="Z531"/>
      <c r="AA531"/>
    </row>
    <row r="532" spans="1:27" hidden="1" x14ac:dyDescent="0.2">
      <c r="A532" s="6" t="s">
        <v>428</v>
      </c>
      <c r="B532" s="2">
        <f t="shared" si="83"/>
        <v>0</v>
      </c>
      <c r="C532" s="2">
        <f t="shared" si="84"/>
        <v>10</v>
      </c>
      <c r="L532" s="29">
        <f t="shared" si="85"/>
        <v>0</v>
      </c>
      <c r="N532" s="29">
        <f t="shared" si="86"/>
        <v>0</v>
      </c>
      <c r="R532" s="29">
        <f t="shared" si="87"/>
        <v>0</v>
      </c>
      <c r="V532" s="29">
        <f t="shared" si="88"/>
        <v>0</v>
      </c>
      <c r="W532"/>
      <c r="X532"/>
      <c r="Y532" s="7"/>
      <c r="Z532"/>
      <c r="AA532"/>
    </row>
    <row r="533" spans="1:27" hidden="1" x14ac:dyDescent="0.2">
      <c r="A533" s="6" t="s">
        <v>429</v>
      </c>
      <c r="B533" s="2">
        <f t="shared" si="83"/>
        <v>0</v>
      </c>
      <c r="C533" s="2">
        <f t="shared" si="84"/>
        <v>10</v>
      </c>
      <c r="L533" s="29">
        <f t="shared" si="85"/>
        <v>0</v>
      </c>
      <c r="N533" s="29">
        <f t="shared" si="86"/>
        <v>0</v>
      </c>
      <c r="R533" s="29">
        <f t="shared" si="87"/>
        <v>0</v>
      </c>
      <c r="V533" s="29">
        <f t="shared" si="88"/>
        <v>0</v>
      </c>
      <c r="W533"/>
      <c r="X533"/>
      <c r="Y533" s="7"/>
      <c r="Z533"/>
      <c r="AA533"/>
    </row>
    <row r="534" spans="1:27" hidden="1" x14ac:dyDescent="0.2">
      <c r="A534" s="6" t="s">
        <v>430</v>
      </c>
      <c r="B534" s="2">
        <f t="shared" si="83"/>
        <v>0</v>
      </c>
      <c r="C534" s="2">
        <f t="shared" si="84"/>
        <v>10</v>
      </c>
      <c r="L534" s="29">
        <f t="shared" si="85"/>
        <v>0</v>
      </c>
      <c r="N534" s="29">
        <f t="shared" si="86"/>
        <v>0</v>
      </c>
      <c r="R534" s="29">
        <f t="shared" si="87"/>
        <v>0</v>
      </c>
      <c r="V534" s="29">
        <f t="shared" si="88"/>
        <v>0</v>
      </c>
      <c r="W534"/>
      <c r="X534"/>
      <c r="Y534" s="7"/>
      <c r="Z534"/>
      <c r="AA534"/>
    </row>
    <row r="535" spans="1:27" hidden="1" x14ac:dyDescent="0.2">
      <c r="A535" s="6" t="s">
        <v>431</v>
      </c>
      <c r="B535" s="2">
        <f t="shared" si="83"/>
        <v>0</v>
      </c>
      <c r="C535" s="2">
        <f t="shared" si="84"/>
        <v>10</v>
      </c>
      <c r="L535" s="29">
        <f t="shared" si="85"/>
        <v>0</v>
      </c>
      <c r="N535" s="29">
        <f t="shared" si="86"/>
        <v>0</v>
      </c>
      <c r="R535" s="29">
        <f t="shared" si="87"/>
        <v>0</v>
      </c>
      <c r="V535" s="29">
        <f t="shared" si="88"/>
        <v>0</v>
      </c>
      <c r="W535"/>
      <c r="X535"/>
      <c r="Y535" s="7"/>
      <c r="Z535"/>
      <c r="AA535"/>
    </row>
    <row r="536" spans="1:27" hidden="1" x14ac:dyDescent="0.2">
      <c r="A536" s="6" t="s">
        <v>432</v>
      </c>
      <c r="B536" s="2">
        <f t="shared" si="83"/>
        <v>0</v>
      </c>
      <c r="C536" s="2">
        <f t="shared" si="84"/>
        <v>10</v>
      </c>
      <c r="L536" s="29">
        <f t="shared" si="85"/>
        <v>0</v>
      </c>
      <c r="N536" s="29">
        <f t="shared" si="86"/>
        <v>0</v>
      </c>
      <c r="R536" s="29">
        <f t="shared" si="87"/>
        <v>0</v>
      </c>
      <c r="V536" s="29">
        <f t="shared" si="88"/>
        <v>0</v>
      </c>
      <c r="W536"/>
      <c r="X536"/>
      <c r="Y536" s="7"/>
      <c r="Z536"/>
      <c r="AA536"/>
    </row>
    <row r="537" spans="1:27" hidden="1" x14ac:dyDescent="0.2">
      <c r="A537" s="6" t="s">
        <v>433</v>
      </c>
      <c r="B537" s="2">
        <f t="shared" si="83"/>
        <v>0</v>
      </c>
      <c r="C537" s="2">
        <f t="shared" si="84"/>
        <v>10</v>
      </c>
      <c r="L537" s="29">
        <f t="shared" si="85"/>
        <v>0</v>
      </c>
      <c r="N537" s="29">
        <f t="shared" si="86"/>
        <v>0</v>
      </c>
      <c r="R537" s="29">
        <f t="shared" si="87"/>
        <v>0</v>
      </c>
      <c r="V537" s="29">
        <f t="shared" si="88"/>
        <v>0</v>
      </c>
      <c r="W537"/>
      <c r="X537"/>
      <c r="Y537" s="7"/>
      <c r="Z537"/>
      <c r="AA537"/>
    </row>
    <row r="538" spans="1:27" hidden="1" x14ac:dyDescent="0.2">
      <c r="A538" s="6" t="s">
        <v>434</v>
      </c>
      <c r="B538" s="2">
        <f t="shared" si="83"/>
        <v>0</v>
      </c>
      <c r="C538" s="2">
        <f t="shared" si="84"/>
        <v>10</v>
      </c>
      <c r="L538" s="29">
        <f t="shared" si="85"/>
        <v>0</v>
      </c>
      <c r="N538" s="29">
        <f t="shared" si="86"/>
        <v>0</v>
      </c>
      <c r="R538" s="29">
        <f t="shared" si="87"/>
        <v>0</v>
      </c>
      <c r="V538" s="29">
        <f t="shared" si="88"/>
        <v>0</v>
      </c>
      <c r="W538"/>
      <c r="X538"/>
      <c r="Y538" s="7"/>
      <c r="Z538"/>
      <c r="AA538"/>
    </row>
    <row r="539" spans="1:27" hidden="1" x14ac:dyDescent="0.2">
      <c r="A539" s="6" t="s">
        <v>435</v>
      </c>
      <c r="B539" s="2">
        <f t="shared" si="83"/>
        <v>0</v>
      </c>
      <c r="C539" s="2">
        <f t="shared" si="84"/>
        <v>10</v>
      </c>
      <c r="L539" s="29">
        <f t="shared" si="85"/>
        <v>0</v>
      </c>
      <c r="N539" s="29">
        <f t="shared" si="86"/>
        <v>0</v>
      </c>
      <c r="R539" s="29">
        <f t="shared" si="87"/>
        <v>0</v>
      </c>
      <c r="V539" s="29">
        <f t="shared" si="88"/>
        <v>0</v>
      </c>
      <c r="W539"/>
      <c r="X539"/>
      <c r="Y539" s="7"/>
      <c r="Z539"/>
      <c r="AA539"/>
    </row>
    <row r="540" spans="1:27" hidden="1" x14ac:dyDescent="0.2">
      <c r="A540" s="6" t="s">
        <v>436</v>
      </c>
      <c r="B540" s="2">
        <f t="shared" si="83"/>
        <v>0</v>
      </c>
      <c r="C540" s="2">
        <f t="shared" si="84"/>
        <v>10</v>
      </c>
      <c r="L540" s="29">
        <f t="shared" si="85"/>
        <v>0</v>
      </c>
      <c r="N540" s="29">
        <f t="shared" si="86"/>
        <v>0</v>
      </c>
      <c r="R540" s="29">
        <f t="shared" si="87"/>
        <v>0</v>
      </c>
      <c r="V540" s="29">
        <f t="shared" si="88"/>
        <v>0</v>
      </c>
      <c r="W540"/>
      <c r="X540"/>
      <c r="Y540" s="7"/>
      <c r="Z540"/>
      <c r="AA540"/>
    </row>
    <row r="541" spans="1:27" hidden="1" x14ac:dyDescent="0.2">
      <c r="A541" s="6" t="s">
        <v>437</v>
      </c>
      <c r="B541" s="2">
        <f t="shared" si="83"/>
        <v>0</v>
      </c>
      <c r="C541" s="2">
        <f t="shared" si="84"/>
        <v>10</v>
      </c>
      <c r="L541" s="29">
        <f t="shared" si="85"/>
        <v>0</v>
      </c>
      <c r="N541" s="29">
        <f t="shared" si="86"/>
        <v>0</v>
      </c>
      <c r="R541" s="29">
        <f t="shared" si="87"/>
        <v>0</v>
      </c>
      <c r="V541" s="29">
        <f t="shared" si="88"/>
        <v>0</v>
      </c>
      <c r="W541"/>
      <c r="X541"/>
      <c r="Y541" s="7"/>
      <c r="Z541"/>
      <c r="AA541"/>
    </row>
    <row r="542" spans="1:27" hidden="1" x14ac:dyDescent="0.2">
      <c r="A542" s="6" t="s">
        <v>438</v>
      </c>
      <c r="B542" s="2">
        <f t="shared" si="83"/>
        <v>0</v>
      </c>
      <c r="C542" s="2">
        <f t="shared" si="84"/>
        <v>10</v>
      </c>
      <c r="L542" s="29">
        <f t="shared" si="85"/>
        <v>0</v>
      </c>
      <c r="N542" s="29">
        <f t="shared" si="86"/>
        <v>0</v>
      </c>
      <c r="R542" s="29">
        <f t="shared" si="87"/>
        <v>0</v>
      </c>
      <c r="V542" s="29">
        <f t="shared" si="88"/>
        <v>0</v>
      </c>
      <c r="W542"/>
      <c r="X542"/>
      <c r="Y542" s="7"/>
      <c r="Z542"/>
      <c r="AA542"/>
    </row>
    <row r="543" spans="1:27" hidden="1" x14ac:dyDescent="0.2">
      <c r="A543" s="6" t="s">
        <v>439</v>
      </c>
      <c r="B543" s="2">
        <f t="shared" si="83"/>
        <v>0</v>
      </c>
      <c r="C543" s="2">
        <f t="shared" si="84"/>
        <v>10</v>
      </c>
      <c r="L543" s="29">
        <f t="shared" si="85"/>
        <v>0</v>
      </c>
      <c r="N543" s="29">
        <f t="shared" si="86"/>
        <v>0</v>
      </c>
      <c r="R543" s="29">
        <f t="shared" si="87"/>
        <v>0</v>
      </c>
      <c r="V543" s="29">
        <f t="shared" si="88"/>
        <v>0</v>
      </c>
      <c r="W543"/>
      <c r="X543"/>
      <c r="Y543" s="7"/>
      <c r="Z543"/>
      <c r="AA543"/>
    </row>
    <row r="544" spans="1:27" hidden="1" x14ac:dyDescent="0.2">
      <c r="A544" s="6" t="s">
        <v>440</v>
      </c>
      <c r="B544" s="2">
        <f t="shared" si="83"/>
        <v>0</v>
      </c>
      <c r="C544" s="2">
        <f t="shared" si="84"/>
        <v>10</v>
      </c>
      <c r="L544" s="29">
        <f t="shared" si="85"/>
        <v>0</v>
      </c>
      <c r="N544" s="29">
        <f t="shared" si="86"/>
        <v>0</v>
      </c>
      <c r="R544" s="29">
        <f t="shared" si="87"/>
        <v>0</v>
      </c>
      <c r="V544" s="29">
        <f t="shared" si="88"/>
        <v>0</v>
      </c>
      <c r="W544"/>
      <c r="X544"/>
      <c r="Y544" s="7"/>
      <c r="Z544"/>
      <c r="AA544"/>
    </row>
    <row r="545" spans="1:27" hidden="1" x14ac:dyDescent="0.2">
      <c r="A545" s="6" t="s">
        <v>441</v>
      </c>
      <c r="B545" s="2">
        <f t="shared" si="83"/>
        <v>0</v>
      </c>
      <c r="C545" s="2">
        <f t="shared" si="84"/>
        <v>10</v>
      </c>
      <c r="L545" s="29">
        <f t="shared" si="85"/>
        <v>0</v>
      </c>
      <c r="N545" s="29">
        <f t="shared" si="86"/>
        <v>0</v>
      </c>
      <c r="R545" s="29">
        <f t="shared" si="87"/>
        <v>0</v>
      </c>
      <c r="V545" s="29">
        <f t="shared" si="88"/>
        <v>0</v>
      </c>
      <c r="W545"/>
      <c r="X545"/>
      <c r="Y545" s="7"/>
      <c r="Z545"/>
      <c r="AA545"/>
    </row>
    <row r="546" spans="1:27" hidden="1" x14ac:dyDescent="0.2">
      <c r="A546" s="6" t="s">
        <v>442</v>
      </c>
      <c r="B546" s="2">
        <f t="shared" si="83"/>
        <v>0</v>
      </c>
      <c r="C546" s="2">
        <f t="shared" si="84"/>
        <v>10</v>
      </c>
      <c r="L546" s="29">
        <f t="shared" si="85"/>
        <v>0</v>
      </c>
      <c r="N546" s="29">
        <f t="shared" si="86"/>
        <v>0</v>
      </c>
      <c r="R546" s="29">
        <f t="shared" si="87"/>
        <v>0</v>
      </c>
      <c r="V546" s="29">
        <f t="shared" si="88"/>
        <v>0</v>
      </c>
      <c r="W546"/>
      <c r="X546"/>
      <c r="Y546" s="7"/>
      <c r="Z546"/>
      <c r="AA546"/>
    </row>
    <row r="547" spans="1:27" hidden="1" x14ac:dyDescent="0.2">
      <c r="A547" s="6" t="s">
        <v>443</v>
      </c>
      <c r="B547" s="2">
        <f t="shared" si="83"/>
        <v>0</v>
      </c>
      <c r="C547" s="2">
        <f t="shared" si="84"/>
        <v>10</v>
      </c>
      <c r="L547" s="29">
        <f t="shared" si="85"/>
        <v>0</v>
      </c>
      <c r="N547" s="29">
        <f t="shared" si="86"/>
        <v>0</v>
      </c>
      <c r="R547" s="29">
        <f t="shared" si="87"/>
        <v>0</v>
      </c>
      <c r="V547" s="29">
        <f t="shared" si="88"/>
        <v>0</v>
      </c>
      <c r="W547"/>
      <c r="X547"/>
      <c r="Y547" s="7"/>
      <c r="Z547"/>
      <c r="AA547"/>
    </row>
    <row r="548" spans="1:27" hidden="1" x14ac:dyDescent="0.2">
      <c r="A548" s="6" t="s">
        <v>444</v>
      </c>
      <c r="B548" s="2">
        <f t="shared" si="83"/>
        <v>0</v>
      </c>
      <c r="C548" s="2">
        <f t="shared" si="84"/>
        <v>10</v>
      </c>
      <c r="L548" s="29">
        <f t="shared" si="85"/>
        <v>0</v>
      </c>
      <c r="N548" s="29">
        <f t="shared" si="86"/>
        <v>0</v>
      </c>
      <c r="R548" s="29">
        <f t="shared" si="87"/>
        <v>0</v>
      </c>
      <c r="V548" s="29">
        <f t="shared" si="88"/>
        <v>0</v>
      </c>
      <c r="W548"/>
      <c r="X548"/>
      <c r="Y548" s="7"/>
      <c r="Z548"/>
      <c r="AA548"/>
    </row>
    <row r="549" spans="1:27" hidden="1" x14ac:dyDescent="0.2">
      <c r="A549" s="6" t="s">
        <v>445</v>
      </c>
      <c r="B549" s="2">
        <f t="shared" si="83"/>
        <v>0</v>
      </c>
      <c r="C549" s="2">
        <f t="shared" si="84"/>
        <v>10</v>
      </c>
      <c r="L549" s="29">
        <f t="shared" si="85"/>
        <v>0</v>
      </c>
      <c r="N549" s="29">
        <f t="shared" si="86"/>
        <v>0</v>
      </c>
      <c r="R549" s="29">
        <f t="shared" si="87"/>
        <v>0</v>
      </c>
      <c r="V549" s="29">
        <f t="shared" si="88"/>
        <v>0</v>
      </c>
      <c r="W549"/>
      <c r="X549"/>
      <c r="Y549" s="7"/>
      <c r="Z549"/>
      <c r="AA549"/>
    </row>
    <row r="550" spans="1:27" hidden="1" x14ac:dyDescent="0.2">
      <c r="A550" s="6" t="s">
        <v>446</v>
      </c>
      <c r="B550" s="2">
        <f t="shared" si="83"/>
        <v>0</v>
      </c>
      <c r="C550" s="2">
        <f t="shared" si="84"/>
        <v>10</v>
      </c>
      <c r="L550" s="29">
        <f t="shared" si="85"/>
        <v>0</v>
      </c>
      <c r="N550" s="29">
        <f t="shared" si="86"/>
        <v>0</v>
      </c>
      <c r="R550" s="29">
        <f t="shared" si="87"/>
        <v>0</v>
      </c>
      <c r="V550" s="29">
        <f t="shared" si="88"/>
        <v>0</v>
      </c>
      <c r="W550"/>
      <c r="X550"/>
      <c r="Y550" s="7"/>
      <c r="Z550"/>
      <c r="AA550"/>
    </row>
    <row r="551" spans="1:27" hidden="1" x14ac:dyDescent="0.2">
      <c r="A551" s="6" t="s">
        <v>447</v>
      </c>
      <c r="B551" s="2">
        <f t="shared" si="83"/>
        <v>0</v>
      </c>
      <c r="C551" s="2">
        <f t="shared" si="84"/>
        <v>10</v>
      </c>
      <c r="L551" s="29">
        <f t="shared" si="85"/>
        <v>0</v>
      </c>
      <c r="N551" s="29">
        <f t="shared" si="86"/>
        <v>0</v>
      </c>
      <c r="R551" s="29">
        <f t="shared" si="87"/>
        <v>0</v>
      </c>
      <c r="V551" s="29">
        <f t="shared" si="88"/>
        <v>0</v>
      </c>
      <c r="W551"/>
      <c r="X551"/>
      <c r="Y551" s="7"/>
      <c r="Z551"/>
      <c r="AA551"/>
    </row>
    <row r="552" spans="1:27" hidden="1" x14ac:dyDescent="0.2">
      <c r="A552" s="6" t="s">
        <v>448</v>
      </c>
      <c r="B552" s="2">
        <f t="shared" si="83"/>
        <v>0</v>
      </c>
      <c r="C552" s="2">
        <f t="shared" si="84"/>
        <v>10</v>
      </c>
      <c r="L552" s="29">
        <f t="shared" si="85"/>
        <v>0</v>
      </c>
      <c r="N552" s="29">
        <f t="shared" si="86"/>
        <v>0</v>
      </c>
      <c r="R552" s="29">
        <f t="shared" si="87"/>
        <v>0</v>
      </c>
      <c r="V552" s="29">
        <f t="shared" si="88"/>
        <v>0</v>
      </c>
      <c r="W552"/>
      <c r="X552"/>
      <c r="Y552" s="7"/>
      <c r="Z552"/>
      <c r="AA552"/>
    </row>
    <row r="553" spans="1:27" hidden="1" x14ac:dyDescent="0.2">
      <c r="A553" s="6" t="s">
        <v>449</v>
      </c>
      <c r="B553" s="2">
        <f t="shared" si="83"/>
        <v>0</v>
      </c>
      <c r="C553" s="2">
        <f t="shared" si="84"/>
        <v>10</v>
      </c>
      <c r="L553" s="29">
        <f t="shared" si="85"/>
        <v>0</v>
      </c>
      <c r="N553" s="29">
        <f t="shared" si="86"/>
        <v>0</v>
      </c>
      <c r="R553" s="29">
        <f t="shared" si="87"/>
        <v>0</v>
      </c>
      <c r="V553" s="29">
        <f t="shared" si="88"/>
        <v>0</v>
      </c>
      <c r="W553"/>
      <c r="X553"/>
      <c r="Y553" s="7"/>
      <c r="Z553"/>
      <c r="AA553"/>
    </row>
    <row r="554" spans="1:27" hidden="1" x14ac:dyDescent="0.2">
      <c r="A554" s="6" t="s">
        <v>450</v>
      </c>
      <c r="B554" s="2">
        <f t="shared" ref="B554:B605" si="89">+L554+N554+R554+V554+X554</f>
        <v>0</v>
      </c>
      <c r="C554" s="2">
        <f t="shared" ref="C554:C605" si="90">RANK(B554,B$406:B$605,0)</f>
        <v>10</v>
      </c>
      <c r="L554" s="29">
        <f t="shared" ref="L554:L605" si="91">IF(AND(I554&lt;1,J554&lt;1,K554&lt;1),0,IF(250+((80-(I554*60+J554))*2)&lt;0,0,IF(K554&lt;50,250+((80-(I554*60+J554))*2),IF(K554&gt;49,250+((80-(I554*60+J554))*2)-1,250+((80-(I554*60+J554))*2)))))</f>
        <v>0</v>
      </c>
      <c r="N554" s="29">
        <f t="shared" ref="N554:N605" si="92">IF(M554&lt;89,0,250+((M554-172)*3))</f>
        <v>0</v>
      </c>
      <c r="R554" s="29">
        <f t="shared" ref="R554:R605" si="93">IF(AND(O554&lt;1,P554&lt;1,Q554&lt;1),0,IF(250+((220-(O554*60+P554))*1)&lt;0,0,250+((220-(O554*60+P554))*1)))</f>
        <v>0</v>
      </c>
      <c r="V554" s="29">
        <f t="shared" ref="V554:V605" si="94">IF(AND(S554&lt;1,T554&lt;1,U554&lt;1),0,IF(500+((320-(S554*60+T554))*1)&lt;0,0,500+((320-(S554*60+T554))*1)))</f>
        <v>0</v>
      </c>
      <c r="W554"/>
      <c r="X554"/>
      <c r="Y554" s="7"/>
      <c r="Z554"/>
      <c r="AA554"/>
    </row>
    <row r="555" spans="1:27" hidden="1" x14ac:dyDescent="0.2">
      <c r="A555" s="6" t="s">
        <v>451</v>
      </c>
      <c r="B555" s="2">
        <f t="shared" si="89"/>
        <v>0</v>
      </c>
      <c r="C555" s="2">
        <f t="shared" si="90"/>
        <v>10</v>
      </c>
      <c r="L555" s="29">
        <f t="shared" si="91"/>
        <v>0</v>
      </c>
      <c r="N555" s="29">
        <f t="shared" si="92"/>
        <v>0</v>
      </c>
      <c r="R555" s="29">
        <f t="shared" si="93"/>
        <v>0</v>
      </c>
      <c r="V555" s="29">
        <f t="shared" si="94"/>
        <v>0</v>
      </c>
      <c r="W555"/>
      <c r="X555"/>
      <c r="Y555" s="7"/>
      <c r="Z555"/>
      <c r="AA555"/>
    </row>
    <row r="556" spans="1:27" hidden="1" x14ac:dyDescent="0.2">
      <c r="A556" s="6" t="s">
        <v>452</v>
      </c>
      <c r="B556" s="2">
        <f t="shared" si="89"/>
        <v>0</v>
      </c>
      <c r="C556" s="2">
        <f t="shared" si="90"/>
        <v>10</v>
      </c>
      <c r="L556" s="29">
        <f t="shared" si="91"/>
        <v>0</v>
      </c>
      <c r="N556" s="29">
        <f t="shared" si="92"/>
        <v>0</v>
      </c>
      <c r="R556" s="29">
        <f t="shared" si="93"/>
        <v>0</v>
      </c>
      <c r="V556" s="29">
        <f t="shared" si="94"/>
        <v>0</v>
      </c>
      <c r="W556"/>
      <c r="X556"/>
      <c r="Y556" s="7"/>
      <c r="Z556"/>
      <c r="AA556"/>
    </row>
    <row r="557" spans="1:27" hidden="1" x14ac:dyDescent="0.2">
      <c r="A557" s="6" t="s">
        <v>453</v>
      </c>
      <c r="B557" s="2">
        <f t="shared" si="89"/>
        <v>0</v>
      </c>
      <c r="C557" s="2">
        <f t="shared" si="90"/>
        <v>10</v>
      </c>
      <c r="L557" s="29">
        <f t="shared" si="91"/>
        <v>0</v>
      </c>
      <c r="N557" s="29">
        <f t="shared" si="92"/>
        <v>0</v>
      </c>
      <c r="R557" s="29">
        <f t="shared" si="93"/>
        <v>0</v>
      </c>
      <c r="V557" s="29">
        <f t="shared" si="94"/>
        <v>0</v>
      </c>
      <c r="W557"/>
      <c r="X557"/>
      <c r="Y557" s="7"/>
      <c r="Z557"/>
      <c r="AA557"/>
    </row>
    <row r="558" spans="1:27" hidden="1" x14ac:dyDescent="0.2">
      <c r="A558" s="6" t="s">
        <v>454</v>
      </c>
      <c r="B558" s="2">
        <f t="shared" si="89"/>
        <v>0</v>
      </c>
      <c r="C558" s="2">
        <f t="shared" si="90"/>
        <v>10</v>
      </c>
      <c r="L558" s="29">
        <f t="shared" si="91"/>
        <v>0</v>
      </c>
      <c r="N558" s="29">
        <f t="shared" si="92"/>
        <v>0</v>
      </c>
      <c r="R558" s="29">
        <f t="shared" si="93"/>
        <v>0</v>
      </c>
      <c r="V558" s="29">
        <f t="shared" si="94"/>
        <v>0</v>
      </c>
      <c r="W558"/>
      <c r="X558"/>
      <c r="Y558" s="7"/>
      <c r="Z558"/>
      <c r="AA558"/>
    </row>
    <row r="559" spans="1:27" hidden="1" x14ac:dyDescent="0.2">
      <c r="A559" s="6" t="s">
        <v>455</v>
      </c>
      <c r="B559" s="2">
        <f t="shared" si="89"/>
        <v>0</v>
      </c>
      <c r="C559" s="2">
        <f t="shared" si="90"/>
        <v>10</v>
      </c>
      <c r="L559" s="29">
        <f t="shared" si="91"/>
        <v>0</v>
      </c>
      <c r="N559" s="29">
        <f t="shared" si="92"/>
        <v>0</v>
      </c>
      <c r="R559" s="29">
        <f t="shared" si="93"/>
        <v>0</v>
      </c>
      <c r="V559" s="29">
        <f t="shared" si="94"/>
        <v>0</v>
      </c>
      <c r="W559"/>
      <c r="X559"/>
      <c r="Y559" s="7"/>
      <c r="Z559"/>
      <c r="AA559"/>
    </row>
    <row r="560" spans="1:27" hidden="1" x14ac:dyDescent="0.2">
      <c r="A560" s="6" t="s">
        <v>456</v>
      </c>
      <c r="B560" s="2">
        <f t="shared" si="89"/>
        <v>0</v>
      </c>
      <c r="C560" s="2">
        <f t="shared" si="90"/>
        <v>10</v>
      </c>
      <c r="L560" s="29">
        <f t="shared" si="91"/>
        <v>0</v>
      </c>
      <c r="N560" s="29">
        <f t="shared" si="92"/>
        <v>0</v>
      </c>
      <c r="R560" s="29">
        <f t="shared" si="93"/>
        <v>0</v>
      </c>
      <c r="V560" s="29">
        <f t="shared" si="94"/>
        <v>0</v>
      </c>
      <c r="W560"/>
      <c r="X560"/>
      <c r="Y560" s="7"/>
      <c r="Z560"/>
      <c r="AA560"/>
    </row>
    <row r="561" spans="1:27" hidden="1" x14ac:dyDescent="0.2">
      <c r="A561" s="6" t="s">
        <v>457</v>
      </c>
      <c r="B561" s="2">
        <f t="shared" si="89"/>
        <v>0</v>
      </c>
      <c r="C561" s="2">
        <f t="shared" si="90"/>
        <v>10</v>
      </c>
      <c r="L561" s="29">
        <f t="shared" si="91"/>
        <v>0</v>
      </c>
      <c r="N561" s="29">
        <f t="shared" si="92"/>
        <v>0</v>
      </c>
      <c r="R561" s="29">
        <f t="shared" si="93"/>
        <v>0</v>
      </c>
      <c r="V561" s="29">
        <f t="shared" si="94"/>
        <v>0</v>
      </c>
      <c r="W561"/>
      <c r="X561"/>
      <c r="Y561" s="7"/>
      <c r="Z561"/>
      <c r="AA561"/>
    </row>
    <row r="562" spans="1:27" hidden="1" x14ac:dyDescent="0.2">
      <c r="A562" s="6" t="s">
        <v>458</v>
      </c>
      <c r="B562" s="2">
        <f t="shared" si="89"/>
        <v>0</v>
      </c>
      <c r="C562" s="2">
        <f t="shared" si="90"/>
        <v>10</v>
      </c>
      <c r="L562" s="29">
        <f t="shared" si="91"/>
        <v>0</v>
      </c>
      <c r="N562" s="29">
        <f t="shared" si="92"/>
        <v>0</v>
      </c>
      <c r="R562" s="29">
        <f t="shared" si="93"/>
        <v>0</v>
      </c>
      <c r="V562" s="29">
        <f t="shared" si="94"/>
        <v>0</v>
      </c>
      <c r="W562"/>
      <c r="X562"/>
      <c r="Y562" s="7"/>
      <c r="Z562"/>
      <c r="AA562"/>
    </row>
    <row r="563" spans="1:27" hidden="1" x14ac:dyDescent="0.2">
      <c r="A563" s="6" t="s">
        <v>459</v>
      </c>
      <c r="B563" s="2">
        <f t="shared" si="89"/>
        <v>0</v>
      </c>
      <c r="C563" s="2">
        <f t="shared" si="90"/>
        <v>10</v>
      </c>
      <c r="L563" s="29">
        <f t="shared" si="91"/>
        <v>0</v>
      </c>
      <c r="N563" s="29">
        <f t="shared" si="92"/>
        <v>0</v>
      </c>
      <c r="R563" s="29">
        <f t="shared" si="93"/>
        <v>0</v>
      </c>
      <c r="V563" s="29">
        <f t="shared" si="94"/>
        <v>0</v>
      </c>
      <c r="W563"/>
      <c r="X563"/>
      <c r="Y563" s="7"/>
      <c r="Z563"/>
      <c r="AA563"/>
    </row>
    <row r="564" spans="1:27" hidden="1" x14ac:dyDescent="0.2">
      <c r="A564" s="6" t="s">
        <v>460</v>
      </c>
      <c r="B564" s="2">
        <f t="shared" si="89"/>
        <v>0</v>
      </c>
      <c r="C564" s="2">
        <f t="shared" si="90"/>
        <v>10</v>
      </c>
      <c r="L564" s="29">
        <f t="shared" si="91"/>
        <v>0</v>
      </c>
      <c r="N564" s="29">
        <f t="shared" si="92"/>
        <v>0</v>
      </c>
      <c r="R564" s="29">
        <f t="shared" si="93"/>
        <v>0</v>
      </c>
      <c r="V564" s="29">
        <f t="shared" si="94"/>
        <v>0</v>
      </c>
      <c r="W564"/>
      <c r="X564"/>
      <c r="Y564" s="7"/>
      <c r="Z564"/>
      <c r="AA564"/>
    </row>
    <row r="565" spans="1:27" hidden="1" x14ac:dyDescent="0.2">
      <c r="A565" s="6" t="s">
        <v>461</v>
      </c>
      <c r="B565" s="2">
        <f t="shared" si="89"/>
        <v>0</v>
      </c>
      <c r="C565" s="2">
        <f t="shared" si="90"/>
        <v>10</v>
      </c>
      <c r="L565" s="29">
        <f t="shared" si="91"/>
        <v>0</v>
      </c>
      <c r="N565" s="29">
        <f t="shared" si="92"/>
        <v>0</v>
      </c>
      <c r="R565" s="29">
        <f t="shared" si="93"/>
        <v>0</v>
      </c>
      <c r="V565" s="29">
        <f t="shared" si="94"/>
        <v>0</v>
      </c>
      <c r="W565"/>
      <c r="X565"/>
      <c r="Y565" s="7"/>
      <c r="Z565"/>
      <c r="AA565"/>
    </row>
    <row r="566" spans="1:27" hidden="1" x14ac:dyDescent="0.2">
      <c r="A566" s="6" t="s">
        <v>462</v>
      </c>
      <c r="B566" s="2">
        <f t="shared" si="89"/>
        <v>0</v>
      </c>
      <c r="C566" s="2">
        <f t="shared" si="90"/>
        <v>10</v>
      </c>
      <c r="L566" s="29">
        <f t="shared" si="91"/>
        <v>0</v>
      </c>
      <c r="N566" s="29">
        <f t="shared" si="92"/>
        <v>0</v>
      </c>
      <c r="R566" s="29">
        <f t="shared" si="93"/>
        <v>0</v>
      </c>
      <c r="V566" s="29">
        <f t="shared" si="94"/>
        <v>0</v>
      </c>
      <c r="W566"/>
      <c r="X566"/>
      <c r="Y566" s="7"/>
      <c r="Z566"/>
      <c r="AA566"/>
    </row>
    <row r="567" spans="1:27" hidden="1" x14ac:dyDescent="0.2">
      <c r="A567" s="6" t="s">
        <v>463</v>
      </c>
      <c r="B567" s="2">
        <f t="shared" si="89"/>
        <v>0</v>
      </c>
      <c r="C567" s="2">
        <f t="shared" si="90"/>
        <v>10</v>
      </c>
      <c r="L567" s="29">
        <f t="shared" si="91"/>
        <v>0</v>
      </c>
      <c r="N567" s="29">
        <f t="shared" si="92"/>
        <v>0</v>
      </c>
      <c r="R567" s="29">
        <f t="shared" si="93"/>
        <v>0</v>
      </c>
      <c r="V567" s="29">
        <f t="shared" si="94"/>
        <v>0</v>
      </c>
      <c r="W567"/>
      <c r="X567"/>
      <c r="Y567" s="7"/>
      <c r="Z567"/>
      <c r="AA567"/>
    </row>
    <row r="568" spans="1:27" hidden="1" x14ac:dyDescent="0.2">
      <c r="A568" s="6" t="s">
        <v>464</v>
      </c>
      <c r="B568" s="2">
        <f t="shared" si="89"/>
        <v>0</v>
      </c>
      <c r="C568" s="2">
        <f t="shared" si="90"/>
        <v>10</v>
      </c>
      <c r="L568" s="29">
        <f t="shared" si="91"/>
        <v>0</v>
      </c>
      <c r="N568" s="29">
        <f t="shared" si="92"/>
        <v>0</v>
      </c>
      <c r="R568" s="29">
        <f t="shared" si="93"/>
        <v>0</v>
      </c>
      <c r="V568" s="29">
        <f t="shared" si="94"/>
        <v>0</v>
      </c>
      <c r="W568"/>
      <c r="X568"/>
      <c r="Y568" s="7"/>
      <c r="Z568"/>
      <c r="AA568"/>
    </row>
    <row r="569" spans="1:27" hidden="1" x14ac:dyDescent="0.2">
      <c r="A569" s="6" t="s">
        <v>465</v>
      </c>
      <c r="B569" s="2">
        <f t="shared" si="89"/>
        <v>0</v>
      </c>
      <c r="C569" s="2">
        <f t="shared" si="90"/>
        <v>10</v>
      </c>
      <c r="L569" s="29">
        <f t="shared" si="91"/>
        <v>0</v>
      </c>
      <c r="N569" s="29">
        <f t="shared" si="92"/>
        <v>0</v>
      </c>
      <c r="R569" s="29">
        <f t="shared" si="93"/>
        <v>0</v>
      </c>
      <c r="V569" s="29">
        <f t="shared" si="94"/>
        <v>0</v>
      </c>
      <c r="W569"/>
      <c r="X569"/>
      <c r="Y569" s="7"/>
      <c r="Z569"/>
      <c r="AA569"/>
    </row>
    <row r="570" spans="1:27" hidden="1" x14ac:dyDescent="0.2">
      <c r="A570" s="6" t="s">
        <v>466</v>
      </c>
      <c r="B570" s="2">
        <f t="shared" si="89"/>
        <v>0</v>
      </c>
      <c r="C570" s="2">
        <f t="shared" si="90"/>
        <v>10</v>
      </c>
      <c r="L570" s="29">
        <f t="shared" si="91"/>
        <v>0</v>
      </c>
      <c r="N570" s="29">
        <f t="shared" si="92"/>
        <v>0</v>
      </c>
      <c r="R570" s="29">
        <f t="shared" si="93"/>
        <v>0</v>
      </c>
      <c r="V570" s="29">
        <f t="shared" si="94"/>
        <v>0</v>
      </c>
      <c r="W570"/>
      <c r="X570"/>
      <c r="Y570" s="7"/>
      <c r="Z570"/>
      <c r="AA570"/>
    </row>
    <row r="571" spans="1:27" hidden="1" x14ac:dyDescent="0.2">
      <c r="A571" s="6" t="s">
        <v>467</v>
      </c>
      <c r="B571" s="2">
        <f t="shared" si="89"/>
        <v>0</v>
      </c>
      <c r="C571" s="2">
        <f t="shared" si="90"/>
        <v>10</v>
      </c>
      <c r="L571" s="29">
        <f t="shared" si="91"/>
        <v>0</v>
      </c>
      <c r="N571" s="29">
        <f t="shared" si="92"/>
        <v>0</v>
      </c>
      <c r="R571" s="29">
        <f t="shared" si="93"/>
        <v>0</v>
      </c>
      <c r="V571" s="29">
        <f t="shared" si="94"/>
        <v>0</v>
      </c>
      <c r="W571"/>
      <c r="X571"/>
      <c r="Y571" s="7"/>
      <c r="Z571"/>
      <c r="AA571"/>
    </row>
    <row r="572" spans="1:27" hidden="1" x14ac:dyDescent="0.2">
      <c r="A572" s="6" t="s">
        <v>468</v>
      </c>
      <c r="B572" s="2">
        <f t="shared" si="89"/>
        <v>0</v>
      </c>
      <c r="C572" s="2">
        <f t="shared" si="90"/>
        <v>10</v>
      </c>
      <c r="L572" s="29">
        <f t="shared" si="91"/>
        <v>0</v>
      </c>
      <c r="N572" s="29">
        <f t="shared" si="92"/>
        <v>0</v>
      </c>
      <c r="R572" s="29">
        <f t="shared" si="93"/>
        <v>0</v>
      </c>
      <c r="V572" s="29">
        <f t="shared" si="94"/>
        <v>0</v>
      </c>
      <c r="W572"/>
      <c r="X572"/>
      <c r="Y572" s="7"/>
      <c r="Z572"/>
      <c r="AA572"/>
    </row>
    <row r="573" spans="1:27" hidden="1" x14ac:dyDescent="0.2">
      <c r="A573" s="6" t="s">
        <v>469</v>
      </c>
      <c r="B573" s="2">
        <f t="shared" si="89"/>
        <v>0</v>
      </c>
      <c r="C573" s="2">
        <f t="shared" si="90"/>
        <v>10</v>
      </c>
      <c r="L573" s="29">
        <f t="shared" si="91"/>
        <v>0</v>
      </c>
      <c r="N573" s="29">
        <f t="shared" si="92"/>
        <v>0</v>
      </c>
      <c r="R573" s="29">
        <f t="shared" si="93"/>
        <v>0</v>
      </c>
      <c r="V573" s="29">
        <f t="shared" si="94"/>
        <v>0</v>
      </c>
      <c r="W573"/>
      <c r="X573"/>
      <c r="Y573" s="7"/>
      <c r="Z573"/>
      <c r="AA573"/>
    </row>
    <row r="574" spans="1:27" hidden="1" x14ac:dyDescent="0.2">
      <c r="A574" s="6" t="s">
        <v>470</v>
      </c>
      <c r="B574" s="2">
        <f t="shared" si="89"/>
        <v>0</v>
      </c>
      <c r="C574" s="2">
        <f t="shared" si="90"/>
        <v>10</v>
      </c>
      <c r="L574" s="29">
        <f t="shared" si="91"/>
        <v>0</v>
      </c>
      <c r="N574" s="29">
        <f t="shared" si="92"/>
        <v>0</v>
      </c>
      <c r="R574" s="29">
        <f t="shared" si="93"/>
        <v>0</v>
      </c>
      <c r="V574" s="29">
        <f t="shared" si="94"/>
        <v>0</v>
      </c>
      <c r="W574"/>
      <c r="X574"/>
      <c r="Y574" s="7"/>
      <c r="Z574"/>
      <c r="AA574"/>
    </row>
    <row r="575" spans="1:27" hidden="1" x14ac:dyDescent="0.2">
      <c r="A575" s="6" t="s">
        <v>471</v>
      </c>
      <c r="B575" s="2">
        <f t="shared" si="89"/>
        <v>0</v>
      </c>
      <c r="C575" s="2">
        <f t="shared" si="90"/>
        <v>10</v>
      </c>
      <c r="L575" s="29">
        <f t="shared" si="91"/>
        <v>0</v>
      </c>
      <c r="N575" s="29">
        <f t="shared" si="92"/>
        <v>0</v>
      </c>
      <c r="R575" s="29">
        <f t="shared" si="93"/>
        <v>0</v>
      </c>
      <c r="V575" s="29">
        <f t="shared" si="94"/>
        <v>0</v>
      </c>
      <c r="W575"/>
      <c r="X575"/>
      <c r="Y575" s="7"/>
      <c r="Z575"/>
      <c r="AA575"/>
    </row>
    <row r="576" spans="1:27" hidden="1" x14ac:dyDescent="0.2">
      <c r="A576" s="6" t="s">
        <v>472</v>
      </c>
      <c r="B576" s="2">
        <f t="shared" si="89"/>
        <v>0</v>
      </c>
      <c r="C576" s="2">
        <f t="shared" si="90"/>
        <v>10</v>
      </c>
      <c r="L576" s="29">
        <f t="shared" si="91"/>
        <v>0</v>
      </c>
      <c r="N576" s="29">
        <f t="shared" si="92"/>
        <v>0</v>
      </c>
      <c r="R576" s="29">
        <f t="shared" si="93"/>
        <v>0</v>
      </c>
      <c r="V576" s="29">
        <f t="shared" si="94"/>
        <v>0</v>
      </c>
      <c r="W576"/>
      <c r="X576"/>
      <c r="Y576" s="7"/>
      <c r="Z576"/>
      <c r="AA576"/>
    </row>
    <row r="577" spans="1:27" hidden="1" x14ac:dyDescent="0.2">
      <c r="A577" s="6" t="s">
        <v>473</v>
      </c>
      <c r="B577" s="2">
        <f t="shared" si="89"/>
        <v>0</v>
      </c>
      <c r="C577" s="2">
        <f t="shared" si="90"/>
        <v>10</v>
      </c>
      <c r="L577" s="29">
        <f t="shared" si="91"/>
        <v>0</v>
      </c>
      <c r="N577" s="29">
        <f t="shared" si="92"/>
        <v>0</v>
      </c>
      <c r="R577" s="29">
        <f t="shared" si="93"/>
        <v>0</v>
      </c>
      <c r="V577" s="29">
        <f t="shared" si="94"/>
        <v>0</v>
      </c>
      <c r="W577"/>
      <c r="X577"/>
      <c r="Y577" s="7"/>
      <c r="Z577"/>
      <c r="AA577"/>
    </row>
    <row r="578" spans="1:27" hidden="1" x14ac:dyDescent="0.2">
      <c r="A578" s="6" t="s">
        <v>474</v>
      </c>
      <c r="B578" s="2">
        <f t="shared" si="89"/>
        <v>0</v>
      </c>
      <c r="C578" s="2">
        <f t="shared" si="90"/>
        <v>10</v>
      </c>
      <c r="L578" s="29">
        <f t="shared" si="91"/>
        <v>0</v>
      </c>
      <c r="N578" s="29">
        <f t="shared" si="92"/>
        <v>0</v>
      </c>
      <c r="R578" s="29">
        <f t="shared" si="93"/>
        <v>0</v>
      </c>
      <c r="V578" s="29">
        <f t="shared" si="94"/>
        <v>0</v>
      </c>
      <c r="W578"/>
      <c r="X578"/>
      <c r="Y578" s="7"/>
      <c r="Z578"/>
      <c r="AA578"/>
    </row>
    <row r="579" spans="1:27" hidden="1" x14ac:dyDescent="0.2">
      <c r="A579" s="6" t="s">
        <v>475</v>
      </c>
      <c r="B579" s="2">
        <f t="shared" si="89"/>
        <v>0</v>
      </c>
      <c r="C579" s="2">
        <f t="shared" si="90"/>
        <v>10</v>
      </c>
      <c r="L579" s="29">
        <f t="shared" si="91"/>
        <v>0</v>
      </c>
      <c r="N579" s="29">
        <f t="shared" si="92"/>
        <v>0</v>
      </c>
      <c r="R579" s="29">
        <f t="shared" si="93"/>
        <v>0</v>
      </c>
      <c r="V579" s="29">
        <f t="shared" si="94"/>
        <v>0</v>
      </c>
      <c r="W579"/>
      <c r="X579"/>
      <c r="Y579" s="7"/>
      <c r="Z579"/>
      <c r="AA579"/>
    </row>
    <row r="580" spans="1:27" hidden="1" x14ac:dyDescent="0.2">
      <c r="A580" s="6" t="s">
        <v>476</v>
      </c>
      <c r="B580" s="2">
        <f t="shared" si="89"/>
        <v>0</v>
      </c>
      <c r="C580" s="2">
        <f t="shared" si="90"/>
        <v>10</v>
      </c>
      <c r="L580" s="29">
        <f t="shared" si="91"/>
        <v>0</v>
      </c>
      <c r="N580" s="29">
        <f t="shared" si="92"/>
        <v>0</v>
      </c>
      <c r="R580" s="29">
        <f t="shared" si="93"/>
        <v>0</v>
      </c>
      <c r="V580" s="29">
        <f t="shared" si="94"/>
        <v>0</v>
      </c>
      <c r="W580"/>
      <c r="X580"/>
      <c r="Y580" s="7"/>
      <c r="Z580"/>
      <c r="AA580"/>
    </row>
    <row r="581" spans="1:27" hidden="1" x14ac:dyDescent="0.2">
      <c r="A581" s="6" t="s">
        <v>477</v>
      </c>
      <c r="B581" s="2">
        <f t="shared" si="89"/>
        <v>0</v>
      </c>
      <c r="C581" s="2">
        <f t="shared" si="90"/>
        <v>10</v>
      </c>
      <c r="L581" s="29">
        <f t="shared" si="91"/>
        <v>0</v>
      </c>
      <c r="N581" s="29">
        <f t="shared" si="92"/>
        <v>0</v>
      </c>
      <c r="R581" s="29">
        <f t="shared" si="93"/>
        <v>0</v>
      </c>
      <c r="V581" s="29">
        <f t="shared" si="94"/>
        <v>0</v>
      </c>
      <c r="W581"/>
      <c r="X581"/>
      <c r="Y581" s="7"/>
      <c r="Z581"/>
      <c r="AA581"/>
    </row>
    <row r="582" spans="1:27" hidden="1" x14ac:dyDescent="0.2">
      <c r="A582" s="6" t="s">
        <v>478</v>
      </c>
      <c r="B582" s="2">
        <f t="shared" si="89"/>
        <v>0</v>
      </c>
      <c r="C582" s="2">
        <f t="shared" si="90"/>
        <v>10</v>
      </c>
      <c r="L582" s="29">
        <f t="shared" si="91"/>
        <v>0</v>
      </c>
      <c r="N582" s="29">
        <f t="shared" si="92"/>
        <v>0</v>
      </c>
      <c r="R582" s="29">
        <f t="shared" si="93"/>
        <v>0</v>
      </c>
      <c r="V582" s="29">
        <f t="shared" si="94"/>
        <v>0</v>
      </c>
      <c r="W582"/>
      <c r="X582"/>
      <c r="Y582" s="7"/>
      <c r="Z582"/>
      <c r="AA582"/>
    </row>
    <row r="583" spans="1:27" hidden="1" x14ac:dyDescent="0.2">
      <c r="A583" s="6" t="s">
        <v>479</v>
      </c>
      <c r="B583" s="2">
        <f t="shared" si="89"/>
        <v>0</v>
      </c>
      <c r="C583" s="2">
        <f t="shared" si="90"/>
        <v>10</v>
      </c>
      <c r="L583" s="29">
        <f t="shared" si="91"/>
        <v>0</v>
      </c>
      <c r="N583" s="29">
        <f t="shared" si="92"/>
        <v>0</v>
      </c>
      <c r="R583" s="29">
        <f t="shared" si="93"/>
        <v>0</v>
      </c>
      <c r="V583" s="29">
        <f t="shared" si="94"/>
        <v>0</v>
      </c>
      <c r="W583"/>
      <c r="X583"/>
      <c r="Y583" s="7"/>
      <c r="Z583"/>
      <c r="AA583"/>
    </row>
    <row r="584" spans="1:27" hidden="1" x14ac:dyDescent="0.2">
      <c r="A584" s="6" t="s">
        <v>480</v>
      </c>
      <c r="B584" s="2">
        <f t="shared" si="89"/>
        <v>0</v>
      </c>
      <c r="C584" s="2">
        <f t="shared" si="90"/>
        <v>10</v>
      </c>
      <c r="L584" s="29">
        <f t="shared" si="91"/>
        <v>0</v>
      </c>
      <c r="N584" s="29">
        <f t="shared" si="92"/>
        <v>0</v>
      </c>
      <c r="R584" s="29">
        <f t="shared" si="93"/>
        <v>0</v>
      </c>
      <c r="V584" s="29">
        <f t="shared" si="94"/>
        <v>0</v>
      </c>
      <c r="W584"/>
      <c r="X584"/>
      <c r="Y584" s="7"/>
      <c r="Z584"/>
      <c r="AA584"/>
    </row>
    <row r="585" spans="1:27" hidden="1" x14ac:dyDescent="0.2">
      <c r="A585" s="6" t="s">
        <v>481</v>
      </c>
      <c r="B585" s="2">
        <f t="shared" si="89"/>
        <v>0</v>
      </c>
      <c r="C585" s="2">
        <f t="shared" si="90"/>
        <v>10</v>
      </c>
      <c r="L585" s="29">
        <f t="shared" si="91"/>
        <v>0</v>
      </c>
      <c r="N585" s="29">
        <f t="shared" si="92"/>
        <v>0</v>
      </c>
      <c r="R585" s="29">
        <f t="shared" si="93"/>
        <v>0</v>
      </c>
      <c r="V585" s="29">
        <f t="shared" si="94"/>
        <v>0</v>
      </c>
      <c r="W585"/>
      <c r="X585"/>
      <c r="Y585" s="7"/>
      <c r="Z585"/>
      <c r="AA585"/>
    </row>
    <row r="586" spans="1:27" hidden="1" x14ac:dyDescent="0.2">
      <c r="A586" s="6" t="s">
        <v>482</v>
      </c>
      <c r="B586" s="2">
        <f t="shared" si="89"/>
        <v>0</v>
      </c>
      <c r="C586" s="2">
        <f t="shared" si="90"/>
        <v>10</v>
      </c>
      <c r="L586" s="29">
        <f t="shared" si="91"/>
        <v>0</v>
      </c>
      <c r="N586" s="29">
        <f t="shared" si="92"/>
        <v>0</v>
      </c>
      <c r="R586" s="29">
        <f t="shared" si="93"/>
        <v>0</v>
      </c>
      <c r="V586" s="29">
        <f t="shared" si="94"/>
        <v>0</v>
      </c>
      <c r="W586"/>
      <c r="X586"/>
      <c r="Y586" s="7"/>
      <c r="Z586"/>
      <c r="AA586"/>
    </row>
    <row r="587" spans="1:27" hidden="1" x14ac:dyDescent="0.2">
      <c r="A587" s="6" t="s">
        <v>483</v>
      </c>
      <c r="B587" s="2">
        <f t="shared" si="89"/>
        <v>0</v>
      </c>
      <c r="C587" s="2">
        <f t="shared" si="90"/>
        <v>10</v>
      </c>
      <c r="L587" s="29">
        <f t="shared" si="91"/>
        <v>0</v>
      </c>
      <c r="N587" s="29">
        <f t="shared" si="92"/>
        <v>0</v>
      </c>
      <c r="R587" s="29">
        <f t="shared" si="93"/>
        <v>0</v>
      </c>
      <c r="V587" s="29">
        <f t="shared" si="94"/>
        <v>0</v>
      </c>
      <c r="W587"/>
      <c r="X587"/>
      <c r="Y587" s="7"/>
      <c r="Z587"/>
      <c r="AA587"/>
    </row>
    <row r="588" spans="1:27" hidden="1" x14ac:dyDescent="0.2">
      <c r="A588" s="6" t="s">
        <v>484</v>
      </c>
      <c r="B588" s="2">
        <f t="shared" si="89"/>
        <v>0</v>
      </c>
      <c r="C588" s="2">
        <f t="shared" si="90"/>
        <v>10</v>
      </c>
      <c r="L588" s="29">
        <f t="shared" si="91"/>
        <v>0</v>
      </c>
      <c r="N588" s="29">
        <f t="shared" si="92"/>
        <v>0</v>
      </c>
      <c r="R588" s="29">
        <f t="shared" si="93"/>
        <v>0</v>
      </c>
      <c r="V588" s="29">
        <f t="shared" si="94"/>
        <v>0</v>
      </c>
      <c r="W588"/>
      <c r="X588"/>
      <c r="Y588" s="7"/>
      <c r="Z588"/>
      <c r="AA588"/>
    </row>
    <row r="589" spans="1:27" hidden="1" x14ac:dyDescent="0.2">
      <c r="A589" s="6" t="s">
        <v>485</v>
      </c>
      <c r="B589" s="2">
        <f t="shared" si="89"/>
        <v>0</v>
      </c>
      <c r="C589" s="2">
        <f t="shared" si="90"/>
        <v>10</v>
      </c>
      <c r="L589" s="29">
        <f t="shared" si="91"/>
        <v>0</v>
      </c>
      <c r="N589" s="29">
        <f t="shared" si="92"/>
        <v>0</v>
      </c>
      <c r="R589" s="29">
        <f t="shared" si="93"/>
        <v>0</v>
      </c>
      <c r="V589" s="29">
        <f t="shared" si="94"/>
        <v>0</v>
      </c>
      <c r="W589"/>
      <c r="X589"/>
      <c r="Y589" s="7"/>
      <c r="Z589"/>
      <c r="AA589"/>
    </row>
    <row r="590" spans="1:27" hidden="1" x14ac:dyDescent="0.2">
      <c r="A590" s="6" t="s">
        <v>486</v>
      </c>
      <c r="B590" s="2">
        <f t="shared" si="89"/>
        <v>0</v>
      </c>
      <c r="C590" s="2">
        <f t="shared" si="90"/>
        <v>10</v>
      </c>
      <c r="L590" s="29">
        <f t="shared" si="91"/>
        <v>0</v>
      </c>
      <c r="N590" s="29">
        <f t="shared" si="92"/>
        <v>0</v>
      </c>
      <c r="R590" s="29">
        <f t="shared" si="93"/>
        <v>0</v>
      </c>
      <c r="V590" s="29">
        <f t="shared" si="94"/>
        <v>0</v>
      </c>
      <c r="W590"/>
      <c r="X590"/>
      <c r="Y590" s="7"/>
      <c r="Z590"/>
      <c r="AA590"/>
    </row>
    <row r="591" spans="1:27" hidden="1" x14ac:dyDescent="0.2">
      <c r="A591" s="6" t="s">
        <v>487</v>
      </c>
      <c r="B591" s="2">
        <f t="shared" si="89"/>
        <v>0</v>
      </c>
      <c r="C591" s="2">
        <f t="shared" si="90"/>
        <v>10</v>
      </c>
      <c r="L591" s="29">
        <f t="shared" si="91"/>
        <v>0</v>
      </c>
      <c r="N591" s="29">
        <f t="shared" si="92"/>
        <v>0</v>
      </c>
      <c r="R591" s="29">
        <f t="shared" si="93"/>
        <v>0</v>
      </c>
      <c r="V591" s="29">
        <f t="shared" si="94"/>
        <v>0</v>
      </c>
      <c r="W591"/>
      <c r="X591"/>
      <c r="Y591" s="7"/>
      <c r="Z591"/>
      <c r="AA591"/>
    </row>
    <row r="592" spans="1:27" hidden="1" x14ac:dyDescent="0.2">
      <c r="A592" s="6" t="s">
        <v>488</v>
      </c>
      <c r="B592" s="2">
        <f t="shared" si="89"/>
        <v>0</v>
      </c>
      <c r="C592" s="2">
        <f t="shared" si="90"/>
        <v>10</v>
      </c>
      <c r="L592" s="29">
        <f t="shared" si="91"/>
        <v>0</v>
      </c>
      <c r="N592" s="29">
        <f t="shared" si="92"/>
        <v>0</v>
      </c>
      <c r="R592" s="29">
        <f t="shared" si="93"/>
        <v>0</v>
      </c>
      <c r="V592" s="29">
        <f t="shared" si="94"/>
        <v>0</v>
      </c>
      <c r="W592"/>
      <c r="X592"/>
      <c r="Y592" s="7"/>
      <c r="Z592"/>
      <c r="AA592"/>
    </row>
    <row r="593" spans="1:32" hidden="1" x14ac:dyDescent="0.2">
      <c r="A593" s="6" t="s">
        <v>489</v>
      </c>
      <c r="B593" s="2">
        <f t="shared" si="89"/>
        <v>0</v>
      </c>
      <c r="C593" s="2">
        <f t="shared" si="90"/>
        <v>10</v>
      </c>
      <c r="L593" s="29">
        <f t="shared" si="91"/>
        <v>0</v>
      </c>
      <c r="N593" s="29">
        <f t="shared" si="92"/>
        <v>0</v>
      </c>
      <c r="R593" s="29">
        <f t="shared" si="93"/>
        <v>0</v>
      </c>
      <c r="V593" s="29">
        <f t="shared" si="94"/>
        <v>0</v>
      </c>
      <c r="W593"/>
      <c r="X593"/>
      <c r="Y593" s="7"/>
      <c r="Z593"/>
      <c r="AA593"/>
    </row>
    <row r="594" spans="1:32" hidden="1" x14ac:dyDescent="0.2">
      <c r="A594" s="6" t="s">
        <v>490</v>
      </c>
      <c r="B594" s="2">
        <f t="shared" si="89"/>
        <v>0</v>
      </c>
      <c r="C594" s="2">
        <f t="shared" si="90"/>
        <v>10</v>
      </c>
      <c r="L594" s="29">
        <f t="shared" si="91"/>
        <v>0</v>
      </c>
      <c r="N594" s="29">
        <f t="shared" si="92"/>
        <v>0</v>
      </c>
      <c r="R594" s="29">
        <f t="shared" si="93"/>
        <v>0</v>
      </c>
      <c r="V594" s="29">
        <f t="shared" si="94"/>
        <v>0</v>
      </c>
      <c r="W594"/>
      <c r="X594"/>
      <c r="Y594" s="7"/>
      <c r="Z594"/>
      <c r="AA594"/>
    </row>
    <row r="595" spans="1:32" hidden="1" x14ac:dyDescent="0.2">
      <c r="A595" s="6" t="s">
        <v>491</v>
      </c>
      <c r="B595" s="2">
        <f t="shared" si="89"/>
        <v>0</v>
      </c>
      <c r="C595" s="2">
        <f t="shared" si="90"/>
        <v>10</v>
      </c>
      <c r="L595" s="29">
        <f t="shared" si="91"/>
        <v>0</v>
      </c>
      <c r="N595" s="29">
        <f t="shared" si="92"/>
        <v>0</v>
      </c>
      <c r="R595" s="29">
        <f t="shared" si="93"/>
        <v>0</v>
      </c>
      <c r="V595" s="29">
        <f t="shared" si="94"/>
        <v>0</v>
      </c>
      <c r="W595"/>
      <c r="X595"/>
      <c r="Y595" s="7"/>
      <c r="Z595"/>
      <c r="AA595"/>
    </row>
    <row r="596" spans="1:32" hidden="1" x14ac:dyDescent="0.2">
      <c r="A596" s="6" t="s">
        <v>492</v>
      </c>
      <c r="B596" s="2">
        <f t="shared" si="89"/>
        <v>0</v>
      </c>
      <c r="C596" s="2">
        <f t="shared" si="90"/>
        <v>10</v>
      </c>
      <c r="L596" s="29">
        <f t="shared" si="91"/>
        <v>0</v>
      </c>
      <c r="N596" s="29">
        <f t="shared" si="92"/>
        <v>0</v>
      </c>
      <c r="R596" s="29">
        <f t="shared" si="93"/>
        <v>0</v>
      </c>
      <c r="V596" s="29">
        <f t="shared" si="94"/>
        <v>0</v>
      </c>
      <c r="W596"/>
      <c r="X596"/>
      <c r="Y596" s="7"/>
      <c r="Z596"/>
      <c r="AA596"/>
    </row>
    <row r="597" spans="1:32" hidden="1" x14ac:dyDescent="0.2">
      <c r="A597" s="6" t="s">
        <v>493</v>
      </c>
      <c r="B597" s="2">
        <f t="shared" si="89"/>
        <v>0</v>
      </c>
      <c r="C597" s="2">
        <f t="shared" si="90"/>
        <v>10</v>
      </c>
      <c r="L597" s="29">
        <f t="shared" si="91"/>
        <v>0</v>
      </c>
      <c r="N597" s="29">
        <f t="shared" si="92"/>
        <v>0</v>
      </c>
      <c r="R597" s="29">
        <f t="shared" si="93"/>
        <v>0</v>
      </c>
      <c r="V597" s="29">
        <f t="shared" si="94"/>
        <v>0</v>
      </c>
      <c r="W597"/>
      <c r="X597"/>
      <c r="Y597" s="7"/>
      <c r="Z597"/>
      <c r="AA597"/>
    </row>
    <row r="598" spans="1:32" hidden="1" x14ac:dyDescent="0.2">
      <c r="A598" s="6" t="s">
        <v>494</v>
      </c>
      <c r="B598" s="2">
        <f t="shared" si="89"/>
        <v>0</v>
      </c>
      <c r="C598" s="2">
        <f t="shared" si="90"/>
        <v>10</v>
      </c>
      <c r="L598" s="29">
        <f t="shared" si="91"/>
        <v>0</v>
      </c>
      <c r="N598" s="29">
        <f t="shared" si="92"/>
        <v>0</v>
      </c>
      <c r="R598" s="29">
        <f t="shared" si="93"/>
        <v>0</v>
      </c>
      <c r="V598" s="29">
        <f t="shared" si="94"/>
        <v>0</v>
      </c>
      <c r="W598"/>
      <c r="X598"/>
      <c r="Y598" s="7"/>
      <c r="Z598"/>
      <c r="AA598"/>
    </row>
    <row r="599" spans="1:32" hidden="1" x14ac:dyDescent="0.2">
      <c r="A599" s="6" t="s">
        <v>495</v>
      </c>
      <c r="B599" s="2">
        <f t="shared" si="89"/>
        <v>0</v>
      </c>
      <c r="C599" s="2">
        <f t="shared" si="90"/>
        <v>10</v>
      </c>
      <c r="L599" s="29">
        <f t="shared" si="91"/>
        <v>0</v>
      </c>
      <c r="N599" s="29">
        <f t="shared" si="92"/>
        <v>0</v>
      </c>
      <c r="R599" s="29">
        <f t="shared" si="93"/>
        <v>0</v>
      </c>
      <c r="V599" s="29">
        <f t="shared" si="94"/>
        <v>0</v>
      </c>
      <c r="W599"/>
      <c r="X599"/>
      <c r="Y599" s="7"/>
      <c r="Z599"/>
      <c r="AA599"/>
    </row>
    <row r="600" spans="1:32" hidden="1" x14ac:dyDescent="0.2">
      <c r="A600" s="6" t="s">
        <v>496</v>
      </c>
      <c r="B600" s="2">
        <f t="shared" si="89"/>
        <v>0</v>
      </c>
      <c r="C600" s="2">
        <f t="shared" si="90"/>
        <v>10</v>
      </c>
      <c r="L600" s="29">
        <f t="shared" si="91"/>
        <v>0</v>
      </c>
      <c r="N600" s="29">
        <f t="shared" si="92"/>
        <v>0</v>
      </c>
      <c r="R600" s="29">
        <f t="shared" si="93"/>
        <v>0</v>
      </c>
      <c r="V600" s="29">
        <f t="shared" si="94"/>
        <v>0</v>
      </c>
      <c r="W600"/>
      <c r="X600"/>
      <c r="Y600" s="7"/>
      <c r="Z600"/>
      <c r="AA600"/>
    </row>
    <row r="601" spans="1:32" hidden="1" x14ac:dyDescent="0.2">
      <c r="A601" s="6" t="s">
        <v>497</v>
      </c>
      <c r="B601" s="2">
        <f t="shared" si="89"/>
        <v>0</v>
      </c>
      <c r="C601" s="2">
        <f t="shared" si="90"/>
        <v>10</v>
      </c>
      <c r="L601" s="29">
        <f t="shared" si="91"/>
        <v>0</v>
      </c>
      <c r="N601" s="29">
        <f t="shared" si="92"/>
        <v>0</v>
      </c>
      <c r="R601" s="29">
        <f t="shared" si="93"/>
        <v>0</v>
      </c>
      <c r="V601" s="29">
        <f t="shared" si="94"/>
        <v>0</v>
      </c>
      <c r="W601"/>
      <c r="X601"/>
      <c r="Y601" s="7"/>
      <c r="Z601"/>
      <c r="AA601"/>
    </row>
    <row r="602" spans="1:32" hidden="1" x14ac:dyDescent="0.2">
      <c r="A602" s="6" t="s">
        <v>498</v>
      </c>
      <c r="B602" s="2">
        <f t="shared" si="89"/>
        <v>0</v>
      </c>
      <c r="C602" s="2">
        <f t="shared" si="90"/>
        <v>10</v>
      </c>
      <c r="L602" s="29">
        <f t="shared" si="91"/>
        <v>0</v>
      </c>
      <c r="N602" s="29">
        <f t="shared" si="92"/>
        <v>0</v>
      </c>
      <c r="R602" s="29">
        <f t="shared" si="93"/>
        <v>0</v>
      </c>
      <c r="V602" s="29">
        <f t="shared" si="94"/>
        <v>0</v>
      </c>
      <c r="W602"/>
      <c r="X602"/>
      <c r="Y602" s="7"/>
      <c r="Z602"/>
      <c r="AA602"/>
    </row>
    <row r="603" spans="1:32" hidden="1" x14ac:dyDescent="0.2">
      <c r="A603" s="6" t="s">
        <v>499</v>
      </c>
      <c r="B603" s="2">
        <f t="shared" si="89"/>
        <v>0</v>
      </c>
      <c r="C603" s="2">
        <f t="shared" si="90"/>
        <v>10</v>
      </c>
      <c r="L603" s="29">
        <f t="shared" si="91"/>
        <v>0</v>
      </c>
      <c r="N603" s="29">
        <f t="shared" si="92"/>
        <v>0</v>
      </c>
      <c r="R603" s="29">
        <f t="shared" si="93"/>
        <v>0</v>
      </c>
      <c r="V603" s="29">
        <f t="shared" si="94"/>
        <v>0</v>
      </c>
      <c r="W603"/>
      <c r="X603"/>
      <c r="Y603" s="7"/>
      <c r="Z603"/>
      <c r="AA603"/>
    </row>
    <row r="604" spans="1:32" hidden="1" x14ac:dyDescent="0.2">
      <c r="A604" s="6" t="s">
        <v>500</v>
      </c>
      <c r="B604" s="2">
        <f t="shared" si="89"/>
        <v>0</v>
      </c>
      <c r="C604" s="2">
        <f t="shared" si="90"/>
        <v>10</v>
      </c>
      <c r="L604" s="29">
        <f t="shared" si="91"/>
        <v>0</v>
      </c>
      <c r="N604" s="29">
        <f t="shared" si="92"/>
        <v>0</v>
      </c>
      <c r="R604" s="29">
        <f t="shared" si="93"/>
        <v>0</v>
      </c>
      <c r="V604" s="29">
        <f t="shared" si="94"/>
        <v>0</v>
      </c>
      <c r="W604"/>
      <c r="X604"/>
      <c r="Y604" s="7"/>
      <c r="Z604"/>
      <c r="AA604"/>
    </row>
    <row r="605" spans="1:32" hidden="1" x14ac:dyDescent="0.2">
      <c r="A605" s="6" t="s">
        <v>501</v>
      </c>
      <c r="B605" s="2">
        <f t="shared" si="89"/>
        <v>0</v>
      </c>
      <c r="C605" s="2">
        <f t="shared" si="90"/>
        <v>10</v>
      </c>
      <c r="L605" s="29">
        <f t="shared" si="91"/>
        <v>0</v>
      </c>
      <c r="N605" s="29">
        <f t="shared" si="92"/>
        <v>0</v>
      </c>
      <c r="R605" s="29">
        <f t="shared" si="93"/>
        <v>0</v>
      </c>
      <c r="V605" s="29">
        <f t="shared" si="94"/>
        <v>0</v>
      </c>
      <c r="W605"/>
      <c r="X605"/>
      <c r="Y605" s="7"/>
      <c r="Z605"/>
      <c r="AA605"/>
    </row>
    <row r="606" spans="1:32" x14ac:dyDescent="0.2">
      <c r="B606" s="2"/>
      <c r="C606" s="2"/>
      <c r="W606"/>
      <c r="X606"/>
      <c r="Y606" s="7"/>
      <c r="Z606"/>
      <c r="AA606"/>
    </row>
    <row r="607" spans="1:32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E607" s="36"/>
      <c r="AF607" s="44"/>
    </row>
    <row r="608" spans="1:32" x14ac:dyDescent="0.2">
      <c r="A608" s="6" t="s">
        <v>2322</v>
      </c>
      <c r="B608" s="2">
        <f t="shared" ref="B608:B625" si="95">+L608+N608+R608+V608+X608</f>
        <v>808</v>
      </c>
      <c r="C608" s="2">
        <f t="shared" ref="C608:C625" si="96">RANK(B608,B$608:B$807,0)</f>
        <v>1</v>
      </c>
      <c r="D608" s="4" t="s">
        <v>21</v>
      </c>
      <c r="E608" s="5" t="s">
        <v>2310</v>
      </c>
      <c r="F608" s="29">
        <v>2008</v>
      </c>
      <c r="G608" s="29">
        <v>1</v>
      </c>
      <c r="I608" s="29">
        <v>1</v>
      </c>
      <c r="J608" s="29">
        <v>14</v>
      </c>
      <c r="K608" s="29">
        <v>66</v>
      </c>
      <c r="L608" s="29">
        <f t="shared" ref="L608:L616" si="97">IF(AND(I608&lt;1,J608&lt;1,K608&lt;1),0,IF(250+((80-(I608*60+J608))*2)&lt;0,0,IF(K608&lt;50,250+((80-(I608*60+J608))*2),IF(K608&gt;49,250+((80-(I608*60+J608))*2)-1,250+((80-(I608*60+J608))*2)))))</f>
        <v>261</v>
      </c>
      <c r="M608" s="29">
        <v>176</v>
      </c>
      <c r="N608" s="29">
        <f t="shared" ref="N608:N625" si="98">IF(M608&lt;89,0,250+((M608-172)*3))</f>
        <v>262</v>
      </c>
      <c r="O608" s="29">
        <v>2</v>
      </c>
      <c r="P608" s="29">
        <v>40</v>
      </c>
      <c r="Q608" s="29">
        <v>61</v>
      </c>
      <c r="R608" s="29">
        <f t="shared" ref="R608:R625" si="99">IF(AND(O608&lt;1,P608&lt;1,Q608&lt;1),0,IF(250+((195-(O608*60+P608))*1)&lt;0,0,250+((195-(O608*60+P608))*1)))</f>
        <v>285</v>
      </c>
      <c r="V608" s="29">
        <f t="shared" ref="V608:V625" si="100">IF(AND(S608&lt;1,T608&lt;1,U608&lt;1),0,IF(500+((320-(S608*60+T608))*1)&lt;0,0,500+((320-(S608*60+T608))*1)))</f>
        <v>0</v>
      </c>
      <c r="W608"/>
      <c r="X608"/>
      <c r="Y608" s="7">
        <v>20</v>
      </c>
      <c r="Z608"/>
      <c r="AA608">
        <v>0</v>
      </c>
      <c r="AB608">
        <v>696</v>
      </c>
      <c r="AD608">
        <f>B608+AA608+AB608+AC608</f>
        <v>1504</v>
      </c>
      <c r="AE608" s="37">
        <v>1</v>
      </c>
      <c r="AF608" s="43">
        <v>8.564814814814815E-4</v>
      </c>
    </row>
    <row r="609" spans="1:32" x14ac:dyDescent="0.2">
      <c r="A609" s="6" t="s">
        <v>2433</v>
      </c>
      <c r="B609" s="2">
        <f t="shared" si="95"/>
        <v>807</v>
      </c>
      <c r="C609" s="2">
        <f t="shared" si="96"/>
        <v>2</v>
      </c>
      <c r="D609" s="4" t="s">
        <v>21</v>
      </c>
      <c r="E609" s="5" t="s">
        <v>2310</v>
      </c>
      <c r="F609" s="29">
        <v>2007</v>
      </c>
      <c r="G609" s="29">
        <v>2</v>
      </c>
      <c r="I609" s="29">
        <v>1</v>
      </c>
      <c r="J609" s="29">
        <v>21</v>
      </c>
      <c r="K609" s="29">
        <v>68</v>
      </c>
      <c r="L609" s="29">
        <f t="shared" si="97"/>
        <v>247</v>
      </c>
      <c r="M609" s="29">
        <v>184</v>
      </c>
      <c r="N609" s="29">
        <f t="shared" si="98"/>
        <v>286</v>
      </c>
      <c r="O609" s="29">
        <v>2</v>
      </c>
      <c r="P609" s="29">
        <v>51</v>
      </c>
      <c r="Q609" s="29">
        <v>86</v>
      </c>
      <c r="R609" s="29">
        <f t="shared" si="99"/>
        <v>274</v>
      </c>
      <c r="V609" s="29">
        <f t="shared" si="100"/>
        <v>0</v>
      </c>
      <c r="W609"/>
      <c r="X609"/>
      <c r="Y609" s="7">
        <v>19</v>
      </c>
      <c r="Z609"/>
      <c r="AA609">
        <v>665</v>
      </c>
      <c r="AB609">
        <v>668</v>
      </c>
      <c r="AD609">
        <f>B609+AA609+AB609</f>
        <v>2140</v>
      </c>
      <c r="AE609" s="37">
        <v>1</v>
      </c>
      <c r="AF609" s="43">
        <v>9.5706018518518525E-4</v>
      </c>
    </row>
    <row r="610" spans="1:32" x14ac:dyDescent="0.2">
      <c r="A610" s="6" t="s">
        <v>2473</v>
      </c>
      <c r="B610" s="2">
        <f t="shared" si="95"/>
        <v>787</v>
      </c>
      <c r="C610" s="2">
        <f t="shared" si="96"/>
        <v>3</v>
      </c>
      <c r="D610" s="4" t="s">
        <v>20</v>
      </c>
      <c r="E610" s="5" t="s">
        <v>2306</v>
      </c>
      <c r="F610" s="29">
        <v>2007</v>
      </c>
      <c r="G610" s="29">
        <v>0</v>
      </c>
      <c r="I610" s="29">
        <v>1</v>
      </c>
      <c r="J610" s="29">
        <v>35</v>
      </c>
      <c r="K610" s="29">
        <v>35</v>
      </c>
      <c r="L610" s="29">
        <f t="shared" si="97"/>
        <v>220</v>
      </c>
      <c r="M610" s="29">
        <v>180</v>
      </c>
      <c r="N610" s="29">
        <f t="shared" si="98"/>
        <v>274</v>
      </c>
      <c r="O610" s="29">
        <v>2</v>
      </c>
      <c r="P610" s="29">
        <v>32</v>
      </c>
      <c r="Q610" s="29">
        <v>86</v>
      </c>
      <c r="R610" s="29">
        <f t="shared" si="99"/>
        <v>293</v>
      </c>
      <c r="V610" s="29">
        <f t="shared" si="100"/>
        <v>0</v>
      </c>
      <c r="W610"/>
      <c r="X610"/>
      <c r="Y610" s="7">
        <v>22</v>
      </c>
      <c r="Z610"/>
      <c r="AA610">
        <v>755</v>
      </c>
      <c r="AB610">
        <v>668</v>
      </c>
      <c r="AD610">
        <f>B610+AA610+AB610+AC610</f>
        <v>2210</v>
      </c>
      <c r="AE610" s="37">
        <v>1</v>
      </c>
      <c r="AF610" s="43">
        <v>1.1458333333333333E-3</v>
      </c>
    </row>
    <row r="611" spans="1:32" x14ac:dyDescent="0.2">
      <c r="A611" s="6" t="s">
        <v>2432</v>
      </c>
      <c r="B611" s="2">
        <f t="shared" si="95"/>
        <v>777</v>
      </c>
      <c r="C611" s="2">
        <f t="shared" si="96"/>
        <v>4</v>
      </c>
      <c r="D611" s="4" t="s">
        <v>21</v>
      </c>
      <c r="E611" s="5" t="s">
        <v>2310</v>
      </c>
      <c r="F611" s="29">
        <v>2007</v>
      </c>
      <c r="G611" s="29">
        <v>2</v>
      </c>
      <c r="I611" s="29">
        <v>1</v>
      </c>
      <c r="J611" s="29">
        <v>21</v>
      </c>
      <c r="K611" s="29">
        <v>47</v>
      </c>
      <c r="L611" s="29">
        <f t="shared" si="97"/>
        <v>248</v>
      </c>
      <c r="M611" s="29">
        <v>175</v>
      </c>
      <c r="N611" s="29">
        <f t="shared" si="98"/>
        <v>259</v>
      </c>
      <c r="O611" s="29">
        <v>2</v>
      </c>
      <c r="P611" s="29">
        <v>55</v>
      </c>
      <c r="Q611" s="29">
        <v>80</v>
      </c>
      <c r="R611" s="29">
        <f t="shared" si="99"/>
        <v>270</v>
      </c>
      <c r="V611" s="29">
        <f t="shared" si="100"/>
        <v>0</v>
      </c>
      <c r="W611"/>
      <c r="X611"/>
      <c r="Y611" s="7">
        <v>21</v>
      </c>
      <c r="Z611"/>
      <c r="AA611">
        <v>699</v>
      </c>
      <c r="AB611">
        <v>452</v>
      </c>
      <c r="AD611">
        <f>B611+AA611+AB611</f>
        <v>1928</v>
      </c>
      <c r="AE611" s="37">
        <v>1</v>
      </c>
      <c r="AF611" s="43">
        <v>1.0149305555555556E-3</v>
      </c>
    </row>
    <row r="612" spans="1:32" x14ac:dyDescent="0.2">
      <c r="A612" s="6" t="s">
        <v>2484</v>
      </c>
      <c r="B612" s="2">
        <f t="shared" si="95"/>
        <v>735</v>
      </c>
      <c r="C612" s="2">
        <f t="shared" si="96"/>
        <v>5</v>
      </c>
      <c r="D612" s="4" t="s">
        <v>22</v>
      </c>
      <c r="E612" s="5" t="s">
        <v>2325</v>
      </c>
      <c r="F612" s="29">
        <v>2007</v>
      </c>
      <c r="G612" s="29">
        <v>0</v>
      </c>
      <c r="I612" s="29">
        <v>1</v>
      </c>
      <c r="J612" s="29">
        <v>12</v>
      </c>
      <c r="K612" s="29">
        <v>56</v>
      </c>
      <c r="L612" s="29">
        <f t="shared" si="97"/>
        <v>265</v>
      </c>
      <c r="M612" s="29">
        <v>153</v>
      </c>
      <c r="N612" s="29">
        <f t="shared" si="98"/>
        <v>193</v>
      </c>
      <c r="O612" s="29">
        <v>2</v>
      </c>
      <c r="P612" s="29">
        <v>48</v>
      </c>
      <c r="Q612" s="29">
        <v>67</v>
      </c>
      <c r="R612" s="29">
        <f t="shared" si="99"/>
        <v>277</v>
      </c>
      <c r="V612" s="29">
        <f t="shared" si="100"/>
        <v>0</v>
      </c>
      <c r="W612"/>
      <c r="X612"/>
      <c r="Y612" s="7">
        <v>24</v>
      </c>
      <c r="Z612"/>
      <c r="AA612">
        <v>704</v>
      </c>
      <c r="AB612">
        <v>718</v>
      </c>
      <c r="AD612">
        <f>B612+AA612+AB612+AC612</f>
        <v>2157</v>
      </c>
      <c r="AE612" s="37">
        <v>1</v>
      </c>
      <c r="AF612" s="43">
        <v>8.5717592592592584E-4</v>
      </c>
    </row>
    <row r="613" spans="1:32" x14ac:dyDescent="0.2">
      <c r="A613" s="6" t="s">
        <v>2464</v>
      </c>
      <c r="B613" s="2">
        <f t="shared" si="95"/>
        <v>716</v>
      </c>
      <c r="C613" s="2">
        <f t="shared" si="96"/>
        <v>6</v>
      </c>
      <c r="D613" s="4" t="s">
        <v>20</v>
      </c>
      <c r="E613" s="5" t="s">
        <v>2306</v>
      </c>
      <c r="F613" s="29">
        <v>2008</v>
      </c>
      <c r="G613" s="29">
        <v>0</v>
      </c>
      <c r="I613" s="29">
        <v>1</v>
      </c>
      <c r="J613" s="29">
        <v>51</v>
      </c>
      <c r="K613" s="29">
        <v>4</v>
      </c>
      <c r="L613" s="29">
        <f t="shared" si="97"/>
        <v>188</v>
      </c>
      <c r="M613" s="29">
        <v>175</v>
      </c>
      <c r="N613" s="29">
        <f t="shared" si="98"/>
        <v>259</v>
      </c>
      <c r="O613" s="29">
        <v>2</v>
      </c>
      <c r="P613" s="29">
        <v>56</v>
      </c>
      <c r="Q613" s="29">
        <v>5</v>
      </c>
      <c r="R613" s="29">
        <f t="shared" si="99"/>
        <v>269</v>
      </c>
      <c r="V613" s="29">
        <f t="shared" si="100"/>
        <v>0</v>
      </c>
      <c r="W613"/>
      <c r="X613"/>
      <c r="Y613" s="7">
        <v>25</v>
      </c>
      <c r="Z613"/>
      <c r="AA613">
        <v>0</v>
      </c>
      <c r="AB613">
        <v>0</v>
      </c>
      <c r="AD613">
        <f>B613+AA613+AB613+AC613</f>
        <v>716</v>
      </c>
      <c r="AE613" s="37">
        <v>1</v>
      </c>
      <c r="AF613" s="43">
        <v>1.3657407407407409E-3</v>
      </c>
    </row>
    <row r="614" spans="1:32" x14ac:dyDescent="0.2">
      <c r="A614" s="6" t="s">
        <v>2431</v>
      </c>
      <c r="B614" s="2">
        <f t="shared" si="95"/>
        <v>708</v>
      </c>
      <c r="C614" s="2">
        <f t="shared" si="96"/>
        <v>7</v>
      </c>
      <c r="D614" s="4" t="s">
        <v>20</v>
      </c>
      <c r="E614" s="5" t="s">
        <v>2346</v>
      </c>
      <c r="F614" s="29">
        <v>2007</v>
      </c>
      <c r="G614" s="29">
        <v>0</v>
      </c>
      <c r="I614" s="29">
        <v>1</v>
      </c>
      <c r="J614" s="29">
        <v>48</v>
      </c>
      <c r="K614" s="29">
        <v>56</v>
      </c>
      <c r="L614" s="29">
        <f t="shared" si="97"/>
        <v>193</v>
      </c>
      <c r="M614" s="29">
        <v>181</v>
      </c>
      <c r="N614" s="29">
        <f t="shared" si="98"/>
        <v>277</v>
      </c>
      <c r="O614" s="29">
        <v>3</v>
      </c>
      <c r="P614" s="29">
        <v>27</v>
      </c>
      <c r="Q614" s="29">
        <v>36</v>
      </c>
      <c r="R614" s="29">
        <f t="shared" si="99"/>
        <v>238</v>
      </c>
      <c r="V614" s="29">
        <f t="shared" si="100"/>
        <v>0</v>
      </c>
      <c r="W614"/>
      <c r="X614"/>
      <c r="Y614" s="7">
        <v>23</v>
      </c>
      <c r="Z614"/>
      <c r="AA614">
        <v>563</v>
      </c>
      <c r="AB614">
        <v>565</v>
      </c>
      <c r="AD614">
        <f>B614+AA614+AB614</f>
        <v>1836</v>
      </c>
      <c r="AE614" s="37">
        <v>1</v>
      </c>
      <c r="AF614" s="43">
        <v>1.5429398148148149E-3</v>
      </c>
    </row>
    <row r="615" spans="1:32" x14ac:dyDescent="0.2">
      <c r="A615" s="6" t="s">
        <v>2434</v>
      </c>
      <c r="B615" s="2">
        <f t="shared" si="95"/>
        <v>676</v>
      </c>
      <c r="C615" s="2">
        <f t="shared" si="96"/>
        <v>8</v>
      </c>
      <c r="D615" s="4" t="s">
        <v>21</v>
      </c>
      <c r="E615" s="5" t="s">
        <v>2472</v>
      </c>
      <c r="F615" s="29">
        <v>2007</v>
      </c>
      <c r="G615" s="34">
        <v>1</v>
      </c>
      <c r="I615" s="29">
        <v>1</v>
      </c>
      <c r="J615" s="29">
        <v>37</v>
      </c>
      <c r="K615" s="29">
        <v>81</v>
      </c>
      <c r="L615" s="29">
        <f t="shared" si="97"/>
        <v>215</v>
      </c>
      <c r="M615" s="29">
        <v>158</v>
      </c>
      <c r="N615" s="29">
        <f t="shared" si="98"/>
        <v>208</v>
      </c>
      <c r="O615" s="29">
        <v>3</v>
      </c>
      <c r="P615" s="29">
        <v>12</v>
      </c>
      <c r="Q615" s="29">
        <v>77</v>
      </c>
      <c r="R615" s="29">
        <f t="shared" si="99"/>
        <v>253</v>
      </c>
      <c r="V615" s="29">
        <f t="shared" si="100"/>
        <v>0</v>
      </c>
      <c r="W615"/>
      <c r="X615"/>
      <c r="Y615" s="7">
        <v>26</v>
      </c>
      <c r="Z615"/>
      <c r="AA615">
        <v>449</v>
      </c>
      <c r="AB615">
        <v>0</v>
      </c>
      <c r="AD615">
        <f t="shared" ref="AD615:AD625" si="101">B615+AA615+AB615+AC615</f>
        <v>1125</v>
      </c>
      <c r="AE615" s="37">
        <v>1</v>
      </c>
      <c r="AF615" s="43">
        <v>1.2033564814814815E-3</v>
      </c>
    </row>
    <row r="616" spans="1:32" x14ac:dyDescent="0.2">
      <c r="A616" s="6" t="s">
        <v>2429</v>
      </c>
      <c r="B616" s="2">
        <f t="shared" si="95"/>
        <v>670</v>
      </c>
      <c r="C616" s="2">
        <f t="shared" si="96"/>
        <v>9</v>
      </c>
      <c r="D616" s="4" t="s">
        <v>21</v>
      </c>
      <c r="E616" s="5" t="s">
        <v>2310</v>
      </c>
      <c r="F616" s="29">
        <v>2007</v>
      </c>
      <c r="G616" s="29">
        <v>2</v>
      </c>
      <c r="I616" s="29">
        <v>1</v>
      </c>
      <c r="J616" s="29">
        <v>50</v>
      </c>
      <c r="K616" s="29">
        <v>55</v>
      </c>
      <c r="L616" s="29">
        <f t="shared" si="97"/>
        <v>189</v>
      </c>
      <c r="M616" s="29">
        <v>162</v>
      </c>
      <c r="N616" s="29">
        <f t="shared" si="98"/>
        <v>220</v>
      </c>
      <c r="O616" s="29">
        <v>3</v>
      </c>
      <c r="P616" s="29">
        <v>4</v>
      </c>
      <c r="Q616" s="29">
        <v>11</v>
      </c>
      <c r="R616" s="29">
        <f t="shared" si="99"/>
        <v>261</v>
      </c>
      <c r="V616" s="29">
        <f t="shared" si="100"/>
        <v>0</v>
      </c>
      <c r="W616"/>
      <c r="X616"/>
      <c r="Y616" s="7">
        <v>27</v>
      </c>
      <c r="Z616"/>
      <c r="AA616">
        <v>382</v>
      </c>
      <c r="AB616">
        <v>0</v>
      </c>
      <c r="AD616">
        <f t="shared" si="101"/>
        <v>1052</v>
      </c>
      <c r="AE616" s="37">
        <v>1</v>
      </c>
      <c r="AF616" s="43">
        <v>1.0416666666666667E-3</v>
      </c>
    </row>
    <row r="617" spans="1:32" x14ac:dyDescent="0.2">
      <c r="A617" s="30" t="s">
        <v>2501</v>
      </c>
      <c r="B617" s="31">
        <f t="shared" si="95"/>
        <v>519</v>
      </c>
      <c r="C617" s="31">
        <f t="shared" si="96"/>
        <v>10</v>
      </c>
      <c r="D617" s="32" t="s">
        <v>21</v>
      </c>
      <c r="E617" s="33" t="s">
        <v>2472</v>
      </c>
      <c r="F617" s="34">
        <v>2007</v>
      </c>
      <c r="G617" s="34">
        <v>1</v>
      </c>
      <c r="J617" s="29">
        <v>43</v>
      </c>
      <c r="K617" s="29">
        <v>10</v>
      </c>
      <c r="L617" s="29">
        <f t="shared" ref="L617:L622" si="102">IF(AND(I617&lt;1,J617&lt;1,K617&lt;1),0,IF(250+((45-(I617*60+J617))*2)&lt;0,0,IF(K617&lt;50,250+((45-(I617*60+J617))*2),IF(K617&gt;49,250+((45-(I617*60+J617))*2)-1,250+((45-(I617*60+J617))*2)))))</f>
        <v>254</v>
      </c>
      <c r="N617" s="29">
        <f t="shared" si="98"/>
        <v>0</v>
      </c>
      <c r="O617" s="29">
        <v>3</v>
      </c>
      <c r="P617" s="29">
        <v>0</v>
      </c>
      <c r="Q617" s="29">
        <v>64</v>
      </c>
      <c r="R617" s="29">
        <f t="shared" si="99"/>
        <v>265</v>
      </c>
      <c r="V617" s="29">
        <f t="shared" si="100"/>
        <v>0</v>
      </c>
      <c r="W617"/>
      <c r="X617"/>
      <c r="Y617" s="7">
        <v>28</v>
      </c>
      <c r="Z617"/>
      <c r="AA617">
        <v>0</v>
      </c>
      <c r="AB617">
        <v>0</v>
      </c>
      <c r="AD617">
        <f t="shared" si="101"/>
        <v>519</v>
      </c>
      <c r="AE617" s="37">
        <v>1</v>
      </c>
      <c r="AF617" s="43">
        <v>5.5868055555555564E-4</v>
      </c>
    </row>
    <row r="618" spans="1:32" x14ac:dyDescent="0.2">
      <c r="A618" s="30" t="s">
        <v>2503</v>
      </c>
      <c r="B618" s="31">
        <f t="shared" si="95"/>
        <v>517</v>
      </c>
      <c r="C618" s="31">
        <f t="shared" si="96"/>
        <v>11</v>
      </c>
      <c r="D618" s="32" t="s">
        <v>21</v>
      </c>
      <c r="E618" s="33" t="s">
        <v>2472</v>
      </c>
      <c r="F618" s="34">
        <v>2007</v>
      </c>
      <c r="G618" s="34">
        <v>1</v>
      </c>
      <c r="J618" s="29">
        <v>45</v>
      </c>
      <c r="K618" s="29">
        <v>35</v>
      </c>
      <c r="L618" s="29">
        <f t="shared" si="102"/>
        <v>250</v>
      </c>
      <c r="N618" s="29">
        <f t="shared" si="98"/>
        <v>0</v>
      </c>
      <c r="O618" s="29">
        <v>2</v>
      </c>
      <c r="P618" s="29">
        <v>58</v>
      </c>
      <c r="Q618" s="29">
        <v>64</v>
      </c>
      <c r="R618" s="29">
        <f t="shared" si="99"/>
        <v>267</v>
      </c>
      <c r="V618" s="29">
        <f t="shared" si="100"/>
        <v>0</v>
      </c>
      <c r="W618"/>
      <c r="X618"/>
      <c r="Y618" s="7">
        <v>31</v>
      </c>
      <c r="Z618"/>
      <c r="AA618">
        <v>0</v>
      </c>
      <c r="AB618">
        <v>0</v>
      </c>
      <c r="AD618">
        <f t="shared" si="101"/>
        <v>517</v>
      </c>
      <c r="AE618" s="37">
        <v>1</v>
      </c>
      <c r="AF618" s="43">
        <v>6.1307870370370368E-4</v>
      </c>
    </row>
    <row r="619" spans="1:32" x14ac:dyDescent="0.2">
      <c r="A619" s="30" t="s">
        <v>2495</v>
      </c>
      <c r="B619" s="31">
        <f t="shared" si="95"/>
        <v>507</v>
      </c>
      <c r="C619" s="31">
        <f t="shared" si="96"/>
        <v>12</v>
      </c>
      <c r="D619" s="32" t="s">
        <v>21</v>
      </c>
      <c r="E619" s="33" t="s">
        <v>2472</v>
      </c>
      <c r="F619" s="34">
        <v>2008</v>
      </c>
      <c r="G619" s="29">
        <v>2</v>
      </c>
      <c r="J619" s="29">
        <v>50</v>
      </c>
      <c r="K619" s="29">
        <v>0</v>
      </c>
      <c r="L619" s="29">
        <f t="shared" si="102"/>
        <v>240</v>
      </c>
      <c r="N619" s="29">
        <f t="shared" si="98"/>
        <v>0</v>
      </c>
      <c r="O619" s="29">
        <v>2</v>
      </c>
      <c r="P619" s="29">
        <v>58</v>
      </c>
      <c r="Q619" s="29">
        <v>27</v>
      </c>
      <c r="R619" s="29">
        <f t="shared" si="99"/>
        <v>267</v>
      </c>
      <c r="V619" s="29">
        <f t="shared" si="100"/>
        <v>0</v>
      </c>
      <c r="W619"/>
      <c r="X619"/>
      <c r="Y619" s="7">
        <v>32</v>
      </c>
      <c r="Z619"/>
      <c r="AA619">
        <v>744</v>
      </c>
      <c r="AB619">
        <v>699</v>
      </c>
      <c r="AD619">
        <f t="shared" si="101"/>
        <v>1950</v>
      </c>
      <c r="AE619" s="37">
        <v>1</v>
      </c>
      <c r="AF619" s="43">
        <v>6.5046296296296304E-4</v>
      </c>
    </row>
    <row r="620" spans="1:32" x14ac:dyDescent="0.2">
      <c r="A620" s="30" t="s">
        <v>2502</v>
      </c>
      <c r="B620" s="31">
        <f t="shared" si="95"/>
        <v>506</v>
      </c>
      <c r="C620" s="31">
        <f t="shared" si="96"/>
        <v>13</v>
      </c>
      <c r="D620" s="32" t="s">
        <v>21</v>
      </c>
      <c r="E620" s="33" t="s">
        <v>2472</v>
      </c>
      <c r="F620" s="34">
        <v>2007</v>
      </c>
      <c r="G620" s="34">
        <v>1</v>
      </c>
      <c r="J620" s="29">
        <v>44</v>
      </c>
      <c r="K620" s="29">
        <v>50</v>
      </c>
      <c r="L620" s="29">
        <f t="shared" si="102"/>
        <v>251</v>
      </c>
      <c r="N620" s="29">
        <f t="shared" si="98"/>
        <v>0</v>
      </c>
      <c r="O620" s="29">
        <v>3</v>
      </c>
      <c r="P620" s="29">
        <v>10</v>
      </c>
      <c r="Q620" s="29">
        <v>24</v>
      </c>
      <c r="R620" s="29">
        <f t="shared" si="99"/>
        <v>255</v>
      </c>
      <c r="V620" s="29">
        <f t="shared" si="100"/>
        <v>0</v>
      </c>
      <c r="W620"/>
      <c r="X620"/>
      <c r="Y620" s="7">
        <v>29</v>
      </c>
      <c r="Z620"/>
      <c r="AA620">
        <v>0</v>
      </c>
      <c r="AB620">
        <v>0</v>
      </c>
      <c r="AD620">
        <f t="shared" si="101"/>
        <v>506</v>
      </c>
      <c r="AE620" s="37">
        <v>1</v>
      </c>
      <c r="AF620" s="43">
        <v>5.5879629629629628E-4</v>
      </c>
    </row>
    <row r="621" spans="1:32" ht="12" customHeight="1" x14ac:dyDescent="0.2">
      <c r="A621" s="42" t="s">
        <v>2562</v>
      </c>
      <c r="B621" s="31">
        <f t="shared" si="95"/>
        <v>496</v>
      </c>
      <c r="C621" s="31">
        <f t="shared" si="96"/>
        <v>14</v>
      </c>
      <c r="D621" s="32" t="s">
        <v>21</v>
      </c>
      <c r="E621" s="33" t="s">
        <v>2472</v>
      </c>
      <c r="F621" s="34">
        <v>2008</v>
      </c>
      <c r="G621" s="29">
        <v>0</v>
      </c>
      <c r="J621" s="29">
        <v>45</v>
      </c>
      <c r="K621" s="29">
        <v>16</v>
      </c>
      <c r="L621" s="29">
        <f t="shared" si="102"/>
        <v>250</v>
      </c>
      <c r="N621" s="29">
        <f t="shared" si="98"/>
        <v>0</v>
      </c>
      <c r="O621" s="29">
        <v>3</v>
      </c>
      <c r="P621" s="29">
        <v>19</v>
      </c>
      <c r="Q621" s="29">
        <v>27</v>
      </c>
      <c r="R621" s="29">
        <f t="shared" si="99"/>
        <v>246</v>
      </c>
      <c r="V621" s="29">
        <f t="shared" si="100"/>
        <v>0</v>
      </c>
      <c r="W621"/>
      <c r="X621"/>
      <c r="Y621" s="7">
        <v>30</v>
      </c>
      <c r="Z621"/>
      <c r="AA621">
        <v>725</v>
      </c>
      <c r="AB621">
        <v>762</v>
      </c>
      <c r="AD621">
        <f t="shared" si="101"/>
        <v>1983</v>
      </c>
      <c r="AE621" s="37">
        <v>1</v>
      </c>
      <c r="AF621" s="43">
        <v>5.6655092592592597E-4</v>
      </c>
    </row>
    <row r="622" spans="1:32" x14ac:dyDescent="0.2">
      <c r="A622" s="30" t="s">
        <v>2494</v>
      </c>
      <c r="B622" s="31">
        <f t="shared" si="95"/>
        <v>473</v>
      </c>
      <c r="C622" s="31">
        <f t="shared" si="96"/>
        <v>15</v>
      </c>
      <c r="D622" s="32" t="s">
        <v>21</v>
      </c>
      <c r="E622" s="33" t="s">
        <v>2472</v>
      </c>
      <c r="F622" s="34">
        <v>2008</v>
      </c>
      <c r="G622" s="29">
        <v>3</v>
      </c>
      <c r="J622" s="29">
        <v>52</v>
      </c>
      <c r="K622" s="29">
        <v>35</v>
      </c>
      <c r="L622" s="29">
        <f t="shared" si="102"/>
        <v>236</v>
      </c>
      <c r="N622" s="29">
        <f t="shared" si="98"/>
        <v>0</v>
      </c>
      <c r="O622" s="29">
        <v>3</v>
      </c>
      <c r="P622" s="29">
        <v>28</v>
      </c>
      <c r="Q622" s="29">
        <v>67</v>
      </c>
      <c r="R622" s="29">
        <f t="shared" si="99"/>
        <v>237</v>
      </c>
      <c r="V622" s="29">
        <f t="shared" si="100"/>
        <v>0</v>
      </c>
      <c r="W622"/>
      <c r="X622"/>
      <c r="Y622" s="7">
        <v>33</v>
      </c>
      <c r="Z622"/>
      <c r="AA622">
        <v>247</v>
      </c>
      <c r="AB622">
        <v>0</v>
      </c>
      <c r="AD622">
        <f t="shared" si="101"/>
        <v>720</v>
      </c>
      <c r="AE622" s="37">
        <v>1</v>
      </c>
      <c r="AF622" s="43">
        <v>6.6724537037037045E-4</v>
      </c>
    </row>
    <row r="623" spans="1:32" x14ac:dyDescent="0.2">
      <c r="A623" s="6" t="s">
        <v>2555</v>
      </c>
      <c r="B623" s="2">
        <f t="shared" si="95"/>
        <v>454</v>
      </c>
      <c r="C623" s="2">
        <f t="shared" si="96"/>
        <v>16</v>
      </c>
      <c r="D623" s="4" t="s">
        <v>20</v>
      </c>
      <c r="E623" s="5" t="s">
        <v>2462</v>
      </c>
      <c r="F623" s="29">
        <v>2008</v>
      </c>
      <c r="G623" s="29">
        <v>2</v>
      </c>
      <c r="I623" s="29">
        <v>3</v>
      </c>
      <c r="J623" s="29">
        <v>0</v>
      </c>
      <c r="K623" s="29">
        <v>25</v>
      </c>
      <c r="L623" s="29">
        <f>IF(AND(I623&lt;1,J623&lt;1,K623&lt;1),0,IF(250+((80-(I623*60+J623))*2)&lt;0,0,IF(K623&lt;50,250+((80-(I623*60+J623))*2),IF(K623&gt;49,250+((80-(I623*60+J623))*2)-1,250+((80-(I623*60+J623))*2)))))</f>
        <v>50</v>
      </c>
      <c r="M623" s="29">
        <v>149</v>
      </c>
      <c r="N623" s="29">
        <f t="shared" si="98"/>
        <v>181</v>
      </c>
      <c r="O623" s="29">
        <v>3</v>
      </c>
      <c r="P623" s="29">
        <v>42</v>
      </c>
      <c r="Q623" s="29">
        <v>2</v>
      </c>
      <c r="R623" s="29">
        <f t="shared" si="99"/>
        <v>223</v>
      </c>
      <c r="V623" s="29">
        <f t="shared" si="100"/>
        <v>0</v>
      </c>
      <c r="W623"/>
      <c r="X623"/>
      <c r="Y623" s="7">
        <v>34</v>
      </c>
      <c r="Z623"/>
      <c r="AA623">
        <v>0</v>
      </c>
      <c r="AB623">
        <v>0</v>
      </c>
      <c r="AD623">
        <f t="shared" si="101"/>
        <v>454</v>
      </c>
      <c r="AE623" s="37">
        <v>1</v>
      </c>
      <c r="AF623" s="43">
        <v>4.0972222222222222E-2</v>
      </c>
    </row>
    <row r="624" spans="1:32" x14ac:dyDescent="0.2">
      <c r="A624" s="30" t="s">
        <v>2504</v>
      </c>
      <c r="B624" s="31">
        <f t="shared" si="95"/>
        <v>444</v>
      </c>
      <c r="C624" s="31">
        <f t="shared" si="96"/>
        <v>17</v>
      </c>
      <c r="D624" s="32" t="s">
        <v>21</v>
      </c>
      <c r="E624" s="33" t="s">
        <v>2472</v>
      </c>
      <c r="F624" s="34">
        <v>2007</v>
      </c>
      <c r="G624" s="29">
        <v>2</v>
      </c>
      <c r="J624" s="29">
        <v>57</v>
      </c>
      <c r="K624" s="29">
        <v>90</v>
      </c>
      <c r="L624" s="29">
        <f>IF(AND(I624&lt;1,J624&lt;1,K624&lt;1),0,IF(250+((45-(I624*60+J624))*2)&lt;0,0,IF(K624&lt;50,250+((45-(I624*60+J624))*2),IF(K624&gt;49,250+((45-(I624*60+J624))*2)-1,250+((45-(I624*60+J624))*2)))))</f>
        <v>225</v>
      </c>
      <c r="N624" s="29">
        <f t="shared" si="98"/>
        <v>0</v>
      </c>
      <c r="O624" s="29">
        <v>3</v>
      </c>
      <c r="P624" s="29">
        <v>46</v>
      </c>
      <c r="Q624" s="29">
        <v>8</v>
      </c>
      <c r="R624" s="29">
        <f t="shared" si="99"/>
        <v>219</v>
      </c>
      <c r="V624" s="29">
        <f t="shared" si="100"/>
        <v>0</v>
      </c>
      <c r="W624"/>
      <c r="X624"/>
      <c r="Y624" s="7">
        <v>35</v>
      </c>
      <c r="Z624"/>
      <c r="AA624">
        <v>0</v>
      </c>
      <c r="AB624">
        <v>0</v>
      </c>
      <c r="AD624">
        <f t="shared" si="101"/>
        <v>444</v>
      </c>
      <c r="AE624" s="37">
        <v>1</v>
      </c>
      <c r="AF624" s="43">
        <v>8.821759259259259E-4</v>
      </c>
    </row>
    <row r="625" spans="1:32" x14ac:dyDescent="0.2">
      <c r="A625" s="30" t="s">
        <v>2493</v>
      </c>
      <c r="B625" s="31">
        <f t="shared" si="95"/>
        <v>0</v>
      </c>
      <c r="C625" s="31">
        <f t="shared" si="96"/>
        <v>18</v>
      </c>
      <c r="D625" s="32" t="s">
        <v>21</v>
      </c>
      <c r="E625" s="33" t="s">
        <v>2472</v>
      </c>
      <c r="F625" s="34">
        <v>2008</v>
      </c>
      <c r="G625" s="29">
        <v>3</v>
      </c>
      <c r="L625" s="29">
        <f>IF(AND(I625&lt;1,J625&lt;1,K625&lt;1),0,IF(250+((45-(I625*60+J625))*2)&lt;0,0,IF(K625&lt;50,250+((45-(I625*60+J625))*2),IF(K625&gt;49,250+((45-(I625*60+J625))*2)-1,250+((45-(I625*60+J625))*2)))))</f>
        <v>0</v>
      </c>
      <c r="N625" s="29">
        <f t="shared" si="98"/>
        <v>0</v>
      </c>
      <c r="R625" s="29">
        <f t="shared" si="99"/>
        <v>0</v>
      </c>
      <c r="V625" s="29">
        <f t="shared" si="100"/>
        <v>0</v>
      </c>
      <c r="W625"/>
      <c r="X625"/>
      <c r="Y625" s="7"/>
      <c r="Z625"/>
      <c r="AA625">
        <v>776</v>
      </c>
      <c r="AB625">
        <v>0</v>
      </c>
      <c r="AD625">
        <f t="shared" si="101"/>
        <v>776</v>
      </c>
      <c r="AE625" s="37">
        <v>1</v>
      </c>
      <c r="AF625" s="43">
        <v>6.3912037037037041E-4</v>
      </c>
    </row>
    <row r="626" spans="1:32" x14ac:dyDescent="0.2">
      <c r="A626" s="6" t="s">
        <v>2535</v>
      </c>
      <c r="B626" s="2">
        <f t="shared" ref="B626:B637" si="103">+L626+N626+R626+V626+X626</f>
        <v>0</v>
      </c>
      <c r="C626" s="2">
        <f t="shared" ref="C626:C637" si="104">RANK(B626,B$608:B$807,0)</f>
        <v>18</v>
      </c>
      <c r="G626" s="29">
        <v>0</v>
      </c>
      <c r="L626" s="29">
        <f t="shared" ref="L626:L637" si="105">IF(AND(I626&lt;1,J626&lt;1,K626&lt;1),0,IF(250+((80-(I626*60+J626))*2)&lt;0,0,IF(K626&lt;50,250+((80-(I626*60+J626))*2),IF(K626&gt;49,250+((80-(I626*60+J626))*2)-1,250+((80-(I626*60+J626))*2)))))</f>
        <v>0</v>
      </c>
      <c r="N626" s="29">
        <f t="shared" ref="N626:N637" si="106">IF(M626&lt;89,0,250+((M626-172)*3))</f>
        <v>0</v>
      </c>
      <c r="R626" s="29">
        <f t="shared" ref="R626:R637" si="107">IF(AND(O626&lt;1,P626&lt;1,Q626&lt;1),0,IF(250+((195-(O626*60+P626))*1)&lt;0,0,250+((195-(O626*60+P626))*1)))</f>
        <v>0</v>
      </c>
      <c r="V626" s="29">
        <f t="shared" ref="V626:V637" si="108">IF(AND(S626&lt;1,T626&lt;1,U626&lt;1),0,IF(500+((320-(S626*60+T626))*1)&lt;0,0,500+((320-(S626*60+T626))*1)))</f>
        <v>0</v>
      </c>
      <c r="W626"/>
      <c r="X626"/>
      <c r="Y626" s="7"/>
      <c r="Z626"/>
      <c r="AA626">
        <v>0</v>
      </c>
      <c r="AB626">
        <v>424</v>
      </c>
      <c r="AD626">
        <f t="shared" ref="AD626:AD627" si="109">B626+AA626+AB626+AC626</f>
        <v>424</v>
      </c>
      <c r="AE626" s="37">
        <v>2</v>
      </c>
    </row>
    <row r="627" spans="1:32" hidden="1" x14ac:dyDescent="0.2">
      <c r="A627" s="6" t="s">
        <v>502</v>
      </c>
      <c r="B627" s="2">
        <f t="shared" si="103"/>
        <v>0</v>
      </c>
      <c r="C627" s="2">
        <f t="shared" si="104"/>
        <v>18</v>
      </c>
      <c r="L627" s="29">
        <f t="shared" si="105"/>
        <v>0</v>
      </c>
      <c r="N627" s="29">
        <f t="shared" si="106"/>
        <v>0</v>
      </c>
      <c r="R627" s="29">
        <f t="shared" si="107"/>
        <v>0</v>
      </c>
      <c r="V627" s="29">
        <f t="shared" si="108"/>
        <v>0</v>
      </c>
      <c r="W627"/>
      <c r="X627"/>
      <c r="Y627" s="7"/>
      <c r="Z627"/>
      <c r="AA627"/>
      <c r="AD627">
        <f t="shared" si="109"/>
        <v>0</v>
      </c>
      <c r="AE627" s="35">
        <v>2</v>
      </c>
    </row>
    <row r="628" spans="1:32" hidden="1" x14ac:dyDescent="0.2">
      <c r="A628" s="6" t="s">
        <v>503</v>
      </c>
      <c r="B628" s="2">
        <f t="shared" si="103"/>
        <v>0</v>
      </c>
      <c r="C628" s="2">
        <f t="shared" si="104"/>
        <v>18</v>
      </c>
      <c r="L628" s="29">
        <f t="shared" si="105"/>
        <v>0</v>
      </c>
      <c r="N628" s="29">
        <f t="shared" si="106"/>
        <v>0</v>
      </c>
      <c r="R628" s="29">
        <f t="shared" si="107"/>
        <v>0</v>
      </c>
      <c r="V628" s="29">
        <f t="shared" si="108"/>
        <v>0</v>
      </c>
      <c r="W628"/>
      <c r="X628"/>
      <c r="Y628" s="7"/>
      <c r="Z628"/>
      <c r="AA628"/>
      <c r="AE628" s="35">
        <v>2</v>
      </c>
    </row>
    <row r="629" spans="1:32" hidden="1" x14ac:dyDescent="0.2">
      <c r="A629" s="6" t="s">
        <v>504</v>
      </c>
      <c r="B629" s="2">
        <f t="shared" si="103"/>
        <v>0</v>
      </c>
      <c r="C629" s="2">
        <f t="shared" si="104"/>
        <v>18</v>
      </c>
      <c r="L629" s="29">
        <f t="shared" si="105"/>
        <v>0</v>
      </c>
      <c r="N629" s="29">
        <f t="shared" si="106"/>
        <v>0</v>
      </c>
      <c r="R629" s="29">
        <f t="shared" si="107"/>
        <v>0</v>
      </c>
      <c r="V629" s="29">
        <f t="shared" si="108"/>
        <v>0</v>
      </c>
      <c r="W629"/>
      <c r="X629"/>
      <c r="Y629" s="7"/>
      <c r="Z629"/>
      <c r="AA629"/>
      <c r="AE629" s="35">
        <v>2</v>
      </c>
    </row>
    <row r="630" spans="1:32" hidden="1" x14ac:dyDescent="0.2">
      <c r="A630" s="6" t="s">
        <v>505</v>
      </c>
      <c r="B630" s="2">
        <f t="shared" si="103"/>
        <v>0</v>
      </c>
      <c r="C630" s="2">
        <f t="shared" si="104"/>
        <v>18</v>
      </c>
      <c r="L630" s="29">
        <f t="shared" si="105"/>
        <v>0</v>
      </c>
      <c r="N630" s="29">
        <f t="shared" si="106"/>
        <v>0</v>
      </c>
      <c r="R630" s="29">
        <f t="shared" si="107"/>
        <v>0</v>
      </c>
      <c r="V630" s="29">
        <f t="shared" si="108"/>
        <v>0</v>
      </c>
      <c r="W630"/>
      <c r="X630"/>
      <c r="Y630" s="7"/>
      <c r="Z630"/>
      <c r="AA630"/>
      <c r="AE630" s="35">
        <v>2</v>
      </c>
    </row>
    <row r="631" spans="1:32" hidden="1" x14ac:dyDescent="0.2">
      <c r="A631" s="6" t="s">
        <v>506</v>
      </c>
      <c r="B631" s="2">
        <f t="shared" si="103"/>
        <v>0</v>
      </c>
      <c r="C631" s="2">
        <f t="shared" si="104"/>
        <v>18</v>
      </c>
      <c r="L631" s="29">
        <f t="shared" si="105"/>
        <v>0</v>
      </c>
      <c r="N631" s="29">
        <f t="shared" si="106"/>
        <v>0</v>
      </c>
      <c r="R631" s="29">
        <f t="shared" si="107"/>
        <v>0</v>
      </c>
      <c r="V631" s="29">
        <f t="shared" si="108"/>
        <v>0</v>
      </c>
      <c r="W631"/>
      <c r="X631"/>
      <c r="Y631" s="7"/>
      <c r="Z631"/>
      <c r="AA631"/>
      <c r="AE631" s="35">
        <v>2</v>
      </c>
    </row>
    <row r="632" spans="1:32" hidden="1" x14ac:dyDescent="0.2">
      <c r="A632" s="6" t="s">
        <v>507</v>
      </c>
      <c r="B632" s="2">
        <f t="shared" si="103"/>
        <v>0</v>
      </c>
      <c r="C632" s="2">
        <f t="shared" si="104"/>
        <v>18</v>
      </c>
      <c r="L632" s="29">
        <f t="shared" si="105"/>
        <v>0</v>
      </c>
      <c r="N632" s="29">
        <f t="shared" si="106"/>
        <v>0</v>
      </c>
      <c r="R632" s="29">
        <f t="shared" si="107"/>
        <v>0</v>
      </c>
      <c r="V632" s="29">
        <f t="shared" si="108"/>
        <v>0</v>
      </c>
      <c r="W632"/>
      <c r="X632"/>
      <c r="Y632" s="7"/>
      <c r="Z632"/>
      <c r="AA632"/>
      <c r="AE632" s="35">
        <v>2</v>
      </c>
    </row>
    <row r="633" spans="1:32" hidden="1" x14ac:dyDescent="0.2">
      <c r="A633" s="6" t="s">
        <v>508</v>
      </c>
      <c r="B633" s="2">
        <f t="shared" si="103"/>
        <v>0</v>
      </c>
      <c r="C633" s="2">
        <f t="shared" si="104"/>
        <v>18</v>
      </c>
      <c r="L633" s="29">
        <f t="shared" si="105"/>
        <v>0</v>
      </c>
      <c r="N633" s="29">
        <f t="shared" si="106"/>
        <v>0</v>
      </c>
      <c r="R633" s="29">
        <f t="shared" si="107"/>
        <v>0</v>
      </c>
      <c r="V633" s="29">
        <f t="shared" si="108"/>
        <v>0</v>
      </c>
      <c r="W633"/>
      <c r="X633"/>
      <c r="Y633" s="7"/>
      <c r="Z633"/>
      <c r="AA633"/>
      <c r="AE633" s="35">
        <v>2</v>
      </c>
    </row>
    <row r="634" spans="1:32" hidden="1" x14ac:dyDescent="0.2">
      <c r="A634" s="6" t="s">
        <v>509</v>
      </c>
      <c r="B634" s="2">
        <f t="shared" si="103"/>
        <v>0</v>
      </c>
      <c r="C634" s="2">
        <f t="shared" si="104"/>
        <v>18</v>
      </c>
      <c r="L634" s="29">
        <f t="shared" si="105"/>
        <v>0</v>
      </c>
      <c r="N634" s="29">
        <f t="shared" si="106"/>
        <v>0</v>
      </c>
      <c r="R634" s="29">
        <f t="shared" si="107"/>
        <v>0</v>
      </c>
      <c r="V634" s="29">
        <f t="shared" si="108"/>
        <v>0</v>
      </c>
      <c r="W634"/>
      <c r="X634"/>
      <c r="Y634" s="7"/>
      <c r="Z634"/>
      <c r="AA634"/>
      <c r="AE634" s="35">
        <v>2</v>
      </c>
    </row>
    <row r="635" spans="1:32" hidden="1" x14ac:dyDescent="0.2">
      <c r="A635" s="6" t="s">
        <v>510</v>
      </c>
      <c r="B635" s="2">
        <f t="shared" si="103"/>
        <v>0</v>
      </c>
      <c r="C635" s="2">
        <f t="shared" si="104"/>
        <v>18</v>
      </c>
      <c r="L635" s="29">
        <f t="shared" si="105"/>
        <v>0</v>
      </c>
      <c r="N635" s="29">
        <f t="shared" si="106"/>
        <v>0</v>
      </c>
      <c r="R635" s="29">
        <f t="shared" si="107"/>
        <v>0</v>
      </c>
      <c r="V635" s="29">
        <f t="shared" si="108"/>
        <v>0</v>
      </c>
      <c r="W635"/>
      <c r="X635"/>
      <c r="Y635" s="7"/>
      <c r="Z635"/>
      <c r="AA635"/>
      <c r="AE635" s="35">
        <v>2</v>
      </c>
    </row>
    <row r="636" spans="1:32" hidden="1" x14ac:dyDescent="0.2">
      <c r="A636" s="6" t="s">
        <v>2435</v>
      </c>
      <c r="B636" s="2">
        <f t="shared" si="103"/>
        <v>0</v>
      </c>
      <c r="C636" s="2">
        <f t="shared" si="104"/>
        <v>18</v>
      </c>
      <c r="D636" s="4" t="s">
        <v>20</v>
      </c>
      <c r="E636" s="5" t="s">
        <v>2317</v>
      </c>
      <c r="F636" s="29">
        <v>2008</v>
      </c>
      <c r="G636" s="29">
        <v>0</v>
      </c>
      <c r="L636" s="29">
        <f t="shared" si="105"/>
        <v>0</v>
      </c>
      <c r="N636" s="29">
        <f t="shared" si="106"/>
        <v>0</v>
      </c>
      <c r="R636" s="29">
        <f t="shared" si="107"/>
        <v>0</v>
      </c>
      <c r="V636" s="29">
        <f t="shared" si="108"/>
        <v>0</v>
      </c>
      <c r="W636"/>
      <c r="X636"/>
      <c r="Y636" s="7"/>
      <c r="Z636"/>
      <c r="AA636">
        <v>701</v>
      </c>
      <c r="AB636">
        <v>590</v>
      </c>
      <c r="AD636">
        <f>B636+AA636+AB636+AC636</f>
        <v>1291</v>
      </c>
      <c r="AE636" s="37" t="s">
        <v>2559</v>
      </c>
    </row>
    <row r="637" spans="1:32" hidden="1" x14ac:dyDescent="0.2">
      <c r="A637" s="6" t="s">
        <v>2465</v>
      </c>
      <c r="B637" s="2">
        <f t="shared" si="103"/>
        <v>0</v>
      </c>
      <c r="C637" s="2">
        <f t="shared" si="104"/>
        <v>18</v>
      </c>
      <c r="D637" s="4" t="s">
        <v>20</v>
      </c>
      <c r="E637" s="5" t="s">
        <v>2462</v>
      </c>
      <c r="F637" s="29">
        <v>2008</v>
      </c>
      <c r="G637" s="29">
        <v>2</v>
      </c>
      <c r="L637" s="29">
        <f t="shared" si="105"/>
        <v>0</v>
      </c>
      <c r="N637" s="29">
        <f t="shared" si="106"/>
        <v>0</v>
      </c>
      <c r="R637" s="29">
        <f t="shared" si="107"/>
        <v>0</v>
      </c>
      <c r="V637" s="29">
        <f t="shared" si="108"/>
        <v>0</v>
      </c>
      <c r="W637"/>
      <c r="X637"/>
      <c r="Y637" s="7"/>
      <c r="Z637"/>
      <c r="AA637">
        <v>470</v>
      </c>
      <c r="AB637">
        <v>535</v>
      </c>
      <c r="AD637">
        <f>B637+AA637+AB637+AC637</f>
        <v>1005</v>
      </c>
      <c r="AE637" s="37" t="s">
        <v>2559</v>
      </c>
    </row>
    <row r="638" spans="1:32" hidden="1" x14ac:dyDescent="0.2">
      <c r="A638" s="6" t="s">
        <v>511</v>
      </c>
      <c r="B638" s="2">
        <f t="shared" ref="B638:B701" si="110">+L638+N638+R638+V638+X638</f>
        <v>0</v>
      </c>
      <c r="C638" s="2">
        <f t="shared" ref="C638:C701" si="111">RANK(B638,B$608:B$807,0)</f>
        <v>18</v>
      </c>
      <c r="L638" s="29">
        <f t="shared" ref="L638:L701" si="112">IF(AND(I638&lt;1,J638&lt;1,K638&lt;1),0,IF(250+((80-(I638*60+J638))*2)&lt;0,0,IF(K638&lt;50,250+((80-(I638*60+J638))*2),IF(K638&gt;49,250+((80-(I638*60+J638))*2)-1,250+((80-(I638*60+J638))*2)))))</f>
        <v>0</v>
      </c>
      <c r="N638" s="29">
        <f t="shared" ref="N638:N701" si="113">IF(M638&lt;89,0,250+((M638-172)*3))</f>
        <v>0</v>
      </c>
      <c r="R638" s="29">
        <f t="shared" ref="R638:R701" si="114">IF(AND(O638&lt;1,P638&lt;1,Q638&lt;1),0,IF(250+((195-(O638*60+P638))*1)&lt;0,0,250+((195-(O638*60+P638))*1)))</f>
        <v>0</v>
      </c>
      <c r="V638" s="29">
        <f t="shared" ref="V638:V701" si="115">IF(AND(S638&lt;1,T638&lt;1,U638&lt;1),0,IF(500+((320-(S638*60+T638))*1)&lt;0,0,500+((320-(S638*60+T638))*1)))</f>
        <v>0</v>
      </c>
      <c r="W638"/>
      <c r="X638"/>
      <c r="Y638" s="7"/>
      <c r="Z638"/>
      <c r="AA638"/>
    </row>
    <row r="639" spans="1:32" hidden="1" x14ac:dyDescent="0.2">
      <c r="A639" s="6" t="s">
        <v>512</v>
      </c>
      <c r="B639" s="2">
        <f t="shared" si="110"/>
        <v>0</v>
      </c>
      <c r="C639" s="2">
        <f t="shared" si="111"/>
        <v>18</v>
      </c>
      <c r="L639" s="29">
        <f t="shared" si="112"/>
        <v>0</v>
      </c>
      <c r="N639" s="29">
        <f t="shared" si="113"/>
        <v>0</v>
      </c>
      <c r="R639" s="29">
        <f t="shared" si="114"/>
        <v>0</v>
      </c>
      <c r="V639" s="29">
        <f t="shared" si="115"/>
        <v>0</v>
      </c>
      <c r="W639"/>
      <c r="X639"/>
      <c r="Y639" s="7"/>
      <c r="Z639"/>
      <c r="AA639"/>
    </row>
    <row r="640" spans="1:32" hidden="1" x14ac:dyDescent="0.2">
      <c r="A640" s="6" t="s">
        <v>513</v>
      </c>
      <c r="B640" s="2">
        <f t="shared" si="110"/>
        <v>0</v>
      </c>
      <c r="C640" s="2">
        <f t="shared" si="111"/>
        <v>18</v>
      </c>
      <c r="L640" s="29">
        <f t="shared" si="112"/>
        <v>0</v>
      </c>
      <c r="N640" s="29">
        <f t="shared" si="113"/>
        <v>0</v>
      </c>
      <c r="R640" s="29">
        <f t="shared" si="114"/>
        <v>0</v>
      </c>
      <c r="V640" s="29">
        <f t="shared" si="115"/>
        <v>0</v>
      </c>
      <c r="W640"/>
      <c r="X640"/>
      <c r="Y640" s="7"/>
      <c r="Z640"/>
      <c r="AA640"/>
    </row>
    <row r="641" spans="1:27" hidden="1" x14ac:dyDescent="0.2">
      <c r="A641" s="6" t="s">
        <v>514</v>
      </c>
      <c r="B641" s="2">
        <f t="shared" si="110"/>
        <v>0</v>
      </c>
      <c r="C641" s="2">
        <f t="shared" si="111"/>
        <v>18</v>
      </c>
      <c r="L641" s="29">
        <f t="shared" si="112"/>
        <v>0</v>
      </c>
      <c r="N641" s="29">
        <f t="shared" si="113"/>
        <v>0</v>
      </c>
      <c r="R641" s="29">
        <f t="shared" si="114"/>
        <v>0</v>
      </c>
      <c r="V641" s="29">
        <f t="shared" si="115"/>
        <v>0</v>
      </c>
      <c r="W641"/>
      <c r="X641"/>
      <c r="Y641" s="7"/>
      <c r="Z641"/>
      <c r="AA641"/>
    </row>
    <row r="642" spans="1:27" hidden="1" x14ac:dyDescent="0.2">
      <c r="A642" s="6" t="s">
        <v>515</v>
      </c>
      <c r="B642" s="2">
        <f t="shared" si="110"/>
        <v>0</v>
      </c>
      <c r="C642" s="2">
        <f t="shared" si="111"/>
        <v>18</v>
      </c>
      <c r="L642" s="29">
        <f t="shared" si="112"/>
        <v>0</v>
      </c>
      <c r="N642" s="29">
        <f t="shared" si="113"/>
        <v>0</v>
      </c>
      <c r="R642" s="29">
        <f t="shared" si="114"/>
        <v>0</v>
      </c>
      <c r="V642" s="29">
        <f t="shared" si="115"/>
        <v>0</v>
      </c>
      <c r="W642"/>
      <c r="X642"/>
      <c r="Y642" s="7"/>
      <c r="Z642"/>
      <c r="AA642"/>
    </row>
    <row r="643" spans="1:27" hidden="1" x14ac:dyDescent="0.2">
      <c r="A643" s="6" t="s">
        <v>516</v>
      </c>
      <c r="B643" s="2">
        <f t="shared" si="110"/>
        <v>0</v>
      </c>
      <c r="C643" s="2">
        <f t="shared" si="111"/>
        <v>18</v>
      </c>
      <c r="L643" s="29">
        <f t="shared" si="112"/>
        <v>0</v>
      </c>
      <c r="N643" s="29">
        <f t="shared" si="113"/>
        <v>0</v>
      </c>
      <c r="R643" s="29">
        <f t="shared" si="114"/>
        <v>0</v>
      </c>
      <c r="V643" s="29">
        <f t="shared" si="115"/>
        <v>0</v>
      </c>
      <c r="W643"/>
      <c r="X643"/>
      <c r="Y643" s="7"/>
      <c r="Z643"/>
      <c r="AA643"/>
    </row>
    <row r="644" spans="1:27" hidden="1" x14ac:dyDescent="0.2">
      <c r="A644" s="6" t="s">
        <v>517</v>
      </c>
      <c r="B644" s="2">
        <f t="shared" si="110"/>
        <v>0</v>
      </c>
      <c r="C644" s="2">
        <f t="shared" si="111"/>
        <v>18</v>
      </c>
      <c r="L644" s="29">
        <f t="shared" si="112"/>
        <v>0</v>
      </c>
      <c r="N644" s="29">
        <f t="shared" si="113"/>
        <v>0</v>
      </c>
      <c r="R644" s="29">
        <f t="shared" si="114"/>
        <v>0</v>
      </c>
      <c r="V644" s="29">
        <f t="shared" si="115"/>
        <v>0</v>
      </c>
      <c r="W644"/>
      <c r="X644"/>
      <c r="Y644" s="7"/>
      <c r="Z644"/>
      <c r="AA644"/>
    </row>
    <row r="645" spans="1:27" hidden="1" x14ac:dyDescent="0.2">
      <c r="A645" s="6" t="s">
        <v>518</v>
      </c>
      <c r="B645" s="2">
        <f t="shared" si="110"/>
        <v>0</v>
      </c>
      <c r="C645" s="2">
        <f t="shared" si="111"/>
        <v>18</v>
      </c>
      <c r="L645" s="29">
        <f t="shared" si="112"/>
        <v>0</v>
      </c>
      <c r="N645" s="29">
        <f t="shared" si="113"/>
        <v>0</v>
      </c>
      <c r="R645" s="29">
        <f t="shared" si="114"/>
        <v>0</v>
      </c>
      <c r="V645" s="29">
        <f t="shared" si="115"/>
        <v>0</v>
      </c>
      <c r="W645"/>
      <c r="X645"/>
      <c r="Y645" s="7"/>
      <c r="Z645"/>
      <c r="AA645"/>
    </row>
    <row r="646" spans="1:27" hidden="1" x14ac:dyDescent="0.2">
      <c r="A646" s="6" t="s">
        <v>519</v>
      </c>
      <c r="B646" s="2">
        <f t="shared" si="110"/>
        <v>0</v>
      </c>
      <c r="C646" s="2">
        <f t="shared" si="111"/>
        <v>18</v>
      </c>
      <c r="L646" s="29">
        <f t="shared" si="112"/>
        <v>0</v>
      </c>
      <c r="N646" s="29">
        <f t="shared" si="113"/>
        <v>0</v>
      </c>
      <c r="R646" s="29">
        <f t="shared" si="114"/>
        <v>0</v>
      </c>
      <c r="V646" s="29">
        <f t="shared" si="115"/>
        <v>0</v>
      </c>
      <c r="W646"/>
      <c r="X646"/>
      <c r="Y646" s="7"/>
      <c r="Z646"/>
      <c r="AA646"/>
    </row>
    <row r="647" spans="1:27" hidden="1" x14ac:dyDescent="0.2">
      <c r="A647" s="6" t="s">
        <v>520</v>
      </c>
      <c r="B647" s="2">
        <f t="shared" si="110"/>
        <v>0</v>
      </c>
      <c r="C647" s="2">
        <f t="shared" si="111"/>
        <v>18</v>
      </c>
      <c r="L647" s="29">
        <f t="shared" si="112"/>
        <v>0</v>
      </c>
      <c r="N647" s="29">
        <f t="shared" si="113"/>
        <v>0</v>
      </c>
      <c r="R647" s="29">
        <f t="shared" si="114"/>
        <v>0</v>
      </c>
      <c r="V647" s="29">
        <f t="shared" si="115"/>
        <v>0</v>
      </c>
      <c r="W647"/>
      <c r="X647"/>
      <c r="Y647" s="7"/>
      <c r="Z647"/>
      <c r="AA647"/>
    </row>
    <row r="648" spans="1:27" hidden="1" x14ac:dyDescent="0.2">
      <c r="A648" s="6" t="s">
        <v>521</v>
      </c>
      <c r="B648" s="2">
        <f t="shared" si="110"/>
        <v>0</v>
      </c>
      <c r="C648" s="2">
        <f t="shared" si="111"/>
        <v>18</v>
      </c>
      <c r="L648" s="29">
        <f t="shared" si="112"/>
        <v>0</v>
      </c>
      <c r="N648" s="29">
        <f t="shared" si="113"/>
        <v>0</v>
      </c>
      <c r="R648" s="29">
        <f t="shared" si="114"/>
        <v>0</v>
      </c>
      <c r="V648" s="29">
        <f t="shared" si="115"/>
        <v>0</v>
      </c>
      <c r="W648"/>
      <c r="X648"/>
      <c r="Y648" s="7"/>
      <c r="Z648"/>
      <c r="AA648"/>
    </row>
    <row r="649" spans="1:27" hidden="1" x14ac:dyDescent="0.2">
      <c r="A649" s="6" t="s">
        <v>522</v>
      </c>
      <c r="B649" s="2">
        <f t="shared" si="110"/>
        <v>0</v>
      </c>
      <c r="C649" s="2">
        <f t="shared" si="111"/>
        <v>18</v>
      </c>
      <c r="L649" s="29">
        <f t="shared" si="112"/>
        <v>0</v>
      </c>
      <c r="N649" s="29">
        <f t="shared" si="113"/>
        <v>0</v>
      </c>
      <c r="R649" s="29">
        <f t="shared" si="114"/>
        <v>0</v>
      </c>
      <c r="V649" s="29">
        <f t="shared" si="115"/>
        <v>0</v>
      </c>
      <c r="W649"/>
      <c r="X649"/>
      <c r="Y649" s="7"/>
      <c r="Z649"/>
      <c r="AA649"/>
    </row>
    <row r="650" spans="1:27" hidden="1" x14ac:dyDescent="0.2">
      <c r="A650" s="6" t="s">
        <v>523</v>
      </c>
      <c r="B650" s="2">
        <f t="shared" si="110"/>
        <v>0</v>
      </c>
      <c r="C650" s="2">
        <f t="shared" si="111"/>
        <v>18</v>
      </c>
      <c r="L650" s="29">
        <f t="shared" si="112"/>
        <v>0</v>
      </c>
      <c r="N650" s="29">
        <f t="shared" si="113"/>
        <v>0</v>
      </c>
      <c r="R650" s="29">
        <f t="shared" si="114"/>
        <v>0</v>
      </c>
      <c r="V650" s="29">
        <f t="shared" si="115"/>
        <v>0</v>
      </c>
      <c r="W650"/>
      <c r="X650"/>
      <c r="Y650" s="7"/>
      <c r="Z650"/>
      <c r="AA650"/>
    </row>
    <row r="651" spans="1:27" hidden="1" x14ac:dyDescent="0.2">
      <c r="A651" s="6" t="s">
        <v>524</v>
      </c>
      <c r="B651" s="2">
        <f t="shared" si="110"/>
        <v>0</v>
      </c>
      <c r="C651" s="2">
        <f t="shared" si="111"/>
        <v>18</v>
      </c>
      <c r="L651" s="29">
        <f t="shared" si="112"/>
        <v>0</v>
      </c>
      <c r="N651" s="29">
        <f t="shared" si="113"/>
        <v>0</v>
      </c>
      <c r="R651" s="29">
        <f t="shared" si="114"/>
        <v>0</v>
      </c>
      <c r="V651" s="29">
        <f t="shared" si="115"/>
        <v>0</v>
      </c>
      <c r="W651"/>
      <c r="X651"/>
      <c r="Y651" s="7"/>
      <c r="Z651"/>
      <c r="AA651"/>
    </row>
    <row r="652" spans="1:27" hidden="1" x14ac:dyDescent="0.2">
      <c r="A652" s="6" t="s">
        <v>525</v>
      </c>
      <c r="B652" s="2">
        <f t="shared" si="110"/>
        <v>0</v>
      </c>
      <c r="C652" s="2">
        <f t="shared" si="111"/>
        <v>18</v>
      </c>
      <c r="L652" s="29">
        <f t="shared" si="112"/>
        <v>0</v>
      </c>
      <c r="N652" s="29">
        <f t="shared" si="113"/>
        <v>0</v>
      </c>
      <c r="R652" s="29">
        <f t="shared" si="114"/>
        <v>0</v>
      </c>
      <c r="V652" s="29">
        <f t="shared" si="115"/>
        <v>0</v>
      </c>
      <c r="W652"/>
      <c r="X652"/>
      <c r="Y652" s="7"/>
      <c r="Z652"/>
      <c r="AA652"/>
    </row>
    <row r="653" spans="1:27" hidden="1" x14ac:dyDescent="0.2">
      <c r="A653" s="6" t="s">
        <v>526</v>
      </c>
      <c r="B653" s="2">
        <f t="shared" si="110"/>
        <v>0</v>
      </c>
      <c r="C653" s="2">
        <f t="shared" si="111"/>
        <v>18</v>
      </c>
      <c r="L653" s="29">
        <f t="shared" si="112"/>
        <v>0</v>
      </c>
      <c r="N653" s="29">
        <f t="shared" si="113"/>
        <v>0</v>
      </c>
      <c r="R653" s="29">
        <f t="shared" si="114"/>
        <v>0</v>
      </c>
      <c r="V653" s="29">
        <f t="shared" si="115"/>
        <v>0</v>
      </c>
      <c r="W653"/>
      <c r="X653"/>
      <c r="Y653" s="7"/>
      <c r="Z653"/>
      <c r="AA653"/>
    </row>
    <row r="654" spans="1:27" hidden="1" x14ac:dyDescent="0.2">
      <c r="A654" s="6" t="s">
        <v>527</v>
      </c>
      <c r="B654" s="2">
        <f t="shared" si="110"/>
        <v>0</v>
      </c>
      <c r="C654" s="2">
        <f t="shared" si="111"/>
        <v>18</v>
      </c>
      <c r="L654" s="29">
        <f t="shared" si="112"/>
        <v>0</v>
      </c>
      <c r="N654" s="29">
        <f t="shared" si="113"/>
        <v>0</v>
      </c>
      <c r="R654" s="29">
        <f t="shared" si="114"/>
        <v>0</v>
      </c>
      <c r="V654" s="29">
        <f t="shared" si="115"/>
        <v>0</v>
      </c>
      <c r="W654"/>
      <c r="X654"/>
      <c r="Y654" s="7"/>
      <c r="Z654"/>
      <c r="AA654"/>
    </row>
    <row r="655" spans="1:27" hidden="1" x14ac:dyDescent="0.2">
      <c r="A655" s="6" t="s">
        <v>528</v>
      </c>
      <c r="B655" s="2">
        <f t="shared" si="110"/>
        <v>0</v>
      </c>
      <c r="C655" s="2">
        <f t="shared" si="111"/>
        <v>18</v>
      </c>
      <c r="L655" s="29">
        <f t="shared" si="112"/>
        <v>0</v>
      </c>
      <c r="N655" s="29">
        <f t="shared" si="113"/>
        <v>0</v>
      </c>
      <c r="R655" s="29">
        <f t="shared" si="114"/>
        <v>0</v>
      </c>
      <c r="V655" s="29">
        <f t="shared" si="115"/>
        <v>0</v>
      </c>
      <c r="W655"/>
      <c r="X655"/>
      <c r="Y655" s="7"/>
      <c r="Z655"/>
      <c r="AA655"/>
    </row>
    <row r="656" spans="1:27" hidden="1" x14ac:dyDescent="0.2">
      <c r="A656" s="6" t="s">
        <v>529</v>
      </c>
      <c r="B656" s="2">
        <f t="shared" si="110"/>
        <v>0</v>
      </c>
      <c r="C656" s="2">
        <f t="shared" si="111"/>
        <v>18</v>
      </c>
      <c r="L656" s="29">
        <f t="shared" si="112"/>
        <v>0</v>
      </c>
      <c r="N656" s="29">
        <f t="shared" si="113"/>
        <v>0</v>
      </c>
      <c r="R656" s="29">
        <f t="shared" si="114"/>
        <v>0</v>
      </c>
      <c r="V656" s="29">
        <f t="shared" si="115"/>
        <v>0</v>
      </c>
      <c r="W656"/>
      <c r="X656"/>
      <c r="Y656" s="7"/>
      <c r="Z656"/>
      <c r="AA656"/>
    </row>
    <row r="657" spans="1:27" hidden="1" x14ac:dyDescent="0.2">
      <c r="A657" s="6" t="s">
        <v>530</v>
      </c>
      <c r="B657" s="2">
        <f t="shared" si="110"/>
        <v>0</v>
      </c>
      <c r="C657" s="2">
        <f t="shared" si="111"/>
        <v>18</v>
      </c>
      <c r="L657" s="29">
        <f t="shared" si="112"/>
        <v>0</v>
      </c>
      <c r="N657" s="29">
        <f t="shared" si="113"/>
        <v>0</v>
      </c>
      <c r="R657" s="29">
        <f t="shared" si="114"/>
        <v>0</v>
      </c>
      <c r="V657" s="29">
        <f t="shared" si="115"/>
        <v>0</v>
      </c>
      <c r="W657"/>
      <c r="X657"/>
      <c r="Y657" s="7"/>
      <c r="Z657"/>
      <c r="AA657"/>
    </row>
    <row r="658" spans="1:27" hidden="1" x14ac:dyDescent="0.2">
      <c r="A658" s="6" t="s">
        <v>531</v>
      </c>
      <c r="B658" s="2">
        <f t="shared" si="110"/>
        <v>0</v>
      </c>
      <c r="C658" s="2">
        <f t="shared" si="111"/>
        <v>18</v>
      </c>
      <c r="L658" s="29">
        <f t="shared" si="112"/>
        <v>0</v>
      </c>
      <c r="N658" s="29">
        <f t="shared" si="113"/>
        <v>0</v>
      </c>
      <c r="R658" s="29">
        <f t="shared" si="114"/>
        <v>0</v>
      </c>
      <c r="V658" s="29">
        <f t="shared" si="115"/>
        <v>0</v>
      </c>
      <c r="W658"/>
      <c r="X658"/>
      <c r="Y658" s="7"/>
      <c r="Z658"/>
      <c r="AA658"/>
    </row>
    <row r="659" spans="1:27" hidden="1" x14ac:dyDescent="0.2">
      <c r="A659" s="6" t="s">
        <v>532</v>
      </c>
      <c r="B659" s="2">
        <f t="shared" si="110"/>
        <v>0</v>
      </c>
      <c r="C659" s="2">
        <f t="shared" si="111"/>
        <v>18</v>
      </c>
      <c r="L659" s="29">
        <f t="shared" si="112"/>
        <v>0</v>
      </c>
      <c r="N659" s="29">
        <f t="shared" si="113"/>
        <v>0</v>
      </c>
      <c r="R659" s="29">
        <f t="shared" si="114"/>
        <v>0</v>
      </c>
      <c r="V659" s="29">
        <f t="shared" si="115"/>
        <v>0</v>
      </c>
      <c r="W659"/>
      <c r="X659"/>
      <c r="Y659" s="7"/>
      <c r="Z659"/>
      <c r="AA659"/>
    </row>
    <row r="660" spans="1:27" hidden="1" x14ac:dyDescent="0.2">
      <c r="A660" s="6" t="s">
        <v>533</v>
      </c>
      <c r="B660" s="2">
        <f t="shared" si="110"/>
        <v>0</v>
      </c>
      <c r="C660" s="2">
        <f t="shared" si="111"/>
        <v>18</v>
      </c>
      <c r="L660" s="29">
        <f t="shared" si="112"/>
        <v>0</v>
      </c>
      <c r="N660" s="29">
        <f t="shared" si="113"/>
        <v>0</v>
      </c>
      <c r="R660" s="29">
        <f t="shared" si="114"/>
        <v>0</v>
      </c>
      <c r="V660" s="29">
        <f t="shared" si="115"/>
        <v>0</v>
      </c>
      <c r="W660"/>
      <c r="X660"/>
      <c r="Y660" s="7"/>
      <c r="Z660"/>
      <c r="AA660"/>
    </row>
    <row r="661" spans="1:27" hidden="1" x14ac:dyDescent="0.2">
      <c r="A661" s="6" t="s">
        <v>534</v>
      </c>
      <c r="B661" s="2">
        <f t="shared" si="110"/>
        <v>0</v>
      </c>
      <c r="C661" s="2">
        <f t="shared" si="111"/>
        <v>18</v>
      </c>
      <c r="L661" s="29">
        <f t="shared" si="112"/>
        <v>0</v>
      </c>
      <c r="N661" s="29">
        <f t="shared" si="113"/>
        <v>0</v>
      </c>
      <c r="R661" s="29">
        <f t="shared" si="114"/>
        <v>0</v>
      </c>
      <c r="V661" s="29">
        <f t="shared" si="115"/>
        <v>0</v>
      </c>
      <c r="W661"/>
      <c r="X661"/>
      <c r="Y661" s="7"/>
      <c r="Z661"/>
      <c r="AA661"/>
    </row>
    <row r="662" spans="1:27" hidden="1" x14ac:dyDescent="0.2">
      <c r="A662" s="6" t="s">
        <v>535</v>
      </c>
      <c r="B662" s="2">
        <f t="shared" si="110"/>
        <v>0</v>
      </c>
      <c r="C662" s="2">
        <f t="shared" si="111"/>
        <v>18</v>
      </c>
      <c r="L662" s="29">
        <f t="shared" si="112"/>
        <v>0</v>
      </c>
      <c r="N662" s="29">
        <f t="shared" si="113"/>
        <v>0</v>
      </c>
      <c r="R662" s="29">
        <f t="shared" si="114"/>
        <v>0</v>
      </c>
      <c r="V662" s="29">
        <f t="shared" si="115"/>
        <v>0</v>
      </c>
      <c r="W662"/>
      <c r="X662"/>
      <c r="Y662" s="7"/>
      <c r="Z662"/>
      <c r="AA662"/>
    </row>
    <row r="663" spans="1:27" hidden="1" x14ac:dyDescent="0.2">
      <c r="A663" s="6" t="s">
        <v>536</v>
      </c>
      <c r="B663" s="2">
        <f t="shared" si="110"/>
        <v>0</v>
      </c>
      <c r="C663" s="2">
        <f t="shared" si="111"/>
        <v>18</v>
      </c>
      <c r="L663" s="29">
        <f t="shared" si="112"/>
        <v>0</v>
      </c>
      <c r="N663" s="29">
        <f t="shared" si="113"/>
        <v>0</v>
      </c>
      <c r="R663" s="29">
        <f t="shared" si="114"/>
        <v>0</v>
      </c>
      <c r="V663" s="29">
        <f t="shared" si="115"/>
        <v>0</v>
      </c>
      <c r="W663"/>
      <c r="X663"/>
      <c r="Y663" s="7"/>
      <c r="Z663"/>
      <c r="AA663"/>
    </row>
    <row r="664" spans="1:27" hidden="1" x14ac:dyDescent="0.2">
      <c r="A664" s="6" t="s">
        <v>537</v>
      </c>
      <c r="B664" s="2">
        <f t="shared" si="110"/>
        <v>0</v>
      </c>
      <c r="C664" s="2">
        <f t="shared" si="111"/>
        <v>18</v>
      </c>
      <c r="L664" s="29">
        <f t="shared" si="112"/>
        <v>0</v>
      </c>
      <c r="N664" s="29">
        <f t="shared" si="113"/>
        <v>0</v>
      </c>
      <c r="R664" s="29">
        <f t="shared" si="114"/>
        <v>0</v>
      </c>
      <c r="V664" s="29">
        <f t="shared" si="115"/>
        <v>0</v>
      </c>
      <c r="W664"/>
      <c r="X664"/>
      <c r="Y664" s="7"/>
      <c r="Z664"/>
      <c r="AA664"/>
    </row>
    <row r="665" spans="1:27" hidden="1" x14ac:dyDescent="0.2">
      <c r="A665" s="6" t="s">
        <v>538</v>
      </c>
      <c r="B665" s="2">
        <f t="shared" si="110"/>
        <v>0</v>
      </c>
      <c r="C665" s="2">
        <f t="shared" si="111"/>
        <v>18</v>
      </c>
      <c r="L665" s="29">
        <f t="shared" si="112"/>
        <v>0</v>
      </c>
      <c r="N665" s="29">
        <f t="shared" si="113"/>
        <v>0</v>
      </c>
      <c r="R665" s="29">
        <f t="shared" si="114"/>
        <v>0</v>
      </c>
      <c r="V665" s="29">
        <f t="shared" si="115"/>
        <v>0</v>
      </c>
      <c r="W665"/>
      <c r="X665"/>
      <c r="Y665" s="7"/>
      <c r="Z665"/>
      <c r="AA665"/>
    </row>
    <row r="666" spans="1:27" hidden="1" x14ac:dyDescent="0.2">
      <c r="A666" s="6" t="s">
        <v>539</v>
      </c>
      <c r="B666" s="2">
        <f t="shared" si="110"/>
        <v>0</v>
      </c>
      <c r="C666" s="2">
        <f t="shared" si="111"/>
        <v>18</v>
      </c>
      <c r="L666" s="29">
        <f t="shared" si="112"/>
        <v>0</v>
      </c>
      <c r="N666" s="29">
        <f t="shared" si="113"/>
        <v>0</v>
      </c>
      <c r="R666" s="29">
        <f t="shared" si="114"/>
        <v>0</v>
      </c>
      <c r="V666" s="29">
        <f t="shared" si="115"/>
        <v>0</v>
      </c>
      <c r="W666"/>
      <c r="X666"/>
      <c r="Y666" s="7"/>
      <c r="Z666"/>
      <c r="AA666"/>
    </row>
    <row r="667" spans="1:27" hidden="1" x14ac:dyDescent="0.2">
      <c r="A667" s="6" t="s">
        <v>540</v>
      </c>
      <c r="B667" s="2">
        <f t="shared" si="110"/>
        <v>0</v>
      </c>
      <c r="C667" s="2">
        <f t="shared" si="111"/>
        <v>18</v>
      </c>
      <c r="L667" s="29">
        <f t="shared" si="112"/>
        <v>0</v>
      </c>
      <c r="N667" s="29">
        <f t="shared" si="113"/>
        <v>0</v>
      </c>
      <c r="R667" s="29">
        <f t="shared" si="114"/>
        <v>0</v>
      </c>
      <c r="V667" s="29">
        <f t="shared" si="115"/>
        <v>0</v>
      </c>
      <c r="W667"/>
      <c r="X667"/>
      <c r="Y667" s="7"/>
      <c r="Z667"/>
      <c r="AA667"/>
    </row>
    <row r="668" spans="1:27" hidden="1" x14ac:dyDescent="0.2">
      <c r="A668" s="6" t="s">
        <v>541</v>
      </c>
      <c r="B668" s="2">
        <f t="shared" si="110"/>
        <v>0</v>
      </c>
      <c r="C668" s="2">
        <f t="shared" si="111"/>
        <v>18</v>
      </c>
      <c r="L668" s="29">
        <f t="shared" si="112"/>
        <v>0</v>
      </c>
      <c r="N668" s="29">
        <f t="shared" si="113"/>
        <v>0</v>
      </c>
      <c r="R668" s="29">
        <f t="shared" si="114"/>
        <v>0</v>
      </c>
      <c r="V668" s="29">
        <f t="shared" si="115"/>
        <v>0</v>
      </c>
      <c r="W668"/>
      <c r="X668"/>
      <c r="Y668" s="7"/>
      <c r="Z668"/>
      <c r="AA668"/>
    </row>
    <row r="669" spans="1:27" hidden="1" x14ac:dyDescent="0.2">
      <c r="A669" s="6" t="s">
        <v>542</v>
      </c>
      <c r="B669" s="2">
        <f t="shared" si="110"/>
        <v>0</v>
      </c>
      <c r="C669" s="2">
        <f t="shared" si="111"/>
        <v>18</v>
      </c>
      <c r="L669" s="29">
        <f t="shared" si="112"/>
        <v>0</v>
      </c>
      <c r="N669" s="29">
        <f t="shared" si="113"/>
        <v>0</v>
      </c>
      <c r="R669" s="29">
        <f t="shared" si="114"/>
        <v>0</v>
      </c>
      <c r="V669" s="29">
        <f t="shared" si="115"/>
        <v>0</v>
      </c>
      <c r="W669"/>
      <c r="X669"/>
      <c r="Y669" s="7"/>
      <c r="Z669"/>
      <c r="AA669"/>
    </row>
    <row r="670" spans="1:27" hidden="1" x14ac:dyDescent="0.2">
      <c r="A670" s="6" t="s">
        <v>543</v>
      </c>
      <c r="B670" s="2">
        <f t="shared" si="110"/>
        <v>0</v>
      </c>
      <c r="C670" s="2">
        <f t="shared" si="111"/>
        <v>18</v>
      </c>
      <c r="L670" s="29">
        <f t="shared" si="112"/>
        <v>0</v>
      </c>
      <c r="N670" s="29">
        <f t="shared" si="113"/>
        <v>0</v>
      </c>
      <c r="R670" s="29">
        <f t="shared" si="114"/>
        <v>0</v>
      </c>
      <c r="V670" s="29">
        <f t="shared" si="115"/>
        <v>0</v>
      </c>
      <c r="W670"/>
      <c r="X670"/>
      <c r="Y670" s="7"/>
      <c r="Z670"/>
      <c r="AA670"/>
    </row>
    <row r="671" spans="1:27" hidden="1" x14ac:dyDescent="0.2">
      <c r="A671" s="6" t="s">
        <v>544</v>
      </c>
      <c r="B671" s="2">
        <f t="shared" si="110"/>
        <v>0</v>
      </c>
      <c r="C671" s="2">
        <f t="shared" si="111"/>
        <v>18</v>
      </c>
      <c r="L671" s="29">
        <f t="shared" si="112"/>
        <v>0</v>
      </c>
      <c r="N671" s="29">
        <f t="shared" si="113"/>
        <v>0</v>
      </c>
      <c r="R671" s="29">
        <f t="shared" si="114"/>
        <v>0</v>
      </c>
      <c r="V671" s="29">
        <f t="shared" si="115"/>
        <v>0</v>
      </c>
      <c r="W671"/>
      <c r="X671"/>
      <c r="Y671" s="7"/>
      <c r="Z671"/>
      <c r="AA671"/>
    </row>
    <row r="672" spans="1:27" hidden="1" x14ac:dyDescent="0.2">
      <c r="A672" s="6" t="s">
        <v>545</v>
      </c>
      <c r="B672" s="2">
        <f t="shared" si="110"/>
        <v>0</v>
      </c>
      <c r="C672" s="2">
        <f t="shared" si="111"/>
        <v>18</v>
      </c>
      <c r="L672" s="29">
        <f t="shared" si="112"/>
        <v>0</v>
      </c>
      <c r="N672" s="29">
        <f t="shared" si="113"/>
        <v>0</v>
      </c>
      <c r="R672" s="29">
        <f t="shared" si="114"/>
        <v>0</v>
      </c>
      <c r="V672" s="29">
        <f t="shared" si="115"/>
        <v>0</v>
      </c>
      <c r="W672"/>
      <c r="X672"/>
      <c r="Y672" s="7"/>
      <c r="Z672"/>
      <c r="AA672"/>
    </row>
    <row r="673" spans="1:27" hidden="1" x14ac:dyDescent="0.2">
      <c r="A673" s="6" t="s">
        <v>546</v>
      </c>
      <c r="B673" s="2">
        <f t="shared" si="110"/>
        <v>0</v>
      </c>
      <c r="C673" s="2">
        <f t="shared" si="111"/>
        <v>18</v>
      </c>
      <c r="L673" s="29">
        <f t="shared" si="112"/>
        <v>0</v>
      </c>
      <c r="N673" s="29">
        <f t="shared" si="113"/>
        <v>0</v>
      </c>
      <c r="R673" s="29">
        <f t="shared" si="114"/>
        <v>0</v>
      </c>
      <c r="V673" s="29">
        <f t="shared" si="115"/>
        <v>0</v>
      </c>
      <c r="W673"/>
      <c r="X673"/>
      <c r="Y673" s="7"/>
      <c r="Z673"/>
      <c r="AA673"/>
    </row>
    <row r="674" spans="1:27" hidden="1" x14ac:dyDescent="0.2">
      <c r="A674" s="6" t="s">
        <v>547</v>
      </c>
      <c r="B674" s="2">
        <f t="shared" si="110"/>
        <v>0</v>
      </c>
      <c r="C674" s="2">
        <f t="shared" si="111"/>
        <v>18</v>
      </c>
      <c r="L674" s="29">
        <f t="shared" si="112"/>
        <v>0</v>
      </c>
      <c r="N674" s="29">
        <f t="shared" si="113"/>
        <v>0</v>
      </c>
      <c r="R674" s="29">
        <f t="shared" si="114"/>
        <v>0</v>
      </c>
      <c r="V674" s="29">
        <f t="shared" si="115"/>
        <v>0</v>
      </c>
      <c r="W674"/>
      <c r="X674"/>
      <c r="Y674" s="7"/>
      <c r="Z674"/>
      <c r="AA674"/>
    </row>
    <row r="675" spans="1:27" hidden="1" x14ac:dyDescent="0.2">
      <c r="A675" s="6" t="s">
        <v>548</v>
      </c>
      <c r="B675" s="2">
        <f t="shared" si="110"/>
        <v>0</v>
      </c>
      <c r="C675" s="2">
        <f t="shared" si="111"/>
        <v>18</v>
      </c>
      <c r="L675" s="29">
        <f t="shared" si="112"/>
        <v>0</v>
      </c>
      <c r="N675" s="29">
        <f t="shared" si="113"/>
        <v>0</v>
      </c>
      <c r="R675" s="29">
        <f t="shared" si="114"/>
        <v>0</v>
      </c>
      <c r="V675" s="29">
        <f t="shared" si="115"/>
        <v>0</v>
      </c>
      <c r="W675"/>
      <c r="X675"/>
      <c r="Y675" s="7"/>
      <c r="Z675"/>
      <c r="AA675"/>
    </row>
    <row r="676" spans="1:27" hidden="1" x14ac:dyDescent="0.2">
      <c r="A676" s="6" t="s">
        <v>549</v>
      </c>
      <c r="B676" s="2">
        <f t="shared" si="110"/>
        <v>0</v>
      </c>
      <c r="C676" s="2">
        <f t="shared" si="111"/>
        <v>18</v>
      </c>
      <c r="L676" s="29">
        <f t="shared" si="112"/>
        <v>0</v>
      </c>
      <c r="N676" s="29">
        <f t="shared" si="113"/>
        <v>0</v>
      </c>
      <c r="R676" s="29">
        <f t="shared" si="114"/>
        <v>0</v>
      </c>
      <c r="V676" s="29">
        <f t="shared" si="115"/>
        <v>0</v>
      </c>
      <c r="W676"/>
      <c r="X676"/>
      <c r="Y676" s="7"/>
      <c r="Z676"/>
      <c r="AA676"/>
    </row>
    <row r="677" spans="1:27" hidden="1" x14ac:dyDescent="0.2">
      <c r="A677" s="6" t="s">
        <v>550</v>
      </c>
      <c r="B677" s="2">
        <f t="shared" si="110"/>
        <v>0</v>
      </c>
      <c r="C677" s="2">
        <f t="shared" si="111"/>
        <v>18</v>
      </c>
      <c r="L677" s="29">
        <f t="shared" si="112"/>
        <v>0</v>
      </c>
      <c r="N677" s="29">
        <f t="shared" si="113"/>
        <v>0</v>
      </c>
      <c r="R677" s="29">
        <f t="shared" si="114"/>
        <v>0</v>
      </c>
      <c r="V677" s="29">
        <f t="shared" si="115"/>
        <v>0</v>
      </c>
      <c r="W677"/>
      <c r="X677"/>
      <c r="Y677" s="7"/>
      <c r="Z677"/>
      <c r="AA677"/>
    </row>
    <row r="678" spans="1:27" hidden="1" x14ac:dyDescent="0.2">
      <c r="A678" s="6" t="s">
        <v>551</v>
      </c>
      <c r="B678" s="2">
        <f t="shared" si="110"/>
        <v>0</v>
      </c>
      <c r="C678" s="2">
        <f t="shared" si="111"/>
        <v>18</v>
      </c>
      <c r="L678" s="29">
        <f t="shared" si="112"/>
        <v>0</v>
      </c>
      <c r="N678" s="29">
        <f t="shared" si="113"/>
        <v>0</v>
      </c>
      <c r="R678" s="29">
        <f t="shared" si="114"/>
        <v>0</v>
      </c>
      <c r="V678" s="29">
        <f t="shared" si="115"/>
        <v>0</v>
      </c>
      <c r="W678"/>
      <c r="X678"/>
      <c r="Y678" s="7"/>
      <c r="Z678"/>
      <c r="AA678"/>
    </row>
    <row r="679" spans="1:27" hidden="1" x14ac:dyDescent="0.2">
      <c r="A679" s="6" t="s">
        <v>552</v>
      </c>
      <c r="B679" s="2">
        <f t="shared" si="110"/>
        <v>0</v>
      </c>
      <c r="C679" s="2">
        <f t="shared" si="111"/>
        <v>18</v>
      </c>
      <c r="L679" s="29">
        <f t="shared" si="112"/>
        <v>0</v>
      </c>
      <c r="N679" s="29">
        <f t="shared" si="113"/>
        <v>0</v>
      </c>
      <c r="R679" s="29">
        <f t="shared" si="114"/>
        <v>0</v>
      </c>
      <c r="V679" s="29">
        <f t="shared" si="115"/>
        <v>0</v>
      </c>
      <c r="W679"/>
      <c r="X679"/>
      <c r="Y679" s="7"/>
      <c r="Z679"/>
      <c r="AA679"/>
    </row>
    <row r="680" spans="1:27" hidden="1" x14ac:dyDescent="0.2">
      <c r="A680" s="6" t="s">
        <v>553</v>
      </c>
      <c r="B680" s="2">
        <f t="shared" si="110"/>
        <v>0</v>
      </c>
      <c r="C680" s="2">
        <f t="shared" si="111"/>
        <v>18</v>
      </c>
      <c r="L680" s="29">
        <f t="shared" si="112"/>
        <v>0</v>
      </c>
      <c r="N680" s="29">
        <f t="shared" si="113"/>
        <v>0</v>
      </c>
      <c r="R680" s="29">
        <f t="shared" si="114"/>
        <v>0</v>
      </c>
      <c r="V680" s="29">
        <f t="shared" si="115"/>
        <v>0</v>
      </c>
      <c r="W680"/>
      <c r="X680"/>
      <c r="Y680" s="7"/>
      <c r="Z680"/>
      <c r="AA680"/>
    </row>
    <row r="681" spans="1:27" hidden="1" x14ac:dyDescent="0.2">
      <c r="A681" s="6" t="s">
        <v>554</v>
      </c>
      <c r="B681" s="2">
        <f t="shared" si="110"/>
        <v>0</v>
      </c>
      <c r="C681" s="2">
        <f t="shared" si="111"/>
        <v>18</v>
      </c>
      <c r="L681" s="29">
        <f t="shared" si="112"/>
        <v>0</v>
      </c>
      <c r="N681" s="29">
        <f t="shared" si="113"/>
        <v>0</v>
      </c>
      <c r="R681" s="29">
        <f t="shared" si="114"/>
        <v>0</v>
      </c>
      <c r="V681" s="29">
        <f t="shared" si="115"/>
        <v>0</v>
      </c>
      <c r="W681"/>
      <c r="X681"/>
      <c r="Y681" s="7"/>
      <c r="Z681"/>
      <c r="AA681"/>
    </row>
    <row r="682" spans="1:27" hidden="1" x14ac:dyDescent="0.2">
      <c r="A682" s="6" t="s">
        <v>555</v>
      </c>
      <c r="B682" s="2">
        <f t="shared" si="110"/>
        <v>0</v>
      </c>
      <c r="C682" s="2">
        <f t="shared" si="111"/>
        <v>18</v>
      </c>
      <c r="L682" s="29">
        <f t="shared" si="112"/>
        <v>0</v>
      </c>
      <c r="N682" s="29">
        <f t="shared" si="113"/>
        <v>0</v>
      </c>
      <c r="R682" s="29">
        <f t="shared" si="114"/>
        <v>0</v>
      </c>
      <c r="V682" s="29">
        <f t="shared" si="115"/>
        <v>0</v>
      </c>
      <c r="W682"/>
      <c r="X682"/>
      <c r="Y682" s="7"/>
      <c r="Z682"/>
      <c r="AA682"/>
    </row>
    <row r="683" spans="1:27" hidden="1" x14ac:dyDescent="0.2">
      <c r="A683" s="6" t="s">
        <v>556</v>
      </c>
      <c r="B683" s="2">
        <f t="shared" si="110"/>
        <v>0</v>
      </c>
      <c r="C683" s="2">
        <f t="shared" si="111"/>
        <v>18</v>
      </c>
      <c r="L683" s="29">
        <f t="shared" si="112"/>
        <v>0</v>
      </c>
      <c r="N683" s="29">
        <f t="shared" si="113"/>
        <v>0</v>
      </c>
      <c r="R683" s="29">
        <f t="shared" si="114"/>
        <v>0</v>
      </c>
      <c r="V683" s="29">
        <f t="shared" si="115"/>
        <v>0</v>
      </c>
      <c r="W683"/>
      <c r="X683"/>
      <c r="Y683" s="7"/>
      <c r="Z683"/>
      <c r="AA683"/>
    </row>
    <row r="684" spans="1:27" hidden="1" x14ac:dyDescent="0.2">
      <c r="A684" s="6" t="s">
        <v>557</v>
      </c>
      <c r="B684" s="2">
        <f t="shared" si="110"/>
        <v>0</v>
      </c>
      <c r="C684" s="2">
        <f t="shared" si="111"/>
        <v>18</v>
      </c>
      <c r="L684" s="29">
        <f t="shared" si="112"/>
        <v>0</v>
      </c>
      <c r="N684" s="29">
        <f t="shared" si="113"/>
        <v>0</v>
      </c>
      <c r="R684" s="29">
        <f t="shared" si="114"/>
        <v>0</v>
      </c>
      <c r="V684" s="29">
        <f t="shared" si="115"/>
        <v>0</v>
      </c>
      <c r="W684"/>
      <c r="X684"/>
      <c r="Y684" s="7"/>
      <c r="Z684"/>
      <c r="AA684"/>
    </row>
    <row r="685" spans="1:27" hidden="1" x14ac:dyDescent="0.2">
      <c r="A685" s="6" t="s">
        <v>558</v>
      </c>
      <c r="B685" s="2">
        <f t="shared" si="110"/>
        <v>0</v>
      </c>
      <c r="C685" s="2">
        <f t="shared" si="111"/>
        <v>18</v>
      </c>
      <c r="L685" s="29">
        <f t="shared" si="112"/>
        <v>0</v>
      </c>
      <c r="N685" s="29">
        <f t="shared" si="113"/>
        <v>0</v>
      </c>
      <c r="R685" s="29">
        <f t="shared" si="114"/>
        <v>0</v>
      </c>
      <c r="V685" s="29">
        <f t="shared" si="115"/>
        <v>0</v>
      </c>
      <c r="W685"/>
      <c r="X685"/>
      <c r="Y685" s="7"/>
      <c r="Z685"/>
      <c r="AA685"/>
    </row>
    <row r="686" spans="1:27" hidden="1" x14ac:dyDescent="0.2">
      <c r="A686" s="6" t="s">
        <v>559</v>
      </c>
      <c r="B686" s="2">
        <f t="shared" si="110"/>
        <v>0</v>
      </c>
      <c r="C686" s="2">
        <f t="shared" si="111"/>
        <v>18</v>
      </c>
      <c r="L686" s="29">
        <f t="shared" si="112"/>
        <v>0</v>
      </c>
      <c r="N686" s="29">
        <f t="shared" si="113"/>
        <v>0</v>
      </c>
      <c r="R686" s="29">
        <f t="shared" si="114"/>
        <v>0</v>
      </c>
      <c r="V686" s="29">
        <f t="shared" si="115"/>
        <v>0</v>
      </c>
      <c r="W686"/>
      <c r="X686"/>
      <c r="Y686" s="7"/>
      <c r="Z686"/>
      <c r="AA686"/>
    </row>
    <row r="687" spans="1:27" hidden="1" x14ac:dyDescent="0.2">
      <c r="A687" s="6" t="s">
        <v>560</v>
      </c>
      <c r="B687" s="2">
        <f t="shared" si="110"/>
        <v>0</v>
      </c>
      <c r="C687" s="2">
        <f t="shared" si="111"/>
        <v>18</v>
      </c>
      <c r="L687" s="29">
        <f t="shared" si="112"/>
        <v>0</v>
      </c>
      <c r="N687" s="29">
        <f t="shared" si="113"/>
        <v>0</v>
      </c>
      <c r="R687" s="29">
        <f t="shared" si="114"/>
        <v>0</v>
      </c>
      <c r="V687" s="29">
        <f t="shared" si="115"/>
        <v>0</v>
      </c>
      <c r="W687"/>
      <c r="X687"/>
      <c r="Y687" s="7"/>
      <c r="Z687"/>
      <c r="AA687"/>
    </row>
    <row r="688" spans="1:27" hidden="1" x14ac:dyDescent="0.2">
      <c r="A688" s="6" t="s">
        <v>561</v>
      </c>
      <c r="B688" s="2">
        <f t="shared" si="110"/>
        <v>0</v>
      </c>
      <c r="C688" s="2">
        <f t="shared" si="111"/>
        <v>18</v>
      </c>
      <c r="L688" s="29">
        <f t="shared" si="112"/>
        <v>0</v>
      </c>
      <c r="N688" s="29">
        <f t="shared" si="113"/>
        <v>0</v>
      </c>
      <c r="R688" s="29">
        <f t="shared" si="114"/>
        <v>0</v>
      </c>
      <c r="V688" s="29">
        <f t="shared" si="115"/>
        <v>0</v>
      </c>
      <c r="W688"/>
      <c r="X688"/>
      <c r="Y688" s="7"/>
      <c r="Z688"/>
      <c r="AA688"/>
    </row>
    <row r="689" spans="1:27" hidden="1" x14ac:dyDescent="0.2">
      <c r="A689" s="6" t="s">
        <v>562</v>
      </c>
      <c r="B689" s="2">
        <f t="shared" si="110"/>
        <v>0</v>
      </c>
      <c r="C689" s="2">
        <f t="shared" si="111"/>
        <v>18</v>
      </c>
      <c r="L689" s="29">
        <f t="shared" si="112"/>
        <v>0</v>
      </c>
      <c r="N689" s="29">
        <f t="shared" si="113"/>
        <v>0</v>
      </c>
      <c r="R689" s="29">
        <f t="shared" si="114"/>
        <v>0</v>
      </c>
      <c r="V689" s="29">
        <f t="shared" si="115"/>
        <v>0</v>
      </c>
      <c r="W689"/>
      <c r="X689"/>
      <c r="Y689" s="7"/>
      <c r="Z689"/>
      <c r="AA689"/>
    </row>
    <row r="690" spans="1:27" hidden="1" x14ac:dyDescent="0.2">
      <c r="A690" s="6" t="s">
        <v>563</v>
      </c>
      <c r="B690" s="2">
        <f t="shared" si="110"/>
        <v>0</v>
      </c>
      <c r="C690" s="2">
        <f t="shared" si="111"/>
        <v>18</v>
      </c>
      <c r="L690" s="29">
        <f t="shared" si="112"/>
        <v>0</v>
      </c>
      <c r="N690" s="29">
        <f t="shared" si="113"/>
        <v>0</v>
      </c>
      <c r="R690" s="29">
        <f t="shared" si="114"/>
        <v>0</v>
      </c>
      <c r="V690" s="29">
        <f t="shared" si="115"/>
        <v>0</v>
      </c>
      <c r="W690"/>
      <c r="X690"/>
      <c r="Y690" s="7"/>
      <c r="Z690"/>
      <c r="AA690"/>
    </row>
    <row r="691" spans="1:27" hidden="1" x14ac:dyDescent="0.2">
      <c r="A691" s="6" t="s">
        <v>564</v>
      </c>
      <c r="B691" s="2">
        <f t="shared" si="110"/>
        <v>0</v>
      </c>
      <c r="C691" s="2">
        <f t="shared" si="111"/>
        <v>18</v>
      </c>
      <c r="L691" s="29">
        <f t="shared" si="112"/>
        <v>0</v>
      </c>
      <c r="N691" s="29">
        <f t="shared" si="113"/>
        <v>0</v>
      </c>
      <c r="R691" s="29">
        <f t="shared" si="114"/>
        <v>0</v>
      </c>
      <c r="V691" s="29">
        <f t="shared" si="115"/>
        <v>0</v>
      </c>
      <c r="W691"/>
      <c r="X691"/>
      <c r="Y691" s="7"/>
      <c r="Z691"/>
      <c r="AA691"/>
    </row>
    <row r="692" spans="1:27" hidden="1" x14ac:dyDescent="0.2">
      <c r="A692" s="6" t="s">
        <v>565</v>
      </c>
      <c r="B692" s="2">
        <f t="shared" si="110"/>
        <v>0</v>
      </c>
      <c r="C692" s="2">
        <f t="shared" si="111"/>
        <v>18</v>
      </c>
      <c r="L692" s="29">
        <f t="shared" si="112"/>
        <v>0</v>
      </c>
      <c r="N692" s="29">
        <f t="shared" si="113"/>
        <v>0</v>
      </c>
      <c r="R692" s="29">
        <f t="shared" si="114"/>
        <v>0</v>
      </c>
      <c r="V692" s="29">
        <f t="shared" si="115"/>
        <v>0</v>
      </c>
      <c r="W692"/>
      <c r="X692"/>
      <c r="Y692" s="7"/>
      <c r="Z692"/>
      <c r="AA692"/>
    </row>
    <row r="693" spans="1:27" hidden="1" x14ac:dyDescent="0.2">
      <c r="A693" s="6" t="s">
        <v>566</v>
      </c>
      <c r="B693" s="2">
        <f t="shared" si="110"/>
        <v>0</v>
      </c>
      <c r="C693" s="2">
        <f t="shared" si="111"/>
        <v>18</v>
      </c>
      <c r="L693" s="29">
        <f t="shared" si="112"/>
        <v>0</v>
      </c>
      <c r="N693" s="29">
        <f t="shared" si="113"/>
        <v>0</v>
      </c>
      <c r="R693" s="29">
        <f t="shared" si="114"/>
        <v>0</v>
      </c>
      <c r="V693" s="29">
        <f t="shared" si="115"/>
        <v>0</v>
      </c>
      <c r="W693"/>
      <c r="X693"/>
      <c r="Y693" s="7"/>
      <c r="Z693"/>
      <c r="AA693"/>
    </row>
    <row r="694" spans="1:27" hidden="1" x14ac:dyDescent="0.2">
      <c r="A694" s="6" t="s">
        <v>567</v>
      </c>
      <c r="B694" s="2">
        <f t="shared" si="110"/>
        <v>0</v>
      </c>
      <c r="C694" s="2">
        <f t="shared" si="111"/>
        <v>18</v>
      </c>
      <c r="L694" s="29">
        <f t="shared" si="112"/>
        <v>0</v>
      </c>
      <c r="N694" s="29">
        <f t="shared" si="113"/>
        <v>0</v>
      </c>
      <c r="R694" s="29">
        <f t="shared" si="114"/>
        <v>0</v>
      </c>
      <c r="V694" s="29">
        <f t="shared" si="115"/>
        <v>0</v>
      </c>
      <c r="W694"/>
      <c r="X694"/>
      <c r="Y694" s="7"/>
      <c r="Z694"/>
      <c r="AA694"/>
    </row>
    <row r="695" spans="1:27" hidden="1" x14ac:dyDescent="0.2">
      <c r="A695" s="6" t="s">
        <v>568</v>
      </c>
      <c r="B695" s="2">
        <f t="shared" si="110"/>
        <v>0</v>
      </c>
      <c r="C695" s="2">
        <f t="shared" si="111"/>
        <v>18</v>
      </c>
      <c r="L695" s="29">
        <f t="shared" si="112"/>
        <v>0</v>
      </c>
      <c r="N695" s="29">
        <f t="shared" si="113"/>
        <v>0</v>
      </c>
      <c r="R695" s="29">
        <f t="shared" si="114"/>
        <v>0</v>
      </c>
      <c r="V695" s="29">
        <f t="shared" si="115"/>
        <v>0</v>
      </c>
      <c r="W695"/>
      <c r="X695"/>
      <c r="Y695" s="7"/>
      <c r="Z695"/>
      <c r="AA695"/>
    </row>
    <row r="696" spans="1:27" hidden="1" x14ac:dyDescent="0.2">
      <c r="A696" s="6" t="s">
        <v>569</v>
      </c>
      <c r="B696" s="2">
        <f t="shared" si="110"/>
        <v>0</v>
      </c>
      <c r="C696" s="2">
        <f t="shared" si="111"/>
        <v>18</v>
      </c>
      <c r="L696" s="29">
        <f t="shared" si="112"/>
        <v>0</v>
      </c>
      <c r="N696" s="29">
        <f t="shared" si="113"/>
        <v>0</v>
      </c>
      <c r="R696" s="29">
        <f t="shared" si="114"/>
        <v>0</v>
      </c>
      <c r="V696" s="29">
        <f t="shared" si="115"/>
        <v>0</v>
      </c>
      <c r="W696"/>
      <c r="X696"/>
      <c r="Y696" s="7"/>
      <c r="Z696"/>
      <c r="AA696"/>
    </row>
    <row r="697" spans="1:27" hidden="1" x14ac:dyDescent="0.2">
      <c r="A697" s="6" t="s">
        <v>570</v>
      </c>
      <c r="B697" s="2">
        <f t="shared" si="110"/>
        <v>0</v>
      </c>
      <c r="C697" s="2">
        <f t="shared" si="111"/>
        <v>18</v>
      </c>
      <c r="L697" s="29">
        <f t="shared" si="112"/>
        <v>0</v>
      </c>
      <c r="N697" s="29">
        <f t="shared" si="113"/>
        <v>0</v>
      </c>
      <c r="R697" s="29">
        <f t="shared" si="114"/>
        <v>0</v>
      </c>
      <c r="V697" s="29">
        <f t="shared" si="115"/>
        <v>0</v>
      </c>
      <c r="W697"/>
      <c r="X697"/>
      <c r="Y697" s="7"/>
      <c r="Z697"/>
      <c r="AA697"/>
    </row>
    <row r="698" spans="1:27" hidden="1" x14ac:dyDescent="0.2">
      <c r="A698" s="6" t="s">
        <v>571</v>
      </c>
      <c r="B698" s="2">
        <f t="shared" si="110"/>
        <v>0</v>
      </c>
      <c r="C698" s="2">
        <f t="shared" si="111"/>
        <v>18</v>
      </c>
      <c r="L698" s="29">
        <f t="shared" si="112"/>
        <v>0</v>
      </c>
      <c r="N698" s="29">
        <f t="shared" si="113"/>
        <v>0</v>
      </c>
      <c r="R698" s="29">
        <f t="shared" si="114"/>
        <v>0</v>
      </c>
      <c r="V698" s="29">
        <f t="shared" si="115"/>
        <v>0</v>
      </c>
      <c r="W698"/>
      <c r="X698"/>
      <c r="Y698" s="7"/>
      <c r="Z698"/>
      <c r="AA698"/>
    </row>
    <row r="699" spans="1:27" hidden="1" x14ac:dyDescent="0.2">
      <c r="A699" s="6" t="s">
        <v>572</v>
      </c>
      <c r="B699" s="2">
        <f t="shared" si="110"/>
        <v>0</v>
      </c>
      <c r="C699" s="2">
        <f t="shared" si="111"/>
        <v>18</v>
      </c>
      <c r="L699" s="29">
        <f t="shared" si="112"/>
        <v>0</v>
      </c>
      <c r="N699" s="29">
        <f t="shared" si="113"/>
        <v>0</v>
      </c>
      <c r="R699" s="29">
        <f t="shared" si="114"/>
        <v>0</v>
      </c>
      <c r="V699" s="29">
        <f t="shared" si="115"/>
        <v>0</v>
      </c>
      <c r="W699"/>
      <c r="X699"/>
      <c r="Y699" s="7"/>
      <c r="Z699"/>
      <c r="AA699"/>
    </row>
    <row r="700" spans="1:27" hidden="1" x14ac:dyDescent="0.2">
      <c r="A700" s="6" t="s">
        <v>573</v>
      </c>
      <c r="B700" s="2">
        <f t="shared" si="110"/>
        <v>0</v>
      </c>
      <c r="C700" s="2">
        <f t="shared" si="111"/>
        <v>18</v>
      </c>
      <c r="L700" s="29">
        <f t="shared" si="112"/>
        <v>0</v>
      </c>
      <c r="N700" s="29">
        <f t="shared" si="113"/>
        <v>0</v>
      </c>
      <c r="R700" s="29">
        <f t="shared" si="114"/>
        <v>0</v>
      </c>
      <c r="V700" s="29">
        <f t="shared" si="115"/>
        <v>0</v>
      </c>
      <c r="W700"/>
      <c r="X700"/>
      <c r="Y700" s="7"/>
      <c r="Z700"/>
      <c r="AA700"/>
    </row>
    <row r="701" spans="1:27" hidden="1" x14ac:dyDescent="0.2">
      <c r="A701" s="6" t="s">
        <v>574</v>
      </c>
      <c r="B701" s="2">
        <f t="shared" si="110"/>
        <v>0</v>
      </c>
      <c r="C701" s="2">
        <f t="shared" si="111"/>
        <v>18</v>
      </c>
      <c r="L701" s="29">
        <f t="shared" si="112"/>
        <v>0</v>
      </c>
      <c r="N701" s="29">
        <f t="shared" si="113"/>
        <v>0</v>
      </c>
      <c r="R701" s="29">
        <f t="shared" si="114"/>
        <v>0</v>
      </c>
      <c r="V701" s="29">
        <f t="shared" si="115"/>
        <v>0</v>
      </c>
      <c r="W701"/>
      <c r="X701"/>
      <c r="Y701" s="7"/>
      <c r="Z701"/>
      <c r="AA701"/>
    </row>
    <row r="702" spans="1:27" hidden="1" x14ac:dyDescent="0.2">
      <c r="A702" s="6" t="s">
        <v>575</v>
      </c>
      <c r="B702" s="2">
        <f t="shared" ref="B702:B765" si="116">+L702+N702+R702+V702+X702</f>
        <v>0</v>
      </c>
      <c r="C702" s="2">
        <f t="shared" ref="C702:C765" si="117">RANK(B702,B$608:B$807,0)</f>
        <v>18</v>
      </c>
      <c r="L702" s="29">
        <f t="shared" ref="L702:L765" si="118">IF(AND(I702&lt;1,J702&lt;1,K702&lt;1),0,IF(250+((80-(I702*60+J702))*2)&lt;0,0,IF(K702&lt;50,250+((80-(I702*60+J702))*2),IF(K702&gt;49,250+((80-(I702*60+J702))*2)-1,250+((80-(I702*60+J702))*2)))))</f>
        <v>0</v>
      </c>
      <c r="N702" s="29">
        <f t="shared" ref="N702:N765" si="119">IF(M702&lt;89,0,250+((M702-172)*3))</f>
        <v>0</v>
      </c>
      <c r="R702" s="29">
        <f t="shared" ref="R702:R765" si="120">IF(AND(O702&lt;1,P702&lt;1,Q702&lt;1),0,IF(250+((195-(O702*60+P702))*1)&lt;0,0,250+((195-(O702*60+P702))*1)))</f>
        <v>0</v>
      </c>
      <c r="V702" s="29">
        <f t="shared" ref="V702:V765" si="121">IF(AND(S702&lt;1,T702&lt;1,U702&lt;1),0,IF(500+((320-(S702*60+T702))*1)&lt;0,0,500+((320-(S702*60+T702))*1)))</f>
        <v>0</v>
      </c>
      <c r="W702"/>
      <c r="X702"/>
      <c r="Y702" s="7"/>
      <c r="Z702"/>
      <c r="AA702"/>
    </row>
    <row r="703" spans="1:27" hidden="1" x14ac:dyDescent="0.2">
      <c r="A703" s="6" t="s">
        <v>576</v>
      </c>
      <c r="B703" s="2">
        <f t="shared" si="116"/>
        <v>0</v>
      </c>
      <c r="C703" s="2">
        <f t="shared" si="117"/>
        <v>18</v>
      </c>
      <c r="L703" s="29">
        <f t="shared" si="118"/>
        <v>0</v>
      </c>
      <c r="N703" s="29">
        <f t="shared" si="119"/>
        <v>0</v>
      </c>
      <c r="R703" s="29">
        <f t="shared" si="120"/>
        <v>0</v>
      </c>
      <c r="V703" s="29">
        <f t="shared" si="121"/>
        <v>0</v>
      </c>
      <c r="W703"/>
      <c r="X703"/>
      <c r="Y703" s="7"/>
      <c r="Z703"/>
      <c r="AA703"/>
    </row>
    <row r="704" spans="1:27" hidden="1" x14ac:dyDescent="0.2">
      <c r="A704" s="6" t="s">
        <v>577</v>
      </c>
      <c r="B704" s="2">
        <f t="shared" si="116"/>
        <v>0</v>
      </c>
      <c r="C704" s="2">
        <f t="shared" si="117"/>
        <v>18</v>
      </c>
      <c r="L704" s="29">
        <f t="shared" si="118"/>
        <v>0</v>
      </c>
      <c r="N704" s="29">
        <f t="shared" si="119"/>
        <v>0</v>
      </c>
      <c r="R704" s="29">
        <f t="shared" si="120"/>
        <v>0</v>
      </c>
      <c r="V704" s="29">
        <f t="shared" si="121"/>
        <v>0</v>
      </c>
      <c r="W704"/>
      <c r="X704"/>
      <c r="Y704" s="7"/>
      <c r="Z704"/>
      <c r="AA704"/>
    </row>
    <row r="705" spans="1:27" hidden="1" x14ac:dyDescent="0.2">
      <c r="A705" s="6" t="s">
        <v>578</v>
      </c>
      <c r="B705" s="2">
        <f t="shared" si="116"/>
        <v>0</v>
      </c>
      <c r="C705" s="2">
        <f t="shared" si="117"/>
        <v>18</v>
      </c>
      <c r="L705" s="29">
        <f t="shared" si="118"/>
        <v>0</v>
      </c>
      <c r="N705" s="29">
        <f t="shared" si="119"/>
        <v>0</v>
      </c>
      <c r="R705" s="29">
        <f t="shared" si="120"/>
        <v>0</v>
      </c>
      <c r="V705" s="29">
        <f t="shared" si="121"/>
        <v>0</v>
      </c>
      <c r="W705"/>
      <c r="X705"/>
      <c r="Y705" s="7"/>
      <c r="Z705"/>
      <c r="AA705"/>
    </row>
    <row r="706" spans="1:27" hidden="1" x14ac:dyDescent="0.2">
      <c r="A706" s="6" t="s">
        <v>579</v>
      </c>
      <c r="B706" s="2">
        <f t="shared" si="116"/>
        <v>0</v>
      </c>
      <c r="C706" s="2">
        <f t="shared" si="117"/>
        <v>18</v>
      </c>
      <c r="L706" s="29">
        <f t="shared" si="118"/>
        <v>0</v>
      </c>
      <c r="N706" s="29">
        <f t="shared" si="119"/>
        <v>0</v>
      </c>
      <c r="R706" s="29">
        <f t="shared" si="120"/>
        <v>0</v>
      </c>
      <c r="V706" s="29">
        <f t="shared" si="121"/>
        <v>0</v>
      </c>
      <c r="W706"/>
      <c r="X706"/>
      <c r="Y706" s="7"/>
      <c r="Z706"/>
      <c r="AA706"/>
    </row>
    <row r="707" spans="1:27" hidden="1" x14ac:dyDescent="0.2">
      <c r="A707" s="6" t="s">
        <v>580</v>
      </c>
      <c r="B707" s="2">
        <f t="shared" si="116"/>
        <v>0</v>
      </c>
      <c r="C707" s="2">
        <f t="shared" si="117"/>
        <v>18</v>
      </c>
      <c r="L707" s="29">
        <f t="shared" si="118"/>
        <v>0</v>
      </c>
      <c r="N707" s="29">
        <f t="shared" si="119"/>
        <v>0</v>
      </c>
      <c r="R707" s="29">
        <f t="shared" si="120"/>
        <v>0</v>
      </c>
      <c r="V707" s="29">
        <f t="shared" si="121"/>
        <v>0</v>
      </c>
      <c r="W707"/>
      <c r="X707"/>
      <c r="Y707" s="7"/>
      <c r="Z707"/>
      <c r="AA707"/>
    </row>
    <row r="708" spans="1:27" hidden="1" x14ac:dyDescent="0.2">
      <c r="A708" s="6" t="s">
        <v>581</v>
      </c>
      <c r="B708" s="2">
        <f t="shared" si="116"/>
        <v>0</v>
      </c>
      <c r="C708" s="2">
        <f t="shared" si="117"/>
        <v>18</v>
      </c>
      <c r="L708" s="29">
        <f t="shared" si="118"/>
        <v>0</v>
      </c>
      <c r="N708" s="29">
        <f t="shared" si="119"/>
        <v>0</v>
      </c>
      <c r="R708" s="29">
        <f t="shared" si="120"/>
        <v>0</v>
      </c>
      <c r="V708" s="29">
        <f t="shared" si="121"/>
        <v>0</v>
      </c>
      <c r="W708"/>
      <c r="X708"/>
      <c r="Y708" s="7"/>
      <c r="Z708"/>
      <c r="AA708"/>
    </row>
    <row r="709" spans="1:27" hidden="1" x14ac:dyDescent="0.2">
      <c r="A709" s="6" t="s">
        <v>582</v>
      </c>
      <c r="B709" s="2">
        <f t="shared" si="116"/>
        <v>0</v>
      </c>
      <c r="C709" s="2">
        <f t="shared" si="117"/>
        <v>18</v>
      </c>
      <c r="L709" s="29">
        <f t="shared" si="118"/>
        <v>0</v>
      </c>
      <c r="N709" s="29">
        <f t="shared" si="119"/>
        <v>0</v>
      </c>
      <c r="R709" s="29">
        <f t="shared" si="120"/>
        <v>0</v>
      </c>
      <c r="V709" s="29">
        <f t="shared" si="121"/>
        <v>0</v>
      </c>
      <c r="W709"/>
      <c r="X709"/>
      <c r="Y709" s="7"/>
      <c r="Z709"/>
      <c r="AA709"/>
    </row>
    <row r="710" spans="1:27" hidden="1" x14ac:dyDescent="0.2">
      <c r="A710" s="6" t="s">
        <v>583</v>
      </c>
      <c r="B710" s="2">
        <f t="shared" si="116"/>
        <v>0</v>
      </c>
      <c r="C710" s="2">
        <f t="shared" si="117"/>
        <v>18</v>
      </c>
      <c r="L710" s="29">
        <f t="shared" si="118"/>
        <v>0</v>
      </c>
      <c r="N710" s="29">
        <f t="shared" si="119"/>
        <v>0</v>
      </c>
      <c r="R710" s="29">
        <f t="shared" si="120"/>
        <v>0</v>
      </c>
      <c r="V710" s="29">
        <f t="shared" si="121"/>
        <v>0</v>
      </c>
      <c r="W710"/>
      <c r="X710"/>
      <c r="Y710" s="7"/>
      <c r="Z710"/>
      <c r="AA710"/>
    </row>
    <row r="711" spans="1:27" hidden="1" x14ac:dyDescent="0.2">
      <c r="A711" s="6" t="s">
        <v>584</v>
      </c>
      <c r="B711" s="2">
        <f t="shared" si="116"/>
        <v>0</v>
      </c>
      <c r="C711" s="2">
        <f t="shared" si="117"/>
        <v>18</v>
      </c>
      <c r="L711" s="29">
        <f t="shared" si="118"/>
        <v>0</v>
      </c>
      <c r="N711" s="29">
        <f t="shared" si="119"/>
        <v>0</v>
      </c>
      <c r="R711" s="29">
        <f t="shared" si="120"/>
        <v>0</v>
      </c>
      <c r="V711" s="29">
        <f t="shared" si="121"/>
        <v>0</v>
      </c>
      <c r="W711"/>
      <c r="X711"/>
      <c r="Y711" s="7"/>
      <c r="Z711"/>
      <c r="AA711"/>
    </row>
    <row r="712" spans="1:27" hidden="1" x14ac:dyDescent="0.2">
      <c r="A712" s="6" t="s">
        <v>585</v>
      </c>
      <c r="B712" s="2">
        <f t="shared" si="116"/>
        <v>0</v>
      </c>
      <c r="C712" s="2">
        <f t="shared" si="117"/>
        <v>18</v>
      </c>
      <c r="L712" s="29">
        <f t="shared" si="118"/>
        <v>0</v>
      </c>
      <c r="N712" s="29">
        <f t="shared" si="119"/>
        <v>0</v>
      </c>
      <c r="R712" s="29">
        <f t="shared" si="120"/>
        <v>0</v>
      </c>
      <c r="V712" s="29">
        <f t="shared" si="121"/>
        <v>0</v>
      </c>
      <c r="W712"/>
      <c r="X712"/>
      <c r="Y712" s="7"/>
      <c r="Z712"/>
      <c r="AA712"/>
    </row>
    <row r="713" spans="1:27" hidden="1" x14ac:dyDescent="0.2">
      <c r="A713" s="6" t="s">
        <v>586</v>
      </c>
      <c r="B713" s="2">
        <f t="shared" si="116"/>
        <v>0</v>
      </c>
      <c r="C713" s="2">
        <f t="shared" si="117"/>
        <v>18</v>
      </c>
      <c r="L713" s="29">
        <f t="shared" si="118"/>
        <v>0</v>
      </c>
      <c r="N713" s="29">
        <f t="shared" si="119"/>
        <v>0</v>
      </c>
      <c r="R713" s="29">
        <f t="shared" si="120"/>
        <v>0</v>
      </c>
      <c r="V713" s="29">
        <f t="shared" si="121"/>
        <v>0</v>
      </c>
      <c r="W713"/>
      <c r="X713"/>
      <c r="Y713" s="7"/>
      <c r="Z713"/>
      <c r="AA713"/>
    </row>
    <row r="714" spans="1:27" hidden="1" x14ac:dyDescent="0.2">
      <c r="A714" s="6" t="s">
        <v>587</v>
      </c>
      <c r="B714" s="2">
        <f t="shared" si="116"/>
        <v>0</v>
      </c>
      <c r="C714" s="2">
        <f t="shared" si="117"/>
        <v>18</v>
      </c>
      <c r="L714" s="29">
        <f t="shared" si="118"/>
        <v>0</v>
      </c>
      <c r="N714" s="29">
        <f t="shared" si="119"/>
        <v>0</v>
      </c>
      <c r="R714" s="29">
        <f t="shared" si="120"/>
        <v>0</v>
      </c>
      <c r="V714" s="29">
        <f t="shared" si="121"/>
        <v>0</v>
      </c>
      <c r="W714"/>
      <c r="X714"/>
      <c r="Y714" s="7"/>
      <c r="Z714"/>
      <c r="AA714"/>
    </row>
    <row r="715" spans="1:27" hidden="1" x14ac:dyDescent="0.2">
      <c r="A715" s="6" t="s">
        <v>588</v>
      </c>
      <c r="B715" s="2">
        <f t="shared" si="116"/>
        <v>0</v>
      </c>
      <c r="C715" s="2">
        <f t="shared" si="117"/>
        <v>18</v>
      </c>
      <c r="L715" s="29">
        <f t="shared" si="118"/>
        <v>0</v>
      </c>
      <c r="N715" s="29">
        <f t="shared" si="119"/>
        <v>0</v>
      </c>
      <c r="R715" s="29">
        <f t="shared" si="120"/>
        <v>0</v>
      </c>
      <c r="V715" s="29">
        <f t="shared" si="121"/>
        <v>0</v>
      </c>
      <c r="W715"/>
      <c r="X715"/>
      <c r="Y715" s="7"/>
      <c r="Z715"/>
      <c r="AA715"/>
    </row>
    <row r="716" spans="1:27" hidden="1" x14ac:dyDescent="0.2">
      <c r="A716" s="6" t="s">
        <v>589</v>
      </c>
      <c r="B716" s="2">
        <f t="shared" si="116"/>
        <v>0</v>
      </c>
      <c r="C716" s="2">
        <f t="shared" si="117"/>
        <v>18</v>
      </c>
      <c r="L716" s="29">
        <f t="shared" si="118"/>
        <v>0</v>
      </c>
      <c r="N716" s="29">
        <f t="shared" si="119"/>
        <v>0</v>
      </c>
      <c r="R716" s="29">
        <f t="shared" si="120"/>
        <v>0</v>
      </c>
      <c r="V716" s="29">
        <f t="shared" si="121"/>
        <v>0</v>
      </c>
      <c r="W716"/>
      <c r="X716"/>
      <c r="Y716" s="7"/>
      <c r="Z716"/>
      <c r="AA716"/>
    </row>
    <row r="717" spans="1:27" hidden="1" x14ac:dyDescent="0.2">
      <c r="A717" s="6" t="s">
        <v>590</v>
      </c>
      <c r="B717" s="2">
        <f t="shared" si="116"/>
        <v>0</v>
      </c>
      <c r="C717" s="2">
        <f t="shared" si="117"/>
        <v>18</v>
      </c>
      <c r="L717" s="29">
        <f t="shared" si="118"/>
        <v>0</v>
      </c>
      <c r="N717" s="29">
        <f t="shared" si="119"/>
        <v>0</v>
      </c>
      <c r="R717" s="29">
        <f t="shared" si="120"/>
        <v>0</v>
      </c>
      <c r="V717" s="29">
        <f t="shared" si="121"/>
        <v>0</v>
      </c>
      <c r="W717"/>
      <c r="X717"/>
      <c r="Y717" s="7"/>
      <c r="Z717"/>
      <c r="AA717"/>
    </row>
    <row r="718" spans="1:27" hidden="1" x14ac:dyDescent="0.2">
      <c r="A718" s="6" t="s">
        <v>591</v>
      </c>
      <c r="B718" s="2">
        <f t="shared" si="116"/>
        <v>0</v>
      </c>
      <c r="C718" s="2">
        <f t="shared" si="117"/>
        <v>18</v>
      </c>
      <c r="L718" s="29">
        <f t="shared" si="118"/>
        <v>0</v>
      </c>
      <c r="N718" s="29">
        <f t="shared" si="119"/>
        <v>0</v>
      </c>
      <c r="R718" s="29">
        <f t="shared" si="120"/>
        <v>0</v>
      </c>
      <c r="V718" s="29">
        <f t="shared" si="121"/>
        <v>0</v>
      </c>
      <c r="W718"/>
      <c r="X718"/>
      <c r="Y718" s="7"/>
      <c r="Z718"/>
      <c r="AA718"/>
    </row>
    <row r="719" spans="1:27" hidden="1" x14ac:dyDescent="0.2">
      <c r="A719" s="6" t="s">
        <v>592</v>
      </c>
      <c r="B719" s="2">
        <f t="shared" si="116"/>
        <v>0</v>
      </c>
      <c r="C719" s="2">
        <f t="shared" si="117"/>
        <v>18</v>
      </c>
      <c r="L719" s="29">
        <f t="shared" si="118"/>
        <v>0</v>
      </c>
      <c r="N719" s="29">
        <f t="shared" si="119"/>
        <v>0</v>
      </c>
      <c r="R719" s="29">
        <f t="shared" si="120"/>
        <v>0</v>
      </c>
      <c r="V719" s="29">
        <f t="shared" si="121"/>
        <v>0</v>
      </c>
      <c r="W719"/>
      <c r="X719"/>
      <c r="Y719" s="7"/>
      <c r="Z719"/>
      <c r="AA719"/>
    </row>
    <row r="720" spans="1:27" hidden="1" x14ac:dyDescent="0.2">
      <c r="A720" s="6" t="s">
        <v>593</v>
      </c>
      <c r="B720" s="2">
        <f t="shared" si="116"/>
        <v>0</v>
      </c>
      <c r="C720" s="2">
        <f t="shared" si="117"/>
        <v>18</v>
      </c>
      <c r="L720" s="29">
        <f t="shared" si="118"/>
        <v>0</v>
      </c>
      <c r="N720" s="29">
        <f t="shared" si="119"/>
        <v>0</v>
      </c>
      <c r="R720" s="29">
        <f t="shared" si="120"/>
        <v>0</v>
      </c>
      <c r="V720" s="29">
        <f t="shared" si="121"/>
        <v>0</v>
      </c>
      <c r="W720"/>
      <c r="X720"/>
      <c r="Y720" s="7"/>
      <c r="Z720"/>
      <c r="AA720"/>
    </row>
    <row r="721" spans="1:27" hidden="1" x14ac:dyDescent="0.2">
      <c r="A721" s="6" t="s">
        <v>594</v>
      </c>
      <c r="B721" s="2">
        <f t="shared" si="116"/>
        <v>0</v>
      </c>
      <c r="C721" s="2">
        <f t="shared" si="117"/>
        <v>18</v>
      </c>
      <c r="L721" s="29">
        <f t="shared" si="118"/>
        <v>0</v>
      </c>
      <c r="N721" s="29">
        <f t="shared" si="119"/>
        <v>0</v>
      </c>
      <c r="R721" s="29">
        <f t="shared" si="120"/>
        <v>0</v>
      </c>
      <c r="V721" s="29">
        <f t="shared" si="121"/>
        <v>0</v>
      </c>
      <c r="W721"/>
      <c r="X721"/>
      <c r="Y721" s="7"/>
      <c r="Z721"/>
      <c r="AA721"/>
    </row>
    <row r="722" spans="1:27" hidden="1" x14ac:dyDescent="0.2">
      <c r="A722" s="6" t="s">
        <v>595</v>
      </c>
      <c r="B722" s="2">
        <f t="shared" si="116"/>
        <v>0</v>
      </c>
      <c r="C722" s="2">
        <f t="shared" si="117"/>
        <v>18</v>
      </c>
      <c r="L722" s="29">
        <f t="shared" si="118"/>
        <v>0</v>
      </c>
      <c r="N722" s="29">
        <f t="shared" si="119"/>
        <v>0</v>
      </c>
      <c r="R722" s="29">
        <f t="shared" si="120"/>
        <v>0</v>
      </c>
      <c r="V722" s="29">
        <f t="shared" si="121"/>
        <v>0</v>
      </c>
      <c r="W722"/>
      <c r="X722"/>
      <c r="Y722" s="7"/>
      <c r="Z722"/>
      <c r="AA722"/>
    </row>
    <row r="723" spans="1:27" hidden="1" x14ac:dyDescent="0.2">
      <c r="A723" s="6" t="s">
        <v>596</v>
      </c>
      <c r="B723" s="2">
        <f t="shared" si="116"/>
        <v>0</v>
      </c>
      <c r="C723" s="2">
        <f t="shared" si="117"/>
        <v>18</v>
      </c>
      <c r="L723" s="29">
        <f t="shared" si="118"/>
        <v>0</v>
      </c>
      <c r="N723" s="29">
        <f t="shared" si="119"/>
        <v>0</v>
      </c>
      <c r="R723" s="29">
        <f t="shared" si="120"/>
        <v>0</v>
      </c>
      <c r="V723" s="29">
        <f t="shared" si="121"/>
        <v>0</v>
      </c>
      <c r="W723"/>
      <c r="X723"/>
      <c r="Y723" s="7"/>
      <c r="Z723"/>
      <c r="AA723"/>
    </row>
    <row r="724" spans="1:27" hidden="1" x14ac:dyDescent="0.2">
      <c r="A724" s="6" t="s">
        <v>597</v>
      </c>
      <c r="B724" s="2">
        <f t="shared" si="116"/>
        <v>0</v>
      </c>
      <c r="C724" s="2">
        <f t="shared" si="117"/>
        <v>18</v>
      </c>
      <c r="L724" s="29">
        <f t="shared" si="118"/>
        <v>0</v>
      </c>
      <c r="N724" s="29">
        <f t="shared" si="119"/>
        <v>0</v>
      </c>
      <c r="R724" s="29">
        <f t="shared" si="120"/>
        <v>0</v>
      </c>
      <c r="V724" s="29">
        <f t="shared" si="121"/>
        <v>0</v>
      </c>
      <c r="W724"/>
      <c r="X724"/>
      <c r="Y724" s="7"/>
      <c r="Z724"/>
      <c r="AA724"/>
    </row>
    <row r="725" spans="1:27" hidden="1" x14ac:dyDescent="0.2">
      <c r="A725" s="6" t="s">
        <v>598</v>
      </c>
      <c r="B725" s="2">
        <f t="shared" si="116"/>
        <v>0</v>
      </c>
      <c r="C725" s="2">
        <f t="shared" si="117"/>
        <v>18</v>
      </c>
      <c r="L725" s="29">
        <f t="shared" si="118"/>
        <v>0</v>
      </c>
      <c r="N725" s="29">
        <f t="shared" si="119"/>
        <v>0</v>
      </c>
      <c r="R725" s="29">
        <f t="shared" si="120"/>
        <v>0</v>
      </c>
      <c r="V725" s="29">
        <f t="shared" si="121"/>
        <v>0</v>
      </c>
      <c r="W725"/>
      <c r="X725"/>
      <c r="Y725" s="7"/>
      <c r="Z725"/>
      <c r="AA725"/>
    </row>
    <row r="726" spans="1:27" hidden="1" x14ac:dyDescent="0.2">
      <c r="A726" s="6" t="s">
        <v>599</v>
      </c>
      <c r="B726" s="2">
        <f t="shared" si="116"/>
        <v>0</v>
      </c>
      <c r="C726" s="2">
        <f t="shared" si="117"/>
        <v>18</v>
      </c>
      <c r="L726" s="29">
        <f t="shared" si="118"/>
        <v>0</v>
      </c>
      <c r="N726" s="29">
        <f t="shared" si="119"/>
        <v>0</v>
      </c>
      <c r="R726" s="29">
        <f t="shared" si="120"/>
        <v>0</v>
      </c>
      <c r="V726" s="29">
        <f t="shared" si="121"/>
        <v>0</v>
      </c>
      <c r="W726"/>
      <c r="X726"/>
      <c r="Y726" s="7"/>
      <c r="Z726"/>
      <c r="AA726"/>
    </row>
    <row r="727" spans="1:27" hidden="1" x14ac:dyDescent="0.2">
      <c r="A727" s="6" t="s">
        <v>600</v>
      </c>
      <c r="B727" s="2">
        <f t="shared" si="116"/>
        <v>0</v>
      </c>
      <c r="C727" s="2">
        <f t="shared" si="117"/>
        <v>18</v>
      </c>
      <c r="L727" s="29">
        <f t="shared" si="118"/>
        <v>0</v>
      </c>
      <c r="N727" s="29">
        <f t="shared" si="119"/>
        <v>0</v>
      </c>
      <c r="R727" s="29">
        <f t="shared" si="120"/>
        <v>0</v>
      </c>
      <c r="V727" s="29">
        <f t="shared" si="121"/>
        <v>0</v>
      </c>
      <c r="W727"/>
      <c r="X727"/>
      <c r="Y727" s="7"/>
      <c r="Z727"/>
      <c r="AA727"/>
    </row>
    <row r="728" spans="1:27" hidden="1" x14ac:dyDescent="0.2">
      <c r="A728" s="6" t="s">
        <v>601</v>
      </c>
      <c r="B728" s="2">
        <f t="shared" si="116"/>
        <v>0</v>
      </c>
      <c r="C728" s="2">
        <f t="shared" si="117"/>
        <v>18</v>
      </c>
      <c r="L728" s="29">
        <f t="shared" si="118"/>
        <v>0</v>
      </c>
      <c r="N728" s="29">
        <f t="shared" si="119"/>
        <v>0</v>
      </c>
      <c r="R728" s="29">
        <f t="shared" si="120"/>
        <v>0</v>
      </c>
      <c r="V728" s="29">
        <f t="shared" si="121"/>
        <v>0</v>
      </c>
      <c r="W728"/>
      <c r="X728"/>
      <c r="Y728" s="7"/>
      <c r="Z728"/>
      <c r="AA728"/>
    </row>
    <row r="729" spans="1:27" hidden="1" x14ac:dyDescent="0.2">
      <c r="A729" s="6" t="s">
        <v>602</v>
      </c>
      <c r="B729" s="2">
        <f t="shared" si="116"/>
        <v>0</v>
      </c>
      <c r="C729" s="2">
        <f t="shared" si="117"/>
        <v>18</v>
      </c>
      <c r="L729" s="29">
        <f t="shared" si="118"/>
        <v>0</v>
      </c>
      <c r="N729" s="29">
        <f t="shared" si="119"/>
        <v>0</v>
      </c>
      <c r="R729" s="29">
        <f t="shared" si="120"/>
        <v>0</v>
      </c>
      <c r="V729" s="29">
        <f t="shared" si="121"/>
        <v>0</v>
      </c>
      <c r="W729"/>
      <c r="X729"/>
      <c r="Y729" s="7"/>
      <c r="Z729"/>
      <c r="AA729"/>
    </row>
    <row r="730" spans="1:27" hidden="1" x14ac:dyDescent="0.2">
      <c r="A730" s="6" t="s">
        <v>603</v>
      </c>
      <c r="B730" s="2">
        <f t="shared" si="116"/>
        <v>0</v>
      </c>
      <c r="C730" s="2">
        <f t="shared" si="117"/>
        <v>18</v>
      </c>
      <c r="L730" s="29">
        <f t="shared" si="118"/>
        <v>0</v>
      </c>
      <c r="N730" s="29">
        <f t="shared" si="119"/>
        <v>0</v>
      </c>
      <c r="R730" s="29">
        <f t="shared" si="120"/>
        <v>0</v>
      </c>
      <c r="V730" s="29">
        <f t="shared" si="121"/>
        <v>0</v>
      </c>
      <c r="W730"/>
      <c r="X730"/>
      <c r="Y730" s="7"/>
      <c r="Z730"/>
      <c r="AA730"/>
    </row>
    <row r="731" spans="1:27" hidden="1" x14ac:dyDescent="0.2">
      <c r="A731" s="6" t="s">
        <v>604</v>
      </c>
      <c r="B731" s="2">
        <f t="shared" si="116"/>
        <v>0</v>
      </c>
      <c r="C731" s="2">
        <f t="shared" si="117"/>
        <v>18</v>
      </c>
      <c r="L731" s="29">
        <f t="shared" si="118"/>
        <v>0</v>
      </c>
      <c r="N731" s="29">
        <f t="shared" si="119"/>
        <v>0</v>
      </c>
      <c r="R731" s="29">
        <f t="shared" si="120"/>
        <v>0</v>
      </c>
      <c r="V731" s="29">
        <f t="shared" si="121"/>
        <v>0</v>
      </c>
      <c r="W731"/>
      <c r="X731"/>
      <c r="Y731" s="7"/>
      <c r="Z731"/>
      <c r="AA731"/>
    </row>
    <row r="732" spans="1:27" hidden="1" x14ac:dyDescent="0.2">
      <c r="A732" s="6" t="s">
        <v>605</v>
      </c>
      <c r="B732" s="2">
        <f t="shared" si="116"/>
        <v>0</v>
      </c>
      <c r="C732" s="2">
        <f t="shared" si="117"/>
        <v>18</v>
      </c>
      <c r="L732" s="29">
        <f t="shared" si="118"/>
        <v>0</v>
      </c>
      <c r="N732" s="29">
        <f t="shared" si="119"/>
        <v>0</v>
      </c>
      <c r="R732" s="29">
        <f t="shared" si="120"/>
        <v>0</v>
      </c>
      <c r="V732" s="29">
        <f t="shared" si="121"/>
        <v>0</v>
      </c>
      <c r="W732"/>
      <c r="X732"/>
      <c r="Y732" s="7"/>
      <c r="Z732"/>
      <c r="AA732"/>
    </row>
    <row r="733" spans="1:27" hidden="1" x14ac:dyDescent="0.2">
      <c r="A733" s="6" t="s">
        <v>606</v>
      </c>
      <c r="B733" s="2">
        <f t="shared" si="116"/>
        <v>0</v>
      </c>
      <c r="C733" s="2">
        <f t="shared" si="117"/>
        <v>18</v>
      </c>
      <c r="L733" s="29">
        <f t="shared" si="118"/>
        <v>0</v>
      </c>
      <c r="N733" s="29">
        <f t="shared" si="119"/>
        <v>0</v>
      </c>
      <c r="R733" s="29">
        <f t="shared" si="120"/>
        <v>0</v>
      </c>
      <c r="V733" s="29">
        <f t="shared" si="121"/>
        <v>0</v>
      </c>
      <c r="W733"/>
      <c r="X733"/>
      <c r="Y733" s="7"/>
      <c r="Z733"/>
      <c r="AA733"/>
    </row>
    <row r="734" spans="1:27" hidden="1" x14ac:dyDescent="0.2">
      <c r="A734" s="6" t="s">
        <v>607</v>
      </c>
      <c r="B734" s="2">
        <f t="shared" si="116"/>
        <v>0</v>
      </c>
      <c r="C734" s="2">
        <f t="shared" si="117"/>
        <v>18</v>
      </c>
      <c r="L734" s="29">
        <f t="shared" si="118"/>
        <v>0</v>
      </c>
      <c r="N734" s="29">
        <f t="shared" si="119"/>
        <v>0</v>
      </c>
      <c r="R734" s="29">
        <f t="shared" si="120"/>
        <v>0</v>
      </c>
      <c r="V734" s="29">
        <f t="shared" si="121"/>
        <v>0</v>
      </c>
      <c r="W734"/>
      <c r="X734"/>
      <c r="Y734" s="7"/>
      <c r="Z734"/>
      <c r="AA734"/>
    </row>
    <row r="735" spans="1:27" hidden="1" x14ac:dyDescent="0.2">
      <c r="A735" s="6" t="s">
        <v>608</v>
      </c>
      <c r="B735" s="2">
        <f t="shared" si="116"/>
        <v>0</v>
      </c>
      <c r="C735" s="2">
        <f t="shared" si="117"/>
        <v>18</v>
      </c>
      <c r="L735" s="29">
        <f t="shared" si="118"/>
        <v>0</v>
      </c>
      <c r="N735" s="29">
        <f t="shared" si="119"/>
        <v>0</v>
      </c>
      <c r="R735" s="29">
        <f t="shared" si="120"/>
        <v>0</v>
      </c>
      <c r="V735" s="29">
        <f t="shared" si="121"/>
        <v>0</v>
      </c>
      <c r="W735"/>
      <c r="X735"/>
      <c r="Y735" s="7"/>
      <c r="Z735"/>
      <c r="AA735"/>
    </row>
    <row r="736" spans="1:27" hidden="1" x14ac:dyDescent="0.2">
      <c r="A736" s="6" t="s">
        <v>609</v>
      </c>
      <c r="B736" s="2">
        <f t="shared" si="116"/>
        <v>0</v>
      </c>
      <c r="C736" s="2">
        <f t="shared" si="117"/>
        <v>18</v>
      </c>
      <c r="L736" s="29">
        <f t="shared" si="118"/>
        <v>0</v>
      </c>
      <c r="N736" s="29">
        <f t="shared" si="119"/>
        <v>0</v>
      </c>
      <c r="R736" s="29">
        <f t="shared" si="120"/>
        <v>0</v>
      </c>
      <c r="V736" s="29">
        <f t="shared" si="121"/>
        <v>0</v>
      </c>
      <c r="W736"/>
      <c r="X736"/>
      <c r="Y736" s="7"/>
      <c r="Z736"/>
      <c r="AA736"/>
    </row>
    <row r="737" spans="1:27" hidden="1" x14ac:dyDescent="0.2">
      <c r="A737" s="6" t="s">
        <v>610</v>
      </c>
      <c r="B737" s="2">
        <f t="shared" si="116"/>
        <v>0</v>
      </c>
      <c r="C737" s="2">
        <f t="shared" si="117"/>
        <v>18</v>
      </c>
      <c r="L737" s="29">
        <f t="shared" si="118"/>
        <v>0</v>
      </c>
      <c r="N737" s="29">
        <f t="shared" si="119"/>
        <v>0</v>
      </c>
      <c r="R737" s="29">
        <f t="shared" si="120"/>
        <v>0</v>
      </c>
      <c r="V737" s="29">
        <f t="shared" si="121"/>
        <v>0</v>
      </c>
      <c r="W737"/>
      <c r="X737"/>
      <c r="Y737" s="7"/>
      <c r="Z737"/>
      <c r="AA737"/>
    </row>
    <row r="738" spans="1:27" hidden="1" x14ac:dyDescent="0.2">
      <c r="A738" s="6" t="s">
        <v>611</v>
      </c>
      <c r="B738" s="2">
        <f t="shared" si="116"/>
        <v>0</v>
      </c>
      <c r="C738" s="2">
        <f t="shared" si="117"/>
        <v>18</v>
      </c>
      <c r="L738" s="29">
        <f t="shared" si="118"/>
        <v>0</v>
      </c>
      <c r="N738" s="29">
        <f t="shared" si="119"/>
        <v>0</v>
      </c>
      <c r="R738" s="29">
        <f t="shared" si="120"/>
        <v>0</v>
      </c>
      <c r="V738" s="29">
        <f t="shared" si="121"/>
        <v>0</v>
      </c>
      <c r="W738"/>
      <c r="X738"/>
      <c r="Y738" s="7"/>
      <c r="Z738"/>
      <c r="AA738"/>
    </row>
    <row r="739" spans="1:27" hidden="1" x14ac:dyDescent="0.2">
      <c r="A739" s="6" t="s">
        <v>612</v>
      </c>
      <c r="B739" s="2">
        <f t="shared" si="116"/>
        <v>0</v>
      </c>
      <c r="C739" s="2">
        <f t="shared" si="117"/>
        <v>18</v>
      </c>
      <c r="L739" s="29">
        <f t="shared" si="118"/>
        <v>0</v>
      </c>
      <c r="N739" s="29">
        <f t="shared" si="119"/>
        <v>0</v>
      </c>
      <c r="R739" s="29">
        <f t="shared" si="120"/>
        <v>0</v>
      </c>
      <c r="V739" s="29">
        <f t="shared" si="121"/>
        <v>0</v>
      </c>
      <c r="W739"/>
      <c r="X739"/>
      <c r="Y739" s="7"/>
      <c r="Z739"/>
      <c r="AA739"/>
    </row>
    <row r="740" spans="1:27" hidden="1" x14ac:dyDescent="0.2">
      <c r="A740" s="6" t="s">
        <v>613</v>
      </c>
      <c r="B740" s="2">
        <f t="shared" si="116"/>
        <v>0</v>
      </c>
      <c r="C740" s="2">
        <f t="shared" si="117"/>
        <v>18</v>
      </c>
      <c r="L740" s="29">
        <f t="shared" si="118"/>
        <v>0</v>
      </c>
      <c r="N740" s="29">
        <f t="shared" si="119"/>
        <v>0</v>
      </c>
      <c r="R740" s="29">
        <f t="shared" si="120"/>
        <v>0</v>
      </c>
      <c r="V740" s="29">
        <f t="shared" si="121"/>
        <v>0</v>
      </c>
      <c r="W740"/>
      <c r="X740"/>
      <c r="Y740" s="7"/>
      <c r="Z740"/>
      <c r="AA740"/>
    </row>
    <row r="741" spans="1:27" hidden="1" x14ac:dyDescent="0.2">
      <c r="A741" s="6" t="s">
        <v>614</v>
      </c>
      <c r="B741" s="2">
        <f t="shared" si="116"/>
        <v>0</v>
      </c>
      <c r="C741" s="2">
        <f t="shared" si="117"/>
        <v>18</v>
      </c>
      <c r="L741" s="29">
        <f t="shared" si="118"/>
        <v>0</v>
      </c>
      <c r="N741" s="29">
        <f t="shared" si="119"/>
        <v>0</v>
      </c>
      <c r="R741" s="29">
        <f t="shared" si="120"/>
        <v>0</v>
      </c>
      <c r="V741" s="29">
        <f t="shared" si="121"/>
        <v>0</v>
      </c>
      <c r="W741"/>
      <c r="X741"/>
      <c r="Y741" s="7"/>
      <c r="Z741"/>
      <c r="AA741"/>
    </row>
    <row r="742" spans="1:27" hidden="1" x14ac:dyDescent="0.2">
      <c r="A742" s="6" t="s">
        <v>615</v>
      </c>
      <c r="B742" s="2">
        <f t="shared" si="116"/>
        <v>0</v>
      </c>
      <c r="C742" s="2">
        <f t="shared" si="117"/>
        <v>18</v>
      </c>
      <c r="L742" s="29">
        <f t="shared" si="118"/>
        <v>0</v>
      </c>
      <c r="N742" s="29">
        <f t="shared" si="119"/>
        <v>0</v>
      </c>
      <c r="R742" s="29">
        <f t="shared" si="120"/>
        <v>0</v>
      </c>
      <c r="V742" s="29">
        <f t="shared" si="121"/>
        <v>0</v>
      </c>
      <c r="W742"/>
      <c r="X742"/>
      <c r="Y742" s="7"/>
      <c r="Z742"/>
      <c r="AA742"/>
    </row>
    <row r="743" spans="1:27" hidden="1" x14ac:dyDescent="0.2">
      <c r="A743" s="6" t="s">
        <v>616</v>
      </c>
      <c r="B743" s="2">
        <f t="shared" si="116"/>
        <v>0</v>
      </c>
      <c r="C743" s="2">
        <f t="shared" si="117"/>
        <v>18</v>
      </c>
      <c r="L743" s="29">
        <f t="shared" si="118"/>
        <v>0</v>
      </c>
      <c r="N743" s="29">
        <f t="shared" si="119"/>
        <v>0</v>
      </c>
      <c r="R743" s="29">
        <f t="shared" si="120"/>
        <v>0</v>
      </c>
      <c r="V743" s="29">
        <f t="shared" si="121"/>
        <v>0</v>
      </c>
      <c r="W743"/>
      <c r="X743"/>
      <c r="Y743" s="7"/>
      <c r="Z743"/>
      <c r="AA743"/>
    </row>
    <row r="744" spans="1:27" hidden="1" x14ac:dyDescent="0.2">
      <c r="A744" s="6" t="s">
        <v>617</v>
      </c>
      <c r="B744" s="2">
        <f t="shared" si="116"/>
        <v>0</v>
      </c>
      <c r="C744" s="2">
        <f t="shared" si="117"/>
        <v>18</v>
      </c>
      <c r="L744" s="29">
        <f t="shared" si="118"/>
        <v>0</v>
      </c>
      <c r="N744" s="29">
        <f t="shared" si="119"/>
        <v>0</v>
      </c>
      <c r="R744" s="29">
        <f t="shared" si="120"/>
        <v>0</v>
      </c>
      <c r="V744" s="29">
        <f t="shared" si="121"/>
        <v>0</v>
      </c>
      <c r="W744"/>
      <c r="X744"/>
      <c r="Y744" s="7"/>
      <c r="Z744"/>
      <c r="AA744"/>
    </row>
    <row r="745" spans="1:27" hidden="1" x14ac:dyDescent="0.2">
      <c r="A745" s="6" t="s">
        <v>618</v>
      </c>
      <c r="B745" s="2">
        <f t="shared" si="116"/>
        <v>0</v>
      </c>
      <c r="C745" s="2">
        <f t="shared" si="117"/>
        <v>18</v>
      </c>
      <c r="L745" s="29">
        <f t="shared" si="118"/>
        <v>0</v>
      </c>
      <c r="N745" s="29">
        <f t="shared" si="119"/>
        <v>0</v>
      </c>
      <c r="R745" s="29">
        <f t="shared" si="120"/>
        <v>0</v>
      </c>
      <c r="V745" s="29">
        <f t="shared" si="121"/>
        <v>0</v>
      </c>
      <c r="W745"/>
      <c r="X745"/>
      <c r="Y745" s="7"/>
      <c r="Z745"/>
      <c r="AA745"/>
    </row>
    <row r="746" spans="1:27" hidden="1" x14ac:dyDescent="0.2">
      <c r="A746" s="6" t="s">
        <v>619</v>
      </c>
      <c r="B746" s="2">
        <f t="shared" si="116"/>
        <v>0</v>
      </c>
      <c r="C746" s="2">
        <f t="shared" si="117"/>
        <v>18</v>
      </c>
      <c r="L746" s="29">
        <f t="shared" si="118"/>
        <v>0</v>
      </c>
      <c r="N746" s="29">
        <f t="shared" si="119"/>
        <v>0</v>
      </c>
      <c r="R746" s="29">
        <f t="shared" si="120"/>
        <v>0</v>
      </c>
      <c r="V746" s="29">
        <f t="shared" si="121"/>
        <v>0</v>
      </c>
      <c r="W746"/>
      <c r="X746"/>
      <c r="Y746" s="7"/>
      <c r="Z746"/>
      <c r="AA746"/>
    </row>
    <row r="747" spans="1:27" hidden="1" x14ac:dyDescent="0.2">
      <c r="A747" s="6" t="s">
        <v>620</v>
      </c>
      <c r="B747" s="2">
        <f t="shared" si="116"/>
        <v>0</v>
      </c>
      <c r="C747" s="2">
        <f t="shared" si="117"/>
        <v>18</v>
      </c>
      <c r="L747" s="29">
        <f t="shared" si="118"/>
        <v>0</v>
      </c>
      <c r="N747" s="29">
        <f t="shared" si="119"/>
        <v>0</v>
      </c>
      <c r="R747" s="29">
        <f t="shared" si="120"/>
        <v>0</v>
      </c>
      <c r="V747" s="29">
        <f t="shared" si="121"/>
        <v>0</v>
      </c>
      <c r="W747"/>
      <c r="X747"/>
      <c r="Y747" s="7"/>
      <c r="Z747"/>
      <c r="AA747"/>
    </row>
    <row r="748" spans="1:27" hidden="1" x14ac:dyDescent="0.2">
      <c r="A748" s="6" t="s">
        <v>621</v>
      </c>
      <c r="B748" s="2">
        <f t="shared" si="116"/>
        <v>0</v>
      </c>
      <c r="C748" s="2">
        <f t="shared" si="117"/>
        <v>18</v>
      </c>
      <c r="L748" s="29">
        <f t="shared" si="118"/>
        <v>0</v>
      </c>
      <c r="N748" s="29">
        <f t="shared" si="119"/>
        <v>0</v>
      </c>
      <c r="R748" s="29">
        <f t="shared" si="120"/>
        <v>0</v>
      </c>
      <c r="V748" s="29">
        <f t="shared" si="121"/>
        <v>0</v>
      </c>
      <c r="W748"/>
      <c r="X748"/>
      <c r="Y748" s="7"/>
      <c r="Z748"/>
      <c r="AA748"/>
    </row>
    <row r="749" spans="1:27" hidden="1" x14ac:dyDescent="0.2">
      <c r="A749" s="6" t="s">
        <v>622</v>
      </c>
      <c r="B749" s="2">
        <f t="shared" si="116"/>
        <v>0</v>
      </c>
      <c r="C749" s="2">
        <f t="shared" si="117"/>
        <v>18</v>
      </c>
      <c r="L749" s="29">
        <f t="shared" si="118"/>
        <v>0</v>
      </c>
      <c r="N749" s="29">
        <f t="shared" si="119"/>
        <v>0</v>
      </c>
      <c r="R749" s="29">
        <f t="shared" si="120"/>
        <v>0</v>
      </c>
      <c r="V749" s="29">
        <f t="shared" si="121"/>
        <v>0</v>
      </c>
      <c r="W749"/>
      <c r="X749"/>
      <c r="Y749" s="7"/>
      <c r="Z749"/>
      <c r="AA749"/>
    </row>
    <row r="750" spans="1:27" hidden="1" x14ac:dyDescent="0.2">
      <c r="A750" s="6" t="s">
        <v>623</v>
      </c>
      <c r="B750" s="2">
        <f t="shared" si="116"/>
        <v>0</v>
      </c>
      <c r="C750" s="2">
        <f t="shared" si="117"/>
        <v>18</v>
      </c>
      <c r="L750" s="29">
        <f t="shared" si="118"/>
        <v>0</v>
      </c>
      <c r="N750" s="29">
        <f t="shared" si="119"/>
        <v>0</v>
      </c>
      <c r="R750" s="29">
        <f t="shared" si="120"/>
        <v>0</v>
      </c>
      <c r="V750" s="29">
        <f t="shared" si="121"/>
        <v>0</v>
      </c>
      <c r="W750"/>
      <c r="X750"/>
      <c r="Y750" s="7"/>
      <c r="Z750"/>
      <c r="AA750"/>
    </row>
    <row r="751" spans="1:27" hidden="1" x14ac:dyDescent="0.2">
      <c r="A751" s="6" t="s">
        <v>624</v>
      </c>
      <c r="B751" s="2">
        <f t="shared" si="116"/>
        <v>0</v>
      </c>
      <c r="C751" s="2">
        <f t="shared" si="117"/>
        <v>18</v>
      </c>
      <c r="L751" s="29">
        <f t="shared" si="118"/>
        <v>0</v>
      </c>
      <c r="N751" s="29">
        <f t="shared" si="119"/>
        <v>0</v>
      </c>
      <c r="R751" s="29">
        <f t="shared" si="120"/>
        <v>0</v>
      </c>
      <c r="V751" s="29">
        <f t="shared" si="121"/>
        <v>0</v>
      </c>
      <c r="W751"/>
      <c r="X751"/>
      <c r="Y751" s="7"/>
      <c r="Z751"/>
      <c r="AA751"/>
    </row>
    <row r="752" spans="1:27" hidden="1" x14ac:dyDescent="0.2">
      <c r="A752" s="6" t="s">
        <v>625</v>
      </c>
      <c r="B752" s="2">
        <f t="shared" si="116"/>
        <v>0</v>
      </c>
      <c r="C752" s="2">
        <f t="shared" si="117"/>
        <v>18</v>
      </c>
      <c r="L752" s="29">
        <f t="shared" si="118"/>
        <v>0</v>
      </c>
      <c r="N752" s="29">
        <f t="shared" si="119"/>
        <v>0</v>
      </c>
      <c r="R752" s="29">
        <f t="shared" si="120"/>
        <v>0</v>
      </c>
      <c r="V752" s="29">
        <f t="shared" si="121"/>
        <v>0</v>
      </c>
      <c r="W752"/>
      <c r="X752"/>
      <c r="Y752" s="7"/>
      <c r="Z752"/>
      <c r="AA752"/>
    </row>
    <row r="753" spans="1:27" hidden="1" x14ac:dyDescent="0.2">
      <c r="A753" s="6" t="s">
        <v>626</v>
      </c>
      <c r="B753" s="2">
        <f t="shared" si="116"/>
        <v>0</v>
      </c>
      <c r="C753" s="2">
        <f t="shared" si="117"/>
        <v>18</v>
      </c>
      <c r="L753" s="29">
        <f t="shared" si="118"/>
        <v>0</v>
      </c>
      <c r="N753" s="29">
        <f t="shared" si="119"/>
        <v>0</v>
      </c>
      <c r="R753" s="29">
        <f t="shared" si="120"/>
        <v>0</v>
      </c>
      <c r="V753" s="29">
        <f t="shared" si="121"/>
        <v>0</v>
      </c>
      <c r="W753"/>
      <c r="X753"/>
      <c r="Y753" s="7"/>
      <c r="Z753"/>
      <c r="AA753"/>
    </row>
    <row r="754" spans="1:27" hidden="1" x14ac:dyDescent="0.2">
      <c r="A754" s="6" t="s">
        <v>627</v>
      </c>
      <c r="B754" s="2">
        <f t="shared" si="116"/>
        <v>0</v>
      </c>
      <c r="C754" s="2">
        <f t="shared" si="117"/>
        <v>18</v>
      </c>
      <c r="L754" s="29">
        <f t="shared" si="118"/>
        <v>0</v>
      </c>
      <c r="N754" s="29">
        <f t="shared" si="119"/>
        <v>0</v>
      </c>
      <c r="R754" s="29">
        <f t="shared" si="120"/>
        <v>0</v>
      </c>
      <c r="V754" s="29">
        <f t="shared" si="121"/>
        <v>0</v>
      </c>
      <c r="W754"/>
      <c r="X754"/>
      <c r="Y754" s="7"/>
      <c r="Z754"/>
      <c r="AA754"/>
    </row>
    <row r="755" spans="1:27" hidden="1" x14ac:dyDescent="0.2">
      <c r="A755" s="6" t="s">
        <v>628</v>
      </c>
      <c r="B755" s="2">
        <f t="shared" si="116"/>
        <v>0</v>
      </c>
      <c r="C755" s="2">
        <f t="shared" si="117"/>
        <v>18</v>
      </c>
      <c r="L755" s="29">
        <f t="shared" si="118"/>
        <v>0</v>
      </c>
      <c r="N755" s="29">
        <f t="shared" si="119"/>
        <v>0</v>
      </c>
      <c r="R755" s="29">
        <f t="shared" si="120"/>
        <v>0</v>
      </c>
      <c r="V755" s="29">
        <f t="shared" si="121"/>
        <v>0</v>
      </c>
      <c r="W755"/>
      <c r="X755"/>
      <c r="Y755" s="7"/>
      <c r="Z755"/>
      <c r="AA755"/>
    </row>
    <row r="756" spans="1:27" hidden="1" x14ac:dyDescent="0.2">
      <c r="A756" s="6" t="s">
        <v>629</v>
      </c>
      <c r="B756" s="2">
        <f t="shared" si="116"/>
        <v>0</v>
      </c>
      <c r="C756" s="2">
        <f t="shared" si="117"/>
        <v>18</v>
      </c>
      <c r="L756" s="29">
        <f t="shared" si="118"/>
        <v>0</v>
      </c>
      <c r="N756" s="29">
        <f t="shared" si="119"/>
        <v>0</v>
      </c>
      <c r="R756" s="29">
        <f t="shared" si="120"/>
        <v>0</v>
      </c>
      <c r="V756" s="29">
        <f t="shared" si="121"/>
        <v>0</v>
      </c>
      <c r="W756"/>
      <c r="X756"/>
      <c r="Y756" s="7"/>
      <c r="Z756"/>
      <c r="AA756"/>
    </row>
    <row r="757" spans="1:27" hidden="1" x14ac:dyDescent="0.2">
      <c r="A757" s="6" t="s">
        <v>630</v>
      </c>
      <c r="B757" s="2">
        <f t="shared" si="116"/>
        <v>0</v>
      </c>
      <c r="C757" s="2">
        <f t="shared" si="117"/>
        <v>18</v>
      </c>
      <c r="L757" s="29">
        <f t="shared" si="118"/>
        <v>0</v>
      </c>
      <c r="N757" s="29">
        <f t="shared" si="119"/>
        <v>0</v>
      </c>
      <c r="R757" s="29">
        <f t="shared" si="120"/>
        <v>0</v>
      </c>
      <c r="V757" s="29">
        <f t="shared" si="121"/>
        <v>0</v>
      </c>
      <c r="W757"/>
      <c r="X757"/>
      <c r="Y757" s="7"/>
      <c r="Z757"/>
      <c r="AA757"/>
    </row>
    <row r="758" spans="1:27" hidden="1" x14ac:dyDescent="0.2">
      <c r="A758" s="6" t="s">
        <v>631</v>
      </c>
      <c r="B758" s="2">
        <f t="shared" si="116"/>
        <v>0</v>
      </c>
      <c r="C758" s="2">
        <f t="shared" si="117"/>
        <v>18</v>
      </c>
      <c r="L758" s="29">
        <f t="shared" si="118"/>
        <v>0</v>
      </c>
      <c r="N758" s="29">
        <f t="shared" si="119"/>
        <v>0</v>
      </c>
      <c r="R758" s="29">
        <f t="shared" si="120"/>
        <v>0</v>
      </c>
      <c r="V758" s="29">
        <f t="shared" si="121"/>
        <v>0</v>
      </c>
      <c r="W758"/>
      <c r="X758"/>
      <c r="Y758" s="7"/>
      <c r="Z758"/>
      <c r="AA758"/>
    </row>
    <row r="759" spans="1:27" hidden="1" x14ac:dyDescent="0.2">
      <c r="A759" s="6" t="s">
        <v>632</v>
      </c>
      <c r="B759" s="2">
        <f t="shared" si="116"/>
        <v>0</v>
      </c>
      <c r="C759" s="2">
        <f t="shared" si="117"/>
        <v>18</v>
      </c>
      <c r="L759" s="29">
        <f t="shared" si="118"/>
        <v>0</v>
      </c>
      <c r="N759" s="29">
        <f t="shared" si="119"/>
        <v>0</v>
      </c>
      <c r="R759" s="29">
        <f t="shared" si="120"/>
        <v>0</v>
      </c>
      <c r="V759" s="29">
        <f t="shared" si="121"/>
        <v>0</v>
      </c>
      <c r="W759"/>
      <c r="X759"/>
      <c r="Y759" s="7"/>
      <c r="Z759"/>
      <c r="AA759"/>
    </row>
    <row r="760" spans="1:27" hidden="1" x14ac:dyDescent="0.2">
      <c r="A760" s="6" t="s">
        <v>633</v>
      </c>
      <c r="B760" s="2">
        <f t="shared" si="116"/>
        <v>0</v>
      </c>
      <c r="C760" s="2">
        <f t="shared" si="117"/>
        <v>18</v>
      </c>
      <c r="L760" s="29">
        <f t="shared" si="118"/>
        <v>0</v>
      </c>
      <c r="N760" s="29">
        <f t="shared" si="119"/>
        <v>0</v>
      </c>
      <c r="R760" s="29">
        <f t="shared" si="120"/>
        <v>0</v>
      </c>
      <c r="V760" s="29">
        <f t="shared" si="121"/>
        <v>0</v>
      </c>
      <c r="W760"/>
      <c r="X760"/>
      <c r="Y760" s="7"/>
      <c r="Z760"/>
      <c r="AA760"/>
    </row>
    <row r="761" spans="1:27" hidden="1" x14ac:dyDescent="0.2">
      <c r="A761" s="6" t="s">
        <v>634</v>
      </c>
      <c r="B761" s="2">
        <f t="shared" si="116"/>
        <v>0</v>
      </c>
      <c r="C761" s="2">
        <f t="shared" si="117"/>
        <v>18</v>
      </c>
      <c r="L761" s="29">
        <f t="shared" si="118"/>
        <v>0</v>
      </c>
      <c r="N761" s="29">
        <f t="shared" si="119"/>
        <v>0</v>
      </c>
      <c r="R761" s="29">
        <f t="shared" si="120"/>
        <v>0</v>
      </c>
      <c r="V761" s="29">
        <f t="shared" si="121"/>
        <v>0</v>
      </c>
      <c r="W761"/>
      <c r="X761"/>
      <c r="Y761" s="7"/>
      <c r="Z761"/>
      <c r="AA761"/>
    </row>
    <row r="762" spans="1:27" hidden="1" x14ac:dyDescent="0.2">
      <c r="A762" s="6" t="s">
        <v>635</v>
      </c>
      <c r="B762" s="2">
        <f t="shared" si="116"/>
        <v>0</v>
      </c>
      <c r="C762" s="2">
        <f t="shared" si="117"/>
        <v>18</v>
      </c>
      <c r="L762" s="29">
        <f t="shared" si="118"/>
        <v>0</v>
      </c>
      <c r="N762" s="29">
        <f t="shared" si="119"/>
        <v>0</v>
      </c>
      <c r="R762" s="29">
        <f t="shared" si="120"/>
        <v>0</v>
      </c>
      <c r="V762" s="29">
        <f t="shared" si="121"/>
        <v>0</v>
      </c>
      <c r="W762"/>
      <c r="X762"/>
      <c r="Y762" s="7"/>
      <c r="Z762"/>
      <c r="AA762"/>
    </row>
    <row r="763" spans="1:27" hidden="1" x14ac:dyDescent="0.2">
      <c r="A763" s="6" t="s">
        <v>636</v>
      </c>
      <c r="B763" s="2">
        <f t="shared" si="116"/>
        <v>0</v>
      </c>
      <c r="C763" s="2">
        <f t="shared" si="117"/>
        <v>18</v>
      </c>
      <c r="L763" s="29">
        <f t="shared" si="118"/>
        <v>0</v>
      </c>
      <c r="N763" s="29">
        <f t="shared" si="119"/>
        <v>0</v>
      </c>
      <c r="R763" s="29">
        <f t="shared" si="120"/>
        <v>0</v>
      </c>
      <c r="V763" s="29">
        <f t="shared" si="121"/>
        <v>0</v>
      </c>
      <c r="W763"/>
      <c r="X763"/>
      <c r="Y763" s="7"/>
      <c r="Z763"/>
      <c r="AA763"/>
    </row>
    <row r="764" spans="1:27" hidden="1" x14ac:dyDescent="0.2">
      <c r="A764" s="6" t="s">
        <v>637</v>
      </c>
      <c r="B764" s="2">
        <f t="shared" si="116"/>
        <v>0</v>
      </c>
      <c r="C764" s="2">
        <f t="shared" si="117"/>
        <v>18</v>
      </c>
      <c r="L764" s="29">
        <f t="shared" si="118"/>
        <v>0</v>
      </c>
      <c r="N764" s="29">
        <f t="shared" si="119"/>
        <v>0</v>
      </c>
      <c r="R764" s="29">
        <f t="shared" si="120"/>
        <v>0</v>
      </c>
      <c r="V764" s="29">
        <f t="shared" si="121"/>
        <v>0</v>
      </c>
      <c r="W764"/>
      <c r="X764"/>
      <c r="Y764" s="7"/>
      <c r="Z764"/>
      <c r="AA764"/>
    </row>
    <row r="765" spans="1:27" hidden="1" x14ac:dyDescent="0.2">
      <c r="A765" s="6" t="s">
        <v>638</v>
      </c>
      <c r="B765" s="2">
        <f t="shared" si="116"/>
        <v>0</v>
      </c>
      <c r="C765" s="2">
        <f t="shared" si="117"/>
        <v>18</v>
      </c>
      <c r="L765" s="29">
        <f t="shared" si="118"/>
        <v>0</v>
      </c>
      <c r="N765" s="29">
        <f t="shared" si="119"/>
        <v>0</v>
      </c>
      <c r="R765" s="29">
        <f t="shared" si="120"/>
        <v>0</v>
      </c>
      <c r="V765" s="29">
        <f t="shared" si="121"/>
        <v>0</v>
      </c>
      <c r="W765"/>
      <c r="X765"/>
      <c r="Y765" s="7"/>
      <c r="Z765"/>
      <c r="AA765"/>
    </row>
    <row r="766" spans="1:27" hidden="1" x14ac:dyDescent="0.2">
      <c r="A766" s="6" t="s">
        <v>639</v>
      </c>
      <c r="B766" s="2">
        <f t="shared" ref="B766:B807" si="122">+L766+N766+R766+V766+X766</f>
        <v>0</v>
      </c>
      <c r="C766" s="2">
        <f t="shared" ref="C766:C807" si="123">RANK(B766,B$608:B$807,0)</f>
        <v>18</v>
      </c>
      <c r="L766" s="29">
        <f t="shared" ref="L766:L807" si="124">IF(AND(I766&lt;1,J766&lt;1,K766&lt;1),0,IF(250+((80-(I766*60+J766))*2)&lt;0,0,IF(K766&lt;50,250+((80-(I766*60+J766))*2),IF(K766&gt;49,250+((80-(I766*60+J766))*2)-1,250+((80-(I766*60+J766))*2)))))</f>
        <v>0</v>
      </c>
      <c r="N766" s="29">
        <f t="shared" ref="N766:N807" si="125">IF(M766&lt;89,0,250+((M766-172)*3))</f>
        <v>0</v>
      </c>
      <c r="R766" s="29">
        <f t="shared" ref="R766:R807" si="126">IF(AND(O766&lt;1,P766&lt;1,Q766&lt;1),0,IF(250+((195-(O766*60+P766))*1)&lt;0,0,250+((195-(O766*60+P766))*1)))</f>
        <v>0</v>
      </c>
      <c r="V766" s="29">
        <f t="shared" ref="V766:V807" si="127">IF(AND(S766&lt;1,T766&lt;1,U766&lt;1),0,IF(500+((320-(S766*60+T766))*1)&lt;0,0,500+((320-(S766*60+T766))*1)))</f>
        <v>0</v>
      </c>
      <c r="W766"/>
      <c r="X766"/>
      <c r="Y766" s="7"/>
      <c r="Z766"/>
      <c r="AA766"/>
    </row>
    <row r="767" spans="1:27" hidden="1" x14ac:dyDescent="0.2">
      <c r="A767" s="6" t="s">
        <v>640</v>
      </c>
      <c r="B767" s="2">
        <f t="shared" si="122"/>
        <v>0</v>
      </c>
      <c r="C767" s="2">
        <f t="shared" si="123"/>
        <v>18</v>
      </c>
      <c r="L767" s="29">
        <f t="shared" si="124"/>
        <v>0</v>
      </c>
      <c r="N767" s="29">
        <f t="shared" si="125"/>
        <v>0</v>
      </c>
      <c r="R767" s="29">
        <f t="shared" si="126"/>
        <v>0</v>
      </c>
      <c r="V767" s="29">
        <f t="shared" si="127"/>
        <v>0</v>
      </c>
      <c r="W767"/>
      <c r="X767"/>
      <c r="Y767" s="7"/>
      <c r="Z767"/>
      <c r="AA767"/>
    </row>
    <row r="768" spans="1:27" hidden="1" x14ac:dyDescent="0.2">
      <c r="A768" s="6" t="s">
        <v>641</v>
      </c>
      <c r="B768" s="2">
        <f t="shared" si="122"/>
        <v>0</v>
      </c>
      <c r="C768" s="2">
        <f t="shared" si="123"/>
        <v>18</v>
      </c>
      <c r="L768" s="29">
        <f t="shared" si="124"/>
        <v>0</v>
      </c>
      <c r="N768" s="29">
        <f t="shared" si="125"/>
        <v>0</v>
      </c>
      <c r="R768" s="29">
        <f t="shared" si="126"/>
        <v>0</v>
      </c>
      <c r="V768" s="29">
        <f t="shared" si="127"/>
        <v>0</v>
      </c>
      <c r="W768"/>
      <c r="X768"/>
      <c r="Y768" s="7"/>
      <c r="Z768"/>
      <c r="AA768"/>
    </row>
    <row r="769" spans="1:27" hidden="1" x14ac:dyDescent="0.2">
      <c r="A769" s="6" t="s">
        <v>642</v>
      </c>
      <c r="B769" s="2">
        <f t="shared" si="122"/>
        <v>0</v>
      </c>
      <c r="C769" s="2">
        <f t="shared" si="123"/>
        <v>18</v>
      </c>
      <c r="L769" s="29">
        <f t="shared" si="124"/>
        <v>0</v>
      </c>
      <c r="N769" s="29">
        <f t="shared" si="125"/>
        <v>0</v>
      </c>
      <c r="R769" s="29">
        <f t="shared" si="126"/>
        <v>0</v>
      </c>
      <c r="V769" s="29">
        <f t="shared" si="127"/>
        <v>0</v>
      </c>
      <c r="W769"/>
      <c r="X769"/>
      <c r="Y769" s="7"/>
      <c r="Z769"/>
      <c r="AA769"/>
    </row>
    <row r="770" spans="1:27" hidden="1" x14ac:dyDescent="0.2">
      <c r="A770" s="6" t="s">
        <v>643</v>
      </c>
      <c r="B770" s="2">
        <f t="shared" si="122"/>
        <v>0</v>
      </c>
      <c r="C770" s="2">
        <f t="shared" si="123"/>
        <v>18</v>
      </c>
      <c r="L770" s="29">
        <f t="shared" si="124"/>
        <v>0</v>
      </c>
      <c r="N770" s="29">
        <f t="shared" si="125"/>
        <v>0</v>
      </c>
      <c r="R770" s="29">
        <f t="shared" si="126"/>
        <v>0</v>
      </c>
      <c r="V770" s="29">
        <f t="shared" si="127"/>
        <v>0</v>
      </c>
      <c r="W770"/>
      <c r="X770"/>
      <c r="Y770" s="7"/>
      <c r="Z770"/>
      <c r="AA770"/>
    </row>
    <row r="771" spans="1:27" hidden="1" x14ac:dyDescent="0.2">
      <c r="A771" s="6" t="s">
        <v>644</v>
      </c>
      <c r="B771" s="2">
        <f t="shared" si="122"/>
        <v>0</v>
      </c>
      <c r="C771" s="2">
        <f t="shared" si="123"/>
        <v>18</v>
      </c>
      <c r="L771" s="29">
        <f t="shared" si="124"/>
        <v>0</v>
      </c>
      <c r="N771" s="29">
        <f t="shared" si="125"/>
        <v>0</v>
      </c>
      <c r="R771" s="29">
        <f t="shared" si="126"/>
        <v>0</v>
      </c>
      <c r="V771" s="29">
        <f t="shared" si="127"/>
        <v>0</v>
      </c>
      <c r="W771"/>
      <c r="X771"/>
      <c r="Y771" s="7"/>
      <c r="Z771"/>
      <c r="AA771"/>
    </row>
    <row r="772" spans="1:27" hidden="1" x14ac:dyDescent="0.2">
      <c r="A772" s="6" t="s">
        <v>645</v>
      </c>
      <c r="B772" s="2">
        <f t="shared" si="122"/>
        <v>0</v>
      </c>
      <c r="C772" s="2">
        <f t="shared" si="123"/>
        <v>18</v>
      </c>
      <c r="L772" s="29">
        <f t="shared" si="124"/>
        <v>0</v>
      </c>
      <c r="N772" s="29">
        <f t="shared" si="125"/>
        <v>0</v>
      </c>
      <c r="R772" s="29">
        <f t="shared" si="126"/>
        <v>0</v>
      </c>
      <c r="V772" s="29">
        <f t="shared" si="127"/>
        <v>0</v>
      </c>
      <c r="W772"/>
      <c r="X772"/>
      <c r="Y772" s="7"/>
      <c r="Z772"/>
      <c r="AA772"/>
    </row>
    <row r="773" spans="1:27" hidden="1" x14ac:dyDescent="0.2">
      <c r="A773" s="6" t="s">
        <v>646</v>
      </c>
      <c r="B773" s="2">
        <f t="shared" si="122"/>
        <v>0</v>
      </c>
      <c r="C773" s="2">
        <f t="shared" si="123"/>
        <v>18</v>
      </c>
      <c r="L773" s="29">
        <f t="shared" si="124"/>
        <v>0</v>
      </c>
      <c r="N773" s="29">
        <f t="shared" si="125"/>
        <v>0</v>
      </c>
      <c r="R773" s="29">
        <f t="shared" si="126"/>
        <v>0</v>
      </c>
      <c r="V773" s="29">
        <f t="shared" si="127"/>
        <v>0</v>
      </c>
      <c r="W773"/>
      <c r="X773"/>
      <c r="Y773" s="7"/>
      <c r="Z773"/>
      <c r="AA773"/>
    </row>
    <row r="774" spans="1:27" hidden="1" x14ac:dyDescent="0.2">
      <c r="A774" s="6" t="s">
        <v>647</v>
      </c>
      <c r="B774" s="2">
        <f t="shared" si="122"/>
        <v>0</v>
      </c>
      <c r="C774" s="2">
        <f t="shared" si="123"/>
        <v>18</v>
      </c>
      <c r="L774" s="29">
        <f t="shared" si="124"/>
        <v>0</v>
      </c>
      <c r="N774" s="29">
        <f t="shared" si="125"/>
        <v>0</v>
      </c>
      <c r="R774" s="29">
        <f t="shared" si="126"/>
        <v>0</v>
      </c>
      <c r="V774" s="29">
        <f t="shared" si="127"/>
        <v>0</v>
      </c>
      <c r="W774"/>
      <c r="X774"/>
      <c r="Y774" s="7"/>
      <c r="Z774"/>
      <c r="AA774"/>
    </row>
    <row r="775" spans="1:27" hidden="1" x14ac:dyDescent="0.2">
      <c r="A775" s="6" t="s">
        <v>648</v>
      </c>
      <c r="B775" s="2">
        <f t="shared" si="122"/>
        <v>0</v>
      </c>
      <c r="C775" s="2">
        <f t="shared" si="123"/>
        <v>18</v>
      </c>
      <c r="L775" s="29">
        <f t="shared" si="124"/>
        <v>0</v>
      </c>
      <c r="N775" s="29">
        <f t="shared" si="125"/>
        <v>0</v>
      </c>
      <c r="R775" s="29">
        <f t="shared" si="126"/>
        <v>0</v>
      </c>
      <c r="V775" s="29">
        <f t="shared" si="127"/>
        <v>0</v>
      </c>
      <c r="W775"/>
      <c r="X775"/>
      <c r="Y775" s="7"/>
      <c r="Z775"/>
      <c r="AA775"/>
    </row>
    <row r="776" spans="1:27" hidden="1" x14ac:dyDescent="0.2">
      <c r="A776" s="6" t="s">
        <v>649</v>
      </c>
      <c r="B776" s="2">
        <f t="shared" si="122"/>
        <v>0</v>
      </c>
      <c r="C776" s="2">
        <f t="shared" si="123"/>
        <v>18</v>
      </c>
      <c r="L776" s="29">
        <f t="shared" si="124"/>
        <v>0</v>
      </c>
      <c r="N776" s="29">
        <f t="shared" si="125"/>
        <v>0</v>
      </c>
      <c r="R776" s="29">
        <f t="shared" si="126"/>
        <v>0</v>
      </c>
      <c r="V776" s="29">
        <f t="shared" si="127"/>
        <v>0</v>
      </c>
      <c r="W776"/>
      <c r="X776"/>
      <c r="Y776" s="7"/>
      <c r="Z776"/>
      <c r="AA776"/>
    </row>
    <row r="777" spans="1:27" hidden="1" x14ac:dyDescent="0.2">
      <c r="A777" s="6" t="s">
        <v>650</v>
      </c>
      <c r="B777" s="2">
        <f t="shared" si="122"/>
        <v>0</v>
      </c>
      <c r="C777" s="2">
        <f t="shared" si="123"/>
        <v>18</v>
      </c>
      <c r="L777" s="29">
        <f t="shared" si="124"/>
        <v>0</v>
      </c>
      <c r="N777" s="29">
        <f t="shared" si="125"/>
        <v>0</v>
      </c>
      <c r="R777" s="29">
        <f t="shared" si="126"/>
        <v>0</v>
      </c>
      <c r="V777" s="29">
        <f t="shared" si="127"/>
        <v>0</v>
      </c>
      <c r="W777"/>
      <c r="X777"/>
      <c r="Y777" s="7"/>
      <c r="Z777"/>
      <c r="AA777"/>
    </row>
    <row r="778" spans="1:27" hidden="1" x14ac:dyDescent="0.2">
      <c r="A778" s="6" t="s">
        <v>651</v>
      </c>
      <c r="B778" s="2">
        <f t="shared" si="122"/>
        <v>0</v>
      </c>
      <c r="C778" s="2">
        <f t="shared" si="123"/>
        <v>18</v>
      </c>
      <c r="L778" s="29">
        <f t="shared" si="124"/>
        <v>0</v>
      </c>
      <c r="N778" s="29">
        <f t="shared" si="125"/>
        <v>0</v>
      </c>
      <c r="R778" s="29">
        <f t="shared" si="126"/>
        <v>0</v>
      </c>
      <c r="V778" s="29">
        <f t="shared" si="127"/>
        <v>0</v>
      </c>
      <c r="W778"/>
      <c r="X778"/>
      <c r="Y778" s="7"/>
      <c r="Z778"/>
      <c r="AA778"/>
    </row>
    <row r="779" spans="1:27" hidden="1" x14ac:dyDescent="0.2">
      <c r="A779" s="6" t="s">
        <v>652</v>
      </c>
      <c r="B779" s="2">
        <f t="shared" si="122"/>
        <v>0</v>
      </c>
      <c r="C779" s="2">
        <f t="shared" si="123"/>
        <v>18</v>
      </c>
      <c r="L779" s="29">
        <f t="shared" si="124"/>
        <v>0</v>
      </c>
      <c r="N779" s="29">
        <f t="shared" si="125"/>
        <v>0</v>
      </c>
      <c r="R779" s="29">
        <f t="shared" si="126"/>
        <v>0</v>
      </c>
      <c r="V779" s="29">
        <f t="shared" si="127"/>
        <v>0</v>
      </c>
      <c r="W779"/>
      <c r="X779"/>
      <c r="Y779" s="7"/>
      <c r="Z779"/>
      <c r="AA779"/>
    </row>
    <row r="780" spans="1:27" hidden="1" x14ac:dyDescent="0.2">
      <c r="A780" s="6" t="s">
        <v>653</v>
      </c>
      <c r="B780" s="2">
        <f t="shared" si="122"/>
        <v>0</v>
      </c>
      <c r="C780" s="2">
        <f t="shared" si="123"/>
        <v>18</v>
      </c>
      <c r="L780" s="29">
        <f t="shared" si="124"/>
        <v>0</v>
      </c>
      <c r="N780" s="29">
        <f t="shared" si="125"/>
        <v>0</v>
      </c>
      <c r="R780" s="29">
        <f t="shared" si="126"/>
        <v>0</v>
      </c>
      <c r="V780" s="29">
        <f t="shared" si="127"/>
        <v>0</v>
      </c>
      <c r="W780"/>
      <c r="X780"/>
      <c r="Y780" s="7"/>
      <c r="Z780"/>
      <c r="AA780"/>
    </row>
    <row r="781" spans="1:27" hidden="1" x14ac:dyDescent="0.2">
      <c r="A781" s="6" t="s">
        <v>654</v>
      </c>
      <c r="B781" s="2">
        <f t="shared" si="122"/>
        <v>0</v>
      </c>
      <c r="C781" s="2">
        <f t="shared" si="123"/>
        <v>18</v>
      </c>
      <c r="L781" s="29">
        <f t="shared" si="124"/>
        <v>0</v>
      </c>
      <c r="N781" s="29">
        <f t="shared" si="125"/>
        <v>0</v>
      </c>
      <c r="R781" s="29">
        <f t="shared" si="126"/>
        <v>0</v>
      </c>
      <c r="V781" s="29">
        <f t="shared" si="127"/>
        <v>0</v>
      </c>
      <c r="W781"/>
      <c r="X781"/>
      <c r="Y781" s="7"/>
      <c r="Z781"/>
      <c r="AA781"/>
    </row>
    <row r="782" spans="1:27" hidden="1" x14ac:dyDescent="0.2">
      <c r="A782" s="6" t="s">
        <v>655</v>
      </c>
      <c r="B782" s="2">
        <f t="shared" si="122"/>
        <v>0</v>
      </c>
      <c r="C782" s="2">
        <f t="shared" si="123"/>
        <v>18</v>
      </c>
      <c r="L782" s="29">
        <f t="shared" si="124"/>
        <v>0</v>
      </c>
      <c r="N782" s="29">
        <f t="shared" si="125"/>
        <v>0</v>
      </c>
      <c r="R782" s="29">
        <f t="shared" si="126"/>
        <v>0</v>
      </c>
      <c r="V782" s="29">
        <f t="shared" si="127"/>
        <v>0</v>
      </c>
      <c r="W782"/>
      <c r="X782"/>
      <c r="Y782" s="7"/>
      <c r="Z782"/>
      <c r="AA782"/>
    </row>
    <row r="783" spans="1:27" hidden="1" x14ac:dyDescent="0.2">
      <c r="A783" s="6" t="s">
        <v>656</v>
      </c>
      <c r="B783" s="2">
        <f t="shared" si="122"/>
        <v>0</v>
      </c>
      <c r="C783" s="2">
        <f t="shared" si="123"/>
        <v>18</v>
      </c>
      <c r="L783" s="29">
        <f t="shared" si="124"/>
        <v>0</v>
      </c>
      <c r="N783" s="29">
        <f t="shared" si="125"/>
        <v>0</v>
      </c>
      <c r="R783" s="29">
        <f t="shared" si="126"/>
        <v>0</v>
      </c>
      <c r="V783" s="29">
        <f t="shared" si="127"/>
        <v>0</v>
      </c>
      <c r="W783"/>
      <c r="X783"/>
      <c r="Y783" s="7"/>
      <c r="Z783"/>
      <c r="AA783"/>
    </row>
    <row r="784" spans="1:27" hidden="1" x14ac:dyDescent="0.2">
      <c r="A784" s="6" t="s">
        <v>657</v>
      </c>
      <c r="B784" s="2">
        <f t="shared" si="122"/>
        <v>0</v>
      </c>
      <c r="C784" s="2">
        <f t="shared" si="123"/>
        <v>18</v>
      </c>
      <c r="L784" s="29">
        <f t="shared" si="124"/>
        <v>0</v>
      </c>
      <c r="N784" s="29">
        <f t="shared" si="125"/>
        <v>0</v>
      </c>
      <c r="R784" s="29">
        <f t="shared" si="126"/>
        <v>0</v>
      </c>
      <c r="V784" s="29">
        <f t="shared" si="127"/>
        <v>0</v>
      </c>
      <c r="W784"/>
      <c r="X784"/>
      <c r="Y784" s="7"/>
      <c r="Z784"/>
      <c r="AA784"/>
    </row>
    <row r="785" spans="1:27" hidden="1" x14ac:dyDescent="0.2">
      <c r="A785" s="6" t="s">
        <v>658</v>
      </c>
      <c r="B785" s="2">
        <f t="shared" si="122"/>
        <v>0</v>
      </c>
      <c r="C785" s="2">
        <f t="shared" si="123"/>
        <v>18</v>
      </c>
      <c r="L785" s="29">
        <f t="shared" si="124"/>
        <v>0</v>
      </c>
      <c r="N785" s="29">
        <f t="shared" si="125"/>
        <v>0</v>
      </c>
      <c r="R785" s="29">
        <f t="shared" si="126"/>
        <v>0</v>
      </c>
      <c r="V785" s="29">
        <f t="shared" si="127"/>
        <v>0</v>
      </c>
      <c r="W785"/>
      <c r="X785"/>
      <c r="Y785" s="7"/>
      <c r="Z785"/>
      <c r="AA785"/>
    </row>
    <row r="786" spans="1:27" hidden="1" x14ac:dyDescent="0.2">
      <c r="A786" s="6" t="s">
        <v>659</v>
      </c>
      <c r="B786" s="2">
        <f t="shared" si="122"/>
        <v>0</v>
      </c>
      <c r="C786" s="2">
        <f t="shared" si="123"/>
        <v>18</v>
      </c>
      <c r="L786" s="29">
        <f t="shared" si="124"/>
        <v>0</v>
      </c>
      <c r="N786" s="29">
        <f t="shared" si="125"/>
        <v>0</v>
      </c>
      <c r="R786" s="29">
        <f t="shared" si="126"/>
        <v>0</v>
      </c>
      <c r="V786" s="29">
        <f t="shared" si="127"/>
        <v>0</v>
      </c>
      <c r="W786"/>
      <c r="X786"/>
      <c r="Y786" s="7"/>
      <c r="Z786"/>
      <c r="AA786"/>
    </row>
    <row r="787" spans="1:27" hidden="1" x14ac:dyDescent="0.2">
      <c r="A787" s="6" t="s">
        <v>660</v>
      </c>
      <c r="B787" s="2">
        <f t="shared" si="122"/>
        <v>0</v>
      </c>
      <c r="C787" s="2">
        <f t="shared" si="123"/>
        <v>18</v>
      </c>
      <c r="L787" s="29">
        <f t="shared" si="124"/>
        <v>0</v>
      </c>
      <c r="N787" s="29">
        <f t="shared" si="125"/>
        <v>0</v>
      </c>
      <c r="R787" s="29">
        <f t="shared" si="126"/>
        <v>0</v>
      </c>
      <c r="V787" s="29">
        <f t="shared" si="127"/>
        <v>0</v>
      </c>
      <c r="W787"/>
      <c r="X787"/>
      <c r="Y787" s="7"/>
      <c r="Z787"/>
      <c r="AA787"/>
    </row>
    <row r="788" spans="1:27" hidden="1" x14ac:dyDescent="0.2">
      <c r="A788" s="6" t="s">
        <v>661</v>
      </c>
      <c r="B788" s="2">
        <f t="shared" si="122"/>
        <v>0</v>
      </c>
      <c r="C788" s="2">
        <f t="shared" si="123"/>
        <v>18</v>
      </c>
      <c r="L788" s="29">
        <f t="shared" si="124"/>
        <v>0</v>
      </c>
      <c r="N788" s="29">
        <f t="shared" si="125"/>
        <v>0</v>
      </c>
      <c r="R788" s="29">
        <f t="shared" si="126"/>
        <v>0</v>
      </c>
      <c r="V788" s="29">
        <f t="shared" si="127"/>
        <v>0</v>
      </c>
      <c r="W788"/>
      <c r="X788"/>
      <c r="Y788" s="7"/>
      <c r="Z788"/>
      <c r="AA788"/>
    </row>
    <row r="789" spans="1:27" hidden="1" x14ac:dyDescent="0.2">
      <c r="A789" s="6" t="s">
        <v>662</v>
      </c>
      <c r="B789" s="2">
        <f t="shared" si="122"/>
        <v>0</v>
      </c>
      <c r="C789" s="2">
        <f t="shared" si="123"/>
        <v>18</v>
      </c>
      <c r="L789" s="29">
        <f t="shared" si="124"/>
        <v>0</v>
      </c>
      <c r="N789" s="29">
        <f t="shared" si="125"/>
        <v>0</v>
      </c>
      <c r="R789" s="29">
        <f t="shared" si="126"/>
        <v>0</v>
      </c>
      <c r="V789" s="29">
        <f t="shared" si="127"/>
        <v>0</v>
      </c>
      <c r="W789"/>
      <c r="X789"/>
      <c r="Y789" s="7"/>
      <c r="Z789"/>
      <c r="AA789"/>
    </row>
    <row r="790" spans="1:27" hidden="1" x14ac:dyDescent="0.2">
      <c r="A790" s="6" t="s">
        <v>663</v>
      </c>
      <c r="B790" s="2">
        <f t="shared" si="122"/>
        <v>0</v>
      </c>
      <c r="C790" s="2">
        <f t="shared" si="123"/>
        <v>18</v>
      </c>
      <c r="L790" s="29">
        <f t="shared" si="124"/>
        <v>0</v>
      </c>
      <c r="N790" s="29">
        <f t="shared" si="125"/>
        <v>0</v>
      </c>
      <c r="R790" s="29">
        <f t="shared" si="126"/>
        <v>0</v>
      </c>
      <c r="V790" s="29">
        <f t="shared" si="127"/>
        <v>0</v>
      </c>
      <c r="W790"/>
      <c r="X790"/>
      <c r="Y790" s="7"/>
      <c r="Z790"/>
      <c r="AA790"/>
    </row>
    <row r="791" spans="1:27" hidden="1" x14ac:dyDescent="0.2">
      <c r="A791" s="6" t="s">
        <v>664</v>
      </c>
      <c r="B791" s="2">
        <f t="shared" si="122"/>
        <v>0</v>
      </c>
      <c r="C791" s="2">
        <f t="shared" si="123"/>
        <v>18</v>
      </c>
      <c r="L791" s="29">
        <f t="shared" si="124"/>
        <v>0</v>
      </c>
      <c r="N791" s="29">
        <f t="shared" si="125"/>
        <v>0</v>
      </c>
      <c r="R791" s="29">
        <f t="shared" si="126"/>
        <v>0</v>
      </c>
      <c r="V791" s="29">
        <f t="shared" si="127"/>
        <v>0</v>
      </c>
      <c r="W791"/>
      <c r="X791"/>
      <c r="Y791" s="7"/>
      <c r="Z791"/>
      <c r="AA791"/>
    </row>
    <row r="792" spans="1:27" hidden="1" x14ac:dyDescent="0.2">
      <c r="A792" s="6" t="s">
        <v>665</v>
      </c>
      <c r="B792" s="2">
        <f t="shared" si="122"/>
        <v>0</v>
      </c>
      <c r="C792" s="2">
        <f t="shared" si="123"/>
        <v>18</v>
      </c>
      <c r="L792" s="29">
        <f t="shared" si="124"/>
        <v>0</v>
      </c>
      <c r="N792" s="29">
        <f t="shared" si="125"/>
        <v>0</v>
      </c>
      <c r="R792" s="29">
        <f t="shared" si="126"/>
        <v>0</v>
      </c>
      <c r="V792" s="29">
        <f t="shared" si="127"/>
        <v>0</v>
      </c>
      <c r="W792"/>
      <c r="X792"/>
      <c r="Y792" s="7"/>
      <c r="Z792"/>
      <c r="AA792"/>
    </row>
    <row r="793" spans="1:27" hidden="1" x14ac:dyDescent="0.2">
      <c r="A793" s="6" t="s">
        <v>666</v>
      </c>
      <c r="B793" s="2">
        <f t="shared" si="122"/>
        <v>0</v>
      </c>
      <c r="C793" s="2">
        <f t="shared" si="123"/>
        <v>18</v>
      </c>
      <c r="L793" s="29">
        <f t="shared" si="124"/>
        <v>0</v>
      </c>
      <c r="N793" s="29">
        <f t="shared" si="125"/>
        <v>0</v>
      </c>
      <c r="R793" s="29">
        <f t="shared" si="126"/>
        <v>0</v>
      </c>
      <c r="V793" s="29">
        <f t="shared" si="127"/>
        <v>0</v>
      </c>
      <c r="W793"/>
      <c r="X793"/>
      <c r="Y793" s="7"/>
      <c r="Z793"/>
      <c r="AA793"/>
    </row>
    <row r="794" spans="1:27" hidden="1" x14ac:dyDescent="0.2">
      <c r="A794" s="6" t="s">
        <v>667</v>
      </c>
      <c r="B794" s="2">
        <f t="shared" si="122"/>
        <v>0</v>
      </c>
      <c r="C794" s="2">
        <f t="shared" si="123"/>
        <v>18</v>
      </c>
      <c r="L794" s="29">
        <f t="shared" si="124"/>
        <v>0</v>
      </c>
      <c r="N794" s="29">
        <f t="shared" si="125"/>
        <v>0</v>
      </c>
      <c r="R794" s="29">
        <f t="shared" si="126"/>
        <v>0</v>
      </c>
      <c r="V794" s="29">
        <f t="shared" si="127"/>
        <v>0</v>
      </c>
      <c r="W794"/>
      <c r="X794"/>
      <c r="Y794" s="7"/>
      <c r="Z794"/>
      <c r="AA794"/>
    </row>
    <row r="795" spans="1:27" hidden="1" x14ac:dyDescent="0.2">
      <c r="A795" s="6" t="s">
        <v>668</v>
      </c>
      <c r="B795" s="2">
        <f t="shared" si="122"/>
        <v>0</v>
      </c>
      <c r="C795" s="2">
        <f t="shared" si="123"/>
        <v>18</v>
      </c>
      <c r="L795" s="29">
        <f t="shared" si="124"/>
        <v>0</v>
      </c>
      <c r="N795" s="29">
        <f t="shared" si="125"/>
        <v>0</v>
      </c>
      <c r="R795" s="29">
        <f t="shared" si="126"/>
        <v>0</v>
      </c>
      <c r="V795" s="29">
        <f t="shared" si="127"/>
        <v>0</v>
      </c>
      <c r="W795"/>
      <c r="X795"/>
      <c r="Y795" s="7"/>
      <c r="Z795"/>
      <c r="AA795"/>
    </row>
    <row r="796" spans="1:27" hidden="1" x14ac:dyDescent="0.2">
      <c r="A796" s="6" t="s">
        <v>669</v>
      </c>
      <c r="B796" s="2">
        <f t="shared" si="122"/>
        <v>0</v>
      </c>
      <c r="C796" s="2">
        <f t="shared" si="123"/>
        <v>18</v>
      </c>
      <c r="L796" s="29">
        <f t="shared" si="124"/>
        <v>0</v>
      </c>
      <c r="N796" s="29">
        <f t="shared" si="125"/>
        <v>0</v>
      </c>
      <c r="R796" s="29">
        <f t="shared" si="126"/>
        <v>0</v>
      </c>
      <c r="V796" s="29">
        <f t="shared" si="127"/>
        <v>0</v>
      </c>
      <c r="W796"/>
      <c r="X796"/>
      <c r="Y796" s="7"/>
      <c r="Z796"/>
      <c r="AA796"/>
    </row>
    <row r="797" spans="1:27" hidden="1" x14ac:dyDescent="0.2">
      <c r="A797" s="6" t="s">
        <v>670</v>
      </c>
      <c r="B797" s="2">
        <f t="shared" si="122"/>
        <v>0</v>
      </c>
      <c r="C797" s="2">
        <f t="shared" si="123"/>
        <v>18</v>
      </c>
      <c r="L797" s="29">
        <f t="shared" si="124"/>
        <v>0</v>
      </c>
      <c r="N797" s="29">
        <f t="shared" si="125"/>
        <v>0</v>
      </c>
      <c r="R797" s="29">
        <f t="shared" si="126"/>
        <v>0</v>
      </c>
      <c r="V797" s="29">
        <f t="shared" si="127"/>
        <v>0</v>
      </c>
      <c r="W797"/>
      <c r="X797"/>
      <c r="Y797" s="7"/>
      <c r="Z797"/>
      <c r="AA797"/>
    </row>
    <row r="798" spans="1:27" hidden="1" x14ac:dyDescent="0.2">
      <c r="A798" s="6" t="s">
        <v>671</v>
      </c>
      <c r="B798" s="2">
        <f t="shared" si="122"/>
        <v>0</v>
      </c>
      <c r="C798" s="2">
        <f t="shared" si="123"/>
        <v>18</v>
      </c>
      <c r="L798" s="29">
        <f t="shared" si="124"/>
        <v>0</v>
      </c>
      <c r="N798" s="29">
        <f t="shared" si="125"/>
        <v>0</v>
      </c>
      <c r="R798" s="29">
        <f t="shared" si="126"/>
        <v>0</v>
      </c>
      <c r="V798" s="29">
        <f t="shared" si="127"/>
        <v>0</v>
      </c>
      <c r="W798"/>
      <c r="X798"/>
      <c r="Y798" s="7"/>
      <c r="Z798"/>
      <c r="AA798"/>
    </row>
    <row r="799" spans="1:27" hidden="1" x14ac:dyDescent="0.2">
      <c r="A799" s="6" t="s">
        <v>672</v>
      </c>
      <c r="B799" s="2">
        <f t="shared" si="122"/>
        <v>0</v>
      </c>
      <c r="C799" s="2">
        <f t="shared" si="123"/>
        <v>18</v>
      </c>
      <c r="L799" s="29">
        <f t="shared" si="124"/>
        <v>0</v>
      </c>
      <c r="N799" s="29">
        <f t="shared" si="125"/>
        <v>0</v>
      </c>
      <c r="R799" s="29">
        <f t="shared" si="126"/>
        <v>0</v>
      </c>
      <c r="V799" s="29">
        <f t="shared" si="127"/>
        <v>0</v>
      </c>
      <c r="W799"/>
      <c r="X799"/>
      <c r="Y799" s="7"/>
      <c r="Z799"/>
      <c r="AA799"/>
    </row>
    <row r="800" spans="1:27" hidden="1" x14ac:dyDescent="0.2">
      <c r="A800" s="6" t="s">
        <v>673</v>
      </c>
      <c r="B800" s="2">
        <f t="shared" si="122"/>
        <v>0</v>
      </c>
      <c r="C800" s="2">
        <f t="shared" si="123"/>
        <v>18</v>
      </c>
      <c r="L800" s="29">
        <f t="shared" si="124"/>
        <v>0</v>
      </c>
      <c r="N800" s="29">
        <f t="shared" si="125"/>
        <v>0</v>
      </c>
      <c r="R800" s="29">
        <f t="shared" si="126"/>
        <v>0</v>
      </c>
      <c r="V800" s="29">
        <f t="shared" si="127"/>
        <v>0</v>
      </c>
      <c r="W800"/>
      <c r="X800"/>
      <c r="Y800" s="7"/>
      <c r="Z800"/>
      <c r="AA800"/>
    </row>
    <row r="801" spans="1:32" hidden="1" x14ac:dyDescent="0.2">
      <c r="A801" s="6" t="s">
        <v>674</v>
      </c>
      <c r="B801" s="2">
        <f t="shared" si="122"/>
        <v>0</v>
      </c>
      <c r="C801" s="2">
        <f t="shared" si="123"/>
        <v>18</v>
      </c>
      <c r="L801" s="29">
        <f t="shared" si="124"/>
        <v>0</v>
      </c>
      <c r="N801" s="29">
        <f t="shared" si="125"/>
        <v>0</v>
      </c>
      <c r="R801" s="29">
        <f t="shared" si="126"/>
        <v>0</v>
      </c>
      <c r="V801" s="29">
        <f t="shared" si="127"/>
        <v>0</v>
      </c>
      <c r="W801"/>
      <c r="X801"/>
      <c r="Y801" s="7"/>
      <c r="Z801"/>
      <c r="AA801"/>
    </row>
    <row r="802" spans="1:32" hidden="1" x14ac:dyDescent="0.2">
      <c r="A802" s="6" t="s">
        <v>675</v>
      </c>
      <c r="B802" s="2">
        <f t="shared" si="122"/>
        <v>0</v>
      </c>
      <c r="C802" s="2">
        <f t="shared" si="123"/>
        <v>18</v>
      </c>
      <c r="L802" s="29">
        <f t="shared" si="124"/>
        <v>0</v>
      </c>
      <c r="N802" s="29">
        <f t="shared" si="125"/>
        <v>0</v>
      </c>
      <c r="R802" s="29">
        <f t="shared" si="126"/>
        <v>0</v>
      </c>
      <c r="V802" s="29">
        <f t="shared" si="127"/>
        <v>0</v>
      </c>
      <c r="W802"/>
      <c r="X802"/>
      <c r="Y802" s="7"/>
      <c r="Z802"/>
      <c r="AA802"/>
    </row>
    <row r="803" spans="1:32" hidden="1" x14ac:dyDescent="0.2">
      <c r="A803" s="6" t="s">
        <v>676</v>
      </c>
      <c r="B803" s="2">
        <f t="shared" si="122"/>
        <v>0</v>
      </c>
      <c r="C803" s="2">
        <f t="shared" si="123"/>
        <v>18</v>
      </c>
      <c r="L803" s="29">
        <f t="shared" si="124"/>
        <v>0</v>
      </c>
      <c r="N803" s="29">
        <f t="shared" si="125"/>
        <v>0</v>
      </c>
      <c r="R803" s="29">
        <f t="shared" si="126"/>
        <v>0</v>
      </c>
      <c r="V803" s="29">
        <f t="shared" si="127"/>
        <v>0</v>
      </c>
      <c r="W803"/>
      <c r="X803"/>
      <c r="Y803" s="7"/>
      <c r="Z803"/>
      <c r="AA803"/>
    </row>
    <row r="804" spans="1:32" hidden="1" x14ac:dyDescent="0.2">
      <c r="A804" s="6" t="s">
        <v>677</v>
      </c>
      <c r="B804" s="2">
        <f t="shared" si="122"/>
        <v>0</v>
      </c>
      <c r="C804" s="2">
        <f t="shared" si="123"/>
        <v>18</v>
      </c>
      <c r="L804" s="29">
        <f t="shared" si="124"/>
        <v>0</v>
      </c>
      <c r="N804" s="29">
        <f t="shared" si="125"/>
        <v>0</v>
      </c>
      <c r="R804" s="29">
        <f t="shared" si="126"/>
        <v>0</v>
      </c>
      <c r="V804" s="29">
        <f t="shared" si="127"/>
        <v>0</v>
      </c>
      <c r="W804"/>
      <c r="X804"/>
      <c r="Y804" s="7"/>
      <c r="Z804"/>
      <c r="AA804"/>
    </row>
    <row r="805" spans="1:32" hidden="1" x14ac:dyDescent="0.2">
      <c r="A805" s="6" t="s">
        <v>678</v>
      </c>
      <c r="B805" s="2">
        <f t="shared" si="122"/>
        <v>0</v>
      </c>
      <c r="C805" s="2">
        <f t="shared" si="123"/>
        <v>18</v>
      </c>
      <c r="L805" s="29">
        <f t="shared" si="124"/>
        <v>0</v>
      </c>
      <c r="N805" s="29">
        <f t="shared" si="125"/>
        <v>0</v>
      </c>
      <c r="R805" s="29">
        <f t="shared" si="126"/>
        <v>0</v>
      </c>
      <c r="V805" s="29">
        <f t="shared" si="127"/>
        <v>0</v>
      </c>
      <c r="W805"/>
      <c r="X805"/>
      <c r="Y805" s="7"/>
      <c r="Z805"/>
      <c r="AA805"/>
    </row>
    <row r="806" spans="1:32" hidden="1" x14ac:dyDescent="0.2">
      <c r="A806" s="6" t="s">
        <v>679</v>
      </c>
      <c r="B806" s="2">
        <f t="shared" si="122"/>
        <v>0</v>
      </c>
      <c r="C806" s="2">
        <f t="shared" si="123"/>
        <v>18</v>
      </c>
      <c r="L806" s="29">
        <f t="shared" si="124"/>
        <v>0</v>
      </c>
      <c r="N806" s="29">
        <f t="shared" si="125"/>
        <v>0</v>
      </c>
      <c r="R806" s="29">
        <f t="shared" si="126"/>
        <v>0</v>
      </c>
      <c r="V806" s="29">
        <f t="shared" si="127"/>
        <v>0</v>
      </c>
      <c r="W806"/>
      <c r="X806"/>
      <c r="Y806" s="7"/>
      <c r="Z806"/>
      <c r="AA806"/>
    </row>
    <row r="807" spans="1:32" hidden="1" x14ac:dyDescent="0.2">
      <c r="A807" s="6" t="s">
        <v>680</v>
      </c>
      <c r="B807" s="2">
        <f t="shared" si="122"/>
        <v>0</v>
      </c>
      <c r="C807" s="2">
        <f t="shared" si="123"/>
        <v>18</v>
      </c>
      <c r="L807" s="29">
        <f t="shared" si="124"/>
        <v>0</v>
      </c>
      <c r="N807" s="29">
        <f t="shared" si="125"/>
        <v>0</v>
      </c>
      <c r="R807" s="29">
        <f t="shared" si="126"/>
        <v>0</v>
      </c>
      <c r="V807" s="29">
        <f t="shared" si="127"/>
        <v>0</v>
      </c>
      <c r="W807"/>
      <c r="X807"/>
      <c r="Y807" s="7"/>
      <c r="Z807"/>
      <c r="AA807"/>
    </row>
    <row r="808" spans="1:32" x14ac:dyDescent="0.2">
      <c r="B808" s="2"/>
      <c r="C808" s="2"/>
      <c r="W808"/>
      <c r="X808"/>
      <c r="Y808" s="7"/>
      <c r="Z808"/>
      <c r="AA808"/>
    </row>
    <row r="809" spans="1:32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E809" s="36"/>
      <c r="AF809" s="44"/>
    </row>
    <row r="810" spans="1:32" x14ac:dyDescent="0.2">
      <c r="A810" s="6" t="s">
        <v>2418</v>
      </c>
      <c r="B810" s="2">
        <f t="shared" ref="B810:B818" si="128">+L810+N810+R810+V810+X810</f>
        <v>793</v>
      </c>
      <c r="C810" s="2">
        <f t="shared" ref="C810:C818" si="129">RANK(B810,B$810:B$1009,0)</f>
        <v>1</v>
      </c>
      <c r="D810" s="4" t="s">
        <v>20</v>
      </c>
      <c r="E810" s="5" t="s">
        <v>2306</v>
      </c>
      <c r="F810" s="29">
        <v>2005</v>
      </c>
      <c r="G810" s="29">
        <v>0</v>
      </c>
      <c r="I810" s="29">
        <v>1</v>
      </c>
      <c r="J810" s="29">
        <v>15</v>
      </c>
      <c r="K810" s="29">
        <v>16</v>
      </c>
      <c r="L810" s="29">
        <f t="shared" ref="L810:L818" si="130">IF(AND(I810&lt;1,J810&lt;1,K810&lt;1),0,IF(250+((80-(I810*60+J810))*2)&lt;0,0,IF(K810&lt;50,250+((80-(I810*60+J810))*2),IF(K810&gt;49,250+((80-(I810*60+J810))*2)-1,250+((80-(I810*60+J810))*2)))))</f>
        <v>260</v>
      </c>
      <c r="M810" s="29">
        <v>164</v>
      </c>
      <c r="N810" s="29">
        <f t="shared" ref="N810:N818" si="131">IF(M810&lt;89,0,250+((M810-172)*3))</f>
        <v>226</v>
      </c>
      <c r="O810" s="29">
        <v>5</v>
      </c>
      <c r="P810" s="29">
        <v>43</v>
      </c>
      <c r="Q810" s="29">
        <v>8</v>
      </c>
      <c r="R810" s="29">
        <f t="shared" ref="R810:R818" si="132">IF(AND(O810&lt;1,P810&lt;1,Q810&lt;1),0,IF(250+((400-(O810*60+P810))*1)&lt;0,0,250+((400-(O810*60+P810))*1)))</f>
        <v>307</v>
      </c>
      <c r="V810" s="29">
        <f t="shared" ref="V810:V818" si="133">IF(AND(S810&lt;1,T810&lt;1,U810&lt;1),0,IF(500+((460-(S810*60+T810))*1)&lt;0,0,500+((460-(S810*60+T810))*1)))</f>
        <v>0</v>
      </c>
      <c r="W810"/>
      <c r="X810"/>
      <c r="Y810" s="7">
        <v>37</v>
      </c>
      <c r="Z810"/>
      <c r="AA810">
        <v>779</v>
      </c>
      <c r="AB810">
        <v>733</v>
      </c>
      <c r="AD810">
        <f t="shared" ref="AD810:AD818" si="134">B810+AA810+AB810+AC810</f>
        <v>2305</v>
      </c>
      <c r="AE810" s="37">
        <v>1</v>
      </c>
      <c r="AF810" s="43">
        <v>8.9120370370370362E-4</v>
      </c>
    </row>
    <row r="811" spans="1:32" x14ac:dyDescent="0.2">
      <c r="A811" s="6" t="s">
        <v>2347</v>
      </c>
      <c r="B811" s="2">
        <f t="shared" si="128"/>
        <v>776</v>
      </c>
      <c r="C811" s="2">
        <f t="shared" si="129"/>
        <v>2</v>
      </c>
      <c r="D811" s="4" t="s">
        <v>22</v>
      </c>
      <c r="E811" s="5" t="s">
        <v>2325</v>
      </c>
      <c r="F811" s="29">
        <v>2005</v>
      </c>
      <c r="G811" s="29">
        <v>0</v>
      </c>
      <c r="I811" s="29">
        <v>1</v>
      </c>
      <c r="J811" s="29">
        <v>9</v>
      </c>
      <c r="K811" s="29">
        <v>97</v>
      </c>
      <c r="L811" s="29">
        <f t="shared" si="130"/>
        <v>271</v>
      </c>
      <c r="M811" s="29">
        <v>163</v>
      </c>
      <c r="N811" s="29">
        <f t="shared" si="131"/>
        <v>223</v>
      </c>
      <c r="O811" s="29">
        <v>6</v>
      </c>
      <c r="P811" s="29">
        <v>8</v>
      </c>
      <c r="Q811" s="29">
        <v>80</v>
      </c>
      <c r="R811" s="29">
        <f t="shared" si="132"/>
        <v>282</v>
      </c>
      <c r="V811" s="29">
        <f t="shared" si="133"/>
        <v>0</v>
      </c>
      <c r="W811"/>
      <c r="X811"/>
      <c r="Y811" s="7">
        <v>36</v>
      </c>
      <c r="Z811"/>
      <c r="AA811">
        <v>743</v>
      </c>
      <c r="AB811">
        <v>661</v>
      </c>
      <c r="AD811">
        <f t="shared" si="134"/>
        <v>2180</v>
      </c>
      <c r="AE811" s="37">
        <v>1</v>
      </c>
      <c r="AF811" s="43">
        <v>8.1631944444444449E-4</v>
      </c>
    </row>
    <row r="812" spans="1:32" x14ac:dyDescent="0.2">
      <c r="A812" s="6" t="s">
        <v>2549</v>
      </c>
      <c r="B812" s="2">
        <f t="shared" si="128"/>
        <v>715</v>
      </c>
      <c r="C812" s="2">
        <f t="shared" si="129"/>
        <v>3</v>
      </c>
      <c r="D812" s="4" t="s">
        <v>20</v>
      </c>
      <c r="E812" s="5" t="s">
        <v>2306</v>
      </c>
      <c r="F812" s="29">
        <v>2006</v>
      </c>
      <c r="G812" s="29">
        <v>4</v>
      </c>
      <c r="I812" s="29">
        <v>1</v>
      </c>
      <c r="J812" s="29">
        <v>34</v>
      </c>
      <c r="K812" s="29">
        <v>24</v>
      </c>
      <c r="L812" s="29">
        <f t="shared" si="130"/>
        <v>222</v>
      </c>
      <c r="M812" s="29">
        <v>166</v>
      </c>
      <c r="N812" s="29">
        <f t="shared" si="131"/>
        <v>232</v>
      </c>
      <c r="O812" s="29">
        <v>6</v>
      </c>
      <c r="P812" s="29">
        <v>29</v>
      </c>
      <c r="Q812" s="29">
        <v>67</v>
      </c>
      <c r="R812" s="29">
        <f t="shared" si="132"/>
        <v>261</v>
      </c>
      <c r="V812" s="29">
        <f t="shared" si="133"/>
        <v>0</v>
      </c>
      <c r="W812"/>
      <c r="X812"/>
      <c r="Y812" s="7">
        <v>38</v>
      </c>
      <c r="Z812"/>
      <c r="AA812">
        <v>0</v>
      </c>
      <c r="AB812">
        <v>0</v>
      </c>
      <c r="AD812">
        <f t="shared" si="134"/>
        <v>715</v>
      </c>
      <c r="AE812" s="37">
        <v>1</v>
      </c>
      <c r="AF812" s="43">
        <v>1.1805555555555556E-3</v>
      </c>
    </row>
    <row r="813" spans="1:32" x14ac:dyDescent="0.2">
      <c r="A813" s="6" t="s">
        <v>2437</v>
      </c>
      <c r="B813" s="2">
        <f t="shared" si="128"/>
        <v>711</v>
      </c>
      <c r="C813" s="2">
        <f t="shared" si="129"/>
        <v>4</v>
      </c>
      <c r="D813" s="4" t="s">
        <v>20</v>
      </c>
      <c r="E813" s="5" t="s">
        <v>2306</v>
      </c>
      <c r="F813" s="29">
        <v>2006</v>
      </c>
      <c r="G813" s="29">
        <v>4</v>
      </c>
      <c r="I813" s="29">
        <v>1</v>
      </c>
      <c r="J813" s="29">
        <v>26</v>
      </c>
      <c r="K813" s="29">
        <v>50</v>
      </c>
      <c r="L813" s="29">
        <f t="shared" si="130"/>
        <v>237</v>
      </c>
      <c r="M813" s="29">
        <v>154</v>
      </c>
      <c r="N813" s="29">
        <f t="shared" si="131"/>
        <v>196</v>
      </c>
      <c r="O813" s="29">
        <v>6</v>
      </c>
      <c r="P813" s="29">
        <v>12</v>
      </c>
      <c r="Q813" s="29">
        <v>17</v>
      </c>
      <c r="R813" s="29">
        <f t="shared" si="132"/>
        <v>278</v>
      </c>
      <c r="V813" s="29">
        <f t="shared" si="133"/>
        <v>0</v>
      </c>
      <c r="W813"/>
      <c r="X813"/>
      <c r="Y813" s="7">
        <v>39</v>
      </c>
      <c r="Z813"/>
      <c r="AA813" s="6">
        <v>0</v>
      </c>
      <c r="AB813">
        <v>0</v>
      </c>
      <c r="AD813">
        <f t="shared" si="134"/>
        <v>711</v>
      </c>
      <c r="AE813" s="37">
        <v>1</v>
      </c>
      <c r="AF813" s="43">
        <v>1.0879629629629629E-3</v>
      </c>
    </row>
    <row r="814" spans="1:32" x14ac:dyDescent="0.2">
      <c r="A814" s="6" t="s">
        <v>2550</v>
      </c>
      <c r="B814" s="2">
        <f t="shared" si="128"/>
        <v>593</v>
      </c>
      <c r="C814" s="2">
        <f t="shared" si="129"/>
        <v>5</v>
      </c>
      <c r="D814" s="4" t="s">
        <v>20</v>
      </c>
      <c r="E814" s="5" t="s">
        <v>2306</v>
      </c>
      <c r="F814" s="29">
        <v>2006</v>
      </c>
      <c r="G814" s="29">
        <v>0</v>
      </c>
      <c r="I814" s="29">
        <v>1</v>
      </c>
      <c r="J814" s="29">
        <v>18</v>
      </c>
      <c r="K814" s="29">
        <v>31</v>
      </c>
      <c r="L814" s="29">
        <f t="shared" si="130"/>
        <v>254</v>
      </c>
      <c r="M814" s="29">
        <v>135</v>
      </c>
      <c r="N814" s="29">
        <f t="shared" si="131"/>
        <v>139</v>
      </c>
      <c r="O814" s="29">
        <v>7</v>
      </c>
      <c r="P814" s="29">
        <v>30</v>
      </c>
      <c r="Q814" s="29">
        <v>86</v>
      </c>
      <c r="R814" s="29">
        <f t="shared" si="132"/>
        <v>200</v>
      </c>
      <c r="V814" s="29">
        <f t="shared" si="133"/>
        <v>0</v>
      </c>
      <c r="W814"/>
      <c r="X814"/>
      <c r="Y814" s="7">
        <v>40</v>
      </c>
      <c r="Z814"/>
      <c r="AA814">
        <v>674</v>
      </c>
      <c r="AB814">
        <v>0</v>
      </c>
      <c r="AD814">
        <f t="shared" si="134"/>
        <v>1267</v>
      </c>
      <c r="AE814" s="37">
        <v>1</v>
      </c>
      <c r="AF814" s="43">
        <v>9.8379629629629642E-4</v>
      </c>
    </row>
    <row r="815" spans="1:32" x14ac:dyDescent="0.2">
      <c r="A815" s="6" t="s">
        <v>2556</v>
      </c>
      <c r="B815" s="2">
        <f t="shared" si="128"/>
        <v>567</v>
      </c>
      <c r="C815" s="2">
        <f t="shared" si="129"/>
        <v>6</v>
      </c>
      <c r="D815" s="4" t="s">
        <v>20</v>
      </c>
      <c r="E815" s="5" t="s">
        <v>2462</v>
      </c>
      <c r="F815" s="29">
        <v>2005</v>
      </c>
      <c r="G815" s="29">
        <v>5</v>
      </c>
      <c r="I815" s="29">
        <v>1</v>
      </c>
      <c r="J815" s="29">
        <v>27</v>
      </c>
      <c r="K815" s="29">
        <v>65</v>
      </c>
      <c r="L815" s="29">
        <f t="shared" si="130"/>
        <v>235</v>
      </c>
      <c r="M815" s="29">
        <v>130</v>
      </c>
      <c r="N815" s="29">
        <f t="shared" si="131"/>
        <v>124</v>
      </c>
      <c r="O815" s="29">
        <v>7</v>
      </c>
      <c r="P815" s="29">
        <v>22</v>
      </c>
      <c r="Q815" s="29">
        <v>8</v>
      </c>
      <c r="R815" s="29">
        <f t="shared" si="132"/>
        <v>208</v>
      </c>
      <c r="V815" s="29">
        <f t="shared" si="133"/>
        <v>0</v>
      </c>
      <c r="W815"/>
      <c r="X815"/>
      <c r="Y815" s="7">
        <v>41</v>
      </c>
      <c r="Z815"/>
      <c r="AA815">
        <v>536</v>
      </c>
      <c r="AB815">
        <v>0</v>
      </c>
      <c r="AD815">
        <f t="shared" si="134"/>
        <v>1103</v>
      </c>
      <c r="AE815" s="37">
        <v>1</v>
      </c>
      <c r="AF815" s="43">
        <v>1.1032407407407408E-3</v>
      </c>
    </row>
    <row r="816" spans="1:32" x14ac:dyDescent="0.2">
      <c r="A816" s="6" t="s">
        <v>2471</v>
      </c>
      <c r="B816" s="2">
        <f t="shared" si="128"/>
        <v>469</v>
      </c>
      <c r="C816" s="2">
        <f t="shared" si="129"/>
        <v>7</v>
      </c>
      <c r="D816" s="4" t="s">
        <v>21</v>
      </c>
      <c r="E816" s="5" t="s">
        <v>2472</v>
      </c>
      <c r="F816" s="29">
        <v>2006</v>
      </c>
      <c r="G816" s="29">
        <v>0</v>
      </c>
      <c r="I816" s="29">
        <v>2</v>
      </c>
      <c r="J816" s="29">
        <v>5</v>
      </c>
      <c r="K816" s="29">
        <v>47</v>
      </c>
      <c r="L816" s="29">
        <f t="shared" si="130"/>
        <v>160</v>
      </c>
      <c r="M816" s="29">
        <v>139</v>
      </c>
      <c r="N816" s="29">
        <f t="shared" si="131"/>
        <v>151</v>
      </c>
      <c r="O816" s="29">
        <v>8</v>
      </c>
      <c r="P816" s="29">
        <v>12</v>
      </c>
      <c r="Q816" s="29">
        <v>80</v>
      </c>
      <c r="R816" s="29">
        <f t="shared" si="132"/>
        <v>158</v>
      </c>
      <c r="V816" s="29">
        <f t="shared" si="133"/>
        <v>0</v>
      </c>
      <c r="W816"/>
      <c r="X816"/>
      <c r="Y816" s="7">
        <v>42</v>
      </c>
      <c r="Z816"/>
      <c r="AA816">
        <v>724</v>
      </c>
      <c r="AB816">
        <v>716</v>
      </c>
      <c r="AD816">
        <f t="shared" si="134"/>
        <v>1909</v>
      </c>
      <c r="AE816" s="37">
        <v>1</v>
      </c>
      <c r="AF816" s="43">
        <v>1.3798611111111112E-3</v>
      </c>
    </row>
    <row r="817" spans="1:32" x14ac:dyDescent="0.2">
      <c r="A817" s="6" t="s">
        <v>2557</v>
      </c>
      <c r="B817" s="2">
        <f t="shared" si="128"/>
        <v>372</v>
      </c>
      <c r="C817" s="2">
        <f t="shared" si="129"/>
        <v>8</v>
      </c>
      <c r="D817" s="4" t="s">
        <v>20</v>
      </c>
      <c r="E817" s="5" t="s">
        <v>2462</v>
      </c>
      <c r="F817" s="29">
        <v>2006</v>
      </c>
      <c r="G817" s="29">
        <v>5</v>
      </c>
      <c r="L817" s="29">
        <f t="shared" si="130"/>
        <v>0</v>
      </c>
      <c r="M817" s="29">
        <v>143</v>
      </c>
      <c r="N817" s="29">
        <f t="shared" si="131"/>
        <v>163</v>
      </c>
      <c r="O817" s="29">
        <v>7</v>
      </c>
      <c r="P817" s="29">
        <v>21</v>
      </c>
      <c r="Q817" s="29">
        <v>24</v>
      </c>
      <c r="R817" s="29">
        <f t="shared" si="132"/>
        <v>209</v>
      </c>
      <c r="V817" s="29">
        <f t="shared" si="133"/>
        <v>0</v>
      </c>
      <c r="W817"/>
      <c r="X817"/>
      <c r="Y817" s="7">
        <v>43</v>
      </c>
      <c r="Z817"/>
      <c r="AA817">
        <v>127</v>
      </c>
      <c r="AB817">
        <v>0</v>
      </c>
      <c r="AD817">
        <f t="shared" si="134"/>
        <v>499</v>
      </c>
      <c r="AE817" s="37">
        <v>1</v>
      </c>
      <c r="AF817" s="43">
        <v>4.0972222222222222E-2</v>
      </c>
    </row>
    <row r="818" spans="1:32" x14ac:dyDescent="0.2">
      <c r="A818" s="6" t="s">
        <v>2349</v>
      </c>
      <c r="B818" s="2">
        <f t="shared" si="128"/>
        <v>235</v>
      </c>
      <c r="C818" s="2">
        <f t="shared" si="129"/>
        <v>9</v>
      </c>
      <c r="D818" s="4" t="s">
        <v>20</v>
      </c>
      <c r="E818" s="5" t="s">
        <v>2462</v>
      </c>
      <c r="F818" s="29">
        <v>2005</v>
      </c>
      <c r="G818" s="29">
        <v>0</v>
      </c>
      <c r="L818" s="29">
        <f t="shared" si="130"/>
        <v>0</v>
      </c>
      <c r="M818" s="29">
        <v>167</v>
      </c>
      <c r="N818" s="29">
        <f t="shared" si="131"/>
        <v>235</v>
      </c>
      <c r="R818" s="29">
        <f t="shared" si="132"/>
        <v>0</v>
      </c>
      <c r="V818" s="29">
        <f t="shared" si="133"/>
        <v>0</v>
      </c>
      <c r="W818"/>
      <c r="X818"/>
      <c r="Y818" s="7"/>
      <c r="Z818"/>
      <c r="AA818">
        <v>109</v>
      </c>
      <c r="AB818">
        <v>408</v>
      </c>
      <c r="AD818">
        <f t="shared" si="134"/>
        <v>752</v>
      </c>
      <c r="AE818" s="37">
        <v>1</v>
      </c>
      <c r="AF818" s="43">
        <v>1.0796296296296296E-3</v>
      </c>
    </row>
    <row r="819" spans="1:32" x14ac:dyDescent="0.2">
      <c r="A819" s="6" t="s">
        <v>2518</v>
      </c>
      <c r="B819" s="2">
        <f t="shared" ref="B819:B822" si="135">+L819+N819+R819+V819+X819</f>
        <v>0</v>
      </c>
      <c r="C819" s="2">
        <f t="shared" ref="C819:C829" si="136">RANK(B819,B$810:B$1009,0)</f>
        <v>10</v>
      </c>
      <c r="G819" s="29">
        <v>0</v>
      </c>
      <c r="L819" s="29">
        <f t="shared" ref="L819:L829" si="137">IF(AND(I819&lt;1,J819&lt;1,K819&lt;1),0,IF(250+((80-(I819*60+J819))*2)&lt;0,0,IF(K819&lt;50,250+((80-(I819*60+J819))*2),IF(K819&gt;49,250+((80-(I819*60+J819))*2)-1,250+((80-(I819*60+J819))*2)))))</f>
        <v>0</v>
      </c>
      <c r="N819" s="29">
        <f t="shared" ref="N819:N829" si="138">IF(M819&lt;89,0,250+((M819-172)*3))</f>
        <v>0</v>
      </c>
      <c r="R819" s="29">
        <f t="shared" ref="R819:R829" si="139">IF(AND(O819&lt;1,P819&lt;1,Q819&lt;1),0,IF(250+((400-(O819*60+P819))*1)&lt;0,0,250+((400-(O819*60+P819))*1)))</f>
        <v>0</v>
      </c>
      <c r="V819" s="29">
        <f t="shared" ref="V819:V829" si="140">IF(AND(S819&lt;1,T819&lt;1,U819&lt;1),0,IF(500+((460-(S819*60+T819))*1)&lt;0,0,500+((460-(S819*60+T819))*1)))</f>
        <v>0</v>
      </c>
      <c r="W819"/>
      <c r="X819"/>
      <c r="Y819" s="7"/>
      <c r="Z819"/>
      <c r="AA819">
        <v>588</v>
      </c>
      <c r="AB819">
        <v>480</v>
      </c>
      <c r="AD819">
        <f t="shared" ref="AD819:AD822" si="141">B819+AA819+AB819+AC819</f>
        <v>1068</v>
      </c>
      <c r="AE819" s="37">
        <v>2</v>
      </c>
    </row>
    <row r="820" spans="1:32" hidden="1" x14ac:dyDescent="0.2">
      <c r="A820" s="6" t="s">
        <v>2519</v>
      </c>
      <c r="B820" s="2">
        <f t="shared" si="135"/>
        <v>0</v>
      </c>
      <c r="C820" s="2">
        <f t="shared" si="136"/>
        <v>10</v>
      </c>
      <c r="G820" s="29">
        <v>0</v>
      </c>
      <c r="L820" s="29">
        <f t="shared" si="137"/>
        <v>0</v>
      </c>
      <c r="N820" s="29">
        <f t="shared" si="138"/>
        <v>0</v>
      </c>
      <c r="R820" s="29">
        <f t="shared" si="139"/>
        <v>0</v>
      </c>
      <c r="V820" s="29">
        <f t="shared" si="140"/>
        <v>0</v>
      </c>
      <c r="W820"/>
      <c r="X820"/>
      <c r="Y820" s="7"/>
      <c r="Z820"/>
      <c r="AA820">
        <v>0</v>
      </c>
      <c r="AB820">
        <v>0</v>
      </c>
      <c r="AD820">
        <f t="shared" si="141"/>
        <v>0</v>
      </c>
      <c r="AE820" s="37">
        <v>2</v>
      </c>
    </row>
    <row r="821" spans="1:32" hidden="1" x14ac:dyDescent="0.2">
      <c r="A821" s="6" t="s">
        <v>2520</v>
      </c>
      <c r="B821" s="2">
        <f t="shared" si="135"/>
        <v>0</v>
      </c>
      <c r="C821" s="2">
        <f t="shared" si="136"/>
        <v>10</v>
      </c>
      <c r="G821" s="29">
        <v>0</v>
      </c>
      <c r="L821" s="29">
        <f t="shared" si="137"/>
        <v>0</v>
      </c>
      <c r="N821" s="29">
        <f t="shared" si="138"/>
        <v>0</v>
      </c>
      <c r="R821" s="29">
        <f t="shared" si="139"/>
        <v>0</v>
      </c>
      <c r="V821" s="29">
        <f t="shared" si="140"/>
        <v>0</v>
      </c>
      <c r="Y821" s="7"/>
      <c r="AA821">
        <v>739</v>
      </c>
      <c r="AB821">
        <v>0</v>
      </c>
      <c r="AD821">
        <f t="shared" si="141"/>
        <v>739</v>
      </c>
      <c r="AE821" s="37">
        <v>2</v>
      </c>
    </row>
    <row r="822" spans="1:32" hidden="1" x14ac:dyDescent="0.2">
      <c r="A822" s="6" t="s">
        <v>681</v>
      </c>
      <c r="B822" s="2">
        <f t="shared" si="135"/>
        <v>0</v>
      </c>
      <c r="C822" s="2">
        <f t="shared" si="136"/>
        <v>10</v>
      </c>
      <c r="L822" s="29">
        <f t="shared" si="137"/>
        <v>0</v>
      </c>
      <c r="N822" s="29">
        <f t="shared" si="138"/>
        <v>0</v>
      </c>
      <c r="R822" s="29">
        <f t="shared" si="139"/>
        <v>0</v>
      </c>
      <c r="V822" s="29">
        <f t="shared" si="140"/>
        <v>0</v>
      </c>
      <c r="W822"/>
      <c r="X822"/>
      <c r="Y822" s="7"/>
      <c r="Z822"/>
      <c r="AA822"/>
      <c r="AD822">
        <f t="shared" si="141"/>
        <v>0</v>
      </c>
      <c r="AE822" s="35">
        <v>2</v>
      </c>
    </row>
    <row r="823" spans="1:32" hidden="1" x14ac:dyDescent="0.2">
      <c r="A823" s="6" t="s">
        <v>682</v>
      </c>
      <c r="B823" s="2">
        <v>0</v>
      </c>
      <c r="C823" s="2">
        <f t="shared" si="136"/>
        <v>10</v>
      </c>
      <c r="L823" s="29">
        <f t="shared" si="137"/>
        <v>0</v>
      </c>
      <c r="N823" s="29">
        <f t="shared" si="138"/>
        <v>0</v>
      </c>
      <c r="R823" s="29">
        <f t="shared" si="139"/>
        <v>0</v>
      </c>
      <c r="V823" s="29">
        <f t="shared" si="140"/>
        <v>0</v>
      </c>
      <c r="W823"/>
      <c r="X823"/>
      <c r="Y823" s="7"/>
      <c r="Z823"/>
      <c r="AA823"/>
      <c r="AD823">
        <f t="shared" ref="AD823:AD828" si="142">B823+AA823+AB823</f>
        <v>0</v>
      </c>
      <c r="AE823" s="35">
        <v>2</v>
      </c>
    </row>
    <row r="824" spans="1:32" hidden="1" x14ac:dyDescent="0.2">
      <c r="A824" s="6" t="s">
        <v>683</v>
      </c>
      <c r="B824" s="2">
        <f t="shared" ref="B824:B829" si="143">+L824+N824+R824+V824+X824</f>
        <v>0</v>
      </c>
      <c r="C824" s="2">
        <f t="shared" si="136"/>
        <v>10</v>
      </c>
      <c r="L824" s="29">
        <f t="shared" si="137"/>
        <v>0</v>
      </c>
      <c r="N824" s="29">
        <f t="shared" si="138"/>
        <v>0</v>
      </c>
      <c r="R824" s="29">
        <f t="shared" si="139"/>
        <v>0</v>
      </c>
      <c r="V824" s="29">
        <f t="shared" si="140"/>
        <v>0</v>
      </c>
      <c r="W824"/>
      <c r="X824"/>
      <c r="Y824" s="7"/>
      <c r="Z824"/>
      <c r="AA824"/>
      <c r="AD824">
        <f t="shared" si="142"/>
        <v>0</v>
      </c>
      <c r="AE824" s="35">
        <v>2</v>
      </c>
    </row>
    <row r="825" spans="1:32" hidden="1" x14ac:dyDescent="0.2">
      <c r="A825" s="6" t="s">
        <v>684</v>
      </c>
      <c r="B825" s="2">
        <f t="shared" si="143"/>
        <v>0</v>
      </c>
      <c r="C825" s="2">
        <f t="shared" si="136"/>
        <v>10</v>
      </c>
      <c r="L825" s="29">
        <f t="shared" si="137"/>
        <v>0</v>
      </c>
      <c r="N825" s="29">
        <f t="shared" si="138"/>
        <v>0</v>
      </c>
      <c r="R825" s="29">
        <f t="shared" si="139"/>
        <v>0</v>
      </c>
      <c r="V825" s="29">
        <f t="shared" si="140"/>
        <v>0</v>
      </c>
      <c r="W825"/>
      <c r="X825"/>
      <c r="Y825" s="7"/>
      <c r="Z825"/>
      <c r="AA825"/>
      <c r="AD825">
        <f t="shared" si="142"/>
        <v>0</v>
      </c>
      <c r="AE825" s="35">
        <v>2</v>
      </c>
    </row>
    <row r="826" spans="1:32" hidden="1" x14ac:dyDescent="0.2">
      <c r="A826" s="6" t="s">
        <v>685</v>
      </c>
      <c r="B826" s="2">
        <f t="shared" si="143"/>
        <v>0</v>
      </c>
      <c r="C826" s="2">
        <f t="shared" si="136"/>
        <v>10</v>
      </c>
      <c r="L826" s="29">
        <f t="shared" si="137"/>
        <v>0</v>
      </c>
      <c r="N826" s="29">
        <f t="shared" si="138"/>
        <v>0</v>
      </c>
      <c r="R826" s="29">
        <f t="shared" si="139"/>
        <v>0</v>
      </c>
      <c r="V826" s="29">
        <f t="shared" si="140"/>
        <v>0</v>
      </c>
      <c r="W826"/>
      <c r="X826"/>
      <c r="Y826" s="7"/>
      <c r="Z826"/>
      <c r="AA826"/>
      <c r="AD826">
        <f t="shared" si="142"/>
        <v>0</v>
      </c>
      <c r="AE826" s="35">
        <v>2</v>
      </c>
    </row>
    <row r="827" spans="1:32" hidden="1" x14ac:dyDescent="0.2">
      <c r="A827" s="6" t="s">
        <v>686</v>
      </c>
      <c r="B827" s="2">
        <f t="shared" si="143"/>
        <v>0</v>
      </c>
      <c r="C827" s="2">
        <f t="shared" si="136"/>
        <v>10</v>
      </c>
      <c r="L827" s="29">
        <f t="shared" si="137"/>
        <v>0</v>
      </c>
      <c r="N827" s="29">
        <f t="shared" si="138"/>
        <v>0</v>
      </c>
      <c r="R827" s="29">
        <f t="shared" si="139"/>
        <v>0</v>
      </c>
      <c r="V827" s="29">
        <f t="shared" si="140"/>
        <v>0</v>
      </c>
      <c r="W827"/>
      <c r="X827"/>
      <c r="Y827" s="7"/>
      <c r="Z827"/>
      <c r="AA827"/>
      <c r="AD827">
        <f t="shared" si="142"/>
        <v>0</v>
      </c>
      <c r="AE827" s="35">
        <v>2</v>
      </c>
    </row>
    <row r="828" spans="1:32" hidden="1" x14ac:dyDescent="0.2">
      <c r="A828" s="6" t="s">
        <v>687</v>
      </c>
      <c r="B828" s="2">
        <f t="shared" si="143"/>
        <v>0</v>
      </c>
      <c r="C828" s="2">
        <f t="shared" si="136"/>
        <v>10</v>
      </c>
      <c r="L828" s="29">
        <f t="shared" si="137"/>
        <v>0</v>
      </c>
      <c r="N828" s="29">
        <f t="shared" si="138"/>
        <v>0</v>
      </c>
      <c r="R828" s="29">
        <f t="shared" si="139"/>
        <v>0</v>
      </c>
      <c r="V828" s="29">
        <f t="shared" si="140"/>
        <v>0</v>
      </c>
      <c r="W828"/>
      <c r="X828"/>
      <c r="Y828" s="7"/>
      <c r="Z828"/>
      <c r="AA828"/>
      <c r="AD828">
        <f t="shared" si="142"/>
        <v>0</v>
      </c>
      <c r="AE828" s="35">
        <v>2</v>
      </c>
    </row>
    <row r="829" spans="1:32" hidden="1" x14ac:dyDescent="0.2">
      <c r="A829" s="6" t="s">
        <v>2436</v>
      </c>
      <c r="B829" s="2">
        <f t="shared" si="143"/>
        <v>0</v>
      </c>
      <c r="C829" s="2">
        <f t="shared" si="136"/>
        <v>10</v>
      </c>
      <c r="D829" s="4" t="s">
        <v>20</v>
      </c>
      <c r="E829" s="5" t="s">
        <v>2306</v>
      </c>
      <c r="F829" s="29">
        <v>2005</v>
      </c>
      <c r="G829" s="29">
        <v>0</v>
      </c>
      <c r="L829" s="29">
        <f t="shared" si="137"/>
        <v>0</v>
      </c>
      <c r="N829" s="29">
        <f t="shared" si="138"/>
        <v>0</v>
      </c>
      <c r="R829" s="29">
        <f t="shared" si="139"/>
        <v>0</v>
      </c>
      <c r="V829" s="29">
        <f t="shared" si="140"/>
        <v>0</v>
      </c>
      <c r="Y829" s="7"/>
      <c r="AA829">
        <v>0</v>
      </c>
      <c r="AB829">
        <v>0</v>
      </c>
      <c r="AD829">
        <f>B829+AA829+AB829+AC829</f>
        <v>0</v>
      </c>
      <c r="AE829" s="37" t="s">
        <v>2559</v>
      </c>
    </row>
    <row r="830" spans="1:32" hidden="1" x14ac:dyDescent="0.2">
      <c r="A830" s="6" t="s">
        <v>688</v>
      </c>
      <c r="B830" s="2">
        <f t="shared" ref="B830:B893" si="144">+L830+N830+R830+V830+X830</f>
        <v>0</v>
      </c>
      <c r="C830" s="2">
        <f t="shared" ref="C830:C893" si="145">RANK(B830,B$810:B$1009,0)</f>
        <v>10</v>
      </c>
      <c r="L830" s="29">
        <f t="shared" ref="L830:L893" si="146">IF(AND(I830&lt;1,J830&lt;1,K830&lt;1),0,IF(250+((80-(I830*60+J830))*2)&lt;0,0,IF(K830&lt;50,250+((80-(I830*60+J830))*2),IF(K830&gt;49,250+((80-(I830*60+J830))*2)-1,250+((80-(I830*60+J830))*2)))))</f>
        <v>0</v>
      </c>
      <c r="N830" s="29">
        <f t="shared" ref="N830:N893" si="147">IF(M830&lt;89,0,250+((M830-172)*3))</f>
        <v>0</v>
      </c>
      <c r="R830" s="29">
        <f t="shared" ref="R830:R893" si="148">IF(AND(O830&lt;1,P830&lt;1,Q830&lt;1),0,IF(250+((400-(O830*60+P830))*1)&lt;0,0,250+((400-(O830*60+P830))*1)))</f>
        <v>0</v>
      </c>
      <c r="V830" s="29">
        <f t="shared" ref="V830:V893" si="149">IF(AND(S830&lt;1,T830&lt;1,U830&lt;1),0,IF(500+((460-(S830*60+T830))*1)&lt;0,0,500+((460-(S830*60+T830))*1)))</f>
        <v>0</v>
      </c>
      <c r="W830"/>
      <c r="X830"/>
      <c r="Y830" s="7"/>
      <c r="Z830"/>
      <c r="AA830"/>
      <c r="AD830">
        <f t="shared" ref="AD830" si="150">B830+AA830+AB830</f>
        <v>0</v>
      </c>
    </row>
    <row r="831" spans="1:32" hidden="1" x14ac:dyDescent="0.2">
      <c r="A831" s="6" t="s">
        <v>689</v>
      </c>
      <c r="B831" s="2">
        <f t="shared" si="144"/>
        <v>0</v>
      </c>
      <c r="C831" s="2">
        <f t="shared" si="145"/>
        <v>10</v>
      </c>
      <c r="L831" s="29">
        <f t="shared" si="146"/>
        <v>0</v>
      </c>
      <c r="N831" s="29">
        <f t="shared" si="147"/>
        <v>0</v>
      </c>
      <c r="R831" s="29">
        <f t="shared" si="148"/>
        <v>0</v>
      </c>
      <c r="V831" s="29">
        <f t="shared" si="149"/>
        <v>0</v>
      </c>
      <c r="W831"/>
      <c r="X831"/>
      <c r="Y831" s="7"/>
      <c r="Z831"/>
      <c r="AA831"/>
    </row>
    <row r="832" spans="1:32" hidden="1" x14ac:dyDescent="0.2">
      <c r="A832" s="6" t="s">
        <v>690</v>
      </c>
      <c r="B832" s="2">
        <f t="shared" si="144"/>
        <v>0</v>
      </c>
      <c r="C832" s="2">
        <f t="shared" si="145"/>
        <v>10</v>
      </c>
      <c r="L832" s="29">
        <f t="shared" si="146"/>
        <v>0</v>
      </c>
      <c r="N832" s="29">
        <f t="shared" si="147"/>
        <v>0</v>
      </c>
      <c r="R832" s="29">
        <f t="shared" si="148"/>
        <v>0</v>
      </c>
      <c r="V832" s="29">
        <f t="shared" si="149"/>
        <v>0</v>
      </c>
      <c r="W832"/>
      <c r="X832"/>
      <c r="Y832" s="7"/>
      <c r="Z832"/>
      <c r="AA832"/>
    </row>
    <row r="833" spans="1:27" hidden="1" x14ac:dyDescent="0.2">
      <c r="A833" s="6" t="s">
        <v>691</v>
      </c>
      <c r="B833" s="2">
        <f t="shared" si="144"/>
        <v>0</v>
      </c>
      <c r="C833" s="2">
        <f t="shared" si="145"/>
        <v>10</v>
      </c>
      <c r="L833" s="29">
        <f t="shared" si="146"/>
        <v>0</v>
      </c>
      <c r="N833" s="29">
        <f t="shared" si="147"/>
        <v>0</v>
      </c>
      <c r="R833" s="29">
        <f t="shared" si="148"/>
        <v>0</v>
      </c>
      <c r="V833" s="29">
        <f t="shared" si="149"/>
        <v>0</v>
      </c>
      <c r="W833"/>
      <c r="X833"/>
      <c r="Y833" s="7"/>
      <c r="Z833"/>
      <c r="AA833"/>
    </row>
    <row r="834" spans="1:27" hidden="1" x14ac:dyDescent="0.2">
      <c r="A834" s="6" t="s">
        <v>692</v>
      </c>
      <c r="B834" s="2">
        <f>+L834+N834+R834+V834+X834</f>
        <v>0</v>
      </c>
      <c r="C834" s="2">
        <f>RANK(B834,B$810:B$1009,0)</f>
        <v>10</v>
      </c>
      <c r="L834" s="29">
        <f t="shared" si="146"/>
        <v>0</v>
      </c>
      <c r="N834" s="29">
        <f t="shared" si="147"/>
        <v>0</v>
      </c>
      <c r="R834" s="29">
        <f t="shared" si="148"/>
        <v>0</v>
      </c>
      <c r="V834" s="29">
        <f t="shared" si="149"/>
        <v>0</v>
      </c>
      <c r="W834"/>
      <c r="X834"/>
      <c r="Y834" s="7"/>
      <c r="Z834"/>
      <c r="AA834"/>
    </row>
    <row r="835" spans="1:27" hidden="1" x14ac:dyDescent="0.2">
      <c r="A835" s="6" t="s">
        <v>693</v>
      </c>
      <c r="B835" s="2">
        <f>+L835+N835+R835+V835+X835</f>
        <v>0</v>
      </c>
      <c r="C835" s="2">
        <f>RANK(B835,B$810:B$1009,0)</f>
        <v>10</v>
      </c>
      <c r="L835" s="29">
        <f t="shared" si="146"/>
        <v>0</v>
      </c>
      <c r="N835" s="29">
        <f t="shared" si="147"/>
        <v>0</v>
      </c>
      <c r="R835" s="29">
        <f t="shared" si="148"/>
        <v>0</v>
      </c>
      <c r="V835" s="29">
        <f t="shared" si="149"/>
        <v>0</v>
      </c>
      <c r="W835"/>
      <c r="X835"/>
      <c r="Y835" s="7"/>
      <c r="Z835"/>
      <c r="AA835"/>
    </row>
    <row r="836" spans="1:27" hidden="1" x14ac:dyDescent="0.2">
      <c r="A836" s="6" t="s">
        <v>694</v>
      </c>
      <c r="B836" s="2">
        <f t="shared" si="144"/>
        <v>0</v>
      </c>
      <c r="C836" s="2">
        <f t="shared" si="145"/>
        <v>10</v>
      </c>
      <c r="L836" s="29">
        <f t="shared" si="146"/>
        <v>0</v>
      </c>
      <c r="N836" s="29">
        <f t="shared" si="147"/>
        <v>0</v>
      </c>
      <c r="R836" s="29">
        <f t="shared" si="148"/>
        <v>0</v>
      </c>
      <c r="V836" s="29">
        <f t="shared" si="149"/>
        <v>0</v>
      </c>
      <c r="W836"/>
      <c r="X836"/>
      <c r="Y836" s="7"/>
      <c r="Z836"/>
      <c r="AA836"/>
    </row>
    <row r="837" spans="1:27" hidden="1" x14ac:dyDescent="0.2">
      <c r="A837" s="6" t="s">
        <v>695</v>
      </c>
      <c r="B837" s="2">
        <f t="shared" si="144"/>
        <v>0</v>
      </c>
      <c r="C837" s="2">
        <f t="shared" si="145"/>
        <v>10</v>
      </c>
      <c r="L837" s="29">
        <f t="shared" si="146"/>
        <v>0</v>
      </c>
      <c r="N837" s="29">
        <f t="shared" si="147"/>
        <v>0</v>
      </c>
      <c r="R837" s="29">
        <f t="shared" si="148"/>
        <v>0</v>
      </c>
      <c r="V837" s="29">
        <f t="shared" si="149"/>
        <v>0</v>
      </c>
      <c r="W837"/>
      <c r="X837"/>
      <c r="Y837" s="7"/>
      <c r="Z837"/>
      <c r="AA837"/>
    </row>
    <row r="838" spans="1:27" hidden="1" x14ac:dyDescent="0.2">
      <c r="A838" s="6" t="s">
        <v>696</v>
      </c>
      <c r="B838" s="2">
        <f t="shared" si="144"/>
        <v>0</v>
      </c>
      <c r="C838" s="2">
        <f t="shared" si="145"/>
        <v>10</v>
      </c>
      <c r="L838" s="29">
        <f t="shared" si="146"/>
        <v>0</v>
      </c>
      <c r="N838" s="29">
        <f t="shared" si="147"/>
        <v>0</v>
      </c>
      <c r="R838" s="29">
        <f t="shared" si="148"/>
        <v>0</v>
      </c>
      <c r="V838" s="29">
        <f t="shared" si="149"/>
        <v>0</v>
      </c>
      <c r="W838"/>
      <c r="X838"/>
      <c r="Y838" s="7"/>
      <c r="Z838"/>
      <c r="AA838"/>
    </row>
    <row r="839" spans="1:27" hidden="1" x14ac:dyDescent="0.2">
      <c r="A839" s="6" t="s">
        <v>697</v>
      </c>
      <c r="B839" s="2">
        <f t="shared" si="144"/>
        <v>0</v>
      </c>
      <c r="C839" s="2">
        <f t="shared" si="145"/>
        <v>10</v>
      </c>
      <c r="L839" s="29">
        <f t="shared" si="146"/>
        <v>0</v>
      </c>
      <c r="N839" s="29">
        <f t="shared" si="147"/>
        <v>0</v>
      </c>
      <c r="R839" s="29">
        <f t="shared" si="148"/>
        <v>0</v>
      </c>
      <c r="V839" s="29">
        <f t="shared" si="149"/>
        <v>0</v>
      </c>
      <c r="W839"/>
      <c r="X839"/>
      <c r="Y839" s="7"/>
      <c r="Z839"/>
      <c r="AA839"/>
    </row>
    <row r="840" spans="1:27" hidden="1" x14ac:dyDescent="0.2">
      <c r="A840" s="6" t="s">
        <v>698</v>
      </c>
      <c r="B840" s="2">
        <f t="shared" si="144"/>
        <v>0</v>
      </c>
      <c r="C840" s="2">
        <f t="shared" si="145"/>
        <v>10</v>
      </c>
      <c r="L840" s="29">
        <f t="shared" si="146"/>
        <v>0</v>
      </c>
      <c r="N840" s="29">
        <f t="shared" si="147"/>
        <v>0</v>
      </c>
      <c r="R840" s="29">
        <f t="shared" si="148"/>
        <v>0</v>
      </c>
      <c r="V840" s="29">
        <f t="shared" si="149"/>
        <v>0</v>
      </c>
      <c r="W840"/>
      <c r="X840"/>
      <c r="Y840" s="7"/>
      <c r="Z840"/>
      <c r="AA840"/>
    </row>
    <row r="841" spans="1:27" hidden="1" x14ac:dyDescent="0.2">
      <c r="A841" s="6" t="s">
        <v>699</v>
      </c>
      <c r="B841" s="2">
        <f t="shared" si="144"/>
        <v>0</v>
      </c>
      <c r="C841" s="2">
        <f t="shared" si="145"/>
        <v>10</v>
      </c>
      <c r="L841" s="29">
        <f t="shared" si="146"/>
        <v>0</v>
      </c>
      <c r="N841" s="29">
        <f t="shared" si="147"/>
        <v>0</v>
      </c>
      <c r="R841" s="29">
        <f t="shared" si="148"/>
        <v>0</v>
      </c>
      <c r="V841" s="29">
        <f t="shared" si="149"/>
        <v>0</v>
      </c>
      <c r="W841"/>
      <c r="X841"/>
      <c r="Y841" s="7"/>
      <c r="Z841"/>
      <c r="AA841"/>
    </row>
    <row r="842" spans="1:27" hidden="1" x14ac:dyDescent="0.2">
      <c r="A842" s="6" t="s">
        <v>700</v>
      </c>
      <c r="B842" s="2">
        <f t="shared" si="144"/>
        <v>0</v>
      </c>
      <c r="C842" s="2">
        <f t="shared" si="145"/>
        <v>10</v>
      </c>
      <c r="L842" s="29">
        <f t="shared" si="146"/>
        <v>0</v>
      </c>
      <c r="N842" s="29">
        <f t="shared" si="147"/>
        <v>0</v>
      </c>
      <c r="R842" s="29">
        <f t="shared" si="148"/>
        <v>0</v>
      </c>
      <c r="V842" s="29">
        <f t="shared" si="149"/>
        <v>0</v>
      </c>
      <c r="W842"/>
      <c r="X842"/>
      <c r="Y842" s="7"/>
      <c r="Z842"/>
      <c r="AA842"/>
    </row>
    <row r="843" spans="1:27" hidden="1" x14ac:dyDescent="0.2">
      <c r="A843" s="6" t="s">
        <v>701</v>
      </c>
      <c r="B843" s="2">
        <f t="shared" si="144"/>
        <v>0</v>
      </c>
      <c r="C843" s="2">
        <f t="shared" si="145"/>
        <v>10</v>
      </c>
      <c r="L843" s="29">
        <f t="shared" si="146"/>
        <v>0</v>
      </c>
      <c r="N843" s="29">
        <f t="shared" si="147"/>
        <v>0</v>
      </c>
      <c r="R843" s="29">
        <f t="shared" si="148"/>
        <v>0</v>
      </c>
      <c r="V843" s="29">
        <f t="shared" si="149"/>
        <v>0</v>
      </c>
      <c r="W843"/>
      <c r="X843"/>
      <c r="Y843" s="7"/>
      <c r="Z843"/>
      <c r="AA843"/>
    </row>
    <row r="844" spans="1:27" hidden="1" x14ac:dyDescent="0.2">
      <c r="A844" s="6" t="s">
        <v>702</v>
      </c>
      <c r="B844" s="2">
        <f t="shared" si="144"/>
        <v>0</v>
      </c>
      <c r="C844" s="2">
        <f t="shared" si="145"/>
        <v>10</v>
      </c>
      <c r="L844" s="29">
        <f t="shared" si="146"/>
        <v>0</v>
      </c>
      <c r="N844" s="29">
        <f t="shared" si="147"/>
        <v>0</v>
      </c>
      <c r="R844" s="29">
        <f t="shared" si="148"/>
        <v>0</v>
      </c>
      <c r="V844" s="29">
        <f t="shared" si="149"/>
        <v>0</v>
      </c>
      <c r="W844"/>
      <c r="X844"/>
      <c r="Y844" s="7"/>
      <c r="Z844"/>
      <c r="AA844"/>
    </row>
    <row r="845" spans="1:27" hidden="1" x14ac:dyDescent="0.2">
      <c r="A845" s="6" t="s">
        <v>703</v>
      </c>
      <c r="B845" s="2">
        <f t="shared" si="144"/>
        <v>0</v>
      </c>
      <c r="C845" s="2">
        <f t="shared" si="145"/>
        <v>10</v>
      </c>
      <c r="L845" s="29">
        <f t="shared" si="146"/>
        <v>0</v>
      </c>
      <c r="N845" s="29">
        <f t="shared" si="147"/>
        <v>0</v>
      </c>
      <c r="R845" s="29">
        <f t="shared" si="148"/>
        <v>0</v>
      </c>
      <c r="V845" s="29">
        <f t="shared" si="149"/>
        <v>0</v>
      </c>
      <c r="W845"/>
      <c r="X845"/>
      <c r="Y845" s="7"/>
      <c r="Z845"/>
      <c r="AA845"/>
    </row>
    <row r="846" spans="1:27" hidden="1" x14ac:dyDescent="0.2">
      <c r="A846" s="6" t="s">
        <v>704</v>
      </c>
      <c r="B846" s="2">
        <f t="shared" si="144"/>
        <v>0</v>
      </c>
      <c r="C846" s="2">
        <f t="shared" si="145"/>
        <v>10</v>
      </c>
      <c r="L846" s="29">
        <f t="shared" si="146"/>
        <v>0</v>
      </c>
      <c r="N846" s="29">
        <f t="shared" si="147"/>
        <v>0</v>
      </c>
      <c r="R846" s="29">
        <f t="shared" si="148"/>
        <v>0</v>
      </c>
      <c r="V846" s="29">
        <f t="shared" si="149"/>
        <v>0</v>
      </c>
      <c r="W846"/>
      <c r="X846"/>
      <c r="Y846" s="7"/>
      <c r="Z846"/>
      <c r="AA846"/>
    </row>
    <row r="847" spans="1:27" hidden="1" x14ac:dyDescent="0.2">
      <c r="A847" s="6" t="s">
        <v>705</v>
      </c>
      <c r="B847" s="2">
        <f t="shared" si="144"/>
        <v>0</v>
      </c>
      <c r="C847" s="2">
        <f t="shared" si="145"/>
        <v>10</v>
      </c>
      <c r="L847" s="29">
        <f t="shared" si="146"/>
        <v>0</v>
      </c>
      <c r="N847" s="29">
        <f t="shared" si="147"/>
        <v>0</v>
      </c>
      <c r="R847" s="29">
        <f t="shared" si="148"/>
        <v>0</v>
      </c>
      <c r="V847" s="29">
        <f t="shared" si="149"/>
        <v>0</v>
      </c>
      <c r="W847"/>
      <c r="X847"/>
      <c r="Y847" s="7"/>
      <c r="Z847"/>
      <c r="AA847"/>
    </row>
    <row r="848" spans="1:27" hidden="1" x14ac:dyDescent="0.2">
      <c r="A848" s="6" t="s">
        <v>706</v>
      </c>
      <c r="B848" s="2">
        <f t="shared" si="144"/>
        <v>0</v>
      </c>
      <c r="C848" s="2">
        <f t="shared" si="145"/>
        <v>10</v>
      </c>
      <c r="L848" s="29">
        <f t="shared" si="146"/>
        <v>0</v>
      </c>
      <c r="N848" s="29">
        <f t="shared" si="147"/>
        <v>0</v>
      </c>
      <c r="R848" s="29">
        <f t="shared" si="148"/>
        <v>0</v>
      </c>
      <c r="V848" s="29">
        <f t="shared" si="149"/>
        <v>0</v>
      </c>
      <c r="W848"/>
      <c r="X848"/>
      <c r="Y848" s="7"/>
      <c r="Z848"/>
      <c r="AA848"/>
    </row>
    <row r="849" spans="1:27" hidden="1" x14ac:dyDescent="0.2">
      <c r="A849" s="6" t="s">
        <v>707</v>
      </c>
      <c r="B849" s="2">
        <f t="shared" si="144"/>
        <v>0</v>
      </c>
      <c r="C849" s="2">
        <f t="shared" si="145"/>
        <v>10</v>
      </c>
      <c r="L849" s="29">
        <f t="shared" si="146"/>
        <v>0</v>
      </c>
      <c r="N849" s="29">
        <f t="shared" si="147"/>
        <v>0</v>
      </c>
      <c r="R849" s="29">
        <f t="shared" si="148"/>
        <v>0</v>
      </c>
      <c r="V849" s="29">
        <f t="shared" si="149"/>
        <v>0</v>
      </c>
      <c r="W849"/>
      <c r="X849"/>
      <c r="Y849" s="7"/>
      <c r="Z849"/>
      <c r="AA849"/>
    </row>
    <row r="850" spans="1:27" hidden="1" x14ac:dyDescent="0.2">
      <c r="A850" s="6" t="s">
        <v>708</v>
      </c>
      <c r="B850" s="2">
        <f t="shared" si="144"/>
        <v>0</v>
      </c>
      <c r="C850" s="2">
        <f t="shared" si="145"/>
        <v>10</v>
      </c>
      <c r="L850" s="29">
        <f t="shared" si="146"/>
        <v>0</v>
      </c>
      <c r="N850" s="29">
        <f t="shared" si="147"/>
        <v>0</v>
      </c>
      <c r="R850" s="29">
        <f t="shared" si="148"/>
        <v>0</v>
      </c>
      <c r="V850" s="29">
        <f t="shared" si="149"/>
        <v>0</v>
      </c>
      <c r="W850"/>
      <c r="X850"/>
      <c r="Y850" s="7"/>
      <c r="Z850"/>
      <c r="AA850"/>
    </row>
    <row r="851" spans="1:27" hidden="1" x14ac:dyDescent="0.2">
      <c r="A851" s="6" t="s">
        <v>709</v>
      </c>
      <c r="B851" s="2">
        <f t="shared" si="144"/>
        <v>0</v>
      </c>
      <c r="C851" s="2">
        <f t="shared" si="145"/>
        <v>10</v>
      </c>
      <c r="L851" s="29">
        <f t="shared" si="146"/>
        <v>0</v>
      </c>
      <c r="N851" s="29">
        <f t="shared" si="147"/>
        <v>0</v>
      </c>
      <c r="R851" s="29">
        <f t="shared" si="148"/>
        <v>0</v>
      </c>
      <c r="V851" s="29">
        <f t="shared" si="149"/>
        <v>0</v>
      </c>
      <c r="W851"/>
      <c r="X851"/>
      <c r="Y851" s="7"/>
      <c r="Z851"/>
      <c r="AA851"/>
    </row>
    <row r="852" spans="1:27" hidden="1" x14ac:dyDescent="0.2">
      <c r="A852" s="6" t="s">
        <v>710</v>
      </c>
      <c r="B852" s="2">
        <f t="shared" si="144"/>
        <v>0</v>
      </c>
      <c r="C852" s="2">
        <f t="shared" si="145"/>
        <v>10</v>
      </c>
      <c r="L852" s="29">
        <f t="shared" si="146"/>
        <v>0</v>
      </c>
      <c r="N852" s="29">
        <f t="shared" si="147"/>
        <v>0</v>
      </c>
      <c r="R852" s="29">
        <f t="shared" si="148"/>
        <v>0</v>
      </c>
      <c r="V852" s="29">
        <f t="shared" si="149"/>
        <v>0</v>
      </c>
      <c r="W852"/>
      <c r="X852"/>
      <c r="Y852" s="7"/>
      <c r="Z852"/>
      <c r="AA852"/>
    </row>
    <row r="853" spans="1:27" hidden="1" x14ac:dyDescent="0.2">
      <c r="A853" s="6" t="s">
        <v>711</v>
      </c>
      <c r="B853" s="2">
        <f t="shared" si="144"/>
        <v>0</v>
      </c>
      <c r="C853" s="2">
        <f t="shared" si="145"/>
        <v>10</v>
      </c>
      <c r="L853" s="29">
        <f t="shared" si="146"/>
        <v>0</v>
      </c>
      <c r="N853" s="29">
        <f t="shared" si="147"/>
        <v>0</v>
      </c>
      <c r="R853" s="29">
        <f t="shared" si="148"/>
        <v>0</v>
      </c>
      <c r="V853" s="29">
        <f t="shared" si="149"/>
        <v>0</v>
      </c>
      <c r="W853"/>
      <c r="X853"/>
      <c r="Y853" s="7"/>
      <c r="Z853"/>
      <c r="AA853"/>
    </row>
    <row r="854" spans="1:27" hidden="1" x14ac:dyDescent="0.2">
      <c r="A854" s="6" t="s">
        <v>712</v>
      </c>
      <c r="B854" s="2">
        <f t="shared" si="144"/>
        <v>0</v>
      </c>
      <c r="C854" s="2">
        <f t="shared" si="145"/>
        <v>10</v>
      </c>
      <c r="L854" s="29">
        <f t="shared" si="146"/>
        <v>0</v>
      </c>
      <c r="N854" s="29">
        <f t="shared" si="147"/>
        <v>0</v>
      </c>
      <c r="R854" s="29">
        <f t="shared" si="148"/>
        <v>0</v>
      </c>
      <c r="V854" s="29">
        <f t="shared" si="149"/>
        <v>0</v>
      </c>
      <c r="W854"/>
      <c r="X854"/>
      <c r="Y854" s="7"/>
      <c r="Z854"/>
      <c r="AA854"/>
    </row>
    <row r="855" spans="1:27" hidden="1" x14ac:dyDescent="0.2">
      <c r="A855" s="6" t="s">
        <v>713</v>
      </c>
      <c r="B855" s="2">
        <f t="shared" si="144"/>
        <v>0</v>
      </c>
      <c r="C855" s="2">
        <f t="shared" si="145"/>
        <v>10</v>
      </c>
      <c r="L855" s="29">
        <f t="shared" si="146"/>
        <v>0</v>
      </c>
      <c r="N855" s="29">
        <f t="shared" si="147"/>
        <v>0</v>
      </c>
      <c r="R855" s="29">
        <f t="shared" si="148"/>
        <v>0</v>
      </c>
      <c r="V855" s="29">
        <f t="shared" si="149"/>
        <v>0</v>
      </c>
      <c r="W855"/>
      <c r="X855"/>
      <c r="Y855" s="7"/>
      <c r="Z855"/>
      <c r="AA855"/>
    </row>
    <row r="856" spans="1:27" hidden="1" x14ac:dyDescent="0.2">
      <c r="A856" s="6" t="s">
        <v>714</v>
      </c>
      <c r="B856" s="2">
        <f t="shared" si="144"/>
        <v>0</v>
      </c>
      <c r="C856" s="2">
        <f t="shared" si="145"/>
        <v>10</v>
      </c>
      <c r="L856" s="29">
        <f t="shared" si="146"/>
        <v>0</v>
      </c>
      <c r="N856" s="29">
        <f t="shared" si="147"/>
        <v>0</v>
      </c>
      <c r="R856" s="29">
        <f t="shared" si="148"/>
        <v>0</v>
      </c>
      <c r="V856" s="29">
        <f t="shared" si="149"/>
        <v>0</v>
      </c>
      <c r="W856"/>
      <c r="X856"/>
      <c r="Y856" s="7"/>
      <c r="Z856"/>
      <c r="AA856"/>
    </row>
    <row r="857" spans="1:27" hidden="1" x14ac:dyDescent="0.2">
      <c r="A857" s="6" t="s">
        <v>715</v>
      </c>
      <c r="B857" s="2">
        <f t="shared" si="144"/>
        <v>0</v>
      </c>
      <c r="C857" s="2">
        <f t="shared" si="145"/>
        <v>10</v>
      </c>
      <c r="L857" s="29">
        <f t="shared" si="146"/>
        <v>0</v>
      </c>
      <c r="N857" s="29">
        <f t="shared" si="147"/>
        <v>0</v>
      </c>
      <c r="R857" s="29">
        <f t="shared" si="148"/>
        <v>0</v>
      </c>
      <c r="V857" s="29">
        <f t="shared" si="149"/>
        <v>0</v>
      </c>
      <c r="W857"/>
      <c r="X857"/>
      <c r="Y857" s="7"/>
      <c r="Z857"/>
      <c r="AA857"/>
    </row>
    <row r="858" spans="1:27" hidden="1" x14ac:dyDescent="0.2">
      <c r="A858" s="6" t="s">
        <v>716</v>
      </c>
      <c r="B858" s="2">
        <f t="shared" si="144"/>
        <v>0</v>
      </c>
      <c r="C858" s="2">
        <f t="shared" si="145"/>
        <v>10</v>
      </c>
      <c r="L858" s="29">
        <f t="shared" si="146"/>
        <v>0</v>
      </c>
      <c r="N858" s="29">
        <f t="shared" si="147"/>
        <v>0</v>
      </c>
      <c r="R858" s="29">
        <f t="shared" si="148"/>
        <v>0</v>
      </c>
      <c r="V858" s="29">
        <f t="shared" si="149"/>
        <v>0</v>
      </c>
      <c r="W858"/>
      <c r="X858"/>
      <c r="Y858" s="7"/>
      <c r="Z858"/>
      <c r="AA858"/>
    </row>
    <row r="859" spans="1:27" hidden="1" x14ac:dyDescent="0.2">
      <c r="A859" s="6" t="s">
        <v>717</v>
      </c>
      <c r="B859" s="2">
        <f t="shared" si="144"/>
        <v>0</v>
      </c>
      <c r="C859" s="2">
        <f t="shared" si="145"/>
        <v>10</v>
      </c>
      <c r="L859" s="29">
        <f t="shared" si="146"/>
        <v>0</v>
      </c>
      <c r="N859" s="29">
        <f t="shared" si="147"/>
        <v>0</v>
      </c>
      <c r="R859" s="29">
        <f t="shared" si="148"/>
        <v>0</v>
      </c>
      <c r="V859" s="29">
        <f t="shared" si="149"/>
        <v>0</v>
      </c>
      <c r="W859"/>
      <c r="X859"/>
      <c r="Y859" s="7"/>
      <c r="Z859"/>
      <c r="AA859"/>
    </row>
    <row r="860" spans="1:27" hidden="1" x14ac:dyDescent="0.2">
      <c r="A860" s="6" t="s">
        <v>718</v>
      </c>
      <c r="B860" s="2">
        <f t="shared" si="144"/>
        <v>0</v>
      </c>
      <c r="C860" s="2">
        <f t="shared" si="145"/>
        <v>10</v>
      </c>
      <c r="L860" s="29">
        <f t="shared" si="146"/>
        <v>0</v>
      </c>
      <c r="N860" s="29">
        <f t="shared" si="147"/>
        <v>0</v>
      </c>
      <c r="R860" s="29">
        <f t="shared" si="148"/>
        <v>0</v>
      </c>
      <c r="V860" s="29">
        <f t="shared" si="149"/>
        <v>0</v>
      </c>
      <c r="W860"/>
      <c r="X860"/>
      <c r="Y860" s="7"/>
      <c r="Z860"/>
      <c r="AA860"/>
    </row>
    <row r="861" spans="1:27" hidden="1" x14ac:dyDescent="0.2">
      <c r="A861" s="6" t="s">
        <v>719</v>
      </c>
      <c r="B861" s="2">
        <f t="shared" si="144"/>
        <v>0</v>
      </c>
      <c r="C861" s="2">
        <f t="shared" si="145"/>
        <v>10</v>
      </c>
      <c r="L861" s="29">
        <f t="shared" si="146"/>
        <v>0</v>
      </c>
      <c r="N861" s="29">
        <f t="shared" si="147"/>
        <v>0</v>
      </c>
      <c r="R861" s="29">
        <f t="shared" si="148"/>
        <v>0</v>
      </c>
      <c r="V861" s="29">
        <f t="shared" si="149"/>
        <v>0</v>
      </c>
      <c r="W861"/>
      <c r="X861"/>
      <c r="Y861" s="7"/>
      <c r="Z861"/>
      <c r="AA861"/>
    </row>
    <row r="862" spans="1:27" hidden="1" x14ac:dyDescent="0.2">
      <c r="A862" s="6" t="s">
        <v>720</v>
      </c>
      <c r="B862" s="2">
        <f t="shared" si="144"/>
        <v>0</v>
      </c>
      <c r="C862" s="2">
        <f t="shared" si="145"/>
        <v>10</v>
      </c>
      <c r="L862" s="29">
        <f t="shared" si="146"/>
        <v>0</v>
      </c>
      <c r="N862" s="29">
        <f t="shared" si="147"/>
        <v>0</v>
      </c>
      <c r="R862" s="29">
        <f t="shared" si="148"/>
        <v>0</v>
      </c>
      <c r="V862" s="29">
        <f t="shared" si="149"/>
        <v>0</v>
      </c>
      <c r="W862"/>
      <c r="X862"/>
      <c r="Y862" s="7"/>
      <c r="Z862"/>
      <c r="AA862"/>
    </row>
    <row r="863" spans="1:27" hidden="1" x14ac:dyDescent="0.2">
      <c r="A863" s="6" t="s">
        <v>721</v>
      </c>
      <c r="B863" s="2">
        <f t="shared" si="144"/>
        <v>0</v>
      </c>
      <c r="C863" s="2">
        <f t="shared" si="145"/>
        <v>10</v>
      </c>
      <c r="L863" s="29">
        <f t="shared" si="146"/>
        <v>0</v>
      </c>
      <c r="N863" s="29">
        <f t="shared" si="147"/>
        <v>0</v>
      </c>
      <c r="R863" s="29">
        <f t="shared" si="148"/>
        <v>0</v>
      </c>
      <c r="V863" s="29">
        <f t="shared" si="149"/>
        <v>0</v>
      </c>
      <c r="W863"/>
      <c r="X863"/>
      <c r="Y863" s="7"/>
      <c r="Z863"/>
      <c r="AA863"/>
    </row>
    <row r="864" spans="1:27" hidden="1" x14ac:dyDescent="0.2">
      <c r="A864" s="6" t="s">
        <v>722</v>
      </c>
      <c r="B864" s="2">
        <f t="shared" si="144"/>
        <v>0</v>
      </c>
      <c r="C864" s="2">
        <f t="shared" si="145"/>
        <v>10</v>
      </c>
      <c r="L864" s="29">
        <f t="shared" si="146"/>
        <v>0</v>
      </c>
      <c r="N864" s="29">
        <f t="shared" si="147"/>
        <v>0</v>
      </c>
      <c r="R864" s="29">
        <f t="shared" si="148"/>
        <v>0</v>
      </c>
      <c r="V864" s="29">
        <f t="shared" si="149"/>
        <v>0</v>
      </c>
      <c r="W864"/>
      <c r="X864"/>
      <c r="Y864" s="7"/>
      <c r="Z864"/>
      <c r="AA864"/>
    </row>
    <row r="865" spans="1:27" hidden="1" x14ac:dyDescent="0.2">
      <c r="A865" s="6" t="s">
        <v>723</v>
      </c>
      <c r="B865" s="2">
        <f t="shared" si="144"/>
        <v>0</v>
      </c>
      <c r="C865" s="2">
        <f t="shared" si="145"/>
        <v>10</v>
      </c>
      <c r="L865" s="29">
        <f t="shared" si="146"/>
        <v>0</v>
      </c>
      <c r="N865" s="29">
        <f t="shared" si="147"/>
        <v>0</v>
      </c>
      <c r="R865" s="29">
        <f t="shared" si="148"/>
        <v>0</v>
      </c>
      <c r="V865" s="29">
        <f t="shared" si="149"/>
        <v>0</v>
      </c>
      <c r="W865"/>
      <c r="X865"/>
      <c r="Y865" s="7"/>
      <c r="Z865"/>
      <c r="AA865"/>
    </row>
    <row r="866" spans="1:27" hidden="1" x14ac:dyDescent="0.2">
      <c r="A866" s="6" t="s">
        <v>724</v>
      </c>
      <c r="B866" s="2">
        <f t="shared" si="144"/>
        <v>0</v>
      </c>
      <c r="C866" s="2">
        <f t="shared" si="145"/>
        <v>10</v>
      </c>
      <c r="L866" s="29">
        <f t="shared" si="146"/>
        <v>0</v>
      </c>
      <c r="N866" s="29">
        <f t="shared" si="147"/>
        <v>0</v>
      </c>
      <c r="R866" s="29">
        <f t="shared" si="148"/>
        <v>0</v>
      </c>
      <c r="V866" s="29">
        <f t="shared" si="149"/>
        <v>0</v>
      </c>
      <c r="W866"/>
      <c r="X866"/>
      <c r="Y866" s="7"/>
      <c r="Z866"/>
      <c r="AA866"/>
    </row>
    <row r="867" spans="1:27" hidden="1" x14ac:dyDescent="0.2">
      <c r="A867" s="6" t="s">
        <v>725</v>
      </c>
      <c r="B867" s="2">
        <f t="shared" si="144"/>
        <v>0</v>
      </c>
      <c r="C867" s="2">
        <f t="shared" si="145"/>
        <v>10</v>
      </c>
      <c r="L867" s="29">
        <f t="shared" si="146"/>
        <v>0</v>
      </c>
      <c r="N867" s="29">
        <f t="shared" si="147"/>
        <v>0</v>
      </c>
      <c r="R867" s="29">
        <f t="shared" si="148"/>
        <v>0</v>
      </c>
      <c r="V867" s="29">
        <f t="shared" si="149"/>
        <v>0</v>
      </c>
      <c r="W867"/>
      <c r="X867"/>
      <c r="Y867" s="7"/>
      <c r="Z867"/>
      <c r="AA867"/>
    </row>
    <row r="868" spans="1:27" hidden="1" x14ac:dyDescent="0.2">
      <c r="A868" s="6" t="s">
        <v>726</v>
      </c>
      <c r="B868" s="2">
        <f t="shared" si="144"/>
        <v>0</v>
      </c>
      <c r="C868" s="2">
        <f t="shared" si="145"/>
        <v>10</v>
      </c>
      <c r="L868" s="29">
        <f t="shared" si="146"/>
        <v>0</v>
      </c>
      <c r="N868" s="29">
        <f t="shared" si="147"/>
        <v>0</v>
      </c>
      <c r="R868" s="29">
        <f t="shared" si="148"/>
        <v>0</v>
      </c>
      <c r="V868" s="29">
        <f t="shared" si="149"/>
        <v>0</v>
      </c>
      <c r="W868"/>
      <c r="X868"/>
      <c r="Y868" s="7"/>
      <c r="Z868"/>
      <c r="AA868"/>
    </row>
    <row r="869" spans="1:27" hidden="1" x14ac:dyDescent="0.2">
      <c r="A869" s="6" t="s">
        <v>727</v>
      </c>
      <c r="B869" s="2">
        <f t="shared" si="144"/>
        <v>0</v>
      </c>
      <c r="C869" s="2">
        <f t="shared" si="145"/>
        <v>10</v>
      </c>
      <c r="L869" s="29">
        <f t="shared" si="146"/>
        <v>0</v>
      </c>
      <c r="N869" s="29">
        <f t="shared" si="147"/>
        <v>0</v>
      </c>
      <c r="R869" s="29">
        <f t="shared" si="148"/>
        <v>0</v>
      </c>
      <c r="V869" s="29">
        <f t="shared" si="149"/>
        <v>0</v>
      </c>
      <c r="W869"/>
      <c r="X869"/>
      <c r="Y869" s="7"/>
      <c r="Z869"/>
      <c r="AA869"/>
    </row>
    <row r="870" spans="1:27" hidden="1" x14ac:dyDescent="0.2">
      <c r="A870" s="6" t="s">
        <v>728</v>
      </c>
      <c r="B870" s="2">
        <f t="shared" si="144"/>
        <v>0</v>
      </c>
      <c r="C870" s="2">
        <f t="shared" si="145"/>
        <v>10</v>
      </c>
      <c r="L870" s="29">
        <f t="shared" si="146"/>
        <v>0</v>
      </c>
      <c r="N870" s="29">
        <f t="shared" si="147"/>
        <v>0</v>
      </c>
      <c r="R870" s="29">
        <f t="shared" si="148"/>
        <v>0</v>
      </c>
      <c r="V870" s="29">
        <f t="shared" si="149"/>
        <v>0</v>
      </c>
      <c r="W870"/>
      <c r="X870"/>
      <c r="Y870" s="7"/>
      <c r="Z870"/>
      <c r="AA870"/>
    </row>
    <row r="871" spans="1:27" hidden="1" x14ac:dyDescent="0.2">
      <c r="A871" s="6" t="s">
        <v>729</v>
      </c>
      <c r="B871" s="2">
        <f t="shared" si="144"/>
        <v>0</v>
      </c>
      <c r="C871" s="2">
        <f t="shared" si="145"/>
        <v>10</v>
      </c>
      <c r="L871" s="29">
        <f t="shared" si="146"/>
        <v>0</v>
      </c>
      <c r="N871" s="29">
        <f t="shared" si="147"/>
        <v>0</v>
      </c>
      <c r="R871" s="29">
        <f t="shared" si="148"/>
        <v>0</v>
      </c>
      <c r="V871" s="29">
        <f t="shared" si="149"/>
        <v>0</v>
      </c>
      <c r="W871"/>
      <c r="X871"/>
      <c r="Y871" s="7"/>
      <c r="Z871"/>
      <c r="AA871"/>
    </row>
    <row r="872" spans="1:27" hidden="1" x14ac:dyDescent="0.2">
      <c r="A872" s="6" t="s">
        <v>730</v>
      </c>
      <c r="B872" s="2">
        <f t="shared" si="144"/>
        <v>0</v>
      </c>
      <c r="C872" s="2">
        <f t="shared" si="145"/>
        <v>10</v>
      </c>
      <c r="L872" s="29">
        <f t="shared" si="146"/>
        <v>0</v>
      </c>
      <c r="N872" s="29">
        <f t="shared" si="147"/>
        <v>0</v>
      </c>
      <c r="R872" s="29">
        <f t="shared" si="148"/>
        <v>0</v>
      </c>
      <c r="V872" s="29">
        <f t="shared" si="149"/>
        <v>0</v>
      </c>
      <c r="W872"/>
      <c r="X872"/>
      <c r="Y872" s="7"/>
      <c r="Z872"/>
      <c r="AA872"/>
    </row>
    <row r="873" spans="1:27" hidden="1" x14ac:dyDescent="0.2">
      <c r="A873" s="6" t="s">
        <v>731</v>
      </c>
      <c r="B873" s="2">
        <f t="shared" si="144"/>
        <v>0</v>
      </c>
      <c r="C873" s="2">
        <f t="shared" si="145"/>
        <v>10</v>
      </c>
      <c r="L873" s="29">
        <f t="shared" si="146"/>
        <v>0</v>
      </c>
      <c r="N873" s="29">
        <f t="shared" si="147"/>
        <v>0</v>
      </c>
      <c r="R873" s="29">
        <f t="shared" si="148"/>
        <v>0</v>
      </c>
      <c r="V873" s="29">
        <f t="shared" si="149"/>
        <v>0</v>
      </c>
      <c r="W873"/>
      <c r="X873"/>
      <c r="Y873" s="7"/>
      <c r="Z873"/>
      <c r="AA873"/>
    </row>
    <row r="874" spans="1:27" hidden="1" x14ac:dyDescent="0.2">
      <c r="A874" s="6" t="s">
        <v>732</v>
      </c>
      <c r="B874" s="2">
        <f t="shared" si="144"/>
        <v>0</v>
      </c>
      <c r="C874" s="2">
        <f t="shared" si="145"/>
        <v>10</v>
      </c>
      <c r="L874" s="29">
        <f t="shared" si="146"/>
        <v>0</v>
      </c>
      <c r="N874" s="29">
        <f t="shared" si="147"/>
        <v>0</v>
      </c>
      <c r="R874" s="29">
        <f t="shared" si="148"/>
        <v>0</v>
      </c>
      <c r="V874" s="29">
        <f t="shared" si="149"/>
        <v>0</v>
      </c>
      <c r="W874"/>
      <c r="X874"/>
      <c r="Y874" s="7"/>
      <c r="Z874"/>
      <c r="AA874"/>
    </row>
    <row r="875" spans="1:27" hidden="1" x14ac:dyDescent="0.2">
      <c r="A875" s="6" t="s">
        <v>733</v>
      </c>
      <c r="B875" s="2">
        <f t="shared" si="144"/>
        <v>0</v>
      </c>
      <c r="C875" s="2">
        <f t="shared" si="145"/>
        <v>10</v>
      </c>
      <c r="L875" s="29">
        <f t="shared" si="146"/>
        <v>0</v>
      </c>
      <c r="N875" s="29">
        <f t="shared" si="147"/>
        <v>0</v>
      </c>
      <c r="R875" s="29">
        <f t="shared" si="148"/>
        <v>0</v>
      </c>
      <c r="V875" s="29">
        <f t="shared" si="149"/>
        <v>0</v>
      </c>
      <c r="W875"/>
      <c r="X875"/>
      <c r="Y875" s="7"/>
      <c r="Z875"/>
      <c r="AA875"/>
    </row>
    <row r="876" spans="1:27" hidden="1" x14ac:dyDescent="0.2">
      <c r="A876" s="6" t="s">
        <v>734</v>
      </c>
      <c r="B876" s="2">
        <f t="shared" si="144"/>
        <v>0</v>
      </c>
      <c r="C876" s="2">
        <f t="shared" si="145"/>
        <v>10</v>
      </c>
      <c r="L876" s="29">
        <f t="shared" si="146"/>
        <v>0</v>
      </c>
      <c r="N876" s="29">
        <f t="shared" si="147"/>
        <v>0</v>
      </c>
      <c r="R876" s="29">
        <f t="shared" si="148"/>
        <v>0</v>
      </c>
      <c r="V876" s="29">
        <f t="shared" si="149"/>
        <v>0</v>
      </c>
      <c r="W876"/>
      <c r="X876"/>
      <c r="Y876" s="7"/>
      <c r="Z876"/>
      <c r="AA876"/>
    </row>
    <row r="877" spans="1:27" hidden="1" x14ac:dyDescent="0.2">
      <c r="A877" s="6" t="s">
        <v>735</v>
      </c>
      <c r="B877" s="2">
        <f t="shared" si="144"/>
        <v>0</v>
      </c>
      <c r="C877" s="2">
        <f t="shared" si="145"/>
        <v>10</v>
      </c>
      <c r="L877" s="29">
        <f t="shared" si="146"/>
        <v>0</v>
      </c>
      <c r="N877" s="29">
        <f t="shared" si="147"/>
        <v>0</v>
      </c>
      <c r="R877" s="29">
        <f t="shared" si="148"/>
        <v>0</v>
      </c>
      <c r="V877" s="29">
        <f t="shared" si="149"/>
        <v>0</v>
      </c>
      <c r="W877"/>
      <c r="X877"/>
      <c r="Y877" s="7"/>
      <c r="Z877"/>
      <c r="AA877"/>
    </row>
    <row r="878" spans="1:27" hidden="1" x14ac:dyDescent="0.2">
      <c r="A878" s="6" t="s">
        <v>736</v>
      </c>
      <c r="B878" s="2">
        <f t="shared" si="144"/>
        <v>0</v>
      </c>
      <c r="C878" s="2">
        <f t="shared" si="145"/>
        <v>10</v>
      </c>
      <c r="L878" s="29">
        <f t="shared" si="146"/>
        <v>0</v>
      </c>
      <c r="N878" s="29">
        <f t="shared" si="147"/>
        <v>0</v>
      </c>
      <c r="R878" s="29">
        <f t="shared" si="148"/>
        <v>0</v>
      </c>
      <c r="V878" s="29">
        <f t="shared" si="149"/>
        <v>0</v>
      </c>
      <c r="W878"/>
      <c r="X878"/>
      <c r="Y878" s="7"/>
      <c r="Z878"/>
      <c r="AA878"/>
    </row>
    <row r="879" spans="1:27" hidden="1" x14ac:dyDescent="0.2">
      <c r="A879" s="6" t="s">
        <v>737</v>
      </c>
      <c r="B879" s="2">
        <f t="shared" si="144"/>
        <v>0</v>
      </c>
      <c r="C879" s="2">
        <f t="shared" si="145"/>
        <v>10</v>
      </c>
      <c r="L879" s="29">
        <f t="shared" si="146"/>
        <v>0</v>
      </c>
      <c r="N879" s="29">
        <f t="shared" si="147"/>
        <v>0</v>
      </c>
      <c r="R879" s="29">
        <f t="shared" si="148"/>
        <v>0</v>
      </c>
      <c r="V879" s="29">
        <f t="shared" si="149"/>
        <v>0</v>
      </c>
      <c r="W879"/>
      <c r="X879"/>
      <c r="Y879" s="7"/>
      <c r="Z879"/>
      <c r="AA879"/>
    </row>
    <row r="880" spans="1:27" hidden="1" x14ac:dyDescent="0.2">
      <c r="A880" s="6" t="s">
        <v>738</v>
      </c>
      <c r="B880" s="2">
        <f t="shared" si="144"/>
        <v>0</v>
      </c>
      <c r="C880" s="2">
        <f t="shared" si="145"/>
        <v>10</v>
      </c>
      <c r="L880" s="29">
        <f t="shared" si="146"/>
        <v>0</v>
      </c>
      <c r="N880" s="29">
        <f t="shared" si="147"/>
        <v>0</v>
      </c>
      <c r="R880" s="29">
        <f t="shared" si="148"/>
        <v>0</v>
      </c>
      <c r="V880" s="29">
        <f t="shared" si="149"/>
        <v>0</v>
      </c>
      <c r="W880"/>
      <c r="X880"/>
      <c r="Y880" s="7"/>
      <c r="Z880"/>
      <c r="AA880"/>
    </row>
    <row r="881" spans="1:27" hidden="1" x14ac:dyDescent="0.2">
      <c r="A881" s="6" t="s">
        <v>739</v>
      </c>
      <c r="B881" s="2">
        <f t="shared" si="144"/>
        <v>0</v>
      </c>
      <c r="C881" s="2">
        <f t="shared" si="145"/>
        <v>10</v>
      </c>
      <c r="L881" s="29">
        <f t="shared" si="146"/>
        <v>0</v>
      </c>
      <c r="N881" s="29">
        <f t="shared" si="147"/>
        <v>0</v>
      </c>
      <c r="R881" s="29">
        <f t="shared" si="148"/>
        <v>0</v>
      </c>
      <c r="V881" s="29">
        <f t="shared" si="149"/>
        <v>0</v>
      </c>
      <c r="W881"/>
      <c r="X881"/>
      <c r="Y881" s="7"/>
      <c r="Z881"/>
      <c r="AA881"/>
    </row>
    <row r="882" spans="1:27" hidden="1" x14ac:dyDescent="0.2">
      <c r="A882" s="6" t="s">
        <v>740</v>
      </c>
      <c r="B882" s="2">
        <f t="shared" si="144"/>
        <v>0</v>
      </c>
      <c r="C882" s="2">
        <f t="shared" si="145"/>
        <v>10</v>
      </c>
      <c r="L882" s="29">
        <f t="shared" si="146"/>
        <v>0</v>
      </c>
      <c r="N882" s="29">
        <f t="shared" si="147"/>
        <v>0</v>
      </c>
      <c r="R882" s="29">
        <f t="shared" si="148"/>
        <v>0</v>
      </c>
      <c r="V882" s="29">
        <f t="shared" si="149"/>
        <v>0</v>
      </c>
      <c r="W882"/>
      <c r="X882"/>
      <c r="Y882" s="7"/>
      <c r="Z882"/>
      <c r="AA882"/>
    </row>
    <row r="883" spans="1:27" hidden="1" x14ac:dyDescent="0.2">
      <c r="A883" s="6" t="s">
        <v>741</v>
      </c>
      <c r="B883" s="2">
        <f t="shared" si="144"/>
        <v>0</v>
      </c>
      <c r="C883" s="2">
        <f t="shared" si="145"/>
        <v>10</v>
      </c>
      <c r="L883" s="29">
        <f t="shared" si="146"/>
        <v>0</v>
      </c>
      <c r="N883" s="29">
        <f t="shared" si="147"/>
        <v>0</v>
      </c>
      <c r="R883" s="29">
        <f t="shared" si="148"/>
        <v>0</v>
      </c>
      <c r="V883" s="29">
        <f t="shared" si="149"/>
        <v>0</v>
      </c>
      <c r="W883"/>
      <c r="X883"/>
      <c r="Y883" s="7"/>
      <c r="Z883"/>
      <c r="AA883"/>
    </row>
    <row r="884" spans="1:27" hidden="1" x14ac:dyDescent="0.2">
      <c r="A884" s="6" t="s">
        <v>742</v>
      </c>
      <c r="B884" s="2">
        <f t="shared" si="144"/>
        <v>0</v>
      </c>
      <c r="C884" s="2">
        <f t="shared" si="145"/>
        <v>10</v>
      </c>
      <c r="L884" s="29">
        <f t="shared" si="146"/>
        <v>0</v>
      </c>
      <c r="N884" s="29">
        <f t="shared" si="147"/>
        <v>0</v>
      </c>
      <c r="R884" s="29">
        <f t="shared" si="148"/>
        <v>0</v>
      </c>
      <c r="V884" s="29">
        <f t="shared" si="149"/>
        <v>0</v>
      </c>
      <c r="W884"/>
      <c r="X884"/>
      <c r="Y884" s="7"/>
      <c r="Z884"/>
      <c r="AA884"/>
    </row>
    <row r="885" spans="1:27" hidden="1" x14ac:dyDescent="0.2">
      <c r="A885" s="6" t="s">
        <v>743</v>
      </c>
      <c r="B885" s="2">
        <f t="shared" si="144"/>
        <v>0</v>
      </c>
      <c r="C885" s="2">
        <f t="shared" si="145"/>
        <v>10</v>
      </c>
      <c r="L885" s="29">
        <f t="shared" si="146"/>
        <v>0</v>
      </c>
      <c r="N885" s="29">
        <f t="shared" si="147"/>
        <v>0</v>
      </c>
      <c r="R885" s="29">
        <f t="shared" si="148"/>
        <v>0</v>
      </c>
      <c r="V885" s="29">
        <f t="shared" si="149"/>
        <v>0</v>
      </c>
      <c r="W885"/>
      <c r="X885"/>
      <c r="Y885" s="7"/>
      <c r="Z885"/>
      <c r="AA885"/>
    </row>
    <row r="886" spans="1:27" hidden="1" x14ac:dyDescent="0.2">
      <c r="A886" s="6" t="s">
        <v>744</v>
      </c>
      <c r="B886" s="2">
        <f t="shared" si="144"/>
        <v>0</v>
      </c>
      <c r="C886" s="2">
        <f t="shared" si="145"/>
        <v>10</v>
      </c>
      <c r="L886" s="29">
        <f t="shared" si="146"/>
        <v>0</v>
      </c>
      <c r="N886" s="29">
        <f t="shared" si="147"/>
        <v>0</v>
      </c>
      <c r="R886" s="29">
        <f t="shared" si="148"/>
        <v>0</v>
      </c>
      <c r="V886" s="29">
        <f t="shared" si="149"/>
        <v>0</v>
      </c>
      <c r="W886"/>
      <c r="X886"/>
      <c r="Y886" s="7"/>
      <c r="Z886"/>
      <c r="AA886"/>
    </row>
    <row r="887" spans="1:27" hidden="1" x14ac:dyDescent="0.2">
      <c r="A887" s="6" t="s">
        <v>745</v>
      </c>
      <c r="B887" s="2">
        <f t="shared" si="144"/>
        <v>0</v>
      </c>
      <c r="C887" s="2">
        <f t="shared" si="145"/>
        <v>10</v>
      </c>
      <c r="L887" s="29">
        <f t="shared" si="146"/>
        <v>0</v>
      </c>
      <c r="N887" s="29">
        <f t="shared" si="147"/>
        <v>0</v>
      </c>
      <c r="R887" s="29">
        <f t="shared" si="148"/>
        <v>0</v>
      </c>
      <c r="V887" s="29">
        <f t="shared" si="149"/>
        <v>0</v>
      </c>
      <c r="W887"/>
      <c r="X887"/>
      <c r="Y887" s="7"/>
      <c r="Z887"/>
      <c r="AA887"/>
    </row>
    <row r="888" spans="1:27" hidden="1" x14ac:dyDescent="0.2">
      <c r="A888" s="6" t="s">
        <v>746</v>
      </c>
      <c r="B888" s="2">
        <f t="shared" si="144"/>
        <v>0</v>
      </c>
      <c r="C888" s="2">
        <f t="shared" si="145"/>
        <v>10</v>
      </c>
      <c r="L888" s="29">
        <f t="shared" si="146"/>
        <v>0</v>
      </c>
      <c r="N888" s="29">
        <f t="shared" si="147"/>
        <v>0</v>
      </c>
      <c r="R888" s="29">
        <f t="shared" si="148"/>
        <v>0</v>
      </c>
      <c r="V888" s="29">
        <f t="shared" si="149"/>
        <v>0</v>
      </c>
      <c r="W888"/>
      <c r="X888"/>
      <c r="Y888" s="7"/>
      <c r="Z888"/>
      <c r="AA888"/>
    </row>
    <row r="889" spans="1:27" hidden="1" x14ac:dyDescent="0.2">
      <c r="A889" s="6" t="s">
        <v>747</v>
      </c>
      <c r="B889" s="2">
        <f t="shared" si="144"/>
        <v>0</v>
      </c>
      <c r="C889" s="2">
        <f t="shared" si="145"/>
        <v>10</v>
      </c>
      <c r="L889" s="29">
        <f t="shared" si="146"/>
        <v>0</v>
      </c>
      <c r="N889" s="29">
        <f t="shared" si="147"/>
        <v>0</v>
      </c>
      <c r="R889" s="29">
        <f t="shared" si="148"/>
        <v>0</v>
      </c>
      <c r="V889" s="29">
        <f t="shared" si="149"/>
        <v>0</v>
      </c>
      <c r="W889"/>
      <c r="X889"/>
      <c r="Y889" s="7"/>
      <c r="Z889"/>
      <c r="AA889"/>
    </row>
    <row r="890" spans="1:27" hidden="1" x14ac:dyDescent="0.2">
      <c r="A890" s="6" t="s">
        <v>748</v>
      </c>
      <c r="B890" s="2">
        <f t="shared" si="144"/>
        <v>0</v>
      </c>
      <c r="C890" s="2">
        <f t="shared" si="145"/>
        <v>10</v>
      </c>
      <c r="L890" s="29">
        <f t="shared" si="146"/>
        <v>0</v>
      </c>
      <c r="N890" s="29">
        <f t="shared" si="147"/>
        <v>0</v>
      </c>
      <c r="R890" s="29">
        <f t="shared" si="148"/>
        <v>0</v>
      </c>
      <c r="V890" s="29">
        <f t="shared" si="149"/>
        <v>0</v>
      </c>
      <c r="W890"/>
      <c r="X890"/>
      <c r="Y890" s="7"/>
      <c r="Z890"/>
      <c r="AA890"/>
    </row>
    <row r="891" spans="1:27" hidden="1" x14ac:dyDescent="0.2">
      <c r="A891" s="6" t="s">
        <v>749</v>
      </c>
      <c r="B891" s="2">
        <f t="shared" si="144"/>
        <v>0</v>
      </c>
      <c r="C891" s="2">
        <f t="shared" si="145"/>
        <v>10</v>
      </c>
      <c r="L891" s="29">
        <f t="shared" si="146"/>
        <v>0</v>
      </c>
      <c r="N891" s="29">
        <f t="shared" si="147"/>
        <v>0</v>
      </c>
      <c r="R891" s="29">
        <f t="shared" si="148"/>
        <v>0</v>
      </c>
      <c r="V891" s="29">
        <f t="shared" si="149"/>
        <v>0</v>
      </c>
      <c r="W891"/>
      <c r="X891"/>
      <c r="Y891" s="7"/>
      <c r="Z891"/>
      <c r="AA891"/>
    </row>
    <row r="892" spans="1:27" hidden="1" x14ac:dyDescent="0.2">
      <c r="A892" s="6" t="s">
        <v>750</v>
      </c>
      <c r="B892" s="2">
        <f t="shared" si="144"/>
        <v>0</v>
      </c>
      <c r="C892" s="2">
        <f t="shared" si="145"/>
        <v>10</v>
      </c>
      <c r="L892" s="29">
        <f t="shared" si="146"/>
        <v>0</v>
      </c>
      <c r="N892" s="29">
        <f t="shared" si="147"/>
        <v>0</v>
      </c>
      <c r="R892" s="29">
        <f t="shared" si="148"/>
        <v>0</v>
      </c>
      <c r="V892" s="29">
        <f t="shared" si="149"/>
        <v>0</v>
      </c>
      <c r="W892"/>
      <c r="X892"/>
      <c r="Y892" s="7"/>
      <c r="Z892"/>
      <c r="AA892"/>
    </row>
    <row r="893" spans="1:27" hidden="1" x14ac:dyDescent="0.2">
      <c r="A893" s="6" t="s">
        <v>751</v>
      </c>
      <c r="B893" s="2">
        <f t="shared" si="144"/>
        <v>0</v>
      </c>
      <c r="C893" s="2">
        <f t="shared" si="145"/>
        <v>10</v>
      </c>
      <c r="L893" s="29">
        <f t="shared" si="146"/>
        <v>0</v>
      </c>
      <c r="N893" s="29">
        <f t="shared" si="147"/>
        <v>0</v>
      </c>
      <c r="R893" s="29">
        <f t="shared" si="148"/>
        <v>0</v>
      </c>
      <c r="V893" s="29">
        <f t="shared" si="149"/>
        <v>0</v>
      </c>
      <c r="W893"/>
      <c r="X893"/>
      <c r="Y893" s="7"/>
      <c r="Z893"/>
      <c r="AA893"/>
    </row>
    <row r="894" spans="1:27" hidden="1" x14ac:dyDescent="0.2">
      <c r="A894" s="6" t="s">
        <v>752</v>
      </c>
      <c r="B894" s="2">
        <f t="shared" ref="B894:B957" si="151">+L894+N894+R894+V894+X894</f>
        <v>0</v>
      </c>
      <c r="C894" s="2">
        <f t="shared" ref="C894:C957" si="152">RANK(B894,B$810:B$1009,0)</f>
        <v>10</v>
      </c>
      <c r="L894" s="29">
        <f t="shared" ref="L894:L957" si="153">IF(AND(I894&lt;1,J894&lt;1,K894&lt;1),0,IF(250+((80-(I894*60+J894))*2)&lt;0,0,IF(K894&lt;50,250+((80-(I894*60+J894))*2),IF(K894&gt;49,250+((80-(I894*60+J894))*2)-1,250+((80-(I894*60+J894))*2)))))</f>
        <v>0</v>
      </c>
      <c r="N894" s="29">
        <f t="shared" ref="N894:N957" si="154">IF(M894&lt;89,0,250+((M894-172)*3))</f>
        <v>0</v>
      </c>
      <c r="R894" s="29">
        <f t="shared" ref="R894:R957" si="155">IF(AND(O894&lt;1,P894&lt;1,Q894&lt;1),0,IF(250+((400-(O894*60+P894))*1)&lt;0,0,250+((400-(O894*60+P894))*1)))</f>
        <v>0</v>
      </c>
      <c r="V894" s="29">
        <f t="shared" ref="V894:V957" si="156">IF(AND(S894&lt;1,T894&lt;1,U894&lt;1),0,IF(500+((460-(S894*60+T894))*1)&lt;0,0,500+((460-(S894*60+T894))*1)))</f>
        <v>0</v>
      </c>
      <c r="W894"/>
      <c r="X894"/>
      <c r="Y894" s="7"/>
      <c r="Z894"/>
      <c r="AA894"/>
    </row>
    <row r="895" spans="1:27" hidden="1" x14ac:dyDescent="0.2">
      <c r="A895" s="6" t="s">
        <v>753</v>
      </c>
      <c r="B895" s="2">
        <f t="shared" si="151"/>
        <v>0</v>
      </c>
      <c r="C895" s="2">
        <f t="shared" si="152"/>
        <v>10</v>
      </c>
      <c r="L895" s="29">
        <f t="shared" si="153"/>
        <v>0</v>
      </c>
      <c r="N895" s="29">
        <f t="shared" si="154"/>
        <v>0</v>
      </c>
      <c r="R895" s="29">
        <f t="shared" si="155"/>
        <v>0</v>
      </c>
      <c r="V895" s="29">
        <f t="shared" si="156"/>
        <v>0</v>
      </c>
      <c r="W895"/>
      <c r="X895"/>
      <c r="Y895" s="7"/>
      <c r="Z895"/>
      <c r="AA895"/>
    </row>
    <row r="896" spans="1:27" hidden="1" x14ac:dyDescent="0.2">
      <c r="A896" s="6" t="s">
        <v>754</v>
      </c>
      <c r="B896" s="2">
        <f t="shared" si="151"/>
        <v>0</v>
      </c>
      <c r="C896" s="2">
        <f t="shared" si="152"/>
        <v>10</v>
      </c>
      <c r="L896" s="29">
        <f t="shared" si="153"/>
        <v>0</v>
      </c>
      <c r="N896" s="29">
        <f t="shared" si="154"/>
        <v>0</v>
      </c>
      <c r="R896" s="29">
        <f t="shared" si="155"/>
        <v>0</v>
      </c>
      <c r="V896" s="29">
        <f t="shared" si="156"/>
        <v>0</v>
      </c>
      <c r="W896"/>
      <c r="X896"/>
      <c r="Y896" s="7"/>
      <c r="Z896"/>
      <c r="AA896"/>
    </row>
    <row r="897" spans="1:27" hidden="1" x14ac:dyDescent="0.2">
      <c r="A897" s="6" t="s">
        <v>755</v>
      </c>
      <c r="B897" s="2">
        <f t="shared" si="151"/>
        <v>0</v>
      </c>
      <c r="C897" s="2">
        <f t="shared" si="152"/>
        <v>10</v>
      </c>
      <c r="L897" s="29">
        <f t="shared" si="153"/>
        <v>0</v>
      </c>
      <c r="N897" s="29">
        <f t="shared" si="154"/>
        <v>0</v>
      </c>
      <c r="R897" s="29">
        <f t="shared" si="155"/>
        <v>0</v>
      </c>
      <c r="V897" s="29">
        <f t="shared" si="156"/>
        <v>0</v>
      </c>
      <c r="W897"/>
      <c r="X897"/>
      <c r="Y897" s="7"/>
      <c r="Z897"/>
      <c r="AA897"/>
    </row>
    <row r="898" spans="1:27" hidden="1" x14ac:dyDescent="0.2">
      <c r="A898" s="6" t="s">
        <v>756</v>
      </c>
      <c r="B898" s="2">
        <f t="shared" si="151"/>
        <v>0</v>
      </c>
      <c r="C898" s="2">
        <f t="shared" si="152"/>
        <v>10</v>
      </c>
      <c r="L898" s="29">
        <f t="shared" si="153"/>
        <v>0</v>
      </c>
      <c r="N898" s="29">
        <f t="shared" si="154"/>
        <v>0</v>
      </c>
      <c r="R898" s="29">
        <f t="shared" si="155"/>
        <v>0</v>
      </c>
      <c r="V898" s="29">
        <f t="shared" si="156"/>
        <v>0</v>
      </c>
      <c r="W898"/>
      <c r="X898"/>
      <c r="Y898" s="7"/>
      <c r="Z898"/>
      <c r="AA898"/>
    </row>
    <row r="899" spans="1:27" hidden="1" x14ac:dyDescent="0.2">
      <c r="A899" s="6" t="s">
        <v>757</v>
      </c>
      <c r="B899" s="2">
        <f t="shared" si="151"/>
        <v>0</v>
      </c>
      <c r="C899" s="2">
        <f t="shared" si="152"/>
        <v>10</v>
      </c>
      <c r="L899" s="29">
        <f t="shared" si="153"/>
        <v>0</v>
      </c>
      <c r="N899" s="29">
        <f t="shared" si="154"/>
        <v>0</v>
      </c>
      <c r="R899" s="29">
        <f t="shared" si="155"/>
        <v>0</v>
      </c>
      <c r="V899" s="29">
        <f t="shared" si="156"/>
        <v>0</v>
      </c>
      <c r="W899"/>
      <c r="X899"/>
      <c r="Y899" s="7"/>
      <c r="Z899"/>
      <c r="AA899"/>
    </row>
    <row r="900" spans="1:27" hidden="1" x14ac:dyDescent="0.2">
      <c r="A900" s="6" t="s">
        <v>758</v>
      </c>
      <c r="B900" s="2">
        <f t="shared" si="151"/>
        <v>0</v>
      </c>
      <c r="C900" s="2">
        <f t="shared" si="152"/>
        <v>10</v>
      </c>
      <c r="L900" s="29">
        <f t="shared" si="153"/>
        <v>0</v>
      </c>
      <c r="N900" s="29">
        <f t="shared" si="154"/>
        <v>0</v>
      </c>
      <c r="R900" s="29">
        <f t="shared" si="155"/>
        <v>0</v>
      </c>
      <c r="V900" s="29">
        <f t="shared" si="156"/>
        <v>0</v>
      </c>
      <c r="W900"/>
      <c r="X900"/>
      <c r="Y900" s="7"/>
      <c r="Z900"/>
      <c r="AA900"/>
    </row>
    <row r="901" spans="1:27" hidden="1" x14ac:dyDescent="0.2">
      <c r="A901" s="6" t="s">
        <v>759</v>
      </c>
      <c r="B901" s="2">
        <f t="shared" si="151"/>
        <v>0</v>
      </c>
      <c r="C901" s="2">
        <f t="shared" si="152"/>
        <v>10</v>
      </c>
      <c r="L901" s="29">
        <f t="shared" si="153"/>
        <v>0</v>
      </c>
      <c r="N901" s="29">
        <f t="shared" si="154"/>
        <v>0</v>
      </c>
      <c r="R901" s="29">
        <f t="shared" si="155"/>
        <v>0</v>
      </c>
      <c r="V901" s="29">
        <f t="shared" si="156"/>
        <v>0</v>
      </c>
      <c r="W901"/>
      <c r="X901"/>
      <c r="Y901" s="7"/>
      <c r="Z901"/>
      <c r="AA901"/>
    </row>
    <row r="902" spans="1:27" hidden="1" x14ac:dyDescent="0.2">
      <c r="A902" s="6" t="s">
        <v>760</v>
      </c>
      <c r="B902" s="2">
        <f t="shared" si="151"/>
        <v>0</v>
      </c>
      <c r="C902" s="2">
        <f t="shared" si="152"/>
        <v>10</v>
      </c>
      <c r="L902" s="29">
        <f t="shared" si="153"/>
        <v>0</v>
      </c>
      <c r="N902" s="29">
        <f t="shared" si="154"/>
        <v>0</v>
      </c>
      <c r="R902" s="29">
        <f t="shared" si="155"/>
        <v>0</v>
      </c>
      <c r="V902" s="29">
        <f t="shared" si="156"/>
        <v>0</v>
      </c>
      <c r="W902"/>
      <c r="X902"/>
      <c r="Y902" s="7"/>
      <c r="Z902"/>
      <c r="AA902"/>
    </row>
    <row r="903" spans="1:27" hidden="1" x14ac:dyDescent="0.2">
      <c r="A903" s="6" t="s">
        <v>761</v>
      </c>
      <c r="B903" s="2">
        <f t="shared" si="151"/>
        <v>0</v>
      </c>
      <c r="C903" s="2">
        <f t="shared" si="152"/>
        <v>10</v>
      </c>
      <c r="L903" s="29">
        <f t="shared" si="153"/>
        <v>0</v>
      </c>
      <c r="N903" s="29">
        <f t="shared" si="154"/>
        <v>0</v>
      </c>
      <c r="R903" s="29">
        <f t="shared" si="155"/>
        <v>0</v>
      </c>
      <c r="V903" s="29">
        <f t="shared" si="156"/>
        <v>0</v>
      </c>
      <c r="W903"/>
      <c r="X903"/>
      <c r="Y903" s="7"/>
      <c r="Z903"/>
      <c r="AA903"/>
    </row>
    <row r="904" spans="1:27" hidden="1" x14ac:dyDescent="0.2">
      <c r="A904" s="6" t="s">
        <v>762</v>
      </c>
      <c r="B904" s="2">
        <f t="shared" si="151"/>
        <v>0</v>
      </c>
      <c r="C904" s="2">
        <f t="shared" si="152"/>
        <v>10</v>
      </c>
      <c r="L904" s="29">
        <f t="shared" si="153"/>
        <v>0</v>
      </c>
      <c r="N904" s="29">
        <f t="shared" si="154"/>
        <v>0</v>
      </c>
      <c r="R904" s="29">
        <f t="shared" si="155"/>
        <v>0</v>
      </c>
      <c r="V904" s="29">
        <f t="shared" si="156"/>
        <v>0</v>
      </c>
      <c r="W904"/>
      <c r="X904"/>
      <c r="Y904" s="7"/>
      <c r="Z904"/>
      <c r="AA904"/>
    </row>
    <row r="905" spans="1:27" hidden="1" x14ac:dyDescent="0.2">
      <c r="A905" s="6" t="s">
        <v>763</v>
      </c>
      <c r="B905" s="2">
        <f t="shared" si="151"/>
        <v>0</v>
      </c>
      <c r="C905" s="2">
        <f t="shared" si="152"/>
        <v>10</v>
      </c>
      <c r="L905" s="29">
        <f t="shared" si="153"/>
        <v>0</v>
      </c>
      <c r="N905" s="29">
        <f t="shared" si="154"/>
        <v>0</v>
      </c>
      <c r="R905" s="29">
        <f t="shared" si="155"/>
        <v>0</v>
      </c>
      <c r="V905" s="29">
        <f t="shared" si="156"/>
        <v>0</v>
      </c>
      <c r="W905"/>
      <c r="X905"/>
      <c r="Y905" s="7"/>
      <c r="Z905"/>
      <c r="AA905"/>
    </row>
    <row r="906" spans="1:27" hidden="1" x14ac:dyDescent="0.2">
      <c r="A906" s="6" t="s">
        <v>764</v>
      </c>
      <c r="B906" s="2">
        <f t="shared" si="151"/>
        <v>0</v>
      </c>
      <c r="C906" s="2">
        <f t="shared" si="152"/>
        <v>10</v>
      </c>
      <c r="L906" s="29">
        <f t="shared" si="153"/>
        <v>0</v>
      </c>
      <c r="N906" s="29">
        <f t="shared" si="154"/>
        <v>0</v>
      </c>
      <c r="R906" s="29">
        <f t="shared" si="155"/>
        <v>0</v>
      </c>
      <c r="V906" s="29">
        <f t="shared" si="156"/>
        <v>0</v>
      </c>
      <c r="W906"/>
      <c r="X906"/>
      <c r="Y906" s="7"/>
      <c r="Z906"/>
      <c r="AA906"/>
    </row>
    <row r="907" spans="1:27" hidden="1" x14ac:dyDescent="0.2">
      <c r="A907" s="6" t="s">
        <v>765</v>
      </c>
      <c r="B907" s="2">
        <f t="shared" si="151"/>
        <v>0</v>
      </c>
      <c r="C907" s="2">
        <f t="shared" si="152"/>
        <v>10</v>
      </c>
      <c r="L907" s="29">
        <f t="shared" si="153"/>
        <v>0</v>
      </c>
      <c r="N907" s="29">
        <f t="shared" si="154"/>
        <v>0</v>
      </c>
      <c r="R907" s="29">
        <f t="shared" si="155"/>
        <v>0</v>
      </c>
      <c r="V907" s="29">
        <f t="shared" si="156"/>
        <v>0</v>
      </c>
      <c r="W907"/>
      <c r="X907"/>
      <c r="Y907" s="7"/>
      <c r="Z907"/>
      <c r="AA907"/>
    </row>
    <row r="908" spans="1:27" hidden="1" x14ac:dyDescent="0.2">
      <c r="A908" s="6" t="s">
        <v>766</v>
      </c>
      <c r="B908" s="2">
        <f t="shared" si="151"/>
        <v>0</v>
      </c>
      <c r="C908" s="2">
        <f t="shared" si="152"/>
        <v>10</v>
      </c>
      <c r="L908" s="29">
        <f t="shared" si="153"/>
        <v>0</v>
      </c>
      <c r="N908" s="29">
        <f t="shared" si="154"/>
        <v>0</v>
      </c>
      <c r="R908" s="29">
        <f t="shared" si="155"/>
        <v>0</v>
      </c>
      <c r="V908" s="29">
        <f t="shared" si="156"/>
        <v>0</v>
      </c>
      <c r="W908"/>
      <c r="X908"/>
      <c r="Y908" s="7"/>
      <c r="Z908"/>
      <c r="AA908"/>
    </row>
    <row r="909" spans="1:27" hidden="1" x14ac:dyDescent="0.2">
      <c r="A909" s="6" t="s">
        <v>767</v>
      </c>
      <c r="B909" s="2">
        <f t="shared" si="151"/>
        <v>0</v>
      </c>
      <c r="C909" s="2">
        <f t="shared" si="152"/>
        <v>10</v>
      </c>
      <c r="L909" s="29">
        <f t="shared" si="153"/>
        <v>0</v>
      </c>
      <c r="N909" s="29">
        <f t="shared" si="154"/>
        <v>0</v>
      </c>
      <c r="R909" s="29">
        <f t="shared" si="155"/>
        <v>0</v>
      </c>
      <c r="V909" s="29">
        <f t="shared" si="156"/>
        <v>0</v>
      </c>
      <c r="W909"/>
      <c r="X909"/>
      <c r="Y909" s="7"/>
      <c r="Z909"/>
      <c r="AA909"/>
    </row>
    <row r="910" spans="1:27" hidden="1" x14ac:dyDescent="0.2">
      <c r="A910" s="6" t="s">
        <v>768</v>
      </c>
      <c r="B910" s="2">
        <f t="shared" si="151"/>
        <v>0</v>
      </c>
      <c r="C910" s="2">
        <f t="shared" si="152"/>
        <v>10</v>
      </c>
      <c r="L910" s="29">
        <f t="shared" si="153"/>
        <v>0</v>
      </c>
      <c r="N910" s="29">
        <f t="shared" si="154"/>
        <v>0</v>
      </c>
      <c r="R910" s="29">
        <f t="shared" si="155"/>
        <v>0</v>
      </c>
      <c r="V910" s="29">
        <f t="shared" si="156"/>
        <v>0</v>
      </c>
      <c r="W910"/>
      <c r="X910"/>
      <c r="Y910" s="7"/>
      <c r="Z910"/>
      <c r="AA910"/>
    </row>
    <row r="911" spans="1:27" hidden="1" x14ac:dyDescent="0.2">
      <c r="A911" s="6" t="s">
        <v>769</v>
      </c>
      <c r="B911" s="2">
        <f t="shared" si="151"/>
        <v>0</v>
      </c>
      <c r="C911" s="2">
        <f t="shared" si="152"/>
        <v>10</v>
      </c>
      <c r="L911" s="29">
        <f t="shared" si="153"/>
        <v>0</v>
      </c>
      <c r="N911" s="29">
        <f t="shared" si="154"/>
        <v>0</v>
      </c>
      <c r="R911" s="29">
        <f t="shared" si="155"/>
        <v>0</v>
      </c>
      <c r="V911" s="29">
        <f t="shared" si="156"/>
        <v>0</v>
      </c>
      <c r="W911"/>
      <c r="X911"/>
      <c r="Y911" s="7"/>
      <c r="Z911"/>
      <c r="AA911"/>
    </row>
    <row r="912" spans="1:27" hidden="1" x14ac:dyDescent="0.2">
      <c r="A912" s="6" t="s">
        <v>770</v>
      </c>
      <c r="B912" s="2">
        <f t="shared" si="151"/>
        <v>0</v>
      </c>
      <c r="C912" s="2">
        <f t="shared" si="152"/>
        <v>10</v>
      </c>
      <c r="L912" s="29">
        <f t="shared" si="153"/>
        <v>0</v>
      </c>
      <c r="N912" s="29">
        <f t="shared" si="154"/>
        <v>0</v>
      </c>
      <c r="R912" s="29">
        <f t="shared" si="155"/>
        <v>0</v>
      </c>
      <c r="V912" s="29">
        <f t="shared" si="156"/>
        <v>0</v>
      </c>
      <c r="W912"/>
      <c r="X912"/>
      <c r="Y912" s="7"/>
      <c r="Z912"/>
      <c r="AA912"/>
    </row>
    <row r="913" spans="1:27" hidden="1" x14ac:dyDescent="0.2">
      <c r="A913" s="6" t="s">
        <v>771</v>
      </c>
      <c r="B913" s="2">
        <f t="shared" si="151"/>
        <v>0</v>
      </c>
      <c r="C913" s="2">
        <f t="shared" si="152"/>
        <v>10</v>
      </c>
      <c r="L913" s="29">
        <f t="shared" si="153"/>
        <v>0</v>
      </c>
      <c r="N913" s="29">
        <f t="shared" si="154"/>
        <v>0</v>
      </c>
      <c r="R913" s="29">
        <f t="shared" si="155"/>
        <v>0</v>
      </c>
      <c r="V913" s="29">
        <f t="shared" si="156"/>
        <v>0</v>
      </c>
      <c r="W913"/>
      <c r="X913"/>
      <c r="Y913" s="7"/>
      <c r="Z913"/>
      <c r="AA913"/>
    </row>
    <row r="914" spans="1:27" hidden="1" x14ac:dyDescent="0.2">
      <c r="A914" s="6" t="s">
        <v>772</v>
      </c>
      <c r="B914" s="2">
        <f t="shared" si="151"/>
        <v>0</v>
      </c>
      <c r="C914" s="2">
        <f t="shared" si="152"/>
        <v>10</v>
      </c>
      <c r="L914" s="29">
        <f t="shared" si="153"/>
        <v>0</v>
      </c>
      <c r="N914" s="29">
        <f t="shared" si="154"/>
        <v>0</v>
      </c>
      <c r="R914" s="29">
        <f t="shared" si="155"/>
        <v>0</v>
      </c>
      <c r="V914" s="29">
        <f t="shared" si="156"/>
        <v>0</v>
      </c>
      <c r="W914"/>
      <c r="X914"/>
      <c r="Y914" s="7"/>
      <c r="Z914"/>
      <c r="AA914"/>
    </row>
    <row r="915" spans="1:27" hidden="1" x14ac:dyDescent="0.2">
      <c r="A915" s="6" t="s">
        <v>773</v>
      </c>
      <c r="B915" s="2">
        <f t="shared" si="151"/>
        <v>0</v>
      </c>
      <c r="C915" s="2">
        <f t="shared" si="152"/>
        <v>10</v>
      </c>
      <c r="L915" s="29">
        <f t="shared" si="153"/>
        <v>0</v>
      </c>
      <c r="N915" s="29">
        <f t="shared" si="154"/>
        <v>0</v>
      </c>
      <c r="R915" s="29">
        <f t="shared" si="155"/>
        <v>0</v>
      </c>
      <c r="V915" s="29">
        <f t="shared" si="156"/>
        <v>0</v>
      </c>
      <c r="W915"/>
      <c r="X915"/>
      <c r="Y915" s="7"/>
      <c r="Z915"/>
      <c r="AA915"/>
    </row>
    <row r="916" spans="1:27" hidden="1" x14ac:dyDescent="0.2">
      <c r="A916" s="6" t="s">
        <v>774</v>
      </c>
      <c r="B916" s="2">
        <f t="shared" si="151"/>
        <v>0</v>
      </c>
      <c r="C916" s="2">
        <f t="shared" si="152"/>
        <v>10</v>
      </c>
      <c r="L916" s="29">
        <f t="shared" si="153"/>
        <v>0</v>
      </c>
      <c r="N916" s="29">
        <f t="shared" si="154"/>
        <v>0</v>
      </c>
      <c r="R916" s="29">
        <f t="shared" si="155"/>
        <v>0</v>
      </c>
      <c r="V916" s="29">
        <f t="shared" si="156"/>
        <v>0</v>
      </c>
      <c r="W916"/>
      <c r="X916"/>
      <c r="Y916" s="7"/>
      <c r="Z916"/>
      <c r="AA916"/>
    </row>
    <row r="917" spans="1:27" hidden="1" x14ac:dyDescent="0.2">
      <c r="A917" s="6" t="s">
        <v>775</v>
      </c>
      <c r="B917" s="2">
        <f t="shared" si="151"/>
        <v>0</v>
      </c>
      <c r="C917" s="2">
        <f t="shared" si="152"/>
        <v>10</v>
      </c>
      <c r="L917" s="29">
        <f t="shared" si="153"/>
        <v>0</v>
      </c>
      <c r="N917" s="29">
        <f t="shared" si="154"/>
        <v>0</v>
      </c>
      <c r="R917" s="29">
        <f t="shared" si="155"/>
        <v>0</v>
      </c>
      <c r="V917" s="29">
        <f t="shared" si="156"/>
        <v>0</v>
      </c>
      <c r="W917"/>
      <c r="X917"/>
      <c r="Y917" s="7"/>
      <c r="Z917"/>
      <c r="AA917"/>
    </row>
    <row r="918" spans="1:27" hidden="1" x14ac:dyDescent="0.2">
      <c r="A918" s="6" t="s">
        <v>776</v>
      </c>
      <c r="B918" s="2">
        <f t="shared" si="151"/>
        <v>0</v>
      </c>
      <c r="C918" s="2">
        <f t="shared" si="152"/>
        <v>10</v>
      </c>
      <c r="L918" s="29">
        <f t="shared" si="153"/>
        <v>0</v>
      </c>
      <c r="N918" s="29">
        <f t="shared" si="154"/>
        <v>0</v>
      </c>
      <c r="R918" s="29">
        <f t="shared" si="155"/>
        <v>0</v>
      </c>
      <c r="V918" s="29">
        <f t="shared" si="156"/>
        <v>0</v>
      </c>
      <c r="W918"/>
      <c r="X918"/>
      <c r="Y918" s="7"/>
      <c r="Z918"/>
      <c r="AA918"/>
    </row>
    <row r="919" spans="1:27" hidden="1" x14ac:dyDescent="0.2">
      <c r="A919" s="6" t="s">
        <v>777</v>
      </c>
      <c r="B919" s="2">
        <f t="shared" si="151"/>
        <v>0</v>
      </c>
      <c r="C919" s="2">
        <f t="shared" si="152"/>
        <v>10</v>
      </c>
      <c r="L919" s="29">
        <f t="shared" si="153"/>
        <v>0</v>
      </c>
      <c r="N919" s="29">
        <f t="shared" si="154"/>
        <v>0</v>
      </c>
      <c r="R919" s="29">
        <f t="shared" si="155"/>
        <v>0</v>
      </c>
      <c r="V919" s="29">
        <f t="shared" si="156"/>
        <v>0</v>
      </c>
      <c r="W919"/>
      <c r="X919"/>
      <c r="Y919" s="7"/>
      <c r="Z919"/>
      <c r="AA919"/>
    </row>
    <row r="920" spans="1:27" hidden="1" x14ac:dyDescent="0.2">
      <c r="A920" s="6" t="s">
        <v>778</v>
      </c>
      <c r="B920" s="2">
        <f t="shared" si="151"/>
        <v>0</v>
      </c>
      <c r="C920" s="2">
        <f t="shared" si="152"/>
        <v>10</v>
      </c>
      <c r="L920" s="29">
        <f t="shared" si="153"/>
        <v>0</v>
      </c>
      <c r="N920" s="29">
        <f t="shared" si="154"/>
        <v>0</v>
      </c>
      <c r="R920" s="29">
        <f t="shared" si="155"/>
        <v>0</v>
      </c>
      <c r="V920" s="29">
        <f t="shared" si="156"/>
        <v>0</v>
      </c>
      <c r="W920"/>
      <c r="X920"/>
      <c r="Y920" s="7"/>
      <c r="Z920"/>
      <c r="AA920"/>
    </row>
    <row r="921" spans="1:27" hidden="1" x14ac:dyDescent="0.2">
      <c r="A921" s="6" t="s">
        <v>779</v>
      </c>
      <c r="B921" s="2">
        <f t="shared" si="151"/>
        <v>0</v>
      </c>
      <c r="C921" s="2">
        <f t="shared" si="152"/>
        <v>10</v>
      </c>
      <c r="L921" s="29">
        <f t="shared" si="153"/>
        <v>0</v>
      </c>
      <c r="N921" s="29">
        <f t="shared" si="154"/>
        <v>0</v>
      </c>
      <c r="R921" s="29">
        <f t="shared" si="155"/>
        <v>0</v>
      </c>
      <c r="V921" s="29">
        <f t="shared" si="156"/>
        <v>0</v>
      </c>
      <c r="W921"/>
      <c r="X921"/>
      <c r="Y921" s="7"/>
      <c r="Z921"/>
      <c r="AA921"/>
    </row>
    <row r="922" spans="1:27" hidden="1" x14ac:dyDescent="0.2">
      <c r="A922" s="6" t="s">
        <v>780</v>
      </c>
      <c r="B922" s="2">
        <f t="shared" si="151"/>
        <v>0</v>
      </c>
      <c r="C922" s="2">
        <f t="shared" si="152"/>
        <v>10</v>
      </c>
      <c r="L922" s="29">
        <f t="shared" si="153"/>
        <v>0</v>
      </c>
      <c r="N922" s="29">
        <f t="shared" si="154"/>
        <v>0</v>
      </c>
      <c r="R922" s="29">
        <f t="shared" si="155"/>
        <v>0</v>
      </c>
      <c r="V922" s="29">
        <f t="shared" si="156"/>
        <v>0</v>
      </c>
      <c r="W922"/>
      <c r="X922"/>
      <c r="Y922" s="7"/>
      <c r="Z922"/>
      <c r="AA922"/>
    </row>
    <row r="923" spans="1:27" hidden="1" x14ac:dyDescent="0.2">
      <c r="A923" s="6" t="s">
        <v>781</v>
      </c>
      <c r="B923" s="2">
        <f t="shared" si="151"/>
        <v>0</v>
      </c>
      <c r="C923" s="2">
        <f t="shared" si="152"/>
        <v>10</v>
      </c>
      <c r="L923" s="29">
        <f t="shared" si="153"/>
        <v>0</v>
      </c>
      <c r="N923" s="29">
        <f t="shared" si="154"/>
        <v>0</v>
      </c>
      <c r="R923" s="29">
        <f t="shared" si="155"/>
        <v>0</v>
      </c>
      <c r="V923" s="29">
        <f t="shared" si="156"/>
        <v>0</v>
      </c>
      <c r="W923"/>
      <c r="X923"/>
      <c r="Y923" s="7"/>
      <c r="Z923"/>
      <c r="AA923"/>
    </row>
    <row r="924" spans="1:27" hidden="1" x14ac:dyDescent="0.2">
      <c r="A924" s="6" t="s">
        <v>782</v>
      </c>
      <c r="B924" s="2">
        <f t="shared" si="151"/>
        <v>0</v>
      </c>
      <c r="C924" s="2">
        <f t="shared" si="152"/>
        <v>10</v>
      </c>
      <c r="L924" s="29">
        <f t="shared" si="153"/>
        <v>0</v>
      </c>
      <c r="N924" s="29">
        <f t="shared" si="154"/>
        <v>0</v>
      </c>
      <c r="R924" s="29">
        <f t="shared" si="155"/>
        <v>0</v>
      </c>
      <c r="V924" s="29">
        <f t="shared" si="156"/>
        <v>0</v>
      </c>
      <c r="W924"/>
      <c r="X924"/>
      <c r="Y924" s="7"/>
      <c r="Z924"/>
      <c r="AA924"/>
    </row>
    <row r="925" spans="1:27" hidden="1" x14ac:dyDescent="0.2">
      <c r="A925" s="6" t="s">
        <v>783</v>
      </c>
      <c r="B925" s="2">
        <f t="shared" si="151"/>
        <v>0</v>
      </c>
      <c r="C925" s="2">
        <f t="shared" si="152"/>
        <v>10</v>
      </c>
      <c r="L925" s="29">
        <f t="shared" si="153"/>
        <v>0</v>
      </c>
      <c r="N925" s="29">
        <f t="shared" si="154"/>
        <v>0</v>
      </c>
      <c r="R925" s="29">
        <f t="shared" si="155"/>
        <v>0</v>
      </c>
      <c r="V925" s="29">
        <f t="shared" si="156"/>
        <v>0</v>
      </c>
      <c r="W925"/>
      <c r="X925"/>
      <c r="Y925" s="7"/>
      <c r="Z925"/>
      <c r="AA925"/>
    </row>
    <row r="926" spans="1:27" hidden="1" x14ac:dyDescent="0.2">
      <c r="A926" s="6" t="s">
        <v>784</v>
      </c>
      <c r="B926" s="2">
        <f t="shared" si="151"/>
        <v>0</v>
      </c>
      <c r="C926" s="2">
        <f t="shared" si="152"/>
        <v>10</v>
      </c>
      <c r="L926" s="29">
        <f t="shared" si="153"/>
        <v>0</v>
      </c>
      <c r="N926" s="29">
        <f t="shared" si="154"/>
        <v>0</v>
      </c>
      <c r="R926" s="29">
        <f t="shared" si="155"/>
        <v>0</v>
      </c>
      <c r="V926" s="29">
        <f t="shared" si="156"/>
        <v>0</v>
      </c>
      <c r="W926"/>
      <c r="X926"/>
      <c r="Y926" s="7"/>
      <c r="Z926"/>
      <c r="AA926"/>
    </row>
    <row r="927" spans="1:27" hidden="1" x14ac:dyDescent="0.2">
      <c r="A927" s="6" t="s">
        <v>785</v>
      </c>
      <c r="B927" s="2">
        <f t="shared" si="151"/>
        <v>0</v>
      </c>
      <c r="C927" s="2">
        <f t="shared" si="152"/>
        <v>10</v>
      </c>
      <c r="L927" s="29">
        <f t="shared" si="153"/>
        <v>0</v>
      </c>
      <c r="N927" s="29">
        <f t="shared" si="154"/>
        <v>0</v>
      </c>
      <c r="R927" s="29">
        <f t="shared" si="155"/>
        <v>0</v>
      </c>
      <c r="V927" s="29">
        <f t="shared" si="156"/>
        <v>0</v>
      </c>
      <c r="W927"/>
      <c r="X927"/>
      <c r="Y927" s="7"/>
      <c r="Z927"/>
      <c r="AA927"/>
    </row>
    <row r="928" spans="1:27" hidden="1" x14ac:dyDescent="0.2">
      <c r="A928" s="6" t="s">
        <v>786</v>
      </c>
      <c r="B928" s="2">
        <f t="shared" si="151"/>
        <v>0</v>
      </c>
      <c r="C928" s="2">
        <f t="shared" si="152"/>
        <v>10</v>
      </c>
      <c r="L928" s="29">
        <f t="shared" si="153"/>
        <v>0</v>
      </c>
      <c r="N928" s="29">
        <f t="shared" si="154"/>
        <v>0</v>
      </c>
      <c r="R928" s="29">
        <f t="shared" si="155"/>
        <v>0</v>
      </c>
      <c r="V928" s="29">
        <f t="shared" si="156"/>
        <v>0</v>
      </c>
      <c r="W928"/>
      <c r="X928"/>
      <c r="Y928" s="7"/>
      <c r="Z928"/>
      <c r="AA928"/>
    </row>
    <row r="929" spans="1:27" hidden="1" x14ac:dyDescent="0.2">
      <c r="A929" s="6" t="s">
        <v>787</v>
      </c>
      <c r="B929" s="2">
        <f t="shared" si="151"/>
        <v>0</v>
      </c>
      <c r="C929" s="2">
        <f t="shared" si="152"/>
        <v>10</v>
      </c>
      <c r="L929" s="29">
        <f t="shared" si="153"/>
        <v>0</v>
      </c>
      <c r="N929" s="29">
        <f t="shared" si="154"/>
        <v>0</v>
      </c>
      <c r="R929" s="29">
        <f t="shared" si="155"/>
        <v>0</v>
      </c>
      <c r="V929" s="29">
        <f t="shared" si="156"/>
        <v>0</v>
      </c>
      <c r="W929"/>
      <c r="X929"/>
      <c r="Y929" s="7"/>
      <c r="Z929"/>
      <c r="AA929"/>
    </row>
    <row r="930" spans="1:27" hidden="1" x14ac:dyDescent="0.2">
      <c r="A930" s="6" t="s">
        <v>788</v>
      </c>
      <c r="B930" s="2">
        <f t="shared" si="151"/>
        <v>0</v>
      </c>
      <c r="C930" s="2">
        <f t="shared" si="152"/>
        <v>10</v>
      </c>
      <c r="L930" s="29">
        <f t="shared" si="153"/>
        <v>0</v>
      </c>
      <c r="N930" s="29">
        <f t="shared" si="154"/>
        <v>0</v>
      </c>
      <c r="R930" s="29">
        <f t="shared" si="155"/>
        <v>0</v>
      </c>
      <c r="V930" s="29">
        <f t="shared" si="156"/>
        <v>0</v>
      </c>
      <c r="W930"/>
      <c r="X930"/>
      <c r="Y930" s="7"/>
      <c r="Z930"/>
      <c r="AA930"/>
    </row>
    <row r="931" spans="1:27" hidden="1" x14ac:dyDescent="0.2">
      <c r="A931" s="6" t="s">
        <v>789</v>
      </c>
      <c r="B931" s="2">
        <f t="shared" si="151"/>
        <v>0</v>
      </c>
      <c r="C931" s="2">
        <f t="shared" si="152"/>
        <v>10</v>
      </c>
      <c r="L931" s="29">
        <f t="shared" si="153"/>
        <v>0</v>
      </c>
      <c r="N931" s="29">
        <f t="shared" si="154"/>
        <v>0</v>
      </c>
      <c r="R931" s="29">
        <f t="shared" si="155"/>
        <v>0</v>
      </c>
      <c r="V931" s="29">
        <f t="shared" si="156"/>
        <v>0</v>
      </c>
      <c r="W931"/>
      <c r="X931"/>
      <c r="Y931" s="7"/>
      <c r="Z931"/>
      <c r="AA931"/>
    </row>
    <row r="932" spans="1:27" hidden="1" x14ac:dyDescent="0.2">
      <c r="A932" s="6" t="s">
        <v>790</v>
      </c>
      <c r="B932" s="2">
        <f t="shared" si="151"/>
        <v>0</v>
      </c>
      <c r="C932" s="2">
        <f t="shared" si="152"/>
        <v>10</v>
      </c>
      <c r="L932" s="29">
        <f t="shared" si="153"/>
        <v>0</v>
      </c>
      <c r="N932" s="29">
        <f t="shared" si="154"/>
        <v>0</v>
      </c>
      <c r="R932" s="29">
        <f t="shared" si="155"/>
        <v>0</v>
      </c>
      <c r="V932" s="29">
        <f t="shared" si="156"/>
        <v>0</v>
      </c>
      <c r="W932"/>
      <c r="X932"/>
      <c r="Y932" s="7"/>
      <c r="Z932"/>
      <c r="AA932"/>
    </row>
    <row r="933" spans="1:27" hidden="1" x14ac:dyDescent="0.2">
      <c r="A933" s="6" t="s">
        <v>791</v>
      </c>
      <c r="B933" s="2">
        <f t="shared" si="151"/>
        <v>0</v>
      </c>
      <c r="C933" s="2">
        <f t="shared" si="152"/>
        <v>10</v>
      </c>
      <c r="L933" s="29">
        <f t="shared" si="153"/>
        <v>0</v>
      </c>
      <c r="N933" s="29">
        <f t="shared" si="154"/>
        <v>0</v>
      </c>
      <c r="R933" s="29">
        <f t="shared" si="155"/>
        <v>0</v>
      </c>
      <c r="V933" s="29">
        <f t="shared" si="156"/>
        <v>0</v>
      </c>
      <c r="W933"/>
      <c r="X933"/>
      <c r="Y933" s="7"/>
      <c r="Z933"/>
      <c r="AA933"/>
    </row>
    <row r="934" spans="1:27" hidden="1" x14ac:dyDescent="0.2">
      <c r="A934" s="6" t="s">
        <v>792</v>
      </c>
      <c r="B934" s="2">
        <f t="shared" si="151"/>
        <v>0</v>
      </c>
      <c r="C934" s="2">
        <f t="shared" si="152"/>
        <v>10</v>
      </c>
      <c r="L934" s="29">
        <f t="shared" si="153"/>
        <v>0</v>
      </c>
      <c r="N934" s="29">
        <f t="shared" si="154"/>
        <v>0</v>
      </c>
      <c r="R934" s="29">
        <f t="shared" si="155"/>
        <v>0</v>
      </c>
      <c r="V934" s="29">
        <f t="shared" si="156"/>
        <v>0</v>
      </c>
      <c r="W934"/>
      <c r="X934"/>
      <c r="Y934" s="7"/>
      <c r="Z934"/>
      <c r="AA934"/>
    </row>
    <row r="935" spans="1:27" hidden="1" x14ac:dyDescent="0.2">
      <c r="A935" s="6" t="s">
        <v>793</v>
      </c>
      <c r="B935" s="2">
        <f t="shared" si="151"/>
        <v>0</v>
      </c>
      <c r="C935" s="2">
        <f t="shared" si="152"/>
        <v>10</v>
      </c>
      <c r="L935" s="29">
        <f t="shared" si="153"/>
        <v>0</v>
      </c>
      <c r="N935" s="29">
        <f t="shared" si="154"/>
        <v>0</v>
      </c>
      <c r="R935" s="29">
        <f t="shared" si="155"/>
        <v>0</v>
      </c>
      <c r="V935" s="29">
        <f t="shared" si="156"/>
        <v>0</v>
      </c>
      <c r="W935"/>
      <c r="X935"/>
      <c r="Y935" s="7"/>
      <c r="Z935"/>
      <c r="AA935"/>
    </row>
    <row r="936" spans="1:27" hidden="1" x14ac:dyDescent="0.2">
      <c r="A936" s="6" t="s">
        <v>794</v>
      </c>
      <c r="B936" s="2">
        <f t="shared" si="151"/>
        <v>0</v>
      </c>
      <c r="C936" s="2">
        <f t="shared" si="152"/>
        <v>10</v>
      </c>
      <c r="L936" s="29">
        <f t="shared" si="153"/>
        <v>0</v>
      </c>
      <c r="N936" s="29">
        <f t="shared" si="154"/>
        <v>0</v>
      </c>
      <c r="R936" s="29">
        <f t="shared" si="155"/>
        <v>0</v>
      </c>
      <c r="V936" s="29">
        <f t="shared" si="156"/>
        <v>0</v>
      </c>
      <c r="W936"/>
      <c r="X936"/>
      <c r="Y936" s="7"/>
      <c r="Z936"/>
      <c r="AA936"/>
    </row>
    <row r="937" spans="1:27" hidden="1" x14ac:dyDescent="0.2">
      <c r="A937" s="6" t="s">
        <v>795</v>
      </c>
      <c r="B937" s="2">
        <f t="shared" si="151"/>
        <v>0</v>
      </c>
      <c r="C937" s="2">
        <f t="shared" si="152"/>
        <v>10</v>
      </c>
      <c r="L937" s="29">
        <f t="shared" si="153"/>
        <v>0</v>
      </c>
      <c r="N937" s="29">
        <f t="shared" si="154"/>
        <v>0</v>
      </c>
      <c r="R937" s="29">
        <f t="shared" si="155"/>
        <v>0</v>
      </c>
      <c r="V937" s="29">
        <f t="shared" si="156"/>
        <v>0</v>
      </c>
      <c r="W937"/>
      <c r="X937"/>
      <c r="Y937" s="7"/>
      <c r="Z937"/>
      <c r="AA937"/>
    </row>
    <row r="938" spans="1:27" hidden="1" x14ac:dyDescent="0.2">
      <c r="A938" s="6" t="s">
        <v>796</v>
      </c>
      <c r="B938" s="2">
        <f t="shared" si="151"/>
        <v>0</v>
      </c>
      <c r="C938" s="2">
        <f t="shared" si="152"/>
        <v>10</v>
      </c>
      <c r="L938" s="29">
        <f t="shared" si="153"/>
        <v>0</v>
      </c>
      <c r="N938" s="29">
        <f t="shared" si="154"/>
        <v>0</v>
      </c>
      <c r="R938" s="29">
        <f t="shared" si="155"/>
        <v>0</v>
      </c>
      <c r="V938" s="29">
        <f t="shared" si="156"/>
        <v>0</v>
      </c>
      <c r="W938"/>
      <c r="X938"/>
      <c r="Y938" s="7"/>
      <c r="Z938"/>
      <c r="AA938"/>
    </row>
    <row r="939" spans="1:27" hidden="1" x14ac:dyDescent="0.2">
      <c r="A939" s="6" t="s">
        <v>797</v>
      </c>
      <c r="B939" s="2">
        <f t="shared" si="151"/>
        <v>0</v>
      </c>
      <c r="C939" s="2">
        <f t="shared" si="152"/>
        <v>10</v>
      </c>
      <c r="L939" s="29">
        <f t="shared" si="153"/>
        <v>0</v>
      </c>
      <c r="N939" s="29">
        <f t="shared" si="154"/>
        <v>0</v>
      </c>
      <c r="R939" s="29">
        <f t="shared" si="155"/>
        <v>0</v>
      </c>
      <c r="V939" s="29">
        <f t="shared" si="156"/>
        <v>0</v>
      </c>
      <c r="W939"/>
      <c r="X939"/>
      <c r="Y939" s="7"/>
      <c r="Z939"/>
      <c r="AA939"/>
    </row>
    <row r="940" spans="1:27" hidden="1" x14ac:dyDescent="0.2">
      <c r="A940" s="6" t="s">
        <v>798</v>
      </c>
      <c r="B940" s="2">
        <f t="shared" si="151"/>
        <v>0</v>
      </c>
      <c r="C940" s="2">
        <f t="shared" si="152"/>
        <v>10</v>
      </c>
      <c r="L940" s="29">
        <f t="shared" si="153"/>
        <v>0</v>
      </c>
      <c r="N940" s="29">
        <f t="shared" si="154"/>
        <v>0</v>
      </c>
      <c r="R940" s="29">
        <f t="shared" si="155"/>
        <v>0</v>
      </c>
      <c r="V940" s="29">
        <f t="shared" si="156"/>
        <v>0</v>
      </c>
      <c r="W940"/>
      <c r="X940"/>
      <c r="Y940" s="7"/>
      <c r="Z940"/>
      <c r="AA940"/>
    </row>
    <row r="941" spans="1:27" hidden="1" x14ac:dyDescent="0.2">
      <c r="A941" s="6" t="s">
        <v>799</v>
      </c>
      <c r="B941" s="2">
        <f t="shared" si="151"/>
        <v>0</v>
      </c>
      <c r="C941" s="2">
        <f t="shared" si="152"/>
        <v>10</v>
      </c>
      <c r="L941" s="29">
        <f t="shared" si="153"/>
        <v>0</v>
      </c>
      <c r="N941" s="29">
        <f t="shared" si="154"/>
        <v>0</v>
      </c>
      <c r="R941" s="29">
        <f t="shared" si="155"/>
        <v>0</v>
      </c>
      <c r="V941" s="29">
        <f t="shared" si="156"/>
        <v>0</v>
      </c>
      <c r="W941"/>
      <c r="X941"/>
      <c r="Y941" s="7"/>
      <c r="Z941"/>
      <c r="AA941"/>
    </row>
    <row r="942" spans="1:27" hidden="1" x14ac:dyDescent="0.2">
      <c r="A942" s="6" t="s">
        <v>800</v>
      </c>
      <c r="B942" s="2">
        <f t="shared" si="151"/>
        <v>0</v>
      </c>
      <c r="C942" s="2">
        <f t="shared" si="152"/>
        <v>10</v>
      </c>
      <c r="L942" s="29">
        <f t="shared" si="153"/>
        <v>0</v>
      </c>
      <c r="N942" s="29">
        <f t="shared" si="154"/>
        <v>0</v>
      </c>
      <c r="R942" s="29">
        <f t="shared" si="155"/>
        <v>0</v>
      </c>
      <c r="V942" s="29">
        <f t="shared" si="156"/>
        <v>0</v>
      </c>
      <c r="W942"/>
      <c r="X942"/>
      <c r="Y942" s="7"/>
      <c r="Z942"/>
      <c r="AA942"/>
    </row>
    <row r="943" spans="1:27" hidden="1" x14ac:dyDescent="0.2">
      <c r="A943" s="6" t="s">
        <v>801</v>
      </c>
      <c r="B943" s="2">
        <f t="shared" si="151"/>
        <v>0</v>
      </c>
      <c r="C943" s="2">
        <f t="shared" si="152"/>
        <v>10</v>
      </c>
      <c r="L943" s="29">
        <f t="shared" si="153"/>
        <v>0</v>
      </c>
      <c r="N943" s="29">
        <f t="shared" si="154"/>
        <v>0</v>
      </c>
      <c r="R943" s="29">
        <f t="shared" si="155"/>
        <v>0</v>
      </c>
      <c r="V943" s="29">
        <f t="shared" si="156"/>
        <v>0</v>
      </c>
      <c r="W943"/>
      <c r="X943"/>
      <c r="Y943" s="7"/>
      <c r="Z943"/>
      <c r="AA943"/>
    </row>
    <row r="944" spans="1:27" hidden="1" x14ac:dyDescent="0.2">
      <c r="A944" s="6" t="s">
        <v>802</v>
      </c>
      <c r="B944" s="2">
        <f t="shared" si="151"/>
        <v>0</v>
      </c>
      <c r="C944" s="2">
        <f t="shared" si="152"/>
        <v>10</v>
      </c>
      <c r="L944" s="29">
        <f t="shared" si="153"/>
        <v>0</v>
      </c>
      <c r="N944" s="29">
        <f t="shared" si="154"/>
        <v>0</v>
      </c>
      <c r="R944" s="29">
        <f t="shared" si="155"/>
        <v>0</v>
      </c>
      <c r="V944" s="29">
        <f t="shared" si="156"/>
        <v>0</v>
      </c>
      <c r="W944"/>
      <c r="X944"/>
      <c r="Y944" s="7"/>
      <c r="Z944"/>
      <c r="AA944"/>
    </row>
    <row r="945" spans="1:27" hidden="1" x14ac:dyDescent="0.2">
      <c r="A945" s="6" t="s">
        <v>803</v>
      </c>
      <c r="B945" s="2">
        <f t="shared" si="151"/>
        <v>0</v>
      </c>
      <c r="C945" s="2">
        <f t="shared" si="152"/>
        <v>10</v>
      </c>
      <c r="L945" s="29">
        <f t="shared" si="153"/>
        <v>0</v>
      </c>
      <c r="N945" s="29">
        <f t="shared" si="154"/>
        <v>0</v>
      </c>
      <c r="R945" s="29">
        <f t="shared" si="155"/>
        <v>0</v>
      </c>
      <c r="V945" s="29">
        <f t="shared" si="156"/>
        <v>0</v>
      </c>
      <c r="W945"/>
      <c r="X945"/>
      <c r="Y945" s="7"/>
      <c r="Z945"/>
      <c r="AA945"/>
    </row>
    <row r="946" spans="1:27" hidden="1" x14ac:dyDescent="0.2">
      <c r="A946" s="6" t="s">
        <v>804</v>
      </c>
      <c r="B946" s="2">
        <f t="shared" si="151"/>
        <v>0</v>
      </c>
      <c r="C946" s="2">
        <f t="shared" si="152"/>
        <v>10</v>
      </c>
      <c r="L946" s="29">
        <f t="shared" si="153"/>
        <v>0</v>
      </c>
      <c r="N946" s="29">
        <f t="shared" si="154"/>
        <v>0</v>
      </c>
      <c r="R946" s="29">
        <f t="shared" si="155"/>
        <v>0</v>
      </c>
      <c r="V946" s="29">
        <f t="shared" si="156"/>
        <v>0</v>
      </c>
      <c r="W946"/>
      <c r="X946"/>
      <c r="Y946" s="7"/>
      <c r="Z946"/>
      <c r="AA946"/>
    </row>
    <row r="947" spans="1:27" hidden="1" x14ac:dyDescent="0.2">
      <c r="A947" s="6" t="s">
        <v>805</v>
      </c>
      <c r="B947" s="2">
        <f t="shared" si="151"/>
        <v>0</v>
      </c>
      <c r="C947" s="2">
        <f t="shared" si="152"/>
        <v>10</v>
      </c>
      <c r="L947" s="29">
        <f t="shared" si="153"/>
        <v>0</v>
      </c>
      <c r="N947" s="29">
        <f t="shared" si="154"/>
        <v>0</v>
      </c>
      <c r="R947" s="29">
        <f t="shared" si="155"/>
        <v>0</v>
      </c>
      <c r="V947" s="29">
        <f t="shared" si="156"/>
        <v>0</v>
      </c>
      <c r="W947"/>
      <c r="X947"/>
      <c r="Y947" s="7"/>
      <c r="Z947"/>
      <c r="AA947"/>
    </row>
    <row r="948" spans="1:27" hidden="1" x14ac:dyDescent="0.2">
      <c r="A948" s="6" t="s">
        <v>806</v>
      </c>
      <c r="B948" s="2">
        <f t="shared" si="151"/>
        <v>0</v>
      </c>
      <c r="C948" s="2">
        <f t="shared" si="152"/>
        <v>10</v>
      </c>
      <c r="L948" s="29">
        <f t="shared" si="153"/>
        <v>0</v>
      </c>
      <c r="N948" s="29">
        <f t="shared" si="154"/>
        <v>0</v>
      </c>
      <c r="R948" s="29">
        <f t="shared" si="155"/>
        <v>0</v>
      </c>
      <c r="V948" s="29">
        <f t="shared" si="156"/>
        <v>0</v>
      </c>
      <c r="W948"/>
      <c r="X948"/>
      <c r="Y948" s="7"/>
      <c r="Z948"/>
      <c r="AA948"/>
    </row>
    <row r="949" spans="1:27" hidden="1" x14ac:dyDescent="0.2">
      <c r="A949" s="6" t="s">
        <v>807</v>
      </c>
      <c r="B949" s="2">
        <f t="shared" si="151"/>
        <v>0</v>
      </c>
      <c r="C949" s="2">
        <f t="shared" si="152"/>
        <v>10</v>
      </c>
      <c r="L949" s="29">
        <f t="shared" si="153"/>
        <v>0</v>
      </c>
      <c r="N949" s="29">
        <f t="shared" si="154"/>
        <v>0</v>
      </c>
      <c r="R949" s="29">
        <f t="shared" si="155"/>
        <v>0</v>
      </c>
      <c r="V949" s="29">
        <f t="shared" si="156"/>
        <v>0</v>
      </c>
      <c r="W949"/>
      <c r="X949"/>
      <c r="Y949" s="7"/>
      <c r="Z949"/>
      <c r="AA949"/>
    </row>
    <row r="950" spans="1:27" hidden="1" x14ac:dyDescent="0.2">
      <c r="A950" s="6" t="s">
        <v>808</v>
      </c>
      <c r="B950" s="2">
        <f t="shared" si="151"/>
        <v>0</v>
      </c>
      <c r="C950" s="2">
        <f t="shared" si="152"/>
        <v>10</v>
      </c>
      <c r="L950" s="29">
        <f t="shared" si="153"/>
        <v>0</v>
      </c>
      <c r="N950" s="29">
        <f t="shared" si="154"/>
        <v>0</v>
      </c>
      <c r="R950" s="29">
        <f t="shared" si="155"/>
        <v>0</v>
      </c>
      <c r="V950" s="29">
        <f t="shared" si="156"/>
        <v>0</v>
      </c>
      <c r="W950"/>
      <c r="X950"/>
      <c r="Y950" s="7"/>
      <c r="Z950"/>
      <c r="AA950"/>
    </row>
    <row r="951" spans="1:27" hidden="1" x14ac:dyDescent="0.2">
      <c r="A951" s="6" t="s">
        <v>809</v>
      </c>
      <c r="B951" s="2">
        <f t="shared" si="151"/>
        <v>0</v>
      </c>
      <c r="C951" s="2">
        <f t="shared" si="152"/>
        <v>10</v>
      </c>
      <c r="L951" s="29">
        <f t="shared" si="153"/>
        <v>0</v>
      </c>
      <c r="N951" s="29">
        <f t="shared" si="154"/>
        <v>0</v>
      </c>
      <c r="R951" s="29">
        <f t="shared" si="155"/>
        <v>0</v>
      </c>
      <c r="V951" s="29">
        <f t="shared" si="156"/>
        <v>0</v>
      </c>
      <c r="W951"/>
      <c r="X951"/>
      <c r="Y951" s="7"/>
      <c r="Z951"/>
      <c r="AA951"/>
    </row>
    <row r="952" spans="1:27" hidden="1" x14ac:dyDescent="0.2">
      <c r="A952" s="6" t="s">
        <v>810</v>
      </c>
      <c r="B952" s="2">
        <f t="shared" si="151"/>
        <v>0</v>
      </c>
      <c r="C952" s="2">
        <f t="shared" si="152"/>
        <v>10</v>
      </c>
      <c r="L952" s="29">
        <f t="shared" si="153"/>
        <v>0</v>
      </c>
      <c r="N952" s="29">
        <f t="shared" si="154"/>
        <v>0</v>
      </c>
      <c r="R952" s="29">
        <f t="shared" si="155"/>
        <v>0</v>
      </c>
      <c r="V952" s="29">
        <f t="shared" si="156"/>
        <v>0</v>
      </c>
      <c r="W952"/>
      <c r="X952"/>
      <c r="Y952" s="7"/>
      <c r="Z952"/>
      <c r="AA952"/>
    </row>
    <row r="953" spans="1:27" hidden="1" x14ac:dyDescent="0.2">
      <c r="A953" s="6" t="s">
        <v>811</v>
      </c>
      <c r="B953" s="2">
        <f t="shared" si="151"/>
        <v>0</v>
      </c>
      <c r="C953" s="2">
        <f t="shared" si="152"/>
        <v>10</v>
      </c>
      <c r="L953" s="29">
        <f t="shared" si="153"/>
        <v>0</v>
      </c>
      <c r="N953" s="29">
        <f t="shared" si="154"/>
        <v>0</v>
      </c>
      <c r="R953" s="29">
        <f t="shared" si="155"/>
        <v>0</v>
      </c>
      <c r="V953" s="29">
        <f t="shared" si="156"/>
        <v>0</v>
      </c>
      <c r="W953"/>
      <c r="X953"/>
      <c r="Y953" s="7"/>
      <c r="Z953"/>
      <c r="AA953"/>
    </row>
    <row r="954" spans="1:27" hidden="1" x14ac:dyDescent="0.2">
      <c r="A954" s="6" t="s">
        <v>812</v>
      </c>
      <c r="B954" s="2">
        <f t="shared" si="151"/>
        <v>0</v>
      </c>
      <c r="C954" s="2">
        <f t="shared" si="152"/>
        <v>10</v>
      </c>
      <c r="L954" s="29">
        <f t="shared" si="153"/>
        <v>0</v>
      </c>
      <c r="N954" s="29">
        <f t="shared" si="154"/>
        <v>0</v>
      </c>
      <c r="R954" s="29">
        <f t="shared" si="155"/>
        <v>0</v>
      </c>
      <c r="V954" s="29">
        <f t="shared" si="156"/>
        <v>0</v>
      </c>
      <c r="W954"/>
      <c r="X954"/>
      <c r="Y954" s="7"/>
      <c r="Z954"/>
      <c r="AA954"/>
    </row>
    <row r="955" spans="1:27" hidden="1" x14ac:dyDescent="0.2">
      <c r="A955" s="6" t="s">
        <v>813</v>
      </c>
      <c r="B955" s="2">
        <f t="shared" si="151"/>
        <v>0</v>
      </c>
      <c r="C955" s="2">
        <f t="shared" si="152"/>
        <v>10</v>
      </c>
      <c r="L955" s="29">
        <f t="shared" si="153"/>
        <v>0</v>
      </c>
      <c r="N955" s="29">
        <f t="shared" si="154"/>
        <v>0</v>
      </c>
      <c r="R955" s="29">
        <f t="shared" si="155"/>
        <v>0</v>
      </c>
      <c r="V955" s="29">
        <f t="shared" si="156"/>
        <v>0</v>
      </c>
      <c r="W955"/>
      <c r="X955"/>
      <c r="Y955" s="7"/>
      <c r="Z955"/>
      <c r="AA955"/>
    </row>
    <row r="956" spans="1:27" hidden="1" x14ac:dyDescent="0.2">
      <c r="A956" s="6" t="s">
        <v>814</v>
      </c>
      <c r="B956" s="2">
        <f t="shared" si="151"/>
        <v>0</v>
      </c>
      <c r="C956" s="2">
        <f t="shared" si="152"/>
        <v>10</v>
      </c>
      <c r="L956" s="29">
        <f t="shared" si="153"/>
        <v>0</v>
      </c>
      <c r="N956" s="29">
        <f t="shared" si="154"/>
        <v>0</v>
      </c>
      <c r="R956" s="29">
        <f t="shared" si="155"/>
        <v>0</v>
      </c>
      <c r="V956" s="29">
        <f t="shared" si="156"/>
        <v>0</v>
      </c>
      <c r="W956"/>
      <c r="X956"/>
      <c r="Y956" s="7"/>
      <c r="Z956"/>
      <c r="AA956"/>
    </row>
    <row r="957" spans="1:27" hidden="1" x14ac:dyDescent="0.2">
      <c r="A957" s="6" t="s">
        <v>815</v>
      </c>
      <c r="B957" s="2">
        <f t="shared" si="151"/>
        <v>0</v>
      </c>
      <c r="C957" s="2">
        <f t="shared" si="152"/>
        <v>10</v>
      </c>
      <c r="L957" s="29">
        <f t="shared" si="153"/>
        <v>0</v>
      </c>
      <c r="N957" s="29">
        <f t="shared" si="154"/>
        <v>0</v>
      </c>
      <c r="R957" s="29">
        <f t="shared" si="155"/>
        <v>0</v>
      </c>
      <c r="V957" s="29">
        <f t="shared" si="156"/>
        <v>0</v>
      </c>
      <c r="W957"/>
      <c r="X957"/>
      <c r="Y957" s="7"/>
      <c r="Z957"/>
      <c r="AA957"/>
    </row>
    <row r="958" spans="1:27" hidden="1" x14ac:dyDescent="0.2">
      <c r="A958" s="6" t="s">
        <v>816</v>
      </c>
      <c r="B958" s="2">
        <f t="shared" ref="B958:B1009" si="157">+L958+N958+R958+V958+X958</f>
        <v>0</v>
      </c>
      <c r="C958" s="2">
        <f t="shared" ref="C958:C1006" si="158">RANK(B958,B$810:B$1009,0)</f>
        <v>10</v>
      </c>
      <c r="L958" s="29">
        <f t="shared" ref="L958:L1009" si="159">IF(AND(I958&lt;1,J958&lt;1,K958&lt;1),0,IF(250+((80-(I958*60+J958))*2)&lt;0,0,IF(K958&lt;50,250+((80-(I958*60+J958))*2),IF(K958&gt;49,250+((80-(I958*60+J958))*2)-1,250+((80-(I958*60+J958))*2)))))</f>
        <v>0</v>
      </c>
      <c r="N958" s="29">
        <f t="shared" ref="N958:N1009" si="160">IF(M958&lt;89,0,250+((M958-172)*3))</f>
        <v>0</v>
      </c>
      <c r="R958" s="29">
        <f t="shared" ref="R958:R1009" si="161">IF(AND(O958&lt;1,P958&lt;1,Q958&lt;1),0,IF(250+((400-(O958*60+P958))*1)&lt;0,0,250+((400-(O958*60+P958))*1)))</f>
        <v>0</v>
      </c>
      <c r="V958" s="29">
        <f t="shared" ref="V958:V1009" si="162">IF(AND(S958&lt;1,T958&lt;1,U958&lt;1),0,IF(500+((460-(S958*60+T958))*1)&lt;0,0,500+((460-(S958*60+T958))*1)))</f>
        <v>0</v>
      </c>
      <c r="W958"/>
      <c r="X958"/>
      <c r="Y958" s="7"/>
      <c r="Z958"/>
      <c r="AA958"/>
    </row>
    <row r="959" spans="1:27" hidden="1" x14ac:dyDescent="0.2">
      <c r="A959" s="6" t="s">
        <v>817</v>
      </c>
      <c r="B959" s="2">
        <f t="shared" si="157"/>
        <v>0</v>
      </c>
      <c r="C959" s="2">
        <f t="shared" si="158"/>
        <v>10</v>
      </c>
      <c r="L959" s="29">
        <f t="shared" si="159"/>
        <v>0</v>
      </c>
      <c r="N959" s="29">
        <f t="shared" si="160"/>
        <v>0</v>
      </c>
      <c r="R959" s="29">
        <f t="shared" si="161"/>
        <v>0</v>
      </c>
      <c r="V959" s="29">
        <f t="shared" si="162"/>
        <v>0</v>
      </c>
      <c r="W959"/>
      <c r="X959"/>
      <c r="Y959" s="7"/>
      <c r="Z959"/>
      <c r="AA959"/>
    </row>
    <row r="960" spans="1:27" hidden="1" x14ac:dyDescent="0.2">
      <c r="A960" s="6" t="s">
        <v>818</v>
      </c>
      <c r="B960" s="2">
        <f t="shared" si="157"/>
        <v>0</v>
      </c>
      <c r="C960" s="2">
        <f t="shared" si="158"/>
        <v>10</v>
      </c>
      <c r="L960" s="29">
        <f t="shared" si="159"/>
        <v>0</v>
      </c>
      <c r="N960" s="29">
        <f t="shared" si="160"/>
        <v>0</v>
      </c>
      <c r="R960" s="29">
        <f t="shared" si="161"/>
        <v>0</v>
      </c>
      <c r="V960" s="29">
        <f t="shared" si="162"/>
        <v>0</v>
      </c>
      <c r="W960"/>
      <c r="X960"/>
      <c r="Y960" s="7"/>
      <c r="Z960"/>
      <c r="AA960"/>
    </row>
    <row r="961" spans="1:27" hidden="1" x14ac:dyDescent="0.2">
      <c r="A961" s="6" t="s">
        <v>819</v>
      </c>
      <c r="B961" s="2">
        <f t="shared" si="157"/>
        <v>0</v>
      </c>
      <c r="C961" s="2">
        <f t="shared" si="158"/>
        <v>10</v>
      </c>
      <c r="L961" s="29">
        <f t="shared" si="159"/>
        <v>0</v>
      </c>
      <c r="N961" s="29">
        <f t="shared" si="160"/>
        <v>0</v>
      </c>
      <c r="R961" s="29">
        <f t="shared" si="161"/>
        <v>0</v>
      </c>
      <c r="V961" s="29">
        <f t="shared" si="162"/>
        <v>0</v>
      </c>
      <c r="W961"/>
      <c r="X961"/>
      <c r="Y961" s="7"/>
      <c r="Z961"/>
      <c r="AA961"/>
    </row>
    <row r="962" spans="1:27" hidden="1" x14ac:dyDescent="0.2">
      <c r="A962" s="6" t="s">
        <v>820</v>
      </c>
      <c r="B962" s="2">
        <f t="shared" si="157"/>
        <v>0</v>
      </c>
      <c r="C962" s="2">
        <f t="shared" si="158"/>
        <v>10</v>
      </c>
      <c r="L962" s="29">
        <f t="shared" si="159"/>
        <v>0</v>
      </c>
      <c r="N962" s="29">
        <f t="shared" si="160"/>
        <v>0</v>
      </c>
      <c r="R962" s="29">
        <f t="shared" si="161"/>
        <v>0</v>
      </c>
      <c r="V962" s="29">
        <f t="shared" si="162"/>
        <v>0</v>
      </c>
      <c r="W962"/>
      <c r="X962"/>
      <c r="Y962" s="7"/>
      <c r="Z962"/>
      <c r="AA962"/>
    </row>
    <row r="963" spans="1:27" hidden="1" x14ac:dyDescent="0.2">
      <c r="A963" s="6" t="s">
        <v>821</v>
      </c>
      <c r="B963" s="2">
        <f t="shared" si="157"/>
        <v>0</v>
      </c>
      <c r="C963" s="2">
        <f t="shared" si="158"/>
        <v>10</v>
      </c>
      <c r="L963" s="29">
        <f t="shared" si="159"/>
        <v>0</v>
      </c>
      <c r="N963" s="29">
        <f t="shared" si="160"/>
        <v>0</v>
      </c>
      <c r="R963" s="29">
        <f t="shared" si="161"/>
        <v>0</v>
      </c>
      <c r="V963" s="29">
        <f t="shared" si="162"/>
        <v>0</v>
      </c>
      <c r="W963"/>
      <c r="X963"/>
      <c r="Y963" s="7"/>
      <c r="Z963"/>
      <c r="AA963"/>
    </row>
    <row r="964" spans="1:27" hidden="1" x14ac:dyDescent="0.2">
      <c r="A964" s="6" t="s">
        <v>822</v>
      </c>
      <c r="B964" s="2">
        <f t="shared" si="157"/>
        <v>0</v>
      </c>
      <c r="C964" s="2">
        <f t="shared" si="158"/>
        <v>10</v>
      </c>
      <c r="L964" s="29">
        <f t="shared" si="159"/>
        <v>0</v>
      </c>
      <c r="N964" s="29">
        <f t="shared" si="160"/>
        <v>0</v>
      </c>
      <c r="R964" s="29">
        <f t="shared" si="161"/>
        <v>0</v>
      </c>
      <c r="V964" s="29">
        <f t="shared" si="162"/>
        <v>0</v>
      </c>
      <c r="W964"/>
      <c r="X964"/>
      <c r="Y964" s="7"/>
      <c r="Z964"/>
      <c r="AA964"/>
    </row>
    <row r="965" spans="1:27" hidden="1" x14ac:dyDescent="0.2">
      <c r="A965" s="6" t="s">
        <v>823</v>
      </c>
      <c r="B965" s="2">
        <f t="shared" si="157"/>
        <v>0</v>
      </c>
      <c r="C965" s="2">
        <f t="shared" si="158"/>
        <v>10</v>
      </c>
      <c r="L965" s="29">
        <f t="shared" si="159"/>
        <v>0</v>
      </c>
      <c r="N965" s="29">
        <f t="shared" si="160"/>
        <v>0</v>
      </c>
      <c r="R965" s="29">
        <f t="shared" si="161"/>
        <v>0</v>
      </c>
      <c r="V965" s="29">
        <f t="shared" si="162"/>
        <v>0</v>
      </c>
      <c r="W965"/>
      <c r="X965"/>
      <c r="Y965" s="7"/>
      <c r="Z965"/>
      <c r="AA965"/>
    </row>
    <row r="966" spans="1:27" hidden="1" x14ac:dyDescent="0.2">
      <c r="A966" s="6" t="s">
        <v>824</v>
      </c>
      <c r="B966" s="2">
        <f t="shared" si="157"/>
        <v>0</v>
      </c>
      <c r="C966" s="2">
        <f t="shared" si="158"/>
        <v>10</v>
      </c>
      <c r="L966" s="29">
        <f t="shared" si="159"/>
        <v>0</v>
      </c>
      <c r="N966" s="29">
        <f t="shared" si="160"/>
        <v>0</v>
      </c>
      <c r="R966" s="29">
        <f t="shared" si="161"/>
        <v>0</v>
      </c>
      <c r="V966" s="29">
        <f t="shared" si="162"/>
        <v>0</v>
      </c>
      <c r="W966"/>
      <c r="X966"/>
      <c r="Y966" s="7"/>
      <c r="Z966"/>
      <c r="AA966"/>
    </row>
    <row r="967" spans="1:27" hidden="1" x14ac:dyDescent="0.2">
      <c r="A967" s="6" t="s">
        <v>825</v>
      </c>
      <c r="B967" s="2">
        <f t="shared" si="157"/>
        <v>0</v>
      </c>
      <c r="C967" s="2">
        <f t="shared" si="158"/>
        <v>10</v>
      </c>
      <c r="L967" s="29">
        <f t="shared" si="159"/>
        <v>0</v>
      </c>
      <c r="N967" s="29">
        <f t="shared" si="160"/>
        <v>0</v>
      </c>
      <c r="R967" s="29">
        <f t="shared" si="161"/>
        <v>0</v>
      </c>
      <c r="V967" s="29">
        <f t="shared" si="162"/>
        <v>0</v>
      </c>
      <c r="W967"/>
      <c r="X967"/>
      <c r="Y967" s="7"/>
      <c r="Z967"/>
      <c r="AA967"/>
    </row>
    <row r="968" spans="1:27" hidden="1" x14ac:dyDescent="0.2">
      <c r="A968" s="6" t="s">
        <v>826</v>
      </c>
      <c r="B968" s="2">
        <f t="shared" si="157"/>
        <v>0</v>
      </c>
      <c r="C968" s="2">
        <f t="shared" si="158"/>
        <v>10</v>
      </c>
      <c r="L968" s="29">
        <f t="shared" si="159"/>
        <v>0</v>
      </c>
      <c r="N968" s="29">
        <f t="shared" si="160"/>
        <v>0</v>
      </c>
      <c r="R968" s="29">
        <f t="shared" si="161"/>
        <v>0</v>
      </c>
      <c r="V968" s="29">
        <f t="shared" si="162"/>
        <v>0</v>
      </c>
      <c r="W968"/>
      <c r="X968"/>
      <c r="Y968" s="7"/>
      <c r="Z968"/>
      <c r="AA968"/>
    </row>
    <row r="969" spans="1:27" hidden="1" x14ac:dyDescent="0.2">
      <c r="A969" s="6" t="s">
        <v>827</v>
      </c>
      <c r="B969" s="2">
        <f t="shared" si="157"/>
        <v>0</v>
      </c>
      <c r="C969" s="2">
        <f t="shared" si="158"/>
        <v>10</v>
      </c>
      <c r="L969" s="29">
        <f t="shared" si="159"/>
        <v>0</v>
      </c>
      <c r="N969" s="29">
        <f t="shared" si="160"/>
        <v>0</v>
      </c>
      <c r="R969" s="29">
        <f t="shared" si="161"/>
        <v>0</v>
      </c>
      <c r="V969" s="29">
        <f t="shared" si="162"/>
        <v>0</v>
      </c>
      <c r="W969"/>
      <c r="X969"/>
      <c r="Y969" s="7"/>
      <c r="Z969"/>
      <c r="AA969"/>
    </row>
    <row r="970" spans="1:27" hidden="1" x14ac:dyDescent="0.2">
      <c r="A970" s="6" t="s">
        <v>828</v>
      </c>
      <c r="B970" s="2">
        <f t="shared" si="157"/>
        <v>0</v>
      </c>
      <c r="C970" s="2">
        <f t="shared" si="158"/>
        <v>10</v>
      </c>
      <c r="L970" s="29">
        <f t="shared" si="159"/>
        <v>0</v>
      </c>
      <c r="N970" s="29">
        <f t="shared" si="160"/>
        <v>0</v>
      </c>
      <c r="R970" s="29">
        <f t="shared" si="161"/>
        <v>0</v>
      </c>
      <c r="V970" s="29">
        <f t="shared" si="162"/>
        <v>0</v>
      </c>
      <c r="W970"/>
      <c r="X970"/>
      <c r="Y970" s="7"/>
      <c r="Z970"/>
      <c r="AA970"/>
    </row>
    <row r="971" spans="1:27" hidden="1" x14ac:dyDescent="0.2">
      <c r="A971" s="6" t="s">
        <v>829</v>
      </c>
      <c r="B971" s="2">
        <f t="shared" si="157"/>
        <v>0</v>
      </c>
      <c r="C971" s="2">
        <f t="shared" si="158"/>
        <v>10</v>
      </c>
      <c r="L971" s="29">
        <f t="shared" si="159"/>
        <v>0</v>
      </c>
      <c r="N971" s="29">
        <f t="shared" si="160"/>
        <v>0</v>
      </c>
      <c r="R971" s="29">
        <f t="shared" si="161"/>
        <v>0</v>
      </c>
      <c r="V971" s="29">
        <f t="shared" si="162"/>
        <v>0</v>
      </c>
      <c r="W971"/>
      <c r="X971"/>
      <c r="Y971" s="7"/>
      <c r="Z971"/>
      <c r="AA971"/>
    </row>
    <row r="972" spans="1:27" hidden="1" x14ac:dyDescent="0.2">
      <c r="A972" s="6" t="s">
        <v>830</v>
      </c>
      <c r="B972" s="2">
        <f t="shared" si="157"/>
        <v>0</v>
      </c>
      <c r="C972" s="2">
        <f t="shared" si="158"/>
        <v>10</v>
      </c>
      <c r="L972" s="29">
        <f t="shared" si="159"/>
        <v>0</v>
      </c>
      <c r="N972" s="29">
        <f t="shared" si="160"/>
        <v>0</v>
      </c>
      <c r="R972" s="29">
        <f t="shared" si="161"/>
        <v>0</v>
      </c>
      <c r="V972" s="29">
        <f t="shared" si="162"/>
        <v>0</v>
      </c>
      <c r="W972"/>
      <c r="X972"/>
      <c r="Y972" s="7"/>
      <c r="Z972"/>
      <c r="AA972"/>
    </row>
    <row r="973" spans="1:27" hidden="1" x14ac:dyDescent="0.2">
      <c r="A973" s="6" t="s">
        <v>831</v>
      </c>
      <c r="B973" s="2">
        <f t="shared" si="157"/>
        <v>0</v>
      </c>
      <c r="C973" s="2">
        <f t="shared" si="158"/>
        <v>10</v>
      </c>
      <c r="L973" s="29">
        <f t="shared" si="159"/>
        <v>0</v>
      </c>
      <c r="N973" s="29">
        <f t="shared" si="160"/>
        <v>0</v>
      </c>
      <c r="R973" s="29">
        <f t="shared" si="161"/>
        <v>0</v>
      </c>
      <c r="V973" s="29">
        <f t="shared" si="162"/>
        <v>0</v>
      </c>
      <c r="W973"/>
      <c r="X973"/>
      <c r="Y973" s="7"/>
      <c r="Z973"/>
      <c r="AA973"/>
    </row>
    <row r="974" spans="1:27" hidden="1" x14ac:dyDescent="0.2">
      <c r="A974" s="6" t="s">
        <v>832</v>
      </c>
      <c r="B974" s="2">
        <f t="shared" si="157"/>
        <v>0</v>
      </c>
      <c r="C974" s="2">
        <f t="shared" si="158"/>
        <v>10</v>
      </c>
      <c r="L974" s="29">
        <f t="shared" si="159"/>
        <v>0</v>
      </c>
      <c r="N974" s="29">
        <f t="shared" si="160"/>
        <v>0</v>
      </c>
      <c r="R974" s="29">
        <f t="shared" si="161"/>
        <v>0</v>
      </c>
      <c r="V974" s="29">
        <f t="shared" si="162"/>
        <v>0</v>
      </c>
      <c r="W974"/>
      <c r="X974"/>
      <c r="Y974" s="7"/>
      <c r="Z974"/>
      <c r="AA974"/>
    </row>
    <row r="975" spans="1:27" hidden="1" x14ac:dyDescent="0.2">
      <c r="A975" s="6" t="s">
        <v>833</v>
      </c>
      <c r="B975" s="2">
        <f t="shared" si="157"/>
        <v>0</v>
      </c>
      <c r="C975" s="2">
        <f t="shared" si="158"/>
        <v>10</v>
      </c>
      <c r="L975" s="29">
        <f t="shared" si="159"/>
        <v>0</v>
      </c>
      <c r="N975" s="29">
        <f t="shared" si="160"/>
        <v>0</v>
      </c>
      <c r="R975" s="29">
        <f t="shared" si="161"/>
        <v>0</v>
      </c>
      <c r="V975" s="29">
        <f t="shared" si="162"/>
        <v>0</v>
      </c>
      <c r="W975"/>
      <c r="X975"/>
      <c r="Y975" s="7"/>
      <c r="Z975"/>
      <c r="AA975"/>
    </row>
    <row r="976" spans="1:27" hidden="1" x14ac:dyDescent="0.2">
      <c r="A976" s="6" t="s">
        <v>834</v>
      </c>
      <c r="B976" s="2">
        <f t="shared" si="157"/>
        <v>0</v>
      </c>
      <c r="C976" s="2">
        <f t="shared" si="158"/>
        <v>10</v>
      </c>
      <c r="L976" s="29">
        <f t="shared" si="159"/>
        <v>0</v>
      </c>
      <c r="N976" s="29">
        <f t="shared" si="160"/>
        <v>0</v>
      </c>
      <c r="R976" s="29">
        <f t="shared" si="161"/>
        <v>0</v>
      </c>
      <c r="V976" s="29">
        <f t="shared" si="162"/>
        <v>0</v>
      </c>
      <c r="W976"/>
      <c r="X976"/>
      <c r="Y976" s="7"/>
      <c r="Z976"/>
      <c r="AA976"/>
    </row>
    <row r="977" spans="1:27" hidden="1" x14ac:dyDescent="0.2">
      <c r="A977" s="6" t="s">
        <v>835</v>
      </c>
      <c r="B977" s="2">
        <f t="shared" si="157"/>
        <v>0</v>
      </c>
      <c r="C977" s="2">
        <f t="shared" si="158"/>
        <v>10</v>
      </c>
      <c r="L977" s="29">
        <f t="shared" si="159"/>
        <v>0</v>
      </c>
      <c r="N977" s="29">
        <f t="shared" si="160"/>
        <v>0</v>
      </c>
      <c r="R977" s="29">
        <f t="shared" si="161"/>
        <v>0</v>
      </c>
      <c r="V977" s="29">
        <f t="shared" si="162"/>
        <v>0</v>
      </c>
      <c r="W977"/>
      <c r="X977"/>
      <c r="Y977" s="7"/>
      <c r="Z977"/>
      <c r="AA977"/>
    </row>
    <row r="978" spans="1:27" hidden="1" x14ac:dyDescent="0.2">
      <c r="A978" s="6" t="s">
        <v>836</v>
      </c>
      <c r="B978" s="2">
        <f t="shared" si="157"/>
        <v>0</v>
      </c>
      <c r="C978" s="2">
        <f t="shared" si="158"/>
        <v>10</v>
      </c>
      <c r="L978" s="29">
        <f t="shared" si="159"/>
        <v>0</v>
      </c>
      <c r="N978" s="29">
        <f t="shared" si="160"/>
        <v>0</v>
      </c>
      <c r="R978" s="29">
        <f t="shared" si="161"/>
        <v>0</v>
      </c>
      <c r="V978" s="29">
        <f t="shared" si="162"/>
        <v>0</v>
      </c>
      <c r="W978"/>
      <c r="X978"/>
      <c r="Y978" s="7"/>
      <c r="Z978"/>
      <c r="AA978"/>
    </row>
    <row r="979" spans="1:27" hidden="1" x14ac:dyDescent="0.2">
      <c r="A979" s="6" t="s">
        <v>837</v>
      </c>
      <c r="B979" s="2">
        <f t="shared" si="157"/>
        <v>0</v>
      </c>
      <c r="C979" s="2">
        <f t="shared" si="158"/>
        <v>10</v>
      </c>
      <c r="L979" s="29">
        <f t="shared" si="159"/>
        <v>0</v>
      </c>
      <c r="N979" s="29">
        <f t="shared" si="160"/>
        <v>0</v>
      </c>
      <c r="R979" s="29">
        <f t="shared" si="161"/>
        <v>0</v>
      </c>
      <c r="V979" s="29">
        <f t="shared" si="162"/>
        <v>0</v>
      </c>
      <c r="W979"/>
      <c r="X979"/>
      <c r="Y979" s="7"/>
      <c r="Z979"/>
      <c r="AA979"/>
    </row>
    <row r="980" spans="1:27" hidden="1" x14ac:dyDescent="0.2">
      <c r="A980" s="6" t="s">
        <v>838</v>
      </c>
      <c r="B980" s="2">
        <f t="shared" si="157"/>
        <v>0</v>
      </c>
      <c r="C980" s="2">
        <f t="shared" si="158"/>
        <v>10</v>
      </c>
      <c r="L980" s="29">
        <f t="shared" si="159"/>
        <v>0</v>
      </c>
      <c r="N980" s="29">
        <f t="shared" si="160"/>
        <v>0</v>
      </c>
      <c r="R980" s="29">
        <f t="shared" si="161"/>
        <v>0</v>
      </c>
      <c r="V980" s="29">
        <f t="shared" si="162"/>
        <v>0</v>
      </c>
      <c r="W980"/>
      <c r="X980"/>
      <c r="Y980" s="7"/>
      <c r="Z980"/>
      <c r="AA980"/>
    </row>
    <row r="981" spans="1:27" hidden="1" x14ac:dyDescent="0.2">
      <c r="A981" s="6" t="s">
        <v>839</v>
      </c>
      <c r="B981" s="2">
        <f t="shared" si="157"/>
        <v>0</v>
      </c>
      <c r="C981" s="2">
        <f t="shared" si="158"/>
        <v>10</v>
      </c>
      <c r="L981" s="29">
        <f t="shared" si="159"/>
        <v>0</v>
      </c>
      <c r="N981" s="29">
        <f t="shared" si="160"/>
        <v>0</v>
      </c>
      <c r="R981" s="29">
        <f t="shared" si="161"/>
        <v>0</v>
      </c>
      <c r="V981" s="29">
        <f t="shared" si="162"/>
        <v>0</v>
      </c>
      <c r="W981"/>
      <c r="X981"/>
      <c r="Y981" s="7"/>
      <c r="Z981"/>
      <c r="AA981"/>
    </row>
    <row r="982" spans="1:27" hidden="1" x14ac:dyDescent="0.2">
      <c r="A982" s="6" t="s">
        <v>840</v>
      </c>
      <c r="B982" s="2">
        <f t="shared" si="157"/>
        <v>0</v>
      </c>
      <c r="C982" s="2">
        <f t="shared" si="158"/>
        <v>10</v>
      </c>
      <c r="L982" s="29">
        <f t="shared" si="159"/>
        <v>0</v>
      </c>
      <c r="N982" s="29">
        <f t="shared" si="160"/>
        <v>0</v>
      </c>
      <c r="R982" s="29">
        <f t="shared" si="161"/>
        <v>0</v>
      </c>
      <c r="V982" s="29">
        <f t="shared" si="162"/>
        <v>0</v>
      </c>
      <c r="W982"/>
      <c r="X982"/>
      <c r="Y982" s="7"/>
      <c r="Z982"/>
      <c r="AA982"/>
    </row>
    <row r="983" spans="1:27" hidden="1" x14ac:dyDescent="0.2">
      <c r="A983" s="6" t="s">
        <v>841</v>
      </c>
      <c r="B983" s="2">
        <f t="shared" si="157"/>
        <v>0</v>
      </c>
      <c r="C983" s="2">
        <f t="shared" si="158"/>
        <v>10</v>
      </c>
      <c r="L983" s="29">
        <f t="shared" si="159"/>
        <v>0</v>
      </c>
      <c r="N983" s="29">
        <f t="shared" si="160"/>
        <v>0</v>
      </c>
      <c r="R983" s="29">
        <f t="shared" si="161"/>
        <v>0</v>
      </c>
      <c r="V983" s="29">
        <f t="shared" si="162"/>
        <v>0</v>
      </c>
      <c r="W983"/>
      <c r="X983"/>
      <c r="Y983" s="7"/>
      <c r="Z983"/>
      <c r="AA983"/>
    </row>
    <row r="984" spans="1:27" hidden="1" x14ac:dyDescent="0.2">
      <c r="A984" s="6" t="s">
        <v>842</v>
      </c>
      <c r="B984" s="2">
        <f t="shared" si="157"/>
        <v>0</v>
      </c>
      <c r="C984" s="2">
        <f t="shared" si="158"/>
        <v>10</v>
      </c>
      <c r="L984" s="29">
        <f t="shared" si="159"/>
        <v>0</v>
      </c>
      <c r="N984" s="29">
        <f t="shared" si="160"/>
        <v>0</v>
      </c>
      <c r="R984" s="29">
        <f t="shared" si="161"/>
        <v>0</v>
      </c>
      <c r="V984" s="29">
        <f t="shared" si="162"/>
        <v>0</v>
      </c>
      <c r="W984"/>
      <c r="X984"/>
      <c r="Y984" s="7"/>
      <c r="Z984"/>
      <c r="AA984"/>
    </row>
    <row r="985" spans="1:27" hidden="1" x14ac:dyDescent="0.2">
      <c r="A985" s="6" t="s">
        <v>843</v>
      </c>
      <c r="B985" s="2">
        <f t="shared" si="157"/>
        <v>0</v>
      </c>
      <c r="C985" s="2">
        <f t="shared" si="158"/>
        <v>10</v>
      </c>
      <c r="L985" s="29">
        <f t="shared" si="159"/>
        <v>0</v>
      </c>
      <c r="N985" s="29">
        <f t="shared" si="160"/>
        <v>0</v>
      </c>
      <c r="R985" s="29">
        <f t="shared" si="161"/>
        <v>0</v>
      </c>
      <c r="V985" s="29">
        <f t="shared" si="162"/>
        <v>0</v>
      </c>
      <c r="W985"/>
      <c r="X985"/>
      <c r="Y985" s="7"/>
      <c r="Z985"/>
      <c r="AA985"/>
    </row>
    <row r="986" spans="1:27" hidden="1" x14ac:dyDescent="0.2">
      <c r="A986" s="6" t="s">
        <v>844</v>
      </c>
      <c r="B986" s="2">
        <f t="shared" si="157"/>
        <v>0</v>
      </c>
      <c r="C986" s="2">
        <f t="shared" si="158"/>
        <v>10</v>
      </c>
      <c r="L986" s="29">
        <f t="shared" si="159"/>
        <v>0</v>
      </c>
      <c r="N986" s="29">
        <f t="shared" si="160"/>
        <v>0</v>
      </c>
      <c r="R986" s="29">
        <f t="shared" si="161"/>
        <v>0</v>
      </c>
      <c r="V986" s="29">
        <f t="shared" si="162"/>
        <v>0</v>
      </c>
      <c r="W986"/>
      <c r="X986"/>
      <c r="Y986" s="7"/>
      <c r="Z986"/>
      <c r="AA986"/>
    </row>
    <row r="987" spans="1:27" hidden="1" x14ac:dyDescent="0.2">
      <c r="A987" s="6" t="s">
        <v>845</v>
      </c>
      <c r="B987" s="2">
        <f t="shared" si="157"/>
        <v>0</v>
      </c>
      <c r="C987" s="2">
        <f t="shared" si="158"/>
        <v>10</v>
      </c>
      <c r="L987" s="29">
        <f t="shared" si="159"/>
        <v>0</v>
      </c>
      <c r="N987" s="29">
        <f t="shared" si="160"/>
        <v>0</v>
      </c>
      <c r="R987" s="29">
        <f t="shared" si="161"/>
        <v>0</v>
      </c>
      <c r="V987" s="29">
        <f t="shared" si="162"/>
        <v>0</v>
      </c>
      <c r="W987"/>
      <c r="X987"/>
      <c r="Y987" s="7"/>
      <c r="Z987"/>
      <c r="AA987"/>
    </row>
    <row r="988" spans="1:27" hidden="1" x14ac:dyDescent="0.2">
      <c r="A988" s="6" t="s">
        <v>846</v>
      </c>
      <c r="B988" s="2">
        <f t="shared" si="157"/>
        <v>0</v>
      </c>
      <c r="C988" s="2">
        <f t="shared" si="158"/>
        <v>10</v>
      </c>
      <c r="L988" s="29">
        <f t="shared" si="159"/>
        <v>0</v>
      </c>
      <c r="N988" s="29">
        <f t="shared" si="160"/>
        <v>0</v>
      </c>
      <c r="R988" s="29">
        <f t="shared" si="161"/>
        <v>0</v>
      </c>
      <c r="V988" s="29">
        <f t="shared" si="162"/>
        <v>0</v>
      </c>
      <c r="W988"/>
      <c r="X988"/>
      <c r="Y988" s="7"/>
      <c r="Z988"/>
      <c r="AA988"/>
    </row>
    <row r="989" spans="1:27" hidden="1" x14ac:dyDescent="0.2">
      <c r="A989" s="6" t="s">
        <v>847</v>
      </c>
      <c r="B989" s="2">
        <f t="shared" si="157"/>
        <v>0</v>
      </c>
      <c r="C989" s="2">
        <f t="shared" si="158"/>
        <v>10</v>
      </c>
      <c r="L989" s="29">
        <f t="shared" si="159"/>
        <v>0</v>
      </c>
      <c r="N989" s="29">
        <f t="shared" si="160"/>
        <v>0</v>
      </c>
      <c r="R989" s="29">
        <f t="shared" si="161"/>
        <v>0</v>
      </c>
      <c r="V989" s="29">
        <f t="shared" si="162"/>
        <v>0</v>
      </c>
      <c r="W989"/>
      <c r="X989"/>
      <c r="Y989" s="7"/>
      <c r="Z989"/>
      <c r="AA989"/>
    </row>
    <row r="990" spans="1:27" hidden="1" x14ac:dyDescent="0.2">
      <c r="A990" s="6" t="s">
        <v>848</v>
      </c>
      <c r="B990" s="2">
        <f t="shared" si="157"/>
        <v>0</v>
      </c>
      <c r="C990" s="2">
        <f t="shared" si="158"/>
        <v>10</v>
      </c>
      <c r="L990" s="29">
        <f t="shared" si="159"/>
        <v>0</v>
      </c>
      <c r="N990" s="29">
        <f t="shared" si="160"/>
        <v>0</v>
      </c>
      <c r="R990" s="29">
        <f t="shared" si="161"/>
        <v>0</v>
      </c>
      <c r="V990" s="29">
        <f t="shared" si="162"/>
        <v>0</v>
      </c>
      <c r="W990"/>
      <c r="X990"/>
      <c r="Y990" s="7"/>
      <c r="Z990"/>
      <c r="AA990"/>
    </row>
    <row r="991" spans="1:27" hidden="1" x14ac:dyDescent="0.2">
      <c r="A991" s="6" t="s">
        <v>849</v>
      </c>
      <c r="B991" s="2">
        <f t="shared" si="157"/>
        <v>0</v>
      </c>
      <c r="C991" s="2">
        <f t="shared" si="158"/>
        <v>10</v>
      </c>
      <c r="L991" s="29">
        <f t="shared" si="159"/>
        <v>0</v>
      </c>
      <c r="N991" s="29">
        <f t="shared" si="160"/>
        <v>0</v>
      </c>
      <c r="R991" s="29">
        <f t="shared" si="161"/>
        <v>0</v>
      </c>
      <c r="V991" s="29">
        <f t="shared" si="162"/>
        <v>0</v>
      </c>
      <c r="W991"/>
      <c r="X991"/>
      <c r="Y991" s="7"/>
      <c r="Z991"/>
      <c r="AA991"/>
    </row>
    <row r="992" spans="1:27" hidden="1" x14ac:dyDescent="0.2">
      <c r="A992" s="6" t="s">
        <v>850</v>
      </c>
      <c r="B992" s="2">
        <f t="shared" si="157"/>
        <v>0</v>
      </c>
      <c r="C992" s="2">
        <f t="shared" si="158"/>
        <v>10</v>
      </c>
      <c r="L992" s="29">
        <f t="shared" si="159"/>
        <v>0</v>
      </c>
      <c r="N992" s="29">
        <f t="shared" si="160"/>
        <v>0</v>
      </c>
      <c r="R992" s="29">
        <f t="shared" si="161"/>
        <v>0</v>
      </c>
      <c r="V992" s="29">
        <f t="shared" si="162"/>
        <v>0</v>
      </c>
      <c r="W992"/>
      <c r="X992"/>
      <c r="Y992" s="7"/>
      <c r="Z992"/>
      <c r="AA992"/>
    </row>
    <row r="993" spans="1:27" hidden="1" x14ac:dyDescent="0.2">
      <c r="A993" s="6" t="s">
        <v>851</v>
      </c>
      <c r="B993" s="2">
        <f t="shared" si="157"/>
        <v>0</v>
      </c>
      <c r="C993" s="2">
        <f t="shared" si="158"/>
        <v>10</v>
      </c>
      <c r="L993" s="29">
        <f t="shared" si="159"/>
        <v>0</v>
      </c>
      <c r="N993" s="29">
        <f t="shared" si="160"/>
        <v>0</v>
      </c>
      <c r="R993" s="29">
        <f t="shared" si="161"/>
        <v>0</v>
      </c>
      <c r="V993" s="29">
        <f t="shared" si="162"/>
        <v>0</v>
      </c>
      <c r="W993"/>
      <c r="X993"/>
      <c r="Y993" s="7"/>
      <c r="Z993"/>
      <c r="AA993"/>
    </row>
    <row r="994" spans="1:27" hidden="1" x14ac:dyDescent="0.2">
      <c r="A994" s="6" t="s">
        <v>852</v>
      </c>
      <c r="B994" s="2">
        <f t="shared" si="157"/>
        <v>0</v>
      </c>
      <c r="C994" s="2">
        <f t="shared" si="158"/>
        <v>10</v>
      </c>
      <c r="L994" s="29">
        <f t="shared" si="159"/>
        <v>0</v>
      </c>
      <c r="N994" s="29">
        <f t="shared" si="160"/>
        <v>0</v>
      </c>
      <c r="R994" s="29">
        <f t="shared" si="161"/>
        <v>0</v>
      </c>
      <c r="V994" s="29">
        <f t="shared" si="162"/>
        <v>0</v>
      </c>
      <c r="W994"/>
      <c r="X994"/>
      <c r="Y994" s="7"/>
      <c r="Z994"/>
      <c r="AA994"/>
    </row>
    <row r="995" spans="1:27" hidden="1" x14ac:dyDescent="0.2">
      <c r="A995" s="6" t="s">
        <v>853</v>
      </c>
      <c r="B995" s="2">
        <f t="shared" si="157"/>
        <v>0</v>
      </c>
      <c r="C995" s="2">
        <f t="shared" si="158"/>
        <v>10</v>
      </c>
      <c r="L995" s="29">
        <f t="shared" si="159"/>
        <v>0</v>
      </c>
      <c r="N995" s="29">
        <f t="shared" si="160"/>
        <v>0</v>
      </c>
      <c r="R995" s="29">
        <f t="shared" si="161"/>
        <v>0</v>
      </c>
      <c r="V995" s="29">
        <f t="shared" si="162"/>
        <v>0</v>
      </c>
      <c r="W995"/>
      <c r="X995"/>
      <c r="Y995" s="7"/>
      <c r="Z995"/>
      <c r="AA995"/>
    </row>
    <row r="996" spans="1:27" hidden="1" x14ac:dyDescent="0.2">
      <c r="A996" s="6" t="s">
        <v>854</v>
      </c>
      <c r="B996" s="2">
        <f t="shared" si="157"/>
        <v>0</v>
      </c>
      <c r="C996" s="2">
        <f t="shared" si="158"/>
        <v>10</v>
      </c>
      <c r="L996" s="29">
        <f t="shared" si="159"/>
        <v>0</v>
      </c>
      <c r="N996" s="29">
        <f t="shared" si="160"/>
        <v>0</v>
      </c>
      <c r="R996" s="29">
        <f t="shared" si="161"/>
        <v>0</v>
      </c>
      <c r="V996" s="29">
        <f t="shared" si="162"/>
        <v>0</v>
      </c>
      <c r="W996"/>
      <c r="X996"/>
      <c r="Y996" s="7"/>
      <c r="Z996"/>
      <c r="AA996"/>
    </row>
    <row r="997" spans="1:27" hidden="1" x14ac:dyDescent="0.2">
      <c r="A997" s="6" t="s">
        <v>855</v>
      </c>
      <c r="B997" s="2">
        <f t="shared" si="157"/>
        <v>0</v>
      </c>
      <c r="C997" s="2">
        <f t="shared" si="158"/>
        <v>10</v>
      </c>
      <c r="L997" s="29">
        <f t="shared" si="159"/>
        <v>0</v>
      </c>
      <c r="N997" s="29">
        <f t="shared" si="160"/>
        <v>0</v>
      </c>
      <c r="R997" s="29">
        <f t="shared" si="161"/>
        <v>0</v>
      </c>
      <c r="V997" s="29">
        <f t="shared" si="162"/>
        <v>0</v>
      </c>
      <c r="W997"/>
      <c r="X997"/>
      <c r="Y997" s="7"/>
      <c r="Z997"/>
      <c r="AA997"/>
    </row>
    <row r="998" spans="1:27" hidden="1" x14ac:dyDescent="0.2">
      <c r="A998" s="6" t="s">
        <v>856</v>
      </c>
      <c r="B998" s="2">
        <f t="shared" si="157"/>
        <v>0</v>
      </c>
      <c r="C998" s="2">
        <f t="shared" si="158"/>
        <v>10</v>
      </c>
      <c r="L998" s="29">
        <f t="shared" si="159"/>
        <v>0</v>
      </c>
      <c r="N998" s="29">
        <f t="shared" si="160"/>
        <v>0</v>
      </c>
      <c r="R998" s="29">
        <f t="shared" si="161"/>
        <v>0</v>
      </c>
      <c r="V998" s="29">
        <f t="shared" si="162"/>
        <v>0</v>
      </c>
      <c r="W998"/>
      <c r="X998"/>
      <c r="Y998" s="7"/>
      <c r="Z998"/>
      <c r="AA998"/>
    </row>
    <row r="999" spans="1:27" hidden="1" x14ac:dyDescent="0.2">
      <c r="A999" s="6" t="s">
        <v>857</v>
      </c>
      <c r="B999" s="2">
        <f t="shared" si="157"/>
        <v>0</v>
      </c>
      <c r="C999" s="2">
        <f t="shared" si="158"/>
        <v>10</v>
      </c>
      <c r="L999" s="29">
        <f t="shared" si="159"/>
        <v>0</v>
      </c>
      <c r="N999" s="29">
        <f t="shared" si="160"/>
        <v>0</v>
      </c>
      <c r="R999" s="29">
        <f t="shared" si="161"/>
        <v>0</v>
      </c>
      <c r="V999" s="29">
        <f t="shared" si="162"/>
        <v>0</v>
      </c>
      <c r="W999"/>
      <c r="X999"/>
      <c r="Y999" s="7"/>
      <c r="Z999"/>
      <c r="AA999"/>
    </row>
    <row r="1000" spans="1:27" hidden="1" x14ac:dyDescent="0.2">
      <c r="A1000" s="6" t="s">
        <v>858</v>
      </c>
      <c r="B1000" s="2">
        <f t="shared" si="157"/>
        <v>0</v>
      </c>
      <c r="C1000" s="2">
        <f t="shared" si="158"/>
        <v>10</v>
      </c>
      <c r="L1000" s="29">
        <f t="shared" si="159"/>
        <v>0</v>
      </c>
      <c r="N1000" s="29">
        <f t="shared" si="160"/>
        <v>0</v>
      </c>
      <c r="R1000" s="29">
        <f t="shared" si="161"/>
        <v>0</v>
      </c>
      <c r="V1000" s="29">
        <f t="shared" si="162"/>
        <v>0</v>
      </c>
      <c r="W1000"/>
      <c r="X1000"/>
      <c r="Y1000" s="7"/>
      <c r="Z1000"/>
      <c r="AA1000"/>
    </row>
    <row r="1001" spans="1:27" hidden="1" x14ac:dyDescent="0.2">
      <c r="A1001" s="6" t="s">
        <v>859</v>
      </c>
      <c r="B1001" s="2">
        <f t="shared" si="157"/>
        <v>0</v>
      </c>
      <c r="C1001" s="2">
        <f t="shared" si="158"/>
        <v>10</v>
      </c>
      <c r="L1001" s="29">
        <f t="shared" si="159"/>
        <v>0</v>
      </c>
      <c r="N1001" s="29">
        <f t="shared" si="160"/>
        <v>0</v>
      </c>
      <c r="R1001" s="29">
        <f t="shared" si="161"/>
        <v>0</v>
      </c>
      <c r="V1001" s="29">
        <f t="shared" si="162"/>
        <v>0</v>
      </c>
      <c r="W1001"/>
      <c r="X1001"/>
      <c r="Y1001" s="7"/>
      <c r="Z1001"/>
      <c r="AA1001"/>
    </row>
    <row r="1002" spans="1:27" hidden="1" x14ac:dyDescent="0.2">
      <c r="A1002" s="6" t="s">
        <v>860</v>
      </c>
      <c r="B1002" s="2">
        <f t="shared" si="157"/>
        <v>0</v>
      </c>
      <c r="C1002" s="2">
        <f t="shared" si="158"/>
        <v>10</v>
      </c>
      <c r="L1002" s="29">
        <f t="shared" si="159"/>
        <v>0</v>
      </c>
      <c r="N1002" s="29">
        <f t="shared" si="160"/>
        <v>0</v>
      </c>
      <c r="R1002" s="29">
        <f t="shared" si="161"/>
        <v>0</v>
      </c>
      <c r="V1002" s="29">
        <f t="shared" si="162"/>
        <v>0</v>
      </c>
      <c r="W1002"/>
      <c r="X1002"/>
      <c r="Y1002" s="7"/>
      <c r="Z1002"/>
      <c r="AA1002"/>
    </row>
    <row r="1003" spans="1:27" hidden="1" x14ac:dyDescent="0.2">
      <c r="A1003" s="6" t="s">
        <v>861</v>
      </c>
      <c r="B1003" s="2">
        <f t="shared" si="157"/>
        <v>0</v>
      </c>
      <c r="C1003" s="2">
        <f t="shared" si="158"/>
        <v>10</v>
      </c>
      <c r="L1003" s="29">
        <f t="shared" si="159"/>
        <v>0</v>
      </c>
      <c r="N1003" s="29">
        <f t="shared" si="160"/>
        <v>0</v>
      </c>
      <c r="R1003" s="29">
        <f t="shared" si="161"/>
        <v>0</v>
      </c>
      <c r="V1003" s="29">
        <f t="shared" si="162"/>
        <v>0</v>
      </c>
      <c r="W1003"/>
      <c r="X1003"/>
      <c r="Y1003" s="7"/>
      <c r="Z1003"/>
      <c r="AA1003"/>
    </row>
    <row r="1004" spans="1:27" hidden="1" x14ac:dyDescent="0.2">
      <c r="A1004" s="6" t="s">
        <v>862</v>
      </c>
      <c r="B1004" s="2">
        <f t="shared" si="157"/>
        <v>0</v>
      </c>
      <c r="C1004" s="2">
        <f t="shared" si="158"/>
        <v>10</v>
      </c>
      <c r="L1004" s="29">
        <f t="shared" si="159"/>
        <v>0</v>
      </c>
      <c r="N1004" s="29">
        <f t="shared" si="160"/>
        <v>0</v>
      </c>
      <c r="R1004" s="29">
        <f t="shared" si="161"/>
        <v>0</v>
      </c>
      <c r="V1004" s="29">
        <f t="shared" si="162"/>
        <v>0</v>
      </c>
      <c r="W1004"/>
      <c r="X1004"/>
      <c r="Y1004" s="7"/>
      <c r="Z1004"/>
      <c r="AA1004"/>
    </row>
    <row r="1005" spans="1:27" hidden="1" x14ac:dyDescent="0.2">
      <c r="A1005" s="6" t="s">
        <v>863</v>
      </c>
      <c r="B1005" s="2">
        <f t="shared" si="157"/>
        <v>0</v>
      </c>
      <c r="C1005" s="2">
        <f t="shared" si="158"/>
        <v>10</v>
      </c>
      <c r="L1005" s="29">
        <f t="shared" si="159"/>
        <v>0</v>
      </c>
      <c r="N1005" s="29">
        <f t="shared" si="160"/>
        <v>0</v>
      </c>
      <c r="R1005" s="29">
        <f t="shared" si="161"/>
        <v>0</v>
      </c>
      <c r="V1005" s="29">
        <f t="shared" si="162"/>
        <v>0</v>
      </c>
      <c r="W1005"/>
      <c r="X1005"/>
      <c r="Y1005" s="7"/>
      <c r="Z1005"/>
      <c r="AA1005"/>
    </row>
    <row r="1006" spans="1:27" hidden="1" x14ac:dyDescent="0.2">
      <c r="A1006" s="6" t="s">
        <v>864</v>
      </c>
      <c r="B1006" s="2">
        <f t="shared" si="157"/>
        <v>0</v>
      </c>
      <c r="C1006" s="2">
        <f t="shared" si="158"/>
        <v>10</v>
      </c>
      <c r="L1006" s="29">
        <f t="shared" si="159"/>
        <v>0</v>
      </c>
      <c r="N1006" s="29">
        <f t="shared" si="160"/>
        <v>0</v>
      </c>
      <c r="R1006" s="29">
        <f t="shared" si="161"/>
        <v>0</v>
      </c>
      <c r="V1006" s="29">
        <f t="shared" si="162"/>
        <v>0</v>
      </c>
      <c r="W1006"/>
      <c r="X1006"/>
      <c r="Y1006" s="7"/>
      <c r="Z1006"/>
      <c r="AA1006"/>
    </row>
    <row r="1007" spans="1:27" hidden="1" x14ac:dyDescent="0.2">
      <c r="A1007" s="6" t="s">
        <v>865</v>
      </c>
      <c r="B1007" s="2">
        <f t="shared" si="157"/>
        <v>0</v>
      </c>
      <c r="C1007" s="2">
        <f>RANK(B1007,B$810:B$1009,0)</f>
        <v>10</v>
      </c>
      <c r="L1007" s="29">
        <f t="shared" si="159"/>
        <v>0</v>
      </c>
      <c r="N1007" s="29">
        <f t="shared" si="160"/>
        <v>0</v>
      </c>
      <c r="R1007" s="29">
        <f t="shared" si="161"/>
        <v>0</v>
      </c>
      <c r="V1007" s="29">
        <f t="shared" si="162"/>
        <v>0</v>
      </c>
      <c r="W1007"/>
      <c r="X1007"/>
      <c r="Y1007" s="7"/>
      <c r="Z1007"/>
      <c r="AA1007"/>
    </row>
    <row r="1008" spans="1:27" hidden="1" x14ac:dyDescent="0.2">
      <c r="A1008" s="6" t="s">
        <v>866</v>
      </c>
      <c r="B1008" s="2">
        <f t="shared" si="157"/>
        <v>0</v>
      </c>
      <c r="C1008" s="2">
        <f>RANK(B1008,B$810:B$1009,0)</f>
        <v>10</v>
      </c>
      <c r="L1008" s="29">
        <f t="shared" si="159"/>
        <v>0</v>
      </c>
      <c r="N1008" s="29">
        <f t="shared" si="160"/>
        <v>0</v>
      </c>
      <c r="R1008" s="29">
        <f t="shared" si="161"/>
        <v>0</v>
      </c>
      <c r="V1008" s="29">
        <f t="shared" si="162"/>
        <v>0</v>
      </c>
      <c r="W1008"/>
      <c r="X1008"/>
      <c r="Y1008" s="7"/>
      <c r="Z1008"/>
      <c r="AA1008"/>
    </row>
    <row r="1009" spans="1:32" hidden="1" x14ac:dyDescent="0.2">
      <c r="A1009" s="6" t="s">
        <v>867</v>
      </c>
      <c r="B1009" s="2">
        <f t="shared" si="157"/>
        <v>0</v>
      </c>
      <c r="C1009" s="2">
        <f>RANK(B1009,B$810:B$1009,0)</f>
        <v>10</v>
      </c>
      <c r="L1009" s="29">
        <f t="shared" si="159"/>
        <v>0</v>
      </c>
      <c r="N1009" s="29">
        <f t="shared" si="160"/>
        <v>0</v>
      </c>
      <c r="R1009" s="29">
        <f t="shared" si="161"/>
        <v>0</v>
      </c>
      <c r="V1009" s="29">
        <f t="shared" si="162"/>
        <v>0</v>
      </c>
      <c r="W1009"/>
      <c r="X1009"/>
      <c r="Y1009" s="7"/>
      <c r="Z1009"/>
      <c r="AA1009"/>
    </row>
    <row r="1010" spans="1:32" x14ac:dyDescent="0.2">
      <c r="B1010" s="2"/>
      <c r="C1010" s="2"/>
      <c r="W1010"/>
      <c r="X1010"/>
      <c r="Y1010" s="7"/>
      <c r="Z1010"/>
      <c r="AA1010"/>
    </row>
    <row r="1011" spans="1:32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E1011" s="36"/>
      <c r="AF1011" s="44"/>
    </row>
    <row r="1012" spans="1:32" x14ac:dyDescent="0.2">
      <c r="A1012" s="6" t="s">
        <v>2445</v>
      </c>
      <c r="B1012" s="2">
        <f t="shared" ref="B1012:B1022" si="163">+L1012+N1012+R1012+V1012+X1012</f>
        <v>763</v>
      </c>
      <c r="C1012" s="2">
        <f t="shared" ref="C1012:C1022" si="164">RANK(B1012,B$1012:B$1211,0)</f>
        <v>1</v>
      </c>
      <c r="D1012" s="4" t="s">
        <v>20</v>
      </c>
      <c r="E1012" s="5" t="s">
        <v>2306</v>
      </c>
      <c r="F1012" s="29">
        <v>2005</v>
      </c>
      <c r="G1012" s="29">
        <v>0</v>
      </c>
      <c r="I1012" s="29">
        <v>1</v>
      </c>
      <c r="J1012" s="29">
        <v>18</v>
      </c>
      <c r="K1012" s="29">
        <v>40</v>
      </c>
      <c r="L1012" s="29">
        <f t="shared" ref="L1012:L1022" si="165">IF(AND(I1012&lt;1,J1012&lt;1,K1012&lt;1),0,IF(250+((80-(I1012*60+J1012))*2)&lt;0,0,IF(K1012&lt;50,250+((80-(I1012*60+J1012))*2),IF(K1012&gt;49,250+((80-(I1012*60+J1012))*2)-1,250+((80-(I1012*60+J1012))*2)))))</f>
        <v>254</v>
      </c>
      <c r="M1012" s="29">
        <v>174</v>
      </c>
      <c r="N1012" s="29">
        <f t="shared" ref="N1012:N1022" si="166">IF(M1012&lt;89,0,250+((M1012-172)*3))</f>
        <v>256</v>
      </c>
      <c r="O1012" s="29">
        <v>5</v>
      </c>
      <c r="P1012" s="29">
        <v>47</v>
      </c>
      <c r="Q1012" s="29">
        <v>74</v>
      </c>
      <c r="R1012" s="29">
        <f t="shared" ref="R1012:R1022" si="167">IF(AND(O1012&lt;1,P1012&lt;1,Q1012&lt;1),0,IF(250+((350-(O1012*60+P1012))*1)&lt;0,0,250+((350-(O1012*60+P1012))*1)))</f>
        <v>253</v>
      </c>
      <c r="V1012" s="29">
        <f t="shared" ref="V1012:V1022" si="168">IF(AND(S1012&lt;1,T1012&lt;1,U1012&lt;1),0,IF(500+((460-(S1012*60+T1012))*1)&lt;0,0,500+((460-(S1012*60+T1012))*1)))</f>
        <v>0</v>
      </c>
      <c r="W1012"/>
      <c r="X1012"/>
      <c r="Y1012" s="7">
        <v>44</v>
      </c>
      <c r="Z1012"/>
      <c r="AA1012">
        <v>722</v>
      </c>
      <c r="AB1012">
        <v>0</v>
      </c>
      <c r="AD1012">
        <f>B1012+AA1012+AB1012+AC1012</f>
        <v>1485</v>
      </c>
      <c r="AE1012" s="37">
        <v>1</v>
      </c>
      <c r="AF1012" s="43">
        <v>9.6064814814814808E-4</v>
      </c>
    </row>
    <row r="1013" spans="1:32" x14ac:dyDescent="0.2">
      <c r="A1013" s="6" t="s">
        <v>2353</v>
      </c>
      <c r="B1013" s="2">
        <f t="shared" si="163"/>
        <v>738</v>
      </c>
      <c r="C1013" s="2">
        <f t="shared" si="164"/>
        <v>2</v>
      </c>
      <c r="D1013" s="4" t="s">
        <v>21</v>
      </c>
      <c r="E1013" s="5" t="s">
        <v>2310</v>
      </c>
      <c r="F1013" s="29">
        <v>2005</v>
      </c>
      <c r="G1013" s="29">
        <v>4</v>
      </c>
      <c r="I1013" s="29">
        <v>1</v>
      </c>
      <c r="J1013" s="29">
        <v>11</v>
      </c>
      <c r="K1013" s="29">
        <v>9</v>
      </c>
      <c r="L1013" s="29">
        <f t="shared" si="165"/>
        <v>268</v>
      </c>
      <c r="M1013" s="29">
        <v>159</v>
      </c>
      <c r="N1013" s="29">
        <f t="shared" si="166"/>
        <v>211</v>
      </c>
      <c r="O1013" s="29">
        <v>5</v>
      </c>
      <c r="P1013" s="29">
        <v>41</v>
      </c>
      <c r="Q1013" s="29">
        <v>45</v>
      </c>
      <c r="R1013" s="29">
        <f t="shared" si="167"/>
        <v>259</v>
      </c>
      <c r="V1013" s="29">
        <f t="shared" si="168"/>
        <v>0</v>
      </c>
      <c r="W1013"/>
      <c r="X1013"/>
      <c r="Y1013" s="7">
        <v>45</v>
      </c>
      <c r="Z1013"/>
      <c r="AA1013">
        <v>731</v>
      </c>
      <c r="AB1013">
        <v>664</v>
      </c>
      <c r="AD1013">
        <f>B1013+AA1013+AB1013</f>
        <v>2133</v>
      </c>
      <c r="AE1013" s="37">
        <v>1</v>
      </c>
      <c r="AF1013" s="43">
        <v>8.3333333333333339E-4</v>
      </c>
    </row>
    <row r="1014" spans="1:32" x14ac:dyDescent="0.2">
      <c r="A1014" s="6" t="s">
        <v>2444</v>
      </c>
      <c r="B1014" s="2">
        <f t="shared" si="163"/>
        <v>652</v>
      </c>
      <c r="C1014" s="2">
        <f t="shared" si="164"/>
        <v>3</v>
      </c>
      <c r="D1014" s="4" t="s">
        <v>20</v>
      </c>
      <c r="E1014" s="5" t="s">
        <v>2306</v>
      </c>
      <c r="F1014" s="29">
        <v>2006</v>
      </c>
      <c r="G1014" s="29">
        <v>0</v>
      </c>
      <c r="I1014" s="29">
        <v>1</v>
      </c>
      <c r="J1014" s="29">
        <v>38</v>
      </c>
      <c r="K1014" s="29">
        <v>85</v>
      </c>
      <c r="L1014" s="29">
        <f t="shared" si="165"/>
        <v>213</v>
      </c>
      <c r="M1014" s="29">
        <v>163</v>
      </c>
      <c r="N1014" s="29">
        <f t="shared" si="166"/>
        <v>223</v>
      </c>
      <c r="O1014" s="29">
        <v>6</v>
      </c>
      <c r="P1014" s="29">
        <v>24</v>
      </c>
      <c r="Q1014" s="29">
        <v>21</v>
      </c>
      <c r="R1014" s="29">
        <f t="shared" si="167"/>
        <v>216</v>
      </c>
      <c r="V1014" s="29">
        <f t="shared" si="168"/>
        <v>0</v>
      </c>
      <c r="W1014"/>
      <c r="X1014"/>
      <c r="Y1014" s="7">
        <v>46</v>
      </c>
      <c r="Z1014"/>
      <c r="AA1014">
        <v>0</v>
      </c>
      <c r="AB1014">
        <v>0</v>
      </c>
      <c r="AD1014">
        <f>B1014+AA1014+AB1014+AC1014</f>
        <v>652</v>
      </c>
      <c r="AE1014" s="37">
        <v>1</v>
      </c>
      <c r="AF1014" s="43">
        <v>1.2268518518518518E-3</v>
      </c>
    </row>
    <row r="1015" spans="1:32" x14ac:dyDescent="0.2">
      <c r="A1015" s="6" t="s">
        <v>2475</v>
      </c>
      <c r="B1015" s="2">
        <f t="shared" si="163"/>
        <v>625</v>
      </c>
      <c r="C1015" s="2">
        <f t="shared" si="164"/>
        <v>4</v>
      </c>
      <c r="D1015" s="4" t="s">
        <v>21</v>
      </c>
      <c r="E1015" s="5" t="s">
        <v>2472</v>
      </c>
      <c r="F1015" s="29">
        <v>2006</v>
      </c>
      <c r="I1015" s="29">
        <v>1</v>
      </c>
      <c r="J1015" s="29">
        <v>48</v>
      </c>
      <c r="K1015" s="29">
        <v>94</v>
      </c>
      <c r="L1015" s="29">
        <f t="shared" si="165"/>
        <v>193</v>
      </c>
      <c r="M1015" s="29">
        <v>147</v>
      </c>
      <c r="N1015" s="29">
        <f t="shared" si="166"/>
        <v>175</v>
      </c>
      <c r="O1015" s="29">
        <v>5</v>
      </c>
      <c r="P1015" s="29">
        <v>43</v>
      </c>
      <c r="Q1015" s="29">
        <v>67</v>
      </c>
      <c r="R1015" s="29">
        <f t="shared" si="167"/>
        <v>257</v>
      </c>
      <c r="V1015" s="29">
        <f t="shared" si="168"/>
        <v>0</v>
      </c>
      <c r="W1015"/>
      <c r="X1015"/>
      <c r="Y1015" s="7">
        <v>49</v>
      </c>
      <c r="Z1015"/>
      <c r="AA1015"/>
      <c r="AD1015">
        <f>B1015+AA1015+AB1015</f>
        <v>625</v>
      </c>
      <c r="AE1015" s="35">
        <v>1</v>
      </c>
      <c r="AF1015" s="45">
        <v>1.2152777777777778E-3</v>
      </c>
    </row>
    <row r="1016" spans="1:32" x14ac:dyDescent="0.2">
      <c r="A1016" s="6" t="s">
        <v>2474</v>
      </c>
      <c r="B1016" s="2">
        <f t="shared" si="163"/>
        <v>617</v>
      </c>
      <c r="C1016" s="2">
        <f t="shared" si="164"/>
        <v>5</v>
      </c>
      <c r="D1016" s="4" t="s">
        <v>21</v>
      </c>
      <c r="E1016" s="5" t="s">
        <v>2472</v>
      </c>
      <c r="F1016" s="29">
        <v>2006</v>
      </c>
      <c r="G1016" s="29">
        <v>0</v>
      </c>
      <c r="I1016" s="29">
        <v>1</v>
      </c>
      <c r="J1016" s="29">
        <v>32</v>
      </c>
      <c r="K1016" s="29">
        <v>7</v>
      </c>
      <c r="L1016" s="29">
        <f t="shared" si="165"/>
        <v>226</v>
      </c>
      <c r="M1016" s="29">
        <v>154</v>
      </c>
      <c r="N1016" s="29">
        <f t="shared" si="166"/>
        <v>196</v>
      </c>
      <c r="O1016" s="29">
        <v>6</v>
      </c>
      <c r="P1016" s="29">
        <v>45</v>
      </c>
      <c r="Q1016" s="29">
        <v>67</v>
      </c>
      <c r="R1016" s="29">
        <f t="shared" si="167"/>
        <v>195</v>
      </c>
      <c r="V1016" s="29">
        <f t="shared" si="168"/>
        <v>0</v>
      </c>
      <c r="W1016"/>
      <c r="X1016"/>
      <c r="Y1016" s="7">
        <v>47</v>
      </c>
      <c r="Z1016"/>
      <c r="AA1016">
        <v>375</v>
      </c>
      <c r="AB1016">
        <v>0</v>
      </c>
      <c r="AD1016">
        <f>B1016+AA1016+AB1016</f>
        <v>992</v>
      </c>
      <c r="AE1016" s="37">
        <v>1</v>
      </c>
      <c r="AF1016" s="43">
        <v>1.0648148148148147E-3</v>
      </c>
    </row>
    <row r="1017" spans="1:32" x14ac:dyDescent="0.2">
      <c r="A1017" s="6" t="s">
        <v>2443</v>
      </c>
      <c r="B1017" s="2">
        <f t="shared" si="163"/>
        <v>598</v>
      </c>
      <c r="C1017" s="2">
        <f t="shared" si="164"/>
        <v>6</v>
      </c>
      <c r="D1017" s="4" t="s">
        <v>21</v>
      </c>
      <c r="E1017" s="5" t="s">
        <v>2310</v>
      </c>
      <c r="F1017" s="29">
        <v>2006</v>
      </c>
      <c r="G1017" s="29">
        <v>0</v>
      </c>
      <c r="I1017" s="29">
        <v>1</v>
      </c>
      <c r="J1017" s="29">
        <v>27</v>
      </c>
      <c r="K1017" s="29">
        <v>13</v>
      </c>
      <c r="L1017" s="29">
        <f t="shared" si="165"/>
        <v>236</v>
      </c>
      <c r="M1017" s="29">
        <v>145</v>
      </c>
      <c r="N1017" s="29">
        <f t="shared" si="166"/>
        <v>169</v>
      </c>
      <c r="O1017" s="29">
        <v>6</v>
      </c>
      <c r="P1017" s="29">
        <v>47</v>
      </c>
      <c r="Q1017" s="29">
        <v>5</v>
      </c>
      <c r="R1017" s="29">
        <f t="shared" si="167"/>
        <v>193</v>
      </c>
      <c r="V1017" s="29">
        <f t="shared" si="168"/>
        <v>0</v>
      </c>
      <c r="W1017"/>
      <c r="X1017"/>
      <c r="Y1017" s="7">
        <v>48</v>
      </c>
      <c r="Z1017"/>
      <c r="AA1017">
        <v>387</v>
      </c>
      <c r="AB1017">
        <v>613</v>
      </c>
      <c r="AD1017">
        <f>B1017+AA1017+AB1017+AC1017</f>
        <v>1598</v>
      </c>
      <c r="AE1017" s="37">
        <v>1</v>
      </c>
      <c r="AF1017" s="43">
        <v>1.0434027777777779E-3</v>
      </c>
    </row>
    <row r="1018" spans="1:32" ht="13.5" customHeight="1" x14ac:dyDescent="0.2">
      <c r="A1018" s="6" t="s">
        <v>2558</v>
      </c>
      <c r="B1018" s="2">
        <f t="shared" si="163"/>
        <v>512</v>
      </c>
      <c r="C1018" s="2">
        <f t="shared" si="164"/>
        <v>7</v>
      </c>
      <c r="D1018" s="4" t="s">
        <v>20</v>
      </c>
      <c r="E1018" s="5" t="s">
        <v>2462</v>
      </c>
      <c r="F1018" s="29">
        <v>2006</v>
      </c>
      <c r="I1018" s="29">
        <v>1</v>
      </c>
      <c r="J1018" s="29">
        <v>43</v>
      </c>
      <c r="K1018" s="29">
        <v>68</v>
      </c>
      <c r="L1018" s="29">
        <f t="shared" si="165"/>
        <v>203</v>
      </c>
      <c r="M1018" s="29">
        <v>129</v>
      </c>
      <c r="N1018" s="29">
        <f t="shared" si="166"/>
        <v>121</v>
      </c>
      <c r="O1018" s="29">
        <v>6</v>
      </c>
      <c r="P1018" s="29">
        <v>52</v>
      </c>
      <c r="Q1018" s="29">
        <v>30</v>
      </c>
      <c r="R1018" s="29">
        <f t="shared" si="167"/>
        <v>188</v>
      </c>
      <c r="V1018" s="29">
        <f t="shared" si="168"/>
        <v>0</v>
      </c>
      <c r="W1018"/>
      <c r="X1018"/>
      <c r="Y1018" s="7">
        <v>50</v>
      </c>
      <c r="Z1018"/>
      <c r="AA1018"/>
      <c r="AD1018">
        <f>B1018+AA1018+AB1018</f>
        <v>512</v>
      </c>
      <c r="AE1018" s="35">
        <v>1</v>
      </c>
      <c r="AF1018" s="43">
        <v>1.1825231481481483E-3</v>
      </c>
    </row>
    <row r="1019" spans="1:32" x14ac:dyDescent="0.2">
      <c r="A1019" s="6" t="s">
        <v>2439</v>
      </c>
      <c r="B1019" s="2">
        <f t="shared" si="163"/>
        <v>470</v>
      </c>
      <c r="C1019" s="2">
        <f t="shared" si="164"/>
        <v>8</v>
      </c>
      <c r="D1019" s="4" t="s">
        <v>21</v>
      </c>
      <c r="E1019" s="5" t="s">
        <v>2472</v>
      </c>
      <c r="F1019" s="29">
        <v>2006</v>
      </c>
      <c r="G1019" s="29">
        <v>0</v>
      </c>
      <c r="I1019" s="29">
        <v>1</v>
      </c>
      <c r="J1019" s="29">
        <v>34</v>
      </c>
      <c r="K1019" s="29">
        <v>59</v>
      </c>
      <c r="L1019" s="29">
        <f t="shared" si="165"/>
        <v>221</v>
      </c>
      <c r="M1019" s="29">
        <v>116</v>
      </c>
      <c r="N1019" s="29">
        <f t="shared" si="166"/>
        <v>82</v>
      </c>
      <c r="O1019" s="29">
        <v>7</v>
      </c>
      <c r="P1019" s="29">
        <v>13</v>
      </c>
      <c r="Q1019" s="29">
        <v>33</v>
      </c>
      <c r="R1019" s="29">
        <f t="shared" si="167"/>
        <v>167</v>
      </c>
      <c r="V1019" s="29">
        <f t="shared" si="168"/>
        <v>0</v>
      </c>
      <c r="W1019"/>
      <c r="X1019"/>
      <c r="Y1019" s="7">
        <v>51</v>
      </c>
      <c r="Z1019"/>
      <c r="AA1019">
        <v>769</v>
      </c>
      <c r="AB1019">
        <v>770</v>
      </c>
      <c r="AD1019">
        <f>B1019+AA1019+AB1019</f>
        <v>2009</v>
      </c>
      <c r="AE1019" s="37">
        <v>1</v>
      </c>
      <c r="AF1019" s="45">
        <v>1.0665509259259259E-3</v>
      </c>
    </row>
    <row r="1020" spans="1:32" x14ac:dyDescent="0.2">
      <c r="A1020" s="6" t="s">
        <v>2440</v>
      </c>
      <c r="B1020" s="2">
        <f t="shared" si="163"/>
        <v>259</v>
      </c>
      <c r="C1020" s="2">
        <f t="shared" si="164"/>
        <v>9</v>
      </c>
      <c r="D1020" s="4" t="s">
        <v>21</v>
      </c>
      <c r="E1020" s="5" t="s">
        <v>2310</v>
      </c>
      <c r="F1020" s="29">
        <v>2006</v>
      </c>
      <c r="G1020" s="29">
        <v>4</v>
      </c>
      <c r="L1020" s="29">
        <f t="shared" si="165"/>
        <v>0</v>
      </c>
      <c r="M1020" s="29">
        <v>175</v>
      </c>
      <c r="N1020" s="29">
        <f t="shared" si="166"/>
        <v>259</v>
      </c>
      <c r="R1020" s="29">
        <f t="shared" si="167"/>
        <v>0</v>
      </c>
      <c r="V1020" s="29">
        <f t="shared" si="168"/>
        <v>0</v>
      </c>
      <c r="W1020"/>
      <c r="X1020"/>
      <c r="Y1020" s="7"/>
      <c r="Z1020"/>
      <c r="AA1020">
        <v>810</v>
      </c>
      <c r="AB1020">
        <v>789</v>
      </c>
      <c r="AD1020">
        <f>B1020+AA1020+AB1020+AC1020</f>
        <v>1858</v>
      </c>
      <c r="AE1020" s="37">
        <v>1</v>
      </c>
      <c r="AF1020" s="45">
        <v>1.0261574074074075E-3</v>
      </c>
    </row>
    <row r="1021" spans="1:32" x14ac:dyDescent="0.2">
      <c r="A1021" s="6" t="s">
        <v>2304</v>
      </c>
      <c r="B1021" s="2">
        <f t="shared" si="163"/>
        <v>256</v>
      </c>
      <c r="C1021" s="2">
        <f t="shared" si="164"/>
        <v>10</v>
      </c>
      <c r="D1021" s="4" t="s">
        <v>20</v>
      </c>
      <c r="E1021" s="5" t="s">
        <v>2462</v>
      </c>
      <c r="F1021" s="29">
        <v>2006</v>
      </c>
      <c r="G1021" s="29">
        <v>0</v>
      </c>
      <c r="L1021" s="29">
        <f t="shared" si="165"/>
        <v>0</v>
      </c>
      <c r="M1021" s="29">
        <v>174</v>
      </c>
      <c r="N1021" s="29">
        <f t="shared" si="166"/>
        <v>256</v>
      </c>
      <c r="R1021" s="29">
        <f t="shared" si="167"/>
        <v>0</v>
      </c>
      <c r="V1021" s="29">
        <f t="shared" si="168"/>
        <v>0</v>
      </c>
      <c r="W1021"/>
      <c r="X1021"/>
      <c r="Y1021" s="7"/>
      <c r="Z1021"/>
      <c r="AA1021">
        <v>762</v>
      </c>
      <c r="AB1021">
        <v>651</v>
      </c>
      <c r="AD1021">
        <f>B1021+AA1021+AB1021</f>
        <v>1669</v>
      </c>
      <c r="AE1021" s="37">
        <v>1</v>
      </c>
      <c r="AF1021" s="43">
        <v>9.8819444444444454E-4</v>
      </c>
    </row>
    <row r="1022" spans="1:32" x14ac:dyDescent="0.2">
      <c r="A1022" s="6" t="s">
        <v>2441</v>
      </c>
      <c r="B1022" s="2">
        <f t="shared" si="163"/>
        <v>0</v>
      </c>
      <c r="C1022" s="2">
        <f t="shared" si="164"/>
        <v>11</v>
      </c>
      <c r="D1022" s="4" t="s">
        <v>21</v>
      </c>
      <c r="E1022" s="5" t="s">
        <v>2472</v>
      </c>
      <c r="F1022" s="29">
        <v>2005</v>
      </c>
      <c r="G1022" s="29">
        <v>3</v>
      </c>
      <c r="L1022" s="29">
        <f t="shared" si="165"/>
        <v>0</v>
      </c>
      <c r="N1022" s="29">
        <f t="shared" si="166"/>
        <v>0</v>
      </c>
      <c r="R1022" s="29">
        <f t="shared" si="167"/>
        <v>0</v>
      </c>
      <c r="V1022" s="29">
        <f t="shared" si="168"/>
        <v>0</v>
      </c>
      <c r="W1022"/>
      <c r="X1022"/>
      <c r="Y1022" s="7"/>
      <c r="Z1022"/>
      <c r="AA1022">
        <v>233</v>
      </c>
      <c r="AB1022">
        <v>0</v>
      </c>
      <c r="AD1022">
        <f>B1022+AA1022+AB1022+AC1022</f>
        <v>233</v>
      </c>
      <c r="AE1022" s="37">
        <v>1</v>
      </c>
      <c r="AF1022" s="45">
        <v>1.9097222222222222E-3</v>
      </c>
    </row>
    <row r="1023" spans="1:32" x14ac:dyDescent="0.2">
      <c r="A1023" s="6" t="s">
        <v>1811</v>
      </c>
      <c r="B1023" s="2">
        <f t="shared" ref="B1023:B1031" si="169">+L1023+N1023+R1023+V1023+X1023</f>
        <v>0</v>
      </c>
      <c r="C1023" s="2">
        <f t="shared" ref="C1023:C1031" si="170">RANK(B1023,B$1012:B$1211,0)</f>
        <v>11</v>
      </c>
      <c r="L1023" s="29">
        <f t="shared" ref="L1023:L1031" si="171">IF(AND(I1023&lt;1,J1023&lt;1,K1023&lt;1),0,IF(250+((80-(I1023*60+J1023))*2)&lt;0,0,IF(K1023&lt;50,250+((80-(I1023*60+J1023))*2),IF(K1023&gt;49,250+((80-(I1023*60+J1023))*2)-1,250+((80-(I1023*60+J1023))*2)))))</f>
        <v>0</v>
      </c>
      <c r="N1023" s="29">
        <f t="shared" ref="N1023:N1031" si="172">IF(M1023&lt;89,0,250+((M1023-172)*3))</f>
        <v>0</v>
      </c>
      <c r="R1023" s="29">
        <f t="shared" ref="R1023:R1031" si="173">IF(AND(O1023&lt;1,P1023&lt;1,Q1023&lt;1),0,IF(250+((350-(O1023*60+P1023))*1)&lt;0,0,250+((350-(O1023*60+P1023))*1)))</f>
        <v>0</v>
      </c>
      <c r="V1023" s="29">
        <f t="shared" ref="V1023:V1031" si="174">IF(AND(S1023&lt;1,T1023&lt;1,U1023&lt;1),0,IF(500+((460-(S1023*60+T1023))*1)&lt;0,0,500+((460-(S1023*60+T1023))*1)))</f>
        <v>0</v>
      </c>
      <c r="W1023"/>
      <c r="X1023"/>
      <c r="Y1023" s="7"/>
      <c r="Z1023"/>
      <c r="AA1023"/>
      <c r="AD1023">
        <f>B1023+AA1023+AB1023</f>
        <v>0</v>
      </c>
      <c r="AE1023" s="35">
        <v>2</v>
      </c>
    </row>
    <row r="1024" spans="1:32" hidden="1" x14ac:dyDescent="0.2">
      <c r="A1024" s="6" t="s">
        <v>1810</v>
      </c>
      <c r="B1024" s="2">
        <f t="shared" si="169"/>
        <v>0</v>
      </c>
      <c r="C1024" s="2">
        <f t="shared" si="170"/>
        <v>11</v>
      </c>
      <c r="L1024" s="29">
        <f t="shared" si="171"/>
        <v>0</v>
      </c>
      <c r="N1024" s="29">
        <f t="shared" si="172"/>
        <v>0</v>
      </c>
      <c r="R1024" s="29">
        <f t="shared" si="173"/>
        <v>0</v>
      </c>
      <c r="V1024" s="29">
        <f t="shared" si="174"/>
        <v>0</v>
      </c>
      <c r="W1024"/>
      <c r="X1024"/>
      <c r="Y1024" s="7"/>
      <c r="Z1024"/>
      <c r="AA1024"/>
      <c r="AD1024">
        <f>B1024+AA1024+AB1024</f>
        <v>0</v>
      </c>
      <c r="AE1024" s="35">
        <v>2</v>
      </c>
    </row>
    <row r="1025" spans="1:32" hidden="1" x14ac:dyDescent="0.2">
      <c r="A1025" s="6" t="s">
        <v>1809</v>
      </c>
      <c r="B1025" s="2">
        <f t="shared" si="169"/>
        <v>0</v>
      </c>
      <c r="C1025" s="2">
        <f t="shared" si="170"/>
        <v>11</v>
      </c>
      <c r="L1025" s="29">
        <f t="shared" si="171"/>
        <v>0</v>
      </c>
      <c r="N1025" s="29">
        <f t="shared" si="172"/>
        <v>0</v>
      </c>
      <c r="R1025" s="29">
        <f t="shared" si="173"/>
        <v>0</v>
      </c>
      <c r="V1025" s="29">
        <f t="shared" si="174"/>
        <v>0</v>
      </c>
      <c r="W1025"/>
      <c r="X1025"/>
      <c r="Y1025" s="7"/>
      <c r="Z1025"/>
      <c r="AA1025"/>
      <c r="AE1025" s="35">
        <v>2</v>
      </c>
    </row>
    <row r="1026" spans="1:32" hidden="1" x14ac:dyDescent="0.2">
      <c r="A1026" s="30" t="s">
        <v>2551</v>
      </c>
      <c r="B1026" s="2">
        <f t="shared" si="169"/>
        <v>0</v>
      </c>
      <c r="C1026" s="2">
        <f t="shared" si="170"/>
        <v>11</v>
      </c>
      <c r="D1026" s="4" t="s">
        <v>20</v>
      </c>
      <c r="E1026" s="5" t="s">
        <v>2306</v>
      </c>
      <c r="F1026" s="29">
        <v>2006</v>
      </c>
      <c r="L1026" s="29">
        <f t="shared" si="171"/>
        <v>0</v>
      </c>
      <c r="N1026" s="29">
        <f t="shared" si="172"/>
        <v>0</v>
      </c>
      <c r="R1026" s="29">
        <f t="shared" si="173"/>
        <v>0</v>
      </c>
      <c r="V1026" s="29">
        <f t="shared" si="174"/>
        <v>0</v>
      </c>
      <c r="W1026"/>
      <c r="X1026"/>
      <c r="Y1026" s="7"/>
      <c r="Z1026"/>
      <c r="AA1026"/>
      <c r="AD1026">
        <f>B1026+AA1026+AB1026</f>
        <v>0</v>
      </c>
      <c r="AE1026" s="35" t="s">
        <v>2548</v>
      </c>
      <c r="AF1026" s="43">
        <v>1.3425925925925925E-3</v>
      </c>
    </row>
    <row r="1027" spans="1:32" hidden="1" x14ac:dyDescent="0.2">
      <c r="A1027" s="6" t="s">
        <v>2416</v>
      </c>
      <c r="B1027" s="2">
        <f t="shared" si="169"/>
        <v>0</v>
      </c>
      <c r="C1027" s="2">
        <f t="shared" si="170"/>
        <v>11</v>
      </c>
      <c r="D1027" s="4" t="s">
        <v>21</v>
      </c>
      <c r="E1027" s="5" t="s">
        <v>2472</v>
      </c>
      <c r="F1027" s="29">
        <v>2005</v>
      </c>
      <c r="G1027" s="29">
        <v>1</v>
      </c>
      <c r="L1027" s="29">
        <f t="shared" si="171"/>
        <v>0</v>
      </c>
      <c r="N1027" s="29">
        <f t="shared" si="172"/>
        <v>0</v>
      </c>
      <c r="R1027" s="29">
        <f t="shared" si="173"/>
        <v>0</v>
      </c>
      <c r="V1027" s="29">
        <f t="shared" si="174"/>
        <v>0</v>
      </c>
      <c r="W1027"/>
      <c r="X1027"/>
      <c r="Y1027" s="7"/>
      <c r="Z1027"/>
      <c r="AA1027">
        <v>0</v>
      </c>
      <c r="AB1027">
        <v>454</v>
      </c>
      <c r="AD1027">
        <f>B1027+AA1027+AB1027+AC1027</f>
        <v>454</v>
      </c>
      <c r="AE1027" s="37" t="s">
        <v>2548</v>
      </c>
    </row>
    <row r="1028" spans="1:32" hidden="1" x14ac:dyDescent="0.2">
      <c r="A1028" s="6" t="s">
        <v>2442</v>
      </c>
      <c r="B1028" s="2">
        <f t="shared" si="169"/>
        <v>0</v>
      </c>
      <c r="C1028" s="2">
        <f t="shared" si="170"/>
        <v>11</v>
      </c>
      <c r="D1028" s="4" t="s">
        <v>20</v>
      </c>
      <c r="E1028" s="5" t="s">
        <v>2462</v>
      </c>
      <c r="F1028" s="29">
        <v>2005</v>
      </c>
      <c r="G1028" s="29">
        <v>0</v>
      </c>
      <c r="L1028" s="29">
        <f t="shared" si="171"/>
        <v>0</v>
      </c>
      <c r="N1028" s="29">
        <f t="shared" si="172"/>
        <v>0</v>
      </c>
      <c r="R1028" s="29">
        <f t="shared" si="173"/>
        <v>0</v>
      </c>
      <c r="V1028" s="29">
        <f t="shared" si="174"/>
        <v>0</v>
      </c>
      <c r="W1028"/>
      <c r="X1028"/>
      <c r="Y1028" s="7"/>
      <c r="Z1028"/>
      <c r="AA1028">
        <v>58</v>
      </c>
      <c r="AB1028">
        <v>201</v>
      </c>
      <c r="AD1028">
        <f>B1028+AA1028+AB1028+AC1028</f>
        <v>259</v>
      </c>
      <c r="AE1028" s="37" t="s">
        <v>2559</v>
      </c>
    </row>
    <row r="1029" spans="1:32" hidden="1" x14ac:dyDescent="0.2">
      <c r="A1029" s="6" t="s">
        <v>2417</v>
      </c>
      <c r="B1029" s="2">
        <f t="shared" si="169"/>
        <v>0</v>
      </c>
      <c r="C1029" s="2">
        <f t="shared" si="170"/>
        <v>11</v>
      </c>
      <c r="D1029" s="4" t="s">
        <v>20</v>
      </c>
      <c r="E1029" s="5" t="s">
        <v>2306</v>
      </c>
      <c r="F1029" s="29">
        <v>2005</v>
      </c>
      <c r="G1029" s="29">
        <v>0</v>
      </c>
      <c r="L1029" s="29">
        <f t="shared" si="171"/>
        <v>0</v>
      </c>
      <c r="N1029" s="29">
        <f t="shared" si="172"/>
        <v>0</v>
      </c>
      <c r="R1029" s="29">
        <f t="shared" si="173"/>
        <v>0</v>
      </c>
      <c r="V1029" s="29">
        <f t="shared" si="174"/>
        <v>0</v>
      </c>
      <c r="W1029"/>
      <c r="X1029"/>
      <c r="Y1029" s="7"/>
      <c r="Z1029"/>
      <c r="AA1029">
        <v>232</v>
      </c>
      <c r="AB1029">
        <v>648</v>
      </c>
      <c r="AD1029">
        <f>B1029+AA1029+AB1029+AC1029</f>
        <v>880</v>
      </c>
      <c r="AE1029" s="37" t="s">
        <v>2559</v>
      </c>
    </row>
    <row r="1030" spans="1:32" hidden="1" x14ac:dyDescent="0.2">
      <c r="A1030" s="6" t="s">
        <v>2415</v>
      </c>
      <c r="B1030" s="2">
        <f t="shared" si="169"/>
        <v>0</v>
      </c>
      <c r="C1030" s="2">
        <f t="shared" si="170"/>
        <v>11</v>
      </c>
      <c r="D1030" s="4" t="s">
        <v>20</v>
      </c>
      <c r="E1030" s="5" t="s">
        <v>2297</v>
      </c>
      <c r="F1030" s="29">
        <v>2006</v>
      </c>
      <c r="G1030" s="29">
        <v>5</v>
      </c>
      <c r="L1030" s="29">
        <f t="shared" si="171"/>
        <v>0</v>
      </c>
      <c r="N1030" s="29">
        <f t="shared" si="172"/>
        <v>0</v>
      </c>
      <c r="R1030" s="29">
        <f t="shared" si="173"/>
        <v>0</v>
      </c>
      <c r="V1030" s="29">
        <f t="shared" si="174"/>
        <v>0</v>
      </c>
      <c r="W1030"/>
      <c r="X1030"/>
      <c r="Y1030" s="7"/>
      <c r="Z1030"/>
      <c r="AA1030">
        <v>758</v>
      </c>
      <c r="AB1030">
        <v>0</v>
      </c>
      <c r="AD1030">
        <f>B1030+AA1030+AB1030+AC1030</f>
        <v>758</v>
      </c>
      <c r="AE1030" s="37" t="s">
        <v>2559</v>
      </c>
    </row>
    <row r="1031" spans="1:32" hidden="1" x14ac:dyDescent="0.2">
      <c r="A1031" s="6" t="s">
        <v>2481</v>
      </c>
      <c r="B1031" s="2">
        <f t="shared" si="169"/>
        <v>0</v>
      </c>
      <c r="C1031" s="2">
        <f t="shared" si="170"/>
        <v>11</v>
      </c>
      <c r="D1031" s="4" t="s">
        <v>20</v>
      </c>
      <c r="E1031" s="5" t="s">
        <v>2462</v>
      </c>
      <c r="F1031" s="29">
        <v>2006</v>
      </c>
      <c r="L1031" s="29">
        <f t="shared" si="171"/>
        <v>0</v>
      </c>
      <c r="N1031" s="29">
        <f t="shared" si="172"/>
        <v>0</v>
      </c>
      <c r="R1031" s="29">
        <f t="shared" si="173"/>
        <v>0</v>
      </c>
      <c r="V1031" s="29">
        <f t="shared" si="174"/>
        <v>0</v>
      </c>
      <c r="W1031"/>
      <c r="X1031"/>
      <c r="Y1031" s="7"/>
      <c r="Z1031"/>
      <c r="AA1031"/>
      <c r="AD1031">
        <f>B1031+AA1031+AB1031</f>
        <v>0</v>
      </c>
      <c r="AE1031" s="37" t="s">
        <v>2559</v>
      </c>
    </row>
    <row r="1032" spans="1:32" hidden="1" x14ac:dyDescent="0.2">
      <c r="A1032" s="6" t="s">
        <v>1808</v>
      </c>
      <c r="B1032" s="2">
        <f t="shared" ref="B1032:B1095" si="175">+L1032+N1032+R1032+V1032+X1032</f>
        <v>0</v>
      </c>
      <c r="C1032" s="2">
        <f t="shared" ref="C1032:C1095" si="176">RANK(B1032,B$1012:B$1211,0)</f>
        <v>11</v>
      </c>
      <c r="L1032" s="29">
        <f t="shared" ref="L1032:L1095" si="177">IF(AND(I1032&lt;1,J1032&lt;1,K1032&lt;1),0,IF(250+((80-(I1032*60+J1032))*2)&lt;0,0,IF(K1032&lt;50,250+((80-(I1032*60+J1032))*2),IF(K1032&gt;49,250+((80-(I1032*60+J1032))*2)-1,250+((80-(I1032*60+J1032))*2)))))</f>
        <v>0</v>
      </c>
      <c r="N1032" s="29">
        <f t="shared" ref="N1032:N1095" si="178">IF(M1032&lt;89,0,250+((M1032-172)*3))</f>
        <v>0</v>
      </c>
      <c r="R1032" s="29">
        <f t="shared" ref="R1032:R1095" si="179">IF(AND(O1032&lt;1,P1032&lt;1,Q1032&lt;1),0,IF(250+((350-(O1032*60+P1032))*1)&lt;0,0,250+((350-(O1032*60+P1032))*1)))</f>
        <v>0</v>
      </c>
      <c r="V1032" s="29">
        <f t="shared" ref="V1032:V1095" si="180">IF(AND(S1032&lt;1,T1032&lt;1,U1032&lt;1),0,IF(500+((460-(S1032*60+T1032))*1)&lt;0,0,500+((460-(S1032*60+T1032))*1)))</f>
        <v>0</v>
      </c>
      <c r="W1032"/>
      <c r="X1032"/>
      <c r="Y1032" s="7"/>
      <c r="Z1032"/>
      <c r="AA1032"/>
    </row>
    <row r="1033" spans="1:32" hidden="1" x14ac:dyDescent="0.2">
      <c r="A1033" s="6" t="s">
        <v>869</v>
      </c>
      <c r="B1033" s="2">
        <f t="shared" si="175"/>
        <v>0</v>
      </c>
      <c r="C1033" s="2">
        <f t="shared" si="176"/>
        <v>11</v>
      </c>
      <c r="L1033" s="29">
        <f t="shared" si="177"/>
        <v>0</v>
      </c>
      <c r="N1033" s="29">
        <f t="shared" si="178"/>
        <v>0</v>
      </c>
      <c r="R1033" s="29">
        <f t="shared" si="179"/>
        <v>0</v>
      </c>
      <c r="V1033" s="29">
        <f t="shared" si="180"/>
        <v>0</v>
      </c>
      <c r="W1033"/>
      <c r="X1033"/>
      <c r="Y1033" s="7"/>
      <c r="Z1033"/>
      <c r="AA1033"/>
    </row>
    <row r="1034" spans="1:32" hidden="1" x14ac:dyDescent="0.2">
      <c r="A1034" s="6" t="s">
        <v>870</v>
      </c>
      <c r="B1034" s="2">
        <f t="shared" si="175"/>
        <v>0</v>
      </c>
      <c r="C1034" s="2">
        <f t="shared" si="176"/>
        <v>11</v>
      </c>
      <c r="L1034" s="29">
        <f t="shared" si="177"/>
        <v>0</v>
      </c>
      <c r="N1034" s="29">
        <f t="shared" si="178"/>
        <v>0</v>
      </c>
      <c r="R1034" s="29">
        <f t="shared" si="179"/>
        <v>0</v>
      </c>
      <c r="V1034" s="29">
        <f t="shared" si="180"/>
        <v>0</v>
      </c>
      <c r="W1034"/>
      <c r="X1034"/>
      <c r="Y1034" s="7"/>
      <c r="Z1034"/>
      <c r="AA1034"/>
    </row>
    <row r="1035" spans="1:32" hidden="1" x14ac:dyDescent="0.2">
      <c r="A1035" s="6" t="s">
        <v>871</v>
      </c>
      <c r="B1035" s="2">
        <f t="shared" si="175"/>
        <v>0</v>
      </c>
      <c r="C1035" s="2">
        <f t="shared" si="176"/>
        <v>11</v>
      </c>
      <c r="L1035" s="29">
        <f t="shared" si="177"/>
        <v>0</v>
      </c>
      <c r="N1035" s="29">
        <f t="shared" si="178"/>
        <v>0</v>
      </c>
      <c r="R1035" s="29">
        <f t="shared" si="179"/>
        <v>0</v>
      </c>
      <c r="V1035" s="29">
        <f t="shared" si="180"/>
        <v>0</v>
      </c>
      <c r="W1035"/>
      <c r="X1035"/>
      <c r="Y1035" s="7"/>
      <c r="Z1035"/>
      <c r="AA1035"/>
    </row>
    <row r="1036" spans="1:32" hidden="1" x14ac:dyDescent="0.2">
      <c r="A1036" s="6" t="s">
        <v>872</v>
      </c>
      <c r="B1036" s="2">
        <f t="shared" si="175"/>
        <v>0</v>
      </c>
      <c r="C1036" s="2">
        <f t="shared" si="176"/>
        <v>11</v>
      </c>
      <c r="L1036" s="29">
        <f t="shared" si="177"/>
        <v>0</v>
      </c>
      <c r="N1036" s="29">
        <f t="shared" si="178"/>
        <v>0</v>
      </c>
      <c r="R1036" s="29">
        <f t="shared" si="179"/>
        <v>0</v>
      </c>
      <c r="V1036" s="29">
        <f t="shared" si="180"/>
        <v>0</v>
      </c>
      <c r="W1036"/>
      <c r="X1036"/>
      <c r="Y1036" s="7"/>
      <c r="Z1036"/>
      <c r="AA1036"/>
    </row>
    <row r="1037" spans="1:32" hidden="1" x14ac:dyDescent="0.2">
      <c r="A1037" s="6" t="s">
        <v>873</v>
      </c>
      <c r="B1037" s="2">
        <f t="shared" si="175"/>
        <v>0</v>
      </c>
      <c r="C1037" s="2">
        <f t="shared" si="176"/>
        <v>11</v>
      </c>
      <c r="L1037" s="29">
        <f t="shared" si="177"/>
        <v>0</v>
      </c>
      <c r="N1037" s="29">
        <f t="shared" si="178"/>
        <v>0</v>
      </c>
      <c r="R1037" s="29">
        <f t="shared" si="179"/>
        <v>0</v>
      </c>
      <c r="V1037" s="29">
        <f t="shared" si="180"/>
        <v>0</v>
      </c>
      <c r="W1037"/>
      <c r="X1037"/>
      <c r="Y1037" s="7"/>
      <c r="Z1037"/>
      <c r="AA1037"/>
    </row>
    <row r="1038" spans="1:32" hidden="1" x14ac:dyDescent="0.2">
      <c r="A1038" s="6" t="s">
        <v>874</v>
      </c>
      <c r="B1038" s="2">
        <f t="shared" si="175"/>
        <v>0</v>
      </c>
      <c r="C1038" s="2">
        <f t="shared" si="176"/>
        <v>11</v>
      </c>
      <c r="L1038" s="29">
        <f t="shared" si="177"/>
        <v>0</v>
      </c>
      <c r="N1038" s="29">
        <f t="shared" si="178"/>
        <v>0</v>
      </c>
      <c r="R1038" s="29">
        <f t="shared" si="179"/>
        <v>0</v>
      </c>
      <c r="V1038" s="29">
        <f t="shared" si="180"/>
        <v>0</v>
      </c>
      <c r="W1038"/>
      <c r="X1038"/>
      <c r="Y1038" s="7"/>
      <c r="Z1038"/>
      <c r="AA1038"/>
    </row>
    <row r="1039" spans="1:32" hidden="1" x14ac:dyDescent="0.2">
      <c r="A1039" s="6" t="s">
        <v>875</v>
      </c>
      <c r="B1039" s="2">
        <f t="shared" si="175"/>
        <v>0</v>
      </c>
      <c r="C1039" s="2">
        <f t="shared" si="176"/>
        <v>11</v>
      </c>
      <c r="L1039" s="29">
        <f t="shared" si="177"/>
        <v>0</v>
      </c>
      <c r="N1039" s="29">
        <f t="shared" si="178"/>
        <v>0</v>
      </c>
      <c r="R1039" s="29">
        <f t="shared" si="179"/>
        <v>0</v>
      </c>
      <c r="V1039" s="29">
        <f t="shared" si="180"/>
        <v>0</v>
      </c>
      <c r="W1039"/>
      <c r="X1039"/>
      <c r="Y1039" s="7"/>
      <c r="Z1039"/>
      <c r="AA1039"/>
    </row>
    <row r="1040" spans="1:32" hidden="1" x14ac:dyDescent="0.2">
      <c r="A1040" s="6" t="s">
        <v>876</v>
      </c>
      <c r="B1040" s="2">
        <f t="shared" si="175"/>
        <v>0</v>
      </c>
      <c r="C1040" s="2">
        <f t="shared" si="176"/>
        <v>11</v>
      </c>
      <c r="L1040" s="29">
        <f t="shared" si="177"/>
        <v>0</v>
      </c>
      <c r="N1040" s="29">
        <f t="shared" si="178"/>
        <v>0</v>
      </c>
      <c r="R1040" s="29">
        <f t="shared" si="179"/>
        <v>0</v>
      </c>
      <c r="V1040" s="29">
        <f t="shared" si="180"/>
        <v>0</v>
      </c>
      <c r="W1040"/>
      <c r="X1040"/>
      <c r="Y1040" s="7"/>
      <c r="Z1040"/>
      <c r="AA1040"/>
    </row>
    <row r="1041" spans="1:27" hidden="1" x14ac:dyDescent="0.2">
      <c r="A1041" s="6" t="s">
        <v>877</v>
      </c>
      <c r="B1041" s="2">
        <f t="shared" si="175"/>
        <v>0</v>
      </c>
      <c r="C1041" s="2">
        <f t="shared" si="176"/>
        <v>11</v>
      </c>
      <c r="L1041" s="29">
        <f t="shared" si="177"/>
        <v>0</v>
      </c>
      <c r="N1041" s="29">
        <f t="shared" si="178"/>
        <v>0</v>
      </c>
      <c r="R1041" s="29">
        <f t="shared" si="179"/>
        <v>0</v>
      </c>
      <c r="V1041" s="29">
        <f t="shared" si="180"/>
        <v>0</v>
      </c>
      <c r="W1041"/>
      <c r="X1041"/>
      <c r="Y1041" s="7"/>
      <c r="Z1041"/>
      <c r="AA1041"/>
    </row>
    <row r="1042" spans="1:27" hidden="1" x14ac:dyDescent="0.2">
      <c r="A1042" s="6" t="s">
        <v>878</v>
      </c>
      <c r="B1042" s="2">
        <f t="shared" si="175"/>
        <v>0</v>
      </c>
      <c r="C1042" s="2">
        <f t="shared" si="176"/>
        <v>11</v>
      </c>
      <c r="L1042" s="29">
        <f t="shared" si="177"/>
        <v>0</v>
      </c>
      <c r="N1042" s="29">
        <f t="shared" si="178"/>
        <v>0</v>
      </c>
      <c r="R1042" s="29">
        <f t="shared" si="179"/>
        <v>0</v>
      </c>
      <c r="V1042" s="29">
        <f t="shared" si="180"/>
        <v>0</v>
      </c>
      <c r="W1042"/>
      <c r="X1042"/>
      <c r="Y1042" s="7"/>
      <c r="Z1042"/>
      <c r="AA1042"/>
    </row>
    <row r="1043" spans="1:27" hidden="1" x14ac:dyDescent="0.2">
      <c r="A1043" s="6" t="s">
        <v>879</v>
      </c>
      <c r="B1043" s="2">
        <f t="shared" si="175"/>
        <v>0</v>
      </c>
      <c r="C1043" s="2">
        <f t="shared" si="176"/>
        <v>11</v>
      </c>
      <c r="L1043" s="29">
        <f t="shared" si="177"/>
        <v>0</v>
      </c>
      <c r="N1043" s="29">
        <f t="shared" si="178"/>
        <v>0</v>
      </c>
      <c r="R1043" s="29">
        <f t="shared" si="179"/>
        <v>0</v>
      </c>
      <c r="V1043" s="29">
        <f t="shared" si="180"/>
        <v>0</v>
      </c>
      <c r="W1043"/>
      <c r="X1043"/>
      <c r="Y1043" s="7"/>
      <c r="Z1043"/>
      <c r="AA1043"/>
    </row>
    <row r="1044" spans="1:27" hidden="1" x14ac:dyDescent="0.2">
      <c r="A1044" s="6" t="s">
        <v>880</v>
      </c>
      <c r="B1044" s="2">
        <f t="shared" si="175"/>
        <v>0</v>
      </c>
      <c r="C1044" s="2">
        <f t="shared" si="176"/>
        <v>11</v>
      </c>
      <c r="L1044" s="29">
        <f t="shared" si="177"/>
        <v>0</v>
      </c>
      <c r="N1044" s="29">
        <f t="shared" si="178"/>
        <v>0</v>
      </c>
      <c r="R1044" s="29">
        <f t="shared" si="179"/>
        <v>0</v>
      </c>
      <c r="V1044" s="29">
        <f t="shared" si="180"/>
        <v>0</v>
      </c>
      <c r="W1044"/>
      <c r="X1044"/>
      <c r="Y1044" s="7"/>
      <c r="Z1044"/>
      <c r="AA1044"/>
    </row>
    <row r="1045" spans="1:27" hidden="1" x14ac:dyDescent="0.2">
      <c r="A1045" s="6" t="s">
        <v>881</v>
      </c>
      <c r="B1045" s="2">
        <f t="shared" si="175"/>
        <v>0</v>
      </c>
      <c r="C1045" s="2">
        <f t="shared" si="176"/>
        <v>11</v>
      </c>
      <c r="L1045" s="29">
        <f t="shared" si="177"/>
        <v>0</v>
      </c>
      <c r="N1045" s="29">
        <f t="shared" si="178"/>
        <v>0</v>
      </c>
      <c r="R1045" s="29">
        <f t="shared" si="179"/>
        <v>0</v>
      </c>
      <c r="V1045" s="29">
        <f t="shared" si="180"/>
        <v>0</v>
      </c>
      <c r="W1045"/>
      <c r="X1045"/>
      <c r="Y1045" s="7"/>
      <c r="Z1045"/>
      <c r="AA1045"/>
    </row>
    <row r="1046" spans="1:27" hidden="1" x14ac:dyDescent="0.2">
      <c r="A1046" s="6" t="s">
        <v>882</v>
      </c>
      <c r="B1046" s="2">
        <f t="shared" si="175"/>
        <v>0</v>
      </c>
      <c r="C1046" s="2">
        <f t="shared" si="176"/>
        <v>11</v>
      </c>
      <c r="L1046" s="29">
        <f t="shared" si="177"/>
        <v>0</v>
      </c>
      <c r="N1046" s="29">
        <f t="shared" si="178"/>
        <v>0</v>
      </c>
      <c r="R1046" s="29">
        <f t="shared" si="179"/>
        <v>0</v>
      </c>
      <c r="V1046" s="29">
        <f t="shared" si="180"/>
        <v>0</v>
      </c>
      <c r="W1046"/>
      <c r="X1046"/>
      <c r="Y1046" s="7"/>
      <c r="Z1046"/>
      <c r="AA1046"/>
    </row>
    <row r="1047" spans="1:27" hidden="1" x14ac:dyDescent="0.2">
      <c r="A1047" s="6" t="s">
        <v>883</v>
      </c>
      <c r="B1047" s="2">
        <f t="shared" si="175"/>
        <v>0</v>
      </c>
      <c r="C1047" s="2">
        <f t="shared" si="176"/>
        <v>11</v>
      </c>
      <c r="L1047" s="29">
        <f t="shared" si="177"/>
        <v>0</v>
      </c>
      <c r="N1047" s="29">
        <f t="shared" si="178"/>
        <v>0</v>
      </c>
      <c r="R1047" s="29">
        <f t="shared" si="179"/>
        <v>0</v>
      </c>
      <c r="V1047" s="29">
        <f t="shared" si="180"/>
        <v>0</v>
      </c>
      <c r="W1047"/>
      <c r="X1047"/>
      <c r="Y1047" s="7"/>
      <c r="Z1047"/>
      <c r="AA1047"/>
    </row>
    <row r="1048" spans="1:27" hidden="1" x14ac:dyDescent="0.2">
      <c r="A1048" s="6" t="s">
        <v>884</v>
      </c>
      <c r="B1048" s="2">
        <f t="shared" si="175"/>
        <v>0</v>
      </c>
      <c r="C1048" s="2">
        <f t="shared" si="176"/>
        <v>11</v>
      </c>
      <c r="L1048" s="29">
        <f t="shared" si="177"/>
        <v>0</v>
      </c>
      <c r="N1048" s="29">
        <f t="shared" si="178"/>
        <v>0</v>
      </c>
      <c r="R1048" s="29">
        <f t="shared" si="179"/>
        <v>0</v>
      </c>
      <c r="V1048" s="29">
        <f t="shared" si="180"/>
        <v>0</v>
      </c>
      <c r="W1048"/>
      <c r="X1048"/>
      <c r="Y1048" s="7"/>
      <c r="Z1048"/>
      <c r="AA1048"/>
    </row>
    <row r="1049" spans="1:27" hidden="1" x14ac:dyDescent="0.2">
      <c r="A1049" s="6" t="s">
        <v>885</v>
      </c>
      <c r="B1049" s="2">
        <f t="shared" si="175"/>
        <v>0</v>
      </c>
      <c r="C1049" s="2">
        <f t="shared" si="176"/>
        <v>11</v>
      </c>
      <c r="L1049" s="29">
        <f t="shared" si="177"/>
        <v>0</v>
      </c>
      <c r="N1049" s="29">
        <f t="shared" si="178"/>
        <v>0</v>
      </c>
      <c r="R1049" s="29">
        <f t="shared" si="179"/>
        <v>0</v>
      </c>
      <c r="V1049" s="29">
        <f t="shared" si="180"/>
        <v>0</v>
      </c>
      <c r="W1049"/>
      <c r="X1049"/>
      <c r="Y1049" s="7"/>
      <c r="Z1049"/>
      <c r="AA1049"/>
    </row>
    <row r="1050" spans="1:27" hidden="1" x14ac:dyDescent="0.2">
      <c r="A1050" s="6" t="s">
        <v>886</v>
      </c>
      <c r="B1050" s="2">
        <f t="shared" si="175"/>
        <v>0</v>
      </c>
      <c r="C1050" s="2">
        <f t="shared" si="176"/>
        <v>11</v>
      </c>
      <c r="L1050" s="29">
        <f t="shared" si="177"/>
        <v>0</v>
      </c>
      <c r="N1050" s="29">
        <f t="shared" si="178"/>
        <v>0</v>
      </c>
      <c r="R1050" s="29">
        <f t="shared" si="179"/>
        <v>0</v>
      </c>
      <c r="V1050" s="29">
        <f t="shared" si="180"/>
        <v>0</v>
      </c>
      <c r="W1050"/>
      <c r="X1050"/>
      <c r="Y1050" s="7"/>
      <c r="Z1050"/>
      <c r="AA1050"/>
    </row>
    <row r="1051" spans="1:27" hidden="1" x14ac:dyDescent="0.2">
      <c r="A1051" s="6" t="s">
        <v>887</v>
      </c>
      <c r="B1051" s="2">
        <f t="shared" si="175"/>
        <v>0</v>
      </c>
      <c r="C1051" s="2">
        <f t="shared" si="176"/>
        <v>11</v>
      </c>
      <c r="L1051" s="29">
        <f t="shared" si="177"/>
        <v>0</v>
      </c>
      <c r="N1051" s="29">
        <f t="shared" si="178"/>
        <v>0</v>
      </c>
      <c r="R1051" s="29">
        <f t="shared" si="179"/>
        <v>0</v>
      </c>
      <c r="V1051" s="29">
        <f t="shared" si="180"/>
        <v>0</v>
      </c>
      <c r="W1051"/>
      <c r="X1051"/>
      <c r="Y1051" s="7"/>
      <c r="Z1051"/>
      <c r="AA1051"/>
    </row>
    <row r="1052" spans="1:27" hidden="1" x14ac:dyDescent="0.2">
      <c r="A1052" s="6" t="s">
        <v>888</v>
      </c>
      <c r="B1052" s="2">
        <f t="shared" si="175"/>
        <v>0</v>
      </c>
      <c r="C1052" s="2">
        <f t="shared" si="176"/>
        <v>11</v>
      </c>
      <c r="L1052" s="29">
        <f t="shared" si="177"/>
        <v>0</v>
      </c>
      <c r="N1052" s="29">
        <f t="shared" si="178"/>
        <v>0</v>
      </c>
      <c r="R1052" s="29">
        <f t="shared" si="179"/>
        <v>0</v>
      </c>
      <c r="V1052" s="29">
        <f t="shared" si="180"/>
        <v>0</v>
      </c>
      <c r="W1052"/>
      <c r="X1052"/>
      <c r="Y1052" s="7"/>
      <c r="Z1052"/>
      <c r="AA1052"/>
    </row>
    <row r="1053" spans="1:27" hidden="1" x14ac:dyDescent="0.2">
      <c r="A1053" s="6" t="s">
        <v>889</v>
      </c>
      <c r="B1053" s="2">
        <f t="shared" si="175"/>
        <v>0</v>
      </c>
      <c r="C1053" s="2">
        <f t="shared" si="176"/>
        <v>11</v>
      </c>
      <c r="L1053" s="29">
        <f t="shared" si="177"/>
        <v>0</v>
      </c>
      <c r="N1053" s="29">
        <f t="shared" si="178"/>
        <v>0</v>
      </c>
      <c r="R1053" s="29">
        <f t="shared" si="179"/>
        <v>0</v>
      </c>
      <c r="V1053" s="29">
        <f t="shared" si="180"/>
        <v>0</v>
      </c>
      <c r="W1053"/>
      <c r="X1053"/>
      <c r="Y1053" s="7"/>
      <c r="Z1053"/>
      <c r="AA1053"/>
    </row>
    <row r="1054" spans="1:27" hidden="1" x14ac:dyDescent="0.2">
      <c r="A1054" s="6" t="s">
        <v>890</v>
      </c>
      <c r="B1054" s="2">
        <f t="shared" si="175"/>
        <v>0</v>
      </c>
      <c r="C1054" s="2">
        <f t="shared" si="176"/>
        <v>11</v>
      </c>
      <c r="L1054" s="29">
        <f t="shared" si="177"/>
        <v>0</v>
      </c>
      <c r="N1054" s="29">
        <f t="shared" si="178"/>
        <v>0</v>
      </c>
      <c r="R1054" s="29">
        <f t="shared" si="179"/>
        <v>0</v>
      </c>
      <c r="V1054" s="29">
        <f t="shared" si="180"/>
        <v>0</v>
      </c>
      <c r="W1054"/>
      <c r="X1054"/>
      <c r="Y1054" s="7"/>
      <c r="Z1054"/>
      <c r="AA1054"/>
    </row>
    <row r="1055" spans="1:27" hidden="1" x14ac:dyDescent="0.2">
      <c r="A1055" s="6" t="s">
        <v>891</v>
      </c>
      <c r="B1055" s="2">
        <f t="shared" si="175"/>
        <v>0</v>
      </c>
      <c r="C1055" s="2">
        <f t="shared" si="176"/>
        <v>11</v>
      </c>
      <c r="L1055" s="29">
        <f t="shared" si="177"/>
        <v>0</v>
      </c>
      <c r="N1055" s="29">
        <f t="shared" si="178"/>
        <v>0</v>
      </c>
      <c r="R1055" s="29">
        <f t="shared" si="179"/>
        <v>0</v>
      </c>
      <c r="V1055" s="29">
        <f t="shared" si="180"/>
        <v>0</v>
      </c>
      <c r="W1055"/>
      <c r="X1055"/>
      <c r="Y1055" s="7"/>
      <c r="Z1055"/>
      <c r="AA1055"/>
    </row>
    <row r="1056" spans="1:27" hidden="1" x14ac:dyDescent="0.2">
      <c r="A1056" s="6" t="s">
        <v>892</v>
      </c>
      <c r="B1056" s="2">
        <f t="shared" si="175"/>
        <v>0</v>
      </c>
      <c r="C1056" s="2">
        <f t="shared" si="176"/>
        <v>11</v>
      </c>
      <c r="L1056" s="29">
        <f t="shared" si="177"/>
        <v>0</v>
      </c>
      <c r="N1056" s="29">
        <f t="shared" si="178"/>
        <v>0</v>
      </c>
      <c r="R1056" s="29">
        <f t="shared" si="179"/>
        <v>0</v>
      </c>
      <c r="V1056" s="29">
        <f t="shared" si="180"/>
        <v>0</v>
      </c>
      <c r="W1056"/>
      <c r="X1056"/>
      <c r="Y1056" s="7"/>
      <c r="Z1056"/>
      <c r="AA1056"/>
    </row>
    <row r="1057" spans="1:27" hidden="1" x14ac:dyDescent="0.2">
      <c r="A1057" s="6" t="s">
        <v>893</v>
      </c>
      <c r="B1057" s="2">
        <f t="shared" si="175"/>
        <v>0</v>
      </c>
      <c r="C1057" s="2">
        <f t="shared" si="176"/>
        <v>11</v>
      </c>
      <c r="L1057" s="29">
        <f t="shared" si="177"/>
        <v>0</v>
      </c>
      <c r="N1057" s="29">
        <f t="shared" si="178"/>
        <v>0</v>
      </c>
      <c r="R1057" s="29">
        <f t="shared" si="179"/>
        <v>0</v>
      </c>
      <c r="V1057" s="29">
        <f t="shared" si="180"/>
        <v>0</v>
      </c>
      <c r="W1057"/>
      <c r="X1057"/>
      <c r="Y1057" s="7"/>
      <c r="Z1057"/>
      <c r="AA1057"/>
    </row>
    <row r="1058" spans="1:27" hidden="1" x14ac:dyDescent="0.2">
      <c r="A1058" s="6" t="s">
        <v>894</v>
      </c>
      <c r="B1058" s="2">
        <f t="shared" si="175"/>
        <v>0</v>
      </c>
      <c r="C1058" s="2">
        <f t="shared" si="176"/>
        <v>11</v>
      </c>
      <c r="L1058" s="29">
        <f t="shared" si="177"/>
        <v>0</v>
      </c>
      <c r="N1058" s="29">
        <f t="shared" si="178"/>
        <v>0</v>
      </c>
      <c r="R1058" s="29">
        <f t="shared" si="179"/>
        <v>0</v>
      </c>
      <c r="V1058" s="29">
        <f t="shared" si="180"/>
        <v>0</v>
      </c>
      <c r="W1058"/>
      <c r="X1058"/>
      <c r="Y1058" s="7"/>
      <c r="Z1058"/>
      <c r="AA1058"/>
    </row>
    <row r="1059" spans="1:27" hidden="1" x14ac:dyDescent="0.2">
      <c r="A1059" s="6" t="s">
        <v>895</v>
      </c>
      <c r="B1059" s="2">
        <f t="shared" si="175"/>
        <v>0</v>
      </c>
      <c r="C1059" s="2">
        <f t="shared" si="176"/>
        <v>11</v>
      </c>
      <c r="L1059" s="29">
        <f t="shared" si="177"/>
        <v>0</v>
      </c>
      <c r="N1059" s="29">
        <f t="shared" si="178"/>
        <v>0</v>
      </c>
      <c r="R1059" s="29">
        <f t="shared" si="179"/>
        <v>0</v>
      </c>
      <c r="V1059" s="29">
        <f t="shared" si="180"/>
        <v>0</v>
      </c>
      <c r="W1059"/>
      <c r="X1059"/>
      <c r="Y1059" s="7"/>
      <c r="Z1059"/>
      <c r="AA1059"/>
    </row>
    <row r="1060" spans="1:27" hidden="1" x14ac:dyDescent="0.2">
      <c r="A1060" s="6" t="s">
        <v>896</v>
      </c>
      <c r="B1060" s="2">
        <f t="shared" si="175"/>
        <v>0</v>
      </c>
      <c r="C1060" s="2">
        <f t="shared" si="176"/>
        <v>11</v>
      </c>
      <c r="L1060" s="29">
        <f t="shared" si="177"/>
        <v>0</v>
      </c>
      <c r="N1060" s="29">
        <f t="shared" si="178"/>
        <v>0</v>
      </c>
      <c r="R1060" s="29">
        <f t="shared" si="179"/>
        <v>0</v>
      </c>
      <c r="V1060" s="29">
        <f t="shared" si="180"/>
        <v>0</v>
      </c>
      <c r="W1060"/>
      <c r="X1060"/>
      <c r="Y1060" s="7"/>
      <c r="Z1060"/>
      <c r="AA1060"/>
    </row>
    <row r="1061" spans="1:27" hidden="1" x14ac:dyDescent="0.2">
      <c r="A1061" s="6" t="s">
        <v>897</v>
      </c>
      <c r="B1061" s="2">
        <f t="shared" si="175"/>
        <v>0</v>
      </c>
      <c r="C1061" s="2">
        <f t="shared" si="176"/>
        <v>11</v>
      </c>
      <c r="L1061" s="29">
        <f t="shared" si="177"/>
        <v>0</v>
      </c>
      <c r="N1061" s="29">
        <f t="shared" si="178"/>
        <v>0</v>
      </c>
      <c r="R1061" s="29">
        <f t="shared" si="179"/>
        <v>0</v>
      </c>
      <c r="V1061" s="29">
        <f t="shared" si="180"/>
        <v>0</v>
      </c>
      <c r="W1061"/>
      <c r="X1061"/>
      <c r="Y1061" s="7"/>
      <c r="Z1061"/>
      <c r="AA1061"/>
    </row>
    <row r="1062" spans="1:27" hidden="1" x14ac:dyDescent="0.2">
      <c r="A1062" s="6" t="s">
        <v>898</v>
      </c>
      <c r="B1062" s="2">
        <f t="shared" si="175"/>
        <v>0</v>
      </c>
      <c r="C1062" s="2">
        <f t="shared" si="176"/>
        <v>11</v>
      </c>
      <c r="L1062" s="29">
        <f t="shared" si="177"/>
        <v>0</v>
      </c>
      <c r="N1062" s="29">
        <f t="shared" si="178"/>
        <v>0</v>
      </c>
      <c r="R1062" s="29">
        <f t="shared" si="179"/>
        <v>0</v>
      </c>
      <c r="V1062" s="29">
        <f t="shared" si="180"/>
        <v>0</v>
      </c>
      <c r="W1062"/>
      <c r="X1062"/>
      <c r="Y1062" s="7"/>
      <c r="Z1062"/>
      <c r="AA1062"/>
    </row>
    <row r="1063" spans="1:27" hidden="1" x14ac:dyDescent="0.2">
      <c r="A1063" s="6" t="s">
        <v>899</v>
      </c>
      <c r="B1063" s="2">
        <f t="shared" si="175"/>
        <v>0</v>
      </c>
      <c r="C1063" s="2">
        <f t="shared" si="176"/>
        <v>11</v>
      </c>
      <c r="L1063" s="29">
        <f t="shared" si="177"/>
        <v>0</v>
      </c>
      <c r="N1063" s="29">
        <f t="shared" si="178"/>
        <v>0</v>
      </c>
      <c r="R1063" s="29">
        <f t="shared" si="179"/>
        <v>0</v>
      </c>
      <c r="V1063" s="29">
        <f t="shared" si="180"/>
        <v>0</v>
      </c>
      <c r="W1063"/>
      <c r="X1063"/>
      <c r="Y1063" s="7"/>
      <c r="Z1063"/>
      <c r="AA1063"/>
    </row>
    <row r="1064" spans="1:27" hidden="1" x14ac:dyDescent="0.2">
      <c r="A1064" s="6" t="s">
        <v>900</v>
      </c>
      <c r="B1064" s="2">
        <f t="shared" si="175"/>
        <v>0</v>
      </c>
      <c r="C1064" s="2">
        <f t="shared" si="176"/>
        <v>11</v>
      </c>
      <c r="L1064" s="29">
        <f t="shared" si="177"/>
        <v>0</v>
      </c>
      <c r="N1064" s="29">
        <f t="shared" si="178"/>
        <v>0</v>
      </c>
      <c r="R1064" s="29">
        <f t="shared" si="179"/>
        <v>0</v>
      </c>
      <c r="V1064" s="29">
        <f t="shared" si="180"/>
        <v>0</v>
      </c>
      <c r="W1064"/>
      <c r="X1064"/>
      <c r="Y1064" s="7"/>
      <c r="Z1064"/>
      <c r="AA1064"/>
    </row>
    <row r="1065" spans="1:27" hidden="1" x14ac:dyDescent="0.2">
      <c r="A1065" s="6" t="s">
        <v>901</v>
      </c>
      <c r="B1065" s="2">
        <f t="shared" si="175"/>
        <v>0</v>
      </c>
      <c r="C1065" s="2">
        <f t="shared" si="176"/>
        <v>11</v>
      </c>
      <c r="L1065" s="29">
        <f t="shared" si="177"/>
        <v>0</v>
      </c>
      <c r="N1065" s="29">
        <f t="shared" si="178"/>
        <v>0</v>
      </c>
      <c r="R1065" s="29">
        <f t="shared" si="179"/>
        <v>0</v>
      </c>
      <c r="V1065" s="29">
        <f t="shared" si="180"/>
        <v>0</v>
      </c>
      <c r="W1065"/>
      <c r="X1065"/>
      <c r="Y1065" s="7"/>
      <c r="Z1065"/>
      <c r="AA1065"/>
    </row>
    <row r="1066" spans="1:27" hidden="1" x14ac:dyDescent="0.2">
      <c r="A1066" s="6" t="s">
        <v>902</v>
      </c>
      <c r="B1066" s="2">
        <f t="shared" si="175"/>
        <v>0</v>
      </c>
      <c r="C1066" s="2">
        <f t="shared" si="176"/>
        <v>11</v>
      </c>
      <c r="L1066" s="29">
        <f t="shared" si="177"/>
        <v>0</v>
      </c>
      <c r="N1066" s="29">
        <f t="shared" si="178"/>
        <v>0</v>
      </c>
      <c r="R1066" s="29">
        <f t="shared" si="179"/>
        <v>0</v>
      </c>
      <c r="V1066" s="29">
        <f t="shared" si="180"/>
        <v>0</v>
      </c>
      <c r="W1066"/>
      <c r="X1066"/>
      <c r="Y1066" s="7"/>
      <c r="Z1066"/>
      <c r="AA1066"/>
    </row>
    <row r="1067" spans="1:27" hidden="1" x14ac:dyDescent="0.2">
      <c r="A1067" s="6" t="s">
        <v>903</v>
      </c>
      <c r="B1067" s="2">
        <f t="shared" si="175"/>
        <v>0</v>
      </c>
      <c r="C1067" s="2">
        <f t="shared" si="176"/>
        <v>11</v>
      </c>
      <c r="L1067" s="29">
        <f t="shared" si="177"/>
        <v>0</v>
      </c>
      <c r="N1067" s="29">
        <f t="shared" si="178"/>
        <v>0</v>
      </c>
      <c r="R1067" s="29">
        <f t="shared" si="179"/>
        <v>0</v>
      </c>
      <c r="V1067" s="29">
        <f t="shared" si="180"/>
        <v>0</v>
      </c>
      <c r="W1067"/>
      <c r="X1067"/>
      <c r="Y1067" s="7"/>
      <c r="Z1067"/>
      <c r="AA1067"/>
    </row>
    <row r="1068" spans="1:27" hidden="1" x14ac:dyDescent="0.2">
      <c r="A1068" s="6" t="s">
        <v>904</v>
      </c>
      <c r="B1068" s="2">
        <f t="shared" si="175"/>
        <v>0</v>
      </c>
      <c r="C1068" s="2">
        <f t="shared" si="176"/>
        <v>11</v>
      </c>
      <c r="L1068" s="29">
        <f t="shared" si="177"/>
        <v>0</v>
      </c>
      <c r="N1068" s="29">
        <f t="shared" si="178"/>
        <v>0</v>
      </c>
      <c r="R1068" s="29">
        <f t="shared" si="179"/>
        <v>0</v>
      </c>
      <c r="V1068" s="29">
        <f t="shared" si="180"/>
        <v>0</v>
      </c>
      <c r="W1068"/>
      <c r="X1068"/>
      <c r="Y1068" s="7"/>
      <c r="Z1068"/>
      <c r="AA1068"/>
    </row>
    <row r="1069" spans="1:27" hidden="1" x14ac:dyDescent="0.2">
      <c r="A1069" s="6" t="s">
        <v>905</v>
      </c>
      <c r="B1069" s="2">
        <f t="shared" si="175"/>
        <v>0</v>
      </c>
      <c r="C1069" s="2">
        <f t="shared" si="176"/>
        <v>11</v>
      </c>
      <c r="L1069" s="29">
        <f t="shared" si="177"/>
        <v>0</v>
      </c>
      <c r="N1069" s="29">
        <f t="shared" si="178"/>
        <v>0</v>
      </c>
      <c r="R1069" s="29">
        <f t="shared" si="179"/>
        <v>0</v>
      </c>
      <c r="V1069" s="29">
        <f t="shared" si="180"/>
        <v>0</v>
      </c>
      <c r="W1069"/>
      <c r="X1069"/>
      <c r="Y1069" s="7"/>
      <c r="Z1069"/>
      <c r="AA1069"/>
    </row>
    <row r="1070" spans="1:27" hidden="1" x14ac:dyDescent="0.2">
      <c r="A1070" s="6" t="s">
        <v>906</v>
      </c>
      <c r="B1070" s="2">
        <f t="shared" si="175"/>
        <v>0</v>
      </c>
      <c r="C1070" s="2">
        <f t="shared" si="176"/>
        <v>11</v>
      </c>
      <c r="L1070" s="29">
        <f t="shared" si="177"/>
        <v>0</v>
      </c>
      <c r="N1070" s="29">
        <f t="shared" si="178"/>
        <v>0</v>
      </c>
      <c r="R1070" s="29">
        <f t="shared" si="179"/>
        <v>0</v>
      </c>
      <c r="V1070" s="29">
        <f t="shared" si="180"/>
        <v>0</v>
      </c>
      <c r="W1070"/>
      <c r="X1070"/>
      <c r="Y1070" s="7"/>
      <c r="Z1070"/>
      <c r="AA1070"/>
    </row>
    <row r="1071" spans="1:27" hidden="1" x14ac:dyDescent="0.2">
      <c r="A1071" s="6" t="s">
        <v>907</v>
      </c>
      <c r="B1071" s="2">
        <f t="shared" si="175"/>
        <v>0</v>
      </c>
      <c r="C1071" s="2">
        <f t="shared" si="176"/>
        <v>11</v>
      </c>
      <c r="L1071" s="29">
        <f t="shared" si="177"/>
        <v>0</v>
      </c>
      <c r="N1071" s="29">
        <f t="shared" si="178"/>
        <v>0</v>
      </c>
      <c r="R1071" s="29">
        <f t="shared" si="179"/>
        <v>0</v>
      </c>
      <c r="V1071" s="29">
        <f t="shared" si="180"/>
        <v>0</v>
      </c>
      <c r="W1071"/>
      <c r="X1071"/>
      <c r="Y1071" s="7"/>
      <c r="Z1071"/>
      <c r="AA1071"/>
    </row>
    <row r="1072" spans="1:27" hidden="1" x14ac:dyDescent="0.2">
      <c r="A1072" s="6" t="s">
        <v>908</v>
      </c>
      <c r="B1072" s="2">
        <f t="shared" si="175"/>
        <v>0</v>
      </c>
      <c r="C1072" s="2">
        <f t="shared" si="176"/>
        <v>11</v>
      </c>
      <c r="L1072" s="29">
        <f t="shared" si="177"/>
        <v>0</v>
      </c>
      <c r="N1072" s="29">
        <f t="shared" si="178"/>
        <v>0</v>
      </c>
      <c r="R1072" s="29">
        <f t="shared" si="179"/>
        <v>0</v>
      </c>
      <c r="V1072" s="29">
        <f t="shared" si="180"/>
        <v>0</v>
      </c>
      <c r="W1072"/>
      <c r="X1072"/>
      <c r="Y1072" s="7"/>
      <c r="Z1072"/>
      <c r="AA1072"/>
    </row>
    <row r="1073" spans="1:27" hidden="1" x14ac:dyDescent="0.2">
      <c r="A1073" s="6" t="s">
        <v>909</v>
      </c>
      <c r="B1073" s="2">
        <f t="shared" si="175"/>
        <v>0</v>
      </c>
      <c r="C1073" s="2">
        <f t="shared" si="176"/>
        <v>11</v>
      </c>
      <c r="L1073" s="29">
        <f t="shared" si="177"/>
        <v>0</v>
      </c>
      <c r="N1073" s="29">
        <f t="shared" si="178"/>
        <v>0</v>
      </c>
      <c r="R1073" s="29">
        <f t="shared" si="179"/>
        <v>0</v>
      </c>
      <c r="V1073" s="29">
        <f t="shared" si="180"/>
        <v>0</v>
      </c>
      <c r="W1073"/>
      <c r="X1073"/>
      <c r="Y1073" s="7"/>
      <c r="Z1073"/>
      <c r="AA1073"/>
    </row>
    <row r="1074" spans="1:27" hidden="1" x14ac:dyDescent="0.2">
      <c r="A1074" s="6" t="s">
        <v>910</v>
      </c>
      <c r="B1074" s="2">
        <f t="shared" si="175"/>
        <v>0</v>
      </c>
      <c r="C1074" s="2">
        <f t="shared" si="176"/>
        <v>11</v>
      </c>
      <c r="L1074" s="29">
        <f t="shared" si="177"/>
        <v>0</v>
      </c>
      <c r="N1074" s="29">
        <f t="shared" si="178"/>
        <v>0</v>
      </c>
      <c r="R1074" s="29">
        <f t="shared" si="179"/>
        <v>0</v>
      </c>
      <c r="V1074" s="29">
        <f t="shared" si="180"/>
        <v>0</v>
      </c>
      <c r="W1074"/>
      <c r="X1074"/>
      <c r="Y1074" s="7"/>
      <c r="Z1074"/>
      <c r="AA1074"/>
    </row>
    <row r="1075" spans="1:27" hidden="1" x14ac:dyDescent="0.2">
      <c r="A1075" s="6" t="s">
        <v>911</v>
      </c>
      <c r="B1075" s="2">
        <f t="shared" si="175"/>
        <v>0</v>
      </c>
      <c r="C1075" s="2">
        <f t="shared" si="176"/>
        <v>11</v>
      </c>
      <c r="L1075" s="29">
        <f t="shared" si="177"/>
        <v>0</v>
      </c>
      <c r="N1075" s="29">
        <f t="shared" si="178"/>
        <v>0</v>
      </c>
      <c r="R1075" s="29">
        <f t="shared" si="179"/>
        <v>0</v>
      </c>
      <c r="V1075" s="29">
        <f t="shared" si="180"/>
        <v>0</v>
      </c>
      <c r="W1075"/>
      <c r="X1075"/>
      <c r="Y1075" s="7"/>
      <c r="Z1075"/>
      <c r="AA1075"/>
    </row>
    <row r="1076" spans="1:27" hidden="1" x14ac:dyDescent="0.2">
      <c r="A1076" s="6" t="s">
        <v>912</v>
      </c>
      <c r="B1076" s="2">
        <f t="shared" si="175"/>
        <v>0</v>
      </c>
      <c r="C1076" s="2">
        <f t="shared" si="176"/>
        <v>11</v>
      </c>
      <c r="L1076" s="29">
        <f t="shared" si="177"/>
        <v>0</v>
      </c>
      <c r="N1076" s="29">
        <f t="shared" si="178"/>
        <v>0</v>
      </c>
      <c r="R1076" s="29">
        <f t="shared" si="179"/>
        <v>0</v>
      </c>
      <c r="V1076" s="29">
        <f t="shared" si="180"/>
        <v>0</v>
      </c>
      <c r="W1076"/>
      <c r="X1076"/>
      <c r="Y1076" s="7"/>
      <c r="Z1076"/>
      <c r="AA1076"/>
    </row>
    <row r="1077" spans="1:27" hidden="1" x14ac:dyDescent="0.2">
      <c r="A1077" s="6" t="s">
        <v>913</v>
      </c>
      <c r="B1077" s="2">
        <f t="shared" si="175"/>
        <v>0</v>
      </c>
      <c r="C1077" s="2">
        <f t="shared" si="176"/>
        <v>11</v>
      </c>
      <c r="L1077" s="29">
        <f t="shared" si="177"/>
        <v>0</v>
      </c>
      <c r="N1077" s="29">
        <f t="shared" si="178"/>
        <v>0</v>
      </c>
      <c r="R1077" s="29">
        <f t="shared" si="179"/>
        <v>0</v>
      </c>
      <c r="V1077" s="29">
        <f t="shared" si="180"/>
        <v>0</v>
      </c>
      <c r="W1077"/>
      <c r="X1077"/>
      <c r="Y1077" s="7"/>
      <c r="Z1077"/>
      <c r="AA1077"/>
    </row>
    <row r="1078" spans="1:27" hidden="1" x14ac:dyDescent="0.2">
      <c r="A1078" s="6" t="s">
        <v>914</v>
      </c>
      <c r="B1078" s="2">
        <f t="shared" si="175"/>
        <v>0</v>
      </c>
      <c r="C1078" s="2">
        <f t="shared" si="176"/>
        <v>11</v>
      </c>
      <c r="L1078" s="29">
        <f t="shared" si="177"/>
        <v>0</v>
      </c>
      <c r="N1078" s="29">
        <f t="shared" si="178"/>
        <v>0</v>
      </c>
      <c r="R1078" s="29">
        <f t="shared" si="179"/>
        <v>0</v>
      </c>
      <c r="V1078" s="29">
        <f t="shared" si="180"/>
        <v>0</v>
      </c>
      <c r="W1078"/>
      <c r="X1078"/>
      <c r="Y1078" s="7"/>
      <c r="Z1078"/>
      <c r="AA1078"/>
    </row>
    <row r="1079" spans="1:27" hidden="1" x14ac:dyDescent="0.2">
      <c r="A1079" s="6" t="s">
        <v>915</v>
      </c>
      <c r="B1079" s="2">
        <f t="shared" si="175"/>
        <v>0</v>
      </c>
      <c r="C1079" s="2">
        <f t="shared" si="176"/>
        <v>11</v>
      </c>
      <c r="L1079" s="29">
        <f t="shared" si="177"/>
        <v>0</v>
      </c>
      <c r="N1079" s="29">
        <f t="shared" si="178"/>
        <v>0</v>
      </c>
      <c r="R1079" s="29">
        <f t="shared" si="179"/>
        <v>0</v>
      </c>
      <c r="V1079" s="29">
        <f t="shared" si="180"/>
        <v>0</v>
      </c>
      <c r="W1079"/>
      <c r="X1079"/>
      <c r="Y1079" s="7"/>
      <c r="Z1079"/>
      <c r="AA1079"/>
    </row>
    <row r="1080" spans="1:27" hidden="1" x14ac:dyDescent="0.2">
      <c r="A1080" s="6" t="s">
        <v>916</v>
      </c>
      <c r="B1080" s="2">
        <f t="shared" si="175"/>
        <v>0</v>
      </c>
      <c r="C1080" s="2">
        <f t="shared" si="176"/>
        <v>11</v>
      </c>
      <c r="L1080" s="29">
        <f t="shared" si="177"/>
        <v>0</v>
      </c>
      <c r="N1080" s="29">
        <f t="shared" si="178"/>
        <v>0</v>
      </c>
      <c r="R1080" s="29">
        <f t="shared" si="179"/>
        <v>0</v>
      </c>
      <c r="V1080" s="29">
        <f t="shared" si="180"/>
        <v>0</v>
      </c>
      <c r="W1080"/>
      <c r="X1080"/>
      <c r="Y1080" s="7"/>
      <c r="Z1080"/>
      <c r="AA1080"/>
    </row>
    <row r="1081" spans="1:27" hidden="1" x14ac:dyDescent="0.2">
      <c r="A1081" s="6" t="s">
        <v>917</v>
      </c>
      <c r="B1081" s="2">
        <f t="shared" si="175"/>
        <v>0</v>
      </c>
      <c r="C1081" s="2">
        <f t="shared" si="176"/>
        <v>11</v>
      </c>
      <c r="L1081" s="29">
        <f t="shared" si="177"/>
        <v>0</v>
      </c>
      <c r="N1081" s="29">
        <f t="shared" si="178"/>
        <v>0</v>
      </c>
      <c r="R1081" s="29">
        <f t="shared" si="179"/>
        <v>0</v>
      </c>
      <c r="V1081" s="29">
        <f t="shared" si="180"/>
        <v>0</v>
      </c>
      <c r="W1081"/>
      <c r="X1081"/>
      <c r="Y1081" s="7"/>
      <c r="Z1081"/>
      <c r="AA1081"/>
    </row>
    <row r="1082" spans="1:27" hidden="1" x14ac:dyDescent="0.2">
      <c r="A1082" s="6" t="s">
        <v>918</v>
      </c>
      <c r="B1082" s="2">
        <f t="shared" si="175"/>
        <v>0</v>
      </c>
      <c r="C1082" s="2">
        <f t="shared" si="176"/>
        <v>11</v>
      </c>
      <c r="L1082" s="29">
        <f t="shared" si="177"/>
        <v>0</v>
      </c>
      <c r="N1082" s="29">
        <f t="shared" si="178"/>
        <v>0</v>
      </c>
      <c r="R1082" s="29">
        <f t="shared" si="179"/>
        <v>0</v>
      </c>
      <c r="V1082" s="29">
        <f t="shared" si="180"/>
        <v>0</v>
      </c>
      <c r="W1082"/>
      <c r="X1082"/>
      <c r="Y1082" s="7"/>
      <c r="Z1082"/>
      <c r="AA1082"/>
    </row>
    <row r="1083" spans="1:27" hidden="1" x14ac:dyDescent="0.2">
      <c r="A1083" s="6" t="s">
        <v>919</v>
      </c>
      <c r="B1083" s="2">
        <f t="shared" si="175"/>
        <v>0</v>
      </c>
      <c r="C1083" s="2">
        <f t="shared" si="176"/>
        <v>11</v>
      </c>
      <c r="L1083" s="29">
        <f t="shared" si="177"/>
        <v>0</v>
      </c>
      <c r="N1083" s="29">
        <f t="shared" si="178"/>
        <v>0</v>
      </c>
      <c r="R1083" s="29">
        <f t="shared" si="179"/>
        <v>0</v>
      </c>
      <c r="V1083" s="29">
        <f t="shared" si="180"/>
        <v>0</v>
      </c>
      <c r="W1083"/>
      <c r="X1083"/>
      <c r="Y1083" s="7"/>
      <c r="Z1083"/>
      <c r="AA1083"/>
    </row>
    <row r="1084" spans="1:27" hidden="1" x14ac:dyDescent="0.2">
      <c r="A1084" s="6" t="s">
        <v>920</v>
      </c>
      <c r="B1084" s="2">
        <f t="shared" si="175"/>
        <v>0</v>
      </c>
      <c r="C1084" s="2">
        <f t="shared" si="176"/>
        <v>11</v>
      </c>
      <c r="L1084" s="29">
        <f t="shared" si="177"/>
        <v>0</v>
      </c>
      <c r="N1084" s="29">
        <f t="shared" si="178"/>
        <v>0</v>
      </c>
      <c r="R1084" s="29">
        <f t="shared" si="179"/>
        <v>0</v>
      </c>
      <c r="V1084" s="29">
        <f t="shared" si="180"/>
        <v>0</v>
      </c>
      <c r="W1084"/>
      <c r="X1084"/>
      <c r="Y1084" s="7"/>
      <c r="Z1084"/>
      <c r="AA1084"/>
    </row>
    <row r="1085" spans="1:27" hidden="1" x14ac:dyDescent="0.2">
      <c r="A1085" s="6" t="s">
        <v>921</v>
      </c>
      <c r="B1085" s="2">
        <f t="shared" si="175"/>
        <v>0</v>
      </c>
      <c r="C1085" s="2">
        <f t="shared" si="176"/>
        <v>11</v>
      </c>
      <c r="L1085" s="29">
        <f t="shared" si="177"/>
        <v>0</v>
      </c>
      <c r="N1085" s="29">
        <f t="shared" si="178"/>
        <v>0</v>
      </c>
      <c r="R1085" s="29">
        <f t="shared" si="179"/>
        <v>0</v>
      </c>
      <c r="V1085" s="29">
        <f t="shared" si="180"/>
        <v>0</v>
      </c>
      <c r="W1085"/>
      <c r="X1085"/>
      <c r="Y1085" s="7"/>
      <c r="Z1085"/>
      <c r="AA1085"/>
    </row>
    <row r="1086" spans="1:27" hidden="1" x14ac:dyDescent="0.2">
      <c r="A1086" s="6" t="s">
        <v>922</v>
      </c>
      <c r="B1086" s="2">
        <f t="shared" si="175"/>
        <v>0</v>
      </c>
      <c r="C1086" s="2">
        <f t="shared" si="176"/>
        <v>11</v>
      </c>
      <c r="L1086" s="29">
        <f t="shared" si="177"/>
        <v>0</v>
      </c>
      <c r="N1086" s="29">
        <f t="shared" si="178"/>
        <v>0</v>
      </c>
      <c r="R1086" s="29">
        <f t="shared" si="179"/>
        <v>0</v>
      </c>
      <c r="V1086" s="29">
        <f t="shared" si="180"/>
        <v>0</v>
      </c>
      <c r="W1086"/>
      <c r="X1086"/>
      <c r="Y1086" s="7"/>
      <c r="Z1086"/>
      <c r="AA1086"/>
    </row>
    <row r="1087" spans="1:27" hidden="1" x14ac:dyDescent="0.2">
      <c r="A1087" s="6" t="s">
        <v>923</v>
      </c>
      <c r="B1087" s="2">
        <f t="shared" si="175"/>
        <v>0</v>
      </c>
      <c r="C1087" s="2">
        <f t="shared" si="176"/>
        <v>11</v>
      </c>
      <c r="L1087" s="29">
        <f t="shared" si="177"/>
        <v>0</v>
      </c>
      <c r="N1087" s="29">
        <f t="shared" si="178"/>
        <v>0</v>
      </c>
      <c r="R1087" s="29">
        <f t="shared" si="179"/>
        <v>0</v>
      </c>
      <c r="V1087" s="29">
        <f t="shared" si="180"/>
        <v>0</v>
      </c>
      <c r="W1087"/>
      <c r="X1087"/>
      <c r="Y1087" s="7"/>
      <c r="Z1087"/>
      <c r="AA1087"/>
    </row>
    <row r="1088" spans="1:27" hidden="1" x14ac:dyDescent="0.2">
      <c r="A1088" s="6" t="s">
        <v>924</v>
      </c>
      <c r="B1088" s="2">
        <f t="shared" si="175"/>
        <v>0</v>
      </c>
      <c r="C1088" s="2">
        <f t="shared" si="176"/>
        <v>11</v>
      </c>
      <c r="L1088" s="29">
        <f t="shared" si="177"/>
        <v>0</v>
      </c>
      <c r="N1088" s="29">
        <f t="shared" si="178"/>
        <v>0</v>
      </c>
      <c r="R1088" s="29">
        <f t="shared" si="179"/>
        <v>0</v>
      </c>
      <c r="V1088" s="29">
        <f t="shared" si="180"/>
        <v>0</v>
      </c>
      <c r="W1088"/>
      <c r="X1088"/>
      <c r="Y1088" s="7"/>
      <c r="Z1088"/>
      <c r="AA1088"/>
    </row>
    <row r="1089" spans="1:27" hidden="1" x14ac:dyDescent="0.2">
      <c r="A1089" s="6" t="s">
        <v>925</v>
      </c>
      <c r="B1089" s="2">
        <f t="shared" si="175"/>
        <v>0</v>
      </c>
      <c r="C1089" s="2">
        <f t="shared" si="176"/>
        <v>11</v>
      </c>
      <c r="L1089" s="29">
        <f t="shared" si="177"/>
        <v>0</v>
      </c>
      <c r="N1089" s="29">
        <f t="shared" si="178"/>
        <v>0</v>
      </c>
      <c r="R1089" s="29">
        <f t="shared" si="179"/>
        <v>0</v>
      </c>
      <c r="V1089" s="29">
        <f t="shared" si="180"/>
        <v>0</v>
      </c>
      <c r="W1089"/>
      <c r="X1089"/>
      <c r="Y1089" s="7"/>
      <c r="Z1089"/>
      <c r="AA1089"/>
    </row>
    <row r="1090" spans="1:27" hidden="1" x14ac:dyDescent="0.2">
      <c r="A1090" s="6" t="s">
        <v>926</v>
      </c>
      <c r="B1090" s="2">
        <f t="shared" si="175"/>
        <v>0</v>
      </c>
      <c r="C1090" s="2">
        <f t="shared" si="176"/>
        <v>11</v>
      </c>
      <c r="L1090" s="29">
        <f t="shared" si="177"/>
        <v>0</v>
      </c>
      <c r="N1090" s="29">
        <f t="shared" si="178"/>
        <v>0</v>
      </c>
      <c r="R1090" s="29">
        <f t="shared" si="179"/>
        <v>0</v>
      </c>
      <c r="V1090" s="29">
        <f t="shared" si="180"/>
        <v>0</v>
      </c>
      <c r="W1090"/>
      <c r="X1090"/>
      <c r="Y1090" s="7"/>
      <c r="Z1090"/>
      <c r="AA1090"/>
    </row>
    <row r="1091" spans="1:27" hidden="1" x14ac:dyDescent="0.2">
      <c r="A1091" s="6" t="s">
        <v>927</v>
      </c>
      <c r="B1091" s="2">
        <f t="shared" si="175"/>
        <v>0</v>
      </c>
      <c r="C1091" s="2">
        <f t="shared" si="176"/>
        <v>11</v>
      </c>
      <c r="L1091" s="29">
        <f t="shared" si="177"/>
        <v>0</v>
      </c>
      <c r="N1091" s="29">
        <f t="shared" si="178"/>
        <v>0</v>
      </c>
      <c r="R1091" s="29">
        <f t="shared" si="179"/>
        <v>0</v>
      </c>
      <c r="V1091" s="29">
        <f t="shared" si="180"/>
        <v>0</v>
      </c>
      <c r="W1091"/>
      <c r="X1091"/>
      <c r="Y1091" s="7"/>
      <c r="Z1091"/>
      <c r="AA1091"/>
    </row>
    <row r="1092" spans="1:27" hidden="1" x14ac:dyDescent="0.2">
      <c r="A1092" s="6" t="s">
        <v>928</v>
      </c>
      <c r="B1092" s="2">
        <f t="shared" si="175"/>
        <v>0</v>
      </c>
      <c r="C1092" s="2">
        <f t="shared" si="176"/>
        <v>11</v>
      </c>
      <c r="L1092" s="29">
        <f t="shared" si="177"/>
        <v>0</v>
      </c>
      <c r="N1092" s="29">
        <f t="shared" si="178"/>
        <v>0</v>
      </c>
      <c r="R1092" s="29">
        <f t="shared" si="179"/>
        <v>0</v>
      </c>
      <c r="V1092" s="29">
        <f t="shared" si="180"/>
        <v>0</v>
      </c>
      <c r="W1092"/>
      <c r="X1092"/>
      <c r="Y1092" s="7"/>
      <c r="Z1092"/>
      <c r="AA1092"/>
    </row>
    <row r="1093" spans="1:27" hidden="1" x14ac:dyDescent="0.2">
      <c r="A1093" s="6" t="s">
        <v>929</v>
      </c>
      <c r="B1093" s="2">
        <f t="shared" si="175"/>
        <v>0</v>
      </c>
      <c r="C1093" s="2">
        <f t="shared" si="176"/>
        <v>11</v>
      </c>
      <c r="L1093" s="29">
        <f t="shared" si="177"/>
        <v>0</v>
      </c>
      <c r="N1093" s="29">
        <f t="shared" si="178"/>
        <v>0</v>
      </c>
      <c r="R1093" s="29">
        <f t="shared" si="179"/>
        <v>0</v>
      </c>
      <c r="V1093" s="29">
        <f t="shared" si="180"/>
        <v>0</v>
      </c>
      <c r="W1093"/>
      <c r="X1093"/>
      <c r="Y1093" s="7"/>
      <c r="Z1093"/>
      <c r="AA1093"/>
    </row>
    <row r="1094" spans="1:27" hidden="1" x14ac:dyDescent="0.2">
      <c r="A1094" s="6" t="s">
        <v>930</v>
      </c>
      <c r="B1094" s="2">
        <f t="shared" si="175"/>
        <v>0</v>
      </c>
      <c r="C1094" s="2">
        <f t="shared" si="176"/>
        <v>11</v>
      </c>
      <c r="L1094" s="29">
        <f t="shared" si="177"/>
        <v>0</v>
      </c>
      <c r="N1094" s="29">
        <f t="shared" si="178"/>
        <v>0</v>
      </c>
      <c r="R1094" s="29">
        <f t="shared" si="179"/>
        <v>0</v>
      </c>
      <c r="V1094" s="29">
        <f t="shared" si="180"/>
        <v>0</v>
      </c>
      <c r="W1094"/>
      <c r="X1094"/>
      <c r="Y1094" s="7"/>
      <c r="Z1094"/>
      <c r="AA1094"/>
    </row>
    <row r="1095" spans="1:27" hidden="1" x14ac:dyDescent="0.2">
      <c r="A1095" s="6" t="s">
        <v>931</v>
      </c>
      <c r="B1095" s="2">
        <f t="shared" si="175"/>
        <v>0</v>
      </c>
      <c r="C1095" s="2">
        <f t="shared" si="176"/>
        <v>11</v>
      </c>
      <c r="L1095" s="29">
        <f t="shared" si="177"/>
        <v>0</v>
      </c>
      <c r="N1095" s="29">
        <f t="shared" si="178"/>
        <v>0</v>
      </c>
      <c r="R1095" s="29">
        <f t="shared" si="179"/>
        <v>0</v>
      </c>
      <c r="V1095" s="29">
        <f t="shared" si="180"/>
        <v>0</v>
      </c>
      <c r="W1095"/>
      <c r="X1095"/>
      <c r="Y1095" s="7"/>
      <c r="Z1095"/>
      <c r="AA1095"/>
    </row>
    <row r="1096" spans="1:27" hidden="1" x14ac:dyDescent="0.2">
      <c r="A1096" s="6" t="s">
        <v>932</v>
      </c>
      <c r="B1096" s="2">
        <f t="shared" ref="B1096:B1159" si="181">+L1096+N1096+R1096+V1096+X1096</f>
        <v>0</v>
      </c>
      <c r="C1096" s="2">
        <f t="shared" ref="C1096:C1159" si="182">RANK(B1096,B$1012:B$1211,0)</f>
        <v>11</v>
      </c>
      <c r="L1096" s="29">
        <f t="shared" ref="L1096:L1159" si="183">IF(AND(I1096&lt;1,J1096&lt;1,K1096&lt;1),0,IF(250+((80-(I1096*60+J1096))*2)&lt;0,0,IF(K1096&lt;50,250+((80-(I1096*60+J1096))*2),IF(K1096&gt;49,250+((80-(I1096*60+J1096))*2)-1,250+((80-(I1096*60+J1096))*2)))))</f>
        <v>0</v>
      </c>
      <c r="N1096" s="29">
        <f t="shared" ref="N1096:N1159" si="184">IF(M1096&lt;89,0,250+((M1096-172)*3))</f>
        <v>0</v>
      </c>
      <c r="R1096" s="29">
        <f t="shared" ref="R1096:R1159" si="185">IF(AND(O1096&lt;1,P1096&lt;1,Q1096&lt;1),0,IF(250+((350-(O1096*60+P1096))*1)&lt;0,0,250+((350-(O1096*60+P1096))*1)))</f>
        <v>0</v>
      </c>
      <c r="V1096" s="29">
        <f t="shared" ref="V1096:V1159" si="186">IF(AND(S1096&lt;1,T1096&lt;1,U1096&lt;1),0,IF(500+((460-(S1096*60+T1096))*1)&lt;0,0,500+((460-(S1096*60+T1096))*1)))</f>
        <v>0</v>
      </c>
      <c r="W1096"/>
      <c r="X1096"/>
      <c r="Y1096" s="7"/>
      <c r="Z1096"/>
      <c r="AA1096"/>
    </row>
    <row r="1097" spans="1:27" hidden="1" x14ac:dyDescent="0.2">
      <c r="A1097" s="6" t="s">
        <v>933</v>
      </c>
      <c r="B1097" s="2">
        <f t="shared" si="181"/>
        <v>0</v>
      </c>
      <c r="C1097" s="2">
        <f t="shared" si="182"/>
        <v>11</v>
      </c>
      <c r="L1097" s="29">
        <f t="shared" si="183"/>
        <v>0</v>
      </c>
      <c r="N1097" s="29">
        <f t="shared" si="184"/>
        <v>0</v>
      </c>
      <c r="R1097" s="29">
        <f t="shared" si="185"/>
        <v>0</v>
      </c>
      <c r="V1097" s="29">
        <f t="shared" si="186"/>
        <v>0</v>
      </c>
      <c r="W1097"/>
      <c r="X1097"/>
      <c r="Y1097" s="7"/>
      <c r="Z1097"/>
      <c r="AA1097"/>
    </row>
    <row r="1098" spans="1:27" hidden="1" x14ac:dyDescent="0.2">
      <c r="A1098" s="6" t="s">
        <v>934</v>
      </c>
      <c r="B1098" s="2">
        <f t="shared" si="181"/>
        <v>0</v>
      </c>
      <c r="C1098" s="2">
        <f t="shared" si="182"/>
        <v>11</v>
      </c>
      <c r="L1098" s="29">
        <f t="shared" si="183"/>
        <v>0</v>
      </c>
      <c r="N1098" s="29">
        <f t="shared" si="184"/>
        <v>0</v>
      </c>
      <c r="R1098" s="29">
        <f t="shared" si="185"/>
        <v>0</v>
      </c>
      <c r="V1098" s="29">
        <f t="shared" si="186"/>
        <v>0</v>
      </c>
      <c r="W1098"/>
      <c r="X1098"/>
      <c r="Y1098" s="7"/>
      <c r="Z1098"/>
      <c r="AA1098"/>
    </row>
    <row r="1099" spans="1:27" hidden="1" x14ac:dyDescent="0.2">
      <c r="A1099" s="6" t="s">
        <v>935</v>
      </c>
      <c r="B1099" s="2">
        <f t="shared" si="181"/>
        <v>0</v>
      </c>
      <c r="C1099" s="2">
        <f t="shared" si="182"/>
        <v>11</v>
      </c>
      <c r="L1099" s="29">
        <f t="shared" si="183"/>
        <v>0</v>
      </c>
      <c r="N1099" s="29">
        <f t="shared" si="184"/>
        <v>0</v>
      </c>
      <c r="R1099" s="29">
        <f t="shared" si="185"/>
        <v>0</v>
      </c>
      <c r="V1099" s="29">
        <f t="shared" si="186"/>
        <v>0</v>
      </c>
      <c r="W1099"/>
      <c r="X1099"/>
      <c r="Y1099" s="7"/>
      <c r="Z1099"/>
      <c r="AA1099"/>
    </row>
    <row r="1100" spans="1:27" hidden="1" x14ac:dyDescent="0.2">
      <c r="A1100" s="6" t="s">
        <v>936</v>
      </c>
      <c r="B1100" s="2">
        <f t="shared" si="181"/>
        <v>0</v>
      </c>
      <c r="C1100" s="2">
        <f t="shared" si="182"/>
        <v>11</v>
      </c>
      <c r="L1100" s="29">
        <f t="shared" si="183"/>
        <v>0</v>
      </c>
      <c r="N1100" s="29">
        <f t="shared" si="184"/>
        <v>0</v>
      </c>
      <c r="R1100" s="29">
        <f t="shared" si="185"/>
        <v>0</v>
      </c>
      <c r="V1100" s="29">
        <f t="shared" si="186"/>
        <v>0</v>
      </c>
      <c r="W1100"/>
      <c r="X1100"/>
      <c r="Y1100" s="7"/>
      <c r="Z1100"/>
      <c r="AA1100"/>
    </row>
    <row r="1101" spans="1:27" hidden="1" x14ac:dyDescent="0.2">
      <c r="A1101" s="6" t="s">
        <v>937</v>
      </c>
      <c r="B1101" s="2">
        <f t="shared" si="181"/>
        <v>0</v>
      </c>
      <c r="C1101" s="2">
        <f t="shared" si="182"/>
        <v>11</v>
      </c>
      <c r="L1101" s="29">
        <f t="shared" si="183"/>
        <v>0</v>
      </c>
      <c r="N1101" s="29">
        <f t="shared" si="184"/>
        <v>0</v>
      </c>
      <c r="R1101" s="29">
        <f t="shared" si="185"/>
        <v>0</v>
      </c>
      <c r="V1101" s="29">
        <f t="shared" si="186"/>
        <v>0</v>
      </c>
      <c r="W1101"/>
      <c r="X1101"/>
      <c r="Y1101" s="7"/>
      <c r="Z1101"/>
      <c r="AA1101"/>
    </row>
    <row r="1102" spans="1:27" hidden="1" x14ac:dyDescent="0.2">
      <c r="A1102" s="6" t="s">
        <v>938</v>
      </c>
      <c r="B1102" s="2">
        <f t="shared" si="181"/>
        <v>0</v>
      </c>
      <c r="C1102" s="2">
        <f t="shared" si="182"/>
        <v>11</v>
      </c>
      <c r="L1102" s="29">
        <f t="shared" si="183"/>
        <v>0</v>
      </c>
      <c r="N1102" s="29">
        <f t="shared" si="184"/>
        <v>0</v>
      </c>
      <c r="R1102" s="29">
        <f t="shared" si="185"/>
        <v>0</v>
      </c>
      <c r="V1102" s="29">
        <f t="shared" si="186"/>
        <v>0</v>
      </c>
      <c r="W1102"/>
      <c r="X1102"/>
      <c r="Y1102" s="7"/>
      <c r="Z1102"/>
      <c r="AA1102"/>
    </row>
    <row r="1103" spans="1:27" hidden="1" x14ac:dyDescent="0.2">
      <c r="A1103" s="6" t="s">
        <v>939</v>
      </c>
      <c r="B1103" s="2">
        <f t="shared" si="181"/>
        <v>0</v>
      </c>
      <c r="C1103" s="2">
        <f t="shared" si="182"/>
        <v>11</v>
      </c>
      <c r="L1103" s="29">
        <f t="shared" si="183"/>
        <v>0</v>
      </c>
      <c r="N1103" s="29">
        <f t="shared" si="184"/>
        <v>0</v>
      </c>
      <c r="R1103" s="29">
        <f t="shared" si="185"/>
        <v>0</v>
      </c>
      <c r="V1103" s="29">
        <f t="shared" si="186"/>
        <v>0</v>
      </c>
      <c r="W1103"/>
      <c r="X1103"/>
      <c r="Y1103" s="7"/>
      <c r="Z1103"/>
      <c r="AA1103"/>
    </row>
    <row r="1104" spans="1:27" hidden="1" x14ac:dyDescent="0.2">
      <c r="A1104" s="6" t="s">
        <v>940</v>
      </c>
      <c r="B1104" s="2">
        <f t="shared" si="181"/>
        <v>0</v>
      </c>
      <c r="C1104" s="2">
        <f t="shared" si="182"/>
        <v>11</v>
      </c>
      <c r="L1104" s="29">
        <f t="shared" si="183"/>
        <v>0</v>
      </c>
      <c r="N1104" s="29">
        <f t="shared" si="184"/>
        <v>0</v>
      </c>
      <c r="R1104" s="29">
        <f t="shared" si="185"/>
        <v>0</v>
      </c>
      <c r="V1104" s="29">
        <f t="shared" si="186"/>
        <v>0</v>
      </c>
      <c r="W1104"/>
      <c r="X1104"/>
      <c r="Y1104" s="7"/>
      <c r="Z1104"/>
      <c r="AA1104"/>
    </row>
    <row r="1105" spans="1:27" hidden="1" x14ac:dyDescent="0.2">
      <c r="A1105" s="6" t="s">
        <v>941</v>
      </c>
      <c r="B1105" s="2">
        <f t="shared" si="181"/>
        <v>0</v>
      </c>
      <c r="C1105" s="2">
        <f t="shared" si="182"/>
        <v>11</v>
      </c>
      <c r="L1105" s="29">
        <f t="shared" si="183"/>
        <v>0</v>
      </c>
      <c r="N1105" s="29">
        <f t="shared" si="184"/>
        <v>0</v>
      </c>
      <c r="R1105" s="29">
        <f t="shared" si="185"/>
        <v>0</v>
      </c>
      <c r="V1105" s="29">
        <f t="shared" si="186"/>
        <v>0</v>
      </c>
      <c r="W1105"/>
      <c r="X1105"/>
      <c r="Y1105" s="7"/>
      <c r="Z1105"/>
      <c r="AA1105"/>
    </row>
    <row r="1106" spans="1:27" hidden="1" x14ac:dyDescent="0.2">
      <c r="A1106" s="6" t="s">
        <v>942</v>
      </c>
      <c r="B1106" s="2">
        <f t="shared" si="181"/>
        <v>0</v>
      </c>
      <c r="C1106" s="2">
        <f t="shared" si="182"/>
        <v>11</v>
      </c>
      <c r="L1106" s="29">
        <f t="shared" si="183"/>
        <v>0</v>
      </c>
      <c r="N1106" s="29">
        <f t="shared" si="184"/>
        <v>0</v>
      </c>
      <c r="R1106" s="29">
        <f t="shared" si="185"/>
        <v>0</v>
      </c>
      <c r="V1106" s="29">
        <f t="shared" si="186"/>
        <v>0</v>
      </c>
      <c r="W1106"/>
      <c r="X1106"/>
      <c r="Y1106" s="7"/>
      <c r="Z1106"/>
      <c r="AA1106"/>
    </row>
    <row r="1107" spans="1:27" hidden="1" x14ac:dyDescent="0.2">
      <c r="A1107" s="6" t="s">
        <v>943</v>
      </c>
      <c r="B1107" s="2">
        <f t="shared" si="181"/>
        <v>0</v>
      </c>
      <c r="C1107" s="2">
        <f t="shared" si="182"/>
        <v>11</v>
      </c>
      <c r="L1107" s="29">
        <f t="shared" si="183"/>
        <v>0</v>
      </c>
      <c r="N1107" s="29">
        <f t="shared" si="184"/>
        <v>0</v>
      </c>
      <c r="R1107" s="29">
        <f t="shared" si="185"/>
        <v>0</v>
      </c>
      <c r="V1107" s="29">
        <f t="shared" si="186"/>
        <v>0</v>
      </c>
      <c r="W1107"/>
      <c r="X1107"/>
      <c r="Y1107" s="7"/>
      <c r="Z1107"/>
      <c r="AA1107"/>
    </row>
    <row r="1108" spans="1:27" hidden="1" x14ac:dyDescent="0.2">
      <c r="A1108" s="6" t="s">
        <v>944</v>
      </c>
      <c r="B1108" s="2">
        <f t="shared" si="181"/>
        <v>0</v>
      </c>
      <c r="C1108" s="2">
        <f t="shared" si="182"/>
        <v>11</v>
      </c>
      <c r="L1108" s="29">
        <f t="shared" si="183"/>
        <v>0</v>
      </c>
      <c r="N1108" s="29">
        <f t="shared" si="184"/>
        <v>0</v>
      </c>
      <c r="R1108" s="29">
        <f t="shared" si="185"/>
        <v>0</v>
      </c>
      <c r="V1108" s="29">
        <f t="shared" si="186"/>
        <v>0</v>
      </c>
      <c r="W1108"/>
      <c r="X1108"/>
      <c r="Y1108" s="7"/>
      <c r="Z1108"/>
      <c r="AA1108"/>
    </row>
    <row r="1109" spans="1:27" hidden="1" x14ac:dyDescent="0.2">
      <c r="A1109" s="6" t="s">
        <v>945</v>
      </c>
      <c r="B1109" s="2">
        <f t="shared" si="181"/>
        <v>0</v>
      </c>
      <c r="C1109" s="2">
        <f t="shared" si="182"/>
        <v>11</v>
      </c>
      <c r="L1109" s="29">
        <f t="shared" si="183"/>
        <v>0</v>
      </c>
      <c r="N1109" s="29">
        <f t="shared" si="184"/>
        <v>0</v>
      </c>
      <c r="R1109" s="29">
        <f t="shared" si="185"/>
        <v>0</v>
      </c>
      <c r="V1109" s="29">
        <f t="shared" si="186"/>
        <v>0</v>
      </c>
      <c r="W1109"/>
      <c r="X1109"/>
      <c r="Y1109" s="7"/>
      <c r="Z1109"/>
      <c r="AA1109"/>
    </row>
    <row r="1110" spans="1:27" hidden="1" x14ac:dyDescent="0.2">
      <c r="A1110" s="6" t="s">
        <v>946</v>
      </c>
      <c r="B1110" s="2">
        <f t="shared" si="181"/>
        <v>0</v>
      </c>
      <c r="C1110" s="2">
        <f t="shared" si="182"/>
        <v>11</v>
      </c>
      <c r="L1110" s="29">
        <f t="shared" si="183"/>
        <v>0</v>
      </c>
      <c r="N1110" s="29">
        <f t="shared" si="184"/>
        <v>0</v>
      </c>
      <c r="R1110" s="29">
        <f t="shared" si="185"/>
        <v>0</v>
      </c>
      <c r="V1110" s="29">
        <f t="shared" si="186"/>
        <v>0</v>
      </c>
      <c r="W1110"/>
      <c r="X1110"/>
      <c r="Y1110" s="7"/>
      <c r="Z1110"/>
      <c r="AA1110"/>
    </row>
    <row r="1111" spans="1:27" hidden="1" x14ac:dyDescent="0.2">
      <c r="A1111" s="6" t="s">
        <v>947</v>
      </c>
      <c r="B1111" s="2">
        <f t="shared" si="181"/>
        <v>0</v>
      </c>
      <c r="C1111" s="2">
        <f t="shared" si="182"/>
        <v>11</v>
      </c>
      <c r="L1111" s="29">
        <f t="shared" si="183"/>
        <v>0</v>
      </c>
      <c r="N1111" s="29">
        <f t="shared" si="184"/>
        <v>0</v>
      </c>
      <c r="R1111" s="29">
        <f t="shared" si="185"/>
        <v>0</v>
      </c>
      <c r="V1111" s="29">
        <f t="shared" si="186"/>
        <v>0</v>
      </c>
      <c r="W1111"/>
      <c r="X1111"/>
      <c r="Y1111" s="7"/>
      <c r="Z1111"/>
      <c r="AA1111"/>
    </row>
    <row r="1112" spans="1:27" hidden="1" x14ac:dyDescent="0.2">
      <c r="A1112" s="6" t="s">
        <v>948</v>
      </c>
      <c r="B1112" s="2">
        <f t="shared" si="181"/>
        <v>0</v>
      </c>
      <c r="C1112" s="2">
        <f t="shared" si="182"/>
        <v>11</v>
      </c>
      <c r="L1112" s="29">
        <f t="shared" si="183"/>
        <v>0</v>
      </c>
      <c r="N1112" s="29">
        <f t="shared" si="184"/>
        <v>0</v>
      </c>
      <c r="R1112" s="29">
        <f t="shared" si="185"/>
        <v>0</v>
      </c>
      <c r="V1112" s="29">
        <f t="shared" si="186"/>
        <v>0</v>
      </c>
      <c r="W1112"/>
      <c r="X1112"/>
      <c r="Y1112" s="7"/>
      <c r="Z1112"/>
      <c r="AA1112"/>
    </row>
    <row r="1113" spans="1:27" hidden="1" x14ac:dyDescent="0.2">
      <c r="A1113" s="6" t="s">
        <v>949</v>
      </c>
      <c r="B1113" s="2">
        <f t="shared" si="181"/>
        <v>0</v>
      </c>
      <c r="C1113" s="2">
        <f t="shared" si="182"/>
        <v>11</v>
      </c>
      <c r="L1113" s="29">
        <f t="shared" si="183"/>
        <v>0</v>
      </c>
      <c r="N1113" s="29">
        <f t="shared" si="184"/>
        <v>0</v>
      </c>
      <c r="R1113" s="29">
        <f t="shared" si="185"/>
        <v>0</v>
      </c>
      <c r="V1113" s="29">
        <f t="shared" si="186"/>
        <v>0</v>
      </c>
      <c r="W1113"/>
      <c r="X1113"/>
      <c r="Y1113" s="7"/>
      <c r="Z1113"/>
      <c r="AA1113"/>
    </row>
    <row r="1114" spans="1:27" hidden="1" x14ac:dyDescent="0.2">
      <c r="A1114" s="6" t="s">
        <v>950</v>
      </c>
      <c r="B1114" s="2">
        <f t="shared" si="181"/>
        <v>0</v>
      </c>
      <c r="C1114" s="2">
        <f t="shared" si="182"/>
        <v>11</v>
      </c>
      <c r="L1114" s="29">
        <f t="shared" si="183"/>
        <v>0</v>
      </c>
      <c r="N1114" s="29">
        <f t="shared" si="184"/>
        <v>0</v>
      </c>
      <c r="R1114" s="29">
        <f t="shared" si="185"/>
        <v>0</v>
      </c>
      <c r="V1114" s="29">
        <f t="shared" si="186"/>
        <v>0</v>
      </c>
      <c r="W1114"/>
      <c r="X1114"/>
      <c r="Y1114" s="7"/>
      <c r="Z1114"/>
      <c r="AA1114"/>
    </row>
    <row r="1115" spans="1:27" hidden="1" x14ac:dyDescent="0.2">
      <c r="A1115" s="6" t="s">
        <v>951</v>
      </c>
      <c r="B1115" s="2">
        <f t="shared" si="181"/>
        <v>0</v>
      </c>
      <c r="C1115" s="2">
        <f t="shared" si="182"/>
        <v>11</v>
      </c>
      <c r="L1115" s="29">
        <f t="shared" si="183"/>
        <v>0</v>
      </c>
      <c r="N1115" s="29">
        <f t="shared" si="184"/>
        <v>0</v>
      </c>
      <c r="R1115" s="29">
        <f t="shared" si="185"/>
        <v>0</v>
      </c>
      <c r="V1115" s="29">
        <f t="shared" si="186"/>
        <v>0</v>
      </c>
      <c r="W1115"/>
      <c r="X1115"/>
      <c r="Y1115" s="7"/>
      <c r="Z1115"/>
      <c r="AA1115"/>
    </row>
    <row r="1116" spans="1:27" hidden="1" x14ac:dyDescent="0.2">
      <c r="A1116" s="6" t="s">
        <v>952</v>
      </c>
      <c r="B1116" s="2">
        <f t="shared" si="181"/>
        <v>0</v>
      </c>
      <c r="C1116" s="2">
        <f t="shared" si="182"/>
        <v>11</v>
      </c>
      <c r="L1116" s="29">
        <f t="shared" si="183"/>
        <v>0</v>
      </c>
      <c r="N1116" s="29">
        <f t="shared" si="184"/>
        <v>0</v>
      </c>
      <c r="R1116" s="29">
        <f t="shared" si="185"/>
        <v>0</v>
      </c>
      <c r="V1116" s="29">
        <f t="shared" si="186"/>
        <v>0</v>
      </c>
      <c r="W1116"/>
      <c r="X1116"/>
      <c r="Y1116" s="7"/>
      <c r="Z1116"/>
      <c r="AA1116"/>
    </row>
    <row r="1117" spans="1:27" hidden="1" x14ac:dyDescent="0.2">
      <c r="A1117" s="6" t="s">
        <v>953</v>
      </c>
      <c r="B1117" s="2">
        <f t="shared" si="181"/>
        <v>0</v>
      </c>
      <c r="C1117" s="2">
        <f t="shared" si="182"/>
        <v>11</v>
      </c>
      <c r="L1117" s="29">
        <f t="shared" si="183"/>
        <v>0</v>
      </c>
      <c r="N1117" s="29">
        <f t="shared" si="184"/>
        <v>0</v>
      </c>
      <c r="R1117" s="29">
        <f t="shared" si="185"/>
        <v>0</v>
      </c>
      <c r="V1117" s="29">
        <f t="shared" si="186"/>
        <v>0</v>
      </c>
      <c r="W1117"/>
      <c r="X1117"/>
      <c r="Y1117" s="7"/>
      <c r="Z1117"/>
      <c r="AA1117"/>
    </row>
    <row r="1118" spans="1:27" hidden="1" x14ac:dyDescent="0.2">
      <c r="A1118" s="6" t="s">
        <v>954</v>
      </c>
      <c r="B1118" s="2">
        <f t="shared" si="181"/>
        <v>0</v>
      </c>
      <c r="C1118" s="2">
        <f t="shared" si="182"/>
        <v>11</v>
      </c>
      <c r="L1118" s="29">
        <f t="shared" si="183"/>
        <v>0</v>
      </c>
      <c r="N1118" s="29">
        <f t="shared" si="184"/>
        <v>0</v>
      </c>
      <c r="R1118" s="29">
        <f t="shared" si="185"/>
        <v>0</v>
      </c>
      <c r="V1118" s="29">
        <f t="shared" si="186"/>
        <v>0</v>
      </c>
      <c r="W1118"/>
      <c r="X1118"/>
      <c r="Y1118" s="7"/>
      <c r="Z1118"/>
      <c r="AA1118"/>
    </row>
    <row r="1119" spans="1:27" hidden="1" x14ac:dyDescent="0.2">
      <c r="A1119" s="6" t="s">
        <v>955</v>
      </c>
      <c r="B1119" s="2">
        <f t="shared" si="181"/>
        <v>0</v>
      </c>
      <c r="C1119" s="2">
        <f t="shared" si="182"/>
        <v>11</v>
      </c>
      <c r="L1119" s="29">
        <f t="shared" si="183"/>
        <v>0</v>
      </c>
      <c r="N1119" s="29">
        <f t="shared" si="184"/>
        <v>0</v>
      </c>
      <c r="R1119" s="29">
        <f t="shared" si="185"/>
        <v>0</v>
      </c>
      <c r="V1119" s="29">
        <f t="shared" si="186"/>
        <v>0</v>
      </c>
      <c r="W1119"/>
      <c r="X1119"/>
      <c r="Y1119" s="7"/>
      <c r="Z1119"/>
      <c r="AA1119"/>
    </row>
    <row r="1120" spans="1:27" hidden="1" x14ac:dyDescent="0.2">
      <c r="A1120" s="6" t="s">
        <v>956</v>
      </c>
      <c r="B1120" s="2">
        <f t="shared" si="181"/>
        <v>0</v>
      </c>
      <c r="C1120" s="2">
        <f t="shared" si="182"/>
        <v>11</v>
      </c>
      <c r="L1120" s="29">
        <f t="shared" si="183"/>
        <v>0</v>
      </c>
      <c r="N1120" s="29">
        <f t="shared" si="184"/>
        <v>0</v>
      </c>
      <c r="R1120" s="29">
        <f t="shared" si="185"/>
        <v>0</v>
      </c>
      <c r="V1120" s="29">
        <f t="shared" si="186"/>
        <v>0</v>
      </c>
      <c r="W1120"/>
      <c r="X1120"/>
      <c r="Y1120" s="7"/>
      <c r="Z1120"/>
      <c r="AA1120"/>
    </row>
    <row r="1121" spans="1:27" hidden="1" x14ac:dyDescent="0.2">
      <c r="A1121" s="6" t="s">
        <v>957</v>
      </c>
      <c r="B1121" s="2">
        <f t="shared" si="181"/>
        <v>0</v>
      </c>
      <c r="C1121" s="2">
        <f t="shared" si="182"/>
        <v>11</v>
      </c>
      <c r="L1121" s="29">
        <f t="shared" si="183"/>
        <v>0</v>
      </c>
      <c r="N1121" s="29">
        <f t="shared" si="184"/>
        <v>0</v>
      </c>
      <c r="R1121" s="29">
        <f t="shared" si="185"/>
        <v>0</v>
      </c>
      <c r="V1121" s="29">
        <f t="shared" si="186"/>
        <v>0</v>
      </c>
      <c r="W1121"/>
      <c r="X1121"/>
      <c r="Y1121" s="7"/>
      <c r="Z1121"/>
      <c r="AA1121"/>
    </row>
    <row r="1122" spans="1:27" hidden="1" x14ac:dyDescent="0.2">
      <c r="A1122" s="6" t="s">
        <v>958</v>
      </c>
      <c r="B1122" s="2">
        <f t="shared" si="181"/>
        <v>0</v>
      </c>
      <c r="C1122" s="2">
        <f t="shared" si="182"/>
        <v>11</v>
      </c>
      <c r="L1122" s="29">
        <f t="shared" si="183"/>
        <v>0</v>
      </c>
      <c r="N1122" s="29">
        <f t="shared" si="184"/>
        <v>0</v>
      </c>
      <c r="R1122" s="29">
        <f t="shared" si="185"/>
        <v>0</v>
      </c>
      <c r="V1122" s="29">
        <f t="shared" si="186"/>
        <v>0</v>
      </c>
      <c r="W1122"/>
      <c r="X1122"/>
      <c r="Y1122" s="7"/>
      <c r="Z1122"/>
      <c r="AA1122"/>
    </row>
    <row r="1123" spans="1:27" hidden="1" x14ac:dyDescent="0.2">
      <c r="A1123" s="6" t="s">
        <v>959</v>
      </c>
      <c r="B1123" s="2">
        <f t="shared" si="181"/>
        <v>0</v>
      </c>
      <c r="C1123" s="2">
        <f t="shared" si="182"/>
        <v>11</v>
      </c>
      <c r="L1123" s="29">
        <f t="shared" si="183"/>
        <v>0</v>
      </c>
      <c r="N1123" s="29">
        <f t="shared" si="184"/>
        <v>0</v>
      </c>
      <c r="R1123" s="29">
        <f t="shared" si="185"/>
        <v>0</v>
      </c>
      <c r="V1123" s="29">
        <f t="shared" si="186"/>
        <v>0</v>
      </c>
      <c r="W1123"/>
      <c r="X1123"/>
      <c r="Y1123" s="7"/>
      <c r="Z1123"/>
      <c r="AA1123"/>
    </row>
    <row r="1124" spans="1:27" hidden="1" x14ac:dyDescent="0.2">
      <c r="A1124" s="6" t="s">
        <v>960</v>
      </c>
      <c r="B1124" s="2">
        <f t="shared" si="181"/>
        <v>0</v>
      </c>
      <c r="C1124" s="2">
        <f t="shared" si="182"/>
        <v>11</v>
      </c>
      <c r="L1124" s="29">
        <f t="shared" si="183"/>
        <v>0</v>
      </c>
      <c r="N1124" s="29">
        <f t="shared" si="184"/>
        <v>0</v>
      </c>
      <c r="R1124" s="29">
        <f t="shared" si="185"/>
        <v>0</v>
      </c>
      <c r="V1124" s="29">
        <f t="shared" si="186"/>
        <v>0</v>
      </c>
      <c r="W1124"/>
      <c r="X1124"/>
      <c r="Y1124" s="7"/>
      <c r="Z1124"/>
      <c r="AA1124"/>
    </row>
    <row r="1125" spans="1:27" hidden="1" x14ac:dyDescent="0.2">
      <c r="A1125" s="6" t="s">
        <v>961</v>
      </c>
      <c r="B1125" s="2">
        <f t="shared" si="181"/>
        <v>0</v>
      </c>
      <c r="C1125" s="2">
        <f t="shared" si="182"/>
        <v>11</v>
      </c>
      <c r="L1125" s="29">
        <f t="shared" si="183"/>
        <v>0</v>
      </c>
      <c r="N1125" s="29">
        <f t="shared" si="184"/>
        <v>0</v>
      </c>
      <c r="R1125" s="29">
        <f t="shared" si="185"/>
        <v>0</v>
      </c>
      <c r="V1125" s="29">
        <f t="shared" si="186"/>
        <v>0</v>
      </c>
      <c r="W1125"/>
      <c r="X1125"/>
      <c r="Y1125" s="7"/>
      <c r="Z1125"/>
      <c r="AA1125"/>
    </row>
    <row r="1126" spans="1:27" hidden="1" x14ac:dyDescent="0.2">
      <c r="A1126" s="6" t="s">
        <v>962</v>
      </c>
      <c r="B1126" s="2">
        <f t="shared" si="181"/>
        <v>0</v>
      </c>
      <c r="C1126" s="2">
        <f t="shared" si="182"/>
        <v>11</v>
      </c>
      <c r="L1126" s="29">
        <f t="shared" si="183"/>
        <v>0</v>
      </c>
      <c r="N1126" s="29">
        <f t="shared" si="184"/>
        <v>0</v>
      </c>
      <c r="R1126" s="29">
        <f t="shared" si="185"/>
        <v>0</v>
      </c>
      <c r="V1126" s="29">
        <f t="shared" si="186"/>
        <v>0</v>
      </c>
      <c r="W1126"/>
      <c r="X1126"/>
      <c r="Y1126" s="7"/>
      <c r="Z1126"/>
      <c r="AA1126"/>
    </row>
    <row r="1127" spans="1:27" hidden="1" x14ac:dyDescent="0.2">
      <c r="A1127" s="6" t="s">
        <v>963</v>
      </c>
      <c r="B1127" s="2">
        <f t="shared" si="181"/>
        <v>0</v>
      </c>
      <c r="C1127" s="2">
        <f t="shared" si="182"/>
        <v>11</v>
      </c>
      <c r="L1127" s="29">
        <f t="shared" si="183"/>
        <v>0</v>
      </c>
      <c r="N1127" s="29">
        <f t="shared" si="184"/>
        <v>0</v>
      </c>
      <c r="R1127" s="29">
        <f t="shared" si="185"/>
        <v>0</v>
      </c>
      <c r="V1127" s="29">
        <f t="shared" si="186"/>
        <v>0</v>
      </c>
      <c r="W1127"/>
      <c r="X1127"/>
      <c r="Y1127" s="7"/>
      <c r="Z1127"/>
      <c r="AA1127"/>
    </row>
    <row r="1128" spans="1:27" hidden="1" x14ac:dyDescent="0.2">
      <c r="A1128" s="6" t="s">
        <v>964</v>
      </c>
      <c r="B1128" s="2">
        <f t="shared" si="181"/>
        <v>0</v>
      </c>
      <c r="C1128" s="2">
        <f t="shared" si="182"/>
        <v>11</v>
      </c>
      <c r="L1128" s="29">
        <f t="shared" si="183"/>
        <v>0</v>
      </c>
      <c r="N1128" s="29">
        <f t="shared" si="184"/>
        <v>0</v>
      </c>
      <c r="R1128" s="29">
        <f t="shared" si="185"/>
        <v>0</v>
      </c>
      <c r="V1128" s="29">
        <f t="shared" si="186"/>
        <v>0</v>
      </c>
      <c r="W1128"/>
      <c r="X1128"/>
      <c r="Y1128" s="7"/>
      <c r="Z1128"/>
      <c r="AA1128"/>
    </row>
    <row r="1129" spans="1:27" hidden="1" x14ac:dyDescent="0.2">
      <c r="A1129" s="6" t="s">
        <v>965</v>
      </c>
      <c r="B1129" s="2">
        <f t="shared" si="181"/>
        <v>0</v>
      </c>
      <c r="C1129" s="2">
        <f t="shared" si="182"/>
        <v>11</v>
      </c>
      <c r="L1129" s="29">
        <f t="shared" si="183"/>
        <v>0</v>
      </c>
      <c r="N1129" s="29">
        <f t="shared" si="184"/>
        <v>0</v>
      </c>
      <c r="R1129" s="29">
        <f t="shared" si="185"/>
        <v>0</v>
      </c>
      <c r="V1129" s="29">
        <f t="shared" si="186"/>
        <v>0</v>
      </c>
      <c r="W1129"/>
      <c r="X1129"/>
      <c r="Y1129" s="7"/>
      <c r="Z1129"/>
      <c r="AA1129"/>
    </row>
    <row r="1130" spans="1:27" hidden="1" x14ac:dyDescent="0.2">
      <c r="A1130" s="6" t="s">
        <v>966</v>
      </c>
      <c r="B1130" s="2">
        <f t="shared" si="181"/>
        <v>0</v>
      </c>
      <c r="C1130" s="2">
        <f t="shared" si="182"/>
        <v>11</v>
      </c>
      <c r="L1130" s="29">
        <f t="shared" si="183"/>
        <v>0</v>
      </c>
      <c r="N1130" s="29">
        <f t="shared" si="184"/>
        <v>0</v>
      </c>
      <c r="R1130" s="29">
        <f t="shared" si="185"/>
        <v>0</v>
      </c>
      <c r="V1130" s="29">
        <f t="shared" si="186"/>
        <v>0</v>
      </c>
      <c r="W1130"/>
      <c r="X1130"/>
      <c r="Y1130" s="7"/>
      <c r="Z1130"/>
      <c r="AA1130"/>
    </row>
    <row r="1131" spans="1:27" hidden="1" x14ac:dyDescent="0.2">
      <c r="A1131" s="6" t="s">
        <v>967</v>
      </c>
      <c r="B1131" s="2">
        <f t="shared" si="181"/>
        <v>0</v>
      </c>
      <c r="C1131" s="2">
        <f t="shared" si="182"/>
        <v>11</v>
      </c>
      <c r="L1131" s="29">
        <f t="shared" si="183"/>
        <v>0</v>
      </c>
      <c r="N1131" s="29">
        <f t="shared" si="184"/>
        <v>0</v>
      </c>
      <c r="R1131" s="29">
        <f t="shared" si="185"/>
        <v>0</v>
      </c>
      <c r="V1131" s="29">
        <f t="shared" si="186"/>
        <v>0</v>
      </c>
      <c r="W1131"/>
      <c r="X1131"/>
      <c r="Y1131" s="7"/>
      <c r="Z1131"/>
      <c r="AA1131"/>
    </row>
    <row r="1132" spans="1:27" hidden="1" x14ac:dyDescent="0.2">
      <c r="A1132" s="6" t="s">
        <v>968</v>
      </c>
      <c r="B1132" s="2">
        <f t="shared" si="181"/>
        <v>0</v>
      </c>
      <c r="C1132" s="2">
        <f t="shared" si="182"/>
        <v>11</v>
      </c>
      <c r="L1132" s="29">
        <f t="shared" si="183"/>
        <v>0</v>
      </c>
      <c r="N1132" s="29">
        <f t="shared" si="184"/>
        <v>0</v>
      </c>
      <c r="R1132" s="29">
        <f t="shared" si="185"/>
        <v>0</v>
      </c>
      <c r="V1132" s="29">
        <f t="shared" si="186"/>
        <v>0</v>
      </c>
      <c r="W1132"/>
      <c r="X1132"/>
      <c r="Y1132" s="7"/>
      <c r="Z1132"/>
      <c r="AA1132"/>
    </row>
    <row r="1133" spans="1:27" hidden="1" x14ac:dyDescent="0.2">
      <c r="A1133" s="6" t="s">
        <v>969</v>
      </c>
      <c r="B1133" s="2">
        <f t="shared" si="181"/>
        <v>0</v>
      </c>
      <c r="C1133" s="2">
        <f t="shared" si="182"/>
        <v>11</v>
      </c>
      <c r="L1133" s="29">
        <f t="shared" si="183"/>
        <v>0</v>
      </c>
      <c r="N1133" s="29">
        <f t="shared" si="184"/>
        <v>0</v>
      </c>
      <c r="R1133" s="29">
        <f t="shared" si="185"/>
        <v>0</v>
      </c>
      <c r="V1133" s="29">
        <f t="shared" si="186"/>
        <v>0</v>
      </c>
      <c r="W1133"/>
      <c r="X1133"/>
      <c r="Y1133" s="7"/>
      <c r="Z1133"/>
      <c r="AA1133"/>
    </row>
    <row r="1134" spans="1:27" hidden="1" x14ac:dyDescent="0.2">
      <c r="A1134" s="6" t="s">
        <v>970</v>
      </c>
      <c r="B1134" s="2">
        <f t="shared" si="181"/>
        <v>0</v>
      </c>
      <c r="C1134" s="2">
        <f t="shared" si="182"/>
        <v>11</v>
      </c>
      <c r="L1134" s="29">
        <f t="shared" si="183"/>
        <v>0</v>
      </c>
      <c r="N1134" s="29">
        <f t="shared" si="184"/>
        <v>0</v>
      </c>
      <c r="R1134" s="29">
        <f t="shared" si="185"/>
        <v>0</v>
      </c>
      <c r="V1134" s="29">
        <f t="shared" si="186"/>
        <v>0</v>
      </c>
      <c r="W1134"/>
      <c r="X1134"/>
      <c r="Y1134" s="7"/>
      <c r="Z1134"/>
      <c r="AA1134"/>
    </row>
    <row r="1135" spans="1:27" hidden="1" x14ac:dyDescent="0.2">
      <c r="A1135" s="6" t="s">
        <v>971</v>
      </c>
      <c r="B1135" s="2">
        <f t="shared" si="181"/>
        <v>0</v>
      </c>
      <c r="C1135" s="2">
        <f t="shared" si="182"/>
        <v>11</v>
      </c>
      <c r="L1135" s="29">
        <f t="shared" si="183"/>
        <v>0</v>
      </c>
      <c r="N1135" s="29">
        <f t="shared" si="184"/>
        <v>0</v>
      </c>
      <c r="R1135" s="29">
        <f t="shared" si="185"/>
        <v>0</v>
      </c>
      <c r="V1135" s="29">
        <f t="shared" si="186"/>
        <v>0</v>
      </c>
      <c r="W1135"/>
      <c r="X1135"/>
      <c r="Y1135" s="7"/>
      <c r="Z1135"/>
      <c r="AA1135"/>
    </row>
    <row r="1136" spans="1:27" hidden="1" x14ac:dyDescent="0.2">
      <c r="A1136" s="6" t="s">
        <v>972</v>
      </c>
      <c r="B1136" s="2">
        <f t="shared" si="181"/>
        <v>0</v>
      </c>
      <c r="C1136" s="2">
        <f t="shared" si="182"/>
        <v>11</v>
      </c>
      <c r="L1136" s="29">
        <f t="shared" si="183"/>
        <v>0</v>
      </c>
      <c r="N1136" s="29">
        <f t="shared" si="184"/>
        <v>0</v>
      </c>
      <c r="R1136" s="29">
        <f t="shared" si="185"/>
        <v>0</v>
      </c>
      <c r="V1136" s="29">
        <f t="shared" si="186"/>
        <v>0</v>
      </c>
      <c r="W1136"/>
      <c r="X1136"/>
      <c r="Y1136" s="7"/>
      <c r="Z1136"/>
      <c r="AA1136"/>
    </row>
    <row r="1137" spans="1:27" hidden="1" x14ac:dyDescent="0.2">
      <c r="A1137" s="6" t="s">
        <v>973</v>
      </c>
      <c r="B1137" s="2">
        <f t="shared" si="181"/>
        <v>0</v>
      </c>
      <c r="C1137" s="2">
        <f t="shared" si="182"/>
        <v>11</v>
      </c>
      <c r="L1137" s="29">
        <f t="shared" si="183"/>
        <v>0</v>
      </c>
      <c r="N1137" s="29">
        <f t="shared" si="184"/>
        <v>0</v>
      </c>
      <c r="R1137" s="29">
        <f t="shared" si="185"/>
        <v>0</v>
      </c>
      <c r="V1137" s="29">
        <f t="shared" si="186"/>
        <v>0</v>
      </c>
      <c r="W1137"/>
      <c r="X1137"/>
      <c r="Y1137" s="7"/>
      <c r="Z1137"/>
      <c r="AA1137"/>
    </row>
    <row r="1138" spans="1:27" hidden="1" x14ac:dyDescent="0.2">
      <c r="A1138" s="6" t="s">
        <v>974</v>
      </c>
      <c r="B1138" s="2">
        <f t="shared" si="181"/>
        <v>0</v>
      </c>
      <c r="C1138" s="2">
        <f t="shared" si="182"/>
        <v>11</v>
      </c>
      <c r="L1138" s="29">
        <f t="shared" si="183"/>
        <v>0</v>
      </c>
      <c r="N1138" s="29">
        <f t="shared" si="184"/>
        <v>0</v>
      </c>
      <c r="R1138" s="29">
        <f t="shared" si="185"/>
        <v>0</v>
      </c>
      <c r="V1138" s="29">
        <f t="shared" si="186"/>
        <v>0</v>
      </c>
      <c r="W1138"/>
      <c r="X1138"/>
      <c r="Y1138" s="7"/>
      <c r="Z1138"/>
      <c r="AA1138"/>
    </row>
    <row r="1139" spans="1:27" hidden="1" x14ac:dyDescent="0.2">
      <c r="A1139" s="6" t="s">
        <v>975</v>
      </c>
      <c r="B1139" s="2">
        <f t="shared" si="181"/>
        <v>0</v>
      </c>
      <c r="C1139" s="2">
        <f t="shared" si="182"/>
        <v>11</v>
      </c>
      <c r="L1139" s="29">
        <f t="shared" si="183"/>
        <v>0</v>
      </c>
      <c r="N1139" s="29">
        <f t="shared" si="184"/>
        <v>0</v>
      </c>
      <c r="R1139" s="29">
        <f t="shared" si="185"/>
        <v>0</v>
      </c>
      <c r="V1139" s="29">
        <f t="shared" si="186"/>
        <v>0</v>
      </c>
      <c r="W1139"/>
      <c r="X1139"/>
      <c r="Y1139" s="7"/>
      <c r="Z1139"/>
      <c r="AA1139"/>
    </row>
    <row r="1140" spans="1:27" hidden="1" x14ac:dyDescent="0.2">
      <c r="A1140" s="6" t="s">
        <v>976</v>
      </c>
      <c r="B1140" s="2">
        <f t="shared" si="181"/>
        <v>0</v>
      </c>
      <c r="C1140" s="2">
        <f t="shared" si="182"/>
        <v>11</v>
      </c>
      <c r="L1140" s="29">
        <f t="shared" si="183"/>
        <v>0</v>
      </c>
      <c r="N1140" s="29">
        <f t="shared" si="184"/>
        <v>0</v>
      </c>
      <c r="R1140" s="29">
        <f t="shared" si="185"/>
        <v>0</v>
      </c>
      <c r="V1140" s="29">
        <f t="shared" si="186"/>
        <v>0</v>
      </c>
      <c r="W1140"/>
      <c r="X1140"/>
      <c r="Y1140" s="7"/>
      <c r="Z1140"/>
      <c r="AA1140"/>
    </row>
    <row r="1141" spans="1:27" hidden="1" x14ac:dyDescent="0.2">
      <c r="A1141" s="6" t="s">
        <v>977</v>
      </c>
      <c r="B1141" s="2">
        <f t="shared" si="181"/>
        <v>0</v>
      </c>
      <c r="C1141" s="2">
        <f t="shared" si="182"/>
        <v>11</v>
      </c>
      <c r="L1141" s="29">
        <f t="shared" si="183"/>
        <v>0</v>
      </c>
      <c r="N1141" s="29">
        <f t="shared" si="184"/>
        <v>0</v>
      </c>
      <c r="R1141" s="29">
        <f t="shared" si="185"/>
        <v>0</v>
      </c>
      <c r="V1141" s="29">
        <f t="shared" si="186"/>
        <v>0</v>
      </c>
      <c r="W1141"/>
      <c r="X1141"/>
      <c r="Y1141" s="7"/>
      <c r="Z1141"/>
      <c r="AA1141"/>
    </row>
    <row r="1142" spans="1:27" hidden="1" x14ac:dyDescent="0.2">
      <c r="A1142" s="6" t="s">
        <v>978</v>
      </c>
      <c r="B1142" s="2">
        <f t="shared" si="181"/>
        <v>0</v>
      </c>
      <c r="C1142" s="2">
        <f t="shared" si="182"/>
        <v>11</v>
      </c>
      <c r="L1142" s="29">
        <f t="shared" si="183"/>
        <v>0</v>
      </c>
      <c r="N1142" s="29">
        <f t="shared" si="184"/>
        <v>0</v>
      </c>
      <c r="R1142" s="29">
        <f t="shared" si="185"/>
        <v>0</v>
      </c>
      <c r="V1142" s="29">
        <f t="shared" si="186"/>
        <v>0</v>
      </c>
      <c r="W1142"/>
      <c r="X1142"/>
      <c r="Y1142" s="7"/>
      <c r="Z1142"/>
      <c r="AA1142"/>
    </row>
    <row r="1143" spans="1:27" hidden="1" x14ac:dyDescent="0.2">
      <c r="A1143" s="6" t="s">
        <v>979</v>
      </c>
      <c r="B1143" s="2">
        <f t="shared" si="181"/>
        <v>0</v>
      </c>
      <c r="C1143" s="2">
        <f t="shared" si="182"/>
        <v>11</v>
      </c>
      <c r="L1143" s="29">
        <f t="shared" si="183"/>
        <v>0</v>
      </c>
      <c r="N1143" s="29">
        <f t="shared" si="184"/>
        <v>0</v>
      </c>
      <c r="R1143" s="29">
        <f t="shared" si="185"/>
        <v>0</v>
      </c>
      <c r="V1143" s="29">
        <f t="shared" si="186"/>
        <v>0</v>
      </c>
      <c r="W1143"/>
      <c r="X1143"/>
      <c r="Y1143" s="7"/>
      <c r="Z1143"/>
      <c r="AA1143"/>
    </row>
    <row r="1144" spans="1:27" hidden="1" x14ac:dyDescent="0.2">
      <c r="A1144" s="6" t="s">
        <v>980</v>
      </c>
      <c r="B1144" s="2">
        <f t="shared" si="181"/>
        <v>0</v>
      </c>
      <c r="C1144" s="2">
        <f t="shared" si="182"/>
        <v>11</v>
      </c>
      <c r="L1144" s="29">
        <f t="shared" si="183"/>
        <v>0</v>
      </c>
      <c r="N1144" s="29">
        <f t="shared" si="184"/>
        <v>0</v>
      </c>
      <c r="R1144" s="29">
        <f t="shared" si="185"/>
        <v>0</v>
      </c>
      <c r="V1144" s="29">
        <f t="shared" si="186"/>
        <v>0</v>
      </c>
      <c r="W1144"/>
      <c r="X1144"/>
      <c r="Y1144" s="7"/>
      <c r="Z1144"/>
      <c r="AA1144"/>
    </row>
    <row r="1145" spans="1:27" hidden="1" x14ac:dyDescent="0.2">
      <c r="A1145" s="6" t="s">
        <v>981</v>
      </c>
      <c r="B1145" s="2">
        <f t="shared" si="181"/>
        <v>0</v>
      </c>
      <c r="C1145" s="2">
        <f t="shared" si="182"/>
        <v>11</v>
      </c>
      <c r="L1145" s="29">
        <f t="shared" si="183"/>
        <v>0</v>
      </c>
      <c r="N1145" s="29">
        <f t="shared" si="184"/>
        <v>0</v>
      </c>
      <c r="R1145" s="29">
        <f t="shared" si="185"/>
        <v>0</v>
      </c>
      <c r="V1145" s="29">
        <f t="shared" si="186"/>
        <v>0</v>
      </c>
      <c r="W1145"/>
      <c r="X1145"/>
      <c r="Y1145" s="7"/>
      <c r="Z1145"/>
      <c r="AA1145"/>
    </row>
    <row r="1146" spans="1:27" hidden="1" x14ac:dyDescent="0.2">
      <c r="A1146" s="6" t="s">
        <v>982</v>
      </c>
      <c r="B1146" s="2">
        <f t="shared" si="181"/>
        <v>0</v>
      </c>
      <c r="C1146" s="2">
        <f t="shared" si="182"/>
        <v>11</v>
      </c>
      <c r="L1146" s="29">
        <f t="shared" si="183"/>
        <v>0</v>
      </c>
      <c r="N1146" s="29">
        <f t="shared" si="184"/>
        <v>0</v>
      </c>
      <c r="R1146" s="29">
        <f t="shared" si="185"/>
        <v>0</v>
      </c>
      <c r="V1146" s="29">
        <f t="shared" si="186"/>
        <v>0</v>
      </c>
      <c r="W1146"/>
      <c r="X1146"/>
      <c r="Y1146" s="7"/>
      <c r="Z1146"/>
      <c r="AA1146"/>
    </row>
    <row r="1147" spans="1:27" hidden="1" x14ac:dyDescent="0.2">
      <c r="A1147" s="6" t="s">
        <v>983</v>
      </c>
      <c r="B1147" s="2">
        <f t="shared" si="181"/>
        <v>0</v>
      </c>
      <c r="C1147" s="2">
        <f t="shared" si="182"/>
        <v>11</v>
      </c>
      <c r="L1147" s="29">
        <f t="shared" si="183"/>
        <v>0</v>
      </c>
      <c r="N1147" s="29">
        <f t="shared" si="184"/>
        <v>0</v>
      </c>
      <c r="R1147" s="29">
        <f t="shared" si="185"/>
        <v>0</v>
      </c>
      <c r="V1147" s="29">
        <f t="shared" si="186"/>
        <v>0</v>
      </c>
      <c r="W1147"/>
      <c r="X1147"/>
      <c r="Y1147" s="7"/>
      <c r="Z1147"/>
      <c r="AA1147"/>
    </row>
    <row r="1148" spans="1:27" hidden="1" x14ac:dyDescent="0.2">
      <c r="A1148" s="6" t="s">
        <v>984</v>
      </c>
      <c r="B1148" s="2">
        <f t="shared" si="181"/>
        <v>0</v>
      </c>
      <c r="C1148" s="2">
        <f t="shared" si="182"/>
        <v>11</v>
      </c>
      <c r="L1148" s="29">
        <f t="shared" si="183"/>
        <v>0</v>
      </c>
      <c r="N1148" s="29">
        <f t="shared" si="184"/>
        <v>0</v>
      </c>
      <c r="R1148" s="29">
        <f t="shared" si="185"/>
        <v>0</v>
      </c>
      <c r="V1148" s="29">
        <f t="shared" si="186"/>
        <v>0</v>
      </c>
      <c r="W1148"/>
      <c r="X1148"/>
      <c r="Y1148" s="7"/>
      <c r="Z1148"/>
      <c r="AA1148"/>
    </row>
    <row r="1149" spans="1:27" hidden="1" x14ac:dyDescent="0.2">
      <c r="A1149" s="6" t="s">
        <v>985</v>
      </c>
      <c r="B1149" s="2">
        <f t="shared" si="181"/>
        <v>0</v>
      </c>
      <c r="C1149" s="2">
        <f t="shared" si="182"/>
        <v>11</v>
      </c>
      <c r="L1149" s="29">
        <f t="shared" si="183"/>
        <v>0</v>
      </c>
      <c r="N1149" s="29">
        <f t="shared" si="184"/>
        <v>0</v>
      </c>
      <c r="R1149" s="29">
        <f t="shared" si="185"/>
        <v>0</v>
      </c>
      <c r="V1149" s="29">
        <f t="shared" si="186"/>
        <v>0</v>
      </c>
      <c r="W1149"/>
      <c r="X1149"/>
      <c r="Y1149" s="7"/>
      <c r="Z1149"/>
      <c r="AA1149"/>
    </row>
    <row r="1150" spans="1:27" hidden="1" x14ac:dyDescent="0.2">
      <c r="A1150" s="6" t="s">
        <v>986</v>
      </c>
      <c r="B1150" s="2">
        <f t="shared" si="181"/>
        <v>0</v>
      </c>
      <c r="C1150" s="2">
        <f t="shared" si="182"/>
        <v>11</v>
      </c>
      <c r="L1150" s="29">
        <f t="shared" si="183"/>
        <v>0</v>
      </c>
      <c r="N1150" s="29">
        <f t="shared" si="184"/>
        <v>0</v>
      </c>
      <c r="R1150" s="29">
        <f t="shared" si="185"/>
        <v>0</v>
      </c>
      <c r="V1150" s="29">
        <f t="shared" si="186"/>
        <v>0</v>
      </c>
      <c r="W1150"/>
      <c r="X1150"/>
      <c r="Y1150" s="7"/>
      <c r="Z1150"/>
      <c r="AA1150"/>
    </row>
    <row r="1151" spans="1:27" hidden="1" x14ac:dyDescent="0.2">
      <c r="A1151" s="6" t="s">
        <v>987</v>
      </c>
      <c r="B1151" s="2">
        <f t="shared" si="181"/>
        <v>0</v>
      </c>
      <c r="C1151" s="2">
        <f t="shared" si="182"/>
        <v>11</v>
      </c>
      <c r="L1151" s="29">
        <f t="shared" si="183"/>
        <v>0</v>
      </c>
      <c r="N1151" s="29">
        <f t="shared" si="184"/>
        <v>0</v>
      </c>
      <c r="R1151" s="29">
        <f t="shared" si="185"/>
        <v>0</v>
      </c>
      <c r="V1151" s="29">
        <f t="shared" si="186"/>
        <v>0</v>
      </c>
      <c r="W1151"/>
      <c r="X1151"/>
      <c r="Y1151" s="7"/>
      <c r="Z1151"/>
      <c r="AA1151"/>
    </row>
    <row r="1152" spans="1:27" hidden="1" x14ac:dyDescent="0.2">
      <c r="A1152" s="6" t="s">
        <v>988</v>
      </c>
      <c r="B1152" s="2">
        <f t="shared" si="181"/>
        <v>0</v>
      </c>
      <c r="C1152" s="2">
        <f t="shared" si="182"/>
        <v>11</v>
      </c>
      <c r="L1152" s="29">
        <f t="shared" si="183"/>
        <v>0</v>
      </c>
      <c r="N1152" s="29">
        <f t="shared" si="184"/>
        <v>0</v>
      </c>
      <c r="R1152" s="29">
        <f t="shared" si="185"/>
        <v>0</v>
      </c>
      <c r="V1152" s="29">
        <f t="shared" si="186"/>
        <v>0</v>
      </c>
      <c r="W1152"/>
      <c r="X1152"/>
      <c r="Y1152" s="7"/>
      <c r="Z1152"/>
      <c r="AA1152"/>
    </row>
    <row r="1153" spans="1:27" hidden="1" x14ac:dyDescent="0.2">
      <c r="A1153" s="6" t="s">
        <v>989</v>
      </c>
      <c r="B1153" s="2">
        <f t="shared" si="181"/>
        <v>0</v>
      </c>
      <c r="C1153" s="2">
        <f t="shared" si="182"/>
        <v>11</v>
      </c>
      <c r="L1153" s="29">
        <f t="shared" si="183"/>
        <v>0</v>
      </c>
      <c r="N1153" s="29">
        <f t="shared" si="184"/>
        <v>0</v>
      </c>
      <c r="R1153" s="29">
        <f t="shared" si="185"/>
        <v>0</v>
      </c>
      <c r="V1153" s="29">
        <f t="shared" si="186"/>
        <v>0</v>
      </c>
      <c r="W1153"/>
      <c r="X1153"/>
      <c r="Y1153" s="7"/>
      <c r="Z1153"/>
      <c r="AA1153"/>
    </row>
    <row r="1154" spans="1:27" hidden="1" x14ac:dyDescent="0.2">
      <c r="A1154" s="6" t="s">
        <v>990</v>
      </c>
      <c r="B1154" s="2">
        <f t="shared" si="181"/>
        <v>0</v>
      </c>
      <c r="C1154" s="2">
        <f t="shared" si="182"/>
        <v>11</v>
      </c>
      <c r="L1154" s="29">
        <f t="shared" si="183"/>
        <v>0</v>
      </c>
      <c r="N1154" s="29">
        <f t="shared" si="184"/>
        <v>0</v>
      </c>
      <c r="R1154" s="29">
        <f t="shared" si="185"/>
        <v>0</v>
      </c>
      <c r="V1154" s="29">
        <f t="shared" si="186"/>
        <v>0</v>
      </c>
      <c r="W1154"/>
      <c r="X1154"/>
      <c r="Y1154" s="7"/>
      <c r="Z1154"/>
      <c r="AA1154"/>
    </row>
    <row r="1155" spans="1:27" hidden="1" x14ac:dyDescent="0.2">
      <c r="A1155" s="6" t="s">
        <v>991</v>
      </c>
      <c r="B1155" s="2">
        <f t="shared" si="181"/>
        <v>0</v>
      </c>
      <c r="C1155" s="2">
        <f t="shared" si="182"/>
        <v>11</v>
      </c>
      <c r="L1155" s="29">
        <f t="shared" si="183"/>
        <v>0</v>
      </c>
      <c r="N1155" s="29">
        <f t="shared" si="184"/>
        <v>0</v>
      </c>
      <c r="R1155" s="29">
        <f t="shared" si="185"/>
        <v>0</v>
      </c>
      <c r="V1155" s="29">
        <f t="shared" si="186"/>
        <v>0</v>
      </c>
      <c r="W1155"/>
      <c r="X1155"/>
      <c r="Y1155" s="7"/>
      <c r="Z1155"/>
      <c r="AA1155"/>
    </row>
    <row r="1156" spans="1:27" hidden="1" x14ac:dyDescent="0.2">
      <c r="A1156" s="6" t="s">
        <v>992</v>
      </c>
      <c r="B1156" s="2">
        <f t="shared" si="181"/>
        <v>0</v>
      </c>
      <c r="C1156" s="2">
        <f t="shared" si="182"/>
        <v>11</v>
      </c>
      <c r="L1156" s="29">
        <f t="shared" si="183"/>
        <v>0</v>
      </c>
      <c r="N1156" s="29">
        <f t="shared" si="184"/>
        <v>0</v>
      </c>
      <c r="R1156" s="29">
        <f t="shared" si="185"/>
        <v>0</v>
      </c>
      <c r="V1156" s="29">
        <f t="shared" si="186"/>
        <v>0</v>
      </c>
      <c r="W1156"/>
      <c r="X1156"/>
      <c r="Y1156" s="7"/>
      <c r="Z1156"/>
      <c r="AA1156"/>
    </row>
    <row r="1157" spans="1:27" hidden="1" x14ac:dyDescent="0.2">
      <c r="A1157" s="6" t="s">
        <v>993</v>
      </c>
      <c r="B1157" s="2">
        <f t="shared" si="181"/>
        <v>0</v>
      </c>
      <c r="C1157" s="2">
        <f t="shared" si="182"/>
        <v>11</v>
      </c>
      <c r="L1157" s="29">
        <f t="shared" si="183"/>
        <v>0</v>
      </c>
      <c r="N1157" s="29">
        <f t="shared" si="184"/>
        <v>0</v>
      </c>
      <c r="R1157" s="29">
        <f t="shared" si="185"/>
        <v>0</v>
      </c>
      <c r="V1157" s="29">
        <f t="shared" si="186"/>
        <v>0</v>
      </c>
      <c r="W1157"/>
      <c r="X1157"/>
      <c r="Y1157" s="7"/>
      <c r="Z1157"/>
      <c r="AA1157"/>
    </row>
    <row r="1158" spans="1:27" hidden="1" x14ac:dyDescent="0.2">
      <c r="A1158" s="6" t="s">
        <v>994</v>
      </c>
      <c r="B1158" s="2">
        <f t="shared" si="181"/>
        <v>0</v>
      </c>
      <c r="C1158" s="2">
        <f t="shared" si="182"/>
        <v>11</v>
      </c>
      <c r="L1158" s="29">
        <f t="shared" si="183"/>
        <v>0</v>
      </c>
      <c r="N1158" s="29">
        <f t="shared" si="184"/>
        <v>0</v>
      </c>
      <c r="R1158" s="29">
        <f t="shared" si="185"/>
        <v>0</v>
      </c>
      <c r="V1158" s="29">
        <f t="shared" si="186"/>
        <v>0</v>
      </c>
      <c r="W1158"/>
      <c r="X1158"/>
      <c r="Y1158" s="7"/>
      <c r="Z1158"/>
      <c r="AA1158"/>
    </row>
    <row r="1159" spans="1:27" hidden="1" x14ac:dyDescent="0.2">
      <c r="A1159" s="6" t="s">
        <v>995</v>
      </c>
      <c r="B1159" s="2">
        <f t="shared" si="181"/>
        <v>0</v>
      </c>
      <c r="C1159" s="2">
        <f t="shared" si="182"/>
        <v>11</v>
      </c>
      <c r="L1159" s="29">
        <f t="shared" si="183"/>
        <v>0</v>
      </c>
      <c r="N1159" s="29">
        <f t="shared" si="184"/>
        <v>0</v>
      </c>
      <c r="R1159" s="29">
        <f t="shared" si="185"/>
        <v>0</v>
      </c>
      <c r="V1159" s="29">
        <f t="shared" si="186"/>
        <v>0</v>
      </c>
      <c r="W1159"/>
      <c r="X1159"/>
      <c r="Y1159" s="7"/>
      <c r="Z1159"/>
      <c r="AA1159"/>
    </row>
    <row r="1160" spans="1:27" hidden="1" x14ac:dyDescent="0.2">
      <c r="A1160" s="6" t="s">
        <v>996</v>
      </c>
      <c r="B1160" s="2">
        <f t="shared" ref="B1160:B1211" si="187">+L1160+N1160+R1160+V1160+X1160</f>
        <v>0</v>
      </c>
      <c r="C1160" s="2">
        <f t="shared" ref="C1160:C1211" si="188">RANK(B1160,B$1012:B$1211,0)</f>
        <v>11</v>
      </c>
      <c r="L1160" s="29">
        <f t="shared" ref="L1160:L1211" si="189">IF(AND(I1160&lt;1,J1160&lt;1,K1160&lt;1),0,IF(250+((80-(I1160*60+J1160))*2)&lt;0,0,IF(K1160&lt;50,250+((80-(I1160*60+J1160))*2),IF(K1160&gt;49,250+((80-(I1160*60+J1160))*2)-1,250+((80-(I1160*60+J1160))*2)))))</f>
        <v>0</v>
      </c>
      <c r="N1160" s="29">
        <f t="shared" ref="N1160:N1211" si="190">IF(M1160&lt;89,0,250+((M1160-172)*3))</f>
        <v>0</v>
      </c>
      <c r="R1160" s="29">
        <f t="shared" ref="R1160:R1210" si="191">IF(AND(O1160&lt;1,P1160&lt;1,Q1160&lt;1),0,IF(250+((350-(O1160*60+P1160))*1)&lt;0,0,250+((350-(O1160*60+P1160))*1)))</f>
        <v>0</v>
      </c>
      <c r="V1160" s="29">
        <f t="shared" ref="V1160:V1211" si="192">IF(AND(S1160&lt;1,T1160&lt;1,U1160&lt;1),0,IF(500+((460-(S1160*60+T1160))*1)&lt;0,0,500+((460-(S1160*60+T1160))*1)))</f>
        <v>0</v>
      </c>
      <c r="W1160"/>
      <c r="X1160"/>
      <c r="Y1160" s="7"/>
      <c r="Z1160"/>
      <c r="AA1160"/>
    </row>
    <row r="1161" spans="1:27" hidden="1" x14ac:dyDescent="0.2">
      <c r="A1161" s="6" t="s">
        <v>997</v>
      </c>
      <c r="B1161" s="2">
        <f t="shared" si="187"/>
        <v>0</v>
      </c>
      <c r="C1161" s="2">
        <f t="shared" si="188"/>
        <v>11</v>
      </c>
      <c r="L1161" s="29">
        <f t="shared" si="189"/>
        <v>0</v>
      </c>
      <c r="N1161" s="29">
        <f t="shared" si="190"/>
        <v>0</v>
      </c>
      <c r="R1161" s="29">
        <f t="shared" si="191"/>
        <v>0</v>
      </c>
      <c r="V1161" s="29">
        <f t="shared" si="192"/>
        <v>0</v>
      </c>
      <c r="W1161"/>
      <c r="X1161"/>
      <c r="Y1161" s="7"/>
      <c r="Z1161"/>
      <c r="AA1161"/>
    </row>
    <row r="1162" spans="1:27" hidden="1" x14ac:dyDescent="0.2">
      <c r="A1162" s="6" t="s">
        <v>998</v>
      </c>
      <c r="B1162" s="2">
        <f t="shared" si="187"/>
        <v>0</v>
      </c>
      <c r="C1162" s="2">
        <f t="shared" si="188"/>
        <v>11</v>
      </c>
      <c r="L1162" s="29">
        <f t="shared" si="189"/>
        <v>0</v>
      </c>
      <c r="N1162" s="29">
        <f t="shared" si="190"/>
        <v>0</v>
      </c>
      <c r="R1162" s="29">
        <f t="shared" si="191"/>
        <v>0</v>
      </c>
      <c r="V1162" s="29">
        <f t="shared" si="192"/>
        <v>0</v>
      </c>
      <c r="W1162"/>
      <c r="X1162"/>
      <c r="Y1162" s="7"/>
      <c r="Z1162"/>
      <c r="AA1162"/>
    </row>
    <row r="1163" spans="1:27" hidden="1" x14ac:dyDescent="0.2">
      <c r="A1163" s="6" t="s">
        <v>999</v>
      </c>
      <c r="B1163" s="2">
        <f t="shared" si="187"/>
        <v>0</v>
      </c>
      <c r="C1163" s="2">
        <f t="shared" si="188"/>
        <v>11</v>
      </c>
      <c r="L1163" s="29">
        <f t="shared" si="189"/>
        <v>0</v>
      </c>
      <c r="N1163" s="29">
        <f t="shared" si="190"/>
        <v>0</v>
      </c>
      <c r="R1163" s="29">
        <f t="shared" si="191"/>
        <v>0</v>
      </c>
      <c r="V1163" s="29">
        <f t="shared" si="192"/>
        <v>0</v>
      </c>
      <c r="W1163"/>
      <c r="X1163"/>
      <c r="Y1163" s="7"/>
      <c r="Z1163"/>
      <c r="AA1163"/>
    </row>
    <row r="1164" spans="1:27" hidden="1" x14ac:dyDescent="0.2">
      <c r="A1164" s="6" t="s">
        <v>1000</v>
      </c>
      <c r="B1164" s="2">
        <f t="shared" si="187"/>
        <v>0</v>
      </c>
      <c r="C1164" s="2">
        <f t="shared" si="188"/>
        <v>11</v>
      </c>
      <c r="L1164" s="29">
        <f t="shared" si="189"/>
        <v>0</v>
      </c>
      <c r="N1164" s="29">
        <f t="shared" si="190"/>
        <v>0</v>
      </c>
      <c r="R1164" s="29">
        <f t="shared" si="191"/>
        <v>0</v>
      </c>
      <c r="V1164" s="29">
        <f t="shared" si="192"/>
        <v>0</v>
      </c>
      <c r="W1164"/>
      <c r="X1164"/>
      <c r="Y1164" s="7"/>
      <c r="Z1164"/>
      <c r="AA1164"/>
    </row>
    <row r="1165" spans="1:27" hidden="1" x14ac:dyDescent="0.2">
      <c r="A1165" s="6" t="s">
        <v>1001</v>
      </c>
      <c r="B1165" s="2">
        <f t="shared" si="187"/>
        <v>0</v>
      </c>
      <c r="C1165" s="2">
        <f t="shared" si="188"/>
        <v>11</v>
      </c>
      <c r="L1165" s="29">
        <f t="shared" si="189"/>
        <v>0</v>
      </c>
      <c r="N1165" s="29">
        <f t="shared" si="190"/>
        <v>0</v>
      </c>
      <c r="R1165" s="29">
        <f t="shared" si="191"/>
        <v>0</v>
      </c>
      <c r="V1165" s="29">
        <f t="shared" si="192"/>
        <v>0</v>
      </c>
      <c r="W1165"/>
      <c r="X1165"/>
      <c r="Y1165" s="7"/>
      <c r="Z1165"/>
      <c r="AA1165"/>
    </row>
    <row r="1166" spans="1:27" hidden="1" x14ac:dyDescent="0.2">
      <c r="A1166" s="6" t="s">
        <v>1002</v>
      </c>
      <c r="B1166" s="2">
        <f t="shared" si="187"/>
        <v>0</v>
      </c>
      <c r="C1166" s="2">
        <f t="shared" si="188"/>
        <v>11</v>
      </c>
      <c r="L1166" s="29">
        <f t="shared" si="189"/>
        <v>0</v>
      </c>
      <c r="N1166" s="29">
        <f t="shared" si="190"/>
        <v>0</v>
      </c>
      <c r="R1166" s="29">
        <f t="shared" si="191"/>
        <v>0</v>
      </c>
      <c r="V1166" s="29">
        <f t="shared" si="192"/>
        <v>0</v>
      </c>
      <c r="W1166"/>
      <c r="X1166"/>
      <c r="Y1166" s="7"/>
      <c r="Z1166"/>
      <c r="AA1166"/>
    </row>
    <row r="1167" spans="1:27" hidden="1" x14ac:dyDescent="0.2">
      <c r="A1167" s="6" t="s">
        <v>1003</v>
      </c>
      <c r="B1167" s="2">
        <f t="shared" si="187"/>
        <v>0</v>
      </c>
      <c r="C1167" s="2">
        <f t="shared" si="188"/>
        <v>11</v>
      </c>
      <c r="L1167" s="29">
        <f t="shared" si="189"/>
        <v>0</v>
      </c>
      <c r="N1167" s="29">
        <f t="shared" si="190"/>
        <v>0</v>
      </c>
      <c r="R1167" s="29">
        <f t="shared" si="191"/>
        <v>0</v>
      </c>
      <c r="V1167" s="29">
        <f t="shared" si="192"/>
        <v>0</v>
      </c>
      <c r="W1167"/>
      <c r="X1167"/>
      <c r="Y1167" s="7"/>
      <c r="Z1167"/>
      <c r="AA1167"/>
    </row>
    <row r="1168" spans="1:27" hidden="1" x14ac:dyDescent="0.2">
      <c r="A1168" s="6" t="s">
        <v>1004</v>
      </c>
      <c r="B1168" s="2">
        <f t="shared" si="187"/>
        <v>0</v>
      </c>
      <c r="C1168" s="2">
        <f t="shared" si="188"/>
        <v>11</v>
      </c>
      <c r="L1168" s="29">
        <f t="shared" si="189"/>
        <v>0</v>
      </c>
      <c r="N1168" s="29">
        <f t="shared" si="190"/>
        <v>0</v>
      </c>
      <c r="R1168" s="29">
        <f t="shared" si="191"/>
        <v>0</v>
      </c>
      <c r="V1168" s="29">
        <f t="shared" si="192"/>
        <v>0</v>
      </c>
      <c r="W1168"/>
      <c r="X1168"/>
      <c r="Y1168" s="7"/>
      <c r="Z1168"/>
      <c r="AA1168"/>
    </row>
    <row r="1169" spans="1:27" hidden="1" x14ac:dyDescent="0.2">
      <c r="A1169" s="6" t="s">
        <v>1005</v>
      </c>
      <c r="B1169" s="2">
        <f t="shared" si="187"/>
        <v>0</v>
      </c>
      <c r="C1169" s="2">
        <f t="shared" si="188"/>
        <v>11</v>
      </c>
      <c r="L1169" s="29">
        <f t="shared" si="189"/>
        <v>0</v>
      </c>
      <c r="N1169" s="29">
        <f t="shared" si="190"/>
        <v>0</v>
      </c>
      <c r="R1169" s="29">
        <f t="shared" si="191"/>
        <v>0</v>
      </c>
      <c r="V1169" s="29">
        <f t="shared" si="192"/>
        <v>0</v>
      </c>
      <c r="W1169"/>
      <c r="X1169"/>
      <c r="Y1169" s="7"/>
      <c r="Z1169"/>
      <c r="AA1169"/>
    </row>
    <row r="1170" spans="1:27" hidden="1" x14ac:dyDescent="0.2">
      <c r="A1170" s="6" t="s">
        <v>1006</v>
      </c>
      <c r="B1170" s="2">
        <f t="shared" si="187"/>
        <v>0</v>
      </c>
      <c r="C1170" s="2">
        <f t="shared" si="188"/>
        <v>11</v>
      </c>
      <c r="L1170" s="29">
        <f t="shared" si="189"/>
        <v>0</v>
      </c>
      <c r="N1170" s="29">
        <f t="shared" si="190"/>
        <v>0</v>
      </c>
      <c r="R1170" s="29">
        <f t="shared" si="191"/>
        <v>0</v>
      </c>
      <c r="V1170" s="29">
        <f t="shared" si="192"/>
        <v>0</v>
      </c>
      <c r="W1170"/>
      <c r="X1170"/>
      <c r="Y1170" s="7"/>
      <c r="Z1170"/>
      <c r="AA1170"/>
    </row>
    <row r="1171" spans="1:27" hidden="1" x14ac:dyDescent="0.2">
      <c r="A1171" s="6" t="s">
        <v>1007</v>
      </c>
      <c r="B1171" s="2">
        <f t="shared" si="187"/>
        <v>0</v>
      </c>
      <c r="C1171" s="2">
        <f t="shared" si="188"/>
        <v>11</v>
      </c>
      <c r="L1171" s="29">
        <f t="shared" si="189"/>
        <v>0</v>
      </c>
      <c r="N1171" s="29">
        <f t="shared" si="190"/>
        <v>0</v>
      </c>
      <c r="R1171" s="29">
        <f t="shared" si="191"/>
        <v>0</v>
      </c>
      <c r="V1171" s="29">
        <f t="shared" si="192"/>
        <v>0</v>
      </c>
      <c r="W1171"/>
      <c r="X1171"/>
      <c r="Y1171" s="7"/>
      <c r="Z1171"/>
      <c r="AA1171"/>
    </row>
    <row r="1172" spans="1:27" hidden="1" x14ac:dyDescent="0.2">
      <c r="A1172" s="6" t="s">
        <v>1008</v>
      </c>
      <c r="B1172" s="2">
        <f t="shared" si="187"/>
        <v>0</v>
      </c>
      <c r="C1172" s="2">
        <f t="shared" si="188"/>
        <v>11</v>
      </c>
      <c r="L1172" s="29">
        <f t="shared" si="189"/>
        <v>0</v>
      </c>
      <c r="N1172" s="29">
        <f t="shared" si="190"/>
        <v>0</v>
      </c>
      <c r="R1172" s="29">
        <f t="shared" si="191"/>
        <v>0</v>
      </c>
      <c r="V1172" s="29">
        <f t="shared" si="192"/>
        <v>0</v>
      </c>
      <c r="W1172"/>
      <c r="X1172"/>
      <c r="Y1172" s="7"/>
      <c r="Z1172"/>
      <c r="AA1172"/>
    </row>
    <row r="1173" spans="1:27" hidden="1" x14ac:dyDescent="0.2">
      <c r="A1173" s="6" t="s">
        <v>1009</v>
      </c>
      <c r="B1173" s="2">
        <f t="shared" si="187"/>
        <v>0</v>
      </c>
      <c r="C1173" s="2">
        <f t="shared" si="188"/>
        <v>11</v>
      </c>
      <c r="L1173" s="29">
        <f t="shared" si="189"/>
        <v>0</v>
      </c>
      <c r="N1173" s="29">
        <f t="shared" si="190"/>
        <v>0</v>
      </c>
      <c r="R1173" s="29">
        <f t="shared" si="191"/>
        <v>0</v>
      </c>
      <c r="V1173" s="29">
        <f t="shared" si="192"/>
        <v>0</v>
      </c>
      <c r="W1173"/>
      <c r="X1173"/>
      <c r="Y1173" s="7"/>
      <c r="Z1173"/>
      <c r="AA1173"/>
    </row>
    <row r="1174" spans="1:27" hidden="1" x14ac:dyDescent="0.2">
      <c r="A1174" s="6" t="s">
        <v>1010</v>
      </c>
      <c r="B1174" s="2">
        <f t="shared" si="187"/>
        <v>0</v>
      </c>
      <c r="C1174" s="2">
        <f t="shared" si="188"/>
        <v>11</v>
      </c>
      <c r="L1174" s="29">
        <f t="shared" si="189"/>
        <v>0</v>
      </c>
      <c r="N1174" s="29">
        <f t="shared" si="190"/>
        <v>0</v>
      </c>
      <c r="R1174" s="29">
        <f t="shared" si="191"/>
        <v>0</v>
      </c>
      <c r="V1174" s="29">
        <f t="shared" si="192"/>
        <v>0</v>
      </c>
      <c r="W1174"/>
      <c r="X1174"/>
      <c r="Y1174" s="7"/>
      <c r="Z1174"/>
      <c r="AA1174"/>
    </row>
    <row r="1175" spans="1:27" hidden="1" x14ac:dyDescent="0.2">
      <c r="A1175" s="6" t="s">
        <v>1011</v>
      </c>
      <c r="B1175" s="2">
        <f t="shared" si="187"/>
        <v>0</v>
      </c>
      <c r="C1175" s="2">
        <f t="shared" si="188"/>
        <v>11</v>
      </c>
      <c r="L1175" s="29">
        <f t="shared" si="189"/>
        <v>0</v>
      </c>
      <c r="N1175" s="29">
        <f t="shared" si="190"/>
        <v>0</v>
      </c>
      <c r="R1175" s="29">
        <f t="shared" si="191"/>
        <v>0</v>
      </c>
      <c r="V1175" s="29">
        <f t="shared" si="192"/>
        <v>0</v>
      </c>
      <c r="W1175"/>
      <c r="X1175"/>
      <c r="Y1175" s="7"/>
      <c r="Z1175"/>
      <c r="AA1175"/>
    </row>
    <row r="1176" spans="1:27" hidden="1" x14ac:dyDescent="0.2">
      <c r="A1176" s="6" t="s">
        <v>1012</v>
      </c>
      <c r="B1176" s="2">
        <f t="shared" si="187"/>
        <v>0</v>
      </c>
      <c r="C1176" s="2">
        <f t="shared" si="188"/>
        <v>11</v>
      </c>
      <c r="L1176" s="29">
        <f t="shared" si="189"/>
        <v>0</v>
      </c>
      <c r="N1176" s="29">
        <f t="shared" si="190"/>
        <v>0</v>
      </c>
      <c r="R1176" s="29">
        <f t="shared" si="191"/>
        <v>0</v>
      </c>
      <c r="V1176" s="29">
        <f t="shared" si="192"/>
        <v>0</v>
      </c>
      <c r="W1176"/>
      <c r="X1176"/>
      <c r="Y1176" s="7"/>
      <c r="Z1176"/>
      <c r="AA1176"/>
    </row>
    <row r="1177" spans="1:27" hidden="1" x14ac:dyDescent="0.2">
      <c r="A1177" s="6" t="s">
        <v>1013</v>
      </c>
      <c r="B1177" s="2">
        <f t="shared" si="187"/>
        <v>0</v>
      </c>
      <c r="C1177" s="2">
        <f t="shared" si="188"/>
        <v>11</v>
      </c>
      <c r="L1177" s="29">
        <f t="shared" si="189"/>
        <v>0</v>
      </c>
      <c r="N1177" s="29">
        <f t="shared" si="190"/>
        <v>0</v>
      </c>
      <c r="R1177" s="29">
        <f t="shared" si="191"/>
        <v>0</v>
      </c>
      <c r="V1177" s="29">
        <f t="shared" si="192"/>
        <v>0</v>
      </c>
      <c r="W1177"/>
      <c r="X1177"/>
      <c r="Y1177" s="7"/>
      <c r="Z1177"/>
      <c r="AA1177"/>
    </row>
    <row r="1178" spans="1:27" hidden="1" x14ac:dyDescent="0.2">
      <c r="A1178" s="6" t="s">
        <v>1014</v>
      </c>
      <c r="B1178" s="2">
        <f t="shared" si="187"/>
        <v>0</v>
      </c>
      <c r="C1178" s="2">
        <f t="shared" si="188"/>
        <v>11</v>
      </c>
      <c r="L1178" s="29">
        <f t="shared" si="189"/>
        <v>0</v>
      </c>
      <c r="N1178" s="29">
        <f t="shared" si="190"/>
        <v>0</v>
      </c>
      <c r="R1178" s="29">
        <f t="shared" si="191"/>
        <v>0</v>
      </c>
      <c r="V1178" s="29">
        <f t="shared" si="192"/>
        <v>0</v>
      </c>
      <c r="W1178"/>
      <c r="X1178"/>
      <c r="Y1178" s="7"/>
      <c r="Z1178"/>
      <c r="AA1178"/>
    </row>
    <row r="1179" spans="1:27" hidden="1" x14ac:dyDescent="0.2">
      <c r="A1179" s="6" t="s">
        <v>1015</v>
      </c>
      <c r="B1179" s="2">
        <f t="shared" si="187"/>
        <v>0</v>
      </c>
      <c r="C1179" s="2">
        <f t="shared" si="188"/>
        <v>11</v>
      </c>
      <c r="L1179" s="29">
        <f t="shared" si="189"/>
        <v>0</v>
      </c>
      <c r="N1179" s="29">
        <f t="shared" si="190"/>
        <v>0</v>
      </c>
      <c r="R1179" s="29">
        <f t="shared" si="191"/>
        <v>0</v>
      </c>
      <c r="V1179" s="29">
        <f t="shared" si="192"/>
        <v>0</v>
      </c>
      <c r="W1179"/>
      <c r="X1179"/>
      <c r="Y1179" s="7"/>
      <c r="Z1179"/>
      <c r="AA1179"/>
    </row>
    <row r="1180" spans="1:27" hidden="1" x14ac:dyDescent="0.2">
      <c r="A1180" s="6" t="s">
        <v>1016</v>
      </c>
      <c r="B1180" s="2">
        <f t="shared" si="187"/>
        <v>0</v>
      </c>
      <c r="C1180" s="2">
        <f t="shared" si="188"/>
        <v>11</v>
      </c>
      <c r="L1180" s="29">
        <f t="shared" si="189"/>
        <v>0</v>
      </c>
      <c r="N1180" s="29">
        <f t="shared" si="190"/>
        <v>0</v>
      </c>
      <c r="R1180" s="29">
        <f t="shared" si="191"/>
        <v>0</v>
      </c>
      <c r="V1180" s="29">
        <f t="shared" si="192"/>
        <v>0</v>
      </c>
      <c r="W1180"/>
      <c r="X1180"/>
      <c r="Y1180" s="7"/>
      <c r="Z1180"/>
      <c r="AA1180"/>
    </row>
    <row r="1181" spans="1:27" hidden="1" x14ac:dyDescent="0.2">
      <c r="A1181" s="6" t="s">
        <v>1017</v>
      </c>
      <c r="B1181" s="2">
        <f t="shared" si="187"/>
        <v>0</v>
      </c>
      <c r="C1181" s="2">
        <f t="shared" si="188"/>
        <v>11</v>
      </c>
      <c r="L1181" s="29">
        <f t="shared" si="189"/>
        <v>0</v>
      </c>
      <c r="N1181" s="29">
        <f t="shared" si="190"/>
        <v>0</v>
      </c>
      <c r="R1181" s="29">
        <f t="shared" si="191"/>
        <v>0</v>
      </c>
      <c r="V1181" s="29">
        <f t="shared" si="192"/>
        <v>0</v>
      </c>
      <c r="W1181"/>
      <c r="X1181"/>
      <c r="Y1181" s="7"/>
      <c r="Z1181"/>
      <c r="AA1181"/>
    </row>
    <row r="1182" spans="1:27" hidden="1" x14ac:dyDescent="0.2">
      <c r="A1182" s="6" t="s">
        <v>1018</v>
      </c>
      <c r="B1182" s="2">
        <f t="shared" si="187"/>
        <v>0</v>
      </c>
      <c r="C1182" s="2">
        <f t="shared" si="188"/>
        <v>11</v>
      </c>
      <c r="L1182" s="29">
        <f t="shared" si="189"/>
        <v>0</v>
      </c>
      <c r="N1182" s="29">
        <f t="shared" si="190"/>
        <v>0</v>
      </c>
      <c r="R1182" s="29">
        <f t="shared" si="191"/>
        <v>0</v>
      </c>
      <c r="V1182" s="29">
        <f t="shared" si="192"/>
        <v>0</v>
      </c>
      <c r="W1182"/>
      <c r="X1182"/>
      <c r="Y1182" s="7"/>
      <c r="Z1182"/>
      <c r="AA1182"/>
    </row>
    <row r="1183" spans="1:27" hidden="1" x14ac:dyDescent="0.2">
      <c r="A1183" s="6" t="s">
        <v>1019</v>
      </c>
      <c r="B1183" s="2">
        <f t="shared" si="187"/>
        <v>0</v>
      </c>
      <c r="C1183" s="2">
        <f t="shared" si="188"/>
        <v>11</v>
      </c>
      <c r="L1183" s="29">
        <f t="shared" si="189"/>
        <v>0</v>
      </c>
      <c r="N1183" s="29">
        <f t="shared" si="190"/>
        <v>0</v>
      </c>
      <c r="R1183" s="29">
        <f t="shared" si="191"/>
        <v>0</v>
      </c>
      <c r="V1183" s="29">
        <f t="shared" si="192"/>
        <v>0</v>
      </c>
      <c r="W1183"/>
      <c r="X1183"/>
      <c r="Y1183" s="7"/>
      <c r="Z1183"/>
      <c r="AA1183"/>
    </row>
    <row r="1184" spans="1:27" hidden="1" x14ac:dyDescent="0.2">
      <c r="A1184" s="6" t="s">
        <v>1020</v>
      </c>
      <c r="B1184" s="2">
        <f t="shared" si="187"/>
        <v>0</v>
      </c>
      <c r="C1184" s="2">
        <f t="shared" si="188"/>
        <v>11</v>
      </c>
      <c r="L1184" s="29">
        <f t="shared" si="189"/>
        <v>0</v>
      </c>
      <c r="N1184" s="29">
        <f t="shared" si="190"/>
        <v>0</v>
      </c>
      <c r="R1184" s="29">
        <f t="shared" si="191"/>
        <v>0</v>
      </c>
      <c r="V1184" s="29">
        <f t="shared" si="192"/>
        <v>0</v>
      </c>
      <c r="W1184"/>
      <c r="X1184"/>
      <c r="Y1184" s="7"/>
      <c r="Z1184"/>
      <c r="AA1184"/>
    </row>
    <row r="1185" spans="1:27" hidden="1" x14ac:dyDescent="0.2">
      <c r="A1185" s="6" t="s">
        <v>1021</v>
      </c>
      <c r="B1185" s="2">
        <f t="shared" si="187"/>
        <v>0</v>
      </c>
      <c r="C1185" s="2">
        <f t="shared" si="188"/>
        <v>11</v>
      </c>
      <c r="L1185" s="29">
        <f t="shared" si="189"/>
        <v>0</v>
      </c>
      <c r="N1185" s="29">
        <f t="shared" si="190"/>
        <v>0</v>
      </c>
      <c r="R1185" s="29">
        <f t="shared" si="191"/>
        <v>0</v>
      </c>
      <c r="V1185" s="29">
        <f t="shared" si="192"/>
        <v>0</v>
      </c>
      <c r="W1185"/>
      <c r="X1185"/>
      <c r="Y1185" s="7"/>
      <c r="Z1185"/>
      <c r="AA1185"/>
    </row>
    <row r="1186" spans="1:27" hidden="1" x14ac:dyDescent="0.2">
      <c r="A1186" s="6" t="s">
        <v>1022</v>
      </c>
      <c r="B1186" s="2">
        <f t="shared" si="187"/>
        <v>0</v>
      </c>
      <c r="C1186" s="2">
        <f t="shared" si="188"/>
        <v>11</v>
      </c>
      <c r="L1186" s="29">
        <f t="shared" si="189"/>
        <v>0</v>
      </c>
      <c r="N1186" s="29">
        <f t="shared" si="190"/>
        <v>0</v>
      </c>
      <c r="R1186" s="29">
        <f t="shared" si="191"/>
        <v>0</v>
      </c>
      <c r="V1186" s="29">
        <f t="shared" si="192"/>
        <v>0</v>
      </c>
      <c r="W1186"/>
      <c r="X1186"/>
      <c r="Y1186" s="7"/>
      <c r="Z1186"/>
      <c r="AA1186"/>
    </row>
    <row r="1187" spans="1:27" hidden="1" x14ac:dyDescent="0.2">
      <c r="A1187" s="6" t="s">
        <v>1023</v>
      </c>
      <c r="B1187" s="2">
        <f t="shared" si="187"/>
        <v>0</v>
      </c>
      <c r="C1187" s="2">
        <f t="shared" si="188"/>
        <v>11</v>
      </c>
      <c r="L1187" s="29">
        <f t="shared" si="189"/>
        <v>0</v>
      </c>
      <c r="N1187" s="29">
        <f t="shared" si="190"/>
        <v>0</v>
      </c>
      <c r="R1187" s="29">
        <f t="shared" si="191"/>
        <v>0</v>
      </c>
      <c r="V1187" s="29">
        <f t="shared" si="192"/>
        <v>0</v>
      </c>
      <c r="W1187"/>
      <c r="X1187"/>
      <c r="Y1187" s="7"/>
      <c r="Z1187"/>
      <c r="AA1187"/>
    </row>
    <row r="1188" spans="1:27" hidden="1" x14ac:dyDescent="0.2">
      <c r="A1188" s="6" t="s">
        <v>1024</v>
      </c>
      <c r="B1188" s="2">
        <f t="shared" si="187"/>
        <v>0</v>
      </c>
      <c r="C1188" s="2">
        <f t="shared" si="188"/>
        <v>11</v>
      </c>
      <c r="L1188" s="29">
        <f t="shared" si="189"/>
        <v>0</v>
      </c>
      <c r="N1188" s="29">
        <f t="shared" si="190"/>
        <v>0</v>
      </c>
      <c r="R1188" s="29">
        <f t="shared" si="191"/>
        <v>0</v>
      </c>
      <c r="V1188" s="29">
        <f t="shared" si="192"/>
        <v>0</v>
      </c>
      <c r="W1188"/>
      <c r="X1188"/>
      <c r="Y1188" s="7"/>
      <c r="Z1188"/>
      <c r="AA1188"/>
    </row>
    <row r="1189" spans="1:27" hidden="1" x14ac:dyDescent="0.2">
      <c r="A1189" s="6" t="s">
        <v>1025</v>
      </c>
      <c r="B1189" s="2">
        <f t="shared" si="187"/>
        <v>0</v>
      </c>
      <c r="C1189" s="2">
        <f t="shared" si="188"/>
        <v>11</v>
      </c>
      <c r="L1189" s="29">
        <f t="shared" si="189"/>
        <v>0</v>
      </c>
      <c r="N1189" s="29">
        <f t="shared" si="190"/>
        <v>0</v>
      </c>
      <c r="R1189" s="29">
        <f t="shared" si="191"/>
        <v>0</v>
      </c>
      <c r="V1189" s="29">
        <f t="shared" si="192"/>
        <v>0</v>
      </c>
      <c r="W1189"/>
      <c r="X1189"/>
      <c r="Y1189" s="7"/>
      <c r="Z1189"/>
      <c r="AA1189"/>
    </row>
    <row r="1190" spans="1:27" hidden="1" x14ac:dyDescent="0.2">
      <c r="A1190" s="6" t="s">
        <v>1026</v>
      </c>
      <c r="B1190" s="2">
        <f t="shared" si="187"/>
        <v>0</v>
      </c>
      <c r="C1190" s="2">
        <f t="shared" si="188"/>
        <v>11</v>
      </c>
      <c r="L1190" s="29">
        <f t="shared" si="189"/>
        <v>0</v>
      </c>
      <c r="N1190" s="29">
        <f t="shared" si="190"/>
        <v>0</v>
      </c>
      <c r="R1190" s="29">
        <f t="shared" si="191"/>
        <v>0</v>
      </c>
      <c r="V1190" s="29">
        <f t="shared" si="192"/>
        <v>0</v>
      </c>
      <c r="W1190"/>
      <c r="X1190"/>
      <c r="Y1190" s="7"/>
      <c r="Z1190"/>
      <c r="AA1190"/>
    </row>
    <row r="1191" spans="1:27" hidden="1" x14ac:dyDescent="0.2">
      <c r="A1191" s="6" t="s">
        <v>1027</v>
      </c>
      <c r="B1191" s="2">
        <f t="shared" si="187"/>
        <v>0</v>
      </c>
      <c r="C1191" s="2">
        <f t="shared" si="188"/>
        <v>11</v>
      </c>
      <c r="L1191" s="29">
        <f t="shared" si="189"/>
        <v>0</v>
      </c>
      <c r="N1191" s="29">
        <f t="shared" si="190"/>
        <v>0</v>
      </c>
      <c r="R1191" s="29">
        <f t="shared" si="191"/>
        <v>0</v>
      </c>
      <c r="V1191" s="29">
        <f t="shared" si="192"/>
        <v>0</v>
      </c>
      <c r="W1191"/>
      <c r="X1191"/>
      <c r="Y1191" s="7"/>
      <c r="Z1191"/>
      <c r="AA1191"/>
    </row>
    <row r="1192" spans="1:27" hidden="1" x14ac:dyDescent="0.2">
      <c r="A1192" s="6" t="s">
        <v>1028</v>
      </c>
      <c r="B1192" s="2">
        <f t="shared" si="187"/>
        <v>0</v>
      </c>
      <c r="C1192" s="2">
        <f t="shared" si="188"/>
        <v>11</v>
      </c>
      <c r="L1192" s="29">
        <f t="shared" si="189"/>
        <v>0</v>
      </c>
      <c r="N1192" s="29">
        <f t="shared" si="190"/>
        <v>0</v>
      </c>
      <c r="R1192" s="29">
        <f t="shared" si="191"/>
        <v>0</v>
      </c>
      <c r="V1192" s="29">
        <f t="shared" si="192"/>
        <v>0</v>
      </c>
      <c r="W1192"/>
      <c r="X1192"/>
      <c r="Y1192" s="7"/>
      <c r="Z1192"/>
      <c r="AA1192"/>
    </row>
    <row r="1193" spans="1:27" hidden="1" x14ac:dyDescent="0.2">
      <c r="A1193" s="6" t="s">
        <v>1029</v>
      </c>
      <c r="B1193" s="2">
        <f t="shared" si="187"/>
        <v>0</v>
      </c>
      <c r="C1193" s="2">
        <f t="shared" si="188"/>
        <v>11</v>
      </c>
      <c r="L1193" s="29">
        <f t="shared" si="189"/>
        <v>0</v>
      </c>
      <c r="N1193" s="29">
        <f t="shared" si="190"/>
        <v>0</v>
      </c>
      <c r="R1193" s="29">
        <f t="shared" si="191"/>
        <v>0</v>
      </c>
      <c r="V1193" s="29">
        <f t="shared" si="192"/>
        <v>0</v>
      </c>
      <c r="W1193"/>
      <c r="X1193"/>
      <c r="Y1193" s="7"/>
      <c r="Z1193"/>
      <c r="AA1193"/>
    </row>
    <row r="1194" spans="1:27" hidden="1" x14ac:dyDescent="0.2">
      <c r="A1194" s="6" t="s">
        <v>1030</v>
      </c>
      <c r="B1194" s="2">
        <f t="shared" si="187"/>
        <v>0</v>
      </c>
      <c r="C1194" s="2">
        <f t="shared" si="188"/>
        <v>11</v>
      </c>
      <c r="L1194" s="29">
        <f t="shared" si="189"/>
        <v>0</v>
      </c>
      <c r="N1194" s="29">
        <f t="shared" si="190"/>
        <v>0</v>
      </c>
      <c r="R1194" s="29">
        <f t="shared" si="191"/>
        <v>0</v>
      </c>
      <c r="V1194" s="29">
        <f t="shared" si="192"/>
        <v>0</v>
      </c>
      <c r="W1194"/>
      <c r="X1194"/>
      <c r="Y1194" s="7"/>
      <c r="Z1194"/>
      <c r="AA1194"/>
    </row>
    <row r="1195" spans="1:27" hidden="1" x14ac:dyDescent="0.2">
      <c r="A1195" s="6" t="s">
        <v>1031</v>
      </c>
      <c r="B1195" s="2">
        <f t="shared" si="187"/>
        <v>0</v>
      </c>
      <c r="C1195" s="2">
        <f t="shared" si="188"/>
        <v>11</v>
      </c>
      <c r="L1195" s="29">
        <f t="shared" si="189"/>
        <v>0</v>
      </c>
      <c r="N1195" s="29">
        <f t="shared" si="190"/>
        <v>0</v>
      </c>
      <c r="R1195" s="29">
        <f t="shared" si="191"/>
        <v>0</v>
      </c>
      <c r="V1195" s="29">
        <f t="shared" si="192"/>
        <v>0</v>
      </c>
      <c r="W1195"/>
      <c r="X1195"/>
      <c r="Y1195" s="7"/>
      <c r="Z1195"/>
      <c r="AA1195"/>
    </row>
    <row r="1196" spans="1:27" hidden="1" x14ac:dyDescent="0.2">
      <c r="A1196" s="6" t="s">
        <v>1032</v>
      </c>
      <c r="B1196" s="2">
        <f t="shared" si="187"/>
        <v>0</v>
      </c>
      <c r="C1196" s="2">
        <f t="shared" si="188"/>
        <v>11</v>
      </c>
      <c r="L1196" s="29">
        <f t="shared" si="189"/>
        <v>0</v>
      </c>
      <c r="N1196" s="29">
        <f t="shared" si="190"/>
        <v>0</v>
      </c>
      <c r="R1196" s="29">
        <f t="shared" si="191"/>
        <v>0</v>
      </c>
      <c r="V1196" s="29">
        <f t="shared" si="192"/>
        <v>0</v>
      </c>
      <c r="W1196"/>
      <c r="X1196"/>
      <c r="Y1196" s="7"/>
      <c r="Z1196"/>
      <c r="AA1196"/>
    </row>
    <row r="1197" spans="1:27" hidden="1" x14ac:dyDescent="0.2">
      <c r="A1197" s="6" t="s">
        <v>1033</v>
      </c>
      <c r="B1197" s="2">
        <f t="shared" si="187"/>
        <v>0</v>
      </c>
      <c r="C1197" s="2">
        <f t="shared" si="188"/>
        <v>11</v>
      </c>
      <c r="L1197" s="29">
        <f t="shared" si="189"/>
        <v>0</v>
      </c>
      <c r="N1197" s="29">
        <f t="shared" si="190"/>
        <v>0</v>
      </c>
      <c r="R1197" s="29">
        <f t="shared" si="191"/>
        <v>0</v>
      </c>
      <c r="V1197" s="29">
        <f t="shared" si="192"/>
        <v>0</v>
      </c>
      <c r="W1197"/>
      <c r="X1197"/>
      <c r="Y1197" s="7"/>
      <c r="Z1197"/>
      <c r="AA1197"/>
    </row>
    <row r="1198" spans="1:27" hidden="1" x14ac:dyDescent="0.2">
      <c r="A1198" s="6" t="s">
        <v>1034</v>
      </c>
      <c r="B1198" s="2">
        <f t="shared" si="187"/>
        <v>0</v>
      </c>
      <c r="C1198" s="2">
        <f t="shared" si="188"/>
        <v>11</v>
      </c>
      <c r="L1198" s="29">
        <f t="shared" si="189"/>
        <v>0</v>
      </c>
      <c r="N1198" s="29">
        <f t="shared" si="190"/>
        <v>0</v>
      </c>
      <c r="R1198" s="29">
        <f t="shared" si="191"/>
        <v>0</v>
      </c>
      <c r="V1198" s="29">
        <f t="shared" si="192"/>
        <v>0</v>
      </c>
      <c r="W1198"/>
      <c r="X1198"/>
      <c r="Y1198" s="7"/>
      <c r="Z1198"/>
      <c r="AA1198"/>
    </row>
    <row r="1199" spans="1:27" hidden="1" x14ac:dyDescent="0.2">
      <c r="A1199" s="6" t="s">
        <v>1035</v>
      </c>
      <c r="B1199" s="2">
        <f t="shared" si="187"/>
        <v>0</v>
      </c>
      <c r="C1199" s="2">
        <f t="shared" si="188"/>
        <v>11</v>
      </c>
      <c r="L1199" s="29">
        <f t="shared" si="189"/>
        <v>0</v>
      </c>
      <c r="N1199" s="29">
        <f t="shared" si="190"/>
        <v>0</v>
      </c>
      <c r="R1199" s="29">
        <f t="shared" si="191"/>
        <v>0</v>
      </c>
      <c r="V1199" s="29">
        <f t="shared" si="192"/>
        <v>0</v>
      </c>
      <c r="W1199"/>
      <c r="X1199"/>
      <c r="Y1199" s="7"/>
      <c r="Z1199"/>
      <c r="AA1199"/>
    </row>
    <row r="1200" spans="1:27" hidden="1" x14ac:dyDescent="0.2">
      <c r="A1200" s="6" t="s">
        <v>1036</v>
      </c>
      <c r="B1200" s="2">
        <f t="shared" si="187"/>
        <v>0</v>
      </c>
      <c r="C1200" s="2">
        <f t="shared" si="188"/>
        <v>11</v>
      </c>
      <c r="L1200" s="29">
        <f t="shared" si="189"/>
        <v>0</v>
      </c>
      <c r="N1200" s="29">
        <f t="shared" si="190"/>
        <v>0</v>
      </c>
      <c r="R1200" s="29">
        <f t="shared" si="191"/>
        <v>0</v>
      </c>
      <c r="V1200" s="29">
        <f t="shared" si="192"/>
        <v>0</v>
      </c>
      <c r="W1200"/>
      <c r="X1200"/>
      <c r="Y1200" s="7"/>
      <c r="Z1200"/>
      <c r="AA1200"/>
    </row>
    <row r="1201" spans="1:32" hidden="1" x14ac:dyDescent="0.2">
      <c r="A1201" s="6" t="s">
        <v>1037</v>
      </c>
      <c r="B1201" s="2">
        <f t="shared" si="187"/>
        <v>0</v>
      </c>
      <c r="C1201" s="2">
        <f t="shared" si="188"/>
        <v>11</v>
      </c>
      <c r="L1201" s="29">
        <f t="shared" si="189"/>
        <v>0</v>
      </c>
      <c r="N1201" s="29">
        <f t="shared" si="190"/>
        <v>0</v>
      </c>
      <c r="R1201" s="29">
        <f t="shared" si="191"/>
        <v>0</v>
      </c>
      <c r="V1201" s="29">
        <f t="shared" si="192"/>
        <v>0</v>
      </c>
      <c r="W1201"/>
      <c r="X1201"/>
      <c r="Y1201" s="7"/>
      <c r="Z1201"/>
      <c r="AA1201"/>
    </row>
    <row r="1202" spans="1:32" hidden="1" x14ac:dyDescent="0.2">
      <c r="A1202" s="6" t="s">
        <v>1038</v>
      </c>
      <c r="B1202" s="2">
        <f t="shared" si="187"/>
        <v>0</v>
      </c>
      <c r="C1202" s="2">
        <f t="shared" si="188"/>
        <v>11</v>
      </c>
      <c r="L1202" s="29">
        <f t="shared" si="189"/>
        <v>0</v>
      </c>
      <c r="N1202" s="29">
        <f t="shared" si="190"/>
        <v>0</v>
      </c>
      <c r="R1202" s="29">
        <f t="shared" si="191"/>
        <v>0</v>
      </c>
      <c r="V1202" s="29">
        <f t="shared" si="192"/>
        <v>0</v>
      </c>
      <c r="W1202"/>
      <c r="X1202"/>
      <c r="Y1202" s="7"/>
      <c r="Z1202"/>
      <c r="AA1202"/>
    </row>
    <row r="1203" spans="1:32" hidden="1" x14ac:dyDescent="0.2">
      <c r="A1203" s="6" t="s">
        <v>1039</v>
      </c>
      <c r="B1203" s="2">
        <f t="shared" si="187"/>
        <v>0</v>
      </c>
      <c r="C1203" s="2">
        <f t="shared" si="188"/>
        <v>11</v>
      </c>
      <c r="L1203" s="29">
        <f t="shared" si="189"/>
        <v>0</v>
      </c>
      <c r="N1203" s="29">
        <f t="shared" si="190"/>
        <v>0</v>
      </c>
      <c r="R1203" s="29">
        <f t="shared" si="191"/>
        <v>0</v>
      </c>
      <c r="V1203" s="29">
        <f t="shared" si="192"/>
        <v>0</v>
      </c>
      <c r="W1203"/>
      <c r="X1203"/>
      <c r="Y1203" s="7"/>
      <c r="Z1203"/>
      <c r="AA1203"/>
    </row>
    <row r="1204" spans="1:32" hidden="1" x14ac:dyDescent="0.2">
      <c r="A1204" s="6" t="s">
        <v>1040</v>
      </c>
      <c r="B1204" s="2">
        <f t="shared" si="187"/>
        <v>0</v>
      </c>
      <c r="C1204" s="2">
        <f t="shared" si="188"/>
        <v>11</v>
      </c>
      <c r="L1204" s="29">
        <f t="shared" si="189"/>
        <v>0</v>
      </c>
      <c r="N1204" s="29">
        <f t="shared" si="190"/>
        <v>0</v>
      </c>
      <c r="R1204" s="29">
        <f t="shared" si="191"/>
        <v>0</v>
      </c>
      <c r="V1204" s="29">
        <f t="shared" si="192"/>
        <v>0</v>
      </c>
      <c r="Y1204" s="7"/>
      <c r="Z1204"/>
      <c r="AA1204"/>
    </row>
    <row r="1205" spans="1:32" hidden="1" x14ac:dyDescent="0.2">
      <c r="A1205" s="6" t="s">
        <v>1041</v>
      </c>
      <c r="B1205" s="2">
        <f t="shared" si="187"/>
        <v>0</v>
      </c>
      <c r="C1205" s="2">
        <f t="shared" si="188"/>
        <v>11</v>
      </c>
      <c r="L1205" s="29">
        <f t="shared" si="189"/>
        <v>0</v>
      </c>
      <c r="N1205" s="29">
        <f t="shared" si="190"/>
        <v>0</v>
      </c>
      <c r="R1205" s="29">
        <f t="shared" si="191"/>
        <v>0</v>
      </c>
      <c r="V1205" s="29">
        <f t="shared" si="192"/>
        <v>0</v>
      </c>
      <c r="Y1205" s="7"/>
      <c r="Z1205"/>
      <c r="AA1205"/>
    </row>
    <row r="1206" spans="1:32" hidden="1" x14ac:dyDescent="0.2">
      <c r="A1206" s="6" t="s">
        <v>1042</v>
      </c>
      <c r="B1206" s="2">
        <f t="shared" si="187"/>
        <v>0</v>
      </c>
      <c r="C1206" s="2">
        <f t="shared" si="188"/>
        <v>11</v>
      </c>
      <c r="L1206" s="29">
        <f t="shared" si="189"/>
        <v>0</v>
      </c>
      <c r="N1206" s="29">
        <f t="shared" si="190"/>
        <v>0</v>
      </c>
      <c r="R1206" s="29">
        <f t="shared" si="191"/>
        <v>0</v>
      </c>
      <c r="V1206" s="29">
        <f t="shared" si="192"/>
        <v>0</v>
      </c>
      <c r="Y1206" s="7"/>
      <c r="Z1206"/>
      <c r="AA1206"/>
    </row>
    <row r="1207" spans="1:32" hidden="1" x14ac:dyDescent="0.2">
      <c r="A1207" s="6" t="s">
        <v>1043</v>
      </c>
      <c r="B1207" s="2">
        <f t="shared" si="187"/>
        <v>0</v>
      </c>
      <c r="C1207" s="2">
        <f t="shared" si="188"/>
        <v>11</v>
      </c>
      <c r="L1207" s="29">
        <f t="shared" si="189"/>
        <v>0</v>
      </c>
      <c r="N1207" s="29">
        <f t="shared" si="190"/>
        <v>0</v>
      </c>
      <c r="R1207" s="29">
        <f t="shared" si="191"/>
        <v>0</v>
      </c>
      <c r="V1207" s="29">
        <f t="shared" si="192"/>
        <v>0</v>
      </c>
      <c r="Y1207" s="7"/>
      <c r="Z1207"/>
      <c r="AA1207"/>
    </row>
    <row r="1208" spans="1:32" hidden="1" x14ac:dyDescent="0.2">
      <c r="A1208" s="6" t="s">
        <v>1044</v>
      </c>
      <c r="B1208" s="2">
        <f t="shared" si="187"/>
        <v>0</v>
      </c>
      <c r="C1208" s="2">
        <f t="shared" si="188"/>
        <v>11</v>
      </c>
      <c r="L1208" s="29">
        <f t="shared" si="189"/>
        <v>0</v>
      </c>
      <c r="N1208" s="29">
        <f t="shared" si="190"/>
        <v>0</v>
      </c>
      <c r="R1208" s="29">
        <f t="shared" si="191"/>
        <v>0</v>
      </c>
      <c r="V1208" s="29">
        <f t="shared" si="192"/>
        <v>0</v>
      </c>
      <c r="Y1208" s="7"/>
      <c r="Z1208"/>
      <c r="AA1208"/>
    </row>
    <row r="1209" spans="1:32" hidden="1" x14ac:dyDescent="0.2">
      <c r="A1209" s="6" t="s">
        <v>1045</v>
      </c>
      <c r="B1209" s="2">
        <f t="shared" si="187"/>
        <v>0</v>
      </c>
      <c r="C1209" s="2">
        <f t="shared" si="188"/>
        <v>11</v>
      </c>
      <c r="L1209" s="29">
        <f t="shared" si="189"/>
        <v>0</v>
      </c>
      <c r="N1209" s="29">
        <f t="shared" si="190"/>
        <v>0</v>
      </c>
      <c r="R1209" s="29">
        <f t="shared" si="191"/>
        <v>0</v>
      </c>
      <c r="V1209" s="29">
        <f t="shared" si="192"/>
        <v>0</v>
      </c>
      <c r="Y1209" s="7"/>
      <c r="Z1209"/>
      <c r="AA1209"/>
    </row>
    <row r="1210" spans="1:32" hidden="1" x14ac:dyDescent="0.2">
      <c r="A1210" s="6" t="s">
        <v>1046</v>
      </c>
      <c r="B1210" s="2">
        <f t="shared" si="187"/>
        <v>0</v>
      </c>
      <c r="C1210" s="2">
        <f t="shared" si="188"/>
        <v>11</v>
      </c>
      <c r="L1210" s="29">
        <f t="shared" si="189"/>
        <v>0</v>
      </c>
      <c r="N1210" s="29">
        <f t="shared" si="190"/>
        <v>0</v>
      </c>
      <c r="R1210" s="29">
        <f t="shared" si="191"/>
        <v>0</v>
      </c>
      <c r="V1210" s="29">
        <f t="shared" si="192"/>
        <v>0</v>
      </c>
      <c r="Y1210" s="7"/>
      <c r="Z1210"/>
      <c r="AA1210"/>
    </row>
    <row r="1211" spans="1:32" hidden="1" x14ac:dyDescent="0.2">
      <c r="A1211" s="6" t="s">
        <v>1047</v>
      </c>
      <c r="B1211" s="2">
        <f t="shared" si="187"/>
        <v>0</v>
      </c>
      <c r="C1211" s="2">
        <f t="shared" si="188"/>
        <v>11</v>
      </c>
      <c r="L1211" s="29">
        <f t="shared" si="189"/>
        <v>0</v>
      </c>
      <c r="N1211" s="29">
        <f t="shared" si="190"/>
        <v>0</v>
      </c>
      <c r="R1211" s="29">
        <f>IF(AND(O1211&lt;1,P1211&lt;1,Q1211&lt;1),0,IF(250+((350-(O1211*60+P1211))*1)&lt;0,0,250+((350-(O1211*60+P1211))*1)))</f>
        <v>0</v>
      </c>
      <c r="V1211" s="29">
        <f t="shared" si="192"/>
        <v>0</v>
      </c>
      <c r="Y1211" s="7"/>
      <c r="Z1211"/>
      <c r="AA1211"/>
    </row>
    <row r="1212" spans="1:32" x14ac:dyDescent="0.2">
      <c r="B1212" s="2"/>
      <c r="C1212" s="2"/>
      <c r="Y1212" s="7"/>
      <c r="Z1212"/>
      <c r="AA1212"/>
    </row>
    <row r="1213" spans="1:32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E1213" s="36"/>
      <c r="AF1213" s="44"/>
    </row>
    <row r="1214" spans="1:32" x14ac:dyDescent="0.2">
      <c r="A1214" s="6" t="s">
        <v>2409</v>
      </c>
      <c r="B1214" s="2">
        <f>+L1214+N1214+R1214+V1214+X1214</f>
        <v>711</v>
      </c>
      <c r="C1214" s="2">
        <f>RANK(B1214,B$1214:B$1412,0)</f>
        <v>1</v>
      </c>
      <c r="D1214" s="4" t="s">
        <v>22</v>
      </c>
      <c r="E1214" s="5" t="s">
        <v>2325</v>
      </c>
      <c r="F1214" s="29">
        <v>2003</v>
      </c>
      <c r="G1214" s="29">
        <v>0</v>
      </c>
      <c r="I1214" s="29">
        <v>2</v>
      </c>
      <c r="J1214" s="29">
        <v>24</v>
      </c>
      <c r="K1214" s="29">
        <v>51</v>
      </c>
      <c r="L1214" s="29">
        <f>IF(AND(I1214&lt;1,J1214&lt;1,K1214&lt;1),0,IF(250+((150-(I1214*60+J1214))*2)&lt;0,0,IF(K1214&lt;50,250+((150-(I1214*60+J1214))*2),IF(K1214&gt;49,250+((150-(I1214*60+J1214))*2)-1,250+((150-(I1214*60+J1214))*2)))))</f>
        <v>261</v>
      </c>
      <c r="N1214" s="29">
        <f>IF(M1214&lt;89,0,250+((M1214-172)*3))</f>
        <v>0</v>
      </c>
      <c r="R1214" s="29">
        <f>IF(AND(O1214&lt;1,P1214&lt;1,Q1214&lt;1),0,IF(250+((540-(O1214*60+P1214))*1)&lt;0,0,250+((540-(O1214*60+P1214))*1)))</f>
        <v>0</v>
      </c>
      <c r="S1214" s="29">
        <v>11</v>
      </c>
      <c r="T1214" s="29">
        <v>20</v>
      </c>
      <c r="U1214" s="29">
        <v>80</v>
      </c>
      <c r="V1214" s="29">
        <f>IF(AND(S1214&lt;1,T1214&lt;1,U1214&lt;1),0,IF(500+((630-(S1214*60+T1214))*1)&lt;0,0,500+((630-(S1214*60+T1214))*1)))</f>
        <v>450</v>
      </c>
      <c r="W1214"/>
      <c r="X1214"/>
      <c r="Y1214" s="7">
        <v>4</v>
      </c>
      <c r="Z1214"/>
      <c r="AA1214">
        <v>681</v>
      </c>
      <c r="AB1214">
        <v>0</v>
      </c>
      <c r="AD1214">
        <f>B1214+AA1214+AB1214+AC1214</f>
        <v>1392</v>
      </c>
      <c r="AE1214" s="37">
        <v>1</v>
      </c>
      <c r="AF1214" s="43">
        <v>1.6243055555555557E-3</v>
      </c>
    </row>
    <row r="1215" spans="1:32" x14ac:dyDescent="0.2">
      <c r="A1215" s="6" t="s">
        <v>2324</v>
      </c>
      <c r="B1215" s="2">
        <f>+L1215+N1215+R1215+V1215+X1215</f>
        <v>502</v>
      </c>
      <c r="C1215" s="2">
        <f>RANK(B1215,B$1214:B$1412,0)</f>
        <v>2</v>
      </c>
      <c r="D1215" s="4" t="s">
        <v>21</v>
      </c>
      <c r="E1215" s="5" t="s">
        <v>2310</v>
      </c>
      <c r="F1215" s="29">
        <v>2004</v>
      </c>
      <c r="I1215" s="29">
        <v>2</v>
      </c>
      <c r="J1215" s="29">
        <v>55</v>
      </c>
      <c r="K1215" s="29">
        <v>75</v>
      </c>
      <c r="L1215" s="29">
        <f>IF(AND(I1215&lt;1,J1215&lt;1,K1215&lt;1),0,IF(250+((150-(I1215*60+J1215))*2)&lt;0,0,IF(K1215&lt;50,250+((150-(I1215*60+J1215))*2),IF(K1215&gt;49,250+((150-(I1215*60+J1215))*2)-1,250+((150-(I1215*60+J1215))*2)))))</f>
        <v>199</v>
      </c>
      <c r="N1215" s="29">
        <f>IF(M1215&lt;89,0,250+((M1215-172)*3))</f>
        <v>0</v>
      </c>
      <c r="R1215" s="29">
        <f>IF(AND(O1215&lt;1,P1215&lt;1,Q1215&lt;1),0,IF(250+((540-(O1215*60+P1215))*1)&lt;0,0,250+((540-(O1215*60+P1215))*1)))</f>
        <v>0</v>
      </c>
      <c r="S1215" s="29">
        <v>13</v>
      </c>
      <c r="T1215" s="29">
        <v>47</v>
      </c>
      <c r="U1215" s="29">
        <v>83</v>
      </c>
      <c r="V1215" s="29">
        <f>IF(AND(S1215&lt;1,T1215&lt;1,U1215&lt;1),0,IF(500+((630-(S1215*60+T1215))*1)&lt;0,0,500+((630-(S1215*60+T1215))*1)))</f>
        <v>303</v>
      </c>
      <c r="W1215"/>
      <c r="X1215"/>
      <c r="Y1215" s="7">
        <v>5</v>
      </c>
      <c r="Z1215"/>
      <c r="AA1215"/>
      <c r="AD1215">
        <f>B1215+AA1215+AB1215</f>
        <v>502</v>
      </c>
      <c r="AE1215" s="35">
        <v>1</v>
      </c>
      <c r="AF1215" s="43">
        <v>2.0833333333333333E-3</v>
      </c>
    </row>
    <row r="1216" spans="1:32" x14ac:dyDescent="0.2">
      <c r="A1216" s="6" t="s">
        <v>2412</v>
      </c>
      <c r="B1216" s="2">
        <f>+L1216+N1216+R1216+V1216+X1216</f>
        <v>389</v>
      </c>
      <c r="C1216" s="2">
        <f>RANK(B1216,B$1214:B$1412,0)</f>
        <v>3</v>
      </c>
      <c r="D1216" s="4" t="s">
        <v>21</v>
      </c>
      <c r="E1216" s="5" t="s">
        <v>2308</v>
      </c>
      <c r="F1216" s="29">
        <v>2004</v>
      </c>
      <c r="I1216" s="29">
        <v>3</v>
      </c>
      <c r="J1216" s="29">
        <v>31</v>
      </c>
      <c r="K1216" s="29">
        <v>55</v>
      </c>
      <c r="L1216" s="29">
        <f>IF(AND(I1216&lt;1,J1216&lt;1,K1216&lt;1),0,IF(250+((150-(I1216*60+J1216))*2)&lt;0,0,IF(K1216&lt;50,250+((150-(I1216*60+J1216))*2),IF(K1216&gt;49,250+((150-(I1216*60+J1216))*2)-1,250+((150-(I1216*60+J1216))*2)))))</f>
        <v>127</v>
      </c>
      <c r="N1216" s="29">
        <f>IF(M1216&lt;89,0,250+((M1216-172)*3))</f>
        <v>0</v>
      </c>
      <c r="R1216" s="29">
        <f>IF(AND(O1216&lt;1,P1216&lt;1,Q1216&lt;1),0,IF(250+((540-(O1216*60+P1216))*1)&lt;0,0,250+((540-(O1216*60+P1216))*1)))</f>
        <v>0</v>
      </c>
      <c r="S1216" s="29">
        <v>14</v>
      </c>
      <c r="T1216" s="29">
        <v>28</v>
      </c>
      <c r="U1216" s="29">
        <v>74</v>
      </c>
      <c r="V1216" s="29">
        <f>IF(AND(S1216&lt;1,T1216&lt;1,U1216&lt;1),0,IF(500+((630-(S1216*60+T1216))*1)&lt;0,0,500+((630-(S1216*60+T1216))*1)))</f>
        <v>262</v>
      </c>
      <c r="Y1216" s="7">
        <v>6</v>
      </c>
      <c r="Z1216"/>
      <c r="AA1216"/>
      <c r="AD1216">
        <f>B1216+AA1216+AB1216+AC1216</f>
        <v>389</v>
      </c>
      <c r="AE1216" s="35">
        <v>1</v>
      </c>
      <c r="AF1216" s="43">
        <v>2.6041666666666665E-3</v>
      </c>
    </row>
    <row r="1217" spans="1:32" x14ac:dyDescent="0.2">
      <c r="A1217" s="6" t="s">
        <v>2326</v>
      </c>
      <c r="B1217" s="2">
        <f>+L1217+N1217+R1217+V1217+X1217</f>
        <v>0</v>
      </c>
      <c r="C1217" s="2">
        <f>RANK(B1217,B$1214:B$1412,0)</f>
        <v>4</v>
      </c>
      <c r="D1217" s="4" t="s">
        <v>20</v>
      </c>
      <c r="E1217" s="5" t="s">
        <v>2306</v>
      </c>
      <c r="F1217" s="29">
        <v>2003</v>
      </c>
      <c r="G1217" s="29">
        <v>0</v>
      </c>
      <c r="L1217" s="29">
        <f>IF(AND(I1217&lt;1,J1217&lt;1,K1217&lt;1),0,IF(250+((150-(I1217*60+J1217))*2)&lt;0,0,IF(K1217&lt;50,250+((150-(I1217*60+J1217))*2),IF(K1217&gt;49,250+((150-(I1217*60+J1217))*2)-1,250+((150-(I1217*60+J1217))*2)))))</f>
        <v>0</v>
      </c>
      <c r="N1217" s="29">
        <f>IF(M1217&lt;89,0,250+((M1217-172)*3))</f>
        <v>0</v>
      </c>
      <c r="R1217" s="29">
        <f>IF(AND(O1217&lt;1,P1217&lt;1,Q1217&lt;1),0,IF(250+((540-(O1217*60+P1217))*1)&lt;0,0,250+((540-(O1217*60+P1217))*1)))</f>
        <v>0</v>
      </c>
      <c r="V1217" s="29">
        <f>IF(AND(S1217&lt;1,T1217&lt;1,U1217&lt;1),0,IF(500+((630-(S1217*60+T1217))*1)&lt;0,0,500+((630-(S1217*60+T1217))*1)))</f>
        <v>0</v>
      </c>
      <c r="Y1217" s="7"/>
      <c r="Z1217"/>
      <c r="AA1217">
        <v>540</v>
      </c>
      <c r="AB1217">
        <v>641</v>
      </c>
      <c r="AD1217">
        <f>B1217+AA1217+AB1217</f>
        <v>1181</v>
      </c>
      <c r="AE1217" s="37">
        <v>1</v>
      </c>
      <c r="AF1217" s="43">
        <v>2.2222222222222222E-3</v>
      </c>
    </row>
    <row r="1218" spans="1:32" x14ac:dyDescent="0.2">
      <c r="A1218" s="6" t="s">
        <v>1049</v>
      </c>
      <c r="B1218" s="2">
        <f t="shared" ref="B1218:B1232" si="193">+L1218+N1218+R1218+V1218+X1218</f>
        <v>0</v>
      </c>
      <c r="C1218" s="2">
        <f t="shared" ref="C1218:C1232" si="194">RANK(B1218,B$1214:B$1412,0)</f>
        <v>4</v>
      </c>
      <c r="G1218" s="29">
        <v>5</v>
      </c>
      <c r="L1218" s="29">
        <f t="shared" ref="L1218:L1232" si="195">IF(AND(I1218&lt;1,J1218&lt;1,K1218&lt;1),0,IF(250+((150-(I1218*60+J1218))*2)&lt;0,0,IF(K1218&lt;50,250+((150-(I1218*60+J1218))*2),IF(K1218&gt;49,250+((150-(I1218*60+J1218))*2)-1,250+((150-(I1218*60+J1218))*2)))))</f>
        <v>0</v>
      </c>
      <c r="N1218" s="29">
        <f t="shared" ref="N1218:N1232" si="196">IF(M1218&lt;89,0,250+((M1218-172)*3))</f>
        <v>0</v>
      </c>
      <c r="R1218" s="29">
        <f t="shared" ref="R1218:R1232" si="197">IF(AND(O1218&lt;1,P1218&lt;1,Q1218&lt;1),0,IF(250+((540-(O1218*60+P1218))*1)&lt;0,0,250+((540-(O1218*60+P1218))*1)))</f>
        <v>0</v>
      </c>
      <c r="V1218" s="29">
        <f t="shared" ref="V1218:V1232" si="198">IF(AND(S1218&lt;1,T1218&lt;1,U1218&lt;1),0,IF(500+((630-(S1218*60+T1218))*1)&lt;0,0,500+((630-(S1218*60+T1218))*1)))</f>
        <v>0</v>
      </c>
      <c r="Y1218" s="7"/>
      <c r="Z1218"/>
      <c r="AA1218">
        <v>0</v>
      </c>
      <c r="AB1218">
        <v>0</v>
      </c>
      <c r="AD1218">
        <f>B1218+AA1218+AB1218+AC1218</f>
        <v>0</v>
      </c>
      <c r="AE1218" s="37">
        <v>2</v>
      </c>
    </row>
    <row r="1219" spans="1:32" ht="12" hidden="1" customHeight="1" x14ac:dyDescent="0.2">
      <c r="A1219" s="6" t="s">
        <v>2461</v>
      </c>
      <c r="B1219" s="2">
        <f t="shared" si="193"/>
        <v>0</v>
      </c>
      <c r="C1219" s="2">
        <f t="shared" si="194"/>
        <v>4</v>
      </c>
      <c r="L1219" s="29">
        <f t="shared" si="195"/>
        <v>0</v>
      </c>
      <c r="N1219" s="29">
        <f t="shared" si="196"/>
        <v>0</v>
      </c>
      <c r="R1219" s="29">
        <f t="shared" si="197"/>
        <v>0</v>
      </c>
      <c r="V1219" s="29">
        <f t="shared" si="198"/>
        <v>0</v>
      </c>
      <c r="Y1219" s="7"/>
      <c r="Z1219"/>
      <c r="AA1219"/>
      <c r="AD1219">
        <f>B1219+AA1219+AB1219</f>
        <v>0</v>
      </c>
      <c r="AE1219" s="35">
        <v>2</v>
      </c>
    </row>
    <row r="1220" spans="1:32" hidden="1" x14ac:dyDescent="0.2">
      <c r="A1220" s="6" t="s">
        <v>2337</v>
      </c>
      <c r="B1220" s="2">
        <f t="shared" si="193"/>
        <v>0</v>
      </c>
      <c r="C1220" s="2">
        <f t="shared" si="194"/>
        <v>4</v>
      </c>
      <c r="L1220" s="29">
        <f t="shared" si="195"/>
        <v>0</v>
      </c>
      <c r="N1220" s="29">
        <f t="shared" si="196"/>
        <v>0</v>
      </c>
      <c r="R1220" s="29">
        <f t="shared" si="197"/>
        <v>0</v>
      </c>
      <c r="V1220" s="29">
        <f t="shared" si="198"/>
        <v>0</v>
      </c>
      <c r="Y1220" s="7"/>
      <c r="AD1220">
        <f>B1220+AA1220+AB1220</f>
        <v>0</v>
      </c>
      <c r="AE1220" s="35">
        <v>2</v>
      </c>
    </row>
    <row r="1221" spans="1:32" hidden="1" x14ac:dyDescent="0.2">
      <c r="A1221" s="6" t="s">
        <v>1050</v>
      </c>
      <c r="B1221" s="2">
        <f t="shared" si="193"/>
        <v>0</v>
      </c>
      <c r="C1221" s="2">
        <f t="shared" si="194"/>
        <v>4</v>
      </c>
      <c r="L1221" s="29">
        <f t="shared" si="195"/>
        <v>0</v>
      </c>
      <c r="N1221" s="29">
        <f t="shared" si="196"/>
        <v>0</v>
      </c>
      <c r="R1221" s="29">
        <f t="shared" si="197"/>
        <v>0</v>
      </c>
      <c r="V1221" s="29">
        <f t="shared" si="198"/>
        <v>0</v>
      </c>
      <c r="W1221"/>
      <c r="X1221"/>
      <c r="Y1221" s="7"/>
      <c r="Z1221"/>
      <c r="AA1221"/>
      <c r="AE1221" s="35">
        <v>2</v>
      </c>
    </row>
    <row r="1222" spans="1:32" hidden="1" x14ac:dyDescent="0.2">
      <c r="A1222" s="6" t="s">
        <v>1051</v>
      </c>
      <c r="B1222" s="2">
        <f t="shared" si="193"/>
        <v>0</v>
      </c>
      <c r="C1222" s="2">
        <f t="shared" si="194"/>
        <v>4</v>
      </c>
      <c r="L1222" s="29">
        <f t="shared" si="195"/>
        <v>0</v>
      </c>
      <c r="N1222" s="29">
        <f t="shared" si="196"/>
        <v>0</v>
      </c>
      <c r="R1222" s="29">
        <f t="shared" si="197"/>
        <v>0</v>
      </c>
      <c r="V1222" s="29">
        <f t="shared" si="198"/>
        <v>0</v>
      </c>
      <c r="W1222"/>
      <c r="X1222"/>
      <c r="Y1222" s="7"/>
      <c r="Z1222"/>
      <c r="AA1222"/>
      <c r="AE1222" s="35">
        <v>2</v>
      </c>
    </row>
    <row r="1223" spans="1:32" hidden="1" x14ac:dyDescent="0.2">
      <c r="A1223" s="6" t="s">
        <v>1052</v>
      </c>
      <c r="B1223" s="2">
        <f t="shared" si="193"/>
        <v>0</v>
      </c>
      <c r="C1223" s="2">
        <f t="shared" si="194"/>
        <v>4</v>
      </c>
      <c r="L1223" s="29">
        <f t="shared" si="195"/>
        <v>0</v>
      </c>
      <c r="N1223" s="29">
        <f t="shared" si="196"/>
        <v>0</v>
      </c>
      <c r="R1223" s="29">
        <f t="shared" si="197"/>
        <v>0</v>
      </c>
      <c r="V1223" s="29">
        <f t="shared" si="198"/>
        <v>0</v>
      </c>
      <c r="W1223"/>
      <c r="X1223"/>
      <c r="Y1223" s="7"/>
      <c r="Z1223"/>
      <c r="AA1223"/>
      <c r="AE1223" s="35">
        <v>2</v>
      </c>
    </row>
    <row r="1224" spans="1:32" hidden="1" x14ac:dyDescent="0.2">
      <c r="A1224" s="30" t="s">
        <v>2447</v>
      </c>
      <c r="B1224" s="2">
        <f t="shared" si="193"/>
        <v>0</v>
      </c>
      <c r="C1224" s="2">
        <f t="shared" si="194"/>
        <v>4</v>
      </c>
      <c r="D1224" s="4" t="s">
        <v>20</v>
      </c>
      <c r="E1224" s="5" t="s">
        <v>2306</v>
      </c>
      <c r="F1224" s="29">
        <v>2003</v>
      </c>
      <c r="G1224" s="29">
        <v>0</v>
      </c>
      <c r="L1224" s="29">
        <f t="shared" si="195"/>
        <v>0</v>
      </c>
      <c r="N1224" s="29">
        <f t="shared" si="196"/>
        <v>0</v>
      </c>
      <c r="R1224" s="29">
        <f t="shared" si="197"/>
        <v>0</v>
      </c>
      <c r="V1224" s="29">
        <f t="shared" si="198"/>
        <v>0</v>
      </c>
      <c r="W1224"/>
      <c r="X1224"/>
      <c r="Y1224" s="7"/>
      <c r="Z1224"/>
      <c r="AA1224">
        <v>587</v>
      </c>
      <c r="AB1224">
        <v>656</v>
      </c>
      <c r="AD1224">
        <f>B1224+AA1224+AB1224</f>
        <v>1243</v>
      </c>
      <c r="AE1224" s="37" t="s">
        <v>2548</v>
      </c>
      <c r="AF1224" s="43">
        <v>2.3495370370370371E-3</v>
      </c>
    </row>
    <row r="1225" spans="1:32" hidden="1" x14ac:dyDescent="0.2">
      <c r="A1225" s="6" t="s">
        <v>2410</v>
      </c>
      <c r="B1225" s="2">
        <f t="shared" si="193"/>
        <v>0</v>
      </c>
      <c r="C1225" s="2">
        <f t="shared" si="194"/>
        <v>4</v>
      </c>
      <c r="D1225" s="4" t="s">
        <v>20</v>
      </c>
      <c r="E1225" s="5" t="s">
        <v>2317</v>
      </c>
      <c r="F1225" s="29">
        <v>2003</v>
      </c>
      <c r="G1225" s="29">
        <v>0</v>
      </c>
      <c r="L1225" s="29">
        <f t="shared" si="195"/>
        <v>0</v>
      </c>
      <c r="N1225" s="29">
        <f t="shared" si="196"/>
        <v>0</v>
      </c>
      <c r="R1225" s="29">
        <f t="shared" si="197"/>
        <v>0</v>
      </c>
      <c r="V1225" s="29">
        <f t="shared" si="198"/>
        <v>0</v>
      </c>
      <c r="Y1225" s="7"/>
      <c r="Z1225"/>
      <c r="AA1225">
        <v>0</v>
      </c>
      <c r="AB1225">
        <v>0</v>
      </c>
      <c r="AD1225">
        <f>B1225+AA1225+AB1225</f>
        <v>0</v>
      </c>
      <c r="AE1225" s="37" t="s">
        <v>2559</v>
      </c>
    </row>
    <row r="1226" spans="1:32" hidden="1" x14ac:dyDescent="0.2">
      <c r="A1226" s="6" t="s">
        <v>2413</v>
      </c>
      <c r="B1226" s="2">
        <f t="shared" si="193"/>
        <v>0</v>
      </c>
      <c r="C1226" s="2">
        <f t="shared" si="194"/>
        <v>4</v>
      </c>
      <c r="D1226" s="4" t="s">
        <v>20</v>
      </c>
      <c r="E1226" s="5" t="s">
        <v>2317</v>
      </c>
      <c r="F1226" s="29">
        <v>2003</v>
      </c>
      <c r="G1226" s="29">
        <v>0</v>
      </c>
      <c r="L1226" s="29">
        <f t="shared" si="195"/>
        <v>0</v>
      </c>
      <c r="N1226" s="29">
        <f t="shared" si="196"/>
        <v>0</v>
      </c>
      <c r="R1226" s="29">
        <f t="shared" si="197"/>
        <v>0</v>
      </c>
      <c r="V1226" s="29">
        <f t="shared" si="198"/>
        <v>0</v>
      </c>
      <c r="W1226"/>
      <c r="X1226"/>
      <c r="Y1226" s="7"/>
      <c r="Z1226"/>
      <c r="AA1226">
        <v>0</v>
      </c>
      <c r="AB1226">
        <v>0</v>
      </c>
      <c r="AD1226">
        <f>B1226+AA1226+AB1226</f>
        <v>0</v>
      </c>
      <c r="AE1226" s="37" t="s">
        <v>2559</v>
      </c>
    </row>
    <row r="1227" spans="1:32" hidden="1" x14ac:dyDescent="0.2">
      <c r="A1227" s="6" t="s">
        <v>2482</v>
      </c>
      <c r="B1227" s="2">
        <f t="shared" si="193"/>
        <v>0</v>
      </c>
      <c r="C1227" s="2">
        <f t="shared" si="194"/>
        <v>4</v>
      </c>
      <c r="D1227" s="4" t="s">
        <v>22</v>
      </c>
      <c r="E1227" s="5" t="s">
        <v>2325</v>
      </c>
      <c r="F1227" s="29">
        <v>2003</v>
      </c>
      <c r="G1227" s="29">
        <v>0</v>
      </c>
      <c r="L1227" s="29">
        <f t="shared" si="195"/>
        <v>0</v>
      </c>
      <c r="N1227" s="29">
        <f t="shared" si="196"/>
        <v>0</v>
      </c>
      <c r="R1227" s="29">
        <f t="shared" si="197"/>
        <v>0</v>
      </c>
      <c r="V1227" s="29">
        <f t="shared" si="198"/>
        <v>0</v>
      </c>
      <c r="Y1227" s="7"/>
      <c r="Z1227"/>
      <c r="AA1227">
        <v>513</v>
      </c>
      <c r="AB1227">
        <v>0</v>
      </c>
      <c r="AD1227">
        <f>B1227+AA1227+AB1227+AC1227</f>
        <v>513</v>
      </c>
      <c r="AE1227" s="37" t="s">
        <v>2559</v>
      </c>
    </row>
    <row r="1228" spans="1:32" hidden="1" x14ac:dyDescent="0.2">
      <c r="A1228" s="6" t="s">
        <v>2411</v>
      </c>
      <c r="B1228" s="2">
        <f t="shared" si="193"/>
        <v>0</v>
      </c>
      <c r="C1228" s="2">
        <f t="shared" si="194"/>
        <v>4</v>
      </c>
      <c r="D1228" s="4" t="s">
        <v>21</v>
      </c>
      <c r="E1228" s="5" t="s">
        <v>2308</v>
      </c>
      <c r="F1228" s="29">
        <v>2004</v>
      </c>
      <c r="L1228" s="29">
        <f t="shared" si="195"/>
        <v>0</v>
      </c>
      <c r="N1228" s="29">
        <f t="shared" si="196"/>
        <v>0</v>
      </c>
      <c r="R1228" s="29">
        <f t="shared" si="197"/>
        <v>0</v>
      </c>
      <c r="V1228" s="29">
        <f t="shared" si="198"/>
        <v>0</v>
      </c>
      <c r="Y1228" s="7"/>
      <c r="Z1228"/>
      <c r="AA1228"/>
      <c r="AD1228">
        <f>B1228+AA1228+AB1228</f>
        <v>0</v>
      </c>
      <c r="AE1228" s="37" t="s">
        <v>2559</v>
      </c>
    </row>
    <row r="1229" spans="1:32" hidden="1" x14ac:dyDescent="0.2">
      <c r="A1229" s="6" t="s">
        <v>2476</v>
      </c>
      <c r="B1229" s="2">
        <f t="shared" si="193"/>
        <v>0</v>
      </c>
      <c r="C1229" s="2">
        <f t="shared" si="194"/>
        <v>4</v>
      </c>
      <c r="D1229" s="4" t="s">
        <v>20</v>
      </c>
      <c r="E1229" s="5" t="s">
        <v>2306</v>
      </c>
      <c r="F1229" s="29">
        <v>2004</v>
      </c>
      <c r="L1229" s="29">
        <f t="shared" si="195"/>
        <v>0</v>
      </c>
      <c r="N1229" s="29">
        <f t="shared" si="196"/>
        <v>0</v>
      </c>
      <c r="R1229" s="29">
        <f t="shared" si="197"/>
        <v>0</v>
      </c>
      <c r="V1229" s="29">
        <f t="shared" si="198"/>
        <v>0</v>
      </c>
      <c r="Y1229" s="7"/>
      <c r="Z1229"/>
      <c r="AA1229"/>
      <c r="AD1229">
        <f>B1229+AA1229+AB1229</f>
        <v>0</v>
      </c>
      <c r="AE1229" s="37" t="s">
        <v>2559</v>
      </c>
    </row>
    <row r="1230" spans="1:32" hidden="1" x14ac:dyDescent="0.2">
      <c r="A1230" s="6" t="s">
        <v>2477</v>
      </c>
      <c r="B1230" s="2">
        <f t="shared" si="193"/>
        <v>0</v>
      </c>
      <c r="C1230" s="2">
        <f t="shared" si="194"/>
        <v>4</v>
      </c>
      <c r="D1230" s="4" t="s">
        <v>20</v>
      </c>
      <c r="E1230" s="5" t="s">
        <v>2462</v>
      </c>
      <c r="F1230" s="29">
        <v>2004</v>
      </c>
      <c r="L1230" s="29">
        <f t="shared" si="195"/>
        <v>0</v>
      </c>
      <c r="N1230" s="29">
        <f t="shared" si="196"/>
        <v>0</v>
      </c>
      <c r="R1230" s="29">
        <f t="shared" si="197"/>
        <v>0</v>
      </c>
      <c r="V1230" s="29">
        <f t="shared" si="198"/>
        <v>0</v>
      </c>
      <c r="W1230"/>
      <c r="X1230"/>
      <c r="Y1230" s="7"/>
      <c r="Z1230"/>
      <c r="AA1230"/>
      <c r="AD1230">
        <f>B1230+AA1230+AB1230</f>
        <v>0</v>
      </c>
      <c r="AE1230" s="37" t="s">
        <v>2559</v>
      </c>
    </row>
    <row r="1231" spans="1:32" hidden="1" x14ac:dyDescent="0.2">
      <c r="A1231" s="6" t="s">
        <v>2414</v>
      </c>
      <c r="B1231" s="2">
        <f t="shared" si="193"/>
        <v>0</v>
      </c>
      <c r="C1231" s="2">
        <f t="shared" si="194"/>
        <v>4</v>
      </c>
      <c r="D1231" s="4" t="s">
        <v>20</v>
      </c>
      <c r="E1231" s="5" t="s">
        <v>2297</v>
      </c>
      <c r="F1231" s="29">
        <v>2004</v>
      </c>
      <c r="L1231" s="29">
        <f t="shared" si="195"/>
        <v>0</v>
      </c>
      <c r="N1231" s="29">
        <f t="shared" si="196"/>
        <v>0</v>
      </c>
      <c r="R1231" s="29">
        <f t="shared" si="197"/>
        <v>0</v>
      </c>
      <c r="V1231" s="29">
        <f t="shared" si="198"/>
        <v>0</v>
      </c>
      <c r="W1231"/>
      <c r="X1231"/>
      <c r="Y1231" s="7"/>
      <c r="Z1231"/>
      <c r="AA1231"/>
      <c r="AD1231">
        <f>B1231+AA1231+AB1231</f>
        <v>0</v>
      </c>
      <c r="AE1231" s="37" t="s">
        <v>2559</v>
      </c>
    </row>
    <row r="1232" spans="1:32" hidden="1" x14ac:dyDescent="0.2">
      <c r="A1232" s="6" t="s">
        <v>2350</v>
      </c>
      <c r="B1232" s="2">
        <f t="shared" si="193"/>
        <v>0</v>
      </c>
      <c r="C1232" s="2">
        <f t="shared" si="194"/>
        <v>4</v>
      </c>
      <c r="D1232" s="4" t="s">
        <v>21</v>
      </c>
      <c r="E1232" s="5" t="s">
        <v>2310</v>
      </c>
      <c r="F1232" s="29">
        <v>2004</v>
      </c>
      <c r="L1232" s="29">
        <f t="shared" si="195"/>
        <v>0</v>
      </c>
      <c r="N1232" s="29">
        <f t="shared" si="196"/>
        <v>0</v>
      </c>
      <c r="R1232" s="29">
        <f t="shared" si="197"/>
        <v>0</v>
      </c>
      <c r="V1232" s="29">
        <f t="shared" si="198"/>
        <v>0</v>
      </c>
      <c r="W1232"/>
      <c r="X1232"/>
      <c r="Y1232" s="7"/>
      <c r="Z1232"/>
      <c r="AA1232"/>
      <c r="AE1232" s="37" t="s">
        <v>2559</v>
      </c>
    </row>
    <row r="1233" spans="1:27" hidden="1" x14ac:dyDescent="0.2">
      <c r="A1233" s="6" t="s">
        <v>1053</v>
      </c>
      <c r="B1233" s="2">
        <f t="shared" ref="B1233:B1296" si="199">+L1233+N1233+R1233+V1233+X1233</f>
        <v>0</v>
      </c>
      <c r="C1233" s="2">
        <f t="shared" ref="C1233:C1296" si="200">RANK(B1233,B$1214:B$1412,0)</f>
        <v>4</v>
      </c>
      <c r="L1233" s="29">
        <f t="shared" ref="L1233:L1296" si="201">IF(AND(I1233&lt;1,J1233&lt;1,K1233&lt;1),0,IF(250+((150-(I1233*60+J1233))*2)&lt;0,0,IF(K1233&lt;50,250+((150-(I1233*60+J1233))*2),IF(K1233&gt;49,250+((150-(I1233*60+J1233))*2)-1,250+((150-(I1233*60+J1233))*2)))))</f>
        <v>0</v>
      </c>
      <c r="N1233" s="29">
        <f t="shared" ref="N1233:N1296" si="202">IF(M1233&lt;89,0,250+((M1233-172)*3))</f>
        <v>0</v>
      </c>
      <c r="R1233" s="29">
        <f t="shared" ref="R1233:R1296" si="203">IF(AND(O1233&lt;1,P1233&lt;1,Q1233&lt;1),0,IF(250+((540-(O1233*60+P1233))*1)&lt;0,0,250+((540-(O1233*60+P1233))*1)))</f>
        <v>0</v>
      </c>
      <c r="V1233" s="29">
        <f t="shared" ref="V1233:V1296" si="204">IF(AND(S1233&lt;1,T1233&lt;1,U1233&lt;1),0,IF(500+((630-(S1233*60+T1233))*1)&lt;0,0,500+((630-(S1233*60+T1233))*1)))</f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99"/>
        <v>0</v>
      </c>
      <c r="C1234" s="2">
        <f t="shared" si="200"/>
        <v>4</v>
      </c>
      <c r="L1234" s="29">
        <f t="shared" si="201"/>
        <v>0</v>
      </c>
      <c r="N1234" s="29">
        <f t="shared" si="202"/>
        <v>0</v>
      </c>
      <c r="R1234" s="29">
        <f t="shared" si="203"/>
        <v>0</v>
      </c>
      <c r="V1234" s="29">
        <f t="shared" si="204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99"/>
        <v>0</v>
      </c>
      <c r="C1235" s="2">
        <f t="shared" si="200"/>
        <v>4</v>
      </c>
      <c r="L1235" s="29">
        <f t="shared" si="201"/>
        <v>0</v>
      </c>
      <c r="N1235" s="29">
        <f t="shared" si="202"/>
        <v>0</v>
      </c>
      <c r="R1235" s="29">
        <f t="shared" si="203"/>
        <v>0</v>
      </c>
      <c r="V1235" s="29">
        <f t="shared" si="204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99"/>
        <v>0</v>
      </c>
      <c r="C1236" s="2">
        <f t="shared" si="200"/>
        <v>4</v>
      </c>
      <c r="L1236" s="29">
        <f t="shared" si="201"/>
        <v>0</v>
      </c>
      <c r="N1236" s="29">
        <f t="shared" si="202"/>
        <v>0</v>
      </c>
      <c r="R1236" s="29">
        <f t="shared" si="203"/>
        <v>0</v>
      </c>
      <c r="V1236" s="29">
        <f t="shared" si="204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99"/>
        <v>0</v>
      </c>
      <c r="C1237" s="2">
        <f t="shared" si="200"/>
        <v>4</v>
      </c>
      <c r="L1237" s="29">
        <f t="shared" si="201"/>
        <v>0</v>
      </c>
      <c r="N1237" s="29">
        <f t="shared" si="202"/>
        <v>0</v>
      </c>
      <c r="R1237" s="29">
        <f t="shared" si="203"/>
        <v>0</v>
      </c>
      <c r="V1237" s="29">
        <f t="shared" si="204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99"/>
        <v>0</v>
      </c>
      <c r="C1238" s="2">
        <f t="shared" si="200"/>
        <v>4</v>
      </c>
      <c r="L1238" s="29">
        <f t="shared" si="201"/>
        <v>0</v>
      </c>
      <c r="N1238" s="29">
        <f t="shared" si="202"/>
        <v>0</v>
      </c>
      <c r="R1238" s="29">
        <f t="shared" si="203"/>
        <v>0</v>
      </c>
      <c r="V1238" s="29">
        <f t="shared" si="204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99"/>
        <v>0</v>
      </c>
      <c r="C1239" s="2">
        <f t="shared" si="200"/>
        <v>4</v>
      </c>
      <c r="L1239" s="29">
        <f t="shared" si="201"/>
        <v>0</v>
      </c>
      <c r="N1239" s="29">
        <f t="shared" si="202"/>
        <v>0</v>
      </c>
      <c r="R1239" s="29">
        <f t="shared" si="203"/>
        <v>0</v>
      </c>
      <c r="V1239" s="29">
        <f t="shared" si="204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99"/>
        <v>0</v>
      </c>
      <c r="C1240" s="2">
        <f t="shared" si="200"/>
        <v>4</v>
      </c>
      <c r="L1240" s="29">
        <f t="shared" si="201"/>
        <v>0</v>
      </c>
      <c r="N1240" s="29">
        <f t="shared" si="202"/>
        <v>0</v>
      </c>
      <c r="R1240" s="29">
        <f t="shared" si="203"/>
        <v>0</v>
      </c>
      <c r="V1240" s="29">
        <f t="shared" si="204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99"/>
        <v>0</v>
      </c>
      <c r="C1241" s="2">
        <f t="shared" si="200"/>
        <v>4</v>
      </c>
      <c r="L1241" s="29">
        <f t="shared" si="201"/>
        <v>0</v>
      </c>
      <c r="N1241" s="29">
        <f t="shared" si="202"/>
        <v>0</v>
      </c>
      <c r="R1241" s="29">
        <f t="shared" si="203"/>
        <v>0</v>
      </c>
      <c r="V1241" s="29">
        <f t="shared" si="204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99"/>
        <v>0</v>
      </c>
      <c r="C1242" s="2">
        <f t="shared" si="200"/>
        <v>4</v>
      </c>
      <c r="L1242" s="29">
        <f t="shared" si="201"/>
        <v>0</v>
      </c>
      <c r="N1242" s="29">
        <f t="shared" si="202"/>
        <v>0</v>
      </c>
      <c r="R1242" s="29">
        <f t="shared" si="203"/>
        <v>0</v>
      </c>
      <c r="V1242" s="29">
        <f t="shared" si="204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99"/>
        <v>0</v>
      </c>
      <c r="C1243" s="2">
        <f t="shared" si="200"/>
        <v>4</v>
      </c>
      <c r="L1243" s="29">
        <f t="shared" si="201"/>
        <v>0</v>
      </c>
      <c r="N1243" s="29">
        <f t="shared" si="202"/>
        <v>0</v>
      </c>
      <c r="R1243" s="29">
        <f t="shared" si="203"/>
        <v>0</v>
      </c>
      <c r="V1243" s="29">
        <f t="shared" si="204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99"/>
        <v>0</v>
      </c>
      <c r="C1244" s="2">
        <f t="shared" si="200"/>
        <v>4</v>
      </c>
      <c r="L1244" s="29">
        <f t="shared" si="201"/>
        <v>0</v>
      </c>
      <c r="N1244" s="29">
        <f t="shared" si="202"/>
        <v>0</v>
      </c>
      <c r="R1244" s="29">
        <f t="shared" si="203"/>
        <v>0</v>
      </c>
      <c r="V1244" s="29">
        <f t="shared" si="204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99"/>
        <v>0</v>
      </c>
      <c r="C1245" s="2">
        <f t="shared" si="200"/>
        <v>4</v>
      </c>
      <c r="L1245" s="29">
        <f t="shared" si="201"/>
        <v>0</v>
      </c>
      <c r="N1245" s="29">
        <f t="shared" si="202"/>
        <v>0</v>
      </c>
      <c r="R1245" s="29">
        <f t="shared" si="203"/>
        <v>0</v>
      </c>
      <c r="V1245" s="29">
        <f t="shared" si="204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99"/>
        <v>0</v>
      </c>
      <c r="C1246" s="2">
        <f t="shared" si="200"/>
        <v>4</v>
      </c>
      <c r="L1246" s="29">
        <f t="shared" si="201"/>
        <v>0</v>
      </c>
      <c r="N1246" s="29">
        <f t="shared" si="202"/>
        <v>0</v>
      </c>
      <c r="R1246" s="29">
        <f t="shared" si="203"/>
        <v>0</v>
      </c>
      <c r="V1246" s="29">
        <f t="shared" si="204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99"/>
        <v>0</v>
      </c>
      <c r="C1247" s="2">
        <f t="shared" si="200"/>
        <v>4</v>
      </c>
      <c r="L1247" s="29">
        <f t="shared" si="201"/>
        <v>0</v>
      </c>
      <c r="N1247" s="29">
        <f t="shared" si="202"/>
        <v>0</v>
      </c>
      <c r="R1247" s="29">
        <f t="shared" si="203"/>
        <v>0</v>
      </c>
      <c r="V1247" s="29">
        <f t="shared" si="204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99"/>
        <v>0</v>
      </c>
      <c r="C1248" s="2">
        <f t="shared" si="200"/>
        <v>4</v>
      </c>
      <c r="L1248" s="29">
        <f t="shared" si="201"/>
        <v>0</v>
      </c>
      <c r="N1248" s="29">
        <f t="shared" si="202"/>
        <v>0</v>
      </c>
      <c r="R1248" s="29">
        <f t="shared" si="203"/>
        <v>0</v>
      </c>
      <c r="V1248" s="29">
        <f t="shared" si="204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99"/>
        <v>0</v>
      </c>
      <c r="C1249" s="2">
        <f t="shared" si="200"/>
        <v>4</v>
      </c>
      <c r="L1249" s="29">
        <f t="shared" si="201"/>
        <v>0</v>
      </c>
      <c r="N1249" s="29">
        <f t="shared" si="202"/>
        <v>0</v>
      </c>
      <c r="R1249" s="29">
        <f t="shared" si="203"/>
        <v>0</v>
      </c>
      <c r="V1249" s="29">
        <f t="shared" si="204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99"/>
        <v>0</v>
      </c>
      <c r="C1250" s="2">
        <f t="shared" si="200"/>
        <v>4</v>
      </c>
      <c r="L1250" s="29">
        <f t="shared" si="201"/>
        <v>0</v>
      </c>
      <c r="N1250" s="29">
        <f t="shared" si="202"/>
        <v>0</v>
      </c>
      <c r="R1250" s="29">
        <f t="shared" si="203"/>
        <v>0</v>
      </c>
      <c r="V1250" s="29">
        <f t="shared" si="204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99"/>
        <v>0</v>
      </c>
      <c r="C1251" s="2">
        <f t="shared" si="200"/>
        <v>4</v>
      </c>
      <c r="L1251" s="29">
        <f t="shared" si="201"/>
        <v>0</v>
      </c>
      <c r="N1251" s="29">
        <f t="shared" si="202"/>
        <v>0</v>
      </c>
      <c r="R1251" s="29">
        <f t="shared" si="203"/>
        <v>0</v>
      </c>
      <c r="V1251" s="29">
        <f t="shared" si="204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99"/>
        <v>0</v>
      </c>
      <c r="C1252" s="2">
        <f t="shared" si="200"/>
        <v>4</v>
      </c>
      <c r="L1252" s="29">
        <f t="shared" si="201"/>
        <v>0</v>
      </c>
      <c r="N1252" s="29">
        <f t="shared" si="202"/>
        <v>0</v>
      </c>
      <c r="R1252" s="29">
        <f t="shared" si="203"/>
        <v>0</v>
      </c>
      <c r="V1252" s="29">
        <f t="shared" si="204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99"/>
        <v>0</v>
      </c>
      <c r="C1253" s="2">
        <f t="shared" si="200"/>
        <v>4</v>
      </c>
      <c r="L1253" s="29">
        <f t="shared" si="201"/>
        <v>0</v>
      </c>
      <c r="N1253" s="29">
        <f t="shared" si="202"/>
        <v>0</v>
      </c>
      <c r="R1253" s="29">
        <f t="shared" si="203"/>
        <v>0</v>
      </c>
      <c r="V1253" s="29">
        <f t="shared" si="204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99"/>
        <v>0</v>
      </c>
      <c r="C1254" s="2">
        <f t="shared" si="200"/>
        <v>4</v>
      </c>
      <c r="L1254" s="29">
        <f t="shared" si="201"/>
        <v>0</v>
      </c>
      <c r="N1254" s="29">
        <f t="shared" si="202"/>
        <v>0</v>
      </c>
      <c r="R1254" s="29">
        <f t="shared" si="203"/>
        <v>0</v>
      </c>
      <c r="V1254" s="29">
        <f t="shared" si="204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99"/>
        <v>0</v>
      </c>
      <c r="C1255" s="2">
        <f t="shared" si="200"/>
        <v>4</v>
      </c>
      <c r="L1255" s="29">
        <f t="shared" si="201"/>
        <v>0</v>
      </c>
      <c r="N1255" s="29">
        <f t="shared" si="202"/>
        <v>0</v>
      </c>
      <c r="R1255" s="29">
        <f t="shared" si="203"/>
        <v>0</v>
      </c>
      <c r="V1255" s="29">
        <f t="shared" si="204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99"/>
        <v>0</v>
      </c>
      <c r="C1256" s="2">
        <f t="shared" si="200"/>
        <v>4</v>
      </c>
      <c r="L1256" s="29">
        <f t="shared" si="201"/>
        <v>0</v>
      </c>
      <c r="N1256" s="29">
        <f t="shared" si="202"/>
        <v>0</v>
      </c>
      <c r="R1256" s="29">
        <f t="shared" si="203"/>
        <v>0</v>
      </c>
      <c r="V1256" s="29">
        <f t="shared" si="204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99"/>
        <v>0</v>
      </c>
      <c r="C1257" s="2">
        <f t="shared" si="200"/>
        <v>4</v>
      </c>
      <c r="L1257" s="29">
        <f t="shared" si="201"/>
        <v>0</v>
      </c>
      <c r="N1257" s="29">
        <f t="shared" si="202"/>
        <v>0</v>
      </c>
      <c r="R1257" s="29">
        <f t="shared" si="203"/>
        <v>0</v>
      </c>
      <c r="V1257" s="29">
        <f t="shared" si="204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99"/>
        <v>0</v>
      </c>
      <c r="C1258" s="2">
        <f t="shared" si="200"/>
        <v>4</v>
      </c>
      <c r="L1258" s="29">
        <f t="shared" si="201"/>
        <v>0</v>
      </c>
      <c r="N1258" s="29">
        <f t="shared" si="202"/>
        <v>0</v>
      </c>
      <c r="R1258" s="29">
        <f t="shared" si="203"/>
        <v>0</v>
      </c>
      <c r="V1258" s="29">
        <f t="shared" si="204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99"/>
        <v>0</v>
      </c>
      <c r="C1259" s="2">
        <f t="shared" si="200"/>
        <v>4</v>
      </c>
      <c r="L1259" s="29">
        <f t="shared" si="201"/>
        <v>0</v>
      </c>
      <c r="N1259" s="29">
        <f t="shared" si="202"/>
        <v>0</v>
      </c>
      <c r="R1259" s="29">
        <f t="shared" si="203"/>
        <v>0</v>
      </c>
      <c r="V1259" s="29">
        <f t="shared" si="204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99"/>
        <v>0</v>
      </c>
      <c r="C1260" s="2">
        <f t="shared" si="200"/>
        <v>4</v>
      </c>
      <c r="L1260" s="29">
        <f t="shared" si="201"/>
        <v>0</v>
      </c>
      <c r="N1260" s="29">
        <f t="shared" si="202"/>
        <v>0</v>
      </c>
      <c r="R1260" s="29">
        <f t="shared" si="203"/>
        <v>0</v>
      </c>
      <c r="V1260" s="29">
        <f t="shared" si="204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99"/>
        <v>0</v>
      </c>
      <c r="C1261" s="2">
        <f t="shared" si="200"/>
        <v>4</v>
      </c>
      <c r="L1261" s="29">
        <f t="shared" si="201"/>
        <v>0</v>
      </c>
      <c r="N1261" s="29">
        <f t="shared" si="202"/>
        <v>0</v>
      </c>
      <c r="R1261" s="29">
        <f t="shared" si="203"/>
        <v>0</v>
      </c>
      <c r="V1261" s="29">
        <f t="shared" si="204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99"/>
        <v>0</v>
      </c>
      <c r="C1262" s="2">
        <f t="shared" si="200"/>
        <v>4</v>
      </c>
      <c r="L1262" s="29">
        <f t="shared" si="201"/>
        <v>0</v>
      </c>
      <c r="N1262" s="29">
        <f t="shared" si="202"/>
        <v>0</v>
      </c>
      <c r="R1262" s="29">
        <f t="shared" si="203"/>
        <v>0</v>
      </c>
      <c r="V1262" s="29">
        <f t="shared" si="204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99"/>
        <v>0</v>
      </c>
      <c r="C1263" s="2">
        <f t="shared" si="200"/>
        <v>4</v>
      </c>
      <c r="L1263" s="29">
        <f t="shared" si="201"/>
        <v>0</v>
      </c>
      <c r="N1263" s="29">
        <f t="shared" si="202"/>
        <v>0</v>
      </c>
      <c r="R1263" s="29">
        <f t="shared" si="203"/>
        <v>0</v>
      </c>
      <c r="V1263" s="29">
        <f t="shared" si="204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99"/>
        <v>0</v>
      </c>
      <c r="C1264" s="2">
        <f t="shared" si="200"/>
        <v>4</v>
      </c>
      <c r="L1264" s="29">
        <f t="shared" si="201"/>
        <v>0</v>
      </c>
      <c r="N1264" s="29">
        <f t="shared" si="202"/>
        <v>0</v>
      </c>
      <c r="R1264" s="29">
        <f t="shared" si="203"/>
        <v>0</v>
      </c>
      <c r="V1264" s="29">
        <f t="shared" si="204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99"/>
        <v>0</v>
      </c>
      <c r="C1265" s="2">
        <f t="shared" si="200"/>
        <v>4</v>
      </c>
      <c r="L1265" s="29">
        <f t="shared" si="201"/>
        <v>0</v>
      </c>
      <c r="N1265" s="29">
        <f t="shared" si="202"/>
        <v>0</v>
      </c>
      <c r="R1265" s="29">
        <f t="shared" si="203"/>
        <v>0</v>
      </c>
      <c r="V1265" s="29">
        <f t="shared" si="204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99"/>
        <v>0</v>
      </c>
      <c r="C1266" s="2">
        <f t="shared" si="200"/>
        <v>4</v>
      </c>
      <c r="L1266" s="29">
        <f t="shared" si="201"/>
        <v>0</v>
      </c>
      <c r="N1266" s="29">
        <f t="shared" si="202"/>
        <v>0</v>
      </c>
      <c r="R1266" s="29">
        <f t="shared" si="203"/>
        <v>0</v>
      </c>
      <c r="V1266" s="29">
        <f t="shared" si="204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99"/>
        <v>0</v>
      </c>
      <c r="C1267" s="2">
        <f t="shared" si="200"/>
        <v>4</v>
      </c>
      <c r="L1267" s="29">
        <f t="shared" si="201"/>
        <v>0</v>
      </c>
      <c r="N1267" s="29">
        <f t="shared" si="202"/>
        <v>0</v>
      </c>
      <c r="R1267" s="29">
        <f t="shared" si="203"/>
        <v>0</v>
      </c>
      <c r="V1267" s="29">
        <f t="shared" si="204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99"/>
        <v>0</v>
      </c>
      <c r="C1268" s="2">
        <f t="shared" si="200"/>
        <v>4</v>
      </c>
      <c r="L1268" s="29">
        <f t="shared" si="201"/>
        <v>0</v>
      </c>
      <c r="N1268" s="29">
        <f t="shared" si="202"/>
        <v>0</v>
      </c>
      <c r="R1268" s="29">
        <f t="shared" si="203"/>
        <v>0</v>
      </c>
      <c r="V1268" s="29">
        <f t="shared" si="204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99"/>
        <v>0</v>
      </c>
      <c r="C1269" s="2">
        <f t="shared" si="200"/>
        <v>4</v>
      </c>
      <c r="L1269" s="29">
        <f t="shared" si="201"/>
        <v>0</v>
      </c>
      <c r="N1269" s="29">
        <f t="shared" si="202"/>
        <v>0</v>
      </c>
      <c r="R1269" s="29">
        <f t="shared" si="203"/>
        <v>0</v>
      </c>
      <c r="V1269" s="29">
        <f t="shared" si="204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99"/>
        <v>0</v>
      </c>
      <c r="C1270" s="2">
        <f t="shared" si="200"/>
        <v>4</v>
      </c>
      <c r="L1270" s="29">
        <f t="shared" si="201"/>
        <v>0</v>
      </c>
      <c r="N1270" s="29">
        <f t="shared" si="202"/>
        <v>0</v>
      </c>
      <c r="R1270" s="29">
        <f t="shared" si="203"/>
        <v>0</v>
      </c>
      <c r="V1270" s="29">
        <f t="shared" si="204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99"/>
        <v>0</v>
      </c>
      <c r="C1271" s="2">
        <f t="shared" si="200"/>
        <v>4</v>
      </c>
      <c r="L1271" s="29">
        <f t="shared" si="201"/>
        <v>0</v>
      </c>
      <c r="N1271" s="29">
        <f t="shared" si="202"/>
        <v>0</v>
      </c>
      <c r="R1271" s="29">
        <f t="shared" si="203"/>
        <v>0</v>
      </c>
      <c r="V1271" s="29">
        <f t="shared" si="204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99"/>
        <v>0</v>
      </c>
      <c r="C1272" s="2">
        <f t="shared" si="200"/>
        <v>4</v>
      </c>
      <c r="L1272" s="29">
        <f t="shared" si="201"/>
        <v>0</v>
      </c>
      <c r="N1272" s="29">
        <f t="shared" si="202"/>
        <v>0</v>
      </c>
      <c r="R1272" s="29">
        <f t="shared" si="203"/>
        <v>0</v>
      </c>
      <c r="V1272" s="29">
        <f t="shared" si="204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99"/>
        <v>0</v>
      </c>
      <c r="C1273" s="2">
        <f t="shared" si="200"/>
        <v>4</v>
      </c>
      <c r="L1273" s="29">
        <f t="shared" si="201"/>
        <v>0</v>
      </c>
      <c r="N1273" s="29">
        <f t="shared" si="202"/>
        <v>0</v>
      </c>
      <c r="R1273" s="29">
        <f t="shared" si="203"/>
        <v>0</v>
      </c>
      <c r="V1273" s="29">
        <f t="shared" si="204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99"/>
        <v>0</v>
      </c>
      <c r="C1274" s="2">
        <f t="shared" si="200"/>
        <v>4</v>
      </c>
      <c r="L1274" s="29">
        <f t="shared" si="201"/>
        <v>0</v>
      </c>
      <c r="N1274" s="29">
        <f t="shared" si="202"/>
        <v>0</v>
      </c>
      <c r="R1274" s="29">
        <f t="shared" si="203"/>
        <v>0</v>
      </c>
      <c r="V1274" s="29">
        <f t="shared" si="204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99"/>
        <v>0</v>
      </c>
      <c r="C1275" s="2">
        <f t="shared" si="200"/>
        <v>4</v>
      </c>
      <c r="L1275" s="29">
        <f t="shared" si="201"/>
        <v>0</v>
      </c>
      <c r="N1275" s="29">
        <f t="shared" si="202"/>
        <v>0</v>
      </c>
      <c r="R1275" s="29">
        <f t="shared" si="203"/>
        <v>0</v>
      </c>
      <c r="V1275" s="29">
        <f t="shared" si="204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99"/>
        <v>0</v>
      </c>
      <c r="C1276" s="2">
        <f t="shared" si="200"/>
        <v>4</v>
      </c>
      <c r="L1276" s="29">
        <f t="shared" si="201"/>
        <v>0</v>
      </c>
      <c r="N1276" s="29">
        <f t="shared" si="202"/>
        <v>0</v>
      </c>
      <c r="R1276" s="29">
        <f t="shared" si="203"/>
        <v>0</v>
      </c>
      <c r="V1276" s="29">
        <f t="shared" si="204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99"/>
        <v>0</v>
      </c>
      <c r="C1277" s="2">
        <f t="shared" si="200"/>
        <v>4</v>
      </c>
      <c r="L1277" s="29">
        <f t="shared" si="201"/>
        <v>0</v>
      </c>
      <c r="N1277" s="29">
        <f t="shared" si="202"/>
        <v>0</v>
      </c>
      <c r="R1277" s="29">
        <f t="shared" si="203"/>
        <v>0</v>
      </c>
      <c r="V1277" s="29">
        <f t="shared" si="204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99"/>
        <v>0</v>
      </c>
      <c r="C1278" s="2">
        <f t="shared" si="200"/>
        <v>4</v>
      </c>
      <c r="L1278" s="29">
        <f t="shared" si="201"/>
        <v>0</v>
      </c>
      <c r="N1278" s="29">
        <f t="shared" si="202"/>
        <v>0</v>
      </c>
      <c r="R1278" s="29">
        <f t="shared" si="203"/>
        <v>0</v>
      </c>
      <c r="V1278" s="29">
        <f t="shared" si="204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99"/>
        <v>0</v>
      </c>
      <c r="C1279" s="2">
        <f t="shared" si="200"/>
        <v>4</v>
      </c>
      <c r="L1279" s="29">
        <f t="shared" si="201"/>
        <v>0</v>
      </c>
      <c r="N1279" s="29">
        <f t="shared" si="202"/>
        <v>0</v>
      </c>
      <c r="R1279" s="29">
        <f t="shared" si="203"/>
        <v>0</v>
      </c>
      <c r="V1279" s="29">
        <f t="shared" si="204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99"/>
        <v>0</v>
      </c>
      <c r="C1280" s="2">
        <f t="shared" si="200"/>
        <v>4</v>
      </c>
      <c r="L1280" s="29">
        <f t="shared" si="201"/>
        <v>0</v>
      </c>
      <c r="N1280" s="29">
        <f t="shared" si="202"/>
        <v>0</v>
      </c>
      <c r="R1280" s="29">
        <f t="shared" si="203"/>
        <v>0</v>
      </c>
      <c r="V1280" s="29">
        <f t="shared" si="204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99"/>
        <v>0</v>
      </c>
      <c r="C1281" s="2">
        <f t="shared" si="200"/>
        <v>4</v>
      </c>
      <c r="L1281" s="29">
        <f t="shared" si="201"/>
        <v>0</v>
      </c>
      <c r="N1281" s="29">
        <f t="shared" si="202"/>
        <v>0</v>
      </c>
      <c r="R1281" s="29">
        <f t="shared" si="203"/>
        <v>0</v>
      </c>
      <c r="V1281" s="29">
        <f t="shared" si="204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99"/>
        <v>0</v>
      </c>
      <c r="C1282" s="2">
        <f t="shared" si="200"/>
        <v>4</v>
      </c>
      <c r="L1282" s="29">
        <f t="shared" si="201"/>
        <v>0</v>
      </c>
      <c r="N1282" s="29">
        <f t="shared" si="202"/>
        <v>0</v>
      </c>
      <c r="R1282" s="29">
        <f t="shared" si="203"/>
        <v>0</v>
      </c>
      <c r="V1282" s="29">
        <f t="shared" si="204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9"/>
        <v>0</v>
      </c>
      <c r="C1283" s="2">
        <f t="shared" si="200"/>
        <v>4</v>
      </c>
      <c r="L1283" s="29">
        <f t="shared" si="201"/>
        <v>0</v>
      </c>
      <c r="N1283" s="29">
        <f t="shared" si="202"/>
        <v>0</v>
      </c>
      <c r="R1283" s="29">
        <f t="shared" si="203"/>
        <v>0</v>
      </c>
      <c r="V1283" s="29">
        <f t="shared" si="204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9"/>
        <v>0</v>
      </c>
      <c r="C1284" s="2">
        <f t="shared" si="200"/>
        <v>4</v>
      </c>
      <c r="L1284" s="29">
        <f t="shared" si="201"/>
        <v>0</v>
      </c>
      <c r="N1284" s="29">
        <f t="shared" si="202"/>
        <v>0</v>
      </c>
      <c r="R1284" s="29">
        <f t="shared" si="203"/>
        <v>0</v>
      </c>
      <c r="V1284" s="29">
        <f t="shared" si="204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9"/>
        <v>0</v>
      </c>
      <c r="C1285" s="2">
        <f t="shared" si="200"/>
        <v>4</v>
      </c>
      <c r="L1285" s="29">
        <f t="shared" si="201"/>
        <v>0</v>
      </c>
      <c r="N1285" s="29">
        <f t="shared" si="202"/>
        <v>0</v>
      </c>
      <c r="R1285" s="29">
        <f t="shared" si="203"/>
        <v>0</v>
      </c>
      <c r="V1285" s="29">
        <f t="shared" si="204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9"/>
        <v>0</v>
      </c>
      <c r="C1286" s="2">
        <f t="shared" si="200"/>
        <v>4</v>
      </c>
      <c r="L1286" s="29">
        <f t="shared" si="201"/>
        <v>0</v>
      </c>
      <c r="N1286" s="29">
        <f t="shared" si="202"/>
        <v>0</v>
      </c>
      <c r="R1286" s="29">
        <f t="shared" si="203"/>
        <v>0</v>
      </c>
      <c r="V1286" s="29">
        <f t="shared" si="204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9"/>
        <v>0</v>
      </c>
      <c r="C1287" s="2">
        <f t="shared" si="200"/>
        <v>4</v>
      </c>
      <c r="L1287" s="29">
        <f t="shared" si="201"/>
        <v>0</v>
      </c>
      <c r="N1287" s="29">
        <f t="shared" si="202"/>
        <v>0</v>
      </c>
      <c r="R1287" s="29">
        <f t="shared" si="203"/>
        <v>0</v>
      </c>
      <c r="V1287" s="29">
        <f t="shared" si="204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9"/>
        <v>0</v>
      </c>
      <c r="C1288" s="2">
        <f t="shared" si="200"/>
        <v>4</v>
      </c>
      <c r="L1288" s="29">
        <f t="shared" si="201"/>
        <v>0</v>
      </c>
      <c r="N1288" s="29">
        <f t="shared" si="202"/>
        <v>0</v>
      </c>
      <c r="R1288" s="29">
        <f t="shared" si="203"/>
        <v>0</v>
      </c>
      <c r="V1288" s="29">
        <f t="shared" si="204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9"/>
        <v>0</v>
      </c>
      <c r="C1289" s="2">
        <f t="shared" si="200"/>
        <v>4</v>
      </c>
      <c r="L1289" s="29">
        <f t="shared" si="201"/>
        <v>0</v>
      </c>
      <c r="N1289" s="29">
        <f t="shared" si="202"/>
        <v>0</v>
      </c>
      <c r="R1289" s="29">
        <f t="shared" si="203"/>
        <v>0</v>
      </c>
      <c r="V1289" s="29">
        <f t="shared" si="204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9"/>
        <v>0</v>
      </c>
      <c r="C1290" s="2">
        <f t="shared" si="200"/>
        <v>4</v>
      </c>
      <c r="L1290" s="29">
        <f t="shared" si="201"/>
        <v>0</v>
      </c>
      <c r="N1290" s="29">
        <f t="shared" si="202"/>
        <v>0</v>
      </c>
      <c r="R1290" s="29">
        <f t="shared" si="203"/>
        <v>0</v>
      </c>
      <c r="V1290" s="29">
        <f t="shared" si="204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9"/>
        <v>0</v>
      </c>
      <c r="C1291" s="2">
        <f t="shared" si="200"/>
        <v>4</v>
      </c>
      <c r="L1291" s="29">
        <f t="shared" si="201"/>
        <v>0</v>
      </c>
      <c r="N1291" s="29">
        <f t="shared" si="202"/>
        <v>0</v>
      </c>
      <c r="R1291" s="29">
        <f t="shared" si="203"/>
        <v>0</v>
      </c>
      <c r="V1291" s="29">
        <f t="shared" si="204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9"/>
        <v>0</v>
      </c>
      <c r="C1292" s="2">
        <f t="shared" si="200"/>
        <v>4</v>
      </c>
      <c r="L1292" s="29">
        <f t="shared" si="201"/>
        <v>0</v>
      </c>
      <c r="N1292" s="29">
        <f t="shared" si="202"/>
        <v>0</v>
      </c>
      <c r="R1292" s="29">
        <f t="shared" si="203"/>
        <v>0</v>
      </c>
      <c r="V1292" s="29">
        <f t="shared" si="204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si="199"/>
        <v>0</v>
      </c>
      <c r="C1293" s="2">
        <f t="shared" si="200"/>
        <v>4</v>
      </c>
      <c r="L1293" s="29">
        <f t="shared" si="201"/>
        <v>0</v>
      </c>
      <c r="N1293" s="29">
        <f t="shared" si="202"/>
        <v>0</v>
      </c>
      <c r="R1293" s="29">
        <f t="shared" si="203"/>
        <v>0</v>
      </c>
      <c r="V1293" s="29">
        <f t="shared" si="204"/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199"/>
        <v>0</v>
      </c>
      <c r="C1294" s="2">
        <f t="shared" si="200"/>
        <v>4</v>
      </c>
      <c r="L1294" s="29">
        <f t="shared" si="201"/>
        <v>0</v>
      </c>
      <c r="N1294" s="29">
        <f t="shared" si="202"/>
        <v>0</v>
      </c>
      <c r="R1294" s="29">
        <f t="shared" si="203"/>
        <v>0</v>
      </c>
      <c r="V1294" s="29">
        <f t="shared" si="204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199"/>
        <v>0</v>
      </c>
      <c r="C1295" s="2">
        <f t="shared" si="200"/>
        <v>4</v>
      </c>
      <c r="L1295" s="29">
        <f t="shared" si="201"/>
        <v>0</v>
      </c>
      <c r="N1295" s="29">
        <f t="shared" si="202"/>
        <v>0</v>
      </c>
      <c r="R1295" s="29">
        <f t="shared" si="203"/>
        <v>0</v>
      </c>
      <c r="V1295" s="29">
        <f t="shared" si="204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199"/>
        <v>0</v>
      </c>
      <c r="C1296" s="2">
        <f t="shared" si="200"/>
        <v>4</v>
      </c>
      <c r="L1296" s="29">
        <f t="shared" si="201"/>
        <v>0</v>
      </c>
      <c r="N1296" s="29">
        <f t="shared" si="202"/>
        <v>0</v>
      </c>
      <c r="R1296" s="29">
        <f t="shared" si="203"/>
        <v>0</v>
      </c>
      <c r="V1296" s="29">
        <f t="shared" si="204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ref="B1297:B1360" si="205">+L1297+N1297+R1297+V1297+X1297</f>
        <v>0</v>
      </c>
      <c r="C1297" s="2">
        <f t="shared" ref="C1297:C1360" si="206">RANK(B1297,B$1214:B$1412,0)</f>
        <v>4</v>
      </c>
      <c r="L1297" s="29">
        <f t="shared" ref="L1297:L1360" si="207">IF(AND(I1297&lt;1,J1297&lt;1,K1297&lt;1),0,IF(250+((150-(I1297*60+J1297))*2)&lt;0,0,IF(K1297&lt;50,250+((150-(I1297*60+J1297))*2),IF(K1297&gt;49,250+((150-(I1297*60+J1297))*2)-1,250+((150-(I1297*60+J1297))*2)))))</f>
        <v>0</v>
      </c>
      <c r="N1297" s="29">
        <f t="shared" ref="N1297:N1360" si="208">IF(M1297&lt;89,0,250+((M1297-172)*3))</f>
        <v>0</v>
      </c>
      <c r="R1297" s="29">
        <f t="shared" ref="R1297:R1360" si="209">IF(AND(O1297&lt;1,P1297&lt;1,Q1297&lt;1),0,IF(250+((540-(O1297*60+P1297))*1)&lt;0,0,250+((540-(O1297*60+P1297))*1)))</f>
        <v>0</v>
      </c>
      <c r="V1297" s="29">
        <f t="shared" ref="V1297:V1360" si="210">IF(AND(S1297&lt;1,T1297&lt;1,U1297&lt;1),0,IF(500+((630-(S1297*60+T1297))*1)&lt;0,0,500+((630-(S1297*60+T1297))*1)))</f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05"/>
        <v>0</v>
      </c>
      <c r="C1298" s="2">
        <f t="shared" si="206"/>
        <v>4</v>
      </c>
      <c r="L1298" s="29">
        <f t="shared" si="207"/>
        <v>0</v>
      </c>
      <c r="N1298" s="29">
        <f t="shared" si="208"/>
        <v>0</v>
      </c>
      <c r="R1298" s="29">
        <f t="shared" si="209"/>
        <v>0</v>
      </c>
      <c r="V1298" s="29">
        <f t="shared" si="210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05"/>
        <v>0</v>
      </c>
      <c r="C1299" s="2">
        <f t="shared" si="206"/>
        <v>4</v>
      </c>
      <c r="L1299" s="29">
        <f t="shared" si="207"/>
        <v>0</v>
      </c>
      <c r="N1299" s="29">
        <f t="shared" si="208"/>
        <v>0</v>
      </c>
      <c r="R1299" s="29">
        <f t="shared" si="209"/>
        <v>0</v>
      </c>
      <c r="V1299" s="29">
        <f t="shared" si="210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05"/>
        <v>0</v>
      </c>
      <c r="C1300" s="2">
        <f t="shared" si="206"/>
        <v>4</v>
      </c>
      <c r="L1300" s="29">
        <f t="shared" si="207"/>
        <v>0</v>
      </c>
      <c r="N1300" s="29">
        <f t="shared" si="208"/>
        <v>0</v>
      </c>
      <c r="R1300" s="29">
        <f t="shared" si="209"/>
        <v>0</v>
      </c>
      <c r="V1300" s="29">
        <f t="shared" si="210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05"/>
        <v>0</v>
      </c>
      <c r="C1301" s="2">
        <f t="shared" si="206"/>
        <v>4</v>
      </c>
      <c r="L1301" s="29">
        <f t="shared" si="207"/>
        <v>0</v>
      </c>
      <c r="N1301" s="29">
        <f t="shared" si="208"/>
        <v>0</v>
      </c>
      <c r="R1301" s="29">
        <f t="shared" si="209"/>
        <v>0</v>
      </c>
      <c r="V1301" s="29">
        <f t="shared" si="210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05"/>
        <v>0</v>
      </c>
      <c r="C1302" s="2">
        <f t="shared" si="206"/>
        <v>4</v>
      </c>
      <c r="L1302" s="29">
        <f t="shared" si="207"/>
        <v>0</v>
      </c>
      <c r="N1302" s="29">
        <f t="shared" si="208"/>
        <v>0</v>
      </c>
      <c r="R1302" s="29">
        <f t="shared" si="209"/>
        <v>0</v>
      </c>
      <c r="V1302" s="29">
        <f t="shared" si="210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05"/>
        <v>0</v>
      </c>
      <c r="C1303" s="2">
        <f t="shared" si="206"/>
        <v>4</v>
      </c>
      <c r="L1303" s="29">
        <f t="shared" si="207"/>
        <v>0</v>
      </c>
      <c r="N1303" s="29">
        <f t="shared" si="208"/>
        <v>0</v>
      </c>
      <c r="R1303" s="29">
        <f t="shared" si="209"/>
        <v>0</v>
      </c>
      <c r="V1303" s="29">
        <f t="shared" si="210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05"/>
        <v>0</v>
      </c>
      <c r="C1304" s="2">
        <f t="shared" si="206"/>
        <v>4</v>
      </c>
      <c r="L1304" s="29">
        <f t="shared" si="207"/>
        <v>0</v>
      </c>
      <c r="N1304" s="29">
        <f t="shared" si="208"/>
        <v>0</v>
      </c>
      <c r="R1304" s="29">
        <f t="shared" si="209"/>
        <v>0</v>
      </c>
      <c r="V1304" s="29">
        <f t="shared" si="210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05"/>
        <v>0</v>
      </c>
      <c r="C1305" s="2">
        <f t="shared" si="206"/>
        <v>4</v>
      </c>
      <c r="L1305" s="29">
        <f t="shared" si="207"/>
        <v>0</v>
      </c>
      <c r="N1305" s="29">
        <f t="shared" si="208"/>
        <v>0</v>
      </c>
      <c r="R1305" s="29">
        <f t="shared" si="209"/>
        <v>0</v>
      </c>
      <c r="V1305" s="29">
        <f t="shared" si="210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05"/>
        <v>0</v>
      </c>
      <c r="C1306" s="2">
        <f t="shared" si="206"/>
        <v>4</v>
      </c>
      <c r="L1306" s="29">
        <f t="shared" si="207"/>
        <v>0</v>
      </c>
      <c r="N1306" s="29">
        <f t="shared" si="208"/>
        <v>0</v>
      </c>
      <c r="R1306" s="29">
        <f t="shared" si="209"/>
        <v>0</v>
      </c>
      <c r="V1306" s="29">
        <f t="shared" si="210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05"/>
        <v>0</v>
      </c>
      <c r="C1307" s="2">
        <f t="shared" si="206"/>
        <v>4</v>
      </c>
      <c r="L1307" s="29">
        <f t="shared" si="207"/>
        <v>0</v>
      </c>
      <c r="N1307" s="29">
        <f t="shared" si="208"/>
        <v>0</v>
      </c>
      <c r="R1307" s="29">
        <f t="shared" si="209"/>
        <v>0</v>
      </c>
      <c r="V1307" s="29">
        <f t="shared" si="210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05"/>
        <v>0</v>
      </c>
      <c r="C1308" s="2">
        <f t="shared" si="206"/>
        <v>4</v>
      </c>
      <c r="L1308" s="29">
        <f t="shared" si="207"/>
        <v>0</v>
      </c>
      <c r="N1308" s="29">
        <f t="shared" si="208"/>
        <v>0</v>
      </c>
      <c r="R1308" s="29">
        <f t="shared" si="209"/>
        <v>0</v>
      </c>
      <c r="V1308" s="29">
        <f t="shared" si="210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05"/>
        <v>0</v>
      </c>
      <c r="C1309" s="2">
        <f t="shared" si="206"/>
        <v>4</v>
      </c>
      <c r="L1309" s="29">
        <f t="shared" si="207"/>
        <v>0</v>
      </c>
      <c r="N1309" s="29">
        <f t="shared" si="208"/>
        <v>0</v>
      </c>
      <c r="R1309" s="29">
        <f t="shared" si="209"/>
        <v>0</v>
      </c>
      <c r="V1309" s="29">
        <f t="shared" si="210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05"/>
        <v>0</v>
      </c>
      <c r="C1310" s="2">
        <f t="shared" si="206"/>
        <v>4</v>
      </c>
      <c r="L1310" s="29">
        <f t="shared" si="207"/>
        <v>0</v>
      </c>
      <c r="N1310" s="29">
        <f t="shared" si="208"/>
        <v>0</v>
      </c>
      <c r="R1310" s="29">
        <f t="shared" si="209"/>
        <v>0</v>
      </c>
      <c r="V1310" s="29">
        <f t="shared" si="210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05"/>
        <v>0</v>
      </c>
      <c r="C1311" s="2">
        <f t="shared" si="206"/>
        <v>4</v>
      </c>
      <c r="L1311" s="29">
        <f t="shared" si="207"/>
        <v>0</v>
      </c>
      <c r="N1311" s="29">
        <f t="shared" si="208"/>
        <v>0</v>
      </c>
      <c r="R1311" s="29">
        <f t="shared" si="209"/>
        <v>0</v>
      </c>
      <c r="V1311" s="29">
        <f t="shared" si="210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05"/>
        <v>0</v>
      </c>
      <c r="C1312" s="2">
        <f t="shared" si="206"/>
        <v>4</v>
      </c>
      <c r="L1312" s="29">
        <f t="shared" si="207"/>
        <v>0</v>
      </c>
      <c r="N1312" s="29">
        <f t="shared" si="208"/>
        <v>0</v>
      </c>
      <c r="R1312" s="29">
        <f t="shared" si="209"/>
        <v>0</v>
      </c>
      <c r="V1312" s="29">
        <f t="shared" si="210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05"/>
        <v>0</v>
      </c>
      <c r="C1313" s="2">
        <f t="shared" si="206"/>
        <v>4</v>
      </c>
      <c r="L1313" s="29">
        <f t="shared" si="207"/>
        <v>0</v>
      </c>
      <c r="N1313" s="29">
        <f t="shared" si="208"/>
        <v>0</v>
      </c>
      <c r="R1313" s="29">
        <f t="shared" si="209"/>
        <v>0</v>
      </c>
      <c r="V1313" s="29">
        <f t="shared" si="210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05"/>
        <v>0</v>
      </c>
      <c r="C1314" s="2">
        <f t="shared" si="206"/>
        <v>4</v>
      </c>
      <c r="L1314" s="29">
        <f t="shared" si="207"/>
        <v>0</v>
      </c>
      <c r="N1314" s="29">
        <f t="shared" si="208"/>
        <v>0</v>
      </c>
      <c r="R1314" s="29">
        <f t="shared" si="209"/>
        <v>0</v>
      </c>
      <c r="V1314" s="29">
        <f t="shared" si="210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05"/>
        <v>0</v>
      </c>
      <c r="C1315" s="2">
        <f t="shared" si="206"/>
        <v>4</v>
      </c>
      <c r="L1315" s="29">
        <f t="shared" si="207"/>
        <v>0</v>
      </c>
      <c r="N1315" s="29">
        <f t="shared" si="208"/>
        <v>0</v>
      </c>
      <c r="R1315" s="29">
        <f t="shared" si="209"/>
        <v>0</v>
      </c>
      <c r="V1315" s="29">
        <f t="shared" si="210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05"/>
        <v>0</v>
      </c>
      <c r="C1316" s="2">
        <f t="shared" si="206"/>
        <v>4</v>
      </c>
      <c r="L1316" s="29">
        <f t="shared" si="207"/>
        <v>0</v>
      </c>
      <c r="N1316" s="29">
        <f t="shared" si="208"/>
        <v>0</v>
      </c>
      <c r="R1316" s="29">
        <f t="shared" si="209"/>
        <v>0</v>
      </c>
      <c r="V1316" s="29">
        <f t="shared" si="210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05"/>
        <v>0</v>
      </c>
      <c r="C1317" s="2">
        <f t="shared" si="206"/>
        <v>4</v>
      </c>
      <c r="L1317" s="29">
        <f t="shared" si="207"/>
        <v>0</v>
      </c>
      <c r="N1317" s="29">
        <f t="shared" si="208"/>
        <v>0</v>
      </c>
      <c r="R1317" s="29">
        <f t="shared" si="209"/>
        <v>0</v>
      </c>
      <c r="V1317" s="29">
        <f t="shared" si="210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05"/>
        <v>0</v>
      </c>
      <c r="C1318" s="2">
        <f t="shared" si="206"/>
        <v>4</v>
      </c>
      <c r="L1318" s="29">
        <f t="shared" si="207"/>
        <v>0</v>
      </c>
      <c r="N1318" s="29">
        <f t="shared" si="208"/>
        <v>0</v>
      </c>
      <c r="R1318" s="29">
        <f t="shared" si="209"/>
        <v>0</v>
      </c>
      <c r="V1318" s="29">
        <f t="shared" si="210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05"/>
        <v>0</v>
      </c>
      <c r="C1319" s="2">
        <f t="shared" si="206"/>
        <v>4</v>
      </c>
      <c r="L1319" s="29">
        <f t="shared" si="207"/>
        <v>0</v>
      </c>
      <c r="N1319" s="29">
        <f t="shared" si="208"/>
        <v>0</v>
      </c>
      <c r="R1319" s="29">
        <f t="shared" si="209"/>
        <v>0</v>
      </c>
      <c r="V1319" s="29">
        <f t="shared" si="210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05"/>
        <v>0</v>
      </c>
      <c r="C1320" s="2">
        <f t="shared" si="206"/>
        <v>4</v>
      </c>
      <c r="L1320" s="29">
        <f t="shared" si="207"/>
        <v>0</v>
      </c>
      <c r="N1320" s="29">
        <f t="shared" si="208"/>
        <v>0</v>
      </c>
      <c r="R1320" s="29">
        <f t="shared" si="209"/>
        <v>0</v>
      </c>
      <c r="V1320" s="29">
        <f t="shared" si="210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05"/>
        <v>0</v>
      </c>
      <c r="C1321" s="2">
        <f t="shared" si="206"/>
        <v>4</v>
      </c>
      <c r="L1321" s="29">
        <f t="shared" si="207"/>
        <v>0</v>
      </c>
      <c r="N1321" s="29">
        <f t="shared" si="208"/>
        <v>0</v>
      </c>
      <c r="R1321" s="29">
        <f t="shared" si="209"/>
        <v>0</v>
      </c>
      <c r="V1321" s="29">
        <f t="shared" si="210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05"/>
        <v>0</v>
      </c>
      <c r="C1322" s="2">
        <f t="shared" si="206"/>
        <v>4</v>
      </c>
      <c r="L1322" s="29">
        <f t="shared" si="207"/>
        <v>0</v>
      </c>
      <c r="N1322" s="29">
        <f t="shared" si="208"/>
        <v>0</v>
      </c>
      <c r="R1322" s="29">
        <f t="shared" si="209"/>
        <v>0</v>
      </c>
      <c r="V1322" s="29">
        <f t="shared" si="210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05"/>
        <v>0</v>
      </c>
      <c r="C1323" s="2">
        <f t="shared" si="206"/>
        <v>4</v>
      </c>
      <c r="L1323" s="29">
        <f t="shared" si="207"/>
        <v>0</v>
      </c>
      <c r="N1323" s="29">
        <f t="shared" si="208"/>
        <v>0</v>
      </c>
      <c r="R1323" s="29">
        <f t="shared" si="209"/>
        <v>0</v>
      </c>
      <c r="V1323" s="29">
        <f t="shared" si="210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05"/>
        <v>0</v>
      </c>
      <c r="C1324" s="2">
        <f t="shared" si="206"/>
        <v>4</v>
      </c>
      <c r="L1324" s="29">
        <f t="shared" si="207"/>
        <v>0</v>
      </c>
      <c r="N1324" s="29">
        <f t="shared" si="208"/>
        <v>0</v>
      </c>
      <c r="R1324" s="29">
        <f t="shared" si="209"/>
        <v>0</v>
      </c>
      <c r="V1324" s="29">
        <f t="shared" si="210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05"/>
        <v>0</v>
      </c>
      <c r="C1325" s="2">
        <f t="shared" si="206"/>
        <v>4</v>
      </c>
      <c r="L1325" s="29">
        <f t="shared" si="207"/>
        <v>0</v>
      </c>
      <c r="N1325" s="29">
        <f t="shared" si="208"/>
        <v>0</v>
      </c>
      <c r="R1325" s="29">
        <f t="shared" si="209"/>
        <v>0</v>
      </c>
      <c r="V1325" s="29">
        <f t="shared" si="210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05"/>
        <v>0</v>
      </c>
      <c r="C1326" s="2">
        <f t="shared" si="206"/>
        <v>4</v>
      </c>
      <c r="L1326" s="29">
        <f t="shared" si="207"/>
        <v>0</v>
      </c>
      <c r="N1326" s="29">
        <f t="shared" si="208"/>
        <v>0</v>
      </c>
      <c r="R1326" s="29">
        <f t="shared" si="209"/>
        <v>0</v>
      </c>
      <c r="V1326" s="29">
        <f t="shared" si="210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05"/>
        <v>0</v>
      </c>
      <c r="C1327" s="2">
        <f t="shared" si="206"/>
        <v>4</v>
      </c>
      <c r="L1327" s="29">
        <f t="shared" si="207"/>
        <v>0</v>
      </c>
      <c r="N1327" s="29">
        <f t="shared" si="208"/>
        <v>0</v>
      </c>
      <c r="R1327" s="29">
        <f t="shared" si="209"/>
        <v>0</v>
      </c>
      <c r="V1327" s="29">
        <f t="shared" si="210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05"/>
        <v>0</v>
      </c>
      <c r="C1328" s="2">
        <f t="shared" si="206"/>
        <v>4</v>
      </c>
      <c r="L1328" s="29">
        <f t="shared" si="207"/>
        <v>0</v>
      </c>
      <c r="N1328" s="29">
        <f t="shared" si="208"/>
        <v>0</v>
      </c>
      <c r="R1328" s="29">
        <f t="shared" si="209"/>
        <v>0</v>
      </c>
      <c r="V1328" s="29">
        <f t="shared" si="210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05"/>
        <v>0</v>
      </c>
      <c r="C1329" s="2">
        <f t="shared" si="206"/>
        <v>4</v>
      </c>
      <c r="L1329" s="29">
        <f t="shared" si="207"/>
        <v>0</v>
      </c>
      <c r="N1329" s="29">
        <f t="shared" si="208"/>
        <v>0</v>
      </c>
      <c r="R1329" s="29">
        <f t="shared" si="209"/>
        <v>0</v>
      </c>
      <c r="V1329" s="29">
        <f t="shared" si="210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05"/>
        <v>0</v>
      </c>
      <c r="C1330" s="2">
        <f t="shared" si="206"/>
        <v>4</v>
      </c>
      <c r="L1330" s="29">
        <f t="shared" si="207"/>
        <v>0</v>
      </c>
      <c r="N1330" s="29">
        <f t="shared" si="208"/>
        <v>0</v>
      </c>
      <c r="R1330" s="29">
        <f t="shared" si="209"/>
        <v>0</v>
      </c>
      <c r="V1330" s="29">
        <f t="shared" si="210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05"/>
        <v>0</v>
      </c>
      <c r="C1331" s="2">
        <f t="shared" si="206"/>
        <v>4</v>
      </c>
      <c r="L1331" s="29">
        <f t="shared" si="207"/>
        <v>0</v>
      </c>
      <c r="N1331" s="29">
        <f t="shared" si="208"/>
        <v>0</v>
      </c>
      <c r="R1331" s="29">
        <f t="shared" si="209"/>
        <v>0</v>
      </c>
      <c r="V1331" s="29">
        <f t="shared" si="210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05"/>
        <v>0</v>
      </c>
      <c r="C1332" s="2">
        <f t="shared" si="206"/>
        <v>4</v>
      </c>
      <c r="L1332" s="29">
        <f t="shared" si="207"/>
        <v>0</v>
      </c>
      <c r="N1332" s="29">
        <f t="shared" si="208"/>
        <v>0</v>
      </c>
      <c r="R1332" s="29">
        <f t="shared" si="209"/>
        <v>0</v>
      </c>
      <c r="V1332" s="29">
        <f t="shared" si="210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05"/>
        <v>0</v>
      </c>
      <c r="C1333" s="2">
        <f t="shared" si="206"/>
        <v>4</v>
      </c>
      <c r="L1333" s="29">
        <f t="shared" si="207"/>
        <v>0</v>
      </c>
      <c r="N1333" s="29">
        <f t="shared" si="208"/>
        <v>0</v>
      </c>
      <c r="R1333" s="29">
        <f t="shared" si="209"/>
        <v>0</v>
      </c>
      <c r="V1333" s="29">
        <f t="shared" si="210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05"/>
        <v>0</v>
      </c>
      <c r="C1334" s="2">
        <f t="shared" si="206"/>
        <v>4</v>
      </c>
      <c r="L1334" s="29">
        <f t="shared" si="207"/>
        <v>0</v>
      </c>
      <c r="N1334" s="29">
        <f t="shared" si="208"/>
        <v>0</v>
      </c>
      <c r="R1334" s="29">
        <f t="shared" si="209"/>
        <v>0</v>
      </c>
      <c r="V1334" s="29">
        <f t="shared" si="210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05"/>
        <v>0</v>
      </c>
      <c r="C1335" s="2">
        <f t="shared" si="206"/>
        <v>4</v>
      </c>
      <c r="L1335" s="29">
        <f t="shared" si="207"/>
        <v>0</v>
      </c>
      <c r="N1335" s="29">
        <f t="shared" si="208"/>
        <v>0</v>
      </c>
      <c r="R1335" s="29">
        <f t="shared" si="209"/>
        <v>0</v>
      </c>
      <c r="V1335" s="29">
        <f t="shared" si="210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05"/>
        <v>0</v>
      </c>
      <c r="C1336" s="2">
        <f t="shared" si="206"/>
        <v>4</v>
      </c>
      <c r="L1336" s="29">
        <f t="shared" si="207"/>
        <v>0</v>
      </c>
      <c r="N1336" s="29">
        <f t="shared" si="208"/>
        <v>0</v>
      </c>
      <c r="R1336" s="29">
        <f t="shared" si="209"/>
        <v>0</v>
      </c>
      <c r="V1336" s="29">
        <f t="shared" si="210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05"/>
        <v>0</v>
      </c>
      <c r="C1337" s="2">
        <f t="shared" si="206"/>
        <v>4</v>
      </c>
      <c r="L1337" s="29">
        <f t="shared" si="207"/>
        <v>0</v>
      </c>
      <c r="N1337" s="29">
        <f t="shared" si="208"/>
        <v>0</v>
      </c>
      <c r="R1337" s="29">
        <f t="shared" si="209"/>
        <v>0</v>
      </c>
      <c r="V1337" s="29">
        <f t="shared" si="210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05"/>
        <v>0</v>
      </c>
      <c r="C1338" s="2">
        <f t="shared" si="206"/>
        <v>4</v>
      </c>
      <c r="L1338" s="29">
        <f t="shared" si="207"/>
        <v>0</v>
      </c>
      <c r="N1338" s="29">
        <f t="shared" si="208"/>
        <v>0</v>
      </c>
      <c r="R1338" s="29">
        <f t="shared" si="209"/>
        <v>0</v>
      </c>
      <c r="V1338" s="29">
        <f t="shared" si="210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05"/>
        <v>0</v>
      </c>
      <c r="C1339" s="2">
        <f t="shared" si="206"/>
        <v>4</v>
      </c>
      <c r="L1339" s="29">
        <f t="shared" si="207"/>
        <v>0</v>
      </c>
      <c r="N1339" s="29">
        <f t="shared" si="208"/>
        <v>0</v>
      </c>
      <c r="R1339" s="29">
        <f t="shared" si="209"/>
        <v>0</v>
      </c>
      <c r="V1339" s="29">
        <f t="shared" si="210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05"/>
        <v>0</v>
      </c>
      <c r="C1340" s="2">
        <f t="shared" si="206"/>
        <v>4</v>
      </c>
      <c r="L1340" s="29">
        <f t="shared" si="207"/>
        <v>0</v>
      </c>
      <c r="N1340" s="29">
        <f t="shared" si="208"/>
        <v>0</v>
      </c>
      <c r="R1340" s="29">
        <f t="shared" si="209"/>
        <v>0</v>
      </c>
      <c r="V1340" s="29">
        <f t="shared" si="210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05"/>
        <v>0</v>
      </c>
      <c r="C1341" s="2">
        <f t="shared" si="206"/>
        <v>4</v>
      </c>
      <c r="L1341" s="29">
        <f t="shared" si="207"/>
        <v>0</v>
      </c>
      <c r="N1341" s="29">
        <f t="shared" si="208"/>
        <v>0</v>
      </c>
      <c r="R1341" s="29">
        <f t="shared" si="209"/>
        <v>0</v>
      </c>
      <c r="V1341" s="29">
        <f t="shared" si="210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205"/>
        <v>0</v>
      </c>
      <c r="C1342" s="2">
        <f t="shared" si="206"/>
        <v>4</v>
      </c>
      <c r="L1342" s="29">
        <f t="shared" si="207"/>
        <v>0</v>
      </c>
      <c r="N1342" s="29">
        <f t="shared" si="208"/>
        <v>0</v>
      </c>
      <c r="R1342" s="29">
        <f t="shared" si="209"/>
        <v>0</v>
      </c>
      <c r="V1342" s="29">
        <f t="shared" si="210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05"/>
        <v>0</v>
      </c>
      <c r="C1343" s="2">
        <f t="shared" si="206"/>
        <v>4</v>
      </c>
      <c r="L1343" s="29">
        <f t="shared" si="207"/>
        <v>0</v>
      </c>
      <c r="N1343" s="29">
        <f t="shared" si="208"/>
        <v>0</v>
      </c>
      <c r="R1343" s="29">
        <f t="shared" si="209"/>
        <v>0</v>
      </c>
      <c r="V1343" s="29">
        <f t="shared" si="210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05"/>
        <v>0</v>
      </c>
      <c r="C1344" s="2">
        <f t="shared" si="206"/>
        <v>4</v>
      </c>
      <c r="L1344" s="29">
        <f t="shared" si="207"/>
        <v>0</v>
      </c>
      <c r="N1344" s="29">
        <f t="shared" si="208"/>
        <v>0</v>
      </c>
      <c r="R1344" s="29">
        <f t="shared" si="209"/>
        <v>0</v>
      </c>
      <c r="V1344" s="29">
        <f t="shared" si="210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05"/>
        <v>0</v>
      </c>
      <c r="C1345" s="2">
        <f t="shared" si="206"/>
        <v>4</v>
      </c>
      <c r="L1345" s="29">
        <f t="shared" si="207"/>
        <v>0</v>
      </c>
      <c r="N1345" s="29">
        <f t="shared" si="208"/>
        <v>0</v>
      </c>
      <c r="R1345" s="29">
        <f t="shared" si="209"/>
        <v>0</v>
      </c>
      <c r="V1345" s="29">
        <f t="shared" si="210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05"/>
        <v>0</v>
      </c>
      <c r="C1346" s="2">
        <f t="shared" si="206"/>
        <v>4</v>
      </c>
      <c r="L1346" s="29">
        <f t="shared" si="207"/>
        <v>0</v>
      </c>
      <c r="N1346" s="29">
        <f t="shared" si="208"/>
        <v>0</v>
      </c>
      <c r="R1346" s="29">
        <f t="shared" si="209"/>
        <v>0</v>
      </c>
      <c r="V1346" s="29">
        <f t="shared" si="210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5"/>
        <v>0</v>
      </c>
      <c r="C1347" s="2">
        <f t="shared" si="206"/>
        <v>4</v>
      </c>
      <c r="L1347" s="29">
        <f t="shared" si="207"/>
        <v>0</v>
      </c>
      <c r="N1347" s="29">
        <f t="shared" si="208"/>
        <v>0</v>
      </c>
      <c r="R1347" s="29">
        <f t="shared" si="209"/>
        <v>0</v>
      </c>
      <c r="V1347" s="29">
        <f t="shared" si="210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5"/>
        <v>0</v>
      </c>
      <c r="C1348" s="2">
        <f t="shared" si="206"/>
        <v>4</v>
      </c>
      <c r="L1348" s="29">
        <f t="shared" si="207"/>
        <v>0</v>
      </c>
      <c r="N1348" s="29">
        <f t="shared" si="208"/>
        <v>0</v>
      </c>
      <c r="R1348" s="29">
        <f t="shared" si="209"/>
        <v>0</v>
      </c>
      <c r="V1348" s="29">
        <f t="shared" si="210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5"/>
        <v>0</v>
      </c>
      <c r="C1349" s="2">
        <f t="shared" si="206"/>
        <v>4</v>
      </c>
      <c r="L1349" s="29">
        <f t="shared" si="207"/>
        <v>0</v>
      </c>
      <c r="N1349" s="29">
        <f t="shared" si="208"/>
        <v>0</v>
      </c>
      <c r="R1349" s="29">
        <f t="shared" si="209"/>
        <v>0</v>
      </c>
      <c r="V1349" s="29">
        <f t="shared" si="210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5"/>
        <v>0</v>
      </c>
      <c r="C1350" s="2">
        <f t="shared" si="206"/>
        <v>4</v>
      </c>
      <c r="L1350" s="29">
        <f t="shared" si="207"/>
        <v>0</v>
      </c>
      <c r="N1350" s="29">
        <f t="shared" si="208"/>
        <v>0</v>
      </c>
      <c r="R1350" s="29">
        <f t="shared" si="209"/>
        <v>0</v>
      </c>
      <c r="V1350" s="29">
        <f t="shared" si="210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5"/>
        <v>0</v>
      </c>
      <c r="C1351" s="2">
        <f t="shared" si="206"/>
        <v>4</v>
      </c>
      <c r="L1351" s="29">
        <f t="shared" si="207"/>
        <v>0</v>
      </c>
      <c r="N1351" s="29">
        <f t="shared" si="208"/>
        <v>0</v>
      </c>
      <c r="R1351" s="29">
        <f t="shared" si="209"/>
        <v>0</v>
      </c>
      <c r="V1351" s="29">
        <f t="shared" si="210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5"/>
        <v>0</v>
      </c>
      <c r="C1352" s="2">
        <f t="shared" si="206"/>
        <v>4</v>
      </c>
      <c r="L1352" s="29">
        <f t="shared" si="207"/>
        <v>0</v>
      </c>
      <c r="N1352" s="29">
        <f t="shared" si="208"/>
        <v>0</v>
      </c>
      <c r="R1352" s="29">
        <f t="shared" si="209"/>
        <v>0</v>
      </c>
      <c r="V1352" s="29">
        <f t="shared" si="210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5"/>
        <v>0</v>
      </c>
      <c r="C1353" s="2">
        <f t="shared" si="206"/>
        <v>4</v>
      </c>
      <c r="L1353" s="29">
        <f t="shared" si="207"/>
        <v>0</v>
      </c>
      <c r="N1353" s="29">
        <f t="shared" si="208"/>
        <v>0</v>
      </c>
      <c r="R1353" s="29">
        <f t="shared" si="209"/>
        <v>0</v>
      </c>
      <c r="V1353" s="29">
        <f t="shared" si="210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5"/>
        <v>0</v>
      </c>
      <c r="C1354" s="2">
        <f t="shared" si="206"/>
        <v>4</v>
      </c>
      <c r="L1354" s="29">
        <f t="shared" si="207"/>
        <v>0</v>
      </c>
      <c r="N1354" s="29">
        <f t="shared" si="208"/>
        <v>0</v>
      </c>
      <c r="R1354" s="29">
        <f t="shared" si="209"/>
        <v>0</v>
      </c>
      <c r="V1354" s="29">
        <f t="shared" si="210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5"/>
        <v>0</v>
      </c>
      <c r="C1355" s="2">
        <f t="shared" si="206"/>
        <v>4</v>
      </c>
      <c r="L1355" s="29">
        <f t="shared" si="207"/>
        <v>0</v>
      </c>
      <c r="N1355" s="29">
        <f t="shared" si="208"/>
        <v>0</v>
      </c>
      <c r="R1355" s="29">
        <f t="shared" si="209"/>
        <v>0</v>
      </c>
      <c r="V1355" s="29">
        <f t="shared" si="210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5"/>
        <v>0</v>
      </c>
      <c r="C1356" s="2">
        <f t="shared" si="206"/>
        <v>4</v>
      </c>
      <c r="L1356" s="29">
        <f t="shared" si="207"/>
        <v>0</v>
      </c>
      <c r="N1356" s="29">
        <f t="shared" si="208"/>
        <v>0</v>
      </c>
      <c r="R1356" s="29">
        <f t="shared" si="209"/>
        <v>0</v>
      </c>
      <c r="V1356" s="29">
        <f t="shared" si="210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si="205"/>
        <v>0</v>
      </c>
      <c r="C1357" s="2">
        <f t="shared" si="206"/>
        <v>4</v>
      </c>
      <c r="L1357" s="29">
        <f t="shared" si="207"/>
        <v>0</v>
      </c>
      <c r="N1357" s="29">
        <f t="shared" si="208"/>
        <v>0</v>
      </c>
      <c r="R1357" s="29">
        <f t="shared" si="209"/>
        <v>0</v>
      </c>
      <c r="V1357" s="29">
        <f t="shared" si="210"/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05"/>
        <v>0</v>
      </c>
      <c r="C1358" s="2">
        <f t="shared" si="206"/>
        <v>4</v>
      </c>
      <c r="L1358" s="29">
        <f t="shared" si="207"/>
        <v>0</v>
      </c>
      <c r="N1358" s="29">
        <f t="shared" si="208"/>
        <v>0</v>
      </c>
      <c r="R1358" s="29">
        <f t="shared" si="209"/>
        <v>0</v>
      </c>
      <c r="V1358" s="29">
        <f t="shared" si="210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05"/>
        <v>0</v>
      </c>
      <c r="C1359" s="2">
        <f t="shared" si="206"/>
        <v>4</v>
      </c>
      <c r="L1359" s="29">
        <f t="shared" si="207"/>
        <v>0</v>
      </c>
      <c r="N1359" s="29">
        <f t="shared" si="208"/>
        <v>0</v>
      </c>
      <c r="R1359" s="29">
        <f t="shared" si="209"/>
        <v>0</v>
      </c>
      <c r="V1359" s="29">
        <f t="shared" si="210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05"/>
        <v>0</v>
      </c>
      <c r="C1360" s="2">
        <f t="shared" si="206"/>
        <v>4</v>
      </c>
      <c r="L1360" s="29">
        <f t="shared" si="207"/>
        <v>0</v>
      </c>
      <c r="N1360" s="29">
        <f t="shared" si="208"/>
        <v>0</v>
      </c>
      <c r="R1360" s="29">
        <f t="shared" si="209"/>
        <v>0</v>
      </c>
      <c r="V1360" s="29">
        <f t="shared" si="210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ref="B1361:B1412" si="211">+L1361+N1361+R1361+V1361+X1361</f>
        <v>0</v>
      </c>
      <c r="C1361" s="2">
        <f t="shared" ref="C1361:C1412" si="212">RANK(B1361,B$1214:B$1412,0)</f>
        <v>4</v>
      </c>
      <c r="L1361" s="29">
        <f t="shared" ref="L1361:L1412" si="213">IF(AND(I1361&lt;1,J1361&lt;1,K1361&lt;1),0,IF(250+((150-(I1361*60+J1361))*2)&lt;0,0,IF(K1361&lt;50,250+((150-(I1361*60+J1361))*2),IF(K1361&gt;49,250+((150-(I1361*60+J1361))*2)-1,250+((150-(I1361*60+J1361))*2)))))</f>
        <v>0</v>
      </c>
      <c r="N1361" s="29">
        <f t="shared" ref="N1361:N1412" si="214">IF(M1361&lt;89,0,250+((M1361-172)*3))</f>
        <v>0</v>
      </c>
      <c r="R1361" s="29">
        <f t="shared" ref="R1361:R1412" si="215">IF(AND(O1361&lt;1,P1361&lt;1,Q1361&lt;1),0,IF(250+((540-(O1361*60+P1361))*1)&lt;0,0,250+((540-(O1361*60+P1361))*1)))</f>
        <v>0</v>
      </c>
      <c r="V1361" s="29">
        <f t="shared" ref="V1361:V1412" si="216">IF(AND(S1361&lt;1,T1361&lt;1,U1361&lt;1),0,IF(500+((630-(S1361*60+T1361))*1)&lt;0,0,500+((630-(S1361*60+T1361))*1)))</f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11"/>
        <v>0</v>
      </c>
      <c r="C1362" s="2">
        <f t="shared" si="212"/>
        <v>4</v>
      </c>
      <c r="L1362" s="29">
        <f t="shared" si="213"/>
        <v>0</v>
      </c>
      <c r="N1362" s="29">
        <f t="shared" si="214"/>
        <v>0</v>
      </c>
      <c r="R1362" s="29">
        <f t="shared" si="215"/>
        <v>0</v>
      </c>
      <c r="V1362" s="29">
        <f t="shared" si="216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11"/>
        <v>0</v>
      </c>
      <c r="C1363" s="2">
        <f t="shared" si="212"/>
        <v>4</v>
      </c>
      <c r="L1363" s="29">
        <f t="shared" si="213"/>
        <v>0</v>
      </c>
      <c r="N1363" s="29">
        <f t="shared" si="214"/>
        <v>0</v>
      </c>
      <c r="R1363" s="29">
        <f t="shared" si="215"/>
        <v>0</v>
      </c>
      <c r="V1363" s="29">
        <f t="shared" si="216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11"/>
        <v>0</v>
      </c>
      <c r="C1364" s="2">
        <f t="shared" si="212"/>
        <v>4</v>
      </c>
      <c r="L1364" s="29">
        <f t="shared" si="213"/>
        <v>0</v>
      </c>
      <c r="N1364" s="29">
        <f t="shared" si="214"/>
        <v>0</v>
      </c>
      <c r="R1364" s="29">
        <f t="shared" si="215"/>
        <v>0</v>
      </c>
      <c r="V1364" s="29">
        <f t="shared" si="216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11"/>
        <v>0</v>
      </c>
      <c r="C1365" s="2">
        <f t="shared" si="212"/>
        <v>4</v>
      </c>
      <c r="L1365" s="29">
        <f t="shared" si="213"/>
        <v>0</v>
      </c>
      <c r="N1365" s="29">
        <f t="shared" si="214"/>
        <v>0</v>
      </c>
      <c r="R1365" s="29">
        <f t="shared" si="215"/>
        <v>0</v>
      </c>
      <c r="V1365" s="29">
        <f t="shared" si="216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11"/>
        <v>0</v>
      </c>
      <c r="C1366" s="2">
        <f t="shared" si="212"/>
        <v>4</v>
      </c>
      <c r="L1366" s="29">
        <f t="shared" si="213"/>
        <v>0</v>
      </c>
      <c r="N1366" s="29">
        <f t="shared" si="214"/>
        <v>0</v>
      </c>
      <c r="R1366" s="29">
        <f t="shared" si="215"/>
        <v>0</v>
      </c>
      <c r="V1366" s="29">
        <f t="shared" si="216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11"/>
        <v>0</v>
      </c>
      <c r="C1367" s="2">
        <f t="shared" si="212"/>
        <v>4</v>
      </c>
      <c r="L1367" s="29">
        <f t="shared" si="213"/>
        <v>0</v>
      </c>
      <c r="N1367" s="29">
        <f t="shared" si="214"/>
        <v>0</v>
      </c>
      <c r="R1367" s="29">
        <f t="shared" si="215"/>
        <v>0</v>
      </c>
      <c r="V1367" s="29">
        <f t="shared" si="216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11"/>
        <v>0</v>
      </c>
      <c r="C1368" s="2">
        <f t="shared" si="212"/>
        <v>4</v>
      </c>
      <c r="L1368" s="29">
        <f t="shared" si="213"/>
        <v>0</v>
      </c>
      <c r="N1368" s="29">
        <f t="shared" si="214"/>
        <v>0</v>
      </c>
      <c r="R1368" s="29">
        <f t="shared" si="215"/>
        <v>0</v>
      </c>
      <c r="V1368" s="29">
        <f t="shared" si="216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11"/>
        <v>0</v>
      </c>
      <c r="C1369" s="2">
        <f t="shared" si="212"/>
        <v>4</v>
      </c>
      <c r="L1369" s="29">
        <f t="shared" si="213"/>
        <v>0</v>
      </c>
      <c r="N1369" s="29">
        <f t="shared" si="214"/>
        <v>0</v>
      </c>
      <c r="R1369" s="29">
        <f t="shared" si="215"/>
        <v>0</v>
      </c>
      <c r="V1369" s="29">
        <f t="shared" si="216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11"/>
        <v>0</v>
      </c>
      <c r="C1370" s="2">
        <f t="shared" si="212"/>
        <v>4</v>
      </c>
      <c r="L1370" s="29">
        <f t="shared" si="213"/>
        <v>0</v>
      </c>
      <c r="N1370" s="29">
        <f t="shared" si="214"/>
        <v>0</v>
      </c>
      <c r="R1370" s="29">
        <f t="shared" si="215"/>
        <v>0</v>
      </c>
      <c r="V1370" s="29">
        <f t="shared" si="216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11"/>
        <v>0</v>
      </c>
      <c r="C1371" s="2">
        <f t="shared" si="212"/>
        <v>4</v>
      </c>
      <c r="L1371" s="29">
        <f t="shared" si="213"/>
        <v>0</v>
      </c>
      <c r="N1371" s="29">
        <f t="shared" si="214"/>
        <v>0</v>
      </c>
      <c r="R1371" s="29">
        <f t="shared" si="215"/>
        <v>0</v>
      </c>
      <c r="V1371" s="29">
        <f t="shared" si="216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11"/>
        <v>0</v>
      </c>
      <c r="C1372" s="2">
        <f t="shared" si="212"/>
        <v>4</v>
      </c>
      <c r="L1372" s="29">
        <f t="shared" si="213"/>
        <v>0</v>
      </c>
      <c r="N1372" s="29">
        <f t="shared" si="214"/>
        <v>0</v>
      </c>
      <c r="R1372" s="29">
        <f t="shared" si="215"/>
        <v>0</v>
      </c>
      <c r="V1372" s="29">
        <f t="shared" si="216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11"/>
        <v>0</v>
      </c>
      <c r="C1373" s="2">
        <f t="shared" si="212"/>
        <v>4</v>
      </c>
      <c r="L1373" s="29">
        <f t="shared" si="213"/>
        <v>0</v>
      </c>
      <c r="N1373" s="29">
        <f t="shared" si="214"/>
        <v>0</v>
      </c>
      <c r="R1373" s="29">
        <f t="shared" si="215"/>
        <v>0</v>
      </c>
      <c r="V1373" s="29">
        <f t="shared" si="216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11"/>
        <v>0</v>
      </c>
      <c r="C1374" s="2">
        <f t="shared" si="212"/>
        <v>4</v>
      </c>
      <c r="L1374" s="29">
        <f t="shared" si="213"/>
        <v>0</v>
      </c>
      <c r="N1374" s="29">
        <f t="shared" si="214"/>
        <v>0</v>
      </c>
      <c r="R1374" s="29">
        <f t="shared" si="215"/>
        <v>0</v>
      </c>
      <c r="V1374" s="29">
        <f t="shared" si="216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11"/>
        <v>0</v>
      </c>
      <c r="C1375" s="2">
        <f t="shared" si="212"/>
        <v>4</v>
      </c>
      <c r="L1375" s="29">
        <f t="shared" si="213"/>
        <v>0</v>
      </c>
      <c r="N1375" s="29">
        <f t="shared" si="214"/>
        <v>0</v>
      </c>
      <c r="R1375" s="29">
        <f t="shared" si="215"/>
        <v>0</v>
      </c>
      <c r="V1375" s="29">
        <f t="shared" si="216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11"/>
        <v>0</v>
      </c>
      <c r="C1376" s="2">
        <f t="shared" si="212"/>
        <v>4</v>
      </c>
      <c r="L1376" s="29">
        <f t="shared" si="213"/>
        <v>0</v>
      </c>
      <c r="N1376" s="29">
        <f t="shared" si="214"/>
        <v>0</v>
      </c>
      <c r="R1376" s="29">
        <f t="shared" si="215"/>
        <v>0</v>
      </c>
      <c r="V1376" s="29">
        <f t="shared" si="216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11"/>
        <v>0</v>
      </c>
      <c r="C1377" s="2">
        <f t="shared" si="212"/>
        <v>4</v>
      </c>
      <c r="L1377" s="29">
        <f t="shared" si="213"/>
        <v>0</v>
      </c>
      <c r="N1377" s="29">
        <f t="shared" si="214"/>
        <v>0</v>
      </c>
      <c r="R1377" s="29">
        <f t="shared" si="215"/>
        <v>0</v>
      </c>
      <c r="V1377" s="29">
        <f t="shared" si="216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11"/>
        <v>0</v>
      </c>
      <c r="C1378" s="2">
        <f t="shared" si="212"/>
        <v>4</v>
      </c>
      <c r="L1378" s="29">
        <f t="shared" si="213"/>
        <v>0</v>
      </c>
      <c r="N1378" s="29">
        <f t="shared" si="214"/>
        <v>0</v>
      </c>
      <c r="R1378" s="29">
        <f t="shared" si="215"/>
        <v>0</v>
      </c>
      <c r="V1378" s="29">
        <f t="shared" si="216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11"/>
        <v>0</v>
      </c>
      <c r="C1379" s="2">
        <f t="shared" si="212"/>
        <v>4</v>
      </c>
      <c r="L1379" s="29">
        <f t="shared" si="213"/>
        <v>0</v>
      </c>
      <c r="N1379" s="29">
        <f t="shared" si="214"/>
        <v>0</v>
      </c>
      <c r="R1379" s="29">
        <f t="shared" si="215"/>
        <v>0</v>
      </c>
      <c r="V1379" s="29">
        <f t="shared" si="216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11"/>
        <v>0</v>
      </c>
      <c r="C1380" s="2">
        <f t="shared" si="212"/>
        <v>4</v>
      </c>
      <c r="L1380" s="29">
        <f t="shared" si="213"/>
        <v>0</v>
      </c>
      <c r="N1380" s="29">
        <f t="shared" si="214"/>
        <v>0</v>
      </c>
      <c r="R1380" s="29">
        <f t="shared" si="215"/>
        <v>0</v>
      </c>
      <c r="V1380" s="29">
        <f t="shared" si="216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11"/>
        <v>0</v>
      </c>
      <c r="C1381" s="2">
        <f t="shared" si="212"/>
        <v>4</v>
      </c>
      <c r="L1381" s="29">
        <f t="shared" si="213"/>
        <v>0</v>
      </c>
      <c r="N1381" s="29">
        <f t="shared" si="214"/>
        <v>0</v>
      </c>
      <c r="R1381" s="29">
        <f t="shared" si="215"/>
        <v>0</v>
      </c>
      <c r="V1381" s="29">
        <f t="shared" si="216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11"/>
        <v>0</v>
      </c>
      <c r="C1382" s="2">
        <f t="shared" si="212"/>
        <v>4</v>
      </c>
      <c r="L1382" s="29">
        <f t="shared" si="213"/>
        <v>0</v>
      </c>
      <c r="N1382" s="29">
        <f t="shared" si="214"/>
        <v>0</v>
      </c>
      <c r="R1382" s="29">
        <f t="shared" si="215"/>
        <v>0</v>
      </c>
      <c r="V1382" s="29">
        <f t="shared" si="216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11"/>
        <v>0</v>
      </c>
      <c r="C1383" s="2">
        <f t="shared" si="212"/>
        <v>4</v>
      </c>
      <c r="L1383" s="29">
        <f t="shared" si="213"/>
        <v>0</v>
      </c>
      <c r="N1383" s="29">
        <f t="shared" si="214"/>
        <v>0</v>
      </c>
      <c r="R1383" s="29">
        <f t="shared" si="215"/>
        <v>0</v>
      </c>
      <c r="V1383" s="29">
        <f t="shared" si="216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11"/>
        <v>0</v>
      </c>
      <c r="C1384" s="2">
        <f t="shared" si="212"/>
        <v>4</v>
      </c>
      <c r="L1384" s="29">
        <f t="shared" si="213"/>
        <v>0</v>
      </c>
      <c r="N1384" s="29">
        <f t="shared" si="214"/>
        <v>0</v>
      </c>
      <c r="R1384" s="29">
        <f t="shared" si="215"/>
        <v>0</v>
      </c>
      <c r="V1384" s="29">
        <f t="shared" si="216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11"/>
        <v>0</v>
      </c>
      <c r="C1385" s="2">
        <f t="shared" si="212"/>
        <v>4</v>
      </c>
      <c r="L1385" s="29">
        <f t="shared" si="213"/>
        <v>0</v>
      </c>
      <c r="N1385" s="29">
        <f t="shared" si="214"/>
        <v>0</v>
      </c>
      <c r="R1385" s="29">
        <f t="shared" si="215"/>
        <v>0</v>
      </c>
      <c r="V1385" s="29">
        <f t="shared" si="216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11"/>
        <v>0</v>
      </c>
      <c r="C1386" s="2">
        <f t="shared" si="212"/>
        <v>4</v>
      </c>
      <c r="L1386" s="29">
        <f t="shared" si="213"/>
        <v>0</v>
      </c>
      <c r="N1386" s="29">
        <f t="shared" si="214"/>
        <v>0</v>
      </c>
      <c r="R1386" s="29">
        <f t="shared" si="215"/>
        <v>0</v>
      </c>
      <c r="V1386" s="29">
        <f t="shared" si="216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11"/>
        <v>0</v>
      </c>
      <c r="C1387" s="2">
        <f t="shared" si="212"/>
        <v>4</v>
      </c>
      <c r="L1387" s="29">
        <f t="shared" si="213"/>
        <v>0</v>
      </c>
      <c r="N1387" s="29">
        <f t="shared" si="214"/>
        <v>0</v>
      </c>
      <c r="R1387" s="29">
        <f t="shared" si="215"/>
        <v>0</v>
      </c>
      <c r="V1387" s="29">
        <f t="shared" si="216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11"/>
        <v>0</v>
      </c>
      <c r="C1388" s="2">
        <f t="shared" si="212"/>
        <v>4</v>
      </c>
      <c r="L1388" s="29">
        <f t="shared" si="213"/>
        <v>0</v>
      </c>
      <c r="N1388" s="29">
        <f t="shared" si="214"/>
        <v>0</v>
      </c>
      <c r="R1388" s="29">
        <f t="shared" si="215"/>
        <v>0</v>
      </c>
      <c r="V1388" s="29">
        <f t="shared" si="216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11"/>
        <v>0</v>
      </c>
      <c r="C1389" s="2">
        <f t="shared" si="212"/>
        <v>4</v>
      </c>
      <c r="L1389" s="29">
        <f t="shared" si="213"/>
        <v>0</v>
      </c>
      <c r="N1389" s="29">
        <f t="shared" si="214"/>
        <v>0</v>
      </c>
      <c r="R1389" s="29">
        <f t="shared" si="215"/>
        <v>0</v>
      </c>
      <c r="V1389" s="29">
        <f t="shared" si="216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11"/>
        <v>0</v>
      </c>
      <c r="C1390" s="2">
        <f t="shared" si="212"/>
        <v>4</v>
      </c>
      <c r="L1390" s="29">
        <f t="shared" si="213"/>
        <v>0</v>
      </c>
      <c r="N1390" s="29">
        <f t="shared" si="214"/>
        <v>0</v>
      </c>
      <c r="R1390" s="29">
        <f t="shared" si="215"/>
        <v>0</v>
      </c>
      <c r="V1390" s="29">
        <f t="shared" si="216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11"/>
        <v>0</v>
      </c>
      <c r="C1391" s="2">
        <f t="shared" si="212"/>
        <v>4</v>
      </c>
      <c r="L1391" s="29">
        <f t="shared" si="213"/>
        <v>0</v>
      </c>
      <c r="N1391" s="29">
        <f t="shared" si="214"/>
        <v>0</v>
      </c>
      <c r="R1391" s="29">
        <f t="shared" si="215"/>
        <v>0</v>
      </c>
      <c r="V1391" s="29">
        <f t="shared" si="216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11"/>
        <v>0</v>
      </c>
      <c r="C1392" s="2">
        <f t="shared" si="212"/>
        <v>4</v>
      </c>
      <c r="L1392" s="29">
        <f t="shared" si="213"/>
        <v>0</v>
      </c>
      <c r="N1392" s="29">
        <f t="shared" si="214"/>
        <v>0</v>
      </c>
      <c r="R1392" s="29">
        <f t="shared" si="215"/>
        <v>0</v>
      </c>
      <c r="V1392" s="29">
        <f t="shared" si="216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11"/>
        <v>0</v>
      </c>
      <c r="C1393" s="2">
        <f t="shared" si="212"/>
        <v>4</v>
      </c>
      <c r="L1393" s="29">
        <f t="shared" si="213"/>
        <v>0</v>
      </c>
      <c r="N1393" s="29">
        <f t="shared" si="214"/>
        <v>0</v>
      </c>
      <c r="R1393" s="29">
        <f t="shared" si="215"/>
        <v>0</v>
      </c>
      <c r="V1393" s="29">
        <f t="shared" si="216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11"/>
        <v>0</v>
      </c>
      <c r="C1394" s="2">
        <f t="shared" si="212"/>
        <v>4</v>
      </c>
      <c r="L1394" s="29">
        <f t="shared" si="213"/>
        <v>0</v>
      </c>
      <c r="N1394" s="29">
        <f t="shared" si="214"/>
        <v>0</v>
      </c>
      <c r="R1394" s="29">
        <f t="shared" si="215"/>
        <v>0</v>
      </c>
      <c r="V1394" s="29">
        <f t="shared" si="216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11"/>
        <v>0</v>
      </c>
      <c r="C1395" s="2">
        <f t="shared" si="212"/>
        <v>4</v>
      </c>
      <c r="L1395" s="29">
        <f t="shared" si="213"/>
        <v>0</v>
      </c>
      <c r="N1395" s="29">
        <f t="shared" si="214"/>
        <v>0</v>
      </c>
      <c r="R1395" s="29">
        <f t="shared" si="215"/>
        <v>0</v>
      </c>
      <c r="V1395" s="29">
        <f t="shared" si="216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11"/>
        <v>0</v>
      </c>
      <c r="C1396" s="2">
        <f t="shared" si="212"/>
        <v>4</v>
      </c>
      <c r="L1396" s="29">
        <f t="shared" si="213"/>
        <v>0</v>
      </c>
      <c r="N1396" s="29">
        <f t="shared" si="214"/>
        <v>0</v>
      </c>
      <c r="R1396" s="29">
        <f t="shared" si="215"/>
        <v>0</v>
      </c>
      <c r="V1396" s="29">
        <f t="shared" si="216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11"/>
        <v>0</v>
      </c>
      <c r="C1397" s="2">
        <f t="shared" si="212"/>
        <v>4</v>
      </c>
      <c r="L1397" s="29">
        <f t="shared" si="213"/>
        <v>0</v>
      </c>
      <c r="N1397" s="29">
        <f t="shared" si="214"/>
        <v>0</v>
      </c>
      <c r="R1397" s="29">
        <f t="shared" si="215"/>
        <v>0</v>
      </c>
      <c r="V1397" s="29">
        <f t="shared" si="216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11"/>
        <v>0</v>
      </c>
      <c r="C1398" s="2">
        <f t="shared" si="212"/>
        <v>4</v>
      </c>
      <c r="L1398" s="29">
        <f t="shared" si="213"/>
        <v>0</v>
      </c>
      <c r="N1398" s="29">
        <f t="shared" si="214"/>
        <v>0</v>
      </c>
      <c r="R1398" s="29">
        <f t="shared" si="215"/>
        <v>0</v>
      </c>
      <c r="V1398" s="29">
        <f t="shared" si="216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11"/>
        <v>0</v>
      </c>
      <c r="C1399" s="2">
        <f t="shared" si="212"/>
        <v>4</v>
      </c>
      <c r="L1399" s="29">
        <f t="shared" si="213"/>
        <v>0</v>
      </c>
      <c r="N1399" s="29">
        <f t="shared" si="214"/>
        <v>0</v>
      </c>
      <c r="R1399" s="29">
        <f t="shared" si="215"/>
        <v>0</v>
      </c>
      <c r="V1399" s="29">
        <f t="shared" si="216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11"/>
        <v>0</v>
      </c>
      <c r="C1400" s="2">
        <f t="shared" si="212"/>
        <v>4</v>
      </c>
      <c r="L1400" s="29">
        <f t="shared" si="213"/>
        <v>0</v>
      </c>
      <c r="N1400" s="29">
        <f t="shared" si="214"/>
        <v>0</v>
      </c>
      <c r="R1400" s="29">
        <f t="shared" si="215"/>
        <v>0</v>
      </c>
      <c r="V1400" s="29">
        <f t="shared" si="216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11"/>
        <v>0</v>
      </c>
      <c r="C1401" s="2">
        <f t="shared" si="212"/>
        <v>4</v>
      </c>
      <c r="L1401" s="29">
        <f t="shared" si="213"/>
        <v>0</v>
      </c>
      <c r="N1401" s="29">
        <f t="shared" si="214"/>
        <v>0</v>
      </c>
      <c r="R1401" s="29">
        <f t="shared" si="215"/>
        <v>0</v>
      </c>
      <c r="V1401" s="29">
        <f t="shared" si="216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11"/>
        <v>0</v>
      </c>
      <c r="C1402" s="2">
        <f t="shared" si="212"/>
        <v>4</v>
      </c>
      <c r="L1402" s="29">
        <f t="shared" si="213"/>
        <v>0</v>
      </c>
      <c r="N1402" s="29">
        <f t="shared" si="214"/>
        <v>0</v>
      </c>
      <c r="R1402" s="29">
        <f t="shared" si="215"/>
        <v>0</v>
      </c>
      <c r="V1402" s="29">
        <f t="shared" si="216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11"/>
        <v>0</v>
      </c>
      <c r="C1403" s="2">
        <f t="shared" si="212"/>
        <v>4</v>
      </c>
      <c r="L1403" s="29">
        <f t="shared" si="213"/>
        <v>0</v>
      </c>
      <c r="N1403" s="29">
        <f t="shared" si="214"/>
        <v>0</v>
      </c>
      <c r="R1403" s="29">
        <f t="shared" si="215"/>
        <v>0</v>
      </c>
      <c r="V1403" s="29">
        <f t="shared" si="216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11"/>
        <v>0</v>
      </c>
      <c r="C1404" s="2">
        <f t="shared" si="212"/>
        <v>4</v>
      </c>
      <c r="L1404" s="29">
        <f t="shared" si="213"/>
        <v>0</v>
      </c>
      <c r="N1404" s="29">
        <f t="shared" si="214"/>
        <v>0</v>
      </c>
      <c r="R1404" s="29">
        <f t="shared" si="215"/>
        <v>0</v>
      </c>
      <c r="V1404" s="29">
        <f t="shared" si="216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11"/>
        <v>0</v>
      </c>
      <c r="C1405" s="2">
        <f t="shared" si="212"/>
        <v>4</v>
      </c>
      <c r="L1405" s="29">
        <f t="shared" si="213"/>
        <v>0</v>
      </c>
      <c r="N1405" s="29">
        <f t="shared" si="214"/>
        <v>0</v>
      </c>
      <c r="R1405" s="29">
        <f t="shared" si="215"/>
        <v>0</v>
      </c>
      <c r="V1405" s="29">
        <f t="shared" si="216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11"/>
        <v>0</v>
      </c>
      <c r="C1406" s="2">
        <f t="shared" si="212"/>
        <v>4</v>
      </c>
      <c r="L1406" s="29">
        <f t="shared" si="213"/>
        <v>0</v>
      </c>
      <c r="N1406" s="29">
        <f t="shared" si="214"/>
        <v>0</v>
      </c>
      <c r="R1406" s="29">
        <f t="shared" si="215"/>
        <v>0</v>
      </c>
      <c r="V1406" s="29">
        <f t="shared" si="216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11"/>
        <v>0</v>
      </c>
      <c r="C1407" s="2">
        <f t="shared" si="212"/>
        <v>4</v>
      </c>
      <c r="L1407" s="29">
        <f t="shared" si="213"/>
        <v>0</v>
      </c>
      <c r="N1407" s="29">
        <f t="shared" si="214"/>
        <v>0</v>
      </c>
      <c r="R1407" s="29">
        <f t="shared" si="215"/>
        <v>0</v>
      </c>
      <c r="V1407" s="29">
        <f t="shared" si="216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11"/>
        <v>0</v>
      </c>
      <c r="C1408" s="2">
        <f t="shared" si="212"/>
        <v>4</v>
      </c>
      <c r="L1408" s="29">
        <f t="shared" si="213"/>
        <v>0</v>
      </c>
      <c r="N1408" s="29">
        <f t="shared" si="214"/>
        <v>0</v>
      </c>
      <c r="R1408" s="29">
        <f t="shared" si="215"/>
        <v>0</v>
      </c>
      <c r="V1408" s="29">
        <f t="shared" si="216"/>
        <v>0</v>
      </c>
      <c r="W1408"/>
      <c r="X1408"/>
      <c r="Y1408" s="7"/>
      <c r="Z1408"/>
      <c r="AA1408"/>
    </row>
    <row r="1409" spans="1:32" hidden="1" x14ac:dyDescent="0.2">
      <c r="A1409" s="6" t="s">
        <v>1229</v>
      </c>
      <c r="B1409" s="2">
        <f t="shared" si="211"/>
        <v>0</v>
      </c>
      <c r="C1409" s="2">
        <f t="shared" si="212"/>
        <v>4</v>
      </c>
      <c r="L1409" s="29">
        <f t="shared" si="213"/>
        <v>0</v>
      </c>
      <c r="N1409" s="29">
        <f t="shared" si="214"/>
        <v>0</v>
      </c>
      <c r="R1409" s="29">
        <f t="shared" si="215"/>
        <v>0</v>
      </c>
      <c r="V1409" s="29">
        <f t="shared" si="216"/>
        <v>0</v>
      </c>
      <c r="W1409"/>
      <c r="X1409"/>
      <c r="Y1409" s="7"/>
      <c r="Z1409"/>
      <c r="AA1409"/>
    </row>
    <row r="1410" spans="1:32" hidden="1" x14ac:dyDescent="0.2">
      <c r="A1410" s="6" t="s">
        <v>1230</v>
      </c>
      <c r="B1410" s="2">
        <f t="shared" si="211"/>
        <v>0</v>
      </c>
      <c r="C1410" s="2">
        <f t="shared" si="212"/>
        <v>4</v>
      </c>
      <c r="L1410" s="29">
        <f t="shared" si="213"/>
        <v>0</v>
      </c>
      <c r="N1410" s="29">
        <f t="shared" si="214"/>
        <v>0</v>
      </c>
      <c r="R1410" s="29">
        <f t="shared" si="215"/>
        <v>0</v>
      </c>
      <c r="V1410" s="29">
        <f t="shared" si="216"/>
        <v>0</v>
      </c>
      <c r="W1410"/>
      <c r="X1410"/>
      <c r="Y1410" s="7"/>
      <c r="Z1410"/>
      <c r="AA1410"/>
    </row>
    <row r="1411" spans="1:32" hidden="1" x14ac:dyDescent="0.2">
      <c r="A1411" s="6" t="s">
        <v>1231</v>
      </c>
      <c r="B1411" s="2">
        <f t="shared" si="211"/>
        <v>0</v>
      </c>
      <c r="C1411" s="2">
        <f t="shared" si="212"/>
        <v>4</v>
      </c>
      <c r="L1411" s="29">
        <f t="shared" si="213"/>
        <v>0</v>
      </c>
      <c r="N1411" s="29">
        <f t="shared" si="214"/>
        <v>0</v>
      </c>
      <c r="R1411" s="29">
        <f t="shared" si="215"/>
        <v>0</v>
      </c>
      <c r="V1411" s="29">
        <f t="shared" si="216"/>
        <v>0</v>
      </c>
      <c r="W1411"/>
      <c r="X1411"/>
      <c r="Y1411" s="7"/>
      <c r="Z1411"/>
      <c r="AA1411"/>
    </row>
    <row r="1412" spans="1:32" hidden="1" x14ac:dyDescent="0.2">
      <c r="A1412" s="6" t="s">
        <v>1232</v>
      </c>
      <c r="B1412" s="2">
        <f t="shared" si="211"/>
        <v>0</v>
      </c>
      <c r="C1412" s="2">
        <f t="shared" si="212"/>
        <v>4</v>
      </c>
      <c r="L1412" s="29">
        <f t="shared" si="213"/>
        <v>0</v>
      </c>
      <c r="N1412" s="29">
        <f t="shared" si="214"/>
        <v>0</v>
      </c>
      <c r="R1412" s="29">
        <f t="shared" si="215"/>
        <v>0</v>
      </c>
      <c r="V1412" s="29">
        <f t="shared" si="216"/>
        <v>0</v>
      </c>
      <c r="Y1412" s="7"/>
      <c r="AA1412"/>
    </row>
    <row r="1413" spans="1:32" x14ac:dyDescent="0.2">
      <c r="B1413" s="2"/>
      <c r="C1413" s="2"/>
      <c r="Y1413" s="7"/>
      <c r="AA1413"/>
    </row>
    <row r="1414" spans="1:32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</row>
    <row r="1415" spans="1:32" x14ac:dyDescent="0.2">
      <c r="A1415" s="6" t="s">
        <v>2328</v>
      </c>
      <c r="B1415" s="2">
        <f>+L1415+N1415+R1415+V1415+X1415</f>
        <v>860</v>
      </c>
      <c r="C1415" s="2">
        <f>RANK(B1415,B$1415:B$1614,0)</f>
        <v>1</v>
      </c>
      <c r="D1415" s="4" t="s">
        <v>21</v>
      </c>
      <c r="E1415" s="5" t="s">
        <v>2310</v>
      </c>
      <c r="F1415" s="29">
        <v>2004</v>
      </c>
      <c r="G1415" s="29">
        <v>5</v>
      </c>
      <c r="I1415" s="29">
        <v>2</v>
      </c>
      <c r="J1415" s="29">
        <v>12</v>
      </c>
      <c r="K1415" s="29">
        <v>34</v>
      </c>
      <c r="L1415" s="29">
        <f>IF(AND(I1415&lt;1,J1415&lt;1,K1415&lt;1),0,IF(250+((150-(I1415*60+J1415))*2)&lt;0,0,IF(K1415&lt;50,250+((150-(I1415*60+J1415))*2),IF(K1415&gt;49,250+((150-(I1415*60+J1415))*2)-1,250+((150-(I1415*60+J1415))*2)))))</f>
        <v>286</v>
      </c>
      <c r="N1415" s="29">
        <f>IF(M1415&lt;89,0,250+((M1415-172)*3))</f>
        <v>0</v>
      </c>
      <c r="R1415" s="29">
        <f>IF(AND(O1415&lt;1,P1415&lt;1,Q1415&lt;1),0,IF(250+((540-(O1415*60+P1415))*1)&lt;0,0,250+((540-(O1415*60+P1415))*1)))</f>
        <v>0</v>
      </c>
      <c r="S1415" s="29">
        <v>9</v>
      </c>
      <c r="T1415" s="29">
        <v>16</v>
      </c>
      <c r="U1415" s="29">
        <v>67</v>
      </c>
      <c r="V1415" s="29">
        <f>IF(AND(S1415&lt;1,T1415&lt;1,U1415&lt;1),0,IF(500+((630-(S1415*60+T1415))*1)&lt;0,0,500+((630-(S1415*60+T1415))*1)))</f>
        <v>574</v>
      </c>
      <c r="Y1415" s="7">
        <v>1</v>
      </c>
      <c r="AA1415">
        <v>781</v>
      </c>
      <c r="AB1415">
        <v>838</v>
      </c>
      <c r="AD1415">
        <f>B1415+AA1415+AB1415+AC1415</f>
        <v>2479</v>
      </c>
      <c r="AE1415" s="37">
        <v>1</v>
      </c>
      <c r="AF1415" s="43">
        <v>1.5162037037037036E-3</v>
      </c>
    </row>
    <row r="1416" spans="1:32" x14ac:dyDescent="0.2">
      <c r="A1416" s="6" t="s">
        <v>2479</v>
      </c>
      <c r="B1416" s="2">
        <f>+L1416+N1416+R1416+V1416+X1416</f>
        <v>740</v>
      </c>
      <c r="C1416" s="2">
        <f>RANK(B1416,B$1415:B$1614,0)</f>
        <v>2</v>
      </c>
      <c r="D1416" s="4" t="s">
        <v>20</v>
      </c>
      <c r="E1416" s="5" t="s">
        <v>2306</v>
      </c>
      <c r="F1416" s="29">
        <v>2004</v>
      </c>
      <c r="G1416" s="29">
        <v>5</v>
      </c>
      <c r="I1416" s="29">
        <v>2</v>
      </c>
      <c r="J1416" s="29">
        <v>54</v>
      </c>
      <c r="K1416" s="29">
        <v>3</v>
      </c>
      <c r="L1416" s="29">
        <f>IF(AND(I1416&lt;1,J1416&lt;1,K1416&lt;1),0,IF(250+((150-(I1416*60+J1416))*2)&lt;0,0,IF(K1416&lt;50,250+((150-(I1416*60+J1416))*2),IF(K1416&gt;49,250+((150-(I1416*60+J1416))*2)-1,250+((150-(I1416*60+J1416))*2)))))</f>
        <v>202</v>
      </c>
      <c r="N1416" s="29">
        <f>IF(M1416&lt;89,0,250+((M1416-172)*3))</f>
        <v>0</v>
      </c>
      <c r="R1416" s="29">
        <f>IF(AND(O1416&lt;1,P1416&lt;1,Q1416&lt;1),0,IF(250+((540-(O1416*60+P1416))*1)&lt;0,0,250+((540-(O1416*60+P1416))*1)))</f>
        <v>0</v>
      </c>
      <c r="S1416" s="29">
        <v>9</v>
      </c>
      <c r="T1416" s="29">
        <v>52</v>
      </c>
      <c r="U1416" s="29">
        <v>47</v>
      </c>
      <c r="V1416" s="29">
        <f>IF(AND(S1416&lt;1,T1416&lt;1,U1416&lt;1),0,IF(500+((630-(S1416*60+T1416))*1)&lt;0,0,500+((630-(S1416*60+T1416))*1)))</f>
        <v>538</v>
      </c>
      <c r="Y1416" s="7">
        <v>2</v>
      </c>
      <c r="AA1416">
        <v>0</v>
      </c>
      <c r="AB1416">
        <v>0</v>
      </c>
      <c r="AD1416">
        <f>B1416+AA1416+AB1416+AC1416</f>
        <v>740</v>
      </c>
      <c r="AE1416" s="37">
        <v>1</v>
      </c>
      <c r="AF1416" s="43">
        <v>1.9791666666666668E-3</v>
      </c>
    </row>
    <row r="1417" spans="1:32" x14ac:dyDescent="0.2">
      <c r="A1417" s="6" t="s">
        <v>2348</v>
      </c>
      <c r="B1417" s="2">
        <f>+L1417+N1417+R1417+V1417+X1417</f>
        <v>299</v>
      </c>
      <c r="C1417" s="2">
        <f>RANK(B1417,B$1415:B$1614,0)</f>
        <v>3</v>
      </c>
      <c r="D1417" s="4" t="s">
        <v>21</v>
      </c>
      <c r="E1417" s="5" t="s">
        <v>2472</v>
      </c>
      <c r="F1417" s="29">
        <v>2004</v>
      </c>
      <c r="I1417" s="29">
        <v>3</v>
      </c>
      <c r="J1417" s="29">
        <v>35</v>
      </c>
      <c r="K1417" s="29">
        <v>9</v>
      </c>
      <c r="L1417" s="29">
        <f>IF(AND(I1417&lt;1,J1417&lt;1,K1417&lt;1),0,IF(250+((150-(I1417*60+J1417))*2)&lt;0,0,IF(K1417&lt;50,250+((150-(I1417*60+J1417))*2),IF(K1417&gt;49,250+((150-(I1417*60+J1417))*2)-1,250+((150-(I1417*60+J1417))*2)))))</f>
        <v>120</v>
      </c>
      <c r="N1417" s="29">
        <f>IF(M1417&lt;89,0,250+((M1417-172)*3))</f>
        <v>0</v>
      </c>
      <c r="R1417" s="29">
        <f>IF(AND(O1417&lt;1,P1417&lt;1,Q1417&lt;1),0,IF(250+((540-(O1417*60+P1417))*1)&lt;0,0,250+((540-(O1417*60+P1417))*1)))</f>
        <v>0</v>
      </c>
      <c r="S1417" s="29">
        <v>15</v>
      </c>
      <c r="T1417" s="29">
        <v>51</v>
      </c>
      <c r="U1417" s="29">
        <v>11</v>
      </c>
      <c r="V1417" s="29">
        <f>IF(AND(S1417&lt;1,T1417&lt;1,U1417&lt;1),0,IF(500+((630-(S1417*60+T1417))*1)&lt;0,0,500+((630-(S1417*60+T1417))*1)))</f>
        <v>179</v>
      </c>
      <c r="Y1417" s="7">
        <v>3</v>
      </c>
      <c r="AA1417"/>
      <c r="AD1417">
        <f>B1417+AA1417+AB1417</f>
        <v>299</v>
      </c>
      <c r="AE1417" s="35">
        <v>1</v>
      </c>
      <c r="AF1417" s="43">
        <v>2.6620370370370374E-3</v>
      </c>
    </row>
    <row r="1418" spans="1:32" x14ac:dyDescent="0.2">
      <c r="A1418" s="6" t="s">
        <v>2478</v>
      </c>
      <c r="B1418" s="2">
        <f>+L1418+N1418+R1418+V1418+X1418</f>
        <v>0</v>
      </c>
      <c r="C1418" s="2">
        <f>RANK(B1418,B$1415:B$1614,0)</f>
        <v>4</v>
      </c>
      <c r="D1418" s="4" t="s">
        <v>20</v>
      </c>
      <c r="E1418" s="5" t="s">
        <v>2306</v>
      </c>
      <c r="F1418" s="29">
        <v>2004</v>
      </c>
      <c r="G1418" s="29">
        <v>0</v>
      </c>
      <c r="L1418" s="29">
        <f>IF(AND(I1418&lt;1,J1418&lt;1,K1418&lt;1),0,IF(250+((150-(I1418*60+J1418))*2)&lt;0,0,IF(K1418&lt;50,250+((150-(I1418*60+J1418))*2),IF(K1418&gt;49,250+((150-(I1418*60+J1418))*2)-1,250+((150-(I1418*60+J1418))*2)))))</f>
        <v>0</v>
      </c>
      <c r="N1418" s="29">
        <f>IF(M1418&lt;89,0,250+((M1418-172)*3))</f>
        <v>0</v>
      </c>
      <c r="R1418" s="29">
        <f>IF(AND(O1418&lt;1,P1418&lt;1,Q1418&lt;1),0,IF(250+((540-(O1418*60+P1418))*1)&lt;0,0,250+((540-(O1418*60+P1418))*1)))</f>
        <v>0</v>
      </c>
      <c r="V1418" s="29">
        <f>IF(AND(S1418&lt;1,T1418&lt;1,U1418&lt;1),0,IF(500+((630-(S1418*60+T1418))*1)&lt;0,0,500+((630-(S1418*60+T1418))*1)))</f>
        <v>0</v>
      </c>
      <c r="Y1418" s="7"/>
      <c r="AA1418">
        <v>0</v>
      </c>
      <c r="AB1418">
        <v>0</v>
      </c>
      <c r="AD1418">
        <f>B1418+AA1418+AB1418+AC1418</f>
        <v>0</v>
      </c>
      <c r="AE1418" s="37">
        <v>1</v>
      </c>
      <c r="AF1418" s="43">
        <v>2.0833333333333333E-3</v>
      </c>
    </row>
    <row r="1419" spans="1:32" x14ac:dyDescent="0.2">
      <c r="A1419" s="6" t="s">
        <v>1805</v>
      </c>
      <c r="B1419" s="2">
        <f t="shared" ref="B1419:B1434" si="217">+L1419+N1419+R1419+V1419+X1419</f>
        <v>0</v>
      </c>
      <c r="C1419" s="2">
        <f t="shared" ref="C1419:C1434" si="218">RANK(B1419,B$1415:B$1614,0)</f>
        <v>4</v>
      </c>
      <c r="L1419" s="29">
        <f t="shared" ref="L1419:L1434" si="219">IF(AND(I1419&lt;1,J1419&lt;1,K1419&lt;1),0,IF(250+((150-(I1419*60+J1419))*2)&lt;0,0,IF(K1419&lt;50,250+((150-(I1419*60+J1419))*2),IF(K1419&gt;49,250+((150-(I1419*60+J1419))*2)-1,250+((150-(I1419*60+J1419))*2)))))</f>
        <v>0</v>
      </c>
      <c r="N1419" s="29">
        <f t="shared" ref="N1419:N1434" si="220">IF(M1419&lt;89,0,250+((M1419-172)*3))</f>
        <v>0</v>
      </c>
      <c r="R1419" s="29">
        <f t="shared" ref="R1419:R1434" si="221">IF(AND(O1419&lt;1,P1419&lt;1,Q1419&lt;1),0,IF(250+((540-(O1419*60+P1419))*1)&lt;0,0,250+((540-(O1419*60+P1419))*1)))</f>
        <v>0</v>
      </c>
      <c r="V1419" s="29">
        <f t="shared" ref="V1419:V1434" si="222">IF(AND(S1419&lt;1,T1419&lt;1,U1419&lt;1),0,IF(500+((630-(S1419*60+T1419))*1)&lt;0,0,500+((630-(S1419*60+T1419))*1)))</f>
        <v>0</v>
      </c>
      <c r="Y1419" s="7"/>
      <c r="AA1419"/>
      <c r="AD1419">
        <f>B1419+AA1419+AB1419</f>
        <v>0</v>
      </c>
      <c r="AE1419" s="35">
        <v>2</v>
      </c>
    </row>
    <row r="1420" spans="1:32" hidden="1" x14ac:dyDescent="0.2">
      <c r="A1420" s="6" t="s">
        <v>1233</v>
      </c>
      <c r="B1420" s="2">
        <f t="shared" si="217"/>
        <v>0</v>
      </c>
      <c r="C1420" s="2">
        <f t="shared" si="218"/>
        <v>4</v>
      </c>
      <c r="L1420" s="29">
        <f t="shared" si="219"/>
        <v>0</v>
      </c>
      <c r="N1420" s="29">
        <f t="shared" si="220"/>
        <v>0</v>
      </c>
      <c r="R1420" s="29">
        <f t="shared" si="221"/>
        <v>0</v>
      </c>
      <c r="V1420" s="29">
        <f t="shared" si="222"/>
        <v>0</v>
      </c>
      <c r="Y1420" s="7"/>
      <c r="Z1420" s="6"/>
      <c r="AA1420"/>
      <c r="AD1420">
        <f>B1420+AA1420+AB1420</f>
        <v>0</v>
      </c>
      <c r="AE1420" s="35">
        <v>2</v>
      </c>
    </row>
    <row r="1421" spans="1:32" hidden="1" x14ac:dyDescent="0.2">
      <c r="A1421" s="6" t="s">
        <v>1234</v>
      </c>
      <c r="B1421" s="2">
        <f t="shared" si="217"/>
        <v>0</v>
      </c>
      <c r="C1421" s="2">
        <f t="shared" si="218"/>
        <v>4</v>
      </c>
      <c r="L1421" s="29">
        <f t="shared" si="219"/>
        <v>0</v>
      </c>
      <c r="N1421" s="29">
        <f t="shared" si="220"/>
        <v>0</v>
      </c>
      <c r="R1421" s="29">
        <f t="shared" si="221"/>
        <v>0</v>
      </c>
      <c r="V1421" s="29">
        <f t="shared" si="222"/>
        <v>0</v>
      </c>
      <c r="Y1421" s="7"/>
      <c r="AA1421"/>
      <c r="AD1421">
        <f>B1421+AA1421+AB1421</f>
        <v>0</v>
      </c>
      <c r="AE1421" s="35">
        <v>2</v>
      </c>
    </row>
    <row r="1422" spans="1:32" hidden="1" x14ac:dyDescent="0.2">
      <c r="A1422" s="6" t="s">
        <v>1235</v>
      </c>
      <c r="B1422" s="2">
        <f t="shared" si="217"/>
        <v>0</v>
      </c>
      <c r="C1422" s="2">
        <f t="shared" si="218"/>
        <v>4</v>
      </c>
      <c r="L1422" s="29">
        <f t="shared" si="219"/>
        <v>0</v>
      </c>
      <c r="N1422" s="29">
        <f t="shared" si="220"/>
        <v>0</v>
      </c>
      <c r="R1422" s="29">
        <f t="shared" si="221"/>
        <v>0</v>
      </c>
      <c r="V1422" s="29">
        <f t="shared" si="222"/>
        <v>0</v>
      </c>
      <c r="Y1422" s="7"/>
      <c r="AA1422"/>
      <c r="AD1422">
        <f>B1422+AA1422+AB1422</f>
        <v>0</v>
      </c>
      <c r="AE1422" s="35">
        <v>2</v>
      </c>
    </row>
    <row r="1423" spans="1:32" hidden="1" x14ac:dyDescent="0.2">
      <c r="A1423" s="6" t="s">
        <v>1236</v>
      </c>
      <c r="B1423" s="2">
        <f t="shared" si="217"/>
        <v>0</v>
      </c>
      <c r="C1423" s="2">
        <f t="shared" si="218"/>
        <v>4</v>
      </c>
      <c r="L1423" s="29">
        <f t="shared" si="219"/>
        <v>0</v>
      </c>
      <c r="N1423" s="29">
        <f t="shared" si="220"/>
        <v>0</v>
      </c>
      <c r="R1423" s="29">
        <f t="shared" si="221"/>
        <v>0</v>
      </c>
      <c r="V1423" s="29">
        <f t="shared" si="222"/>
        <v>0</v>
      </c>
      <c r="Y1423" s="7"/>
      <c r="AA1423"/>
      <c r="AE1423" s="35">
        <v>2</v>
      </c>
    </row>
    <row r="1424" spans="1:32" hidden="1" x14ac:dyDescent="0.2">
      <c r="A1424" s="6" t="s">
        <v>1237</v>
      </c>
      <c r="B1424" s="2">
        <f t="shared" si="217"/>
        <v>0</v>
      </c>
      <c r="C1424" s="2">
        <f t="shared" si="218"/>
        <v>4</v>
      </c>
      <c r="L1424" s="29">
        <f t="shared" si="219"/>
        <v>0</v>
      </c>
      <c r="N1424" s="29">
        <f t="shared" si="220"/>
        <v>0</v>
      </c>
      <c r="R1424" s="29">
        <f t="shared" si="221"/>
        <v>0</v>
      </c>
      <c r="V1424" s="29">
        <f t="shared" si="222"/>
        <v>0</v>
      </c>
      <c r="W1424"/>
      <c r="X1424"/>
      <c r="Y1424" s="7"/>
      <c r="Z1424"/>
      <c r="AA1424"/>
      <c r="AE1424" s="35">
        <v>2</v>
      </c>
    </row>
    <row r="1425" spans="1:31" hidden="1" x14ac:dyDescent="0.2">
      <c r="A1425" s="6" t="s">
        <v>1238</v>
      </c>
      <c r="B1425" s="2">
        <f t="shared" si="217"/>
        <v>0</v>
      </c>
      <c r="C1425" s="2">
        <f t="shared" si="218"/>
        <v>4</v>
      </c>
      <c r="L1425" s="29">
        <f t="shared" si="219"/>
        <v>0</v>
      </c>
      <c r="N1425" s="29">
        <f t="shared" si="220"/>
        <v>0</v>
      </c>
      <c r="R1425" s="29">
        <f t="shared" si="221"/>
        <v>0</v>
      </c>
      <c r="V1425" s="29">
        <f t="shared" si="222"/>
        <v>0</v>
      </c>
      <c r="W1425"/>
      <c r="X1425"/>
      <c r="Y1425" s="7"/>
      <c r="Z1425"/>
      <c r="AA1425"/>
      <c r="AE1425" s="35">
        <v>2</v>
      </c>
    </row>
    <row r="1426" spans="1:31" hidden="1" x14ac:dyDescent="0.2">
      <c r="A1426" s="6" t="s">
        <v>1239</v>
      </c>
      <c r="B1426" s="2">
        <f t="shared" si="217"/>
        <v>0</v>
      </c>
      <c r="C1426" s="2">
        <f t="shared" si="218"/>
        <v>4</v>
      </c>
      <c r="L1426" s="29">
        <f t="shared" si="219"/>
        <v>0</v>
      </c>
      <c r="N1426" s="29">
        <f t="shared" si="220"/>
        <v>0</v>
      </c>
      <c r="R1426" s="29">
        <f t="shared" si="221"/>
        <v>0</v>
      </c>
      <c r="V1426" s="29">
        <f t="shared" si="222"/>
        <v>0</v>
      </c>
      <c r="W1426"/>
      <c r="X1426"/>
      <c r="Y1426" s="7"/>
      <c r="Z1426"/>
      <c r="AA1426"/>
      <c r="AE1426" s="35">
        <v>2</v>
      </c>
    </row>
    <row r="1427" spans="1:31" hidden="1" x14ac:dyDescent="0.2">
      <c r="A1427" s="6" t="s">
        <v>1240</v>
      </c>
      <c r="B1427" s="2">
        <f t="shared" si="217"/>
        <v>0</v>
      </c>
      <c r="C1427" s="2">
        <f t="shared" si="218"/>
        <v>4</v>
      </c>
      <c r="L1427" s="29">
        <f t="shared" si="219"/>
        <v>0</v>
      </c>
      <c r="N1427" s="29">
        <f t="shared" si="220"/>
        <v>0</v>
      </c>
      <c r="R1427" s="29">
        <f t="shared" si="221"/>
        <v>0</v>
      </c>
      <c r="V1427" s="29">
        <f t="shared" si="222"/>
        <v>0</v>
      </c>
      <c r="W1427"/>
      <c r="X1427"/>
      <c r="Y1427" s="7"/>
      <c r="Z1427"/>
      <c r="AA1427"/>
      <c r="AE1427" s="35">
        <v>2</v>
      </c>
    </row>
    <row r="1428" spans="1:31" hidden="1" x14ac:dyDescent="0.2">
      <c r="A1428" s="6" t="s">
        <v>1241</v>
      </c>
      <c r="B1428" s="2">
        <f t="shared" si="217"/>
        <v>0</v>
      </c>
      <c r="C1428" s="2">
        <f t="shared" si="218"/>
        <v>4</v>
      </c>
      <c r="L1428" s="29">
        <f t="shared" si="219"/>
        <v>0</v>
      </c>
      <c r="N1428" s="29">
        <f t="shared" si="220"/>
        <v>0</v>
      </c>
      <c r="R1428" s="29">
        <f t="shared" si="221"/>
        <v>0</v>
      </c>
      <c r="V1428" s="29">
        <f t="shared" si="222"/>
        <v>0</v>
      </c>
      <c r="W1428"/>
      <c r="X1428"/>
      <c r="Y1428" s="7"/>
      <c r="Z1428"/>
      <c r="AA1428"/>
      <c r="AE1428" s="35">
        <v>2</v>
      </c>
    </row>
    <row r="1429" spans="1:31" hidden="1" x14ac:dyDescent="0.2">
      <c r="A1429" s="6" t="s">
        <v>1242</v>
      </c>
      <c r="B1429" s="2">
        <f t="shared" si="217"/>
        <v>0</v>
      </c>
      <c r="C1429" s="2">
        <f t="shared" si="218"/>
        <v>4</v>
      </c>
      <c r="L1429" s="29">
        <f t="shared" si="219"/>
        <v>0</v>
      </c>
      <c r="N1429" s="29">
        <f t="shared" si="220"/>
        <v>0</v>
      </c>
      <c r="R1429" s="29">
        <f t="shared" si="221"/>
        <v>0</v>
      </c>
      <c r="V1429" s="29">
        <f t="shared" si="222"/>
        <v>0</v>
      </c>
      <c r="W1429"/>
      <c r="X1429"/>
      <c r="Y1429" s="7"/>
      <c r="Z1429"/>
      <c r="AA1429"/>
      <c r="AE1429" s="35">
        <v>2</v>
      </c>
    </row>
    <row r="1430" spans="1:31" hidden="1" x14ac:dyDescent="0.2">
      <c r="A1430" s="6" t="s">
        <v>2338</v>
      </c>
      <c r="B1430" s="2">
        <f t="shared" si="217"/>
        <v>0</v>
      </c>
      <c r="C1430" s="2">
        <f t="shared" si="218"/>
        <v>4</v>
      </c>
      <c r="D1430" s="4" t="s">
        <v>20</v>
      </c>
      <c r="E1430" s="5" t="s">
        <v>2306</v>
      </c>
      <c r="F1430" s="29">
        <v>2002</v>
      </c>
      <c r="G1430" s="29">
        <v>0</v>
      </c>
      <c r="L1430" s="29">
        <f t="shared" si="219"/>
        <v>0</v>
      </c>
      <c r="N1430" s="29">
        <f t="shared" si="220"/>
        <v>0</v>
      </c>
      <c r="R1430" s="29">
        <f t="shared" si="221"/>
        <v>0</v>
      </c>
      <c r="V1430" s="29">
        <f t="shared" si="222"/>
        <v>0</v>
      </c>
      <c r="Y1430" s="7"/>
      <c r="AA1430">
        <v>0</v>
      </c>
      <c r="AB1430">
        <v>715</v>
      </c>
      <c r="AD1430">
        <f>B1430+AA1430+AB1430+AC1430</f>
        <v>715</v>
      </c>
      <c r="AE1430" s="37" t="s">
        <v>2559</v>
      </c>
    </row>
    <row r="1431" spans="1:31" hidden="1" x14ac:dyDescent="0.2">
      <c r="A1431" s="6" t="s">
        <v>2448</v>
      </c>
      <c r="B1431" s="2">
        <f t="shared" si="217"/>
        <v>0</v>
      </c>
      <c r="C1431" s="2">
        <f t="shared" si="218"/>
        <v>4</v>
      </c>
      <c r="D1431" s="4" t="s">
        <v>20</v>
      </c>
      <c r="E1431" s="5" t="s">
        <v>2462</v>
      </c>
      <c r="F1431" s="29">
        <v>2003</v>
      </c>
      <c r="G1431" s="29">
        <v>0</v>
      </c>
      <c r="L1431" s="29">
        <f t="shared" si="219"/>
        <v>0</v>
      </c>
      <c r="N1431" s="29">
        <f t="shared" si="220"/>
        <v>0</v>
      </c>
      <c r="R1431" s="29">
        <f t="shared" si="221"/>
        <v>0</v>
      </c>
      <c r="V1431" s="29">
        <f t="shared" si="222"/>
        <v>0</v>
      </c>
      <c r="Y1431" s="7"/>
      <c r="AA1431">
        <v>0</v>
      </c>
      <c r="AB1431">
        <v>720</v>
      </c>
      <c r="AD1431">
        <f>B1431+AA1431+AB1431+AC1431</f>
        <v>720</v>
      </c>
      <c r="AE1431" s="37" t="s">
        <v>2559</v>
      </c>
    </row>
    <row r="1432" spans="1:31" hidden="1" x14ac:dyDescent="0.2">
      <c r="A1432" s="6" t="s">
        <v>2483</v>
      </c>
      <c r="B1432" s="2">
        <f t="shared" si="217"/>
        <v>0</v>
      </c>
      <c r="C1432" s="2">
        <f t="shared" si="218"/>
        <v>4</v>
      </c>
      <c r="D1432" s="4" t="s">
        <v>20</v>
      </c>
      <c r="E1432" s="5" t="s">
        <v>2306</v>
      </c>
      <c r="F1432" s="29">
        <v>2003</v>
      </c>
      <c r="G1432" s="29">
        <v>0</v>
      </c>
      <c r="L1432" s="29">
        <f t="shared" si="219"/>
        <v>0</v>
      </c>
      <c r="N1432" s="29">
        <f t="shared" si="220"/>
        <v>0</v>
      </c>
      <c r="R1432" s="29">
        <f t="shared" si="221"/>
        <v>0</v>
      </c>
      <c r="V1432" s="29">
        <f t="shared" si="222"/>
        <v>0</v>
      </c>
      <c r="Y1432" s="7"/>
      <c r="AA1432">
        <v>572</v>
      </c>
      <c r="AB1432">
        <v>625</v>
      </c>
      <c r="AD1432">
        <f>B1432+AA1432+AB1432+AC1432</f>
        <v>1197</v>
      </c>
      <c r="AE1432" s="37" t="s">
        <v>2559</v>
      </c>
    </row>
    <row r="1433" spans="1:31" hidden="1" x14ac:dyDescent="0.2">
      <c r="A1433" s="6" t="s">
        <v>2307</v>
      </c>
      <c r="B1433" s="2">
        <f t="shared" si="217"/>
        <v>0</v>
      </c>
      <c r="C1433" s="2">
        <f t="shared" si="218"/>
        <v>4</v>
      </c>
      <c r="D1433" s="4" t="s">
        <v>20</v>
      </c>
      <c r="E1433" s="5" t="s">
        <v>2462</v>
      </c>
      <c r="F1433" s="29">
        <v>2004</v>
      </c>
      <c r="L1433" s="29">
        <f t="shared" si="219"/>
        <v>0</v>
      </c>
      <c r="N1433" s="29">
        <f t="shared" si="220"/>
        <v>0</v>
      </c>
      <c r="R1433" s="29">
        <f t="shared" si="221"/>
        <v>0</v>
      </c>
      <c r="V1433" s="29">
        <f t="shared" si="222"/>
        <v>0</v>
      </c>
      <c r="Y1433" s="7"/>
      <c r="AA1433"/>
      <c r="AD1433">
        <f>B1433+AA1433+AB1433+AC1433</f>
        <v>0</v>
      </c>
      <c r="AE1433" s="37" t="s">
        <v>2559</v>
      </c>
    </row>
    <row r="1434" spans="1:31" hidden="1" x14ac:dyDescent="0.2">
      <c r="A1434" s="6" t="s">
        <v>2486</v>
      </c>
      <c r="B1434" s="2">
        <f t="shared" si="217"/>
        <v>0</v>
      </c>
      <c r="C1434" s="2">
        <f t="shared" si="218"/>
        <v>4</v>
      </c>
      <c r="D1434" s="4" t="s">
        <v>20</v>
      </c>
      <c r="E1434" s="5" t="s">
        <v>2462</v>
      </c>
      <c r="F1434" s="29">
        <v>2004</v>
      </c>
      <c r="L1434" s="29">
        <f t="shared" si="219"/>
        <v>0</v>
      </c>
      <c r="N1434" s="29">
        <f t="shared" si="220"/>
        <v>0</v>
      </c>
      <c r="R1434" s="29">
        <f t="shared" si="221"/>
        <v>0</v>
      </c>
      <c r="V1434" s="29">
        <f t="shared" si="222"/>
        <v>0</v>
      </c>
      <c r="Y1434" s="7"/>
      <c r="AA1434"/>
      <c r="AD1434">
        <f>B1434+AA1434+AB1434</f>
        <v>0</v>
      </c>
      <c r="AE1434" s="37" t="s">
        <v>2559</v>
      </c>
    </row>
    <row r="1435" spans="1:31" hidden="1" x14ac:dyDescent="0.2">
      <c r="A1435" s="6" t="s">
        <v>1243</v>
      </c>
      <c r="B1435" s="2">
        <f t="shared" ref="B1435:B1498" si="223">+L1435+N1435+R1435+V1435+X1435</f>
        <v>0</v>
      </c>
      <c r="C1435" s="2">
        <f t="shared" ref="C1435:C1498" si="224">RANK(B1435,B$1415:B$1614,0)</f>
        <v>4</v>
      </c>
      <c r="L1435" s="29">
        <f t="shared" ref="L1435:L1498" si="225">IF(AND(I1435&lt;1,J1435&lt;1,K1435&lt;1),0,IF(250+((150-(I1435*60+J1435))*2)&lt;0,0,IF(K1435&lt;50,250+((150-(I1435*60+J1435))*2),IF(K1435&gt;49,250+((150-(I1435*60+J1435))*2)-1,250+((150-(I1435*60+J1435))*2)))))</f>
        <v>0</v>
      </c>
      <c r="N1435" s="29">
        <f t="shared" ref="N1435:N1498" si="226">IF(M1435&lt;89,0,250+((M1435-172)*3))</f>
        <v>0</v>
      </c>
      <c r="R1435" s="29">
        <f t="shared" ref="R1435:R1498" si="227">IF(AND(O1435&lt;1,P1435&lt;1,Q1435&lt;1),0,IF(250+((540-(O1435*60+P1435))*1)&lt;0,0,250+((540-(O1435*60+P1435))*1)))</f>
        <v>0</v>
      </c>
      <c r="V1435" s="29">
        <f t="shared" ref="V1435:V1498" si="228">IF(AND(S1435&lt;1,T1435&lt;1,U1435&lt;1),0,IF(500+((630-(S1435*60+T1435))*1)&lt;0,0,500+((630-(S1435*60+T1435))*1)))</f>
        <v>0</v>
      </c>
      <c r="W1435"/>
      <c r="X1435"/>
      <c r="Y1435" s="7"/>
      <c r="Z1435"/>
      <c r="AA1435"/>
    </row>
    <row r="1436" spans="1:31" hidden="1" x14ac:dyDescent="0.2">
      <c r="A1436" s="6" t="s">
        <v>1244</v>
      </c>
      <c r="B1436" s="2">
        <f t="shared" si="223"/>
        <v>0</v>
      </c>
      <c r="C1436" s="2">
        <f t="shared" si="224"/>
        <v>4</v>
      </c>
      <c r="L1436" s="29">
        <f t="shared" si="225"/>
        <v>0</v>
      </c>
      <c r="N1436" s="29">
        <f t="shared" si="226"/>
        <v>0</v>
      </c>
      <c r="R1436" s="29">
        <f t="shared" si="227"/>
        <v>0</v>
      </c>
      <c r="V1436" s="29">
        <f t="shared" si="228"/>
        <v>0</v>
      </c>
      <c r="W1436"/>
      <c r="X1436"/>
      <c r="Y1436" s="7"/>
      <c r="Z1436"/>
      <c r="AA1436"/>
    </row>
    <row r="1437" spans="1:31" hidden="1" x14ac:dyDescent="0.2">
      <c r="A1437" s="6" t="s">
        <v>1245</v>
      </c>
      <c r="B1437" s="2">
        <f t="shared" si="223"/>
        <v>0</v>
      </c>
      <c r="C1437" s="2">
        <f t="shared" si="224"/>
        <v>4</v>
      </c>
      <c r="L1437" s="29">
        <f t="shared" si="225"/>
        <v>0</v>
      </c>
      <c r="N1437" s="29">
        <f t="shared" si="226"/>
        <v>0</v>
      </c>
      <c r="R1437" s="29">
        <f t="shared" si="227"/>
        <v>0</v>
      </c>
      <c r="V1437" s="29">
        <f t="shared" si="228"/>
        <v>0</v>
      </c>
      <c r="W1437"/>
      <c r="X1437"/>
      <c r="Y1437" s="7"/>
      <c r="Z1437"/>
      <c r="AA1437"/>
    </row>
    <row r="1438" spans="1:31" hidden="1" x14ac:dyDescent="0.2">
      <c r="A1438" s="6" t="s">
        <v>1246</v>
      </c>
      <c r="B1438" s="2">
        <f t="shared" si="223"/>
        <v>0</v>
      </c>
      <c r="C1438" s="2">
        <f t="shared" si="224"/>
        <v>4</v>
      </c>
      <c r="L1438" s="29">
        <f t="shared" si="225"/>
        <v>0</v>
      </c>
      <c r="N1438" s="29">
        <f t="shared" si="226"/>
        <v>0</v>
      </c>
      <c r="R1438" s="29">
        <f t="shared" si="227"/>
        <v>0</v>
      </c>
      <c r="V1438" s="29">
        <f t="shared" si="228"/>
        <v>0</v>
      </c>
      <c r="W1438"/>
      <c r="X1438"/>
      <c r="Y1438" s="7"/>
      <c r="Z1438"/>
      <c r="AA1438"/>
    </row>
    <row r="1439" spans="1:31" hidden="1" x14ac:dyDescent="0.2">
      <c r="A1439" s="6" t="s">
        <v>1247</v>
      </c>
      <c r="B1439" s="2">
        <f t="shared" si="223"/>
        <v>0</v>
      </c>
      <c r="C1439" s="2">
        <f t="shared" si="224"/>
        <v>4</v>
      </c>
      <c r="L1439" s="29">
        <f t="shared" si="225"/>
        <v>0</v>
      </c>
      <c r="N1439" s="29">
        <f t="shared" si="226"/>
        <v>0</v>
      </c>
      <c r="R1439" s="29">
        <f t="shared" si="227"/>
        <v>0</v>
      </c>
      <c r="V1439" s="29">
        <f t="shared" si="228"/>
        <v>0</v>
      </c>
      <c r="W1439"/>
      <c r="X1439"/>
      <c r="Y1439" s="7"/>
      <c r="Z1439"/>
      <c r="AA1439"/>
    </row>
    <row r="1440" spans="1:31" hidden="1" x14ac:dyDescent="0.2">
      <c r="A1440" s="6" t="s">
        <v>1248</v>
      </c>
      <c r="B1440" s="2">
        <f t="shared" si="223"/>
        <v>0</v>
      </c>
      <c r="C1440" s="2">
        <f t="shared" si="224"/>
        <v>4</v>
      </c>
      <c r="L1440" s="29">
        <f t="shared" si="225"/>
        <v>0</v>
      </c>
      <c r="N1440" s="29">
        <f t="shared" si="226"/>
        <v>0</v>
      </c>
      <c r="R1440" s="29">
        <f t="shared" si="227"/>
        <v>0</v>
      </c>
      <c r="V1440" s="29">
        <f t="shared" si="228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23"/>
        <v>0</v>
      </c>
      <c r="C1441" s="2">
        <f t="shared" si="224"/>
        <v>4</v>
      </c>
      <c r="L1441" s="29">
        <f t="shared" si="225"/>
        <v>0</v>
      </c>
      <c r="N1441" s="29">
        <f t="shared" si="226"/>
        <v>0</v>
      </c>
      <c r="R1441" s="29">
        <f t="shared" si="227"/>
        <v>0</v>
      </c>
      <c r="V1441" s="29">
        <f t="shared" si="228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23"/>
        <v>0</v>
      </c>
      <c r="C1442" s="2">
        <f t="shared" si="224"/>
        <v>4</v>
      </c>
      <c r="L1442" s="29">
        <f t="shared" si="225"/>
        <v>0</v>
      </c>
      <c r="N1442" s="29">
        <f t="shared" si="226"/>
        <v>0</v>
      </c>
      <c r="R1442" s="29">
        <f t="shared" si="227"/>
        <v>0</v>
      </c>
      <c r="V1442" s="29">
        <f t="shared" si="228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23"/>
        <v>0</v>
      </c>
      <c r="C1443" s="2">
        <f t="shared" si="224"/>
        <v>4</v>
      </c>
      <c r="L1443" s="29">
        <f t="shared" si="225"/>
        <v>0</v>
      </c>
      <c r="N1443" s="29">
        <f t="shared" si="226"/>
        <v>0</v>
      </c>
      <c r="R1443" s="29">
        <f t="shared" si="227"/>
        <v>0</v>
      </c>
      <c r="V1443" s="29">
        <f t="shared" si="228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23"/>
        <v>0</v>
      </c>
      <c r="C1444" s="2">
        <f t="shared" si="224"/>
        <v>4</v>
      </c>
      <c r="L1444" s="29">
        <f t="shared" si="225"/>
        <v>0</v>
      </c>
      <c r="N1444" s="29">
        <f t="shared" si="226"/>
        <v>0</v>
      </c>
      <c r="R1444" s="29">
        <f t="shared" si="227"/>
        <v>0</v>
      </c>
      <c r="V1444" s="29">
        <f t="shared" si="228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23"/>
        <v>0</v>
      </c>
      <c r="C1445" s="2">
        <f t="shared" si="224"/>
        <v>4</v>
      </c>
      <c r="L1445" s="29">
        <f t="shared" si="225"/>
        <v>0</v>
      </c>
      <c r="N1445" s="29">
        <f t="shared" si="226"/>
        <v>0</v>
      </c>
      <c r="R1445" s="29">
        <f t="shared" si="227"/>
        <v>0</v>
      </c>
      <c r="V1445" s="29">
        <f t="shared" si="228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23"/>
        <v>0</v>
      </c>
      <c r="C1446" s="2">
        <f t="shared" si="224"/>
        <v>4</v>
      </c>
      <c r="L1446" s="29">
        <f t="shared" si="225"/>
        <v>0</v>
      </c>
      <c r="N1446" s="29">
        <f t="shared" si="226"/>
        <v>0</v>
      </c>
      <c r="R1446" s="29">
        <f t="shared" si="227"/>
        <v>0</v>
      </c>
      <c r="V1446" s="29">
        <f t="shared" si="228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23"/>
        <v>0</v>
      </c>
      <c r="C1447" s="2">
        <f t="shared" si="224"/>
        <v>4</v>
      </c>
      <c r="L1447" s="29">
        <f t="shared" si="225"/>
        <v>0</v>
      </c>
      <c r="N1447" s="29">
        <f t="shared" si="226"/>
        <v>0</v>
      </c>
      <c r="R1447" s="29">
        <f t="shared" si="227"/>
        <v>0</v>
      </c>
      <c r="V1447" s="29">
        <f t="shared" si="228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23"/>
        <v>0</v>
      </c>
      <c r="C1448" s="2">
        <f t="shared" si="224"/>
        <v>4</v>
      </c>
      <c r="L1448" s="29">
        <f t="shared" si="225"/>
        <v>0</v>
      </c>
      <c r="N1448" s="29">
        <f t="shared" si="226"/>
        <v>0</v>
      </c>
      <c r="R1448" s="29">
        <f t="shared" si="227"/>
        <v>0</v>
      </c>
      <c r="V1448" s="29">
        <f t="shared" si="228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23"/>
        <v>0</v>
      </c>
      <c r="C1449" s="2">
        <f t="shared" si="224"/>
        <v>4</v>
      </c>
      <c r="L1449" s="29">
        <f t="shared" si="225"/>
        <v>0</v>
      </c>
      <c r="N1449" s="29">
        <f t="shared" si="226"/>
        <v>0</v>
      </c>
      <c r="R1449" s="29">
        <f t="shared" si="227"/>
        <v>0</v>
      </c>
      <c r="V1449" s="29">
        <f t="shared" si="228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23"/>
        <v>0</v>
      </c>
      <c r="C1450" s="2">
        <f t="shared" si="224"/>
        <v>4</v>
      </c>
      <c r="L1450" s="29">
        <f t="shared" si="225"/>
        <v>0</v>
      </c>
      <c r="N1450" s="29">
        <f t="shared" si="226"/>
        <v>0</v>
      </c>
      <c r="R1450" s="29">
        <f t="shared" si="227"/>
        <v>0</v>
      </c>
      <c r="V1450" s="29">
        <f t="shared" si="228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23"/>
        <v>0</v>
      </c>
      <c r="C1451" s="2">
        <f t="shared" si="224"/>
        <v>4</v>
      </c>
      <c r="L1451" s="29">
        <f t="shared" si="225"/>
        <v>0</v>
      </c>
      <c r="N1451" s="29">
        <f t="shared" si="226"/>
        <v>0</v>
      </c>
      <c r="R1451" s="29">
        <f t="shared" si="227"/>
        <v>0</v>
      </c>
      <c r="V1451" s="29">
        <f t="shared" si="228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23"/>
        <v>0</v>
      </c>
      <c r="C1452" s="2">
        <f t="shared" si="224"/>
        <v>4</v>
      </c>
      <c r="L1452" s="29">
        <f t="shared" si="225"/>
        <v>0</v>
      </c>
      <c r="N1452" s="29">
        <f t="shared" si="226"/>
        <v>0</v>
      </c>
      <c r="R1452" s="29">
        <f t="shared" si="227"/>
        <v>0</v>
      </c>
      <c r="V1452" s="29">
        <f t="shared" si="228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23"/>
        <v>0</v>
      </c>
      <c r="C1453" s="2">
        <f t="shared" si="224"/>
        <v>4</v>
      </c>
      <c r="L1453" s="29">
        <f t="shared" si="225"/>
        <v>0</v>
      </c>
      <c r="N1453" s="29">
        <f t="shared" si="226"/>
        <v>0</v>
      </c>
      <c r="R1453" s="29">
        <f t="shared" si="227"/>
        <v>0</v>
      </c>
      <c r="V1453" s="29">
        <f t="shared" si="228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23"/>
        <v>0</v>
      </c>
      <c r="C1454" s="2">
        <f t="shared" si="224"/>
        <v>4</v>
      </c>
      <c r="L1454" s="29">
        <f t="shared" si="225"/>
        <v>0</v>
      </c>
      <c r="N1454" s="29">
        <f t="shared" si="226"/>
        <v>0</v>
      </c>
      <c r="R1454" s="29">
        <f t="shared" si="227"/>
        <v>0</v>
      </c>
      <c r="V1454" s="29">
        <f t="shared" si="228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23"/>
        <v>0</v>
      </c>
      <c r="C1455" s="2">
        <f t="shared" si="224"/>
        <v>4</v>
      </c>
      <c r="L1455" s="29">
        <f t="shared" si="225"/>
        <v>0</v>
      </c>
      <c r="N1455" s="29">
        <f t="shared" si="226"/>
        <v>0</v>
      </c>
      <c r="R1455" s="29">
        <f t="shared" si="227"/>
        <v>0</v>
      </c>
      <c r="V1455" s="29">
        <f t="shared" si="228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23"/>
        <v>0</v>
      </c>
      <c r="C1456" s="2">
        <f t="shared" si="224"/>
        <v>4</v>
      </c>
      <c r="L1456" s="29">
        <f t="shared" si="225"/>
        <v>0</v>
      </c>
      <c r="N1456" s="29">
        <f t="shared" si="226"/>
        <v>0</v>
      </c>
      <c r="R1456" s="29">
        <f t="shared" si="227"/>
        <v>0</v>
      </c>
      <c r="V1456" s="29">
        <f t="shared" si="228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23"/>
        <v>0</v>
      </c>
      <c r="C1457" s="2">
        <f t="shared" si="224"/>
        <v>4</v>
      </c>
      <c r="L1457" s="29">
        <f t="shared" si="225"/>
        <v>0</v>
      </c>
      <c r="N1457" s="29">
        <f t="shared" si="226"/>
        <v>0</v>
      </c>
      <c r="R1457" s="29">
        <f t="shared" si="227"/>
        <v>0</v>
      </c>
      <c r="V1457" s="29">
        <f t="shared" si="228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23"/>
        <v>0</v>
      </c>
      <c r="C1458" s="2">
        <f t="shared" si="224"/>
        <v>4</v>
      </c>
      <c r="L1458" s="29">
        <f t="shared" si="225"/>
        <v>0</v>
      </c>
      <c r="N1458" s="29">
        <f t="shared" si="226"/>
        <v>0</v>
      </c>
      <c r="R1458" s="29">
        <f t="shared" si="227"/>
        <v>0</v>
      </c>
      <c r="V1458" s="29">
        <f t="shared" si="228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23"/>
        <v>0</v>
      </c>
      <c r="C1459" s="2">
        <f t="shared" si="224"/>
        <v>4</v>
      </c>
      <c r="L1459" s="29">
        <f t="shared" si="225"/>
        <v>0</v>
      </c>
      <c r="N1459" s="29">
        <f t="shared" si="226"/>
        <v>0</v>
      </c>
      <c r="R1459" s="29">
        <f t="shared" si="227"/>
        <v>0</v>
      </c>
      <c r="V1459" s="29">
        <f t="shared" si="228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23"/>
        <v>0</v>
      </c>
      <c r="C1460" s="2">
        <f t="shared" si="224"/>
        <v>4</v>
      </c>
      <c r="L1460" s="29">
        <f t="shared" si="225"/>
        <v>0</v>
      </c>
      <c r="N1460" s="29">
        <f t="shared" si="226"/>
        <v>0</v>
      </c>
      <c r="R1460" s="29">
        <f t="shared" si="227"/>
        <v>0</v>
      </c>
      <c r="V1460" s="29">
        <f t="shared" si="228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23"/>
        <v>0</v>
      </c>
      <c r="C1461" s="2">
        <f t="shared" si="224"/>
        <v>4</v>
      </c>
      <c r="L1461" s="29">
        <f t="shared" si="225"/>
        <v>0</v>
      </c>
      <c r="N1461" s="29">
        <f t="shared" si="226"/>
        <v>0</v>
      </c>
      <c r="R1461" s="29">
        <f t="shared" si="227"/>
        <v>0</v>
      </c>
      <c r="V1461" s="29">
        <f t="shared" si="228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23"/>
        <v>0</v>
      </c>
      <c r="C1462" s="2">
        <f t="shared" si="224"/>
        <v>4</v>
      </c>
      <c r="L1462" s="29">
        <f t="shared" si="225"/>
        <v>0</v>
      </c>
      <c r="N1462" s="29">
        <f t="shared" si="226"/>
        <v>0</v>
      </c>
      <c r="R1462" s="29">
        <f t="shared" si="227"/>
        <v>0</v>
      </c>
      <c r="V1462" s="29">
        <f t="shared" si="228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23"/>
        <v>0</v>
      </c>
      <c r="C1463" s="2">
        <f t="shared" si="224"/>
        <v>4</v>
      </c>
      <c r="L1463" s="29">
        <f t="shared" si="225"/>
        <v>0</v>
      </c>
      <c r="N1463" s="29">
        <f t="shared" si="226"/>
        <v>0</v>
      </c>
      <c r="R1463" s="29">
        <f t="shared" si="227"/>
        <v>0</v>
      </c>
      <c r="V1463" s="29">
        <f t="shared" si="228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23"/>
        <v>0</v>
      </c>
      <c r="C1464" s="2">
        <f t="shared" si="224"/>
        <v>4</v>
      </c>
      <c r="L1464" s="29">
        <f t="shared" si="225"/>
        <v>0</v>
      </c>
      <c r="N1464" s="29">
        <f t="shared" si="226"/>
        <v>0</v>
      </c>
      <c r="R1464" s="29">
        <f t="shared" si="227"/>
        <v>0</v>
      </c>
      <c r="V1464" s="29">
        <f t="shared" si="228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23"/>
        <v>0</v>
      </c>
      <c r="C1465" s="2">
        <f t="shared" si="224"/>
        <v>4</v>
      </c>
      <c r="L1465" s="29">
        <f t="shared" si="225"/>
        <v>0</v>
      </c>
      <c r="N1465" s="29">
        <f t="shared" si="226"/>
        <v>0</v>
      </c>
      <c r="R1465" s="29">
        <f t="shared" si="227"/>
        <v>0</v>
      </c>
      <c r="V1465" s="29">
        <f t="shared" si="228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23"/>
        <v>0</v>
      </c>
      <c r="C1466" s="2">
        <f t="shared" si="224"/>
        <v>4</v>
      </c>
      <c r="L1466" s="29">
        <f t="shared" si="225"/>
        <v>0</v>
      </c>
      <c r="N1466" s="29">
        <f t="shared" si="226"/>
        <v>0</v>
      </c>
      <c r="R1466" s="29">
        <f t="shared" si="227"/>
        <v>0</v>
      </c>
      <c r="V1466" s="29">
        <f t="shared" si="228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23"/>
        <v>0</v>
      </c>
      <c r="C1467" s="2">
        <f t="shared" si="224"/>
        <v>4</v>
      </c>
      <c r="L1467" s="29">
        <f t="shared" si="225"/>
        <v>0</v>
      </c>
      <c r="N1467" s="29">
        <f t="shared" si="226"/>
        <v>0</v>
      </c>
      <c r="R1467" s="29">
        <f t="shared" si="227"/>
        <v>0</v>
      </c>
      <c r="V1467" s="29">
        <f t="shared" si="228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23"/>
        <v>0</v>
      </c>
      <c r="C1468" s="2">
        <f t="shared" si="224"/>
        <v>4</v>
      </c>
      <c r="L1468" s="29">
        <f t="shared" si="225"/>
        <v>0</v>
      </c>
      <c r="N1468" s="29">
        <f t="shared" si="226"/>
        <v>0</v>
      </c>
      <c r="R1468" s="29">
        <f t="shared" si="227"/>
        <v>0</v>
      </c>
      <c r="V1468" s="29">
        <f t="shared" si="228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23"/>
        <v>0</v>
      </c>
      <c r="C1469" s="2">
        <f t="shared" si="224"/>
        <v>4</v>
      </c>
      <c r="L1469" s="29">
        <f t="shared" si="225"/>
        <v>0</v>
      </c>
      <c r="N1469" s="29">
        <f t="shared" si="226"/>
        <v>0</v>
      </c>
      <c r="R1469" s="29">
        <f t="shared" si="227"/>
        <v>0</v>
      </c>
      <c r="V1469" s="29">
        <f t="shared" si="228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23"/>
        <v>0</v>
      </c>
      <c r="C1470" s="2">
        <f t="shared" si="224"/>
        <v>4</v>
      </c>
      <c r="L1470" s="29">
        <f t="shared" si="225"/>
        <v>0</v>
      </c>
      <c r="N1470" s="29">
        <f t="shared" si="226"/>
        <v>0</v>
      </c>
      <c r="R1470" s="29">
        <f t="shared" si="227"/>
        <v>0</v>
      </c>
      <c r="V1470" s="29">
        <f t="shared" si="228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23"/>
        <v>0</v>
      </c>
      <c r="C1471" s="2">
        <f t="shared" si="224"/>
        <v>4</v>
      </c>
      <c r="L1471" s="29">
        <f t="shared" si="225"/>
        <v>0</v>
      </c>
      <c r="N1471" s="29">
        <f t="shared" si="226"/>
        <v>0</v>
      </c>
      <c r="R1471" s="29">
        <f t="shared" si="227"/>
        <v>0</v>
      </c>
      <c r="V1471" s="29">
        <f t="shared" si="228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23"/>
        <v>0</v>
      </c>
      <c r="C1472" s="2">
        <f t="shared" si="224"/>
        <v>4</v>
      </c>
      <c r="L1472" s="29">
        <f t="shared" si="225"/>
        <v>0</v>
      </c>
      <c r="N1472" s="29">
        <f t="shared" si="226"/>
        <v>0</v>
      </c>
      <c r="R1472" s="29">
        <f t="shared" si="227"/>
        <v>0</v>
      </c>
      <c r="V1472" s="29">
        <f t="shared" si="228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23"/>
        <v>0</v>
      </c>
      <c r="C1473" s="2">
        <f t="shared" si="224"/>
        <v>4</v>
      </c>
      <c r="L1473" s="29">
        <f t="shared" si="225"/>
        <v>0</v>
      </c>
      <c r="N1473" s="29">
        <f t="shared" si="226"/>
        <v>0</v>
      </c>
      <c r="R1473" s="29">
        <f t="shared" si="227"/>
        <v>0</v>
      </c>
      <c r="V1473" s="29">
        <f t="shared" si="228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23"/>
        <v>0</v>
      </c>
      <c r="C1474" s="2">
        <f t="shared" si="224"/>
        <v>4</v>
      </c>
      <c r="L1474" s="29">
        <f t="shared" si="225"/>
        <v>0</v>
      </c>
      <c r="N1474" s="29">
        <f t="shared" si="226"/>
        <v>0</v>
      </c>
      <c r="R1474" s="29">
        <f t="shared" si="227"/>
        <v>0</v>
      </c>
      <c r="V1474" s="29">
        <f t="shared" si="228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23"/>
        <v>0</v>
      </c>
      <c r="C1475" s="2">
        <f t="shared" si="224"/>
        <v>4</v>
      </c>
      <c r="L1475" s="29">
        <f t="shared" si="225"/>
        <v>0</v>
      </c>
      <c r="N1475" s="29">
        <f t="shared" si="226"/>
        <v>0</v>
      </c>
      <c r="R1475" s="29">
        <f t="shared" si="227"/>
        <v>0</v>
      </c>
      <c r="V1475" s="29">
        <f t="shared" si="228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23"/>
        <v>0</v>
      </c>
      <c r="C1476" s="2">
        <f t="shared" si="224"/>
        <v>4</v>
      </c>
      <c r="L1476" s="29">
        <f t="shared" si="225"/>
        <v>0</v>
      </c>
      <c r="N1476" s="29">
        <f t="shared" si="226"/>
        <v>0</v>
      </c>
      <c r="R1476" s="29">
        <f t="shared" si="227"/>
        <v>0</v>
      </c>
      <c r="V1476" s="29">
        <f t="shared" si="228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23"/>
        <v>0</v>
      </c>
      <c r="C1477" s="2">
        <f t="shared" si="224"/>
        <v>4</v>
      </c>
      <c r="L1477" s="29">
        <f t="shared" si="225"/>
        <v>0</v>
      </c>
      <c r="N1477" s="29">
        <f t="shared" si="226"/>
        <v>0</v>
      </c>
      <c r="R1477" s="29">
        <f t="shared" si="227"/>
        <v>0</v>
      </c>
      <c r="V1477" s="29">
        <f t="shared" si="228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23"/>
        <v>0</v>
      </c>
      <c r="C1478" s="2">
        <f t="shared" si="224"/>
        <v>4</v>
      </c>
      <c r="L1478" s="29">
        <f t="shared" si="225"/>
        <v>0</v>
      </c>
      <c r="N1478" s="29">
        <f t="shared" si="226"/>
        <v>0</v>
      </c>
      <c r="R1478" s="29">
        <f t="shared" si="227"/>
        <v>0</v>
      </c>
      <c r="V1478" s="29">
        <f t="shared" si="228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23"/>
        <v>0</v>
      </c>
      <c r="C1479" s="2">
        <f t="shared" si="224"/>
        <v>4</v>
      </c>
      <c r="L1479" s="29">
        <f t="shared" si="225"/>
        <v>0</v>
      </c>
      <c r="N1479" s="29">
        <f t="shared" si="226"/>
        <v>0</v>
      </c>
      <c r="R1479" s="29">
        <f t="shared" si="227"/>
        <v>0</v>
      </c>
      <c r="V1479" s="29">
        <f t="shared" si="228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23"/>
        <v>0</v>
      </c>
      <c r="C1480" s="2">
        <f t="shared" si="224"/>
        <v>4</v>
      </c>
      <c r="L1480" s="29">
        <f t="shared" si="225"/>
        <v>0</v>
      </c>
      <c r="N1480" s="29">
        <f t="shared" si="226"/>
        <v>0</v>
      </c>
      <c r="R1480" s="29">
        <f t="shared" si="227"/>
        <v>0</v>
      </c>
      <c r="V1480" s="29">
        <f t="shared" si="228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23"/>
        <v>0</v>
      </c>
      <c r="C1481" s="2">
        <f t="shared" si="224"/>
        <v>4</v>
      </c>
      <c r="L1481" s="29">
        <f t="shared" si="225"/>
        <v>0</v>
      </c>
      <c r="N1481" s="29">
        <f t="shared" si="226"/>
        <v>0</v>
      </c>
      <c r="R1481" s="29">
        <f t="shared" si="227"/>
        <v>0</v>
      </c>
      <c r="V1481" s="29">
        <f t="shared" si="228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23"/>
        <v>0</v>
      </c>
      <c r="C1482" s="2">
        <f t="shared" si="224"/>
        <v>4</v>
      </c>
      <c r="L1482" s="29">
        <f t="shared" si="225"/>
        <v>0</v>
      </c>
      <c r="N1482" s="29">
        <f t="shared" si="226"/>
        <v>0</v>
      </c>
      <c r="R1482" s="29">
        <f t="shared" si="227"/>
        <v>0</v>
      </c>
      <c r="V1482" s="29">
        <f t="shared" si="228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223"/>
        <v>0</v>
      </c>
      <c r="C1483" s="2">
        <f t="shared" si="224"/>
        <v>4</v>
      </c>
      <c r="L1483" s="29">
        <f t="shared" si="225"/>
        <v>0</v>
      </c>
      <c r="N1483" s="29">
        <f t="shared" si="226"/>
        <v>0</v>
      </c>
      <c r="R1483" s="29">
        <f t="shared" si="227"/>
        <v>0</v>
      </c>
      <c r="V1483" s="29">
        <f t="shared" si="228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3"/>
        <v>0</v>
      </c>
      <c r="C1484" s="2">
        <f t="shared" si="224"/>
        <v>4</v>
      </c>
      <c r="L1484" s="29">
        <f t="shared" si="225"/>
        <v>0</v>
      </c>
      <c r="N1484" s="29">
        <f t="shared" si="226"/>
        <v>0</v>
      </c>
      <c r="R1484" s="29">
        <f t="shared" si="227"/>
        <v>0</v>
      </c>
      <c r="V1484" s="29">
        <f t="shared" si="228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3"/>
        <v>0</v>
      </c>
      <c r="C1485" s="2">
        <f t="shared" si="224"/>
        <v>4</v>
      </c>
      <c r="L1485" s="29">
        <f t="shared" si="225"/>
        <v>0</v>
      </c>
      <c r="N1485" s="29">
        <f t="shared" si="226"/>
        <v>0</v>
      </c>
      <c r="R1485" s="29">
        <f t="shared" si="227"/>
        <v>0</v>
      </c>
      <c r="V1485" s="29">
        <f t="shared" si="228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3"/>
        <v>0</v>
      </c>
      <c r="C1486" s="2">
        <f t="shared" si="224"/>
        <v>4</v>
      </c>
      <c r="L1486" s="29">
        <f t="shared" si="225"/>
        <v>0</v>
      </c>
      <c r="N1486" s="29">
        <f t="shared" si="226"/>
        <v>0</v>
      </c>
      <c r="R1486" s="29">
        <f t="shared" si="227"/>
        <v>0</v>
      </c>
      <c r="V1486" s="29">
        <f t="shared" si="228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3"/>
        <v>0</v>
      </c>
      <c r="C1487" s="2">
        <f t="shared" si="224"/>
        <v>4</v>
      </c>
      <c r="L1487" s="29">
        <f t="shared" si="225"/>
        <v>0</v>
      </c>
      <c r="N1487" s="29">
        <f t="shared" si="226"/>
        <v>0</v>
      </c>
      <c r="R1487" s="29">
        <f t="shared" si="227"/>
        <v>0</v>
      </c>
      <c r="V1487" s="29">
        <f t="shared" si="228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3"/>
        <v>0</v>
      </c>
      <c r="C1488" s="2">
        <f t="shared" si="224"/>
        <v>4</v>
      </c>
      <c r="L1488" s="29">
        <f t="shared" si="225"/>
        <v>0</v>
      </c>
      <c r="N1488" s="29">
        <f t="shared" si="226"/>
        <v>0</v>
      </c>
      <c r="R1488" s="29">
        <f t="shared" si="227"/>
        <v>0</v>
      </c>
      <c r="V1488" s="29">
        <f t="shared" si="228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3"/>
        <v>0</v>
      </c>
      <c r="C1489" s="2">
        <f t="shared" si="224"/>
        <v>4</v>
      </c>
      <c r="L1489" s="29">
        <f t="shared" si="225"/>
        <v>0</v>
      </c>
      <c r="N1489" s="29">
        <f t="shared" si="226"/>
        <v>0</v>
      </c>
      <c r="R1489" s="29">
        <f t="shared" si="227"/>
        <v>0</v>
      </c>
      <c r="V1489" s="29">
        <f t="shared" si="228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3"/>
        <v>0</v>
      </c>
      <c r="C1490" s="2">
        <f t="shared" si="224"/>
        <v>4</v>
      </c>
      <c r="L1490" s="29">
        <f t="shared" si="225"/>
        <v>0</v>
      </c>
      <c r="N1490" s="29">
        <f t="shared" si="226"/>
        <v>0</v>
      </c>
      <c r="R1490" s="29">
        <f t="shared" si="227"/>
        <v>0</v>
      </c>
      <c r="V1490" s="29">
        <f t="shared" si="228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3"/>
        <v>0</v>
      </c>
      <c r="C1491" s="2">
        <f t="shared" si="224"/>
        <v>4</v>
      </c>
      <c r="L1491" s="29">
        <f t="shared" si="225"/>
        <v>0</v>
      </c>
      <c r="N1491" s="29">
        <f t="shared" si="226"/>
        <v>0</v>
      </c>
      <c r="R1491" s="29">
        <f t="shared" si="227"/>
        <v>0</v>
      </c>
      <c r="V1491" s="29">
        <f t="shared" si="228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3"/>
        <v>0</v>
      </c>
      <c r="C1492" s="2">
        <f t="shared" si="224"/>
        <v>4</v>
      </c>
      <c r="L1492" s="29">
        <f t="shared" si="225"/>
        <v>0</v>
      </c>
      <c r="N1492" s="29">
        <f t="shared" si="226"/>
        <v>0</v>
      </c>
      <c r="R1492" s="29">
        <f t="shared" si="227"/>
        <v>0</v>
      </c>
      <c r="V1492" s="29">
        <f t="shared" si="228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3"/>
        <v>0</v>
      </c>
      <c r="C1493" s="2">
        <f t="shared" si="224"/>
        <v>4</v>
      </c>
      <c r="L1493" s="29">
        <f t="shared" si="225"/>
        <v>0</v>
      </c>
      <c r="N1493" s="29">
        <f t="shared" si="226"/>
        <v>0</v>
      </c>
      <c r="R1493" s="29">
        <f t="shared" si="227"/>
        <v>0</v>
      </c>
      <c r="V1493" s="29">
        <f t="shared" si="228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si="223"/>
        <v>0</v>
      </c>
      <c r="C1494" s="2">
        <f t="shared" si="224"/>
        <v>4</v>
      </c>
      <c r="L1494" s="29">
        <f t="shared" si="225"/>
        <v>0</v>
      </c>
      <c r="N1494" s="29">
        <f t="shared" si="226"/>
        <v>0</v>
      </c>
      <c r="R1494" s="29">
        <f t="shared" si="227"/>
        <v>0</v>
      </c>
      <c r="V1494" s="29">
        <f t="shared" si="228"/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23"/>
        <v>0</v>
      </c>
      <c r="C1495" s="2">
        <f t="shared" si="224"/>
        <v>4</v>
      </c>
      <c r="L1495" s="29">
        <f t="shared" si="225"/>
        <v>0</v>
      </c>
      <c r="N1495" s="29">
        <f t="shared" si="226"/>
        <v>0</v>
      </c>
      <c r="R1495" s="29">
        <f t="shared" si="227"/>
        <v>0</v>
      </c>
      <c r="V1495" s="29">
        <f t="shared" si="228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23"/>
        <v>0</v>
      </c>
      <c r="C1496" s="2">
        <f t="shared" si="224"/>
        <v>4</v>
      </c>
      <c r="L1496" s="29">
        <f t="shared" si="225"/>
        <v>0</v>
      </c>
      <c r="N1496" s="29">
        <f t="shared" si="226"/>
        <v>0</v>
      </c>
      <c r="R1496" s="29">
        <f t="shared" si="227"/>
        <v>0</v>
      </c>
      <c r="V1496" s="29">
        <f t="shared" si="228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23"/>
        <v>0</v>
      </c>
      <c r="C1497" s="2">
        <f t="shared" si="224"/>
        <v>4</v>
      </c>
      <c r="L1497" s="29">
        <f t="shared" si="225"/>
        <v>0</v>
      </c>
      <c r="N1497" s="29">
        <f t="shared" si="226"/>
        <v>0</v>
      </c>
      <c r="R1497" s="29">
        <f t="shared" si="227"/>
        <v>0</v>
      </c>
      <c r="V1497" s="29">
        <f t="shared" si="228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23"/>
        <v>0</v>
      </c>
      <c r="C1498" s="2">
        <f t="shared" si="224"/>
        <v>4</v>
      </c>
      <c r="L1498" s="29">
        <f t="shared" si="225"/>
        <v>0</v>
      </c>
      <c r="N1498" s="29">
        <f t="shared" si="226"/>
        <v>0</v>
      </c>
      <c r="R1498" s="29">
        <f t="shared" si="227"/>
        <v>0</v>
      </c>
      <c r="V1498" s="29">
        <f t="shared" si="228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ref="B1499:B1562" si="229">+L1499+N1499+R1499+V1499+X1499</f>
        <v>0</v>
      </c>
      <c r="C1499" s="2">
        <f t="shared" ref="C1499:C1562" si="230">RANK(B1499,B$1415:B$1614,0)</f>
        <v>4</v>
      </c>
      <c r="L1499" s="29">
        <f t="shared" ref="L1499:L1562" si="231">IF(AND(I1499&lt;1,J1499&lt;1,K1499&lt;1),0,IF(250+((150-(I1499*60+J1499))*2)&lt;0,0,IF(K1499&lt;50,250+((150-(I1499*60+J1499))*2),IF(K1499&gt;49,250+((150-(I1499*60+J1499))*2)-1,250+((150-(I1499*60+J1499))*2)))))</f>
        <v>0</v>
      </c>
      <c r="N1499" s="29">
        <f t="shared" ref="N1499:N1562" si="232">IF(M1499&lt;89,0,250+((M1499-172)*3))</f>
        <v>0</v>
      </c>
      <c r="R1499" s="29">
        <f t="shared" ref="R1499:R1562" si="233">IF(AND(O1499&lt;1,P1499&lt;1,Q1499&lt;1),0,IF(250+((540-(O1499*60+P1499))*1)&lt;0,0,250+((540-(O1499*60+P1499))*1)))</f>
        <v>0</v>
      </c>
      <c r="V1499" s="29">
        <f t="shared" ref="V1499:V1562" si="234">IF(AND(S1499&lt;1,T1499&lt;1,U1499&lt;1),0,IF(500+((630-(S1499*60+T1499))*1)&lt;0,0,500+((630-(S1499*60+T1499))*1)))</f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29"/>
        <v>0</v>
      </c>
      <c r="C1500" s="2">
        <f t="shared" si="230"/>
        <v>4</v>
      </c>
      <c r="L1500" s="29">
        <f t="shared" si="231"/>
        <v>0</v>
      </c>
      <c r="N1500" s="29">
        <f t="shared" si="232"/>
        <v>0</v>
      </c>
      <c r="R1500" s="29">
        <f t="shared" si="233"/>
        <v>0</v>
      </c>
      <c r="V1500" s="29">
        <f t="shared" si="234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29"/>
        <v>0</v>
      </c>
      <c r="C1501" s="2">
        <f t="shared" si="230"/>
        <v>4</v>
      </c>
      <c r="L1501" s="29">
        <f t="shared" si="231"/>
        <v>0</v>
      </c>
      <c r="N1501" s="29">
        <f t="shared" si="232"/>
        <v>0</v>
      </c>
      <c r="R1501" s="29">
        <f t="shared" si="233"/>
        <v>0</v>
      </c>
      <c r="V1501" s="29">
        <f t="shared" si="234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29"/>
        <v>0</v>
      </c>
      <c r="C1502" s="2">
        <f t="shared" si="230"/>
        <v>4</v>
      </c>
      <c r="L1502" s="29">
        <f t="shared" si="231"/>
        <v>0</v>
      </c>
      <c r="N1502" s="29">
        <f t="shared" si="232"/>
        <v>0</v>
      </c>
      <c r="R1502" s="29">
        <f t="shared" si="233"/>
        <v>0</v>
      </c>
      <c r="V1502" s="29">
        <f t="shared" si="234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29"/>
        <v>0</v>
      </c>
      <c r="C1503" s="2">
        <f t="shared" si="230"/>
        <v>4</v>
      </c>
      <c r="L1503" s="29">
        <f t="shared" si="231"/>
        <v>0</v>
      </c>
      <c r="N1503" s="29">
        <f t="shared" si="232"/>
        <v>0</v>
      </c>
      <c r="R1503" s="29">
        <f t="shared" si="233"/>
        <v>0</v>
      </c>
      <c r="V1503" s="29">
        <f t="shared" si="234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29"/>
        <v>0</v>
      </c>
      <c r="C1504" s="2">
        <f t="shared" si="230"/>
        <v>4</v>
      </c>
      <c r="L1504" s="29">
        <f t="shared" si="231"/>
        <v>0</v>
      </c>
      <c r="N1504" s="29">
        <f t="shared" si="232"/>
        <v>0</v>
      </c>
      <c r="R1504" s="29">
        <f t="shared" si="233"/>
        <v>0</v>
      </c>
      <c r="V1504" s="29">
        <f t="shared" si="234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29"/>
        <v>0</v>
      </c>
      <c r="C1505" s="2">
        <f t="shared" si="230"/>
        <v>4</v>
      </c>
      <c r="L1505" s="29">
        <f t="shared" si="231"/>
        <v>0</v>
      </c>
      <c r="N1505" s="29">
        <f t="shared" si="232"/>
        <v>0</v>
      </c>
      <c r="R1505" s="29">
        <f t="shared" si="233"/>
        <v>0</v>
      </c>
      <c r="V1505" s="29">
        <f t="shared" si="234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29"/>
        <v>0</v>
      </c>
      <c r="C1506" s="2">
        <f t="shared" si="230"/>
        <v>4</v>
      </c>
      <c r="L1506" s="29">
        <f t="shared" si="231"/>
        <v>0</v>
      </c>
      <c r="N1506" s="29">
        <f t="shared" si="232"/>
        <v>0</v>
      </c>
      <c r="R1506" s="29">
        <f t="shared" si="233"/>
        <v>0</v>
      </c>
      <c r="V1506" s="29">
        <f t="shared" si="234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29"/>
        <v>0</v>
      </c>
      <c r="C1507" s="2">
        <f t="shared" si="230"/>
        <v>4</v>
      </c>
      <c r="L1507" s="29">
        <f t="shared" si="231"/>
        <v>0</v>
      </c>
      <c r="N1507" s="29">
        <f t="shared" si="232"/>
        <v>0</v>
      </c>
      <c r="R1507" s="29">
        <f t="shared" si="233"/>
        <v>0</v>
      </c>
      <c r="V1507" s="29">
        <f t="shared" si="234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29"/>
        <v>0</v>
      </c>
      <c r="C1508" s="2">
        <f t="shared" si="230"/>
        <v>4</v>
      </c>
      <c r="L1508" s="29">
        <f t="shared" si="231"/>
        <v>0</v>
      </c>
      <c r="N1508" s="29">
        <f t="shared" si="232"/>
        <v>0</v>
      </c>
      <c r="R1508" s="29">
        <f t="shared" si="233"/>
        <v>0</v>
      </c>
      <c r="V1508" s="29">
        <f t="shared" si="234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29"/>
        <v>0</v>
      </c>
      <c r="C1509" s="2">
        <f t="shared" si="230"/>
        <v>4</v>
      </c>
      <c r="L1509" s="29">
        <f t="shared" si="231"/>
        <v>0</v>
      </c>
      <c r="N1509" s="29">
        <f t="shared" si="232"/>
        <v>0</v>
      </c>
      <c r="R1509" s="29">
        <f t="shared" si="233"/>
        <v>0</v>
      </c>
      <c r="V1509" s="29">
        <f t="shared" si="234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29"/>
        <v>0</v>
      </c>
      <c r="C1510" s="2">
        <f t="shared" si="230"/>
        <v>4</v>
      </c>
      <c r="L1510" s="29">
        <f t="shared" si="231"/>
        <v>0</v>
      </c>
      <c r="N1510" s="29">
        <f t="shared" si="232"/>
        <v>0</v>
      </c>
      <c r="R1510" s="29">
        <f t="shared" si="233"/>
        <v>0</v>
      </c>
      <c r="V1510" s="29">
        <f t="shared" si="234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29"/>
        <v>0</v>
      </c>
      <c r="C1511" s="2">
        <f t="shared" si="230"/>
        <v>4</v>
      </c>
      <c r="L1511" s="29">
        <f t="shared" si="231"/>
        <v>0</v>
      </c>
      <c r="N1511" s="29">
        <f t="shared" si="232"/>
        <v>0</v>
      </c>
      <c r="R1511" s="29">
        <f t="shared" si="233"/>
        <v>0</v>
      </c>
      <c r="V1511" s="29">
        <f t="shared" si="234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29"/>
        <v>0</v>
      </c>
      <c r="C1512" s="2">
        <f t="shared" si="230"/>
        <v>4</v>
      </c>
      <c r="L1512" s="29">
        <f t="shared" si="231"/>
        <v>0</v>
      </c>
      <c r="N1512" s="29">
        <f t="shared" si="232"/>
        <v>0</v>
      </c>
      <c r="R1512" s="29">
        <f t="shared" si="233"/>
        <v>0</v>
      </c>
      <c r="V1512" s="29">
        <f t="shared" si="234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29"/>
        <v>0</v>
      </c>
      <c r="C1513" s="2">
        <f t="shared" si="230"/>
        <v>4</v>
      </c>
      <c r="L1513" s="29">
        <f t="shared" si="231"/>
        <v>0</v>
      </c>
      <c r="N1513" s="29">
        <f t="shared" si="232"/>
        <v>0</v>
      </c>
      <c r="R1513" s="29">
        <f t="shared" si="233"/>
        <v>0</v>
      </c>
      <c r="V1513" s="29">
        <f t="shared" si="234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29"/>
        <v>0</v>
      </c>
      <c r="C1514" s="2">
        <f t="shared" si="230"/>
        <v>4</v>
      </c>
      <c r="L1514" s="29">
        <f t="shared" si="231"/>
        <v>0</v>
      </c>
      <c r="N1514" s="29">
        <f t="shared" si="232"/>
        <v>0</v>
      </c>
      <c r="R1514" s="29">
        <f t="shared" si="233"/>
        <v>0</v>
      </c>
      <c r="V1514" s="29">
        <f t="shared" si="234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29"/>
        <v>0</v>
      </c>
      <c r="C1515" s="2">
        <f t="shared" si="230"/>
        <v>4</v>
      </c>
      <c r="L1515" s="29">
        <f t="shared" si="231"/>
        <v>0</v>
      </c>
      <c r="N1515" s="29">
        <f t="shared" si="232"/>
        <v>0</v>
      </c>
      <c r="R1515" s="29">
        <f t="shared" si="233"/>
        <v>0</v>
      </c>
      <c r="V1515" s="29">
        <f t="shared" si="234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29"/>
        <v>0</v>
      </c>
      <c r="C1516" s="2">
        <f t="shared" si="230"/>
        <v>4</v>
      </c>
      <c r="L1516" s="29">
        <f t="shared" si="231"/>
        <v>0</v>
      </c>
      <c r="N1516" s="29">
        <f t="shared" si="232"/>
        <v>0</v>
      </c>
      <c r="R1516" s="29">
        <f t="shared" si="233"/>
        <v>0</v>
      </c>
      <c r="V1516" s="29">
        <f t="shared" si="234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29"/>
        <v>0</v>
      </c>
      <c r="C1517" s="2">
        <f t="shared" si="230"/>
        <v>4</v>
      </c>
      <c r="L1517" s="29">
        <f t="shared" si="231"/>
        <v>0</v>
      </c>
      <c r="N1517" s="29">
        <f t="shared" si="232"/>
        <v>0</v>
      </c>
      <c r="R1517" s="29">
        <f t="shared" si="233"/>
        <v>0</v>
      </c>
      <c r="V1517" s="29">
        <f t="shared" si="234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29"/>
        <v>0</v>
      </c>
      <c r="C1518" s="2">
        <f t="shared" si="230"/>
        <v>4</v>
      </c>
      <c r="L1518" s="29">
        <f t="shared" si="231"/>
        <v>0</v>
      </c>
      <c r="N1518" s="29">
        <f t="shared" si="232"/>
        <v>0</v>
      </c>
      <c r="R1518" s="29">
        <f t="shared" si="233"/>
        <v>0</v>
      </c>
      <c r="V1518" s="29">
        <f t="shared" si="234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29"/>
        <v>0</v>
      </c>
      <c r="C1519" s="2">
        <f t="shared" si="230"/>
        <v>4</v>
      </c>
      <c r="L1519" s="29">
        <f t="shared" si="231"/>
        <v>0</v>
      </c>
      <c r="N1519" s="29">
        <f t="shared" si="232"/>
        <v>0</v>
      </c>
      <c r="R1519" s="29">
        <f t="shared" si="233"/>
        <v>0</v>
      </c>
      <c r="V1519" s="29">
        <f t="shared" si="234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29"/>
        <v>0</v>
      </c>
      <c r="C1520" s="2">
        <f t="shared" si="230"/>
        <v>4</v>
      </c>
      <c r="L1520" s="29">
        <f t="shared" si="231"/>
        <v>0</v>
      </c>
      <c r="N1520" s="29">
        <f t="shared" si="232"/>
        <v>0</v>
      </c>
      <c r="R1520" s="29">
        <f t="shared" si="233"/>
        <v>0</v>
      </c>
      <c r="V1520" s="29">
        <f t="shared" si="234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29"/>
        <v>0</v>
      </c>
      <c r="C1521" s="2">
        <f t="shared" si="230"/>
        <v>4</v>
      </c>
      <c r="L1521" s="29">
        <f t="shared" si="231"/>
        <v>0</v>
      </c>
      <c r="N1521" s="29">
        <f t="shared" si="232"/>
        <v>0</v>
      </c>
      <c r="R1521" s="29">
        <f t="shared" si="233"/>
        <v>0</v>
      </c>
      <c r="V1521" s="29">
        <f t="shared" si="234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29"/>
        <v>0</v>
      </c>
      <c r="C1522" s="2">
        <f t="shared" si="230"/>
        <v>4</v>
      </c>
      <c r="L1522" s="29">
        <f t="shared" si="231"/>
        <v>0</v>
      </c>
      <c r="N1522" s="29">
        <f t="shared" si="232"/>
        <v>0</v>
      </c>
      <c r="R1522" s="29">
        <f t="shared" si="233"/>
        <v>0</v>
      </c>
      <c r="V1522" s="29">
        <f t="shared" si="234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29"/>
        <v>0</v>
      </c>
      <c r="C1523" s="2">
        <f t="shared" si="230"/>
        <v>4</v>
      </c>
      <c r="L1523" s="29">
        <f t="shared" si="231"/>
        <v>0</v>
      </c>
      <c r="N1523" s="29">
        <f t="shared" si="232"/>
        <v>0</v>
      </c>
      <c r="R1523" s="29">
        <f t="shared" si="233"/>
        <v>0</v>
      </c>
      <c r="V1523" s="29">
        <f t="shared" si="234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29"/>
        <v>0</v>
      </c>
      <c r="C1524" s="2">
        <f t="shared" si="230"/>
        <v>4</v>
      </c>
      <c r="L1524" s="29">
        <f t="shared" si="231"/>
        <v>0</v>
      </c>
      <c r="N1524" s="29">
        <f t="shared" si="232"/>
        <v>0</v>
      </c>
      <c r="R1524" s="29">
        <f t="shared" si="233"/>
        <v>0</v>
      </c>
      <c r="V1524" s="29">
        <f t="shared" si="234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29"/>
        <v>0</v>
      </c>
      <c r="C1525" s="2">
        <f t="shared" si="230"/>
        <v>4</v>
      </c>
      <c r="L1525" s="29">
        <f t="shared" si="231"/>
        <v>0</v>
      </c>
      <c r="N1525" s="29">
        <f t="shared" si="232"/>
        <v>0</v>
      </c>
      <c r="R1525" s="29">
        <f t="shared" si="233"/>
        <v>0</v>
      </c>
      <c r="V1525" s="29">
        <f t="shared" si="234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29"/>
        <v>0</v>
      </c>
      <c r="C1526" s="2">
        <f t="shared" si="230"/>
        <v>4</v>
      </c>
      <c r="L1526" s="29">
        <f t="shared" si="231"/>
        <v>0</v>
      </c>
      <c r="N1526" s="29">
        <f t="shared" si="232"/>
        <v>0</v>
      </c>
      <c r="R1526" s="29">
        <f t="shared" si="233"/>
        <v>0</v>
      </c>
      <c r="V1526" s="29">
        <f t="shared" si="234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29"/>
        <v>0</v>
      </c>
      <c r="C1527" s="2">
        <f t="shared" si="230"/>
        <v>4</v>
      </c>
      <c r="L1527" s="29">
        <f t="shared" si="231"/>
        <v>0</v>
      </c>
      <c r="N1527" s="29">
        <f t="shared" si="232"/>
        <v>0</v>
      </c>
      <c r="R1527" s="29">
        <f t="shared" si="233"/>
        <v>0</v>
      </c>
      <c r="V1527" s="29">
        <f t="shared" si="234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29"/>
        <v>0</v>
      </c>
      <c r="C1528" s="2">
        <f t="shared" si="230"/>
        <v>4</v>
      </c>
      <c r="L1528" s="29">
        <f t="shared" si="231"/>
        <v>0</v>
      </c>
      <c r="N1528" s="29">
        <f t="shared" si="232"/>
        <v>0</v>
      </c>
      <c r="R1528" s="29">
        <f t="shared" si="233"/>
        <v>0</v>
      </c>
      <c r="V1528" s="29">
        <f t="shared" si="234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29"/>
        <v>0</v>
      </c>
      <c r="C1529" s="2">
        <f t="shared" si="230"/>
        <v>4</v>
      </c>
      <c r="L1529" s="29">
        <f t="shared" si="231"/>
        <v>0</v>
      </c>
      <c r="N1529" s="29">
        <f t="shared" si="232"/>
        <v>0</v>
      </c>
      <c r="R1529" s="29">
        <f t="shared" si="233"/>
        <v>0</v>
      </c>
      <c r="V1529" s="29">
        <f t="shared" si="234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29"/>
        <v>0</v>
      </c>
      <c r="C1530" s="2">
        <f t="shared" si="230"/>
        <v>4</v>
      </c>
      <c r="L1530" s="29">
        <f t="shared" si="231"/>
        <v>0</v>
      </c>
      <c r="N1530" s="29">
        <f t="shared" si="232"/>
        <v>0</v>
      </c>
      <c r="R1530" s="29">
        <f t="shared" si="233"/>
        <v>0</v>
      </c>
      <c r="V1530" s="29">
        <f t="shared" si="234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29"/>
        <v>0</v>
      </c>
      <c r="C1531" s="2">
        <f t="shared" si="230"/>
        <v>4</v>
      </c>
      <c r="L1531" s="29">
        <f t="shared" si="231"/>
        <v>0</v>
      </c>
      <c r="N1531" s="29">
        <f t="shared" si="232"/>
        <v>0</v>
      </c>
      <c r="R1531" s="29">
        <f t="shared" si="233"/>
        <v>0</v>
      </c>
      <c r="V1531" s="29">
        <f t="shared" si="234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29"/>
        <v>0</v>
      </c>
      <c r="C1532" s="2">
        <f t="shared" si="230"/>
        <v>4</v>
      </c>
      <c r="L1532" s="29">
        <f t="shared" si="231"/>
        <v>0</v>
      </c>
      <c r="N1532" s="29">
        <f t="shared" si="232"/>
        <v>0</v>
      </c>
      <c r="R1532" s="29">
        <f t="shared" si="233"/>
        <v>0</v>
      </c>
      <c r="V1532" s="29">
        <f t="shared" si="234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29"/>
        <v>0</v>
      </c>
      <c r="C1533" s="2">
        <f t="shared" si="230"/>
        <v>4</v>
      </c>
      <c r="L1533" s="29">
        <f t="shared" si="231"/>
        <v>0</v>
      </c>
      <c r="N1533" s="29">
        <f t="shared" si="232"/>
        <v>0</v>
      </c>
      <c r="R1533" s="29">
        <f t="shared" si="233"/>
        <v>0</v>
      </c>
      <c r="V1533" s="29">
        <f t="shared" si="234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29"/>
        <v>0</v>
      </c>
      <c r="C1534" s="2">
        <f t="shared" si="230"/>
        <v>4</v>
      </c>
      <c r="L1534" s="29">
        <f t="shared" si="231"/>
        <v>0</v>
      </c>
      <c r="N1534" s="29">
        <f t="shared" si="232"/>
        <v>0</v>
      </c>
      <c r="R1534" s="29">
        <f t="shared" si="233"/>
        <v>0</v>
      </c>
      <c r="V1534" s="29">
        <f t="shared" si="234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29"/>
        <v>0</v>
      </c>
      <c r="C1535" s="2">
        <f t="shared" si="230"/>
        <v>4</v>
      </c>
      <c r="L1535" s="29">
        <f t="shared" si="231"/>
        <v>0</v>
      </c>
      <c r="N1535" s="29">
        <f t="shared" si="232"/>
        <v>0</v>
      </c>
      <c r="R1535" s="29">
        <f t="shared" si="233"/>
        <v>0</v>
      </c>
      <c r="V1535" s="29">
        <f t="shared" si="234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29"/>
        <v>0</v>
      </c>
      <c r="C1536" s="2">
        <f t="shared" si="230"/>
        <v>4</v>
      </c>
      <c r="L1536" s="29">
        <f t="shared" si="231"/>
        <v>0</v>
      </c>
      <c r="N1536" s="29">
        <f t="shared" si="232"/>
        <v>0</v>
      </c>
      <c r="R1536" s="29">
        <f t="shared" si="233"/>
        <v>0</v>
      </c>
      <c r="V1536" s="29">
        <f t="shared" si="234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29"/>
        <v>0</v>
      </c>
      <c r="C1537" s="2">
        <f t="shared" si="230"/>
        <v>4</v>
      </c>
      <c r="L1537" s="29">
        <f t="shared" si="231"/>
        <v>0</v>
      </c>
      <c r="N1537" s="29">
        <f t="shared" si="232"/>
        <v>0</v>
      </c>
      <c r="R1537" s="29">
        <f t="shared" si="233"/>
        <v>0</v>
      </c>
      <c r="V1537" s="29">
        <f t="shared" si="234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29"/>
        <v>0</v>
      </c>
      <c r="C1538" s="2">
        <f t="shared" si="230"/>
        <v>4</v>
      </c>
      <c r="L1538" s="29">
        <f t="shared" si="231"/>
        <v>0</v>
      </c>
      <c r="N1538" s="29">
        <f t="shared" si="232"/>
        <v>0</v>
      </c>
      <c r="R1538" s="29">
        <f t="shared" si="233"/>
        <v>0</v>
      </c>
      <c r="V1538" s="29">
        <f t="shared" si="234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29"/>
        <v>0</v>
      </c>
      <c r="C1539" s="2">
        <f t="shared" si="230"/>
        <v>4</v>
      </c>
      <c r="L1539" s="29">
        <f t="shared" si="231"/>
        <v>0</v>
      </c>
      <c r="N1539" s="29">
        <f t="shared" si="232"/>
        <v>0</v>
      </c>
      <c r="R1539" s="29">
        <f t="shared" si="233"/>
        <v>0</v>
      </c>
      <c r="V1539" s="29">
        <f t="shared" si="234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29"/>
        <v>0</v>
      </c>
      <c r="C1540" s="2">
        <f t="shared" si="230"/>
        <v>4</v>
      </c>
      <c r="L1540" s="29">
        <f t="shared" si="231"/>
        <v>0</v>
      </c>
      <c r="N1540" s="29">
        <f t="shared" si="232"/>
        <v>0</v>
      </c>
      <c r="R1540" s="29">
        <f t="shared" si="233"/>
        <v>0</v>
      </c>
      <c r="V1540" s="29">
        <f t="shared" si="234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29"/>
        <v>0</v>
      </c>
      <c r="C1541" s="2">
        <f t="shared" si="230"/>
        <v>4</v>
      </c>
      <c r="L1541" s="29">
        <f t="shared" si="231"/>
        <v>0</v>
      </c>
      <c r="N1541" s="29">
        <f t="shared" si="232"/>
        <v>0</v>
      </c>
      <c r="R1541" s="29">
        <f t="shared" si="233"/>
        <v>0</v>
      </c>
      <c r="V1541" s="29">
        <f t="shared" si="234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29"/>
        <v>0</v>
      </c>
      <c r="C1542" s="2">
        <f t="shared" si="230"/>
        <v>4</v>
      </c>
      <c r="L1542" s="29">
        <f t="shared" si="231"/>
        <v>0</v>
      </c>
      <c r="N1542" s="29">
        <f t="shared" si="232"/>
        <v>0</v>
      </c>
      <c r="R1542" s="29">
        <f t="shared" si="233"/>
        <v>0</v>
      </c>
      <c r="V1542" s="29">
        <f t="shared" si="234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29"/>
        <v>0</v>
      </c>
      <c r="C1543" s="2">
        <f t="shared" si="230"/>
        <v>4</v>
      </c>
      <c r="L1543" s="29">
        <f t="shared" si="231"/>
        <v>0</v>
      </c>
      <c r="N1543" s="29">
        <f t="shared" si="232"/>
        <v>0</v>
      </c>
      <c r="R1543" s="29">
        <f t="shared" si="233"/>
        <v>0</v>
      </c>
      <c r="V1543" s="29">
        <f t="shared" si="234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29"/>
        <v>0</v>
      </c>
      <c r="C1544" s="2">
        <f t="shared" si="230"/>
        <v>4</v>
      </c>
      <c r="L1544" s="29">
        <f t="shared" si="231"/>
        <v>0</v>
      </c>
      <c r="N1544" s="29">
        <f t="shared" si="232"/>
        <v>0</v>
      </c>
      <c r="R1544" s="29">
        <f t="shared" si="233"/>
        <v>0</v>
      </c>
      <c r="V1544" s="29">
        <f t="shared" si="234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29"/>
        <v>0</v>
      </c>
      <c r="C1545" s="2">
        <f t="shared" si="230"/>
        <v>4</v>
      </c>
      <c r="L1545" s="29">
        <f t="shared" si="231"/>
        <v>0</v>
      </c>
      <c r="N1545" s="29">
        <f t="shared" si="232"/>
        <v>0</v>
      </c>
      <c r="R1545" s="29">
        <f t="shared" si="233"/>
        <v>0</v>
      </c>
      <c r="V1545" s="29">
        <f t="shared" si="234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29"/>
        <v>0</v>
      </c>
      <c r="C1546" s="2">
        <f t="shared" si="230"/>
        <v>4</v>
      </c>
      <c r="L1546" s="29">
        <f t="shared" si="231"/>
        <v>0</v>
      </c>
      <c r="N1546" s="29">
        <f t="shared" si="232"/>
        <v>0</v>
      </c>
      <c r="R1546" s="29">
        <f t="shared" si="233"/>
        <v>0</v>
      </c>
      <c r="V1546" s="29">
        <f t="shared" si="234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229"/>
        <v>0</v>
      </c>
      <c r="C1547" s="2">
        <f t="shared" si="230"/>
        <v>4</v>
      </c>
      <c r="L1547" s="29">
        <f t="shared" si="231"/>
        <v>0</v>
      </c>
      <c r="N1547" s="29">
        <f t="shared" si="232"/>
        <v>0</v>
      </c>
      <c r="R1547" s="29">
        <f t="shared" si="233"/>
        <v>0</v>
      </c>
      <c r="V1547" s="29">
        <f t="shared" si="234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29"/>
        <v>0</v>
      </c>
      <c r="C1548" s="2">
        <f t="shared" si="230"/>
        <v>4</v>
      </c>
      <c r="L1548" s="29">
        <f t="shared" si="231"/>
        <v>0</v>
      </c>
      <c r="N1548" s="29">
        <f t="shared" si="232"/>
        <v>0</v>
      </c>
      <c r="R1548" s="29">
        <f t="shared" si="233"/>
        <v>0</v>
      </c>
      <c r="V1548" s="29">
        <f t="shared" si="234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29"/>
        <v>0</v>
      </c>
      <c r="C1549" s="2">
        <f t="shared" si="230"/>
        <v>4</v>
      </c>
      <c r="L1549" s="29">
        <f t="shared" si="231"/>
        <v>0</v>
      </c>
      <c r="N1549" s="29">
        <f t="shared" si="232"/>
        <v>0</v>
      </c>
      <c r="R1549" s="29">
        <f t="shared" si="233"/>
        <v>0</v>
      </c>
      <c r="V1549" s="29">
        <f t="shared" si="234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29"/>
        <v>0</v>
      </c>
      <c r="C1550" s="2">
        <f t="shared" si="230"/>
        <v>4</v>
      </c>
      <c r="L1550" s="29">
        <f t="shared" si="231"/>
        <v>0</v>
      </c>
      <c r="N1550" s="29">
        <f t="shared" si="232"/>
        <v>0</v>
      </c>
      <c r="R1550" s="29">
        <f t="shared" si="233"/>
        <v>0</v>
      </c>
      <c r="V1550" s="29">
        <f t="shared" si="234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29"/>
        <v>0</v>
      </c>
      <c r="C1551" s="2">
        <f t="shared" si="230"/>
        <v>4</v>
      </c>
      <c r="L1551" s="29">
        <f t="shared" si="231"/>
        <v>0</v>
      </c>
      <c r="N1551" s="29">
        <f t="shared" si="232"/>
        <v>0</v>
      </c>
      <c r="R1551" s="29">
        <f t="shared" si="233"/>
        <v>0</v>
      </c>
      <c r="V1551" s="29">
        <f t="shared" si="234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29"/>
        <v>0</v>
      </c>
      <c r="C1552" s="2">
        <f t="shared" si="230"/>
        <v>4</v>
      </c>
      <c r="L1552" s="29">
        <f t="shared" si="231"/>
        <v>0</v>
      </c>
      <c r="N1552" s="29">
        <f t="shared" si="232"/>
        <v>0</v>
      </c>
      <c r="R1552" s="29">
        <f t="shared" si="233"/>
        <v>0</v>
      </c>
      <c r="V1552" s="29">
        <f t="shared" si="234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29"/>
        <v>0</v>
      </c>
      <c r="C1553" s="2">
        <f t="shared" si="230"/>
        <v>4</v>
      </c>
      <c r="L1553" s="29">
        <f t="shared" si="231"/>
        <v>0</v>
      </c>
      <c r="N1553" s="29">
        <f t="shared" si="232"/>
        <v>0</v>
      </c>
      <c r="R1553" s="29">
        <f t="shared" si="233"/>
        <v>0</v>
      </c>
      <c r="V1553" s="29">
        <f t="shared" si="234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29"/>
        <v>0</v>
      </c>
      <c r="C1554" s="2">
        <f t="shared" si="230"/>
        <v>4</v>
      </c>
      <c r="L1554" s="29">
        <f t="shared" si="231"/>
        <v>0</v>
      </c>
      <c r="N1554" s="29">
        <f t="shared" si="232"/>
        <v>0</v>
      </c>
      <c r="R1554" s="29">
        <f t="shared" si="233"/>
        <v>0</v>
      </c>
      <c r="V1554" s="29">
        <f t="shared" si="234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29"/>
        <v>0</v>
      </c>
      <c r="C1555" s="2">
        <f t="shared" si="230"/>
        <v>4</v>
      </c>
      <c r="L1555" s="29">
        <f t="shared" si="231"/>
        <v>0</v>
      </c>
      <c r="N1555" s="29">
        <f t="shared" si="232"/>
        <v>0</v>
      </c>
      <c r="R1555" s="29">
        <f t="shared" si="233"/>
        <v>0</v>
      </c>
      <c r="V1555" s="29">
        <f t="shared" si="234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29"/>
        <v>0</v>
      </c>
      <c r="C1556" s="2">
        <f t="shared" si="230"/>
        <v>4</v>
      </c>
      <c r="L1556" s="29">
        <f t="shared" si="231"/>
        <v>0</v>
      </c>
      <c r="N1556" s="29">
        <f t="shared" si="232"/>
        <v>0</v>
      </c>
      <c r="R1556" s="29">
        <f t="shared" si="233"/>
        <v>0</v>
      </c>
      <c r="V1556" s="29">
        <f t="shared" si="234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29"/>
        <v>0</v>
      </c>
      <c r="C1557" s="2">
        <f t="shared" si="230"/>
        <v>4</v>
      </c>
      <c r="L1557" s="29">
        <f t="shared" si="231"/>
        <v>0</v>
      </c>
      <c r="N1557" s="29">
        <f t="shared" si="232"/>
        <v>0</v>
      </c>
      <c r="R1557" s="29">
        <f t="shared" si="233"/>
        <v>0</v>
      </c>
      <c r="V1557" s="29">
        <f t="shared" si="234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si="229"/>
        <v>0</v>
      </c>
      <c r="C1558" s="2">
        <f t="shared" si="230"/>
        <v>4</v>
      </c>
      <c r="L1558" s="29">
        <f t="shared" si="231"/>
        <v>0</v>
      </c>
      <c r="N1558" s="29">
        <f t="shared" si="232"/>
        <v>0</v>
      </c>
      <c r="R1558" s="29">
        <f t="shared" si="233"/>
        <v>0</v>
      </c>
      <c r="V1558" s="29">
        <f t="shared" si="234"/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29"/>
        <v>0</v>
      </c>
      <c r="C1559" s="2">
        <f t="shared" si="230"/>
        <v>4</v>
      </c>
      <c r="L1559" s="29">
        <f t="shared" si="231"/>
        <v>0</v>
      </c>
      <c r="N1559" s="29">
        <f t="shared" si="232"/>
        <v>0</v>
      </c>
      <c r="R1559" s="29">
        <f t="shared" si="233"/>
        <v>0</v>
      </c>
      <c r="V1559" s="29">
        <f t="shared" si="234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29"/>
        <v>0</v>
      </c>
      <c r="C1560" s="2">
        <f t="shared" si="230"/>
        <v>4</v>
      </c>
      <c r="L1560" s="29">
        <f t="shared" si="231"/>
        <v>0</v>
      </c>
      <c r="N1560" s="29">
        <f t="shared" si="232"/>
        <v>0</v>
      </c>
      <c r="R1560" s="29">
        <f t="shared" si="233"/>
        <v>0</v>
      </c>
      <c r="V1560" s="29">
        <f t="shared" si="234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29"/>
        <v>0</v>
      </c>
      <c r="C1561" s="2">
        <f t="shared" si="230"/>
        <v>4</v>
      </c>
      <c r="L1561" s="29">
        <f t="shared" si="231"/>
        <v>0</v>
      </c>
      <c r="N1561" s="29">
        <f t="shared" si="232"/>
        <v>0</v>
      </c>
      <c r="R1561" s="29">
        <f t="shared" si="233"/>
        <v>0</v>
      </c>
      <c r="V1561" s="29">
        <f t="shared" si="234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29"/>
        <v>0</v>
      </c>
      <c r="C1562" s="2">
        <f t="shared" si="230"/>
        <v>4</v>
      </c>
      <c r="L1562" s="29">
        <f t="shared" si="231"/>
        <v>0</v>
      </c>
      <c r="N1562" s="29">
        <f t="shared" si="232"/>
        <v>0</v>
      </c>
      <c r="R1562" s="29">
        <f t="shared" si="233"/>
        <v>0</v>
      </c>
      <c r="V1562" s="29">
        <f t="shared" si="234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ref="B1563:B1614" si="235">+L1563+N1563+R1563+V1563+X1563</f>
        <v>0</v>
      </c>
      <c r="C1563" s="2">
        <f t="shared" ref="C1563:C1614" si="236">RANK(B1563,B$1415:B$1614,0)</f>
        <v>4</v>
      </c>
      <c r="L1563" s="29">
        <f t="shared" ref="L1563:L1614" si="237">IF(AND(I1563&lt;1,J1563&lt;1,K1563&lt;1),0,IF(250+((150-(I1563*60+J1563))*2)&lt;0,0,IF(K1563&lt;50,250+((150-(I1563*60+J1563))*2),IF(K1563&gt;49,250+((150-(I1563*60+J1563))*2)-1,250+((150-(I1563*60+J1563))*2)))))</f>
        <v>0</v>
      </c>
      <c r="N1563" s="29">
        <f t="shared" ref="N1563:N1614" si="238">IF(M1563&lt;89,0,250+((M1563-172)*3))</f>
        <v>0</v>
      </c>
      <c r="R1563" s="29">
        <f t="shared" ref="R1563:R1614" si="239">IF(AND(O1563&lt;1,P1563&lt;1,Q1563&lt;1),0,IF(250+((540-(O1563*60+P1563))*1)&lt;0,0,250+((540-(O1563*60+P1563))*1)))</f>
        <v>0</v>
      </c>
      <c r="V1563" s="29">
        <f t="shared" ref="V1563:V1614" si="240">IF(AND(S1563&lt;1,T1563&lt;1,U1563&lt;1),0,IF(500+((630-(S1563*60+T1563))*1)&lt;0,0,500+((630-(S1563*60+T1563))*1)))</f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5"/>
        <v>0</v>
      </c>
      <c r="C1564" s="2">
        <f t="shared" si="236"/>
        <v>4</v>
      </c>
      <c r="L1564" s="29">
        <f t="shared" si="237"/>
        <v>0</v>
      </c>
      <c r="N1564" s="29">
        <f t="shared" si="238"/>
        <v>0</v>
      </c>
      <c r="R1564" s="29">
        <f t="shared" si="239"/>
        <v>0</v>
      </c>
      <c r="V1564" s="29">
        <f t="shared" si="240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5"/>
        <v>0</v>
      </c>
      <c r="C1565" s="2">
        <f t="shared" si="236"/>
        <v>4</v>
      </c>
      <c r="L1565" s="29">
        <f t="shared" si="237"/>
        <v>0</v>
      </c>
      <c r="N1565" s="29">
        <f t="shared" si="238"/>
        <v>0</v>
      </c>
      <c r="R1565" s="29">
        <f t="shared" si="239"/>
        <v>0</v>
      </c>
      <c r="V1565" s="29">
        <f t="shared" si="240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5"/>
        <v>0</v>
      </c>
      <c r="C1566" s="2">
        <f t="shared" si="236"/>
        <v>4</v>
      </c>
      <c r="L1566" s="29">
        <f t="shared" si="237"/>
        <v>0</v>
      </c>
      <c r="N1566" s="29">
        <f t="shared" si="238"/>
        <v>0</v>
      </c>
      <c r="R1566" s="29">
        <f t="shared" si="239"/>
        <v>0</v>
      </c>
      <c r="V1566" s="29">
        <f t="shared" si="240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5"/>
        <v>0</v>
      </c>
      <c r="C1567" s="2">
        <f t="shared" si="236"/>
        <v>4</v>
      </c>
      <c r="L1567" s="29">
        <f t="shared" si="237"/>
        <v>0</v>
      </c>
      <c r="N1567" s="29">
        <f t="shared" si="238"/>
        <v>0</v>
      </c>
      <c r="R1567" s="29">
        <f t="shared" si="239"/>
        <v>0</v>
      </c>
      <c r="V1567" s="29">
        <f t="shared" si="240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5"/>
        <v>0</v>
      </c>
      <c r="C1568" s="2">
        <f t="shared" si="236"/>
        <v>4</v>
      </c>
      <c r="L1568" s="29">
        <f t="shared" si="237"/>
        <v>0</v>
      </c>
      <c r="N1568" s="29">
        <f t="shared" si="238"/>
        <v>0</v>
      </c>
      <c r="R1568" s="29">
        <f t="shared" si="239"/>
        <v>0</v>
      </c>
      <c r="V1568" s="29">
        <f t="shared" si="240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5"/>
        <v>0</v>
      </c>
      <c r="C1569" s="2">
        <f t="shared" si="236"/>
        <v>4</v>
      </c>
      <c r="L1569" s="29">
        <f t="shared" si="237"/>
        <v>0</v>
      </c>
      <c r="N1569" s="29">
        <f t="shared" si="238"/>
        <v>0</v>
      </c>
      <c r="R1569" s="29">
        <f t="shared" si="239"/>
        <v>0</v>
      </c>
      <c r="V1569" s="29">
        <f t="shared" si="240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5"/>
        <v>0</v>
      </c>
      <c r="C1570" s="2">
        <f t="shared" si="236"/>
        <v>4</v>
      </c>
      <c r="L1570" s="29">
        <f t="shared" si="237"/>
        <v>0</v>
      </c>
      <c r="N1570" s="29">
        <f t="shared" si="238"/>
        <v>0</v>
      </c>
      <c r="R1570" s="29">
        <f t="shared" si="239"/>
        <v>0</v>
      </c>
      <c r="V1570" s="29">
        <f t="shared" si="240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5"/>
        <v>0</v>
      </c>
      <c r="C1571" s="2">
        <f t="shared" si="236"/>
        <v>4</v>
      </c>
      <c r="L1571" s="29">
        <f t="shared" si="237"/>
        <v>0</v>
      </c>
      <c r="N1571" s="29">
        <f t="shared" si="238"/>
        <v>0</v>
      </c>
      <c r="R1571" s="29">
        <f t="shared" si="239"/>
        <v>0</v>
      </c>
      <c r="V1571" s="29">
        <f t="shared" si="240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5"/>
        <v>0</v>
      </c>
      <c r="C1572" s="2">
        <f t="shared" si="236"/>
        <v>4</v>
      </c>
      <c r="L1572" s="29">
        <f t="shared" si="237"/>
        <v>0</v>
      </c>
      <c r="N1572" s="29">
        <f t="shared" si="238"/>
        <v>0</v>
      </c>
      <c r="R1572" s="29">
        <f t="shared" si="239"/>
        <v>0</v>
      </c>
      <c r="V1572" s="29">
        <f t="shared" si="240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5"/>
        <v>0</v>
      </c>
      <c r="C1573" s="2">
        <f t="shared" si="236"/>
        <v>4</v>
      </c>
      <c r="L1573" s="29">
        <f t="shared" si="237"/>
        <v>0</v>
      </c>
      <c r="N1573" s="29">
        <f t="shared" si="238"/>
        <v>0</v>
      </c>
      <c r="R1573" s="29">
        <f t="shared" si="239"/>
        <v>0</v>
      </c>
      <c r="V1573" s="29">
        <f t="shared" si="240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5"/>
        <v>0</v>
      </c>
      <c r="C1574" s="2">
        <f t="shared" si="236"/>
        <v>4</v>
      </c>
      <c r="L1574" s="29">
        <f t="shared" si="237"/>
        <v>0</v>
      </c>
      <c r="N1574" s="29">
        <f t="shared" si="238"/>
        <v>0</v>
      </c>
      <c r="R1574" s="29">
        <f t="shared" si="239"/>
        <v>0</v>
      </c>
      <c r="V1574" s="29">
        <f t="shared" si="240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5"/>
        <v>0</v>
      </c>
      <c r="C1575" s="2">
        <f t="shared" si="236"/>
        <v>4</v>
      </c>
      <c r="L1575" s="29">
        <f t="shared" si="237"/>
        <v>0</v>
      </c>
      <c r="N1575" s="29">
        <f t="shared" si="238"/>
        <v>0</v>
      </c>
      <c r="R1575" s="29">
        <f t="shared" si="239"/>
        <v>0</v>
      </c>
      <c r="V1575" s="29">
        <f t="shared" si="240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5"/>
        <v>0</v>
      </c>
      <c r="C1576" s="2">
        <f t="shared" si="236"/>
        <v>4</v>
      </c>
      <c r="L1576" s="29">
        <f t="shared" si="237"/>
        <v>0</v>
      </c>
      <c r="N1576" s="29">
        <f t="shared" si="238"/>
        <v>0</v>
      </c>
      <c r="R1576" s="29">
        <f t="shared" si="239"/>
        <v>0</v>
      </c>
      <c r="V1576" s="29">
        <f t="shared" si="240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5"/>
        <v>0</v>
      </c>
      <c r="C1577" s="2">
        <f t="shared" si="236"/>
        <v>4</v>
      </c>
      <c r="L1577" s="29">
        <f t="shared" si="237"/>
        <v>0</v>
      </c>
      <c r="N1577" s="29">
        <f t="shared" si="238"/>
        <v>0</v>
      </c>
      <c r="R1577" s="29">
        <f t="shared" si="239"/>
        <v>0</v>
      </c>
      <c r="V1577" s="29">
        <f t="shared" si="240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5"/>
        <v>0</v>
      </c>
      <c r="C1578" s="2">
        <f t="shared" si="236"/>
        <v>4</v>
      </c>
      <c r="L1578" s="29">
        <f t="shared" si="237"/>
        <v>0</v>
      </c>
      <c r="N1578" s="29">
        <f t="shared" si="238"/>
        <v>0</v>
      </c>
      <c r="R1578" s="29">
        <f t="shared" si="239"/>
        <v>0</v>
      </c>
      <c r="V1578" s="29">
        <f t="shared" si="240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5"/>
        <v>0</v>
      </c>
      <c r="C1579" s="2">
        <f t="shared" si="236"/>
        <v>4</v>
      </c>
      <c r="L1579" s="29">
        <f t="shared" si="237"/>
        <v>0</v>
      </c>
      <c r="N1579" s="29">
        <f t="shared" si="238"/>
        <v>0</v>
      </c>
      <c r="R1579" s="29">
        <f t="shared" si="239"/>
        <v>0</v>
      </c>
      <c r="V1579" s="29">
        <f t="shared" si="240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5"/>
        <v>0</v>
      </c>
      <c r="C1580" s="2">
        <f t="shared" si="236"/>
        <v>4</v>
      </c>
      <c r="L1580" s="29">
        <f t="shared" si="237"/>
        <v>0</v>
      </c>
      <c r="N1580" s="29">
        <f t="shared" si="238"/>
        <v>0</v>
      </c>
      <c r="R1580" s="29">
        <f t="shared" si="239"/>
        <v>0</v>
      </c>
      <c r="V1580" s="29">
        <f t="shared" si="240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5"/>
        <v>0</v>
      </c>
      <c r="C1581" s="2">
        <f t="shared" si="236"/>
        <v>4</v>
      </c>
      <c r="L1581" s="29">
        <f t="shared" si="237"/>
        <v>0</v>
      </c>
      <c r="N1581" s="29">
        <f t="shared" si="238"/>
        <v>0</v>
      </c>
      <c r="R1581" s="29">
        <f t="shared" si="239"/>
        <v>0</v>
      </c>
      <c r="V1581" s="29">
        <f t="shared" si="240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5"/>
        <v>0</v>
      </c>
      <c r="C1582" s="2">
        <f t="shared" si="236"/>
        <v>4</v>
      </c>
      <c r="L1582" s="29">
        <f t="shared" si="237"/>
        <v>0</v>
      </c>
      <c r="N1582" s="29">
        <f t="shared" si="238"/>
        <v>0</v>
      </c>
      <c r="R1582" s="29">
        <f t="shared" si="239"/>
        <v>0</v>
      </c>
      <c r="V1582" s="29">
        <f t="shared" si="240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5"/>
        <v>0</v>
      </c>
      <c r="C1583" s="2">
        <f t="shared" si="236"/>
        <v>4</v>
      </c>
      <c r="L1583" s="29">
        <f t="shared" si="237"/>
        <v>0</v>
      </c>
      <c r="N1583" s="29">
        <f t="shared" si="238"/>
        <v>0</v>
      </c>
      <c r="R1583" s="29">
        <f t="shared" si="239"/>
        <v>0</v>
      </c>
      <c r="V1583" s="29">
        <f t="shared" si="240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5"/>
        <v>0</v>
      </c>
      <c r="C1584" s="2">
        <f t="shared" si="236"/>
        <v>4</v>
      </c>
      <c r="L1584" s="29">
        <f t="shared" si="237"/>
        <v>0</v>
      </c>
      <c r="N1584" s="29">
        <f t="shared" si="238"/>
        <v>0</v>
      </c>
      <c r="R1584" s="29">
        <f t="shared" si="239"/>
        <v>0</v>
      </c>
      <c r="V1584" s="29">
        <f t="shared" si="240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5"/>
        <v>0</v>
      </c>
      <c r="C1585" s="2">
        <f t="shared" si="236"/>
        <v>4</v>
      </c>
      <c r="L1585" s="29">
        <f t="shared" si="237"/>
        <v>0</v>
      </c>
      <c r="N1585" s="29">
        <f t="shared" si="238"/>
        <v>0</v>
      </c>
      <c r="R1585" s="29">
        <f t="shared" si="239"/>
        <v>0</v>
      </c>
      <c r="V1585" s="29">
        <f t="shared" si="240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5"/>
        <v>0</v>
      </c>
      <c r="C1586" s="2">
        <f t="shared" si="236"/>
        <v>4</v>
      </c>
      <c r="L1586" s="29">
        <f t="shared" si="237"/>
        <v>0</v>
      </c>
      <c r="N1586" s="29">
        <f t="shared" si="238"/>
        <v>0</v>
      </c>
      <c r="R1586" s="29">
        <f t="shared" si="239"/>
        <v>0</v>
      </c>
      <c r="V1586" s="29">
        <f t="shared" si="240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5"/>
        <v>0</v>
      </c>
      <c r="C1587" s="2">
        <f t="shared" si="236"/>
        <v>4</v>
      </c>
      <c r="L1587" s="29">
        <f t="shared" si="237"/>
        <v>0</v>
      </c>
      <c r="N1587" s="29">
        <f t="shared" si="238"/>
        <v>0</v>
      </c>
      <c r="R1587" s="29">
        <f t="shared" si="239"/>
        <v>0</v>
      </c>
      <c r="V1587" s="29">
        <f t="shared" si="240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5"/>
        <v>0</v>
      </c>
      <c r="C1588" s="2">
        <f t="shared" si="236"/>
        <v>4</v>
      </c>
      <c r="L1588" s="29">
        <f t="shared" si="237"/>
        <v>0</v>
      </c>
      <c r="N1588" s="29">
        <f t="shared" si="238"/>
        <v>0</v>
      </c>
      <c r="R1588" s="29">
        <f t="shared" si="239"/>
        <v>0</v>
      </c>
      <c r="V1588" s="29">
        <f t="shared" si="240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5"/>
        <v>0</v>
      </c>
      <c r="C1589" s="2">
        <f t="shared" si="236"/>
        <v>4</v>
      </c>
      <c r="L1589" s="29">
        <f t="shared" si="237"/>
        <v>0</v>
      </c>
      <c r="N1589" s="29">
        <f t="shared" si="238"/>
        <v>0</v>
      </c>
      <c r="R1589" s="29">
        <f t="shared" si="239"/>
        <v>0</v>
      </c>
      <c r="V1589" s="29">
        <f t="shared" si="240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5"/>
        <v>0</v>
      </c>
      <c r="C1590" s="2">
        <f t="shared" si="236"/>
        <v>4</v>
      </c>
      <c r="L1590" s="29">
        <f t="shared" si="237"/>
        <v>0</v>
      </c>
      <c r="N1590" s="29">
        <f t="shared" si="238"/>
        <v>0</v>
      </c>
      <c r="R1590" s="29">
        <f t="shared" si="239"/>
        <v>0</v>
      </c>
      <c r="V1590" s="29">
        <f t="shared" si="240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5"/>
        <v>0</v>
      </c>
      <c r="C1591" s="2">
        <f t="shared" si="236"/>
        <v>4</v>
      </c>
      <c r="L1591" s="29">
        <f t="shared" si="237"/>
        <v>0</v>
      </c>
      <c r="N1591" s="29">
        <f t="shared" si="238"/>
        <v>0</v>
      </c>
      <c r="R1591" s="29">
        <f t="shared" si="239"/>
        <v>0</v>
      </c>
      <c r="V1591" s="29">
        <f t="shared" si="240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5"/>
        <v>0</v>
      </c>
      <c r="C1592" s="2">
        <f t="shared" si="236"/>
        <v>4</v>
      </c>
      <c r="L1592" s="29">
        <f t="shared" si="237"/>
        <v>0</v>
      </c>
      <c r="N1592" s="29">
        <f t="shared" si="238"/>
        <v>0</v>
      </c>
      <c r="R1592" s="29">
        <f t="shared" si="239"/>
        <v>0</v>
      </c>
      <c r="V1592" s="29">
        <f t="shared" si="240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5"/>
        <v>0</v>
      </c>
      <c r="C1593" s="2">
        <f t="shared" si="236"/>
        <v>4</v>
      </c>
      <c r="L1593" s="29">
        <f t="shared" si="237"/>
        <v>0</v>
      </c>
      <c r="N1593" s="29">
        <f t="shared" si="238"/>
        <v>0</v>
      </c>
      <c r="R1593" s="29">
        <f t="shared" si="239"/>
        <v>0</v>
      </c>
      <c r="V1593" s="29">
        <f t="shared" si="240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5"/>
        <v>0</v>
      </c>
      <c r="C1594" s="2">
        <f t="shared" si="236"/>
        <v>4</v>
      </c>
      <c r="L1594" s="29">
        <f t="shared" si="237"/>
        <v>0</v>
      </c>
      <c r="N1594" s="29">
        <f t="shared" si="238"/>
        <v>0</v>
      </c>
      <c r="R1594" s="29">
        <f t="shared" si="239"/>
        <v>0</v>
      </c>
      <c r="V1594" s="29">
        <f t="shared" si="240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5"/>
        <v>0</v>
      </c>
      <c r="C1595" s="2">
        <f t="shared" si="236"/>
        <v>4</v>
      </c>
      <c r="L1595" s="29">
        <f t="shared" si="237"/>
        <v>0</v>
      </c>
      <c r="N1595" s="29">
        <f t="shared" si="238"/>
        <v>0</v>
      </c>
      <c r="R1595" s="29">
        <f t="shared" si="239"/>
        <v>0</v>
      </c>
      <c r="V1595" s="29">
        <f t="shared" si="240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5"/>
        <v>0</v>
      </c>
      <c r="C1596" s="2">
        <f t="shared" si="236"/>
        <v>4</v>
      </c>
      <c r="L1596" s="29">
        <f t="shared" si="237"/>
        <v>0</v>
      </c>
      <c r="N1596" s="29">
        <f t="shared" si="238"/>
        <v>0</v>
      </c>
      <c r="R1596" s="29">
        <f t="shared" si="239"/>
        <v>0</v>
      </c>
      <c r="V1596" s="29">
        <f t="shared" si="240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5"/>
        <v>0</v>
      </c>
      <c r="C1597" s="2">
        <f t="shared" si="236"/>
        <v>4</v>
      </c>
      <c r="L1597" s="29">
        <f t="shared" si="237"/>
        <v>0</v>
      </c>
      <c r="N1597" s="29">
        <f t="shared" si="238"/>
        <v>0</v>
      </c>
      <c r="R1597" s="29">
        <f t="shared" si="239"/>
        <v>0</v>
      </c>
      <c r="V1597" s="29">
        <f t="shared" si="240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5"/>
        <v>0</v>
      </c>
      <c r="C1598" s="2">
        <f t="shared" si="236"/>
        <v>4</v>
      </c>
      <c r="L1598" s="29">
        <f t="shared" si="237"/>
        <v>0</v>
      </c>
      <c r="N1598" s="29">
        <f t="shared" si="238"/>
        <v>0</v>
      </c>
      <c r="R1598" s="29">
        <f t="shared" si="239"/>
        <v>0</v>
      </c>
      <c r="V1598" s="29">
        <f t="shared" si="240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5"/>
        <v>0</v>
      </c>
      <c r="C1599" s="2">
        <f t="shared" si="236"/>
        <v>4</v>
      </c>
      <c r="L1599" s="29">
        <f t="shared" si="237"/>
        <v>0</v>
      </c>
      <c r="N1599" s="29">
        <f t="shared" si="238"/>
        <v>0</v>
      </c>
      <c r="R1599" s="29">
        <f t="shared" si="239"/>
        <v>0</v>
      </c>
      <c r="V1599" s="29">
        <f t="shared" si="240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5"/>
        <v>0</v>
      </c>
      <c r="C1600" s="2">
        <f t="shared" si="236"/>
        <v>4</v>
      </c>
      <c r="L1600" s="29">
        <f t="shared" si="237"/>
        <v>0</v>
      </c>
      <c r="N1600" s="29">
        <f t="shared" si="238"/>
        <v>0</v>
      </c>
      <c r="R1600" s="29">
        <f t="shared" si="239"/>
        <v>0</v>
      </c>
      <c r="V1600" s="29">
        <f t="shared" si="240"/>
        <v>0</v>
      </c>
      <c r="W1600"/>
      <c r="X1600"/>
      <c r="Y1600" s="7"/>
      <c r="Z1600"/>
      <c r="AA1600"/>
    </row>
    <row r="1601" spans="1:32" hidden="1" x14ac:dyDescent="0.2">
      <c r="A1601" s="6" t="s">
        <v>1409</v>
      </c>
      <c r="B1601" s="2">
        <f t="shared" si="235"/>
        <v>0</v>
      </c>
      <c r="C1601" s="2">
        <f t="shared" si="236"/>
        <v>4</v>
      </c>
      <c r="L1601" s="29">
        <f t="shared" si="237"/>
        <v>0</v>
      </c>
      <c r="N1601" s="29">
        <f t="shared" si="238"/>
        <v>0</v>
      </c>
      <c r="R1601" s="29">
        <f t="shared" si="239"/>
        <v>0</v>
      </c>
      <c r="V1601" s="29">
        <f t="shared" si="240"/>
        <v>0</v>
      </c>
      <c r="W1601"/>
      <c r="X1601"/>
      <c r="Y1601" s="7"/>
      <c r="Z1601"/>
      <c r="AA1601"/>
    </row>
    <row r="1602" spans="1:32" hidden="1" x14ac:dyDescent="0.2">
      <c r="A1602" s="6" t="s">
        <v>1410</v>
      </c>
      <c r="B1602" s="2">
        <f t="shared" si="235"/>
        <v>0</v>
      </c>
      <c r="C1602" s="2">
        <f t="shared" si="236"/>
        <v>4</v>
      </c>
      <c r="L1602" s="29">
        <f t="shared" si="237"/>
        <v>0</v>
      </c>
      <c r="N1602" s="29">
        <f t="shared" si="238"/>
        <v>0</v>
      </c>
      <c r="R1602" s="29">
        <f t="shared" si="239"/>
        <v>0</v>
      </c>
      <c r="V1602" s="29">
        <f t="shared" si="240"/>
        <v>0</v>
      </c>
      <c r="W1602"/>
      <c r="X1602"/>
      <c r="Y1602" s="7"/>
      <c r="Z1602"/>
      <c r="AA1602"/>
    </row>
    <row r="1603" spans="1:32" hidden="1" x14ac:dyDescent="0.2">
      <c r="A1603" s="6" t="s">
        <v>1411</v>
      </c>
      <c r="B1603" s="2">
        <f t="shared" si="235"/>
        <v>0</v>
      </c>
      <c r="C1603" s="2">
        <f t="shared" si="236"/>
        <v>4</v>
      </c>
      <c r="L1603" s="29">
        <f t="shared" si="237"/>
        <v>0</v>
      </c>
      <c r="N1603" s="29">
        <f t="shared" si="238"/>
        <v>0</v>
      </c>
      <c r="R1603" s="29">
        <f t="shared" si="239"/>
        <v>0</v>
      </c>
      <c r="V1603" s="29">
        <f t="shared" si="240"/>
        <v>0</v>
      </c>
      <c r="W1603"/>
      <c r="X1603"/>
      <c r="Y1603" s="7"/>
      <c r="Z1603"/>
      <c r="AA1603"/>
    </row>
    <row r="1604" spans="1:32" hidden="1" x14ac:dyDescent="0.2">
      <c r="A1604" s="6" t="s">
        <v>1412</v>
      </c>
      <c r="B1604" s="2">
        <f t="shared" si="235"/>
        <v>0</v>
      </c>
      <c r="C1604" s="2">
        <f t="shared" si="236"/>
        <v>4</v>
      </c>
      <c r="L1604" s="29">
        <f t="shared" si="237"/>
        <v>0</v>
      </c>
      <c r="N1604" s="29">
        <f t="shared" si="238"/>
        <v>0</v>
      </c>
      <c r="R1604" s="29">
        <f t="shared" si="239"/>
        <v>0</v>
      </c>
      <c r="V1604" s="29">
        <f t="shared" si="240"/>
        <v>0</v>
      </c>
      <c r="W1604"/>
      <c r="X1604"/>
      <c r="Y1604" s="7"/>
      <c r="Z1604"/>
      <c r="AA1604"/>
    </row>
    <row r="1605" spans="1:32" hidden="1" x14ac:dyDescent="0.2">
      <c r="A1605" s="6" t="s">
        <v>1413</v>
      </c>
      <c r="B1605" s="2">
        <f t="shared" si="235"/>
        <v>0</v>
      </c>
      <c r="C1605" s="2">
        <f t="shared" si="236"/>
        <v>4</v>
      </c>
      <c r="L1605" s="29">
        <f t="shared" si="237"/>
        <v>0</v>
      </c>
      <c r="N1605" s="29">
        <f t="shared" si="238"/>
        <v>0</v>
      </c>
      <c r="R1605" s="29">
        <f t="shared" si="239"/>
        <v>0</v>
      </c>
      <c r="V1605" s="29">
        <f t="shared" si="240"/>
        <v>0</v>
      </c>
      <c r="W1605"/>
      <c r="X1605"/>
      <c r="Y1605" s="7"/>
      <c r="Z1605"/>
      <c r="AA1605"/>
    </row>
    <row r="1606" spans="1:32" hidden="1" x14ac:dyDescent="0.2">
      <c r="A1606" s="6" t="s">
        <v>1414</v>
      </c>
      <c r="B1606" s="2">
        <f t="shared" si="235"/>
        <v>0</v>
      </c>
      <c r="C1606" s="2">
        <f t="shared" si="236"/>
        <v>4</v>
      </c>
      <c r="L1606" s="29">
        <f t="shared" si="237"/>
        <v>0</v>
      </c>
      <c r="N1606" s="29">
        <f t="shared" si="238"/>
        <v>0</v>
      </c>
      <c r="R1606" s="29">
        <f t="shared" si="239"/>
        <v>0</v>
      </c>
      <c r="V1606" s="29">
        <f t="shared" si="240"/>
        <v>0</v>
      </c>
      <c r="W1606"/>
      <c r="X1606"/>
      <c r="Y1606" s="7"/>
      <c r="Z1606"/>
      <c r="AA1606"/>
    </row>
    <row r="1607" spans="1:32" hidden="1" x14ac:dyDescent="0.2">
      <c r="A1607" s="6" t="s">
        <v>1415</v>
      </c>
      <c r="B1607" s="2">
        <f t="shared" si="235"/>
        <v>0</v>
      </c>
      <c r="C1607" s="2">
        <f t="shared" si="236"/>
        <v>4</v>
      </c>
      <c r="L1607" s="29">
        <f t="shared" si="237"/>
        <v>0</v>
      </c>
      <c r="N1607" s="29">
        <f t="shared" si="238"/>
        <v>0</v>
      </c>
      <c r="R1607" s="29">
        <f t="shared" si="239"/>
        <v>0</v>
      </c>
      <c r="V1607" s="29">
        <f t="shared" si="240"/>
        <v>0</v>
      </c>
      <c r="W1607"/>
      <c r="X1607"/>
      <c r="Y1607" s="7"/>
      <c r="Z1607"/>
      <c r="AA1607"/>
    </row>
    <row r="1608" spans="1:32" hidden="1" x14ac:dyDescent="0.2">
      <c r="A1608" s="6" t="s">
        <v>1416</v>
      </c>
      <c r="B1608" s="2">
        <f t="shared" si="235"/>
        <v>0</v>
      </c>
      <c r="C1608" s="2">
        <f t="shared" si="236"/>
        <v>4</v>
      </c>
      <c r="L1608" s="29">
        <f t="shared" si="237"/>
        <v>0</v>
      </c>
      <c r="N1608" s="29">
        <f t="shared" si="238"/>
        <v>0</v>
      </c>
      <c r="R1608" s="29">
        <f t="shared" si="239"/>
        <v>0</v>
      </c>
      <c r="V1608" s="29">
        <f t="shared" si="240"/>
        <v>0</v>
      </c>
      <c r="W1608"/>
      <c r="X1608"/>
      <c r="Y1608" s="7"/>
      <c r="Z1608"/>
      <c r="AA1608"/>
    </row>
    <row r="1609" spans="1:32" hidden="1" x14ac:dyDescent="0.2">
      <c r="A1609" s="6" t="s">
        <v>1417</v>
      </c>
      <c r="B1609" s="2">
        <f t="shared" si="235"/>
        <v>0</v>
      </c>
      <c r="C1609" s="2">
        <f t="shared" si="236"/>
        <v>4</v>
      </c>
      <c r="L1609" s="29">
        <f t="shared" si="237"/>
        <v>0</v>
      </c>
      <c r="N1609" s="29">
        <f t="shared" si="238"/>
        <v>0</v>
      </c>
      <c r="R1609" s="29">
        <f t="shared" si="239"/>
        <v>0</v>
      </c>
      <c r="V1609" s="29">
        <f t="shared" si="240"/>
        <v>0</v>
      </c>
      <c r="W1609"/>
      <c r="X1609"/>
      <c r="Y1609" s="7"/>
      <c r="Z1609"/>
      <c r="AA1609"/>
    </row>
    <row r="1610" spans="1:32" hidden="1" x14ac:dyDescent="0.2">
      <c r="A1610" s="6" t="s">
        <v>1418</v>
      </c>
      <c r="B1610" s="2">
        <f t="shared" si="235"/>
        <v>0</v>
      </c>
      <c r="C1610" s="2">
        <f t="shared" si="236"/>
        <v>4</v>
      </c>
      <c r="L1610" s="29">
        <f t="shared" si="237"/>
        <v>0</v>
      </c>
      <c r="N1610" s="29">
        <f t="shared" si="238"/>
        <v>0</v>
      </c>
      <c r="R1610" s="29">
        <f t="shared" si="239"/>
        <v>0</v>
      </c>
      <c r="V1610" s="29">
        <f t="shared" si="240"/>
        <v>0</v>
      </c>
      <c r="W1610"/>
      <c r="X1610"/>
      <c r="Y1610" s="7"/>
      <c r="Z1610"/>
      <c r="AA1610"/>
    </row>
    <row r="1611" spans="1:32" hidden="1" x14ac:dyDescent="0.2">
      <c r="A1611" s="6" t="s">
        <v>1419</v>
      </c>
      <c r="B1611" s="2">
        <f t="shared" si="235"/>
        <v>0</v>
      </c>
      <c r="C1611" s="2">
        <f t="shared" si="236"/>
        <v>4</v>
      </c>
      <c r="L1611" s="29">
        <f t="shared" si="237"/>
        <v>0</v>
      </c>
      <c r="N1611" s="29">
        <f t="shared" si="238"/>
        <v>0</v>
      </c>
      <c r="R1611" s="29">
        <f t="shared" si="239"/>
        <v>0</v>
      </c>
      <c r="V1611" s="29">
        <f t="shared" si="240"/>
        <v>0</v>
      </c>
      <c r="W1611"/>
      <c r="X1611"/>
      <c r="Y1611" s="7"/>
      <c r="Z1611"/>
      <c r="AA1611"/>
    </row>
    <row r="1612" spans="1:32" hidden="1" x14ac:dyDescent="0.2">
      <c r="A1612" s="6" t="s">
        <v>1420</v>
      </c>
      <c r="B1612" s="2">
        <f t="shared" si="235"/>
        <v>0</v>
      </c>
      <c r="C1612" s="2">
        <f t="shared" si="236"/>
        <v>4</v>
      </c>
      <c r="L1612" s="29">
        <f t="shared" si="237"/>
        <v>0</v>
      </c>
      <c r="N1612" s="29">
        <f t="shared" si="238"/>
        <v>0</v>
      </c>
      <c r="R1612" s="29">
        <f t="shared" si="239"/>
        <v>0</v>
      </c>
      <c r="V1612" s="29">
        <f t="shared" si="240"/>
        <v>0</v>
      </c>
      <c r="W1612"/>
      <c r="X1612"/>
      <c r="Y1612" s="7"/>
      <c r="Z1612"/>
      <c r="AA1612"/>
    </row>
    <row r="1613" spans="1:32" hidden="1" x14ac:dyDescent="0.2">
      <c r="A1613" s="6" t="s">
        <v>1421</v>
      </c>
      <c r="B1613" s="2">
        <f t="shared" si="235"/>
        <v>0</v>
      </c>
      <c r="C1613" s="2">
        <f t="shared" si="236"/>
        <v>4</v>
      </c>
      <c r="L1613" s="29">
        <f t="shared" si="237"/>
        <v>0</v>
      </c>
      <c r="N1613" s="29">
        <f t="shared" si="238"/>
        <v>0</v>
      </c>
      <c r="R1613" s="29">
        <f t="shared" si="239"/>
        <v>0</v>
      </c>
      <c r="V1613" s="29">
        <f t="shared" si="240"/>
        <v>0</v>
      </c>
      <c r="W1613"/>
      <c r="X1613"/>
      <c r="Y1613" s="7"/>
      <c r="Z1613"/>
      <c r="AA1613"/>
    </row>
    <row r="1614" spans="1:32" hidden="1" x14ac:dyDescent="0.2">
      <c r="A1614" s="6" t="s">
        <v>1422</v>
      </c>
      <c r="B1614" s="2">
        <f t="shared" si="235"/>
        <v>0</v>
      </c>
      <c r="C1614" s="2">
        <f t="shared" si="236"/>
        <v>4</v>
      </c>
      <c r="L1614" s="29">
        <f t="shared" si="237"/>
        <v>0</v>
      </c>
      <c r="N1614" s="29">
        <f t="shared" si="238"/>
        <v>0</v>
      </c>
      <c r="R1614" s="29">
        <f t="shared" si="239"/>
        <v>0</v>
      </c>
      <c r="V1614" s="29">
        <f t="shared" si="240"/>
        <v>0</v>
      </c>
      <c r="W1614"/>
      <c r="X1614"/>
      <c r="Y1614" s="7"/>
      <c r="Z1614"/>
      <c r="AA1614"/>
    </row>
    <row r="1615" spans="1:32" x14ac:dyDescent="0.2">
      <c r="B1615" s="2"/>
      <c r="C1615" s="2"/>
      <c r="W1615"/>
      <c r="X1615"/>
      <c r="Y1615" s="7"/>
      <c r="Z1615"/>
      <c r="AA1615"/>
    </row>
    <row r="1616" spans="1:32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</row>
    <row r="1617" spans="1:32" x14ac:dyDescent="0.2">
      <c r="A1617" s="6" t="s">
        <v>2480</v>
      </c>
      <c r="B1617" s="2">
        <f>+L1617+N1617+R1617+V1617+X1617</f>
        <v>528</v>
      </c>
      <c r="C1617" s="2">
        <f>RANK(B1617,B$1617:B$1816,0)</f>
        <v>1</v>
      </c>
      <c r="D1617" s="4" t="s">
        <v>2301</v>
      </c>
      <c r="E1617" s="5" t="s">
        <v>2306</v>
      </c>
      <c r="F1617" s="29">
        <v>2001</v>
      </c>
      <c r="G1617" s="29">
        <v>0</v>
      </c>
      <c r="I1617" s="29">
        <v>3</v>
      </c>
      <c r="J1617" s="29">
        <v>28</v>
      </c>
      <c r="K1617" s="29">
        <v>62</v>
      </c>
      <c r="L1617" s="29">
        <f>IF(AND(I1617&lt;1,J1617&lt;1,K1617&lt;1),0,IF(250+((150-(I1617*60+J1617))*2)&lt;0,0,IF(K1617&lt;50,250+((150-(I1617*60+J1617))*2),IF(K1617&gt;49,250+((150-(I1617*60+J1617))*2)-1,250+((150-(I1617*60+J1617))*2)))))</f>
        <v>133</v>
      </c>
      <c r="N1617" s="29">
        <f>IF(M1617&lt;89,0,250+((M1617-172)*3))</f>
        <v>0</v>
      </c>
      <c r="R1617" s="29">
        <f>IF(AND(O1617&lt;1,P1617&lt;1,Q1617&lt;1),0,IF(250+((680-(O1617*60+P1617))*1)&lt;0,0,250+((680-(O1617*60+P1617))*1)))</f>
        <v>0</v>
      </c>
      <c r="S1617" s="29">
        <v>15</v>
      </c>
      <c r="T1617" s="29">
        <v>5</v>
      </c>
      <c r="U1617" s="29">
        <v>33</v>
      </c>
      <c r="V1617" s="29">
        <f>IF(AND(S1617&lt;1,T1617&lt;1,U1617&lt;1),0,IF(500+((800-(S1617*60+T1617))*1)&lt;0,0,500+((800-(S1617*60+T1617))*1)))</f>
        <v>395</v>
      </c>
      <c r="W1617"/>
      <c r="X1617"/>
      <c r="Y1617" s="7">
        <v>13</v>
      </c>
      <c r="Z1617"/>
      <c r="AA1617">
        <v>0</v>
      </c>
      <c r="AB1617">
        <v>489</v>
      </c>
      <c r="AD1617">
        <f>B1617+AA1617+AB1617+AC1617</f>
        <v>1017</v>
      </c>
      <c r="AE1617" s="37">
        <v>1</v>
      </c>
      <c r="AF1617" s="43">
        <v>2.2916666666666667E-3</v>
      </c>
    </row>
    <row r="1618" spans="1:32" x14ac:dyDescent="0.2">
      <c r="A1618" s="6" t="s">
        <v>2313</v>
      </c>
      <c r="B1618" s="2">
        <f>+L1618+N1618+R1618+V1618+X1618</f>
        <v>505</v>
      </c>
      <c r="C1618" s="2">
        <f>RANK(B1618,B$1617:B$1816,0)</f>
        <v>2</v>
      </c>
      <c r="D1618" s="4" t="s">
        <v>20</v>
      </c>
      <c r="E1618" s="5" t="s">
        <v>2306</v>
      </c>
      <c r="F1618" s="29">
        <v>2001</v>
      </c>
      <c r="G1618" s="29">
        <v>0</v>
      </c>
      <c r="I1618" s="29">
        <v>3</v>
      </c>
      <c r="J1618" s="29">
        <v>11</v>
      </c>
      <c r="K1618" s="29">
        <v>50</v>
      </c>
      <c r="L1618" s="29">
        <f>IF(AND(I1618&lt;1,J1618&lt;1,K1618&lt;1),0,IF(250+((150-(I1618*60+J1618))*2)&lt;0,0,IF(K1618&lt;50,250+((150-(I1618*60+J1618))*2),IF(K1618&gt;49,250+((150-(I1618*60+J1618))*2)-1,250+((150-(I1618*60+J1618))*2)))))</f>
        <v>167</v>
      </c>
      <c r="N1618" s="29">
        <f>IF(M1618&lt;89,0,250+((M1618-172)*3))</f>
        <v>0</v>
      </c>
      <c r="R1618" s="29">
        <f>IF(AND(O1618&lt;1,P1618&lt;1,Q1618&lt;1),0,IF(250+((680-(O1618*60+P1618))*1)&lt;0,0,250+((680-(O1618*60+P1618))*1)))</f>
        <v>0</v>
      </c>
      <c r="S1618" s="29">
        <v>16</v>
      </c>
      <c r="T1618" s="29">
        <v>2</v>
      </c>
      <c r="U1618" s="29">
        <v>55</v>
      </c>
      <c r="V1618" s="29">
        <f>IF(AND(S1618&lt;1,T1618&lt;1,U1618&lt;1),0,IF(500+((800-(S1618*60+T1618))*1)&lt;0,0,500+((800-(S1618*60+T1618))*1)))</f>
        <v>338</v>
      </c>
      <c r="W1618"/>
      <c r="X1618"/>
      <c r="Y1618" s="7">
        <v>12</v>
      </c>
      <c r="Z1618"/>
      <c r="AA1618">
        <v>494</v>
      </c>
      <c r="AB1618">
        <v>602</v>
      </c>
      <c r="AD1618">
        <f>B1618+AA1618+AB1618+AC1618</f>
        <v>1601</v>
      </c>
      <c r="AE1618" s="37">
        <v>1</v>
      </c>
      <c r="AF1618" s="43">
        <v>2.2685185185185182E-3</v>
      </c>
    </row>
    <row r="1619" spans="1:32" x14ac:dyDescent="0.2">
      <c r="A1619" s="6" t="s">
        <v>2536</v>
      </c>
      <c r="B1619" s="2">
        <f>+L1619+N1619+R1619+V1619+X1619</f>
        <v>0</v>
      </c>
      <c r="C1619" s="2">
        <f>RANK(B1619,B$1617:B$1816,0)</f>
        <v>3</v>
      </c>
      <c r="G1619" s="29">
        <v>1</v>
      </c>
      <c r="L1619" s="29">
        <f>IF(AND(I1619&lt;1,J1619&lt;1,K1619&lt;1),0,IF(250+((150-(I1619*60+J1619))*2)&lt;0,0,IF(K1619&lt;50,250+((150-(I1619*60+J1619))*2),IF(K1619&gt;49,250+((150-(I1619*60+J1619))*2)-1,250+((150-(I1619*60+J1619))*2)))))</f>
        <v>0</v>
      </c>
      <c r="N1619" s="29">
        <f>IF(M1619&lt;89,0,250+((M1619-172)*3))</f>
        <v>0</v>
      </c>
      <c r="R1619" s="29">
        <f>IF(AND(O1619&lt;1,P1619&lt;1,Q1619&lt;1),0,IF(250+((680-(O1619*60+P1619))*1)&lt;0,0,250+((680-(O1619*60+P1619))*1)))</f>
        <v>0</v>
      </c>
      <c r="V1619" s="29">
        <f>IF(AND(S1619&lt;1,T1619&lt;1,U1619&lt;1),0,IF(500+((800-(S1619*60+T1619))*1)&lt;0,0,500+((800-(S1619*60+T1619))*1)))</f>
        <v>0</v>
      </c>
      <c r="W1619"/>
      <c r="X1619"/>
      <c r="Y1619" s="7"/>
      <c r="Z1619"/>
      <c r="AA1619"/>
      <c r="AE1619" s="35">
        <v>2</v>
      </c>
    </row>
    <row r="1620" spans="1:32" hidden="1" x14ac:dyDescent="0.2">
      <c r="A1620" s="6" t="s">
        <v>2537</v>
      </c>
      <c r="B1620" s="2">
        <f t="shared" ref="B1620:B1626" si="241">+L1620+N1620+R1620+V1620+X1620</f>
        <v>0</v>
      </c>
      <c r="C1620" s="2">
        <f t="shared" ref="C1620:C1626" si="242">RANK(B1620,B$1617:B$1816,0)</f>
        <v>3</v>
      </c>
      <c r="G1620" s="29">
        <v>1</v>
      </c>
      <c r="L1620" s="29">
        <f t="shared" ref="L1620:L1626" si="243">IF(AND(I1620&lt;1,J1620&lt;1,K1620&lt;1),0,IF(250+((150-(I1620*60+J1620))*2)&lt;0,0,IF(K1620&lt;50,250+((150-(I1620*60+J1620))*2),IF(K1620&gt;49,250+((150-(I1620*60+J1620))*2)-1,250+((150-(I1620*60+J1620))*2)))))</f>
        <v>0</v>
      </c>
      <c r="N1620" s="29">
        <f t="shared" ref="N1620:N1626" si="244">IF(M1620&lt;89,0,250+((M1620-172)*3))</f>
        <v>0</v>
      </c>
      <c r="R1620" s="29">
        <f t="shared" ref="R1620:R1626" si="245">IF(AND(O1620&lt;1,P1620&lt;1,Q1620&lt;1),0,IF(250+((680-(O1620*60+P1620))*1)&lt;0,0,250+((680-(O1620*60+P1620))*1)))</f>
        <v>0</v>
      </c>
      <c r="V1620" s="29">
        <f t="shared" ref="V1620:V1626" si="246">IF(AND(S1620&lt;1,T1620&lt;1,U1620&lt;1),0,IF(500+((800-(S1620*60+T1620))*1)&lt;0,0,500+((800-(S1620*60+T1620))*1)))</f>
        <v>0</v>
      </c>
      <c r="W1620"/>
      <c r="X1620"/>
      <c r="Y1620" s="7"/>
      <c r="Z1620"/>
      <c r="AA1620"/>
      <c r="AE1620" s="35">
        <v>2</v>
      </c>
    </row>
    <row r="1621" spans="1:32" hidden="1" x14ac:dyDescent="0.2">
      <c r="A1621" s="6" t="s">
        <v>1423</v>
      </c>
      <c r="B1621" s="2">
        <f t="shared" si="241"/>
        <v>0</v>
      </c>
      <c r="C1621" s="2">
        <f t="shared" si="242"/>
        <v>3</v>
      </c>
      <c r="G1621" s="29">
        <v>1</v>
      </c>
      <c r="L1621" s="29">
        <f t="shared" si="243"/>
        <v>0</v>
      </c>
      <c r="N1621" s="29">
        <f t="shared" si="244"/>
        <v>0</v>
      </c>
      <c r="R1621" s="29">
        <f t="shared" si="245"/>
        <v>0</v>
      </c>
      <c r="V1621" s="29">
        <f t="shared" si="246"/>
        <v>0</v>
      </c>
      <c r="W1621"/>
      <c r="X1621"/>
      <c r="Y1621" s="7"/>
      <c r="Z1621"/>
      <c r="AA1621"/>
      <c r="AE1621" s="35">
        <v>2</v>
      </c>
    </row>
    <row r="1622" spans="1:32" ht="13.5" hidden="1" customHeight="1" x14ac:dyDescent="0.2">
      <c r="A1622" s="6" t="s">
        <v>2538</v>
      </c>
      <c r="B1622" s="2">
        <f t="shared" si="241"/>
        <v>0</v>
      </c>
      <c r="C1622" s="2">
        <f t="shared" si="242"/>
        <v>3</v>
      </c>
      <c r="G1622" s="29" t="s">
        <v>2453</v>
      </c>
      <c r="L1622" s="29">
        <f t="shared" si="243"/>
        <v>0</v>
      </c>
      <c r="N1622" s="29">
        <f t="shared" si="244"/>
        <v>0</v>
      </c>
      <c r="R1622" s="29">
        <f t="shared" si="245"/>
        <v>0</v>
      </c>
      <c r="V1622" s="29">
        <f t="shared" si="246"/>
        <v>0</v>
      </c>
      <c r="W1622"/>
      <c r="X1622"/>
      <c r="Y1622" s="7"/>
      <c r="Z1622"/>
      <c r="AA1622"/>
      <c r="AE1622" s="35">
        <v>2</v>
      </c>
    </row>
    <row r="1623" spans="1:32" hidden="1" x14ac:dyDescent="0.2">
      <c r="A1623" s="6" t="s">
        <v>2312</v>
      </c>
      <c r="B1623" s="2">
        <f t="shared" si="241"/>
        <v>0</v>
      </c>
      <c r="C1623" s="2">
        <f t="shared" si="242"/>
        <v>3</v>
      </c>
      <c r="D1623" s="4" t="s">
        <v>20</v>
      </c>
      <c r="E1623" s="5" t="s">
        <v>2297</v>
      </c>
      <c r="F1623" s="29">
        <v>2001</v>
      </c>
      <c r="G1623" s="29">
        <v>1</v>
      </c>
      <c r="L1623" s="29">
        <f t="shared" si="243"/>
        <v>0</v>
      </c>
      <c r="N1623" s="29">
        <f t="shared" si="244"/>
        <v>0</v>
      </c>
      <c r="R1623" s="29">
        <f t="shared" si="245"/>
        <v>0</v>
      </c>
      <c r="V1623" s="29">
        <f t="shared" si="246"/>
        <v>0</v>
      </c>
      <c r="W1623"/>
      <c r="X1623"/>
      <c r="Y1623" s="7"/>
      <c r="Z1623"/>
      <c r="AA1623"/>
      <c r="AE1623" s="37" t="s">
        <v>2559</v>
      </c>
    </row>
    <row r="1624" spans="1:32" hidden="1" x14ac:dyDescent="0.2">
      <c r="A1624" s="6" t="s">
        <v>2341</v>
      </c>
      <c r="B1624" s="2">
        <f t="shared" si="241"/>
        <v>0</v>
      </c>
      <c r="C1624" s="2">
        <f t="shared" si="242"/>
        <v>3</v>
      </c>
      <c r="D1624" s="4" t="s">
        <v>20</v>
      </c>
      <c r="E1624" s="5" t="s">
        <v>2297</v>
      </c>
      <c r="F1624" s="29">
        <v>2001</v>
      </c>
      <c r="G1624" s="29">
        <v>1</v>
      </c>
      <c r="L1624" s="29">
        <f t="shared" si="243"/>
        <v>0</v>
      </c>
      <c r="N1624" s="29">
        <f t="shared" si="244"/>
        <v>0</v>
      </c>
      <c r="R1624" s="29">
        <f t="shared" si="245"/>
        <v>0</v>
      </c>
      <c r="V1624" s="29">
        <f t="shared" si="246"/>
        <v>0</v>
      </c>
      <c r="W1624"/>
      <c r="X1624"/>
      <c r="Y1624" s="7"/>
      <c r="Z1624"/>
      <c r="AA1624"/>
      <c r="AE1624" s="37" t="s">
        <v>2559</v>
      </c>
    </row>
    <row r="1625" spans="1:32" hidden="1" x14ac:dyDescent="0.2">
      <c r="A1625" s="6" t="s">
        <v>2339</v>
      </c>
      <c r="B1625" s="2">
        <f t="shared" si="241"/>
        <v>0</v>
      </c>
      <c r="C1625" s="2">
        <f t="shared" si="242"/>
        <v>3</v>
      </c>
      <c r="D1625" s="4" t="s">
        <v>20</v>
      </c>
      <c r="E1625" s="5" t="s">
        <v>2306</v>
      </c>
      <c r="F1625" s="29">
        <v>2001</v>
      </c>
      <c r="G1625" s="29">
        <v>1</v>
      </c>
      <c r="L1625" s="29">
        <f t="shared" si="243"/>
        <v>0</v>
      </c>
      <c r="N1625" s="29">
        <f t="shared" si="244"/>
        <v>0</v>
      </c>
      <c r="R1625" s="29">
        <f t="shared" si="245"/>
        <v>0</v>
      </c>
      <c r="V1625" s="29">
        <f t="shared" si="246"/>
        <v>0</v>
      </c>
      <c r="W1625"/>
      <c r="X1625"/>
      <c r="Y1625" s="7"/>
      <c r="Z1625"/>
      <c r="AA1625"/>
      <c r="AE1625" s="37" t="s">
        <v>2559</v>
      </c>
    </row>
    <row r="1626" spans="1:32" hidden="1" x14ac:dyDescent="0.2">
      <c r="A1626" s="6" t="s">
        <v>2311</v>
      </c>
      <c r="B1626" s="2">
        <f t="shared" si="241"/>
        <v>0</v>
      </c>
      <c r="C1626" s="2">
        <f t="shared" si="242"/>
        <v>3</v>
      </c>
      <c r="D1626" s="4" t="s">
        <v>20</v>
      </c>
      <c r="E1626" s="5" t="s">
        <v>2306</v>
      </c>
      <c r="F1626" s="29">
        <v>2001</v>
      </c>
      <c r="G1626" s="29">
        <v>1</v>
      </c>
      <c r="L1626" s="29">
        <f t="shared" si="243"/>
        <v>0</v>
      </c>
      <c r="N1626" s="29">
        <f t="shared" si="244"/>
        <v>0</v>
      </c>
      <c r="R1626" s="29">
        <f t="shared" si="245"/>
        <v>0</v>
      </c>
      <c r="V1626" s="29">
        <f t="shared" si="246"/>
        <v>0</v>
      </c>
      <c r="W1626"/>
      <c r="X1626"/>
      <c r="Y1626" s="7"/>
      <c r="Z1626"/>
      <c r="AA1626"/>
      <c r="AE1626" s="37" t="s">
        <v>2559</v>
      </c>
    </row>
    <row r="1627" spans="1:32" hidden="1" x14ac:dyDescent="0.2">
      <c r="A1627" s="6" t="s">
        <v>2539</v>
      </c>
      <c r="B1627" s="2">
        <f t="shared" ref="B1627:B1690" si="247">+L1627+N1627+R1627+V1627+X1627</f>
        <v>0</v>
      </c>
      <c r="C1627" s="2">
        <f t="shared" ref="C1627:C1690" si="248">RANK(B1627,B$1617:B$1816,0)</f>
        <v>3</v>
      </c>
      <c r="G1627" s="29" t="s">
        <v>2453</v>
      </c>
      <c r="L1627" s="29">
        <f t="shared" ref="L1627:L1690" si="249">IF(AND(I1627&lt;1,J1627&lt;1,K1627&lt;1),0,IF(250+((150-(I1627*60+J1627))*2)&lt;0,0,IF(K1627&lt;50,250+((150-(I1627*60+J1627))*2),IF(K1627&gt;49,250+((150-(I1627*60+J1627))*2)-1,250+((150-(I1627*60+J1627))*2)))))</f>
        <v>0</v>
      </c>
      <c r="N1627" s="29">
        <f t="shared" ref="N1627:N1690" si="250">IF(M1627&lt;89,0,250+((M1627-172)*3))</f>
        <v>0</v>
      </c>
      <c r="R1627" s="29">
        <f t="shared" ref="R1627:R1690" si="251">IF(AND(O1627&lt;1,P1627&lt;1,Q1627&lt;1),0,IF(250+((680-(O1627*60+P1627))*1)&lt;0,0,250+((680-(O1627*60+P1627))*1)))</f>
        <v>0</v>
      </c>
      <c r="V1627" s="29">
        <f t="shared" ref="V1627:V1690" si="252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2" hidden="1" x14ac:dyDescent="0.2">
      <c r="A1628" s="6" t="s">
        <v>2540</v>
      </c>
      <c r="B1628" s="2">
        <f t="shared" si="247"/>
        <v>0</v>
      </c>
      <c r="C1628" s="2">
        <f t="shared" si="248"/>
        <v>3</v>
      </c>
      <c r="G1628" s="29" t="s">
        <v>2453</v>
      </c>
      <c r="L1628" s="29">
        <f t="shared" si="249"/>
        <v>0</v>
      </c>
      <c r="N1628" s="29">
        <f t="shared" si="250"/>
        <v>0</v>
      </c>
      <c r="R1628" s="29">
        <f t="shared" si="251"/>
        <v>0</v>
      </c>
      <c r="V1628" s="29">
        <f t="shared" si="252"/>
        <v>0</v>
      </c>
      <c r="W1628"/>
      <c r="X1628"/>
      <c r="Y1628" s="7"/>
      <c r="Z1628"/>
      <c r="AA1628"/>
    </row>
    <row r="1629" spans="1:32" hidden="1" x14ac:dyDescent="0.2">
      <c r="A1629" s="6" t="s">
        <v>2541</v>
      </c>
      <c r="B1629" s="2">
        <f t="shared" si="247"/>
        <v>0</v>
      </c>
      <c r="C1629" s="2">
        <f t="shared" si="248"/>
        <v>3</v>
      </c>
      <c r="L1629" s="29">
        <f t="shared" si="249"/>
        <v>0</v>
      </c>
      <c r="N1629" s="29">
        <f t="shared" si="250"/>
        <v>0</v>
      </c>
      <c r="R1629" s="29">
        <f t="shared" si="251"/>
        <v>0</v>
      </c>
      <c r="V1629" s="29">
        <f t="shared" si="252"/>
        <v>0</v>
      </c>
      <c r="W1629"/>
      <c r="X1629"/>
      <c r="Y1629" s="7"/>
      <c r="Z1629"/>
      <c r="AA1629"/>
    </row>
    <row r="1630" spans="1:32" hidden="1" x14ac:dyDescent="0.2">
      <c r="A1630" s="6" t="s">
        <v>1424</v>
      </c>
      <c r="B1630" s="2">
        <f t="shared" si="247"/>
        <v>0</v>
      </c>
      <c r="C1630" s="2">
        <f t="shared" si="248"/>
        <v>3</v>
      </c>
      <c r="L1630" s="29">
        <f t="shared" si="249"/>
        <v>0</v>
      </c>
      <c r="N1630" s="29">
        <f t="shared" si="250"/>
        <v>0</v>
      </c>
      <c r="R1630" s="29">
        <f t="shared" si="251"/>
        <v>0</v>
      </c>
      <c r="V1630" s="29">
        <f t="shared" si="252"/>
        <v>0</v>
      </c>
      <c r="W1630"/>
      <c r="X1630"/>
      <c r="Y1630" s="7"/>
      <c r="Z1630"/>
      <c r="AA1630"/>
    </row>
    <row r="1631" spans="1:32" hidden="1" x14ac:dyDescent="0.2">
      <c r="A1631" s="6" t="s">
        <v>1425</v>
      </c>
      <c r="B1631" s="2">
        <f t="shared" si="247"/>
        <v>0</v>
      </c>
      <c r="C1631" s="2">
        <f t="shared" si="248"/>
        <v>3</v>
      </c>
      <c r="L1631" s="29">
        <f t="shared" si="249"/>
        <v>0</v>
      </c>
      <c r="N1631" s="29">
        <f t="shared" si="250"/>
        <v>0</v>
      </c>
      <c r="R1631" s="29">
        <f t="shared" si="251"/>
        <v>0</v>
      </c>
      <c r="V1631" s="29">
        <f t="shared" si="252"/>
        <v>0</v>
      </c>
      <c r="W1631"/>
      <c r="X1631"/>
      <c r="Y1631" s="7"/>
      <c r="Z1631"/>
      <c r="AA1631"/>
    </row>
    <row r="1632" spans="1:32" hidden="1" x14ac:dyDescent="0.2">
      <c r="A1632" s="6" t="s">
        <v>1426</v>
      </c>
      <c r="B1632" s="2">
        <f t="shared" si="247"/>
        <v>0</v>
      </c>
      <c r="C1632" s="2">
        <f t="shared" si="248"/>
        <v>3</v>
      </c>
      <c r="L1632" s="29">
        <f t="shared" si="249"/>
        <v>0</v>
      </c>
      <c r="N1632" s="29">
        <f t="shared" si="250"/>
        <v>0</v>
      </c>
      <c r="R1632" s="29">
        <f t="shared" si="251"/>
        <v>0</v>
      </c>
      <c r="V1632" s="29">
        <f t="shared" si="252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47"/>
        <v>0</v>
      </c>
      <c r="C1633" s="2">
        <f t="shared" si="248"/>
        <v>3</v>
      </c>
      <c r="L1633" s="29">
        <f t="shared" si="249"/>
        <v>0</v>
      </c>
      <c r="N1633" s="29">
        <f t="shared" si="250"/>
        <v>0</v>
      </c>
      <c r="R1633" s="29">
        <f t="shared" si="251"/>
        <v>0</v>
      </c>
      <c r="V1633" s="29">
        <f t="shared" si="252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47"/>
        <v>0</v>
      </c>
      <c r="C1634" s="2">
        <f t="shared" si="248"/>
        <v>3</v>
      </c>
      <c r="L1634" s="29">
        <f t="shared" si="249"/>
        <v>0</v>
      </c>
      <c r="N1634" s="29">
        <f t="shared" si="250"/>
        <v>0</v>
      </c>
      <c r="R1634" s="29">
        <f t="shared" si="251"/>
        <v>0</v>
      </c>
      <c r="V1634" s="29">
        <f t="shared" si="252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47"/>
        <v>0</v>
      </c>
      <c r="C1635" s="2">
        <f t="shared" si="248"/>
        <v>3</v>
      </c>
      <c r="L1635" s="29">
        <f t="shared" si="249"/>
        <v>0</v>
      </c>
      <c r="N1635" s="29">
        <f t="shared" si="250"/>
        <v>0</v>
      </c>
      <c r="R1635" s="29">
        <f t="shared" si="251"/>
        <v>0</v>
      </c>
      <c r="V1635" s="29">
        <f t="shared" si="252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47"/>
        <v>0</v>
      </c>
      <c r="C1636" s="2">
        <f t="shared" si="248"/>
        <v>3</v>
      </c>
      <c r="L1636" s="29">
        <f t="shared" si="249"/>
        <v>0</v>
      </c>
      <c r="N1636" s="29">
        <f t="shared" si="250"/>
        <v>0</v>
      </c>
      <c r="R1636" s="29">
        <f t="shared" si="251"/>
        <v>0</v>
      </c>
      <c r="V1636" s="29">
        <f t="shared" si="252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47"/>
        <v>0</v>
      </c>
      <c r="C1637" s="2">
        <f t="shared" si="248"/>
        <v>3</v>
      </c>
      <c r="L1637" s="29">
        <f t="shared" si="249"/>
        <v>0</v>
      </c>
      <c r="N1637" s="29">
        <f t="shared" si="250"/>
        <v>0</v>
      </c>
      <c r="R1637" s="29">
        <f t="shared" si="251"/>
        <v>0</v>
      </c>
      <c r="V1637" s="29">
        <f t="shared" si="252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47"/>
        <v>0</v>
      </c>
      <c r="C1638" s="2">
        <f t="shared" si="248"/>
        <v>3</v>
      </c>
      <c r="L1638" s="29">
        <f t="shared" si="249"/>
        <v>0</v>
      </c>
      <c r="N1638" s="29">
        <f t="shared" si="250"/>
        <v>0</v>
      </c>
      <c r="R1638" s="29">
        <f t="shared" si="251"/>
        <v>0</v>
      </c>
      <c r="V1638" s="29">
        <f t="shared" si="252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47"/>
        <v>0</v>
      </c>
      <c r="C1639" s="2">
        <f t="shared" si="248"/>
        <v>3</v>
      </c>
      <c r="L1639" s="29">
        <f t="shared" si="249"/>
        <v>0</v>
      </c>
      <c r="N1639" s="29">
        <f t="shared" si="250"/>
        <v>0</v>
      </c>
      <c r="R1639" s="29">
        <f t="shared" si="251"/>
        <v>0</v>
      </c>
      <c r="V1639" s="29">
        <f t="shared" si="252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47"/>
        <v>0</v>
      </c>
      <c r="C1640" s="2">
        <f t="shared" si="248"/>
        <v>3</v>
      </c>
      <c r="L1640" s="29">
        <f t="shared" si="249"/>
        <v>0</v>
      </c>
      <c r="N1640" s="29">
        <f t="shared" si="250"/>
        <v>0</v>
      </c>
      <c r="R1640" s="29">
        <f t="shared" si="251"/>
        <v>0</v>
      </c>
      <c r="V1640" s="29">
        <f t="shared" si="252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47"/>
        <v>0</v>
      </c>
      <c r="C1641" s="2">
        <f t="shared" si="248"/>
        <v>3</v>
      </c>
      <c r="L1641" s="29">
        <f t="shared" si="249"/>
        <v>0</v>
      </c>
      <c r="N1641" s="29">
        <f t="shared" si="250"/>
        <v>0</v>
      </c>
      <c r="R1641" s="29">
        <f t="shared" si="251"/>
        <v>0</v>
      </c>
      <c r="V1641" s="29">
        <f t="shared" si="252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47"/>
        <v>0</v>
      </c>
      <c r="C1642" s="2">
        <f t="shared" si="248"/>
        <v>3</v>
      </c>
      <c r="L1642" s="29">
        <f t="shared" si="249"/>
        <v>0</v>
      </c>
      <c r="N1642" s="29">
        <f t="shared" si="250"/>
        <v>0</v>
      </c>
      <c r="R1642" s="29">
        <f t="shared" si="251"/>
        <v>0</v>
      </c>
      <c r="V1642" s="29">
        <f t="shared" si="252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47"/>
        <v>0</v>
      </c>
      <c r="C1643" s="2">
        <f t="shared" si="248"/>
        <v>3</v>
      </c>
      <c r="L1643" s="29">
        <f t="shared" si="249"/>
        <v>0</v>
      </c>
      <c r="N1643" s="29">
        <f t="shared" si="250"/>
        <v>0</v>
      </c>
      <c r="R1643" s="29">
        <f t="shared" si="251"/>
        <v>0</v>
      </c>
      <c r="V1643" s="29">
        <f t="shared" si="252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47"/>
        <v>0</v>
      </c>
      <c r="C1644" s="2">
        <f t="shared" si="248"/>
        <v>3</v>
      </c>
      <c r="L1644" s="29">
        <f t="shared" si="249"/>
        <v>0</v>
      </c>
      <c r="N1644" s="29">
        <f t="shared" si="250"/>
        <v>0</v>
      </c>
      <c r="R1644" s="29">
        <f t="shared" si="251"/>
        <v>0</v>
      </c>
      <c r="V1644" s="29">
        <f t="shared" si="252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47"/>
        <v>0</v>
      </c>
      <c r="C1645" s="2">
        <f t="shared" si="248"/>
        <v>3</v>
      </c>
      <c r="L1645" s="29">
        <f t="shared" si="249"/>
        <v>0</v>
      </c>
      <c r="N1645" s="29">
        <f t="shared" si="250"/>
        <v>0</v>
      </c>
      <c r="R1645" s="29">
        <f t="shared" si="251"/>
        <v>0</v>
      </c>
      <c r="V1645" s="29">
        <f t="shared" si="252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47"/>
        <v>0</v>
      </c>
      <c r="C1646" s="2">
        <f t="shared" si="248"/>
        <v>3</v>
      </c>
      <c r="L1646" s="29">
        <f t="shared" si="249"/>
        <v>0</v>
      </c>
      <c r="N1646" s="29">
        <f t="shared" si="250"/>
        <v>0</v>
      </c>
      <c r="R1646" s="29">
        <f t="shared" si="251"/>
        <v>0</v>
      </c>
      <c r="V1646" s="29">
        <f t="shared" si="252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47"/>
        <v>0</v>
      </c>
      <c r="C1647" s="2">
        <f t="shared" si="248"/>
        <v>3</v>
      </c>
      <c r="L1647" s="29">
        <f t="shared" si="249"/>
        <v>0</v>
      </c>
      <c r="N1647" s="29">
        <f t="shared" si="250"/>
        <v>0</v>
      </c>
      <c r="R1647" s="29">
        <f t="shared" si="251"/>
        <v>0</v>
      </c>
      <c r="V1647" s="29">
        <f t="shared" si="252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47"/>
        <v>0</v>
      </c>
      <c r="C1648" s="2">
        <f t="shared" si="248"/>
        <v>3</v>
      </c>
      <c r="L1648" s="29">
        <f t="shared" si="249"/>
        <v>0</v>
      </c>
      <c r="N1648" s="29">
        <f t="shared" si="250"/>
        <v>0</v>
      </c>
      <c r="R1648" s="29">
        <f t="shared" si="251"/>
        <v>0</v>
      </c>
      <c r="V1648" s="29">
        <f t="shared" si="252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47"/>
        <v>0</v>
      </c>
      <c r="C1649" s="2">
        <f t="shared" si="248"/>
        <v>3</v>
      </c>
      <c r="L1649" s="29">
        <f t="shared" si="249"/>
        <v>0</v>
      </c>
      <c r="N1649" s="29">
        <f t="shared" si="250"/>
        <v>0</v>
      </c>
      <c r="R1649" s="29">
        <f t="shared" si="251"/>
        <v>0</v>
      </c>
      <c r="V1649" s="29">
        <f t="shared" si="252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47"/>
        <v>0</v>
      </c>
      <c r="C1650" s="2">
        <f t="shared" si="248"/>
        <v>3</v>
      </c>
      <c r="L1650" s="29">
        <f t="shared" si="249"/>
        <v>0</v>
      </c>
      <c r="N1650" s="29">
        <f t="shared" si="250"/>
        <v>0</v>
      </c>
      <c r="R1650" s="29">
        <f t="shared" si="251"/>
        <v>0</v>
      </c>
      <c r="V1650" s="29">
        <f t="shared" si="252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47"/>
        <v>0</v>
      </c>
      <c r="C1651" s="2">
        <f t="shared" si="248"/>
        <v>3</v>
      </c>
      <c r="L1651" s="29">
        <f t="shared" si="249"/>
        <v>0</v>
      </c>
      <c r="N1651" s="29">
        <f t="shared" si="250"/>
        <v>0</v>
      </c>
      <c r="R1651" s="29">
        <f t="shared" si="251"/>
        <v>0</v>
      </c>
      <c r="V1651" s="29">
        <f t="shared" si="252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47"/>
        <v>0</v>
      </c>
      <c r="C1652" s="2">
        <f t="shared" si="248"/>
        <v>3</v>
      </c>
      <c r="L1652" s="29">
        <f t="shared" si="249"/>
        <v>0</v>
      </c>
      <c r="N1652" s="29">
        <f t="shared" si="250"/>
        <v>0</v>
      </c>
      <c r="R1652" s="29">
        <f t="shared" si="251"/>
        <v>0</v>
      </c>
      <c r="V1652" s="29">
        <f t="shared" si="252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47"/>
        <v>0</v>
      </c>
      <c r="C1653" s="2">
        <f t="shared" si="248"/>
        <v>3</v>
      </c>
      <c r="L1653" s="29">
        <f t="shared" si="249"/>
        <v>0</v>
      </c>
      <c r="N1653" s="29">
        <f t="shared" si="250"/>
        <v>0</v>
      </c>
      <c r="R1653" s="29">
        <f t="shared" si="251"/>
        <v>0</v>
      </c>
      <c r="V1653" s="29">
        <f t="shared" si="252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47"/>
        <v>0</v>
      </c>
      <c r="C1654" s="2">
        <f t="shared" si="248"/>
        <v>3</v>
      </c>
      <c r="L1654" s="29">
        <f t="shared" si="249"/>
        <v>0</v>
      </c>
      <c r="N1654" s="29">
        <f t="shared" si="250"/>
        <v>0</v>
      </c>
      <c r="R1654" s="29">
        <f t="shared" si="251"/>
        <v>0</v>
      </c>
      <c r="V1654" s="29">
        <f t="shared" si="252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47"/>
        <v>0</v>
      </c>
      <c r="C1655" s="2">
        <f t="shared" si="248"/>
        <v>3</v>
      </c>
      <c r="L1655" s="29">
        <f t="shared" si="249"/>
        <v>0</v>
      </c>
      <c r="N1655" s="29">
        <f t="shared" si="250"/>
        <v>0</v>
      </c>
      <c r="R1655" s="29">
        <f t="shared" si="251"/>
        <v>0</v>
      </c>
      <c r="V1655" s="29">
        <f t="shared" si="252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47"/>
        <v>0</v>
      </c>
      <c r="C1656" s="2">
        <f t="shared" si="248"/>
        <v>3</v>
      </c>
      <c r="L1656" s="29">
        <f t="shared" si="249"/>
        <v>0</v>
      </c>
      <c r="N1656" s="29">
        <f t="shared" si="250"/>
        <v>0</v>
      </c>
      <c r="R1656" s="29">
        <f t="shared" si="251"/>
        <v>0</v>
      </c>
      <c r="V1656" s="29">
        <f t="shared" si="252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47"/>
        <v>0</v>
      </c>
      <c r="C1657" s="2">
        <f t="shared" si="248"/>
        <v>3</v>
      </c>
      <c r="L1657" s="29">
        <f t="shared" si="249"/>
        <v>0</v>
      </c>
      <c r="N1657" s="29">
        <f t="shared" si="250"/>
        <v>0</v>
      </c>
      <c r="R1657" s="29">
        <f t="shared" si="251"/>
        <v>0</v>
      </c>
      <c r="V1657" s="29">
        <f t="shared" si="252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47"/>
        <v>0</v>
      </c>
      <c r="C1658" s="2">
        <f t="shared" si="248"/>
        <v>3</v>
      </c>
      <c r="L1658" s="29">
        <f t="shared" si="249"/>
        <v>0</v>
      </c>
      <c r="N1658" s="29">
        <f t="shared" si="250"/>
        <v>0</v>
      </c>
      <c r="R1658" s="29">
        <f t="shared" si="251"/>
        <v>0</v>
      </c>
      <c r="V1658" s="29">
        <f t="shared" si="252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47"/>
        <v>0</v>
      </c>
      <c r="C1659" s="2">
        <f t="shared" si="248"/>
        <v>3</v>
      </c>
      <c r="L1659" s="29">
        <f t="shared" si="249"/>
        <v>0</v>
      </c>
      <c r="N1659" s="29">
        <f t="shared" si="250"/>
        <v>0</v>
      </c>
      <c r="R1659" s="29">
        <f t="shared" si="251"/>
        <v>0</v>
      </c>
      <c r="V1659" s="29">
        <f t="shared" si="252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47"/>
        <v>0</v>
      </c>
      <c r="C1660" s="2">
        <f t="shared" si="248"/>
        <v>3</v>
      </c>
      <c r="L1660" s="29">
        <f t="shared" si="249"/>
        <v>0</v>
      </c>
      <c r="N1660" s="29">
        <f t="shared" si="250"/>
        <v>0</v>
      </c>
      <c r="R1660" s="29">
        <f t="shared" si="251"/>
        <v>0</v>
      </c>
      <c r="V1660" s="29">
        <f t="shared" si="252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47"/>
        <v>0</v>
      </c>
      <c r="C1661" s="2">
        <f t="shared" si="248"/>
        <v>3</v>
      </c>
      <c r="L1661" s="29">
        <f t="shared" si="249"/>
        <v>0</v>
      </c>
      <c r="N1661" s="29">
        <f t="shared" si="250"/>
        <v>0</v>
      </c>
      <c r="R1661" s="29">
        <f t="shared" si="251"/>
        <v>0</v>
      </c>
      <c r="V1661" s="29">
        <f t="shared" si="252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47"/>
        <v>0</v>
      </c>
      <c r="C1662" s="2">
        <f t="shared" si="248"/>
        <v>3</v>
      </c>
      <c r="L1662" s="29">
        <f t="shared" si="249"/>
        <v>0</v>
      </c>
      <c r="N1662" s="29">
        <f t="shared" si="250"/>
        <v>0</v>
      </c>
      <c r="R1662" s="29">
        <f t="shared" si="251"/>
        <v>0</v>
      </c>
      <c r="V1662" s="29">
        <f t="shared" si="252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47"/>
        <v>0</v>
      </c>
      <c r="C1663" s="2">
        <f t="shared" si="248"/>
        <v>3</v>
      </c>
      <c r="L1663" s="29">
        <f t="shared" si="249"/>
        <v>0</v>
      </c>
      <c r="N1663" s="29">
        <f t="shared" si="250"/>
        <v>0</v>
      </c>
      <c r="R1663" s="29">
        <f t="shared" si="251"/>
        <v>0</v>
      </c>
      <c r="V1663" s="29">
        <f t="shared" si="252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47"/>
        <v>0</v>
      </c>
      <c r="C1664" s="2">
        <f t="shared" si="248"/>
        <v>3</v>
      </c>
      <c r="L1664" s="29">
        <f t="shared" si="249"/>
        <v>0</v>
      </c>
      <c r="N1664" s="29">
        <f t="shared" si="250"/>
        <v>0</v>
      </c>
      <c r="R1664" s="29">
        <f t="shared" si="251"/>
        <v>0</v>
      </c>
      <c r="V1664" s="29">
        <f t="shared" si="252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47"/>
        <v>0</v>
      </c>
      <c r="C1665" s="2">
        <f t="shared" si="248"/>
        <v>3</v>
      </c>
      <c r="L1665" s="29">
        <f t="shared" si="249"/>
        <v>0</v>
      </c>
      <c r="N1665" s="29">
        <f t="shared" si="250"/>
        <v>0</v>
      </c>
      <c r="R1665" s="29">
        <f t="shared" si="251"/>
        <v>0</v>
      </c>
      <c r="V1665" s="29">
        <f t="shared" si="252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47"/>
        <v>0</v>
      </c>
      <c r="C1666" s="2">
        <f t="shared" si="248"/>
        <v>3</v>
      </c>
      <c r="L1666" s="29">
        <f t="shared" si="249"/>
        <v>0</v>
      </c>
      <c r="N1666" s="29">
        <f t="shared" si="250"/>
        <v>0</v>
      </c>
      <c r="R1666" s="29">
        <f t="shared" si="251"/>
        <v>0</v>
      </c>
      <c r="V1666" s="29">
        <f t="shared" si="252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47"/>
        <v>0</v>
      </c>
      <c r="C1667" s="2">
        <f t="shared" si="248"/>
        <v>3</v>
      </c>
      <c r="L1667" s="29">
        <f t="shared" si="249"/>
        <v>0</v>
      </c>
      <c r="N1667" s="29">
        <f t="shared" si="250"/>
        <v>0</v>
      </c>
      <c r="R1667" s="29">
        <f t="shared" si="251"/>
        <v>0</v>
      </c>
      <c r="V1667" s="29">
        <f t="shared" si="252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47"/>
        <v>0</v>
      </c>
      <c r="C1668" s="2">
        <f t="shared" si="248"/>
        <v>3</v>
      </c>
      <c r="L1668" s="29">
        <f t="shared" si="249"/>
        <v>0</v>
      </c>
      <c r="N1668" s="29">
        <f t="shared" si="250"/>
        <v>0</v>
      </c>
      <c r="R1668" s="29">
        <f t="shared" si="251"/>
        <v>0</v>
      </c>
      <c r="V1668" s="29">
        <f t="shared" si="252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47"/>
        <v>0</v>
      </c>
      <c r="C1669" s="2">
        <f t="shared" si="248"/>
        <v>3</v>
      </c>
      <c r="L1669" s="29">
        <f t="shared" si="249"/>
        <v>0</v>
      </c>
      <c r="N1669" s="29">
        <f t="shared" si="250"/>
        <v>0</v>
      </c>
      <c r="R1669" s="29">
        <f t="shared" si="251"/>
        <v>0</v>
      </c>
      <c r="V1669" s="29">
        <f t="shared" si="252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47"/>
        <v>0</v>
      </c>
      <c r="C1670" s="2">
        <f t="shared" si="248"/>
        <v>3</v>
      </c>
      <c r="L1670" s="29">
        <f t="shared" si="249"/>
        <v>0</v>
      </c>
      <c r="N1670" s="29">
        <f t="shared" si="250"/>
        <v>0</v>
      </c>
      <c r="R1670" s="29">
        <f t="shared" si="251"/>
        <v>0</v>
      </c>
      <c r="V1670" s="29">
        <f t="shared" si="252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47"/>
        <v>0</v>
      </c>
      <c r="C1671" s="2">
        <f t="shared" si="248"/>
        <v>3</v>
      </c>
      <c r="L1671" s="29">
        <f t="shared" si="249"/>
        <v>0</v>
      </c>
      <c r="N1671" s="29">
        <f t="shared" si="250"/>
        <v>0</v>
      </c>
      <c r="R1671" s="29">
        <f t="shared" si="251"/>
        <v>0</v>
      </c>
      <c r="V1671" s="29">
        <f t="shared" si="252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47"/>
        <v>0</v>
      </c>
      <c r="C1672" s="2">
        <f t="shared" si="248"/>
        <v>3</v>
      </c>
      <c r="L1672" s="29">
        <f t="shared" si="249"/>
        <v>0</v>
      </c>
      <c r="N1672" s="29">
        <f t="shared" si="250"/>
        <v>0</v>
      </c>
      <c r="R1672" s="29">
        <f t="shared" si="251"/>
        <v>0</v>
      </c>
      <c r="V1672" s="29">
        <f t="shared" si="252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47"/>
        <v>0</v>
      </c>
      <c r="C1673" s="2">
        <f t="shared" si="248"/>
        <v>3</v>
      </c>
      <c r="L1673" s="29">
        <f t="shared" si="249"/>
        <v>0</v>
      </c>
      <c r="N1673" s="29">
        <f t="shared" si="250"/>
        <v>0</v>
      </c>
      <c r="R1673" s="29">
        <f t="shared" si="251"/>
        <v>0</v>
      </c>
      <c r="V1673" s="29">
        <f t="shared" si="252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47"/>
        <v>0</v>
      </c>
      <c r="C1674" s="2">
        <f t="shared" si="248"/>
        <v>3</v>
      </c>
      <c r="L1674" s="29">
        <f t="shared" si="249"/>
        <v>0</v>
      </c>
      <c r="N1674" s="29">
        <f t="shared" si="250"/>
        <v>0</v>
      </c>
      <c r="R1674" s="29">
        <f t="shared" si="251"/>
        <v>0</v>
      </c>
      <c r="V1674" s="29">
        <f t="shared" si="252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47"/>
        <v>0</v>
      </c>
      <c r="C1675" s="2">
        <f t="shared" si="248"/>
        <v>3</v>
      </c>
      <c r="L1675" s="29">
        <f t="shared" si="249"/>
        <v>0</v>
      </c>
      <c r="N1675" s="29">
        <f t="shared" si="250"/>
        <v>0</v>
      </c>
      <c r="R1675" s="29">
        <f t="shared" si="251"/>
        <v>0</v>
      </c>
      <c r="V1675" s="29">
        <f t="shared" si="252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47"/>
        <v>0</v>
      </c>
      <c r="C1676" s="2">
        <f t="shared" si="248"/>
        <v>3</v>
      </c>
      <c r="L1676" s="29">
        <f t="shared" si="249"/>
        <v>0</v>
      </c>
      <c r="N1676" s="29">
        <f t="shared" si="250"/>
        <v>0</v>
      </c>
      <c r="R1676" s="29">
        <f t="shared" si="251"/>
        <v>0</v>
      </c>
      <c r="V1676" s="29">
        <f t="shared" si="252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47"/>
        <v>0</v>
      </c>
      <c r="C1677" s="2">
        <f t="shared" si="248"/>
        <v>3</v>
      </c>
      <c r="L1677" s="29">
        <f t="shared" si="249"/>
        <v>0</v>
      </c>
      <c r="N1677" s="29">
        <f t="shared" si="250"/>
        <v>0</v>
      </c>
      <c r="R1677" s="29">
        <f t="shared" si="251"/>
        <v>0</v>
      </c>
      <c r="V1677" s="29">
        <f t="shared" si="252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47"/>
        <v>0</v>
      </c>
      <c r="C1678" s="2">
        <f t="shared" si="248"/>
        <v>3</v>
      </c>
      <c r="L1678" s="29">
        <f t="shared" si="249"/>
        <v>0</v>
      </c>
      <c r="N1678" s="29">
        <f t="shared" si="250"/>
        <v>0</v>
      </c>
      <c r="R1678" s="29">
        <f t="shared" si="251"/>
        <v>0</v>
      </c>
      <c r="V1678" s="29">
        <f t="shared" si="252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47"/>
        <v>0</v>
      </c>
      <c r="C1679" s="2">
        <f t="shared" si="248"/>
        <v>3</v>
      </c>
      <c r="L1679" s="29">
        <f t="shared" si="249"/>
        <v>0</v>
      </c>
      <c r="N1679" s="29">
        <f t="shared" si="250"/>
        <v>0</v>
      </c>
      <c r="R1679" s="29">
        <f t="shared" si="251"/>
        <v>0</v>
      </c>
      <c r="V1679" s="29">
        <f t="shared" si="252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47"/>
        <v>0</v>
      </c>
      <c r="C1680" s="2">
        <f t="shared" si="248"/>
        <v>3</v>
      </c>
      <c r="L1680" s="29">
        <f t="shared" si="249"/>
        <v>0</v>
      </c>
      <c r="N1680" s="29">
        <f t="shared" si="250"/>
        <v>0</v>
      </c>
      <c r="R1680" s="29">
        <f t="shared" si="251"/>
        <v>0</v>
      </c>
      <c r="V1680" s="29">
        <f t="shared" si="252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47"/>
        <v>0</v>
      </c>
      <c r="C1681" s="2">
        <f t="shared" si="248"/>
        <v>3</v>
      </c>
      <c r="L1681" s="29">
        <f t="shared" si="249"/>
        <v>0</v>
      </c>
      <c r="N1681" s="29">
        <f t="shared" si="250"/>
        <v>0</v>
      </c>
      <c r="R1681" s="29">
        <f t="shared" si="251"/>
        <v>0</v>
      </c>
      <c r="V1681" s="29">
        <f t="shared" si="252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47"/>
        <v>0</v>
      </c>
      <c r="C1682" s="2">
        <f t="shared" si="248"/>
        <v>3</v>
      </c>
      <c r="L1682" s="29">
        <f t="shared" si="249"/>
        <v>0</v>
      </c>
      <c r="N1682" s="29">
        <f t="shared" si="250"/>
        <v>0</v>
      </c>
      <c r="R1682" s="29">
        <f t="shared" si="251"/>
        <v>0</v>
      </c>
      <c r="V1682" s="29">
        <f t="shared" si="252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47"/>
        <v>0</v>
      </c>
      <c r="C1683" s="2">
        <f t="shared" si="248"/>
        <v>3</v>
      </c>
      <c r="L1683" s="29">
        <f t="shared" si="249"/>
        <v>0</v>
      </c>
      <c r="N1683" s="29">
        <f t="shared" si="250"/>
        <v>0</v>
      </c>
      <c r="R1683" s="29">
        <f t="shared" si="251"/>
        <v>0</v>
      </c>
      <c r="V1683" s="29">
        <f t="shared" si="252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47"/>
        <v>0</v>
      </c>
      <c r="C1684" s="2">
        <f t="shared" si="248"/>
        <v>3</v>
      </c>
      <c r="L1684" s="29">
        <f t="shared" si="249"/>
        <v>0</v>
      </c>
      <c r="N1684" s="29">
        <f t="shared" si="250"/>
        <v>0</v>
      </c>
      <c r="R1684" s="29">
        <f t="shared" si="251"/>
        <v>0</v>
      </c>
      <c r="V1684" s="29">
        <f t="shared" si="252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47"/>
        <v>0</v>
      </c>
      <c r="C1685" s="2">
        <f t="shared" si="248"/>
        <v>3</v>
      </c>
      <c r="L1685" s="29">
        <f t="shared" si="249"/>
        <v>0</v>
      </c>
      <c r="N1685" s="29">
        <f t="shared" si="250"/>
        <v>0</v>
      </c>
      <c r="R1685" s="29">
        <f t="shared" si="251"/>
        <v>0</v>
      </c>
      <c r="V1685" s="29">
        <f t="shared" si="252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47"/>
        <v>0</v>
      </c>
      <c r="C1686" s="2">
        <f t="shared" si="248"/>
        <v>3</v>
      </c>
      <c r="L1686" s="29">
        <f t="shared" si="249"/>
        <v>0</v>
      </c>
      <c r="N1686" s="29">
        <f t="shared" si="250"/>
        <v>0</v>
      </c>
      <c r="R1686" s="29">
        <f t="shared" si="251"/>
        <v>0</v>
      </c>
      <c r="V1686" s="29">
        <f t="shared" si="252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47"/>
        <v>0</v>
      </c>
      <c r="C1687" s="2">
        <f t="shared" si="248"/>
        <v>3</v>
      </c>
      <c r="L1687" s="29">
        <f t="shared" si="249"/>
        <v>0</v>
      </c>
      <c r="N1687" s="29">
        <f t="shared" si="250"/>
        <v>0</v>
      </c>
      <c r="R1687" s="29">
        <f t="shared" si="251"/>
        <v>0</v>
      </c>
      <c r="V1687" s="29">
        <f t="shared" si="252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47"/>
        <v>0</v>
      </c>
      <c r="C1688" s="2">
        <f t="shared" si="248"/>
        <v>3</v>
      </c>
      <c r="L1688" s="29">
        <f t="shared" si="249"/>
        <v>0</v>
      </c>
      <c r="N1688" s="29">
        <f t="shared" si="250"/>
        <v>0</v>
      </c>
      <c r="R1688" s="29">
        <f t="shared" si="251"/>
        <v>0</v>
      </c>
      <c r="V1688" s="29">
        <f t="shared" si="252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47"/>
        <v>0</v>
      </c>
      <c r="C1689" s="2">
        <f t="shared" si="248"/>
        <v>3</v>
      </c>
      <c r="L1689" s="29">
        <f t="shared" si="249"/>
        <v>0</v>
      </c>
      <c r="N1689" s="29">
        <f t="shared" si="250"/>
        <v>0</v>
      </c>
      <c r="R1689" s="29">
        <f t="shared" si="251"/>
        <v>0</v>
      </c>
      <c r="V1689" s="29">
        <f t="shared" si="252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47"/>
        <v>0</v>
      </c>
      <c r="C1690" s="2">
        <f t="shared" si="248"/>
        <v>3</v>
      </c>
      <c r="L1690" s="29">
        <f t="shared" si="249"/>
        <v>0</v>
      </c>
      <c r="N1690" s="29">
        <f t="shared" si="250"/>
        <v>0</v>
      </c>
      <c r="R1690" s="29">
        <f t="shared" si="251"/>
        <v>0</v>
      </c>
      <c r="V1690" s="29">
        <f t="shared" si="252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53">+L1691+N1691+R1691+V1691+X1691</f>
        <v>0</v>
      </c>
      <c r="C1691" s="2">
        <f t="shared" ref="C1691:C1754" si="254">RANK(B1691,B$1617:B$1816,0)</f>
        <v>3</v>
      </c>
      <c r="L1691" s="29">
        <f t="shared" ref="L1691:L1754" si="255">IF(AND(I1691&lt;1,J1691&lt;1,K1691&lt;1),0,IF(250+((150-(I1691*60+J1691))*2)&lt;0,0,IF(K1691&lt;50,250+((150-(I1691*60+J1691))*2),IF(K1691&gt;49,250+((150-(I1691*60+J1691))*2)-1,250+((150-(I1691*60+J1691))*2)))))</f>
        <v>0</v>
      </c>
      <c r="N1691" s="29">
        <f t="shared" ref="N1691:N1754" si="256">IF(M1691&lt;89,0,250+((M1691-172)*3))</f>
        <v>0</v>
      </c>
      <c r="R1691" s="29">
        <f t="shared" ref="R1691:R1754" si="257">IF(AND(O1691&lt;1,P1691&lt;1,Q1691&lt;1),0,IF(250+((680-(O1691*60+P1691))*1)&lt;0,0,250+((680-(O1691*60+P1691))*1)))</f>
        <v>0</v>
      </c>
      <c r="V1691" s="29">
        <f t="shared" ref="V1691:V1754" si="258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3"/>
        <v>0</v>
      </c>
      <c r="C1692" s="2">
        <f t="shared" si="254"/>
        <v>3</v>
      </c>
      <c r="L1692" s="29">
        <f t="shared" si="255"/>
        <v>0</v>
      </c>
      <c r="N1692" s="29">
        <f t="shared" si="256"/>
        <v>0</v>
      </c>
      <c r="R1692" s="29">
        <f t="shared" si="257"/>
        <v>0</v>
      </c>
      <c r="V1692" s="29">
        <f t="shared" si="258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3"/>
        <v>0</v>
      </c>
      <c r="C1693" s="2">
        <f t="shared" si="254"/>
        <v>3</v>
      </c>
      <c r="L1693" s="29">
        <f t="shared" si="255"/>
        <v>0</v>
      </c>
      <c r="N1693" s="29">
        <f t="shared" si="256"/>
        <v>0</v>
      </c>
      <c r="R1693" s="29">
        <f t="shared" si="257"/>
        <v>0</v>
      </c>
      <c r="V1693" s="29">
        <f t="shared" si="258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3"/>
        <v>0</v>
      </c>
      <c r="C1694" s="2">
        <f t="shared" si="254"/>
        <v>3</v>
      </c>
      <c r="L1694" s="29">
        <f t="shared" si="255"/>
        <v>0</v>
      </c>
      <c r="N1694" s="29">
        <f t="shared" si="256"/>
        <v>0</v>
      </c>
      <c r="R1694" s="29">
        <f t="shared" si="257"/>
        <v>0</v>
      </c>
      <c r="V1694" s="29">
        <f t="shared" si="258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3"/>
        <v>0</v>
      </c>
      <c r="C1695" s="2">
        <f t="shared" si="254"/>
        <v>3</v>
      </c>
      <c r="L1695" s="29">
        <f t="shared" si="255"/>
        <v>0</v>
      </c>
      <c r="N1695" s="29">
        <f t="shared" si="256"/>
        <v>0</v>
      </c>
      <c r="R1695" s="29">
        <f t="shared" si="257"/>
        <v>0</v>
      </c>
      <c r="V1695" s="29">
        <f t="shared" si="258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3"/>
        <v>0</v>
      </c>
      <c r="C1696" s="2">
        <f t="shared" si="254"/>
        <v>3</v>
      </c>
      <c r="L1696" s="29">
        <f t="shared" si="255"/>
        <v>0</v>
      </c>
      <c r="N1696" s="29">
        <f t="shared" si="256"/>
        <v>0</v>
      </c>
      <c r="R1696" s="29">
        <f t="shared" si="257"/>
        <v>0</v>
      </c>
      <c r="V1696" s="29">
        <f t="shared" si="258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3"/>
        <v>0</v>
      </c>
      <c r="C1697" s="2">
        <f t="shared" si="254"/>
        <v>3</v>
      </c>
      <c r="L1697" s="29">
        <f t="shared" si="255"/>
        <v>0</v>
      </c>
      <c r="N1697" s="29">
        <f t="shared" si="256"/>
        <v>0</v>
      </c>
      <c r="R1697" s="29">
        <f t="shared" si="257"/>
        <v>0</v>
      </c>
      <c r="V1697" s="29">
        <f t="shared" si="258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3"/>
        <v>0</v>
      </c>
      <c r="C1698" s="2">
        <f t="shared" si="254"/>
        <v>3</v>
      </c>
      <c r="L1698" s="29">
        <f t="shared" si="255"/>
        <v>0</v>
      </c>
      <c r="N1698" s="29">
        <f t="shared" si="256"/>
        <v>0</v>
      </c>
      <c r="R1698" s="29">
        <f t="shared" si="257"/>
        <v>0</v>
      </c>
      <c r="V1698" s="29">
        <f t="shared" si="258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3"/>
        <v>0</v>
      </c>
      <c r="C1699" s="2">
        <f t="shared" si="254"/>
        <v>3</v>
      </c>
      <c r="L1699" s="29">
        <f t="shared" si="255"/>
        <v>0</v>
      </c>
      <c r="N1699" s="29">
        <f t="shared" si="256"/>
        <v>0</v>
      </c>
      <c r="R1699" s="29">
        <f t="shared" si="257"/>
        <v>0</v>
      </c>
      <c r="V1699" s="29">
        <f t="shared" si="258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3"/>
        <v>0</v>
      </c>
      <c r="C1700" s="2">
        <f t="shared" si="254"/>
        <v>3</v>
      </c>
      <c r="L1700" s="29">
        <f t="shared" si="255"/>
        <v>0</v>
      </c>
      <c r="N1700" s="29">
        <f t="shared" si="256"/>
        <v>0</v>
      </c>
      <c r="R1700" s="29">
        <f t="shared" si="257"/>
        <v>0</v>
      </c>
      <c r="V1700" s="29">
        <f t="shared" si="258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3"/>
        <v>0</v>
      </c>
      <c r="C1701" s="2">
        <f t="shared" si="254"/>
        <v>3</v>
      </c>
      <c r="L1701" s="29">
        <f t="shared" si="255"/>
        <v>0</v>
      </c>
      <c r="N1701" s="29">
        <f t="shared" si="256"/>
        <v>0</v>
      </c>
      <c r="R1701" s="29">
        <f t="shared" si="257"/>
        <v>0</v>
      </c>
      <c r="V1701" s="29">
        <f t="shared" si="258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3"/>
        <v>0</v>
      </c>
      <c r="C1702" s="2">
        <f t="shared" si="254"/>
        <v>3</v>
      </c>
      <c r="L1702" s="29">
        <f t="shared" si="255"/>
        <v>0</v>
      </c>
      <c r="N1702" s="29">
        <f t="shared" si="256"/>
        <v>0</v>
      </c>
      <c r="R1702" s="29">
        <f t="shared" si="257"/>
        <v>0</v>
      </c>
      <c r="V1702" s="29">
        <f t="shared" si="258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3"/>
        <v>0</v>
      </c>
      <c r="C1703" s="2">
        <f t="shared" si="254"/>
        <v>3</v>
      </c>
      <c r="L1703" s="29">
        <f t="shared" si="255"/>
        <v>0</v>
      </c>
      <c r="N1703" s="29">
        <f t="shared" si="256"/>
        <v>0</v>
      </c>
      <c r="R1703" s="29">
        <f t="shared" si="257"/>
        <v>0</v>
      </c>
      <c r="V1703" s="29">
        <f t="shared" si="258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3"/>
        <v>0</v>
      </c>
      <c r="C1704" s="2">
        <f t="shared" si="254"/>
        <v>3</v>
      </c>
      <c r="L1704" s="29">
        <f t="shared" si="255"/>
        <v>0</v>
      </c>
      <c r="N1704" s="29">
        <f t="shared" si="256"/>
        <v>0</v>
      </c>
      <c r="R1704" s="29">
        <f t="shared" si="257"/>
        <v>0</v>
      </c>
      <c r="V1704" s="29">
        <f t="shared" si="258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3"/>
        <v>0</v>
      </c>
      <c r="C1705" s="2">
        <f t="shared" si="254"/>
        <v>3</v>
      </c>
      <c r="L1705" s="29">
        <f t="shared" si="255"/>
        <v>0</v>
      </c>
      <c r="N1705" s="29">
        <f t="shared" si="256"/>
        <v>0</v>
      </c>
      <c r="R1705" s="29">
        <f t="shared" si="257"/>
        <v>0</v>
      </c>
      <c r="V1705" s="29">
        <f t="shared" si="258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3"/>
        <v>0</v>
      </c>
      <c r="C1706" s="2">
        <f t="shared" si="254"/>
        <v>3</v>
      </c>
      <c r="L1706" s="29">
        <f t="shared" si="255"/>
        <v>0</v>
      </c>
      <c r="N1706" s="29">
        <f t="shared" si="256"/>
        <v>0</v>
      </c>
      <c r="R1706" s="29">
        <f t="shared" si="257"/>
        <v>0</v>
      </c>
      <c r="V1706" s="29">
        <f t="shared" si="258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3"/>
        <v>0</v>
      </c>
      <c r="C1707" s="2">
        <f t="shared" si="254"/>
        <v>3</v>
      </c>
      <c r="L1707" s="29">
        <f t="shared" si="255"/>
        <v>0</v>
      </c>
      <c r="N1707" s="29">
        <f t="shared" si="256"/>
        <v>0</v>
      </c>
      <c r="R1707" s="29">
        <f t="shared" si="257"/>
        <v>0</v>
      </c>
      <c r="V1707" s="29">
        <f t="shared" si="258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3"/>
        <v>0</v>
      </c>
      <c r="C1708" s="2">
        <f t="shared" si="254"/>
        <v>3</v>
      </c>
      <c r="L1708" s="29">
        <f t="shared" si="255"/>
        <v>0</v>
      </c>
      <c r="N1708" s="29">
        <f t="shared" si="256"/>
        <v>0</v>
      </c>
      <c r="R1708" s="29">
        <f t="shared" si="257"/>
        <v>0</v>
      </c>
      <c r="V1708" s="29">
        <f t="shared" si="258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3"/>
        <v>0</v>
      </c>
      <c r="C1709" s="2">
        <f t="shared" si="254"/>
        <v>3</v>
      </c>
      <c r="L1709" s="29">
        <f t="shared" si="255"/>
        <v>0</v>
      </c>
      <c r="N1709" s="29">
        <f t="shared" si="256"/>
        <v>0</v>
      </c>
      <c r="R1709" s="29">
        <f t="shared" si="257"/>
        <v>0</v>
      </c>
      <c r="V1709" s="29">
        <f t="shared" si="258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3"/>
        <v>0</v>
      </c>
      <c r="C1710" s="2">
        <f t="shared" si="254"/>
        <v>3</v>
      </c>
      <c r="L1710" s="29">
        <f t="shared" si="255"/>
        <v>0</v>
      </c>
      <c r="N1710" s="29">
        <f t="shared" si="256"/>
        <v>0</v>
      </c>
      <c r="R1710" s="29">
        <f t="shared" si="257"/>
        <v>0</v>
      </c>
      <c r="V1710" s="29">
        <f t="shared" si="258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3"/>
        <v>0</v>
      </c>
      <c r="C1711" s="2">
        <f t="shared" si="254"/>
        <v>3</v>
      </c>
      <c r="L1711" s="29">
        <f t="shared" si="255"/>
        <v>0</v>
      </c>
      <c r="N1711" s="29">
        <f t="shared" si="256"/>
        <v>0</v>
      </c>
      <c r="R1711" s="29">
        <f t="shared" si="257"/>
        <v>0</v>
      </c>
      <c r="V1711" s="29">
        <f t="shared" si="258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3"/>
        <v>0</v>
      </c>
      <c r="C1712" s="2">
        <f t="shared" si="254"/>
        <v>3</v>
      </c>
      <c r="L1712" s="29">
        <f t="shared" si="255"/>
        <v>0</v>
      </c>
      <c r="N1712" s="29">
        <f t="shared" si="256"/>
        <v>0</v>
      </c>
      <c r="R1712" s="29">
        <f t="shared" si="257"/>
        <v>0</v>
      </c>
      <c r="V1712" s="29">
        <f t="shared" si="258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3"/>
        <v>0</v>
      </c>
      <c r="C1713" s="2">
        <f t="shared" si="254"/>
        <v>3</v>
      </c>
      <c r="L1713" s="29">
        <f t="shared" si="255"/>
        <v>0</v>
      </c>
      <c r="N1713" s="29">
        <f t="shared" si="256"/>
        <v>0</v>
      </c>
      <c r="R1713" s="29">
        <f t="shared" si="257"/>
        <v>0</v>
      </c>
      <c r="V1713" s="29">
        <f t="shared" si="258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3"/>
        <v>0</v>
      </c>
      <c r="C1714" s="2">
        <f t="shared" si="254"/>
        <v>3</v>
      </c>
      <c r="L1714" s="29">
        <f t="shared" si="255"/>
        <v>0</v>
      </c>
      <c r="N1714" s="29">
        <f t="shared" si="256"/>
        <v>0</v>
      </c>
      <c r="R1714" s="29">
        <f t="shared" si="257"/>
        <v>0</v>
      </c>
      <c r="V1714" s="29">
        <f t="shared" si="258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3"/>
        <v>0</v>
      </c>
      <c r="C1715" s="2">
        <f t="shared" si="254"/>
        <v>3</v>
      </c>
      <c r="L1715" s="29">
        <f t="shared" si="255"/>
        <v>0</v>
      </c>
      <c r="N1715" s="29">
        <f t="shared" si="256"/>
        <v>0</v>
      </c>
      <c r="R1715" s="29">
        <f t="shared" si="257"/>
        <v>0</v>
      </c>
      <c r="V1715" s="29">
        <f t="shared" si="258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3"/>
        <v>0</v>
      </c>
      <c r="C1716" s="2">
        <f t="shared" si="254"/>
        <v>3</v>
      </c>
      <c r="L1716" s="29">
        <f t="shared" si="255"/>
        <v>0</v>
      </c>
      <c r="N1716" s="29">
        <f t="shared" si="256"/>
        <v>0</v>
      </c>
      <c r="R1716" s="29">
        <f t="shared" si="257"/>
        <v>0</v>
      </c>
      <c r="V1716" s="29">
        <f t="shared" si="258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3"/>
        <v>0</v>
      </c>
      <c r="C1717" s="2">
        <f t="shared" si="254"/>
        <v>3</v>
      </c>
      <c r="L1717" s="29">
        <f t="shared" si="255"/>
        <v>0</v>
      </c>
      <c r="N1717" s="29">
        <f t="shared" si="256"/>
        <v>0</v>
      </c>
      <c r="R1717" s="29">
        <f t="shared" si="257"/>
        <v>0</v>
      </c>
      <c r="V1717" s="29">
        <f t="shared" si="258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3"/>
        <v>0</v>
      </c>
      <c r="C1718" s="2">
        <f t="shared" si="254"/>
        <v>3</v>
      </c>
      <c r="L1718" s="29">
        <f t="shared" si="255"/>
        <v>0</v>
      </c>
      <c r="N1718" s="29">
        <f t="shared" si="256"/>
        <v>0</v>
      </c>
      <c r="R1718" s="29">
        <f t="shared" si="257"/>
        <v>0</v>
      </c>
      <c r="V1718" s="29">
        <f t="shared" si="258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3"/>
        <v>0</v>
      </c>
      <c r="C1719" s="2">
        <f t="shared" si="254"/>
        <v>3</v>
      </c>
      <c r="L1719" s="29">
        <f t="shared" si="255"/>
        <v>0</v>
      </c>
      <c r="N1719" s="29">
        <f t="shared" si="256"/>
        <v>0</v>
      </c>
      <c r="R1719" s="29">
        <f t="shared" si="257"/>
        <v>0</v>
      </c>
      <c r="V1719" s="29">
        <f t="shared" si="258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3"/>
        <v>0</v>
      </c>
      <c r="C1720" s="2">
        <f t="shared" si="254"/>
        <v>3</v>
      </c>
      <c r="L1720" s="29">
        <f t="shared" si="255"/>
        <v>0</v>
      </c>
      <c r="N1720" s="29">
        <f t="shared" si="256"/>
        <v>0</v>
      </c>
      <c r="R1720" s="29">
        <f t="shared" si="257"/>
        <v>0</v>
      </c>
      <c r="V1720" s="29">
        <f t="shared" si="258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3"/>
        <v>0</v>
      </c>
      <c r="C1721" s="2">
        <f t="shared" si="254"/>
        <v>3</v>
      </c>
      <c r="L1721" s="29">
        <f t="shared" si="255"/>
        <v>0</v>
      </c>
      <c r="N1721" s="29">
        <f t="shared" si="256"/>
        <v>0</v>
      </c>
      <c r="R1721" s="29">
        <f t="shared" si="257"/>
        <v>0</v>
      </c>
      <c r="V1721" s="29">
        <f t="shared" si="258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3"/>
        <v>0</v>
      </c>
      <c r="C1722" s="2">
        <f t="shared" si="254"/>
        <v>3</v>
      </c>
      <c r="L1722" s="29">
        <f t="shared" si="255"/>
        <v>0</v>
      </c>
      <c r="N1722" s="29">
        <f t="shared" si="256"/>
        <v>0</v>
      </c>
      <c r="R1722" s="29">
        <f t="shared" si="257"/>
        <v>0</v>
      </c>
      <c r="V1722" s="29">
        <f t="shared" si="258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3"/>
        <v>0</v>
      </c>
      <c r="C1723" s="2">
        <f t="shared" si="254"/>
        <v>3</v>
      </c>
      <c r="L1723" s="29">
        <f t="shared" si="255"/>
        <v>0</v>
      </c>
      <c r="N1723" s="29">
        <f t="shared" si="256"/>
        <v>0</v>
      </c>
      <c r="R1723" s="29">
        <f t="shared" si="257"/>
        <v>0</v>
      </c>
      <c r="V1723" s="29">
        <f t="shared" si="258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3"/>
        <v>0</v>
      </c>
      <c r="C1724" s="2">
        <f t="shared" si="254"/>
        <v>3</v>
      </c>
      <c r="L1724" s="29">
        <f t="shared" si="255"/>
        <v>0</v>
      </c>
      <c r="N1724" s="29">
        <f t="shared" si="256"/>
        <v>0</v>
      </c>
      <c r="R1724" s="29">
        <f t="shared" si="257"/>
        <v>0</v>
      </c>
      <c r="V1724" s="29">
        <f t="shared" si="258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3"/>
        <v>0</v>
      </c>
      <c r="C1725" s="2">
        <f t="shared" si="254"/>
        <v>3</v>
      </c>
      <c r="L1725" s="29">
        <f t="shared" si="255"/>
        <v>0</v>
      </c>
      <c r="N1725" s="29">
        <f t="shared" si="256"/>
        <v>0</v>
      </c>
      <c r="R1725" s="29">
        <f t="shared" si="257"/>
        <v>0</v>
      </c>
      <c r="V1725" s="29">
        <f t="shared" si="258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3"/>
        <v>0</v>
      </c>
      <c r="C1726" s="2">
        <f t="shared" si="254"/>
        <v>3</v>
      </c>
      <c r="L1726" s="29">
        <f t="shared" si="255"/>
        <v>0</v>
      </c>
      <c r="N1726" s="29">
        <f t="shared" si="256"/>
        <v>0</v>
      </c>
      <c r="R1726" s="29">
        <f t="shared" si="257"/>
        <v>0</v>
      </c>
      <c r="V1726" s="29">
        <f t="shared" si="258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3"/>
        <v>0</v>
      </c>
      <c r="C1727" s="2">
        <f t="shared" si="254"/>
        <v>3</v>
      </c>
      <c r="L1727" s="29">
        <f t="shared" si="255"/>
        <v>0</v>
      </c>
      <c r="N1727" s="29">
        <f t="shared" si="256"/>
        <v>0</v>
      </c>
      <c r="R1727" s="29">
        <f t="shared" si="257"/>
        <v>0</v>
      </c>
      <c r="V1727" s="29">
        <f t="shared" si="258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3"/>
        <v>0</v>
      </c>
      <c r="C1728" s="2">
        <f t="shared" si="254"/>
        <v>3</v>
      </c>
      <c r="L1728" s="29">
        <f t="shared" si="255"/>
        <v>0</v>
      </c>
      <c r="N1728" s="29">
        <f t="shared" si="256"/>
        <v>0</v>
      </c>
      <c r="R1728" s="29">
        <f t="shared" si="257"/>
        <v>0</v>
      </c>
      <c r="V1728" s="29">
        <f t="shared" si="258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3"/>
        <v>0</v>
      </c>
      <c r="C1729" s="2">
        <f t="shared" si="254"/>
        <v>3</v>
      </c>
      <c r="L1729" s="29">
        <f t="shared" si="255"/>
        <v>0</v>
      </c>
      <c r="N1729" s="29">
        <f t="shared" si="256"/>
        <v>0</v>
      </c>
      <c r="R1729" s="29">
        <f t="shared" si="257"/>
        <v>0</v>
      </c>
      <c r="V1729" s="29">
        <f t="shared" si="258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3"/>
        <v>0</v>
      </c>
      <c r="C1730" s="2">
        <f t="shared" si="254"/>
        <v>3</v>
      </c>
      <c r="L1730" s="29">
        <f t="shared" si="255"/>
        <v>0</v>
      </c>
      <c r="N1730" s="29">
        <f t="shared" si="256"/>
        <v>0</v>
      </c>
      <c r="R1730" s="29">
        <f t="shared" si="257"/>
        <v>0</v>
      </c>
      <c r="V1730" s="29">
        <f t="shared" si="258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3"/>
        <v>0</v>
      </c>
      <c r="C1731" s="2">
        <f t="shared" si="254"/>
        <v>3</v>
      </c>
      <c r="L1731" s="29">
        <f t="shared" si="255"/>
        <v>0</v>
      </c>
      <c r="N1731" s="29">
        <f t="shared" si="256"/>
        <v>0</v>
      </c>
      <c r="R1731" s="29">
        <f t="shared" si="257"/>
        <v>0</v>
      </c>
      <c r="V1731" s="29">
        <f t="shared" si="258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3"/>
        <v>0</v>
      </c>
      <c r="C1732" s="2">
        <f t="shared" si="254"/>
        <v>3</v>
      </c>
      <c r="L1732" s="29">
        <f t="shared" si="255"/>
        <v>0</v>
      </c>
      <c r="N1732" s="29">
        <f t="shared" si="256"/>
        <v>0</v>
      </c>
      <c r="R1732" s="29">
        <f t="shared" si="257"/>
        <v>0</v>
      </c>
      <c r="V1732" s="29">
        <f t="shared" si="258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3"/>
        <v>0</v>
      </c>
      <c r="C1733" s="2">
        <f t="shared" si="254"/>
        <v>3</v>
      </c>
      <c r="L1733" s="29">
        <f t="shared" si="255"/>
        <v>0</v>
      </c>
      <c r="N1733" s="29">
        <f t="shared" si="256"/>
        <v>0</v>
      </c>
      <c r="R1733" s="29">
        <f t="shared" si="257"/>
        <v>0</v>
      </c>
      <c r="V1733" s="29">
        <f t="shared" si="258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3"/>
        <v>0</v>
      </c>
      <c r="C1734" s="2">
        <f t="shared" si="254"/>
        <v>3</v>
      </c>
      <c r="L1734" s="29">
        <f t="shared" si="255"/>
        <v>0</v>
      </c>
      <c r="N1734" s="29">
        <f t="shared" si="256"/>
        <v>0</v>
      </c>
      <c r="R1734" s="29">
        <f t="shared" si="257"/>
        <v>0</v>
      </c>
      <c r="V1734" s="29">
        <f t="shared" si="258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3"/>
        <v>0</v>
      </c>
      <c r="C1735" s="2">
        <f t="shared" si="254"/>
        <v>3</v>
      </c>
      <c r="L1735" s="29">
        <f t="shared" si="255"/>
        <v>0</v>
      </c>
      <c r="N1735" s="29">
        <f t="shared" si="256"/>
        <v>0</v>
      </c>
      <c r="R1735" s="29">
        <f t="shared" si="257"/>
        <v>0</v>
      </c>
      <c r="V1735" s="29">
        <f t="shared" si="258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3"/>
        <v>0</v>
      </c>
      <c r="C1736" s="2">
        <f t="shared" si="254"/>
        <v>3</v>
      </c>
      <c r="L1736" s="29">
        <f t="shared" si="255"/>
        <v>0</v>
      </c>
      <c r="N1736" s="29">
        <f t="shared" si="256"/>
        <v>0</v>
      </c>
      <c r="R1736" s="29">
        <f t="shared" si="257"/>
        <v>0</v>
      </c>
      <c r="V1736" s="29">
        <f t="shared" si="258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3"/>
        <v>0</v>
      </c>
      <c r="C1737" s="2">
        <f t="shared" si="254"/>
        <v>3</v>
      </c>
      <c r="L1737" s="29">
        <f t="shared" si="255"/>
        <v>0</v>
      </c>
      <c r="N1737" s="29">
        <f t="shared" si="256"/>
        <v>0</v>
      </c>
      <c r="R1737" s="29">
        <f t="shared" si="257"/>
        <v>0</v>
      </c>
      <c r="V1737" s="29">
        <f t="shared" si="258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3"/>
        <v>0</v>
      </c>
      <c r="C1738" s="2">
        <f t="shared" si="254"/>
        <v>3</v>
      </c>
      <c r="L1738" s="29">
        <f t="shared" si="255"/>
        <v>0</v>
      </c>
      <c r="N1738" s="29">
        <f t="shared" si="256"/>
        <v>0</v>
      </c>
      <c r="R1738" s="29">
        <f t="shared" si="257"/>
        <v>0</v>
      </c>
      <c r="V1738" s="29">
        <f t="shared" si="258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3"/>
        <v>0</v>
      </c>
      <c r="C1739" s="2">
        <f t="shared" si="254"/>
        <v>3</v>
      </c>
      <c r="L1739" s="29">
        <f t="shared" si="255"/>
        <v>0</v>
      </c>
      <c r="N1739" s="29">
        <f t="shared" si="256"/>
        <v>0</v>
      </c>
      <c r="R1739" s="29">
        <f t="shared" si="257"/>
        <v>0</v>
      </c>
      <c r="V1739" s="29">
        <f t="shared" si="258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3"/>
        <v>0</v>
      </c>
      <c r="C1740" s="2">
        <f t="shared" si="254"/>
        <v>3</v>
      </c>
      <c r="L1740" s="29">
        <f t="shared" si="255"/>
        <v>0</v>
      </c>
      <c r="N1740" s="29">
        <f t="shared" si="256"/>
        <v>0</v>
      </c>
      <c r="R1740" s="29">
        <f t="shared" si="257"/>
        <v>0</v>
      </c>
      <c r="V1740" s="29">
        <f t="shared" si="258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3"/>
        <v>0</v>
      </c>
      <c r="C1741" s="2">
        <f t="shared" si="254"/>
        <v>3</v>
      </c>
      <c r="L1741" s="29">
        <f t="shared" si="255"/>
        <v>0</v>
      </c>
      <c r="N1741" s="29">
        <f t="shared" si="256"/>
        <v>0</v>
      </c>
      <c r="R1741" s="29">
        <f t="shared" si="257"/>
        <v>0</v>
      </c>
      <c r="V1741" s="29">
        <f t="shared" si="258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3"/>
        <v>0</v>
      </c>
      <c r="C1742" s="2">
        <f t="shared" si="254"/>
        <v>3</v>
      </c>
      <c r="L1742" s="29">
        <f t="shared" si="255"/>
        <v>0</v>
      </c>
      <c r="N1742" s="29">
        <f t="shared" si="256"/>
        <v>0</v>
      </c>
      <c r="R1742" s="29">
        <f t="shared" si="257"/>
        <v>0</v>
      </c>
      <c r="V1742" s="29">
        <f t="shared" si="258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3"/>
        <v>0</v>
      </c>
      <c r="C1743" s="2">
        <f t="shared" si="254"/>
        <v>3</v>
      </c>
      <c r="L1743" s="29">
        <f t="shared" si="255"/>
        <v>0</v>
      </c>
      <c r="N1743" s="29">
        <f t="shared" si="256"/>
        <v>0</v>
      </c>
      <c r="R1743" s="29">
        <f t="shared" si="257"/>
        <v>0</v>
      </c>
      <c r="V1743" s="29">
        <f t="shared" si="258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3"/>
        <v>0</v>
      </c>
      <c r="C1744" s="2">
        <f t="shared" si="254"/>
        <v>3</v>
      </c>
      <c r="L1744" s="29">
        <f t="shared" si="255"/>
        <v>0</v>
      </c>
      <c r="N1744" s="29">
        <f t="shared" si="256"/>
        <v>0</v>
      </c>
      <c r="R1744" s="29">
        <f t="shared" si="257"/>
        <v>0</v>
      </c>
      <c r="V1744" s="29">
        <f t="shared" si="258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3"/>
        <v>0</v>
      </c>
      <c r="C1745" s="2">
        <f t="shared" si="254"/>
        <v>3</v>
      </c>
      <c r="L1745" s="29">
        <f t="shared" si="255"/>
        <v>0</v>
      </c>
      <c r="N1745" s="29">
        <f t="shared" si="256"/>
        <v>0</v>
      </c>
      <c r="R1745" s="29">
        <f t="shared" si="257"/>
        <v>0</v>
      </c>
      <c r="V1745" s="29">
        <f t="shared" si="258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3"/>
        <v>0</v>
      </c>
      <c r="C1746" s="2">
        <f t="shared" si="254"/>
        <v>3</v>
      </c>
      <c r="L1746" s="29">
        <f t="shared" si="255"/>
        <v>0</v>
      </c>
      <c r="N1746" s="29">
        <f t="shared" si="256"/>
        <v>0</v>
      </c>
      <c r="R1746" s="29">
        <f t="shared" si="257"/>
        <v>0</v>
      </c>
      <c r="V1746" s="29">
        <f t="shared" si="258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3"/>
        <v>0</v>
      </c>
      <c r="C1747" s="2">
        <f t="shared" si="254"/>
        <v>3</v>
      </c>
      <c r="L1747" s="29">
        <f t="shared" si="255"/>
        <v>0</v>
      </c>
      <c r="N1747" s="29">
        <f t="shared" si="256"/>
        <v>0</v>
      </c>
      <c r="R1747" s="29">
        <f t="shared" si="257"/>
        <v>0</v>
      </c>
      <c r="V1747" s="29">
        <f t="shared" si="258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53"/>
        <v>0</v>
      </c>
      <c r="C1748" s="2">
        <f t="shared" si="254"/>
        <v>3</v>
      </c>
      <c r="L1748" s="29">
        <f t="shared" si="255"/>
        <v>0</v>
      </c>
      <c r="N1748" s="29">
        <f t="shared" si="256"/>
        <v>0</v>
      </c>
      <c r="R1748" s="29">
        <f t="shared" si="257"/>
        <v>0</v>
      </c>
      <c r="V1748" s="29">
        <f t="shared" si="258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53"/>
        <v>0</v>
      </c>
      <c r="C1749" s="2">
        <f t="shared" si="254"/>
        <v>3</v>
      </c>
      <c r="L1749" s="29">
        <f t="shared" si="255"/>
        <v>0</v>
      </c>
      <c r="N1749" s="29">
        <f t="shared" si="256"/>
        <v>0</v>
      </c>
      <c r="R1749" s="29">
        <f t="shared" si="257"/>
        <v>0</v>
      </c>
      <c r="V1749" s="29">
        <f t="shared" si="258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53"/>
        <v>0</v>
      </c>
      <c r="C1750" s="2">
        <f t="shared" si="254"/>
        <v>3</v>
      </c>
      <c r="L1750" s="29">
        <f t="shared" si="255"/>
        <v>0</v>
      </c>
      <c r="N1750" s="29">
        <f t="shared" si="256"/>
        <v>0</v>
      </c>
      <c r="R1750" s="29">
        <f t="shared" si="257"/>
        <v>0</v>
      </c>
      <c r="V1750" s="29">
        <f t="shared" si="258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53"/>
        <v>0</v>
      </c>
      <c r="C1751" s="2">
        <f t="shared" si="254"/>
        <v>3</v>
      </c>
      <c r="L1751" s="29">
        <f t="shared" si="255"/>
        <v>0</v>
      </c>
      <c r="N1751" s="29">
        <f t="shared" si="256"/>
        <v>0</v>
      </c>
      <c r="R1751" s="29">
        <f t="shared" si="257"/>
        <v>0</v>
      </c>
      <c r="V1751" s="29">
        <f t="shared" si="258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53"/>
        <v>0</v>
      </c>
      <c r="C1752" s="2">
        <f t="shared" si="254"/>
        <v>3</v>
      </c>
      <c r="L1752" s="29">
        <f t="shared" si="255"/>
        <v>0</v>
      </c>
      <c r="N1752" s="29">
        <f t="shared" si="256"/>
        <v>0</v>
      </c>
      <c r="R1752" s="29">
        <f t="shared" si="257"/>
        <v>0</v>
      </c>
      <c r="V1752" s="29">
        <f t="shared" si="258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53"/>
        <v>0</v>
      </c>
      <c r="C1753" s="2">
        <f t="shared" si="254"/>
        <v>3</v>
      </c>
      <c r="L1753" s="29">
        <f t="shared" si="255"/>
        <v>0</v>
      </c>
      <c r="N1753" s="29">
        <f t="shared" si="256"/>
        <v>0</v>
      </c>
      <c r="R1753" s="29">
        <f t="shared" si="257"/>
        <v>0</v>
      </c>
      <c r="V1753" s="29">
        <f t="shared" si="258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53"/>
        <v>0</v>
      </c>
      <c r="C1754" s="2">
        <f t="shared" si="254"/>
        <v>3</v>
      </c>
      <c r="L1754" s="29">
        <f t="shared" si="255"/>
        <v>0</v>
      </c>
      <c r="N1754" s="29">
        <f t="shared" si="256"/>
        <v>0</v>
      </c>
      <c r="R1754" s="29">
        <f t="shared" si="257"/>
        <v>0</v>
      </c>
      <c r="V1754" s="29">
        <f t="shared" si="258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59">+L1755+N1755+R1755+V1755+X1755</f>
        <v>0</v>
      </c>
      <c r="C1755" s="2">
        <f t="shared" ref="C1755:C1816" si="260">RANK(B1755,B$1617:B$1816,0)</f>
        <v>3</v>
      </c>
      <c r="L1755" s="29">
        <f t="shared" ref="L1755:L1816" si="261">IF(AND(I1755&lt;1,J1755&lt;1,K1755&lt;1),0,IF(250+((150-(I1755*60+J1755))*2)&lt;0,0,IF(K1755&lt;50,250+((150-(I1755*60+J1755))*2),IF(K1755&gt;49,250+((150-(I1755*60+J1755))*2)-1,250+((150-(I1755*60+J1755))*2)))))</f>
        <v>0</v>
      </c>
      <c r="N1755" s="29">
        <f t="shared" ref="N1755:N1816" si="262">IF(M1755&lt;89,0,250+((M1755-172)*3))</f>
        <v>0</v>
      </c>
      <c r="R1755" s="29">
        <f t="shared" ref="R1755:R1816" si="263">IF(AND(O1755&lt;1,P1755&lt;1,Q1755&lt;1),0,IF(250+((680-(O1755*60+P1755))*1)&lt;0,0,250+((680-(O1755*60+P1755))*1)))</f>
        <v>0</v>
      </c>
      <c r="V1755" s="29">
        <f t="shared" ref="V1755:V1816" si="264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59"/>
        <v>0</v>
      </c>
      <c r="C1756" s="2">
        <f t="shared" si="260"/>
        <v>3</v>
      </c>
      <c r="L1756" s="29">
        <f t="shared" si="261"/>
        <v>0</v>
      </c>
      <c r="N1756" s="29">
        <f t="shared" si="262"/>
        <v>0</v>
      </c>
      <c r="R1756" s="29">
        <f t="shared" si="263"/>
        <v>0</v>
      </c>
      <c r="V1756" s="29">
        <f t="shared" si="264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59"/>
        <v>0</v>
      </c>
      <c r="C1757" s="2">
        <f t="shared" si="260"/>
        <v>3</v>
      </c>
      <c r="L1757" s="29">
        <f t="shared" si="261"/>
        <v>0</v>
      </c>
      <c r="N1757" s="29">
        <f t="shared" si="262"/>
        <v>0</v>
      </c>
      <c r="R1757" s="29">
        <f t="shared" si="263"/>
        <v>0</v>
      </c>
      <c r="V1757" s="29">
        <f t="shared" si="264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59"/>
        <v>0</v>
      </c>
      <c r="C1758" s="2">
        <f t="shared" si="260"/>
        <v>3</v>
      </c>
      <c r="L1758" s="29">
        <f t="shared" si="261"/>
        <v>0</v>
      </c>
      <c r="N1758" s="29">
        <f t="shared" si="262"/>
        <v>0</v>
      </c>
      <c r="R1758" s="29">
        <f t="shared" si="263"/>
        <v>0</v>
      </c>
      <c r="V1758" s="29">
        <f t="shared" si="264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59"/>
        <v>0</v>
      </c>
      <c r="C1759" s="2">
        <f t="shared" si="260"/>
        <v>3</v>
      </c>
      <c r="L1759" s="29">
        <f t="shared" si="261"/>
        <v>0</v>
      </c>
      <c r="N1759" s="29">
        <f t="shared" si="262"/>
        <v>0</v>
      </c>
      <c r="R1759" s="29">
        <f t="shared" si="263"/>
        <v>0</v>
      </c>
      <c r="V1759" s="29">
        <f t="shared" si="264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59"/>
        <v>0</v>
      </c>
      <c r="C1760" s="2">
        <f t="shared" si="260"/>
        <v>3</v>
      </c>
      <c r="L1760" s="29">
        <f t="shared" si="261"/>
        <v>0</v>
      </c>
      <c r="N1760" s="29">
        <f t="shared" si="262"/>
        <v>0</v>
      </c>
      <c r="R1760" s="29">
        <f t="shared" si="263"/>
        <v>0</v>
      </c>
      <c r="V1760" s="29">
        <f t="shared" si="264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59"/>
        <v>0</v>
      </c>
      <c r="C1761" s="2">
        <f t="shared" si="260"/>
        <v>3</v>
      </c>
      <c r="L1761" s="29">
        <f t="shared" si="261"/>
        <v>0</v>
      </c>
      <c r="N1761" s="29">
        <f t="shared" si="262"/>
        <v>0</v>
      </c>
      <c r="R1761" s="29">
        <f t="shared" si="263"/>
        <v>0</v>
      </c>
      <c r="V1761" s="29">
        <f t="shared" si="264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59"/>
        <v>0</v>
      </c>
      <c r="C1762" s="2">
        <f t="shared" si="260"/>
        <v>3</v>
      </c>
      <c r="L1762" s="29">
        <f t="shared" si="261"/>
        <v>0</v>
      </c>
      <c r="N1762" s="29">
        <f t="shared" si="262"/>
        <v>0</v>
      </c>
      <c r="R1762" s="29">
        <f t="shared" si="263"/>
        <v>0</v>
      </c>
      <c r="V1762" s="29">
        <f t="shared" si="264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59"/>
        <v>0</v>
      </c>
      <c r="C1763" s="2">
        <f t="shared" si="260"/>
        <v>3</v>
      </c>
      <c r="L1763" s="29">
        <f t="shared" si="261"/>
        <v>0</v>
      </c>
      <c r="N1763" s="29">
        <f t="shared" si="262"/>
        <v>0</v>
      </c>
      <c r="R1763" s="29">
        <f t="shared" si="263"/>
        <v>0</v>
      </c>
      <c r="V1763" s="29">
        <f t="shared" si="264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59"/>
        <v>0</v>
      </c>
      <c r="C1764" s="2">
        <f t="shared" si="260"/>
        <v>3</v>
      </c>
      <c r="L1764" s="29">
        <f t="shared" si="261"/>
        <v>0</v>
      </c>
      <c r="N1764" s="29">
        <f t="shared" si="262"/>
        <v>0</v>
      </c>
      <c r="R1764" s="29">
        <f t="shared" si="263"/>
        <v>0</v>
      </c>
      <c r="V1764" s="29">
        <f t="shared" si="264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59"/>
        <v>0</v>
      </c>
      <c r="C1765" s="2">
        <f t="shared" si="260"/>
        <v>3</v>
      </c>
      <c r="L1765" s="29">
        <f t="shared" si="261"/>
        <v>0</v>
      </c>
      <c r="N1765" s="29">
        <f t="shared" si="262"/>
        <v>0</v>
      </c>
      <c r="R1765" s="29">
        <f t="shared" si="263"/>
        <v>0</v>
      </c>
      <c r="V1765" s="29">
        <f t="shared" si="264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59"/>
        <v>0</v>
      </c>
      <c r="C1766" s="2">
        <f t="shared" si="260"/>
        <v>3</v>
      </c>
      <c r="L1766" s="29">
        <f t="shared" si="261"/>
        <v>0</v>
      </c>
      <c r="N1766" s="29">
        <f t="shared" si="262"/>
        <v>0</v>
      </c>
      <c r="R1766" s="29">
        <f t="shared" si="263"/>
        <v>0</v>
      </c>
      <c r="V1766" s="29">
        <f t="shared" si="264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59"/>
        <v>0</v>
      </c>
      <c r="C1767" s="2">
        <f t="shared" si="260"/>
        <v>3</v>
      </c>
      <c r="L1767" s="29">
        <f t="shared" si="261"/>
        <v>0</v>
      </c>
      <c r="N1767" s="29">
        <f t="shared" si="262"/>
        <v>0</v>
      </c>
      <c r="R1767" s="29">
        <f t="shared" si="263"/>
        <v>0</v>
      </c>
      <c r="V1767" s="29">
        <f t="shared" si="264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59"/>
        <v>0</v>
      </c>
      <c r="C1768" s="2">
        <f t="shared" si="260"/>
        <v>3</v>
      </c>
      <c r="L1768" s="29">
        <f t="shared" si="261"/>
        <v>0</v>
      </c>
      <c r="N1768" s="29">
        <f t="shared" si="262"/>
        <v>0</v>
      </c>
      <c r="R1768" s="29">
        <f t="shared" si="263"/>
        <v>0</v>
      </c>
      <c r="V1768" s="29">
        <f t="shared" si="264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59"/>
        <v>0</v>
      </c>
      <c r="C1769" s="2">
        <f t="shared" si="260"/>
        <v>3</v>
      </c>
      <c r="L1769" s="29">
        <f t="shared" si="261"/>
        <v>0</v>
      </c>
      <c r="N1769" s="29">
        <f t="shared" si="262"/>
        <v>0</v>
      </c>
      <c r="R1769" s="29">
        <f t="shared" si="263"/>
        <v>0</v>
      </c>
      <c r="V1769" s="29">
        <f t="shared" si="264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59"/>
        <v>0</v>
      </c>
      <c r="C1770" s="2">
        <f t="shared" si="260"/>
        <v>3</v>
      </c>
      <c r="L1770" s="29">
        <f t="shared" si="261"/>
        <v>0</v>
      </c>
      <c r="N1770" s="29">
        <f t="shared" si="262"/>
        <v>0</v>
      </c>
      <c r="R1770" s="29">
        <f t="shared" si="263"/>
        <v>0</v>
      </c>
      <c r="V1770" s="29">
        <f t="shared" si="264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59"/>
        <v>0</v>
      </c>
      <c r="C1771" s="2">
        <f t="shared" si="260"/>
        <v>3</v>
      </c>
      <c r="L1771" s="29">
        <f t="shared" si="261"/>
        <v>0</v>
      </c>
      <c r="N1771" s="29">
        <f t="shared" si="262"/>
        <v>0</v>
      </c>
      <c r="R1771" s="29">
        <f t="shared" si="263"/>
        <v>0</v>
      </c>
      <c r="V1771" s="29">
        <f t="shared" si="264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59"/>
        <v>0</v>
      </c>
      <c r="C1772" s="2">
        <f t="shared" si="260"/>
        <v>3</v>
      </c>
      <c r="L1772" s="29">
        <f t="shared" si="261"/>
        <v>0</v>
      </c>
      <c r="N1772" s="29">
        <f t="shared" si="262"/>
        <v>0</v>
      </c>
      <c r="R1772" s="29">
        <f t="shared" si="263"/>
        <v>0</v>
      </c>
      <c r="V1772" s="29">
        <f t="shared" si="264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59"/>
        <v>0</v>
      </c>
      <c r="C1773" s="2">
        <f t="shared" si="260"/>
        <v>3</v>
      </c>
      <c r="L1773" s="29">
        <f t="shared" si="261"/>
        <v>0</v>
      </c>
      <c r="N1773" s="29">
        <f t="shared" si="262"/>
        <v>0</v>
      </c>
      <c r="R1773" s="29">
        <f t="shared" si="263"/>
        <v>0</v>
      </c>
      <c r="V1773" s="29">
        <f t="shared" si="264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59"/>
        <v>0</v>
      </c>
      <c r="C1774" s="2">
        <f t="shared" si="260"/>
        <v>3</v>
      </c>
      <c r="L1774" s="29">
        <f t="shared" si="261"/>
        <v>0</v>
      </c>
      <c r="N1774" s="29">
        <f t="shared" si="262"/>
        <v>0</v>
      </c>
      <c r="R1774" s="29">
        <f t="shared" si="263"/>
        <v>0</v>
      </c>
      <c r="V1774" s="29">
        <f t="shared" si="264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59"/>
        <v>0</v>
      </c>
      <c r="C1775" s="2">
        <f t="shared" si="260"/>
        <v>3</v>
      </c>
      <c r="L1775" s="29">
        <f t="shared" si="261"/>
        <v>0</v>
      </c>
      <c r="N1775" s="29">
        <f t="shared" si="262"/>
        <v>0</v>
      </c>
      <c r="R1775" s="29">
        <f t="shared" si="263"/>
        <v>0</v>
      </c>
      <c r="V1775" s="29">
        <f t="shared" si="264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59"/>
        <v>0</v>
      </c>
      <c r="C1776" s="2">
        <f t="shared" si="260"/>
        <v>3</v>
      </c>
      <c r="L1776" s="29">
        <f t="shared" si="261"/>
        <v>0</v>
      </c>
      <c r="N1776" s="29">
        <f t="shared" si="262"/>
        <v>0</v>
      </c>
      <c r="R1776" s="29">
        <f t="shared" si="263"/>
        <v>0</v>
      </c>
      <c r="V1776" s="29">
        <f t="shared" si="264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59"/>
        <v>0</v>
      </c>
      <c r="C1777" s="2">
        <f t="shared" si="260"/>
        <v>3</v>
      </c>
      <c r="L1777" s="29">
        <f t="shared" si="261"/>
        <v>0</v>
      </c>
      <c r="N1777" s="29">
        <f t="shared" si="262"/>
        <v>0</v>
      </c>
      <c r="R1777" s="29">
        <f t="shared" si="263"/>
        <v>0</v>
      </c>
      <c r="V1777" s="29">
        <f t="shared" si="264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59"/>
        <v>0</v>
      </c>
      <c r="C1778" s="2">
        <f t="shared" si="260"/>
        <v>3</v>
      </c>
      <c r="L1778" s="29">
        <f t="shared" si="261"/>
        <v>0</v>
      </c>
      <c r="N1778" s="29">
        <f t="shared" si="262"/>
        <v>0</v>
      </c>
      <c r="R1778" s="29">
        <f t="shared" si="263"/>
        <v>0</v>
      </c>
      <c r="V1778" s="29">
        <f t="shared" si="264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59"/>
        <v>0</v>
      </c>
      <c r="C1779" s="2">
        <f t="shared" si="260"/>
        <v>3</v>
      </c>
      <c r="L1779" s="29">
        <f t="shared" si="261"/>
        <v>0</v>
      </c>
      <c r="N1779" s="29">
        <f t="shared" si="262"/>
        <v>0</v>
      </c>
      <c r="R1779" s="29">
        <f t="shared" si="263"/>
        <v>0</v>
      </c>
      <c r="V1779" s="29">
        <f t="shared" si="264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59"/>
        <v>0</v>
      </c>
      <c r="C1780" s="2">
        <f t="shared" si="260"/>
        <v>3</v>
      </c>
      <c r="L1780" s="29">
        <f t="shared" si="261"/>
        <v>0</v>
      </c>
      <c r="N1780" s="29">
        <f t="shared" si="262"/>
        <v>0</v>
      </c>
      <c r="R1780" s="29">
        <f t="shared" si="263"/>
        <v>0</v>
      </c>
      <c r="V1780" s="29">
        <f t="shared" si="264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59"/>
        <v>0</v>
      </c>
      <c r="C1781" s="2">
        <f t="shared" si="260"/>
        <v>3</v>
      </c>
      <c r="L1781" s="29">
        <f t="shared" si="261"/>
        <v>0</v>
      </c>
      <c r="N1781" s="29">
        <f t="shared" si="262"/>
        <v>0</v>
      </c>
      <c r="R1781" s="29">
        <f t="shared" si="263"/>
        <v>0</v>
      </c>
      <c r="V1781" s="29">
        <f t="shared" si="264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59"/>
        <v>0</v>
      </c>
      <c r="C1782" s="2">
        <f t="shared" si="260"/>
        <v>3</v>
      </c>
      <c r="L1782" s="29">
        <f t="shared" si="261"/>
        <v>0</v>
      </c>
      <c r="N1782" s="29">
        <f t="shared" si="262"/>
        <v>0</v>
      </c>
      <c r="R1782" s="29">
        <f t="shared" si="263"/>
        <v>0</v>
      </c>
      <c r="V1782" s="29">
        <f t="shared" si="264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59"/>
        <v>0</v>
      </c>
      <c r="C1783" s="2">
        <f t="shared" si="260"/>
        <v>3</v>
      </c>
      <c r="L1783" s="29">
        <f t="shared" si="261"/>
        <v>0</v>
      </c>
      <c r="N1783" s="29">
        <f t="shared" si="262"/>
        <v>0</v>
      </c>
      <c r="R1783" s="29">
        <f t="shared" si="263"/>
        <v>0</v>
      </c>
      <c r="V1783" s="29">
        <f t="shared" si="264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59"/>
        <v>0</v>
      </c>
      <c r="C1784" s="2">
        <f t="shared" si="260"/>
        <v>3</v>
      </c>
      <c r="L1784" s="29">
        <f t="shared" si="261"/>
        <v>0</v>
      </c>
      <c r="N1784" s="29">
        <f t="shared" si="262"/>
        <v>0</v>
      </c>
      <c r="R1784" s="29">
        <f t="shared" si="263"/>
        <v>0</v>
      </c>
      <c r="V1784" s="29">
        <f t="shared" si="264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59"/>
        <v>0</v>
      </c>
      <c r="C1785" s="2">
        <f t="shared" si="260"/>
        <v>3</v>
      </c>
      <c r="L1785" s="29">
        <f t="shared" si="261"/>
        <v>0</v>
      </c>
      <c r="N1785" s="29">
        <f t="shared" si="262"/>
        <v>0</v>
      </c>
      <c r="R1785" s="29">
        <f t="shared" si="263"/>
        <v>0</v>
      </c>
      <c r="V1785" s="29">
        <f t="shared" si="264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59"/>
        <v>0</v>
      </c>
      <c r="C1786" s="2">
        <f t="shared" si="260"/>
        <v>3</v>
      </c>
      <c r="L1786" s="29">
        <f t="shared" si="261"/>
        <v>0</v>
      </c>
      <c r="N1786" s="29">
        <f t="shared" si="262"/>
        <v>0</v>
      </c>
      <c r="R1786" s="29">
        <f t="shared" si="263"/>
        <v>0</v>
      </c>
      <c r="V1786" s="29">
        <f t="shared" si="264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59"/>
        <v>0</v>
      </c>
      <c r="C1787" s="2">
        <f t="shared" si="260"/>
        <v>3</v>
      </c>
      <c r="L1787" s="29">
        <f t="shared" si="261"/>
        <v>0</v>
      </c>
      <c r="N1787" s="29">
        <f t="shared" si="262"/>
        <v>0</v>
      </c>
      <c r="R1787" s="29">
        <f t="shared" si="263"/>
        <v>0</v>
      </c>
      <c r="V1787" s="29">
        <f t="shared" si="264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59"/>
        <v>0</v>
      </c>
      <c r="C1788" s="2">
        <f t="shared" si="260"/>
        <v>3</v>
      </c>
      <c r="L1788" s="29">
        <f t="shared" si="261"/>
        <v>0</v>
      </c>
      <c r="N1788" s="29">
        <f t="shared" si="262"/>
        <v>0</v>
      </c>
      <c r="R1788" s="29">
        <f t="shared" si="263"/>
        <v>0</v>
      </c>
      <c r="V1788" s="29">
        <f t="shared" si="264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59"/>
        <v>0</v>
      </c>
      <c r="C1789" s="2">
        <f t="shared" si="260"/>
        <v>3</v>
      </c>
      <c r="L1789" s="29">
        <f t="shared" si="261"/>
        <v>0</v>
      </c>
      <c r="N1789" s="29">
        <f t="shared" si="262"/>
        <v>0</v>
      </c>
      <c r="R1789" s="29">
        <f t="shared" si="263"/>
        <v>0</v>
      </c>
      <c r="V1789" s="29">
        <f t="shared" si="264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59"/>
        <v>0</v>
      </c>
      <c r="C1790" s="2">
        <f t="shared" si="260"/>
        <v>3</v>
      </c>
      <c r="L1790" s="29">
        <f t="shared" si="261"/>
        <v>0</v>
      </c>
      <c r="N1790" s="29">
        <f t="shared" si="262"/>
        <v>0</v>
      </c>
      <c r="R1790" s="29">
        <f t="shared" si="263"/>
        <v>0</v>
      </c>
      <c r="V1790" s="29">
        <f t="shared" si="264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59"/>
        <v>0</v>
      </c>
      <c r="C1791" s="2">
        <f t="shared" si="260"/>
        <v>3</v>
      </c>
      <c r="L1791" s="29">
        <f t="shared" si="261"/>
        <v>0</v>
      </c>
      <c r="N1791" s="29">
        <f t="shared" si="262"/>
        <v>0</v>
      </c>
      <c r="R1791" s="29">
        <f t="shared" si="263"/>
        <v>0</v>
      </c>
      <c r="V1791" s="29">
        <f t="shared" si="264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59"/>
        <v>0</v>
      </c>
      <c r="C1792" s="2">
        <f t="shared" si="260"/>
        <v>3</v>
      </c>
      <c r="L1792" s="29">
        <f t="shared" si="261"/>
        <v>0</v>
      </c>
      <c r="N1792" s="29">
        <f t="shared" si="262"/>
        <v>0</v>
      </c>
      <c r="R1792" s="29">
        <f t="shared" si="263"/>
        <v>0</v>
      </c>
      <c r="V1792" s="29">
        <f t="shared" si="264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59"/>
        <v>0</v>
      </c>
      <c r="C1793" s="2">
        <f t="shared" si="260"/>
        <v>3</v>
      </c>
      <c r="L1793" s="29">
        <f t="shared" si="261"/>
        <v>0</v>
      </c>
      <c r="N1793" s="29">
        <f t="shared" si="262"/>
        <v>0</v>
      </c>
      <c r="R1793" s="29">
        <f t="shared" si="263"/>
        <v>0</v>
      </c>
      <c r="V1793" s="29">
        <f t="shared" si="264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59"/>
        <v>0</v>
      </c>
      <c r="C1794" s="2">
        <f t="shared" si="260"/>
        <v>3</v>
      </c>
      <c r="L1794" s="29">
        <f t="shared" si="261"/>
        <v>0</v>
      </c>
      <c r="N1794" s="29">
        <f t="shared" si="262"/>
        <v>0</v>
      </c>
      <c r="R1794" s="29">
        <f t="shared" si="263"/>
        <v>0</v>
      </c>
      <c r="V1794" s="29">
        <f t="shared" si="264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59"/>
        <v>0</v>
      </c>
      <c r="C1795" s="2">
        <f t="shared" si="260"/>
        <v>3</v>
      </c>
      <c r="L1795" s="29">
        <f t="shared" si="261"/>
        <v>0</v>
      </c>
      <c r="N1795" s="29">
        <f t="shared" si="262"/>
        <v>0</v>
      </c>
      <c r="R1795" s="29">
        <f t="shared" si="263"/>
        <v>0</v>
      </c>
      <c r="V1795" s="29">
        <f t="shared" si="264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59"/>
        <v>0</v>
      </c>
      <c r="C1796" s="2">
        <f t="shared" si="260"/>
        <v>3</v>
      </c>
      <c r="L1796" s="29">
        <f t="shared" si="261"/>
        <v>0</v>
      </c>
      <c r="N1796" s="29">
        <f t="shared" si="262"/>
        <v>0</v>
      </c>
      <c r="R1796" s="29">
        <f t="shared" si="263"/>
        <v>0</v>
      </c>
      <c r="V1796" s="29">
        <f t="shared" si="264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59"/>
        <v>0</v>
      </c>
      <c r="C1797" s="2">
        <f t="shared" si="260"/>
        <v>3</v>
      </c>
      <c r="L1797" s="29">
        <f t="shared" si="261"/>
        <v>0</v>
      </c>
      <c r="N1797" s="29">
        <f t="shared" si="262"/>
        <v>0</v>
      </c>
      <c r="R1797" s="29">
        <f t="shared" si="263"/>
        <v>0</v>
      </c>
      <c r="V1797" s="29">
        <f t="shared" si="264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59"/>
        <v>0</v>
      </c>
      <c r="C1798" s="2">
        <f t="shared" si="260"/>
        <v>3</v>
      </c>
      <c r="L1798" s="29">
        <f t="shared" si="261"/>
        <v>0</v>
      </c>
      <c r="N1798" s="29">
        <f t="shared" si="262"/>
        <v>0</v>
      </c>
      <c r="R1798" s="29">
        <f t="shared" si="263"/>
        <v>0</v>
      </c>
      <c r="V1798" s="29">
        <f t="shared" si="264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59"/>
        <v>0</v>
      </c>
      <c r="C1799" s="2">
        <f t="shared" si="260"/>
        <v>3</v>
      </c>
      <c r="L1799" s="29">
        <f t="shared" si="261"/>
        <v>0</v>
      </c>
      <c r="N1799" s="29">
        <f t="shared" si="262"/>
        <v>0</v>
      </c>
      <c r="R1799" s="29">
        <f t="shared" si="263"/>
        <v>0</v>
      </c>
      <c r="V1799" s="29">
        <f t="shared" si="264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59"/>
        <v>0</v>
      </c>
      <c r="C1800" s="2">
        <f t="shared" si="260"/>
        <v>3</v>
      </c>
      <c r="L1800" s="29">
        <f t="shared" si="261"/>
        <v>0</v>
      </c>
      <c r="N1800" s="29">
        <f t="shared" si="262"/>
        <v>0</v>
      </c>
      <c r="R1800" s="29">
        <f t="shared" si="263"/>
        <v>0</v>
      </c>
      <c r="V1800" s="29">
        <f t="shared" si="264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59"/>
        <v>0</v>
      </c>
      <c r="C1801" s="2">
        <f t="shared" si="260"/>
        <v>3</v>
      </c>
      <c r="L1801" s="29">
        <f t="shared" si="261"/>
        <v>0</v>
      </c>
      <c r="N1801" s="29">
        <f t="shared" si="262"/>
        <v>0</v>
      </c>
      <c r="R1801" s="29">
        <f t="shared" si="263"/>
        <v>0</v>
      </c>
      <c r="V1801" s="29">
        <f t="shared" si="264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59"/>
        <v>0</v>
      </c>
      <c r="C1802" s="2">
        <f t="shared" si="260"/>
        <v>3</v>
      </c>
      <c r="L1802" s="29">
        <f t="shared" si="261"/>
        <v>0</v>
      </c>
      <c r="N1802" s="29">
        <f t="shared" si="262"/>
        <v>0</v>
      </c>
      <c r="R1802" s="29">
        <f t="shared" si="263"/>
        <v>0</v>
      </c>
      <c r="V1802" s="29">
        <f t="shared" si="264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59"/>
        <v>0</v>
      </c>
      <c r="C1803" s="2">
        <f t="shared" si="260"/>
        <v>3</v>
      </c>
      <c r="L1803" s="29">
        <f t="shared" si="261"/>
        <v>0</v>
      </c>
      <c r="N1803" s="29">
        <f t="shared" si="262"/>
        <v>0</v>
      </c>
      <c r="R1803" s="29">
        <f t="shared" si="263"/>
        <v>0</v>
      </c>
      <c r="V1803" s="29">
        <f t="shared" si="264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59"/>
        <v>0</v>
      </c>
      <c r="C1804" s="2">
        <f t="shared" si="260"/>
        <v>3</v>
      </c>
      <c r="L1804" s="29">
        <f t="shared" si="261"/>
        <v>0</v>
      </c>
      <c r="N1804" s="29">
        <f t="shared" si="262"/>
        <v>0</v>
      </c>
      <c r="R1804" s="29">
        <f t="shared" si="263"/>
        <v>0</v>
      </c>
      <c r="V1804" s="29">
        <f t="shared" si="264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59"/>
        <v>0</v>
      </c>
      <c r="C1805" s="2">
        <f t="shared" si="260"/>
        <v>3</v>
      </c>
      <c r="L1805" s="29">
        <f t="shared" si="261"/>
        <v>0</v>
      </c>
      <c r="N1805" s="29">
        <f t="shared" si="262"/>
        <v>0</v>
      </c>
      <c r="R1805" s="29">
        <f t="shared" si="263"/>
        <v>0</v>
      </c>
      <c r="V1805" s="29">
        <f t="shared" si="264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59"/>
        <v>0</v>
      </c>
      <c r="C1806" s="2">
        <f t="shared" si="260"/>
        <v>3</v>
      </c>
      <c r="L1806" s="29">
        <f t="shared" si="261"/>
        <v>0</v>
      </c>
      <c r="N1806" s="29">
        <f t="shared" si="262"/>
        <v>0</v>
      </c>
      <c r="R1806" s="29">
        <f t="shared" si="263"/>
        <v>0</v>
      </c>
      <c r="V1806" s="29">
        <f t="shared" si="264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59"/>
        <v>0</v>
      </c>
      <c r="C1807" s="2">
        <f t="shared" si="260"/>
        <v>3</v>
      </c>
      <c r="L1807" s="29">
        <f t="shared" si="261"/>
        <v>0</v>
      </c>
      <c r="N1807" s="29">
        <f t="shared" si="262"/>
        <v>0</v>
      </c>
      <c r="R1807" s="29">
        <f t="shared" si="263"/>
        <v>0</v>
      </c>
      <c r="V1807" s="29">
        <f t="shared" si="264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59"/>
        <v>0</v>
      </c>
      <c r="C1808" s="2">
        <f t="shared" si="260"/>
        <v>3</v>
      </c>
      <c r="L1808" s="29">
        <f t="shared" si="261"/>
        <v>0</v>
      </c>
      <c r="N1808" s="29">
        <f t="shared" si="262"/>
        <v>0</v>
      </c>
      <c r="R1808" s="29">
        <f t="shared" si="263"/>
        <v>0</v>
      </c>
      <c r="V1808" s="29">
        <f t="shared" si="264"/>
        <v>0</v>
      </c>
      <c r="W1808"/>
      <c r="X1808"/>
      <c r="Y1808" s="7"/>
      <c r="Z1808"/>
      <c r="AA1808"/>
    </row>
    <row r="1809" spans="1:32" hidden="1" x14ac:dyDescent="0.2">
      <c r="A1809" s="6" t="s">
        <v>1603</v>
      </c>
      <c r="B1809" s="2">
        <f t="shared" si="259"/>
        <v>0</v>
      </c>
      <c r="C1809" s="2">
        <f t="shared" si="260"/>
        <v>3</v>
      </c>
      <c r="L1809" s="29">
        <f t="shared" si="261"/>
        <v>0</v>
      </c>
      <c r="N1809" s="29">
        <f t="shared" si="262"/>
        <v>0</v>
      </c>
      <c r="R1809" s="29">
        <f t="shared" si="263"/>
        <v>0</v>
      </c>
      <c r="V1809" s="29">
        <f t="shared" si="264"/>
        <v>0</v>
      </c>
      <c r="W1809"/>
      <c r="X1809"/>
      <c r="Y1809" s="7"/>
      <c r="Z1809"/>
      <c r="AA1809"/>
    </row>
    <row r="1810" spans="1:32" hidden="1" x14ac:dyDescent="0.2">
      <c r="A1810" s="6" t="s">
        <v>1604</v>
      </c>
      <c r="B1810" s="2">
        <f t="shared" si="259"/>
        <v>0</v>
      </c>
      <c r="C1810" s="2">
        <f t="shared" si="260"/>
        <v>3</v>
      </c>
      <c r="L1810" s="29">
        <f t="shared" si="261"/>
        <v>0</v>
      </c>
      <c r="N1810" s="29">
        <f t="shared" si="262"/>
        <v>0</v>
      </c>
      <c r="R1810" s="29">
        <f t="shared" si="263"/>
        <v>0</v>
      </c>
      <c r="V1810" s="29">
        <f t="shared" si="264"/>
        <v>0</v>
      </c>
      <c r="W1810"/>
      <c r="X1810"/>
      <c r="Y1810" s="7"/>
      <c r="Z1810"/>
      <c r="AA1810"/>
    </row>
    <row r="1811" spans="1:32" hidden="1" x14ac:dyDescent="0.2">
      <c r="A1811" s="6" t="s">
        <v>1605</v>
      </c>
      <c r="B1811" s="2">
        <f t="shared" si="259"/>
        <v>0</v>
      </c>
      <c r="C1811" s="2">
        <f t="shared" si="260"/>
        <v>3</v>
      </c>
      <c r="L1811" s="29">
        <f t="shared" si="261"/>
        <v>0</v>
      </c>
      <c r="N1811" s="29">
        <f t="shared" si="262"/>
        <v>0</v>
      </c>
      <c r="R1811" s="29">
        <f t="shared" si="263"/>
        <v>0</v>
      </c>
      <c r="V1811" s="29">
        <f t="shared" si="264"/>
        <v>0</v>
      </c>
      <c r="W1811"/>
      <c r="X1811"/>
      <c r="Y1811" s="7"/>
      <c r="Z1811"/>
      <c r="AA1811"/>
    </row>
    <row r="1812" spans="1:32" hidden="1" x14ac:dyDescent="0.2">
      <c r="A1812" s="6" t="s">
        <v>1606</v>
      </c>
      <c r="B1812" s="2">
        <f t="shared" si="259"/>
        <v>0</v>
      </c>
      <c r="C1812" s="2">
        <f t="shared" si="260"/>
        <v>3</v>
      </c>
      <c r="L1812" s="29">
        <f t="shared" si="261"/>
        <v>0</v>
      </c>
      <c r="N1812" s="29">
        <f t="shared" si="262"/>
        <v>0</v>
      </c>
      <c r="R1812" s="29">
        <f t="shared" si="263"/>
        <v>0</v>
      </c>
      <c r="V1812" s="29">
        <f t="shared" si="264"/>
        <v>0</v>
      </c>
      <c r="W1812"/>
      <c r="X1812"/>
      <c r="Y1812" s="7"/>
      <c r="Z1812"/>
      <c r="AA1812"/>
    </row>
    <row r="1813" spans="1:32" hidden="1" x14ac:dyDescent="0.2">
      <c r="A1813" s="6" t="s">
        <v>1607</v>
      </c>
      <c r="B1813" s="2">
        <f t="shared" si="259"/>
        <v>0</v>
      </c>
      <c r="C1813" s="2">
        <f t="shared" si="260"/>
        <v>3</v>
      </c>
      <c r="L1813" s="29">
        <f t="shared" si="261"/>
        <v>0</v>
      </c>
      <c r="N1813" s="29">
        <f t="shared" si="262"/>
        <v>0</v>
      </c>
      <c r="R1813" s="29">
        <f t="shared" si="263"/>
        <v>0</v>
      </c>
      <c r="V1813" s="29">
        <f t="shared" si="264"/>
        <v>0</v>
      </c>
      <c r="W1813"/>
      <c r="X1813"/>
      <c r="Y1813" s="7"/>
      <c r="Z1813"/>
      <c r="AA1813"/>
    </row>
    <row r="1814" spans="1:32" hidden="1" x14ac:dyDescent="0.2">
      <c r="A1814" s="6" t="s">
        <v>1608</v>
      </c>
      <c r="B1814" s="2">
        <f t="shared" si="259"/>
        <v>0</v>
      </c>
      <c r="C1814" s="2">
        <f t="shared" si="260"/>
        <v>3</v>
      </c>
      <c r="L1814" s="29">
        <f t="shared" si="261"/>
        <v>0</v>
      </c>
      <c r="N1814" s="29">
        <f t="shared" si="262"/>
        <v>0</v>
      </c>
      <c r="R1814" s="29">
        <f t="shared" si="263"/>
        <v>0</v>
      </c>
      <c r="V1814" s="29">
        <f t="shared" si="264"/>
        <v>0</v>
      </c>
      <c r="Y1814" s="7"/>
      <c r="Z1814"/>
      <c r="AA1814"/>
    </row>
    <row r="1815" spans="1:32" hidden="1" x14ac:dyDescent="0.2">
      <c r="A1815" s="6" t="s">
        <v>1609</v>
      </c>
      <c r="B1815" s="2">
        <f t="shared" si="259"/>
        <v>0</v>
      </c>
      <c r="C1815" s="2">
        <f t="shared" si="260"/>
        <v>3</v>
      </c>
      <c r="L1815" s="29">
        <f t="shared" si="261"/>
        <v>0</v>
      </c>
      <c r="N1815" s="29">
        <f t="shared" si="262"/>
        <v>0</v>
      </c>
      <c r="R1815" s="29">
        <f t="shared" si="263"/>
        <v>0</v>
      </c>
      <c r="V1815" s="29">
        <f t="shared" si="264"/>
        <v>0</v>
      </c>
      <c r="Y1815" s="7"/>
      <c r="Z1815"/>
      <c r="AA1815"/>
    </row>
    <row r="1816" spans="1:32" hidden="1" x14ac:dyDescent="0.2">
      <c r="A1816" s="6" t="s">
        <v>1610</v>
      </c>
      <c r="B1816" s="2">
        <f t="shared" si="259"/>
        <v>0</v>
      </c>
      <c r="C1816" s="2">
        <f t="shared" si="260"/>
        <v>3</v>
      </c>
      <c r="L1816" s="29">
        <f t="shared" si="261"/>
        <v>0</v>
      </c>
      <c r="N1816" s="29">
        <f t="shared" si="262"/>
        <v>0</v>
      </c>
      <c r="R1816" s="29">
        <f t="shared" si="263"/>
        <v>0</v>
      </c>
      <c r="V1816" s="29">
        <f t="shared" si="264"/>
        <v>0</v>
      </c>
      <c r="Y1816" s="7"/>
      <c r="Z1816"/>
      <c r="AA1816"/>
    </row>
    <row r="1817" spans="1:32" x14ac:dyDescent="0.2">
      <c r="B1817" s="2"/>
      <c r="C1817" s="2"/>
      <c r="Y1817" s="7"/>
      <c r="Z1817"/>
      <c r="AA1817"/>
    </row>
    <row r="1818" spans="1:32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</row>
    <row r="1819" spans="1:32" x14ac:dyDescent="0.2">
      <c r="A1819" s="6" t="s">
        <v>2542</v>
      </c>
      <c r="B1819" s="2">
        <f t="shared" ref="B1819:B1828" si="265">+L1819+N1819+R1819+V1819+X1819</f>
        <v>0</v>
      </c>
      <c r="C1819" s="29">
        <f t="shared" ref="C1819:C1828" si="266">RANK(B1819,B$1819:B$2018,0)</f>
        <v>1</v>
      </c>
      <c r="G1819" s="29">
        <v>0</v>
      </c>
      <c r="L1819" s="29">
        <f t="shared" ref="L1819:L1828" si="267">IF(AND(I1819&lt;1,J1819&lt;1,K1819&lt;1),0,IF(250+((150-(I1819*60+J1819))*2)&lt;0,0,IF(K1819&lt;50,250+((150-(I1819*60+J1819))*2),IF(K1819&gt;49,250+((150-(I1819*60+J1819))*2)-1,250+((150-(I1819*60+J1819))*2)))))</f>
        <v>0</v>
      </c>
      <c r="N1819" s="29">
        <f t="shared" ref="N1819:N1828" si="268">IF(M1819&lt;89,0,250+((M1819-172)*3))</f>
        <v>0</v>
      </c>
      <c r="R1819" s="29">
        <f t="shared" ref="R1819:R1828" si="269">IF(AND(O1819&lt;1,P1819&lt;1,Q1819&lt;1),0,IF(250+((680-(O1819*60+P1819))*1)&lt;0,0,250+((680-(O1819*60+P1819))*1)))</f>
        <v>0</v>
      </c>
      <c r="V1819" s="29">
        <f t="shared" ref="V1819:V1828" si="270">IF(AND(S1819&lt;1,T1819&lt;1,U1819&lt;1),0,IF(500+((800-(S1819*60+T1819))*1)&lt;0,0,500+((800-(S1819*60+T1819))*1)))</f>
        <v>0</v>
      </c>
      <c r="Y1819" s="7"/>
      <c r="Z1819"/>
      <c r="AA1819">
        <v>549</v>
      </c>
      <c r="AB1819">
        <v>672</v>
      </c>
      <c r="AD1819">
        <f>B1819+AA1819+AB1819+AC1819</f>
        <v>1221</v>
      </c>
      <c r="AE1819" s="37">
        <v>2</v>
      </c>
    </row>
    <row r="1820" spans="1:32" hidden="1" x14ac:dyDescent="0.2">
      <c r="A1820" s="6" t="s">
        <v>2543</v>
      </c>
      <c r="B1820" s="2">
        <f t="shared" si="265"/>
        <v>0</v>
      </c>
      <c r="C1820" s="2">
        <f t="shared" si="266"/>
        <v>1</v>
      </c>
      <c r="G1820" s="29">
        <v>1</v>
      </c>
      <c r="L1820" s="29">
        <f t="shared" si="267"/>
        <v>0</v>
      </c>
      <c r="N1820" s="29">
        <f t="shared" si="268"/>
        <v>0</v>
      </c>
      <c r="R1820" s="29">
        <f t="shared" si="269"/>
        <v>0</v>
      </c>
      <c r="V1820" s="29">
        <f t="shared" si="270"/>
        <v>0</v>
      </c>
      <c r="Y1820" s="7"/>
      <c r="Z1820"/>
      <c r="AA1820"/>
      <c r="AD1820">
        <f>B1820+AA1820+AB1820+AC1820</f>
        <v>0</v>
      </c>
      <c r="AE1820" s="35">
        <v>2</v>
      </c>
    </row>
    <row r="1821" spans="1:32" hidden="1" x14ac:dyDescent="0.2">
      <c r="A1821" s="6" t="s">
        <v>2544</v>
      </c>
      <c r="B1821" s="2">
        <f t="shared" si="265"/>
        <v>0</v>
      </c>
      <c r="C1821" s="2">
        <f t="shared" si="266"/>
        <v>1</v>
      </c>
      <c r="G1821" s="29">
        <v>1</v>
      </c>
      <c r="L1821" s="29">
        <f t="shared" si="267"/>
        <v>0</v>
      </c>
      <c r="N1821" s="29">
        <f t="shared" si="268"/>
        <v>0</v>
      </c>
      <c r="R1821" s="29">
        <f t="shared" si="269"/>
        <v>0</v>
      </c>
      <c r="V1821" s="29">
        <f t="shared" si="270"/>
        <v>0</v>
      </c>
      <c r="Y1821" s="7"/>
      <c r="Z1821"/>
      <c r="AA1821"/>
      <c r="AD1821">
        <f>B1821+AA1821+AB1821+AC1821</f>
        <v>0</v>
      </c>
      <c r="AE1821" s="35">
        <v>2</v>
      </c>
    </row>
    <row r="1822" spans="1:32" hidden="1" x14ac:dyDescent="0.2">
      <c r="A1822" s="6" t="s">
        <v>2545</v>
      </c>
      <c r="B1822" s="2">
        <f t="shared" si="265"/>
        <v>0</v>
      </c>
      <c r="C1822" s="2">
        <f t="shared" si="266"/>
        <v>1</v>
      </c>
      <c r="G1822" s="29" t="s">
        <v>2453</v>
      </c>
      <c r="L1822" s="29">
        <f t="shared" si="267"/>
        <v>0</v>
      </c>
      <c r="N1822" s="29">
        <f t="shared" si="268"/>
        <v>0</v>
      </c>
      <c r="R1822" s="29">
        <f t="shared" si="269"/>
        <v>0</v>
      </c>
      <c r="V1822" s="29">
        <f t="shared" si="270"/>
        <v>0</v>
      </c>
      <c r="Y1822" s="7"/>
      <c r="Z1822"/>
      <c r="AA1822"/>
      <c r="AD1822">
        <f>B1822+AA1822+AB1822</f>
        <v>0</v>
      </c>
      <c r="AE1822" s="35">
        <v>2</v>
      </c>
    </row>
    <row r="1823" spans="1:32" hidden="1" x14ac:dyDescent="0.2">
      <c r="A1823" s="6" t="s">
        <v>1611</v>
      </c>
      <c r="B1823" s="2">
        <f t="shared" si="265"/>
        <v>0</v>
      </c>
      <c r="C1823" s="2">
        <f t="shared" si="266"/>
        <v>1</v>
      </c>
      <c r="G1823" s="29" t="s">
        <v>2453</v>
      </c>
      <c r="L1823" s="29">
        <f t="shared" si="267"/>
        <v>0</v>
      </c>
      <c r="N1823" s="29">
        <f t="shared" si="268"/>
        <v>0</v>
      </c>
      <c r="R1823" s="29">
        <f t="shared" si="269"/>
        <v>0</v>
      </c>
      <c r="V1823" s="29">
        <f t="shared" si="270"/>
        <v>0</v>
      </c>
      <c r="Y1823" s="7"/>
      <c r="Z1823"/>
      <c r="AA1823"/>
      <c r="AD1823">
        <f>B1823+AA1823+AB1823</f>
        <v>0</v>
      </c>
      <c r="AE1823" s="35">
        <v>2</v>
      </c>
    </row>
    <row r="1824" spans="1:32" hidden="1" x14ac:dyDescent="0.2">
      <c r="A1824" s="6" t="s">
        <v>2546</v>
      </c>
      <c r="B1824" s="2">
        <f t="shared" si="265"/>
        <v>0</v>
      </c>
      <c r="C1824" s="29">
        <f t="shared" si="266"/>
        <v>1</v>
      </c>
      <c r="L1824" s="29">
        <f t="shared" si="267"/>
        <v>0</v>
      </c>
      <c r="N1824" s="29">
        <f t="shared" si="268"/>
        <v>0</v>
      </c>
      <c r="R1824" s="29">
        <f t="shared" si="269"/>
        <v>0</v>
      </c>
      <c r="V1824" s="29">
        <f t="shared" si="270"/>
        <v>0</v>
      </c>
      <c r="W1824"/>
      <c r="X1824"/>
      <c r="Y1824" s="7"/>
      <c r="Z1824"/>
      <c r="AA1824"/>
      <c r="AD1824">
        <f>B1824+AA1824+AB1824</f>
        <v>0</v>
      </c>
      <c r="AE1824" s="35">
        <v>2</v>
      </c>
    </row>
    <row r="1825" spans="1:31" hidden="1" x14ac:dyDescent="0.2">
      <c r="A1825" s="6" t="s">
        <v>2511</v>
      </c>
      <c r="B1825" s="2">
        <f t="shared" si="265"/>
        <v>0</v>
      </c>
      <c r="C1825" s="29">
        <f t="shared" si="266"/>
        <v>1</v>
      </c>
      <c r="L1825" s="29">
        <f t="shared" si="267"/>
        <v>0</v>
      </c>
      <c r="N1825" s="29">
        <f t="shared" si="268"/>
        <v>0</v>
      </c>
      <c r="R1825" s="29">
        <f t="shared" si="269"/>
        <v>0</v>
      </c>
      <c r="V1825" s="29">
        <f t="shared" si="270"/>
        <v>0</v>
      </c>
      <c r="Y1825" s="7"/>
      <c r="AD1825">
        <f>B1825+AA1825+AB1825</f>
        <v>0</v>
      </c>
      <c r="AE1825" s="35">
        <v>2</v>
      </c>
    </row>
    <row r="1826" spans="1:31" hidden="1" x14ac:dyDescent="0.2">
      <c r="A1826" s="6" t="s">
        <v>2449</v>
      </c>
      <c r="B1826" s="2">
        <f t="shared" si="265"/>
        <v>0</v>
      </c>
      <c r="C1826" s="2">
        <f t="shared" si="266"/>
        <v>1</v>
      </c>
      <c r="D1826" s="4" t="s">
        <v>20</v>
      </c>
      <c r="E1826" s="5" t="s">
        <v>2485</v>
      </c>
      <c r="F1826" s="29">
        <v>2001</v>
      </c>
      <c r="G1826" s="29">
        <v>0</v>
      </c>
      <c r="L1826" s="29">
        <f t="shared" si="267"/>
        <v>0</v>
      </c>
      <c r="N1826" s="29">
        <f t="shared" si="268"/>
        <v>0</v>
      </c>
      <c r="R1826" s="29">
        <f t="shared" si="269"/>
        <v>0</v>
      </c>
      <c r="V1826" s="29">
        <f t="shared" si="270"/>
        <v>0</v>
      </c>
      <c r="Y1826" s="7"/>
      <c r="Z1826"/>
      <c r="AA1826">
        <v>617</v>
      </c>
      <c r="AB1826">
        <v>698</v>
      </c>
      <c r="AD1826">
        <f>B1826+AA1826+AB1826</f>
        <v>1315</v>
      </c>
      <c r="AE1826" s="37" t="s">
        <v>2559</v>
      </c>
    </row>
    <row r="1827" spans="1:31" hidden="1" x14ac:dyDescent="0.2">
      <c r="A1827" s="6" t="s">
        <v>2329</v>
      </c>
      <c r="B1827" s="2">
        <f t="shared" si="265"/>
        <v>0</v>
      </c>
      <c r="C1827" s="2">
        <f t="shared" si="266"/>
        <v>1</v>
      </c>
      <c r="D1827" s="4" t="s">
        <v>20</v>
      </c>
      <c r="E1827" s="5" t="s">
        <v>2306</v>
      </c>
      <c r="F1827" s="29">
        <v>2001</v>
      </c>
      <c r="G1827" s="29">
        <v>0</v>
      </c>
      <c r="L1827" s="29">
        <f t="shared" si="267"/>
        <v>0</v>
      </c>
      <c r="N1827" s="29">
        <f t="shared" si="268"/>
        <v>0</v>
      </c>
      <c r="R1827" s="29">
        <f t="shared" si="269"/>
        <v>0</v>
      </c>
      <c r="V1827" s="29">
        <f t="shared" si="270"/>
        <v>0</v>
      </c>
      <c r="Y1827" s="7"/>
      <c r="Z1827"/>
      <c r="AA1827">
        <v>721</v>
      </c>
      <c r="AB1827">
        <v>794</v>
      </c>
      <c r="AD1827">
        <f>B1827+AA1827+AB1827+AC1827</f>
        <v>1515</v>
      </c>
      <c r="AE1827" s="37" t="s">
        <v>2559</v>
      </c>
    </row>
    <row r="1828" spans="1:31" hidden="1" x14ac:dyDescent="0.2">
      <c r="A1828" s="6" t="s">
        <v>2314</v>
      </c>
      <c r="B1828" s="2">
        <f t="shared" si="265"/>
        <v>0</v>
      </c>
      <c r="C1828" s="2">
        <f t="shared" si="266"/>
        <v>1</v>
      </c>
      <c r="D1828" s="4" t="s">
        <v>20</v>
      </c>
      <c r="E1828" s="5" t="s">
        <v>2306</v>
      </c>
      <c r="F1828" s="29">
        <v>2001</v>
      </c>
      <c r="G1828" s="29">
        <v>0</v>
      </c>
      <c r="L1828" s="29">
        <f t="shared" si="267"/>
        <v>0</v>
      </c>
      <c r="N1828" s="29">
        <f t="shared" si="268"/>
        <v>0</v>
      </c>
      <c r="R1828" s="29">
        <f t="shared" si="269"/>
        <v>0</v>
      </c>
      <c r="V1828" s="29">
        <f t="shared" si="270"/>
        <v>0</v>
      </c>
      <c r="Y1828" s="7"/>
      <c r="Z1828"/>
      <c r="AA1828">
        <v>562</v>
      </c>
      <c r="AB1828">
        <v>694</v>
      </c>
      <c r="AD1828">
        <f>B1828+AA1828+AB1828</f>
        <v>1256</v>
      </c>
      <c r="AE1828" s="37" t="s">
        <v>2559</v>
      </c>
    </row>
    <row r="1829" spans="1:31" hidden="1" x14ac:dyDescent="0.2">
      <c r="A1829" s="6" t="s">
        <v>2512</v>
      </c>
      <c r="B1829" s="2">
        <f t="shared" ref="B1829:B1892" si="271">+L1829+N1829+R1829+V1829+X1829</f>
        <v>0</v>
      </c>
      <c r="C1829" s="29">
        <f t="shared" ref="C1829:C1892" si="272">RANK(B1829,B$1819:B$2018,0)</f>
        <v>1</v>
      </c>
      <c r="L1829" s="29">
        <f t="shared" ref="L1829:L1892" si="273">IF(AND(I1829&lt;1,J1829&lt;1,K1829&lt;1),0,IF(250+((150-(I1829*60+J1829))*2)&lt;0,0,IF(K1829&lt;50,250+((150-(I1829*60+J1829))*2),IF(K1829&gt;49,250+((150-(I1829*60+J1829))*2)-1,250+((150-(I1829*60+J1829))*2)))))</f>
        <v>0</v>
      </c>
      <c r="N1829" s="29">
        <f t="shared" ref="N1829:N1892" si="274">IF(M1829&lt;89,0,250+((M1829-172)*3))</f>
        <v>0</v>
      </c>
      <c r="R1829" s="29">
        <f t="shared" ref="R1829:R1892" si="275">IF(AND(O1829&lt;1,P1829&lt;1,Q1829&lt;1),0,IF(250+((680-(O1829*60+P1829))*1)&lt;0,0,250+((680-(O1829*60+P1829))*1)))</f>
        <v>0</v>
      </c>
      <c r="V1829" s="29">
        <f t="shared" ref="V1829:V1892" si="276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1" hidden="1" x14ac:dyDescent="0.2">
      <c r="A1830" s="6" t="s">
        <v>1612</v>
      </c>
      <c r="B1830" s="2">
        <f t="shared" si="271"/>
        <v>0</v>
      </c>
      <c r="C1830" s="29">
        <f t="shared" si="272"/>
        <v>1</v>
      </c>
      <c r="L1830" s="29">
        <f t="shared" si="273"/>
        <v>0</v>
      </c>
      <c r="N1830" s="29">
        <f t="shared" si="274"/>
        <v>0</v>
      </c>
      <c r="R1830" s="29">
        <f t="shared" si="275"/>
        <v>0</v>
      </c>
      <c r="V1830" s="29">
        <f t="shared" si="276"/>
        <v>0</v>
      </c>
      <c r="Y1830" s="7"/>
    </row>
    <row r="1831" spans="1:31" hidden="1" x14ac:dyDescent="0.2">
      <c r="A1831" s="6" t="s">
        <v>1613</v>
      </c>
      <c r="B1831" s="2">
        <f t="shared" si="271"/>
        <v>0</v>
      </c>
      <c r="C1831" s="29">
        <f t="shared" si="272"/>
        <v>1</v>
      </c>
      <c r="L1831" s="29">
        <f t="shared" si="273"/>
        <v>0</v>
      </c>
      <c r="N1831" s="29">
        <f t="shared" si="274"/>
        <v>0</v>
      </c>
      <c r="R1831" s="29">
        <f t="shared" si="275"/>
        <v>0</v>
      </c>
      <c r="V1831" s="29">
        <f t="shared" si="276"/>
        <v>0</v>
      </c>
      <c r="Y1831" s="7"/>
    </row>
    <row r="1832" spans="1:31" hidden="1" x14ac:dyDescent="0.2">
      <c r="A1832" s="6" t="s">
        <v>1614</v>
      </c>
      <c r="B1832" s="2">
        <f t="shared" si="271"/>
        <v>0</v>
      </c>
      <c r="C1832" s="29">
        <f t="shared" si="272"/>
        <v>1</v>
      </c>
      <c r="L1832" s="29">
        <f t="shared" si="273"/>
        <v>0</v>
      </c>
      <c r="N1832" s="29">
        <f t="shared" si="274"/>
        <v>0</v>
      </c>
      <c r="R1832" s="29">
        <f t="shared" si="275"/>
        <v>0</v>
      </c>
      <c r="V1832" s="29">
        <f t="shared" si="276"/>
        <v>0</v>
      </c>
      <c r="W1832"/>
      <c r="X1832"/>
      <c r="Y1832" s="7"/>
      <c r="Z1832"/>
      <c r="AA1832"/>
    </row>
    <row r="1833" spans="1:31" hidden="1" x14ac:dyDescent="0.2">
      <c r="A1833" s="6" t="s">
        <v>1615</v>
      </c>
      <c r="B1833" s="2">
        <f t="shared" si="271"/>
        <v>0</v>
      </c>
      <c r="C1833" s="29">
        <f t="shared" si="272"/>
        <v>1</v>
      </c>
      <c r="L1833" s="29">
        <f t="shared" si="273"/>
        <v>0</v>
      </c>
      <c r="N1833" s="29">
        <f t="shared" si="274"/>
        <v>0</v>
      </c>
      <c r="R1833" s="29">
        <f t="shared" si="275"/>
        <v>0</v>
      </c>
      <c r="V1833" s="29">
        <f t="shared" si="276"/>
        <v>0</v>
      </c>
      <c r="W1833"/>
      <c r="X1833"/>
      <c r="Y1833" s="7"/>
      <c r="Z1833"/>
      <c r="AA1833"/>
    </row>
    <row r="1834" spans="1:31" hidden="1" x14ac:dyDescent="0.2">
      <c r="A1834" s="6" t="s">
        <v>1616</v>
      </c>
      <c r="B1834" s="2">
        <f t="shared" si="271"/>
        <v>0</v>
      </c>
      <c r="C1834" s="29">
        <f t="shared" si="272"/>
        <v>1</v>
      </c>
      <c r="L1834" s="29">
        <f t="shared" si="273"/>
        <v>0</v>
      </c>
      <c r="N1834" s="29">
        <f t="shared" si="274"/>
        <v>0</v>
      </c>
      <c r="R1834" s="29">
        <f t="shared" si="275"/>
        <v>0</v>
      </c>
      <c r="V1834" s="29">
        <f t="shared" si="276"/>
        <v>0</v>
      </c>
      <c r="W1834"/>
      <c r="X1834"/>
      <c r="Y1834" s="7"/>
      <c r="Z1834"/>
      <c r="AA1834"/>
    </row>
    <row r="1835" spans="1:31" hidden="1" x14ac:dyDescent="0.2">
      <c r="A1835" s="6" t="s">
        <v>1617</v>
      </c>
      <c r="B1835" s="2">
        <f t="shared" si="271"/>
        <v>0</v>
      </c>
      <c r="C1835" s="29">
        <f t="shared" si="272"/>
        <v>1</v>
      </c>
      <c r="L1835" s="29">
        <f t="shared" si="273"/>
        <v>0</v>
      </c>
      <c r="N1835" s="29">
        <f t="shared" si="274"/>
        <v>0</v>
      </c>
      <c r="R1835" s="29">
        <f t="shared" si="275"/>
        <v>0</v>
      </c>
      <c r="V1835" s="29">
        <f t="shared" si="276"/>
        <v>0</v>
      </c>
      <c r="W1835"/>
      <c r="X1835"/>
      <c r="Y1835" s="7"/>
      <c r="Z1835"/>
      <c r="AA1835"/>
    </row>
    <row r="1836" spans="1:31" hidden="1" x14ac:dyDescent="0.2">
      <c r="A1836" s="6" t="s">
        <v>1618</v>
      </c>
      <c r="B1836" s="2">
        <f t="shared" si="271"/>
        <v>0</v>
      </c>
      <c r="C1836" s="29">
        <f t="shared" si="272"/>
        <v>1</v>
      </c>
      <c r="L1836" s="29">
        <f t="shared" si="273"/>
        <v>0</v>
      </c>
      <c r="N1836" s="29">
        <f t="shared" si="274"/>
        <v>0</v>
      </c>
      <c r="R1836" s="29">
        <f t="shared" si="275"/>
        <v>0</v>
      </c>
      <c r="V1836" s="29">
        <f t="shared" si="276"/>
        <v>0</v>
      </c>
      <c r="W1836"/>
      <c r="X1836"/>
      <c r="Y1836" s="7"/>
      <c r="Z1836"/>
      <c r="AA1836"/>
    </row>
    <row r="1837" spans="1:31" hidden="1" x14ac:dyDescent="0.2">
      <c r="A1837" s="6" t="s">
        <v>1619</v>
      </c>
      <c r="B1837" s="2">
        <f t="shared" si="271"/>
        <v>0</v>
      </c>
      <c r="C1837" s="29">
        <f t="shared" si="272"/>
        <v>1</v>
      </c>
      <c r="L1837" s="29">
        <f t="shared" si="273"/>
        <v>0</v>
      </c>
      <c r="N1837" s="29">
        <f t="shared" si="274"/>
        <v>0</v>
      </c>
      <c r="R1837" s="29">
        <f t="shared" si="275"/>
        <v>0</v>
      </c>
      <c r="V1837" s="29">
        <f t="shared" si="276"/>
        <v>0</v>
      </c>
      <c r="W1837"/>
      <c r="X1837"/>
      <c r="Y1837" s="7"/>
      <c r="Z1837"/>
      <c r="AA1837"/>
    </row>
    <row r="1838" spans="1:31" hidden="1" x14ac:dyDescent="0.2">
      <c r="A1838" s="6" t="s">
        <v>1620</v>
      </c>
      <c r="B1838" s="2">
        <f t="shared" si="271"/>
        <v>0</v>
      </c>
      <c r="C1838" s="29">
        <f t="shared" si="272"/>
        <v>1</v>
      </c>
      <c r="L1838" s="29">
        <f t="shared" si="273"/>
        <v>0</v>
      </c>
      <c r="N1838" s="29">
        <f t="shared" si="274"/>
        <v>0</v>
      </c>
      <c r="R1838" s="29">
        <f t="shared" si="275"/>
        <v>0</v>
      </c>
      <c r="V1838" s="29">
        <f t="shared" si="276"/>
        <v>0</v>
      </c>
      <c r="W1838"/>
      <c r="X1838"/>
      <c r="Y1838" s="7"/>
      <c r="Z1838"/>
      <c r="AA1838"/>
    </row>
    <row r="1839" spans="1:31" hidden="1" x14ac:dyDescent="0.2">
      <c r="A1839" s="6" t="s">
        <v>1621</v>
      </c>
      <c r="B1839" s="2">
        <f t="shared" si="271"/>
        <v>0</v>
      </c>
      <c r="C1839" s="29">
        <f t="shared" si="272"/>
        <v>1</v>
      </c>
      <c r="L1839" s="29">
        <f t="shared" si="273"/>
        <v>0</v>
      </c>
      <c r="N1839" s="29">
        <f t="shared" si="274"/>
        <v>0</v>
      </c>
      <c r="R1839" s="29">
        <f t="shared" si="275"/>
        <v>0</v>
      </c>
      <c r="V1839" s="29">
        <f t="shared" si="276"/>
        <v>0</v>
      </c>
      <c r="W1839"/>
      <c r="X1839"/>
      <c r="Y1839" s="7"/>
      <c r="Z1839"/>
      <c r="AA1839"/>
    </row>
    <row r="1840" spans="1:31" hidden="1" x14ac:dyDescent="0.2">
      <c r="A1840" s="6" t="s">
        <v>1622</v>
      </c>
      <c r="B1840" s="2">
        <f t="shared" si="271"/>
        <v>0</v>
      </c>
      <c r="C1840" s="29">
        <f t="shared" si="272"/>
        <v>1</v>
      </c>
      <c r="L1840" s="29">
        <f t="shared" si="273"/>
        <v>0</v>
      </c>
      <c r="N1840" s="29">
        <f t="shared" si="274"/>
        <v>0</v>
      </c>
      <c r="R1840" s="29">
        <f t="shared" si="275"/>
        <v>0</v>
      </c>
      <c r="V1840" s="29">
        <f t="shared" si="276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1"/>
        <v>0</v>
      </c>
      <c r="C1841" s="29">
        <f t="shared" si="272"/>
        <v>1</v>
      </c>
      <c r="L1841" s="29">
        <f t="shared" si="273"/>
        <v>0</v>
      </c>
      <c r="N1841" s="29">
        <f t="shared" si="274"/>
        <v>0</v>
      </c>
      <c r="R1841" s="29">
        <f t="shared" si="275"/>
        <v>0</v>
      </c>
      <c r="V1841" s="29">
        <f t="shared" si="276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1"/>
        <v>0</v>
      </c>
      <c r="C1842" s="29">
        <f t="shared" si="272"/>
        <v>1</v>
      </c>
      <c r="L1842" s="29">
        <f t="shared" si="273"/>
        <v>0</v>
      </c>
      <c r="N1842" s="29">
        <f t="shared" si="274"/>
        <v>0</v>
      </c>
      <c r="R1842" s="29">
        <f t="shared" si="275"/>
        <v>0</v>
      </c>
      <c r="V1842" s="29">
        <f t="shared" si="276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1"/>
        <v>0</v>
      </c>
      <c r="C1843" s="29">
        <f t="shared" si="272"/>
        <v>1</v>
      </c>
      <c r="L1843" s="29">
        <f t="shared" si="273"/>
        <v>0</v>
      </c>
      <c r="N1843" s="29">
        <f t="shared" si="274"/>
        <v>0</v>
      </c>
      <c r="R1843" s="29">
        <f t="shared" si="275"/>
        <v>0</v>
      </c>
      <c r="V1843" s="29">
        <f t="shared" si="276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1"/>
        <v>0</v>
      </c>
      <c r="C1844" s="29">
        <f t="shared" si="272"/>
        <v>1</v>
      </c>
      <c r="L1844" s="29">
        <f t="shared" si="273"/>
        <v>0</v>
      </c>
      <c r="N1844" s="29">
        <f t="shared" si="274"/>
        <v>0</v>
      </c>
      <c r="R1844" s="29">
        <f t="shared" si="275"/>
        <v>0</v>
      </c>
      <c r="V1844" s="29">
        <f t="shared" si="276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1"/>
        <v>0</v>
      </c>
      <c r="C1845" s="29">
        <f t="shared" si="272"/>
        <v>1</v>
      </c>
      <c r="L1845" s="29">
        <f t="shared" si="273"/>
        <v>0</v>
      </c>
      <c r="N1845" s="29">
        <f t="shared" si="274"/>
        <v>0</v>
      </c>
      <c r="R1845" s="29">
        <f t="shared" si="275"/>
        <v>0</v>
      </c>
      <c r="V1845" s="29">
        <f t="shared" si="276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1"/>
        <v>0</v>
      </c>
      <c r="C1846" s="29">
        <f t="shared" si="272"/>
        <v>1</v>
      </c>
      <c r="L1846" s="29">
        <f t="shared" si="273"/>
        <v>0</v>
      </c>
      <c r="N1846" s="29">
        <f t="shared" si="274"/>
        <v>0</v>
      </c>
      <c r="R1846" s="29">
        <f t="shared" si="275"/>
        <v>0</v>
      </c>
      <c r="V1846" s="29">
        <f t="shared" si="276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1"/>
        <v>0</v>
      </c>
      <c r="C1847" s="29">
        <f t="shared" si="272"/>
        <v>1</v>
      </c>
      <c r="L1847" s="29">
        <f t="shared" si="273"/>
        <v>0</v>
      </c>
      <c r="N1847" s="29">
        <f t="shared" si="274"/>
        <v>0</v>
      </c>
      <c r="R1847" s="29">
        <f t="shared" si="275"/>
        <v>0</v>
      </c>
      <c r="V1847" s="29">
        <f t="shared" si="276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1"/>
        <v>0</v>
      </c>
      <c r="C1848" s="29">
        <f t="shared" si="272"/>
        <v>1</v>
      </c>
      <c r="L1848" s="29">
        <f t="shared" si="273"/>
        <v>0</v>
      </c>
      <c r="N1848" s="29">
        <f t="shared" si="274"/>
        <v>0</v>
      </c>
      <c r="R1848" s="29">
        <f t="shared" si="275"/>
        <v>0</v>
      </c>
      <c r="V1848" s="29">
        <f t="shared" si="276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1"/>
        <v>0</v>
      </c>
      <c r="C1849" s="29">
        <f t="shared" si="272"/>
        <v>1</v>
      </c>
      <c r="L1849" s="29">
        <f t="shared" si="273"/>
        <v>0</v>
      </c>
      <c r="N1849" s="29">
        <f t="shared" si="274"/>
        <v>0</v>
      </c>
      <c r="R1849" s="29">
        <f t="shared" si="275"/>
        <v>0</v>
      </c>
      <c r="V1849" s="29">
        <f t="shared" si="276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1"/>
        <v>0</v>
      </c>
      <c r="C1850" s="29">
        <f t="shared" si="272"/>
        <v>1</v>
      </c>
      <c r="L1850" s="29">
        <f t="shared" si="273"/>
        <v>0</v>
      </c>
      <c r="N1850" s="29">
        <f t="shared" si="274"/>
        <v>0</v>
      </c>
      <c r="R1850" s="29">
        <f t="shared" si="275"/>
        <v>0</v>
      </c>
      <c r="V1850" s="29">
        <f t="shared" si="276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1"/>
        <v>0</v>
      </c>
      <c r="C1851" s="29">
        <f t="shared" si="272"/>
        <v>1</v>
      </c>
      <c r="L1851" s="29">
        <f t="shared" si="273"/>
        <v>0</v>
      </c>
      <c r="N1851" s="29">
        <f t="shared" si="274"/>
        <v>0</v>
      </c>
      <c r="R1851" s="29">
        <f t="shared" si="275"/>
        <v>0</v>
      </c>
      <c r="V1851" s="29">
        <f t="shared" si="276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1"/>
        <v>0</v>
      </c>
      <c r="C1852" s="29">
        <f t="shared" si="272"/>
        <v>1</v>
      </c>
      <c r="L1852" s="29">
        <f t="shared" si="273"/>
        <v>0</v>
      </c>
      <c r="N1852" s="29">
        <f t="shared" si="274"/>
        <v>0</v>
      </c>
      <c r="R1852" s="29">
        <f t="shared" si="275"/>
        <v>0</v>
      </c>
      <c r="V1852" s="29">
        <f t="shared" si="276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1"/>
        <v>0</v>
      </c>
      <c r="C1853" s="29">
        <f t="shared" si="272"/>
        <v>1</v>
      </c>
      <c r="L1853" s="29">
        <f t="shared" si="273"/>
        <v>0</v>
      </c>
      <c r="N1853" s="29">
        <f t="shared" si="274"/>
        <v>0</v>
      </c>
      <c r="R1853" s="29">
        <f t="shared" si="275"/>
        <v>0</v>
      </c>
      <c r="V1853" s="29">
        <f t="shared" si="276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1"/>
        <v>0</v>
      </c>
      <c r="C1854" s="29">
        <f t="shared" si="272"/>
        <v>1</v>
      </c>
      <c r="L1854" s="29">
        <f t="shared" si="273"/>
        <v>0</v>
      </c>
      <c r="N1854" s="29">
        <f t="shared" si="274"/>
        <v>0</v>
      </c>
      <c r="R1854" s="29">
        <f t="shared" si="275"/>
        <v>0</v>
      </c>
      <c r="V1854" s="29">
        <f t="shared" si="276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1"/>
        <v>0</v>
      </c>
      <c r="C1855" s="29">
        <f t="shared" si="272"/>
        <v>1</v>
      </c>
      <c r="L1855" s="29">
        <f t="shared" si="273"/>
        <v>0</v>
      </c>
      <c r="N1855" s="29">
        <f t="shared" si="274"/>
        <v>0</v>
      </c>
      <c r="R1855" s="29">
        <f t="shared" si="275"/>
        <v>0</v>
      </c>
      <c r="V1855" s="29">
        <f t="shared" si="276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1"/>
        <v>0</v>
      </c>
      <c r="C1856" s="29">
        <f t="shared" si="272"/>
        <v>1</v>
      </c>
      <c r="L1856" s="29">
        <f t="shared" si="273"/>
        <v>0</v>
      </c>
      <c r="N1856" s="29">
        <f t="shared" si="274"/>
        <v>0</v>
      </c>
      <c r="R1856" s="29">
        <f t="shared" si="275"/>
        <v>0</v>
      </c>
      <c r="V1856" s="29">
        <f t="shared" si="276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1"/>
        <v>0</v>
      </c>
      <c r="C1857" s="29">
        <f t="shared" si="272"/>
        <v>1</v>
      </c>
      <c r="L1857" s="29">
        <f t="shared" si="273"/>
        <v>0</v>
      </c>
      <c r="N1857" s="29">
        <f t="shared" si="274"/>
        <v>0</v>
      </c>
      <c r="R1857" s="29">
        <f t="shared" si="275"/>
        <v>0</v>
      </c>
      <c r="V1857" s="29">
        <f t="shared" si="276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1"/>
        <v>0</v>
      </c>
      <c r="C1858" s="29">
        <f t="shared" si="272"/>
        <v>1</v>
      </c>
      <c r="L1858" s="29">
        <f t="shared" si="273"/>
        <v>0</v>
      </c>
      <c r="N1858" s="29">
        <f t="shared" si="274"/>
        <v>0</v>
      </c>
      <c r="R1858" s="29">
        <f t="shared" si="275"/>
        <v>0</v>
      </c>
      <c r="V1858" s="29">
        <f t="shared" si="276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1"/>
        <v>0</v>
      </c>
      <c r="C1859" s="29">
        <f t="shared" si="272"/>
        <v>1</v>
      </c>
      <c r="L1859" s="29">
        <f t="shared" si="273"/>
        <v>0</v>
      </c>
      <c r="N1859" s="29">
        <f t="shared" si="274"/>
        <v>0</v>
      </c>
      <c r="R1859" s="29">
        <f t="shared" si="275"/>
        <v>0</v>
      </c>
      <c r="V1859" s="29">
        <f t="shared" si="276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1"/>
        <v>0</v>
      </c>
      <c r="C1860" s="29">
        <f t="shared" si="272"/>
        <v>1</v>
      </c>
      <c r="L1860" s="29">
        <f t="shared" si="273"/>
        <v>0</v>
      </c>
      <c r="N1860" s="29">
        <f t="shared" si="274"/>
        <v>0</v>
      </c>
      <c r="R1860" s="29">
        <f t="shared" si="275"/>
        <v>0</v>
      </c>
      <c r="V1860" s="29">
        <f t="shared" si="276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1"/>
        <v>0</v>
      </c>
      <c r="C1861" s="29">
        <f t="shared" si="272"/>
        <v>1</v>
      </c>
      <c r="L1861" s="29">
        <f t="shared" si="273"/>
        <v>0</v>
      </c>
      <c r="N1861" s="29">
        <f t="shared" si="274"/>
        <v>0</v>
      </c>
      <c r="R1861" s="29">
        <f t="shared" si="275"/>
        <v>0</v>
      </c>
      <c r="V1861" s="29">
        <f t="shared" si="276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1"/>
        <v>0</v>
      </c>
      <c r="C1862" s="29">
        <f t="shared" si="272"/>
        <v>1</v>
      </c>
      <c r="L1862" s="29">
        <f t="shared" si="273"/>
        <v>0</v>
      </c>
      <c r="N1862" s="29">
        <f t="shared" si="274"/>
        <v>0</v>
      </c>
      <c r="R1862" s="29">
        <f t="shared" si="275"/>
        <v>0</v>
      </c>
      <c r="V1862" s="29">
        <f t="shared" si="276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1"/>
        <v>0</v>
      </c>
      <c r="C1863" s="29">
        <f t="shared" si="272"/>
        <v>1</v>
      </c>
      <c r="L1863" s="29">
        <f t="shared" si="273"/>
        <v>0</v>
      </c>
      <c r="N1863" s="29">
        <f t="shared" si="274"/>
        <v>0</v>
      </c>
      <c r="R1863" s="29">
        <f t="shared" si="275"/>
        <v>0</v>
      </c>
      <c r="V1863" s="29">
        <f t="shared" si="276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1"/>
        <v>0</v>
      </c>
      <c r="C1864" s="29">
        <f t="shared" si="272"/>
        <v>1</v>
      </c>
      <c r="L1864" s="29">
        <f t="shared" si="273"/>
        <v>0</v>
      </c>
      <c r="N1864" s="29">
        <f t="shared" si="274"/>
        <v>0</v>
      </c>
      <c r="R1864" s="29">
        <f t="shared" si="275"/>
        <v>0</v>
      </c>
      <c r="V1864" s="29">
        <f t="shared" si="276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1"/>
        <v>0</v>
      </c>
      <c r="C1865" s="29">
        <f t="shared" si="272"/>
        <v>1</v>
      </c>
      <c r="L1865" s="29">
        <f t="shared" si="273"/>
        <v>0</v>
      </c>
      <c r="N1865" s="29">
        <f t="shared" si="274"/>
        <v>0</v>
      </c>
      <c r="R1865" s="29">
        <f t="shared" si="275"/>
        <v>0</v>
      </c>
      <c r="V1865" s="29">
        <f t="shared" si="276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1"/>
        <v>0</v>
      </c>
      <c r="C1866" s="29">
        <f t="shared" si="272"/>
        <v>1</v>
      </c>
      <c r="L1866" s="29">
        <f t="shared" si="273"/>
        <v>0</v>
      </c>
      <c r="N1866" s="29">
        <f t="shared" si="274"/>
        <v>0</v>
      </c>
      <c r="R1866" s="29">
        <f t="shared" si="275"/>
        <v>0</v>
      </c>
      <c r="V1866" s="29">
        <f t="shared" si="276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1"/>
        <v>0</v>
      </c>
      <c r="C1867" s="29">
        <f t="shared" si="272"/>
        <v>1</v>
      </c>
      <c r="L1867" s="29">
        <f t="shared" si="273"/>
        <v>0</v>
      </c>
      <c r="N1867" s="29">
        <f t="shared" si="274"/>
        <v>0</v>
      </c>
      <c r="R1867" s="29">
        <f t="shared" si="275"/>
        <v>0</v>
      </c>
      <c r="V1867" s="29">
        <f t="shared" si="276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1"/>
        <v>0</v>
      </c>
      <c r="C1868" s="29">
        <f t="shared" si="272"/>
        <v>1</v>
      </c>
      <c r="L1868" s="29">
        <f t="shared" si="273"/>
        <v>0</v>
      </c>
      <c r="N1868" s="29">
        <f t="shared" si="274"/>
        <v>0</v>
      </c>
      <c r="R1868" s="29">
        <f t="shared" si="275"/>
        <v>0</v>
      </c>
      <c r="V1868" s="29">
        <f t="shared" si="276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1"/>
        <v>0</v>
      </c>
      <c r="C1869" s="29">
        <f t="shared" si="272"/>
        <v>1</v>
      </c>
      <c r="L1869" s="29">
        <f t="shared" si="273"/>
        <v>0</v>
      </c>
      <c r="N1869" s="29">
        <f t="shared" si="274"/>
        <v>0</v>
      </c>
      <c r="R1869" s="29">
        <f t="shared" si="275"/>
        <v>0</v>
      </c>
      <c r="V1869" s="29">
        <f t="shared" si="276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1"/>
        <v>0</v>
      </c>
      <c r="C1870" s="29">
        <f t="shared" si="272"/>
        <v>1</v>
      </c>
      <c r="L1870" s="29">
        <f t="shared" si="273"/>
        <v>0</v>
      </c>
      <c r="N1870" s="29">
        <f t="shared" si="274"/>
        <v>0</v>
      </c>
      <c r="R1870" s="29">
        <f t="shared" si="275"/>
        <v>0</v>
      </c>
      <c r="V1870" s="29">
        <f t="shared" si="276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1"/>
        <v>0</v>
      </c>
      <c r="C1871" s="29">
        <f t="shared" si="272"/>
        <v>1</v>
      </c>
      <c r="L1871" s="29">
        <f t="shared" si="273"/>
        <v>0</v>
      </c>
      <c r="N1871" s="29">
        <f t="shared" si="274"/>
        <v>0</v>
      </c>
      <c r="R1871" s="29">
        <f t="shared" si="275"/>
        <v>0</v>
      </c>
      <c r="V1871" s="29">
        <f t="shared" si="276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1"/>
        <v>0</v>
      </c>
      <c r="C1872" s="29">
        <f t="shared" si="272"/>
        <v>1</v>
      </c>
      <c r="L1872" s="29">
        <f t="shared" si="273"/>
        <v>0</v>
      </c>
      <c r="N1872" s="29">
        <f t="shared" si="274"/>
        <v>0</v>
      </c>
      <c r="R1872" s="29">
        <f t="shared" si="275"/>
        <v>0</v>
      </c>
      <c r="V1872" s="29">
        <f t="shared" si="276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1"/>
        <v>0</v>
      </c>
      <c r="C1873" s="29">
        <f t="shared" si="272"/>
        <v>1</v>
      </c>
      <c r="L1873" s="29">
        <f t="shared" si="273"/>
        <v>0</v>
      </c>
      <c r="N1873" s="29">
        <f t="shared" si="274"/>
        <v>0</v>
      </c>
      <c r="R1873" s="29">
        <f t="shared" si="275"/>
        <v>0</v>
      </c>
      <c r="V1873" s="29">
        <f t="shared" si="276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1"/>
        <v>0</v>
      </c>
      <c r="C1874" s="29">
        <f t="shared" si="272"/>
        <v>1</v>
      </c>
      <c r="L1874" s="29">
        <f t="shared" si="273"/>
        <v>0</v>
      </c>
      <c r="N1874" s="29">
        <f t="shared" si="274"/>
        <v>0</v>
      </c>
      <c r="R1874" s="29">
        <f t="shared" si="275"/>
        <v>0</v>
      </c>
      <c r="V1874" s="29">
        <f t="shared" si="276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1"/>
        <v>0</v>
      </c>
      <c r="C1875" s="29">
        <f t="shared" si="272"/>
        <v>1</v>
      </c>
      <c r="L1875" s="29">
        <f t="shared" si="273"/>
        <v>0</v>
      </c>
      <c r="N1875" s="29">
        <f t="shared" si="274"/>
        <v>0</v>
      </c>
      <c r="R1875" s="29">
        <f t="shared" si="275"/>
        <v>0</v>
      </c>
      <c r="V1875" s="29">
        <f t="shared" si="276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1"/>
        <v>0</v>
      </c>
      <c r="C1876" s="29">
        <f t="shared" si="272"/>
        <v>1</v>
      </c>
      <c r="L1876" s="29">
        <f t="shared" si="273"/>
        <v>0</v>
      </c>
      <c r="N1876" s="29">
        <f t="shared" si="274"/>
        <v>0</v>
      </c>
      <c r="R1876" s="29">
        <f t="shared" si="275"/>
        <v>0</v>
      </c>
      <c r="V1876" s="29">
        <f t="shared" si="276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1"/>
        <v>0</v>
      </c>
      <c r="C1877" s="29">
        <f t="shared" si="272"/>
        <v>1</v>
      </c>
      <c r="L1877" s="29">
        <f t="shared" si="273"/>
        <v>0</v>
      </c>
      <c r="N1877" s="29">
        <f t="shared" si="274"/>
        <v>0</v>
      </c>
      <c r="R1877" s="29">
        <f t="shared" si="275"/>
        <v>0</v>
      </c>
      <c r="V1877" s="29">
        <f t="shared" si="276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1"/>
        <v>0</v>
      </c>
      <c r="C1878" s="29">
        <f t="shared" si="272"/>
        <v>1</v>
      </c>
      <c r="L1878" s="29">
        <f t="shared" si="273"/>
        <v>0</v>
      </c>
      <c r="N1878" s="29">
        <f t="shared" si="274"/>
        <v>0</v>
      </c>
      <c r="R1878" s="29">
        <f t="shared" si="275"/>
        <v>0</v>
      </c>
      <c r="V1878" s="29">
        <f t="shared" si="276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1"/>
        <v>0</v>
      </c>
      <c r="C1879" s="29">
        <f t="shared" si="272"/>
        <v>1</v>
      </c>
      <c r="L1879" s="29">
        <f t="shared" si="273"/>
        <v>0</v>
      </c>
      <c r="N1879" s="29">
        <f t="shared" si="274"/>
        <v>0</v>
      </c>
      <c r="R1879" s="29">
        <f t="shared" si="275"/>
        <v>0</v>
      </c>
      <c r="V1879" s="29">
        <f t="shared" si="276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1"/>
        <v>0</v>
      </c>
      <c r="C1880" s="29">
        <f t="shared" si="272"/>
        <v>1</v>
      </c>
      <c r="L1880" s="29">
        <f t="shared" si="273"/>
        <v>0</v>
      </c>
      <c r="N1880" s="29">
        <f t="shared" si="274"/>
        <v>0</v>
      </c>
      <c r="R1880" s="29">
        <f t="shared" si="275"/>
        <v>0</v>
      </c>
      <c r="V1880" s="29">
        <f t="shared" si="276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1"/>
        <v>0</v>
      </c>
      <c r="C1881" s="29">
        <f t="shared" si="272"/>
        <v>1</v>
      </c>
      <c r="L1881" s="29">
        <f t="shared" si="273"/>
        <v>0</v>
      </c>
      <c r="N1881" s="29">
        <f t="shared" si="274"/>
        <v>0</v>
      </c>
      <c r="R1881" s="29">
        <f t="shared" si="275"/>
        <v>0</v>
      </c>
      <c r="V1881" s="29">
        <f t="shared" si="276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1"/>
        <v>0</v>
      </c>
      <c r="C1882" s="29">
        <f t="shared" si="272"/>
        <v>1</v>
      </c>
      <c r="L1882" s="29">
        <f t="shared" si="273"/>
        <v>0</v>
      </c>
      <c r="N1882" s="29">
        <f t="shared" si="274"/>
        <v>0</v>
      </c>
      <c r="R1882" s="29">
        <f t="shared" si="275"/>
        <v>0</v>
      </c>
      <c r="V1882" s="29">
        <f t="shared" si="276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71"/>
        <v>0</v>
      </c>
      <c r="C1883" s="29">
        <f t="shared" si="272"/>
        <v>1</v>
      </c>
      <c r="L1883" s="29">
        <f t="shared" si="273"/>
        <v>0</v>
      </c>
      <c r="N1883" s="29">
        <f t="shared" si="274"/>
        <v>0</v>
      </c>
      <c r="R1883" s="29">
        <f t="shared" si="275"/>
        <v>0</v>
      </c>
      <c r="V1883" s="29">
        <f t="shared" si="276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71"/>
        <v>0</v>
      </c>
      <c r="C1884" s="29">
        <f t="shared" si="272"/>
        <v>1</v>
      </c>
      <c r="L1884" s="29">
        <f t="shared" si="273"/>
        <v>0</v>
      </c>
      <c r="N1884" s="29">
        <f t="shared" si="274"/>
        <v>0</v>
      </c>
      <c r="R1884" s="29">
        <f t="shared" si="275"/>
        <v>0</v>
      </c>
      <c r="V1884" s="29">
        <f t="shared" si="276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71"/>
        <v>0</v>
      </c>
      <c r="C1885" s="29">
        <f t="shared" si="272"/>
        <v>1</v>
      </c>
      <c r="L1885" s="29">
        <f t="shared" si="273"/>
        <v>0</v>
      </c>
      <c r="N1885" s="29">
        <f t="shared" si="274"/>
        <v>0</v>
      </c>
      <c r="R1885" s="29">
        <f t="shared" si="275"/>
        <v>0</v>
      </c>
      <c r="V1885" s="29">
        <f t="shared" si="276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71"/>
        <v>0</v>
      </c>
      <c r="C1886" s="29">
        <f t="shared" si="272"/>
        <v>1</v>
      </c>
      <c r="L1886" s="29">
        <f t="shared" si="273"/>
        <v>0</v>
      </c>
      <c r="N1886" s="29">
        <f t="shared" si="274"/>
        <v>0</v>
      </c>
      <c r="R1886" s="29">
        <f t="shared" si="275"/>
        <v>0</v>
      </c>
      <c r="V1886" s="29">
        <f t="shared" si="276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71"/>
        <v>0</v>
      </c>
      <c r="C1887" s="29">
        <f t="shared" si="272"/>
        <v>1</v>
      </c>
      <c r="L1887" s="29">
        <f t="shared" si="273"/>
        <v>0</v>
      </c>
      <c r="N1887" s="29">
        <f t="shared" si="274"/>
        <v>0</v>
      </c>
      <c r="R1887" s="29">
        <f t="shared" si="275"/>
        <v>0</v>
      </c>
      <c r="V1887" s="29">
        <f t="shared" si="276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71"/>
        <v>0</v>
      </c>
      <c r="C1888" s="29">
        <f t="shared" si="272"/>
        <v>1</v>
      </c>
      <c r="L1888" s="29">
        <f t="shared" si="273"/>
        <v>0</v>
      </c>
      <c r="N1888" s="29">
        <f t="shared" si="274"/>
        <v>0</v>
      </c>
      <c r="R1888" s="29">
        <f t="shared" si="275"/>
        <v>0</v>
      </c>
      <c r="V1888" s="29">
        <f t="shared" si="276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71"/>
        <v>0</v>
      </c>
      <c r="C1889" s="29">
        <f t="shared" si="272"/>
        <v>1</v>
      </c>
      <c r="L1889" s="29">
        <f t="shared" si="273"/>
        <v>0</v>
      </c>
      <c r="N1889" s="29">
        <f t="shared" si="274"/>
        <v>0</v>
      </c>
      <c r="R1889" s="29">
        <f t="shared" si="275"/>
        <v>0</v>
      </c>
      <c r="V1889" s="29">
        <f t="shared" si="276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71"/>
        <v>0</v>
      </c>
      <c r="C1890" s="29">
        <f t="shared" si="272"/>
        <v>1</v>
      </c>
      <c r="L1890" s="29">
        <f t="shared" si="273"/>
        <v>0</v>
      </c>
      <c r="N1890" s="29">
        <f t="shared" si="274"/>
        <v>0</v>
      </c>
      <c r="R1890" s="29">
        <f t="shared" si="275"/>
        <v>0</v>
      </c>
      <c r="V1890" s="29">
        <f t="shared" si="276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71"/>
        <v>0</v>
      </c>
      <c r="C1891" s="29">
        <f t="shared" si="272"/>
        <v>1</v>
      </c>
      <c r="L1891" s="29">
        <f t="shared" si="273"/>
        <v>0</v>
      </c>
      <c r="N1891" s="29">
        <f t="shared" si="274"/>
        <v>0</v>
      </c>
      <c r="R1891" s="29">
        <f t="shared" si="275"/>
        <v>0</v>
      </c>
      <c r="V1891" s="29">
        <f t="shared" si="276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71"/>
        <v>0</v>
      </c>
      <c r="C1892" s="29">
        <f t="shared" si="272"/>
        <v>1</v>
      </c>
      <c r="L1892" s="29">
        <f t="shared" si="273"/>
        <v>0</v>
      </c>
      <c r="N1892" s="29">
        <f t="shared" si="274"/>
        <v>0</v>
      </c>
      <c r="R1892" s="29">
        <f t="shared" si="275"/>
        <v>0</v>
      </c>
      <c r="V1892" s="29">
        <f t="shared" si="276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77">+L1893+N1893+R1893+V1893+X1893</f>
        <v>0</v>
      </c>
      <c r="C1893" s="29">
        <f t="shared" ref="C1893:C1956" si="278">RANK(B1893,B$1819:B$2018,0)</f>
        <v>1</v>
      </c>
      <c r="L1893" s="29">
        <f t="shared" ref="L1893:L1956" si="279">IF(AND(I1893&lt;1,J1893&lt;1,K1893&lt;1),0,IF(250+((150-(I1893*60+J1893))*2)&lt;0,0,IF(K1893&lt;50,250+((150-(I1893*60+J1893))*2),IF(K1893&gt;49,250+((150-(I1893*60+J1893))*2)-1,250+((150-(I1893*60+J1893))*2)))))</f>
        <v>0</v>
      </c>
      <c r="N1893" s="29">
        <f t="shared" ref="N1893:N1956" si="280">IF(M1893&lt;89,0,250+((M1893-172)*3))</f>
        <v>0</v>
      </c>
      <c r="R1893" s="29">
        <f t="shared" ref="R1893:R1956" si="281">IF(AND(O1893&lt;1,P1893&lt;1,Q1893&lt;1),0,IF(250+((680-(O1893*60+P1893))*1)&lt;0,0,250+((680-(O1893*60+P1893))*1)))</f>
        <v>0</v>
      </c>
      <c r="V1893" s="29">
        <f t="shared" ref="V1893:V1956" si="282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77"/>
        <v>0</v>
      </c>
      <c r="C1894" s="29">
        <f t="shared" si="278"/>
        <v>1</v>
      </c>
      <c r="L1894" s="29">
        <f t="shared" si="279"/>
        <v>0</v>
      </c>
      <c r="N1894" s="29">
        <f t="shared" si="280"/>
        <v>0</v>
      </c>
      <c r="R1894" s="29">
        <f t="shared" si="281"/>
        <v>0</v>
      </c>
      <c r="V1894" s="29">
        <f t="shared" si="282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77"/>
        <v>0</v>
      </c>
      <c r="C1895" s="29">
        <f t="shared" si="278"/>
        <v>1</v>
      </c>
      <c r="L1895" s="29">
        <f t="shared" si="279"/>
        <v>0</v>
      </c>
      <c r="N1895" s="29">
        <f t="shared" si="280"/>
        <v>0</v>
      </c>
      <c r="R1895" s="29">
        <f t="shared" si="281"/>
        <v>0</v>
      </c>
      <c r="V1895" s="29">
        <f t="shared" si="282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77"/>
        <v>0</v>
      </c>
      <c r="C1896" s="29">
        <f t="shared" si="278"/>
        <v>1</v>
      </c>
      <c r="L1896" s="29">
        <f t="shared" si="279"/>
        <v>0</v>
      </c>
      <c r="N1896" s="29">
        <f t="shared" si="280"/>
        <v>0</v>
      </c>
      <c r="R1896" s="29">
        <f t="shared" si="281"/>
        <v>0</v>
      </c>
      <c r="V1896" s="29">
        <f t="shared" si="282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77"/>
        <v>0</v>
      </c>
      <c r="C1897" s="29">
        <f t="shared" si="278"/>
        <v>1</v>
      </c>
      <c r="L1897" s="29">
        <f t="shared" si="279"/>
        <v>0</v>
      </c>
      <c r="N1897" s="29">
        <f t="shared" si="280"/>
        <v>0</v>
      </c>
      <c r="R1897" s="29">
        <f t="shared" si="281"/>
        <v>0</v>
      </c>
      <c r="V1897" s="29">
        <f t="shared" si="282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77"/>
        <v>0</v>
      </c>
      <c r="C1898" s="29">
        <f t="shared" si="278"/>
        <v>1</v>
      </c>
      <c r="L1898" s="29">
        <f t="shared" si="279"/>
        <v>0</v>
      </c>
      <c r="N1898" s="29">
        <f t="shared" si="280"/>
        <v>0</v>
      </c>
      <c r="R1898" s="29">
        <f t="shared" si="281"/>
        <v>0</v>
      </c>
      <c r="V1898" s="29">
        <f t="shared" si="282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77"/>
        <v>0</v>
      </c>
      <c r="C1899" s="29">
        <f t="shared" si="278"/>
        <v>1</v>
      </c>
      <c r="L1899" s="29">
        <f t="shared" si="279"/>
        <v>0</v>
      </c>
      <c r="N1899" s="29">
        <f t="shared" si="280"/>
        <v>0</v>
      </c>
      <c r="R1899" s="29">
        <f t="shared" si="281"/>
        <v>0</v>
      </c>
      <c r="V1899" s="29">
        <f t="shared" si="282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77"/>
        <v>0</v>
      </c>
      <c r="C1900" s="29">
        <f t="shared" si="278"/>
        <v>1</v>
      </c>
      <c r="L1900" s="29">
        <f t="shared" si="279"/>
        <v>0</v>
      </c>
      <c r="N1900" s="29">
        <f t="shared" si="280"/>
        <v>0</v>
      </c>
      <c r="R1900" s="29">
        <f t="shared" si="281"/>
        <v>0</v>
      </c>
      <c r="V1900" s="29">
        <f t="shared" si="282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77"/>
        <v>0</v>
      </c>
      <c r="C1901" s="29">
        <f t="shared" si="278"/>
        <v>1</v>
      </c>
      <c r="L1901" s="29">
        <f t="shared" si="279"/>
        <v>0</v>
      </c>
      <c r="N1901" s="29">
        <f t="shared" si="280"/>
        <v>0</v>
      </c>
      <c r="R1901" s="29">
        <f t="shared" si="281"/>
        <v>0</v>
      </c>
      <c r="V1901" s="29">
        <f t="shared" si="282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77"/>
        <v>0</v>
      </c>
      <c r="C1902" s="29">
        <f t="shared" si="278"/>
        <v>1</v>
      </c>
      <c r="L1902" s="29">
        <f t="shared" si="279"/>
        <v>0</v>
      </c>
      <c r="N1902" s="29">
        <f t="shared" si="280"/>
        <v>0</v>
      </c>
      <c r="R1902" s="29">
        <f t="shared" si="281"/>
        <v>0</v>
      </c>
      <c r="V1902" s="29">
        <f t="shared" si="282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77"/>
        <v>0</v>
      </c>
      <c r="C1903" s="29">
        <f t="shared" si="278"/>
        <v>1</v>
      </c>
      <c r="L1903" s="29">
        <f t="shared" si="279"/>
        <v>0</v>
      </c>
      <c r="N1903" s="29">
        <f t="shared" si="280"/>
        <v>0</v>
      </c>
      <c r="R1903" s="29">
        <f t="shared" si="281"/>
        <v>0</v>
      </c>
      <c r="V1903" s="29">
        <f t="shared" si="282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77"/>
        <v>0</v>
      </c>
      <c r="C1904" s="29">
        <f t="shared" si="278"/>
        <v>1</v>
      </c>
      <c r="L1904" s="29">
        <f t="shared" si="279"/>
        <v>0</v>
      </c>
      <c r="N1904" s="29">
        <f t="shared" si="280"/>
        <v>0</v>
      </c>
      <c r="R1904" s="29">
        <f t="shared" si="281"/>
        <v>0</v>
      </c>
      <c r="V1904" s="29">
        <f t="shared" si="282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77"/>
        <v>0</v>
      </c>
      <c r="C1905" s="29">
        <f t="shared" si="278"/>
        <v>1</v>
      </c>
      <c r="L1905" s="29">
        <f t="shared" si="279"/>
        <v>0</v>
      </c>
      <c r="N1905" s="29">
        <f t="shared" si="280"/>
        <v>0</v>
      </c>
      <c r="R1905" s="29">
        <f t="shared" si="281"/>
        <v>0</v>
      </c>
      <c r="V1905" s="29">
        <f t="shared" si="282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77"/>
        <v>0</v>
      </c>
      <c r="C1906" s="29">
        <f t="shared" si="278"/>
        <v>1</v>
      </c>
      <c r="L1906" s="29">
        <f t="shared" si="279"/>
        <v>0</v>
      </c>
      <c r="N1906" s="29">
        <f t="shared" si="280"/>
        <v>0</v>
      </c>
      <c r="R1906" s="29">
        <f t="shared" si="281"/>
        <v>0</v>
      </c>
      <c r="V1906" s="29">
        <f t="shared" si="282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77"/>
        <v>0</v>
      </c>
      <c r="C1907" s="29">
        <f t="shared" si="278"/>
        <v>1</v>
      </c>
      <c r="L1907" s="29">
        <f t="shared" si="279"/>
        <v>0</v>
      </c>
      <c r="N1907" s="29">
        <f t="shared" si="280"/>
        <v>0</v>
      </c>
      <c r="R1907" s="29">
        <f t="shared" si="281"/>
        <v>0</v>
      </c>
      <c r="V1907" s="29">
        <f t="shared" si="282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77"/>
        <v>0</v>
      </c>
      <c r="C1908" s="29">
        <f t="shared" si="278"/>
        <v>1</v>
      </c>
      <c r="L1908" s="29">
        <f t="shared" si="279"/>
        <v>0</v>
      </c>
      <c r="N1908" s="29">
        <f t="shared" si="280"/>
        <v>0</v>
      </c>
      <c r="R1908" s="29">
        <f t="shared" si="281"/>
        <v>0</v>
      </c>
      <c r="V1908" s="29">
        <f t="shared" si="282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77"/>
        <v>0</v>
      </c>
      <c r="C1909" s="29">
        <f t="shared" si="278"/>
        <v>1</v>
      </c>
      <c r="L1909" s="29">
        <f t="shared" si="279"/>
        <v>0</v>
      </c>
      <c r="N1909" s="29">
        <f t="shared" si="280"/>
        <v>0</v>
      </c>
      <c r="R1909" s="29">
        <f t="shared" si="281"/>
        <v>0</v>
      </c>
      <c r="V1909" s="29">
        <f t="shared" si="282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77"/>
        <v>0</v>
      </c>
      <c r="C1910" s="29">
        <f t="shared" si="278"/>
        <v>1</v>
      </c>
      <c r="L1910" s="29">
        <f t="shared" si="279"/>
        <v>0</v>
      </c>
      <c r="N1910" s="29">
        <f t="shared" si="280"/>
        <v>0</v>
      </c>
      <c r="R1910" s="29">
        <f t="shared" si="281"/>
        <v>0</v>
      </c>
      <c r="V1910" s="29">
        <f t="shared" si="282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77"/>
        <v>0</v>
      </c>
      <c r="C1911" s="29">
        <f t="shared" si="278"/>
        <v>1</v>
      </c>
      <c r="L1911" s="29">
        <f t="shared" si="279"/>
        <v>0</v>
      </c>
      <c r="N1911" s="29">
        <f t="shared" si="280"/>
        <v>0</v>
      </c>
      <c r="R1911" s="29">
        <f t="shared" si="281"/>
        <v>0</v>
      </c>
      <c r="V1911" s="29">
        <f t="shared" si="282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77"/>
        <v>0</v>
      </c>
      <c r="C1912" s="29">
        <f t="shared" si="278"/>
        <v>1</v>
      </c>
      <c r="L1912" s="29">
        <f t="shared" si="279"/>
        <v>0</v>
      </c>
      <c r="N1912" s="29">
        <f t="shared" si="280"/>
        <v>0</v>
      </c>
      <c r="R1912" s="29">
        <f t="shared" si="281"/>
        <v>0</v>
      </c>
      <c r="V1912" s="29">
        <f t="shared" si="282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77"/>
        <v>0</v>
      </c>
      <c r="C1913" s="29">
        <f t="shared" si="278"/>
        <v>1</v>
      </c>
      <c r="L1913" s="29">
        <f t="shared" si="279"/>
        <v>0</v>
      </c>
      <c r="N1913" s="29">
        <f t="shared" si="280"/>
        <v>0</v>
      </c>
      <c r="R1913" s="29">
        <f t="shared" si="281"/>
        <v>0</v>
      </c>
      <c r="V1913" s="29">
        <f t="shared" si="282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77"/>
        <v>0</v>
      </c>
      <c r="C1914" s="29">
        <f t="shared" si="278"/>
        <v>1</v>
      </c>
      <c r="L1914" s="29">
        <f t="shared" si="279"/>
        <v>0</v>
      </c>
      <c r="N1914" s="29">
        <f t="shared" si="280"/>
        <v>0</v>
      </c>
      <c r="R1914" s="29">
        <f t="shared" si="281"/>
        <v>0</v>
      </c>
      <c r="V1914" s="29">
        <f t="shared" si="282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77"/>
        <v>0</v>
      </c>
      <c r="C1915" s="29">
        <f t="shared" si="278"/>
        <v>1</v>
      </c>
      <c r="L1915" s="29">
        <f t="shared" si="279"/>
        <v>0</v>
      </c>
      <c r="N1915" s="29">
        <f t="shared" si="280"/>
        <v>0</v>
      </c>
      <c r="R1915" s="29">
        <f t="shared" si="281"/>
        <v>0</v>
      </c>
      <c r="V1915" s="29">
        <f t="shared" si="282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77"/>
        <v>0</v>
      </c>
      <c r="C1916" s="29">
        <f t="shared" si="278"/>
        <v>1</v>
      </c>
      <c r="L1916" s="29">
        <f t="shared" si="279"/>
        <v>0</v>
      </c>
      <c r="N1916" s="29">
        <f t="shared" si="280"/>
        <v>0</v>
      </c>
      <c r="R1916" s="29">
        <f t="shared" si="281"/>
        <v>0</v>
      </c>
      <c r="V1916" s="29">
        <f t="shared" si="282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77"/>
        <v>0</v>
      </c>
      <c r="C1917" s="29">
        <f t="shared" si="278"/>
        <v>1</v>
      </c>
      <c r="L1917" s="29">
        <f t="shared" si="279"/>
        <v>0</v>
      </c>
      <c r="N1917" s="29">
        <f t="shared" si="280"/>
        <v>0</v>
      </c>
      <c r="R1917" s="29">
        <f t="shared" si="281"/>
        <v>0</v>
      </c>
      <c r="V1917" s="29">
        <f t="shared" si="282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77"/>
        <v>0</v>
      </c>
      <c r="C1918" s="29">
        <f t="shared" si="278"/>
        <v>1</v>
      </c>
      <c r="L1918" s="29">
        <f t="shared" si="279"/>
        <v>0</v>
      </c>
      <c r="N1918" s="29">
        <f t="shared" si="280"/>
        <v>0</v>
      </c>
      <c r="R1918" s="29">
        <f t="shared" si="281"/>
        <v>0</v>
      </c>
      <c r="V1918" s="29">
        <f t="shared" si="282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77"/>
        <v>0</v>
      </c>
      <c r="C1919" s="29">
        <f t="shared" si="278"/>
        <v>1</v>
      </c>
      <c r="L1919" s="29">
        <f t="shared" si="279"/>
        <v>0</v>
      </c>
      <c r="N1919" s="29">
        <f t="shared" si="280"/>
        <v>0</v>
      </c>
      <c r="R1919" s="29">
        <f t="shared" si="281"/>
        <v>0</v>
      </c>
      <c r="V1919" s="29">
        <f t="shared" si="282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77"/>
        <v>0</v>
      </c>
      <c r="C1920" s="29">
        <f t="shared" si="278"/>
        <v>1</v>
      </c>
      <c r="L1920" s="29">
        <f t="shared" si="279"/>
        <v>0</v>
      </c>
      <c r="N1920" s="29">
        <f t="shared" si="280"/>
        <v>0</v>
      </c>
      <c r="R1920" s="29">
        <f t="shared" si="281"/>
        <v>0</v>
      </c>
      <c r="V1920" s="29">
        <f t="shared" si="282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77"/>
        <v>0</v>
      </c>
      <c r="C1921" s="29">
        <f t="shared" si="278"/>
        <v>1</v>
      </c>
      <c r="L1921" s="29">
        <f t="shared" si="279"/>
        <v>0</v>
      </c>
      <c r="N1921" s="29">
        <f t="shared" si="280"/>
        <v>0</v>
      </c>
      <c r="R1921" s="29">
        <f t="shared" si="281"/>
        <v>0</v>
      </c>
      <c r="V1921" s="29">
        <f t="shared" si="282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77"/>
        <v>0</v>
      </c>
      <c r="C1922" s="29">
        <f t="shared" si="278"/>
        <v>1</v>
      </c>
      <c r="L1922" s="29">
        <f t="shared" si="279"/>
        <v>0</v>
      </c>
      <c r="N1922" s="29">
        <f t="shared" si="280"/>
        <v>0</v>
      </c>
      <c r="R1922" s="29">
        <f t="shared" si="281"/>
        <v>0</v>
      </c>
      <c r="V1922" s="29">
        <f t="shared" si="282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77"/>
        <v>0</v>
      </c>
      <c r="C1923" s="29">
        <f t="shared" si="278"/>
        <v>1</v>
      </c>
      <c r="L1923" s="29">
        <f t="shared" si="279"/>
        <v>0</v>
      </c>
      <c r="N1923" s="29">
        <f t="shared" si="280"/>
        <v>0</v>
      </c>
      <c r="R1923" s="29">
        <f t="shared" si="281"/>
        <v>0</v>
      </c>
      <c r="V1923" s="29">
        <f t="shared" si="282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77"/>
        <v>0</v>
      </c>
      <c r="C1924" s="29">
        <f t="shared" si="278"/>
        <v>1</v>
      </c>
      <c r="L1924" s="29">
        <f t="shared" si="279"/>
        <v>0</v>
      </c>
      <c r="N1924" s="29">
        <f t="shared" si="280"/>
        <v>0</v>
      </c>
      <c r="R1924" s="29">
        <f t="shared" si="281"/>
        <v>0</v>
      </c>
      <c r="V1924" s="29">
        <f t="shared" si="282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77"/>
        <v>0</v>
      </c>
      <c r="C1925" s="29">
        <f t="shared" si="278"/>
        <v>1</v>
      </c>
      <c r="L1925" s="29">
        <f t="shared" si="279"/>
        <v>0</v>
      </c>
      <c r="N1925" s="29">
        <f t="shared" si="280"/>
        <v>0</v>
      </c>
      <c r="R1925" s="29">
        <f t="shared" si="281"/>
        <v>0</v>
      </c>
      <c r="V1925" s="29">
        <f t="shared" si="282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77"/>
        <v>0</v>
      </c>
      <c r="C1926" s="29">
        <f t="shared" si="278"/>
        <v>1</v>
      </c>
      <c r="L1926" s="29">
        <f t="shared" si="279"/>
        <v>0</v>
      </c>
      <c r="N1926" s="29">
        <f t="shared" si="280"/>
        <v>0</v>
      </c>
      <c r="R1926" s="29">
        <f t="shared" si="281"/>
        <v>0</v>
      </c>
      <c r="V1926" s="29">
        <f t="shared" si="282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77"/>
        <v>0</v>
      </c>
      <c r="C1927" s="29">
        <f t="shared" si="278"/>
        <v>1</v>
      </c>
      <c r="L1927" s="29">
        <f t="shared" si="279"/>
        <v>0</v>
      </c>
      <c r="N1927" s="29">
        <f t="shared" si="280"/>
        <v>0</v>
      </c>
      <c r="R1927" s="29">
        <f t="shared" si="281"/>
        <v>0</v>
      </c>
      <c r="V1927" s="29">
        <f t="shared" si="282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77"/>
        <v>0</v>
      </c>
      <c r="C1928" s="29">
        <f t="shared" si="278"/>
        <v>1</v>
      </c>
      <c r="L1928" s="29">
        <f t="shared" si="279"/>
        <v>0</v>
      </c>
      <c r="N1928" s="29">
        <f t="shared" si="280"/>
        <v>0</v>
      </c>
      <c r="R1928" s="29">
        <f t="shared" si="281"/>
        <v>0</v>
      </c>
      <c r="V1928" s="29">
        <f t="shared" si="282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77"/>
        <v>0</v>
      </c>
      <c r="C1929" s="29">
        <f t="shared" si="278"/>
        <v>1</v>
      </c>
      <c r="L1929" s="29">
        <f t="shared" si="279"/>
        <v>0</v>
      </c>
      <c r="N1929" s="29">
        <f t="shared" si="280"/>
        <v>0</v>
      </c>
      <c r="R1929" s="29">
        <f t="shared" si="281"/>
        <v>0</v>
      </c>
      <c r="V1929" s="29">
        <f t="shared" si="282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77"/>
        <v>0</v>
      </c>
      <c r="C1930" s="29">
        <f t="shared" si="278"/>
        <v>1</v>
      </c>
      <c r="L1930" s="29">
        <f t="shared" si="279"/>
        <v>0</v>
      </c>
      <c r="N1930" s="29">
        <f t="shared" si="280"/>
        <v>0</v>
      </c>
      <c r="R1930" s="29">
        <f t="shared" si="281"/>
        <v>0</v>
      </c>
      <c r="V1930" s="29">
        <f t="shared" si="282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77"/>
        <v>0</v>
      </c>
      <c r="C1931" s="29">
        <f t="shared" si="278"/>
        <v>1</v>
      </c>
      <c r="L1931" s="29">
        <f t="shared" si="279"/>
        <v>0</v>
      </c>
      <c r="N1931" s="29">
        <f t="shared" si="280"/>
        <v>0</v>
      </c>
      <c r="R1931" s="29">
        <f t="shared" si="281"/>
        <v>0</v>
      </c>
      <c r="V1931" s="29">
        <f t="shared" si="282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77"/>
        <v>0</v>
      </c>
      <c r="C1932" s="29">
        <f t="shared" si="278"/>
        <v>1</v>
      </c>
      <c r="L1932" s="29">
        <f t="shared" si="279"/>
        <v>0</v>
      </c>
      <c r="N1932" s="29">
        <f t="shared" si="280"/>
        <v>0</v>
      </c>
      <c r="R1932" s="29">
        <f t="shared" si="281"/>
        <v>0</v>
      </c>
      <c r="V1932" s="29">
        <f t="shared" si="282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77"/>
        <v>0</v>
      </c>
      <c r="C1933" s="29">
        <f t="shared" si="278"/>
        <v>1</v>
      </c>
      <c r="L1933" s="29">
        <f t="shared" si="279"/>
        <v>0</v>
      </c>
      <c r="N1933" s="29">
        <f t="shared" si="280"/>
        <v>0</v>
      </c>
      <c r="R1933" s="29">
        <f t="shared" si="281"/>
        <v>0</v>
      </c>
      <c r="V1933" s="29">
        <f t="shared" si="282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77"/>
        <v>0</v>
      </c>
      <c r="C1934" s="29">
        <f t="shared" si="278"/>
        <v>1</v>
      </c>
      <c r="L1934" s="29">
        <f t="shared" si="279"/>
        <v>0</v>
      </c>
      <c r="N1934" s="29">
        <f t="shared" si="280"/>
        <v>0</v>
      </c>
      <c r="R1934" s="29">
        <f t="shared" si="281"/>
        <v>0</v>
      </c>
      <c r="V1934" s="29">
        <f t="shared" si="282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77"/>
        <v>0</v>
      </c>
      <c r="C1935" s="29">
        <f t="shared" si="278"/>
        <v>1</v>
      </c>
      <c r="L1935" s="29">
        <f t="shared" si="279"/>
        <v>0</v>
      </c>
      <c r="N1935" s="29">
        <f t="shared" si="280"/>
        <v>0</v>
      </c>
      <c r="R1935" s="29">
        <f t="shared" si="281"/>
        <v>0</v>
      </c>
      <c r="V1935" s="29">
        <f t="shared" si="282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77"/>
        <v>0</v>
      </c>
      <c r="C1936" s="29">
        <f t="shared" si="278"/>
        <v>1</v>
      </c>
      <c r="L1936" s="29">
        <f t="shared" si="279"/>
        <v>0</v>
      </c>
      <c r="N1936" s="29">
        <f t="shared" si="280"/>
        <v>0</v>
      </c>
      <c r="R1936" s="29">
        <f t="shared" si="281"/>
        <v>0</v>
      </c>
      <c r="V1936" s="29">
        <f t="shared" si="282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77"/>
        <v>0</v>
      </c>
      <c r="C1937" s="29">
        <f t="shared" si="278"/>
        <v>1</v>
      </c>
      <c r="L1937" s="29">
        <f t="shared" si="279"/>
        <v>0</v>
      </c>
      <c r="N1937" s="29">
        <f t="shared" si="280"/>
        <v>0</v>
      </c>
      <c r="R1937" s="29">
        <f t="shared" si="281"/>
        <v>0</v>
      </c>
      <c r="V1937" s="29">
        <f t="shared" si="282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77"/>
        <v>0</v>
      </c>
      <c r="C1938" s="29">
        <f t="shared" si="278"/>
        <v>1</v>
      </c>
      <c r="L1938" s="29">
        <f t="shared" si="279"/>
        <v>0</v>
      </c>
      <c r="N1938" s="29">
        <f t="shared" si="280"/>
        <v>0</v>
      </c>
      <c r="R1938" s="29">
        <f t="shared" si="281"/>
        <v>0</v>
      </c>
      <c r="V1938" s="29">
        <f t="shared" si="282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77"/>
        <v>0</v>
      </c>
      <c r="C1939" s="29">
        <f t="shared" si="278"/>
        <v>1</v>
      </c>
      <c r="L1939" s="29">
        <f t="shared" si="279"/>
        <v>0</v>
      </c>
      <c r="N1939" s="29">
        <f t="shared" si="280"/>
        <v>0</v>
      </c>
      <c r="R1939" s="29">
        <f t="shared" si="281"/>
        <v>0</v>
      </c>
      <c r="V1939" s="29">
        <f t="shared" si="282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77"/>
        <v>0</v>
      </c>
      <c r="C1940" s="29">
        <f t="shared" si="278"/>
        <v>1</v>
      </c>
      <c r="L1940" s="29">
        <f t="shared" si="279"/>
        <v>0</v>
      </c>
      <c r="N1940" s="29">
        <f t="shared" si="280"/>
        <v>0</v>
      </c>
      <c r="R1940" s="29">
        <f t="shared" si="281"/>
        <v>0</v>
      </c>
      <c r="V1940" s="29">
        <f t="shared" si="282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77"/>
        <v>0</v>
      </c>
      <c r="C1941" s="29">
        <f t="shared" si="278"/>
        <v>1</v>
      </c>
      <c r="L1941" s="29">
        <f t="shared" si="279"/>
        <v>0</v>
      </c>
      <c r="N1941" s="29">
        <f t="shared" si="280"/>
        <v>0</v>
      </c>
      <c r="R1941" s="29">
        <f t="shared" si="281"/>
        <v>0</v>
      </c>
      <c r="V1941" s="29">
        <f t="shared" si="282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77"/>
        <v>0</v>
      </c>
      <c r="C1942" s="29">
        <f t="shared" si="278"/>
        <v>1</v>
      </c>
      <c r="L1942" s="29">
        <f t="shared" si="279"/>
        <v>0</v>
      </c>
      <c r="N1942" s="29">
        <f t="shared" si="280"/>
        <v>0</v>
      </c>
      <c r="R1942" s="29">
        <f t="shared" si="281"/>
        <v>0</v>
      </c>
      <c r="V1942" s="29">
        <f t="shared" si="282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77"/>
        <v>0</v>
      </c>
      <c r="C1943" s="29">
        <f t="shared" si="278"/>
        <v>1</v>
      </c>
      <c r="L1943" s="29">
        <f t="shared" si="279"/>
        <v>0</v>
      </c>
      <c r="N1943" s="29">
        <f t="shared" si="280"/>
        <v>0</v>
      </c>
      <c r="R1943" s="29">
        <f t="shared" si="281"/>
        <v>0</v>
      </c>
      <c r="V1943" s="29">
        <f t="shared" si="282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77"/>
        <v>0</v>
      </c>
      <c r="C1944" s="29">
        <f t="shared" si="278"/>
        <v>1</v>
      </c>
      <c r="L1944" s="29">
        <f t="shared" si="279"/>
        <v>0</v>
      </c>
      <c r="N1944" s="29">
        <f t="shared" si="280"/>
        <v>0</v>
      </c>
      <c r="R1944" s="29">
        <f t="shared" si="281"/>
        <v>0</v>
      </c>
      <c r="V1944" s="29">
        <f t="shared" si="282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77"/>
        <v>0</v>
      </c>
      <c r="C1945" s="29">
        <f t="shared" si="278"/>
        <v>1</v>
      </c>
      <c r="L1945" s="29">
        <f t="shared" si="279"/>
        <v>0</v>
      </c>
      <c r="N1945" s="29">
        <f t="shared" si="280"/>
        <v>0</v>
      </c>
      <c r="R1945" s="29">
        <f t="shared" si="281"/>
        <v>0</v>
      </c>
      <c r="V1945" s="29">
        <f t="shared" si="282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77"/>
        <v>0</v>
      </c>
      <c r="C1946" s="29">
        <f t="shared" si="278"/>
        <v>1</v>
      </c>
      <c r="L1946" s="29">
        <f t="shared" si="279"/>
        <v>0</v>
      </c>
      <c r="N1946" s="29">
        <f t="shared" si="280"/>
        <v>0</v>
      </c>
      <c r="R1946" s="29">
        <f t="shared" si="281"/>
        <v>0</v>
      </c>
      <c r="V1946" s="29">
        <f t="shared" si="282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77"/>
        <v>0</v>
      </c>
      <c r="C1947" s="29">
        <f t="shared" si="278"/>
        <v>1</v>
      </c>
      <c r="L1947" s="29">
        <f t="shared" si="279"/>
        <v>0</v>
      </c>
      <c r="N1947" s="29">
        <f t="shared" si="280"/>
        <v>0</v>
      </c>
      <c r="R1947" s="29">
        <f t="shared" si="281"/>
        <v>0</v>
      </c>
      <c r="V1947" s="29">
        <f t="shared" si="282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77"/>
        <v>0</v>
      </c>
      <c r="C1948" s="29">
        <f t="shared" si="278"/>
        <v>1</v>
      </c>
      <c r="L1948" s="29">
        <f t="shared" si="279"/>
        <v>0</v>
      </c>
      <c r="N1948" s="29">
        <f t="shared" si="280"/>
        <v>0</v>
      </c>
      <c r="R1948" s="29">
        <f t="shared" si="281"/>
        <v>0</v>
      </c>
      <c r="V1948" s="29">
        <f t="shared" si="282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77"/>
        <v>0</v>
      </c>
      <c r="C1949" s="29">
        <f t="shared" si="278"/>
        <v>1</v>
      </c>
      <c r="L1949" s="29">
        <f t="shared" si="279"/>
        <v>0</v>
      </c>
      <c r="N1949" s="29">
        <f t="shared" si="280"/>
        <v>0</v>
      </c>
      <c r="R1949" s="29">
        <f t="shared" si="281"/>
        <v>0</v>
      </c>
      <c r="V1949" s="29">
        <f t="shared" si="282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77"/>
        <v>0</v>
      </c>
      <c r="C1950" s="29">
        <f t="shared" si="278"/>
        <v>1</v>
      </c>
      <c r="L1950" s="29">
        <f t="shared" si="279"/>
        <v>0</v>
      </c>
      <c r="N1950" s="29">
        <f t="shared" si="280"/>
        <v>0</v>
      </c>
      <c r="R1950" s="29">
        <f t="shared" si="281"/>
        <v>0</v>
      </c>
      <c r="V1950" s="29">
        <f t="shared" si="282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77"/>
        <v>0</v>
      </c>
      <c r="C1951" s="29">
        <f t="shared" si="278"/>
        <v>1</v>
      </c>
      <c r="L1951" s="29">
        <f t="shared" si="279"/>
        <v>0</v>
      </c>
      <c r="N1951" s="29">
        <f t="shared" si="280"/>
        <v>0</v>
      </c>
      <c r="R1951" s="29">
        <f t="shared" si="281"/>
        <v>0</v>
      </c>
      <c r="V1951" s="29">
        <f t="shared" si="282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77"/>
        <v>0</v>
      </c>
      <c r="C1952" s="29">
        <f t="shared" si="278"/>
        <v>1</v>
      </c>
      <c r="L1952" s="29">
        <f t="shared" si="279"/>
        <v>0</v>
      </c>
      <c r="N1952" s="29">
        <f t="shared" si="280"/>
        <v>0</v>
      </c>
      <c r="R1952" s="29">
        <f t="shared" si="281"/>
        <v>0</v>
      </c>
      <c r="V1952" s="29">
        <f t="shared" si="282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77"/>
        <v>0</v>
      </c>
      <c r="C1953" s="29">
        <f t="shared" si="278"/>
        <v>1</v>
      </c>
      <c r="L1953" s="29">
        <f t="shared" si="279"/>
        <v>0</v>
      </c>
      <c r="N1953" s="29">
        <f t="shared" si="280"/>
        <v>0</v>
      </c>
      <c r="R1953" s="29">
        <f t="shared" si="281"/>
        <v>0</v>
      </c>
      <c r="V1953" s="29">
        <f t="shared" si="282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77"/>
        <v>0</v>
      </c>
      <c r="C1954" s="29">
        <f t="shared" si="278"/>
        <v>1</v>
      </c>
      <c r="L1954" s="29">
        <f t="shared" si="279"/>
        <v>0</v>
      </c>
      <c r="N1954" s="29">
        <f t="shared" si="280"/>
        <v>0</v>
      </c>
      <c r="R1954" s="29">
        <f t="shared" si="281"/>
        <v>0</v>
      </c>
      <c r="V1954" s="29">
        <f t="shared" si="282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77"/>
        <v>0</v>
      </c>
      <c r="C1955" s="29">
        <f t="shared" si="278"/>
        <v>1</v>
      </c>
      <c r="L1955" s="29">
        <f t="shared" si="279"/>
        <v>0</v>
      </c>
      <c r="N1955" s="29">
        <f t="shared" si="280"/>
        <v>0</v>
      </c>
      <c r="R1955" s="29">
        <f t="shared" si="281"/>
        <v>0</v>
      </c>
      <c r="V1955" s="29">
        <f t="shared" si="282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77"/>
        <v>0</v>
      </c>
      <c r="C1956" s="29">
        <f t="shared" si="278"/>
        <v>1</v>
      </c>
      <c r="L1956" s="29">
        <f t="shared" si="279"/>
        <v>0</v>
      </c>
      <c r="N1956" s="29">
        <f t="shared" si="280"/>
        <v>0</v>
      </c>
      <c r="R1956" s="29">
        <f t="shared" si="281"/>
        <v>0</v>
      </c>
      <c r="V1956" s="29">
        <f t="shared" si="282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83">+L1957+N1957+R1957+V1957+X1957</f>
        <v>0</v>
      </c>
      <c r="C1957" s="29">
        <f t="shared" ref="C1957:C2018" si="284">RANK(B1957,B$1819:B$2018,0)</f>
        <v>1</v>
      </c>
      <c r="L1957" s="29">
        <f t="shared" ref="L1957:L2018" si="285">IF(AND(I1957&lt;1,J1957&lt;1,K1957&lt;1),0,IF(250+((150-(I1957*60+J1957))*2)&lt;0,0,IF(K1957&lt;50,250+((150-(I1957*60+J1957))*2),IF(K1957&gt;49,250+((150-(I1957*60+J1957))*2)-1,250+((150-(I1957*60+J1957))*2)))))</f>
        <v>0</v>
      </c>
      <c r="N1957" s="29">
        <f t="shared" ref="N1957:N2018" si="286">IF(M1957&lt;89,0,250+((M1957-172)*3))</f>
        <v>0</v>
      </c>
      <c r="R1957" s="29">
        <f t="shared" ref="R1957:R2018" si="287">IF(AND(O1957&lt;1,P1957&lt;1,Q1957&lt;1),0,IF(250+((680-(O1957*60+P1957))*1)&lt;0,0,250+((680-(O1957*60+P1957))*1)))</f>
        <v>0</v>
      </c>
      <c r="V1957" s="29">
        <f t="shared" ref="V1957:V2018" si="288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83"/>
        <v>0</v>
      </c>
      <c r="C1958" s="29">
        <f t="shared" si="284"/>
        <v>1</v>
      </c>
      <c r="L1958" s="29">
        <f t="shared" si="285"/>
        <v>0</v>
      </c>
      <c r="N1958" s="29">
        <f t="shared" si="286"/>
        <v>0</v>
      </c>
      <c r="R1958" s="29">
        <f t="shared" si="287"/>
        <v>0</v>
      </c>
      <c r="V1958" s="29">
        <f t="shared" si="288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83"/>
        <v>0</v>
      </c>
      <c r="C1959" s="29">
        <f t="shared" si="284"/>
        <v>1</v>
      </c>
      <c r="L1959" s="29">
        <f t="shared" si="285"/>
        <v>0</v>
      </c>
      <c r="N1959" s="29">
        <f t="shared" si="286"/>
        <v>0</v>
      </c>
      <c r="R1959" s="29">
        <f t="shared" si="287"/>
        <v>0</v>
      </c>
      <c r="V1959" s="29">
        <f t="shared" si="288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83"/>
        <v>0</v>
      </c>
      <c r="C1960" s="29">
        <f t="shared" si="284"/>
        <v>1</v>
      </c>
      <c r="L1960" s="29">
        <f t="shared" si="285"/>
        <v>0</v>
      </c>
      <c r="N1960" s="29">
        <f t="shared" si="286"/>
        <v>0</v>
      </c>
      <c r="R1960" s="29">
        <f t="shared" si="287"/>
        <v>0</v>
      </c>
      <c r="V1960" s="29">
        <f t="shared" si="288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83"/>
        <v>0</v>
      </c>
      <c r="C1961" s="29">
        <f t="shared" si="284"/>
        <v>1</v>
      </c>
      <c r="L1961" s="29">
        <f t="shared" si="285"/>
        <v>0</v>
      </c>
      <c r="N1961" s="29">
        <f t="shared" si="286"/>
        <v>0</v>
      </c>
      <c r="R1961" s="29">
        <f t="shared" si="287"/>
        <v>0</v>
      </c>
      <c r="V1961" s="29">
        <f t="shared" si="288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83"/>
        <v>0</v>
      </c>
      <c r="C1962" s="29">
        <f t="shared" si="284"/>
        <v>1</v>
      </c>
      <c r="L1962" s="29">
        <f t="shared" si="285"/>
        <v>0</v>
      </c>
      <c r="N1962" s="29">
        <f t="shared" si="286"/>
        <v>0</v>
      </c>
      <c r="R1962" s="29">
        <f t="shared" si="287"/>
        <v>0</v>
      </c>
      <c r="V1962" s="29">
        <f t="shared" si="288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83"/>
        <v>0</v>
      </c>
      <c r="C1963" s="29">
        <f t="shared" si="284"/>
        <v>1</v>
      </c>
      <c r="L1963" s="29">
        <f t="shared" si="285"/>
        <v>0</v>
      </c>
      <c r="N1963" s="29">
        <f t="shared" si="286"/>
        <v>0</v>
      </c>
      <c r="R1963" s="29">
        <f t="shared" si="287"/>
        <v>0</v>
      </c>
      <c r="V1963" s="29">
        <f t="shared" si="288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83"/>
        <v>0</v>
      </c>
      <c r="C1964" s="29">
        <f t="shared" si="284"/>
        <v>1</v>
      </c>
      <c r="L1964" s="29">
        <f t="shared" si="285"/>
        <v>0</v>
      </c>
      <c r="N1964" s="29">
        <f t="shared" si="286"/>
        <v>0</v>
      </c>
      <c r="R1964" s="29">
        <f t="shared" si="287"/>
        <v>0</v>
      </c>
      <c r="V1964" s="29">
        <f t="shared" si="288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83"/>
        <v>0</v>
      </c>
      <c r="C1965" s="29">
        <f t="shared" si="284"/>
        <v>1</v>
      </c>
      <c r="L1965" s="29">
        <f t="shared" si="285"/>
        <v>0</v>
      </c>
      <c r="N1965" s="29">
        <f t="shared" si="286"/>
        <v>0</v>
      </c>
      <c r="R1965" s="29">
        <f t="shared" si="287"/>
        <v>0</v>
      </c>
      <c r="V1965" s="29">
        <f t="shared" si="288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83"/>
        <v>0</v>
      </c>
      <c r="C1966" s="29">
        <f t="shared" si="284"/>
        <v>1</v>
      </c>
      <c r="L1966" s="29">
        <f t="shared" si="285"/>
        <v>0</v>
      </c>
      <c r="N1966" s="29">
        <f t="shared" si="286"/>
        <v>0</v>
      </c>
      <c r="R1966" s="29">
        <f t="shared" si="287"/>
        <v>0</v>
      </c>
      <c r="V1966" s="29">
        <f t="shared" si="288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83"/>
        <v>0</v>
      </c>
      <c r="C1967" s="29">
        <f t="shared" si="284"/>
        <v>1</v>
      </c>
      <c r="L1967" s="29">
        <f t="shared" si="285"/>
        <v>0</v>
      </c>
      <c r="N1967" s="29">
        <f t="shared" si="286"/>
        <v>0</v>
      </c>
      <c r="R1967" s="29">
        <f t="shared" si="287"/>
        <v>0</v>
      </c>
      <c r="V1967" s="29">
        <f t="shared" si="288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83"/>
        <v>0</v>
      </c>
      <c r="C1968" s="29">
        <f t="shared" si="284"/>
        <v>1</v>
      </c>
      <c r="L1968" s="29">
        <f t="shared" si="285"/>
        <v>0</v>
      </c>
      <c r="N1968" s="29">
        <f t="shared" si="286"/>
        <v>0</v>
      </c>
      <c r="R1968" s="29">
        <f t="shared" si="287"/>
        <v>0</v>
      </c>
      <c r="V1968" s="29">
        <f t="shared" si="288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83"/>
        <v>0</v>
      </c>
      <c r="C1969" s="29">
        <f t="shared" si="284"/>
        <v>1</v>
      </c>
      <c r="L1969" s="29">
        <f t="shared" si="285"/>
        <v>0</v>
      </c>
      <c r="N1969" s="29">
        <f t="shared" si="286"/>
        <v>0</v>
      </c>
      <c r="R1969" s="29">
        <f t="shared" si="287"/>
        <v>0</v>
      </c>
      <c r="V1969" s="29">
        <f t="shared" si="288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83"/>
        <v>0</v>
      </c>
      <c r="C1970" s="29">
        <f t="shared" si="284"/>
        <v>1</v>
      </c>
      <c r="L1970" s="29">
        <f t="shared" si="285"/>
        <v>0</v>
      </c>
      <c r="N1970" s="29">
        <f t="shared" si="286"/>
        <v>0</v>
      </c>
      <c r="R1970" s="29">
        <f t="shared" si="287"/>
        <v>0</v>
      </c>
      <c r="V1970" s="29">
        <f t="shared" si="288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83"/>
        <v>0</v>
      </c>
      <c r="C1971" s="29">
        <f t="shared" si="284"/>
        <v>1</v>
      </c>
      <c r="L1971" s="29">
        <f t="shared" si="285"/>
        <v>0</v>
      </c>
      <c r="N1971" s="29">
        <f t="shared" si="286"/>
        <v>0</v>
      </c>
      <c r="R1971" s="29">
        <f t="shared" si="287"/>
        <v>0</v>
      </c>
      <c r="V1971" s="29">
        <f t="shared" si="288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83"/>
        <v>0</v>
      </c>
      <c r="C1972" s="29">
        <f t="shared" si="284"/>
        <v>1</v>
      </c>
      <c r="L1972" s="29">
        <f t="shared" si="285"/>
        <v>0</v>
      </c>
      <c r="N1972" s="29">
        <f t="shared" si="286"/>
        <v>0</v>
      </c>
      <c r="R1972" s="29">
        <f t="shared" si="287"/>
        <v>0</v>
      </c>
      <c r="V1972" s="29">
        <f t="shared" si="288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83"/>
        <v>0</v>
      </c>
      <c r="C1973" s="29">
        <f t="shared" si="284"/>
        <v>1</v>
      </c>
      <c r="L1973" s="29">
        <f t="shared" si="285"/>
        <v>0</v>
      </c>
      <c r="N1973" s="29">
        <f t="shared" si="286"/>
        <v>0</v>
      </c>
      <c r="R1973" s="29">
        <f t="shared" si="287"/>
        <v>0</v>
      </c>
      <c r="V1973" s="29">
        <f t="shared" si="288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83"/>
        <v>0</v>
      </c>
      <c r="C1974" s="29">
        <f t="shared" si="284"/>
        <v>1</v>
      </c>
      <c r="L1974" s="29">
        <f t="shared" si="285"/>
        <v>0</v>
      </c>
      <c r="N1974" s="29">
        <f t="shared" si="286"/>
        <v>0</v>
      </c>
      <c r="R1974" s="29">
        <f t="shared" si="287"/>
        <v>0</v>
      </c>
      <c r="V1974" s="29">
        <f t="shared" si="288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83"/>
        <v>0</v>
      </c>
      <c r="C1975" s="29">
        <f t="shared" si="284"/>
        <v>1</v>
      </c>
      <c r="L1975" s="29">
        <f t="shared" si="285"/>
        <v>0</v>
      </c>
      <c r="N1975" s="29">
        <f t="shared" si="286"/>
        <v>0</v>
      </c>
      <c r="R1975" s="29">
        <f t="shared" si="287"/>
        <v>0</v>
      </c>
      <c r="V1975" s="29">
        <f t="shared" si="288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83"/>
        <v>0</v>
      </c>
      <c r="C1976" s="29">
        <f t="shared" si="284"/>
        <v>1</v>
      </c>
      <c r="L1976" s="29">
        <f t="shared" si="285"/>
        <v>0</v>
      </c>
      <c r="N1976" s="29">
        <f t="shared" si="286"/>
        <v>0</v>
      </c>
      <c r="R1976" s="29">
        <f t="shared" si="287"/>
        <v>0</v>
      </c>
      <c r="V1976" s="29">
        <f t="shared" si="288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83"/>
        <v>0</v>
      </c>
      <c r="C1977" s="29">
        <f t="shared" si="284"/>
        <v>1</v>
      </c>
      <c r="L1977" s="29">
        <f t="shared" si="285"/>
        <v>0</v>
      </c>
      <c r="N1977" s="29">
        <f t="shared" si="286"/>
        <v>0</v>
      </c>
      <c r="R1977" s="29">
        <f t="shared" si="287"/>
        <v>0</v>
      </c>
      <c r="V1977" s="29">
        <f t="shared" si="288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83"/>
        <v>0</v>
      </c>
      <c r="C1978" s="29">
        <f t="shared" si="284"/>
        <v>1</v>
      </c>
      <c r="L1978" s="29">
        <f t="shared" si="285"/>
        <v>0</v>
      </c>
      <c r="N1978" s="29">
        <f t="shared" si="286"/>
        <v>0</v>
      </c>
      <c r="R1978" s="29">
        <f t="shared" si="287"/>
        <v>0</v>
      </c>
      <c r="V1978" s="29">
        <f t="shared" si="288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83"/>
        <v>0</v>
      </c>
      <c r="C1979" s="29">
        <f t="shared" si="284"/>
        <v>1</v>
      </c>
      <c r="L1979" s="29">
        <f t="shared" si="285"/>
        <v>0</v>
      </c>
      <c r="N1979" s="29">
        <f t="shared" si="286"/>
        <v>0</v>
      </c>
      <c r="R1979" s="29">
        <f t="shared" si="287"/>
        <v>0</v>
      </c>
      <c r="V1979" s="29">
        <f t="shared" si="288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83"/>
        <v>0</v>
      </c>
      <c r="C1980" s="29">
        <f t="shared" si="284"/>
        <v>1</v>
      </c>
      <c r="L1980" s="29">
        <f t="shared" si="285"/>
        <v>0</v>
      </c>
      <c r="N1980" s="29">
        <f t="shared" si="286"/>
        <v>0</v>
      </c>
      <c r="R1980" s="29">
        <f t="shared" si="287"/>
        <v>0</v>
      </c>
      <c r="V1980" s="29">
        <f t="shared" si="288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83"/>
        <v>0</v>
      </c>
      <c r="C1981" s="29">
        <f t="shared" si="284"/>
        <v>1</v>
      </c>
      <c r="L1981" s="29">
        <f t="shared" si="285"/>
        <v>0</v>
      </c>
      <c r="N1981" s="29">
        <f t="shared" si="286"/>
        <v>0</v>
      </c>
      <c r="R1981" s="29">
        <f t="shared" si="287"/>
        <v>0</v>
      </c>
      <c r="V1981" s="29">
        <f t="shared" si="288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83"/>
        <v>0</v>
      </c>
      <c r="C1982" s="29">
        <f t="shared" si="284"/>
        <v>1</v>
      </c>
      <c r="L1982" s="29">
        <f t="shared" si="285"/>
        <v>0</v>
      </c>
      <c r="N1982" s="29">
        <f t="shared" si="286"/>
        <v>0</v>
      </c>
      <c r="R1982" s="29">
        <f t="shared" si="287"/>
        <v>0</v>
      </c>
      <c r="V1982" s="29">
        <f t="shared" si="288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83"/>
        <v>0</v>
      </c>
      <c r="C1983" s="29">
        <f t="shared" si="284"/>
        <v>1</v>
      </c>
      <c r="L1983" s="29">
        <f t="shared" si="285"/>
        <v>0</v>
      </c>
      <c r="N1983" s="29">
        <f t="shared" si="286"/>
        <v>0</v>
      </c>
      <c r="R1983" s="29">
        <f t="shared" si="287"/>
        <v>0</v>
      </c>
      <c r="V1983" s="29">
        <f t="shared" si="288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83"/>
        <v>0</v>
      </c>
      <c r="C1984" s="29">
        <f t="shared" si="284"/>
        <v>1</v>
      </c>
      <c r="L1984" s="29">
        <f t="shared" si="285"/>
        <v>0</v>
      </c>
      <c r="N1984" s="29">
        <f t="shared" si="286"/>
        <v>0</v>
      </c>
      <c r="R1984" s="29">
        <f t="shared" si="287"/>
        <v>0</v>
      </c>
      <c r="V1984" s="29">
        <f t="shared" si="288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83"/>
        <v>0</v>
      </c>
      <c r="C1985" s="29">
        <f t="shared" si="284"/>
        <v>1</v>
      </c>
      <c r="L1985" s="29">
        <f t="shared" si="285"/>
        <v>0</v>
      </c>
      <c r="N1985" s="29">
        <f t="shared" si="286"/>
        <v>0</v>
      </c>
      <c r="R1985" s="29">
        <f t="shared" si="287"/>
        <v>0</v>
      </c>
      <c r="V1985" s="29">
        <f t="shared" si="288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83"/>
        <v>0</v>
      </c>
      <c r="C1986" s="29">
        <f t="shared" si="284"/>
        <v>1</v>
      </c>
      <c r="L1986" s="29">
        <f t="shared" si="285"/>
        <v>0</v>
      </c>
      <c r="N1986" s="29">
        <f t="shared" si="286"/>
        <v>0</v>
      </c>
      <c r="R1986" s="29">
        <f t="shared" si="287"/>
        <v>0</v>
      </c>
      <c r="V1986" s="29">
        <f t="shared" si="288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83"/>
        <v>0</v>
      </c>
      <c r="C1987" s="29">
        <f t="shared" si="284"/>
        <v>1</v>
      </c>
      <c r="L1987" s="29">
        <f t="shared" si="285"/>
        <v>0</v>
      </c>
      <c r="N1987" s="29">
        <f t="shared" si="286"/>
        <v>0</v>
      </c>
      <c r="R1987" s="29">
        <f t="shared" si="287"/>
        <v>0</v>
      </c>
      <c r="V1987" s="29">
        <f t="shared" si="288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83"/>
        <v>0</v>
      </c>
      <c r="C1988" s="29">
        <f t="shared" si="284"/>
        <v>1</v>
      </c>
      <c r="L1988" s="29">
        <f t="shared" si="285"/>
        <v>0</v>
      </c>
      <c r="N1988" s="29">
        <f t="shared" si="286"/>
        <v>0</v>
      </c>
      <c r="R1988" s="29">
        <f t="shared" si="287"/>
        <v>0</v>
      </c>
      <c r="V1988" s="29">
        <f t="shared" si="288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83"/>
        <v>0</v>
      </c>
      <c r="C1989" s="29">
        <f t="shared" si="284"/>
        <v>1</v>
      </c>
      <c r="L1989" s="29">
        <f t="shared" si="285"/>
        <v>0</v>
      </c>
      <c r="N1989" s="29">
        <f t="shared" si="286"/>
        <v>0</v>
      </c>
      <c r="R1989" s="29">
        <f t="shared" si="287"/>
        <v>0</v>
      </c>
      <c r="V1989" s="29">
        <f t="shared" si="288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83"/>
        <v>0</v>
      </c>
      <c r="C1990" s="29">
        <f t="shared" si="284"/>
        <v>1</v>
      </c>
      <c r="L1990" s="29">
        <f t="shared" si="285"/>
        <v>0</v>
      </c>
      <c r="N1990" s="29">
        <f t="shared" si="286"/>
        <v>0</v>
      </c>
      <c r="R1990" s="29">
        <f t="shared" si="287"/>
        <v>0</v>
      </c>
      <c r="V1990" s="29">
        <f t="shared" si="288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83"/>
        <v>0</v>
      </c>
      <c r="C1991" s="29">
        <f t="shared" si="284"/>
        <v>1</v>
      </c>
      <c r="L1991" s="29">
        <f t="shared" si="285"/>
        <v>0</v>
      </c>
      <c r="N1991" s="29">
        <f t="shared" si="286"/>
        <v>0</v>
      </c>
      <c r="R1991" s="29">
        <f t="shared" si="287"/>
        <v>0</v>
      </c>
      <c r="V1991" s="29">
        <f t="shared" si="288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83"/>
        <v>0</v>
      </c>
      <c r="C1992" s="29">
        <f t="shared" si="284"/>
        <v>1</v>
      </c>
      <c r="L1992" s="29">
        <f t="shared" si="285"/>
        <v>0</v>
      </c>
      <c r="N1992" s="29">
        <f t="shared" si="286"/>
        <v>0</v>
      </c>
      <c r="R1992" s="29">
        <f t="shared" si="287"/>
        <v>0</v>
      </c>
      <c r="V1992" s="29">
        <f t="shared" si="288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83"/>
        <v>0</v>
      </c>
      <c r="C1993" s="29">
        <f t="shared" si="284"/>
        <v>1</v>
      </c>
      <c r="L1993" s="29">
        <f t="shared" si="285"/>
        <v>0</v>
      </c>
      <c r="N1993" s="29">
        <f t="shared" si="286"/>
        <v>0</v>
      </c>
      <c r="R1993" s="29">
        <f t="shared" si="287"/>
        <v>0</v>
      </c>
      <c r="V1993" s="29">
        <f t="shared" si="288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83"/>
        <v>0</v>
      </c>
      <c r="C1994" s="29">
        <f t="shared" si="284"/>
        <v>1</v>
      </c>
      <c r="L1994" s="29">
        <f t="shared" si="285"/>
        <v>0</v>
      </c>
      <c r="N1994" s="29">
        <f t="shared" si="286"/>
        <v>0</v>
      </c>
      <c r="R1994" s="29">
        <f t="shared" si="287"/>
        <v>0</v>
      </c>
      <c r="V1994" s="29">
        <f t="shared" si="288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83"/>
        <v>0</v>
      </c>
      <c r="C1995" s="29">
        <f t="shared" si="284"/>
        <v>1</v>
      </c>
      <c r="L1995" s="29">
        <f t="shared" si="285"/>
        <v>0</v>
      </c>
      <c r="N1995" s="29">
        <f t="shared" si="286"/>
        <v>0</v>
      </c>
      <c r="R1995" s="29">
        <f t="shared" si="287"/>
        <v>0</v>
      </c>
      <c r="V1995" s="29">
        <f t="shared" si="288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83"/>
        <v>0</v>
      </c>
      <c r="C1996" s="29">
        <f t="shared" si="284"/>
        <v>1</v>
      </c>
      <c r="L1996" s="29">
        <f t="shared" si="285"/>
        <v>0</v>
      </c>
      <c r="N1996" s="29">
        <f t="shared" si="286"/>
        <v>0</v>
      </c>
      <c r="R1996" s="29">
        <f t="shared" si="287"/>
        <v>0</v>
      </c>
      <c r="V1996" s="29">
        <f t="shared" si="288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83"/>
        <v>0</v>
      </c>
      <c r="C1997" s="29">
        <f t="shared" si="284"/>
        <v>1</v>
      </c>
      <c r="L1997" s="29">
        <f t="shared" si="285"/>
        <v>0</v>
      </c>
      <c r="N1997" s="29">
        <f t="shared" si="286"/>
        <v>0</v>
      </c>
      <c r="R1997" s="29">
        <f t="shared" si="287"/>
        <v>0</v>
      </c>
      <c r="V1997" s="29">
        <f t="shared" si="288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83"/>
        <v>0</v>
      </c>
      <c r="C1998" s="29">
        <f t="shared" si="284"/>
        <v>1</v>
      </c>
      <c r="L1998" s="29">
        <f t="shared" si="285"/>
        <v>0</v>
      </c>
      <c r="N1998" s="29">
        <f t="shared" si="286"/>
        <v>0</v>
      </c>
      <c r="R1998" s="29">
        <f t="shared" si="287"/>
        <v>0</v>
      </c>
      <c r="V1998" s="29">
        <f t="shared" si="288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83"/>
        <v>0</v>
      </c>
      <c r="C1999" s="29">
        <f t="shared" si="284"/>
        <v>1</v>
      </c>
      <c r="L1999" s="29">
        <f t="shared" si="285"/>
        <v>0</v>
      </c>
      <c r="N1999" s="29">
        <f t="shared" si="286"/>
        <v>0</v>
      </c>
      <c r="R1999" s="29">
        <f t="shared" si="287"/>
        <v>0</v>
      </c>
      <c r="V1999" s="29">
        <f t="shared" si="288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83"/>
        <v>0</v>
      </c>
      <c r="C2000" s="29">
        <f t="shared" si="284"/>
        <v>1</v>
      </c>
      <c r="L2000" s="29">
        <f t="shared" si="285"/>
        <v>0</v>
      </c>
      <c r="N2000" s="29">
        <f t="shared" si="286"/>
        <v>0</v>
      </c>
      <c r="R2000" s="29">
        <f t="shared" si="287"/>
        <v>0</v>
      </c>
      <c r="V2000" s="29">
        <f t="shared" si="288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83"/>
        <v>0</v>
      </c>
      <c r="C2001" s="29">
        <f t="shared" si="284"/>
        <v>1</v>
      </c>
      <c r="L2001" s="29">
        <f t="shared" si="285"/>
        <v>0</v>
      </c>
      <c r="N2001" s="29">
        <f t="shared" si="286"/>
        <v>0</v>
      </c>
      <c r="R2001" s="29">
        <f t="shared" si="287"/>
        <v>0</v>
      </c>
      <c r="V2001" s="29">
        <f t="shared" si="288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83"/>
        <v>0</v>
      </c>
      <c r="C2002" s="29">
        <f t="shared" si="284"/>
        <v>1</v>
      </c>
      <c r="L2002" s="29">
        <f t="shared" si="285"/>
        <v>0</v>
      </c>
      <c r="N2002" s="29">
        <f t="shared" si="286"/>
        <v>0</v>
      </c>
      <c r="R2002" s="29">
        <f t="shared" si="287"/>
        <v>0</v>
      </c>
      <c r="V2002" s="29">
        <f t="shared" si="288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83"/>
        <v>0</v>
      </c>
      <c r="C2003" s="29">
        <f t="shared" si="284"/>
        <v>1</v>
      </c>
      <c r="L2003" s="29">
        <f t="shared" si="285"/>
        <v>0</v>
      </c>
      <c r="N2003" s="29">
        <f t="shared" si="286"/>
        <v>0</v>
      </c>
      <c r="R2003" s="29">
        <f t="shared" si="287"/>
        <v>0</v>
      </c>
      <c r="V2003" s="29">
        <f t="shared" si="288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83"/>
        <v>0</v>
      </c>
      <c r="C2004" s="29">
        <f t="shared" si="284"/>
        <v>1</v>
      </c>
      <c r="L2004" s="29">
        <f t="shared" si="285"/>
        <v>0</v>
      </c>
      <c r="N2004" s="29">
        <f t="shared" si="286"/>
        <v>0</v>
      </c>
      <c r="R2004" s="29">
        <f t="shared" si="287"/>
        <v>0</v>
      </c>
      <c r="V2004" s="29">
        <f t="shared" si="288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83"/>
        <v>0</v>
      </c>
      <c r="C2005" s="29">
        <f t="shared" si="284"/>
        <v>1</v>
      </c>
      <c r="L2005" s="29">
        <f t="shared" si="285"/>
        <v>0</v>
      </c>
      <c r="N2005" s="29">
        <f t="shared" si="286"/>
        <v>0</v>
      </c>
      <c r="R2005" s="29">
        <f t="shared" si="287"/>
        <v>0</v>
      </c>
      <c r="V2005" s="29">
        <f t="shared" si="288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83"/>
        <v>0</v>
      </c>
      <c r="C2006" s="29">
        <f t="shared" si="284"/>
        <v>1</v>
      </c>
      <c r="L2006" s="29">
        <f t="shared" si="285"/>
        <v>0</v>
      </c>
      <c r="N2006" s="29">
        <f t="shared" si="286"/>
        <v>0</v>
      </c>
      <c r="R2006" s="29">
        <f t="shared" si="287"/>
        <v>0</v>
      </c>
      <c r="V2006" s="29">
        <f t="shared" si="288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83"/>
        <v>0</v>
      </c>
      <c r="C2007" s="29">
        <f t="shared" si="284"/>
        <v>1</v>
      </c>
      <c r="L2007" s="29">
        <f t="shared" si="285"/>
        <v>0</v>
      </c>
      <c r="N2007" s="29">
        <f t="shared" si="286"/>
        <v>0</v>
      </c>
      <c r="R2007" s="29">
        <f t="shared" si="287"/>
        <v>0</v>
      </c>
      <c r="V2007" s="29">
        <f t="shared" si="288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83"/>
        <v>0</v>
      </c>
      <c r="C2008" s="29">
        <f t="shared" si="284"/>
        <v>1</v>
      </c>
      <c r="L2008" s="29">
        <f t="shared" si="285"/>
        <v>0</v>
      </c>
      <c r="N2008" s="29">
        <f t="shared" si="286"/>
        <v>0</v>
      </c>
      <c r="R2008" s="29">
        <f t="shared" si="287"/>
        <v>0</v>
      </c>
      <c r="V2008" s="29">
        <f t="shared" si="288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83"/>
        <v>0</v>
      </c>
      <c r="C2009" s="29">
        <f t="shared" si="284"/>
        <v>1</v>
      </c>
      <c r="L2009" s="29">
        <f t="shared" si="285"/>
        <v>0</v>
      </c>
      <c r="N2009" s="29">
        <f t="shared" si="286"/>
        <v>0</v>
      </c>
      <c r="R2009" s="29">
        <f t="shared" si="287"/>
        <v>0</v>
      </c>
      <c r="V2009" s="29">
        <f t="shared" si="288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83"/>
        <v>0</v>
      </c>
      <c r="C2010" s="29">
        <f t="shared" si="284"/>
        <v>1</v>
      </c>
      <c r="L2010" s="29">
        <f t="shared" si="285"/>
        <v>0</v>
      </c>
      <c r="N2010" s="29">
        <f t="shared" si="286"/>
        <v>0</v>
      </c>
      <c r="R2010" s="29">
        <f t="shared" si="287"/>
        <v>0</v>
      </c>
      <c r="V2010" s="29">
        <f t="shared" si="288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83"/>
        <v>0</v>
      </c>
      <c r="C2011" s="29">
        <f t="shared" si="284"/>
        <v>1</v>
      </c>
      <c r="L2011" s="29">
        <f t="shared" si="285"/>
        <v>0</v>
      </c>
      <c r="N2011" s="29">
        <f t="shared" si="286"/>
        <v>0</v>
      </c>
      <c r="R2011" s="29">
        <f t="shared" si="287"/>
        <v>0</v>
      </c>
      <c r="V2011" s="29">
        <f t="shared" si="288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83"/>
        <v>0</v>
      </c>
      <c r="C2012" s="29">
        <f t="shared" si="284"/>
        <v>1</v>
      </c>
      <c r="L2012" s="29">
        <f t="shared" si="285"/>
        <v>0</v>
      </c>
      <c r="N2012" s="29">
        <f t="shared" si="286"/>
        <v>0</v>
      </c>
      <c r="R2012" s="29">
        <f t="shared" si="287"/>
        <v>0</v>
      </c>
      <c r="V2012" s="29">
        <f t="shared" si="288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83"/>
        <v>0</v>
      </c>
      <c r="C2013" s="29">
        <f t="shared" si="284"/>
        <v>1</v>
      </c>
      <c r="L2013" s="29">
        <f t="shared" si="285"/>
        <v>0</v>
      </c>
      <c r="N2013" s="29">
        <f t="shared" si="286"/>
        <v>0</v>
      </c>
      <c r="R2013" s="29">
        <f t="shared" si="287"/>
        <v>0</v>
      </c>
      <c r="V2013" s="29">
        <f t="shared" si="288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83"/>
        <v>0</v>
      </c>
      <c r="C2014" s="29">
        <f t="shared" si="284"/>
        <v>1</v>
      </c>
      <c r="L2014" s="29">
        <f t="shared" si="285"/>
        <v>0</v>
      </c>
      <c r="N2014" s="29">
        <f t="shared" si="286"/>
        <v>0</v>
      </c>
      <c r="R2014" s="29">
        <f t="shared" si="287"/>
        <v>0</v>
      </c>
      <c r="V2014" s="29">
        <f t="shared" si="288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83"/>
        <v>0</v>
      </c>
      <c r="C2015" s="29">
        <f t="shared" si="284"/>
        <v>1</v>
      </c>
      <c r="L2015" s="29">
        <f t="shared" si="285"/>
        <v>0</v>
      </c>
      <c r="N2015" s="29">
        <f t="shared" si="286"/>
        <v>0</v>
      </c>
      <c r="R2015" s="29">
        <f t="shared" si="287"/>
        <v>0</v>
      </c>
      <c r="V2015" s="29">
        <f t="shared" si="288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83"/>
        <v>0</v>
      </c>
      <c r="C2016" s="29">
        <f t="shared" si="284"/>
        <v>1</v>
      </c>
      <c r="L2016" s="29">
        <f t="shared" si="285"/>
        <v>0</v>
      </c>
      <c r="N2016" s="29">
        <f t="shared" si="286"/>
        <v>0</v>
      </c>
      <c r="R2016" s="29">
        <f t="shared" si="287"/>
        <v>0</v>
      </c>
      <c r="V2016" s="29">
        <f t="shared" si="288"/>
        <v>0</v>
      </c>
      <c r="Y2016" s="7"/>
      <c r="Z2016"/>
      <c r="AA2016"/>
    </row>
    <row r="2017" spans="1:32" hidden="1" x14ac:dyDescent="0.2">
      <c r="A2017" s="6" t="s">
        <v>1799</v>
      </c>
      <c r="B2017" s="2">
        <f t="shared" si="283"/>
        <v>0</v>
      </c>
      <c r="C2017" s="29">
        <f t="shared" si="284"/>
        <v>1</v>
      </c>
      <c r="L2017" s="29">
        <f t="shared" si="285"/>
        <v>0</v>
      </c>
      <c r="N2017" s="29">
        <f t="shared" si="286"/>
        <v>0</v>
      </c>
      <c r="R2017" s="29">
        <f t="shared" si="287"/>
        <v>0</v>
      </c>
      <c r="V2017" s="29">
        <f t="shared" si="288"/>
        <v>0</v>
      </c>
      <c r="Y2017" s="7"/>
      <c r="Z2017"/>
      <c r="AA2017"/>
    </row>
    <row r="2018" spans="1:32" hidden="1" x14ac:dyDescent="0.2">
      <c r="A2018" s="6" t="s">
        <v>1800</v>
      </c>
      <c r="B2018" s="2">
        <f t="shared" si="283"/>
        <v>0</v>
      </c>
      <c r="C2018" s="29">
        <f t="shared" si="284"/>
        <v>1</v>
      </c>
      <c r="L2018" s="29">
        <f t="shared" si="285"/>
        <v>0</v>
      </c>
      <c r="N2018" s="29">
        <f t="shared" si="286"/>
        <v>0</v>
      </c>
      <c r="R2018" s="29">
        <f t="shared" si="287"/>
        <v>0</v>
      </c>
      <c r="V2018" s="29">
        <f t="shared" si="288"/>
        <v>0</v>
      </c>
      <c r="Y2018" s="7"/>
      <c r="Z2018"/>
      <c r="AA2018"/>
    </row>
    <row r="2019" spans="1:32" x14ac:dyDescent="0.2">
      <c r="B2019" s="2"/>
      <c r="Y2019" s="7"/>
      <c r="Z2019"/>
      <c r="AA2019"/>
    </row>
    <row r="2020" spans="1:32" x14ac:dyDescent="0.2">
      <c r="A2020" s="6" t="s">
        <v>1902</v>
      </c>
      <c r="B2020" s="2"/>
      <c r="E2020" s="2"/>
      <c r="Y2020" s="7"/>
      <c r="Z2020"/>
      <c r="AA2020"/>
    </row>
    <row r="2021" spans="1:32" x14ac:dyDescent="0.2">
      <c r="A2021" s="6" t="s">
        <v>2547</v>
      </c>
      <c r="B2021" s="2">
        <f t="shared" ref="B2021:B2040" si="289">+L2021+N2021+R2021+V2021+X2021</f>
        <v>563</v>
      </c>
      <c r="C2021" s="2">
        <f t="shared" ref="C2021:C2040" si="290">RANK(B2021,B$2021:B$2220,0)</f>
        <v>1</v>
      </c>
      <c r="D2021" s="4" t="s">
        <v>20</v>
      </c>
      <c r="E2021" s="5" t="s">
        <v>2306</v>
      </c>
      <c r="F2021" s="29">
        <v>1998</v>
      </c>
      <c r="I2021" s="29">
        <v>2</v>
      </c>
      <c r="J2021" s="29">
        <v>59</v>
      </c>
      <c r="K2021" s="29">
        <v>75</v>
      </c>
      <c r="L2021" s="29">
        <f t="shared" ref="L2021:L2040" si="291">IF(AND(I2021&lt;1,J2021&lt;1,K2021&lt;1),0,IF(250+((150-(I2021*60+J2021))*2)&lt;0,0,IF(K2021&lt;50,250+((150-(I2021*60+J2021))*2),IF(K2021&gt;49,250+((150-(I2021*60+J2021))*2)-1,250+((150-(I2021*60+J2021))*2)))))</f>
        <v>191</v>
      </c>
      <c r="N2021" s="29">
        <f t="shared" ref="N2021:N2040" si="292">IF(M2021&lt;89,0,250+((M2021-172)*3))</f>
        <v>0</v>
      </c>
      <c r="R2021" s="29">
        <f t="shared" ref="R2021:R2040" si="293">IF(AND(O2021&lt;1,P2021&lt;1,Q2021&lt;1),0,IF(250+((680-(O2021*60+P2021))*1)&lt;0,0,250+((680-(O2021*60+P2021))*1)))</f>
        <v>0</v>
      </c>
      <c r="S2021" s="29">
        <v>15</v>
      </c>
      <c r="T2021" s="29">
        <v>28</v>
      </c>
      <c r="U2021" s="29">
        <v>52</v>
      </c>
      <c r="V2021" s="29">
        <f t="shared" ref="V2021:V2040" si="294">IF(AND(S2021&lt;1,T2021&lt;1,U2021&lt;1),0,IF(500+((800-(S2021*60+T2021))*1)&lt;0,0,500+((800-(S2021*60+T2021))*1)))</f>
        <v>372</v>
      </c>
      <c r="W2021"/>
      <c r="X2021"/>
      <c r="Y2021" s="7">
        <v>14</v>
      </c>
      <c r="Z2021"/>
      <c r="AA2021"/>
      <c r="AE2021" s="35">
        <v>1</v>
      </c>
      <c r="AF2021" s="43">
        <v>1.8981481481481482E-3</v>
      </c>
    </row>
    <row r="2022" spans="1:32" x14ac:dyDescent="0.2">
      <c r="A2022" s="6" t="s">
        <v>1909</v>
      </c>
      <c r="B2022" s="2">
        <f t="shared" si="289"/>
        <v>0</v>
      </c>
      <c r="C2022" s="2">
        <f t="shared" si="290"/>
        <v>2</v>
      </c>
      <c r="L2022" s="29">
        <f t="shared" si="291"/>
        <v>0</v>
      </c>
      <c r="N2022" s="29">
        <f t="shared" si="292"/>
        <v>0</v>
      </c>
      <c r="R2022" s="29">
        <f t="shared" si="293"/>
        <v>0</v>
      </c>
      <c r="V2022" s="29">
        <f t="shared" si="294"/>
        <v>0</v>
      </c>
      <c r="W2022"/>
      <c r="X2022"/>
      <c r="Y2022" s="7"/>
      <c r="Z2022"/>
      <c r="AA2022"/>
      <c r="AE2022" s="35">
        <v>2</v>
      </c>
    </row>
    <row r="2023" spans="1:32" hidden="1" x14ac:dyDescent="0.2">
      <c r="A2023" s="6" t="s">
        <v>1910</v>
      </c>
      <c r="B2023" s="2">
        <f t="shared" si="289"/>
        <v>0</v>
      </c>
      <c r="C2023" s="2">
        <f t="shared" si="290"/>
        <v>2</v>
      </c>
      <c r="L2023" s="29">
        <f t="shared" si="291"/>
        <v>0</v>
      </c>
      <c r="N2023" s="29">
        <f t="shared" si="292"/>
        <v>0</v>
      </c>
      <c r="R2023" s="29">
        <f t="shared" si="293"/>
        <v>0</v>
      </c>
      <c r="V2023" s="29">
        <f t="shared" si="294"/>
        <v>0</v>
      </c>
      <c r="W2023"/>
      <c r="X2023"/>
      <c r="Y2023" s="7"/>
      <c r="Z2023"/>
      <c r="AA2023"/>
      <c r="AE2023" s="35">
        <v>2</v>
      </c>
    </row>
    <row r="2024" spans="1:32" hidden="1" x14ac:dyDescent="0.2">
      <c r="A2024" s="6" t="s">
        <v>1911</v>
      </c>
      <c r="B2024" s="2">
        <f t="shared" si="289"/>
        <v>0</v>
      </c>
      <c r="C2024" s="2">
        <f t="shared" si="290"/>
        <v>2</v>
      </c>
      <c r="L2024" s="29">
        <f t="shared" si="291"/>
        <v>0</v>
      </c>
      <c r="N2024" s="29">
        <f t="shared" si="292"/>
        <v>0</v>
      </c>
      <c r="R2024" s="29">
        <f t="shared" si="293"/>
        <v>0</v>
      </c>
      <c r="V2024" s="29">
        <f t="shared" si="294"/>
        <v>0</v>
      </c>
      <c r="W2024"/>
      <c r="X2024"/>
      <c r="Y2024" s="7"/>
      <c r="Z2024"/>
      <c r="AA2024"/>
      <c r="AE2024" s="35">
        <v>2</v>
      </c>
    </row>
    <row r="2025" spans="1:32" hidden="1" x14ac:dyDescent="0.2">
      <c r="A2025" s="6" t="s">
        <v>1912</v>
      </c>
      <c r="B2025" s="2">
        <f t="shared" si="289"/>
        <v>0</v>
      </c>
      <c r="C2025" s="2">
        <f t="shared" si="290"/>
        <v>2</v>
      </c>
      <c r="L2025" s="29">
        <f t="shared" si="291"/>
        <v>0</v>
      </c>
      <c r="N2025" s="29">
        <f t="shared" si="292"/>
        <v>0</v>
      </c>
      <c r="R2025" s="29">
        <f t="shared" si="293"/>
        <v>0</v>
      </c>
      <c r="V2025" s="29">
        <f t="shared" si="294"/>
        <v>0</v>
      </c>
      <c r="W2025"/>
      <c r="X2025"/>
      <c r="Y2025" s="7"/>
      <c r="Z2025"/>
      <c r="AA2025"/>
      <c r="AE2025" s="35">
        <v>2</v>
      </c>
    </row>
    <row r="2026" spans="1:32" ht="13.5" hidden="1" customHeight="1" x14ac:dyDescent="0.2">
      <c r="A2026" s="6" t="s">
        <v>1913</v>
      </c>
      <c r="B2026" s="2">
        <f t="shared" si="289"/>
        <v>0</v>
      </c>
      <c r="C2026" s="2">
        <f t="shared" si="290"/>
        <v>2</v>
      </c>
      <c r="L2026" s="29">
        <f t="shared" si="291"/>
        <v>0</v>
      </c>
      <c r="N2026" s="29">
        <f t="shared" si="292"/>
        <v>0</v>
      </c>
      <c r="R2026" s="29">
        <f t="shared" si="293"/>
        <v>0</v>
      </c>
      <c r="V2026" s="29">
        <f t="shared" si="294"/>
        <v>0</v>
      </c>
      <c r="W2026"/>
      <c r="X2026"/>
      <c r="Y2026" s="7"/>
      <c r="Z2026"/>
      <c r="AA2026"/>
      <c r="AE2026" s="35">
        <v>2</v>
      </c>
    </row>
    <row r="2027" spans="1:32" hidden="1" x14ac:dyDescent="0.2">
      <c r="A2027" s="6" t="s">
        <v>1914</v>
      </c>
      <c r="B2027" s="2">
        <f t="shared" si="289"/>
        <v>0</v>
      </c>
      <c r="C2027" s="2">
        <f t="shared" si="290"/>
        <v>2</v>
      </c>
      <c r="L2027" s="29">
        <f t="shared" si="291"/>
        <v>0</v>
      </c>
      <c r="N2027" s="29">
        <f t="shared" si="292"/>
        <v>0</v>
      </c>
      <c r="R2027" s="29">
        <f t="shared" si="293"/>
        <v>0</v>
      </c>
      <c r="V2027" s="29">
        <f t="shared" si="294"/>
        <v>0</v>
      </c>
      <c r="W2027"/>
      <c r="X2027"/>
      <c r="Y2027" s="7"/>
      <c r="Z2027"/>
      <c r="AA2027"/>
      <c r="AE2027" s="35">
        <v>2</v>
      </c>
    </row>
    <row r="2028" spans="1:32" hidden="1" x14ac:dyDescent="0.2">
      <c r="A2028" s="6" t="s">
        <v>1915</v>
      </c>
      <c r="B2028" s="2">
        <f t="shared" si="289"/>
        <v>0</v>
      </c>
      <c r="C2028" s="2">
        <f t="shared" si="290"/>
        <v>2</v>
      </c>
      <c r="L2028" s="29">
        <f t="shared" si="291"/>
        <v>0</v>
      </c>
      <c r="N2028" s="29">
        <f t="shared" si="292"/>
        <v>0</v>
      </c>
      <c r="R2028" s="29">
        <f t="shared" si="293"/>
        <v>0</v>
      </c>
      <c r="V2028" s="29">
        <f t="shared" si="294"/>
        <v>0</v>
      </c>
      <c r="W2028"/>
      <c r="X2028"/>
      <c r="Y2028" s="7"/>
      <c r="Z2028"/>
      <c r="AA2028"/>
      <c r="AE2028" s="35">
        <v>2</v>
      </c>
    </row>
    <row r="2029" spans="1:32" hidden="1" x14ac:dyDescent="0.2">
      <c r="A2029" s="6" t="s">
        <v>1916</v>
      </c>
      <c r="B2029" s="2">
        <f t="shared" si="289"/>
        <v>0</v>
      </c>
      <c r="C2029" s="2">
        <f t="shared" si="290"/>
        <v>2</v>
      </c>
      <c r="L2029" s="29">
        <f t="shared" si="291"/>
        <v>0</v>
      </c>
      <c r="N2029" s="29">
        <f t="shared" si="292"/>
        <v>0</v>
      </c>
      <c r="R2029" s="29">
        <f t="shared" si="293"/>
        <v>0</v>
      </c>
      <c r="V2029" s="29">
        <f t="shared" si="294"/>
        <v>0</v>
      </c>
      <c r="W2029"/>
      <c r="X2029"/>
      <c r="Y2029" s="7"/>
      <c r="Z2029"/>
      <c r="AA2029"/>
      <c r="AE2029" s="35">
        <v>2</v>
      </c>
    </row>
    <row r="2030" spans="1:32" hidden="1" x14ac:dyDescent="0.2">
      <c r="A2030" s="6" t="s">
        <v>2450</v>
      </c>
      <c r="B2030" s="2">
        <f t="shared" si="289"/>
        <v>0</v>
      </c>
      <c r="C2030" s="2">
        <f t="shared" si="290"/>
        <v>2</v>
      </c>
      <c r="D2030" s="4" t="s">
        <v>22</v>
      </c>
      <c r="E2030" s="5" t="s">
        <v>2343</v>
      </c>
      <c r="F2030" s="29" t="s">
        <v>2422</v>
      </c>
      <c r="L2030" s="29">
        <f t="shared" si="291"/>
        <v>0</v>
      </c>
      <c r="N2030" s="29">
        <f t="shared" si="292"/>
        <v>0</v>
      </c>
      <c r="R2030" s="29">
        <f t="shared" si="293"/>
        <v>0</v>
      </c>
      <c r="V2030" s="29">
        <f t="shared" si="294"/>
        <v>0</v>
      </c>
      <c r="Y2030" s="7"/>
      <c r="Z2030"/>
      <c r="AA2030"/>
      <c r="AD2030">
        <f>B2030+AA2030+AB2030+AC2030</f>
        <v>0</v>
      </c>
      <c r="AE2030" s="35" t="s">
        <v>2548</v>
      </c>
    </row>
    <row r="2031" spans="1:32" hidden="1" x14ac:dyDescent="0.2">
      <c r="A2031" s="6" t="s">
        <v>2342</v>
      </c>
      <c r="B2031" s="2">
        <f t="shared" si="289"/>
        <v>0</v>
      </c>
      <c r="C2031" s="2">
        <f t="shared" si="290"/>
        <v>2</v>
      </c>
      <c r="D2031" s="4" t="s">
        <v>22</v>
      </c>
      <c r="E2031" s="5" t="s">
        <v>2343</v>
      </c>
      <c r="L2031" s="29">
        <f t="shared" si="291"/>
        <v>0</v>
      </c>
      <c r="N2031" s="29">
        <f t="shared" si="292"/>
        <v>0</v>
      </c>
      <c r="R2031" s="29">
        <f t="shared" si="293"/>
        <v>0</v>
      </c>
      <c r="V2031" s="29">
        <f t="shared" si="294"/>
        <v>0</v>
      </c>
      <c r="Y2031" s="7"/>
      <c r="Z2031"/>
      <c r="AA2031"/>
      <c r="AE2031" s="35" t="s">
        <v>2548</v>
      </c>
    </row>
    <row r="2032" spans="1:32" hidden="1" x14ac:dyDescent="0.2">
      <c r="A2032" s="6" t="s">
        <v>2344</v>
      </c>
      <c r="B2032" s="2">
        <f t="shared" si="289"/>
        <v>0</v>
      </c>
      <c r="C2032" s="2">
        <f t="shared" si="290"/>
        <v>2</v>
      </c>
      <c r="D2032" s="4" t="s">
        <v>22</v>
      </c>
      <c r="E2032" s="5" t="s">
        <v>2343</v>
      </c>
      <c r="L2032" s="29">
        <f t="shared" si="291"/>
        <v>0</v>
      </c>
      <c r="N2032" s="29">
        <f t="shared" si="292"/>
        <v>0</v>
      </c>
      <c r="R2032" s="29">
        <f t="shared" si="293"/>
        <v>0</v>
      </c>
      <c r="V2032" s="29">
        <f t="shared" si="294"/>
        <v>0</v>
      </c>
      <c r="Y2032" s="7"/>
      <c r="Z2032"/>
      <c r="AA2032"/>
      <c r="AE2032" s="35" t="s">
        <v>2548</v>
      </c>
    </row>
    <row r="2033" spans="1:31" hidden="1" x14ac:dyDescent="0.2">
      <c r="A2033" s="6" t="s">
        <v>2345</v>
      </c>
      <c r="B2033" s="2">
        <f t="shared" si="289"/>
        <v>0</v>
      </c>
      <c r="C2033" s="2">
        <f t="shared" si="290"/>
        <v>2</v>
      </c>
      <c r="D2033" s="4" t="s">
        <v>22</v>
      </c>
      <c r="E2033" s="5" t="s">
        <v>2343</v>
      </c>
      <c r="L2033" s="29">
        <f t="shared" si="291"/>
        <v>0</v>
      </c>
      <c r="N2033" s="29">
        <f t="shared" si="292"/>
        <v>0</v>
      </c>
      <c r="R2033" s="29">
        <f t="shared" si="293"/>
        <v>0</v>
      </c>
      <c r="V2033" s="29">
        <f t="shared" si="294"/>
        <v>0</v>
      </c>
      <c r="W2033"/>
      <c r="X2033"/>
      <c r="Y2033" s="7"/>
      <c r="Z2033"/>
      <c r="AA2033"/>
      <c r="AE2033" s="35" t="s">
        <v>2548</v>
      </c>
    </row>
    <row r="2034" spans="1:31" hidden="1" x14ac:dyDescent="0.2">
      <c r="A2034" s="6" t="s">
        <v>2295</v>
      </c>
      <c r="B2034" s="2">
        <f t="shared" si="289"/>
        <v>0</v>
      </c>
      <c r="C2034" s="2">
        <f t="shared" si="290"/>
        <v>2</v>
      </c>
      <c r="D2034" s="4" t="s">
        <v>20</v>
      </c>
      <c r="E2034" s="5" t="s">
        <v>2407</v>
      </c>
      <c r="F2034" s="29">
        <v>1992</v>
      </c>
      <c r="L2034" s="29">
        <f t="shared" si="291"/>
        <v>0</v>
      </c>
      <c r="N2034" s="29">
        <f t="shared" si="292"/>
        <v>0</v>
      </c>
      <c r="R2034" s="29">
        <f t="shared" si="293"/>
        <v>0</v>
      </c>
      <c r="V2034" s="29">
        <f t="shared" si="294"/>
        <v>0</v>
      </c>
      <c r="W2034"/>
      <c r="X2034"/>
      <c r="Y2034" s="7"/>
      <c r="Z2034"/>
      <c r="AA2034"/>
      <c r="AE2034" s="35" t="s">
        <v>2548</v>
      </c>
    </row>
    <row r="2035" spans="1:31" hidden="1" x14ac:dyDescent="0.2">
      <c r="A2035" s="6" t="s">
        <v>2318</v>
      </c>
      <c r="B2035" s="2">
        <f t="shared" si="289"/>
        <v>0</v>
      </c>
      <c r="C2035" s="2">
        <f t="shared" si="290"/>
        <v>2</v>
      </c>
      <c r="D2035" s="4" t="s">
        <v>20</v>
      </c>
      <c r="E2035" s="5" t="s">
        <v>2306</v>
      </c>
      <c r="F2035" s="29">
        <v>2000</v>
      </c>
      <c r="L2035" s="29">
        <f t="shared" si="291"/>
        <v>0</v>
      </c>
      <c r="N2035" s="29">
        <f t="shared" si="292"/>
        <v>0</v>
      </c>
      <c r="R2035" s="29">
        <f t="shared" si="293"/>
        <v>0</v>
      </c>
      <c r="V2035" s="29">
        <f t="shared" si="294"/>
        <v>0</v>
      </c>
      <c r="W2035"/>
      <c r="X2035"/>
      <c r="Y2035" s="7"/>
      <c r="Z2035"/>
      <c r="AA2035"/>
      <c r="AE2035" s="35" t="s">
        <v>2548</v>
      </c>
    </row>
    <row r="2036" spans="1:31" hidden="1" x14ac:dyDescent="0.2">
      <c r="A2036" s="6" t="s">
        <v>2316</v>
      </c>
      <c r="B2036" s="2">
        <f t="shared" si="289"/>
        <v>0</v>
      </c>
      <c r="C2036" s="2">
        <f t="shared" si="290"/>
        <v>2</v>
      </c>
      <c r="D2036" s="4" t="s">
        <v>2301</v>
      </c>
      <c r="E2036" s="5" t="s">
        <v>2317</v>
      </c>
      <c r="F2036" s="29">
        <v>2000</v>
      </c>
      <c r="L2036" s="29">
        <f t="shared" si="291"/>
        <v>0</v>
      </c>
      <c r="N2036" s="29">
        <f t="shared" si="292"/>
        <v>0</v>
      </c>
      <c r="R2036" s="29">
        <f t="shared" si="293"/>
        <v>0</v>
      </c>
      <c r="V2036" s="29">
        <f t="shared" si="294"/>
        <v>0</v>
      </c>
      <c r="W2036"/>
      <c r="X2036"/>
      <c r="Y2036" s="7"/>
      <c r="Z2036"/>
      <c r="AA2036"/>
      <c r="AE2036" s="35" t="s">
        <v>2548</v>
      </c>
    </row>
    <row r="2037" spans="1:31" hidden="1" x14ac:dyDescent="0.2">
      <c r="A2037" s="6" t="s">
        <v>2318</v>
      </c>
      <c r="B2037" s="2">
        <f t="shared" si="289"/>
        <v>0</v>
      </c>
      <c r="C2037" s="2">
        <f t="shared" si="290"/>
        <v>2</v>
      </c>
      <c r="D2037" s="4" t="s">
        <v>2301</v>
      </c>
      <c r="E2037" s="5" t="s">
        <v>2306</v>
      </c>
      <c r="F2037" s="29">
        <v>2000</v>
      </c>
      <c r="L2037" s="29">
        <f t="shared" si="291"/>
        <v>0</v>
      </c>
      <c r="N2037" s="29">
        <f t="shared" si="292"/>
        <v>0</v>
      </c>
      <c r="R2037" s="29">
        <f t="shared" si="293"/>
        <v>0</v>
      </c>
      <c r="V2037" s="29">
        <f t="shared" si="294"/>
        <v>0</v>
      </c>
      <c r="W2037"/>
      <c r="X2037"/>
      <c r="Y2037" s="7"/>
      <c r="Z2037"/>
      <c r="AA2037"/>
      <c r="AE2037" s="35" t="s">
        <v>2548</v>
      </c>
    </row>
    <row r="2038" spans="1:31" hidden="1" x14ac:dyDescent="0.2">
      <c r="A2038" s="6" t="s">
        <v>2352</v>
      </c>
      <c r="B2038" s="2">
        <f t="shared" si="289"/>
        <v>0</v>
      </c>
      <c r="C2038" s="2">
        <f t="shared" si="290"/>
        <v>2</v>
      </c>
      <c r="D2038" s="4" t="s">
        <v>20</v>
      </c>
      <c r="E2038" s="5" t="s">
        <v>2297</v>
      </c>
      <c r="F2038" s="29">
        <v>1999</v>
      </c>
      <c r="L2038" s="29">
        <f t="shared" si="291"/>
        <v>0</v>
      </c>
      <c r="N2038" s="29">
        <f t="shared" si="292"/>
        <v>0</v>
      </c>
      <c r="R2038" s="29">
        <f t="shared" si="293"/>
        <v>0</v>
      </c>
      <c r="V2038" s="29">
        <f t="shared" si="294"/>
        <v>0</v>
      </c>
      <c r="W2038"/>
      <c r="X2038"/>
      <c r="Y2038" s="7"/>
      <c r="Z2038"/>
      <c r="AA2038"/>
      <c r="AE2038" s="35" t="s">
        <v>2548</v>
      </c>
    </row>
    <row r="2039" spans="1:31" hidden="1" x14ac:dyDescent="0.2">
      <c r="A2039" s="6" t="s">
        <v>2333</v>
      </c>
      <c r="B2039" s="2">
        <f t="shared" si="289"/>
        <v>0</v>
      </c>
      <c r="C2039" s="2">
        <f t="shared" si="290"/>
        <v>2</v>
      </c>
      <c r="D2039" s="4" t="s">
        <v>22</v>
      </c>
      <c r="E2039" s="5" t="s">
        <v>2325</v>
      </c>
      <c r="F2039" s="29">
        <v>1998</v>
      </c>
      <c r="L2039" s="29">
        <f t="shared" si="291"/>
        <v>0</v>
      </c>
      <c r="N2039" s="29">
        <f t="shared" si="292"/>
        <v>0</v>
      </c>
      <c r="R2039" s="29">
        <f t="shared" si="293"/>
        <v>0</v>
      </c>
      <c r="V2039" s="29">
        <f t="shared" si="294"/>
        <v>0</v>
      </c>
      <c r="W2039"/>
      <c r="X2039"/>
      <c r="Y2039" s="7"/>
      <c r="Z2039"/>
      <c r="AA2039"/>
      <c r="AE2039" s="35" t="s">
        <v>2548</v>
      </c>
    </row>
    <row r="2040" spans="1:31" hidden="1" x14ac:dyDescent="0.2">
      <c r="A2040" s="6" t="s">
        <v>2321</v>
      </c>
      <c r="B2040" s="2">
        <f t="shared" si="289"/>
        <v>0</v>
      </c>
      <c r="C2040" s="2">
        <f t="shared" si="290"/>
        <v>2</v>
      </c>
      <c r="D2040" s="4" t="s">
        <v>20</v>
      </c>
      <c r="E2040" s="5" t="s">
        <v>2297</v>
      </c>
      <c r="F2040" s="29">
        <v>1998</v>
      </c>
      <c r="L2040" s="29">
        <f t="shared" si="291"/>
        <v>0</v>
      </c>
      <c r="N2040" s="29">
        <f t="shared" si="292"/>
        <v>0</v>
      </c>
      <c r="R2040" s="29">
        <f t="shared" si="293"/>
        <v>0</v>
      </c>
      <c r="V2040" s="29">
        <f t="shared" si="294"/>
        <v>0</v>
      </c>
      <c r="W2040"/>
      <c r="X2040"/>
      <c r="Y2040" s="7"/>
      <c r="Z2040"/>
      <c r="AA2040"/>
      <c r="AE2040" s="35" t="s">
        <v>2548</v>
      </c>
    </row>
    <row r="2041" spans="1:31" hidden="1" x14ac:dyDescent="0.2">
      <c r="A2041" s="6" t="s">
        <v>1917</v>
      </c>
      <c r="B2041" s="2">
        <f t="shared" ref="B2041:B2104" si="295">+L2041+N2041+R2041+V2041+X2041</f>
        <v>0</v>
      </c>
      <c r="C2041" s="2">
        <f t="shared" ref="C2041:C2104" si="296">RANK(B2041,B$2021:B$2220,0)</f>
        <v>2</v>
      </c>
      <c r="L2041" s="29">
        <f t="shared" ref="L2041:L2104" si="297">IF(AND(I2041&lt;1,J2041&lt;1,K2041&lt;1),0,IF(250+((150-(I2041*60+J2041))*2)&lt;0,0,IF(K2041&lt;50,250+((150-(I2041*60+J2041))*2),IF(K2041&gt;49,250+((150-(I2041*60+J2041))*2)-1,250+((150-(I2041*60+J2041))*2)))))</f>
        <v>0</v>
      </c>
      <c r="N2041" s="29">
        <f t="shared" ref="N2041:N2104" si="298">IF(M2041&lt;89,0,250+((M2041-172)*3))</f>
        <v>0</v>
      </c>
      <c r="R2041" s="29">
        <f t="shared" ref="R2041:R2104" si="299">IF(AND(O2041&lt;1,P2041&lt;1,Q2041&lt;1),0,IF(250+((680-(O2041*60+P2041))*1)&lt;0,0,250+((680-(O2041*60+P2041))*1)))</f>
        <v>0</v>
      </c>
      <c r="V2041" s="29">
        <f t="shared" ref="V2041:V2104" si="300">IF(AND(S2041&lt;1,T2041&lt;1,U2041&lt;1),0,IF(500+((800-(S2041*60+T2041))*1)&lt;0,0,500+((800-(S2041*60+T2041))*1)))</f>
        <v>0</v>
      </c>
      <c r="W2041"/>
      <c r="X2041"/>
      <c r="Y2041" s="7"/>
      <c r="Z2041"/>
      <c r="AA2041"/>
    </row>
    <row r="2042" spans="1:31" hidden="1" x14ac:dyDescent="0.2">
      <c r="A2042" s="6" t="s">
        <v>1918</v>
      </c>
      <c r="B2042" s="2">
        <f t="shared" si="295"/>
        <v>0</v>
      </c>
      <c r="C2042" s="2">
        <f t="shared" si="296"/>
        <v>2</v>
      </c>
      <c r="L2042" s="29">
        <f t="shared" si="297"/>
        <v>0</v>
      </c>
      <c r="N2042" s="29">
        <f t="shared" si="298"/>
        <v>0</v>
      </c>
      <c r="R2042" s="29">
        <f t="shared" si="299"/>
        <v>0</v>
      </c>
      <c r="V2042" s="29">
        <f t="shared" si="300"/>
        <v>0</v>
      </c>
      <c r="W2042"/>
      <c r="X2042"/>
      <c r="Y2042" s="7"/>
      <c r="Z2042"/>
      <c r="AA2042"/>
    </row>
    <row r="2043" spans="1:31" hidden="1" x14ac:dyDescent="0.2">
      <c r="A2043" s="6" t="s">
        <v>1919</v>
      </c>
      <c r="B2043" s="2">
        <f t="shared" si="295"/>
        <v>0</v>
      </c>
      <c r="C2043" s="2">
        <f t="shared" si="296"/>
        <v>2</v>
      </c>
      <c r="L2043" s="29">
        <f t="shared" si="297"/>
        <v>0</v>
      </c>
      <c r="N2043" s="29">
        <f t="shared" si="298"/>
        <v>0</v>
      </c>
      <c r="R2043" s="29">
        <f t="shared" si="299"/>
        <v>0</v>
      </c>
      <c r="V2043" s="29">
        <f t="shared" si="300"/>
        <v>0</v>
      </c>
      <c r="W2043"/>
      <c r="X2043"/>
      <c r="Y2043" s="7"/>
      <c r="Z2043"/>
      <c r="AA2043"/>
    </row>
    <row r="2044" spans="1:31" hidden="1" x14ac:dyDescent="0.2">
      <c r="A2044" s="6" t="s">
        <v>1920</v>
      </c>
      <c r="B2044" s="2">
        <f t="shared" si="295"/>
        <v>0</v>
      </c>
      <c r="C2044" s="2">
        <f t="shared" si="296"/>
        <v>2</v>
      </c>
      <c r="L2044" s="29">
        <f t="shared" si="297"/>
        <v>0</v>
      </c>
      <c r="N2044" s="29">
        <f t="shared" si="298"/>
        <v>0</v>
      </c>
      <c r="R2044" s="29">
        <f t="shared" si="299"/>
        <v>0</v>
      </c>
      <c r="V2044" s="29">
        <f t="shared" si="300"/>
        <v>0</v>
      </c>
      <c r="W2044"/>
      <c r="X2044"/>
      <c r="Y2044" s="7"/>
      <c r="Z2044"/>
      <c r="AA2044"/>
    </row>
    <row r="2045" spans="1:31" hidden="1" x14ac:dyDescent="0.2">
      <c r="A2045" s="6" t="s">
        <v>1921</v>
      </c>
      <c r="B2045" s="2">
        <f t="shared" si="295"/>
        <v>0</v>
      </c>
      <c r="C2045" s="2">
        <f t="shared" si="296"/>
        <v>2</v>
      </c>
      <c r="L2045" s="29">
        <f t="shared" si="297"/>
        <v>0</v>
      </c>
      <c r="N2045" s="29">
        <f t="shared" si="298"/>
        <v>0</v>
      </c>
      <c r="R2045" s="29">
        <f t="shared" si="299"/>
        <v>0</v>
      </c>
      <c r="V2045" s="29">
        <f t="shared" si="300"/>
        <v>0</v>
      </c>
      <c r="W2045"/>
      <c r="X2045"/>
      <c r="Y2045" s="7"/>
      <c r="Z2045"/>
      <c r="AA2045"/>
    </row>
    <row r="2046" spans="1:31" hidden="1" x14ac:dyDescent="0.2">
      <c r="A2046" s="6" t="s">
        <v>1922</v>
      </c>
      <c r="B2046" s="2">
        <f t="shared" si="295"/>
        <v>0</v>
      </c>
      <c r="C2046" s="2">
        <f t="shared" si="296"/>
        <v>2</v>
      </c>
      <c r="L2046" s="29">
        <f t="shared" si="297"/>
        <v>0</v>
      </c>
      <c r="N2046" s="29">
        <f t="shared" si="298"/>
        <v>0</v>
      </c>
      <c r="R2046" s="29">
        <f t="shared" si="299"/>
        <v>0</v>
      </c>
      <c r="V2046" s="29">
        <f t="shared" si="300"/>
        <v>0</v>
      </c>
      <c r="W2046"/>
      <c r="X2046"/>
      <c r="Y2046" s="7"/>
      <c r="Z2046"/>
      <c r="AA2046"/>
    </row>
    <row r="2047" spans="1:31" hidden="1" x14ac:dyDescent="0.2">
      <c r="A2047" s="6" t="s">
        <v>1923</v>
      </c>
      <c r="B2047" s="2">
        <f t="shared" si="295"/>
        <v>0</v>
      </c>
      <c r="C2047" s="2">
        <f t="shared" si="296"/>
        <v>2</v>
      </c>
      <c r="L2047" s="29">
        <f t="shared" si="297"/>
        <v>0</v>
      </c>
      <c r="N2047" s="29">
        <f t="shared" si="298"/>
        <v>0</v>
      </c>
      <c r="R2047" s="29">
        <f t="shared" si="299"/>
        <v>0</v>
      </c>
      <c r="V2047" s="29">
        <f t="shared" si="300"/>
        <v>0</v>
      </c>
      <c r="W2047"/>
      <c r="X2047"/>
      <c r="Y2047" s="7"/>
      <c r="Z2047"/>
      <c r="AA2047"/>
    </row>
    <row r="2048" spans="1:31" hidden="1" x14ac:dyDescent="0.2">
      <c r="A2048" s="6" t="s">
        <v>1924</v>
      </c>
      <c r="B2048" s="2">
        <f t="shared" si="295"/>
        <v>0</v>
      </c>
      <c r="C2048" s="2">
        <f t="shared" si="296"/>
        <v>2</v>
      </c>
      <c r="L2048" s="29">
        <f t="shared" si="297"/>
        <v>0</v>
      </c>
      <c r="N2048" s="29">
        <f t="shared" si="298"/>
        <v>0</v>
      </c>
      <c r="R2048" s="29">
        <f t="shared" si="299"/>
        <v>0</v>
      </c>
      <c r="V2048" s="29">
        <f t="shared" si="300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95"/>
        <v>0</v>
      </c>
      <c r="C2049" s="2">
        <f t="shared" si="296"/>
        <v>2</v>
      </c>
      <c r="L2049" s="29">
        <f t="shared" si="297"/>
        <v>0</v>
      </c>
      <c r="N2049" s="29">
        <f t="shared" si="298"/>
        <v>0</v>
      </c>
      <c r="R2049" s="29">
        <f t="shared" si="299"/>
        <v>0</v>
      </c>
      <c r="V2049" s="29">
        <f t="shared" si="300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95"/>
        <v>0</v>
      </c>
      <c r="C2050" s="2">
        <f t="shared" si="296"/>
        <v>2</v>
      </c>
      <c r="L2050" s="29">
        <f t="shared" si="297"/>
        <v>0</v>
      </c>
      <c r="N2050" s="29">
        <f t="shared" si="298"/>
        <v>0</v>
      </c>
      <c r="R2050" s="29">
        <f t="shared" si="299"/>
        <v>0</v>
      </c>
      <c r="V2050" s="29">
        <f t="shared" si="300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95"/>
        <v>0</v>
      </c>
      <c r="C2051" s="2">
        <f t="shared" si="296"/>
        <v>2</v>
      </c>
      <c r="L2051" s="29">
        <f t="shared" si="297"/>
        <v>0</v>
      </c>
      <c r="N2051" s="29">
        <f t="shared" si="298"/>
        <v>0</v>
      </c>
      <c r="R2051" s="29">
        <f t="shared" si="299"/>
        <v>0</v>
      </c>
      <c r="V2051" s="29">
        <f t="shared" si="300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95"/>
        <v>0</v>
      </c>
      <c r="C2052" s="2">
        <f t="shared" si="296"/>
        <v>2</v>
      </c>
      <c r="L2052" s="29">
        <f t="shared" si="297"/>
        <v>0</v>
      </c>
      <c r="N2052" s="29">
        <f t="shared" si="298"/>
        <v>0</v>
      </c>
      <c r="R2052" s="29">
        <f t="shared" si="299"/>
        <v>0</v>
      </c>
      <c r="V2052" s="29">
        <f t="shared" si="300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95"/>
        <v>0</v>
      </c>
      <c r="C2053" s="2">
        <f t="shared" si="296"/>
        <v>2</v>
      </c>
      <c r="L2053" s="29">
        <f t="shared" si="297"/>
        <v>0</v>
      </c>
      <c r="N2053" s="29">
        <f t="shared" si="298"/>
        <v>0</v>
      </c>
      <c r="R2053" s="29">
        <f t="shared" si="299"/>
        <v>0</v>
      </c>
      <c r="V2053" s="29">
        <f t="shared" si="300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95"/>
        <v>0</v>
      </c>
      <c r="C2054" s="2">
        <f t="shared" si="296"/>
        <v>2</v>
      </c>
      <c r="L2054" s="29">
        <f t="shared" si="297"/>
        <v>0</v>
      </c>
      <c r="N2054" s="29">
        <f t="shared" si="298"/>
        <v>0</v>
      </c>
      <c r="R2054" s="29">
        <f t="shared" si="299"/>
        <v>0</v>
      </c>
      <c r="V2054" s="29">
        <f t="shared" si="300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95"/>
        <v>0</v>
      </c>
      <c r="C2055" s="2">
        <f t="shared" si="296"/>
        <v>2</v>
      </c>
      <c r="L2055" s="29">
        <f t="shared" si="297"/>
        <v>0</v>
      </c>
      <c r="N2055" s="29">
        <f t="shared" si="298"/>
        <v>0</v>
      </c>
      <c r="R2055" s="29">
        <f t="shared" si="299"/>
        <v>0</v>
      </c>
      <c r="V2055" s="29">
        <f t="shared" si="300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95"/>
        <v>0</v>
      </c>
      <c r="C2056" s="2">
        <f t="shared" si="296"/>
        <v>2</v>
      </c>
      <c r="L2056" s="29">
        <f t="shared" si="297"/>
        <v>0</v>
      </c>
      <c r="N2056" s="29">
        <f t="shared" si="298"/>
        <v>0</v>
      </c>
      <c r="R2056" s="29">
        <f t="shared" si="299"/>
        <v>0</v>
      </c>
      <c r="V2056" s="29">
        <f t="shared" si="300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95"/>
        <v>0</v>
      </c>
      <c r="C2057" s="2">
        <f t="shared" si="296"/>
        <v>2</v>
      </c>
      <c r="L2057" s="29">
        <f t="shared" si="297"/>
        <v>0</v>
      </c>
      <c r="N2057" s="29">
        <f t="shared" si="298"/>
        <v>0</v>
      </c>
      <c r="R2057" s="29">
        <f t="shared" si="299"/>
        <v>0</v>
      </c>
      <c r="V2057" s="29">
        <f t="shared" si="300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95"/>
        <v>0</v>
      </c>
      <c r="C2058" s="2">
        <f t="shared" si="296"/>
        <v>2</v>
      </c>
      <c r="L2058" s="29">
        <f t="shared" si="297"/>
        <v>0</v>
      </c>
      <c r="N2058" s="29">
        <f t="shared" si="298"/>
        <v>0</v>
      </c>
      <c r="R2058" s="29">
        <f t="shared" si="299"/>
        <v>0</v>
      </c>
      <c r="V2058" s="29">
        <f t="shared" si="300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95"/>
        <v>0</v>
      </c>
      <c r="C2059" s="2">
        <f t="shared" si="296"/>
        <v>2</v>
      </c>
      <c r="L2059" s="29">
        <f t="shared" si="297"/>
        <v>0</v>
      </c>
      <c r="N2059" s="29">
        <f t="shared" si="298"/>
        <v>0</v>
      </c>
      <c r="R2059" s="29">
        <f t="shared" si="299"/>
        <v>0</v>
      </c>
      <c r="V2059" s="29">
        <f t="shared" si="300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95"/>
        <v>0</v>
      </c>
      <c r="C2060" s="2">
        <f t="shared" si="296"/>
        <v>2</v>
      </c>
      <c r="L2060" s="29">
        <f t="shared" si="297"/>
        <v>0</v>
      </c>
      <c r="N2060" s="29">
        <f t="shared" si="298"/>
        <v>0</v>
      </c>
      <c r="R2060" s="29">
        <f t="shared" si="299"/>
        <v>0</v>
      </c>
      <c r="V2060" s="29">
        <f t="shared" si="300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95"/>
        <v>0</v>
      </c>
      <c r="C2061" s="2">
        <f t="shared" si="296"/>
        <v>2</v>
      </c>
      <c r="L2061" s="29">
        <f t="shared" si="297"/>
        <v>0</v>
      </c>
      <c r="N2061" s="29">
        <f t="shared" si="298"/>
        <v>0</v>
      </c>
      <c r="R2061" s="29">
        <f t="shared" si="299"/>
        <v>0</v>
      </c>
      <c r="V2061" s="29">
        <f t="shared" si="300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95"/>
        <v>0</v>
      </c>
      <c r="C2062" s="2">
        <f t="shared" si="296"/>
        <v>2</v>
      </c>
      <c r="L2062" s="29">
        <f t="shared" si="297"/>
        <v>0</v>
      </c>
      <c r="N2062" s="29">
        <f t="shared" si="298"/>
        <v>0</v>
      </c>
      <c r="R2062" s="29">
        <f t="shared" si="299"/>
        <v>0</v>
      </c>
      <c r="V2062" s="29">
        <f t="shared" si="300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95"/>
        <v>0</v>
      </c>
      <c r="C2063" s="2">
        <f t="shared" si="296"/>
        <v>2</v>
      </c>
      <c r="L2063" s="29">
        <f t="shared" si="297"/>
        <v>0</v>
      </c>
      <c r="N2063" s="29">
        <f t="shared" si="298"/>
        <v>0</v>
      </c>
      <c r="R2063" s="29">
        <f t="shared" si="299"/>
        <v>0</v>
      </c>
      <c r="V2063" s="29">
        <f t="shared" si="300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95"/>
        <v>0</v>
      </c>
      <c r="C2064" s="2">
        <f t="shared" si="296"/>
        <v>2</v>
      </c>
      <c r="L2064" s="29">
        <f t="shared" si="297"/>
        <v>0</v>
      </c>
      <c r="N2064" s="29">
        <f t="shared" si="298"/>
        <v>0</v>
      </c>
      <c r="R2064" s="29">
        <f t="shared" si="299"/>
        <v>0</v>
      </c>
      <c r="V2064" s="29">
        <f t="shared" si="300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95"/>
        <v>0</v>
      </c>
      <c r="C2065" s="2">
        <f t="shared" si="296"/>
        <v>2</v>
      </c>
      <c r="L2065" s="29">
        <f t="shared" si="297"/>
        <v>0</v>
      </c>
      <c r="N2065" s="29">
        <f t="shared" si="298"/>
        <v>0</v>
      </c>
      <c r="R2065" s="29">
        <f t="shared" si="299"/>
        <v>0</v>
      </c>
      <c r="V2065" s="29">
        <f t="shared" si="300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95"/>
        <v>0</v>
      </c>
      <c r="C2066" s="2">
        <f t="shared" si="296"/>
        <v>2</v>
      </c>
      <c r="L2066" s="29">
        <f t="shared" si="297"/>
        <v>0</v>
      </c>
      <c r="N2066" s="29">
        <f t="shared" si="298"/>
        <v>0</v>
      </c>
      <c r="R2066" s="29">
        <f t="shared" si="299"/>
        <v>0</v>
      </c>
      <c r="V2066" s="29">
        <f t="shared" si="300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95"/>
        <v>0</v>
      </c>
      <c r="C2067" s="2">
        <f t="shared" si="296"/>
        <v>2</v>
      </c>
      <c r="L2067" s="29">
        <f t="shared" si="297"/>
        <v>0</v>
      </c>
      <c r="N2067" s="29">
        <f t="shared" si="298"/>
        <v>0</v>
      </c>
      <c r="R2067" s="29">
        <f t="shared" si="299"/>
        <v>0</v>
      </c>
      <c r="V2067" s="29">
        <f t="shared" si="300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95"/>
        <v>0</v>
      </c>
      <c r="C2068" s="2">
        <f t="shared" si="296"/>
        <v>2</v>
      </c>
      <c r="L2068" s="29">
        <f t="shared" si="297"/>
        <v>0</v>
      </c>
      <c r="N2068" s="29">
        <f t="shared" si="298"/>
        <v>0</v>
      </c>
      <c r="R2068" s="29">
        <f t="shared" si="299"/>
        <v>0</v>
      </c>
      <c r="V2068" s="29">
        <f t="shared" si="300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95"/>
        <v>0</v>
      </c>
      <c r="C2069" s="2">
        <f t="shared" si="296"/>
        <v>2</v>
      </c>
      <c r="L2069" s="29">
        <f t="shared" si="297"/>
        <v>0</v>
      </c>
      <c r="N2069" s="29">
        <f t="shared" si="298"/>
        <v>0</v>
      </c>
      <c r="R2069" s="29">
        <f t="shared" si="299"/>
        <v>0</v>
      </c>
      <c r="V2069" s="29">
        <f t="shared" si="300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95"/>
        <v>0</v>
      </c>
      <c r="C2070" s="2">
        <f t="shared" si="296"/>
        <v>2</v>
      </c>
      <c r="L2070" s="29">
        <f t="shared" si="297"/>
        <v>0</v>
      </c>
      <c r="N2070" s="29">
        <f t="shared" si="298"/>
        <v>0</v>
      </c>
      <c r="R2070" s="29">
        <f t="shared" si="299"/>
        <v>0</v>
      </c>
      <c r="V2070" s="29">
        <f t="shared" si="300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95"/>
        <v>0</v>
      </c>
      <c r="C2071" s="2">
        <f t="shared" si="296"/>
        <v>2</v>
      </c>
      <c r="L2071" s="29">
        <f t="shared" si="297"/>
        <v>0</v>
      </c>
      <c r="N2071" s="29">
        <f t="shared" si="298"/>
        <v>0</v>
      </c>
      <c r="R2071" s="29">
        <f t="shared" si="299"/>
        <v>0</v>
      </c>
      <c r="V2071" s="29">
        <f t="shared" si="300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95"/>
        <v>0</v>
      </c>
      <c r="C2072" s="2">
        <f t="shared" si="296"/>
        <v>2</v>
      </c>
      <c r="L2072" s="29">
        <f t="shared" si="297"/>
        <v>0</v>
      </c>
      <c r="N2072" s="29">
        <f t="shared" si="298"/>
        <v>0</v>
      </c>
      <c r="R2072" s="29">
        <f t="shared" si="299"/>
        <v>0</v>
      </c>
      <c r="V2072" s="29">
        <f t="shared" si="300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95"/>
        <v>0</v>
      </c>
      <c r="C2073" s="2">
        <f t="shared" si="296"/>
        <v>2</v>
      </c>
      <c r="L2073" s="29">
        <f t="shared" si="297"/>
        <v>0</v>
      </c>
      <c r="N2073" s="29">
        <f t="shared" si="298"/>
        <v>0</v>
      </c>
      <c r="R2073" s="29">
        <f t="shared" si="299"/>
        <v>0</v>
      </c>
      <c r="V2073" s="29">
        <f t="shared" si="300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95"/>
        <v>0</v>
      </c>
      <c r="C2074" s="2">
        <f t="shared" si="296"/>
        <v>2</v>
      </c>
      <c r="L2074" s="29">
        <f t="shared" si="297"/>
        <v>0</v>
      </c>
      <c r="N2074" s="29">
        <f t="shared" si="298"/>
        <v>0</v>
      </c>
      <c r="R2074" s="29">
        <f t="shared" si="299"/>
        <v>0</v>
      </c>
      <c r="V2074" s="29">
        <f t="shared" si="300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95"/>
        <v>0</v>
      </c>
      <c r="C2075" s="2">
        <f t="shared" si="296"/>
        <v>2</v>
      </c>
      <c r="L2075" s="29">
        <f t="shared" si="297"/>
        <v>0</v>
      </c>
      <c r="N2075" s="29">
        <f t="shared" si="298"/>
        <v>0</v>
      </c>
      <c r="R2075" s="29">
        <f t="shared" si="299"/>
        <v>0</v>
      </c>
      <c r="V2075" s="29">
        <f t="shared" si="300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95"/>
        <v>0</v>
      </c>
      <c r="C2076" s="2">
        <f t="shared" si="296"/>
        <v>2</v>
      </c>
      <c r="L2076" s="29">
        <f t="shared" si="297"/>
        <v>0</v>
      </c>
      <c r="N2076" s="29">
        <f t="shared" si="298"/>
        <v>0</v>
      </c>
      <c r="R2076" s="29">
        <f t="shared" si="299"/>
        <v>0</v>
      </c>
      <c r="V2076" s="29">
        <f t="shared" si="300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95"/>
        <v>0</v>
      </c>
      <c r="C2077" s="2">
        <f t="shared" si="296"/>
        <v>2</v>
      </c>
      <c r="L2077" s="29">
        <f t="shared" si="297"/>
        <v>0</v>
      </c>
      <c r="N2077" s="29">
        <f t="shared" si="298"/>
        <v>0</v>
      </c>
      <c r="R2077" s="29">
        <f t="shared" si="299"/>
        <v>0</v>
      </c>
      <c r="V2077" s="29">
        <f t="shared" si="300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95"/>
        <v>0</v>
      </c>
      <c r="C2078" s="2">
        <f t="shared" si="296"/>
        <v>2</v>
      </c>
      <c r="L2078" s="29">
        <f t="shared" si="297"/>
        <v>0</v>
      </c>
      <c r="N2078" s="29">
        <f t="shared" si="298"/>
        <v>0</v>
      </c>
      <c r="R2078" s="29">
        <f t="shared" si="299"/>
        <v>0</v>
      </c>
      <c r="V2078" s="29">
        <f t="shared" si="300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95"/>
        <v>0</v>
      </c>
      <c r="C2079" s="2">
        <f t="shared" si="296"/>
        <v>2</v>
      </c>
      <c r="L2079" s="29">
        <f t="shared" si="297"/>
        <v>0</v>
      </c>
      <c r="N2079" s="29">
        <f t="shared" si="298"/>
        <v>0</v>
      </c>
      <c r="R2079" s="29">
        <f t="shared" si="299"/>
        <v>0</v>
      </c>
      <c r="V2079" s="29">
        <f t="shared" si="300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95"/>
        <v>0</v>
      </c>
      <c r="C2080" s="2">
        <f t="shared" si="296"/>
        <v>2</v>
      </c>
      <c r="L2080" s="29">
        <f t="shared" si="297"/>
        <v>0</v>
      </c>
      <c r="N2080" s="29">
        <f t="shared" si="298"/>
        <v>0</v>
      </c>
      <c r="R2080" s="29">
        <f t="shared" si="299"/>
        <v>0</v>
      </c>
      <c r="V2080" s="29">
        <f t="shared" si="300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95"/>
        <v>0</v>
      </c>
      <c r="C2081" s="2">
        <f t="shared" si="296"/>
        <v>2</v>
      </c>
      <c r="L2081" s="29">
        <f t="shared" si="297"/>
        <v>0</v>
      </c>
      <c r="N2081" s="29">
        <f t="shared" si="298"/>
        <v>0</v>
      </c>
      <c r="R2081" s="29">
        <f t="shared" si="299"/>
        <v>0</v>
      </c>
      <c r="V2081" s="29">
        <f t="shared" si="300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95"/>
        <v>0</v>
      </c>
      <c r="C2082" s="2">
        <f t="shared" si="296"/>
        <v>2</v>
      </c>
      <c r="L2082" s="29">
        <f t="shared" si="297"/>
        <v>0</v>
      </c>
      <c r="N2082" s="29">
        <f t="shared" si="298"/>
        <v>0</v>
      </c>
      <c r="R2082" s="29">
        <f t="shared" si="299"/>
        <v>0</v>
      </c>
      <c r="V2082" s="29">
        <f t="shared" si="300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95"/>
        <v>0</v>
      </c>
      <c r="C2083" s="2">
        <f t="shared" si="296"/>
        <v>2</v>
      </c>
      <c r="L2083" s="29">
        <f t="shared" si="297"/>
        <v>0</v>
      </c>
      <c r="N2083" s="29">
        <f t="shared" si="298"/>
        <v>0</v>
      </c>
      <c r="R2083" s="29">
        <f t="shared" si="299"/>
        <v>0</v>
      </c>
      <c r="V2083" s="29">
        <f t="shared" si="300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95"/>
        <v>0</v>
      </c>
      <c r="C2084" s="2">
        <f t="shared" si="296"/>
        <v>2</v>
      </c>
      <c r="L2084" s="29">
        <f t="shared" si="297"/>
        <v>0</v>
      </c>
      <c r="N2084" s="29">
        <f t="shared" si="298"/>
        <v>0</v>
      </c>
      <c r="R2084" s="29">
        <f t="shared" si="299"/>
        <v>0</v>
      </c>
      <c r="V2084" s="29">
        <f t="shared" si="300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si="295"/>
        <v>0</v>
      </c>
      <c r="C2085" s="2">
        <f t="shared" si="296"/>
        <v>2</v>
      </c>
      <c r="L2085" s="29">
        <f t="shared" si="297"/>
        <v>0</v>
      </c>
      <c r="N2085" s="29">
        <f t="shared" si="298"/>
        <v>0</v>
      </c>
      <c r="R2085" s="29">
        <f t="shared" si="299"/>
        <v>0</v>
      </c>
      <c r="V2085" s="29">
        <f t="shared" si="300"/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295"/>
        <v>0</v>
      </c>
      <c r="C2086" s="2">
        <f t="shared" si="296"/>
        <v>2</v>
      </c>
      <c r="L2086" s="29">
        <f t="shared" si="297"/>
        <v>0</v>
      </c>
      <c r="N2086" s="29">
        <f t="shared" si="298"/>
        <v>0</v>
      </c>
      <c r="R2086" s="29">
        <f t="shared" si="299"/>
        <v>0</v>
      </c>
      <c r="V2086" s="29">
        <f t="shared" si="300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295"/>
        <v>0</v>
      </c>
      <c r="C2087" s="2">
        <f t="shared" si="296"/>
        <v>2</v>
      </c>
      <c r="L2087" s="29">
        <f t="shared" si="297"/>
        <v>0</v>
      </c>
      <c r="N2087" s="29">
        <f t="shared" si="298"/>
        <v>0</v>
      </c>
      <c r="R2087" s="29">
        <f t="shared" si="299"/>
        <v>0</v>
      </c>
      <c r="V2087" s="29">
        <f t="shared" si="300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295"/>
        <v>0</v>
      </c>
      <c r="C2088" s="2">
        <f t="shared" si="296"/>
        <v>2</v>
      </c>
      <c r="L2088" s="29">
        <f t="shared" si="297"/>
        <v>0</v>
      </c>
      <c r="N2088" s="29">
        <f t="shared" si="298"/>
        <v>0</v>
      </c>
      <c r="R2088" s="29">
        <f t="shared" si="299"/>
        <v>0</v>
      </c>
      <c r="V2088" s="29">
        <f t="shared" si="300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295"/>
        <v>0</v>
      </c>
      <c r="C2089" s="2">
        <f t="shared" si="296"/>
        <v>2</v>
      </c>
      <c r="L2089" s="29">
        <f t="shared" si="297"/>
        <v>0</v>
      </c>
      <c r="N2089" s="29">
        <f t="shared" si="298"/>
        <v>0</v>
      </c>
      <c r="R2089" s="29">
        <f t="shared" si="299"/>
        <v>0</v>
      </c>
      <c r="V2089" s="29">
        <f t="shared" si="300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295"/>
        <v>0</v>
      </c>
      <c r="C2090" s="2">
        <f t="shared" si="296"/>
        <v>2</v>
      </c>
      <c r="L2090" s="29">
        <f t="shared" si="297"/>
        <v>0</v>
      </c>
      <c r="N2090" s="29">
        <f t="shared" si="298"/>
        <v>0</v>
      </c>
      <c r="R2090" s="29">
        <f t="shared" si="299"/>
        <v>0</v>
      </c>
      <c r="V2090" s="29">
        <f t="shared" si="300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295"/>
        <v>0</v>
      </c>
      <c r="C2091" s="2">
        <f t="shared" si="296"/>
        <v>2</v>
      </c>
      <c r="L2091" s="29">
        <f t="shared" si="297"/>
        <v>0</v>
      </c>
      <c r="N2091" s="29">
        <f t="shared" si="298"/>
        <v>0</v>
      </c>
      <c r="R2091" s="29">
        <f t="shared" si="299"/>
        <v>0</v>
      </c>
      <c r="V2091" s="29">
        <f t="shared" si="300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295"/>
        <v>0</v>
      </c>
      <c r="C2092" s="2">
        <f t="shared" si="296"/>
        <v>2</v>
      </c>
      <c r="L2092" s="29">
        <f t="shared" si="297"/>
        <v>0</v>
      </c>
      <c r="N2092" s="29">
        <f t="shared" si="298"/>
        <v>0</v>
      </c>
      <c r="R2092" s="29">
        <f t="shared" si="299"/>
        <v>0</v>
      </c>
      <c r="V2092" s="29">
        <f t="shared" si="300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295"/>
        <v>0</v>
      </c>
      <c r="C2093" s="2">
        <f t="shared" si="296"/>
        <v>2</v>
      </c>
      <c r="L2093" s="29">
        <f t="shared" si="297"/>
        <v>0</v>
      </c>
      <c r="N2093" s="29">
        <f t="shared" si="298"/>
        <v>0</v>
      </c>
      <c r="R2093" s="29">
        <f t="shared" si="299"/>
        <v>0</v>
      </c>
      <c r="V2093" s="29">
        <f t="shared" si="300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295"/>
        <v>0</v>
      </c>
      <c r="C2094" s="2">
        <f t="shared" si="296"/>
        <v>2</v>
      </c>
      <c r="L2094" s="29">
        <f t="shared" si="297"/>
        <v>0</v>
      </c>
      <c r="N2094" s="29">
        <f t="shared" si="298"/>
        <v>0</v>
      </c>
      <c r="R2094" s="29">
        <f t="shared" si="299"/>
        <v>0</v>
      </c>
      <c r="V2094" s="29">
        <f t="shared" si="300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295"/>
        <v>0</v>
      </c>
      <c r="C2095" s="2">
        <f t="shared" si="296"/>
        <v>2</v>
      </c>
      <c r="L2095" s="29">
        <f t="shared" si="297"/>
        <v>0</v>
      </c>
      <c r="N2095" s="29">
        <f t="shared" si="298"/>
        <v>0</v>
      </c>
      <c r="R2095" s="29">
        <f t="shared" si="299"/>
        <v>0</v>
      </c>
      <c r="V2095" s="29">
        <f t="shared" si="300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295"/>
        <v>0</v>
      </c>
      <c r="C2096" s="2">
        <f t="shared" si="296"/>
        <v>2</v>
      </c>
      <c r="L2096" s="29">
        <f t="shared" si="297"/>
        <v>0</v>
      </c>
      <c r="N2096" s="29">
        <f t="shared" si="298"/>
        <v>0</v>
      </c>
      <c r="R2096" s="29">
        <f t="shared" si="299"/>
        <v>0</v>
      </c>
      <c r="V2096" s="29">
        <f t="shared" si="300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295"/>
        <v>0</v>
      </c>
      <c r="C2097" s="2">
        <f t="shared" si="296"/>
        <v>2</v>
      </c>
      <c r="L2097" s="29">
        <f t="shared" si="297"/>
        <v>0</v>
      </c>
      <c r="N2097" s="29">
        <f t="shared" si="298"/>
        <v>0</v>
      </c>
      <c r="R2097" s="29">
        <f t="shared" si="299"/>
        <v>0</v>
      </c>
      <c r="V2097" s="29">
        <f t="shared" si="300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295"/>
        <v>0</v>
      </c>
      <c r="C2098" s="2">
        <f t="shared" si="296"/>
        <v>2</v>
      </c>
      <c r="L2098" s="29">
        <f t="shared" si="297"/>
        <v>0</v>
      </c>
      <c r="N2098" s="29">
        <f t="shared" si="298"/>
        <v>0</v>
      </c>
      <c r="R2098" s="29">
        <f t="shared" si="299"/>
        <v>0</v>
      </c>
      <c r="V2098" s="29">
        <f t="shared" si="300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295"/>
        <v>0</v>
      </c>
      <c r="C2099" s="2">
        <f t="shared" si="296"/>
        <v>2</v>
      </c>
      <c r="L2099" s="29">
        <f t="shared" si="297"/>
        <v>0</v>
      </c>
      <c r="N2099" s="29">
        <f t="shared" si="298"/>
        <v>0</v>
      </c>
      <c r="R2099" s="29">
        <f t="shared" si="299"/>
        <v>0</v>
      </c>
      <c r="V2099" s="29">
        <f t="shared" si="300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295"/>
        <v>0</v>
      </c>
      <c r="C2100" s="2">
        <f t="shared" si="296"/>
        <v>2</v>
      </c>
      <c r="L2100" s="29">
        <f t="shared" si="297"/>
        <v>0</v>
      </c>
      <c r="N2100" s="29">
        <f t="shared" si="298"/>
        <v>0</v>
      </c>
      <c r="R2100" s="29">
        <f t="shared" si="299"/>
        <v>0</v>
      </c>
      <c r="V2100" s="29">
        <f t="shared" si="300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295"/>
        <v>0</v>
      </c>
      <c r="C2101" s="2">
        <f t="shared" si="296"/>
        <v>2</v>
      </c>
      <c r="L2101" s="29">
        <f t="shared" si="297"/>
        <v>0</v>
      </c>
      <c r="N2101" s="29">
        <f t="shared" si="298"/>
        <v>0</v>
      </c>
      <c r="R2101" s="29">
        <f t="shared" si="299"/>
        <v>0</v>
      </c>
      <c r="V2101" s="29">
        <f t="shared" si="300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295"/>
        <v>0</v>
      </c>
      <c r="C2102" s="2">
        <f t="shared" si="296"/>
        <v>2</v>
      </c>
      <c r="L2102" s="29">
        <f t="shared" si="297"/>
        <v>0</v>
      </c>
      <c r="N2102" s="29">
        <f t="shared" si="298"/>
        <v>0</v>
      </c>
      <c r="R2102" s="29">
        <f t="shared" si="299"/>
        <v>0</v>
      </c>
      <c r="V2102" s="29">
        <f t="shared" si="300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295"/>
        <v>0</v>
      </c>
      <c r="C2103" s="2">
        <f t="shared" si="296"/>
        <v>2</v>
      </c>
      <c r="L2103" s="29">
        <f t="shared" si="297"/>
        <v>0</v>
      </c>
      <c r="N2103" s="29">
        <f t="shared" si="298"/>
        <v>0</v>
      </c>
      <c r="R2103" s="29">
        <f t="shared" si="299"/>
        <v>0</v>
      </c>
      <c r="V2103" s="29">
        <f t="shared" si="300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295"/>
        <v>0</v>
      </c>
      <c r="C2104" s="2">
        <f t="shared" si="296"/>
        <v>2</v>
      </c>
      <c r="L2104" s="29">
        <f t="shared" si="297"/>
        <v>0</v>
      </c>
      <c r="N2104" s="29">
        <f t="shared" si="298"/>
        <v>0</v>
      </c>
      <c r="R2104" s="29">
        <f t="shared" si="299"/>
        <v>0</v>
      </c>
      <c r="V2104" s="29">
        <f t="shared" si="300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ref="B2105:B2168" si="301">+L2105+N2105+R2105+V2105+X2105</f>
        <v>0</v>
      </c>
      <c r="C2105" s="2">
        <f t="shared" ref="C2105:C2168" si="302">RANK(B2105,B$2021:B$2220,0)</f>
        <v>2</v>
      </c>
      <c r="L2105" s="29">
        <f t="shared" ref="L2105:L2168" si="303">IF(AND(I2105&lt;1,J2105&lt;1,K2105&lt;1),0,IF(250+((150-(I2105*60+J2105))*2)&lt;0,0,IF(K2105&lt;50,250+((150-(I2105*60+J2105))*2),IF(K2105&gt;49,250+((150-(I2105*60+J2105))*2)-1,250+((150-(I2105*60+J2105))*2)))))</f>
        <v>0</v>
      </c>
      <c r="N2105" s="29">
        <f t="shared" ref="N2105:N2168" si="304">IF(M2105&lt;89,0,250+((M2105-172)*3))</f>
        <v>0</v>
      </c>
      <c r="R2105" s="29">
        <f t="shared" ref="R2105:R2168" si="305">IF(AND(O2105&lt;1,P2105&lt;1,Q2105&lt;1),0,IF(250+((680-(O2105*60+P2105))*1)&lt;0,0,250+((680-(O2105*60+P2105))*1)))</f>
        <v>0</v>
      </c>
      <c r="V2105" s="29">
        <f t="shared" ref="V2105:V2168" si="306">IF(AND(S2105&lt;1,T2105&lt;1,U2105&lt;1),0,IF(500+((800-(S2105*60+T2105))*1)&lt;0,0,500+((800-(S2105*60+T2105))*1)))</f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1"/>
        <v>0</v>
      </c>
      <c r="C2106" s="2">
        <f t="shared" si="302"/>
        <v>2</v>
      </c>
      <c r="L2106" s="29">
        <f t="shared" si="303"/>
        <v>0</v>
      </c>
      <c r="N2106" s="29">
        <f t="shared" si="304"/>
        <v>0</v>
      </c>
      <c r="R2106" s="29">
        <f t="shared" si="305"/>
        <v>0</v>
      </c>
      <c r="V2106" s="29">
        <f t="shared" si="306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1"/>
        <v>0</v>
      </c>
      <c r="C2107" s="2">
        <f t="shared" si="302"/>
        <v>2</v>
      </c>
      <c r="L2107" s="29">
        <f t="shared" si="303"/>
        <v>0</v>
      </c>
      <c r="N2107" s="29">
        <f t="shared" si="304"/>
        <v>0</v>
      </c>
      <c r="R2107" s="29">
        <f t="shared" si="305"/>
        <v>0</v>
      </c>
      <c r="V2107" s="29">
        <f t="shared" si="306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1"/>
        <v>0</v>
      </c>
      <c r="C2108" s="2">
        <f t="shared" si="302"/>
        <v>2</v>
      </c>
      <c r="L2108" s="29">
        <f t="shared" si="303"/>
        <v>0</v>
      </c>
      <c r="N2108" s="29">
        <f t="shared" si="304"/>
        <v>0</v>
      </c>
      <c r="R2108" s="29">
        <f t="shared" si="305"/>
        <v>0</v>
      </c>
      <c r="V2108" s="29">
        <f t="shared" si="306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1"/>
        <v>0</v>
      </c>
      <c r="C2109" s="2">
        <f t="shared" si="302"/>
        <v>2</v>
      </c>
      <c r="L2109" s="29">
        <f t="shared" si="303"/>
        <v>0</v>
      </c>
      <c r="N2109" s="29">
        <f t="shared" si="304"/>
        <v>0</v>
      </c>
      <c r="R2109" s="29">
        <f t="shared" si="305"/>
        <v>0</v>
      </c>
      <c r="V2109" s="29">
        <f t="shared" si="306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1"/>
        <v>0</v>
      </c>
      <c r="C2110" s="2">
        <f t="shared" si="302"/>
        <v>2</v>
      </c>
      <c r="L2110" s="29">
        <f t="shared" si="303"/>
        <v>0</v>
      </c>
      <c r="N2110" s="29">
        <f t="shared" si="304"/>
        <v>0</v>
      </c>
      <c r="R2110" s="29">
        <f t="shared" si="305"/>
        <v>0</v>
      </c>
      <c r="V2110" s="29">
        <f t="shared" si="306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1"/>
        <v>0</v>
      </c>
      <c r="C2111" s="2">
        <f t="shared" si="302"/>
        <v>2</v>
      </c>
      <c r="L2111" s="29">
        <f t="shared" si="303"/>
        <v>0</v>
      </c>
      <c r="N2111" s="29">
        <f t="shared" si="304"/>
        <v>0</v>
      </c>
      <c r="R2111" s="29">
        <f t="shared" si="305"/>
        <v>0</v>
      </c>
      <c r="V2111" s="29">
        <f t="shared" si="306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1"/>
        <v>0</v>
      </c>
      <c r="C2112" s="2">
        <f t="shared" si="302"/>
        <v>2</v>
      </c>
      <c r="L2112" s="29">
        <f t="shared" si="303"/>
        <v>0</v>
      </c>
      <c r="N2112" s="29">
        <f t="shared" si="304"/>
        <v>0</v>
      </c>
      <c r="R2112" s="29">
        <f t="shared" si="305"/>
        <v>0</v>
      </c>
      <c r="V2112" s="29">
        <f t="shared" si="306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1"/>
        <v>0</v>
      </c>
      <c r="C2113" s="2">
        <f t="shared" si="302"/>
        <v>2</v>
      </c>
      <c r="L2113" s="29">
        <f t="shared" si="303"/>
        <v>0</v>
      </c>
      <c r="N2113" s="29">
        <f t="shared" si="304"/>
        <v>0</v>
      </c>
      <c r="R2113" s="29">
        <f t="shared" si="305"/>
        <v>0</v>
      </c>
      <c r="V2113" s="29">
        <f t="shared" si="306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1"/>
        <v>0</v>
      </c>
      <c r="C2114" s="2">
        <f t="shared" si="302"/>
        <v>2</v>
      </c>
      <c r="L2114" s="29">
        <f t="shared" si="303"/>
        <v>0</v>
      </c>
      <c r="N2114" s="29">
        <f t="shared" si="304"/>
        <v>0</v>
      </c>
      <c r="R2114" s="29">
        <f t="shared" si="305"/>
        <v>0</v>
      </c>
      <c r="V2114" s="29">
        <f t="shared" si="306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1"/>
        <v>0</v>
      </c>
      <c r="C2115" s="2">
        <f t="shared" si="302"/>
        <v>2</v>
      </c>
      <c r="L2115" s="29">
        <f t="shared" si="303"/>
        <v>0</v>
      </c>
      <c r="N2115" s="29">
        <f t="shared" si="304"/>
        <v>0</v>
      </c>
      <c r="R2115" s="29">
        <f t="shared" si="305"/>
        <v>0</v>
      </c>
      <c r="V2115" s="29">
        <f t="shared" si="306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1"/>
        <v>0</v>
      </c>
      <c r="C2116" s="2">
        <f t="shared" si="302"/>
        <v>2</v>
      </c>
      <c r="L2116" s="29">
        <f t="shared" si="303"/>
        <v>0</v>
      </c>
      <c r="N2116" s="29">
        <f t="shared" si="304"/>
        <v>0</v>
      </c>
      <c r="R2116" s="29">
        <f t="shared" si="305"/>
        <v>0</v>
      </c>
      <c r="V2116" s="29">
        <f t="shared" si="306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1"/>
        <v>0</v>
      </c>
      <c r="C2117" s="2">
        <f t="shared" si="302"/>
        <v>2</v>
      </c>
      <c r="L2117" s="29">
        <f t="shared" si="303"/>
        <v>0</v>
      </c>
      <c r="N2117" s="29">
        <f t="shared" si="304"/>
        <v>0</v>
      </c>
      <c r="R2117" s="29">
        <f t="shared" si="305"/>
        <v>0</v>
      </c>
      <c r="V2117" s="29">
        <f t="shared" si="306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1"/>
        <v>0</v>
      </c>
      <c r="C2118" s="2">
        <f t="shared" si="302"/>
        <v>2</v>
      </c>
      <c r="L2118" s="29">
        <f t="shared" si="303"/>
        <v>0</v>
      </c>
      <c r="N2118" s="29">
        <f t="shared" si="304"/>
        <v>0</v>
      </c>
      <c r="R2118" s="29">
        <f t="shared" si="305"/>
        <v>0</v>
      </c>
      <c r="V2118" s="29">
        <f t="shared" si="306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1"/>
        <v>0</v>
      </c>
      <c r="C2119" s="2">
        <f t="shared" si="302"/>
        <v>2</v>
      </c>
      <c r="L2119" s="29">
        <f t="shared" si="303"/>
        <v>0</v>
      </c>
      <c r="N2119" s="29">
        <f t="shared" si="304"/>
        <v>0</v>
      </c>
      <c r="R2119" s="29">
        <f t="shared" si="305"/>
        <v>0</v>
      </c>
      <c r="V2119" s="29">
        <f t="shared" si="306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1"/>
        <v>0</v>
      </c>
      <c r="C2120" s="2">
        <f t="shared" si="302"/>
        <v>2</v>
      </c>
      <c r="L2120" s="29">
        <f t="shared" si="303"/>
        <v>0</v>
      </c>
      <c r="N2120" s="29">
        <f t="shared" si="304"/>
        <v>0</v>
      </c>
      <c r="R2120" s="29">
        <f t="shared" si="305"/>
        <v>0</v>
      </c>
      <c r="V2120" s="29">
        <f t="shared" si="306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1"/>
        <v>0</v>
      </c>
      <c r="C2121" s="2">
        <f t="shared" si="302"/>
        <v>2</v>
      </c>
      <c r="L2121" s="29">
        <f t="shared" si="303"/>
        <v>0</v>
      </c>
      <c r="N2121" s="29">
        <f t="shared" si="304"/>
        <v>0</v>
      </c>
      <c r="R2121" s="29">
        <f t="shared" si="305"/>
        <v>0</v>
      </c>
      <c r="V2121" s="29">
        <f t="shared" si="306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1"/>
        <v>0</v>
      </c>
      <c r="C2122" s="2">
        <f t="shared" si="302"/>
        <v>2</v>
      </c>
      <c r="L2122" s="29">
        <f t="shared" si="303"/>
        <v>0</v>
      </c>
      <c r="N2122" s="29">
        <f t="shared" si="304"/>
        <v>0</v>
      </c>
      <c r="R2122" s="29">
        <f t="shared" si="305"/>
        <v>0</v>
      </c>
      <c r="V2122" s="29">
        <f t="shared" si="306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1"/>
        <v>0</v>
      </c>
      <c r="C2123" s="2">
        <f t="shared" si="302"/>
        <v>2</v>
      </c>
      <c r="L2123" s="29">
        <f t="shared" si="303"/>
        <v>0</v>
      </c>
      <c r="N2123" s="29">
        <f t="shared" si="304"/>
        <v>0</v>
      </c>
      <c r="R2123" s="29">
        <f t="shared" si="305"/>
        <v>0</v>
      </c>
      <c r="V2123" s="29">
        <f t="shared" si="306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1"/>
        <v>0</v>
      </c>
      <c r="C2124" s="2">
        <f t="shared" si="302"/>
        <v>2</v>
      </c>
      <c r="L2124" s="29">
        <f t="shared" si="303"/>
        <v>0</v>
      </c>
      <c r="N2124" s="29">
        <f t="shared" si="304"/>
        <v>0</v>
      </c>
      <c r="R2124" s="29">
        <f t="shared" si="305"/>
        <v>0</v>
      </c>
      <c r="V2124" s="29">
        <f t="shared" si="306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1"/>
        <v>0</v>
      </c>
      <c r="C2125" s="2">
        <f t="shared" si="302"/>
        <v>2</v>
      </c>
      <c r="L2125" s="29">
        <f t="shared" si="303"/>
        <v>0</v>
      </c>
      <c r="N2125" s="29">
        <f t="shared" si="304"/>
        <v>0</v>
      </c>
      <c r="R2125" s="29">
        <f t="shared" si="305"/>
        <v>0</v>
      </c>
      <c r="V2125" s="29">
        <f t="shared" si="306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1"/>
        <v>0</v>
      </c>
      <c r="C2126" s="2">
        <f t="shared" si="302"/>
        <v>2</v>
      </c>
      <c r="L2126" s="29">
        <f t="shared" si="303"/>
        <v>0</v>
      </c>
      <c r="N2126" s="29">
        <f t="shared" si="304"/>
        <v>0</v>
      </c>
      <c r="R2126" s="29">
        <f t="shared" si="305"/>
        <v>0</v>
      </c>
      <c r="V2126" s="29">
        <f t="shared" si="306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1"/>
        <v>0</v>
      </c>
      <c r="C2127" s="2">
        <f t="shared" si="302"/>
        <v>2</v>
      </c>
      <c r="L2127" s="29">
        <f t="shared" si="303"/>
        <v>0</v>
      </c>
      <c r="N2127" s="29">
        <f t="shared" si="304"/>
        <v>0</v>
      </c>
      <c r="R2127" s="29">
        <f t="shared" si="305"/>
        <v>0</v>
      </c>
      <c r="V2127" s="29">
        <f t="shared" si="306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1"/>
        <v>0</v>
      </c>
      <c r="C2128" s="2">
        <f t="shared" si="302"/>
        <v>2</v>
      </c>
      <c r="L2128" s="29">
        <f t="shared" si="303"/>
        <v>0</v>
      </c>
      <c r="N2128" s="29">
        <f t="shared" si="304"/>
        <v>0</v>
      </c>
      <c r="R2128" s="29">
        <f t="shared" si="305"/>
        <v>0</v>
      </c>
      <c r="V2128" s="29">
        <f t="shared" si="306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1"/>
        <v>0</v>
      </c>
      <c r="C2129" s="2">
        <f t="shared" si="302"/>
        <v>2</v>
      </c>
      <c r="L2129" s="29">
        <f t="shared" si="303"/>
        <v>0</v>
      </c>
      <c r="N2129" s="29">
        <f t="shared" si="304"/>
        <v>0</v>
      </c>
      <c r="R2129" s="29">
        <f t="shared" si="305"/>
        <v>0</v>
      </c>
      <c r="V2129" s="29">
        <f t="shared" si="306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1"/>
        <v>0</v>
      </c>
      <c r="C2130" s="2">
        <f t="shared" si="302"/>
        <v>2</v>
      </c>
      <c r="L2130" s="29">
        <f t="shared" si="303"/>
        <v>0</v>
      </c>
      <c r="N2130" s="29">
        <f t="shared" si="304"/>
        <v>0</v>
      </c>
      <c r="R2130" s="29">
        <f t="shared" si="305"/>
        <v>0</v>
      </c>
      <c r="V2130" s="29">
        <f t="shared" si="306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1"/>
        <v>0</v>
      </c>
      <c r="C2131" s="2">
        <f t="shared" si="302"/>
        <v>2</v>
      </c>
      <c r="L2131" s="29">
        <f t="shared" si="303"/>
        <v>0</v>
      </c>
      <c r="N2131" s="29">
        <f t="shared" si="304"/>
        <v>0</v>
      </c>
      <c r="R2131" s="29">
        <f t="shared" si="305"/>
        <v>0</v>
      </c>
      <c r="V2131" s="29">
        <f t="shared" si="306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1"/>
        <v>0</v>
      </c>
      <c r="C2132" s="2">
        <f t="shared" si="302"/>
        <v>2</v>
      </c>
      <c r="L2132" s="29">
        <f t="shared" si="303"/>
        <v>0</v>
      </c>
      <c r="N2132" s="29">
        <f t="shared" si="304"/>
        <v>0</v>
      </c>
      <c r="R2132" s="29">
        <f t="shared" si="305"/>
        <v>0</v>
      </c>
      <c r="V2132" s="29">
        <f t="shared" si="306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1"/>
        <v>0</v>
      </c>
      <c r="C2133" s="2">
        <f t="shared" si="302"/>
        <v>2</v>
      </c>
      <c r="L2133" s="29">
        <f t="shared" si="303"/>
        <v>0</v>
      </c>
      <c r="N2133" s="29">
        <f t="shared" si="304"/>
        <v>0</v>
      </c>
      <c r="R2133" s="29">
        <f t="shared" si="305"/>
        <v>0</v>
      </c>
      <c r="V2133" s="29">
        <f t="shared" si="306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1"/>
        <v>0</v>
      </c>
      <c r="C2134" s="2">
        <f t="shared" si="302"/>
        <v>2</v>
      </c>
      <c r="L2134" s="29">
        <f t="shared" si="303"/>
        <v>0</v>
      </c>
      <c r="N2134" s="29">
        <f t="shared" si="304"/>
        <v>0</v>
      </c>
      <c r="R2134" s="29">
        <f t="shared" si="305"/>
        <v>0</v>
      </c>
      <c r="V2134" s="29">
        <f t="shared" si="306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1"/>
        <v>0</v>
      </c>
      <c r="C2135" s="2">
        <f t="shared" si="302"/>
        <v>2</v>
      </c>
      <c r="L2135" s="29">
        <f t="shared" si="303"/>
        <v>0</v>
      </c>
      <c r="N2135" s="29">
        <f t="shared" si="304"/>
        <v>0</v>
      </c>
      <c r="R2135" s="29">
        <f t="shared" si="305"/>
        <v>0</v>
      </c>
      <c r="V2135" s="29">
        <f t="shared" si="306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1"/>
        <v>0</v>
      </c>
      <c r="C2136" s="2">
        <f t="shared" si="302"/>
        <v>2</v>
      </c>
      <c r="L2136" s="29">
        <f t="shared" si="303"/>
        <v>0</v>
      </c>
      <c r="N2136" s="29">
        <f t="shared" si="304"/>
        <v>0</v>
      </c>
      <c r="R2136" s="29">
        <f t="shared" si="305"/>
        <v>0</v>
      </c>
      <c r="V2136" s="29">
        <f t="shared" si="306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1"/>
        <v>0</v>
      </c>
      <c r="C2137" s="2">
        <f t="shared" si="302"/>
        <v>2</v>
      </c>
      <c r="L2137" s="29">
        <f t="shared" si="303"/>
        <v>0</v>
      </c>
      <c r="N2137" s="29">
        <f t="shared" si="304"/>
        <v>0</v>
      </c>
      <c r="R2137" s="29">
        <f t="shared" si="305"/>
        <v>0</v>
      </c>
      <c r="V2137" s="29">
        <f t="shared" si="306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1"/>
        <v>0</v>
      </c>
      <c r="C2138" s="2">
        <f t="shared" si="302"/>
        <v>2</v>
      </c>
      <c r="L2138" s="29">
        <f t="shared" si="303"/>
        <v>0</v>
      </c>
      <c r="N2138" s="29">
        <f t="shared" si="304"/>
        <v>0</v>
      </c>
      <c r="R2138" s="29">
        <f t="shared" si="305"/>
        <v>0</v>
      </c>
      <c r="V2138" s="29">
        <f t="shared" si="306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1"/>
        <v>0</v>
      </c>
      <c r="C2139" s="2">
        <f t="shared" si="302"/>
        <v>2</v>
      </c>
      <c r="L2139" s="29">
        <f t="shared" si="303"/>
        <v>0</v>
      </c>
      <c r="N2139" s="29">
        <f t="shared" si="304"/>
        <v>0</v>
      </c>
      <c r="R2139" s="29">
        <f t="shared" si="305"/>
        <v>0</v>
      </c>
      <c r="V2139" s="29">
        <f t="shared" si="306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1"/>
        <v>0</v>
      </c>
      <c r="C2140" s="2">
        <f t="shared" si="302"/>
        <v>2</v>
      </c>
      <c r="L2140" s="29">
        <f t="shared" si="303"/>
        <v>0</v>
      </c>
      <c r="N2140" s="29">
        <f t="shared" si="304"/>
        <v>0</v>
      </c>
      <c r="R2140" s="29">
        <f t="shared" si="305"/>
        <v>0</v>
      </c>
      <c r="V2140" s="29">
        <f t="shared" si="306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1"/>
        <v>0</v>
      </c>
      <c r="C2141" s="2">
        <f t="shared" si="302"/>
        <v>2</v>
      </c>
      <c r="L2141" s="29">
        <f t="shared" si="303"/>
        <v>0</v>
      </c>
      <c r="N2141" s="29">
        <f t="shared" si="304"/>
        <v>0</v>
      </c>
      <c r="R2141" s="29">
        <f t="shared" si="305"/>
        <v>0</v>
      </c>
      <c r="V2141" s="29">
        <f t="shared" si="306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1"/>
        <v>0</v>
      </c>
      <c r="C2142" s="2">
        <f t="shared" si="302"/>
        <v>2</v>
      </c>
      <c r="L2142" s="29">
        <f t="shared" si="303"/>
        <v>0</v>
      </c>
      <c r="N2142" s="29">
        <f t="shared" si="304"/>
        <v>0</v>
      </c>
      <c r="R2142" s="29">
        <f t="shared" si="305"/>
        <v>0</v>
      </c>
      <c r="V2142" s="29">
        <f t="shared" si="306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1"/>
        <v>0</v>
      </c>
      <c r="C2143" s="2">
        <f t="shared" si="302"/>
        <v>2</v>
      </c>
      <c r="L2143" s="29">
        <f t="shared" si="303"/>
        <v>0</v>
      </c>
      <c r="N2143" s="29">
        <f t="shared" si="304"/>
        <v>0</v>
      </c>
      <c r="R2143" s="29">
        <f t="shared" si="305"/>
        <v>0</v>
      </c>
      <c r="V2143" s="29">
        <f t="shared" si="306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1"/>
        <v>0</v>
      </c>
      <c r="C2144" s="2">
        <f t="shared" si="302"/>
        <v>2</v>
      </c>
      <c r="L2144" s="29">
        <f t="shared" si="303"/>
        <v>0</v>
      </c>
      <c r="N2144" s="29">
        <f t="shared" si="304"/>
        <v>0</v>
      </c>
      <c r="R2144" s="29">
        <f t="shared" si="305"/>
        <v>0</v>
      </c>
      <c r="V2144" s="29">
        <f t="shared" si="306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1"/>
        <v>0</v>
      </c>
      <c r="C2145" s="2">
        <f t="shared" si="302"/>
        <v>2</v>
      </c>
      <c r="L2145" s="29">
        <f t="shared" si="303"/>
        <v>0</v>
      </c>
      <c r="N2145" s="29">
        <f t="shared" si="304"/>
        <v>0</v>
      </c>
      <c r="R2145" s="29">
        <f t="shared" si="305"/>
        <v>0</v>
      </c>
      <c r="V2145" s="29">
        <f t="shared" si="306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1"/>
        <v>0</v>
      </c>
      <c r="C2146" s="2">
        <f t="shared" si="302"/>
        <v>2</v>
      </c>
      <c r="L2146" s="29">
        <f t="shared" si="303"/>
        <v>0</v>
      </c>
      <c r="N2146" s="29">
        <f t="shared" si="304"/>
        <v>0</v>
      </c>
      <c r="R2146" s="29">
        <f t="shared" si="305"/>
        <v>0</v>
      </c>
      <c r="V2146" s="29">
        <f t="shared" si="306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1"/>
        <v>0</v>
      </c>
      <c r="C2147" s="2">
        <f t="shared" si="302"/>
        <v>2</v>
      </c>
      <c r="L2147" s="29">
        <f t="shared" si="303"/>
        <v>0</v>
      </c>
      <c r="N2147" s="29">
        <f t="shared" si="304"/>
        <v>0</v>
      </c>
      <c r="R2147" s="29">
        <f t="shared" si="305"/>
        <v>0</v>
      </c>
      <c r="V2147" s="29">
        <f t="shared" si="306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1"/>
        <v>0</v>
      </c>
      <c r="C2148" s="2">
        <f t="shared" si="302"/>
        <v>2</v>
      </c>
      <c r="L2148" s="29">
        <f t="shared" si="303"/>
        <v>0</v>
      </c>
      <c r="N2148" s="29">
        <f t="shared" si="304"/>
        <v>0</v>
      </c>
      <c r="R2148" s="29">
        <f t="shared" si="305"/>
        <v>0</v>
      </c>
      <c r="V2148" s="29">
        <f t="shared" si="306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si="301"/>
        <v>0</v>
      </c>
      <c r="C2149" s="2">
        <f t="shared" si="302"/>
        <v>2</v>
      </c>
      <c r="L2149" s="29">
        <f t="shared" si="303"/>
        <v>0</v>
      </c>
      <c r="N2149" s="29">
        <f t="shared" si="304"/>
        <v>0</v>
      </c>
      <c r="R2149" s="29">
        <f t="shared" si="305"/>
        <v>0</v>
      </c>
      <c r="V2149" s="29">
        <f t="shared" si="306"/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01"/>
        <v>0</v>
      </c>
      <c r="C2150" s="2">
        <f t="shared" si="302"/>
        <v>2</v>
      </c>
      <c r="L2150" s="29">
        <f t="shared" si="303"/>
        <v>0</v>
      </c>
      <c r="N2150" s="29">
        <f t="shared" si="304"/>
        <v>0</v>
      </c>
      <c r="R2150" s="29">
        <f t="shared" si="305"/>
        <v>0</v>
      </c>
      <c r="V2150" s="29">
        <f t="shared" si="306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01"/>
        <v>0</v>
      </c>
      <c r="C2151" s="2">
        <f t="shared" si="302"/>
        <v>2</v>
      </c>
      <c r="L2151" s="29">
        <f t="shared" si="303"/>
        <v>0</v>
      </c>
      <c r="N2151" s="29">
        <f t="shared" si="304"/>
        <v>0</v>
      </c>
      <c r="R2151" s="29">
        <f t="shared" si="305"/>
        <v>0</v>
      </c>
      <c r="V2151" s="29">
        <f t="shared" si="306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01"/>
        <v>0</v>
      </c>
      <c r="C2152" s="2">
        <f t="shared" si="302"/>
        <v>2</v>
      </c>
      <c r="L2152" s="29">
        <f t="shared" si="303"/>
        <v>0</v>
      </c>
      <c r="N2152" s="29">
        <f t="shared" si="304"/>
        <v>0</v>
      </c>
      <c r="R2152" s="29">
        <f t="shared" si="305"/>
        <v>0</v>
      </c>
      <c r="V2152" s="29">
        <f t="shared" si="306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01"/>
        <v>0</v>
      </c>
      <c r="C2153" s="2">
        <f t="shared" si="302"/>
        <v>2</v>
      </c>
      <c r="L2153" s="29">
        <f t="shared" si="303"/>
        <v>0</v>
      </c>
      <c r="N2153" s="29">
        <f t="shared" si="304"/>
        <v>0</v>
      </c>
      <c r="R2153" s="29">
        <f t="shared" si="305"/>
        <v>0</v>
      </c>
      <c r="V2153" s="29">
        <f t="shared" si="306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01"/>
        <v>0</v>
      </c>
      <c r="C2154" s="2">
        <f t="shared" si="302"/>
        <v>2</v>
      </c>
      <c r="L2154" s="29">
        <f t="shared" si="303"/>
        <v>0</v>
      </c>
      <c r="N2154" s="29">
        <f t="shared" si="304"/>
        <v>0</v>
      </c>
      <c r="R2154" s="29">
        <f t="shared" si="305"/>
        <v>0</v>
      </c>
      <c r="V2154" s="29">
        <f t="shared" si="306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01"/>
        <v>0</v>
      </c>
      <c r="C2155" s="2">
        <f t="shared" si="302"/>
        <v>2</v>
      </c>
      <c r="L2155" s="29">
        <f t="shared" si="303"/>
        <v>0</v>
      </c>
      <c r="N2155" s="29">
        <f t="shared" si="304"/>
        <v>0</v>
      </c>
      <c r="R2155" s="29">
        <f t="shared" si="305"/>
        <v>0</v>
      </c>
      <c r="V2155" s="29">
        <f t="shared" si="306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01"/>
        <v>0</v>
      </c>
      <c r="C2156" s="2">
        <f t="shared" si="302"/>
        <v>2</v>
      </c>
      <c r="L2156" s="29">
        <f t="shared" si="303"/>
        <v>0</v>
      </c>
      <c r="N2156" s="29">
        <f t="shared" si="304"/>
        <v>0</v>
      </c>
      <c r="R2156" s="29">
        <f t="shared" si="305"/>
        <v>0</v>
      </c>
      <c r="V2156" s="29">
        <f t="shared" si="306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01"/>
        <v>0</v>
      </c>
      <c r="C2157" s="2">
        <f t="shared" si="302"/>
        <v>2</v>
      </c>
      <c r="L2157" s="29">
        <f t="shared" si="303"/>
        <v>0</v>
      </c>
      <c r="N2157" s="29">
        <f t="shared" si="304"/>
        <v>0</v>
      </c>
      <c r="R2157" s="29">
        <f t="shared" si="305"/>
        <v>0</v>
      </c>
      <c r="V2157" s="29">
        <f t="shared" si="306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01"/>
        <v>0</v>
      </c>
      <c r="C2158" s="2">
        <f t="shared" si="302"/>
        <v>2</v>
      </c>
      <c r="L2158" s="29">
        <f t="shared" si="303"/>
        <v>0</v>
      </c>
      <c r="N2158" s="29">
        <f t="shared" si="304"/>
        <v>0</v>
      </c>
      <c r="R2158" s="29">
        <f t="shared" si="305"/>
        <v>0</v>
      </c>
      <c r="V2158" s="29">
        <f t="shared" si="306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01"/>
        <v>0</v>
      </c>
      <c r="C2159" s="2">
        <f t="shared" si="302"/>
        <v>2</v>
      </c>
      <c r="L2159" s="29">
        <f t="shared" si="303"/>
        <v>0</v>
      </c>
      <c r="N2159" s="29">
        <f t="shared" si="304"/>
        <v>0</v>
      </c>
      <c r="R2159" s="29">
        <f t="shared" si="305"/>
        <v>0</v>
      </c>
      <c r="V2159" s="29">
        <f t="shared" si="306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01"/>
        <v>0</v>
      </c>
      <c r="C2160" s="2">
        <f t="shared" si="302"/>
        <v>2</v>
      </c>
      <c r="L2160" s="29">
        <f t="shared" si="303"/>
        <v>0</v>
      </c>
      <c r="N2160" s="29">
        <f t="shared" si="304"/>
        <v>0</v>
      </c>
      <c r="R2160" s="29">
        <f t="shared" si="305"/>
        <v>0</v>
      </c>
      <c r="V2160" s="29">
        <f t="shared" si="306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01"/>
        <v>0</v>
      </c>
      <c r="C2161" s="2">
        <f t="shared" si="302"/>
        <v>2</v>
      </c>
      <c r="L2161" s="29">
        <f t="shared" si="303"/>
        <v>0</v>
      </c>
      <c r="N2161" s="29">
        <f t="shared" si="304"/>
        <v>0</v>
      </c>
      <c r="R2161" s="29">
        <f t="shared" si="305"/>
        <v>0</v>
      </c>
      <c r="V2161" s="29">
        <f t="shared" si="306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01"/>
        <v>0</v>
      </c>
      <c r="C2162" s="2">
        <f t="shared" si="302"/>
        <v>2</v>
      </c>
      <c r="L2162" s="29">
        <f t="shared" si="303"/>
        <v>0</v>
      </c>
      <c r="N2162" s="29">
        <f t="shared" si="304"/>
        <v>0</v>
      </c>
      <c r="R2162" s="29">
        <f t="shared" si="305"/>
        <v>0</v>
      </c>
      <c r="V2162" s="29">
        <f t="shared" si="306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01"/>
        <v>0</v>
      </c>
      <c r="C2163" s="2">
        <f t="shared" si="302"/>
        <v>2</v>
      </c>
      <c r="L2163" s="29">
        <f t="shared" si="303"/>
        <v>0</v>
      </c>
      <c r="N2163" s="29">
        <f t="shared" si="304"/>
        <v>0</v>
      </c>
      <c r="R2163" s="29">
        <f t="shared" si="305"/>
        <v>0</v>
      </c>
      <c r="V2163" s="29">
        <f t="shared" si="306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01"/>
        <v>0</v>
      </c>
      <c r="C2164" s="2">
        <f t="shared" si="302"/>
        <v>2</v>
      </c>
      <c r="L2164" s="29">
        <f t="shared" si="303"/>
        <v>0</v>
      </c>
      <c r="N2164" s="29">
        <f t="shared" si="304"/>
        <v>0</v>
      </c>
      <c r="R2164" s="29">
        <f t="shared" si="305"/>
        <v>0</v>
      </c>
      <c r="V2164" s="29">
        <f t="shared" si="306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01"/>
        <v>0</v>
      </c>
      <c r="C2165" s="2">
        <f t="shared" si="302"/>
        <v>2</v>
      </c>
      <c r="L2165" s="29">
        <f t="shared" si="303"/>
        <v>0</v>
      </c>
      <c r="N2165" s="29">
        <f t="shared" si="304"/>
        <v>0</v>
      </c>
      <c r="R2165" s="29">
        <f t="shared" si="305"/>
        <v>0</v>
      </c>
      <c r="V2165" s="29">
        <f t="shared" si="306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01"/>
        <v>0</v>
      </c>
      <c r="C2166" s="2">
        <f t="shared" si="302"/>
        <v>2</v>
      </c>
      <c r="L2166" s="29">
        <f t="shared" si="303"/>
        <v>0</v>
      </c>
      <c r="N2166" s="29">
        <f t="shared" si="304"/>
        <v>0</v>
      </c>
      <c r="R2166" s="29">
        <f t="shared" si="305"/>
        <v>0</v>
      </c>
      <c r="V2166" s="29">
        <f t="shared" si="306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01"/>
        <v>0</v>
      </c>
      <c r="C2167" s="2">
        <f t="shared" si="302"/>
        <v>2</v>
      </c>
      <c r="L2167" s="29">
        <f t="shared" si="303"/>
        <v>0</v>
      </c>
      <c r="N2167" s="29">
        <f t="shared" si="304"/>
        <v>0</v>
      </c>
      <c r="R2167" s="29">
        <f t="shared" si="305"/>
        <v>0</v>
      </c>
      <c r="V2167" s="29">
        <f t="shared" si="306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01"/>
        <v>0</v>
      </c>
      <c r="C2168" s="2">
        <f t="shared" si="302"/>
        <v>2</v>
      </c>
      <c r="L2168" s="29">
        <f t="shared" si="303"/>
        <v>0</v>
      </c>
      <c r="N2168" s="29">
        <f t="shared" si="304"/>
        <v>0</v>
      </c>
      <c r="R2168" s="29">
        <f t="shared" si="305"/>
        <v>0</v>
      </c>
      <c r="V2168" s="29">
        <f t="shared" si="306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ref="B2169:B2220" si="307">+L2169+N2169+R2169+V2169+X2169</f>
        <v>0</v>
      </c>
      <c r="C2169" s="2">
        <f t="shared" ref="C2169:C2220" si="308">RANK(B2169,B$2021:B$2220,0)</f>
        <v>2</v>
      </c>
      <c r="L2169" s="29">
        <f t="shared" ref="L2169:L2220" si="309">IF(AND(I2169&lt;1,J2169&lt;1,K2169&lt;1),0,IF(250+((150-(I2169*60+J2169))*2)&lt;0,0,IF(K2169&lt;50,250+((150-(I2169*60+J2169))*2),IF(K2169&gt;49,250+((150-(I2169*60+J2169))*2)-1,250+((150-(I2169*60+J2169))*2)))))</f>
        <v>0</v>
      </c>
      <c r="N2169" s="29">
        <f t="shared" ref="N2169:N2220" si="310">IF(M2169&lt;89,0,250+((M2169-172)*3))</f>
        <v>0</v>
      </c>
      <c r="R2169" s="29">
        <f t="shared" ref="R2169:R2220" si="311">IF(AND(O2169&lt;1,P2169&lt;1,Q2169&lt;1),0,IF(250+((680-(O2169*60+P2169))*1)&lt;0,0,250+((680-(O2169*60+P2169))*1)))</f>
        <v>0</v>
      </c>
      <c r="V2169" s="29">
        <f t="shared" ref="V2169:V2220" si="312">IF(AND(S2169&lt;1,T2169&lt;1,U2169&lt;1),0,IF(500+((800-(S2169*60+T2169))*1)&lt;0,0,500+((800-(S2169*60+T2169))*1)))</f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07"/>
        <v>0</v>
      </c>
      <c r="C2170" s="2">
        <f t="shared" si="308"/>
        <v>2</v>
      </c>
      <c r="L2170" s="29">
        <f t="shared" si="309"/>
        <v>0</v>
      </c>
      <c r="N2170" s="29">
        <f t="shared" si="310"/>
        <v>0</v>
      </c>
      <c r="R2170" s="29">
        <f t="shared" si="311"/>
        <v>0</v>
      </c>
      <c r="V2170" s="29">
        <f t="shared" si="312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07"/>
        <v>0</v>
      </c>
      <c r="C2171" s="2">
        <f t="shared" si="308"/>
        <v>2</v>
      </c>
      <c r="L2171" s="29">
        <f t="shared" si="309"/>
        <v>0</v>
      </c>
      <c r="N2171" s="29">
        <f t="shared" si="310"/>
        <v>0</v>
      </c>
      <c r="R2171" s="29">
        <f t="shared" si="311"/>
        <v>0</v>
      </c>
      <c r="V2171" s="29">
        <f t="shared" si="312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07"/>
        <v>0</v>
      </c>
      <c r="C2172" s="2">
        <f t="shared" si="308"/>
        <v>2</v>
      </c>
      <c r="L2172" s="29">
        <f t="shared" si="309"/>
        <v>0</v>
      </c>
      <c r="N2172" s="29">
        <f t="shared" si="310"/>
        <v>0</v>
      </c>
      <c r="R2172" s="29">
        <f t="shared" si="311"/>
        <v>0</v>
      </c>
      <c r="V2172" s="29">
        <f t="shared" si="312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07"/>
        <v>0</v>
      </c>
      <c r="C2173" s="2">
        <f t="shared" si="308"/>
        <v>2</v>
      </c>
      <c r="L2173" s="29">
        <f t="shared" si="309"/>
        <v>0</v>
      </c>
      <c r="N2173" s="29">
        <f t="shared" si="310"/>
        <v>0</v>
      </c>
      <c r="R2173" s="29">
        <f t="shared" si="311"/>
        <v>0</v>
      </c>
      <c r="V2173" s="29">
        <f t="shared" si="312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07"/>
        <v>0</v>
      </c>
      <c r="C2174" s="2">
        <f t="shared" si="308"/>
        <v>2</v>
      </c>
      <c r="L2174" s="29">
        <f t="shared" si="309"/>
        <v>0</v>
      </c>
      <c r="N2174" s="29">
        <f t="shared" si="310"/>
        <v>0</v>
      </c>
      <c r="R2174" s="29">
        <f t="shared" si="311"/>
        <v>0</v>
      </c>
      <c r="V2174" s="29">
        <f t="shared" si="312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07"/>
        <v>0</v>
      </c>
      <c r="C2175" s="2">
        <f t="shared" si="308"/>
        <v>2</v>
      </c>
      <c r="L2175" s="29">
        <f t="shared" si="309"/>
        <v>0</v>
      </c>
      <c r="N2175" s="29">
        <f t="shared" si="310"/>
        <v>0</v>
      </c>
      <c r="R2175" s="29">
        <f t="shared" si="311"/>
        <v>0</v>
      </c>
      <c r="V2175" s="29">
        <f t="shared" si="312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07"/>
        <v>0</v>
      </c>
      <c r="C2176" s="2">
        <f t="shared" si="308"/>
        <v>2</v>
      </c>
      <c r="L2176" s="29">
        <f t="shared" si="309"/>
        <v>0</v>
      </c>
      <c r="N2176" s="29">
        <f t="shared" si="310"/>
        <v>0</v>
      </c>
      <c r="R2176" s="29">
        <f t="shared" si="311"/>
        <v>0</v>
      </c>
      <c r="V2176" s="29">
        <f t="shared" si="312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07"/>
        <v>0</v>
      </c>
      <c r="C2177" s="2">
        <f t="shared" si="308"/>
        <v>2</v>
      </c>
      <c r="L2177" s="29">
        <f t="shared" si="309"/>
        <v>0</v>
      </c>
      <c r="N2177" s="29">
        <f t="shared" si="310"/>
        <v>0</v>
      </c>
      <c r="R2177" s="29">
        <f t="shared" si="311"/>
        <v>0</v>
      </c>
      <c r="V2177" s="29">
        <f t="shared" si="312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07"/>
        <v>0</v>
      </c>
      <c r="C2178" s="2">
        <f t="shared" si="308"/>
        <v>2</v>
      </c>
      <c r="L2178" s="29">
        <f t="shared" si="309"/>
        <v>0</v>
      </c>
      <c r="N2178" s="29">
        <f t="shared" si="310"/>
        <v>0</v>
      </c>
      <c r="R2178" s="29">
        <f t="shared" si="311"/>
        <v>0</v>
      </c>
      <c r="V2178" s="29">
        <f t="shared" si="312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07"/>
        <v>0</v>
      </c>
      <c r="C2179" s="2">
        <f t="shared" si="308"/>
        <v>2</v>
      </c>
      <c r="L2179" s="29">
        <f t="shared" si="309"/>
        <v>0</v>
      </c>
      <c r="N2179" s="29">
        <f t="shared" si="310"/>
        <v>0</v>
      </c>
      <c r="R2179" s="29">
        <f t="shared" si="311"/>
        <v>0</v>
      </c>
      <c r="V2179" s="29">
        <f t="shared" si="312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07"/>
        <v>0</v>
      </c>
      <c r="C2180" s="2">
        <f t="shared" si="308"/>
        <v>2</v>
      </c>
      <c r="L2180" s="29">
        <f t="shared" si="309"/>
        <v>0</v>
      </c>
      <c r="N2180" s="29">
        <f t="shared" si="310"/>
        <v>0</v>
      </c>
      <c r="R2180" s="29">
        <f t="shared" si="311"/>
        <v>0</v>
      </c>
      <c r="V2180" s="29">
        <f t="shared" si="312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07"/>
        <v>0</v>
      </c>
      <c r="C2181" s="2">
        <f t="shared" si="308"/>
        <v>2</v>
      </c>
      <c r="L2181" s="29">
        <f t="shared" si="309"/>
        <v>0</v>
      </c>
      <c r="N2181" s="29">
        <f t="shared" si="310"/>
        <v>0</v>
      </c>
      <c r="R2181" s="29">
        <f t="shared" si="311"/>
        <v>0</v>
      </c>
      <c r="V2181" s="29">
        <f t="shared" si="312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07"/>
        <v>0</v>
      </c>
      <c r="C2182" s="2">
        <f t="shared" si="308"/>
        <v>2</v>
      </c>
      <c r="L2182" s="29">
        <f t="shared" si="309"/>
        <v>0</v>
      </c>
      <c r="N2182" s="29">
        <f t="shared" si="310"/>
        <v>0</v>
      </c>
      <c r="R2182" s="29">
        <f t="shared" si="311"/>
        <v>0</v>
      </c>
      <c r="V2182" s="29">
        <f t="shared" si="312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07"/>
        <v>0</v>
      </c>
      <c r="C2183" s="2">
        <f t="shared" si="308"/>
        <v>2</v>
      </c>
      <c r="L2183" s="29">
        <f t="shared" si="309"/>
        <v>0</v>
      </c>
      <c r="N2183" s="29">
        <f t="shared" si="310"/>
        <v>0</v>
      </c>
      <c r="R2183" s="29">
        <f t="shared" si="311"/>
        <v>0</v>
      </c>
      <c r="V2183" s="29">
        <f t="shared" si="312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07"/>
        <v>0</v>
      </c>
      <c r="C2184" s="2">
        <f t="shared" si="308"/>
        <v>2</v>
      </c>
      <c r="L2184" s="29">
        <f t="shared" si="309"/>
        <v>0</v>
      </c>
      <c r="N2184" s="29">
        <f t="shared" si="310"/>
        <v>0</v>
      </c>
      <c r="R2184" s="29">
        <f t="shared" si="311"/>
        <v>0</v>
      </c>
      <c r="V2184" s="29">
        <f t="shared" si="312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07"/>
        <v>0</v>
      </c>
      <c r="C2185" s="2">
        <f t="shared" si="308"/>
        <v>2</v>
      </c>
      <c r="L2185" s="29">
        <f t="shared" si="309"/>
        <v>0</v>
      </c>
      <c r="N2185" s="29">
        <f t="shared" si="310"/>
        <v>0</v>
      </c>
      <c r="R2185" s="29">
        <f t="shared" si="311"/>
        <v>0</v>
      </c>
      <c r="V2185" s="29">
        <f t="shared" si="312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07"/>
        <v>0</v>
      </c>
      <c r="C2186" s="2">
        <f t="shared" si="308"/>
        <v>2</v>
      </c>
      <c r="L2186" s="29">
        <f t="shared" si="309"/>
        <v>0</v>
      </c>
      <c r="N2186" s="29">
        <f t="shared" si="310"/>
        <v>0</v>
      </c>
      <c r="R2186" s="29">
        <f t="shared" si="311"/>
        <v>0</v>
      </c>
      <c r="V2186" s="29">
        <f t="shared" si="312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07"/>
        <v>0</v>
      </c>
      <c r="C2187" s="2">
        <f t="shared" si="308"/>
        <v>2</v>
      </c>
      <c r="L2187" s="29">
        <f t="shared" si="309"/>
        <v>0</v>
      </c>
      <c r="N2187" s="29">
        <f t="shared" si="310"/>
        <v>0</v>
      </c>
      <c r="R2187" s="29">
        <f t="shared" si="311"/>
        <v>0</v>
      </c>
      <c r="V2187" s="29">
        <f t="shared" si="312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07"/>
        <v>0</v>
      </c>
      <c r="C2188" s="2">
        <f t="shared" si="308"/>
        <v>2</v>
      </c>
      <c r="L2188" s="29">
        <f t="shared" si="309"/>
        <v>0</v>
      </c>
      <c r="N2188" s="29">
        <f t="shared" si="310"/>
        <v>0</v>
      </c>
      <c r="R2188" s="29">
        <f t="shared" si="311"/>
        <v>0</v>
      </c>
      <c r="V2188" s="29">
        <f t="shared" si="312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07"/>
        <v>0</v>
      </c>
      <c r="C2189" s="2">
        <f t="shared" si="308"/>
        <v>2</v>
      </c>
      <c r="L2189" s="29">
        <f t="shared" si="309"/>
        <v>0</v>
      </c>
      <c r="N2189" s="29">
        <f t="shared" si="310"/>
        <v>0</v>
      </c>
      <c r="R2189" s="29">
        <f t="shared" si="311"/>
        <v>0</v>
      </c>
      <c r="V2189" s="29">
        <f t="shared" si="312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07"/>
        <v>0</v>
      </c>
      <c r="C2190" s="2">
        <f t="shared" si="308"/>
        <v>2</v>
      </c>
      <c r="L2190" s="29">
        <f t="shared" si="309"/>
        <v>0</v>
      </c>
      <c r="N2190" s="29">
        <f t="shared" si="310"/>
        <v>0</v>
      </c>
      <c r="R2190" s="29">
        <f t="shared" si="311"/>
        <v>0</v>
      </c>
      <c r="V2190" s="29">
        <f t="shared" si="312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07"/>
        <v>0</v>
      </c>
      <c r="C2191" s="2">
        <f t="shared" si="308"/>
        <v>2</v>
      </c>
      <c r="L2191" s="29">
        <f t="shared" si="309"/>
        <v>0</v>
      </c>
      <c r="N2191" s="29">
        <f t="shared" si="310"/>
        <v>0</v>
      </c>
      <c r="R2191" s="29">
        <f t="shared" si="311"/>
        <v>0</v>
      </c>
      <c r="V2191" s="29">
        <f t="shared" si="312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07"/>
        <v>0</v>
      </c>
      <c r="C2192" s="2">
        <f t="shared" si="308"/>
        <v>2</v>
      </c>
      <c r="L2192" s="29">
        <f t="shared" si="309"/>
        <v>0</v>
      </c>
      <c r="N2192" s="29">
        <f t="shared" si="310"/>
        <v>0</v>
      </c>
      <c r="R2192" s="29">
        <f t="shared" si="311"/>
        <v>0</v>
      </c>
      <c r="V2192" s="29">
        <f t="shared" si="312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07"/>
        <v>0</v>
      </c>
      <c r="C2193" s="2">
        <f t="shared" si="308"/>
        <v>2</v>
      </c>
      <c r="L2193" s="29">
        <f t="shared" si="309"/>
        <v>0</v>
      </c>
      <c r="N2193" s="29">
        <f t="shared" si="310"/>
        <v>0</v>
      </c>
      <c r="R2193" s="29">
        <f t="shared" si="311"/>
        <v>0</v>
      </c>
      <c r="V2193" s="29">
        <f t="shared" si="312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07"/>
        <v>0</v>
      </c>
      <c r="C2194" s="2">
        <f t="shared" si="308"/>
        <v>2</v>
      </c>
      <c r="L2194" s="29">
        <f t="shared" si="309"/>
        <v>0</v>
      </c>
      <c r="N2194" s="29">
        <f t="shared" si="310"/>
        <v>0</v>
      </c>
      <c r="R2194" s="29">
        <f t="shared" si="311"/>
        <v>0</v>
      </c>
      <c r="V2194" s="29">
        <f t="shared" si="312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07"/>
        <v>0</v>
      </c>
      <c r="C2195" s="2">
        <f t="shared" si="308"/>
        <v>2</v>
      </c>
      <c r="L2195" s="29">
        <f t="shared" si="309"/>
        <v>0</v>
      </c>
      <c r="N2195" s="29">
        <f t="shared" si="310"/>
        <v>0</v>
      </c>
      <c r="R2195" s="29">
        <f t="shared" si="311"/>
        <v>0</v>
      </c>
      <c r="V2195" s="29">
        <f t="shared" si="312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07"/>
        <v>0</v>
      </c>
      <c r="C2196" s="2">
        <f t="shared" si="308"/>
        <v>2</v>
      </c>
      <c r="L2196" s="29">
        <f t="shared" si="309"/>
        <v>0</v>
      </c>
      <c r="N2196" s="29">
        <f t="shared" si="310"/>
        <v>0</v>
      </c>
      <c r="R2196" s="29">
        <f t="shared" si="311"/>
        <v>0</v>
      </c>
      <c r="V2196" s="29">
        <f t="shared" si="312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07"/>
        <v>0</v>
      </c>
      <c r="C2197" s="2">
        <f t="shared" si="308"/>
        <v>2</v>
      </c>
      <c r="L2197" s="29">
        <f t="shared" si="309"/>
        <v>0</v>
      </c>
      <c r="N2197" s="29">
        <f t="shared" si="310"/>
        <v>0</v>
      </c>
      <c r="R2197" s="29">
        <f t="shared" si="311"/>
        <v>0</v>
      </c>
      <c r="V2197" s="29">
        <f t="shared" si="312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07"/>
        <v>0</v>
      </c>
      <c r="C2198" s="2">
        <f t="shared" si="308"/>
        <v>2</v>
      </c>
      <c r="L2198" s="29">
        <f t="shared" si="309"/>
        <v>0</v>
      </c>
      <c r="N2198" s="29">
        <f t="shared" si="310"/>
        <v>0</v>
      </c>
      <c r="R2198" s="29">
        <f t="shared" si="311"/>
        <v>0</v>
      </c>
      <c r="V2198" s="29">
        <f t="shared" si="312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07"/>
        <v>0</v>
      </c>
      <c r="C2199" s="2">
        <f t="shared" si="308"/>
        <v>2</v>
      </c>
      <c r="L2199" s="29">
        <f t="shared" si="309"/>
        <v>0</v>
      </c>
      <c r="N2199" s="29">
        <f t="shared" si="310"/>
        <v>0</v>
      </c>
      <c r="R2199" s="29">
        <f t="shared" si="311"/>
        <v>0</v>
      </c>
      <c r="V2199" s="29">
        <f t="shared" si="312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07"/>
        <v>0</v>
      </c>
      <c r="C2200" s="2">
        <f t="shared" si="308"/>
        <v>2</v>
      </c>
      <c r="L2200" s="29">
        <f t="shared" si="309"/>
        <v>0</v>
      </c>
      <c r="N2200" s="29">
        <f t="shared" si="310"/>
        <v>0</v>
      </c>
      <c r="R2200" s="29">
        <f t="shared" si="311"/>
        <v>0</v>
      </c>
      <c r="V2200" s="29">
        <f t="shared" si="312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07"/>
        <v>0</v>
      </c>
      <c r="C2201" s="2">
        <f t="shared" si="308"/>
        <v>2</v>
      </c>
      <c r="L2201" s="29">
        <f t="shared" si="309"/>
        <v>0</v>
      </c>
      <c r="N2201" s="29">
        <f t="shared" si="310"/>
        <v>0</v>
      </c>
      <c r="R2201" s="29">
        <f t="shared" si="311"/>
        <v>0</v>
      </c>
      <c r="V2201" s="29">
        <f t="shared" si="312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07"/>
        <v>0</v>
      </c>
      <c r="C2202" s="2">
        <f t="shared" si="308"/>
        <v>2</v>
      </c>
      <c r="L2202" s="29">
        <f t="shared" si="309"/>
        <v>0</v>
      </c>
      <c r="N2202" s="29">
        <f t="shared" si="310"/>
        <v>0</v>
      </c>
      <c r="R2202" s="29">
        <f t="shared" si="311"/>
        <v>0</v>
      </c>
      <c r="V2202" s="29">
        <f t="shared" si="312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07"/>
        <v>0</v>
      </c>
      <c r="C2203" s="2">
        <f t="shared" si="308"/>
        <v>2</v>
      </c>
      <c r="L2203" s="29">
        <f t="shared" si="309"/>
        <v>0</v>
      </c>
      <c r="N2203" s="29">
        <f t="shared" si="310"/>
        <v>0</v>
      </c>
      <c r="R2203" s="29">
        <f t="shared" si="311"/>
        <v>0</v>
      </c>
      <c r="V2203" s="29">
        <f t="shared" si="312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07"/>
        <v>0</v>
      </c>
      <c r="C2204" s="2">
        <f t="shared" si="308"/>
        <v>2</v>
      </c>
      <c r="L2204" s="29">
        <f t="shared" si="309"/>
        <v>0</v>
      </c>
      <c r="N2204" s="29">
        <f t="shared" si="310"/>
        <v>0</v>
      </c>
      <c r="R2204" s="29">
        <f t="shared" si="311"/>
        <v>0</v>
      </c>
      <c r="V2204" s="29">
        <f t="shared" si="312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07"/>
        <v>0</v>
      </c>
      <c r="C2205" s="2">
        <f t="shared" si="308"/>
        <v>2</v>
      </c>
      <c r="L2205" s="29">
        <f t="shared" si="309"/>
        <v>0</v>
      </c>
      <c r="N2205" s="29">
        <f t="shared" si="310"/>
        <v>0</v>
      </c>
      <c r="R2205" s="29">
        <f t="shared" si="311"/>
        <v>0</v>
      </c>
      <c r="V2205" s="29">
        <f t="shared" si="312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07"/>
        <v>0</v>
      </c>
      <c r="C2206" s="2">
        <f t="shared" si="308"/>
        <v>2</v>
      </c>
      <c r="L2206" s="29">
        <f t="shared" si="309"/>
        <v>0</v>
      </c>
      <c r="N2206" s="29">
        <f t="shared" si="310"/>
        <v>0</v>
      </c>
      <c r="R2206" s="29">
        <f t="shared" si="311"/>
        <v>0</v>
      </c>
      <c r="V2206" s="29">
        <f t="shared" si="312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07"/>
        <v>0</v>
      </c>
      <c r="C2207" s="2">
        <f t="shared" si="308"/>
        <v>2</v>
      </c>
      <c r="L2207" s="29">
        <f t="shared" si="309"/>
        <v>0</v>
      </c>
      <c r="N2207" s="29">
        <f t="shared" si="310"/>
        <v>0</v>
      </c>
      <c r="R2207" s="29">
        <f t="shared" si="311"/>
        <v>0</v>
      </c>
      <c r="V2207" s="29">
        <f t="shared" si="312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07"/>
        <v>0</v>
      </c>
      <c r="C2208" s="2">
        <f t="shared" si="308"/>
        <v>2</v>
      </c>
      <c r="L2208" s="29">
        <f t="shared" si="309"/>
        <v>0</v>
      </c>
      <c r="N2208" s="29">
        <f t="shared" si="310"/>
        <v>0</v>
      </c>
      <c r="R2208" s="29">
        <f t="shared" si="311"/>
        <v>0</v>
      </c>
      <c r="V2208" s="29">
        <f t="shared" si="312"/>
        <v>0</v>
      </c>
      <c r="W2208"/>
      <c r="X2208"/>
      <c r="Y2208" s="7"/>
      <c r="Z2208"/>
      <c r="AA2208"/>
    </row>
    <row r="2209" spans="1:32" hidden="1" x14ac:dyDescent="0.2">
      <c r="A2209" s="6" t="s">
        <v>2085</v>
      </c>
      <c r="B2209" s="2">
        <f t="shared" si="307"/>
        <v>0</v>
      </c>
      <c r="C2209" s="2">
        <f t="shared" si="308"/>
        <v>2</v>
      </c>
      <c r="L2209" s="29">
        <f t="shared" si="309"/>
        <v>0</v>
      </c>
      <c r="N2209" s="29">
        <f t="shared" si="310"/>
        <v>0</v>
      </c>
      <c r="R2209" s="29">
        <f t="shared" si="311"/>
        <v>0</v>
      </c>
      <c r="V2209" s="29">
        <f t="shared" si="312"/>
        <v>0</v>
      </c>
      <c r="W2209"/>
      <c r="X2209"/>
      <c r="Y2209" s="7"/>
      <c r="Z2209"/>
      <c r="AA2209"/>
    </row>
    <row r="2210" spans="1:32" hidden="1" x14ac:dyDescent="0.2">
      <c r="A2210" s="6" t="s">
        <v>2086</v>
      </c>
      <c r="B2210" s="2">
        <f t="shared" si="307"/>
        <v>0</v>
      </c>
      <c r="C2210" s="2">
        <f t="shared" si="308"/>
        <v>2</v>
      </c>
      <c r="L2210" s="29">
        <f t="shared" si="309"/>
        <v>0</v>
      </c>
      <c r="N2210" s="29">
        <f t="shared" si="310"/>
        <v>0</v>
      </c>
      <c r="R2210" s="29">
        <f t="shared" si="311"/>
        <v>0</v>
      </c>
      <c r="V2210" s="29">
        <f t="shared" si="312"/>
        <v>0</v>
      </c>
      <c r="W2210"/>
      <c r="X2210"/>
      <c r="Y2210" s="7"/>
      <c r="Z2210"/>
      <c r="AA2210"/>
    </row>
    <row r="2211" spans="1:32" hidden="1" x14ac:dyDescent="0.2">
      <c r="A2211" s="6" t="s">
        <v>2087</v>
      </c>
      <c r="B2211" s="2">
        <f t="shared" si="307"/>
        <v>0</v>
      </c>
      <c r="C2211" s="2">
        <f t="shared" si="308"/>
        <v>2</v>
      </c>
      <c r="L2211" s="29">
        <f t="shared" si="309"/>
        <v>0</v>
      </c>
      <c r="N2211" s="29">
        <f t="shared" si="310"/>
        <v>0</v>
      </c>
      <c r="R2211" s="29">
        <f t="shared" si="311"/>
        <v>0</v>
      </c>
      <c r="V2211" s="29">
        <f t="shared" si="312"/>
        <v>0</v>
      </c>
      <c r="W2211"/>
      <c r="X2211"/>
      <c r="Y2211" s="7"/>
      <c r="Z2211"/>
      <c r="AA2211"/>
    </row>
    <row r="2212" spans="1:32" hidden="1" x14ac:dyDescent="0.2">
      <c r="A2212" s="6" t="s">
        <v>2088</v>
      </c>
      <c r="B2212" s="2">
        <f t="shared" si="307"/>
        <v>0</v>
      </c>
      <c r="C2212" s="2">
        <f t="shared" si="308"/>
        <v>2</v>
      </c>
      <c r="L2212" s="29">
        <f t="shared" si="309"/>
        <v>0</v>
      </c>
      <c r="N2212" s="29">
        <f t="shared" si="310"/>
        <v>0</v>
      </c>
      <c r="R2212" s="29">
        <f t="shared" si="311"/>
        <v>0</v>
      </c>
      <c r="V2212" s="29">
        <f t="shared" si="312"/>
        <v>0</v>
      </c>
      <c r="W2212"/>
      <c r="X2212"/>
      <c r="Y2212" s="7"/>
      <c r="Z2212"/>
      <c r="AA2212"/>
    </row>
    <row r="2213" spans="1:32" hidden="1" x14ac:dyDescent="0.2">
      <c r="A2213" s="6" t="s">
        <v>2089</v>
      </c>
      <c r="B2213" s="2">
        <f t="shared" si="307"/>
        <v>0</v>
      </c>
      <c r="C2213" s="2">
        <f t="shared" si="308"/>
        <v>2</v>
      </c>
      <c r="L2213" s="29">
        <f t="shared" si="309"/>
        <v>0</v>
      </c>
      <c r="N2213" s="29">
        <f t="shared" si="310"/>
        <v>0</v>
      </c>
      <c r="R2213" s="29">
        <f t="shared" si="311"/>
        <v>0</v>
      </c>
      <c r="V2213" s="29">
        <f t="shared" si="312"/>
        <v>0</v>
      </c>
      <c r="W2213"/>
      <c r="X2213"/>
      <c r="Y2213" s="7"/>
      <c r="Z2213"/>
      <c r="AA2213"/>
    </row>
    <row r="2214" spans="1:32" hidden="1" x14ac:dyDescent="0.2">
      <c r="A2214" s="6" t="s">
        <v>2090</v>
      </c>
      <c r="B2214" s="2">
        <f t="shared" si="307"/>
        <v>0</v>
      </c>
      <c r="C2214" s="2">
        <f t="shared" si="308"/>
        <v>2</v>
      </c>
      <c r="L2214" s="29">
        <f t="shared" si="309"/>
        <v>0</v>
      </c>
      <c r="N2214" s="29">
        <f t="shared" si="310"/>
        <v>0</v>
      </c>
      <c r="R2214" s="29">
        <f t="shared" si="311"/>
        <v>0</v>
      </c>
      <c r="V2214" s="29">
        <f t="shared" si="312"/>
        <v>0</v>
      </c>
      <c r="W2214"/>
      <c r="X2214"/>
      <c r="Y2214" s="7"/>
      <c r="Z2214"/>
      <c r="AA2214"/>
    </row>
    <row r="2215" spans="1:32" hidden="1" x14ac:dyDescent="0.2">
      <c r="A2215" s="6" t="s">
        <v>2091</v>
      </c>
      <c r="B2215" s="2">
        <f t="shared" si="307"/>
        <v>0</v>
      </c>
      <c r="C2215" s="2">
        <f t="shared" si="308"/>
        <v>2</v>
      </c>
      <c r="L2215" s="29">
        <f t="shared" si="309"/>
        <v>0</v>
      </c>
      <c r="N2215" s="29">
        <f t="shared" si="310"/>
        <v>0</v>
      </c>
      <c r="R2215" s="29">
        <f t="shared" si="311"/>
        <v>0</v>
      </c>
      <c r="V2215" s="29">
        <f t="shared" si="312"/>
        <v>0</v>
      </c>
      <c r="W2215"/>
      <c r="X2215"/>
      <c r="Y2215" s="7"/>
      <c r="Z2215"/>
      <c r="AA2215"/>
    </row>
    <row r="2216" spans="1:32" hidden="1" x14ac:dyDescent="0.2">
      <c r="A2216" s="6" t="s">
        <v>2092</v>
      </c>
      <c r="B2216" s="2">
        <f t="shared" si="307"/>
        <v>0</v>
      </c>
      <c r="C2216" s="2">
        <f t="shared" si="308"/>
        <v>2</v>
      </c>
      <c r="L2216" s="29">
        <f t="shared" si="309"/>
        <v>0</v>
      </c>
      <c r="N2216" s="29">
        <f t="shared" si="310"/>
        <v>0</v>
      </c>
      <c r="R2216" s="29">
        <f t="shared" si="311"/>
        <v>0</v>
      </c>
      <c r="V2216" s="29">
        <f t="shared" si="312"/>
        <v>0</v>
      </c>
      <c r="W2216"/>
      <c r="X2216"/>
      <c r="Y2216" s="7"/>
      <c r="Z2216"/>
      <c r="AA2216"/>
    </row>
    <row r="2217" spans="1:32" hidden="1" x14ac:dyDescent="0.2">
      <c r="A2217" s="6" t="s">
        <v>2093</v>
      </c>
      <c r="B2217" s="2">
        <f t="shared" si="307"/>
        <v>0</v>
      </c>
      <c r="C2217" s="2">
        <f t="shared" si="308"/>
        <v>2</v>
      </c>
      <c r="L2217" s="29">
        <f t="shared" si="309"/>
        <v>0</v>
      </c>
      <c r="N2217" s="29">
        <f t="shared" si="310"/>
        <v>0</v>
      </c>
      <c r="R2217" s="29">
        <f t="shared" si="311"/>
        <v>0</v>
      </c>
      <c r="V2217" s="29">
        <f t="shared" si="312"/>
        <v>0</v>
      </c>
      <c r="W2217"/>
      <c r="X2217"/>
      <c r="Y2217" s="7"/>
      <c r="Z2217"/>
      <c r="AA2217"/>
    </row>
    <row r="2218" spans="1:32" hidden="1" x14ac:dyDescent="0.2">
      <c r="A2218" s="6" t="s">
        <v>2094</v>
      </c>
      <c r="B2218" s="2">
        <f t="shared" si="307"/>
        <v>0</v>
      </c>
      <c r="C2218" s="2">
        <f t="shared" si="308"/>
        <v>2</v>
      </c>
      <c r="L2218" s="29">
        <f t="shared" si="309"/>
        <v>0</v>
      </c>
      <c r="N2218" s="29">
        <f t="shared" si="310"/>
        <v>0</v>
      </c>
      <c r="R2218" s="29">
        <f t="shared" si="311"/>
        <v>0</v>
      </c>
      <c r="V2218" s="29">
        <f t="shared" si="312"/>
        <v>0</v>
      </c>
      <c r="W2218"/>
      <c r="X2218"/>
      <c r="Y2218" s="7"/>
      <c r="Z2218"/>
      <c r="AA2218"/>
    </row>
    <row r="2219" spans="1:32" hidden="1" x14ac:dyDescent="0.2">
      <c r="A2219" s="6" t="s">
        <v>2095</v>
      </c>
      <c r="B2219" s="2">
        <f t="shared" si="307"/>
        <v>0</v>
      </c>
      <c r="C2219" s="2">
        <f t="shared" si="308"/>
        <v>2</v>
      </c>
      <c r="L2219" s="29">
        <f t="shared" si="309"/>
        <v>0</v>
      </c>
      <c r="N2219" s="29">
        <f t="shared" si="310"/>
        <v>0</v>
      </c>
      <c r="R2219" s="29">
        <f t="shared" si="311"/>
        <v>0</v>
      </c>
      <c r="V2219" s="29">
        <f t="shared" si="312"/>
        <v>0</v>
      </c>
      <c r="W2219"/>
      <c r="X2219"/>
      <c r="Y2219" s="7"/>
      <c r="Z2219"/>
      <c r="AA2219"/>
    </row>
    <row r="2220" spans="1:32" hidden="1" x14ac:dyDescent="0.2">
      <c r="A2220" s="6" t="s">
        <v>2096</v>
      </c>
      <c r="B2220" s="2">
        <f t="shared" si="307"/>
        <v>0</v>
      </c>
      <c r="C2220" s="2">
        <f t="shared" si="308"/>
        <v>2</v>
      </c>
      <c r="L2220" s="29">
        <f t="shared" si="309"/>
        <v>0</v>
      </c>
      <c r="N2220" s="29">
        <f t="shared" si="310"/>
        <v>0</v>
      </c>
      <c r="R2220" s="29">
        <f t="shared" si="311"/>
        <v>0</v>
      </c>
      <c r="V2220" s="29">
        <f t="shared" si="312"/>
        <v>0</v>
      </c>
      <c r="W2220"/>
      <c r="X2220"/>
      <c r="Y2220" s="7"/>
      <c r="Z2220"/>
      <c r="AA2220"/>
    </row>
    <row r="2221" spans="1:32" x14ac:dyDescent="0.2">
      <c r="B2221" s="2"/>
      <c r="C2221" s="2"/>
      <c r="W2221"/>
      <c r="X2221"/>
      <c r="Y2221" s="7"/>
      <c r="Z2221"/>
      <c r="AA2221"/>
    </row>
    <row r="2222" spans="1:32" x14ac:dyDescent="0.2">
      <c r="A2222" s="6" t="s">
        <v>2097</v>
      </c>
      <c r="B2222" s="2"/>
      <c r="W2222"/>
      <c r="X2222"/>
      <c r="Y2222" s="7"/>
      <c r="Z2222"/>
      <c r="AA2222"/>
    </row>
    <row r="2223" spans="1:32" x14ac:dyDescent="0.2">
      <c r="A2223" s="6" t="s">
        <v>2319</v>
      </c>
      <c r="B2223" s="2">
        <f t="shared" ref="B2223:B2232" si="313">+L2223+N2223+R2223+V2223+X2223</f>
        <v>770</v>
      </c>
      <c r="C2223" s="2">
        <f t="shared" ref="C2223:C2232" si="314">RANK(B2223,B$2223:B$2422,0)</f>
        <v>1</v>
      </c>
      <c r="D2223" s="4" t="s">
        <v>20</v>
      </c>
      <c r="E2223" s="5" t="s">
        <v>2306</v>
      </c>
      <c r="F2223" s="29">
        <v>2000</v>
      </c>
      <c r="I2223" s="29">
        <v>2</v>
      </c>
      <c r="J2223" s="29">
        <v>18</v>
      </c>
      <c r="K2223" s="29">
        <v>54</v>
      </c>
      <c r="L2223" s="29">
        <f t="shared" ref="L2223:L2232" si="315">IF(AND(I2223&lt;1,J2223&lt;1,K2223&lt;1),0,IF(250+((150-(I2223*60+J2223))*2)&lt;0,0,IF(K2223&lt;50,250+((150-(I2223*60+J2223))*2),IF(K2223&gt;49,250+((150-(I2223*60+J2223))*2)-1,250+((150-(I2223*60+J2223))*2)))))</f>
        <v>273</v>
      </c>
      <c r="N2223" s="29">
        <f t="shared" ref="N2223:N2232" si="316">IF(M2223&lt;89,0,250+((M2223-172)*3))</f>
        <v>0</v>
      </c>
      <c r="R2223" s="29">
        <f t="shared" ref="R2223:R2232" si="317">IF(AND(O2223&lt;1,P2223&lt;1,Q2223&lt;1),0,IF(250+((680-(O2223*60+P2223))*1)&lt;0,0,250+((680-(O2223*60+P2223))*1)))</f>
        <v>0</v>
      </c>
      <c r="S2223" s="29">
        <v>13</v>
      </c>
      <c r="T2223" s="29">
        <v>23</v>
      </c>
      <c r="U2223" s="29">
        <v>33</v>
      </c>
      <c r="V2223" s="29">
        <f t="shared" ref="V2223:V2232" si="318">IF(AND(S2223&lt;1,T2223&lt;1,U2223&lt;1),0,IF(500+((800-(S2223*60+T2223))*1)&lt;0,0,500+((800-(S2223*60+T2223))*1)))</f>
        <v>497</v>
      </c>
      <c r="W2223"/>
      <c r="X2223"/>
      <c r="Y2223" s="7">
        <v>11</v>
      </c>
      <c r="Z2223"/>
      <c r="AA2223"/>
      <c r="AE2223" s="35">
        <v>1</v>
      </c>
      <c r="AF2223" s="43">
        <v>1.689814814814815E-3</v>
      </c>
    </row>
    <row r="2224" spans="1:32" x14ac:dyDescent="0.2">
      <c r="A2224" s="6" t="s">
        <v>2105</v>
      </c>
      <c r="B2224" s="2">
        <f t="shared" si="313"/>
        <v>0</v>
      </c>
      <c r="C2224" s="2">
        <f t="shared" si="314"/>
        <v>2</v>
      </c>
      <c r="L2224" s="29">
        <f t="shared" si="315"/>
        <v>0</v>
      </c>
      <c r="N2224" s="29">
        <f t="shared" si="316"/>
        <v>0</v>
      </c>
      <c r="R2224" s="29">
        <f t="shared" si="317"/>
        <v>0</v>
      </c>
      <c r="V2224" s="29">
        <f t="shared" si="318"/>
        <v>0</v>
      </c>
      <c r="W2224"/>
      <c r="X2224"/>
      <c r="Y2224" s="7"/>
      <c r="Z2224"/>
      <c r="AA2224"/>
      <c r="AE2224" s="35">
        <v>2</v>
      </c>
    </row>
    <row r="2225" spans="1:31" hidden="1" x14ac:dyDescent="0.2">
      <c r="A2225" s="6" t="s">
        <v>2513</v>
      </c>
      <c r="B2225" s="2">
        <f t="shared" si="313"/>
        <v>0</v>
      </c>
      <c r="C2225" s="2">
        <f t="shared" si="314"/>
        <v>2</v>
      </c>
      <c r="L2225" s="29">
        <f t="shared" si="315"/>
        <v>0</v>
      </c>
      <c r="N2225" s="29">
        <f t="shared" si="316"/>
        <v>0</v>
      </c>
      <c r="R2225" s="29">
        <f t="shared" si="317"/>
        <v>0</v>
      </c>
      <c r="V2225" s="29">
        <f t="shared" si="318"/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13"/>
        <v>0</v>
      </c>
      <c r="C2226" s="2">
        <f t="shared" si="314"/>
        <v>2</v>
      </c>
      <c r="D2226" s="4" t="s">
        <v>2299</v>
      </c>
      <c r="E2226" s="5" t="s">
        <v>2320</v>
      </c>
      <c r="F2226" s="29">
        <v>1999</v>
      </c>
      <c r="L2226" s="29">
        <f t="shared" si="315"/>
        <v>0</v>
      </c>
      <c r="N2226" s="29">
        <f t="shared" si="316"/>
        <v>0</v>
      </c>
      <c r="R2226" s="29">
        <f t="shared" si="317"/>
        <v>0</v>
      </c>
      <c r="V2226" s="29">
        <f t="shared" si="318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13"/>
        <v>0</v>
      </c>
      <c r="C2227" s="2">
        <f t="shared" si="314"/>
        <v>2</v>
      </c>
      <c r="D2227" s="4" t="s">
        <v>22</v>
      </c>
      <c r="E2227" s="5" t="s">
        <v>2343</v>
      </c>
      <c r="L2227" s="29">
        <f t="shared" si="315"/>
        <v>0</v>
      </c>
      <c r="N2227" s="29">
        <f t="shared" si="316"/>
        <v>0</v>
      </c>
      <c r="R2227" s="29">
        <f t="shared" si="317"/>
        <v>0</v>
      </c>
      <c r="V2227" s="29">
        <f t="shared" si="318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13"/>
        <v>0</v>
      </c>
      <c r="C2228" s="2">
        <f t="shared" si="314"/>
        <v>2</v>
      </c>
      <c r="D2228" s="4" t="s">
        <v>20</v>
      </c>
      <c r="E2228" s="5" t="s">
        <v>2297</v>
      </c>
      <c r="F2228" s="29">
        <v>1979</v>
      </c>
      <c r="L2228" s="29">
        <f t="shared" si="315"/>
        <v>0</v>
      </c>
      <c r="N2228" s="29">
        <f t="shared" si="316"/>
        <v>0</v>
      </c>
      <c r="R2228" s="29">
        <f t="shared" si="317"/>
        <v>0</v>
      </c>
      <c r="V2228" s="29">
        <f t="shared" si="318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13"/>
        <v>0</v>
      </c>
      <c r="C2229" s="2">
        <f t="shared" si="314"/>
        <v>2</v>
      </c>
      <c r="D2229" s="4" t="s">
        <v>20</v>
      </c>
      <c r="E2229" s="5" t="s">
        <v>2297</v>
      </c>
      <c r="F2229" s="29">
        <v>1999</v>
      </c>
      <c r="L2229" s="29">
        <f t="shared" si="315"/>
        <v>0</v>
      </c>
      <c r="N2229" s="29">
        <f t="shared" si="316"/>
        <v>0</v>
      </c>
      <c r="R2229" s="29">
        <f t="shared" si="317"/>
        <v>0</v>
      </c>
      <c r="V2229" s="29">
        <f t="shared" si="318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13"/>
        <v>0</v>
      </c>
      <c r="C2230" s="2">
        <f t="shared" si="314"/>
        <v>2</v>
      </c>
      <c r="D2230" s="4" t="s">
        <v>20</v>
      </c>
      <c r="E2230" s="5" t="s">
        <v>2306</v>
      </c>
      <c r="F2230" s="29">
        <v>1999</v>
      </c>
      <c r="L2230" s="29">
        <f t="shared" si="315"/>
        <v>0</v>
      </c>
      <c r="N2230" s="29">
        <f t="shared" si="316"/>
        <v>0</v>
      </c>
      <c r="R2230" s="29">
        <f t="shared" si="317"/>
        <v>0</v>
      </c>
      <c r="V2230" s="29">
        <f t="shared" si="318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13"/>
        <v>0</v>
      </c>
      <c r="C2231" s="2">
        <f t="shared" si="314"/>
        <v>2</v>
      </c>
      <c r="D2231" s="4" t="s">
        <v>20</v>
      </c>
      <c r="E2231" s="5" t="s">
        <v>2332</v>
      </c>
      <c r="F2231" s="29">
        <v>2000</v>
      </c>
      <c r="L2231" s="29">
        <f t="shared" si="315"/>
        <v>0</v>
      </c>
      <c r="N2231" s="29">
        <f t="shared" si="316"/>
        <v>0</v>
      </c>
      <c r="R2231" s="29">
        <f t="shared" si="317"/>
        <v>0</v>
      </c>
      <c r="V2231" s="29">
        <f t="shared" si="318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13"/>
        <v>0</v>
      </c>
      <c r="C2232" s="2">
        <f t="shared" si="314"/>
        <v>2</v>
      </c>
      <c r="D2232" s="4" t="s">
        <v>20</v>
      </c>
      <c r="E2232" s="5" t="s">
        <v>2297</v>
      </c>
      <c r="F2232" s="29">
        <v>2000</v>
      </c>
      <c r="L2232" s="29">
        <f t="shared" si="315"/>
        <v>0</v>
      </c>
      <c r="N2232" s="29">
        <f t="shared" si="316"/>
        <v>0</v>
      </c>
      <c r="R2232" s="29">
        <f t="shared" si="317"/>
        <v>0</v>
      </c>
      <c r="V2232" s="29">
        <f t="shared" si="318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ref="B2233:B2296" si="319">+L2233+N2233+R2233+V2233+X2233</f>
        <v>0</v>
      </c>
      <c r="C2233" s="2">
        <f t="shared" ref="C2233:C2296" si="320">RANK(B2233,B$2223:B$2422,0)</f>
        <v>2</v>
      </c>
      <c r="L2233" s="29">
        <f t="shared" ref="L2233:L2296" si="321">IF(AND(I2233&lt;1,J2233&lt;1,K2233&lt;1),0,IF(250+((150-(I2233*60+J2233))*2)&lt;0,0,IF(K2233&lt;50,250+((150-(I2233*60+J2233))*2),IF(K2233&gt;49,250+((150-(I2233*60+J2233))*2)-1,250+((150-(I2233*60+J2233))*2)))))</f>
        <v>0</v>
      </c>
      <c r="N2233" s="29">
        <f t="shared" ref="N2233:N2296" si="322">IF(M2233&lt;89,0,250+((M2233-172)*3))</f>
        <v>0</v>
      </c>
      <c r="R2233" s="29">
        <f t="shared" ref="R2233:R2296" si="323">IF(AND(O2233&lt;1,P2233&lt;1,Q2233&lt;1),0,IF(250+((680-(O2233*60+P2233))*1)&lt;0,0,250+((680-(O2233*60+P2233))*1)))</f>
        <v>0</v>
      </c>
      <c r="V2233" s="29">
        <f t="shared" ref="V2233:V2296" si="324">IF(AND(S2233&lt;1,T2233&lt;1,U2233&lt;1),0,IF(500+((800-(S2233*60+T2233))*1)&lt;0,0,500+((800-(S2233*60+T2233))*1)))</f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19"/>
        <v>0</v>
      </c>
      <c r="C2234" s="2">
        <f t="shared" si="320"/>
        <v>2</v>
      </c>
      <c r="L2234" s="29">
        <f t="shared" si="321"/>
        <v>0</v>
      </c>
      <c r="N2234" s="29">
        <f t="shared" si="322"/>
        <v>0</v>
      </c>
      <c r="R2234" s="29">
        <f t="shared" si="323"/>
        <v>0</v>
      </c>
      <c r="V2234" s="29">
        <f t="shared" si="324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19"/>
        <v>0</v>
      </c>
      <c r="C2235" s="2">
        <f t="shared" si="320"/>
        <v>2</v>
      </c>
      <c r="L2235" s="29">
        <f t="shared" si="321"/>
        <v>0</v>
      </c>
      <c r="N2235" s="29">
        <f t="shared" si="322"/>
        <v>0</v>
      </c>
      <c r="R2235" s="29">
        <f t="shared" si="323"/>
        <v>0</v>
      </c>
      <c r="V2235" s="29">
        <f t="shared" si="324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19"/>
        <v>0</v>
      </c>
      <c r="C2236" s="2">
        <f t="shared" si="320"/>
        <v>2</v>
      </c>
      <c r="L2236" s="29">
        <f t="shared" si="321"/>
        <v>0</v>
      </c>
      <c r="N2236" s="29">
        <f t="shared" si="322"/>
        <v>0</v>
      </c>
      <c r="R2236" s="29">
        <f t="shared" si="323"/>
        <v>0</v>
      </c>
      <c r="V2236" s="29">
        <f t="shared" si="324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19"/>
        <v>0</v>
      </c>
      <c r="C2237" s="2">
        <f t="shared" si="320"/>
        <v>2</v>
      </c>
      <c r="L2237" s="29">
        <f t="shared" si="321"/>
        <v>0</v>
      </c>
      <c r="N2237" s="29">
        <f t="shared" si="322"/>
        <v>0</v>
      </c>
      <c r="R2237" s="29">
        <f t="shared" si="323"/>
        <v>0</v>
      </c>
      <c r="V2237" s="29">
        <f t="shared" si="324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19"/>
        <v>0</v>
      </c>
      <c r="C2238" s="2">
        <f t="shared" si="320"/>
        <v>2</v>
      </c>
      <c r="L2238" s="29">
        <f t="shared" si="321"/>
        <v>0</v>
      </c>
      <c r="N2238" s="29">
        <f t="shared" si="322"/>
        <v>0</v>
      </c>
      <c r="R2238" s="29">
        <f t="shared" si="323"/>
        <v>0</v>
      </c>
      <c r="V2238" s="29">
        <f t="shared" si="324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19"/>
        <v>0</v>
      </c>
      <c r="C2239" s="2">
        <f t="shared" si="320"/>
        <v>2</v>
      </c>
      <c r="L2239" s="29">
        <f t="shared" si="321"/>
        <v>0</v>
      </c>
      <c r="N2239" s="29">
        <f t="shared" si="322"/>
        <v>0</v>
      </c>
      <c r="R2239" s="29">
        <f t="shared" si="323"/>
        <v>0</v>
      </c>
      <c r="V2239" s="29">
        <f t="shared" si="324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19"/>
        <v>0</v>
      </c>
      <c r="C2240" s="2">
        <f t="shared" si="320"/>
        <v>2</v>
      </c>
      <c r="L2240" s="29">
        <f t="shared" si="321"/>
        <v>0</v>
      </c>
      <c r="N2240" s="29">
        <f t="shared" si="322"/>
        <v>0</v>
      </c>
      <c r="R2240" s="29">
        <f t="shared" si="323"/>
        <v>0</v>
      </c>
      <c r="V2240" s="29">
        <f t="shared" si="324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19"/>
        <v>0</v>
      </c>
      <c r="C2241" s="2">
        <f t="shared" si="320"/>
        <v>2</v>
      </c>
      <c r="L2241" s="29">
        <f t="shared" si="321"/>
        <v>0</v>
      </c>
      <c r="N2241" s="29">
        <f t="shared" si="322"/>
        <v>0</v>
      </c>
      <c r="R2241" s="29">
        <f t="shared" si="323"/>
        <v>0</v>
      </c>
      <c r="V2241" s="29">
        <f t="shared" si="324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19"/>
        <v>0</v>
      </c>
      <c r="C2242" s="2">
        <f t="shared" si="320"/>
        <v>2</v>
      </c>
      <c r="L2242" s="29">
        <f t="shared" si="321"/>
        <v>0</v>
      </c>
      <c r="N2242" s="29">
        <f t="shared" si="322"/>
        <v>0</v>
      </c>
      <c r="R2242" s="29">
        <f t="shared" si="323"/>
        <v>0</v>
      </c>
      <c r="V2242" s="29">
        <f t="shared" si="324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19"/>
        <v>0</v>
      </c>
      <c r="C2243" s="2">
        <f t="shared" si="320"/>
        <v>2</v>
      </c>
      <c r="L2243" s="29">
        <f t="shared" si="321"/>
        <v>0</v>
      </c>
      <c r="N2243" s="29">
        <f t="shared" si="322"/>
        <v>0</v>
      </c>
      <c r="R2243" s="29">
        <f t="shared" si="323"/>
        <v>0</v>
      </c>
      <c r="V2243" s="29">
        <f t="shared" si="324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19"/>
        <v>0</v>
      </c>
      <c r="C2244" s="2">
        <f t="shared" si="320"/>
        <v>2</v>
      </c>
      <c r="L2244" s="29">
        <f t="shared" si="321"/>
        <v>0</v>
      </c>
      <c r="N2244" s="29">
        <f t="shared" si="322"/>
        <v>0</v>
      </c>
      <c r="R2244" s="29">
        <f t="shared" si="323"/>
        <v>0</v>
      </c>
      <c r="V2244" s="29">
        <f t="shared" si="324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19"/>
        <v>0</v>
      </c>
      <c r="C2245" s="2">
        <f t="shared" si="320"/>
        <v>2</v>
      </c>
      <c r="L2245" s="29">
        <f t="shared" si="321"/>
        <v>0</v>
      </c>
      <c r="N2245" s="29">
        <f t="shared" si="322"/>
        <v>0</v>
      </c>
      <c r="R2245" s="29">
        <f t="shared" si="323"/>
        <v>0</v>
      </c>
      <c r="V2245" s="29">
        <f t="shared" si="324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19"/>
        <v>0</v>
      </c>
      <c r="C2246" s="2">
        <f t="shared" si="320"/>
        <v>2</v>
      </c>
      <c r="L2246" s="29">
        <f t="shared" si="321"/>
        <v>0</v>
      </c>
      <c r="N2246" s="29">
        <f t="shared" si="322"/>
        <v>0</v>
      </c>
      <c r="R2246" s="29">
        <f t="shared" si="323"/>
        <v>0</v>
      </c>
      <c r="V2246" s="29">
        <f t="shared" si="324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19"/>
        <v>0</v>
      </c>
      <c r="C2247" s="2">
        <f t="shared" si="320"/>
        <v>2</v>
      </c>
      <c r="L2247" s="29">
        <f t="shared" si="321"/>
        <v>0</v>
      </c>
      <c r="N2247" s="29">
        <f t="shared" si="322"/>
        <v>0</v>
      </c>
      <c r="R2247" s="29">
        <f t="shared" si="323"/>
        <v>0</v>
      </c>
      <c r="V2247" s="29">
        <f t="shared" si="324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19"/>
        <v>0</v>
      </c>
      <c r="C2248" s="2">
        <f t="shared" si="320"/>
        <v>2</v>
      </c>
      <c r="L2248" s="29">
        <f t="shared" si="321"/>
        <v>0</v>
      </c>
      <c r="N2248" s="29">
        <f t="shared" si="322"/>
        <v>0</v>
      </c>
      <c r="R2248" s="29">
        <f t="shared" si="323"/>
        <v>0</v>
      </c>
      <c r="V2248" s="29">
        <f t="shared" si="324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19"/>
        <v>0</v>
      </c>
      <c r="C2249" s="2">
        <f t="shared" si="320"/>
        <v>2</v>
      </c>
      <c r="L2249" s="29">
        <f t="shared" si="321"/>
        <v>0</v>
      </c>
      <c r="N2249" s="29">
        <f t="shared" si="322"/>
        <v>0</v>
      </c>
      <c r="R2249" s="29">
        <f t="shared" si="323"/>
        <v>0</v>
      </c>
      <c r="V2249" s="29">
        <f t="shared" si="324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19"/>
        <v>0</v>
      </c>
      <c r="C2250" s="2">
        <f t="shared" si="320"/>
        <v>2</v>
      </c>
      <c r="L2250" s="29">
        <f t="shared" si="321"/>
        <v>0</v>
      </c>
      <c r="N2250" s="29">
        <f t="shared" si="322"/>
        <v>0</v>
      </c>
      <c r="R2250" s="29">
        <f t="shared" si="323"/>
        <v>0</v>
      </c>
      <c r="V2250" s="29">
        <f t="shared" si="324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19"/>
        <v>0</v>
      </c>
      <c r="C2251" s="2">
        <f t="shared" si="320"/>
        <v>2</v>
      </c>
      <c r="L2251" s="29">
        <f t="shared" si="321"/>
        <v>0</v>
      </c>
      <c r="N2251" s="29">
        <f t="shared" si="322"/>
        <v>0</v>
      </c>
      <c r="R2251" s="29">
        <f t="shared" si="323"/>
        <v>0</v>
      </c>
      <c r="V2251" s="29">
        <f t="shared" si="324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19"/>
        <v>0</v>
      </c>
      <c r="C2252" s="2">
        <f t="shared" si="320"/>
        <v>2</v>
      </c>
      <c r="L2252" s="29">
        <f t="shared" si="321"/>
        <v>0</v>
      </c>
      <c r="N2252" s="29">
        <f t="shared" si="322"/>
        <v>0</v>
      </c>
      <c r="R2252" s="29">
        <f t="shared" si="323"/>
        <v>0</v>
      </c>
      <c r="V2252" s="29">
        <f t="shared" si="324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19"/>
        <v>0</v>
      </c>
      <c r="C2253" s="2">
        <f t="shared" si="320"/>
        <v>2</v>
      </c>
      <c r="L2253" s="29">
        <f t="shared" si="321"/>
        <v>0</v>
      </c>
      <c r="N2253" s="29">
        <f t="shared" si="322"/>
        <v>0</v>
      </c>
      <c r="R2253" s="29">
        <f t="shared" si="323"/>
        <v>0</v>
      </c>
      <c r="V2253" s="29">
        <f t="shared" si="324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19"/>
        <v>0</v>
      </c>
      <c r="C2254" s="2">
        <f t="shared" si="320"/>
        <v>2</v>
      </c>
      <c r="L2254" s="29">
        <f t="shared" si="321"/>
        <v>0</v>
      </c>
      <c r="N2254" s="29">
        <f t="shared" si="322"/>
        <v>0</v>
      </c>
      <c r="R2254" s="29">
        <f t="shared" si="323"/>
        <v>0</v>
      </c>
      <c r="V2254" s="29">
        <f t="shared" si="324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19"/>
        <v>0</v>
      </c>
      <c r="C2255" s="2">
        <f t="shared" si="320"/>
        <v>2</v>
      </c>
      <c r="L2255" s="29">
        <f t="shared" si="321"/>
        <v>0</v>
      </c>
      <c r="N2255" s="29">
        <f t="shared" si="322"/>
        <v>0</v>
      </c>
      <c r="R2255" s="29">
        <f t="shared" si="323"/>
        <v>0</v>
      </c>
      <c r="V2255" s="29">
        <f t="shared" si="324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19"/>
        <v>0</v>
      </c>
      <c r="C2256" s="2">
        <f t="shared" si="320"/>
        <v>2</v>
      </c>
      <c r="L2256" s="29">
        <f t="shared" si="321"/>
        <v>0</v>
      </c>
      <c r="N2256" s="29">
        <f t="shared" si="322"/>
        <v>0</v>
      </c>
      <c r="R2256" s="29">
        <f t="shared" si="323"/>
        <v>0</v>
      </c>
      <c r="V2256" s="29">
        <f t="shared" si="324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19"/>
        <v>0</v>
      </c>
      <c r="C2257" s="2">
        <f t="shared" si="320"/>
        <v>2</v>
      </c>
      <c r="L2257" s="29">
        <f t="shared" si="321"/>
        <v>0</v>
      </c>
      <c r="N2257" s="29">
        <f t="shared" si="322"/>
        <v>0</v>
      </c>
      <c r="R2257" s="29">
        <f t="shared" si="323"/>
        <v>0</v>
      </c>
      <c r="V2257" s="29">
        <f t="shared" si="324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19"/>
        <v>0</v>
      </c>
      <c r="C2258" s="2">
        <f t="shared" si="320"/>
        <v>2</v>
      </c>
      <c r="L2258" s="29">
        <f t="shared" si="321"/>
        <v>0</v>
      </c>
      <c r="N2258" s="29">
        <f t="shared" si="322"/>
        <v>0</v>
      </c>
      <c r="R2258" s="29">
        <f t="shared" si="323"/>
        <v>0</v>
      </c>
      <c r="V2258" s="29">
        <f t="shared" si="324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19"/>
        <v>0</v>
      </c>
      <c r="C2259" s="2">
        <f t="shared" si="320"/>
        <v>2</v>
      </c>
      <c r="L2259" s="29">
        <f t="shared" si="321"/>
        <v>0</v>
      </c>
      <c r="N2259" s="29">
        <f t="shared" si="322"/>
        <v>0</v>
      </c>
      <c r="R2259" s="29">
        <f t="shared" si="323"/>
        <v>0</v>
      </c>
      <c r="V2259" s="29">
        <f t="shared" si="324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19"/>
        <v>0</v>
      </c>
      <c r="C2260" s="2">
        <f t="shared" si="320"/>
        <v>2</v>
      </c>
      <c r="L2260" s="29">
        <f t="shared" si="321"/>
        <v>0</v>
      </c>
      <c r="N2260" s="29">
        <f t="shared" si="322"/>
        <v>0</v>
      </c>
      <c r="R2260" s="29">
        <f t="shared" si="323"/>
        <v>0</v>
      </c>
      <c r="V2260" s="29">
        <f t="shared" si="324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19"/>
        <v>0</v>
      </c>
      <c r="C2261" s="2">
        <f t="shared" si="320"/>
        <v>2</v>
      </c>
      <c r="L2261" s="29">
        <f t="shared" si="321"/>
        <v>0</v>
      </c>
      <c r="N2261" s="29">
        <f t="shared" si="322"/>
        <v>0</v>
      </c>
      <c r="R2261" s="29">
        <f t="shared" si="323"/>
        <v>0</v>
      </c>
      <c r="V2261" s="29">
        <f t="shared" si="324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19"/>
        <v>0</v>
      </c>
      <c r="C2262" s="2">
        <f t="shared" si="320"/>
        <v>2</v>
      </c>
      <c r="L2262" s="29">
        <f t="shared" si="321"/>
        <v>0</v>
      </c>
      <c r="N2262" s="29">
        <f t="shared" si="322"/>
        <v>0</v>
      </c>
      <c r="R2262" s="29">
        <f t="shared" si="323"/>
        <v>0</v>
      </c>
      <c r="V2262" s="29">
        <f t="shared" si="324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19"/>
        <v>0</v>
      </c>
      <c r="C2263" s="2">
        <f t="shared" si="320"/>
        <v>2</v>
      </c>
      <c r="L2263" s="29">
        <f t="shared" si="321"/>
        <v>0</v>
      </c>
      <c r="N2263" s="29">
        <f t="shared" si="322"/>
        <v>0</v>
      </c>
      <c r="R2263" s="29">
        <f t="shared" si="323"/>
        <v>0</v>
      </c>
      <c r="V2263" s="29">
        <f t="shared" si="324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19"/>
        <v>0</v>
      </c>
      <c r="C2264" s="2">
        <f t="shared" si="320"/>
        <v>2</v>
      </c>
      <c r="L2264" s="29">
        <f t="shared" si="321"/>
        <v>0</v>
      </c>
      <c r="N2264" s="29">
        <f t="shared" si="322"/>
        <v>0</v>
      </c>
      <c r="R2264" s="29">
        <f t="shared" si="323"/>
        <v>0</v>
      </c>
      <c r="V2264" s="29">
        <f t="shared" si="324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19"/>
        <v>0</v>
      </c>
      <c r="C2265" s="2">
        <f t="shared" si="320"/>
        <v>2</v>
      </c>
      <c r="L2265" s="29">
        <f t="shared" si="321"/>
        <v>0</v>
      </c>
      <c r="N2265" s="29">
        <f t="shared" si="322"/>
        <v>0</v>
      </c>
      <c r="R2265" s="29">
        <f t="shared" si="323"/>
        <v>0</v>
      </c>
      <c r="V2265" s="29">
        <f t="shared" si="324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19"/>
        <v>0</v>
      </c>
      <c r="C2266" s="2">
        <f t="shared" si="320"/>
        <v>2</v>
      </c>
      <c r="L2266" s="29">
        <f t="shared" si="321"/>
        <v>0</v>
      </c>
      <c r="N2266" s="29">
        <f t="shared" si="322"/>
        <v>0</v>
      </c>
      <c r="R2266" s="29">
        <f t="shared" si="323"/>
        <v>0</v>
      </c>
      <c r="V2266" s="29">
        <f t="shared" si="324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19"/>
        <v>0</v>
      </c>
      <c r="C2267" s="2">
        <f t="shared" si="320"/>
        <v>2</v>
      </c>
      <c r="L2267" s="29">
        <f t="shared" si="321"/>
        <v>0</v>
      </c>
      <c r="N2267" s="29">
        <f t="shared" si="322"/>
        <v>0</v>
      </c>
      <c r="R2267" s="29">
        <f t="shared" si="323"/>
        <v>0</v>
      </c>
      <c r="V2267" s="29">
        <f t="shared" si="324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19"/>
        <v>0</v>
      </c>
      <c r="C2268" s="2">
        <f t="shared" si="320"/>
        <v>2</v>
      </c>
      <c r="L2268" s="29">
        <f t="shared" si="321"/>
        <v>0</v>
      </c>
      <c r="N2268" s="29">
        <f t="shared" si="322"/>
        <v>0</v>
      </c>
      <c r="R2268" s="29">
        <f t="shared" si="323"/>
        <v>0</v>
      </c>
      <c r="V2268" s="29">
        <f t="shared" si="324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19"/>
        <v>0</v>
      </c>
      <c r="C2269" s="2">
        <f t="shared" si="320"/>
        <v>2</v>
      </c>
      <c r="L2269" s="29">
        <f t="shared" si="321"/>
        <v>0</v>
      </c>
      <c r="N2269" s="29">
        <f t="shared" si="322"/>
        <v>0</v>
      </c>
      <c r="R2269" s="29">
        <f t="shared" si="323"/>
        <v>0</v>
      </c>
      <c r="V2269" s="29">
        <f t="shared" si="324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19"/>
        <v>0</v>
      </c>
      <c r="C2270" s="2">
        <f t="shared" si="320"/>
        <v>2</v>
      </c>
      <c r="L2270" s="29">
        <f t="shared" si="321"/>
        <v>0</v>
      </c>
      <c r="N2270" s="29">
        <f t="shared" si="322"/>
        <v>0</v>
      </c>
      <c r="R2270" s="29">
        <f t="shared" si="323"/>
        <v>0</v>
      </c>
      <c r="V2270" s="29">
        <f t="shared" si="324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19"/>
        <v>0</v>
      </c>
      <c r="C2271" s="2">
        <f t="shared" si="320"/>
        <v>2</v>
      </c>
      <c r="L2271" s="29">
        <f t="shared" si="321"/>
        <v>0</v>
      </c>
      <c r="N2271" s="29">
        <f t="shared" si="322"/>
        <v>0</v>
      </c>
      <c r="R2271" s="29">
        <f t="shared" si="323"/>
        <v>0</v>
      </c>
      <c r="V2271" s="29">
        <f t="shared" si="324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19"/>
        <v>0</v>
      </c>
      <c r="C2272" s="2">
        <f t="shared" si="320"/>
        <v>2</v>
      </c>
      <c r="L2272" s="29">
        <f t="shared" si="321"/>
        <v>0</v>
      </c>
      <c r="N2272" s="29">
        <f t="shared" si="322"/>
        <v>0</v>
      </c>
      <c r="R2272" s="29">
        <f t="shared" si="323"/>
        <v>0</v>
      </c>
      <c r="V2272" s="29">
        <f t="shared" si="324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19"/>
        <v>0</v>
      </c>
      <c r="C2273" s="2">
        <f t="shared" si="320"/>
        <v>2</v>
      </c>
      <c r="L2273" s="29">
        <f t="shared" si="321"/>
        <v>0</v>
      </c>
      <c r="N2273" s="29">
        <f t="shared" si="322"/>
        <v>0</v>
      </c>
      <c r="R2273" s="29">
        <f t="shared" si="323"/>
        <v>0</v>
      </c>
      <c r="V2273" s="29">
        <f t="shared" si="324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19"/>
        <v>0</v>
      </c>
      <c r="C2274" s="2">
        <f t="shared" si="320"/>
        <v>2</v>
      </c>
      <c r="L2274" s="29">
        <f t="shared" si="321"/>
        <v>0</v>
      </c>
      <c r="N2274" s="29">
        <f t="shared" si="322"/>
        <v>0</v>
      </c>
      <c r="R2274" s="29">
        <f t="shared" si="323"/>
        <v>0</v>
      </c>
      <c r="V2274" s="29">
        <f t="shared" si="324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19"/>
        <v>0</v>
      </c>
      <c r="C2275" s="2">
        <f t="shared" si="320"/>
        <v>2</v>
      </c>
      <c r="L2275" s="29">
        <f t="shared" si="321"/>
        <v>0</v>
      </c>
      <c r="N2275" s="29">
        <f t="shared" si="322"/>
        <v>0</v>
      </c>
      <c r="R2275" s="29">
        <f t="shared" si="323"/>
        <v>0</v>
      </c>
      <c r="V2275" s="29">
        <f t="shared" si="324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19"/>
        <v>0</v>
      </c>
      <c r="C2276" s="2">
        <f t="shared" si="320"/>
        <v>2</v>
      </c>
      <c r="L2276" s="29">
        <f t="shared" si="321"/>
        <v>0</v>
      </c>
      <c r="N2276" s="29">
        <f t="shared" si="322"/>
        <v>0</v>
      </c>
      <c r="R2276" s="29">
        <f t="shared" si="323"/>
        <v>0</v>
      </c>
      <c r="V2276" s="29">
        <f t="shared" si="324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19"/>
        <v>0</v>
      </c>
      <c r="C2277" s="2">
        <f t="shared" si="320"/>
        <v>2</v>
      </c>
      <c r="L2277" s="29">
        <f t="shared" si="321"/>
        <v>0</v>
      </c>
      <c r="N2277" s="29">
        <f t="shared" si="322"/>
        <v>0</v>
      </c>
      <c r="R2277" s="29">
        <f t="shared" si="323"/>
        <v>0</v>
      </c>
      <c r="V2277" s="29">
        <f t="shared" si="324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19"/>
        <v>0</v>
      </c>
      <c r="C2278" s="2">
        <f t="shared" si="320"/>
        <v>2</v>
      </c>
      <c r="L2278" s="29">
        <f t="shared" si="321"/>
        <v>0</v>
      </c>
      <c r="N2278" s="29">
        <f t="shared" si="322"/>
        <v>0</v>
      </c>
      <c r="R2278" s="29">
        <f t="shared" si="323"/>
        <v>0</v>
      </c>
      <c r="V2278" s="29">
        <f t="shared" si="324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19"/>
        <v>0</v>
      </c>
      <c r="C2279" s="2">
        <f t="shared" si="320"/>
        <v>2</v>
      </c>
      <c r="L2279" s="29">
        <f t="shared" si="321"/>
        <v>0</v>
      </c>
      <c r="N2279" s="29">
        <f t="shared" si="322"/>
        <v>0</v>
      </c>
      <c r="R2279" s="29">
        <f t="shared" si="323"/>
        <v>0</v>
      </c>
      <c r="V2279" s="29">
        <f t="shared" si="324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19"/>
        <v>0</v>
      </c>
      <c r="C2280" s="2">
        <f t="shared" si="320"/>
        <v>2</v>
      </c>
      <c r="L2280" s="29">
        <f t="shared" si="321"/>
        <v>0</v>
      </c>
      <c r="N2280" s="29">
        <f t="shared" si="322"/>
        <v>0</v>
      </c>
      <c r="R2280" s="29">
        <f t="shared" si="323"/>
        <v>0</v>
      </c>
      <c r="V2280" s="29">
        <f t="shared" si="324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19"/>
        <v>0</v>
      </c>
      <c r="C2281" s="2">
        <f t="shared" si="320"/>
        <v>2</v>
      </c>
      <c r="L2281" s="29">
        <f t="shared" si="321"/>
        <v>0</v>
      </c>
      <c r="N2281" s="29">
        <f t="shared" si="322"/>
        <v>0</v>
      </c>
      <c r="R2281" s="29">
        <f t="shared" si="323"/>
        <v>0</v>
      </c>
      <c r="V2281" s="29">
        <f t="shared" si="324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19"/>
        <v>0</v>
      </c>
      <c r="C2282" s="2">
        <f t="shared" si="320"/>
        <v>2</v>
      </c>
      <c r="L2282" s="29">
        <f t="shared" si="321"/>
        <v>0</v>
      </c>
      <c r="N2282" s="29">
        <f t="shared" si="322"/>
        <v>0</v>
      </c>
      <c r="R2282" s="29">
        <f t="shared" si="323"/>
        <v>0</v>
      </c>
      <c r="V2282" s="29">
        <f t="shared" si="324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19"/>
        <v>0</v>
      </c>
      <c r="C2283" s="2">
        <f t="shared" si="320"/>
        <v>2</v>
      </c>
      <c r="L2283" s="29">
        <f t="shared" si="321"/>
        <v>0</v>
      </c>
      <c r="N2283" s="29">
        <f t="shared" si="322"/>
        <v>0</v>
      </c>
      <c r="R2283" s="29">
        <f t="shared" si="323"/>
        <v>0</v>
      </c>
      <c r="V2283" s="29">
        <f t="shared" si="324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19"/>
        <v>0</v>
      </c>
      <c r="C2284" s="2">
        <f t="shared" si="320"/>
        <v>2</v>
      </c>
      <c r="L2284" s="29">
        <f t="shared" si="321"/>
        <v>0</v>
      </c>
      <c r="N2284" s="29">
        <f t="shared" si="322"/>
        <v>0</v>
      </c>
      <c r="R2284" s="29">
        <f t="shared" si="323"/>
        <v>0</v>
      </c>
      <c r="V2284" s="29">
        <f t="shared" si="324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19"/>
        <v>0</v>
      </c>
      <c r="C2285" s="2">
        <f t="shared" si="320"/>
        <v>2</v>
      </c>
      <c r="L2285" s="29">
        <f t="shared" si="321"/>
        <v>0</v>
      </c>
      <c r="N2285" s="29">
        <f t="shared" si="322"/>
        <v>0</v>
      </c>
      <c r="R2285" s="29">
        <f t="shared" si="323"/>
        <v>0</v>
      </c>
      <c r="V2285" s="29">
        <f t="shared" si="324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19"/>
        <v>0</v>
      </c>
      <c r="C2286" s="2">
        <f t="shared" si="320"/>
        <v>2</v>
      </c>
      <c r="L2286" s="29">
        <f t="shared" si="321"/>
        <v>0</v>
      </c>
      <c r="N2286" s="29">
        <f t="shared" si="322"/>
        <v>0</v>
      </c>
      <c r="R2286" s="29">
        <f t="shared" si="323"/>
        <v>0</v>
      </c>
      <c r="V2286" s="29">
        <f t="shared" si="324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si="319"/>
        <v>0</v>
      </c>
      <c r="C2287" s="2">
        <f t="shared" si="320"/>
        <v>2</v>
      </c>
      <c r="L2287" s="29">
        <f t="shared" si="321"/>
        <v>0</v>
      </c>
      <c r="N2287" s="29">
        <f t="shared" si="322"/>
        <v>0</v>
      </c>
      <c r="R2287" s="29">
        <f t="shared" si="323"/>
        <v>0</v>
      </c>
      <c r="V2287" s="29">
        <f t="shared" si="324"/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19"/>
        <v>0</v>
      </c>
      <c r="C2288" s="2">
        <f t="shared" si="320"/>
        <v>2</v>
      </c>
      <c r="L2288" s="29">
        <f t="shared" si="321"/>
        <v>0</v>
      </c>
      <c r="N2288" s="29">
        <f t="shared" si="322"/>
        <v>0</v>
      </c>
      <c r="R2288" s="29">
        <f t="shared" si="323"/>
        <v>0</v>
      </c>
      <c r="V2288" s="29">
        <f t="shared" si="324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si="319"/>
        <v>0</v>
      </c>
      <c r="C2289" s="2">
        <f t="shared" si="320"/>
        <v>2</v>
      </c>
      <c r="L2289" s="29">
        <f t="shared" si="321"/>
        <v>0</v>
      </c>
      <c r="N2289" s="29">
        <f t="shared" si="322"/>
        <v>0</v>
      </c>
      <c r="R2289" s="29">
        <f t="shared" si="323"/>
        <v>0</v>
      </c>
      <c r="V2289" s="29">
        <f t="shared" si="324"/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19"/>
        <v>0</v>
      </c>
      <c r="C2290" s="2">
        <f t="shared" si="320"/>
        <v>2</v>
      </c>
      <c r="L2290" s="29">
        <f t="shared" si="321"/>
        <v>0</v>
      </c>
      <c r="N2290" s="29">
        <f t="shared" si="322"/>
        <v>0</v>
      </c>
      <c r="R2290" s="29">
        <f t="shared" si="323"/>
        <v>0</v>
      </c>
      <c r="V2290" s="29">
        <f t="shared" si="324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19"/>
        <v>0</v>
      </c>
      <c r="C2291" s="2">
        <f t="shared" si="320"/>
        <v>2</v>
      </c>
      <c r="L2291" s="29">
        <f t="shared" si="321"/>
        <v>0</v>
      </c>
      <c r="N2291" s="29">
        <f t="shared" si="322"/>
        <v>0</v>
      </c>
      <c r="R2291" s="29">
        <f t="shared" si="323"/>
        <v>0</v>
      </c>
      <c r="V2291" s="29">
        <f t="shared" si="324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19"/>
        <v>0</v>
      </c>
      <c r="C2292" s="2">
        <f t="shared" si="320"/>
        <v>2</v>
      </c>
      <c r="L2292" s="29">
        <f t="shared" si="321"/>
        <v>0</v>
      </c>
      <c r="N2292" s="29">
        <f t="shared" si="322"/>
        <v>0</v>
      </c>
      <c r="R2292" s="29">
        <f t="shared" si="323"/>
        <v>0</v>
      </c>
      <c r="V2292" s="29">
        <f t="shared" si="324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19"/>
        <v>0</v>
      </c>
      <c r="C2293" s="2">
        <f t="shared" si="320"/>
        <v>2</v>
      </c>
      <c r="L2293" s="29">
        <f t="shared" si="321"/>
        <v>0</v>
      </c>
      <c r="N2293" s="29">
        <f t="shared" si="322"/>
        <v>0</v>
      </c>
      <c r="R2293" s="29">
        <f t="shared" si="323"/>
        <v>0</v>
      </c>
      <c r="V2293" s="29">
        <f t="shared" si="324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19"/>
        <v>0</v>
      </c>
      <c r="C2294" s="2">
        <f t="shared" si="320"/>
        <v>2</v>
      </c>
      <c r="L2294" s="29">
        <f t="shared" si="321"/>
        <v>0</v>
      </c>
      <c r="N2294" s="29">
        <f t="shared" si="322"/>
        <v>0</v>
      </c>
      <c r="R2294" s="29">
        <f t="shared" si="323"/>
        <v>0</v>
      </c>
      <c r="V2294" s="29">
        <f t="shared" si="324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19"/>
        <v>0</v>
      </c>
      <c r="C2295" s="2">
        <f t="shared" si="320"/>
        <v>2</v>
      </c>
      <c r="L2295" s="29">
        <f t="shared" si="321"/>
        <v>0</v>
      </c>
      <c r="N2295" s="29">
        <f t="shared" si="322"/>
        <v>0</v>
      </c>
      <c r="R2295" s="29">
        <f t="shared" si="323"/>
        <v>0</v>
      </c>
      <c r="V2295" s="29">
        <f t="shared" si="324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19"/>
        <v>0</v>
      </c>
      <c r="C2296" s="2">
        <f t="shared" si="320"/>
        <v>2</v>
      </c>
      <c r="L2296" s="29">
        <f t="shared" si="321"/>
        <v>0</v>
      </c>
      <c r="N2296" s="29">
        <f t="shared" si="322"/>
        <v>0</v>
      </c>
      <c r="R2296" s="29">
        <f t="shared" si="323"/>
        <v>0</v>
      </c>
      <c r="V2296" s="29">
        <f t="shared" si="324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ref="B2297:B2360" si="325">+L2297+N2297+R2297+V2297+X2297</f>
        <v>0</v>
      </c>
      <c r="C2297" s="2">
        <f t="shared" ref="C2297:C2360" si="326">RANK(B2297,B$2223:B$2422,0)</f>
        <v>2</v>
      </c>
      <c r="L2297" s="29">
        <f t="shared" ref="L2297:L2360" si="327">IF(AND(I2297&lt;1,J2297&lt;1,K2297&lt;1),0,IF(250+((150-(I2297*60+J2297))*2)&lt;0,0,IF(K2297&lt;50,250+((150-(I2297*60+J2297))*2),IF(K2297&gt;49,250+((150-(I2297*60+J2297))*2)-1,250+((150-(I2297*60+J2297))*2)))))</f>
        <v>0</v>
      </c>
      <c r="N2297" s="29">
        <f t="shared" ref="N2297:N2360" si="328">IF(M2297&lt;89,0,250+((M2297-172)*3))</f>
        <v>0</v>
      </c>
      <c r="R2297" s="29">
        <f t="shared" ref="R2297:R2360" si="329">IF(AND(O2297&lt;1,P2297&lt;1,Q2297&lt;1),0,IF(250+((680-(O2297*60+P2297))*1)&lt;0,0,250+((680-(O2297*60+P2297))*1)))</f>
        <v>0</v>
      </c>
      <c r="V2297" s="29">
        <f t="shared" ref="V2297:V2360" si="330">IF(AND(S2297&lt;1,T2297&lt;1,U2297&lt;1),0,IF(500+((800-(S2297*60+T2297))*1)&lt;0,0,500+((800-(S2297*60+T2297))*1)))</f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25"/>
        <v>0</v>
      </c>
      <c r="C2298" s="2">
        <f t="shared" si="326"/>
        <v>2</v>
      </c>
      <c r="L2298" s="29">
        <f t="shared" si="327"/>
        <v>0</v>
      </c>
      <c r="N2298" s="29">
        <f t="shared" si="328"/>
        <v>0</v>
      </c>
      <c r="R2298" s="29">
        <f t="shared" si="329"/>
        <v>0</v>
      </c>
      <c r="V2298" s="29">
        <f t="shared" si="330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25"/>
        <v>0</v>
      </c>
      <c r="C2299" s="2">
        <f t="shared" si="326"/>
        <v>2</v>
      </c>
      <c r="L2299" s="29">
        <f t="shared" si="327"/>
        <v>0</v>
      </c>
      <c r="N2299" s="29">
        <f t="shared" si="328"/>
        <v>0</v>
      </c>
      <c r="R2299" s="29">
        <f t="shared" si="329"/>
        <v>0</v>
      </c>
      <c r="V2299" s="29">
        <f t="shared" si="330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25"/>
        <v>0</v>
      </c>
      <c r="C2300" s="2">
        <f t="shared" si="326"/>
        <v>2</v>
      </c>
      <c r="L2300" s="29">
        <f t="shared" si="327"/>
        <v>0</v>
      </c>
      <c r="N2300" s="29">
        <f t="shared" si="328"/>
        <v>0</v>
      </c>
      <c r="R2300" s="29">
        <f t="shared" si="329"/>
        <v>0</v>
      </c>
      <c r="V2300" s="29">
        <f t="shared" si="330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25"/>
        <v>0</v>
      </c>
      <c r="C2301" s="2">
        <f t="shared" si="326"/>
        <v>2</v>
      </c>
      <c r="L2301" s="29">
        <f t="shared" si="327"/>
        <v>0</v>
      </c>
      <c r="N2301" s="29">
        <f t="shared" si="328"/>
        <v>0</v>
      </c>
      <c r="R2301" s="29">
        <f t="shared" si="329"/>
        <v>0</v>
      </c>
      <c r="V2301" s="29">
        <f t="shared" si="330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25"/>
        <v>0</v>
      </c>
      <c r="C2302" s="2">
        <f t="shared" si="326"/>
        <v>2</v>
      </c>
      <c r="L2302" s="29">
        <f t="shared" si="327"/>
        <v>0</v>
      </c>
      <c r="N2302" s="29">
        <f t="shared" si="328"/>
        <v>0</v>
      </c>
      <c r="R2302" s="29">
        <f t="shared" si="329"/>
        <v>0</v>
      </c>
      <c r="V2302" s="29">
        <f t="shared" si="330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25"/>
        <v>0</v>
      </c>
      <c r="C2303" s="2">
        <f t="shared" si="326"/>
        <v>2</v>
      </c>
      <c r="L2303" s="29">
        <f t="shared" si="327"/>
        <v>0</v>
      </c>
      <c r="N2303" s="29">
        <f t="shared" si="328"/>
        <v>0</v>
      </c>
      <c r="R2303" s="29">
        <f t="shared" si="329"/>
        <v>0</v>
      </c>
      <c r="V2303" s="29">
        <f t="shared" si="330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25"/>
        <v>0</v>
      </c>
      <c r="C2304" s="2">
        <f t="shared" si="326"/>
        <v>2</v>
      </c>
      <c r="L2304" s="29">
        <f t="shared" si="327"/>
        <v>0</v>
      </c>
      <c r="N2304" s="29">
        <f t="shared" si="328"/>
        <v>0</v>
      </c>
      <c r="R2304" s="29">
        <f t="shared" si="329"/>
        <v>0</v>
      </c>
      <c r="V2304" s="29">
        <f t="shared" si="330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25"/>
        <v>0</v>
      </c>
      <c r="C2305" s="2">
        <f t="shared" si="326"/>
        <v>2</v>
      </c>
      <c r="L2305" s="29">
        <f t="shared" si="327"/>
        <v>0</v>
      </c>
      <c r="N2305" s="29">
        <f t="shared" si="328"/>
        <v>0</v>
      </c>
      <c r="R2305" s="29">
        <f t="shared" si="329"/>
        <v>0</v>
      </c>
      <c r="V2305" s="29">
        <f t="shared" si="330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25"/>
        <v>0</v>
      </c>
      <c r="C2306" s="2">
        <f t="shared" si="326"/>
        <v>2</v>
      </c>
      <c r="L2306" s="29">
        <f t="shared" si="327"/>
        <v>0</v>
      </c>
      <c r="N2306" s="29">
        <f t="shared" si="328"/>
        <v>0</v>
      </c>
      <c r="R2306" s="29">
        <f t="shared" si="329"/>
        <v>0</v>
      </c>
      <c r="V2306" s="29">
        <f t="shared" si="330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25"/>
        <v>0</v>
      </c>
      <c r="C2307" s="2">
        <f t="shared" si="326"/>
        <v>2</v>
      </c>
      <c r="L2307" s="29">
        <f t="shared" si="327"/>
        <v>0</v>
      </c>
      <c r="N2307" s="29">
        <f t="shared" si="328"/>
        <v>0</v>
      </c>
      <c r="R2307" s="29">
        <f t="shared" si="329"/>
        <v>0</v>
      </c>
      <c r="V2307" s="29">
        <f t="shared" si="330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25"/>
        <v>0</v>
      </c>
      <c r="C2308" s="2">
        <f t="shared" si="326"/>
        <v>2</v>
      </c>
      <c r="L2308" s="29">
        <f t="shared" si="327"/>
        <v>0</v>
      </c>
      <c r="N2308" s="29">
        <f t="shared" si="328"/>
        <v>0</v>
      </c>
      <c r="R2308" s="29">
        <f t="shared" si="329"/>
        <v>0</v>
      </c>
      <c r="V2308" s="29">
        <f t="shared" si="330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25"/>
        <v>0</v>
      </c>
      <c r="C2309" s="2">
        <f t="shared" si="326"/>
        <v>2</v>
      </c>
      <c r="L2309" s="29">
        <f t="shared" si="327"/>
        <v>0</v>
      </c>
      <c r="N2309" s="29">
        <f t="shared" si="328"/>
        <v>0</v>
      </c>
      <c r="R2309" s="29">
        <f t="shared" si="329"/>
        <v>0</v>
      </c>
      <c r="V2309" s="29">
        <f t="shared" si="330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25"/>
        <v>0</v>
      </c>
      <c r="C2310" s="2">
        <f t="shared" si="326"/>
        <v>2</v>
      </c>
      <c r="L2310" s="29">
        <f t="shared" si="327"/>
        <v>0</v>
      </c>
      <c r="N2310" s="29">
        <f t="shared" si="328"/>
        <v>0</v>
      </c>
      <c r="R2310" s="29">
        <f t="shared" si="329"/>
        <v>0</v>
      </c>
      <c r="V2310" s="29">
        <f t="shared" si="330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25"/>
        <v>0</v>
      </c>
      <c r="C2311" s="2">
        <f t="shared" si="326"/>
        <v>2</v>
      </c>
      <c r="L2311" s="29">
        <f t="shared" si="327"/>
        <v>0</v>
      </c>
      <c r="N2311" s="29">
        <f t="shared" si="328"/>
        <v>0</v>
      </c>
      <c r="R2311" s="29">
        <f t="shared" si="329"/>
        <v>0</v>
      </c>
      <c r="V2311" s="29">
        <f t="shared" si="330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25"/>
        <v>0</v>
      </c>
      <c r="C2312" s="2">
        <f t="shared" si="326"/>
        <v>2</v>
      </c>
      <c r="L2312" s="29">
        <f t="shared" si="327"/>
        <v>0</v>
      </c>
      <c r="N2312" s="29">
        <f t="shared" si="328"/>
        <v>0</v>
      </c>
      <c r="R2312" s="29">
        <f t="shared" si="329"/>
        <v>0</v>
      </c>
      <c r="V2312" s="29">
        <f t="shared" si="330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25"/>
        <v>0</v>
      </c>
      <c r="C2313" s="2">
        <f t="shared" si="326"/>
        <v>2</v>
      </c>
      <c r="L2313" s="29">
        <f t="shared" si="327"/>
        <v>0</v>
      </c>
      <c r="N2313" s="29">
        <f t="shared" si="328"/>
        <v>0</v>
      </c>
      <c r="R2313" s="29">
        <f t="shared" si="329"/>
        <v>0</v>
      </c>
      <c r="V2313" s="29">
        <f t="shared" si="330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25"/>
        <v>0</v>
      </c>
      <c r="C2314" s="2">
        <f t="shared" si="326"/>
        <v>2</v>
      </c>
      <c r="L2314" s="29">
        <f t="shared" si="327"/>
        <v>0</v>
      </c>
      <c r="N2314" s="29">
        <f t="shared" si="328"/>
        <v>0</v>
      </c>
      <c r="R2314" s="29">
        <f t="shared" si="329"/>
        <v>0</v>
      </c>
      <c r="V2314" s="29">
        <f t="shared" si="330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25"/>
        <v>0</v>
      </c>
      <c r="C2315" s="2">
        <f t="shared" si="326"/>
        <v>2</v>
      </c>
      <c r="L2315" s="29">
        <f t="shared" si="327"/>
        <v>0</v>
      </c>
      <c r="N2315" s="29">
        <f t="shared" si="328"/>
        <v>0</v>
      </c>
      <c r="R2315" s="29">
        <f t="shared" si="329"/>
        <v>0</v>
      </c>
      <c r="V2315" s="29">
        <f t="shared" si="330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25"/>
        <v>0</v>
      </c>
      <c r="C2316" s="2">
        <f t="shared" si="326"/>
        <v>2</v>
      </c>
      <c r="L2316" s="29">
        <f t="shared" si="327"/>
        <v>0</v>
      </c>
      <c r="N2316" s="29">
        <f t="shared" si="328"/>
        <v>0</v>
      </c>
      <c r="R2316" s="29">
        <f t="shared" si="329"/>
        <v>0</v>
      </c>
      <c r="V2316" s="29">
        <f t="shared" si="330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25"/>
        <v>0</v>
      </c>
      <c r="C2317" s="2">
        <f t="shared" si="326"/>
        <v>2</v>
      </c>
      <c r="L2317" s="29">
        <f t="shared" si="327"/>
        <v>0</v>
      </c>
      <c r="N2317" s="29">
        <f t="shared" si="328"/>
        <v>0</v>
      </c>
      <c r="R2317" s="29">
        <f t="shared" si="329"/>
        <v>0</v>
      </c>
      <c r="V2317" s="29">
        <f t="shared" si="330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25"/>
        <v>0</v>
      </c>
      <c r="C2318" s="2">
        <f t="shared" si="326"/>
        <v>2</v>
      </c>
      <c r="L2318" s="29">
        <f t="shared" si="327"/>
        <v>0</v>
      </c>
      <c r="N2318" s="29">
        <f t="shared" si="328"/>
        <v>0</v>
      </c>
      <c r="R2318" s="29">
        <f t="shared" si="329"/>
        <v>0</v>
      </c>
      <c r="V2318" s="29">
        <f t="shared" si="330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25"/>
        <v>0</v>
      </c>
      <c r="C2319" s="2">
        <f t="shared" si="326"/>
        <v>2</v>
      </c>
      <c r="L2319" s="29">
        <f t="shared" si="327"/>
        <v>0</v>
      </c>
      <c r="N2319" s="29">
        <f t="shared" si="328"/>
        <v>0</v>
      </c>
      <c r="R2319" s="29">
        <f t="shared" si="329"/>
        <v>0</v>
      </c>
      <c r="V2319" s="29">
        <f t="shared" si="330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25"/>
        <v>0</v>
      </c>
      <c r="C2320" s="2">
        <f t="shared" si="326"/>
        <v>2</v>
      </c>
      <c r="L2320" s="29">
        <f t="shared" si="327"/>
        <v>0</v>
      </c>
      <c r="N2320" s="29">
        <f t="shared" si="328"/>
        <v>0</v>
      </c>
      <c r="R2320" s="29">
        <f t="shared" si="329"/>
        <v>0</v>
      </c>
      <c r="V2320" s="29">
        <f t="shared" si="330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25"/>
        <v>0</v>
      </c>
      <c r="C2321" s="2">
        <f t="shared" si="326"/>
        <v>2</v>
      </c>
      <c r="L2321" s="29">
        <f t="shared" si="327"/>
        <v>0</v>
      </c>
      <c r="N2321" s="29">
        <f t="shared" si="328"/>
        <v>0</v>
      </c>
      <c r="R2321" s="29">
        <f t="shared" si="329"/>
        <v>0</v>
      </c>
      <c r="V2321" s="29">
        <f t="shared" si="330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25"/>
        <v>0</v>
      </c>
      <c r="C2322" s="2">
        <f t="shared" si="326"/>
        <v>2</v>
      </c>
      <c r="L2322" s="29">
        <f t="shared" si="327"/>
        <v>0</v>
      </c>
      <c r="N2322" s="29">
        <f t="shared" si="328"/>
        <v>0</v>
      </c>
      <c r="R2322" s="29">
        <f t="shared" si="329"/>
        <v>0</v>
      </c>
      <c r="V2322" s="29">
        <f t="shared" si="330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25"/>
        <v>0</v>
      </c>
      <c r="C2323" s="2">
        <f t="shared" si="326"/>
        <v>2</v>
      </c>
      <c r="L2323" s="29">
        <f t="shared" si="327"/>
        <v>0</v>
      </c>
      <c r="N2323" s="29">
        <f t="shared" si="328"/>
        <v>0</v>
      </c>
      <c r="R2323" s="29">
        <f t="shared" si="329"/>
        <v>0</v>
      </c>
      <c r="V2323" s="29">
        <f t="shared" si="330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25"/>
        <v>0</v>
      </c>
      <c r="C2324" s="2">
        <f t="shared" si="326"/>
        <v>2</v>
      </c>
      <c r="L2324" s="29">
        <f t="shared" si="327"/>
        <v>0</v>
      </c>
      <c r="N2324" s="29">
        <f t="shared" si="328"/>
        <v>0</v>
      </c>
      <c r="R2324" s="29">
        <f t="shared" si="329"/>
        <v>0</v>
      </c>
      <c r="V2324" s="29">
        <f t="shared" si="330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25"/>
        <v>0</v>
      </c>
      <c r="C2325" s="2">
        <f t="shared" si="326"/>
        <v>2</v>
      </c>
      <c r="L2325" s="29">
        <f t="shared" si="327"/>
        <v>0</v>
      </c>
      <c r="N2325" s="29">
        <f t="shared" si="328"/>
        <v>0</v>
      </c>
      <c r="R2325" s="29">
        <f t="shared" si="329"/>
        <v>0</v>
      </c>
      <c r="V2325" s="29">
        <f t="shared" si="330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25"/>
        <v>0</v>
      </c>
      <c r="C2326" s="2">
        <f t="shared" si="326"/>
        <v>2</v>
      </c>
      <c r="L2326" s="29">
        <f t="shared" si="327"/>
        <v>0</v>
      </c>
      <c r="N2326" s="29">
        <f t="shared" si="328"/>
        <v>0</v>
      </c>
      <c r="R2326" s="29">
        <f t="shared" si="329"/>
        <v>0</v>
      </c>
      <c r="V2326" s="29">
        <f t="shared" si="330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25"/>
        <v>0</v>
      </c>
      <c r="C2327" s="2">
        <f t="shared" si="326"/>
        <v>2</v>
      </c>
      <c r="L2327" s="29">
        <f t="shared" si="327"/>
        <v>0</v>
      </c>
      <c r="N2327" s="29">
        <f t="shared" si="328"/>
        <v>0</v>
      </c>
      <c r="R2327" s="29">
        <f t="shared" si="329"/>
        <v>0</v>
      </c>
      <c r="V2327" s="29">
        <f t="shared" si="330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25"/>
        <v>0</v>
      </c>
      <c r="C2328" s="2">
        <f t="shared" si="326"/>
        <v>2</v>
      </c>
      <c r="L2328" s="29">
        <f t="shared" si="327"/>
        <v>0</v>
      </c>
      <c r="N2328" s="29">
        <f t="shared" si="328"/>
        <v>0</v>
      </c>
      <c r="R2328" s="29">
        <f t="shared" si="329"/>
        <v>0</v>
      </c>
      <c r="V2328" s="29">
        <f t="shared" si="330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25"/>
        <v>0</v>
      </c>
      <c r="C2329" s="2">
        <f t="shared" si="326"/>
        <v>2</v>
      </c>
      <c r="L2329" s="29">
        <f t="shared" si="327"/>
        <v>0</v>
      </c>
      <c r="N2329" s="29">
        <f t="shared" si="328"/>
        <v>0</v>
      </c>
      <c r="R2329" s="29">
        <f t="shared" si="329"/>
        <v>0</v>
      </c>
      <c r="V2329" s="29">
        <f t="shared" si="330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25"/>
        <v>0</v>
      </c>
      <c r="C2330" s="2">
        <f t="shared" si="326"/>
        <v>2</v>
      </c>
      <c r="L2330" s="29">
        <f t="shared" si="327"/>
        <v>0</v>
      </c>
      <c r="N2330" s="29">
        <f t="shared" si="328"/>
        <v>0</v>
      </c>
      <c r="R2330" s="29">
        <f t="shared" si="329"/>
        <v>0</v>
      </c>
      <c r="V2330" s="29">
        <f t="shared" si="330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25"/>
        <v>0</v>
      </c>
      <c r="C2331" s="2">
        <f t="shared" si="326"/>
        <v>2</v>
      </c>
      <c r="L2331" s="29">
        <f t="shared" si="327"/>
        <v>0</v>
      </c>
      <c r="N2331" s="29">
        <f t="shared" si="328"/>
        <v>0</v>
      </c>
      <c r="R2331" s="29">
        <f t="shared" si="329"/>
        <v>0</v>
      </c>
      <c r="V2331" s="29">
        <f t="shared" si="330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25"/>
        <v>0</v>
      </c>
      <c r="C2332" s="2">
        <f t="shared" si="326"/>
        <v>2</v>
      </c>
      <c r="L2332" s="29">
        <f t="shared" si="327"/>
        <v>0</v>
      </c>
      <c r="N2332" s="29">
        <f t="shared" si="328"/>
        <v>0</v>
      </c>
      <c r="R2332" s="29">
        <f t="shared" si="329"/>
        <v>0</v>
      </c>
      <c r="V2332" s="29">
        <f t="shared" si="330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25"/>
        <v>0</v>
      </c>
      <c r="C2333" s="2">
        <f t="shared" si="326"/>
        <v>2</v>
      </c>
      <c r="L2333" s="29">
        <f t="shared" si="327"/>
        <v>0</v>
      </c>
      <c r="N2333" s="29">
        <f t="shared" si="328"/>
        <v>0</v>
      </c>
      <c r="R2333" s="29">
        <f t="shared" si="329"/>
        <v>0</v>
      </c>
      <c r="V2333" s="29">
        <f t="shared" si="330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25"/>
        <v>0</v>
      </c>
      <c r="C2334" s="2">
        <f t="shared" si="326"/>
        <v>2</v>
      </c>
      <c r="L2334" s="29">
        <f t="shared" si="327"/>
        <v>0</v>
      </c>
      <c r="N2334" s="29">
        <f t="shared" si="328"/>
        <v>0</v>
      </c>
      <c r="R2334" s="29">
        <f t="shared" si="329"/>
        <v>0</v>
      </c>
      <c r="V2334" s="29">
        <f t="shared" si="330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25"/>
        <v>0</v>
      </c>
      <c r="C2335" s="2">
        <f t="shared" si="326"/>
        <v>2</v>
      </c>
      <c r="L2335" s="29">
        <f t="shared" si="327"/>
        <v>0</v>
      </c>
      <c r="N2335" s="29">
        <f t="shared" si="328"/>
        <v>0</v>
      </c>
      <c r="R2335" s="29">
        <f t="shared" si="329"/>
        <v>0</v>
      </c>
      <c r="V2335" s="29">
        <f t="shared" si="330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25"/>
        <v>0</v>
      </c>
      <c r="C2336" s="2">
        <f t="shared" si="326"/>
        <v>2</v>
      </c>
      <c r="L2336" s="29">
        <f t="shared" si="327"/>
        <v>0</v>
      </c>
      <c r="N2336" s="29">
        <f t="shared" si="328"/>
        <v>0</v>
      </c>
      <c r="R2336" s="29">
        <f t="shared" si="329"/>
        <v>0</v>
      </c>
      <c r="V2336" s="29">
        <f t="shared" si="330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25"/>
        <v>0</v>
      </c>
      <c r="C2337" s="2">
        <f t="shared" si="326"/>
        <v>2</v>
      </c>
      <c r="L2337" s="29">
        <f t="shared" si="327"/>
        <v>0</v>
      </c>
      <c r="N2337" s="29">
        <f t="shared" si="328"/>
        <v>0</v>
      </c>
      <c r="R2337" s="29">
        <f t="shared" si="329"/>
        <v>0</v>
      </c>
      <c r="V2337" s="29">
        <f t="shared" si="330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25"/>
        <v>0</v>
      </c>
      <c r="C2338" s="2">
        <f t="shared" si="326"/>
        <v>2</v>
      </c>
      <c r="L2338" s="29">
        <f t="shared" si="327"/>
        <v>0</v>
      </c>
      <c r="N2338" s="29">
        <f t="shared" si="328"/>
        <v>0</v>
      </c>
      <c r="R2338" s="29">
        <f t="shared" si="329"/>
        <v>0</v>
      </c>
      <c r="V2338" s="29">
        <f t="shared" si="330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25"/>
        <v>0</v>
      </c>
      <c r="C2339" s="2">
        <f t="shared" si="326"/>
        <v>2</v>
      </c>
      <c r="L2339" s="29">
        <f t="shared" si="327"/>
        <v>0</v>
      </c>
      <c r="N2339" s="29">
        <f t="shared" si="328"/>
        <v>0</v>
      </c>
      <c r="R2339" s="29">
        <f t="shared" si="329"/>
        <v>0</v>
      </c>
      <c r="V2339" s="29">
        <f t="shared" si="330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25"/>
        <v>0</v>
      </c>
      <c r="C2340" s="2">
        <f t="shared" si="326"/>
        <v>2</v>
      </c>
      <c r="L2340" s="29">
        <f t="shared" si="327"/>
        <v>0</v>
      </c>
      <c r="N2340" s="29">
        <f t="shared" si="328"/>
        <v>0</v>
      </c>
      <c r="R2340" s="29">
        <f t="shared" si="329"/>
        <v>0</v>
      </c>
      <c r="V2340" s="29">
        <f t="shared" si="330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25"/>
        <v>0</v>
      </c>
      <c r="C2341" s="2">
        <f t="shared" si="326"/>
        <v>2</v>
      </c>
      <c r="L2341" s="29">
        <f t="shared" si="327"/>
        <v>0</v>
      </c>
      <c r="N2341" s="29">
        <f t="shared" si="328"/>
        <v>0</v>
      </c>
      <c r="R2341" s="29">
        <f t="shared" si="329"/>
        <v>0</v>
      </c>
      <c r="V2341" s="29">
        <f t="shared" si="330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25"/>
        <v>0</v>
      </c>
      <c r="C2342" s="2">
        <f t="shared" si="326"/>
        <v>2</v>
      </c>
      <c r="L2342" s="29">
        <f t="shared" si="327"/>
        <v>0</v>
      </c>
      <c r="N2342" s="29">
        <f t="shared" si="328"/>
        <v>0</v>
      </c>
      <c r="R2342" s="29">
        <f t="shared" si="329"/>
        <v>0</v>
      </c>
      <c r="V2342" s="29">
        <f t="shared" si="330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25"/>
        <v>0</v>
      </c>
      <c r="C2343" s="2">
        <f t="shared" si="326"/>
        <v>2</v>
      </c>
      <c r="L2343" s="29">
        <f t="shared" si="327"/>
        <v>0</v>
      </c>
      <c r="N2343" s="29">
        <f t="shared" si="328"/>
        <v>0</v>
      </c>
      <c r="R2343" s="29">
        <f t="shared" si="329"/>
        <v>0</v>
      </c>
      <c r="V2343" s="29">
        <f t="shared" si="330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25"/>
        <v>0</v>
      </c>
      <c r="C2344" s="2">
        <f t="shared" si="326"/>
        <v>2</v>
      </c>
      <c r="L2344" s="29">
        <f t="shared" si="327"/>
        <v>0</v>
      </c>
      <c r="N2344" s="29">
        <f t="shared" si="328"/>
        <v>0</v>
      </c>
      <c r="R2344" s="29">
        <f t="shared" si="329"/>
        <v>0</v>
      </c>
      <c r="V2344" s="29">
        <f t="shared" si="330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25"/>
        <v>0</v>
      </c>
      <c r="C2345" s="2">
        <f t="shared" si="326"/>
        <v>2</v>
      </c>
      <c r="L2345" s="29">
        <f t="shared" si="327"/>
        <v>0</v>
      </c>
      <c r="N2345" s="29">
        <f t="shared" si="328"/>
        <v>0</v>
      </c>
      <c r="R2345" s="29">
        <f t="shared" si="329"/>
        <v>0</v>
      </c>
      <c r="V2345" s="29">
        <f t="shared" si="330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25"/>
        <v>0</v>
      </c>
      <c r="C2346" s="2">
        <f t="shared" si="326"/>
        <v>2</v>
      </c>
      <c r="L2346" s="29">
        <f t="shared" si="327"/>
        <v>0</v>
      </c>
      <c r="N2346" s="29">
        <f t="shared" si="328"/>
        <v>0</v>
      </c>
      <c r="R2346" s="29">
        <f t="shared" si="329"/>
        <v>0</v>
      </c>
      <c r="V2346" s="29">
        <f t="shared" si="330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25"/>
        <v>0</v>
      </c>
      <c r="C2347" s="2">
        <f t="shared" si="326"/>
        <v>2</v>
      </c>
      <c r="L2347" s="29">
        <f t="shared" si="327"/>
        <v>0</v>
      </c>
      <c r="N2347" s="29">
        <f t="shared" si="328"/>
        <v>0</v>
      </c>
      <c r="R2347" s="29">
        <f t="shared" si="329"/>
        <v>0</v>
      </c>
      <c r="V2347" s="29">
        <f t="shared" si="330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25"/>
        <v>0</v>
      </c>
      <c r="C2348" s="2">
        <f t="shared" si="326"/>
        <v>2</v>
      </c>
      <c r="L2348" s="29">
        <f t="shared" si="327"/>
        <v>0</v>
      </c>
      <c r="N2348" s="29">
        <f t="shared" si="328"/>
        <v>0</v>
      </c>
      <c r="R2348" s="29">
        <f t="shared" si="329"/>
        <v>0</v>
      </c>
      <c r="V2348" s="29">
        <f t="shared" si="330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25"/>
        <v>0</v>
      </c>
      <c r="C2349" s="2">
        <f t="shared" si="326"/>
        <v>2</v>
      </c>
      <c r="L2349" s="29">
        <f t="shared" si="327"/>
        <v>0</v>
      </c>
      <c r="N2349" s="29">
        <f t="shared" si="328"/>
        <v>0</v>
      </c>
      <c r="R2349" s="29">
        <f t="shared" si="329"/>
        <v>0</v>
      </c>
      <c r="V2349" s="29">
        <f t="shared" si="330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25"/>
        <v>0</v>
      </c>
      <c r="C2350" s="2">
        <f t="shared" si="326"/>
        <v>2</v>
      </c>
      <c r="L2350" s="29">
        <f t="shared" si="327"/>
        <v>0</v>
      </c>
      <c r="N2350" s="29">
        <f t="shared" si="328"/>
        <v>0</v>
      </c>
      <c r="R2350" s="29">
        <f t="shared" si="329"/>
        <v>0</v>
      </c>
      <c r="V2350" s="29">
        <f t="shared" si="330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si="325"/>
        <v>0</v>
      </c>
      <c r="C2351" s="2">
        <f t="shared" si="326"/>
        <v>2</v>
      </c>
      <c r="L2351" s="29">
        <f t="shared" si="327"/>
        <v>0</v>
      </c>
      <c r="N2351" s="29">
        <f t="shared" si="328"/>
        <v>0</v>
      </c>
      <c r="R2351" s="29">
        <f t="shared" si="329"/>
        <v>0</v>
      </c>
      <c r="V2351" s="29">
        <f t="shared" si="330"/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25"/>
        <v>0</v>
      </c>
      <c r="C2352" s="2">
        <f t="shared" si="326"/>
        <v>2</v>
      </c>
      <c r="L2352" s="29">
        <f t="shared" si="327"/>
        <v>0</v>
      </c>
      <c r="N2352" s="29">
        <f t="shared" si="328"/>
        <v>0</v>
      </c>
      <c r="R2352" s="29">
        <f t="shared" si="329"/>
        <v>0</v>
      </c>
      <c r="V2352" s="29">
        <f t="shared" si="330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si="325"/>
        <v>0</v>
      </c>
      <c r="C2353" s="2">
        <f t="shared" si="326"/>
        <v>2</v>
      </c>
      <c r="L2353" s="29">
        <f t="shared" si="327"/>
        <v>0</v>
      </c>
      <c r="N2353" s="29">
        <f t="shared" si="328"/>
        <v>0</v>
      </c>
      <c r="R2353" s="29">
        <f t="shared" si="329"/>
        <v>0</v>
      </c>
      <c r="V2353" s="29">
        <f t="shared" si="330"/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25"/>
        <v>0</v>
      </c>
      <c r="C2354" s="2">
        <f t="shared" si="326"/>
        <v>2</v>
      </c>
      <c r="L2354" s="29">
        <f t="shared" si="327"/>
        <v>0</v>
      </c>
      <c r="N2354" s="29">
        <f t="shared" si="328"/>
        <v>0</v>
      </c>
      <c r="R2354" s="29">
        <f t="shared" si="329"/>
        <v>0</v>
      </c>
      <c r="V2354" s="29">
        <f t="shared" si="330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25"/>
        <v>0</v>
      </c>
      <c r="C2355" s="2">
        <f t="shared" si="326"/>
        <v>2</v>
      </c>
      <c r="L2355" s="29">
        <f t="shared" si="327"/>
        <v>0</v>
      </c>
      <c r="N2355" s="29">
        <f t="shared" si="328"/>
        <v>0</v>
      </c>
      <c r="R2355" s="29">
        <f t="shared" si="329"/>
        <v>0</v>
      </c>
      <c r="V2355" s="29">
        <f t="shared" si="330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25"/>
        <v>0</v>
      </c>
      <c r="C2356" s="2">
        <f t="shared" si="326"/>
        <v>2</v>
      </c>
      <c r="L2356" s="29">
        <f t="shared" si="327"/>
        <v>0</v>
      </c>
      <c r="N2356" s="29">
        <f t="shared" si="328"/>
        <v>0</v>
      </c>
      <c r="R2356" s="29">
        <f t="shared" si="329"/>
        <v>0</v>
      </c>
      <c r="V2356" s="29">
        <f t="shared" si="330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25"/>
        <v>0</v>
      </c>
      <c r="C2357" s="2">
        <f t="shared" si="326"/>
        <v>2</v>
      </c>
      <c r="L2357" s="29">
        <f t="shared" si="327"/>
        <v>0</v>
      </c>
      <c r="N2357" s="29">
        <f t="shared" si="328"/>
        <v>0</v>
      </c>
      <c r="R2357" s="29">
        <f t="shared" si="329"/>
        <v>0</v>
      </c>
      <c r="V2357" s="29">
        <f t="shared" si="330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25"/>
        <v>0</v>
      </c>
      <c r="C2358" s="2">
        <f t="shared" si="326"/>
        <v>2</v>
      </c>
      <c r="L2358" s="29">
        <f t="shared" si="327"/>
        <v>0</v>
      </c>
      <c r="N2358" s="29">
        <f t="shared" si="328"/>
        <v>0</v>
      </c>
      <c r="R2358" s="29">
        <f t="shared" si="329"/>
        <v>0</v>
      </c>
      <c r="V2358" s="29">
        <f t="shared" si="330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25"/>
        <v>0</v>
      </c>
      <c r="C2359" s="2">
        <f t="shared" si="326"/>
        <v>2</v>
      </c>
      <c r="L2359" s="29">
        <f t="shared" si="327"/>
        <v>0</v>
      </c>
      <c r="N2359" s="29">
        <f t="shared" si="328"/>
        <v>0</v>
      </c>
      <c r="R2359" s="29">
        <f t="shared" si="329"/>
        <v>0</v>
      </c>
      <c r="V2359" s="29">
        <f t="shared" si="330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25"/>
        <v>0</v>
      </c>
      <c r="C2360" s="2">
        <f t="shared" si="326"/>
        <v>2</v>
      </c>
      <c r="L2360" s="29">
        <f t="shared" si="327"/>
        <v>0</v>
      </c>
      <c r="N2360" s="29">
        <f t="shared" si="328"/>
        <v>0</v>
      </c>
      <c r="R2360" s="29">
        <f t="shared" si="329"/>
        <v>0</v>
      </c>
      <c r="V2360" s="29">
        <f t="shared" si="330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ref="B2361:B2422" si="331">+L2361+N2361+R2361+V2361+X2361</f>
        <v>0</v>
      </c>
      <c r="C2361" s="2">
        <f t="shared" ref="C2361:C2422" si="332">RANK(B2361,B$2223:B$2422,0)</f>
        <v>2</v>
      </c>
      <c r="L2361" s="29">
        <f t="shared" ref="L2361:L2422" si="333">IF(AND(I2361&lt;1,J2361&lt;1,K2361&lt;1),0,IF(250+((150-(I2361*60+J2361))*2)&lt;0,0,IF(K2361&lt;50,250+((150-(I2361*60+J2361))*2),IF(K2361&gt;49,250+((150-(I2361*60+J2361))*2)-1,250+((150-(I2361*60+J2361))*2)))))</f>
        <v>0</v>
      </c>
      <c r="N2361" s="29">
        <f t="shared" ref="N2361:N2422" si="334">IF(M2361&lt;89,0,250+((M2361-172)*3))</f>
        <v>0</v>
      </c>
      <c r="R2361" s="29">
        <f t="shared" ref="R2361:R2422" si="335">IF(AND(O2361&lt;1,P2361&lt;1,Q2361&lt;1),0,IF(250+((680-(O2361*60+P2361))*1)&lt;0,0,250+((680-(O2361*60+P2361))*1)))</f>
        <v>0</v>
      </c>
      <c r="V2361" s="29">
        <f t="shared" ref="V2361:V2422" si="336">IF(AND(S2361&lt;1,T2361&lt;1,U2361&lt;1),0,IF(500+((800-(S2361*60+T2361))*1)&lt;0,0,500+((800-(S2361*60+T2361))*1)))</f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1"/>
        <v>0</v>
      </c>
      <c r="C2362" s="2">
        <f t="shared" si="332"/>
        <v>2</v>
      </c>
      <c r="L2362" s="29">
        <f t="shared" si="333"/>
        <v>0</v>
      </c>
      <c r="N2362" s="29">
        <f t="shared" si="334"/>
        <v>0</v>
      </c>
      <c r="R2362" s="29">
        <f t="shared" si="335"/>
        <v>0</v>
      </c>
      <c r="V2362" s="29">
        <f t="shared" si="336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1"/>
        <v>0</v>
      </c>
      <c r="C2363" s="2">
        <f t="shared" si="332"/>
        <v>2</v>
      </c>
      <c r="L2363" s="29">
        <f t="shared" si="333"/>
        <v>0</v>
      </c>
      <c r="N2363" s="29">
        <f t="shared" si="334"/>
        <v>0</v>
      </c>
      <c r="R2363" s="29">
        <f t="shared" si="335"/>
        <v>0</v>
      </c>
      <c r="V2363" s="29">
        <f t="shared" si="336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1"/>
        <v>0</v>
      </c>
      <c r="C2364" s="2">
        <f t="shared" si="332"/>
        <v>2</v>
      </c>
      <c r="L2364" s="29">
        <f t="shared" si="333"/>
        <v>0</v>
      </c>
      <c r="N2364" s="29">
        <f t="shared" si="334"/>
        <v>0</v>
      </c>
      <c r="R2364" s="29">
        <f t="shared" si="335"/>
        <v>0</v>
      </c>
      <c r="V2364" s="29">
        <f t="shared" si="336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1"/>
        <v>0</v>
      </c>
      <c r="C2365" s="2">
        <f t="shared" si="332"/>
        <v>2</v>
      </c>
      <c r="L2365" s="29">
        <f t="shared" si="333"/>
        <v>0</v>
      </c>
      <c r="N2365" s="29">
        <f t="shared" si="334"/>
        <v>0</v>
      </c>
      <c r="R2365" s="29">
        <f t="shared" si="335"/>
        <v>0</v>
      </c>
      <c r="V2365" s="29">
        <f t="shared" si="336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1"/>
        <v>0</v>
      </c>
      <c r="C2366" s="2">
        <f t="shared" si="332"/>
        <v>2</v>
      </c>
      <c r="L2366" s="29">
        <f t="shared" si="333"/>
        <v>0</v>
      </c>
      <c r="N2366" s="29">
        <f t="shared" si="334"/>
        <v>0</v>
      </c>
      <c r="R2366" s="29">
        <f t="shared" si="335"/>
        <v>0</v>
      </c>
      <c r="V2366" s="29">
        <f t="shared" si="336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1"/>
        <v>0</v>
      </c>
      <c r="C2367" s="2">
        <f t="shared" si="332"/>
        <v>2</v>
      </c>
      <c r="L2367" s="29">
        <f t="shared" si="333"/>
        <v>0</v>
      </c>
      <c r="N2367" s="29">
        <f t="shared" si="334"/>
        <v>0</v>
      </c>
      <c r="R2367" s="29">
        <f t="shared" si="335"/>
        <v>0</v>
      </c>
      <c r="V2367" s="29">
        <f t="shared" si="336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1"/>
        <v>0</v>
      </c>
      <c r="C2368" s="2">
        <f t="shared" si="332"/>
        <v>2</v>
      </c>
      <c r="L2368" s="29">
        <f t="shared" si="333"/>
        <v>0</v>
      </c>
      <c r="N2368" s="29">
        <f t="shared" si="334"/>
        <v>0</v>
      </c>
      <c r="R2368" s="29">
        <f t="shared" si="335"/>
        <v>0</v>
      </c>
      <c r="V2368" s="29">
        <f t="shared" si="336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1"/>
        <v>0</v>
      </c>
      <c r="C2369" s="2">
        <f t="shared" si="332"/>
        <v>2</v>
      </c>
      <c r="L2369" s="29">
        <f t="shared" si="333"/>
        <v>0</v>
      </c>
      <c r="N2369" s="29">
        <f t="shared" si="334"/>
        <v>0</v>
      </c>
      <c r="R2369" s="29">
        <f t="shared" si="335"/>
        <v>0</v>
      </c>
      <c r="V2369" s="29">
        <f t="shared" si="336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1"/>
        <v>0</v>
      </c>
      <c r="C2370" s="2">
        <f t="shared" si="332"/>
        <v>2</v>
      </c>
      <c r="L2370" s="29">
        <f t="shared" si="333"/>
        <v>0</v>
      </c>
      <c r="N2370" s="29">
        <f t="shared" si="334"/>
        <v>0</v>
      </c>
      <c r="R2370" s="29">
        <f t="shared" si="335"/>
        <v>0</v>
      </c>
      <c r="V2370" s="29">
        <f t="shared" si="336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1"/>
        <v>0</v>
      </c>
      <c r="C2371" s="2">
        <f t="shared" si="332"/>
        <v>2</v>
      </c>
      <c r="L2371" s="29">
        <f t="shared" si="333"/>
        <v>0</v>
      </c>
      <c r="N2371" s="29">
        <f t="shared" si="334"/>
        <v>0</v>
      </c>
      <c r="R2371" s="29">
        <f t="shared" si="335"/>
        <v>0</v>
      </c>
      <c r="V2371" s="29">
        <f t="shared" si="336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1"/>
        <v>0</v>
      </c>
      <c r="C2372" s="2">
        <f t="shared" si="332"/>
        <v>2</v>
      </c>
      <c r="L2372" s="29">
        <f t="shared" si="333"/>
        <v>0</v>
      </c>
      <c r="N2372" s="29">
        <f t="shared" si="334"/>
        <v>0</v>
      </c>
      <c r="R2372" s="29">
        <f t="shared" si="335"/>
        <v>0</v>
      </c>
      <c r="V2372" s="29">
        <f t="shared" si="336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1"/>
        <v>0</v>
      </c>
      <c r="C2373" s="2">
        <f t="shared" si="332"/>
        <v>2</v>
      </c>
      <c r="L2373" s="29">
        <f t="shared" si="333"/>
        <v>0</v>
      </c>
      <c r="N2373" s="29">
        <f t="shared" si="334"/>
        <v>0</v>
      </c>
      <c r="R2373" s="29">
        <f t="shared" si="335"/>
        <v>0</v>
      </c>
      <c r="V2373" s="29">
        <f t="shared" si="336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1"/>
        <v>0</v>
      </c>
      <c r="C2374" s="2">
        <f t="shared" si="332"/>
        <v>2</v>
      </c>
      <c r="L2374" s="29">
        <f t="shared" si="333"/>
        <v>0</v>
      </c>
      <c r="N2374" s="29">
        <f t="shared" si="334"/>
        <v>0</v>
      </c>
      <c r="R2374" s="29">
        <f t="shared" si="335"/>
        <v>0</v>
      </c>
      <c r="V2374" s="29">
        <f t="shared" si="336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1"/>
        <v>0</v>
      </c>
      <c r="C2375" s="2">
        <f t="shared" si="332"/>
        <v>2</v>
      </c>
      <c r="L2375" s="29">
        <f t="shared" si="333"/>
        <v>0</v>
      </c>
      <c r="N2375" s="29">
        <f t="shared" si="334"/>
        <v>0</v>
      </c>
      <c r="R2375" s="29">
        <f t="shared" si="335"/>
        <v>0</v>
      </c>
      <c r="V2375" s="29">
        <f t="shared" si="336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1"/>
        <v>0</v>
      </c>
      <c r="C2376" s="2">
        <f t="shared" si="332"/>
        <v>2</v>
      </c>
      <c r="L2376" s="29">
        <f t="shared" si="333"/>
        <v>0</v>
      </c>
      <c r="N2376" s="29">
        <f t="shared" si="334"/>
        <v>0</v>
      </c>
      <c r="R2376" s="29">
        <f t="shared" si="335"/>
        <v>0</v>
      </c>
      <c r="V2376" s="29">
        <f t="shared" si="336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1"/>
        <v>0</v>
      </c>
      <c r="C2377" s="2">
        <f t="shared" si="332"/>
        <v>2</v>
      </c>
      <c r="L2377" s="29">
        <f t="shared" si="333"/>
        <v>0</v>
      </c>
      <c r="N2377" s="29">
        <f t="shared" si="334"/>
        <v>0</v>
      </c>
      <c r="R2377" s="29">
        <f t="shared" si="335"/>
        <v>0</v>
      </c>
      <c r="V2377" s="29">
        <f t="shared" si="336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1"/>
        <v>0</v>
      </c>
      <c r="C2378" s="2">
        <f t="shared" si="332"/>
        <v>2</v>
      </c>
      <c r="L2378" s="29">
        <f t="shared" si="333"/>
        <v>0</v>
      </c>
      <c r="N2378" s="29">
        <f t="shared" si="334"/>
        <v>0</v>
      </c>
      <c r="R2378" s="29">
        <f t="shared" si="335"/>
        <v>0</v>
      </c>
      <c r="V2378" s="29">
        <f t="shared" si="336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1"/>
        <v>0</v>
      </c>
      <c r="C2379" s="2">
        <f t="shared" si="332"/>
        <v>2</v>
      </c>
      <c r="L2379" s="29">
        <f t="shared" si="333"/>
        <v>0</v>
      </c>
      <c r="N2379" s="29">
        <f t="shared" si="334"/>
        <v>0</v>
      </c>
      <c r="R2379" s="29">
        <f t="shared" si="335"/>
        <v>0</v>
      </c>
      <c r="V2379" s="29">
        <f t="shared" si="336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1"/>
        <v>0</v>
      </c>
      <c r="C2380" s="2">
        <f t="shared" si="332"/>
        <v>2</v>
      </c>
      <c r="L2380" s="29">
        <f t="shared" si="333"/>
        <v>0</v>
      </c>
      <c r="N2380" s="29">
        <f t="shared" si="334"/>
        <v>0</v>
      </c>
      <c r="R2380" s="29">
        <f t="shared" si="335"/>
        <v>0</v>
      </c>
      <c r="V2380" s="29">
        <f t="shared" si="336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1"/>
        <v>0</v>
      </c>
      <c r="C2381" s="2">
        <f t="shared" si="332"/>
        <v>2</v>
      </c>
      <c r="L2381" s="29">
        <f t="shared" si="333"/>
        <v>0</v>
      </c>
      <c r="N2381" s="29">
        <f t="shared" si="334"/>
        <v>0</v>
      </c>
      <c r="R2381" s="29">
        <f t="shared" si="335"/>
        <v>0</v>
      </c>
      <c r="V2381" s="29">
        <f t="shared" si="336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1"/>
        <v>0</v>
      </c>
      <c r="C2382" s="2">
        <f t="shared" si="332"/>
        <v>2</v>
      </c>
      <c r="L2382" s="29">
        <f t="shared" si="333"/>
        <v>0</v>
      </c>
      <c r="N2382" s="29">
        <f t="shared" si="334"/>
        <v>0</v>
      </c>
      <c r="R2382" s="29">
        <f t="shared" si="335"/>
        <v>0</v>
      </c>
      <c r="V2382" s="29">
        <f t="shared" si="336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1"/>
        <v>0</v>
      </c>
      <c r="C2383" s="2">
        <f t="shared" si="332"/>
        <v>2</v>
      </c>
      <c r="L2383" s="29">
        <f t="shared" si="333"/>
        <v>0</v>
      </c>
      <c r="N2383" s="29">
        <f t="shared" si="334"/>
        <v>0</v>
      </c>
      <c r="R2383" s="29">
        <f t="shared" si="335"/>
        <v>0</v>
      </c>
      <c r="V2383" s="29">
        <f t="shared" si="336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1"/>
        <v>0</v>
      </c>
      <c r="C2384" s="2">
        <f t="shared" si="332"/>
        <v>2</v>
      </c>
      <c r="L2384" s="29">
        <f t="shared" si="333"/>
        <v>0</v>
      </c>
      <c r="N2384" s="29">
        <f t="shared" si="334"/>
        <v>0</v>
      </c>
      <c r="R2384" s="29">
        <f t="shared" si="335"/>
        <v>0</v>
      </c>
      <c r="V2384" s="29">
        <f t="shared" si="336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1"/>
        <v>0</v>
      </c>
      <c r="C2385" s="2">
        <f t="shared" si="332"/>
        <v>2</v>
      </c>
      <c r="L2385" s="29">
        <f t="shared" si="333"/>
        <v>0</v>
      </c>
      <c r="N2385" s="29">
        <f t="shared" si="334"/>
        <v>0</v>
      </c>
      <c r="R2385" s="29">
        <f t="shared" si="335"/>
        <v>0</v>
      </c>
      <c r="V2385" s="29">
        <f t="shared" si="336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1"/>
        <v>0</v>
      </c>
      <c r="C2386" s="2">
        <f t="shared" si="332"/>
        <v>2</v>
      </c>
      <c r="L2386" s="29">
        <f t="shared" si="333"/>
        <v>0</v>
      </c>
      <c r="N2386" s="29">
        <f t="shared" si="334"/>
        <v>0</v>
      </c>
      <c r="R2386" s="29">
        <f t="shared" si="335"/>
        <v>0</v>
      </c>
      <c r="V2386" s="29">
        <f t="shared" si="336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1"/>
        <v>0</v>
      </c>
      <c r="C2387" s="2">
        <f t="shared" si="332"/>
        <v>2</v>
      </c>
      <c r="L2387" s="29">
        <f t="shared" si="333"/>
        <v>0</v>
      </c>
      <c r="N2387" s="29">
        <f t="shared" si="334"/>
        <v>0</v>
      </c>
      <c r="R2387" s="29">
        <f t="shared" si="335"/>
        <v>0</v>
      </c>
      <c r="V2387" s="29">
        <f t="shared" si="336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1"/>
        <v>0</v>
      </c>
      <c r="C2388" s="2">
        <f t="shared" si="332"/>
        <v>2</v>
      </c>
      <c r="L2388" s="29">
        <f t="shared" si="333"/>
        <v>0</v>
      </c>
      <c r="N2388" s="29">
        <f t="shared" si="334"/>
        <v>0</v>
      </c>
      <c r="R2388" s="29">
        <f t="shared" si="335"/>
        <v>0</v>
      </c>
      <c r="V2388" s="29">
        <f t="shared" si="336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1"/>
        <v>0</v>
      </c>
      <c r="C2389" s="2">
        <f t="shared" si="332"/>
        <v>2</v>
      </c>
      <c r="L2389" s="29">
        <f t="shared" si="333"/>
        <v>0</v>
      </c>
      <c r="N2389" s="29">
        <f t="shared" si="334"/>
        <v>0</v>
      </c>
      <c r="R2389" s="29">
        <f t="shared" si="335"/>
        <v>0</v>
      </c>
      <c r="V2389" s="29">
        <f t="shared" si="336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1"/>
        <v>0</v>
      </c>
      <c r="C2390" s="2">
        <f t="shared" si="332"/>
        <v>2</v>
      </c>
      <c r="L2390" s="29">
        <f t="shared" si="333"/>
        <v>0</v>
      </c>
      <c r="N2390" s="29">
        <f t="shared" si="334"/>
        <v>0</v>
      </c>
      <c r="R2390" s="29">
        <f t="shared" si="335"/>
        <v>0</v>
      </c>
      <c r="V2390" s="29">
        <f t="shared" si="336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1"/>
        <v>0</v>
      </c>
      <c r="C2391" s="2">
        <f t="shared" si="332"/>
        <v>2</v>
      </c>
      <c r="L2391" s="29">
        <f t="shared" si="333"/>
        <v>0</v>
      </c>
      <c r="N2391" s="29">
        <f t="shared" si="334"/>
        <v>0</v>
      </c>
      <c r="R2391" s="29">
        <f t="shared" si="335"/>
        <v>0</v>
      </c>
      <c r="V2391" s="29">
        <f t="shared" si="336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1"/>
        <v>0</v>
      </c>
      <c r="C2392" s="2">
        <f t="shared" si="332"/>
        <v>2</v>
      </c>
      <c r="L2392" s="29">
        <f t="shared" si="333"/>
        <v>0</v>
      </c>
      <c r="N2392" s="29">
        <f t="shared" si="334"/>
        <v>0</v>
      </c>
      <c r="R2392" s="29">
        <f t="shared" si="335"/>
        <v>0</v>
      </c>
      <c r="V2392" s="29">
        <f t="shared" si="336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1"/>
        <v>0</v>
      </c>
      <c r="C2393" s="2">
        <f t="shared" si="332"/>
        <v>2</v>
      </c>
      <c r="L2393" s="29">
        <f t="shared" si="333"/>
        <v>0</v>
      </c>
      <c r="N2393" s="29">
        <f t="shared" si="334"/>
        <v>0</v>
      </c>
      <c r="R2393" s="29">
        <f t="shared" si="335"/>
        <v>0</v>
      </c>
      <c r="V2393" s="29">
        <f t="shared" si="336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1"/>
        <v>0</v>
      </c>
      <c r="C2394" s="2">
        <f t="shared" si="332"/>
        <v>2</v>
      </c>
      <c r="L2394" s="29">
        <f t="shared" si="333"/>
        <v>0</v>
      </c>
      <c r="N2394" s="29">
        <f t="shared" si="334"/>
        <v>0</v>
      </c>
      <c r="R2394" s="29">
        <f t="shared" si="335"/>
        <v>0</v>
      </c>
      <c r="V2394" s="29">
        <f t="shared" si="336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1"/>
        <v>0</v>
      </c>
      <c r="C2395" s="2">
        <f t="shared" si="332"/>
        <v>2</v>
      </c>
      <c r="L2395" s="29">
        <f t="shared" si="333"/>
        <v>0</v>
      </c>
      <c r="N2395" s="29">
        <f t="shared" si="334"/>
        <v>0</v>
      </c>
      <c r="R2395" s="29">
        <f t="shared" si="335"/>
        <v>0</v>
      </c>
      <c r="V2395" s="29">
        <f t="shared" si="336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1"/>
        <v>0</v>
      </c>
      <c r="C2396" s="2">
        <f t="shared" si="332"/>
        <v>2</v>
      </c>
      <c r="L2396" s="29">
        <f t="shared" si="333"/>
        <v>0</v>
      </c>
      <c r="N2396" s="29">
        <f t="shared" si="334"/>
        <v>0</v>
      </c>
      <c r="R2396" s="29">
        <f t="shared" si="335"/>
        <v>0</v>
      </c>
      <c r="V2396" s="29">
        <f t="shared" si="336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1"/>
        <v>0</v>
      </c>
      <c r="C2397" s="2">
        <f t="shared" si="332"/>
        <v>2</v>
      </c>
      <c r="L2397" s="29">
        <f t="shared" si="333"/>
        <v>0</v>
      </c>
      <c r="N2397" s="29">
        <f t="shared" si="334"/>
        <v>0</v>
      </c>
      <c r="R2397" s="29">
        <f t="shared" si="335"/>
        <v>0</v>
      </c>
      <c r="V2397" s="29">
        <f t="shared" si="336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1"/>
        <v>0</v>
      </c>
      <c r="C2398" s="2">
        <f t="shared" si="332"/>
        <v>2</v>
      </c>
      <c r="L2398" s="29">
        <f t="shared" si="333"/>
        <v>0</v>
      </c>
      <c r="N2398" s="29">
        <f t="shared" si="334"/>
        <v>0</v>
      </c>
      <c r="R2398" s="29">
        <f t="shared" si="335"/>
        <v>0</v>
      </c>
      <c r="V2398" s="29">
        <f t="shared" si="336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1"/>
        <v>0</v>
      </c>
      <c r="C2399" s="2">
        <f t="shared" si="332"/>
        <v>2</v>
      </c>
      <c r="L2399" s="29">
        <f t="shared" si="333"/>
        <v>0</v>
      </c>
      <c r="N2399" s="29">
        <f t="shared" si="334"/>
        <v>0</v>
      </c>
      <c r="R2399" s="29">
        <f t="shared" si="335"/>
        <v>0</v>
      </c>
      <c r="V2399" s="29">
        <f t="shared" si="336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1"/>
        <v>0</v>
      </c>
      <c r="C2400" s="2">
        <f t="shared" si="332"/>
        <v>2</v>
      </c>
      <c r="L2400" s="29">
        <f t="shared" si="333"/>
        <v>0</v>
      </c>
      <c r="N2400" s="29">
        <f t="shared" si="334"/>
        <v>0</v>
      </c>
      <c r="R2400" s="29">
        <f t="shared" si="335"/>
        <v>0</v>
      </c>
      <c r="V2400" s="29">
        <f t="shared" si="336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1"/>
        <v>0</v>
      </c>
      <c r="C2401" s="2">
        <f t="shared" si="332"/>
        <v>2</v>
      </c>
      <c r="L2401" s="29">
        <f t="shared" si="333"/>
        <v>0</v>
      </c>
      <c r="N2401" s="29">
        <f t="shared" si="334"/>
        <v>0</v>
      </c>
      <c r="R2401" s="29">
        <f t="shared" si="335"/>
        <v>0</v>
      </c>
      <c r="V2401" s="29">
        <f t="shared" si="336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1"/>
        <v>0</v>
      </c>
      <c r="C2402" s="2">
        <f t="shared" si="332"/>
        <v>2</v>
      </c>
      <c r="L2402" s="29">
        <f t="shared" si="333"/>
        <v>0</v>
      </c>
      <c r="N2402" s="29">
        <f t="shared" si="334"/>
        <v>0</v>
      </c>
      <c r="R2402" s="29">
        <f t="shared" si="335"/>
        <v>0</v>
      </c>
      <c r="V2402" s="29">
        <f t="shared" si="336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1"/>
        <v>0</v>
      </c>
      <c r="C2403" s="2">
        <f t="shared" si="332"/>
        <v>2</v>
      </c>
      <c r="L2403" s="29">
        <f t="shared" si="333"/>
        <v>0</v>
      </c>
      <c r="N2403" s="29">
        <f t="shared" si="334"/>
        <v>0</v>
      </c>
      <c r="R2403" s="29">
        <f t="shared" si="335"/>
        <v>0</v>
      </c>
      <c r="V2403" s="29">
        <f t="shared" si="336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1"/>
        <v>0</v>
      </c>
      <c r="C2404" s="2">
        <f t="shared" si="332"/>
        <v>2</v>
      </c>
      <c r="L2404" s="29">
        <f t="shared" si="333"/>
        <v>0</v>
      </c>
      <c r="N2404" s="29">
        <f t="shared" si="334"/>
        <v>0</v>
      </c>
      <c r="R2404" s="29">
        <f t="shared" si="335"/>
        <v>0</v>
      </c>
      <c r="V2404" s="29">
        <f t="shared" si="336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1"/>
        <v>0</v>
      </c>
      <c r="C2405" s="2">
        <f t="shared" si="332"/>
        <v>2</v>
      </c>
      <c r="L2405" s="29">
        <f t="shared" si="333"/>
        <v>0</v>
      </c>
      <c r="N2405" s="29">
        <f t="shared" si="334"/>
        <v>0</v>
      </c>
      <c r="R2405" s="29">
        <f t="shared" si="335"/>
        <v>0</v>
      </c>
      <c r="V2405" s="29">
        <f t="shared" si="336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1"/>
        <v>0</v>
      </c>
      <c r="C2406" s="2">
        <f t="shared" si="332"/>
        <v>2</v>
      </c>
      <c r="L2406" s="29">
        <f t="shared" si="333"/>
        <v>0</v>
      </c>
      <c r="N2406" s="29">
        <f t="shared" si="334"/>
        <v>0</v>
      </c>
      <c r="R2406" s="29">
        <f t="shared" si="335"/>
        <v>0</v>
      </c>
      <c r="V2406" s="29">
        <f t="shared" si="336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1"/>
        <v>0</v>
      </c>
      <c r="C2407" s="2">
        <f t="shared" si="332"/>
        <v>2</v>
      </c>
      <c r="L2407" s="29">
        <f t="shared" si="333"/>
        <v>0</v>
      </c>
      <c r="N2407" s="29">
        <f t="shared" si="334"/>
        <v>0</v>
      </c>
      <c r="R2407" s="29">
        <f t="shared" si="335"/>
        <v>0</v>
      </c>
      <c r="V2407" s="29">
        <f t="shared" si="336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1"/>
        <v>0</v>
      </c>
      <c r="C2408" s="2">
        <f t="shared" si="332"/>
        <v>2</v>
      </c>
      <c r="L2408" s="29">
        <f t="shared" si="333"/>
        <v>0</v>
      </c>
      <c r="N2408" s="29">
        <f t="shared" si="334"/>
        <v>0</v>
      </c>
      <c r="R2408" s="29">
        <f t="shared" si="335"/>
        <v>0</v>
      </c>
      <c r="V2408" s="29">
        <f t="shared" si="336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1"/>
        <v>0</v>
      </c>
      <c r="C2409" s="2">
        <f t="shared" si="332"/>
        <v>2</v>
      </c>
      <c r="L2409" s="29">
        <f t="shared" si="333"/>
        <v>0</v>
      </c>
      <c r="N2409" s="29">
        <f t="shared" si="334"/>
        <v>0</v>
      </c>
      <c r="R2409" s="29">
        <f t="shared" si="335"/>
        <v>0</v>
      </c>
      <c r="V2409" s="29">
        <f t="shared" si="336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1"/>
        <v>0</v>
      </c>
      <c r="C2410" s="2">
        <f t="shared" si="332"/>
        <v>2</v>
      </c>
      <c r="L2410" s="29">
        <f t="shared" si="333"/>
        <v>0</v>
      </c>
      <c r="N2410" s="29">
        <f t="shared" si="334"/>
        <v>0</v>
      </c>
      <c r="R2410" s="29">
        <f t="shared" si="335"/>
        <v>0</v>
      </c>
      <c r="V2410" s="29">
        <f t="shared" si="336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1"/>
        <v>0</v>
      </c>
      <c r="C2411" s="2">
        <f t="shared" si="332"/>
        <v>2</v>
      </c>
      <c r="L2411" s="29">
        <f t="shared" si="333"/>
        <v>0</v>
      </c>
      <c r="N2411" s="29">
        <f t="shared" si="334"/>
        <v>0</v>
      </c>
      <c r="R2411" s="29">
        <f t="shared" si="335"/>
        <v>0</v>
      </c>
      <c r="V2411" s="29">
        <f t="shared" si="336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1"/>
        <v>0</v>
      </c>
      <c r="C2412" s="2">
        <f t="shared" si="332"/>
        <v>2</v>
      </c>
      <c r="L2412" s="29">
        <f t="shared" si="333"/>
        <v>0</v>
      </c>
      <c r="N2412" s="29">
        <f t="shared" si="334"/>
        <v>0</v>
      </c>
      <c r="R2412" s="29">
        <f t="shared" si="335"/>
        <v>0</v>
      </c>
      <c r="V2412" s="29">
        <f t="shared" si="336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1"/>
        <v>0</v>
      </c>
      <c r="C2413" s="2">
        <f t="shared" si="332"/>
        <v>2</v>
      </c>
      <c r="L2413" s="29">
        <f t="shared" si="333"/>
        <v>0</v>
      </c>
      <c r="N2413" s="29">
        <f t="shared" si="334"/>
        <v>0</v>
      </c>
      <c r="R2413" s="29">
        <f t="shared" si="335"/>
        <v>0</v>
      </c>
      <c r="V2413" s="29">
        <f t="shared" si="336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1"/>
        <v>0</v>
      </c>
      <c r="C2414" s="2">
        <f t="shared" si="332"/>
        <v>2</v>
      </c>
      <c r="L2414" s="29">
        <f t="shared" si="333"/>
        <v>0</v>
      </c>
      <c r="N2414" s="29">
        <f t="shared" si="334"/>
        <v>0</v>
      </c>
      <c r="R2414" s="29">
        <f t="shared" si="335"/>
        <v>0</v>
      </c>
      <c r="V2414" s="29">
        <f t="shared" si="336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si="331"/>
        <v>0</v>
      </c>
      <c r="C2415" s="2">
        <f t="shared" si="332"/>
        <v>2</v>
      </c>
      <c r="L2415" s="29">
        <f t="shared" si="333"/>
        <v>0</v>
      </c>
      <c r="N2415" s="29">
        <f t="shared" si="334"/>
        <v>0</v>
      </c>
      <c r="R2415" s="29">
        <f t="shared" si="335"/>
        <v>0</v>
      </c>
      <c r="V2415" s="29">
        <f t="shared" si="336"/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31"/>
        <v>0</v>
      </c>
      <c r="C2416" s="2">
        <f t="shared" si="332"/>
        <v>2</v>
      </c>
      <c r="L2416" s="29">
        <f t="shared" si="333"/>
        <v>0</v>
      </c>
      <c r="N2416" s="29">
        <f t="shared" si="334"/>
        <v>0</v>
      </c>
      <c r="R2416" s="29">
        <f t="shared" si="335"/>
        <v>0</v>
      </c>
      <c r="V2416" s="29">
        <f t="shared" si="336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si="331"/>
        <v>0</v>
      </c>
      <c r="C2417" s="2">
        <f t="shared" si="332"/>
        <v>2</v>
      </c>
      <c r="L2417" s="29">
        <f t="shared" si="333"/>
        <v>0</v>
      </c>
      <c r="N2417" s="29">
        <f t="shared" si="334"/>
        <v>0</v>
      </c>
      <c r="R2417" s="29">
        <f t="shared" si="335"/>
        <v>0</v>
      </c>
      <c r="V2417" s="29">
        <f t="shared" si="336"/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31"/>
        <v>0</v>
      </c>
      <c r="C2418" s="2">
        <f t="shared" si="332"/>
        <v>2</v>
      </c>
      <c r="L2418" s="29">
        <f t="shared" si="333"/>
        <v>0</v>
      </c>
      <c r="N2418" s="29">
        <f t="shared" si="334"/>
        <v>0</v>
      </c>
      <c r="R2418" s="29">
        <f t="shared" si="335"/>
        <v>0</v>
      </c>
      <c r="V2418" s="29">
        <f t="shared" si="336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31"/>
        <v>0</v>
      </c>
      <c r="C2419" s="2">
        <f t="shared" si="332"/>
        <v>2</v>
      </c>
      <c r="L2419" s="29">
        <f t="shared" si="333"/>
        <v>0</v>
      </c>
      <c r="N2419" s="29">
        <f t="shared" si="334"/>
        <v>0</v>
      </c>
      <c r="R2419" s="29">
        <f t="shared" si="335"/>
        <v>0</v>
      </c>
      <c r="V2419" s="29">
        <f t="shared" si="336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31"/>
        <v>0</v>
      </c>
      <c r="C2420" s="2">
        <f t="shared" si="332"/>
        <v>2</v>
      </c>
      <c r="L2420" s="29">
        <f t="shared" si="333"/>
        <v>0</v>
      </c>
      <c r="N2420" s="29">
        <f t="shared" si="334"/>
        <v>0</v>
      </c>
      <c r="R2420" s="29">
        <f t="shared" si="335"/>
        <v>0</v>
      </c>
      <c r="V2420" s="29">
        <f t="shared" si="336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31"/>
        <v>0</v>
      </c>
      <c r="C2421" s="2">
        <f t="shared" si="332"/>
        <v>2</v>
      </c>
      <c r="L2421" s="29">
        <f t="shared" si="333"/>
        <v>0</v>
      </c>
      <c r="N2421" s="29">
        <f t="shared" si="334"/>
        <v>0</v>
      </c>
      <c r="R2421" s="29">
        <f t="shared" si="335"/>
        <v>0</v>
      </c>
      <c r="V2421" s="29">
        <f t="shared" si="336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31"/>
        <v>0</v>
      </c>
      <c r="C2422" s="2">
        <f t="shared" si="332"/>
        <v>2</v>
      </c>
      <c r="L2422" s="29">
        <f t="shared" si="333"/>
        <v>0</v>
      </c>
      <c r="N2422" s="29">
        <f t="shared" si="334"/>
        <v>0</v>
      </c>
      <c r="R2422" s="29">
        <f t="shared" si="335"/>
        <v>0</v>
      </c>
      <c r="V2422" s="29">
        <f t="shared" si="336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1617:AG1619">
    <sortCondition descending="1" ref="B1617:B1619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BB36088A-520D-4995-AE96-4A0654A301F3}">
      <formula1>0</formula1>
      <formula2>200</formula2>
    </dataValidation>
  </dataValidations>
  <printOptions gridLines="1"/>
  <pageMargins left="0.70866141732283472" right="0.70866141732283472" top="0.78740157480314965" bottom="0.19685039370078741" header="0.31496062992125984" footer="0.31496062992125984"/>
  <pageSetup paperSize="9" scale="80" fitToHeight="4" orientation="landscape" r:id="rId1"/>
  <headerFooter>
    <oddHeader>&amp;L23 03 2019&amp;C1. Jugendcup Moderner Fünfkampf&amp;RWiener Neustadt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2423"/>
  <sheetViews>
    <sheetView zoomScale="90" zoomScaleNormal="90" zoomScaleSheetLayoutView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8" sqref="A8"/>
    </sheetView>
  </sheetViews>
  <sheetFormatPr baseColWidth="10" defaultRowHeight="12.75" x14ac:dyDescent="0.2"/>
  <cols>
    <col min="1" max="1" width="24.42578125" style="6" customWidth="1"/>
    <col min="2" max="2" width="9.28515625" style="66" customWidth="1"/>
    <col min="3" max="3" width="5.7109375" style="66" customWidth="1"/>
    <col min="4" max="4" width="4" style="4" customWidth="1"/>
    <col min="5" max="5" width="20.85546875" style="5" customWidth="1"/>
    <col min="6" max="6" width="5.140625" style="66" customWidth="1"/>
    <col min="7" max="7" width="4.28515625" style="66" hidden="1" customWidth="1"/>
    <col min="8" max="8" width="1.42578125" style="66" customWidth="1"/>
    <col min="9" max="9" width="3.28515625" style="66" hidden="1" customWidth="1"/>
    <col min="10" max="10" width="3.140625" style="66" hidden="1" customWidth="1"/>
    <col min="11" max="11" width="4" style="66" hidden="1" customWidth="1"/>
    <col min="12" max="12" width="10.5703125" style="66" hidden="1" customWidth="1"/>
    <col min="13" max="13" width="10" style="66" hidden="1" customWidth="1"/>
    <col min="14" max="14" width="8.28515625" style="66" hidden="1" customWidth="1"/>
    <col min="15" max="17" width="3.140625" style="66" hidden="1" customWidth="1"/>
    <col min="18" max="18" width="8.5703125" style="66" hidden="1" customWidth="1"/>
    <col min="19" max="20" width="3.140625" style="66" hidden="1" customWidth="1"/>
    <col min="21" max="21" width="4.5703125" style="66" hidden="1" customWidth="1"/>
    <col min="22" max="22" width="11" style="66" hidden="1" customWidth="1"/>
    <col min="23" max="24" width="7.140625" style="66" hidden="1" customWidth="1"/>
    <col min="25" max="25" width="4.85546875" style="4" hidden="1" customWidth="1"/>
    <col min="26" max="26" width="11.7109375" style="66" hidden="1" customWidth="1"/>
    <col min="27" max="27" width="11.42578125" style="6" hidden="1" customWidth="1"/>
    <col min="28" max="30" width="11.42578125" hidden="1" customWidth="1"/>
    <col min="31" max="31" width="10.7109375" style="35" hidden="1" customWidth="1"/>
    <col min="32" max="32" width="11.5703125" style="43"/>
    <col min="33" max="33" width="11.5703125" style="60"/>
    <col min="35" max="35" width="13.7109375" customWidth="1"/>
    <col min="36" max="36" width="5.85546875" customWidth="1"/>
    <col min="37" max="37" width="6.42578125" customWidth="1"/>
    <col min="38" max="38" width="9.7109375" customWidth="1"/>
    <col min="39" max="39" width="14.28515625" customWidth="1"/>
  </cols>
  <sheetData>
    <row r="1" spans="1:39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68" t="s">
        <v>13</v>
      </c>
      <c r="G1" s="68" t="s">
        <v>14</v>
      </c>
      <c r="H1" s="68"/>
      <c r="I1" s="87" t="s">
        <v>25</v>
      </c>
      <c r="J1" s="88"/>
      <c r="K1" s="88"/>
      <c r="L1" s="67" t="s">
        <v>24</v>
      </c>
      <c r="M1" s="67" t="s">
        <v>26</v>
      </c>
      <c r="N1" s="67" t="s">
        <v>27</v>
      </c>
      <c r="O1" s="88" t="s">
        <v>18</v>
      </c>
      <c r="P1" s="88"/>
      <c r="Q1" s="88"/>
      <c r="R1" s="67" t="s">
        <v>28</v>
      </c>
      <c r="S1" s="87" t="s">
        <v>1803</v>
      </c>
      <c r="T1" s="88"/>
      <c r="U1" s="88"/>
      <c r="V1" s="67" t="s">
        <v>1804</v>
      </c>
      <c r="W1" s="67" t="s">
        <v>2293</v>
      </c>
      <c r="X1" s="67" t="s">
        <v>2294</v>
      </c>
      <c r="Y1" s="31" t="s">
        <v>19</v>
      </c>
      <c r="Z1" s="31" t="s">
        <v>1801</v>
      </c>
      <c r="AA1" s="67" t="s">
        <v>2423</v>
      </c>
      <c r="AB1" s="67" t="s">
        <v>2424</v>
      </c>
      <c r="AC1" s="67" t="s">
        <v>2452</v>
      </c>
      <c r="AD1" s="67" t="s">
        <v>2425</v>
      </c>
      <c r="AE1" s="53" t="s">
        <v>2580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</row>
    <row r="2" spans="1:39" s="55" customFormat="1" x14ac:dyDescent="0.2">
      <c r="A2" s="30"/>
      <c r="B2" s="68"/>
      <c r="C2" s="68"/>
      <c r="D2" s="32"/>
      <c r="E2" s="33"/>
      <c r="F2" s="68"/>
      <c r="G2" s="68"/>
      <c r="H2" s="68"/>
      <c r="I2" s="68" t="s">
        <v>15</v>
      </c>
      <c r="J2" s="68" t="s">
        <v>16</v>
      </c>
      <c r="K2" s="68" t="s">
        <v>17</v>
      </c>
      <c r="L2" s="68"/>
      <c r="M2" s="68"/>
      <c r="N2" s="68"/>
      <c r="O2" s="68" t="s">
        <v>15</v>
      </c>
      <c r="P2" s="68" t="s">
        <v>16</v>
      </c>
      <c r="Q2" s="68" t="s">
        <v>17</v>
      </c>
      <c r="R2" s="68"/>
      <c r="S2" s="68" t="s">
        <v>15</v>
      </c>
      <c r="T2" s="68" t="s">
        <v>16</v>
      </c>
      <c r="U2" s="68" t="s">
        <v>17</v>
      </c>
      <c r="V2" s="68"/>
      <c r="W2" s="68"/>
      <c r="X2" s="68"/>
      <c r="Y2" s="32"/>
      <c r="Z2" s="68"/>
      <c r="AE2" s="56"/>
      <c r="AF2" s="54"/>
      <c r="AG2" s="58"/>
    </row>
    <row r="3" spans="1:39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  <c r="AG3" s="59"/>
    </row>
    <row r="4" spans="1:39" x14ac:dyDescent="0.2">
      <c r="A4" s="3" t="s">
        <v>2463</v>
      </c>
      <c r="B4" s="2">
        <f t="shared" ref="B4:B13" si="0">+L4+N4+R4+V4+X4</f>
        <v>0</v>
      </c>
      <c r="C4" s="2">
        <f t="shared" ref="C4:C13" si="1">RANK(B4,B$4:B$203,0)</f>
        <v>1</v>
      </c>
      <c r="D4" s="4" t="s">
        <v>20</v>
      </c>
      <c r="E4" s="5" t="s">
        <v>2462</v>
      </c>
      <c r="F4" s="66">
        <v>2011</v>
      </c>
      <c r="G4" s="66">
        <v>0</v>
      </c>
      <c r="L4" s="66">
        <f t="shared" ref="L4:L13" si="2">IF(AND(I4&lt;1,J4&lt;1,K4&lt;1),0,IF(250+((45-(I4*60+J4))*2)&lt;0,0,IF(K4&lt;50,250+((45-(I4*60+J4))*2),IF(K4&gt;49,250+((45-(I4*60+J4))*2)-1,250+((45-(I4*60+J4))*2)))))</f>
        <v>0</v>
      </c>
      <c r="N4" s="66">
        <f t="shared" ref="N4:N13" si="3">IF(M4&lt;89,0,250+((M4-172)*3))</f>
        <v>0</v>
      </c>
      <c r="R4" s="66">
        <f t="shared" ref="R4:R13" si="4">IF(AND(O4&lt;1,P4&lt;1,Q4&lt;1),0,IF(250+((240-(O4*60+P4))*1)&lt;0,0,250+((240-(O4*60+P4))*1)))</f>
        <v>0</v>
      </c>
      <c r="V4" s="66">
        <f t="shared" ref="V4:V13" si="5">IF(AND(S4&lt;1,T4&lt;1,U4&lt;1),0,IF(500+((240-(S4*60+T4))*1)&lt;0,0,500+((240-(S4*60+T4))*1)))</f>
        <v>0</v>
      </c>
      <c r="Y4" s="7"/>
      <c r="AA4">
        <v>483</v>
      </c>
      <c r="AB4">
        <v>488</v>
      </c>
      <c r="AC4">
        <f t="shared" ref="AC4:AC13" si="6">B4</f>
        <v>0</v>
      </c>
      <c r="AD4">
        <f t="shared" ref="AD4:AD13" si="7">AA4+AB4+AC4</f>
        <v>971</v>
      </c>
      <c r="AE4" s="66"/>
      <c r="AF4" s="43">
        <v>6.8865740740740736E-4</v>
      </c>
      <c r="AG4" s="72" t="s">
        <v>2583</v>
      </c>
      <c r="AJ4">
        <v>1</v>
      </c>
      <c r="AK4">
        <v>5</v>
      </c>
      <c r="AL4" t="s">
        <v>2612</v>
      </c>
    </row>
    <row r="5" spans="1:39" x14ac:dyDescent="0.2">
      <c r="A5" s="3" t="s">
        <v>2554</v>
      </c>
      <c r="B5" s="2">
        <f t="shared" si="0"/>
        <v>0</v>
      </c>
      <c r="C5" s="2">
        <f t="shared" si="1"/>
        <v>1</v>
      </c>
      <c r="D5" s="4" t="s">
        <v>20</v>
      </c>
      <c r="E5" s="5" t="s">
        <v>2462</v>
      </c>
      <c r="F5" s="66">
        <v>2011</v>
      </c>
      <c r="G5" s="66">
        <v>1</v>
      </c>
      <c r="L5" s="66">
        <f t="shared" si="2"/>
        <v>0</v>
      </c>
      <c r="N5" s="66">
        <f t="shared" si="3"/>
        <v>0</v>
      </c>
      <c r="R5" s="66">
        <f t="shared" si="4"/>
        <v>0</v>
      </c>
      <c r="V5" s="66">
        <f t="shared" si="5"/>
        <v>0</v>
      </c>
      <c r="Y5" s="7"/>
      <c r="AA5">
        <v>499</v>
      </c>
      <c r="AB5">
        <v>519</v>
      </c>
      <c r="AC5">
        <f t="shared" si="6"/>
        <v>0</v>
      </c>
      <c r="AD5">
        <f t="shared" si="7"/>
        <v>1018</v>
      </c>
      <c r="AE5" s="66"/>
      <c r="AF5" s="43">
        <v>6.0995370370370381E-4</v>
      </c>
      <c r="AG5" s="72" t="s">
        <v>2583</v>
      </c>
      <c r="AJ5">
        <v>1</v>
      </c>
      <c r="AK5">
        <v>6</v>
      </c>
      <c r="AL5" t="s">
        <v>2612</v>
      </c>
    </row>
    <row r="6" spans="1:39" x14ac:dyDescent="0.2">
      <c r="A6" s="3" t="s">
        <v>2585</v>
      </c>
      <c r="B6" s="2">
        <f t="shared" si="0"/>
        <v>0</v>
      </c>
      <c r="C6" s="2">
        <f t="shared" si="1"/>
        <v>1</v>
      </c>
      <c r="D6" s="4" t="s">
        <v>20</v>
      </c>
      <c r="E6" s="5" t="s">
        <v>2582</v>
      </c>
      <c r="F6" s="66">
        <v>2009</v>
      </c>
      <c r="G6" s="66">
        <v>1</v>
      </c>
      <c r="L6" s="66">
        <f t="shared" si="2"/>
        <v>0</v>
      </c>
      <c r="N6" s="66">
        <f t="shared" si="3"/>
        <v>0</v>
      </c>
      <c r="R6" s="66">
        <f t="shared" si="4"/>
        <v>0</v>
      </c>
      <c r="V6" s="66">
        <f t="shared" si="5"/>
        <v>0</v>
      </c>
      <c r="AA6">
        <v>0</v>
      </c>
      <c r="AB6">
        <v>0</v>
      </c>
      <c r="AC6">
        <f t="shared" si="6"/>
        <v>0</v>
      </c>
      <c r="AD6">
        <f t="shared" si="7"/>
        <v>0</v>
      </c>
      <c r="AE6" s="66"/>
      <c r="AF6" s="43">
        <v>6.3657407407407402E-4</v>
      </c>
      <c r="AG6" s="72" t="s">
        <v>2583</v>
      </c>
      <c r="AJ6">
        <v>1</v>
      </c>
      <c r="AK6">
        <v>7</v>
      </c>
      <c r="AL6" t="s">
        <v>2612</v>
      </c>
    </row>
    <row r="7" spans="1:39" x14ac:dyDescent="0.2">
      <c r="A7" s="3" t="s">
        <v>2581</v>
      </c>
      <c r="B7" s="2">
        <f t="shared" si="0"/>
        <v>0</v>
      </c>
      <c r="C7" s="2">
        <f t="shared" si="1"/>
        <v>1</v>
      </c>
      <c r="D7" s="4" t="s">
        <v>20</v>
      </c>
      <c r="E7" s="5" t="s">
        <v>2582</v>
      </c>
      <c r="F7" s="66">
        <v>2010</v>
      </c>
      <c r="G7" s="66">
        <v>1</v>
      </c>
      <c r="L7" s="66">
        <f t="shared" si="2"/>
        <v>0</v>
      </c>
      <c r="N7" s="66">
        <f t="shared" si="3"/>
        <v>0</v>
      </c>
      <c r="R7" s="66">
        <f t="shared" si="4"/>
        <v>0</v>
      </c>
      <c r="V7" s="66">
        <f t="shared" si="5"/>
        <v>0</v>
      </c>
      <c r="AA7">
        <v>0</v>
      </c>
      <c r="AB7">
        <v>0</v>
      </c>
      <c r="AC7">
        <f t="shared" si="6"/>
        <v>0</v>
      </c>
      <c r="AD7">
        <f t="shared" si="7"/>
        <v>0</v>
      </c>
      <c r="AE7" s="66"/>
      <c r="AF7" s="43">
        <v>8.2638888888888877E-4</v>
      </c>
      <c r="AG7" s="72" t="s">
        <v>2583</v>
      </c>
      <c r="AJ7">
        <v>1</v>
      </c>
      <c r="AK7">
        <v>8</v>
      </c>
      <c r="AL7" t="s">
        <v>2612</v>
      </c>
    </row>
    <row r="8" spans="1:39" x14ac:dyDescent="0.2">
      <c r="A8" s="3" t="s">
        <v>2615</v>
      </c>
      <c r="B8" s="2">
        <f>+L8+N8+R8+V8+X8</f>
        <v>0</v>
      </c>
      <c r="C8" s="2">
        <f>RANK(B8,B$4:B$203,0)</f>
        <v>1</v>
      </c>
      <c r="D8" s="4" t="s">
        <v>20</v>
      </c>
      <c r="E8" s="5" t="s">
        <v>2582</v>
      </c>
      <c r="F8" s="66">
        <v>2009</v>
      </c>
      <c r="G8" s="66">
        <v>0</v>
      </c>
      <c r="L8" s="66">
        <f>IF(AND(I8&lt;1,J8&lt;1,K8&lt;1),0,IF(250+((45-(I8*60+J8))*2)&lt;0,0,IF(K8&lt;50,250+((45-(I8*60+J8))*2),IF(K8&gt;49,250+((45-(I8*60+J8))*2)-1,250+((45-(I8*60+J8))*2)))))</f>
        <v>0</v>
      </c>
      <c r="N8" s="66">
        <f>IF(M8&lt;89,0,250+((M8-172)*3))</f>
        <v>0</v>
      </c>
      <c r="R8" s="66">
        <f>IF(AND(O8&lt;1,P8&lt;1,Q8&lt;1),0,IF(250+((240-(O8*60+P8))*1)&lt;0,0,250+((240-(O8*60+P8))*1)))</f>
        <v>0</v>
      </c>
      <c r="V8" s="66">
        <f>IF(AND(S8&lt;1,T8&lt;1,U8&lt;1),0,IF(500+((240-(S8*60+T8))*1)&lt;0,0,500+((240-(S8*60+T8))*1)))</f>
        <v>0</v>
      </c>
      <c r="AA8"/>
      <c r="AB8">
        <v>0</v>
      </c>
      <c r="AC8">
        <f>B8</f>
        <v>0</v>
      </c>
      <c r="AD8">
        <f>AA8+AB8+AC8</f>
        <v>0</v>
      </c>
      <c r="AE8" s="66"/>
      <c r="AF8" s="43">
        <v>4.0972222222222222E-2</v>
      </c>
      <c r="AG8" s="72" t="s">
        <v>2583</v>
      </c>
      <c r="AJ8">
        <v>4</v>
      </c>
      <c r="AK8">
        <v>8</v>
      </c>
      <c r="AL8" t="s">
        <v>2612</v>
      </c>
    </row>
    <row r="9" spans="1:39" x14ac:dyDescent="0.2">
      <c r="A9" s="3" t="s">
        <v>2553</v>
      </c>
      <c r="B9" s="2">
        <f>+L9+N9+R9+V9+X9</f>
        <v>0</v>
      </c>
      <c r="C9" s="2">
        <f>RANK(B9,B$4:B$203,0)</f>
        <v>1</v>
      </c>
      <c r="D9" s="4" t="s">
        <v>20</v>
      </c>
      <c r="E9" s="5" t="s">
        <v>2462</v>
      </c>
      <c r="F9" s="66">
        <v>2010</v>
      </c>
      <c r="G9" s="66">
        <v>1</v>
      </c>
      <c r="L9" s="66">
        <f>IF(AND(I9&lt;1,J9&lt;1,K9&lt;1),0,IF(250+((45-(I9*60+J9))*2)&lt;0,0,IF(K9&lt;50,250+((45-(I9*60+J9))*2),IF(K9&gt;49,250+((45-(I9*60+J9))*2)-1,250+((45-(I9*60+J9))*2)))))</f>
        <v>0</v>
      </c>
      <c r="N9" s="66">
        <f>IF(M9&lt;89,0,250+((M9-172)*3))</f>
        <v>0</v>
      </c>
      <c r="R9" s="66">
        <f>IF(AND(O9&lt;1,P9&lt;1,Q9&lt;1),0,IF(250+((240-(O9*60+P9))*1)&lt;0,0,250+((240-(O9*60+P9))*1)))</f>
        <v>0</v>
      </c>
      <c r="V9" s="66">
        <f>IF(AND(S9&lt;1,T9&lt;1,U9&lt;1),0,IF(500+((240-(S9*60+T9))*1)&lt;0,0,500+((240-(S9*60+T9))*1)))</f>
        <v>0</v>
      </c>
      <c r="AA9">
        <v>432</v>
      </c>
      <c r="AB9">
        <v>482</v>
      </c>
      <c r="AC9">
        <f>B9</f>
        <v>0</v>
      </c>
      <c r="AD9">
        <f>AA9+AB9+AC9</f>
        <v>914</v>
      </c>
      <c r="AE9" s="66"/>
      <c r="AF9" s="43">
        <v>8.4525462962962972E-4</v>
      </c>
      <c r="AG9" s="60" t="s">
        <v>2548</v>
      </c>
    </row>
    <row r="10" spans="1:39" x14ac:dyDescent="0.2">
      <c r="A10" s="3" t="s">
        <v>2572</v>
      </c>
      <c r="B10" s="2">
        <f>+L10+N10+R10+V10+X10</f>
        <v>0</v>
      </c>
      <c r="C10" s="2">
        <f>RANK(B10,B$4:B$203,0)</f>
        <v>1</v>
      </c>
      <c r="D10" s="4" t="s">
        <v>20</v>
      </c>
      <c r="E10" s="5" t="s">
        <v>2462</v>
      </c>
      <c r="F10" s="66">
        <v>2010</v>
      </c>
      <c r="G10" s="66">
        <v>1</v>
      </c>
      <c r="L10" s="66">
        <f>IF(AND(I10&lt;1,J10&lt;1,K10&lt;1),0,IF(250+((45-(I10*60+J10))*2)&lt;0,0,IF(K10&lt;50,250+((45-(I10*60+J10))*2),IF(K10&gt;49,250+((45-(I10*60+J10))*2)-1,250+((45-(I10*60+J10))*2)))))</f>
        <v>0</v>
      </c>
      <c r="N10" s="66">
        <f>IF(M10&lt;89,0,250+((M10-172)*3))</f>
        <v>0</v>
      </c>
      <c r="R10" s="66">
        <f>IF(AND(O10&lt;1,P10&lt;1,Q10&lt;1),0,IF(250+((240-(O10*60+P10))*1)&lt;0,0,250+((240-(O10*60+P10))*1)))</f>
        <v>0</v>
      </c>
      <c r="V10" s="66">
        <f>IF(AND(S10&lt;1,T10&lt;1,U10&lt;1),0,IF(500+((240-(S10*60+T10))*1)&lt;0,0,500+((240-(S10*60+T10))*1)))</f>
        <v>0</v>
      </c>
      <c r="Y10" s="7"/>
      <c r="AA10">
        <v>0</v>
      </c>
      <c r="AB10">
        <v>416</v>
      </c>
      <c r="AC10">
        <f>B10</f>
        <v>0</v>
      </c>
      <c r="AD10">
        <f>AA10+AB10+AC10</f>
        <v>416</v>
      </c>
      <c r="AE10" s="66"/>
      <c r="AF10" s="43">
        <v>9.4062500000000005E-4</v>
      </c>
      <c r="AG10" s="60" t="s">
        <v>2548</v>
      </c>
    </row>
    <row r="11" spans="1:39" x14ac:dyDescent="0.2">
      <c r="A11" s="3" t="s">
        <v>2563</v>
      </c>
      <c r="B11" s="2">
        <f>+L11+N11+R11+V11+X11</f>
        <v>0</v>
      </c>
      <c r="C11" s="2">
        <f>RANK(B11,B$4:B$203,0)</f>
        <v>1</v>
      </c>
      <c r="D11" s="4" t="s">
        <v>20</v>
      </c>
      <c r="E11" s="5" t="s">
        <v>2462</v>
      </c>
      <c r="F11" s="66">
        <v>2012</v>
      </c>
      <c r="G11" s="66">
        <v>1</v>
      </c>
      <c r="L11" s="66">
        <f>IF(AND(I11&lt;1,J11&lt;1,K11&lt;1),0,IF(250+((45-(I11*60+J11))*2)&lt;0,0,IF(K11&lt;50,250+((45-(I11*60+J11))*2),IF(K11&gt;49,250+((45-(I11*60+J11))*2)-1,250+((45-(I11*60+J11))*2)))))</f>
        <v>0</v>
      </c>
      <c r="N11" s="66">
        <f>IF(M11&lt;89,0,250+((M11-172)*3))</f>
        <v>0</v>
      </c>
      <c r="R11" s="66">
        <f>IF(AND(O11&lt;1,P11&lt;1,Q11&lt;1),0,IF(250+((240-(O11*60+P11))*1)&lt;0,0,250+((240-(O11*60+P11))*1)))</f>
        <v>0</v>
      </c>
      <c r="V11" s="66">
        <f>IF(AND(S11&lt;1,T11&lt;1,U11&lt;1),0,IF(500+((240-(S11*60+T11))*1)&lt;0,0,500+((240-(S11*60+T11))*1)))</f>
        <v>0</v>
      </c>
      <c r="AA11">
        <v>0</v>
      </c>
      <c r="AB11">
        <v>502</v>
      </c>
      <c r="AC11">
        <f>B11</f>
        <v>0</v>
      </c>
      <c r="AD11">
        <f>AA11+AB11+AC11</f>
        <v>502</v>
      </c>
      <c r="AE11" s="66"/>
      <c r="AF11" s="43">
        <v>6.5868055555555547E-4</v>
      </c>
      <c r="AG11" s="60" t="s">
        <v>2548</v>
      </c>
    </row>
    <row r="12" spans="1:39" x14ac:dyDescent="0.2">
      <c r="A12" s="3" t="s">
        <v>2576</v>
      </c>
      <c r="B12" s="2">
        <f>+L12+N12+R12+V12+X12</f>
        <v>0</v>
      </c>
      <c r="C12" s="2">
        <f>RANK(B12,B$4:B$203,0)</f>
        <v>1</v>
      </c>
      <c r="D12" s="4" t="s">
        <v>20</v>
      </c>
      <c r="E12" s="5" t="s">
        <v>2317</v>
      </c>
      <c r="F12" s="66">
        <v>2010</v>
      </c>
      <c r="G12" s="66">
        <v>1</v>
      </c>
      <c r="L12" s="66">
        <f>IF(AND(I12&lt;1,J12&lt;1,K12&lt;1),0,IF(250+((45-(I12*60+J12))*2)&lt;0,0,IF(K12&lt;50,250+((45-(I12*60+J12))*2),IF(K12&gt;49,250+((45-(I12*60+J12))*2)-1,250+((45-(I12*60+J12))*2)))))</f>
        <v>0</v>
      </c>
      <c r="N12" s="66">
        <f>IF(M12&lt;89,0,250+((M12-172)*3))</f>
        <v>0</v>
      </c>
      <c r="R12" s="66">
        <f>IF(AND(O12&lt;1,P12&lt;1,Q12&lt;1),0,IF(250+((240-(O12*60+P12))*1)&lt;0,0,250+((240-(O12*60+P12))*1)))</f>
        <v>0</v>
      </c>
      <c r="V12" s="66">
        <f>IF(AND(S12&lt;1,T12&lt;1,U12&lt;1),0,IF(500+((240-(S12*60+T12))*1)&lt;0,0,500+((240-(S12*60+T12))*1)))</f>
        <v>0</v>
      </c>
      <c r="AA12">
        <v>0</v>
      </c>
      <c r="AB12">
        <v>0</v>
      </c>
      <c r="AC12">
        <f>B12</f>
        <v>0</v>
      </c>
      <c r="AD12">
        <f>AA12+AB12+AC12</f>
        <v>0</v>
      </c>
      <c r="AE12" s="66"/>
      <c r="AG12" s="60" t="s">
        <v>2548</v>
      </c>
    </row>
    <row r="13" spans="1:39" hidden="1" x14ac:dyDescent="0.2">
      <c r="A13" s="3" t="s">
        <v>2525</v>
      </c>
      <c r="B13" s="2">
        <f t="shared" si="0"/>
        <v>0</v>
      </c>
      <c r="C13" s="2">
        <f t="shared" si="1"/>
        <v>1</v>
      </c>
      <c r="G13" s="66">
        <v>1</v>
      </c>
      <c r="L13" s="66">
        <f t="shared" si="2"/>
        <v>0</v>
      </c>
      <c r="N13" s="66">
        <f t="shared" si="3"/>
        <v>0</v>
      </c>
      <c r="R13" s="66">
        <f t="shared" si="4"/>
        <v>0</v>
      </c>
      <c r="V13" s="66">
        <f t="shared" si="5"/>
        <v>0</v>
      </c>
      <c r="AA13">
        <v>0</v>
      </c>
      <c r="AB13">
        <v>0</v>
      </c>
      <c r="AC13">
        <f t="shared" si="6"/>
        <v>0</v>
      </c>
      <c r="AD13">
        <f t="shared" si="7"/>
        <v>0</v>
      </c>
      <c r="AE13" s="66"/>
      <c r="AG13" s="60" t="s">
        <v>2548</v>
      </c>
    </row>
    <row r="14" spans="1:39" hidden="1" x14ac:dyDescent="0.2">
      <c r="A14" s="3" t="s">
        <v>2527</v>
      </c>
      <c r="B14" s="2">
        <f t="shared" ref="B14:B77" si="8">+L14+N14+R14+V14+X14</f>
        <v>0</v>
      </c>
      <c r="C14" s="2">
        <f t="shared" ref="C14:C77" si="9">RANK(B14,B$4:B$203,0)</f>
        <v>1</v>
      </c>
      <c r="G14" s="66">
        <v>1</v>
      </c>
      <c r="L14" s="66">
        <f t="shared" ref="L14:L77" si="10">IF(AND(I14&lt;1,J14&lt;1,K14&lt;1),0,IF(250+((45-(I14*60+J14))*2)&lt;0,0,IF(K14&lt;50,250+((45-(I14*60+J14))*2),IF(K14&gt;49,250+((45-(I14*60+J14))*2)-1,250+((45-(I14*60+J14))*2)))))</f>
        <v>0</v>
      </c>
      <c r="N14" s="66">
        <f t="shared" ref="N14:N77" si="11">IF(M14&lt;89,0,250+((M14-172)*3))</f>
        <v>0</v>
      </c>
      <c r="R14" s="66">
        <f t="shared" ref="R14:R77" si="12">IF(AND(O14&lt;1,P14&lt;1,Q14&lt;1),0,IF(250+((240-(O14*60+P14))*1)&lt;0,0,250+((240-(O14*60+P14))*1)))</f>
        <v>0</v>
      </c>
      <c r="V14" s="66">
        <f t="shared" ref="V14:V77" si="13">IF(AND(S14&lt;1,T14&lt;1,U14&lt;1),0,IF(500+((240-(S14*60+T14))*1)&lt;0,0,500+((240-(S14*60+T14))*1)))</f>
        <v>0</v>
      </c>
      <c r="AA14"/>
      <c r="AD14">
        <f t="shared" ref="AD14:AD17" si="14">B14+AA14+AB14+AC14</f>
        <v>0</v>
      </c>
      <c r="AE14" s="66"/>
    </row>
    <row r="15" spans="1:39" hidden="1" x14ac:dyDescent="0.2">
      <c r="A15" s="3" t="s">
        <v>2528</v>
      </c>
      <c r="B15" s="2">
        <f t="shared" si="8"/>
        <v>0</v>
      </c>
      <c r="C15" s="2">
        <f t="shared" si="9"/>
        <v>1</v>
      </c>
      <c r="G15" s="66">
        <v>1</v>
      </c>
      <c r="L15" s="66">
        <f t="shared" si="10"/>
        <v>0</v>
      </c>
      <c r="N15" s="66">
        <f t="shared" si="11"/>
        <v>0</v>
      </c>
      <c r="R15" s="66">
        <f t="shared" si="12"/>
        <v>0</v>
      </c>
      <c r="V15" s="66">
        <f t="shared" si="13"/>
        <v>0</v>
      </c>
      <c r="AA15"/>
      <c r="AD15">
        <f t="shared" si="14"/>
        <v>0</v>
      </c>
      <c r="AE15" s="66"/>
    </row>
    <row r="16" spans="1:39" hidden="1" x14ac:dyDescent="0.2">
      <c r="A16" s="3" t="s">
        <v>2509</v>
      </c>
      <c r="B16" s="2">
        <f t="shared" si="8"/>
        <v>0</v>
      </c>
      <c r="C16" s="2">
        <f t="shared" si="9"/>
        <v>1</v>
      </c>
      <c r="G16" s="66">
        <v>1</v>
      </c>
      <c r="L16" s="66">
        <f t="shared" si="10"/>
        <v>0</v>
      </c>
      <c r="N16" s="66">
        <f t="shared" si="11"/>
        <v>0</v>
      </c>
      <c r="R16" s="66">
        <f t="shared" si="12"/>
        <v>0</v>
      </c>
      <c r="V16" s="66">
        <f t="shared" si="13"/>
        <v>0</v>
      </c>
      <c r="AA16"/>
      <c r="AD16">
        <f t="shared" si="14"/>
        <v>0</v>
      </c>
      <c r="AE16" s="66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1</v>
      </c>
      <c r="L17" s="66">
        <f t="shared" si="10"/>
        <v>0</v>
      </c>
      <c r="N17" s="66">
        <f t="shared" si="11"/>
        <v>0</v>
      </c>
      <c r="R17" s="66">
        <f t="shared" si="12"/>
        <v>0</v>
      </c>
      <c r="V17" s="66">
        <f t="shared" si="13"/>
        <v>0</v>
      </c>
      <c r="W17"/>
      <c r="X17"/>
      <c r="Y17" s="7"/>
      <c r="Z17"/>
      <c r="AA17"/>
      <c r="AD1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1</v>
      </c>
      <c r="L18" s="66">
        <f t="shared" si="10"/>
        <v>0</v>
      </c>
      <c r="N18" s="66">
        <f t="shared" si="11"/>
        <v>0</v>
      </c>
      <c r="R18" s="66">
        <f t="shared" si="12"/>
        <v>0</v>
      </c>
      <c r="V18" s="66">
        <f t="shared" si="13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1</v>
      </c>
      <c r="L19" s="66">
        <f t="shared" si="10"/>
        <v>0</v>
      </c>
      <c r="N19" s="66">
        <f t="shared" si="11"/>
        <v>0</v>
      </c>
      <c r="R19" s="66">
        <f t="shared" si="12"/>
        <v>0</v>
      </c>
      <c r="V19" s="66">
        <f t="shared" si="13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1</v>
      </c>
      <c r="L20" s="66">
        <f t="shared" si="10"/>
        <v>0</v>
      </c>
      <c r="N20" s="66">
        <f t="shared" si="11"/>
        <v>0</v>
      </c>
      <c r="R20" s="66">
        <f t="shared" si="12"/>
        <v>0</v>
      </c>
      <c r="V20" s="66">
        <f t="shared" si="13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1</v>
      </c>
      <c r="L21" s="66">
        <f t="shared" si="10"/>
        <v>0</v>
      </c>
      <c r="N21" s="66">
        <f t="shared" si="11"/>
        <v>0</v>
      </c>
      <c r="R21" s="66">
        <f t="shared" si="12"/>
        <v>0</v>
      </c>
      <c r="V21" s="66">
        <f t="shared" si="13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1</v>
      </c>
      <c r="L22" s="66">
        <f t="shared" si="10"/>
        <v>0</v>
      </c>
      <c r="N22" s="66">
        <f t="shared" si="11"/>
        <v>0</v>
      </c>
      <c r="R22" s="66">
        <f t="shared" si="12"/>
        <v>0</v>
      </c>
      <c r="V22" s="66">
        <f t="shared" si="13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1</v>
      </c>
      <c r="L23" s="66">
        <f t="shared" si="10"/>
        <v>0</v>
      </c>
      <c r="N23" s="66">
        <f t="shared" si="11"/>
        <v>0</v>
      </c>
      <c r="R23" s="66">
        <f t="shared" si="12"/>
        <v>0</v>
      </c>
      <c r="V23" s="66">
        <f t="shared" si="13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1</v>
      </c>
      <c r="L24" s="66">
        <f t="shared" si="10"/>
        <v>0</v>
      </c>
      <c r="N24" s="66">
        <f t="shared" si="11"/>
        <v>0</v>
      </c>
      <c r="R24" s="66">
        <f t="shared" si="12"/>
        <v>0</v>
      </c>
      <c r="V24" s="66">
        <f t="shared" si="13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1</v>
      </c>
      <c r="L25" s="66">
        <f t="shared" si="10"/>
        <v>0</v>
      </c>
      <c r="N25" s="66">
        <f t="shared" si="11"/>
        <v>0</v>
      </c>
      <c r="R25" s="66">
        <f t="shared" si="12"/>
        <v>0</v>
      </c>
      <c r="V25" s="66">
        <f t="shared" si="13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1</v>
      </c>
      <c r="L26" s="66">
        <f t="shared" si="10"/>
        <v>0</v>
      </c>
      <c r="N26" s="66">
        <f t="shared" si="11"/>
        <v>0</v>
      </c>
      <c r="R26" s="66">
        <f t="shared" si="12"/>
        <v>0</v>
      </c>
      <c r="V26" s="66">
        <f t="shared" si="13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1</v>
      </c>
      <c r="L27" s="66">
        <f t="shared" si="10"/>
        <v>0</v>
      </c>
      <c r="N27" s="66">
        <f t="shared" si="11"/>
        <v>0</v>
      </c>
      <c r="R27" s="66">
        <f t="shared" si="12"/>
        <v>0</v>
      </c>
      <c r="V27" s="66">
        <f t="shared" si="13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1</v>
      </c>
      <c r="L28" s="66">
        <f t="shared" si="10"/>
        <v>0</v>
      </c>
      <c r="N28" s="66">
        <f t="shared" si="11"/>
        <v>0</v>
      </c>
      <c r="R28" s="66">
        <f t="shared" si="12"/>
        <v>0</v>
      </c>
      <c r="V28" s="66">
        <f t="shared" si="13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1</v>
      </c>
      <c r="L29" s="66">
        <f t="shared" si="10"/>
        <v>0</v>
      </c>
      <c r="N29" s="66">
        <f t="shared" si="11"/>
        <v>0</v>
      </c>
      <c r="R29" s="66">
        <f t="shared" si="12"/>
        <v>0</v>
      </c>
      <c r="V29" s="66">
        <f t="shared" si="13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1</v>
      </c>
      <c r="L30" s="66">
        <f t="shared" si="10"/>
        <v>0</v>
      </c>
      <c r="N30" s="66">
        <f t="shared" si="11"/>
        <v>0</v>
      </c>
      <c r="R30" s="66">
        <f t="shared" si="12"/>
        <v>0</v>
      </c>
      <c r="V30" s="66">
        <f t="shared" si="13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1</v>
      </c>
      <c r="L31" s="66">
        <f t="shared" si="10"/>
        <v>0</v>
      </c>
      <c r="N31" s="66">
        <f t="shared" si="11"/>
        <v>0</v>
      </c>
      <c r="R31" s="66">
        <f t="shared" si="12"/>
        <v>0</v>
      </c>
      <c r="V31" s="66">
        <f t="shared" si="13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1</v>
      </c>
      <c r="L32" s="66">
        <f t="shared" si="10"/>
        <v>0</v>
      </c>
      <c r="N32" s="66">
        <f t="shared" si="11"/>
        <v>0</v>
      </c>
      <c r="R32" s="66">
        <f t="shared" si="12"/>
        <v>0</v>
      </c>
      <c r="V32" s="66">
        <f t="shared" si="13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1</v>
      </c>
      <c r="L33" s="66">
        <f t="shared" si="10"/>
        <v>0</v>
      </c>
      <c r="N33" s="66">
        <f t="shared" si="11"/>
        <v>0</v>
      </c>
      <c r="R33" s="66">
        <f t="shared" si="12"/>
        <v>0</v>
      </c>
      <c r="V33" s="66">
        <f t="shared" si="13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1</v>
      </c>
      <c r="L34" s="66">
        <f t="shared" si="10"/>
        <v>0</v>
      </c>
      <c r="N34" s="66">
        <f t="shared" si="11"/>
        <v>0</v>
      </c>
      <c r="R34" s="66">
        <f t="shared" si="12"/>
        <v>0</v>
      </c>
      <c r="V34" s="66">
        <f t="shared" si="13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1</v>
      </c>
      <c r="L35" s="66">
        <f t="shared" si="10"/>
        <v>0</v>
      </c>
      <c r="N35" s="66">
        <f t="shared" si="11"/>
        <v>0</v>
      </c>
      <c r="R35" s="66">
        <f t="shared" si="12"/>
        <v>0</v>
      </c>
      <c r="V35" s="66">
        <f t="shared" si="13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1</v>
      </c>
      <c r="L36" s="66">
        <f t="shared" si="10"/>
        <v>0</v>
      </c>
      <c r="N36" s="66">
        <f t="shared" si="11"/>
        <v>0</v>
      </c>
      <c r="R36" s="66">
        <f t="shared" si="12"/>
        <v>0</v>
      </c>
      <c r="V36" s="66">
        <f t="shared" si="13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1</v>
      </c>
      <c r="L37" s="66">
        <f t="shared" si="10"/>
        <v>0</v>
      </c>
      <c r="N37" s="66">
        <f t="shared" si="11"/>
        <v>0</v>
      </c>
      <c r="R37" s="66">
        <f t="shared" si="12"/>
        <v>0</v>
      </c>
      <c r="V37" s="66">
        <f t="shared" si="13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1</v>
      </c>
      <c r="L38" s="66">
        <f t="shared" si="10"/>
        <v>0</v>
      </c>
      <c r="N38" s="66">
        <f t="shared" si="11"/>
        <v>0</v>
      </c>
      <c r="R38" s="66">
        <f t="shared" si="12"/>
        <v>0</v>
      </c>
      <c r="V38" s="66">
        <f t="shared" si="13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1</v>
      </c>
      <c r="L39" s="66">
        <f t="shared" si="10"/>
        <v>0</v>
      </c>
      <c r="N39" s="66">
        <f t="shared" si="11"/>
        <v>0</v>
      </c>
      <c r="R39" s="66">
        <f t="shared" si="12"/>
        <v>0</v>
      </c>
      <c r="V39" s="66">
        <f t="shared" si="13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1</v>
      </c>
      <c r="L40" s="66">
        <f t="shared" si="10"/>
        <v>0</v>
      </c>
      <c r="N40" s="66">
        <f t="shared" si="11"/>
        <v>0</v>
      </c>
      <c r="R40" s="66">
        <f t="shared" si="12"/>
        <v>0</v>
      </c>
      <c r="V40" s="66">
        <f t="shared" si="13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1</v>
      </c>
      <c r="L41" s="66">
        <f t="shared" si="10"/>
        <v>0</v>
      </c>
      <c r="N41" s="66">
        <f t="shared" si="11"/>
        <v>0</v>
      </c>
      <c r="R41" s="66">
        <f t="shared" si="12"/>
        <v>0</v>
      </c>
      <c r="V41" s="66">
        <f t="shared" si="13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1</v>
      </c>
      <c r="L42" s="66">
        <f t="shared" si="10"/>
        <v>0</v>
      </c>
      <c r="N42" s="66">
        <f t="shared" si="11"/>
        <v>0</v>
      </c>
      <c r="R42" s="66">
        <f t="shared" si="12"/>
        <v>0</v>
      </c>
      <c r="V42" s="66">
        <f t="shared" si="13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1</v>
      </c>
      <c r="L43" s="66">
        <f t="shared" si="10"/>
        <v>0</v>
      </c>
      <c r="N43" s="66">
        <f t="shared" si="11"/>
        <v>0</v>
      </c>
      <c r="R43" s="66">
        <f t="shared" si="12"/>
        <v>0</v>
      </c>
      <c r="V43" s="66">
        <f t="shared" si="13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1</v>
      </c>
      <c r="L44" s="66">
        <f t="shared" si="10"/>
        <v>0</v>
      </c>
      <c r="N44" s="66">
        <f t="shared" si="11"/>
        <v>0</v>
      </c>
      <c r="R44" s="66">
        <f t="shared" si="12"/>
        <v>0</v>
      </c>
      <c r="V44" s="66">
        <f t="shared" si="13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1</v>
      </c>
      <c r="L45" s="66">
        <f t="shared" si="10"/>
        <v>0</v>
      </c>
      <c r="N45" s="66">
        <f t="shared" si="11"/>
        <v>0</v>
      </c>
      <c r="R45" s="66">
        <f t="shared" si="12"/>
        <v>0</v>
      </c>
      <c r="V45" s="66">
        <f t="shared" si="13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1</v>
      </c>
      <c r="L46" s="66">
        <f t="shared" si="10"/>
        <v>0</v>
      </c>
      <c r="N46" s="66">
        <f t="shared" si="11"/>
        <v>0</v>
      </c>
      <c r="R46" s="66">
        <f t="shared" si="12"/>
        <v>0</v>
      </c>
      <c r="V46" s="66">
        <f t="shared" si="13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1</v>
      </c>
      <c r="L47" s="66">
        <f t="shared" si="10"/>
        <v>0</v>
      </c>
      <c r="N47" s="66">
        <f t="shared" si="11"/>
        <v>0</v>
      </c>
      <c r="R47" s="66">
        <f t="shared" si="12"/>
        <v>0</v>
      </c>
      <c r="V47" s="66">
        <f t="shared" si="13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1</v>
      </c>
      <c r="L48" s="66">
        <f t="shared" si="10"/>
        <v>0</v>
      </c>
      <c r="N48" s="66">
        <f t="shared" si="11"/>
        <v>0</v>
      </c>
      <c r="R48" s="66">
        <f t="shared" si="12"/>
        <v>0</v>
      </c>
      <c r="V48" s="66">
        <f t="shared" si="13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1</v>
      </c>
      <c r="L49" s="66">
        <f t="shared" si="10"/>
        <v>0</v>
      </c>
      <c r="N49" s="66">
        <f t="shared" si="11"/>
        <v>0</v>
      </c>
      <c r="R49" s="66">
        <f t="shared" si="12"/>
        <v>0</v>
      </c>
      <c r="V49" s="66">
        <f t="shared" si="13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1</v>
      </c>
      <c r="L50" s="66">
        <f t="shared" si="10"/>
        <v>0</v>
      </c>
      <c r="N50" s="66">
        <f t="shared" si="11"/>
        <v>0</v>
      </c>
      <c r="R50" s="66">
        <f t="shared" si="12"/>
        <v>0</v>
      </c>
      <c r="V50" s="66">
        <f t="shared" si="13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1</v>
      </c>
      <c r="L51" s="66">
        <f t="shared" si="10"/>
        <v>0</v>
      </c>
      <c r="N51" s="66">
        <f t="shared" si="11"/>
        <v>0</v>
      </c>
      <c r="R51" s="66">
        <f t="shared" si="12"/>
        <v>0</v>
      </c>
      <c r="V51" s="66">
        <f t="shared" si="13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1</v>
      </c>
      <c r="L52" s="66">
        <f t="shared" si="10"/>
        <v>0</v>
      </c>
      <c r="N52" s="66">
        <f t="shared" si="11"/>
        <v>0</v>
      </c>
      <c r="R52" s="66">
        <f t="shared" si="12"/>
        <v>0</v>
      </c>
      <c r="V52" s="66">
        <f t="shared" si="13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1</v>
      </c>
      <c r="L53" s="66">
        <f t="shared" si="10"/>
        <v>0</v>
      </c>
      <c r="N53" s="66">
        <f t="shared" si="11"/>
        <v>0</v>
      </c>
      <c r="R53" s="66">
        <f t="shared" si="12"/>
        <v>0</v>
      </c>
      <c r="V53" s="66">
        <f t="shared" si="13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1</v>
      </c>
      <c r="L54" s="66">
        <f t="shared" si="10"/>
        <v>0</v>
      </c>
      <c r="N54" s="66">
        <f t="shared" si="11"/>
        <v>0</v>
      </c>
      <c r="R54" s="66">
        <f t="shared" si="12"/>
        <v>0</v>
      </c>
      <c r="V54" s="66">
        <f t="shared" si="13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1</v>
      </c>
      <c r="L55" s="66">
        <f t="shared" si="10"/>
        <v>0</v>
      </c>
      <c r="N55" s="66">
        <f t="shared" si="11"/>
        <v>0</v>
      </c>
      <c r="R55" s="66">
        <f t="shared" si="12"/>
        <v>0</v>
      </c>
      <c r="V55" s="66">
        <f t="shared" si="13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1</v>
      </c>
      <c r="L56" s="66">
        <f t="shared" si="10"/>
        <v>0</v>
      </c>
      <c r="N56" s="66">
        <f t="shared" si="11"/>
        <v>0</v>
      </c>
      <c r="R56" s="66">
        <f t="shared" si="12"/>
        <v>0</v>
      </c>
      <c r="V56" s="66">
        <f t="shared" si="13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1</v>
      </c>
      <c r="L57" s="66">
        <f t="shared" si="10"/>
        <v>0</v>
      </c>
      <c r="N57" s="66">
        <f t="shared" si="11"/>
        <v>0</v>
      </c>
      <c r="R57" s="66">
        <f t="shared" si="12"/>
        <v>0</v>
      </c>
      <c r="V57" s="66">
        <f t="shared" si="13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1</v>
      </c>
      <c r="L58" s="66">
        <f t="shared" si="10"/>
        <v>0</v>
      </c>
      <c r="N58" s="66">
        <f t="shared" si="11"/>
        <v>0</v>
      </c>
      <c r="R58" s="66">
        <f t="shared" si="12"/>
        <v>0</v>
      </c>
      <c r="V58" s="66">
        <f t="shared" si="13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1</v>
      </c>
      <c r="L59" s="66">
        <f t="shared" si="10"/>
        <v>0</v>
      </c>
      <c r="N59" s="66">
        <f t="shared" si="11"/>
        <v>0</v>
      </c>
      <c r="R59" s="66">
        <f t="shared" si="12"/>
        <v>0</v>
      </c>
      <c r="V59" s="66">
        <f t="shared" si="13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1</v>
      </c>
      <c r="L60" s="66">
        <f t="shared" si="10"/>
        <v>0</v>
      </c>
      <c r="N60" s="66">
        <f t="shared" si="11"/>
        <v>0</v>
      </c>
      <c r="R60" s="66">
        <f t="shared" si="12"/>
        <v>0</v>
      </c>
      <c r="V60" s="66">
        <f t="shared" si="13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1</v>
      </c>
      <c r="L61" s="66">
        <f t="shared" si="10"/>
        <v>0</v>
      </c>
      <c r="N61" s="66">
        <f t="shared" si="11"/>
        <v>0</v>
      </c>
      <c r="R61" s="66">
        <f t="shared" si="12"/>
        <v>0</v>
      </c>
      <c r="V61" s="66">
        <f t="shared" si="13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1</v>
      </c>
      <c r="L62" s="66">
        <f t="shared" si="10"/>
        <v>0</v>
      </c>
      <c r="N62" s="66">
        <f t="shared" si="11"/>
        <v>0</v>
      </c>
      <c r="R62" s="66">
        <f t="shared" si="12"/>
        <v>0</v>
      </c>
      <c r="V62" s="66">
        <f t="shared" si="13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1</v>
      </c>
      <c r="L63" s="66">
        <f t="shared" si="10"/>
        <v>0</v>
      </c>
      <c r="N63" s="66">
        <f t="shared" si="11"/>
        <v>0</v>
      </c>
      <c r="R63" s="66">
        <f t="shared" si="12"/>
        <v>0</v>
      </c>
      <c r="V63" s="66">
        <f t="shared" si="13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1</v>
      </c>
      <c r="L64" s="66">
        <f t="shared" si="10"/>
        <v>0</v>
      </c>
      <c r="N64" s="66">
        <f t="shared" si="11"/>
        <v>0</v>
      </c>
      <c r="R64" s="66">
        <f t="shared" si="12"/>
        <v>0</v>
      </c>
      <c r="V64" s="66">
        <f t="shared" si="13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1</v>
      </c>
      <c r="L65" s="66">
        <f t="shared" si="10"/>
        <v>0</v>
      </c>
      <c r="N65" s="66">
        <f t="shared" si="11"/>
        <v>0</v>
      </c>
      <c r="R65" s="66">
        <f t="shared" si="12"/>
        <v>0</v>
      </c>
      <c r="V65" s="66">
        <f t="shared" si="13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1</v>
      </c>
      <c r="L66" s="66">
        <f t="shared" si="10"/>
        <v>0</v>
      </c>
      <c r="N66" s="66">
        <f t="shared" si="11"/>
        <v>0</v>
      </c>
      <c r="R66" s="66">
        <f t="shared" si="12"/>
        <v>0</v>
      </c>
      <c r="V66" s="66">
        <f t="shared" si="13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1</v>
      </c>
      <c r="L67" s="66">
        <f t="shared" si="10"/>
        <v>0</v>
      </c>
      <c r="N67" s="66">
        <f t="shared" si="11"/>
        <v>0</v>
      </c>
      <c r="R67" s="66">
        <f t="shared" si="12"/>
        <v>0</v>
      </c>
      <c r="V67" s="66">
        <f t="shared" si="13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8"/>
        <v>0</v>
      </c>
      <c r="C68" s="2">
        <f t="shared" si="9"/>
        <v>1</v>
      </c>
      <c r="L68" s="66">
        <f t="shared" si="10"/>
        <v>0</v>
      </c>
      <c r="N68" s="66">
        <f t="shared" si="11"/>
        <v>0</v>
      </c>
      <c r="R68" s="66">
        <f t="shared" si="12"/>
        <v>0</v>
      </c>
      <c r="V68" s="66">
        <f t="shared" si="13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8"/>
        <v>0</v>
      </c>
      <c r="C69" s="2">
        <f t="shared" si="9"/>
        <v>1</v>
      </c>
      <c r="L69" s="66">
        <f t="shared" si="10"/>
        <v>0</v>
      </c>
      <c r="N69" s="66">
        <f t="shared" si="11"/>
        <v>0</v>
      </c>
      <c r="R69" s="66">
        <f t="shared" si="12"/>
        <v>0</v>
      </c>
      <c r="V69" s="66">
        <f t="shared" si="13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8"/>
        <v>0</v>
      </c>
      <c r="C70" s="2">
        <f t="shared" si="9"/>
        <v>1</v>
      </c>
      <c r="L70" s="66">
        <f t="shared" si="10"/>
        <v>0</v>
      </c>
      <c r="N70" s="66">
        <f t="shared" si="11"/>
        <v>0</v>
      </c>
      <c r="R70" s="66">
        <f t="shared" si="12"/>
        <v>0</v>
      </c>
      <c r="V70" s="66">
        <f t="shared" si="13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8"/>
        <v>0</v>
      </c>
      <c r="C71" s="2">
        <f t="shared" si="9"/>
        <v>1</v>
      </c>
      <c r="L71" s="66">
        <f t="shared" si="10"/>
        <v>0</v>
      </c>
      <c r="N71" s="66">
        <f t="shared" si="11"/>
        <v>0</v>
      </c>
      <c r="R71" s="66">
        <f t="shared" si="12"/>
        <v>0</v>
      </c>
      <c r="V71" s="66">
        <f t="shared" si="13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8"/>
        <v>0</v>
      </c>
      <c r="C72" s="2">
        <f t="shared" si="9"/>
        <v>1</v>
      </c>
      <c r="L72" s="66">
        <f t="shared" si="10"/>
        <v>0</v>
      </c>
      <c r="N72" s="66">
        <f t="shared" si="11"/>
        <v>0</v>
      </c>
      <c r="R72" s="66">
        <f t="shared" si="12"/>
        <v>0</v>
      </c>
      <c r="V72" s="66">
        <f t="shared" si="13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8"/>
        <v>0</v>
      </c>
      <c r="C73" s="2">
        <f t="shared" si="9"/>
        <v>1</v>
      </c>
      <c r="L73" s="66">
        <f t="shared" si="10"/>
        <v>0</v>
      </c>
      <c r="N73" s="66">
        <f t="shared" si="11"/>
        <v>0</v>
      </c>
      <c r="R73" s="66">
        <f t="shared" si="12"/>
        <v>0</v>
      </c>
      <c r="V73" s="66">
        <f t="shared" si="13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8"/>
        <v>0</v>
      </c>
      <c r="C74" s="2">
        <f t="shared" si="9"/>
        <v>1</v>
      </c>
      <c r="L74" s="66">
        <f t="shared" si="10"/>
        <v>0</v>
      </c>
      <c r="N74" s="66">
        <f t="shared" si="11"/>
        <v>0</v>
      </c>
      <c r="R74" s="66">
        <f t="shared" si="12"/>
        <v>0</v>
      </c>
      <c r="V74" s="66">
        <f t="shared" si="13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8"/>
        <v>0</v>
      </c>
      <c r="C75" s="2">
        <f t="shared" si="9"/>
        <v>1</v>
      </c>
      <c r="L75" s="66">
        <f t="shared" si="10"/>
        <v>0</v>
      </c>
      <c r="N75" s="66">
        <f t="shared" si="11"/>
        <v>0</v>
      </c>
      <c r="R75" s="66">
        <f t="shared" si="12"/>
        <v>0</v>
      </c>
      <c r="V75" s="66">
        <f t="shared" si="13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8"/>
        <v>0</v>
      </c>
      <c r="C76" s="2">
        <f t="shared" si="9"/>
        <v>1</v>
      </c>
      <c r="L76" s="66">
        <f t="shared" si="10"/>
        <v>0</v>
      </c>
      <c r="N76" s="66">
        <f t="shared" si="11"/>
        <v>0</v>
      </c>
      <c r="R76" s="66">
        <f t="shared" si="12"/>
        <v>0</v>
      </c>
      <c r="V76" s="66">
        <f t="shared" si="13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8"/>
        <v>0</v>
      </c>
      <c r="C77" s="2">
        <f t="shared" si="9"/>
        <v>1</v>
      </c>
      <c r="L77" s="66">
        <f t="shared" si="10"/>
        <v>0</v>
      </c>
      <c r="N77" s="66">
        <f t="shared" si="11"/>
        <v>0</v>
      </c>
      <c r="R77" s="66">
        <f t="shared" si="12"/>
        <v>0</v>
      </c>
      <c r="V77" s="66">
        <f t="shared" si="13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5">+L78+N78+R78+V78+X78</f>
        <v>0</v>
      </c>
      <c r="C78" s="2">
        <f t="shared" ref="C78:C141" si="16">RANK(B78,B$4:B$203,0)</f>
        <v>1</v>
      </c>
      <c r="L78" s="66">
        <f t="shared" ref="L78:L141" si="17">IF(AND(I78&lt;1,J78&lt;1,K78&lt;1),0,IF(250+((45-(I78*60+J78))*2)&lt;0,0,IF(K78&lt;50,250+((45-(I78*60+J78))*2),IF(K78&gt;49,250+((45-(I78*60+J78))*2)-1,250+((45-(I78*60+J78))*2)))))</f>
        <v>0</v>
      </c>
      <c r="N78" s="66">
        <f t="shared" ref="N78:N141" si="18">IF(M78&lt;89,0,250+((M78-172)*3))</f>
        <v>0</v>
      </c>
      <c r="R78" s="66">
        <f t="shared" ref="R78:R141" si="19">IF(AND(O78&lt;1,P78&lt;1,Q78&lt;1),0,IF(250+((240-(O78*60+P78))*1)&lt;0,0,250+((240-(O78*60+P78))*1)))</f>
        <v>0</v>
      </c>
      <c r="V78" s="66">
        <f t="shared" ref="V78:V141" si="20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1</v>
      </c>
      <c r="L79" s="66">
        <f t="shared" si="17"/>
        <v>0</v>
      </c>
      <c r="N79" s="66">
        <f t="shared" si="18"/>
        <v>0</v>
      </c>
      <c r="R79" s="66">
        <f t="shared" si="19"/>
        <v>0</v>
      </c>
      <c r="V79" s="66">
        <f t="shared" si="20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1</v>
      </c>
      <c r="L80" s="66">
        <f t="shared" si="17"/>
        <v>0</v>
      </c>
      <c r="N80" s="66">
        <f t="shared" si="18"/>
        <v>0</v>
      </c>
      <c r="R80" s="66">
        <f t="shared" si="19"/>
        <v>0</v>
      </c>
      <c r="V80" s="66">
        <f t="shared" si="20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1</v>
      </c>
      <c r="L81" s="66">
        <f t="shared" si="17"/>
        <v>0</v>
      </c>
      <c r="N81" s="66">
        <f t="shared" si="18"/>
        <v>0</v>
      </c>
      <c r="R81" s="66">
        <f t="shared" si="19"/>
        <v>0</v>
      </c>
      <c r="V81" s="66">
        <f t="shared" si="20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1</v>
      </c>
      <c r="L82" s="66">
        <f t="shared" si="17"/>
        <v>0</v>
      </c>
      <c r="N82" s="66">
        <f t="shared" si="18"/>
        <v>0</v>
      </c>
      <c r="R82" s="66">
        <f t="shared" si="19"/>
        <v>0</v>
      </c>
      <c r="V82" s="66">
        <f t="shared" si="20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1</v>
      </c>
      <c r="L83" s="66">
        <f t="shared" si="17"/>
        <v>0</v>
      </c>
      <c r="N83" s="66">
        <f t="shared" si="18"/>
        <v>0</v>
      </c>
      <c r="R83" s="66">
        <f t="shared" si="19"/>
        <v>0</v>
      </c>
      <c r="V83" s="66">
        <f t="shared" si="20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1</v>
      </c>
      <c r="L84" s="66">
        <f t="shared" si="17"/>
        <v>0</v>
      </c>
      <c r="N84" s="66">
        <f t="shared" si="18"/>
        <v>0</v>
      </c>
      <c r="R84" s="66">
        <f t="shared" si="19"/>
        <v>0</v>
      </c>
      <c r="V84" s="66">
        <f t="shared" si="20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1</v>
      </c>
      <c r="L85" s="66">
        <f t="shared" si="17"/>
        <v>0</v>
      </c>
      <c r="N85" s="66">
        <f t="shared" si="18"/>
        <v>0</v>
      </c>
      <c r="R85" s="66">
        <f t="shared" si="19"/>
        <v>0</v>
      </c>
      <c r="V85" s="66">
        <f t="shared" si="20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1</v>
      </c>
      <c r="L86" s="66">
        <f t="shared" si="17"/>
        <v>0</v>
      </c>
      <c r="N86" s="66">
        <f t="shared" si="18"/>
        <v>0</v>
      </c>
      <c r="R86" s="66">
        <f t="shared" si="19"/>
        <v>0</v>
      </c>
      <c r="V86" s="66">
        <f t="shared" si="20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1</v>
      </c>
      <c r="L87" s="66">
        <f t="shared" si="17"/>
        <v>0</v>
      </c>
      <c r="N87" s="66">
        <f t="shared" si="18"/>
        <v>0</v>
      </c>
      <c r="R87" s="66">
        <f t="shared" si="19"/>
        <v>0</v>
      </c>
      <c r="V87" s="66">
        <f t="shared" si="20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1</v>
      </c>
      <c r="L88" s="66">
        <f t="shared" si="17"/>
        <v>0</v>
      </c>
      <c r="N88" s="66">
        <f t="shared" si="18"/>
        <v>0</v>
      </c>
      <c r="R88" s="66">
        <f t="shared" si="19"/>
        <v>0</v>
      </c>
      <c r="V88" s="66">
        <f t="shared" si="20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1</v>
      </c>
      <c r="L89" s="66">
        <f t="shared" si="17"/>
        <v>0</v>
      </c>
      <c r="N89" s="66">
        <f t="shared" si="18"/>
        <v>0</v>
      </c>
      <c r="R89" s="66">
        <f t="shared" si="19"/>
        <v>0</v>
      </c>
      <c r="V89" s="66">
        <f t="shared" si="20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1</v>
      </c>
      <c r="L90" s="66">
        <f t="shared" si="17"/>
        <v>0</v>
      </c>
      <c r="N90" s="66">
        <f t="shared" si="18"/>
        <v>0</v>
      </c>
      <c r="R90" s="66">
        <f t="shared" si="19"/>
        <v>0</v>
      </c>
      <c r="V90" s="66">
        <f t="shared" si="20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1</v>
      </c>
      <c r="L91" s="66">
        <f t="shared" si="17"/>
        <v>0</v>
      </c>
      <c r="N91" s="66">
        <f t="shared" si="18"/>
        <v>0</v>
      </c>
      <c r="R91" s="66">
        <f t="shared" si="19"/>
        <v>0</v>
      </c>
      <c r="V91" s="66">
        <f t="shared" si="20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1</v>
      </c>
      <c r="L92" s="66">
        <f t="shared" si="17"/>
        <v>0</v>
      </c>
      <c r="N92" s="66">
        <f t="shared" si="18"/>
        <v>0</v>
      </c>
      <c r="R92" s="66">
        <f t="shared" si="19"/>
        <v>0</v>
      </c>
      <c r="V92" s="66">
        <f t="shared" si="20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1</v>
      </c>
      <c r="L93" s="66">
        <f t="shared" si="17"/>
        <v>0</v>
      </c>
      <c r="N93" s="66">
        <f t="shared" si="18"/>
        <v>0</v>
      </c>
      <c r="R93" s="66">
        <f t="shared" si="19"/>
        <v>0</v>
      </c>
      <c r="V93" s="66">
        <f t="shared" si="20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1</v>
      </c>
      <c r="L94" s="66">
        <f t="shared" si="17"/>
        <v>0</v>
      </c>
      <c r="N94" s="66">
        <f t="shared" si="18"/>
        <v>0</v>
      </c>
      <c r="R94" s="66">
        <f t="shared" si="19"/>
        <v>0</v>
      </c>
      <c r="V94" s="66">
        <f t="shared" si="20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1</v>
      </c>
      <c r="L95" s="66">
        <f t="shared" si="17"/>
        <v>0</v>
      </c>
      <c r="N95" s="66">
        <f t="shared" si="18"/>
        <v>0</v>
      </c>
      <c r="R95" s="66">
        <f t="shared" si="19"/>
        <v>0</v>
      </c>
      <c r="V95" s="66">
        <f t="shared" si="20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1</v>
      </c>
      <c r="L96" s="66">
        <f t="shared" si="17"/>
        <v>0</v>
      </c>
      <c r="N96" s="66">
        <f t="shared" si="18"/>
        <v>0</v>
      </c>
      <c r="R96" s="66">
        <f t="shared" si="19"/>
        <v>0</v>
      </c>
      <c r="V96" s="66">
        <f t="shared" si="20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1</v>
      </c>
      <c r="L97" s="66">
        <f t="shared" si="17"/>
        <v>0</v>
      </c>
      <c r="N97" s="66">
        <f t="shared" si="18"/>
        <v>0</v>
      </c>
      <c r="R97" s="66">
        <f t="shared" si="19"/>
        <v>0</v>
      </c>
      <c r="V97" s="66">
        <f t="shared" si="20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1</v>
      </c>
      <c r="L98" s="66">
        <f t="shared" si="17"/>
        <v>0</v>
      </c>
      <c r="N98" s="66">
        <f t="shared" si="18"/>
        <v>0</v>
      </c>
      <c r="R98" s="66">
        <f t="shared" si="19"/>
        <v>0</v>
      </c>
      <c r="V98" s="66">
        <f t="shared" si="20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1</v>
      </c>
      <c r="L99" s="66">
        <f t="shared" si="17"/>
        <v>0</v>
      </c>
      <c r="N99" s="66">
        <f t="shared" si="18"/>
        <v>0</v>
      </c>
      <c r="R99" s="66">
        <f t="shared" si="19"/>
        <v>0</v>
      </c>
      <c r="V99" s="66">
        <f t="shared" si="20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1</v>
      </c>
      <c r="L100" s="66">
        <f t="shared" si="17"/>
        <v>0</v>
      </c>
      <c r="N100" s="66">
        <f t="shared" si="18"/>
        <v>0</v>
      </c>
      <c r="R100" s="66">
        <f t="shared" si="19"/>
        <v>0</v>
      </c>
      <c r="V100" s="66">
        <f t="shared" si="20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1</v>
      </c>
      <c r="L101" s="66">
        <f t="shared" si="17"/>
        <v>0</v>
      </c>
      <c r="N101" s="66">
        <f t="shared" si="18"/>
        <v>0</v>
      </c>
      <c r="R101" s="66">
        <f t="shared" si="19"/>
        <v>0</v>
      </c>
      <c r="V101" s="66">
        <f t="shared" si="20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1</v>
      </c>
      <c r="L102" s="66">
        <f t="shared" si="17"/>
        <v>0</v>
      </c>
      <c r="N102" s="66">
        <f t="shared" si="18"/>
        <v>0</v>
      </c>
      <c r="R102" s="66">
        <f t="shared" si="19"/>
        <v>0</v>
      </c>
      <c r="V102" s="66">
        <f t="shared" si="20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1</v>
      </c>
      <c r="L103" s="66">
        <f t="shared" si="17"/>
        <v>0</v>
      </c>
      <c r="N103" s="66">
        <f t="shared" si="18"/>
        <v>0</v>
      </c>
      <c r="R103" s="66">
        <f t="shared" si="19"/>
        <v>0</v>
      </c>
      <c r="V103" s="66">
        <f t="shared" si="20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1</v>
      </c>
      <c r="L104" s="66">
        <f t="shared" si="17"/>
        <v>0</v>
      </c>
      <c r="N104" s="66">
        <f t="shared" si="18"/>
        <v>0</v>
      </c>
      <c r="R104" s="66">
        <f t="shared" si="19"/>
        <v>0</v>
      </c>
      <c r="V104" s="66">
        <f t="shared" si="20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1</v>
      </c>
      <c r="L105" s="66">
        <f t="shared" si="17"/>
        <v>0</v>
      </c>
      <c r="N105" s="66">
        <f t="shared" si="18"/>
        <v>0</v>
      </c>
      <c r="R105" s="66">
        <f t="shared" si="19"/>
        <v>0</v>
      </c>
      <c r="V105" s="66">
        <f t="shared" si="20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1</v>
      </c>
      <c r="L106" s="66">
        <f t="shared" si="17"/>
        <v>0</v>
      </c>
      <c r="N106" s="66">
        <f t="shared" si="18"/>
        <v>0</v>
      </c>
      <c r="R106" s="66">
        <f t="shared" si="19"/>
        <v>0</v>
      </c>
      <c r="V106" s="66">
        <f t="shared" si="20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1</v>
      </c>
      <c r="L107" s="66">
        <f t="shared" si="17"/>
        <v>0</v>
      </c>
      <c r="N107" s="66">
        <f t="shared" si="18"/>
        <v>0</v>
      </c>
      <c r="R107" s="66">
        <f t="shared" si="19"/>
        <v>0</v>
      </c>
      <c r="V107" s="66">
        <f t="shared" si="20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1</v>
      </c>
      <c r="L108" s="66">
        <f t="shared" si="17"/>
        <v>0</v>
      </c>
      <c r="N108" s="66">
        <f t="shared" si="18"/>
        <v>0</v>
      </c>
      <c r="R108" s="66">
        <f t="shared" si="19"/>
        <v>0</v>
      </c>
      <c r="V108" s="66">
        <f t="shared" si="20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1</v>
      </c>
      <c r="L109" s="66">
        <f t="shared" si="17"/>
        <v>0</v>
      </c>
      <c r="N109" s="66">
        <f t="shared" si="18"/>
        <v>0</v>
      </c>
      <c r="R109" s="66">
        <f t="shared" si="19"/>
        <v>0</v>
      </c>
      <c r="V109" s="66">
        <f t="shared" si="20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1</v>
      </c>
      <c r="L110" s="66">
        <f t="shared" si="17"/>
        <v>0</v>
      </c>
      <c r="N110" s="66">
        <f t="shared" si="18"/>
        <v>0</v>
      </c>
      <c r="R110" s="66">
        <f t="shared" si="19"/>
        <v>0</v>
      </c>
      <c r="V110" s="66">
        <f t="shared" si="20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1</v>
      </c>
      <c r="L111" s="66">
        <f t="shared" si="17"/>
        <v>0</v>
      </c>
      <c r="N111" s="66">
        <f t="shared" si="18"/>
        <v>0</v>
      </c>
      <c r="R111" s="66">
        <f t="shared" si="19"/>
        <v>0</v>
      </c>
      <c r="V111" s="66">
        <f t="shared" si="20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1</v>
      </c>
      <c r="L112" s="66">
        <f t="shared" si="17"/>
        <v>0</v>
      </c>
      <c r="N112" s="66">
        <f t="shared" si="18"/>
        <v>0</v>
      </c>
      <c r="R112" s="66">
        <f t="shared" si="19"/>
        <v>0</v>
      </c>
      <c r="V112" s="66">
        <f t="shared" si="20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1</v>
      </c>
      <c r="L113" s="66">
        <f t="shared" si="17"/>
        <v>0</v>
      </c>
      <c r="N113" s="66">
        <f t="shared" si="18"/>
        <v>0</v>
      </c>
      <c r="R113" s="66">
        <f t="shared" si="19"/>
        <v>0</v>
      </c>
      <c r="V113" s="66">
        <f t="shared" si="20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1</v>
      </c>
      <c r="L114" s="66">
        <f t="shared" si="17"/>
        <v>0</v>
      </c>
      <c r="N114" s="66">
        <f t="shared" si="18"/>
        <v>0</v>
      </c>
      <c r="R114" s="66">
        <f t="shared" si="19"/>
        <v>0</v>
      </c>
      <c r="V114" s="66">
        <f t="shared" si="20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1</v>
      </c>
      <c r="L115" s="66">
        <f t="shared" si="17"/>
        <v>0</v>
      </c>
      <c r="N115" s="66">
        <f t="shared" si="18"/>
        <v>0</v>
      </c>
      <c r="R115" s="66">
        <f t="shared" si="19"/>
        <v>0</v>
      </c>
      <c r="V115" s="66">
        <f t="shared" si="20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1</v>
      </c>
      <c r="L116" s="66">
        <f t="shared" si="17"/>
        <v>0</v>
      </c>
      <c r="N116" s="66">
        <f t="shared" si="18"/>
        <v>0</v>
      </c>
      <c r="R116" s="66">
        <f t="shared" si="19"/>
        <v>0</v>
      </c>
      <c r="V116" s="66">
        <f t="shared" si="20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1</v>
      </c>
      <c r="L117" s="66">
        <f t="shared" si="17"/>
        <v>0</v>
      </c>
      <c r="N117" s="66">
        <f t="shared" si="18"/>
        <v>0</v>
      </c>
      <c r="R117" s="66">
        <f t="shared" si="19"/>
        <v>0</v>
      </c>
      <c r="V117" s="66">
        <f t="shared" si="20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1</v>
      </c>
      <c r="L118" s="66">
        <f t="shared" si="17"/>
        <v>0</v>
      </c>
      <c r="N118" s="66">
        <f t="shared" si="18"/>
        <v>0</v>
      </c>
      <c r="R118" s="66">
        <f t="shared" si="19"/>
        <v>0</v>
      </c>
      <c r="V118" s="66">
        <f t="shared" si="20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1</v>
      </c>
      <c r="L119" s="66">
        <f t="shared" si="17"/>
        <v>0</v>
      </c>
      <c r="N119" s="66">
        <f t="shared" si="18"/>
        <v>0</v>
      </c>
      <c r="R119" s="66">
        <f t="shared" si="19"/>
        <v>0</v>
      </c>
      <c r="V119" s="66">
        <f t="shared" si="20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1</v>
      </c>
      <c r="L120" s="66">
        <f t="shared" si="17"/>
        <v>0</v>
      </c>
      <c r="N120" s="66">
        <f t="shared" si="18"/>
        <v>0</v>
      </c>
      <c r="R120" s="66">
        <f t="shared" si="19"/>
        <v>0</v>
      </c>
      <c r="V120" s="66">
        <f t="shared" si="20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1</v>
      </c>
      <c r="L121" s="66">
        <f t="shared" si="17"/>
        <v>0</v>
      </c>
      <c r="N121" s="66">
        <f t="shared" si="18"/>
        <v>0</v>
      </c>
      <c r="R121" s="66">
        <f t="shared" si="19"/>
        <v>0</v>
      </c>
      <c r="V121" s="66">
        <f t="shared" si="20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1</v>
      </c>
      <c r="L122" s="66">
        <f t="shared" si="17"/>
        <v>0</v>
      </c>
      <c r="N122" s="66">
        <f t="shared" si="18"/>
        <v>0</v>
      </c>
      <c r="R122" s="66">
        <f t="shared" si="19"/>
        <v>0</v>
      </c>
      <c r="V122" s="66">
        <f t="shared" si="20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1</v>
      </c>
      <c r="L123" s="66">
        <f t="shared" si="17"/>
        <v>0</v>
      </c>
      <c r="N123" s="66">
        <f t="shared" si="18"/>
        <v>0</v>
      </c>
      <c r="R123" s="66">
        <f t="shared" si="19"/>
        <v>0</v>
      </c>
      <c r="V123" s="66">
        <f t="shared" si="20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1</v>
      </c>
      <c r="L124" s="66">
        <f t="shared" si="17"/>
        <v>0</v>
      </c>
      <c r="N124" s="66">
        <f t="shared" si="18"/>
        <v>0</v>
      </c>
      <c r="R124" s="66">
        <f t="shared" si="19"/>
        <v>0</v>
      </c>
      <c r="V124" s="66">
        <f t="shared" si="20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1</v>
      </c>
      <c r="L125" s="66">
        <f t="shared" si="17"/>
        <v>0</v>
      </c>
      <c r="N125" s="66">
        <f t="shared" si="18"/>
        <v>0</v>
      </c>
      <c r="R125" s="66">
        <f t="shared" si="19"/>
        <v>0</v>
      </c>
      <c r="V125" s="66">
        <f t="shared" si="20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1</v>
      </c>
      <c r="L126" s="66">
        <f t="shared" si="17"/>
        <v>0</v>
      </c>
      <c r="N126" s="66">
        <f t="shared" si="18"/>
        <v>0</v>
      </c>
      <c r="R126" s="66">
        <f t="shared" si="19"/>
        <v>0</v>
      </c>
      <c r="V126" s="66">
        <f t="shared" si="20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1</v>
      </c>
      <c r="L127" s="66">
        <f t="shared" si="17"/>
        <v>0</v>
      </c>
      <c r="N127" s="66">
        <f t="shared" si="18"/>
        <v>0</v>
      </c>
      <c r="R127" s="66">
        <f t="shared" si="19"/>
        <v>0</v>
      </c>
      <c r="V127" s="66">
        <f t="shared" si="20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1</v>
      </c>
      <c r="L128" s="66">
        <f t="shared" si="17"/>
        <v>0</v>
      </c>
      <c r="N128" s="66">
        <f t="shared" si="18"/>
        <v>0</v>
      </c>
      <c r="R128" s="66">
        <f t="shared" si="19"/>
        <v>0</v>
      </c>
      <c r="V128" s="66">
        <f t="shared" si="20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1</v>
      </c>
      <c r="L129" s="66">
        <f t="shared" si="17"/>
        <v>0</v>
      </c>
      <c r="N129" s="66">
        <f t="shared" si="18"/>
        <v>0</v>
      </c>
      <c r="R129" s="66">
        <f t="shared" si="19"/>
        <v>0</v>
      </c>
      <c r="V129" s="66">
        <f t="shared" si="20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1</v>
      </c>
      <c r="L130" s="66">
        <f t="shared" si="17"/>
        <v>0</v>
      </c>
      <c r="N130" s="66">
        <f t="shared" si="18"/>
        <v>0</v>
      </c>
      <c r="R130" s="66">
        <f t="shared" si="19"/>
        <v>0</v>
      </c>
      <c r="V130" s="66">
        <f t="shared" si="20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1</v>
      </c>
      <c r="L131" s="66">
        <f t="shared" si="17"/>
        <v>0</v>
      </c>
      <c r="N131" s="66">
        <f t="shared" si="18"/>
        <v>0</v>
      </c>
      <c r="R131" s="66">
        <f t="shared" si="19"/>
        <v>0</v>
      </c>
      <c r="V131" s="66">
        <f t="shared" si="20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5"/>
        <v>0</v>
      </c>
      <c r="C132" s="2">
        <f t="shared" si="16"/>
        <v>1</v>
      </c>
      <c r="L132" s="66">
        <f t="shared" si="17"/>
        <v>0</v>
      </c>
      <c r="N132" s="66">
        <f t="shared" si="18"/>
        <v>0</v>
      </c>
      <c r="R132" s="66">
        <f t="shared" si="19"/>
        <v>0</v>
      </c>
      <c r="V132" s="66">
        <f t="shared" si="20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5"/>
        <v>0</v>
      </c>
      <c r="C133" s="2">
        <f t="shared" si="16"/>
        <v>1</v>
      </c>
      <c r="L133" s="66">
        <f t="shared" si="17"/>
        <v>0</v>
      </c>
      <c r="N133" s="66">
        <f t="shared" si="18"/>
        <v>0</v>
      </c>
      <c r="R133" s="66">
        <f t="shared" si="19"/>
        <v>0</v>
      </c>
      <c r="V133" s="66">
        <f t="shared" si="20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5"/>
        <v>0</v>
      </c>
      <c r="C134" s="2">
        <f t="shared" si="16"/>
        <v>1</v>
      </c>
      <c r="L134" s="66">
        <f t="shared" si="17"/>
        <v>0</v>
      </c>
      <c r="N134" s="66">
        <f t="shared" si="18"/>
        <v>0</v>
      </c>
      <c r="R134" s="66">
        <f t="shared" si="19"/>
        <v>0</v>
      </c>
      <c r="V134" s="66">
        <f t="shared" si="20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5"/>
        <v>0</v>
      </c>
      <c r="C135" s="2">
        <f t="shared" si="16"/>
        <v>1</v>
      </c>
      <c r="L135" s="66">
        <f t="shared" si="17"/>
        <v>0</v>
      </c>
      <c r="N135" s="66">
        <f t="shared" si="18"/>
        <v>0</v>
      </c>
      <c r="R135" s="66">
        <f t="shared" si="19"/>
        <v>0</v>
      </c>
      <c r="V135" s="66">
        <f t="shared" si="20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5"/>
        <v>0</v>
      </c>
      <c r="C136" s="2">
        <f t="shared" si="16"/>
        <v>1</v>
      </c>
      <c r="L136" s="66">
        <f t="shared" si="17"/>
        <v>0</v>
      </c>
      <c r="N136" s="66">
        <f t="shared" si="18"/>
        <v>0</v>
      </c>
      <c r="R136" s="66">
        <f t="shared" si="19"/>
        <v>0</v>
      </c>
      <c r="V136" s="66">
        <f t="shared" si="20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5"/>
        <v>0</v>
      </c>
      <c r="C137" s="2">
        <f t="shared" si="16"/>
        <v>1</v>
      </c>
      <c r="L137" s="66">
        <f t="shared" si="17"/>
        <v>0</v>
      </c>
      <c r="N137" s="66">
        <f t="shared" si="18"/>
        <v>0</v>
      </c>
      <c r="R137" s="66">
        <f t="shared" si="19"/>
        <v>0</v>
      </c>
      <c r="V137" s="66">
        <f t="shared" si="20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5"/>
        <v>0</v>
      </c>
      <c r="C138" s="2">
        <f t="shared" si="16"/>
        <v>1</v>
      </c>
      <c r="L138" s="66">
        <f t="shared" si="17"/>
        <v>0</v>
      </c>
      <c r="N138" s="66">
        <f t="shared" si="18"/>
        <v>0</v>
      </c>
      <c r="R138" s="66">
        <f t="shared" si="19"/>
        <v>0</v>
      </c>
      <c r="V138" s="66">
        <f t="shared" si="20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5"/>
        <v>0</v>
      </c>
      <c r="C139" s="2">
        <f t="shared" si="16"/>
        <v>1</v>
      </c>
      <c r="L139" s="66">
        <f t="shared" si="17"/>
        <v>0</v>
      </c>
      <c r="N139" s="66">
        <f t="shared" si="18"/>
        <v>0</v>
      </c>
      <c r="R139" s="66">
        <f t="shared" si="19"/>
        <v>0</v>
      </c>
      <c r="V139" s="66">
        <f t="shared" si="20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5"/>
        <v>0</v>
      </c>
      <c r="C140" s="2">
        <f t="shared" si="16"/>
        <v>1</v>
      </c>
      <c r="L140" s="66">
        <f t="shared" si="17"/>
        <v>0</v>
      </c>
      <c r="N140" s="66">
        <f t="shared" si="18"/>
        <v>0</v>
      </c>
      <c r="R140" s="66">
        <f t="shared" si="19"/>
        <v>0</v>
      </c>
      <c r="V140" s="66">
        <f t="shared" si="20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5"/>
        <v>0</v>
      </c>
      <c r="C141" s="2">
        <f t="shared" si="16"/>
        <v>1</v>
      </c>
      <c r="L141" s="66">
        <f t="shared" si="17"/>
        <v>0</v>
      </c>
      <c r="N141" s="66">
        <f t="shared" si="18"/>
        <v>0</v>
      </c>
      <c r="R141" s="66">
        <f t="shared" si="19"/>
        <v>0</v>
      </c>
      <c r="V141" s="66">
        <f t="shared" si="20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1">+L142+N142+R142+V142+X142</f>
        <v>0</v>
      </c>
      <c r="C142" s="2">
        <f t="shared" ref="C142:C203" si="22">RANK(B142,B$4:B$203,0)</f>
        <v>1</v>
      </c>
      <c r="L142" s="66">
        <f t="shared" ref="L142:L203" si="23">IF(AND(I142&lt;1,J142&lt;1,K142&lt;1),0,IF(250+((45-(I142*60+J142))*2)&lt;0,0,IF(K142&lt;50,250+((45-(I142*60+J142))*2),IF(K142&gt;49,250+((45-(I142*60+J142))*2)-1,250+((45-(I142*60+J142))*2)))))</f>
        <v>0</v>
      </c>
      <c r="N142" s="66">
        <f t="shared" ref="N142:N203" si="24">IF(M142&lt;89,0,250+((M142-172)*3))</f>
        <v>0</v>
      </c>
      <c r="R142" s="66">
        <f t="shared" ref="R142:R203" si="25">IF(AND(O142&lt;1,P142&lt;1,Q142&lt;1),0,IF(250+((240-(O142*60+P142))*1)&lt;0,0,250+((240-(O142*60+P142))*1)))</f>
        <v>0</v>
      </c>
      <c r="V142" s="66">
        <f t="shared" ref="V142:V203" si="26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1</v>
      </c>
      <c r="L143" s="66">
        <f t="shared" si="23"/>
        <v>0</v>
      </c>
      <c r="N143" s="66">
        <f t="shared" si="24"/>
        <v>0</v>
      </c>
      <c r="R143" s="66">
        <f t="shared" si="25"/>
        <v>0</v>
      </c>
      <c r="V143" s="66">
        <f t="shared" si="26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1</v>
      </c>
      <c r="L144" s="66">
        <f t="shared" si="23"/>
        <v>0</v>
      </c>
      <c r="N144" s="66">
        <f t="shared" si="24"/>
        <v>0</v>
      </c>
      <c r="R144" s="66">
        <f t="shared" si="25"/>
        <v>0</v>
      </c>
      <c r="V144" s="66">
        <f t="shared" si="26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1</v>
      </c>
      <c r="L145" s="66">
        <f t="shared" si="23"/>
        <v>0</v>
      </c>
      <c r="N145" s="66">
        <f t="shared" si="24"/>
        <v>0</v>
      </c>
      <c r="R145" s="66">
        <f t="shared" si="25"/>
        <v>0</v>
      </c>
      <c r="V145" s="66">
        <f t="shared" si="26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1</v>
      </c>
      <c r="L146" s="66">
        <f t="shared" si="23"/>
        <v>0</v>
      </c>
      <c r="N146" s="66">
        <f t="shared" si="24"/>
        <v>0</v>
      </c>
      <c r="R146" s="66">
        <f t="shared" si="25"/>
        <v>0</v>
      </c>
      <c r="V146" s="66">
        <f t="shared" si="26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1</v>
      </c>
      <c r="L147" s="66">
        <f t="shared" si="23"/>
        <v>0</v>
      </c>
      <c r="N147" s="66">
        <f t="shared" si="24"/>
        <v>0</v>
      </c>
      <c r="R147" s="66">
        <f t="shared" si="25"/>
        <v>0</v>
      </c>
      <c r="V147" s="66">
        <f t="shared" si="26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1</v>
      </c>
      <c r="L148" s="66">
        <f t="shared" si="23"/>
        <v>0</v>
      </c>
      <c r="N148" s="66">
        <f t="shared" si="24"/>
        <v>0</v>
      </c>
      <c r="R148" s="66">
        <f t="shared" si="25"/>
        <v>0</v>
      </c>
      <c r="V148" s="66">
        <f t="shared" si="26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1</v>
      </c>
      <c r="L149" s="66">
        <f t="shared" si="23"/>
        <v>0</v>
      </c>
      <c r="N149" s="66">
        <f t="shared" si="24"/>
        <v>0</v>
      </c>
      <c r="R149" s="66">
        <f t="shared" si="25"/>
        <v>0</v>
      </c>
      <c r="V149" s="66">
        <f t="shared" si="26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1</v>
      </c>
      <c r="L150" s="66">
        <f t="shared" si="23"/>
        <v>0</v>
      </c>
      <c r="N150" s="66">
        <f t="shared" si="24"/>
        <v>0</v>
      </c>
      <c r="R150" s="66">
        <f t="shared" si="25"/>
        <v>0</v>
      </c>
      <c r="V150" s="66">
        <f t="shared" si="26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1</v>
      </c>
      <c r="L151" s="66">
        <f t="shared" si="23"/>
        <v>0</v>
      </c>
      <c r="N151" s="66">
        <f t="shared" si="24"/>
        <v>0</v>
      </c>
      <c r="R151" s="66">
        <f t="shared" si="25"/>
        <v>0</v>
      </c>
      <c r="V151" s="66">
        <f t="shared" si="26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1</v>
      </c>
      <c r="L152" s="66">
        <f t="shared" si="23"/>
        <v>0</v>
      </c>
      <c r="N152" s="66">
        <f t="shared" si="24"/>
        <v>0</v>
      </c>
      <c r="R152" s="66">
        <f t="shared" si="25"/>
        <v>0</v>
      </c>
      <c r="V152" s="66">
        <f t="shared" si="26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1</v>
      </c>
      <c r="L153" s="66">
        <f t="shared" si="23"/>
        <v>0</v>
      </c>
      <c r="N153" s="66">
        <f t="shared" si="24"/>
        <v>0</v>
      </c>
      <c r="R153" s="66">
        <f t="shared" si="25"/>
        <v>0</v>
      </c>
      <c r="V153" s="66">
        <f t="shared" si="26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1</v>
      </c>
      <c r="L154" s="66">
        <f t="shared" si="23"/>
        <v>0</v>
      </c>
      <c r="N154" s="66">
        <f t="shared" si="24"/>
        <v>0</v>
      </c>
      <c r="R154" s="66">
        <f t="shared" si="25"/>
        <v>0</v>
      </c>
      <c r="V154" s="66">
        <f t="shared" si="26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1</v>
      </c>
      <c r="L155" s="66">
        <f t="shared" si="23"/>
        <v>0</v>
      </c>
      <c r="N155" s="66">
        <f t="shared" si="24"/>
        <v>0</v>
      </c>
      <c r="R155" s="66">
        <f t="shared" si="25"/>
        <v>0</v>
      </c>
      <c r="V155" s="66">
        <f t="shared" si="26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1</v>
      </c>
      <c r="L156" s="66">
        <f t="shared" si="23"/>
        <v>0</v>
      </c>
      <c r="N156" s="66">
        <f t="shared" si="24"/>
        <v>0</v>
      </c>
      <c r="R156" s="66">
        <f t="shared" si="25"/>
        <v>0</v>
      </c>
      <c r="V156" s="66">
        <f t="shared" si="26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1</v>
      </c>
      <c r="L157" s="66">
        <f t="shared" si="23"/>
        <v>0</v>
      </c>
      <c r="N157" s="66">
        <f t="shared" si="24"/>
        <v>0</v>
      </c>
      <c r="R157" s="66">
        <f t="shared" si="25"/>
        <v>0</v>
      </c>
      <c r="V157" s="66">
        <f t="shared" si="26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1</v>
      </c>
      <c r="L158" s="66">
        <f t="shared" si="23"/>
        <v>0</v>
      </c>
      <c r="N158" s="66">
        <f t="shared" si="24"/>
        <v>0</v>
      </c>
      <c r="R158" s="66">
        <f t="shared" si="25"/>
        <v>0</v>
      </c>
      <c r="V158" s="66">
        <f t="shared" si="26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1</v>
      </c>
      <c r="L159" s="66">
        <f t="shared" si="23"/>
        <v>0</v>
      </c>
      <c r="N159" s="66">
        <f t="shared" si="24"/>
        <v>0</v>
      </c>
      <c r="R159" s="66">
        <f t="shared" si="25"/>
        <v>0</v>
      </c>
      <c r="V159" s="66">
        <f t="shared" si="26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1</v>
      </c>
      <c r="L160" s="66">
        <f t="shared" si="23"/>
        <v>0</v>
      </c>
      <c r="N160" s="66">
        <f t="shared" si="24"/>
        <v>0</v>
      </c>
      <c r="R160" s="66">
        <f t="shared" si="25"/>
        <v>0</v>
      </c>
      <c r="V160" s="66">
        <f t="shared" si="26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1</v>
      </c>
      <c r="L161" s="66">
        <f t="shared" si="23"/>
        <v>0</v>
      </c>
      <c r="N161" s="66">
        <f t="shared" si="24"/>
        <v>0</v>
      </c>
      <c r="R161" s="66">
        <f t="shared" si="25"/>
        <v>0</v>
      </c>
      <c r="V161" s="66">
        <f t="shared" si="26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1</v>
      </c>
      <c r="L162" s="66">
        <f t="shared" si="23"/>
        <v>0</v>
      </c>
      <c r="N162" s="66">
        <f t="shared" si="24"/>
        <v>0</v>
      </c>
      <c r="R162" s="66">
        <f t="shared" si="25"/>
        <v>0</v>
      </c>
      <c r="V162" s="66">
        <f t="shared" si="26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1</v>
      </c>
      <c r="L163" s="66">
        <f t="shared" si="23"/>
        <v>0</v>
      </c>
      <c r="N163" s="66">
        <f t="shared" si="24"/>
        <v>0</v>
      </c>
      <c r="R163" s="66">
        <f t="shared" si="25"/>
        <v>0</v>
      </c>
      <c r="V163" s="66">
        <f t="shared" si="26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1</v>
      </c>
      <c r="L164" s="66">
        <f t="shared" si="23"/>
        <v>0</v>
      </c>
      <c r="N164" s="66">
        <f t="shared" si="24"/>
        <v>0</v>
      </c>
      <c r="R164" s="66">
        <f t="shared" si="25"/>
        <v>0</v>
      </c>
      <c r="V164" s="66">
        <f t="shared" si="26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1</v>
      </c>
      <c r="L165" s="66">
        <f t="shared" si="23"/>
        <v>0</v>
      </c>
      <c r="N165" s="66">
        <f t="shared" si="24"/>
        <v>0</v>
      </c>
      <c r="R165" s="66">
        <f t="shared" si="25"/>
        <v>0</v>
      </c>
      <c r="V165" s="66">
        <f t="shared" si="26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1</v>
      </c>
      <c r="L166" s="66">
        <f t="shared" si="23"/>
        <v>0</v>
      </c>
      <c r="N166" s="66">
        <f t="shared" si="24"/>
        <v>0</v>
      </c>
      <c r="R166" s="66">
        <f t="shared" si="25"/>
        <v>0</v>
      </c>
      <c r="V166" s="66">
        <f t="shared" si="26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1</v>
      </c>
      <c r="L167" s="66">
        <f t="shared" si="23"/>
        <v>0</v>
      </c>
      <c r="N167" s="66">
        <f t="shared" si="24"/>
        <v>0</v>
      </c>
      <c r="R167" s="66">
        <f t="shared" si="25"/>
        <v>0</v>
      </c>
      <c r="V167" s="66">
        <f t="shared" si="26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1</v>
      </c>
      <c r="L168" s="66">
        <f t="shared" si="23"/>
        <v>0</v>
      </c>
      <c r="N168" s="66">
        <f t="shared" si="24"/>
        <v>0</v>
      </c>
      <c r="R168" s="66">
        <f t="shared" si="25"/>
        <v>0</v>
      </c>
      <c r="V168" s="66">
        <f t="shared" si="26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1</v>
      </c>
      <c r="L169" s="66">
        <f t="shared" si="23"/>
        <v>0</v>
      </c>
      <c r="N169" s="66">
        <f t="shared" si="24"/>
        <v>0</v>
      </c>
      <c r="R169" s="66">
        <f t="shared" si="25"/>
        <v>0</v>
      </c>
      <c r="V169" s="66">
        <f t="shared" si="26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1</v>
      </c>
      <c r="L170" s="66">
        <f t="shared" si="23"/>
        <v>0</v>
      </c>
      <c r="N170" s="66">
        <f t="shared" si="24"/>
        <v>0</v>
      </c>
      <c r="R170" s="66">
        <f t="shared" si="25"/>
        <v>0</v>
      </c>
      <c r="V170" s="66">
        <f t="shared" si="26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1</v>
      </c>
      <c r="L171" s="66">
        <f t="shared" si="23"/>
        <v>0</v>
      </c>
      <c r="N171" s="66">
        <f t="shared" si="24"/>
        <v>0</v>
      </c>
      <c r="R171" s="66">
        <f t="shared" si="25"/>
        <v>0</v>
      </c>
      <c r="V171" s="66">
        <f t="shared" si="26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1</v>
      </c>
      <c r="L172" s="66">
        <f t="shared" si="23"/>
        <v>0</v>
      </c>
      <c r="N172" s="66">
        <f t="shared" si="24"/>
        <v>0</v>
      </c>
      <c r="R172" s="66">
        <f t="shared" si="25"/>
        <v>0</v>
      </c>
      <c r="V172" s="66">
        <f t="shared" si="26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1</v>
      </c>
      <c r="L173" s="66">
        <f t="shared" si="23"/>
        <v>0</v>
      </c>
      <c r="N173" s="66">
        <f t="shared" si="24"/>
        <v>0</v>
      </c>
      <c r="R173" s="66">
        <f t="shared" si="25"/>
        <v>0</v>
      </c>
      <c r="V173" s="66">
        <f t="shared" si="26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1</v>
      </c>
      <c r="L174" s="66">
        <f t="shared" si="23"/>
        <v>0</v>
      </c>
      <c r="N174" s="66">
        <f t="shared" si="24"/>
        <v>0</v>
      </c>
      <c r="R174" s="66">
        <f t="shared" si="25"/>
        <v>0</v>
      </c>
      <c r="V174" s="66">
        <f t="shared" si="26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1</v>
      </c>
      <c r="L175" s="66">
        <f t="shared" si="23"/>
        <v>0</v>
      </c>
      <c r="N175" s="66">
        <f t="shared" si="24"/>
        <v>0</v>
      </c>
      <c r="R175" s="66">
        <f t="shared" si="25"/>
        <v>0</v>
      </c>
      <c r="V175" s="66">
        <f t="shared" si="26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1</v>
      </c>
      <c r="L176" s="66">
        <f t="shared" si="23"/>
        <v>0</v>
      </c>
      <c r="N176" s="66">
        <f t="shared" si="24"/>
        <v>0</v>
      </c>
      <c r="R176" s="66">
        <f t="shared" si="25"/>
        <v>0</v>
      </c>
      <c r="V176" s="66">
        <f t="shared" si="26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1</v>
      </c>
      <c r="L177" s="66">
        <f t="shared" si="23"/>
        <v>0</v>
      </c>
      <c r="N177" s="66">
        <f t="shared" si="24"/>
        <v>0</v>
      </c>
      <c r="R177" s="66">
        <f t="shared" si="25"/>
        <v>0</v>
      </c>
      <c r="V177" s="66">
        <f t="shared" si="26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1</v>
      </c>
      <c r="L178" s="66">
        <f t="shared" si="23"/>
        <v>0</v>
      </c>
      <c r="N178" s="66">
        <f t="shared" si="24"/>
        <v>0</v>
      </c>
      <c r="R178" s="66">
        <f t="shared" si="25"/>
        <v>0</v>
      </c>
      <c r="V178" s="66">
        <f t="shared" si="26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1</v>
      </c>
      <c r="L179" s="66">
        <f t="shared" si="23"/>
        <v>0</v>
      </c>
      <c r="N179" s="66">
        <f t="shared" si="24"/>
        <v>0</v>
      </c>
      <c r="R179" s="66">
        <f t="shared" si="25"/>
        <v>0</v>
      </c>
      <c r="V179" s="66">
        <f t="shared" si="26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1</v>
      </c>
      <c r="L180" s="66">
        <f t="shared" si="23"/>
        <v>0</v>
      </c>
      <c r="N180" s="66">
        <f t="shared" si="24"/>
        <v>0</v>
      </c>
      <c r="R180" s="66">
        <f t="shared" si="25"/>
        <v>0</v>
      </c>
      <c r="V180" s="66">
        <f t="shared" si="26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1</v>
      </c>
      <c r="L181" s="66">
        <f t="shared" si="23"/>
        <v>0</v>
      </c>
      <c r="N181" s="66">
        <f t="shared" si="24"/>
        <v>0</v>
      </c>
      <c r="R181" s="66">
        <f t="shared" si="25"/>
        <v>0</v>
      </c>
      <c r="V181" s="66">
        <f t="shared" si="26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1</v>
      </c>
      <c r="L182" s="66">
        <f t="shared" si="23"/>
        <v>0</v>
      </c>
      <c r="N182" s="66">
        <f t="shared" si="24"/>
        <v>0</v>
      </c>
      <c r="R182" s="66">
        <f t="shared" si="25"/>
        <v>0</v>
      </c>
      <c r="V182" s="66">
        <f t="shared" si="26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1</v>
      </c>
      <c r="L183" s="66">
        <f t="shared" si="23"/>
        <v>0</v>
      </c>
      <c r="N183" s="66">
        <f t="shared" si="24"/>
        <v>0</v>
      </c>
      <c r="R183" s="66">
        <f t="shared" si="25"/>
        <v>0</v>
      </c>
      <c r="V183" s="66">
        <f t="shared" si="26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1</v>
      </c>
      <c r="L184" s="66">
        <f t="shared" si="23"/>
        <v>0</v>
      </c>
      <c r="N184" s="66">
        <f t="shared" si="24"/>
        <v>0</v>
      </c>
      <c r="R184" s="66">
        <f t="shared" si="25"/>
        <v>0</v>
      </c>
      <c r="V184" s="66">
        <f t="shared" si="26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1</v>
      </c>
      <c r="L185" s="66">
        <f t="shared" si="23"/>
        <v>0</v>
      </c>
      <c r="N185" s="66">
        <f t="shared" si="24"/>
        <v>0</v>
      </c>
      <c r="R185" s="66">
        <f t="shared" si="25"/>
        <v>0</v>
      </c>
      <c r="V185" s="66">
        <f t="shared" si="26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1</v>
      </c>
      <c r="L186" s="66">
        <f t="shared" si="23"/>
        <v>0</v>
      </c>
      <c r="N186" s="66">
        <f t="shared" si="24"/>
        <v>0</v>
      </c>
      <c r="R186" s="66">
        <f t="shared" si="25"/>
        <v>0</v>
      </c>
      <c r="V186" s="66">
        <f t="shared" si="26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1</v>
      </c>
      <c r="L187" s="66">
        <f t="shared" si="23"/>
        <v>0</v>
      </c>
      <c r="N187" s="66">
        <f t="shared" si="24"/>
        <v>0</v>
      </c>
      <c r="R187" s="66">
        <f t="shared" si="25"/>
        <v>0</v>
      </c>
      <c r="V187" s="66">
        <f t="shared" si="26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1</v>
      </c>
      <c r="L188" s="66">
        <f t="shared" si="23"/>
        <v>0</v>
      </c>
      <c r="N188" s="66">
        <f t="shared" si="24"/>
        <v>0</v>
      </c>
      <c r="R188" s="66">
        <f t="shared" si="25"/>
        <v>0</v>
      </c>
      <c r="V188" s="66">
        <f t="shared" si="26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1</v>
      </c>
      <c r="L189" s="66">
        <f t="shared" si="23"/>
        <v>0</v>
      </c>
      <c r="N189" s="66">
        <f t="shared" si="24"/>
        <v>0</v>
      </c>
      <c r="R189" s="66">
        <f t="shared" si="25"/>
        <v>0</v>
      </c>
      <c r="V189" s="66">
        <f t="shared" si="26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1</v>
      </c>
      <c r="L190" s="66">
        <f t="shared" si="23"/>
        <v>0</v>
      </c>
      <c r="N190" s="66">
        <f t="shared" si="24"/>
        <v>0</v>
      </c>
      <c r="R190" s="66">
        <f t="shared" si="25"/>
        <v>0</v>
      </c>
      <c r="V190" s="66">
        <f t="shared" si="26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1</v>
      </c>
      <c r="L191" s="66">
        <f t="shared" si="23"/>
        <v>0</v>
      </c>
      <c r="N191" s="66">
        <f t="shared" si="24"/>
        <v>0</v>
      </c>
      <c r="R191" s="66">
        <f t="shared" si="25"/>
        <v>0</v>
      </c>
      <c r="V191" s="66">
        <f t="shared" si="26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1</v>
      </c>
      <c r="L192" s="66">
        <f t="shared" si="23"/>
        <v>0</v>
      </c>
      <c r="N192" s="66">
        <f t="shared" si="24"/>
        <v>0</v>
      </c>
      <c r="R192" s="66">
        <f t="shared" si="25"/>
        <v>0</v>
      </c>
      <c r="V192" s="66">
        <f t="shared" si="26"/>
        <v>0</v>
      </c>
      <c r="W192"/>
      <c r="X192"/>
      <c r="Y192" s="7"/>
      <c r="Z192"/>
      <c r="AA192"/>
    </row>
    <row r="193" spans="1:38" hidden="1" x14ac:dyDescent="0.2">
      <c r="A193" s="3" t="s">
        <v>120</v>
      </c>
      <c r="B193" s="2">
        <f t="shared" si="21"/>
        <v>0</v>
      </c>
      <c r="C193" s="2">
        <f t="shared" si="22"/>
        <v>1</v>
      </c>
      <c r="L193" s="66">
        <f t="shared" si="23"/>
        <v>0</v>
      </c>
      <c r="N193" s="66">
        <f t="shared" si="24"/>
        <v>0</v>
      </c>
      <c r="R193" s="66">
        <f t="shared" si="25"/>
        <v>0</v>
      </c>
      <c r="V193" s="66">
        <f t="shared" si="26"/>
        <v>0</v>
      </c>
      <c r="W193"/>
      <c r="X193"/>
      <c r="Y193" s="7"/>
      <c r="Z193"/>
      <c r="AA193"/>
    </row>
    <row r="194" spans="1:38" hidden="1" x14ac:dyDescent="0.2">
      <c r="A194" s="3" t="s">
        <v>121</v>
      </c>
      <c r="B194" s="2">
        <f t="shared" si="21"/>
        <v>0</v>
      </c>
      <c r="C194" s="2">
        <f t="shared" si="22"/>
        <v>1</v>
      </c>
      <c r="L194" s="66">
        <f t="shared" si="23"/>
        <v>0</v>
      </c>
      <c r="N194" s="66">
        <f t="shared" si="24"/>
        <v>0</v>
      </c>
      <c r="R194" s="66">
        <f t="shared" si="25"/>
        <v>0</v>
      </c>
      <c r="V194" s="66">
        <f t="shared" si="26"/>
        <v>0</v>
      </c>
      <c r="W194"/>
      <c r="X194"/>
      <c r="Y194" s="7"/>
      <c r="Z194"/>
      <c r="AA194"/>
    </row>
    <row r="195" spans="1:38" hidden="1" x14ac:dyDescent="0.2">
      <c r="A195" s="3" t="s">
        <v>122</v>
      </c>
      <c r="B195" s="2">
        <f t="shared" si="21"/>
        <v>0</v>
      </c>
      <c r="C195" s="2">
        <f t="shared" si="22"/>
        <v>1</v>
      </c>
      <c r="L195" s="66">
        <f t="shared" si="23"/>
        <v>0</v>
      </c>
      <c r="N195" s="66">
        <f t="shared" si="24"/>
        <v>0</v>
      </c>
      <c r="R195" s="66">
        <f t="shared" si="25"/>
        <v>0</v>
      </c>
      <c r="V195" s="66">
        <f t="shared" si="26"/>
        <v>0</v>
      </c>
      <c r="W195"/>
      <c r="X195"/>
      <c r="Y195" s="7"/>
      <c r="Z195"/>
      <c r="AA195"/>
    </row>
    <row r="196" spans="1:38" hidden="1" x14ac:dyDescent="0.2">
      <c r="A196" s="3" t="s">
        <v>123</v>
      </c>
      <c r="B196" s="2">
        <f t="shared" si="21"/>
        <v>0</v>
      </c>
      <c r="C196" s="2">
        <f t="shared" si="22"/>
        <v>1</v>
      </c>
      <c r="L196" s="66">
        <f t="shared" si="23"/>
        <v>0</v>
      </c>
      <c r="N196" s="66">
        <f t="shared" si="24"/>
        <v>0</v>
      </c>
      <c r="R196" s="66">
        <f t="shared" si="25"/>
        <v>0</v>
      </c>
      <c r="V196" s="66">
        <f t="shared" si="26"/>
        <v>0</v>
      </c>
      <c r="W196"/>
      <c r="X196"/>
      <c r="Y196" s="7"/>
      <c r="Z196"/>
      <c r="AA196"/>
    </row>
    <row r="197" spans="1:38" hidden="1" x14ac:dyDescent="0.2">
      <c r="A197" s="3" t="s">
        <v>124</v>
      </c>
      <c r="B197" s="2">
        <f t="shared" si="21"/>
        <v>0</v>
      </c>
      <c r="C197" s="2">
        <f t="shared" si="22"/>
        <v>1</v>
      </c>
      <c r="L197" s="66">
        <f t="shared" si="23"/>
        <v>0</v>
      </c>
      <c r="N197" s="66">
        <f t="shared" si="24"/>
        <v>0</v>
      </c>
      <c r="R197" s="66">
        <f t="shared" si="25"/>
        <v>0</v>
      </c>
      <c r="V197" s="66">
        <f t="shared" si="26"/>
        <v>0</v>
      </c>
      <c r="W197"/>
      <c r="X197"/>
      <c r="Y197" s="7"/>
      <c r="Z197"/>
      <c r="AA197"/>
    </row>
    <row r="198" spans="1:38" hidden="1" x14ac:dyDescent="0.2">
      <c r="A198" s="3" t="s">
        <v>125</v>
      </c>
      <c r="B198" s="2">
        <f t="shared" si="21"/>
        <v>0</v>
      </c>
      <c r="C198" s="2">
        <f t="shared" si="22"/>
        <v>1</v>
      </c>
      <c r="L198" s="66">
        <f t="shared" si="23"/>
        <v>0</v>
      </c>
      <c r="N198" s="66">
        <f t="shared" si="24"/>
        <v>0</v>
      </c>
      <c r="R198" s="66">
        <f t="shared" si="25"/>
        <v>0</v>
      </c>
      <c r="V198" s="66">
        <f t="shared" si="26"/>
        <v>0</v>
      </c>
      <c r="W198"/>
      <c r="X198"/>
      <c r="Y198" s="7"/>
      <c r="Z198"/>
      <c r="AA198"/>
    </row>
    <row r="199" spans="1:38" hidden="1" x14ac:dyDescent="0.2">
      <c r="A199" s="3" t="s">
        <v>126</v>
      </c>
      <c r="B199" s="2">
        <f t="shared" si="21"/>
        <v>0</v>
      </c>
      <c r="C199" s="2">
        <f t="shared" si="22"/>
        <v>1</v>
      </c>
      <c r="L199" s="66">
        <f t="shared" si="23"/>
        <v>0</v>
      </c>
      <c r="N199" s="66">
        <f t="shared" si="24"/>
        <v>0</v>
      </c>
      <c r="R199" s="66">
        <f t="shared" si="25"/>
        <v>0</v>
      </c>
      <c r="V199" s="66">
        <f t="shared" si="26"/>
        <v>0</v>
      </c>
      <c r="W199"/>
      <c r="X199"/>
      <c r="Y199" s="7"/>
      <c r="Z199"/>
      <c r="AA199"/>
    </row>
    <row r="200" spans="1:38" hidden="1" x14ac:dyDescent="0.2">
      <c r="A200" s="3" t="s">
        <v>398</v>
      </c>
      <c r="B200" s="2">
        <f t="shared" si="21"/>
        <v>0</v>
      </c>
      <c r="C200" s="2">
        <f t="shared" si="22"/>
        <v>1</v>
      </c>
      <c r="L200" s="66">
        <f t="shared" si="23"/>
        <v>0</v>
      </c>
      <c r="N200" s="66">
        <f t="shared" si="24"/>
        <v>0</v>
      </c>
      <c r="R200" s="66">
        <f t="shared" si="25"/>
        <v>0</v>
      </c>
      <c r="V200" s="66">
        <f t="shared" si="26"/>
        <v>0</v>
      </c>
      <c r="W200"/>
      <c r="X200"/>
      <c r="Y200" s="7"/>
      <c r="Z200"/>
      <c r="AA200"/>
    </row>
    <row r="201" spans="1:38" hidden="1" x14ac:dyDescent="0.2">
      <c r="A201" s="3" t="s">
        <v>399</v>
      </c>
      <c r="B201" s="2">
        <f t="shared" si="21"/>
        <v>0</v>
      </c>
      <c r="C201" s="2">
        <f t="shared" si="22"/>
        <v>1</v>
      </c>
      <c r="L201" s="66">
        <f t="shared" si="23"/>
        <v>0</v>
      </c>
      <c r="N201" s="66">
        <f t="shared" si="24"/>
        <v>0</v>
      </c>
      <c r="R201" s="66">
        <f t="shared" si="25"/>
        <v>0</v>
      </c>
      <c r="V201" s="66">
        <f t="shared" si="26"/>
        <v>0</v>
      </c>
      <c r="W201"/>
      <c r="X201"/>
      <c r="Y201" s="7"/>
      <c r="Z201"/>
      <c r="AA201"/>
    </row>
    <row r="202" spans="1:38" hidden="1" x14ac:dyDescent="0.2">
      <c r="A202" s="3" t="s">
        <v>400</v>
      </c>
      <c r="B202" s="2">
        <f t="shared" si="21"/>
        <v>0</v>
      </c>
      <c r="C202" s="2">
        <f t="shared" si="22"/>
        <v>1</v>
      </c>
      <c r="L202" s="66">
        <f t="shared" si="23"/>
        <v>0</v>
      </c>
      <c r="N202" s="66">
        <f t="shared" si="24"/>
        <v>0</v>
      </c>
      <c r="R202" s="66">
        <f t="shared" si="25"/>
        <v>0</v>
      </c>
      <c r="V202" s="66">
        <f t="shared" si="26"/>
        <v>0</v>
      </c>
      <c r="W202"/>
      <c r="X202"/>
      <c r="Y202" s="7"/>
      <c r="Z202"/>
      <c r="AA202"/>
    </row>
    <row r="203" spans="1:38" hidden="1" x14ac:dyDescent="0.2">
      <c r="A203" s="3" t="s">
        <v>2298</v>
      </c>
      <c r="B203" s="2">
        <f t="shared" si="21"/>
        <v>0</v>
      </c>
      <c r="C203" s="2">
        <f t="shared" si="22"/>
        <v>1</v>
      </c>
      <c r="L203" s="66">
        <f t="shared" si="23"/>
        <v>0</v>
      </c>
      <c r="N203" s="66">
        <f t="shared" si="24"/>
        <v>0</v>
      </c>
      <c r="R203" s="66">
        <f t="shared" si="25"/>
        <v>0</v>
      </c>
      <c r="V203" s="66">
        <f t="shared" si="26"/>
        <v>0</v>
      </c>
      <c r="W203"/>
      <c r="X203"/>
      <c r="Y203" s="7"/>
      <c r="Z203"/>
      <c r="AA203"/>
    </row>
    <row r="204" spans="1:38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  <c r="AG204" s="59"/>
    </row>
    <row r="205" spans="1:38" x14ac:dyDescent="0.2">
      <c r="A205" s="6" t="s">
        <v>2596</v>
      </c>
      <c r="B205" s="2">
        <f t="shared" ref="B205:B224" si="27">+L205+N205+R205+V205+X205</f>
        <v>0</v>
      </c>
      <c r="C205" s="2">
        <f t="shared" ref="C205:C224" si="28">RANK(B205,B$205:B$404,0)</f>
        <v>1</v>
      </c>
      <c r="D205" s="4" t="s">
        <v>20</v>
      </c>
      <c r="E205" s="5" t="s">
        <v>2582</v>
      </c>
      <c r="F205" s="66">
        <v>2009</v>
      </c>
      <c r="G205" s="66">
        <v>0</v>
      </c>
      <c r="L205" s="66">
        <f t="shared" ref="L205:L224" si="29">IF(AND(I205&lt;1,J205&lt;1,K205&lt;1),0,IF(250+((45-(I205*60+J205))*2)&lt;0,0,IF(K205&lt;50,250+((45-(I205*60+J205))*2),IF(K205&gt;49,250+((45-(I205*60+J205))*2)-1,250+((45-(I205*60+J205))*2)))))</f>
        <v>0</v>
      </c>
      <c r="N205" s="66">
        <f t="shared" ref="N205:N224" si="30">IF(M205&lt;89,0,250+((M205-172)*3))</f>
        <v>0</v>
      </c>
      <c r="R205" s="66">
        <f t="shared" ref="R205:R224" si="31">IF(AND(O205&lt;1,P205&lt;1,Q205&lt;1),0,IF(250+((215-(O205*60+P205))*1)&lt;0,0,250+((215-(O205*60+P205))*1)))</f>
        <v>0</v>
      </c>
      <c r="V205" s="66">
        <f t="shared" ref="V205:V224" si="32">IF(AND(S205&lt;1,T205&lt;1,U205&lt;1),0,IF(500+((240-(S205*60+T205))*1)&lt;0,0,500+((240-(S205*60+T205))*1)))</f>
        <v>0</v>
      </c>
      <c r="W205"/>
      <c r="X205"/>
      <c r="Y205" s="7"/>
      <c r="Z205"/>
      <c r="AA205">
        <v>0</v>
      </c>
      <c r="AB205">
        <v>0</v>
      </c>
      <c r="AC205">
        <f t="shared" ref="AC205:AC224" si="33">B205</f>
        <v>0</v>
      </c>
      <c r="AD205">
        <f t="shared" ref="AD205:AD224" si="34">AA205+AB205+AC205</f>
        <v>0</v>
      </c>
      <c r="AF205" s="43">
        <v>7.6388888888888893E-4</v>
      </c>
      <c r="AG205" s="75" t="s">
        <v>2548</v>
      </c>
      <c r="AJ205">
        <v>2</v>
      </c>
      <c r="AK205">
        <v>5</v>
      </c>
      <c r="AL205" t="s">
        <v>2612</v>
      </c>
    </row>
    <row r="206" spans="1:38" x14ac:dyDescent="0.2">
      <c r="A206" s="6" t="s">
        <v>2466</v>
      </c>
      <c r="B206" s="2">
        <f t="shared" si="27"/>
        <v>0</v>
      </c>
      <c r="C206" s="2">
        <f t="shared" si="28"/>
        <v>1</v>
      </c>
      <c r="D206" s="4" t="s">
        <v>20</v>
      </c>
      <c r="E206" s="5" t="s">
        <v>2462</v>
      </c>
      <c r="F206" s="66">
        <v>2010</v>
      </c>
      <c r="G206" s="66">
        <v>0</v>
      </c>
      <c r="L206" s="66">
        <f t="shared" si="29"/>
        <v>0</v>
      </c>
      <c r="N206" s="66">
        <f t="shared" si="30"/>
        <v>0</v>
      </c>
      <c r="R206" s="66">
        <f t="shared" si="31"/>
        <v>0</v>
      </c>
      <c r="V206" s="66">
        <f t="shared" si="32"/>
        <v>0</v>
      </c>
      <c r="W206"/>
      <c r="X206"/>
      <c r="Y206" s="7"/>
      <c r="Z206"/>
      <c r="AA206">
        <v>490</v>
      </c>
      <c r="AB206">
        <v>492</v>
      </c>
      <c r="AC206">
        <f t="shared" si="33"/>
        <v>0</v>
      </c>
      <c r="AD206">
        <f t="shared" si="34"/>
        <v>982</v>
      </c>
      <c r="AF206" s="43">
        <v>5.9340277777777787E-4</v>
      </c>
      <c r="AG206" s="72" t="s">
        <v>2583</v>
      </c>
      <c r="AJ206">
        <v>2</v>
      </c>
      <c r="AK206">
        <v>6</v>
      </c>
      <c r="AL206" t="s">
        <v>2612</v>
      </c>
    </row>
    <row r="207" spans="1:38" x14ac:dyDescent="0.2">
      <c r="A207" s="6" t="s">
        <v>2430</v>
      </c>
      <c r="B207" s="2">
        <f t="shared" si="27"/>
        <v>0</v>
      </c>
      <c r="C207" s="2">
        <f t="shared" si="28"/>
        <v>1</v>
      </c>
      <c r="D207" s="4" t="s">
        <v>20</v>
      </c>
      <c r="E207" s="5" t="s">
        <v>2462</v>
      </c>
      <c r="F207" s="66">
        <v>2009</v>
      </c>
      <c r="G207" s="66">
        <v>0</v>
      </c>
      <c r="L207" s="66">
        <f t="shared" si="29"/>
        <v>0</v>
      </c>
      <c r="N207" s="66">
        <f t="shared" si="30"/>
        <v>0</v>
      </c>
      <c r="R207" s="66">
        <f t="shared" si="31"/>
        <v>0</v>
      </c>
      <c r="V207" s="66">
        <f t="shared" si="32"/>
        <v>0</v>
      </c>
      <c r="W207"/>
      <c r="X207"/>
      <c r="Y207" s="7"/>
      <c r="Z207"/>
      <c r="AA207">
        <v>0</v>
      </c>
      <c r="AB207">
        <v>230</v>
      </c>
      <c r="AC207">
        <f t="shared" si="33"/>
        <v>0</v>
      </c>
      <c r="AD207">
        <f t="shared" si="34"/>
        <v>230</v>
      </c>
      <c r="AF207" s="43">
        <v>6.4085648148148151E-4</v>
      </c>
      <c r="AG207" s="75" t="s">
        <v>2548</v>
      </c>
      <c r="AJ207">
        <v>2</v>
      </c>
      <c r="AK207">
        <v>7</v>
      </c>
      <c r="AL207" t="s">
        <v>2612</v>
      </c>
    </row>
    <row r="208" spans="1:38" x14ac:dyDescent="0.2">
      <c r="A208" s="6" t="s">
        <v>2599</v>
      </c>
      <c r="B208" s="2">
        <f t="shared" si="27"/>
        <v>0</v>
      </c>
      <c r="C208" s="2">
        <f t="shared" si="28"/>
        <v>1</v>
      </c>
      <c r="D208" s="4" t="s">
        <v>20</v>
      </c>
      <c r="E208" s="5" t="s">
        <v>2462</v>
      </c>
      <c r="F208" s="66">
        <v>2010</v>
      </c>
      <c r="L208" s="66">
        <f t="shared" si="29"/>
        <v>0</v>
      </c>
      <c r="N208" s="66">
        <f t="shared" si="30"/>
        <v>0</v>
      </c>
      <c r="R208" s="66">
        <f t="shared" si="31"/>
        <v>0</v>
      </c>
      <c r="V208" s="66">
        <f t="shared" si="32"/>
        <v>0</v>
      </c>
      <c r="W208"/>
      <c r="X208"/>
      <c r="Y208" s="7"/>
      <c r="Z208"/>
      <c r="AA208">
        <v>0</v>
      </c>
      <c r="AB208">
        <v>0</v>
      </c>
      <c r="AC208">
        <f t="shared" si="33"/>
        <v>0</v>
      </c>
      <c r="AD208">
        <f t="shared" si="34"/>
        <v>0</v>
      </c>
      <c r="AF208" s="43">
        <v>4.0972222222222222E-2</v>
      </c>
      <c r="AG208" s="72" t="s">
        <v>2583</v>
      </c>
      <c r="AJ208">
        <v>2</v>
      </c>
      <c r="AK208">
        <v>8</v>
      </c>
      <c r="AL208" t="s">
        <v>2612</v>
      </c>
    </row>
    <row r="209" spans="1:38" x14ac:dyDescent="0.2">
      <c r="A209" s="6" t="s">
        <v>2569</v>
      </c>
      <c r="B209" s="2">
        <f t="shared" si="27"/>
        <v>0</v>
      </c>
      <c r="C209" s="2">
        <f t="shared" si="28"/>
        <v>1</v>
      </c>
      <c r="D209" s="4" t="s">
        <v>20</v>
      </c>
      <c r="E209" s="5" t="s">
        <v>2306</v>
      </c>
      <c r="F209" s="66">
        <v>2010</v>
      </c>
      <c r="G209" s="66">
        <v>0</v>
      </c>
      <c r="L209" s="66">
        <f t="shared" si="29"/>
        <v>0</v>
      </c>
      <c r="N209" s="66">
        <f t="shared" si="30"/>
        <v>0</v>
      </c>
      <c r="R209" s="66">
        <f t="shared" si="31"/>
        <v>0</v>
      </c>
      <c r="V209" s="66">
        <f t="shared" si="32"/>
        <v>0</v>
      </c>
      <c r="W209"/>
      <c r="X209"/>
      <c r="Y209" s="7"/>
      <c r="Z209"/>
      <c r="AA209">
        <v>512</v>
      </c>
      <c r="AB209">
        <v>524</v>
      </c>
      <c r="AC209">
        <f t="shared" si="33"/>
        <v>0</v>
      </c>
      <c r="AD209">
        <f t="shared" si="34"/>
        <v>1036</v>
      </c>
      <c r="AF209" s="43">
        <v>5.2916666666666661E-4</v>
      </c>
      <c r="AG209" s="72" t="s">
        <v>2583</v>
      </c>
      <c r="AJ209">
        <v>3</v>
      </c>
      <c r="AK209">
        <v>5</v>
      </c>
      <c r="AL209" t="s">
        <v>2612</v>
      </c>
    </row>
    <row r="210" spans="1:38" x14ac:dyDescent="0.2">
      <c r="A210" s="6" t="s">
        <v>2468</v>
      </c>
      <c r="B210" s="2">
        <f t="shared" si="27"/>
        <v>0</v>
      </c>
      <c r="C210" s="2">
        <f t="shared" si="28"/>
        <v>1</v>
      </c>
      <c r="D210" s="4" t="s">
        <v>20</v>
      </c>
      <c r="E210" s="5" t="s">
        <v>2306</v>
      </c>
      <c r="F210" s="66">
        <v>2010</v>
      </c>
      <c r="G210" s="66">
        <v>0</v>
      </c>
      <c r="L210" s="66">
        <f t="shared" si="29"/>
        <v>0</v>
      </c>
      <c r="N210" s="66">
        <f t="shared" si="30"/>
        <v>0</v>
      </c>
      <c r="R210" s="66">
        <f t="shared" si="31"/>
        <v>0</v>
      </c>
      <c r="V210" s="66">
        <f t="shared" si="32"/>
        <v>0</v>
      </c>
      <c r="W210"/>
      <c r="X210"/>
      <c r="Y210" s="7"/>
      <c r="Z210"/>
      <c r="AA210">
        <v>531</v>
      </c>
      <c r="AB210">
        <v>535</v>
      </c>
      <c r="AC210">
        <f t="shared" si="33"/>
        <v>0</v>
      </c>
      <c r="AD210">
        <f t="shared" si="34"/>
        <v>1066</v>
      </c>
      <c r="AF210" s="45">
        <v>4.7060185185185182E-4</v>
      </c>
      <c r="AG210" s="72" t="s">
        <v>2583</v>
      </c>
      <c r="AJ210">
        <v>3</v>
      </c>
      <c r="AK210">
        <v>6</v>
      </c>
      <c r="AL210" t="s">
        <v>2612</v>
      </c>
    </row>
    <row r="211" spans="1:38" x14ac:dyDescent="0.2">
      <c r="A211" s="6" t="s">
        <v>2419</v>
      </c>
      <c r="B211" s="2">
        <f t="shared" si="27"/>
        <v>0</v>
      </c>
      <c r="C211" s="2">
        <f t="shared" si="28"/>
        <v>1</v>
      </c>
      <c r="D211" s="4" t="s">
        <v>20</v>
      </c>
      <c r="E211" s="5" t="s">
        <v>2462</v>
      </c>
      <c r="F211" s="66">
        <v>2010</v>
      </c>
      <c r="G211" s="66">
        <v>0</v>
      </c>
      <c r="L211" s="66">
        <f t="shared" si="29"/>
        <v>0</v>
      </c>
      <c r="N211" s="66">
        <f t="shared" si="30"/>
        <v>0</v>
      </c>
      <c r="R211" s="66">
        <f t="shared" si="31"/>
        <v>0</v>
      </c>
      <c r="V211" s="66">
        <f t="shared" si="32"/>
        <v>0</v>
      </c>
      <c r="W211"/>
      <c r="X211"/>
      <c r="Y211" s="7"/>
      <c r="Z211"/>
      <c r="AA211">
        <v>517</v>
      </c>
      <c r="AB211">
        <v>524</v>
      </c>
      <c r="AC211">
        <f t="shared" si="33"/>
        <v>0</v>
      </c>
      <c r="AD211">
        <f t="shared" si="34"/>
        <v>1041</v>
      </c>
      <c r="AF211" s="43">
        <v>5.0185185185185185E-4</v>
      </c>
      <c r="AG211" s="72" t="s">
        <v>2583</v>
      </c>
      <c r="AJ211">
        <v>3</v>
      </c>
      <c r="AK211">
        <v>7</v>
      </c>
      <c r="AL211" t="s">
        <v>2612</v>
      </c>
    </row>
    <row r="212" spans="1:38" x14ac:dyDescent="0.2">
      <c r="A212" s="6" t="s">
        <v>2584</v>
      </c>
      <c r="B212" s="2">
        <f t="shared" si="27"/>
        <v>0</v>
      </c>
      <c r="C212" s="2">
        <f t="shared" si="28"/>
        <v>1</v>
      </c>
      <c r="D212" s="4" t="s">
        <v>20</v>
      </c>
      <c r="E212" s="5" t="s">
        <v>2582</v>
      </c>
      <c r="F212" s="66">
        <v>2010</v>
      </c>
      <c r="G212" s="66">
        <v>0</v>
      </c>
      <c r="L212" s="66">
        <f t="shared" si="29"/>
        <v>0</v>
      </c>
      <c r="N212" s="66">
        <f t="shared" si="30"/>
        <v>0</v>
      </c>
      <c r="R212" s="66">
        <f t="shared" si="31"/>
        <v>0</v>
      </c>
      <c r="V212" s="66">
        <f t="shared" si="32"/>
        <v>0</v>
      </c>
      <c r="W212"/>
      <c r="X212"/>
      <c r="Y212" s="7"/>
      <c r="Z212"/>
      <c r="AA212">
        <v>0</v>
      </c>
      <c r="AB212">
        <v>0</v>
      </c>
      <c r="AC212">
        <f t="shared" si="33"/>
        <v>0</v>
      </c>
      <c r="AD212">
        <f t="shared" si="34"/>
        <v>0</v>
      </c>
      <c r="AF212" s="43">
        <v>5.7407407407407407E-4</v>
      </c>
      <c r="AG212" s="72" t="s">
        <v>2583</v>
      </c>
      <c r="AJ212">
        <v>3</v>
      </c>
      <c r="AK212">
        <v>8</v>
      </c>
      <c r="AL212" t="s">
        <v>2612</v>
      </c>
    </row>
    <row r="213" spans="1:38" ht="13.5" hidden="1" customHeight="1" x14ac:dyDescent="0.2">
      <c r="A213" s="6" t="s">
        <v>2565</v>
      </c>
      <c r="B213" s="2">
        <f t="shared" si="27"/>
        <v>0</v>
      </c>
      <c r="C213" s="2">
        <f t="shared" si="28"/>
        <v>1</v>
      </c>
      <c r="D213" s="4" t="s">
        <v>20</v>
      </c>
      <c r="E213" s="5" t="s">
        <v>2573</v>
      </c>
      <c r="F213" s="66">
        <v>2010</v>
      </c>
      <c r="G213" s="66">
        <v>1</v>
      </c>
      <c r="L213" s="66">
        <f t="shared" si="29"/>
        <v>0</v>
      </c>
      <c r="N213" s="66">
        <f t="shared" si="30"/>
        <v>0</v>
      </c>
      <c r="R213" s="66">
        <f t="shared" si="31"/>
        <v>0</v>
      </c>
      <c r="V213" s="66">
        <f t="shared" si="32"/>
        <v>0</v>
      </c>
      <c r="W213"/>
      <c r="X213"/>
      <c r="Y213" s="7"/>
      <c r="Z213"/>
      <c r="AA213">
        <v>0</v>
      </c>
      <c r="AB213">
        <v>502</v>
      </c>
      <c r="AC213">
        <f t="shared" si="33"/>
        <v>0</v>
      </c>
      <c r="AD213">
        <f t="shared" si="34"/>
        <v>502</v>
      </c>
      <c r="AF213" s="43">
        <v>5.5219907407407409E-4</v>
      </c>
      <c r="AG213" s="60" t="s">
        <v>2548</v>
      </c>
    </row>
    <row r="214" spans="1:38" ht="13.5" hidden="1" customHeight="1" x14ac:dyDescent="0.2">
      <c r="A214" s="6" t="s">
        <v>2560</v>
      </c>
      <c r="B214" s="2">
        <f t="shared" si="27"/>
        <v>0</v>
      </c>
      <c r="C214" s="2">
        <f t="shared" si="28"/>
        <v>1</v>
      </c>
      <c r="D214" s="4" t="s">
        <v>20</v>
      </c>
      <c r="E214" s="5" t="s">
        <v>2462</v>
      </c>
      <c r="F214" s="66">
        <v>2011</v>
      </c>
      <c r="L214" s="66">
        <f t="shared" si="29"/>
        <v>0</v>
      </c>
      <c r="N214" s="66">
        <f t="shared" si="30"/>
        <v>0</v>
      </c>
      <c r="R214" s="66">
        <f t="shared" si="31"/>
        <v>0</v>
      </c>
      <c r="V214" s="66">
        <f t="shared" si="32"/>
        <v>0</v>
      </c>
      <c r="W214"/>
      <c r="X214"/>
      <c r="Y214" s="7"/>
      <c r="Z214"/>
      <c r="AA214">
        <v>366</v>
      </c>
      <c r="AB214">
        <v>397</v>
      </c>
      <c r="AC214">
        <f t="shared" si="33"/>
        <v>0</v>
      </c>
      <c r="AD214">
        <f t="shared" si="34"/>
        <v>763</v>
      </c>
      <c r="AF214" s="43">
        <v>1.087037037037037E-3</v>
      </c>
      <c r="AG214" s="60" t="s">
        <v>2548</v>
      </c>
    </row>
    <row r="215" spans="1:38" ht="13.5" hidden="1" customHeight="1" x14ac:dyDescent="0.2">
      <c r="A215" s="6" t="s">
        <v>2567</v>
      </c>
      <c r="B215" s="2">
        <f t="shared" si="27"/>
        <v>0</v>
      </c>
      <c r="C215" s="2">
        <f t="shared" si="28"/>
        <v>1</v>
      </c>
      <c r="D215" s="4" t="s">
        <v>20</v>
      </c>
      <c r="E215" s="5" t="s">
        <v>2462</v>
      </c>
      <c r="F215" s="66">
        <v>2012</v>
      </c>
      <c r="G215" s="66">
        <v>1</v>
      </c>
      <c r="L215" s="66">
        <f t="shared" si="29"/>
        <v>0</v>
      </c>
      <c r="N215" s="66">
        <f t="shared" si="30"/>
        <v>0</v>
      </c>
      <c r="R215" s="66">
        <f t="shared" si="31"/>
        <v>0</v>
      </c>
      <c r="V215" s="66">
        <f t="shared" si="32"/>
        <v>0</v>
      </c>
      <c r="W215"/>
      <c r="X215"/>
      <c r="Y215" s="7"/>
      <c r="Z215"/>
      <c r="AA215">
        <v>0</v>
      </c>
      <c r="AB215">
        <v>400</v>
      </c>
      <c r="AC215">
        <f t="shared" si="33"/>
        <v>0</v>
      </c>
      <c r="AD215">
        <f t="shared" si="34"/>
        <v>400</v>
      </c>
      <c r="AF215" s="43">
        <v>1.0512731481481482E-3</v>
      </c>
      <c r="AG215" s="60" t="s">
        <v>2548</v>
      </c>
    </row>
    <row r="216" spans="1:38" ht="13.5" hidden="1" customHeight="1" x14ac:dyDescent="0.2">
      <c r="A216" s="6" t="s">
        <v>2564</v>
      </c>
      <c r="B216" s="2">
        <f t="shared" si="27"/>
        <v>0</v>
      </c>
      <c r="C216" s="2">
        <f t="shared" si="28"/>
        <v>1</v>
      </c>
      <c r="D216" s="4" t="s">
        <v>20</v>
      </c>
      <c r="E216" s="5" t="s">
        <v>2573</v>
      </c>
      <c r="F216" s="66">
        <v>2010</v>
      </c>
      <c r="G216" s="66">
        <v>1</v>
      </c>
      <c r="L216" s="66">
        <f t="shared" si="29"/>
        <v>0</v>
      </c>
      <c r="N216" s="66">
        <f t="shared" si="30"/>
        <v>0</v>
      </c>
      <c r="R216" s="66">
        <f t="shared" si="31"/>
        <v>0</v>
      </c>
      <c r="V216" s="66">
        <f t="shared" si="32"/>
        <v>0</v>
      </c>
      <c r="W216"/>
      <c r="X216"/>
      <c r="Y216" s="7"/>
      <c r="Z216"/>
      <c r="AA216">
        <v>0</v>
      </c>
      <c r="AB216">
        <v>488</v>
      </c>
      <c r="AC216">
        <f t="shared" si="33"/>
        <v>0</v>
      </c>
      <c r="AD216">
        <f t="shared" si="34"/>
        <v>488</v>
      </c>
      <c r="AF216" s="43">
        <v>5.7245370370370371E-4</v>
      </c>
      <c r="AG216" s="60" t="s">
        <v>2548</v>
      </c>
    </row>
    <row r="217" spans="1:38" ht="13.5" hidden="1" customHeight="1" x14ac:dyDescent="0.2">
      <c r="A217" s="6" t="s">
        <v>2469</v>
      </c>
      <c r="B217" s="2">
        <f t="shared" si="27"/>
        <v>0</v>
      </c>
      <c r="C217" s="2">
        <f t="shared" si="28"/>
        <v>1</v>
      </c>
      <c r="D217" s="4" t="s">
        <v>20</v>
      </c>
      <c r="E217" s="5" t="s">
        <v>2306</v>
      </c>
      <c r="F217" s="66">
        <v>2010</v>
      </c>
      <c r="G217" s="66">
        <v>0</v>
      </c>
      <c r="L217" s="66">
        <f t="shared" si="29"/>
        <v>0</v>
      </c>
      <c r="N217" s="66">
        <f t="shared" si="30"/>
        <v>0</v>
      </c>
      <c r="R217" s="66">
        <f t="shared" si="31"/>
        <v>0</v>
      </c>
      <c r="V217" s="66">
        <f t="shared" si="32"/>
        <v>0</v>
      </c>
      <c r="W217"/>
      <c r="X217"/>
      <c r="Y217" s="7"/>
      <c r="Z217"/>
      <c r="AA217">
        <v>0</v>
      </c>
      <c r="AB217">
        <v>492</v>
      </c>
      <c r="AC217">
        <f t="shared" si="33"/>
        <v>0</v>
      </c>
      <c r="AD217">
        <f t="shared" si="34"/>
        <v>492</v>
      </c>
      <c r="AE217" s="37"/>
      <c r="AF217" s="43">
        <v>6.841435185185185E-4</v>
      </c>
      <c r="AG217" s="60" t="s">
        <v>2548</v>
      </c>
    </row>
    <row r="218" spans="1:38" ht="13.5" hidden="1" customHeight="1" x14ac:dyDescent="0.2">
      <c r="A218" s="6" t="s">
        <v>2566</v>
      </c>
      <c r="B218" s="2">
        <f t="shared" si="27"/>
        <v>0</v>
      </c>
      <c r="C218" s="2">
        <f t="shared" si="28"/>
        <v>1</v>
      </c>
      <c r="D218" s="4" t="s">
        <v>20</v>
      </c>
      <c r="E218" s="5" t="s">
        <v>2462</v>
      </c>
      <c r="F218" s="66">
        <v>2012</v>
      </c>
      <c r="G218" s="66">
        <v>1</v>
      </c>
      <c r="L218" s="66">
        <f t="shared" si="29"/>
        <v>0</v>
      </c>
      <c r="N218" s="66">
        <f t="shared" si="30"/>
        <v>0</v>
      </c>
      <c r="R218" s="66">
        <f t="shared" si="31"/>
        <v>0</v>
      </c>
      <c r="V218" s="66">
        <f t="shared" si="32"/>
        <v>0</v>
      </c>
      <c r="W218"/>
      <c r="X218"/>
      <c r="Y218" s="7"/>
      <c r="Z218"/>
      <c r="AA218">
        <v>0</v>
      </c>
      <c r="AB218">
        <v>452</v>
      </c>
      <c r="AC218">
        <f t="shared" si="33"/>
        <v>0</v>
      </c>
      <c r="AD218">
        <f t="shared" si="34"/>
        <v>452</v>
      </c>
      <c r="AF218" s="43">
        <v>7.4189814814814821E-4</v>
      </c>
      <c r="AG218" s="60" t="s">
        <v>2548</v>
      </c>
    </row>
    <row r="219" spans="1:38" ht="13.5" hidden="1" customHeight="1" x14ac:dyDescent="0.2">
      <c r="A219" s="6" t="s">
        <v>2534</v>
      </c>
      <c r="B219" s="2">
        <f t="shared" si="27"/>
        <v>0</v>
      </c>
      <c r="C219" s="2">
        <f t="shared" si="28"/>
        <v>1</v>
      </c>
      <c r="G219" s="66">
        <v>0</v>
      </c>
      <c r="L219" s="66">
        <f t="shared" si="29"/>
        <v>0</v>
      </c>
      <c r="N219" s="66">
        <f t="shared" si="30"/>
        <v>0</v>
      </c>
      <c r="R219" s="66">
        <f t="shared" si="31"/>
        <v>0</v>
      </c>
      <c r="V219" s="66">
        <f t="shared" si="32"/>
        <v>0</v>
      </c>
      <c r="W219"/>
      <c r="X219"/>
      <c r="Y219" s="7"/>
      <c r="Z219"/>
      <c r="AA219">
        <v>0</v>
      </c>
      <c r="AB219">
        <v>0</v>
      </c>
      <c r="AC219">
        <f t="shared" si="33"/>
        <v>0</v>
      </c>
      <c r="AD219">
        <f t="shared" si="34"/>
        <v>0</v>
      </c>
      <c r="AE219" s="37"/>
      <c r="AG219" s="60" t="s">
        <v>2548</v>
      </c>
    </row>
    <row r="220" spans="1:38" ht="13.5" hidden="1" customHeight="1" x14ac:dyDescent="0.2">
      <c r="A220" s="6" t="s">
        <v>213</v>
      </c>
      <c r="B220" s="2">
        <f t="shared" si="27"/>
        <v>0</v>
      </c>
      <c r="C220" s="2">
        <f t="shared" si="28"/>
        <v>1</v>
      </c>
      <c r="G220" s="66">
        <v>1</v>
      </c>
      <c r="L220" s="66">
        <f t="shared" si="29"/>
        <v>0</v>
      </c>
      <c r="N220" s="66">
        <f t="shared" si="30"/>
        <v>0</v>
      </c>
      <c r="R220" s="66">
        <f t="shared" si="31"/>
        <v>0</v>
      </c>
      <c r="V220" s="66">
        <f t="shared" si="32"/>
        <v>0</v>
      </c>
      <c r="W220"/>
      <c r="X220"/>
      <c r="Y220" s="7"/>
      <c r="Z220"/>
      <c r="AA220">
        <v>0</v>
      </c>
      <c r="AB220">
        <v>0</v>
      </c>
      <c r="AC220">
        <f t="shared" si="33"/>
        <v>0</v>
      </c>
      <c r="AD220">
        <f t="shared" si="34"/>
        <v>0</v>
      </c>
      <c r="AE220" s="37"/>
      <c r="AG220" s="60" t="s">
        <v>2548</v>
      </c>
    </row>
    <row r="221" spans="1:38" ht="13.5" hidden="1" customHeight="1" x14ac:dyDescent="0.2">
      <c r="A221" s="6" t="s">
        <v>214</v>
      </c>
      <c r="B221" s="2">
        <f t="shared" si="27"/>
        <v>0</v>
      </c>
      <c r="C221" s="2">
        <f t="shared" si="28"/>
        <v>1</v>
      </c>
      <c r="L221" s="66">
        <f t="shared" si="29"/>
        <v>0</v>
      </c>
      <c r="N221" s="66">
        <f t="shared" si="30"/>
        <v>0</v>
      </c>
      <c r="R221" s="66">
        <f t="shared" si="31"/>
        <v>0</v>
      </c>
      <c r="V221" s="66">
        <f t="shared" si="32"/>
        <v>0</v>
      </c>
      <c r="W221"/>
      <c r="X221"/>
      <c r="Y221" s="7"/>
      <c r="Z221"/>
      <c r="AA221">
        <v>0</v>
      </c>
      <c r="AB221">
        <v>0</v>
      </c>
      <c r="AC221">
        <f t="shared" si="33"/>
        <v>0</v>
      </c>
      <c r="AD221">
        <f t="shared" si="34"/>
        <v>0</v>
      </c>
      <c r="AG221" s="60" t="s">
        <v>2548</v>
      </c>
    </row>
    <row r="222" spans="1:38" ht="13.5" hidden="1" customHeight="1" x14ac:dyDescent="0.2">
      <c r="A222" s="6" t="s">
        <v>215</v>
      </c>
      <c r="B222" s="2">
        <f t="shared" si="27"/>
        <v>0</v>
      </c>
      <c r="C222" s="2">
        <f t="shared" si="28"/>
        <v>1</v>
      </c>
      <c r="L222" s="66">
        <f t="shared" si="29"/>
        <v>0</v>
      </c>
      <c r="N222" s="66">
        <f t="shared" si="30"/>
        <v>0</v>
      </c>
      <c r="R222" s="66">
        <f t="shared" si="31"/>
        <v>0</v>
      </c>
      <c r="V222" s="66">
        <f t="shared" si="32"/>
        <v>0</v>
      </c>
      <c r="W222"/>
      <c r="X222"/>
      <c r="Y222" s="7"/>
      <c r="Z222"/>
      <c r="AA222">
        <v>0</v>
      </c>
      <c r="AB222">
        <v>0</v>
      </c>
      <c r="AC222">
        <f t="shared" si="33"/>
        <v>0</v>
      </c>
      <c r="AD222">
        <f t="shared" si="34"/>
        <v>0</v>
      </c>
      <c r="AG222" s="60" t="s">
        <v>2548</v>
      </c>
    </row>
    <row r="223" spans="1:38" ht="13.5" hidden="1" customHeight="1" x14ac:dyDescent="0.2">
      <c r="A223" s="6" t="s">
        <v>216</v>
      </c>
      <c r="B223" s="2">
        <f t="shared" si="27"/>
        <v>0</v>
      </c>
      <c r="C223" s="2">
        <f t="shared" si="28"/>
        <v>1</v>
      </c>
      <c r="L223" s="66">
        <f t="shared" si="29"/>
        <v>0</v>
      </c>
      <c r="N223" s="66">
        <f t="shared" si="30"/>
        <v>0</v>
      </c>
      <c r="R223" s="66">
        <f t="shared" si="31"/>
        <v>0</v>
      </c>
      <c r="V223" s="66">
        <f t="shared" si="32"/>
        <v>0</v>
      </c>
      <c r="W223"/>
      <c r="X223"/>
      <c r="Y223" s="7"/>
      <c r="Z223"/>
      <c r="AA223">
        <v>0</v>
      </c>
      <c r="AB223">
        <v>0</v>
      </c>
      <c r="AC223">
        <f t="shared" si="33"/>
        <v>0</v>
      </c>
      <c r="AD223">
        <f t="shared" si="34"/>
        <v>0</v>
      </c>
      <c r="AG223" s="60" t="s">
        <v>2548</v>
      </c>
    </row>
    <row r="224" spans="1:38" ht="13.5" hidden="1" customHeight="1" x14ac:dyDescent="0.2">
      <c r="A224" s="6" t="s">
        <v>217</v>
      </c>
      <c r="B224" s="2">
        <f t="shared" si="27"/>
        <v>0</v>
      </c>
      <c r="C224" s="2">
        <f t="shared" si="28"/>
        <v>1</v>
      </c>
      <c r="L224" s="66">
        <f t="shared" si="29"/>
        <v>0</v>
      </c>
      <c r="N224" s="66">
        <f t="shared" si="30"/>
        <v>0</v>
      </c>
      <c r="R224" s="66">
        <f t="shared" si="31"/>
        <v>0</v>
      </c>
      <c r="V224" s="66">
        <f t="shared" si="32"/>
        <v>0</v>
      </c>
      <c r="W224"/>
      <c r="X224"/>
      <c r="Y224" s="7"/>
      <c r="Z224"/>
      <c r="AA224">
        <v>0</v>
      </c>
      <c r="AB224">
        <v>0</v>
      </c>
      <c r="AC224">
        <f t="shared" si="33"/>
        <v>0</v>
      </c>
      <c r="AD224">
        <f t="shared" si="34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ref="B225:B288" si="35">+L225+N225+R225+V225+X225</f>
        <v>0</v>
      </c>
      <c r="C225" s="2">
        <f t="shared" ref="C225:C288" si="36">RANK(B225,B$205:B$404,0)</f>
        <v>1</v>
      </c>
      <c r="L225" s="66">
        <f t="shared" ref="L225:L288" si="37">IF(AND(I225&lt;1,J225&lt;1,K225&lt;1),0,IF(250+((45-(I225*60+J225))*2)&lt;0,0,IF(K225&lt;50,250+((45-(I225*60+J225))*2),IF(K225&gt;49,250+((45-(I225*60+J225))*2)-1,250+((45-(I225*60+J225))*2)))))</f>
        <v>0</v>
      </c>
      <c r="N225" s="66">
        <f t="shared" ref="N225:N288" si="38">IF(M225&lt;89,0,250+((M225-172)*3))</f>
        <v>0</v>
      </c>
      <c r="R225" s="66">
        <f t="shared" ref="R225:R288" si="39">IF(AND(O225&lt;1,P225&lt;1,Q225&lt;1),0,IF(250+((215-(O225*60+P225))*1)&lt;0,0,250+((215-(O225*60+P225))*1)))</f>
        <v>0</v>
      </c>
      <c r="V225" s="66">
        <f t="shared" ref="V225:V288" si="40">IF(AND(S225&lt;1,T225&lt;1,U225&lt;1),0,IF(500+((240-(S225*60+T225))*1)&lt;0,0,500+((240-(S225*60+T225))*1)))</f>
        <v>0</v>
      </c>
      <c r="W225"/>
      <c r="X225"/>
      <c r="Y225" s="7"/>
      <c r="Z225"/>
      <c r="AA225"/>
      <c r="AC225">
        <f t="shared" ref="AC225:AC288" si="41">B225</f>
        <v>0</v>
      </c>
      <c r="AD225">
        <f t="shared" ref="AD225:AD288" si="42">AA225+AB225+AC225</f>
        <v>0</v>
      </c>
    </row>
    <row r="226" spans="1:30" ht="13.5" hidden="1" customHeight="1" x14ac:dyDescent="0.2">
      <c r="A226" s="6" t="s">
        <v>219</v>
      </c>
      <c r="B226" s="2">
        <f t="shared" si="35"/>
        <v>0</v>
      </c>
      <c r="C226" s="2">
        <f t="shared" si="36"/>
        <v>1</v>
      </c>
      <c r="L226" s="66">
        <f t="shared" si="37"/>
        <v>0</v>
      </c>
      <c r="N226" s="66">
        <f t="shared" si="38"/>
        <v>0</v>
      </c>
      <c r="R226" s="66">
        <f t="shared" si="39"/>
        <v>0</v>
      </c>
      <c r="V226" s="66">
        <f t="shared" si="40"/>
        <v>0</v>
      </c>
      <c r="W226"/>
      <c r="X226"/>
      <c r="Y226" s="7"/>
      <c r="Z226"/>
      <c r="AA226"/>
      <c r="AC226">
        <f t="shared" si="41"/>
        <v>0</v>
      </c>
      <c r="AD226">
        <f t="shared" si="42"/>
        <v>0</v>
      </c>
    </row>
    <row r="227" spans="1:30" ht="13.5" hidden="1" customHeight="1" x14ac:dyDescent="0.2">
      <c r="A227" s="6" t="s">
        <v>220</v>
      </c>
      <c r="B227" s="2">
        <f t="shared" si="35"/>
        <v>0</v>
      </c>
      <c r="C227" s="2">
        <f t="shared" si="36"/>
        <v>1</v>
      </c>
      <c r="L227" s="66">
        <f t="shared" si="37"/>
        <v>0</v>
      </c>
      <c r="N227" s="66">
        <f t="shared" si="38"/>
        <v>0</v>
      </c>
      <c r="R227" s="66">
        <f t="shared" si="39"/>
        <v>0</v>
      </c>
      <c r="V227" s="66">
        <f t="shared" si="40"/>
        <v>0</v>
      </c>
      <c r="W227"/>
      <c r="X227"/>
      <c r="Y227" s="7"/>
      <c r="Z227"/>
      <c r="AA227"/>
      <c r="AC227">
        <f t="shared" si="41"/>
        <v>0</v>
      </c>
      <c r="AD227">
        <f t="shared" si="42"/>
        <v>0</v>
      </c>
    </row>
    <row r="228" spans="1:30" ht="13.5" hidden="1" customHeight="1" x14ac:dyDescent="0.2">
      <c r="A228" s="6" t="s">
        <v>221</v>
      </c>
      <c r="B228" s="2">
        <f t="shared" si="35"/>
        <v>0</v>
      </c>
      <c r="C228" s="2">
        <f t="shared" si="36"/>
        <v>1</v>
      </c>
      <c r="L228" s="66">
        <f t="shared" si="37"/>
        <v>0</v>
      </c>
      <c r="N228" s="66">
        <f t="shared" si="38"/>
        <v>0</v>
      </c>
      <c r="R228" s="66">
        <f t="shared" si="39"/>
        <v>0</v>
      </c>
      <c r="V228" s="66">
        <f t="shared" si="40"/>
        <v>0</v>
      </c>
      <c r="W228"/>
      <c r="X228"/>
      <c r="Y228" s="7"/>
      <c r="Z228"/>
      <c r="AA228"/>
      <c r="AC228">
        <f t="shared" si="41"/>
        <v>0</v>
      </c>
      <c r="AD228">
        <f t="shared" si="42"/>
        <v>0</v>
      </c>
    </row>
    <row r="229" spans="1:30" ht="13.5" hidden="1" customHeight="1" x14ac:dyDescent="0.2">
      <c r="A229" s="6" t="s">
        <v>222</v>
      </c>
      <c r="B229" s="2">
        <f t="shared" si="35"/>
        <v>0</v>
      </c>
      <c r="C229" s="2">
        <f t="shared" si="36"/>
        <v>1</v>
      </c>
      <c r="L229" s="66">
        <f t="shared" si="37"/>
        <v>0</v>
      </c>
      <c r="N229" s="66">
        <f t="shared" si="38"/>
        <v>0</v>
      </c>
      <c r="R229" s="66">
        <f t="shared" si="39"/>
        <v>0</v>
      </c>
      <c r="V229" s="66">
        <f t="shared" si="40"/>
        <v>0</v>
      </c>
      <c r="W229"/>
      <c r="X229"/>
      <c r="Y229" s="7"/>
      <c r="Z229"/>
      <c r="AA229"/>
      <c r="AC229">
        <f t="shared" si="41"/>
        <v>0</v>
      </c>
      <c r="AD229">
        <f t="shared" si="42"/>
        <v>0</v>
      </c>
    </row>
    <row r="230" spans="1:30" ht="13.5" hidden="1" customHeight="1" x14ac:dyDescent="0.2">
      <c r="A230" s="6" t="s">
        <v>223</v>
      </c>
      <c r="B230" s="2">
        <f t="shared" si="35"/>
        <v>0</v>
      </c>
      <c r="C230" s="2">
        <f t="shared" si="36"/>
        <v>1</v>
      </c>
      <c r="L230" s="66">
        <f t="shared" si="37"/>
        <v>0</v>
      </c>
      <c r="N230" s="66">
        <f t="shared" si="38"/>
        <v>0</v>
      </c>
      <c r="R230" s="66">
        <f t="shared" si="39"/>
        <v>0</v>
      </c>
      <c r="V230" s="66">
        <f t="shared" si="40"/>
        <v>0</v>
      </c>
      <c r="W230"/>
      <c r="X230"/>
      <c r="Y230" s="7"/>
      <c r="Z230"/>
      <c r="AA230"/>
      <c r="AC230">
        <f t="shared" si="41"/>
        <v>0</v>
      </c>
      <c r="AD230">
        <f t="shared" si="42"/>
        <v>0</v>
      </c>
    </row>
    <row r="231" spans="1:30" ht="13.5" hidden="1" customHeight="1" x14ac:dyDescent="0.2">
      <c r="A231" s="6" t="s">
        <v>224</v>
      </c>
      <c r="B231" s="2">
        <f t="shared" si="35"/>
        <v>0</v>
      </c>
      <c r="C231" s="2">
        <f t="shared" si="36"/>
        <v>1</v>
      </c>
      <c r="L231" s="66">
        <f t="shared" si="37"/>
        <v>0</v>
      </c>
      <c r="N231" s="66">
        <f t="shared" si="38"/>
        <v>0</v>
      </c>
      <c r="R231" s="66">
        <f t="shared" si="39"/>
        <v>0</v>
      </c>
      <c r="V231" s="66">
        <f t="shared" si="40"/>
        <v>0</v>
      </c>
      <c r="W231"/>
      <c r="X231"/>
      <c r="Y231" s="7"/>
      <c r="Z231"/>
      <c r="AA231"/>
      <c r="AC231">
        <f t="shared" si="41"/>
        <v>0</v>
      </c>
      <c r="AD231">
        <f t="shared" si="42"/>
        <v>0</v>
      </c>
    </row>
    <row r="232" spans="1:30" ht="13.5" hidden="1" customHeight="1" x14ac:dyDescent="0.2">
      <c r="A232" s="6" t="s">
        <v>225</v>
      </c>
      <c r="B232" s="2">
        <f t="shared" si="35"/>
        <v>0</v>
      </c>
      <c r="C232" s="2">
        <f t="shared" si="36"/>
        <v>1</v>
      </c>
      <c r="L232" s="66">
        <f t="shared" si="37"/>
        <v>0</v>
      </c>
      <c r="N232" s="66">
        <f t="shared" si="38"/>
        <v>0</v>
      </c>
      <c r="R232" s="66">
        <f t="shared" si="39"/>
        <v>0</v>
      </c>
      <c r="V232" s="66">
        <f t="shared" si="40"/>
        <v>0</v>
      </c>
      <c r="W232"/>
      <c r="X232"/>
      <c r="Y232" s="7"/>
      <c r="Z232"/>
      <c r="AA232"/>
      <c r="AC232">
        <f t="shared" si="41"/>
        <v>0</v>
      </c>
      <c r="AD232">
        <f t="shared" si="42"/>
        <v>0</v>
      </c>
    </row>
    <row r="233" spans="1:30" ht="13.5" hidden="1" customHeight="1" x14ac:dyDescent="0.2">
      <c r="A233" s="6" t="s">
        <v>226</v>
      </c>
      <c r="B233" s="2">
        <f t="shared" si="35"/>
        <v>0</v>
      </c>
      <c r="C233" s="2">
        <f t="shared" si="36"/>
        <v>1</v>
      </c>
      <c r="L233" s="66">
        <f t="shared" si="37"/>
        <v>0</v>
      </c>
      <c r="N233" s="66">
        <f t="shared" si="38"/>
        <v>0</v>
      </c>
      <c r="R233" s="66">
        <f t="shared" si="39"/>
        <v>0</v>
      </c>
      <c r="V233" s="66">
        <f t="shared" si="40"/>
        <v>0</v>
      </c>
      <c r="W233"/>
      <c r="X233"/>
      <c r="Y233" s="7"/>
      <c r="Z233"/>
      <c r="AA233"/>
      <c r="AC233">
        <f t="shared" si="41"/>
        <v>0</v>
      </c>
      <c r="AD233">
        <f t="shared" si="42"/>
        <v>0</v>
      </c>
    </row>
    <row r="234" spans="1:30" ht="13.5" hidden="1" customHeight="1" x14ac:dyDescent="0.2">
      <c r="A234" s="6" t="s">
        <v>227</v>
      </c>
      <c r="B234" s="2">
        <f t="shared" si="35"/>
        <v>0</v>
      </c>
      <c r="C234" s="2">
        <f t="shared" si="36"/>
        <v>1</v>
      </c>
      <c r="L234" s="66">
        <f t="shared" si="37"/>
        <v>0</v>
      </c>
      <c r="N234" s="66">
        <f t="shared" si="38"/>
        <v>0</v>
      </c>
      <c r="R234" s="66">
        <f t="shared" si="39"/>
        <v>0</v>
      </c>
      <c r="V234" s="66">
        <f t="shared" si="40"/>
        <v>0</v>
      </c>
      <c r="W234"/>
      <c r="X234"/>
      <c r="Y234" s="7"/>
      <c r="Z234"/>
      <c r="AA234"/>
      <c r="AC234">
        <f t="shared" si="41"/>
        <v>0</v>
      </c>
      <c r="AD234">
        <f t="shared" si="42"/>
        <v>0</v>
      </c>
    </row>
    <row r="235" spans="1:30" ht="13.5" hidden="1" customHeight="1" x14ac:dyDescent="0.2">
      <c r="A235" s="6" t="s">
        <v>228</v>
      </c>
      <c r="B235" s="2">
        <f t="shared" si="35"/>
        <v>0</v>
      </c>
      <c r="C235" s="2">
        <f t="shared" si="36"/>
        <v>1</v>
      </c>
      <c r="L235" s="66">
        <f t="shared" si="37"/>
        <v>0</v>
      </c>
      <c r="N235" s="66">
        <f t="shared" si="38"/>
        <v>0</v>
      </c>
      <c r="R235" s="66">
        <f t="shared" si="39"/>
        <v>0</v>
      </c>
      <c r="V235" s="66">
        <f t="shared" si="40"/>
        <v>0</v>
      </c>
      <c r="W235"/>
      <c r="X235"/>
      <c r="Y235" s="7"/>
      <c r="Z235"/>
      <c r="AA235"/>
      <c r="AC235">
        <f t="shared" si="41"/>
        <v>0</v>
      </c>
      <c r="AD235">
        <f t="shared" si="42"/>
        <v>0</v>
      </c>
    </row>
    <row r="236" spans="1:30" ht="13.5" hidden="1" customHeight="1" x14ac:dyDescent="0.2">
      <c r="A236" s="6" t="s">
        <v>229</v>
      </c>
      <c r="B236" s="2">
        <f t="shared" si="35"/>
        <v>0</v>
      </c>
      <c r="C236" s="2">
        <f t="shared" si="36"/>
        <v>1</v>
      </c>
      <c r="L236" s="66">
        <f t="shared" si="37"/>
        <v>0</v>
      </c>
      <c r="N236" s="66">
        <f t="shared" si="38"/>
        <v>0</v>
      </c>
      <c r="R236" s="66">
        <f t="shared" si="39"/>
        <v>0</v>
      </c>
      <c r="V236" s="66">
        <f t="shared" si="40"/>
        <v>0</v>
      </c>
      <c r="W236"/>
      <c r="X236"/>
      <c r="Y236" s="7"/>
      <c r="Z236"/>
      <c r="AA236"/>
      <c r="AC236">
        <f t="shared" si="41"/>
        <v>0</v>
      </c>
      <c r="AD236">
        <f t="shared" si="42"/>
        <v>0</v>
      </c>
    </row>
    <row r="237" spans="1:30" ht="13.5" hidden="1" customHeight="1" x14ac:dyDescent="0.2">
      <c r="A237" s="6" t="s">
        <v>230</v>
      </c>
      <c r="B237" s="2">
        <f t="shared" si="35"/>
        <v>0</v>
      </c>
      <c r="C237" s="2">
        <f t="shared" si="36"/>
        <v>1</v>
      </c>
      <c r="L237" s="66">
        <f t="shared" si="37"/>
        <v>0</v>
      </c>
      <c r="N237" s="66">
        <f t="shared" si="38"/>
        <v>0</v>
      </c>
      <c r="R237" s="66">
        <f t="shared" si="39"/>
        <v>0</v>
      </c>
      <c r="V237" s="66">
        <f t="shared" si="40"/>
        <v>0</v>
      </c>
      <c r="W237"/>
      <c r="X237"/>
      <c r="Y237" s="7"/>
      <c r="Z237"/>
      <c r="AA237"/>
      <c r="AC237">
        <f t="shared" si="41"/>
        <v>0</v>
      </c>
      <c r="AD237">
        <f t="shared" si="42"/>
        <v>0</v>
      </c>
    </row>
    <row r="238" spans="1:30" ht="13.5" hidden="1" customHeight="1" x14ac:dyDescent="0.2">
      <c r="A238" s="6" t="s">
        <v>231</v>
      </c>
      <c r="B238" s="2">
        <f t="shared" si="35"/>
        <v>0</v>
      </c>
      <c r="C238" s="2">
        <f t="shared" si="36"/>
        <v>1</v>
      </c>
      <c r="L238" s="66">
        <f t="shared" si="37"/>
        <v>0</v>
      </c>
      <c r="N238" s="66">
        <f t="shared" si="38"/>
        <v>0</v>
      </c>
      <c r="R238" s="66">
        <f t="shared" si="39"/>
        <v>0</v>
      </c>
      <c r="V238" s="66">
        <f t="shared" si="40"/>
        <v>0</v>
      </c>
      <c r="W238"/>
      <c r="X238"/>
      <c r="Y238" s="7"/>
      <c r="Z238"/>
      <c r="AA238"/>
      <c r="AC238">
        <f t="shared" si="41"/>
        <v>0</v>
      </c>
      <c r="AD238">
        <f t="shared" si="42"/>
        <v>0</v>
      </c>
    </row>
    <row r="239" spans="1:30" ht="13.5" hidden="1" customHeight="1" x14ac:dyDescent="0.2">
      <c r="A239" s="6" t="s">
        <v>232</v>
      </c>
      <c r="B239" s="2">
        <f t="shared" si="35"/>
        <v>0</v>
      </c>
      <c r="C239" s="2">
        <f t="shared" si="36"/>
        <v>1</v>
      </c>
      <c r="L239" s="66">
        <f t="shared" si="37"/>
        <v>0</v>
      </c>
      <c r="N239" s="66">
        <f t="shared" si="38"/>
        <v>0</v>
      </c>
      <c r="R239" s="66">
        <f t="shared" si="39"/>
        <v>0</v>
      </c>
      <c r="V239" s="66">
        <f t="shared" si="40"/>
        <v>0</v>
      </c>
      <c r="W239"/>
      <c r="X239"/>
      <c r="Y239" s="7"/>
      <c r="Z239"/>
      <c r="AA239"/>
      <c r="AC239">
        <f t="shared" si="41"/>
        <v>0</v>
      </c>
      <c r="AD239">
        <f t="shared" si="42"/>
        <v>0</v>
      </c>
    </row>
    <row r="240" spans="1:30" ht="13.5" hidden="1" customHeight="1" x14ac:dyDescent="0.2">
      <c r="A240" s="6" t="s">
        <v>233</v>
      </c>
      <c r="B240" s="2">
        <f t="shared" si="35"/>
        <v>0</v>
      </c>
      <c r="C240" s="2">
        <f t="shared" si="36"/>
        <v>1</v>
      </c>
      <c r="L240" s="66">
        <f t="shared" si="37"/>
        <v>0</v>
      </c>
      <c r="N240" s="66">
        <f t="shared" si="38"/>
        <v>0</v>
      </c>
      <c r="R240" s="66">
        <f t="shared" si="39"/>
        <v>0</v>
      </c>
      <c r="V240" s="66">
        <f t="shared" si="40"/>
        <v>0</v>
      </c>
      <c r="W240"/>
      <c r="X240"/>
      <c r="Y240" s="7"/>
      <c r="Z240"/>
      <c r="AA240"/>
      <c r="AC240">
        <f t="shared" si="41"/>
        <v>0</v>
      </c>
      <c r="AD240">
        <f t="shared" si="42"/>
        <v>0</v>
      </c>
    </row>
    <row r="241" spans="1:30" ht="13.5" hidden="1" customHeight="1" x14ac:dyDescent="0.2">
      <c r="A241" s="6" t="s">
        <v>234</v>
      </c>
      <c r="B241" s="2">
        <f t="shared" si="35"/>
        <v>0</v>
      </c>
      <c r="C241" s="2">
        <f t="shared" si="36"/>
        <v>1</v>
      </c>
      <c r="L241" s="66">
        <f t="shared" si="37"/>
        <v>0</v>
      </c>
      <c r="N241" s="66">
        <f t="shared" si="38"/>
        <v>0</v>
      </c>
      <c r="R241" s="66">
        <f t="shared" si="39"/>
        <v>0</v>
      </c>
      <c r="V241" s="66">
        <f t="shared" si="40"/>
        <v>0</v>
      </c>
      <c r="W241"/>
      <c r="X241"/>
      <c r="Y241" s="7"/>
      <c r="Z241"/>
      <c r="AA241"/>
      <c r="AC241">
        <f t="shared" si="41"/>
        <v>0</v>
      </c>
      <c r="AD241">
        <f t="shared" si="42"/>
        <v>0</v>
      </c>
    </row>
    <row r="242" spans="1:30" ht="13.5" hidden="1" customHeight="1" x14ac:dyDescent="0.2">
      <c r="A242" s="6" t="s">
        <v>235</v>
      </c>
      <c r="B242" s="2">
        <f t="shared" si="35"/>
        <v>0</v>
      </c>
      <c r="C242" s="2">
        <f t="shared" si="36"/>
        <v>1</v>
      </c>
      <c r="L242" s="66">
        <f t="shared" si="37"/>
        <v>0</v>
      </c>
      <c r="N242" s="66">
        <f t="shared" si="38"/>
        <v>0</v>
      </c>
      <c r="R242" s="66">
        <f t="shared" si="39"/>
        <v>0</v>
      </c>
      <c r="V242" s="66">
        <f t="shared" si="40"/>
        <v>0</v>
      </c>
      <c r="W242"/>
      <c r="X242"/>
      <c r="Y242" s="7"/>
      <c r="Z242"/>
      <c r="AA242"/>
      <c r="AC242">
        <f t="shared" si="41"/>
        <v>0</v>
      </c>
      <c r="AD242">
        <f t="shared" si="42"/>
        <v>0</v>
      </c>
    </row>
    <row r="243" spans="1:30" ht="13.5" hidden="1" customHeight="1" x14ac:dyDescent="0.2">
      <c r="A243" s="6" t="s">
        <v>236</v>
      </c>
      <c r="B243" s="2">
        <f t="shared" si="35"/>
        <v>0</v>
      </c>
      <c r="C243" s="2">
        <f t="shared" si="36"/>
        <v>1</v>
      </c>
      <c r="L243" s="66">
        <f t="shared" si="37"/>
        <v>0</v>
      </c>
      <c r="N243" s="66">
        <f t="shared" si="38"/>
        <v>0</v>
      </c>
      <c r="R243" s="66">
        <f t="shared" si="39"/>
        <v>0</v>
      </c>
      <c r="V243" s="66">
        <f t="shared" si="40"/>
        <v>0</v>
      </c>
      <c r="W243"/>
      <c r="X243"/>
      <c r="Y243" s="7"/>
      <c r="Z243"/>
      <c r="AA243"/>
      <c r="AC243">
        <f t="shared" si="41"/>
        <v>0</v>
      </c>
      <c r="AD243">
        <f t="shared" si="42"/>
        <v>0</v>
      </c>
    </row>
    <row r="244" spans="1:30" ht="13.5" hidden="1" customHeight="1" x14ac:dyDescent="0.2">
      <c r="A244" s="6" t="s">
        <v>237</v>
      </c>
      <c r="B244" s="2">
        <f t="shared" si="35"/>
        <v>0</v>
      </c>
      <c r="C244" s="2">
        <f t="shared" si="36"/>
        <v>1</v>
      </c>
      <c r="L244" s="66">
        <f t="shared" si="37"/>
        <v>0</v>
      </c>
      <c r="N244" s="66">
        <f t="shared" si="38"/>
        <v>0</v>
      </c>
      <c r="R244" s="66">
        <f t="shared" si="39"/>
        <v>0</v>
      </c>
      <c r="V244" s="66">
        <f t="shared" si="40"/>
        <v>0</v>
      </c>
      <c r="W244"/>
      <c r="X244"/>
      <c r="Y244" s="7"/>
      <c r="Z244"/>
      <c r="AA244"/>
      <c r="AC244">
        <f t="shared" si="41"/>
        <v>0</v>
      </c>
      <c r="AD244">
        <f t="shared" si="42"/>
        <v>0</v>
      </c>
    </row>
    <row r="245" spans="1:30" ht="13.5" hidden="1" customHeight="1" x14ac:dyDescent="0.2">
      <c r="A245" s="6" t="s">
        <v>238</v>
      </c>
      <c r="B245" s="2">
        <f t="shared" si="35"/>
        <v>0</v>
      </c>
      <c r="C245" s="2">
        <f t="shared" si="36"/>
        <v>1</v>
      </c>
      <c r="L245" s="66">
        <f t="shared" si="37"/>
        <v>0</v>
      </c>
      <c r="N245" s="66">
        <f t="shared" si="38"/>
        <v>0</v>
      </c>
      <c r="R245" s="66">
        <f t="shared" si="39"/>
        <v>0</v>
      </c>
      <c r="V245" s="66">
        <f t="shared" si="40"/>
        <v>0</v>
      </c>
      <c r="W245"/>
      <c r="X245"/>
      <c r="Y245" s="7"/>
      <c r="Z245"/>
      <c r="AA245"/>
      <c r="AC245">
        <f t="shared" si="41"/>
        <v>0</v>
      </c>
      <c r="AD245">
        <f t="shared" si="42"/>
        <v>0</v>
      </c>
    </row>
    <row r="246" spans="1:30" ht="13.5" hidden="1" customHeight="1" x14ac:dyDescent="0.2">
      <c r="A246" s="6" t="s">
        <v>239</v>
      </c>
      <c r="B246" s="2">
        <f t="shared" si="35"/>
        <v>0</v>
      </c>
      <c r="C246" s="2">
        <f t="shared" si="36"/>
        <v>1</v>
      </c>
      <c r="L246" s="66">
        <f t="shared" si="37"/>
        <v>0</v>
      </c>
      <c r="N246" s="66">
        <f t="shared" si="38"/>
        <v>0</v>
      </c>
      <c r="R246" s="66">
        <f t="shared" si="39"/>
        <v>0</v>
      </c>
      <c r="V246" s="66">
        <f t="shared" si="40"/>
        <v>0</v>
      </c>
      <c r="W246"/>
      <c r="X246"/>
      <c r="Y246" s="7"/>
      <c r="Z246"/>
      <c r="AA246"/>
      <c r="AC246">
        <f t="shared" si="41"/>
        <v>0</v>
      </c>
      <c r="AD246">
        <f t="shared" si="42"/>
        <v>0</v>
      </c>
    </row>
    <row r="247" spans="1:30" ht="13.5" hidden="1" customHeight="1" x14ac:dyDescent="0.2">
      <c r="A247" s="6" t="s">
        <v>240</v>
      </c>
      <c r="B247" s="2">
        <f t="shared" si="35"/>
        <v>0</v>
      </c>
      <c r="C247" s="2">
        <f t="shared" si="36"/>
        <v>1</v>
      </c>
      <c r="L247" s="66">
        <f t="shared" si="37"/>
        <v>0</v>
      </c>
      <c r="N247" s="66">
        <f t="shared" si="38"/>
        <v>0</v>
      </c>
      <c r="R247" s="66">
        <f t="shared" si="39"/>
        <v>0</v>
      </c>
      <c r="V247" s="66">
        <f t="shared" si="40"/>
        <v>0</v>
      </c>
      <c r="W247"/>
      <c r="X247"/>
      <c r="Y247" s="7"/>
      <c r="Z247"/>
      <c r="AA247"/>
      <c r="AC247">
        <f t="shared" si="41"/>
        <v>0</v>
      </c>
      <c r="AD247">
        <f t="shared" si="42"/>
        <v>0</v>
      </c>
    </row>
    <row r="248" spans="1:30" ht="13.5" hidden="1" customHeight="1" x14ac:dyDescent="0.2">
      <c r="A248" s="6" t="s">
        <v>241</v>
      </c>
      <c r="B248" s="2">
        <f t="shared" si="35"/>
        <v>0</v>
      </c>
      <c r="C248" s="2">
        <f t="shared" si="36"/>
        <v>1</v>
      </c>
      <c r="L248" s="66">
        <f t="shared" si="37"/>
        <v>0</v>
      </c>
      <c r="N248" s="66">
        <f t="shared" si="38"/>
        <v>0</v>
      </c>
      <c r="R248" s="66">
        <f t="shared" si="39"/>
        <v>0</v>
      </c>
      <c r="V248" s="66">
        <f t="shared" si="40"/>
        <v>0</v>
      </c>
      <c r="W248"/>
      <c r="X248"/>
      <c r="Y248" s="7"/>
      <c r="Z248"/>
      <c r="AA248"/>
      <c r="AC248">
        <f t="shared" si="41"/>
        <v>0</v>
      </c>
      <c r="AD248">
        <f t="shared" si="42"/>
        <v>0</v>
      </c>
    </row>
    <row r="249" spans="1:30" ht="13.5" hidden="1" customHeight="1" x14ac:dyDescent="0.2">
      <c r="A249" s="6" t="s">
        <v>242</v>
      </c>
      <c r="B249" s="2">
        <f t="shared" si="35"/>
        <v>0</v>
      </c>
      <c r="C249" s="2">
        <f t="shared" si="36"/>
        <v>1</v>
      </c>
      <c r="L249" s="66">
        <f t="shared" si="37"/>
        <v>0</v>
      </c>
      <c r="N249" s="66">
        <f t="shared" si="38"/>
        <v>0</v>
      </c>
      <c r="R249" s="66">
        <f t="shared" si="39"/>
        <v>0</v>
      </c>
      <c r="V249" s="66">
        <f t="shared" si="40"/>
        <v>0</v>
      </c>
      <c r="W249"/>
      <c r="X249"/>
      <c r="Y249" s="7"/>
      <c r="Z249"/>
      <c r="AA249"/>
      <c r="AC249">
        <f t="shared" si="41"/>
        <v>0</v>
      </c>
      <c r="AD249">
        <f t="shared" si="42"/>
        <v>0</v>
      </c>
    </row>
    <row r="250" spans="1:30" ht="13.5" hidden="1" customHeight="1" x14ac:dyDescent="0.2">
      <c r="A250" s="6" t="s">
        <v>243</v>
      </c>
      <c r="B250" s="2">
        <f t="shared" si="35"/>
        <v>0</v>
      </c>
      <c r="C250" s="2">
        <f t="shared" si="36"/>
        <v>1</v>
      </c>
      <c r="L250" s="66">
        <f t="shared" si="37"/>
        <v>0</v>
      </c>
      <c r="N250" s="66">
        <f t="shared" si="38"/>
        <v>0</v>
      </c>
      <c r="R250" s="66">
        <f t="shared" si="39"/>
        <v>0</v>
      </c>
      <c r="V250" s="66">
        <f t="shared" si="40"/>
        <v>0</v>
      </c>
      <c r="W250"/>
      <c r="X250"/>
      <c r="Y250" s="7"/>
      <c r="Z250"/>
      <c r="AA250"/>
      <c r="AC250">
        <f t="shared" si="41"/>
        <v>0</v>
      </c>
      <c r="AD250">
        <f t="shared" si="42"/>
        <v>0</v>
      </c>
    </row>
    <row r="251" spans="1:30" ht="13.5" hidden="1" customHeight="1" x14ac:dyDescent="0.2">
      <c r="A251" s="6" t="s">
        <v>244</v>
      </c>
      <c r="B251" s="2">
        <f t="shared" si="35"/>
        <v>0</v>
      </c>
      <c r="C251" s="2">
        <f t="shared" si="36"/>
        <v>1</v>
      </c>
      <c r="L251" s="66">
        <f t="shared" si="37"/>
        <v>0</v>
      </c>
      <c r="N251" s="66">
        <f t="shared" si="38"/>
        <v>0</v>
      </c>
      <c r="R251" s="66">
        <f t="shared" si="39"/>
        <v>0</v>
      </c>
      <c r="V251" s="66">
        <f t="shared" si="40"/>
        <v>0</v>
      </c>
      <c r="W251"/>
      <c r="X251"/>
      <c r="Y251" s="7"/>
      <c r="Z251"/>
      <c r="AA251"/>
      <c r="AC251">
        <f t="shared" si="41"/>
        <v>0</v>
      </c>
      <c r="AD251">
        <f t="shared" si="42"/>
        <v>0</v>
      </c>
    </row>
    <row r="252" spans="1:30" ht="13.5" hidden="1" customHeight="1" x14ac:dyDescent="0.2">
      <c r="A252" s="6" t="s">
        <v>245</v>
      </c>
      <c r="B252" s="2">
        <f t="shared" si="35"/>
        <v>0</v>
      </c>
      <c r="C252" s="2">
        <f t="shared" si="36"/>
        <v>1</v>
      </c>
      <c r="L252" s="66">
        <f t="shared" si="37"/>
        <v>0</v>
      </c>
      <c r="N252" s="66">
        <f t="shared" si="38"/>
        <v>0</v>
      </c>
      <c r="R252" s="66">
        <f t="shared" si="39"/>
        <v>0</v>
      </c>
      <c r="V252" s="66">
        <f t="shared" si="40"/>
        <v>0</v>
      </c>
      <c r="W252"/>
      <c r="X252"/>
      <c r="Y252" s="7"/>
      <c r="Z252"/>
      <c r="AA252"/>
      <c r="AC252">
        <f t="shared" si="41"/>
        <v>0</v>
      </c>
      <c r="AD252">
        <f t="shared" si="42"/>
        <v>0</v>
      </c>
    </row>
    <row r="253" spans="1:30" ht="13.5" hidden="1" customHeight="1" x14ac:dyDescent="0.2">
      <c r="A253" s="6" t="s">
        <v>246</v>
      </c>
      <c r="B253" s="2">
        <f t="shared" si="35"/>
        <v>0</v>
      </c>
      <c r="C253" s="2">
        <f t="shared" si="36"/>
        <v>1</v>
      </c>
      <c r="L253" s="66">
        <f t="shared" si="37"/>
        <v>0</v>
      </c>
      <c r="N253" s="66">
        <f t="shared" si="38"/>
        <v>0</v>
      </c>
      <c r="R253" s="66">
        <f t="shared" si="39"/>
        <v>0</v>
      </c>
      <c r="V253" s="66">
        <f t="shared" si="40"/>
        <v>0</v>
      </c>
      <c r="W253"/>
      <c r="X253"/>
      <c r="Y253" s="7"/>
      <c r="Z253"/>
      <c r="AA253"/>
      <c r="AC253">
        <f t="shared" si="41"/>
        <v>0</v>
      </c>
      <c r="AD253">
        <f t="shared" si="42"/>
        <v>0</v>
      </c>
    </row>
    <row r="254" spans="1:30" ht="13.5" hidden="1" customHeight="1" x14ac:dyDescent="0.2">
      <c r="A254" s="6" t="s">
        <v>247</v>
      </c>
      <c r="B254" s="2">
        <f t="shared" si="35"/>
        <v>0</v>
      </c>
      <c r="C254" s="2">
        <f t="shared" si="36"/>
        <v>1</v>
      </c>
      <c r="L254" s="66">
        <f t="shared" si="37"/>
        <v>0</v>
      </c>
      <c r="N254" s="66">
        <f t="shared" si="38"/>
        <v>0</v>
      </c>
      <c r="R254" s="66">
        <f t="shared" si="39"/>
        <v>0</v>
      </c>
      <c r="V254" s="66">
        <f t="shared" si="40"/>
        <v>0</v>
      </c>
      <c r="W254"/>
      <c r="X254"/>
      <c r="Y254" s="7"/>
      <c r="Z254"/>
      <c r="AA254"/>
      <c r="AC254">
        <f t="shared" si="41"/>
        <v>0</v>
      </c>
      <c r="AD254">
        <f t="shared" si="42"/>
        <v>0</v>
      </c>
    </row>
    <row r="255" spans="1:30" ht="13.5" hidden="1" customHeight="1" x14ac:dyDescent="0.2">
      <c r="A255" s="6" t="s">
        <v>248</v>
      </c>
      <c r="B255" s="2">
        <f t="shared" si="35"/>
        <v>0</v>
      </c>
      <c r="C255" s="2">
        <f t="shared" si="36"/>
        <v>1</v>
      </c>
      <c r="L255" s="66">
        <f t="shared" si="37"/>
        <v>0</v>
      </c>
      <c r="N255" s="66">
        <f t="shared" si="38"/>
        <v>0</v>
      </c>
      <c r="R255" s="66">
        <f t="shared" si="39"/>
        <v>0</v>
      </c>
      <c r="V255" s="66">
        <f t="shared" si="40"/>
        <v>0</v>
      </c>
      <c r="W255"/>
      <c r="X255"/>
      <c r="Y255" s="7"/>
      <c r="Z255"/>
      <c r="AA255"/>
      <c r="AC255">
        <f t="shared" si="41"/>
        <v>0</v>
      </c>
      <c r="AD255">
        <f t="shared" si="42"/>
        <v>0</v>
      </c>
    </row>
    <row r="256" spans="1:30" ht="13.5" hidden="1" customHeight="1" x14ac:dyDescent="0.2">
      <c r="A256" s="6" t="s">
        <v>249</v>
      </c>
      <c r="B256" s="2">
        <f t="shared" si="35"/>
        <v>0</v>
      </c>
      <c r="C256" s="2">
        <f t="shared" si="36"/>
        <v>1</v>
      </c>
      <c r="L256" s="66">
        <f t="shared" si="37"/>
        <v>0</v>
      </c>
      <c r="N256" s="66">
        <f t="shared" si="38"/>
        <v>0</v>
      </c>
      <c r="R256" s="66">
        <f t="shared" si="39"/>
        <v>0</v>
      </c>
      <c r="V256" s="66">
        <f t="shared" si="40"/>
        <v>0</v>
      </c>
      <c r="W256"/>
      <c r="X256"/>
      <c r="Y256" s="7"/>
      <c r="Z256"/>
      <c r="AA256"/>
      <c r="AC256">
        <f t="shared" si="41"/>
        <v>0</v>
      </c>
      <c r="AD256">
        <f t="shared" si="42"/>
        <v>0</v>
      </c>
    </row>
    <row r="257" spans="1:30" ht="13.5" hidden="1" customHeight="1" x14ac:dyDescent="0.2">
      <c r="A257" s="6" t="s">
        <v>250</v>
      </c>
      <c r="B257" s="2">
        <f t="shared" si="35"/>
        <v>0</v>
      </c>
      <c r="C257" s="2">
        <f t="shared" si="36"/>
        <v>1</v>
      </c>
      <c r="L257" s="66">
        <f t="shared" si="37"/>
        <v>0</v>
      </c>
      <c r="N257" s="66">
        <f t="shared" si="38"/>
        <v>0</v>
      </c>
      <c r="R257" s="66">
        <f t="shared" si="39"/>
        <v>0</v>
      </c>
      <c r="V257" s="66">
        <f t="shared" si="40"/>
        <v>0</v>
      </c>
      <c r="W257"/>
      <c r="X257"/>
      <c r="Y257" s="7"/>
      <c r="Z257"/>
      <c r="AA257"/>
      <c r="AC257">
        <f t="shared" si="41"/>
        <v>0</v>
      </c>
      <c r="AD257">
        <f t="shared" si="42"/>
        <v>0</v>
      </c>
    </row>
    <row r="258" spans="1:30" ht="13.5" hidden="1" customHeight="1" x14ac:dyDescent="0.2">
      <c r="A258" s="6" t="s">
        <v>251</v>
      </c>
      <c r="B258" s="2">
        <f t="shared" si="35"/>
        <v>0</v>
      </c>
      <c r="C258" s="2">
        <f t="shared" si="36"/>
        <v>1</v>
      </c>
      <c r="L258" s="66">
        <f t="shared" si="37"/>
        <v>0</v>
      </c>
      <c r="N258" s="66">
        <f t="shared" si="38"/>
        <v>0</v>
      </c>
      <c r="R258" s="66">
        <f t="shared" si="39"/>
        <v>0</v>
      </c>
      <c r="V258" s="66">
        <f t="shared" si="40"/>
        <v>0</v>
      </c>
      <c r="W258"/>
      <c r="X258"/>
      <c r="Y258" s="7"/>
      <c r="Z258"/>
      <c r="AA258"/>
      <c r="AC258">
        <f t="shared" si="41"/>
        <v>0</v>
      </c>
      <c r="AD258">
        <f t="shared" si="42"/>
        <v>0</v>
      </c>
    </row>
    <row r="259" spans="1:30" ht="13.5" hidden="1" customHeight="1" x14ac:dyDescent="0.2">
      <c r="A259" s="6" t="s">
        <v>252</v>
      </c>
      <c r="B259" s="2">
        <f t="shared" si="35"/>
        <v>0</v>
      </c>
      <c r="C259" s="2">
        <f t="shared" si="36"/>
        <v>1</v>
      </c>
      <c r="L259" s="66">
        <f t="shared" si="37"/>
        <v>0</v>
      </c>
      <c r="N259" s="66">
        <f t="shared" si="38"/>
        <v>0</v>
      </c>
      <c r="R259" s="66">
        <f t="shared" si="39"/>
        <v>0</v>
      </c>
      <c r="V259" s="66">
        <f t="shared" si="40"/>
        <v>0</v>
      </c>
      <c r="W259"/>
      <c r="X259"/>
      <c r="Y259" s="7"/>
      <c r="Z259"/>
      <c r="AA259"/>
      <c r="AC259">
        <f t="shared" si="41"/>
        <v>0</v>
      </c>
      <c r="AD259">
        <f t="shared" si="42"/>
        <v>0</v>
      </c>
    </row>
    <row r="260" spans="1:30" ht="13.5" hidden="1" customHeight="1" x14ac:dyDescent="0.2">
      <c r="A260" s="6" t="s">
        <v>253</v>
      </c>
      <c r="B260" s="2">
        <f t="shared" si="35"/>
        <v>0</v>
      </c>
      <c r="C260" s="2">
        <f t="shared" si="36"/>
        <v>1</v>
      </c>
      <c r="L260" s="66">
        <f t="shared" si="37"/>
        <v>0</v>
      </c>
      <c r="N260" s="66">
        <f t="shared" si="38"/>
        <v>0</v>
      </c>
      <c r="R260" s="66">
        <f t="shared" si="39"/>
        <v>0</v>
      </c>
      <c r="V260" s="66">
        <f t="shared" si="40"/>
        <v>0</v>
      </c>
      <c r="W260"/>
      <c r="X260"/>
      <c r="Y260" s="7"/>
      <c r="Z260"/>
      <c r="AA260"/>
      <c r="AC260">
        <f t="shared" si="41"/>
        <v>0</v>
      </c>
      <c r="AD260">
        <f t="shared" si="42"/>
        <v>0</v>
      </c>
    </row>
    <row r="261" spans="1:30" ht="13.5" hidden="1" customHeight="1" x14ac:dyDescent="0.2">
      <c r="A261" s="6" t="s">
        <v>254</v>
      </c>
      <c r="B261" s="2">
        <f t="shared" si="35"/>
        <v>0</v>
      </c>
      <c r="C261" s="2">
        <f t="shared" si="36"/>
        <v>1</v>
      </c>
      <c r="L261" s="66">
        <f t="shared" si="37"/>
        <v>0</v>
      </c>
      <c r="N261" s="66">
        <f t="shared" si="38"/>
        <v>0</v>
      </c>
      <c r="R261" s="66">
        <f t="shared" si="39"/>
        <v>0</v>
      </c>
      <c r="V261" s="66">
        <f t="shared" si="40"/>
        <v>0</v>
      </c>
      <c r="W261"/>
      <c r="X261"/>
      <c r="Y261" s="7"/>
      <c r="Z261"/>
      <c r="AA261"/>
      <c r="AC261">
        <f t="shared" si="41"/>
        <v>0</v>
      </c>
      <c r="AD261">
        <f t="shared" si="42"/>
        <v>0</v>
      </c>
    </row>
    <row r="262" spans="1:30" ht="13.5" hidden="1" customHeight="1" x14ac:dyDescent="0.2">
      <c r="A262" s="6" t="s">
        <v>255</v>
      </c>
      <c r="B262" s="2">
        <f t="shared" si="35"/>
        <v>0</v>
      </c>
      <c r="C262" s="2">
        <f t="shared" si="36"/>
        <v>1</v>
      </c>
      <c r="L262" s="66">
        <f t="shared" si="37"/>
        <v>0</v>
      </c>
      <c r="N262" s="66">
        <f t="shared" si="38"/>
        <v>0</v>
      </c>
      <c r="R262" s="66">
        <f t="shared" si="39"/>
        <v>0</v>
      </c>
      <c r="V262" s="66">
        <f t="shared" si="40"/>
        <v>0</v>
      </c>
      <c r="W262"/>
      <c r="X262"/>
      <c r="Y262" s="7"/>
      <c r="Z262"/>
      <c r="AA262"/>
      <c r="AC262">
        <f t="shared" si="41"/>
        <v>0</v>
      </c>
      <c r="AD262">
        <f t="shared" si="42"/>
        <v>0</v>
      </c>
    </row>
    <row r="263" spans="1:30" ht="13.5" hidden="1" customHeight="1" x14ac:dyDescent="0.2">
      <c r="A263" s="6" t="s">
        <v>256</v>
      </c>
      <c r="B263" s="2">
        <f t="shared" si="35"/>
        <v>0</v>
      </c>
      <c r="C263" s="2">
        <f t="shared" si="36"/>
        <v>1</v>
      </c>
      <c r="L263" s="66">
        <f t="shared" si="37"/>
        <v>0</v>
      </c>
      <c r="N263" s="66">
        <f t="shared" si="38"/>
        <v>0</v>
      </c>
      <c r="R263" s="66">
        <f t="shared" si="39"/>
        <v>0</v>
      </c>
      <c r="V263" s="66">
        <f t="shared" si="40"/>
        <v>0</v>
      </c>
      <c r="W263"/>
      <c r="X263"/>
      <c r="Y263" s="7"/>
      <c r="Z263"/>
      <c r="AA263"/>
      <c r="AC263">
        <f t="shared" si="41"/>
        <v>0</v>
      </c>
      <c r="AD263">
        <f t="shared" si="42"/>
        <v>0</v>
      </c>
    </row>
    <row r="264" spans="1:30" ht="13.5" hidden="1" customHeight="1" x14ac:dyDescent="0.2">
      <c r="A264" s="6" t="s">
        <v>257</v>
      </c>
      <c r="B264" s="2">
        <f t="shared" si="35"/>
        <v>0</v>
      </c>
      <c r="C264" s="2">
        <f t="shared" si="36"/>
        <v>1</v>
      </c>
      <c r="L264" s="66">
        <f t="shared" si="37"/>
        <v>0</v>
      </c>
      <c r="N264" s="66">
        <f t="shared" si="38"/>
        <v>0</v>
      </c>
      <c r="R264" s="66">
        <f t="shared" si="39"/>
        <v>0</v>
      </c>
      <c r="V264" s="66">
        <f t="shared" si="40"/>
        <v>0</v>
      </c>
      <c r="W264"/>
      <c r="X264"/>
      <c r="Y264" s="7"/>
      <c r="Z264"/>
      <c r="AA264"/>
      <c r="AC264">
        <f t="shared" si="41"/>
        <v>0</v>
      </c>
      <c r="AD264">
        <f t="shared" si="42"/>
        <v>0</v>
      </c>
    </row>
    <row r="265" spans="1:30" ht="13.5" hidden="1" customHeight="1" x14ac:dyDescent="0.2">
      <c r="A265" s="6" t="s">
        <v>258</v>
      </c>
      <c r="B265" s="2">
        <f t="shared" si="35"/>
        <v>0</v>
      </c>
      <c r="C265" s="2">
        <f t="shared" si="36"/>
        <v>1</v>
      </c>
      <c r="L265" s="66">
        <f t="shared" si="37"/>
        <v>0</v>
      </c>
      <c r="N265" s="66">
        <f t="shared" si="38"/>
        <v>0</v>
      </c>
      <c r="R265" s="66">
        <f t="shared" si="39"/>
        <v>0</v>
      </c>
      <c r="V265" s="66">
        <f t="shared" si="40"/>
        <v>0</v>
      </c>
      <c r="W265"/>
      <c r="X265"/>
      <c r="Y265" s="7"/>
      <c r="Z265"/>
      <c r="AA265"/>
      <c r="AC265">
        <f t="shared" si="41"/>
        <v>0</v>
      </c>
      <c r="AD265">
        <f t="shared" si="42"/>
        <v>0</v>
      </c>
    </row>
    <row r="266" spans="1:30" ht="13.5" hidden="1" customHeight="1" x14ac:dyDescent="0.2">
      <c r="A266" s="6" t="s">
        <v>259</v>
      </c>
      <c r="B266" s="2">
        <f t="shared" si="35"/>
        <v>0</v>
      </c>
      <c r="C266" s="2">
        <f t="shared" si="36"/>
        <v>1</v>
      </c>
      <c r="L266" s="66">
        <f t="shared" si="37"/>
        <v>0</v>
      </c>
      <c r="N266" s="66">
        <f t="shared" si="38"/>
        <v>0</v>
      </c>
      <c r="R266" s="66">
        <f t="shared" si="39"/>
        <v>0</v>
      </c>
      <c r="V266" s="66">
        <f t="shared" si="40"/>
        <v>0</v>
      </c>
      <c r="W266"/>
      <c r="X266"/>
      <c r="Y266" s="7"/>
      <c r="Z266"/>
      <c r="AA266"/>
      <c r="AC266">
        <f t="shared" si="41"/>
        <v>0</v>
      </c>
      <c r="AD266">
        <f t="shared" si="42"/>
        <v>0</v>
      </c>
    </row>
    <row r="267" spans="1:30" ht="13.5" hidden="1" customHeight="1" x14ac:dyDescent="0.2">
      <c r="A267" s="6" t="s">
        <v>260</v>
      </c>
      <c r="B267" s="2">
        <f t="shared" si="35"/>
        <v>0</v>
      </c>
      <c r="C267" s="2">
        <f t="shared" si="36"/>
        <v>1</v>
      </c>
      <c r="L267" s="66">
        <f t="shared" si="37"/>
        <v>0</v>
      </c>
      <c r="N267" s="66">
        <f t="shared" si="38"/>
        <v>0</v>
      </c>
      <c r="R267" s="66">
        <f t="shared" si="39"/>
        <v>0</v>
      </c>
      <c r="V267" s="66">
        <f t="shared" si="40"/>
        <v>0</v>
      </c>
      <c r="W267"/>
      <c r="X267"/>
      <c r="Y267" s="7"/>
      <c r="Z267"/>
      <c r="AA267"/>
      <c r="AC267">
        <f t="shared" si="41"/>
        <v>0</v>
      </c>
      <c r="AD267">
        <f t="shared" si="42"/>
        <v>0</v>
      </c>
    </row>
    <row r="268" spans="1:30" ht="13.5" hidden="1" customHeight="1" x14ac:dyDescent="0.2">
      <c r="A268" s="6" t="s">
        <v>261</v>
      </c>
      <c r="B268" s="2">
        <f t="shared" si="35"/>
        <v>0</v>
      </c>
      <c r="C268" s="2">
        <f t="shared" si="36"/>
        <v>1</v>
      </c>
      <c r="L268" s="66">
        <f t="shared" si="37"/>
        <v>0</v>
      </c>
      <c r="N268" s="66">
        <f t="shared" si="38"/>
        <v>0</v>
      </c>
      <c r="R268" s="66">
        <f t="shared" si="39"/>
        <v>0</v>
      </c>
      <c r="V268" s="66">
        <f t="shared" si="40"/>
        <v>0</v>
      </c>
      <c r="W268"/>
      <c r="X268"/>
      <c r="Y268" s="7"/>
      <c r="Z268"/>
      <c r="AA268"/>
      <c r="AC268">
        <f t="shared" si="41"/>
        <v>0</v>
      </c>
      <c r="AD268">
        <f t="shared" si="42"/>
        <v>0</v>
      </c>
    </row>
    <row r="269" spans="1:30" ht="13.5" hidden="1" customHeight="1" x14ac:dyDescent="0.2">
      <c r="A269" s="6" t="s">
        <v>262</v>
      </c>
      <c r="B269" s="2">
        <f t="shared" si="35"/>
        <v>0</v>
      </c>
      <c r="C269" s="2">
        <f t="shared" si="36"/>
        <v>1</v>
      </c>
      <c r="L269" s="66">
        <f t="shared" si="37"/>
        <v>0</v>
      </c>
      <c r="N269" s="66">
        <f t="shared" si="38"/>
        <v>0</v>
      </c>
      <c r="R269" s="66">
        <f t="shared" si="39"/>
        <v>0</v>
      </c>
      <c r="V269" s="66">
        <f t="shared" si="40"/>
        <v>0</v>
      </c>
      <c r="W269"/>
      <c r="X269"/>
      <c r="Y269" s="7"/>
      <c r="Z269"/>
      <c r="AA269"/>
      <c r="AC269">
        <f t="shared" si="41"/>
        <v>0</v>
      </c>
      <c r="AD269">
        <f t="shared" si="42"/>
        <v>0</v>
      </c>
    </row>
    <row r="270" spans="1:30" ht="13.5" hidden="1" customHeight="1" x14ac:dyDescent="0.2">
      <c r="A270" s="6" t="s">
        <v>263</v>
      </c>
      <c r="B270" s="2">
        <f t="shared" si="35"/>
        <v>0</v>
      </c>
      <c r="C270" s="2">
        <f t="shared" si="36"/>
        <v>1</v>
      </c>
      <c r="L270" s="66">
        <f t="shared" si="37"/>
        <v>0</v>
      </c>
      <c r="N270" s="66">
        <f t="shared" si="38"/>
        <v>0</v>
      </c>
      <c r="R270" s="66">
        <f t="shared" si="39"/>
        <v>0</v>
      </c>
      <c r="V270" s="66">
        <f t="shared" si="40"/>
        <v>0</v>
      </c>
      <c r="W270"/>
      <c r="X270"/>
      <c r="Y270" s="7"/>
      <c r="Z270"/>
      <c r="AA270"/>
      <c r="AC270">
        <f t="shared" si="41"/>
        <v>0</v>
      </c>
      <c r="AD270">
        <f t="shared" si="42"/>
        <v>0</v>
      </c>
    </row>
    <row r="271" spans="1:30" ht="13.5" hidden="1" customHeight="1" x14ac:dyDescent="0.2">
      <c r="A271" s="6" t="s">
        <v>264</v>
      </c>
      <c r="B271" s="2">
        <f t="shared" si="35"/>
        <v>0</v>
      </c>
      <c r="C271" s="2">
        <f t="shared" si="36"/>
        <v>1</v>
      </c>
      <c r="L271" s="66">
        <f t="shared" si="37"/>
        <v>0</v>
      </c>
      <c r="N271" s="66">
        <f t="shared" si="38"/>
        <v>0</v>
      </c>
      <c r="R271" s="66">
        <f t="shared" si="39"/>
        <v>0</v>
      </c>
      <c r="V271" s="66">
        <f t="shared" si="40"/>
        <v>0</v>
      </c>
      <c r="W271"/>
      <c r="X271"/>
      <c r="Y271" s="7"/>
      <c r="Z271"/>
      <c r="AA271"/>
      <c r="AC271">
        <f t="shared" si="41"/>
        <v>0</v>
      </c>
      <c r="AD271">
        <f t="shared" si="42"/>
        <v>0</v>
      </c>
    </row>
    <row r="272" spans="1:30" ht="13.5" hidden="1" customHeight="1" x14ac:dyDescent="0.2">
      <c r="A272" s="6" t="s">
        <v>265</v>
      </c>
      <c r="B272" s="2">
        <f t="shared" si="35"/>
        <v>0</v>
      </c>
      <c r="C272" s="2">
        <f t="shared" si="36"/>
        <v>1</v>
      </c>
      <c r="L272" s="66">
        <f t="shared" si="37"/>
        <v>0</v>
      </c>
      <c r="N272" s="66">
        <f t="shared" si="38"/>
        <v>0</v>
      </c>
      <c r="R272" s="66">
        <f t="shared" si="39"/>
        <v>0</v>
      </c>
      <c r="V272" s="66">
        <f t="shared" si="40"/>
        <v>0</v>
      </c>
      <c r="W272"/>
      <c r="X272"/>
      <c r="Y272" s="7"/>
      <c r="Z272"/>
      <c r="AA272"/>
      <c r="AC272">
        <f t="shared" si="41"/>
        <v>0</v>
      </c>
      <c r="AD272">
        <f t="shared" si="42"/>
        <v>0</v>
      </c>
    </row>
    <row r="273" spans="1:30" ht="13.5" hidden="1" customHeight="1" x14ac:dyDescent="0.2">
      <c r="A273" s="6" t="s">
        <v>266</v>
      </c>
      <c r="B273" s="2">
        <f t="shared" si="35"/>
        <v>0</v>
      </c>
      <c r="C273" s="2">
        <f t="shared" si="36"/>
        <v>1</v>
      </c>
      <c r="L273" s="66">
        <f t="shared" si="37"/>
        <v>0</v>
      </c>
      <c r="N273" s="66">
        <f t="shared" si="38"/>
        <v>0</v>
      </c>
      <c r="R273" s="66">
        <f t="shared" si="39"/>
        <v>0</v>
      </c>
      <c r="V273" s="66">
        <f t="shared" si="40"/>
        <v>0</v>
      </c>
      <c r="W273"/>
      <c r="X273"/>
      <c r="Y273" s="7"/>
      <c r="Z273"/>
      <c r="AA273"/>
      <c r="AC273">
        <f t="shared" si="41"/>
        <v>0</v>
      </c>
      <c r="AD273">
        <f t="shared" si="42"/>
        <v>0</v>
      </c>
    </row>
    <row r="274" spans="1:30" ht="13.5" hidden="1" customHeight="1" x14ac:dyDescent="0.2">
      <c r="A274" s="6" t="s">
        <v>267</v>
      </c>
      <c r="B274" s="2">
        <f t="shared" si="35"/>
        <v>0</v>
      </c>
      <c r="C274" s="2">
        <f t="shared" si="36"/>
        <v>1</v>
      </c>
      <c r="L274" s="66">
        <f t="shared" si="37"/>
        <v>0</v>
      </c>
      <c r="N274" s="66">
        <f t="shared" si="38"/>
        <v>0</v>
      </c>
      <c r="R274" s="66">
        <f t="shared" si="39"/>
        <v>0</v>
      </c>
      <c r="V274" s="66">
        <f t="shared" si="40"/>
        <v>0</v>
      </c>
      <c r="W274"/>
      <c r="X274"/>
      <c r="Y274" s="7"/>
      <c r="Z274"/>
      <c r="AA274"/>
      <c r="AC274">
        <f t="shared" si="41"/>
        <v>0</v>
      </c>
      <c r="AD274">
        <f t="shared" si="42"/>
        <v>0</v>
      </c>
    </row>
    <row r="275" spans="1:30" ht="13.5" hidden="1" customHeight="1" x14ac:dyDescent="0.2">
      <c r="A275" s="6" t="s">
        <v>268</v>
      </c>
      <c r="B275" s="2">
        <f t="shared" si="35"/>
        <v>0</v>
      </c>
      <c r="C275" s="2">
        <f t="shared" si="36"/>
        <v>1</v>
      </c>
      <c r="L275" s="66">
        <f t="shared" si="37"/>
        <v>0</v>
      </c>
      <c r="N275" s="66">
        <f t="shared" si="38"/>
        <v>0</v>
      </c>
      <c r="R275" s="66">
        <f t="shared" si="39"/>
        <v>0</v>
      </c>
      <c r="V275" s="66">
        <f t="shared" si="40"/>
        <v>0</v>
      </c>
      <c r="W275"/>
      <c r="X275"/>
      <c r="Y275" s="7"/>
      <c r="Z275"/>
      <c r="AA275"/>
      <c r="AC275">
        <f t="shared" si="41"/>
        <v>0</v>
      </c>
      <c r="AD275">
        <f t="shared" si="42"/>
        <v>0</v>
      </c>
    </row>
    <row r="276" spans="1:30" ht="13.5" hidden="1" customHeight="1" x14ac:dyDescent="0.2">
      <c r="A276" s="6" t="s">
        <v>269</v>
      </c>
      <c r="B276" s="2">
        <f t="shared" si="35"/>
        <v>0</v>
      </c>
      <c r="C276" s="2">
        <f t="shared" si="36"/>
        <v>1</v>
      </c>
      <c r="L276" s="66">
        <f t="shared" si="37"/>
        <v>0</v>
      </c>
      <c r="N276" s="66">
        <f t="shared" si="38"/>
        <v>0</v>
      </c>
      <c r="R276" s="66">
        <f t="shared" si="39"/>
        <v>0</v>
      </c>
      <c r="V276" s="66">
        <f t="shared" si="40"/>
        <v>0</v>
      </c>
      <c r="W276"/>
      <c r="X276"/>
      <c r="Y276" s="7"/>
      <c r="Z276"/>
      <c r="AA276"/>
      <c r="AC276">
        <f t="shared" si="41"/>
        <v>0</v>
      </c>
      <c r="AD276">
        <f t="shared" si="42"/>
        <v>0</v>
      </c>
    </row>
    <row r="277" spans="1:30" ht="13.5" hidden="1" customHeight="1" x14ac:dyDescent="0.2">
      <c r="A277" s="6" t="s">
        <v>270</v>
      </c>
      <c r="B277" s="2">
        <f t="shared" si="35"/>
        <v>0</v>
      </c>
      <c r="C277" s="2">
        <f t="shared" si="36"/>
        <v>1</v>
      </c>
      <c r="L277" s="66">
        <f t="shared" si="37"/>
        <v>0</v>
      </c>
      <c r="N277" s="66">
        <f t="shared" si="38"/>
        <v>0</v>
      </c>
      <c r="R277" s="66">
        <f t="shared" si="39"/>
        <v>0</v>
      </c>
      <c r="V277" s="66">
        <f t="shared" si="40"/>
        <v>0</v>
      </c>
      <c r="W277"/>
      <c r="X277"/>
      <c r="Y277" s="7"/>
      <c r="Z277"/>
      <c r="AA277"/>
      <c r="AC277">
        <f t="shared" si="41"/>
        <v>0</v>
      </c>
      <c r="AD277">
        <f t="shared" si="42"/>
        <v>0</v>
      </c>
    </row>
    <row r="278" spans="1:30" ht="13.5" hidden="1" customHeight="1" x14ac:dyDescent="0.2">
      <c r="A278" s="6" t="s">
        <v>271</v>
      </c>
      <c r="B278" s="2">
        <f t="shared" si="35"/>
        <v>0</v>
      </c>
      <c r="C278" s="2">
        <f t="shared" si="36"/>
        <v>1</v>
      </c>
      <c r="L278" s="66">
        <f t="shared" si="37"/>
        <v>0</v>
      </c>
      <c r="N278" s="66">
        <f t="shared" si="38"/>
        <v>0</v>
      </c>
      <c r="R278" s="66">
        <f t="shared" si="39"/>
        <v>0</v>
      </c>
      <c r="V278" s="66">
        <f t="shared" si="40"/>
        <v>0</v>
      </c>
      <c r="W278"/>
      <c r="X278"/>
      <c r="Y278" s="7"/>
      <c r="Z278"/>
      <c r="AA278"/>
      <c r="AC278">
        <f t="shared" si="41"/>
        <v>0</v>
      </c>
      <c r="AD278">
        <f t="shared" si="42"/>
        <v>0</v>
      </c>
    </row>
    <row r="279" spans="1:30" ht="13.5" hidden="1" customHeight="1" x14ac:dyDescent="0.2">
      <c r="A279" s="6" t="s">
        <v>272</v>
      </c>
      <c r="B279" s="2">
        <f t="shared" si="35"/>
        <v>0</v>
      </c>
      <c r="C279" s="2">
        <f t="shared" si="36"/>
        <v>1</v>
      </c>
      <c r="L279" s="66">
        <f t="shared" si="37"/>
        <v>0</v>
      </c>
      <c r="N279" s="66">
        <f t="shared" si="38"/>
        <v>0</v>
      </c>
      <c r="R279" s="66">
        <f t="shared" si="39"/>
        <v>0</v>
      </c>
      <c r="V279" s="66">
        <f t="shared" si="40"/>
        <v>0</v>
      </c>
      <c r="W279"/>
      <c r="X279"/>
      <c r="Y279" s="7"/>
      <c r="Z279"/>
      <c r="AA279"/>
      <c r="AC279">
        <f t="shared" si="41"/>
        <v>0</v>
      </c>
      <c r="AD279">
        <f t="shared" si="42"/>
        <v>0</v>
      </c>
    </row>
    <row r="280" spans="1:30" ht="13.5" hidden="1" customHeight="1" x14ac:dyDescent="0.2">
      <c r="A280" s="6" t="s">
        <v>273</v>
      </c>
      <c r="B280" s="2">
        <f t="shared" si="35"/>
        <v>0</v>
      </c>
      <c r="C280" s="2">
        <f t="shared" si="36"/>
        <v>1</v>
      </c>
      <c r="L280" s="66">
        <f t="shared" si="37"/>
        <v>0</v>
      </c>
      <c r="N280" s="66">
        <f t="shared" si="38"/>
        <v>0</v>
      </c>
      <c r="R280" s="66">
        <f t="shared" si="39"/>
        <v>0</v>
      </c>
      <c r="V280" s="66">
        <f t="shared" si="40"/>
        <v>0</v>
      </c>
      <c r="W280"/>
      <c r="X280"/>
      <c r="Y280" s="7"/>
      <c r="Z280"/>
      <c r="AA280"/>
      <c r="AC280">
        <f t="shared" si="41"/>
        <v>0</v>
      </c>
      <c r="AD280">
        <f t="shared" si="42"/>
        <v>0</v>
      </c>
    </row>
    <row r="281" spans="1:30" ht="13.5" hidden="1" customHeight="1" x14ac:dyDescent="0.2">
      <c r="A281" s="6" t="s">
        <v>274</v>
      </c>
      <c r="B281" s="2">
        <f t="shared" si="35"/>
        <v>0</v>
      </c>
      <c r="C281" s="2">
        <f t="shared" si="36"/>
        <v>1</v>
      </c>
      <c r="L281" s="66">
        <f t="shared" si="37"/>
        <v>0</v>
      </c>
      <c r="N281" s="66">
        <f t="shared" si="38"/>
        <v>0</v>
      </c>
      <c r="R281" s="66">
        <f t="shared" si="39"/>
        <v>0</v>
      </c>
      <c r="V281" s="66">
        <f t="shared" si="40"/>
        <v>0</v>
      </c>
      <c r="W281"/>
      <c r="X281"/>
      <c r="Y281" s="7"/>
      <c r="Z281"/>
      <c r="AA281"/>
      <c r="AC281">
        <f t="shared" si="41"/>
        <v>0</v>
      </c>
      <c r="AD281">
        <f t="shared" si="42"/>
        <v>0</v>
      </c>
    </row>
    <row r="282" spans="1:30" ht="13.5" hidden="1" customHeight="1" x14ac:dyDescent="0.2">
      <c r="A282" s="6" t="s">
        <v>275</v>
      </c>
      <c r="B282" s="2">
        <f t="shared" si="35"/>
        <v>0</v>
      </c>
      <c r="C282" s="2">
        <f t="shared" si="36"/>
        <v>1</v>
      </c>
      <c r="L282" s="66">
        <f t="shared" si="37"/>
        <v>0</v>
      </c>
      <c r="N282" s="66">
        <f t="shared" si="38"/>
        <v>0</v>
      </c>
      <c r="R282" s="66">
        <f t="shared" si="39"/>
        <v>0</v>
      </c>
      <c r="V282" s="66">
        <f t="shared" si="40"/>
        <v>0</v>
      </c>
      <c r="W282"/>
      <c r="X282"/>
      <c r="Y282" s="7"/>
      <c r="Z282"/>
      <c r="AA282"/>
      <c r="AC282">
        <f t="shared" si="41"/>
        <v>0</v>
      </c>
      <c r="AD282">
        <f t="shared" si="42"/>
        <v>0</v>
      </c>
    </row>
    <row r="283" spans="1:30" ht="13.5" hidden="1" customHeight="1" x14ac:dyDescent="0.2">
      <c r="A283" s="6" t="s">
        <v>276</v>
      </c>
      <c r="B283" s="2">
        <f t="shared" si="35"/>
        <v>0</v>
      </c>
      <c r="C283" s="2">
        <f t="shared" si="36"/>
        <v>1</v>
      </c>
      <c r="L283" s="66">
        <f t="shared" si="37"/>
        <v>0</v>
      </c>
      <c r="N283" s="66">
        <f t="shared" si="38"/>
        <v>0</v>
      </c>
      <c r="R283" s="66">
        <f t="shared" si="39"/>
        <v>0</v>
      </c>
      <c r="V283" s="66">
        <f t="shared" si="40"/>
        <v>0</v>
      </c>
      <c r="W283"/>
      <c r="X283"/>
      <c r="Y283" s="7"/>
      <c r="Z283"/>
      <c r="AA283"/>
      <c r="AC283">
        <f t="shared" si="41"/>
        <v>0</v>
      </c>
      <c r="AD283">
        <f t="shared" si="42"/>
        <v>0</v>
      </c>
    </row>
    <row r="284" spans="1:30" ht="13.5" hidden="1" customHeight="1" x14ac:dyDescent="0.2">
      <c r="A284" s="6" t="s">
        <v>277</v>
      </c>
      <c r="B284" s="2">
        <f t="shared" si="35"/>
        <v>0</v>
      </c>
      <c r="C284" s="2">
        <f t="shared" si="36"/>
        <v>1</v>
      </c>
      <c r="L284" s="66">
        <f t="shared" si="37"/>
        <v>0</v>
      </c>
      <c r="N284" s="66">
        <f t="shared" si="38"/>
        <v>0</v>
      </c>
      <c r="R284" s="66">
        <f t="shared" si="39"/>
        <v>0</v>
      </c>
      <c r="V284" s="66">
        <f t="shared" si="40"/>
        <v>0</v>
      </c>
      <c r="W284"/>
      <c r="X284"/>
      <c r="Y284" s="7"/>
      <c r="Z284"/>
      <c r="AA284"/>
      <c r="AC284">
        <f t="shared" si="41"/>
        <v>0</v>
      </c>
      <c r="AD284">
        <f t="shared" si="42"/>
        <v>0</v>
      </c>
    </row>
    <row r="285" spans="1:30" ht="13.5" hidden="1" customHeight="1" x14ac:dyDescent="0.2">
      <c r="A285" s="6" t="s">
        <v>278</v>
      </c>
      <c r="B285" s="2">
        <f t="shared" si="35"/>
        <v>0</v>
      </c>
      <c r="C285" s="2">
        <f t="shared" si="36"/>
        <v>1</v>
      </c>
      <c r="L285" s="66">
        <f t="shared" si="37"/>
        <v>0</v>
      </c>
      <c r="N285" s="66">
        <f t="shared" si="38"/>
        <v>0</v>
      </c>
      <c r="R285" s="66">
        <f t="shared" si="39"/>
        <v>0</v>
      </c>
      <c r="V285" s="66">
        <f t="shared" si="40"/>
        <v>0</v>
      </c>
      <c r="W285"/>
      <c r="X285"/>
      <c r="Y285" s="7"/>
      <c r="Z285"/>
      <c r="AA285"/>
      <c r="AC285">
        <f t="shared" si="41"/>
        <v>0</v>
      </c>
      <c r="AD285">
        <f t="shared" si="42"/>
        <v>0</v>
      </c>
    </row>
    <row r="286" spans="1:30" ht="13.5" hidden="1" customHeight="1" x14ac:dyDescent="0.2">
      <c r="A286" s="6" t="s">
        <v>279</v>
      </c>
      <c r="B286" s="2">
        <f t="shared" si="35"/>
        <v>0</v>
      </c>
      <c r="C286" s="2">
        <f t="shared" si="36"/>
        <v>1</v>
      </c>
      <c r="L286" s="66">
        <f t="shared" si="37"/>
        <v>0</v>
      </c>
      <c r="N286" s="66">
        <f t="shared" si="38"/>
        <v>0</v>
      </c>
      <c r="R286" s="66">
        <f t="shared" si="39"/>
        <v>0</v>
      </c>
      <c r="V286" s="66">
        <f t="shared" si="40"/>
        <v>0</v>
      </c>
      <c r="W286"/>
      <c r="X286"/>
      <c r="Y286" s="7"/>
      <c r="Z286"/>
      <c r="AA286"/>
      <c r="AC286">
        <f t="shared" si="41"/>
        <v>0</v>
      </c>
      <c r="AD286">
        <f t="shared" si="42"/>
        <v>0</v>
      </c>
    </row>
    <row r="287" spans="1:30" ht="13.5" hidden="1" customHeight="1" x14ac:dyDescent="0.2">
      <c r="A287" s="6" t="s">
        <v>280</v>
      </c>
      <c r="B287" s="2">
        <f t="shared" si="35"/>
        <v>0</v>
      </c>
      <c r="C287" s="2">
        <f t="shared" si="36"/>
        <v>1</v>
      </c>
      <c r="L287" s="66">
        <f t="shared" si="37"/>
        <v>0</v>
      </c>
      <c r="N287" s="66">
        <f t="shared" si="38"/>
        <v>0</v>
      </c>
      <c r="R287" s="66">
        <f t="shared" si="39"/>
        <v>0</v>
      </c>
      <c r="V287" s="66">
        <f t="shared" si="40"/>
        <v>0</v>
      </c>
      <c r="W287"/>
      <c r="X287"/>
      <c r="Y287" s="7"/>
      <c r="Z287"/>
      <c r="AA287"/>
      <c r="AC287">
        <f t="shared" si="41"/>
        <v>0</v>
      </c>
      <c r="AD287">
        <f t="shared" si="42"/>
        <v>0</v>
      </c>
    </row>
    <row r="288" spans="1:30" ht="13.5" hidden="1" customHeight="1" x14ac:dyDescent="0.2">
      <c r="A288" s="6" t="s">
        <v>281</v>
      </c>
      <c r="B288" s="2">
        <f t="shared" si="35"/>
        <v>0</v>
      </c>
      <c r="C288" s="2">
        <f t="shared" si="36"/>
        <v>1</v>
      </c>
      <c r="L288" s="66">
        <f t="shared" si="37"/>
        <v>0</v>
      </c>
      <c r="N288" s="66">
        <f t="shared" si="38"/>
        <v>0</v>
      </c>
      <c r="R288" s="66">
        <f t="shared" si="39"/>
        <v>0</v>
      </c>
      <c r="V288" s="66">
        <f t="shared" si="40"/>
        <v>0</v>
      </c>
      <c r="W288"/>
      <c r="X288"/>
      <c r="Y288" s="7"/>
      <c r="Z288"/>
      <c r="AA288"/>
      <c r="AC288">
        <f t="shared" si="41"/>
        <v>0</v>
      </c>
      <c r="AD288">
        <f t="shared" si="42"/>
        <v>0</v>
      </c>
    </row>
    <row r="289" spans="1:30" ht="13.5" hidden="1" customHeight="1" x14ac:dyDescent="0.2">
      <c r="A289" s="6" t="s">
        <v>282</v>
      </c>
      <c r="B289" s="2">
        <f t="shared" ref="B289:B352" si="43">+L289+N289+R289+V289+X289</f>
        <v>0</v>
      </c>
      <c r="C289" s="2">
        <f t="shared" ref="C289:C352" si="44">RANK(B289,B$205:B$404,0)</f>
        <v>1</v>
      </c>
      <c r="L289" s="66">
        <f t="shared" ref="L289:L352" si="45">IF(AND(I289&lt;1,J289&lt;1,K289&lt;1),0,IF(250+((45-(I289*60+J289))*2)&lt;0,0,IF(K289&lt;50,250+((45-(I289*60+J289))*2),IF(K289&gt;49,250+((45-(I289*60+J289))*2)-1,250+((45-(I289*60+J289))*2)))))</f>
        <v>0</v>
      </c>
      <c r="N289" s="66">
        <f t="shared" ref="N289:N352" si="46">IF(M289&lt;89,0,250+((M289-172)*3))</f>
        <v>0</v>
      </c>
      <c r="R289" s="66">
        <f t="shared" ref="R289:R352" si="47">IF(AND(O289&lt;1,P289&lt;1,Q289&lt;1),0,IF(250+((215-(O289*60+P289))*1)&lt;0,0,250+((215-(O289*60+P289))*1)))</f>
        <v>0</v>
      </c>
      <c r="V289" s="66">
        <f t="shared" ref="V289:V352" si="48">IF(AND(S289&lt;1,T289&lt;1,U289&lt;1),0,IF(500+((240-(S289*60+T289))*1)&lt;0,0,500+((240-(S289*60+T289))*1)))</f>
        <v>0</v>
      </c>
      <c r="W289"/>
      <c r="X289"/>
      <c r="Y289" s="7"/>
      <c r="Z289"/>
      <c r="AA289"/>
      <c r="AC289">
        <f t="shared" ref="AC289:AC352" si="49">B289</f>
        <v>0</v>
      </c>
      <c r="AD289">
        <f t="shared" ref="AD289:AD352" si="50">AA289+AB289+AC289</f>
        <v>0</v>
      </c>
    </row>
    <row r="290" spans="1:30" ht="13.5" hidden="1" customHeight="1" x14ac:dyDescent="0.2">
      <c r="A290" s="6" t="s">
        <v>283</v>
      </c>
      <c r="B290" s="2">
        <f t="shared" si="43"/>
        <v>0</v>
      </c>
      <c r="C290" s="2">
        <f t="shared" si="44"/>
        <v>1</v>
      </c>
      <c r="L290" s="66">
        <f t="shared" si="45"/>
        <v>0</v>
      </c>
      <c r="N290" s="66">
        <f t="shared" si="46"/>
        <v>0</v>
      </c>
      <c r="R290" s="66">
        <f t="shared" si="47"/>
        <v>0</v>
      </c>
      <c r="V290" s="66">
        <f t="shared" si="48"/>
        <v>0</v>
      </c>
      <c r="W290"/>
      <c r="X290"/>
      <c r="Y290" s="7"/>
      <c r="Z290"/>
      <c r="AA290"/>
      <c r="AC290">
        <f t="shared" si="49"/>
        <v>0</v>
      </c>
      <c r="AD290">
        <f t="shared" si="50"/>
        <v>0</v>
      </c>
    </row>
    <row r="291" spans="1:30" ht="13.5" hidden="1" customHeight="1" x14ac:dyDescent="0.2">
      <c r="A291" s="6" t="s">
        <v>284</v>
      </c>
      <c r="B291" s="2">
        <f t="shared" si="43"/>
        <v>0</v>
      </c>
      <c r="C291" s="2">
        <f t="shared" si="44"/>
        <v>1</v>
      </c>
      <c r="L291" s="66">
        <f t="shared" si="45"/>
        <v>0</v>
      </c>
      <c r="N291" s="66">
        <f t="shared" si="46"/>
        <v>0</v>
      </c>
      <c r="R291" s="66">
        <f t="shared" si="47"/>
        <v>0</v>
      </c>
      <c r="V291" s="66">
        <f t="shared" si="48"/>
        <v>0</v>
      </c>
      <c r="W291"/>
      <c r="X291"/>
      <c r="Y291" s="7"/>
      <c r="Z291"/>
      <c r="AA291"/>
      <c r="AC291">
        <f t="shared" si="49"/>
        <v>0</v>
      </c>
      <c r="AD291">
        <f t="shared" si="50"/>
        <v>0</v>
      </c>
    </row>
    <row r="292" spans="1:30" ht="13.5" hidden="1" customHeight="1" x14ac:dyDescent="0.2">
      <c r="A292" s="6" t="s">
        <v>285</v>
      </c>
      <c r="B292" s="2">
        <f t="shared" si="43"/>
        <v>0</v>
      </c>
      <c r="C292" s="2">
        <f t="shared" si="44"/>
        <v>1</v>
      </c>
      <c r="L292" s="66">
        <f t="shared" si="45"/>
        <v>0</v>
      </c>
      <c r="N292" s="66">
        <f t="shared" si="46"/>
        <v>0</v>
      </c>
      <c r="R292" s="66">
        <f t="shared" si="47"/>
        <v>0</v>
      </c>
      <c r="V292" s="66">
        <f t="shared" si="48"/>
        <v>0</v>
      </c>
      <c r="W292"/>
      <c r="X292"/>
      <c r="Y292" s="7"/>
      <c r="Z292"/>
      <c r="AA292"/>
      <c r="AC292">
        <f t="shared" si="49"/>
        <v>0</v>
      </c>
      <c r="AD292">
        <f t="shared" si="50"/>
        <v>0</v>
      </c>
    </row>
    <row r="293" spans="1:30" ht="13.5" hidden="1" customHeight="1" x14ac:dyDescent="0.2">
      <c r="A293" s="6" t="s">
        <v>286</v>
      </c>
      <c r="B293" s="2">
        <f t="shared" si="43"/>
        <v>0</v>
      </c>
      <c r="C293" s="2">
        <f t="shared" si="44"/>
        <v>1</v>
      </c>
      <c r="L293" s="66">
        <f t="shared" si="45"/>
        <v>0</v>
      </c>
      <c r="N293" s="66">
        <f t="shared" si="46"/>
        <v>0</v>
      </c>
      <c r="R293" s="66">
        <f t="shared" si="47"/>
        <v>0</v>
      </c>
      <c r="V293" s="66">
        <f t="shared" si="48"/>
        <v>0</v>
      </c>
      <c r="W293"/>
      <c r="X293"/>
      <c r="Y293" s="7"/>
      <c r="Z293"/>
      <c r="AA293"/>
      <c r="AC293">
        <f t="shared" si="49"/>
        <v>0</v>
      </c>
      <c r="AD293">
        <f t="shared" si="50"/>
        <v>0</v>
      </c>
    </row>
    <row r="294" spans="1:30" ht="13.5" hidden="1" customHeight="1" x14ac:dyDescent="0.2">
      <c r="A294" s="6" t="s">
        <v>287</v>
      </c>
      <c r="B294" s="2">
        <f t="shared" si="43"/>
        <v>0</v>
      </c>
      <c r="C294" s="2">
        <f t="shared" si="44"/>
        <v>1</v>
      </c>
      <c r="L294" s="66">
        <f t="shared" si="45"/>
        <v>0</v>
      </c>
      <c r="N294" s="66">
        <f t="shared" si="46"/>
        <v>0</v>
      </c>
      <c r="R294" s="66">
        <f t="shared" si="47"/>
        <v>0</v>
      </c>
      <c r="V294" s="66">
        <f t="shared" si="48"/>
        <v>0</v>
      </c>
      <c r="W294"/>
      <c r="X294"/>
      <c r="Y294" s="7"/>
      <c r="Z294"/>
      <c r="AA294"/>
      <c r="AC294">
        <f t="shared" si="49"/>
        <v>0</v>
      </c>
      <c r="AD294">
        <f t="shared" si="50"/>
        <v>0</v>
      </c>
    </row>
    <row r="295" spans="1:30" ht="13.5" hidden="1" customHeight="1" x14ac:dyDescent="0.2">
      <c r="A295" s="6" t="s">
        <v>288</v>
      </c>
      <c r="B295" s="2">
        <f t="shared" si="43"/>
        <v>0</v>
      </c>
      <c r="C295" s="2">
        <f t="shared" si="44"/>
        <v>1</v>
      </c>
      <c r="L295" s="66">
        <f t="shared" si="45"/>
        <v>0</v>
      </c>
      <c r="N295" s="66">
        <f t="shared" si="46"/>
        <v>0</v>
      </c>
      <c r="R295" s="66">
        <f t="shared" si="47"/>
        <v>0</v>
      </c>
      <c r="V295" s="66">
        <f t="shared" si="48"/>
        <v>0</v>
      </c>
      <c r="W295"/>
      <c r="X295"/>
      <c r="Y295" s="7"/>
      <c r="Z295"/>
      <c r="AA295"/>
      <c r="AC295">
        <f t="shared" si="49"/>
        <v>0</v>
      </c>
      <c r="AD295">
        <f t="shared" si="50"/>
        <v>0</v>
      </c>
    </row>
    <row r="296" spans="1:30" ht="13.5" hidden="1" customHeight="1" x14ac:dyDescent="0.2">
      <c r="A296" s="6" t="s">
        <v>289</v>
      </c>
      <c r="B296" s="2">
        <f t="shared" si="43"/>
        <v>0</v>
      </c>
      <c r="C296" s="2">
        <f t="shared" si="44"/>
        <v>1</v>
      </c>
      <c r="L296" s="66">
        <f t="shared" si="45"/>
        <v>0</v>
      </c>
      <c r="N296" s="66">
        <f t="shared" si="46"/>
        <v>0</v>
      </c>
      <c r="R296" s="66">
        <f t="shared" si="47"/>
        <v>0</v>
      </c>
      <c r="V296" s="66">
        <f t="shared" si="48"/>
        <v>0</v>
      </c>
      <c r="W296"/>
      <c r="X296"/>
      <c r="Y296" s="7"/>
      <c r="Z296"/>
      <c r="AA296"/>
      <c r="AC296">
        <f t="shared" si="49"/>
        <v>0</v>
      </c>
      <c r="AD296">
        <f t="shared" si="50"/>
        <v>0</v>
      </c>
    </row>
    <row r="297" spans="1:30" ht="13.5" hidden="1" customHeight="1" x14ac:dyDescent="0.2">
      <c r="A297" s="6" t="s">
        <v>290</v>
      </c>
      <c r="B297" s="2">
        <f t="shared" si="43"/>
        <v>0</v>
      </c>
      <c r="C297" s="2">
        <f t="shared" si="44"/>
        <v>1</v>
      </c>
      <c r="L297" s="66">
        <f t="shared" si="45"/>
        <v>0</v>
      </c>
      <c r="N297" s="66">
        <f t="shared" si="46"/>
        <v>0</v>
      </c>
      <c r="R297" s="66">
        <f t="shared" si="47"/>
        <v>0</v>
      </c>
      <c r="V297" s="66">
        <f t="shared" si="48"/>
        <v>0</v>
      </c>
      <c r="W297"/>
      <c r="X297"/>
      <c r="Y297" s="7"/>
      <c r="Z297"/>
      <c r="AA297"/>
      <c r="AC297">
        <f t="shared" si="49"/>
        <v>0</v>
      </c>
      <c r="AD297">
        <f t="shared" si="50"/>
        <v>0</v>
      </c>
    </row>
    <row r="298" spans="1:30" ht="13.5" hidden="1" customHeight="1" x14ac:dyDescent="0.2">
      <c r="A298" s="6" t="s">
        <v>291</v>
      </c>
      <c r="B298" s="2">
        <f t="shared" si="43"/>
        <v>0</v>
      </c>
      <c r="C298" s="2">
        <f t="shared" si="44"/>
        <v>1</v>
      </c>
      <c r="L298" s="66">
        <f t="shared" si="45"/>
        <v>0</v>
      </c>
      <c r="N298" s="66">
        <f t="shared" si="46"/>
        <v>0</v>
      </c>
      <c r="R298" s="66">
        <f t="shared" si="47"/>
        <v>0</v>
      </c>
      <c r="V298" s="66">
        <f t="shared" si="48"/>
        <v>0</v>
      </c>
      <c r="W298"/>
      <c r="X298"/>
      <c r="Y298" s="7"/>
      <c r="Z298"/>
      <c r="AA298"/>
      <c r="AC298">
        <f t="shared" si="49"/>
        <v>0</v>
      </c>
      <c r="AD298">
        <f t="shared" si="50"/>
        <v>0</v>
      </c>
    </row>
    <row r="299" spans="1:30" ht="13.5" hidden="1" customHeight="1" x14ac:dyDescent="0.2">
      <c r="A299" s="6" t="s">
        <v>292</v>
      </c>
      <c r="B299" s="2">
        <f t="shared" si="43"/>
        <v>0</v>
      </c>
      <c r="C299" s="2">
        <f t="shared" si="44"/>
        <v>1</v>
      </c>
      <c r="L299" s="66">
        <f t="shared" si="45"/>
        <v>0</v>
      </c>
      <c r="N299" s="66">
        <f t="shared" si="46"/>
        <v>0</v>
      </c>
      <c r="R299" s="66">
        <f t="shared" si="47"/>
        <v>0</v>
      </c>
      <c r="V299" s="66">
        <f t="shared" si="48"/>
        <v>0</v>
      </c>
      <c r="W299"/>
      <c r="X299"/>
      <c r="Y299" s="7"/>
      <c r="Z299"/>
      <c r="AA299"/>
      <c r="AC299">
        <f t="shared" si="49"/>
        <v>0</v>
      </c>
      <c r="AD299">
        <f t="shared" si="50"/>
        <v>0</v>
      </c>
    </row>
    <row r="300" spans="1:30" ht="13.5" hidden="1" customHeight="1" x14ac:dyDescent="0.2">
      <c r="A300" s="6" t="s">
        <v>293</v>
      </c>
      <c r="B300" s="2">
        <f t="shared" si="43"/>
        <v>0</v>
      </c>
      <c r="C300" s="2">
        <f t="shared" si="44"/>
        <v>1</v>
      </c>
      <c r="L300" s="66">
        <f t="shared" si="45"/>
        <v>0</v>
      </c>
      <c r="N300" s="66">
        <f t="shared" si="46"/>
        <v>0</v>
      </c>
      <c r="R300" s="66">
        <f t="shared" si="47"/>
        <v>0</v>
      </c>
      <c r="V300" s="66">
        <f t="shared" si="48"/>
        <v>0</v>
      </c>
      <c r="W300"/>
      <c r="X300"/>
      <c r="Y300" s="7"/>
      <c r="Z300"/>
      <c r="AA300"/>
      <c r="AC300">
        <f t="shared" si="49"/>
        <v>0</v>
      </c>
      <c r="AD300">
        <f t="shared" si="50"/>
        <v>0</v>
      </c>
    </row>
    <row r="301" spans="1:30" ht="13.5" hidden="1" customHeight="1" x14ac:dyDescent="0.2">
      <c r="A301" s="6" t="s">
        <v>294</v>
      </c>
      <c r="B301" s="2">
        <f t="shared" si="43"/>
        <v>0</v>
      </c>
      <c r="C301" s="2">
        <f t="shared" si="44"/>
        <v>1</v>
      </c>
      <c r="L301" s="66">
        <f t="shared" si="45"/>
        <v>0</v>
      </c>
      <c r="N301" s="66">
        <f t="shared" si="46"/>
        <v>0</v>
      </c>
      <c r="R301" s="66">
        <f t="shared" si="47"/>
        <v>0</v>
      </c>
      <c r="V301" s="66">
        <f t="shared" si="48"/>
        <v>0</v>
      </c>
      <c r="W301"/>
      <c r="X301"/>
      <c r="Y301" s="7"/>
      <c r="Z301"/>
      <c r="AA301"/>
      <c r="AC301">
        <f t="shared" si="49"/>
        <v>0</v>
      </c>
      <c r="AD301">
        <f t="shared" si="50"/>
        <v>0</v>
      </c>
    </row>
    <row r="302" spans="1:30" ht="13.5" hidden="1" customHeight="1" x14ac:dyDescent="0.2">
      <c r="A302" s="6" t="s">
        <v>295</v>
      </c>
      <c r="B302" s="2">
        <f t="shared" si="43"/>
        <v>0</v>
      </c>
      <c r="C302" s="2">
        <f t="shared" si="44"/>
        <v>1</v>
      </c>
      <c r="L302" s="66">
        <f t="shared" si="45"/>
        <v>0</v>
      </c>
      <c r="N302" s="66">
        <f t="shared" si="46"/>
        <v>0</v>
      </c>
      <c r="R302" s="66">
        <f t="shared" si="47"/>
        <v>0</v>
      </c>
      <c r="V302" s="66">
        <f t="shared" si="48"/>
        <v>0</v>
      </c>
      <c r="W302"/>
      <c r="X302"/>
      <c r="Y302" s="7"/>
      <c r="Z302"/>
      <c r="AA302"/>
      <c r="AC302">
        <f t="shared" si="49"/>
        <v>0</v>
      </c>
      <c r="AD302">
        <f t="shared" si="50"/>
        <v>0</v>
      </c>
    </row>
    <row r="303" spans="1:30" ht="13.5" hidden="1" customHeight="1" x14ac:dyDescent="0.2">
      <c r="A303" s="6" t="s">
        <v>296</v>
      </c>
      <c r="B303" s="2">
        <f t="shared" si="43"/>
        <v>0</v>
      </c>
      <c r="C303" s="2">
        <f t="shared" si="44"/>
        <v>1</v>
      </c>
      <c r="L303" s="66">
        <f t="shared" si="45"/>
        <v>0</v>
      </c>
      <c r="N303" s="66">
        <f t="shared" si="46"/>
        <v>0</v>
      </c>
      <c r="R303" s="66">
        <f t="shared" si="47"/>
        <v>0</v>
      </c>
      <c r="V303" s="66">
        <f t="shared" si="48"/>
        <v>0</v>
      </c>
      <c r="W303"/>
      <c r="X303"/>
      <c r="Y303" s="7"/>
      <c r="Z303"/>
      <c r="AA303"/>
      <c r="AC303">
        <f t="shared" si="49"/>
        <v>0</v>
      </c>
      <c r="AD303">
        <f t="shared" si="50"/>
        <v>0</v>
      </c>
    </row>
    <row r="304" spans="1:30" ht="13.5" hidden="1" customHeight="1" x14ac:dyDescent="0.2">
      <c r="A304" s="6" t="s">
        <v>297</v>
      </c>
      <c r="B304" s="2">
        <f t="shared" si="43"/>
        <v>0</v>
      </c>
      <c r="C304" s="2">
        <f t="shared" si="44"/>
        <v>1</v>
      </c>
      <c r="L304" s="66">
        <f t="shared" si="45"/>
        <v>0</v>
      </c>
      <c r="N304" s="66">
        <f t="shared" si="46"/>
        <v>0</v>
      </c>
      <c r="R304" s="66">
        <f t="shared" si="47"/>
        <v>0</v>
      </c>
      <c r="V304" s="66">
        <f t="shared" si="48"/>
        <v>0</v>
      </c>
      <c r="W304"/>
      <c r="X304"/>
      <c r="Y304" s="7"/>
      <c r="Z304"/>
      <c r="AA304"/>
      <c r="AC304">
        <f t="shared" si="49"/>
        <v>0</v>
      </c>
      <c r="AD304">
        <f t="shared" si="50"/>
        <v>0</v>
      </c>
    </row>
    <row r="305" spans="1:30" ht="13.5" hidden="1" customHeight="1" x14ac:dyDescent="0.2">
      <c r="A305" s="6" t="s">
        <v>298</v>
      </c>
      <c r="B305" s="2">
        <f t="shared" si="43"/>
        <v>0</v>
      </c>
      <c r="C305" s="2">
        <f t="shared" si="44"/>
        <v>1</v>
      </c>
      <c r="L305" s="66">
        <f t="shared" si="45"/>
        <v>0</v>
      </c>
      <c r="N305" s="66">
        <f t="shared" si="46"/>
        <v>0</v>
      </c>
      <c r="R305" s="66">
        <f t="shared" si="47"/>
        <v>0</v>
      </c>
      <c r="V305" s="66">
        <f t="shared" si="48"/>
        <v>0</v>
      </c>
      <c r="W305"/>
      <c r="X305"/>
      <c r="Y305" s="7"/>
      <c r="Z305"/>
      <c r="AA305"/>
      <c r="AC305">
        <f t="shared" si="49"/>
        <v>0</v>
      </c>
      <c r="AD305">
        <f t="shared" si="50"/>
        <v>0</v>
      </c>
    </row>
    <row r="306" spans="1:30" ht="13.5" hidden="1" customHeight="1" x14ac:dyDescent="0.2">
      <c r="A306" s="6" t="s">
        <v>299</v>
      </c>
      <c r="B306" s="2">
        <f t="shared" si="43"/>
        <v>0</v>
      </c>
      <c r="C306" s="2">
        <f t="shared" si="44"/>
        <v>1</v>
      </c>
      <c r="L306" s="66">
        <f t="shared" si="45"/>
        <v>0</v>
      </c>
      <c r="N306" s="66">
        <f t="shared" si="46"/>
        <v>0</v>
      </c>
      <c r="R306" s="66">
        <f t="shared" si="47"/>
        <v>0</v>
      </c>
      <c r="V306" s="66">
        <f t="shared" si="48"/>
        <v>0</v>
      </c>
      <c r="W306"/>
      <c r="X306"/>
      <c r="Y306" s="7"/>
      <c r="Z306"/>
      <c r="AA306"/>
      <c r="AC306">
        <f t="shared" si="49"/>
        <v>0</v>
      </c>
      <c r="AD306">
        <f t="shared" si="50"/>
        <v>0</v>
      </c>
    </row>
    <row r="307" spans="1:30" ht="13.5" hidden="1" customHeight="1" x14ac:dyDescent="0.2">
      <c r="A307" s="6" t="s">
        <v>300</v>
      </c>
      <c r="B307" s="2">
        <f t="shared" si="43"/>
        <v>0</v>
      </c>
      <c r="C307" s="2">
        <f t="shared" si="44"/>
        <v>1</v>
      </c>
      <c r="L307" s="66">
        <f t="shared" si="45"/>
        <v>0</v>
      </c>
      <c r="N307" s="66">
        <f t="shared" si="46"/>
        <v>0</v>
      </c>
      <c r="R307" s="66">
        <f t="shared" si="47"/>
        <v>0</v>
      </c>
      <c r="V307" s="66">
        <f t="shared" si="48"/>
        <v>0</v>
      </c>
      <c r="W307"/>
      <c r="X307"/>
      <c r="Y307" s="7"/>
      <c r="Z307"/>
      <c r="AA307"/>
      <c r="AC307">
        <f t="shared" si="49"/>
        <v>0</v>
      </c>
      <c r="AD307">
        <f t="shared" si="50"/>
        <v>0</v>
      </c>
    </row>
    <row r="308" spans="1:30" ht="13.5" hidden="1" customHeight="1" x14ac:dyDescent="0.2">
      <c r="A308" s="6" t="s">
        <v>301</v>
      </c>
      <c r="B308" s="2">
        <f t="shared" si="43"/>
        <v>0</v>
      </c>
      <c r="C308" s="2">
        <f t="shared" si="44"/>
        <v>1</v>
      </c>
      <c r="L308" s="66">
        <f t="shared" si="45"/>
        <v>0</v>
      </c>
      <c r="N308" s="66">
        <f t="shared" si="46"/>
        <v>0</v>
      </c>
      <c r="R308" s="66">
        <f t="shared" si="47"/>
        <v>0</v>
      </c>
      <c r="V308" s="66">
        <f t="shared" si="48"/>
        <v>0</v>
      </c>
      <c r="W308"/>
      <c r="X308"/>
      <c r="Y308" s="7"/>
      <c r="Z308"/>
      <c r="AA308"/>
      <c r="AC308">
        <f t="shared" si="49"/>
        <v>0</v>
      </c>
      <c r="AD308">
        <f t="shared" si="50"/>
        <v>0</v>
      </c>
    </row>
    <row r="309" spans="1:30" ht="13.5" hidden="1" customHeight="1" x14ac:dyDescent="0.2">
      <c r="A309" s="6" t="s">
        <v>302</v>
      </c>
      <c r="B309" s="2">
        <f t="shared" si="43"/>
        <v>0</v>
      </c>
      <c r="C309" s="2">
        <f t="shared" si="44"/>
        <v>1</v>
      </c>
      <c r="L309" s="66">
        <f t="shared" si="45"/>
        <v>0</v>
      </c>
      <c r="N309" s="66">
        <f t="shared" si="46"/>
        <v>0</v>
      </c>
      <c r="R309" s="66">
        <f t="shared" si="47"/>
        <v>0</v>
      </c>
      <c r="V309" s="66">
        <f t="shared" si="48"/>
        <v>0</v>
      </c>
      <c r="W309"/>
      <c r="X309"/>
      <c r="Y309" s="7"/>
      <c r="Z309"/>
      <c r="AA309"/>
      <c r="AC309">
        <f t="shared" si="49"/>
        <v>0</v>
      </c>
      <c r="AD309">
        <f t="shared" si="50"/>
        <v>0</v>
      </c>
    </row>
    <row r="310" spans="1:30" ht="13.5" hidden="1" customHeight="1" x14ac:dyDescent="0.2">
      <c r="A310" s="6" t="s">
        <v>303</v>
      </c>
      <c r="B310" s="2">
        <f t="shared" si="43"/>
        <v>0</v>
      </c>
      <c r="C310" s="2">
        <f t="shared" si="44"/>
        <v>1</v>
      </c>
      <c r="L310" s="66">
        <f t="shared" si="45"/>
        <v>0</v>
      </c>
      <c r="N310" s="66">
        <f t="shared" si="46"/>
        <v>0</v>
      </c>
      <c r="R310" s="66">
        <f t="shared" si="47"/>
        <v>0</v>
      </c>
      <c r="V310" s="66">
        <f t="shared" si="48"/>
        <v>0</v>
      </c>
      <c r="W310"/>
      <c r="X310"/>
      <c r="Y310" s="7"/>
      <c r="Z310"/>
      <c r="AA310"/>
      <c r="AC310">
        <f t="shared" si="49"/>
        <v>0</v>
      </c>
      <c r="AD310">
        <f t="shared" si="50"/>
        <v>0</v>
      </c>
    </row>
    <row r="311" spans="1:30" ht="13.5" hidden="1" customHeight="1" x14ac:dyDescent="0.2">
      <c r="A311" s="6" t="s">
        <v>304</v>
      </c>
      <c r="B311" s="2">
        <f t="shared" si="43"/>
        <v>0</v>
      </c>
      <c r="C311" s="2">
        <f t="shared" si="44"/>
        <v>1</v>
      </c>
      <c r="L311" s="66">
        <f t="shared" si="45"/>
        <v>0</v>
      </c>
      <c r="N311" s="66">
        <f t="shared" si="46"/>
        <v>0</v>
      </c>
      <c r="R311" s="66">
        <f t="shared" si="47"/>
        <v>0</v>
      </c>
      <c r="V311" s="66">
        <f t="shared" si="48"/>
        <v>0</v>
      </c>
      <c r="W311"/>
      <c r="X311"/>
      <c r="Y311" s="7"/>
      <c r="Z311"/>
      <c r="AA311"/>
      <c r="AC311">
        <f t="shared" si="49"/>
        <v>0</v>
      </c>
      <c r="AD311">
        <f t="shared" si="50"/>
        <v>0</v>
      </c>
    </row>
    <row r="312" spans="1:30" ht="13.5" hidden="1" customHeight="1" x14ac:dyDescent="0.2">
      <c r="A312" s="6" t="s">
        <v>305</v>
      </c>
      <c r="B312" s="2">
        <f t="shared" si="43"/>
        <v>0</v>
      </c>
      <c r="C312" s="2">
        <f t="shared" si="44"/>
        <v>1</v>
      </c>
      <c r="L312" s="66">
        <f t="shared" si="45"/>
        <v>0</v>
      </c>
      <c r="N312" s="66">
        <f t="shared" si="46"/>
        <v>0</v>
      </c>
      <c r="R312" s="66">
        <f t="shared" si="47"/>
        <v>0</v>
      </c>
      <c r="V312" s="66">
        <f t="shared" si="48"/>
        <v>0</v>
      </c>
      <c r="W312"/>
      <c r="X312"/>
      <c r="Y312" s="7"/>
      <c r="Z312"/>
      <c r="AA312"/>
      <c r="AC312">
        <f t="shared" si="49"/>
        <v>0</v>
      </c>
      <c r="AD312">
        <f t="shared" si="50"/>
        <v>0</v>
      </c>
    </row>
    <row r="313" spans="1:30" ht="13.5" hidden="1" customHeight="1" x14ac:dyDescent="0.2">
      <c r="A313" s="6" t="s">
        <v>306</v>
      </c>
      <c r="B313" s="2">
        <f t="shared" si="43"/>
        <v>0</v>
      </c>
      <c r="C313" s="2">
        <f t="shared" si="44"/>
        <v>1</v>
      </c>
      <c r="L313" s="66">
        <f t="shared" si="45"/>
        <v>0</v>
      </c>
      <c r="N313" s="66">
        <f t="shared" si="46"/>
        <v>0</v>
      </c>
      <c r="R313" s="66">
        <f t="shared" si="47"/>
        <v>0</v>
      </c>
      <c r="V313" s="66">
        <f t="shared" si="48"/>
        <v>0</v>
      </c>
      <c r="W313"/>
      <c r="X313"/>
      <c r="Y313" s="7"/>
      <c r="Z313"/>
      <c r="AA313"/>
      <c r="AC313">
        <f t="shared" si="49"/>
        <v>0</v>
      </c>
      <c r="AD313">
        <f t="shared" si="50"/>
        <v>0</v>
      </c>
    </row>
    <row r="314" spans="1:30" ht="13.5" hidden="1" customHeight="1" x14ac:dyDescent="0.2">
      <c r="A314" s="6" t="s">
        <v>307</v>
      </c>
      <c r="B314" s="2">
        <f t="shared" si="43"/>
        <v>0</v>
      </c>
      <c r="C314" s="2">
        <f t="shared" si="44"/>
        <v>1</v>
      </c>
      <c r="L314" s="66">
        <f t="shared" si="45"/>
        <v>0</v>
      </c>
      <c r="N314" s="66">
        <f t="shared" si="46"/>
        <v>0</v>
      </c>
      <c r="R314" s="66">
        <f t="shared" si="47"/>
        <v>0</v>
      </c>
      <c r="V314" s="66">
        <f t="shared" si="48"/>
        <v>0</v>
      </c>
      <c r="W314"/>
      <c r="X314"/>
      <c r="Y314" s="7"/>
      <c r="Z314"/>
      <c r="AA314"/>
      <c r="AC314">
        <f t="shared" si="49"/>
        <v>0</v>
      </c>
      <c r="AD314">
        <f t="shared" si="50"/>
        <v>0</v>
      </c>
    </row>
    <row r="315" spans="1:30" ht="13.5" hidden="1" customHeight="1" x14ac:dyDescent="0.2">
      <c r="A315" s="6" t="s">
        <v>308</v>
      </c>
      <c r="B315" s="2">
        <f t="shared" si="43"/>
        <v>0</v>
      </c>
      <c r="C315" s="2">
        <f t="shared" si="44"/>
        <v>1</v>
      </c>
      <c r="L315" s="66">
        <f t="shared" si="45"/>
        <v>0</v>
      </c>
      <c r="N315" s="66">
        <f t="shared" si="46"/>
        <v>0</v>
      </c>
      <c r="R315" s="66">
        <f t="shared" si="47"/>
        <v>0</v>
      </c>
      <c r="V315" s="66">
        <f t="shared" si="48"/>
        <v>0</v>
      </c>
      <c r="W315"/>
      <c r="X315"/>
      <c r="Y315" s="7"/>
      <c r="Z315"/>
      <c r="AA315"/>
      <c r="AC315">
        <f t="shared" si="49"/>
        <v>0</v>
      </c>
      <c r="AD315">
        <f t="shared" si="50"/>
        <v>0</v>
      </c>
    </row>
    <row r="316" spans="1:30" ht="13.5" hidden="1" customHeight="1" x14ac:dyDescent="0.2">
      <c r="A316" s="6" t="s">
        <v>309</v>
      </c>
      <c r="B316" s="2">
        <f t="shared" si="43"/>
        <v>0</v>
      </c>
      <c r="C316" s="2">
        <f t="shared" si="44"/>
        <v>1</v>
      </c>
      <c r="L316" s="66">
        <f t="shared" si="45"/>
        <v>0</v>
      </c>
      <c r="N316" s="66">
        <f t="shared" si="46"/>
        <v>0</v>
      </c>
      <c r="R316" s="66">
        <f t="shared" si="47"/>
        <v>0</v>
      </c>
      <c r="V316" s="66">
        <f t="shared" si="48"/>
        <v>0</v>
      </c>
      <c r="W316"/>
      <c r="X316"/>
      <c r="Y316" s="7"/>
      <c r="Z316"/>
      <c r="AA316"/>
      <c r="AC316">
        <f t="shared" si="49"/>
        <v>0</v>
      </c>
      <c r="AD316">
        <f t="shared" si="50"/>
        <v>0</v>
      </c>
    </row>
    <row r="317" spans="1:30" ht="13.5" hidden="1" customHeight="1" x14ac:dyDescent="0.2">
      <c r="A317" s="6" t="s">
        <v>310</v>
      </c>
      <c r="B317" s="2">
        <f t="shared" si="43"/>
        <v>0</v>
      </c>
      <c r="C317" s="2">
        <f t="shared" si="44"/>
        <v>1</v>
      </c>
      <c r="L317" s="66">
        <f t="shared" si="45"/>
        <v>0</v>
      </c>
      <c r="N317" s="66">
        <f t="shared" si="46"/>
        <v>0</v>
      </c>
      <c r="R317" s="66">
        <f t="shared" si="47"/>
        <v>0</v>
      </c>
      <c r="V317" s="66">
        <f t="shared" si="48"/>
        <v>0</v>
      </c>
      <c r="W317"/>
      <c r="X317"/>
      <c r="Y317" s="7"/>
      <c r="Z317"/>
      <c r="AA317"/>
      <c r="AC317">
        <f t="shared" si="49"/>
        <v>0</v>
      </c>
      <c r="AD317">
        <f t="shared" si="50"/>
        <v>0</v>
      </c>
    </row>
    <row r="318" spans="1:30" ht="13.5" hidden="1" customHeight="1" x14ac:dyDescent="0.2">
      <c r="A318" s="6" t="s">
        <v>311</v>
      </c>
      <c r="B318" s="2">
        <f t="shared" si="43"/>
        <v>0</v>
      </c>
      <c r="C318" s="2">
        <f t="shared" si="44"/>
        <v>1</v>
      </c>
      <c r="L318" s="66">
        <f t="shared" si="45"/>
        <v>0</v>
      </c>
      <c r="N318" s="66">
        <f t="shared" si="46"/>
        <v>0</v>
      </c>
      <c r="R318" s="66">
        <f t="shared" si="47"/>
        <v>0</v>
      </c>
      <c r="V318" s="66">
        <f t="shared" si="48"/>
        <v>0</v>
      </c>
      <c r="W318"/>
      <c r="X318"/>
      <c r="Y318" s="7"/>
      <c r="Z318"/>
      <c r="AA318"/>
      <c r="AC318">
        <f t="shared" si="49"/>
        <v>0</v>
      </c>
      <c r="AD318">
        <f t="shared" si="50"/>
        <v>0</v>
      </c>
    </row>
    <row r="319" spans="1:30" ht="13.5" hidden="1" customHeight="1" x14ac:dyDescent="0.2">
      <c r="A319" s="6" t="s">
        <v>312</v>
      </c>
      <c r="B319" s="2">
        <f t="shared" si="43"/>
        <v>0</v>
      </c>
      <c r="C319" s="2">
        <f t="shared" si="44"/>
        <v>1</v>
      </c>
      <c r="L319" s="66">
        <f t="shared" si="45"/>
        <v>0</v>
      </c>
      <c r="N319" s="66">
        <f t="shared" si="46"/>
        <v>0</v>
      </c>
      <c r="R319" s="66">
        <f t="shared" si="47"/>
        <v>0</v>
      </c>
      <c r="V319" s="66">
        <f t="shared" si="48"/>
        <v>0</v>
      </c>
      <c r="W319"/>
      <c r="X319"/>
      <c r="Y319" s="7"/>
      <c r="Z319"/>
      <c r="AA319"/>
      <c r="AC319">
        <f t="shared" si="49"/>
        <v>0</v>
      </c>
      <c r="AD319">
        <f t="shared" si="50"/>
        <v>0</v>
      </c>
    </row>
    <row r="320" spans="1:30" ht="13.5" hidden="1" customHeight="1" x14ac:dyDescent="0.2">
      <c r="A320" s="6" t="s">
        <v>313</v>
      </c>
      <c r="B320" s="2">
        <f t="shared" si="43"/>
        <v>0</v>
      </c>
      <c r="C320" s="2">
        <f t="shared" si="44"/>
        <v>1</v>
      </c>
      <c r="L320" s="66">
        <f t="shared" si="45"/>
        <v>0</v>
      </c>
      <c r="N320" s="66">
        <f t="shared" si="46"/>
        <v>0</v>
      </c>
      <c r="R320" s="66">
        <f t="shared" si="47"/>
        <v>0</v>
      </c>
      <c r="V320" s="66">
        <f t="shared" si="48"/>
        <v>0</v>
      </c>
      <c r="W320"/>
      <c r="X320"/>
      <c r="Y320" s="7"/>
      <c r="Z320"/>
      <c r="AA320"/>
      <c r="AC320">
        <f t="shared" si="49"/>
        <v>0</v>
      </c>
      <c r="AD320">
        <f t="shared" si="50"/>
        <v>0</v>
      </c>
    </row>
    <row r="321" spans="1:30" ht="13.5" hidden="1" customHeight="1" x14ac:dyDescent="0.2">
      <c r="A321" s="6" t="s">
        <v>314</v>
      </c>
      <c r="B321" s="2">
        <f t="shared" si="43"/>
        <v>0</v>
      </c>
      <c r="C321" s="2">
        <f t="shared" si="44"/>
        <v>1</v>
      </c>
      <c r="L321" s="66">
        <f t="shared" si="45"/>
        <v>0</v>
      </c>
      <c r="N321" s="66">
        <f t="shared" si="46"/>
        <v>0</v>
      </c>
      <c r="R321" s="66">
        <f t="shared" si="47"/>
        <v>0</v>
      </c>
      <c r="V321" s="66">
        <f t="shared" si="48"/>
        <v>0</v>
      </c>
      <c r="W321"/>
      <c r="X321"/>
      <c r="Y321" s="7"/>
      <c r="Z321"/>
      <c r="AA321"/>
      <c r="AC321">
        <f t="shared" si="49"/>
        <v>0</v>
      </c>
      <c r="AD321">
        <f t="shared" si="50"/>
        <v>0</v>
      </c>
    </row>
    <row r="322" spans="1:30" ht="13.5" hidden="1" customHeight="1" x14ac:dyDescent="0.2">
      <c r="A322" s="6" t="s">
        <v>315</v>
      </c>
      <c r="B322" s="2">
        <f t="shared" si="43"/>
        <v>0</v>
      </c>
      <c r="C322" s="2">
        <f t="shared" si="44"/>
        <v>1</v>
      </c>
      <c r="L322" s="66">
        <f t="shared" si="45"/>
        <v>0</v>
      </c>
      <c r="N322" s="66">
        <f t="shared" si="46"/>
        <v>0</v>
      </c>
      <c r="R322" s="66">
        <f t="shared" si="47"/>
        <v>0</v>
      </c>
      <c r="V322" s="66">
        <f t="shared" si="48"/>
        <v>0</v>
      </c>
      <c r="W322"/>
      <c r="X322"/>
      <c r="Y322" s="7"/>
      <c r="Z322"/>
      <c r="AA322"/>
      <c r="AC322">
        <f t="shared" si="49"/>
        <v>0</v>
      </c>
      <c r="AD322">
        <f t="shared" si="50"/>
        <v>0</v>
      </c>
    </row>
    <row r="323" spans="1:30" ht="13.5" hidden="1" customHeight="1" x14ac:dyDescent="0.2">
      <c r="A323" s="6" t="s">
        <v>316</v>
      </c>
      <c r="B323" s="2">
        <f t="shared" si="43"/>
        <v>0</v>
      </c>
      <c r="C323" s="2">
        <f t="shared" si="44"/>
        <v>1</v>
      </c>
      <c r="L323" s="66">
        <f t="shared" si="45"/>
        <v>0</v>
      </c>
      <c r="N323" s="66">
        <f t="shared" si="46"/>
        <v>0</v>
      </c>
      <c r="R323" s="66">
        <f t="shared" si="47"/>
        <v>0</v>
      </c>
      <c r="V323" s="66">
        <f t="shared" si="48"/>
        <v>0</v>
      </c>
      <c r="W323"/>
      <c r="X323"/>
      <c r="Y323" s="7"/>
      <c r="Z323"/>
      <c r="AA323"/>
      <c r="AC323">
        <f t="shared" si="49"/>
        <v>0</v>
      </c>
      <c r="AD323">
        <f t="shared" si="50"/>
        <v>0</v>
      </c>
    </row>
    <row r="324" spans="1:30" ht="13.5" hidden="1" customHeight="1" x14ac:dyDescent="0.2">
      <c r="A324" s="6" t="s">
        <v>317</v>
      </c>
      <c r="B324" s="2">
        <f t="shared" si="43"/>
        <v>0</v>
      </c>
      <c r="C324" s="2">
        <f t="shared" si="44"/>
        <v>1</v>
      </c>
      <c r="L324" s="66">
        <f t="shared" si="45"/>
        <v>0</v>
      </c>
      <c r="N324" s="66">
        <f t="shared" si="46"/>
        <v>0</v>
      </c>
      <c r="R324" s="66">
        <f t="shared" si="47"/>
        <v>0</v>
      </c>
      <c r="V324" s="66">
        <f t="shared" si="48"/>
        <v>0</v>
      </c>
      <c r="W324"/>
      <c r="X324"/>
      <c r="Y324" s="7"/>
      <c r="Z324"/>
      <c r="AA324"/>
      <c r="AC324">
        <f t="shared" si="49"/>
        <v>0</v>
      </c>
      <c r="AD324">
        <f t="shared" si="50"/>
        <v>0</v>
      </c>
    </row>
    <row r="325" spans="1:30" ht="13.5" hidden="1" customHeight="1" x14ac:dyDescent="0.2">
      <c r="A325" s="6" t="s">
        <v>318</v>
      </c>
      <c r="B325" s="2">
        <f t="shared" si="43"/>
        <v>0</v>
      </c>
      <c r="C325" s="2">
        <f t="shared" si="44"/>
        <v>1</v>
      </c>
      <c r="L325" s="66">
        <f t="shared" si="45"/>
        <v>0</v>
      </c>
      <c r="N325" s="66">
        <f t="shared" si="46"/>
        <v>0</v>
      </c>
      <c r="R325" s="66">
        <f t="shared" si="47"/>
        <v>0</v>
      </c>
      <c r="V325" s="66">
        <f t="shared" si="48"/>
        <v>0</v>
      </c>
      <c r="W325"/>
      <c r="X325"/>
      <c r="Y325" s="7"/>
      <c r="Z325"/>
      <c r="AA325"/>
      <c r="AC325">
        <f t="shared" si="49"/>
        <v>0</v>
      </c>
      <c r="AD325">
        <f t="shared" si="50"/>
        <v>0</v>
      </c>
    </row>
    <row r="326" spans="1:30" ht="13.5" hidden="1" customHeight="1" x14ac:dyDescent="0.2">
      <c r="A326" s="6" t="s">
        <v>319</v>
      </c>
      <c r="B326" s="2">
        <f t="shared" si="43"/>
        <v>0</v>
      </c>
      <c r="C326" s="2">
        <f t="shared" si="44"/>
        <v>1</v>
      </c>
      <c r="L326" s="66">
        <f t="shared" si="45"/>
        <v>0</v>
      </c>
      <c r="N326" s="66">
        <f t="shared" si="46"/>
        <v>0</v>
      </c>
      <c r="R326" s="66">
        <f t="shared" si="47"/>
        <v>0</v>
      </c>
      <c r="V326" s="66">
        <f t="shared" si="48"/>
        <v>0</v>
      </c>
      <c r="W326"/>
      <c r="X326"/>
      <c r="Y326" s="7"/>
      <c r="Z326"/>
      <c r="AA326"/>
      <c r="AC326">
        <f t="shared" si="49"/>
        <v>0</v>
      </c>
      <c r="AD326">
        <f t="shared" si="50"/>
        <v>0</v>
      </c>
    </row>
    <row r="327" spans="1:30" ht="13.5" hidden="1" customHeight="1" x14ac:dyDescent="0.2">
      <c r="A327" s="6" t="s">
        <v>320</v>
      </c>
      <c r="B327" s="2">
        <f t="shared" si="43"/>
        <v>0</v>
      </c>
      <c r="C327" s="2">
        <f t="shared" si="44"/>
        <v>1</v>
      </c>
      <c r="L327" s="66">
        <f t="shared" si="45"/>
        <v>0</v>
      </c>
      <c r="N327" s="66">
        <f t="shared" si="46"/>
        <v>0</v>
      </c>
      <c r="R327" s="66">
        <f t="shared" si="47"/>
        <v>0</v>
      </c>
      <c r="V327" s="66">
        <f t="shared" si="48"/>
        <v>0</v>
      </c>
      <c r="W327"/>
      <c r="X327"/>
      <c r="Y327" s="7"/>
      <c r="Z327"/>
      <c r="AA327"/>
      <c r="AC327">
        <f t="shared" si="49"/>
        <v>0</v>
      </c>
      <c r="AD327">
        <f t="shared" si="50"/>
        <v>0</v>
      </c>
    </row>
    <row r="328" spans="1:30" ht="13.5" hidden="1" customHeight="1" x14ac:dyDescent="0.2">
      <c r="A328" s="6" t="s">
        <v>321</v>
      </c>
      <c r="B328" s="2">
        <f t="shared" si="43"/>
        <v>0</v>
      </c>
      <c r="C328" s="2">
        <f t="shared" si="44"/>
        <v>1</v>
      </c>
      <c r="L328" s="66">
        <f t="shared" si="45"/>
        <v>0</v>
      </c>
      <c r="N328" s="66">
        <f t="shared" si="46"/>
        <v>0</v>
      </c>
      <c r="R328" s="66">
        <f t="shared" si="47"/>
        <v>0</v>
      </c>
      <c r="V328" s="66">
        <f t="shared" si="48"/>
        <v>0</v>
      </c>
      <c r="W328"/>
      <c r="X328"/>
      <c r="Y328" s="7"/>
      <c r="Z328"/>
      <c r="AA328"/>
      <c r="AC328">
        <f t="shared" si="49"/>
        <v>0</v>
      </c>
      <c r="AD328">
        <f t="shared" si="50"/>
        <v>0</v>
      </c>
    </row>
    <row r="329" spans="1:30" ht="13.5" hidden="1" customHeight="1" x14ac:dyDescent="0.2">
      <c r="A329" s="6" t="s">
        <v>322</v>
      </c>
      <c r="B329" s="2">
        <f t="shared" si="43"/>
        <v>0</v>
      </c>
      <c r="C329" s="2">
        <f t="shared" si="44"/>
        <v>1</v>
      </c>
      <c r="L329" s="66">
        <f t="shared" si="45"/>
        <v>0</v>
      </c>
      <c r="N329" s="66">
        <f t="shared" si="46"/>
        <v>0</v>
      </c>
      <c r="R329" s="66">
        <f t="shared" si="47"/>
        <v>0</v>
      </c>
      <c r="V329" s="66">
        <f t="shared" si="48"/>
        <v>0</v>
      </c>
      <c r="W329"/>
      <c r="X329"/>
      <c r="Y329" s="7"/>
      <c r="Z329"/>
      <c r="AA329"/>
      <c r="AC329">
        <f t="shared" si="49"/>
        <v>0</v>
      </c>
      <c r="AD329">
        <f t="shared" si="50"/>
        <v>0</v>
      </c>
    </row>
    <row r="330" spans="1:30" ht="13.5" hidden="1" customHeight="1" x14ac:dyDescent="0.2">
      <c r="A330" s="6" t="s">
        <v>323</v>
      </c>
      <c r="B330" s="2">
        <f t="shared" si="43"/>
        <v>0</v>
      </c>
      <c r="C330" s="2">
        <f t="shared" si="44"/>
        <v>1</v>
      </c>
      <c r="L330" s="66">
        <f t="shared" si="45"/>
        <v>0</v>
      </c>
      <c r="N330" s="66">
        <f t="shared" si="46"/>
        <v>0</v>
      </c>
      <c r="R330" s="66">
        <f t="shared" si="47"/>
        <v>0</v>
      </c>
      <c r="V330" s="66">
        <f t="shared" si="48"/>
        <v>0</v>
      </c>
      <c r="W330"/>
      <c r="X330"/>
      <c r="Y330" s="7"/>
      <c r="Z330"/>
      <c r="AA330"/>
      <c r="AC330">
        <f t="shared" si="49"/>
        <v>0</v>
      </c>
      <c r="AD330">
        <f t="shared" si="50"/>
        <v>0</v>
      </c>
    </row>
    <row r="331" spans="1:30" ht="13.5" hidden="1" customHeight="1" x14ac:dyDescent="0.2">
      <c r="A331" s="6" t="s">
        <v>324</v>
      </c>
      <c r="B331" s="2">
        <f t="shared" si="43"/>
        <v>0</v>
      </c>
      <c r="C331" s="2">
        <f t="shared" si="44"/>
        <v>1</v>
      </c>
      <c r="L331" s="66">
        <f t="shared" si="45"/>
        <v>0</v>
      </c>
      <c r="N331" s="66">
        <f t="shared" si="46"/>
        <v>0</v>
      </c>
      <c r="R331" s="66">
        <f t="shared" si="47"/>
        <v>0</v>
      </c>
      <c r="V331" s="66">
        <f t="shared" si="48"/>
        <v>0</v>
      </c>
      <c r="W331"/>
      <c r="X331"/>
      <c r="Y331" s="7"/>
      <c r="Z331"/>
      <c r="AA331"/>
      <c r="AC331">
        <f t="shared" si="49"/>
        <v>0</v>
      </c>
      <c r="AD331">
        <f t="shared" si="50"/>
        <v>0</v>
      </c>
    </row>
    <row r="332" spans="1:30" ht="13.5" hidden="1" customHeight="1" x14ac:dyDescent="0.2">
      <c r="A332" s="6" t="s">
        <v>325</v>
      </c>
      <c r="B332" s="2">
        <f t="shared" si="43"/>
        <v>0</v>
      </c>
      <c r="C332" s="2">
        <f t="shared" si="44"/>
        <v>1</v>
      </c>
      <c r="L332" s="66">
        <f t="shared" si="45"/>
        <v>0</v>
      </c>
      <c r="N332" s="66">
        <f t="shared" si="46"/>
        <v>0</v>
      </c>
      <c r="R332" s="66">
        <f t="shared" si="47"/>
        <v>0</v>
      </c>
      <c r="V332" s="66">
        <f t="shared" si="48"/>
        <v>0</v>
      </c>
      <c r="W332"/>
      <c r="X332"/>
      <c r="Y332" s="7"/>
      <c r="Z332"/>
      <c r="AA332"/>
      <c r="AC332">
        <f t="shared" si="49"/>
        <v>0</v>
      </c>
      <c r="AD332">
        <f t="shared" si="50"/>
        <v>0</v>
      </c>
    </row>
    <row r="333" spans="1:30" ht="13.5" hidden="1" customHeight="1" x14ac:dyDescent="0.2">
      <c r="A333" s="6" t="s">
        <v>326</v>
      </c>
      <c r="B333" s="2">
        <f t="shared" si="43"/>
        <v>0</v>
      </c>
      <c r="C333" s="2">
        <f t="shared" si="44"/>
        <v>1</v>
      </c>
      <c r="L333" s="66">
        <f t="shared" si="45"/>
        <v>0</v>
      </c>
      <c r="N333" s="66">
        <f t="shared" si="46"/>
        <v>0</v>
      </c>
      <c r="R333" s="66">
        <f t="shared" si="47"/>
        <v>0</v>
      </c>
      <c r="V333" s="66">
        <f t="shared" si="48"/>
        <v>0</v>
      </c>
      <c r="W333"/>
      <c r="X333"/>
      <c r="Y333" s="7"/>
      <c r="Z333"/>
      <c r="AA333"/>
      <c r="AC333">
        <f t="shared" si="49"/>
        <v>0</v>
      </c>
      <c r="AD333">
        <f t="shared" si="50"/>
        <v>0</v>
      </c>
    </row>
    <row r="334" spans="1:30" ht="13.5" hidden="1" customHeight="1" x14ac:dyDescent="0.2">
      <c r="A334" s="6" t="s">
        <v>327</v>
      </c>
      <c r="B334" s="2">
        <f t="shared" si="43"/>
        <v>0</v>
      </c>
      <c r="C334" s="2">
        <f t="shared" si="44"/>
        <v>1</v>
      </c>
      <c r="L334" s="66">
        <f t="shared" si="45"/>
        <v>0</v>
      </c>
      <c r="N334" s="66">
        <f t="shared" si="46"/>
        <v>0</v>
      </c>
      <c r="R334" s="66">
        <f t="shared" si="47"/>
        <v>0</v>
      </c>
      <c r="V334" s="66">
        <f t="shared" si="48"/>
        <v>0</v>
      </c>
      <c r="W334"/>
      <c r="X334"/>
      <c r="Y334" s="7"/>
      <c r="Z334"/>
      <c r="AA334"/>
      <c r="AC334">
        <f t="shared" si="49"/>
        <v>0</v>
      </c>
      <c r="AD334">
        <f t="shared" si="50"/>
        <v>0</v>
      </c>
    </row>
    <row r="335" spans="1:30" ht="13.5" hidden="1" customHeight="1" x14ac:dyDescent="0.2">
      <c r="A335" s="6" t="s">
        <v>328</v>
      </c>
      <c r="B335" s="2">
        <f t="shared" si="43"/>
        <v>0</v>
      </c>
      <c r="C335" s="2">
        <f t="shared" si="44"/>
        <v>1</v>
      </c>
      <c r="L335" s="66">
        <f t="shared" si="45"/>
        <v>0</v>
      </c>
      <c r="N335" s="66">
        <f t="shared" si="46"/>
        <v>0</v>
      </c>
      <c r="R335" s="66">
        <f t="shared" si="47"/>
        <v>0</v>
      </c>
      <c r="V335" s="66">
        <f t="shared" si="48"/>
        <v>0</v>
      </c>
      <c r="W335"/>
      <c r="X335"/>
      <c r="Y335" s="7"/>
      <c r="Z335"/>
      <c r="AA335"/>
      <c r="AC335">
        <f t="shared" si="49"/>
        <v>0</v>
      </c>
      <c r="AD335">
        <f t="shared" si="50"/>
        <v>0</v>
      </c>
    </row>
    <row r="336" spans="1:30" ht="13.5" hidden="1" customHeight="1" x14ac:dyDescent="0.2">
      <c r="A336" s="6" t="s">
        <v>329</v>
      </c>
      <c r="B336" s="2">
        <f t="shared" si="43"/>
        <v>0</v>
      </c>
      <c r="C336" s="2">
        <f t="shared" si="44"/>
        <v>1</v>
      </c>
      <c r="L336" s="66">
        <f t="shared" si="45"/>
        <v>0</v>
      </c>
      <c r="N336" s="66">
        <f t="shared" si="46"/>
        <v>0</v>
      </c>
      <c r="R336" s="66">
        <f t="shared" si="47"/>
        <v>0</v>
      </c>
      <c r="V336" s="66">
        <f t="shared" si="48"/>
        <v>0</v>
      </c>
      <c r="W336"/>
      <c r="X336"/>
      <c r="Y336" s="7"/>
      <c r="Z336"/>
      <c r="AA336"/>
      <c r="AC336">
        <f t="shared" si="49"/>
        <v>0</v>
      </c>
      <c r="AD336">
        <f t="shared" si="50"/>
        <v>0</v>
      </c>
    </row>
    <row r="337" spans="1:30" ht="13.5" hidden="1" customHeight="1" x14ac:dyDescent="0.2">
      <c r="A337" s="6" t="s">
        <v>330</v>
      </c>
      <c r="B337" s="2">
        <f t="shared" si="43"/>
        <v>0</v>
      </c>
      <c r="C337" s="2">
        <f t="shared" si="44"/>
        <v>1</v>
      </c>
      <c r="L337" s="66">
        <f t="shared" si="45"/>
        <v>0</v>
      </c>
      <c r="N337" s="66">
        <f t="shared" si="46"/>
        <v>0</v>
      </c>
      <c r="R337" s="66">
        <f t="shared" si="47"/>
        <v>0</v>
      </c>
      <c r="V337" s="66">
        <f t="shared" si="48"/>
        <v>0</v>
      </c>
      <c r="W337"/>
      <c r="X337"/>
      <c r="Y337" s="7"/>
      <c r="Z337"/>
      <c r="AA337"/>
      <c r="AC337">
        <f t="shared" si="49"/>
        <v>0</v>
      </c>
      <c r="AD337">
        <f t="shared" si="50"/>
        <v>0</v>
      </c>
    </row>
    <row r="338" spans="1:30" ht="13.5" hidden="1" customHeight="1" x14ac:dyDescent="0.2">
      <c r="A338" s="6" t="s">
        <v>331</v>
      </c>
      <c r="B338" s="2">
        <f t="shared" si="43"/>
        <v>0</v>
      </c>
      <c r="C338" s="2">
        <f t="shared" si="44"/>
        <v>1</v>
      </c>
      <c r="L338" s="66">
        <f t="shared" si="45"/>
        <v>0</v>
      </c>
      <c r="N338" s="66">
        <f t="shared" si="46"/>
        <v>0</v>
      </c>
      <c r="R338" s="66">
        <f t="shared" si="47"/>
        <v>0</v>
      </c>
      <c r="V338" s="66">
        <f t="shared" si="48"/>
        <v>0</v>
      </c>
      <c r="W338"/>
      <c r="X338"/>
      <c r="Y338" s="7"/>
      <c r="Z338"/>
      <c r="AA338"/>
      <c r="AC338">
        <f t="shared" si="49"/>
        <v>0</v>
      </c>
      <c r="AD338">
        <f t="shared" si="50"/>
        <v>0</v>
      </c>
    </row>
    <row r="339" spans="1:30" ht="13.5" hidden="1" customHeight="1" x14ac:dyDescent="0.2">
      <c r="A339" s="6" t="s">
        <v>332</v>
      </c>
      <c r="B339" s="2">
        <f t="shared" si="43"/>
        <v>0</v>
      </c>
      <c r="C339" s="2">
        <f t="shared" si="44"/>
        <v>1</v>
      </c>
      <c r="L339" s="66">
        <f t="shared" si="45"/>
        <v>0</v>
      </c>
      <c r="N339" s="66">
        <f t="shared" si="46"/>
        <v>0</v>
      </c>
      <c r="R339" s="66">
        <f t="shared" si="47"/>
        <v>0</v>
      </c>
      <c r="V339" s="66">
        <f t="shared" si="48"/>
        <v>0</v>
      </c>
      <c r="W339"/>
      <c r="X339"/>
      <c r="Y339" s="7"/>
      <c r="Z339"/>
      <c r="AA339"/>
      <c r="AC339">
        <f t="shared" si="49"/>
        <v>0</v>
      </c>
      <c r="AD339">
        <f t="shared" si="50"/>
        <v>0</v>
      </c>
    </row>
    <row r="340" spans="1:30" ht="13.5" hidden="1" customHeight="1" x14ac:dyDescent="0.2">
      <c r="A340" s="6" t="s">
        <v>333</v>
      </c>
      <c r="B340" s="2">
        <f t="shared" si="43"/>
        <v>0</v>
      </c>
      <c r="C340" s="2">
        <f t="shared" si="44"/>
        <v>1</v>
      </c>
      <c r="L340" s="66">
        <f t="shared" si="45"/>
        <v>0</v>
      </c>
      <c r="N340" s="66">
        <f t="shared" si="46"/>
        <v>0</v>
      </c>
      <c r="R340" s="66">
        <f t="shared" si="47"/>
        <v>0</v>
      </c>
      <c r="V340" s="66">
        <f t="shared" si="48"/>
        <v>0</v>
      </c>
      <c r="W340"/>
      <c r="X340"/>
      <c r="Y340" s="7"/>
      <c r="Z340"/>
      <c r="AA340"/>
      <c r="AC340">
        <f t="shared" si="49"/>
        <v>0</v>
      </c>
      <c r="AD340">
        <f t="shared" si="50"/>
        <v>0</v>
      </c>
    </row>
    <row r="341" spans="1:30" ht="13.5" hidden="1" customHeight="1" x14ac:dyDescent="0.2">
      <c r="A341" s="6" t="s">
        <v>334</v>
      </c>
      <c r="B341" s="2">
        <f t="shared" si="43"/>
        <v>0</v>
      </c>
      <c r="C341" s="2">
        <f t="shared" si="44"/>
        <v>1</v>
      </c>
      <c r="L341" s="66">
        <f t="shared" si="45"/>
        <v>0</v>
      </c>
      <c r="N341" s="66">
        <f t="shared" si="46"/>
        <v>0</v>
      </c>
      <c r="R341" s="66">
        <f t="shared" si="47"/>
        <v>0</v>
      </c>
      <c r="V341" s="66">
        <f t="shared" si="48"/>
        <v>0</v>
      </c>
      <c r="W341"/>
      <c r="X341"/>
      <c r="Y341" s="7"/>
      <c r="Z341"/>
      <c r="AA341"/>
      <c r="AC341">
        <f t="shared" si="49"/>
        <v>0</v>
      </c>
      <c r="AD341">
        <f t="shared" si="50"/>
        <v>0</v>
      </c>
    </row>
    <row r="342" spans="1:30" ht="13.5" hidden="1" customHeight="1" x14ac:dyDescent="0.2">
      <c r="A342" s="6" t="s">
        <v>335</v>
      </c>
      <c r="B342" s="2">
        <f t="shared" si="43"/>
        <v>0</v>
      </c>
      <c r="C342" s="2">
        <f t="shared" si="44"/>
        <v>1</v>
      </c>
      <c r="L342" s="66">
        <f t="shared" si="45"/>
        <v>0</v>
      </c>
      <c r="N342" s="66">
        <f t="shared" si="46"/>
        <v>0</v>
      </c>
      <c r="R342" s="66">
        <f t="shared" si="47"/>
        <v>0</v>
      </c>
      <c r="V342" s="66">
        <f t="shared" si="48"/>
        <v>0</v>
      </c>
      <c r="W342"/>
      <c r="X342"/>
      <c r="Y342" s="7"/>
      <c r="Z342"/>
      <c r="AA342"/>
      <c r="AC342">
        <f t="shared" si="49"/>
        <v>0</v>
      </c>
      <c r="AD342">
        <f t="shared" si="50"/>
        <v>0</v>
      </c>
    </row>
    <row r="343" spans="1:30" ht="13.5" hidden="1" customHeight="1" x14ac:dyDescent="0.2">
      <c r="A343" s="6" t="s">
        <v>336</v>
      </c>
      <c r="B343" s="2">
        <f t="shared" si="43"/>
        <v>0</v>
      </c>
      <c r="C343" s="2">
        <f t="shared" si="44"/>
        <v>1</v>
      </c>
      <c r="L343" s="66">
        <f t="shared" si="45"/>
        <v>0</v>
      </c>
      <c r="N343" s="66">
        <f t="shared" si="46"/>
        <v>0</v>
      </c>
      <c r="R343" s="66">
        <f t="shared" si="47"/>
        <v>0</v>
      </c>
      <c r="V343" s="66">
        <f t="shared" si="48"/>
        <v>0</v>
      </c>
      <c r="W343"/>
      <c r="X343"/>
      <c r="Y343" s="7"/>
      <c r="Z343"/>
      <c r="AA343"/>
      <c r="AC343">
        <f t="shared" si="49"/>
        <v>0</v>
      </c>
      <c r="AD343">
        <f t="shared" si="50"/>
        <v>0</v>
      </c>
    </row>
    <row r="344" spans="1:30" ht="13.5" hidden="1" customHeight="1" x14ac:dyDescent="0.2">
      <c r="A344" s="6" t="s">
        <v>337</v>
      </c>
      <c r="B344" s="2">
        <f t="shared" si="43"/>
        <v>0</v>
      </c>
      <c r="C344" s="2">
        <f t="shared" si="44"/>
        <v>1</v>
      </c>
      <c r="L344" s="66">
        <f t="shared" si="45"/>
        <v>0</v>
      </c>
      <c r="N344" s="66">
        <f t="shared" si="46"/>
        <v>0</v>
      </c>
      <c r="R344" s="66">
        <f t="shared" si="47"/>
        <v>0</v>
      </c>
      <c r="V344" s="66">
        <f t="shared" si="48"/>
        <v>0</v>
      </c>
      <c r="W344"/>
      <c r="X344"/>
      <c r="Y344" s="7"/>
      <c r="Z344"/>
      <c r="AA344"/>
      <c r="AC344">
        <f t="shared" si="49"/>
        <v>0</v>
      </c>
      <c r="AD344">
        <f t="shared" si="50"/>
        <v>0</v>
      </c>
    </row>
    <row r="345" spans="1:30" ht="13.5" hidden="1" customHeight="1" x14ac:dyDescent="0.2">
      <c r="A345" s="6" t="s">
        <v>338</v>
      </c>
      <c r="B345" s="2">
        <f t="shared" si="43"/>
        <v>0</v>
      </c>
      <c r="C345" s="2">
        <f t="shared" si="44"/>
        <v>1</v>
      </c>
      <c r="L345" s="66">
        <f t="shared" si="45"/>
        <v>0</v>
      </c>
      <c r="N345" s="66">
        <f t="shared" si="46"/>
        <v>0</v>
      </c>
      <c r="R345" s="66">
        <f t="shared" si="47"/>
        <v>0</v>
      </c>
      <c r="V345" s="66">
        <f t="shared" si="48"/>
        <v>0</v>
      </c>
      <c r="W345"/>
      <c r="X345"/>
      <c r="Y345" s="7"/>
      <c r="Z345"/>
      <c r="AA345"/>
      <c r="AC345">
        <f t="shared" si="49"/>
        <v>0</v>
      </c>
      <c r="AD345">
        <f t="shared" si="50"/>
        <v>0</v>
      </c>
    </row>
    <row r="346" spans="1:30" ht="13.5" hidden="1" customHeight="1" x14ac:dyDescent="0.2">
      <c r="A346" s="6" t="s">
        <v>339</v>
      </c>
      <c r="B346" s="2">
        <f t="shared" si="43"/>
        <v>0</v>
      </c>
      <c r="C346" s="2">
        <f t="shared" si="44"/>
        <v>1</v>
      </c>
      <c r="L346" s="66">
        <f t="shared" si="45"/>
        <v>0</v>
      </c>
      <c r="N346" s="66">
        <f t="shared" si="46"/>
        <v>0</v>
      </c>
      <c r="R346" s="66">
        <f t="shared" si="47"/>
        <v>0</v>
      </c>
      <c r="V346" s="66">
        <f t="shared" si="48"/>
        <v>0</v>
      </c>
      <c r="W346"/>
      <c r="X346"/>
      <c r="Y346" s="7"/>
      <c r="Z346"/>
      <c r="AA346"/>
      <c r="AC346">
        <f t="shared" si="49"/>
        <v>0</v>
      </c>
      <c r="AD346">
        <f t="shared" si="50"/>
        <v>0</v>
      </c>
    </row>
    <row r="347" spans="1:30" ht="13.5" hidden="1" customHeight="1" x14ac:dyDescent="0.2">
      <c r="A347" s="6" t="s">
        <v>340</v>
      </c>
      <c r="B347" s="2">
        <f t="shared" si="43"/>
        <v>0</v>
      </c>
      <c r="C347" s="2">
        <f t="shared" si="44"/>
        <v>1</v>
      </c>
      <c r="L347" s="66">
        <f t="shared" si="45"/>
        <v>0</v>
      </c>
      <c r="N347" s="66">
        <f t="shared" si="46"/>
        <v>0</v>
      </c>
      <c r="R347" s="66">
        <f t="shared" si="47"/>
        <v>0</v>
      </c>
      <c r="V347" s="66">
        <f t="shared" si="48"/>
        <v>0</v>
      </c>
      <c r="W347"/>
      <c r="X347"/>
      <c r="Y347" s="7"/>
      <c r="Z347"/>
      <c r="AA347"/>
      <c r="AC347">
        <f t="shared" si="49"/>
        <v>0</v>
      </c>
      <c r="AD347">
        <f t="shared" si="50"/>
        <v>0</v>
      </c>
    </row>
    <row r="348" spans="1:30" ht="13.5" hidden="1" customHeight="1" x14ac:dyDescent="0.2">
      <c r="A348" s="6" t="s">
        <v>341</v>
      </c>
      <c r="B348" s="2">
        <f t="shared" si="43"/>
        <v>0</v>
      </c>
      <c r="C348" s="2">
        <f t="shared" si="44"/>
        <v>1</v>
      </c>
      <c r="L348" s="66">
        <f t="shared" si="45"/>
        <v>0</v>
      </c>
      <c r="N348" s="66">
        <f t="shared" si="46"/>
        <v>0</v>
      </c>
      <c r="R348" s="66">
        <f t="shared" si="47"/>
        <v>0</v>
      </c>
      <c r="V348" s="66">
        <f t="shared" si="48"/>
        <v>0</v>
      </c>
      <c r="W348"/>
      <c r="X348"/>
      <c r="Y348" s="7"/>
      <c r="Z348"/>
      <c r="AA348"/>
      <c r="AC348">
        <f t="shared" si="49"/>
        <v>0</v>
      </c>
      <c r="AD348">
        <f t="shared" si="50"/>
        <v>0</v>
      </c>
    </row>
    <row r="349" spans="1:30" ht="13.5" hidden="1" customHeight="1" x14ac:dyDescent="0.2">
      <c r="A349" s="6" t="s">
        <v>342</v>
      </c>
      <c r="B349" s="2">
        <f t="shared" si="43"/>
        <v>0</v>
      </c>
      <c r="C349" s="2">
        <f t="shared" si="44"/>
        <v>1</v>
      </c>
      <c r="L349" s="66">
        <f t="shared" si="45"/>
        <v>0</v>
      </c>
      <c r="N349" s="66">
        <f t="shared" si="46"/>
        <v>0</v>
      </c>
      <c r="R349" s="66">
        <f t="shared" si="47"/>
        <v>0</v>
      </c>
      <c r="V349" s="66">
        <f t="shared" si="48"/>
        <v>0</v>
      </c>
      <c r="W349"/>
      <c r="X349"/>
      <c r="Y349" s="7"/>
      <c r="Z349"/>
      <c r="AA349"/>
      <c r="AC349">
        <f t="shared" si="49"/>
        <v>0</v>
      </c>
      <c r="AD349">
        <f t="shared" si="50"/>
        <v>0</v>
      </c>
    </row>
    <row r="350" spans="1:30" ht="13.5" hidden="1" customHeight="1" x14ac:dyDescent="0.2">
      <c r="A350" s="6" t="s">
        <v>343</v>
      </c>
      <c r="B350" s="2">
        <f t="shared" si="43"/>
        <v>0</v>
      </c>
      <c r="C350" s="2">
        <f t="shared" si="44"/>
        <v>1</v>
      </c>
      <c r="L350" s="66">
        <f t="shared" si="45"/>
        <v>0</v>
      </c>
      <c r="N350" s="66">
        <f t="shared" si="46"/>
        <v>0</v>
      </c>
      <c r="R350" s="66">
        <f t="shared" si="47"/>
        <v>0</v>
      </c>
      <c r="V350" s="66">
        <f t="shared" si="48"/>
        <v>0</v>
      </c>
      <c r="W350"/>
      <c r="X350"/>
      <c r="Y350" s="7"/>
      <c r="Z350"/>
      <c r="AA350"/>
      <c r="AC350">
        <f t="shared" si="49"/>
        <v>0</v>
      </c>
      <c r="AD350">
        <f t="shared" si="50"/>
        <v>0</v>
      </c>
    </row>
    <row r="351" spans="1:30" ht="13.5" hidden="1" customHeight="1" x14ac:dyDescent="0.2">
      <c r="A351" s="6" t="s">
        <v>344</v>
      </c>
      <c r="B351" s="2">
        <f t="shared" si="43"/>
        <v>0</v>
      </c>
      <c r="C351" s="2">
        <f t="shared" si="44"/>
        <v>1</v>
      </c>
      <c r="L351" s="66">
        <f t="shared" si="45"/>
        <v>0</v>
      </c>
      <c r="N351" s="66">
        <f t="shared" si="46"/>
        <v>0</v>
      </c>
      <c r="R351" s="66">
        <f t="shared" si="47"/>
        <v>0</v>
      </c>
      <c r="V351" s="66">
        <f t="shared" si="48"/>
        <v>0</v>
      </c>
      <c r="W351"/>
      <c r="X351"/>
      <c r="Y351" s="7"/>
      <c r="Z351"/>
      <c r="AA351"/>
      <c r="AC351">
        <f t="shared" si="49"/>
        <v>0</v>
      </c>
      <c r="AD351">
        <f t="shared" si="50"/>
        <v>0</v>
      </c>
    </row>
    <row r="352" spans="1:30" ht="13.5" hidden="1" customHeight="1" x14ac:dyDescent="0.2">
      <c r="A352" s="6" t="s">
        <v>345</v>
      </c>
      <c r="B352" s="2">
        <f t="shared" si="43"/>
        <v>0</v>
      </c>
      <c r="C352" s="2">
        <f t="shared" si="44"/>
        <v>1</v>
      </c>
      <c r="L352" s="66">
        <f t="shared" si="45"/>
        <v>0</v>
      </c>
      <c r="N352" s="66">
        <f t="shared" si="46"/>
        <v>0</v>
      </c>
      <c r="R352" s="66">
        <f t="shared" si="47"/>
        <v>0</v>
      </c>
      <c r="V352" s="66">
        <f t="shared" si="48"/>
        <v>0</v>
      </c>
      <c r="W352"/>
      <c r="X352"/>
      <c r="Y352" s="7"/>
      <c r="Z352"/>
      <c r="AA352"/>
      <c r="AC352">
        <f t="shared" si="49"/>
        <v>0</v>
      </c>
      <c r="AD352">
        <f t="shared" si="50"/>
        <v>0</v>
      </c>
    </row>
    <row r="353" spans="1:30" ht="13.5" hidden="1" customHeight="1" x14ac:dyDescent="0.2">
      <c r="A353" s="6" t="s">
        <v>346</v>
      </c>
      <c r="B353" s="2">
        <f t="shared" ref="B353:B404" si="51">+L353+N353+R353+V353+X353</f>
        <v>0</v>
      </c>
      <c r="C353" s="2">
        <f t="shared" ref="C353:C404" si="52">RANK(B353,B$205:B$404,0)</f>
        <v>1</v>
      </c>
      <c r="L353" s="66">
        <f t="shared" ref="L353:L404" si="53">IF(AND(I353&lt;1,J353&lt;1,K353&lt;1),0,IF(250+((45-(I353*60+J353))*2)&lt;0,0,IF(K353&lt;50,250+((45-(I353*60+J353))*2),IF(K353&gt;49,250+((45-(I353*60+J353))*2)-1,250+((45-(I353*60+J353))*2)))))</f>
        <v>0</v>
      </c>
      <c r="N353" s="66">
        <f t="shared" ref="N353:N404" si="54">IF(M353&lt;89,0,250+((M353-172)*3))</f>
        <v>0</v>
      </c>
      <c r="R353" s="66">
        <f t="shared" ref="R353:R404" si="55">IF(AND(O353&lt;1,P353&lt;1,Q353&lt;1),0,IF(250+((215-(O353*60+P353))*1)&lt;0,0,250+((215-(O353*60+P353))*1)))</f>
        <v>0</v>
      </c>
      <c r="V353" s="66">
        <f t="shared" ref="V353:V404" si="56">IF(AND(S353&lt;1,T353&lt;1,U353&lt;1),0,IF(500+((240-(S353*60+T353))*1)&lt;0,0,500+((240-(S353*60+T353))*1)))</f>
        <v>0</v>
      </c>
      <c r="W353"/>
      <c r="X353"/>
      <c r="Y353" s="7"/>
      <c r="Z353"/>
      <c r="AA353"/>
      <c r="AC353">
        <f t="shared" ref="AC353:AC405" si="57">B353</f>
        <v>0</v>
      </c>
      <c r="AD353">
        <f t="shared" ref="AD353:AD405" si="58">AA353+AB353+AC353</f>
        <v>0</v>
      </c>
    </row>
    <row r="354" spans="1:30" ht="13.5" hidden="1" customHeight="1" x14ac:dyDescent="0.2">
      <c r="A354" s="6" t="s">
        <v>347</v>
      </c>
      <c r="B354" s="2">
        <f t="shared" si="51"/>
        <v>0</v>
      </c>
      <c r="C354" s="2">
        <f t="shared" si="52"/>
        <v>1</v>
      </c>
      <c r="L354" s="66">
        <f t="shared" si="53"/>
        <v>0</v>
      </c>
      <c r="N354" s="66">
        <f t="shared" si="54"/>
        <v>0</v>
      </c>
      <c r="R354" s="66">
        <f t="shared" si="55"/>
        <v>0</v>
      </c>
      <c r="V354" s="66">
        <f t="shared" si="56"/>
        <v>0</v>
      </c>
      <c r="W354"/>
      <c r="X354"/>
      <c r="Y354" s="7"/>
      <c r="Z354"/>
      <c r="AA354"/>
      <c r="AC354">
        <f t="shared" si="57"/>
        <v>0</v>
      </c>
      <c r="AD354">
        <f t="shared" si="58"/>
        <v>0</v>
      </c>
    </row>
    <row r="355" spans="1:30" ht="13.5" hidden="1" customHeight="1" x14ac:dyDescent="0.2">
      <c r="A355" s="6" t="s">
        <v>348</v>
      </c>
      <c r="B355" s="2">
        <f t="shared" si="51"/>
        <v>0</v>
      </c>
      <c r="C355" s="2">
        <f t="shared" si="52"/>
        <v>1</v>
      </c>
      <c r="L355" s="66">
        <f t="shared" si="53"/>
        <v>0</v>
      </c>
      <c r="N355" s="66">
        <f t="shared" si="54"/>
        <v>0</v>
      </c>
      <c r="R355" s="66">
        <f t="shared" si="55"/>
        <v>0</v>
      </c>
      <c r="V355" s="66">
        <f t="shared" si="56"/>
        <v>0</v>
      </c>
      <c r="W355"/>
      <c r="X355"/>
      <c r="Y355" s="7"/>
      <c r="Z355"/>
      <c r="AA355"/>
      <c r="AC355">
        <f t="shared" si="57"/>
        <v>0</v>
      </c>
      <c r="AD355">
        <f t="shared" si="58"/>
        <v>0</v>
      </c>
    </row>
    <row r="356" spans="1:30" ht="13.5" hidden="1" customHeight="1" x14ac:dyDescent="0.2">
      <c r="A356" s="6" t="s">
        <v>349</v>
      </c>
      <c r="B356" s="2">
        <f t="shared" si="51"/>
        <v>0</v>
      </c>
      <c r="C356" s="2">
        <f t="shared" si="52"/>
        <v>1</v>
      </c>
      <c r="L356" s="66">
        <f t="shared" si="53"/>
        <v>0</v>
      </c>
      <c r="N356" s="66">
        <f t="shared" si="54"/>
        <v>0</v>
      </c>
      <c r="R356" s="66">
        <f t="shared" si="55"/>
        <v>0</v>
      </c>
      <c r="V356" s="66">
        <f t="shared" si="56"/>
        <v>0</v>
      </c>
      <c r="W356"/>
      <c r="X356"/>
      <c r="Y356" s="7"/>
      <c r="Z356"/>
      <c r="AA356"/>
      <c r="AC356">
        <f t="shared" si="57"/>
        <v>0</v>
      </c>
      <c r="AD356">
        <f t="shared" si="58"/>
        <v>0</v>
      </c>
    </row>
    <row r="357" spans="1:30" ht="13.5" hidden="1" customHeight="1" x14ac:dyDescent="0.2">
      <c r="A357" s="6" t="s">
        <v>350</v>
      </c>
      <c r="B357" s="2">
        <f t="shared" si="51"/>
        <v>0</v>
      </c>
      <c r="C357" s="2">
        <f t="shared" si="52"/>
        <v>1</v>
      </c>
      <c r="L357" s="66">
        <f t="shared" si="53"/>
        <v>0</v>
      </c>
      <c r="N357" s="66">
        <f t="shared" si="54"/>
        <v>0</v>
      </c>
      <c r="R357" s="66">
        <f t="shared" si="55"/>
        <v>0</v>
      </c>
      <c r="V357" s="66">
        <f t="shared" si="56"/>
        <v>0</v>
      </c>
      <c r="W357"/>
      <c r="X357"/>
      <c r="Y357" s="7"/>
      <c r="Z357"/>
      <c r="AA357"/>
      <c r="AC357">
        <f t="shared" si="57"/>
        <v>0</v>
      </c>
      <c r="AD357">
        <f t="shared" si="58"/>
        <v>0</v>
      </c>
    </row>
    <row r="358" spans="1:30" ht="13.5" hidden="1" customHeight="1" x14ac:dyDescent="0.2">
      <c r="A358" s="6" t="s">
        <v>351</v>
      </c>
      <c r="B358" s="2">
        <f t="shared" si="51"/>
        <v>0</v>
      </c>
      <c r="C358" s="2">
        <f t="shared" si="52"/>
        <v>1</v>
      </c>
      <c r="L358" s="66">
        <f t="shared" si="53"/>
        <v>0</v>
      </c>
      <c r="N358" s="66">
        <f t="shared" si="54"/>
        <v>0</v>
      </c>
      <c r="R358" s="66">
        <f t="shared" si="55"/>
        <v>0</v>
      </c>
      <c r="V358" s="66">
        <f t="shared" si="56"/>
        <v>0</v>
      </c>
      <c r="W358"/>
      <c r="X358"/>
      <c r="Y358" s="7"/>
      <c r="Z358"/>
      <c r="AA358"/>
      <c r="AC358">
        <f t="shared" si="57"/>
        <v>0</v>
      </c>
      <c r="AD358">
        <f t="shared" si="58"/>
        <v>0</v>
      </c>
    </row>
    <row r="359" spans="1:30" ht="13.5" hidden="1" customHeight="1" x14ac:dyDescent="0.2">
      <c r="A359" s="6" t="s">
        <v>352</v>
      </c>
      <c r="B359" s="2">
        <f t="shared" si="51"/>
        <v>0</v>
      </c>
      <c r="C359" s="2">
        <f t="shared" si="52"/>
        <v>1</v>
      </c>
      <c r="L359" s="66">
        <f t="shared" si="53"/>
        <v>0</v>
      </c>
      <c r="N359" s="66">
        <f t="shared" si="54"/>
        <v>0</v>
      </c>
      <c r="R359" s="66">
        <f t="shared" si="55"/>
        <v>0</v>
      </c>
      <c r="V359" s="66">
        <f t="shared" si="56"/>
        <v>0</v>
      </c>
      <c r="W359"/>
      <c r="X359"/>
      <c r="Y359" s="7"/>
      <c r="Z359"/>
      <c r="AA359"/>
      <c r="AC359">
        <f t="shared" si="57"/>
        <v>0</v>
      </c>
      <c r="AD359">
        <f t="shared" si="58"/>
        <v>0</v>
      </c>
    </row>
    <row r="360" spans="1:30" ht="13.5" hidden="1" customHeight="1" x14ac:dyDescent="0.2">
      <c r="A360" s="6" t="s">
        <v>353</v>
      </c>
      <c r="B360" s="2">
        <f t="shared" si="51"/>
        <v>0</v>
      </c>
      <c r="C360" s="2">
        <f t="shared" si="52"/>
        <v>1</v>
      </c>
      <c r="L360" s="66">
        <f t="shared" si="53"/>
        <v>0</v>
      </c>
      <c r="N360" s="66">
        <f t="shared" si="54"/>
        <v>0</v>
      </c>
      <c r="R360" s="66">
        <f t="shared" si="55"/>
        <v>0</v>
      </c>
      <c r="V360" s="66">
        <f t="shared" si="56"/>
        <v>0</v>
      </c>
      <c r="W360"/>
      <c r="X360"/>
      <c r="Y360" s="7"/>
      <c r="Z360"/>
      <c r="AA360"/>
      <c r="AC360">
        <f t="shared" si="57"/>
        <v>0</v>
      </c>
      <c r="AD360">
        <f t="shared" si="58"/>
        <v>0</v>
      </c>
    </row>
    <row r="361" spans="1:30" ht="13.5" hidden="1" customHeight="1" x14ac:dyDescent="0.2">
      <c r="A361" s="6" t="s">
        <v>354</v>
      </c>
      <c r="B361" s="2">
        <f t="shared" si="51"/>
        <v>0</v>
      </c>
      <c r="C361" s="2">
        <f t="shared" si="52"/>
        <v>1</v>
      </c>
      <c r="L361" s="66">
        <f t="shared" si="53"/>
        <v>0</v>
      </c>
      <c r="N361" s="66">
        <f t="shared" si="54"/>
        <v>0</v>
      </c>
      <c r="R361" s="66">
        <f t="shared" si="55"/>
        <v>0</v>
      </c>
      <c r="V361" s="66">
        <f t="shared" si="56"/>
        <v>0</v>
      </c>
      <c r="W361"/>
      <c r="X361"/>
      <c r="Y361" s="7"/>
      <c r="Z361"/>
      <c r="AA361"/>
      <c r="AC361">
        <f t="shared" si="57"/>
        <v>0</v>
      </c>
      <c r="AD361">
        <f t="shared" si="58"/>
        <v>0</v>
      </c>
    </row>
    <row r="362" spans="1:30" ht="13.5" hidden="1" customHeight="1" x14ac:dyDescent="0.2">
      <c r="A362" s="6" t="s">
        <v>355</v>
      </c>
      <c r="B362" s="2">
        <f t="shared" si="51"/>
        <v>0</v>
      </c>
      <c r="C362" s="2">
        <f t="shared" si="52"/>
        <v>1</v>
      </c>
      <c r="L362" s="66">
        <f t="shared" si="53"/>
        <v>0</v>
      </c>
      <c r="N362" s="66">
        <f t="shared" si="54"/>
        <v>0</v>
      </c>
      <c r="R362" s="66">
        <f t="shared" si="55"/>
        <v>0</v>
      </c>
      <c r="V362" s="66">
        <f t="shared" si="56"/>
        <v>0</v>
      </c>
      <c r="W362"/>
      <c r="X362"/>
      <c r="Y362" s="7"/>
      <c r="Z362"/>
      <c r="AA362"/>
      <c r="AC362">
        <f t="shared" si="57"/>
        <v>0</v>
      </c>
      <c r="AD362">
        <f t="shared" si="58"/>
        <v>0</v>
      </c>
    </row>
    <row r="363" spans="1:30" ht="13.5" hidden="1" customHeight="1" x14ac:dyDescent="0.2">
      <c r="A363" s="6" t="s">
        <v>356</v>
      </c>
      <c r="B363" s="2">
        <f t="shared" si="51"/>
        <v>0</v>
      </c>
      <c r="C363" s="2">
        <f t="shared" si="52"/>
        <v>1</v>
      </c>
      <c r="L363" s="66">
        <f t="shared" si="53"/>
        <v>0</v>
      </c>
      <c r="N363" s="66">
        <f t="shared" si="54"/>
        <v>0</v>
      </c>
      <c r="R363" s="66">
        <f t="shared" si="55"/>
        <v>0</v>
      </c>
      <c r="V363" s="66">
        <f t="shared" si="56"/>
        <v>0</v>
      </c>
      <c r="W363"/>
      <c r="X363"/>
      <c r="Y363" s="7"/>
      <c r="Z363"/>
      <c r="AA363"/>
      <c r="AC363">
        <f t="shared" si="57"/>
        <v>0</v>
      </c>
      <c r="AD363">
        <f t="shared" si="58"/>
        <v>0</v>
      </c>
    </row>
    <row r="364" spans="1:30" ht="13.5" hidden="1" customHeight="1" x14ac:dyDescent="0.2">
      <c r="A364" s="6" t="s">
        <v>357</v>
      </c>
      <c r="B364" s="2">
        <f t="shared" si="51"/>
        <v>0</v>
      </c>
      <c r="C364" s="2">
        <f t="shared" si="52"/>
        <v>1</v>
      </c>
      <c r="L364" s="66">
        <f t="shared" si="53"/>
        <v>0</v>
      </c>
      <c r="N364" s="66">
        <f t="shared" si="54"/>
        <v>0</v>
      </c>
      <c r="R364" s="66">
        <f t="shared" si="55"/>
        <v>0</v>
      </c>
      <c r="V364" s="66">
        <f t="shared" si="56"/>
        <v>0</v>
      </c>
      <c r="W364"/>
      <c r="X364"/>
      <c r="Y364" s="7"/>
      <c r="Z364"/>
      <c r="AA364"/>
      <c r="AC364">
        <f t="shared" si="57"/>
        <v>0</v>
      </c>
      <c r="AD364">
        <f t="shared" si="58"/>
        <v>0</v>
      </c>
    </row>
    <row r="365" spans="1:30" ht="13.5" hidden="1" customHeight="1" x14ac:dyDescent="0.2">
      <c r="A365" s="6" t="s">
        <v>358</v>
      </c>
      <c r="B365" s="2">
        <f t="shared" si="51"/>
        <v>0</v>
      </c>
      <c r="C365" s="2">
        <f t="shared" si="52"/>
        <v>1</v>
      </c>
      <c r="L365" s="66">
        <f t="shared" si="53"/>
        <v>0</v>
      </c>
      <c r="N365" s="66">
        <f t="shared" si="54"/>
        <v>0</v>
      </c>
      <c r="R365" s="66">
        <f t="shared" si="55"/>
        <v>0</v>
      </c>
      <c r="V365" s="66">
        <f t="shared" si="56"/>
        <v>0</v>
      </c>
      <c r="W365"/>
      <c r="X365"/>
      <c r="Y365" s="7"/>
      <c r="Z365"/>
      <c r="AA365"/>
      <c r="AC365">
        <f t="shared" si="57"/>
        <v>0</v>
      </c>
      <c r="AD365">
        <f t="shared" si="58"/>
        <v>0</v>
      </c>
    </row>
    <row r="366" spans="1:30" ht="13.5" hidden="1" customHeight="1" x14ac:dyDescent="0.2">
      <c r="A366" s="6" t="s">
        <v>359</v>
      </c>
      <c r="B366" s="2">
        <f t="shared" si="51"/>
        <v>0</v>
      </c>
      <c r="C366" s="2">
        <f t="shared" si="52"/>
        <v>1</v>
      </c>
      <c r="L366" s="66">
        <f t="shared" si="53"/>
        <v>0</v>
      </c>
      <c r="N366" s="66">
        <f t="shared" si="54"/>
        <v>0</v>
      </c>
      <c r="R366" s="66">
        <f t="shared" si="55"/>
        <v>0</v>
      </c>
      <c r="V366" s="66">
        <f t="shared" si="56"/>
        <v>0</v>
      </c>
      <c r="W366"/>
      <c r="X366"/>
      <c r="Y366" s="7"/>
      <c r="Z366"/>
      <c r="AA366"/>
      <c r="AC366">
        <f t="shared" si="57"/>
        <v>0</v>
      </c>
      <c r="AD366">
        <f t="shared" si="58"/>
        <v>0</v>
      </c>
    </row>
    <row r="367" spans="1:30" ht="13.5" hidden="1" customHeight="1" x14ac:dyDescent="0.2">
      <c r="A367" s="6" t="s">
        <v>360</v>
      </c>
      <c r="B367" s="2">
        <f t="shared" si="51"/>
        <v>0</v>
      </c>
      <c r="C367" s="2">
        <f t="shared" si="52"/>
        <v>1</v>
      </c>
      <c r="L367" s="66">
        <f t="shared" si="53"/>
        <v>0</v>
      </c>
      <c r="N367" s="66">
        <f t="shared" si="54"/>
        <v>0</v>
      </c>
      <c r="R367" s="66">
        <f t="shared" si="55"/>
        <v>0</v>
      </c>
      <c r="V367" s="66">
        <f t="shared" si="56"/>
        <v>0</v>
      </c>
      <c r="W367"/>
      <c r="X367"/>
      <c r="Y367" s="7"/>
      <c r="Z367"/>
      <c r="AA367"/>
      <c r="AC367">
        <f t="shared" si="57"/>
        <v>0</v>
      </c>
      <c r="AD367">
        <f t="shared" si="58"/>
        <v>0</v>
      </c>
    </row>
    <row r="368" spans="1:30" ht="13.5" hidden="1" customHeight="1" x14ac:dyDescent="0.2">
      <c r="A368" s="6" t="s">
        <v>361</v>
      </c>
      <c r="B368" s="2">
        <f t="shared" si="51"/>
        <v>0</v>
      </c>
      <c r="C368" s="2">
        <f t="shared" si="52"/>
        <v>1</v>
      </c>
      <c r="L368" s="66">
        <f t="shared" si="53"/>
        <v>0</v>
      </c>
      <c r="N368" s="66">
        <f t="shared" si="54"/>
        <v>0</v>
      </c>
      <c r="R368" s="66">
        <f t="shared" si="55"/>
        <v>0</v>
      </c>
      <c r="V368" s="66">
        <f t="shared" si="56"/>
        <v>0</v>
      </c>
      <c r="W368"/>
      <c r="X368"/>
      <c r="Y368" s="7"/>
      <c r="Z368"/>
      <c r="AA368"/>
      <c r="AC368">
        <f t="shared" si="57"/>
        <v>0</v>
      </c>
      <c r="AD368">
        <f t="shared" si="58"/>
        <v>0</v>
      </c>
    </row>
    <row r="369" spans="1:30" ht="13.5" hidden="1" customHeight="1" x14ac:dyDescent="0.2">
      <c r="A369" s="6" t="s">
        <v>362</v>
      </c>
      <c r="B369" s="2">
        <f t="shared" si="51"/>
        <v>0</v>
      </c>
      <c r="C369" s="2">
        <f t="shared" si="52"/>
        <v>1</v>
      </c>
      <c r="L369" s="66">
        <f t="shared" si="53"/>
        <v>0</v>
      </c>
      <c r="N369" s="66">
        <f t="shared" si="54"/>
        <v>0</v>
      </c>
      <c r="R369" s="66">
        <f t="shared" si="55"/>
        <v>0</v>
      </c>
      <c r="V369" s="66">
        <f t="shared" si="56"/>
        <v>0</v>
      </c>
      <c r="W369"/>
      <c r="X369"/>
      <c r="Y369" s="7"/>
      <c r="Z369"/>
      <c r="AA369"/>
      <c r="AC369">
        <f t="shared" si="57"/>
        <v>0</v>
      </c>
      <c r="AD369">
        <f t="shared" si="58"/>
        <v>0</v>
      </c>
    </row>
    <row r="370" spans="1:30" ht="13.5" hidden="1" customHeight="1" x14ac:dyDescent="0.2">
      <c r="A370" s="6" t="s">
        <v>363</v>
      </c>
      <c r="B370" s="2">
        <f t="shared" si="51"/>
        <v>0</v>
      </c>
      <c r="C370" s="2">
        <f t="shared" si="52"/>
        <v>1</v>
      </c>
      <c r="L370" s="66">
        <f t="shared" si="53"/>
        <v>0</v>
      </c>
      <c r="N370" s="66">
        <f t="shared" si="54"/>
        <v>0</v>
      </c>
      <c r="R370" s="66">
        <f t="shared" si="55"/>
        <v>0</v>
      </c>
      <c r="V370" s="66">
        <f t="shared" si="56"/>
        <v>0</v>
      </c>
      <c r="W370"/>
      <c r="X370"/>
      <c r="Y370" s="7"/>
      <c r="Z370"/>
      <c r="AA370"/>
      <c r="AC370">
        <f t="shared" si="57"/>
        <v>0</v>
      </c>
      <c r="AD370">
        <f t="shared" si="58"/>
        <v>0</v>
      </c>
    </row>
    <row r="371" spans="1:30" ht="13.5" hidden="1" customHeight="1" x14ac:dyDescent="0.2">
      <c r="A371" s="6" t="s">
        <v>364</v>
      </c>
      <c r="B371" s="2">
        <f t="shared" si="51"/>
        <v>0</v>
      </c>
      <c r="C371" s="2">
        <f t="shared" si="52"/>
        <v>1</v>
      </c>
      <c r="L371" s="66">
        <f t="shared" si="53"/>
        <v>0</v>
      </c>
      <c r="N371" s="66">
        <f t="shared" si="54"/>
        <v>0</v>
      </c>
      <c r="R371" s="66">
        <f t="shared" si="55"/>
        <v>0</v>
      </c>
      <c r="V371" s="66">
        <f t="shared" si="56"/>
        <v>0</v>
      </c>
      <c r="W371"/>
      <c r="X371"/>
      <c r="Y371" s="7"/>
      <c r="Z371"/>
      <c r="AA371"/>
      <c r="AC371">
        <f t="shared" si="57"/>
        <v>0</v>
      </c>
      <c r="AD371">
        <f t="shared" si="58"/>
        <v>0</v>
      </c>
    </row>
    <row r="372" spans="1:30" ht="13.5" hidden="1" customHeight="1" x14ac:dyDescent="0.2">
      <c r="A372" s="6" t="s">
        <v>365</v>
      </c>
      <c r="B372" s="2">
        <f t="shared" si="51"/>
        <v>0</v>
      </c>
      <c r="C372" s="2">
        <f t="shared" si="52"/>
        <v>1</v>
      </c>
      <c r="L372" s="66">
        <f t="shared" si="53"/>
        <v>0</v>
      </c>
      <c r="N372" s="66">
        <f t="shared" si="54"/>
        <v>0</v>
      </c>
      <c r="R372" s="66">
        <f t="shared" si="55"/>
        <v>0</v>
      </c>
      <c r="V372" s="66">
        <f t="shared" si="56"/>
        <v>0</v>
      </c>
      <c r="W372"/>
      <c r="X372"/>
      <c r="Y372" s="7"/>
      <c r="Z372"/>
      <c r="AA372"/>
      <c r="AC372">
        <f t="shared" si="57"/>
        <v>0</v>
      </c>
      <c r="AD372">
        <f t="shared" si="58"/>
        <v>0</v>
      </c>
    </row>
    <row r="373" spans="1:30" ht="13.5" hidden="1" customHeight="1" x14ac:dyDescent="0.2">
      <c r="A373" s="6" t="s">
        <v>366</v>
      </c>
      <c r="B373" s="2">
        <f t="shared" si="51"/>
        <v>0</v>
      </c>
      <c r="C373" s="2">
        <f t="shared" si="52"/>
        <v>1</v>
      </c>
      <c r="L373" s="66">
        <f t="shared" si="53"/>
        <v>0</v>
      </c>
      <c r="N373" s="66">
        <f t="shared" si="54"/>
        <v>0</v>
      </c>
      <c r="R373" s="66">
        <f t="shared" si="55"/>
        <v>0</v>
      </c>
      <c r="V373" s="66">
        <f t="shared" si="56"/>
        <v>0</v>
      </c>
      <c r="W373"/>
      <c r="X373"/>
      <c r="Y373" s="7"/>
      <c r="Z373"/>
      <c r="AA373"/>
      <c r="AC373">
        <f t="shared" si="57"/>
        <v>0</v>
      </c>
      <c r="AD373">
        <f t="shared" si="58"/>
        <v>0</v>
      </c>
    </row>
    <row r="374" spans="1:30" ht="13.5" hidden="1" customHeight="1" x14ac:dyDescent="0.2">
      <c r="A374" s="6" t="s">
        <v>367</v>
      </c>
      <c r="B374" s="2">
        <f t="shared" si="51"/>
        <v>0</v>
      </c>
      <c r="C374" s="2">
        <f t="shared" si="52"/>
        <v>1</v>
      </c>
      <c r="L374" s="66">
        <f t="shared" si="53"/>
        <v>0</v>
      </c>
      <c r="N374" s="66">
        <f t="shared" si="54"/>
        <v>0</v>
      </c>
      <c r="R374" s="66">
        <f t="shared" si="55"/>
        <v>0</v>
      </c>
      <c r="V374" s="66">
        <f t="shared" si="56"/>
        <v>0</v>
      </c>
      <c r="W374"/>
      <c r="X374"/>
      <c r="Y374" s="7"/>
      <c r="Z374"/>
      <c r="AA374"/>
      <c r="AC374">
        <f t="shared" si="57"/>
        <v>0</v>
      </c>
      <c r="AD374">
        <f t="shared" si="58"/>
        <v>0</v>
      </c>
    </row>
    <row r="375" spans="1:30" ht="13.5" hidden="1" customHeight="1" x14ac:dyDescent="0.2">
      <c r="A375" s="6" t="s">
        <v>368</v>
      </c>
      <c r="B375" s="2">
        <f t="shared" si="51"/>
        <v>0</v>
      </c>
      <c r="C375" s="2">
        <f t="shared" si="52"/>
        <v>1</v>
      </c>
      <c r="L375" s="66">
        <f t="shared" si="53"/>
        <v>0</v>
      </c>
      <c r="N375" s="66">
        <f t="shared" si="54"/>
        <v>0</v>
      </c>
      <c r="R375" s="66">
        <f t="shared" si="55"/>
        <v>0</v>
      </c>
      <c r="V375" s="66">
        <f t="shared" si="56"/>
        <v>0</v>
      </c>
      <c r="W375"/>
      <c r="X375"/>
      <c r="Y375" s="7"/>
      <c r="Z375"/>
      <c r="AA375"/>
      <c r="AC375">
        <f t="shared" si="57"/>
        <v>0</v>
      </c>
      <c r="AD375">
        <f t="shared" si="58"/>
        <v>0</v>
      </c>
    </row>
    <row r="376" spans="1:30" ht="13.5" hidden="1" customHeight="1" x14ac:dyDescent="0.2">
      <c r="A376" s="6" t="s">
        <v>369</v>
      </c>
      <c r="B376" s="2">
        <f t="shared" si="51"/>
        <v>0</v>
      </c>
      <c r="C376" s="2">
        <f t="shared" si="52"/>
        <v>1</v>
      </c>
      <c r="L376" s="66">
        <f t="shared" si="53"/>
        <v>0</v>
      </c>
      <c r="N376" s="66">
        <f t="shared" si="54"/>
        <v>0</v>
      </c>
      <c r="R376" s="66">
        <f t="shared" si="55"/>
        <v>0</v>
      </c>
      <c r="V376" s="66">
        <f t="shared" si="56"/>
        <v>0</v>
      </c>
      <c r="W376"/>
      <c r="X376"/>
      <c r="Y376" s="7"/>
      <c r="Z376"/>
      <c r="AA376"/>
      <c r="AC376">
        <f t="shared" si="57"/>
        <v>0</v>
      </c>
      <c r="AD376">
        <f t="shared" si="58"/>
        <v>0</v>
      </c>
    </row>
    <row r="377" spans="1:30" ht="13.5" hidden="1" customHeight="1" x14ac:dyDescent="0.2">
      <c r="A377" s="6" t="s">
        <v>370</v>
      </c>
      <c r="B377" s="2">
        <f t="shared" si="51"/>
        <v>0</v>
      </c>
      <c r="C377" s="2">
        <f t="shared" si="52"/>
        <v>1</v>
      </c>
      <c r="L377" s="66">
        <f t="shared" si="53"/>
        <v>0</v>
      </c>
      <c r="N377" s="66">
        <f t="shared" si="54"/>
        <v>0</v>
      </c>
      <c r="R377" s="66">
        <f t="shared" si="55"/>
        <v>0</v>
      </c>
      <c r="V377" s="66">
        <f t="shared" si="56"/>
        <v>0</v>
      </c>
      <c r="W377"/>
      <c r="X377"/>
      <c r="Y377" s="7"/>
      <c r="Z377"/>
      <c r="AA377"/>
      <c r="AC377">
        <f t="shared" si="57"/>
        <v>0</v>
      </c>
      <c r="AD377">
        <f t="shared" si="58"/>
        <v>0</v>
      </c>
    </row>
    <row r="378" spans="1:30" ht="13.5" hidden="1" customHeight="1" x14ac:dyDescent="0.2">
      <c r="A378" s="6" t="s">
        <v>371</v>
      </c>
      <c r="B378" s="2">
        <f t="shared" si="51"/>
        <v>0</v>
      </c>
      <c r="C378" s="2">
        <f t="shared" si="52"/>
        <v>1</v>
      </c>
      <c r="L378" s="66">
        <f t="shared" si="53"/>
        <v>0</v>
      </c>
      <c r="N378" s="66">
        <f t="shared" si="54"/>
        <v>0</v>
      </c>
      <c r="R378" s="66">
        <f t="shared" si="55"/>
        <v>0</v>
      </c>
      <c r="V378" s="66">
        <f t="shared" si="56"/>
        <v>0</v>
      </c>
      <c r="W378"/>
      <c r="X378"/>
      <c r="Y378" s="7"/>
      <c r="Z378"/>
      <c r="AA378"/>
      <c r="AC378">
        <f t="shared" si="57"/>
        <v>0</v>
      </c>
      <c r="AD378">
        <f t="shared" si="58"/>
        <v>0</v>
      </c>
    </row>
    <row r="379" spans="1:30" ht="13.5" hidden="1" customHeight="1" x14ac:dyDescent="0.2">
      <c r="A379" s="6" t="s">
        <v>372</v>
      </c>
      <c r="B379" s="2">
        <f t="shared" si="51"/>
        <v>0</v>
      </c>
      <c r="C379" s="2">
        <f t="shared" si="52"/>
        <v>1</v>
      </c>
      <c r="L379" s="66">
        <f t="shared" si="53"/>
        <v>0</v>
      </c>
      <c r="N379" s="66">
        <f t="shared" si="54"/>
        <v>0</v>
      </c>
      <c r="R379" s="66">
        <f t="shared" si="55"/>
        <v>0</v>
      </c>
      <c r="V379" s="66">
        <f t="shared" si="56"/>
        <v>0</v>
      </c>
      <c r="W379"/>
      <c r="X379"/>
      <c r="Y379" s="7"/>
      <c r="Z379"/>
      <c r="AA379"/>
      <c r="AC379">
        <f t="shared" si="57"/>
        <v>0</v>
      </c>
      <c r="AD379">
        <f t="shared" si="58"/>
        <v>0</v>
      </c>
    </row>
    <row r="380" spans="1:30" ht="13.5" hidden="1" customHeight="1" x14ac:dyDescent="0.2">
      <c r="A380" s="6" t="s">
        <v>373</v>
      </c>
      <c r="B380" s="2">
        <f t="shared" si="51"/>
        <v>0</v>
      </c>
      <c r="C380" s="2">
        <f t="shared" si="52"/>
        <v>1</v>
      </c>
      <c r="L380" s="66">
        <f t="shared" si="53"/>
        <v>0</v>
      </c>
      <c r="N380" s="66">
        <f t="shared" si="54"/>
        <v>0</v>
      </c>
      <c r="R380" s="66">
        <f t="shared" si="55"/>
        <v>0</v>
      </c>
      <c r="V380" s="66">
        <f t="shared" si="56"/>
        <v>0</v>
      </c>
      <c r="W380"/>
      <c r="X380"/>
      <c r="Y380" s="7"/>
      <c r="Z380"/>
      <c r="AA380"/>
      <c r="AC380">
        <f t="shared" si="57"/>
        <v>0</v>
      </c>
      <c r="AD380">
        <f t="shared" si="58"/>
        <v>0</v>
      </c>
    </row>
    <row r="381" spans="1:30" ht="13.5" hidden="1" customHeight="1" x14ac:dyDescent="0.2">
      <c r="A381" s="6" t="s">
        <v>374</v>
      </c>
      <c r="B381" s="2">
        <f t="shared" si="51"/>
        <v>0</v>
      </c>
      <c r="C381" s="2">
        <f t="shared" si="52"/>
        <v>1</v>
      </c>
      <c r="L381" s="66">
        <f t="shared" si="53"/>
        <v>0</v>
      </c>
      <c r="N381" s="66">
        <f t="shared" si="54"/>
        <v>0</v>
      </c>
      <c r="R381" s="66">
        <f t="shared" si="55"/>
        <v>0</v>
      </c>
      <c r="V381" s="66">
        <f t="shared" si="56"/>
        <v>0</v>
      </c>
      <c r="W381"/>
      <c r="X381"/>
      <c r="Y381" s="7"/>
      <c r="Z381"/>
      <c r="AA381"/>
      <c r="AC381">
        <f t="shared" si="57"/>
        <v>0</v>
      </c>
      <c r="AD381">
        <f t="shared" si="58"/>
        <v>0</v>
      </c>
    </row>
    <row r="382" spans="1:30" ht="13.5" hidden="1" customHeight="1" x14ac:dyDescent="0.2">
      <c r="A382" s="6" t="s">
        <v>375</v>
      </c>
      <c r="B382" s="2">
        <f t="shared" si="51"/>
        <v>0</v>
      </c>
      <c r="C382" s="2">
        <f t="shared" si="52"/>
        <v>1</v>
      </c>
      <c r="L382" s="66">
        <f t="shared" si="53"/>
        <v>0</v>
      </c>
      <c r="N382" s="66">
        <f t="shared" si="54"/>
        <v>0</v>
      </c>
      <c r="R382" s="66">
        <f t="shared" si="55"/>
        <v>0</v>
      </c>
      <c r="V382" s="66">
        <f t="shared" si="56"/>
        <v>0</v>
      </c>
      <c r="W382"/>
      <c r="X382"/>
      <c r="Y382" s="7"/>
      <c r="Z382"/>
      <c r="AA382"/>
      <c r="AC382">
        <f t="shared" si="57"/>
        <v>0</v>
      </c>
      <c r="AD382">
        <f t="shared" si="58"/>
        <v>0</v>
      </c>
    </row>
    <row r="383" spans="1:30" ht="13.5" hidden="1" customHeight="1" x14ac:dyDescent="0.2">
      <c r="A383" s="6" t="s">
        <v>376</v>
      </c>
      <c r="B383" s="2">
        <f t="shared" si="51"/>
        <v>0</v>
      </c>
      <c r="C383" s="2">
        <f t="shared" si="52"/>
        <v>1</v>
      </c>
      <c r="L383" s="66">
        <f t="shared" si="53"/>
        <v>0</v>
      </c>
      <c r="N383" s="66">
        <f t="shared" si="54"/>
        <v>0</v>
      </c>
      <c r="R383" s="66">
        <f t="shared" si="55"/>
        <v>0</v>
      </c>
      <c r="V383" s="66">
        <f t="shared" si="56"/>
        <v>0</v>
      </c>
      <c r="W383"/>
      <c r="X383"/>
      <c r="Y383" s="7"/>
      <c r="Z383"/>
      <c r="AA383"/>
      <c r="AC383">
        <f t="shared" si="57"/>
        <v>0</v>
      </c>
      <c r="AD383">
        <f t="shared" si="58"/>
        <v>0</v>
      </c>
    </row>
    <row r="384" spans="1:30" ht="13.5" hidden="1" customHeight="1" x14ac:dyDescent="0.2">
      <c r="A384" s="6" t="s">
        <v>377</v>
      </c>
      <c r="B384" s="2">
        <f t="shared" si="51"/>
        <v>0</v>
      </c>
      <c r="C384" s="2">
        <f t="shared" si="52"/>
        <v>1</v>
      </c>
      <c r="L384" s="66">
        <f t="shared" si="53"/>
        <v>0</v>
      </c>
      <c r="N384" s="66">
        <f t="shared" si="54"/>
        <v>0</v>
      </c>
      <c r="R384" s="66">
        <f t="shared" si="55"/>
        <v>0</v>
      </c>
      <c r="V384" s="66">
        <f t="shared" si="56"/>
        <v>0</v>
      </c>
      <c r="W384"/>
      <c r="X384"/>
      <c r="Y384" s="7"/>
      <c r="Z384"/>
      <c r="AA384"/>
      <c r="AC384">
        <f t="shared" si="57"/>
        <v>0</v>
      </c>
      <c r="AD384">
        <f t="shared" si="58"/>
        <v>0</v>
      </c>
    </row>
    <row r="385" spans="1:30" ht="13.5" hidden="1" customHeight="1" x14ac:dyDescent="0.2">
      <c r="A385" s="6" t="s">
        <v>378</v>
      </c>
      <c r="B385" s="2">
        <f t="shared" si="51"/>
        <v>0</v>
      </c>
      <c r="C385" s="2">
        <f t="shared" si="52"/>
        <v>1</v>
      </c>
      <c r="L385" s="66">
        <f t="shared" si="53"/>
        <v>0</v>
      </c>
      <c r="N385" s="66">
        <f t="shared" si="54"/>
        <v>0</v>
      </c>
      <c r="R385" s="66">
        <f t="shared" si="55"/>
        <v>0</v>
      </c>
      <c r="V385" s="66">
        <f t="shared" si="56"/>
        <v>0</v>
      </c>
      <c r="W385"/>
      <c r="X385"/>
      <c r="Y385" s="7"/>
      <c r="Z385"/>
      <c r="AA385"/>
      <c r="AC385">
        <f t="shared" si="57"/>
        <v>0</v>
      </c>
      <c r="AD385">
        <f t="shared" si="58"/>
        <v>0</v>
      </c>
    </row>
    <row r="386" spans="1:30" ht="13.5" hidden="1" customHeight="1" x14ac:dyDescent="0.2">
      <c r="A386" s="6" t="s">
        <v>379</v>
      </c>
      <c r="B386" s="2">
        <f t="shared" si="51"/>
        <v>0</v>
      </c>
      <c r="C386" s="2">
        <f t="shared" si="52"/>
        <v>1</v>
      </c>
      <c r="L386" s="66">
        <f t="shared" si="53"/>
        <v>0</v>
      </c>
      <c r="N386" s="66">
        <f t="shared" si="54"/>
        <v>0</v>
      </c>
      <c r="R386" s="66">
        <f t="shared" si="55"/>
        <v>0</v>
      </c>
      <c r="V386" s="66">
        <f t="shared" si="56"/>
        <v>0</v>
      </c>
      <c r="W386"/>
      <c r="X386"/>
      <c r="Y386" s="7"/>
      <c r="Z386"/>
      <c r="AA386"/>
      <c r="AC386">
        <f t="shared" si="57"/>
        <v>0</v>
      </c>
      <c r="AD386">
        <f t="shared" si="58"/>
        <v>0</v>
      </c>
    </row>
    <row r="387" spans="1:30" ht="13.5" hidden="1" customHeight="1" x14ac:dyDescent="0.2">
      <c r="A387" s="6" t="s">
        <v>380</v>
      </c>
      <c r="B387" s="2">
        <f t="shared" si="51"/>
        <v>0</v>
      </c>
      <c r="C387" s="2">
        <f t="shared" si="52"/>
        <v>1</v>
      </c>
      <c r="L387" s="66">
        <f t="shared" si="53"/>
        <v>0</v>
      </c>
      <c r="N387" s="66">
        <f t="shared" si="54"/>
        <v>0</v>
      </c>
      <c r="R387" s="66">
        <f t="shared" si="55"/>
        <v>0</v>
      </c>
      <c r="V387" s="66">
        <f t="shared" si="56"/>
        <v>0</v>
      </c>
      <c r="W387"/>
      <c r="X387"/>
      <c r="Y387" s="7"/>
      <c r="Z387"/>
      <c r="AA387"/>
      <c r="AC387">
        <f t="shared" si="57"/>
        <v>0</v>
      </c>
      <c r="AD387">
        <f t="shared" si="58"/>
        <v>0</v>
      </c>
    </row>
    <row r="388" spans="1:30" ht="13.5" hidden="1" customHeight="1" x14ac:dyDescent="0.2">
      <c r="A388" s="6" t="s">
        <v>381</v>
      </c>
      <c r="B388" s="2">
        <f t="shared" si="51"/>
        <v>0</v>
      </c>
      <c r="C388" s="2">
        <f t="shared" si="52"/>
        <v>1</v>
      </c>
      <c r="L388" s="66">
        <f t="shared" si="53"/>
        <v>0</v>
      </c>
      <c r="N388" s="66">
        <f t="shared" si="54"/>
        <v>0</v>
      </c>
      <c r="R388" s="66">
        <f t="shared" si="55"/>
        <v>0</v>
      </c>
      <c r="V388" s="66">
        <f t="shared" si="56"/>
        <v>0</v>
      </c>
      <c r="W388"/>
      <c r="X388"/>
      <c r="Y388" s="7"/>
      <c r="Z388"/>
      <c r="AA388"/>
      <c r="AC388">
        <f t="shared" si="57"/>
        <v>0</v>
      </c>
      <c r="AD388">
        <f t="shared" si="58"/>
        <v>0</v>
      </c>
    </row>
    <row r="389" spans="1:30" ht="13.5" hidden="1" customHeight="1" x14ac:dyDescent="0.2">
      <c r="A389" s="6" t="s">
        <v>382</v>
      </c>
      <c r="B389" s="2">
        <f t="shared" si="51"/>
        <v>0</v>
      </c>
      <c r="C389" s="2">
        <f t="shared" si="52"/>
        <v>1</v>
      </c>
      <c r="L389" s="66">
        <f t="shared" si="53"/>
        <v>0</v>
      </c>
      <c r="N389" s="66">
        <f t="shared" si="54"/>
        <v>0</v>
      </c>
      <c r="R389" s="66">
        <f t="shared" si="55"/>
        <v>0</v>
      </c>
      <c r="V389" s="66">
        <f t="shared" si="56"/>
        <v>0</v>
      </c>
      <c r="W389"/>
      <c r="X389"/>
      <c r="Y389" s="7"/>
      <c r="Z389"/>
      <c r="AA389"/>
      <c r="AC389">
        <f t="shared" si="57"/>
        <v>0</v>
      </c>
      <c r="AD389">
        <f t="shared" si="58"/>
        <v>0</v>
      </c>
    </row>
    <row r="390" spans="1:30" ht="13.5" hidden="1" customHeight="1" x14ac:dyDescent="0.2">
      <c r="A390" s="6" t="s">
        <v>383</v>
      </c>
      <c r="B390" s="2">
        <f t="shared" si="51"/>
        <v>0</v>
      </c>
      <c r="C390" s="2">
        <f t="shared" si="52"/>
        <v>1</v>
      </c>
      <c r="L390" s="66">
        <f t="shared" si="53"/>
        <v>0</v>
      </c>
      <c r="N390" s="66">
        <f t="shared" si="54"/>
        <v>0</v>
      </c>
      <c r="R390" s="66">
        <f t="shared" si="55"/>
        <v>0</v>
      </c>
      <c r="V390" s="66">
        <f t="shared" si="56"/>
        <v>0</v>
      </c>
      <c r="W390"/>
      <c r="X390"/>
      <c r="Y390" s="7"/>
      <c r="Z390"/>
      <c r="AA390"/>
      <c r="AC390">
        <f t="shared" si="57"/>
        <v>0</v>
      </c>
      <c r="AD390">
        <f t="shared" si="58"/>
        <v>0</v>
      </c>
    </row>
    <row r="391" spans="1:30" ht="13.5" hidden="1" customHeight="1" x14ac:dyDescent="0.2">
      <c r="A391" s="6" t="s">
        <v>384</v>
      </c>
      <c r="B391" s="2">
        <f t="shared" si="51"/>
        <v>0</v>
      </c>
      <c r="C391" s="2">
        <f t="shared" si="52"/>
        <v>1</v>
      </c>
      <c r="L391" s="66">
        <f t="shared" si="53"/>
        <v>0</v>
      </c>
      <c r="N391" s="66">
        <f t="shared" si="54"/>
        <v>0</v>
      </c>
      <c r="R391" s="66">
        <f t="shared" si="55"/>
        <v>0</v>
      </c>
      <c r="V391" s="66">
        <f t="shared" si="56"/>
        <v>0</v>
      </c>
      <c r="W391"/>
      <c r="X391"/>
      <c r="Y391" s="7"/>
      <c r="Z391"/>
      <c r="AA391"/>
      <c r="AC391">
        <f t="shared" si="57"/>
        <v>0</v>
      </c>
      <c r="AD391">
        <f t="shared" si="58"/>
        <v>0</v>
      </c>
    </row>
    <row r="392" spans="1:30" ht="13.5" hidden="1" customHeight="1" x14ac:dyDescent="0.2">
      <c r="A392" s="6" t="s">
        <v>385</v>
      </c>
      <c r="B392" s="2">
        <f t="shared" si="51"/>
        <v>0</v>
      </c>
      <c r="C392" s="2">
        <f t="shared" si="52"/>
        <v>1</v>
      </c>
      <c r="L392" s="66">
        <f t="shared" si="53"/>
        <v>0</v>
      </c>
      <c r="N392" s="66">
        <f t="shared" si="54"/>
        <v>0</v>
      </c>
      <c r="R392" s="66">
        <f t="shared" si="55"/>
        <v>0</v>
      </c>
      <c r="V392" s="66">
        <f t="shared" si="56"/>
        <v>0</v>
      </c>
      <c r="W392"/>
      <c r="X392"/>
      <c r="Y392" s="7"/>
      <c r="Z392"/>
      <c r="AA392"/>
      <c r="AC392">
        <f t="shared" si="57"/>
        <v>0</v>
      </c>
      <c r="AD392">
        <f t="shared" si="58"/>
        <v>0</v>
      </c>
    </row>
    <row r="393" spans="1:30" ht="13.5" hidden="1" customHeight="1" x14ac:dyDescent="0.2">
      <c r="A393" s="6" t="s">
        <v>386</v>
      </c>
      <c r="B393" s="2">
        <f t="shared" si="51"/>
        <v>0</v>
      </c>
      <c r="C393" s="2">
        <f t="shared" si="52"/>
        <v>1</v>
      </c>
      <c r="L393" s="66">
        <f t="shared" si="53"/>
        <v>0</v>
      </c>
      <c r="N393" s="66">
        <f t="shared" si="54"/>
        <v>0</v>
      </c>
      <c r="R393" s="66">
        <f t="shared" si="55"/>
        <v>0</v>
      </c>
      <c r="V393" s="66">
        <f t="shared" si="56"/>
        <v>0</v>
      </c>
      <c r="W393"/>
      <c r="X393"/>
      <c r="Y393" s="7"/>
      <c r="Z393"/>
      <c r="AA393"/>
      <c r="AC393">
        <f t="shared" si="57"/>
        <v>0</v>
      </c>
      <c r="AD393">
        <f t="shared" si="58"/>
        <v>0</v>
      </c>
    </row>
    <row r="394" spans="1:30" ht="13.5" hidden="1" customHeight="1" x14ac:dyDescent="0.2">
      <c r="A394" s="6" t="s">
        <v>387</v>
      </c>
      <c r="B394" s="2">
        <f t="shared" si="51"/>
        <v>0</v>
      </c>
      <c r="C394" s="2">
        <f t="shared" si="52"/>
        <v>1</v>
      </c>
      <c r="L394" s="66">
        <f t="shared" si="53"/>
        <v>0</v>
      </c>
      <c r="N394" s="66">
        <f t="shared" si="54"/>
        <v>0</v>
      </c>
      <c r="R394" s="66">
        <f t="shared" si="55"/>
        <v>0</v>
      </c>
      <c r="V394" s="66">
        <f t="shared" si="56"/>
        <v>0</v>
      </c>
      <c r="W394"/>
      <c r="X394"/>
      <c r="Y394" s="7"/>
      <c r="Z394"/>
      <c r="AA394"/>
      <c r="AC394">
        <f t="shared" si="57"/>
        <v>0</v>
      </c>
      <c r="AD394">
        <f t="shared" si="58"/>
        <v>0</v>
      </c>
    </row>
    <row r="395" spans="1:30" ht="13.5" hidden="1" customHeight="1" x14ac:dyDescent="0.2">
      <c r="A395" s="6" t="s">
        <v>388</v>
      </c>
      <c r="B395" s="2">
        <f t="shared" si="51"/>
        <v>0</v>
      </c>
      <c r="C395" s="2">
        <f t="shared" si="52"/>
        <v>1</v>
      </c>
      <c r="L395" s="66">
        <f t="shared" si="53"/>
        <v>0</v>
      </c>
      <c r="N395" s="66">
        <f t="shared" si="54"/>
        <v>0</v>
      </c>
      <c r="R395" s="66">
        <f t="shared" si="55"/>
        <v>0</v>
      </c>
      <c r="V395" s="66">
        <f t="shared" si="56"/>
        <v>0</v>
      </c>
      <c r="W395"/>
      <c r="X395"/>
      <c r="Y395" s="7"/>
      <c r="Z395"/>
      <c r="AA395"/>
      <c r="AC395">
        <f t="shared" si="57"/>
        <v>0</v>
      </c>
      <c r="AD395">
        <f t="shared" si="58"/>
        <v>0</v>
      </c>
    </row>
    <row r="396" spans="1:30" ht="13.5" hidden="1" customHeight="1" x14ac:dyDescent="0.2">
      <c r="A396" s="6" t="s">
        <v>389</v>
      </c>
      <c r="B396" s="2">
        <f t="shared" si="51"/>
        <v>0</v>
      </c>
      <c r="C396" s="2">
        <f t="shared" si="52"/>
        <v>1</v>
      </c>
      <c r="L396" s="66">
        <f t="shared" si="53"/>
        <v>0</v>
      </c>
      <c r="N396" s="66">
        <f t="shared" si="54"/>
        <v>0</v>
      </c>
      <c r="R396" s="66">
        <f t="shared" si="55"/>
        <v>0</v>
      </c>
      <c r="V396" s="66">
        <f t="shared" si="56"/>
        <v>0</v>
      </c>
      <c r="W396"/>
      <c r="X396"/>
      <c r="Y396" s="7"/>
      <c r="Z396"/>
      <c r="AA396"/>
      <c r="AC396">
        <f t="shared" si="57"/>
        <v>0</v>
      </c>
      <c r="AD396">
        <f t="shared" si="58"/>
        <v>0</v>
      </c>
    </row>
    <row r="397" spans="1:30" ht="13.5" hidden="1" customHeight="1" x14ac:dyDescent="0.2">
      <c r="A397" s="6" t="s">
        <v>390</v>
      </c>
      <c r="B397" s="2">
        <f t="shared" si="51"/>
        <v>0</v>
      </c>
      <c r="C397" s="2">
        <f t="shared" si="52"/>
        <v>1</v>
      </c>
      <c r="L397" s="66">
        <f t="shared" si="53"/>
        <v>0</v>
      </c>
      <c r="N397" s="66">
        <f t="shared" si="54"/>
        <v>0</v>
      </c>
      <c r="R397" s="66">
        <f t="shared" si="55"/>
        <v>0</v>
      </c>
      <c r="V397" s="66">
        <f t="shared" si="56"/>
        <v>0</v>
      </c>
      <c r="W397"/>
      <c r="X397"/>
      <c r="Y397" s="7"/>
      <c r="Z397"/>
      <c r="AA397"/>
      <c r="AC397">
        <f t="shared" si="57"/>
        <v>0</v>
      </c>
      <c r="AD397">
        <f t="shared" si="58"/>
        <v>0</v>
      </c>
    </row>
    <row r="398" spans="1:30" ht="13.5" hidden="1" customHeight="1" x14ac:dyDescent="0.2">
      <c r="A398" s="6" t="s">
        <v>391</v>
      </c>
      <c r="B398" s="2">
        <f t="shared" si="51"/>
        <v>0</v>
      </c>
      <c r="C398" s="2">
        <f t="shared" si="52"/>
        <v>1</v>
      </c>
      <c r="L398" s="66">
        <f t="shared" si="53"/>
        <v>0</v>
      </c>
      <c r="N398" s="66">
        <f t="shared" si="54"/>
        <v>0</v>
      </c>
      <c r="R398" s="66">
        <f t="shared" si="55"/>
        <v>0</v>
      </c>
      <c r="V398" s="66">
        <f t="shared" si="56"/>
        <v>0</v>
      </c>
      <c r="W398"/>
      <c r="X398"/>
      <c r="Y398" s="7"/>
      <c r="Z398"/>
      <c r="AA398"/>
      <c r="AC398">
        <f t="shared" si="57"/>
        <v>0</v>
      </c>
      <c r="AD398">
        <f t="shared" si="58"/>
        <v>0</v>
      </c>
    </row>
    <row r="399" spans="1:30" ht="13.5" hidden="1" customHeight="1" x14ac:dyDescent="0.2">
      <c r="A399" s="6" t="s">
        <v>392</v>
      </c>
      <c r="B399" s="2">
        <f t="shared" si="51"/>
        <v>0</v>
      </c>
      <c r="C399" s="2">
        <f t="shared" si="52"/>
        <v>1</v>
      </c>
      <c r="L399" s="66">
        <f t="shared" si="53"/>
        <v>0</v>
      </c>
      <c r="N399" s="66">
        <f t="shared" si="54"/>
        <v>0</v>
      </c>
      <c r="R399" s="66">
        <f t="shared" si="55"/>
        <v>0</v>
      </c>
      <c r="V399" s="66">
        <f t="shared" si="56"/>
        <v>0</v>
      </c>
      <c r="W399"/>
      <c r="X399"/>
      <c r="Y399" s="7"/>
      <c r="Z399"/>
      <c r="AA399"/>
      <c r="AC399">
        <f t="shared" si="57"/>
        <v>0</v>
      </c>
      <c r="AD399">
        <f t="shared" si="58"/>
        <v>0</v>
      </c>
    </row>
    <row r="400" spans="1:30" ht="13.5" hidden="1" customHeight="1" x14ac:dyDescent="0.2">
      <c r="A400" s="6" t="s">
        <v>393</v>
      </c>
      <c r="B400" s="2">
        <f t="shared" si="51"/>
        <v>0</v>
      </c>
      <c r="C400" s="2">
        <f t="shared" si="52"/>
        <v>1</v>
      </c>
      <c r="L400" s="66">
        <f t="shared" si="53"/>
        <v>0</v>
      </c>
      <c r="N400" s="66">
        <f t="shared" si="54"/>
        <v>0</v>
      </c>
      <c r="R400" s="66">
        <f t="shared" si="55"/>
        <v>0</v>
      </c>
      <c r="V400" s="66">
        <f t="shared" si="56"/>
        <v>0</v>
      </c>
      <c r="W400"/>
      <c r="X400"/>
      <c r="Y400" s="7"/>
      <c r="Z400"/>
      <c r="AA400"/>
      <c r="AC400">
        <f t="shared" si="57"/>
        <v>0</v>
      </c>
      <c r="AD400">
        <f t="shared" si="58"/>
        <v>0</v>
      </c>
    </row>
    <row r="401" spans="1:38" ht="13.5" hidden="1" customHeight="1" x14ac:dyDescent="0.2">
      <c r="A401" s="6" t="s">
        <v>394</v>
      </c>
      <c r="B401" s="2">
        <f t="shared" si="51"/>
        <v>0</v>
      </c>
      <c r="C401" s="2">
        <f t="shared" si="52"/>
        <v>1</v>
      </c>
      <c r="L401" s="66">
        <f t="shared" si="53"/>
        <v>0</v>
      </c>
      <c r="N401" s="66">
        <f t="shared" si="54"/>
        <v>0</v>
      </c>
      <c r="R401" s="66">
        <f t="shared" si="55"/>
        <v>0</v>
      </c>
      <c r="V401" s="66">
        <f t="shared" si="56"/>
        <v>0</v>
      </c>
      <c r="W401"/>
      <c r="X401"/>
      <c r="Y401" s="7"/>
      <c r="Z401"/>
      <c r="AA401"/>
      <c r="AC401">
        <f t="shared" si="57"/>
        <v>0</v>
      </c>
      <c r="AD401">
        <f t="shared" si="58"/>
        <v>0</v>
      </c>
    </row>
    <row r="402" spans="1:38" ht="13.5" hidden="1" customHeight="1" x14ac:dyDescent="0.2">
      <c r="A402" s="6" t="s">
        <v>395</v>
      </c>
      <c r="B402" s="2">
        <f t="shared" si="51"/>
        <v>0</v>
      </c>
      <c r="C402" s="2">
        <f t="shared" si="52"/>
        <v>1</v>
      </c>
      <c r="L402" s="66">
        <f t="shared" si="53"/>
        <v>0</v>
      </c>
      <c r="N402" s="66">
        <f t="shared" si="54"/>
        <v>0</v>
      </c>
      <c r="R402" s="66">
        <f t="shared" si="55"/>
        <v>0</v>
      </c>
      <c r="V402" s="66">
        <f t="shared" si="56"/>
        <v>0</v>
      </c>
      <c r="W402"/>
      <c r="X402"/>
      <c r="Y402" s="7"/>
      <c r="Z402"/>
      <c r="AA402"/>
      <c r="AC402">
        <f t="shared" si="57"/>
        <v>0</v>
      </c>
      <c r="AD402">
        <f t="shared" si="58"/>
        <v>0</v>
      </c>
    </row>
    <row r="403" spans="1:38" ht="13.5" hidden="1" customHeight="1" x14ac:dyDescent="0.2">
      <c r="A403" s="6" t="s">
        <v>396</v>
      </c>
      <c r="B403" s="2">
        <f t="shared" si="51"/>
        <v>0</v>
      </c>
      <c r="C403" s="2">
        <f t="shared" si="52"/>
        <v>1</v>
      </c>
      <c r="L403" s="66">
        <f t="shared" si="53"/>
        <v>0</v>
      </c>
      <c r="N403" s="66">
        <f t="shared" si="54"/>
        <v>0</v>
      </c>
      <c r="R403" s="66">
        <f t="shared" si="55"/>
        <v>0</v>
      </c>
      <c r="V403" s="66">
        <f t="shared" si="56"/>
        <v>0</v>
      </c>
      <c r="W403"/>
      <c r="X403"/>
      <c r="Y403" s="7"/>
      <c r="Z403"/>
      <c r="AA403"/>
      <c r="AC403">
        <f t="shared" si="57"/>
        <v>0</v>
      </c>
      <c r="AD403">
        <f t="shared" si="58"/>
        <v>0</v>
      </c>
    </row>
    <row r="404" spans="1:38" hidden="1" x14ac:dyDescent="0.2">
      <c r="A404" s="6" t="s">
        <v>397</v>
      </c>
      <c r="B404" s="2">
        <f t="shared" si="51"/>
        <v>0</v>
      </c>
      <c r="C404" s="2">
        <f t="shared" si="52"/>
        <v>1</v>
      </c>
      <c r="L404" s="66">
        <f t="shared" si="53"/>
        <v>0</v>
      </c>
      <c r="N404" s="66">
        <f t="shared" si="54"/>
        <v>0</v>
      </c>
      <c r="R404" s="66">
        <f t="shared" si="55"/>
        <v>0</v>
      </c>
      <c r="V404" s="66">
        <f t="shared" si="56"/>
        <v>0</v>
      </c>
      <c r="W404"/>
      <c r="X404"/>
      <c r="Y404" s="7"/>
      <c r="Z404"/>
      <c r="AA404"/>
      <c r="AC404">
        <f t="shared" si="57"/>
        <v>0</v>
      </c>
      <c r="AD404">
        <f t="shared" si="58"/>
        <v>0</v>
      </c>
    </row>
    <row r="405" spans="1:38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C405">
        <f t="shared" si="57"/>
        <v>0</v>
      </c>
      <c r="AD405">
        <f t="shared" si="58"/>
        <v>0</v>
      </c>
      <c r="AE405" s="36"/>
      <c r="AF405" s="44"/>
      <c r="AG405" s="59"/>
    </row>
    <row r="406" spans="1:38" x14ac:dyDescent="0.2">
      <c r="A406" s="61" t="s">
        <v>2590</v>
      </c>
      <c r="B406" s="62">
        <f t="shared" ref="B406:B430" si="59">+L406+N406+R406+V406+X406</f>
        <v>0</v>
      </c>
      <c r="C406" s="62">
        <f t="shared" ref="C406:C430" si="60">RANK(B406,B$406:B$605,0)</f>
        <v>7</v>
      </c>
      <c r="D406" s="63" t="s">
        <v>21</v>
      </c>
      <c r="E406" s="64" t="s">
        <v>2472</v>
      </c>
      <c r="F406" s="65">
        <v>2009</v>
      </c>
      <c r="L406" s="66">
        <f>IF(AND(I406&lt;1,J406&lt;1,K406&lt;1),0,IF(250+((80-(I406*60+J406))*2)&lt;0,0,IF(K406&lt;50,250+((80-(I406*60+J406))*2),IF(K406&gt;49,250+((80-(I406*60+J406))*2)-1,250+((80-(I406*60+J406))*2)))))</f>
        <v>0</v>
      </c>
      <c r="N406" s="66">
        <f t="shared" ref="N406:N430" si="61">IF(M406&lt;89,0,250+((M406-172)*3))</f>
        <v>0</v>
      </c>
      <c r="R406" s="66">
        <f t="shared" ref="R406:R430" si="62">IF(AND(O406&lt;1,P406&lt;1,Q406&lt;1),0,IF(250+((220-(O406*60+P406))*1)&lt;0,0,250+((220-(O406*60+P406))*1)))</f>
        <v>0</v>
      </c>
      <c r="V406" s="66">
        <f t="shared" ref="V406:V430" si="63">IF(AND(S406&lt;1,T406&lt;1,U406&lt;1),0,IF(500+((320-(S406*60+T406))*1)&lt;0,0,500+((320-(S406*60+T406))*1)))</f>
        <v>0</v>
      </c>
      <c r="W406"/>
      <c r="X406"/>
      <c r="Y406" s="7"/>
      <c r="Z406"/>
      <c r="AA406">
        <v>0</v>
      </c>
      <c r="AB406">
        <v>0</v>
      </c>
      <c r="AC406">
        <f t="shared" ref="AC406:AC430" si="64">B406</f>
        <v>0</v>
      </c>
      <c r="AD406">
        <f t="shared" ref="AD406:AD430" si="65">AA406+AB406+AC406</f>
        <v>0</v>
      </c>
      <c r="AF406" s="43">
        <v>7.4282407407407413E-4</v>
      </c>
      <c r="AG406" s="72" t="s">
        <v>2583</v>
      </c>
      <c r="AH406" t="s">
        <v>2595</v>
      </c>
      <c r="AJ406">
        <v>4</v>
      </c>
      <c r="AK406">
        <v>6</v>
      </c>
      <c r="AL406" t="s">
        <v>2612</v>
      </c>
    </row>
    <row r="407" spans="1:38" x14ac:dyDescent="0.2">
      <c r="A407" s="61" t="s">
        <v>2592</v>
      </c>
      <c r="B407" s="62">
        <f t="shared" si="59"/>
        <v>0</v>
      </c>
      <c r="C407" s="62">
        <f t="shared" si="60"/>
        <v>7</v>
      </c>
      <c r="D407" s="63" t="s">
        <v>21</v>
      </c>
      <c r="E407" s="64" t="s">
        <v>2472</v>
      </c>
      <c r="F407" s="65">
        <v>2008</v>
      </c>
      <c r="L407" s="66">
        <f>IF(AND(I407&lt;1,J407&lt;1,K407&lt;1),0,IF(250+((80-(I407*60+J407))*2)&lt;0,0,IF(K407&lt;50,250+((80-(I407*60+J407))*2),IF(K407&gt;49,250+((80-(I407*60+J407))*2)-1,250+((80-(I407*60+J407))*2)))))</f>
        <v>0</v>
      </c>
      <c r="N407" s="66">
        <f t="shared" si="61"/>
        <v>0</v>
      </c>
      <c r="R407" s="66">
        <f t="shared" si="62"/>
        <v>0</v>
      </c>
      <c r="V407" s="66">
        <f t="shared" si="63"/>
        <v>0</v>
      </c>
      <c r="W407"/>
      <c r="X407"/>
      <c r="Y407" s="7"/>
      <c r="Z407"/>
      <c r="AA407"/>
      <c r="AC407">
        <f t="shared" si="64"/>
        <v>0</v>
      </c>
      <c r="AD407">
        <f t="shared" si="65"/>
        <v>0</v>
      </c>
      <c r="AF407" s="43">
        <v>7.6412037037037041E-4</v>
      </c>
      <c r="AG407" s="72" t="s">
        <v>2583</v>
      </c>
      <c r="AH407" t="s">
        <v>2595</v>
      </c>
      <c r="AJ407">
        <v>4</v>
      </c>
      <c r="AK407">
        <v>7</v>
      </c>
      <c r="AL407" t="s">
        <v>2612</v>
      </c>
    </row>
    <row r="408" spans="1:38" x14ac:dyDescent="0.2">
      <c r="A408" s="61" t="s">
        <v>2597</v>
      </c>
      <c r="B408" s="62">
        <f t="shared" si="59"/>
        <v>0</v>
      </c>
      <c r="C408" s="62">
        <f t="shared" si="60"/>
        <v>7</v>
      </c>
      <c r="D408" s="63" t="s">
        <v>20</v>
      </c>
      <c r="E408" s="64" t="s">
        <v>2582</v>
      </c>
      <c r="F408" s="65">
        <v>2007</v>
      </c>
      <c r="L408" s="66">
        <f>IF(AND(I408&lt;1,J408&lt;1,K408&lt;1),0,IF(250+((80-(I408*60+J408))*2)&lt;0,0,IF(K408&lt;50,250+((80-(I408*60+J408))*2),IF(K408&gt;49,250+((80-(I408*60+J408))*2)-1,250+((80-(I408*60+J408))*2)))))</f>
        <v>0</v>
      </c>
      <c r="N408" s="66">
        <f t="shared" si="61"/>
        <v>0</v>
      </c>
      <c r="R408" s="66">
        <f t="shared" si="62"/>
        <v>0</v>
      </c>
      <c r="V408" s="66">
        <f t="shared" si="63"/>
        <v>0</v>
      </c>
      <c r="W408"/>
      <c r="X408"/>
      <c r="Y408" s="7"/>
      <c r="Z408"/>
      <c r="AA408"/>
      <c r="AC408">
        <f t="shared" si="64"/>
        <v>0</v>
      </c>
      <c r="AD408">
        <f t="shared" si="65"/>
        <v>0</v>
      </c>
      <c r="AF408" s="43">
        <v>5.7870370370370378E-4</v>
      </c>
      <c r="AG408" s="72" t="s">
        <v>2548</v>
      </c>
      <c r="AH408" t="s">
        <v>2595</v>
      </c>
      <c r="AJ408">
        <v>5</v>
      </c>
      <c r="AK408">
        <v>5</v>
      </c>
      <c r="AL408" t="s">
        <v>2612</v>
      </c>
    </row>
    <row r="409" spans="1:38" x14ac:dyDescent="0.2">
      <c r="A409" s="61" t="s">
        <v>2591</v>
      </c>
      <c r="B409" s="62">
        <f t="shared" si="59"/>
        <v>0</v>
      </c>
      <c r="C409" s="62">
        <f t="shared" si="60"/>
        <v>7</v>
      </c>
      <c r="D409" s="63" t="s">
        <v>21</v>
      </c>
      <c r="E409" s="64" t="s">
        <v>2472</v>
      </c>
      <c r="F409" s="65">
        <v>2009</v>
      </c>
      <c r="L409" s="66">
        <f>IF(AND(I409&lt;1,J409&lt;1,K409&lt;1),0,IF(250+((80-(I409*60+J409))*2)&lt;0,0,IF(K409&lt;50,250+((80-(I409*60+J409))*2),IF(K409&gt;49,250+((80-(I409*60+J409))*2)-1,250+((80-(I409*60+J409))*2)))))</f>
        <v>0</v>
      </c>
      <c r="N409" s="66">
        <f t="shared" si="61"/>
        <v>0</v>
      </c>
      <c r="R409" s="66">
        <f t="shared" si="62"/>
        <v>0</v>
      </c>
      <c r="V409" s="66">
        <f t="shared" si="63"/>
        <v>0</v>
      </c>
      <c r="W409"/>
      <c r="X409"/>
      <c r="Y409" s="7"/>
      <c r="Z409"/>
      <c r="AA409">
        <v>0</v>
      </c>
      <c r="AB409">
        <v>0</v>
      </c>
      <c r="AC409">
        <f t="shared" si="64"/>
        <v>0</v>
      </c>
      <c r="AD409">
        <f t="shared" si="65"/>
        <v>0</v>
      </c>
      <c r="AF409" s="43">
        <v>7.3159722222222235E-4</v>
      </c>
      <c r="AG409" s="75" t="s">
        <v>2583</v>
      </c>
      <c r="AH409" t="s">
        <v>2595</v>
      </c>
      <c r="AJ409">
        <v>5</v>
      </c>
      <c r="AK409">
        <v>5</v>
      </c>
      <c r="AL409" t="s">
        <v>2612</v>
      </c>
    </row>
    <row r="410" spans="1:38" x14ac:dyDescent="0.2">
      <c r="A410" s="61" t="s">
        <v>2589</v>
      </c>
      <c r="B410" s="62">
        <f t="shared" si="59"/>
        <v>0</v>
      </c>
      <c r="C410" s="62">
        <f t="shared" si="60"/>
        <v>7</v>
      </c>
      <c r="D410" s="63" t="s">
        <v>21</v>
      </c>
      <c r="E410" s="64" t="s">
        <v>2472</v>
      </c>
      <c r="F410" s="65">
        <v>2008</v>
      </c>
      <c r="L410" s="66">
        <f>IF(AND(I410&lt;1,J410&lt;1,K410&lt;1),0,IF(250+((80-(I410*60+J410))*2)&lt;0,0,IF(K410&lt;50,250+((80-(I410*60+J410))*2),IF(K410&gt;49,250+((80-(I410*60+J410))*2)-1,250+((80-(I410*60+J410))*2)))))</f>
        <v>0</v>
      </c>
      <c r="N410" s="66">
        <f t="shared" si="61"/>
        <v>0</v>
      </c>
      <c r="R410" s="66">
        <f t="shared" si="62"/>
        <v>0</v>
      </c>
      <c r="V410" s="66">
        <f t="shared" si="63"/>
        <v>0</v>
      </c>
      <c r="W410"/>
      <c r="X410"/>
      <c r="Y410" s="7"/>
      <c r="Z410"/>
      <c r="AA410">
        <v>0</v>
      </c>
      <c r="AB410">
        <v>0</v>
      </c>
      <c r="AC410">
        <f t="shared" si="64"/>
        <v>0</v>
      </c>
      <c r="AD410">
        <f t="shared" si="65"/>
        <v>0</v>
      </c>
      <c r="AF410" s="43">
        <v>7.0555555555555562E-4</v>
      </c>
      <c r="AG410" s="72" t="s">
        <v>2583</v>
      </c>
      <c r="AH410" t="s">
        <v>2595</v>
      </c>
      <c r="AJ410">
        <v>5</v>
      </c>
      <c r="AK410">
        <v>7</v>
      </c>
      <c r="AL410" t="s">
        <v>2612</v>
      </c>
    </row>
    <row r="411" spans="1:38" x14ac:dyDescent="0.2">
      <c r="A411" s="42" t="s">
        <v>2491</v>
      </c>
      <c r="B411" s="31">
        <f t="shared" si="59"/>
        <v>139</v>
      </c>
      <c r="C411" s="31">
        <f t="shared" si="60"/>
        <v>3</v>
      </c>
      <c r="D411" s="32" t="s">
        <v>21</v>
      </c>
      <c r="E411" s="33" t="s">
        <v>2472</v>
      </c>
      <c r="F411" s="68">
        <v>2008</v>
      </c>
      <c r="L411" s="66">
        <f>IF(AND(I411&lt;1,J411&lt;1,K411&lt;1),0,IF(250+((45-(I411*60+J411))*2)&lt;0,0,IF(K411&lt;50,250+((45-(I411*60+J411))*2),IF(K411&gt;49,250+((45-(I411*60+J411))*2)-1,250+((45-(I411*60+J411))*2)))))</f>
        <v>0</v>
      </c>
      <c r="M411" s="66">
        <v>135</v>
      </c>
      <c r="N411" s="66">
        <f t="shared" si="61"/>
        <v>139</v>
      </c>
      <c r="R411" s="66">
        <f t="shared" si="62"/>
        <v>0</v>
      </c>
      <c r="V411" s="66">
        <f t="shared" si="63"/>
        <v>0</v>
      </c>
      <c r="W411"/>
      <c r="X411"/>
      <c r="Y411" s="7"/>
      <c r="Z411"/>
      <c r="AA411">
        <v>490</v>
      </c>
      <c r="AB411">
        <v>498</v>
      </c>
      <c r="AC411">
        <f t="shared" si="64"/>
        <v>139</v>
      </c>
      <c r="AD411">
        <f t="shared" si="65"/>
        <v>1127</v>
      </c>
      <c r="AF411" s="43">
        <v>1.3888888888888889E-3</v>
      </c>
      <c r="AG411" s="72" t="s">
        <v>2583</v>
      </c>
      <c r="AJ411">
        <v>7</v>
      </c>
      <c r="AK411">
        <v>5</v>
      </c>
      <c r="AL411" t="s">
        <v>2613</v>
      </c>
    </row>
    <row r="412" spans="1:38" x14ac:dyDescent="0.2">
      <c r="A412" s="42" t="s">
        <v>2492</v>
      </c>
      <c r="B412" s="31">
        <f t="shared" si="59"/>
        <v>0</v>
      </c>
      <c r="C412" s="31">
        <f t="shared" si="60"/>
        <v>7</v>
      </c>
      <c r="D412" s="32" t="s">
        <v>21</v>
      </c>
      <c r="E412" s="33" t="s">
        <v>2310</v>
      </c>
      <c r="F412" s="68">
        <v>2008</v>
      </c>
      <c r="L412" s="66">
        <f>IF(AND(I412&lt;1,J412&lt;1,K412&lt;1),0,IF(250+((45-(I412*60+J412))*2)&lt;0,0,IF(K412&lt;50,250+((45-(I412*60+J412))*2),IF(K412&gt;49,250+((45-(I412*60+J412))*2)-1,250+((45-(I412*60+J412))*2)))))</f>
        <v>0</v>
      </c>
      <c r="M412" s="66">
        <v>82</v>
      </c>
      <c r="N412" s="66">
        <f t="shared" si="61"/>
        <v>0</v>
      </c>
      <c r="R412" s="66">
        <f t="shared" si="62"/>
        <v>0</v>
      </c>
      <c r="V412" s="66">
        <f t="shared" si="63"/>
        <v>0</v>
      </c>
      <c r="W412"/>
      <c r="X412"/>
      <c r="Y412" s="7"/>
      <c r="Z412"/>
      <c r="AA412">
        <v>497</v>
      </c>
      <c r="AB412">
        <v>495</v>
      </c>
      <c r="AC412">
        <f t="shared" si="64"/>
        <v>0</v>
      </c>
      <c r="AD412">
        <f t="shared" si="65"/>
        <v>992</v>
      </c>
      <c r="AF412" s="43">
        <v>1.3807870370370371E-3</v>
      </c>
      <c r="AG412" s="72" t="s">
        <v>2583</v>
      </c>
      <c r="AJ412">
        <v>7</v>
      </c>
      <c r="AK412">
        <v>6</v>
      </c>
      <c r="AL412" t="s">
        <v>2613</v>
      </c>
    </row>
    <row r="413" spans="1:38" x14ac:dyDescent="0.2">
      <c r="A413" s="42" t="s">
        <v>2490</v>
      </c>
      <c r="B413" s="31">
        <f t="shared" si="59"/>
        <v>187</v>
      </c>
      <c r="C413" s="31">
        <f t="shared" si="60"/>
        <v>2</v>
      </c>
      <c r="D413" s="32" t="s">
        <v>21</v>
      </c>
      <c r="E413" s="33" t="s">
        <v>2472</v>
      </c>
      <c r="F413" s="68">
        <v>2008</v>
      </c>
      <c r="L413" s="66">
        <f>IF(AND(I413&lt;1,J413&lt;1,K413&lt;1),0,IF(250+((45-(I413*60+J413))*2)&lt;0,0,IF(K413&lt;50,250+((45-(I413*60+J413))*2),IF(K413&gt;49,250+((45-(I413*60+J413))*2)-1,250+((45-(I413*60+J413))*2)))))</f>
        <v>0</v>
      </c>
      <c r="M413" s="66">
        <v>151</v>
      </c>
      <c r="N413" s="66">
        <f t="shared" si="61"/>
        <v>187</v>
      </c>
      <c r="R413" s="66">
        <f t="shared" si="62"/>
        <v>0</v>
      </c>
      <c r="V413" s="66">
        <f t="shared" si="63"/>
        <v>0</v>
      </c>
      <c r="W413"/>
      <c r="X413"/>
      <c r="Y413" s="7"/>
      <c r="Z413"/>
      <c r="AA413">
        <v>510</v>
      </c>
      <c r="AB413">
        <v>518</v>
      </c>
      <c r="AC413">
        <f t="shared" si="64"/>
        <v>187</v>
      </c>
      <c r="AD413">
        <f t="shared" si="65"/>
        <v>1215</v>
      </c>
      <c r="AF413" s="45">
        <v>1.3856481481481482E-3</v>
      </c>
      <c r="AG413" s="72" t="s">
        <v>2583</v>
      </c>
      <c r="AJ413">
        <v>7</v>
      </c>
      <c r="AK413">
        <v>7</v>
      </c>
      <c r="AL413" t="s">
        <v>2613</v>
      </c>
    </row>
    <row r="414" spans="1:38" x14ac:dyDescent="0.2">
      <c r="A414" s="42" t="s">
        <v>2489</v>
      </c>
      <c r="B414" s="31">
        <f t="shared" si="59"/>
        <v>199</v>
      </c>
      <c r="C414" s="31">
        <f t="shared" si="60"/>
        <v>1</v>
      </c>
      <c r="D414" s="32" t="s">
        <v>21</v>
      </c>
      <c r="E414" s="33" t="s">
        <v>2472</v>
      </c>
      <c r="F414" s="68">
        <v>2008</v>
      </c>
      <c r="G414" s="66">
        <v>0</v>
      </c>
      <c r="L414" s="66">
        <f>IF(AND(I414&lt;1,J414&lt;1,K414&lt;1),0,IF(250+((45-(I414*60+J414))*2)&lt;0,0,IF(K414&lt;50,250+((45-(I414*60+J414))*2),IF(K414&gt;49,250+((45-(I414*60+J414))*2)-1,250+((45-(I414*60+J414))*2)))))</f>
        <v>0</v>
      </c>
      <c r="M414" s="66">
        <v>155</v>
      </c>
      <c r="N414" s="66">
        <f t="shared" si="61"/>
        <v>199</v>
      </c>
      <c r="R414" s="66">
        <f t="shared" si="62"/>
        <v>0</v>
      </c>
      <c r="V414" s="66">
        <f t="shared" si="63"/>
        <v>0</v>
      </c>
      <c r="W414"/>
      <c r="X414"/>
      <c r="Y414" s="7"/>
      <c r="Z414"/>
      <c r="AA414">
        <v>523</v>
      </c>
      <c r="AB414">
        <v>529</v>
      </c>
      <c r="AC414">
        <f t="shared" si="64"/>
        <v>199</v>
      </c>
      <c r="AD414">
        <f t="shared" si="65"/>
        <v>1251</v>
      </c>
      <c r="AE414" s="37"/>
      <c r="AF414" s="43">
        <v>1.305324074074074E-3</v>
      </c>
      <c r="AG414" s="72" t="s">
        <v>2583</v>
      </c>
      <c r="AJ414">
        <v>8</v>
      </c>
      <c r="AK414">
        <v>5</v>
      </c>
      <c r="AL414" t="s">
        <v>2613</v>
      </c>
    </row>
    <row r="415" spans="1:38" x14ac:dyDescent="0.2">
      <c r="A415" s="6" t="s">
        <v>2427</v>
      </c>
      <c r="B415" s="2">
        <f t="shared" si="59"/>
        <v>0</v>
      </c>
      <c r="C415" s="2">
        <f t="shared" si="60"/>
        <v>7</v>
      </c>
      <c r="D415" s="4" t="s">
        <v>20</v>
      </c>
      <c r="E415" s="5" t="s">
        <v>2462</v>
      </c>
      <c r="F415" s="66">
        <v>2007</v>
      </c>
      <c r="G415" s="66">
        <v>0</v>
      </c>
      <c r="L415" s="66">
        <f>IF(AND(I415&lt;1,J415&lt;1,K415&lt;1),0,IF(250+((80-(I415*60+J415))*2)&lt;0,0,IF(K415&lt;50,250+((80-(I415*60+J415))*2),IF(K415&gt;49,250+((80-(I415*60+J415))*2)-1,250+((80-(I415*60+J415))*2)))))</f>
        <v>0</v>
      </c>
      <c r="N415" s="66">
        <f t="shared" si="61"/>
        <v>0</v>
      </c>
      <c r="R415" s="66">
        <f t="shared" si="62"/>
        <v>0</v>
      </c>
      <c r="V415" s="66">
        <f t="shared" si="63"/>
        <v>0</v>
      </c>
      <c r="W415"/>
      <c r="X415"/>
      <c r="Y415" s="7"/>
      <c r="Z415"/>
      <c r="AA415">
        <v>788</v>
      </c>
      <c r="AB415">
        <v>815</v>
      </c>
      <c r="AC415">
        <f t="shared" si="64"/>
        <v>0</v>
      </c>
      <c r="AD415">
        <f t="shared" si="65"/>
        <v>1603</v>
      </c>
      <c r="AE415" s="37"/>
      <c r="AF415" s="43">
        <v>8.8379629629629626E-4</v>
      </c>
      <c r="AG415" s="72" t="s">
        <v>2583</v>
      </c>
      <c r="AJ415">
        <v>8</v>
      </c>
      <c r="AK415">
        <v>6</v>
      </c>
      <c r="AL415" t="s">
        <v>2613</v>
      </c>
    </row>
    <row r="416" spans="1:38" x14ac:dyDescent="0.2">
      <c r="A416" s="42" t="s">
        <v>2487</v>
      </c>
      <c r="B416" s="31">
        <f t="shared" si="59"/>
        <v>106</v>
      </c>
      <c r="C416" s="31">
        <f t="shared" si="60"/>
        <v>5</v>
      </c>
      <c r="D416" s="32" t="s">
        <v>21</v>
      </c>
      <c r="E416" s="33" t="s">
        <v>2472</v>
      </c>
      <c r="F416" s="68">
        <v>2008</v>
      </c>
      <c r="L416" s="66">
        <f>IF(AND(I416&lt;1,J416&lt;1,K416&lt;1),0,IF(250+((45-(I416*60+J416))*2)&lt;0,0,IF(K416&lt;50,250+((45-(I416*60+J416))*2),IF(K416&gt;49,250+((45-(I416*60+J416))*2)-1,250+((45-(I416*60+J416))*2)))))</f>
        <v>0</v>
      </c>
      <c r="M416" s="66">
        <v>124</v>
      </c>
      <c r="N416" s="66">
        <f t="shared" si="61"/>
        <v>106</v>
      </c>
      <c r="R416" s="66">
        <f t="shared" si="62"/>
        <v>0</v>
      </c>
      <c r="V416" s="66">
        <f t="shared" si="63"/>
        <v>0</v>
      </c>
      <c r="W416"/>
      <c r="X416"/>
      <c r="Y416" s="7"/>
      <c r="Z416"/>
      <c r="AA416">
        <v>537</v>
      </c>
      <c r="AB416">
        <v>526</v>
      </c>
      <c r="AC416">
        <f t="shared" si="64"/>
        <v>106</v>
      </c>
      <c r="AD416">
        <f t="shared" si="65"/>
        <v>1169</v>
      </c>
      <c r="AF416" s="43">
        <v>1.1574074074074073E-3</v>
      </c>
      <c r="AG416" s="72" t="s">
        <v>2583</v>
      </c>
      <c r="AJ416">
        <v>8</v>
      </c>
      <c r="AK416">
        <v>7</v>
      </c>
      <c r="AL416" t="s">
        <v>2613</v>
      </c>
    </row>
    <row r="417" spans="1:38" x14ac:dyDescent="0.2">
      <c r="A417" s="42" t="s">
        <v>2488</v>
      </c>
      <c r="B417" s="31">
        <f t="shared" si="59"/>
        <v>136</v>
      </c>
      <c r="C417" s="31">
        <f t="shared" si="60"/>
        <v>4</v>
      </c>
      <c r="D417" s="32" t="s">
        <v>21</v>
      </c>
      <c r="E417" s="33" t="s">
        <v>2472</v>
      </c>
      <c r="F417" s="68">
        <v>2008</v>
      </c>
      <c r="L417" s="66">
        <f>IF(AND(I417&lt;1,J417&lt;1,K417&lt;1),0,IF(250+((45-(I417*60+J417))*2)&lt;0,0,IF(K417&lt;50,250+((45-(I417*60+J417))*2),IF(K417&gt;49,250+((45-(I417*60+J417))*2)-1,250+((45-(I417*60+J417))*2)))))</f>
        <v>0</v>
      </c>
      <c r="M417" s="66">
        <v>134</v>
      </c>
      <c r="N417" s="66">
        <f t="shared" si="61"/>
        <v>136</v>
      </c>
      <c r="R417" s="66">
        <f t="shared" si="62"/>
        <v>0</v>
      </c>
      <c r="V417" s="66">
        <f t="shared" si="63"/>
        <v>0</v>
      </c>
      <c r="W417"/>
      <c r="X417"/>
      <c r="Y417" s="7"/>
      <c r="Z417"/>
      <c r="AA417">
        <v>506</v>
      </c>
      <c r="AB417">
        <v>0</v>
      </c>
      <c r="AC417">
        <f t="shared" si="64"/>
        <v>136</v>
      </c>
      <c r="AD417">
        <f t="shared" si="65"/>
        <v>642</v>
      </c>
      <c r="AF417" s="43">
        <v>1.367824074074074E-3</v>
      </c>
      <c r="AG417" s="72" t="s">
        <v>2583</v>
      </c>
      <c r="AJ417">
        <v>8</v>
      </c>
      <c r="AK417">
        <v>8</v>
      </c>
      <c r="AL417" t="s">
        <v>2613</v>
      </c>
    </row>
    <row r="418" spans="1:38" hidden="1" x14ac:dyDescent="0.2">
      <c r="A418" s="3" t="s">
        <v>2454</v>
      </c>
      <c r="B418" s="2">
        <f t="shared" si="59"/>
        <v>0</v>
      </c>
      <c r="C418" s="2">
        <f t="shared" si="60"/>
        <v>7</v>
      </c>
      <c r="D418" s="4" t="s">
        <v>20</v>
      </c>
      <c r="E418" s="5" t="s">
        <v>2306</v>
      </c>
      <c r="F418" s="66">
        <v>2008</v>
      </c>
      <c r="L418" s="66">
        <f>IF(AND(I418&lt;1,J418&lt;1,K418&lt;1),0,IF(250+((80-(I418*60+J418))*2)&lt;0,0,IF(K418&lt;50,250+((80-(I418*60+J418))*2),IF(K418&gt;49,250+((80-(I418*60+J418))*2)-1,250+((80-(I418*60+J418))*2)))))</f>
        <v>0</v>
      </c>
      <c r="N418" s="66">
        <f t="shared" si="61"/>
        <v>0</v>
      </c>
      <c r="R418" s="66">
        <f t="shared" si="62"/>
        <v>0</v>
      </c>
      <c r="V418" s="66">
        <f t="shared" si="63"/>
        <v>0</v>
      </c>
      <c r="W418"/>
      <c r="X418"/>
      <c r="Y418" s="7"/>
      <c r="Z418"/>
      <c r="AA418">
        <v>685</v>
      </c>
      <c r="AB418">
        <v>630</v>
      </c>
      <c r="AC418">
        <f t="shared" si="64"/>
        <v>0</v>
      </c>
      <c r="AD418">
        <f t="shared" si="65"/>
        <v>1315</v>
      </c>
      <c r="AF418" s="43">
        <v>1.2962962962962963E-3</v>
      </c>
      <c r="AG418" s="60" t="s">
        <v>2548</v>
      </c>
      <c r="AK418">
        <v>8</v>
      </c>
    </row>
    <row r="419" spans="1:38" hidden="1" x14ac:dyDescent="0.2">
      <c r="A419" s="3" t="s">
        <v>2428</v>
      </c>
      <c r="B419" s="2">
        <f t="shared" si="59"/>
        <v>0</v>
      </c>
      <c r="C419" s="2">
        <f t="shared" si="60"/>
        <v>7</v>
      </c>
      <c r="D419" s="4" t="s">
        <v>20</v>
      </c>
      <c r="E419" s="5" t="s">
        <v>2306</v>
      </c>
      <c r="F419" s="66">
        <v>2008</v>
      </c>
      <c r="L419" s="66">
        <f>IF(AND(I419&lt;1,J419&lt;1,K419&lt;1),0,IF(250+((80-(I419*60+J419))*2)&lt;0,0,IF(K419&lt;50,250+((80-(I419*60+J419))*2),IF(K419&gt;49,250+((80-(I419*60+J419))*2)-1,250+((80-(I419*60+J419))*2)))))</f>
        <v>0</v>
      </c>
      <c r="N419" s="66">
        <f t="shared" si="61"/>
        <v>0</v>
      </c>
      <c r="R419" s="66">
        <f t="shared" si="62"/>
        <v>0</v>
      </c>
      <c r="V419" s="66">
        <f t="shared" si="63"/>
        <v>0</v>
      </c>
      <c r="AA419">
        <v>699</v>
      </c>
      <c r="AB419">
        <v>0</v>
      </c>
      <c r="AC419">
        <f t="shared" si="64"/>
        <v>0</v>
      </c>
      <c r="AD419">
        <f t="shared" si="65"/>
        <v>699</v>
      </c>
      <c r="AF419" s="43">
        <v>1.3773148148148147E-3</v>
      </c>
      <c r="AG419" s="60" t="s">
        <v>2548</v>
      </c>
      <c r="AK419">
        <v>6</v>
      </c>
    </row>
    <row r="420" spans="1:38" hidden="1" x14ac:dyDescent="0.2">
      <c r="A420" s="30" t="s">
        <v>2574</v>
      </c>
      <c r="B420" s="31">
        <f t="shared" si="59"/>
        <v>0</v>
      </c>
      <c r="C420" s="31">
        <f t="shared" si="60"/>
        <v>7</v>
      </c>
      <c r="D420" s="32" t="s">
        <v>20</v>
      </c>
      <c r="E420" s="33" t="s">
        <v>2573</v>
      </c>
      <c r="F420" s="68">
        <v>2007</v>
      </c>
      <c r="L420" s="66">
        <f>IF(AND(I420&lt;1,J420&lt;1,K420&lt;1),0,IF(250+((45-(I420*60+J420))*2)&lt;0,0,IF(K420&lt;50,250+((45-(I420*60+J420))*2),IF(K420&gt;49,250+((45-(I420*60+J420))*2)-1,250+((45-(I420*60+J420))*2)))))</f>
        <v>0</v>
      </c>
      <c r="N420" s="66">
        <f t="shared" si="61"/>
        <v>0</v>
      </c>
      <c r="R420" s="66">
        <f t="shared" si="62"/>
        <v>0</v>
      </c>
      <c r="V420" s="66">
        <f t="shared" si="63"/>
        <v>0</v>
      </c>
      <c r="W420"/>
      <c r="X420"/>
      <c r="Y420" s="7"/>
      <c r="Z420"/>
      <c r="AA420">
        <v>0</v>
      </c>
      <c r="AB420">
        <v>507</v>
      </c>
      <c r="AC420">
        <f t="shared" si="64"/>
        <v>0</v>
      </c>
      <c r="AD420">
        <f t="shared" si="65"/>
        <v>507</v>
      </c>
      <c r="AG420" s="60" t="s">
        <v>2548</v>
      </c>
      <c r="AK420">
        <v>7</v>
      </c>
    </row>
    <row r="421" spans="1:38" hidden="1" x14ac:dyDescent="0.2">
      <c r="A421" s="30" t="s">
        <v>2529</v>
      </c>
      <c r="B421" s="31">
        <f t="shared" si="59"/>
        <v>82</v>
      </c>
      <c r="C421" s="31">
        <f t="shared" si="60"/>
        <v>6</v>
      </c>
      <c r="D421" s="32" t="s">
        <v>21</v>
      </c>
      <c r="E421" s="33" t="s">
        <v>2472</v>
      </c>
      <c r="F421" s="68">
        <v>2008</v>
      </c>
      <c r="L421" s="66">
        <f>IF(AND(I421&lt;1,J421&lt;1,K421&lt;1),0,IF(250+((45-(I421*60+J421))*2)&lt;0,0,IF(K421&lt;50,250+((45-(I421*60+J421))*2),IF(K421&gt;49,250+((45-(I421*60+J421))*2)-1,250+((45-(I421*60+J421))*2)))))</f>
        <v>0</v>
      </c>
      <c r="M421" s="66">
        <v>116</v>
      </c>
      <c r="N421" s="66">
        <f t="shared" si="61"/>
        <v>82</v>
      </c>
      <c r="R421" s="66">
        <f t="shared" si="62"/>
        <v>0</v>
      </c>
      <c r="V421" s="66">
        <f t="shared" si="63"/>
        <v>0</v>
      </c>
      <c r="W421"/>
      <c r="X421"/>
      <c r="Y421" s="7"/>
      <c r="Z421"/>
      <c r="AA421">
        <v>0</v>
      </c>
      <c r="AB421">
        <v>489</v>
      </c>
      <c r="AC421">
        <f t="shared" si="64"/>
        <v>82</v>
      </c>
      <c r="AD421">
        <f t="shared" si="65"/>
        <v>571</v>
      </c>
      <c r="AF421" s="43">
        <v>1.2747685185185184E-3</v>
      </c>
      <c r="AG421" s="72" t="s">
        <v>2548</v>
      </c>
      <c r="AK421">
        <v>5</v>
      </c>
    </row>
    <row r="422" spans="1:38" hidden="1" x14ac:dyDescent="0.2">
      <c r="A422" s="6" t="s">
        <v>2568</v>
      </c>
      <c r="B422" s="2">
        <f t="shared" si="59"/>
        <v>0</v>
      </c>
      <c r="C422" s="2">
        <f t="shared" si="60"/>
        <v>7</v>
      </c>
      <c r="D422" s="4" t="s">
        <v>20</v>
      </c>
      <c r="E422" s="5" t="s">
        <v>2462</v>
      </c>
      <c r="F422" s="66">
        <v>2008</v>
      </c>
      <c r="L422" s="66">
        <f t="shared" ref="L422:L430" si="66">IF(AND(I422&lt;1,J422&lt;1,K422&lt;1),0,IF(250+((80-(I422*60+J422))*2)&lt;0,0,IF(K422&lt;50,250+((80-(I422*60+J422))*2),IF(K422&gt;49,250+((80-(I422*60+J422))*2)-1,250+((80-(I422*60+J422))*2)))))</f>
        <v>0</v>
      </c>
      <c r="N422" s="66">
        <f t="shared" si="61"/>
        <v>0</v>
      </c>
      <c r="R422" s="66">
        <f t="shared" si="62"/>
        <v>0</v>
      </c>
      <c r="V422" s="66">
        <f t="shared" si="63"/>
        <v>0</v>
      </c>
      <c r="W422"/>
      <c r="X422"/>
      <c r="Y422" s="7"/>
      <c r="Z422"/>
      <c r="AA422">
        <v>0</v>
      </c>
      <c r="AB422">
        <v>606</v>
      </c>
      <c r="AC422">
        <f t="shared" si="64"/>
        <v>0</v>
      </c>
      <c r="AD422">
        <f t="shared" si="65"/>
        <v>606</v>
      </c>
      <c r="AG422" s="60" t="s">
        <v>2548</v>
      </c>
      <c r="AK422">
        <v>8</v>
      </c>
    </row>
    <row r="423" spans="1:38" hidden="1" x14ac:dyDescent="0.2">
      <c r="A423" s="6" t="s">
        <v>1820</v>
      </c>
      <c r="B423" s="2">
        <f t="shared" si="59"/>
        <v>0</v>
      </c>
      <c r="C423" s="2">
        <f t="shared" si="60"/>
        <v>7</v>
      </c>
      <c r="G423" s="66">
        <v>0</v>
      </c>
      <c r="L423" s="66">
        <f t="shared" si="66"/>
        <v>0</v>
      </c>
      <c r="N423" s="66">
        <f t="shared" si="61"/>
        <v>0</v>
      </c>
      <c r="R423" s="66">
        <f t="shared" si="62"/>
        <v>0</v>
      </c>
      <c r="V423" s="66">
        <f t="shared" si="63"/>
        <v>0</v>
      </c>
      <c r="W423"/>
      <c r="X423"/>
      <c r="Y423" s="7"/>
      <c r="Z423"/>
      <c r="AA423">
        <v>0</v>
      </c>
      <c r="AB423">
        <v>0</v>
      </c>
      <c r="AC423">
        <f t="shared" si="64"/>
        <v>0</v>
      </c>
      <c r="AD423">
        <f t="shared" si="65"/>
        <v>0</v>
      </c>
      <c r="AE423" s="37"/>
      <c r="AG423" s="60" t="s">
        <v>2548</v>
      </c>
      <c r="AK423">
        <v>6</v>
      </c>
    </row>
    <row r="424" spans="1:38" hidden="1" x14ac:dyDescent="0.2">
      <c r="A424" s="3" t="s">
        <v>1821</v>
      </c>
      <c r="B424" s="2">
        <f t="shared" si="59"/>
        <v>0</v>
      </c>
      <c r="C424" s="2">
        <f t="shared" si="60"/>
        <v>7</v>
      </c>
      <c r="G424" s="66">
        <v>0</v>
      </c>
      <c r="L424" s="66">
        <f t="shared" si="66"/>
        <v>0</v>
      </c>
      <c r="N424" s="66">
        <f t="shared" si="61"/>
        <v>0</v>
      </c>
      <c r="R424" s="66">
        <f t="shared" si="62"/>
        <v>0</v>
      </c>
      <c r="V424" s="66">
        <f t="shared" si="63"/>
        <v>0</v>
      </c>
      <c r="W424"/>
      <c r="X424"/>
      <c r="Y424" s="7"/>
      <c r="Z424"/>
      <c r="AA424">
        <v>0</v>
      </c>
      <c r="AB424">
        <v>0</v>
      </c>
      <c r="AC424">
        <f t="shared" si="64"/>
        <v>0</v>
      </c>
      <c r="AD424">
        <f t="shared" si="65"/>
        <v>0</v>
      </c>
      <c r="AE424" s="37"/>
      <c r="AG424" s="60" t="s">
        <v>2548</v>
      </c>
      <c r="AK424">
        <v>7</v>
      </c>
    </row>
    <row r="425" spans="1:38" hidden="1" x14ac:dyDescent="0.2">
      <c r="A425" s="3" t="s">
        <v>1822</v>
      </c>
      <c r="B425" s="2">
        <f t="shared" si="59"/>
        <v>0</v>
      </c>
      <c r="C425" s="2">
        <f t="shared" si="60"/>
        <v>7</v>
      </c>
      <c r="L425" s="66">
        <f t="shared" si="66"/>
        <v>0</v>
      </c>
      <c r="N425" s="66">
        <f t="shared" si="61"/>
        <v>0</v>
      </c>
      <c r="R425" s="66">
        <f t="shared" si="62"/>
        <v>0</v>
      </c>
      <c r="V425" s="66">
        <f t="shared" si="63"/>
        <v>0</v>
      </c>
      <c r="W425"/>
      <c r="X425"/>
      <c r="Y425" s="7"/>
      <c r="Z425"/>
      <c r="AA425">
        <v>0</v>
      </c>
      <c r="AB425">
        <v>0</v>
      </c>
      <c r="AC425">
        <f t="shared" si="64"/>
        <v>0</v>
      </c>
      <c r="AD425">
        <f t="shared" si="65"/>
        <v>0</v>
      </c>
      <c r="AE425" s="37"/>
      <c r="AG425" s="60" t="s">
        <v>2548</v>
      </c>
      <c r="AK425">
        <v>5</v>
      </c>
    </row>
    <row r="426" spans="1:38" hidden="1" x14ac:dyDescent="0.2">
      <c r="A426" s="3" t="s">
        <v>1823</v>
      </c>
      <c r="B426" s="2">
        <f t="shared" si="59"/>
        <v>0</v>
      </c>
      <c r="C426" s="2">
        <f t="shared" si="60"/>
        <v>7</v>
      </c>
      <c r="G426" s="66">
        <v>2</v>
      </c>
      <c r="L426" s="66">
        <f t="shared" si="66"/>
        <v>0</v>
      </c>
      <c r="N426" s="66">
        <f t="shared" si="61"/>
        <v>0</v>
      </c>
      <c r="R426" s="66">
        <f t="shared" si="62"/>
        <v>0</v>
      </c>
      <c r="V426" s="66">
        <f t="shared" si="63"/>
        <v>0</v>
      </c>
      <c r="W426"/>
      <c r="X426"/>
      <c r="Y426" s="7"/>
      <c r="Z426"/>
      <c r="AA426">
        <v>0</v>
      </c>
      <c r="AB426">
        <v>0</v>
      </c>
      <c r="AC426">
        <f t="shared" si="64"/>
        <v>0</v>
      </c>
      <c r="AD426">
        <f t="shared" si="65"/>
        <v>0</v>
      </c>
      <c r="AE426" s="37"/>
      <c r="AG426" s="60" t="s">
        <v>2548</v>
      </c>
      <c r="AK426">
        <v>8</v>
      </c>
    </row>
    <row r="427" spans="1:38" hidden="1" x14ac:dyDescent="0.2">
      <c r="A427" s="6" t="s">
        <v>1824</v>
      </c>
      <c r="B427" s="2">
        <f t="shared" si="59"/>
        <v>0</v>
      </c>
      <c r="C427" s="2">
        <f t="shared" si="60"/>
        <v>7</v>
      </c>
      <c r="G427" s="66">
        <v>0</v>
      </c>
      <c r="L427" s="66">
        <f t="shared" si="66"/>
        <v>0</v>
      </c>
      <c r="N427" s="66">
        <f t="shared" si="61"/>
        <v>0</v>
      </c>
      <c r="R427" s="66">
        <f t="shared" si="62"/>
        <v>0</v>
      </c>
      <c r="V427" s="66">
        <f t="shared" si="63"/>
        <v>0</v>
      </c>
      <c r="W427"/>
      <c r="X427"/>
      <c r="Y427" s="7"/>
      <c r="Z427"/>
      <c r="AA427">
        <v>0</v>
      </c>
      <c r="AB427">
        <v>0</v>
      </c>
      <c r="AC427">
        <f t="shared" si="64"/>
        <v>0</v>
      </c>
      <c r="AD427">
        <f t="shared" si="65"/>
        <v>0</v>
      </c>
      <c r="AE427" s="37"/>
      <c r="AG427" s="60" t="s">
        <v>2548</v>
      </c>
      <c r="AK427">
        <v>6</v>
      </c>
    </row>
    <row r="428" spans="1:38" hidden="1" x14ac:dyDescent="0.2">
      <c r="A428" s="6" t="s">
        <v>1825</v>
      </c>
      <c r="B428" s="2">
        <f t="shared" si="59"/>
        <v>0</v>
      </c>
      <c r="C428" s="2">
        <f t="shared" si="60"/>
        <v>7</v>
      </c>
      <c r="L428" s="66">
        <f t="shared" si="66"/>
        <v>0</v>
      </c>
      <c r="N428" s="66">
        <f t="shared" si="61"/>
        <v>0</v>
      </c>
      <c r="R428" s="66">
        <f t="shared" si="62"/>
        <v>0</v>
      </c>
      <c r="V428" s="66">
        <f t="shared" si="63"/>
        <v>0</v>
      </c>
      <c r="W428"/>
      <c r="X428"/>
      <c r="Y428" s="7"/>
      <c r="Z428"/>
      <c r="AA428"/>
      <c r="AC428">
        <f t="shared" si="64"/>
        <v>0</v>
      </c>
      <c r="AD428">
        <f t="shared" si="65"/>
        <v>0</v>
      </c>
      <c r="AK428">
        <v>7</v>
      </c>
    </row>
    <row r="429" spans="1:38" hidden="1" x14ac:dyDescent="0.2">
      <c r="A429" s="6" t="s">
        <v>1826</v>
      </c>
      <c r="B429" s="2">
        <f t="shared" si="59"/>
        <v>0</v>
      </c>
      <c r="C429" s="2">
        <f t="shared" si="60"/>
        <v>7</v>
      </c>
      <c r="L429" s="66">
        <f t="shared" si="66"/>
        <v>0</v>
      </c>
      <c r="N429" s="66">
        <f t="shared" si="61"/>
        <v>0</v>
      </c>
      <c r="R429" s="66">
        <f t="shared" si="62"/>
        <v>0</v>
      </c>
      <c r="V429" s="66">
        <f t="shared" si="63"/>
        <v>0</v>
      </c>
      <c r="W429"/>
      <c r="X429"/>
      <c r="Y429" s="7"/>
      <c r="Z429"/>
      <c r="AA429"/>
      <c r="AC429">
        <f t="shared" si="64"/>
        <v>0</v>
      </c>
      <c r="AD429">
        <f t="shared" si="65"/>
        <v>0</v>
      </c>
      <c r="AK429">
        <v>5</v>
      </c>
    </row>
    <row r="430" spans="1:38" hidden="1" x14ac:dyDescent="0.2">
      <c r="A430" s="6" t="s">
        <v>1827</v>
      </c>
      <c r="B430" s="2">
        <f t="shared" si="59"/>
        <v>0</v>
      </c>
      <c r="C430" s="2">
        <f t="shared" si="60"/>
        <v>7</v>
      </c>
      <c r="L430" s="66">
        <f t="shared" si="66"/>
        <v>0</v>
      </c>
      <c r="N430" s="66">
        <f t="shared" si="61"/>
        <v>0</v>
      </c>
      <c r="R430" s="66">
        <f t="shared" si="62"/>
        <v>0</v>
      </c>
      <c r="V430" s="66">
        <f t="shared" si="63"/>
        <v>0</v>
      </c>
      <c r="W430"/>
      <c r="X430"/>
      <c r="Y430" s="7"/>
      <c r="Z430"/>
      <c r="AA430"/>
      <c r="AC430">
        <f t="shared" si="64"/>
        <v>0</v>
      </c>
      <c r="AD430">
        <f t="shared" si="65"/>
        <v>0</v>
      </c>
      <c r="AK430">
        <v>8</v>
      </c>
    </row>
    <row r="431" spans="1:38" hidden="1" x14ac:dyDescent="0.2">
      <c r="A431" s="6" t="s">
        <v>1828</v>
      </c>
      <c r="B431" s="2">
        <f t="shared" ref="B431:B494" si="67">+L431+N431+R431+V431+X431</f>
        <v>0</v>
      </c>
      <c r="C431" s="2">
        <f t="shared" ref="C431:C494" si="68">RANK(B431,B$406:B$605,0)</f>
        <v>7</v>
      </c>
      <c r="L431" s="66">
        <f t="shared" ref="L431:L494" si="69">IF(AND(I431&lt;1,J431&lt;1,K431&lt;1),0,IF(250+((80-(I431*60+J431))*2)&lt;0,0,IF(K431&lt;50,250+((80-(I431*60+J431))*2),IF(K431&gt;49,250+((80-(I431*60+J431))*2)-1,250+((80-(I431*60+J431))*2)))))</f>
        <v>0</v>
      </c>
      <c r="N431" s="66">
        <f t="shared" ref="N431:N494" si="70">IF(M431&lt;89,0,250+((M431-172)*3))</f>
        <v>0</v>
      </c>
      <c r="R431" s="66">
        <f t="shared" ref="R431:R494" si="71">IF(AND(O431&lt;1,P431&lt;1,Q431&lt;1),0,IF(250+((220-(O431*60+P431))*1)&lt;0,0,250+((220-(O431*60+P431))*1)))</f>
        <v>0</v>
      </c>
      <c r="V431" s="66">
        <f t="shared" ref="V431:V494" si="72">IF(AND(S431&lt;1,T431&lt;1,U431&lt;1),0,IF(500+((320-(S431*60+T431))*1)&lt;0,0,500+((320-(S431*60+T431))*1)))</f>
        <v>0</v>
      </c>
      <c r="W431"/>
      <c r="X431"/>
      <c r="Y431" s="7"/>
      <c r="Z431"/>
      <c r="AA431"/>
      <c r="AC431">
        <f t="shared" ref="AC431:AC494" si="73">B431</f>
        <v>0</v>
      </c>
      <c r="AD431">
        <f t="shared" ref="AD431:AD494" si="74">AA431+AB431+AC431</f>
        <v>0</v>
      </c>
      <c r="AK431">
        <v>6</v>
      </c>
    </row>
    <row r="432" spans="1:38" hidden="1" x14ac:dyDescent="0.2">
      <c r="A432" s="6" t="s">
        <v>1829</v>
      </c>
      <c r="B432" s="2">
        <f t="shared" si="67"/>
        <v>0</v>
      </c>
      <c r="C432" s="2">
        <f t="shared" si="68"/>
        <v>7</v>
      </c>
      <c r="L432" s="66">
        <f t="shared" si="69"/>
        <v>0</v>
      </c>
      <c r="N432" s="66">
        <f t="shared" si="70"/>
        <v>0</v>
      </c>
      <c r="R432" s="66">
        <f t="shared" si="71"/>
        <v>0</v>
      </c>
      <c r="V432" s="66">
        <f t="shared" si="72"/>
        <v>0</v>
      </c>
      <c r="W432"/>
      <c r="X432"/>
      <c r="Y432" s="7"/>
      <c r="Z432"/>
      <c r="AA432"/>
      <c r="AC432">
        <f t="shared" si="73"/>
        <v>0</v>
      </c>
      <c r="AD432">
        <f t="shared" si="74"/>
        <v>0</v>
      </c>
      <c r="AK432">
        <v>7</v>
      </c>
    </row>
    <row r="433" spans="1:37" hidden="1" x14ac:dyDescent="0.2">
      <c r="A433" s="6" t="s">
        <v>1830</v>
      </c>
      <c r="B433" s="2">
        <f t="shared" si="67"/>
        <v>0</v>
      </c>
      <c r="C433" s="2">
        <f t="shared" si="68"/>
        <v>7</v>
      </c>
      <c r="L433" s="66">
        <f t="shared" si="69"/>
        <v>0</v>
      </c>
      <c r="N433" s="66">
        <f t="shared" si="70"/>
        <v>0</v>
      </c>
      <c r="R433" s="66">
        <f t="shared" si="71"/>
        <v>0</v>
      </c>
      <c r="V433" s="66">
        <f t="shared" si="72"/>
        <v>0</v>
      </c>
      <c r="W433"/>
      <c r="X433"/>
      <c r="Y433" s="7"/>
      <c r="Z433"/>
      <c r="AA433"/>
      <c r="AC433">
        <f t="shared" si="73"/>
        <v>0</v>
      </c>
      <c r="AD433">
        <f t="shared" si="74"/>
        <v>0</v>
      </c>
      <c r="AK433">
        <v>5</v>
      </c>
    </row>
    <row r="434" spans="1:37" hidden="1" x14ac:dyDescent="0.2">
      <c r="A434" s="6" t="s">
        <v>1831</v>
      </c>
      <c r="B434" s="2">
        <f t="shared" si="67"/>
        <v>0</v>
      </c>
      <c r="C434" s="2">
        <f t="shared" si="68"/>
        <v>7</v>
      </c>
      <c r="L434" s="66">
        <f t="shared" si="69"/>
        <v>0</v>
      </c>
      <c r="N434" s="66">
        <f t="shared" si="70"/>
        <v>0</v>
      </c>
      <c r="R434" s="66">
        <f t="shared" si="71"/>
        <v>0</v>
      </c>
      <c r="V434" s="66">
        <f t="shared" si="72"/>
        <v>0</v>
      </c>
      <c r="W434"/>
      <c r="X434"/>
      <c r="Y434" s="7"/>
      <c r="Z434"/>
      <c r="AA434"/>
      <c r="AC434">
        <f t="shared" si="73"/>
        <v>0</v>
      </c>
      <c r="AD434">
        <f t="shared" si="74"/>
        <v>0</v>
      </c>
      <c r="AK434">
        <v>8</v>
      </c>
    </row>
    <row r="435" spans="1:37" hidden="1" x14ac:dyDescent="0.2">
      <c r="A435" s="6" t="s">
        <v>1832</v>
      </c>
      <c r="B435" s="2">
        <f t="shared" si="67"/>
        <v>0</v>
      </c>
      <c r="C435" s="2">
        <f t="shared" si="68"/>
        <v>7</v>
      </c>
      <c r="L435" s="66">
        <f t="shared" si="69"/>
        <v>0</v>
      </c>
      <c r="N435" s="66">
        <f t="shared" si="70"/>
        <v>0</v>
      </c>
      <c r="R435" s="66">
        <f t="shared" si="71"/>
        <v>0</v>
      </c>
      <c r="V435" s="66">
        <f t="shared" si="72"/>
        <v>0</v>
      </c>
      <c r="W435"/>
      <c r="X435"/>
      <c r="Y435" s="7"/>
      <c r="Z435"/>
      <c r="AA435"/>
      <c r="AC435">
        <f t="shared" si="73"/>
        <v>0</v>
      </c>
      <c r="AD435">
        <f t="shared" si="74"/>
        <v>0</v>
      </c>
      <c r="AK435">
        <v>6</v>
      </c>
    </row>
    <row r="436" spans="1:37" hidden="1" x14ac:dyDescent="0.2">
      <c r="A436" s="6" t="s">
        <v>1833</v>
      </c>
      <c r="B436" s="2">
        <f t="shared" si="67"/>
        <v>0</v>
      </c>
      <c r="C436" s="2">
        <f t="shared" si="68"/>
        <v>7</v>
      </c>
      <c r="L436" s="66">
        <f t="shared" si="69"/>
        <v>0</v>
      </c>
      <c r="N436" s="66">
        <f t="shared" si="70"/>
        <v>0</v>
      </c>
      <c r="R436" s="66">
        <f t="shared" si="71"/>
        <v>0</v>
      </c>
      <c r="V436" s="66">
        <f t="shared" si="72"/>
        <v>0</v>
      </c>
      <c r="W436"/>
      <c r="X436"/>
      <c r="Y436" s="7"/>
      <c r="Z436"/>
      <c r="AA436"/>
      <c r="AC436">
        <f t="shared" si="73"/>
        <v>0</v>
      </c>
      <c r="AD436">
        <f t="shared" si="74"/>
        <v>0</v>
      </c>
      <c r="AK436">
        <v>7</v>
      </c>
    </row>
    <row r="437" spans="1:37" hidden="1" x14ac:dyDescent="0.2">
      <c r="A437" s="6" t="s">
        <v>1834</v>
      </c>
      <c r="B437" s="2">
        <f t="shared" si="67"/>
        <v>0</v>
      </c>
      <c r="C437" s="2">
        <f t="shared" si="68"/>
        <v>7</v>
      </c>
      <c r="L437" s="66">
        <f t="shared" si="69"/>
        <v>0</v>
      </c>
      <c r="N437" s="66">
        <f t="shared" si="70"/>
        <v>0</v>
      </c>
      <c r="R437" s="66">
        <f t="shared" si="71"/>
        <v>0</v>
      </c>
      <c r="V437" s="66">
        <f t="shared" si="72"/>
        <v>0</v>
      </c>
      <c r="W437"/>
      <c r="X437"/>
      <c r="Y437" s="7"/>
      <c r="Z437"/>
      <c r="AA437"/>
      <c r="AC437">
        <f t="shared" si="73"/>
        <v>0</v>
      </c>
      <c r="AD437">
        <f t="shared" si="74"/>
        <v>0</v>
      </c>
      <c r="AK437">
        <v>5</v>
      </c>
    </row>
    <row r="438" spans="1:37" hidden="1" x14ac:dyDescent="0.2">
      <c r="A438" s="6" t="s">
        <v>1835</v>
      </c>
      <c r="B438" s="2">
        <f t="shared" si="67"/>
        <v>0</v>
      </c>
      <c r="C438" s="2">
        <f t="shared" si="68"/>
        <v>7</v>
      </c>
      <c r="L438" s="66">
        <f t="shared" si="69"/>
        <v>0</v>
      </c>
      <c r="N438" s="66">
        <f t="shared" si="70"/>
        <v>0</v>
      </c>
      <c r="R438" s="66">
        <f t="shared" si="71"/>
        <v>0</v>
      </c>
      <c r="V438" s="66">
        <f t="shared" si="72"/>
        <v>0</v>
      </c>
      <c r="W438"/>
      <c r="X438"/>
      <c r="Y438" s="7"/>
      <c r="Z438"/>
      <c r="AA438"/>
      <c r="AC438">
        <f t="shared" si="73"/>
        <v>0</v>
      </c>
      <c r="AD438">
        <f t="shared" si="74"/>
        <v>0</v>
      </c>
      <c r="AK438">
        <v>8</v>
      </c>
    </row>
    <row r="439" spans="1:37" hidden="1" x14ac:dyDescent="0.2">
      <c r="A439" s="6" t="s">
        <v>1836</v>
      </c>
      <c r="B439" s="2">
        <f t="shared" si="67"/>
        <v>0</v>
      </c>
      <c r="C439" s="2">
        <f t="shared" si="68"/>
        <v>7</v>
      </c>
      <c r="L439" s="66">
        <f t="shared" si="69"/>
        <v>0</v>
      </c>
      <c r="N439" s="66">
        <f t="shared" si="70"/>
        <v>0</v>
      </c>
      <c r="R439" s="66">
        <f t="shared" si="71"/>
        <v>0</v>
      </c>
      <c r="V439" s="66">
        <f t="shared" si="72"/>
        <v>0</v>
      </c>
      <c r="W439"/>
      <c r="X439"/>
      <c r="Y439" s="7"/>
      <c r="Z439"/>
      <c r="AA439"/>
      <c r="AC439">
        <f t="shared" si="73"/>
        <v>0</v>
      </c>
      <c r="AD439">
        <f t="shared" si="74"/>
        <v>0</v>
      </c>
      <c r="AK439">
        <v>6</v>
      </c>
    </row>
    <row r="440" spans="1:37" hidden="1" x14ac:dyDescent="0.2">
      <c r="A440" s="6" t="s">
        <v>1837</v>
      </c>
      <c r="B440" s="2">
        <f t="shared" si="67"/>
        <v>0</v>
      </c>
      <c r="C440" s="2">
        <f t="shared" si="68"/>
        <v>7</v>
      </c>
      <c r="L440" s="66">
        <f t="shared" si="69"/>
        <v>0</v>
      </c>
      <c r="N440" s="66">
        <f t="shared" si="70"/>
        <v>0</v>
      </c>
      <c r="R440" s="66">
        <f t="shared" si="71"/>
        <v>0</v>
      </c>
      <c r="V440" s="66">
        <f t="shared" si="72"/>
        <v>0</v>
      </c>
      <c r="W440"/>
      <c r="X440"/>
      <c r="Y440" s="7"/>
      <c r="Z440"/>
      <c r="AA440"/>
      <c r="AC440">
        <f t="shared" si="73"/>
        <v>0</v>
      </c>
      <c r="AD440">
        <f t="shared" si="74"/>
        <v>0</v>
      </c>
      <c r="AK440">
        <v>7</v>
      </c>
    </row>
    <row r="441" spans="1:37" hidden="1" x14ac:dyDescent="0.2">
      <c r="A441" s="6" t="s">
        <v>1838</v>
      </c>
      <c r="B441" s="2">
        <f t="shared" si="67"/>
        <v>0</v>
      </c>
      <c r="C441" s="2">
        <f t="shared" si="68"/>
        <v>7</v>
      </c>
      <c r="L441" s="66">
        <f t="shared" si="69"/>
        <v>0</v>
      </c>
      <c r="N441" s="66">
        <f t="shared" si="70"/>
        <v>0</v>
      </c>
      <c r="R441" s="66">
        <f t="shared" si="71"/>
        <v>0</v>
      </c>
      <c r="V441" s="66">
        <f t="shared" si="72"/>
        <v>0</v>
      </c>
      <c r="W441"/>
      <c r="X441"/>
      <c r="Y441" s="7"/>
      <c r="Z441"/>
      <c r="AA441"/>
      <c r="AC441">
        <f t="shared" si="73"/>
        <v>0</v>
      </c>
      <c r="AD441">
        <f t="shared" si="74"/>
        <v>0</v>
      </c>
      <c r="AK441">
        <v>5</v>
      </c>
    </row>
    <row r="442" spans="1:37" hidden="1" x14ac:dyDescent="0.2">
      <c r="A442" s="6" t="s">
        <v>1839</v>
      </c>
      <c r="B442" s="2">
        <f t="shared" si="67"/>
        <v>0</v>
      </c>
      <c r="C442" s="2">
        <f t="shared" si="68"/>
        <v>7</v>
      </c>
      <c r="L442" s="66">
        <f t="shared" si="69"/>
        <v>0</v>
      </c>
      <c r="N442" s="66">
        <f t="shared" si="70"/>
        <v>0</v>
      </c>
      <c r="R442" s="66">
        <f t="shared" si="71"/>
        <v>0</v>
      </c>
      <c r="V442" s="66">
        <f t="shared" si="72"/>
        <v>0</v>
      </c>
      <c r="W442"/>
      <c r="X442"/>
      <c r="Y442" s="7"/>
      <c r="Z442"/>
      <c r="AA442"/>
      <c r="AC442">
        <f t="shared" si="73"/>
        <v>0</v>
      </c>
      <c r="AD442">
        <f t="shared" si="74"/>
        <v>0</v>
      </c>
      <c r="AK442">
        <v>8</v>
      </c>
    </row>
    <row r="443" spans="1:37" hidden="1" x14ac:dyDescent="0.2">
      <c r="A443" s="6" t="s">
        <v>1840</v>
      </c>
      <c r="B443" s="2">
        <f t="shared" si="67"/>
        <v>0</v>
      </c>
      <c r="C443" s="2">
        <f t="shared" si="68"/>
        <v>7</v>
      </c>
      <c r="L443" s="66">
        <f t="shared" si="69"/>
        <v>0</v>
      </c>
      <c r="N443" s="66">
        <f t="shared" si="70"/>
        <v>0</v>
      </c>
      <c r="R443" s="66">
        <f t="shared" si="71"/>
        <v>0</v>
      </c>
      <c r="V443" s="66">
        <f t="shared" si="72"/>
        <v>0</v>
      </c>
      <c r="W443"/>
      <c r="X443"/>
      <c r="Y443" s="7"/>
      <c r="Z443"/>
      <c r="AA443"/>
      <c r="AC443">
        <f t="shared" si="73"/>
        <v>0</v>
      </c>
      <c r="AD443">
        <f t="shared" si="74"/>
        <v>0</v>
      </c>
      <c r="AK443">
        <v>6</v>
      </c>
    </row>
    <row r="444" spans="1:37" hidden="1" x14ac:dyDescent="0.2">
      <c r="A444" s="6" t="s">
        <v>1841</v>
      </c>
      <c r="B444" s="2">
        <f t="shared" si="67"/>
        <v>0</v>
      </c>
      <c r="C444" s="2">
        <f t="shared" si="68"/>
        <v>7</v>
      </c>
      <c r="L444" s="66">
        <f t="shared" si="69"/>
        <v>0</v>
      </c>
      <c r="N444" s="66">
        <f t="shared" si="70"/>
        <v>0</v>
      </c>
      <c r="R444" s="66">
        <f t="shared" si="71"/>
        <v>0</v>
      </c>
      <c r="V444" s="66">
        <f t="shared" si="72"/>
        <v>0</v>
      </c>
      <c r="W444"/>
      <c r="X444"/>
      <c r="Y444" s="7"/>
      <c r="Z444"/>
      <c r="AA444"/>
      <c r="AC444">
        <f t="shared" si="73"/>
        <v>0</v>
      </c>
      <c r="AD444">
        <f t="shared" si="74"/>
        <v>0</v>
      </c>
      <c r="AK444">
        <v>7</v>
      </c>
    </row>
    <row r="445" spans="1:37" hidden="1" x14ac:dyDescent="0.2">
      <c r="A445" s="6" t="s">
        <v>1842</v>
      </c>
      <c r="B445" s="2">
        <f t="shared" si="67"/>
        <v>0</v>
      </c>
      <c r="C445" s="2">
        <f t="shared" si="68"/>
        <v>7</v>
      </c>
      <c r="L445" s="66">
        <f t="shared" si="69"/>
        <v>0</v>
      </c>
      <c r="N445" s="66">
        <f t="shared" si="70"/>
        <v>0</v>
      </c>
      <c r="R445" s="66">
        <f t="shared" si="71"/>
        <v>0</v>
      </c>
      <c r="V445" s="66">
        <f t="shared" si="72"/>
        <v>0</v>
      </c>
      <c r="W445"/>
      <c r="X445"/>
      <c r="Y445" s="7"/>
      <c r="Z445"/>
      <c r="AA445"/>
      <c r="AC445">
        <f t="shared" si="73"/>
        <v>0</v>
      </c>
      <c r="AD445">
        <f t="shared" si="74"/>
        <v>0</v>
      </c>
      <c r="AK445">
        <v>5</v>
      </c>
    </row>
    <row r="446" spans="1:37" hidden="1" x14ac:dyDescent="0.2">
      <c r="A446" s="6" t="s">
        <v>1843</v>
      </c>
      <c r="B446" s="2">
        <f t="shared" si="67"/>
        <v>0</v>
      </c>
      <c r="C446" s="2">
        <f t="shared" si="68"/>
        <v>7</v>
      </c>
      <c r="L446" s="66">
        <f t="shared" si="69"/>
        <v>0</v>
      </c>
      <c r="N446" s="66">
        <f t="shared" si="70"/>
        <v>0</v>
      </c>
      <c r="R446" s="66">
        <f t="shared" si="71"/>
        <v>0</v>
      </c>
      <c r="V446" s="66">
        <f t="shared" si="72"/>
        <v>0</v>
      </c>
      <c r="W446"/>
      <c r="X446"/>
      <c r="Y446" s="7"/>
      <c r="Z446"/>
      <c r="AA446"/>
      <c r="AC446">
        <f t="shared" si="73"/>
        <v>0</v>
      </c>
      <c r="AD446">
        <f t="shared" si="74"/>
        <v>0</v>
      </c>
      <c r="AK446">
        <v>8</v>
      </c>
    </row>
    <row r="447" spans="1:37" hidden="1" x14ac:dyDescent="0.2">
      <c r="A447" s="6" t="s">
        <v>1844</v>
      </c>
      <c r="B447" s="2">
        <f t="shared" si="67"/>
        <v>0</v>
      </c>
      <c r="C447" s="2">
        <f t="shared" si="68"/>
        <v>7</v>
      </c>
      <c r="L447" s="66">
        <f t="shared" si="69"/>
        <v>0</v>
      </c>
      <c r="N447" s="66">
        <f t="shared" si="70"/>
        <v>0</v>
      </c>
      <c r="R447" s="66">
        <f t="shared" si="71"/>
        <v>0</v>
      </c>
      <c r="V447" s="66">
        <f t="shared" si="72"/>
        <v>0</v>
      </c>
      <c r="W447"/>
      <c r="X447"/>
      <c r="Y447" s="7"/>
      <c r="Z447"/>
      <c r="AA447"/>
      <c r="AC447">
        <f t="shared" si="73"/>
        <v>0</v>
      </c>
      <c r="AD447">
        <f t="shared" si="74"/>
        <v>0</v>
      </c>
      <c r="AK447">
        <v>6</v>
      </c>
    </row>
    <row r="448" spans="1:37" hidden="1" x14ac:dyDescent="0.2">
      <c r="A448" s="6" t="s">
        <v>1845</v>
      </c>
      <c r="B448" s="2">
        <f t="shared" si="67"/>
        <v>0</v>
      </c>
      <c r="C448" s="2">
        <f t="shared" si="68"/>
        <v>7</v>
      </c>
      <c r="L448" s="66">
        <f t="shared" si="69"/>
        <v>0</v>
      </c>
      <c r="N448" s="66">
        <f t="shared" si="70"/>
        <v>0</v>
      </c>
      <c r="R448" s="66">
        <f t="shared" si="71"/>
        <v>0</v>
      </c>
      <c r="V448" s="66">
        <f t="shared" si="72"/>
        <v>0</v>
      </c>
      <c r="W448"/>
      <c r="X448"/>
      <c r="Y448" s="7"/>
      <c r="Z448"/>
      <c r="AA448"/>
      <c r="AC448">
        <f t="shared" si="73"/>
        <v>0</v>
      </c>
      <c r="AD448">
        <f t="shared" si="74"/>
        <v>0</v>
      </c>
      <c r="AK448">
        <v>7</v>
      </c>
    </row>
    <row r="449" spans="1:37" hidden="1" x14ac:dyDescent="0.2">
      <c r="A449" s="6" t="s">
        <v>1846</v>
      </c>
      <c r="B449" s="2">
        <f t="shared" si="67"/>
        <v>0</v>
      </c>
      <c r="C449" s="2">
        <f t="shared" si="68"/>
        <v>7</v>
      </c>
      <c r="L449" s="66">
        <f t="shared" si="69"/>
        <v>0</v>
      </c>
      <c r="N449" s="66">
        <f t="shared" si="70"/>
        <v>0</v>
      </c>
      <c r="R449" s="66">
        <f t="shared" si="71"/>
        <v>0</v>
      </c>
      <c r="V449" s="66">
        <f t="shared" si="72"/>
        <v>0</v>
      </c>
      <c r="W449"/>
      <c r="X449"/>
      <c r="Y449" s="7"/>
      <c r="Z449"/>
      <c r="AA449"/>
      <c r="AC449">
        <f t="shared" si="73"/>
        <v>0</v>
      </c>
      <c r="AD449">
        <f t="shared" si="74"/>
        <v>0</v>
      </c>
      <c r="AK449">
        <v>5</v>
      </c>
    </row>
    <row r="450" spans="1:37" hidden="1" x14ac:dyDescent="0.2">
      <c r="A450" s="6" t="s">
        <v>1847</v>
      </c>
      <c r="B450" s="2">
        <f t="shared" si="67"/>
        <v>0</v>
      </c>
      <c r="C450" s="2">
        <f t="shared" si="68"/>
        <v>7</v>
      </c>
      <c r="L450" s="66">
        <f t="shared" si="69"/>
        <v>0</v>
      </c>
      <c r="N450" s="66">
        <f t="shared" si="70"/>
        <v>0</v>
      </c>
      <c r="R450" s="66">
        <f t="shared" si="71"/>
        <v>0</v>
      </c>
      <c r="V450" s="66">
        <f t="shared" si="72"/>
        <v>0</v>
      </c>
      <c r="W450"/>
      <c r="X450"/>
      <c r="Y450" s="7"/>
      <c r="Z450"/>
      <c r="AA450"/>
      <c r="AC450">
        <f t="shared" si="73"/>
        <v>0</v>
      </c>
      <c r="AD450">
        <f t="shared" si="74"/>
        <v>0</v>
      </c>
      <c r="AK450">
        <v>8</v>
      </c>
    </row>
    <row r="451" spans="1:37" hidden="1" x14ac:dyDescent="0.2">
      <c r="A451" s="6" t="s">
        <v>1848</v>
      </c>
      <c r="B451" s="2">
        <f t="shared" si="67"/>
        <v>0</v>
      </c>
      <c r="C451" s="2">
        <f t="shared" si="68"/>
        <v>7</v>
      </c>
      <c r="L451" s="66">
        <f t="shared" si="69"/>
        <v>0</v>
      </c>
      <c r="N451" s="66">
        <f t="shared" si="70"/>
        <v>0</v>
      </c>
      <c r="R451" s="66">
        <f t="shared" si="71"/>
        <v>0</v>
      </c>
      <c r="V451" s="66">
        <f t="shared" si="72"/>
        <v>0</v>
      </c>
      <c r="W451"/>
      <c r="X451"/>
      <c r="Y451" s="7"/>
      <c r="Z451"/>
      <c r="AA451"/>
      <c r="AC451">
        <f t="shared" si="73"/>
        <v>0</v>
      </c>
      <c r="AD451">
        <f t="shared" si="74"/>
        <v>0</v>
      </c>
      <c r="AK451">
        <v>6</v>
      </c>
    </row>
    <row r="452" spans="1:37" hidden="1" x14ac:dyDescent="0.2">
      <c r="A452" s="6" t="s">
        <v>1849</v>
      </c>
      <c r="B452" s="2">
        <f t="shared" si="67"/>
        <v>0</v>
      </c>
      <c r="C452" s="2">
        <f t="shared" si="68"/>
        <v>7</v>
      </c>
      <c r="L452" s="66">
        <f t="shared" si="69"/>
        <v>0</v>
      </c>
      <c r="N452" s="66">
        <f t="shared" si="70"/>
        <v>0</v>
      </c>
      <c r="R452" s="66">
        <f t="shared" si="71"/>
        <v>0</v>
      </c>
      <c r="V452" s="66">
        <f t="shared" si="72"/>
        <v>0</v>
      </c>
      <c r="W452"/>
      <c r="X452"/>
      <c r="Y452" s="7"/>
      <c r="Z452"/>
      <c r="AA452"/>
      <c r="AC452">
        <f t="shared" si="73"/>
        <v>0</v>
      </c>
      <c r="AD452">
        <f t="shared" si="74"/>
        <v>0</v>
      </c>
      <c r="AK452">
        <v>7</v>
      </c>
    </row>
    <row r="453" spans="1:37" hidden="1" x14ac:dyDescent="0.2">
      <c r="A453" s="6" t="s">
        <v>1850</v>
      </c>
      <c r="B453" s="2">
        <f t="shared" si="67"/>
        <v>0</v>
      </c>
      <c r="C453" s="2">
        <f t="shared" si="68"/>
        <v>7</v>
      </c>
      <c r="L453" s="66">
        <f t="shared" si="69"/>
        <v>0</v>
      </c>
      <c r="N453" s="66">
        <f t="shared" si="70"/>
        <v>0</v>
      </c>
      <c r="R453" s="66">
        <f t="shared" si="71"/>
        <v>0</v>
      </c>
      <c r="V453" s="66">
        <f t="shared" si="72"/>
        <v>0</v>
      </c>
      <c r="W453"/>
      <c r="X453"/>
      <c r="Y453" s="7"/>
      <c r="Z453"/>
      <c r="AA453"/>
      <c r="AC453">
        <f t="shared" si="73"/>
        <v>0</v>
      </c>
      <c r="AD453">
        <f t="shared" si="74"/>
        <v>0</v>
      </c>
      <c r="AK453">
        <v>5</v>
      </c>
    </row>
    <row r="454" spans="1:37" hidden="1" x14ac:dyDescent="0.2">
      <c r="A454" s="6" t="s">
        <v>1851</v>
      </c>
      <c r="B454" s="2">
        <f t="shared" si="67"/>
        <v>0</v>
      </c>
      <c r="C454" s="2">
        <f t="shared" si="68"/>
        <v>7</v>
      </c>
      <c r="L454" s="66">
        <f t="shared" si="69"/>
        <v>0</v>
      </c>
      <c r="N454" s="66">
        <f t="shared" si="70"/>
        <v>0</v>
      </c>
      <c r="R454" s="66">
        <f t="shared" si="71"/>
        <v>0</v>
      </c>
      <c r="V454" s="66">
        <f t="shared" si="72"/>
        <v>0</v>
      </c>
      <c r="W454"/>
      <c r="X454"/>
      <c r="Y454" s="7"/>
      <c r="Z454"/>
      <c r="AA454"/>
      <c r="AC454">
        <f t="shared" si="73"/>
        <v>0</v>
      </c>
      <c r="AD454">
        <f t="shared" si="74"/>
        <v>0</v>
      </c>
      <c r="AK454">
        <v>8</v>
      </c>
    </row>
    <row r="455" spans="1:37" hidden="1" x14ac:dyDescent="0.2">
      <c r="A455" s="6" t="s">
        <v>1852</v>
      </c>
      <c r="B455" s="2">
        <f t="shared" si="67"/>
        <v>0</v>
      </c>
      <c r="C455" s="2">
        <f t="shared" si="68"/>
        <v>7</v>
      </c>
      <c r="L455" s="66">
        <f t="shared" si="69"/>
        <v>0</v>
      </c>
      <c r="N455" s="66">
        <f t="shared" si="70"/>
        <v>0</v>
      </c>
      <c r="R455" s="66">
        <f t="shared" si="71"/>
        <v>0</v>
      </c>
      <c r="V455" s="66">
        <f t="shared" si="72"/>
        <v>0</v>
      </c>
      <c r="W455"/>
      <c r="X455"/>
      <c r="Y455" s="7"/>
      <c r="Z455"/>
      <c r="AA455"/>
      <c r="AC455">
        <f t="shared" si="73"/>
        <v>0</v>
      </c>
      <c r="AD455">
        <f t="shared" si="74"/>
        <v>0</v>
      </c>
      <c r="AK455">
        <v>6</v>
      </c>
    </row>
    <row r="456" spans="1:37" hidden="1" x14ac:dyDescent="0.2">
      <c r="A456" s="6" t="s">
        <v>1853</v>
      </c>
      <c r="B456" s="2">
        <f t="shared" si="67"/>
        <v>0</v>
      </c>
      <c r="C456" s="2">
        <f t="shared" si="68"/>
        <v>7</v>
      </c>
      <c r="L456" s="66">
        <f t="shared" si="69"/>
        <v>0</v>
      </c>
      <c r="N456" s="66">
        <f t="shared" si="70"/>
        <v>0</v>
      </c>
      <c r="R456" s="66">
        <f t="shared" si="71"/>
        <v>0</v>
      </c>
      <c r="V456" s="66">
        <f t="shared" si="72"/>
        <v>0</v>
      </c>
      <c r="W456"/>
      <c r="X456"/>
      <c r="Y456" s="7"/>
      <c r="Z456"/>
      <c r="AA456"/>
      <c r="AC456">
        <f t="shared" si="73"/>
        <v>0</v>
      </c>
      <c r="AD456">
        <f t="shared" si="74"/>
        <v>0</v>
      </c>
      <c r="AK456">
        <v>7</v>
      </c>
    </row>
    <row r="457" spans="1:37" hidden="1" x14ac:dyDescent="0.2">
      <c r="A457" s="6" t="s">
        <v>1854</v>
      </c>
      <c r="B457" s="2">
        <f t="shared" si="67"/>
        <v>0</v>
      </c>
      <c r="C457" s="2">
        <f t="shared" si="68"/>
        <v>7</v>
      </c>
      <c r="L457" s="66">
        <f t="shared" si="69"/>
        <v>0</v>
      </c>
      <c r="N457" s="66">
        <f t="shared" si="70"/>
        <v>0</v>
      </c>
      <c r="R457" s="66">
        <f t="shared" si="71"/>
        <v>0</v>
      </c>
      <c r="V457" s="66">
        <f t="shared" si="72"/>
        <v>0</v>
      </c>
      <c r="W457"/>
      <c r="X457"/>
      <c r="Y457" s="7"/>
      <c r="Z457"/>
      <c r="AA457"/>
      <c r="AC457">
        <f t="shared" si="73"/>
        <v>0</v>
      </c>
      <c r="AD457">
        <f t="shared" si="74"/>
        <v>0</v>
      </c>
      <c r="AK457">
        <v>5</v>
      </c>
    </row>
    <row r="458" spans="1:37" hidden="1" x14ac:dyDescent="0.2">
      <c r="A458" s="6" t="s">
        <v>1855</v>
      </c>
      <c r="B458" s="2">
        <f t="shared" si="67"/>
        <v>0</v>
      </c>
      <c r="C458" s="2">
        <f t="shared" si="68"/>
        <v>7</v>
      </c>
      <c r="L458" s="66">
        <f t="shared" si="69"/>
        <v>0</v>
      </c>
      <c r="N458" s="66">
        <f t="shared" si="70"/>
        <v>0</v>
      </c>
      <c r="R458" s="66">
        <f t="shared" si="71"/>
        <v>0</v>
      </c>
      <c r="V458" s="66">
        <f t="shared" si="72"/>
        <v>0</v>
      </c>
      <c r="W458"/>
      <c r="X458"/>
      <c r="Y458" s="7"/>
      <c r="Z458"/>
      <c r="AA458"/>
      <c r="AC458">
        <f t="shared" si="73"/>
        <v>0</v>
      </c>
      <c r="AD458">
        <f t="shared" si="74"/>
        <v>0</v>
      </c>
      <c r="AK458">
        <v>8</v>
      </c>
    </row>
    <row r="459" spans="1:37" hidden="1" x14ac:dyDescent="0.2">
      <c r="A459" s="6" t="s">
        <v>1856</v>
      </c>
      <c r="B459" s="2">
        <f t="shared" si="67"/>
        <v>0</v>
      </c>
      <c r="C459" s="2">
        <f t="shared" si="68"/>
        <v>7</v>
      </c>
      <c r="L459" s="66">
        <f t="shared" si="69"/>
        <v>0</v>
      </c>
      <c r="N459" s="66">
        <f t="shared" si="70"/>
        <v>0</v>
      </c>
      <c r="R459" s="66">
        <f t="shared" si="71"/>
        <v>0</v>
      </c>
      <c r="V459" s="66">
        <f t="shared" si="72"/>
        <v>0</v>
      </c>
      <c r="W459"/>
      <c r="X459"/>
      <c r="Y459" s="7"/>
      <c r="Z459"/>
      <c r="AA459"/>
      <c r="AC459">
        <f t="shared" si="73"/>
        <v>0</v>
      </c>
      <c r="AD459">
        <f t="shared" si="74"/>
        <v>0</v>
      </c>
      <c r="AK459">
        <v>6</v>
      </c>
    </row>
    <row r="460" spans="1:37" hidden="1" x14ac:dyDescent="0.2">
      <c r="A460" s="6" t="s">
        <v>1857</v>
      </c>
      <c r="B460" s="2">
        <f t="shared" si="67"/>
        <v>0</v>
      </c>
      <c r="C460" s="2">
        <f t="shared" si="68"/>
        <v>7</v>
      </c>
      <c r="L460" s="66">
        <f t="shared" si="69"/>
        <v>0</v>
      </c>
      <c r="N460" s="66">
        <f t="shared" si="70"/>
        <v>0</v>
      </c>
      <c r="R460" s="66">
        <f t="shared" si="71"/>
        <v>0</v>
      </c>
      <c r="V460" s="66">
        <f t="shared" si="72"/>
        <v>0</v>
      </c>
      <c r="W460"/>
      <c r="X460"/>
      <c r="Y460" s="7"/>
      <c r="Z460"/>
      <c r="AA460"/>
      <c r="AC460">
        <f t="shared" si="73"/>
        <v>0</v>
      </c>
      <c r="AD460">
        <f t="shared" si="74"/>
        <v>0</v>
      </c>
      <c r="AK460">
        <v>7</v>
      </c>
    </row>
    <row r="461" spans="1:37" hidden="1" x14ac:dyDescent="0.2">
      <c r="A461" s="6" t="s">
        <v>1858</v>
      </c>
      <c r="B461" s="2">
        <f t="shared" si="67"/>
        <v>0</v>
      </c>
      <c r="C461" s="2">
        <f t="shared" si="68"/>
        <v>7</v>
      </c>
      <c r="L461" s="66">
        <f t="shared" si="69"/>
        <v>0</v>
      </c>
      <c r="N461" s="66">
        <f t="shared" si="70"/>
        <v>0</v>
      </c>
      <c r="R461" s="66">
        <f t="shared" si="71"/>
        <v>0</v>
      </c>
      <c r="V461" s="66">
        <f t="shared" si="72"/>
        <v>0</v>
      </c>
      <c r="W461"/>
      <c r="X461"/>
      <c r="Y461" s="7"/>
      <c r="Z461"/>
      <c r="AA461"/>
      <c r="AC461">
        <f t="shared" si="73"/>
        <v>0</v>
      </c>
      <c r="AD461">
        <f t="shared" si="74"/>
        <v>0</v>
      </c>
      <c r="AK461">
        <v>5</v>
      </c>
    </row>
    <row r="462" spans="1:37" hidden="1" x14ac:dyDescent="0.2">
      <c r="A462" s="6" t="s">
        <v>1859</v>
      </c>
      <c r="B462" s="2">
        <f t="shared" si="67"/>
        <v>0</v>
      </c>
      <c r="C462" s="2">
        <f t="shared" si="68"/>
        <v>7</v>
      </c>
      <c r="L462" s="66">
        <f t="shared" si="69"/>
        <v>0</v>
      </c>
      <c r="N462" s="66">
        <f t="shared" si="70"/>
        <v>0</v>
      </c>
      <c r="R462" s="66">
        <f t="shared" si="71"/>
        <v>0</v>
      </c>
      <c r="V462" s="66">
        <f t="shared" si="72"/>
        <v>0</v>
      </c>
      <c r="W462"/>
      <c r="X462"/>
      <c r="Y462" s="7"/>
      <c r="Z462"/>
      <c r="AA462"/>
      <c r="AC462">
        <f t="shared" si="73"/>
        <v>0</v>
      </c>
      <c r="AD462">
        <f t="shared" si="74"/>
        <v>0</v>
      </c>
      <c r="AK462">
        <v>8</v>
      </c>
    </row>
    <row r="463" spans="1:37" hidden="1" x14ac:dyDescent="0.2">
      <c r="A463" s="6" t="s">
        <v>1860</v>
      </c>
      <c r="B463" s="2">
        <f t="shared" si="67"/>
        <v>0</v>
      </c>
      <c r="C463" s="2">
        <f t="shared" si="68"/>
        <v>7</v>
      </c>
      <c r="L463" s="66">
        <f t="shared" si="69"/>
        <v>0</v>
      </c>
      <c r="N463" s="66">
        <f t="shared" si="70"/>
        <v>0</v>
      </c>
      <c r="R463" s="66">
        <f t="shared" si="71"/>
        <v>0</v>
      </c>
      <c r="V463" s="66">
        <f t="shared" si="72"/>
        <v>0</v>
      </c>
      <c r="W463"/>
      <c r="X463"/>
      <c r="Y463" s="7"/>
      <c r="Z463"/>
      <c r="AA463"/>
      <c r="AC463">
        <f t="shared" si="73"/>
        <v>0</v>
      </c>
      <c r="AD463">
        <f t="shared" si="74"/>
        <v>0</v>
      </c>
      <c r="AK463">
        <v>6</v>
      </c>
    </row>
    <row r="464" spans="1:37" hidden="1" x14ac:dyDescent="0.2">
      <c r="A464" s="6" t="s">
        <v>1861</v>
      </c>
      <c r="B464" s="2">
        <f t="shared" si="67"/>
        <v>0</v>
      </c>
      <c r="C464" s="2">
        <f t="shared" si="68"/>
        <v>7</v>
      </c>
      <c r="L464" s="66">
        <f t="shared" si="69"/>
        <v>0</v>
      </c>
      <c r="N464" s="66">
        <f t="shared" si="70"/>
        <v>0</v>
      </c>
      <c r="R464" s="66">
        <f t="shared" si="71"/>
        <v>0</v>
      </c>
      <c r="V464" s="66">
        <f t="shared" si="72"/>
        <v>0</v>
      </c>
      <c r="W464"/>
      <c r="X464"/>
      <c r="Y464" s="7"/>
      <c r="Z464"/>
      <c r="AA464"/>
      <c r="AC464">
        <f t="shared" si="73"/>
        <v>0</v>
      </c>
      <c r="AD464">
        <f t="shared" si="74"/>
        <v>0</v>
      </c>
      <c r="AK464">
        <v>7</v>
      </c>
    </row>
    <row r="465" spans="1:37" hidden="1" x14ac:dyDescent="0.2">
      <c r="A465" s="6" t="s">
        <v>1862</v>
      </c>
      <c r="B465" s="2">
        <f t="shared" si="67"/>
        <v>0</v>
      </c>
      <c r="C465" s="2">
        <f t="shared" si="68"/>
        <v>7</v>
      </c>
      <c r="L465" s="66">
        <f t="shared" si="69"/>
        <v>0</v>
      </c>
      <c r="N465" s="66">
        <f t="shared" si="70"/>
        <v>0</v>
      </c>
      <c r="R465" s="66">
        <f t="shared" si="71"/>
        <v>0</v>
      </c>
      <c r="V465" s="66">
        <f t="shared" si="72"/>
        <v>0</v>
      </c>
      <c r="W465"/>
      <c r="X465"/>
      <c r="Y465" s="7"/>
      <c r="Z465"/>
      <c r="AA465"/>
      <c r="AC465">
        <f t="shared" si="73"/>
        <v>0</v>
      </c>
      <c r="AD465">
        <f t="shared" si="74"/>
        <v>0</v>
      </c>
      <c r="AK465">
        <v>5</v>
      </c>
    </row>
    <row r="466" spans="1:37" hidden="1" x14ac:dyDescent="0.2">
      <c r="A466" s="6" t="s">
        <v>1863</v>
      </c>
      <c r="B466" s="2">
        <f t="shared" si="67"/>
        <v>0</v>
      </c>
      <c r="C466" s="2">
        <f t="shared" si="68"/>
        <v>7</v>
      </c>
      <c r="L466" s="66">
        <f t="shared" si="69"/>
        <v>0</v>
      </c>
      <c r="N466" s="66">
        <f t="shared" si="70"/>
        <v>0</v>
      </c>
      <c r="R466" s="66">
        <f t="shared" si="71"/>
        <v>0</v>
      </c>
      <c r="V466" s="66">
        <f t="shared" si="72"/>
        <v>0</v>
      </c>
      <c r="W466"/>
      <c r="X466"/>
      <c r="Y466" s="7"/>
      <c r="Z466"/>
      <c r="AA466"/>
      <c r="AC466">
        <f t="shared" si="73"/>
        <v>0</v>
      </c>
      <c r="AD466">
        <f t="shared" si="74"/>
        <v>0</v>
      </c>
      <c r="AK466">
        <v>8</v>
      </c>
    </row>
    <row r="467" spans="1:37" hidden="1" x14ac:dyDescent="0.2">
      <c r="A467" s="6" t="s">
        <v>1864</v>
      </c>
      <c r="B467" s="2">
        <f t="shared" si="67"/>
        <v>0</v>
      </c>
      <c r="C467" s="2">
        <f t="shared" si="68"/>
        <v>7</v>
      </c>
      <c r="L467" s="66">
        <f t="shared" si="69"/>
        <v>0</v>
      </c>
      <c r="N467" s="66">
        <f t="shared" si="70"/>
        <v>0</v>
      </c>
      <c r="R467" s="66">
        <f t="shared" si="71"/>
        <v>0</v>
      </c>
      <c r="V467" s="66">
        <f t="shared" si="72"/>
        <v>0</v>
      </c>
      <c r="W467"/>
      <c r="X467"/>
      <c r="Y467" s="7"/>
      <c r="Z467"/>
      <c r="AA467"/>
      <c r="AC467">
        <f t="shared" si="73"/>
        <v>0</v>
      </c>
      <c r="AD467">
        <f t="shared" si="74"/>
        <v>0</v>
      </c>
      <c r="AK467">
        <v>6</v>
      </c>
    </row>
    <row r="468" spans="1:37" hidden="1" x14ac:dyDescent="0.2">
      <c r="A468" s="6" t="s">
        <v>1865</v>
      </c>
      <c r="B468" s="2">
        <f t="shared" si="67"/>
        <v>0</v>
      </c>
      <c r="C468" s="2">
        <f t="shared" si="68"/>
        <v>7</v>
      </c>
      <c r="L468" s="66">
        <f t="shared" si="69"/>
        <v>0</v>
      </c>
      <c r="N468" s="66">
        <f t="shared" si="70"/>
        <v>0</v>
      </c>
      <c r="R468" s="66">
        <f t="shared" si="71"/>
        <v>0</v>
      </c>
      <c r="V468" s="66">
        <f t="shared" si="72"/>
        <v>0</v>
      </c>
      <c r="W468"/>
      <c r="X468"/>
      <c r="Y468" s="7"/>
      <c r="Z468"/>
      <c r="AA468"/>
      <c r="AC468">
        <f t="shared" si="73"/>
        <v>0</v>
      </c>
      <c r="AD468">
        <f t="shared" si="74"/>
        <v>0</v>
      </c>
      <c r="AK468">
        <v>7</v>
      </c>
    </row>
    <row r="469" spans="1:37" hidden="1" x14ac:dyDescent="0.2">
      <c r="A469" s="6" t="s">
        <v>1866</v>
      </c>
      <c r="B469" s="2">
        <f t="shared" si="67"/>
        <v>0</v>
      </c>
      <c r="C469" s="2">
        <f t="shared" si="68"/>
        <v>7</v>
      </c>
      <c r="L469" s="66">
        <f t="shared" si="69"/>
        <v>0</v>
      </c>
      <c r="N469" s="66">
        <f t="shared" si="70"/>
        <v>0</v>
      </c>
      <c r="R469" s="66">
        <f t="shared" si="71"/>
        <v>0</v>
      </c>
      <c r="V469" s="66">
        <f t="shared" si="72"/>
        <v>0</v>
      </c>
      <c r="W469"/>
      <c r="X469"/>
      <c r="Y469" s="7"/>
      <c r="Z469"/>
      <c r="AA469"/>
      <c r="AC469">
        <f t="shared" si="73"/>
        <v>0</v>
      </c>
      <c r="AD469">
        <f t="shared" si="74"/>
        <v>0</v>
      </c>
      <c r="AK469">
        <v>5</v>
      </c>
    </row>
    <row r="470" spans="1:37" hidden="1" x14ac:dyDescent="0.2">
      <c r="A470" s="6" t="s">
        <v>1867</v>
      </c>
      <c r="B470" s="2">
        <f t="shared" si="67"/>
        <v>0</v>
      </c>
      <c r="C470" s="2">
        <f t="shared" si="68"/>
        <v>7</v>
      </c>
      <c r="L470" s="66">
        <f t="shared" si="69"/>
        <v>0</v>
      </c>
      <c r="N470" s="66">
        <f t="shared" si="70"/>
        <v>0</v>
      </c>
      <c r="R470" s="66">
        <f t="shared" si="71"/>
        <v>0</v>
      </c>
      <c r="V470" s="66">
        <f t="shared" si="72"/>
        <v>0</v>
      </c>
      <c r="W470"/>
      <c r="X470"/>
      <c r="Y470" s="7"/>
      <c r="Z470"/>
      <c r="AA470"/>
      <c r="AC470">
        <f t="shared" si="73"/>
        <v>0</v>
      </c>
      <c r="AD470">
        <f t="shared" si="74"/>
        <v>0</v>
      </c>
      <c r="AK470">
        <v>8</v>
      </c>
    </row>
    <row r="471" spans="1:37" hidden="1" x14ac:dyDescent="0.2">
      <c r="A471" s="6" t="s">
        <v>1868</v>
      </c>
      <c r="B471" s="2">
        <f t="shared" si="67"/>
        <v>0</v>
      </c>
      <c r="C471" s="2">
        <f t="shared" si="68"/>
        <v>7</v>
      </c>
      <c r="L471" s="66">
        <f t="shared" si="69"/>
        <v>0</v>
      </c>
      <c r="N471" s="66">
        <f t="shared" si="70"/>
        <v>0</v>
      </c>
      <c r="R471" s="66">
        <f t="shared" si="71"/>
        <v>0</v>
      </c>
      <c r="V471" s="66">
        <f t="shared" si="72"/>
        <v>0</v>
      </c>
      <c r="W471"/>
      <c r="X471"/>
      <c r="Y471" s="7"/>
      <c r="Z471"/>
      <c r="AA471"/>
      <c r="AC471">
        <f t="shared" si="73"/>
        <v>0</v>
      </c>
      <c r="AD471">
        <f t="shared" si="74"/>
        <v>0</v>
      </c>
      <c r="AK471">
        <v>6</v>
      </c>
    </row>
    <row r="472" spans="1:37" hidden="1" x14ac:dyDescent="0.2">
      <c r="A472" s="6" t="s">
        <v>1869</v>
      </c>
      <c r="B472" s="2">
        <f t="shared" si="67"/>
        <v>0</v>
      </c>
      <c r="C472" s="2">
        <f t="shared" si="68"/>
        <v>7</v>
      </c>
      <c r="L472" s="66">
        <f t="shared" si="69"/>
        <v>0</v>
      </c>
      <c r="N472" s="66">
        <f t="shared" si="70"/>
        <v>0</v>
      </c>
      <c r="R472" s="66">
        <f t="shared" si="71"/>
        <v>0</v>
      </c>
      <c r="V472" s="66">
        <f t="shared" si="72"/>
        <v>0</v>
      </c>
      <c r="W472"/>
      <c r="X472"/>
      <c r="Y472" s="7"/>
      <c r="Z472"/>
      <c r="AA472"/>
      <c r="AC472">
        <f t="shared" si="73"/>
        <v>0</v>
      </c>
      <c r="AD472">
        <f t="shared" si="74"/>
        <v>0</v>
      </c>
      <c r="AK472">
        <v>7</v>
      </c>
    </row>
    <row r="473" spans="1:37" hidden="1" x14ac:dyDescent="0.2">
      <c r="A473" s="6" t="s">
        <v>1870</v>
      </c>
      <c r="B473" s="2">
        <f t="shared" si="67"/>
        <v>0</v>
      </c>
      <c r="C473" s="2">
        <f t="shared" si="68"/>
        <v>7</v>
      </c>
      <c r="L473" s="66">
        <f t="shared" si="69"/>
        <v>0</v>
      </c>
      <c r="N473" s="66">
        <f t="shared" si="70"/>
        <v>0</v>
      </c>
      <c r="R473" s="66">
        <f t="shared" si="71"/>
        <v>0</v>
      </c>
      <c r="V473" s="66">
        <f t="shared" si="72"/>
        <v>0</v>
      </c>
      <c r="W473"/>
      <c r="X473"/>
      <c r="Y473" s="7"/>
      <c r="Z473"/>
      <c r="AA473"/>
      <c r="AC473">
        <f t="shared" si="73"/>
        <v>0</v>
      </c>
      <c r="AD473">
        <f t="shared" si="74"/>
        <v>0</v>
      </c>
      <c r="AK473">
        <v>5</v>
      </c>
    </row>
    <row r="474" spans="1:37" hidden="1" x14ac:dyDescent="0.2">
      <c r="A474" s="6" t="s">
        <v>1871</v>
      </c>
      <c r="B474" s="2">
        <f t="shared" si="67"/>
        <v>0</v>
      </c>
      <c r="C474" s="2">
        <f t="shared" si="68"/>
        <v>7</v>
      </c>
      <c r="L474" s="66">
        <f t="shared" si="69"/>
        <v>0</v>
      </c>
      <c r="N474" s="66">
        <f t="shared" si="70"/>
        <v>0</v>
      </c>
      <c r="R474" s="66">
        <f t="shared" si="71"/>
        <v>0</v>
      </c>
      <c r="V474" s="66">
        <f t="shared" si="72"/>
        <v>0</v>
      </c>
      <c r="W474"/>
      <c r="X474"/>
      <c r="Y474" s="7"/>
      <c r="Z474"/>
      <c r="AA474"/>
      <c r="AC474">
        <f t="shared" si="73"/>
        <v>0</v>
      </c>
      <c r="AD474">
        <f t="shared" si="74"/>
        <v>0</v>
      </c>
      <c r="AK474">
        <v>8</v>
      </c>
    </row>
    <row r="475" spans="1:37" hidden="1" x14ac:dyDescent="0.2">
      <c r="A475" s="6" t="s">
        <v>1872</v>
      </c>
      <c r="B475" s="2">
        <f t="shared" si="67"/>
        <v>0</v>
      </c>
      <c r="C475" s="2">
        <f t="shared" si="68"/>
        <v>7</v>
      </c>
      <c r="L475" s="66">
        <f t="shared" si="69"/>
        <v>0</v>
      </c>
      <c r="N475" s="66">
        <f t="shared" si="70"/>
        <v>0</v>
      </c>
      <c r="R475" s="66">
        <f t="shared" si="71"/>
        <v>0</v>
      </c>
      <c r="V475" s="66">
        <f t="shared" si="72"/>
        <v>0</v>
      </c>
      <c r="W475"/>
      <c r="X475"/>
      <c r="Y475" s="7"/>
      <c r="Z475"/>
      <c r="AA475"/>
      <c r="AC475">
        <f t="shared" si="73"/>
        <v>0</v>
      </c>
      <c r="AD475">
        <f t="shared" si="74"/>
        <v>0</v>
      </c>
      <c r="AK475">
        <v>6</v>
      </c>
    </row>
    <row r="476" spans="1:37" hidden="1" x14ac:dyDescent="0.2">
      <c r="A476" s="6" t="s">
        <v>1873</v>
      </c>
      <c r="B476" s="2">
        <f t="shared" si="67"/>
        <v>0</v>
      </c>
      <c r="C476" s="2">
        <f t="shared" si="68"/>
        <v>7</v>
      </c>
      <c r="L476" s="66">
        <f t="shared" si="69"/>
        <v>0</v>
      </c>
      <c r="N476" s="66">
        <f t="shared" si="70"/>
        <v>0</v>
      </c>
      <c r="R476" s="66">
        <f t="shared" si="71"/>
        <v>0</v>
      </c>
      <c r="V476" s="66">
        <f t="shared" si="72"/>
        <v>0</v>
      </c>
      <c r="W476"/>
      <c r="X476"/>
      <c r="Y476" s="7"/>
      <c r="Z476"/>
      <c r="AA476"/>
      <c r="AC476">
        <f t="shared" si="73"/>
        <v>0</v>
      </c>
      <c r="AD476">
        <f t="shared" si="74"/>
        <v>0</v>
      </c>
      <c r="AK476">
        <v>7</v>
      </c>
    </row>
    <row r="477" spans="1:37" hidden="1" x14ac:dyDescent="0.2">
      <c r="A477" s="6" t="s">
        <v>1874</v>
      </c>
      <c r="B477" s="2">
        <f t="shared" si="67"/>
        <v>0</v>
      </c>
      <c r="C477" s="2">
        <f t="shared" si="68"/>
        <v>7</v>
      </c>
      <c r="L477" s="66">
        <f t="shared" si="69"/>
        <v>0</v>
      </c>
      <c r="N477" s="66">
        <f t="shared" si="70"/>
        <v>0</v>
      </c>
      <c r="R477" s="66">
        <f t="shared" si="71"/>
        <v>0</v>
      </c>
      <c r="V477" s="66">
        <f t="shared" si="72"/>
        <v>0</v>
      </c>
      <c r="W477"/>
      <c r="X477"/>
      <c r="Y477" s="7"/>
      <c r="Z477"/>
      <c r="AA477"/>
      <c r="AC477">
        <f t="shared" si="73"/>
        <v>0</v>
      </c>
      <c r="AD477">
        <f t="shared" si="74"/>
        <v>0</v>
      </c>
      <c r="AK477">
        <v>5</v>
      </c>
    </row>
    <row r="478" spans="1:37" hidden="1" x14ac:dyDescent="0.2">
      <c r="A478" s="6" t="s">
        <v>1875</v>
      </c>
      <c r="B478" s="2">
        <f t="shared" si="67"/>
        <v>0</v>
      </c>
      <c r="C478" s="2">
        <f t="shared" si="68"/>
        <v>7</v>
      </c>
      <c r="L478" s="66">
        <f t="shared" si="69"/>
        <v>0</v>
      </c>
      <c r="N478" s="66">
        <f t="shared" si="70"/>
        <v>0</v>
      </c>
      <c r="R478" s="66">
        <f t="shared" si="71"/>
        <v>0</v>
      </c>
      <c r="V478" s="66">
        <f t="shared" si="72"/>
        <v>0</v>
      </c>
      <c r="W478"/>
      <c r="X478"/>
      <c r="Y478" s="7"/>
      <c r="Z478"/>
      <c r="AA478"/>
      <c r="AC478">
        <f t="shared" si="73"/>
        <v>0</v>
      </c>
      <c r="AD478">
        <f t="shared" si="74"/>
        <v>0</v>
      </c>
      <c r="AK478">
        <v>8</v>
      </c>
    </row>
    <row r="479" spans="1:37" hidden="1" x14ac:dyDescent="0.2">
      <c r="A479" s="6" t="s">
        <v>1876</v>
      </c>
      <c r="B479" s="2">
        <f t="shared" si="67"/>
        <v>0</v>
      </c>
      <c r="C479" s="2">
        <f t="shared" si="68"/>
        <v>7</v>
      </c>
      <c r="L479" s="66">
        <f t="shared" si="69"/>
        <v>0</v>
      </c>
      <c r="N479" s="66">
        <f t="shared" si="70"/>
        <v>0</v>
      </c>
      <c r="R479" s="66">
        <f t="shared" si="71"/>
        <v>0</v>
      </c>
      <c r="V479" s="66">
        <f t="shared" si="72"/>
        <v>0</v>
      </c>
      <c r="W479"/>
      <c r="X479"/>
      <c r="Y479" s="7"/>
      <c r="Z479"/>
      <c r="AA479"/>
      <c r="AC479">
        <f t="shared" si="73"/>
        <v>0</v>
      </c>
      <c r="AD479">
        <f t="shared" si="74"/>
        <v>0</v>
      </c>
      <c r="AK479">
        <v>6</v>
      </c>
    </row>
    <row r="480" spans="1:37" hidden="1" x14ac:dyDescent="0.2">
      <c r="A480" s="6" t="s">
        <v>1877</v>
      </c>
      <c r="B480" s="2">
        <f t="shared" si="67"/>
        <v>0</v>
      </c>
      <c r="C480" s="2">
        <f t="shared" si="68"/>
        <v>7</v>
      </c>
      <c r="L480" s="66">
        <f t="shared" si="69"/>
        <v>0</v>
      </c>
      <c r="N480" s="66">
        <f t="shared" si="70"/>
        <v>0</v>
      </c>
      <c r="R480" s="66">
        <f t="shared" si="71"/>
        <v>0</v>
      </c>
      <c r="V480" s="66">
        <f t="shared" si="72"/>
        <v>0</v>
      </c>
      <c r="W480"/>
      <c r="X480"/>
      <c r="Y480" s="7"/>
      <c r="Z480"/>
      <c r="AA480"/>
      <c r="AC480">
        <f t="shared" si="73"/>
        <v>0</v>
      </c>
      <c r="AD480">
        <f t="shared" si="74"/>
        <v>0</v>
      </c>
      <c r="AK480">
        <v>7</v>
      </c>
    </row>
    <row r="481" spans="1:37" hidden="1" x14ac:dyDescent="0.2">
      <c r="A481" s="6" t="s">
        <v>1878</v>
      </c>
      <c r="B481" s="2">
        <f t="shared" si="67"/>
        <v>0</v>
      </c>
      <c r="C481" s="2">
        <f t="shared" si="68"/>
        <v>7</v>
      </c>
      <c r="L481" s="66">
        <f t="shared" si="69"/>
        <v>0</v>
      </c>
      <c r="N481" s="66">
        <f t="shared" si="70"/>
        <v>0</v>
      </c>
      <c r="R481" s="66">
        <f t="shared" si="71"/>
        <v>0</v>
      </c>
      <c r="V481" s="66">
        <f t="shared" si="72"/>
        <v>0</v>
      </c>
      <c r="W481"/>
      <c r="X481"/>
      <c r="Y481" s="7"/>
      <c r="Z481"/>
      <c r="AA481"/>
      <c r="AC481">
        <f t="shared" si="73"/>
        <v>0</v>
      </c>
      <c r="AD481">
        <f t="shared" si="74"/>
        <v>0</v>
      </c>
      <c r="AK481">
        <v>5</v>
      </c>
    </row>
    <row r="482" spans="1:37" hidden="1" x14ac:dyDescent="0.2">
      <c r="A482" s="6" t="s">
        <v>1879</v>
      </c>
      <c r="B482" s="2">
        <f t="shared" si="67"/>
        <v>0</v>
      </c>
      <c r="C482" s="2">
        <f t="shared" si="68"/>
        <v>7</v>
      </c>
      <c r="L482" s="66">
        <f t="shared" si="69"/>
        <v>0</v>
      </c>
      <c r="N482" s="66">
        <f t="shared" si="70"/>
        <v>0</v>
      </c>
      <c r="R482" s="66">
        <f t="shared" si="71"/>
        <v>0</v>
      </c>
      <c r="V482" s="66">
        <f t="shared" si="72"/>
        <v>0</v>
      </c>
      <c r="W482"/>
      <c r="X482"/>
      <c r="Y482" s="7"/>
      <c r="Z482"/>
      <c r="AA482"/>
      <c r="AC482">
        <f t="shared" si="73"/>
        <v>0</v>
      </c>
      <c r="AD482">
        <f t="shared" si="74"/>
        <v>0</v>
      </c>
      <c r="AK482">
        <v>8</v>
      </c>
    </row>
    <row r="483" spans="1:37" hidden="1" x14ac:dyDescent="0.2">
      <c r="A483" s="6" t="s">
        <v>1880</v>
      </c>
      <c r="B483" s="2">
        <f t="shared" si="67"/>
        <v>0</v>
      </c>
      <c r="C483" s="2">
        <f t="shared" si="68"/>
        <v>7</v>
      </c>
      <c r="L483" s="66">
        <f t="shared" si="69"/>
        <v>0</v>
      </c>
      <c r="N483" s="66">
        <f t="shared" si="70"/>
        <v>0</v>
      </c>
      <c r="R483" s="66">
        <f t="shared" si="71"/>
        <v>0</v>
      </c>
      <c r="V483" s="66">
        <f t="shared" si="72"/>
        <v>0</v>
      </c>
      <c r="W483"/>
      <c r="X483"/>
      <c r="Y483" s="7"/>
      <c r="Z483"/>
      <c r="AA483"/>
      <c r="AC483">
        <f t="shared" si="73"/>
        <v>0</v>
      </c>
      <c r="AD483">
        <f t="shared" si="74"/>
        <v>0</v>
      </c>
      <c r="AK483">
        <v>6</v>
      </c>
    </row>
    <row r="484" spans="1:37" hidden="1" x14ac:dyDescent="0.2">
      <c r="A484" s="6" t="s">
        <v>1881</v>
      </c>
      <c r="B484" s="2">
        <f t="shared" si="67"/>
        <v>0</v>
      </c>
      <c r="C484" s="2">
        <f t="shared" si="68"/>
        <v>7</v>
      </c>
      <c r="L484" s="66">
        <f t="shared" si="69"/>
        <v>0</v>
      </c>
      <c r="N484" s="66">
        <f t="shared" si="70"/>
        <v>0</v>
      </c>
      <c r="R484" s="66">
        <f t="shared" si="71"/>
        <v>0</v>
      </c>
      <c r="V484" s="66">
        <f t="shared" si="72"/>
        <v>0</v>
      </c>
      <c r="W484"/>
      <c r="X484"/>
      <c r="Y484" s="7"/>
      <c r="Z484"/>
      <c r="AA484"/>
      <c r="AC484">
        <f t="shared" si="73"/>
        <v>0</v>
      </c>
      <c r="AD484">
        <f t="shared" si="74"/>
        <v>0</v>
      </c>
      <c r="AK484">
        <v>7</v>
      </c>
    </row>
    <row r="485" spans="1:37" hidden="1" x14ac:dyDescent="0.2">
      <c r="A485" s="6" t="s">
        <v>1882</v>
      </c>
      <c r="B485" s="2">
        <f t="shared" si="67"/>
        <v>0</v>
      </c>
      <c r="C485" s="2">
        <f t="shared" si="68"/>
        <v>7</v>
      </c>
      <c r="L485" s="66">
        <f t="shared" si="69"/>
        <v>0</v>
      </c>
      <c r="N485" s="66">
        <f t="shared" si="70"/>
        <v>0</v>
      </c>
      <c r="R485" s="66">
        <f t="shared" si="71"/>
        <v>0</v>
      </c>
      <c r="V485" s="66">
        <f t="shared" si="72"/>
        <v>0</v>
      </c>
      <c r="W485"/>
      <c r="X485"/>
      <c r="Y485" s="7"/>
      <c r="Z485"/>
      <c r="AA485"/>
      <c r="AC485">
        <f t="shared" si="73"/>
        <v>0</v>
      </c>
      <c r="AD485">
        <f t="shared" si="74"/>
        <v>0</v>
      </c>
      <c r="AK485">
        <v>5</v>
      </c>
    </row>
    <row r="486" spans="1:37" hidden="1" x14ac:dyDescent="0.2">
      <c r="A486" s="6" t="s">
        <v>1883</v>
      </c>
      <c r="B486" s="2">
        <f t="shared" si="67"/>
        <v>0</v>
      </c>
      <c r="C486" s="2">
        <f t="shared" si="68"/>
        <v>7</v>
      </c>
      <c r="L486" s="66">
        <f t="shared" si="69"/>
        <v>0</v>
      </c>
      <c r="N486" s="66">
        <f t="shared" si="70"/>
        <v>0</v>
      </c>
      <c r="R486" s="66">
        <f t="shared" si="71"/>
        <v>0</v>
      </c>
      <c r="V486" s="66">
        <f t="shared" si="72"/>
        <v>0</v>
      </c>
      <c r="W486"/>
      <c r="X486"/>
      <c r="Y486" s="7"/>
      <c r="Z486"/>
      <c r="AA486"/>
      <c r="AC486">
        <f t="shared" si="73"/>
        <v>0</v>
      </c>
      <c r="AD486">
        <f t="shared" si="74"/>
        <v>0</v>
      </c>
      <c r="AK486">
        <v>8</v>
      </c>
    </row>
    <row r="487" spans="1:37" hidden="1" x14ac:dyDescent="0.2">
      <c r="A487" s="6" t="s">
        <v>1884</v>
      </c>
      <c r="B487" s="2">
        <f t="shared" si="67"/>
        <v>0</v>
      </c>
      <c r="C487" s="2">
        <f t="shared" si="68"/>
        <v>7</v>
      </c>
      <c r="L487" s="66">
        <f t="shared" si="69"/>
        <v>0</v>
      </c>
      <c r="N487" s="66">
        <f t="shared" si="70"/>
        <v>0</v>
      </c>
      <c r="R487" s="66">
        <f t="shared" si="71"/>
        <v>0</v>
      </c>
      <c r="V487" s="66">
        <f t="shared" si="72"/>
        <v>0</v>
      </c>
      <c r="W487"/>
      <c r="X487"/>
      <c r="Y487" s="7"/>
      <c r="Z487"/>
      <c r="AA487"/>
      <c r="AC487">
        <f t="shared" si="73"/>
        <v>0</v>
      </c>
      <c r="AD487">
        <f t="shared" si="74"/>
        <v>0</v>
      </c>
      <c r="AK487">
        <v>6</v>
      </c>
    </row>
    <row r="488" spans="1:37" hidden="1" x14ac:dyDescent="0.2">
      <c r="A488" s="6" t="s">
        <v>1885</v>
      </c>
      <c r="B488" s="2">
        <f t="shared" si="67"/>
        <v>0</v>
      </c>
      <c r="C488" s="2">
        <f t="shared" si="68"/>
        <v>7</v>
      </c>
      <c r="L488" s="66">
        <f t="shared" si="69"/>
        <v>0</v>
      </c>
      <c r="N488" s="66">
        <f t="shared" si="70"/>
        <v>0</v>
      </c>
      <c r="R488" s="66">
        <f t="shared" si="71"/>
        <v>0</v>
      </c>
      <c r="V488" s="66">
        <f t="shared" si="72"/>
        <v>0</v>
      </c>
      <c r="W488"/>
      <c r="X488"/>
      <c r="Y488" s="7"/>
      <c r="Z488"/>
      <c r="AA488"/>
      <c r="AC488">
        <f t="shared" si="73"/>
        <v>0</v>
      </c>
      <c r="AD488">
        <f t="shared" si="74"/>
        <v>0</v>
      </c>
      <c r="AK488">
        <v>7</v>
      </c>
    </row>
    <row r="489" spans="1:37" hidden="1" x14ac:dyDescent="0.2">
      <c r="A489" s="6" t="s">
        <v>1886</v>
      </c>
      <c r="B489" s="2">
        <f t="shared" si="67"/>
        <v>0</v>
      </c>
      <c r="C489" s="2">
        <f t="shared" si="68"/>
        <v>7</v>
      </c>
      <c r="L489" s="66">
        <f t="shared" si="69"/>
        <v>0</v>
      </c>
      <c r="N489" s="66">
        <f t="shared" si="70"/>
        <v>0</v>
      </c>
      <c r="R489" s="66">
        <f t="shared" si="71"/>
        <v>0</v>
      </c>
      <c r="V489" s="66">
        <f t="shared" si="72"/>
        <v>0</v>
      </c>
      <c r="W489"/>
      <c r="X489"/>
      <c r="Y489" s="7"/>
      <c r="Z489"/>
      <c r="AA489"/>
      <c r="AC489">
        <f t="shared" si="73"/>
        <v>0</v>
      </c>
      <c r="AD489">
        <f t="shared" si="74"/>
        <v>0</v>
      </c>
      <c r="AK489">
        <v>5</v>
      </c>
    </row>
    <row r="490" spans="1:37" hidden="1" x14ac:dyDescent="0.2">
      <c r="A490" s="6" t="s">
        <v>1887</v>
      </c>
      <c r="B490" s="2">
        <f t="shared" si="67"/>
        <v>0</v>
      </c>
      <c r="C490" s="2">
        <f t="shared" si="68"/>
        <v>7</v>
      </c>
      <c r="L490" s="66">
        <f t="shared" si="69"/>
        <v>0</v>
      </c>
      <c r="N490" s="66">
        <f t="shared" si="70"/>
        <v>0</v>
      </c>
      <c r="R490" s="66">
        <f t="shared" si="71"/>
        <v>0</v>
      </c>
      <c r="V490" s="66">
        <f t="shared" si="72"/>
        <v>0</v>
      </c>
      <c r="W490"/>
      <c r="X490"/>
      <c r="Y490" s="7"/>
      <c r="Z490"/>
      <c r="AA490"/>
      <c r="AC490">
        <f t="shared" si="73"/>
        <v>0</v>
      </c>
      <c r="AD490">
        <f t="shared" si="74"/>
        <v>0</v>
      </c>
      <c r="AK490">
        <v>8</v>
      </c>
    </row>
    <row r="491" spans="1:37" hidden="1" x14ac:dyDescent="0.2">
      <c r="A491" s="6" t="s">
        <v>1888</v>
      </c>
      <c r="B491" s="2">
        <f t="shared" si="67"/>
        <v>0</v>
      </c>
      <c r="C491" s="2">
        <f t="shared" si="68"/>
        <v>7</v>
      </c>
      <c r="L491" s="66">
        <f t="shared" si="69"/>
        <v>0</v>
      </c>
      <c r="N491" s="66">
        <f t="shared" si="70"/>
        <v>0</v>
      </c>
      <c r="R491" s="66">
        <f t="shared" si="71"/>
        <v>0</v>
      </c>
      <c r="V491" s="66">
        <f t="shared" si="72"/>
        <v>0</v>
      </c>
      <c r="W491"/>
      <c r="X491"/>
      <c r="Y491" s="7"/>
      <c r="Z491"/>
      <c r="AA491"/>
      <c r="AC491">
        <f t="shared" si="73"/>
        <v>0</v>
      </c>
      <c r="AD491">
        <f t="shared" si="74"/>
        <v>0</v>
      </c>
      <c r="AK491">
        <v>6</v>
      </c>
    </row>
    <row r="492" spans="1:37" hidden="1" x14ac:dyDescent="0.2">
      <c r="A492" s="6" t="s">
        <v>1889</v>
      </c>
      <c r="B492" s="2">
        <f t="shared" si="67"/>
        <v>0</v>
      </c>
      <c r="C492" s="2">
        <f t="shared" si="68"/>
        <v>7</v>
      </c>
      <c r="L492" s="66">
        <f t="shared" si="69"/>
        <v>0</v>
      </c>
      <c r="N492" s="66">
        <f t="shared" si="70"/>
        <v>0</v>
      </c>
      <c r="R492" s="66">
        <f t="shared" si="71"/>
        <v>0</v>
      </c>
      <c r="V492" s="66">
        <f t="shared" si="72"/>
        <v>0</v>
      </c>
      <c r="W492"/>
      <c r="X492"/>
      <c r="Y492" s="7"/>
      <c r="Z492"/>
      <c r="AA492"/>
      <c r="AC492">
        <f t="shared" si="73"/>
        <v>0</v>
      </c>
      <c r="AD492">
        <f t="shared" si="74"/>
        <v>0</v>
      </c>
      <c r="AK492">
        <v>7</v>
      </c>
    </row>
    <row r="493" spans="1:37" hidden="1" x14ac:dyDescent="0.2">
      <c r="A493" s="6" t="s">
        <v>1890</v>
      </c>
      <c r="B493" s="2">
        <f t="shared" si="67"/>
        <v>0</v>
      </c>
      <c r="C493" s="2">
        <f t="shared" si="68"/>
        <v>7</v>
      </c>
      <c r="L493" s="66">
        <f t="shared" si="69"/>
        <v>0</v>
      </c>
      <c r="N493" s="66">
        <f t="shared" si="70"/>
        <v>0</v>
      </c>
      <c r="R493" s="66">
        <f t="shared" si="71"/>
        <v>0</v>
      </c>
      <c r="V493" s="66">
        <f t="shared" si="72"/>
        <v>0</v>
      </c>
      <c r="W493"/>
      <c r="X493"/>
      <c r="Y493" s="7"/>
      <c r="Z493"/>
      <c r="AA493"/>
      <c r="AC493">
        <f t="shared" si="73"/>
        <v>0</v>
      </c>
      <c r="AD493">
        <f t="shared" si="74"/>
        <v>0</v>
      </c>
      <c r="AK493">
        <v>5</v>
      </c>
    </row>
    <row r="494" spans="1:37" hidden="1" x14ac:dyDescent="0.2">
      <c r="A494" s="6" t="s">
        <v>1891</v>
      </c>
      <c r="B494" s="2">
        <f t="shared" si="67"/>
        <v>0</v>
      </c>
      <c r="C494" s="2">
        <f t="shared" si="68"/>
        <v>7</v>
      </c>
      <c r="L494" s="66">
        <f t="shared" si="69"/>
        <v>0</v>
      </c>
      <c r="N494" s="66">
        <f t="shared" si="70"/>
        <v>0</v>
      </c>
      <c r="R494" s="66">
        <f t="shared" si="71"/>
        <v>0</v>
      </c>
      <c r="V494" s="66">
        <f t="shared" si="72"/>
        <v>0</v>
      </c>
      <c r="W494"/>
      <c r="X494"/>
      <c r="Y494" s="7"/>
      <c r="Z494"/>
      <c r="AA494"/>
      <c r="AC494">
        <f t="shared" si="73"/>
        <v>0</v>
      </c>
      <c r="AD494">
        <f t="shared" si="74"/>
        <v>0</v>
      </c>
      <c r="AK494">
        <v>8</v>
      </c>
    </row>
    <row r="495" spans="1:37" hidden="1" x14ac:dyDescent="0.2">
      <c r="A495" s="6" t="s">
        <v>1892</v>
      </c>
      <c r="B495" s="2">
        <f t="shared" ref="B495:B558" si="75">+L495+N495+R495+V495+X495</f>
        <v>0</v>
      </c>
      <c r="C495" s="2">
        <f t="shared" ref="C495:C558" si="76">RANK(B495,B$406:B$605,0)</f>
        <v>7</v>
      </c>
      <c r="L495" s="66">
        <f t="shared" ref="L495:L558" si="77">IF(AND(I495&lt;1,J495&lt;1,K495&lt;1),0,IF(250+((80-(I495*60+J495))*2)&lt;0,0,IF(K495&lt;50,250+((80-(I495*60+J495))*2),IF(K495&gt;49,250+((80-(I495*60+J495))*2)-1,250+((80-(I495*60+J495))*2)))))</f>
        <v>0</v>
      </c>
      <c r="N495" s="66">
        <f t="shared" ref="N495:N558" si="78">IF(M495&lt;89,0,250+((M495-172)*3))</f>
        <v>0</v>
      </c>
      <c r="R495" s="66">
        <f t="shared" ref="R495:R558" si="79">IF(AND(O495&lt;1,P495&lt;1,Q495&lt;1),0,IF(250+((220-(O495*60+P495))*1)&lt;0,0,250+((220-(O495*60+P495))*1)))</f>
        <v>0</v>
      </c>
      <c r="V495" s="66">
        <f t="shared" ref="V495:V558" si="80">IF(AND(S495&lt;1,T495&lt;1,U495&lt;1),0,IF(500+((320-(S495*60+T495))*1)&lt;0,0,500+((320-(S495*60+T495))*1)))</f>
        <v>0</v>
      </c>
      <c r="W495"/>
      <c r="X495"/>
      <c r="Y495" s="7"/>
      <c r="Z495"/>
      <c r="AA495"/>
      <c r="AC495">
        <f t="shared" ref="AC495:AC558" si="81">B495</f>
        <v>0</v>
      </c>
      <c r="AD495">
        <f t="shared" ref="AD495:AD558" si="82">AA495+AB495+AC495</f>
        <v>0</v>
      </c>
      <c r="AK495">
        <v>6</v>
      </c>
    </row>
    <row r="496" spans="1:37" hidden="1" x14ac:dyDescent="0.2">
      <c r="A496" s="6" t="s">
        <v>1893</v>
      </c>
      <c r="B496" s="2">
        <f t="shared" si="75"/>
        <v>0</v>
      </c>
      <c r="C496" s="2">
        <f t="shared" si="76"/>
        <v>7</v>
      </c>
      <c r="L496" s="66">
        <f t="shared" si="77"/>
        <v>0</v>
      </c>
      <c r="N496" s="66">
        <f t="shared" si="78"/>
        <v>0</v>
      </c>
      <c r="R496" s="66">
        <f t="shared" si="79"/>
        <v>0</v>
      </c>
      <c r="V496" s="66">
        <f t="shared" si="80"/>
        <v>0</v>
      </c>
      <c r="W496"/>
      <c r="X496"/>
      <c r="Y496" s="7"/>
      <c r="Z496"/>
      <c r="AA496"/>
      <c r="AC496">
        <f t="shared" si="81"/>
        <v>0</v>
      </c>
      <c r="AD496">
        <f t="shared" si="82"/>
        <v>0</v>
      </c>
      <c r="AK496">
        <v>7</v>
      </c>
    </row>
    <row r="497" spans="1:37" hidden="1" x14ac:dyDescent="0.2">
      <c r="A497" s="6" t="s">
        <v>1894</v>
      </c>
      <c r="B497" s="2">
        <f t="shared" si="75"/>
        <v>0</v>
      </c>
      <c r="C497" s="2">
        <f t="shared" si="76"/>
        <v>7</v>
      </c>
      <c r="L497" s="66">
        <f t="shared" si="77"/>
        <v>0</v>
      </c>
      <c r="N497" s="66">
        <f t="shared" si="78"/>
        <v>0</v>
      </c>
      <c r="R497" s="66">
        <f t="shared" si="79"/>
        <v>0</v>
      </c>
      <c r="V497" s="66">
        <f t="shared" si="80"/>
        <v>0</v>
      </c>
      <c r="W497"/>
      <c r="X497"/>
      <c r="Y497" s="7"/>
      <c r="Z497"/>
      <c r="AA497"/>
      <c r="AC497">
        <f t="shared" si="81"/>
        <v>0</v>
      </c>
      <c r="AD497">
        <f t="shared" si="82"/>
        <v>0</v>
      </c>
      <c r="AK497">
        <v>5</v>
      </c>
    </row>
    <row r="498" spans="1:37" hidden="1" x14ac:dyDescent="0.2">
      <c r="A498" s="6" t="s">
        <v>1895</v>
      </c>
      <c r="B498" s="2">
        <f t="shared" si="75"/>
        <v>0</v>
      </c>
      <c r="C498" s="2">
        <f t="shared" si="76"/>
        <v>7</v>
      </c>
      <c r="L498" s="66">
        <f t="shared" si="77"/>
        <v>0</v>
      </c>
      <c r="N498" s="66">
        <f t="shared" si="78"/>
        <v>0</v>
      </c>
      <c r="R498" s="66">
        <f t="shared" si="79"/>
        <v>0</v>
      </c>
      <c r="V498" s="66">
        <f t="shared" si="80"/>
        <v>0</v>
      </c>
      <c r="W498"/>
      <c r="X498"/>
      <c r="Y498" s="7"/>
      <c r="Z498"/>
      <c r="AA498"/>
      <c r="AC498">
        <f t="shared" si="81"/>
        <v>0</v>
      </c>
      <c r="AD498">
        <f t="shared" si="82"/>
        <v>0</v>
      </c>
      <c r="AK498">
        <v>8</v>
      </c>
    </row>
    <row r="499" spans="1:37" hidden="1" x14ac:dyDescent="0.2">
      <c r="A499" s="6" t="s">
        <v>1896</v>
      </c>
      <c r="B499" s="2">
        <f t="shared" si="75"/>
        <v>0</v>
      </c>
      <c r="C499" s="2">
        <f t="shared" si="76"/>
        <v>7</v>
      </c>
      <c r="L499" s="66">
        <f t="shared" si="77"/>
        <v>0</v>
      </c>
      <c r="N499" s="66">
        <f t="shared" si="78"/>
        <v>0</v>
      </c>
      <c r="R499" s="66">
        <f t="shared" si="79"/>
        <v>0</v>
      </c>
      <c r="V499" s="66">
        <f t="shared" si="80"/>
        <v>0</v>
      </c>
      <c r="W499"/>
      <c r="X499"/>
      <c r="Y499" s="7"/>
      <c r="Z499"/>
      <c r="AA499"/>
      <c r="AC499">
        <f t="shared" si="81"/>
        <v>0</v>
      </c>
      <c r="AD499">
        <f t="shared" si="82"/>
        <v>0</v>
      </c>
      <c r="AK499">
        <v>6</v>
      </c>
    </row>
    <row r="500" spans="1:37" hidden="1" x14ac:dyDescent="0.2">
      <c r="A500" s="6" t="s">
        <v>1897</v>
      </c>
      <c r="B500" s="2">
        <f t="shared" si="75"/>
        <v>0</v>
      </c>
      <c r="C500" s="2">
        <f t="shared" si="76"/>
        <v>7</v>
      </c>
      <c r="L500" s="66">
        <f t="shared" si="77"/>
        <v>0</v>
      </c>
      <c r="N500" s="66">
        <f t="shared" si="78"/>
        <v>0</v>
      </c>
      <c r="R500" s="66">
        <f t="shared" si="79"/>
        <v>0</v>
      </c>
      <c r="V500" s="66">
        <f t="shared" si="80"/>
        <v>0</v>
      </c>
      <c r="W500"/>
      <c r="X500"/>
      <c r="Y500" s="7"/>
      <c r="Z500"/>
      <c r="AA500"/>
      <c r="AC500">
        <f t="shared" si="81"/>
        <v>0</v>
      </c>
      <c r="AD500">
        <f t="shared" si="82"/>
        <v>0</v>
      </c>
      <c r="AK500">
        <v>7</v>
      </c>
    </row>
    <row r="501" spans="1:37" hidden="1" x14ac:dyDescent="0.2">
      <c r="A501" s="6" t="s">
        <v>1898</v>
      </c>
      <c r="B501" s="2">
        <f t="shared" si="75"/>
        <v>0</v>
      </c>
      <c r="C501" s="2">
        <f t="shared" si="76"/>
        <v>7</v>
      </c>
      <c r="L501" s="66">
        <f t="shared" si="77"/>
        <v>0</v>
      </c>
      <c r="N501" s="66">
        <f t="shared" si="78"/>
        <v>0</v>
      </c>
      <c r="R501" s="66">
        <f t="shared" si="79"/>
        <v>0</v>
      </c>
      <c r="V501" s="66">
        <f t="shared" si="80"/>
        <v>0</v>
      </c>
      <c r="W501"/>
      <c r="X501"/>
      <c r="Y501" s="7"/>
      <c r="Z501"/>
      <c r="AA501"/>
      <c r="AC501">
        <f t="shared" si="81"/>
        <v>0</v>
      </c>
      <c r="AD501">
        <f t="shared" si="82"/>
        <v>0</v>
      </c>
      <c r="AK501">
        <v>5</v>
      </c>
    </row>
    <row r="502" spans="1:37" hidden="1" x14ac:dyDescent="0.2">
      <c r="A502" s="6" t="s">
        <v>1899</v>
      </c>
      <c r="B502" s="2">
        <f t="shared" si="75"/>
        <v>0</v>
      </c>
      <c r="C502" s="2">
        <f t="shared" si="76"/>
        <v>7</v>
      </c>
      <c r="L502" s="66">
        <f t="shared" si="77"/>
        <v>0</v>
      </c>
      <c r="N502" s="66">
        <f t="shared" si="78"/>
        <v>0</v>
      </c>
      <c r="R502" s="66">
        <f t="shared" si="79"/>
        <v>0</v>
      </c>
      <c r="V502" s="66">
        <f t="shared" si="80"/>
        <v>0</v>
      </c>
      <c r="W502"/>
      <c r="X502"/>
      <c r="Y502" s="7"/>
      <c r="Z502"/>
      <c r="AA502"/>
      <c r="AC502">
        <f t="shared" si="81"/>
        <v>0</v>
      </c>
      <c r="AD502">
        <f t="shared" si="82"/>
        <v>0</v>
      </c>
      <c r="AK502">
        <v>8</v>
      </c>
    </row>
    <row r="503" spans="1:37" hidden="1" x14ac:dyDescent="0.2">
      <c r="A503" s="6" t="s">
        <v>1900</v>
      </c>
      <c r="B503" s="2">
        <f t="shared" si="75"/>
        <v>0</v>
      </c>
      <c r="C503" s="2">
        <f t="shared" si="76"/>
        <v>7</v>
      </c>
      <c r="L503" s="66">
        <f t="shared" si="77"/>
        <v>0</v>
      </c>
      <c r="N503" s="66">
        <f t="shared" si="78"/>
        <v>0</v>
      </c>
      <c r="R503" s="66">
        <f t="shared" si="79"/>
        <v>0</v>
      </c>
      <c r="V503" s="66">
        <f t="shared" si="80"/>
        <v>0</v>
      </c>
      <c r="W503"/>
      <c r="X503"/>
      <c r="Y503" s="7"/>
      <c r="Z503"/>
      <c r="AA503"/>
      <c r="AC503">
        <f t="shared" si="81"/>
        <v>0</v>
      </c>
      <c r="AD503">
        <f t="shared" si="82"/>
        <v>0</v>
      </c>
      <c r="AK503">
        <v>6</v>
      </c>
    </row>
    <row r="504" spans="1:37" hidden="1" x14ac:dyDescent="0.2">
      <c r="A504" s="6" t="s">
        <v>1901</v>
      </c>
      <c r="B504" s="2">
        <f t="shared" si="75"/>
        <v>0</v>
      </c>
      <c r="C504" s="2">
        <f t="shared" si="76"/>
        <v>7</v>
      </c>
      <c r="L504" s="66">
        <f t="shared" si="77"/>
        <v>0</v>
      </c>
      <c r="N504" s="66">
        <f t="shared" si="78"/>
        <v>0</v>
      </c>
      <c r="R504" s="66">
        <f t="shared" si="79"/>
        <v>0</v>
      </c>
      <c r="V504" s="66">
        <f t="shared" si="80"/>
        <v>0</v>
      </c>
      <c r="W504"/>
      <c r="X504"/>
      <c r="Y504" s="7"/>
      <c r="Z504"/>
      <c r="AA504"/>
      <c r="AC504">
        <f t="shared" si="81"/>
        <v>0</v>
      </c>
      <c r="AD504">
        <f t="shared" si="82"/>
        <v>0</v>
      </c>
      <c r="AK504">
        <v>7</v>
      </c>
    </row>
    <row r="505" spans="1:37" hidden="1" x14ac:dyDescent="0.2">
      <c r="A505" s="6" t="s">
        <v>401</v>
      </c>
      <c r="B505" s="2">
        <f t="shared" si="75"/>
        <v>0</v>
      </c>
      <c r="C505" s="2">
        <f t="shared" si="76"/>
        <v>7</v>
      </c>
      <c r="L505" s="66">
        <f t="shared" si="77"/>
        <v>0</v>
      </c>
      <c r="N505" s="66">
        <f t="shared" si="78"/>
        <v>0</v>
      </c>
      <c r="R505" s="66">
        <f t="shared" si="79"/>
        <v>0</v>
      </c>
      <c r="V505" s="66">
        <f t="shared" si="80"/>
        <v>0</v>
      </c>
      <c r="W505"/>
      <c r="X505"/>
      <c r="Y505" s="7"/>
      <c r="Z505"/>
      <c r="AA505"/>
      <c r="AC505">
        <f t="shared" si="81"/>
        <v>0</v>
      </c>
      <c r="AD505">
        <f t="shared" si="82"/>
        <v>0</v>
      </c>
      <c r="AK505">
        <v>5</v>
      </c>
    </row>
    <row r="506" spans="1:37" hidden="1" x14ac:dyDescent="0.2">
      <c r="A506" s="6" t="s">
        <v>402</v>
      </c>
      <c r="B506" s="2">
        <f t="shared" si="75"/>
        <v>0</v>
      </c>
      <c r="C506" s="2">
        <f t="shared" si="76"/>
        <v>7</v>
      </c>
      <c r="L506" s="66">
        <f t="shared" si="77"/>
        <v>0</v>
      </c>
      <c r="N506" s="66">
        <f t="shared" si="78"/>
        <v>0</v>
      </c>
      <c r="R506" s="66">
        <f t="shared" si="79"/>
        <v>0</v>
      </c>
      <c r="V506" s="66">
        <f t="shared" si="80"/>
        <v>0</v>
      </c>
      <c r="W506"/>
      <c r="X506"/>
      <c r="Y506" s="7"/>
      <c r="Z506"/>
      <c r="AA506"/>
      <c r="AC506">
        <f t="shared" si="81"/>
        <v>0</v>
      </c>
      <c r="AD506">
        <f t="shared" si="82"/>
        <v>0</v>
      </c>
      <c r="AK506">
        <v>8</v>
      </c>
    </row>
    <row r="507" spans="1:37" hidden="1" x14ac:dyDescent="0.2">
      <c r="A507" s="6" t="s">
        <v>403</v>
      </c>
      <c r="B507" s="2">
        <f t="shared" si="75"/>
        <v>0</v>
      </c>
      <c r="C507" s="2">
        <f t="shared" si="76"/>
        <v>7</v>
      </c>
      <c r="L507" s="66">
        <f t="shared" si="77"/>
        <v>0</v>
      </c>
      <c r="N507" s="66">
        <f t="shared" si="78"/>
        <v>0</v>
      </c>
      <c r="R507" s="66">
        <f t="shared" si="79"/>
        <v>0</v>
      </c>
      <c r="V507" s="66">
        <f t="shared" si="80"/>
        <v>0</v>
      </c>
      <c r="W507"/>
      <c r="X507"/>
      <c r="Y507" s="7"/>
      <c r="Z507"/>
      <c r="AA507"/>
      <c r="AC507">
        <f t="shared" si="81"/>
        <v>0</v>
      </c>
      <c r="AD507">
        <f t="shared" si="82"/>
        <v>0</v>
      </c>
      <c r="AK507">
        <v>6</v>
      </c>
    </row>
    <row r="508" spans="1:37" hidden="1" x14ac:dyDescent="0.2">
      <c r="A508" s="6" t="s">
        <v>404</v>
      </c>
      <c r="B508" s="2">
        <f t="shared" si="75"/>
        <v>0</v>
      </c>
      <c r="C508" s="2">
        <f t="shared" si="76"/>
        <v>7</v>
      </c>
      <c r="L508" s="66">
        <f t="shared" si="77"/>
        <v>0</v>
      </c>
      <c r="N508" s="66">
        <f t="shared" si="78"/>
        <v>0</v>
      </c>
      <c r="R508" s="66">
        <f t="shared" si="79"/>
        <v>0</v>
      </c>
      <c r="V508" s="66">
        <f t="shared" si="80"/>
        <v>0</v>
      </c>
      <c r="W508"/>
      <c r="X508"/>
      <c r="Y508" s="7"/>
      <c r="Z508"/>
      <c r="AA508"/>
      <c r="AC508">
        <f t="shared" si="81"/>
        <v>0</v>
      </c>
      <c r="AD508">
        <f t="shared" si="82"/>
        <v>0</v>
      </c>
      <c r="AK508">
        <v>7</v>
      </c>
    </row>
    <row r="509" spans="1:37" hidden="1" x14ac:dyDescent="0.2">
      <c r="A509" s="6" t="s">
        <v>405</v>
      </c>
      <c r="B509" s="2">
        <f t="shared" si="75"/>
        <v>0</v>
      </c>
      <c r="C509" s="2">
        <f t="shared" si="76"/>
        <v>7</v>
      </c>
      <c r="L509" s="66">
        <f t="shared" si="77"/>
        <v>0</v>
      </c>
      <c r="N509" s="66">
        <f t="shared" si="78"/>
        <v>0</v>
      </c>
      <c r="R509" s="66">
        <f t="shared" si="79"/>
        <v>0</v>
      </c>
      <c r="V509" s="66">
        <f t="shared" si="80"/>
        <v>0</v>
      </c>
      <c r="W509"/>
      <c r="X509"/>
      <c r="Y509" s="7"/>
      <c r="Z509"/>
      <c r="AA509"/>
      <c r="AC509">
        <f t="shared" si="81"/>
        <v>0</v>
      </c>
      <c r="AD509">
        <f t="shared" si="82"/>
        <v>0</v>
      </c>
      <c r="AK509">
        <v>5</v>
      </c>
    </row>
    <row r="510" spans="1:37" hidden="1" x14ac:dyDescent="0.2">
      <c r="A510" s="6" t="s">
        <v>406</v>
      </c>
      <c r="B510" s="2">
        <f t="shared" si="75"/>
        <v>0</v>
      </c>
      <c r="C510" s="2">
        <f t="shared" si="76"/>
        <v>7</v>
      </c>
      <c r="L510" s="66">
        <f t="shared" si="77"/>
        <v>0</v>
      </c>
      <c r="N510" s="66">
        <f t="shared" si="78"/>
        <v>0</v>
      </c>
      <c r="R510" s="66">
        <f t="shared" si="79"/>
        <v>0</v>
      </c>
      <c r="V510" s="66">
        <f t="shared" si="80"/>
        <v>0</v>
      </c>
      <c r="W510"/>
      <c r="X510"/>
      <c r="Y510" s="7"/>
      <c r="Z510"/>
      <c r="AA510"/>
      <c r="AC510">
        <f t="shared" si="81"/>
        <v>0</v>
      </c>
      <c r="AD510">
        <f t="shared" si="82"/>
        <v>0</v>
      </c>
      <c r="AK510">
        <v>8</v>
      </c>
    </row>
    <row r="511" spans="1:37" hidden="1" x14ac:dyDescent="0.2">
      <c r="A511" s="6" t="s">
        <v>407</v>
      </c>
      <c r="B511" s="2">
        <f t="shared" si="75"/>
        <v>0</v>
      </c>
      <c r="C511" s="2">
        <f t="shared" si="76"/>
        <v>7</v>
      </c>
      <c r="L511" s="66">
        <f t="shared" si="77"/>
        <v>0</v>
      </c>
      <c r="N511" s="66">
        <f t="shared" si="78"/>
        <v>0</v>
      </c>
      <c r="R511" s="66">
        <f t="shared" si="79"/>
        <v>0</v>
      </c>
      <c r="V511" s="66">
        <f t="shared" si="80"/>
        <v>0</v>
      </c>
      <c r="W511"/>
      <c r="X511"/>
      <c r="Y511" s="7"/>
      <c r="Z511"/>
      <c r="AA511"/>
      <c r="AC511">
        <f t="shared" si="81"/>
        <v>0</v>
      </c>
      <c r="AD511">
        <f t="shared" si="82"/>
        <v>0</v>
      </c>
      <c r="AK511">
        <v>6</v>
      </c>
    </row>
    <row r="512" spans="1:37" hidden="1" x14ac:dyDescent="0.2">
      <c r="A512" s="6" t="s">
        <v>408</v>
      </c>
      <c r="B512" s="2">
        <f t="shared" si="75"/>
        <v>0</v>
      </c>
      <c r="C512" s="2">
        <f t="shared" si="76"/>
        <v>7</v>
      </c>
      <c r="L512" s="66">
        <f t="shared" si="77"/>
        <v>0</v>
      </c>
      <c r="N512" s="66">
        <f t="shared" si="78"/>
        <v>0</v>
      </c>
      <c r="R512" s="66">
        <f t="shared" si="79"/>
        <v>0</v>
      </c>
      <c r="V512" s="66">
        <f t="shared" si="80"/>
        <v>0</v>
      </c>
      <c r="W512"/>
      <c r="X512"/>
      <c r="Y512" s="7"/>
      <c r="Z512"/>
      <c r="AA512"/>
      <c r="AC512">
        <f t="shared" si="81"/>
        <v>0</v>
      </c>
      <c r="AD512">
        <f t="shared" si="82"/>
        <v>0</v>
      </c>
      <c r="AK512">
        <v>7</v>
      </c>
    </row>
    <row r="513" spans="1:37" hidden="1" x14ac:dyDescent="0.2">
      <c r="A513" s="6" t="s">
        <v>409</v>
      </c>
      <c r="B513" s="2">
        <f t="shared" si="75"/>
        <v>0</v>
      </c>
      <c r="C513" s="2">
        <f t="shared" si="76"/>
        <v>7</v>
      </c>
      <c r="L513" s="66">
        <f t="shared" si="77"/>
        <v>0</v>
      </c>
      <c r="N513" s="66">
        <f t="shared" si="78"/>
        <v>0</v>
      </c>
      <c r="R513" s="66">
        <f t="shared" si="79"/>
        <v>0</v>
      </c>
      <c r="V513" s="66">
        <f t="shared" si="80"/>
        <v>0</v>
      </c>
      <c r="W513"/>
      <c r="X513"/>
      <c r="Y513" s="7"/>
      <c r="Z513"/>
      <c r="AA513"/>
      <c r="AC513">
        <f t="shared" si="81"/>
        <v>0</v>
      </c>
      <c r="AD513">
        <f t="shared" si="82"/>
        <v>0</v>
      </c>
      <c r="AK513">
        <v>5</v>
      </c>
    </row>
    <row r="514" spans="1:37" hidden="1" x14ac:dyDescent="0.2">
      <c r="A514" s="6" t="s">
        <v>410</v>
      </c>
      <c r="B514" s="2">
        <f t="shared" si="75"/>
        <v>0</v>
      </c>
      <c r="C514" s="2">
        <f t="shared" si="76"/>
        <v>7</v>
      </c>
      <c r="L514" s="66">
        <f t="shared" si="77"/>
        <v>0</v>
      </c>
      <c r="N514" s="66">
        <f t="shared" si="78"/>
        <v>0</v>
      </c>
      <c r="R514" s="66">
        <f t="shared" si="79"/>
        <v>0</v>
      </c>
      <c r="V514" s="66">
        <f t="shared" si="80"/>
        <v>0</v>
      </c>
      <c r="W514"/>
      <c r="X514"/>
      <c r="Y514" s="7"/>
      <c r="Z514"/>
      <c r="AA514"/>
      <c r="AC514">
        <f t="shared" si="81"/>
        <v>0</v>
      </c>
      <c r="AD514">
        <f t="shared" si="82"/>
        <v>0</v>
      </c>
      <c r="AK514">
        <v>8</v>
      </c>
    </row>
    <row r="515" spans="1:37" hidden="1" x14ac:dyDescent="0.2">
      <c r="A515" s="6" t="s">
        <v>411</v>
      </c>
      <c r="B515" s="2">
        <f t="shared" si="75"/>
        <v>0</v>
      </c>
      <c r="C515" s="2">
        <f t="shared" si="76"/>
        <v>7</v>
      </c>
      <c r="L515" s="66">
        <f t="shared" si="77"/>
        <v>0</v>
      </c>
      <c r="N515" s="66">
        <f t="shared" si="78"/>
        <v>0</v>
      </c>
      <c r="R515" s="66">
        <f t="shared" si="79"/>
        <v>0</v>
      </c>
      <c r="V515" s="66">
        <f t="shared" si="80"/>
        <v>0</v>
      </c>
      <c r="W515"/>
      <c r="X515"/>
      <c r="Y515" s="7"/>
      <c r="Z515"/>
      <c r="AA515"/>
      <c r="AC515">
        <f t="shared" si="81"/>
        <v>0</v>
      </c>
      <c r="AD515">
        <f t="shared" si="82"/>
        <v>0</v>
      </c>
      <c r="AK515">
        <v>6</v>
      </c>
    </row>
    <row r="516" spans="1:37" hidden="1" x14ac:dyDescent="0.2">
      <c r="A516" s="6" t="s">
        <v>412</v>
      </c>
      <c r="B516" s="2">
        <f t="shared" si="75"/>
        <v>0</v>
      </c>
      <c r="C516" s="2">
        <f t="shared" si="76"/>
        <v>7</v>
      </c>
      <c r="L516" s="66">
        <f t="shared" si="77"/>
        <v>0</v>
      </c>
      <c r="N516" s="66">
        <f t="shared" si="78"/>
        <v>0</v>
      </c>
      <c r="R516" s="66">
        <f t="shared" si="79"/>
        <v>0</v>
      </c>
      <c r="V516" s="66">
        <f t="shared" si="80"/>
        <v>0</v>
      </c>
      <c r="W516"/>
      <c r="X516"/>
      <c r="Y516" s="7"/>
      <c r="Z516"/>
      <c r="AA516"/>
      <c r="AC516">
        <f t="shared" si="81"/>
        <v>0</v>
      </c>
      <c r="AD516">
        <f t="shared" si="82"/>
        <v>0</v>
      </c>
      <c r="AK516">
        <v>7</v>
      </c>
    </row>
    <row r="517" spans="1:37" hidden="1" x14ac:dyDescent="0.2">
      <c r="A517" s="6" t="s">
        <v>413</v>
      </c>
      <c r="B517" s="2">
        <f t="shared" si="75"/>
        <v>0</v>
      </c>
      <c r="C517" s="2">
        <f t="shared" si="76"/>
        <v>7</v>
      </c>
      <c r="L517" s="66">
        <f t="shared" si="77"/>
        <v>0</v>
      </c>
      <c r="N517" s="66">
        <f t="shared" si="78"/>
        <v>0</v>
      </c>
      <c r="R517" s="66">
        <f t="shared" si="79"/>
        <v>0</v>
      </c>
      <c r="V517" s="66">
        <f t="shared" si="80"/>
        <v>0</v>
      </c>
      <c r="W517"/>
      <c r="X517"/>
      <c r="Y517" s="7"/>
      <c r="Z517"/>
      <c r="AA517"/>
      <c r="AC517">
        <f t="shared" si="81"/>
        <v>0</v>
      </c>
      <c r="AD517">
        <f t="shared" si="82"/>
        <v>0</v>
      </c>
      <c r="AK517">
        <v>5</v>
      </c>
    </row>
    <row r="518" spans="1:37" hidden="1" x14ac:dyDescent="0.2">
      <c r="A518" s="6" t="s">
        <v>414</v>
      </c>
      <c r="B518" s="2">
        <f t="shared" si="75"/>
        <v>0</v>
      </c>
      <c r="C518" s="2">
        <f t="shared" si="76"/>
        <v>7</v>
      </c>
      <c r="L518" s="66">
        <f t="shared" si="77"/>
        <v>0</v>
      </c>
      <c r="N518" s="66">
        <f t="shared" si="78"/>
        <v>0</v>
      </c>
      <c r="R518" s="66">
        <f t="shared" si="79"/>
        <v>0</v>
      </c>
      <c r="V518" s="66">
        <f t="shared" si="80"/>
        <v>0</v>
      </c>
      <c r="W518"/>
      <c r="X518"/>
      <c r="Y518" s="7"/>
      <c r="Z518"/>
      <c r="AA518"/>
      <c r="AC518">
        <f t="shared" si="81"/>
        <v>0</v>
      </c>
      <c r="AD518">
        <f t="shared" si="82"/>
        <v>0</v>
      </c>
      <c r="AK518">
        <v>8</v>
      </c>
    </row>
    <row r="519" spans="1:37" hidden="1" x14ac:dyDescent="0.2">
      <c r="A519" s="6" t="s">
        <v>415</v>
      </c>
      <c r="B519" s="2">
        <f t="shared" si="75"/>
        <v>0</v>
      </c>
      <c r="C519" s="2">
        <f t="shared" si="76"/>
        <v>7</v>
      </c>
      <c r="L519" s="66">
        <f t="shared" si="77"/>
        <v>0</v>
      </c>
      <c r="N519" s="66">
        <f t="shared" si="78"/>
        <v>0</v>
      </c>
      <c r="R519" s="66">
        <f t="shared" si="79"/>
        <v>0</v>
      </c>
      <c r="V519" s="66">
        <f t="shared" si="80"/>
        <v>0</v>
      </c>
      <c r="W519"/>
      <c r="X519"/>
      <c r="Y519" s="7"/>
      <c r="Z519"/>
      <c r="AA519"/>
      <c r="AC519">
        <f t="shared" si="81"/>
        <v>0</v>
      </c>
      <c r="AD519">
        <f t="shared" si="82"/>
        <v>0</v>
      </c>
      <c r="AK519">
        <v>6</v>
      </c>
    </row>
    <row r="520" spans="1:37" hidden="1" x14ac:dyDescent="0.2">
      <c r="A520" s="6" t="s">
        <v>416</v>
      </c>
      <c r="B520" s="2">
        <f t="shared" si="75"/>
        <v>0</v>
      </c>
      <c r="C520" s="2">
        <f t="shared" si="76"/>
        <v>7</v>
      </c>
      <c r="L520" s="66">
        <f t="shared" si="77"/>
        <v>0</v>
      </c>
      <c r="N520" s="66">
        <f t="shared" si="78"/>
        <v>0</v>
      </c>
      <c r="R520" s="66">
        <f t="shared" si="79"/>
        <v>0</v>
      </c>
      <c r="V520" s="66">
        <f t="shared" si="80"/>
        <v>0</v>
      </c>
      <c r="W520"/>
      <c r="X520"/>
      <c r="Y520" s="7"/>
      <c r="Z520"/>
      <c r="AA520"/>
      <c r="AC520">
        <f t="shared" si="81"/>
        <v>0</v>
      </c>
      <c r="AD520">
        <f t="shared" si="82"/>
        <v>0</v>
      </c>
      <c r="AK520">
        <v>7</v>
      </c>
    </row>
    <row r="521" spans="1:37" hidden="1" x14ac:dyDescent="0.2">
      <c r="A521" s="6" t="s">
        <v>417</v>
      </c>
      <c r="B521" s="2">
        <f t="shared" si="75"/>
        <v>0</v>
      </c>
      <c r="C521" s="2">
        <f t="shared" si="76"/>
        <v>7</v>
      </c>
      <c r="L521" s="66">
        <f t="shared" si="77"/>
        <v>0</v>
      </c>
      <c r="N521" s="66">
        <f t="shared" si="78"/>
        <v>0</v>
      </c>
      <c r="R521" s="66">
        <f t="shared" si="79"/>
        <v>0</v>
      </c>
      <c r="V521" s="66">
        <f t="shared" si="80"/>
        <v>0</v>
      </c>
      <c r="W521"/>
      <c r="X521"/>
      <c r="Y521" s="7"/>
      <c r="Z521"/>
      <c r="AA521"/>
      <c r="AC521">
        <f t="shared" si="81"/>
        <v>0</v>
      </c>
      <c r="AD521">
        <f t="shared" si="82"/>
        <v>0</v>
      </c>
      <c r="AK521">
        <v>5</v>
      </c>
    </row>
    <row r="522" spans="1:37" hidden="1" x14ac:dyDescent="0.2">
      <c r="A522" s="6" t="s">
        <v>418</v>
      </c>
      <c r="B522" s="2">
        <f t="shared" si="75"/>
        <v>0</v>
      </c>
      <c r="C522" s="2">
        <f t="shared" si="76"/>
        <v>7</v>
      </c>
      <c r="L522" s="66">
        <f t="shared" si="77"/>
        <v>0</v>
      </c>
      <c r="N522" s="66">
        <f t="shared" si="78"/>
        <v>0</v>
      </c>
      <c r="R522" s="66">
        <f t="shared" si="79"/>
        <v>0</v>
      </c>
      <c r="V522" s="66">
        <f t="shared" si="80"/>
        <v>0</v>
      </c>
      <c r="W522"/>
      <c r="X522"/>
      <c r="Y522" s="7"/>
      <c r="Z522"/>
      <c r="AA522"/>
      <c r="AC522">
        <f t="shared" si="81"/>
        <v>0</v>
      </c>
      <c r="AD522">
        <f t="shared" si="82"/>
        <v>0</v>
      </c>
      <c r="AK522">
        <v>8</v>
      </c>
    </row>
    <row r="523" spans="1:37" hidden="1" x14ac:dyDescent="0.2">
      <c r="A523" s="6" t="s">
        <v>419</v>
      </c>
      <c r="B523" s="2">
        <f t="shared" si="75"/>
        <v>0</v>
      </c>
      <c r="C523" s="2">
        <f t="shared" si="76"/>
        <v>7</v>
      </c>
      <c r="L523" s="66">
        <f t="shared" si="77"/>
        <v>0</v>
      </c>
      <c r="N523" s="66">
        <f t="shared" si="78"/>
        <v>0</v>
      </c>
      <c r="R523" s="66">
        <f t="shared" si="79"/>
        <v>0</v>
      </c>
      <c r="V523" s="66">
        <f t="shared" si="80"/>
        <v>0</v>
      </c>
      <c r="W523"/>
      <c r="X523"/>
      <c r="Y523" s="7"/>
      <c r="Z523"/>
      <c r="AA523"/>
      <c r="AC523">
        <f t="shared" si="81"/>
        <v>0</v>
      </c>
      <c r="AD523">
        <f t="shared" si="82"/>
        <v>0</v>
      </c>
      <c r="AK523">
        <v>6</v>
      </c>
    </row>
    <row r="524" spans="1:37" hidden="1" x14ac:dyDescent="0.2">
      <c r="A524" s="6" t="s">
        <v>420</v>
      </c>
      <c r="B524" s="2">
        <f t="shared" si="75"/>
        <v>0</v>
      </c>
      <c r="C524" s="2">
        <f t="shared" si="76"/>
        <v>7</v>
      </c>
      <c r="L524" s="66">
        <f t="shared" si="77"/>
        <v>0</v>
      </c>
      <c r="N524" s="66">
        <f t="shared" si="78"/>
        <v>0</v>
      </c>
      <c r="R524" s="66">
        <f t="shared" si="79"/>
        <v>0</v>
      </c>
      <c r="V524" s="66">
        <f t="shared" si="80"/>
        <v>0</v>
      </c>
      <c r="W524"/>
      <c r="X524"/>
      <c r="Y524" s="7"/>
      <c r="Z524"/>
      <c r="AA524"/>
      <c r="AC524">
        <f t="shared" si="81"/>
        <v>0</v>
      </c>
      <c r="AD524">
        <f t="shared" si="82"/>
        <v>0</v>
      </c>
      <c r="AK524">
        <v>7</v>
      </c>
    </row>
    <row r="525" spans="1:37" hidden="1" x14ac:dyDescent="0.2">
      <c r="A525" s="6" t="s">
        <v>421</v>
      </c>
      <c r="B525" s="2">
        <f t="shared" si="75"/>
        <v>0</v>
      </c>
      <c r="C525" s="2">
        <f t="shared" si="76"/>
        <v>7</v>
      </c>
      <c r="L525" s="66">
        <f t="shared" si="77"/>
        <v>0</v>
      </c>
      <c r="N525" s="66">
        <f t="shared" si="78"/>
        <v>0</v>
      </c>
      <c r="R525" s="66">
        <f t="shared" si="79"/>
        <v>0</v>
      </c>
      <c r="V525" s="66">
        <f t="shared" si="80"/>
        <v>0</v>
      </c>
      <c r="W525"/>
      <c r="X525"/>
      <c r="Y525" s="7"/>
      <c r="Z525"/>
      <c r="AA525"/>
      <c r="AC525">
        <f t="shared" si="81"/>
        <v>0</v>
      </c>
      <c r="AD525">
        <f t="shared" si="82"/>
        <v>0</v>
      </c>
      <c r="AK525">
        <v>5</v>
      </c>
    </row>
    <row r="526" spans="1:37" hidden="1" x14ac:dyDescent="0.2">
      <c r="A526" s="6" t="s">
        <v>422</v>
      </c>
      <c r="B526" s="2">
        <f t="shared" si="75"/>
        <v>0</v>
      </c>
      <c r="C526" s="2">
        <f t="shared" si="76"/>
        <v>7</v>
      </c>
      <c r="L526" s="66">
        <f t="shared" si="77"/>
        <v>0</v>
      </c>
      <c r="N526" s="66">
        <f t="shared" si="78"/>
        <v>0</v>
      </c>
      <c r="R526" s="66">
        <f t="shared" si="79"/>
        <v>0</v>
      </c>
      <c r="V526" s="66">
        <f t="shared" si="80"/>
        <v>0</v>
      </c>
      <c r="W526"/>
      <c r="X526"/>
      <c r="Y526" s="7"/>
      <c r="Z526"/>
      <c r="AA526"/>
      <c r="AC526">
        <f t="shared" si="81"/>
        <v>0</v>
      </c>
      <c r="AD526">
        <f t="shared" si="82"/>
        <v>0</v>
      </c>
      <c r="AK526">
        <v>8</v>
      </c>
    </row>
    <row r="527" spans="1:37" hidden="1" x14ac:dyDescent="0.2">
      <c r="A527" s="6" t="s">
        <v>423</v>
      </c>
      <c r="B527" s="2">
        <f t="shared" si="75"/>
        <v>0</v>
      </c>
      <c r="C527" s="2">
        <f t="shared" si="76"/>
        <v>7</v>
      </c>
      <c r="L527" s="66">
        <f t="shared" si="77"/>
        <v>0</v>
      </c>
      <c r="N527" s="66">
        <f t="shared" si="78"/>
        <v>0</v>
      </c>
      <c r="R527" s="66">
        <f t="shared" si="79"/>
        <v>0</v>
      </c>
      <c r="V527" s="66">
        <f t="shared" si="80"/>
        <v>0</v>
      </c>
      <c r="W527"/>
      <c r="X527"/>
      <c r="Y527" s="7"/>
      <c r="Z527"/>
      <c r="AA527"/>
      <c r="AC527">
        <f t="shared" si="81"/>
        <v>0</v>
      </c>
      <c r="AD527">
        <f t="shared" si="82"/>
        <v>0</v>
      </c>
      <c r="AK527">
        <v>6</v>
      </c>
    </row>
    <row r="528" spans="1:37" hidden="1" x14ac:dyDescent="0.2">
      <c r="A528" s="6" t="s">
        <v>424</v>
      </c>
      <c r="B528" s="2">
        <f t="shared" si="75"/>
        <v>0</v>
      </c>
      <c r="C528" s="2">
        <f t="shared" si="76"/>
        <v>7</v>
      </c>
      <c r="L528" s="66">
        <f t="shared" si="77"/>
        <v>0</v>
      </c>
      <c r="N528" s="66">
        <f t="shared" si="78"/>
        <v>0</v>
      </c>
      <c r="R528" s="66">
        <f t="shared" si="79"/>
        <v>0</v>
      </c>
      <c r="V528" s="66">
        <f t="shared" si="80"/>
        <v>0</v>
      </c>
      <c r="W528"/>
      <c r="X528"/>
      <c r="Y528" s="7"/>
      <c r="Z528"/>
      <c r="AA528"/>
      <c r="AC528">
        <f t="shared" si="81"/>
        <v>0</v>
      </c>
      <c r="AD528">
        <f t="shared" si="82"/>
        <v>0</v>
      </c>
      <c r="AK528">
        <v>7</v>
      </c>
    </row>
    <row r="529" spans="1:37" hidden="1" x14ac:dyDescent="0.2">
      <c r="A529" s="6" t="s">
        <v>425</v>
      </c>
      <c r="B529" s="2">
        <f t="shared" si="75"/>
        <v>0</v>
      </c>
      <c r="C529" s="2">
        <f t="shared" si="76"/>
        <v>7</v>
      </c>
      <c r="L529" s="66">
        <f t="shared" si="77"/>
        <v>0</v>
      </c>
      <c r="N529" s="66">
        <f t="shared" si="78"/>
        <v>0</v>
      </c>
      <c r="R529" s="66">
        <f t="shared" si="79"/>
        <v>0</v>
      </c>
      <c r="V529" s="66">
        <f t="shared" si="80"/>
        <v>0</v>
      </c>
      <c r="W529"/>
      <c r="X529"/>
      <c r="Y529" s="7"/>
      <c r="Z529"/>
      <c r="AA529"/>
      <c r="AC529">
        <f t="shared" si="81"/>
        <v>0</v>
      </c>
      <c r="AD529">
        <f t="shared" si="82"/>
        <v>0</v>
      </c>
      <c r="AK529">
        <v>5</v>
      </c>
    </row>
    <row r="530" spans="1:37" hidden="1" x14ac:dyDescent="0.2">
      <c r="A530" s="6" t="s">
        <v>426</v>
      </c>
      <c r="B530" s="2">
        <f t="shared" si="75"/>
        <v>0</v>
      </c>
      <c r="C530" s="2">
        <f t="shared" si="76"/>
        <v>7</v>
      </c>
      <c r="L530" s="66">
        <f t="shared" si="77"/>
        <v>0</v>
      </c>
      <c r="N530" s="66">
        <f t="shared" si="78"/>
        <v>0</v>
      </c>
      <c r="R530" s="66">
        <f t="shared" si="79"/>
        <v>0</v>
      </c>
      <c r="V530" s="66">
        <f t="shared" si="80"/>
        <v>0</v>
      </c>
      <c r="W530"/>
      <c r="X530"/>
      <c r="Y530" s="7"/>
      <c r="Z530"/>
      <c r="AA530"/>
      <c r="AC530">
        <f t="shared" si="81"/>
        <v>0</v>
      </c>
      <c r="AD530">
        <f t="shared" si="82"/>
        <v>0</v>
      </c>
      <c r="AK530">
        <v>8</v>
      </c>
    </row>
    <row r="531" spans="1:37" hidden="1" x14ac:dyDescent="0.2">
      <c r="A531" s="6" t="s">
        <v>427</v>
      </c>
      <c r="B531" s="2">
        <f t="shared" si="75"/>
        <v>0</v>
      </c>
      <c r="C531" s="2">
        <f t="shared" si="76"/>
        <v>7</v>
      </c>
      <c r="L531" s="66">
        <f t="shared" si="77"/>
        <v>0</v>
      </c>
      <c r="N531" s="66">
        <f t="shared" si="78"/>
        <v>0</v>
      </c>
      <c r="R531" s="66">
        <f t="shared" si="79"/>
        <v>0</v>
      </c>
      <c r="V531" s="66">
        <f t="shared" si="80"/>
        <v>0</v>
      </c>
      <c r="W531"/>
      <c r="X531"/>
      <c r="Y531" s="7"/>
      <c r="Z531"/>
      <c r="AA531"/>
      <c r="AC531">
        <f t="shared" si="81"/>
        <v>0</v>
      </c>
      <c r="AD531">
        <f t="shared" si="82"/>
        <v>0</v>
      </c>
      <c r="AK531">
        <v>6</v>
      </c>
    </row>
    <row r="532" spans="1:37" hidden="1" x14ac:dyDescent="0.2">
      <c r="A532" s="6" t="s">
        <v>428</v>
      </c>
      <c r="B532" s="2">
        <f t="shared" si="75"/>
        <v>0</v>
      </c>
      <c r="C532" s="2">
        <f t="shared" si="76"/>
        <v>7</v>
      </c>
      <c r="L532" s="66">
        <f t="shared" si="77"/>
        <v>0</v>
      </c>
      <c r="N532" s="66">
        <f t="shared" si="78"/>
        <v>0</v>
      </c>
      <c r="R532" s="66">
        <f t="shared" si="79"/>
        <v>0</v>
      </c>
      <c r="V532" s="66">
        <f t="shared" si="80"/>
        <v>0</v>
      </c>
      <c r="W532"/>
      <c r="X532"/>
      <c r="Y532" s="7"/>
      <c r="Z532"/>
      <c r="AA532"/>
      <c r="AC532">
        <f t="shared" si="81"/>
        <v>0</v>
      </c>
      <c r="AD532">
        <f t="shared" si="82"/>
        <v>0</v>
      </c>
      <c r="AK532">
        <v>7</v>
      </c>
    </row>
    <row r="533" spans="1:37" hidden="1" x14ac:dyDescent="0.2">
      <c r="A533" s="6" t="s">
        <v>429</v>
      </c>
      <c r="B533" s="2">
        <f t="shared" si="75"/>
        <v>0</v>
      </c>
      <c r="C533" s="2">
        <f t="shared" si="76"/>
        <v>7</v>
      </c>
      <c r="L533" s="66">
        <f t="shared" si="77"/>
        <v>0</v>
      </c>
      <c r="N533" s="66">
        <f t="shared" si="78"/>
        <v>0</v>
      </c>
      <c r="R533" s="66">
        <f t="shared" si="79"/>
        <v>0</v>
      </c>
      <c r="V533" s="66">
        <f t="shared" si="80"/>
        <v>0</v>
      </c>
      <c r="W533"/>
      <c r="X533"/>
      <c r="Y533" s="7"/>
      <c r="Z533"/>
      <c r="AA533"/>
      <c r="AC533">
        <f t="shared" si="81"/>
        <v>0</v>
      </c>
      <c r="AD533">
        <f t="shared" si="82"/>
        <v>0</v>
      </c>
      <c r="AK533">
        <v>5</v>
      </c>
    </row>
    <row r="534" spans="1:37" hidden="1" x14ac:dyDescent="0.2">
      <c r="A534" s="6" t="s">
        <v>430</v>
      </c>
      <c r="B534" s="2">
        <f t="shared" si="75"/>
        <v>0</v>
      </c>
      <c r="C534" s="2">
        <f t="shared" si="76"/>
        <v>7</v>
      </c>
      <c r="L534" s="66">
        <f t="shared" si="77"/>
        <v>0</v>
      </c>
      <c r="N534" s="66">
        <f t="shared" si="78"/>
        <v>0</v>
      </c>
      <c r="R534" s="66">
        <f t="shared" si="79"/>
        <v>0</v>
      </c>
      <c r="V534" s="66">
        <f t="shared" si="80"/>
        <v>0</v>
      </c>
      <c r="W534"/>
      <c r="X534"/>
      <c r="Y534" s="7"/>
      <c r="Z534"/>
      <c r="AA534"/>
      <c r="AC534">
        <f t="shared" si="81"/>
        <v>0</v>
      </c>
      <c r="AD534">
        <f t="shared" si="82"/>
        <v>0</v>
      </c>
      <c r="AK534">
        <v>8</v>
      </c>
    </row>
    <row r="535" spans="1:37" hidden="1" x14ac:dyDescent="0.2">
      <c r="A535" s="6" t="s">
        <v>431</v>
      </c>
      <c r="B535" s="2">
        <f t="shared" si="75"/>
        <v>0</v>
      </c>
      <c r="C535" s="2">
        <f t="shared" si="76"/>
        <v>7</v>
      </c>
      <c r="L535" s="66">
        <f t="shared" si="77"/>
        <v>0</v>
      </c>
      <c r="N535" s="66">
        <f t="shared" si="78"/>
        <v>0</v>
      </c>
      <c r="R535" s="66">
        <f t="shared" si="79"/>
        <v>0</v>
      </c>
      <c r="V535" s="66">
        <f t="shared" si="80"/>
        <v>0</v>
      </c>
      <c r="W535"/>
      <c r="X535"/>
      <c r="Y535" s="7"/>
      <c r="Z535"/>
      <c r="AA535"/>
      <c r="AC535">
        <f t="shared" si="81"/>
        <v>0</v>
      </c>
      <c r="AD535">
        <f t="shared" si="82"/>
        <v>0</v>
      </c>
      <c r="AK535">
        <v>6</v>
      </c>
    </row>
    <row r="536" spans="1:37" hidden="1" x14ac:dyDescent="0.2">
      <c r="A536" s="6" t="s">
        <v>432</v>
      </c>
      <c r="B536" s="2">
        <f t="shared" si="75"/>
        <v>0</v>
      </c>
      <c r="C536" s="2">
        <f t="shared" si="76"/>
        <v>7</v>
      </c>
      <c r="L536" s="66">
        <f t="shared" si="77"/>
        <v>0</v>
      </c>
      <c r="N536" s="66">
        <f t="shared" si="78"/>
        <v>0</v>
      </c>
      <c r="R536" s="66">
        <f t="shared" si="79"/>
        <v>0</v>
      </c>
      <c r="V536" s="66">
        <f t="shared" si="80"/>
        <v>0</v>
      </c>
      <c r="W536"/>
      <c r="X536"/>
      <c r="Y536" s="7"/>
      <c r="Z536"/>
      <c r="AA536"/>
      <c r="AC536">
        <f t="shared" si="81"/>
        <v>0</v>
      </c>
      <c r="AD536">
        <f t="shared" si="82"/>
        <v>0</v>
      </c>
      <c r="AK536">
        <v>7</v>
      </c>
    </row>
    <row r="537" spans="1:37" hidden="1" x14ac:dyDescent="0.2">
      <c r="A537" s="6" t="s">
        <v>433</v>
      </c>
      <c r="B537" s="2">
        <f t="shared" si="75"/>
        <v>0</v>
      </c>
      <c r="C537" s="2">
        <f t="shared" si="76"/>
        <v>7</v>
      </c>
      <c r="L537" s="66">
        <f t="shared" si="77"/>
        <v>0</v>
      </c>
      <c r="N537" s="66">
        <f t="shared" si="78"/>
        <v>0</v>
      </c>
      <c r="R537" s="66">
        <f t="shared" si="79"/>
        <v>0</v>
      </c>
      <c r="V537" s="66">
        <f t="shared" si="80"/>
        <v>0</v>
      </c>
      <c r="W537"/>
      <c r="X537"/>
      <c r="Y537" s="7"/>
      <c r="Z537"/>
      <c r="AA537"/>
      <c r="AC537">
        <f t="shared" si="81"/>
        <v>0</v>
      </c>
      <c r="AD537">
        <f t="shared" si="82"/>
        <v>0</v>
      </c>
      <c r="AK537">
        <v>5</v>
      </c>
    </row>
    <row r="538" spans="1:37" hidden="1" x14ac:dyDescent="0.2">
      <c r="A538" s="6" t="s">
        <v>434</v>
      </c>
      <c r="B538" s="2">
        <f t="shared" si="75"/>
        <v>0</v>
      </c>
      <c r="C538" s="2">
        <f t="shared" si="76"/>
        <v>7</v>
      </c>
      <c r="L538" s="66">
        <f t="shared" si="77"/>
        <v>0</v>
      </c>
      <c r="N538" s="66">
        <f t="shared" si="78"/>
        <v>0</v>
      </c>
      <c r="R538" s="66">
        <f t="shared" si="79"/>
        <v>0</v>
      </c>
      <c r="V538" s="66">
        <f t="shared" si="80"/>
        <v>0</v>
      </c>
      <c r="W538"/>
      <c r="X538"/>
      <c r="Y538" s="7"/>
      <c r="Z538"/>
      <c r="AA538"/>
      <c r="AC538">
        <f t="shared" si="81"/>
        <v>0</v>
      </c>
      <c r="AD538">
        <f t="shared" si="82"/>
        <v>0</v>
      </c>
      <c r="AK538">
        <v>8</v>
      </c>
    </row>
    <row r="539" spans="1:37" hidden="1" x14ac:dyDescent="0.2">
      <c r="A539" s="6" t="s">
        <v>435</v>
      </c>
      <c r="B539" s="2">
        <f t="shared" si="75"/>
        <v>0</v>
      </c>
      <c r="C539" s="2">
        <f t="shared" si="76"/>
        <v>7</v>
      </c>
      <c r="L539" s="66">
        <f t="shared" si="77"/>
        <v>0</v>
      </c>
      <c r="N539" s="66">
        <f t="shared" si="78"/>
        <v>0</v>
      </c>
      <c r="R539" s="66">
        <f t="shared" si="79"/>
        <v>0</v>
      </c>
      <c r="V539" s="66">
        <f t="shared" si="80"/>
        <v>0</v>
      </c>
      <c r="W539"/>
      <c r="X539"/>
      <c r="Y539" s="7"/>
      <c r="Z539"/>
      <c r="AA539"/>
      <c r="AC539">
        <f t="shared" si="81"/>
        <v>0</v>
      </c>
      <c r="AD539">
        <f t="shared" si="82"/>
        <v>0</v>
      </c>
      <c r="AK539">
        <v>6</v>
      </c>
    </row>
    <row r="540" spans="1:37" hidden="1" x14ac:dyDescent="0.2">
      <c r="A540" s="6" t="s">
        <v>436</v>
      </c>
      <c r="B540" s="2">
        <f t="shared" si="75"/>
        <v>0</v>
      </c>
      <c r="C540" s="2">
        <f t="shared" si="76"/>
        <v>7</v>
      </c>
      <c r="L540" s="66">
        <f t="shared" si="77"/>
        <v>0</v>
      </c>
      <c r="N540" s="66">
        <f t="shared" si="78"/>
        <v>0</v>
      </c>
      <c r="R540" s="66">
        <f t="shared" si="79"/>
        <v>0</v>
      </c>
      <c r="V540" s="66">
        <f t="shared" si="80"/>
        <v>0</v>
      </c>
      <c r="W540"/>
      <c r="X540"/>
      <c r="Y540" s="7"/>
      <c r="Z540"/>
      <c r="AA540"/>
      <c r="AC540">
        <f t="shared" si="81"/>
        <v>0</v>
      </c>
      <c r="AD540">
        <f t="shared" si="82"/>
        <v>0</v>
      </c>
      <c r="AK540">
        <v>7</v>
      </c>
    </row>
    <row r="541" spans="1:37" hidden="1" x14ac:dyDescent="0.2">
      <c r="A541" s="6" t="s">
        <v>437</v>
      </c>
      <c r="B541" s="2">
        <f t="shared" si="75"/>
        <v>0</v>
      </c>
      <c r="C541" s="2">
        <f t="shared" si="76"/>
        <v>7</v>
      </c>
      <c r="L541" s="66">
        <f t="shared" si="77"/>
        <v>0</v>
      </c>
      <c r="N541" s="66">
        <f t="shared" si="78"/>
        <v>0</v>
      </c>
      <c r="R541" s="66">
        <f t="shared" si="79"/>
        <v>0</v>
      </c>
      <c r="V541" s="66">
        <f t="shared" si="80"/>
        <v>0</v>
      </c>
      <c r="W541"/>
      <c r="X541"/>
      <c r="Y541" s="7"/>
      <c r="Z541"/>
      <c r="AA541"/>
      <c r="AC541">
        <f t="shared" si="81"/>
        <v>0</v>
      </c>
      <c r="AD541">
        <f t="shared" si="82"/>
        <v>0</v>
      </c>
      <c r="AK541">
        <v>5</v>
      </c>
    </row>
    <row r="542" spans="1:37" hidden="1" x14ac:dyDescent="0.2">
      <c r="A542" s="6" t="s">
        <v>438</v>
      </c>
      <c r="B542" s="2">
        <f t="shared" si="75"/>
        <v>0</v>
      </c>
      <c r="C542" s="2">
        <f t="shared" si="76"/>
        <v>7</v>
      </c>
      <c r="L542" s="66">
        <f t="shared" si="77"/>
        <v>0</v>
      </c>
      <c r="N542" s="66">
        <f t="shared" si="78"/>
        <v>0</v>
      </c>
      <c r="R542" s="66">
        <f t="shared" si="79"/>
        <v>0</v>
      </c>
      <c r="V542" s="66">
        <f t="shared" si="80"/>
        <v>0</v>
      </c>
      <c r="W542"/>
      <c r="X542"/>
      <c r="Y542" s="7"/>
      <c r="Z542"/>
      <c r="AA542"/>
      <c r="AC542">
        <f t="shared" si="81"/>
        <v>0</v>
      </c>
      <c r="AD542">
        <f t="shared" si="82"/>
        <v>0</v>
      </c>
      <c r="AK542">
        <v>8</v>
      </c>
    </row>
    <row r="543" spans="1:37" hidden="1" x14ac:dyDescent="0.2">
      <c r="A543" s="6" t="s">
        <v>439</v>
      </c>
      <c r="B543" s="2">
        <f t="shared" si="75"/>
        <v>0</v>
      </c>
      <c r="C543" s="2">
        <f t="shared" si="76"/>
        <v>7</v>
      </c>
      <c r="L543" s="66">
        <f t="shared" si="77"/>
        <v>0</v>
      </c>
      <c r="N543" s="66">
        <f t="shared" si="78"/>
        <v>0</v>
      </c>
      <c r="R543" s="66">
        <f t="shared" si="79"/>
        <v>0</v>
      </c>
      <c r="V543" s="66">
        <f t="shared" si="80"/>
        <v>0</v>
      </c>
      <c r="W543"/>
      <c r="X543"/>
      <c r="Y543" s="7"/>
      <c r="Z543"/>
      <c r="AA543"/>
      <c r="AC543">
        <f t="shared" si="81"/>
        <v>0</v>
      </c>
      <c r="AD543">
        <f t="shared" si="82"/>
        <v>0</v>
      </c>
      <c r="AK543">
        <v>6</v>
      </c>
    </row>
    <row r="544" spans="1:37" hidden="1" x14ac:dyDescent="0.2">
      <c r="A544" s="6" t="s">
        <v>440</v>
      </c>
      <c r="B544" s="2">
        <f t="shared" si="75"/>
        <v>0</v>
      </c>
      <c r="C544" s="2">
        <f t="shared" si="76"/>
        <v>7</v>
      </c>
      <c r="L544" s="66">
        <f t="shared" si="77"/>
        <v>0</v>
      </c>
      <c r="N544" s="66">
        <f t="shared" si="78"/>
        <v>0</v>
      </c>
      <c r="R544" s="66">
        <f t="shared" si="79"/>
        <v>0</v>
      </c>
      <c r="V544" s="66">
        <f t="shared" si="80"/>
        <v>0</v>
      </c>
      <c r="W544"/>
      <c r="X544"/>
      <c r="Y544" s="7"/>
      <c r="Z544"/>
      <c r="AA544"/>
      <c r="AC544">
        <f t="shared" si="81"/>
        <v>0</v>
      </c>
      <c r="AD544">
        <f t="shared" si="82"/>
        <v>0</v>
      </c>
      <c r="AK544">
        <v>7</v>
      </c>
    </row>
    <row r="545" spans="1:37" hidden="1" x14ac:dyDescent="0.2">
      <c r="A545" s="6" t="s">
        <v>441</v>
      </c>
      <c r="B545" s="2">
        <f t="shared" si="75"/>
        <v>0</v>
      </c>
      <c r="C545" s="2">
        <f t="shared" si="76"/>
        <v>7</v>
      </c>
      <c r="L545" s="66">
        <f t="shared" si="77"/>
        <v>0</v>
      </c>
      <c r="N545" s="66">
        <f t="shared" si="78"/>
        <v>0</v>
      </c>
      <c r="R545" s="66">
        <f t="shared" si="79"/>
        <v>0</v>
      </c>
      <c r="V545" s="66">
        <f t="shared" si="80"/>
        <v>0</v>
      </c>
      <c r="W545"/>
      <c r="X545"/>
      <c r="Y545" s="7"/>
      <c r="Z545"/>
      <c r="AA545"/>
      <c r="AC545">
        <f t="shared" si="81"/>
        <v>0</v>
      </c>
      <c r="AD545">
        <f t="shared" si="82"/>
        <v>0</v>
      </c>
      <c r="AK545">
        <v>5</v>
      </c>
    </row>
    <row r="546" spans="1:37" hidden="1" x14ac:dyDescent="0.2">
      <c r="A546" s="6" t="s">
        <v>442</v>
      </c>
      <c r="B546" s="2">
        <f t="shared" si="75"/>
        <v>0</v>
      </c>
      <c r="C546" s="2">
        <f t="shared" si="76"/>
        <v>7</v>
      </c>
      <c r="L546" s="66">
        <f t="shared" si="77"/>
        <v>0</v>
      </c>
      <c r="N546" s="66">
        <f t="shared" si="78"/>
        <v>0</v>
      </c>
      <c r="R546" s="66">
        <f t="shared" si="79"/>
        <v>0</v>
      </c>
      <c r="V546" s="66">
        <f t="shared" si="80"/>
        <v>0</v>
      </c>
      <c r="W546"/>
      <c r="X546"/>
      <c r="Y546" s="7"/>
      <c r="Z546"/>
      <c r="AA546"/>
      <c r="AC546">
        <f t="shared" si="81"/>
        <v>0</v>
      </c>
      <c r="AD546">
        <f t="shared" si="82"/>
        <v>0</v>
      </c>
      <c r="AK546">
        <v>8</v>
      </c>
    </row>
    <row r="547" spans="1:37" hidden="1" x14ac:dyDescent="0.2">
      <c r="A547" s="6" t="s">
        <v>443</v>
      </c>
      <c r="B547" s="2">
        <f t="shared" si="75"/>
        <v>0</v>
      </c>
      <c r="C547" s="2">
        <f t="shared" si="76"/>
        <v>7</v>
      </c>
      <c r="L547" s="66">
        <f t="shared" si="77"/>
        <v>0</v>
      </c>
      <c r="N547" s="66">
        <f t="shared" si="78"/>
        <v>0</v>
      </c>
      <c r="R547" s="66">
        <f t="shared" si="79"/>
        <v>0</v>
      </c>
      <c r="V547" s="66">
        <f t="shared" si="80"/>
        <v>0</v>
      </c>
      <c r="W547"/>
      <c r="X547"/>
      <c r="Y547" s="7"/>
      <c r="Z547"/>
      <c r="AA547"/>
      <c r="AC547">
        <f t="shared" si="81"/>
        <v>0</v>
      </c>
      <c r="AD547">
        <f t="shared" si="82"/>
        <v>0</v>
      </c>
      <c r="AK547">
        <v>6</v>
      </c>
    </row>
    <row r="548" spans="1:37" hidden="1" x14ac:dyDescent="0.2">
      <c r="A548" s="6" t="s">
        <v>444</v>
      </c>
      <c r="B548" s="2">
        <f t="shared" si="75"/>
        <v>0</v>
      </c>
      <c r="C548" s="2">
        <f t="shared" si="76"/>
        <v>7</v>
      </c>
      <c r="L548" s="66">
        <f t="shared" si="77"/>
        <v>0</v>
      </c>
      <c r="N548" s="66">
        <f t="shared" si="78"/>
        <v>0</v>
      </c>
      <c r="R548" s="66">
        <f t="shared" si="79"/>
        <v>0</v>
      </c>
      <c r="V548" s="66">
        <f t="shared" si="80"/>
        <v>0</v>
      </c>
      <c r="W548"/>
      <c r="X548"/>
      <c r="Y548" s="7"/>
      <c r="Z548"/>
      <c r="AA548"/>
      <c r="AC548">
        <f t="shared" si="81"/>
        <v>0</v>
      </c>
      <c r="AD548">
        <f t="shared" si="82"/>
        <v>0</v>
      </c>
      <c r="AK548">
        <v>7</v>
      </c>
    </row>
    <row r="549" spans="1:37" hidden="1" x14ac:dyDescent="0.2">
      <c r="A549" s="6" t="s">
        <v>445</v>
      </c>
      <c r="B549" s="2">
        <f t="shared" si="75"/>
        <v>0</v>
      </c>
      <c r="C549" s="2">
        <f t="shared" si="76"/>
        <v>7</v>
      </c>
      <c r="L549" s="66">
        <f t="shared" si="77"/>
        <v>0</v>
      </c>
      <c r="N549" s="66">
        <f t="shared" si="78"/>
        <v>0</v>
      </c>
      <c r="R549" s="66">
        <f t="shared" si="79"/>
        <v>0</v>
      </c>
      <c r="V549" s="66">
        <f t="shared" si="80"/>
        <v>0</v>
      </c>
      <c r="W549"/>
      <c r="X549"/>
      <c r="Y549" s="7"/>
      <c r="Z549"/>
      <c r="AA549"/>
      <c r="AC549">
        <f t="shared" si="81"/>
        <v>0</v>
      </c>
      <c r="AD549">
        <f t="shared" si="82"/>
        <v>0</v>
      </c>
      <c r="AK549">
        <v>5</v>
      </c>
    </row>
    <row r="550" spans="1:37" hidden="1" x14ac:dyDescent="0.2">
      <c r="A550" s="6" t="s">
        <v>446</v>
      </c>
      <c r="B550" s="2">
        <f t="shared" si="75"/>
        <v>0</v>
      </c>
      <c r="C550" s="2">
        <f t="shared" si="76"/>
        <v>7</v>
      </c>
      <c r="L550" s="66">
        <f t="shared" si="77"/>
        <v>0</v>
      </c>
      <c r="N550" s="66">
        <f t="shared" si="78"/>
        <v>0</v>
      </c>
      <c r="R550" s="66">
        <f t="shared" si="79"/>
        <v>0</v>
      </c>
      <c r="V550" s="66">
        <f t="shared" si="80"/>
        <v>0</v>
      </c>
      <c r="W550"/>
      <c r="X550"/>
      <c r="Y550" s="7"/>
      <c r="Z550"/>
      <c r="AA550"/>
      <c r="AC550">
        <f t="shared" si="81"/>
        <v>0</v>
      </c>
      <c r="AD550">
        <f t="shared" si="82"/>
        <v>0</v>
      </c>
      <c r="AK550">
        <v>8</v>
      </c>
    </row>
    <row r="551" spans="1:37" hidden="1" x14ac:dyDescent="0.2">
      <c r="A551" s="6" t="s">
        <v>447</v>
      </c>
      <c r="B551" s="2">
        <f t="shared" si="75"/>
        <v>0</v>
      </c>
      <c r="C551" s="2">
        <f t="shared" si="76"/>
        <v>7</v>
      </c>
      <c r="L551" s="66">
        <f t="shared" si="77"/>
        <v>0</v>
      </c>
      <c r="N551" s="66">
        <f t="shared" si="78"/>
        <v>0</v>
      </c>
      <c r="R551" s="66">
        <f t="shared" si="79"/>
        <v>0</v>
      </c>
      <c r="V551" s="66">
        <f t="shared" si="80"/>
        <v>0</v>
      </c>
      <c r="W551"/>
      <c r="X551"/>
      <c r="Y551" s="7"/>
      <c r="Z551"/>
      <c r="AA551"/>
      <c r="AC551">
        <f t="shared" si="81"/>
        <v>0</v>
      </c>
      <c r="AD551">
        <f t="shared" si="82"/>
        <v>0</v>
      </c>
      <c r="AK551">
        <v>6</v>
      </c>
    </row>
    <row r="552" spans="1:37" hidden="1" x14ac:dyDescent="0.2">
      <c r="A552" s="6" t="s">
        <v>448</v>
      </c>
      <c r="B552" s="2">
        <f t="shared" si="75"/>
        <v>0</v>
      </c>
      <c r="C552" s="2">
        <f t="shared" si="76"/>
        <v>7</v>
      </c>
      <c r="L552" s="66">
        <f t="shared" si="77"/>
        <v>0</v>
      </c>
      <c r="N552" s="66">
        <f t="shared" si="78"/>
        <v>0</v>
      </c>
      <c r="R552" s="66">
        <f t="shared" si="79"/>
        <v>0</v>
      </c>
      <c r="V552" s="66">
        <f t="shared" si="80"/>
        <v>0</v>
      </c>
      <c r="W552"/>
      <c r="X552"/>
      <c r="Y552" s="7"/>
      <c r="Z552"/>
      <c r="AA552"/>
      <c r="AC552">
        <f t="shared" si="81"/>
        <v>0</v>
      </c>
      <c r="AD552">
        <f t="shared" si="82"/>
        <v>0</v>
      </c>
      <c r="AK552">
        <v>7</v>
      </c>
    </row>
    <row r="553" spans="1:37" hidden="1" x14ac:dyDescent="0.2">
      <c r="A553" s="6" t="s">
        <v>449</v>
      </c>
      <c r="B553" s="2">
        <f t="shared" si="75"/>
        <v>0</v>
      </c>
      <c r="C553" s="2">
        <f t="shared" si="76"/>
        <v>7</v>
      </c>
      <c r="L553" s="66">
        <f t="shared" si="77"/>
        <v>0</v>
      </c>
      <c r="N553" s="66">
        <f t="shared" si="78"/>
        <v>0</v>
      </c>
      <c r="R553" s="66">
        <f t="shared" si="79"/>
        <v>0</v>
      </c>
      <c r="V553" s="66">
        <f t="shared" si="80"/>
        <v>0</v>
      </c>
      <c r="W553"/>
      <c r="X553"/>
      <c r="Y553" s="7"/>
      <c r="Z553"/>
      <c r="AA553"/>
      <c r="AC553">
        <f t="shared" si="81"/>
        <v>0</v>
      </c>
      <c r="AD553">
        <f t="shared" si="82"/>
        <v>0</v>
      </c>
      <c r="AK553">
        <v>5</v>
      </c>
    </row>
    <row r="554" spans="1:37" hidden="1" x14ac:dyDescent="0.2">
      <c r="A554" s="6" t="s">
        <v>450</v>
      </c>
      <c r="B554" s="2">
        <f t="shared" si="75"/>
        <v>0</v>
      </c>
      <c r="C554" s="2">
        <f t="shared" si="76"/>
        <v>7</v>
      </c>
      <c r="L554" s="66">
        <f t="shared" si="77"/>
        <v>0</v>
      </c>
      <c r="N554" s="66">
        <f t="shared" si="78"/>
        <v>0</v>
      </c>
      <c r="R554" s="66">
        <f t="shared" si="79"/>
        <v>0</v>
      </c>
      <c r="V554" s="66">
        <f t="shared" si="80"/>
        <v>0</v>
      </c>
      <c r="W554"/>
      <c r="X554"/>
      <c r="Y554" s="7"/>
      <c r="Z554"/>
      <c r="AA554"/>
      <c r="AC554">
        <f t="shared" si="81"/>
        <v>0</v>
      </c>
      <c r="AD554">
        <f t="shared" si="82"/>
        <v>0</v>
      </c>
      <c r="AK554">
        <v>8</v>
      </c>
    </row>
    <row r="555" spans="1:37" hidden="1" x14ac:dyDescent="0.2">
      <c r="A555" s="6" t="s">
        <v>451</v>
      </c>
      <c r="B555" s="2">
        <f t="shared" si="75"/>
        <v>0</v>
      </c>
      <c r="C555" s="2">
        <f t="shared" si="76"/>
        <v>7</v>
      </c>
      <c r="L555" s="66">
        <f t="shared" si="77"/>
        <v>0</v>
      </c>
      <c r="N555" s="66">
        <f t="shared" si="78"/>
        <v>0</v>
      </c>
      <c r="R555" s="66">
        <f t="shared" si="79"/>
        <v>0</v>
      </c>
      <c r="V555" s="66">
        <f t="shared" si="80"/>
        <v>0</v>
      </c>
      <c r="W555"/>
      <c r="X555"/>
      <c r="Y555" s="7"/>
      <c r="Z555"/>
      <c r="AA555"/>
      <c r="AC555">
        <f t="shared" si="81"/>
        <v>0</v>
      </c>
      <c r="AD555">
        <f t="shared" si="82"/>
        <v>0</v>
      </c>
      <c r="AK555">
        <v>6</v>
      </c>
    </row>
    <row r="556" spans="1:37" hidden="1" x14ac:dyDescent="0.2">
      <c r="A556" s="6" t="s">
        <v>452</v>
      </c>
      <c r="B556" s="2">
        <f t="shared" si="75"/>
        <v>0</v>
      </c>
      <c r="C556" s="2">
        <f t="shared" si="76"/>
        <v>7</v>
      </c>
      <c r="L556" s="66">
        <f t="shared" si="77"/>
        <v>0</v>
      </c>
      <c r="N556" s="66">
        <f t="shared" si="78"/>
        <v>0</v>
      </c>
      <c r="R556" s="66">
        <f t="shared" si="79"/>
        <v>0</v>
      </c>
      <c r="V556" s="66">
        <f t="shared" si="80"/>
        <v>0</v>
      </c>
      <c r="W556"/>
      <c r="X556"/>
      <c r="Y556" s="7"/>
      <c r="Z556"/>
      <c r="AA556"/>
      <c r="AC556">
        <f t="shared" si="81"/>
        <v>0</v>
      </c>
      <c r="AD556">
        <f t="shared" si="82"/>
        <v>0</v>
      </c>
      <c r="AK556">
        <v>7</v>
      </c>
    </row>
    <row r="557" spans="1:37" hidden="1" x14ac:dyDescent="0.2">
      <c r="A557" s="6" t="s">
        <v>453</v>
      </c>
      <c r="B557" s="2">
        <f t="shared" si="75"/>
        <v>0</v>
      </c>
      <c r="C557" s="2">
        <f t="shared" si="76"/>
        <v>7</v>
      </c>
      <c r="L557" s="66">
        <f t="shared" si="77"/>
        <v>0</v>
      </c>
      <c r="N557" s="66">
        <f t="shared" si="78"/>
        <v>0</v>
      </c>
      <c r="R557" s="66">
        <f t="shared" si="79"/>
        <v>0</v>
      </c>
      <c r="V557" s="66">
        <f t="shared" si="80"/>
        <v>0</v>
      </c>
      <c r="W557"/>
      <c r="X557"/>
      <c r="Y557" s="7"/>
      <c r="Z557"/>
      <c r="AA557"/>
      <c r="AC557">
        <f t="shared" si="81"/>
        <v>0</v>
      </c>
      <c r="AD557">
        <f t="shared" si="82"/>
        <v>0</v>
      </c>
      <c r="AK557">
        <v>5</v>
      </c>
    </row>
    <row r="558" spans="1:37" hidden="1" x14ac:dyDescent="0.2">
      <c r="A558" s="6" t="s">
        <v>454</v>
      </c>
      <c r="B558" s="2">
        <f t="shared" si="75"/>
        <v>0</v>
      </c>
      <c r="C558" s="2">
        <f t="shared" si="76"/>
        <v>7</v>
      </c>
      <c r="L558" s="66">
        <f t="shared" si="77"/>
        <v>0</v>
      </c>
      <c r="N558" s="66">
        <f t="shared" si="78"/>
        <v>0</v>
      </c>
      <c r="R558" s="66">
        <f t="shared" si="79"/>
        <v>0</v>
      </c>
      <c r="V558" s="66">
        <f t="shared" si="80"/>
        <v>0</v>
      </c>
      <c r="W558"/>
      <c r="X558"/>
      <c r="Y558" s="7"/>
      <c r="Z558"/>
      <c r="AA558"/>
      <c r="AC558">
        <f t="shared" si="81"/>
        <v>0</v>
      </c>
      <c r="AD558">
        <f t="shared" si="82"/>
        <v>0</v>
      </c>
      <c r="AK558">
        <v>8</v>
      </c>
    </row>
    <row r="559" spans="1:37" hidden="1" x14ac:dyDescent="0.2">
      <c r="A559" s="6" t="s">
        <v>455</v>
      </c>
      <c r="B559" s="2">
        <f t="shared" ref="B559:B605" si="83">+L559+N559+R559+V559+X559</f>
        <v>0</v>
      </c>
      <c r="C559" s="2">
        <f t="shared" ref="C559:C605" si="84">RANK(B559,B$406:B$605,0)</f>
        <v>7</v>
      </c>
      <c r="L559" s="66">
        <f t="shared" ref="L559:L605" si="85">IF(AND(I559&lt;1,J559&lt;1,K559&lt;1),0,IF(250+((80-(I559*60+J559))*2)&lt;0,0,IF(K559&lt;50,250+((80-(I559*60+J559))*2),IF(K559&gt;49,250+((80-(I559*60+J559))*2)-1,250+((80-(I559*60+J559))*2)))))</f>
        <v>0</v>
      </c>
      <c r="N559" s="66">
        <f t="shared" ref="N559:N605" si="86">IF(M559&lt;89,0,250+((M559-172)*3))</f>
        <v>0</v>
      </c>
      <c r="R559" s="66">
        <f t="shared" ref="R559:R605" si="87">IF(AND(O559&lt;1,P559&lt;1,Q559&lt;1),0,IF(250+((220-(O559*60+P559))*1)&lt;0,0,250+((220-(O559*60+P559))*1)))</f>
        <v>0</v>
      </c>
      <c r="V559" s="66">
        <f t="shared" ref="V559:V605" si="88">IF(AND(S559&lt;1,T559&lt;1,U559&lt;1),0,IF(500+((320-(S559*60+T559))*1)&lt;0,0,500+((320-(S559*60+T559))*1)))</f>
        <v>0</v>
      </c>
      <c r="W559"/>
      <c r="X559"/>
      <c r="Y559" s="7"/>
      <c r="Z559"/>
      <c r="AA559"/>
      <c r="AC559">
        <f t="shared" ref="AC559:AC607" si="89">B559</f>
        <v>0</v>
      </c>
      <c r="AD559">
        <f t="shared" ref="AD559:AD607" si="90">AA559+AB559+AC559</f>
        <v>0</v>
      </c>
      <c r="AK559">
        <v>6</v>
      </c>
    </row>
    <row r="560" spans="1:37" hidden="1" x14ac:dyDescent="0.2">
      <c r="A560" s="6" t="s">
        <v>456</v>
      </c>
      <c r="B560" s="2">
        <f t="shared" si="83"/>
        <v>0</v>
      </c>
      <c r="C560" s="2">
        <f t="shared" si="84"/>
        <v>7</v>
      </c>
      <c r="L560" s="66">
        <f t="shared" si="85"/>
        <v>0</v>
      </c>
      <c r="N560" s="66">
        <f t="shared" si="86"/>
        <v>0</v>
      </c>
      <c r="R560" s="66">
        <f t="shared" si="87"/>
        <v>0</v>
      </c>
      <c r="V560" s="66">
        <f t="shared" si="88"/>
        <v>0</v>
      </c>
      <c r="W560"/>
      <c r="X560"/>
      <c r="Y560" s="7"/>
      <c r="Z560"/>
      <c r="AA560"/>
      <c r="AC560">
        <f t="shared" si="89"/>
        <v>0</v>
      </c>
      <c r="AD560">
        <f t="shared" si="90"/>
        <v>0</v>
      </c>
      <c r="AK560">
        <v>7</v>
      </c>
    </row>
    <row r="561" spans="1:37" hidden="1" x14ac:dyDescent="0.2">
      <c r="A561" s="6" t="s">
        <v>457</v>
      </c>
      <c r="B561" s="2">
        <f t="shared" si="83"/>
        <v>0</v>
      </c>
      <c r="C561" s="2">
        <f t="shared" si="84"/>
        <v>7</v>
      </c>
      <c r="L561" s="66">
        <f t="shared" si="85"/>
        <v>0</v>
      </c>
      <c r="N561" s="66">
        <f t="shared" si="86"/>
        <v>0</v>
      </c>
      <c r="R561" s="66">
        <f t="shared" si="87"/>
        <v>0</v>
      </c>
      <c r="V561" s="66">
        <f t="shared" si="88"/>
        <v>0</v>
      </c>
      <c r="W561"/>
      <c r="X561"/>
      <c r="Y561" s="7"/>
      <c r="Z561"/>
      <c r="AA561"/>
      <c r="AC561">
        <f t="shared" si="89"/>
        <v>0</v>
      </c>
      <c r="AD561">
        <f t="shared" si="90"/>
        <v>0</v>
      </c>
      <c r="AK561">
        <v>5</v>
      </c>
    </row>
    <row r="562" spans="1:37" hidden="1" x14ac:dyDescent="0.2">
      <c r="A562" s="6" t="s">
        <v>458</v>
      </c>
      <c r="B562" s="2">
        <f t="shared" si="83"/>
        <v>0</v>
      </c>
      <c r="C562" s="2">
        <f t="shared" si="84"/>
        <v>7</v>
      </c>
      <c r="L562" s="66">
        <f t="shared" si="85"/>
        <v>0</v>
      </c>
      <c r="N562" s="66">
        <f t="shared" si="86"/>
        <v>0</v>
      </c>
      <c r="R562" s="66">
        <f t="shared" si="87"/>
        <v>0</v>
      </c>
      <c r="V562" s="66">
        <f t="shared" si="88"/>
        <v>0</v>
      </c>
      <c r="W562"/>
      <c r="X562"/>
      <c r="Y562" s="7"/>
      <c r="Z562"/>
      <c r="AA562"/>
      <c r="AC562">
        <f t="shared" si="89"/>
        <v>0</v>
      </c>
      <c r="AD562">
        <f t="shared" si="90"/>
        <v>0</v>
      </c>
      <c r="AK562">
        <v>8</v>
      </c>
    </row>
    <row r="563" spans="1:37" hidden="1" x14ac:dyDescent="0.2">
      <c r="A563" s="6" t="s">
        <v>459</v>
      </c>
      <c r="B563" s="2">
        <f t="shared" si="83"/>
        <v>0</v>
      </c>
      <c r="C563" s="2">
        <f t="shared" si="84"/>
        <v>7</v>
      </c>
      <c r="L563" s="66">
        <f t="shared" si="85"/>
        <v>0</v>
      </c>
      <c r="N563" s="66">
        <f t="shared" si="86"/>
        <v>0</v>
      </c>
      <c r="R563" s="66">
        <f t="shared" si="87"/>
        <v>0</v>
      </c>
      <c r="V563" s="66">
        <f t="shared" si="88"/>
        <v>0</v>
      </c>
      <c r="W563"/>
      <c r="X563"/>
      <c r="Y563" s="7"/>
      <c r="Z563"/>
      <c r="AA563"/>
      <c r="AC563">
        <f t="shared" si="89"/>
        <v>0</v>
      </c>
      <c r="AD563">
        <f t="shared" si="90"/>
        <v>0</v>
      </c>
      <c r="AK563">
        <v>6</v>
      </c>
    </row>
    <row r="564" spans="1:37" hidden="1" x14ac:dyDescent="0.2">
      <c r="A564" s="6" t="s">
        <v>460</v>
      </c>
      <c r="B564" s="2">
        <f t="shared" si="83"/>
        <v>0</v>
      </c>
      <c r="C564" s="2">
        <f t="shared" si="84"/>
        <v>7</v>
      </c>
      <c r="L564" s="66">
        <f t="shared" si="85"/>
        <v>0</v>
      </c>
      <c r="N564" s="66">
        <f t="shared" si="86"/>
        <v>0</v>
      </c>
      <c r="R564" s="66">
        <f t="shared" si="87"/>
        <v>0</v>
      </c>
      <c r="V564" s="66">
        <f t="shared" si="88"/>
        <v>0</v>
      </c>
      <c r="W564"/>
      <c r="X564"/>
      <c r="Y564" s="7"/>
      <c r="Z564"/>
      <c r="AA564"/>
      <c r="AC564">
        <f t="shared" si="89"/>
        <v>0</v>
      </c>
      <c r="AD564">
        <f t="shared" si="90"/>
        <v>0</v>
      </c>
      <c r="AK564">
        <v>7</v>
      </c>
    </row>
    <row r="565" spans="1:37" hidden="1" x14ac:dyDescent="0.2">
      <c r="A565" s="6" t="s">
        <v>461</v>
      </c>
      <c r="B565" s="2">
        <f t="shared" si="83"/>
        <v>0</v>
      </c>
      <c r="C565" s="2">
        <f t="shared" si="84"/>
        <v>7</v>
      </c>
      <c r="L565" s="66">
        <f t="shared" si="85"/>
        <v>0</v>
      </c>
      <c r="N565" s="66">
        <f t="shared" si="86"/>
        <v>0</v>
      </c>
      <c r="R565" s="66">
        <f t="shared" si="87"/>
        <v>0</v>
      </c>
      <c r="V565" s="66">
        <f t="shared" si="88"/>
        <v>0</v>
      </c>
      <c r="W565"/>
      <c r="X565"/>
      <c r="Y565" s="7"/>
      <c r="Z565"/>
      <c r="AA565"/>
      <c r="AC565">
        <f t="shared" si="89"/>
        <v>0</v>
      </c>
      <c r="AD565">
        <f t="shared" si="90"/>
        <v>0</v>
      </c>
      <c r="AK565">
        <v>5</v>
      </c>
    </row>
    <row r="566" spans="1:37" hidden="1" x14ac:dyDescent="0.2">
      <c r="A566" s="6" t="s">
        <v>462</v>
      </c>
      <c r="B566" s="2">
        <f t="shared" si="83"/>
        <v>0</v>
      </c>
      <c r="C566" s="2">
        <f t="shared" si="84"/>
        <v>7</v>
      </c>
      <c r="L566" s="66">
        <f t="shared" si="85"/>
        <v>0</v>
      </c>
      <c r="N566" s="66">
        <f t="shared" si="86"/>
        <v>0</v>
      </c>
      <c r="R566" s="66">
        <f t="shared" si="87"/>
        <v>0</v>
      </c>
      <c r="V566" s="66">
        <f t="shared" si="88"/>
        <v>0</v>
      </c>
      <c r="W566"/>
      <c r="X566"/>
      <c r="Y566" s="7"/>
      <c r="Z566"/>
      <c r="AA566"/>
      <c r="AC566">
        <f t="shared" si="89"/>
        <v>0</v>
      </c>
      <c r="AD566">
        <f t="shared" si="90"/>
        <v>0</v>
      </c>
      <c r="AK566">
        <v>8</v>
      </c>
    </row>
    <row r="567" spans="1:37" hidden="1" x14ac:dyDescent="0.2">
      <c r="A567" s="6" t="s">
        <v>463</v>
      </c>
      <c r="B567" s="2">
        <f t="shared" si="83"/>
        <v>0</v>
      </c>
      <c r="C567" s="2">
        <f t="shared" si="84"/>
        <v>7</v>
      </c>
      <c r="L567" s="66">
        <f t="shared" si="85"/>
        <v>0</v>
      </c>
      <c r="N567" s="66">
        <f t="shared" si="86"/>
        <v>0</v>
      </c>
      <c r="R567" s="66">
        <f t="shared" si="87"/>
        <v>0</v>
      </c>
      <c r="V567" s="66">
        <f t="shared" si="88"/>
        <v>0</v>
      </c>
      <c r="W567"/>
      <c r="X567"/>
      <c r="Y567" s="7"/>
      <c r="Z567"/>
      <c r="AA567"/>
      <c r="AC567">
        <f t="shared" si="89"/>
        <v>0</v>
      </c>
      <c r="AD567">
        <f t="shared" si="90"/>
        <v>0</v>
      </c>
      <c r="AK567">
        <v>6</v>
      </c>
    </row>
    <row r="568" spans="1:37" hidden="1" x14ac:dyDescent="0.2">
      <c r="A568" s="6" t="s">
        <v>464</v>
      </c>
      <c r="B568" s="2">
        <f t="shared" si="83"/>
        <v>0</v>
      </c>
      <c r="C568" s="2">
        <f t="shared" si="84"/>
        <v>7</v>
      </c>
      <c r="L568" s="66">
        <f t="shared" si="85"/>
        <v>0</v>
      </c>
      <c r="N568" s="66">
        <f t="shared" si="86"/>
        <v>0</v>
      </c>
      <c r="R568" s="66">
        <f t="shared" si="87"/>
        <v>0</v>
      </c>
      <c r="V568" s="66">
        <f t="shared" si="88"/>
        <v>0</v>
      </c>
      <c r="W568"/>
      <c r="X568"/>
      <c r="Y568" s="7"/>
      <c r="Z568"/>
      <c r="AA568"/>
      <c r="AC568">
        <f t="shared" si="89"/>
        <v>0</v>
      </c>
      <c r="AD568">
        <f t="shared" si="90"/>
        <v>0</v>
      </c>
      <c r="AK568">
        <v>7</v>
      </c>
    </row>
    <row r="569" spans="1:37" hidden="1" x14ac:dyDescent="0.2">
      <c r="A569" s="6" t="s">
        <v>465</v>
      </c>
      <c r="B569" s="2">
        <f t="shared" si="83"/>
        <v>0</v>
      </c>
      <c r="C569" s="2">
        <f t="shared" si="84"/>
        <v>7</v>
      </c>
      <c r="L569" s="66">
        <f t="shared" si="85"/>
        <v>0</v>
      </c>
      <c r="N569" s="66">
        <f t="shared" si="86"/>
        <v>0</v>
      </c>
      <c r="R569" s="66">
        <f t="shared" si="87"/>
        <v>0</v>
      </c>
      <c r="V569" s="66">
        <f t="shared" si="88"/>
        <v>0</v>
      </c>
      <c r="W569"/>
      <c r="X569"/>
      <c r="Y569" s="7"/>
      <c r="Z569"/>
      <c r="AA569"/>
      <c r="AC569">
        <f t="shared" si="89"/>
        <v>0</v>
      </c>
      <c r="AD569">
        <f t="shared" si="90"/>
        <v>0</v>
      </c>
      <c r="AK569">
        <v>5</v>
      </c>
    </row>
    <row r="570" spans="1:37" hidden="1" x14ac:dyDescent="0.2">
      <c r="A570" s="6" t="s">
        <v>466</v>
      </c>
      <c r="B570" s="2">
        <f t="shared" si="83"/>
        <v>0</v>
      </c>
      <c r="C570" s="2">
        <f t="shared" si="84"/>
        <v>7</v>
      </c>
      <c r="L570" s="66">
        <f t="shared" si="85"/>
        <v>0</v>
      </c>
      <c r="N570" s="66">
        <f t="shared" si="86"/>
        <v>0</v>
      </c>
      <c r="R570" s="66">
        <f t="shared" si="87"/>
        <v>0</v>
      </c>
      <c r="V570" s="66">
        <f t="shared" si="88"/>
        <v>0</v>
      </c>
      <c r="W570"/>
      <c r="X570"/>
      <c r="Y570" s="7"/>
      <c r="Z570"/>
      <c r="AA570"/>
      <c r="AC570">
        <f t="shared" si="89"/>
        <v>0</v>
      </c>
      <c r="AD570">
        <f t="shared" si="90"/>
        <v>0</v>
      </c>
      <c r="AK570">
        <v>8</v>
      </c>
    </row>
    <row r="571" spans="1:37" hidden="1" x14ac:dyDescent="0.2">
      <c r="A571" s="6" t="s">
        <v>467</v>
      </c>
      <c r="B571" s="2">
        <f t="shared" si="83"/>
        <v>0</v>
      </c>
      <c r="C571" s="2">
        <f t="shared" si="84"/>
        <v>7</v>
      </c>
      <c r="L571" s="66">
        <f t="shared" si="85"/>
        <v>0</v>
      </c>
      <c r="N571" s="66">
        <f t="shared" si="86"/>
        <v>0</v>
      </c>
      <c r="R571" s="66">
        <f t="shared" si="87"/>
        <v>0</v>
      </c>
      <c r="V571" s="66">
        <f t="shared" si="88"/>
        <v>0</v>
      </c>
      <c r="W571"/>
      <c r="X571"/>
      <c r="Y571" s="7"/>
      <c r="Z571"/>
      <c r="AA571"/>
      <c r="AC571">
        <f t="shared" si="89"/>
        <v>0</v>
      </c>
      <c r="AD571">
        <f t="shared" si="90"/>
        <v>0</v>
      </c>
      <c r="AK571">
        <v>6</v>
      </c>
    </row>
    <row r="572" spans="1:37" hidden="1" x14ac:dyDescent="0.2">
      <c r="A572" s="6" t="s">
        <v>468</v>
      </c>
      <c r="B572" s="2">
        <f t="shared" si="83"/>
        <v>0</v>
      </c>
      <c r="C572" s="2">
        <f t="shared" si="84"/>
        <v>7</v>
      </c>
      <c r="L572" s="66">
        <f t="shared" si="85"/>
        <v>0</v>
      </c>
      <c r="N572" s="66">
        <f t="shared" si="86"/>
        <v>0</v>
      </c>
      <c r="R572" s="66">
        <f t="shared" si="87"/>
        <v>0</v>
      </c>
      <c r="V572" s="66">
        <f t="shared" si="88"/>
        <v>0</v>
      </c>
      <c r="W572"/>
      <c r="X572"/>
      <c r="Y572" s="7"/>
      <c r="Z572"/>
      <c r="AA572"/>
      <c r="AC572">
        <f t="shared" si="89"/>
        <v>0</v>
      </c>
      <c r="AD572">
        <f t="shared" si="90"/>
        <v>0</v>
      </c>
      <c r="AK572">
        <v>7</v>
      </c>
    </row>
    <row r="573" spans="1:37" hidden="1" x14ac:dyDescent="0.2">
      <c r="A573" s="6" t="s">
        <v>469</v>
      </c>
      <c r="B573" s="2">
        <f t="shared" si="83"/>
        <v>0</v>
      </c>
      <c r="C573" s="2">
        <f t="shared" si="84"/>
        <v>7</v>
      </c>
      <c r="L573" s="66">
        <f t="shared" si="85"/>
        <v>0</v>
      </c>
      <c r="N573" s="66">
        <f t="shared" si="86"/>
        <v>0</v>
      </c>
      <c r="R573" s="66">
        <f t="shared" si="87"/>
        <v>0</v>
      </c>
      <c r="V573" s="66">
        <f t="shared" si="88"/>
        <v>0</v>
      </c>
      <c r="W573"/>
      <c r="X573"/>
      <c r="Y573" s="7"/>
      <c r="Z573"/>
      <c r="AA573"/>
      <c r="AC573">
        <f t="shared" si="89"/>
        <v>0</v>
      </c>
      <c r="AD573">
        <f t="shared" si="90"/>
        <v>0</v>
      </c>
      <c r="AK573">
        <v>5</v>
      </c>
    </row>
    <row r="574" spans="1:37" hidden="1" x14ac:dyDescent="0.2">
      <c r="A574" s="6" t="s">
        <v>470</v>
      </c>
      <c r="B574" s="2">
        <f t="shared" si="83"/>
        <v>0</v>
      </c>
      <c r="C574" s="2">
        <f t="shared" si="84"/>
        <v>7</v>
      </c>
      <c r="L574" s="66">
        <f t="shared" si="85"/>
        <v>0</v>
      </c>
      <c r="N574" s="66">
        <f t="shared" si="86"/>
        <v>0</v>
      </c>
      <c r="R574" s="66">
        <f t="shared" si="87"/>
        <v>0</v>
      </c>
      <c r="V574" s="66">
        <f t="shared" si="88"/>
        <v>0</v>
      </c>
      <c r="W574"/>
      <c r="X574"/>
      <c r="Y574" s="7"/>
      <c r="Z574"/>
      <c r="AA574"/>
      <c r="AC574">
        <f t="shared" si="89"/>
        <v>0</v>
      </c>
      <c r="AD574">
        <f t="shared" si="90"/>
        <v>0</v>
      </c>
      <c r="AK574">
        <v>8</v>
      </c>
    </row>
    <row r="575" spans="1:37" hidden="1" x14ac:dyDescent="0.2">
      <c r="A575" s="6" t="s">
        <v>471</v>
      </c>
      <c r="B575" s="2">
        <f t="shared" si="83"/>
        <v>0</v>
      </c>
      <c r="C575" s="2">
        <f t="shared" si="84"/>
        <v>7</v>
      </c>
      <c r="L575" s="66">
        <f t="shared" si="85"/>
        <v>0</v>
      </c>
      <c r="N575" s="66">
        <f t="shared" si="86"/>
        <v>0</v>
      </c>
      <c r="R575" s="66">
        <f t="shared" si="87"/>
        <v>0</v>
      </c>
      <c r="V575" s="66">
        <f t="shared" si="88"/>
        <v>0</v>
      </c>
      <c r="W575"/>
      <c r="X575"/>
      <c r="Y575" s="7"/>
      <c r="Z575"/>
      <c r="AA575"/>
      <c r="AC575">
        <f t="shared" si="89"/>
        <v>0</v>
      </c>
      <c r="AD575">
        <f t="shared" si="90"/>
        <v>0</v>
      </c>
      <c r="AK575">
        <v>6</v>
      </c>
    </row>
    <row r="576" spans="1:37" hidden="1" x14ac:dyDescent="0.2">
      <c r="A576" s="6" t="s">
        <v>472</v>
      </c>
      <c r="B576" s="2">
        <f t="shared" si="83"/>
        <v>0</v>
      </c>
      <c r="C576" s="2">
        <f t="shared" si="84"/>
        <v>7</v>
      </c>
      <c r="L576" s="66">
        <f t="shared" si="85"/>
        <v>0</v>
      </c>
      <c r="N576" s="66">
        <f t="shared" si="86"/>
        <v>0</v>
      </c>
      <c r="R576" s="66">
        <f t="shared" si="87"/>
        <v>0</v>
      </c>
      <c r="V576" s="66">
        <f t="shared" si="88"/>
        <v>0</v>
      </c>
      <c r="W576"/>
      <c r="X576"/>
      <c r="Y576" s="7"/>
      <c r="Z576"/>
      <c r="AA576"/>
      <c r="AC576">
        <f t="shared" si="89"/>
        <v>0</v>
      </c>
      <c r="AD576">
        <f t="shared" si="90"/>
        <v>0</v>
      </c>
      <c r="AK576">
        <v>7</v>
      </c>
    </row>
    <row r="577" spans="1:37" hidden="1" x14ac:dyDescent="0.2">
      <c r="A577" s="6" t="s">
        <v>473</v>
      </c>
      <c r="B577" s="2">
        <f t="shared" si="83"/>
        <v>0</v>
      </c>
      <c r="C577" s="2">
        <f t="shared" si="84"/>
        <v>7</v>
      </c>
      <c r="L577" s="66">
        <f t="shared" si="85"/>
        <v>0</v>
      </c>
      <c r="N577" s="66">
        <f t="shared" si="86"/>
        <v>0</v>
      </c>
      <c r="R577" s="66">
        <f t="shared" si="87"/>
        <v>0</v>
      </c>
      <c r="V577" s="66">
        <f t="shared" si="88"/>
        <v>0</v>
      </c>
      <c r="W577"/>
      <c r="X577"/>
      <c r="Y577" s="7"/>
      <c r="Z577"/>
      <c r="AA577"/>
      <c r="AC577">
        <f t="shared" si="89"/>
        <v>0</v>
      </c>
      <c r="AD577">
        <f t="shared" si="90"/>
        <v>0</v>
      </c>
      <c r="AK577">
        <v>5</v>
      </c>
    </row>
    <row r="578" spans="1:37" hidden="1" x14ac:dyDescent="0.2">
      <c r="A578" s="6" t="s">
        <v>474</v>
      </c>
      <c r="B578" s="2">
        <f t="shared" si="83"/>
        <v>0</v>
      </c>
      <c r="C578" s="2">
        <f t="shared" si="84"/>
        <v>7</v>
      </c>
      <c r="L578" s="66">
        <f t="shared" si="85"/>
        <v>0</v>
      </c>
      <c r="N578" s="66">
        <f t="shared" si="86"/>
        <v>0</v>
      </c>
      <c r="R578" s="66">
        <f t="shared" si="87"/>
        <v>0</v>
      </c>
      <c r="V578" s="66">
        <f t="shared" si="88"/>
        <v>0</v>
      </c>
      <c r="W578"/>
      <c r="X578"/>
      <c r="Y578" s="7"/>
      <c r="Z578"/>
      <c r="AA578"/>
      <c r="AC578">
        <f t="shared" si="89"/>
        <v>0</v>
      </c>
      <c r="AD578">
        <f t="shared" si="90"/>
        <v>0</v>
      </c>
      <c r="AK578">
        <v>8</v>
      </c>
    </row>
    <row r="579" spans="1:37" hidden="1" x14ac:dyDescent="0.2">
      <c r="A579" s="6" t="s">
        <v>475</v>
      </c>
      <c r="B579" s="2">
        <f t="shared" si="83"/>
        <v>0</v>
      </c>
      <c r="C579" s="2">
        <f t="shared" si="84"/>
        <v>7</v>
      </c>
      <c r="L579" s="66">
        <f t="shared" si="85"/>
        <v>0</v>
      </c>
      <c r="N579" s="66">
        <f t="shared" si="86"/>
        <v>0</v>
      </c>
      <c r="R579" s="66">
        <f t="shared" si="87"/>
        <v>0</v>
      </c>
      <c r="V579" s="66">
        <f t="shared" si="88"/>
        <v>0</v>
      </c>
      <c r="W579"/>
      <c r="X579"/>
      <c r="Y579" s="7"/>
      <c r="Z579"/>
      <c r="AA579"/>
      <c r="AC579">
        <f t="shared" si="89"/>
        <v>0</v>
      </c>
      <c r="AD579">
        <f t="shared" si="90"/>
        <v>0</v>
      </c>
      <c r="AK579">
        <v>6</v>
      </c>
    </row>
    <row r="580" spans="1:37" hidden="1" x14ac:dyDescent="0.2">
      <c r="A580" s="6" t="s">
        <v>476</v>
      </c>
      <c r="B580" s="2">
        <f t="shared" si="83"/>
        <v>0</v>
      </c>
      <c r="C580" s="2">
        <f t="shared" si="84"/>
        <v>7</v>
      </c>
      <c r="L580" s="66">
        <f t="shared" si="85"/>
        <v>0</v>
      </c>
      <c r="N580" s="66">
        <f t="shared" si="86"/>
        <v>0</v>
      </c>
      <c r="R580" s="66">
        <f t="shared" si="87"/>
        <v>0</v>
      </c>
      <c r="V580" s="66">
        <f t="shared" si="88"/>
        <v>0</v>
      </c>
      <c r="W580"/>
      <c r="X580"/>
      <c r="Y580" s="7"/>
      <c r="Z580"/>
      <c r="AA580"/>
      <c r="AC580">
        <f t="shared" si="89"/>
        <v>0</v>
      </c>
      <c r="AD580">
        <f t="shared" si="90"/>
        <v>0</v>
      </c>
      <c r="AK580">
        <v>7</v>
      </c>
    </row>
    <row r="581" spans="1:37" hidden="1" x14ac:dyDescent="0.2">
      <c r="A581" s="6" t="s">
        <v>477</v>
      </c>
      <c r="B581" s="2">
        <f t="shared" si="83"/>
        <v>0</v>
      </c>
      <c r="C581" s="2">
        <f t="shared" si="84"/>
        <v>7</v>
      </c>
      <c r="L581" s="66">
        <f t="shared" si="85"/>
        <v>0</v>
      </c>
      <c r="N581" s="66">
        <f t="shared" si="86"/>
        <v>0</v>
      </c>
      <c r="R581" s="66">
        <f t="shared" si="87"/>
        <v>0</v>
      </c>
      <c r="V581" s="66">
        <f t="shared" si="88"/>
        <v>0</v>
      </c>
      <c r="W581"/>
      <c r="X581"/>
      <c r="Y581" s="7"/>
      <c r="Z581"/>
      <c r="AA581"/>
      <c r="AC581">
        <f t="shared" si="89"/>
        <v>0</v>
      </c>
      <c r="AD581">
        <f t="shared" si="90"/>
        <v>0</v>
      </c>
      <c r="AK581">
        <v>5</v>
      </c>
    </row>
    <row r="582" spans="1:37" hidden="1" x14ac:dyDescent="0.2">
      <c r="A582" s="6" t="s">
        <v>478</v>
      </c>
      <c r="B582" s="2">
        <f t="shared" si="83"/>
        <v>0</v>
      </c>
      <c r="C582" s="2">
        <f t="shared" si="84"/>
        <v>7</v>
      </c>
      <c r="L582" s="66">
        <f t="shared" si="85"/>
        <v>0</v>
      </c>
      <c r="N582" s="66">
        <f t="shared" si="86"/>
        <v>0</v>
      </c>
      <c r="R582" s="66">
        <f t="shared" si="87"/>
        <v>0</v>
      </c>
      <c r="V582" s="66">
        <f t="shared" si="88"/>
        <v>0</v>
      </c>
      <c r="W582"/>
      <c r="X582"/>
      <c r="Y582" s="7"/>
      <c r="Z582"/>
      <c r="AA582"/>
      <c r="AC582">
        <f t="shared" si="89"/>
        <v>0</v>
      </c>
      <c r="AD582">
        <f t="shared" si="90"/>
        <v>0</v>
      </c>
      <c r="AK582">
        <v>8</v>
      </c>
    </row>
    <row r="583" spans="1:37" hidden="1" x14ac:dyDescent="0.2">
      <c r="A583" s="6" t="s">
        <v>479</v>
      </c>
      <c r="B583" s="2">
        <f t="shared" si="83"/>
        <v>0</v>
      </c>
      <c r="C583" s="2">
        <f t="shared" si="84"/>
        <v>7</v>
      </c>
      <c r="L583" s="66">
        <f t="shared" si="85"/>
        <v>0</v>
      </c>
      <c r="N583" s="66">
        <f t="shared" si="86"/>
        <v>0</v>
      </c>
      <c r="R583" s="66">
        <f t="shared" si="87"/>
        <v>0</v>
      </c>
      <c r="V583" s="66">
        <f t="shared" si="88"/>
        <v>0</v>
      </c>
      <c r="W583"/>
      <c r="X583"/>
      <c r="Y583" s="7"/>
      <c r="Z583"/>
      <c r="AA583"/>
      <c r="AC583">
        <f t="shared" si="89"/>
        <v>0</v>
      </c>
      <c r="AD583">
        <f t="shared" si="90"/>
        <v>0</v>
      </c>
      <c r="AK583">
        <v>6</v>
      </c>
    </row>
    <row r="584" spans="1:37" hidden="1" x14ac:dyDescent="0.2">
      <c r="A584" s="6" t="s">
        <v>480</v>
      </c>
      <c r="B584" s="2">
        <f t="shared" si="83"/>
        <v>0</v>
      </c>
      <c r="C584" s="2">
        <f t="shared" si="84"/>
        <v>7</v>
      </c>
      <c r="L584" s="66">
        <f t="shared" si="85"/>
        <v>0</v>
      </c>
      <c r="N584" s="66">
        <f t="shared" si="86"/>
        <v>0</v>
      </c>
      <c r="R584" s="66">
        <f t="shared" si="87"/>
        <v>0</v>
      </c>
      <c r="V584" s="66">
        <f t="shared" si="88"/>
        <v>0</v>
      </c>
      <c r="W584"/>
      <c r="X584"/>
      <c r="Y584" s="7"/>
      <c r="Z584"/>
      <c r="AA584"/>
      <c r="AC584">
        <f t="shared" si="89"/>
        <v>0</v>
      </c>
      <c r="AD584">
        <f t="shared" si="90"/>
        <v>0</v>
      </c>
      <c r="AK584">
        <v>7</v>
      </c>
    </row>
    <row r="585" spans="1:37" hidden="1" x14ac:dyDescent="0.2">
      <c r="A585" s="6" t="s">
        <v>481</v>
      </c>
      <c r="B585" s="2">
        <f t="shared" si="83"/>
        <v>0</v>
      </c>
      <c r="C585" s="2">
        <f t="shared" si="84"/>
        <v>7</v>
      </c>
      <c r="L585" s="66">
        <f t="shared" si="85"/>
        <v>0</v>
      </c>
      <c r="N585" s="66">
        <f t="shared" si="86"/>
        <v>0</v>
      </c>
      <c r="R585" s="66">
        <f t="shared" si="87"/>
        <v>0</v>
      </c>
      <c r="V585" s="66">
        <f t="shared" si="88"/>
        <v>0</v>
      </c>
      <c r="W585"/>
      <c r="X585"/>
      <c r="Y585" s="7"/>
      <c r="Z585"/>
      <c r="AA585"/>
      <c r="AC585">
        <f t="shared" si="89"/>
        <v>0</v>
      </c>
      <c r="AD585">
        <f t="shared" si="90"/>
        <v>0</v>
      </c>
      <c r="AK585">
        <v>5</v>
      </c>
    </row>
    <row r="586" spans="1:37" hidden="1" x14ac:dyDescent="0.2">
      <c r="A586" s="6" t="s">
        <v>482</v>
      </c>
      <c r="B586" s="2">
        <f t="shared" si="83"/>
        <v>0</v>
      </c>
      <c r="C586" s="2">
        <f t="shared" si="84"/>
        <v>7</v>
      </c>
      <c r="L586" s="66">
        <f t="shared" si="85"/>
        <v>0</v>
      </c>
      <c r="N586" s="66">
        <f t="shared" si="86"/>
        <v>0</v>
      </c>
      <c r="R586" s="66">
        <f t="shared" si="87"/>
        <v>0</v>
      </c>
      <c r="V586" s="66">
        <f t="shared" si="88"/>
        <v>0</v>
      </c>
      <c r="W586"/>
      <c r="X586"/>
      <c r="Y586" s="7"/>
      <c r="Z586"/>
      <c r="AA586"/>
      <c r="AC586">
        <f t="shared" si="89"/>
        <v>0</v>
      </c>
      <c r="AD586">
        <f t="shared" si="90"/>
        <v>0</v>
      </c>
      <c r="AK586">
        <v>8</v>
      </c>
    </row>
    <row r="587" spans="1:37" hidden="1" x14ac:dyDescent="0.2">
      <c r="A587" s="6" t="s">
        <v>483</v>
      </c>
      <c r="B587" s="2">
        <f t="shared" si="83"/>
        <v>0</v>
      </c>
      <c r="C587" s="2">
        <f t="shared" si="84"/>
        <v>7</v>
      </c>
      <c r="L587" s="66">
        <f t="shared" si="85"/>
        <v>0</v>
      </c>
      <c r="N587" s="66">
        <f t="shared" si="86"/>
        <v>0</v>
      </c>
      <c r="R587" s="66">
        <f t="shared" si="87"/>
        <v>0</v>
      </c>
      <c r="V587" s="66">
        <f t="shared" si="88"/>
        <v>0</v>
      </c>
      <c r="W587"/>
      <c r="X587"/>
      <c r="Y587" s="7"/>
      <c r="Z587"/>
      <c r="AA587"/>
      <c r="AC587">
        <f t="shared" si="89"/>
        <v>0</v>
      </c>
      <c r="AD587">
        <f t="shared" si="90"/>
        <v>0</v>
      </c>
      <c r="AK587">
        <v>6</v>
      </c>
    </row>
    <row r="588" spans="1:37" hidden="1" x14ac:dyDescent="0.2">
      <c r="A588" s="6" t="s">
        <v>484</v>
      </c>
      <c r="B588" s="2">
        <f t="shared" si="83"/>
        <v>0</v>
      </c>
      <c r="C588" s="2">
        <f t="shared" si="84"/>
        <v>7</v>
      </c>
      <c r="L588" s="66">
        <f t="shared" si="85"/>
        <v>0</v>
      </c>
      <c r="N588" s="66">
        <f t="shared" si="86"/>
        <v>0</v>
      </c>
      <c r="R588" s="66">
        <f t="shared" si="87"/>
        <v>0</v>
      </c>
      <c r="V588" s="66">
        <f t="shared" si="88"/>
        <v>0</v>
      </c>
      <c r="W588"/>
      <c r="X588"/>
      <c r="Y588" s="7"/>
      <c r="Z588"/>
      <c r="AA588"/>
      <c r="AC588">
        <f t="shared" si="89"/>
        <v>0</v>
      </c>
      <c r="AD588">
        <f t="shared" si="90"/>
        <v>0</v>
      </c>
      <c r="AK588">
        <v>7</v>
      </c>
    </row>
    <row r="589" spans="1:37" hidden="1" x14ac:dyDescent="0.2">
      <c r="A589" s="6" t="s">
        <v>485</v>
      </c>
      <c r="B589" s="2">
        <f t="shared" si="83"/>
        <v>0</v>
      </c>
      <c r="C589" s="2">
        <f t="shared" si="84"/>
        <v>7</v>
      </c>
      <c r="L589" s="66">
        <f t="shared" si="85"/>
        <v>0</v>
      </c>
      <c r="N589" s="66">
        <f t="shared" si="86"/>
        <v>0</v>
      </c>
      <c r="R589" s="66">
        <f t="shared" si="87"/>
        <v>0</v>
      </c>
      <c r="V589" s="66">
        <f t="shared" si="88"/>
        <v>0</v>
      </c>
      <c r="W589"/>
      <c r="X589"/>
      <c r="Y589" s="7"/>
      <c r="Z589"/>
      <c r="AA589"/>
      <c r="AC589">
        <f t="shared" si="89"/>
        <v>0</v>
      </c>
      <c r="AD589">
        <f t="shared" si="90"/>
        <v>0</v>
      </c>
      <c r="AK589">
        <v>5</v>
      </c>
    </row>
    <row r="590" spans="1:37" hidden="1" x14ac:dyDescent="0.2">
      <c r="A590" s="6" t="s">
        <v>486</v>
      </c>
      <c r="B590" s="2">
        <f t="shared" si="83"/>
        <v>0</v>
      </c>
      <c r="C590" s="2">
        <f t="shared" si="84"/>
        <v>7</v>
      </c>
      <c r="L590" s="66">
        <f t="shared" si="85"/>
        <v>0</v>
      </c>
      <c r="N590" s="66">
        <f t="shared" si="86"/>
        <v>0</v>
      </c>
      <c r="R590" s="66">
        <f t="shared" si="87"/>
        <v>0</v>
      </c>
      <c r="V590" s="66">
        <f t="shared" si="88"/>
        <v>0</v>
      </c>
      <c r="W590"/>
      <c r="X590"/>
      <c r="Y590" s="7"/>
      <c r="Z590"/>
      <c r="AA590"/>
      <c r="AC590">
        <f t="shared" si="89"/>
        <v>0</v>
      </c>
      <c r="AD590">
        <f t="shared" si="90"/>
        <v>0</v>
      </c>
      <c r="AK590">
        <v>8</v>
      </c>
    </row>
    <row r="591" spans="1:37" hidden="1" x14ac:dyDescent="0.2">
      <c r="A591" s="6" t="s">
        <v>487</v>
      </c>
      <c r="B591" s="2">
        <f t="shared" si="83"/>
        <v>0</v>
      </c>
      <c r="C591" s="2">
        <f t="shared" si="84"/>
        <v>7</v>
      </c>
      <c r="L591" s="66">
        <f t="shared" si="85"/>
        <v>0</v>
      </c>
      <c r="N591" s="66">
        <f t="shared" si="86"/>
        <v>0</v>
      </c>
      <c r="R591" s="66">
        <f t="shared" si="87"/>
        <v>0</v>
      </c>
      <c r="V591" s="66">
        <f t="shared" si="88"/>
        <v>0</v>
      </c>
      <c r="W591"/>
      <c r="X591"/>
      <c r="Y591" s="7"/>
      <c r="Z591"/>
      <c r="AA591"/>
      <c r="AC591">
        <f t="shared" si="89"/>
        <v>0</v>
      </c>
      <c r="AD591">
        <f t="shared" si="90"/>
        <v>0</v>
      </c>
      <c r="AK591">
        <v>6</v>
      </c>
    </row>
    <row r="592" spans="1:37" hidden="1" x14ac:dyDescent="0.2">
      <c r="A592" s="6" t="s">
        <v>488</v>
      </c>
      <c r="B592" s="2">
        <f t="shared" si="83"/>
        <v>0</v>
      </c>
      <c r="C592" s="2">
        <f t="shared" si="84"/>
        <v>7</v>
      </c>
      <c r="L592" s="66">
        <f t="shared" si="85"/>
        <v>0</v>
      </c>
      <c r="N592" s="66">
        <f t="shared" si="86"/>
        <v>0</v>
      </c>
      <c r="R592" s="66">
        <f t="shared" si="87"/>
        <v>0</v>
      </c>
      <c r="V592" s="66">
        <f t="shared" si="88"/>
        <v>0</v>
      </c>
      <c r="W592"/>
      <c r="X592"/>
      <c r="Y592" s="7"/>
      <c r="Z592"/>
      <c r="AA592"/>
      <c r="AC592">
        <f t="shared" si="89"/>
        <v>0</v>
      </c>
      <c r="AD592">
        <f t="shared" si="90"/>
        <v>0</v>
      </c>
      <c r="AK592">
        <v>7</v>
      </c>
    </row>
    <row r="593" spans="1:38" hidden="1" x14ac:dyDescent="0.2">
      <c r="A593" s="6" t="s">
        <v>489</v>
      </c>
      <c r="B593" s="2">
        <f t="shared" si="83"/>
        <v>0</v>
      </c>
      <c r="C593" s="2">
        <f t="shared" si="84"/>
        <v>7</v>
      </c>
      <c r="L593" s="66">
        <f t="shared" si="85"/>
        <v>0</v>
      </c>
      <c r="N593" s="66">
        <f t="shared" si="86"/>
        <v>0</v>
      </c>
      <c r="R593" s="66">
        <f t="shared" si="87"/>
        <v>0</v>
      </c>
      <c r="V593" s="66">
        <f t="shared" si="88"/>
        <v>0</v>
      </c>
      <c r="W593"/>
      <c r="X593"/>
      <c r="Y593" s="7"/>
      <c r="Z593"/>
      <c r="AA593"/>
      <c r="AC593">
        <f t="shared" si="89"/>
        <v>0</v>
      </c>
      <c r="AD593">
        <f t="shared" si="90"/>
        <v>0</v>
      </c>
      <c r="AK593">
        <v>5</v>
      </c>
    </row>
    <row r="594" spans="1:38" hidden="1" x14ac:dyDescent="0.2">
      <c r="A594" s="6" t="s">
        <v>490</v>
      </c>
      <c r="B594" s="2">
        <f t="shared" si="83"/>
        <v>0</v>
      </c>
      <c r="C594" s="2">
        <f t="shared" si="84"/>
        <v>7</v>
      </c>
      <c r="L594" s="66">
        <f t="shared" si="85"/>
        <v>0</v>
      </c>
      <c r="N594" s="66">
        <f t="shared" si="86"/>
        <v>0</v>
      </c>
      <c r="R594" s="66">
        <f t="shared" si="87"/>
        <v>0</v>
      </c>
      <c r="V594" s="66">
        <f t="shared" si="88"/>
        <v>0</v>
      </c>
      <c r="W594"/>
      <c r="X594"/>
      <c r="Y594" s="7"/>
      <c r="Z594"/>
      <c r="AA594"/>
      <c r="AC594">
        <f t="shared" si="89"/>
        <v>0</v>
      </c>
      <c r="AD594">
        <f t="shared" si="90"/>
        <v>0</v>
      </c>
      <c r="AK594">
        <v>8</v>
      </c>
    </row>
    <row r="595" spans="1:38" hidden="1" x14ac:dyDescent="0.2">
      <c r="A595" s="6" t="s">
        <v>491</v>
      </c>
      <c r="B595" s="2">
        <f t="shared" si="83"/>
        <v>0</v>
      </c>
      <c r="C595" s="2">
        <f t="shared" si="84"/>
        <v>7</v>
      </c>
      <c r="L595" s="66">
        <f t="shared" si="85"/>
        <v>0</v>
      </c>
      <c r="N595" s="66">
        <f t="shared" si="86"/>
        <v>0</v>
      </c>
      <c r="R595" s="66">
        <f t="shared" si="87"/>
        <v>0</v>
      </c>
      <c r="V595" s="66">
        <f t="shared" si="88"/>
        <v>0</v>
      </c>
      <c r="W595"/>
      <c r="X595"/>
      <c r="Y595" s="7"/>
      <c r="Z595"/>
      <c r="AA595"/>
      <c r="AC595">
        <f t="shared" si="89"/>
        <v>0</v>
      </c>
      <c r="AD595">
        <f t="shared" si="90"/>
        <v>0</v>
      </c>
      <c r="AK595">
        <v>6</v>
      </c>
    </row>
    <row r="596" spans="1:38" hidden="1" x14ac:dyDescent="0.2">
      <c r="A596" s="6" t="s">
        <v>492</v>
      </c>
      <c r="B596" s="2">
        <f t="shared" si="83"/>
        <v>0</v>
      </c>
      <c r="C596" s="2">
        <f t="shared" si="84"/>
        <v>7</v>
      </c>
      <c r="L596" s="66">
        <f t="shared" si="85"/>
        <v>0</v>
      </c>
      <c r="N596" s="66">
        <f t="shared" si="86"/>
        <v>0</v>
      </c>
      <c r="R596" s="66">
        <f t="shared" si="87"/>
        <v>0</v>
      </c>
      <c r="V596" s="66">
        <f t="shared" si="88"/>
        <v>0</v>
      </c>
      <c r="W596"/>
      <c r="X596"/>
      <c r="Y596" s="7"/>
      <c r="Z596"/>
      <c r="AA596"/>
      <c r="AC596">
        <f t="shared" si="89"/>
        <v>0</v>
      </c>
      <c r="AD596">
        <f t="shared" si="90"/>
        <v>0</v>
      </c>
      <c r="AK596">
        <v>7</v>
      </c>
    </row>
    <row r="597" spans="1:38" hidden="1" x14ac:dyDescent="0.2">
      <c r="A597" s="6" t="s">
        <v>493</v>
      </c>
      <c r="B597" s="2">
        <f t="shared" si="83"/>
        <v>0</v>
      </c>
      <c r="C597" s="2">
        <f t="shared" si="84"/>
        <v>7</v>
      </c>
      <c r="L597" s="66">
        <f t="shared" si="85"/>
        <v>0</v>
      </c>
      <c r="N597" s="66">
        <f t="shared" si="86"/>
        <v>0</v>
      </c>
      <c r="R597" s="66">
        <f t="shared" si="87"/>
        <v>0</v>
      </c>
      <c r="V597" s="66">
        <f t="shared" si="88"/>
        <v>0</v>
      </c>
      <c r="W597"/>
      <c r="X597"/>
      <c r="Y597" s="7"/>
      <c r="Z597"/>
      <c r="AA597"/>
      <c r="AC597">
        <f t="shared" si="89"/>
        <v>0</v>
      </c>
      <c r="AD597">
        <f t="shared" si="90"/>
        <v>0</v>
      </c>
      <c r="AK597">
        <v>5</v>
      </c>
    </row>
    <row r="598" spans="1:38" hidden="1" x14ac:dyDescent="0.2">
      <c r="A598" s="6" t="s">
        <v>494</v>
      </c>
      <c r="B598" s="2">
        <f t="shared" si="83"/>
        <v>0</v>
      </c>
      <c r="C598" s="2">
        <f t="shared" si="84"/>
        <v>7</v>
      </c>
      <c r="L598" s="66">
        <f t="shared" si="85"/>
        <v>0</v>
      </c>
      <c r="N598" s="66">
        <f t="shared" si="86"/>
        <v>0</v>
      </c>
      <c r="R598" s="66">
        <f t="shared" si="87"/>
        <v>0</v>
      </c>
      <c r="V598" s="66">
        <f t="shared" si="88"/>
        <v>0</v>
      </c>
      <c r="W598"/>
      <c r="X598"/>
      <c r="Y598" s="7"/>
      <c r="Z598"/>
      <c r="AA598"/>
      <c r="AC598">
        <f t="shared" si="89"/>
        <v>0</v>
      </c>
      <c r="AD598">
        <f t="shared" si="90"/>
        <v>0</v>
      </c>
      <c r="AK598">
        <v>8</v>
      </c>
    </row>
    <row r="599" spans="1:38" hidden="1" x14ac:dyDescent="0.2">
      <c r="A599" s="6" t="s">
        <v>495</v>
      </c>
      <c r="B599" s="2">
        <f t="shared" si="83"/>
        <v>0</v>
      </c>
      <c r="C599" s="2">
        <f t="shared" si="84"/>
        <v>7</v>
      </c>
      <c r="L599" s="66">
        <f t="shared" si="85"/>
        <v>0</v>
      </c>
      <c r="N599" s="66">
        <f t="shared" si="86"/>
        <v>0</v>
      </c>
      <c r="R599" s="66">
        <f t="shared" si="87"/>
        <v>0</v>
      </c>
      <c r="V599" s="66">
        <f t="shared" si="88"/>
        <v>0</v>
      </c>
      <c r="W599"/>
      <c r="X599"/>
      <c r="Y599" s="7"/>
      <c r="Z599"/>
      <c r="AA599"/>
      <c r="AC599">
        <f t="shared" si="89"/>
        <v>0</v>
      </c>
      <c r="AD599">
        <f t="shared" si="90"/>
        <v>0</v>
      </c>
      <c r="AK599">
        <v>6</v>
      </c>
    </row>
    <row r="600" spans="1:38" hidden="1" x14ac:dyDescent="0.2">
      <c r="A600" s="6" t="s">
        <v>496</v>
      </c>
      <c r="B600" s="2">
        <f t="shared" si="83"/>
        <v>0</v>
      </c>
      <c r="C600" s="2">
        <f t="shared" si="84"/>
        <v>7</v>
      </c>
      <c r="L600" s="66">
        <f t="shared" si="85"/>
        <v>0</v>
      </c>
      <c r="N600" s="66">
        <f t="shared" si="86"/>
        <v>0</v>
      </c>
      <c r="R600" s="66">
        <f t="shared" si="87"/>
        <v>0</v>
      </c>
      <c r="V600" s="66">
        <f t="shared" si="88"/>
        <v>0</v>
      </c>
      <c r="W600"/>
      <c r="X600"/>
      <c r="Y600" s="7"/>
      <c r="Z600"/>
      <c r="AA600"/>
      <c r="AC600">
        <f t="shared" si="89"/>
        <v>0</v>
      </c>
      <c r="AD600">
        <f t="shared" si="90"/>
        <v>0</v>
      </c>
      <c r="AK600">
        <v>7</v>
      </c>
    </row>
    <row r="601" spans="1:38" hidden="1" x14ac:dyDescent="0.2">
      <c r="A601" s="6" t="s">
        <v>497</v>
      </c>
      <c r="B601" s="2">
        <f t="shared" si="83"/>
        <v>0</v>
      </c>
      <c r="C601" s="2">
        <f t="shared" si="84"/>
        <v>7</v>
      </c>
      <c r="L601" s="66">
        <f t="shared" si="85"/>
        <v>0</v>
      </c>
      <c r="N601" s="66">
        <f t="shared" si="86"/>
        <v>0</v>
      </c>
      <c r="R601" s="66">
        <f t="shared" si="87"/>
        <v>0</v>
      </c>
      <c r="V601" s="66">
        <f t="shared" si="88"/>
        <v>0</v>
      </c>
      <c r="W601"/>
      <c r="X601"/>
      <c r="Y601" s="7"/>
      <c r="Z601"/>
      <c r="AA601"/>
      <c r="AC601">
        <f t="shared" si="89"/>
        <v>0</v>
      </c>
      <c r="AD601">
        <f t="shared" si="90"/>
        <v>0</v>
      </c>
      <c r="AK601">
        <v>5</v>
      </c>
    </row>
    <row r="602" spans="1:38" hidden="1" x14ac:dyDescent="0.2">
      <c r="A602" s="6" t="s">
        <v>498</v>
      </c>
      <c r="B602" s="2">
        <f t="shared" si="83"/>
        <v>0</v>
      </c>
      <c r="C602" s="2">
        <f t="shared" si="84"/>
        <v>7</v>
      </c>
      <c r="L602" s="66">
        <f t="shared" si="85"/>
        <v>0</v>
      </c>
      <c r="N602" s="66">
        <f t="shared" si="86"/>
        <v>0</v>
      </c>
      <c r="R602" s="66">
        <f t="shared" si="87"/>
        <v>0</v>
      </c>
      <c r="V602" s="66">
        <f t="shared" si="88"/>
        <v>0</v>
      </c>
      <c r="W602"/>
      <c r="X602"/>
      <c r="Y602" s="7"/>
      <c r="Z602"/>
      <c r="AA602"/>
      <c r="AC602">
        <f t="shared" si="89"/>
        <v>0</v>
      </c>
      <c r="AD602">
        <f t="shared" si="90"/>
        <v>0</v>
      </c>
      <c r="AK602">
        <v>8</v>
      </c>
    </row>
    <row r="603" spans="1:38" hidden="1" x14ac:dyDescent="0.2">
      <c r="A603" s="6" t="s">
        <v>499</v>
      </c>
      <c r="B603" s="2">
        <f t="shared" si="83"/>
        <v>0</v>
      </c>
      <c r="C603" s="2">
        <f t="shared" si="84"/>
        <v>7</v>
      </c>
      <c r="L603" s="66">
        <f t="shared" si="85"/>
        <v>0</v>
      </c>
      <c r="N603" s="66">
        <f t="shared" si="86"/>
        <v>0</v>
      </c>
      <c r="R603" s="66">
        <f t="shared" si="87"/>
        <v>0</v>
      </c>
      <c r="V603" s="66">
        <f t="shared" si="88"/>
        <v>0</v>
      </c>
      <c r="W603"/>
      <c r="X603"/>
      <c r="Y603" s="7"/>
      <c r="Z603"/>
      <c r="AA603"/>
      <c r="AC603">
        <f t="shared" si="89"/>
        <v>0</v>
      </c>
      <c r="AD603">
        <f t="shared" si="90"/>
        <v>0</v>
      </c>
      <c r="AK603">
        <v>6</v>
      </c>
    </row>
    <row r="604" spans="1:38" hidden="1" x14ac:dyDescent="0.2">
      <c r="A604" s="6" t="s">
        <v>500</v>
      </c>
      <c r="B604" s="2">
        <f t="shared" si="83"/>
        <v>0</v>
      </c>
      <c r="C604" s="2">
        <f t="shared" si="84"/>
        <v>7</v>
      </c>
      <c r="L604" s="66">
        <f t="shared" si="85"/>
        <v>0</v>
      </c>
      <c r="N604" s="66">
        <f t="shared" si="86"/>
        <v>0</v>
      </c>
      <c r="R604" s="66">
        <f t="shared" si="87"/>
        <v>0</v>
      </c>
      <c r="V604" s="66">
        <f t="shared" si="88"/>
        <v>0</v>
      </c>
      <c r="W604"/>
      <c r="X604"/>
      <c r="Y604" s="7"/>
      <c r="Z604"/>
      <c r="AA604"/>
      <c r="AC604">
        <f t="shared" si="89"/>
        <v>0</v>
      </c>
      <c r="AD604">
        <f t="shared" si="90"/>
        <v>0</v>
      </c>
      <c r="AK604">
        <v>7</v>
      </c>
    </row>
    <row r="605" spans="1:38" hidden="1" x14ac:dyDescent="0.2">
      <c r="A605" s="6" t="s">
        <v>501</v>
      </c>
      <c r="B605" s="2">
        <f t="shared" si="83"/>
        <v>0</v>
      </c>
      <c r="C605" s="2">
        <f t="shared" si="84"/>
        <v>7</v>
      </c>
      <c r="L605" s="66">
        <f t="shared" si="85"/>
        <v>0</v>
      </c>
      <c r="N605" s="66">
        <f t="shared" si="86"/>
        <v>0</v>
      </c>
      <c r="R605" s="66">
        <f t="shared" si="87"/>
        <v>0</v>
      </c>
      <c r="V605" s="66">
        <f t="shared" si="88"/>
        <v>0</v>
      </c>
      <c r="W605"/>
      <c r="X605"/>
      <c r="Y605" s="7"/>
      <c r="Z605"/>
      <c r="AA605"/>
      <c r="AC605">
        <f t="shared" si="89"/>
        <v>0</v>
      </c>
      <c r="AD605">
        <f t="shared" si="90"/>
        <v>0</v>
      </c>
      <c r="AK605">
        <v>5</v>
      </c>
    </row>
    <row r="606" spans="1:38" x14ac:dyDescent="0.2">
      <c r="B606" s="2"/>
      <c r="C606" s="2"/>
      <c r="W606"/>
      <c r="X606"/>
      <c r="Y606" s="7"/>
      <c r="Z606"/>
      <c r="AA606"/>
      <c r="AC606">
        <f t="shared" si="89"/>
        <v>0</v>
      </c>
      <c r="AD606">
        <f t="shared" si="90"/>
        <v>0</v>
      </c>
    </row>
    <row r="607" spans="1:38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C607">
        <f t="shared" si="89"/>
        <v>0</v>
      </c>
      <c r="AD607">
        <f t="shared" si="90"/>
        <v>0</v>
      </c>
      <c r="AE607" s="36"/>
      <c r="AF607" s="44"/>
      <c r="AG607" s="59"/>
    </row>
    <row r="608" spans="1:38" x14ac:dyDescent="0.2">
      <c r="A608" s="61" t="s">
        <v>2593</v>
      </c>
      <c r="B608" s="62">
        <f t="shared" ref="B608:B637" si="91">+L608+N608+R608+V608+X608</f>
        <v>0</v>
      </c>
      <c r="C608" s="62">
        <f t="shared" ref="C608:C637" si="92">RANK(B608,B$608:B$807,0)</f>
        <v>14</v>
      </c>
      <c r="D608" s="63" t="s">
        <v>21</v>
      </c>
      <c r="E608" s="64" t="s">
        <v>2472</v>
      </c>
      <c r="F608" s="65">
        <v>2008</v>
      </c>
      <c r="L608" s="66">
        <f>IF(AND(I608&lt;1,J608&lt;1,K608&lt;1),0,IF(250+((80-(I608*60+J608))*2)&lt;0,0,IF(K608&lt;50,250+((80-(I608*60+J608))*2),IF(K608&gt;49,250+((80-(I608*60+J608))*2)-1,250+((80-(I608*60+J608))*2)))))</f>
        <v>0</v>
      </c>
      <c r="N608" s="66">
        <f t="shared" ref="N608:N637" si="93">IF(M608&lt;89,0,250+((M608-172)*3))</f>
        <v>0</v>
      </c>
      <c r="R608" s="66">
        <f t="shared" ref="R608:R637" si="94">IF(AND(O608&lt;1,P608&lt;1,Q608&lt;1),0,IF(250+((195-(O608*60+P608))*1)&lt;0,0,250+((195-(O608*60+P608))*1)))</f>
        <v>0</v>
      </c>
      <c r="V608" s="66">
        <f t="shared" ref="V608:V637" si="95">IF(AND(S608&lt;1,T608&lt;1,U608&lt;1),0,IF(500+((320-(S608*60+T608))*1)&lt;0,0,500+((320-(S608*60+T608))*1)))</f>
        <v>0</v>
      </c>
      <c r="W608"/>
      <c r="X608"/>
      <c r="Y608" s="7"/>
      <c r="Z608"/>
      <c r="AA608">
        <v>0</v>
      </c>
      <c r="AB608">
        <v>0</v>
      </c>
      <c r="AC608">
        <f t="shared" ref="AC608:AC637" si="96">B608</f>
        <v>0</v>
      </c>
      <c r="AD608">
        <f t="shared" ref="AD608:AD637" si="97">AA608+AB608+AC608</f>
        <v>0</v>
      </c>
      <c r="AF608" s="43">
        <v>6.1365740740740749E-4</v>
      </c>
      <c r="AG608" s="72" t="s">
        <v>2583</v>
      </c>
      <c r="AH608" t="s">
        <v>2595</v>
      </c>
      <c r="AJ608">
        <v>6</v>
      </c>
      <c r="AK608">
        <v>5</v>
      </c>
      <c r="AL608" t="s">
        <v>2612</v>
      </c>
    </row>
    <row r="609" spans="1:38" x14ac:dyDescent="0.2">
      <c r="A609" s="61" t="s">
        <v>2587</v>
      </c>
      <c r="B609" s="62">
        <f t="shared" si="91"/>
        <v>0</v>
      </c>
      <c r="C609" s="62">
        <f t="shared" si="92"/>
        <v>14</v>
      </c>
      <c r="D609" s="63" t="s">
        <v>20</v>
      </c>
      <c r="E609" s="64" t="s">
        <v>2582</v>
      </c>
      <c r="F609" s="65">
        <v>2008</v>
      </c>
      <c r="L609" s="66">
        <f>IF(AND(I609&lt;1,J609&lt;1,K609&lt;1),0,IF(250+((80-(I609*60+J609))*2)&lt;0,0,IF(K609&lt;50,250+((80-(I609*60+J609))*2),IF(K609&gt;49,250+((80-(I609*60+J609))*2)-1,250+((80-(I609*60+J609))*2)))))</f>
        <v>0</v>
      </c>
      <c r="N609" s="66">
        <f t="shared" si="93"/>
        <v>0</v>
      </c>
      <c r="R609" s="66">
        <f t="shared" si="94"/>
        <v>0</v>
      </c>
      <c r="V609" s="66">
        <f t="shared" si="95"/>
        <v>0</v>
      </c>
      <c r="W609"/>
      <c r="X609"/>
      <c r="Y609" s="7"/>
      <c r="Z609"/>
      <c r="AA609">
        <v>0</v>
      </c>
      <c r="AB609">
        <v>0</v>
      </c>
      <c r="AC609">
        <f t="shared" si="96"/>
        <v>0</v>
      </c>
      <c r="AD609">
        <f t="shared" si="97"/>
        <v>0</v>
      </c>
      <c r="AF609" s="43">
        <v>5.2083333333333333E-4</v>
      </c>
      <c r="AG609" s="72" t="s">
        <v>2583</v>
      </c>
      <c r="AH609" t="s">
        <v>2595</v>
      </c>
      <c r="AJ609">
        <v>6</v>
      </c>
      <c r="AK609">
        <v>6</v>
      </c>
      <c r="AL609" t="s">
        <v>2612</v>
      </c>
    </row>
    <row r="610" spans="1:38" x14ac:dyDescent="0.2">
      <c r="A610" s="61" t="s">
        <v>2586</v>
      </c>
      <c r="B610" s="62">
        <f t="shared" si="91"/>
        <v>0</v>
      </c>
      <c r="C610" s="62">
        <f t="shared" si="92"/>
        <v>14</v>
      </c>
      <c r="D610" s="63" t="s">
        <v>20</v>
      </c>
      <c r="E610" s="64" t="s">
        <v>2582</v>
      </c>
      <c r="F610" s="65">
        <v>2008</v>
      </c>
      <c r="L610" s="66">
        <f>IF(AND(I610&lt;1,J610&lt;1,K610&lt;1),0,IF(250+((80-(I610*60+J610))*2)&lt;0,0,IF(K610&lt;50,250+((80-(I610*60+J610))*2),IF(K610&gt;49,250+((80-(I610*60+J610))*2)-1,250+((80-(I610*60+J610))*2)))))</f>
        <v>0</v>
      </c>
      <c r="N610" s="66">
        <f t="shared" si="93"/>
        <v>0</v>
      </c>
      <c r="R610" s="66">
        <f t="shared" si="94"/>
        <v>0</v>
      </c>
      <c r="V610" s="66">
        <f t="shared" si="95"/>
        <v>0</v>
      </c>
      <c r="W610"/>
      <c r="X610"/>
      <c r="Y610" s="7"/>
      <c r="Z610"/>
      <c r="AA610">
        <v>0</v>
      </c>
      <c r="AB610">
        <v>0</v>
      </c>
      <c r="AC610">
        <f t="shared" si="96"/>
        <v>0</v>
      </c>
      <c r="AD610">
        <f t="shared" si="97"/>
        <v>0</v>
      </c>
      <c r="AF610" s="43">
        <v>5.7870370370370378E-4</v>
      </c>
      <c r="AG610" s="72" t="s">
        <v>2583</v>
      </c>
      <c r="AH610" t="s">
        <v>2595</v>
      </c>
      <c r="AJ610">
        <v>6</v>
      </c>
      <c r="AK610">
        <v>7</v>
      </c>
      <c r="AL610" t="s">
        <v>2612</v>
      </c>
    </row>
    <row r="611" spans="1:38" x14ac:dyDescent="0.2">
      <c r="A611" s="61" t="s">
        <v>2594</v>
      </c>
      <c r="B611" s="62">
        <f t="shared" si="91"/>
        <v>0</v>
      </c>
      <c r="C611" s="62">
        <f t="shared" si="92"/>
        <v>14</v>
      </c>
      <c r="D611" s="63" t="s">
        <v>21</v>
      </c>
      <c r="E611" s="64" t="s">
        <v>2472</v>
      </c>
      <c r="F611" s="65">
        <v>2009</v>
      </c>
      <c r="L611" s="66">
        <f>IF(AND(I611&lt;1,J611&lt;1,K611&lt;1),0,IF(250+((80-(I611*60+J611))*2)&lt;0,0,IF(K611&lt;50,250+((80-(I611*60+J611))*2),IF(K611&gt;49,250+((80-(I611*60+J611))*2)-1,250+((80-(I611*60+J611))*2)))))</f>
        <v>0</v>
      </c>
      <c r="N611" s="66">
        <f t="shared" si="93"/>
        <v>0</v>
      </c>
      <c r="R611" s="66">
        <f t="shared" si="94"/>
        <v>0</v>
      </c>
      <c r="V611" s="66">
        <f t="shared" si="95"/>
        <v>0</v>
      </c>
      <c r="W611"/>
      <c r="X611"/>
      <c r="Y611" s="7"/>
      <c r="Z611"/>
      <c r="AA611">
        <v>0</v>
      </c>
      <c r="AB611">
        <v>0</v>
      </c>
      <c r="AC611">
        <f t="shared" si="96"/>
        <v>0</v>
      </c>
      <c r="AD611">
        <f t="shared" si="97"/>
        <v>0</v>
      </c>
      <c r="AF611" s="43">
        <v>6.168981481481481E-4</v>
      </c>
      <c r="AG611" s="72" t="s">
        <v>2583</v>
      </c>
      <c r="AH611" t="s">
        <v>2595</v>
      </c>
      <c r="AJ611">
        <v>6</v>
      </c>
      <c r="AK611">
        <v>8</v>
      </c>
      <c r="AL611" t="s">
        <v>2612</v>
      </c>
    </row>
    <row r="612" spans="1:38" x14ac:dyDescent="0.2">
      <c r="A612" s="6" t="s">
        <v>2600</v>
      </c>
      <c r="B612" s="2">
        <f t="shared" si="91"/>
        <v>0</v>
      </c>
      <c r="C612" s="2">
        <f t="shared" si="92"/>
        <v>14</v>
      </c>
      <c r="D612" s="4" t="s">
        <v>20</v>
      </c>
      <c r="E612" s="5" t="s">
        <v>2462</v>
      </c>
      <c r="F612" s="66">
        <v>2007</v>
      </c>
      <c r="L612" s="66">
        <f>IF(AND(I612&lt;1,J612&lt;1,K612&lt;1),0,IF(250+((80-(I612*60+J612))*2)&lt;0,0,IF(K612&lt;50,250+((80-(I612*60+J612))*2),IF(K612&gt;49,250+((80-(I612*60+J612))*2)-1,250+((80-(I612*60+J612))*2)))))</f>
        <v>0</v>
      </c>
      <c r="N612" s="66">
        <f t="shared" si="93"/>
        <v>0</v>
      </c>
      <c r="R612" s="66">
        <f t="shared" si="94"/>
        <v>0</v>
      </c>
      <c r="V612" s="66">
        <f t="shared" si="95"/>
        <v>0</v>
      </c>
      <c r="W612"/>
      <c r="X612"/>
      <c r="Y612" s="7"/>
      <c r="Z612"/>
      <c r="AA612">
        <v>0</v>
      </c>
      <c r="AB612">
        <v>0</v>
      </c>
      <c r="AC612">
        <f t="shared" si="96"/>
        <v>0</v>
      </c>
      <c r="AD612">
        <f t="shared" si="97"/>
        <v>0</v>
      </c>
      <c r="AF612" s="43">
        <v>4.0972222222222222E-2</v>
      </c>
      <c r="AG612" s="72" t="s">
        <v>2583</v>
      </c>
      <c r="AJ612">
        <v>9</v>
      </c>
      <c r="AK612">
        <v>5</v>
      </c>
      <c r="AL612" t="s">
        <v>2613</v>
      </c>
    </row>
    <row r="613" spans="1:38" x14ac:dyDescent="0.2">
      <c r="A613" s="30" t="s">
        <v>2494</v>
      </c>
      <c r="B613" s="31">
        <f t="shared" si="91"/>
        <v>28</v>
      </c>
      <c r="C613" s="31">
        <f t="shared" si="92"/>
        <v>12</v>
      </c>
      <c r="D613" s="32" t="s">
        <v>21</v>
      </c>
      <c r="E613" s="33" t="s">
        <v>2472</v>
      </c>
      <c r="F613" s="68">
        <v>2008</v>
      </c>
      <c r="G613" s="66">
        <v>3</v>
      </c>
      <c r="L613" s="66">
        <f t="shared" ref="L613:L620" si="98">IF(AND(I613&lt;1,J613&lt;1,K613&lt;1),0,IF(250+((45-(I613*60+J613))*2)&lt;0,0,IF(K613&lt;50,250+((45-(I613*60+J613))*2),IF(K613&gt;49,250+((45-(I613*60+J613))*2)-1,250+((45-(I613*60+J613))*2)))))</f>
        <v>0</v>
      </c>
      <c r="M613" s="66">
        <v>98</v>
      </c>
      <c r="N613" s="66">
        <f t="shared" si="93"/>
        <v>28</v>
      </c>
      <c r="R613" s="66">
        <f t="shared" si="94"/>
        <v>0</v>
      </c>
      <c r="V613" s="66">
        <f t="shared" si="95"/>
        <v>0</v>
      </c>
      <c r="W613"/>
      <c r="X613"/>
      <c r="Y613" s="7"/>
      <c r="Z613"/>
      <c r="AA613">
        <v>473</v>
      </c>
      <c r="AB613">
        <v>0</v>
      </c>
      <c r="AC613">
        <f t="shared" si="96"/>
        <v>28</v>
      </c>
      <c r="AD613">
        <f t="shared" si="97"/>
        <v>501</v>
      </c>
      <c r="AE613" s="37"/>
      <c r="AF613" s="43">
        <v>1.3836805555555555E-3</v>
      </c>
      <c r="AG613" s="72" t="s">
        <v>2583</v>
      </c>
      <c r="AJ613">
        <v>9</v>
      </c>
      <c r="AK613">
        <v>6</v>
      </c>
      <c r="AL613" t="s">
        <v>2613</v>
      </c>
    </row>
    <row r="614" spans="1:38" x14ac:dyDescent="0.2">
      <c r="A614" s="30" t="s">
        <v>2504</v>
      </c>
      <c r="B614" s="31">
        <f t="shared" si="91"/>
        <v>28</v>
      </c>
      <c r="C614" s="31">
        <f t="shared" si="92"/>
        <v>12</v>
      </c>
      <c r="D614" s="32" t="s">
        <v>21</v>
      </c>
      <c r="E614" s="33" t="s">
        <v>2472</v>
      </c>
      <c r="F614" s="68">
        <v>2007</v>
      </c>
      <c r="G614" s="66">
        <v>2</v>
      </c>
      <c r="L614" s="66">
        <f t="shared" si="98"/>
        <v>0</v>
      </c>
      <c r="M614" s="66">
        <v>98</v>
      </c>
      <c r="N614" s="66">
        <f t="shared" si="93"/>
        <v>28</v>
      </c>
      <c r="R614" s="66">
        <f t="shared" si="94"/>
        <v>0</v>
      </c>
      <c r="V614" s="66">
        <f t="shared" si="95"/>
        <v>0</v>
      </c>
      <c r="W614"/>
      <c r="X614"/>
      <c r="Y614" s="7"/>
      <c r="Z614"/>
      <c r="AA614">
        <v>444</v>
      </c>
      <c r="AB614">
        <v>0</v>
      </c>
      <c r="AC614">
        <f t="shared" si="96"/>
        <v>28</v>
      </c>
      <c r="AD614">
        <f t="shared" si="97"/>
        <v>472</v>
      </c>
      <c r="AE614" s="37"/>
      <c r="AF614" s="43">
        <v>1.7432870370370371E-3</v>
      </c>
      <c r="AG614" s="72" t="s">
        <v>2583</v>
      </c>
      <c r="AJ614">
        <v>9</v>
      </c>
      <c r="AK614">
        <v>7</v>
      </c>
      <c r="AL614" t="s">
        <v>2613</v>
      </c>
    </row>
    <row r="615" spans="1:38" x14ac:dyDescent="0.2">
      <c r="A615" s="30" t="s">
        <v>2493</v>
      </c>
      <c r="B615" s="31">
        <f t="shared" si="91"/>
        <v>127</v>
      </c>
      <c r="C615" s="31">
        <f t="shared" si="92"/>
        <v>9</v>
      </c>
      <c r="D615" s="32" t="s">
        <v>21</v>
      </c>
      <c r="E615" s="33" t="s">
        <v>2472</v>
      </c>
      <c r="F615" s="68">
        <v>2008</v>
      </c>
      <c r="G615" s="66">
        <v>3</v>
      </c>
      <c r="L615" s="66">
        <f t="shared" si="98"/>
        <v>0</v>
      </c>
      <c r="M615" s="66">
        <v>131</v>
      </c>
      <c r="N615" s="66">
        <f t="shared" si="93"/>
        <v>127</v>
      </c>
      <c r="R615" s="66">
        <f t="shared" si="94"/>
        <v>0</v>
      </c>
      <c r="V615" s="66">
        <f t="shared" si="95"/>
        <v>0</v>
      </c>
      <c r="W615"/>
      <c r="X615"/>
      <c r="Y615" s="7"/>
      <c r="Z615"/>
      <c r="AA615">
        <v>0</v>
      </c>
      <c r="AB615">
        <v>0</v>
      </c>
      <c r="AC615">
        <f t="shared" si="96"/>
        <v>127</v>
      </c>
      <c r="AD615">
        <f t="shared" si="97"/>
        <v>127</v>
      </c>
      <c r="AE615" s="37"/>
      <c r="AF615" s="43">
        <v>1.3284722222222222E-3</v>
      </c>
      <c r="AG615" s="72" t="s">
        <v>2583</v>
      </c>
      <c r="AJ615">
        <v>10</v>
      </c>
      <c r="AK615">
        <v>5</v>
      </c>
      <c r="AL615" t="s">
        <v>2613</v>
      </c>
    </row>
    <row r="616" spans="1:38" x14ac:dyDescent="0.2">
      <c r="A616" s="30" t="s">
        <v>2503</v>
      </c>
      <c r="B616" s="31">
        <f t="shared" si="91"/>
        <v>196</v>
      </c>
      <c r="C616" s="31">
        <f t="shared" si="92"/>
        <v>6</v>
      </c>
      <c r="D616" s="32" t="s">
        <v>21</v>
      </c>
      <c r="E616" s="33" t="s">
        <v>2472</v>
      </c>
      <c r="F616" s="68">
        <v>2007</v>
      </c>
      <c r="G616" s="68">
        <v>1</v>
      </c>
      <c r="L616" s="66">
        <f t="shared" si="98"/>
        <v>0</v>
      </c>
      <c r="M616" s="66">
        <v>154</v>
      </c>
      <c r="N616" s="66">
        <f t="shared" si="93"/>
        <v>196</v>
      </c>
      <c r="R616" s="66">
        <f t="shared" si="94"/>
        <v>0</v>
      </c>
      <c r="V616" s="66">
        <f t="shared" si="95"/>
        <v>0</v>
      </c>
      <c r="W616"/>
      <c r="X616"/>
      <c r="Y616" s="7"/>
      <c r="Z616"/>
      <c r="AA616">
        <v>517</v>
      </c>
      <c r="AB616">
        <v>517</v>
      </c>
      <c r="AC616">
        <f t="shared" si="96"/>
        <v>196</v>
      </c>
      <c r="AD616">
        <f t="shared" si="97"/>
        <v>1230</v>
      </c>
      <c r="AE616" s="37"/>
      <c r="AF616" s="43">
        <v>1.2834490740740742E-3</v>
      </c>
      <c r="AG616" s="72" t="s">
        <v>2583</v>
      </c>
      <c r="AJ616">
        <v>10</v>
      </c>
      <c r="AK616">
        <v>6</v>
      </c>
      <c r="AL616" t="s">
        <v>2613</v>
      </c>
    </row>
    <row r="617" spans="1:38" x14ac:dyDescent="0.2">
      <c r="A617" s="30" t="s">
        <v>2495</v>
      </c>
      <c r="B617" s="31">
        <f t="shared" si="91"/>
        <v>142</v>
      </c>
      <c r="C617" s="31">
        <f t="shared" si="92"/>
        <v>8</v>
      </c>
      <c r="D617" s="32" t="s">
        <v>21</v>
      </c>
      <c r="E617" s="33" t="s">
        <v>2472</v>
      </c>
      <c r="F617" s="68">
        <v>2008</v>
      </c>
      <c r="G617" s="66">
        <v>2</v>
      </c>
      <c r="L617" s="66">
        <f t="shared" si="98"/>
        <v>0</v>
      </c>
      <c r="M617" s="66">
        <v>136</v>
      </c>
      <c r="N617" s="66">
        <f t="shared" si="93"/>
        <v>142</v>
      </c>
      <c r="R617" s="66">
        <f t="shared" si="94"/>
        <v>0</v>
      </c>
      <c r="V617" s="66">
        <f t="shared" si="95"/>
        <v>0</v>
      </c>
      <c r="W617"/>
      <c r="X617"/>
      <c r="Y617" s="7"/>
      <c r="Z617"/>
      <c r="AA617">
        <v>507</v>
      </c>
      <c r="AB617">
        <v>0</v>
      </c>
      <c r="AC617">
        <f t="shared" si="96"/>
        <v>142</v>
      </c>
      <c r="AD617">
        <f t="shared" si="97"/>
        <v>649</v>
      </c>
      <c r="AE617" s="37"/>
      <c r="AF617" s="43">
        <v>1.2929398148148147E-3</v>
      </c>
      <c r="AG617" s="72" t="s">
        <v>2583</v>
      </c>
      <c r="AJ617">
        <v>10</v>
      </c>
      <c r="AK617">
        <v>7</v>
      </c>
      <c r="AL617" t="s">
        <v>2613</v>
      </c>
    </row>
    <row r="618" spans="1:38" x14ac:dyDescent="0.2">
      <c r="A618" s="30" t="s">
        <v>2501</v>
      </c>
      <c r="B618" s="31">
        <f t="shared" si="91"/>
        <v>55</v>
      </c>
      <c r="C618" s="31">
        <f t="shared" si="92"/>
        <v>11</v>
      </c>
      <c r="D618" s="32" t="s">
        <v>21</v>
      </c>
      <c r="E618" s="33" t="s">
        <v>2472</v>
      </c>
      <c r="F618" s="68">
        <v>2007</v>
      </c>
      <c r="G618" s="68">
        <v>1</v>
      </c>
      <c r="L618" s="66">
        <f t="shared" si="98"/>
        <v>0</v>
      </c>
      <c r="M618" s="66">
        <v>107</v>
      </c>
      <c r="N618" s="66">
        <f t="shared" si="93"/>
        <v>55</v>
      </c>
      <c r="R618" s="66">
        <f t="shared" si="94"/>
        <v>0</v>
      </c>
      <c r="V618" s="66">
        <f t="shared" si="95"/>
        <v>0</v>
      </c>
      <c r="W618"/>
      <c r="X618"/>
      <c r="Y618" s="7"/>
      <c r="Z618"/>
      <c r="AA618">
        <v>519</v>
      </c>
      <c r="AB618">
        <v>506</v>
      </c>
      <c r="AC618">
        <f t="shared" si="96"/>
        <v>55</v>
      </c>
      <c r="AD618">
        <f t="shared" si="97"/>
        <v>1080</v>
      </c>
      <c r="AE618" s="37"/>
      <c r="AF618" s="43">
        <v>1.2202546296296295E-3</v>
      </c>
      <c r="AG618" s="72" t="s">
        <v>2583</v>
      </c>
      <c r="AJ618">
        <v>11</v>
      </c>
      <c r="AK618">
        <v>5</v>
      </c>
      <c r="AL618" t="s">
        <v>2613</v>
      </c>
    </row>
    <row r="619" spans="1:38" x14ac:dyDescent="0.2">
      <c r="A619" s="42" t="s">
        <v>2562</v>
      </c>
      <c r="B619" s="31">
        <f t="shared" si="91"/>
        <v>175</v>
      </c>
      <c r="C619" s="31">
        <f t="shared" si="92"/>
        <v>7</v>
      </c>
      <c r="D619" s="32" t="s">
        <v>21</v>
      </c>
      <c r="E619" s="33" t="s">
        <v>2472</v>
      </c>
      <c r="F619" s="68">
        <v>2008</v>
      </c>
      <c r="G619" s="66">
        <v>0</v>
      </c>
      <c r="L619" s="66">
        <f t="shared" si="98"/>
        <v>0</v>
      </c>
      <c r="M619" s="66">
        <v>147</v>
      </c>
      <c r="N619" s="66">
        <f t="shared" si="93"/>
        <v>175</v>
      </c>
      <c r="R619" s="66">
        <f t="shared" si="94"/>
        <v>0</v>
      </c>
      <c r="V619" s="66">
        <f t="shared" si="95"/>
        <v>0</v>
      </c>
      <c r="W619"/>
      <c r="X619"/>
      <c r="Y619" s="7"/>
      <c r="Z619"/>
      <c r="AA619">
        <v>496</v>
      </c>
      <c r="AB619">
        <v>510</v>
      </c>
      <c r="AC619">
        <f t="shared" si="96"/>
        <v>175</v>
      </c>
      <c r="AD619">
        <f t="shared" si="97"/>
        <v>1181</v>
      </c>
      <c r="AE619" s="37"/>
      <c r="AF619" s="43">
        <v>1.1373842592592594E-3</v>
      </c>
      <c r="AG619" s="72" t="s">
        <v>2583</v>
      </c>
      <c r="AJ619">
        <v>11</v>
      </c>
      <c r="AK619">
        <v>6</v>
      </c>
      <c r="AL619" t="s">
        <v>2613</v>
      </c>
    </row>
    <row r="620" spans="1:38" x14ac:dyDescent="0.2">
      <c r="A620" s="30" t="s">
        <v>2502</v>
      </c>
      <c r="B620" s="31">
        <f t="shared" si="91"/>
        <v>94</v>
      </c>
      <c r="C620" s="31">
        <f t="shared" si="92"/>
        <v>10</v>
      </c>
      <c r="D620" s="32" t="s">
        <v>21</v>
      </c>
      <c r="E620" s="33" t="s">
        <v>2472</v>
      </c>
      <c r="F620" s="68">
        <v>2007</v>
      </c>
      <c r="G620" s="68">
        <v>1</v>
      </c>
      <c r="L620" s="66">
        <f t="shared" si="98"/>
        <v>0</v>
      </c>
      <c r="M620" s="66">
        <v>120</v>
      </c>
      <c r="N620" s="66">
        <f t="shared" si="93"/>
        <v>94</v>
      </c>
      <c r="R620" s="66">
        <f t="shared" si="94"/>
        <v>0</v>
      </c>
      <c r="V620" s="66">
        <f t="shared" si="95"/>
        <v>0</v>
      </c>
      <c r="W620"/>
      <c r="X620"/>
      <c r="Y620" s="7"/>
      <c r="Z620"/>
      <c r="AA620">
        <v>506</v>
      </c>
      <c r="AB620">
        <v>516</v>
      </c>
      <c r="AC620">
        <f t="shared" si="96"/>
        <v>94</v>
      </c>
      <c r="AD620">
        <f t="shared" si="97"/>
        <v>1116</v>
      </c>
      <c r="AE620" s="37"/>
      <c r="AF620" s="43">
        <v>1.207638888888889E-3</v>
      </c>
      <c r="AG620" s="72" t="s">
        <v>2583</v>
      </c>
      <c r="AJ620">
        <v>11</v>
      </c>
      <c r="AK620">
        <v>7</v>
      </c>
      <c r="AL620" t="s">
        <v>2613</v>
      </c>
    </row>
    <row r="621" spans="1:38" ht="12" customHeight="1" x14ac:dyDescent="0.2">
      <c r="A621" s="6" t="s">
        <v>2570</v>
      </c>
      <c r="B621" s="2">
        <f t="shared" si="91"/>
        <v>0</v>
      </c>
      <c r="C621" s="2">
        <f t="shared" si="92"/>
        <v>14</v>
      </c>
      <c r="D621" s="4" t="s">
        <v>20</v>
      </c>
      <c r="E621" s="5" t="s">
        <v>2462</v>
      </c>
      <c r="F621" s="66">
        <v>2008</v>
      </c>
      <c r="G621" s="66">
        <v>0</v>
      </c>
      <c r="L621" s="66">
        <f t="shared" ref="L621:L637" si="99">IF(AND(I621&lt;1,J621&lt;1,K621&lt;1),0,IF(250+((80-(I621*60+J621))*2)&lt;0,0,IF(K621&lt;50,250+((80-(I621*60+J621))*2),IF(K621&gt;49,250+((80-(I621*60+J621))*2)-1,250+((80-(I621*60+J621))*2)))))</f>
        <v>0</v>
      </c>
      <c r="N621" s="66">
        <f t="shared" si="93"/>
        <v>0</v>
      </c>
      <c r="R621" s="66">
        <f t="shared" si="94"/>
        <v>0</v>
      </c>
      <c r="V621" s="66">
        <f t="shared" si="95"/>
        <v>0</v>
      </c>
      <c r="W621"/>
      <c r="X621"/>
      <c r="Y621" s="7"/>
      <c r="Z621"/>
      <c r="AA621">
        <v>0</v>
      </c>
      <c r="AB621">
        <v>423</v>
      </c>
      <c r="AC621">
        <f t="shared" si="96"/>
        <v>0</v>
      </c>
      <c r="AD621">
        <f t="shared" si="97"/>
        <v>423</v>
      </c>
      <c r="AE621" s="37"/>
      <c r="AF621" s="43">
        <v>1.2519675925925927E-3</v>
      </c>
      <c r="AG621" s="72" t="s">
        <v>2583</v>
      </c>
      <c r="AJ621">
        <v>11</v>
      </c>
      <c r="AK621">
        <v>8</v>
      </c>
      <c r="AL621" t="s">
        <v>2613</v>
      </c>
    </row>
    <row r="622" spans="1:38" x14ac:dyDescent="0.2">
      <c r="A622" s="6" t="s">
        <v>2433</v>
      </c>
      <c r="B622" s="2">
        <f t="shared" si="91"/>
        <v>280</v>
      </c>
      <c r="C622" s="2">
        <f t="shared" si="92"/>
        <v>2</v>
      </c>
      <c r="D622" s="4" t="s">
        <v>21</v>
      </c>
      <c r="E622" s="5" t="s">
        <v>2310</v>
      </c>
      <c r="F622" s="66">
        <v>2007</v>
      </c>
      <c r="G622" s="66">
        <v>2</v>
      </c>
      <c r="L622" s="66">
        <f t="shared" si="99"/>
        <v>0</v>
      </c>
      <c r="M622" s="66">
        <v>182</v>
      </c>
      <c r="N622" s="66">
        <f t="shared" si="93"/>
        <v>280</v>
      </c>
      <c r="R622" s="66">
        <f t="shared" si="94"/>
        <v>0</v>
      </c>
      <c r="V622" s="66">
        <f t="shared" si="95"/>
        <v>0</v>
      </c>
      <c r="W622"/>
      <c r="X622"/>
      <c r="Y622" s="7"/>
      <c r="Z622"/>
      <c r="AA622">
        <v>807</v>
      </c>
      <c r="AB622">
        <v>774</v>
      </c>
      <c r="AC622">
        <f t="shared" si="96"/>
        <v>280</v>
      </c>
      <c r="AD622">
        <f t="shared" si="97"/>
        <v>1861</v>
      </c>
      <c r="AE622" s="37"/>
      <c r="AF622" s="43">
        <v>9.1250000000000001E-4</v>
      </c>
      <c r="AG622" s="72" t="s">
        <v>2583</v>
      </c>
      <c r="AJ622">
        <v>12</v>
      </c>
      <c r="AK622">
        <v>5</v>
      </c>
      <c r="AL622" t="s">
        <v>2613</v>
      </c>
    </row>
    <row r="623" spans="1:38" x14ac:dyDescent="0.2">
      <c r="A623" s="6" t="s">
        <v>2322</v>
      </c>
      <c r="B623" s="2">
        <f t="shared" si="91"/>
        <v>295</v>
      </c>
      <c r="C623" s="2">
        <f t="shared" si="92"/>
        <v>1</v>
      </c>
      <c r="D623" s="4" t="s">
        <v>21</v>
      </c>
      <c r="E623" s="5" t="s">
        <v>2310</v>
      </c>
      <c r="F623" s="66">
        <v>2008</v>
      </c>
      <c r="G623" s="66">
        <v>1</v>
      </c>
      <c r="L623" s="66">
        <f t="shared" si="99"/>
        <v>0</v>
      </c>
      <c r="M623" s="66">
        <v>187</v>
      </c>
      <c r="N623" s="66">
        <f t="shared" si="93"/>
        <v>295</v>
      </c>
      <c r="R623" s="66">
        <f t="shared" si="94"/>
        <v>0</v>
      </c>
      <c r="V623" s="66">
        <f t="shared" si="95"/>
        <v>0</v>
      </c>
      <c r="W623"/>
      <c r="X623"/>
      <c r="Y623" s="7"/>
      <c r="Z623"/>
      <c r="AA623">
        <v>808</v>
      </c>
      <c r="AB623">
        <v>713</v>
      </c>
      <c r="AC623">
        <f t="shared" si="96"/>
        <v>295</v>
      </c>
      <c r="AD623">
        <f t="shared" si="97"/>
        <v>1816</v>
      </c>
      <c r="AE623" s="37"/>
      <c r="AF623" s="43">
        <v>8.564814814814815E-4</v>
      </c>
      <c r="AG623" s="72" t="s">
        <v>2611</v>
      </c>
      <c r="AJ623">
        <v>12</v>
      </c>
      <c r="AK623">
        <v>6</v>
      </c>
      <c r="AL623" t="s">
        <v>2613</v>
      </c>
    </row>
    <row r="624" spans="1:38" x14ac:dyDescent="0.2">
      <c r="A624" s="6" t="s">
        <v>2484</v>
      </c>
      <c r="B624" s="2">
        <f t="shared" si="91"/>
        <v>235</v>
      </c>
      <c r="C624" s="2">
        <f t="shared" si="92"/>
        <v>5</v>
      </c>
      <c r="D624" s="4" t="s">
        <v>22</v>
      </c>
      <c r="E624" s="5" t="s">
        <v>2325</v>
      </c>
      <c r="F624" s="66">
        <v>2007</v>
      </c>
      <c r="G624" s="66">
        <v>0</v>
      </c>
      <c r="L624" s="66">
        <f t="shared" si="99"/>
        <v>0</v>
      </c>
      <c r="M624" s="66">
        <v>167</v>
      </c>
      <c r="N624" s="66">
        <f t="shared" si="93"/>
        <v>235</v>
      </c>
      <c r="R624" s="66">
        <f t="shared" si="94"/>
        <v>0</v>
      </c>
      <c r="V624" s="66">
        <f t="shared" si="95"/>
        <v>0</v>
      </c>
      <c r="W624"/>
      <c r="X624"/>
      <c r="Y624" s="7"/>
      <c r="Z624"/>
      <c r="AA624">
        <v>735</v>
      </c>
      <c r="AB624">
        <v>694</v>
      </c>
      <c r="AC624">
        <f t="shared" si="96"/>
        <v>235</v>
      </c>
      <c r="AD624">
        <f t="shared" si="97"/>
        <v>1664</v>
      </c>
      <c r="AE624" s="37"/>
      <c r="AF624" s="43">
        <v>7.8703703703703705E-4</v>
      </c>
      <c r="AG624" s="72" t="s">
        <v>2583</v>
      </c>
      <c r="AJ624">
        <v>12</v>
      </c>
      <c r="AK624">
        <v>7</v>
      </c>
      <c r="AL624" t="s">
        <v>2613</v>
      </c>
    </row>
    <row r="625" spans="1:38" x14ac:dyDescent="0.2">
      <c r="A625" s="6" t="s">
        <v>2434</v>
      </c>
      <c r="B625" s="2">
        <f t="shared" si="91"/>
        <v>262</v>
      </c>
      <c r="C625" s="2">
        <f t="shared" si="92"/>
        <v>3</v>
      </c>
      <c r="D625" s="4" t="s">
        <v>21</v>
      </c>
      <c r="E625" s="5" t="s">
        <v>2472</v>
      </c>
      <c r="F625" s="66">
        <v>2007</v>
      </c>
      <c r="G625" s="68">
        <v>1</v>
      </c>
      <c r="L625" s="66">
        <f t="shared" si="99"/>
        <v>0</v>
      </c>
      <c r="M625" s="66">
        <v>176</v>
      </c>
      <c r="N625" s="66">
        <f t="shared" si="93"/>
        <v>262</v>
      </c>
      <c r="R625" s="66">
        <f t="shared" si="94"/>
        <v>0</v>
      </c>
      <c r="V625" s="66">
        <f t="shared" si="95"/>
        <v>0</v>
      </c>
      <c r="W625"/>
      <c r="X625"/>
      <c r="Y625" s="7"/>
      <c r="Z625"/>
      <c r="AA625">
        <v>676</v>
      </c>
      <c r="AB625">
        <v>655</v>
      </c>
      <c r="AC625">
        <f t="shared" si="96"/>
        <v>262</v>
      </c>
      <c r="AD625">
        <f t="shared" si="97"/>
        <v>1593</v>
      </c>
      <c r="AE625" s="37"/>
      <c r="AF625" s="43">
        <v>1.0560185185185184E-3</v>
      </c>
      <c r="AG625" s="72" t="s">
        <v>2583</v>
      </c>
      <c r="AJ625">
        <v>12</v>
      </c>
      <c r="AK625">
        <v>8</v>
      </c>
      <c r="AL625" t="s">
        <v>2613</v>
      </c>
    </row>
    <row r="626" spans="1:38" hidden="1" x14ac:dyDescent="0.2">
      <c r="A626" s="6" t="s">
        <v>2473</v>
      </c>
      <c r="B626" s="2">
        <f t="shared" si="91"/>
        <v>0</v>
      </c>
      <c r="C626" s="2">
        <f t="shared" si="92"/>
        <v>14</v>
      </c>
      <c r="D626" s="4" t="s">
        <v>20</v>
      </c>
      <c r="E626" s="5" t="s">
        <v>2306</v>
      </c>
      <c r="F626" s="66">
        <v>2007</v>
      </c>
      <c r="G626" s="66">
        <v>0</v>
      </c>
      <c r="L626" s="66">
        <f t="shared" si="99"/>
        <v>0</v>
      </c>
      <c r="N626" s="66">
        <f t="shared" si="93"/>
        <v>0</v>
      </c>
      <c r="R626" s="66">
        <f t="shared" si="94"/>
        <v>0</v>
      </c>
      <c r="V626" s="66">
        <f t="shared" si="95"/>
        <v>0</v>
      </c>
      <c r="W626"/>
      <c r="X626"/>
      <c r="Y626" s="7"/>
      <c r="Z626"/>
      <c r="AA626">
        <v>787</v>
      </c>
      <c r="AB626">
        <v>760</v>
      </c>
      <c r="AC626">
        <f t="shared" si="96"/>
        <v>0</v>
      </c>
      <c r="AD626">
        <f t="shared" si="97"/>
        <v>1547</v>
      </c>
      <c r="AE626" s="37"/>
      <c r="AF626" s="43">
        <v>1.1458333333333333E-3</v>
      </c>
      <c r="AG626" s="60" t="s">
        <v>2548</v>
      </c>
    </row>
    <row r="627" spans="1:38" hidden="1" x14ac:dyDescent="0.2">
      <c r="A627" s="6" t="s">
        <v>2429</v>
      </c>
      <c r="B627" s="2">
        <f t="shared" si="91"/>
        <v>238</v>
      </c>
      <c r="C627" s="2">
        <f t="shared" si="92"/>
        <v>4</v>
      </c>
      <c r="D627" s="4" t="s">
        <v>21</v>
      </c>
      <c r="E627" s="5" t="s">
        <v>2310</v>
      </c>
      <c r="F627" s="66">
        <v>2007</v>
      </c>
      <c r="G627" s="66">
        <v>2</v>
      </c>
      <c r="L627" s="66">
        <f t="shared" si="99"/>
        <v>0</v>
      </c>
      <c r="M627" s="66">
        <v>168</v>
      </c>
      <c r="N627" s="66">
        <f t="shared" si="93"/>
        <v>238</v>
      </c>
      <c r="R627" s="66">
        <f t="shared" si="94"/>
        <v>0</v>
      </c>
      <c r="V627" s="66">
        <f t="shared" si="95"/>
        <v>0</v>
      </c>
      <c r="W627"/>
      <c r="X627"/>
      <c r="Y627" s="7"/>
      <c r="Z627"/>
      <c r="AA627">
        <v>670</v>
      </c>
      <c r="AB627">
        <v>696</v>
      </c>
      <c r="AC627">
        <f t="shared" si="96"/>
        <v>238</v>
      </c>
      <c r="AD627">
        <f t="shared" si="97"/>
        <v>1604</v>
      </c>
      <c r="AE627" s="37"/>
      <c r="AF627" s="43">
        <v>1.0416666666666667E-3</v>
      </c>
      <c r="AG627" s="60" t="s">
        <v>2548</v>
      </c>
    </row>
    <row r="628" spans="1:38" hidden="1" x14ac:dyDescent="0.2">
      <c r="A628" s="6" t="s">
        <v>2432</v>
      </c>
      <c r="B628" s="2">
        <f t="shared" si="91"/>
        <v>0</v>
      </c>
      <c r="C628" s="2">
        <f t="shared" si="92"/>
        <v>14</v>
      </c>
      <c r="D628" s="4" t="s">
        <v>21</v>
      </c>
      <c r="E628" s="5" t="s">
        <v>2310</v>
      </c>
      <c r="F628" s="66">
        <v>2007</v>
      </c>
      <c r="G628" s="66">
        <v>2</v>
      </c>
      <c r="L628" s="66">
        <f t="shared" si="99"/>
        <v>0</v>
      </c>
      <c r="N628" s="66">
        <f t="shared" si="93"/>
        <v>0</v>
      </c>
      <c r="R628" s="66">
        <f t="shared" si="94"/>
        <v>0</v>
      </c>
      <c r="V628" s="66">
        <f t="shared" si="95"/>
        <v>0</v>
      </c>
      <c r="W628"/>
      <c r="X628"/>
      <c r="Y628" s="7"/>
      <c r="Z628"/>
      <c r="AA628">
        <v>777</v>
      </c>
      <c r="AB628">
        <v>714</v>
      </c>
      <c r="AC628">
        <f t="shared" si="96"/>
        <v>0</v>
      </c>
      <c r="AD628">
        <f t="shared" si="97"/>
        <v>1491</v>
      </c>
      <c r="AE628" s="37"/>
      <c r="AF628" s="43">
        <v>9.7662037037037053E-4</v>
      </c>
      <c r="AG628" s="75" t="s">
        <v>2548</v>
      </c>
    </row>
    <row r="629" spans="1:38" hidden="1" x14ac:dyDescent="0.2">
      <c r="A629" s="6" t="s">
        <v>2431</v>
      </c>
      <c r="B629" s="2">
        <f t="shared" si="91"/>
        <v>0</v>
      </c>
      <c r="C629" s="2">
        <f t="shared" si="92"/>
        <v>14</v>
      </c>
      <c r="D629" s="4" t="s">
        <v>20</v>
      </c>
      <c r="E629" s="5" t="s">
        <v>2346</v>
      </c>
      <c r="F629" s="66">
        <v>2007</v>
      </c>
      <c r="G629" s="66">
        <v>0</v>
      </c>
      <c r="L629" s="66">
        <f t="shared" si="99"/>
        <v>0</v>
      </c>
      <c r="N629" s="66">
        <f t="shared" si="93"/>
        <v>0</v>
      </c>
      <c r="R629" s="66">
        <f t="shared" si="94"/>
        <v>0</v>
      </c>
      <c r="V629" s="66">
        <f t="shared" si="95"/>
        <v>0</v>
      </c>
      <c r="W629"/>
      <c r="X629"/>
      <c r="Y629" s="7"/>
      <c r="Z629"/>
      <c r="AA629">
        <v>708</v>
      </c>
      <c r="AB629">
        <v>679</v>
      </c>
      <c r="AC629">
        <f t="shared" si="96"/>
        <v>0</v>
      </c>
      <c r="AD629">
        <f t="shared" si="97"/>
        <v>1387</v>
      </c>
      <c r="AE629" s="37"/>
      <c r="AF629" s="43">
        <v>1.5429398148148149E-3</v>
      </c>
      <c r="AG629" s="60" t="s">
        <v>2548</v>
      </c>
    </row>
    <row r="630" spans="1:38" hidden="1" x14ac:dyDescent="0.2">
      <c r="A630" s="6" t="s">
        <v>2555</v>
      </c>
      <c r="B630" s="2">
        <f t="shared" si="91"/>
        <v>0</v>
      </c>
      <c r="C630" s="2">
        <f t="shared" si="92"/>
        <v>14</v>
      </c>
      <c r="D630" s="4" t="s">
        <v>20</v>
      </c>
      <c r="E630" s="5" t="s">
        <v>2462</v>
      </c>
      <c r="F630" s="66">
        <v>2008</v>
      </c>
      <c r="G630" s="66">
        <v>2</v>
      </c>
      <c r="L630" s="66">
        <f t="shared" si="99"/>
        <v>0</v>
      </c>
      <c r="N630" s="66">
        <f t="shared" si="93"/>
        <v>0</v>
      </c>
      <c r="R630" s="66">
        <f t="shared" si="94"/>
        <v>0</v>
      </c>
      <c r="V630" s="66">
        <f t="shared" si="95"/>
        <v>0</v>
      </c>
      <c r="W630"/>
      <c r="X630"/>
      <c r="Y630" s="7"/>
      <c r="Z630"/>
      <c r="AA630">
        <v>454</v>
      </c>
      <c r="AB630">
        <v>402</v>
      </c>
      <c r="AC630">
        <f t="shared" si="96"/>
        <v>0</v>
      </c>
      <c r="AD630">
        <f t="shared" si="97"/>
        <v>856</v>
      </c>
      <c r="AE630" s="37"/>
      <c r="AF630" s="43">
        <v>4.0972222222222222E-2</v>
      </c>
      <c r="AG630" s="60" t="s">
        <v>2548</v>
      </c>
    </row>
    <row r="631" spans="1:38" hidden="1" x14ac:dyDescent="0.2">
      <c r="A631" s="6" t="s">
        <v>2464</v>
      </c>
      <c r="B631" s="2">
        <f t="shared" si="91"/>
        <v>0</v>
      </c>
      <c r="C631" s="2">
        <f t="shared" si="92"/>
        <v>14</v>
      </c>
      <c r="D631" s="4" t="s">
        <v>20</v>
      </c>
      <c r="E631" s="5" t="s">
        <v>2306</v>
      </c>
      <c r="F631" s="66">
        <v>2008</v>
      </c>
      <c r="G631" s="66">
        <v>0</v>
      </c>
      <c r="L631" s="66">
        <f t="shared" si="99"/>
        <v>0</v>
      </c>
      <c r="N631" s="66">
        <f t="shared" si="93"/>
        <v>0</v>
      </c>
      <c r="R631" s="66">
        <f t="shared" si="94"/>
        <v>0</v>
      </c>
      <c r="V631" s="66">
        <f t="shared" si="95"/>
        <v>0</v>
      </c>
      <c r="W631"/>
      <c r="X631"/>
      <c r="Y631" s="7"/>
      <c r="Z631"/>
      <c r="AA631">
        <v>716</v>
      </c>
      <c r="AB631">
        <v>703</v>
      </c>
      <c r="AC631">
        <f t="shared" si="96"/>
        <v>0</v>
      </c>
      <c r="AD631">
        <f t="shared" si="97"/>
        <v>1419</v>
      </c>
      <c r="AE631" s="37"/>
      <c r="AF631" s="43">
        <v>1.3657407407407409E-3</v>
      </c>
      <c r="AG631" s="60" t="s">
        <v>2548</v>
      </c>
    </row>
    <row r="632" spans="1:38" hidden="1" x14ac:dyDescent="0.2">
      <c r="A632" s="6" t="s">
        <v>505</v>
      </c>
      <c r="B632" s="2">
        <f t="shared" si="91"/>
        <v>0</v>
      </c>
      <c r="C632" s="2">
        <f t="shared" si="92"/>
        <v>14</v>
      </c>
      <c r="L632" s="66">
        <f t="shared" si="99"/>
        <v>0</v>
      </c>
      <c r="N632" s="66">
        <f t="shared" si="93"/>
        <v>0</v>
      </c>
      <c r="R632" s="66">
        <f t="shared" si="94"/>
        <v>0</v>
      </c>
      <c r="V632" s="66">
        <f t="shared" si="95"/>
        <v>0</v>
      </c>
      <c r="W632"/>
      <c r="X632"/>
      <c r="Y632" s="7"/>
      <c r="Z632"/>
      <c r="AA632">
        <v>0</v>
      </c>
      <c r="AB632">
        <v>0</v>
      </c>
      <c r="AC632">
        <f t="shared" si="96"/>
        <v>0</v>
      </c>
      <c r="AD632">
        <f t="shared" si="97"/>
        <v>0</v>
      </c>
      <c r="AG632" s="60" t="s">
        <v>2548</v>
      </c>
    </row>
    <row r="633" spans="1:38" hidden="1" x14ac:dyDescent="0.2">
      <c r="A633" s="6" t="s">
        <v>506</v>
      </c>
      <c r="B633" s="2">
        <f t="shared" si="91"/>
        <v>0</v>
      </c>
      <c r="C633" s="2">
        <f t="shared" si="92"/>
        <v>14</v>
      </c>
      <c r="L633" s="66">
        <f t="shared" si="99"/>
        <v>0</v>
      </c>
      <c r="N633" s="66">
        <f t="shared" si="93"/>
        <v>0</v>
      </c>
      <c r="R633" s="66">
        <f t="shared" si="94"/>
        <v>0</v>
      </c>
      <c r="V633" s="66">
        <f t="shared" si="95"/>
        <v>0</v>
      </c>
      <c r="W633"/>
      <c r="X633"/>
      <c r="Y633" s="7"/>
      <c r="Z633"/>
      <c r="AA633">
        <v>0</v>
      </c>
      <c r="AB633">
        <v>0</v>
      </c>
      <c r="AC633">
        <f t="shared" si="96"/>
        <v>0</v>
      </c>
      <c r="AD633">
        <f t="shared" si="97"/>
        <v>0</v>
      </c>
      <c r="AG633" s="60" t="s">
        <v>2548</v>
      </c>
    </row>
    <row r="634" spans="1:38" hidden="1" x14ac:dyDescent="0.2">
      <c r="A634" s="6" t="s">
        <v>507</v>
      </c>
      <c r="B634" s="2">
        <f t="shared" si="91"/>
        <v>0</v>
      </c>
      <c r="C634" s="2">
        <f t="shared" si="92"/>
        <v>14</v>
      </c>
      <c r="L634" s="66">
        <f t="shared" si="99"/>
        <v>0</v>
      </c>
      <c r="N634" s="66">
        <f t="shared" si="93"/>
        <v>0</v>
      </c>
      <c r="R634" s="66">
        <f t="shared" si="94"/>
        <v>0</v>
      </c>
      <c r="V634" s="66">
        <f t="shared" si="95"/>
        <v>0</v>
      </c>
      <c r="W634"/>
      <c r="X634"/>
      <c r="Y634" s="7"/>
      <c r="Z634"/>
      <c r="AA634"/>
      <c r="AC634">
        <f t="shared" si="96"/>
        <v>0</v>
      </c>
      <c r="AD634">
        <f t="shared" si="97"/>
        <v>0</v>
      </c>
      <c r="AG634" s="60" t="s">
        <v>2548</v>
      </c>
    </row>
    <row r="635" spans="1:38" hidden="1" x14ac:dyDescent="0.2">
      <c r="A635" s="6" t="s">
        <v>508</v>
      </c>
      <c r="B635" s="2">
        <f t="shared" si="91"/>
        <v>0</v>
      </c>
      <c r="C635" s="2">
        <f t="shared" si="92"/>
        <v>14</v>
      </c>
      <c r="L635" s="66">
        <f t="shared" si="99"/>
        <v>0</v>
      </c>
      <c r="N635" s="66">
        <f t="shared" si="93"/>
        <v>0</v>
      </c>
      <c r="R635" s="66">
        <f t="shared" si="94"/>
        <v>0</v>
      </c>
      <c r="V635" s="66">
        <f t="shared" si="95"/>
        <v>0</v>
      </c>
      <c r="W635"/>
      <c r="X635"/>
      <c r="Y635" s="7"/>
      <c r="Z635"/>
      <c r="AA635"/>
      <c r="AC635">
        <f t="shared" si="96"/>
        <v>0</v>
      </c>
      <c r="AD635">
        <f t="shared" si="97"/>
        <v>0</v>
      </c>
      <c r="AG635" s="60" t="s">
        <v>2548</v>
      </c>
    </row>
    <row r="636" spans="1:38" hidden="1" x14ac:dyDescent="0.2">
      <c r="A636" s="6" t="s">
        <v>509</v>
      </c>
      <c r="B636" s="2">
        <f t="shared" si="91"/>
        <v>0</v>
      </c>
      <c r="C636" s="2">
        <f t="shared" si="92"/>
        <v>14</v>
      </c>
      <c r="G636" s="66">
        <v>0</v>
      </c>
      <c r="L636" s="66">
        <f t="shared" si="99"/>
        <v>0</v>
      </c>
      <c r="N636" s="66">
        <f t="shared" si="93"/>
        <v>0</v>
      </c>
      <c r="R636" s="66">
        <f t="shared" si="94"/>
        <v>0</v>
      </c>
      <c r="V636" s="66">
        <f t="shared" si="95"/>
        <v>0</v>
      </c>
      <c r="W636"/>
      <c r="X636"/>
      <c r="Y636" s="7"/>
      <c r="Z636"/>
      <c r="AA636"/>
      <c r="AC636">
        <f t="shared" si="96"/>
        <v>0</v>
      </c>
      <c r="AD636">
        <f t="shared" si="97"/>
        <v>0</v>
      </c>
      <c r="AE636" s="37"/>
      <c r="AG636" s="60" t="s">
        <v>2548</v>
      </c>
    </row>
    <row r="637" spans="1:38" hidden="1" x14ac:dyDescent="0.2">
      <c r="A637" s="6" t="s">
        <v>510</v>
      </c>
      <c r="B637" s="2">
        <f t="shared" si="91"/>
        <v>0</v>
      </c>
      <c r="C637" s="2">
        <f t="shared" si="92"/>
        <v>14</v>
      </c>
      <c r="G637" s="66">
        <v>2</v>
      </c>
      <c r="L637" s="66">
        <f t="shared" si="99"/>
        <v>0</v>
      </c>
      <c r="N637" s="66">
        <f t="shared" si="93"/>
        <v>0</v>
      </c>
      <c r="R637" s="66">
        <f t="shared" si="94"/>
        <v>0</v>
      </c>
      <c r="V637" s="66">
        <f t="shared" si="95"/>
        <v>0</v>
      </c>
      <c r="W637"/>
      <c r="X637"/>
      <c r="Y637" s="7"/>
      <c r="Z637"/>
      <c r="AA637"/>
      <c r="AC637">
        <f t="shared" si="96"/>
        <v>0</v>
      </c>
      <c r="AD637">
        <f t="shared" si="97"/>
        <v>0</v>
      </c>
      <c r="AE637" s="37"/>
      <c r="AG637" s="60" t="s">
        <v>2548</v>
      </c>
    </row>
    <row r="638" spans="1:38" hidden="1" x14ac:dyDescent="0.2">
      <c r="A638" s="6" t="s">
        <v>511</v>
      </c>
      <c r="B638" s="2">
        <f t="shared" ref="B638:B701" si="100">+L638+N638+R638+V638+X638</f>
        <v>0</v>
      </c>
      <c r="C638" s="2">
        <f t="shared" ref="C638:C701" si="101">RANK(B638,B$608:B$807,0)</f>
        <v>14</v>
      </c>
      <c r="L638" s="66">
        <f t="shared" ref="L638:L701" si="102">IF(AND(I638&lt;1,J638&lt;1,K638&lt;1),0,IF(250+((80-(I638*60+J638))*2)&lt;0,0,IF(K638&lt;50,250+((80-(I638*60+J638))*2),IF(K638&gt;49,250+((80-(I638*60+J638))*2)-1,250+((80-(I638*60+J638))*2)))))</f>
        <v>0</v>
      </c>
      <c r="N638" s="66">
        <f t="shared" ref="N638:N701" si="103">IF(M638&lt;89,0,250+((M638-172)*3))</f>
        <v>0</v>
      </c>
      <c r="R638" s="66">
        <f t="shared" ref="R638:R701" si="104">IF(AND(O638&lt;1,P638&lt;1,Q638&lt;1),0,IF(250+((195-(O638*60+P638))*1)&lt;0,0,250+((195-(O638*60+P638))*1)))</f>
        <v>0</v>
      </c>
      <c r="V638" s="66">
        <f t="shared" ref="V638:V701" si="105">IF(AND(S638&lt;1,T638&lt;1,U638&lt;1),0,IF(500+((320-(S638*60+T638))*1)&lt;0,0,500+((320-(S638*60+T638))*1)))</f>
        <v>0</v>
      </c>
      <c r="W638"/>
      <c r="X638"/>
      <c r="Y638" s="7"/>
      <c r="Z638"/>
      <c r="AA638"/>
      <c r="AC638">
        <f t="shared" ref="AC638:AC701" si="106">B638</f>
        <v>0</v>
      </c>
      <c r="AD638">
        <f t="shared" ref="AD638:AD701" si="107">AA638+AB638+AC638</f>
        <v>0</v>
      </c>
    </row>
    <row r="639" spans="1:38" hidden="1" x14ac:dyDescent="0.2">
      <c r="A639" s="6" t="s">
        <v>512</v>
      </c>
      <c r="B639" s="2">
        <f t="shared" si="100"/>
        <v>0</v>
      </c>
      <c r="C639" s="2">
        <f t="shared" si="101"/>
        <v>14</v>
      </c>
      <c r="L639" s="66">
        <f t="shared" si="102"/>
        <v>0</v>
      </c>
      <c r="N639" s="66">
        <f t="shared" si="103"/>
        <v>0</v>
      </c>
      <c r="R639" s="66">
        <f t="shared" si="104"/>
        <v>0</v>
      </c>
      <c r="V639" s="66">
        <f t="shared" si="105"/>
        <v>0</v>
      </c>
      <c r="W639"/>
      <c r="X639"/>
      <c r="Y639" s="7"/>
      <c r="Z639"/>
      <c r="AA639"/>
      <c r="AC639">
        <f t="shared" si="106"/>
        <v>0</v>
      </c>
      <c r="AD639">
        <f t="shared" si="107"/>
        <v>0</v>
      </c>
    </row>
    <row r="640" spans="1:38" hidden="1" x14ac:dyDescent="0.2">
      <c r="A640" s="6" t="s">
        <v>513</v>
      </c>
      <c r="B640" s="2">
        <f t="shared" si="100"/>
        <v>0</v>
      </c>
      <c r="C640" s="2">
        <f t="shared" si="101"/>
        <v>14</v>
      </c>
      <c r="L640" s="66">
        <f t="shared" si="102"/>
        <v>0</v>
      </c>
      <c r="N640" s="66">
        <f t="shared" si="103"/>
        <v>0</v>
      </c>
      <c r="R640" s="66">
        <f t="shared" si="104"/>
        <v>0</v>
      </c>
      <c r="V640" s="66">
        <f t="shared" si="105"/>
        <v>0</v>
      </c>
      <c r="W640"/>
      <c r="X640"/>
      <c r="Y640" s="7"/>
      <c r="Z640"/>
      <c r="AA640"/>
      <c r="AC640">
        <f t="shared" si="106"/>
        <v>0</v>
      </c>
      <c r="AD640">
        <f t="shared" si="107"/>
        <v>0</v>
      </c>
    </row>
    <row r="641" spans="1:30" hidden="1" x14ac:dyDescent="0.2">
      <c r="A641" s="6" t="s">
        <v>514</v>
      </c>
      <c r="B641" s="2">
        <f t="shared" si="100"/>
        <v>0</v>
      </c>
      <c r="C641" s="2">
        <f t="shared" si="101"/>
        <v>14</v>
      </c>
      <c r="L641" s="66">
        <f t="shared" si="102"/>
        <v>0</v>
      </c>
      <c r="N641" s="66">
        <f t="shared" si="103"/>
        <v>0</v>
      </c>
      <c r="R641" s="66">
        <f t="shared" si="104"/>
        <v>0</v>
      </c>
      <c r="V641" s="66">
        <f t="shared" si="105"/>
        <v>0</v>
      </c>
      <c r="W641"/>
      <c r="X641"/>
      <c r="Y641" s="7"/>
      <c r="Z641"/>
      <c r="AA641"/>
      <c r="AC641">
        <f t="shared" si="106"/>
        <v>0</v>
      </c>
      <c r="AD641">
        <f t="shared" si="107"/>
        <v>0</v>
      </c>
    </row>
    <row r="642" spans="1:30" hidden="1" x14ac:dyDescent="0.2">
      <c r="A642" s="6" t="s">
        <v>515</v>
      </c>
      <c r="B642" s="2">
        <f t="shared" si="100"/>
        <v>0</v>
      </c>
      <c r="C642" s="2">
        <f t="shared" si="101"/>
        <v>14</v>
      </c>
      <c r="L642" s="66">
        <f t="shared" si="102"/>
        <v>0</v>
      </c>
      <c r="N642" s="66">
        <f t="shared" si="103"/>
        <v>0</v>
      </c>
      <c r="R642" s="66">
        <f t="shared" si="104"/>
        <v>0</v>
      </c>
      <c r="V642" s="66">
        <f t="shared" si="105"/>
        <v>0</v>
      </c>
      <c r="W642"/>
      <c r="X642"/>
      <c r="Y642" s="7"/>
      <c r="Z642"/>
      <c r="AA642"/>
      <c r="AC642">
        <f t="shared" si="106"/>
        <v>0</v>
      </c>
      <c r="AD642">
        <f t="shared" si="107"/>
        <v>0</v>
      </c>
    </row>
    <row r="643" spans="1:30" hidden="1" x14ac:dyDescent="0.2">
      <c r="A643" s="6" t="s">
        <v>516</v>
      </c>
      <c r="B643" s="2">
        <f t="shared" si="100"/>
        <v>0</v>
      </c>
      <c r="C643" s="2">
        <f t="shared" si="101"/>
        <v>14</v>
      </c>
      <c r="L643" s="66">
        <f t="shared" si="102"/>
        <v>0</v>
      </c>
      <c r="N643" s="66">
        <f t="shared" si="103"/>
        <v>0</v>
      </c>
      <c r="R643" s="66">
        <f t="shared" si="104"/>
        <v>0</v>
      </c>
      <c r="V643" s="66">
        <f t="shared" si="105"/>
        <v>0</v>
      </c>
      <c r="W643"/>
      <c r="X643"/>
      <c r="Y643" s="7"/>
      <c r="Z643"/>
      <c r="AA643"/>
      <c r="AC643">
        <f t="shared" si="106"/>
        <v>0</v>
      </c>
      <c r="AD643">
        <f t="shared" si="107"/>
        <v>0</v>
      </c>
    </row>
    <row r="644" spans="1:30" hidden="1" x14ac:dyDescent="0.2">
      <c r="A644" s="6" t="s">
        <v>517</v>
      </c>
      <c r="B644" s="2">
        <f t="shared" si="100"/>
        <v>0</v>
      </c>
      <c r="C644" s="2">
        <f t="shared" si="101"/>
        <v>14</v>
      </c>
      <c r="L644" s="66">
        <f t="shared" si="102"/>
        <v>0</v>
      </c>
      <c r="N644" s="66">
        <f t="shared" si="103"/>
        <v>0</v>
      </c>
      <c r="R644" s="66">
        <f t="shared" si="104"/>
        <v>0</v>
      </c>
      <c r="V644" s="66">
        <f t="shared" si="105"/>
        <v>0</v>
      </c>
      <c r="W644"/>
      <c r="X644"/>
      <c r="Y644" s="7"/>
      <c r="Z644"/>
      <c r="AA644"/>
      <c r="AC644">
        <f t="shared" si="106"/>
        <v>0</v>
      </c>
      <c r="AD644">
        <f t="shared" si="107"/>
        <v>0</v>
      </c>
    </row>
    <row r="645" spans="1:30" hidden="1" x14ac:dyDescent="0.2">
      <c r="A645" s="6" t="s">
        <v>518</v>
      </c>
      <c r="B645" s="2">
        <f t="shared" si="100"/>
        <v>0</v>
      </c>
      <c r="C645" s="2">
        <f t="shared" si="101"/>
        <v>14</v>
      </c>
      <c r="L645" s="66">
        <f t="shared" si="102"/>
        <v>0</v>
      </c>
      <c r="N645" s="66">
        <f t="shared" si="103"/>
        <v>0</v>
      </c>
      <c r="R645" s="66">
        <f t="shared" si="104"/>
        <v>0</v>
      </c>
      <c r="V645" s="66">
        <f t="shared" si="105"/>
        <v>0</v>
      </c>
      <c r="W645"/>
      <c r="X645"/>
      <c r="Y645" s="7"/>
      <c r="Z645"/>
      <c r="AA645"/>
      <c r="AC645">
        <f t="shared" si="106"/>
        <v>0</v>
      </c>
      <c r="AD645">
        <f t="shared" si="107"/>
        <v>0</v>
      </c>
    </row>
    <row r="646" spans="1:30" hidden="1" x14ac:dyDescent="0.2">
      <c r="A646" s="6" t="s">
        <v>519</v>
      </c>
      <c r="B646" s="2">
        <f t="shared" si="100"/>
        <v>0</v>
      </c>
      <c r="C646" s="2">
        <f t="shared" si="101"/>
        <v>14</v>
      </c>
      <c r="L646" s="66">
        <f t="shared" si="102"/>
        <v>0</v>
      </c>
      <c r="N646" s="66">
        <f t="shared" si="103"/>
        <v>0</v>
      </c>
      <c r="R646" s="66">
        <f t="shared" si="104"/>
        <v>0</v>
      </c>
      <c r="V646" s="66">
        <f t="shared" si="105"/>
        <v>0</v>
      </c>
      <c r="W646"/>
      <c r="X646"/>
      <c r="Y646" s="7"/>
      <c r="Z646"/>
      <c r="AA646"/>
      <c r="AC646">
        <f t="shared" si="106"/>
        <v>0</v>
      </c>
      <c r="AD646">
        <f t="shared" si="107"/>
        <v>0</v>
      </c>
    </row>
    <row r="647" spans="1:30" hidden="1" x14ac:dyDescent="0.2">
      <c r="A647" s="6" t="s">
        <v>520</v>
      </c>
      <c r="B647" s="2">
        <f t="shared" si="100"/>
        <v>0</v>
      </c>
      <c r="C647" s="2">
        <f t="shared" si="101"/>
        <v>14</v>
      </c>
      <c r="L647" s="66">
        <f t="shared" si="102"/>
        <v>0</v>
      </c>
      <c r="N647" s="66">
        <f t="shared" si="103"/>
        <v>0</v>
      </c>
      <c r="R647" s="66">
        <f t="shared" si="104"/>
        <v>0</v>
      </c>
      <c r="V647" s="66">
        <f t="shared" si="105"/>
        <v>0</v>
      </c>
      <c r="W647"/>
      <c r="X647"/>
      <c r="Y647" s="7"/>
      <c r="Z647"/>
      <c r="AA647"/>
      <c r="AC647">
        <f t="shared" si="106"/>
        <v>0</v>
      </c>
      <c r="AD647">
        <f t="shared" si="107"/>
        <v>0</v>
      </c>
    </row>
    <row r="648" spans="1:30" hidden="1" x14ac:dyDescent="0.2">
      <c r="A648" s="6" t="s">
        <v>521</v>
      </c>
      <c r="B648" s="2">
        <f t="shared" si="100"/>
        <v>0</v>
      </c>
      <c r="C648" s="2">
        <f t="shared" si="101"/>
        <v>14</v>
      </c>
      <c r="L648" s="66">
        <f t="shared" si="102"/>
        <v>0</v>
      </c>
      <c r="N648" s="66">
        <f t="shared" si="103"/>
        <v>0</v>
      </c>
      <c r="R648" s="66">
        <f t="shared" si="104"/>
        <v>0</v>
      </c>
      <c r="V648" s="66">
        <f t="shared" si="105"/>
        <v>0</v>
      </c>
      <c r="W648"/>
      <c r="X648"/>
      <c r="Y648" s="7"/>
      <c r="Z648"/>
      <c r="AA648"/>
      <c r="AC648">
        <f t="shared" si="106"/>
        <v>0</v>
      </c>
      <c r="AD648">
        <f t="shared" si="107"/>
        <v>0</v>
      </c>
    </row>
    <row r="649" spans="1:30" hidden="1" x14ac:dyDescent="0.2">
      <c r="A649" s="6" t="s">
        <v>522</v>
      </c>
      <c r="B649" s="2">
        <f t="shared" si="100"/>
        <v>0</v>
      </c>
      <c r="C649" s="2">
        <f t="shared" si="101"/>
        <v>14</v>
      </c>
      <c r="L649" s="66">
        <f t="shared" si="102"/>
        <v>0</v>
      </c>
      <c r="N649" s="66">
        <f t="shared" si="103"/>
        <v>0</v>
      </c>
      <c r="R649" s="66">
        <f t="shared" si="104"/>
        <v>0</v>
      </c>
      <c r="V649" s="66">
        <f t="shared" si="105"/>
        <v>0</v>
      </c>
      <c r="W649"/>
      <c r="X649"/>
      <c r="Y649" s="7"/>
      <c r="Z649"/>
      <c r="AA649"/>
      <c r="AC649">
        <f t="shared" si="106"/>
        <v>0</v>
      </c>
      <c r="AD649">
        <f t="shared" si="107"/>
        <v>0</v>
      </c>
    </row>
    <row r="650" spans="1:30" hidden="1" x14ac:dyDescent="0.2">
      <c r="A650" s="6" t="s">
        <v>523</v>
      </c>
      <c r="B650" s="2">
        <f t="shared" si="100"/>
        <v>0</v>
      </c>
      <c r="C650" s="2">
        <f t="shared" si="101"/>
        <v>14</v>
      </c>
      <c r="L650" s="66">
        <f t="shared" si="102"/>
        <v>0</v>
      </c>
      <c r="N650" s="66">
        <f t="shared" si="103"/>
        <v>0</v>
      </c>
      <c r="R650" s="66">
        <f t="shared" si="104"/>
        <v>0</v>
      </c>
      <c r="V650" s="66">
        <f t="shared" si="105"/>
        <v>0</v>
      </c>
      <c r="W650"/>
      <c r="X650"/>
      <c r="Y650" s="7"/>
      <c r="Z650"/>
      <c r="AA650"/>
      <c r="AC650">
        <f t="shared" si="106"/>
        <v>0</v>
      </c>
      <c r="AD650">
        <f t="shared" si="107"/>
        <v>0</v>
      </c>
    </row>
    <row r="651" spans="1:30" hidden="1" x14ac:dyDescent="0.2">
      <c r="A651" s="6" t="s">
        <v>524</v>
      </c>
      <c r="B651" s="2">
        <f t="shared" si="100"/>
        <v>0</v>
      </c>
      <c r="C651" s="2">
        <f t="shared" si="101"/>
        <v>14</v>
      </c>
      <c r="L651" s="66">
        <f t="shared" si="102"/>
        <v>0</v>
      </c>
      <c r="N651" s="66">
        <f t="shared" si="103"/>
        <v>0</v>
      </c>
      <c r="R651" s="66">
        <f t="shared" si="104"/>
        <v>0</v>
      </c>
      <c r="V651" s="66">
        <f t="shared" si="105"/>
        <v>0</v>
      </c>
      <c r="W651"/>
      <c r="X651"/>
      <c r="Y651" s="7"/>
      <c r="Z651"/>
      <c r="AA651"/>
      <c r="AC651">
        <f t="shared" si="106"/>
        <v>0</v>
      </c>
      <c r="AD651">
        <f t="shared" si="107"/>
        <v>0</v>
      </c>
    </row>
    <row r="652" spans="1:30" hidden="1" x14ac:dyDescent="0.2">
      <c r="A652" s="6" t="s">
        <v>525</v>
      </c>
      <c r="B652" s="2">
        <f t="shared" si="100"/>
        <v>0</v>
      </c>
      <c r="C652" s="2">
        <f t="shared" si="101"/>
        <v>14</v>
      </c>
      <c r="L652" s="66">
        <f t="shared" si="102"/>
        <v>0</v>
      </c>
      <c r="N652" s="66">
        <f t="shared" si="103"/>
        <v>0</v>
      </c>
      <c r="R652" s="66">
        <f t="shared" si="104"/>
        <v>0</v>
      </c>
      <c r="V652" s="66">
        <f t="shared" si="105"/>
        <v>0</v>
      </c>
      <c r="W652"/>
      <c r="X652"/>
      <c r="Y652" s="7"/>
      <c r="Z652"/>
      <c r="AA652"/>
      <c r="AC652">
        <f t="shared" si="106"/>
        <v>0</v>
      </c>
      <c r="AD652">
        <f t="shared" si="107"/>
        <v>0</v>
      </c>
    </row>
    <row r="653" spans="1:30" hidden="1" x14ac:dyDescent="0.2">
      <c r="A653" s="6" t="s">
        <v>526</v>
      </c>
      <c r="B653" s="2">
        <f t="shared" si="100"/>
        <v>0</v>
      </c>
      <c r="C653" s="2">
        <f t="shared" si="101"/>
        <v>14</v>
      </c>
      <c r="L653" s="66">
        <f t="shared" si="102"/>
        <v>0</v>
      </c>
      <c r="N653" s="66">
        <f t="shared" si="103"/>
        <v>0</v>
      </c>
      <c r="R653" s="66">
        <f t="shared" si="104"/>
        <v>0</v>
      </c>
      <c r="V653" s="66">
        <f t="shared" si="105"/>
        <v>0</v>
      </c>
      <c r="W653"/>
      <c r="X653"/>
      <c r="Y653" s="7"/>
      <c r="Z653"/>
      <c r="AA653"/>
      <c r="AC653">
        <f t="shared" si="106"/>
        <v>0</v>
      </c>
      <c r="AD653">
        <f t="shared" si="107"/>
        <v>0</v>
      </c>
    </row>
    <row r="654" spans="1:30" hidden="1" x14ac:dyDescent="0.2">
      <c r="A654" s="6" t="s">
        <v>527</v>
      </c>
      <c r="B654" s="2">
        <f t="shared" si="100"/>
        <v>0</v>
      </c>
      <c r="C654" s="2">
        <f t="shared" si="101"/>
        <v>14</v>
      </c>
      <c r="L654" s="66">
        <f t="shared" si="102"/>
        <v>0</v>
      </c>
      <c r="N654" s="66">
        <f t="shared" si="103"/>
        <v>0</v>
      </c>
      <c r="R654" s="66">
        <f t="shared" si="104"/>
        <v>0</v>
      </c>
      <c r="V654" s="66">
        <f t="shared" si="105"/>
        <v>0</v>
      </c>
      <c r="W654"/>
      <c r="X654"/>
      <c r="Y654" s="7"/>
      <c r="Z654"/>
      <c r="AA654"/>
      <c r="AC654">
        <f t="shared" si="106"/>
        <v>0</v>
      </c>
      <c r="AD654">
        <f t="shared" si="107"/>
        <v>0</v>
      </c>
    </row>
    <row r="655" spans="1:30" hidden="1" x14ac:dyDescent="0.2">
      <c r="A655" s="6" t="s">
        <v>528</v>
      </c>
      <c r="B655" s="2">
        <f t="shared" si="100"/>
        <v>0</v>
      </c>
      <c r="C655" s="2">
        <f t="shared" si="101"/>
        <v>14</v>
      </c>
      <c r="L655" s="66">
        <f t="shared" si="102"/>
        <v>0</v>
      </c>
      <c r="N655" s="66">
        <f t="shared" si="103"/>
        <v>0</v>
      </c>
      <c r="R655" s="66">
        <f t="shared" si="104"/>
        <v>0</v>
      </c>
      <c r="V655" s="66">
        <f t="shared" si="105"/>
        <v>0</v>
      </c>
      <c r="W655"/>
      <c r="X655"/>
      <c r="Y655" s="7"/>
      <c r="Z655"/>
      <c r="AA655"/>
      <c r="AC655">
        <f t="shared" si="106"/>
        <v>0</v>
      </c>
      <c r="AD655">
        <f t="shared" si="107"/>
        <v>0</v>
      </c>
    </row>
    <row r="656" spans="1:30" hidden="1" x14ac:dyDescent="0.2">
      <c r="A656" s="6" t="s">
        <v>529</v>
      </c>
      <c r="B656" s="2">
        <f t="shared" si="100"/>
        <v>0</v>
      </c>
      <c r="C656" s="2">
        <f t="shared" si="101"/>
        <v>14</v>
      </c>
      <c r="L656" s="66">
        <f t="shared" si="102"/>
        <v>0</v>
      </c>
      <c r="N656" s="66">
        <f t="shared" si="103"/>
        <v>0</v>
      </c>
      <c r="R656" s="66">
        <f t="shared" si="104"/>
        <v>0</v>
      </c>
      <c r="V656" s="66">
        <f t="shared" si="105"/>
        <v>0</v>
      </c>
      <c r="W656"/>
      <c r="X656"/>
      <c r="Y656" s="7"/>
      <c r="Z656"/>
      <c r="AA656"/>
      <c r="AC656">
        <f t="shared" si="106"/>
        <v>0</v>
      </c>
      <c r="AD656">
        <f t="shared" si="107"/>
        <v>0</v>
      </c>
    </row>
    <row r="657" spans="1:30" hidden="1" x14ac:dyDescent="0.2">
      <c r="A657" s="6" t="s">
        <v>530</v>
      </c>
      <c r="B657" s="2">
        <f t="shared" si="100"/>
        <v>0</v>
      </c>
      <c r="C657" s="2">
        <f t="shared" si="101"/>
        <v>14</v>
      </c>
      <c r="L657" s="66">
        <f t="shared" si="102"/>
        <v>0</v>
      </c>
      <c r="N657" s="66">
        <f t="shared" si="103"/>
        <v>0</v>
      </c>
      <c r="R657" s="66">
        <f t="shared" si="104"/>
        <v>0</v>
      </c>
      <c r="V657" s="66">
        <f t="shared" si="105"/>
        <v>0</v>
      </c>
      <c r="W657"/>
      <c r="X657"/>
      <c r="Y657" s="7"/>
      <c r="Z657"/>
      <c r="AA657"/>
      <c r="AC657">
        <f t="shared" si="106"/>
        <v>0</v>
      </c>
      <c r="AD657">
        <f t="shared" si="107"/>
        <v>0</v>
      </c>
    </row>
    <row r="658" spans="1:30" hidden="1" x14ac:dyDescent="0.2">
      <c r="A658" s="6" t="s">
        <v>531</v>
      </c>
      <c r="B658" s="2">
        <f t="shared" si="100"/>
        <v>0</v>
      </c>
      <c r="C658" s="2">
        <f t="shared" si="101"/>
        <v>14</v>
      </c>
      <c r="L658" s="66">
        <f t="shared" si="102"/>
        <v>0</v>
      </c>
      <c r="N658" s="66">
        <f t="shared" si="103"/>
        <v>0</v>
      </c>
      <c r="R658" s="66">
        <f t="shared" si="104"/>
        <v>0</v>
      </c>
      <c r="V658" s="66">
        <f t="shared" si="105"/>
        <v>0</v>
      </c>
      <c r="W658"/>
      <c r="X658"/>
      <c r="Y658" s="7"/>
      <c r="Z658"/>
      <c r="AA658"/>
      <c r="AC658">
        <f t="shared" si="106"/>
        <v>0</v>
      </c>
      <c r="AD658">
        <f t="shared" si="107"/>
        <v>0</v>
      </c>
    </row>
    <row r="659" spans="1:30" hidden="1" x14ac:dyDescent="0.2">
      <c r="A659" s="6" t="s">
        <v>532</v>
      </c>
      <c r="B659" s="2">
        <f t="shared" si="100"/>
        <v>0</v>
      </c>
      <c r="C659" s="2">
        <f t="shared" si="101"/>
        <v>14</v>
      </c>
      <c r="L659" s="66">
        <f t="shared" si="102"/>
        <v>0</v>
      </c>
      <c r="N659" s="66">
        <f t="shared" si="103"/>
        <v>0</v>
      </c>
      <c r="R659" s="66">
        <f t="shared" si="104"/>
        <v>0</v>
      </c>
      <c r="V659" s="66">
        <f t="shared" si="105"/>
        <v>0</v>
      </c>
      <c r="W659"/>
      <c r="X659"/>
      <c r="Y659" s="7"/>
      <c r="Z659"/>
      <c r="AA659"/>
      <c r="AC659">
        <f t="shared" si="106"/>
        <v>0</v>
      </c>
      <c r="AD659">
        <f t="shared" si="107"/>
        <v>0</v>
      </c>
    </row>
    <row r="660" spans="1:30" hidden="1" x14ac:dyDescent="0.2">
      <c r="A660" s="6" t="s">
        <v>533</v>
      </c>
      <c r="B660" s="2">
        <f t="shared" si="100"/>
        <v>0</v>
      </c>
      <c r="C660" s="2">
        <f t="shared" si="101"/>
        <v>14</v>
      </c>
      <c r="L660" s="66">
        <f t="shared" si="102"/>
        <v>0</v>
      </c>
      <c r="N660" s="66">
        <f t="shared" si="103"/>
        <v>0</v>
      </c>
      <c r="R660" s="66">
        <f t="shared" si="104"/>
        <v>0</v>
      </c>
      <c r="V660" s="66">
        <f t="shared" si="105"/>
        <v>0</v>
      </c>
      <c r="W660"/>
      <c r="X660"/>
      <c r="Y660" s="7"/>
      <c r="Z660"/>
      <c r="AA660"/>
      <c r="AC660">
        <f t="shared" si="106"/>
        <v>0</v>
      </c>
      <c r="AD660">
        <f t="shared" si="107"/>
        <v>0</v>
      </c>
    </row>
    <row r="661" spans="1:30" hidden="1" x14ac:dyDescent="0.2">
      <c r="A661" s="6" t="s">
        <v>534</v>
      </c>
      <c r="B661" s="2">
        <f t="shared" si="100"/>
        <v>0</v>
      </c>
      <c r="C661" s="2">
        <f t="shared" si="101"/>
        <v>14</v>
      </c>
      <c r="L661" s="66">
        <f t="shared" si="102"/>
        <v>0</v>
      </c>
      <c r="N661" s="66">
        <f t="shared" si="103"/>
        <v>0</v>
      </c>
      <c r="R661" s="66">
        <f t="shared" si="104"/>
        <v>0</v>
      </c>
      <c r="V661" s="66">
        <f t="shared" si="105"/>
        <v>0</v>
      </c>
      <c r="W661"/>
      <c r="X661"/>
      <c r="Y661" s="7"/>
      <c r="Z661"/>
      <c r="AA661"/>
      <c r="AC661">
        <f t="shared" si="106"/>
        <v>0</v>
      </c>
      <c r="AD661">
        <f t="shared" si="107"/>
        <v>0</v>
      </c>
    </row>
    <row r="662" spans="1:30" hidden="1" x14ac:dyDescent="0.2">
      <c r="A662" s="6" t="s">
        <v>535</v>
      </c>
      <c r="B662" s="2">
        <f t="shared" si="100"/>
        <v>0</v>
      </c>
      <c r="C662" s="2">
        <f t="shared" si="101"/>
        <v>14</v>
      </c>
      <c r="L662" s="66">
        <f t="shared" si="102"/>
        <v>0</v>
      </c>
      <c r="N662" s="66">
        <f t="shared" si="103"/>
        <v>0</v>
      </c>
      <c r="R662" s="66">
        <f t="shared" si="104"/>
        <v>0</v>
      </c>
      <c r="V662" s="66">
        <f t="shared" si="105"/>
        <v>0</v>
      </c>
      <c r="W662"/>
      <c r="X662"/>
      <c r="Y662" s="7"/>
      <c r="Z662"/>
      <c r="AA662"/>
      <c r="AC662">
        <f t="shared" si="106"/>
        <v>0</v>
      </c>
      <c r="AD662">
        <f t="shared" si="107"/>
        <v>0</v>
      </c>
    </row>
    <row r="663" spans="1:30" hidden="1" x14ac:dyDescent="0.2">
      <c r="A663" s="6" t="s">
        <v>536</v>
      </c>
      <c r="B663" s="2">
        <f t="shared" si="100"/>
        <v>0</v>
      </c>
      <c r="C663" s="2">
        <f t="shared" si="101"/>
        <v>14</v>
      </c>
      <c r="L663" s="66">
        <f t="shared" si="102"/>
        <v>0</v>
      </c>
      <c r="N663" s="66">
        <f t="shared" si="103"/>
        <v>0</v>
      </c>
      <c r="R663" s="66">
        <f t="shared" si="104"/>
        <v>0</v>
      </c>
      <c r="V663" s="66">
        <f t="shared" si="105"/>
        <v>0</v>
      </c>
      <c r="W663"/>
      <c r="X663"/>
      <c r="Y663" s="7"/>
      <c r="Z663"/>
      <c r="AA663"/>
      <c r="AC663">
        <f t="shared" si="106"/>
        <v>0</v>
      </c>
      <c r="AD663">
        <f t="shared" si="107"/>
        <v>0</v>
      </c>
    </row>
    <row r="664" spans="1:30" hidden="1" x14ac:dyDescent="0.2">
      <c r="A664" s="6" t="s">
        <v>537</v>
      </c>
      <c r="B664" s="2">
        <f t="shared" si="100"/>
        <v>0</v>
      </c>
      <c r="C664" s="2">
        <f t="shared" si="101"/>
        <v>14</v>
      </c>
      <c r="L664" s="66">
        <f t="shared" si="102"/>
        <v>0</v>
      </c>
      <c r="N664" s="66">
        <f t="shared" si="103"/>
        <v>0</v>
      </c>
      <c r="R664" s="66">
        <f t="shared" si="104"/>
        <v>0</v>
      </c>
      <c r="V664" s="66">
        <f t="shared" si="105"/>
        <v>0</v>
      </c>
      <c r="W664"/>
      <c r="X664"/>
      <c r="Y664" s="7"/>
      <c r="Z664"/>
      <c r="AA664"/>
      <c r="AC664">
        <f t="shared" si="106"/>
        <v>0</v>
      </c>
      <c r="AD664">
        <f t="shared" si="107"/>
        <v>0</v>
      </c>
    </row>
    <row r="665" spans="1:30" hidden="1" x14ac:dyDescent="0.2">
      <c r="A665" s="6" t="s">
        <v>538</v>
      </c>
      <c r="B665" s="2">
        <f t="shared" si="100"/>
        <v>0</v>
      </c>
      <c r="C665" s="2">
        <f t="shared" si="101"/>
        <v>14</v>
      </c>
      <c r="L665" s="66">
        <f t="shared" si="102"/>
        <v>0</v>
      </c>
      <c r="N665" s="66">
        <f t="shared" si="103"/>
        <v>0</v>
      </c>
      <c r="R665" s="66">
        <f t="shared" si="104"/>
        <v>0</v>
      </c>
      <c r="V665" s="66">
        <f t="shared" si="105"/>
        <v>0</v>
      </c>
      <c r="W665"/>
      <c r="X665"/>
      <c r="Y665" s="7"/>
      <c r="Z665"/>
      <c r="AA665"/>
      <c r="AC665">
        <f t="shared" si="106"/>
        <v>0</v>
      </c>
      <c r="AD665">
        <f t="shared" si="107"/>
        <v>0</v>
      </c>
    </row>
    <row r="666" spans="1:30" hidden="1" x14ac:dyDescent="0.2">
      <c r="A666" s="6" t="s">
        <v>539</v>
      </c>
      <c r="B666" s="2">
        <f t="shared" si="100"/>
        <v>0</v>
      </c>
      <c r="C666" s="2">
        <f t="shared" si="101"/>
        <v>14</v>
      </c>
      <c r="L666" s="66">
        <f t="shared" si="102"/>
        <v>0</v>
      </c>
      <c r="N666" s="66">
        <f t="shared" si="103"/>
        <v>0</v>
      </c>
      <c r="R666" s="66">
        <f t="shared" si="104"/>
        <v>0</v>
      </c>
      <c r="V666" s="66">
        <f t="shared" si="105"/>
        <v>0</v>
      </c>
      <c r="W666"/>
      <c r="X666"/>
      <c r="Y666" s="7"/>
      <c r="Z666"/>
      <c r="AA666"/>
      <c r="AC666">
        <f t="shared" si="106"/>
        <v>0</v>
      </c>
      <c r="AD666">
        <f t="shared" si="107"/>
        <v>0</v>
      </c>
    </row>
    <row r="667" spans="1:30" hidden="1" x14ac:dyDescent="0.2">
      <c r="A667" s="6" t="s">
        <v>540</v>
      </c>
      <c r="B667" s="2">
        <f t="shared" si="100"/>
        <v>0</v>
      </c>
      <c r="C667" s="2">
        <f t="shared" si="101"/>
        <v>14</v>
      </c>
      <c r="L667" s="66">
        <f t="shared" si="102"/>
        <v>0</v>
      </c>
      <c r="N667" s="66">
        <f t="shared" si="103"/>
        <v>0</v>
      </c>
      <c r="R667" s="66">
        <f t="shared" si="104"/>
        <v>0</v>
      </c>
      <c r="V667" s="66">
        <f t="shared" si="105"/>
        <v>0</v>
      </c>
      <c r="W667"/>
      <c r="X667"/>
      <c r="Y667" s="7"/>
      <c r="Z667"/>
      <c r="AA667"/>
      <c r="AC667">
        <f t="shared" si="106"/>
        <v>0</v>
      </c>
      <c r="AD667">
        <f t="shared" si="107"/>
        <v>0</v>
      </c>
    </row>
    <row r="668" spans="1:30" hidden="1" x14ac:dyDescent="0.2">
      <c r="A668" s="6" t="s">
        <v>541</v>
      </c>
      <c r="B668" s="2">
        <f t="shared" si="100"/>
        <v>0</v>
      </c>
      <c r="C668" s="2">
        <f t="shared" si="101"/>
        <v>14</v>
      </c>
      <c r="L668" s="66">
        <f t="shared" si="102"/>
        <v>0</v>
      </c>
      <c r="N668" s="66">
        <f t="shared" si="103"/>
        <v>0</v>
      </c>
      <c r="R668" s="66">
        <f t="shared" si="104"/>
        <v>0</v>
      </c>
      <c r="V668" s="66">
        <f t="shared" si="105"/>
        <v>0</v>
      </c>
      <c r="W668"/>
      <c r="X668"/>
      <c r="Y668" s="7"/>
      <c r="Z668"/>
      <c r="AA668"/>
      <c r="AC668">
        <f t="shared" si="106"/>
        <v>0</v>
      </c>
      <c r="AD668">
        <f t="shared" si="107"/>
        <v>0</v>
      </c>
    </row>
    <row r="669" spans="1:30" hidden="1" x14ac:dyDescent="0.2">
      <c r="A669" s="6" t="s">
        <v>542</v>
      </c>
      <c r="B669" s="2">
        <f t="shared" si="100"/>
        <v>0</v>
      </c>
      <c r="C669" s="2">
        <f t="shared" si="101"/>
        <v>14</v>
      </c>
      <c r="L669" s="66">
        <f t="shared" si="102"/>
        <v>0</v>
      </c>
      <c r="N669" s="66">
        <f t="shared" si="103"/>
        <v>0</v>
      </c>
      <c r="R669" s="66">
        <f t="shared" si="104"/>
        <v>0</v>
      </c>
      <c r="V669" s="66">
        <f t="shared" si="105"/>
        <v>0</v>
      </c>
      <c r="W669"/>
      <c r="X669"/>
      <c r="Y669" s="7"/>
      <c r="Z669"/>
      <c r="AA669"/>
      <c r="AC669">
        <f t="shared" si="106"/>
        <v>0</v>
      </c>
      <c r="AD669">
        <f t="shared" si="107"/>
        <v>0</v>
      </c>
    </row>
    <row r="670" spans="1:30" hidden="1" x14ac:dyDescent="0.2">
      <c r="A670" s="6" t="s">
        <v>543</v>
      </c>
      <c r="B670" s="2">
        <f t="shared" si="100"/>
        <v>0</v>
      </c>
      <c r="C670" s="2">
        <f t="shared" si="101"/>
        <v>14</v>
      </c>
      <c r="L670" s="66">
        <f t="shared" si="102"/>
        <v>0</v>
      </c>
      <c r="N670" s="66">
        <f t="shared" si="103"/>
        <v>0</v>
      </c>
      <c r="R670" s="66">
        <f t="shared" si="104"/>
        <v>0</v>
      </c>
      <c r="V670" s="66">
        <f t="shared" si="105"/>
        <v>0</v>
      </c>
      <c r="W670"/>
      <c r="X670"/>
      <c r="Y670" s="7"/>
      <c r="Z670"/>
      <c r="AA670"/>
      <c r="AC670">
        <f t="shared" si="106"/>
        <v>0</v>
      </c>
      <c r="AD670">
        <f t="shared" si="107"/>
        <v>0</v>
      </c>
    </row>
    <row r="671" spans="1:30" hidden="1" x14ac:dyDescent="0.2">
      <c r="A671" s="6" t="s">
        <v>544</v>
      </c>
      <c r="B671" s="2">
        <f t="shared" si="100"/>
        <v>0</v>
      </c>
      <c r="C671" s="2">
        <f t="shared" si="101"/>
        <v>14</v>
      </c>
      <c r="L671" s="66">
        <f t="shared" si="102"/>
        <v>0</v>
      </c>
      <c r="N671" s="66">
        <f t="shared" si="103"/>
        <v>0</v>
      </c>
      <c r="R671" s="66">
        <f t="shared" si="104"/>
        <v>0</v>
      </c>
      <c r="V671" s="66">
        <f t="shared" si="105"/>
        <v>0</v>
      </c>
      <c r="W671"/>
      <c r="X671"/>
      <c r="Y671" s="7"/>
      <c r="Z671"/>
      <c r="AA671"/>
      <c r="AC671">
        <f t="shared" si="106"/>
        <v>0</v>
      </c>
      <c r="AD671">
        <f t="shared" si="107"/>
        <v>0</v>
      </c>
    </row>
    <row r="672" spans="1:30" hidden="1" x14ac:dyDescent="0.2">
      <c r="A672" s="6" t="s">
        <v>545</v>
      </c>
      <c r="B672" s="2">
        <f t="shared" si="100"/>
        <v>0</v>
      </c>
      <c r="C672" s="2">
        <f t="shared" si="101"/>
        <v>14</v>
      </c>
      <c r="L672" s="66">
        <f t="shared" si="102"/>
        <v>0</v>
      </c>
      <c r="N672" s="66">
        <f t="shared" si="103"/>
        <v>0</v>
      </c>
      <c r="R672" s="66">
        <f t="shared" si="104"/>
        <v>0</v>
      </c>
      <c r="V672" s="66">
        <f t="shared" si="105"/>
        <v>0</v>
      </c>
      <c r="W672"/>
      <c r="X672"/>
      <c r="Y672" s="7"/>
      <c r="Z672"/>
      <c r="AA672"/>
      <c r="AC672">
        <f t="shared" si="106"/>
        <v>0</v>
      </c>
      <c r="AD672">
        <f t="shared" si="107"/>
        <v>0</v>
      </c>
    </row>
    <row r="673" spans="1:30" hidden="1" x14ac:dyDescent="0.2">
      <c r="A673" s="6" t="s">
        <v>546</v>
      </c>
      <c r="B673" s="2">
        <f t="shared" si="100"/>
        <v>0</v>
      </c>
      <c r="C673" s="2">
        <f t="shared" si="101"/>
        <v>14</v>
      </c>
      <c r="L673" s="66">
        <f t="shared" si="102"/>
        <v>0</v>
      </c>
      <c r="N673" s="66">
        <f t="shared" si="103"/>
        <v>0</v>
      </c>
      <c r="R673" s="66">
        <f t="shared" si="104"/>
        <v>0</v>
      </c>
      <c r="V673" s="66">
        <f t="shared" si="105"/>
        <v>0</v>
      </c>
      <c r="W673"/>
      <c r="X673"/>
      <c r="Y673" s="7"/>
      <c r="Z673"/>
      <c r="AA673"/>
      <c r="AC673">
        <f t="shared" si="106"/>
        <v>0</v>
      </c>
      <c r="AD673">
        <f t="shared" si="107"/>
        <v>0</v>
      </c>
    </row>
    <row r="674" spans="1:30" hidden="1" x14ac:dyDescent="0.2">
      <c r="A674" s="6" t="s">
        <v>547</v>
      </c>
      <c r="B674" s="2">
        <f t="shared" si="100"/>
        <v>0</v>
      </c>
      <c r="C674" s="2">
        <f t="shared" si="101"/>
        <v>14</v>
      </c>
      <c r="L674" s="66">
        <f t="shared" si="102"/>
        <v>0</v>
      </c>
      <c r="N674" s="66">
        <f t="shared" si="103"/>
        <v>0</v>
      </c>
      <c r="R674" s="66">
        <f t="shared" si="104"/>
        <v>0</v>
      </c>
      <c r="V674" s="66">
        <f t="shared" si="105"/>
        <v>0</v>
      </c>
      <c r="W674"/>
      <c r="X674"/>
      <c r="Y674" s="7"/>
      <c r="Z674"/>
      <c r="AA674"/>
      <c r="AC674">
        <f t="shared" si="106"/>
        <v>0</v>
      </c>
      <c r="AD674">
        <f t="shared" si="107"/>
        <v>0</v>
      </c>
    </row>
    <row r="675" spans="1:30" hidden="1" x14ac:dyDescent="0.2">
      <c r="A675" s="6" t="s">
        <v>548</v>
      </c>
      <c r="B675" s="2">
        <f t="shared" si="100"/>
        <v>0</v>
      </c>
      <c r="C675" s="2">
        <f t="shared" si="101"/>
        <v>14</v>
      </c>
      <c r="L675" s="66">
        <f t="shared" si="102"/>
        <v>0</v>
      </c>
      <c r="N675" s="66">
        <f t="shared" si="103"/>
        <v>0</v>
      </c>
      <c r="R675" s="66">
        <f t="shared" si="104"/>
        <v>0</v>
      </c>
      <c r="V675" s="66">
        <f t="shared" si="105"/>
        <v>0</v>
      </c>
      <c r="W675"/>
      <c r="X675"/>
      <c r="Y675" s="7"/>
      <c r="Z675"/>
      <c r="AA675"/>
      <c r="AC675">
        <f t="shared" si="106"/>
        <v>0</v>
      </c>
      <c r="AD675">
        <f t="shared" si="107"/>
        <v>0</v>
      </c>
    </row>
    <row r="676" spans="1:30" hidden="1" x14ac:dyDescent="0.2">
      <c r="A676" s="6" t="s">
        <v>549</v>
      </c>
      <c r="B676" s="2">
        <f t="shared" si="100"/>
        <v>0</v>
      </c>
      <c r="C676" s="2">
        <f t="shared" si="101"/>
        <v>14</v>
      </c>
      <c r="L676" s="66">
        <f t="shared" si="102"/>
        <v>0</v>
      </c>
      <c r="N676" s="66">
        <f t="shared" si="103"/>
        <v>0</v>
      </c>
      <c r="R676" s="66">
        <f t="shared" si="104"/>
        <v>0</v>
      </c>
      <c r="V676" s="66">
        <f t="shared" si="105"/>
        <v>0</v>
      </c>
      <c r="W676"/>
      <c r="X676"/>
      <c r="Y676" s="7"/>
      <c r="Z676"/>
      <c r="AA676"/>
      <c r="AC676">
        <f t="shared" si="106"/>
        <v>0</v>
      </c>
      <c r="AD676">
        <f t="shared" si="107"/>
        <v>0</v>
      </c>
    </row>
    <row r="677" spans="1:30" hidden="1" x14ac:dyDescent="0.2">
      <c r="A677" s="6" t="s">
        <v>550</v>
      </c>
      <c r="B677" s="2">
        <f t="shared" si="100"/>
        <v>0</v>
      </c>
      <c r="C677" s="2">
        <f t="shared" si="101"/>
        <v>14</v>
      </c>
      <c r="L677" s="66">
        <f t="shared" si="102"/>
        <v>0</v>
      </c>
      <c r="N677" s="66">
        <f t="shared" si="103"/>
        <v>0</v>
      </c>
      <c r="R677" s="66">
        <f t="shared" si="104"/>
        <v>0</v>
      </c>
      <c r="V677" s="66">
        <f t="shared" si="105"/>
        <v>0</v>
      </c>
      <c r="W677"/>
      <c r="X677"/>
      <c r="Y677" s="7"/>
      <c r="Z677"/>
      <c r="AA677"/>
      <c r="AC677">
        <f t="shared" si="106"/>
        <v>0</v>
      </c>
      <c r="AD677">
        <f t="shared" si="107"/>
        <v>0</v>
      </c>
    </row>
    <row r="678" spans="1:30" hidden="1" x14ac:dyDescent="0.2">
      <c r="A678" s="6" t="s">
        <v>551</v>
      </c>
      <c r="B678" s="2">
        <f t="shared" si="100"/>
        <v>0</v>
      </c>
      <c r="C678" s="2">
        <f t="shared" si="101"/>
        <v>14</v>
      </c>
      <c r="L678" s="66">
        <f t="shared" si="102"/>
        <v>0</v>
      </c>
      <c r="N678" s="66">
        <f t="shared" si="103"/>
        <v>0</v>
      </c>
      <c r="R678" s="66">
        <f t="shared" si="104"/>
        <v>0</v>
      </c>
      <c r="V678" s="66">
        <f t="shared" si="105"/>
        <v>0</v>
      </c>
      <c r="W678"/>
      <c r="X678"/>
      <c r="Y678" s="7"/>
      <c r="Z678"/>
      <c r="AA678"/>
      <c r="AC678">
        <f t="shared" si="106"/>
        <v>0</v>
      </c>
      <c r="AD678">
        <f t="shared" si="107"/>
        <v>0</v>
      </c>
    </row>
    <row r="679" spans="1:30" hidden="1" x14ac:dyDescent="0.2">
      <c r="A679" s="6" t="s">
        <v>552</v>
      </c>
      <c r="B679" s="2">
        <f t="shared" si="100"/>
        <v>0</v>
      </c>
      <c r="C679" s="2">
        <f t="shared" si="101"/>
        <v>14</v>
      </c>
      <c r="L679" s="66">
        <f t="shared" si="102"/>
        <v>0</v>
      </c>
      <c r="N679" s="66">
        <f t="shared" si="103"/>
        <v>0</v>
      </c>
      <c r="R679" s="66">
        <f t="shared" si="104"/>
        <v>0</v>
      </c>
      <c r="V679" s="66">
        <f t="shared" si="105"/>
        <v>0</v>
      </c>
      <c r="W679"/>
      <c r="X679"/>
      <c r="Y679" s="7"/>
      <c r="Z679"/>
      <c r="AA679"/>
      <c r="AC679">
        <f t="shared" si="106"/>
        <v>0</v>
      </c>
      <c r="AD679">
        <f t="shared" si="107"/>
        <v>0</v>
      </c>
    </row>
    <row r="680" spans="1:30" hidden="1" x14ac:dyDescent="0.2">
      <c r="A680" s="6" t="s">
        <v>553</v>
      </c>
      <c r="B680" s="2">
        <f t="shared" si="100"/>
        <v>0</v>
      </c>
      <c r="C680" s="2">
        <f t="shared" si="101"/>
        <v>14</v>
      </c>
      <c r="L680" s="66">
        <f t="shared" si="102"/>
        <v>0</v>
      </c>
      <c r="N680" s="66">
        <f t="shared" si="103"/>
        <v>0</v>
      </c>
      <c r="R680" s="66">
        <f t="shared" si="104"/>
        <v>0</v>
      </c>
      <c r="V680" s="66">
        <f t="shared" si="105"/>
        <v>0</v>
      </c>
      <c r="W680"/>
      <c r="X680"/>
      <c r="Y680" s="7"/>
      <c r="Z680"/>
      <c r="AA680"/>
      <c r="AC680">
        <f t="shared" si="106"/>
        <v>0</v>
      </c>
      <c r="AD680">
        <f t="shared" si="107"/>
        <v>0</v>
      </c>
    </row>
    <row r="681" spans="1:30" hidden="1" x14ac:dyDescent="0.2">
      <c r="A681" s="6" t="s">
        <v>554</v>
      </c>
      <c r="B681" s="2">
        <f t="shared" si="100"/>
        <v>0</v>
      </c>
      <c r="C681" s="2">
        <f t="shared" si="101"/>
        <v>14</v>
      </c>
      <c r="L681" s="66">
        <f t="shared" si="102"/>
        <v>0</v>
      </c>
      <c r="N681" s="66">
        <f t="shared" si="103"/>
        <v>0</v>
      </c>
      <c r="R681" s="66">
        <f t="shared" si="104"/>
        <v>0</v>
      </c>
      <c r="V681" s="66">
        <f t="shared" si="105"/>
        <v>0</v>
      </c>
      <c r="W681"/>
      <c r="X681"/>
      <c r="Y681" s="7"/>
      <c r="Z681"/>
      <c r="AA681"/>
      <c r="AC681">
        <f t="shared" si="106"/>
        <v>0</v>
      </c>
      <c r="AD681">
        <f t="shared" si="107"/>
        <v>0</v>
      </c>
    </row>
    <row r="682" spans="1:30" hidden="1" x14ac:dyDescent="0.2">
      <c r="A682" s="6" t="s">
        <v>555</v>
      </c>
      <c r="B682" s="2">
        <f t="shared" si="100"/>
        <v>0</v>
      </c>
      <c r="C682" s="2">
        <f t="shared" si="101"/>
        <v>14</v>
      </c>
      <c r="L682" s="66">
        <f t="shared" si="102"/>
        <v>0</v>
      </c>
      <c r="N682" s="66">
        <f t="shared" si="103"/>
        <v>0</v>
      </c>
      <c r="R682" s="66">
        <f t="shared" si="104"/>
        <v>0</v>
      </c>
      <c r="V682" s="66">
        <f t="shared" si="105"/>
        <v>0</v>
      </c>
      <c r="W682"/>
      <c r="X682"/>
      <c r="Y682" s="7"/>
      <c r="Z682"/>
      <c r="AA682"/>
      <c r="AC682">
        <f t="shared" si="106"/>
        <v>0</v>
      </c>
      <c r="AD682">
        <f t="shared" si="107"/>
        <v>0</v>
      </c>
    </row>
    <row r="683" spans="1:30" hidden="1" x14ac:dyDescent="0.2">
      <c r="A683" s="6" t="s">
        <v>556</v>
      </c>
      <c r="B683" s="2">
        <f t="shared" si="100"/>
        <v>0</v>
      </c>
      <c r="C683" s="2">
        <f t="shared" si="101"/>
        <v>14</v>
      </c>
      <c r="L683" s="66">
        <f t="shared" si="102"/>
        <v>0</v>
      </c>
      <c r="N683" s="66">
        <f t="shared" si="103"/>
        <v>0</v>
      </c>
      <c r="R683" s="66">
        <f t="shared" si="104"/>
        <v>0</v>
      </c>
      <c r="V683" s="66">
        <f t="shared" si="105"/>
        <v>0</v>
      </c>
      <c r="W683"/>
      <c r="X683"/>
      <c r="Y683" s="7"/>
      <c r="Z683"/>
      <c r="AA683"/>
      <c r="AC683">
        <f t="shared" si="106"/>
        <v>0</v>
      </c>
      <c r="AD683">
        <f t="shared" si="107"/>
        <v>0</v>
      </c>
    </row>
    <row r="684" spans="1:30" hidden="1" x14ac:dyDescent="0.2">
      <c r="A684" s="6" t="s">
        <v>557</v>
      </c>
      <c r="B684" s="2">
        <f t="shared" si="100"/>
        <v>0</v>
      </c>
      <c r="C684" s="2">
        <f t="shared" si="101"/>
        <v>14</v>
      </c>
      <c r="L684" s="66">
        <f t="shared" si="102"/>
        <v>0</v>
      </c>
      <c r="N684" s="66">
        <f t="shared" si="103"/>
        <v>0</v>
      </c>
      <c r="R684" s="66">
        <f t="shared" si="104"/>
        <v>0</v>
      </c>
      <c r="V684" s="66">
        <f t="shared" si="105"/>
        <v>0</v>
      </c>
      <c r="W684"/>
      <c r="X684"/>
      <c r="Y684" s="7"/>
      <c r="Z684"/>
      <c r="AA684"/>
      <c r="AC684">
        <f t="shared" si="106"/>
        <v>0</v>
      </c>
      <c r="AD684">
        <f t="shared" si="107"/>
        <v>0</v>
      </c>
    </row>
    <row r="685" spans="1:30" hidden="1" x14ac:dyDescent="0.2">
      <c r="A685" s="6" t="s">
        <v>558</v>
      </c>
      <c r="B685" s="2">
        <f t="shared" si="100"/>
        <v>0</v>
      </c>
      <c r="C685" s="2">
        <f t="shared" si="101"/>
        <v>14</v>
      </c>
      <c r="L685" s="66">
        <f t="shared" si="102"/>
        <v>0</v>
      </c>
      <c r="N685" s="66">
        <f t="shared" si="103"/>
        <v>0</v>
      </c>
      <c r="R685" s="66">
        <f t="shared" si="104"/>
        <v>0</v>
      </c>
      <c r="V685" s="66">
        <f t="shared" si="105"/>
        <v>0</v>
      </c>
      <c r="W685"/>
      <c r="X685"/>
      <c r="Y685" s="7"/>
      <c r="Z685"/>
      <c r="AA685"/>
      <c r="AC685">
        <f t="shared" si="106"/>
        <v>0</v>
      </c>
      <c r="AD685">
        <f t="shared" si="107"/>
        <v>0</v>
      </c>
    </row>
    <row r="686" spans="1:30" hidden="1" x14ac:dyDescent="0.2">
      <c r="A686" s="6" t="s">
        <v>559</v>
      </c>
      <c r="B686" s="2">
        <f t="shared" si="100"/>
        <v>0</v>
      </c>
      <c r="C686" s="2">
        <f t="shared" si="101"/>
        <v>14</v>
      </c>
      <c r="L686" s="66">
        <f t="shared" si="102"/>
        <v>0</v>
      </c>
      <c r="N686" s="66">
        <f t="shared" si="103"/>
        <v>0</v>
      </c>
      <c r="R686" s="66">
        <f t="shared" si="104"/>
        <v>0</v>
      </c>
      <c r="V686" s="66">
        <f t="shared" si="105"/>
        <v>0</v>
      </c>
      <c r="W686"/>
      <c r="X686"/>
      <c r="Y686" s="7"/>
      <c r="Z686"/>
      <c r="AA686"/>
      <c r="AC686">
        <f t="shared" si="106"/>
        <v>0</v>
      </c>
      <c r="AD686">
        <f t="shared" si="107"/>
        <v>0</v>
      </c>
    </row>
    <row r="687" spans="1:30" hidden="1" x14ac:dyDescent="0.2">
      <c r="A687" s="6" t="s">
        <v>560</v>
      </c>
      <c r="B687" s="2">
        <f t="shared" si="100"/>
        <v>0</v>
      </c>
      <c r="C687" s="2">
        <f t="shared" si="101"/>
        <v>14</v>
      </c>
      <c r="L687" s="66">
        <f t="shared" si="102"/>
        <v>0</v>
      </c>
      <c r="N687" s="66">
        <f t="shared" si="103"/>
        <v>0</v>
      </c>
      <c r="R687" s="66">
        <f t="shared" si="104"/>
        <v>0</v>
      </c>
      <c r="V687" s="66">
        <f t="shared" si="105"/>
        <v>0</v>
      </c>
      <c r="W687"/>
      <c r="X687"/>
      <c r="Y687" s="7"/>
      <c r="Z687"/>
      <c r="AA687"/>
      <c r="AC687">
        <f t="shared" si="106"/>
        <v>0</v>
      </c>
      <c r="AD687">
        <f t="shared" si="107"/>
        <v>0</v>
      </c>
    </row>
    <row r="688" spans="1:30" hidden="1" x14ac:dyDescent="0.2">
      <c r="A688" s="6" t="s">
        <v>561</v>
      </c>
      <c r="B688" s="2">
        <f t="shared" si="100"/>
        <v>0</v>
      </c>
      <c r="C688" s="2">
        <f t="shared" si="101"/>
        <v>14</v>
      </c>
      <c r="L688" s="66">
        <f t="shared" si="102"/>
        <v>0</v>
      </c>
      <c r="N688" s="66">
        <f t="shared" si="103"/>
        <v>0</v>
      </c>
      <c r="R688" s="66">
        <f t="shared" si="104"/>
        <v>0</v>
      </c>
      <c r="V688" s="66">
        <f t="shared" si="105"/>
        <v>0</v>
      </c>
      <c r="W688"/>
      <c r="X688"/>
      <c r="Y688" s="7"/>
      <c r="Z688"/>
      <c r="AA688"/>
      <c r="AC688">
        <f t="shared" si="106"/>
        <v>0</v>
      </c>
      <c r="AD688">
        <f t="shared" si="107"/>
        <v>0</v>
      </c>
    </row>
    <row r="689" spans="1:30" hidden="1" x14ac:dyDescent="0.2">
      <c r="A689" s="6" t="s">
        <v>562</v>
      </c>
      <c r="B689" s="2">
        <f t="shared" si="100"/>
        <v>0</v>
      </c>
      <c r="C689" s="2">
        <f t="shared" si="101"/>
        <v>14</v>
      </c>
      <c r="L689" s="66">
        <f t="shared" si="102"/>
        <v>0</v>
      </c>
      <c r="N689" s="66">
        <f t="shared" si="103"/>
        <v>0</v>
      </c>
      <c r="R689" s="66">
        <f t="shared" si="104"/>
        <v>0</v>
      </c>
      <c r="V689" s="66">
        <f t="shared" si="105"/>
        <v>0</v>
      </c>
      <c r="W689"/>
      <c r="X689"/>
      <c r="Y689" s="7"/>
      <c r="Z689"/>
      <c r="AA689"/>
      <c r="AC689">
        <f t="shared" si="106"/>
        <v>0</v>
      </c>
      <c r="AD689">
        <f t="shared" si="107"/>
        <v>0</v>
      </c>
    </row>
    <row r="690" spans="1:30" hidden="1" x14ac:dyDescent="0.2">
      <c r="A690" s="6" t="s">
        <v>563</v>
      </c>
      <c r="B690" s="2">
        <f t="shared" si="100"/>
        <v>0</v>
      </c>
      <c r="C690" s="2">
        <f t="shared" si="101"/>
        <v>14</v>
      </c>
      <c r="L690" s="66">
        <f t="shared" si="102"/>
        <v>0</v>
      </c>
      <c r="N690" s="66">
        <f t="shared" si="103"/>
        <v>0</v>
      </c>
      <c r="R690" s="66">
        <f t="shared" si="104"/>
        <v>0</v>
      </c>
      <c r="V690" s="66">
        <f t="shared" si="105"/>
        <v>0</v>
      </c>
      <c r="W690"/>
      <c r="X690"/>
      <c r="Y690" s="7"/>
      <c r="Z690"/>
      <c r="AA690"/>
      <c r="AC690">
        <f t="shared" si="106"/>
        <v>0</v>
      </c>
      <c r="AD690">
        <f t="shared" si="107"/>
        <v>0</v>
      </c>
    </row>
    <row r="691" spans="1:30" hidden="1" x14ac:dyDescent="0.2">
      <c r="A691" s="6" t="s">
        <v>564</v>
      </c>
      <c r="B691" s="2">
        <f t="shared" si="100"/>
        <v>0</v>
      </c>
      <c r="C691" s="2">
        <f t="shared" si="101"/>
        <v>14</v>
      </c>
      <c r="L691" s="66">
        <f t="shared" si="102"/>
        <v>0</v>
      </c>
      <c r="N691" s="66">
        <f t="shared" si="103"/>
        <v>0</v>
      </c>
      <c r="R691" s="66">
        <f t="shared" si="104"/>
        <v>0</v>
      </c>
      <c r="V691" s="66">
        <f t="shared" si="105"/>
        <v>0</v>
      </c>
      <c r="W691"/>
      <c r="X691"/>
      <c r="Y691" s="7"/>
      <c r="Z691"/>
      <c r="AA691"/>
      <c r="AC691">
        <f t="shared" si="106"/>
        <v>0</v>
      </c>
      <c r="AD691">
        <f t="shared" si="107"/>
        <v>0</v>
      </c>
    </row>
    <row r="692" spans="1:30" hidden="1" x14ac:dyDescent="0.2">
      <c r="A692" s="6" t="s">
        <v>565</v>
      </c>
      <c r="B692" s="2">
        <f t="shared" si="100"/>
        <v>0</v>
      </c>
      <c r="C692" s="2">
        <f t="shared" si="101"/>
        <v>14</v>
      </c>
      <c r="L692" s="66">
        <f t="shared" si="102"/>
        <v>0</v>
      </c>
      <c r="N692" s="66">
        <f t="shared" si="103"/>
        <v>0</v>
      </c>
      <c r="R692" s="66">
        <f t="shared" si="104"/>
        <v>0</v>
      </c>
      <c r="V692" s="66">
        <f t="shared" si="105"/>
        <v>0</v>
      </c>
      <c r="W692"/>
      <c r="X692"/>
      <c r="Y692" s="7"/>
      <c r="Z692"/>
      <c r="AA692"/>
      <c r="AC692">
        <f t="shared" si="106"/>
        <v>0</v>
      </c>
      <c r="AD692">
        <f t="shared" si="107"/>
        <v>0</v>
      </c>
    </row>
    <row r="693" spans="1:30" hidden="1" x14ac:dyDescent="0.2">
      <c r="A693" s="6" t="s">
        <v>566</v>
      </c>
      <c r="B693" s="2">
        <f t="shared" si="100"/>
        <v>0</v>
      </c>
      <c r="C693" s="2">
        <f t="shared" si="101"/>
        <v>14</v>
      </c>
      <c r="L693" s="66">
        <f t="shared" si="102"/>
        <v>0</v>
      </c>
      <c r="N693" s="66">
        <f t="shared" si="103"/>
        <v>0</v>
      </c>
      <c r="R693" s="66">
        <f t="shared" si="104"/>
        <v>0</v>
      </c>
      <c r="V693" s="66">
        <f t="shared" si="105"/>
        <v>0</v>
      </c>
      <c r="W693"/>
      <c r="X693"/>
      <c r="Y693" s="7"/>
      <c r="Z693"/>
      <c r="AA693"/>
      <c r="AC693">
        <f t="shared" si="106"/>
        <v>0</v>
      </c>
      <c r="AD693">
        <f t="shared" si="107"/>
        <v>0</v>
      </c>
    </row>
    <row r="694" spans="1:30" hidden="1" x14ac:dyDescent="0.2">
      <c r="A694" s="6" t="s">
        <v>567</v>
      </c>
      <c r="B694" s="2">
        <f t="shared" si="100"/>
        <v>0</v>
      </c>
      <c r="C694" s="2">
        <f t="shared" si="101"/>
        <v>14</v>
      </c>
      <c r="L694" s="66">
        <f t="shared" si="102"/>
        <v>0</v>
      </c>
      <c r="N694" s="66">
        <f t="shared" si="103"/>
        <v>0</v>
      </c>
      <c r="R694" s="66">
        <f t="shared" si="104"/>
        <v>0</v>
      </c>
      <c r="V694" s="66">
        <f t="shared" si="105"/>
        <v>0</v>
      </c>
      <c r="W694"/>
      <c r="X694"/>
      <c r="Y694" s="7"/>
      <c r="Z694"/>
      <c r="AA694"/>
      <c r="AC694">
        <f t="shared" si="106"/>
        <v>0</v>
      </c>
      <c r="AD694">
        <f t="shared" si="107"/>
        <v>0</v>
      </c>
    </row>
    <row r="695" spans="1:30" hidden="1" x14ac:dyDescent="0.2">
      <c r="A695" s="6" t="s">
        <v>568</v>
      </c>
      <c r="B695" s="2">
        <f t="shared" si="100"/>
        <v>0</v>
      </c>
      <c r="C695" s="2">
        <f t="shared" si="101"/>
        <v>14</v>
      </c>
      <c r="L695" s="66">
        <f t="shared" si="102"/>
        <v>0</v>
      </c>
      <c r="N695" s="66">
        <f t="shared" si="103"/>
        <v>0</v>
      </c>
      <c r="R695" s="66">
        <f t="shared" si="104"/>
        <v>0</v>
      </c>
      <c r="V695" s="66">
        <f t="shared" si="105"/>
        <v>0</v>
      </c>
      <c r="W695"/>
      <c r="X695"/>
      <c r="Y695" s="7"/>
      <c r="Z695"/>
      <c r="AA695"/>
      <c r="AC695">
        <f t="shared" si="106"/>
        <v>0</v>
      </c>
      <c r="AD695">
        <f t="shared" si="107"/>
        <v>0</v>
      </c>
    </row>
    <row r="696" spans="1:30" hidden="1" x14ac:dyDescent="0.2">
      <c r="A696" s="6" t="s">
        <v>569</v>
      </c>
      <c r="B696" s="2">
        <f t="shared" si="100"/>
        <v>0</v>
      </c>
      <c r="C696" s="2">
        <f t="shared" si="101"/>
        <v>14</v>
      </c>
      <c r="L696" s="66">
        <f t="shared" si="102"/>
        <v>0</v>
      </c>
      <c r="N696" s="66">
        <f t="shared" si="103"/>
        <v>0</v>
      </c>
      <c r="R696" s="66">
        <f t="shared" si="104"/>
        <v>0</v>
      </c>
      <c r="V696" s="66">
        <f t="shared" si="105"/>
        <v>0</v>
      </c>
      <c r="W696"/>
      <c r="X696"/>
      <c r="Y696" s="7"/>
      <c r="Z696"/>
      <c r="AA696"/>
      <c r="AC696">
        <f t="shared" si="106"/>
        <v>0</v>
      </c>
      <c r="AD696">
        <f t="shared" si="107"/>
        <v>0</v>
      </c>
    </row>
    <row r="697" spans="1:30" hidden="1" x14ac:dyDescent="0.2">
      <c r="A697" s="6" t="s">
        <v>570</v>
      </c>
      <c r="B697" s="2">
        <f t="shared" si="100"/>
        <v>0</v>
      </c>
      <c r="C697" s="2">
        <f t="shared" si="101"/>
        <v>14</v>
      </c>
      <c r="L697" s="66">
        <f t="shared" si="102"/>
        <v>0</v>
      </c>
      <c r="N697" s="66">
        <f t="shared" si="103"/>
        <v>0</v>
      </c>
      <c r="R697" s="66">
        <f t="shared" si="104"/>
        <v>0</v>
      </c>
      <c r="V697" s="66">
        <f t="shared" si="105"/>
        <v>0</v>
      </c>
      <c r="W697"/>
      <c r="X697"/>
      <c r="Y697" s="7"/>
      <c r="Z697"/>
      <c r="AA697"/>
      <c r="AC697">
        <f t="shared" si="106"/>
        <v>0</v>
      </c>
      <c r="AD697">
        <f t="shared" si="107"/>
        <v>0</v>
      </c>
    </row>
    <row r="698" spans="1:30" hidden="1" x14ac:dyDescent="0.2">
      <c r="A698" s="6" t="s">
        <v>571</v>
      </c>
      <c r="B698" s="2">
        <f t="shared" si="100"/>
        <v>0</v>
      </c>
      <c r="C698" s="2">
        <f t="shared" si="101"/>
        <v>14</v>
      </c>
      <c r="L698" s="66">
        <f t="shared" si="102"/>
        <v>0</v>
      </c>
      <c r="N698" s="66">
        <f t="shared" si="103"/>
        <v>0</v>
      </c>
      <c r="R698" s="66">
        <f t="shared" si="104"/>
        <v>0</v>
      </c>
      <c r="V698" s="66">
        <f t="shared" si="105"/>
        <v>0</v>
      </c>
      <c r="W698"/>
      <c r="X698"/>
      <c r="Y698" s="7"/>
      <c r="Z698"/>
      <c r="AA698"/>
      <c r="AC698">
        <f t="shared" si="106"/>
        <v>0</v>
      </c>
      <c r="AD698">
        <f t="shared" si="107"/>
        <v>0</v>
      </c>
    </row>
    <row r="699" spans="1:30" hidden="1" x14ac:dyDescent="0.2">
      <c r="A699" s="6" t="s">
        <v>572</v>
      </c>
      <c r="B699" s="2">
        <f t="shared" si="100"/>
        <v>0</v>
      </c>
      <c r="C699" s="2">
        <f t="shared" si="101"/>
        <v>14</v>
      </c>
      <c r="L699" s="66">
        <f t="shared" si="102"/>
        <v>0</v>
      </c>
      <c r="N699" s="66">
        <f t="shared" si="103"/>
        <v>0</v>
      </c>
      <c r="R699" s="66">
        <f t="shared" si="104"/>
        <v>0</v>
      </c>
      <c r="V699" s="66">
        <f t="shared" si="105"/>
        <v>0</v>
      </c>
      <c r="W699"/>
      <c r="X699"/>
      <c r="Y699" s="7"/>
      <c r="Z699"/>
      <c r="AA699"/>
      <c r="AC699">
        <f t="shared" si="106"/>
        <v>0</v>
      </c>
      <c r="AD699">
        <f t="shared" si="107"/>
        <v>0</v>
      </c>
    </row>
    <row r="700" spans="1:30" hidden="1" x14ac:dyDescent="0.2">
      <c r="A700" s="6" t="s">
        <v>573</v>
      </c>
      <c r="B700" s="2">
        <f t="shared" si="100"/>
        <v>0</v>
      </c>
      <c r="C700" s="2">
        <f t="shared" si="101"/>
        <v>14</v>
      </c>
      <c r="L700" s="66">
        <f t="shared" si="102"/>
        <v>0</v>
      </c>
      <c r="N700" s="66">
        <f t="shared" si="103"/>
        <v>0</v>
      </c>
      <c r="R700" s="66">
        <f t="shared" si="104"/>
        <v>0</v>
      </c>
      <c r="V700" s="66">
        <f t="shared" si="105"/>
        <v>0</v>
      </c>
      <c r="W700"/>
      <c r="X700"/>
      <c r="Y700" s="7"/>
      <c r="Z700"/>
      <c r="AA700"/>
      <c r="AC700">
        <f t="shared" si="106"/>
        <v>0</v>
      </c>
      <c r="AD700">
        <f t="shared" si="107"/>
        <v>0</v>
      </c>
    </row>
    <row r="701" spans="1:30" hidden="1" x14ac:dyDescent="0.2">
      <c r="A701" s="6" t="s">
        <v>574</v>
      </c>
      <c r="B701" s="2">
        <f t="shared" si="100"/>
        <v>0</v>
      </c>
      <c r="C701" s="2">
        <f t="shared" si="101"/>
        <v>14</v>
      </c>
      <c r="L701" s="66">
        <f t="shared" si="102"/>
        <v>0</v>
      </c>
      <c r="N701" s="66">
        <f t="shared" si="103"/>
        <v>0</v>
      </c>
      <c r="R701" s="66">
        <f t="shared" si="104"/>
        <v>0</v>
      </c>
      <c r="V701" s="66">
        <f t="shared" si="105"/>
        <v>0</v>
      </c>
      <c r="W701"/>
      <c r="X701"/>
      <c r="Y701" s="7"/>
      <c r="Z701"/>
      <c r="AA701"/>
      <c r="AC701">
        <f t="shared" si="106"/>
        <v>0</v>
      </c>
      <c r="AD701">
        <f t="shared" si="107"/>
        <v>0</v>
      </c>
    </row>
    <row r="702" spans="1:30" hidden="1" x14ac:dyDescent="0.2">
      <c r="A702" s="6" t="s">
        <v>575</v>
      </c>
      <c r="B702" s="2">
        <f t="shared" ref="B702:B765" si="108">+L702+N702+R702+V702+X702</f>
        <v>0</v>
      </c>
      <c r="C702" s="2">
        <f t="shared" ref="C702:C765" si="109">RANK(B702,B$608:B$807,0)</f>
        <v>14</v>
      </c>
      <c r="L702" s="66">
        <f t="shared" ref="L702:L765" si="110">IF(AND(I702&lt;1,J702&lt;1,K702&lt;1),0,IF(250+((80-(I702*60+J702))*2)&lt;0,0,IF(K702&lt;50,250+((80-(I702*60+J702))*2),IF(K702&gt;49,250+((80-(I702*60+J702))*2)-1,250+((80-(I702*60+J702))*2)))))</f>
        <v>0</v>
      </c>
      <c r="N702" s="66">
        <f t="shared" ref="N702:N765" si="111">IF(M702&lt;89,0,250+((M702-172)*3))</f>
        <v>0</v>
      </c>
      <c r="R702" s="66">
        <f t="shared" ref="R702:R765" si="112">IF(AND(O702&lt;1,P702&lt;1,Q702&lt;1),0,IF(250+((195-(O702*60+P702))*1)&lt;0,0,250+((195-(O702*60+P702))*1)))</f>
        <v>0</v>
      </c>
      <c r="V702" s="66">
        <f t="shared" ref="V702:V765" si="113">IF(AND(S702&lt;1,T702&lt;1,U702&lt;1),0,IF(500+((320-(S702*60+T702))*1)&lt;0,0,500+((320-(S702*60+T702))*1)))</f>
        <v>0</v>
      </c>
      <c r="W702"/>
      <c r="X702"/>
      <c r="Y702" s="7"/>
      <c r="Z702"/>
      <c r="AA702"/>
      <c r="AC702">
        <f t="shared" ref="AC702:AC765" si="114">B702</f>
        <v>0</v>
      </c>
      <c r="AD702">
        <f t="shared" ref="AD702:AD765" si="115">AA702+AB702+AC702</f>
        <v>0</v>
      </c>
    </row>
    <row r="703" spans="1:30" hidden="1" x14ac:dyDescent="0.2">
      <c r="A703" s="6" t="s">
        <v>576</v>
      </c>
      <c r="B703" s="2">
        <f t="shared" si="108"/>
        <v>0</v>
      </c>
      <c r="C703" s="2">
        <f t="shared" si="109"/>
        <v>14</v>
      </c>
      <c r="L703" s="66">
        <f t="shared" si="110"/>
        <v>0</v>
      </c>
      <c r="N703" s="66">
        <f t="shared" si="111"/>
        <v>0</v>
      </c>
      <c r="R703" s="66">
        <f t="shared" si="112"/>
        <v>0</v>
      </c>
      <c r="V703" s="66">
        <f t="shared" si="113"/>
        <v>0</v>
      </c>
      <c r="W703"/>
      <c r="X703"/>
      <c r="Y703" s="7"/>
      <c r="Z703"/>
      <c r="AA703"/>
      <c r="AC703">
        <f t="shared" si="114"/>
        <v>0</v>
      </c>
      <c r="AD703">
        <f t="shared" si="115"/>
        <v>0</v>
      </c>
    </row>
    <row r="704" spans="1:30" hidden="1" x14ac:dyDescent="0.2">
      <c r="A704" s="6" t="s">
        <v>577</v>
      </c>
      <c r="B704" s="2">
        <f t="shared" si="108"/>
        <v>0</v>
      </c>
      <c r="C704" s="2">
        <f t="shared" si="109"/>
        <v>14</v>
      </c>
      <c r="L704" s="66">
        <f t="shared" si="110"/>
        <v>0</v>
      </c>
      <c r="N704" s="66">
        <f t="shared" si="111"/>
        <v>0</v>
      </c>
      <c r="R704" s="66">
        <f t="shared" si="112"/>
        <v>0</v>
      </c>
      <c r="V704" s="66">
        <f t="shared" si="113"/>
        <v>0</v>
      </c>
      <c r="W704"/>
      <c r="X704"/>
      <c r="Y704" s="7"/>
      <c r="Z704"/>
      <c r="AA704"/>
      <c r="AC704">
        <f t="shared" si="114"/>
        <v>0</v>
      </c>
      <c r="AD704">
        <f t="shared" si="115"/>
        <v>0</v>
      </c>
    </row>
    <row r="705" spans="1:30" hidden="1" x14ac:dyDescent="0.2">
      <c r="A705" s="6" t="s">
        <v>578</v>
      </c>
      <c r="B705" s="2">
        <f t="shared" si="108"/>
        <v>0</v>
      </c>
      <c r="C705" s="2">
        <f t="shared" si="109"/>
        <v>14</v>
      </c>
      <c r="L705" s="66">
        <f t="shared" si="110"/>
        <v>0</v>
      </c>
      <c r="N705" s="66">
        <f t="shared" si="111"/>
        <v>0</v>
      </c>
      <c r="R705" s="66">
        <f t="shared" si="112"/>
        <v>0</v>
      </c>
      <c r="V705" s="66">
        <f t="shared" si="113"/>
        <v>0</v>
      </c>
      <c r="W705"/>
      <c r="X705"/>
      <c r="Y705" s="7"/>
      <c r="Z705"/>
      <c r="AA705"/>
      <c r="AC705">
        <f t="shared" si="114"/>
        <v>0</v>
      </c>
      <c r="AD705">
        <f t="shared" si="115"/>
        <v>0</v>
      </c>
    </row>
    <row r="706" spans="1:30" hidden="1" x14ac:dyDescent="0.2">
      <c r="A706" s="6" t="s">
        <v>579</v>
      </c>
      <c r="B706" s="2">
        <f t="shared" si="108"/>
        <v>0</v>
      </c>
      <c r="C706" s="2">
        <f t="shared" si="109"/>
        <v>14</v>
      </c>
      <c r="L706" s="66">
        <f t="shared" si="110"/>
        <v>0</v>
      </c>
      <c r="N706" s="66">
        <f t="shared" si="111"/>
        <v>0</v>
      </c>
      <c r="R706" s="66">
        <f t="shared" si="112"/>
        <v>0</v>
      </c>
      <c r="V706" s="66">
        <f t="shared" si="113"/>
        <v>0</v>
      </c>
      <c r="W706"/>
      <c r="X706"/>
      <c r="Y706" s="7"/>
      <c r="Z706"/>
      <c r="AA706"/>
      <c r="AC706">
        <f t="shared" si="114"/>
        <v>0</v>
      </c>
      <c r="AD706">
        <f t="shared" si="115"/>
        <v>0</v>
      </c>
    </row>
    <row r="707" spans="1:30" hidden="1" x14ac:dyDescent="0.2">
      <c r="A707" s="6" t="s">
        <v>580</v>
      </c>
      <c r="B707" s="2">
        <f t="shared" si="108"/>
        <v>0</v>
      </c>
      <c r="C707" s="2">
        <f t="shared" si="109"/>
        <v>14</v>
      </c>
      <c r="L707" s="66">
        <f t="shared" si="110"/>
        <v>0</v>
      </c>
      <c r="N707" s="66">
        <f t="shared" si="111"/>
        <v>0</v>
      </c>
      <c r="R707" s="66">
        <f t="shared" si="112"/>
        <v>0</v>
      </c>
      <c r="V707" s="66">
        <f t="shared" si="113"/>
        <v>0</v>
      </c>
      <c r="W707"/>
      <c r="X707"/>
      <c r="Y707" s="7"/>
      <c r="Z707"/>
      <c r="AA707"/>
      <c r="AC707">
        <f t="shared" si="114"/>
        <v>0</v>
      </c>
      <c r="AD707">
        <f t="shared" si="115"/>
        <v>0</v>
      </c>
    </row>
    <row r="708" spans="1:30" hidden="1" x14ac:dyDescent="0.2">
      <c r="A708" s="6" t="s">
        <v>581</v>
      </c>
      <c r="B708" s="2">
        <f t="shared" si="108"/>
        <v>0</v>
      </c>
      <c r="C708" s="2">
        <f t="shared" si="109"/>
        <v>14</v>
      </c>
      <c r="L708" s="66">
        <f t="shared" si="110"/>
        <v>0</v>
      </c>
      <c r="N708" s="66">
        <f t="shared" si="111"/>
        <v>0</v>
      </c>
      <c r="R708" s="66">
        <f t="shared" si="112"/>
        <v>0</v>
      </c>
      <c r="V708" s="66">
        <f t="shared" si="113"/>
        <v>0</v>
      </c>
      <c r="W708"/>
      <c r="X708"/>
      <c r="Y708" s="7"/>
      <c r="Z708"/>
      <c r="AA708"/>
      <c r="AC708">
        <f t="shared" si="114"/>
        <v>0</v>
      </c>
      <c r="AD708">
        <f t="shared" si="115"/>
        <v>0</v>
      </c>
    </row>
    <row r="709" spans="1:30" hidden="1" x14ac:dyDescent="0.2">
      <c r="A709" s="6" t="s">
        <v>582</v>
      </c>
      <c r="B709" s="2">
        <f t="shared" si="108"/>
        <v>0</v>
      </c>
      <c r="C709" s="2">
        <f t="shared" si="109"/>
        <v>14</v>
      </c>
      <c r="L709" s="66">
        <f t="shared" si="110"/>
        <v>0</v>
      </c>
      <c r="N709" s="66">
        <f t="shared" si="111"/>
        <v>0</v>
      </c>
      <c r="R709" s="66">
        <f t="shared" si="112"/>
        <v>0</v>
      </c>
      <c r="V709" s="66">
        <f t="shared" si="113"/>
        <v>0</v>
      </c>
      <c r="W709"/>
      <c r="X709"/>
      <c r="Y709" s="7"/>
      <c r="Z709"/>
      <c r="AA709"/>
      <c r="AC709">
        <f t="shared" si="114"/>
        <v>0</v>
      </c>
      <c r="AD709">
        <f t="shared" si="115"/>
        <v>0</v>
      </c>
    </row>
    <row r="710" spans="1:30" hidden="1" x14ac:dyDescent="0.2">
      <c r="A710" s="6" t="s">
        <v>583</v>
      </c>
      <c r="B710" s="2">
        <f t="shared" si="108"/>
        <v>0</v>
      </c>
      <c r="C710" s="2">
        <f t="shared" si="109"/>
        <v>14</v>
      </c>
      <c r="L710" s="66">
        <f t="shared" si="110"/>
        <v>0</v>
      </c>
      <c r="N710" s="66">
        <f t="shared" si="111"/>
        <v>0</v>
      </c>
      <c r="R710" s="66">
        <f t="shared" si="112"/>
        <v>0</v>
      </c>
      <c r="V710" s="66">
        <f t="shared" si="113"/>
        <v>0</v>
      </c>
      <c r="W710"/>
      <c r="X710"/>
      <c r="Y710" s="7"/>
      <c r="Z710"/>
      <c r="AA710"/>
      <c r="AC710">
        <f t="shared" si="114"/>
        <v>0</v>
      </c>
      <c r="AD710">
        <f t="shared" si="115"/>
        <v>0</v>
      </c>
    </row>
    <row r="711" spans="1:30" hidden="1" x14ac:dyDescent="0.2">
      <c r="A711" s="6" t="s">
        <v>584</v>
      </c>
      <c r="B711" s="2">
        <f t="shared" si="108"/>
        <v>0</v>
      </c>
      <c r="C711" s="2">
        <f t="shared" si="109"/>
        <v>14</v>
      </c>
      <c r="L711" s="66">
        <f t="shared" si="110"/>
        <v>0</v>
      </c>
      <c r="N711" s="66">
        <f t="shared" si="111"/>
        <v>0</v>
      </c>
      <c r="R711" s="66">
        <f t="shared" si="112"/>
        <v>0</v>
      </c>
      <c r="V711" s="66">
        <f t="shared" si="113"/>
        <v>0</v>
      </c>
      <c r="W711"/>
      <c r="X711"/>
      <c r="Y711" s="7"/>
      <c r="Z711"/>
      <c r="AA711"/>
      <c r="AC711">
        <f t="shared" si="114"/>
        <v>0</v>
      </c>
      <c r="AD711">
        <f t="shared" si="115"/>
        <v>0</v>
      </c>
    </row>
    <row r="712" spans="1:30" hidden="1" x14ac:dyDescent="0.2">
      <c r="A712" s="6" t="s">
        <v>585</v>
      </c>
      <c r="B712" s="2">
        <f t="shared" si="108"/>
        <v>0</v>
      </c>
      <c r="C712" s="2">
        <f t="shared" si="109"/>
        <v>14</v>
      </c>
      <c r="L712" s="66">
        <f t="shared" si="110"/>
        <v>0</v>
      </c>
      <c r="N712" s="66">
        <f t="shared" si="111"/>
        <v>0</v>
      </c>
      <c r="R712" s="66">
        <f t="shared" si="112"/>
        <v>0</v>
      </c>
      <c r="V712" s="66">
        <f t="shared" si="113"/>
        <v>0</v>
      </c>
      <c r="W712"/>
      <c r="X712"/>
      <c r="Y712" s="7"/>
      <c r="Z712"/>
      <c r="AA712"/>
      <c r="AC712">
        <f t="shared" si="114"/>
        <v>0</v>
      </c>
      <c r="AD712">
        <f t="shared" si="115"/>
        <v>0</v>
      </c>
    </row>
    <row r="713" spans="1:30" hidden="1" x14ac:dyDescent="0.2">
      <c r="A713" s="6" t="s">
        <v>586</v>
      </c>
      <c r="B713" s="2">
        <f t="shared" si="108"/>
        <v>0</v>
      </c>
      <c r="C713" s="2">
        <f t="shared" si="109"/>
        <v>14</v>
      </c>
      <c r="L713" s="66">
        <f t="shared" si="110"/>
        <v>0</v>
      </c>
      <c r="N713" s="66">
        <f t="shared" si="111"/>
        <v>0</v>
      </c>
      <c r="R713" s="66">
        <f t="shared" si="112"/>
        <v>0</v>
      </c>
      <c r="V713" s="66">
        <f t="shared" si="113"/>
        <v>0</v>
      </c>
      <c r="W713"/>
      <c r="X713"/>
      <c r="Y713" s="7"/>
      <c r="Z713"/>
      <c r="AA713"/>
      <c r="AC713">
        <f t="shared" si="114"/>
        <v>0</v>
      </c>
      <c r="AD713">
        <f t="shared" si="115"/>
        <v>0</v>
      </c>
    </row>
    <row r="714" spans="1:30" hidden="1" x14ac:dyDescent="0.2">
      <c r="A714" s="6" t="s">
        <v>587</v>
      </c>
      <c r="B714" s="2">
        <f t="shared" si="108"/>
        <v>0</v>
      </c>
      <c r="C714" s="2">
        <f t="shared" si="109"/>
        <v>14</v>
      </c>
      <c r="L714" s="66">
        <f t="shared" si="110"/>
        <v>0</v>
      </c>
      <c r="N714" s="66">
        <f t="shared" si="111"/>
        <v>0</v>
      </c>
      <c r="R714" s="66">
        <f t="shared" si="112"/>
        <v>0</v>
      </c>
      <c r="V714" s="66">
        <f t="shared" si="113"/>
        <v>0</v>
      </c>
      <c r="W714"/>
      <c r="X714"/>
      <c r="Y714" s="7"/>
      <c r="Z714"/>
      <c r="AA714"/>
      <c r="AC714">
        <f t="shared" si="114"/>
        <v>0</v>
      </c>
      <c r="AD714">
        <f t="shared" si="115"/>
        <v>0</v>
      </c>
    </row>
    <row r="715" spans="1:30" hidden="1" x14ac:dyDescent="0.2">
      <c r="A715" s="6" t="s">
        <v>588</v>
      </c>
      <c r="B715" s="2">
        <f t="shared" si="108"/>
        <v>0</v>
      </c>
      <c r="C715" s="2">
        <f t="shared" si="109"/>
        <v>14</v>
      </c>
      <c r="L715" s="66">
        <f t="shared" si="110"/>
        <v>0</v>
      </c>
      <c r="N715" s="66">
        <f t="shared" si="111"/>
        <v>0</v>
      </c>
      <c r="R715" s="66">
        <f t="shared" si="112"/>
        <v>0</v>
      </c>
      <c r="V715" s="66">
        <f t="shared" si="113"/>
        <v>0</v>
      </c>
      <c r="W715"/>
      <c r="X715"/>
      <c r="Y715" s="7"/>
      <c r="Z715"/>
      <c r="AA715"/>
      <c r="AC715">
        <f t="shared" si="114"/>
        <v>0</v>
      </c>
      <c r="AD715">
        <f t="shared" si="115"/>
        <v>0</v>
      </c>
    </row>
    <row r="716" spans="1:30" hidden="1" x14ac:dyDescent="0.2">
      <c r="A716" s="6" t="s">
        <v>589</v>
      </c>
      <c r="B716" s="2">
        <f t="shared" si="108"/>
        <v>0</v>
      </c>
      <c r="C716" s="2">
        <f t="shared" si="109"/>
        <v>14</v>
      </c>
      <c r="L716" s="66">
        <f t="shared" si="110"/>
        <v>0</v>
      </c>
      <c r="N716" s="66">
        <f t="shared" si="111"/>
        <v>0</v>
      </c>
      <c r="R716" s="66">
        <f t="shared" si="112"/>
        <v>0</v>
      </c>
      <c r="V716" s="66">
        <f t="shared" si="113"/>
        <v>0</v>
      </c>
      <c r="W716"/>
      <c r="X716"/>
      <c r="Y716" s="7"/>
      <c r="Z716"/>
      <c r="AA716"/>
      <c r="AC716">
        <f t="shared" si="114"/>
        <v>0</v>
      </c>
      <c r="AD716">
        <f t="shared" si="115"/>
        <v>0</v>
      </c>
    </row>
    <row r="717" spans="1:30" hidden="1" x14ac:dyDescent="0.2">
      <c r="A717" s="6" t="s">
        <v>590</v>
      </c>
      <c r="B717" s="2">
        <f t="shared" si="108"/>
        <v>0</v>
      </c>
      <c r="C717" s="2">
        <f t="shared" si="109"/>
        <v>14</v>
      </c>
      <c r="L717" s="66">
        <f t="shared" si="110"/>
        <v>0</v>
      </c>
      <c r="N717" s="66">
        <f t="shared" si="111"/>
        <v>0</v>
      </c>
      <c r="R717" s="66">
        <f t="shared" si="112"/>
        <v>0</v>
      </c>
      <c r="V717" s="66">
        <f t="shared" si="113"/>
        <v>0</v>
      </c>
      <c r="W717"/>
      <c r="X717"/>
      <c r="Y717" s="7"/>
      <c r="Z717"/>
      <c r="AA717"/>
      <c r="AC717">
        <f t="shared" si="114"/>
        <v>0</v>
      </c>
      <c r="AD717">
        <f t="shared" si="115"/>
        <v>0</v>
      </c>
    </row>
    <row r="718" spans="1:30" hidden="1" x14ac:dyDescent="0.2">
      <c r="A718" s="6" t="s">
        <v>591</v>
      </c>
      <c r="B718" s="2">
        <f t="shared" si="108"/>
        <v>0</v>
      </c>
      <c r="C718" s="2">
        <f t="shared" si="109"/>
        <v>14</v>
      </c>
      <c r="L718" s="66">
        <f t="shared" si="110"/>
        <v>0</v>
      </c>
      <c r="N718" s="66">
        <f t="shared" si="111"/>
        <v>0</v>
      </c>
      <c r="R718" s="66">
        <f t="shared" si="112"/>
        <v>0</v>
      </c>
      <c r="V718" s="66">
        <f t="shared" si="113"/>
        <v>0</v>
      </c>
      <c r="W718"/>
      <c r="X718"/>
      <c r="Y718" s="7"/>
      <c r="Z718"/>
      <c r="AA718"/>
      <c r="AC718">
        <f t="shared" si="114"/>
        <v>0</v>
      </c>
      <c r="AD718">
        <f t="shared" si="115"/>
        <v>0</v>
      </c>
    </row>
    <row r="719" spans="1:30" hidden="1" x14ac:dyDescent="0.2">
      <c r="A719" s="6" t="s">
        <v>592</v>
      </c>
      <c r="B719" s="2">
        <f t="shared" si="108"/>
        <v>0</v>
      </c>
      <c r="C719" s="2">
        <f t="shared" si="109"/>
        <v>14</v>
      </c>
      <c r="L719" s="66">
        <f t="shared" si="110"/>
        <v>0</v>
      </c>
      <c r="N719" s="66">
        <f t="shared" si="111"/>
        <v>0</v>
      </c>
      <c r="R719" s="66">
        <f t="shared" si="112"/>
        <v>0</v>
      </c>
      <c r="V719" s="66">
        <f t="shared" si="113"/>
        <v>0</v>
      </c>
      <c r="W719"/>
      <c r="X719"/>
      <c r="Y719" s="7"/>
      <c r="Z719"/>
      <c r="AA719"/>
      <c r="AC719">
        <f t="shared" si="114"/>
        <v>0</v>
      </c>
      <c r="AD719">
        <f t="shared" si="115"/>
        <v>0</v>
      </c>
    </row>
    <row r="720" spans="1:30" hidden="1" x14ac:dyDescent="0.2">
      <c r="A720" s="6" t="s">
        <v>593</v>
      </c>
      <c r="B720" s="2">
        <f t="shared" si="108"/>
        <v>0</v>
      </c>
      <c r="C720" s="2">
        <f t="shared" si="109"/>
        <v>14</v>
      </c>
      <c r="L720" s="66">
        <f t="shared" si="110"/>
        <v>0</v>
      </c>
      <c r="N720" s="66">
        <f t="shared" si="111"/>
        <v>0</v>
      </c>
      <c r="R720" s="66">
        <f t="shared" si="112"/>
        <v>0</v>
      </c>
      <c r="V720" s="66">
        <f t="shared" si="113"/>
        <v>0</v>
      </c>
      <c r="W720"/>
      <c r="X720"/>
      <c r="Y720" s="7"/>
      <c r="Z720"/>
      <c r="AA720"/>
      <c r="AC720">
        <f t="shared" si="114"/>
        <v>0</v>
      </c>
      <c r="AD720">
        <f t="shared" si="115"/>
        <v>0</v>
      </c>
    </row>
    <row r="721" spans="1:30" hidden="1" x14ac:dyDescent="0.2">
      <c r="A721" s="6" t="s">
        <v>594</v>
      </c>
      <c r="B721" s="2">
        <f t="shared" si="108"/>
        <v>0</v>
      </c>
      <c r="C721" s="2">
        <f t="shared" si="109"/>
        <v>14</v>
      </c>
      <c r="L721" s="66">
        <f t="shared" si="110"/>
        <v>0</v>
      </c>
      <c r="N721" s="66">
        <f t="shared" si="111"/>
        <v>0</v>
      </c>
      <c r="R721" s="66">
        <f t="shared" si="112"/>
        <v>0</v>
      </c>
      <c r="V721" s="66">
        <f t="shared" si="113"/>
        <v>0</v>
      </c>
      <c r="W721"/>
      <c r="X721"/>
      <c r="Y721" s="7"/>
      <c r="Z721"/>
      <c r="AA721"/>
      <c r="AC721">
        <f t="shared" si="114"/>
        <v>0</v>
      </c>
      <c r="AD721">
        <f t="shared" si="115"/>
        <v>0</v>
      </c>
    </row>
    <row r="722" spans="1:30" hidden="1" x14ac:dyDescent="0.2">
      <c r="A722" s="6" t="s">
        <v>595</v>
      </c>
      <c r="B722" s="2">
        <f t="shared" si="108"/>
        <v>0</v>
      </c>
      <c r="C722" s="2">
        <f t="shared" si="109"/>
        <v>14</v>
      </c>
      <c r="L722" s="66">
        <f t="shared" si="110"/>
        <v>0</v>
      </c>
      <c r="N722" s="66">
        <f t="shared" si="111"/>
        <v>0</v>
      </c>
      <c r="R722" s="66">
        <f t="shared" si="112"/>
        <v>0</v>
      </c>
      <c r="V722" s="66">
        <f t="shared" si="113"/>
        <v>0</v>
      </c>
      <c r="W722"/>
      <c r="X722"/>
      <c r="Y722" s="7"/>
      <c r="Z722"/>
      <c r="AA722"/>
      <c r="AC722">
        <f t="shared" si="114"/>
        <v>0</v>
      </c>
      <c r="AD722">
        <f t="shared" si="115"/>
        <v>0</v>
      </c>
    </row>
    <row r="723" spans="1:30" hidden="1" x14ac:dyDescent="0.2">
      <c r="A723" s="6" t="s">
        <v>596</v>
      </c>
      <c r="B723" s="2">
        <f t="shared" si="108"/>
        <v>0</v>
      </c>
      <c r="C723" s="2">
        <f t="shared" si="109"/>
        <v>14</v>
      </c>
      <c r="L723" s="66">
        <f t="shared" si="110"/>
        <v>0</v>
      </c>
      <c r="N723" s="66">
        <f t="shared" si="111"/>
        <v>0</v>
      </c>
      <c r="R723" s="66">
        <f t="shared" si="112"/>
        <v>0</v>
      </c>
      <c r="V723" s="66">
        <f t="shared" si="113"/>
        <v>0</v>
      </c>
      <c r="W723"/>
      <c r="X723"/>
      <c r="Y723" s="7"/>
      <c r="Z723"/>
      <c r="AA723"/>
      <c r="AC723">
        <f t="shared" si="114"/>
        <v>0</v>
      </c>
      <c r="AD723">
        <f t="shared" si="115"/>
        <v>0</v>
      </c>
    </row>
    <row r="724" spans="1:30" hidden="1" x14ac:dyDescent="0.2">
      <c r="A724" s="6" t="s">
        <v>597</v>
      </c>
      <c r="B724" s="2">
        <f t="shared" si="108"/>
        <v>0</v>
      </c>
      <c r="C724" s="2">
        <f t="shared" si="109"/>
        <v>14</v>
      </c>
      <c r="L724" s="66">
        <f t="shared" si="110"/>
        <v>0</v>
      </c>
      <c r="N724" s="66">
        <f t="shared" si="111"/>
        <v>0</v>
      </c>
      <c r="R724" s="66">
        <f t="shared" si="112"/>
        <v>0</v>
      </c>
      <c r="V724" s="66">
        <f t="shared" si="113"/>
        <v>0</v>
      </c>
      <c r="W724"/>
      <c r="X724"/>
      <c r="Y724" s="7"/>
      <c r="Z724"/>
      <c r="AA724"/>
      <c r="AC724">
        <f t="shared" si="114"/>
        <v>0</v>
      </c>
      <c r="AD724">
        <f t="shared" si="115"/>
        <v>0</v>
      </c>
    </row>
    <row r="725" spans="1:30" hidden="1" x14ac:dyDescent="0.2">
      <c r="A725" s="6" t="s">
        <v>598</v>
      </c>
      <c r="B725" s="2">
        <f t="shared" si="108"/>
        <v>0</v>
      </c>
      <c r="C725" s="2">
        <f t="shared" si="109"/>
        <v>14</v>
      </c>
      <c r="L725" s="66">
        <f t="shared" si="110"/>
        <v>0</v>
      </c>
      <c r="N725" s="66">
        <f t="shared" si="111"/>
        <v>0</v>
      </c>
      <c r="R725" s="66">
        <f t="shared" si="112"/>
        <v>0</v>
      </c>
      <c r="V725" s="66">
        <f t="shared" si="113"/>
        <v>0</v>
      </c>
      <c r="W725"/>
      <c r="X725"/>
      <c r="Y725" s="7"/>
      <c r="Z725"/>
      <c r="AA725"/>
      <c r="AC725">
        <f t="shared" si="114"/>
        <v>0</v>
      </c>
      <c r="AD725">
        <f t="shared" si="115"/>
        <v>0</v>
      </c>
    </row>
    <row r="726" spans="1:30" hidden="1" x14ac:dyDescent="0.2">
      <c r="A726" s="6" t="s">
        <v>599</v>
      </c>
      <c r="B726" s="2">
        <f t="shared" si="108"/>
        <v>0</v>
      </c>
      <c r="C726" s="2">
        <f t="shared" si="109"/>
        <v>14</v>
      </c>
      <c r="L726" s="66">
        <f t="shared" si="110"/>
        <v>0</v>
      </c>
      <c r="N726" s="66">
        <f t="shared" si="111"/>
        <v>0</v>
      </c>
      <c r="R726" s="66">
        <f t="shared" si="112"/>
        <v>0</v>
      </c>
      <c r="V726" s="66">
        <f t="shared" si="113"/>
        <v>0</v>
      </c>
      <c r="W726"/>
      <c r="X726"/>
      <c r="Y726" s="7"/>
      <c r="Z726"/>
      <c r="AA726"/>
      <c r="AC726">
        <f t="shared" si="114"/>
        <v>0</v>
      </c>
      <c r="AD726">
        <f t="shared" si="115"/>
        <v>0</v>
      </c>
    </row>
    <row r="727" spans="1:30" hidden="1" x14ac:dyDescent="0.2">
      <c r="A727" s="6" t="s">
        <v>600</v>
      </c>
      <c r="B727" s="2">
        <f t="shared" si="108"/>
        <v>0</v>
      </c>
      <c r="C727" s="2">
        <f t="shared" si="109"/>
        <v>14</v>
      </c>
      <c r="L727" s="66">
        <f t="shared" si="110"/>
        <v>0</v>
      </c>
      <c r="N727" s="66">
        <f t="shared" si="111"/>
        <v>0</v>
      </c>
      <c r="R727" s="66">
        <f t="shared" si="112"/>
        <v>0</v>
      </c>
      <c r="V727" s="66">
        <f t="shared" si="113"/>
        <v>0</v>
      </c>
      <c r="W727"/>
      <c r="X727"/>
      <c r="Y727" s="7"/>
      <c r="Z727"/>
      <c r="AA727"/>
      <c r="AC727">
        <f t="shared" si="114"/>
        <v>0</v>
      </c>
      <c r="AD727">
        <f t="shared" si="115"/>
        <v>0</v>
      </c>
    </row>
    <row r="728" spans="1:30" hidden="1" x14ac:dyDescent="0.2">
      <c r="A728" s="6" t="s">
        <v>601</v>
      </c>
      <c r="B728" s="2">
        <f t="shared" si="108"/>
        <v>0</v>
      </c>
      <c r="C728" s="2">
        <f t="shared" si="109"/>
        <v>14</v>
      </c>
      <c r="L728" s="66">
        <f t="shared" si="110"/>
        <v>0</v>
      </c>
      <c r="N728" s="66">
        <f t="shared" si="111"/>
        <v>0</v>
      </c>
      <c r="R728" s="66">
        <f t="shared" si="112"/>
        <v>0</v>
      </c>
      <c r="V728" s="66">
        <f t="shared" si="113"/>
        <v>0</v>
      </c>
      <c r="W728"/>
      <c r="X728"/>
      <c r="Y728" s="7"/>
      <c r="Z728"/>
      <c r="AA728"/>
      <c r="AC728">
        <f t="shared" si="114"/>
        <v>0</v>
      </c>
      <c r="AD728">
        <f t="shared" si="115"/>
        <v>0</v>
      </c>
    </row>
    <row r="729" spans="1:30" hidden="1" x14ac:dyDescent="0.2">
      <c r="A729" s="6" t="s">
        <v>602</v>
      </c>
      <c r="B729" s="2">
        <f t="shared" si="108"/>
        <v>0</v>
      </c>
      <c r="C729" s="2">
        <f t="shared" si="109"/>
        <v>14</v>
      </c>
      <c r="L729" s="66">
        <f t="shared" si="110"/>
        <v>0</v>
      </c>
      <c r="N729" s="66">
        <f t="shared" si="111"/>
        <v>0</v>
      </c>
      <c r="R729" s="66">
        <f t="shared" si="112"/>
        <v>0</v>
      </c>
      <c r="V729" s="66">
        <f t="shared" si="113"/>
        <v>0</v>
      </c>
      <c r="W729"/>
      <c r="X729"/>
      <c r="Y729" s="7"/>
      <c r="Z729"/>
      <c r="AA729"/>
      <c r="AC729">
        <f t="shared" si="114"/>
        <v>0</v>
      </c>
      <c r="AD729">
        <f t="shared" si="115"/>
        <v>0</v>
      </c>
    </row>
    <row r="730" spans="1:30" hidden="1" x14ac:dyDescent="0.2">
      <c r="A730" s="6" t="s">
        <v>603</v>
      </c>
      <c r="B730" s="2">
        <f t="shared" si="108"/>
        <v>0</v>
      </c>
      <c r="C730" s="2">
        <f t="shared" si="109"/>
        <v>14</v>
      </c>
      <c r="L730" s="66">
        <f t="shared" si="110"/>
        <v>0</v>
      </c>
      <c r="N730" s="66">
        <f t="shared" si="111"/>
        <v>0</v>
      </c>
      <c r="R730" s="66">
        <f t="shared" si="112"/>
        <v>0</v>
      </c>
      <c r="V730" s="66">
        <f t="shared" si="113"/>
        <v>0</v>
      </c>
      <c r="W730"/>
      <c r="X730"/>
      <c r="Y730" s="7"/>
      <c r="Z730"/>
      <c r="AA730"/>
      <c r="AC730">
        <f t="shared" si="114"/>
        <v>0</v>
      </c>
      <c r="AD730">
        <f t="shared" si="115"/>
        <v>0</v>
      </c>
    </row>
    <row r="731" spans="1:30" hidden="1" x14ac:dyDescent="0.2">
      <c r="A731" s="6" t="s">
        <v>604</v>
      </c>
      <c r="B731" s="2">
        <f t="shared" si="108"/>
        <v>0</v>
      </c>
      <c r="C731" s="2">
        <f t="shared" si="109"/>
        <v>14</v>
      </c>
      <c r="L731" s="66">
        <f t="shared" si="110"/>
        <v>0</v>
      </c>
      <c r="N731" s="66">
        <f t="shared" si="111"/>
        <v>0</v>
      </c>
      <c r="R731" s="66">
        <f t="shared" si="112"/>
        <v>0</v>
      </c>
      <c r="V731" s="66">
        <f t="shared" si="113"/>
        <v>0</v>
      </c>
      <c r="W731"/>
      <c r="X731"/>
      <c r="Y731" s="7"/>
      <c r="Z731"/>
      <c r="AA731"/>
      <c r="AC731">
        <f t="shared" si="114"/>
        <v>0</v>
      </c>
      <c r="AD731">
        <f t="shared" si="115"/>
        <v>0</v>
      </c>
    </row>
    <row r="732" spans="1:30" hidden="1" x14ac:dyDescent="0.2">
      <c r="A732" s="6" t="s">
        <v>605</v>
      </c>
      <c r="B732" s="2">
        <f t="shared" si="108"/>
        <v>0</v>
      </c>
      <c r="C732" s="2">
        <f t="shared" si="109"/>
        <v>14</v>
      </c>
      <c r="L732" s="66">
        <f t="shared" si="110"/>
        <v>0</v>
      </c>
      <c r="N732" s="66">
        <f t="shared" si="111"/>
        <v>0</v>
      </c>
      <c r="R732" s="66">
        <f t="shared" si="112"/>
        <v>0</v>
      </c>
      <c r="V732" s="66">
        <f t="shared" si="113"/>
        <v>0</v>
      </c>
      <c r="W732"/>
      <c r="X732"/>
      <c r="Y732" s="7"/>
      <c r="Z732"/>
      <c r="AA732"/>
      <c r="AC732">
        <f t="shared" si="114"/>
        <v>0</v>
      </c>
      <c r="AD732">
        <f t="shared" si="115"/>
        <v>0</v>
      </c>
    </row>
    <row r="733" spans="1:30" hidden="1" x14ac:dyDescent="0.2">
      <c r="A733" s="6" t="s">
        <v>606</v>
      </c>
      <c r="B733" s="2">
        <f t="shared" si="108"/>
        <v>0</v>
      </c>
      <c r="C733" s="2">
        <f t="shared" si="109"/>
        <v>14</v>
      </c>
      <c r="L733" s="66">
        <f t="shared" si="110"/>
        <v>0</v>
      </c>
      <c r="N733" s="66">
        <f t="shared" si="111"/>
        <v>0</v>
      </c>
      <c r="R733" s="66">
        <f t="shared" si="112"/>
        <v>0</v>
      </c>
      <c r="V733" s="66">
        <f t="shared" si="113"/>
        <v>0</v>
      </c>
      <c r="W733"/>
      <c r="X733"/>
      <c r="Y733" s="7"/>
      <c r="Z733"/>
      <c r="AA733"/>
      <c r="AC733">
        <f t="shared" si="114"/>
        <v>0</v>
      </c>
      <c r="AD733">
        <f t="shared" si="115"/>
        <v>0</v>
      </c>
    </row>
    <row r="734" spans="1:30" hidden="1" x14ac:dyDescent="0.2">
      <c r="A734" s="6" t="s">
        <v>607</v>
      </c>
      <c r="B734" s="2">
        <f t="shared" si="108"/>
        <v>0</v>
      </c>
      <c r="C734" s="2">
        <f t="shared" si="109"/>
        <v>14</v>
      </c>
      <c r="L734" s="66">
        <f t="shared" si="110"/>
        <v>0</v>
      </c>
      <c r="N734" s="66">
        <f t="shared" si="111"/>
        <v>0</v>
      </c>
      <c r="R734" s="66">
        <f t="shared" si="112"/>
        <v>0</v>
      </c>
      <c r="V734" s="66">
        <f t="shared" si="113"/>
        <v>0</v>
      </c>
      <c r="W734"/>
      <c r="X734"/>
      <c r="Y734" s="7"/>
      <c r="Z734"/>
      <c r="AA734"/>
      <c r="AC734">
        <f t="shared" si="114"/>
        <v>0</v>
      </c>
      <c r="AD734">
        <f t="shared" si="115"/>
        <v>0</v>
      </c>
    </row>
    <row r="735" spans="1:30" hidden="1" x14ac:dyDescent="0.2">
      <c r="A735" s="6" t="s">
        <v>608</v>
      </c>
      <c r="B735" s="2">
        <f t="shared" si="108"/>
        <v>0</v>
      </c>
      <c r="C735" s="2">
        <f t="shared" si="109"/>
        <v>14</v>
      </c>
      <c r="L735" s="66">
        <f t="shared" si="110"/>
        <v>0</v>
      </c>
      <c r="N735" s="66">
        <f t="shared" si="111"/>
        <v>0</v>
      </c>
      <c r="R735" s="66">
        <f t="shared" si="112"/>
        <v>0</v>
      </c>
      <c r="V735" s="66">
        <f t="shared" si="113"/>
        <v>0</v>
      </c>
      <c r="W735"/>
      <c r="X735"/>
      <c r="Y735" s="7"/>
      <c r="Z735"/>
      <c r="AA735"/>
      <c r="AC735">
        <f t="shared" si="114"/>
        <v>0</v>
      </c>
      <c r="AD735">
        <f t="shared" si="115"/>
        <v>0</v>
      </c>
    </row>
    <row r="736" spans="1:30" hidden="1" x14ac:dyDescent="0.2">
      <c r="A736" s="6" t="s">
        <v>609</v>
      </c>
      <c r="B736" s="2">
        <f t="shared" si="108"/>
        <v>0</v>
      </c>
      <c r="C736" s="2">
        <f t="shared" si="109"/>
        <v>14</v>
      </c>
      <c r="L736" s="66">
        <f t="shared" si="110"/>
        <v>0</v>
      </c>
      <c r="N736" s="66">
        <f t="shared" si="111"/>
        <v>0</v>
      </c>
      <c r="R736" s="66">
        <f t="shared" si="112"/>
        <v>0</v>
      </c>
      <c r="V736" s="66">
        <f t="shared" si="113"/>
        <v>0</v>
      </c>
      <c r="W736"/>
      <c r="X736"/>
      <c r="Y736" s="7"/>
      <c r="Z736"/>
      <c r="AA736"/>
      <c r="AC736">
        <f t="shared" si="114"/>
        <v>0</v>
      </c>
      <c r="AD736">
        <f t="shared" si="115"/>
        <v>0</v>
      </c>
    </row>
    <row r="737" spans="1:30" hidden="1" x14ac:dyDescent="0.2">
      <c r="A737" s="6" t="s">
        <v>610</v>
      </c>
      <c r="B737" s="2">
        <f t="shared" si="108"/>
        <v>0</v>
      </c>
      <c r="C737" s="2">
        <f t="shared" si="109"/>
        <v>14</v>
      </c>
      <c r="L737" s="66">
        <f t="shared" si="110"/>
        <v>0</v>
      </c>
      <c r="N737" s="66">
        <f t="shared" si="111"/>
        <v>0</v>
      </c>
      <c r="R737" s="66">
        <f t="shared" si="112"/>
        <v>0</v>
      </c>
      <c r="V737" s="66">
        <f t="shared" si="113"/>
        <v>0</v>
      </c>
      <c r="W737"/>
      <c r="X737"/>
      <c r="Y737" s="7"/>
      <c r="Z737"/>
      <c r="AA737"/>
      <c r="AC737">
        <f t="shared" si="114"/>
        <v>0</v>
      </c>
      <c r="AD737">
        <f t="shared" si="115"/>
        <v>0</v>
      </c>
    </row>
    <row r="738" spans="1:30" hidden="1" x14ac:dyDescent="0.2">
      <c r="A738" s="6" t="s">
        <v>611</v>
      </c>
      <c r="B738" s="2">
        <f t="shared" si="108"/>
        <v>0</v>
      </c>
      <c r="C738" s="2">
        <f t="shared" si="109"/>
        <v>14</v>
      </c>
      <c r="L738" s="66">
        <f t="shared" si="110"/>
        <v>0</v>
      </c>
      <c r="N738" s="66">
        <f t="shared" si="111"/>
        <v>0</v>
      </c>
      <c r="R738" s="66">
        <f t="shared" si="112"/>
        <v>0</v>
      </c>
      <c r="V738" s="66">
        <f t="shared" si="113"/>
        <v>0</v>
      </c>
      <c r="W738"/>
      <c r="X738"/>
      <c r="Y738" s="7"/>
      <c r="Z738"/>
      <c r="AA738"/>
      <c r="AC738">
        <f t="shared" si="114"/>
        <v>0</v>
      </c>
      <c r="AD738">
        <f t="shared" si="115"/>
        <v>0</v>
      </c>
    </row>
    <row r="739" spans="1:30" hidden="1" x14ac:dyDescent="0.2">
      <c r="A739" s="6" t="s">
        <v>612</v>
      </c>
      <c r="B739" s="2">
        <f t="shared" si="108"/>
        <v>0</v>
      </c>
      <c r="C739" s="2">
        <f t="shared" si="109"/>
        <v>14</v>
      </c>
      <c r="L739" s="66">
        <f t="shared" si="110"/>
        <v>0</v>
      </c>
      <c r="N739" s="66">
        <f t="shared" si="111"/>
        <v>0</v>
      </c>
      <c r="R739" s="66">
        <f t="shared" si="112"/>
        <v>0</v>
      </c>
      <c r="V739" s="66">
        <f t="shared" si="113"/>
        <v>0</v>
      </c>
      <c r="W739"/>
      <c r="X739"/>
      <c r="Y739" s="7"/>
      <c r="Z739"/>
      <c r="AA739"/>
      <c r="AC739">
        <f t="shared" si="114"/>
        <v>0</v>
      </c>
      <c r="AD739">
        <f t="shared" si="115"/>
        <v>0</v>
      </c>
    </row>
    <row r="740" spans="1:30" hidden="1" x14ac:dyDescent="0.2">
      <c r="A740" s="6" t="s">
        <v>613</v>
      </c>
      <c r="B740" s="2">
        <f t="shared" si="108"/>
        <v>0</v>
      </c>
      <c r="C740" s="2">
        <f t="shared" si="109"/>
        <v>14</v>
      </c>
      <c r="L740" s="66">
        <f t="shared" si="110"/>
        <v>0</v>
      </c>
      <c r="N740" s="66">
        <f t="shared" si="111"/>
        <v>0</v>
      </c>
      <c r="R740" s="66">
        <f t="shared" si="112"/>
        <v>0</v>
      </c>
      <c r="V740" s="66">
        <f t="shared" si="113"/>
        <v>0</v>
      </c>
      <c r="W740"/>
      <c r="X740"/>
      <c r="Y740" s="7"/>
      <c r="Z740"/>
      <c r="AA740"/>
      <c r="AC740">
        <f t="shared" si="114"/>
        <v>0</v>
      </c>
      <c r="AD740">
        <f t="shared" si="115"/>
        <v>0</v>
      </c>
    </row>
    <row r="741" spans="1:30" hidden="1" x14ac:dyDescent="0.2">
      <c r="A741" s="6" t="s">
        <v>614</v>
      </c>
      <c r="B741" s="2">
        <f t="shared" si="108"/>
        <v>0</v>
      </c>
      <c r="C741" s="2">
        <f t="shared" si="109"/>
        <v>14</v>
      </c>
      <c r="L741" s="66">
        <f t="shared" si="110"/>
        <v>0</v>
      </c>
      <c r="N741" s="66">
        <f t="shared" si="111"/>
        <v>0</v>
      </c>
      <c r="R741" s="66">
        <f t="shared" si="112"/>
        <v>0</v>
      </c>
      <c r="V741" s="66">
        <f t="shared" si="113"/>
        <v>0</v>
      </c>
      <c r="W741"/>
      <c r="X741"/>
      <c r="Y741" s="7"/>
      <c r="Z741"/>
      <c r="AA741"/>
      <c r="AC741">
        <f t="shared" si="114"/>
        <v>0</v>
      </c>
      <c r="AD741">
        <f t="shared" si="115"/>
        <v>0</v>
      </c>
    </row>
    <row r="742" spans="1:30" hidden="1" x14ac:dyDescent="0.2">
      <c r="A742" s="6" t="s">
        <v>615</v>
      </c>
      <c r="B742" s="2">
        <f t="shared" si="108"/>
        <v>0</v>
      </c>
      <c r="C742" s="2">
        <f t="shared" si="109"/>
        <v>14</v>
      </c>
      <c r="L742" s="66">
        <f t="shared" si="110"/>
        <v>0</v>
      </c>
      <c r="N742" s="66">
        <f t="shared" si="111"/>
        <v>0</v>
      </c>
      <c r="R742" s="66">
        <f t="shared" si="112"/>
        <v>0</v>
      </c>
      <c r="V742" s="66">
        <f t="shared" si="113"/>
        <v>0</v>
      </c>
      <c r="W742"/>
      <c r="X742"/>
      <c r="Y742" s="7"/>
      <c r="Z742"/>
      <c r="AA742"/>
      <c r="AC742">
        <f t="shared" si="114"/>
        <v>0</v>
      </c>
      <c r="AD742">
        <f t="shared" si="115"/>
        <v>0</v>
      </c>
    </row>
    <row r="743" spans="1:30" hidden="1" x14ac:dyDescent="0.2">
      <c r="A743" s="6" t="s">
        <v>616</v>
      </c>
      <c r="B743" s="2">
        <f t="shared" si="108"/>
        <v>0</v>
      </c>
      <c r="C743" s="2">
        <f t="shared" si="109"/>
        <v>14</v>
      </c>
      <c r="L743" s="66">
        <f t="shared" si="110"/>
        <v>0</v>
      </c>
      <c r="N743" s="66">
        <f t="shared" si="111"/>
        <v>0</v>
      </c>
      <c r="R743" s="66">
        <f t="shared" si="112"/>
        <v>0</v>
      </c>
      <c r="V743" s="66">
        <f t="shared" si="113"/>
        <v>0</v>
      </c>
      <c r="W743"/>
      <c r="X743"/>
      <c r="Y743" s="7"/>
      <c r="Z743"/>
      <c r="AA743"/>
      <c r="AC743">
        <f t="shared" si="114"/>
        <v>0</v>
      </c>
      <c r="AD743">
        <f t="shared" si="115"/>
        <v>0</v>
      </c>
    </row>
    <row r="744" spans="1:30" hidden="1" x14ac:dyDescent="0.2">
      <c r="A744" s="6" t="s">
        <v>617</v>
      </c>
      <c r="B744" s="2">
        <f t="shared" si="108"/>
        <v>0</v>
      </c>
      <c r="C744" s="2">
        <f t="shared" si="109"/>
        <v>14</v>
      </c>
      <c r="L744" s="66">
        <f t="shared" si="110"/>
        <v>0</v>
      </c>
      <c r="N744" s="66">
        <f t="shared" si="111"/>
        <v>0</v>
      </c>
      <c r="R744" s="66">
        <f t="shared" si="112"/>
        <v>0</v>
      </c>
      <c r="V744" s="66">
        <f t="shared" si="113"/>
        <v>0</v>
      </c>
      <c r="W744"/>
      <c r="X744"/>
      <c r="Y744" s="7"/>
      <c r="Z744"/>
      <c r="AA744"/>
      <c r="AC744">
        <f t="shared" si="114"/>
        <v>0</v>
      </c>
      <c r="AD744">
        <f t="shared" si="115"/>
        <v>0</v>
      </c>
    </row>
    <row r="745" spans="1:30" hidden="1" x14ac:dyDescent="0.2">
      <c r="A745" s="6" t="s">
        <v>618</v>
      </c>
      <c r="B745" s="2">
        <f t="shared" si="108"/>
        <v>0</v>
      </c>
      <c r="C745" s="2">
        <f t="shared" si="109"/>
        <v>14</v>
      </c>
      <c r="L745" s="66">
        <f t="shared" si="110"/>
        <v>0</v>
      </c>
      <c r="N745" s="66">
        <f t="shared" si="111"/>
        <v>0</v>
      </c>
      <c r="R745" s="66">
        <f t="shared" si="112"/>
        <v>0</v>
      </c>
      <c r="V745" s="66">
        <f t="shared" si="113"/>
        <v>0</v>
      </c>
      <c r="W745"/>
      <c r="X745"/>
      <c r="Y745" s="7"/>
      <c r="Z745"/>
      <c r="AA745"/>
      <c r="AC745">
        <f t="shared" si="114"/>
        <v>0</v>
      </c>
      <c r="AD745">
        <f t="shared" si="115"/>
        <v>0</v>
      </c>
    </row>
    <row r="746" spans="1:30" hidden="1" x14ac:dyDescent="0.2">
      <c r="A746" s="6" t="s">
        <v>619</v>
      </c>
      <c r="B746" s="2">
        <f t="shared" si="108"/>
        <v>0</v>
      </c>
      <c r="C746" s="2">
        <f t="shared" si="109"/>
        <v>14</v>
      </c>
      <c r="L746" s="66">
        <f t="shared" si="110"/>
        <v>0</v>
      </c>
      <c r="N746" s="66">
        <f t="shared" si="111"/>
        <v>0</v>
      </c>
      <c r="R746" s="66">
        <f t="shared" si="112"/>
        <v>0</v>
      </c>
      <c r="V746" s="66">
        <f t="shared" si="113"/>
        <v>0</v>
      </c>
      <c r="W746"/>
      <c r="X746"/>
      <c r="Y746" s="7"/>
      <c r="Z746"/>
      <c r="AA746"/>
      <c r="AC746">
        <f t="shared" si="114"/>
        <v>0</v>
      </c>
      <c r="AD746">
        <f t="shared" si="115"/>
        <v>0</v>
      </c>
    </row>
    <row r="747" spans="1:30" hidden="1" x14ac:dyDescent="0.2">
      <c r="A747" s="6" t="s">
        <v>620</v>
      </c>
      <c r="B747" s="2">
        <f t="shared" si="108"/>
        <v>0</v>
      </c>
      <c r="C747" s="2">
        <f t="shared" si="109"/>
        <v>14</v>
      </c>
      <c r="L747" s="66">
        <f t="shared" si="110"/>
        <v>0</v>
      </c>
      <c r="N747" s="66">
        <f t="shared" si="111"/>
        <v>0</v>
      </c>
      <c r="R747" s="66">
        <f t="shared" si="112"/>
        <v>0</v>
      </c>
      <c r="V747" s="66">
        <f t="shared" si="113"/>
        <v>0</v>
      </c>
      <c r="W747"/>
      <c r="X747"/>
      <c r="Y747" s="7"/>
      <c r="Z747"/>
      <c r="AA747"/>
      <c r="AC747">
        <f t="shared" si="114"/>
        <v>0</v>
      </c>
      <c r="AD747">
        <f t="shared" si="115"/>
        <v>0</v>
      </c>
    </row>
    <row r="748" spans="1:30" hidden="1" x14ac:dyDescent="0.2">
      <c r="A748" s="6" t="s">
        <v>621</v>
      </c>
      <c r="B748" s="2">
        <f t="shared" si="108"/>
        <v>0</v>
      </c>
      <c r="C748" s="2">
        <f t="shared" si="109"/>
        <v>14</v>
      </c>
      <c r="L748" s="66">
        <f t="shared" si="110"/>
        <v>0</v>
      </c>
      <c r="N748" s="66">
        <f t="shared" si="111"/>
        <v>0</v>
      </c>
      <c r="R748" s="66">
        <f t="shared" si="112"/>
        <v>0</v>
      </c>
      <c r="V748" s="66">
        <f t="shared" si="113"/>
        <v>0</v>
      </c>
      <c r="W748"/>
      <c r="X748"/>
      <c r="Y748" s="7"/>
      <c r="Z748"/>
      <c r="AA748"/>
      <c r="AC748">
        <f t="shared" si="114"/>
        <v>0</v>
      </c>
      <c r="AD748">
        <f t="shared" si="115"/>
        <v>0</v>
      </c>
    </row>
    <row r="749" spans="1:30" hidden="1" x14ac:dyDescent="0.2">
      <c r="A749" s="6" t="s">
        <v>622</v>
      </c>
      <c r="B749" s="2">
        <f t="shared" si="108"/>
        <v>0</v>
      </c>
      <c r="C749" s="2">
        <f t="shared" si="109"/>
        <v>14</v>
      </c>
      <c r="L749" s="66">
        <f t="shared" si="110"/>
        <v>0</v>
      </c>
      <c r="N749" s="66">
        <f t="shared" si="111"/>
        <v>0</v>
      </c>
      <c r="R749" s="66">
        <f t="shared" si="112"/>
        <v>0</v>
      </c>
      <c r="V749" s="66">
        <f t="shared" si="113"/>
        <v>0</v>
      </c>
      <c r="W749"/>
      <c r="X749"/>
      <c r="Y749" s="7"/>
      <c r="Z749"/>
      <c r="AA749"/>
      <c r="AC749">
        <f t="shared" si="114"/>
        <v>0</v>
      </c>
      <c r="AD749">
        <f t="shared" si="115"/>
        <v>0</v>
      </c>
    </row>
    <row r="750" spans="1:30" hidden="1" x14ac:dyDescent="0.2">
      <c r="A750" s="6" t="s">
        <v>623</v>
      </c>
      <c r="B750" s="2">
        <f t="shared" si="108"/>
        <v>0</v>
      </c>
      <c r="C750" s="2">
        <f t="shared" si="109"/>
        <v>14</v>
      </c>
      <c r="L750" s="66">
        <f t="shared" si="110"/>
        <v>0</v>
      </c>
      <c r="N750" s="66">
        <f t="shared" si="111"/>
        <v>0</v>
      </c>
      <c r="R750" s="66">
        <f t="shared" si="112"/>
        <v>0</v>
      </c>
      <c r="V750" s="66">
        <f t="shared" si="113"/>
        <v>0</v>
      </c>
      <c r="W750"/>
      <c r="X750"/>
      <c r="Y750" s="7"/>
      <c r="Z750"/>
      <c r="AA750"/>
      <c r="AC750">
        <f t="shared" si="114"/>
        <v>0</v>
      </c>
      <c r="AD750">
        <f t="shared" si="115"/>
        <v>0</v>
      </c>
    </row>
    <row r="751" spans="1:30" hidden="1" x14ac:dyDescent="0.2">
      <c r="A751" s="6" t="s">
        <v>624</v>
      </c>
      <c r="B751" s="2">
        <f t="shared" si="108"/>
        <v>0</v>
      </c>
      <c r="C751" s="2">
        <f t="shared" si="109"/>
        <v>14</v>
      </c>
      <c r="L751" s="66">
        <f t="shared" si="110"/>
        <v>0</v>
      </c>
      <c r="N751" s="66">
        <f t="shared" si="111"/>
        <v>0</v>
      </c>
      <c r="R751" s="66">
        <f t="shared" si="112"/>
        <v>0</v>
      </c>
      <c r="V751" s="66">
        <f t="shared" si="113"/>
        <v>0</v>
      </c>
      <c r="W751"/>
      <c r="X751"/>
      <c r="Y751" s="7"/>
      <c r="Z751"/>
      <c r="AA751"/>
      <c r="AC751">
        <f t="shared" si="114"/>
        <v>0</v>
      </c>
      <c r="AD751">
        <f t="shared" si="115"/>
        <v>0</v>
      </c>
    </row>
    <row r="752" spans="1:30" hidden="1" x14ac:dyDescent="0.2">
      <c r="A752" s="6" t="s">
        <v>625</v>
      </c>
      <c r="B752" s="2">
        <f t="shared" si="108"/>
        <v>0</v>
      </c>
      <c r="C752" s="2">
        <f t="shared" si="109"/>
        <v>14</v>
      </c>
      <c r="L752" s="66">
        <f t="shared" si="110"/>
        <v>0</v>
      </c>
      <c r="N752" s="66">
        <f t="shared" si="111"/>
        <v>0</v>
      </c>
      <c r="R752" s="66">
        <f t="shared" si="112"/>
        <v>0</v>
      </c>
      <c r="V752" s="66">
        <f t="shared" si="113"/>
        <v>0</v>
      </c>
      <c r="W752"/>
      <c r="X752"/>
      <c r="Y752" s="7"/>
      <c r="Z752"/>
      <c r="AA752"/>
      <c r="AC752">
        <f t="shared" si="114"/>
        <v>0</v>
      </c>
      <c r="AD752">
        <f t="shared" si="115"/>
        <v>0</v>
      </c>
    </row>
    <row r="753" spans="1:30" hidden="1" x14ac:dyDescent="0.2">
      <c r="A753" s="6" t="s">
        <v>626</v>
      </c>
      <c r="B753" s="2">
        <f t="shared" si="108"/>
        <v>0</v>
      </c>
      <c r="C753" s="2">
        <f t="shared" si="109"/>
        <v>14</v>
      </c>
      <c r="L753" s="66">
        <f t="shared" si="110"/>
        <v>0</v>
      </c>
      <c r="N753" s="66">
        <f t="shared" si="111"/>
        <v>0</v>
      </c>
      <c r="R753" s="66">
        <f t="shared" si="112"/>
        <v>0</v>
      </c>
      <c r="V753" s="66">
        <f t="shared" si="113"/>
        <v>0</v>
      </c>
      <c r="W753"/>
      <c r="X753"/>
      <c r="Y753" s="7"/>
      <c r="Z753"/>
      <c r="AA753"/>
      <c r="AC753">
        <f t="shared" si="114"/>
        <v>0</v>
      </c>
      <c r="AD753">
        <f t="shared" si="115"/>
        <v>0</v>
      </c>
    </row>
    <row r="754" spans="1:30" hidden="1" x14ac:dyDescent="0.2">
      <c r="A754" s="6" t="s">
        <v>627</v>
      </c>
      <c r="B754" s="2">
        <f t="shared" si="108"/>
        <v>0</v>
      </c>
      <c r="C754" s="2">
        <f t="shared" si="109"/>
        <v>14</v>
      </c>
      <c r="L754" s="66">
        <f t="shared" si="110"/>
        <v>0</v>
      </c>
      <c r="N754" s="66">
        <f t="shared" si="111"/>
        <v>0</v>
      </c>
      <c r="R754" s="66">
        <f t="shared" si="112"/>
        <v>0</v>
      </c>
      <c r="V754" s="66">
        <f t="shared" si="113"/>
        <v>0</v>
      </c>
      <c r="W754"/>
      <c r="X754"/>
      <c r="Y754" s="7"/>
      <c r="Z754"/>
      <c r="AA754"/>
      <c r="AC754">
        <f t="shared" si="114"/>
        <v>0</v>
      </c>
      <c r="AD754">
        <f t="shared" si="115"/>
        <v>0</v>
      </c>
    </row>
    <row r="755" spans="1:30" hidden="1" x14ac:dyDescent="0.2">
      <c r="A755" s="6" t="s">
        <v>628</v>
      </c>
      <c r="B755" s="2">
        <f t="shared" si="108"/>
        <v>0</v>
      </c>
      <c r="C755" s="2">
        <f t="shared" si="109"/>
        <v>14</v>
      </c>
      <c r="L755" s="66">
        <f t="shared" si="110"/>
        <v>0</v>
      </c>
      <c r="N755" s="66">
        <f t="shared" si="111"/>
        <v>0</v>
      </c>
      <c r="R755" s="66">
        <f t="shared" si="112"/>
        <v>0</v>
      </c>
      <c r="V755" s="66">
        <f t="shared" si="113"/>
        <v>0</v>
      </c>
      <c r="W755"/>
      <c r="X755"/>
      <c r="Y755" s="7"/>
      <c r="Z755"/>
      <c r="AA755"/>
      <c r="AC755">
        <f t="shared" si="114"/>
        <v>0</v>
      </c>
      <c r="AD755">
        <f t="shared" si="115"/>
        <v>0</v>
      </c>
    </row>
    <row r="756" spans="1:30" hidden="1" x14ac:dyDescent="0.2">
      <c r="A756" s="6" t="s">
        <v>629</v>
      </c>
      <c r="B756" s="2">
        <f t="shared" si="108"/>
        <v>0</v>
      </c>
      <c r="C756" s="2">
        <f t="shared" si="109"/>
        <v>14</v>
      </c>
      <c r="L756" s="66">
        <f t="shared" si="110"/>
        <v>0</v>
      </c>
      <c r="N756" s="66">
        <f t="shared" si="111"/>
        <v>0</v>
      </c>
      <c r="R756" s="66">
        <f t="shared" si="112"/>
        <v>0</v>
      </c>
      <c r="V756" s="66">
        <f t="shared" si="113"/>
        <v>0</v>
      </c>
      <c r="W756"/>
      <c r="X756"/>
      <c r="Y756" s="7"/>
      <c r="Z756"/>
      <c r="AA756"/>
      <c r="AC756">
        <f t="shared" si="114"/>
        <v>0</v>
      </c>
      <c r="AD756">
        <f t="shared" si="115"/>
        <v>0</v>
      </c>
    </row>
    <row r="757" spans="1:30" hidden="1" x14ac:dyDescent="0.2">
      <c r="A757" s="6" t="s">
        <v>630</v>
      </c>
      <c r="B757" s="2">
        <f t="shared" si="108"/>
        <v>0</v>
      </c>
      <c r="C757" s="2">
        <f t="shared" si="109"/>
        <v>14</v>
      </c>
      <c r="L757" s="66">
        <f t="shared" si="110"/>
        <v>0</v>
      </c>
      <c r="N757" s="66">
        <f t="shared" si="111"/>
        <v>0</v>
      </c>
      <c r="R757" s="66">
        <f t="shared" si="112"/>
        <v>0</v>
      </c>
      <c r="V757" s="66">
        <f t="shared" si="113"/>
        <v>0</v>
      </c>
      <c r="W757"/>
      <c r="X757"/>
      <c r="Y757" s="7"/>
      <c r="Z757"/>
      <c r="AA757"/>
      <c r="AC757">
        <f t="shared" si="114"/>
        <v>0</v>
      </c>
      <c r="AD757">
        <f t="shared" si="115"/>
        <v>0</v>
      </c>
    </row>
    <row r="758" spans="1:30" hidden="1" x14ac:dyDescent="0.2">
      <c r="A758" s="6" t="s">
        <v>631</v>
      </c>
      <c r="B758" s="2">
        <f t="shared" si="108"/>
        <v>0</v>
      </c>
      <c r="C758" s="2">
        <f t="shared" si="109"/>
        <v>14</v>
      </c>
      <c r="L758" s="66">
        <f t="shared" si="110"/>
        <v>0</v>
      </c>
      <c r="N758" s="66">
        <f t="shared" si="111"/>
        <v>0</v>
      </c>
      <c r="R758" s="66">
        <f t="shared" si="112"/>
        <v>0</v>
      </c>
      <c r="V758" s="66">
        <f t="shared" si="113"/>
        <v>0</v>
      </c>
      <c r="W758"/>
      <c r="X758"/>
      <c r="Y758" s="7"/>
      <c r="Z758"/>
      <c r="AA758"/>
      <c r="AC758">
        <f t="shared" si="114"/>
        <v>0</v>
      </c>
      <c r="AD758">
        <f t="shared" si="115"/>
        <v>0</v>
      </c>
    </row>
    <row r="759" spans="1:30" hidden="1" x14ac:dyDescent="0.2">
      <c r="A759" s="6" t="s">
        <v>632</v>
      </c>
      <c r="B759" s="2">
        <f t="shared" si="108"/>
        <v>0</v>
      </c>
      <c r="C759" s="2">
        <f t="shared" si="109"/>
        <v>14</v>
      </c>
      <c r="L759" s="66">
        <f t="shared" si="110"/>
        <v>0</v>
      </c>
      <c r="N759" s="66">
        <f t="shared" si="111"/>
        <v>0</v>
      </c>
      <c r="R759" s="66">
        <f t="shared" si="112"/>
        <v>0</v>
      </c>
      <c r="V759" s="66">
        <f t="shared" si="113"/>
        <v>0</v>
      </c>
      <c r="W759"/>
      <c r="X759"/>
      <c r="Y759" s="7"/>
      <c r="Z759"/>
      <c r="AA759"/>
      <c r="AC759">
        <f t="shared" si="114"/>
        <v>0</v>
      </c>
      <c r="AD759">
        <f t="shared" si="115"/>
        <v>0</v>
      </c>
    </row>
    <row r="760" spans="1:30" hidden="1" x14ac:dyDescent="0.2">
      <c r="A760" s="6" t="s">
        <v>633</v>
      </c>
      <c r="B760" s="2">
        <f t="shared" si="108"/>
        <v>0</v>
      </c>
      <c r="C760" s="2">
        <f t="shared" si="109"/>
        <v>14</v>
      </c>
      <c r="L760" s="66">
        <f t="shared" si="110"/>
        <v>0</v>
      </c>
      <c r="N760" s="66">
        <f t="shared" si="111"/>
        <v>0</v>
      </c>
      <c r="R760" s="66">
        <f t="shared" si="112"/>
        <v>0</v>
      </c>
      <c r="V760" s="66">
        <f t="shared" si="113"/>
        <v>0</v>
      </c>
      <c r="W760"/>
      <c r="X760"/>
      <c r="Y760" s="7"/>
      <c r="Z760"/>
      <c r="AA760"/>
      <c r="AC760">
        <f t="shared" si="114"/>
        <v>0</v>
      </c>
      <c r="AD760">
        <f t="shared" si="115"/>
        <v>0</v>
      </c>
    </row>
    <row r="761" spans="1:30" hidden="1" x14ac:dyDescent="0.2">
      <c r="A761" s="6" t="s">
        <v>634</v>
      </c>
      <c r="B761" s="2">
        <f t="shared" si="108"/>
        <v>0</v>
      </c>
      <c r="C761" s="2">
        <f t="shared" si="109"/>
        <v>14</v>
      </c>
      <c r="L761" s="66">
        <f t="shared" si="110"/>
        <v>0</v>
      </c>
      <c r="N761" s="66">
        <f t="shared" si="111"/>
        <v>0</v>
      </c>
      <c r="R761" s="66">
        <f t="shared" si="112"/>
        <v>0</v>
      </c>
      <c r="V761" s="66">
        <f t="shared" si="113"/>
        <v>0</v>
      </c>
      <c r="W761"/>
      <c r="X761"/>
      <c r="Y761" s="7"/>
      <c r="Z761"/>
      <c r="AA761"/>
      <c r="AC761">
        <f t="shared" si="114"/>
        <v>0</v>
      </c>
      <c r="AD761">
        <f t="shared" si="115"/>
        <v>0</v>
      </c>
    </row>
    <row r="762" spans="1:30" hidden="1" x14ac:dyDescent="0.2">
      <c r="A762" s="6" t="s">
        <v>635</v>
      </c>
      <c r="B762" s="2">
        <f t="shared" si="108"/>
        <v>0</v>
      </c>
      <c r="C762" s="2">
        <f t="shared" si="109"/>
        <v>14</v>
      </c>
      <c r="L762" s="66">
        <f t="shared" si="110"/>
        <v>0</v>
      </c>
      <c r="N762" s="66">
        <f t="shared" si="111"/>
        <v>0</v>
      </c>
      <c r="R762" s="66">
        <f t="shared" si="112"/>
        <v>0</v>
      </c>
      <c r="V762" s="66">
        <f t="shared" si="113"/>
        <v>0</v>
      </c>
      <c r="W762"/>
      <c r="X762"/>
      <c r="Y762" s="7"/>
      <c r="Z762"/>
      <c r="AA762"/>
      <c r="AC762">
        <f t="shared" si="114"/>
        <v>0</v>
      </c>
      <c r="AD762">
        <f t="shared" si="115"/>
        <v>0</v>
      </c>
    </row>
    <row r="763" spans="1:30" hidden="1" x14ac:dyDescent="0.2">
      <c r="A763" s="6" t="s">
        <v>636</v>
      </c>
      <c r="B763" s="2">
        <f t="shared" si="108"/>
        <v>0</v>
      </c>
      <c r="C763" s="2">
        <f t="shared" si="109"/>
        <v>14</v>
      </c>
      <c r="L763" s="66">
        <f t="shared" si="110"/>
        <v>0</v>
      </c>
      <c r="N763" s="66">
        <f t="shared" si="111"/>
        <v>0</v>
      </c>
      <c r="R763" s="66">
        <f t="shared" si="112"/>
        <v>0</v>
      </c>
      <c r="V763" s="66">
        <f t="shared" si="113"/>
        <v>0</v>
      </c>
      <c r="W763"/>
      <c r="X763"/>
      <c r="Y763" s="7"/>
      <c r="Z763"/>
      <c r="AA763"/>
      <c r="AC763">
        <f t="shared" si="114"/>
        <v>0</v>
      </c>
      <c r="AD763">
        <f t="shared" si="115"/>
        <v>0</v>
      </c>
    </row>
    <row r="764" spans="1:30" hidden="1" x14ac:dyDescent="0.2">
      <c r="A764" s="6" t="s">
        <v>637</v>
      </c>
      <c r="B764" s="2">
        <f t="shared" si="108"/>
        <v>0</v>
      </c>
      <c r="C764" s="2">
        <f t="shared" si="109"/>
        <v>14</v>
      </c>
      <c r="L764" s="66">
        <f t="shared" si="110"/>
        <v>0</v>
      </c>
      <c r="N764" s="66">
        <f t="shared" si="111"/>
        <v>0</v>
      </c>
      <c r="R764" s="66">
        <f t="shared" si="112"/>
        <v>0</v>
      </c>
      <c r="V764" s="66">
        <f t="shared" si="113"/>
        <v>0</v>
      </c>
      <c r="W764"/>
      <c r="X764"/>
      <c r="Y764" s="7"/>
      <c r="Z764"/>
      <c r="AA764"/>
      <c r="AC764">
        <f t="shared" si="114"/>
        <v>0</v>
      </c>
      <c r="AD764">
        <f t="shared" si="115"/>
        <v>0</v>
      </c>
    </row>
    <row r="765" spans="1:30" hidden="1" x14ac:dyDescent="0.2">
      <c r="A765" s="6" t="s">
        <v>638</v>
      </c>
      <c r="B765" s="2">
        <f t="shared" si="108"/>
        <v>0</v>
      </c>
      <c r="C765" s="2">
        <f t="shared" si="109"/>
        <v>14</v>
      </c>
      <c r="L765" s="66">
        <f t="shared" si="110"/>
        <v>0</v>
      </c>
      <c r="N765" s="66">
        <f t="shared" si="111"/>
        <v>0</v>
      </c>
      <c r="R765" s="66">
        <f t="shared" si="112"/>
        <v>0</v>
      </c>
      <c r="V765" s="66">
        <f t="shared" si="113"/>
        <v>0</v>
      </c>
      <c r="W765"/>
      <c r="X765"/>
      <c r="Y765" s="7"/>
      <c r="Z765"/>
      <c r="AA765"/>
      <c r="AC765">
        <f t="shared" si="114"/>
        <v>0</v>
      </c>
      <c r="AD765">
        <f t="shared" si="115"/>
        <v>0</v>
      </c>
    </row>
    <row r="766" spans="1:30" hidden="1" x14ac:dyDescent="0.2">
      <c r="A766" s="6" t="s">
        <v>639</v>
      </c>
      <c r="B766" s="2">
        <f t="shared" ref="B766:B807" si="116">+L766+N766+R766+V766+X766</f>
        <v>0</v>
      </c>
      <c r="C766" s="2">
        <f t="shared" ref="C766:C807" si="117">RANK(B766,B$608:B$807,0)</f>
        <v>14</v>
      </c>
      <c r="L766" s="66">
        <f t="shared" ref="L766:L807" si="118">IF(AND(I766&lt;1,J766&lt;1,K766&lt;1),0,IF(250+((80-(I766*60+J766))*2)&lt;0,0,IF(K766&lt;50,250+((80-(I766*60+J766))*2),IF(K766&gt;49,250+((80-(I766*60+J766))*2)-1,250+((80-(I766*60+J766))*2)))))</f>
        <v>0</v>
      </c>
      <c r="N766" s="66">
        <f t="shared" ref="N766:N807" si="119">IF(M766&lt;89,0,250+((M766-172)*3))</f>
        <v>0</v>
      </c>
      <c r="R766" s="66">
        <f t="shared" ref="R766:R807" si="120">IF(AND(O766&lt;1,P766&lt;1,Q766&lt;1),0,IF(250+((195-(O766*60+P766))*1)&lt;0,0,250+((195-(O766*60+P766))*1)))</f>
        <v>0</v>
      </c>
      <c r="V766" s="66">
        <f t="shared" ref="V766:V807" si="121">IF(AND(S766&lt;1,T766&lt;1,U766&lt;1),0,IF(500+((320-(S766*60+T766))*1)&lt;0,0,500+((320-(S766*60+T766))*1)))</f>
        <v>0</v>
      </c>
      <c r="W766"/>
      <c r="X766"/>
      <c r="Y766" s="7"/>
      <c r="Z766"/>
      <c r="AA766"/>
      <c r="AC766">
        <f t="shared" ref="AC766:AC829" si="122">B766</f>
        <v>0</v>
      </c>
      <c r="AD766">
        <f t="shared" ref="AD766:AD829" si="123">AA766+AB766+AC766</f>
        <v>0</v>
      </c>
    </row>
    <row r="767" spans="1:30" hidden="1" x14ac:dyDescent="0.2">
      <c r="A767" s="6" t="s">
        <v>640</v>
      </c>
      <c r="B767" s="2">
        <f t="shared" si="116"/>
        <v>0</v>
      </c>
      <c r="C767" s="2">
        <f t="shared" si="117"/>
        <v>14</v>
      </c>
      <c r="L767" s="66">
        <f t="shared" si="118"/>
        <v>0</v>
      </c>
      <c r="N767" s="66">
        <f t="shared" si="119"/>
        <v>0</v>
      </c>
      <c r="R767" s="66">
        <f t="shared" si="120"/>
        <v>0</v>
      </c>
      <c r="V767" s="66">
        <f t="shared" si="121"/>
        <v>0</v>
      </c>
      <c r="W767"/>
      <c r="X767"/>
      <c r="Y767" s="7"/>
      <c r="Z767"/>
      <c r="AA767"/>
      <c r="AC767">
        <f t="shared" si="122"/>
        <v>0</v>
      </c>
      <c r="AD767">
        <f t="shared" si="123"/>
        <v>0</v>
      </c>
    </row>
    <row r="768" spans="1:30" hidden="1" x14ac:dyDescent="0.2">
      <c r="A768" s="6" t="s">
        <v>641</v>
      </c>
      <c r="B768" s="2">
        <f t="shared" si="116"/>
        <v>0</v>
      </c>
      <c r="C768" s="2">
        <f t="shared" si="117"/>
        <v>14</v>
      </c>
      <c r="L768" s="66">
        <f t="shared" si="118"/>
        <v>0</v>
      </c>
      <c r="N768" s="66">
        <f t="shared" si="119"/>
        <v>0</v>
      </c>
      <c r="R768" s="66">
        <f t="shared" si="120"/>
        <v>0</v>
      </c>
      <c r="V768" s="66">
        <f t="shared" si="121"/>
        <v>0</v>
      </c>
      <c r="W768"/>
      <c r="X768"/>
      <c r="Y768" s="7"/>
      <c r="Z768"/>
      <c r="AA768"/>
      <c r="AC768">
        <f t="shared" si="122"/>
        <v>0</v>
      </c>
      <c r="AD768">
        <f t="shared" si="123"/>
        <v>0</v>
      </c>
    </row>
    <row r="769" spans="1:30" hidden="1" x14ac:dyDescent="0.2">
      <c r="A769" s="6" t="s">
        <v>642</v>
      </c>
      <c r="B769" s="2">
        <f t="shared" si="116"/>
        <v>0</v>
      </c>
      <c r="C769" s="2">
        <f t="shared" si="117"/>
        <v>14</v>
      </c>
      <c r="L769" s="66">
        <f t="shared" si="118"/>
        <v>0</v>
      </c>
      <c r="N769" s="66">
        <f t="shared" si="119"/>
        <v>0</v>
      </c>
      <c r="R769" s="66">
        <f t="shared" si="120"/>
        <v>0</v>
      </c>
      <c r="V769" s="66">
        <f t="shared" si="121"/>
        <v>0</v>
      </c>
      <c r="W769"/>
      <c r="X769"/>
      <c r="Y769" s="7"/>
      <c r="Z769"/>
      <c r="AA769"/>
      <c r="AC769">
        <f t="shared" si="122"/>
        <v>0</v>
      </c>
      <c r="AD769">
        <f t="shared" si="123"/>
        <v>0</v>
      </c>
    </row>
    <row r="770" spans="1:30" hidden="1" x14ac:dyDescent="0.2">
      <c r="A770" s="6" t="s">
        <v>643</v>
      </c>
      <c r="B770" s="2">
        <f t="shared" si="116"/>
        <v>0</v>
      </c>
      <c r="C770" s="2">
        <f t="shared" si="117"/>
        <v>14</v>
      </c>
      <c r="L770" s="66">
        <f t="shared" si="118"/>
        <v>0</v>
      </c>
      <c r="N770" s="66">
        <f t="shared" si="119"/>
        <v>0</v>
      </c>
      <c r="R770" s="66">
        <f t="shared" si="120"/>
        <v>0</v>
      </c>
      <c r="V770" s="66">
        <f t="shared" si="121"/>
        <v>0</v>
      </c>
      <c r="W770"/>
      <c r="X770"/>
      <c r="Y770" s="7"/>
      <c r="Z770"/>
      <c r="AA770"/>
      <c r="AC770">
        <f t="shared" si="122"/>
        <v>0</v>
      </c>
      <c r="AD770">
        <f t="shared" si="123"/>
        <v>0</v>
      </c>
    </row>
    <row r="771" spans="1:30" hidden="1" x14ac:dyDescent="0.2">
      <c r="A771" s="6" t="s">
        <v>644</v>
      </c>
      <c r="B771" s="2">
        <f t="shared" si="116"/>
        <v>0</v>
      </c>
      <c r="C771" s="2">
        <f t="shared" si="117"/>
        <v>14</v>
      </c>
      <c r="L771" s="66">
        <f t="shared" si="118"/>
        <v>0</v>
      </c>
      <c r="N771" s="66">
        <f t="shared" si="119"/>
        <v>0</v>
      </c>
      <c r="R771" s="66">
        <f t="shared" si="120"/>
        <v>0</v>
      </c>
      <c r="V771" s="66">
        <f t="shared" si="121"/>
        <v>0</v>
      </c>
      <c r="W771"/>
      <c r="X771"/>
      <c r="Y771" s="7"/>
      <c r="Z771"/>
      <c r="AA771"/>
      <c r="AC771">
        <f t="shared" si="122"/>
        <v>0</v>
      </c>
      <c r="AD771">
        <f t="shared" si="123"/>
        <v>0</v>
      </c>
    </row>
    <row r="772" spans="1:30" hidden="1" x14ac:dyDescent="0.2">
      <c r="A772" s="6" t="s">
        <v>645</v>
      </c>
      <c r="B772" s="2">
        <f t="shared" si="116"/>
        <v>0</v>
      </c>
      <c r="C772" s="2">
        <f t="shared" si="117"/>
        <v>14</v>
      </c>
      <c r="L772" s="66">
        <f t="shared" si="118"/>
        <v>0</v>
      </c>
      <c r="N772" s="66">
        <f t="shared" si="119"/>
        <v>0</v>
      </c>
      <c r="R772" s="66">
        <f t="shared" si="120"/>
        <v>0</v>
      </c>
      <c r="V772" s="66">
        <f t="shared" si="121"/>
        <v>0</v>
      </c>
      <c r="W772"/>
      <c r="X772"/>
      <c r="Y772" s="7"/>
      <c r="Z772"/>
      <c r="AA772"/>
      <c r="AC772">
        <f t="shared" si="122"/>
        <v>0</v>
      </c>
      <c r="AD772">
        <f t="shared" si="123"/>
        <v>0</v>
      </c>
    </row>
    <row r="773" spans="1:30" hidden="1" x14ac:dyDescent="0.2">
      <c r="A773" s="6" t="s">
        <v>646</v>
      </c>
      <c r="B773" s="2">
        <f t="shared" si="116"/>
        <v>0</v>
      </c>
      <c r="C773" s="2">
        <f t="shared" si="117"/>
        <v>14</v>
      </c>
      <c r="L773" s="66">
        <f t="shared" si="118"/>
        <v>0</v>
      </c>
      <c r="N773" s="66">
        <f t="shared" si="119"/>
        <v>0</v>
      </c>
      <c r="R773" s="66">
        <f t="shared" si="120"/>
        <v>0</v>
      </c>
      <c r="V773" s="66">
        <f t="shared" si="121"/>
        <v>0</v>
      </c>
      <c r="W773"/>
      <c r="X773"/>
      <c r="Y773" s="7"/>
      <c r="Z773"/>
      <c r="AA773"/>
      <c r="AC773">
        <f t="shared" si="122"/>
        <v>0</v>
      </c>
      <c r="AD773">
        <f t="shared" si="123"/>
        <v>0</v>
      </c>
    </row>
    <row r="774" spans="1:30" hidden="1" x14ac:dyDescent="0.2">
      <c r="A774" s="6" t="s">
        <v>647</v>
      </c>
      <c r="B774" s="2">
        <f t="shared" si="116"/>
        <v>0</v>
      </c>
      <c r="C774" s="2">
        <f t="shared" si="117"/>
        <v>14</v>
      </c>
      <c r="L774" s="66">
        <f t="shared" si="118"/>
        <v>0</v>
      </c>
      <c r="N774" s="66">
        <f t="shared" si="119"/>
        <v>0</v>
      </c>
      <c r="R774" s="66">
        <f t="shared" si="120"/>
        <v>0</v>
      </c>
      <c r="V774" s="66">
        <f t="shared" si="121"/>
        <v>0</v>
      </c>
      <c r="W774"/>
      <c r="X774"/>
      <c r="Y774" s="7"/>
      <c r="Z774"/>
      <c r="AA774"/>
      <c r="AC774">
        <f t="shared" si="122"/>
        <v>0</v>
      </c>
      <c r="AD774">
        <f t="shared" si="123"/>
        <v>0</v>
      </c>
    </row>
    <row r="775" spans="1:30" hidden="1" x14ac:dyDescent="0.2">
      <c r="A775" s="6" t="s">
        <v>648</v>
      </c>
      <c r="B775" s="2">
        <f t="shared" si="116"/>
        <v>0</v>
      </c>
      <c r="C775" s="2">
        <f t="shared" si="117"/>
        <v>14</v>
      </c>
      <c r="L775" s="66">
        <f t="shared" si="118"/>
        <v>0</v>
      </c>
      <c r="N775" s="66">
        <f t="shared" si="119"/>
        <v>0</v>
      </c>
      <c r="R775" s="66">
        <f t="shared" si="120"/>
        <v>0</v>
      </c>
      <c r="V775" s="66">
        <f t="shared" si="121"/>
        <v>0</v>
      </c>
      <c r="W775"/>
      <c r="X775"/>
      <c r="Y775" s="7"/>
      <c r="Z775"/>
      <c r="AA775"/>
      <c r="AC775">
        <f t="shared" si="122"/>
        <v>0</v>
      </c>
      <c r="AD775">
        <f t="shared" si="123"/>
        <v>0</v>
      </c>
    </row>
    <row r="776" spans="1:30" hidden="1" x14ac:dyDescent="0.2">
      <c r="A776" s="6" t="s">
        <v>649</v>
      </c>
      <c r="B776" s="2">
        <f t="shared" si="116"/>
        <v>0</v>
      </c>
      <c r="C776" s="2">
        <f t="shared" si="117"/>
        <v>14</v>
      </c>
      <c r="L776" s="66">
        <f t="shared" si="118"/>
        <v>0</v>
      </c>
      <c r="N776" s="66">
        <f t="shared" si="119"/>
        <v>0</v>
      </c>
      <c r="R776" s="66">
        <f t="shared" si="120"/>
        <v>0</v>
      </c>
      <c r="V776" s="66">
        <f t="shared" si="121"/>
        <v>0</v>
      </c>
      <c r="W776"/>
      <c r="X776"/>
      <c r="Y776" s="7"/>
      <c r="Z776"/>
      <c r="AA776"/>
      <c r="AC776">
        <f t="shared" si="122"/>
        <v>0</v>
      </c>
      <c r="AD776">
        <f t="shared" si="123"/>
        <v>0</v>
      </c>
    </row>
    <row r="777" spans="1:30" hidden="1" x14ac:dyDescent="0.2">
      <c r="A777" s="6" t="s">
        <v>650</v>
      </c>
      <c r="B777" s="2">
        <f t="shared" si="116"/>
        <v>0</v>
      </c>
      <c r="C777" s="2">
        <f t="shared" si="117"/>
        <v>14</v>
      </c>
      <c r="L777" s="66">
        <f t="shared" si="118"/>
        <v>0</v>
      </c>
      <c r="N777" s="66">
        <f t="shared" si="119"/>
        <v>0</v>
      </c>
      <c r="R777" s="66">
        <f t="shared" si="120"/>
        <v>0</v>
      </c>
      <c r="V777" s="66">
        <f t="shared" si="121"/>
        <v>0</v>
      </c>
      <c r="W777"/>
      <c r="X777"/>
      <c r="Y777" s="7"/>
      <c r="Z777"/>
      <c r="AA777"/>
      <c r="AC777">
        <f t="shared" si="122"/>
        <v>0</v>
      </c>
      <c r="AD777">
        <f t="shared" si="123"/>
        <v>0</v>
      </c>
    </row>
    <row r="778" spans="1:30" hidden="1" x14ac:dyDescent="0.2">
      <c r="A778" s="6" t="s">
        <v>651</v>
      </c>
      <c r="B778" s="2">
        <f t="shared" si="116"/>
        <v>0</v>
      </c>
      <c r="C778" s="2">
        <f t="shared" si="117"/>
        <v>14</v>
      </c>
      <c r="L778" s="66">
        <f t="shared" si="118"/>
        <v>0</v>
      </c>
      <c r="N778" s="66">
        <f t="shared" si="119"/>
        <v>0</v>
      </c>
      <c r="R778" s="66">
        <f t="shared" si="120"/>
        <v>0</v>
      </c>
      <c r="V778" s="66">
        <f t="shared" si="121"/>
        <v>0</v>
      </c>
      <c r="W778"/>
      <c r="X778"/>
      <c r="Y778" s="7"/>
      <c r="Z778"/>
      <c r="AA778"/>
      <c r="AC778">
        <f t="shared" si="122"/>
        <v>0</v>
      </c>
      <c r="AD778">
        <f t="shared" si="123"/>
        <v>0</v>
      </c>
    </row>
    <row r="779" spans="1:30" hidden="1" x14ac:dyDescent="0.2">
      <c r="A779" s="6" t="s">
        <v>652</v>
      </c>
      <c r="B779" s="2">
        <f t="shared" si="116"/>
        <v>0</v>
      </c>
      <c r="C779" s="2">
        <f t="shared" si="117"/>
        <v>14</v>
      </c>
      <c r="L779" s="66">
        <f t="shared" si="118"/>
        <v>0</v>
      </c>
      <c r="N779" s="66">
        <f t="shared" si="119"/>
        <v>0</v>
      </c>
      <c r="R779" s="66">
        <f t="shared" si="120"/>
        <v>0</v>
      </c>
      <c r="V779" s="66">
        <f t="shared" si="121"/>
        <v>0</v>
      </c>
      <c r="W779"/>
      <c r="X779"/>
      <c r="Y779" s="7"/>
      <c r="Z779"/>
      <c r="AA779"/>
      <c r="AC779">
        <f t="shared" si="122"/>
        <v>0</v>
      </c>
      <c r="AD779">
        <f t="shared" si="123"/>
        <v>0</v>
      </c>
    </row>
    <row r="780" spans="1:30" hidden="1" x14ac:dyDescent="0.2">
      <c r="A780" s="6" t="s">
        <v>653</v>
      </c>
      <c r="B780" s="2">
        <f t="shared" si="116"/>
        <v>0</v>
      </c>
      <c r="C780" s="2">
        <f t="shared" si="117"/>
        <v>14</v>
      </c>
      <c r="L780" s="66">
        <f t="shared" si="118"/>
        <v>0</v>
      </c>
      <c r="N780" s="66">
        <f t="shared" si="119"/>
        <v>0</v>
      </c>
      <c r="R780" s="66">
        <f t="shared" si="120"/>
        <v>0</v>
      </c>
      <c r="V780" s="66">
        <f t="shared" si="121"/>
        <v>0</v>
      </c>
      <c r="W780"/>
      <c r="X780"/>
      <c r="Y780" s="7"/>
      <c r="Z780"/>
      <c r="AA780"/>
      <c r="AC780">
        <f t="shared" si="122"/>
        <v>0</v>
      </c>
      <c r="AD780">
        <f t="shared" si="123"/>
        <v>0</v>
      </c>
    </row>
    <row r="781" spans="1:30" hidden="1" x14ac:dyDescent="0.2">
      <c r="A781" s="6" t="s">
        <v>654</v>
      </c>
      <c r="B781" s="2">
        <f t="shared" si="116"/>
        <v>0</v>
      </c>
      <c r="C781" s="2">
        <f t="shared" si="117"/>
        <v>14</v>
      </c>
      <c r="L781" s="66">
        <f t="shared" si="118"/>
        <v>0</v>
      </c>
      <c r="N781" s="66">
        <f t="shared" si="119"/>
        <v>0</v>
      </c>
      <c r="R781" s="66">
        <f t="shared" si="120"/>
        <v>0</v>
      </c>
      <c r="V781" s="66">
        <f t="shared" si="121"/>
        <v>0</v>
      </c>
      <c r="W781"/>
      <c r="X781"/>
      <c r="Y781" s="7"/>
      <c r="Z781"/>
      <c r="AA781"/>
      <c r="AC781">
        <f t="shared" si="122"/>
        <v>0</v>
      </c>
      <c r="AD781">
        <f t="shared" si="123"/>
        <v>0</v>
      </c>
    </row>
    <row r="782" spans="1:30" hidden="1" x14ac:dyDescent="0.2">
      <c r="A782" s="6" t="s">
        <v>655</v>
      </c>
      <c r="B782" s="2">
        <f t="shared" si="116"/>
        <v>0</v>
      </c>
      <c r="C782" s="2">
        <f t="shared" si="117"/>
        <v>14</v>
      </c>
      <c r="L782" s="66">
        <f t="shared" si="118"/>
        <v>0</v>
      </c>
      <c r="N782" s="66">
        <f t="shared" si="119"/>
        <v>0</v>
      </c>
      <c r="R782" s="66">
        <f t="shared" si="120"/>
        <v>0</v>
      </c>
      <c r="V782" s="66">
        <f t="shared" si="121"/>
        <v>0</v>
      </c>
      <c r="W782"/>
      <c r="X782"/>
      <c r="Y782" s="7"/>
      <c r="Z782"/>
      <c r="AA782"/>
      <c r="AC782">
        <f t="shared" si="122"/>
        <v>0</v>
      </c>
      <c r="AD782">
        <f t="shared" si="123"/>
        <v>0</v>
      </c>
    </row>
    <row r="783" spans="1:30" hidden="1" x14ac:dyDescent="0.2">
      <c r="A783" s="6" t="s">
        <v>656</v>
      </c>
      <c r="B783" s="2">
        <f t="shared" si="116"/>
        <v>0</v>
      </c>
      <c r="C783" s="2">
        <f t="shared" si="117"/>
        <v>14</v>
      </c>
      <c r="L783" s="66">
        <f t="shared" si="118"/>
        <v>0</v>
      </c>
      <c r="N783" s="66">
        <f t="shared" si="119"/>
        <v>0</v>
      </c>
      <c r="R783" s="66">
        <f t="shared" si="120"/>
        <v>0</v>
      </c>
      <c r="V783" s="66">
        <f t="shared" si="121"/>
        <v>0</v>
      </c>
      <c r="W783"/>
      <c r="X783"/>
      <c r="Y783" s="7"/>
      <c r="Z783"/>
      <c r="AA783"/>
      <c r="AC783">
        <f t="shared" si="122"/>
        <v>0</v>
      </c>
      <c r="AD783">
        <f t="shared" si="123"/>
        <v>0</v>
      </c>
    </row>
    <row r="784" spans="1:30" hidden="1" x14ac:dyDescent="0.2">
      <c r="A784" s="6" t="s">
        <v>657</v>
      </c>
      <c r="B784" s="2">
        <f t="shared" si="116"/>
        <v>0</v>
      </c>
      <c r="C784" s="2">
        <f t="shared" si="117"/>
        <v>14</v>
      </c>
      <c r="L784" s="66">
        <f t="shared" si="118"/>
        <v>0</v>
      </c>
      <c r="N784" s="66">
        <f t="shared" si="119"/>
        <v>0</v>
      </c>
      <c r="R784" s="66">
        <f t="shared" si="120"/>
        <v>0</v>
      </c>
      <c r="V784" s="66">
        <f t="shared" si="121"/>
        <v>0</v>
      </c>
      <c r="W784"/>
      <c r="X784"/>
      <c r="Y784" s="7"/>
      <c r="Z784"/>
      <c r="AA784"/>
      <c r="AC784">
        <f t="shared" si="122"/>
        <v>0</v>
      </c>
      <c r="AD784">
        <f t="shared" si="123"/>
        <v>0</v>
      </c>
    </row>
    <row r="785" spans="1:30" hidden="1" x14ac:dyDescent="0.2">
      <c r="A785" s="6" t="s">
        <v>658</v>
      </c>
      <c r="B785" s="2">
        <f t="shared" si="116"/>
        <v>0</v>
      </c>
      <c r="C785" s="2">
        <f t="shared" si="117"/>
        <v>14</v>
      </c>
      <c r="L785" s="66">
        <f t="shared" si="118"/>
        <v>0</v>
      </c>
      <c r="N785" s="66">
        <f t="shared" si="119"/>
        <v>0</v>
      </c>
      <c r="R785" s="66">
        <f t="shared" si="120"/>
        <v>0</v>
      </c>
      <c r="V785" s="66">
        <f t="shared" si="121"/>
        <v>0</v>
      </c>
      <c r="W785"/>
      <c r="X785"/>
      <c r="Y785" s="7"/>
      <c r="Z785"/>
      <c r="AA785"/>
      <c r="AC785">
        <f t="shared" si="122"/>
        <v>0</v>
      </c>
      <c r="AD785">
        <f t="shared" si="123"/>
        <v>0</v>
      </c>
    </row>
    <row r="786" spans="1:30" hidden="1" x14ac:dyDescent="0.2">
      <c r="A786" s="6" t="s">
        <v>659</v>
      </c>
      <c r="B786" s="2">
        <f t="shared" si="116"/>
        <v>0</v>
      </c>
      <c r="C786" s="2">
        <f t="shared" si="117"/>
        <v>14</v>
      </c>
      <c r="L786" s="66">
        <f t="shared" si="118"/>
        <v>0</v>
      </c>
      <c r="N786" s="66">
        <f t="shared" si="119"/>
        <v>0</v>
      </c>
      <c r="R786" s="66">
        <f t="shared" si="120"/>
        <v>0</v>
      </c>
      <c r="V786" s="66">
        <f t="shared" si="121"/>
        <v>0</v>
      </c>
      <c r="W786"/>
      <c r="X786"/>
      <c r="Y786" s="7"/>
      <c r="Z786"/>
      <c r="AA786"/>
      <c r="AC786">
        <f t="shared" si="122"/>
        <v>0</v>
      </c>
      <c r="AD786">
        <f t="shared" si="123"/>
        <v>0</v>
      </c>
    </row>
    <row r="787" spans="1:30" hidden="1" x14ac:dyDescent="0.2">
      <c r="A787" s="6" t="s">
        <v>660</v>
      </c>
      <c r="B787" s="2">
        <f t="shared" si="116"/>
        <v>0</v>
      </c>
      <c r="C787" s="2">
        <f t="shared" si="117"/>
        <v>14</v>
      </c>
      <c r="L787" s="66">
        <f t="shared" si="118"/>
        <v>0</v>
      </c>
      <c r="N787" s="66">
        <f t="shared" si="119"/>
        <v>0</v>
      </c>
      <c r="R787" s="66">
        <f t="shared" si="120"/>
        <v>0</v>
      </c>
      <c r="V787" s="66">
        <f t="shared" si="121"/>
        <v>0</v>
      </c>
      <c r="W787"/>
      <c r="X787"/>
      <c r="Y787" s="7"/>
      <c r="Z787"/>
      <c r="AA787"/>
      <c r="AC787">
        <f t="shared" si="122"/>
        <v>0</v>
      </c>
      <c r="AD787">
        <f t="shared" si="123"/>
        <v>0</v>
      </c>
    </row>
    <row r="788" spans="1:30" hidden="1" x14ac:dyDescent="0.2">
      <c r="A788" s="6" t="s">
        <v>661</v>
      </c>
      <c r="B788" s="2">
        <f t="shared" si="116"/>
        <v>0</v>
      </c>
      <c r="C788" s="2">
        <f t="shared" si="117"/>
        <v>14</v>
      </c>
      <c r="L788" s="66">
        <f t="shared" si="118"/>
        <v>0</v>
      </c>
      <c r="N788" s="66">
        <f t="shared" si="119"/>
        <v>0</v>
      </c>
      <c r="R788" s="66">
        <f t="shared" si="120"/>
        <v>0</v>
      </c>
      <c r="V788" s="66">
        <f t="shared" si="121"/>
        <v>0</v>
      </c>
      <c r="W788"/>
      <c r="X788"/>
      <c r="Y788" s="7"/>
      <c r="Z788"/>
      <c r="AA788"/>
      <c r="AC788">
        <f t="shared" si="122"/>
        <v>0</v>
      </c>
      <c r="AD788">
        <f t="shared" si="123"/>
        <v>0</v>
      </c>
    </row>
    <row r="789" spans="1:30" hidden="1" x14ac:dyDescent="0.2">
      <c r="A789" s="6" t="s">
        <v>662</v>
      </c>
      <c r="B789" s="2">
        <f t="shared" si="116"/>
        <v>0</v>
      </c>
      <c r="C789" s="2">
        <f t="shared" si="117"/>
        <v>14</v>
      </c>
      <c r="L789" s="66">
        <f t="shared" si="118"/>
        <v>0</v>
      </c>
      <c r="N789" s="66">
        <f t="shared" si="119"/>
        <v>0</v>
      </c>
      <c r="R789" s="66">
        <f t="shared" si="120"/>
        <v>0</v>
      </c>
      <c r="V789" s="66">
        <f t="shared" si="121"/>
        <v>0</v>
      </c>
      <c r="W789"/>
      <c r="X789"/>
      <c r="Y789" s="7"/>
      <c r="Z789"/>
      <c r="AA789"/>
      <c r="AC789">
        <f t="shared" si="122"/>
        <v>0</v>
      </c>
      <c r="AD789">
        <f t="shared" si="123"/>
        <v>0</v>
      </c>
    </row>
    <row r="790" spans="1:30" hidden="1" x14ac:dyDescent="0.2">
      <c r="A790" s="6" t="s">
        <v>663</v>
      </c>
      <c r="B790" s="2">
        <f t="shared" si="116"/>
        <v>0</v>
      </c>
      <c r="C790" s="2">
        <f t="shared" si="117"/>
        <v>14</v>
      </c>
      <c r="L790" s="66">
        <f t="shared" si="118"/>
        <v>0</v>
      </c>
      <c r="N790" s="66">
        <f t="shared" si="119"/>
        <v>0</v>
      </c>
      <c r="R790" s="66">
        <f t="shared" si="120"/>
        <v>0</v>
      </c>
      <c r="V790" s="66">
        <f t="shared" si="121"/>
        <v>0</v>
      </c>
      <c r="W790"/>
      <c r="X790"/>
      <c r="Y790" s="7"/>
      <c r="Z790"/>
      <c r="AA790"/>
      <c r="AC790">
        <f t="shared" si="122"/>
        <v>0</v>
      </c>
      <c r="AD790">
        <f t="shared" si="123"/>
        <v>0</v>
      </c>
    </row>
    <row r="791" spans="1:30" hidden="1" x14ac:dyDescent="0.2">
      <c r="A791" s="6" t="s">
        <v>664</v>
      </c>
      <c r="B791" s="2">
        <f t="shared" si="116"/>
        <v>0</v>
      </c>
      <c r="C791" s="2">
        <f t="shared" si="117"/>
        <v>14</v>
      </c>
      <c r="L791" s="66">
        <f t="shared" si="118"/>
        <v>0</v>
      </c>
      <c r="N791" s="66">
        <f t="shared" si="119"/>
        <v>0</v>
      </c>
      <c r="R791" s="66">
        <f t="shared" si="120"/>
        <v>0</v>
      </c>
      <c r="V791" s="66">
        <f t="shared" si="121"/>
        <v>0</v>
      </c>
      <c r="W791"/>
      <c r="X791"/>
      <c r="Y791" s="7"/>
      <c r="Z791"/>
      <c r="AA791"/>
      <c r="AC791">
        <f t="shared" si="122"/>
        <v>0</v>
      </c>
      <c r="AD791">
        <f t="shared" si="123"/>
        <v>0</v>
      </c>
    </row>
    <row r="792" spans="1:30" hidden="1" x14ac:dyDescent="0.2">
      <c r="A792" s="6" t="s">
        <v>665</v>
      </c>
      <c r="B792" s="2">
        <f t="shared" si="116"/>
        <v>0</v>
      </c>
      <c r="C792" s="2">
        <f t="shared" si="117"/>
        <v>14</v>
      </c>
      <c r="L792" s="66">
        <f t="shared" si="118"/>
        <v>0</v>
      </c>
      <c r="N792" s="66">
        <f t="shared" si="119"/>
        <v>0</v>
      </c>
      <c r="R792" s="66">
        <f t="shared" si="120"/>
        <v>0</v>
      </c>
      <c r="V792" s="66">
        <f t="shared" si="121"/>
        <v>0</v>
      </c>
      <c r="W792"/>
      <c r="X792"/>
      <c r="Y792" s="7"/>
      <c r="Z792"/>
      <c r="AA792"/>
      <c r="AC792">
        <f t="shared" si="122"/>
        <v>0</v>
      </c>
      <c r="AD792">
        <f t="shared" si="123"/>
        <v>0</v>
      </c>
    </row>
    <row r="793" spans="1:30" hidden="1" x14ac:dyDescent="0.2">
      <c r="A793" s="6" t="s">
        <v>666</v>
      </c>
      <c r="B793" s="2">
        <f t="shared" si="116"/>
        <v>0</v>
      </c>
      <c r="C793" s="2">
        <f t="shared" si="117"/>
        <v>14</v>
      </c>
      <c r="L793" s="66">
        <f t="shared" si="118"/>
        <v>0</v>
      </c>
      <c r="N793" s="66">
        <f t="shared" si="119"/>
        <v>0</v>
      </c>
      <c r="R793" s="66">
        <f t="shared" si="120"/>
        <v>0</v>
      </c>
      <c r="V793" s="66">
        <f t="shared" si="121"/>
        <v>0</v>
      </c>
      <c r="W793"/>
      <c r="X793"/>
      <c r="Y793" s="7"/>
      <c r="Z793"/>
      <c r="AA793"/>
      <c r="AC793">
        <f t="shared" si="122"/>
        <v>0</v>
      </c>
      <c r="AD793">
        <f t="shared" si="123"/>
        <v>0</v>
      </c>
    </row>
    <row r="794" spans="1:30" hidden="1" x14ac:dyDescent="0.2">
      <c r="A794" s="6" t="s">
        <v>667</v>
      </c>
      <c r="B794" s="2">
        <f t="shared" si="116"/>
        <v>0</v>
      </c>
      <c r="C794" s="2">
        <f t="shared" si="117"/>
        <v>14</v>
      </c>
      <c r="L794" s="66">
        <f t="shared" si="118"/>
        <v>0</v>
      </c>
      <c r="N794" s="66">
        <f t="shared" si="119"/>
        <v>0</v>
      </c>
      <c r="R794" s="66">
        <f t="shared" si="120"/>
        <v>0</v>
      </c>
      <c r="V794" s="66">
        <f t="shared" si="121"/>
        <v>0</v>
      </c>
      <c r="W794"/>
      <c r="X794"/>
      <c r="Y794" s="7"/>
      <c r="Z794"/>
      <c r="AA794"/>
      <c r="AC794">
        <f t="shared" si="122"/>
        <v>0</v>
      </c>
      <c r="AD794">
        <f t="shared" si="123"/>
        <v>0</v>
      </c>
    </row>
    <row r="795" spans="1:30" hidden="1" x14ac:dyDescent="0.2">
      <c r="A795" s="6" t="s">
        <v>668</v>
      </c>
      <c r="B795" s="2">
        <f t="shared" si="116"/>
        <v>0</v>
      </c>
      <c r="C795" s="2">
        <f t="shared" si="117"/>
        <v>14</v>
      </c>
      <c r="L795" s="66">
        <f t="shared" si="118"/>
        <v>0</v>
      </c>
      <c r="N795" s="66">
        <f t="shared" si="119"/>
        <v>0</v>
      </c>
      <c r="R795" s="66">
        <f t="shared" si="120"/>
        <v>0</v>
      </c>
      <c r="V795" s="66">
        <f t="shared" si="121"/>
        <v>0</v>
      </c>
      <c r="W795"/>
      <c r="X795"/>
      <c r="Y795" s="7"/>
      <c r="Z795"/>
      <c r="AA795"/>
      <c r="AC795">
        <f t="shared" si="122"/>
        <v>0</v>
      </c>
      <c r="AD795">
        <f t="shared" si="123"/>
        <v>0</v>
      </c>
    </row>
    <row r="796" spans="1:30" hidden="1" x14ac:dyDescent="0.2">
      <c r="A796" s="6" t="s">
        <v>669</v>
      </c>
      <c r="B796" s="2">
        <f t="shared" si="116"/>
        <v>0</v>
      </c>
      <c r="C796" s="2">
        <f t="shared" si="117"/>
        <v>14</v>
      </c>
      <c r="L796" s="66">
        <f t="shared" si="118"/>
        <v>0</v>
      </c>
      <c r="N796" s="66">
        <f t="shared" si="119"/>
        <v>0</v>
      </c>
      <c r="R796" s="66">
        <f t="shared" si="120"/>
        <v>0</v>
      </c>
      <c r="V796" s="66">
        <f t="shared" si="121"/>
        <v>0</v>
      </c>
      <c r="W796"/>
      <c r="X796"/>
      <c r="Y796" s="7"/>
      <c r="Z796"/>
      <c r="AA796"/>
      <c r="AC796">
        <f t="shared" si="122"/>
        <v>0</v>
      </c>
      <c r="AD796">
        <f t="shared" si="123"/>
        <v>0</v>
      </c>
    </row>
    <row r="797" spans="1:30" hidden="1" x14ac:dyDescent="0.2">
      <c r="A797" s="6" t="s">
        <v>670</v>
      </c>
      <c r="B797" s="2">
        <f t="shared" si="116"/>
        <v>0</v>
      </c>
      <c r="C797" s="2">
        <f t="shared" si="117"/>
        <v>14</v>
      </c>
      <c r="L797" s="66">
        <f t="shared" si="118"/>
        <v>0</v>
      </c>
      <c r="N797" s="66">
        <f t="shared" si="119"/>
        <v>0</v>
      </c>
      <c r="R797" s="66">
        <f t="shared" si="120"/>
        <v>0</v>
      </c>
      <c r="V797" s="66">
        <f t="shared" si="121"/>
        <v>0</v>
      </c>
      <c r="W797"/>
      <c r="X797"/>
      <c r="Y797" s="7"/>
      <c r="Z797"/>
      <c r="AA797"/>
      <c r="AC797">
        <f t="shared" si="122"/>
        <v>0</v>
      </c>
      <c r="AD797">
        <f t="shared" si="123"/>
        <v>0</v>
      </c>
    </row>
    <row r="798" spans="1:30" hidden="1" x14ac:dyDescent="0.2">
      <c r="A798" s="6" t="s">
        <v>671</v>
      </c>
      <c r="B798" s="2">
        <f t="shared" si="116"/>
        <v>0</v>
      </c>
      <c r="C798" s="2">
        <f t="shared" si="117"/>
        <v>14</v>
      </c>
      <c r="L798" s="66">
        <f t="shared" si="118"/>
        <v>0</v>
      </c>
      <c r="N798" s="66">
        <f t="shared" si="119"/>
        <v>0</v>
      </c>
      <c r="R798" s="66">
        <f t="shared" si="120"/>
        <v>0</v>
      </c>
      <c r="V798" s="66">
        <f t="shared" si="121"/>
        <v>0</v>
      </c>
      <c r="W798"/>
      <c r="X798"/>
      <c r="Y798" s="7"/>
      <c r="Z798"/>
      <c r="AA798"/>
      <c r="AC798">
        <f t="shared" si="122"/>
        <v>0</v>
      </c>
      <c r="AD798">
        <f t="shared" si="123"/>
        <v>0</v>
      </c>
    </row>
    <row r="799" spans="1:30" hidden="1" x14ac:dyDescent="0.2">
      <c r="A799" s="6" t="s">
        <v>672</v>
      </c>
      <c r="B799" s="2">
        <f t="shared" si="116"/>
        <v>0</v>
      </c>
      <c r="C799" s="2">
        <f t="shared" si="117"/>
        <v>14</v>
      </c>
      <c r="L799" s="66">
        <f t="shared" si="118"/>
        <v>0</v>
      </c>
      <c r="N799" s="66">
        <f t="shared" si="119"/>
        <v>0</v>
      </c>
      <c r="R799" s="66">
        <f t="shared" si="120"/>
        <v>0</v>
      </c>
      <c r="V799" s="66">
        <f t="shared" si="121"/>
        <v>0</v>
      </c>
      <c r="W799"/>
      <c r="X799"/>
      <c r="Y799" s="7"/>
      <c r="Z799"/>
      <c r="AA799"/>
      <c r="AC799">
        <f t="shared" si="122"/>
        <v>0</v>
      </c>
      <c r="AD799">
        <f t="shared" si="123"/>
        <v>0</v>
      </c>
    </row>
    <row r="800" spans="1:30" hidden="1" x14ac:dyDescent="0.2">
      <c r="A800" s="6" t="s">
        <v>673</v>
      </c>
      <c r="B800" s="2">
        <f t="shared" si="116"/>
        <v>0</v>
      </c>
      <c r="C800" s="2">
        <f t="shared" si="117"/>
        <v>14</v>
      </c>
      <c r="L800" s="66">
        <f t="shared" si="118"/>
        <v>0</v>
      </c>
      <c r="N800" s="66">
        <f t="shared" si="119"/>
        <v>0</v>
      </c>
      <c r="R800" s="66">
        <f t="shared" si="120"/>
        <v>0</v>
      </c>
      <c r="V800" s="66">
        <f t="shared" si="121"/>
        <v>0</v>
      </c>
      <c r="W800"/>
      <c r="X800"/>
      <c r="Y800" s="7"/>
      <c r="Z800"/>
      <c r="AA800"/>
      <c r="AC800">
        <f t="shared" si="122"/>
        <v>0</v>
      </c>
      <c r="AD800">
        <f t="shared" si="123"/>
        <v>0</v>
      </c>
    </row>
    <row r="801" spans="1:38" hidden="1" x14ac:dyDescent="0.2">
      <c r="A801" s="6" t="s">
        <v>674</v>
      </c>
      <c r="B801" s="2">
        <f t="shared" si="116"/>
        <v>0</v>
      </c>
      <c r="C801" s="2">
        <f t="shared" si="117"/>
        <v>14</v>
      </c>
      <c r="L801" s="66">
        <f t="shared" si="118"/>
        <v>0</v>
      </c>
      <c r="N801" s="66">
        <f t="shared" si="119"/>
        <v>0</v>
      </c>
      <c r="R801" s="66">
        <f t="shared" si="120"/>
        <v>0</v>
      </c>
      <c r="V801" s="66">
        <f t="shared" si="121"/>
        <v>0</v>
      </c>
      <c r="W801"/>
      <c r="X801"/>
      <c r="Y801" s="7"/>
      <c r="Z801"/>
      <c r="AA801"/>
      <c r="AC801">
        <f t="shared" si="122"/>
        <v>0</v>
      </c>
      <c r="AD801">
        <f t="shared" si="123"/>
        <v>0</v>
      </c>
    </row>
    <row r="802" spans="1:38" hidden="1" x14ac:dyDescent="0.2">
      <c r="A802" s="6" t="s">
        <v>675</v>
      </c>
      <c r="B802" s="2">
        <f t="shared" si="116"/>
        <v>0</v>
      </c>
      <c r="C802" s="2">
        <f t="shared" si="117"/>
        <v>14</v>
      </c>
      <c r="L802" s="66">
        <f t="shared" si="118"/>
        <v>0</v>
      </c>
      <c r="N802" s="66">
        <f t="shared" si="119"/>
        <v>0</v>
      </c>
      <c r="R802" s="66">
        <f t="shared" si="120"/>
        <v>0</v>
      </c>
      <c r="V802" s="66">
        <f t="shared" si="121"/>
        <v>0</v>
      </c>
      <c r="W802"/>
      <c r="X802"/>
      <c r="Y802" s="7"/>
      <c r="Z802"/>
      <c r="AA802"/>
      <c r="AC802">
        <f t="shared" si="122"/>
        <v>0</v>
      </c>
      <c r="AD802">
        <f t="shared" si="123"/>
        <v>0</v>
      </c>
    </row>
    <row r="803" spans="1:38" hidden="1" x14ac:dyDescent="0.2">
      <c r="A803" s="6" t="s">
        <v>676</v>
      </c>
      <c r="B803" s="2">
        <f t="shared" si="116"/>
        <v>0</v>
      </c>
      <c r="C803" s="2">
        <f t="shared" si="117"/>
        <v>14</v>
      </c>
      <c r="L803" s="66">
        <f t="shared" si="118"/>
        <v>0</v>
      </c>
      <c r="N803" s="66">
        <f t="shared" si="119"/>
        <v>0</v>
      </c>
      <c r="R803" s="66">
        <f t="shared" si="120"/>
        <v>0</v>
      </c>
      <c r="V803" s="66">
        <f t="shared" si="121"/>
        <v>0</v>
      </c>
      <c r="W803"/>
      <c r="X803"/>
      <c r="Y803" s="7"/>
      <c r="Z803"/>
      <c r="AA803"/>
      <c r="AC803">
        <f t="shared" si="122"/>
        <v>0</v>
      </c>
      <c r="AD803">
        <f t="shared" si="123"/>
        <v>0</v>
      </c>
    </row>
    <row r="804" spans="1:38" hidden="1" x14ac:dyDescent="0.2">
      <c r="A804" s="6" t="s">
        <v>677</v>
      </c>
      <c r="B804" s="2">
        <f t="shared" si="116"/>
        <v>0</v>
      </c>
      <c r="C804" s="2">
        <f t="shared" si="117"/>
        <v>14</v>
      </c>
      <c r="L804" s="66">
        <f t="shared" si="118"/>
        <v>0</v>
      </c>
      <c r="N804" s="66">
        <f t="shared" si="119"/>
        <v>0</v>
      </c>
      <c r="R804" s="66">
        <f t="shared" si="120"/>
        <v>0</v>
      </c>
      <c r="V804" s="66">
        <f t="shared" si="121"/>
        <v>0</v>
      </c>
      <c r="W804"/>
      <c r="X804"/>
      <c r="Y804" s="7"/>
      <c r="Z804"/>
      <c r="AA804"/>
      <c r="AC804">
        <f t="shared" si="122"/>
        <v>0</v>
      </c>
      <c r="AD804">
        <f t="shared" si="123"/>
        <v>0</v>
      </c>
    </row>
    <row r="805" spans="1:38" hidden="1" x14ac:dyDescent="0.2">
      <c r="A805" s="6" t="s">
        <v>678</v>
      </c>
      <c r="B805" s="2">
        <f t="shared" si="116"/>
        <v>0</v>
      </c>
      <c r="C805" s="2">
        <f t="shared" si="117"/>
        <v>14</v>
      </c>
      <c r="L805" s="66">
        <f t="shared" si="118"/>
        <v>0</v>
      </c>
      <c r="N805" s="66">
        <f t="shared" si="119"/>
        <v>0</v>
      </c>
      <c r="R805" s="66">
        <f t="shared" si="120"/>
        <v>0</v>
      </c>
      <c r="V805" s="66">
        <f t="shared" si="121"/>
        <v>0</v>
      </c>
      <c r="W805"/>
      <c r="X805"/>
      <c r="Y805" s="7"/>
      <c r="Z805"/>
      <c r="AA805"/>
      <c r="AC805">
        <f t="shared" si="122"/>
        <v>0</v>
      </c>
      <c r="AD805">
        <f t="shared" si="123"/>
        <v>0</v>
      </c>
    </row>
    <row r="806" spans="1:38" hidden="1" x14ac:dyDescent="0.2">
      <c r="A806" s="6" t="s">
        <v>679</v>
      </c>
      <c r="B806" s="2">
        <f t="shared" si="116"/>
        <v>0</v>
      </c>
      <c r="C806" s="2">
        <f t="shared" si="117"/>
        <v>14</v>
      </c>
      <c r="L806" s="66">
        <f t="shared" si="118"/>
        <v>0</v>
      </c>
      <c r="N806" s="66">
        <f t="shared" si="119"/>
        <v>0</v>
      </c>
      <c r="R806" s="66">
        <f t="shared" si="120"/>
        <v>0</v>
      </c>
      <c r="V806" s="66">
        <f t="shared" si="121"/>
        <v>0</v>
      </c>
      <c r="W806"/>
      <c r="X806"/>
      <c r="Y806" s="7"/>
      <c r="Z806"/>
      <c r="AA806"/>
      <c r="AC806">
        <f t="shared" si="122"/>
        <v>0</v>
      </c>
      <c r="AD806">
        <f t="shared" si="123"/>
        <v>0</v>
      </c>
    </row>
    <row r="807" spans="1:38" hidden="1" x14ac:dyDescent="0.2">
      <c r="A807" s="6" t="s">
        <v>680</v>
      </c>
      <c r="B807" s="2">
        <f t="shared" si="116"/>
        <v>0</v>
      </c>
      <c r="C807" s="2">
        <f t="shared" si="117"/>
        <v>14</v>
      </c>
      <c r="L807" s="66">
        <f t="shared" si="118"/>
        <v>0</v>
      </c>
      <c r="N807" s="66">
        <f t="shared" si="119"/>
        <v>0</v>
      </c>
      <c r="R807" s="66">
        <f t="shared" si="120"/>
        <v>0</v>
      </c>
      <c r="V807" s="66">
        <f t="shared" si="121"/>
        <v>0</v>
      </c>
      <c r="W807"/>
      <c r="X807"/>
      <c r="Y807" s="7"/>
      <c r="Z807"/>
      <c r="AA807"/>
      <c r="AC807">
        <f t="shared" si="122"/>
        <v>0</v>
      </c>
      <c r="AD807">
        <f t="shared" si="123"/>
        <v>0</v>
      </c>
    </row>
    <row r="808" spans="1:38" x14ac:dyDescent="0.2">
      <c r="B808" s="2"/>
      <c r="C808" s="2"/>
      <c r="W808"/>
      <c r="X808"/>
      <c r="Y808" s="7"/>
      <c r="Z808"/>
      <c r="AA808"/>
      <c r="AC808">
        <f t="shared" si="122"/>
        <v>0</v>
      </c>
      <c r="AD808">
        <f t="shared" si="123"/>
        <v>0</v>
      </c>
    </row>
    <row r="809" spans="1:38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C809">
        <f t="shared" si="122"/>
        <v>0</v>
      </c>
      <c r="AD809">
        <f t="shared" si="123"/>
        <v>0</v>
      </c>
      <c r="AE809" s="36"/>
      <c r="AF809" s="44"/>
      <c r="AG809" s="59"/>
    </row>
    <row r="810" spans="1:38" x14ac:dyDescent="0.2">
      <c r="A810" s="6" t="s">
        <v>2598</v>
      </c>
      <c r="B810" s="2">
        <f t="shared" ref="B810:B822" si="124">+L810+N810+R810+V810+X810</f>
        <v>0</v>
      </c>
      <c r="C810" s="2">
        <f t="shared" ref="C810:C824" si="125">RANK(B810,B$810:B$1009,0)</f>
        <v>5</v>
      </c>
      <c r="D810" s="4" t="s">
        <v>20</v>
      </c>
      <c r="E810" s="73" t="s">
        <v>2582</v>
      </c>
      <c r="F810" s="66">
        <v>2005</v>
      </c>
      <c r="G810" s="66">
        <v>0</v>
      </c>
      <c r="L810" s="66">
        <f t="shared" ref="L810:L824" si="126">IF(AND(I810&lt;1,J810&lt;1,K810&lt;1),0,IF(250+((80-(I810*60+J810))*2)&lt;0,0,IF(K810&lt;50,250+((80-(I810*60+J810))*2),IF(K810&gt;49,250+((80-(I810*60+J810))*2)-1,250+((80-(I810*60+J810))*2)))))</f>
        <v>0</v>
      </c>
      <c r="N810" s="66">
        <f t="shared" ref="N810:N824" si="127">IF(M810&lt;89,0,250+((M810-172)*3))</f>
        <v>0</v>
      </c>
      <c r="R810" s="66">
        <f t="shared" ref="R810:R824" si="128">IF(AND(O810&lt;1,P810&lt;1,Q810&lt;1),0,IF(250+((400-(O810*60+P810))*1)&lt;0,0,250+((400-(O810*60+P810))*1)))</f>
        <v>0</v>
      </c>
      <c r="V810" s="66">
        <f t="shared" ref="V810:V824" si="129">IF(AND(S810&lt;1,T810&lt;1,U810&lt;1),0,IF(500+((460-(S810*60+T810))*1)&lt;0,0,500+((460-(S810*60+T810))*1)))</f>
        <v>0</v>
      </c>
      <c r="W810"/>
      <c r="X810"/>
      <c r="Y810" s="7"/>
      <c r="Z810"/>
      <c r="AA810">
        <v>0</v>
      </c>
      <c r="AB810">
        <v>0</v>
      </c>
      <c r="AC810">
        <f t="shared" ref="AC810:AC824" si="130">B810</f>
        <v>0</v>
      </c>
      <c r="AD810">
        <f t="shared" ref="AD810:AD824" si="131">AA810+AB810+AC810</f>
        <v>0</v>
      </c>
      <c r="AE810" s="37"/>
      <c r="AF810" s="43">
        <v>1.1608796296296295E-3</v>
      </c>
      <c r="AG810" s="75" t="s">
        <v>2548</v>
      </c>
      <c r="AJ810">
        <v>13</v>
      </c>
      <c r="AK810">
        <v>6</v>
      </c>
      <c r="AL810" t="s">
        <v>2613</v>
      </c>
    </row>
    <row r="811" spans="1:38" x14ac:dyDescent="0.2">
      <c r="A811" s="6" t="s">
        <v>2471</v>
      </c>
      <c r="B811" s="2">
        <f t="shared" si="124"/>
        <v>127</v>
      </c>
      <c r="C811" s="2">
        <f t="shared" si="125"/>
        <v>4</v>
      </c>
      <c r="D811" s="4" t="s">
        <v>21</v>
      </c>
      <c r="E811" s="5" t="s">
        <v>2472</v>
      </c>
      <c r="F811" s="66">
        <v>2006</v>
      </c>
      <c r="G811" s="66">
        <v>0</v>
      </c>
      <c r="L811" s="66">
        <f t="shared" si="126"/>
        <v>0</v>
      </c>
      <c r="M811" s="66">
        <v>131</v>
      </c>
      <c r="N811" s="66">
        <f t="shared" si="127"/>
        <v>127</v>
      </c>
      <c r="R811" s="66">
        <f t="shared" si="128"/>
        <v>0</v>
      </c>
      <c r="V811" s="66">
        <f t="shared" si="129"/>
        <v>0</v>
      </c>
      <c r="W811"/>
      <c r="X811"/>
      <c r="Y811" s="7"/>
      <c r="Z811"/>
      <c r="AA811">
        <v>469</v>
      </c>
      <c r="AB811">
        <v>231</v>
      </c>
      <c r="AC811">
        <f t="shared" si="130"/>
        <v>127</v>
      </c>
      <c r="AD811">
        <f t="shared" si="131"/>
        <v>827</v>
      </c>
      <c r="AE811" s="37"/>
      <c r="AF811" s="43">
        <v>1.3798611111111112E-3</v>
      </c>
      <c r="AG811" s="72" t="s">
        <v>2583</v>
      </c>
      <c r="AJ811">
        <v>13</v>
      </c>
      <c r="AK811">
        <v>7</v>
      </c>
      <c r="AL811" t="s">
        <v>2613</v>
      </c>
    </row>
    <row r="812" spans="1:38" x14ac:dyDescent="0.2">
      <c r="A812" s="6" t="s">
        <v>2349</v>
      </c>
      <c r="B812" s="2">
        <f t="shared" si="124"/>
        <v>0</v>
      </c>
      <c r="C812" s="2">
        <f t="shared" si="125"/>
        <v>5</v>
      </c>
      <c r="D812" s="4" t="s">
        <v>20</v>
      </c>
      <c r="E812" s="5" t="s">
        <v>2462</v>
      </c>
      <c r="F812" s="66">
        <v>2005</v>
      </c>
      <c r="G812" s="66">
        <v>0</v>
      </c>
      <c r="L812" s="66">
        <f t="shared" si="126"/>
        <v>0</v>
      </c>
      <c r="N812" s="66">
        <f t="shared" si="127"/>
        <v>0</v>
      </c>
      <c r="R812" s="66">
        <f t="shared" si="128"/>
        <v>0</v>
      </c>
      <c r="V812" s="66">
        <f t="shared" si="129"/>
        <v>0</v>
      </c>
      <c r="W812"/>
      <c r="X812"/>
      <c r="Y812" s="7"/>
      <c r="Z812"/>
      <c r="AA812">
        <v>235</v>
      </c>
      <c r="AB812">
        <v>605</v>
      </c>
      <c r="AC812">
        <f t="shared" si="130"/>
        <v>0</v>
      </c>
      <c r="AD812">
        <f t="shared" si="131"/>
        <v>840</v>
      </c>
      <c r="AE812" s="37"/>
      <c r="AF812" s="43">
        <v>1.0796296296296296E-3</v>
      </c>
      <c r="AG812" s="75" t="s">
        <v>2548</v>
      </c>
      <c r="AJ812">
        <v>14</v>
      </c>
      <c r="AK812">
        <v>5</v>
      </c>
      <c r="AL812" t="s">
        <v>2613</v>
      </c>
    </row>
    <row r="813" spans="1:38" x14ac:dyDescent="0.2">
      <c r="A813" s="6" t="s">
        <v>2347</v>
      </c>
      <c r="B813" s="2">
        <f t="shared" si="124"/>
        <v>217</v>
      </c>
      <c r="C813" s="2">
        <f t="shared" si="125"/>
        <v>1</v>
      </c>
      <c r="D813" s="4" t="s">
        <v>22</v>
      </c>
      <c r="E813" s="5" t="s">
        <v>2325</v>
      </c>
      <c r="F813" s="66">
        <v>2005</v>
      </c>
      <c r="G813" s="66">
        <v>0</v>
      </c>
      <c r="L813" s="66">
        <f t="shared" si="126"/>
        <v>0</v>
      </c>
      <c r="M813" s="66">
        <v>161</v>
      </c>
      <c r="N813" s="66">
        <f t="shared" si="127"/>
        <v>217</v>
      </c>
      <c r="R813" s="66">
        <f t="shared" si="128"/>
        <v>0</v>
      </c>
      <c r="V813" s="66">
        <f t="shared" si="129"/>
        <v>0</v>
      </c>
      <c r="W813"/>
      <c r="X813"/>
      <c r="Y813" s="7"/>
      <c r="Z813"/>
      <c r="AA813">
        <v>776</v>
      </c>
      <c r="AB813">
        <v>653</v>
      </c>
      <c r="AC813">
        <f t="shared" si="130"/>
        <v>217</v>
      </c>
      <c r="AD813">
        <f t="shared" si="131"/>
        <v>1646</v>
      </c>
      <c r="AE813" s="37"/>
      <c r="AF813" s="43">
        <v>8.1631944444444449E-4</v>
      </c>
      <c r="AG813" s="72" t="s">
        <v>2583</v>
      </c>
      <c r="AJ813">
        <v>14</v>
      </c>
      <c r="AK813">
        <v>6</v>
      </c>
      <c r="AL813" t="s">
        <v>2613</v>
      </c>
    </row>
    <row r="814" spans="1:38" x14ac:dyDescent="0.2">
      <c r="A814" s="6" t="s">
        <v>2550</v>
      </c>
      <c r="B814" s="2">
        <f t="shared" si="124"/>
        <v>214</v>
      </c>
      <c r="C814" s="2">
        <f t="shared" si="125"/>
        <v>2</v>
      </c>
      <c r="D814" s="4" t="s">
        <v>20</v>
      </c>
      <c r="E814" s="5" t="s">
        <v>2306</v>
      </c>
      <c r="F814" s="66">
        <v>2006</v>
      </c>
      <c r="G814" s="66">
        <v>0</v>
      </c>
      <c r="L814" s="66">
        <f t="shared" si="126"/>
        <v>0</v>
      </c>
      <c r="M814" s="66">
        <v>160</v>
      </c>
      <c r="N814" s="66">
        <f t="shared" si="127"/>
        <v>214</v>
      </c>
      <c r="R814" s="66">
        <f t="shared" si="128"/>
        <v>0</v>
      </c>
      <c r="V814" s="66">
        <f t="shared" si="129"/>
        <v>0</v>
      </c>
      <c r="W814"/>
      <c r="X814"/>
      <c r="Y814" s="7"/>
      <c r="Z814"/>
      <c r="AA814">
        <v>593</v>
      </c>
      <c r="AB814">
        <v>548</v>
      </c>
      <c r="AC814">
        <f t="shared" si="130"/>
        <v>214</v>
      </c>
      <c r="AD814">
        <f t="shared" si="131"/>
        <v>1355</v>
      </c>
      <c r="AE814" s="37"/>
      <c r="AF814" s="43">
        <v>9.0277777777777784E-4</v>
      </c>
      <c r="AG814" s="72" t="s">
        <v>2583</v>
      </c>
      <c r="AJ814">
        <v>14</v>
      </c>
      <c r="AK814">
        <v>7</v>
      </c>
      <c r="AL814" t="s">
        <v>2613</v>
      </c>
    </row>
    <row r="815" spans="1:38" x14ac:dyDescent="0.2">
      <c r="A815" s="6" t="s">
        <v>2549</v>
      </c>
      <c r="B815" s="2">
        <f t="shared" si="124"/>
        <v>214</v>
      </c>
      <c r="C815" s="2">
        <f t="shared" si="125"/>
        <v>2</v>
      </c>
      <c r="D815" s="4" t="s">
        <v>20</v>
      </c>
      <c r="E815" s="5" t="s">
        <v>2306</v>
      </c>
      <c r="F815" s="66">
        <v>2006</v>
      </c>
      <c r="G815" s="66">
        <v>4</v>
      </c>
      <c r="L815" s="66">
        <f t="shared" si="126"/>
        <v>0</v>
      </c>
      <c r="M815" s="66">
        <v>160</v>
      </c>
      <c r="N815" s="66">
        <f t="shared" si="127"/>
        <v>214</v>
      </c>
      <c r="R815" s="66">
        <f t="shared" si="128"/>
        <v>0</v>
      </c>
      <c r="V815" s="66">
        <f t="shared" si="129"/>
        <v>0</v>
      </c>
      <c r="W815"/>
      <c r="X815"/>
      <c r="Y815" s="7"/>
      <c r="Z815"/>
      <c r="AA815">
        <v>715</v>
      </c>
      <c r="AB815">
        <v>655</v>
      </c>
      <c r="AC815">
        <f t="shared" si="130"/>
        <v>214</v>
      </c>
      <c r="AD815">
        <f t="shared" si="131"/>
        <v>1584</v>
      </c>
      <c r="AE815" s="37"/>
      <c r="AF815" s="43">
        <v>1.0879629629629629E-3</v>
      </c>
      <c r="AG815" s="72" t="s">
        <v>2583</v>
      </c>
      <c r="AJ815">
        <v>14</v>
      </c>
      <c r="AK815">
        <v>8</v>
      </c>
      <c r="AL815" t="s">
        <v>2613</v>
      </c>
    </row>
    <row r="816" spans="1:38" hidden="1" x14ac:dyDescent="0.2">
      <c r="A816" s="6" t="s">
        <v>2437</v>
      </c>
      <c r="B816" s="2">
        <f t="shared" si="124"/>
        <v>0</v>
      </c>
      <c r="C816" s="2">
        <f t="shared" si="125"/>
        <v>5</v>
      </c>
      <c r="D816" s="4" t="s">
        <v>20</v>
      </c>
      <c r="E816" s="5" t="s">
        <v>2306</v>
      </c>
      <c r="F816" s="66">
        <v>2006</v>
      </c>
      <c r="G816" s="66">
        <v>4</v>
      </c>
      <c r="L816" s="66">
        <f t="shared" si="126"/>
        <v>0</v>
      </c>
      <c r="N816" s="66">
        <f t="shared" si="127"/>
        <v>0</v>
      </c>
      <c r="R816" s="66">
        <f t="shared" si="128"/>
        <v>0</v>
      </c>
      <c r="V816" s="66">
        <f t="shared" si="129"/>
        <v>0</v>
      </c>
      <c r="W816"/>
      <c r="X816"/>
      <c r="Y816" s="7"/>
      <c r="Z816"/>
      <c r="AA816" s="6">
        <v>711</v>
      </c>
      <c r="AB816">
        <v>606</v>
      </c>
      <c r="AC816">
        <f t="shared" si="130"/>
        <v>0</v>
      </c>
      <c r="AD816">
        <f t="shared" si="131"/>
        <v>1317</v>
      </c>
      <c r="AE816" s="37"/>
      <c r="AF816" s="43">
        <v>1.0879629629629629E-3</v>
      </c>
      <c r="AG816" s="60" t="s">
        <v>2548</v>
      </c>
    </row>
    <row r="817" spans="1:33" hidden="1" x14ac:dyDescent="0.2">
      <c r="A817" s="6" t="s">
        <v>2418</v>
      </c>
      <c r="B817" s="2">
        <f t="shared" si="124"/>
        <v>0</v>
      </c>
      <c r="C817" s="2">
        <f t="shared" si="125"/>
        <v>5</v>
      </c>
      <c r="D817" s="4" t="s">
        <v>20</v>
      </c>
      <c r="E817" s="5" t="s">
        <v>2306</v>
      </c>
      <c r="F817" s="66">
        <v>2005</v>
      </c>
      <c r="G817" s="66">
        <v>0</v>
      </c>
      <c r="L817" s="66">
        <f t="shared" si="126"/>
        <v>0</v>
      </c>
      <c r="N817" s="66">
        <f t="shared" si="127"/>
        <v>0</v>
      </c>
      <c r="R817" s="66">
        <f t="shared" si="128"/>
        <v>0</v>
      </c>
      <c r="V817" s="66">
        <f t="shared" si="129"/>
        <v>0</v>
      </c>
      <c r="W817"/>
      <c r="X817"/>
      <c r="Y817" s="7"/>
      <c r="Z817"/>
      <c r="AA817">
        <v>793</v>
      </c>
      <c r="AB817">
        <v>723</v>
      </c>
      <c r="AC817">
        <f t="shared" si="130"/>
        <v>0</v>
      </c>
      <c r="AD817">
        <f t="shared" si="131"/>
        <v>1516</v>
      </c>
      <c r="AE817" s="37"/>
      <c r="AF817" s="43">
        <v>8.9120370370370362E-4</v>
      </c>
      <c r="AG817" s="60" t="s">
        <v>2548</v>
      </c>
    </row>
    <row r="818" spans="1:33" hidden="1" x14ac:dyDescent="0.2">
      <c r="A818" s="6" t="s">
        <v>2556</v>
      </c>
      <c r="B818" s="2">
        <f t="shared" si="124"/>
        <v>0</v>
      </c>
      <c r="C818" s="2">
        <f t="shared" si="125"/>
        <v>5</v>
      </c>
      <c r="D818" s="4" t="s">
        <v>20</v>
      </c>
      <c r="E818" s="5" t="s">
        <v>2462</v>
      </c>
      <c r="F818" s="66">
        <v>2005</v>
      </c>
      <c r="G818" s="66">
        <v>5</v>
      </c>
      <c r="L818" s="66">
        <f t="shared" si="126"/>
        <v>0</v>
      </c>
      <c r="N818" s="66">
        <f t="shared" si="127"/>
        <v>0</v>
      </c>
      <c r="R818" s="66">
        <f t="shared" si="128"/>
        <v>0</v>
      </c>
      <c r="V818" s="66">
        <f t="shared" si="129"/>
        <v>0</v>
      </c>
      <c r="W818"/>
      <c r="X818"/>
      <c r="Y818" s="7"/>
      <c r="Z818"/>
      <c r="AA818">
        <v>567</v>
      </c>
      <c r="AB818">
        <v>555</v>
      </c>
      <c r="AC818">
        <f t="shared" si="130"/>
        <v>0</v>
      </c>
      <c r="AD818">
        <f t="shared" si="131"/>
        <v>1122</v>
      </c>
      <c r="AE818" s="37"/>
      <c r="AF818" s="43">
        <v>1.1032407407407408E-3</v>
      </c>
      <c r="AG818" s="60" t="s">
        <v>2548</v>
      </c>
    </row>
    <row r="819" spans="1:33" hidden="1" x14ac:dyDescent="0.2">
      <c r="A819" s="6" t="s">
        <v>2557</v>
      </c>
      <c r="B819" s="2">
        <f t="shared" si="124"/>
        <v>0</v>
      </c>
      <c r="C819" s="2">
        <f t="shared" si="125"/>
        <v>5</v>
      </c>
      <c r="D819" s="4" t="s">
        <v>20</v>
      </c>
      <c r="E819" s="5" t="s">
        <v>2462</v>
      </c>
      <c r="F819" s="66">
        <v>2006</v>
      </c>
      <c r="G819" s="66">
        <v>5</v>
      </c>
      <c r="L819" s="66">
        <f t="shared" si="126"/>
        <v>0</v>
      </c>
      <c r="N819" s="66">
        <f t="shared" si="127"/>
        <v>0</v>
      </c>
      <c r="R819" s="66">
        <f t="shared" si="128"/>
        <v>0</v>
      </c>
      <c r="V819" s="66">
        <f t="shared" si="129"/>
        <v>0</v>
      </c>
      <c r="W819"/>
      <c r="X819"/>
      <c r="Y819" s="7"/>
      <c r="Z819"/>
      <c r="AA819">
        <v>372</v>
      </c>
      <c r="AB819">
        <v>0</v>
      </c>
      <c r="AC819">
        <f t="shared" si="130"/>
        <v>0</v>
      </c>
      <c r="AD819">
        <f t="shared" si="131"/>
        <v>372</v>
      </c>
      <c r="AE819" s="37"/>
      <c r="AF819" s="43">
        <v>4.0972222222222222E-2</v>
      </c>
      <c r="AG819" s="60" t="s">
        <v>2548</v>
      </c>
    </row>
    <row r="820" spans="1:33" hidden="1" x14ac:dyDescent="0.2">
      <c r="A820" s="6" t="s">
        <v>2518</v>
      </c>
      <c r="B820" s="2">
        <f t="shared" si="124"/>
        <v>0</v>
      </c>
      <c r="C820" s="2">
        <f t="shared" si="125"/>
        <v>5</v>
      </c>
      <c r="G820" s="66">
        <v>0</v>
      </c>
      <c r="L820" s="66">
        <f t="shared" si="126"/>
        <v>0</v>
      </c>
      <c r="N820" s="66">
        <f t="shared" si="127"/>
        <v>0</v>
      </c>
      <c r="R820" s="66">
        <f t="shared" si="128"/>
        <v>0</v>
      </c>
      <c r="V820" s="66">
        <f t="shared" si="129"/>
        <v>0</v>
      </c>
      <c r="W820"/>
      <c r="X820"/>
      <c r="Y820" s="7"/>
      <c r="Z820"/>
      <c r="AA820">
        <v>0</v>
      </c>
      <c r="AB820">
        <v>0</v>
      </c>
      <c r="AC820">
        <f t="shared" si="130"/>
        <v>0</v>
      </c>
      <c r="AD820">
        <f t="shared" si="131"/>
        <v>0</v>
      </c>
      <c r="AE820" s="37"/>
      <c r="AG820" s="60" t="s">
        <v>2548</v>
      </c>
    </row>
    <row r="821" spans="1:33" hidden="1" x14ac:dyDescent="0.2">
      <c r="A821" s="6" t="s">
        <v>2519</v>
      </c>
      <c r="B821" s="2">
        <f t="shared" si="124"/>
        <v>0</v>
      </c>
      <c r="C821" s="2">
        <f t="shared" si="125"/>
        <v>5</v>
      </c>
      <c r="G821" s="66">
        <v>0</v>
      </c>
      <c r="L821" s="66">
        <f t="shared" si="126"/>
        <v>0</v>
      </c>
      <c r="N821" s="66">
        <f t="shared" si="127"/>
        <v>0</v>
      </c>
      <c r="R821" s="66">
        <f t="shared" si="128"/>
        <v>0</v>
      </c>
      <c r="V821" s="66">
        <f t="shared" si="129"/>
        <v>0</v>
      </c>
      <c r="Y821" s="7"/>
      <c r="AA821"/>
      <c r="AB821">
        <v>0</v>
      </c>
      <c r="AC821">
        <f t="shared" si="130"/>
        <v>0</v>
      </c>
      <c r="AD821">
        <f t="shared" si="131"/>
        <v>0</v>
      </c>
      <c r="AE821" s="37"/>
      <c r="AG821" s="60" t="s">
        <v>2548</v>
      </c>
    </row>
    <row r="822" spans="1:33" hidden="1" x14ac:dyDescent="0.2">
      <c r="A822" s="6" t="s">
        <v>2520</v>
      </c>
      <c r="B822" s="2">
        <f t="shared" si="124"/>
        <v>0</v>
      </c>
      <c r="C822" s="2">
        <f t="shared" si="125"/>
        <v>5</v>
      </c>
      <c r="L822" s="66">
        <f t="shared" si="126"/>
        <v>0</v>
      </c>
      <c r="N822" s="66">
        <f t="shared" si="127"/>
        <v>0</v>
      </c>
      <c r="R822" s="66">
        <f t="shared" si="128"/>
        <v>0</v>
      </c>
      <c r="V822" s="66">
        <f t="shared" si="129"/>
        <v>0</v>
      </c>
      <c r="W822"/>
      <c r="X822"/>
      <c r="Y822" s="7"/>
      <c r="Z822"/>
      <c r="AA822"/>
      <c r="AB822">
        <v>0</v>
      </c>
      <c r="AC822">
        <f t="shared" si="130"/>
        <v>0</v>
      </c>
      <c r="AD822">
        <f t="shared" si="131"/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25"/>
        <v>5</v>
      </c>
      <c r="L823" s="66">
        <f t="shared" si="126"/>
        <v>0</v>
      </c>
      <c r="N823" s="66">
        <f t="shared" si="127"/>
        <v>0</v>
      </c>
      <c r="R823" s="66">
        <f t="shared" si="128"/>
        <v>0</v>
      </c>
      <c r="V823" s="66">
        <f t="shared" si="129"/>
        <v>0</v>
      </c>
      <c r="W823"/>
      <c r="X823"/>
      <c r="Y823" s="7"/>
      <c r="Z823"/>
      <c r="AA823"/>
      <c r="AB823">
        <v>0</v>
      </c>
      <c r="AC823">
        <f t="shared" si="130"/>
        <v>0</v>
      </c>
      <c r="AD823">
        <f t="shared" si="131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25"/>
        <v>5</v>
      </c>
      <c r="L824" s="66">
        <f t="shared" si="126"/>
        <v>0</v>
      </c>
      <c r="N824" s="66">
        <f t="shared" si="127"/>
        <v>0</v>
      </c>
      <c r="R824" s="66">
        <f t="shared" si="128"/>
        <v>0</v>
      </c>
      <c r="V824" s="66">
        <f t="shared" si="129"/>
        <v>0</v>
      </c>
      <c r="W824"/>
      <c r="X824"/>
      <c r="Y824" s="7"/>
      <c r="Z824"/>
      <c r="AA824"/>
      <c r="AB824">
        <v>0</v>
      </c>
      <c r="AC824">
        <f t="shared" si="130"/>
        <v>0</v>
      </c>
      <c r="AD824">
        <f t="shared" si="131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32">+L825+N825+R825+V825+X825</f>
        <v>0</v>
      </c>
      <c r="C825" s="2">
        <f t="shared" ref="C825:C888" si="133">RANK(B825,B$810:B$1009,0)</f>
        <v>5</v>
      </c>
      <c r="L825" s="66">
        <f t="shared" ref="L825:L888" si="134">IF(AND(I825&lt;1,J825&lt;1,K825&lt;1),0,IF(250+((80-(I825*60+J825))*2)&lt;0,0,IF(K825&lt;50,250+((80-(I825*60+J825))*2),IF(K825&gt;49,250+((80-(I825*60+J825))*2)-1,250+((80-(I825*60+J825))*2)))))</f>
        <v>0</v>
      </c>
      <c r="N825" s="66">
        <f t="shared" ref="N825:N888" si="135">IF(M825&lt;89,0,250+((M825-172)*3))</f>
        <v>0</v>
      </c>
      <c r="R825" s="66">
        <f t="shared" ref="R825:R888" si="136">IF(AND(O825&lt;1,P825&lt;1,Q825&lt;1),0,IF(250+((400-(O825*60+P825))*1)&lt;0,0,250+((400-(O825*60+P825))*1)))</f>
        <v>0</v>
      </c>
      <c r="V825" s="66">
        <f t="shared" ref="V825:V888" si="137">IF(AND(S825&lt;1,T825&lt;1,U825&lt;1),0,IF(500+((460-(S825*60+T825))*1)&lt;0,0,500+((460-(S825*60+T825))*1)))</f>
        <v>0</v>
      </c>
      <c r="W825"/>
      <c r="X825"/>
      <c r="Y825" s="7"/>
      <c r="Z825"/>
      <c r="AA825"/>
      <c r="AC825">
        <f t="shared" si="122"/>
        <v>0</v>
      </c>
      <c r="AD825">
        <f t="shared" si="123"/>
        <v>0</v>
      </c>
    </row>
    <row r="826" spans="1:33" hidden="1" x14ac:dyDescent="0.2">
      <c r="A826" s="6" t="s">
        <v>684</v>
      </c>
      <c r="B826" s="2">
        <f t="shared" si="132"/>
        <v>0</v>
      </c>
      <c r="C826" s="2">
        <f t="shared" si="133"/>
        <v>5</v>
      </c>
      <c r="L826" s="66">
        <f t="shared" si="134"/>
        <v>0</v>
      </c>
      <c r="N826" s="66">
        <f t="shared" si="135"/>
        <v>0</v>
      </c>
      <c r="R826" s="66">
        <f t="shared" si="136"/>
        <v>0</v>
      </c>
      <c r="V826" s="66">
        <f t="shared" si="137"/>
        <v>0</v>
      </c>
      <c r="W826"/>
      <c r="X826"/>
      <c r="Y826" s="7"/>
      <c r="Z826"/>
      <c r="AA826"/>
      <c r="AC826">
        <f t="shared" si="122"/>
        <v>0</v>
      </c>
      <c r="AD826">
        <f t="shared" si="123"/>
        <v>0</v>
      </c>
    </row>
    <row r="827" spans="1:33" hidden="1" x14ac:dyDescent="0.2">
      <c r="A827" s="6" t="s">
        <v>685</v>
      </c>
      <c r="B827" s="2">
        <f t="shared" si="132"/>
        <v>0</v>
      </c>
      <c r="C827" s="2">
        <f t="shared" si="133"/>
        <v>5</v>
      </c>
      <c r="L827" s="66">
        <f t="shared" si="134"/>
        <v>0</v>
      </c>
      <c r="N827" s="66">
        <f t="shared" si="135"/>
        <v>0</v>
      </c>
      <c r="R827" s="66">
        <f t="shared" si="136"/>
        <v>0</v>
      </c>
      <c r="V827" s="66">
        <f t="shared" si="137"/>
        <v>0</v>
      </c>
      <c r="W827"/>
      <c r="X827"/>
      <c r="Y827" s="7"/>
      <c r="Z827"/>
      <c r="AA827"/>
      <c r="AC827">
        <f t="shared" si="122"/>
        <v>0</v>
      </c>
      <c r="AD827">
        <f t="shared" si="123"/>
        <v>0</v>
      </c>
    </row>
    <row r="828" spans="1:33" hidden="1" x14ac:dyDescent="0.2">
      <c r="A828" s="6" t="s">
        <v>686</v>
      </c>
      <c r="B828" s="2">
        <f t="shared" si="132"/>
        <v>0</v>
      </c>
      <c r="C828" s="2">
        <f t="shared" si="133"/>
        <v>5</v>
      </c>
      <c r="L828" s="66">
        <f t="shared" si="134"/>
        <v>0</v>
      </c>
      <c r="N828" s="66">
        <f t="shared" si="135"/>
        <v>0</v>
      </c>
      <c r="R828" s="66">
        <f t="shared" si="136"/>
        <v>0</v>
      </c>
      <c r="V828" s="66">
        <f t="shared" si="137"/>
        <v>0</v>
      </c>
      <c r="W828"/>
      <c r="X828"/>
      <c r="Y828" s="7"/>
      <c r="Z828"/>
      <c r="AA828"/>
      <c r="AC828">
        <f t="shared" si="122"/>
        <v>0</v>
      </c>
      <c r="AD828">
        <f t="shared" si="123"/>
        <v>0</v>
      </c>
    </row>
    <row r="829" spans="1:33" hidden="1" x14ac:dyDescent="0.2">
      <c r="A829" s="6" t="s">
        <v>687</v>
      </c>
      <c r="B829" s="2">
        <f t="shared" si="132"/>
        <v>0</v>
      </c>
      <c r="C829" s="2">
        <f t="shared" si="133"/>
        <v>5</v>
      </c>
      <c r="G829" s="66">
        <v>0</v>
      </c>
      <c r="L829" s="66">
        <f t="shared" si="134"/>
        <v>0</v>
      </c>
      <c r="N829" s="66">
        <f t="shared" si="135"/>
        <v>0</v>
      </c>
      <c r="R829" s="66">
        <f t="shared" si="136"/>
        <v>0</v>
      </c>
      <c r="V829" s="66">
        <f t="shared" si="137"/>
        <v>0</v>
      </c>
      <c r="Y829" s="7"/>
      <c r="AA829"/>
      <c r="AC829">
        <f t="shared" si="122"/>
        <v>0</v>
      </c>
      <c r="AD829">
        <f t="shared" si="123"/>
        <v>0</v>
      </c>
      <c r="AE829" s="37"/>
    </row>
    <row r="830" spans="1:33" hidden="1" x14ac:dyDescent="0.2">
      <c r="A830" s="6" t="s">
        <v>688</v>
      </c>
      <c r="B830" s="2">
        <f t="shared" si="132"/>
        <v>0</v>
      </c>
      <c r="C830" s="2">
        <f t="shared" si="133"/>
        <v>5</v>
      </c>
      <c r="L830" s="66">
        <f t="shared" si="134"/>
        <v>0</v>
      </c>
      <c r="N830" s="66">
        <f t="shared" si="135"/>
        <v>0</v>
      </c>
      <c r="R830" s="66">
        <f t="shared" si="136"/>
        <v>0</v>
      </c>
      <c r="V830" s="66">
        <f t="shared" si="137"/>
        <v>0</v>
      </c>
      <c r="W830"/>
      <c r="X830"/>
      <c r="Y830" s="7"/>
      <c r="Z830"/>
      <c r="AA830"/>
      <c r="AC830">
        <f t="shared" ref="AC830:AC893" si="138">B830</f>
        <v>0</v>
      </c>
      <c r="AD830">
        <f t="shared" ref="AD830:AD893" si="139">AA830+AB830+AC830</f>
        <v>0</v>
      </c>
    </row>
    <row r="831" spans="1:33" hidden="1" x14ac:dyDescent="0.2">
      <c r="A831" s="6" t="s">
        <v>689</v>
      </c>
      <c r="B831" s="2">
        <f t="shared" si="132"/>
        <v>0</v>
      </c>
      <c r="C831" s="2">
        <f t="shared" si="133"/>
        <v>5</v>
      </c>
      <c r="L831" s="66">
        <f t="shared" si="134"/>
        <v>0</v>
      </c>
      <c r="N831" s="66">
        <f t="shared" si="135"/>
        <v>0</v>
      </c>
      <c r="R831" s="66">
        <f t="shared" si="136"/>
        <v>0</v>
      </c>
      <c r="V831" s="66">
        <f t="shared" si="137"/>
        <v>0</v>
      </c>
      <c r="W831"/>
      <c r="X831"/>
      <c r="Y831" s="7"/>
      <c r="Z831"/>
      <c r="AA831"/>
      <c r="AC831">
        <f t="shared" si="138"/>
        <v>0</v>
      </c>
      <c r="AD831">
        <f t="shared" si="139"/>
        <v>0</v>
      </c>
    </row>
    <row r="832" spans="1:33" hidden="1" x14ac:dyDescent="0.2">
      <c r="A832" s="6" t="s">
        <v>690</v>
      </c>
      <c r="B832" s="2">
        <f t="shared" si="132"/>
        <v>0</v>
      </c>
      <c r="C832" s="2">
        <f t="shared" si="133"/>
        <v>5</v>
      </c>
      <c r="L832" s="66">
        <f t="shared" si="134"/>
        <v>0</v>
      </c>
      <c r="N832" s="66">
        <f t="shared" si="135"/>
        <v>0</v>
      </c>
      <c r="R832" s="66">
        <f t="shared" si="136"/>
        <v>0</v>
      </c>
      <c r="V832" s="66">
        <f t="shared" si="137"/>
        <v>0</v>
      </c>
      <c r="W832"/>
      <c r="X832"/>
      <c r="Y832" s="7"/>
      <c r="Z832"/>
      <c r="AA832"/>
      <c r="AC832">
        <f t="shared" si="138"/>
        <v>0</v>
      </c>
      <c r="AD832">
        <f t="shared" si="139"/>
        <v>0</v>
      </c>
    </row>
    <row r="833" spans="1:30" hidden="1" x14ac:dyDescent="0.2">
      <c r="A833" s="6" t="s">
        <v>691</v>
      </c>
      <c r="B833" s="2">
        <f t="shared" si="132"/>
        <v>0</v>
      </c>
      <c r="C833" s="2">
        <f t="shared" si="133"/>
        <v>5</v>
      </c>
      <c r="L833" s="66">
        <f t="shared" si="134"/>
        <v>0</v>
      </c>
      <c r="N833" s="66">
        <f t="shared" si="135"/>
        <v>0</v>
      </c>
      <c r="R833" s="66">
        <f t="shared" si="136"/>
        <v>0</v>
      </c>
      <c r="V833" s="66">
        <f t="shared" si="137"/>
        <v>0</v>
      </c>
      <c r="W833"/>
      <c r="X833"/>
      <c r="Y833" s="7"/>
      <c r="Z833"/>
      <c r="AA833"/>
      <c r="AC833">
        <f t="shared" si="138"/>
        <v>0</v>
      </c>
      <c r="AD833">
        <f t="shared" si="139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5</v>
      </c>
      <c r="L834" s="66">
        <f t="shared" si="134"/>
        <v>0</v>
      </c>
      <c r="N834" s="66">
        <f t="shared" si="135"/>
        <v>0</v>
      </c>
      <c r="R834" s="66">
        <f t="shared" si="136"/>
        <v>0</v>
      </c>
      <c r="V834" s="66">
        <f t="shared" si="137"/>
        <v>0</v>
      </c>
      <c r="W834"/>
      <c r="X834"/>
      <c r="Y834" s="7"/>
      <c r="Z834"/>
      <c r="AA834"/>
      <c r="AC834">
        <f t="shared" si="138"/>
        <v>0</v>
      </c>
      <c r="AD834">
        <f t="shared" si="139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5</v>
      </c>
      <c r="L835" s="66">
        <f t="shared" si="134"/>
        <v>0</v>
      </c>
      <c r="N835" s="66">
        <f t="shared" si="135"/>
        <v>0</v>
      </c>
      <c r="R835" s="66">
        <f t="shared" si="136"/>
        <v>0</v>
      </c>
      <c r="V835" s="66">
        <f t="shared" si="137"/>
        <v>0</v>
      </c>
      <c r="W835"/>
      <c r="X835"/>
      <c r="Y835" s="7"/>
      <c r="Z835"/>
      <c r="AA835"/>
      <c r="AC835">
        <f t="shared" si="138"/>
        <v>0</v>
      </c>
      <c r="AD835">
        <f t="shared" si="139"/>
        <v>0</v>
      </c>
    </row>
    <row r="836" spans="1:30" hidden="1" x14ac:dyDescent="0.2">
      <c r="A836" s="6" t="s">
        <v>694</v>
      </c>
      <c r="B836" s="2">
        <f t="shared" si="132"/>
        <v>0</v>
      </c>
      <c r="C836" s="2">
        <f t="shared" si="133"/>
        <v>5</v>
      </c>
      <c r="L836" s="66">
        <f t="shared" si="134"/>
        <v>0</v>
      </c>
      <c r="N836" s="66">
        <f t="shared" si="135"/>
        <v>0</v>
      </c>
      <c r="R836" s="66">
        <f t="shared" si="136"/>
        <v>0</v>
      </c>
      <c r="V836" s="66">
        <f t="shared" si="137"/>
        <v>0</v>
      </c>
      <c r="W836"/>
      <c r="X836"/>
      <c r="Y836" s="7"/>
      <c r="Z836"/>
      <c r="AA836"/>
      <c r="AC836">
        <f t="shared" si="138"/>
        <v>0</v>
      </c>
      <c r="AD836">
        <f t="shared" si="139"/>
        <v>0</v>
      </c>
    </row>
    <row r="837" spans="1:30" hidden="1" x14ac:dyDescent="0.2">
      <c r="A837" s="6" t="s">
        <v>695</v>
      </c>
      <c r="B837" s="2">
        <f t="shared" si="132"/>
        <v>0</v>
      </c>
      <c r="C837" s="2">
        <f t="shared" si="133"/>
        <v>5</v>
      </c>
      <c r="L837" s="66">
        <f t="shared" si="134"/>
        <v>0</v>
      </c>
      <c r="N837" s="66">
        <f t="shared" si="135"/>
        <v>0</v>
      </c>
      <c r="R837" s="66">
        <f t="shared" si="136"/>
        <v>0</v>
      </c>
      <c r="V837" s="66">
        <f t="shared" si="137"/>
        <v>0</v>
      </c>
      <c r="W837"/>
      <c r="X837"/>
      <c r="Y837" s="7"/>
      <c r="Z837"/>
      <c r="AA837"/>
      <c r="AC837">
        <f t="shared" si="138"/>
        <v>0</v>
      </c>
      <c r="AD837">
        <f t="shared" si="139"/>
        <v>0</v>
      </c>
    </row>
    <row r="838" spans="1:30" hidden="1" x14ac:dyDescent="0.2">
      <c r="A838" s="6" t="s">
        <v>696</v>
      </c>
      <c r="B838" s="2">
        <f t="shared" si="132"/>
        <v>0</v>
      </c>
      <c r="C838" s="2">
        <f t="shared" si="133"/>
        <v>5</v>
      </c>
      <c r="L838" s="66">
        <f t="shared" si="134"/>
        <v>0</v>
      </c>
      <c r="N838" s="66">
        <f t="shared" si="135"/>
        <v>0</v>
      </c>
      <c r="R838" s="66">
        <f t="shared" si="136"/>
        <v>0</v>
      </c>
      <c r="V838" s="66">
        <f t="shared" si="137"/>
        <v>0</v>
      </c>
      <c r="W838"/>
      <c r="X838"/>
      <c r="Y838" s="7"/>
      <c r="Z838"/>
      <c r="AA838"/>
      <c r="AC838">
        <f t="shared" si="138"/>
        <v>0</v>
      </c>
      <c r="AD838">
        <f t="shared" si="139"/>
        <v>0</v>
      </c>
    </row>
    <row r="839" spans="1:30" hidden="1" x14ac:dyDescent="0.2">
      <c r="A839" s="6" t="s">
        <v>697</v>
      </c>
      <c r="B839" s="2">
        <f t="shared" si="132"/>
        <v>0</v>
      </c>
      <c r="C839" s="2">
        <f t="shared" si="133"/>
        <v>5</v>
      </c>
      <c r="L839" s="66">
        <f t="shared" si="134"/>
        <v>0</v>
      </c>
      <c r="N839" s="66">
        <f t="shared" si="135"/>
        <v>0</v>
      </c>
      <c r="R839" s="66">
        <f t="shared" si="136"/>
        <v>0</v>
      </c>
      <c r="V839" s="66">
        <f t="shared" si="137"/>
        <v>0</v>
      </c>
      <c r="W839"/>
      <c r="X839"/>
      <c r="Y839" s="7"/>
      <c r="Z839"/>
      <c r="AA839"/>
      <c r="AC839">
        <f t="shared" si="138"/>
        <v>0</v>
      </c>
      <c r="AD839">
        <f t="shared" si="139"/>
        <v>0</v>
      </c>
    </row>
    <row r="840" spans="1:30" hidden="1" x14ac:dyDescent="0.2">
      <c r="A840" s="6" t="s">
        <v>698</v>
      </c>
      <c r="B840" s="2">
        <f t="shared" si="132"/>
        <v>0</v>
      </c>
      <c r="C840" s="2">
        <f t="shared" si="133"/>
        <v>5</v>
      </c>
      <c r="L840" s="66">
        <f t="shared" si="134"/>
        <v>0</v>
      </c>
      <c r="N840" s="66">
        <f t="shared" si="135"/>
        <v>0</v>
      </c>
      <c r="R840" s="66">
        <f t="shared" si="136"/>
        <v>0</v>
      </c>
      <c r="V840" s="66">
        <f t="shared" si="137"/>
        <v>0</v>
      </c>
      <c r="W840"/>
      <c r="X840"/>
      <c r="Y840" s="7"/>
      <c r="Z840"/>
      <c r="AA840"/>
      <c r="AC840">
        <f t="shared" si="138"/>
        <v>0</v>
      </c>
      <c r="AD840">
        <f t="shared" si="139"/>
        <v>0</v>
      </c>
    </row>
    <row r="841" spans="1:30" hidden="1" x14ac:dyDescent="0.2">
      <c r="A841" s="6" t="s">
        <v>699</v>
      </c>
      <c r="B841" s="2">
        <f t="shared" si="132"/>
        <v>0</v>
      </c>
      <c r="C841" s="2">
        <f t="shared" si="133"/>
        <v>5</v>
      </c>
      <c r="L841" s="66">
        <f t="shared" si="134"/>
        <v>0</v>
      </c>
      <c r="N841" s="66">
        <f t="shared" si="135"/>
        <v>0</v>
      </c>
      <c r="R841" s="66">
        <f t="shared" si="136"/>
        <v>0</v>
      </c>
      <c r="V841" s="66">
        <f t="shared" si="137"/>
        <v>0</v>
      </c>
      <c r="W841"/>
      <c r="X841"/>
      <c r="Y841" s="7"/>
      <c r="Z841"/>
      <c r="AA841"/>
      <c r="AC841">
        <f t="shared" si="138"/>
        <v>0</v>
      </c>
      <c r="AD841">
        <f t="shared" si="139"/>
        <v>0</v>
      </c>
    </row>
    <row r="842" spans="1:30" hidden="1" x14ac:dyDescent="0.2">
      <c r="A842" s="6" t="s">
        <v>700</v>
      </c>
      <c r="B842" s="2">
        <f t="shared" si="132"/>
        <v>0</v>
      </c>
      <c r="C842" s="2">
        <f t="shared" si="133"/>
        <v>5</v>
      </c>
      <c r="L842" s="66">
        <f t="shared" si="134"/>
        <v>0</v>
      </c>
      <c r="N842" s="66">
        <f t="shared" si="135"/>
        <v>0</v>
      </c>
      <c r="R842" s="66">
        <f t="shared" si="136"/>
        <v>0</v>
      </c>
      <c r="V842" s="66">
        <f t="shared" si="137"/>
        <v>0</v>
      </c>
      <c r="W842"/>
      <c r="X842"/>
      <c r="Y842" s="7"/>
      <c r="Z842"/>
      <c r="AA842"/>
      <c r="AC842">
        <f t="shared" si="138"/>
        <v>0</v>
      </c>
      <c r="AD842">
        <f t="shared" si="139"/>
        <v>0</v>
      </c>
    </row>
    <row r="843" spans="1:30" hidden="1" x14ac:dyDescent="0.2">
      <c r="A843" s="6" t="s">
        <v>701</v>
      </c>
      <c r="B843" s="2">
        <f t="shared" si="132"/>
        <v>0</v>
      </c>
      <c r="C843" s="2">
        <f t="shared" si="133"/>
        <v>5</v>
      </c>
      <c r="L843" s="66">
        <f t="shared" si="134"/>
        <v>0</v>
      </c>
      <c r="N843" s="66">
        <f t="shared" si="135"/>
        <v>0</v>
      </c>
      <c r="R843" s="66">
        <f t="shared" si="136"/>
        <v>0</v>
      </c>
      <c r="V843" s="66">
        <f t="shared" si="137"/>
        <v>0</v>
      </c>
      <c r="W843"/>
      <c r="X843"/>
      <c r="Y843" s="7"/>
      <c r="Z843"/>
      <c r="AA843"/>
      <c r="AC843">
        <f t="shared" si="138"/>
        <v>0</v>
      </c>
      <c r="AD843">
        <f t="shared" si="139"/>
        <v>0</v>
      </c>
    </row>
    <row r="844" spans="1:30" hidden="1" x14ac:dyDescent="0.2">
      <c r="A844" s="6" t="s">
        <v>702</v>
      </c>
      <c r="B844" s="2">
        <f t="shared" si="132"/>
        <v>0</v>
      </c>
      <c r="C844" s="2">
        <f t="shared" si="133"/>
        <v>5</v>
      </c>
      <c r="L844" s="66">
        <f t="shared" si="134"/>
        <v>0</v>
      </c>
      <c r="N844" s="66">
        <f t="shared" si="135"/>
        <v>0</v>
      </c>
      <c r="R844" s="66">
        <f t="shared" si="136"/>
        <v>0</v>
      </c>
      <c r="V844" s="66">
        <f t="shared" si="137"/>
        <v>0</v>
      </c>
      <c r="W844"/>
      <c r="X844"/>
      <c r="Y844" s="7"/>
      <c r="Z844"/>
      <c r="AA844"/>
      <c r="AC844">
        <f t="shared" si="138"/>
        <v>0</v>
      </c>
      <c r="AD844">
        <f t="shared" si="139"/>
        <v>0</v>
      </c>
    </row>
    <row r="845" spans="1:30" hidden="1" x14ac:dyDescent="0.2">
      <c r="A845" s="6" t="s">
        <v>703</v>
      </c>
      <c r="B845" s="2">
        <f t="shared" si="132"/>
        <v>0</v>
      </c>
      <c r="C845" s="2">
        <f t="shared" si="133"/>
        <v>5</v>
      </c>
      <c r="L845" s="66">
        <f t="shared" si="134"/>
        <v>0</v>
      </c>
      <c r="N845" s="66">
        <f t="shared" si="135"/>
        <v>0</v>
      </c>
      <c r="R845" s="66">
        <f t="shared" si="136"/>
        <v>0</v>
      </c>
      <c r="V845" s="66">
        <f t="shared" si="137"/>
        <v>0</v>
      </c>
      <c r="W845"/>
      <c r="X845"/>
      <c r="Y845" s="7"/>
      <c r="Z845"/>
      <c r="AA845"/>
      <c r="AC845">
        <f t="shared" si="138"/>
        <v>0</v>
      </c>
      <c r="AD845">
        <f t="shared" si="139"/>
        <v>0</v>
      </c>
    </row>
    <row r="846" spans="1:30" hidden="1" x14ac:dyDescent="0.2">
      <c r="A846" s="6" t="s">
        <v>704</v>
      </c>
      <c r="B846" s="2">
        <f t="shared" si="132"/>
        <v>0</v>
      </c>
      <c r="C846" s="2">
        <f t="shared" si="133"/>
        <v>5</v>
      </c>
      <c r="L846" s="66">
        <f t="shared" si="134"/>
        <v>0</v>
      </c>
      <c r="N846" s="66">
        <f t="shared" si="135"/>
        <v>0</v>
      </c>
      <c r="R846" s="66">
        <f t="shared" si="136"/>
        <v>0</v>
      </c>
      <c r="V846" s="66">
        <f t="shared" si="137"/>
        <v>0</v>
      </c>
      <c r="W846"/>
      <c r="X846"/>
      <c r="Y846" s="7"/>
      <c r="Z846"/>
      <c r="AA846"/>
      <c r="AC846">
        <f t="shared" si="138"/>
        <v>0</v>
      </c>
      <c r="AD846">
        <f t="shared" si="139"/>
        <v>0</v>
      </c>
    </row>
    <row r="847" spans="1:30" hidden="1" x14ac:dyDescent="0.2">
      <c r="A847" s="6" t="s">
        <v>705</v>
      </c>
      <c r="B847" s="2">
        <f t="shared" si="132"/>
        <v>0</v>
      </c>
      <c r="C847" s="2">
        <f t="shared" si="133"/>
        <v>5</v>
      </c>
      <c r="L847" s="66">
        <f t="shared" si="134"/>
        <v>0</v>
      </c>
      <c r="N847" s="66">
        <f t="shared" si="135"/>
        <v>0</v>
      </c>
      <c r="R847" s="66">
        <f t="shared" si="136"/>
        <v>0</v>
      </c>
      <c r="V847" s="66">
        <f t="shared" si="137"/>
        <v>0</v>
      </c>
      <c r="W847"/>
      <c r="X847"/>
      <c r="Y847" s="7"/>
      <c r="Z847"/>
      <c r="AA847"/>
      <c r="AC847">
        <f t="shared" si="138"/>
        <v>0</v>
      </c>
      <c r="AD847">
        <f t="shared" si="139"/>
        <v>0</v>
      </c>
    </row>
    <row r="848" spans="1:30" hidden="1" x14ac:dyDescent="0.2">
      <c r="A848" s="6" t="s">
        <v>706</v>
      </c>
      <c r="B848" s="2">
        <f t="shared" si="132"/>
        <v>0</v>
      </c>
      <c r="C848" s="2">
        <f t="shared" si="133"/>
        <v>5</v>
      </c>
      <c r="L848" s="66">
        <f t="shared" si="134"/>
        <v>0</v>
      </c>
      <c r="N848" s="66">
        <f t="shared" si="135"/>
        <v>0</v>
      </c>
      <c r="R848" s="66">
        <f t="shared" si="136"/>
        <v>0</v>
      </c>
      <c r="V848" s="66">
        <f t="shared" si="137"/>
        <v>0</v>
      </c>
      <c r="W848"/>
      <c r="X848"/>
      <c r="Y848" s="7"/>
      <c r="Z848"/>
      <c r="AA848"/>
      <c r="AC848">
        <f t="shared" si="138"/>
        <v>0</v>
      </c>
      <c r="AD848">
        <f t="shared" si="139"/>
        <v>0</v>
      </c>
    </row>
    <row r="849" spans="1:30" hidden="1" x14ac:dyDescent="0.2">
      <c r="A849" s="6" t="s">
        <v>707</v>
      </c>
      <c r="B849" s="2">
        <f t="shared" si="132"/>
        <v>0</v>
      </c>
      <c r="C849" s="2">
        <f t="shared" si="133"/>
        <v>5</v>
      </c>
      <c r="L849" s="66">
        <f t="shared" si="134"/>
        <v>0</v>
      </c>
      <c r="N849" s="66">
        <f t="shared" si="135"/>
        <v>0</v>
      </c>
      <c r="R849" s="66">
        <f t="shared" si="136"/>
        <v>0</v>
      </c>
      <c r="V849" s="66">
        <f t="shared" si="137"/>
        <v>0</v>
      </c>
      <c r="W849"/>
      <c r="X849"/>
      <c r="Y849" s="7"/>
      <c r="Z849"/>
      <c r="AA849"/>
      <c r="AC849">
        <f t="shared" si="138"/>
        <v>0</v>
      </c>
      <c r="AD849">
        <f t="shared" si="139"/>
        <v>0</v>
      </c>
    </row>
    <row r="850" spans="1:30" hidden="1" x14ac:dyDescent="0.2">
      <c r="A850" s="6" t="s">
        <v>708</v>
      </c>
      <c r="B850" s="2">
        <f t="shared" si="132"/>
        <v>0</v>
      </c>
      <c r="C850" s="2">
        <f t="shared" si="133"/>
        <v>5</v>
      </c>
      <c r="L850" s="66">
        <f t="shared" si="134"/>
        <v>0</v>
      </c>
      <c r="N850" s="66">
        <f t="shared" si="135"/>
        <v>0</v>
      </c>
      <c r="R850" s="66">
        <f t="shared" si="136"/>
        <v>0</v>
      </c>
      <c r="V850" s="66">
        <f t="shared" si="137"/>
        <v>0</v>
      </c>
      <c r="W850"/>
      <c r="X850"/>
      <c r="Y850" s="7"/>
      <c r="Z850"/>
      <c r="AA850"/>
      <c r="AC850">
        <f t="shared" si="138"/>
        <v>0</v>
      </c>
      <c r="AD850">
        <f t="shared" si="139"/>
        <v>0</v>
      </c>
    </row>
    <row r="851" spans="1:30" hidden="1" x14ac:dyDescent="0.2">
      <c r="A851" s="6" t="s">
        <v>709</v>
      </c>
      <c r="B851" s="2">
        <f t="shared" si="132"/>
        <v>0</v>
      </c>
      <c r="C851" s="2">
        <f t="shared" si="133"/>
        <v>5</v>
      </c>
      <c r="L851" s="66">
        <f t="shared" si="134"/>
        <v>0</v>
      </c>
      <c r="N851" s="66">
        <f t="shared" si="135"/>
        <v>0</v>
      </c>
      <c r="R851" s="66">
        <f t="shared" si="136"/>
        <v>0</v>
      </c>
      <c r="V851" s="66">
        <f t="shared" si="137"/>
        <v>0</v>
      </c>
      <c r="W851"/>
      <c r="X851"/>
      <c r="Y851" s="7"/>
      <c r="Z851"/>
      <c r="AA851"/>
      <c r="AC851">
        <f t="shared" si="138"/>
        <v>0</v>
      </c>
      <c r="AD851">
        <f t="shared" si="139"/>
        <v>0</v>
      </c>
    </row>
    <row r="852" spans="1:30" hidden="1" x14ac:dyDescent="0.2">
      <c r="A852" s="6" t="s">
        <v>710</v>
      </c>
      <c r="B852" s="2">
        <f t="shared" si="132"/>
        <v>0</v>
      </c>
      <c r="C852" s="2">
        <f t="shared" si="133"/>
        <v>5</v>
      </c>
      <c r="L852" s="66">
        <f t="shared" si="134"/>
        <v>0</v>
      </c>
      <c r="N852" s="66">
        <f t="shared" si="135"/>
        <v>0</v>
      </c>
      <c r="R852" s="66">
        <f t="shared" si="136"/>
        <v>0</v>
      </c>
      <c r="V852" s="66">
        <f t="shared" si="137"/>
        <v>0</v>
      </c>
      <c r="W852"/>
      <c r="X852"/>
      <c r="Y852" s="7"/>
      <c r="Z852"/>
      <c r="AA852"/>
      <c r="AC852">
        <f t="shared" si="138"/>
        <v>0</v>
      </c>
      <c r="AD852">
        <f t="shared" si="139"/>
        <v>0</v>
      </c>
    </row>
    <row r="853" spans="1:30" hidden="1" x14ac:dyDescent="0.2">
      <c r="A853" s="6" t="s">
        <v>711</v>
      </c>
      <c r="B853" s="2">
        <f t="shared" si="132"/>
        <v>0</v>
      </c>
      <c r="C853" s="2">
        <f t="shared" si="133"/>
        <v>5</v>
      </c>
      <c r="L853" s="66">
        <f t="shared" si="134"/>
        <v>0</v>
      </c>
      <c r="N853" s="66">
        <f t="shared" si="135"/>
        <v>0</v>
      </c>
      <c r="R853" s="66">
        <f t="shared" si="136"/>
        <v>0</v>
      </c>
      <c r="V853" s="66">
        <f t="shared" si="137"/>
        <v>0</v>
      </c>
      <c r="W853"/>
      <c r="X853"/>
      <c r="Y853" s="7"/>
      <c r="Z853"/>
      <c r="AA853"/>
      <c r="AC853">
        <f t="shared" si="138"/>
        <v>0</v>
      </c>
      <c r="AD853">
        <f t="shared" si="139"/>
        <v>0</v>
      </c>
    </row>
    <row r="854" spans="1:30" hidden="1" x14ac:dyDescent="0.2">
      <c r="A854" s="6" t="s">
        <v>712</v>
      </c>
      <c r="B854" s="2">
        <f t="shared" si="132"/>
        <v>0</v>
      </c>
      <c r="C854" s="2">
        <f t="shared" si="133"/>
        <v>5</v>
      </c>
      <c r="L854" s="66">
        <f t="shared" si="134"/>
        <v>0</v>
      </c>
      <c r="N854" s="66">
        <f t="shared" si="135"/>
        <v>0</v>
      </c>
      <c r="R854" s="66">
        <f t="shared" si="136"/>
        <v>0</v>
      </c>
      <c r="V854" s="66">
        <f t="shared" si="137"/>
        <v>0</v>
      </c>
      <c r="W854"/>
      <c r="X854"/>
      <c r="Y854" s="7"/>
      <c r="Z854"/>
      <c r="AA854"/>
      <c r="AC854">
        <f t="shared" si="138"/>
        <v>0</v>
      </c>
      <c r="AD854">
        <f t="shared" si="139"/>
        <v>0</v>
      </c>
    </row>
    <row r="855" spans="1:30" hidden="1" x14ac:dyDescent="0.2">
      <c r="A855" s="6" t="s">
        <v>713</v>
      </c>
      <c r="B855" s="2">
        <f t="shared" si="132"/>
        <v>0</v>
      </c>
      <c r="C855" s="2">
        <f t="shared" si="133"/>
        <v>5</v>
      </c>
      <c r="L855" s="66">
        <f t="shared" si="134"/>
        <v>0</v>
      </c>
      <c r="N855" s="66">
        <f t="shared" si="135"/>
        <v>0</v>
      </c>
      <c r="R855" s="66">
        <f t="shared" si="136"/>
        <v>0</v>
      </c>
      <c r="V855" s="66">
        <f t="shared" si="137"/>
        <v>0</v>
      </c>
      <c r="W855"/>
      <c r="X855"/>
      <c r="Y855" s="7"/>
      <c r="Z855"/>
      <c r="AA855"/>
      <c r="AC855">
        <f t="shared" si="138"/>
        <v>0</v>
      </c>
      <c r="AD855">
        <f t="shared" si="139"/>
        <v>0</v>
      </c>
    </row>
    <row r="856" spans="1:30" hidden="1" x14ac:dyDescent="0.2">
      <c r="A856" s="6" t="s">
        <v>714</v>
      </c>
      <c r="B856" s="2">
        <f t="shared" si="132"/>
        <v>0</v>
      </c>
      <c r="C856" s="2">
        <f t="shared" si="133"/>
        <v>5</v>
      </c>
      <c r="L856" s="66">
        <f t="shared" si="134"/>
        <v>0</v>
      </c>
      <c r="N856" s="66">
        <f t="shared" si="135"/>
        <v>0</v>
      </c>
      <c r="R856" s="66">
        <f t="shared" si="136"/>
        <v>0</v>
      </c>
      <c r="V856" s="66">
        <f t="shared" si="137"/>
        <v>0</v>
      </c>
      <c r="W856"/>
      <c r="X856"/>
      <c r="Y856" s="7"/>
      <c r="Z856"/>
      <c r="AA856"/>
      <c r="AC856">
        <f t="shared" si="138"/>
        <v>0</v>
      </c>
      <c r="AD856">
        <f t="shared" si="139"/>
        <v>0</v>
      </c>
    </row>
    <row r="857" spans="1:30" hidden="1" x14ac:dyDescent="0.2">
      <c r="A857" s="6" t="s">
        <v>715</v>
      </c>
      <c r="B857" s="2">
        <f t="shared" si="132"/>
        <v>0</v>
      </c>
      <c r="C857" s="2">
        <f t="shared" si="133"/>
        <v>5</v>
      </c>
      <c r="L857" s="66">
        <f t="shared" si="134"/>
        <v>0</v>
      </c>
      <c r="N857" s="66">
        <f t="shared" si="135"/>
        <v>0</v>
      </c>
      <c r="R857" s="66">
        <f t="shared" si="136"/>
        <v>0</v>
      </c>
      <c r="V857" s="66">
        <f t="shared" si="137"/>
        <v>0</v>
      </c>
      <c r="W857"/>
      <c r="X857"/>
      <c r="Y857" s="7"/>
      <c r="Z857"/>
      <c r="AA857"/>
      <c r="AC857">
        <f t="shared" si="138"/>
        <v>0</v>
      </c>
      <c r="AD857">
        <f t="shared" si="139"/>
        <v>0</v>
      </c>
    </row>
    <row r="858" spans="1:30" hidden="1" x14ac:dyDescent="0.2">
      <c r="A858" s="6" t="s">
        <v>716</v>
      </c>
      <c r="B858" s="2">
        <f t="shared" si="132"/>
        <v>0</v>
      </c>
      <c r="C858" s="2">
        <f t="shared" si="133"/>
        <v>5</v>
      </c>
      <c r="L858" s="66">
        <f t="shared" si="134"/>
        <v>0</v>
      </c>
      <c r="N858" s="66">
        <f t="shared" si="135"/>
        <v>0</v>
      </c>
      <c r="R858" s="66">
        <f t="shared" si="136"/>
        <v>0</v>
      </c>
      <c r="V858" s="66">
        <f t="shared" si="137"/>
        <v>0</v>
      </c>
      <c r="W858"/>
      <c r="X858"/>
      <c r="Y858" s="7"/>
      <c r="Z858"/>
      <c r="AA858"/>
      <c r="AC858">
        <f t="shared" si="138"/>
        <v>0</v>
      </c>
      <c r="AD858">
        <f t="shared" si="139"/>
        <v>0</v>
      </c>
    </row>
    <row r="859" spans="1:30" hidden="1" x14ac:dyDescent="0.2">
      <c r="A859" s="6" t="s">
        <v>717</v>
      </c>
      <c r="B859" s="2">
        <f t="shared" si="132"/>
        <v>0</v>
      </c>
      <c r="C859" s="2">
        <f t="shared" si="133"/>
        <v>5</v>
      </c>
      <c r="L859" s="66">
        <f t="shared" si="134"/>
        <v>0</v>
      </c>
      <c r="N859" s="66">
        <f t="shared" si="135"/>
        <v>0</v>
      </c>
      <c r="R859" s="66">
        <f t="shared" si="136"/>
        <v>0</v>
      </c>
      <c r="V859" s="66">
        <f t="shared" si="137"/>
        <v>0</v>
      </c>
      <c r="W859"/>
      <c r="X859"/>
      <c r="Y859" s="7"/>
      <c r="Z859"/>
      <c r="AA859"/>
      <c r="AC859">
        <f t="shared" si="138"/>
        <v>0</v>
      </c>
      <c r="AD859">
        <f t="shared" si="139"/>
        <v>0</v>
      </c>
    </row>
    <row r="860" spans="1:30" hidden="1" x14ac:dyDescent="0.2">
      <c r="A860" s="6" t="s">
        <v>718</v>
      </c>
      <c r="B860" s="2">
        <f t="shared" si="132"/>
        <v>0</v>
      </c>
      <c r="C860" s="2">
        <f t="shared" si="133"/>
        <v>5</v>
      </c>
      <c r="L860" s="66">
        <f t="shared" si="134"/>
        <v>0</v>
      </c>
      <c r="N860" s="66">
        <f t="shared" si="135"/>
        <v>0</v>
      </c>
      <c r="R860" s="66">
        <f t="shared" si="136"/>
        <v>0</v>
      </c>
      <c r="V860" s="66">
        <f t="shared" si="137"/>
        <v>0</v>
      </c>
      <c r="W860"/>
      <c r="X860"/>
      <c r="Y860" s="7"/>
      <c r="Z860"/>
      <c r="AA860"/>
      <c r="AC860">
        <f t="shared" si="138"/>
        <v>0</v>
      </c>
      <c r="AD860">
        <f t="shared" si="139"/>
        <v>0</v>
      </c>
    </row>
    <row r="861" spans="1:30" hidden="1" x14ac:dyDescent="0.2">
      <c r="A861" s="6" t="s">
        <v>719</v>
      </c>
      <c r="B861" s="2">
        <f t="shared" si="132"/>
        <v>0</v>
      </c>
      <c r="C861" s="2">
        <f t="shared" si="133"/>
        <v>5</v>
      </c>
      <c r="L861" s="66">
        <f t="shared" si="134"/>
        <v>0</v>
      </c>
      <c r="N861" s="66">
        <f t="shared" si="135"/>
        <v>0</v>
      </c>
      <c r="R861" s="66">
        <f t="shared" si="136"/>
        <v>0</v>
      </c>
      <c r="V861" s="66">
        <f t="shared" si="137"/>
        <v>0</v>
      </c>
      <c r="W861"/>
      <c r="X861"/>
      <c r="Y861" s="7"/>
      <c r="Z861"/>
      <c r="AA861"/>
      <c r="AC861">
        <f t="shared" si="138"/>
        <v>0</v>
      </c>
      <c r="AD861">
        <f t="shared" si="139"/>
        <v>0</v>
      </c>
    </row>
    <row r="862" spans="1:30" hidden="1" x14ac:dyDescent="0.2">
      <c r="A862" s="6" t="s">
        <v>720</v>
      </c>
      <c r="B862" s="2">
        <f t="shared" si="132"/>
        <v>0</v>
      </c>
      <c r="C862" s="2">
        <f t="shared" si="133"/>
        <v>5</v>
      </c>
      <c r="L862" s="66">
        <f t="shared" si="134"/>
        <v>0</v>
      </c>
      <c r="N862" s="66">
        <f t="shared" si="135"/>
        <v>0</v>
      </c>
      <c r="R862" s="66">
        <f t="shared" si="136"/>
        <v>0</v>
      </c>
      <c r="V862" s="66">
        <f t="shared" si="137"/>
        <v>0</v>
      </c>
      <c r="W862"/>
      <c r="X862"/>
      <c r="Y862" s="7"/>
      <c r="Z862"/>
      <c r="AA862"/>
      <c r="AC862">
        <f t="shared" si="138"/>
        <v>0</v>
      </c>
      <c r="AD862">
        <f t="shared" si="139"/>
        <v>0</v>
      </c>
    </row>
    <row r="863" spans="1:30" hidden="1" x14ac:dyDescent="0.2">
      <c r="A863" s="6" t="s">
        <v>721</v>
      </c>
      <c r="B863" s="2">
        <f t="shared" si="132"/>
        <v>0</v>
      </c>
      <c r="C863" s="2">
        <f t="shared" si="133"/>
        <v>5</v>
      </c>
      <c r="L863" s="66">
        <f t="shared" si="134"/>
        <v>0</v>
      </c>
      <c r="N863" s="66">
        <f t="shared" si="135"/>
        <v>0</v>
      </c>
      <c r="R863" s="66">
        <f t="shared" si="136"/>
        <v>0</v>
      </c>
      <c r="V863" s="66">
        <f t="shared" si="137"/>
        <v>0</v>
      </c>
      <c r="W863"/>
      <c r="X863"/>
      <c r="Y863" s="7"/>
      <c r="Z863"/>
      <c r="AA863"/>
      <c r="AC863">
        <f t="shared" si="138"/>
        <v>0</v>
      </c>
      <c r="AD863">
        <f t="shared" si="139"/>
        <v>0</v>
      </c>
    </row>
    <row r="864" spans="1:30" hidden="1" x14ac:dyDescent="0.2">
      <c r="A864" s="6" t="s">
        <v>722</v>
      </c>
      <c r="B864" s="2">
        <f t="shared" si="132"/>
        <v>0</v>
      </c>
      <c r="C864" s="2">
        <f t="shared" si="133"/>
        <v>5</v>
      </c>
      <c r="L864" s="66">
        <f t="shared" si="134"/>
        <v>0</v>
      </c>
      <c r="N864" s="66">
        <f t="shared" si="135"/>
        <v>0</v>
      </c>
      <c r="R864" s="66">
        <f t="shared" si="136"/>
        <v>0</v>
      </c>
      <c r="V864" s="66">
        <f t="shared" si="137"/>
        <v>0</v>
      </c>
      <c r="W864"/>
      <c r="X864"/>
      <c r="Y864" s="7"/>
      <c r="Z864"/>
      <c r="AA864"/>
      <c r="AC864">
        <f t="shared" si="138"/>
        <v>0</v>
      </c>
      <c r="AD864">
        <f t="shared" si="139"/>
        <v>0</v>
      </c>
    </row>
    <row r="865" spans="1:30" hidden="1" x14ac:dyDescent="0.2">
      <c r="A865" s="6" t="s">
        <v>723</v>
      </c>
      <c r="B865" s="2">
        <f t="shared" si="132"/>
        <v>0</v>
      </c>
      <c r="C865" s="2">
        <f t="shared" si="133"/>
        <v>5</v>
      </c>
      <c r="L865" s="66">
        <f t="shared" si="134"/>
        <v>0</v>
      </c>
      <c r="N865" s="66">
        <f t="shared" si="135"/>
        <v>0</v>
      </c>
      <c r="R865" s="66">
        <f t="shared" si="136"/>
        <v>0</v>
      </c>
      <c r="V865" s="66">
        <f t="shared" si="137"/>
        <v>0</v>
      </c>
      <c r="W865"/>
      <c r="X865"/>
      <c r="Y865" s="7"/>
      <c r="Z865"/>
      <c r="AA865"/>
      <c r="AC865">
        <f t="shared" si="138"/>
        <v>0</v>
      </c>
      <c r="AD865">
        <f t="shared" si="139"/>
        <v>0</v>
      </c>
    </row>
    <row r="866" spans="1:30" hidden="1" x14ac:dyDescent="0.2">
      <c r="A866" s="6" t="s">
        <v>724</v>
      </c>
      <c r="B866" s="2">
        <f t="shared" si="132"/>
        <v>0</v>
      </c>
      <c r="C866" s="2">
        <f t="shared" si="133"/>
        <v>5</v>
      </c>
      <c r="L866" s="66">
        <f t="shared" si="134"/>
        <v>0</v>
      </c>
      <c r="N866" s="66">
        <f t="shared" si="135"/>
        <v>0</v>
      </c>
      <c r="R866" s="66">
        <f t="shared" si="136"/>
        <v>0</v>
      </c>
      <c r="V866" s="66">
        <f t="shared" si="137"/>
        <v>0</v>
      </c>
      <c r="W866"/>
      <c r="X866"/>
      <c r="Y866" s="7"/>
      <c r="Z866"/>
      <c r="AA866"/>
      <c r="AC866">
        <f t="shared" si="138"/>
        <v>0</v>
      </c>
      <c r="AD866">
        <f t="shared" si="139"/>
        <v>0</v>
      </c>
    </row>
    <row r="867" spans="1:30" hidden="1" x14ac:dyDescent="0.2">
      <c r="A867" s="6" t="s">
        <v>725</v>
      </c>
      <c r="B867" s="2">
        <f t="shared" si="132"/>
        <v>0</v>
      </c>
      <c r="C867" s="2">
        <f t="shared" si="133"/>
        <v>5</v>
      </c>
      <c r="L867" s="66">
        <f t="shared" si="134"/>
        <v>0</v>
      </c>
      <c r="N867" s="66">
        <f t="shared" si="135"/>
        <v>0</v>
      </c>
      <c r="R867" s="66">
        <f t="shared" si="136"/>
        <v>0</v>
      </c>
      <c r="V867" s="66">
        <f t="shared" si="137"/>
        <v>0</v>
      </c>
      <c r="W867"/>
      <c r="X867"/>
      <c r="Y867" s="7"/>
      <c r="Z867"/>
      <c r="AA867"/>
      <c r="AC867">
        <f t="shared" si="138"/>
        <v>0</v>
      </c>
      <c r="AD867">
        <f t="shared" si="139"/>
        <v>0</v>
      </c>
    </row>
    <row r="868" spans="1:30" hidden="1" x14ac:dyDescent="0.2">
      <c r="A868" s="6" t="s">
        <v>726</v>
      </c>
      <c r="B868" s="2">
        <f t="shared" si="132"/>
        <v>0</v>
      </c>
      <c r="C868" s="2">
        <f t="shared" si="133"/>
        <v>5</v>
      </c>
      <c r="L868" s="66">
        <f t="shared" si="134"/>
        <v>0</v>
      </c>
      <c r="N868" s="66">
        <f t="shared" si="135"/>
        <v>0</v>
      </c>
      <c r="R868" s="66">
        <f t="shared" si="136"/>
        <v>0</v>
      </c>
      <c r="V868" s="66">
        <f t="shared" si="137"/>
        <v>0</v>
      </c>
      <c r="W868"/>
      <c r="X868"/>
      <c r="Y868" s="7"/>
      <c r="Z868"/>
      <c r="AA868"/>
      <c r="AC868">
        <f t="shared" si="138"/>
        <v>0</v>
      </c>
      <c r="AD868">
        <f t="shared" si="139"/>
        <v>0</v>
      </c>
    </row>
    <row r="869" spans="1:30" hidden="1" x14ac:dyDescent="0.2">
      <c r="A869" s="6" t="s">
        <v>727</v>
      </c>
      <c r="B869" s="2">
        <f t="shared" si="132"/>
        <v>0</v>
      </c>
      <c r="C869" s="2">
        <f t="shared" si="133"/>
        <v>5</v>
      </c>
      <c r="L869" s="66">
        <f t="shared" si="134"/>
        <v>0</v>
      </c>
      <c r="N869" s="66">
        <f t="shared" si="135"/>
        <v>0</v>
      </c>
      <c r="R869" s="66">
        <f t="shared" si="136"/>
        <v>0</v>
      </c>
      <c r="V869" s="66">
        <f t="shared" si="137"/>
        <v>0</v>
      </c>
      <c r="W869"/>
      <c r="X869"/>
      <c r="Y869" s="7"/>
      <c r="Z869"/>
      <c r="AA869"/>
      <c r="AC869">
        <f t="shared" si="138"/>
        <v>0</v>
      </c>
      <c r="AD869">
        <f t="shared" si="139"/>
        <v>0</v>
      </c>
    </row>
    <row r="870" spans="1:30" hidden="1" x14ac:dyDescent="0.2">
      <c r="A870" s="6" t="s">
        <v>728</v>
      </c>
      <c r="B870" s="2">
        <f t="shared" si="132"/>
        <v>0</v>
      </c>
      <c r="C870" s="2">
        <f t="shared" si="133"/>
        <v>5</v>
      </c>
      <c r="L870" s="66">
        <f t="shared" si="134"/>
        <v>0</v>
      </c>
      <c r="N870" s="66">
        <f t="shared" si="135"/>
        <v>0</v>
      </c>
      <c r="R870" s="66">
        <f t="shared" si="136"/>
        <v>0</v>
      </c>
      <c r="V870" s="66">
        <f t="shared" si="137"/>
        <v>0</v>
      </c>
      <c r="W870"/>
      <c r="X870"/>
      <c r="Y870" s="7"/>
      <c r="Z870"/>
      <c r="AA870"/>
      <c r="AC870">
        <f t="shared" si="138"/>
        <v>0</v>
      </c>
      <c r="AD870">
        <f t="shared" si="139"/>
        <v>0</v>
      </c>
    </row>
    <row r="871" spans="1:30" hidden="1" x14ac:dyDescent="0.2">
      <c r="A871" s="6" t="s">
        <v>729</v>
      </c>
      <c r="B871" s="2">
        <f t="shared" si="132"/>
        <v>0</v>
      </c>
      <c r="C871" s="2">
        <f t="shared" si="133"/>
        <v>5</v>
      </c>
      <c r="L871" s="66">
        <f t="shared" si="134"/>
        <v>0</v>
      </c>
      <c r="N871" s="66">
        <f t="shared" si="135"/>
        <v>0</v>
      </c>
      <c r="R871" s="66">
        <f t="shared" si="136"/>
        <v>0</v>
      </c>
      <c r="V871" s="66">
        <f t="shared" si="137"/>
        <v>0</v>
      </c>
      <c r="W871"/>
      <c r="X871"/>
      <c r="Y871" s="7"/>
      <c r="Z871"/>
      <c r="AA871"/>
      <c r="AC871">
        <f t="shared" si="138"/>
        <v>0</v>
      </c>
      <c r="AD871">
        <f t="shared" si="139"/>
        <v>0</v>
      </c>
    </row>
    <row r="872" spans="1:30" hidden="1" x14ac:dyDescent="0.2">
      <c r="A872" s="6" t="s">
        <v>730</v>
      </c>
      <c r="B872" s="2">
        <f t="shared" si="132"/>
        <v>0</v>
      </c>
      <c r="C872" s="2">
        <f t="shared" si="133"/>
        <v>5</v>
      </c>
      <c r="L872" s="66">
        <f t="shared" si="134"/>
        <v>0</v>
      </c>
      <c r="N872" s="66">
        <f t="shared" si="135"/>
        <v>0</v>
      </c>
      <c r="R872" s="66">
        <f t="shared" si="136"/>
        <v>0</v>
      </c>
      <c r="V872" s="66">
        <f t="shared" si="137"/>
        <v>0</v>
      </c>
      <c r="W872"/>
      <c r="X872"/>
      <c r="Y872" s="7"/>
      <c r="Z872"/>
      <c r="AA872"/>
      <c r="AC872">
        <f t="shared" si="138"/>
        <v>0</v>
      </c>
      <c r="AD872">
        <f t="shared" si="139"/>
        <v>0</v>
      </c>
    </row>
    <row r="873" spans="1:30" hidden="1" x14ac:dyDescent="0.2">
      <c r="A873" s="6" t="s">
        <v>731</v>
      </c>
      <c r="B873" s="2">
        <f t="shared" si="132"/>
        <v>0</v>
      </c>
      <c r="C873" s="2">
        <f t="shared" si="133"/>
        <v>5</v>
      </c>
      <c r="L873" s="66">
        <f t="shared" si="134"/>
        <v>0</v>
      </c>
      <c r="N873" s="66">
        <f t="shared" si="135"/>
        <v>0</v>
      </c>
      <c r="R873" s="66">
        <f t="shared" si="136"/>
        <v>0</v>
      </c>
      <c r="V873" s="66">
        <f t="shared" si="137"/>
        <v>0</v>
      </c>
      <c r="W873"/>
      <c r="X873"/>
      <c r="Y873" s="7"/>
      <c r="Z873"/>
      <c r="AA873"/>
      <c r="AC873">
        <f t="shared" si="138"/>
        <v>0</v>
      </c>
      <c r="AD873">
        <f t="shared" si="139"/>
        <v>0</v>
      </c>
    </row>
    <row r="874" spans="1:30" hidden="1" x14ac:dyDescent="0.2">
      <c r="A874" s="6" t="s">
        <v>732</v>
      </c>
      <c r="B874" s="2">
        <f t="shared" si="132"/>
        <v>0</v>
      </c>
      <c r="C874" s="2">
        <f t="shared" si="133"/>
        <v>5</v>
      </c>
      <c r="L874" s="66">
        <f t="shared" si="134"/>
        <v>0</v>
      </c>
      <c r="N874" s="66">
        <f t="shared" si="135"/>
        <v>0</v>
      </c>
      <c r="R874" s="66">
        <f t="shared" si="136"/>
        <v>0</v>
      </c>
      <c r="V874" s="66">
        <f t="shared" si="137"/>
        <v>0</v>
      </c>
      <c r="W874"/>
      <c r="X874"/>
      <c r="Y874" s="7"/>
      <c r="Z874"/>
      <c r="AA874"/>
      <c r="AC874">
        <f t="shared" si="138"/>
        <v>0</v>
      </c>
      <c r="AD874">
        <f t="shared" si="139"/>
        <v>0</v>
      </c>
    </row>
    <row r="875" spans="1:30" hidden="1" x14ac:dyDescent="0.2">
      <c r="A875" s="6" t="s">
        <v>733</v>
      </c>
      <c r="B875" s="2">
        <f t="shared" si="132"/>
        <v>0</v>
      </c>
      <c r="C875" s="2">
        <f t="shared" si="133"/>
        <v>5</v>
      </c>
      <c r="L875" s="66">
        <f t="shared" si="134"/>
        <v>0</v>
      </c>
      <c r="N875" s="66">
        <f t="shared" si="135"/>
        <v>0</v>
      </c>
      <c r="R875" s="66">
        <f t="shared" si="136"/>
        <v>0</v>
      </c>
      <c r="V875" s="66">
        <f t="shared" si="137"/>
        <v>0</v>
      </c>
      <c r="W875"/>
      <c r="X875"/>
      <c r="Y875" s="7"/>
      <c r="Z875"/>
      <c r="AA875"/>
      <c r="AC875">
        <f t="shared" si="138"/>
        <v>0</v>
      </c>
      <c r="AD875">
        <f t="shared" si="139"/>
        <v>0</v>
      </c>
    </row>
    <row r="876" spans="1:30" hidden="1" x14ac:dyDescent="0.2">
      <c r="A876" s="6" t="s">
        <v>734</v>
      </c>
      <c r="B876" s="2">
        <f t="shared" si="132"/>
        <v>0</v>
      </c>
      <c r="C876" s="2">
        <f t="shared" si="133"/>
        <v>5</v>
      </c>
      <c r="L876" s="66">
        <f t="shared" si="134"/>
        <v>0</v>
      </c>
      <c r="N876" s="66">
        <f t="shared" si="135"/>
        <v>0</v>
      </c>
      <c r="R876" s="66">
        <f t="shared" si="136"/>
        <v>0</v>
      </c>
      <c r="V876" s="66">
        <f t="shared" si="137"/>
        <v>0</v>
      </c>
      <c r="W876"/>
      <c r="X876"/>
      <c r="Y876" s="7"/>
      <c r="Z876"/>
      <c r="AA876"/>
      <c r="AC876">
        <f t="shared" si="138"/>
        <v>0</v>
      </c>
      <c r="AD876">
        <f t="shared" si="139"/>
        <v>0</v>
      </c>
    </row>
    <row r="877" spans="1:30" hidden="1" x14ac:dyDescent="0.2">
      <c r="A877" s="6" t="s">
        <v>735</v>
      </c>
      <c r="B877" s="2">
        <f t="shared" si="132"/>
        <v>0</v>
      </c>
      <c r="C877" s="2">
        <f t="shared" si="133"/>
        <v>5</v>
      </c>
      <c r="L877" s="66">
        <f t="shared" si="134"/>
        <v>0</v>
      </c>
      <c r="N877" s="66">
        <f t="shared" si="135"/>
        <v>0</v>
      </c>
      <c r="R877" s="66">
        <f t="shared" si="136"/>
        <v>0</v>
      </c>
      <c r="V877" s="66">
        <f t="shared" si="137"/>
        <v>0</v>
      </c>
      <c r="W877"/>
      <c r="X877"/>
      <c r="Y877" s="7"/>
      <c r="Z877"/>
      <c r="AA877"/>
      <c r="AC877">
        <f t="shared" si="138"/>
        <v>0</v>
      </c>
      <c r="AD877">
        <f t="shared" si="139"/>
        <v>0</v>
      </c>
    </row>
    <row r="878" spans="1:30" hidden="1" x14ac:dyDescent="0.2">
      <c r="A878" s="6" t="s">
        <v>736</v>
      </c>
      <c r="B878" s="2">
        <f t="shared" si="132"/>
        <v>0</v>
      </c>
      <c r="C878" s="2">
        <f t="shared" si="133"/>
        <v>5</v>
      </c>
      <c r="L878" s="66">
        <f t="shared" si="134"/>
        <v>0</v>
      </c>
      <c r="N878" s="66">
        <f t="shared" si="135"/>
        <v>0</v>
      </c>
      <c r="R878" s="66">
        <f t="shared" si="136"/>
        <v>0</v>
      </c>
      <c r="V878" s="66">
        <f t="shared" si="137"/>
        <v>0</v>
      </c>
      <c r="W878"/>
      <c r="X878"/>
      <c r="Y878" s="7"/>
      <c r="Z878"/>
      <c r="AA878"/>
      <c r="AC878">
        <f t="shared" si="138"/>
        <v>0</v>
      </c>
      <c r="AD878">
        <f t="shared" si="139"/>
        <v>0</v>
      </c>
    </row>
    <row r="879" spans="1:30" hidden="1" x14ac:dyDescent="0.2">
      <c r="A879" s="6" t="s">
        <v>737</v>
      </c>
      <c r="B879" s="2">
        <f t="shared" si="132"/>
        <v>0</v>
      </c>
      <c r="C879" s="2">
        <f t="shared" si="133"/>
        <v>5</v>
      </c>
      <c r="L879" s="66">
        <f t="shared" si="134"/>
        <v>0</v>
      </c>
      <c r="N879" s="66">
        <f t="shared" si="135"/>
        <v>0</v>
      </c>
      <c r="R879" s="66">
        <f t="shared" si="136"/>
        <v>0</v>
      </c>
      <c r="V879" s="66">
        <f t="shared" si="137"/>
        <v>0</v>
      </c>
      <c r="W879"/>
      <c r="X879"/>
      <c r="Y879" s="7"/>
      <c r="Z879"/>
      <c r="AA879"/>
      <c r="AC879">
        <f t="shared" si="138"/>
        <v>0</v>
      </c>
      <c r="AD879">
        <f t="shared" si="139"/>
        <v>0</v>
      </c>
    </row>
    <row r="880" spans="1:30" hidden="1" x14ac:dyDescent="0.2">
      <c r="A880" s="6" t="s">
        <v>738</v>
      </c>
      <c r="B880" s="2">
        <f t="shared" si="132"/>
        <v>0</v>
      </c>
      <c r="C880" s="2">
        <f t="shared" si="133"/>
        <v>5</v>
      </c>
      <c r="L880" s="66">
        <f t="shared" si="134"/>
        <v>0</v>
      </c>
      <c r="N880" s="66">
        <f t="shared" si="135"/>
        <v>0</v>
      </c>
      <c r="R880" s="66">
        <f t="shared" si="136"/>
        <v>0</v>
      </c>
      <c r="V880" s="66">
        <f t="shared" si="137"/>
        <v>0</v>
      </c>
      <c r="W880"/>
      <c r="X880"/>
      <c r="Y880" s="7"/>
      <c r="Z880"/>
      <c r="AA880"/>
      <c r="AC880">
        <f t="shared" si="138"/>
        <v>0</v>
      </c>
      <c r="AD880">
        <f t="shared" si="139"/>
        <v>0</v>
      </c>
    </row>
    <row r="881" spans="1:30" hidden="1" x14ac:dyDescent="0.2">
      <c r="A881" s="6" t="s">
        <v>739</v>
      </c>
      <c r="B881" s="2">
        <f t="shared" si="132"/>
        <v>0</v>
      </c>
      <c r="C881" s="2">
        <f t="shared" si="133"/>
        <v>5</v>
      </c>
      <c r="L881" s="66">
        <f t="shared" si="134"/>
        <v>0</v>
      </c>
      <c r="N881" s="66">
        <f t="shared" si="135"/>
        <v>0</v>
      </c>
      <c r="R881" s="66">
        <f t="shared" si="136"/>
        <v>0</v>
      </c>
      <c r="V881" s="66">
        <f t="shared" si="137"/>
        <v>0</v>
      </c>
      <c r="W881"/>
      <c r="X881"/>
      <c r="Y881" s="7"/>
      <c r="Z881"/>
      <c r="AA881"/>
      <c r="AC881">
        <f t="shared" si="138"/>
        <v>0</v>
      </c>
      <c r="AD881">
        <f t="shared" si="139"/>
        <v>0</v>
      </c>
    </row>
    <row r="882" spans="1:30" hidden="1" x14ac:dyDescent="0.2">
      <c r="A882" s="6" t="s">
        <v>740</v>
      </c>
      <c r="B882" s="2">
        <f t="shared" si="132"/>
        <v>0</v>
      </c>
      <c r="C882" s="2">
        <f t="shared" si="133"/>
        <v>5</v>
      </c>
      <c r="L882" s="66">
        <f t="shared" si="134"/>
        <v>0</v>
      </c>
      <c r="N882" s="66">
        <f t="shared" si="135"/>
        <v>0</v>
      </c>
      <c r="R882" s="66">
        <f t="shared" si="136"/>
        <v>0</v>
      </c>
      <c r="V882" s="66">
        <f t="shared" si="137"/>
        <v>0</v>
      </c>
      <c r="W882"/>
      <c r="X882"/>
      <c r="Y882" s="7"/>
      <c r="Z882"/>
      <c r="AA882"/>
      <c r="AC882">
        <f t="shared" si="138"/>
        <v>0</v>
      </c>
      <c r="AD882">
        <f t="shared" si="139"/>
        <v>0</v>
      </c>
    </row>
    <row r="883" spans="1:30" hidden="1" x14ac:dyDescent="0.2">
      <c r="A883" s="6" t="s">
        <v>741</v>
      </c>
      <c r="B883" s="2">
        <f t="shared" si="132"/>
        <v>0</v>
      </c>
      <c r="C883" s="2">
        <f t="shared" si="133"/>
        <v>5</v>
      </c>
      <c r="L883" s="66">
        <f t="shared" si="134"/>
        <v>0</v>
      </c>
      <c r="N883" s="66">
        <f t="shared" si="135"/>
        <v>0</v>
      </c>
      <c r="R883" s="66">
        <f t="shared" si="136"/>
        <v>0</v>
      </c>
      <c r="V883" s="66">
        <f t="shared" si="137"/>
        <v>0</v>
      </c>
      <c r="W883"/>
      <c r="X883"/>
      <c r="Y883" s="7"/>
      <c r="Z883"/>
      <c r="AA883"/>
      <c r="AC883">
        <f t="shared" si="138"/>
        <v>0</v>
      </c>
      <c r="AD883">
        <f t="shared" si="139"/>
        <v>0</v>
      </c>
    </row>
    <row r="884" spans="1:30" hidden="1" x14ac:dyDescent="0.2">
      <c r="A884" s="6" t="s">
        <v>742</v>
      </c>
      <c r="B884" s="2">
        <f t="shared" si="132"/>
        <v>0</v>
      </c>
      <c r="C884" s="2">
        <f t="shared" si="133"/>
        <v>5</v>
      </c>
      <c r="L884" s="66">
        <f t="shared" si="134"/>
        <v>0</v>
      </c>
      <c r="N884" s="66">
        <f t="shared" si="135"/>
        <v>0</v>
      </c>
      <c r="R884" s="66">
        <f t="shared" si="136"/>
        <v>0</v>
      </c>
      <c r="V884" s="66">
        <f t="shared" si="137"/>
        <v>0</v>
      </c>
      <c r="W884"/>
      <c r="X884"/>
      <c r="Y884" s="7"/>
      <c r="Z884"/>
      <c r="AA884"/>
      <c r="AC884">
        <f t="shared" si="138"/>
        <v>0</v>
      </c>
      <c r="AD884">
        <f t="shared" si="139"/>
        <v>0</v>
      </c>
    </row>
    <row r="885" spans="1:30" hidden="1" x14ac:dyDescent="0.2">
      <c r="A885" s="6" t="s">
        <v>743</v>
      </c>
      <c r="B885" s="2">
        <f t="shared" si="132"/>
        <v>0</v>
      </c>
      <c r="C885" s="2">
        <f t="shared" si="133"/>
        <v>5</v>
      </c>
      <c r="L885" s="66">
        <f t="shared" si="134"/>
        <v>0</v>
      </c>
      <c r="N885" s="66">
        <f t="shared" si="135"/>
        <v>0</v>
      </c>
      <c r="R885" s="66">
        <f t="shared" si="136"/>
        <v>0</v>
      </c>
      <c r="V885" s="66">
        <f t="shared" si="137"/>
        <v>0</v>
      </c>
      <c r="W885"/>
      <c r="X885"/>
      <c r="Y885" s="7"/>
      <c r="Z885"/>
      <c r="AA885"/>
      <c r="AC885">
        <f t="shared" si="138"/>
        <v>0</v>
      </c>
      <c r="AD885">
        <f t="shared" si="139"/>
        <v>0</v>
      </c>
    </row>
    <row r="886" spans="1:30" hidden="1" x14ac:dyDescent="0.2">
      <c r="A886" s="6" t="s">
        <v>744</v>
      </c>
      <c r="B886" s="2">
        <f t="shared" si="132"/>
        <v>0</v>
      </c>
      <c r="C886" s="2">
        <f t="shared" si="133"/>
        <v>5</v>
      </c>
      <c r="L886" s="66">
        <f t="shared" si="134"/>
        <v>0</v>
      </c>
      <c r="N886" s="66">
        <f t="shared" si="135"/>
        <v>0</v>
      </c>
      <c r="R886" s="66">
        <f t="shared" si="136"/>
        <v>0</v>
      </c>
      <c r="V886" s="66">
        <f t="shared" si="137"/>
        <v>0</v>
      </c>
      <c r="W886"/>
      <c r="X886"/>
      <c r="Y886" s="7"/>
      <c r="Z886"/>
      <c r="AA886"/>
      <c r="AC886">
        <f t="shared" si="138"/>
        <v>0</v>
      </c>
      <c r="AD886">
        <f t="shared" si="139"/>
        <v>0</v>
      </c>
    </row>
    <row r="887" spans="1:30" hidden="1" x14ac:dyDescent="0.2">
      <c r="A887" s="6" t="s">
        <v>745</v>
      </c>
      <c r="B887" s="2">
        <f t="shared" si="132"/>
        <v>0</v>
      </c>
      <c r="C887" s="2">
        <f t="shared" si="133"/>
        <v>5</v>
      </c>
      <c r="L887" s="66">
        <f t="shared" si="134"/>
        <v>0</v>
      </c>
      <c r="N887" s="66">
        <f t="shared" si="135"/>
        <v>0</v>
      </c>
      <c r="R887" s="66">
        <f t="shared" si="136"/>
        <v>0</v>
      </c>
      <c r="V887" s="66">
        <f t="shared" si="137"/>
        <v>0</v>
      </c>
      <c r="W887"/>
      <c r="X887"/>
      <c r="Y887" s="7"/>
      <c r="Z887"/>
      <c r="AA887"/>
      <c r="AC887">
        <f t="shared" si="138"/>
        <v>0</v>
      </c>
      <c r="AD887">
        <f t="shared" si="139"/>
        <v>0</v>
      </c>
    </row>
    <row r="888" spans="1:30" hidden="1" x14ac:dyDescent="0.2">
      <c r="A888" s="6" t="s">
        <v>746</v>
      </c>
      <c r="B888" s="2">
        <f t="shared" si="132"/>
        <v>0</v>
      </c>
      <c r="C888" s="2">
        <f t="shared" si="133"/>
        <v>5</v>
      </c>
      <c r="L888" s="66">
        <f t="shared" si="134"/>
        <v>0</v>
      </c>
      <c r="N888" s="66">
        <f t="shared" si="135"/>
        <v>0</v>
      </c>
      <c r="R888" s="66">
        <f t="shared" si="136"/>
        <v>0</v>
      </c>
      <c r="V888" s="66">
        <f t="shared" si="137"/>
        <v>0</v>
      </c>
      <c r="W888"/>
      <c r="X888"/>
      <c r="Y888" s="7"/>
      <c r="Z888"/>
      <c r="AA888"/>
      <c r="AC888">
        <f t="shared" si="138"/>
        <v>0</v>
      </c>
      <c r="AD888">
        <f t="shared" si="139"/>
        <v>0</v>
      </c>
    </row>
    <row r="889" spans="1:30" hidden="1" x14ac:dyDescent="0.2">
      <c r="A889" s="6" t="s">
        <v>747</v>
      </c>
      <c r="B889" s="2">
        <f t="shared" ref="B889:B952" si="140">+L889+N889+R889+V889+X889</f>
        <v>0</v>
      </c>
      <c r="C889" s="2">
        <f t="shared" ref="C889:C952" si="141">RANK(B889,B$810:B$1009,0)</f>
        <v>5</v>
      </c>
      <c r="L889" s="66">
        <f t="shared" ref="L889:L952" si="142">IF(AND(I889&lt;1,J889&lt;1,K889&lt;1),0,IF(250+((80-(I889*60+J889))*2)&lt;0,0,IF(K889&lt;50,250+((80-(I889*60+J889))*2),IF(K889&gt;49,250+((80-(I889*60+J889))*2)-1,250+((80-(I889*60+J889))*2)))))</f>
        <v>0</v>
      </c>
      <c r="N889" s="66">
        <f t="shared" ref="N889:N952" si="143">IF(M889&lt;89,0,250+((M889-172)*3))</f>
        <v>0</v>
      </c>
      <c r="R889" s="66">
        <f t="shared" ref="R889:R952" si="144">IF(AND(O889&lt;1,P889&lt;1,Q889&lt;1),0,IF(250+((400-(O889*60+P889))*1)&lt;0,0,250+((400-(O889*60+P889))*1)))</f>
        <v>0</v>
      </c>
      <c r="V889" s="66">
        <f t="shared" ref="V889:V952" si="145">IF(AND(S889&lt;1,T889&lt;1,U889&lt;1),0,IF(500+((460-(S889*60+T889))*1)&lt;0,0,500+((460-(S889*60+T889))*1)))</f>
        <v>0</v>
      </c>
      <c r="W889"/>
      <c r="X889"/>
      <c r="Y889" s="7"/>
      <c r="Z889"/>
      <c r="AA889"/>
      <c r="AC889">
        <f t="shared" si="138"/>
        <v>0</v>
      </c>
      <c r="AD889">
        <f t="shared" si="139"/>
        <v>0</v>
      </c>
    </row>
    <row r="890" spans="1:30" hidden="1" x14ac:dyDescent="0.2">
      <c r="A890" s="6" t="s">
        <v>748</v>
      </c>
      <c r="B890" s="2">
        <f t="shared" si="140"/>
        <v>0</v>
      </c>
      <c r="C890" s="2">
        <f t="shared" si="141"/>
        <v>5</v>
      </c>
      <c r="L890" s="66">
        <f t="shared" si="142"/>
        <v>0</v>
      </c>
      <c r="N890" s="66">
        <f t="shared" si="143"/>
        <v>0</v>
      </c>
      <c r="R890" s="66">
        <f t="shared" si="144"/>
        <v>0</v>
      </c>
      <c r="V890" s="66">
        <f t="shared" si="145"/>
        <v>0</v>
      </c>
      <c r="W890"/>
      <c r="X890"/>
      <c r="Y890" s="7"/>
      <c r="Z890"/>
      <c r="AA890"/>
      <c r="AC890">
        <f t="shared" si="138"/>
        <v>0</v>
      </c>
      <c r="AD890">
        <f t="shared" si="139"/>
        <v>0</v>
      </c>
    </row>
    <row r="891" spans="1:30" hidden="1" x14ac:dyDescent="0.2">
      <c r="A891" s="6" t="s">
        <v>749</v>
      </c>
      <c r="B891" s="2">
        <f t="shared" si="140"/>
        <v>0</v>
      </c>
      <c r="C891" s="2">
        <f t="shared" si="141"/>
        <v>5</v>
      </c>
      <c r="L891" s="66">
        <f t="shared" si="142"/>
        <v>0</v>
      </c>
      <c r="N891" s="66">
        <f t="shared" si="143"/>
        <v>0</v>
      </c>
      <c r="R891" s="66">
        <f t="shared" si="144"/>
        <v>0</v>
      </c>
      <c r="V891" s="66">
        <f t="shared" si="145"/>
        <v>0</v>
      </c>
      <c r="W891"/>
      <c r="X891"/>
      <c r="Y891" s="7"/>
      <c r="Z891"/>
      <c r="AA891"/>
      <c r="AC891">
        <f t="shared" si="138"/>
        <v>0</v>
      </c>
      <c r="AD891">
        <f t="shared" si="139"/>
        <v>0</v>
      </c>
    </row>
    <row r="892" spans="1:30" hidden="1" x14ac:dyDescent="0.2">
      <c r="A892" s="6" t="s">
        <v>750</v>
      </c>
      <c r="B892" s="2">
        <f t="shared" si="140"/>
        <v>0</v>
      </c>
      <c r="C892" s="2">
        <f t="shared" si="141"/>
        <v>5</v>
      </c>
      <c r="L892" s="66">
        <f t="shared" si="142"/>
        <v>0</v>
      </c>
      <c r="N892" s="66">
        <f t="shared" si="143"/>
        <v>0</v>
      </c>
      <c r="R892" s="66">
        <f t="shared" si="144"/>
        <v>0</v>
      </c>
      <c r="V892" s="66">
        <f t="shared" si="145"/>
        <v>0</v>
      </c>
      <c r="W892"/>
      <c r="X892"/>
      <c r="Y892" s="7"/>
      <c r="Z892"/>
      <c r="AA892"/>
      <c r="AC892">
        <f t="shared" si="138"/>
        <v>0</v>
      </c>
      <c r="AD892">
        <f t="shared" si="139"/>
        <v>0</v>
      </c>
    </row>
    <row r="893" spans="1:30" hidden="1" x14ac:dyDescent="0.2">
      <c r="A893" s="6" t="s">
        <v>751</v>
      </c>
      <c r="B893" s="2">
        <f t="shared" si="140"/>
        <v>0</v>
      </c>
      <c r="C893" s="2">
        <f t="shared" si="141"/>
        <v>5</v>
      </c>
      <c r="L893" s="66">
        <f t="shared" si="142"/>
        <v>0</v>
      </c>
      <c r="N893" s="66">
        <f t="shared" si="143"/>
        <v>0</v>
      </c>
      <c r="R893" s="66">
        <f t="shared" si="144"/>
        <v>0</v>
      </c>
      <c r="V893" s="66">
        <f t="shared" si="145"/>
        <v>0</v>
      </c>
      <c r="W893"/>
      <c r="X893"/>
      <c r="Y893" s="7"/>
      <c r="Z893"/>
      <c r="AA893"/>
      <c r="AC893">
        <f t="shared" si="138"/>
        <v>0</v>
      </c>
      <c r="AD893">
        <f t="shared" si="139"/>
        <v>0</v>
      </c>
    </row>
    <row r="894" spans="1:30" hidden="1" x14ac:dyDescent="0.2">
      <c r="A894" s="6" t="s">
        <v>752</v>
      </c>
      <c r="B894" s="2">
        <f t="shared" si="140"/>
        <v>0</v>
      </c>
      <c r="C894" s="2">
        <f t="shared" si="141"/>
        <v>5</v>
      </c>
      <c r="L894" s="66">
        <f t="shared" si="142"/>
        <v>0</v>
      </c>
      <c r="N894" s="66">
        <f t="shared" si="143"/>
        <v>0</v>
      </c>
      <c r="R894" s="66">
        <f t="shared" si="144"/>
        <v>0</v>
      </c>
      <c r="V894" s="66">
        <f t="shared" si="145"/>
        <v>0</v>
      </c>
      <c r="W894"/>
      <c r="X894"/>
      <c r="Y894" s="7"/>
      <c r="Z894"/>
      <c r="AA894"/>
      <c r="AC894">
        <f t="shared" ref="AC894:AC957" si="146">B894</f>
        <v>0</v>
      </c>
      <c r="AD894">
        <f t="shared" ref="AD894:AD957" si="147">AA894+AB894+AC894</f>
        <v>0</v>
      </c>
    </row>
    <row r="895" spans="1:30" hidden="1" x14ac:dyDescent="0.2">
      <c r="A895" s="6" t="s">
        <v>753</v>
      </c>
      <c r="B895" s="2">
        <f t="shared" si="140"/>
        <v>0</v>
      </c>
      <c r="C895" s="2">
        <f t="shared" si="141"/>
        <v>5</v>
      </c>
      <c r="L895" s="66">
        <f t="shared" si="142"/>
        <v>0</v>
      </c>
      <c r="N895" s="66">
        <f t="shared" si="143"/>
        <v>0</v>
      </c>
      <c r="R895" s="66">
        <f t="shared" si="144"/>
        <v>0</v>
      </c>
      <c r="V895" s="66">
        <f t="shared" si="145"/>
        <v>0</v>
      </c>
      <c r="W895"/>
      <c r="X895"/>
      <c r="Y895" s="7"/>
      <c r="Z895"/>
      <c r="AA895"/>
      <c r="AC895">
        <f t="shared" si="146"/>
        <v>0</v>
      </c>
      <c r="AD895">
        <f t="shared" si="147"/>
        <v>0</v>
      </c>
    </row>
    <row r="896" spans="1:30" hidden="1" x14ac:dyDescent="0.2">
      <c r="A896" s="6" t="s">
        <v>754</v>
      </c>
      <c r="B896" s="2">
        <f t="shared" si="140"/>
        <v>0</v>
      </c>
      <c r="C896" s="2">
        <f t="shared" si="141"/>
        <v>5</v>
      </c>
      <c r="L896" s="66">
        <f t="shared" si="142"/>
        <v>0</v>
      </c>
      <c r="N896" s="66">
        <f t="shared" si="143"/>
        <v>0</v>
      </c>
      <c r="R896" s="66">
        <f t="shared" si="144"/>
        <v>0</v>
      </c>
      <c r="V896" s="66">
        <f t="shared" si="145"/>
        <v>0</v>
      </c>
      <c r="W896"/>
      <c r="X896"/>
      <c r="Y896" s="7"/>
      <c r="Z896"/>
      <c r="AA896"/>
      <c r="AC896">
        <f t="shared" si="146"/>
        <v>0</v>
      </c>
      <c r="AD896">
        <f t="shared" si="147"/>
        <v>0</v>
      </c>
    </row>
    <row r="897" spans="1:30" hidden="1" x14ac:dyDescent="0.2">
      <c r="A897" s="6" t="s">
        <v>755</v>
      </c>
      <c r="B897" s="2">
        <f t="shared" si="140"/>
        <v>0</v>
      </c>
      <c r="C897" s="2">
        <f t="shared" si="141"/>
        <v>5</v>
      </c>
      <c r="L897" s="66">
        <f t="shared" si="142"/>
        <v>0</v>
      </c>
      <c r="N897" s="66">
        <f t="shared" si="143"/>
        <v>0</v>
      </c>
      <c r="R897" s="66">
        <f t="shared" si="144"/>
        <v>0</v>
      </c>
      <c r="V897" s="66">
        <f t="shared" si="145"/>
        <v>0</v>
      </c>
      <c r="W897"/>
      <c r="X897"/>
      <c r="Y897" s="7"/>
      <c r="Z897"/>
      <c r="AA897"/>
      <c r="AC897">
        <f t="shared" si="146"/>
        <v>0</v>
      </c>
      <c r="AD897">
        <f t="shared" si="147"/>
        <v>0</v>
      </c>
    </row>
    <row r="898" spans="1:30" hidden="1" x14ac:dyDescent="0.2">
      <c r="A898" s="6" t="s">
        <v>756</v>
      </c>
      <c r="B898" s="2">
        <f t="shared" si="140"/>
        <v>0</v>
      </c>
      <c r="C898" s="2">
        <f t="shared" si="141"/>
        <v>5</v>
      </c>
      <c r="L898" s="66">
        <f t="shared" si="142"/>
        <v>0</v>
      </c>
      <c r="N898" s="66">
        <f t="shared" si="143"/>
        <v>0</v>
      </c>
      <c r="R898" s="66">
        <f t="shared" si="144"/>
        <v>0</v>
      </c>
      <c r="V898" s="66">
        <f t="shared" si="145"/>
        <v>0</v>
      </c>
      <c r="W898"/>
      <c r="X898"/>
      <c r="Y898" s="7"/>
      <c r="Z898"/>
      <c r="AA898"/>
      <c r="AC898">
        <f t="shared" si="146"/>
        <v>0</v>
      </c>
      <c r="AD898">
        <f t="shared" si="147"/>
        <v>0</v>
      </c>
    </row>
    <row r="899" spans="1:30" hidden="1" x14ac:dyDescent="0.2">
      <c r="A899" s="6" t="s">
        <v>757</v>
      </c>
      <c r="B899" s="2">
        <f t="shared" si="140"/>
        <v>0</v>
      </c>
      <c r="C899" s="2">
        <f t="shared" si="141"/>
        <v>5</v>
      </c>
      <c r="L899" s="66">
        <f t="shared" si="142"/>
        <v>0</v>
      </c>
      <c r="N899" s="66">
        <f t="shared" si="143"/>
        <v>0</v>
      </c>
      <c r="R899" s="66">
        <f t="shared" si="144"/>
        <v>0</v>
      </c>
      <c r="V899" s="66">
        <f t="shared" si="145"/>
        <v>0</v>
      </c>
      <c r="W899"/>
      <c r="X899"/>
      <c r="Y899" s="7"/>
      <c r="Z899"/>
      <c r="AA899"/>
      <c r="AC899">
        <f t="shared" si="146"/>
        <v>0</v>
      </c>
      <c r="AD899">
        <f t="shared" si="147"/>
        <v>0</v>
      </c>
    </row>
    <row r="900" spans="1:30" hidden="1" x14ac:dyDescent="0.2">
      <c r="A900" s="6" t="s">
        <v>758</v>
      </c>
      <c r="B900" s="2">
        <f t="shared" si="140"/>
        <v>0</v>
      </c>
      <c r="C900" s="2">
        <f t="shared" si="141"/>
        <v>5</v>
      </c>
      <c r="L900" s="66">
        <f t="shared" si="142"/>
        <v>0</v>
      </c>
      <c r="N900" s="66">
        <f t="shared" si="143"/>
        <v>0</v>
      </c>
      <c r="R900" s="66">
        <f t="shared" si="144"/>
        <v>0</v>
      </c>
      <c r="V900" s="66">
        <f t="shared" si="145"/>
        <v>0</v>
      </c>
      <c r="W900"/>
      <c r="X900"/>
      <c r="Y900" s="7"/>
      <c r="Z900"/>
      <c r="AA900"/>
      <c r="AC900">
        <f t="shared" si="146"/>
        <v>0</v>
      </c>
      <c r="AD900">
        <f t="shared" si="147"/>
        <v>0</v>
      </c>
    </row>
    <row r="901" spans="1:30" hidden="1" x14ac:dyDescent="0.2">
      <c r="A901" s="6" t="s">
        <v>759</v>
      </c>
      <c r="B901" s="2">
        <f t="shared" si="140"/>
        <v>0</v>
      </c>
      <c r="C901" s="2">
        <f t="shared" si="141"/>
        <v>5</v>
      </c>
      <c r="L901" s="66">
        <f t="shared" si="142"/>
        <v>0</v>
      </c>
      <c r="N901" s="66">
        <f t="shared" si="143"/>
        <v>0</v>
      </c>
      <c r="R901" s="66">
        <f t="shared" si="144"/>
        <v>0</v>
      </c>
      <c r="V901" s="66">
        <f t="shared" si="145"/>
        <v>0</v>
      </c>
      <c r="W901"/>
      <c r="X901"/>
      <c r="Y901" s="7"/>
      <c r="Z901"/>
      <c r="AA901"/>
      <c r="AC901">
        <f t="shared" si="146"/>
        <v>0</v>
      </c>
      <c r="AD901">
        <f t="shared" si="147"/>
        <v>0</v>
      </c>
    </row>
    <row r="902" spans="1:30" hidden="1" x14ac:dyDescent="0.2">
      <c r="A902" s="6" t="s">
        <v>760</v>
      </c>
      <c r="B902" s="2">
        <f t="shared" si="140"/>
        <v>0</v>
      </c>
      <c r="C902" s="2">
        <f t="shared" si="141"/>
        <v>5</v>
      </c>
      <c r="L902" s="66">
        <f t="shared" si="142"/>
        <v>0</v>
      </c>
      <c r="N902" s="66">
        <f t="shared" si="143"/>
        <v>0</v>
      </c>
      <c r="R902" s="66">
        <f t="shared" si="144"/>
        <v>0</v>
      </c>
      <c r="V902" s="66">
        <f t="shared" si="145"/>
        <v>0</v>
      </c>
      <c r="W902"/>
      <c r="X902"/>
      <c r="Y902" s="7"/>
      <c r="Z902"/>
      <c r="AA902"/>
      <c r="AC902">
        <f t="shared" si="146"/>
        <v>0</v>
      </c>
      <c r="AD902">
        <f t="shared" si="147"/>
        <v>0</v>
      </c>
    </row>
    <row r="903" spans="1:30" hidden="1" x14ac:dyDescent="0.2">
      <c r="A903" s="6" t="s">
        <v>761</v>
      </c>
      <c r="B903" s="2">
        <f t="shared" si="140"/>
        <v>0</v>
      </c>
      <c r="C903" s="2">
        <f t="shared" si="141"/>
        <v>5</v>
      </c>
      <c r="L903" s="66">
        <f t="shared" si="142"/>
        <v>0</v>
      </c>
      <c r="N903" s="66">
        <f t="shared" si="143"/>
        <v>0</v>
      </c>
      <c r="R903" s="66">
        <f t="shared" si="144"/>
        <v>0</v>
      </c>
      <c r="V903" s="66">
        <f t="shared" si="145"/>
        <v>0</v>
      </c>
      <c r="W903"/>
      <c r="X903"/>
      <c r="Y903" s="7"/>
      <c r="Z903"/>
      <c r="AA903"/>
      <c r="AC903">
        <f t="shared" si="146"/>
        <v>0</v>
      </c>
      <c r="AD903">
        <f t="shared" si="147"/>
        <v>0</v>
      </c>
    </row>
    <row r="904" spans="1:30" hidden="1" x14ac:dyDescent="0.2">
      <c r="A904" s="6" t="s">
        <v>762</v>
      </c>
      <c r="B904" s="2">
        <f t="shared" si="140"/>
        <v>0</v>
      </c>
      <c r="C904" s="2">
        <f t="shared" si="141"/>
        <v>5</v>
      </c>
      <c r="L904" s="66">
        <f t="shared" si="142"/>
        <v>0</v>
      </c>
      <c r="N904" s="66">
        <f t="shared" si="143"/>
        <v>0</v>
      </c>
      <c r="R904" s="66">
        <f t="shared" si="144"/>
        <v>0</v>
      </c>
      <c r="V904" s="66">
        <f t="shared" si="145"/>
        <v>0</v>
      </c>
      <c r="W904"/>
      <c r="X904"/>
      <c r="Y904" s="7"/>
      <c r="Z904"/>
      <c r="AA904"/>
      <c r="AC904">
        <f t="shared" si="146"/>
        <v>0</v>
      </c>
      <c r="AD904">
        <f t="shared" si="147"/>
        <v>0</v>
      </c>
    </row>
    <row r="905" spans="1:30" hidden="1" x14ac:dyDescent="0.2">
      <c r="A905" s="6" t="s">
        <v>763</v>
      </c>
      <c r="B905" s="2">
        <f t="shared" si="140"/>
        <v>0</v>
      </c>
      <c r="C905" s="2">
        <f t="shared" si="141"/>
        <v>5</v>
      </c>
      <c r="L905" s="66">
        <f t="shared" si="142"/>
        <v>0</v>
      </c>
      <c r="N905" s="66">
        <f t="shared" si="143"/>
        <v>0</v>
      </c>
      <c r="R905" s="66">
        <f t="shared" si="144"/>
        <v>0</v>
      </c>
      <c r="V905" s="66">
        <f t="shared" si="145"/>
        <v>0</v>
      </c>
      <c r="W905"/>
      <c r="X905"/>
      <c r="Y905" s="7"/>
      <c r="Z905"/>
      <c r="AA905"/>
      <c r="AC905">
        <f t="shared" si="146"/>
        <v>0</v>
      </c>
      <c r="AD905">
        <f t="shared" si="147"/>
        <v>0</v>
      </c>
    </row>
    <row r="906" spans="1:30" hidden="1" x14ac:dyDescent="0.2">
      <c r="A906" s="6" t="s">
        <v>764</v>
      </c>
      <c r="B906" s="2">
        <f t="shared" si="140"/>
        <v>0</v>
      </c>
      <c r="C906" s="2">
        <f t="shared" si="141"/>
        <v>5</v>
      </c>
      <c r="L906" s="66">
        <f t="shared" si="142"/>
        <v>0</v>
      </c>
      <c r="N906" s="66">
        <f t="shared" si="143"/>
        <v>0</v>
      </c>
      <c r="R906" s="66">
        <f t="shared" si="144"/>
        <v>0</v>
      </c>
      <c r="V906" s="66">
        <f t="shared" si="145"/>
        <v>0</v>
      </c>
      <c r="W906"/>
      <c r="X906"/>
      <c r="Y906" s="7"/>
      <c r="Z906"/>
      <c r="AA906"/>
      <c r="AC906">
        <f t="shared" si="146"/>
        <v>0</v>
      </c>
      <c r="AD906">
        <f t="shared" si="147"/>
        <v>0</v>
      </c>
    </row>
    <row r="907" spans="1:30" hidden="1" x14ac:dyDescent="0.2">
      <c r="A907" s="6" t="s">
        <v>765</v>
      </c>
      <c r="B907" s="2">
        <f t="shared" si="140"/>
        <v>0</v>
      </c>
      <c r="C907" s="2">
        <f t="shared" si="141"/>
        <v>5</v>
      </c>
      <c r="L907" s="66">
        <f t="shared" si="142"/>
        <v>0</v>
      </c>
      <c r="N907" s="66">
        <f t="shared" si="143"/>
        <v>0</v>
      </c>
      <c r="R907" s="66">
        <f t="shared" si="144"/>
        <v>0</v>
      </c>
      <c r="V907" s="66">
        <f t="shared" si="145"/>
        <v>0</v>
      </c>
      <c r="W907"/>
      <c r="X907"/>
      <c r="Y907" s="7"/>
      <c r="Z907"/>
      <c r="AA907"/>
      <c r="AC907">
        <f t="shared" si="146"/>
        <v>0</v>
      </c>
      <c r="AD907">
        <f t="shared" si="147"/>
        <v>0</v>
      </c>
    </row>
    <row r="908" spans="1:30" hidden="1" x14ac:dyDescent="0.2">
      <c r="A908" s="6" t="s">
        <v>766</v>
      </c>
      <c r="B908" s="2">
        <f t="shared" si="140"/>
        <v>0</v>
      </c>
      <c r="C908" s="2">
        <f t="shared" si="141"/>
        <v>5</v>
      </c>
      <c r="L908" s="66">
        <f t="shared" si="142"/>
        <v>0</v>
      </c>
      <c r="N908" s="66">
        <f t="shared" si="143"/>
        <v>0</v>
      </c>
      <c r="R908" s="66">
        <f t="shared" si="144"/>
        <v>0</v>
      </c>
      <c r="V908" s="66">
        <f t="shared" si="145"/>
        <v>0</v>
      </c>
      <c r="W908"/>
      <c r="X908"/>
      <c r="Y908" s="7"/>
      <c r="Z908"/>
      <c r="AA908"/>
      <c r="AC908">
        <f t="shared" si="146"/>
        <v>0</v>
      </c>
      <c r="AD908">
        <f t="shared" si="147"/>
        <v>0</v>
      </c>
    </row>
    <row r="909" spans="1:30" hidden="1" x14ac:dyDescent="0.2">
      <c r="A909" s="6" t="s">
        <v>767</v>
      </c>
      <c r="B909" s="2">
        <f t="shared" si="140"/>
        <v>0</v>
      </c>
      <c r="C909" s="2">
        <f t="shared" si="141"/>
        <v>5</v>
      </c>
      <c r="L909" s="66">
        <f t="shared" si="142"/>
        <v>0</v>
      </c>
      <c r="N909" s="66">
        <f t="shared" si="143"/>
        <v>0</v>
      </c>
      <c r="R909" s="66">
        <f t="shared" si="144"/>
        <v>0</v>
      </c>
      <c r="V909" s="66">
        <f t="shared" si="145"/>
        <v>0</v>
      </c>
      <c r="W909"/>
      <c r="X909"/>
      <c r="Y909" s="7"/>
      <c r="Z909"/>
      <c r="AA909"/>
      <c r="AC909">
        <f t="shared" si="146"/>
        <v>0</v>
      </c>
      <c r="AD909">
        <f t="shared" si="147"/>
        <v>0</v>
      </c>
    </row>
    <row r="910" spans="1:30" hidden="1" x14ac:dyDescent="0.2">
      <c r="A910" s="6" t="s">
        <v>768</v>
      </c>
      <c r="B910" s="2">
        <f t="shared" si="140"/>
        <v>0</v>
      </c>
      <c r="C910" s="2">
        <f t="shared" si="141"/>
        <v>5</v>
      </c>
      <c r="L910" s="66">
        <f t="shared" si="142"/>
        <v>0</v>
      </c>
      <c r="N910" s="66">
        <f t="shared" si="143"/>
        <v>0</v>
      </c>
      <c r="R910" s="66">
        <f t="shared" si="144"/>
        <v>0</v>
      </c>
      <c r="V910" s="66">
        <f t="shared" si="145"/>
        <v>0</v>
      </c>
      <c r="W910"/>
      <c r="X910"/>
      <c r="Y910" s="7"/>
      <c r="Z910"/>
      <c r="AA910"/>
      <c r="AC910">
        <f t="shared" si="146"/>
        <v>0</v>
      </c>
      <c r="AD910">
        <f t="shared" si="147"/>
        <v>0</v>
      </c>
    </row>
    <row r="911" spans="1:30" hidden="1" x14ac:dyDescent="0.2">
      <c r="A911" s="6" t="s">
        <v>769</v>
      </c>
      <c r="B911" s="2">
        <f t="shared" si="140"/>
        <v>0</v>
      </c>
      <c r="C911" s="2">
        <f t="shared" si="141"/>
        <v>5</v>
      </c>
      <c r="L911" s="66">
        <f t="shared" si="142"/>
        <v>0</v>
      </c>
      <c r="N911" s="66">
        <f t="shared" si="143"/>
        <v>0</v>
      </c>
      <c r="R911" s="66">
        <f t="shared" si="144"/>
        <v>0</v>
      </c>
      <c r="V911" s="66">
        <f t="shared" si="145"/>
        <v>0</v>
      </c>
      <c r="W911"/>
      <c r="X911"/>
      <c r="Y911" s="7"/>
      <c r="Z911"/>
      <c r="AA911"/>
      <c r="AC911">
        <f t="shared" si="146"/>
        <v>0</v>
      </c>
      <c r="AD911">
        <f t="shared" si="147"/>
        <v>0</v>
      </c>
    </row>
    <row r="912" spans="1:30" hidden="1" x14ac:dyDescent="0.2">
      <c r="A912" s="6" t="s">
        <v>770</v>
      </c>
      <c r="B912" s="2">
        <f t="shared" si="140"/>
        <v>0</v>
      </c>
      <c r="C912" s="2">
        <f t="shared" si="141"/>
        <v>5</v>
      </c>
      <c r="L912" s="66">
        <f t="shared" si="142"/>
        <v>0</v>
      </c>
      <c r="N912" s="66">
        <f t="shared" si="143"/>
        <v>0</v>
      </c>
      <c r="R912" s="66">
        <f t="shared" si="144"/>
        <v>0</v>
      </c>
      <c r="V912" s="66">
        <f t="shared" si="145"/>
        <v>0</v>
      </c>
      <c r="W912"/>
      <c r="X912"/>
      <c r="Y912" s="7"/>
      <c r="Z912"/>
      <c r="AA912"/>
      <c r="AC912">
        <f t="shared" si="146"/>
        <v>0</v>
      </c>
      <c r="AD912">
        <f t="shared" si="147"/>
        <v>0</v>
      </c>
    </row>
    <row r="913" spans="1:30" hidden="1" x14ac:dyDescent="0.2">
      <c r="A913" s="6" t="s">
        <v>771</v>
      </c>
      <c r="B913" s="2">
        <f t="shared" si="140"/>
        <v>0</v>
      </c>
      <c r="C913" s="2">
        <f t="shared" si="141"/>
        <v>5</v>
      </c>
      <c r="L913" s="66">
        <f t="shared" si="142"/>
        <v>0</v>
      </c>
      <c r="N913" s="66">
        <f t="shared" si="143"/>
        <v>0</v>
      </c>
      <c r="R913" s="66">
        <f t="shared" si="144"/>
        <v>0</v>
      </c>
      <c r="V913" s="66">
        <f t="shared" si="145"/>
        <v>0</v>
      </c>
      <c r="W913"/>
      <c r="X913"/>
      <c r="Y913" s="7"/>
      <c r="Z913"/>
      <c r="AA913"/>
      <c r="AC913">
        <f t="shared" si="146"/>
        <v>0</v>
      </c>
      <c r="AD913">
        <f t="shared" si="147"/>
        <v>0</v>
      </c>
    </row>
    <row r="914" spans="1:30" hidden="1" x14ac:dyDescent="0.2">
      <c r="A914" s="6" t="s">
        <v>772</v>
      </c>
      <c r="B914" s="2">
        <f t="shared" si="140"/>
        <v>0</v>
      </c>
      <c r="C914" s="2">
        <f t="shared" si="141"/>
        <v>5</v>
      </c>
      <c r="L914" s="66">
        <f t="shared" si="142"/>
        <v>0</v>
      </c>
      <c r="N914" s="66">
        <f t="shared" si="143"/>
        <v>0</v>
      </c>
      <c r="R914" s="66">
        <f t="shared" si="144"/>
        <v>0</v>
      </c>
      <c r="V914" s="66">
        <f t="shared" si="145"/>
        <v>0</v>
      </c>
      <c r="W914"/>
      <c r="X914"/>
      <c r="Y914" s="7"/>
      <c r="Z914"/>
      <c r="AA914"/>
      <c r="AC914">
        <f t="shared" si="146"/>
        <v>0</v>
      </c>
      <c r="AD914">
        <f t="shared" si="147"/>
        <v>0</v>
      </c>
    </row>
    <row r="915" spans="1:30" hidden="1" x14ac:dyDescent="0.2">
      <c r="A915" s="6" t="s">
        <v>773</v>
      </c>
      <c r="B915" s="2">
        <f t="shared" si="140"/>
        <v>0</v>
      </c>
      <c r="C915" s="2">
        <f t="shared" si="141"/>
        <v>5</v>
      </c>
      <c r="L915" s="66">
        <f t="shared" si="142"/>
        <v>0</v>
      </c>
      <c r="N915" s="66">
        <f t="shared" si="143"/>
        <v>0</v>
      </c>
      <c r="R915" s="66">
        <f t="shared" si="144"/>
        <v>0</v>
      </c>
      <c r="V915" s="66">
        <f t="shared" si="145"/>
        <v>0</v>
      </c>
      <c r="W915"/>
      <c r="X915"/>
      <c r="Y915" s="7"/>
      <c r="Z915"/>
      <c r="AA915"/>
      <c r="AC915">
        <f t="shared" si="146"/>
        <v>0</v>
      </c>
      <c r="AD915">
        <f t="shared" si="147"/>
        <v>0</v>
      </c>
    </row>
    <row r="916" spans="1:30" hidden="1" x14ac:dyDescent="0.2">
      <c r="A916" s="6" t="s">
        <v>774</v>
      </c>
      <c r="B916" s="2">
        <f t="shared" si="140"/>
        <v>0</v>
      </c>
      <c r="C916" s="2">
        <f t="shared" si="141"/>
        <v>5</v>
      </c>
      <c r="L916" s="66">
        <f t="shared" si="142"/>
        <v>0</v>
      </c>
      <c r="N916" s="66">
        <f t="shared" si="143"/>
        <v>0</v>
      </c>
      <c r="R916" s="66">
        <f t="shared" si="144"/>
        <v>0</v>
      </c>
      <c r="V916" s="66">
        <f t="shared" si="145"/>
        <v>0</v>
      </c>
      <c r="W916"/>
      <c r="X916"/>
      <c r="Y916" s="7"/>
      <c r="Z916"/>
      <c r="AA916"/>
      <c r="AC916">
        <f t="shared" si="146"/>
        <v>0</v>
      </c>
      <c r="AD916">
        <f t="shared" si="147"/>
        <v>0</v>
      </c>
    </row>
    <row r="917" spans="1:30" hidden="1" x14ac:dyDescent="0.2">
      <c r="A917" s="6" t="s">
        <v>775</v>
      </c>
      <c r="B917" s="2">
        <f t="shared" si="140"/>
        <v>0</v>
      </c>
      <c r="C917" s="2">
        <f t="shared" si="141"/>
        <v>5</v>
      </c>
      <c r="L917" s="66">
        <f t="shared" si="142"/>
        <v>0</v>
      </c>
      <c r="N917" s="66">
        <f t="shared" si="143"/>
        <v>0</v>
      </c>
      <c r="R917" s="66">
        <f t="shared" si="144"/>
        <v>0</v>
      </c>
      <c r="V917" s="66">
        <f t="shared" si="145"/>
        <v>0</v>
      </c>
      <c r="W917"/>
      <c r="X917"/>
      <c r="Y917" s="7"/>
      <c r="Z917"/>
      <c r="AA917"/>
      <c r="AC917">
        <f t="shared" si="146"/>
        <v>0</v>
      </c>
      <c r="AD917">
        <f t="shared" si="147"/>
        <v>0</v>
      </c>
    </row>
    <row r="918" spans="1:30" hidden="1" x14ac:dyDescent="0.2">
      <c r="A918" s="6" t="s">
        <v>776</v>
      </c>
      <c r="B918" s="2">
        <f t="shared" si="140"/>
        <v>0</v>
      </c>
      <c r="C918" s="2">
        <f t="shared" si="141"/>
        <v>5</v>
      </c>
      <c r="L918" s="66">
        <f t="shared" si="142"/>
        <v>0</v>
      </c>
      <c r="N918" s="66">
        <f t="shared" si="143"/>
        <v>0</v>
      </c>
      <c r="R918" s="66">
        <f t="shared" si="144"/>
        <v>0</v>
      </c>
      <c r="V918" s="66">
        <f t="shared" si="145"/>
        <v>0</v>
      </c>
      <c r="W918"/>
      <c r="X918"/>
      <c r="Y918" s="7"/>
      <c r="Z918"/>
      <c r="AA918"/>
      <c r="AC918">
        <f t="shared" si="146"/>
        <v>0</v>
      </c>
      <c r="AD918">
        <f t="shared" si="147"/>
        <v>0</v>
      </c>
    </row>
    <row r="919" spans="1:30" hidden="1" x14ac:dyDescent="0.2">
      <c r="A919" s="6" t="s">
        <v>777</v>
      </c>
      <c r="B919" s="2">
        <f t="shared" si="140"/>
        <v>0</v>
      </c>
      <c r="C919" s="2">
        <f t="shared" si="141"/>
        <v>5</v>
      </c>
      <c r="L919" s="66">
        <f t="shared" si="142"/>
        <v>0</v>
      </c>
      <c r="N919" s="66">
        <f t="shared" si="143"/>
        <v>0</v>
      </c>
      <c r="R919" s="66">
        <f t="shared" si="144"/>
        <v>0</v>
      </c>
      <c r="V919" s="66">
        <f t="shared" si="145"/>
        <v>0</v>
      </c>
      <c r="W919"/>
      <c r="X919"/>
      <c r="Y919" s="7"/>
      <c r="Z919"/>
      <c r="AA919"/>
      <c r="AC919">
        <f t="shared" si="146"/>
        <v>0</v>
      </c>
      <c r="AD919">
        <f t="shared" si="147"/>
        <v>0</v>
      </c>
    </row>
    <row r="920" spans="1:30" hidden="1" x14ac:dyDescent="0.2">
      <c r="A920" s="6" t="s">
        <v>778</v>
      </c>
      <c r="B920" s="2">
        <f t="shared" si="140"/>
        <v>0</v>
      </c>
      <c r="C920" s="2">
        <f t="shared" si="141"/>
        <v>5</v>
      </c>
      <c r="L920" s="66">
        <f t="shared" si="142"/>
        <v>0</v>
      </c>
      <c r="N920" s="66">
        <f t="shared" si="143"/>
        <v>0</v>
      </c>
      <c r="R920" s="66">
        <f t="shared" si="144"/>
        <v>0</v>
      </c>
      <c r="V920" s="66">
        <f t="shared" si="145"/>
        <v>0</v>
      </c>
      <c r="W920"/>
      <c r="X920"/>
      <c r="Y920" s="7"/>
      <c r="Z920"/>
      <c r="AA920"/>
      <c r="AC920">
        <f t="shared" si="146"/>
        <v>0</v>
      </c>
      <c r="AD920">
        <f t="shared" si="147"/>
        <v>0</v>
      </c>
    </row>
    <row r="921" spans="1:30" hidden="1" x14ac:dyDescent="0.2">
      <c r="A921" s="6" t="s">
        <v>779</v>
      </c>
      <c r="B921" s="2">
        <f t="shared" si="140"/>
        <v>0</v>
      </c>
      <c r="C921" s="2">
        <f t="shared" si="141"/>
        <v>5</v>
      </c>
      <c r="L921" s="66">
        <f t="shared" si="142"/>
        <v>0</v>
      </c>
      <c r="N921" s="66">
        <f t="shared" si="143"/>
        <v>0</v>
      </c>
      <c r="R921" s="66">
        <f t="shared" si="144"/>
        <v>0</v>
      </c>
      <c r="V921" s="66">
        <f t="shared" si="145"/>
        <v>0</v>
      </c>
      <c r="W921"/>
      <c r="X921"/>
      <c r="Y921" s="7"/>
      <c r="Z921"/>
      <c r="AA921"/>
      <c r="AC921">
        <f t="shared" si="146"/>
        <v>0</v>
      </c>
      <c r="AD921">
        <f t="shared" si="147"/>
        <v>0</v>
      </c>
    </row>
    <row r="922" spans="1:30" hidden="1" x14ac:dyDescent="0.2">
      <c r="A922" s="6" t="s">
        <v>780</v>
      </c>
      <c r="B922" s="2">
        <f t="shared" si="140"/>
        <v>0</v>
      </c>
      <c r="C922" s="2">
        <f t="shared" si="141"/>
        <v>5</v>
      </c>
      <c r="L922" s="66">
        <f t="shared" si="142"/>
        <v>0</v>
      </c>
      <c r="N922" s="66">
        <f t="shared" si="143"/>
        <v>0</v>
      </c>
      <c r="R922" s="66">
        <f t="shared" si="144"/>
        <v>0</v>
      </c>
      <c r="V922" s="66">
        <f t="shared" si="145"/>
        <v>0</v>
      </c>
      <c r="W922"/>
      <c r="X922"/>
      <c r="Y922" s="7"/>
      <c r="Z922"/>
      <c r="AA922"/>
      <c r="AC922">
        <f t="shared" si="146"/>
        <v>0</v>
      </c>
      <c r="AD922">
        <f t="shared" si="147"/>
        <v>0</v>
      </c>
    </row>
    <row r="923" spans="1:30" hidden="1" x14ac:dyDescent="0.2">
      <c r="A923" s="6" t="s">
        <v>781</v>
      </c>
      <c r="B923" s="2">
        <f t="shared" si="140"/>
        <v>0</v>
      </c>
      <c r="C923" s="2">
        <f t="shared" si="141"/>
        <v>5</v>
      </c>
      <c r="L923" s="66">
        <f t="shared" si="142"/>
        <v>0</v>
      </c>
      <c r="N923" s="66">
        <f t="shared" si="143"/>
        <v>0</v>
      </c>
      <c r="R923" s="66">
        <f t="shared" si="144"/>
        <v>0</v>
      </c>
      <c r="V923" s="66">
        <f t="shared" si="145"/>
        <v>0</v>
      </c>
      <c r="W923"/>
      <c r="X923"/>
      <c r="Y923" s="7"/>
      <c r="Z923"/>
      <c r="AA923"/>
      <c r="AC923">
        <f t="shared" si="146"/>
        <v>0</v>
      </c>
      <c r="AD923">
        <f t="shared" si="147"/>
        <v>0</v>
      </c>
    </row>
    <row r="924" spans="1:30" hidden="1" x14ac:dyDescent="0.2">
      <c r="A924" s="6" t="s">
        <v>782</v>
      </c>
      <c r="B924" s="2">
        <f t="shared" si="140"/>
        <v>0</v>
      </c>
      <c r="C924" s="2">
        <f t="shared" si="141"/>
        <v>5</v>
      </c>
      <c r="L924" s="66">
        <f t="shared" si="142"/>
        <v>0</v>
      </c>
      <c r="N924" s="66">
        <f t="shared" si="143"/>
        <v>0</v>
      </c>
      <c r="R924" s="66">
        <f t="shared" si="144"/>
        <v>0</v>
      </c>
      <c r="V924" s="66">
        <f t="shared" si="145"/>
        <v>0</v>
      </c>
      <c r="W924"/>
      <c r="X924"/>
      <c r="Y924" s="7"/>
      <c r="Z924"/>
      <c r="AA924"/>
      <c r="AC924">
        <f t="shared" si="146"/>
        <v>0</v>
      </c>
      <c r="AD924">
        <f t="shared" si="147"/>
        <v>0</v>
      </c>
    </row>
    <row r="925" spans="1:30" hidden="1" x14ac:dyDescent="0.2">
      <c r="A925" s="6" t="s">
        <v>783</v>
      </c>
      <c r="B925" s="2">
        <f t="shared" si="140"/>
        <v>0</v>
      </c>
      <c r="C925" s="2">
        <f t="shared" si="141"/>
        <v>5</v>
      </c>
      <c r="L925" s="66">
        <f t="shared" si="142"/>
        <v>0</v>
      </c>
      <c r="N925" s="66">
        <f t="shared" si="143"/>
        <v>0</v>
      </c>
      <c r="R925" s="66">
        <f t="shared" si="144"/>
        <v>0</v>
      </c>
      <c r="V925" s="66">
        <f t="shared" si="145"/>
        <v>0</v>
      </c>
      <c r="W925"/>
      <c r="X925"/>
      <c r="Y925" s="7"/>
      <c r="Z925"/>
      <c r="AA925"/>
      <c r="AC925">
        <f t="shared" si="146"/>
        <v>0</v>
      </c>
      <c r="AD925">
        <f t="shared" si="147"/>
        <v>0</v>
      </c>
    </row>
    <row r="926" spans="1:30" hidden="1" x14ac:dyDescent="0.2">
      <c r="A926" s="6" t="s">
        <v>784</v>
      </c>
      <c r="B926" s="2">
        <f t="shared" si="140"/>
        <v>0</v>
      </c>
      <c r="C926" s="2">
        <f t="shared" si="141"/>
        <v>5</v>
      </c>
      <c r="L926" s="66">
        <f t="shared" si="142"/>
        <v>0</v>
      </c>
      <c r="N926" s="66">
        <f t="shared" si="143"/>
        <v>0</v>
      </c>
      <c r="R926" s="66">
        <f t="shared" si="144"/>
        <v>0</v>
      </c>
      <c r="V926" s="66">
        <f t="shared" si="145"/>
        <v>0</v>
      </c>
      <c r="W926"/>
      <c r="X926"/>
      <c r="Y926" s="7"/>
      <c r="Z926"/>
      <c r="AA926"/>
      <c r="AC926">
        <f t="shared" si="146"/>
        <v>0</v>
      </c>
      <c r="AD926">
        <f t="shared" si="147"/>
        <v>0</v>
      </c>
    </row>
    <row r="927" spans="1:30" hidden="1" x14ac:dyDescent="0.2">
      <c r="A927" s="6" t="s">
        <v>785</v>
      </c>
      <c r="B927" s="2">
        <f t="shared" si="140"/>
        <v>0</v>
      </c>
      <c r="C927" s="2">
        <f t="shared" si="141"/>
        <v>5</v>
      </c>
      <c r="L927" s="66">
        <f t="shared" si="142"/>
        <v>0</v>
      </c>
      <c r="N927" s="66">
        <f t="shared" si="143"/>
        <v>0</v>
      </c>
      <c r="R927" s="66">
        <f t="shared" si="144"/>
        <v>0</v>
      </c>
      <c r="V927" s="66">
        <f t="shared" si="145"/>
        <v>0</v>
      </c>
      <c r="W927"/>
      <c r="X927"/>
      <c r="Y927" s="7"/>
      <c r="Z927"/>
      <c r="AA927"/>
      <c r="AC927">
        <f t="shared" si="146"/>
        <v>0</v>
      </c>
      <c r="AD927">
        <f t="shared" si="147"/>
        <v>0</v>
      </c>
    </row>
    <row r="928" spans="1:30" hidden="1" x14ac:dyDescent="0.2">
      <c r="A928" s="6" t="s">
        <v>786</v>
      </c>
      <c r="B928" s="2">
        <f t="shared" si="140"/>
        <v>0</v>
      </c>
      <c r="C928" s="2">
        <f t="shared" si="141"/>
        <v>5</v>
      </c>
      <c r="L928" s="66">
        <f t="shared" si="142"/>
        <v>0</v>
      </c>
      <c r="N928" s="66">
        <f t="shared" si="143"/>
        <v>0</v>
      </c>
      <c r="R928" s="66">
        <f t="shared" si="144"/>
        <v>0</v>
      </c>
      <c r="V928" s="66">
        <f t="shared" si="145"/>
        <v>0</v>
      </c>
      <c r="W928"/>
      <c r="X928"/>
      <c r="Y928" s="7"/>
      <c r="Z928"/>
      <c r="AA928"/>
      <c r="AC928">
        <f t="shared" si="146"/>
        <v>0</v>
      </c>
      <c r="AD928">
        <f t="shared" si="147"/>
        <v>0</v>
      </c>
    </row>
    <row r="929" spans="1:30" hidden="1" x14ac:dyDescent="0.2">
      <c r="A929" s="6" t="s">
        <v>787</v>
      </c>
      <c r="B929" s="2">
        <f t="shared" si="140"/>
        <v>0</v>
      </c>
      <c r="C929" s="2">
        <f t="shared" si="141"/>
        <v>5</v>
      </c>
      <c r="L929" s="66">
        <f t="shared" si="142"/>
        <v>0</v>
      </c>
      <c r="N929" s="66">
        <f t="shared" si="143"/>
        <v>0</v>
      </c>
      <c r="R929" s="66">
        <f t="shared" si="144"/>
        <v>0</v>
      </c>
      <c r="V929" s="66">
        <f t="shared" si="145"/>
        <v>0</v>
      </c>
      <c r="W929"/>
      <c r="X929"/>
      <c r="Y929" s="7"/>
      <c r="Z929"/>
      <c r="AA929"/>
      <c r="AC929">
        <f t="shared" si="146"/>
        <v>0</v>
      </c>
      <c r="AD929">
        <f t="shared" si="147"/>
        <v>0</v>
      </c>
    </row>
    <row r="930" spans="1:30" hidden="1" x14ac:dyDescent="0.2">
      <c r="A930" s="6" t="s">
        <v>788</v>
      </c>
      <c r="B930" s="2">
        <f t="shared" si="140"/>
        <v>0</v>
      </c>
      <c r="C930" s="2">
        <f t="shared" si="141"/>
        <v>5</v>
      </c>
      <c r="L930" s="66">
        <f t="shared" si="142"/>
        <v>0</v>
      </c>
      <c r="N930" s="66">
        <f t="shared" si="143"/>
        <v>0</v>
      </c>
      <c r="R930" s="66">
        <f t="shared" si="144"/>
        <v>0</v>
      </c>
      <c r="V930" s="66">
        <f t="shared" si="145"/>
        <v>0</v>
      </c>
      <c r="W930"/>
      <c r="X930"/>
      <c r="Y930" s="7"/>
      <c r="Z930"/>
      <c r="AA930"/>
      <c r="AC930">
        <f t="shared" si="146"/>
        <v>0</v>
      </c>
      <c r="AD930">
        <f t="shared" si="147"/>
        <v>0</v>
      </c>
    </row>
    <row r="931" spans="1:30" hidden="1" x14ac:dyDescent="0.2">
      <c r="A931" s="6" t="s">
        <v>789</v>
      </c>
      <c r="B931" s="2">
        <f t="shared" si="140"/>
        <v>0</v>
      </c>
      <c r="C931" s="2">
        <f t="shared" si="141"/>
        <v>5</v>
      </c>
      <c r="L931" s="66">
        <f t="shared" si="142"/>
        <v>0</v>
      </c>
      <c r="N931" s="66">
        <f t="shared" si="143"/>
        <v>0</v>
      </c>
      <c r="R931" s="66">
        <f t="shared" si="144"/>
        <v>0</v>
      </c>
      <c r="V931" s="66">
        <f t="shared" si="145"/>
        <v>0</v>
      </c>
      <c r="W931"/>
      <c r="X931"/>
      <c r="Y931" s="7"/>
      <c r="Z931"/>
      <c r="AA931"/>
      <c r="AC931">
        <f t="shared" si="146"/>
        <v>0</v>
      </c>
      <c r="AD931">
        <f t="shared" si="147"/>
        <v>0</v>
      </c>
    </row>
    <row r="932" spans="1:30" hidden="1" x14ac:dyDescent="0.2">
      <c r="A932" s="6" t="s">
        <v>790</v>
      </c>
      <c r="B932" s="2">
        <f t="shared" si="140"/>
        <v>0</v>
      </c>
      <c r="C932" s="2">
        <f t="shared" si="141"/>
        <v>5</v>
      </c>
      <c r="L932" s="66">
        <f t="shared" si="142"/>
        <v>0</v>
      </c>
      <c r="N932" s="66">
        <f t="shared" si="143"/>
        <v>0</v>
      </c>
      <c r="R932" s="66">
        <f t="shared" si="144"/>
        <v>0</v>
      </c>
      <c r="V932" s="66">
        <f t="shared" si="145"/>
        <v>0</v>
      </c>
      <c r="W932"/>
      <c r="X932"/>
      <c r="Y932" s="7"/>
      <c r="Z932"/>
      <c r="AA932"/>
      <c r="AC932">
        <f t="shared" si="146"/>
        <v>0</v>
      </c>
      <c r="AD932">
        <f t="shared" si="147"/>
        <v>0</v>
      </c>
    </row>
    <row r="933" spans="1:30" hidden="1" x14ac:dyDescent="0.2">
      <c r="A933" s="6" t="s">
        <v>791</v>
      </c>
      <c r="B933" s="2">
        <f t="shared" si="140"/>
        <v>0</v>
      </c>
      <c r="C933" s="2">
        <f t="shared" si="141"/>
        <v>5</v>
      </c>
      <c r="L933" s="66">
        <f t="shared" si="142"/>
        <v>0</v>
      </c>
      <c r="N933" s="66">
        <f t="shared" si="143"/>
        <v>0</v>
      </c>
      <c r="R933" s="66">
        <f t="shared" si="144"/>
        <v>0</v>
      </c>
      <c r="V933" s="66">
        <f t="shared" si="145"/>
        <v>0</v>
      </c>
      <c r="W933"/>
      <c r="X933"/>
      <c r="Y933" s="7"/>
      <c r="Z933"/>
      <c r="AA933"/>
      <c r="AC933">
        <f t="shared" si="146"/>
        <v>0</v>
      </c>
      <c r="AD933">
        <f t="shared" si="147"/>
        <v>0</v>
      </c>
    </row>
    <row r="934" spans="1:30" hidden="1" x14ac:dyDescent="0.2">
      <c r="A934" s="6" t="s">
        <v>792</v>
      </c>
      <c r="B934" s="2">
        <f t="shared" si="140"/>
        <v>0</v>
      </c>
      <c r="C934" s="2">
        <f t="shared" si="141"/>
        <v>5</v>
      </c>
      <c r="L934" s="66">
        <f t="shared" si="142"/>
        <v>0</v>
      </c>
      <c r="N934" s="66">
        <f t="shared" si="143"/>
        <v>0</v>
      </c>
      <c r="R934" s="66">
        <f t="shared" si="144"/>
        <v>0</v>
      </c>
      <c r="V934" s="66">
        <f t="shared" si="145"/>
        <v>0</v>
      </c>
      <c r="W934"/>
      <c r="X934"/>
      <c r="Y934" s="7"/>
      <c r="Z934"/>
      <c r="AA934"/>
      <c r="AC934">
        <f t="shared" si="146"/>
        <v>0</v>
      </c>
      <c r="AD934">
        <f t="shared" si="147"/>
        <v>0</v>
      </c>
    </row>
    <row r="935" spans="1:30" hidden="1" x14ac:dyDescent="0.2">
      <c r="A935" s="6" t="s">
        <v>793</v>
      </c>
      <c r="B935" s="2">
        <f t="shared" si="140"/>
        <v>0</v>
      </c>
      <c r="C935" s="2">
        <f t="shared" si="141"/>
        <v>5</v>
      </c>
      <c r="L935" s="66">
        <f t="shared" si="142"/>
        <v>0</v>
      </c>
      <c r="N935" s="66">
        <f t="shared" si="143"/>
        <v>0</v>
      </c>
      <c r="R935" s="66">
        <f t="shared" si="144"/>
        <v>0</v>
      </c>
      <c r="V935" s="66">
        <f t="shared" si="145"/>
        <v>0</v>
      </c>
      <c r="W935"/>
      <c r="X935"/>
      <c r="Y935" s="7"/>
      <c r="Z935"/>
      <c r="AA935"/>
      <c r="AC935">
        <f t="shared" si="146"/>
        <v>0</v>
      </c>
      <c r="AD935">
        <f t="shared" si="147"/>
        <v>0</v>
      </c>
    </row>
    <row r="936" spans="1:30" hidden="1" x14ac:dyDescent="0.2">
      <c r="A936" s="6" t="s">
        <v>794</v>
      </c>
      <c r="B936" s="2">
        <f t="shared" si="140"/>
        <v>0</v>
      </c>
      <c r="C936" s="2">
        <f t="shared" si="141"/>
        <v>5</v>
      </c>
      <c r="L936" s="66">
        <f t="shared" si="142"/>
        <v>0</v>
      </c>
      <c r="N936" s="66">
        <f t="shared" si="143"/>
        <v>0</v>
      </c>
      <c r="R936" s="66">
        <f t="shared" si="144"/>
        <v>0</v>
      </c>
      <c r="V936" s="66">
        <f t="shared" si="145"/>
        <v>0</v>
      </c>
      <c r="W936"/>
      <c r="X936"/>
      <c r="Y936" s="7"/>
      <c r="Z936"/>
      <c r="AA936"/>
      <c r="AC936">
        <f t="shared" si="146"/>
        <v>0</v>
      </c>
      <c r="AD936">
        <f t="shared" si="147"/>
        <v>0</v>
      </c>
    </row>
    <row r="937" spans="1:30" hidden="1" x14ac:dyDescent="0.2">
      <c r="A937" s="6" t="s">
        <v>795</v>
      </c>
      <c r="B937" s="2">
        <f t="shared" si="140"/>
        <v>0</v>
      </c>
      <c r="C937" s="2">
        <f t="shared" si="141"/>
        <v>5</v>
      </c>
      <c r="L937" s="66">
        <f t="shared" si="142"/>
        <v>0</v>
      </c>
      <c r="N937" s="66">
        <f t="shared" si="143"/>
        <v>0</v>
      </c>
      <c r="R937" s="66">
        <f t="shared" si="144"/>
        <v>0</v>
      </c>
      <c r="V937" s="66">
        <f t="shared" si="145"/>
        <v>0</v>
      </c>
      <c r="W937"/>
      <c r="X937"/>
      <c r="Y937" s="7"/>
      <c r="Z937"/>
      <c r="AA937"/>
      <c r="AC937">
        <f t="shared" si="146"/>
        <v>0</v>
      </c>
      <c r="AD937">
        <f t="shared" si="147"/>
        <v>0</v>
      </c>
    </row>
    <row r="938" spans="1:30" hidden="1" x14ac:dyDescent="0.2">
      <c r="A938" s="6" t="s">
        <v>796</v>
      </c>
      <c r="B938" s="2">
        <f t="shared" si="140"/>
        <v>0</v>
      </c>
      <c r="C938" s="2">
        <f t="shared" si="141"/>
        <v>5</v>
      </c>
      <c r="L938" s="66">
        <f t="shared" si="142"/>
        <v>0</v>
      </c>
      <c r="N938" s="66">
        <f t="shared" si="143"/>
        <v>0</v>
      </c>
      <c r="R938" s="66">
        <f t="shared" si="144"/>
        <v>0</v>
      </c>
      <c r="V938" s="66">
        <f t="shared" si="145"/>
        <v>0</v>
      </c>
      <c r="W938"/>
      <c r="X938"/>
      <c r="Y938" s="7"/>
      <c r="Z938"/>
      <c r="AA938"/>
      <c r="AC938">
        <f t="shared" si="146"/>
        <v>0</v>
      </c>
      <c r="AD938">
        <f t="shared" si="147"/>
        <v>0</v>
      </c>
    </row>
    <row r="939" spans="1:30" hidden="1" x14ac:dyDescent="0.2">
      <c r="A939" s="6" t="s">
        <v>797</v>
      </c>
      <c r="B939" s="2">
        <f t="shared" si="140"/>
        <v>0</v>
      </c>
      <c r="C939" s="2">
        <f t="shared" si="141"/>
        <v>5</v>
      </c>
      <c r="L939" s="66">
        <f t="shared" si="142"/>
        <v>0</v>
      </c>
      <c r="N939" s="66">
        <f t="shared" si="143"/>
        <v>0</v>
      </c>
      <c r="R939" s="66">
        <f t="shared" si="144"/>
        <v>0</v>
      </c>
      <c r="V939" s="66">
        <f t="shared" si="145"/>
        <v>0</v>
      </c>
      <c r="W939"/>
      <c r="X939"/>
      <c r="Y939" s="7"/>
      <c r="Z939"/>
      <c r="AA939"/>
      <c r="AC939">
        <f t="shared" si="146"/>
        <v>0</v>
      </c>
      <c r="AD939">
        <f t="shared" si="147"/>
        <v>0</v>
      </c>
    </row>
    <row r="940" spans="1:30" hidden="1" x14ac:dyDescent="0.2">
      <c r="A940" s="6" t="s">
        <v>798</v>
      </c>
      <c r="B940" s="2">
        <f t="shared" si="140"/>
        <v>0</v>
      </c>
      <c r="C940" s="2">
        <f t="shared" si="141"/>
        <v>5</v>
      </c>
      <c r="L940" s="66">
        <f t="shared" si="142"/>
        <v>0</v>
      </c>
      <c r="N940" s="66">
        <f t="shared" si="143"/>
        <v>0</v>
      </c>
      <c r="R940" s="66">
        <f t="shared" si="144"/>
        <v>0</v>
      </c>
      <c r="V940" s="66">
        <f t="shared" si="145"/>
        <v>0</v>
      </c>
      <c r="W940"/>
      <c r="X940"/>
      <c r="Y940" s="7"/>
      <c r="Z940"/>
      <c r="AA940"/>
      <c r="AC940">
        <f t="shared" si="146"/>
        <v>0</v>
      </c>
      <c r="AD940">
        <f t="shared" si="147"/>
        <v>0</v>
      </c>
    </row>
    <row r="941" spans="1:30" hidden="1" x14ac:dyDescent="0.2">
      <c r="A941" s="6" t="s">
        <v>799</v>
      </c>
      <c r="B941" s="2">
        <f t="shared" si="140"/>
        <v>0</v>
      </c>
      <c r="C941" s="2">
        <f t="shared" si="141"/>
        <v>5</v>
      </c>
      <c r="L941" s="66">
        <f t="shared" si="142"/>
        <v>0</v>
      </c>
      <c r="N941" s="66">
        <f t="shared" si="143"/>
        <v>0</v>
      </c>
      <c r="R941" s="66">
        <f t="shared" si="144"/>
        <v>0</v>
      </c>
      <c r="V941" s="66">
        <f t="shared" si="145"/>
        <v>0</v>
      </c>
      <c r="W941"/>
      <c r="X941"/>
      <c r="Y941" s="7"/>
      <c r="Z941"/>
      <c r="AA941"/>
      <c r="AC941">
        <f t="shared" si="146"/>
        <v>0</v>
      </c>
      <c r="AD941">
        <f t="shared" si="147"/>
        <v>0</v>
      </c>
    </row>
    <row r="942" spans="1:30" hidden="1" x14ac:dyDescent="0.2">
      <c r="A942" s="6" t="s">
        <v>800</v>
      </c>
      <c r="B942" s="2">
        <f t="shared" si="140"/>
        <v>0</v>
      </c>
      <c r="C942" s="2">
        <f t="shared" si="141"/>
        <v>5</v>
      </c>
      <c r="L942" s="66">
        <f t="shared" si="142"/>
        <v>0</v>
      </c>
      <c r="N942" s="66">
        <f t="shared" si="143"/>
        <v>0</v>
      </c>
      <c r="R942" s="66">
        <f t="shared" si="144"/>
        <v>0</v>
      </c>
      <c r="V942" s="66">
        <f t="shared" si="145"/>
        <v>0</v>
      </c>
      <c r="W942"/>
      <c r="X942"/>
      <c r="Y942" s="7"/>
      <c r="Z942"/>
      <c r="AA942"/>
      <c r="AC942">
        <f t="shared" si="146"/>
        <v>0</v>
      </c>
      <c r="AD942">
        <f t="shared" si="147"/>
        <v>0</v>
      </c>
    </row>
    <row r="943" spans="1:30" hidden="1" x14ac:dyDescent="0.2">
      <c r="A943" s="6" t="s">
        <v>801</v>
      </c>
      <c r="B943" s="2">
        <f t="shared" si="140"/>
        <v>0</v>
      </c>
      <c r="C943" s="2">
        <f t="shared" si="141"/>
        <v>5</v>
      </c>
      <c r="L943" s="66">
        <f t="shared" si="142"/>
        <v>0</v>
      </c>
      <c r="N943" s="66">
        <f t="shared" si="143"/>
        <v>0</v>
      </c>
      <c r="R943" s="66">
        <f t="shared" si="144"/>
        <v>0</v>
      </c>
      <c r="V943" s="66">
        <f t="shared" si="145"/>
        <v>0</v>
      </c>
      <c r="W943"/>
      <c r="X943"/>
      <c r="Y943" s="7"/>
      <c r="Z943"/>
      <c r="AA943"/>
      <c r="AC943">
        <f t="shared" si="146"/>
        <v>0</v>
      </c>
      <c r="AD943">
        <f t="shared" si="147"/>
        <v>0</v>
      </c>
    </row>
    <row r="944" spans="1:30" hidden="1" x14ac:dyDescent="0.2">
      <c r="A944" s="6" t="s">
        <v>802</v>
      </c>
      <c r="B944" s="2">
        <f t="shared" si="140"/>
        <v>0</v>
      </c>
      <c r="C944" s="2">
        <f t="shared" si="141"/>
        <v>5</v>
      </c>
      <c r="L944" s="66">
        <f t="shared" si="142"/>
        <v>0</v>
      </c>
      <c r="N944" s="66">
        <f t="shared" si="143"/>
        <v>0</v>
      </c>
      <c r="R944" s="66">
        <f t="shared" si="144"/>
        <v>0</v>
      </c>
      <c r="V944" s="66">
        <f t="shared" si="145"/>
        <v>0</v>
      </c>
      <c r="W944"/>
      <c r="X944"/>
      <c r="Y944" s="7"/>
      <c r="Z944"/>
      <c r="AA944"/>
      <c r="AC944">
        <f t="shared" si="146"/>
        <v>0</v>
      </c>
      <c r="AD944">
        <f t="shared" si="147"/>
        <v>0</v>
      </c>
    </row>
    <row r="945" spans="1:30" hidden="1" x14ac:dyDescent="0.2">
      <c r="A945" s="6" t="s">
        <v>803</v>
      </c>
      <c r="B945" s="2">
        <f t="shared" si="140"/>
        <v>0</v>
      </c>
      <c r="C945" s="2">
        <f t="shared" si="141"/>
        <v>5</v>
      </c>
      <c r="L945" s="66">
        <f t="shared" si="142"/>
        <v>0</v>
      </c>
      <c r="N945" s="66">
        <f t="shared" si="143"/>
        <v>0</v>
      </c>
      <c r="R945" s="66">
        <f t="shared" si="144"/>
        <v>0</v>
      </c>
      <c r="V945" s="66">
        <f t="shared" si="145"/>
        <v>0</v>
      </c>
      <c r="W945"/>
      <c r="X945"/>
      <c r="Y945" s="7"/>
      <c r="Z945"/>
      <c r="AA945"/>
      <c r="AC945">
        <f t="shared" si="146"/>
        <v>0</v>
      </c>
      <c r="AD945">
        <f t="shared" si="147"/>
        <v>0</v>
      </c>
    </row>
    <row r="946" spans="1:30" hidden="1" x14ac:dyDescent="0.2">
      <c r="A946" s="6" t="s">
        <v>804</v>
      </c>
      <c r="B946" s="2">
        <f t="shared" si="140"/>
        <v>0</v>
      </c>
      <c r="C946" s="2">
        <f t="shared" si="141"/>
        <v>5</v>
      </c>
      <c r="L946" s="66">
        <f t="shared" si="142"/>
        <v>0</v>
      </c>
      <c r="N946" s="66">
        <f t="shared" si="143"/>
        <v>0</v>
      </c>
      <c r="R946" s="66">
        <f t="shared" si="144"/>
        <v>0</v>
      </c>
      <c r="V946" s="66">
        <f t="shared" si="145"/>
        <v>0</v>
      </c>
      <c r="W946"/>
      <c r="X946"/>
      <c r="Y946" s="7"/>
      <c r="Z946"/>
      <c r="AA946"/>
      <c r="AC946">
        <f t="shared" si="146"/>
        <v>0</v>
      </c>
      <c r="AD946">
        <f t="shared" si="147"/>
        <v>0</v>
      </c>
    </row>
    <row r="947" spans="1:30" hidden="1" x14ac:dyDescent="0.2">
      <c r="A947" s="6" t="s">
        <v>805</v>
      </c>
      <c r="B947" s="2">
        <f t="shared" si="140"/>
        <v>0</v>
      </c>
      <c r="C947" s="2">
        <f t="shared" si="141"/>
        <v>5</v>
      </c>
      <c r="L947" s="66">
        <f t="shared" si="142"/>
        <v>0</v>
      </c>
      <c r="N947" s="66">
        <f t="shared" si="143"/>
        <v>0</v>
      </c>
      <c r="R947" s="66">
        <f t="shared" si="144"/>
        <v>0</v>
      </c>
      <c r="V947" s="66">
        <f t="shared" si="145"/>
        <v>0</v>
      </c>
      <c r="W947"/>
      <c r="X947"/>
      <c r="Y947" s="7"/>
      <c r="Z947"/>
      <c r="AA947"/>
      <c r="AC947">
        <f t="shared" si="146"/>
        <v>0</v>
      </c>
      <c r="AD947">
        <f t="shared" si="147"/>
        <v>0</v>
      </c>
    </row>
    <row r="948" spans="1:30" hidden="1" x14ac:dyDescent="0.2">
      <c r="A948" s="6" t="s">
        <v>806</v>
      </c>
      <c r="B948" s="2">
        <f t="shared" si="140"/>
        <v>0</v>
      </c>
      <c r="C948" s="2">
        <f t="shared" si="141"/>
        <v>5</v>
      </c>
      <c r="L948" s="66">
        <f t="shared" si="142"/>
        <v>0</v>
      </c>
      <c r="N948" s="66">
        <f t="shared" si="143"/>
        <v>0</v>
      </c>
      <c r="R948" s="66">
        <f t="shared" si="144"/>
        <v>0</v>
      </c>
      <c r="V948" s="66">
        <f t="shared" si="145"/>
        <v>0</v>
      </c>
      <c r="W948"/>
      <c r="X948"/>
      <c r="Y948" s="7"/>
      <c r="Z948"/>
      <c r="AA948"/>
      <c r="AC948">
        <f t="shared" si="146"/>
        <v>0</v>
      </c>
      <c r="AD948">
        <f t="shared" si="147"/>
        <v>0</v>
      </c>
    </row>
    <row r="949" spans="1:30" hidden="1" x14ac:dyDescent="0.2">
      <c r="A949" s="6" t="s">
        <v>807</v>
      </c>
      <c r="B949" s="2">
        <f t="shared" si="140"/>
        <v>0</v>
      </c>
      <c r="C949" s="2">
        <f t="shared" si="141"/>
        <v>5</v>
      </c>
      <c r="L949" s="66">
        <f t="shared" si="142"/>
        <v>0</v>
      </c>
      <c r="N949" s="66">
        <f t="shared" si="143"/>
        <v>0</v>
      </c>
      <c r="R949" s="66">
        <f t="shared" si="144"/>
        <v>0</v>
      </c>
      <c r="V949" s="66">
        <f t="shared" si="145"/>
        <v>0</v>
      </c>
      <c r="W949"/>
      <c r="X949"/>
      <c r="Y949" s="7"/>
      <c r="Z949"/>
      <c r="AA949"/>
      <c r="AC949">
        <f t="shared" si="146"/>
        <v>0</v>
      </c>
      <c r="AD949">
        <f t="shared" si="147"/>
        <v>0</v>
      </c>
    </row>
    <row r="950" spans="1:30" hidden="1" x14ac:dyDescent="0.2">
      <c r="A950" s="6" t="s">
        <v>808</v>
      </c>
      <c r="B950" s="2">
        <f t="shared" si="140"/>
        <v>0</v>
      </c>
      <c r="C950" s="2">
        <f t="shared" si="141"/>
        <v>5</v>
      </c>
      <c r="L950" s="66">
        <f t="shared" si="142"/>
        <v>0</v>
      </c>
      <c r="N950" s="66">
        <f t="shared" si="143"/>
        <v>0</v>
      </c>
      <c r="R950" s="66">
        <f t="shared" si="144"/>
        <v>0</v>
      </c>
      <c r="V950" s="66">
        <f t="shared" si="145"/>
        <v>0</v>
      </c>
      <c r="W950"/>
      <c r="X950"/>
      <c r="Y950" s="7"/>
      <c r="Z950"/>
      <c r="AA950"/>
      <c r="AC950">
        <f t="shared" si="146"/>
        <v>0</v>
      </c>
      <c r="AD950">
        <f t="shared" si="147"/>
        <v>0</v>
      </c>
    </row>
    <row r="951" spans="1:30" hidden="1" x14ac:dyDescent="0.2">
      <c r="A951" s="6" t="s">
        <v>809</v>
      </c>
      <c r="B951" s="2">
        <f t="shared" si="140"/>
        <v>0</v>
      </c>
      <c r="C951" s="2">
        <f t="shared" si="141"/>
        <v>5</v>
      </c>
      <c r="L951" s="66">
        <f t="shared" si="142"/>
        <v>0</v>
      </c>
      <c r="N951" s="66">
        <f t="shared" si="143"/>
        <v>0</v>
      </c>
      <c r="R951" s="66">
        <f t="shared" si="144"/>
        <v>0</v>
      </c>
      <c r="V951" s="66">
        <f t="shared" si="145"/>
        <v>0</v>
      </c>
      <c r="W951"/>
      <c r="X951"/>
      <c r="Y951" s="7"/>
      <c r="Z951"/>
      <c r="AA951"/>
      <c r="AC951">
        <f t="shared" si="146"/>
        <v>0</v>
      </c>
      <c r="AD951">
        <f t="shared" si="147"/>
        <v>0</v>
      </c>
    </row>
    <row r="952" spans="1:30" hidden="1" x14ac:dyDescent="0.2">
      <c r="A952" s="6" t="s">
        <v>810</v>
      </c>
      <c r="B952" s="2">
        <f t="shared" si="140"/>
        <v>0</v>
      </c>
      <c r="C952" s="2">
        <f t="shared" si="141"/>
        <v>5</v>
      </c>
      <c r="L952" s="66">
        <f t="shared" si="142"/>
        <v>0</v>
      </c>
      <c r="N952" s="66">
        <f t="shared" si="143"/>
        <v>0</v>
      </c>
      <c r="R952" s="66">
        <f t="shared" si="144"/>
        <v>0</v>
      </c>
      <c r="V952" s="66">
        <f t="shared" si="145"/>
        <v>0</v>
      </c>
      <c r="W952"/>
      <c r="X952"/>
      <c r="Y952" s="7"/>
      <c r="Z952"/>
      <c r="AA952"/>
      <c r="AC952">
        <f t="shared" si="146"/>
        <v>0</v>
      </c>
      <c r="AD952">
        <f t="shared" si="147"/>
        <v>0</v>
      </c>
    </row>
    <row r="953" spans="1:30" hidden="1" x14ac:dyDescent="0.2">
      <c r="A953" s="6" t="s">
        <v>811</v>
      </c>
      <c r="B953" s="2">
        <f t="shared" ref="B953:B1009" si="148">+L953+N953+R953+V953+X953</f>
        <v>0</v>
      </c>
      <c r="C953" s="2">
        <f t="shared" ref="C953:C1006" si="149">RANK(B953,B$810:B$1009,0)</f>
        <v>5</v>
      </c>
      <c r="L953" s="66">
        <f t="shared" ref="L953:L1009" si="150">IF(AND(I953&lt;1,J953&lt;1,K953&lt;1),0,IF(250+((80-(I953*60+J953))*2)&lt;0,0,IF(K953&lt;50,250+((80-(I953*60+J953))*2),IF(K953&gt;49,250+((80-(I953*60+J953))*2)-1,250+((80-(I953*60+J953))*2)))))</f>
        <v>0</v>
      </c>
      <c r="N953" s="66">
        <f t="shared" ref="N953:N1009" si="151">IF(M953&lt;89,0,250+((M953-172)*3))</f>
        <v>0</v>
      </c>
      <c r="R953" s="66">
        <f t="shared" ref="R953:R1009" si="152">IF(AND(O953&lt;1,P953&lt;1,Q953&lt;1),0,IF(250+((400-(O953*60+P953))*1)&lt;0,0,250+((400-(O953*60+P953))*1)))</f>
        <v>0</v>
      </c>
      <c r="V953" s="66">
        <f t="shared" ref="V953:V1009" si="153">IF(AND(S953&lt;1,T953&lt;1,U953&lt;1),0,IF(500+((460-(S953*60+T953))*1)&lt;0,0,500+((460-(S953*60+T953))*1)))</f>
        <v>0</v>
      </c>
      <c r="W953"/>
      <c r="X953"/>
      <c r="Y953" s="7"/>
      <c r="Z953"/>
      <c r="AA953"/>
      <c r="AC953">
        <f t="shared" si="146"/>
        <v>0</v>
      </c>
      <c r="AD953">
        <f t="shared" si="147"/>
        <v>0</v>
      </c>
    </row>
    <row r="954" spans="1:30" hidden="1" x14ac:dyDescent="0.2">
      <c r="A954" s="6" t="s">
        <v>812</v>
      </c>
      <c r="B954" s="2">
        <f t="shared" si="148"/>
        <v>0</v>
      </c>
      <c r="C954" s="2">
        <f t="shared" si="149"/>
        <v>5</v>
      </c>
      <c r="L954" s="66">
        <f t="shared" si="150"/>
        <v>0</v>
      </c>
      <c r="N954" s="66">
        <f t="shared" si="151"/>
        <v>0</v>
      </c>
      <c r="R954" s="66">
        <f t="shared" si="152"/>
        <v>0</v>
      </c>
      <c r="V954" s="66">
        <f t="shared" si="153"/>
        <v>0</v>
      </c>
      <c r="W954"/>
      <c r="X954"/>
      <c r="Y954" s="7"/>
      <c r="Z954"/>
      <c r="AA954"/>
      <c r="AC954">
        <f t="shared" si="146"/>
        <v>0</v>
      </c>
      <c r="AD954">
        <f t="shared" si="147"/>
        <v>0</v>
      </c>
    </row>
    <row r="955" spans="1:30" hidden="1" x14ac:dyDescent="0.2">
      <c r="A955" s="6" t="s">
        <v>813</v>
      </c>
      <c r="B955" s="2">
        <f t="shared" si="148"/>
        <v>0</v>
      </c>
      <c r="C955" s="2">
        <f t="shared" si="149"/>
        <v>5</v>
      </c>
      <c r="L955" s="66">
        <f t="shared" si="150"/>
        <v>0</v>
      </c>
      <c r="N955" s="66">
        <f t="shared" si="151"/>
        <v>0</v>
      </c>
      <c r="R955" s="66">
        <f t="shared" si="152"/>
        <v>0</v>
      </c>
      <c r="V955" s="66">
        <f t="shared" si="153"/>
        <v>0</v>
      </c>
      <c r="W955"/>
      <c r="X955"/>
      <c r="Y955" s="7"/>
      <c r="Z955"/>
      <c r="AA955"/>
      <c r="AC955">
        <f t="shared" si="146"/>
        <v>0</v>
      </c>
      <c r="AD955">
        <f t="shared" si="147"/>
        <v>0</v>
      </c>
    </row>
    <row r="956" spans="1:30" hidden="1" x14ac:dyDescent="0.2">
      <c r="A956" s="6" t="s">
        <v>814</v>
      </c>
      <c r="B956" s="2">
        <f t="shared" si="148"/>
        <v>0</v>
      </c>
      <c r="C956" s="2">
        <f t="shared" si="149"/>
        <v>5</v>
      </c>
      <c r="L956" s="66">
        <f t="shared" si="150"/>
        <v>0</v>
      </c>
      <c r="N956" s="66">
        <f t="shared" si="151"/>
        <v>0</v>
      </c>
      <c r="R956" s="66">
        <f t="shared" si="152"/>
        <v>0</v>
      </c>
      <c r="V956" s="66">
        <f t="shared" si="153"/>
        <v>0</v>
      </c>
      <c r="W956"/>
      <c r="X956"/>
      <c r="Y956" s="7"/>
      <c r="Z956"/>
      <c r="AA956"/>
      <c r="AC956">
        <f t="shared" si="146"/>
        <v>0</v>
      </c>
      <c r="AD956">
        <f t="shared" si="147"/>
        <v>0</v>
      </c>
    </row>
    <row r="957" spans="1:30" hidden="1" x14ac:dyDescent="0.2">
      <c r="A957" s="6" t="s">
        <v>815</v>
      </c>
      <c r="B957" s="2">
        <f t="shared" si="148"/>
        <v>0</v>
      </c>
      <c r="C957" s="2">
        <f t="shared" si="149"/>
        <v>5</v>
      </c>
      <c r="L957" s="66">
        <f t="shared" si="150"/>
        <v>0</v>
      </c>
      <c r="N957" s="66">
        <f t="shared" si="151"/>
        <v>0</v>
      </c>
      <c r="R957" s="66">
        <f t="shared" si="152"/>
        <v>0</v>
      </c>
      <c r="V957" s="66">
        <f t="shared" si="153"/>
        <v>0</v>
      </c>
      <c r="W957"/>
      <c r="X957"/>
      <c r="Y957" s="7"/>
      <c r="Z957"/>
      <c r="AA957"/>
      <c r="AC957">
        <f t="shared" si="146"/>
        <v>0</v>
      </c>
      <c r="AD957">
        <f t="shared" si="147"/>
        <v>0</v>
      </c>
    </row>
    <row r="958" spans="1:30" hidden="1" x14ac:dyDescent="0.2">
      <c r="A958" s="6" t="s">
        <v>816</v>
      </c>
      <c r="B958" s="2">
        <f t="shared" si="148"/>
        <v>0</v>
      </c>
      <c r="C958" s="2">
        <f t="shared" si="149"/>
        <v>5</v>
      </c>
      <c r="L958" s="66">
        <f t="shared" si="150"/>
        <v>0</v>
      </c>
      <c r="N958" s="66">
        <f t="shared" si="151"/>
        <v>0</v>
      </c>
      <c r="R958" s="66">
        <f t="shared" si="152"/>
        <v>0</v>
      </c>
      <c r="V958" s="66">
        <f t="shared" si="153"/>
        <v>0</v>
      </c>
      <c r="W958"/>
      <c r="X958"/>
      <c r="Y958" s="7"/>
      <c r="Z958"/>
      <c r="AA958"/>
      <c r="AC958">
        <f t="shared" ref="AC958:AC1011" si="154">B958</f>
        <v>0</v>
      </c>
      <c r="AD958">
        <f t="shared" ref="AD958:AD1011" si="155">AA958+AB958+AC958</f>
        <v>0</v>
      </c>
    </row>
    <row r="959" spans="1:30" hidden="1" x14ac:dyDescent="0.2">
      <c r="A959" s="6" t="s">
        <v>817</v>
      </c>
      <c r="B959" s="2">
        <f t="shared" si="148"/>
        <v>0</v>
      </c>
      <c r="C959" s="2">
        <f t="shared" si="149"/>
        <v>5</v>
      </c>
      <c r="L959" s="66">
        <f t="shared" si="150"/>
        <v>0</v>
      </c>
      <c r="N959" s="66">
        <f t="shared" si="151"/>
        <v>0</v>
      </c>
      <c r="R959" s="66">
        <f t="shared" si="152"/>
        <v>0</v>
      </c>
      <c r="V959" s="66">
        <f t="shared" si="153"/>
        <v>0</v>
      </c>
      <c r="W959"/>
      <c r="X959"/>
      <c r="Y959" s="7"/>
      <c r="Z959"/>
      <c r="AA959"/>
      <c r="AC959">
        <f t="shared" si="154"/>
        <v>0</v>
      </c>
      <c r="AD959">
        <f t="shared" si="155"/>
        <v>0</v>
      </c>
    </row>
    <row r="960" spans="1:30" hidden="1" x14ac:dyDescent="0.2">
      <c r="A960" s="6" t="s">
        <v>818</v>
      </c>
      <c r="B960" s="2">
        <f t="shared" si="148"/>
        <v>0</v>
      </c>
      <c r="C960" s="2">
        <f t="shared" si="149"/>
        <v>5</v>
      </c>
      <c r="L960" s="66">
        <f t="shared" si="150"/>
        <v>0</v>
      </c>
      <c r="N960" s="66">
        <f t="shared" si="151"/>
        <v>0</v>
      </c>
      <c r="R960" s="66">
        <f t="shared" si="152"/>
        <v>0</v>
      </c>
      <c r="V960" s="66">
        <f t="shared" si="153"/>
        <v>0</v>
      </c>
      <c r="W960"/>
      <c r="X960"/>
      <c r="Y960" s="7"/>
      <c r="Z960"/>
      <c r="AA960"/>
      <c r="AC960">
        <f t="shared" si="154"/>
        <v>0</v>
      </c>
      <c r="AD960">
        <f t="shared" si="155"/>
        <v>0</v>
      </c>
    </row>
    <row r="961" spans="1:30" hidden="1" x14ac:dyDescent="0.2">
      <c r="A961" s="6" t="s">
        <v>819</v>
      </c>
      <c r="B961" s="2">
        <f t="shared" si="148"/>
        <v>0</v>
      </c>
      <c r="C961" s="2">
        <f t="shared" si="149"/>
        <v>5</v>
      </c>
      <c r="L961" s="66">
        <f t="shared" si="150"/>
        <v>0</v>
      </c>
      <c r="N961" s="66">
        <f t="shared" si="151"/>
        <v>0</v>
      </c>
      <c r="R961" s="66">
        <f t="shared" si="152"/>
        <v>0</v>
      </c>
      <c r="V961" s="66">
        <f t="shared" si="153"/>
        <v>0</v>
      </c>
      <c r="W961"/>
      <c r="X961"/>
      <c r="Y961" s="7"/>
      <c r="Z961"/>
      <c r="AA961"/>
      <c r="AC961">
        <f t="shared" si="154"/>
        <v>0</v>
      </c>
      <c r="AD961">
        <f t="shared" si="155"/>
        <v>0</v>
      </c>
    </row>
    <row r="962" spans="1:30" hidden="1" x14ac:dyDescent="0.2">
      <c r="A962" s="6" t="s">
        <v>820</v>
      </c>
      <c r="B962" s="2">
        <f t="shared" si="148"/>
        <v>0</v>
      </c>
      <c r="C962" s="2">
        <f t="shared" si="149"/>
        <v>5</v>
      </c>
      <c r="L962" s="66">
        <f t="shared" si="150"/>
        <v>0</v>
      </c>
      <c r="N962" s="66">
        <f t="shared" si="151"/>
        <v>0</v>
      </c>
      <c r="R962" s="66">
        <f t="shared" si="152"/>
        <v>0</v>
      </c>
      <c r="V962" s="66">
        <f t="shared" si="153"/>
        <v>0</v>
      </c>
      <c r="W962"/>
      <c r="X962"/>
      <c r="Y962" s="7"/>
      <c r="Z962"/>
      <c r="AA962"/>
      <c r="AC962">
        <f t="shared" si="154"/>
        <v>0</v>
      </c>
      <c r="AD962">
        <f t="shared" si="155"/>
        <v>0</v>
      </c>
    </row>
    <row r="963" spans="1:30" hidden="1" x14ac:dyDescent="0.2">
      <c r="A963" s="6" t="s">
        <v>821</v>
      </c>
      <c r="B963" s="2">
        <f t="shared" si="148"/>
        <v>0</v>
      </c>
      <c r="C963" s="2">
        <f t="shared" si="149"/>
        <v>5</v>
      </c>
      <c r="L963" s="66">
        <f t="shared" si="150"/>
        <v>0</v>
      </c>
      <c r="N963" s="66">
        <f t="shared" si="151"/>
        <v>0</v>
      </c>
      <c r="R963" s="66">
        <f t="shared" si="152"/>
        <v>0</v>
      </c>
      <c r="V963" s="66">
        <f t="shared" si="153"/>
        <v>0</v>
      </c>
      <c r="W963"/>
      <c r="X963"/>
      <c r="Y963" s="7"/>
      <c r="Z963"/>
      <c r="AA963"/>
      <c r="AC963">
        <f t="shared" si="154"/>
        <v>0</v>
      </c>
      <c r="AD963">
        <f t="shared" si="155"/>
        <v>0</v>
      </c>
    </row>
    <row r="964" spans="1:30" hidden="1" x14ac:dyDescent="0.2">
      <c r="A964" s="6" t="s">
        <v>822</v>
      </c>
      <c r="B964" s="2">
        <f t="shared" si="148"/>
        <v>0</v>
      </c>
      <c r="C964" s="2">
        <f t="shared" si="149"/>
        <v>5</v>
      </c>
      <c r="L964" s="66">
        <f t="shared" si="150"/>
        <v>0</v>
      </c>
      <c r="N964" s="66">
        <f t="shared" si="151"/>
        <v>0</v>
      </c>
      <c r="R964" s="66">
        <f t="shared" si="152"/>
        <v>0</v>
      </c>
      <c r="V964" s="66">
        <f t="shared" si="153"/>
        <v>0</v>
      </c>
      <c r="W964"/>
      <c r="X964"/>
      <c r="Y964" s="7"/>
      <c r="Z964"/>
      <c r="AA964"/>
      <c r="AC964">
        <f t="shared" si="154"/>
        <v>0</v>
      </c>
      <c r="AD964">
        <f t="shared" si="155"/>
        <v>0</v>
      </c>
    </row>
    <row r="965" spans="1:30" hidden="1" x14ac:dyDescent="0.2">
      <c r="A965" s="6" t="s">
        <v>823</v>
      </c>
      <c r="B965" s="2">
        <f t="shared" si="148"/>
        <v>0</v>
      </c>
      <c r="C965" s="2">
        <f t="shared" si="149"/>
        <v>5</v>
      </c>
      <c r="L965" s="66">
        <f t="shared" si="150"/>
        <v>0</v>
      </c>
      <c r="N965" s="66">
        <f t="shared" si="151"/>
        <v>0</v>
      </c>
      <c r="R965" s="66">
        <f t="shared" si="152"/>
        <v>0</v>
      </c>
      <c r="V965" s="66">
        <f t="shared" si="153"/>
        <v>0</v>
      </c>
      <c r="W965"/>
      <c r="X965"/>
      <c r="Y965" s="7"/>
      <c r="Z965"/>
      <c r="AA965"/>
      <c r="AC965">
        <f t="shared" si="154"/>
        <v>0</v>
      </c>
      <c r="AD965">
        <f t="shared" si="155"/>
        <v>0</v>
      </c>
    </row>
    <row r="966" spans="1:30" hidden="1" x14ac:dyDescent="0.2">
      <c r="A966" s="6" t="s">
        <v>824</v>
      </c>
      <c r="B966" s="2">
        <f t="shared" si="148"/>
        <v>0</v>
      </c>
      <c r="C966" s="2">
        <f t="shared" si="149"/>
        <v>5</v>
      </c>
      <c r="L966" s="66">
        <f t="shared" si="150"/>
        <v>0</v>
      </c>
      <c r="N966" s="66">
        <f t="shared" si="151"/>
        <v>0</v>
      </c>
      <c r="R966" s="66">
        <f t="shared" si="152"/>
        <v>0</v>
      </c>
      <c r="V966" s="66">
        <f t="shared" si="153"/>
        <v>0</v>
      </c>
      <c r="W966"/>
      <c r="X966"/>
      <c r="Y966" s="7"/>
      <c r="Z966"/>
      <c r="AA966"/>
      <c r="AC966">
        <f t="shared" si="154"/>
        <v>0</v>
      </c>
      <c r="AD966">
        <f t="shared" si="155"/>
        <v>0</v>
      </c>
    </row>
    <row r="967" spans="1:30" hidden="1" x14ac:dyDescent="0.2">
      <c r="A967" s="6" t="s">
        <v>825</v>
      </c>
      <c r="B967" s="2">
        <f t="shared" si="148"/>
        <v>0</v>
      </c>
      <c r="C967" s="2">
        <f t="shared" si="149"/>
        <v>5</v>
      </c>
      <c r="L967" s="66">
        <f t="shared" si="150"/>
        <v>0</v>
      </c>
      <c r="N967" s="66">
        <f t="shared" si="151"/>
        <v>0</v>
      </c>
      <c r="R967" s="66">
        <f t="shared" si="152"/>
        <v>0</v>
      </c>
      <c r="V967" s="66">
        <f t="shared" si="153"/>
        <v>0</v>
      </c>
      <c r="W967"/>
      <c r="X967"/>
      <c r="Y967" s="7"/>
      <c r="Z967"/>
      <c r="AA967"/>
      <c r="AC967">
        <f t="shared" si="154"/>
        <v>0</v>
      </c>
      <c r="AD967">
        <f t="shared" si="155"/>
        <v>0</v>
      </c>
    </row>
    <row r="968" spans="1:30" hidden="1" x14ac:dyDescent="0.2">
      <c r="A968" s="6" t="s">
        <v>826</v>
      </c>
      <c r="B968" s="2">
        <f t="shared" si="148"/>
        <v>0</v>
      </c>
      <c r="C968" s="2">
        <f t="shared" si="149"/>
        <v>5</v>
      </c>
      <c r="L968" s="66">
        <f t="shared" si="150"/>
        <v>0</v>
      </c>
      <c r="N968" s="66">
        <f t="shared" si="151"/>
        <v>0</v>
      </c>
      <c r="R968" s="66">
        <f t="shared" si="152"/>
        <v>0</v>
      </c>
      <c r="V968" s="66">
        <f t="shared" si="153"/>
        <v>0</v>
      </c>
      <c r="W968"/>
      <c r="X968"/>
      <c r="Y968" s="7"/>
      <c r="Z968"/>
      <c r="AA968"/>
      <c r="AC968">
        <f t="shared" si="154"/>
        <v>0</v>
      </c>
      <c r="AD968">
        <f t="shared" si="155"/>
        <v>0</v>
      </c>
    </row>
    <row r="969" spans="1:30" hidden="1" x14ac:dyDescent="0.2">
      <c r="A969" s="6" t="s">
        <v>827</v>
      </c>
      <c r="B969" s="2">
        <f t="shared" si="148"/>
        <v>0</v>
      </c>
      <c r="C969" s="2">
        <f t="shared" si="149"/>
        <v>5</v>
      </c>
      <c r="L969" s="66">
        <f t="shared" si="150"/>
        <v>0</v>
      </c>
      <c r="N969" s="66">
        <f t="shared" si="151"/>
        <v>0</v>
      </c>
      <c r="R969" s="66">
        <f t="shared" si="152"/>
        <v>0</v>
      </c>
      <c r="V969" s="66">
        <f t="shared" si="153"/>
        <v>0</v>
      </c>
      <c r="W969"/>
      <c r="X969"/>
      <c r="Y969" s="7"/>
      <c r="Z969"/>
      <c r="AA969"/>
      <c r="AC969">
        <f t="shared" si="154"/>
        <v>0</v>
      </c>
      <c r="AD969">
        <f t="shared" si="155"/>
        <v>0</v>
      </c>
    </row>
    <row r="970" spans="1:30" hidden="1" x14ac:dyDescent="0.2">
      <c r="A970" s="6" t="s">
        <v>828</v>
      </c>
      <c r="B970" s="2">
        <f t="shared" si="148"/>
        <v>0</v>
      </c>
      <c r="C970" s="2">
        <f t="shared" si="149"/>
        <v>5</v>
      </c>
      <c r="L970" s="66">
        <f t="shared" si="150"/>
        <v>0</v>
      </c>
      <c r="N970" s="66">
        <f t="shared" si="151"/>
        <v>0</v>
      </c>
      <c r="R970" s="66">
        <f t="shared" si="152"/>
        <v>0</v>
      </c>
      <c r="V970" s="66">
        <f t="shared" si="153"/>
        <v>0</v>
      </c>
      <c r="W970"/>
      <c r="X970"/>
      <c r="Y970" s="7"/>
      <c r="Z970"/>
      <c r="AA970"/>
      <c r="AC970">
        <f t="shared" si="154"/>
        <v>0</v>
      </c>
      <c r="AD970">
        <f t="shared" si="155"/>
        <v>0</v>
      </c>
    </row>
    <row r="971" spans="1:30" hidden="1" x14ac:dyDescent="0.2">
      <c r="A971" s="6" t="s">
        <v>829</v>
      </c>
      <c r="B971" s="2">
        <f t="shared" si="148"/>
        <v>0</v>
      </c>
      <c r="C971" s="2">
        <f t="shared" si="149"/>
        <v>5</v>
      </c>
      <c r="L971" s="66">
        <f t="shared" si="150"/>
        <v>0</v>
      </c>
      <c r="N971" s="66">
        <f t="shared" si="151"/>
        <v>0</v>
      </c>
      <c r="R971" s="66">
        <f t="shared" si="152"/>
        <v>0</v>
      </c>
      <c r="V971" s="66">
        <f t="shared" si="153"/>
        <v>0</v>
      </c>
      <c r="W971"/>
      <c r="X971"/>
      <c r="Y971" s="7"/>
      <c r="Z971"/>
      <c r="AA971"/>
      <c r="AC971">
        <f t="shared" si="154"/>
        <v>0</v>
      </c>
      <c r="AD971">
        <f t="shared" si="155"/>
        <v>0</v>
      </c>
    </row>
    <row r="972" spans="1:30" hidden="1" x14ac:dyDescent="0.2">
      <c r="A972" s="6" t="s">
        <v>830</v>
      </c>
      <c r="B972" s="2">
        <f t="shared" si="148"/>
        <v>0</v>
      </c>
      <c r="C972" s="2">
        <f t="shared" si="149"/>
        <v>5</v>
      </c>
      <c r="L972" s="66">
        <f t="shared" si="150"/>
        <v>0</v>
      </c>
      <c r="N972" s="66">
        <f t="shared" si="151"/>
        <v>0</v>
      </c>
      <c r="R972" s="66">
        <f t="shared" si="152"/>
        <v>0</v>
      </c>
      <c r="V972" s="66">
        <f t="shared" si="153"/>
        <v>0</v>
      </c>
      <c r="W972"/>
      <c r="X972"/>
      <c r="Y972" s="7"/>
      <c r="Z972"/>
      <c r="AA972"/>
      <c r="AC972">
        <f t="shared" si="154"/>
        <v>0</v>
      </c>
      <c r="AD972">
        <f t="shared" si="155"/>
        <v>0</v>
      </c>
    </row>
    <row r="973" spans="1:30" hidden="1" x14ac:dyDescent="0.2">
      <c r="A973" s="6" t="s">
        <v>831</v>
      </c>
      <c r="B973" s="2">
        <f t="shared" si="148"/>
        <v>0</v>
      </c>
      <c r="C973" s="2">
        <f t="shared" si="149"/>
        <v>5</v>
      </c>
      <c r="L973" s="66">
        <f t="shared" si="150"/>
        <v>0</v>
      </c>
      <c r="N973" s="66">
        <f t="shared" si="151"/>
        <v>0</v>
      </c>
      <c r="R973" s="66">
        <f t="shared" si="152"/>
        <v>0</v>
      </c>
      <c r="V973" s="66">
        <f t="shared" si="153"/>
        <v>0</v>
      </c>
      <c r="W973"/>
      <c r="X973"/>
      <c r="Y973" s="7"/>
      <c r="Z973"/>
      <c r="AA973"/>
      <c r="AC973">
        <f t="shared" si="154"/>
        <v>0</v>
      </c>
      <c r="AD973">
        <f t="shared" si="155"/>
        <v>0</v>
      </c>
    </row>
    <row r="974" spans="1:30" hidden="1" x14ac:dyDescent="0.2">
      <c r="A974" s="6" t="s">
        <v>832</v>
      </c>
      <c r="B974" s="2">
        <f t="shared" si="148"/>
        <v>0</v>
      </c>
      <c r="C974" s="2">
        <f t="shared" si="149"/>
        <v>5</v>
      </c>
      <c r="L974" s="66">
        <f t="shared" si="150"/>
        <v>0</v>
      </c>
      <c r="N974" s="66">
        <f t="shared" si="151"/>
        <v>0</v>
      </c>
      <c r="R974" s="66">
        <f t="shared" si="152"/>
        <v>0</v>
      </c>
      <c r="V974" s="66">
        <f t="shared" si="153"/>
        <v>0</v>
      </c>
      <c r="W974"/>
      <c r="X974"/>
      <c r="Y974" s="7"/>
      <c r="Z974"/>
      <c r="AA974"/>
      <c r="AC974">
        <f t="shared" si="154"/>
        <v>0</v>
      </c>
      <c r="AD974">
        <f t="shared" si="155"/>
        <v>0</v>
      </c>
    </row>
    <row r="975" spans="1:30" hidden="1" x14ac:dyDescent="0.2">
      <c r="A975" s="6" t="s">
        <v>833</v>
      </c>
      <c r="B975" s="2">
        <f t="shared" si="148"/>
        <v>0</v>
      </c>
      <c r="C975" s="2">
        <f t="shared" si="149"/>
        <v>5</v>
      </c>
      <c r="L975" s="66">
        <f t="shared" si="150"/>
        <v>0</v>
      </c>
      <c r="N975" s="66">
        <f t="shared" si="151"/>
        <v>0</v>
      </c>
      <c r="R975" s="66">
        <f t="shared" si="152"/>
        <v>0</v>
      </c>
      <c r="V975" s="66">
        <f t="shared" si="153"/>
        <v>0</v>
      </c>
      <c r="W975"/>
      <c r="X975"/>
      <c r="Y975" s="7"/>
      <c r="Z975"/>
      <c r="AA975"/>
      <c r="AC975">
        <f t="shared" si="154"/>
        <v>0</v>
      </c>
      <c r="AD975">
        <f t="shared" si="155"/>
        <v>0</v>
      </c>
    </row>
    <row r="976" spans="1:30" hidden="1" x14ac:dyDescent="0.2">
      <c r="A976" s="6" t="s">
        <v>834</v>
      </c>
      <c r="B976" s="2">
        <f t="shared" si="148"/>
        <v>0</v>
      </c>
      <c r="C976" s="2">
        <f t="shared" si="149"/>
        <v>5</v>
      </c>
      <c r="L976" s="66">
        <f t="shared" si="150"/>
        <v>0</v>
      </c>
      <c r="N976" s="66">
        <f t="shared" si="151"/>
        <v>0</v>
      </c>
      <c r="R976" s="66">
        <f t="shared" si="152"/>
        <v>0</v>
      </c>
      <c r="V976" s="66">
        <f t="shared" si="153"/>
        <v>0</v>
      </c>
      <c r="W976"/>
      <c r="X976"/>
      <c r="Y976" s="7"/>
      <c r="Z976"/>
      <c r="AA976"/>
      <c r="AC976">
        <f t="shared" si="154"/>
        <v>0</v>
      </c>
      <c r="AD976">
        <f t="shared" si="155"/>
        <v>0</v>
      </c>
    </row>
    <row r="977" spans="1:30" hidden="1" x14ac:dyDescent="0.2">
      <c r="A977" s="6" t="s">
        <v>835</v>
      </c>
      <c r="B977" s="2">
        <f t="shared" si="148"/>
        <v>0</v>
      </c>
      <c r="C977" s="2">
        <f t="shared" si="149"/>
        <v>5</v>
      </c>
      <c r="L977" s="66">
        <f t="shared" si="150"/>
        <v>0</v>
      </c>
      <c r="N977" s="66">
        <f t="shared" si="151"/>
        <v>0</v>
      </c>
      <c r="R977" s="66">
        <f t="shared" si="152"/>
        <v>0</v>
      </c>
      <c r="V977" s="66">
        <f t="shared" si="153"/>
        <v>0</v>
      </c>
      <c r="W977"/>
      <c r="X977"/>
      <c r="Y977" s="7"/>
      <c r="Z977"/>
      <c r="AA977"/>
      <c r="AC977">
        <f t="shared" si="154"/>
        <v>0</v>
      </c>
      <c r="AD977">
        <f t="shared" si="155"/>
        <v>0</v>
      </c>
    </row>
    <row r="978" spans="1:30" hidden="1" x14ac:dyDescent="0.2">
      <c r="A978" s="6" t="s">
        <v>836</v>
      </c>
      <c r="B978" s="2">
        <f t="shared" si="148"/>
        <v>0</v>
      </c>
      <c r="C978" s="2">
        <f t="shared" si="149"/>
        <v>5</v>
      </c>
      <c r="L978" s="66">
        <f t="shared" si="150"/>
        <v>0</v>
      </c>
      <c r="N978" s="66">
        <f t="shared" si="151"/>
        <v>0</v>
      </c>
      <c r="R978" s="66">
        <f t="shared" si="152"/>
        <v>0</v>
      </c>
      <c r="V978" s="66">
        <f t="shared" si="153"/>
        <v>0</v>
      </c>
      <c r="W978"/>
      <c r="X978"/>
      <c r="Y978" s="7"/>
      <c r="Z978"/>
      <c r="AA978"/>
      <c r="AC978">
        <f t="shared" si="154"/>
        <v>0</v>
      </c>
      <c r="AD978">
        <f t="shared" si="155"/>
        <v>0</v>
      </c>
    </row>
    <row r="979" spans="1:30" hidden="1" x14ac:dyDescent="0.2">
      <c r="A979" s="6" t="s">
        <v>837</v>
      </c>
      <c r="B979" s="2">
        <f t="shared" si="148"/>
        <v>0</v>
      </c>
      <c r="C979" s="2">
        <f t="shared" si="149"/>
        <v>5</v>
      </c>
      <c r="L979" s="66">
        <f t="shared" si="150"/>
        <v>0</v>
      </c>
      <c r="N979" s="66">
        <f t="shared" si="151"/>
        <v>0</v>
      </c>
      <c r="R979" s="66">
        <f t="shared" si="152"/>
        <v>0</v>
      </c>
      <c r="V979" s="66">
        <f t="shared" si="153"/>
        <v>0</v>
      </c>
      <c r="W979"/>
      <c r="X979"/>
      <c r="Y979" s="7"/>
      <c r="Z979"/>
      <c r="AA979"/>
      <c r="AC979">
        <f t="shared" si="154"/>
        <v>0</v>
      </c>
      <c r="AD979">
        <f t="shared" si="155"/>
        <v>0</v>
      </c>
    </row>
    <row r="980" spans="1:30" hidden="1" x14ac:dyDescent="0.2">
      <c r="A980" s="6" t="s">
        <v>838</v>
      </c>
      <c r="B980" s="2">
        <f t="shared" si="148"/>
        <v>0</v>
      </c>
      <c r="C980" s="2">
        <f t="shared" si="149"/>
        <v>5</v>
      </c>
      <c r="L980" s="66">
        <f t="shared" si="150"/>
        <v>0</v>
      </c>
      <c r="N980" s="66">
        <f t="shared" si="151"/>
        <v>0</v>
      </c>
      <c r="R980" s="66">
        <f t="shared" si="152"/>
        <v>0</v>
      </c>
      <c r="V980" s="66">
        <f t="shared" si="153"/>
        <v>0</v>
      </c>
      <c r="W980"/>
      <c r="X980"/>
      <c r="Y980" s="7"/>
      <c r="Z980"/>
      <c r="AA980"/>
      <c r="AC980">
        <f t="shared" si="154"/>
        <v>0</v>
      </c>
      <c r="AD980">
        <f t="shared" si="155"/>
        <v>0</v>
      </c>
    </row>
    <row r="981" spans="1:30" hidden="1" x14ac:dyDescent="0.2">
      <c r="A981" s="6" t="s">
        <v>839</v>
      </c>
      <c r="B981" s="2">
        <f t="shared" si="148"/>
        <v>0</v>
      </c>
      <c r="C981" s="2">
        <f t="shared" si="149"/>
        <v>5</v>
      </c>
      <c r="L981" s="66">
        <f t="shared" si="150"/>
        <v>0</v>
      </c>
      <c r="N981" s="66">
        <f t="shared" si="151"/>
        <v>0</v>
      </c>
      <c r="R981" s="66">
        <f t="shared" si="152"/>
        <v>0</v>
      </c>
      <c r="V981" s="66">
        <f t="shared" si="153"/>
        <v>0</v>
      </c>
      <c r="W981"/>
      <c r="X981"/>
      <c r="Y981" s="7"/>
      <c r="Z981"/>
      <c r="AA981"/>
      <c r="AC981">
        <f t="shared" si="154"/>
        <v>0</v>
      </c>
      <c r="AD981">
        <f t="shared" si="155"/>
        <v>0</v>
      </c>
    </row>
    <row r="982" spans="1:30" hidden="1" x14ac:dyDescent="0.2">
      <c r="A982" s="6" t="s">
        <v>840</v>
      </c>
      <c r="B982" s="2">
        <f t="shared" si="148"/>
        <v>0</v>
      </c>
      <c r="C982" s="2">
        <f t="shared" si="149"/>
        <v>5</v>
      </c>
      <c r="L982" s="66">
        <f t="shared" si="150"/>
        <v>0</v>
      </c>
      <c r="N982" s="66">
        <f t="shared" si="151"/>
        <v>0</v>
      </c>
      <c r="R982" s="66">
        <f t="shared" si="152"/>
        <v>0</v>
      </c>
      <c r="V982" s="66">
        <f t="shared" si="153"/>
        <v>0</v>
      </c>
      <c r="W982"/>
      <c r="X982"/>
      <c r="Y982" s="7"/>
      <c r="Z982"/>
      <c r="AA982"/>
      <c r="AC982">
        <f t="shared" si="154"/>
        <v>0</v>
      </c>
      <c r="AD982">
        <f t="shared" si="155"/>
        <v>0</v>
      </c>
    </row>
    <row r="983" spans="1:30" hidden="1" x14ac:dyDescent="0.2">
      <c r="A983" s="6" t="s">
        <v>841</v>
      </c>
      <c r="B983" s="2">
        <f t="shared" si="148"/>
        <v>0</v>
      </c>
      <c r="C983" s="2">
        <f t="shared" si="149"/>
        <v>5</v>
      </c>
      <c r="L983" s="66">
        <f t="shared" si="150"/>
        <v>0</v>
      </c>
      <c r="N983" s="66">
        <f t="shared" si="151"/>
        <v>0</v>
      </c>
      <c r="R983" s="66">
        <f t="shared" si="152"/>
        <v>0</v>
      </c>
      <c r="V983" s="66">
        <f t="shared" si="153"/>
        <v>0</v>
      </c>
      <c r="W983"/>
      <c r="X983"/>
      <c r="Y983" s="7"/>
      <c r="Z983"/>
      <c r="AA983"/>
      <c r="AC983">
        <f t="shared" si="154"/>
        <v>0</v>
      </c>
      <c r="AD983">
        <f t="shared" si="155"/>
        <v>0</v>
      </c>
    </row>
    <row r="984" spans="1:30" hidden="1" x14ac:dyDescent="0.2">
      <c r="A984" s="6" t="s">
        <v>842</v>
      </c>
      <c r="B984" s="2">
        <f t="shared" si="148"/>
        <v>0</v>
      </c>
      <c r="C984" s="2">
        <f t="shared" si="149"/>
        <v>5</v>
      </c>
      <c r="L984" s="66">
        <f t="shared" si="150"/>
        <v>0</v>
      </c>
      <c r="N984" s="66">
        <f t="shared" si="151"/>
        <v>0</v>
      </c>
      <c r="R984" s="66">
        <f t="shared" si="152"/>
        <v>0</v>
      </c>
      <c r="V984" s="66">
        <f t="shared" si="153"/>
        <v>0</v>
      </c>
      <c r="W984"/>
      <c r="X984"/>
      <c r="Y984" s="7"/>
      <c r="Z984"/>
      <c r="AA984"/>
      <c r="AC984">
        <f t="shared" si="154"/>
        <v>0</v>
      </c>
      <c r="AD984">
        <f t="shared" si="155"/>
        <v>0</v>
      </c>
    </row>
    <row r="985" spans="1:30" hidden="1" x14ac:dyDescent="0.2">
      <c r="A985" s="6" t="s">
        <v>843</v>
      </c>
      <c r="B985" s="2">
        <f t="shared" si="148"/>
        <v>0</v>
      </c>
      <c r="C985" s="2">
        <f t="shared" si="149"/>
        <v>5</v>
      </c>
      <c r="L985" s="66">
        <f t="shared" si="150"/>
        <v>0</v>
      </c>
      <c r="N985" s="66">
        <f t="shared" si="151"/>
        <v>0</v>
      </c>
      <c r="R985" s="66">
        <f t="shared" si="152"/>
        <v>0</v>
      </c>
      <c r="V985" s="66">
        <f t="shared" si="153"/>
        <v>0</v>
      </c>
      <c r="W985"/>
      <c r="X985"/>
      <c r="Y985" s="7"/>
      <c r="Z985"/>
      <c r="AA985"/>
      <c r="AC985">
        <f t="shared" si="154"/>
        <v>0</v>
      </c>
      <c r="AD985">
        <f t="shared" si="155"/>
        <v>0</v>
      </c>
    </row>
    <row r="986" spans="1:30" hidden="1" x14ac:dyDescent="0.2">
      <c r="A986" s="6" t="s">
        <v>844</v>
      </c>
      <c r="B986" s="2">
        <f t="shared" si="148"/>
        <v>0</v>
      </c>
      <c r="C986" s="2">
        <f t="shared" si="149"/>
        <v>5</v>
      </c>
      <c r="L986" s="66">
        <f t="shared" si="150"/>
        <v>0</v>
      </c>
      <c r="N986" s="66">
        <f t="shared" si="151"/>
        <v>0</v>
      </c>
      <c r="R986" s="66">
        <f t="shared" si="152"/>
        <v>0</v>
      </c>
      <c r="V986" s="66">
        <f t="shared" si="153"/>
        <v>0</v>
      </c>
      <c r="W986"/>
      <c r="X986"/>
      <c r="Y986" s="7"/>
      <c r="Z986"/>
      <c r="AA986"/>
      <c r="AC986">
        <f t="shared" si="154"/>
        <v>0</v>
      </c>
      <c r="AD986">
        <f t="shared" si="155"/>
        <v>0</v>
      </c>
    </row>
    <row r="987" spans="1:30" hidden="1" x14ac:dyDescent="0.2">
      <c r="A987" s="6" t="s">
        <v>845</v>
      </c>
      <c r="B987" s="2">
        <f t="shared" si="148"/>
        <v>0</v>
      </c>
      <c r="C987" s="2">
        <f t="shared" si="149"/>
        <v>5</v>
      </c>
      <c r="L987" s="66">
        <f t="shared" si="150"/>
        <v>0</v>
      </c>
      <c r="N987" s="66">
        <f t="shared" si="151"/>
        <v>0</v>
      </c>
      <c r="R987" s="66">
        <f t="shared" si="152"/>
        <v>0</v>
      </c>
      <c r="V987" s="66">
        <f t="shared" si="153"/>
        <v>0</v>
      </c>
      <c r="W987"/>
      <c r="X987"/>
      <c r="Y987" s="7"/>
      <c r="Z987"/>
      <c r="AA987"/>
      <c r="AC987">
        <f t="shared" si="154"/>
        <v>0</v>
      </c>
      <c r="AD987">
        <f t="shared" si="155"/>
        <v>0</v>
      </c>
    </row>
    <row r="988" spans="1:30" hidden="1" x14ac:dyDescent="0.2">
      <c r="A988" s="6" t="s">
        <v>846</v>
      </c>
      <c r="B988" s="2">
        <f t="shared" si="148"/>
        <v>0</v>
      </c>
      <c r="C988" s="2">
        <f t="shared" si="149"/>
        <v>5</v>
      </c>
      <c r="L988" s="66">
        <f t="shared" si="150"/>
        <v>0</v>
      </c>
      <c r="N988" s="66">
        <f t="shared" si="151"/>
        <v>0</v>
      </c>
      <c r="R988" s="66">
        <f t="shared" si="152"/>
        <v>0</v>
      </c>
      <c r="V988" s="66">
        <f t="shared" si="153"/>
        <v>0</v>
      </c>
      <c r="W988"/>
      <c r="X988"/>
      <c r="Y988" s="7"/>
      <c r="Z988"/>
      <c r="AA988"/>
      <c r="AC988">
        <f t="shared" si="154"/>
        <v>0</v>
      </c>
      <c r="AD988">
        <f t="shared" si="155"/>
        <v>0</v>
      </c>
    </row>
    <row r="989" spans="1:30" hidden="1" x14ac:dyDescent="0.2">
      <c r="A989" s="6" t="s">
        <v>847</v>
      </c>
      <c r="B989" s="2">
        <f t="shared" si="148"/>
        <v>0</v>
      </c>
      <c r="C989" s="2">
        <f t="shared" si="149"/>
        <v>5</v>
      </c>
      <c r="L989" s="66">
        <f t="shared" si="150"/>
        <v>0</v>
      </c>
      <c r="N989" s="66">
        <f t="shared" si="151"/>
        <v>0</v>
      </c>
      <c r="R989" s="66">
        <f t="shared" si="152"/>
        <v>0</v>
      </c>
      <c r="V989" s="66">
        <f t="shared" si="153"/>
        <v>0</v>
      </c>
      <c r="W989"/>
      <c r="X989"/>
      <c r="Y989" s="7"/>
      <c r="Z989"/>
      <c r="AA989"/>
      <c r="AC989">
        <f t="shared" si="154"/>
        <v>0</v>
      </c>
      <c r="AD989">
        <f t="shared" si="155"/>
        <v>0</v>
      </c>
    </row>
    <row r="990" spans="1:30" hidden="1" x14ac:dyDescent="0.2">
      <c r="A990" s="6" t="s">
        <v>848</v>
      </c>
      <c r="B990" s="2">
        <f t="shared" si="148"/>
        <v>0</v>
      </c>
      <c r="C990" s="2">
        <f t="shared" si="149"/>
        <v>5</v>
      </c>
      <c r="L990" s="66">
        <f t="shared" si="150"/>
        <v>0</v>
      </c>
      <c r="N990" s="66">
        <f t="shared" si="151"/>
        <v>0</v>
      </c>
      <c r="R990" s="66">
        <f t="shared" si="152"/>
        <v>0</v>
      </c>
      <c r="V990" s="66">
        <f t="shared" si="153"/>
        <v>0</v>
      </c>
      <c r="W990"/>
      <c r="X990"/>
      <c r="Y990" s="7"/>
      <c r="Z990"/>
      <c r="AA990"/>
      <c r="AC990">
        <f t="shared" si="154"/>
        <v>0</v>
      </c>
      <c r="AD990">
        <f t="shared" si="155"/>
        <v>0</v>
      </c>
    </row>
    <row r="991" spans="1:30" hidden="1" x14ac:dyDescent="0.2">
      <c r="A991" s="6" t="s">
        <v>849</v>
      </c>
      <c r="B991" s="2">
        <f t="shared" si="148"/>
        <v>0</v>
      </c>
      <c r="C991" s="2">
        <f t="shared" si="149"/>
        <v>5</v>
      </c>
      <c r="L991" s="66">
        <f t="shared" si="150"/>
        <v>0</v>
      </c>
      <c r="N991" s="66">
        <f t="shared" si="151"/>
        <v>0</v>
      </c>
      <c r="R991" s="66">
        <f t="shared" si="152"/>
        <v>0</v>
      </c>
      <c r="V991" s="66">
        <f t="shared" si="153"/>
        <v>0</v>
      </c>
      <c r="W991"/>
      <c r="X991"/>
      <c r="Y991" s="7"/>
      <c r="Z991"/>
      <c r="AA991"/>
      <c r="AC991">
        <f t="shared" si="154"/>
        <v>0</v>
      </c>
      <c r="AD991">
        <f t="shared" si="155"/>
        <v>0</v>
      </c>
    </row>
    <row r="992" spans="1:30" hidden="1" x14ac:dyDescent="0.2">
      <c r="A992" s="6" t="s">
        <v>850</v>
      </c>
      <c r="B992" s="2">
        <f t="shared" si="148"/>
        <v>0</v>
      </c>
      <c r="C992" s="2">
        <f t="shared" si="149"/>
        <v>5</v>
      </c>
      <c r="L992" s="66">
        <f t="shared" si="150"/>
        <v>0</v>
      </c>
      <c r="N992" s="66">
        <f t="shared" si="151"/>
        <v>0</v>
      </c>
      <c r="R992" s="66">
        <f t="shared" si="152"/>
        <v>0</v>
      </c>
      <c r="V992" s="66">
        <f t="shared" si="153"/>
        <v>0</v>
      </c>
      <c r="W992"/>
      <c r="X992"/>
      <c r="Y992" s="7"/>
      <c r="Z992"/>
      <c r="AA992"/>
      <c r="AC992">
        <f t="shared" si="154"/>
        <v>0</v>
      </c>
      <c r="AD992">
        <f t="shared" si="155"/>
        <v>0</v>
      </c>
    </row>
    <row r="993" spans="1:30" hidden="1" x14ac:dyDescent="0.2">
      <c r="A993" s="6" t="s">
        <v>851</v>
      </c>
      <c r="B993" s="2">
        <f t="shared" si="148"/>
        <v>0</v>
      </c>
      <c r="C993" s="2">
        <f t="shared" si="149"/>
        <v>5</v>
      </c>
      <c r="L993" s="66">
        <f t="shared" si="150"/>
        <v>0</v>
      </c>
      <c r="N993" s="66">
        <f t="shared" si="151"/>
        <v>0</v>
      </c>
      <c r="R993" s="66">
        <f t="shared" si="152"/>
        <v>0</v>
      </c>
      <c r="V993" s="66">
        <f t="shared" si="153"/>
        <v>0</v>
      </c>
      <c r="W993"/>
      <c r="X993"/>
      <c r="Y993" s="7"/>
      <c r="Z993"/>
      <c r="AA993"/>
      <c r="AC993">
        <f t="shared" si="154"/>
        <v>0</v>
      </c>
      <c r="AD993">
        <f t="shared" si="155"/>
        <v>0</v>
      </c>
    </row>
    <row r="994" spans="1:30" hidden="1" x14ac:dyDescent="0.2">
      <c r="A994" s="6" t="s">
        <v>852</v>
      </c>
      <c r="B994" s="2">
        <f t="shared" si="148"/>
        <v>0</v>
      </c>
      <c r="C994" s="2">
        <f t="shared" si="149"/>
        <v>5</v>
      </c>
      <c r="L994" s="66">
        <f t="shared" si="150"/>
        <v>0</v>
      </c>
      <c r="N994" s="66">
        <f t="shared" si="151"/>
        <v>0</v>
      </c>
      <c r="R994" s="66">
        <f t="shared" si="152"/>
        <v>0</v>
      </c>
      <c r="V994" s="66">
        <f t="shared" si="153"/>
        <v>0</v>
      </c>
      <c r="W994"/>
      <c r="X994"/>
      <c r="Y994" s="7"/>
      <c r="Z994"/>
      <c r="AA994"/>
      <c r="AC994">
        <f t="shared" si="154"/>
        <v>0</v>
      </c>
      <c r="AD994">
        <f t="shared" si="155"/>
        <v>0</v>
      </c>
    </row>
    <row r="995" spans="1:30" hidden="1" x14ac:dyDescent="0.2">
      <c r="A995" s="6" t="s">
        <v>853</v>
      </c>
      <c r="B995" s="2">
        <f t="shared" si="148"/>
        <v>0</v>
      </c>
      <c r="C995" s="2">
        <f t="shared" si="149"/>
        <v>5</v>
      </c>
      <c r="L995" s="66">
        <f t="shared" si="150"/>
        <v>0</v>
      </c>
      <c r="N995" s="66">
        <f t="shared" si="151"/>
        <v>0</v>
      </c>
      <c r="R995" s="66">
        <f t="shared" si="152"/>
        <v>0</v>
      </c>
      <c r="V995" s="66">
        <f t="shared" si="153"/>
        <v>0</v>
      </c>
      <c r="W995"/>
      <c r="X995"/>
      <c r="Y995" s="7"/>
      <c r="Z995"/>
      <c r="AA995"/>
      <c r="AC995">
        <f t="shared" si="154"/>
        <v>0</v>
      </c>
      <c r="AD995">
        <f t="shared" si="155"/>
        <v>0</v>
      </c>
    </row>
    <row r="996" spans="1:30" hidden="1" x14ac:dyDescent="0.2">
      <c r="A996" s="6" t="s">
        <v>854</v>
      </c>
      <c r="B996" s="2">
        <f t="shared" si="148"/>
        <v>0</v>
      </c>
      <c r="C996" s="2">
        <f t="shared" si="149"/>
        <v>5</v>
      </c>
      <c r="L996" s="66">
        <f t="shared" si="150"/>
        <v>0</v>
      </c>
      <c r="N996" s="66">
        <f t="shared" si="151"/>
        <v>0</v>
      </c>
      <c r="R996" s="66">
        <f t="shared" si="152"/>
        <v>0</v>
      </c>
      <c r="V996" s="66">
        <f t="shared" si="153"/>
        <v>0</v>
      </c>
      <c r="W996"/>
      <c r="X996"/>
      <c r="Y996" s="7"/>
      <c r="Z996"/>
      <c r="AA996"/>
      <c r="AC996">
        <f t="shared" si="154"/>
        <v>0</v>
      </c>
      <c r="AD996">
        <f t="shared" si="155"/>
        <v>0</v>
      </c>
    </row>
    <row r="997" spans="1:30" hidden="1" x14ac:dyDescent="0.2">
      <c r="A997" s="6" t="s">
        <v>855</v>
      </c>
      <c r="B997" s="2">
        <f t="shared" si="148"/>
        <v>0</v>
      </c>
      <c r="C997" s="2">
        <f t="shared" si="149"/>
        <v>5</v>
      </c>
      <c r="L997" s="66">
        <f t="shared" si="150"/>
        <v>0</v>
      </c>
      <c r="N997" s="66">
        <f t="shared" si="151"/>
        <v>0</v>
      </c>
      <c r="R997" s="66">
        <f t="shared" si="152"/>
        <v>0</v>
      </c>
      <c r="V997" s="66">
        <f t="shared" si="153"/>
        <v>0</v>
      </c>
      <c r="W997"/>
      <c r="X997"/>
      <c r="Y997" s="7"/>
      <c r="Z997"/>
      <c r="AA997"/>
      <c r="AC997">
        <f t="shared" si="154"/>
        <v>0</v>
      </c>
      <c r="AD997">
        <f t="shared" si="155"/>
        <v>0</v>
      </c>
    </row>
    <row r="998" spans="1:30" hidden="1" x14ac:dyDescent="0.2">
      <c r="A998" s="6" t="s">
        <v>856</v>
      </c>
      <c r="B998" s="2">
        <f t="shared" si="148"/>
        <v>0</v>
      </c>
      <c r="C998" s="2">
        <f t="shared" si="149"/>
        <v>5</v>
      </c>
      <c r="L998" s="66">
        <f t="shared" si="150"/>
        <v>0</v>
      </c>
      <c r="N998" s="66">
        <f t="shared" si="151"/>
        <v>0</v>
      </c>
      <c r="R998" s="66">
        <f t="shared" si="152"/>
        <v>0</v>
      </c>
      <c r="V998" s="66">
        <f t="shared" si="153"/>
        <v>0</v>
      </c>
      <c r="W998"/>
      <c r="X998"/>
      <c r="Y998" s="7"/>
      <c r="Z998"/>
      <c r="AA998"/>
      <c r="AC998">
        <f t="shared" si="154"/>
        <v>0</v>
      </c>
      <c r="AD998">
        <f t="shared" si="155"/>
        <v>0</v>
      </c>
    </row>
    <row r="999" spans="1:30" hidden="1" x14ac:dyDescent="0.2">
      <c r="A999" s="6" t="s">
        <v>857</v>
      </c>
      <c r="B999" s="2">
        <f t="shared" si="148"/>
        <v>0</v>
      </c>
      <c r="C999" s="2">
        <f t="shared" si="149"/>
        <v>5</v>
      </c>
      <c r="L999" s="66">
        <f t="shared" si="150"/>
        <v>0</v>
      </c>
      <c r="N999" s="66">
        <f t="shared" si="151"/>
        <v>0</v>
      </c>
      <c r="R999" s="66">
        <f t="shared" si="152"/>
        <v>0</v>
      </c>
      <c r="V999" s="66">
        <f t="shared" si="153"/>
        <v>0</v>
      </c>
      <c r="W999"/>
      <c r="X999"/>
      <c r="Y999" s="7"/>
      <c r="Z999"/>
      <c r="AA999"/>
      <c r="AC999">
        <f t="shared" si="154"/>
        <v>0</v>
      </c>
      <c r="AD999">
        <f t="shared" si="155"/>
        <v>0</v>
      </c>
    </row>
    <row r="1000" spans="1:30" hidden="1" x14ac:dyDescent="0.2">
      <c r="A1000" s="6" t="s">
        <v>858</v>
      </c>
      <c r="B1000" s="2">
        <f t="shared" si="148"/>
        <v>0</v>
      </c>
      <c r="C1000" s="2">
        <f t="shared" si="149"/>
        <v>5</v>
      </c>
      <c r="L1000" s="66">
        <f t="shared" si="150"/>
        <v>0</v>
      </c>
      <c r="N1000" s="66">
        <f t="shared" si="151"/>
        <v>0</v>
      </c>
      <c r="R1000" s="66">
        <f t="shared" si="152"/>
        <v>0</v>
      </c>
      <c r="V1000" s="66">
        <f t="shared" si="153"/>
        <v>0</v>
      </c>
      <c r="W1000"/>
      <c r="X1000"/>
      <c r="Y1000" s="7"/>
      <c r="Z1000"/>
      <c r="AA1000"/>
      <c r="AC1000">
        <f t="shared" si="154"/>
        <v>0</v>
      </c>
      <c r="AD1000">
        <f t="shared" si="155"/>
        <v>0</v>
      </c>
    </row>
    <row r="1001" spans="1:30" hidden="1" x14ac:dyDescent="0.2">
      <c r="A1001" s="6" t="s">
        <v>859</v>
      </c>
      <c r="B1001" s="2">
        <f t="shared" si="148"/>
        <v>0</v>
      </c>
      <c r="C1001" s="2">
        <f t="shared" si="149"/>
        <v>5</v>
      </c>
      <c r="L1001" s="66">
        <f t="shared" si="150"/>
        <v>0</v>
      </c>
      <c r="N1001" s="66">
        <f t="shared" si="151"/>
        <v>0</v>
      </c>
      <c r="R1001" s="66">
        <f t="shared" si="152"/>
        <v>0</v>
      </c>
      <c r="V1001" s="66">
        <f t="shared" si="153"/>
        <v>0</v>
      </c>
      <c r="W1001"/>
      <c r="X1001"/>
      <c r="Y1001" s="7"/>
      <c r="Z1001"/>
      <c r="AA1001"/>
      <c r="AC1001">
        <f t="shared" si="154"/>
        <v>0</v>
      </c>
      <c r="AD1001">
        <f t="shared" si="155"/>
        <v>0</v>
      </c>
    </row>
    <row r="1002" spans="1:30" hidden="1" x14ac:dyDescent="0.2">
      <c r="A1002" s="6" t="s">
        <v>860</v>
      </c>
      <c r="B1002" s="2">
        <f t="shared" si="148"/>
        <v>0</v>
      </c>
      <c r="C1002" s="2">
        <f t="shared" si="149"/>
        <v>5</v>
      </c>
      <c r="L1002" s="66">
        <f t="shared" si="150"/>
        <v>0</v>
      </c>
      <c r="N1002" s="66">
        <f t="shared" si="151"/>
        <v>0</v>
      </c>
      <c r="R1002" s="66">
        <f t="shared" si="152"/>
        <v>0</v>
      </c>
      <c r="V1002" s="66">
        <f t="shared" si="153"/>
        <v>0</v>
      </c>
      <c r="W1002"/>
      <c r="X1002"/>
      <c r="Y1002" s="7"/>
      <c r="Z1002"/>
      <c r="AA1002"/>
      <c r="AC1002">
        <f t="shared" si="154"/>
        <v>0</v>
      </c>
      <c r="AD1002">
        <f t="shared" si="155"/>
        <v>0</v>
      </c>
    </row>
    <row r="1003" spans="1:30" hidden="1" x14ac:dyDescent="0.2">
      <c r="A1003" s="6" t="s">
        <v>861</v>
      </c>
      <c r="B1003" s="2">
        <f t="shared" si="148"/>
        <v>0</v>
      </c>
      <c r="C1003" s="2">
        <f t="shared" si="149"/>
        <v>5</v>
      </c>
      <c r="L1003" s="66">
        <f t="shared" si="150"/>
        <v>0</v>
      </c>
      <c r="N1003" s="66">
        <f t="shared" si="151"/>
        <v>0</v>
      </c>
      <c r="R1003" s="66">
        <f t="shared" si="152"/>
        <v>0</v>
      </c>
      <c r="V1003" s="66">
        <f t="shared" si="153"/>
        <v>0</v>
      </c>
      <c r="W1003"/>
      <c r="X1003"/>
      <c r="Y1003" s="7"/>
      <c r="Z1003"/>
      <c r="AA1003"/>
      <c r="AC1003">
        <f t="shared" si="154"/>
        <v>0</v>
      </c>
      <c r="AD1003">
        <f t="shared" si="155"/>
        <v>0</v>
      </c>
    </row>
    <row r="1004" spans="1:30" hidden="1" x14ac:dyDescent="0.2">
      <c r="A1004" s="6" t="s">
        <v>862</v>
      </c>
      <c r="B1004" s="2">
        <f t="shared" si="148"/>
        <v>0</v>
      </c>
      <c r="C1004" s="2">
        <f t="shared" si="149"/>
        <v>5</v>
      </c>
      <c r="L1004" s="66">
        <f t="shared" si="150"/>
        <v>0</v>
      </c>
      <c r="N1004" s="66">
        <f t="shared" si="151"/>
        <v>0</v>
      </c>
      <c r="R1004" s="66">
        <f t="shared" si="152"/>
        <v>0</v>
      </c>
      <c r="V1004" s="66">
        <f t="shared" si="153"/>
        <v>0</v>
      </c>
      <c r="W1004"/>
      <c r="X1004"/>
      <c r="Y1004" s="7"/>
      <c r="Z1004"/>
      <c r="AA1004"/>
      <c r="AC1004">
        <f t="shared" si="154"/>
        <v>0</v>
      </c>
      <c r="AD1004">
        <f t="shared" si="155"/>
        <v>0</v>
      </c>
    </row>
    <row r="1005" spans="1:30" hidden="1" x14ac:dyDescent="0.2">
      <c r="A1005" s="6" t="s">
        <v>863</v>
      </c>
      <c r="B1005" s="2">
        <f t="shared" si="148"/>
        <v>0</v>
      </c>
      <c r="C1005" s="2">
        <f t="shared" si="149"/>
        <v>5</v>
      </c>
      <c r="L1005" s="66">
        <f t="shared" si="150"/>
        <v>0</v>
      </c>
      <c r="N1005" s="66">
        <f t="shared" si="151"/>
        <v>0</v>
      </c>
      <c r="R1005" s="66">
        <f t="shared" si="152"/>
        <v>0</v>
      </c>
      <c r="V1005" s="66">
        <f t="shared" si="153"/>
        <v>0</v>
      </c>
      <c r="W1005"/>
      <c r="X1005"/>
      <c r="Y1005" s="7"/>
      <c r="Z1005"/>
      <c r="AA1005"/>
      <c r="AC1005">
        <f t="shared" si="154"/>
        <v>0</v>
      </c>
      <c r="AD1005">
        <f t="shared" si="155"/>
        <v>0</v>
      </c>
    </row>
    <row r="1006" spans="1:30" hidden="1" x14ac:dyDescent="0.2">
      <c r="A1006" s="6" t="s">
        <v>864</v>
      </c>
      <c r="B1006" s="2">
        <f t="shared" si="148"/>
        <v>0</v>
      </c>
      <c r="C1006" s="2">
        <f t="shared" si="149"/>
        <v>5</v>
      </c>
      <c r="L1006" s="66">
        <f t="shared" si="150"/>
        <v>0</v>
      </c>
      <c r="N1006" s="66">
        <f t="shared" si="151"/>
        <v>0</v>
      </c>
      <c r="R1006" s="66">
        <f t="shared" si="152"/>
        <v>0</v>
      </c>
      <c r="V1006" s="66">
        <f t="shared" si="153"/>
        <v>0</v>
      </c>
      <c r="W1006"/>
      <c r="X1006"/>
      <c r="Y1006" s="7"/>
      <c r="Z1006"/>
      <c r="AA1006"/>
      <c r="AC1006">
        <f t="shared" si="154"/>
        <v>0</v>
      </c>
      <c r="AD1006">
        <f t="shared" si="155"/>
        <v>0</v>
      </c>
    </row>
    <row r="1007" spans="1:30" hidden="1" x14ac:dyDescent="0.2">
      <c r="A1007" s="6" t="s">
        <v>865</v>
      </c>
      <c r="B1007" s="2">
        <f t="shared" si="148"/>
        <v>0</v>
      </c>
      <c r="C1007" s="2">
        <f>RANK(B1007,B$810:B$1009,0)</f>
        <v>5</v>
      </c>
      <c r="L1007" s="66">
        <f t="shared" si="150"/>
        <v>0</v>
      </c>
      <c r="N1007" s="66">
        <f t="shared" si="151"/>
        <v>0</v>
      </c>
      <c r="R1007" s="66">
        <f t="shared" si="152"/>
        <v>0</v>
      </c>
      <c r="V1007" s="66">
        <f t="shared" si="153"/>
        <v>0</v>
      </c>
      <c r="W1007"/>
      <c r="X1007"/>
      <c r="Y1007" s="7"/>
      <c r="Z1007"/>
      <c r="AA1007"/>
      <c r="AC1007">
        <f t="shared" si="154"/>
        <v>0</v>
      </c>
      <c r="AD1007">
        <f t="shared" si="155"/>
        <v>0</v>
      </c>
    </row>
    <row r="1008" spans="1:30" hidden="1" x14ac:dyDescent="0.2">
      <c r="A1008" s="6" t="s">
        <v>866</v>
      </c>
      <c r="B1008" s="2">
        <f t="shared" si="148"/>
        <v>0</v>
      </c>
      <c r="C1008" s="2">
        <f>RANK(B1008,B$810:B$1009,0)</f>
        <v>5</v>
      </c>
      <c r="L1008" s="66">
        <f t="shared" si="150"/>
        <v>0</v>
      </c>
      <c r="N1008" s="66">
        <f t="shared" si="151"/>
        <v>0</v>
      </c>
      <c r="R1008" s="66">
        <f t="shared" si="152"/>
        <v>0</v>
      </c>
      <c r="V1008" s="66">
        <f t="shared" si="153"/>
        <v>0</v>
      </c>
      <c r="W1008"/>
      <c r="X1008"/>
      <c r="Y1008" s="7"/>
      <c r="Z1008"/>
      <c r="AA1008"/>
      <c r="AC1008">
        <f t="shared" si="154"/>
        <v>0</v>
      </c>
      <c r="AD1008">
        <f t="shared" si="155"/>
        <v>0</v>
      </c>
    </row>
    <row r="1009" spans="1:38" hidden="1" x14ac:dyDescent="0.2">
      <c r="A1009" s="6" t="s">
        <v>867</v>
      </c>
      <c r="B1009" s="2">
        <f t="shared" si="148"/>
        <v>0</v>
      </c>
      <c r="C1009" s="2">
        <f>RANK(B1009,B$810:B$1009,0)</f>
        <v>5</v>
      </c>
      <c r="L1009" s="66">
        <f t="shared" si="150"/>
        <v>0</v>
      </c>
      <c r="N1009" s="66">
        <f t="shared" si="151"/>
        <v>0</v>
      </c>
      <c r="R1009" s="66">
        <f t="shared" si="152"/>
        <v>0</v>
      </c>
      <c r="V1009" s="66">
        <f t="shared" si="153"/>
        <v>0</v>
      </c>
      <c r="W1009"/>
      <c r="X1009"/>
      <c r="Y1009" s="7"/>
      <c r="Z1009"/>
      <c r="AA1009"/>
      <c r="AC1009">
        <f t="shared" si="154"/>
        <v>0</v>
      </c>
      <c r="AD1009">
        <f t="shared" si="155"/>
        <v>0</v>
      </c>
    </row>
    <row r="1010" spans="1:38" x14ac:dyDescent="0.2">
      <c r="B1010" s="2"/>
      <c r="C1010" s="2"/>
      <c r="W1010"/>
      <c r="X1010"/>
      <c r="Y1010" s="7"/>
      <c r="Z1010"/>
      <c r="AA1010"/>
      <c r="AC1010">
        <f t="shared" si="154"/>
        <v>0</v>
      </c>
      <c r="AD1010">
        <f t="shared" si="155"/>
        <v>0</v>
      </c>
    </row>
    <row r="1011" spans="1:38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C1011">
        <f t="shared" si="154"/>
        <v>0</v>
      </c>
      <c r="AD1011">
        <f t="shared" si="155"/>
        <v>0</v>
      </c>
      <c r="AE1011" s="36"/>
      <c r="AF1011" s="44"/>
      <c r="AG1011" s="59"/>
    </row>
    <row r="1012" spans="1:38" x14ac:dyDescent="0.2">
      <c r="A1012" s="6" t="s">
        <v>2601</v>
      </c>
      <c r="B1012" s="2">
        <f t="shared" ref="B1012:B1031" si="156">+L1012+N1012+R1012+V1012+X1012</f>
        <v>0</v>
      </c>
      <c r="C1012" s="2">
        <f t="shared" ref="C1012:C1031" si="157">RANK(B1012,B$1012:B$1211,0)</f>
        <v>8</v>
      </c>
      <c r="D1012" s="4" t="s">
        <v>20</v>
      </c>
      <c r="E1012" s="5" t="s">
        <v>2462</v>
      </c>
      <c r="F1012" s="66">
        <v>2006</v>
      </c>
      <c r="G1012" s="66">
        <v>0</v>
      </c>
      <c r="L1012" s="66">
        <f t="shared" ref="L1012:L1031" si="158">IF(AND(I1012&lt;1,J1012&lt;1,K1012&lt;1),0,IF(250+((80-(I1012*60+J1012))*2)&lt;0,0,IF(K1012&lt;50,250+((80-(I1012*60+J1012))*2),IF(K1012&gt;49,250+((80-(I1012*60+J1012))*2)-1,250+((80-(I1012*60+J1012))*2)))))</f>
        <v>0</v>
      </c>
      <c r="N1012" s="66">
        <f t="shared" ref="N1012:N1031" si="159">IF(M1012&lt;89,0,250+((M1012-172)*3))</f>
        <v>0</v>
      </c>
      <c r="R1012" s="66">
        <f t="shared" ref="R1012:R1031" si="160">IF(AND(O1012&lt;1,P1012&lt;1,Q1012&lt;1),0,IF(250+((350-(O1012*60+P1012))*1)&lt;0,0,250+((350-(O1012*60+P1012))*1)))</f>
        <v>0</v>
      </c>
      <c r="V1012" s="66">
        <f t="shared" ref="V1012:V1031" si="161">IF(AND(S1012&lt;1,T1012&lt;1,U1012&lt;1),0,IF(500+((460-(S1012*60+T1012))*1)&lt;0,0,500+((460-(S1012*60+T1012))*1)))</f>
        <v>0</v>
      </c>
      <c r="W1012"/>
      <c r="X1012"/>
      <c r="Y1012" s="7"/>
      <c r="Z1012"/>
      <c r="AA1012">
        <v>0</v>
      </c>
      <c r="AB1012">
        <v>0</v>
      </c>
      <c r="AC1012">
        <f t="shared" ref="AC1012:AC1031" si="162">B1012</f>
        <v>0</v>
      </c>
      <c r="AD1012">
        <f t="shared" ref="AD1012:AD1031" si="163">AA1012+AB1012+AC1012</f>
        <v>0</v>
      </c>
      <c r="AE1012" s="37"/>
      <c r="AF1012" s="43">
        <v>4.0972222222222222E-2</v>
      </c>
      <c r="AG1012" s="72" t="s">
        <v>2583</v>
      </c>
      <c r="AJ1012">
        <v>15</v>
      </c>
      <c r="AK1012">
        <v>5</v>
      </c>
      <c r="AL1012" t="s">
        <v>2613</v>
      </c>
    </row>
    <row r="1013" spans="1:38" x14ac:dyDescent="0.2">
      <c r="A1013" s="6" t="s">
        <v>2474</v>
      </c>
      <c r="B1013" s="2">
        <f t="shared" si="156"/>
        <v>85</v>
      </c>
      <c r="C1013" s="2">
        <f t="shared" si="157"/>
        <v>6</v>
      </c>
      <c r="D1013" s="4" t="s">
        <v>21</v>
      </c>
      <c r="E1013" s="5" t="s">
        <v>2472</v>
      </c>
      <c r="F1013" s="66">
        <v>2006</v>
      </c>
      <c r="G1013" s="66">
        <v>0</v>
      </c>
      <c r="L1013" s="66">
        <f t="shared" si="158"/>
        <v>0</v>
      </c>
      <c r="M1013" s="66">
        <v>117</v>
      </c>
      <c r="N1013" s="66">
        <f t="shared" si="159"/>
        <v>85</v>
      </c>
      <c r="R1013" s="66">
        <f t="shared" si="160"/>
        <v>0</v>
      </c>
      <c r="V1013" s="66">
        <f t="shared" si="161"/>
        <v>0</v>
      </c>
      <c r="W1013"/>
      <c r="X1013"/>
      <c r="Y1013" s="7"/>
      <c r="Z1013"/>
      <c r="AA1013">
        <v>617</v>
      </c>
      <c r="AB1013">
        <v>0</v>
      </c>
      <c r="AC1013">
        <f t="shared" si="162"/>
        <v>85</v>
      </c>
      <c r="AD1013">
        <f t="shared" si="163"/>
        <v>702</v>
      </c>
      <c r="AE1013" s="37"/>
      <c r="AF1013" s="43">
        <v>1.0648148148148147E-3</v>
      </c>
      <c r="AG1013" s="72" t="s">
        <v>2583</v>
      </c>
      <c r="AJ1013">
        <v>15</v>
      </c>
      <c r="AK1013">
        <v>6</v>
      </c>
      <c r="AL1013" t="s">
        <v>2613</v>
      </c>
    </row>
    <row r="1014" spans="1:38" x14ac:dyDescent="0.2">
      <c r="A1014" s="6" t="s">
        <v>2444</v>
      </c>
      <c r="B1014" s="2">
        <f t="shared" si="156"/>
        <v>235</v>
      </c>
      <c r="C1014" s="2">
        <f t="shared" si="157"/>
        <v>3</v>
      </c>
      <c r="D1014" s="4" t="s">
        <v>20</v>
      </c>
      <c r="E1014" s="5" t="s">
        <v>2306</v>
      </c>
      <c r="F1014" s="66">
        <v>2006</v>
      </c>
      <c r="G1014" s="66">
        <v>0</v>
      </c>
      <c r="L1014" s="66">
        <f t="shared" si="158"/>
        <v>0</v>
      </c>
      <c r="M1014" s="66">
        <v>167</v>
      </c>
      <c r="N1014" s="66">
        <f t="shared" si="159"/>
        <v>235</v>
      </c>
      <c r="R1014" s="66">
        <f t="shared" si="160"/>
        <v>0</v>
      </c>
      <c r="V1014" s="66">
        <f t="shared" si="161"/>
        <v>0</v>
      </c>
      <c r="W1014"/>
      <c r="X1014"/>
      <c r="Y1014" s="7"/>
      <c r="Z1014"/>
      <c r="AA1014">
        <v>652</v>
      </c>
      <c r="AB1014">
        <v>626</v>
      </c>
      <c r="AC1014">
        <f t="shared" si="162"/>
        <v>235</v>
      </c>
      <c r="AD1014">
        <f t="shared" si="163"/>
        <v>1513</v>
      </c>
      <c r="AE1014" s="37"/>
      <c r="AF1014" s="43">
        <v>1.1317129629629631E-3</v>
      </c>
      <c r="AG1014" s="72" t="s">
        <v>2583</v>
      </c>
      <c r="AJ1014">
        <v>15</v>
      </c>
      <c r="AK1014">
        <v>7</v>
      </c>
      <c r="AL1014" t="s">
        <v>2613</v>
      </c>
    </row>
    <row r="1015" spans="1:38" x14ac:dyDescent="0.2">
      <c r="A1015" s="6" t="s">
        <v>2440</v>
      </c>
      <c r="B1015" s="2">
        <f t="shared" si="156"/>
        <v>154</v>
      </c>
      <c r="C1015" s="2">
        <f t="shared" si="157"/>
        <v>5</v>
      </c>
      <c r="D1015" s="4" t="s">
        <v>21</v>
      </c>
      <c r="E1015" s="5" t="s">
        <v>2310</v>
      </c>
      <c r="F1015" s="66">
        <v>2006</v>
      </c>
      <c r="G1015" s="66">
        <v>4</v>
      </c>
      <c r="L1015" s="66">
        <f t="shared" si="158"/>
        <v>0</v>
      </c>
      <c r="M1015" s="66">
        <v>140</v>
      </c>
      <c r="N1015" s="66">
        <f t="shared" si="159"/>
        <v>154</v>
      </c>
      <c r="R1015" s="66">
        <f t="shared" si="160"/>
        <v>0</v>
      </c>
      <c r="V1015" s="66">
        <f t="shared" si="161"/>
        <v>0</v>
      </c>
      <c r="W1015"/>
      <c r="X1015"/>
      <c r="Y1015" s="7"/>
      <c r="Z1015"/>
      <c r="AA1015">
        <v>259</v>
      </c>
      <c r="AB1015">
        <v>0</v>
      </c>
      <c r="AC1015">
        <f t="shared" si="162"/>
        <v>154</v>
      </c>
      <c r="AD1015">
        <f t="shared" si="163"/>
        <v>413</v>
      </c>
      <c r="AE1015" s="37"/>
      <c r="AF1015" s="45">
        <v>9.7754629629629624E-4</v>
      </c>
      <c r="AG1015" s="72" t="s">
        <v>2583</v>
      </c>
      <c r="AJ1015">
        <v>16</v>
      </c>
      <c r="AK1015">
        <v>5</v>
      </c>
      <c r="AL1015" t="s">
        <v>2613</v>
      </c>
    </row>
    <row r="1016" spans="1:38" x14ac:dyDescent="0.2">
      <c r="A1016" s="6" t="s">
        <v>2445</v>
      </c>
      <c r="B1016" s="2">
        <f t="shared" si="156"/>
        <v>259</v>
      </c>
      <c r="C1016" s="2">
        <f t="shared" si="157"/>
        <v>2</v>
      </c>
      <c r="D1016" s="4" t="s">
        <v>20</v>
      </c>
      <c r="E1016" s="5" t="s">
        <v>2306</v>
      </c>
      <c r="F1016" s="66">
        <v>2005</v>
      </c>
      <c r="G1016" s="66">
        <v>0</v>
      </c>
      <c r="L1016" s="66">
        <f t="shared" si="158"/>
        <v>0</v>
      </c>
      <c r="M1016" s="66">
        <v>175</v>
      </c>
      <c r="N1016" s="66">
        <f t="shared" si="159"/>
        <v>259</v>
      </c>
      <c r="R1016" s="66">
        <f t="shared" si="160"/>
        <v>0</v>
      </c>
      <c r="V1016" s="66">
        <f t="shared" si="161"/>
        <v>0</v>
      </c>
      <c r="W1016"/>
      <c r="X1016"/>
      <c r="Y1016" s="7"/>
      <c r="Z1016"/>
      <c r="AA1016">
        <v>763</v>
      </c>
      <c r="AB1016">
        <v>693</v>
      </c>
      <c r="AC1016">
        <f t="shared" si="162"/>
        <v>259</v>
      </c>
      <c r="AD1016">
        <f t="shared" si="163"/>
        <v>1715</v>
      </c>
      <c r="AE1016" s="37"/>
      <c r="AF1016" s="43">
        <v>9.020833333333333E-4</v>
      </c>
      <c r="AG1016" s="72" t="s">
        <v>2583</v>
      </c>
      <c r="AJ1016">
        <v>16</v>
      </c>
      <c r="AK1016">
        <v>6</v>
      </c>
      <c r="AL1016" t="s">
        <v>2613</v>
      </c>
    </row>
    <row r="1017" spans="1:38" x14ac:dyDescent="0.2">
      <c r="A1017" s="6" t="s">
        <v>2304</v>
      </c>
      <c r="B1017" s="2">
        <f t="shared" si="156"/>
        <v>0</v>
      </c>
      <c r="C1017" s="2">
        <f t="shared" si="157"/>
        <v>8</v>
      </c>
      <c r="D1017" s="4" t="s">
        <v>20</v>
      </c>
      <c r="E1017" s="5" t="s">
        <v>2462</v>
      </c>
      <c r="F1017" s="66">
        <v>2006</v>
      </c>
      <c r="G1017" s="66">
        <v>0</v>
      </c>
      <c r="L1017" s="66">
        <f t="shared" si="158"/>
        <v>0</v>
      </c>
      <c r="N1017" s="66">
        <f t="shared" si="159"/>
        <v>0</v>
      </c>
      <c r="R1017" s="66">
        <f t="shared" si="160"/>
        <v>0</v>
      </c>
      <c r="V1017" s="66">
        <f t="shared" si="161"/>
        <v>0</v>
      </c>
      <c r="W1017"/>
      <c r="X1017"/>
      <c r="Y1017" s="7"/>
      <c r="Z1017"/>
      <c r="AA1017">
        <v>256</v>
      </c>
      <c r="AB1017">
        <v>565</v>
      </c>
      <c r="AC1017">
        <f t="shared" si="162"/>
        <v>0</v>
      </c>
      <c r="AD1017">
        <f t="shared" si="163"/>
        <v>821</v>
      </c>
      <c r="AE1017" s="37"/>
      <c r="AF1017" s="43">
        <v>9.1759259259259268E-4</v>
      </c>
      <c r="AG1017" s="72" t="s">
        <v>2583</v>
      </c>
      <c r="AJ1017">
        <v>16</v>
      </c>
      <c r="AK1017">
        <v>7</v>
      </c>
      <c r="AL1017" t="s">
        <v>2613</v>
      </c>
    </row>
    <row r="1018" spans="1:38" ht="13.5" customHeight="1" x14ac:dyDescent="0.2">
      <c r="A1018" s="6" t="s">
        <v>2443</v>
      </c>
      <c r="B1018" s="2">
        <f t="shared" si="156"/>
        <v>262</v>
      </c>
      <c r="C1018" s="2">
        <f t="shared" si="157"/>
        <v>1</v>
      </c>
      <c r="D1018" s="4" t="s">
        <v>21</v>
      </c>
      <c r="E1018" s="5" t="s">
        <v>2310</v>
      </c>
      <c r="F1018" s="66">
        <v>2006</v>
      </c>
      <c r="G1018" s="66">
        <v>0</v>
      </c>
      <c r="L1018" s="66">
        <f t="shared" si="158"/>
        <v>0</v>
      </c>
      <c r="M1018" s="66">
        <v>176</v>
      </c>
      <c r="N1018" s="66">
        <f t="shared" si="159"/>
        <v>262</v>
      </c>
      <c r="R1018" s="66">
        <f t="shared" si="160"/>
        <v>0</v>
      </c>
      <c r="V1018" s="66">
        <f t="shared" si="161"/>
        <v>0</v>
      </c>
      <c r="W1018"/>
      <c r="X1018"/>
      <c r="Y1018" s="7"/>
      <c r="Z1018"/>
      <c r="AA1018">
        <v>596</v>
      </c>
      <c r="AB1018">
        <v>0</v>
      </c>
      <c r="AC1018">
        <f t="shared" si="162"/>
        <v>262</v>
      </c>
      <c r="AD1018">
        <f t="shared" si="163"/>
        <v>858</v>
      </c>
      <c r="AE1018" s="37"/>
      <c r="AF1018" s="43">
        <v>1.0084490740740742E-3</v>
      </c>
      <c r="AG1018" s="72" t="s">
        <v>2583</v>
      </c>
      <c r="AJ1018">
        <v>16</v>
      </c>
      <c r="AK1018">
        <v>8</v>
      </c>
      <c r="AL1018" t="s">
        <v>2613</v>
      </c>
    </row>
    <row r="1019" spans="1:38" hidden="1" x14ac:dyDescent="0.2">
      <c r="A1019" s="6" t="s">
        <v>2439</v>
      </c>
      <c r="B1019" s="2">
        <f t="shared" si="156"/>
        <v>76</v>
      </c>
      <c r="C1019" s="2">
        <f t="shared" si="157"/>
        <v>7</v>
      </c>
      <c r="D1019" s="4" t="s">
        <v>21</v>
      </c>
      <c r="E1019" s="5" t="s">
        <v>2472</v>
      </c>
      <c r="F1019" s="66">
        <v>2006</v>
      </c>
      <c r="G1019" s="66">
        <v>0</v>
      </c>
      <c r="L1019" s="66">
        <f t="shared" si="158"/>
        <v>0</v>
      </c>
      <c r="M1019" s="66">
        <v>114</v>
      </c>
      <c r="N1019" s="66">
        <f t="shared" si="159"/>
        <v>76</v>
      </c>
      <c r="R1019" s="66">
        <f t="shared" si="160"/>
        <v>0</v>
      </c>
      <c r="V1019" s="66">
        <f t="shared" si="161"/>
        <v>0</v>
      </c>
      <c r="W1019"/>
      <c r="X1019"/>
      <c r="Y1019" s="7"/>
      <c r="Z1019"/>
      <c r="AA1019">
        <v>470</v>
      </c>
      <c r="AB1019">
        <v>0</v>
      </c>
      <c r="AC1019">
        <f t="shared" si="162"/>
        <v>76</v>
      </c>
      <c r="AD1019">
        <f t="shared" si="163"/>
        <v>546</v>
      </c>
      <c r="AE1019" s="37"/>
      <c r="AF1019" s="45">
        <v>9.8159722222222225E-4</v>
      </c>
      <c r="AG1019" s="60" t="s">
        <v>2548</v>
      </c>
    </row>
    <row r="1020" spans="1:38" hidden="1" x14ac:dyDescent="0.2">
      <c r="A1020" s="6" t="s">
        <v>2441</v>
      </c>
      <c r="B1020" s="2">
        <f t="shared" si="156"/>
        <v>0</v>
      </c>
      <c r="C1020" s="2">
        <f t="shared" si="157"/>
        <v>8</v>
      </c>
      <c r="D1020" s="4" t="s">
        <v>21</v>
      </c>
      <c r="E1020" s="5" t="s">
        <v>2472</v>
      </c>
      <c r="F1020" s="66">
        <v>2005</v>
      </c>
      <c r="G1020" s="66">
        <v>3</v>
      </c>
      <c r="L1020" s="66">
        <f t="shared" si="158"/>
        <v>0</v>
      </c>
      <c r="N1020" s="66">
        <f t="shared" si="159"/>
        <v>0</v>
      </c>
      <c r="R1020" s="66">
        <f t="shared" si="160"/>
        <v>0</v>
      </c>
      <c r="V1020" s="66">
        <f t="shared" si="161"/>
        <v>0</v>
      </c>
      <c r="W1020"/>
      <c r="X1020"/>
      <c r="Y1020" s="7"/>
      <c r="Z1020"/>
      <c r="AA1020">
        <v>0</v>
      </c>
      <c r="AB1020">
        <v>0</v>
      </c>
      <c r="AC1020">
        <f t="shared" si="162"/>
        <v>0</v>
      </c>
      <c r="AD1020">
        <f t="shared" si="163"/>
        <v>0</v>
      </c>
      <c r="AE1020" s="37"/>
      <c r="AF1020" s="45">
        <v>1.9097222222222222E-3</v>
      </c>
      <c r="AG1020" s="60" t="s">
        <v>2548</v>
      </c>
    </row>
    <row r="1021" spans="1:38" hidden="1" x14ac:dyDescent="0.2">
      <c r="A1021" s="6" t="s">
        <v>2353</v>
      </c>
      <c r="B1021" s="2">
        <f t="shared" si="156"/>
        <v>220</v>
      </c>
      <c r="C1021" s="2">
        <f t="shared" si="157"/>
        <v>4</v>
      </c>
      <c r="D1021" s="4" t="s">
        <v>21</v>
      </c>
      <c r="E1021" s="5" t="s">
        <v>2310</v>
      </c>
      <c r="F1021" s="66">
        <v>2005</v>
      </c>
      <c r="G1021" s="66">
        <v>4</v>
      </c>
      <c r="L1021" s="66">
        <f t="shared" si="158"/>
        <v>0</v>
      </c>
      <c r="M1021" s="66">
        <v>162</v>
      </c>
      <c r="N1021" s="66">
        <f t="shared" si="159"/>
        <v>220</v>
      </c>
      <c r="R1021" s="66">
        <f t="shared" si="160"/>
        <v>0</v>
      </c>
      <c r="V1021" s="66">
        <f t="shared" si="161"/>
        <v>0</v>
      </c>
      <c r="W1021"/>
      <c r="X1021"/>
      <c r="Y1021" s="7"/>
      <c r="Z1021"/>
      <c r="AA1021">
        <v>738</v>
      </c>
      <c r="AB1021">
        <v>660</v>
      </c>
      <c r="AC1021">
        <f t="shared" si="162"/>
        <v>220</v>
      </c>
      <c r="AD1021">
        <f t="shared" si="163"/>
        <v>1618</v>
      </c>
      <c r="AE1021" s="37"/>
      <c r="AF1021" s="43">
        <v>8.3333333333333339E-4</v>
      </c>
      <c r="AG1021" s="60" t="s">
        <v>2548</v>
      </c>
    </row>
    <row r="1022" spans="1:38" hidden="1" x14ac:dyDescent="0.2">
      <c r="A1022" s="6" t="s">
        <v>2475</v>
      </c>
      <c r="B1022" s="2">
        <f t="shared" si="156"/>
        <v>0</v>
      </c>
      <c r="C1022" s="2">
        <f t="shared" si="157"/>
        <v>8</v>
      </c>
      <c r="D1022" s="4" t="s">
        <v>21</v>
      </c>
      <c r="E1022" s="5" t="s">
        <v>2472</v>
      </c>
      <c r="F1022" s="66">
        <v>2006</v>
      </c>
      <c r="L1022" s="66">
        <f t="shared" si="158"/>
        <v>0</v>
      </c>
      <c r="N1022" s="66">
        <f t="shared" si="159"/>
        <v>0</v>
      </c>
      <c r="R1022" s="66">
        <f t="shared" si="160"/>
        <v>0</v>
      </c>
      <c r="V1022" s="66">
        <f t="shared" si="161"/>
        <v>0</v>
      </c>
      <c r="W1022"/>
      <c r="X1022"/>
      <c r="Y1022" s="7"/>
      <c r="Z1022"/>
      <c r="AA1022">
        <v>625</v>
      </c>
      <c r="AB1022">
        <v>456</v>
      </c>
      <c r="AC1022">
        <f t="shared" si="162"/>
        <v>0</v>
      </c>
      <c r="AD1022">
        <f t="shared" si="163"/>
        <v>1081</v>
      </c>
      <c r="AF1022" s="45">
        <v>1.2152777777777778E-3</v>
      </c>
      <c r="AG1022" s="60" t="s">
        <v>2548</v>
      </c>
    </row>
    <row r="1023" spans="1:38" hidden="1" x14ac:dyDescent="0.2">
      <c r="A1023" s="6" t="s">
        <v>2558</v>
      </c>
      <c r="B1023" s="2">
        <f t="shared" si="156"/>
        <v>0</v>
      </c>
      <c r="C1023" s="2">
        <f t="shared" si="157"/>
        <v>8</v>
      </c>
      <c r="D1023" s="4" t="s">
        <v>20</v>
      </c>
      <c r="E1023" s="5" t="s">
        <v>2462</v>
      </c>
      <c r="F1023" s="66">
        <v>2006</v>
      </c>
      <c r="L1023" s="66">
        <f t="shared" si="158"/>
        <v>0</v>
      </c>
      <c r="N1023" s="66">
        <f t="shared" si="159"/>
        <v>0</v>
      </c>
      <c r="R1023" s="66">
        <f t="shared" si="160"/>
        <v>0</v>
      </c>
      <c r="V1023" s="66">
        <f t="shared" si="161"/>
        <v>0</v>
      </c>
      <c r="W1023"/>
      <c r="X1023"/>
      <c r="Y1023" s="7"/>
      <c r="Z1023"/>
      <c r="AA1023">
        <v>512</v>
      </c>
      <c r="AB1023">
        <v>378</v>
      </c>
      <c r="AC1023">
        <f t="shared" si="162"/>
        <v>0</v>
      </c>
      <c r="AD1023">
        <f t="shared" si="163"/>
        <v>890</v>
      </c>
      <c r="AF1023" s="43">
        <v>1.1825231481481483E-3</v>
      </c>
      <c r="AG1023" s="60" t="s">
        <v>2548</v>
      </c>
    </row>
    <row r="1024" spans="1:38" hidden="1" x14ac:dyDescent="0.2">
      <c r="A1024" s="49" t="s">
        <v>2551</v>
      </c>
      <c r="B1024" s="2">
        <f t="shared" si="156"/>
        <v>0</v>
      </c>
      <c r="C1024" s="2">
        <f t="shared" si="157"/>
        <v>8</v>
      </c>
      <c r="D1024" s="4" t="s">
        <v>20</v>
      </c>
      <c r="E1024" s="5" t="s">
        <v>2306</v>
      </c>
      <c r="F1024" s="66">
        <v>2006</v>
      </c>
      <c r="L1024" s="66">
        <f t="shared" si="158"/>
        <v>0</v>
      </c>
      <c r="N1024" s="66">
        <f t="shared" si="159"/>
        <v>0</v>
      </c>
      <c r="R1024" s="66">
        <f t="shared" si="160"/>
        <v>0</v>
      </c>
      <c r="V1024" s="66">
        <f t="shared" si="161"/>
        <v>0</v>
      </c>
      <c r="W1024"/>
      <c r="X1024"/>
      <c r="Y1024" s="7"/>
      <c r="Z1024"/>
      <c r="AA1024">
        <v>0</v>
      </c>
      <c r="AB1024">
        <v>0</v>
      </c>
      <c r="AC1024">
        <f t="shared" si="162"/>
        <v>0</v>
      </c>
      <c r="AD1024">
        <f t="shared" si="163"/>
        <v>0</v>
      </c>
      <c r="AG1024" s="60" t="s">
        <v>2548</v>
      </c>
    </row>
    <row r="1025" spans="1:33" hidden="1" x14ac:dyDescent="0.2">
      <c r="A1025" s="6" t="s">
        <v>1812</v>
      </c>
      <c r="B1025" s="2">
        <f t="shared" si="156"/>
        <v>0</v>
      </c>
      <c r="C1025" s="2">
        <f t="shared" si="157"/>
        <v>8</v>
      </c>
      <c r="L1025" s="66">
        <f t="shared" si="158"/>
        <v>0</v>
      </c>
      <c r="N1025" s="66">
        <f t="shared" si="159"/>
        <v>0</v>
      </c>
      <c r="R1025" s="66">
        <f t="shared" si="160"/>
        <v>0</v>
      </c>
      <c r="V1025" s="66">
        <f t="shared" si="161"/>
        <v>0</v>
      </c>
      <c r="W1025"/>
      <c r="X1025"/>
      <c r="Y1025" s="7"/>
      <c r="Z1025"/>
      <c r="AA1025">
        <v>0</v>
      </c>
      <c r="AB1025">
        <v>0</v>
      </c>
      <c r="AC1025">
        <f t="shared" si="162"/>
        <v>0</v>
      </c>
      <c r="AD1025">
        <f t="shared" si="163"/>
        <v>0</v>
      </c>
      <c r="AG1025" s="60" t="s">
        <v>2548</v>
      </c>
    </row>
    <row r="1026" spans="1:33" hidden="1" x14ac:dyDescent="0.2">
      <c r="A1026" s="6" t="s">
        <v>1811</v>
      </c>
      <c r="B1026" s="2">
        <f t="shared" si="156"/>
        <v>0</v>
      </c>
      <c r="C1026" s="2">
        <f t="shared" si="157"/>
        <v>8</v>
      </c>
      <c r="G1026" s="66">
        <v>1</v>
      </c>
      <c r="L1026" s="66">
        <f t="shared" si="158"/>
        <v>0</v>
      </c>
      <c r="N1026" s="66">
        <f t="shared" si="159"/>
        <v>0</v>
      </c>
      <c r="R1026" s="66">
        <f t="shared" si="160"/>
        <v>0</v>
      </c>
      <c r="V1026" s="66">
        <f t="shared" si="161"/>
        <v>0</v>
      </c>
      <c r="W1026"/>
      <c r="X1026"/>
      <c r="Y1026" s="7"/>
      <c r="Z1026"/>
      <c r="AA1026">
        <v>0</v>
      </c>
      <c r="AB1026">
        <v>0</v>
      </c>
      <c r="AC1026">
        <f t="shared" si="162"/>
        <v>0</v>
      </c>
      <c r="AD1026">
        <f t="shared" si="163"/>
        <v>0</v>
      </c>
      <c r="AE1026" s="37"/>
      <c r="AG1026" s="60" t="s">
        <v>2548</v>
      </c>
    </row>
    <row r="1027" spans="1:33" hidden="1" x14ac:dyDescent="0.2">
      <c r="A1027" s="6" t="s">
        <v>1811</v>
      </c>
      <c r="B1027" s="2">
        <f t="shared" si="156"/>
        <v>0</v>
      </c>
      <c r="C1027" s="2">
        <f t="shared" si="157"/>
        <v>8</v>
      </c>
      <c r="L1027" s="66">
        <f t="shared" si="158"/>
        <v>0</v>
      </c>
      <c r="N1027" s="66">
        <f t="shared" si="159"/>
        <v>0</v>
      </c>
      <c r="R1027" s="66">
        <f t="shared" si="160"/>
        <v>0</v>
      </c>
      <c r="V1027" s="66">
        <f t="shared" si="161"/>
        <v>0</v>
      </c>
      <c r="W1027"/>
      <c r="X1027"/>
      <c r="Y1027" s="7"/>
      <c r="Z1027"/>
      <c r="AA1027">
        <v>0</v>
      </c>
      <c r="AB1027">
        <v>0</v>
      </c>
      <c r="AC1027">
        <f t="shared" si="162"/>
        <v>0</v>
      </c>
      <c r="AD1027">
        <f t="shared" si="163"/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156"/>
        <v>0</v>
      </c>
      <c r="C1028" s="2">
        <f t="shared" si="157"/>
        <v>8</v>
      </c>
      <c r="G1028" s="66">
        <v>0</v>
      </c>
      <c r="L1028" s="66">
        <f t="shared" si="158"/>
        <v>0</v>
      </c>
      <c r="N1028" s="66">
        <f t="shared" si="159"/>
        <v>0</v>
      </c>
      <c r="R1028" s="66">
        <f t="shared" si="160"/>
        <v>0</v>
      </c>
      <c r="V1028" s="66">
        <f t="shared" si="161"/>
        <v>0</v>
      </c>
      <c r="W1028"/>
      <c r="X1028"/>
      <c r="Y1028" s="7"/>
      <c r="Z1028"/>
      <c r="AA1028">
        <v>0</v>
      </c>
      <c r="AB1028">
        <v>0</v>
      </c>
      <c r="AC1028">
        <f t="shared" si="162"/>
        <v>0</v>
      </c>
      <c r="AD1028">
        <f t="shared" si="163"/>
        <v>0</v>
      </c>
      <c r="AE1028" s="37"/>
      <c r="AG1028" s="60" t="s">
        <v>2548</v>
      </c>
    </row>
    <row r="1029" spans="1:33" hidden="1" x14ac:dyDescent="0.2">
      <c r="A1029" s="6" t="s">
        <v>1810</v>
      </c>
      <c r="B1029" s="2">
        <f t="shared" si="156"/>
        <v>0</v>
      </c>
      <c r="C1029" s="2">
        <f t="shared" si="157"/>
        <v>8</v>
      </c>
      <c r="L1029" s="66">
        <f t="shared" si="158"/>
        <v>0</v>
      </c>
      <c r="N1029" s="66">
        <f t="shared" si="159"/>
        <v>0</v>
      </c>
      <c r="R1029" s="66">
        <f t="shared" si="160"/>
        <v>0</v>
      </c>
      <c r="V1029" s="66">
        <f t="shared" si="161"/>
        <v>0</v>
      </c>
      <c r="W1029"/>
      <c r="X1029"/>
      <c r="Y1029" s="7"/>
      <c r="Z1029"/>
      <c r="AA1029">
        <v>0</v>
      </c>
      <c r="AB1029">
        <v>0</v>
      </c>
      <c r="AC1029">
        <f t="shared" si="162"/>
        <v>0</v>
      </c>
      <c r="AD1029">
        <f t="shared" si="163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156"/>
        <v>0</v>
      </c>
      <c r="C1030" s="2">
        <f t="shared" si="157"/>
        <v>8</v>
      </c>
      <c r="G1030" s="66">
        <v>5</v>
      </c>
      <c r="L1030" s="66">
        <f t="shared" si="158"/>
        <v>0</v>
      </c>
      <c r="N1030" s="66">
        <f t="shared" si="159"/>
        <v>0</v>
      </c>
      <c r="R1030" s="66">
        <f t="shared" si="160"/>
        <v>0</v>
      </c>
      <c r="V1030" s="66">
        <f t="shared" si="161"/>
        <v>0</v>
      </c>
      <c r="W1030"/>
      <c r="X1030"/>
      <c r="Y1030" s="7"/>
      <c r="Z1030"/>
      <c r="AA1030">
        <v>0</v>
      </c>
      <c r="AB1030">
        <v>0</v>
      </c>
      <c r="AC1030">
        <f t="shared" si="162"/>
        <v>0</v>
      </c>
      <c r="AD1030">
        <f t="shared" si="163"/>
        <v>0</v>
      </c>
      <c r="AE1030" s="37"/>
      <c r="AG1030" s="60" t="s">
        <v>2548</v>
      </c>
    </row>
    <row r="1031" spans="1:33" hidden="1" x14ac:dyDescent="0.2">
      <c r="A1031" s="6" t="s">
        <v>1809</v>
      </c>
      <c r="B1031" s="2">
        <f t="shared" si="156"/>
        <v>0</v>
      </c>
      <c r="C1031" s="2">
        <f t="shared" si="157"/>
        <v>8</v>
      </c>
      <c r="L1031" s="66">
        <f t="shared" si="158"/>
        <v>0</v>
      </c>
      <c r="N1031" s="66">
        <f t="shared" si="159"/>
        <v>0</v>
      </c>
      <c r="R1031" s="66">
        <f t="shared" si="160"/>
        <v>0</v>
      </c>
      <c r="V1031" s="66">
        <f t="shared" si="161"/>
        <v>0</v>
      </c>
      <c r="W1031"/>
      <c r="X1031"/>
      <c r="Y1031" s="7"/>
      <c r="Z1031"/>
      <c r="AA1031">
        <v>0</v>
      </c>
      <c r="AB1031">
        <v>0</v>
      </c>
      <c r="AC1031">
        <f t="shared" si="162"/>
        <v>0</v>
      </c>
      <c r="AD1031">
        <f t="shared" si="163"/>
        <v>0</v>
      </c>
      <c r="AE1031" s="37"/>
      <c r="AG1031" s="60" t="s">
        <v>2548</v>
      </c>
    </row>
    <row r="1032" spans="1:33" hidden="1" x14ac:dyDescent="0.2">
      <c r="A1032" s="6" t="s">
        <v>1808</v>
      </c>
      <c r="B1032" s="2">
        <f t="shared" ref="B1032:B1095" si="164">+L1032+N1032+R1032+V1032+X1032</f>
        <v>0</v>
      </c>
      <c r="C1032" s="2">
        <f t="shared" ref="C1032:C1095" si="165">RANK(B1032,B$1012:B$1211,0)</f>
        <v>8</v>
      </c>
      <c r="L1032" s="66">
        <f t="shared" ref="L1032:L1095" si="166">IF(AND(I1032&lt;1,J1032&lt;1,K1032&lt;1),0,IF(250+((80-(I1032*60+J1032))*2)&lt;0,0,IF(K1032&lt;50,250+((80-(I1032*60+J1032))*2),IF(K1032&gt;49,250+((80-(I1032*60+J1032))*2)-1,250+((80-(I1032*60+J1032))*2)))))</f>
        <v>0</v>
      </c>
      <c r="N1032" s="66">
        <f t="shared" ref="N1032:N1095" si="167">IF(M1032&lt;89,0,250+((M1032-172)*3))</f>
        <v>0</v>
      </c>
      <c r="R1032" s="66">
        <f t="shared" ref="R1032:R1095" si="168">IF(AND(O1032&lt;1,P1032&lt;1,Q1032&lt;1),0,IF(250+((350-(O1032*60+P1032))*1)&lt;0,0,250+((350-(O1032*60+P1032))*1)))</f>
        <v>0</v>
      </c>
      <c r="V1032" s="66">
        <f t="shared" ref="V1032:V1095" si="169">IF(AND(S1032&lt;1,T1032&lt;1,U1032&lt;1),0,IF(500+((460-(S1032*60+T1032))*1)&lt;0,0,500+((460-(S1032*60+T1032))*1)))</f>
        <v>0</v>
      </c>
      <c r="W1032"/>
      <c r="X1032"/>
      <c r="Y1032" s="7"/>
      <c r="Z1032"/>
      <c r="AA1032"/>
      <c r="AC1032">
        <f t="shared" ref="AC1032:AC1095" si="170">B1032</f>
        <v>0</v>
      </c>
      <c r="AD1032">
        <f t="shared" ref="AD1032:AD1095" si="171">AA1032+AB1032+AC1032</f>
        <v>0</v>
      </c>
    </row>
    <row r="1033" spans="1:33" hidden="1" x14ac:dyDescent="0.2">
      <c r="A1033" s="6" t="s">
        <v>869</v>
      </c>
      <c r="B1033" s="2">
        <f t="shared" si="164"/>
        <v>0</v>
      </c>
      <c r="C1033" s="2">
        <f t="shared" si="165"/>
        <v>8</v>
      </c>
      <c r="L1033" s="66">
        <f t="shared" si="166"/>
        <v>0</v>
      </c>
      <c r="N1033" s="66">
        <f t="shared" si="167"/>
        <v>0</v>
      </c>
      <c r="R1033" s="66">
        <f t="shared" si="168"/>
        <v>0</v>
      </c>
      <c r="V1033" s="66">
        <f t="shared" si="169"/>
        <v>0</v>
      </c>
      <c r="W1033"/>
      <c r="X1033"/>
      <c r="Y1033" s="7"/>
      <c r="Z1033"/>
      <c r="AA1033"/>
      <c r="AC1033">
        <f t="shared" si="170"/>
        <v>0</v>
      </c>
      <c r="AD1033">
        <f t="shared" si="171"/>
        <v>0</v>
      </c>
    </row>
    <row r="1034" spans="1:33" hidden="1" x14ac:dyDescent="0.2">
      <c r="A1034" s="6" t="s">
        <v>870</v>
      </c>
      <c r="B1034" s="2">
        <f t="shared" si="164"/>
        <v>0</v>
      </c>
      <c r="C1034" s="2">
        <f t="shared" si="165"/>
        <v>8</v>
      </c>
      <c r="L1034" s="66">
        <f t="shared" si="166"/>
        <v>0</v>
      </c>
      <c r="N1034" s="66">
        <f t="shared" si="167"/>
        <v>0</v>
      </c>
      <c r="R1034" s="66">
        <f t="shared" si="168"/>
        <v>0</v>
      </c>
      <c r="V1034" s="66">
        <f t="shared" si="169"/>
        <v>0</v>
      </c>
      <c r="W1034"/>
      <c r="X1034"/>
      <c r="Y1034" s="7"/>
      <c r="Z1034"/>
      <c r="AA1034"/>
      <c r="AC1034">
        <f t="shared" si="170"/>
        <v>0</v>
      </c>
      <c r="AD1034">
        <f t="shared" si="171"/>
        <v>0</v>
      </c>
    </row>
    <row r="1035" spans="1:33" hidden="1" x14ac:dyDescent="0.2">
      <c r="A1035" s="6" t="s">
        <v>871</v>
      </c>
      <c r="B1035" s="2">
        <f t="shared" si="164"/>
        <v>0</v>
      </c>
      <c r="C1035" s="2">
        <f t="shared" si="165"/>
        <v>8</v>
      </c>
      <c r="L1035" s="66">
        <f t="shared" si="166"/>
        <v>0</v>
      </c>
      <c r="N1035" s="66">
        <f t="shared" si="167"/>
        <v>0</v>
      </c>
      <c r="R1035" s="66">
        <f t="shared" si="168"/>
        <v>0</v>
      </c>
      <c r="V1035" s="66">
        <f t="shared" si="169"/>
        <v>0</v>
      </c>
      <c r="W1035"/>
      <c r="X1035"/>
      <c r="Y1035" s="7"/>
      <c r="Z1035"/>
      <c r="AA1035"/>
      <c r="AC1035">
        <f t="shared" si="170"/>
        <v>0</v>
      </c>
      <c r="AD1035">
        <f t="shared" si="171"/>
        <v>0</v>
      </c>
    </row>
    <row r="1036" spans="1:33" hidden="1" x14ac:dyDescent="0.2">
      <c r="A1036" s="6" t="s">
        <v>872</v>
      </c>
      <c r="B1036" s="2">
        <f t="shared" si="164"/>
        <v>0</v>
      </c>
      <c r="C1036" s="2">
        <f t="shared" si="165"/>
        <v>8</v>
      </c>
      <c r="L1036" s="66">
        <f t="shared" si="166"/>
        <v>0</v>
      </c>
      <c r="N1036" s="66">
        <f t="shared" si="167"/>
        <v>0</v>
      </c>
      <c r="R1036" s="66">
        <f t="shared" si="168"/>
        <v>0</v>
      </c>
      <c r="V1036" s="66">
        <f t="shared" si="169"/>
        <v>0</v>
      </c>
      <c r="W1036"/>
      <c r="X1036"/>
      <c r="Y1036" s="7"/>
      <c r="Z1036"/>
      <c r="AA1036"/>
      <c r="AC1036">
        <f t="shared" si="170"/>
        <v>0</v>
      </c>
      <c r="AD1036">
        <f t="shared" si="171"/>
        <v>0</v>
      </c>
    </row>
    <row r="1037" spans="1:33" hidden="1" x14ac:dyDescent="0.2">
      <c r="A1037" s="6" t="s">
        <v>873</v>
      </c>
      <c r="B1037" s="2">
        <f t="shared" si="164"/>
        <v>0</v>
      </c>
      <c r="C1037" s="2">
        <f t="shared" si="165"/>
        <v>8</v>
      </c>
      <c r="L1037" s="66">
        <f t="shared" si="166"/>
        <v>0</v>
      </c>
      <c r="N1037" s="66">
        <f t="shared" si="167"/>
        <v>0</v>
      </c>
      <c r="R1037" s="66">
        <f t="shared" si="168"/>
        <v>0</v>
      </c>
      <c r="V1037" s="66">
        <f t="shared" si="169"/>
        <v>0</v>
      </c>
      <c r="W1037"/>
      <c r="X1037"/>
      <c r="Y1037" s="7"/>
      <c r="Z1037"/>
      <c r="AA1037"/>
      <c r="AC1037">
        <f t="shared" si="170"/>
        <v>0</v>
      </c>
      <c r="AD1037">
        <f t="shared" si="171"/>
        <v>0</v>
      </c>
    </row>
    <row r="1038" spans="1:33" hidden="1" x14ac:dyDescent="0.2">
      <c r="A1038" s="6" t="s">
        <v>874</v>
      </c>
      <c r="B1038" s="2">
        <f t="shared" si="164"/>
        <v>0</v>
      </c>
      <c r="C1038" s="2">
        <f t="shared" si="165"/>
        <v>8</v>
      </c>
      <c r="L1038" s="66">
        <f t="shared" si="166"/>
        <v>0</v>
      </c>
      <c r="N1038" s="66">
        <f t="shared" si="167"/>
        <v>0</v>
      </c>
      <c r="R1038" s="66">
        <f t="shared" si="168"/>
        <v>0</v>
      </c>
      <c r="V1038" s="66">
        <f t="shared" si="169"/>
        <v>0</v>
      </c>
      <c r="W1038"/>
      <c r="X1038"/>
      <c r="Y1038" s="7"/>
      <c r="Z1038"/>
      <c r="AA1038"/>
      <c r="AC1038">
        <f t="shared" si="170"/>
        <v>0</v>
      </c>
      <c r="AD1038">
        <f t="shared" si="171"/>
        <v>0</v>
      </c>
    </row>
    <row r="1039" spans="1:33" hidden="1" x14ac:dyDescent="0.2">
      <c r="A1039" s="6" t="s">
        <v>875</v>
      </c>
      <c r="B1039" s="2">
        <f t="shared" si="164"/>
        <v>0</v>
      </c>
      <c r="C1039" s="2">
        <f t="shared" si="165"/>
        <v>8</v>
      </c>
      <c r="L1039" s="66">
        <f t="shared" si="166"/>
        <v>0</v>
      </c>
      <c r="N1039" s="66">
        <f t="shared" si="167"/>
        <v>0</v>
      </c>
      <c r="R1039" s="66">
        <f t="shared" si="168"/>
        <v>0</v>
      </c>
      <c r="V1039" s="66">
        <f t="shared" si="169"/>
        <v>0</v>
      </c>
      <c r="W1039"/>
      <c r="X1039"/>
      <c r="Y1039" s="7"/>
      <c r="Z1039"/>
      <c r="AA1039"/>
      <c r="AC1039">
        <f t="shared" si="170"/>
        <v>0</v>
      </c>
      <c r="AD1039">
        <f t="shared" si="171"/>
        <v>0</v>
      </c>
    </row>
    <row r="1040" spans="1:33" hidden="1" x14ac:dyDescent="0.2">
      <c r="A1040" s="6" t="s">
        <v>876</v>
      </c>
      <c r="B1040" s="2">
        <f t="shared" si="164"/>
        <v>0</v>
      </c>
      <c r="C1040" s="2">
        <f t="shared" si="165"/>
        <v>8</v>
      </c>
      <c r="L1040" s="66">
        <f t="shared" si="166"/>
        <v>0</v>
      </c>
      <c r="N1040" s="66">
        <f t="shared" si="167"/>
        <v>0</v>
      </c>
      <c r="R1040" s="66">
        <f t="shared" si="168"/>
        <v>0</v>
      </c>
      <c r="V1040" s="66">
        <f t="shared" si="169"/>
        <v>0</v>
      </c>
      <c r="W1040"/>
      <c r="X1040"/>
      <c r="Y1040" s="7"/>
      <c r="Z1040"/>
      <c r="AA1040"/>
      <c r="AC1040">
        <f t="shared" si="170"/>
        <v>0</v>
      </c>
      <c r="AD1040">
        <f t="shared" si="171"/>
        <v>0</v>
      </c>
    </row>
    <row r="1041" spans="1:30" hidden="1" x14ac:dyDescent="0.2">
      <c r="A1041" s="6" t="s">
        <v>877</v>
      </c>
      <c r="B1041" s="2">
        <f t="shared" si="164"/>
        <v>0</v>
      </c>
      <c r="C1041" s="2">
        <f t="shared" si="165"/>
        <v>8</v>
      </c>
      <c r="L1041" s="66">
        <f t="shared" si="166"/>
        <v>0</v>
      </c>
      <c r="N1041" s="66">
        <f t="shared" si="167"/>
        <v>0</v>
      </c>
      <c r="R1041" s="66">
        <f t="shared" si="168"/>
        <v>0</v>
      </c>
      <c r="V1041" s="66">
        <f t="shared" si="169"/>
        <v>0</v>
      </c>
      <c r="W1041"/>
      <c r="X1041"/>
      <c r="Y1041" s="7"/>
      <c r="Z1041"/>
      <c r="AA1041"/>
      <c r="AC1041">
        <f t="shared" si="170"/>
        <v>0</v>
      </c>
      <c r="AD1041">
        <f t="shared" si="171"/>
        <v>0</v>
      </c>
    </row>
    <row r="1042" spans="1:30" hidden="1" x14ac:dyDescent="0.2">
      <c r="A1042" s="6" t="s">
        <v>878</v>
      </c>
      <c r="B1042" s="2">
        <f t="shared" si="164"/>
        <v>0</v>
      </c>
      <c r="C1042" s="2">
        <f t="shared" si="165"/>
        <v>8</v>
      </c>
      <c r="L1042" s="66">
        <f t="shared" si="166"/>
        <v>0</v>
      </c>
      <c r="N1042" s="66">
        <f t="shared" si="167"/>
        <v>0</v>
      </c>
      <c r="R1042" s="66">
        <f t="shared" si="168"/>
        <v>0</v>
      </c>
      <c r="V1042" s="66">
        <f t="shared" si="169"/>
        <v>0</v>
      </c>
      <c r="W1042"/>
      <c r="X1042"/>
      <c r="Y1042" s="7"/>
      <c r="Z1042"/>
      <c r="AA1042"/>
      <c r="AC1042">
        <f t="shared" si="170"/>
        <v>0</v>
      </c>
      <c r="AD1042">
        <f t="shared" si="171"/>
        <v>0</v>
      </c>
    </row>
    <row r="1043" spans="1:30" hidden="1" x14ac:dyDescent="0.2">
      <c r="A1043" s="6" t="s">
        <v>879</v>
      </c>
      <c r="B1043" s="2">
        <f t="shared" si="164"/>
        <v>0</v>
      </c>
      <c r="C1043" s="2">
        <f t="shared" si="165"/>
        <v>8</v>
      </c>
      <c r="L1043" s="66">
        <f t="shared" si="166"/>
        <v>0</v>
      </c>
      <c r="N1043" s="66">
        <f t="shared" si="167"/>
        <v>0</v>
      </c>
      <c r="R1043" s="66">
        <f t="shared" si="168"/>
        <v>0</v>
      </c>
      <c r="V1043" s="66">
        <f t="shared" si="169"/>
        <v>0</v>
      </c>
      <c r="W1043"/>
      <c r="X1043"/>
      <c r="Y1043" s="7"/>
      <c r="Z1043"/>
      <c r="AA1043"/>
      <c r="AC1043">
        <f t="shared" si="170"/>
        <v>0</v>
      </c>
      <c r="AD1043">
        <f t="shared" si="171"/>
        <v>0</v>
      </c>
    </row>
    <row r="1044" spans="1:30" hidden="1" x14ac:dyDescent="0.2">
      <c r="A1044" s="6" t="s">
        <v>880</v>
      </c>
      <c r="B1044" s="2">
        <f t="shared" si="164"/>
        <v>0</v>
      </c>
      <c r="C1044" s="2">
        <f t="shared" si="165"/>
        <v>8</v>
      </c>
      <c r="L1044" s="66">
        <f t="shared" si="166"/>
        <v>0</v>
      </c>
      <c r="N1044" s="66">
        <f t="shared" si="167"/>
        <v>0</v>
      </c>
      <c r="R1044" s="66">
        <f t="shared" si="168"/>
        <v>0</v>
      </c>
      <c r="V1044" s="66">
        <f t="shared" si="169"/>
        <v>0</v>
      </c>
      <c r="W1044"/>
      <c r="X1044"/>
      <c r="Y1044" s="7"/>
      <c r="Z1044"/>
      <c r="AA1044"/>
      <c r="AC1044">
        <f t="shared" si="170"/>
        <v>0</v>
      </c>
      <c r="AD1044">
        <f t="shared" si="171"/>
        <v>0</v>
      </c>
    </row>
    <row r="1045" spans="1:30" hidden="1" x14ac:dyDescent="0.2">
      <c r="A1045" s="6" t="s">
        <v>881</v>
      </c>
      <c r="B1045" s="2">
        <f t="shared" si="164"/>
        <v>0</v>
      </c>
      <c r="C1045" s="2">
        <f t="shared" si="165"/>
        <v>8</v>
      </c>
      <c r="L1045" s="66">
        <f t="shared" si="166"/>
        <v>0</v>
      </c>
      <c r="N1045" s="66">
        <f t="shared" si="167"/>
        <v>0</v>
      </c>
      <c r="R1045" s="66">
        <f t="shared" si="168"/>
        <v>0</v>
      </c>
      <c r="V1045" s="66">
        <f t="shared" si="169"/>
        <v>0</v>
      </c>
      <c r="W1045"/>
      <c r="X1045"/>
      <c r="Y1045" s="7"/>
      <c r="Z1045"/>
      <c r="AA1045"/>
      <c r="AC1045">
        <f t="shared" si="170"/>
        <v>0</v>
      </c>
      <c r="AD1045">
        <f t="shared" si="171"/>
        <v>0</v>
      </c>
    </row>
    <row r="1046" spans="1:30" hidden="1" x14ac:dyDescent="0.2">
      <c r="A1046" s="6" t="s">
        <v>882</v>
      </c>
      <c r="B1046" s="2">
        <f t="shared" si="164"/>
        <v>0</v>
      </c>
      <c r="C1046" s="2">
        <f t="shared" si="165"/>
        <v>8</v>
      </c>
      <c r="L1046" s="66">
        <f t="shared" si="166"/>
        <v>0</v>
      </c>
      <c r="N1046" s="66">
        <f t="shared" si="167"/>
        <v>0</v>
      </c>
      <c r="R1046" s="66">
        <f t="shared" si="168"/>
        <v>0</v>
      </c>
      <c r="V1046" s="66">
        <f t="shared" si="169"/>
        <v>0</v>
      </c>
      <c r="W1046"/>
      <c r="X1046"/>
      <c r="Y1046" s="7"/>
      <c r="Z1046"/>
      <c r="AA1046"/>
      <c r="AC1046">
        <f t="shared" si="170"/>
        <v>0</v>
      </c>
      <c r="AD1046">
        <f t="shared" si="171"/>
        <v>0</v>
      </c>
    </row>
    <row r="1047" spans="1:30" hidden="1" x14ac:dyDescent="0.2">
      <c r="A1047" s="6" t="s">
        <v>883</v>
      </c>
      <c r="B1047" s="2">
        <f t="shared" si="164"/>
        <v>0</v>
      </c>
      <c r="C1047" s="2">
        <f t="shared" si="165"/>
        <v>8</v>
      </c>
      <c r="L1047" s="66">
        <f t="shared" si="166"/>
        <v>0</v>
      </c>
      <c r="N1047" s="66">
        <f t="shared" si="167"/>
        <v>0</v>
      </c>
      <c r="R1047" s="66">
        <f t="shared" si="168"/>
        <v>0</v>
      </c>
      <c r="V1047" s="66">
        <f t="shared" si="169"/>
        <v>0</v>
      </c>
      <c r="W1047"/>
      <c r="X1047"/>
      <c r="Y1047" s="7"/>
      <c r="Z1047"/>
      <c r="AA1047"/>
      <c r="AC1047">
        <f t="shared" si="170"/>
        <v>0</v>
      </c>
      <c r="AD1047">
        <f t="shared" si="171"/>
        <v>0</v>
      </c>
    </row>
    <row r="1048" spans="1:30" hidden="1" x14ac:dyDescent="0.2">
      <c r="A1048" s="6" t="s">
        <v>884</v>
      </c>
      <c r="B1048" s="2">
        <f t="shared" si="164"/>
        <v>0</v>
      </c>
      <c r="C1048" s="2">
        <f t="shared" si="165"/>
        <v>8</v>
      </c>
      <c r="L1048" s="66">
        <f t="shared" si="166"/>
        <v>0</v>
      </c>
      <c r="N1048" s="66">
        <f t="shared" si="167"/>
        <v>0</v>
      </c>
      <c r="R1048" s="66">
        <f t="shared" si="168"/>
        <v>0</v>
      </c>
      <c r="V1048" s="66">
        <f t="shared" si="169"/>
        <v>0</v>
      </c>
      <c r="W1048"/>
      <c r="X1048"/>
      <c r="Y1048" s="7"/>
      <c r="Z1048"/>
      <c r="AA1048"/>
      <c r="AC1048">
        <f t="shared" si="170"/>
        <v>0</v>
      </c>
      <c r="AD1048">
        <f t="shared" si="171"/>
        <v>0</v>
      </c>
    </row>
    <row r="1049" spans="1:30" hidden="1" x14ac:dyDescent="0.2">
      <c r="A1049" s="6" t="s">
        <v>885</v>
      </c>
      <c r="B1049" s="2">
        <f t="shared" si="164"/>
        <v>0</v>
      </c>
      <c r="C1049" s="2">
        <f t="shared" si="165"/>
        <v>8</v>
      </c>
      <c r="L1049" s="66">
        <f t="shared" si="166"/>
        <v>0</v>
      </c>
      <c r="N1049" s="66">
        <f t="shared" si="167"/>
        <v>0</v>
      </c>
      <c r="R1049" s="66">
        <f t="shared" si="168"/>
        <v>0</v>
      </c>
      <c r="V1049" s="66">
        <f t="shared" si="169"/>
        <v>0</v>
      </c>
      <c r="W1049"/>
      <c r="X1049"/>
      <c r="Y1049" s="7"/>
      <c r="Z1049"/>
      <c r="AA1049"/>
      <c r="AC1049">
        <f t="shared" si="170"/>
        <v>0</v>
      </c>
      <c r="AD1049">
        <f t="shared" si="171"/>
        <v>0</v>
      </c>
    </row>
    <row r="1050" spans="1:30" hidden="1" x14ac:dyDescent="0.2">
      <c r="A1050" s="6" t="s">
        <v>886</v>
      </c>
      <c r="B1050" s="2">
        <f t="shared" si="164"/>
        <v>0</v>
      </c>
      <c r="C1050" s="2">
        <f t="shared" si="165"/>
        <v>8</v>
      </c>
      <c r="L1050" s="66">
        <f t="shared" si="166"/>
        <v>0</v>
      </c>
      <c r="N1050" s="66">
        <f t="shared" si="167"/>
        <v>0</v>
      </c>
      <c r="R1050" s="66">
        <f t="shared" si="168"/>
        <v>0</v>
      </c>
      <c r="V1050" s="66">
        <f t="shared" si="169"/>
        <v>0</v>
      </c>
      <c r="W1050"/>
      <c r="X1050"/>
      <c r="Y1050" s="7"/>
      <c r="Z1050"/>
      <c r="AA1050"/>
      <c r="AC1050">
        <f t="shared" si="170"/>
        <v>0</v>
      </c>
      <c r="AD1050">
        <f t="shared" si="171"/>
        <v>0</v>
      </c>
    </row>
    <row r="1051" spans="1:30" hidden="1" x14ac:dyDescent="0.2">
      <c r="A1051" s="6" t="s">
        <v>887</v>
      </c>
      <c r="B1051" s="2">
        <f t="shared" si="164"/>
        <v>0</v>
      </c>
      <c r="C1051" s="2">
        <f t="shared" si="165"/>
        <v>8</v>
      </c>
      <c r="L1051" s="66">
        <f t="shared" si="166"/>
        <v>0</v>
      </c>
      <c r="N1051" s="66">
        <f t="shared" si="167"/>
        <v>0</v>
      </c>
      <c r="R1051" s="66">
        <f t="shared" si="168"/>
        <v>0</v>
      </c>
      <c r="V1051" s="66">
        <f t="shared" si="169"/>
        <v>0</v>
      </c>
      <c r="W1051"/>
      <c r="X1051"/>
      <c r="Y1051" s="7"/>
      <c r="Z1051"/>
      <c r="AA1051"/>
      <c r="AC1051">
        <f t="shared" si="170"/>
        <v>0</v>
      </c>
      <c r="AD1051">
        <f t="shared" si="171"/>
        <v>0</v>
      </c>
    </row>
    <row r="1052" spans="1:30" hidden="1" x14ac:dyDescent="0.2">
      <c r="A1052" s="6" t="s">
        <v>888</v>
      </c>
      <c r="B1052" s="2">
        <f t="shared" si="164"/>
        <v>0</v>
      </c>
      <c r="C1052" s="2">
        <f t="shared" si="165"/>
        <v>8</v>
      </c>
      <c r="L1052" s="66">
        <f t="shared" si="166"/>
        <v>0</v>
      </c>
      <c r="N1052" s="66">
        <f t="shared" si="167"/>
        <v>0</v>
      </c>
      <c r="R1052" s="66">
        <f t="shared" si="168"/>
        <v>0</v>
      </c>
      <c r="V1052" s="66">
        <f t="shared" si="169"/>
        <v>0</v>
      </c>
      <c r="W1052"/>
      <c r="X1052"/>
      <c r="Y1052" s="7"/>
      <c r="Z1052"/>
      <c r="AA1052"/>
      <c r="AC1052">
        <f t="shared" si="170"/>
        <v>0</v>
      </c>
      <c r="AD1052">
        <f t="shared" si="171"/>
        <v>0</v>
      </c>
    </row>
    <row r="1053" spans="1:30" hidden="1" x14ac:dyDescent="0.2">
      <c r="A1053" s="6" t="s">
        <v>889</v>
      </c>
      <c r="B1053" s="2">
        <f t="shared" si="164"/>
        <v>0</v>
      </c>
      <c r="C1053" s="2">
        <f t="shared" si="165"/>
        <v>8</v>
      </c>
      <c r="L1053" s="66">
        <f t="shared" si="166"/>
        <v>0</v>
      </c>
      <c r="N1053" s="66">
        <f t="shared" si="167"/>
        <v>0</v>
      </c>
      <c r="R1053" s="66">
        <f t="shared" si="168"/>
        <v>0</v>
      </c>
      <c r="V1053" s="66">
        <f t="shared" si="169"/>
        <v>0</v>
      </c>
      <c r="W1053"/>
      <c r="X1053"/>
      <c r="Y1053" s="7"/>
      <c r="Z1053"/>
      <c r="AA1053"/>
      <c r="AC1053">
        <f t="shared" si="170"/>
        <v>0</v>
      </c>
      <c r="AD1053">
        <f t="shared" si="171"/>
        <v>0</v>
      </c>
    </row>
    <row r="1054" spans="1:30" hidden="1" x14ac:dyDescent="0.2">
      <c r="A1054" s="6" t="s">
        <v>890</v>
      </c>
      <c r="B1054" s="2">
        <f t="shared" si="164"/>
        <v>0</v>
      </c>
      <c r="C1054" s="2">
        <f t="shared" si="165"/>
        <v>8</v>
      </c>
      <c r="L1054" s="66">
        <f t="shared" si="166"/>
        <v>0</v>
      </c>
      <c r="N1054" s="66">
        <f t="shared" si="167"/>
        <v>0</v>
      </c>
      <c r="R1054" s="66">
        <f t="shared" si="168"/>
        <v>0</v>
      </c>
      <c r="V1054" s="66">
        <f t="shared" si="169"/>
        <v>0</v>
      </c>
      <c r="W1054"/>
      <c r="X1054"/>
      <c r="Y1054" s="7"/>
      <c r="Z1054"/>
      <c r="AA1054"/>
      <c r="AC1054">
        <f t="shared" si="170"/>
        <v>0</v>
      </c>
      <c r="AD1054">
        <f t="shared" si="171"/>
        <v>0</v>
      </c>
    </row>
    <row r="1055" spans="1:30" hidden="1" x14ac:dyDescent="0.2">
      <c r="A1055" s="6" t="s">
        <v>891</v>
      </c>
      <c r="B1055" s="2">
        <f t="shared" si="164"/>
        <v>0</v>
      </c>
      <c r="C1055" s="2">
        <f t="shared" si="165"/>
        <v>8</v>
      </c>
      <c r="L1055" s="66">
        <f t="shared" si="166"/>
        <v>0</v>
      </c>
      <c r="N1055" s="66">
        <f t="shared" si="167"/>
        <v>0</v>
      </c>
      <c r="R1055" s="66">
        <f t="shared" si="168"/>
        <v>0</v>
      </c>
      <c r="V1055" s="66">
        <f t="shared" si="169"/>
        <v>0</v>
      </c>
      <c r="W1055"/>
      <c r="X1055"/>
      <c r="Y1055" s="7"/>
      <c r="Z1055"/>
      <c r="AA1055"/>
      <c r="AC1055">
        <f t="shared" si="170"/>
        <v>0</v>
      </c>
      <c r="AD1055">
        <f t="shared" si="171"/>
        <v>0</v>
      </c>
    </row>
    <row r="1056" spans="1:30" hidden="1" x14ac:dyDescent="0.2">
      <c r="A1056" s="6" t="s">
        <v>892</v>
      </c>
      <c r="B1056" s="2">
        <f t="shared" si="164"/>
        <v>0</v>
      </c>
      <c r="C1056" s="2">
        <f t="shared" si="165"/>
        <v>8</v>
      </c>
      <c r="L1056" s="66">
        <f t="shared" si="166"/>
        <v>0</v>
      </c>
      <c r="N1056" s="66">
        <f t="shared" si="167"/>
        <v>0</v>
      </c>
      <c r="R1056" s="66">
        <f t="shared" si="168"/>
        <v>0</v>
      </c>
      <c r="V1056" s="66">
        <f t="shared" si="169"/>
        <v>0</v>
      </c>
      <c r="W1056"/>
      <c r="X1056"/>
      <c r="Y1056" s="7"/>
      <c r="Z1056"/>
      <c r="AA1056"/>
      <c r="AC1056">
        <f t="shared" si="170"/>
        <v>0</v>
      </c>
      <c r="AD1056">
        <f t="shared" si="171"/>
        <v>0</v>
      </c>
    </row>
    <row r="1057" spans="1:30" hidden="1" x14ac:dyDescent="0.2">
      <c r="A1057" s="6" t="s">
        <v>893</v>
      </c>
      <c r="B1057" s="2">
        <f t="shared" si="164"/>
        <v>0</v>
      </c>
      <c r="C1057" s="2">
        <f t="shared" si="165"/>
        <v>8</v>
      </c>
      <c r="L1057" s="66">
        <f t="shared" si="166"/>
        <v>0</v>
      </c>
      <c r="N1057" s="66">
        <f t="shared" si="167"/>
        <v>0</v>
      </c>
      <c r="R1057" s="66">
        <f t="shared" si="168"/>
        <v>0</v>
      </c>
      <c r="V1057" s="66">
        <f t="shared" si="169"/>
        <v>0</v>
      </c>
      <c r="W1057"/>
      <c r="X1057"/>
      <c r="Y1057" s="7"/>
      <c r="Z1057"/>
      <c r="AA1057"/>
      <c r="AC1057">
        <f t="shared" si="170"/>
        <v>0</v>
      </c>
      <c r="AD1057">
        <f t="shared" si="171"/>
        <v>0</v>
      </c>
    </row>
    <row r="1058" spans="1:30" hidden="1" x14ac:dyDescent="0.2">
      <c r="A1058" s="6" t="s">
        <v>894</v>
      </c>
      <c r="B1058" s="2">
        <f t="shared" si="164"/>
        <v>0</v>
      </c>
      <c r="C1058" s="2">
        <f t="shared" si="165"/>
        <v>8</v>
      </c>
      <c r="L1058" s="66">
        <f t="shared" si="166"/>
        <v>0</v>
      </c>
      <c r="N1058" s="66">
        <f t="shared" si="167"/>
        <v>0</v>
      </c>
      <c r="R1058" s="66">
        <f t="shared" si="168"/>
        <v>0</v>
      </c>
      <c r="V1058" s="66">
        <f t="shared" si="169"/>
        <v>0</v>
      </c>
      <c r="W1058"/>
      <c r="X1058"/>
      <c r="Y1058" s="7"/>
      <c r="Z1058"/>
      <c r="AA1058"/>
      <c r="AC1058">
        <f t="shared" si="170"/>
        <v>0</v>
      </c>
      <c r="AD1058">
        <f t="shared" si="171"/>
        <v>0</v>
      </c>
    </row>
    <row r="1059" spans="1:30" hidden="1" x14ac:dyDescent="0.2">
      <c r="A1059" s="6" t="s">
        <v>895</v>
      </c>
      <c r="B1059" s="2">
        <f t="shared" si="164"/>
        <v>0</v>
      </c>
      <c r="C1059" s="2">
        <f t="shared" si="165"/>
        <v>8</v>
      </c>
      <c r="L1059" s="66">
        <f t="shared" si="166"/>
        <v>0</v>
      </c>
      <c r="N1059" s="66">
        <f t="shared" si="167"/>
        <v>0</v>
      </c>
      <c r="R1059" s="66">
        <f t="shared" si="168"/>
        <v>0</v>
      </c>
      <c r="V1059" s="66">
        <f t="shared" si="169"/>
        <v>0</v>
      </c>
      <c r="W1059"/>
      <c r="X1059"/>
      <c r="Y1059" s="7"/>
      <c r="Z1059"/>
      <c r="AA1059"/>
      <c r="AC1059">
        <f t="shared" si="170"/>
        <v>0</v>
      </c>
      <c r="AD1059">
        <f t="shared" si="171"/>
        <v>0</v>
      </c>
    </row>
    <row r="1060" spans="1:30" hidden="1" x14ac:dyDescent="0.2">
      <c r="A1060" s="6" t="s">
        <v>896</v>
      </c>
      <c r="B1060" s="2">
        <f t="shared" si="164"/>
        <v>0</v>
      </c>
      <c r="C1060" s="2">
        <f t="shared" si="165"/>
        <v>8</v>
      </c>
      <c r="L1060" s="66">
        <f t="shared" si="166"/>
        <v>0</v>
      </c>
      <c r="N1060" s="66">
        <f t="shared" si="167"/>
        <v>0</v>
      </c>
      <c r="R1060" s="66">
        <f t="shared" si="168"/>
        <v>0</v>
      </c>
      <c r="V1060" s="66">
        <f t="shared" si="169"/>
        <v>0</v>
      </c>
      <c r="W1060"/>
      <c r="X1060"/>
      <c r="Y1060" s="7"/>
      <c r="Z1060"/>
      <c r="AA1060"/>
      <c r="AC1060">
        <f t="shared" si="170"/>
        <v>0</v>
      </c>
      <c r="AD1060">
        <f t="shared" si="171"/>
        <v>0</v>
      </c>
    </row>
    <row r="1061" spans="1:30" hidden="1" x14ac:dyDescent="0.2">
      <c r="A1061" s="6" t="s">
        <v>897</v>
      </c>
      <c r="B1061" s="2">
        <f t="shared" si="164"/>
        <v>0</v>
      </c>
      <c r="C1061" s="2">
        <f t="shared" si="165"/>
        <v>8</v>
      </c>
      <c r="L1061" s="66">
        <f t="shared" si="166"/>
        <v>0</v>
      </c>
      <c r="N1061" s="66">
        <f t="shared" si="167"/>
        <v>0</v>
      </c>
      <c r="R1061" s="66">
        <f t="shared" si="168"/>
        <v>0</v>
      </c>
      <c r="V1061" s="66">
        <f t="shared" si="169"/>
        <v>0</v>
      </c>
      <c r="W1061"/>
      <c r="X1061"/>
      <c r="Y1061" s="7"/>
      <c r="Z1061"/>
      <c r="AA1061"/>
      <c r="AC1061">
        <f t="shared" si="170"/>
        <v>0</v>
      </c>
      <c r="AD1061">
        <f t="shared" si="171"/>
        <v>0</v>
      </c>
    </row>
    <row r="1062" spans="1:30" hidden="1" x14ac:dyDescent="0.2">
      <c r="A1062" s="6" t="s">
        <v>898</v>
      </c>
      <c r="B1062" s="2">
        <f t="shared" si="164"/>
        <v>0</v>
      </c>
      <c r="C1062" s="2">
        <f t="shared" si="165"/>
        <v>8</v>
      </c>
      <c r="L1062" s="66">
        <f t="shared" si="166"/>
        <v>0</v>
      </c>
      <c r="N1062" s="66">
        <f t="shared" si="167"/>
        <v>0</v>
      </c>
      <c r="R1062" s="66">
        <f t="shared" si="168"/>
        <v>0</v>
      </c>
      <c r="V1062" s="66">
        <f t="shared" si="169"/>
        <v>0</v>
      </c>
      <c r="W1062"/>
      <c r="X1062"/>
      <c r="Y1062" s="7"/>
      <c r="Z1062"/>
      <c r="AA1062"/>
      <c r="AC1062">
        <f t="shared" si="170"/>
        <v>0</v>
      </c>
      <c r="AD1062">
        <f t="shared" si="171"/>
        <v>0</v>
      </c>
    </row>
    <row r="1063" spans="1:30" hidden="1" x14ac:dyDescent="0.2">
      <c r="A1063" s="6" t="s">
        <v>899</v>
      </c>
      <c r="B1063" s="2">
        <f t="shared" si="164"/>
        <v>0</v>
      </c>
      <c r="C1063" s="2">
        <f t="shared" si="165"/>
        <v>8</v>
      </c>
      <c r="L1063" s="66">
        <f t="shared" si="166"/>
        <v>0</v>
      </c>
      <c r="N1063" s="66">
        <f t="shared" si="167"/>
        <v>0</v>
      </c>
      <c r="R1063" s="66">
        <f t="shared" si="168"/>
        <v>0</v>
      </c>
      <c r="V1063" s="66">
        <f t="shared" si="169"/>
        <v>0</v>
      </c>
      <c r="W1063"/>
      <c r="X1063"/>
      <c r="Y1063" s="7"/>
      <c r="Z1063"/>
      <c r="AA1063"/>
      <c r="AC1063">
        <f t="shared" si="170"/>
        <v>0</v>
      </c>
      <c r="AD1063">
        <f t="shared" si="171"/>
        <v>0</v>
      </c>
    </row>
    <row r="1064" spans="1:30" hidden="1" x14ac:dyDescent="0.2">
      <c r="A1064" s="6" t="s">
        <v>900</v>
      </c>
      <c r="B1064" s="2">
        <f t="shared" si="164"/>
        <v>0</v>
      </c>
      <c r="C1064" s="2">
        <f t="shared" si="165"/>
        <v>8</v>
      </c>
      <c r="L1064" s="66">
        <f t="shared" si="166"/>
        <v>0</v>
      </c>
      <c r="N1064" s="66">
        <f t="shared" si="167"/>
        <v>0</v>
      </c>
      <c r="R1064" s="66">
        <f t="shared" si="168"/>
        <v>0</v>
      </c>
      <c r="V1064" s="66">
        <f t="shared" si="169"/>
        <v>0</v>
      </c>
      <c r="W1064"/>
      <c r="X1064"/>
      <c r="Y1064" s="7"/>
      <c r="Z1064"/>
      <c r="AA1064"/>
      <c r="AC1064">
        <f t="shared" si="170"/>
        <v>0</v>
      </c>
      <c r="AD1064">
        <f t="shared" si="171"/>
        <v>0</v>
      </c>
    </row>
    <row r="1065" spans="1:30" hidden="1" x14ac:dyDescent="0.2">
      <c r="A1065" s="6" t="s">
        <v>901</v>
      </c>
      <c r="B1065" s="2">
        <f t="shared" si="164"/>
        <v>0</v>
      </c>
      <c r="C1065" s="2">
        <f t="shared" si="165"/>
        <v>8</v>
      </c>
      <c r="L1065" s="66">
        <f t="shared" si="166"/>
        <v>0</v>
      </c>
      <c r="N1065" s="66">
        <f t="shared" si="167"/>
        <v>0</v>
      </c>
      <c r="R1065" s="66">
        <f t="shared" si="168"/>
        <v>0</v>
      </c>
      <c r="V1065" s="66">
        <f t="shared" si="169"/>
        <v>0</v>
      </c>
      <c r="W1065"/>
      <c r="X1065"/>
      <c r="Y1065" s="7"/>
      <c r="Z1065"/>
      <c r="AA1065"/>
      <c r="AC1065">
        <f t="shared" si="170"/>
        <v>0</v>
      </c>
      <c r="AD1065">
        <f t="shared" si="171"/>
        <v>0</v>
      </c>
    </row>
    <row r="1066" spans="1:30" hidden="1" x14ac:dyDescent="0.2">
      <c r="A1066" s="6" t="s">
        <v>902</v>
      </c>
      <c r="B1066" s="2">
        <f t="shared" si="164"/>
        <v>0</v>
      </c>
      <c r="C1066" s="2">
        <f t="shared" si="165"/>
        <v>8</v>
      </c>
      <c r="L1066" s="66">
        <f t="shared" si="166"/>
        <v>0</v>
      </c>
      <c r="N1066" s="66">
        <f t="shared" si="167"/>
        <v>0</v>
      </c>
      <c r="R1066" s="66">
        <f t="shared" si="168"/>
        <v>0</v>
      </c>
      <c r="V1066" s="66">
        <f t="shared" si="169"/>
        <v>0</v>
      </c>
      <c r="W1066"/>
      <c r="X1066"/>
      <c r="Y1066" s="7"/>
      <c r="Z1066"/>
      <c r="AA1066"/>
      <c r="AC1066">
        <f t="shared" si="170"/>
        <v>0</v>
      </c>
      <c r="AD1066">
        <f t="shared" si="171"/>
        <v>0</v>
      </c>
    </row>
    <row r="1067" spans="1:30" hidden="1" x14ac:dyDescent="0.2">
      <c r="A1067" s="6" t="s">
        <v>903</v>
      </c>
      <c r="B1067" s="2">
        <f t="shared" si="164"/>
        <v>0</v>
      </c>
      <c r="C1067" s="2">
        <f t="shared" si="165"/>
        <v>8</v>
      </c>
      <c r="L1067" s="66">
        <f t="shared" si="166"/>
        <v>0</v>
      </c>
      <c r="N1067" s="66">
        <f t="shared" si="167"/>
        <v>0</v>
      </c>
      <c r="R1067" s="66">
        <f t="shared" si="168"/>
        <v>0</v>
      </c>
      <c r="V1067" s="66">
        <f t="shared" si="169"/>
        <v>0</v>
      </c>
      <c r="W1067"/>
      <c r="X1067"/>
      <c r="Y1067" s="7"/>
      <c r="Z1067"/>
      <c r="AA1067"/>
      <c r="AC1067">
        <f t="shared" si="170"/>
        <v>0</v>
      </c>
      <c r="AD1067">
        <f t="shared" si="171"/>
        <v>0</v>
      </c>
    </row>
    <row r="1068" spans="1:30" hidden="1" x14ac:dyDescent="0.2">
      <c r="A1068" s="6" t="s">
        <v>904</v>
      </c>
      <c r="B1068" s="2">
        <f t="shared" si="164"/>
        <v>0</v>
      </c>
      <c r="C1068" s="2">
        <f t="shared" si="165"/>
        <v>8</v>
      </c>
      <c r="L1068" s="66">
        <f t="shared" si="166"/>
        <v>0</v>
      </c>
      <c r="N1068" s="66">
        <f t="shared" si="167"/>
        <v>0</v>
      </c>
      <c r="R1068" s="66">
        <f t="shared" si="168"/>
        <v>0</v>
      </c>
      <c r="V1068" s="66">
        <f t="shared" si="169"/>
        <v>0</v>
      </c>
      <c r="W1068"/>
      <c r="X1068"/>
      <c r="Y1068" s="7"/>
      <c r="Z1068"/>
      <c r="AA1068"/>
      <c r="AC1068">
        <f t="shared" si="170"/>
        <v>0</v>
      </c>
      <c r="AD1068">
        <f t="shared" si="171"/>
        <v>0</v>
      </c>
    </row>
    <row r="1069" spans="1:30" hidden="1" x14ac:dyDescent="0.2">
      <c r="A1069" s="6" t="s">
        <v>905</v>
      </c>
      <c r="B1069" s="2">
        <f t="shared" si="164"/>
        <v>0</v>
      </c>
      <c r="C1069" s="2">
        <f t="shared" si="165"/>
        <v>8</v>
      </c>
      <c r="L1069" s="66">
        <f t="shared" si="166"/>
        <v>0</v>
      </c>
      <c r="N1069" s="66">
        <f t="shared" si="167"/>
        <v>0</v>
      </c>
      <c r="R1069" s="66">
        <f t="shared" si="168"/>
        <v>0</v>
      </c>
      <c r="V1069" s="66">
        <f t="shared" si="169"/>
        <v>0</v>
      </c>
      <c r="W1069"/>
      <c r="X1069"/>
      <c r="Y1069" s="7"/>
      <c r="Z1069"/>
      <c r="AA1069"/>
      <c r="AC1069">
        <f t="shared" si="170"/>
        <v>0</v>
      </c>
      <c r="AD1069">
        <f t="shared" si="171"/>
        <v>0</v>
      </c>
    </row>
    <row r="1070" spans="1:30" hidden="1" x14ac:dyDescent="0.2">
      <c r="A1070" s="6" t="s">
        <v>906</v>
      </c>
      <c r="B1070" s="2">
        <f t="shared" si="164"/>
        <v>0</v>
      </c>
      <c r="C1070" s="2">
        <f t="shared" si="165"/>
        <v>8</v>
      </c>
      <c r="L1070" s="66">
        <f t="shared" si="166"/>
        <v>0</v>
      </c>
      <c r="N1070" s="66">
        <f t="shared" si="167"/>
        <v>0</v>
      </c>
      <c r="R1070" s="66">
        <f t="shared" si="168"/>
        <v>0</v>
      </c>
      <c r="V1070" s="66">
        <f t="shared" si="169"/>
        <v>0</v>
      </c>
      <c r="W1070"/>
      <c r="X1070"/>
      <c r="Y1070" s="7"/>
      <c r="Z1070"/>
      <c r="AA1070"/>
      <c r="AC1070">
        <f t="shared" si="170"/>
        <v>0</v>
      </c>
      <c r="AD1070">
        <f t="shared" si="171"/>
        <v>0</v>
      </c>
    </row>
    <row r="1071" spans="1:30" hidden="1" x14ac:dyDescent="0.2">
      <c r="A1071" s="6" t="s">
        <v>907</v>
      </c>
      <c r="B1071" s="2">
        <f t="shared" si="164"/>
        <v>0</v>
      </c>
      <c r="C1071" s="2">
        <f t="shared" si="165"/>
        <v>8</v>
      </c>
      <c r="L1071" s="66">
        <f t="shared" si="166"/>
        <v>0</v>
      </c>
      <c r="N1071" s="66">
        <f t="shared" si="167"/>
        <v>0</v>
      </c>
      <c r="R1071" s="66">
        <f t="shared" si="168"/>
        <v>0</v>
      </c>
      <c r="V1071" s="66">
        <f t="shared" si="169"/>
        <v>0</v>
      </c>
      <c r="W1071"/>
      <c r="X1071"/>
      <c r="Y1071" s="7"/>
      <c r="Z1071"/>
      <c r="AA1071"/>
      <c r="AC1071">
        <f t="shared" si="170"/>
        <v>0</v>
      </c>
      <c r="AD1071">
        <f t="shared" si="171"/>
        <v>0</v>
      </c>
    </row>
    <row r="1072" spans="1:30" hidden="1" x14ac:dyDescent="0.2">
      <c r="A1072" s="6" t="s">
        <v>908</v>
      </c>
      <c r="B1072" s="2">
        <f t="shared" si="164"/>
        <v>0</v>
      </c>
      <c r="C1072" s="2">
        <f t="shared" si="165"/>
        <v>8</v>
      </c>
      <c r="L1072" s="66">
        <f t="shared" si="166"/>
        <v>0</v>
      </c>
      <c r="N1072" s="66">
        <f t="shared" si="167"/>
        <v>0</v>
      </c>
      <c r="R1072" s="66">
        <f t="shared" si="168"/>
        <v>0</v>
      </c>
      <c r="V1072" s="66">
        <f t="shared" si="169"/>
        <v>0</v>
      </c>
      <c r="W1072"/>
      <c r="X1072"/>
      <c r="Y1072" s="7"/>
      <c r="Z1072"/>
      <c r="AA1072"/>
      <c r="AC1072">
        <f t="shared" si="170"/>
        <v>0</v>
      </c>
      <c r="AD1072">
        <f t="shared" si="171"/>
        <v>0</v>
      </c>
    </row>
    <row r="1073" spans="1:30" hidden="1" x14ac:dyDescent="0.2">
      <c r="A1073" s="6" t="s">
        <v>909</v>
      </c>
      <c r="B1073" s="2">
        <f t="shared" si="164"/>
        <v>0</v>
      </c>
      <c r="C1073" s="2">
        <f t="shared" si="165"/>
        <v>8</v>
      </c>
      <c r="L1073" s="66">
        <f t="shared" si="166"/>
        <v>0</v>
      </c>
      <c r="N1073" s="66">
        <f t="shared" si="167"/>
        <v>0</v>
      </c>
      <c r="R1073" s="66">
        <f t="shared" si="168"/>
        <v>0</v>
      </c>
      <c r="V1073" s="66">
        <f t="shared" si="169"/>
        <v>0</v>
      </c>
      <c r="W1073"/>
      <c r="X1073"/>
      <c r="Y1073" s="7"/>
      <c r="Z1073"/>
      <c r="AA1073"/>
      <c r="AC1073">
        <f t="shared" si="170"/>
        <v>0</v>
      </c>
      <c r="AD1073">
        <f t="shared" si="171"/>
        <v>0</v>
      </c>
    </row>
    <row r="1074" spans="1:30" hidden="1" x14ac:dyDescent="0.2">
      <c r="A1074" s="6" t="s">
        <v>910</v>
      </c>
      <c r="B1074" s="2">
        <f t="shared" si="164"/>
        <v>0</v>
      </c>
      <c r="C1074" s="2">
        <f t="shared" si="165"/>
        <v>8</v>
      </c>
      <c r="L1074" s="66">
        <f t="shared" si="166"/>
        <v>0</v>
      </c>
      <c r="N1074" s="66">
        <f t="shared" si="167"/>
        <v>0</v>
      </c>
      <c r="R1074" s="66">
        <f t="shared" si="168"/>
        <v>0</v>
      </c>
      <c r="V1074" s="66">
        <f t="shared" si="169"/>
        <v>0</v>
      </c>
      <c r="W1074"/>
      <c r="X1074"/>
      <c r="Y1074" s="7"/>
      <c r="Z1074"/>
      <c r="AA1074"/>
      <c r="AC1074">
        <f t="shared" si="170"/>
        <v>0</v>
      </c>
      <c r="AD1074">
        <f t="shared" si="171"/>
        <v>0</v>
      </c>
    </row>
    <row r="1075" spans="1:30" hidden="1" x14ac:dyDescent="0.2">
      <c r="A1075" s="6" t="s">
        <v>911</v>
      </c>
      <c r="B1075" s="2">
        <f t="shared" si="164"/>
        <v>0</v>
      </c>
      <c r="C1075" s="2">
        <f t="shared" si="165"/>
        <v>8</v>
      </c>
      <c r="L1075" s="66">
        <f t="shared" si="166"/>
        <v>0</v>
      </c>
      <c r="N1075" s="66">
        <f t="shared" si="167"/>
        <v>0</v>
      </c>
      <c r="R1075" s="66">
        <f t="shared" si="168"/>
        <v>0</v>
      </c>
      <c r="V1075" s="66">
        <f t="shared" si="169"/>
        <v>0</v>
      </c>
      <c r="W1075"/>
      <c r="X1075"/>
      <c r="Y1075" s="7"/>
      <c r="Z1075"/>
      <c r="AA1075"/>
      <c r="AC1075">
        <f t="shared" si="170"/>
        <v>0</v>
      </c>
      <c r="AD1075">
        <f t="shared" si="171"/>
        <v>0</v>
      </c>
    </row>
    <row r="1076" spans="1:30" hidden="1" x14ac:dyDescent="0.2">
      <c r="A1076" s="6" t="s">
        <v>912</v>
      </c>
      <c r="B1076" s="2">
        <f t="shared" si="164"/>
        <v>0</v>
      </c>
      <c r="C1076" s="2">
        <f t="shared" si="165"/>
        <v>8</v>
      </c>
      <c r="L1076" s="66">
        <f t="shared" si="166"/>
        <v>0</v>
      </c>
      <c r="N1076" s="66">
        <f t="shared" si="167"/>
        <v>0</v>
      </c>
      <c r="R1076" s="66">
        <f t="shared" si="168"/>
        <v>0</v>
      </c>
      <c r="V1076" s="66">
        <f t="shared" si="169"/>
        <v>0</v>
      </c>
      <c r="W1076"/>
      <c r="X1076"/>
      <c r="Y1076" s="7"/>
      <c r="Z1076"/>
      <c r="AA1076"/>
      <c r="AC1076">
        <f t="shared" si="170"/>
        <v>0</v>
      </c>
      <c r="AD1076">
        <f t="shared" si="171"/>
        <v>0</v>
      </c>
    </row>
    <row r="1077" spans="1:30" hidden="1" x14ac:dyDescent="0.2">
      <c r="A1077" s="6" t="s">
        <v>913</v>
      </c>
      <c r="B1077" s="2">
        <f t="shared" si="164"/>
        <v>0</v>
      </c>
      <c r="C1077" s="2">
        <f t="shared" si="165"/>
        <v>8</v>
      </c>
      <c r="L1077" s="66">
        <f t="shared" si="166"/>
        <v>0</v>
      </c>
      <c r="N1077" s="66">
        <f t="shared" si="167"/>
        <v>0</v>
      </c>
      <c r="R1077" s="66">
        <f t="shared" si="168"/>
        <v>0</v>
      </c>
      <c r="V1077" s="66">
        <f t="shared" si="169"/>
        <v>0</v>
      </c>
      <c r="W1077"/>
      <c r="X1077"/>
      <c r="Y1077" s="7"/>
      <c r="Z1077"/>
      <c r="AA1077"/>
      <c r="AC1077">
        <f t="shared" si="170"/>
        <v>0</v>
      </c>
      <c r="AD1077">
        <f t="shared" si="171"/>
        <v>0</v>
      </c>
    </row>
    <row r="1078" spans="1:30" hidden="1" x14ac:dyDescent="0.2">
      <c r="A1078" s="6" t="s">
        <v>914</v>
      </c>
      <c r="B1078" s="2">
        <f t="shared" si="164"/>
        <v>0</v>
      </c>
      <c r="C1078" s="2">
        <f t="shared" si="165"/>
        <v>8</v>
      </c>
      <c r="L1078" s="66">
        <f t="shared" si="166"/>
        <v>0</v>
      </c>
      <c r="N1078" s="66">
        <f t="shared" si="167"/>
        <v>0</v>
      </c>
      <c r="R1078" s="66">
        <f t="shared" si="168"/>
        <v>0</v>
      </c>
      <c r="V1078" s="66">
        <f t="shared" si="169"/>
        <v>0</v>
      </c>
      <c r="W1078"/>
      <c r="X1078"/>
      <c r="Y1078" s="7"/>
      <c r="Z1078"/>
      <c r="AA1078"/>
      <c r="AC1078">
        <f t="shared" si="170"/>
        <v>0</v>
      </c>
      <c r="AD1078">
        <f t="shared" si="171"/>
        <v>0</v>
      </c>
    </row>
    <row r="1079" spans="1:30" hidden="1" x14ac:dyDescent="0.2">
      <c r="A1079" s="6" t="s">
        <v>915</v>
      </c>
      <c r="B1079" s="2">
        <f t="shared" si="164"/>
        <v>0</v>
      </c>
      <c r="C1079" s="2">
        <f t="shared" si="165"/>
        <v>8</v>
      </c>
      <c r="L1079" s="66">
        <f t="shared" si="166"/>
        <v>0</v>
      </c>
      <c r="N1079" s="66">
        <f t="shared" si="167"/>
        <v>0</v>
      </c>
      <c r="R1079" s="66">
        <f t="shared" si="168"/>
        <v>0</v>
      </c>
      <c r="V1079" s="66">
        <f t="shared" si="169"/>
        <v>0</v>
      </c>
      <c r="W1079"/>
      <c r="X1079"/>
      <c r="Y1079" s="7"/>
      <c r="Z1079"/>
      <c r="AA1079"/>
      <c r="AC1079">
        <f t="shared" si="170"/>
        <v>0</v>
      </c>
      <c r="AD1079">
        <f t="shared" si="171"/>
        <v>0</v>
      </c>
    </row>
    <row r="1080" spans="1:30" hidden="1" x14ac:dyDescent="0.2">
      <c r="A1080" s="6" t="s">
        <v>916</v>
      </c>
      <c r="B1080" s="2">
        <f t="shared" si="164"/>
        <v>0</v>
      </c>
      <c r="C1080" s="2">
        <f t="shared" si="165"/>
        <v>8</v>
      </c>
      <c r="L1080" s="66">
        <f t="shared" si="166"/>
        <v>0</v>
      </c>
      <c r="N1080" s="66">
        <f t="shared" si="167"/>
        <v>0</v>
      </c>
      <c r="R1080" s="66">
        <f t="shared" si="168"/>
        <v>0</v>
      </c>
      <c r="V1080" s="66">
        <f t="shared" si="169"/>
        <v>0</v>
      </c>
      <c r="W1080"/>
      <c r="X1080"/>
      <c r="Y1080" s="7"/>
      <c r="Z1080"/>
      <c r="AA1080"/>
      <c r="AC1080">
        <f t="shared" si="170"/>
        <v>0</v>
      </c>
      <c r="AD1080">
        <f t="shared" si="171"/>
        <v>0</v>
      </c>
    </row>
    <row r="1081" spans="1:30" hidden="1" x14ac:dyDescent="0.2">
      <c r="A1081" s="6" t="s">
        <v>917</v>
      </c>
      <c r="B1081" s="2">
        <f t="shared" si="164"/>
        <v>0</v>
      </c>
      <c r="C1081" s="2">
        <f t="shared" si="165"/>
        <v>8</v>
      </c>
      <c r="L1081" s="66">
        <f t="shared" si="166"/>
        <v>0</v>
      </c>
      <c r="N1081" s="66">
        <f t="shared" si="167"/>
        <v>0</v>
      </c>
      <c r="R1081" s="66">
        <f t="shared" si="168"/>
        <v>0</v>
      </c>
      <c r="V1081" s="66">
        <f t="shared" si="169"/>
        <v>0</v>
      </c>
      <c r="W1081"/>
      <c r="X1081"/>
      <c r="Y1081" s="7"/>
      <c r="Z1081"/>
      <c r="AA1081"/>
      <c r="AC1081">
        <f t="shared" si="170"/>
        <v>0</v>
      </c>
      <c r="AD1081">
        <f t="shared" si="171"/>
        <v>0</v>
      </c>
    </row>
    <row r="1082" spans="1:30" hidden="1" x14ac:dyDescent="0.2">
      <c r="A1082" s="6" t="s">
        <v>918</v>
      </c>
      <c r="B1082" s="2">
        <f t="shared" si="164"/>
        <v>0</v>
      </c>
      <c r="C1082" s="2">
        <f t="shared" si="165"/>
        <v>8</v>
      </c>
      <c r="L1082" s="66">
        <f t="shared" si="166"/>
        <v>0</v>
      </c>
      <c r="N1082" s="66">
        <f t="shared" si="167"/>
        <v>0</v>
      </c>
      <c r="R1082" s="66">
        <f t="shared" si="168"/>
        <v>0</v>
      </c>
      <c r="V1082" s="66">
        <f t="shared" si="169"/>
        <v>0</v>
      </c>
      <c r="W1082"/>
      <c r="X1082"/>
      <c r="Y1082" s="7"/>
      <c r="Z1082"/>
      <c r="AA1082"/>
      <c r="AC1082">
        <f t="shared" si="170"/>
        <v>0</v>
      </c>
      <c r="AD1082">
        <f t="shared" si="171"/>
        <v>0</v>
      </c>
    </row>
    <row r="1083" spans="1:30" hidden="1" x14ac:dyDescent="0.2">
      <c r="A1083" s="6" t="s">
        <v>919</v>
      </c>
      <c r="B1083" s="2">
        <f t="shared" si="164"/>
        <v>0</v>
      </c>
      <c r="C1083" s="2">
        <f t="shared" si="165"/>
        <v>8</v>
      </c>
      <c r="L1083" s="66">
        <f t="shared" si="166"/>
        <v>0</v>
      </c>
      <c r="N1083" s="66">
        <f t="shared" si="167"/>
        <v>0</v>
      </c>
      <c r="R1083" s="66">
        <f t="shared" si="168"/>
        <v>0</v>
      </c>
      <c r="V1083" s="66">
        <f t="shared" si="169"/>
        <v>0</v>
      </c>
      <c r="W1083"/>
      <c r="X1083"/>
      <c r="Y1083" s="7"/>
      <c r="Z1083"/>
      <c r="AA1083"/>
      <c r="AC1083">
        <f t="shared" si="170"/>
        <v>0</v>
      </c>
      <c r="AD1083">
        <f t="shared" si="171"/>
        <v>0</v>
      </c>
    </row>
    <row r="1084" spans="1:30" hidden="1" x14ac:dyDescent="0.2">
      <c r="A1084" s="6" t="s">
        <v>920</v>
      </c>
      <c r="B1084" s="2">
        <f t="shared" si="164"/>
        <v>0</v>
      </c>
      <c r="C1084" s="2">
        <f t="shared" si="165"/>
        <v>8</v>
      </c>
      <c r="L1084" s="66">
        <f t="shared" si="166"/>
        <v>0</v>
      </c>
      <c r="N1084" s="66">
        <f t="shared" si="167"/>
        <v>0</v>
      </c>
      <c r="R1084" s="66">
        <f t="shared" si="168"/>
        <v>0</v>
      </c>
      <c r="V1084" s="66">
        <f t="shared" si="169"/>
        <v>0</v>
      </c>
      <c r="W1084"/>
      <c r="X1084"/>
      <c r="Y1084" s="7"/>
      <c r="Z1084"/>
      <c r="AA1084"/>
      <c r="AC1084">
        <f t="shared" si="170"/>
        <v>0</v>
      </c>
      <c r="AD1084">
        <f t="shared" si="171"/>
        <v>0</v>
      </c>
    </row>
    <row r="1085" spans="1:30" hidden="1" x14ac:dyDescent="0.2">
      <c r="A1085" s="6" t="s">
        <v>921</v>
      </c>
      <c r="B1085" s="2">
        <f t="shared" si="164"/>
        <v>0</v>
      </c>
      <c r="C1085" s="2">
        <f t="shared" si="165"/>
        <v>8</v>
      </c>
      <c r="L1085" s="66">
        <f t="shared" si="166"/>
        <v>0</v>
      </c>
      <c r="N1085" s="66">
        <f t="shared" si="167"/>
        <v>0</v>
      </c>
      <c r="R1085" s="66">
        <f t="shared" si="168"/>
        <v>0</v>
      </c>
      <c r="V1085" s="66">
        <f t="shared" si="169"/>
        <v>0</v>
      </c>
      <c r="W1085"/>
      <c r="X1085"/>
      <c r="Y1085" s="7"/>
      <c r="Z1085"/>
      <c r="AA1085"/>
      <c r="AC1085">
        <f t="shared" si="170"/>
        <v>0</v>
      </c>
      <c r="AD1085">
        <f t="shared" si="171"/>
        <v>0</v>
      </c>
    </row>
    <row r="1086" spans="1:30" hidden="1" x14ac:dyDescent="0.2">
      <c r="A1086" s="6" t="s">
        <v>922</v>
      </c>
      <c r="B1086" s="2">
        <f t="shared" si="164"/>
        <v>0</v>
      </c>
      <c r="C1086" s="2">
        <f t="shared" si="165"/>
        <v>8</v>
      </c>
      <c r="L1086" s="66">
        <f t="shared" si="166"/>
        <v>0</v>
      </c>
      <c r="N1086" s="66">
        <f t="shared" si="167"/>
        <v>0</v>
      </c>
      <c r="R1086" s="66">
        <f t="shared" si="168"/>
        <v>0</v>
      </c>
      <c r="V1086" s="66">
        <f t="shared" si="169"/>
        <v>0</v>
      </c>
      <c r="W1086"/>
      <c r="X1086"/>
      <c r="Y1086" s="7"/>
      <c r="Z1086"/>
      <c r="AA1086"/>
      <c r="AC1086">
        <f t="shared" si="170"/>
        <v>0</v>
      </c>
      <c r="AD1086">
        <f t="shared" si="171"/>
        <v>0</v>
      </c>
    </row>
    <row r="1087" spans="1:30" hidden="1" x14ac:dyDescent="0.2">
      <c r="A1087" s="6" t="s">
        <v>923</v>
      </c>
      <c r="B1087" s="2">
        <f t="shared" si="164"/>
        <v>0</v>
      </c>
      <c r="C1087" s="2">
        <f t="shared" si="165"/>
        <v>8</v>
      </c>
      <c r="L1087" s="66">
        <f t="shared" si="166"/>
        <v>0</v>
      </c>
      <c r="N1087" s="66">
        <f t="shared" si="167"/>
        <v>0</v>
      </c>
      <c r="R1087" s="66">
        <f t="shared" si="168"/>
        <v>0</v>
      </c>
      <c r="V1087" s="66">
        <f t="shared" si="169"/>
        <v>0</v>
      </c>
      <c r="W1087"/>
      <c r="X1087"/>
      <c r="Y1087" s="7"/>
      <c r="Z1087"/>
      <c r="AA1087"/>
      <c r="AC1087">
        <f t="shared" si="170"/>
        <v>0</v>
      </c>
      <c r="AD1087">
        <f t="shared" si="171"/>
        <v>0</v>
      </c>
    </row>
    <row r="1088" spans="1:30" hidden="1" x14ac:dyDescent="0.2">
      <c r="A1088" s="6" t="s">
        <v>924</v>
      </c>
      <c r="B1088" s="2">
        <f t="shared" si="164"/>
        <v>0</v>
      </c>
      <c r="C1088" s="2">
        <f t="shared" si="165"/>
        <v>8</v>
      </c>
      <c r="L1088" s="66">
        <f t="shared" si="166"/>
        <v>0</v>
      </c>
      <c r="N1088" s="66">
        <f t="shared" si="167"/>
        <v>0</v>
      </c>
      <c r="R1088" s="66">
        <f t="shared" si="168"/>
        <v>0</v>
      </c>
      <c r="V1088" s="66">
        <f t="shared" si="169"/>
        <v>0</v>
      </c>
      <c r="W1088"/>
      <c r="X1088"/>
      <c r="Y1088" s="7"/>
      <c r="Z1088"/>
      <c r="AA1088"/>
      <c r="AC1088">
        <f t="shared" si="170"/>
        <v>0</v>
      </c>
      <c r="AD1088">
        <f t="shared" si="171"/>
        <v>0</v>
      </c>
    </row>
    <row r="1089" spans="1:30" hidden="1" x14ac:dyDescent="0.2">
      <c r="A1089" s="6" t="s">
        <v>925</v>
      </c>
      <c r="B1089" s="2">
        <f t="shared" si="164"/>
        <v>0</v>
      </c>
      <c r="C1089" s="2">
        <f t="shared" si="165"/>
        <v>8</v>
      </c>
      <c r="L1089" s="66">
        <f t="shared" si="166"/>
        <v>0</v>
      </c>
      <c r="N1089" s="66">
        <f t="shared" si="167"/>
        <v>0</v>
      </c>
      <c r="R1089" s="66">
        <f t="shared" si="168"/>
        <v>0</v>
      </c>
      <c r="V1089" s="66">
        <f t="shared" si="169"/>
        <v>0</v>
      </c>
      <c r="W1089"/>
      <c r="X1089"/>
      <c r="Y1089" s="7"/>
      <c r="Z1089"/>
      <c r="AA1089"/>
      <c r="AC1089">
        <f t="shared" si="170"/>
        <v>0</v>
      </c>
      <c r="AD1089">
        <f t="shared" si="171"/>
        <v>0</v>
      </c>
    </row>
    <row r="1090" spans="1:30" hidden="1" x14ac:dyDescent="0.2">
      <c r="A1090" s="6" t="s">
        <v>926</v>
      </c>
      <c r="B1090" s="2">
        <f t="shared" si="164"/>
        <v>0</v>
      </c>
      <c r="C1090" s="2">
        <f t="shared" si="165"/>
        <v>8</v>
      </c>
      <c r="L1090" s="66">
        <f t="shared" si="166"/>
        <v>0</v>
      </c>
      <c r="N1090" s="66">
        <f t="shared" si="167"/>
        <v>0</v>
      </c>
      <c r="R1090" s="66">
        <f t="shared" si="168"/>
        <v>0</v>
      </c>
      <c r="V1090" s="66">
        <f t="shared" si="169"/>
        <v>0</v>
      </c>
      <c r="W1090"/>
      <c r="X1090"/>
      <c r="Y1090" s="7"/>
      <c r="Z1090"/>
      <c r="AA1090"/>
      <c r="AC1090">
        <f t="shared" si="170"/>
        <v>0</v>
      </c>
      <c r="AD1090">
        <f t="shared" si="171"/>
        <v>0</v>
      </c>
    </row>
    <row r="1091" spans="1:30" hidden="1" x14ac:dyDescent="0.2">
      <c r="A1091" s="6" t="s">
        <v>927</v>
      </c>
      <c r="B1091" s="2">
        <f t="shared" si="164"/>
        <v>0</v>
      </c>
      <c r="C1091" s="2">
        <f t="shared" si="165"/>
        <v>8</v>
      </c>
      <c r="L1091" s="66">
        <f t="shared" si="166"/>
        <v>0</v>
      </c>
      <c r="N1091" s="66">
        <f t="shared" si="167"/>
        <v>0</v>
      </c>
      <c r="R1091" s="66">
        <f t="shared" si="168"/>
        <v>0</v>
      </c>
      <c r="V1091" s="66">
        <f t="shared" si="169"/>
        <v>0</v>
      </c>
      <c r="W1091"/>
      <c r="X1091"/>
      <c r="Y1091" s="7"/>
      <c r="Z1091"/>
      <c r="AA1091"/>
      <c r="AC1091">
        <f t="shared" si="170"/>
        <v>0</v>
      </c>
      <c r="AD1091">
        <f t="shared" si="171"/>
        <v>0</v>
      </c>
    </row>
    <row r="1092" spans="1:30" hidden="1" x14ac:dyDescent="0.2">
      <c r="A1092" s="6" t="s">
        <v>928</v>
      </c>
      <c r="B1092" s="2">
        <f t="shared" si="164"/>
        <v>0</v>
      </c>
      <c r="C1092" s="2">
        <f t="shared" si="165"/>
        <v>8</v>
      </c>
      <c r="L1092" s="66">
        <f t="shared" si="166"/>
        <v>0</v>
      </c>
      <c r="N1092" s="66">
        <f t="shared" si="167"/>
        <v>0</v>
      </c>
      <c r="R1092" s="66">
        <f t="shared" si="168"/>
        <v>0</v>
      </c>
      <c r="V1092" s="66">
        <f t="shared" si="169"/>
        <v>0</v>
      </c>
      <c r="W1092"/>
      <c r="X1092"/>
      <c r="Y1092" s="7"/>
      <c r="Z1092"/>
      <c r="AA1092"/>
      <c r="AC1092">
        <f t="shared" si="170"/>
        <v>0</v>
      </c>
      <c r="AD1092">
        <f t="shared" si="171"/>
        <v>0</v>
      </c>
    </row>
    <row r="1093" spans="1:30" hidden="1" x14ac:dyDescent="0.2">
      <c r="A1093" s="6" t="s">
        <v>929</v>
      </c>
      <c r="B1093" s="2">
        <f t="shared" si="164"/>
        <v>0</v>
      </c>
      <c r="C1093" s="2">
        <f t="shared" si="165"/>
        <v>8</v>
      </c>
      <c r="L1093" s="66">
        <f t="shared" si="166"/>
        <v>0</v>
      </c>
      <c r="N1093" s="66">
        <f t="shared" si="167"/>
        <v>0</v>
      </c>
      <c r="R1093" s="66">
        <f t="shared" si="168"/>
        <v>0</v>
      </c>
      <c r="V1093" s="66">
        <f t="shared" si="169"/>
        <v>0</v>
      </c>
      <c r="W1093"/>
      <c r="X1093"/>
      <c r="Y1093" s="7"/>
      <c r="Z1093"/>
      <c r="AA1093"/>
      <c r="AC1093">
        <f t="shared" si="170"/>
        <v>0</v>
      </c>
      <c r="AD1093">
        <f t="shared" si="171"/>
        <v>0</v>
      </c>
    </row>
    <row r="1094" spans="1:30" hidden="1" x14ac:dyDescent="0.2">
      <c r="A1094" s="6" t="s">
        <v>930</v>
      </c>
      <c r="B1094" s="2">
        <f t="shared" si="164"/>
        <v>0</v>
      </c>
      <c r="C1094" s="2">
        <f t="shared" si="165"/>
        <v>8</v>
      </c>
      <c r="L1094" s="66">
        <f t="shared" si="166"/>
        <v>0</v>
      </c>
      <c r="N1094" s="66">
        <f t="shared" si="167"/>
        <v>0</v>
      </c>
      <c r="R1094" s="66">
        <f t="shared" si="168"/>
        <v>0</v>
      </c>
      <c r="V1094" s="66">
        <f t="shared" si="169"/>
        <v>0</v>
      </c>
      <c r="W1094"/>
      <c r="X1094"/>
      <c r="Y1094" s="7"/>
      <c r="Z1094"/>
      <c r="AA1094"/>
      <c r="AC1094">
        <f t="shared" si="170"/>
        <v>0</v>
      </c>
      <c r="AD1094">
        <f t="shared" si="171"/>
        <v>0</v>
      </c>
    </row>
    <row r="1095" spans="1:30" hidden="1" x14ac:dyDescent="0.2">
      <c r="A1095" s="6" t="s">
        <v>931</v>
      </c>
      <c r="B1095" s="2">
        <f t="shared" si="164"/>
        <v>0</v>
      </c>
      <c r="C1095" s="2">
        <f t="shared" si="165"/>
        <v>8</v>
      </c>
      <c r="L1095" s="66">
        <f t="shared" si="166"/>
        <v>0</v>
      </c>
      <c r="N1095" s="66">
        <f t="shared" si="167"/>
        <v>0</v>
      </c>
      <c r="R1095" s="66">
        <f t="shared" si="168"/>
        <v>0</v>
      </c>
      <c r="V1095" s="66">
        <f t="shared" si="169"/>
        <v>0</v>
      </c>
      <c r="W1095"/>
      <c r="X1095"/>
      <c r="Y1095" s="7"/>
      <c r="Z1095"/>
      <c r="AA1095"/>
      <c r="AC1095">
        <f t="shared" si="170"/>
        <v>0</v>
      </c>
      <c r="AD1095">
        <f t="shared" si="171"/>
        <v>0</v>
      </c>
    </row>
    <row r="1096" spans="1:30" hidden="1" x14ac:dyDescent="0.2">
      <c r="A1096" s="6" t="s">
        <v>932</v>
      </c>
      <c r="B1096" s="2">
        <f t="shared" ref="B1096:B1159" si="172">+L1096+N1096+R1096+V1096+X1096</f>
        <v>0</v>
      </c>
      <c r="C1096" s="2">
        <f t="shared" ref="C1096:C1159" si="173">RANK(B1096,B$1012:B$1211,0)</f>
        <v>8</v>
      </c>
      <c r="L1096" s="66">
        <f t="shared" ref="L1096:L1159" si="174">IF(AND(I1096&lt;1,J1096&lt;1,K1096&lt;1),0,IF(250+((80-(I1096*60+J1096))*2)&lt;0,0,IF(K1096&lt;50,250+((80-(I1096*60+J1096))*2),IF(K1096&gt;49,250+((80-(I1096*60+J1096))*2)-1,250+((80-(I1096*60+J1096))*2)))))</f>
        <v>0</v>
      </c>
      <c r="N1096" s="66">
        <f t="shared" ref="N1096:N1159" si="175">IF(M1096&lt;89,0,250+((M1096-172)*3))</f>
        <v>0</v>
      </c>
      <c r="R1096" s="66">
        <f t="shared" ref="R1096:R1159" si="176">IF(AND(O1096&lt;1,P1096&lt;1,Q1096&lt;1),0,IF(250+((350-(O1096*60+P1096))*1)&lt;0,0,250+((350-(O1096*60+P1096))*1)))</f>
        <v>0</v>
      </c>
      <c r="V1096" s="66">
        <f t="shared" ref="V1096:V1159" si="177">IF(AND(S1096&lt;1,T1096&lt;1,U1096&lt;1),0,IF(500+((460-(S1096*60+T1096))*1)&lt;0,0,500+((460-(S1096*60+T1096))*1)))</f>
        <v>0</v>
      </c>
      <c r="W1096"/>
      <c r="X1096"/>
      <c r="Y1096" s="7"/>
      <c r="Z1096"/>
      <c r="AA1096"/>
      <c r="AC1096">
        <f t="shared" ref="AC1096:AC1159" si="178">B1096</f>
        <v>0</v>
      </c>
      <c r="AD1096">
        <f t="shared" ref="AD1096:AD1159" si="179">AA1096+AB1096+AC1096</f>
        <v>0</v>
      </c>
    </row>
    <row r="1097" spans="1:30" hidden="1" x14ac:dyDescent="0.2">
      <c r="A1097" s="6" t="s">
        <v>933</v>
      </c>
      <c r="B1097" s="2">
        <f t="shared" si="172"/>
        <v>0</v>
      </c>
      <c r="C1097" s="2">
        <f t="shared" si="173"/>
        <v>8</v>
      </c>
      <c r="L1097" s="66">
        <f t="shared" si="174"/>
        <v>0</v>
      </c>
      <c r="N1097" s="66">
        <f t="shared" si="175"/>
        <v>0</v>
      </c>
      <c r="R1097" s="66">
        <f t="shared" si="176"/>
        <v>0</v>
      </c>
      <c r="V1097" s="66">
        <f t="shared" si="177"/>
        <v>0</v>
      </c>
      <c r="W1097"/>
      <c r="X1097"/>
      <c r="Y1097" s="7"/>
      <c r="Z1097"/>
      <c r="AA1097"/>
      <c r="AC1097">
        <f t="shared" si="178"/>
        <v>0</v>
      </c>
      <c r="AD1097">
        <f t="shared" si="179"/>
        <v>0</v>
      </c>
    </row>
    <row r="1098" spans="1:30" hidden="1" x14ac:dyDescent="0.2">
      <c r="A1098" s="6" t="s">
        <v>934</v>
      </c>
      <c r="B1098" s="2">
        <f t="shared" si="172"/>
        <v>0</v>
      </c>
      <c r="C1098" s="2">
        <f t="shared" si="173"/>
        <v>8</v>
      </c>
      <c r="L1098" s="66">
        <f t="shared" si="174"/>
        <v>0</v>
      </c>
      <c r="N1098" s="66">
        <f t="shared" si="175"/>
        <v>0</v>
      </c>
      <c r="R1098" s="66">
        <f t="shared" si="176"/>
        <v>0</v>
      </c>
      <c r="V1098" s="66">
        <f t="shared" si="177"/>
        <v>0</v>
      </c>
      <c r="W1098"/>
      <c r="X1098"/>
      <c r="Y1098" s="7"/>
      <c r="Z1098"/>
      <c r="AA1098"/>
      <c r="AC1098">
        <f t="shared" si="178"/>
        <v>0</v>
      </c>
      <c r="AD1098">
        <f t="shared" si="179"/>
        <v>0</v>
      </c>
    </row>
    <row r="1099" spans="1:30" hidden="1" x14ac:dyDescent="0.2">
      <c r="A1099" s="6" t="s">
        <v>935</v>
      </c>
      <c r="B1099" s="2">
        <f t="shared" si="172"/>
        <v>0</v>
      </c>
      <c r="C1099" s="2">
        <f t="shared" si="173"/>
        <v>8</v>
      </c>
      <c r="L1099" s="66">
        <f t="shared" si="174"/>
        <v>0</v>
      </c>
      <c r="N1099" s="66">
        <f t="shared" si="175"/>
        <v>0</v>
      </c>
      <c r="R1099" s="66">
        <f t="shared" si="176"/>
        <v>0</v>
      </c>
      <c r="V1099" s="66">
        <f t="shared" si="177"/>
        <v>0</v>
      </c>
      <c r="W1099"/>
      <c r="X1099"/>
      <c r="Y1099" s="7"/>
      <c r="Z1099"/>
      <c r="AA1099"/>
      <c r="AC1099">
        <f t="shared" si="178"/>
        <v>0</v>
      </c>
      <c r="AD1099">
        <f t="shared" si="179"/>
        <v>0</v>
      </c>
    </row>
    <row r="1100" spans="1:30" hidden="1" x14ac:dyDescent="0.2">
      <c r="A1100" s="6" t="s">
        <v>936</v>
      </c>
      <c r="B1100" s="2">
        <f t="shared" si="172"/>
        <v>0</v>
      </c>
      <c r="C1100" s="2">
        <f t="shared" si="173"/>
        <v>8</v>
      </c>
      <c r="L1100" s="66">
        <f t="shared" si="174"/>
        <v>0</v>
      </c>
      <c r="N1100" s="66">
        <f t="shared" si="175"/>
        <v>0</v>
      </c>
      <c r="R1100" s="66">
        <f t="shared" si="176"/>
        <v>0</v>
      </c>
      <c r="V1100" s="66">
        <f t="shared" si="177"/>
        <v>0</v>
      </c>
      <c r="W1100"/>
      <c r="X1100"/>
      <c r="Y1100" s="7"/>
      <c r="Z1100"/>
      <c r="AA1100"/>
      <c r="AC1100">
        <f t="shared" si="178"/>
        <v>0</v>
      </c>
      <c r="AD1100">
        <f t="shared" si="179"/>
        <v>0</v>
      </c>
    </row>
    <row r="1101" spans="1:30" hidden="1" x14ac:dyDescent="0.2">
      <c r="A1101" s="6" t="s">
        <v>937</v>
      </c>
      <c r="B1101" s="2">
        <f t="shared" si="172"/>
        <v>0</v>
      </c>
      <c r="C1101" s="2">
        <f t="shared" si="173"/>
        <v>8</v>
      </c>
      <c r="L1101" s="66">
        <f t="shared" si="174"/>
        <v>0</v>
      </c>
      <c r="N1101" s="66">
        <f t="shared" si="175"/>
        <v>0</v>
      </c>
      <c r="R1101" s="66">
        <f t="shared" si="176"/>
        <v>0</v>
      </c>
      <c r="V1101" s="66">
        <f t="shared" si="177"/>
        <v>0</v>
      </c>
      <c r="W1101"/>
      <c r="X1101"/>
      <c r="Y1101" s="7"/>
      <c r="Z1101"/>
      <c r="AA1101"/>
      <c r="AC1101">
        <f t="shared" si="178"/>
        <v>0</v>
      </c>
      <c r="AD1101">
        <f t="shared" si="179"/>
        <v>0</v>
      </c>
    </row>
    <row r="1102" spans="1:30" hidden="1" x14ac:dyDescent="0.2">
      <c r="A1102" s="6" t="s">
        <v>938</v>
      </c>
      <c r="B1102" s="2">
        <f t="shared" si="172"/>
        <v>0</v>
      </c>
      <c r="C1102" s="2">
        <f t="shared" si="173"/>
        <v>8</v>
      </c>
      <c r="L1102" s="66">
        <f t="shared" si="174"/>
        <v>0</v>
      </c>
      <c r="N1102" s="66">
        <f t="shared" si="175"/>
        <v>0</v>
      </c>
      <c r="R1102" s="66">
        <f t="shared" si="176"/>
        <v>0</v>
      </c>
      <c r="V1102" s="66">
        <f t="shared" si="177"/>
        <v>0</v>
      </c>
      <c r="W1102"/>
      <c r="X1102"/>
      <c r="Y1102" s="7"/>
      <c r="Z1102"/>
      <c r="AA1102"/>
      <c r="AC1102">
        <f t="shared" si="178"/>
        <v>0</v>
      </c>
      <c r="AD1102">
        <f t="shared" si="179"/>
        <v>0</v>
      </c>
    </row>
    <row r="1103" spans="1:30" hidden="1" x14ac:dyDescent="0.2">
      <c r="A1103" s="6" t="s">
        <v>939</v>
      </c>
      <c r="B1103" s="2">
        <f t="shared" si="172"/>
        <v>0</v>
      </c>
      <c r="C1103" s="2">
        <f t="shared" si="173"/>
        <v>8</v>
      </c>
      <c r="L1103" s="66">
        <f t="shared" si="174"/>
        <v>0</v>
      </c>
      <c r="N1103" s="66">
        <f t="shared" si="175"/>
        <v>0</v>
      </c>
      <c r="R1103" s="66">
        <f t="shared" si="176"/>
        <v>0</v>
      </c>
      <c r="V1103" s="66">
        <f t="shared" si="177"/>
        <v>0</v>
      </c>
      <c r="W1103"/>
      <c r="X1103"/>
      <c r="Y1103" s="7"/>
      <c r="Z1103"/>
      <c r="AA1103"/>
      <c r="AC1103">
        <f t="shared" si="178"/>
        <v>0</v>
      </c>
      <c r="AD1103">
        <f t="shared" si="179"/>
        <v>0</v>
      </c>
    </row>
    <row r="1104" spans="1:30" hidden="1" x14ac:dyDescent="0.2">
      <c r="A1104" s="6" t="s">
        <v>940</v>
      </c>
      <c r="B1104" s="2">
        <f t="shared" si="172"/>
        <v>0</v>
      </c>
      <c r="C1104" s="2">
        <f t="shared" si="173"/>
        <v>8</v>
      </c>
      <c r="L1104" s="66">
        <f t="shared" si="174"/>
        <v>0</v>
      </c>
      <c r="N1104" s="66">
        <f t="shared" si="175"/>
        <v>0</v>
      </c>
      <c r="R1104" s="66">
        <f t="shared" si="176"/>
        <v>0</v>
      </c>
      <c r="V1104" s="66">
        <f t="shared" si="177"/>
        <v>0</v>
      </c>
      <c r="W1104"/>
      <c r="X1104"/>
      <c r="Y1104" s="7"/>
      <c r="Z1104"/>
      <c r="AA1104"/>
      <c r="AC1104">
        <f t="shared" si="178"/>
        <v>0</v>
      </c>
      <c r="AD1104">
        <f t="shared" si="179"/>
        <v>0</v>
      </c>
    </row>
    <row r="1105" spans="1:30" hidden="1" x14ac:dyDescent="0.2">
      <c r="A1105" s="6" t="s">
        <v>941</v>
      </c>
      <c r="B1105" s="2">
        <f t="shared" si="172"/>
        <v>0</v>
      </c>
      <c r="C1105" s="2">
        <f t="shared" si="173"/>
        <v>8</v>
      </c>
      <c r="L1105" s="66">
        <f t="shared" si="174"/>
        <v>0</v>
      </c>
      <c r="N1105" s="66">
        <f t="shared" si="175"/>
        <v>0</v>
      </c>
      <c r="R1105" s="66">
        <f t="shared" si="176"/>
        <v>0</v>
      </c>
      <c r="V1105" s="66">
        <f t="shared" si="177"/>
        <v>0</v>
      </c>
      <c r="W1105"/>
      <c r="X1105"/>
      <c r="Y1105" s="7"/>
      <c r="Z1105"/>
      <c r="AA1105"/>
      <c r="AC1105">
        <f t="shared" si="178"/>
        <v>0</v>
      </c>
      <c r="AD1105">
        <f t="shared" si="179"/>
        <v>0</v>
      </c>
    </row>
    <row r="1106" spans="1:30" hidden="1" x14ac:dyDescent="0.2">
      <c r="A1106" s="6" t="s">
        <v>942</v>
      </c>
      <c r="B1106" s="2">
        <f t="shared" si="172"/>
        <v>0</v>
      </c>
      <c r="C1106" s="2">
        <f t="shared" si="173"/>
        <v>8</v>
      </c>
      <c r="L1106" s="66">
        <f t="shared" si="174"/>
        <v>0</v>
      </c>
      <c r="N1106" s="66">
        <f t="shared" si="175"/>
        <v>0</v>
      </c>
      <c r="R1106" s="66">
        <f t="shared" si="176"/>
        <v>0</v>
      </c>
      <c r="V1106" s="66">
        <f t="shared" si="177"/>
        <v>0</v>
      </c>
      <c r="W1106"/>
      <c r="X1106"/>
      <c r="Y1106" s="7"/>
      <c r="Z1106"/>
      <c r="AA1106"/>
      <c r="AC1106">
        <f t="shared" si="178"/>
        <v>0</v>
      </c>
      <c r="AD1106">
        <f t="shared" si="179"/>
        <v>0</v>
      </c>
    </row>
    <row r="1107" spans="1:30" hidden="1" x14ac:dyDescent="0.2">
      <c r="A1107" s="6" t="s">
        <v>943</v>
      </c>
      <c r="B1107" s="2">
        <f t="shared" si="172"/>
        <v>0</v>
      </c>
      <c r="C1107" s="2">
        <f t="shared" si="173"/>
        <v>8</v>
      </c>
      <c r="L1107" s="66">
        <f t="shared" si="174"/>
        <v>0</v>
      </c>
      <c r="N1107" s="66">
        <f t="shared" si="175"/>
        <v>0</v>
      </c>
      <c r="R1107" s="66">
        <f t="shared" si="176"/>
        <v>0</v>
      </c>
      <c r="V1107" s="66">
        <f t="shared" si="177"/>
        <v>0</v>
      </c>
      <c r="W1107"/>
      <c r="X1107"/>
      <c r="Y1107" s="7"/>
      <c r="Z1107"/>
      <c r="AA1107"/>
      <c r="AC1107">
        <f t="shared" si="178"/>
        <v>0</v>
      </c>
      <c r="AD1107">
        <f t="shared" si="179"/>
        <v>0</v>
      </c>
    </row>
    <row r="1108" spans="1:30" hidden="1" x14ac:dyDescent="0.2">
      <c r="A1108" s="6" t="s">
        <v>944</v>
      </c>
      <c r="B1108" s="2">
        <f t="shared" si="172"/>
        <v>0</v>
      </c>
      <c r="C1108" s="2">
        <f t="shared" si="173"/>
        <v>8</v>
      </c>
      <c r="L1108" s="66">
        <f t="shared" si="174"/>
        <v>0</v>
      </c>
      <c r="N1108" s="66">
        <f t="shared" si="175"/>
        <v>0</v>
      </c>
      <c r="R1108" s="66">
        <f t="shared" si="176"/>
        <v>0</v>
      </c>
      <c r="V1108" s="66">
        <f t="shared" si="177"/>
        <v>0</v>
      </c>
      <c r="W1108"/>
      <c r="X1108"/>
      <c r="Y1108" s="7"/>
      <c r="Z1108"/>
      <c r="AA1108"/>
      <c r="AC1108">
        <f t="shared" si="178"/>
        <v>0</v>
      </c>
      <c r="AD1108">
        <f t="shared" si="179"/>
        <v>0</v>
      </c>
    </row>
    <row r="1109" spans="1:30" hidden="1" x14ac:dyDescent="0.2">
      <c r="A1109" s="6" t="s">
        <v>945</v>
      </c>
      <c r="B1109" s="2">
        <f t="shared" si="172"/>
        <v>0</v>
      </c>
      <c r="C1109" s="2">
        <f t="shared" si="173"/>
        <v>8</v>
      </c>
      <c r="L1109" s="66">
        <f t="shared" si="174"/>
        <v>0</v>
      </c>
      <c r="N1109" s="66">
        <f t="shared" si="175"/>
        <v>0</v>
      </c>
      <c r="R1109" s="66">
        <f t="shared" si="176"/>
        <v>0</v>
      </c>
      <c r="V1109" s="66">
        <f t="shared" si="177"/>
        <v>0</v>
      </c>
      <c r="W1109"/>
      <c r="X1109"/>
      <c r="Y1109" s="7"/>
      <c r="Z1109"/>
      <c r="AA1109"/>
      <c r="AC1109">
        <f t="shared" si="178"/>
        <v>0</v>
      </c>
      <c r="AD1109">
        <f t="shared" si="179"/>
        <v>0</v>
      </c>
    </row>
    <row r="1110" spans="1:30" hidden="1" x14ac:dyDescent="0.2">
      <c r="A1110" s="6" t="s">
        <v>946</v>
      </c>
      <c r="B1110" s="2">
        <f t="shared" si="172"/>
        <v>0</v>
      </c>
      <c r="C1110" s="2">
        <f t="shared" si="173"/>
        <v>8</v>
      </c>
      <c r="L1110" s="66">
        <f t="shared" si="174"/>
        <v>0</v>
      </c>
      <c r="N1110" s="66">
        <f t="shared" si="175"/>
        <v>0</v>
      </c>
      <c r="R1110" s="66">
        <f t="shared" si="176"/>
        <v>0</v>
      </c>
      <c r="V1110" s="66">
        <f t="shared" si="177"/>
        <v>0</v>
      </c>
      <c r="W1110"/>
      <c r="X1110"/>
      <c r="Y1110" s="7"/>
      <c r="Z1110"/>
      <c r="AA1110"/>
      <c r="AC1110">
        <f t="shared" si="178"/>
        <v>0</v>
      </c>
      <c r="AD1110">
        <f t="shared" si="179"/>
        <v>0</v>
      </c>
    </row>
    <row r="1111" spans="1:30" hidden="1" x14ac:dyDescent="0.2">
      <c r="A1111" s="6" t="s">
        <v>947</v>
      </c>
      <c r="B1111" s="2">
        <f t="shared" si="172"/>
        <v>0</v>
      </c>
      <c r="C1111" s="2">
        <f t="shared" si="173"/>
        <v>8</v>
      </c>
      <c r="L1111" s="66">
        <f t="shared" si="174"/>
        <v>0</v>
      </c>
      <c r="N1111" s="66">
        <f t="shared" si="175"/>
        <v>0</v>
      </c>
      <c r="R1111" s="66">
        <f t="shared" si="176"/>
        <v>0</v>
      </c>
      <c r="V1111" s="66">
        <f t="shared" si="177"/>
        <v>0</v>
      </c>
      <c r="W1111"/>
      <c r="X1111"/>
      <c r="Y1111" s="7"/>
      <c r="Z1111"/>
      <c r="AA1111"/>
      <c r="AC1111">
        <f t="shared" si="178"/>
        <v>0</v>
      </c>
      <c r="AD1111">
        <f t="shared" si="179"/>
        <v>0</v>
      </c>
    </row>
    <row r="1112" spans="1:30" hidden="1" x14ac:dyDescent="0.2">
      <c r="A1112" s="6" t="s">
        <v>948</v>
      </c>
      <c r="B1112" s="2">
        <f t="shared" si="172"/>
        <v>0</v>
      </c>
      <c r="C1112" s="2">
        <f t="shared" si="173"/>
        <v>8</v>
      </c>
      <c r="L1112" s="66">
        <f t="shared" si="174"/>
        <v>0</v>
      </c>
      <c r="N1112" s="66">
        <f t="shared" si="175"/>
        <v>0</v>
      </c>
      <c r="R1112" s="66">
        <f t="shared" si="176"/>
        <v>0</v>
      </c>
      <c r="V1112" s="66">
        <f t="shared" si="177"/>
        <v>0</v>
      </c>
      <c r="W1112"/>
      <c r="X1112"/>
      <c r="Y1112" s="7"/>
      <c r="Z1112"/>
      <c r="AA1112"/>
      <c r="AC1112">
        <f t="shared" si="178"/>
        <v>0</v>
      </c>
      <c r="AD1112">
        <f t="shared" si="179"/>
        <v>0</v>
      </c>
    </row>
    <row r="1113" spans="1:30" hidden="1" x14ac:dyDescent="0.2">
      <c r="A1113" s="6" t="s">
        <v>949</v>
      </c>
      <c r="B1113" s="2">
        <f t="shared" si="172"/>
        <v>0</v>
      </c>
      <c r="C1113" s="2">
        <f t="shared" si="173"/>
        <v>8</v>
      </c>
      <c r="L1113" s="66">
        <f t="shared" si="174"/>
        <v>0</v>
      </c>
      <c r="N1113" s="66">
        <f t="shared" si="175"/>
        <v>0</v>
      </c>
      <c r="R1113" s="66">
        <f t="shared" si="176"/>
        <v>0</v>
      </c>
      <c r="V1113" s="66">
        <f t="shared" si="177"/>
        <v>0</v>
      </c>
      <c r="W1113"/>
      <c r="X1113"/>
      <c r="Y1113" s="7"/>
      <c r="Z1113"/>
      <c r="AA1113"/>
      <c r="AC1113">
        <f t="shared" si="178"/>
        <v>0</v>
      </c>
      <c r="AD1113">
        <f t="shared" si="179"/>
        <v>0</v>
      </c>
    </row>
    <row r="1114" spans="1:30" hidden="1" x14ac:dyDescent="0.2">
      <c r="A1114" s="6" t="s">
        <v>950</v>
      </c>
      <c r="B1114" s="2">
        <f t="shared" si="172"/>
        <v>0</v>
      </c>
      <c r="C1114" s="2">
        <f t="shared" si="173"/>
        <v>8</v>
      </c>
      <c r="L1114" s="66">
        <f t="shared" si="174"/>
        <v>0</v>
      </c>
      <c r="N1114" s="66">
        <f t="shared" si="175"/>
        <v>0</v>
      </c>
      <c r="R1114" s="66">
        <f t="shared" si="176"/>
        <v>0</v>
      </c>
      <c r="V1114" s="66">
        <f t="shared" si="177"/>
        <v>0</v>
      </c>
      <c r="W1114"/>
      <c r="X1114"/>
      <c r="Y1114" s="7"/>
      <c r="Z1114"/>
      <c r="AA1114"/>
      <c r="AC1114">
        <f t="shared" si="178"/>
        <v>0</v>
      </c>
      <c r="AD1114">
        <f t="shared" si="179"/>
        <v>0</v>
      </c>
    </row>
    <row r="1115" spans="1:30" hidden="1" x14ac:dyDescent="0.2">
      <c r="A1115" s="6" t="s">
        <v>951</v>
      </c>
      <c r="B1115" s="2">
        <f t="shared" si="172"/>
        <v>0</v>
      </c>
      <c r="C1115" s="2">
        <f t="shared" si="173"/>
        <v>8</v>
      </c>
      <c r="L1115" s="66">
        <f t="shared" si="174"/>
        <v>0</v>
      </c>
      <c r="N1115" s="66">
        <f t="shared" si="175"/>
        <v>0</v>
      </c>
      <c r="R1115" s="66">
        <f t="shared" si="176"/>
        <v>0</v>
      </c>
      <c r="V1115" s="66">
        <f t="shared" si="177"/>
        <v>0</v>
      </c>
      <c r="W1115"/>
      <c r="X1115"/>
      <c r="Y1115" s="7"/>
      <c r="Z1115"/>
      <c r="AA1115"/>
      <c r="AC1115">
        <f t="shared" si="178"/>
        <v>0</v>
      </c>
      <c r="AD1115">
        <f t="shared" si="179"/>
        <v>0</v>
      </c>
    </row>
    <row r="1116" spans="1:30" hidden="1" x14ac:dyDescent="0.2">
      <c r="A1116" s="6" t="s">
        <v>952</v>
      </c>
      <c r="B1116" s="2">
        <f t="shared" si="172"/>
        <v>0</v>
      </c>
      <c r="C1116" s="2">
        <f t="shared" si="173"/>
        <v>8</v>
      </c>
      <c r="L1116" s="66">
        <f t="shared" si="174"/>
        <v>0</v>
      </c>
      <c r="N1116" s="66">
        <f t="shared" si="175"/>
        <v>0</v>
      </c>
      <c r="R1116" s="66">
        <f t="shared" si="176"/>
        <v>0</v>
      </c>
      <c r="V1116" s="66">
        <f t="shared" si="177"/>
        <v>0</v>
      </c>
      <c r="W1116"/>
      <c r="X1116"/>
      <c r="Y1116" s="7"/>
      <c r="Z1116"/>
      <c r="AA1116"/>
      <c r="AC1116">
        <f t="shared" si="178"/>
        <v>0</v>
      </c>
      <c r="AD1116">
        <f t="shared" si="179"/>
        <v>0</v>
      </c>
    </row>
    <row r="1117" spans="1:30" hidden="1" x14ac:dyDescent="0.2">
      <c r="A1117" s="6" t="s">
        <v>953</v>
      </c>
      <c r="B1117" s="2">
        <f t="shared" si="172"/>
        <v>0</v>
      </c>
      <c r="C1117" s="2">
        <f t="shared" si="173"/>
        <v>8</v>
      </c>
      <c r="L1117" s="66">
        <f t="shared" si="174"/>
        <v>0</v>
      </c>
      <c r="N1117" s="66">
        <f t="shared" si="175"/>
        <v>0</v>
      </c>
      <c r="R1117" s="66">
        <f t="shared" si="176"/>
        <v>0</v>
      </c>
      <c r="V1117" s="66">
        <f t="shared" si="177"/>
        <v>0</v>
      </c>
      <c r="W1117"/>
      <c r="X1117"/>
      <c r="Y1117" s="7"/>
      <c r="Z1117"/>
      <c r="AA1117"/>
      <c r="AC1117">
        <f t="shared" si="178"/>
        <v>0</v>
      </c>
      <c r="AD1117">
        <f t="shared" si="179"/>
        <v>0</v>
      </c>
    </row>
    <row r="1118" spans="1:30" hidden="1" x14ac:dyDescent="0.2">
      <c r="A1118" s="6" t="s">
        <v>954</v>
      </c>
      <c r="B1118" s="2">
        <f t="shared" si="172"/>
        <v>0</v>
      </c>
      <c r="C1118" s="2">
        <f t="shared" si="173"/>
        <v>8</v>
      </c>
      <c r="L1118" s="66">
        <f t="shared" si="174"/>
        <v>0</v>
      </c>
      <c r="N1118" s="66">
        <f t="shared" si="175"/>
        <v>0</v>
      </c>
      <c r="R1118" s="66">
        <f t="shared" si="176"/>
        <v>0</v>
      </c>
      <c r="V1118" s="66">
        <f t="shared" si="177"/>
        <v>0</v>
      </c>
      <c r="W1118"/>
      <c r="X1118"/>
      <c r="Y1118" s="7"/>
      <c r="Z1118"/>
      <c r="AA1118"/>
      <c r="AC1118">
        <f t="shared" si="178"/>
        <v>0</v>
      </c>
      <c r="AD1118">
        <f t="shared" si="179"/>
        <v>0</v>
      </c>
    </row>
    <row r="1119" spans="1:30" hidden="1" x14ac:dyDescent="0.2">
      <c r="A1119" s="6" t="s">
        <v>955</v>
      </c>
      <c r="B1119" s="2">
        <f t="shared" si="172"/>
        <v>0</v>
      </c>
      <c r="C1119" s="2">
        <f t="shared" si="173"/>
        <v>8</v>
      </c>
      <c r="L1119" s="66">
        <f t="shared" si="174"/>
        <v>0</v>
      </c>
      <c r="N1119" s="66">
        <f t="shared" si="175"/>
        <v>0</v>
      </c>
      <c r="R1119" s="66">
        <f t="shared" si="176"/>
        <v>0</v>
      </c>
      <c r="V1119" s="66">
        <f t="shared" si="177"/>
        <v>0</v>
      </c>
      <c r="W1119"/>
      <c r="X1119"/>
      <c r="Y1119" s="7"/>
      <c r="Z1119"/>
      <c r="AA1119"/>
      <c r="AC1119">
        <f t="shared" si="178"/>
        <v>0</v>
      </c>
      <c r="AD1119">
        <f t="shared" si="179"/>
        <v>0</v>
      </c>
    </row>
    <row r="1120" spans="1:30" hidden="1" x14ac:dyDescent="0.2">
      <c r="A1120" s="6" t="s">
        <v>956</v>
      </c>
      <c r="B1120" s="2">
        <f t="shared" si="172"/>
        <v>0</v>
      </c>
      <c r="C1120" s="2">
        <f t="shared" si="173"/>
        <v>8</v>
      </c>
      <c r="L1120" s="66">
        <f t="shared" si="174"/>
        <v>0</v>
      </c>
      <c r="N1120" s="66">
        <f t="shared" si="175"/>
        <v>0</v>
      </c>
      <c r="R1120" s="66">
        <f t="shared" si="176"/>
        <v>0</v>
      </c>
      <c r="V1120" s="66">
        <f t="shared" si="177"/>
        <v>0</v>
      </c>
      <c r="W1120"/>
      <c r="X1120"/>
      <c r="Y1120" s="7"/>
      <c r="Z1120"/>
      <c r="AA1120"/>
      <c r="AC1120">
        <f t="shared" si="178"/>
        <v>0</v>
      </c>
      <c r="AD1120">
        <f t="shared" si="179"/>
        <v>0</v>
      </c>
    </row>
    <row r="1121" spans="1:30" hidden="1" x14ac:dyDescent="0.2">
      <c r="A1121" s="6" t="s">
        <v>957</v>
      </c>
      <c r="B1121" s="2">
        <f t="shared" si="172"/>
        <v>0</v>
      </c>
      <c r="C1121" s="2">
        <f t="shared" si="173"/>
        <v>8</v>
      </c>
      <c r="L1121" s="66">
        <f t="shared" si="174"/>
        <v>0</v>
      </c>
      <c r="N1121" s="66">
        <f t="shared" si="175"/>
        <v>0</v>
      </c>
      <c r="R1121" s="66">
        <f t="shared" si="176"/>
        <v>0</v>
      </c>
      <c r="V1121" s="66">
        <f t="shared" si="177"/>
        <v>0</v>
      </c>
      <c r="W1121"/>
      <c r="X1121"/>
      <c r="Y1121" s="7"/>
      <c r="Z1121"/>
      <c r="AA1121"/>
      <c r="AC1121">
        <f t="shared" si="178"/>
        <v>0</v>
      </c>
      <c r="AD1121">
        <f t="shared" si="179"/>
        <v>0</v>
      </c>
    </row>
    <row r="1122" spans="1:30" hidden="1" x14ac:dyDescent="0.2">
      <c r="A1122" s="6" t="s">
        <v>958</v>
      </c>
      <c r="B1122" s="2">
        <f t="shared" si="172"/>
        <v>0</v>
      </c>
      <c r="C1122" s="2">
        <f t="shared" si="173"/>
        <v>8</v>
      </c>
      <c r="L1122" s="66">
        <f t="shared" si="174"/>
        <v>0</v>
      </c>
      <c r="N1122" s="66">
        <f t="shared" si="175"/>
        <v>0</v>
      </c>
      <c r="R1122" s="66">
        <f t="shared" si="176"/>
        <v>0</v>
      </c>
      <c r="V1122" s="66">
        <f t="shared" si="177"/>
        <v>0</v>
      </c>
      <c r="W1122"/>
      <c r="X1122"/>
      <c r="Y1122" s="7"/>
      <c r="Z1122"/>
      <c r="AA1122"/>
      <c r="AC1122">
        <f t="shared" si="178"/>
        <v>0</v>
      </c>
      <c r="AD1122">
        <f t="shared" si="179"/>
        <v>0</v>
      </c>
    </row>
    <row r="1123" spans="1:30" hidden="1" x14ac:dyDescent="0.2">
      <c r="A1123" s="6" t="s">
        <v>959</v>
      </c>
      <c r="B1123" s="2">
        <f t="shared" si="172"/>
        <v>0</v>
      </c>
      <c r="C1123" s="2">
        <f t="shared" si="173"/>
        <v>8</v>
      </c>
      <c r="L1123" s="66">
        <f t="shared" si="174"/>
        <v>0</v>
      </c>
      <c r="N1123" s="66">
        <f t="shared" si="175"/>
        <v>0</v>
      </c>
      <c r="R1123" s="66">
        <f t="shared" si="176"/>
        <v>0</v>
      </c>
      <c r="V1123" s="66">
        <f t="shared" si="177"/>
        <v>0</v>
      </c>
      <c r="W1123"/>
      <c r="X1123"/>
      <c r="Y1123" s="7"/>
      <c r="Z1123"/>
      <c r="AA1123"/>
      <c r="AC1123">
        <f t="shared" si="178"/>
        <v>0</v>
      </c>
      <c r="AD1123">
        <f t="shared" si="179"/>
        <v>0</v>
      </c>
    </row>
    <row r="1124" spans="1:30" hidden="1" x14ac:dyDescent="0.2">
      <c r="A1124" s="6" t="s">
        <v>960</v>
      </c>
      <c r="B1124" s="2">
        <f t="shared" si="172"/>
        <v>0</v>
      </c>
      <c r="C1124" s="2">
        <f t="shared" si="173"/>
        <v>8</v>
      </c>
      <c r="L1124" s="66">
        <f t="shared" si="174"/>
        <v>0</v>
      </c>
      <c r="N1124" s="66">
        <f t="shared" si="175"/>
        <v>0</v>
      </c>
      <c r="R1124" s="66">
        <f t="shared" si="176"/>
        <v>0</v>
      </c>
      <c r="V1124" s="66">
        <f t="shared" si="177"/>
        <v>0</v>
      </c>
      <c r="W1124"/>
      <c r="X1124"/>
      <c r="Y1124" s="7"/>
      <c r="Z1124"/>
      <c r="AA1124"/>
      <c r="AC1124">
        <f t="shared" si="178"/>
        <v>0</v>
      </c>
      <c r="AD1124">
        <f t="shared" si="179"/>
        <v>0</v>
      </c>
    </row>
    <row r="1125" spans="1:30" hidden="1" x14ac:dyDescent="0.2">
      <c r="A1125" s="6" t="s">
        <v>961</v>
      </c>
      <c r="B1125" s="2">
        <f t="shared" si="172"/>
        <v>0</v>
      </c>
      <c r="C1125" s="2">
        <f t="shared" si="173"/>
        <v>8</v>
      </c>
      <c r="L1125" s="66">
        <f t="shared" si="174"/>
        <v>0</v>
      </c>
      <c r="N1125" s="66">
        <f t="shared" si="175"/>
        <v>0</v>
      </c>
      <c r="R1125" s="66">
        <f t="shared" si="176"/>
        <v>0</v>
      </c>
      <c r="V1125" s="66">
        <f t="shared" si="177"/>
        <v>0</v>
      </c>
      <c r="W1125"/>
      <c r="X1125"/>
      <c r="Y1125" s="7"/>
      <c r="Z1125"/>
      <c r="AA1125"/>
      <c r="AC1125">
        <f t="shared" si="178"/>
        <v>0</v>
      </c>
      <c r="AD1125">
        <f t="shared" si="179"/>
        <v>0</v>
      </c>
    </row>
    <row r="1126" spans="1:30" hidden="1" x14ac:dyDescent="0.2">
      <c r="A1126" s="6" t="s">
        <v>962</v>
      </c>
      <c r="B1126" s="2">
        <f t="shared" si="172"/>
        <v>0</v>
      </c>
      <c r="C1126" s="2">
        <f t="shared" si="173"/>
        <v>8</v>
      </c>
      <c r="L1126" s="66">
        <f t="shared" si="174"/>
        <v>0</v>
      </c>
      <c r="N1126" s="66">
        <f t="shared" si="175"/>
        <v>0</v>
      </c>
      <c r="R1126" s="66">
        <f t="shared" si="176"/>
        <v>0</v>
      </c>
      <c r="V1126" s="66">
        <f t="shared" si="177"/>
        <v>0</v>
      </c>
      <c r="W1126"/>
      <c r="X1126"/>
      <c r="Y1126" s="7"/>
      <c r="Z1126"/>
      <c r="AA1126"/>
      <c r="AC1126">
        <f t="shared" si="178"/>
        <v>0</v>
      </c>
      <c r="AD1126">
        <f t="shared" si="179"/>
        <v>0</v>
      </c>
    </row>
    <row r="1127" spans="1:30" hidden="1" x14ac:dyDescent="0.2">
      <c r="A1127" s="6" t="s">
        <v>963</v>
      </c>
      <c r="B1127" s="2">
        <f t="shared" si="172"/>
        <v>0</v>
      </c>
      <c r="C1127" s="2">
        <f t="shared" si="173"/>
        <v>8</v>
      </c>
      <c r="L1127" s="66">
        <f t="shared" si="174"/>
        <v>0</v>
      </c>
      <c r="N1127" s="66">
        <f t="shared" si="175"/>
        <v>0</v>
      </c>
      <c r="R1127" s="66">
        <f t="shared" si="176"/>
        <v>0</v>
      </c>
      <c r="V1127" s="66">
        <f t="shared" si="177"/>
        <v>0</v>
      </c>
      <c r="W1127"/>
      <c r="X1127"/>
      <c r="Y1127" s="7"/>
      <c r="Z1127"/>
      <c r="AA1127"/>
      <c r="AC1127">
        <f t="shared" si="178"/>
        <v>0</v>
      </c>
      <c r="AD1127">
        <f t="shared" si="179"/>
        <v>0</v>
      </c>
    </row>
    <row r="1128" spans="1:30" hidden="1" x14ac:dyDescent="0.2">
      <c r="A1128" s="6" t="s">
        <v>964</v>
      </c>
      <c r="B1128" s="2">
        <f t="shared" si="172"/>
        <v>0</v>
      </c>
      <c r="C1128" s="2">
        <f t="shared" si="173"/>
        <v>8</v>
      </c>
      <c r="L1128" s="66">
        <f t="shared" si="174"/>
        <v>0</v>
      </c>
      <c r="N1128" s="66">
        <f t="shared" si="175"/>
        <v>0</v>
      </c>
      <c r="R1128" s="66">
        <f t="shared" si="176"/>
        <v>0</v>
      </c>
      <c r="V1128" s="66">
        <f t="shared" si="177"/>
        <v>0</v>
      </c>
      <c r="W1128"/>
      <c r="X1128"/>
      <c r="Y1128" s="7"/>
      <c r="Z1128"/>
      <c r="AA1128"/>
      <c r="AC1128">
        <f t="shared" si="178"/>
        <v>0</v>
      </c>
      <c r="AD1128">
        <f t="shared" si="179"/>
        <v>0</v>
      </c>
    </row>
    <row r="1129" spans="1:30" hidden="1" x14ac:dyDescent="0.2">
      <c r="A1129" s="6" t="s">
        <v>965</v>
      </c>
      <c r="B1129" s="2">
        <f t="shared" si="172"/>
        <v>0</v>
      </c>
      <c r="C1129" s="2">
        <f t="shared" si="173"/>
        <v>8</v>
      </c>
      <c r="L1129" s="66">
        <f t="shared" si="174"/>
        <v>0</v>
      </c>
      <c r="N1129" s="66">
        <f t="shared" si="175"/>
        <v>0</v>
      </c>
      <c r="R1129" s="66">
        <f t="shared" si="176"/>
        <v>0</v>
      </c>
      <c r="V1129" s="66">
        <f t="shared" si="177"/>
        <v>0</v>
      </c>
      <c r="W1129"/>
      <c r="X1129"/>
      <c r="Y1129" s="7"/>
      <c r="Z1129"/>
      <c r="AA1129"/>
      <c r="AC1129">
        <f t="shared" si="178"/>
        <v>0</v>
      </c>
      <c r="AD1129">
        <f t="shared" si="179"/>
        <v>0</v>
      </c>
    </row>
    <row r="1130" spans="1:30" hidden="1" x14ac:dyDescent="0.2">
      <c r="A1130" s="6" t="s">
        <v>966</v>
      </c>
      <c r="B1130" s="2">
        <f t="shared" si="172"/>
        <v>0</v>
      </c>
      <c r="C1130" s="2">
        <f t="shared" si="173"/>
        <v>8</v>
      </c>
      <c r="L1130" s="66">
        <f t="shared" si="174"/>
        <v>0</v>
      </c>
      <c r="N1130" s="66">
        <f t="shared" si="175"/>
        <v>0</v>
      </c>
      <c r="R1130" s="66">
        <f t="shared" si="176"/>
        <v>0</v>
      </c>
      <c r="V1130" s="66">
        <f t="shared" si="177"/>
        <v>0</v>
      </c>
      <c r="W1130"/>
      <c r="X1130"/>
      <c r="Y1130" s="7"/>
      <c r="Z1130"/>
      <c r="AA1130"/>
      <c r="AC1130">
        <f t="shared" si="178"/>
        <v>0</v>
      </c>
      <c r="AD1130">
        <f t="shared" si="179"/>
        <v>0</v>
      </c>
    </row>
    <row r="1131" spans="1:30" hidden="1" x14ac:dyDescent="0.2">
      <c r="A1131" s="6" t="s">
        <v>967</v>
      </c>
      <c r="B1131" s="2">
        <f t="shared" si="172"/>
        <v>0</v>
      </c>
      <c r="C1131" s="2">
        <f t="shared" si="173"/>
        <v>8</v>
      </c>
      <c r="L1131" s="66">
        <f t="shared" si="174"/>
        <v>0</v>
      </c>
      <c r="N1131" s="66">
        <f t="shared" si="175"/>
        <v>0</v>
      </c>
      <c r="R1131" s="66">
        <f t="shared" si="176"/>
        <v>0</v>
      </c>
      <c r="V1131" s="66">
        <f t="shared" si="177"/>
        <v>0</v>
      </c>
      <c r="W1131"/>
      <c r="X1131"/>
      <c r="Y1131" s="7"/>
      <c r="Z1131"/>
      <c r="AA1131"/>
      <c r="AC1131">
        <f t="shared" si="178"/>
        <v>0</v>
      </c>
      <c r="AD1131">
        <f t="shared" si="179"/>
        <v>0</v>
      </c>
    </row>
    <row r="1132" spans="1:30" hidden="1" x14ac:dyDescent="0.2">
      <c r="A1132" s="6" t="s">
        <v>968</v>
      </c>
      <c r="B1132" s="2">
        <f t="shared" si="172"/>
        <v>0</v>
      </c>
      <c r="C1132" s="2">
        <f t="shared" si="173"/>
        <v>8</v>
      </c>
      <c r="L1132" s="66">
        <f t="shared" si="174"/>
        <v>0</v>
      </c>
      <c r="N1132" s="66">
        <f t="shared" si="175"/>
        <v>0</v>
      </c>
      <c r="R1132" s="66">
        <f t="shared" si="176"/>
        <v>0</v>
      </c>
      <c r="V1132" s="66">
        <f t="shared" si="177"/>
        <v>0</v>
      </c>
      <c r="W1132"/>
      <c r="X1132"/>
      <c r="Y1132" s="7"/>
      <c r="Z1132"/>
      <c r="AA1132"/>
      <c r="AC1132">
        <f t="shared" si="178"/>
        <v>0</v>
      </c>
      <c r="AD1132">
        <f t="shared" si="179"/>
        <v>0</v>
      </c>
    </row>
    <row r="1133" spans="1:30" hidden="1" x14ac:dyDescent="0.2">
      <c r="A1133" s="6" t="s">
        <v>969</v>
      </c>
      <c r="B1133" s="2">
        <f t="shared" si="172"/>
        <v>0</v>
      </c>
      <c r="C1133" s="2">
        <f t="shared" si="173"/>
        <v>8</v>
      </c>
      <c r="L1133" s="66">
        <f t="shared" si="174"/>
        <v>0</v>
      </c>
      <c r="N1133" s="66">
        <f t="shared" si="175"/>
        <v>0</v>
      </c>
      <c r="R1133" s="66">
        <f t="shared" si="176"/>
        <v>0</v>
      </c>
      <c r="V1133" s="66">
        <f t="shared" si="177"/>
        <v>0</v>
      </c>
      <c r="W1133"/>
      <c r="X1133"/>
      <c r="Y1133" s="7"/>
      <c r="Z1133"/>
      <c r="AA1133"/>
      <c r="AC1133">
        <f t="shared" si="178"/>
        <v>0</v>
      </c>
      <c r="AD1133">
        <f t="shared" si="179"/>
        <v>0</v>
      </c>
    </row>
    <row r="1134" spans="1:30" hidden="1" x14ac:dyDescent="0.2">
      <c r="A1134" s="6" t="s">
        <v>970</v>
      </c>
      <c r="B1134" s="2">
        <f t="shared" si="172"/>
        <v>0</v>
      </c>
      <c r="C1134" s="2">
        <f t="shared" si="173"/>
        <v>8</v>
      </c>
      <c r="L1134" s="66">
        <f t="shared" si="174"/>
        <v>0</v>
      </c>
      <c r="N1134" s="66">
        <f t="shared" si="175"/>
        <v>0</v>
      </c>
      <c r="R1134" s="66">
        <f t="shared" si="176"/>
        <v>0</v>
      </c>
      <c r="V1134" s="66">
        <f t="shared" si="177"/>
        <v>0</v>
      </c>
      <c r="W1134"/>
      <c r="X1134"/>
      <c r="Y1134" s="7"/>
      <c r="Z1134"/>
      <c r="AA1134"/>
      <c r="AC1134">
        <f t="shared" si="178"/>
        <v>0</v>
      </c>
      <c r="AD1134">
        <f t="shared" si="179"/>
        <v>0</v>
      </c>
    </row>
    <row r="1135" spans="1:30" hidden="1" x14ac:dyDescent="0.2">
      <c r="A1135" s="6" t="s">
        <v>971</v>
      </c>
      <c r="B1135" s="2">
        <f t="shared" si="172"/>
        <v>0</v>
      </c>
      <c r="C1135" s="2">
        <f t="shared" si="173"/>
        <v>8</v>
      </c>
      <c r="L1135" s="66">
        <f t="shared" si="174"/>
        <v>0</v>
      </c>
      <c r="N1135" s="66">
        <f t="shared" si="175"/>
        <v>0</v>
      </c>
      <c r="R1135" s="66">
        <f t="shared" si="176"/>
        <v>0</v>
      </c>
      <c r="V1135" s="66">
        <f t="shared" si="177"/>
        <v>0</v>
      </c>
      <c r="W1135"/>
      <c r="X1135"/>
      <c r="Y1135" s="7"/>
      <c r="Z1135"/>
      <c r="AA1135"/>
      <c r="AC1135">
        <f t="shared" si="178"/>
        <v>0</v>
      </c>
      <c r="AD1135">
        <f t="shared" si="179"/>
        <v>0</v>
      </c>
    </row>
    <row r="1136" spans="1:30" hidden="1" x14ac:dyDescent="0.2">
      <c r="A1136" s="6" t="s">
        <v>972</v>
      </c>
      <c r="B1136" s="2">
        <f t="shared" si="172"/>
        <v>0</v>
      </c>
      <c r="C1136" s="2">
        <f t="shared" si="173"/>
        <v>8</v>
      </c>
      <c r="L1136" s="66">
        <f t="shared" si="174"/>
        <v>0</v>
      </c>
      <c r="N1136" s="66">
        <f t="shared" si="175"/>
        <v>0</v>
      </c>
      <c r="R1136" s="66">
        <f t="shared" si="176"/>
        <v>0</v>
      </c>
      <c r="V1136" s="66">
        <f t="shared" si="177"/>
        <v>0</v>
      </c>
      <c r="W1136"/>
      <c r="X1136"/>
      <c r="Y1136" s="7"/>
      <c r="Z1136"/>
      <c r="AA1136"/>
      <c r="AC1136">
        <f t="shared" si="178"/>
        <v>0</v>
      </c>
      <c r="AD1136">
        <f t="shared" si="179"/>
        <v>0</v>
      </c>
    </row>
    <row r="1137" spans="1:30" hidden="1" x14ac:dyDescent="0.2">
      <c r="A1137" s="6" t="s">
        <v>973</v>
      </c>
      <c r="B1137" s="2">
        <f t="shared" si="172"/>
        <v>0</v>
      </c>
      <c r="C1137" s="2">
        <f t="shared" si="173"/>
        <v>8</v>
      </c>
      <c r="L1137" s="66">
        <f t="shared" si="174"/>
        <v>0</v>
      </c>
      <c r="N1137" s="66">
        <f t="shared" si="175"/>
        <v>0</v>
      </c>
      <c r="R1137" s="66">
        <f t="shared" si="176"/>
        <v>0</v>
      </c>
      <c r="V1137" s="66">
        <f t="shared" si="177"/>
        <v>0</v>
      </c>
      <c r="W1137"/>
      <c r="X1137"/>
      <c r="Y1137" s="7"/>
      <c r="Z1137"/>
      <c r="AA1137"/>
      <c r="AC1137">
        <f t="shared" si="178"/>
        <v>0</v>
      </c>
      <c r="AD1137">
        <f t="shared" si="179"/>
        <v>0</v>
      </c>
    </row>
    <row r="1138" spans="1:30" hidden="1" x14ac:dyDescent="0.2">
      <c r="A1138" s="6" t="s">
        <v>974</v>
      </c>
      <c r="B1138" s="2">
        <f t="shared" si="172"/>
        <v>0</v>
      </c>
      <c r="C1138" s="2">
        <f t="shared" si="173"/>
        <v>8</v>
      </c>
      <c r="L1138" s="66">
        <f t="shared" si="174"/>
        <v>0</v>
      </c>
      <c r="N1138" s="66">
        <f t="shared" si="175"/>
        <v>0</v>
      </c>
      <c r="R1138" s="66">
        <f t="shared" si="176"/>
        <v>0</v>
      </c>
      <c r="V1138" s="66">
        <f t="shared" si="177"/>
        <v>0</v>
      </c>
      <c r="W1138"/>
      <c r="X1138"/>
      <c r="Y1138" s="7"/>
      <c r="Z1138"/>
      <c r="AA1138"/>
      <c r="AC1138">
        <f t="shared" si="178"/>
        <v>0</v>
      </c>
      <c r="AD1138">
        <f t="shared" si="179"/>
        <v>0</v>
      </c>
    </row>
    <row r="1139" spans="1:30" hidden="1" x14ac:dyDescent="0.2">
      <c r="A1139" s="6" t="s">
        <v>975</v>
      </c>
      <c r="B1139" s="2">
        <f t="shared" si="172"/>
        <v>0</v>
      </c>
      <c r="C1139" s="2">
        <f t="shared" si="173"/>
        <v>8</v>
      </c>
      <c r="L1139" s="66">
        <f t="shared" si="174"/>
        <v>0</v>
      </c>
      <c r="N1139" s="66">
        <f t="shared" si="175"/>
        <v>0</v>
      </c>
      <c r="R1139" s="66">
        <f t="shared" si="176"/>
        <v>0</v>
      </c>
      <c r="V1139" s="66">
        <f t="shared" si="177"/>
        <v>0</v>
      </c>
      <c r="W1139"/>
      <c r="X1139"/>
      <c r="Y1139" s="7"/>
      <c r="Z1139"/>
      <c r="AA1139"/>
      <c r="AC1139">
        <f t="shared" si="178"/>
        <v>0</v>
      </c>
      <c r="AD1139">
        <f t="shared" si="179"/>
        <v>0</v>
      </c>
    </row>
    <row r="1140" spans="1:30" hidden="1" x14ac:dyDescent="0.2">
      <c r="A1140" s="6" t="s">
        <v>976</v>
      </c>
      <c r="B1140" s="2">
        <f t="shared" si="172"/>
        <v>0</v>
      </c>
      <c r="C1140" s="2">
        <f t="shared" si="173"/>
        <v>8</v>
      </c>
      <c r="L1140" s="66">
        <f t="shared" si="174"/>
        <v>0</v>
      </c>
      <c r="N1140" s="66">
        <f t="shared" si="175"/>
        <v>0</v>
      </c>
      <c r="R1140" s="66">
        <f t="shared" si="176"/>
        <v>0</v>
      </c>
      <c r="V1140" s="66">
        <f t="shared" si="177"/>
        <v>0</v>
      </c>
      <c r="W1140"/>
      <c r="X1140"/>
      <c r="Y1140" s="7"/>
      <c r="Z1140"/>
      <c r="AA1140"/>
      <c r="AC1140">
        <f t="shared" si="178"/>
        <v>0</v>
      </c>
      <c r="AD1140">
        <f t="shared" si="179"/>
        <v>0</v>
      </c>
    </row>
    <row r="1141" spans="1:30" hidden="1" x14ac:dyDescent="0.2">
      <c r="A1141" s="6" t="s">
        <v>977</v>
      </c>
      <c r="B1141" s="2">
        <f t="shared" si="172"/>
        <v>0</v>
      </c>
      <c r="C1141" s="2">
        <f t="shared" si="173"/>
        <v>8</v>
      </c>
      <c r="L1141" s="66">
        <f t="shared" si="174"/>
        <v>0</v>
      </c>
      <c r="N1141" s="66">
        <f t="shared" si="175"/>
        <v>0</v>
      </c>
      <c r="R1141" s="66">
        <f t="shared" si="176"/>
        <v>0</v>
      </c>
      <c r="V1141" s="66">
        <f t="shared" si="177"/>
        <v>0</v>
      </c>
      <c r="W1141"/>
      <c r="X1141"/>
      <c r="Y1141" s="7"/>
      <c r="Z1141"/>
      <c r="AA1141"/>
      <c r="AC1141">
        <f t="shared" si="178"/>
        <v>0</v>
      </c>
      <c r="AD1141">
        <f t="shared" si="179"/>
        <v>0</v>
      </c>
    </row>
    <row r="1142" spans="1:30" hidden="1" x14ac:dyDescent="0.2">
      <c r="A1142" s="6" t="s">
        <v>978</v>
      </c>
      <c r="B1142" s="2">
        <f t="shared" si="172"/>
        <v>0</v>
      </c>
      <c r="C1142" s="2">
        <f t="shared" si="173"/>
        <v>8</v>
      </c>
      <c r="L1142" s="66">
        <f t="shared" si="174"/>
        <v>0</v>
      </c>
      <c r="N1142" s="66">
        <f t="shared" si="175"/>
        <v>0</v>
      </c>
      <c r="R1142" s="66">
        <f t="shared" si="176"/>
        <v>0</v>
      </c>
      <c r="V1142" s="66">
        <f t="shared" si="177"/>
        <v>0</v>
      </c>
      <c r="W1142"/>
      <c r="X1142"/>
      <c r="Y1142" s="7"/>
      <c r="Z1142"/>
      <c r="AA1142"/>
      <c r="AC1142">
        <f t="shared" si="178"/>
        <v>0</v>
      </c>
      <c r="AD1142">
        <f t="shared" si="179"/>
        <v>0</v>
      </c>
    </row>
    <row r="1143" spans="1:30" hidden="1" x14ac:dyDescent="0.2">
      <c r="A1143" s="6" t="s">
        <v>979</v>
      </c>
      <c r="B1143" s="2">
        <f t="shared" si="172"/>
        <v>0</v>
      </c>
      <c r="C1143" s="2">
        <f t="shared" si="173"/>
        <v>8</v>
      </c>
      <c r="L1143" s="66">
        <f t="shared" si="174"/>
        <v>0</v>
      </c>
      <c r="N1143" s="66">
        <f t="shared" si="175"/>
        <v>0</v>
      </c>
      <c r="R1143" s="66">
        <f t="shared" si="176"/>
        <v>0</v>
      </c>
      <c r="V1143" s="66">
        <f t="shared" si="177"/>
        <v>0</v>
      </c>
      <c r="W1143"/>
      <c r="X1143"/>
      <c r="Y1143" s="7"/>
      <c r="Z1143"/>
      <c r="AA1143"/>
      <c r="AC1143">
        <f t="shared" si="178"/>
        <v>0</v>
      </c>
      <c r="AD1143">
        <f t="shared" si="179"/>
        <v>0</v>
      </c>
    </row>
    <row r="1144" spans="1:30" hidden="1" x14ac:dyDescent="0.2">
      <c r="A1144" s="6" t="s">
        <v>980</v>
      </c>
      <c r="B1144" s="2">
        <f t="shared" si="172"/>
        <v>0</v>
      </c>
      <c r="C1144" s="2">
        <f t="shared" si="173"/>
        <v>8</v>
      </c>
      <c r="L1144" s="66">
        <f t="shared" si="174"/>
        <v>0</v>
      </c>
      <c r="N1144" s="66">
        <f t="shared" si="175"/>
        <v>0</v>
      </c>
      <c r="R1144" s="66">
        <f t="shared" si="176"/>
        <v>0</v>
      </c>
      <c r="V1144" s="66">
        <f t="shared" si="177"/>
        <v>0</v>
      </c>
      <c r="W1144"/>
      <c r="X1144"/>
      <c r="Y1144" s="7"/>
      <c r="Z1144"/>
      <c r="AA1144"/>
      <c r="AC1144">
        <f t="shared" si="178"/>
        <v>0</v>
      </c>
      <c r="AD1144">
        <f t="shared" si="179"/>
        <v>0</v>
      </c>
    </row>
    <row r="1145" spans="1:30" hidden="1" x14ac:dyDescent="0.2">
      <c r="A1145" s="6" t="s">
        <v>981</v>
      </c>
      <c r="B1145" s="2">
        <f t="shared" si="172"/>
        <v>0</v>
      </c>
      <c r="C1145" s="2">
        <f t="shared" si="173"/>
        <v>8</v>
      </c>
      <c r="L1145" s="66">
        <f t="shared" si="174"/>
        <v>0</v>
      </c>
      <c r="N1145" s="66">
        <f t="shared" si="175"/>
        <v>0</v>
      </c>
      <c r="R1145" s="66">
        <f t="shared" si="176"/>
        <v>0</v>
      </c>
      <c r="V1145" s="66">
        <f t="shared" si="177"/>
        <v>0</v>
      </c>
      <c r="W1145"/>
      <c r="X1145"/>
      <c r="Y1145" s="7"/>
      <c r="Z1145"/>
      <c r="AA1145"/>
      <c r="AC1145">
        <f t="shared" si="178"/>
        <v>0</v>
      </c>
      <c r="AD1145">
        <f t="shared" si="179"/>
        <v>0</v>
      </c>
    </row>
    <row r="1146" spans="1:30" hidden="1" x14ac:dyDescent="0.2">
      <c r="A1146" s="6" t="s">
        <v>982</v>
      </c>
      <c r="B1146" s="2">
        <f t="shared" si="172"/>
        <v>0</v>
      </c>
      <c r="C1146" s="2">
        <f t="shared" si="173"/>
        <v>8</v>
      </c>
      <c r="L1146" s="66">
        <f t="shared" si="174"/>
        <v>0</v>
      </c>
      <c r="N1146" s="66">
        <f t="shared" si="175"/>
        <v>0</v>
      </c>
      <c r="R1146" s="66">
        <f t="shared" si="176"/>
        <v>0</v>
      </c>
      <c r="V1146" s="66">
        <f t="shared" si="177"/>
        <v>0</v>
      </c>
      <c r="W1146"/>
      <c r="X1146"/>
      <c r="Y1146" s="7"/>
      <c r="Z1146"/>
      <c r="AA1146"/>
      <c r="AC1146">
        <f t="shared" si="178"/>
        <v>0</v>
      </c>
      <c r="AD1146">
        <f t="shared" si="179"/>
        <v>0</v>
      </c>
    </row>
    <row r="1147" spans="1:30" hidden="1" x14ac:dyDescent="0.2">
      <c r="A1147" s="6" t="s">
        <v>983</v>
      </c>
      <c r="B1147" s="2">
        <f t="shared" si="172"/>
        <v>0</v>
      </c>
      <c r="C1147" s="2">
        <f t="shared" si="173"/>
        <v>8</v>
      </c>
      <c r="L1147" s="66">
        <f t="shared" si="174"/>
        <v>0</v>
      </c>
      <c r="N1147" s="66">
        <f t="shared" si="175"/>
        <v>0</v>
      </c>
      <c r="R1147" s="66">
        <f t="shared" si="176"/>
        <v>0</v>
      </c>
      <c r="V1147" s="66">
        <f t="shared" si="177"/>
        <v>0</v>
      </c>
      <c r="W1147"/>
      <c r="X1147"/>
      <c r="Y1147" s="7"/>
      <c r="Z1147"/>
      <c r="AA1147"/>
      <c r="AC1147">
        <f t="shared" si="178"/>
        <v>0</v>
      </c>
      <c r="AD1147">
        <f t="shared" si="179"/>
        <v>0</v>
      </c>
    </row>
    <row r="1148" spans="1:30" hidden="1" x14ac:dyDescent="0.2">
      <c r="A1148" s="6" t="s">
        <v>984</v>
      </c>
      <c r="B1148" s="2">
        <f t="shared" si="172"/>
        <v>0</v>
      </c>
      <c r="C1148" s="2">
        <f t="shared" si="173"/>
        <v>8</v>
      </c>
      <c r="L1148" s="66">
        <f t="shared" si="174"/>
        <v>0</v>
      </c>
      <c r="N1148" s="66">
        <f t="shared" si="175"/>
        <v>0</v>
      </c>
      <c r="R1148" s="66">
        <f t="shared" si="176"/>
        <v>0</v>
      </c>
      <c r="V1148" s="66">
        <f t="shared" si="177"/>
        <v>0</v>
      </c>
      <c r="W1148"/>
      <c r="X1148"/>
      <c r="Y1148" s="7"/>
      <c r="Z1148"/>
      <c r="AA1148"/>
      <c r="AC1148">
        <f t="shared" si="178"/>
        <v>0</v>
      </c>
      <c r="AD1148">
        <f t="shared" si="179"/>
        <v>0</v>
      </c>
    </row>
    <row r="1149" spans="1:30" hidden="1" x14ac:dyDescent="0.2">
      <c r="A1149" s="6" t="s">
        <v>985</v>
      </c>
      <c r="B1149" s="2">
        <f t="shared" si="172"/>
        <v>0</v>
      </c>
      <c r="C1149" s="2">
        <f t="shared" si="173"/>
        <v>8</v>
      </c>
      <c r="L1149" s="66">
        <f t="shared" si="174"/>
        <v>0</v>
      </c>
      <c r="N1149" s="66">
        <f t="shared" si="175"/>
        <v>0</v>
      </c>
      <c r="R1149" s="66">
        <f t="shared" si="176"/>
        <v>0</v>
      </c>
      <c r="V1149" s="66">
        <f t="shared" si="177"/>
        <v>0</v>
      </c>
      <c r="W1149"/>
      <c r="X1149"/>
      <c r="Y1149" s="7"/>
      <c r="Z1149"/>
      <c r="AA1149"/>
      <c r="AC1149">
        <f t="shared" si="178"/>
        <v>0</v>
      </c>
      <c r="AD1149">
        <f t="shared" si="179"/>
        <v>0</v>
      </c>
    </row>
    <row r="1150" spans="1:30" hidden="1" x14ac:dyDescent="0.2">
      <c r="A1150" s="6" t="s">
        <v>986</v>
      </c>
      <c r="B1150" s="2">
        <f t="shared" si="172"/>
        <v>0</v>
      </c>
      <c r="C1150" s="2">
        <f t="shared" si="173"/>
        <v>8</v>
      </c>
      <c r="L1150" s="66">
        <f t="shared" si="174"/>
        <v>0</v>
      </c>
      <c r="N1150" s="66">
        <f t="shared" si="175"/>
        <v>0</v>
      </c>
      <c r="R1150" s="66">
        <f t="shared" si="176"/>
        <v>0</v>
      </c>
      <c r="V1150" s="66">
        <f t="shared" si="177"/>
        <v>0</v>
      </c>
      <c r="W1150"/>
      <c r="X1150"/>
      <c r="Y1150" s="7"/>
      <c r="Z1150"/>
      <c r="AA1150"/>
      <c r="AC1150">
        <f t="shared" si="178"/>
        <v>0</v>
      </c>
      <c r="AD1150">
        <f t="shared" si="179"/>
        <v>0</v>
      </c>
    </row>
    <row r="1151" spans="1:30" hidden="1" x14ac:dyDescent="0.2">
      <c r="A1151" s="6" t="s">
        <v>987</v>
      </c>
      <c r="B1151" s="2">
        <f t="shared" si="172"/>
        <v>0</v>
      </c>
      <c r="C1151" s="2">
        <f t="shared" si="173"/>
        <v>8</v>
      </c>
      <c r="L1151" s="66">
        <f t="shared" si="174"/>
        <v>0</v>
      </c>
      <c r="N1151" s="66">
        <f t="shared" si="175"/>
        <v>0</v>
      </c>
      <c r="R1151" s="66">
        <f t="shared" si="176"/>
        <v>0</v>
      </c>
      <c r="V1151" s="66">
        <f t="shared" si="177"/>
        <v>0</v>
      </c>
      <c r="W1151"/>
      <c r="X1151"/>
      <c r="Y1151" s="7"/>
      <c r="Z1151"/>
      <c r="AA1151"/>
      <c r="AC1151">
        <f t="shared" si="178"/>
        <v>0</v>
      </c>
      <c r="AD1151">
        <f t="shared" si="179"/>
        <v>0</v>
      </c>
    </row>
    <row r="1152" spans="1:30" hidden="1" x14ac:dyDescent="0.2">
      <c r="A1152" s="6" t="s">
        <v>988</v>
      </c>
      <c r="B1152" s="2">
        <f t="shared" si="172"/>
        <v>0</v>
      </c>
      <c r="C1152" s="2">
        <f t="shared" si="173"/>
        <v>8</v>
      </c>
      <c r="L1152" s="66">
        <f t="shared" si="174"/>
        <v>0</v>
      </c>
      <c r="N1152" s="66">
        <f t="shared" si="175"/>
        <v>0</v>
      </c>
      <c r="R1152" s="66">
        <f t="shared" si="176"/>
        <v>0</v>
      </c>
      <c r="V1152" s="66">
        <f t="shared" si="177"/>
        <v>0</v>
      </c>
      <c r="W1152"/>
      <c r="X1152"/>
      <c r="Y1152" s="7"/>
      <c r="Z1152"/>
      <c r="AA1152"/>
      <c r="AC1152">
        <f t="shared" si="178"/>
        <v>0</v>
      </c>
      <c r="AD1152">
        <f t="shared" si="179"/>
        <v>0</v>
      </c>
    </row>
    <row r="1153" spans="1:30" hidden="1" x14ac:dyDescent="0.2">
      <c r="A1153" s="6" t="s">
        <v>989</v>
      </c>
      <c r="B1153" s="2">
        <f t="shared" si="172"/>
        <v>0</v>
      </c>
      <c r="C1153" s="2">
        <f t="shared" si="173"/>
        <v>8</v>
      </c>
      <c r="L1153" s="66">
        <f t="shared" si="174"/>
        <v>0</v>
      </c>
      <c r="N1153" s="66">
        <f t="shared" si="175"/>
        <v>0</v>
      </c>
      <c r="R1153" s="66">
        <f t="shared" si="176"/>
        <v>0</v>
      </c>
      <c r="V1153" s="66">
        <f t="shared" si="177"/>
        <v>0</v>
      </c>
      <c r="W1153"/>
      <c r="X1153"/>
      <c r="Y1153" s="7"/>
      <c r="Z1153"/>
      <c r="AA1153"/>
      <c r="AC1153">
        <f t="shared" si="178"/>
        <v>0</v>
      </c>
      <c r="AD1153">
        <f t="shared" si="179"/>
        <v>0</v>
      </c>
    </row>
    <row r="1154" spans="1:30" hidden="1" x14ac:dyDescent="0.2">
      <c r="A1154" s="6" t="s">
        <v>990</v>
      </c>
      <c r="B1154" s="2">
        <f t="shared" si="172"/>
        <v>0</v>
      </c>
      <c r="C1154" s="2">
        <f t="shared" si="173"/>
        <v>8</v>
      </c>
      <c r="L1154" s="66">
        <f t="shared" si="174"/>
        <v>0</v>
      </c>
      <c r="N1154" s="66">
        <f t="shared" si="175"/>
        <v>0</v>
      </c>
      <c r="R1154" s="66">
        <f t="shared" si="176"/>
        <v>0</v>
      </c>
      <c r="V1154" s="66">
        <f t="shared" si="177"/>
        <v>0</v>
      </c>
      <c r="W1154"/>
      <c r="X1154"/>
      <c r="Y1154" s="7"/>
      <c r="Z1154"/>
      <c r="AA1154"/>
      <c r="AC1154">
        <f t="shared" si="178"/>
        <v>0</v>
      </c>
      <c r="AD1154">
        <f t="shared" si="179"/>
        <v>0</v>
      </c>
    </row>
    <row r="1155" spans="1:30" hidden="1" x14ac:dyDescent="0.2">
      <c r="A1155" s="6" t="s">
        <v>991</v>
      </c>
      <c r="B1155" s="2">
        <f t="shared" si="172"/>
        <v>0</v>
      </c>
      <c r="C1155" s="2">
        <f t="shared" si="173"/>
        <v>8</v>
      </c>
      <c r="L1155" s="66">
        <f t="shared" si="174"/>
        <v>0</v>
      </c>
      <c r="N1155" s="66">
        <f t="shared" si="175"/>
        <v>0</v>
      </c>
      <c r="R1155" s="66">
        <f t="shared" si="176"/>
        <v>0</v>
      </c>
      <c r="V1155" s="66">
        <f t="shared" si="177"/>
        <v>0</v>
      </c>
      <c r="W1155"/>
      <c r="X1155"/>
      <c r="Y1155" s="7"/>
      <c r="Z1155"/>
      <c r="AA1155"/>
      <c r="AC1155">
        <f t="shared" si="178"/>
        <v>0</v>
      </c>
      <c r="AD1155">
        <f t="shared" si="179"/>
        <v>0</v>
      </c>
    </row>
    <row r="1156" spans="1:30" hidden="1" x14ac:dyDescent="0.2">
      <c r="A1156" s="6" t="s">
        <v>992</v>
      </c>
      <c r="B1156" s="2">
        <f t="shared" si="172"/>
        <v>0</v>
      </c>
      <c r="C1156" s="2">
        <f t="shared" si="173"/>
        <v>8</v>
      </c>
      <c r="L1156" s="66">
        <f t="shared" si="174"/>
        <v>0</v>
      </c>
      <c r="N1156" s="66">
        <f t="shared" si="175"/>
        <v>0</v>
      </c>
      <c r="R1156" s="66">
        <f t="shared" si="176"/>
        <v>0</v>
      </c>
      <c r="V1156" s="66">
        <f t="shared" si="177"/>
        <v>0</v>
      </c>
      <c r="W1156"/>
      <c r="X1156"/>
      <c r="Y1156" s="7"/>
      <c r="Z1156"/>
      <c r="AA1156"/>
      <c r="AC1156">
        <f t="shared" si="178"/>
        <v>0</v>
      </c>
      <c r="AD1156">
        <f t="shared" si="179"/>
        <v>0</v>
      </c>
    </row>
    <row r="1157" spans="1:30" hidden="1" x14ac:dyDescent="0.2">
      <c r="A1157" s="6" t="s">
        <v>993</v>
      </c>
      <c r="B1157" s="2">
        <f t="shared" si="172"/>
        <v>0</v>
      </c>
      <c r="C1157" s="2">
        <f t="shared" si="173"/>
        <v>8</v>
      </c>
      <c r="L1157" s="66">
        <f t="shared" si="174"/>
        <v>0</v>
      </c>
      <c r="N1157" s="66">
        <f t="shared" si="175"/>
        <v>0</v>
      </c>
      <c r="R1157" s="66">
        <f t="shared" si="176"/>
        <v>0</v>
      </c>
      <c r="V1157" s="66">
        <f t="shared" si="177"/>
        <v>0</v>
      </c>
      <c r="W1157"/>
      <c r="X1157"/>
      <c r="Y1157" s="7"/>
      <c r="Z1157"/>
      <c r="AA1157"/>
      <c r="AC1157">
        <f t="shared" si="178"/>
        <v>0</v>
      </c>
      <c r="AD1157">
        <f t="shared" si="179"/>
        <v>0</v>
      </c>
    </row>
    <row r="1158" spans="1:30" hidden="1" x14ac:dyDescent="0.2">
      <c r="A1158" s="6" t="s">
        <v>994</v>
      </c>
      <c r="B1158" s="2">
        <f t="shared" si="172"/>
        <v>0</v>
      </c>
      <c r="C1158" s="2">
        <f t="shared" si="173"/>
        <v>8</v>
      </c>
      <c r="L1158" s="66">
        <f t="shared" si="174"/>
        <v>0</v>
      </c>
      <c r="N1158" s="66">
        <f t="shared" si="175"/>
        <v>0</v>
      </c>
      <c r="R1158" s="66">
        <f t="shared" si="176"/>
        <v>0</v>
      </c>
      <c r="V1158" s="66">
        <f t="shared" si="177"/>
        <v>0</v>
      </c>
      <c r="W1158"/>
      <c r="X1158"/>
      <c r="Y1158" s="7"/>
      <c r="Z1158"/>
      <c r="AA1158"/>
      <c r="AC1158">
        <f t="shared" si="178"/>
        <v>0</v>
      </c>
      <c r="AD1158">
        <f t="shared" si="179"/>
        <v>0</v>
      </c>
    </row>
    <row r="1159" spans="1:30" hidden="1" x14ac:dyDescent="0.2">
      <c r="A1159" s="6" t="s">
        <v>995</v>
      </c>
      <c r="B1159" s="2">
        <f t="shared" si="172"/>
        <v>0</v>
      </c>
      <c r="C1159" s="2">
        <f t="shared" si="173"/>
        <v>8</v>
      </c>
      <c r="L1159" s="66">
        <f t="shared" si="174"/>
        <v>0</v>
      </c>
      <c r="N1159" s="66">
        <f t="shared" si="175"/>
        <v>0</v>
      </c>
      <c r="R1159" s="66">
        <f t="shared" si="176"/>
        <v>0</v>
      </c>
      <c r="V1159" s="66">
        <f t="shared" si="177"/>
        <v>0</v>
      </c>
      <c r="W1159"/>
      <c r="X1159"/>
      <c r="Y1159" s="7"/>
      <c r="Z1159"/>
      <c r="AA1159"/>
      <c r="AC1159">
        <f t="shared" si="178"/>
        <v>0</v>
      </c>
      <c r="AD1159">
        <f t="shared" si="179"/>
        <v>0</v>
      </c>
    </row>
    <row r="1160" spans="1:30" hidden="1" x14ac:dyDescent="0.2">
      <c r="A1160" s="6" t="s">
        <v>996</v>
      </c>
      <c r="B1160" s="2">
        <f t="shared" ref="B1160:B1211" si="180">+L1160+N1160+R1160+V1160+X1160</f>
        <v>0</v>
      </c>
      <c r="C1160" s="2">
        <f t="shared" ref="C1160:C1211" si="181">RANK(B1160,B$1012:B$1211,0)</f>
        <v>8</v>
      </c>
      <c r="L1160" s="66">
        <f t="shared" ref="L1160:L1211" si="182">IF(AND(I1160&lt;1,J1160&lt;1,K1160&lt;1),0,IF(250+((80-(I1160*60+J1160))*2)&lt;0,0,IF(K1160&lt;50,250+((80-(I1160*60+J1160))*2),IF(K1160&gt;49,250+((80-(I1160*60+J1160))*2)-1,250+((80-(I1160*60+J1160))*2)))))</f>
        <v>0</v>
      </c>
      <c r="N1160" s="66">
        <f t="shared" ref="N1160:N1211" si="183">IF(M1160&lt;89,0,250+((M1160-172)*3))</f>
        <v>0</v>
      </c>
      <c r="R1160" s="66">
        <f t="shared" ref="R1160:R1210" si="184">IF(AND(O1160&lt;1,P1160&lt;1,Q1160&lt;1),0,IF(250+((350-(O1160*60+P1160))*1)&lt;0,0,250+((350-(O1160*60+P1160))*1)))</f>
        <v>0</v>
      </c>
      <c r="V1160" s="66">
        <f t="shared" ref="V1160:V1211" si="185">IF(AND(S1160&lt;1,T1160&lt;1,U1160&lt;1),0,IF(500+((460-(S1160*60+T1160))*1)&lt;0,0,500+((460-(S1160*60+T1160))*1)))</f>
        <v>0</v>
      </c>
      <c r="W1160"/>
      <c r="X1160"/>
      <c r="Y1160" s="7"/>
      <c r="Z1160"/>
      <c r="AA1160"/>
      <c r="AC1160">
        <f t="shared" ref="AC1160:AC1213" si="186">B1160</f>
        <v>0</v>
      </c>
      <c r="AD1160">
        <f t="shared" ref="AD1160:AD1213" si="187">AA1160+AB1160+AC1160</f>
        <v>0</v>
      </c>
    </row>
    <row r="1161" spans="1:30" hidden="1" x14ac:dyDescent="0.2">
      <c r="A1161" s="6" t="s">
        <v>997</v>
      </c>
      <c r="B1161" s="2">
        <f t="shared" si="180"/>
        <v>0</v>
      </c>
      <c r="C1161" s="2">
        <f t="shared" si="181"/>
        <v>8</v>
      </c>
      <c r="L1161" s="66">
        <f t="shared" si="182"/>
        <v>0</v>
      </c>
      <c r="N1161" s="66">
        <f t="shared" si="183"/>
        <v>0</v>
      </c>
      <c r="R1161" s="66">
        <f t="shared" si="184"/>
        <v>0</v>
      </c>
      <c r="V1161" s="66">
        <f t="shared" si="185"/>
        <v>0</v>
      </c>
      <c r="W1161"/>
      <c r="X1161"/>
      <c r="Y1161" s="7"/>
      <c r="Z1161"/>
      <c r="AA1161"/>
      <c r="AC1161">
        <f t="shared" si="186"/>
        <v>0</v>
      </c>
      <c r="AD1161">
        <f t="shared" si="187"/>
        <v>0</v>
      </c>
    </row>
    <row r="1162" spans="1:30" hidden="1" x14ac:dyDescent="0.2">
      <c r="A1162" s="6" t="s">
        <v>998</v>
      </c>
      <c r="B1162" s="2">
        <f t="shared" si="180"/>
        <v>0</v>
      </c>
      <c r="C1162" s="2">
        <f t="shared" si="181"/>
        <v>8</v>
      </c>
      <c r="L1162" s="66">
        <f t="shared" si="182"/>
        <v>0</v>
      </c>
      <c r="N1162" s="66">
        <f t="shared" si="183"/>
        <v>0</v>
      </c>
      <c r="R1162" s="66">
        <f t="shared" si="184"/>
        <v>0</v>
      </c>
      <c r="V1162" s="66">
        <f t="shared" si="185"/>
        <v>0</v>
      </c>
      <c r="W1162"/>
      <c r="X1162"/>
      <c r="Y1162" s="7"/>
      <c r="Z1162"/>
      <c r="AA1162"/>
      <c r="AC1162">
        <f t="shared" si="186"/>
        <v>0</v>
      </c>
      <c r="AD1162">
        <f t="shared" si="187"/>
        <v>0</v>
      </c>
    </row>
    <row r="1163" spans="1:30" hidden="1" x14ac:dyDescent="0.2">
      <c r="A1163" s="6" t="s">
        <v>999</v>
      </c>
      <c r="B1163" s="2">
        <f t="shared" si="180"/>
        <v>0</v>
      </c>
      <c r="C1163" s="2">
        <f t="shared" si="181"/>
        <v>8</v>
      </c>
      <c r="L1163" s="66">
        <f t="shared" si="182"/>
        <v>0</v>
      </c>
      <c r="N1163" s="66">
        <f t="shared" si="183"/>
        <v>0</v>
      </c>
      <c r="R1163" s="66">
        <f t="shared" si="184"/>
        <v>0</v>
      </c>
      <c r="V1163" s="66">
        <f t="shared" si="185"/>
        <v>0</v>
      </c>
      <c r="W1163"/>
      <c r="X1163"/>
      <c r="Y1163" s="7"/>
      <c r="Z1163"/>
      <c r="AA1163"/>
      <c r="AC1163">
        <f t="shared" si="186"/>
        <v>0</v>
      </c>
      <c r="AD1163">
        <f t="shared" si="187"/>
        <v>0</v>
      </c>
    </row>
    <row r="1164" spans="1:30" hidden="1" x14ac:dyDescent="0.2">
      <c r="A1164" s="6" t="s">
        <v>1000</v>
      </c>
      <c r="B1164" s="2">
        <f t="shared" si="180"/>
        <v>0</v>
      </c>
      <c r="C1164" s="2">
        <f t="shared" si="181"/>
        <v>8</v>
      </c>
      <c r="L1164" s="66">
        <f t="shared" si="182"/>
        <v>0</v>
      </c>
      <c r="N1164" s="66">
        <f t="shared" si="183"/>
        <v>0</v>
      </c>
      <c r="R1164" s="66">
        <f t="shared" si="184"/>
        <v>0</v>
      </c>
      <c r="V1164" s="66">
        <f t="shared" si="185"/>
        <v>0</v>
      </c>
      <c r="W1164"/>
      <c r="X1164"/>
      <c r="Y1164" s="7"/>
      <c r="Z1164"/>
      <c r="AA1164"/>
      <c r="AC1164">
        <f t="shared" si="186"/>
        <v>0</v>
      </c>
      <c r="AD1164">
        <f t="shared" si="187"/>
        <v>0</v>
      </c>
    </row>
    <row r="1165" spans="1:30" hidden="1" x14ac:dyDescent="0.2">
      <c r="A1165" s="6" t="s">
        <v>1001</v>
      </c>
      <c r="B1165" s="2">
        <f t="shared" si="180"/>
        <v>0</v>
      </c>
      <c r="C1165" s="2">
        <f t="shared" si="181"/>
        <v>8</v>
      </c>
      <c r="L1165" s="66">
        <f t="shared" si="182"/>
        <v>0</v>
      </c>
      <c r="N1165" s="66">
        <f t="shared" si="183"/>
        <v>0</v>
      </c>
      <c r="R1165" s="66">
        <f t="shared" si="184"/>
        <v>0</v>
      </c>
      <c r="V1165" s="66">
        <f t="shared" si="185"/>
        <v>0</v>
      </c>
      <c r="W1165"/>
      <c r="X1165"/>
      <c r="Y1165" s="7"/>
      <c r="Z1165"/>
      <c r="AA1165"/>
      <c r="AC1165">
        <f t="shared" si="186"/>
        <v>0</v>
      </c>
      <c r="AD1165">
        <f t="shared" si="187"/>
        <v>0</v>
      </c>
    </row>
    <row r="1166" spans="1:30" hidden="1" x14ac:dyDescent="0.2">
      <c r="A1166" s="6" t="s">
        <v>1002</v>
      </c>
      <c r="B1166" s="2">
        <f t="shared" si="180"/>
        <v>0</v>
      </c>
      <c r="C1166" s="2">
        <f t="shared" si="181"/>
        <v>8</v>
      </c>
      <c r="L1166" s="66">
        <f t="shared" si="182"/>
        <v>0</v>
      </c>
      <c r="N1166" s="66">
        <f t="shared" si="183"/>
        <v>0</v>
      </c>
      <c r="R1166" s="66">
        <f t="shared" si="184"/>
        <v>0</v>
      </c>
      <c r="V1166" s="66">
        <f t="shared" si="185"/>
        <v>0</v>
      </c>
      <c r="W1166"/>
      <c r="X1166"/>
      <c r="Y1166" s="7"/>
      <c r="Z1166"/>
      <c r="AA1166"/>
      <c r="AC1166">
        <f t="shared" si="186"/>
        <v>0</v>
      </c>
      <c r="AD1166">
        <f t="shared" si="187"/>
        <v>0</v>
      </c>
    </row>
    <row r="1167" spans="1:30" hidden="1" x14ac:dyDescent="0.2">
      <c r="A1167" s="6" t="s">
        <v>1003</v>
      </c>
      <c r="B1167" s="2">
        <f t="shared" si="180"/>
        <v>0</v>
      </c>
      <c r="C1167" s="2">
        <f t="shared" si="181"/>
        <v>8</v>
      </c>
      <c r="L1167" s="66">
        <f t="shared" si="182"/>
        <v>0</v>
      </c>
      <c r="N1167" s="66">
        <f t="shared" si="183"/>
        <v>0</v>
      </c>
      <c r="R1167" s="66">
        <f t="shared" si="184"/>
        <v>0</v>
      </c>
      <c r="V1167" s="66">
        <f t="shared" si="185"/>
        <v>0</v>
      </c>
      <c r="W1167"/>
      <c r="X1167"/>
      <c r="Y1167" s="7"/>
      <c r="Z1167"/>
      <c r="AA1167"/>
      <c r="AC1167">
        <f t="shared" si="186"/>
        <v>0</v>
      </c>
      <c r="AD1167">
        <f t="shared" si="187"/>
        <v>0</v>
      </c>
    </row>
    <row r="1168" spans="1:30" hidden="1" x14ac:dyDescent="0.2">
      <c r="A1168" s="6" t="s">
        <v>1004</v>
      </c>
      <c r="B1168" s="2">
        <f t="shared" si="180"/>
        <v>0</v>
      </c>
      <c r="C1168" s="2">
        <f t="shared" si="181"/>
        <v>8</v>
      </c>
      <c r="L1168" s="66">
        <f t="shared" si="182"/>
        <v>0</v>
      </c>
      <c r="N1168" s="66">
        <f t="shared" si="183"/>
        <v>0</v>
      </c>
      <c r="R1168" s="66">
        <f t="shared" si="184"/>
        <v>0</v>
      </c>
      <c r="V1168" s="66">
        <f t="shared" si="185"/>
        <v>0</v>
      </c>
      <c r="W1168"/>
      <c r="X1168"/>
      <c r="Y1168" s="7"/>
      <c r="Z1168"/>
      <c r="AA1168"/>
      <c r="AC1168">
        <f t="shared" si="186"/>
        <v>0</v>
      </c>
      <c r="AD1168">
        <f t="shared" si="187"/>
        <v>0</v>
      </c>
    </row>
    <row r="1169" spans="1:30" hidden="1" x14ac:dyDescent="0.2">
      <c r="A1169" s="6" t="s">
        <v>1005</v>
      </c>
      <c r="B1169" s="2">
        <f t="shared" si="180"/>
        <v>0</v>
      </c>
      <c r="C1169" s="2">
        <f t="shared" si="181"/>
        <v>8</v>
      </c>
      <c r="L1169" s="66">
        <f t="shared" si="182"/>
        <v>0</v>
      </c>
      <c r="N1169" s="66">
        <f t="shared" si="183"/>
        <v>0</v>
      </c>
      <c r="R1169" s="66">
        <f t="shared" si="184"/>
        <v>0</v>
      </c>
      <c r="V1169" s="66">
        <f t="shared" si="185"/>
        <v>0</v>
      </c>
      <c r="W1169"/>
      <c r="X1169"/>
      <c r="Y1169" s="7"/>
      <c r="Z1169"/>
      <c r="AA1169"/>
      <c r="AC1169">
        <f t="shared" si="186"/>
        <v>0</v>
      </c>
      <c r="AD1169">
        <f t="shared" si="187"/>
        <v>0</v>
      </c>
    </row>
    <row r="1170" spans="1:30" hidden="1" x14ac:dyDescent="0.2">
      <c r="A1170" s="6" t="s">
        <v>1006</v>
      </c>
      <c r="B1170" s="2">
        <f t="shared" si="180"/>
        <v>0</v>
      </c>
      <c r="C1170" s="2">
        <f t="shared" si="181"/>
        <v>8</v>
      </c>
      <c r="L1170" s="66">
        <f t="shared" si="182"/>
        <v>0</v>
      </c>
      <c r="N1170" s="66">
        <f t="shared" si="183"/>
        <v>0</v>
      </c>
      <c r="R1170" s="66">
        <f t="shared" si="184"/>
        <v>0</v>
      </c>
      <c r="V1170" s="66">
        <f t="shared" si="185"/>
        <v>0</v>
      </c>
      <c r="W1170"/>
      <c r="X1170"/>
      <c r="Y1170" s="7"/>
      <c r="Z1170"/>
      <c r="AA1170"/>
      <c r="AC1170">
        <f t="shared" si="186"/>
        <v>0</v>
      </c>
      <c r="AD1170">
        <f t="shared" si="187"/>
        <v>0</v>
      </c>
    </row>
    <row r="1171" spans="1:30" hidden="1" x14ac:dyDescent="0.2">
      <c r="A1171" s="6" t="s">
        <v>1007</v>
      </c>
      <c r="B1171" s="2">
        <f t="shared" si="180"/>
        <v>0</v>
      </c>
      <c r="C1171" s="2">
        <f t="shared" si="181"/>
        <v>8</v>
      </c>
      <c r="L1171" s="66">
        <f t="shared" si="182"/>
        <v>0</v>
      </c>
      <c r="N1171" s="66">
        <f t="shared" si="183"/>
        <v>0</v>
      </c>
      <c r="R1171" s="66">
        <f t="shared" si="184"/>
        <v>0</v>
      </c>
      <c r="V1171" s="66">
        <f t="shared" si="185"/>
        <v>0</v>
      </c>
      <c r="W1171"/>
      <c r="X1171"/>
      <c r="Y1171" s="7"/>
      <c r="Z1171"/>
      <c r="AA1171"/>
      <c r="AC1171">
        <f t="shared" si="186"/>
        <v>0</v>
      </c>
      <c r="AD1171">
        <f t="shared" si="187"/>
        <v>0</v>
      </c>
    </row>
    <row r="1172" spans="1:30" hidden="1" x14ac:dyDescent="0.2">
      <c r="A1172" s="6" t="s">
        <v>1008</v>
      </c>
      <c r="B1172" s="2">
        <f t="shared" si="180"/>
        <v>0</v>
      </c>
      <c r="C1172" s="2">
        <f t="shared" si="181"/>
        <v>8</v>
      </c>
      <c r="L1172" s="66">
        <f t="shared" si="182"/>
        <v>0</v>
      </c>
      <c r="N1172" s="66">
        <f t="shared" si="183"/>
        <v>0</v>
      </c>
      <c r="R1172" s="66">
        <f t="shared" si="184"/>
        <v>0</v>
      </c>
      <c r="V1172" s="66">
        <f t="shared" si="185"/>
        <v>0</v>
      </c>
      <c r="W1172"/>
      <c r="X1172"/>
      <c r="Y1172" s="7"/>
      <c r="Z1172"/>
      <c r="AA1172"/>
      <c r="AC1172">
        <f t="shared" si="186"/>
        <v>0</v>
      </c>
      <c r="AD1172">
        <f t="shared" si="187"/>
        <v>0</v>
      </c>
    </row>
    <row r="1173" spans="1:30" hidden="1" x14ac:dyDescent="0.2">
      <c r="A1173" s="6" t="s">
        <v>1009</v>
      </c>
      <c r="B1173" s="2">
        <f t="shared" si="180"/>
        <v>0</v>
      </c>
      <c r="C1173" s="2">
        <f t="shared" si="181"/>
        <v>8</v>
      </c>
      <c r="L1173" s="66">
        <f t="shared" si="182"/>
        <v>0</v>
      </c>
      <c r="N1173" s="66">
        <f t="shared" si="183"/>
        <v>0</v>
      </c>
      <c r="R1173" s="66">
        <f t="shared" si="184"/>
        <v>0</v>
      </c>
      <c r="V1173" s="66">
        <f t="shared" si="185"/>
        <v>0</v>
      </c>
      <c r="W1173"/>
      <c r="X1173"/>
      <c r="Y1173" s="7"/>
      <c r="Z1173"/>
      <c r="AA1173"/>
      <c r="AC1173">
        <f t="shared" si="186"/>
        <v>0</v>
      </c>
      <c r="AD1173">
        <f t="shared" si="187"/>
        <v>0</v>
      </c>
    </row>
    <row r="1174" spans="1:30" hidden="1" x14ac:dyDescent="0.2">
      <c r="A1174" s="6" t="s">
        <v>1010</v>
      </c>
      <c r="B1174" s="2">
        <f t="shared" si="180"/>
        <v>0</v>
      </c>
      <c r="C1174" s="2">
        <f t="shared" si="181"/>
        <v>8</v>
      </c>
      <c r="L1174" s="66">
        <f t="shared" si="182"/>
        <v>0</v>
      </c>
      <c r="N1174" s="66">
        <f t="shared" si="183"/>
        <v>0</v>
      </c>
      <c r="R1174" s="66">
        <f t="shared" si="184"/>
        <v>0</v>
      </c>
      <c r="V1174" s="66">
        <f t="shared" si="185"/>
        <v>0</v>
      </c>
      <c r="W1174"/>
      <c r="X1174"/>
      <c r="Y1174" s="7"/>
      <c r="Z1174"/>
      <c r="AA1174"/>
      <c r="AC1174">
        <f t="shared" si="186"/>
        <v>0</v>
      </c>
      <c r="AD1174">
        <f t="shared" si="187"/>
        <v>0</v>
      </c>
    </row>
    <row r="1175" spans="1:30" hidden="1" x14ac:dyDescent="0.2">
      <c r="A1175" s="6" t="s">
        <v>1011</v>
      </c>
      <c r="B1175" s="2">
        <f t="shared" si="180"/>
        <v>0</v>
      </c>
      <c r="C1175" s="2">
        <f t="shared" si="181"/>
        <v>8</v>
      </c>
      <c r="L1175" s="66">
        <f t="shared" si="182"/>
        <v>0</v>
      </c>
      <c r="N1175" s="66">
        <f t="shared" si="183"/>
        <v>0</v>
      </c>
      <c r="R1175" s="66">
        <f t="shared" si="184"/>
        <v>0</v>
      </c>
      <c r="V1175" s="66">
        <f t="shared" si="185"/>
        <v>0</v>
      </c>
      <c r="W1175"/>
      <c r="X1175"/>
      <c r="Y1175" s="7"/>
      <c r="Z1175"/>
      <c r="AA1175"/>
      <c r="AC1175">
        <f t="shared" si="186"/>
        <v>0</v>
      </c>
      <c r="AD1175">
        <f t="shared" si="187"/>
        <v>0</v>
      </c>
    </row>
    <row r="1176" spans="1:30" hidden="1" x14ac:dyDescent="0.2">
      <c r="A1176" s="6" t="s">
        <v>1012</v>
      </c>
      <c r="B1176" s="2">
        <f t="shared" si="180"/>
        <v>0</v>
      </c>
      <c r="C1176" s="2">
        <f t="shared" si="181"/>
        <v>8</v>
      </c>
      <c r="L1176" s="66">
        <f t="shared" si="182"/>
        <v>0</v>
      </c>
      <c r="N1176" s="66">
        <f t="shared" si="183"/>
        <v>0</v>
      </c>
      <c r="R1176" s="66">
        <f t="shared" si="184"/>
        <v>0</v>
      </c>
      <c r="V1176" s="66">
        <f t="shared" si="185"/>
        <v>0</v>
      </c>
      <c r="W1176"/>
      <c r="X1176"/>
      <c r="Y1176" s="7"/>
      <c r="Z1176"/>
      <c r="AA1176"/>
      <c r="AC1176">
        <f t="shared" si="186"/>
        <v>0</v>
      </c>
      <c r="AD1176">
        <f t="shared" si="187"/>
        <v>0</v>
      </c>
    </row>
    <row r="1177" spans="1:30" hidden="1" x14ac:dyDescent="0.2">
      <c r="A1177" s="6" t="s">
        <v>1013</v>
      </c>
      <c r="B1177" s="2">
        <f t="shared" si="180"/>
        <v>0</v>
      </c>
      <c r="C1177" s="2">
        <f t="shared" si="181"/>
        <v>8</v>
      </c>
      <c r="L1177" s="66">
        <f t="shared" si="182"/>
        <v>0</v>
      </c>
      <c r="N1177" s="66">
        <f t="shared" si="183"/>
        <v>0</v>
      </c>
      <c r="R1177" s="66">
        <f t="shared" si="184"/>
        <v>0</v>
      </c>
      <c r="V1177" s="66">
        <f t="shared" si="185"/>
        <v>0</v>
      </c>
      <c r="W1177"/>
      <c r="X1177"/>
      <c r="Y1177" s="7"/>
      <c r="Z1177"/>
      <c r="AA1177"/>
      <c r="AC1177">
        <f t="shared" si="186"/>
        <v>0</v>
      </c>
      <c r="AD1177">
        <f t="shared" si="187"/>
        <v>0</v>
      </c>
    </row>
    <row r="1178" spans="1:30" hidden="1" x14ac:dyDescent="0.2">
      <c r="A1178" s="6" t="s">
        <v>1014</v>
      </c>
      <c r="B1178" s="2">
        <f t="shared" si="180"/>
        <v>0</v>
      </c>
      <c r="C1178" s="2">
        <f t="shared" si="181"/>
        <v>8</v>
      </c>
      <c r="L1178" s="66">
        <f t="shared" si="182"/>
        <v>0</v>
      </c>
      <c r="N1178" s="66">
        <f t="shared" si="183"/>
        <v>0</v>
      </c>
      <c r="R1178" s="66">
        <f t="shared" si="184"/>
        <v>0</v>
      </c>
      <c r="V1178" s="66">
        <f t="shared" si="185"/>
        <v>0</v>
      </c>
      <c r="W1178"/>
      <c r="X1178"/>
      <c r="Y1178" s="7"/>
      <c r="Z1178"/>
      <c r="AA1178"/>
      <c r="AC1178">
        <f t="shared" si="186"/>
        <v>0</v>
      </c>
      <c r="AD1178">
        <f t="shared" si="187"/>
        <v>0</v>
      </c>
    </row>
    <row r="1179" spans="1:30" hidden="1" x14ac:dyDescent="0.2">
      <c r="A1179" s="6" t="s">
        <v>1015</v>
      </c>
      <c r="B1179" s="2">
        <f t="shared" si="180"/>
        <v>0</v>
      </c>
      <c r="C1179" s="2">
        <f t="shared" si="181"/>
        <v>8</v>
      </c>
      <c r="L1179" s="66">
        <f t="shared" si="182"/>
        <v>0</v>
      </c>
      <c r="N1179" s="66">
        <f t="shared" si="183"/>
        <v>0</v>
      </c>
      <c r="R1179" s="66">
        <f t="shared" si="184"/>
        <v>0</v>
      </c>
      <c r="V1179" s="66">
        <f t="shared" si="185"/>
        <v>0</v>
      </c>
      <c r="W1179"/>
      <c r="X1179"/>
      <c r="Y1179" s="7"/>
      <c r="Z1179"/>
      <c r="AA1179"/>
      <c r="AC1179">
        <f t="shared" si="186"/>
        <v>0</v>
      </c>
      <c r="AD1179">
        <f t="shared" si="187"/>
        <v>0</v>
      </c>
    </row>
    <row r="1180" spans="1:30" hidden="1" x14ac:dyDescent="0.2">
      <c r="A1180" s="6" t="s">
        <v>1016</v>
      </c>
      <c r="B1180" s="2">
        <f t="shared" si="180"/>
        <v>0</v>
      </c>
      <c r="C1180" s="2">
        <f t="shared" si="181"/>
        <v>8</v>
      </c>
      <c r="L1180" s="66">
        <f t="shared" si="182"/>
        <v>0</v>
      </c>
      <c r="N1180" s="66">
        <f t="shared" si="183"/>
        <v>0</v>
      </c>
      <c r="R1180" s="66">
        <f t="shared" si="184"/>
        <v>0</v>
      </c>
      <c r="V1180" s="66">
        <f t="shared" si="185"/>
        <v>0</v>
      </c>
      <c r="W1180"/>
      <c r="X1180"/>
      <c r="Y1180" s="7"/>
      <c r="Z1180"/>
      <c r="AA1180"/>
      <c r="AC1180">
        <f t="shared" si="186"/>
        <v>0</v>
      </c>
      <c r="AD1180">
        <f t="shared" si="187"/>
        <v>0</v>
      </c>
    </row>
    <row r="1181" spans="1:30" hidden="1" x14ac:dyDescent="0.2">
      <c r="A1181" s="6" t="s">
        <v>1017</v>
      </c>
      <c r="B1181" s="2">
        <f t="shared" si="180"/>
        <v>0</v>
      </c>
      <c r="C1181" s="2">
        <f t="shared" si="181"/>
        <v>8</v>
      </c>
      <c r="L1181" s="66">
        <f t="shared" si="182"/>
        <v>0</v>
      </c>
      <c r="N1181" s="66">
        <f t="shared" si="183"/>
        <v>0</v>
      </c>
      <c r="R1181" s="66">
        <f t="shared" si="184"/>
        <v>0</v>
      </c>
      <c r="V1181" s="66">
        <f t="shared" si="185"/>
        <v>0</v>
      </c>
      <c r="W1181"/>
      <c r="X1181"/>
      <c r="Y1181" s="7"/>
      <c r="Z1181"/>
      <c r="AA1181"/>
      <c r="AC1181">
        <f t="shared" si="186"/>
        <v>0</v>
      </c>
      <c r="AD1181">
        <f t="shared" si="187"/>
        <v>0</v>
      </c>
    </row>
    <row r="1182" spans="1:30" hidden="1" x14ac:dyDescent="0.2">
      <c r="A1182" s="6" t="s">
        <v>1018</v>
      </c>
      <c r="B1182" s="2">
        <f t="shared" si="180"/>
        <v>0</v>
      </c>
      <c r="C1182" s="2">
        <f t="shared" si="181"/>
        <v>8</v>
      </c>
      <c r="L1182" s="66">
        <f t="shared" si="182"/>
        <v>0</v>
      </c>
      <c r="N1182" s="66">
        <f t="shared" si="183"/>
        <v>0</v>
      </c>
      <c r="R1182" s="66">
        <f t="shared" si="184"/>
        <v>0</v>
      </c>
      <c r="V1182" s="66">
        <f t="shared" si="185"/>
        <v>0</v>
      </c>
      <c r="W1182"/>
      <c r="X1182"/>
      <c r="Y1182" s="7"/>
      <c r="Z1182"/>
      <c r="AA1182"/>
      <c r="AC1182">
        <f t="shared" si="186"/>
        <v>0</v>
      </c>
      <c r="AD1182">
        <f t="shared" si="187"/>
        <v>0</v>
      </c>
    </row>
    <row r="1183" spans="1:30" hidden="1" x14ac:dyDescent="0.2">
      <c r="A1183" s="6" t="s">
        <v>1019</v>
      </c>
      <c r="B1183" s="2">
        <f t="shared" si="180"/>
        <v>0</v>
      </c>
      <c r="C1183" s="2">
        <f t="shared" si="181"/>
        <v>8</v>
      </c>
      <c r="L1183" s="66">
        <f t="shared" si="182"/>
        <v>0</v>
      </c>
      <c r="N1183" s="66">
        <f t="shared" si="183"/>
        <v>0</v>
      </c>
      <c r="R1183" s="66">
        <f t="shared" si="184"/>
        <v>0</v>
      </c>
      <c r="V1183" s="66">
        <f t="shared" si="185"/>
        <v>0</v>
      </c>
      <c r="W1183"/>
      <c r="X1183"/>
      <c r="Y1183" s="7"/>
      <c r="Z1183"/>
      <c r="AA1183"/>
      <c r="AC1183">
        <f t="shared" si="186"/>
        <v>0</v>
      </c>
      <c r="AD1183">
        <f t="shared" si="187"/>
        <v>0</v>
      </c>
    </row>
    <row r="1184" spans="1:30" hidden="1" x14ac:dyDescent="0.2">
      <c r="A1184" s="6" t="s">
        <v>1020</v>
      </c>
      <c r="B1184" s="2">
        <f t="shared" si="180"/>
        <v>0</v>
      </c>
      <c r="C1184" s="2">
        <f t="shared" si="181"/>
        <v>8</v>
      </c>
      <c r="L1184" s="66">
        <f t="shared" si="182"/>
        <v>0</v>
      </c>
      <c r="N1184" s="66">
        <f t="shared" si="183"/>
        <v>0</v>
      </c>
      <c r="R1184" s="66">
        <f t="shared" si="184"/>
        <v>0</v>
      </c>
      <c r="V1184" s="66">
        <f t="shared" si="185"/>
        <v>0</v>
      </c>
      <c r="W1184"/>
      <c r="X1184"/>
      <c r="Y1184" s="7"/>
      <c r="Z1184"/>
      <c r="AA1184"/>
      <c r="AC1184">
        <f t="shared" si="186"/>
        <v>0</v>
      </c>
      <c r="AD1184">
        <f t="shared" si="187"/>
        <v>0</v>
      </c>
    </row>
    <row r="1185" spans="1:30" hidden="1" x14ac:dyDescent="0.2">
      <c r="A1185" s="6" t="s">
        <v>1021</v>
      </c>
      <c r="B1185" s="2">
        <f t="shared" si="180"/>
        <v>0</v>
      </c>
      <c r="C1185" s="2">
        <f t="shared" si="181"/>
        <v>8</v>
      </c>
      <c r="L1185" s="66">
        <f t="shared" si="182"/>
        <v>0</v>
      </c>
      <c r="N1185" s="66">
        <f t="shared" si="183"/>
        <v>0</v>
      </c>
      <c r="R1185" s="66">
        <f t="shared" si="184"/>
        <v>0</v>
      </c>
      <c r="V1185" s="66">
        <f t="shared" si="185"/>
        <v>0</v>
      </c>
      <c r="W1185"/>
      <c r="X1185"/>
      <c r="Y1185" s="7"/>
      <c r="Z1185"/>
      <c r="AA1185"/>
      <c r="AC1185">
        <f t="shared" si="186"/>
        <v>0</v>
      </c>
      <c r="AD1185">
        <f t="shared" si="187"/>
        <v>0</v>
      </c>
    </row>
    <row r="1186" spans="1:30" hidden="1" x14ac:dyDescent="0.2">
      <c r="A1186" s="6" t="s">
        <v>1022</v>
      </c>
      <c r="B1186" s="2">
        <f t="shared" si="180"/>
        <v>0</v>
      </c>
      <c r="C1186" s="2">
        <f t="shared" si="181"/>
        <v>8</v>
      </c>
      <c r="L1186" s="66">
        <f t="shared" si="182"/>
        <v>0</v>
      </c>
      <c r="N1186" s="66">
        <f t="shared" si="183"/>
        <v>0</v>
      </c>
      <c r="R1186" s="66">
        <f t="shared" si="184"/>
        <v>0</v>
      </c>
      <c r="V1186" s="66">
        <f t="shared" si="185"/>
        <v>0</v>
      </c>
      <c r="W1186"/>
      <c r="X1186"/>
      <c r="Y1186" s="7"/>
      <c r="Z1186"/>
      <c r="AA1186"/>
      <c r="AC1186">
        <f t="shared" si="186"/>
        <v>0</v>
      </c>
      <c r="AD1186">
        <f t="shared" si="187"/>
        <v>0</v>
      </c>
    </row>
    <row r="1187" spans="1:30" hidden="1" x14ac:dyDescent="0.2">
      <c r="A1187" s="6" t="s">
        <v>1023</v>
      </c>
      <c r="B1187" s="2">
        <f t="shared" si="180"/>
        <v>0</v>
      </c>
      <c r="C1187" s="2">
        <f t="shared" si="181"/>
        <v>8</v>
      </c>
      <c r="L1187" s="66">
        <f t="shared" si="182"/>
        <v>0</v>
      </c>
      <c r="N1187" s="66">
        <f t="shared" si="183"/>
        <v>0</v>
      </c>
      <c r="R1187" s="66">
        <f t="shared" si="184"/>
        <v>0</v>
      </c>
      <c r="V1187" s="66">
        <f t="shared" si="185"/>
        <v>0</v>
      </c>
      <c r="W1187"/>
      <c r="X1187"/>
      <c r="Y1187" s="7"/>
      <c r="Z1187"/>
      <c r="AA1187"/>
      <c r="AC1187">
        <f t="shared" si="186"/>
        <v>0</v>
      </c>
      <c r="AD1187">
        <f t="shared" si="187"/>
        <v>0</v>
      </c>
    </row>
    <row r="1188" spans="1:30" hidden="1" x14ac:dyDescent="0.2">
      <c r="A1188" s="6" t="s">
        <v>1024</v>
      </c>
      <c r="B1188" s="2">
        <f t="shared" si="180"/>
        <v>0</v>
      </c>
      <c r="C1188" s="2">
        <f t="shared" si="181"/>
        <v>8</v>
      </c>
      <c r="L1188" s="66">
        <f t="shared" si="182"/>
        <v>0</v>
      </c>
      <c r="N1188" s="66">
        <f t="shared" si="183"/>
        <v>0</v>
      </c>
      <c r="R1188" s="66">
        <f t="shared" si="184"/>
        <v>0</v>
      </c>
      <c r="V1188" s="66">
        <f t="shared" si="185"/>
        <v>0</v>
      </c>
      <c r="W1188"/>
      <c r="X1188"/>
      <c r="Y1188" s="7"/>
      <c r="Z1188"/>
      <c r="AA1188"/>
      <c r="AC1188">
        <f t="shared" si="186"/>
        <v>0</v>
      </c>
      <c r="AD1188">
        <f t="shared" si="187"/>
        <v>0</v>
      </c>
    </row>
    <row r="1189" spans="1:30" hidden="1" x14ac:dyDescent="0.2">
      <c r="A1189" s="6" t="s">
        <v>1025</v>
      </c>
      <c r="B1189" s="2">
        <f t="shared" si="180"/>
        <v>0</v>
      </c>
      <c r="C1189" s="2">
        <f t="shared" si="181"/>
        <v>8</v>
      </c>
      <c r="L1189" s="66">
        <f t="shared" si="182"/>
        <v>0</v>
      </c>
      <c r="N1189" s="66">
        <f t="shared" si="183"/>
        <v>0</v>
      </c>
      <c r="R1189" s="66">
        <f t="shared" si="184"/>
        <v>0</v>
      </c>
      <c r="V1189" s="66">
        <f t="shared" si="185"/>
        <v>0</v>
      </c>
      <c r="W1189"/>
      <c r="X1189"/>
      <c r="Y1189" s="7"/>
      <c r="Z1189"/>
      <c r="AA1189"/>
      <c r="AC1189">
        <f t="shared" si="186"/>
        <v>0</v>
      </c>
      <c r="AD1189">
        <f t="shared" si="187"/>
        <v>0</v>
      </c>
    </row>
    <row r="1190" spans="1:30" hidden="1" x14ac:dyDescent="0.2">
      <c r="A1190" s="6" t="s">
        <v>1026</v>
      </c>
      <c r="B1190" s="2">
        <f t="shared" si="180"/>
        <v>0</v>
      </c>
      <c r="C1190" s="2">
        <f t="shared" si="181"/>
        <v>8</v>
      </c>
      <c r="L1190" s="66">
        <f t="shared" si="182"/>
        <v>0</v>
      </c>
      <c r="N1190" s="66">
        <f t="shared" si="183"/>
        <v>0</v>
      </c>
      <c r="R1190" s="66">
        <f t="shared" si="184"/>
        <v>0</v>
      </c>
      <c r="V1190" s="66">
        <f t="shared" si="185"/>
        <v>0</v>
      </c>
      <c r="W1190"/>
      <c r="X1190"/>
      <c r="Y1190" s="7"/>
      <c r="Z1190"/>
      <c r="AA1190"/>
      <c r="AC1190">
        <f t="shared" si="186"/>
        <v>0</v>
      </c>
      <c r="AD1190">
        <f t="shared" si="187"/>
        <v>0</v>
      </c>
    </row>
    <row r="1191" spans="1:30" hidden="1" x14ac:dyDescent="0.2">
      <c r="A1191" s="6" t="s">
        <v>1027</v>
      </c>
      <c r="B1191" s="2">
        <f t="shared" si="180"/>
        <v>0</v>
      </c>
      <c r="C1191" s="2">
        <f t="shared" si="181"/>
        <v>8</v>
      </c>
      <c r="L1191" s="66">
        <f t="shared" si="182"/>
        <v>0</v>
      </c>
      <c r="N1191" s="66">
        <f t="shared" si="183"/>
        <v>0</v>
      </c>
      <c r="R1191" s="66">
        <f t="shared" si="184"/>
        <v>0</v>
      </c>
      <c r="V1191" s="66">
        <f t="shared" si="185"/>
        <v>0</v>
      </c>
      <c r="W1191"/>
      <c r="X1191"/>
      <c r="Y1191" s="7"/>
      <c r="Z1191"/>
      <c r="AA1191"/>
      <c r="AC1191">
        <f t="shared" si="186"/>
        <v>0</v>
      </c>
      <c r="AD1191">
        <f t="shared" si="187"/>
        <v>0</v>
      </c>
    </row>
    <row r="1192" spans="1:30" hidden="1" x14ac:dyDescent="0.2">
      <c r="A1192" s="6" t="s">
        <v>1028</v>
      </c>
      <c r="B1192" s="2">
        <f t="shared" si="180"/>
        <v>0</v>
      </c>
      <c r="C1192" s="2">
        <f t="shared" si="181"/>
        <v>8</v>
      </c>
      <c r="L1192" s="66">
        <f t="shared" si="182"/>
        <v>0</v>
      </c>
      <c r="N1192" s="66">
        <f t="shared" si="183"/>
        <v>0</v>
      </c>
      <c r="R1192" s="66">
        <f t="shared" si="184"/>
        <v>0</v>
      </c>
      <c r="V1192" s="66">
        <f t="shared" si="185"/>
        <v>0</v>
      </c>
      <c r="W1192"/>
      <c r="X1192"/>
      <c r="Y1192" s="7"/>
      <c r="Z1192"/>
      <c r="AA1192"/>
      <c r="AC1192">
        <f t="shared" si="186"/>
        <v>0</v>
      </c>
      <c r="AD1192">
        <f t="shared" si="187"/>
        <v>0</v>
      </c>
    </row>
    <row r="1193" spans="1:30" hidden="1" x14ac:dyDescent="0.2">
      <c r="A1193" s="6" t="s">
        <v>1029</v>
      </c>
      <c r="B1193" s="2">
        <f t="shared" si="180"/>
        <v>0</v>
      </c>
      <c r="C1193" s="2">
        <f t="shared" si="181"/>
        <v>8</v>
      </c>
      <c r="L1193" s="66">
        <f t="shared" si="182"/>
        <v>0</v>
      </c>
      <c r="N1193" s="66">
        <f t="shared" si="183"/>
        <v>0</v>
      </c>
      <c r="R1193" s="66">
        <f t="shared" si="184"/>
        <v>0</v>
      </c>
      <c r="V1193" s="66">
        <f t="shared" si="185"/>
        <v>0</v>
      </c>
      <c r="W1193"/>
      <c r="X1193"/>
      <c r="Y1193" s="7"/>
      <c r="Z1193"/>
      <c r="AA1193"/>
      <c r="AC1193">
        <f t="shared" si="186"/>
        <v>0</v>
      </c>
      <c r="AD1193">
        <f t="shared" si="187"/>
        <v>0</v>
      </c>
    </row>
    <row r="1194" spans="1:30" hidden="1" x14ac:dyDescent="0.2">
      <c r="A1194" s="6" t="s">
        <v>1030</v>
      </c>
      <c r="B1194" s="2">
        <f t="shared" si="180"/>
        <v>0</v>
      </c>
      <c r="C1194" s="2">
        <f t="shared" si="181"/>
        <v>8</v>
      </c>
      <c r="L1194" s="66">
        <f t="shared" si="182"/>
        <v>0</v>
      </c>
      <c r="N1194" s="66">
        <f t="shared" si="183"/>
        <v>0</v>
      </c>
      <c r="R1194" s="66">
        <f t="shared" si="184"/>
        <v>0</v>
      </c>
      <c r="V1194" s="66">
        <f t="shared" si="185"/>
        <v>0</v>
      </c>
      <c r="W1194"/>
      <c r="X1194"/>
      <c r="Y1194" s="7"/>
      <c r="Z1194"/>
      <c r="AA1194"/>
      <c r="AC1194">
        <f t="shared" si="186"/>
        <v>0</v>
      </c>
      <c r="AD1194">
        <f t="shared" si="187"/>
        <v>0</v>
      </c>
    </row>
    <row r="1195" spans="1:30" hidden="1" x14ac:dyDescent="0.2">
      <c r="A1195" s="6" t="s">
        <v>1031</v>
      </c>
      <c r="B1195" s="2">
        <f t="shared" si="180"/>
        <v>0</v>
      </c>
      <c r="C1195" s="2">
        <f t="shared" si="181"/>
        <v>8</v>
      </c>
      <c r="L1195" s="66">
        <f t="shared" si="182"/>
        <v>0</v>
      </c>
      <c r="N1195" s="66">
        <f t="shared" si="183"/>
        <v>0</v>
      </c>
      <c r="R1195" s="66">
        <f t="shared" si="184"/>
        <v>0</v>
      </c>
      <c r="V1195" s="66">
        <f t="shared" si="185"/>
        <v>0</v>
      </c>
      <c r="W1195"/>
      <c r="X1195"/>
      <c r="Y1195" s="7"/>
      <c r="Z1195"/>
      <c r="AA1195"/>
      <c r="AC1195">
        <f t="shared" si="186"/>
        <v>0</v>
      </c>
      <c r="AD1195">
        <f t="shared" si="187"/>
        <v>0</v>
      </c>
    </row>
    <row r="1196" spans="1:30" hidden="1" x14ac:dyDescent="0.2">
      <c r="A1196" s="6" t="s">
        <v>1032</v>
      </c>
      <c r="B1196" s="2">
        <f t="shared" si="180"/>
        <v>0</v>
      </c>
      <c r="C1196" s="2">
        <f t="shared" si="181"/>
        <v>8</v>
      </c>
      <c r="L1196" s="66">
        <f t="shared" si="182"/>
        <v>0</v>
      </c>
      <c r="N1196" s="66">
        <f t="shared" si="183"/>
        <v>0</v>
      </c>
      <c r="R1196" s="66">
        <f t="shared" si="184"/>
        <v>0</v>
      </c>
      <c r="V1196" s="66">
        <f t="shared" si="185"/>
        <v>0</v>
      </c>
      <c r="W1196"/>
      <c r="X1196"/>
      <c r="Y1196" s="7"/>
      <c r="Z1196"/>
      <c r="AA1196"/>
      <c r="AC1196">
        <f t="shared" si="186"/>
        <v>0</v>
      </c>
      <c r="AD1196">
        <f t="shared" si="187"/>
        <v>0</v>
      </c>
    </row>
    <row r="1197" spans="1:30" hidden="1" x14ac:dyDescent="0.2">
      <c r="A1197" s="6" t="s">
        <v>1033</v>
      </c>
      <c r="B1197" s="2">
        <f t="shared" si="180"/>
        <v>0</v>
      </c>
      <c r="C1197" s="2">
        <f t="shared" si="181"/>
        <v>8</v>
      </c>
      <c r="L1197" s="66">
        <f t="shared" si="182"/>
        <v>0</v>
      </c>
      <c r="N1197" s="66">
        <f t="shared" si="183"/>
        <v>0</v>
      </c>
      <c r="R1197" s="66">
        <f t="shared" si="184"/>
        <v>0</v>
      </c>
      <c r="V1197" s="66">
        <f t="shared" si="185"/>
        <v>0</v>
      </c>
      <c r="W1197"/>
      <c r="X1197"/>
      <c r="Y1197" s="7"/>
      <c r="Z1197"/>
      <c r="AA1197"/>
      <c r="AC1197">
        <f t="shared" si="186"/>
        <v>0</v>
      </c>
      <c r="AD1197">
        <f t="shared" si="187"/>
        <v>0</v>
      </c>
    </row>
    <row r="1198" spans="1:30" hidden="1" x14ac:dyDescent="0.2">
      <c r="A1198" s="6" t="s">
        <v>1034</v>
      </c>
      <c r="B1198" s="2">
        <f t="shared" si="180"/>
        <v>0</v>
      </c>
      <c r="C1198" s="2">
        <f t="shared" si="181"/>
        <v>8</v>
      </c>
      <c r="L1198" s="66">
        <f t="shared" si="182"/>
        <v>0</v>
      </c>
      <c r="N1198" s="66">
        <f t="shared" si="183"/>
        <v>0</v>
      </c>
      <c r="R1198" s="66">
        <f t="shared" si="184"/>
        <v>0</v>
      </c>
      <c r="V1198" s="66">
        <f t="shared" si="185"/>
        <v>0</v>
      </c>
      <c r="W1198"/>
      <c r="X1198"/>
      <c r="Y1198" s="7"/>
      <c r="Z1198"/>
      <c r="AA1198"/>
      <c r="AC1198">
        <f t="shared" si="186"/>
        <v>0</v>
      </c>
      <c r="AD1198">
        <f t="shared" si="187"/>
        <v>0</v>
      </c>
    </row>
    <row r="1199" spans="1:30" hidden="1" x14ac:dyDescent="0.2">
      <c r="A1199" s="6" t="s">
        <v>1035</v>
      </c>
      <c r="B1199" s="2">
        <f t="shared" si="180"/>
        <v>0</v>
      </c>
      <c r="C1199" s="2">
        <f t="shared" si="181"/>
        <v>8</v>
      </c>
      <c r="L1199" s="66">
        <f t="shared" si="182"/>
        <v>0</v>
      </c>
      <c r="N1199" s="66">
        <f t="shared" si="183"/>
        <v>0</v>
      </c>
      <c r="R1199" s="66">
        <f t="shared" si="184"/>
        <v>0</v>
      </c>
      <c r="V1199" s="66">
        <f t="shared" si="185"/>
        <v>0</v>
      </c>
      <c r="W1199"/>
      <c r="X1199"/>
      <c r="Y1199" s="7"/>
      <c r="Z1199"/>
      <c r="AA1199"/>
      <c r="AC1199">
        <f t="shared" si="186"/>
        <v>0</v>
      </c>
      <c r="AD1199">
        <f t="shared" si="187"/>
        <v>0</v>
      </c>
    </row>
    <row r="1200" spans="1:30" hidden="1" x14ac:dyDescent="0.2">
      <c r="A1200" s="6" t="s">
        <v>1036</v>
      </c>
      <c r="B1200" s="2">
        <f t="shared" si="180"/>
        <v>0</v>
      </c>
      <c r="C1200" s="2">
        <f t="shared" si="181"/>
        <v>8</v>
      </c>
      <c r="L1200" s="66">
        <f t="shared" si="182"/>
        <v>0</v>
      </c>
      <c r="N1200" s="66">
        <f t="shared" si="183"/>
        <v>0</v>
      </c>
      <c r="R1200" s="66">
        <f t="shared" si="184"/>
        <v>0</v>
      </c>
      <c r="V1200" s="66">
        <f t="shared" si="185"/>
        <v>0</v>
      </c>
      <c r="W1200"/>
      <c r="X1200"/>
      <c r="Y1200" s="7"/>
      <c r="Z1200"/>
      <c r="AA1200"/>
      <c r="AC1200">
        <f t="shared" si="186"/>
        <v>0</v>
      </c>
      <c r="AD1200">
        <f t="shared" si="187"/>
        <v>0</v>
      </c>
    </row>
    <row r="1201" spans="1:38" hidden="1" x14ac:dyDescent="0.2">
      <c r="A1201" s="6" t="s">
        <v>1037</v>
      </c>
      <c r="B1201" s="2">
        <f t="shared" si="180"/>
        <v>0</v>
      </c>
      <c r="C1201" s="2">
        <f t="shared" si="181"/>
        <v>8</v>
      </c>
      <c r="L1201" s="66">
        <f t="shared" si="182"/>
        <v>0</v>
      </c>
      <c r="N1201" s="66">
        <f t="shared" si="183"/>
        <v>0</v>
      </c>
      <c r="R1201" s="66">
        <f t="shared" si="184"/>
        <v>0</v>
      </c>
      <c r="V1201" s="66">
        <f t="shared" si="185"/>
        <v>0</v>
      </c>
      <c r="W1201"/>
      <c r="X1201"/>
      <c r="Y1201" s="7"/>
      <c r="Z1201"/>
      <c r="AA1201"/>
      <c r="AC1201">
        <f t="shared" si="186"/>
        <v>0</v>
      </c>
      <c r="AD1201">
        <f t="shared" si="187"/>
        <v>0</v>
      </c>
    </row>
    <row r="1202" spans="1:38" hidden="1" x14ac:dyDescent="0.2">
      <c r="A1202" s="6" t="s">
        <v>1038</v>
      </c>
      <c r="B1202" s="2">
        <f t="shared" si="180"/>
        <v>0</v>
      </c>
      <c r="C1202" s="2">
        <f t="shared" si="181"/>
        <v>8</v>
      </c>
      <c r="L1202" s="66">
        <f t="shared" si="182"/>
        <v>0</v>
      </c>
      <c r="N1202" s="66">
        <f t="shared" si="183"/>
        <v>0</v>
      </c>
      <c r="R1202" s="66">
        <f t="shared" si="184"/>
        <v>0</v>
      </c>
      <c r="V1202" s="66">
        <f t="shared" si="185"/>
        <v>0</v>
      </c>
      <c r="W1202"/>
      <c r="X1202"/>
      <c r="Y1202" s="7"/>
      <c r="Z1202"/>
      <c r="AA1202"/>
      <c r="AC1202">
        <f t="shared" si="186"/>
        <v>0</v>
      </c>
      <c r="AD1202">
        <f t="shared" si="187"/>
        <v>0</v>
      </c>
    </row>
    <row r="1203" spans="1:38" hidden="1" x14ac:dyDescent="0.2">
      <c r="A1203" s="6" t="s">
        <v>1039</v>
      </c>
      <c r="B1203" s="2">
        <f t="shared" si="180"/>
        <v>0</v>
      </c>
      <c r="C1203" s="2">
        <f t="shared" si="181"/>
        <v>8</v>
      </c>
      <c r="L1203" s="66">
        <f t="shared" si="182"/>
        <v>0</v>
      </c>
      <c r="N1203" s="66">
        <f t="shared" si="183"/>
        <v>0</v>
      </c>
      <c r="R1203" s="66">
        <f t="shared" si="184"/>
        <v>0</v>
      </c>
      <c r="V1203" s="66">
        <f t="shared" si="185"/>
        <v>0</v>
      </c>
      <c r="W1203"/>
      <c r="X1203"/>
      <c r="Y1203" s="7"/>
      <c r="Z1203"/>
      <c r="AA1203"/>
      <c r="AC1203">
        <f t="shared" si="186"/>
        <v>0</v>
      </c>
      <c r="AD1203">
        <f t="shared" si="187"/>
        <v>0</v>
      </c>
    </row>
    <row r="1204" spans="1:38" hidden="1" x14ac:dyDescent="0.2">
      <c r="A1204" s="6" t="s">
        <v>1040</v>
      </c>
      <c r="B1204" s="2">
        <f t="shared" si="180"/>
        <v>0</v>
      </c>
      <c r="C1204" s="2">
        <f t="shared" si="181"/>
        <v>8</v>
      </c>
      <c r="L1204" s="66">
        <f t="shared" si="182"/>
        <v>0</v>
      </c>
      <c r="N1204" s="66">
        <f t="shared" si="183"/>
        <v>0</v>
      </c>
      <c r="R1204" s="66">
        <f t="shared" si="184"/>
        <v>0</v>
      </c>
      <c r="V1204" s="66">
        <f t="shared" si="185"/>
        <v>0</v>
      </c>
      <c r="Y1204" s="7"/>
      <c r="Z1204"/>
      <c r="AA1204"/>
      <c r="AC1204">
        <f t="shared" si="186"/>
        <v>0</v>
      </c>
      <c r="AD1204">
        <f t="shared" si="187"/>
        <v>0</v>
      </c>
    </row>
    <row r="1205" spans="1:38" hidden="1" x14ac:dyDescent="0.2">
      <c r="A1205" s="6" t="s">
        <v>1041</v>
      </c>
      <c r="B1205" s="2">
        <f t="shared" si="180"/>
        <v>0</v>
      </c>
      <c r="C1205" s="2">
        <f t="shared" si="181"/>
        <v>8</v>
      </c>
      <c r="L1205" s="66">
        <f t="shared" si="182"/>
        <v>0</v>
      </c>
      <c r="N1205" s="66">
        <f t="shared" si="183"/>
        <v>0</v>
      </c>
      <c r="R1205" s="66">
        <f t="shared" si="184"/>
        <v>0</v>
      </c>
      <c r="V1205" s="66">
        <f t="shared" si="185"/>
        <v>0</v>
      </c>
      <c r="Y1205" s="7"/>
      <c r="Z1205"/>
      <c r="AA1205"/>
      <c r="AC1205">
        <f t="shared" si="186"/>
        <v>0</v>
      </c>
      <c r="AD1205">
        <f t="shared" si="187"/>
        <v>0</v>
      </c>
    </row>
    <row r="1206" spans="1:38" hidden="1" x14ac:dyDescent="0.2">
      <c r="A1206" s="6" t="s">
        <v>1042</v>
      </c>
      <c r="B1206" s="2">
        <f t="shared" si="180"/>
        <v>0</v>
      </c>
      <c r="C1206" s="2">
        <f t="shared" si="181"/>
        <v>8</v>
      </c>
      <c r="L1206" s="66">
        <f t="shared" si="182"/>
        <v>0</v>
      </c>
      <c r="N1206" s="66">
        <f t="shared" si="183"/>
        <v>0</v>
      </c>
      <c r="R1206" s="66">
        <f t="shared" si="184"/>
        <v>0</v>
      </c>
      <c r="V1206" s="66">
        <f t="shared" si="185"/>
        <v>0</v>
      </c>
      <c r="Y1206" s="7"/>
      <c r="Z1206"/>
      <c r="AA1206"/>
      <c r="AC1206">
        <f t="shared" si="186"/>
        <v>0</v>
      </c>
      <c r="AD1206">
        <f t="shared" si="187"/>
        <v>0</v>
      </c>
    </row>
    <row r="1207" spans="1:38" hidden="1" x14ac:dyDescent="0.2">
      <c r="A1207" s="6" t="s">
        <v>1043</v>
      </c>
      <c r="B1207" s="2">
        <f t="shared" si="180"/>
        <v>0</v>
      </c>
      <c r="C1207" s="2">
        <f t="shared" si="181"/>
        <v>8</v>
      </c>
      <c r="L1207" s="66">
        <f t="shared" si="182"/>
        <v>0</v>
      </c>
      <c r="N1207" s="66">
        <f t="shared" si="183"/>
        <v>0</v>
      </c>
      <c r="R1207" s="66">
        <f t="shared" si="184"/>
        <v>0</v>
      </c>
      <c r="V1207" s="66">
        <f t="shared" si="185"/>
        <v>0</v>
      </c>
      <c r="Y1207" s="7"/>
      <c r="Z1207"/>
      <c r="AA1207"/>
      <c r="AC1207">
        <f t="shared" si="186"/>
        <v>0</v>
      </c>
      <c r="AD1207">
        <f t="shared" si="187"/>
        <v>0</v>
      </c>
    </row>
    <row r="1208" spans="1:38" hidden="1" x14ac:dyDescent="0.2">
      <c r="A1208" s="6" t="s">
        <v>1044</v>
      </c>
      <c r="B1208" s="2">
        <f t="shared" si="180"/>
        <v>0</v>
      </c>
      <c r="C1208" s="2">
        <f t="shared" si="181"/>
        <v>8</v>
      </c>
      <c r="L1208" s="66">
        <f t="shared" si="182"/>
        <v>0</v>
      </c>
      <c r="N1208" s="66">
        <f t="shared" si="183"/>
        <v>0</v>
      </c>
      <c r="R1208" s="66">
        <f t="shared" si="184"/>
        <v>0</v>
      </c>
      <c r="V1208" s="66">
        <f t="shared" si="185"/>
        <v>0</v>
      </c>
      <c r="Y1208" s="7"/>
      <c r="Z1208"/>
      <c r="AA1208"/>
      <c r="AC1208">
        <f t="shared" si="186"/>
        <v>0</v>
      </c>
      <c r="AD1208">
        <f t="shared" si="187"/>
        <v>0</v>
      </c>
    </row>
    <row r="1209" spans="1:38" hidden="1" x14ac:dyDescent="0.2">
      <c r="A1209" s="6" t="s">
        <v>1045</v>
      </c>
      <c r="B1209" s="2">
        <f t="shared" si="180"/>
        <v>0</v>
      </c>
      <c r="C1209" s="2">
        <f t="shared" si="181"/>
        <v>8</v>
      </c>
      <c r="L1209" s="66">
        <f t="shared" si="182"/>
        <v>0</v>
      </c>
      <c r="N1209" s="66">
        <f t="shared" si="183"/>
        <v>0</v>
      </c>
      <c r="R1209" s="66">
        <f t="shared" si="184"/>
        <v>0</v>
      </c>
      <c r="V1209" s="66">
        <f t="shared" si="185"/>
        <v>0</v>
      </c>
      <c r="Y1209" s="7"/>
      <c r="Z1209"/>
      <c r="AA1209"/>
      <c r="AC1209">
        <f t="shared" si="186"/>
        <v>0</v>
      </c>
      <c r="AD1209">
        <f t="shared" si="187"/>
        <v>0</v>
      </c>
    </row>
    <row r="1210" spans="1:38" hidden="1" x14ac:dyDescent="0.2">
      <c r="A1210" s="6" t="s">
        <v>1046</v>
      </c>
      <c r="B1210" s="2">
        <f t="shared" si="180"/>
        <v>0</v>
      </c>
      <c r="C1210" s="2">
        <f t="shared" si="181"/>
        <v>8</v>
      </c>
      <c r="L1210" s="66">
        <f t="shared" si="182"/>
        <v>0</v>
      </c>
      <c r="N1210" s="66">
        <f t="shared" si="183"/>
        <v>0</v>
      </c>
      <c r="R1210" s="66">
        <f t="shared" si="184"/>
        <v>0</v>
      </c>
      <c r="V1210" s="66">
        <f t="shared" si="185"/>
        <v>0</v>
      </c>
      <c r="Y1210" s="7"/>
      <c r="Z1210"/>
      <c r="AA1210"/>
      <c r="AC1210">
        <f t="shared" si="186"/>
        <v>0</v>
      </c>
      <c r="AD1210">
        <f t="shared" si="187"/>
        <v>0</v>
      </c>
    </row>
    <row r="1211" spans="1:38" hidden="1" x14ac:dyDescent="0.2">
      <c r="A1211" s="6" t="s">
        <v>1047</v>
      </c>
      <c r="B1211" s="2">
        <f t="shared" si="180"/>
        <v>0</v>
      </c>
      <c r="C1211" s="2">
        <f t="shared" si="181"/>
        <v>8</v>
      </c>
      <c r="L1211" s="66">
        <f t="shared" si="182"/>
        <v>0</v>
      </c>
      <c r="N1211" s="66">
        <f t="shared" si="183"/>
        <v>0</v>
      </c>
      <c r="R1211" s="66">
        <f>IF(AND(O1211&lt;1,P1211&lt;1,Q1211&lt;1),0,IF(250+((350-(O1211*60+P1211))*1)&lt;0,0,250+((350-(O1211*60+P1211))*1)))</f>
        <v>0</v>
      </c>
      <c r="V1211" s="66">
        <f t="shared" si="185"/>
        <v>0</v>
      </c>
      <c r="Y1211" s="7"/>
      <c r="Z1211"/>
      <c r="AA1211"/>
      <c r="AC1211">
        <f t="shared" si="186"/>
        <v>0</v>
      </c>
      <c r="AD1211">
        <f t="shared" si="187"/>
        <v>0</v>
      </c>
    </row>
    <row r="1212" spans="1:38" x14ac:dyDescent="0.2">
      <c r="B1212" s="2"/>
      <c r="C1212" s="2"/>
      <c r="Y1212" s="7"/>
      <c r="Z1212"/>
      <c r="AA1212"/>
      <c r="AC1212">
        <f t="shared" si="186"/>
        <v>0</v>
      </c>
      <c r="AD1212">
        <f t="shared" si="187"/>
        <v>0</v>
      </c>
    </row>
    <row r="1213" spans="1:38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C1213">
        <f t="shared" si="186"/>
        <v>0</v>
      </c>
      <c r="AD1213">
        <f t="shared" si="187"/>
        <v>0</v>
      </c>
      <c r="AE1213" s="36"/>
      <c r="AF1213" s="44"/>
      <c r="AG1213" s="59"/>
    </row>
    <row r="1214" spans="1:38" x14ac:dyDescent="0.2">
      <c r="A1214" s="6" t="s">
        <v>2412</v>
      </c>
      <c r="B1214" s="2">
        <f t="shared" ref="B1214:B1228" si="188">+L1214+N1214+R1214+V1214+X1214</f>
        <v>0</v>
      </c>
      <c r="C1214" s="2">
        <f t="shared" ref="C1214:C1228" si="189">RANK(B1214,B$1214:B$1412,0)</f>
        <v>1</v>
      </c>
      <c r="D1214" s="4" t="s">
        <v>21</v>
      </c>
      <c r="E1214" s="5" t="s">
        <v>2308</v>
      </c>
      <c r="F1214" s="66">
        <v>2004</v>
      </c>
      <c r="L1214" s="66">
        <f t="shared" ref="L1214:L1228" si="190">IF(AND(I1214&lt;1,J1214&lt;1,K1214&lt;1),0,IF(250+((150-(I1214*60+J1214))*2)&lt;0,0,IF(K1214&lt;50,250+((150-(I1214*60+J1214))*2),IF(K1214&gt;49,250+((150-(I1214*60+J1214))*2)-1,250+((150-(I1214*60+J1214))*2)))))</f>
        <v>0</v>
      </c>
      <c r="N1214" s="66">
        <f t="shared" ref="N1214:N1228" si="191">IF(M1214&lt;89,0,250+((M1214-172)*3))</f>
        <v>0</v>
      </c>
      <c r="R1214" s="66">
        <f t="shared" ref="R1214:R1228" si="192">IF(AND(O1214&lt;1,P1214&lt;1,Q1214&lt;1),0,IF(250+((540-(O1214*60+P1214))*1)&lt;0,0,250+((540-(O1214*60+P1214))*1)))</f>
        <v>0</v>
      </c>
      <c r="V1214" s="66">
        <f t="shared" ref="V1214:V1228" si="193">IF(AND(S1214&lt;1,T1214&lt;1,U1214&lt;1),0,IF(500+((630-(S1214*60+T1214))*1)&lt;0,0,500+((630-(S1214*60+T1214))*1)))</f>
        <v>0</v>
      </c>
      <c r="Y1214" s="7"/>
      <c r="Z1214"/>
      <c r="AA1214">
        <v>389</v>
      </c>
      <c r="AB1214">
        <v>357</v>
      </c>
      <c r="AC1214">
        <f t="shared" ref="AC1214:AC1228" si="194">B1214</f>
        <v>0</v>
      </c>
      <c r="AD1214">
        <f t="shared" ref="AD1214:AD1228" si="195">AA1214+AB1214+AC1214</f>
        <v>746</v>
      </c>
      <c r="AF1214" s="43">
        <v>2.6041666666666665E-3</v>
      </c>
      <c r="AG1214" s="60" t="s">
        <v>2548</v>
      </c>
    </row>
    <row r="1215" spans="1:38" x14ac:dyDescent="0.2">
      <c r="A1215" s="6" t="s">
        <v>2409</v>
      </c>
      <c r="B1215" s="2">
        <f t="shared" si="188"/>
        <v>0</v>
      </c>
      <c r="C1215" s="2">
        <f t="shared" si="189"/>
        <v>1</v>
      </c>
      <c r="D1215" s="4" t="s">
        <v>22</v>
      </c>
      <c r="E1215" s="5" t="s">
        <v>2325</v>
      </c>
      <c r="F1215" s="66">
        <v>2003</v>
      </c>
      <c r="G1215" s="66">
        <v>0</v>
      </c>
      <c r="L1215" s="66">
        <f t="shared" si="190"/>
        <v>0</v>
      </c>
      <c r="N1215" s="66">
        <f t="shared" si="191"/>
        <v>0</v>
      </c>
      <c r="R1215" s="66">
        <f t="shared" si="192"/>
        <v>0</v>
      </c>
      <c r="V1215" s="66">
        <f t="shared" si="193"/>
        <v>0</v>
      </c>
      <c r="W1215"/>
      <c r="X1215"/>
      <c r="Y1215" s="7"/>
      <c r="Z1215"/>
      <c r="AA1215">
        <v>711</v>
      </c>
      <c r="AB1215">
        <v>687</v>
      </c>
      <c r="AC1215">
        <f t="shared" si="194"/>
        <v>0</v>
      </c>
      <c r="AD1215">
        <f t="shared" si="195"/>
        <v>1398</v>
      </c>
      <c r="AE1215" s="37"/>
      <c r="AF1215" s="43">
        <v>1.6243055555555557E-3</v>
      </c>
      <c r="AG1215" s="60" t="s">
        <v>2583</v>
      </c>
      <c r="AJ1215">
        <v>17</v>
      </c>
      <c r="AK1215">
        <v>6</v>
      </c>
      <c r="AL1215" t="s">
        <v>2614</v>
      </c>
    </row>
    <row r="1216" spans="1:38" x14ac:dyDescent="0.2">
      <c r="A1216" s="6" t="s">
        <v>2324</v>
      </c>
      <c r="B1216" s="2">
        <f t="shared" si="188"/>
        <v>0</v>
      </c>
      <c r="C1216" s="2">
        <f t="shared" si="189"/>
        <v>1</v>
      </c>
      <c r="D1216" s="4" t="s">
        <v>21</v>
      </c>
      <c r="E1216" s="5" t="s">
        <v>2310</v>
      </c>
      <c r="F1216" s="66">
        <v>2004</v>
      </c>
      <c r="L1216" s="66">
        <f t="shared" si="190"/>
        <v>0</v>
      </c>
      <c r="N1216" s="66">
        <f t="shared" si="191"/>
        <v>0</v>
      </c>
      <c r="R1216" s="66">
        <f t="shared" si="192"/>
        <v>0</v>
      </c>
      <c r="V1216" s="66">
        <f t="shared" si="193"/>
        <v>0</v>
      </c>
      <c r="W1216"/>
      <c r="X1216"/>
      <c r="Y1216" s="7"/>
      <c r="Z1216"/>
      <c r="AA1216">
        <v>502</v>
      </c>
      <c r="AB1216">
        <v>0</v>
      </c>
      <c r="AC1216">
        <f t="shared" si="194"/>
        <v>0</v>
      </c>
      <c r="AD1216">
        <f t="shared" si="195"/>
        <v>502</v>
      </c>
      <c r="AF1216" s="43">
        <v>2.0341435185185185E-3</v>
      </c>
      <c r="AG1216" s="72" t="s">
        <v>2548</v>
      </c>
    </row>
    <row r="1217" spans="1:33" x14ac:dyDescent="0.2">
      <c r="A1217" s="49" t="s">
        <v>2447</v>
      </c>
      <c r="B1217" s="2">
        <f t="shared" si="188"/>
        <v>0</v>
      </c>
      <c r="C1217" s="2">
        <f t="shared" si="189"/>
        <v>1</v>
      </c>
      <c r="D1217" s="4" t="s">
        <v>20</v>
      </c>
      <c r="E1217" s="5" t="s">
        <v>2306</v>
      </c>
      <c r="F1217" s="66">
        <v>2003</v>
      </c>
      <c r="G1217" s="66">
        <v>5</v>
      </c>
      <c r="L1217" s="66">
        <f t="shared" si="190"/>
        <v>0</v>
      </c>
      <c r="N1217" s="66">
        <f t="shared" si="191"/>
        <v>0</v>
      </c>
      <c r="R1217" s="66">
        <f t="shared" si="192"/>
        <v>0</v>
      </c>
      <c r="V1217" s="66">
        <f t="shared" si="193"/>
        <v>0</v>
      </c>
      <c r="Y1217" s="7"/>
      <c r="Z1217"/>
      <c r="AA1217">
        <v>0</v>
      </c>
      <c r="AB1217">
        <v>520</v>
      </c>
      <c r="AC1217">
        <f t="shared" si="194"/>
        <v>0</v>
      </c>
      <c r="AD1217">
        <f t="shared" si="195"/>
        <v>520</v>
      </c>
      <c r="AE1217" s="37"/>
      <c r="AF1217" s="43">
        <v>2.1708333333333332E-3</v>
      </c>
      <c r="AG1217" s="60" t="s">
        <v>2548</v>
      </c>
    </row>
    <row r="1218" spans="1:33" hidden="1" x14ac:dyDescent="0.2">
      <c r="A1218" s="6" t="s">
        <v>2603</v>
      </c>
      <c r="B1218" s="2">
        <f t="shared" si="188"/>
        <v>0</v>
      </c>
      <c r="C1218" s="2">
        <f t="shared" si="189"/>
        <v>1</v>
      </c>
      <c r="L1218" s="66">
        <f t="shared" si="190"/>
        <v>0</v>
      </c>
      <c r="N1218" s="66">
        <f t="shared" si="191"/>
        <v>0</v>
      </c>
      <c r="R1218" s="66">
        <f t="shared" si="192"/>
        <v>0</v>
      </c>
      <c r="V1218" s="66">
        <f t="shared" si="193"/>
        <v>0</v>
      </c>
      <c r="W1218"/>
      <c r="X1218"/>
      <c r="Y1218" s="7"/>
      <c r="Z1218"/>
      <c r="AA1218">
        <v>0</v>
      </c>
      <c r="AB1218">
        <v>0</v>
      </c>
      <c r="AC1218">
        <f t="shared" si="194"/>
        <v>0</v>
      </c>
      <c r="AD1218">
        <f t="shared" si="195"/>
        <v>0</v>
      </c>
      <c r="AG1218" s="60" t="s">
        <v>2548</v>
      </c>
    </row>
    <row r="1219" spans="1:33" ht="12" hidden="1" customHeight="1" x14ac:dyDescent="0.2">
      <c r="A1219" s="6" t="s">
        <v>2604</v>
      </c>
      <c r="B1219" s="2">
        <f t="shared" si="188"/>
        <v>0</v>
      </c>
      <c r="C1219" s="2">
        <f t="shared" si="189"/>
        <v>1</v>
      </c>
      <c r="G1219" s="66">
        <v>0</v>
      </c>
      <c r="L1219" s="66">
        <f t="shared" si="190"/>
        <v>0</v>
      </c>
      <c r="N1219" s="66">
        <f t="shared" si="191"/>
        <v>0</v>
      </c>
      <c r="R1219" s="66">
        <f t="shared" si="192"/>
        <v>0</v>
      </c>
      <c r="V1219" s="66">
        <f t="shared" si="193"/>
        <v>0</v>
      </c>
      <c r="Y1219" s="7"/>
      <c r="Z1219"/>
      <c r="AA1219">
        <v>0</v>
      </c>
      <c r="AB1219">
        <v>0</v>
      </c>
      <c r="AC1219">
        <f t="shared" si="194"/>
        <v>0</v>
      </c>
      <c r="AD1219">
        <f t="shared" si="195"/>
        <v>0</v>
      </c>
      <c r="AE1219" s="37"/>
      <c r="AG1219" s="60" t="s">
        <v>2548</v>
      </c>
    </row>
    <row r="1220" spans="1:33" hidden="1" x14ac:dyDescent="0.2">
      <c r="A1220" s="6" t="s">
        <v>2605</v>
      </c>
      <c r="B1220" s="2">
        <f t="shared" si="188"/>
        <v>0</v>
      </c>
      <c r="C1220" s="2">
        <f t="shared" si="189"/>
        <v>1</v>
      </c>
      <c r="G1220" s="66">
        <v>0</v>
      </c>
      <c r="L1220" s="66">
        <f t="shared" si="190"/>
        <v>0</v>
      </c>
      <c r="N1220" s="66">
        <f t="shared" si="191"/>
        <v>0</v>
      </c>
      <c r="R1220" s="66">
        <f t="shared" si="192"/>
        <v>0</v>
      </c>
      <c r="V1220" s="66">
        <f t="shared" si="193"/>
        <v>0</v>
      </c>
      <c r="Y1220" s="7"/>
      <c r="Z1220"/>
      <c r="AA1220">
        <v>0</v>
      </c>
      <c r="AB1220">
        <v>0</v>
      </c>
      <c r="AC1220">
        <f t="shared" si="194"/>
        <v>0</v>
      </c>
      <c r="AD1220">
        <f t="shared" si="195"/>
        <v>0</v>
      </c>
      <c r="AE1220" s="37"/>
      <c r="AG1220" s="60" t="s">
        <v>2548</v>
      </c>
    </row>
    <row r="1221" spans="1:33" hidden="1" x14ac:dyDescent="0.2">
      <c r="A1221" s="6" t="s">
        <v>1048</v>
      </c>
      <c r="B1221" s="2">
        <f t="shared" si="188"/>
        <v>0</v>
      </c>
      <c r="C1221" s="2">
        <f t="shared" si="189"/>
        <v>1</v>
      </c>
      <c r="L1221" s="66">
        <f t="shared" si="190"/>
        <v>0</v>
      </c>
      <c r="N1221" s="66">
        <f t="shared" si="191"/>
        <v>0</v>
      </c>
      <c r="R1221" s="66">
        <f t="shared" si="192"/>
        <v>0</v>
      </c>
      <c r="V1221" s="66">
        <f t="shared" si="193"/>
        <v>0</v>
      </c>
      <c r="W1221"/>
      <c r="X1221"/>
      <c r="Y1221" s="7"/>
      <c r="Z1221"/>
      <c r="AA1221">
        <v>0</v>
      </c>
      <c r="AB1221">
        <v>0</v>
      </c>
      <c r="AC1221">
        <f t="shared" si="194"/>
        <v>0</v>
      </c>
      <c r="AD1221">
        <f t="shared" si="195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188"/>
        <v>0</v>
      </c>
      <c r="C1222" s="2">
        <f t="shared" si="189"/>
        <v>1</v>
      </c>
      <c r="G1222" s="66">
        <v>0</v>
      </c>
      <c r="L1222" s="66">
        <f t="shared" si="190"/>
        <v>0</v>
      </c>
      <c r="N1222" s="66">
        <f t="shared" si="191"/>
        <v>0</v>
      </c>
      <c r="R1222" s="66">
        <f t="shared" si="192"/>
        <v>0</v>
      </c>
      <c r="V1222" s="66">
        <f t="shared" si="193"/>
        <v>0</v>
      </c>
      <c r="W1222"/>
      <c r="X1222"/>
      <c r="Y1222" s="7"/>
      <c r="Z1222"/>
      <c r="AA1222">
        <v>0</v>
      </c>
      <c r="AB1222">
        <v>0</v>
      </c>
      <c r="AC1222">
        <f t="shared" si="194"/>
        <v>0</v>
      </c>
      <c r="AD1222">
        <f t="shared" si="195"/>
        <v>0</v>
      </c>
      <c r="AE1222" s="37"/>
      <c r="AG1222" s="60" t="s">
        <v>2548</v>
      </c>
    </row>
    <row r="1223" spans="1:33" hidden="1" x14ac:dyDescent="0.2">
      <c r="A1223" s="6" t="s">
        <v>2457</v>
      </c>
      <c r="B1223" s="2">
        <f t="shared" si="188"/>
        <v>0</v>
      </c>
      <c r="C1223" s="2">
        <f t="shared" si="189"/>
        <v>1</v>
      </c>
      <c r="L1223" s="66">
        <f t="shared" si="190"/>
        <v>0</v>
      </c>
      <c r="N1223" s="66">
        <f t="shared" si="191"/>
        <v>0</v>
      </c>
      <c r="R1223" s="66">
        <f t="shared" si="192"/>
        <v>0</v>
      </c>
      <c r="V1223" s="66">
        <f t="shared" si="193"/>
        <v>0</v>
      </c>
      <c r="Y1223" s="7"/>
      <c r="AA1223" s="6">
        <v>0</v>
      </c>
      <c r="AB1223">
        <v>0</v>
      </c>
      <c r="AC1223">
        <f t="shared" si="194"/>
        <v>0</v>
      </c>
      <c r="AD1223">
        <f t="shared" si="195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188"/>
        <v>0</v>
      </c>
      <c r="C1224" s="2">
        <f t="shared" si="189"/>
        <v>1</v>
      </c>
      <c r="L1224" s="66">
        <f t="shared" si="190"/>
        <v>0</v>
      </c>
      <c r="N1224" s="66">
        <f t="shared" si="191"/>
        <v>0</v>
      </c>
      <c r="R1224" s="66">
        <f t="shared" si="192"/>
        <v>0</v>
      </c>
      <c r="V1224" s="66">
        <f t="shared" si="193"/>
        <v>0</v>
      </c>
      <c r="W1224"/>
      <c r="X1224"/>
      <c r="Y1224" s="7"/>
      <c r="Z1224"/>
      <c r="AA1224">
        <v>0</v>
      </c>
      <c r="AB1224">
        <v>0</v>
      </c>
      <c r="AC1224">
        <f t="shared" si="194"/>
        <v>0</v>
      </c>
      <c r="AD1224">
        <f t="shared" si="195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188"/>
        <v>0</v>
      </c>
      <c r="C1225" s="2">
        <f t="shared" si="189"/>
        <v>1</v>
      </c>
      <c r="L1225" s="66">
        <f t="shared" si="190"/>
        <v>0</v>
      </c>
      <c r="N1225" s="66">
        <f t="shared" si="191"/>
        <v>0</v>
      </c>
      <c r="R1225" s="66">
        <f t="shared" si="192"/>
        <v>0</v>
      </c>
      <c r="V1225" s="66">
        <f t="shared" si="193"/>
        <v>0</v>
      </c>
      <c r="Y1225" s="7"/>
      <c r="Z1225"/>
      <c r="AA1225">
        <v>0</v>
      </c>
      <c r="AB1225">
        <v>0</v>
      </c>
      <c r="AC1225">
        <f t="shared" si="194"/>
        <v>0</v>
      </c>
      <c r="AD1225">
        <f t="shared" si="195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188"/>
        <v>0</v>
      </c>
      <c r="C1226" s="2">
        <f t="shared" si="189"/>
        <v>1</v>
      </c>
      <c r="G1226" s="66">
        <v>0</v>
      </c>
      <c r="L1226" s="66">
        <f t="shared" si="190"/>
        <v>0</v>
      </c>
      <c r="N1226" s="66">
        <f t="shared" si="191"/>
        <v>0</v>
      </c>
      <c r="R1226" s="66">
        <f t="shared" si="192"/>
        <v>0</v>
      </c>
      <c r="V1226" s="66">
        <f t="shared" si="193"/>
        <v>0</v>
      </c>
      <c r="W1226"/>
      <c r="X1226"/>
      <c r="Y1226" s="7"/>
      <c r="Z1226"/>
      <c r="AA1226">
        <v>0</v>
      </c>
      <c r="AB1226">
        <v>0</v>
      </c>
      <c r="AC1226">
        <f t="shared" si="194"/>
        <v>0</v>
      </c>
      <c r="AD1226">
        <f t="shared" si="195"/>
        <v>0</v>
      </c>
      <c r="AE1226" s="37"/>
      <c r="AG1226" s="60" t="s">
        <v>2548</v>
      </c>
    </row>
    <row r="1227" spans="1:33" hidden="1" x14ac:dyDescent="0.2">
      <c r="A1227" s="6" t="s">
        <v>2461</v>
      </c>
      <c r="B1227" s="2">
        <f t="shared" si="188"/>
        <v>0</v>
      </c>
      <c r="C1227" s="2">
        <f t="shared" si="189"/>
        <v>1</v>
      </c>
      <c r="G1227" s="66">
        <v>0</v>
      </c>
      <c r="L1227" s="66">
        <f t="shared" si="190"/>
        <v>0</v>
      </c>
      <c r="N1227" s="66">
        <f t="shared" si="191"/>
        <v>0</v>
      </c>
      <c r="R1227" s="66">
        <f t="shared" si="192"/>
        <v>0</v>
      </c>
      <c r="V1227" s="66">
        <f t="shared" si="193"/>
        <v>0</v>
      </c>
      <c r="Y1227" s="7"/>
      <c r="Z1227"/>
      <c r="AA1227">
        <v>0</v>
      </c>
      <c r="AB1227">
        <v>0</v>
      </c>
      <c r="AC1227">
        <f t="shared" si="194"/>
        <v>0</v>
      </c>
      <c r="AD1227">
        <f t="shared" si="195"/>
        <v>0</v>
      </c>
      <c r="AE1227" s="37"/>
      <c r="AG1227" s="60" t="s">
        <v>2548</v>
      </c>
    </row>
    <row r="1228" spans="1:33" hidden="1" x14ac:dyDescent="0.2">
      <c r="A1228" s="6" t="s">
        <v>2337</v>
      </c>
      <c r="B1228" s="2">
        <f t="shared" si="188"/>
        <v>0</v>
      </c>
      <c r="C1228" s="2">
        <f t="shared" si="189"/>
        <v>1</v>
      </c>
      <c r="L1228" s="66">
        <f t="shared" si="190"/>
        <v>0</v>
      </c>
      <c r="N1228" s="66">
        <f t="shared" si="191"/>
        <v>0</v>
      </c>
      <c r="R1228" s="66">
        <f t="shared" si="192"/>
        <v>0</v>
      </c>
      <c r="V1228" s="66">
        <f t="shared" si="193"/>
        <v>0</v>
      </c>
      <c r="Y1228" s="7"/>
      <c r="Z1228"/>
      <c r="AA1228">
        <v>0</v>
      </c>
      <c r="AB1228">
        <v>0</v>
      </c>
      <c r="AC1228">
        <f t="shared" si="194"/>
        <v>0</v>
      </c>
      <c r="AD1228">
        <f t="shared" si="195"/>
        <v>0</v>
      </c>
      <c r="AE1228" s="37"/>
      <c r="AG1228" s="60" t="s">
        <v>2548</v>
      </c>
    </row>
    <row r="1229" spans="1:33" hidden="1" x14ac:dyDescent="0.2">
      <c r="A1229" s="6" t="s">
        <v>1049</v>
      </c>
      <c r="B1229" s="2">
        <f t="shared" ref="B1229:B1292" si="196">+L1229+N1229+R1229+V1229+X1229</f>
        <v>0</v>
      </c>
      <c r="C1229" s="2">
        <f t="shared" ref="C1229:C1292" si="197">RANK(B1229,B$1214:B$1412,0)</f>
        <v>1</v>
      </c>
      <c r="L1229" s="66">
        <f t="shared" ref="L1229:L1292" si="198">IF(AND(I1229&lt;1,J1229&lt;1,K1229&lt;1),0,IF(250+((150-(I1229*60+J1229))*2)&lt;0,0,IF(K1229&lt;50,250+((150-(I1229*60+J1229))*2),IF(K1229&gt;49,250+((150-(I1229*60+J1229))*2)-1,250+((150-(I1229*60+J1229))*2)))))</f>
        <v>0</v>
      </c>
      <c r="N1229" s="66">
        <f t="shared" ref="N1229:N1292" si="199">IF(M1229&lt;89,0,250+((M1229-172)*3))</f>
        <v>0</v>
      </c>
      <c r="R1229" s="66">
        <f t="shared" ref="R1229:R1292" si="200">IF(AND(O1229&lt;1,P1229&lt;1,Q1229&lt;1),0,IF(250+((540-(O1229*60+P1229))*1)&lt;0,0,250+((540-(O1229*60+P1229))*1)))</f>
        <v>0</v>
      </c>
      <c r="V1229" s="66">
        <f t="shared" ref="V1229:V1292" si="201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/>
    </row>
    <row r="1230" spans="1:33" hidden="1" x14ac:dyDescent="0.2">
      <c r="A1230" s="6" t="s">
        <v>1050</v>
      </c>
      <c r="B1230" s="2">
        <f t="shared" si="196"/>
        <v>0</v>
      </c>
      <c r="C1230" s="2">
        <f t="shared" si="197"/>
        <v>1</v>
      </c>
      <c r="L1230" s="66">
        <f t="shared" si="198"/>
        <v>0</v>
      </c>
      <c r="N1230" s="66">
        <f t="shared" si="199"/>
        <v>0</v>
      </c>
      <c r="R1230" s="66">
        <f t="shared" si="200"/>
        <v>0</v>
      </c>
      <c r="V1230" s="66">
        <f t="shared" si="201"/>
        <v>0</v>
      </c>
      <c r="W1230"/>
      <c r="X1230"/>
      <c r="Y1230" s="7"/>
      <c r="Z1230"/>
      <c r="AA1230"/>
      <c r="AD1230">
        <f>B1230+AA1230+AB1230</f>
        <v>0</v>
      </c>
      <c r="AE1230" s="37"/>
    </row>
    <row r="1231" spans="1:33" hidden="1" x14ac:dyDescent="0.2">
      <c r="A1231" s="6" t="s">
        <v>1051</v>
      </c>
      <c r="B1231" s="2">
        <f t="shared" si="196"/>
        <v>0</v>
      </c>
      <c r="C1231" s="2">
        <f t="shared" si="197"/>
        <v>1</v>
      </c>
      <c r="L1231" s="66">
        <f t="shared" si="198"/>
        <v>0</v>
      </c>
      <c r="N1231" s="66">
        <f t="shared" si="199"/>
        <v>0</v>
      </c>
      <c r="R1231" s="66">
        <f t="shared" si="200"/>
        <v>0</v>
      </c>
      <c r="V1231" s="66">
        <f t="shared" si="201"/>
        <v>0</v>
      </c>
      <c r="W1231"/>
      <c r="X1231"/>
      <c r="Y1231" s="7"/>
      <c r="Z1231"/>
      <c r="AA1231"/>
      <c r="AD1231">
        <f>B1231+AA1231+AB1231</f>
        <v>0</v>
      </c>
      <c r="AE1231" s="37"/>
    </row>
    <row r="1232" spans="1:33" hidden="1" x14ac:dyDescent="0.2">
      <c r="A1232" s="6" t="s">
        <v>1052</v>
      </c>
      <c r="B1232" s="2">
        <f t="shared" si="196"/>
        <v>0</v>
      </c>
      <c r="C1232" s="2">
        <f t="shared" si="197"/>
        <v>1</v>
      </c>
      <c r="L1232" s="66">
        <f t="shared" si="198"/>
        <v>0</v>
      </c>
      <c r="N1232" s="66">
        <f t="shared" si="199"/>
        <v>0</v>
      </c>
      <c r="R1232" s="66">
        <f t="shared" si="200"/>
        <v>0</v>
      </c>
      <c r="V1232" s="66">
        <f t="shared" si="201"/>
        <v>0</v>
      </c>
      <c r="W1232"/>
      <c r="X1232"/>
      <c r="Y1232" s="7"/>
      <c r="Z1232"/>
      <c r="AA1232"/>
      <c r="AE1232" s="37"/>
    </row>
    <row r="1233" spans="1:27" hidden="1" x14ac:dyDescent="0.2">
      <c r="A1233" s="6" t="s">
        <v>1053</v>
      </c>
      <c r="B1233" s="2">
        <f t="shared" si="196"/>
        <v>0</v>
      </c>
      <c r="C1233" s="2">
        <f t="shared" si="197"/>
        <v>1</v>
      </c>
      <c r="L1233" s="66">
        <f t="shared" si="198"/>
        <v>0</v>
      </c>
      <c r="N1233" s="66">
        <f t="shared" si="199"/>
        <v>0</v>
      </c>
      <c r="R1233" s="66">
        <f t="shared" si="200"/>
        <v>0</v>
      </c>
      <c r="V1233" s="66">
        <f t="shared" si="201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96"/>
        <v>0</v>
      </c>
      <c r="C1234" s="2">
        <f t="shared" si="197"/>
        <v>1</v>
      </c>
      <c r="L1234" s="66">
        <f t="shared" si="198"/>
        <v>0</v>
      </c>
      <c r="N1234" s="66">
        <f t="shared" si="199"/>
        <v>0</v>
      </c>
      <c r="R1234" s="66">
        <f t="shared" si="200"/>
        <v>0</v>
      </c>
      <c r="V1234" s="66">
        <f t="shared" si="201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96"/>
        <v>0</v>
      </c>
      <c r="C1235" s="2">
        <f t="shared" si="197"/>
        <v>1</v>
      </c>
      <c r="L1235" s="66">
        <f t="shared" si="198"/>
        <v>0</v>
      </c>
      <c r="N1235" s="66">
        <f t="shared" si="199"/>
        <v>0</v>
      </c>
      <c r="R1235" s="66">
        <f t="shared" si="200"/>
        <v>0</v>
      </c>
      <c r="V1235" s="66">
        <f t="shared" si="201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96"/>
        <v>0</v>
      </c>
      <c r="C1236" s="2">
        <f t="shared" si="197"/>
        <v>1</v>
      </c>
      <c r="L1236" s="66">
        <f t="shared" si="198"/>
        <v>0</v>
      </c>
      <c r="N1236" s="66">
        <f t="shared" si="199"/>
        <v>0</v>
      </c>
      <c r="R1236" s="66">
        <f t="shared" si="200"/>
        <v>0</v>
      </c>
      <c r="V1236" s="66">
        <f t="shared" si="201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96"/>
        <v>0</v>
      </c>
      <c r="C1237" s="2">
        <f t="shared" si="197"/>
        <v>1</v>
      </c>
      <c r="L1237" s="66">
        <f t="shared" si="198"/>
        <v>0</v>
      </c>
      <c r="N1237" s="66">
        <f t="shared" si="199"/>
        <v>0</v>
      </c>
      <c r="R1237" s="66">
        <f t="shared" si="200"/>
        <v>0</v>
      </c>
      <c r="V1237" s="66">
        <f t="shared" si="201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96"/>
        <v>0</v>
      </c>
      <c r="C1238" s="2">
        <f t="shared" si="197"/>
        <v>1</v>
      </c>
      <c r="L1238" s="66">
        <f t="shared" si="198"/>
        <v>0</v>
      </c>
      <c r="N1238" s="66">
        <f t="shared" si="199"/>
        <v>0</v>
      </c>
      <c r="R1238" s="66">
        <f t="shared" si="200"/>
        <v>0</v>
      </c>
      <c r="V1238" s="66">
        <f t="shared" si="201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96"/>
        <v>0</v>
      </c>
      <c r="C1239" s="2">
        <f t="shared" si="197"/>
        <v>1</v>
      </c>
      <c r="L1239" s="66">
        <f t="shared" si="198"/>
        <v>0</v>
      </c>
      <c r="N1239" s="66">
        <f t="shared" si="199"/>
        <v>0</v>
      </c>
      <c r="R1239" s="66">
        <f t="shared" si="200"/>
        <v>0</v>
      </c>
      <c r="V1239" s="66">
        <f t="shared" si="201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96"/>
        <v>0</v>
      </c>
      <c r="C1240" s="2">
        <f t="shared" si="197"/>
        <v>1</v>
      </c>
      <c r="L1240" s="66">
        <f t="shared" si="198"/>
        <v>0</v>
      </c>
      <c r="N1240" s="66">
        <f t="shared" si="199"/>
        <v>0</v>
      </c>
      <c r="R1240" s="66">
        <f t="shared" si="200"/>
        <v>0</v>
      </c>
      <c r="V1240" s="66">
        <f t="shared" si="201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96"/>
        <v>0</v>
      </c>
      <c r="C1241" s="2">
        <f t="shared" si="197"/>
        <v>1</v>
      </c>
      <c r="L1241" s="66">
        <f t="shared" si="198"/>
        <v>0</v>
      </c>
      <c r="N1241" s="66">
        <f t="shared" si="199"/>
        <v>0</v>
      </c>
      <c r="R1241" s="66">
        <f t="shared" si="200"/>
        <v>0</v>
      </c>
      <c r="V1241" s="66">
        <f t="shared" si="201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96"/>
        <v>0</v>
      </c>
      <c r="C1242" s="2">
        <f t="shared" si="197"/>
        <v>1</v>
      </c>
      <c r="L1242" s="66">
        <f t="shared" si="198"/>
        <v>0</v>
      </c>
      <c r="N1242" s="66">
        <f t="shared" si="199"/>
        <v>0</v>
      </c>
      <c r="R1242" s="66">
        <f t="shared" si="200"/>
        <v>0</v>
      </c>
      <c r="V1242" s="66">
        <f t="shared" si="201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96"/>
        <v>0</v>
      </c>
      <c r="C1243" s="2">
        <f t="shared" si="197"/>
        <v>1</v>
      </c>
      <c r="L1243" s="66">
        <f t="shared" si="198"/>
        <v>0</v>
      </c>
      <c r="N1243" s="66">
        <f t="shared" si="199"/>
        <v>0</v>
      </c>
      <c r="R1243" s="66">
        <f t="shared" si="200"/>
        <v>0</v>
      </c>
      <c r="V1243" s="66">
        <f t="shared" si="201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96"/>
        <v>0</v>
      </c>
      <c r="C1244" s="2">
        <f t="shared" si="197"/>
        <v>1</v>
      </c>
      <c r="L1244" s="66">
        <f t="shared" si="198"/>
        <v>0</v>
      </c>
      <c r="N1244" s="66">
        <f t="shared" si="199"/>
        <v>0</v>
      </c>
      <c r="R1244" s="66">
        <f t="shared" si="200"/>
        <v>0</v>
      </c>
      <c r="V1244" s="66">
        <f t="shared" si="201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96"/>
        <v>0</v>
      </c>
      <c r="C1245" s="2">
        <f t="shared" si="197"/>
        <v>1</v>
      </c>
      <c r="L1245" s="66">
        <f t="shared" si="198"/>
        <v>0</v>
      </c>
      <c r="N1245" s="66">
        <f t="shared" si="199"/>
        <v>0</v>
      </c>
      <c r="R1245" s="66">
        <f t="shared" si="200"/>
        <v>0</v>
      </c>
      <c r="V1245" s="66">
        <f t="shared" si="201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96"/>
        <v>0</v>
      </c>
      <c r="C1246" s="2">
        <f t="shared" si="197"/>
        <v>1</v>
      </c>
      <c r="L1246" s="66">
        <f t="shared" si="198"/>
        <v>0</v>
      </c>
      <c r="N1246" s="66">
        <f t="shared" si="199"/>
        <v>0</v>
      </c>
      <c r="R1246" s="66">
        <f t="shared" si="200"/>
        <v>0</v>
      </c>
      <c r="V1246" s="66">
        <f t="shared" si="201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96"/>
        <v>0</v>
      </c>
      <c r="C1247" s="2">
        <f t="shared" si="197"/>
        <v>1</v>
      </c>
      <c r="L1247" s="66">
        <f t="shared" si="198"/>
        <v>0</v>
      </c>
      <c r="N1247" s="66">
        <f t="shared" si="199"/>
        <v>0</v>
      </c>
      <c r="R1247" s="66">
        <f t="shared" si="200"/>
        <v>0</v>
      </c>
      <c r="V1247" s="66">
        <f t="shared" si="201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96"/>
        <v>0</v>
      </c>
      <c r="C1248" s="2">
        <f t="shared" si="197"/>
        <v>1</v>
      </c>
      <c r="L1248" s="66">
        <f t="shared" si="198"/>
        <v>0</v>
      </c>
      <c r="N1248" s="66">
        <f t="shared" si="199"/>
        <v>0</v>
      </c>
      <c r="R1248" s="66">
        <f t="shared" si="200"/>
        <v>0</v>
      </c>
      <c r="V1248" s="66">
        <f t="shared" si="201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96"/>
        <v>0</v>
      </c>
      <c r="C1249" s="2">
        <f t="shared" si="197"/>
        <v>1</v>
      </c>
      <c r="L1249" s="66">
        <f t="shared" si="198"/>
        <v>0</v>
      </c>
      <c r="N1249" s="66">
        <f t="shared" si="199"/>
        <v>0</v>
      </c>
      <c r="R1249" s="66">
        <f t="shared" si="200"/>
        <v>0</v>
      </c>
      <c r="V1249" s="66">
        <f t="shared" si="201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96"/>
        <v>0</v>
      </c>
      <c r="C1250" s="2">
        <f t="shared" si="197"/>
        <v>1</v>
      </c>
      <c r="L1250" s="66">
        <f t="shared" si="198"/>
        <v>0</v>
      </c>
      <c r="N1250" s="66">
        <f t="shared" si="199"/>
        <v>0</v>
      </c>
      <c r="R1250" s="66">
        <f t="shared" si="200"/>
        <v>0</v>
      </c>
      <c r="V1250" s="66">
        <f t="shared" si="201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96"/>
        <v>0</v>
      </c>
      <c r="C1251" s="2">
        <f t="shared" si="197"/>
        <v>1</v>
      </c>
      <c r="L1251" s="66">
        <f t="shared" si="198"/>
        <v>0</v>
      </c>
      <c r="N1251" s="66">
        <f t="shared" si="199"/>
        <v>0</v>
      </c>
      <c r="R1251" s="66">
        <f t="shared" si="200"/>
        <v>0</v>
      </c>
      <c r="V1251" s="66">
        <f t="shared" si="201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96"/>
        <v>0</v>
      </c>
      <c r="C1252" s="2">
        <f t="shared" si="197"/>
        <v>1</v>
      </c>
      <c r="L1252" s="66">
        <f t="shared" si="198"/>
        <v>0</v>
      </c>
      <c r="N1252" s="66">
        <f t="shared" si="199"/>
        <v>0</v>
      </c>
      <c r="R1252" s="66">
        <f t="shared" si="200"/>
        <v>0</v>
      </c>
      <c r="V1252" s="66">
        <f t="shared" si="201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96"/>
        <v>0</v>
      </c>
      <c r="C1253" s="2">
        <f t="shared" si="197"/>
        <v>1</v>
      </c>
      <c r="L1253" s="66">
        <f t="shared" si="198"/>
        <v>0</v>
      </c>
      <c r="N1253" s="66">
        <f t="shared" si="199"/>
        <v>0</v>
      </c>
      <c r="R1253" s="66">
        <f t="shared" si="200"/>
        <v>0</v>
      </c>
      <c r="V1253" s="66">
        <f t="shared" si="201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96"/>
        <v>0</v>
      </c>
      <c r="C1254" s="2">
        <f t="shared" si="197"/>
        <v>1</v>
      </c>
      <c r="L1254" s="66">
        <f t="shared" si="198"/>
        <v>0</v>
      </c>
      <c r="N1254" s="66">
        <f t="shared" si="199"/>
        <v>0</v>
      </c>
      <c r="R1254" s="66">
        <f t="shared" si="200"/>
        <v>0</v>
      </c>
      <c r="V1254" s="66">
        <f t="shared" si="201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96"/>
        <v>0</v>
      </c>
      <c r="C1255" s="2">
        <f t="shared" si="197"/>
        <v>1</v>
      </c>
      <c r="L1255" s="66">
        <f t="shared" si="198"/>
        <v>0</v>
      </c>
      <c r="N1255" s="66">
        <f t="shared" si="199"/>
        <v>0</v>
      </c>
      <c r="R1255" s="66">
        <f t="shared" si="200"/>
        <v>0</v>
      </c>
      <c r="V1255" s="66">
        <f t="shared" si="201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96"/>
        <v>0</v>
      </c>
      <c r="C1256" s="2">
        <f t="shared" si="197"/>
        <v>1</v>
      </c>
      <c r="L1256" s="66">
        <f t="shared" si="198"/>
        <v>0</v>
      </c>
      <c r="N1256" s="66">
        <f t="shared" si="199"/>
        <v>0</v>
      </c>
      <c r="R1256" s="66">
        <f t="shared" si="200"/>
        <v>0</v>
      </c>
      <c r="V1256" s="66">
        <f t="shared" si="201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96"/>
        <v>0</v>
      </c>
      <c r="C1257" s="2">
        <f t="shared" si="197"/>
        <v>1</v>
      </c>
      <c r="L1257" s="66">
        <f t="shared" si="198"/>
        <v>0</v>
      </c>
      <c r="N1257" s="66">
        <f t="shared" si="199"/>
        <v>0</v>
      </c>
      <c r="R1257" s="66">
        <f t="shared" si="200"/>
        <v>0</v>
      </c>
      <c r="V1257" s="66">
        <f t="shared" si="201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96"/>
        <v>0</v>
      </c>
      <c r="C1258" s="2">
        <f t="shared" si="197"/>
        <v>1</v>
      </c>
      <c r="L1258" s="66">
        <f t="shared" si="198"/>
        <v>0</v>
      </c>
      <c r="N1258" s="66">
        <f t="shared" si="199"/>
        <v>0</v>
      </c>
      <c r="R1258" s="66">
        <f t="shared" si="200"/>
        <v>0</v>
      </c>
      <c r="V1258" s="66">
        <f t="shared" si="201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96"/>
        <v>0</v>
      </c>
      <c r="C1259" s="2">
        <f t="shared" si="197"/>
        <v>1</v>
      </c>
      <c r="L1259" s="66">
        <f t="shared" si="198"/>
        <v>0</v>
      </c>
      <c r="N1259" s="66">
        <f t="shared" si="199"/>
        <v>0</v>
      </c>
      <c r="R1259" s="66">
        <f t="shared" si="200"/>
        <v>0</v>
      </c>
      <c r="V1259" s="66">
        <f t="shared" si="201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96"/>
        <v>0</v>
      </c>
      <c r="C1260" s="2">
        <f t="shared" si="197"/>
        <v>1</v>
      </c>
      <c r="L1260" s="66">
        <f t="shared" si="198"/>
        <v>0</v>
      </c>
      <c r="N1260" s="66">
        <f t="shared" si="199"/>
        <v>0</v>
      </c>
      <c r="R1260" s="66">
        <f t="shared" si="200"/>
        <v>0</v>
      </c>
      <c r="V1260" s="66">
        <f t="shared" si="201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96"/>
        <v>0</v>
      </c>
      <c r="C1261" s="2">
        <f t="shared" si="197"/>
        <v>1</v>
      </c>
      <c r="L1261" s="66">
        <f t="shared" si="198"/>
        <v>0</v>
      </c>
      <c r="N1261" s="66">
        <f t="shared" si="199"/>
        <v>0</v>
      </c>
      <c r="R1261" s="66">
        <f t="shared" si="200"/>
        <v>0</v>
      </c>
      <c r="V1261" s="66">
        <f t="shared" si="201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96"/>
        <v>0</v>
      </c>
      <c r="C1262" s="2">
        <f t="shared" si="197"/>
        <v>1</v>
      </c>
      <c r="L1262" s="66">
        <f t="shared" si="198"/>
        <v>0</v>
      </c>
      <c r="N1262" s="66">
        <f t="shared" si="199"/>
        <v>0</v>
      </c>
      <c r="R1262" s="66">
        <f t="shared" si="200"/>
        <v>0</v>
      </c>
      <c r="V1262" s="66">
        <f t="shared" si="201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96"/>
        <v>0</v>
      </c>
      <c r="C1263" s="2">
        <f t="shared" si="197"/>
        <v>1</v>
      </c>
      <c r="L1263" s="66">
        <f t="shared" si="198"/>
        <v>0</v>
      </c>
      <c r="N1263" s="66">
        <f t="shared" si="199"/>
        <v>0</v>
      </c>
      <c r="R1263" s="66">
        <f t="shared" si="200"/>
        <v>0</v>
      </c>
      <c r="V1263" s="66">
        <f t="shared" si="201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96"/>
        <v>0</v>
      </c>
      <c r="C1264" s="2">
        <f t="shared" si="197"/>
        <v>1</v>
      </c>
      <c r="L1264" s="66">
        <f t="shared" si="198"/>
        <v>0</v>
      </c>
      <c r="N1264" s="66">
        <f t="shared" si="199"/>
        <v>0</v>
      </c>
      <c r="R1264" s="66">
        <f t="shared" si="200"/>
        <v>0</v>
      </c>
      <c r="V1264" s="66">
        <f t="shared" si="201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96"/>
        <v>0</v>
      </c>
      <c r="C1265" s="2">
        <f t="shared" si="197"/>
        <v>1</v>
      </c>
      <c r="L1265" s="66">
        <f t="shared" si="198"/>
        <v>0</v>
      </c>
      <c r="N1265" s="66">
        <f t="shared" si="199"/>
        <v>0</v>
      </c>
      <c r="R1265" s="66">
        <f t="shared" si="200"/>
        <v>0</v>
      </c>
      <c r="V1265" s="66">
        <f t="shared" si="201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96"/>
        <v>0</v>
      </c>
      <c r="C1266" s="2">
        <f t="shared" si="197"/>
        <v>1</v>
      </c>
      <c r="L1266" s="66">
        <f t="shared" si="198"/>
        <v>0</v>
      </c>
      <c r="N1266" s="66">
        <f t="shared" si="199"/>
        <v>0</v>
      </c>
      <c r="R1266" s="66">
        <f t="shared" si="200"/>
        <v>0</v>
      </c>
      <c r="V1266" s="66">
        <f t="shared" si="201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96"/>
        <v>0</v>
      </c>
      <c r="C1267" s="2">
        <f t="shared" si="197"/>
        <v>1</v>
      </c>
      <c r="L1267" s="66">
        <f t="shared" si="198"/>
        <v>0</v>
      </c>
      <c r="N1267" s="66">
        <f t="shared" si="199"/>
        <v>0</v>
      </c>
      <c r="R1267" s="66">
        <f t="shared" si="200"/>
        <v>0</v>
      </c>
      <c r="V1267" s="66">
        <f t="shared" si="201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96"/>
        <v>0</v>
      </c>
      <c r="C1268" s="2">
        <f t="shared" si="197"/>
        <v>1</v>
      </c>
      <c r="L1268" s="66">
        <f t="shared" si="198"/>
        <v>0</v>
      </c>
      <c r="N1268" s="66">
        <f t="shared" si="199"/>
        <v>0</v>
      </c>
      <c r="R1268" s="66">
        <f t="shared" si="200"/>
        <v>0</v>
      </c>
      <c r="V1268" s="66">
        <f t="shared" si="201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96"/>
        <v>0</v>
      </c>
      <c r="C1269" s="2">
        <f t="shared" si="197"/>
        <v>1</v>
      </c>
      <c r="L1269" s="66">
        <f t="shared" si="198"/>
        <v>0</v>
      </c>
      <c r="N1269" s="66">
        <f t="shared" si="199"/>
        <v>0</v>
      </c>
      <c r="R1269" s="66">
        <f t="shared" si="200"/>
        <v>0</v>
      </c>
      <c r="V1269" s="66">
        <f t="shared" si="201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96"/>
        <v>0</v>
      </c>
      <c r="C1270" s="2">
        <f t="shared" si="197"/>
        <v>1</v>
      </c>
      <c r="L1270" s="66">
        <f t="shared" si="198"/>
        <v>0</v>
      </c>
      <c r="N1270" s="66">
        <f t="shared" si="199"/>
        <v>0</v>
      </c>
      <c r="R1270" s="66">
        <f t="shared" si="200"/>
        <v>0</v>
      </c>
      <c r="V1270" s="66">
        <f t="shared" si="201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96"/>
        <v>0</v>
      </c>
      <c r="C1271" s="2">
        <f t="shared" si="197"/>
        <v>1</v>
      </c>
      <c r="L1271" s="66">
        <f t="shared" si="198"/>
        <v>0</v>
      </c>
      <c r="N1271" s="66">
        <f t="shared" si="199"/>
        <v>0</v>
      </c>
      <c r="R1271" s="66">
        <f t="shared" si="200"/>
        <v>0</v>
      </c>
      <c r="V1271" s="66">
        <f t="shared" si="201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96"/>
        <v>0</v>
      </c>
      <c r="C1272" s="2">
        <f t="shared" si="197"/>
        <v>1</v>
      </c>
      <c r="L1272" s="66">
        <f t="shared" si="198"/>
        <v>0</v>
      </c>
      <c r="N1272" s="66">
        <f t="shared" si="199"/>
        <v>0</v>
      </c>
      <c r="R1272" s="66">
        <f t="shared" si="200"/>
        <v>0</v>
      </c>
      <c r="V1272" s="66">
        <f t="shared" si="201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96"/>
        <v>0</v>
      </c>
      <c r="C1273" s="2">
        <f t="shared" si="197"/>
        <v>1</v>
      </c>
      <c r="L1273" s="66">
        <f t="shared" si="198"/>
        <v>0</v>
      </c>
      <c r="N1273" s="66">
        <f t="shared" si="199"/>
        <v>0</v>
      </c>
      <c r="R1273" s="66">
        <f t="shared" si="200"/>
        <v>0</v>
      </c>
      <c r="V1273" s="66">
        <f t="shared" si="201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96"/>
        <v>0</v>
      </c>
      <c r="C1274" s="2">
        <f t="shared" si="197"/>
        <v>1</v>
      </c>
      <c r="L1274" s="66">
        <f t="shared" si="198"/>
        <v>0</v>
      </c>
      <c r="N1274" s="66">
        <f t="shared" si="199"/>
        <v>0</v>
      </c>
      <c r="R1274" s="66">
        <f t="shared" si="200"/>
        <v>0</v>
      </c>
      <c r="V1274" s="66">
        <f t="shared" si="201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96"/>
        <v>0</v>
      </c>
      <c r="C1275" s="2">
        <f t="shared" si="197"/>
        <v>1</v>
      </c>
      <c r="L1275" s="66">
        <f t="shared" si="198"/>
        <v>0</v>
      </c>
      <c r="N1275" s="66">
        <f t="shared" si="199"/>
        <v>0</v>
      </c>
      <c r="R1275" s="66">
        <f t="shared" si="200"/>
        <v>0</v>
      </c>
      <c r="V1275" s="66">
        <f t="shared" si="201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96"/>
        <v>0</v>
      </c>
      <c r="C1276" s="2">
        <f t="shared" si="197"/>
        <v>1</v>
      </c>
      <c r="L1276" s="66">
        <f t="shared" si="198"/>
        <v>0</v>
      </c>
      <c r="N1276" s="66">
        <f t="shared" si="199"/>
        <v>0</v>
      </c>
      <c r="R1276" s="66">
        <f t="shared" si="200"/>
        <v>0</v>
      </c>
      <c r="V1276" s="66">
        <f t="shared" si="201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96"/>
        <v>0</v>
      </c>
      <c r="C1277" s="2">
        <f t="shared" si="197"/>
        <v>1</v>
      </c>
      <c r="L1277" s="66">
        <f t="shared" si="198"/>
        <v>0</v>
      </c>
      <c r="N1277" s="66">
        <f t="shared" si="199"/>
        <v>0</v>
      </c>
      <c r="R1277" s="66">
        <f t="shared" si="200"/>
        <v>0</v>
      </c>
      <c r="V1277" s="66">
        <f t="shared" si="201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96"/>
        <v>0</v>
      </c>
      <c r="C1278" s="2">
        <f t="shared" si="197"/>
        <v>1</v>
      </c>
      <c r="L1278" s="66">
        <f t="shared" si="198"/>
        <v>0</v>
      </c>
      <c r="N1278" s="66">
        <f t="shared" si="199"/>
        <v>0</v>
      </c>
      <c r="R1278" s="66">
        <f t="shared" si="200"/>
        <v>0</v>
      </c>
      <c r="V1278" s="66">
        <f t="shared" si="201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96"/>
        <v>0</v>
      </c>
      <c r="C1279" s="2">
        <f t="shared" si="197"/>
        <v>1</v>
      </c>
      <c r="L1279" s="66">
        <f t="shared" si="198"/>
        <v>0</v>
      </c>
      <c r="N1279" s="66">
        <f t="shared" si="199"/>
        <v>0</v>
      </c>
      <c r="R1279" s="66">
        <f t="shared" si="200"/>
        <v>0</v>
      </c>
      <c r="V1279" s="66">
        <f t="shared" si="201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96"/>
        <v>0</v>
      </c>
      <c r="C1280" s="2">
        <f t="shared" si="197"/>
        <v>1</v>
      </c>
      <c r="L1280" s="66">
        <f t="shared" si="198"/>
        <v>0</v>
      </c>
      <c r="N1280" s="66">
        <f t="shared" si="199"/>
        <v>0</v>
      </c>
      <c r="R1280" s="66">
        <f t="shared" si="200"/>
        <v>0</v>
      </c>
      <c r="V1280" s="66">
        <f t="shared" si="201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96"/>
        <v>0</v>
      </c>
      <c r="C1281" s="2">
        <f t="shared" si="197"/>
        <v>1</v>
      </c>
      <c r="L1281" s="66">
        <f t="shared" si="198"/>
        <v>0</v>
      </c>
      <c r="N1281" s="66">
        <f t="shared" si="199"/>
        <v>0</v>
      </c>
      <c r="R1281" s="66">
        <f t="shared" si="200"/>
        <v>0</v>
      </c>
      <c r="V1281" s="66">
        <f t="shared" si="201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96"/>
        <v>0</v>
      </c>
      <c r="C1282" s="2">
        <f t="shared" si="197"/>
        <v>1</v>
      </c>
      <c r="L1282" s="66">
        <f t="shared" si="198"/>
        <v>0</v>
      </c>
      <c r="N1282" s="66">
        <f t="shared" si="199"/>
        <v>0</v>
      </c>
      <c r="R1282" s="66">
        <f t="shared" si="200"/>
        <v>0</v>
      </c>
      <c r="V1282" s="66">
        <f t="shared" si="201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6"/>
        <v>0</v>
      </c>
      <c r="C1283" s="2">
        <f t="shared" si="197"/>
        <v>1</v>
      </c>
      <c r="L1283" s="66">
        <f t="shared" si="198"/>
        <v>0</v>
      </c>
      <c r="N1283" s="66">
        <f t="shared" si="199"/>
        <v>0</v>
      </c>
      <c r="R1283" s="66">
        <f t="shared" si="200"/>
        <v>0</v>
      </c>
      <c r="V1283" s="66">
        <f t="shared" si="201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6"/>
        <v>0</v>
      </c>
      <c r="C1284" s="2">
        <f t="shared" si="197"/>
        <v>1</v>
      </c>
      <c r="L1284" s="66">
        <f t="shared" si="198"/>
        <v>0</v>
      </c>
      <c r="N1284" s="66">
        <f t="shared" si="199"/>
        <v>0</v>
      </c>
      <c r="R1284" s="66">
        <f t="shared" si="200"/>
        <v>0</v>
      </c>
      <c r="V1284" s="66">
        <f t="shared" si="201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6"/>
        <v>0</v>
      </c>
      <c r="C1285" s="2">
        <f t="shared" si="197"/>
        <v>1</v>
      </c>
      <c r="L1285" s="66">
        <f t="shared" si="198"/>
        <v>0</v>
      </c>
      <c r="N1285" s="66">
        <f t="shared" si="199"/>
        <v>0</v>
      </c>
      <c r="R1285" s="66">
        <f t="shared" si="200"/>
        <v>0</v>
      </c>
      <c r="V1285" s="66">
        <f t="shared" si="201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6"/>
        <v>0</v>
      </c>
      <c r="C1286" s="2">
        <f t="shared" si="197"/>
        <v>1</v>
      </c>
      <c r="L1286" s="66">
        <f t="shared" si="198"/>
        <v>0</v>
      </c>
      <c r="N1286" s="66">
        <f t="shared" si="199"/>
        <v>0</v>
      </c>
      <c r="R1286" s="66">
        <f t="shared" si="200"/>
        <v>0</v>
      </c>
      <c r="V1286" s="66">
        <f t="shared" si="201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6"/>
        <v>0</v>
      </c>
      <c r="C1287" s="2">
        <f t="shared" si="197"/>
        <v>1</v>
      </c>
      <c r="L1287" s="66">
        <f t="shared" si="198"/>
        <v>0</v>
      </c>
      <c r="N1287" s="66">
        <f t="shared" si="199"/>
        <v>0</v>
      </c>
      <c r="R1287" s="66">
        <f t="shared" si="200"/>
        <v>0</v>
      </c>
      <c r="V1287" s="66">
        <f t="shared" si="201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6"/>
        <v>0</v>
      </c>
      <c r="C1288" s="2">
        <f t="shared" si="197"/>
        <v>1</v>
      </c>
      <c r="L1288" s="66">
        <f t="shared" si="198"/>
        <v>0</v>
      </c>
      <c r="N1288" s="66">
        <f t="shared" si="199"/>
        <v>0</v>
      </c>
      <c r="R1288" s="66">
        <f t="shared" si="200"/>
        <v>0</v>
      </c>
      <c r="V1288" s="66">
        <f t="shared" si="201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6"/>
        <v>0</v>
      </c>
      <c r="C1289" s="2">
        <f t="shared" si="197"/>
        <v>1</v>
      </c>
      <c r="L1289" s="66">
        <f t="shared" si="198"/>
        <v>0</v>
      </c>
      <c r="N1289" s="66">
        <f t="shared" si="199"/>
        <v>0</v>
      </c>
      <c r="R1289" s="66">
        <f t="shared" si="200"/>
        <v>0</v>
      </c>
      <c r="V1289" s="66">
        <f t="shared" si="201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6"/>
        <v>0</v>
      </c>
      <c r="C1290" s="2">
        <f t="shared" si="197"/>
        <v>1</v>
      </c>
      <c r="L1290" s="66">
        <f t="shared" si="198"/>
        <v>0</v>
      </c>
      <c r="N1290" s="66">
        <f t="shared" si="199"/>
        <v>0</v>
      </c>
      <c r="R1290" s="66">
        <f t="shared" si="200"/>
        <v>0</v>
      </c>
      <c r="V1290" s="66">
        <f t="shared" si="201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6"/>
        <v>0</v>
      </c>
      <c r="C1291" s="2">
        <f t="shared" si="197"/>
        <v>1</v>
      </c>
      <c r="L1291" s="66">
        <f t="shared" si="198"/>
        <v>0</v>
      </c>
      <c r="N1291" s="66">
        <f t="shared" si="199"/>
        <v>0</v>
      </c>
      <c r="R1291" s="66">
        <f t="shared" si="200"/>
        <v>0</v>
      </c>
      <c r="V1291" s="66">
        <f t="shared" si="201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6"/>
        <v>0</v>
      </c>
      <c r="C1292" s="2">
        <f t="shared" si="197"/>
        <v>1</v>
      </c>
      <c r="L1292" s="66">
        <f t="shared" si="198"/>
        <v>0</v>
      </c>
      <c r="N1292" s="66">
        <f t="shared" si="199"/>
        <v>0</v>
      </c>
      <c r="R1292" s="66">
        <f t="shared" si="200"/>
        <v>0</v>
      </c>
      <c r="V1292" s="66">
        <f t="shared" si="201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202">+L1293+N1293+R1293+V1293+X1293</f>
        <v>0</v>
      </c>
      <c r="C1293" s="2">
        <f t="shared" ref="C1293:C1356" si="203">RANK(B1293,B$1214:B$1412,0)</f>
        <v>1</v>
      </c>
      <c r="L1293" s="66">
        <f t="shared" ref="L1293:L1356" si="204">IF(AND(I1293&lt;1,J1293&lt;1,K1293&lt;1),0,IF(250+((150-(I1293*60+J1293))*2)&lt;0,0,IF(K1293&lt;50,250+((150-(I1293*60+J1293))*2),IF(K1293&gt;49,250+((150-(I1293*60+J1293))*2)-1,250+((150-(I1293*60+J1293))*2)))))</f>
        <v>0</v>
      </c>
      <c r="N1293" s="66">
        <f t="shared" ref="N1293:N1356" si="205">IF(M1293&lt;89,0,250+((M1293-172)*3))</f>
        <v>0</v>
      </c>
      <c r="R1293" s="66">
        <f t="shared" ref="R1293:R1356" si="206">IF(AND(O1293&lt;1,P1293&lt;1,Q1293&lt;1),0,IF(250+((540-(O1293*60+P1293))*1)&lt;0,0,250+((540-(O1293*60+P1293))*1)))</f>
        <v>0</v>
      </c>
      <c r="V1293" s="66">
        <f t="shared" ref="V1293:V1356" si="207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202"/>
        <v>0</v>
      </c>
      <c r="C1294" s="2">
        <f t="shared" si="203"/>
        <v>1</v>
      </c>
      <c r="L1294" s="66">
        <f t="shared" si="204"/>
        <v>0</v>
      </c>
      <c r="N1294" s="66">
        <f t="shared" si="205"/>
        <v>0</v>
      </c>
      <c r="R1294" s="66">
        <f t="shared" si="206"/>
        <v>0</v>
      </c>
      <c r="V1294" s="66">
        <f t="shared" si="207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202"/>
        <v>0</v>
      </c>
      <c r="C1295" s="2">
        <f t="shared" si="203"/>
        <v>1</v>
      </c>
      <c r="L1295" s="66">
        <f t="shared" si="204"/>
        <v>0</v>
      </c>
      <c r="N1295" s="66">
        <f t="shared" si="205"/>
        <v>0</v>
      </c>
      <c r="R1295" s="66">
        <f t="shared" si="206"/>
        <v>0</v>
      </c>
      <c r="V1295" s="66">
        <f t="shared" si="207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202"/>
        <v>0</v>
      </c>
      <c r="C1296" s="2">
        <f t="shared" si="203"/>
        <v>1</v>
      </c>
      <c r="L1296" s="66">
        <f t="shared" si="204"/>
        <v>0</v>
      </c>
      <c r="N1296" s="66">
        <f t="shared" si="205"/>
        <v>0</v>
      </c>
      <c r="R1296" s="66">
        <f t="shared" si="206"/>
        <v>0</v>
      </c>
      <c r="V1296" s="66">
        <f t="shared" si="207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202"/>
        <v>0</v>
      </c>
      <c r="C1297" s="2">
        <f t="shared" si="203"/>
        <v>1</v>
      </c>
      <c r="L1297" s="66">
        <f t="shared" si="204"/>
        <v>0</v>
      </c>
      <c r="N1297" s="66">
        <f t="shared" si="205"/>
        <v>0</v>
      </c>
      <c r="R1297" s="66">
        <f t="shared" si="206"/>
        <v>0</v>
      </c>
      <c r="V1297" s="66">
        <f t="shared" si="207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02"/>
        <v>0</v>
      </c>
      <c r="C1298" s="2">
        <f t="shared" si="203"/>
        <v>1</v>
      </c>
      <c r="L1298" s="66">
        <f t="shared" si="204"/>
        <v>0</v>
      </c>
      <c r="N1298" s="66">
        <f t="shared" si="205"/>
        <v>0</v>
      </c>
      <c r="R1298" s="66">
        <f t="shared" si="206"/>
        <v>0</v>
      </c>
      <c r="V1298" s="66">
        <f t="shared" si="207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02"/>
        <v>0</v>
      </c>
      <c r="C1299" s="2">
        <f t="shared" si="203"/>
        <v>1</v>
      </c>
      <c r="L1299" s="66">
        <f t="shared" si="204"/>
        <v>0</v>
      </c>
      <c r="N1299" s="66">
        <f t="shared" si="205"/>
        <v>0</v>
      </c>
      <c r="R1299" s="66">
        <f t="shared" si="206"/>
        <v>0</v>
      </c>
      <c r="V1299" s="66">
        <f t="shared" si="207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02"/>
        <v>0</v>
      </c>
      <c r="C1300" s="2">
        <f t="shared" si="203"/>
        <v>1</v>
      </c>
      <c r="L1300" s="66">
        <f t="shared" si="204"/>
        <v>0</v>
      </c>
      <c r="N1300" s="66">
        <f t="shared" si="205"/>
        <v>0</v>
      </c>
      <c r="R1300" s="66">
        <f t="shared" si="206"/>
        <v>0</v>
      </c>
      <c r="V1300" s="66">
        <f t="shared" si="207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02"/>
        <v>0</v>
      </c>
      <c r="C1301" s="2">
        <f t="shared" si="203"/>
        <v>1</v>
      </c>
      <c r="L1301" s="66">
        <f t="shared" si="204"/>
        <v>0</v>
      </c>
      <c r="N1301" s="66">
        <f t="shared" si="205"/>
        <v>0</v>
      </c>
      <c r="R1301" s="66">
        <f t="shared" si="206"/>
        <v>0</v>
      </c>
      <c r="V1301" s="66">
        <f t="shared" si="207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02"/>
        <v>0</v>
      </c>
      <c r="C1302" s="2">
        <f t="shared" si="203"/>
        <v>1</v>
      </c>
      <c r="L1302" s="66">
        <f t="shared" si="204"/>
        <v>0</v>
      </c>
      <c r="N1302" s="66">
        <f t="shared" si="205"/>
        <v>0</v>
      </c>
      <c r="R1302" s="66">
        <f t="shared" si="206"/>
        <v>0</v>
      </c>
      <c r="V1302" s="66">
        <f t="shared" si="207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02"/>
        <v>0</v>
      </c>
      <c r="C1303" s="2">
        <f t="shared" si="203"/>
        <v>1</v>
      </c>
      <c r="L1303" s="66">
        <f t="shared" si="204"/>
        <v>0</v>
      </c>
      <c r="N1303" s="66">
        <f t="shared" si="205"/>
        <v>0</v>
      </c>
      <c r="R1303" s="66">
        <f t="shared" si="206"/>
        <v>0</v>
      </c>
      <c r="V1303" s="66">
        <f t="shared" si="207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02"/>
        <v>0</v>
      </c>
      <c r="C1304" s="2">
        <f t="shared" si="203"/>
        <v>1</v>
      </c>
      <c r="L1304" s="66">
        <f t="shared" si="204"/>
        <v>0</v>
      </c>
      <c r="N1304" s="66">
        <f t="shared" si="205"/>
        <v>0</v>
      </c>
      <c r="R1304" s="66">
        <f t="shared" si="206"/>
        <v>0</v>
      </c>
      <c r="V1304" s="66">
        <f t="shared" si="207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02"/>
        <v>0</v>
      </c>
      <c r="C1305" s="2">
        <f t="shared" si="203"/>
        <v>1</v>
      </c>
      <c r="L1305" s="66">
        <f t="shared" si="204"/>
        <v>0</v>
      </c>
      <c r="N1305" s="66">
        <f t="shared" si="205"/>
        <v>0</v>
      </c>
      <c r="R1305" s="66">
        <f t="shared" si="206"/>
        <v>0</v>
      </c>
      <c r="V1305" s="66">
        <f t="shared" si="207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02"/>
        <v>0</v>
      </c>
      <c r="C1306" s="2">
        <f t="shared" si="203"/>
        <v>1</v>
      </c>
      <c r="L1306" s="66">
        <f t="shared" si="204"/>
        <v>0</v>
      </c>
      <c r="N1306" s="66">
        <f t="shared" si="205"/>
        <v>0</v>
      </c>
      <c r="R1306" s="66">
        <f t="shared" si="206"/>
        <v>0</v>
      </c>
      <c r="V1306" s="66">
        <f t="shared" si="207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02"/>
        <v>0</v>
      </c>
      <c r="C1307" s="2">
        <f t="shared" si="203"/>
        <v>1</v>
      </c>
      <c r="L1307" s="66">
        <f t="shared" si="204"/>
        <v>0</v>
      </c>
      <c r="N1307" s="66">
        <f t="shared" si="205"/>
        <v>0</v>
      </c>
      <c r="R1307" s="66">
        <f t="shared" si="206"/>
        <v>0</v>
      </c>
      <c r="V1307" s="66">
        <f t="shared" si="207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02"/>
        <v>0</v>
      </c>
      <c r="C1308" s="2">
        <f t="shared" si="203"/>
        <v>1</v>
      </c>
      <c r="L1308" s="66">
        <f t="shared" si="204"/>
        <v>0</v>
      </c>
      <c r="N1308" s="66">
        <f t="shared" si="205"/>
        <v>0</v>
      </c>
      <c r="R1308" s="66">
        <f t="shared" si="206"/>
        <v>0</v>
      </c>
      <c r="V1308" s="66">
        <f t="shared" si="207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02"/>
        <v>0</v>
      </c>
      <c r="C1309" s="2">
        <f t="shared" si="203"/>
        <v>1</v>
      </c>
      <c r="L1309" s="66">
        <f t="shared" si="204"/>
        <v>0</v>
      </c>
      <c r="N1309" s="66">
        <f t="shared" si="205"/>
        <v>0</v>
      </c>
      <c r="R1309" s="66">
        <f t="shared" si="206"/>
        <v>0</v>
      </c>
      <c r="V1309" s="66">
        <f t="shared" si="207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02"/>
        <v>0</v>
      </c>
      <c r="C1310" s="2">
        <f t="shared" si="203"/>
        <v>1</v>
      </c>
      <c r="L1310" s="66">
        <f t="shared" si="204"/>
        <v>0</v>
      </c>
      <c r="N1310" s="66">
        <f t="shared" si="205"/>
        <v>0</v>
      </c>
      <c r="R1310" s="66">
        <f t="shared" si="206"/>
        <v>0</v>
      </c>
      <c r="V1310" s="66">
        <f t="shared" si="207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02"/>
        <v>0</v>
      </c>
      <c r="C1311" s="2">
        <f t="shared" si="203"/>
        <v>1</v>
      </c>
      <c r="L1311" s="66">
        <f t="shared" si="204"/>
        <v>0</v>
      </c>
      <c r="N1311" s="66">
        <f t="shared" si="205"/>
        <v>0</v>
      </c>
      <c r="R1311" s="66">
        <f t="shared" si="206"/>
        <v>0</v>
      </c>
      <c r="V1311" s="66">
        <f t="shared" si="207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02"/>
        <v>0</v>
      </c>
      <c r="C1312" s="2">
        <f t="shared" si="203"/>
        <v>1</v>
      </c>
      <c r="L1312" s="66">
        <f t="shared" si="204"/>
        <v>0</v>
      </c>
      <c r="N1312" s="66">
        <f t="shared" si="205"/>
        <v>0</v>
      </c>
      <c r="R1312" s="66">
        <f t="shared" si="206"/>
        <v>0</v>
      </c>
      <c r="V1312" s="66">
        <f t="shared" si="207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02"/>
        <v>0</v>
      </c>
      <c r="C1313" s="2">
        <f t="shared" si="203"/>
        <v>1</v>
      </c>
      <c r="L1313" s="66">
        <f t="shared" si="204"/>
        <v>0</v>
      </c>
      <c r="N1313" s="66">
        <f t="shared" si="205"/>
        <v>0</v>
      </c>
      <c r="R1313" s="66">
        <f t="shared" si="206"/>
        <v>0</v>
      </c>
      <c r="V1313" s="66">
        <f t="shared" si="207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02"/>
        <v>0</v>
      </c>
      <c r="C1314" s="2">
        <f t="shared" si="203"/>
        <v>1</v>
      </c>
      <c r="L1314" s="66">
        <f t="shared" si="204"/>
        <v>0</v>
      </c>
      <c r="N1314" s="66">
        <f t="shared" si="205"/>
        <v>0</v>
      </c>
      <c r="R1314" s="66">
        <f t="shared" si="206"/>
        <v>0</v>
      </c>
      <c r="V1314" s="66">
        <f t="shared" si="207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02"/>
        <v>0</v>
      </c>
      <c r="C1315" s="2">
        <f t="shared" si="203"/>
        <v>1</v>
      </c>
      <c r="L1315" s="66">
        <f t="shared" si="204"/>
        <v>0</v>
      </c>
      <c r="N1315" s="66">
        <f t="shared" si="205"/>
        <v>0</v>
      </c>
      <c r="R1315" s="66">
        <f t="shared" si="206"/>
        <v>0</v>
      </c>
      <c r="V1315" s="66">
        <f t="shared" si="207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02"/>
        <v>0</v>
      </c>
      <c r="C1316" s="2">
        <f t="shared" si="203"/>
        <v>1</v>
      </c>
      <c r="L1316" s="66">
        <f t="shared" si="204"/>
        <v>0</v>
      </c>
      <c r="N1316" s="66">
        <f t="shared" si="205"/>
        <v>0</v>
      </c>
      <c r="R1316" s="66">
        <f t="shared" si="206"/>
        <v>0</v>
      </c>
      <c r="V1316" s="66">
        <f t="shared" si="207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02"/>
        <v>0</v>
      </c>
      <c r="C1317" s="2">
        <f t="shared" si="203"/>
        <v>1</v>
      </c>
      <c r="L1317" s="66">
        <f t="shared" si="204"/>
        <v>0</v>
      </c>
      <c r="N1317" s="66">
        <f t="shared" si="205"/>
        <v>0</v>
      </c>
      <c r="R1317" s="66">
        <f t="shared" si="206"/>
        <v>0</v>
      </c>
      <c r="V1317" s="66">
        <f t="shared" si="207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02"/>
        <v>0</v>
      </c>
      <c r="C1318" s="2">
        <f t="shared" si="203"/>
        <v>1</v>
      </c>
      <c r="L1318" s="66">
        <f t="shared" si="204"/>
        <v>0</v>
      </c>
      <c r="N1318" s="66">
        <f t="shared" si="205"/>
        <v>0</v>
      </c>
      <c r="R1318" s="66">
        <f t="shared" si="206"/>
        <v>0</v>
      </c>
      <c r="V1318" s="66">
        <f t="shared" si="207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02"/>
        <v>0</v>
      </c>
      <c r="C1319" s="2">
        <f t="shared" si="203"/>
        <v>1</v>
      </c>
      <c r="L1319" s="66">
        <f t="shared" si="204"/>
        <v>0</v>
      </c>
      <c r="N1319" s="66">
        <f t="shared" si="205"/>
        <v>0</v>
      </c>
      <c r="R1319" s="66">
        <f t="shared" si="206"/>
        <v>0</v>
      </c>
      <c r="V1319" s="66">
        <f t="shared" si="207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02"/>
        <v>0</v>
      </c>
      <c r="C1320" s="2">
        <f t="shared" si="203"/>
        <v>1</v>
      </c>
      <c r="L1320" s="66">
        <f t="shared" si="204"/>
        <v>0</v>
      </c>
      <c r="N1320" s="66">
        <f t="shared" si="205"/>
        <v>0</v>
      </c>
      <c r="R1320" s="66">
        <f t="shared" si="206"/>
        <v>0</v>
      </c>
      <c r="V1320" s="66">
        <f t="shared" si="207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02"/>
        <v>0</v>
      </c>
      <c r="C1321" s="2">
        <f t="shared" si="203"/>
        <v>1</v>
      </c>
      <c r="L1321" s="66">
        <f t="shared" si="204"/>
        <v>0</v>
      </c>
      <c r="N1321" s="66">
        <f t="shared" si="205"/>
        <v>0</v>
      </c>
      <c r="R1321" s="66">
        <f t="shared" si="206"/>
        <v>0</v>
      </c>
      <c r="V1321" s="66">
        <f t="shared" si="207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02"/>
        <v>0</v>
      </c>
      <c r="C1322" s="2">
        <f t="shared" si="203"/>
        <v>1</v>
      </c>
      <c r="L1322" s="66">
        <f t="shared" si="204"/>
        <v>0</v>
      </c>
      <c r="N1322" s="66">
        <f t="shared" si="205"/>
        <v>0</v>
      </c>
      <c r="R1322" s="66">
        <f t="shared" si="206"/>
        <v>0</v>
      </c>
      <c r="V1322" s="66">
        <f t="shared" si="207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02"/>
        <v>0</v>
      </c>
      <c r="C1323" s="2">
        <f t="shared" si="203"/>
        <v>1</v>
      </c>
      <c r="L1323" s="66">
        <f t="shared" si="204"/>
        <v>0</v>
      </c>
      <c r="N1323" s="66">
        <f t="shared" si="205"/>
        <v>0</v>
      </c>
      <c r="R1323" s="66">
        <f t="shared" si="206"/>
        <v>0</v>
      </c>
      <c r="V1323" s="66">
        <f t="shared" si="207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02"/>
        <v>0</v>
      </c>
      <c r="C1324" s="2">
        <f t="shared" si="203"/>
        <v>1</v>
      </c>
      <c r="L1324" s="66">
        <f t="shared" si="204"/>
        <v>0</v>
      </c>
      <c r="N1324" s="66">
        <f t="shared" si="205"/>
        <v>0</v>
      </c>
      <c r="R1324" s="66">
        <f t="shared" si="206"/>
        <v>0</v>
      </c>
      <c r="V1324" s="66">
        <f t="shared" si="207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02"/>
        <v>0</v>
      </c>
      <c r="C1325" s="2">
        <f t="shared" si="203"/>
        <v>1</v>
      </c>
      <c r="L1325" s="66">
        <f t="shared" si="204"/>
        <v>0</v>
      </c>
      <c r="N1325" s="66">
        <f t="shared" si="205"/>
        <v>0</v>
      </c>
      <c r="R1325" s="66">
        <f t="shared" si="206"/>
        <v>0</v>
      </c>
      <c r="V1325" s="66">
        <f t="shared" si="207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02"/>
        <v>0</v>
      </c>
      <c r="C1326" s="2">
        <f t="shared" si="203"/>
        <v>1</v>
      </c>
      <c r="L1326" s="66">
        <f t="shared" si="204"/>
        <v>0</v>
      </c>
      <c r="N1326" s="66">
        <f t="shared" si="205"/>
        <v>0</v>
      </c>
      <c r="R1326" s="66">
        <f t="shared" si="206"/>
        <v>0</v>
      </c>
      <c r="V1326" s="66">
        <f t="shared" si="207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02"/>
        <v>0</v>
      </c>
      <c r="C1327" s="2">
        <f t="shared" si="203"/>
        <v>1</v>
      </c>
      <c r="L1327" s="66">
        <f t="shared" si="204"/>
        <v>0</v>
      </c>
      <c r="N1327" s="66">
        <f t="shared" si="205"/>
        <v>0</v>
      </c>
      <c r="R1327" s="66">
        <f t="shared" si="206"/>
        <v>0</v>
      </c>
      <c r="V1327" s="66">
        <f t="shared" si="207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02"/>
        <v>0</v>
      </c>
      <c r="C1328" s="2">
        <f t="shared" si="203"/>
        <v>1</v>
      </c>
      <c r="L1328" s="66">
        <f t="shared" si="204"/>
        <v>0</v>
      </c>
      <c r="N1328" s="66">
        <f t="shared" si="205"/>
        <v>0</v>
      </c>
      <c r="R1328" s="66">
        <f t="shared" si="206"/>
        <v>0</v>
      </c>
      <c r="V1328" s="66">
        <f t="shared" si="207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02"/>
        <v>0</v>
      </c>
      <c r="C1329" s="2">
        <f t="shared" si="203"/>
        <v>1</v>
      </c>
      <c r="L1329" s="66">
        <f t="shared" si="204"/>
        <v>0</v>
      </c>
      <c r="N1329" s="66">
        <f t="shared" si="205"/>
        <v>0</v>
      </c>
      <c r="R1329" s="66">
        <f t="shared" si="206"/>
        <v>0</v>
      </c>
      <c r="V1329" s="66">
        <f t="shared" si="207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02"/>
        <v>0</v>
      </c>
      <c r="C1330" s="2">
        <f t="shared" si="203"/>
        <v>1</v>
      </c>
      <c r="L1330" s="66">
        <f t="shared" si="204"/>
        <v>0</v>
      </c>
      <c r="N1330" s="66">
        <f t="shared" si="205"/>
        <v>0</v>
      </c>
      <c r="R1330" s="66">
        <f t="shared" si="206"/>
        <v>0</v>
      </c>
      <c r="V1330" s="66">
        <f t="shared" si="207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02"/>
        <v>0</v>
      </c>
      <c r="C1331" s="2">
        <f t="shared" si="203"/>
        <v>1</v>
      </c>
      <c r="L1331" s="66">
        <f t="shared" si="204"/>
        <v>0</v>
      </c>
      <c r="N1331" s="66">
        <f t="shared" si="205"/>
        <v>0</v>
      </c>
      <c r="R1331" s="66">
        <f t="shared" si="206"/>
        <v>0</v>
      </c>
      <c r="V1331" s="66">
        <f t="shared" si="207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02"/>
        <v>0</v>
      </c>
      <c r="C1332" s="2">
        <f t="shared" si="203"/>
        <v>1</v>
      </c>
      <c r="L1332" s="66">
        <f t="shared" si="204"/>
        <v>0</v>
      </c>
      <c r="N1332" s="66">
        <f t="shared" si="205"/>
        <v>0</v>
      </c>
      <c r="R1332" s="66">
        <f t="shared" si="206"/>
        <v>0</v>
      </c>
      <c r="V1332" s="66">
        <f t="shared" si="207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02"/>
        <v>0</v>
      </c>
      <c r="C1333" s="2">
        <f t="shared" si="203"/>
        <v>1</v>
      </c>
      <c r="L1333" s="66">
        <f t="shared" si="204"/>
        <v>0</v>
      </c>
      <c r="N1333" s="66">
        <f t="shared" si="205"/>
        <v>0</v>
      </c>
      <c r="R1333" s="66">
        <f t="shared" si="206"/>
        <v>0</v>
      </c>
      <c r="V1333" s="66">
        <f t="shared" si="207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02"/>
        <v>0</v>
      </c>
      <c r="C1334" s="2">
        <f t="shared" si="203"/>
        <v>1</v>
      </c>
      <c r="L1334" s="66">
        <f t="shared" si="204"/>
        <v>0</v>
      </c>
      <c r="N1334" s="66">
        <f t="shared" si="205"/>
        <v>0</v>
      </c>
      <c r="R1334" s="66">
        <f t="shared" si="206"/>
        <v>0</v>
      </c>
      <c r="V1334" s="66">
        <f t="shared" si="207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02"/>
        <v>0</v>
      </c>
      <c r="C1335" s="2">
        <f t="shared" si="203"/>
        <v>1</v>
      </c>
      <c r="L1335" s="66">
        <f t="shared" si="204"/>
        <v>0</v>
      </c>
      <c r="N1335" s="66">
        <f t="shared" si="205"/>
        <v>0</v>
      </c>
      <c r="R1335" s="66">
        <f t="shared" si="206"/>
        <v>0</v>
      </c>
      <c r="V1335" s="66">
        <f t="shared" si="207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02"/>
        <v>0</v>
      </c>
      <c r="C1336" s="2">
        <f t="shared" si="203"/>
        <v>1</v>
      </c>
      <c r="L1336" s="66">
        <f t="shared" si="204"/>
        <v>0</v>
      </c>
      <c r="N1336" s="66">
        <f t="shared" si="205"/>
        <v>0</v>
      </c>
      <c r="R1336" s="66">
        <f t="shared" si="206"/>
        <v>0</v>
      </c>
      <c r="V1336" s="66">
        <f t="shared" si="207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02"/>
        <v>0</v>
      </c>
      <c r="C1337" s="2">
        <f t="shared" si="203"/>
        <v>1</v>
      </c>
      <c r="L1337" s="66">
        <f t="shared" si="204"/>
        <v>0</v>
      </c>
      <c r="N1337" s="66">
        <f t="shared" si="205"/>
        <v>0</v>
      </c>
      <c r="R1337" s="66">
        <f t="shared" si="206"/>
        <v>0</v>
      </c>
      <c r="V1337" s="66">
        <f t="shared" si="207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02"/>
        <v>0</v>
      </c>
      <c r="C1338" s="2">
        <f t="shared" si="203"/>
        <v>1</v>
      </c>
      <c r="L1338" s="66">
        <f t="shared" si="204"/>
        <v>0</v>
      </c>
      <c r="N1338" s="66">
        <f t="shared" si="205"/>
        <v>0</v>
      </c>
      <c r="R1338" s="66">
        <f t="shared" si="206"/>
        <v>0</v>
      </c>
      <c r="V1338" s="66">
        <f t="shared" si="207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02"/>
        <v>0</v>
      </c>
      <c r="C1339" s="2">
        <f t="shared" si="203"/>
        <v>1</v>
      </c>
      <c r="L1339" s="66">
        <f t="shared" si="204"/>
        <v>0</v>
      </c>
      <c r="N1339" s="66">
        <f t="shared" si="205"/>
        <v>0</v>
      </c>
      <c r="R1339" s="66">
        <f t="shared" si="206"/>
        <v>0</v>
      </c>
      <c r="V1339" s="66">
        <f t="shared" si="207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02"/>
        <v>0</v>
      </c>
      <c r="C1340" s="2">
        <f t="shared" si="203"/>
        <v>1</v>
      </c>
      <c r="L1340" s="66">
        <f t="shared" si="204"/>
        <v>0</v>
      </c>
      <c r="N1340" s="66">
        <f t="shared" si="205"/>
        <v>0</v>
      </c>
      <c r="R1340" s="66">
        <f t="shared" si="206"/>
        <v>0</v>
      </c>
      <c r="V1340" s="66">
        <f t="shared" si="207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02"/>
        <v>0</v>
      </c>
      <c r="C1341" s="2">
        <f t="shared" si="203"/>
        <v>1</v>
      </c>
      <c r="L1341" s="66">
        <f t="shared" si="204"/>
        <v>0</v>
      </c>
      <c r="N1341" s="66">
        <f t="shared" si="205"/>
        <v>0</v>
      </c>
      <c r="R1341" s="66">
        <f t="shared" si="206"/>
        <v>0</v>
      </c>
      <c r="V1341" s="66">
        <f t="shared" si="207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202"/>
        <v>0</v>
      </c>
      <c r="C1342" s="2">
        <f t="shared" si="203"/>
        <v>1</v>
      </c>
      <c r="L1342" s="66">
        <f t="shared" si="204"/>
        <v>0</v>
      </c>
      <c r="N1342" s="66">
        <f t="shared" si="205"/>
        <v>0</v>
      </c>
      <c r="R1342" s="66">
        <f t="shared" si="206"/>
        <v>0</v>
      </c>
      <c r="V1342" s="66">
        <f t="shared" si="207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02"/>
        <v>0</v>
      </c>
      <c r="C1343" s="2">
        <f t="shared" si="203"/>
        <v>1</v>
      </c>
      <c r="L1343" s="66">
        <f t="shared" si="204"/>
        <v>0</v>
      </c>
      <c r="N1343" s="66">
        <f t="shared" si="205"/>
        <v>0</v>
      </c>
      <c r="R1343" s="66">
        <f t="shared" si="206"/>
        <v>0</v>
      </c>
      <c r="V1343" s="66">
        <f t="shared" si="207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02"/>
        <v>0</v>
      </c>
      <c r="C1344" s="2">
        <f t="shared" si="203"/>
        <v>1</v>
      </c>
      <c r="L1344" s="66">
        <f t="shared" si="204"/>
        <v>0</v>
      </c>
      <c r="N1344" s="66">
        <f t="shared" si="205"/>
        <v>0</v>
      </c>
      <c r="R1344" s="66">
        <f t="shared" si="206"/>
        <v>0</v>
      </c>
      <c r="V1344" s="66">
        <f t="shared" si="207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02"/>
        <v>0</v>
      </c>
      <c r="C1345" s="2">
        <f t="shared" si="203"/>
        <v>1</v>
      </c>
      <c r="L1345" s="66">
        <f t="shared" si="204"/>
        <v>0</v>
      </c>
      <c r="N1345" s="66">
        <f t="shared" si="205"/>
        <v>0</v>
      </c>
      <c r="R1345" s="66">
        <f t="shared" si="206"/>
        <v>0</v>
      </c>
      <c r="V1345" s="66">
        <f t="shared" si="207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02"/>
        <v>0</v>
      </c>
      <c r="C1346" s="2">
        <f t="shared" si="203"/>
        <v>1</v>
      </c>
      <c r="L1346" s="66">
        <f t="shared" si="204"/>
        <v>0</v>
      </c>
      <c r="N1346" s="66">
        <f t="shared" si="205"/>
        <v>0</v>
      </c>
      <c r="R1346" s="66">
        <f t="shared" si="206"/>
        <v>0</v>
      </c>
      <c r="V1346" s="66">
        <f t="shared" si="207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2"/>
        <v>0</v>
      </c>
      <c r="C1347" s="2">
        <f t="shared" si="203"/>
        <v>1</v>
      </c>
      <c r="L1347" s="66">
        <f t="shared" si="204"/>
        <v>0</v>
      </c>
      <c r="N1347" s="66">
        <f t="shared" si="205"/>
        <v>0</v>
      </c>
      <c r="R1347" s="66">
        <f t="shared" si="206"/>
        <v>0</v>
      </c>
      <c r="V1347" s="66">
        <f t="shared" si="207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2"/>
        <v>0</v>
      </c>
      <c r="C1348" s="2">
        <f t="shared" si="203"/>
        <v>1</v>
      </c>
      <c r="L1348" s="66">
        <f t="shared" si="204"/>
        <v>0</v>
      </c>
      <c r="N1348" s="66">
        <f t="shared" si="205"/>
        <v>0</v>
      </c>
      <c r="R1348" s="66">
        <f t="shared" si="206"/>
        <v>0</v>
      </c>
      <c r="V1348" s="66">
        <f t="shared" si="207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2"/>
        <v>0</v>
      </c>
      <c r="C1349" s="2">
        <f t="shared" si="203"/>
        <v>1</v>
      </c>
      <c r="L1349" s="66">
        <f t="shared" si="204"/>
        <v>0</v>
      </c>
      <c r="N1349" s="66">
        <f t="shared" si="205"/>
        <v>0</v>
      </c>
      <c r="R1349" s="66">
        <f t="shared" si="206"/>
        <v>0</v>
      </c>
      <c r="V1349" s="66">
        <f t="shared" si="207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2"/>
        <v>0</v>
      </c>
      <c r="C1350" s="2">
        <f t="shared" si="203"/>
        <v>1</v>
      </c>
      <c r="L1350" s="66">
        <f t="shared" si="204"/>
        <v>0</v>
      </c>
      <c r="N1350" s="66">
        <f t="shared" si="205"/>
        <v>0</v>
      </c>
      <c r="R1350" s="66">
        <f t="shared" si="206"/>
        <v>0</v>
      </c>
      <c r="V1350" s="66">
        <f t="shared" si="207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2"/>
        <v>0</v>
      </c>
      <c r="C1351" s="2">
        <f t="shared" si="203"/>
        <v>1</v>
      </c>
      <c r="L1351" s="66">
        <f t="shared" si="204"/>
        <v>0</v>
      </c>
      <c r="N1351" s="66">
        <f t="shared" si="205"/>
        <v>0</v>
      </c>
      <c r="R1351" s="66">
        <f t="shared" si="206"/>
        <v>0</v>
      </c>
      <c r="V1351" s="66">
        <f t="shared" si="207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2"/>
        <v>0</v>
      </c>
      <c r="C1352" s="2">
        <f t="shared" si="203"/>
        <v>1</v>
      </c>
      <c r="L1352" s="66">
        <f t="shared" si="204"/>
        <v>0</v>
      </c>
      <c r="N1352" s="66">
        <f t="shared" si="205"/>
        <v>0</v>
      </c>
      <c r="R1352" s="66">
        <f t="shared" si="206"/>
        <v>0</v>
      </c>
      <c r="V1352" s="66">
        <f t="shared" si="207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2"/>
        <v>0</v>
      </c>
      <c r="C1353" s="2">
        <f t="shared" si="203"/>
        <v>1</v>
      </c>
      <c r="L1353" s="66">
        <f t="shared" si="204"/>
        <v>0</v>
      </c>
      <c r="N1353" s="66">
        <f t="shared" si="205"/>
        <v>0</v>
      </c>
      <c r="R1353" s="66">
        <f t="shared" si="206"/>
        <v>0</v>
      </c>
      <c r="V1353" s="66">
        <f t="shared" si="207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2"/>
        <v>0</v>
      </c>
      <c r="C1354" s="2">
        <f t="shared" si="203"/>
        <v>1</v>
      </c>
      <c r="L1354" s="66">
        <f t="shared" si="204"/>
        <v>0</v>
      </c>
      <c r="N1354" s="66">
        <f t="shared" si="205"/>
        <v>0</v>
      </c>
      <c r="R1354" s="66">
        <f t="shared" si="206"/>
        <v>0</v>
      </c>
      <c r="V1354" s="66">
        <f t="shared" si="207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2"/>
        <v>0</v>
      </c>
      <c r="C1355" s="2">
        <f t="shared" si="203"/>
        <v>1</v>
      </c>
      <c r="L1355" s="66">
        <f t="shared" si="204"/>
        <v>0</v>
      </c>
      <c r="N1355" s="66">
        <f t="shared" si="205"/>
        <v>0</v>
      </c>
      <c r="R1355" s="66">
        <f t="shared" si="206"/>
        <v>0</v>
      </c>
      <c r="V1355" s="66">
        <f t="shared" si="207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2"/>
        <v>0</v>
      </c>
      <c r="C1356" s="2">
        <f t="shared" si="203"/>
        <v>1</v>
      </c>
      <c r="L1356" s="66">
        <f t="shared" si="204"/>
        <v>0</v>
      </c>
      <c r="N1356" s="66">
        <f t="shared" si="205"/>
        <v>0</v>
      </c>
      <c r="R1356" s="66">
        <f t="shared" si="206"/>
        <v>0</v>
      </c>
      <c r="V1356" s="66">
        <f t="shared" si="207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208">+L1357+N1357+R1357+V1357+X1357</f>
        <v>0</v>
      </c>
      <c r="C1357" s="2">
        <f t="shared" ref="C1357:C1412" si="209">RANK(B1357,B$1214:B$1412,0)</f>
        <v>1</v>
      </c>
      <c r="L1357" s="66">
        <f t="shared" ref="L1357:L1412" si="210">IF(AND(I1357&lt;1,J1357&lt;1,K1357&lt;1),0,IF(250+((150-(I1357*60+J1357))*2)&lt;0,0,IF(K1357&lt;50,250+((150-(I1357*60+J1357))*2),IF(K1357&gt;49,250+((150-(I1357*60+J1357))*2)-1,250+((150-(I1357*60+J1357))*2)))))</f>
        <v>0</v>
      </c>
      <c r="N1357" s="66">
        <f t="shared" ref="N1357:N1412" si="211">IF(M1357&lt;89,0,250+((M1357-172)*3))</f>
        <v>0</v>
      </c>
      <c r="R1357" s="66">
        <f t="shared" ref="R1357:R1412" si="212">IF(AND(O1357&lt;1,P1357&lt;1,Q1357&lt;1),0,IF(250+((540-(O1357*60+P1357))*1)&lt;0,0,250+((540-(O1357*60+P1357))*1)))</f>
        <v>0</v>
      </c>
      <c r="V1357" s="66">
        <f t="shared" ref="V1357:V1412" si="213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08"/>
        <v>0</v>
      </c>
      <c r="C1358" s="2">
        <f t="shared" si="209"/>
        <v>1</v>
      </c>
      <c r="L1358" s="66">
        <f t="shared" si="210"/>
        <v>0</v>
      </c>
      <c r="N1358" s="66">
        <f t="shared" si="211"/>
        <v>0</v>
      </c>
      <c r="R1358" s="66">
        <f t="shared" si="212"/>
        <v>0</v>
      </c>
      <c r="V1358" s="66">
        <f t="shared" si="213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08"/>
        <v>0</v>
      </c>
      <c r="C1359" s="2">
        <f t="shared" si="209"/>
        <v>1</v>
      </c>
      <c r="L1359" s="66">
        <f t="shared" si="210"/>
        <v>0</v>
      </c>
      <c r="N1359" s="66">
        <f t="shared" si="211"/>
        <v>0</v>
      </c>
      <c r="R1359" s="66">
        <f t="shared" si="212"/>
        <v>0</v>
      </c>
      <c r="V1359" s="66">
        <f t="shared" si="213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08"/>
        <v>0</v>
      </c>
      <c r="C1360" s="2">
        <f t="shared" si="209"/>
        <v>1</v>
      </c>
      <c r="L1360" s="66">
        <f t="shared" si="210"/>
        <v>0</v>
      </c>
      <c r="N1360" s="66">
        <f t="shared" si="211"/>
        <v>0</v>
      </c>
      <c r="R1360" s="66">
        <f t="shared" si="212"/>
        <v>0</v>
      </c>
      <c r="V1360" s="66">
        <f t="shared" si="213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08"/>
        <v>0</v>
      </c>
      <c r="C1361" s="2">
        <f t="shared" si="209"/>
        <v>1</v>
      </c>
      <c r="L1361" s="66">
        <f t="shared" si="210"/>
        <v>0</v>
      </c>
      <c r="N1361" s="66">
        <f t="shared" si="211"/>
        <v>0</v>
      </c>
      <c r="R1361" s="66">
        <f t="shared" si="212"/>
        <v>0</v>
      </c>
      <c r="V1361" s="66">
        <f t="shared" si="213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08"/>
        <v>0</v>
      </c>
      <c r="C1362" s="2">
        <f t="shared" si="209"/>
        <v>1</v>
      </c>
      <c r="L1362" s="66">
        <f t="shared" si="210"/>
        <v>0</v>
      </c>
      <c r="N1362" s="66">
        <f t="shared" si="211"/>
        <v>0</v>
      </c>
      <c r="R1362" s="66">
        <f t="shared" si="212"/>
        <v>0</v>
      </c>
      <c r="V1362" s="66">
        <f t="shared" si="213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08"/>
        <v>0</v>
      </c>
      <c r="C1363" s="2">
        <f t="shared" si="209"/>
        <v>1</v>
      </c>
      <c r="L1363" s="66">
        <f t="shared" si="210"/>
        <v>0</v>
      </c>
      <c r="N1363" s="66">
        <f t="shared" si="211"/>
        <v>0</v>
      </c>
      <c r="R1363" s="66">
        <f t="shared" si="212"/>
        <v>0</v>
      </c>
      <c r="V1363" s="66">
        <f t="shared" si="213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08"/>
        <v>0</v>
      </c>
      <c r="C1364" s="2">
        <f t="shared" si="209"/>
        <v>1</v>
      </c>
      <c r="L1364" s="66">
        <f t="shared" si="210"/>
        <v>0</v>
      </c>
      <c r="N1364" s="66">
        <f t="shared" si="211"/>
        <v>0</v>
      </c>
      <c r="R1364" s="66">
        <f t="shared" si="212"/>
        <v>0</v>
      </c>
      <c r="V1364" s="66">
        <f t="shared" si="213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08"/>
        <v>0</v>
      </c>
      <c r="C1365" s="2">
        <f t="shared" si="209"/>
        <v>1</v>
      </c>
      <c r="L1365" s="66">
        <f t="shared" si="210"/>
        <v>0</v>
      </c>
      <c r="N1365" s="66">
        <f t="shared" si="211"/>
        <v>0</v>
      </c>
      <c r="R1365" s="66">
        <f t="shared" si="212"/>
        <v>0</v>
      </c>
      <c r="V1365" s="66">
        <f t="shared" si="213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08"/>
        <v>0</v>
      </c>
      <c r="C1366" s="2">
        <f t="shared" si="209"/>
        <v>1</v>
      </c>
      <c r="L1366" s="66">
        <f t="shared" si="210"/>
        <v>0</v>
      </c>
      <c r="N1366" s="66">
        <f t="shared" si="211"/>
        <v>0</v>
      </c>
      <c r="R1366" s="66">
        <f t="shared" si="212"/>
        <v>0</v>
      </c>
      <c r="V1366" s="66">
        <f t="shared" si="213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08"/>
        <v>0</v>
      </c>
      <c r="C1367" s="2">
        <f t="shared" si="209"/>
        <v>1</v>
      </c>
      <c r="L1367" s="66">
        <f t="shared" si="210"/>
        <v>0</v>
      </c>
      <c r="N1367" s="66">
        <f t="shared" si="211"/>
        <v>0</v>
      </c>
      <c r="R1367" s="66">
        <f t="shared" si="212"/>
        <v>0</v>
      </c>
      <c r="V1367" s="66">
        <f t="shared" si="213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08"/>
        <v>0</v>
      </c>
      <c r="C1368" s="2">
        <f t="shared" si="209"/>
        <v>1</v>
      </c>
      <c r="L1368" s="66">
        <f t="shared" si="210"/>
        <v>0</v>
      </c>
      <c r="N1368" s="66">
        <f t="shared" si="211"/>
        <v>0</v>
      </c>
      <c r="R1368" s="66">
        <f t="shared" si="212"/>
        <v>0</v>
      </c>
      <c r="V1368" s="66">
        <f t="shared" si="213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08"/>
        <v>0</v>
      </c>
      <c r="C1369" s="2">
        <f t="shared" si="209"/>
        <v>1</v>
      </c>
      <c r="L1369" s="66">
        <f t="shared" si="210"/>
        <v>0</v>
      </c>
      <c r="N1369" s="66">
        <f t="shared" si="211"/>
        <v>0</v>
      </c>
      <c r="R1369" s="66">
        <f t="shared" si="212"/>
        <v>0</v>
      </c>
      <c r="V1369" s="66">
        <f t="shared" si="213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08"/>
        <v>0</v>
      </c>
      <c r="C1370" s="2">
        <f t="shared" si="209"/>
        <v>1</v>
      </c>
      <c r="L1370" s="66">
        <f t="shared" si="210"/>
        <v>0</v>
      </c>
      <c r="N1370" s="66">
        <f t="shared" si="211"/>
        <v>0</v>
      </c>
      <c r="R1370" s="66">
        <f t="shared" si="212"/>
        <v>0</v>
      </c>
      <c r="V1370" s="66">
        <f t="shared" si="213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08"/>
        <v>0</v>
      </c>
      <c r="C1371" s="2">
        <f t="shared" si="209"/>
        <v>1</v>
      </c>
      <c r="L1371" s="66">
        <f t="shared" si="210"/>
        <v>0</v>
      </c>
      <c r="N1371" s="66">
        <f t="shared" si="211"/>
        <v>0</v>
      </c>
      <c r="R1371" s="66">
        <f t="shared" si="212"/>
        <v>0</v>
      </c>
      <c r="V1371" s="66">
        <f t="shared" si="213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08"/>
        <v>0</v>
      </c>
      <c r="C1372" s="2">
        <f t="shared" si="209"/>
        <v>1</v>
      </c>
      <c r="L1372" s="66">
        <f t="shared" si="210"/>
        <v>0</v>
      </c>
      <c r="N1372" s="66">
        <f t="shared" si="211"/>
        <v>0</v>
      </c>
      <c r="R1372" s="66">
        <f t="shared" si="212"/>
        <v>0</v>
      </c>
      <c r="V1372" s="66">
        <f t="shared" si="213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08"/>
        <v>0</v>
      </c>
      <c r="C1373" s="2">
        <f t="shared" si="209"/>
        <v>1</v>
      </c>
      <c r="L1373" s="66">
        <f t="shared" si="210"/>
        <v>0</v>
      </c>
      <c r="N1373" s="66">
        <f t="shared" si="211"/>
        <v>0</v>
      </c>
      <c r="R1373" s="66">
        <f t="shared" si="212"/>
        <v>0</v>
      </c>
      <c r="V1373" s="66">
        <f t="shared" si="213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08"/>
        <v>0</v>
      </c>
      <c r="C1374" s="2">
        <f t="shared" si="209"/>
        <v>1</v>
      </c>
      <c r="L1374" s="66">
        <f t="shared" si="210"/>
        <v>0</v>
      </c>
      <c r="N1374" s="66">
        <f t="shared" si="211"/>
        <v>0</v>
      </c>
      <c r="R1374" s="66">
        <f t="shared" si="212"/>
        <v>0</v>
      </c>
      <c r="V1374" s="66">
        <f t="shared" si="213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08"/>
        <v>0</v>
      </c>
      <c r="C1375" s="2">
        <f t="shared" si="209"/>
        <v>1</v>
      </c>
      <c r="L1375" s="66">
        <f t="shared" si="210"/>
        <v>0</v>
      </c>
      <c r="N1375" s="66">
        <f t="shared" si="211"/>
        <v>0</v>
      </c>
      <c r="R1375" s="66">
        <f t="shared" si="212"/>
        <v>0</v>
      </c>
      <c r="V1375" s="66">
        <f t="shared" si="213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08"/>
        <v>0</v>
      </c>
      <c r="C1376" s="2">
        <f t="shared" si="209"/>
        <v>1</v>
      </c>
      <c r="L1376" s="66">
        <f t="shared" si="210"/>
        <v>0</v>
      </c>
      <c r="N1376" s="66">
        <f t="shared" si="211"/>
        <v>0</v>
      </c>
      <c r="R1376" s="66">
        <f t="shared" si="212"/>
        <v>0</v>
      </c>
      <c r="V1376" s="66">
        <f t="shared" si="213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08"/>
        <v>0</v>
      </c>
      <c r="C1377" s="2">
        <f t="shared" si="209"/>
        <v>1</v>
      </c>
      <c r="L1377" s="66">
        <f t="shared" si="210"/>
        <v>0</v>
      </c>
      <c r="N1377" s="66">
        <f t="shared" si="211"/>
        <v>0</v>
      </c>
      <c r="R1377" s="66">
        <f t="shared" si="212"/>
        <v>0</v>
      </c>
      <c r="V1377" s="66">
        <f t="shared" si="213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08"/>
        <v>0</v>
      </c>
      <c r="C1378" s="2">
        <f t="shared" si="209"/>
        <v>1</v>
      </c>
      <c r="L1378" s="66">
        <f t="shared" si="210"/>
        <v>0</v>
      </c>
      <c r="N1378" s="66">
        <f t="shared" si="211"/>
        <v>0</v>
      </c>
      <c r="R1378" s="66">
        <f t="shared" si="212"/>
        <v>0</v>
      </c>
      <c r="V1378" s="66">
        <f t="shared" si="213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08"/>
        <v>0</v>
      </c>
      <c r="C1379" s="2">
        <f t="shared" si="209"/>
        <v>1</v>
      </c>
      <c r="L1379" s="66">
        <f t="shared" si="210"/>
        <v>0</v>
      </c>
      <c r="N1379" s="66">
        <f t="shared" si="211"/>
        <v>0</v>
      </c>
      <c r="R1379" s="66">
        <f t="shared" si="212"/>
        <v>0</v>
      </c>
      <c r="V1379" s="66">
        <f t="shared" si="213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08"/>
        <v>0</v>
      </c>
      <c r="C1380" s="2">
        <f t="shared" si="209"/>
        <v>1</v>
      </c>
      <c r="L1380" s="66">
        <f t="shared" si="210"/>
        <v>0</v>
      </c>
      <c r="N1380" s="66">
        <f t="shared" si="211"/>
        <v>0</v>
      </c>
      <c r="R1380" s="66">
        <f t="shared" si="212"/>
        <v>0</v>
      </c>
      <c r="V1380" s="66">
        <f t="shared" si="213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08"/>
        <v>0</v>
      </c>
      <c r="C1381" s="2">
        <f t="shared" si="209"/>
        <v>1</v>
      </c>
      <c r="L1381" s="66">
        <f t="shared" si="210"/>
        <v>0</v>
      </c>
      <c r="N1381" s="66">
        <f t="shared" si="211"/>
        <v>0</v>
      </c>
      <c r="R1381" s="66">
        <f t="shared" si="212"/>
        <v>0</v>
      </c>
      <c r="V1381" s="66">
        <f t="shared" si="213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08"/>
        <v>0</v>
      </c>
      <c r="C1382" s="2">
        <f t="shared" si="209"/>
        <v>1</v>
      </c>
      <c r="L1382" s="66">
        <f t="shared" si="210"/>
        <v>0</v>
      </c>
      <c r="N1382" s="66">
        <f t="shared" si="211"/>
        <v>0</v>
      </c>
      <c r="R1382" s="66">
        <f t="shared" si="212"/>
        <v>0</v>
      </c>
      <c r="V1382" s="66">
        <f t="shared" si="213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08"/>
        <v>0</v>
      </c>
      <c r="C1383" s="2">
        <f t="shared" si="209"/>
        <v>1</v>
      </c>
      <c r="L1383" s="66">
        <f t="shared" si="210"/>
        <v>0</v>
      </c>
      <c r="N1383" s="66">
        <f t="shared" si="211"/>
        <v>0</v>
      </c>
      <c r="R1383" s="66">
        <f t="shared" si="212"/>
        <v>0</v>
      </c>
      <c r="V1383" s="66">
        <f t="shared" si="213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08"/>
        <v>0</v>
      </c>
      <c r="C1384" s="2">
        <f t="shared" si="209"/>
        <v>1</v>
      </c>
      <c r="L1384" s="66">
        <f t="shared" si="210"/>
        <v>0</v>
      </c>
      <c r="N1384" s="66">
        <f t="shared" si="211"/>
        <v>0</v>
      </c>
      <c r="R1384" s="66">
        <f t="shared" si="212"/>
        <v>0</v>
      </c>
      <c r="V1384" s="66">
        <f t="shared" si="213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08"/>
        <v>0</v>
      </c>
      <c r="C1385" s="2">
        <f t="shared" si="209"/>
        <v>1</v>
      </c>
      <c r="L1385" s="66">
        <f t="shared" si="210"/>
        <v>0</v>
      </c>
      <c r="N1385" s="66">
        <f t="shared" si="211"/>
        <v>0</v>
      </c>
      <c r="R1385" s="66">
        <f t="shared" si="212"/>
        <v>0</v>
      </c>
      <c r="V1385" s="66">
        <f t="shared" si="213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08"/>
        <v>0</v>
      </c>
      <c r="C1386" s="2">
        <f t="shared" si="209"/>
        <v>1</v>
      </c>
      <c r="L1386" s="66">
        <f t="shared" si="210"/>
        <v>0</v>
      </c>
      <c r="N1386" s="66">
        <f t="shared" si="211"/>
        <v>0</v>
      </c>
      <c r="R1386" s="66">
        <f t="shared" si="212"/>
        <v>0</v>
      </c>
      <c r="V1386" s="66">
        <f t="shared" si="213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08"/>
        <v>0</v>
      </c>
      <c r="C1387" s="2">
        <f t="shared" si="209"/>
        <v>1</v>
      </c>
      <c r="L1387" s="66">
        <f t="shared" si="210"/>
        <v>0</v>
      </c>
      <c r="N1387" s="66">
        <f t="shared" si="211"/>
        <v>0</v>
      </c>
      <c r="R1387" s="66">
        <f t="shared" si="212"/>
        <v>0</v>
      </c>
      <c r="V1387" s="66">
        <f t="shared" si="213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08"/>
        <v>0</v>
      </c>
      <c r="C1388" s="2">
        <f t="shared" si="209"/>
        <v>1</v>
      </c>
      <c r="L1388" s="66">
        <f t="shared" si="210"/>
        <v>0</v>
      </c>
      <c r="N1388" s="66">
        <f t="shared" si="211"/>
        <v>0</v>
      </c>
      <c r="R1388" s="66">
        <f t="shared" si="212"/>
        <v>0</v>
      </c>
      <c r="V1388" s="66">
        <f t="shared" si="213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08"/>
        <v>0</v>
      </c>
      <c r="C1389" s="2">
        <f t="shared" si="209"/>
        <v>1</v>
      </c>
      <c r="L1389" s="66">
        <f t="shared" si="210"/>
        <v>0</v>
      </c>
      <c r="N1389" s="66">
        <f t="shared" si="211"/>
        <v>0</v>
      </c>
      <c r="R1389" s="66">
        <f t="shared" si="212"/>
        <v>0</v>
      </c>
      <c r="V1389" s="66">
        <f t="shared" si="213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08"/>
        <v>0</v>
      </c>
      <c r="C1390" s="2">
        <f t="shared" si="209"/>
        <v>1</v>
      </c>
      <c r="L1390" s="66">
        <f t="shared" si="210"/>
        <v>0</v>
      </c>
      <c r="N1390" s="66">
        <f t="shared" si="211"/>
        <v>0</v>
      </c>
      <c r="R1390" s="66">
        <f t="shared" si="212"/>
        <v>0</v>
      </c>
      <c r="V1390" s="66">
        <f t="shared" si="213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08"/>
        <v>0</v>
      </c>
      <c r="C1391" s="2">
        <f t="shared" si="209"/>
        <v>1</v>
      </c>
      <c r="L1391" s="66">
        <f t="shared" si="210"/>
        <v>0</v>
      </c>
      <c r="N1391" s="66">
        <f t="shared" si="211"/>
        <v>0</v>
      </c>
      <c r="R1391" s="66">
        <f t="shared" si="212"/>
        <v>0</v>
      </c>
      <c r="V1391" s="66">
        <f t="shared" si="213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08"/>
        <v>0</v>
      </c>
      <c r="C1392" s="2">
        <f t="shared" si="209"/>
        <v>1</v>
      </c>
      <c r="L1392" s="66">
        <f t="shared" si="210"/>
        <v>0</v>
      </c>
      <c r="N1392" s="66">
        <f t="shared" si="211"/>
        <v>0</v>
      </c>
      <c r="R1392" s="66">
        <f t="shared" si="212"/>
        <v>0</v>
      </c>
      <c r="V1392" s="66">
        <f t="shared" si="213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08"/>
        <v>0</v>
      </c>
      <c r="C1393" s="2">
        <f t="shared" si="209"/>
        <v>1</v>
      </c>
      <c r="L1393" s="66">
        <f t="shared" si="210"/>
        <v>0</v>
      </c>
      <c r="N1393" s="66">
        <f t="shared" si="211"/>
        <v>0</v>
      </c>
      <c r="R1393" s="66">
        <f t="shared" si="212"/>
        <v>0</v>
      </c>
      <c r="V1393" s="66">
        <f t="shared" si="213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08"/>
        <v>0</v>
      </c>
      <c r="C1394" s="2">
        <f t="shared" si="209"/>
        <v>1</v>
      </c>
      <c r="L1394" s="66">
        <f t="shared" si="210"/>
        <v>0</v>
      </c>
      <c r="N1394" s="66">
        <f t="shared" si="211"/>
        <v>0</v>
      </c>
      <c r="R1394" s="66">
        <f t="shared" si="212"/>
        <v>0</v>
      </c>
      <c r="V1394" s="66">
        <f t="shared" si="213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08"/>
        <v>0</v>
      </c>
      <c r="C1395" s="2">
        <f t="shared" si="209"/>
        <v>1</v>
      </c>
      <c r="L1395" s="66">
        <f t="shared" si="210"/>
        <v>0</v>
      </c>
      <c r="N1395" s="66">
        <f t="shared" si="211"/>
        <v>0</v>
      </c>
      <c r="R1395" s="66">
        <f t="shared" si="212"/>
        <v>0</v>
      </c>
      <c r="V1395" s="66">
        <f t="shared" si="213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08"/>
        <v>0</v>
      </c>
      <c r="C1396" s="2">
        <f t="shared" si="209"/>
        <v>1</v>
      </c>
      <c r="L1396" s="66">
        <f t="shared" si="210"/>
        <v>0</v>
      </c>
      <c r="N1396" s="66">
        <f t="shared" si="211"/>
        <v>0</v>
      </c>
      <c r="R1396" s="66">
        <f t="shared" si="212"/>
        <v>0</v>
      </c>
      <c r="V1396" s="66">
        <f t="shared" si="213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08"/>
        <v>0</v>
      </c>
      <c r="C1397" s="2">
        <f t="shared" si="209"/>
        <v>1</v>
      </c>
      <c r="L1397" s="66">
        <f t="shared" si="210"/>
        <v>0</v>
      </c>
      <c r="N1397" s="66">
        <f t="shared" si="211"/>
        <v>0</v>
      </c>
      <c r="R1397" s="66">
        <f t="shared" si="212"/>
        <v>0</v>
      </c>
      <c r="V1397" s="66">
        <f t="shared" si="213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08"/>
        <v>0</v>
      </c>
      <c r="C1398" s="2">
        <f t="shared" si="209"/>
        <v>1</v>
      </c>
      <c r="L1398" s="66">
        <f t="shared" si="210"/>
        <v>0</v>
      </c>
      <c r="N1398" s="66">
        <f t="shared" si="211"/>
        <v>0</v>
      </c>
      <c r="R1398" s="66">
        <f t="shared" si="212"/>
        <v>0</v>
      </c>
      <c r="V1398" s="66">
        <f t="shared" si="213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08"/>
        <v>0</v>
      </c>
      <c r="C1399" s="2">
        <f t="shared" si="209"/>
        <v>1</v>
      </c>
      <c r="L1399" s="66">
        <f t="shared" si="210"/>
        <v>0</v>
      </c>
      <c r="N1399" s="66">
        <f t="shared" si="211"/>
        <v>0</v>
      </c>
      <c r="R1399" s="66">
        <f t="shared" si="212"/>
        <v>0</v>
      </c>
      <c r="V1399" s="66">
        <f t="shared" si="213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08"/>
        <v>0</v>
      </c>
      <c r="C1400" s="2">
        <f t="shared" si="209"/>
        <v>1</v>
      </c>
      <c r="L1400" s="66">
        <f t="shared" si="210"/>
        <v>0</v>
      </c>
      <c r="N1400" s="66">
        <f t="shared" si="211"/>
        <v>0</v>
      </c>
      <c r="R1400" s="66">
        <f t="shared" si="212"/>
        <v>0</v>
      </c>
      <c r="V1400" s="66">
        <f t="shared" si="213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08"/>
        <v>0</v>
      </c>
      <c r="C1401" s="2">
        <f t="shared" si="209"/>
        <v>1</v>
      </c>
      <c r="L1401" s="66">
        <f t="shared" si="210"/>
        <v>0</v>
      </c>
      <c r="N1401" s="66">
        <f t="shared" si="211"/>
        <v>0</v>
      </c>
      <c r="R1401" s="66">
        <f t="shared" si="212"/>
        <v>0</v>
      </c>
      <c r="V1401" s="66">
        <f t="shared" si="213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08"/>
        <v>0</v>
      </c>
      <c r="C1402" s="2">
        <f t="shared" si="209"/>
        <v>1</v>
      </c>
      <c r="L1402" s="66">
        <f t="shared" si="210"/>
        <v>0</v>
      </c>
      <c r="N1402" s="66">
        <f t="shared" si="211"/>
        <v>0</v>
      </c>
      <c r="R1402" s="66">
        <f t="shared" si="212"/>
        <v>0</v>
      </c>
      <c r="V1402" s="66">
        <f t="shared" si="213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08"/>
        <v>0</v>
      </c>
      <c r="C1403" s="2">
        <f t="shared" si="209"/>
        <v>1</v>
      </c>
      <c r="L1403" s="66">
        <f t="shared" si="210"/>
        <v>0</v>
      </c>
      <c r="N1403" s="66">
        <f t="shared" si="211"/>
        <v>0</v>
      </c>
      <c r="R1403" s="66">
        <f t="shared" si="212"/>
        <v>0</v>
      </c>
      <c r="V1403" s="66">
        <f t="shared" si="213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08"/>
        <v>0</v>
      </c>
      <c r="C1404" s="2">
        <f t="shared" si="209"/>
        <v>1</v>
      </c>
      <c r="L1404" s="66">
        <f t="shared" si="210"/>
        <v>0</v>
      </c>
      <c r="N1404" s="66">
        <f t="shared" si="211"/>
        <v>0</v>
      </c>
      <c r="R1404" s="66">
        <f t="shared" si="212"/>
        <v>0</v>
      </c>
      <c r="V1404" s="66">
        <f t="shared" si="213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08"/>
        <v>0</v>
      </c>
      <c r="C1405" s="2">
        <f t="shared" si="209"/>
        <v>1</v>
      </c>
      <c r="L1405" s="66">
        <f t="shared" si="210"/>
        <v>0</v>
      </c>
      <c r="N1405" s="66">
        <f t="shared" si="211"/>
        <v>0</v>
      </c>
      <c r="R1405" s="66">
        <f t="shared" si="212"/>
        <v>0</v>
      </c>
      <c r="V1405" s="66">
        <f t="shared" si="213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08"/>
        <v>0</v>
      </c>
      <c r="C1406" s="2">
        <f t="shared" si="209"/>
        <v>1</v>
      </c>
      <c r="L1406" s="66">
        <f t="shared" si="210"/>
        <v>0</v>
      </c>
      <c r="N1406" s="66">
        <f t="shared" si="211"/>
        <v>0</v>
      </c>
      <c r="R1406" s="66">
        <f t="shared" si="212"/>
        <v>0</v>
      </c>
      <c r="V1406" s="66">
        <f t="shared" si="213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08"/>
        <v>0</v>
      </c>
      <c r="C1407" s="2">
        <f t="shared" si="209"/>
        <v>1</v>
      </c>
      <c r="L1407" s="66">
        <f t="shared" si="210"/>
        <v>0</v>
      </c>
      <c r="N1407" s="66">
        <f t="shared" si="211"/>
        <v>0</v>
      </c>
      <c r="R1407" s="66">
        <f t="shared" si="212"/>
        <v>0</v>
      </c>
      <c r="V1407" s="66">
        <f t="shared" si="213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08"/>
        <v>0</v>
      </c>
      <c r="C1408" s="2">
        <f t="shared" si="209"/>
        <v>1</v>
      </c>
      <c r="L1408" s="66">
        <f t="shared" si="210"/>
        <v>0</v>
      </c>
      <c r="N1408" s="66">
        <f t="shared" si="211"/>
        <v>0</v>
      </c>
      <c r="R1408" s="66">
        <f t="shared" si="212"/>
        <v>0</v>
      </c>
      <c r="V1408" s="66">
        <f t="shared" si="213"/>
        <v>0</v>
      </c>
      <c r="W1408"/>
      <c r="X1408"/>
      <c r="Y1408" s="7"/>
      <c r="Z1408"/>
      <c r="AA1408"/>
    </row>
    <row r="1409" spans="1:38" hidden="1" x14ac:dyDescent="0.2">
      <c r="A1409" s="6" t="s">
        <v>1229</v>
      </c>
      <c r="B1409" s="2">
        <f t="shared" si="208"/>
        <v>0</v>
      </c>
      <c r="C1409" s="2">
        <f t="shared" si="209"/>
        <v>1</v>
      </c>
      <c r="L1409" s="66">
        <f t="shared" si="210"/>
        <v>0</v>
      </c>
      <c r="N1409" s="66">
        <f t="shared" si="211"/>
        <v>0</v>
      </c>
      <c r="R1409" s="66">
        <f t="shared" si="212"/>
        <v>0</v>
      </c>
      <c r="V1409" s="66">
        <f t="shared" si="213"/>
        <v>0</v>
      </c>
      <c r="W1409"/>
      <c r="X1409"/>
      <c r="Y1409" s="7"/>
      <c r="Z1409"/>
      <c r="AA1409"/>
    </row>
    <row r="1410" spans="1:38" hidden="1" x14ac:dyDescent="0.2">
      <c r="A1410" s="6" t="s">
        <v>1230</v>
      </c>
      <c r="B1410" s="2">
        <f t="shared" si="208"/>
        <v>0</v>
      </c>
      <c r="C1410" s="2">
        <f t="shared" si="209"/>
        <v>1</v>
      </c>
      <c r="L1410" s="66">
        <f t="shared" si="210"/>
        <v>0</v>
      </c>
      <c r="N1410" s="66">
        <f t="shared" si="211"/>
        <v>0</v>
      </c>
      <c r="R1410" s="66">
        <f t="shared" si="212"/>
        <v>0</v>
      </c>
      <c r="V1410" s="66">
        <f t="shared" si="213"/>
        <v>0</v>
      </c>
      <c r="W1410"/>
      <c r="X1410"/>
      <c r="Y1410" s="7"/>
      <c r="Z1410"/>
      <c r="AA1410"/>
    </row>
    <row r="1411" spans="1:38" hidden="1" x14ac:dyDescent="0.2">
      <c r="A1411" s="6" t="s">
        <v>1231</v>
      </c>
      <c r="B1411" s="2">
        <f t="shared" si="208"/>
        <v>0</v>
      </c>
      <c r="C1411" s="2">
        <f t="shared" si="209"/>
        <v>1</v>
      </c>
      <c r="L1411" s="66">
        <f t="shared" si="210"/>
        <v>0</v>
      </c>
      <c r="N1411" s="66">
        <f t="shared" si="211"/>
        <v>0</v>
      </c>
      <c r="R1411" s="66">
        <f t="shared" si="212"/>
        <v>0</v>
      </c>
      <c r="V1411" s="66">
        <f t="shared" si="213"/>
        <v>0</v>
      </c>
      <c r="W1411"/>
      <c r="X1411"/>
      <c r="Y1411" s="7"/>
      <c r="Z1411"/>
      <c r="AA1411"/>
    </row>
    <row r="1412" spans="1:38" hidden="1" x14ac:dyDescent="0.2">
      <c r="A1412" s="6" t="s">
        <v>1232</v>
      </c>
      <c r="B1412" s="2">
        <f t="shared" si="208"/>
        <v>0</v>
      </c>
      <c r="C1412" s="2">
        <f t="shared" si="209"/>
        <v>1</v>
      </c>
      <c r="L1412" s="66">
        <f t="shared" si="210"/>
        <v>0</v>
      </c>
      <c r="N1412" s="66">
        <f t="shared" si="211"/>
        <v>0</v>
      </c>
      <c r="R1412" s="66">
        <f t="shared" si="212"/>
        <v>0</v>
      </c>
      <c r="V1412" s="66">
        <f t="shared" si="213"/>
        <v>0</v>
      </c>
      <c r="Y1412" s="7"/>
      <c r="AA1412"/>
    </row>
    <row r="1413" spans="1:38" x14ac:dyDescent="0.2">
      <c r="B1413" s="2"/>
      <c r="C1413" s="2"/>
      <c r="Y1413" s="7"/>
      <c r="AA1413"/>
    </row>
    <row r="1414" spans="1:38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  <c r="AG1414" s="59"/>
    </row>
    <row r="1415" spans="1:38" x14ac:dyDescent="0.2">
      <c r="A1415" s="6" t="s">
        <v>2307</v>
      </c>
      <c r="B1415" s="2">
        <f t="shared" ref="B1415:B1429" si="214">+L1415+N1415+R1415+V1415+X1415</f>
        <v>0</v>
      </c>
      <c r="C1415" s="2">
        <f t="shared" ref="C1415:C1429" si="215">RANK(B1415,B$1415:B$1614,0)</f>
        <v>1</v>
      </c>
      <c r="D1415" s="4" t="s">
        <v>20</v>
      </c>
      <c r="E1415" s="5" t="s">
        <v>2462</v>
      </c>
      <c r="F1415" s="66">
        <v>2004</v>
      </c>
      <c r="L1415" s="66">
        <f t="shared" ref="L1415:L1429" si="216">IF(AND(I1415&lt;1,J1415&lt;1,K1415&lt;1),0,IF(250+((150-(I1415*60+J1415))*2)&lt;0,0,IF(K1415&lt;50,250+((150-(I1415*60+J1415))*2),IF(K1415&gt;49,250+((150-(I1415*60+J1415))*2)-1,250+((150-(I1415*60+J1415))*2)))))</f>
        <v>0</v>
      </c>
      <c r="N1415" s="66">
        <f t="shared" ref="N1415:N1429" si="217">IF(M1415&lt;89,0,250+((M1415-172)*3))</f>
        <v>0</v>
      </c>
      <c r="R1415" s="66">
        <f t="shared" ref="R1415:R1429" si="218">IF(AND(O1415&lt;1,P1415&lt;1,Q1415&lt;1),0,IF(250+((540-(O1415*60+P1415))*1)&lt;0,0,250+((540-(O1415*60+P1415))*1)))</f>
        <v>0</v>
      </c>
      <c r="V1415" s="66">
        <f t="shared" ref="V1415:V1429" si="219">IF(AND(S1415&lt;1,T1415&lt;1,U1415&lt;1),0,IF(500+((630-(S1415*60+T1415))*1)&lt;0,0,500+((630-(S1415*60+T1415))*1)))</f>
        <v>0</v>
      </c>
      <c r="Y1415" s="7"/>
      <c r="AA1415">
        <v>0</v>
      </c>
      <c r="AB1415">
        <v>800</v>
      </c>
      <c r="AC1415">
        <f t="shared" ref="AC1415:AC1429" si="220">B1415</f>
        <v>0</v>
      </c>
      <c r="AD1415">
        <f t="shared" ref="AD1415:AD1429" si="221">AA1415+AB1415+AC1415</f>
        <v>800</v>
      </c>
      <c r="AF1415" s="43">
        <v>1.8311342592592596E-3</v>
      </c>
      <c r="AG1415" s="72" t="s">
        <v>2583</v>
      </c>
      <c r="AJ1415">
        <v>17</v>
      </c>
      <c r="AK1415">
        <v>7</v>
      </c>
      <c r="AL1415" t="s">
        <v>2614</v>
      </c>
    </row>
    <row r="1416" spans="1:38" x14ac:dyDescent="0.2">
      <c r="A1416" s="6" t="s">
        <v>2479</v>
      </c>
      <c r="B1416" s="2">
        <f t="shared" si="214"/>
        <v>0</v>
      </c>
      <c r="C1416" s="2">
        <f t="shared" si="215"/>
        <v>1</v>
      </c>
      <c r="D1416" s="4" t="s">
        <v>20</v>
      </c>
      <c r="E1416" s="5" t="s">
        <v>2306</v>
      </c>
      <c r="F1416" s="66">
        <v>2004</v>
      </c>
      <c r="G1416" s="66">
        <v>5</v>
      </c>
      <c r="L1416" s="66">
        <f t="shared" si="216"/>
        <v>0</v>
      </c>
      <c r="N1416" s="66">
        <f t="shared" si="217"/>
        <v>0</v>
      </c>
      <c r="R1416" s="66">
        <f t="shared" si="218"/>
        <v>0</v>
      </c>
      <c r="V1416" s="66">
        <f t="shared" si="219"/>
        <v>0</v>
      </c>
      <c r="Y1416" s="7"/>
      <c r="AA1416">
        <v>740</v>
      </c>
      <c r="AB1416">
        <v>760</v>
      </c>
      <c r="AC1416">
        <f t="shared" si="220"/>
        <v>0</v>
      </c>
      <c r="AD1416">
        <f t="shared" si="221"/>
        <v>1500</v>
      </c>
      <c r="AE1416" s="37"/>
      <c r="AF1416" s="43">
        <v>1.9187500000000001E-3</v>
      </c>
      <c r="AG1416" s="72" t="s">
        <v>2583</v>
      </c>
      <c r="AJ1416">
        <v>17</v>
      </c>
      <c r="AK1416">
        <v>5</v>
      </c>
      <c r="AL1416" t="s">
        <v>2614</v>
      </c>
    </row>
    <row r="1417" spans="1:38" hidden="1" x14ac:dyDescent="0.2">
      <c r="A1417" s="6" t="s">
        <v>2478</v>
      </c>
      <c r="B1417" s="2">
        <f t="shared" si="214"/>
        <v>0</v>
      </c>
      <c r="C1417" s="2">
        <f t="shared" si="215"/>
        <v>1</v>
      </c>
      <c r="D1417" s="4" t="s">
        <v>20</v>
      </c>
      <c r="E1417" s="5" t="s">
        <v>2306</v>
      </c>
      <c r="F1417" s="66">
        <v>2004</v>
      </c>
      <c r="G1417" s="66">
        <v>0</v>
      </c>
      <c r="L1417" s="66">
        <f t="shared" si="216"/>
        <v>0</v>
      </c>
      <c r="N1417" s="66">
        <f t="shared" si="217"/>
        <v>0</v>
      </c>
      <c r="R1417" s="66">
        <f t="shared" si="218"/>
        <v>0</v>
      </c>
      <c r="V1417" s="66">
        <f t="shared" si="219"/>
        <v>0</v>
      </c>
      <c r="Y1417" s="7"/>
      <c r="AA1417">
        <v>0</v>
      </c>
      <c r="AB1417">
        <v>696</v>
      </c>
      <c r="AC1417">
        <f t="shared" si="220"/>
        <v>0</v>
      </c>
      <c r="AD1417">
        <f t="shared" si="221"/>
        <v>696</v>
      </c>
      <c r="AE1417" s="37"/>
      <c r="AF1417" s="43">
        <v>2.0833333333333333E-3</v>
      </c>
      <c r="AG1417" s="60" t="s">
        <v>2548</v>
      </c>
    </row>
    <row r="1418" spans="1:38" hidden="1" x14ac:dyDescent="0.2">
      <c r="A1418" s="6" t="s">
        <v>2483</v>
      </c>
      <c r="B1418" s="2">
        <f t="shared" si="214"/>
        <v>0</v>
      </c>
      <c r="C1418" s="2">
        <f t="shared" si="215"/>
        <v>1</v>
      </c>
      <c r="D1418" s="4" t="s">
        <v>20</v>
      </c>
      <c r="E1418" s="5" t="s">
        <v>2306</v>
      </c>
      <c r="F1418" s="66">
        <v>2003</v>
      </c>
      <c r="L1418" s="66">
        <f t="shared" si="216"/>
        <v>0</v>
      </c>
      <c r="N1418" s="66">
        <f t="shared" si="217"/>
        <v>0</v>
      </c>
      <c r="R1418" s="66">
        <f t="shared" si="218"/>
        <v>0</v>
      </c>
      <c r="V1418" s="66">
        <f t="shared" si="219"/>
        <v>0</v>
      </c>
      <c r="Y1418" s="7"/>
      <c r="Z1418" s="6"/>
      <c r="AA1418">
        <v>0</v>
      </c>
      <c r="AB1418">
        <v>0</v>
      </c>
      <c r="AC1418">
        <f t="shared" si="220"/>
        <v>0</v>
      </c>
      <c r="AD1418">
        <f t="shared" si="221"/>
        <v>0</v>
      </c>
      <c r="AG1418" s="60" t="s">
        <v>2548</v>
      </c>
    </row>
    <row r="1419" spans="1:38" hidden="1" x14ac:dyDescent="0.2">
      <c r="A1419" s="6" t="s">
        <v>2348</v>
      </c>
      <c r="B1419" s="2">
        <f t="shared" si="214"/>
        <v>0</v>
      </c>
      <c r="C1419" s="2">
        <f t="shared" si="215"/>
        <v>1</v>
      </c>
      <c r="D1419" s="4" t="s">
        <v>21</v>
      </c>
      <c r="E1419" s="5" t="s">
        <v>2472</v>
      </c>
      <c r="F1419" s="66">
        <v>2004</v>
      </c>
      <c r="L1419" s="66">
        <f t="shared" si="216"/>
        <v>0</v>
      </c>
      <c r="N1419" s="66">
        <f t="shared" si="217"/>
        <v>0</v>
      </c>
      <c r="R1419" s="66">
        <f t="shared" si="218"/>
        <v>0</v>
      </c>
      <c r="V1419" s="66">
        <f t="shared" si="219"/>
        <v>0</v>
      </c>
      <c r="Y1419" s="7"/>
      <c r="AA1419">
        <v>299</v>
      </c>
      <c r="AB1419">
        <v>268</v>
      </c>
      <c r="AC1419">
        <f t="shared" si="220"/>
        <v>0</v>
      </c>
      <c r="AD1419">
        <f t="shared" si="221"/>
        <v>567</v>
      </c>
      <c r="AF1419" s="43">
        <v>2.6620370370370374E-3</v>
      </c>
      <c r="AG1419" s="60" t="s">
        <v>2548</v>
      </c>
    </row>
    <row r="1420" spans="1:38" hidden="1" x14ac:dyDescent="0.2">
      <c r="A1420" s="6" t="s">
        <v>2328</v>
      </c>
      <c r="B1420" s="2">
        <f t="shared" si="214"/>
        <v>0</v>
      </c>
      <c r="C1420" s="2">
        <f t="shared" si="215"/>
        <v>1</v>
      </c>
      <c r="D1420" s="4" t="s">
        <v>21</v>
      </c>
      <c r="E1420" s="5" t="s">
        <v>2310</v>
      </c>
      <c r="F1420" s="66">
        <v>2004</v>
      </c>
      <c r="G1420" s="66">
        <v>5</v>
      </c>
      <c r="L1420" s="66">
        <f t="shared" si="216"/>
        <v>0</v>
      </c>
      <c r="N1420" s="66">
        <f t="shared" si="217"/>
        <v>0</v>
      </c>
      <c r="R1420" s="66">
        <f t="shared" si="218"/>
        <v>0</v>
      </c>
      <c r="V1420" s="66">
        <f t="shared" si="219"/>
        <v>0</v>
      </c>
      <c r="Y1420" s="7"/>
      <c r="AA1420">
        <v>860</v>
      </c>
      <c r="AB1420">
        <v>866</v>
      </c>
      <c r="AC1420">
        <f t="shared" si="220"/>
        <v>0</v>
      </c>
      <c r="AD1420">
        <f t="shared" si="221"/>
        <v>1726</v>
      </c>
      <c r="AE1420" s="37"/>
      <c r="AF1420" s="43">
        <v>1.5162037037037036E-3</v>
      </c>
      <c r="AG1420" s="60" t="s">
        <v>2548</v>
      </c>
    </row>
    <row r="1421" spans="1:38" hidden="1" x14ac:dyDescent="0.2">
      <c r="A1421" s="6" t="s">
        <v>2486</v>
      </c>
      <c r="B1421" s="2">
        <f t="shared" si="214"/>
        <v>0</v>
      </c>
      <c r="C1421" s="2">
        <f t="shared" si="215"/>
        <v>1</v>
      </c>
      <c r="D1421" s="4" t="s">
        <v>20</v>
      </c>
      <c r="E1421" s="5" t="s">
        <v>2462</v>
      </c>
      <c r="F1421" s="66">
        <v>2004</v>
      </c>
      <c r="L1421" s="66">
        <f t="shared" si="216"/>
        <v>0</v>
      </c>
      <c r="N1421" s="66">
        <f t="shared" si="217"/>
        <v>0</v>
      </c>
      <c r="R1421" s="66">
        <f t="shared" si="218"/>
        <v>0</v>
      </c>
      <c r="V1421" s="66">
        <f t="shared" si="219"/>
        <v>0</v>
      </c>
      <c r="Y1421" s="7"/>
      <c r="AA1421">
        <v>0</v>
      </c>
      <c r="AB1421">
        <v>0</v>
      </c>
      <c r="AC1421">
        <f t="shared" si="220"/>
        <v>0</v>
      </c>
      <c r="AD1421">
        <f t="shared" si="221"/>
        <v>0</v>
      </c>
      <c r="AG1421" s="60" t="s">
        <v>2548</v>
      </c>
    </row>
    <row r="1422" spans="1:38" hidden="1" x14ac:dyDescent="0.2">
      <c r="A1422" s="6" t="s">
        <v>2448</v>
      </c>
      <c r="B1422" s="2">
        <f t="shared" si="214"/>
        <v>0</v>
      </c>
      <c r="C1422" s="2">
        <f t="shared" si="215"/>
        <v>1</v>
      </c>
      <c r="D1422" s="4" t="s">
        <v>20</v>
      </c>
      <c r="E1422" s="5" t="s">
        <v>2462</v>
      </c>
      <c r="F1422" s="66">
        <v>2003</v>
      </c>
      <c r="L1422" s="66">
        <f t="shared" si="216"/>
        <v>0</v>
      </c>
      <c r="N1422" s="66">
        <f t="shared" si="217"/>
        <v>0</v>
      </c>
      <c r="R1422" s="66">
        <f t="shared" si="218"/>
        <v>0</v>
      </c>
      <c r="V1422" s="66">
        <f t="shared" si="219"/>
        <v>0</v>
      </c>
      <c r="Y1422" s="7"/>
      <c r="AA1422">
        <v>0</v>
      </c>
      <c r="AB1422">
        <v>0</v>
      </c>
      <c r="AC1422">
        <f t="shared" si="220"/>
        <v>0</v>
      </c>
      <c r="AD1422">
        <f t="shared" si="221"/>
        <v>0</v>
      </c>
      <c r="AG1422" s="60" t="s">
        <v>2548</v>
      </c>
    </row>
    <row r="1423" spans="1:38" hidden="1" x14ac:dyDescent="0.2">
      <c r="A1423" s="6" t="s">
        <v>1806</v>
      </c>
      <c r="B1423" s="2">
        <f t="shared" si="214"/>
        <v>0</v>
      </c>
      <c r="C1423" s="2">
        <f t="shared" si="215"/>
        <v>1</v>
      </c>
      <c r="L1423" s="66">
        <f t="shared" si="216"/>
        <v>0</v>
      </c>
      <c r="N1423" s="66">
        <f t="shared" si="217"/>
        <v>0</v>
      </c>
      <c r="R1423" s="66">
        <f t="shared" si="218"/>
        <v>0</v>
      </c>
      <c r="V1423" s="66">
        <f t="shared" si="219"/>
        <v>0</v>
      </c>
      <c r="Y1423" s="7"/>
      <c r="AA1423">
        <v>0</v>
      </c>
      <c r="AB1423">
        <v>0</v>
      </c>
      <c r="AC1423">
        <f t="shared" si="220"/>
        <v>0</v>
      </c>
      <c r="AD1423">
        <f t="shared" si="221"/>
        <v>0</v>
      </c>
      <c r="AG1423" s="60" t="s">
        <v>2548</v>
      </c>
    </row>
    <row r="1424" spans="1:38" hidden="1" x14ac:dyDescent="0.2">
      <c r="A1424" s="6" t="s">
        <v>1805</v>
      </c>
      <c r="B1424" s="2">
        <f t="shared" si="214"/>
        <v>0</v>
      </c>
      <c r="C1424" s="2">
        <f t="shared" si="215"/>
        <v>1</v>
      </c>
      <c r="L1424" s="66">
        <f t="shared" si="216"/>
        <v>0</v>
      </c>
      <c r="N1424" s="66">
        <f t="shared" si="217"/>
        <v>0</v>
      </c>
      <c r="R1424" s="66">
        <f t="shared" si="218"/>
        <v>0</v>
      </c>
      <c r="V1424" s="66">
        <f t="shared" si="219"/>
        <v>0</v>
      </c>
      <c r="W1424"/>
      <c r="X1424"/>
      <c r="Y1424" s="7"/>
      <c r="Z1424"/>
      <c r="AA1424">
        <v>0</v>
      </c>
      <c r="AB1424">
        <v>0</v>
      </c>
      <c r="AC1424">
        <f t="shared" si="220"/>
        <v>0</v>
      </c>
      <c r="AD1424">
        <f t="shared" si="221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214"/>
        <v>0</v>
      </c>
      <c r="C1425" s="2">
        <f t="shared" si="215"/>
        <v>1</v>
      </c>
      <c r="L1425" s="66">
        <f t="shared" si="216"/>
        <v>0</v>
      </c>
      <c r="N1425" s="66">
        <f t="shared" si="217"/>
        <v>0</v>
      </c>
      <c r="R1425" s="66">
        <f t="shared" si="218"/>
        <v>0</v>
      </c>
      <c r="V1425" s="66">
        <f t="shared" si="219"/>
        <v>0</v>
      </c>
      <c r="W1425"/>
      <c r="X1425"/>
      <c r="Y1425" s="7"/>
      <c r="Z1425"/>
      <c r="AA1425">
        <v>0</v>
      </c>
      <c r="AB1425">
        <v>0</v>
      </c>
      <c r="AC1425">
        <f t="shared" si="220"/>
        <v>0</v>
      </c>
      <c r="AD1425">
        <f t="shared" si="221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214"/>
        <v>0</v>
      </c>
      <c r="C1426" s="2">
        <f t="shared" si="215"/>
        <v>1</v>
      </c>
      <c r="L1426" s="66">
        <f t="shared" si="216"/>
        <v>0</v>
      </c>
      <c r="N1426" s="66">
        <f t="shared" si="217"/>
        <v>0</v>
      </c>
      <c r="R1426" s="66">
        <f t="shared" si="218"/>
        <v>0</v>
      </c>
      <c r="V1426" s="66">
        <f t="shared" si="219"/>
        <v>0</v>
      </c>
      <c r="W1426"/>
      <c r="X1426"/>
      <c r="Y1426" s="7"/>
      <c r="Z1426"/>
      <c r="AA1426">
        <v>0</v>
      </c>
      <c r="AB1426">
        <v>0</v>
      </c>
      <c r="AC1426">
        <f t="shared" si="220"/>
        <v>0</v>
      </c>
      <c r="AD1426">
        <f t="shared" si="221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214"/>
        <v>0</v>
      </c>
      <c r="C1427" s="2">
        <f t="shared" si="215"/>
        <v>1</v>
      </c>
      <c r="L1427" s="66">
        <f t="shared" si="216"/>
        <v>0</v>
      </c>
      <c r="N1427" s="66">
        <f t="shared" si="217"/>
        <v>0</v>
      </c>
      <c r="R1427" s="66">
        <f t="shared" si="218"/>
        <v>0</v>
      </c>
      <c r="V1427" s="66">
        <f t="shared" si="219"/>
        <v>0</v>
      </c>
      <c r="W1427"/>
      <c r="X1427"/>
      <c r="Y1427" s="7"/>
      <c r="Z1427"/>
      <c r="AA1427">
        <v>0</v>
      </c>
      <c r="AB1427">
        <v>0</v>
      </c>
      <c r="AC1427">
        <f t="shared" si="220"/>
        <v>0</v>
      </c>
      <c r="AD1427">
        <f t="shared" si="221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214"/>
        <v>0</v>
      </c>
      <c r="C1428" s="2">
        <f t="shared" si="215"/>
        <v>1</v>
      </c>
      <c r="L1428" s="66">
        <f t="shared" si="216"/>
        <v>0</v>
      </c>
      <c r="N1428" s="66">
        <f t="shared" si="217"/>
        <v>0</v>
      </c>
      <c r="R1428" s="66">
        <f t="shared" si="218"/>
        <v>0</v>
      </c>
      <c r="V1428" s="66">
        <f t="shared" si="219"/>
        <v>0</v>
      </c>
      <c r="W1428"/>
      <c r="X1428"/>
      <c r="Y1428" s="7"/>
      <c r="Z1428"/>
      <c r="AA1428">
        <v>0</v>
      </c>
      <c r="AB1428">
        <v>0</v>
      </c>
      <c r="AC1428">
        <f t="shared" si="220"/>
        <v>0</v>
      </c>
      <c r="AD1428">
        <f t="shared" si="221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214"/>
        <v>0</v>
      </c>
      <c r="C1429" s="2">
        <f t="shared" si="215"/>
        <v>1</v>
      </c>
      <c r="L1429" s="66">
        <f t="shared" si="216"/>
        <v>0</v>
      </c>
      <c r="N1429" s="66">
        <f t="shared" si="217"/>
        <v>0</v>
      </c>
      <c r="R1429" s="66">
        <f t="shared" si="218"/>
        <v>0</v>
      </c>
      <c r="V1429" s="66">
        <f t="shared" si="219"/>
        <v>0</v>
      </c>
      <c r="W1429"/>
      <c r="X1429"/>
      <c r="Y1429" s="7"/>
      <c r="Z1429"/>
      <c r="AA1429">
        <v>0</v>
      </c>
      <c r="AB1429">
        <v>0</v>
      </c>
      <c r="AC1429">
        <f t="shared" si="220"/>
        <v>0</v>
      </c>
      <c r="AD1429">
        <f t="shared" si="221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ref="B1430:B1493" si="222">+L1430+N1430+R1430+V1430+X1430</f>
        <v>0</v>
      </c>
      <c r="C1430" s="2">
        <f t="shared" ref="C1430:C1493" si="223">RANK(B1430,B$1415:B$1614,0)</f>
        <v>1</v>
      </c>
      <c r="G1430" s="66">
        <v>0</v>
      </c>
      <c r="L1430" s="66">
        <f t="shared" ref="L1430:L1493" si="224">IF(AND(I1430&lt;1,J1430&lt;1,K1430&lt;1),0,IF(250+((150-(I1430*60+J1430))*2)&lt;0,0,IF(K1430&lt;50,250+((150-(I1430*60+J1430))*2),IF(K1430&gt;49,250+((150-(I1430*60+J1430))*2)-1,250+((150-(I1430*60+J1430))*2)))))</f>
        <v>0</v>
      </c>
      <c r="N1430" s="66">
        <f t="shared" ref="N1430:N1493" si="225">IF(M1430&lt;89,0,250+((M1430-172)*3))</f>
        <v>0</v>
      </c>
      <c r="R1430" s="66">
        <f t="shared" ref="R1430:R1493" si="226">IF(AND(O1430&lt;1,P1430&lt;1,Q1430&lt;1),0,IF(250+((540-(O1430*60+P1430))*1)&lt;0,0,250+((540-(O1430*60+P1430))*1)))</f>
        <v>0</v>
      </c>
      <c r="V1430" s="66">
        <f t="shared" ref="V1430:V1493" si="227">IF(AND(S1430&lt;1,T1430&lt;1,U1430&lt;1),0,IF(500+((630-(S1430*60+T1430))*1)&lt;0,0,500+((630-(S1430*60+T1430))*1)))</f>
        <v>0</v>
      </c>
      <c r="Y1430" s="7"/>
      <c r="AA1430"/>
      <c r="AD1430">
        <f>B1430+AA1430+AB1430+AC1430</f>
        <v>0</v>
      </c>
      <c r="AE1430" s="37"/>
    </row>
    <row r="1431" spans="1:33" hidden="1" x14ac:dyDescent="0.2">
      <c r="A1431" s="6" t="s">
        <v>1239</v>
      </c>
      <c r="B1431" s="2">
        <f t="shared" si="222"/>
        <v>0</v>
      </c>
      <c r="C1431" s="2">
        <f t="shared" si="223"/>
        <v>1</v>
      </c>
      <c r="G1431" s="66">
        <v>0</v>
      </c>
      <c r="L1431" s="66">
        <f t="shared" si="224"/>
        <v>0</v>
      </c>
      <c r="N1431" s="66">
        <f t="shared" si="225"/>
        <v>0</v>
      </c>
      <c r="R1431" s="66">
        <f t="shared" si="226"/>
        <v>0</v>
      </c>
      <c r="V1431" s="66">
        <f t="shared" si="227"/>
        <v>0</v>
      </c>
      <c r="Y1431" s="7"/>
      <c r="AA1431"/>
      <c r="AD1431">
        <f>B1431+AA1431+AB1431+AC1431</f>
        <v>0</v>
      </c>
      <c r="AE1431" s="37"/>
    </row>
    <row r="1432" spans="1:33" hidden="1" x14ac:dyDescent="0.2">
      <c r="A1432" s="6" t="s">
        <v>1240</v>
      </c>
      <c r="B1432" s="2">
        <f t="shared" si="222"/>
        <v>0</v>
      </c>
      <c r="C1432" s="2">
        <f t="shared" si="223"/>
        <v>1</v>
      </c>
      <c r="G1432" s="66">
        <v>0</v>
      </c>
      <c r="L1432" s="66">
        <f t="shared" si="224"/>
        <v>0</v>
      </c>
      <c r="N1432" s="66">
        <f t="shared" si="225"/>
        <v>0</v>
      </c>
      <c r="R1432" s="66">
        <f t="shared" si="226"/>
        <v>0</v>
      </c>
      <c r="V1432" s="66">
        <f t="shared" si="227"/>
        <v>0</v>
      </c>
      <c r="Y1432" s="7"/>
      <c r="AA1432"/>
      <c r="AD1432">
        <f>B1432+AA1432+AB1432+AC1432</f>
        <v>0</v>
      </c>
      <c r="AE1432" s="37"/>
    </row>
    <row r="1433" spans="1:33" hidden="1" x14ac:dyDescent="0.2">
      <c r="A1433" s="6" t="s">
        <v>1241</v>
      </c>
      <c r="B1433" s="2">
        <f t="shared" si="222"/>
        <v>0</v>
      </c>
      <c r="C1433" s="2">
        <f t="shared" si="223"/>
        <v>1</v>
      </c>
      <c r="L1433" s="66">
        <f t="shared" si="224"/>
        <v>0</v>
      </c>
      <c r="N1433" s="66">
        <f t="shared" si="225"/>
        <v>0</v>
      </c>
      <c r="R1433" s="66">
        <f t="shared" si="226"/>
        <v>0</v>
      </c>
      <c r="V1433" s="66">
        <f t="shared" si="227"/>
        <v>0</v>
      </c>
      <c r="Y1433" s="7"/>
      <c r="AA1433"/>
      <c r="AD1433">
        <f>B1433+AA1433+AB1433+AC1433</f>
        <v>0</v>
      </c>
      <c r="AE1433" s="37"/>
    </row>
    <row r="1434" spans="1:33" hidden="1" x14ac:dyDescent="0.2">
      <c r="A1434" s="6" t="s">
        <v>1242</v>
      </c>
      <c r="B1434" s="2">
        <f t="shared" si="222"/>
        <v>0</v>
      </c>
      <c r="C1434" s="2">
        <f t="shared" si="223"/>
        <v>1</v>
      </c>
      <c r="L1434" s="66">
        <f t="shared" si="224"/>
        <v>0</v>
      </c>
      <c r="N1434" s="66">
        <f t="shared" si="225"/>
        <v>0</v>
      </c>
      <c r="R1434" s="66">
        <f t="shared" si="226"/>
        <v>0</v>
      </c>
      <c r="V1434" s="66">
        <f t="shared" si="227"/>
        <v>0</v>
      </c>
      <c r="Y1434" s="7"/>
      <c r="AA1434"/>
      <c r="AD1434">
        <f>B1434+AA1434+AB1434</f>
        <v>0</v>
      </c>
      <c r="AE1434" s="37"/>
    </row>
    <row r="1435" spans="1:33" hidden="1" x14ac:dyDescent="0.2">
      <c r="A1435" s="6" t="s">
        <v>1243</v>
      </c>
      <c r="B1435" s="2">
        <f t="shared" si="222"/>
        <v>0</v>
      </c>
      <c r="C1435" s="2">
        <f t="shared" si="223"/>
        <v>1</v>
      </c>
      <c r="L1435" s="66">
        <f t="shared" si="224"/>
        <v>0</v>
      </c>
      <c r="N1435" s="66">
        <f t="shared" si="225"/>
        <v>0</v>
      </c>
      <c r="R1435" s="66">
        <f t="shared" si="226"/>
        <v>0</v>
      </c>
      <c r="V1435" s="66">
        <f t="shared" si="227"/>
        <v>0</v>
      </c>
      <c r="W1435"/>
      <c r="X1435"/>
      <c r="Y1435" s="7"/>
      <c r="Z1435"/>
      <c r="AA1435"/>
    </row>
    <row r="1436" spans="1:33" hidden="1" x14ac:dyDescent="0.2">
      <c r="A1436" s="6" t="s">
        <v>1244</v>
      </c>
      <c r="B1436" s="2">
        <f t="shared" si="222"/>
        <v>0</v>
      </c>
      <c r="C1436" s="2">
        <f t="shared" si="223"/>
        <v>1</v>
      </c>
      <c r="L1436" s="66">
        <f t="shared" si="224"/>
        <v>0</v>
      </c>
      <c r="N1436" s="66">
        <f t="shared" si="225"/>
        <v>0</v>
      </c>
      <c r="R1436" s="66">
        <f t="shared" si="226"/>
        <v>0</v>
      </c>
      <c r="V1436" s="66">
        <f t="shared" si="227"/>
        <v>0</v>
      </c>
      <c r="W1436"/>
      <c r="X1436"/>
      <c r="Y1436" s="7"/>
      <c r="Z1436"/>
      <c r="AA1436"/>
    </row>
    <row r="1437" spans="1:33" hidden="1" x14ac:dyDescent="0.2">
      <c r="A1437" s="6" t="s">
        <v>1245</v>
      </c>
      <c r="B1437" s="2">
        <f t="shared" si="222"/>
        <v>0</v>
      </c>
      <c r="C1437" s="2">
        <f t="shared" si="223"/>
        <v>1</v>
      </c>
      <c r="L1437" s="66">
        <f t="shared" si="224"/>
        <v>0</v>
      </c>
      <c r="N1437" s="66">
        <f t="shared" si="225"/>
        <v>0</v>
      </c>
      <c r="R1437" s="66">
        <f t="shared" si="226"/>
        <v>0</v>
      </c>
      <c r="V1437" s="66">
        <f t="shared" si="227"/>
        <v>0</v>
      </c>
      <c r="W1437"/>
      <c r="X1437"/>
      <c r="Y1437" s="7"/>
      <c r="Z1437"/>
      <c r="AA1437"/>
    </row>
    <row r="1438" spans="1:33" hidden="1" x14ac:dyDescent="0.2">
      <c r="A1438" s="6" t="s">
        <v>1246</v>
      </c>
      <c r="B1438" s="2">
        <f t="shared" si="222"/>
        <v>0</v>
      </c>
      <c r="C1438" s="2">
        <f t="shared" si="223"/>
        <v>1</v>
      </c>
      <c r="L1438" s="66">
        <f t="shared" si="224"/>
        <v>0</v>
      </c>
      <c r="N1438" s="66">
        <f t="shared" si="225"/>
        <v>0</v>
      </c>
      <c r="R1438" s="66">
        <f t="shared" si="226"/>
        <v>0</v>
      </c>
      <c r="V1438" s="66">
        <f t="shared" si="227"/>
        <v>0</v>
      </c>
      <c r="W1438"/>
      <c r="X1438"/>
      <c r="Y1438" s="7"/>
      <c r="Z1438"/>
      <c r="AA1438"/>
    </row>
    <row r="1439" spans="1:33" hidden="1" x14ac:dyDescent="0.2">
      <c r="A1439" s="6" t="s">
        <v>1247</v>
      </c>
      <c r="B1439" s="2">
        <f t="shared" si="222"/>
        <v>0</v>
      </c>
      <c r="C1439" s="2">
        <f t="shared" si="223"/>
        <v>1</v>
      </c>
      <c r="L1439" s="66">
        <f t="shared" si="224"/>
        <v>0</v>
      </c>
      <c r="N1439" s="66">
        <f t="shared" si="225"/>
        <v>0</v>
      </c>
      <c r="R1439" s="66">
        <f t="shared" si="226"/>
        <v>0</v>
      </c>
      <c r="V1439" s="66">
        <f t="shared" si="227"/>
        <v>0</v>
      </c>
      <c r="W1439"/>
      <c r="X1439"/>
      <c r="Y1439" s="7"/>
      <c r="Z1439"/>
      <c r="AA1439"/>
    </row>
    <row r="1440" spans="1:33" hidden="1" x14ac:dyDescent="0.2">
      <c r="A1440" s="6" t="s">
        <v>1248</v>
      </c>
      <c r="B1440" s="2">
        <f t="shared" si="222"/>
        <v>0</v>
      </c>
      <c r="C1440" s="2">
        <f t="shared" si="223"/>
        <v>1</v>
      </c>
      <c r="L1440" s="66">
        <f t="shared" si="224"/>
        <v>0</v>
      </c>
      <c r="N1440" s="66">
        <f t="shared" si="225"/>
        <v>0</v>
      </c>
      <c r="R1440" s="66">
        <f t="shared" si="226"/>
        <v>0</v>
      </c>
      <c r="V1440" s="66">
        <f t="shared" si="227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22"/>
        <v>0</v>
      </c>
      <c r="C1441" s="2">
        <f t="shared" si="223"/>
        <v>1</v>
      </c>
      <c r="L1441" s="66">
        <f t="shared" si="224"/>
        <v>0</v>
      </c>
      <c r="N1441" s="66">
        <f t="shared" si="225"/>
        <v>0</v>
      </c>
      <c r="R1441" s="66">
        <f t="shared" si="226"/>
        <v>0</v>
      </c>
      <c r="V1441" s="66">
        <f t="shared" si="227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22"/>
        <v>0</v>
      </c>
      <c r="C1442" s="2">
        <f t="shared" si="223"/>
        <v>1</v>
      </c>
      <c r="L1442" s="66">
        <f t="shared" si="224"/>
        <v>0</v>
      </c>
      <c r="N1442" s="66">
        <f t="shared" si="225"/>
        <v>0</v>
      </c>
      <c r="R1442" s="66">
        <f t="shared" si="226"/>
        <v>0</v>
      </c>
      <c r="V1442" s="66">
        <f t="shared" si="227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22"/>
        <v>0</v>
      </c>
      <c r="C1443" s="2">
        <f t="shared" si="223"/>
        <v>1</v>
      </c>
      <c r="L1443" s="66">
        <f t="shared" si="224"/>
        <v>0</v>
      </c>
      <c r="N1443" s="66">
        <f t="shared" si="225"/>
        <v>0</v>
      </c>
      <c r="R1443" s="66">
        <f t="shared" si="226"/>
        <v>0</v>
      </c>
      <c r="V1443" s="66">
        <f t="shared" si="227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22"/>
        <v>0</v>
      </c>
      <c r="C1444" s="2">
        <f t="shared" si="223"/>
        <v>1</v>
      </c>
      <c r="L1444" s="66">
        <f t="shared" si="224"/>
        <v>0</v>
      </c>
      <c r="N1444" s="66">
        <f t="shared" si="225"/>
        <v>0</v>
      </c>
      <c r="R1444" s="66">
        <f t="shared" si="226"/>
        <v>0</v>
      </c>
      <c r="V1444" s="66">
        <f t="shared" si="227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22"/>
        <v>0</v>
      </c>
      <c r="C1445" s="2">
        <f t="shared" si="223"/>
        <v>1</v>
      </c>
      <c r="L1445" s="66">
        <f t="shared" si="224"/>
        <v>0</v>
      </c>
      <c r="N1445" s="66">
        <f t="shared" si="225"/>
        <v>0</v>
      </c>
      <c r="R1445" s="66">
        <f t="shared" si="226"/>
        <v>0</v>
      </c>
      <c r="V1445" s="66">
        <f t="shared" si="227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22"/>
        <v>0</v>
      </c>
      <c r="C1446" s="2">
        <f t="shared" si="223"/>
        <v>1</v>
      </c>
      <c r="L1446" s="66">
        <f t="shared" si="224"/>
        <v>0</v>
      </c>
      <c r="N1446" s="66">
        <f t="shared" si="225"/>
        <v>0</v>
      </c>
      <c r="R1446" s="66">
        <f t="shared" si="226"/>
        <v>0</v>
      </c>
      <c r="V1446" s="66">
        <f t="shared" si="227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22"/>
        <v>0</v>
      </c>
      <c r="C1447" s="2">
        <f t="shared" si="223"/>
        <v>1</v>
      </c>
      <c r="L1447" s="66">
        <f t="shared" si="224"/>
        <v>0</v>
      </c>
      <c r="N1447" s="66">
        <f t="shared" si="225"/>
        <v>0</v>
      </c>
      <c r="R1447" s="66">
        <f t="shared" si="226"/>
        <v>0</v>
      </c>
      <c r="V1447" s="66">
        <f t="shared" si="227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22"/>
        <v>0</v>
      </c>
      <c r="C1448" s="2">
        <f t="shared" si="223"/>
        <v>1</v>
      </c>
      <c r="L1448" s="66">
        <f t="shared" si="224"/>
        <v>0</v>
      </c>
      <c r="N1448" s="66">
        <f t="shared" si="225"/>
        <v>0</v>
      </c>
      <c r="R1448" s="66">
        <f t="shared" si="226"/>
        <v>0</v>
      </c>
      <c r="V1448" s="66">
        <f t="shared" si="227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22"/>
        <v>0</v>
      </c>
      <c r="C1449" s="2">
        <f t="shared" si="223"/>
        <v>1</v>
      </c>
      <c r="L1449" s="66">
        <f t="shared" si="224"/>
        <v>0</v>
      </c>
      <c r="N1449" s="66">
        <f t="shared" si="225"/>
        <v>0</v>
      </c>
      <c r="R1449" s="66">
        <f t="shared" si="226"/>
        <v>0</v>
      </c>
      <c r="V1449" s="66">
        <f t="shared" si="227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22"/>
        <v>0</v>
      </c>
      <c r="C1450" s="2">
        <f t="shared" si="223"/>
        <v>1</v>
      </c>
      <c r="L1450" s="66">
        <f t="shared" si="224"/>
        <v>0</v>
      </c>
      <c r="N1450" s="66">
        <f t="shared" si="225"/>
        <v>0</v>
      </c>
      <c r="R1450" s="66">
        <f t="shared" si="226"/>
        <v>0</v>
      </c>
      <c r="V1450" s="66">
        <f t="shared" si="227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22"/>
        <v>0</v>
      </c>
      <c r="C1451" s="2">
        <f t="shared" si="223"/>
        <v>1</v>
      </c>
      <c r="L1451" s="66">
        <f t="shared" si="224"/>
        <v>0</v>
      </c>
      <c r="N1451" s="66">
        <f t="shared" si="225"/>
        <v>0</v>
      </c>
      <c r="R1451" s="66">
        <f t="shared" si="226"/>
        <v>0</v>
      </c>
      <c r="V1451" s="66">
        <f t="shared" si="227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22"/>
        <v>0</v>
      </c>
      <c r="C1452" s="2">
        <f t="shared" si="223"/>
        <v>1</v>
      </c>
      <c r="L1452" s="66">
        <f t="shared" si="224"/>
        <v>0</v>
      </c>
      <c r="N1452" s="66">
        <f t="shared" si="225"/>
        <v>0</v>
      </c>
      <c r="R1452" s="66">
        <f t="shared" si="226"/>
        <v>0</v>
      </c>
      <c r="V1452" s="66">
        <f t="shared" si="227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22"/>
        <v>0</v>
      </c>
      <c r="C1453" s="2">
        <f t="shared" si="223"/>
        <v>1</v>
      </c>
      <c r="L1453" s="66">
        <f t="shared" si="224"/>
        <v>0</v>
      </c>
      <c r="N1453" s="66">
        <f t="shared" si="225"/>
        <v>0</v>
      </c>
      <c r="R1453" s="66">
        <f t="shared" si="226"/>
        <v>0</v>
      </c>
      <c r="V1453" s="66">
        <f t="shared" si="227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22"/>
        <v>0</v>
      </c>
      <c r="C1454" s="2">
        <f t="shared" si="223"/>
        <v>1</v>
      </c>
      <c r="L1454" s="66">
        <f t="shared" si="224"/>
        <v>0</v>
      </c>
      <c r="N1454" s="66">
        <f t="shared" si="225"/>
        <v>0</v>
      </c>
      <c r="R1454" s="66">
        <f t="shared" si="226"/>
        <v>0</v>
      </c>
      <c r="V1454" s="66">
        <f t="shared" si="227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22"/>
        <v>0</v>
      </c>
      <c r="C1455" s="2">
        <f t="shared" si="223"/>
        <v>1</v>
      </c>
      <c r="L1455" s="66">
        <f t="shared" si="224"/>
        <v>0</v>
      </c>
      <c r="N1455" s="66">
        <f t="shared" si="225"/>
        <v>0</v>
      </c>
      <c r="R1455" s="66">
        <f t="shared" si="226"/>
        <v>0</v>
      </c>
      <c r="V1455" s="66">
        <f t="shared" si="227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22"/>
        <v>0</v>
      </c>
      <c r="C1456" s="2">
        <f t="shared" si="223"/>
        <v>1</v>
      </c>
      <c r="L1456" s="66">
        <f t="shared" si="224"/>
        <v>0</v>
      </c>
      <c r="N1456" s="66">
        <f t="shared" si="225"/>
        <v>0</v>
      </c>
      <c r="R1456" s="66">
        <f t="shared" si="226"/>
        <v>0</v>
      </c>
      <c r="V1456" s="66">
        <f t="shared" si="227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22"/>
        <v>0</v>
      </c>
      <c r="C1457" s="2">
        <f t="shared" si="223"/>
        <v>1</v>
      </c>
      <c r="L1457" s="66">
        <f t="shared" si="224"/>
        <v>0</v>
      </c>
      <c r="N1457" s="66">
        <f t="shared" si="225"/>
        <v>0</v>
      </c>
      <c r="R1457" s="66">
        <f t="shared" si="226"/>
        <v>0</v>
      </c>
      <c r="V1457" s="66">
        <f t="shared" si="227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22"/>
        <v>0</v>
      </c>
      <c r="C1458" s="2">
        <f t="shared" si="223"/>
        <v>1</v>
      </c>
      <c r="L1458" s="66">
        <f t="shared" si="224"/>
        <v>0</v>
      </c>
      <c r="N1458" s="66">
        <f t="shared" si="225"/>
        <v>0</v>
      </c>
      <c r="R1458" s="66">
        <f t="shared" si="226"/>
        <v>0</v>
      </c>
      <c r="V1458" s="66">
        <f t="shared" si="227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22"/>
        <v>0</v>
      </c>
      <c r="C1459" s="2">
        <f t="shared" si="223"/>
        <v>1</v>
      </c>
      <c r="L1459" s="66">
        <f t="shared" si="224"/>
        <v>0</v>
      </c>
      <c r="N1459" s="66">
        <f t="shared" si="225"/>
        <v>0</v>
      </c>
      <c r="R1459" s="66">
        <f t="shared" si="226"/>
        <v>0</v>
      </c>
      <c r="V1459" s="66">
        <f t="shared" si="227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22"/>
        <v>0</v>
      </c>
      <c r="C1460" s="2">
        <f t="shared" si="223"/>
        <v>1</v>
      </c>
      <c r="L1460" s="66">
        <f t="shared" si="224"/>
        <v>0</v>
      </c>
      <c r="N1460" s="66">
        <f t="shared" si="225"/>
        <v>0</v>
      </c>
      <c r="R1460" s="66">
        <f t="shared" si="226"/>
        <v>0</v>
      </c>
      <c r="V1460" s="66">
        <f t="shared" si="227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22"/>
        <v>0</v>
      </c>
      <c r="C1461" s="2">
        <f t="shared" si="223"/>
        <v>1</v>
      </c>
      <c r="L1461" s="66">
        <f t="shared" si="224"/>
        <v>0</v>
      </c>
      <c r="N1461" s="66">
        <f t="shared" si="225"/>
        <v>0</v>
      </c>
      <c r="R1461" s="66">
        <f t="shared" si="226"/>
        <v>0</v>
      </c>
      <c r="V1461" s="66">
        <f t="shared" si="227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22"/>
        <v>0</v>
      </c>
      <c r="C1462" s="2">
        <f t="shared" si="223"/>
        <v>1</v>
      </c>
      <c r="L1462" s="66">
        <f t="shared" si="224"/>
        <v>0</v>
      </c>
      <c r="N1462" s="66">
        <f t="shared" si="225"/>
        <v>0</v>
      </c>
      <c r="R1462" s="66">
        <f t="shared" si="226"/>
        <v>0</v>
      </c>
      <c r="V1462" s="66">
        <f t="shared" si="227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22"/>
        <v>0</v>
      </c>
      <c r="C1463" s="2">
        <f t="shared" si="223"/>
        <v>1</v>
      </c>
      <c r="L1463" s="66">
        <f t="shared" si="224"/>
        <v>0</v>
      </c>
      <c r="N1463" s="66">
        <f t="shared" si="225"/>
        <v>0</v>
      </c>
      <c r="R1463" s="66">
        <f t="shared" si="226"/>
        <v>0</v>
      </c>
      <c r="V1463" s="66">
        <f t="shared" si="227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22"/>
        <v>0</v>
      </c>
      <c r="C1464" s="2">
        <f t="shared" si="223"/>
        <v>1</v>
      </c>
      <c r="L1464" s="66">
        <f t="shared" si="224"/>
        <v>0</v>
      </c>
      <c r="N1464" s="66">
        <f t="shared" si="225"/>
        <v>0</v>
      </c>
      <c r="R1464" s="66">
        <f t="shared" si="226"/>
        <v>0</v>
      </c>
      <c r="V1464" s="66">
        <f t="shared" si="227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22"/>
        <v>0</v>
      </c>
      <c r="C1465" s="2">
        <f t="shared" si="223"/>
        <v>1</v>
      </c>
      <c r="L1465" s="66">
        <f t="shared" si="224"/>
        <v>0</v>
      </c>
      <c r="N1465" s="66">
        <f t="shared" si="225"/>
        <v>0</v>
      </c>
      <c r="R1465" s="66">
        <f t="shared" si="226"/>
        <v>0</v>
      </c>
      <c r="V1465" s="66">
        <f t="shared" si="227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22"/>
        <v>0</v>
      </c>
      <c r="C1466" s="2">
        <f t="shared" si="223"/>
        <v>1</v>
      </c>
      <c r="L1466" s="66">
        <f t="shared" si="224"/>
        <v>0</v>
      </c>
      <c r="N1466" s="66">
        <f t="shared" si="225"/>
        <v>0</v>
      </c>
      <c r="R1466" s="66">
        <f t="shared" si="226"/>
        <v>0</v>
      </c>
      <c r="V1466" s="66">
        <f t="shared" si="227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22"/>
        <v>0</v>
      </c>
      <c r="C1467" s="2">
        <f t="shared" si="223"/>
        <v>1</v>
      </c>
      <c r="L1467" s="66">
        <f t="shared" si="224"/>
        <v>0</v>
      </c>
      <c r="N1467" s="66">
        <f t="shared" si="225"/>
        <v>0</v>
      </c>
      <c r="R1467" s="66">
        <f t="shared" si="226"/>
        <v>0</v>
      </c>
      <c r="V1467" s="66">
        <f t="shared" si="227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22"/>
        <v>0</v>
      </c>
      <c r="C1468" s="2">
        <f t="shared" si="223"/>
        <v>1</v>
      </c>
      <c r="L1468" s="66">
        <f t="shared" si="224"/>
        <v>0</v>
      </c>
      <c r="N1468" s="66">
        <f t="shared" si="225"/>
        <v>0</v>
      </c>
      <c r="R1468" s="66">
        <f t="shared" si="226"/>
        <v>0</v>
      </c>
      <c r="V1468" s="66">
        <f t="shared" si="227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22"/>
        <v>0</v>
      </c>
      <c r="C1469" s="2">
        <f t="shared" si="223"/>
        <v>1</v>
      </c>
      <c r="L1469" s="66">
        <f t="shared" si="224"/>
        <v>0</v>
      </c>
      <c r="N1469" s="66">
        <f t="shared" si="225"/>
        <v>0</v>
      </c>
      <c r="R1469" s="66">
        <f t="shared" si="226"/>
        <v>0</v>
      </c>
      <c r="V1469" s="66">
        <f t="shared" si="227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22"/>
        <v>0</v>
      </c>
      <c r="C1470" s="2">
        <f t="shared" si="223"/>
        <v>1</v>
      </c>
      <c r="L1470" s="66">
        <f t="shared" si="224"/>
        <v>0</v>
      </c>
      <c r="N1470" s="66">
        <f t="shared" si="225"/>
        <v>0</v>
      </c>
      <c r="R1470" s="66">
        <f t="shared" si="226"/>
        <v>0</v>
      </c>
      <c r="V1470" s="66">
        <f t="shared" si="227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22"/>
        <v>0</v>
      </c>
      <c r="C1471" s="2">
        <f t="shared" si="223"/>
        <v>1</v>
      </c>
      <c r="L1471" s="66">
        <f t="shared" si="224"/>
        <v>0</v>
      </c>
      <c r="N1471" s="66">
        <f t="shared" si="225"/>
        <v>0</v>
      </c>
      <c r="R1471" s="66">
        <f t="shared" si="226"/>
        <v>0</v>
      </c>
      <c r="V1471" s="66">
        <f t="shared" si="227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22"/>
        <v>0</v>
      </c>
      <c r="C1472" s="2">
        <f t="shared" si="223"/>
        <v>1</v>
      </c>
      <c r="L1472" s="66">
        <f t="shared" si="224"/>
        <v>0</v>
      </c>
      <c r="N1472" s="66">
        <f t="shared" si="225"/>
        <v>0</v>
      </c>
      <c r="R1472" s="66">
        <f t="shared" si="226"/>
        <v>0</v>
      </c>
      <c r="V1472" s="66">
        <f t="shared" si="227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22"/>
        <v>0</v>
      </c>
      <c r="C1473" s="2">
        <f t="shared" si="223"/>
        <v>1</v>
      </c>
      <c r="L1473" s="66">
        <f t="shared" si="224"/>
        <v>0</v>
      </c>
      <c r="N1473" s="66">
        <f t="shared" si="225"/>
        <v>0</v>
      </c>
      <c r="R1473" s="66">
        <f t="shared" si="226"/>
        <v>0</v>
      </c>
      <c r="V1473" s="66">
        <f t="shared" si="227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22"/>
        <v>0</v>
      </c>
      <c r="C1474" s="2">
        <f t="shared" si="223"/>
        <v>1</v>
      </c>
      <c r="L1474" s="66">
        <f t="shared" si="224"/>
        <v>0</v>
      </c>
      <c r="N1474" s="66">
        <f t="shared" si="225"/>
        <v>0</v>
      </c>
      <c r="R1474" s="66">
        <f t="shared" si="226"/>
        <v>0</v>
      </c>
      <c r="V1474" s="66">
        <f t="shared" si="227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22"/>
        <v>0</v>
      </c>
      <c r="C1475" s="2">
        <f t="shared" si="223"/>
        <v>1</v>
      </c>
      <c r="L1475" s="66">
        <f t="shared" si="224"/>
        <v>0</v>
      </c>
      <c r="N1475" s="66">
        <f t="shared" si="225"/>
        <v>0</v>
      </c>
      <c r="R1475" s="66">
        <f t="shared" si="226"/>
        <v>0</v>
      </c>
      <c r="V1475" s="66">
        <f t="shared" si="227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22"/>
        <v>0</v>
      </c>
      <c r="C1476" s="2">
        <f t="shared" si="223"/>
        <v>1</v>
      </c>
      <c r="L1476" s="66">
        <f t="shared" si="224"/>
        <v>0</v>
      </c>
      <c r="N1476" s="66">
        <f t="shared" si="225"/>
        <v>0</v>
      </c>
      <c r="R1476" s="66">
        <f t="shared" si="226"/>
        <v>0</v>
      </c>
      <c r="V1476" s="66">
        <f t="shared" si="227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22"/>
        <v>0</v>
      </c>
      <c r="C1477" s="2">
        <f t="shared" si="223"/>
        <v>1</v>
      </c>
      <c r="L1477" s="66">
        <f t="shared" si="224"/>
        <v>0</v>
      </c>
      <c r="N1477" s="66">
        <f t="shared" si="225"/>
        <v>0</v>
      </c>
      <c r="R1477" s="66">
        <f t="shared" si="226"/>
        <v>0</v>
      </c>
      <c r="V1477" s="66">
        <f t="shared" si="227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22"/>
        <v>0</v>
      </c>
      <c r="C1478" s="2">
        <f t="shared" si="223"/>
        <v>1</v>
      </c>
      <c r="L1478" s="66">
        <f t="shared" si="224"/>
        <v>0</v>
      </c>
      <c r="N1478" s="66">
        <f t="shared" si="225"/>
        <v>0</v>
      </c>
      <c r="R1478" s="66">
        <f t="shared" si="226"/>
        <v>0</v>
      </c>
      <c r="V1478" s="66">
        <f t="shared" si="227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22"/>
        <v>0</v>
      </c>
      <c r="C1479" s="2">
        <f t="shared" si="223"/>
        <v>1</v>
      </c>
      <c r="L1479" s="66">
        <f t="shared" si="224"/>
        <v>0</v>
      </c>
      <c r="N1479" s="66">
        <f t="shared" si="225"/>
        <v>0</v>
      </c>
      <c r="R1479" s="66">
        <f t="shared" si="226"/>
        <v>0</v>
      </c>
      <c r="V1479" s="66">
        <f t="shared" si="227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22"/>
        <v>0</v>
      </c>
      <c r="C1480" s="2">
        <f t="shared" si="223"/>
        <v>1</v>
      </c>
      <c r="L1480" s="66">
        <f t="shared" si="224"/>
        <v>0</v>
      </c>
      <c r="N1480" s="66">
        <f t="shared" si="225"/>
        <v>0</v>
      </c>
      <c r="R1480" s="66">
        <f t="shared" si="226"/>
        <v>0</v>
      </c>
      <c r="V1480" s="66">
        <f t="shared" si="227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22"/>
        <v>0</v>
      </c>
      <c r="C1481" s="2">
        <f t="shared" si="223"/>
        <v>1</v>
      </c>
      <c r="L1481" s="66">
        <f t="shared" si="224"/>
        <v>0</v>
      </c>
      <c r="N1481" s="66">
        <f t="shared" si="225"/>
        <v>0</v>
      </c>
      <c r="R1481" s="66">
        <f t="shared" si="226"/>
        <v>0</v>
      </c>
      <c r="V1481" s="66">
        <f t="shared" si="227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22"/>
        <v>0</v>
      </c>
      <c r="C1482" s="2">
        <f t="shared" si="223"/>
        <v>1</v>
      </c>
      <c r="L1482" s="66">
        <f t="shared" si="224"/>
        <v>0</v>
      </c>
      <c r="N1482" s="66">
        <f t="shared" si="225"/>
        <v>0</v>
      </c>
      <c r="R1482" s="66">
        <f t="shared" si="226"/>
        <v>0</v>
      </c>
      <c r="V1482" s="66">
        <f t="shared" si="227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222"/>
        <v>0</v>
      </c>
      <c r="C1483" s="2">
        <f t="shared" si="223"/>
        <v>1</v>
      </c>
      <c r="L1483" s="66">
        <f t="shared" si="224"/>
        <v>0</v>
      </c>
      <c r="N1483" s="66">
        <f t="shared" si="225"/>
        <v>0</v>
      </c>
      <c r="R1483" s="66">
        <f t="shared" si="226"/>
        <v>0</v>
      </c>
      <c r="V1483" s="66">
        <f t="shared" si="227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2"/>
        <v>0</v>
      </c>
      <c r="C1484" s="2">
        <f t="shared" si="223"/>
        <v>1</v>
      </c>
      <c r="L1484" s="66">
        <f t="shared" si="224"/>
        <v>0</v>
      </c>
      <c r="N1484" s="66">
        <f t="shared" si="225"/>
        <v>0</v>
      </c>
      <c r="R1484" s="66">
        <f t="shared" si="226"/>
        <v>0</v>
      </c>
      <c r="V1484" s="66">
        <f t="shared" si="227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2"/>
        <v>0</v>
      </c>
      <c r="C1485" s="2">
        <f t="shared" si="223"/>
        <v>1</v>
      </c>
      <c r="L1485" s="66">
        <f t="shared" si="224"/>
        <v>0</v>
      </c>
      <c r="N1485" s="66">
        <f t="shared" si="225"/>
        <v>0</v>
      </c>
      <c r="R1485" s="66">
        <f t="shared" si="226"/>
        <v>0</v>
      </c>
      <c r="V1485" s="66">
        <f t="shared" si="227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2"/>
        <v>0</v>
      </c>
      <c r="C1486" s="2">
        <f t="shared" si="223"/>
        <v>1</v>
      </c>
      <c r="L1486" s="66">
        <f t="shared" si="224"/>
        <v>0</v>
      </c>
      <c r="N1486" s="66">
        <f t="shared" si="225"/>
        <v>0</v>
      </c>
      <c r="R1486" s="66">
        <f t="shared" si="226"/>
        <v>0</v>
      </c>
      <c r="V1486" s="66">
        <f t="shared" si="227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2"/>
        <v>0</v>
      </c>
      <c r="C1487" s="2">
        <f t="shared" si="223"/>
        <v>1</v>
      </c>
      <c r="L1487" s="66">
        <f t="shared" si="224"/>
        <v>0</v>
      </c>
      <c r="N1487" s="66">
        <f t="shared" si="225"/>
        <v>0</v>
      </c>
      <c r="R1487" s="66">
        <f t="shared" si="226"/>
        <v>0</v>
      </c>
      <c r="V1487" s="66">
        <f t="shared" si="227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2"/>
        <v>0</v>
      </c>
      <c r="C1488" s="2">
        <f t="shared" si="223"/>
        <v>1</v>
      </c>
      <c r="L1488" s="66">
        <f t="shared" si="224"/>
        <v>0</v>
      </c>
      <c r="N1488" s="66">
        <f t="shared" si="225"/>
        <v>0</v>
      </c>
      <c r="R1488" s="66">
        <f t="shared" si="226"/>
        <v>0</v>
      </c>
      <c r="V1488" s="66">
        <f t="shared" si="227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2"/>
        <v>0</v>
      </c>
      <c r="C1489" s="2">
        <f t="shared" si="223"/>
        <v>1</v>
      </c>
      <c r="L1489" s="66">
        <f t="shared" si="224"/>
        <v>0</v>
      </c>
      <c r="N1489" s="66">
        <f t="shared" si="225"/>
        <v>0</v>
      </c>
      <c r="R1489" s="66">
        <f t="shared" si="226"/>
        <v>0</v>
      </c>
      <c r="V1489" s="66">
        <f t="shared" si="227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2"/>
        <v>0</v>
      </c>
      <c r="C1490" s="2">
        <f t="shared" si="223"/>
        <v>1</v>
      </c>
      <c r="L1490" s="66">
        <f t="shared" si="224"/>
        <v>0</v>
      </c>
      <c r="N1490" s="66">
        <f t="shared" si="225"/>
        <v>0</v>
      </c>
      <c r="R1490" s="66">
        <f t="shared" si="226"/>
        <v>0</v>
      </c>
      <c r="V1490" s="66">
        <f t="shared" si="227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2"/>
        <v>0</v>
      </c>
      <c r="C1491" s="2">
        <f t="shared" si="223"/>
        <v>1</v>
      </c>
      <c r="L1491" s="66">
        <f t="shared" si="224"/>
        <v>0</v>
      </c>
      <c r="N1491" s="66">
        <f t="shared" si="225"/>
        <v>0</v>
      </c>
      <c r="R1491" s="66">
        <f t="shared" si="226"/>
        <v>0</v>
      </c>
      <c r="V1491" s="66">
        <f t="shared" si="227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2"/>
        <v>0</v>
      </c>
      <c r="C1492" s="2">
        <f t="shared" si="223"/>
        <v>1</v>
      </c>
      <c r="L1492" s="66">
        <f t="shared" si="224"/>
        <v>0</v>
      </c>
      <c r="N1492" s="66">
        <f t="shared" si="225"/>
        <v>0</v>
      </c>
      <c r="R1492" s="66">
        <f t="shared" si="226"/>
        <v>0</v>
      </c>
      <c r="V1492" s="66">
        <f t="shared" si="227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2"/>
        <v>0</v>
      </c>
      <c r="C1493" s="2">
        <f t="shared" si="223"/>
        <v>1</v>
      </c>
      <c r="L1493" s="66">
        <f t="shared" si="224"/>
        <v>0</v>
      </c>
      <c r="N1493" s="66">
        <f t="shared" si="225"/>
        <v>0</v>
      </c>
      <c r="R1493" s="66">
        <f t="shared" si="226"/>
        <v>0</v>
      </c>
      <c r="V1493" s="66">
        <f t="shared" si="227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228">+L1494+N1494+R1494+V1494+X1494</f>
        <v>0</v>
      </c>
      <c r="C1494" s="2">
        <f t="shared" ref="C1494:C1557" si="229">RANK(B1494,B$1415:B$1614,0)</f>
        <v>1</v>
      </c>
      <c r="L1494" s="66">
        <f t="shared" ref="L1494:L1557" si="230">IF(AND(I1494&lt;1,J1494&lt;1,K1494&lt;1),0,IF(250+((150-(I1494*60+J1494))*2)&lt;0,0,IF(K1494&lt;50,250+((150-(I1494*60+J1494))*2),IF(K1494&gt;49,250+((150-(I1494*60+J1494))*2)-1,250+((150-(I1494*60+J1494))*2)))))</f>
        <v>0</v>
      </c>
      <c r="N1494" s="66">
        <f t="shared" ref="N1494:N1557" si="231">IF(M1494&lt;89,0,250+((M1494-172)*3))</f>
        <v>0</v>
      </c>
      <c r="R1494" s="66">
        <f t="shared" ref="R1494:R1557" si="232">IF(AND(O1494&lt;1,P1494&lt;1,Q1494&lt;1),0,IF(250+((540-(O1494*60+P1494))*1)&lt;0,0,250+((540-(O1494*60+P1494))*1)))</f>
        <v>0</v>
      </c>
      <c r="V1494" s="66">
        <f t="shared" ref="V1494:V1557" si="233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28"/>
        <v>0</v>
      </c>
      <c r="C1495" s="2">
        <f t="shared" si="229"/>
        <v>1</v>
      </c>
      <c r="L1495" s="66">
        <f t="shared" si="230"/>
        <v>0</v>
      </c>
      <c r="N1495" s="66">
        <f t="shared" si="231"/>
        <v>0</v>
      </c>
      <c r="R1495" s="66">
        <f t="shared" si="232"/>
        <v>0</v>
      </c>
      <c r="V1495" s="66">
        <f t="shared" si="233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28"/>
        <v>0</v>
      </c>
      <c r="C1496" s="2">
        <f t="shared" si="229"/>
        <v>1</v>
      </c>
      <c r="L1496" s="66">
        <f t="shared" si="230"/>
        <v>0</v>
      </c>
      <c r="N1496" s="66">
        <f t="shared" si="231"/>
        <v>0</v>
      </c>
      <c r="R1496" s="66">
        <f t="shared" si="232"/>
        <v>0</v>
      </c>
      <c r="V1496" s="66">
        <f t="shared" si="233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28"/>
        <v>0</v>
      </c>
      <c r="C1497" s="2">
        <f t="shared" si="229"/>
        <v>1</v>
      </c>
      <c r="L1497" s="66">
        <f t="shared" si="230"/>
        <v>0</v>
      </c>
      <c r="N1497" s="66">
        <f t="shared" si="231"/>
        <v>0</v>
      </c>
      <c r="R1497" s="66">
        <f t="shared" si="232"/>
        <v>0</v>
      </c>
      <c r="V1497" s="66">
        <f t="shared" si="233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28"/>
        <v>0</v>
      </c>
      <c r="C1498" s="2">
        <f t="shared" si="229"/>
        <v>1</v>
      </c>
      <c r="L1498" s="66">
        <f t="shared" si="230"/>
        <v>0</v>
      </c>
      <c r="N1498" s="66">
        <f t="shared" si="231"/>
        <v>0</v>
      </c>
      <c r="R1498" s="66">
        <f t="shared" si="232"/>
        <v>0</v>
      </c>
      <c r="V1498" s="66">
        <f t="shared" si="233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228"/>
        <v>0</v>
      </c>
      <c r="C1499" s="2">
        <f t="shared" si="229"/>
        <v>1</v>
      </c>
      <c r="L1499" s="66">
        <f t="shared" si="230"/>
        <v>0</v>
      </c>
      <c r="N1499" s="66">
        <f t="shared" si="231"/>
        <v>0</v>
      </c>
      <c r="R1499" s="66">
        <f t="shared" si="232"/>
        <v>0</v>
      </c>
      <c r="V1499" s="66">
        <f t="shared" si="233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28"/>
        <v>0</v>
      </c>
      <c r="C1500" s="2">
        <f t="shared" si="229"/>
        <v>1</v>
      </c>
      <c r="L1500" s="66">
        <f t="shared" si="230"/>
        <v>0</v>
      </c>
      <c r="N1500" s="66">
        <f t="shared" si="231"/>
        <v>0</v>
      </c>
      <c r="R1500" s="66">
        <f t="shared" si="232"/>
        <v>0</v>
      </c>
      <c r="V1500" s="66">
        <f t="shared" si="233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28"/>
        <v>0</v>
      </c>
      <c r="C1501" s="2">
        <f t="shared" si="229"/>
        <v>1</v>
      </c>
      <c r="L1501" s="66">
        <f t="shared" si="230"/>
        <v>0</v>
      </c>
      <c r="N1501" s="66">
        <f t="shared" si="231"/>
        <v>0</v>
      </c>
      <c r="R1501" s="66">
        <f t="shared" si="232"/>
        <v>0</v>
      </c>
      <c r="V1501" s="66">
        <f t="shared" si="233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28"/>
        <v>0</v>
      </c>
      <c r="C1502" s="2">
        <f t="shared" si="229"/>
        <v>1</v>
      </c>
      <c r="L1502" s="66">
        <f t="shared" si="230"/>
        <v>0</v>
      </c>
      <c r="N1502" s="66">
        <f t="shared" si="231"/>
        <v>0</v>
      </c>
      <c r="R1502" s="66">
        <f t="shared" si="232"/>
        <v>0</v>
      </c>
      <c r="V1502" s="66">
        <f t="shared" si="233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28"/>
        <v>0</v>
      </c>
      <c r="C1503" s="2">
        <f t="shared" si="229"/>
        <v>1</v>
      </c>
      <c r="L1503" s="66">
        <f t="shared" si="230"/>
        <v>0</v>
      </c>
      <c r="N1503" s="66">
        <f t="shared" si="231"/>
        <v>0</v>
      </c>
      <c r="R1503" s="66">
        <f t="shared" si="232"/>
        <v>0</v>
      </c>
      <c r="V1503" s="66">
        <f t="shared" si="233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28"/>
        <v>0</v>
      </c>
      <c r="C1504" s="2">
        <f t="shared" si="229"/>
        <v>1</v>
      </c>
      <c r="L1504" s="66">
        <f t="shared" si="230"/>
        <v>0</v>
      </c>
      <c r="N1504" s="66">
        <f t="shared" si="231"/>
        <v>0</v>
      </c>
      <c r="R1504" s="66">
        <f t="shared" si="232"/>
        <v>0</v>
      </c>
      <c r="V1504" s="66">
        <f t="shared" si="233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28"/>
        <v>0</v>
      </c>
      <c r="C1505" s="2">
        <f t="shared" si="229"/>
        <v>1</v>
      </c>
      <c r="L1505" s="66">
        <f t="shared" si="230"/>
        <v>0</v>
      </c>
      <c r="N1505" s="66">
        <f t="shared" si="231"/>
        <v>0</v>
      </c>
      <c r="R1505" s="66">
        <f t="shared" si="232"/>
        <v>0</v>
      </c>
      <c r="V1505" s="66">
        <f t="shared" si="233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28"/>
        <v>0</v>
      </c>
      <c r="C1506" s="2">
        <f t="shared" si="229"/>
        <v>1</v>
      </c>
      <c r="L1506" s="66">
        <f t="shared" si="230"/>
        <v>0</v>
      </c>
      <c r="N1506" s="66">
        <f t="shared" si="231"/>
        <v>0</v>
      </c>
      <c r="R1506" s="66">
        <f t="shared" si="232"/>
        <v>0</v>
      </c>
      <c r="V1506" s="66">
        <f t="shared" si="233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28"/>
        <v>0</v>
      </c>
      <c r="C1507" s="2">
        <f t="shared" si="229"/>
        <v>1</v>
      </c>
      <c r="L1507" s="66">
        <f t="shared" si="230"/>
        <v>0</v>
      </c>
      <c r="N1507" s="66">
        <f t="shared" si="231"/>
        <v>0</v>
      </c>
      <c r="R1507" s="66">
        <f t="shared" si="232"/>
        <v>0</v>
      </c>
      <c r="V1507" s="66">
        <f t="shared" si="233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28"/>
        <v>0</v>
      </c>
      <c r="C1508" s="2">
        <f t="shared" si="229"/>
        <v>1</v>
      </c>
      <c r="L1508" s="66">
        <f t="shared" si="230"/>
        <v>0</v>
      </c>
      <c r="N1508" s="66">
        <f t="shared" si="231"/>
        <v>0</v>
      </c>
      <c r="R1508" s="66">
        <f t="shared" si="232"/>
        <v>0</v>
      </c>
      <c r="V1508" s="66">
        <f t="shared" si="233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28"/>
        <v>0</v>
      </c>
      <c r="C1509" s="2">
        <f t="shared" si="229"/>
        <v>1</v>
      </c>
      <c r="L1509" s="66">
        <f t="shared" si="230"/>
        <v>0</v>
      </c>
      <c r="N1509" s="66">
        <f t="shared" si="231"/>
        <v>0</v>
      </c>
      <c r="R1509" s="66">
        <f t="shared" si="232"/>
        <v>0</v>
      </c>
      <c r="V1509" s="66">
        <f t="shared" si="233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28"/>
        <v>0</v>
      </c>
      <c r="C1510" s="2">
        <f t="shared" si="229"/>
        <v>1</v>
      </c>
      <c r="L1510" s="66">
        <f t="shared" si="230"/>
        <v>0</v>
      </c>
      <c r="N1510" s="66">
        <f t="shared" si="231"/>
        <v>0</v>
      </c>
      <c r="R1510" s="66">
        <f t="shared" si="232"/>
        <v>0</v>
      </c>
      <c r="V1510" s="66">
        <f t="shared" si="233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28"/>
        <v>0</v>
      </c>
      <c r="C1511" s="2">
        <f t="shared" si="229"/>
        <v>1</v>
      </c>
      <c r="L1511" s="66">
        <f t="shared" si="230"/>
        <v>0</v>
      </c>
      <c r="N1511" s="66">
        <f t="shared" si="231"/>
        <v>0</v>
      </c>
      <c r="R1511" s="66">
        <f t="shared" si="232"/>
        <v>0</v>
      </c>
      <c r="V1511" s="66">
        <f t="shared" si="233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28"/>
        <v>0</v>
      </c>
      <c r="C1512" s="2">
        <f t="shared" si="229"/>
        <v>1</v>
      </c>
      <c r="L1512" s="66">
        <f t="shared" si="230"/>
        <v>0</v>
      </c>
      <c r="N1512" s="66">
        <f t="shared" si="231"/>
        <v>0</v>
      </c>
      <c r="R1512" s="66">
        <f t="shared" si="232"/>
        <v>0</v>
      </c>
      <c r="V1512" s="66">
        <f t="shared" si="233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28"/>
        <v>0</v>
      </c>
      <c r="C1513" s="2">
        <f t="shared" si="229"/>
        <v>1</v>
      </c>
      <c r="L1513" s="66">
        <f t="shared" si="230"/>
        <v>0</v>
      </c>
      <c r="N1513" s="66">
        <f t="shared" si="231"/>
        <v>0</v>
      </c>
      <c r="R1513" s="66">
        <f t="shared" si="232"/>
        <v>0</v>
      </c>
      <c r="V1513" s="66">
        <f t="shared" si="233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28"/>
        <v>0</v>
      </c>
      <c r="C1514" s="2">
        <f t="shared" si="229"/>
        <v>1</v>
      </c>
      <c r="L1514" s="66">
        <f t="shared" si="230"/>
        <v>0</v>
      </c>
      <c r="N1514" s="66">
        <f t="shared" si="231"/>
        <v>0</v>
      </c>
      <c r="R1514" s="66">
        <f t="shared" si="232"/>
        <v>0</v>
      </c>
      <c r="V1514" s="66">
        <f t="shared" si="233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28"/>
        <v>0</v>
      </c>
      <c r="C1515" s="2">
        <f t="shared" si="229"/>
        <v>1</v>
      </c>
      <c r="L1515" s="66">
        <f t="shared" si="230"/>
        <v>0</v>
      </c>
      <c r="N1515" s="66">
        <f t="shared" si="231"/>
        <v>0</v>
      </c>
      <c r="R1515" s="66">
        <f t="shared" si="232"/>
        <v>0</v>
      </c>
      <c r="V1515" s="66">
        <f t="shared" si="233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28"/>
        <v>0</v>
      </c>
      <c r="C1516" s="2">
        <f t="shared" si="229"/>
        <v>1</v>
      </c>
      <c r="L1516" s="66">
        <f t="shared" si="230"/>
        <v>0</v>
      </c>
      <c r="N1516" s="66">
        <f t="shared" si="231"/>
        <v>0</v>
      </c>
      <c r="R1516" s="66">
        <f t="shared" si="232"/>
        <v>0</v>
      </c>
      <c r="V1516" s="66">
        <f t="shared" si="233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28"/>
        <v>0</v>
      </c>
      <c r="C1517" s="2">
        <f t="shared" si="229"/>
        <v>1</v>
      </c>
      <c r="L1517" s="66">
        <f t="shared" si="230"/>
        <v>0</v>
      </c>
      <c r="N1517" s="66">
        <f t="shared" si="231"/>
        <v>0</v>
      </c>
      <c r="R1517" s="66">
        <f t="shared" si="232"/>
        <v>0</v>
      </c>
      <c r="V1517" s="66">
        <f t="shared" si="233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28"/>
        <v>0</v>
      </c>
      <c r="C1518" s="2">
        <f t="shared" si="229"/>
        <v>1</v>
      </c>
      <c r="L1518" s="66">
        <f t="shared" si="230"/>
        <v>0</v>
      </c>
      <c r="N1518" s="66">
        <f t="shared" si="231"/>
        <v>0</v>
      </c>
      <c r="R1518" s="66">
        <f t="shared" si="232"/>
        <v>0</v>
      </c>
      <c r="V1518" s="66">
        <f t="shared" si="233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28"/>
        <v>0</v>
      </c>
      <c r="C1519" s="2">
        <f t="shared" si="229"/>
        <v>1</v>
      </c>
      <c r="L1519" s="66">
        <f t="shared" si="230"/>
        <v>0</v>
      </c>
      <c r="N1519" s="66">
        <f t="shared" si="231"/>
        <v>0</v>
      </c>
      <c r="R1519" s="66">
        <f t="shared" si="232"/>
        <v>0</v>
      </c>
      <c r="V1519" s="66">
        <f t="shared" si="233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28"/>
        <v>0</v>
      </c>
      <c r="C1520" s="2">
        <f t="shared" si="229"/>
        <v>1</v>
      </c>
      <c r="L1520" s="66">
        <f t="shared" si="230"/>
        <v>0</v>
      </c>
      <c r="N1520" s="66">
        <f t="shared" si="231"/>
        <v>0</v>
      </c>
      <c r="R1520" s="66">
        <f t="shared" si="232"/>
        <v>0</v>
      </c>
      <c r="V1520" s="66">
        <f t="shared" si="233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28"/>
        <v>0</v>
      </c>
      <c r="C1521" s="2">
        <f t="shared" si="229"/>
        <v>1</v>
      </c>
      <c r="L1521" s="66">
        <f t="shared" si="230"/>
        <v>0</v>
      </c>
      <c r="N1521" s="66">
        <f t="shared" si="231"/>
        <v>0</v>
      </c>
      <c r="R1521" s="66">
        <f t="shared" si="232"/>
        <v>0</v>
      </c>
      <c r="V1521" s="66">
        <f t="shared" si="233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28"/>
        <v>0</v>
      </c>
      <c r="C1522" s="2">
        <f t="shared" si="229"/>
        <v>1</v>
      </c>
      <c r="L1522" s="66">
        <f t="shared" si="230"/>
        <v>0</v>
      </c>
      <c r="N1522" s="66">
        <f t="shared" si="231"/>
        <v>0</v>
      </c>
      <c r="R1522" s="66">
        <f t="shared" si="232"/>
        <v>0</v>
      </c>
      <c r="V1522" s="66">
        <f t="shared" si="233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28"/>
        <v>0</v>
      </c>
      <c r="C1523" s="2">
        <f t="shared" si="229"/>
        <v>1</v>
      </c>
      <c r="L1523" s="66">
        <f t="shared" si="230"/>
        <v>0</v>
      </c>
      <c r="N1523" s="66">
        <f t="shared" si="231"/>
        <v>0</v>
      </c>
      <c r="R1523" s="66">
        <f t="shared" si="232"/>
        <v>0</v>
      </c>
      <c r="V1523" s="66">
        <f t="shared" si="233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28"/>
        <v>0</v>
      </c>
      <c r="C1524" s="2">
        <f t="shared" si="229"/>
        <v>1</v>
      </c>
      <c r="L1524" s="66">
        <f t="shared" si="230"/>
        <v>0</v>
      </c>
      <c r="N1524" s="66">
        <f t="shared" si="231"/>
        <v>0</v>
      </c>
      <c r="R1524" s="66">
        <f t="shared" si="232"/>
        <v>0</v>
      </c>
      <c r="V1524" s="66">
        <f t="shared" si="233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28"/>
        <v>0</v>
      </c>
      <c r="C1525" s="2">
        <f t="shared" si="229"/>
        <v>1</v>
      </c>
      <c r="L1525" s="66">
        <f t="shared" si="230"/>
        <v>0</v>
      </c>
      <c r="N1525" s="66">
        <f t="shared" si="231"/>
        <v>0</v>
      </c>
      <c r="R1525" s="66">
        <f t="shared" si="232"/>
        <v>0</v>
      </c>
      <c r="V1525" s="66">
        <f t="shared" si="233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28"/>
        <v>0</v>
      </c>
      <c r="C1526" s="2">
        <f t="shared" si="229"/>
        <v>1</v>
      </c>
      <c r="L1526" s="66">
        <f t="shared" si="230"/>
        <v>0</v>
      </c>
      <c r="N1526" s="66">
        <f t="shared" si="231"/>
        <v>0</v>
      </c>
      <c r="R1526" s="66">
        <f t="shared" si="232"/>
        <v>0</v>
      </c>
      <c r="V1526" s="66">
        <f t="shared" si="233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28"/>
        <v>0</v>
      </c>
      <c r="C1527" s="2">
        <f t="shared" si="229"/>
        <v>1</v>
      </c>
      <c r="L1527" s="66">
        <f t="shared" si="230"/>
        <v>0</v>
      </c>
      <c r="N1527" s="66">
        <f t="shared" si="231"/>
        <v>0</v>
      </c>
      <c r="R1527" s="66">
        <f t="shared" si="232"/>
        <v>0</v>
      </c>
      <c r="V1527" s="66">
        <f t="shared" si="233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28"/>
        <v>0</v>
      </c>
      <c r="C1528" s="2">
        <f t="shared" si="229"/>
        <v>1</v>
      </c>
      <c r="L1528" s="66">
        <f t="shared" si="230"/>
        <v>0</v>
      </c>
      <c r="N1528" s="66">
        <f t="shared" si="231"/>
        <v>0</v>
      </c>
      <c r="R1528" s="66">
        <f t="shared" si="232"/>
        <v>0</v>
      </c>
      <c r="V1528" s="66">
        <f t="shared" si="233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28"/>
        <v>0</v>
      </c>
      <c r="C1529" s="2">
        <f t="shared" si="229"/>
        <v>1</v>
      </c>
      <c r="L1529" s="66">
        <f t="shared" si="230"/>
        <v>0</v>
      </c>
      <c r="N1529" s="66">
        <f t="shared" si="231"/>
        <v>0</v>
      </c>
      <c r="R1529" s="66">
        <f t="shared" si="232"/>
        <v>0</v>
      </c>
      <c r="V1529" s="66">
        <f t="shared" si="233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28"/>
        <v>0</v>
      </c>
      <c r="C1530" s="2">
        <f t="shared" si="229"/>
        <v>1</v>
      </c>
      <c r="L1530" s="66">
        <f t="shared" si="230"/>
        <v>0</v>
      </c>
      <c r="N1530" s="66">
        <f t="shared" si="231"/>
        <v>0</v>
      </c>
      <c r="R1530" s="66">
        <f t="shared" si="232"/>
        <v>0</v>
      </c>
      <c r="V1530" s="66">
        <f t="shared" si="233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28"/>
        <v>0</v>
      </c>
      <c r="C1531" s="2">
        <f t="shared" si="229"/>
        <v>1</v>
      </c>
      <c r="L1531" s="66">
        <f t="shared" si="230"/>
        <v>0</v>
      </c>
      <c r="N1531" s="66">
        <f t="shared" si="231"/>
        <v>0</v>
      </c>
      <c r="R1531" s="66">
        <f t="shared" si="232"/>
        <v>0</v>
      </c>
      <c r="V1531" s="66">
        <f t="shared" si="233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28"/>
        <v>0</v>
      </c>
      <c r="C1532" s="2">
        <f t="shared" si="229"/>
        <v>1</v>
      </c>
      <c r="L1532" s="66">
        <f t="shared" si="230"/>
        <v>0</v>
      </c>
      <c r="N1532" s="66">
        <f t="shared" si="231"/>
        <v>0</v>
      </c>
      <c r="R1532" s="66">
        <f t="shared" si="232"/>
        <v>0</v>
      </c>
      <c r="V1532" s="66">
        <f t="shared" si="233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28"/>
        <v>0</v>
      </c>
      <c r="C1533" s="2">
        <f t="shared" si="229"/>
        <v>1</v>
      </c>
      <c r="L1533" s="66">
        <f t="shared" si="230"/>
        <v>0</v>
      </c>
      <c r="N1533" s="66">
        <f t="shared" si="231"/>
        <v>0</v>
      </c>
      <c r="R1533" s="66">
        <f t="shared" si="232"/>
        <v>0</v>
      </c>
      <c r="V1533" s="66">
        <f t="shared" si="233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28"/>
        <v>0</v>
      </c>
      <c r="C1534" s="2">
        <f t="shared" si="229"/>
        <v>1</v>
      </c>
      <c r="L1534" s="66">
        <f t="shared" si="230"/>
        <v>0</v>
      </c>
      <c r="N1534" s="66">
        <f t="shared" si="231"/>
        <v>0</v>
      </c>
      <c r="R1534" s="66">
        <f t="shared" si="232"/>
        <v>0</v>
      </c>
      <c r="V1534" s="66">
        <f t="shared" si="233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28"/>
        <v>0</v>
      </c>
      <c r="C1535" s="2">
        <f t="shared" si="229"/>
        <v>1</v>
      </c>
      <c r="L1535" s="66">
        <f t="shared" si="230"/>
        <v>0</v>
      </c>
      <c r="N1535" s="66">
        <f t="shared" si="231"/>
        <v>0</v>
      </c>
      <c r="R1535" s="66">
        <f t="shared" si="232"/>
        <v>0</v>
      </c>
      <c r="V1535" s="66">
        <f t="shared" si="233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28"/>
        <v>0</v>
      </c>
      <c r="C1536" s="2">
        <f t="shared" si="229"/>
        <v>1</v>
      </c>
      <c r="L1536" s="66">
        <f t="shared" si="230"/>
        <v>0</v>
      </c>
      <c r="N1536" s="66">
        <f t="shared" si="231"/>
        <v>0</v>
      </c>
      <c r="R1536" s="66">
        <f t="shared" si="232"/>
        <v>0</v>
      </c>
      <c r="V1536" s="66">
        <f t="shared" si="233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28"/>
        <v>0</v>
      </c>
      <c r="C1537" s="2">
        <f t="shared" si="229"/>
        <v>1</v>
      </c>
      <c r="L1537" s="66">
        <f t="shared" si="230"/>
        <v>0</v>
      </c>
      <c r="N1537" s="66">
        <f t="shared" si="231"/>
        <v>0</v>
      </c>
      <c r="R1537" s="66">
        <f t="shared" si="232"/>
        <v>0</v>
      </c>
      <c r="V1537" s="66">
        <f t="shared" si="233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28"/>
        <v>0</v>
      </c>
      <c r="C1538" s="2">
        <f t="shared" si="229"/>
        <v>1</v>
      </c>
      <c r="L1538" s="66">
        <f t="shared" si="230"/>
        <v>0</v>
      </c>
      <c r="N1538" s="66">
        <f t="shared" si="231"/>
        <v>0</v>
      </c>
      <c r="R1538" s="66">
        <f t="shared" si="232"/>
        <v>0</v>
      </c>
      <c r="V1538" s="66">
        <f t="shared" si="233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28"/>
        <v>0</v>
      </c>
      <c r="C1539" s="2">
        <f t="shared" si="229"/>
        <v>1</v>
      </c>
      <c r="L1539" s="66">
        <f t="shared" si="230"/>
        <v>0</v>
      </c>
      <c r="N1539" s="66">
        <f t="shared" si="231"/>
        <v>0</v>
      </c>
      <c r="R1539" s="66">
        <f t="shared" si="232"/>
        <v>0</v>
      </c>
      <c r="V1539" s="66">
        <f t="shared" si="233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28"/>
        <v>0</v>
      </c>
      <c r="C1540" s="2">
        <f t="shared" si="229"/>
        <v>1</v>
      </c>
      <c r="L1540" s="66">
        <f t="shared" si="230"/>
        <v>0</v>
      </c>
      <c r="N1540" s="66">
        <f t="shared" si="231"/>
        <v>0</v>
      </c>
      <c r="R1540" s="66">
        <f t="shared" si="232"/>
        <v>0</v>
      </c>
      <c r="V1540" s="66">
        <f t="shared" si="233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28"/>
        <v>0</v>
      </c>
      <c r="C1541" s="2">
        <f t="shared" si="229"/>
        <v>1</v>
      </c>
      <c r="L1541" s="66">
        <f t="shared" si="230"/>
        <v>0</v>
      </c>
      <c r="N1541" s="66">
        <f t="shared" si="231"/>
        <v>0</v>
      </c>
      <c r="R1541" s="66">
        <f t="shared" si="232"/>
        <v>0</v>
      </c>
      <c r="V1541" s="66">
        <f t="shared" si="233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28"/>
        <v>0</v>
      </c>
      <c r="C1542" s="2">
        <f t="shared" si="229"/>
        <v>1</v>
      </c>
      <c r="L1542" s="66">
        <f t="shared" si="230"/>
        <v>0</v>
      </c>
      <c r="N1542" s="66">
        <f t="shared" si="231"/>
        <v>0</v>
      </c>
      <c r="R1542" s="66">
        <f t="shared" si="232"/>
        <v>0</v>
      </c>
      <c r="V1542" s="66">
        <f t="shared" si="233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28"/>
        <v>0</v>
      </c>
      <c r="C1543" s="2">
        <f t="shared" si="229"/>
        <v>1</v>
      </c>
      <c r="L1543" s="66">
        <f t="shared" si="230"/>
        <v>0</v>
      </c>
      <c r="N1543" s="66">
        <f t="shared" si="231"/>
        <v>0</v>
      </c>
      <c r="R1543" s="66">
        <f t="shared" si="232"/>
        <v>0</v>
      </c>
      <c r="V1543" s="66">
        <f t="shared" si="233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28"/>
        <v>0</v>
      </c>
      <c r="C1544" s="2">
        <f t="shared" si="229"/>
        <v>1</v>
      </c>
      <c r="L1544" s="66">
        <f t="shared" si="230"/>
        <v>0</v>
      </c>
      <c r="N1544" s="66">
        <f t="shared" si="231"/>
        <v>0</v>
      </c>
      <c r="R1544" s="66">
        <f t="shared" si="232"/>
        <v>0</v>
      </c>
      <c r="V1544" s="66">
        <f t="shared" si="233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28"/>
        <v>0</v>
      </c>
      <c r="C1545" s="2">
        <f t="shared" si="229"/>
        <v>1</v>
      </c>
      <c r="L1545" s="66">
        <f t="shared" si="230"/>
        <v>0</v>
      </c>
      <c r="N1545" s="66">
        <f t="shared" si="231"/>
        <v>0</v>
      </c>
      <c r="R1545" s="66">
        <f t="shared" si="232"/>
        <v>0</v>
      </c>
      <c r="V1545" s="66">
        <f t="shared" si="233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28"/>
        <v>0</v>
      </c>
      <c r="C1546" s="2">
        <f t="shared" si="229"/>
        <v>1</v>
      </c>
      <c r="L1546" s="66">
        <f t="shared" si="230"/>
        <v>0</v>
      </c>
      <c r="N1546" s="66">
        <f t="shared" si="231"/>
        <v>0</v>
      </c>
      <c r="R1546" s="66">
        <f t="shared" si="232"/>
        <v>0</v>
      </c>
      <c r="V1546" s="66">
        <f t="shared" si="233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228"/>
        <v>0</v>
      </c>
      <c r="C1547" s="2">
        <f t="shared" si="229"/>
        <v>1</v>
      </c>
      <c r="L1547" s="66">
        <f t="shared" si="230"/>
        <v>0</v>
      </c>
      <c r="N1547" s="66">
        <f t="shared" si="231"/>
        <v>0</v>
      </c>
      <c r="R1547" s="66">
        <f t="shared" si="232"/>
        <v>0</v>
      </c>
      <c r="V1547" s="66">
        <f t="shared" si="233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28"/>
        <v>0</v>
      </c>
      <c r="C1548" s="2">
        <f t="shared" si="229"/>
        <v>1</v>
      </c>
      <c r="L1548" s="66">
        <f t="shared" si="230"/>
        <v>0</v>
      </c>
      <c r="N1548" s="66">
        <f t="shared" si="231"/>
        <v>0</v>
      </c>
      <c r="R1548" s="66">
        <f t="shared" si="232"/>
        <v>0</v>
      </c>
      <c r="V1548" s="66">
        <f t="shared" si="233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28"/>
        <v>0</v>
      </c>
      <c r="C1549" s="2">
        <f t="shared" si="229"/>
        <v>1</v>
      </c>
      <c r="L1549" s="66">
        <f t="shared" si="230"/>
        <v>0</v>
      </c>
      <c r="N1549" s="66">
        <f t="shared" si="231"/>
        <v>0</v>
      </c>
      <c r="R1549" s="66">
        <f t="shared" si="232"/>
        <v>0</v>
      </c>
      <c r="V1549" s="66">
        <f t="shared" si="233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28"/>
        <v>0</v>
      </c>
      <c r="C1550" s="2">
        <f t="shared" si="229"/>
        <v>1</v>
      </c>
      <c r="L1550" s="66">
        <f t="shared" si="230"/>
        <v>0</v>
      </c>
      <c r="N1550" s="66">
        <f t="shared" si="231"/>
        <v>0</v>
      </c>
      <c r="R1550" s="66">
        <f t="shared" si="232"/>
        <v>0</v>
      </c>
      <c r="V1550" s="66">
        <f t="shared" si="233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28"/>
        <v>0</v>
      </c>
      <c r="C1551" s="2">
        <f t="shared" si="229"/>
        <v>1</v>
      </c>
      <c r="L1551" s="66">
        <f t="shared" si="230"/>
        <v>0</v>
      </c>
      <c r="N1551" s="66">
        <f t="shared" si="231"/>
        <v>0</v>
      </c>
      <c r="R1551" s="66">
        <f t="shared" si="232"/>
        <v>0</v>
      </c>
      <c r="V1551" s="66">
        <f t="shared" si="233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28"/>
        <v>0</v>
      </c>
      <c r="C1552" s="2">
        <f t="shared" si="229"/>
        <v>1</v>
      </c>
      <c r="L1552" s="66">
        <f t="shared" si="230"/>
        <v>0</v>
      </c>
      <c r="N1552" s="66">
        <f t="shared" si="231"/>
        <v>0</v>
      </c>
      <c r="R1552" s="66">
        <f t="shared" si="232"/>
        <v>0</v>
      </c>
      <c r="V1552" s="66">
        <f t="shared" si="233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28"/>
        <v>0</v>
      </c>
      <c r="C1553" s="2">
        <f t="shared" si="229"/>
        <v>1</v>
      </c>
      <c r="L1553" s="66">
        <f t="shared" si="230"/>
        <v>0</v>
      </c>
      <c r="N1553" s="66">
        <f t="shared" si="231"/>
        <v>0</v>
      </c>
      <c r="R1553" s="66">
        <f t="shared" si="232"/>
        <v>0</v>
      </c>
      <c r="V1553" s="66">
        <f t="shared" si="233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28"/>
        <v>0</v>
      </c>
      <c r="C1554" s="2">
        <f t="shared" si="229"/>
        <v>1</v>
      </c>
      <c r="L1554" s="66">
        <f t="shared" si="230"/>
        <v>0</v>
      </c>
      <c r="N1554" s="66">
        <f t="shared" si="231"/>
        <v>0</v>
      </c>
      <c r="R1554" s="66">
        <f t="shared" si="232"/>
        <v>0</v>
      </c>
      <c r="V1554" s="66">
        <f t="shared" si="233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28"/>
        <v>0</v>
      </c>
      <c r="C1555" s="2">
        <f t="shared" si="229"/>
        <v>1</v>
      </c>
      <c r="L1555" s="66">
        <f t="shared" si="230"/>
        <v>0</v>
      </c>
      <c r="N1555" s="66">
        <f t="shared" si="231"/>
        <v>0</v>
      </c>
      <c r="R1555" s="66">
        <f t="shared" si="232"/>
        <v>0</v>
      </c>
      <c r="V1555" s="66">
        <f t="shared" si="233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28"/>
        <v>0</v>
      </c>
      <c r="C1556" s="2">
        <f t="shared" si="229"/>
        <v>1</v>
      </c>
      <c r="L1556" s="66">
        <f t="shared" si="230"/>
        <v>0</v>
      </c>
      <c r="N1556" s="66">
        <f t="shared" si="231"/>
        <v>0</v>
      </c>
      <c r="R1556" s="66">
        <f t="shared" si="232"/>
        <v>0</v>
      </c>
      <c r="V1556" s="66">
        <f t="shared" si="233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28"/>
        <v>0</v>
      </c>
      <c r="C1557" s="2">
        <f t="shared" si="229"/>
        <v>1</v>
      </c>
      <c r="L1557" s="66">
        <f t="shared" si="230"/>
        <v>0</v>
      </c>
      <c r="N1557" s="66">
        <f t="shared" si="231"/>
        <v>0</v>
      </c>
      <c r="R1557" s="66">
        <f t="shared" si="232"/>
        <v>0</v>
      </c>
      <c r="V1557" s="66">
        <f t="shared" si="233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234">+L1558+N1558+R1558+V1558+X1558</f>
        <v>0</v>
      </c>
      <c r="C1558" s="2">
        <f t="shared" ref="C1558:C1614" si="235">RANK(B1558,B$1415:B$1614,0)</f>
        <v>1</v>
      </c>
      <c r="L1558" s="66">
        <f t="shared" ref="L1558:L1614" si="236">IF(AND(I1558&lt;1,J1558&lt;1,K1558&lt;1),0,IF(250+((150-(I1558*60+J1558))*2)&lt;0,0,IF(K1558&lt;50,250+((150-(I1558*60+J1558))*2),IF(K1558&gt;49,250+((150-(I1558*60+J1558))*2)-1,250+((150-(I1558*60+J1558))*2)))))</f>
        <v>0</v>
      </c>
      <c r="N1558" s="66">
        <f t="shared" ref="N1558:N1614" si="237">IF(M1558&lt;89,0,250+((M1558-172)*3))</f>
        <v>0</v>
      </c>
      <c r="R1558" s="66">
        <f t="shared" ref="R1558:R1614" si="238">IF(AND(O1558&lt;1,P1558&lt;1,Q1558&lt;1),0,IF(250+((540-(O1558*60+P1558))*1)&lt;0,0,250+((540-(O1558*60+P1558))*1)))</f>
        <v>0</v>
      </c>
      <c r="V1558" s="66">
        <f t="shared" ref="V1558:V1614" si="239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34"/>
        <v>0</v>
      </c>
      <c r="C1559" s="2">
        <f t="shared" si="235"/>
        <v>1</v>
      </c>
      <c r="L1559" s="66">
        <f t="shared" si="236"/>
        <v>0</v>
      </c>
      <c r="N1559" s="66">
        <f t="shared" si="237"/>
        <v>0</v>
      </c>
      <c r="R1559" s="66">
        <f t="shared" si="238"/>
        <v>0</v>
      </c>
      <c r="V1559" s="66">
        <f t="shared" si="239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34"/>
        <v>0</v>
      </c>
      <c r="C1560" s="2">
        <f t="shared" si="235"/>
        <v>1</v>
      </c>
      <c r="L1560" s="66">
        <f t="shared" si="236"/>
        <v>0</v>
      </c>
      <c r="N1560" s="66">
        <f t="shared" si="237"/>
        <v>0</v>
      </c>
      <c r="R1560" s="66">
        <f t="shared" si="238"/>
        <v>0</v>
      </c>
      <c r="V1560" s="66">
        <f t="shared" si="239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34"/>
        <v>0</v>
      </c>
      <c r="C1561" s="2">
        <f t="shared" si="235"/>
        <v>1</v>
      </c>
      <c r="L1561" s="66">
        <f t="shared" si="236"/>
        <v>0</v>
      </c>
      <c r="N1561" s="66">
        <f t="shared" si="237"/>
        <v>0</v>
      </c>
      <c r="R1561" s="66">
        <f t="shared" si="238"/>
        <v>0</v>
      </c>
      <c r="V1561" s="66">
        <f t="shared" si="239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34"/>
        <v>0</v>
      </c>
      <c r="C1562" s="2">
        <f t="shared" si="235"/>
        <v>1</v>
      </c>
      <c r="L1562" s="66">
        <f t="shared" si="236"/>
        <v>0</v>
      </c>
      <c r="N1562" s="66">
        <f t="shared" si="237"/>
        <v>0</v>
      </c>
      <c r="R1562" s="66">
        <f t="shared" si="238"/>
        <v>0</v>
      </c>
      <c r="V1562" s="66">
        <f t="shared" si="239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234"/>
        <v>0</v>
      </c>
      <c r="C1563" s="2">
        <f t="shared" si="235"/>
        <v>1</v>
      </c>
      <c r="L1563" s="66">
        <f t="shared" si="236"/>
        <v>0</v>
      </c>
      <c r="N1563" s="66">
        <f t="shared" si="237"/>
        <v>0</v>
      </c>
      <c r="R1563" s="66">
        <f t="shared" si="238"/>
        <v>0</v>
      </c>
      <c r="V1563" s="66">
        <f t="shared" si="239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4"/>
        <v>0</v>
      </c>
      <c r="C1564" s="2">
        <f t="shared" si="235"/>
        <v>1</v>
      </c>
      <c r="L1564" s="66">
        <f t="shared" si="236"/>
        <v>0</v>
      </c>
      <c r="N1564" s="66">
        <f t="shared" si="237"/>
        <v>0</v>
      </c>
      <c r="R1564" s="66">
        <f t="shared" si="238"/>
        <v>0</v>
      </c>
      <c r="V1564" s="66">
        <f t="shared" si="239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4"/>
        <v>0</v>
      </c>
      <c r="C1565" s="2">
        <f t="shared" si="235"/>
        <v>1</v>
      </c>
      <c r="L1565" s="66">
        <f t="shared" si="236"/>
        <v>0</v>
      </c>
      <c r="N1565" s="66">
        <f t="shared" si="237"/>
        <v>0</v>
      </c>
      <c r="R1565" s="66">
        <f t="shared" si="238"/>
        <v>0</v>
      </c>
      <c r="V1565" s="66">
        <f t="shared" si="239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4"/>
        <v>0</v>
      </c>
      <c r="C1566" s="2">
        <f t="shared" si="235"/>
        <v>1</v>
      </c>
      <c r="L1566" s="66">
        <f t="shared" si="236"/>
        <v>0</v>
      </c>
      <c r="N1566" s="66">
        <f t="shared" si="237"/>
        <v>0</v>
      </c>
      <c r="R1566" s="66">
        <f t="shared" si="238"/>
        <v>0</v>
      </c>
      <c r="V1566" s="66">
        <f t="shared" si="239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4"/>
        <v>0</v>
      </c>
      <c r="C1567" s="2">
        <f t="shared" si="235"/>
        <v>1</v>
      </c>
      <c r="L1567" s="66">
        <f t="shared" si="236"/>
        <v>0</v>
      </c>
      <c r="N1567" s="66">
        <f t="shared" si="237"/>
        <v>0</v>
      </c>
      <c r="R1567" s="66">
        <f t="shared" si="238"/>
        <v>0</v>
      </c>
      <c r="V1567" s="66">
        <f t="shared" si="239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4"/>
        <v>0</v>
      </c>
      <c r="C1568" s="2">
        <f t="shared" si="235"/>
        <v>1</v>
      </c>
      <c r="L1568" s="66">
        <f t="shared" si="236"/>
        <v>0</v>
      </c>
      <c r="N1568" s="66">
        <f t="shared" si="237"/>
        <v>0</v>
      </c>
      <c r="R1568" s="66">
        <f t="shared" si="238"/>
        <v>0</v>
      </c>
      <c r="V1568" s="66">
        <f t="shared" si="239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4"/>
        <v>0</v>
      </c>
      <c r="C1569" s="2">
        <f t="shared" si="235"/>
        <v>1</v>
      </c>
      <c r="L1569" s="66">
        <f t="shared" si="236"/>
        <v>0</v>
      </c>
      <c r="N1569" s="66">
        <f t="shared" si="237"/>
        <v>0</v>
      </c>
      <c r="R1569" s="66">
        <f t="shared" si="238"/>
        <v>0</v>
      </c>
      <c r="V1569" s="66">
        <f t="shared" si="239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4"/>
        <v>0</v>
      </c>
      <c r="C1570" s="2">
        <f t="shared" si="235"/>
        <v>1</v>
      </c>
      <c r="L1570" s="66">
        <f t="shared" si="236"/>
        <v>0</v>
      </c>
      <c r="N1570" s="66">
        <f t="shared" si="237"/>
        <v>0</v>
      </c>
      <c r="R1570" s="66">
        <f t="shared" si="238"/>
        <v>0</v>
      </c>
      <c r="V1570" s="66">
        <f t="shared" si="239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4"/>
        <v>0</v>
      </c>
      <c r="C1571" s="2">
        <f t="shared" si="235"/>
        <v>1</v>
      </c>
      <c r="L1571" s="66">
        <f t="shared" si="236"/>
        <v>0</v>
      </c>
      <c r="N1571" s="66">
        <f t="shared" si="237"/>
        <v>0</v>
      </c>
      <c r="R1571" s="66">
        <f t="shared" si="238"/>
        <v>0</v>
      </c>
      <c r="V1571" s="66">
        <f t="shared" si="239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4"/>
        <v>0</v>
      </c>
      <c r="C1572" s="2">
        <f t="shared" si="235"/>
        <v>1</v>
      </c>
      <c r="L1572" s="66">
        <f t="shared" si="236"/>
        <v>0</v>
      </c>
      <c r="N1572" s="66">
        <f t="shared" si="237"/>
        <v>0</v>
      </c>
      <c r="R1572" s="66">
        <f t="shared" si="238"/>
        <v>0</v>
      </c>
      <c r="V1572" s="66">
        <f t="shared" si="239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4"/>
        <v>0</v>
      </c>
      <c r="C1573" s="2">
        <f t="shared" si="235"/>
        <v>1</v>
      </c>
      <c r="L1573" s="66">
        <f t="shared" si="236"/>
        <v>0</v>
      </c>
      <c r="N1573" s="66">
        <f t="shared" si="237"/>
        <v>0</v>
      </c>
      <c r="R1573" s="66">
        <f t="shared" si="238"/>
        <v>0</v>
      </c>
      <c r="V1573" s="66">
        <f t="shared" si="239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4"/>
        <v>0</v>
      </c>
      <c r="C1574" s="2">
        <f t="shared" si="235"/>
        <v>1</v>
      </c>
      <c r="L1574" s="66">
        <f t="shared" si="236"/>
        <v>0</v>
      </c>
      <c r="N1574" s="66">
        <f t="shared" si="237"/>
        <v>0</v>
      </c>
      <c r="R1574" s="66">
        <f t="shared" si="238"/>
        <v>0</v>
      </c>
      <c r="V1574" s="66">
        <f t="shared" si="239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4"/>
        <v>0</v>
      </c>
      <c r="C1575" s="2">
        <f t="shared" si="235"/>
        <v>1</v>
      </c>
      <c r="L1575" s="66">
        <f t="shared" si="236"/>
        <v>0</v>
      </c>
      <c r="N1575" s="66">
        <f t="shared" si="237"/>
        <v>0</v>
      </c>
      <c r="R1575" s="66">
        <f t="shared" si="238"/>
        <v>0</v>
      </c>
      <c r="V1575" s="66">
        <f t="shared" si="239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4"/>
        <v>0</v>
      </c>
      <c r="C1576" s="2">
        <f t="shared" si="235"/>
        <v>1</v>
      </c>
      <c r="L1576" s="66">
        <f t="shared" si="236"/>
        <v>0</v>
      </c>
      <c r="N1576" s="66">
        <f t="shared" si="237"/>
        <v>0</v>
      </c>
      <c r="R1576" s="66">
        <f t="shared" si="238"/>
        <v>0</v>
      </c>
      <c r="V1576" s="66">
        <f t="shared" si="239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4"/>
        <v>0</v>
      </c>
      <c r="C1577" s="2">
        <f t="shared" si="235"/>
        <v>1</v>
      </c>
      <c r="L1577" s="66">
        <f t="shared" si="236"/>
        <v>0</v>
      </c>
      <c r="N1577" s="66">
        <f t="shared" si="237"/>
        <v>0</v>
      </c>
      <c r="R1577" s="66">
        <f t="shared" si="238"/>
        <v>0</v>
      </c>
      <c r="V1577" s="66">
        <f t="shared" si="239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4"/>
        <v>0</v>
      </c>
      <c r="C1578" s="2">
        <f t="shared" si="235"/>
        <v>1</v>
      </c>
      <c r="L1578" s="66">
        <f t="shared" si="236"/>
        <v>0</v>
      </c>
      <c r="N1578" s="66">
        <f t="shared" si="237"/>
        <v>0</v>
      </c>
      <c r="R1578" s="66">
        <f t="shared" si="238"/>
        <v>0</v>
      </c>
      <c r="V1578" s="66">
        <f t="shared" si="239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4"/>
        <v>0</v>
      </c>
      <c r="C1579" s="2">
        <f t="shared" si="235"/>
        <v>1</v>
      </c>
      <c r="L1579" s="66">
        <f t="shared" si="236"/>
        <v>0</v>
      </c>
      <c r="N1579" s="66">
        <f t="shared" si="237"/>
        <v>0</v>
      </c>
      <c r="R1579" s="66">
        <f t="shared" si="238"/>
        <v>0</v>
      </c>
      <c r="V1579" s="66">
        <f t="shared" si="239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4"/>
        <v>0</v>
      </c>
      <c r="C1580" s="2">
        <f t="shared" si="235"/>
        <v>1</v>
      </c>
      <c r="L1580" s="66">
        <f t="shared" si="236"/>
        <v>0</v>
      </c>
      <c r="N1580" s="66">
        <f t="shared" si="237"/>
        <v>0</v>
      </c>
      <c r="R1580" s="66">
        <f t="shared" si="238"/>
        <v>0</v>
      </c>
      <c r="V1580" s="66">
        <f t="shared" si="239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4"/>
        <v>0</v>
      </c>
      <c r="C1581" s="2">
        <f t="shared" si="235"/>
        <v>1</v>
      </c>
      <c r="L1581" s="66">
        <f t="shared" si="236"/>
        <v>0</v>
      </c>
      <c r="N1581" s="66">
        <f t="shared" si="237"/>
        <v>0</v>
      </c>
      <c r="R1581" s="66">
        <f t="shared" si="238"/>
        <v>0</v>
      </c>
      <c r="V1581" s="66">
        <f t="shared" si="239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4"/>
        <v>0</v>
      </c>
      <c r="C1582" s="2">
        <f t="shared" si="235"/>
        <v>1</v>
      </c>
      <c r="L1582" s="66">
        <f t="shared" si="236"/>
        <v>0</v>
      </c>
      <c r="N1582" s="66">
        <f t="shared" si="237"/>
        <v>0</v>
      </c>
      <c r="R1582" s="66">
        <f t="shared" si="238"/>
        <v>0</v>
      </c>
      <c r="V1582" s="66">
        <f t="shared" si="239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4"/>
        <v>0</v>
      </c>
      <c r="C1583" s="2">
        <f t="shared" si="235"/>
        <v>1</v>
      </c>
      <c r="L1583" s="66">
        <f t="shared" si="236"/>
        <v>0</v>
      </c>
      <c r="N1583" s="66">
        <f t="shared" si="237"/>
        <v>0</v>
      </c>
      <c r="R1583" s="66">
        <f t="shared" si="238"/>
        <v>0</v>
      </c>
      <c r="V1583" s="66">
        <f t="shared" si="239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4"/>
        <v>0</v>
      </c>
      <c r="C1584" s="2">
        <f t="shared" si="235"/>
        <v>1</v>
      </c>
      <c r="L1584" s="66">
        <f t="shared" si="236"/>
        <v>0</v>
      </c>
      <c r="N1584" s="66">
        <f t="shared" si="237"/>
        <v>0</v>
      </c>
      <c r="R1584" s="66">
        <f t="shared" si="238"/>
        <v>0</v>
      </c>
      <c r="V1584" s="66">
        <f t="shared" si="239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4"/>
        <v>0</v>
      </c>
      <c r="C1585" s="2">
        <f t="shared" si="235"/>
        <v>1</v>
      </c>
      <c r="L1585" s="66">
        <f t="shared" si="236"/>
        <v>0</v>
      </c>
      <c r="N1585" s="66">
        <f t="shared" si="237"/>
        <v>0</v>
      </c>
      <c r="R1585" s="66">
        <f t="shared" si="238"/>
        <v>0</v>
      </c>
      <c r="V1585" s="66">
        <f t="shared" si="239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4"/>
        <v>0</v>
      </c>
      <c r="C1586" s="2">
        <f t="shared" si="235"/>
        <v>1</v>
      </c>
      <c r="L1586" s="66">
        <f t="shared" si="236"/>
        <v>0</v>
      </c>
      <c r="N1586" s="66">
        <f t="shared" si="237"/>
        <v>0</v>
      </c>
      <c r="R1586" s="66">
        <f t="shared" si="238"/>
        <v>0</v>
      </c>
      <c r="V1586" s="66">
        <f t="shared" si="239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4"/>
        <v>0</v>
      </c>
      <c r="C1587" s="2">
        <f t="shared" si="235"/>
        <v>1</v>
      </c>
      <c r="L1587" s="66">
        <f t="shared" si="236"/>
        <v>0</v>
      </c>
      <c r="N1587" s="66">
        <f t="shared" si="237"/>
        <v>0</v>
      </c>
      <c r="R1587" s="66">
        <f t="shared" si="238"/>
        <v>0</v>
      </c>
      <c r="V1587" s="66">
        <f t="shared" si="239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4"/>
        <v>0</v>
      </c>
      <c r="C1588" s="2">
        <f t="shared" si="235"/>
        <v>1</v>
      </c>
      <c r="L1588" s="66">
        <f t="shared" si="236"/>
        <v>0</v>
      </c>
      <c r="N1588" s="66">
        <f t="shared" si="237"/>
        <v>0</v>
      </c>
      <c r="R1588" s="66">
        <f t="shared" si="238"/>
        <v>0</v>
      </c>
      <c r="V1588" s="66">
        <f t="shared" si="239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4"/>
        <v>0</v>
      </c>
      <c r="C1589" s="2">
        <f t="shared" si="235"/>
        <v>1</v>
      </c>
      <c r="L1589" s="66">
        <f t="shared" si="236"/>
        <v>0</v>
      </c>
      <c r="N1589" s="66">
        <f t="shared" si="237"/>
        <v>0</v>
      </c>
      <c r="R1589" s="66">
        <f t="shared" si="238"/>
        <v>0</v>
      </c>
      <c r="V1589" s="66">
        <f t="shared" si="239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4"/>
        <v>0</v>
      </c>
      <c r="C1590" s="2">
        <f t="shared" si="235"/>
        <v>1</v>
      </c>
      <c r="L1590" s="66">
        <f t="shared" si="236"/>
        <v>0</v>
      </c>
      <c r="N1590" s="66">
        <f t="shared" si="237"/>
        <v>0</v>
      </c>
      <c r="R1590" s="66">
        <f t="shared" si="238"/>
        <v>0</v>
      </c>
      <c r="V1590" s="66">
        <f t="shared" si="239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4"/>
        <v>0</v>
      </c>
      <c r="C1591" s="2">
        <f t="shared" si="235"/>
        <v>1</v>
      </c>
      <c r="L1591" s="66">
        <f t="shared" si="236"/>
        <v>0</v>
      </c>
      <c r="N1591" s="66">
        <f t="shared" si="237"/>
        <v>0</v>
      </c>
      <c r="R1591" s="66">
        <f t="shared" si="238"/>
        <v>0</v>
      </c>
      <c r="V1591" s="66">
        <f t="shared" si="239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4"/>
        <v>0</v>
      </c>
      <c r="C1592" s="2">
        <f t="shared" si="235"/>
        <v>1</v>
      </c>
      <c r="L1592" s="66">
        <f t="shared" si="236"/>
        <v>0</v>
      </c>
      <c r="N1592" s="66">
        <f t="shared" si="237"/>
        <v>0</v>
      </c>
      <c r="R1592" s="66">
        <f t="shared" si="238"/>
        <v>0</v>
      </c>
      <c r="V1592" s="66">
        <f t="shared" si="239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4"/>
        <v>0</v>
      </c>
      <c r="C1593" s="2">
        <f t="shared" si="235"/>
        <v>1</v>
      </c>
      <c r="L1593" s="66">
        <f t="shared" si="236"/>
        <v>0</v>
      </c>
      <c r="N1593" s="66">
        <f t="shared" si="237"/>
        <v>0</v>
      </c>
      <c r="R1593" s="66">
        <f t="shared" si="238"/>
        <v>0</v>
      </c>
      <c r="V1593" s="66">
        <f t="shared" si="239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4"/>
        <v>0</v>
      </c>
      <c r="C1594" s="2">
        <f t="shared" si="235"/>
        <v>1</v>
      </c>
      <c r="L1594" s="66">
        <f t="shared" si="236"/>
        <v>0</v>
      </c>
      <c r="N1594" s="66">
        <f t="shared" si="237"/>
        <v>0</v>
      </c>
      <c r="R1594" s="66">
        <f t="shared" si="238"/>
        <v>0</v>
      </c>
      <c r="V1594" s="66">
        <f t="shared" si="239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4"/>
        <v>0</v>
      </c>
      <c r="C1595" s="2">
        <f t="shared" si="235"/>
        <v>1</v>
      </c>
      <c r="L1595" s="66">
        <f t="shared" si="236"/>
        <v>0</v>
      </c>
      <c r="N1595" s="66">
        <f t="shared" si="237"/>
        <v>0</v>
      </c>
      <c r="R1595" s="66">
        <f t="shared" si="238"/>
        <v>0</v>
      </c>
      <c r="V1595" s="66">
        <f t="shared" si="239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4"/>
        <v>0</v>
      </c>
      <c r="C1596" s="2">
        <f t="shared" si="235"/>
        <v>1</v>
      </c>
      <c r="L1596" s="66">
        <f t="shared" si="236"/>
        <v>0</v>
      </c>
      <c r="N1596" s="66">
        <f t="shared" si="237"/>
        <v>0</v>
      </c>
      <c r="R1596" s="66">
        <f t="shared" si="238"/>
        <v>0</v>
      </c>
      <c r="V1596" s="66">
        <f t="shared" si="239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4"/>
        <v>0</v>
      </c>
      <c r="C1597" s="2">
        <f t="shared" si="235"/>
        <v>1</v>
      </c>
      <c r="L1597" s="66">
        <f t="shared" si="236"/>
        <v>0</v>
      </c>
      <c r="N1597" s="66">
        <f t="shared" si="237"/>
        <v>0</v>
      </c>
      <c r="R1597" s="66">
        <f t="shared" si="238"/>
        <v>0</v>
      </c>
      <c r="V1597" s="66">
        <f t="shared" si="239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4"/>
        <v>0</v>
      </c>
      <c r="C1598" s="2">
        <f t="shared" si="235"/>
        <v>1</v>
      </c>
      <c r="L1598" s="66">
        <f t="shared" si="236"/>
        <v>0</v>
      </c>
      <c r="N1598" s="66">
        <f t="shared" si="237"/>
        <v>0</v>
      </c>
      <c r="R1598" s="66">
        <f t="shared" si="238"/>
        <v>0</v>
      </c>
      <c r="V1598" s="66">
        <f t="shared" si="239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4"/>
        <v>0</v>
      </c>
      <c r="C1599" s="2">
        <f t="shared" si="235"/>
        <v>1</v>
      </c>
      <c r="L1599" s="66">
        <f t="shared" si="236"/>
        <v>0</v>
      </c>
      <c r="N1599" s="66">
        <f t="shared" si="237"/>
        <v>0</v>
      </c>
      <c r="R1599" s="66">
        <f t="shared" si="238"/>
        <v>0</v>
      </c>
      <c r="V1599" s="66">
        <f t="shared" si="239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4"/>
        <v>0</v>
      </c>
      <c r="C1600" s="2">
        <f t="shared" si="235"/>
        <v>1</v>
      </c>
      <c r="L1600" s="66">
        <f t="shared" si="236"/>
        <v>0</v>
      </c>
      <c r="N1600" s="66">
        <f t="shared" si="237"/>
        <v>0</v>
      </c>
      <c r="R1600" s="66">
        <f t="shared" si="238"/>
        <v>0</v>
      </c>
      <c r="V1600" s="66">
        <f t="shared" si="239"/>
        <v>0</v>
      </c>
      <c r="W1600"/>
      <c r="X1600"/>
      <c r="Y1600" s="7"/>
      <c r="Z1600"/>
      <c r="AA1600"/>
    </row>
    <row r="1601" spans="1:33" hidden="1" x14ac:dyDescent="0.2">
      <c r="A1601" s="6" t="s">
        <v>1409</v>
      </c>
      <c r="B1601" s="2">
        <f t="shared" si="234"/>
        <v>0</v>
      </c>
      <c r="C1601" s="2">
        <f t="shared" si="235"/>
        <v>1</v>
      </c>
      <c r="L1601" s="66">
        <f t="shared" si="236"/>
        <v>0</v>
      </c>
      <c r="N1601" s="66">
        <f t="shared" si="237"/>
        <v>0</v>
      </c>
      <c r="R1601" s="66">
        <f t="shared" si="238"/>
        <v>0</v>
      </c>
      <c r="V1601" s="66">
        <f t="shared" si="239"/>
        <v>0</v>
      </c>
      <c r="W1601"/>
      <c r="X1601"/>
      <c r="Y1601" s="7"/>
      <c r="Z1601"/>
      <c r="AA1601"/>
    </row>
    <row r="1602" spans="1:33" hidden="1" x14ac:dyDescent="0.2">
      <c r="A1602" s="6" t="s">
        <v>1410</v>
      </c>
      <c r="B1602" s="2">
        <f t="shared" si="234"/>
        <v>0</v>
      </c>
      <c r="C1602" s="2">
        <f t="shared" si="235"/>
        <v>1</v>
      </c>
      <c r="L1602" s="66">
        <f t="shared" si="236"/>
        <v>0</v>
      </c>
      <c r="N1602" s="66">
        <f t="shared" si="237"/>
        <v>0</v>
      </c>
      <c r="R1602" s="66">
        <f t="shared" si="238"/>
        <v>0</v>
      </c>
      <c r="V1602" s="66">
        <f t="shared" si="239"/>
        <v>0</v>
      </c>
      <c r="W1602"/>
      <c r="X1602"/>
      <c r="Y1602" s="7"/>
      <c r="Z1602"/>
      <c r="AA1602"/>
    </row>
    <row r="1603" spans="1:33" hidden="1" x14ac:dyDescent="0.2">
      <c r="A1603" s="6" t="s">
        <v>1411</v>
      </c>
      <c r="B1603" s="2">
        <f t="shared" si="234"/>
        <v>0</v>
      </c>
      <c r="C1603" s="2">
        <f t="shared" si="235"/>
        <v>1</v>
      </c>
      <c r="L1603" s="66">
        <f t="shared" si="236"/>
        <v>0</v>
      </c>
      <c r="N1603" s="66">
        <f t="shared" si="237"/>
        <v>0</v>
      </c>
      <c r="R1603" s="66">
        <f t="shared" si="238"/>
        <v>0</v>
      </c>
      <c r="V1603" s="66">
        <f t="shared" si="239"/>
        <v>0</v>
      </c>
      <c r="W1603"/>
      <c r="X1603"/>
      <c r="Y1603" s="7"/>
      <c r="Z1603"/>
      <c r="AA1603"/>
    </row>
    <row r="1604" spans="1:33" hidden="1" x14ac:dyDescent="0.2">
      <c r="A1604" s="6" t="s">
        <v>1412</v>
      </c>
      <c r="B1604" s="2">
        <f t="shared" si="234"/>
        <v>0</v>
      </c>
      <c r="C1604" s="2">
        <f t="shared" si="235"/>
        <v>1</v>
      </c>
      <c r="L1604" s="66">
        <f t="shared" si="236"/>
        <v>0</v>
      </c>
      <c r="N1604" s="66">
        <f t="shared" si="237"/>
        <v>0</v>
      </c>
      <c r="R1604" s="66">
        <f t="shared" si="238"/>
        <v>0</v>
      </c>
      <c r="V1604" s="66">
        <f t="shared" si="239"/>
        <v>0</v>
      </c>
      <c r="W1604"/>
      <c r="X1604"/>
      <c r="Y1604" s="7"/>
      <c r="Z1604"/>
      <c r="AA1604"/>
    </row>
    <row r="1605" spans="1:33" hidden="1" x14ac:dyDescent="0.2">
      <c r="A1605" s="6" t="s">
        <v>1413</v>
      </c>
      <c r="B1605" s="2">
        <f t="shared" si="234"/>
        <v>0</v>
      </c>
      <c r="C1605" s="2">
        <f t="shared" si="235"/>
        <v>1</v>
      </c>
      <c r="L1605" s="66">
        <f t="shared" si="236"/>
        <v>0</v>
      </c>
      <c r="N1605" s="66">
        <f t="shared" si="237"/>
        <v>0</v>
      </c>
      <c r="R1605" s="66">
        <f t="shared" si="238"/>
        <v>0</v>
      </c>
      <c r="V1605" s="66">
        <f t="shared" si="239"/>
        <v>0</v>
      </c>
      <c r="W1605"/>
      <c r="X1605"/>
      <c r="Y1605" s="7"/>
      <c r="Z1605"/>
      <c r="AA1605"/>
    </row>
    <row r="1606" spans="1:33" hidden="1" x14ac:dyDescent="0.2">
      <c r="A1606" s="6" t="s">
        <v>1414</v>
      </c>
      <c r="B1606" s="2">
        <f t="shared" si="234"/>
        <v>0</v>
      </c>
      <c r="C1606" s="2">
        <f t="shared" si="235"/>
        <v>1</v>
      </c>
      <c r="L1606" s="66">
        <f t="shared" si="236"/>
        <v>0</v>
      </c>
      <c r="N1606" s="66">
        <f t="shared" si="237"/>
        <v>0</v>
      </c>
      <c r="R1606" s="66">
        <f t="shared" si="238"/>
        <v>0</v>
      </c>
      <c r="V1606" s="66">
        <f t="shared" si="239"/>
        <v>0</v>
      </c>
      <c r="W1606"/>
      <c r="X1606"/>
      <c r="Y1606" s="7"/>
      <c r="Z1606"/>
      <c r="AA1606"/>
    </row>
    <row r="1607" spans="1:33" hidden="1" x14ac:dyDescent="0.2">
      <c r="A1607" s="6" t="s">
        <v>1415</v>
      </c>
      <c r="B1607" s="2">
        <f t="shared" si="234"/>
        <v>0</v>
      </c>
      <c r="C1607" s="2">
        <f t="shared" si="235"/>
        <v>1</v>
      </c>
      <c r="L1607" s="66">
        <f t="shared" si="236"/>
        <v>0</v>
      </c>
      <c r="N1607" s="66">
        <f t="shared" si="237"/>
        <v>0</v>
      </c>
      <c r="R1607" s="66">
        <f t="shared" si="238"/>
        <v>0</v>
      </c>
      <c r="V1607" s="66">
        <f t="shared" si="239"/>
        <v>0</v>
      </c>
      <c r="W1607"/>
      <c r="X1607"/>
      <c r="Y1607" s="7"/>
      <c r="Z1607"/>
      <c r="AA1607"/>
    </row>
    <row r="1608" spans="1:33" hidden="1" x14ac:dyDescent="0.2">
      <c r="A1608" s="6" t="s">
        <v>1416</v>
      </c>
      <c r="B1608" s="2">
        <f t="shared" si="234"/>
        <v>0</v>
      </c>
      <c r="C1608" s="2">
        <f t="shared" si="235"/>
        <v>1</v>
      </c>
      <c r="L1608" s="66">
        <f t="shared" si="236"/>
        <v>0</v>
      </c>
      <c r="N1608" s="66">
        <f t="shared" si="237"/>
        <v>0</v>
      </c>
      <c r="R1608" s="66">
        <f t="shared" si="238"/>
        <v>0</v>
      </c>
      <c r="V1608" s="66">
        <f t="shared" si="239"/>
        <v>0</v>
      </c>
      <c r="W1608"/>
      <c r="X1608"/>
      <c r="Y1608" s="7"/>
      <c r="Z1608"/>
      <c r="AA1608"/>
    </row>
    <row r="1609" spans="1:33" hidden="1" x14ac:dyDescent="0.2">
      <c r="A1609" s="6" t="s">
        <v>1417</v>
      </c>
      <c r="B1609" s="2">
        <f t="shared" si="234"/>
        <v>0</v>
      </c>
      <c r="C1609" s="2">
        <f t="shared" si="235"/>
        <v>1</v>
      </c>
      <c r="L1609" s="66">
        <f t="shared" si="236"/>
        <v>0</v>
      </c>
      <c r="N1609" s="66">
        <f t="shared" si="237"/>
        <v>0</v>
      </c>
      <c r="R1609" s="66">
        <f t="shared" si="238"/>
        <v>0</v>
      </c>
      <c r="V1609" s="66">
        <f t="shared" si="239"/>
        <v>0</v>
      </c>
      <c r="W1609"/>
      <c r="X1609"/>
      <c r="Y1609" s="7"/>
      <c r="Z1609"/>
      <c r="AA1609"/>
    </row>
    <row r="1610" spans="1:33" hidden="1" x14ac:dyDescent="0.2">
      <c r="A1610" s="6" t="s">
        <v>1418</v>
      </c>
      <c r="B1610" s="2">
        <f t="shared" si="234"/>
        <v>0</v>
      </c>
      <c r="C1610" s="2">
        <f t="shared" si="235"/>
        <v>1</v>
      </c>
      <c r="L1610" s="66">
        <f t="shared" si="236"/>
        <v>0</v>
      </c>
      <c r="N1610" s="66">
        <f t="shared" si="237"/>
        <v>0</v>
      </c>
      <c r="R1610" s="66">
        <f t="shared" si="238"/>
        <v>0</v>
      </c>
      <c r="V1610" s="66">
        <f t="shared" si="239"/>
        <v>0</v>
      </c>
      <c r="W1610"/>
      <c r="X1610"/>
      <c r="Y1610" s="7"/>
      <c r="Z1610"/>
      <c r="AA1610"/>
    </row>
    <row r="1611" spans="1:33" hidden="1" x14ac:dyDescent="0.2">
      <c r="A1611" s="6" t="s">
        <v>1419</v>
      </c>
      <c r="B1611" s="2">
        <f t="shared" si="234"/>
        <v>0</v>
      </c>
      <c r="C1611" s="2">
        <f t="shared" si="235"/>
        <v>1</v>
      </c>
      <c r="L1611" s="66">
        <f t="shared" si="236"/>
        <v>0</v>
      </c>
      <c r="N1611" s="66">
        <f t="shared" si="237"/>
        <v>0</v>
      </c>
      <c r="R1611" s="66">
        <f t="shared" si="238"/>
        <v>0</v>
      </c>
      <c r="V1611" s="66">
        <f t="shared" si="239"/>
        <v>0</v>
      </c>
      <c r="W1611"/>
      <c r="X1611"/>
      <c r="Y1611" s="7"/>
      <c r="Z1611"/>
      <c r="AA1611"/>
    </row>
    <row r="1612" spans="1:33" hidden="1" x14ac:dyDescent="0.2">
      <c r="A1612" s="6" t="s">
        <v>1420</v>
      </c>
      <c r="B1612" s="2">
        <f t="shared" si="234"/>
        <v>0</v>
      </c>
      <c r="C1612" s="2">
        <f t="shared" si="235"/>
        <v>1</v>
      </c>
      <c r="L1612" s="66">
        <f t="shared" si="236"/>
        <v>0</v>
      </c>
      <c r="N1612" s="66">
        <f t="shared" si="237"/>
        <v>0</v>
      </c>
      <c r="R1612" s="66">
        <f t="shared" si="238"/>
        <v>0</v>
      </c>
      <c r="V1612" s="66">
        <f t="shared" si="239"/>
        <v>0</v>
      </c>
      <c r="W1612"/>
      <c r="X1612"/>
      <c r="Y1612" s="7"/>
      <c r="Z1612"/>
      <c r="AA1612"/>
    </row>
    <row r="1613" spans="1:33" hidden="1" x14ac:dyDescent="0.2">
      <c r="A1613" s="6" t="s">
        <v>1421</v>
      </c>
      <c r="B1613" s="2">
        <f t="shared" si="234"/>
        <v>0</v>
      </c>
      <c r="C1613" s="2">
        <f t="shared" si="235"/>
        <v>1</v>
      </c>
      <c r="L1613" s="66">
        <f t="shared" si="236"/>
        <v>0</v>
      </c>
      <c r="N1613" s="66">
        <f t="shared" si="237"/>
        <v>0</v>
      </c>
      <c r="R1613" s="66">
        <f t="shared" si="238"/>
        <v>0</v>
      </c>
      <c r="V1613" s="66">
        <f t="shared" si="239"/>
        <v>0</v>
      </c>
      <c r="W1613"/>
      <c r="X1613"/>
      <c r="Y1613" s="7"/>
      <c r="Z1613"/>
      <c r="AA1613"/>
    </row>
    <row r="1614" spans="1:33" hidden="1" x14ac:dyDescent="0.2">
      <c r="A1614" s="6" t="s">
        <v>1422</v>
      </c>
      <c r="B1614" s="2">
        <f t="shared" si="234"/>
        <v>0</v>
      </c>
      <c r="C1614" s="2">
        <f t="shared" si="235"/>
        <v>1</v>
      </c>
      <c r="L1614" s="66">
        <f t="shared" si="236"/>
        <v>0</v>
      </c>
      <c r="N1614" s="66">
        <f t="shared" si="237"/>
        <v>0</v>
      </c>
      <c r="R1614" s="66">
        <f t="shared" si="238"/>
        <v>0</v>
      </c>
      <c r="V1614" s="66">
        <f t="shared" si="239"/>
        <v>0</v>
      </c>
      <c r="W1614"/>
      <c r="X1614"/>
      <c r="Y1614" s="7"/>
      <c r="Z1614"/>
      <c r="AA1614"/>
    </row>
    <row r="1615" spans="1:33" x14ac:dyDescent="0.2">
      <c r="B1615" s="2"/>
      <c r="C1615" s="2"/>
      <c r="W1615"/>
      <c r="X1615"/>
      <c r="Y1615" s="7"/>
      <c r="Z1615"/>
      <c r="AA1615"/>
    </row>
    <row r="1616" spans="1:33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  <c r="AG1616" s="59"/>
    </row>
    <row r="1617" spans="1:33" hidden="1" x14ac:dyDescent="0.2">
      <c r="A1617" s="6" t="s">
        <v>2480</v>
      </c>
      <c r="B1617" s="2">
        <f t="shared" ref="B1617:B1626" si="240">+L1617+N1617+R1617+V1617+X1617</f>
        <v>0</v>
      </c>
      <c r="C1617" s="2">
        <f t="shared" ref="C1617:C1626" si="241">RANK(B1617,B$1617:B$1816,0)</f>
        <v>1</v>
      </c>
      <c r="D1617" s="4" t="s">
        <v>2301</v>
      </c>
      <c r="E1617" s="5" t="s">
        <v>2306</v>
      </c>
      <c r="F1617" s="66">
        <v>2001</v>
      </c>
      <c r="G1617" s="66">
        <v>0</v>
      </c>
      <c r="L1617" s="66">
        <f t="shared" ref="L1617:L1626" si="242">IF(AND(I1617&lt;1,J1617&lt;1,K1617&lt;1),0,IF(250+((150-(I1617*60+J1617))*2)&lt;0,0,IF(K1617&lt;50,250+((150-(I1617*60+J1617))*2),IF(K1617&gt;49,250+((150-(I1617*60+J1617))*2)-1,250+((150-(I1617*60+J1617))*2)))))</f>
        <v>0</v>
      </c>
      <c r="N1617" s="66">
        <f t="shared" ref="N1617:N1626" si="243">IF(M1617&lt;89,0,250+((M1617-172)*3))</f>
        <v>0</v>
      </c>
      <c r="R1617" s="66">
        <f t="shared" ref="R1617:R1626" si="244">IF(AND(O1617&lt;1,P1617&lt;1,Q1617&lt;1),0,IF(250+((680-(O1617*60+P1617))*1)&lt;0,0,250+((680-(O1617*60+P1617))*1)))</f>
        <v>0</v>
      </c>
      <c r="V1617" s="66">
        <f t="shared" ref="V1617:V1626" si="245">IF(AND(S1617&lt;1,T1617&lt;1,U1617&lt;1),0,IF(500+((800-(S1617*60+T1617))*1)&lt;0,0,500+((800-(S1617*60+T1617))*1)))</f>
        <v>0</v>
      </c>
      <c r="W1617"/>
      <c r="X1617"/>
      <c r="Y1617" s="7"/>
      <c r="Z1617"/>
      <c r="AA1617">
        <v>528</v>
      </c>
      <c r="AB1617">
        <v>0</v>
      </c>
      <c r="AC1617">
        <f t="shared" ref="AC1617:AC1626" si="246">B1617</f>
        <v>0</v>
      </c>
      <c r="AD1617">
        <f t="shared" ref="AD1617:AD1626" si="247">AA1617+AB1617+AC1617</f>
        <v>528</v>
      </c>
      <c r="AE1617" s="37"/>
      <c r="AF1617" s="43">
        <v>2.2916666666666667E-3</v>
      </c>
      <c r="AG1617" s="60" t="s">
        <v>2548</v>
      </c>
    </row>
    <row r="1618" spans="1:33" hidden="1" x14ac:dyDescent="0.2">
      <c r="A1618" s="6" t="s">
        <v>2313</v>
      </c>
      <c r="B1618" s="2">
        <f t="shared" si="240"/>
        <v>0</v>
      </c>
      <c r="C1618" s="2">
        <f t="shared" si="241"/>
        <v>1</v>
      </c>
      <c r="D1618" s="4" t="s">
        <v>20</v>
      </c>
      <c r="E1618" s="5" t="s">
        <v>2306</v>
      </c>
      <c r="F1618" s="66">
        <v>2001</v>
      </c>
      <c r="G1618" s="66">
        <v>0</v>
      </c>
      <c r="L1618" s="66">
        <f t="shared" si="242"/>
        <v>0</v>
      </c>
      <c r="N1618" s="66">
        <f t="shared" si="243"/>
        <v>0</v>
      </c>
      <c r="R1618" s="66">
        <f t="shared" si="244"/>
        <v>0</v>
      </c>
      <c r="V1618" s="66">
        <f t="shared" si="245"/>
        <v>0</v>
      </c>
      <c r="W1618"/>
      <c r="X1618"/>
      <c r="Y1618" s="7"/>
      <c r="Z1618"/>
      <c r="AA1618">
        <v>505</v>
      </c>
      <c r="AB1618">
        <v>0</v>
      </c>
      <c r="AC1618">
        <f t="shared" si="246"/>
        <v>0</v>
      </c>
      <c r="AD1618">
        <f t="shared" si="247"/>
        <v>505</v>
      </c>
      <c r="AE1618" s="37"/>
      <c r="AF1618" s="43">
        <v>2.2685185185185182E-3</v>
      </c>
      <c r="AG1618" s="60" t="s">
        <v>2548</v>
      </c>
    </row>
    <row r="1619" spans="1:33" hidden="1" x14ac:dyDescent="0.2">
      <c r="A1619" s="6" t="s">
        <v>2339</v>
      </c>
      <c r="B1619" s="2">
        <f t="shared" si="240"/>
        <v>0</v>
      </c>
      <c r="C1619" s="2">
        <f t="shared" si="241"/>
        <v>1</v>
      </c>
      <c r="D1619" s="4" t="s">
        <v>20</v>
      </c>
      <c r="E1619" s="5" t="s">
        <v>2306</v>
      </c>
      <c r="F1619" s="66">
        <v>2001</v>
      </c>
      <c r="G1619" s="66">
        <v>1</v>
      </c>
      <c r="L1619" s="66">
        <f t="shared" si="242"/>
        <v>0</v>
      </c>
      <c r="N1619" s="66">
        <f t="shared" si="243"/>
        <v>0</v>
      </c>
      <c r="R1619" s="66">
        <f t="shared" si="244"/>
        <v>0</v>
      </c>
      <c r="V1619" s="66">
        <f t="shared" si="245"/>
        <v>0</v>
      </c>
      <c r="W1619"/>
      <c r="X1619"/>
      <c r="Y1619" s="7"/>
      <c r="Z1619"/>
      <c r="AA1619">
        <v>0</v>
      </c>
      <c r="AB1619">
        <v>0</v>
      </c>
      <c r="AC1619">
        <f t="shared" si="246"/>
        <v>0</v>
      </c>
      <c r="AD1619">
        <f t="shared" si="247"/>
        <v>0</v>
      </c>
      <c r="AG1619" s="60" t="s">
        <v>2548</v>
      </c>
    </row>
    <row r="1620" spans="1:33" hidden="1" x14ac:dyDescent="0.2">
      <c r="A1620" s="6" t="s">
        <v>2607</v>
      </c>
      <c r="B1620" s="2">
        <f t="shared" si="240"/>
        <v>0</v>
      </c>
      <c r="C1620" s="2">
        <f t="shared" si="241"/>
        <v>1</v>
      </c>
      <c r="G1620" s="66">
        <v>1</v>
      </c>
      <c r="L1620" s="66">
        <f t="shared" si="242"/>
        <v>0</v>
      </c>
      <c r="N1620" s="66">
        <f t="shared" si="243"/>
        <v>0</v>
      </c>
      <c r="R1620" s="66">
        <f t="shared" si="244"/>
        <v>0</v>
      </c>
      <c r="V1620" s="66">
        <f t="shared" si="245"/>
        <v>0</v>
      </c>
      <c r="W1620"/>
      <c r="X1620"/>
      <c r="Y1620" s="7"/>
      <c r="Z1620"/>
      <c r="AA1620">
        <v>0</v>
      </c>
      <c r="AB1620">
        <v>0</v>
      </c>
      <c r="AC1620">
        <f t="shared" si="246"/>
        <v>0</v>
      </c>
      <c r="AD1620">
        <f t="shared" si="247"/>
        <v>0</v>
      </c>
      <c r="AG1620" s="60" t="s">
        <v>2548</v>
      </c>
    </row>
    <row r="1621" spans="1:33" hidden="1" x14ac:dyDescent="0.2">
      <c r="A1621" s="6" t="s">
        <v>2606</v>
      </c>
      <c r="B1621" s="2">
        <f t="shared" si="240"/>
        <v>0</v>
      </c>
      <c r="C1621" s="2">
        <f t="shared" si="241"/>
        <v>1</v>
      </c>
      <c r="G1621" s="66">
        <v>1</v>
      </c>
      <c r="L1621" s="66">
        <f t="shared" si="242"/>
        <v>0</v>
      </c>
      <c r="N1621" s="66">
        <f t="shared" si="243"/>
        <v>0</v>
      </c>
      <c r="R1621" s="66">
        <f t="shared" si="244"/>
        <v>0</v>
      </c>
      <c r="V1621" s="66">
        <f t="shared" si="245"/>
        <v>0</v>
      </c>
      <c r="W1621"/>
      <c r="X1621"/>
      <c r="Y1621" s="7"/>
      <c r="Z1621"/>
      <c r="AA1621">
        <v>0</v>
      </c>
      <c r="AB1621">
        <v>0</v>
      </c>
      <c r="AC1621">
        <f t="shared" si="246"/>
        <v>0</v>
      </c>
      <c r="AD1621">
        <f t="shared" si="247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240"/>
        <v>0</v>
      </c>
      <c r="C1622" s="2">
        <f t="shared" si="241"/>
        <v>1</v>
      </c>
      <c r="G1622" s="66" t="s">
        <v>2453</v>
      </c>
      <c r="L1622" s="66">
        <f t="shared" si="242"/>
        <v>0</v>
      </c>
      <c r="N1622" s="66">
        <f t="shared" si="243"/>
        <v>0</v>
      </c>
      <c r="R1622" s="66">
        <f t="shared" si="244"/>
        <v>0</v>
      </c>
      <c r="V1622" s="66">
        <f t="shared" si="245"/>
        <v>0</v>
      </c>
      <c r="W1622"/>
      <c r="X1622"/>
      <c r="Y1622" s="7"/>
      <c r="Z1622"/>
      <c r="AA1622">
        <v>0</v>
      </c>
      <c r="AB1622">
        <v>0</v>
      </c>
      <c r="AC1622">
        <f t="shared" si="246"/>
        <v>0</v>
      </c>
      <c r="AD1622">
        <f t="shared" si="247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240"/>
        <v>0</v>
      </c>
      <c r="C1623" s="2">
        <f t="shared" si="241"/>
        <v>1</v>
      </c>
      <c r="G1623" s="66">
        <v>1</v>
      </c>
      <c r="L1623" s="66">
        <f t="shared" si="242"/>
        <v>0</v>
      </c>
      <c r="N1623" s="66">
        <f t="shared" si="243"/>
        <v>0</v>
      </c>
      <c r="R1623" s="66">
        <f t="shared" si="244"/>
        <v>0</v>
      </c>
      <c r="V1623" s="66">
        <f t="shared" si="245"/>
        <v>0</v>
      </c>
      <c r="W1623"/>
      <c r="X1623"/>
      <c r="Y1623" s="7"/>
      <c r="Z1623"/>
      <c r="AA1623">
        <v>0</v>
      </c>
      <c r="AB1623">
        <v>0</v>
      </c>
      <c r="AC1623">
        <f t="shared" si="246"/>
        <v>0</v>
      </c>
      <c r="AD1623">
        <f t="shared" si="247"/>
        <v>0</v>
      </c>
      <c r="AE1623" s="37"/>
      <c r="AG1623" s="60" t="s">
        <v>2548</v>
      </c>
    </row>
    <row r="1624" spans="1:33" hidden="1" x14ac:dyDescent="0.2">
      <c r="A1624" s="6" t="s">
        <v>2537</v>
      </c>
      <c r="B1624" s="2">
        <f t="shared" si="240"/>
        <v>0</v>
      </c>
      <c r="C1624" s="2">
        <f t="shared" si="241"/>
        <v>1</v>
      </c>
      <c r="G1624" s="66">
        <v>1</v>
      </c>
      <c r="L1624" s="66">
        <f t="shared" si="242"/>
        <v>0</v>
      </c>
      <c r="N1624" s="66">
        <f t="shared" si="243"/>
        <v>0</v>
      </c>
      <c r="R1624" s="66">
        <f t="shared" si="244"/>
        <v>0</v>
      </c>
      <c r="V1624" s="66">
        <f t="shared" si="245"/>
        <v>0</v>
      </c>
      <c r="W1624"/>
      <c r="X1624"/>
      <c r="Y1624" s="7"/>
      <c r="Z1624"/>
      <c r="AA1624">
        <v>0</v>
      </c>
      <c r="AB1624">
        <v>0</v>
      </c>
      <c r="AC1624">
        <f t="shared" si="246"/>
        <v>0</v>
      </c>
      <c r="AD1624">
        <f t="shared" si="247"/>
        <v>0</v>
      </c>
      <c r="AE1624" s="37"/>
      <c r="AG1624" s="60" t="s">
        <v>2548</v>
      </c>
    </row>
    <row r="1625" spans="1:33" hidden="1" x14ac:dyDescent="0.2">
      <c r="A1625" s="6" t="s">
        <v>1423</v>
      </c>
      <c r="B1625" s="2">
        <f t="shared" si="240"/>
        <v>0</v>
      </c>
      <c r="C1625" s="2">
        <f t="shared" si="241"/>
        <v>1</v>
      </c>
      <c r="G1625" s="66">
        <v>1</v>
      </c>
      <c r="L1625" s="66">
        <f t="shared" si="242"/>
        <v>0</v>
      </c>
      <c r="N1625" s="66">
        <f t="shared" si="243"/>
        <v>0</v>
      </c>
      <c r="R1625" s="66">
        <f t="shared" si="244"/>
        <v>0</v>
      </c>
      <c r="V1625" s="66">
        <f t="shared" si="245"/>
        <v>0</v>
      </c>
      <c r="W1625"/>
      <c r="X1625"/>
      <c r="Y1625" s="7"/>
      <c r="Z1625"/>
      <c r="AA1625">
        <v>0</v>
      </c>
      <c r="AB1625">
        <v>0</v>
      </c>
      <c r="AC1625">
        <f t="shared" si="246"/>
        <v>0</v>
      </c>
      <c r="AD1625">
        <f t="shared" si="247"/>
        <v>0</v>
      </c>
      <c r="AE1625" s="37"/>
      <c r="AG1625" s="60" t="s">
        <v>2548</v>
      </c>
    </row>
    <row r="1626" spans="1:33" hidden="1" x14ac:dyDescent="0.2">
      <c r="A1626" s="6" t="s">
        <v>2538</v>
      </c>
      <c r="B1626" s="2">
        <f t="shared" si="240"/>
        <v>0</v>
      </c>
      <c r="C1626" s="2">
        <f t="shared" si="241"/>
        <v>1</v>
      </c>
      <c r="G1626" s="66">
        <v>1</v>
      </c>
      <c r="L1626" s="66">
        <f t="shared" si="242"/>
        <v>0</v>
      </c>
      <c r="N1626" s="66">
        <f t="shared" si="243"/>
        <v>0</v>
      </c>
      <c r="R1626" s="66">
        <f t="shared" si="244"/>
        <v>0</v>
      </c>
      <c r="V1626" s="66">
        <f t="shared" si="245"/>
        <v>0</v>
      </c>
      <c r="W1626"/>
      <c r="X1626"/>
      <c r="Y1626" s="7"/>
      <c r="Z1626"/>
      <c r="AA1626">
        <v>0</v>
      </c>
      <c r="AB1626">
        <v>0</v>
      </c>
      <c r="AC1626">
        <f t="shared" si="246"/>
        <v>0</v>
      </c>
      <c r="AD1626">
        <f t="shared" si="247"/>
        <v>0</v>
      </c>
      <c r="AE1626" s="37"/>
      <c r="AG1626" s="60" t="s">
        <v>2548</v>
      </c>
    </row>
    <row r="1627" spans="1:33" hidden="1" x14ac:dyDescent="0.2">
      <c r="A1627" s="6" t="s">
        <v>2539</v>
      </c>
      <c r="B1627" s="2">
        <f t="shared" ref="B1627:B1690" si="248">+L1627+N1627+R1627+V1627+X1627</f>
        <v>0</v>
      </c>
      <c r="C1627" s="2">
        <f t="shared" ref="C1627:C1690" si="249">RANK(B1627,B$1617:B$1816,0)</f>
        <v>1</v>
      </c>
      <c r="G1627" s="66" t="s">
        <v>2453</v>
      </c>
      <c r="L1627" s="66">
        <f t="shared" ref="L1627:L1690" si="250">IF(AND(I1627&lt;1,J1627&lt;1,K1627&lt;1),0,IF(250+((150-(I1627*60+J1627))*2)&lt;0,0,IF(K1627&lt;50,250+((150-(I1627*60+J1627))*2),IF(K1627&gt;49,250+((150-(I1627*60+J1627))*2)-1,250+((150-(I1627*60+J1627))*2)))))</f>
        <v>0</v>
      </c>
      <c r="N1627" s="66">
        <f t="shared" ref="N1627:N1690" si="251">IF(M1627&lt;89,0,250+((M1627-172)*3))</f>
        <v>0</v>
      </c>
      <c r="R1627" s="66">
        <f t="shared" ref="R1627:R1690" si="252">IF(AND(O1627&lt;1,P1627&lt;1,Q1627&lt;1),0,IF(250+((680-(O1627*60+P1627))*1)&lt;0,0,250+((680-(O1627*60+P1627))*1)))</f>
        <v>0</v>
      </c>
      <c r="V1627" s="66">
        <f t="shared" ref="V1627:V1690" si="253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3" hidden="1" x14ac:dyDescent="0.2">
      <c r="A1628" s="6" t="s">
        <v>2540</v>
      </c>
      <c r="B1628" s="2">
        <f t="shared" si="248"/>
        <v>0</v>
      </c>
      <c r="C1628" s="2">
        <f t="shared" si="249"/>
        <v>1</v>
      </c>
      <c r="G1628" s="66" t="s">
        <v>2453</v>
      </c>
      <c r="L1628" s="66">
        <f t="shared" si="250"/>
        <v>0</v>
      </c>
      <c r="N1628" s="66">
        <f t="shared" si="251"/>
        <v>0</v>
      </c>
      <c r="R1628" s="66">
        <f t="shared" si="252"/>
        <v>0</v>
      </c>
      <c r="V1628" s="66">
        <f t="shared" si="253"/>
        <v>0</v>
      </c>
      <c r="W1628"/>
      <c r="X1628"/>
      <c r="Y1628" s="7"/>
      <c r="Z1628"/>
      <c r="AA1628"/>
    </row>
    <row r="1629" spans="1:33" hidden="1" x14ac:dyDescent="0.2">
      <c r="A1629" s="6" t="s">
        <v>2541</v>
      </c>
      <c r="B1629" s="2">
        <f t="shared" si="248"/>
        <v>0</v>
      </c>
      <c r="C1629" s="2">
        <f t="shared" si="249"/>
        <v>1</v>
      </c>
      <c r="L1629" s="66">
        <f t="shared" si="250"/>
        <v>0</v>
      </c>
      <c r="N1629" s="66">
        <f t="shared" si="251"/>
        <v>0</v>
      </c>
      <c r="R1629" s="66">
        <f t="shared" si="252"/>
        <v>0</v>
      </c>
      <c r="V1629" s="66">
        <f t="shared" si="253"/>
        <v>0</v>
      </c>
      <c r="W1629"/>
      <c r="X1629"/>
      <c r="Y1629" s="7"/>
      <c r="Z1629"/>
      <c r="AA1629"/>
    </row>
    <row r="1630" spans="1:33" hidden="1" x14ac:dyDescent="0.2">
      <c r="A1630" s="6" t="s">
        <v>1424</v>
      </c>
      <c r="B1630" s="2">
        <f t="shared" si="248"/>
        <v>0</v>
      </c>
      <c r="C1630" s="2">
        <f t="shared" si="249"/>
        <v>1</v>
      </c>
      <c r="L1630" s="66">
        <f t="shared" si="250"/>
        <v>0</v>
      </c>
      <c r="N1630" s="66">
        <f t="shared" si="251"/>
        <v>0</v>
      </c>
      <c r="R1630" s="66">
        <f t="shared" si="252"/>
        <v>0</v>
      </c>
      <c r="V1630" s="66">
        <f t="shared" si="253"/>
        <v>0</v>
      </c>
      <c r="W1630"/>
      <c r="X1630"/>
      <c r="Y1630" s="7"/>
      <c r="Z1630"/>
      <c r="AA1630"/>
    </row>
    <row r="1631" spans="1:33" hidden="1" x14ac:dyDescent="0.2">
      <c r="A1631" s="6" t="s">
        <v>1425</v>
      </c>
      <c r="B1631" s="2">
        <f t="shared" si="248"/>
        <v>0</v>
      </c>
      <c r="C1631" s="2">
        <f t="shared" si="249"/>
        <v>1</v>
      </c>
      <c r="L1631" s="66">
        <f t="shared" si="250"/>
        <v>0</v>
      </c>
      <c r="N1631" s="66">
        <f t="shared" si="251"/>
        <v>0</v>
      </c>
      <c r="R1631" s="66">
        <f t="shared" si="252"/>
        <v>0</v>
      </c>
      <c r="V1631" s="66">
        <f t="shared" si="253"/>
        <v>0</v>
      </c>
      <c r="W1631"/>
      <c r="X1631"/>
      <c r="Y1631" s="7"/>
      <c r="Z1631"/>
      <c r="AA1631"/>
    </row>
    <row r="1632" spans="1:33" hidden="1" x14ac:dyDescent="0.2">
      <c r="A1632" s="6" t="s">
        <v>1426</v>
      </c>
      <c r="B1632" s="2">
        <f t="shared" si="248"/>
        <v>0</v>
      </c>
      <c r="C1632" s="2">
        <f t="shared" si="249"/>
        <v>1</v>
      </c>
      <c r="L1632" s="66">
        <f t="shared" si="250"/>
        <v>0</v>
      </c>
      <c r="N1632" s="66">
        <f t="shared" si="251"/>
        <v>0</v>
      </c>
      <c r="R1632" s="66">
        <f t="shared" si="252"/>
        <v>0</v>
      </c>
      <c r="V1632" s="66">
        <f t="shared" si="253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48"/>
        <v>0</v>
      </c>
      <c r="C1633" s="2">
        <f t="shared" si="249"/>
        <v>1</v>
      </c>
      <c r="L1633" s="66">
        <f t="shared" si="250"/>
        <v>0</v>
      </c>
      <c r="N1633" s="66">
        <f t="shared" si="251"/>
        <v>0</v>
      </c>
      <c r="R1633" s="66">
        <f t="shared" si="252"/>
        <v>0</v>
      </c>
      <c r="V1633" s="66">
        <f t="shared" si="253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48"/>
        <v>0</v>
      </c>
      <c r="C1634" s="2">
        <f t="shared" si="249"/>
        <v>1</v>
      </c>
      <c r="L1634" s="66">
        <f t="shared" si="250"/>
        <v>0</v>
      </c>
      <c r="N1634" s="66">
        <f t="shared" si="251"/>
        <v>0</v>
      </c>
      <c r="R1634" s="66">
        <f t="shared" si="252"/>
        <v>0</v>
      </c>
      <c r="V1634" s="66">
        <f t="shared" si="253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48"/>
        <v>0</v>
      </c>
      <c r="C1635" s="2">
        <f t="shared" si="249"/>
        <v>1</v>
      </c>
      <c r="L1635" s="66">
        <f t="shared" si="250"/>
        <v>0</v>
      </c>
      <c r="N1635" s="66">
        <f t="shared" si="251"/>
        <v>0</v>
      </c>
      <c r="R1635" s="66">
        <f t="shared" si="252"/>
        <v>0</v>
      </c>
      <c r="V1635" s="66">
        <f t="shared" si="253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48"/>
        <v>0</v>
      </c>
      <c r="C1636" s="2">
        <f t="shared" si="249"/>
        <v>1</v>
      </c>
      <c r="L1636" s="66">
        <f t="shared" si="250"/>
        <v>0</v>
      </c>
      <c r="N1636" s="66">
        <f t="shared" si="251"/>
        <v>0</v>
      </c>
      <c r="R1636" s="66">
        <f t="shared" si="252"/>
        <v>0</v>
      </c>
      <c r="V1636" s="66">
        <f t="shared" si="253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48"/>
        <v>0</v>
      </c>
      <c r="C1637" s="2">
        <f t="shared" si="249"/>
        <v>1</v>
      </c>
      <c r="L1637" s="66">
        <f t="shared" si="250"/>
        <v>0</v>
      </c>
      <c r="N1637" s="66">
        <f t="shared" si="251"/>
        <v>0</v>
      </c>
      <c r="R1637" s="66">
        <f t="shared" si="252"/>
        <v>0</v>
      </c>
      <c r="V1637" s="66">
        <f t="shared" si="253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48"/>
        <v>0</v>
      </c>
      <c r="C1638" s="2">
        <f t="shared" si="249"/>
        <v>1</v>
      </c>
      <c r="L1638" s="66">
        <f t="shared" si="250"/>
        <v>0</v>
      </c>
      <c r="N1638" s="66">
        <f t="shared" si="251"/>
        <v>0</v>
      </c>
      <c r="R1638" s="66">
        <f t="shared" si="252"/>
        <v>0</v>
      </c>
      <c r="V1638" s="66">
        <f t="shared" si="253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48"/>
        <v>0</v>
      </c>
      <c r="C1639" s="2">
        <f t="shared" si="249"/>
        <v>1</v>
      </c>
      <c r="L1639" s="66">
        <f t="shared" si="250"/>
        <v>0</v>
      </c>
      <c r="N1639" s="66">
        <f t="shared" si="251"/>
        <v>0</v>
      </c>
      <c r="R1639" s="66">
        <f t="shared" si="252"/>
        <v>0</v>
      </c>
      <c r="V1639" s="66">
        <f t="shared" si="253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48"/>
        <v>0</v>
      </c>
      <c r="C1640" s="2">
        <f t="shared" si="249"/>
        <v>1</v>
      </c>
      <c r="L1640" s="66">
        <f t="shared" si="250"/>
        <v>0</v>
      </c>
      <c r="N1640" s="66">
        <f t="shared" si="251"/>
        <v>0</v>
      </c>
      <c r="R1640" s="66">
        <f t="shared" si="252"/>
        <v>0</v>
      </c>
      <c r="V1640" s="66">
        <f t="shared" si="253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48"/>
        <v>0</v>
      </c>
      <c r="C1641" s="2">
        <f t="shared" si="249"/>
        <v>1</v>
      </c>
      <c r="L1641" s="66">
        <f t="shared" si="250"/>
        <v>0</v>
      </c>
      <c r="N1641" s="66">
        <f t="shared" si="251"/>
        <v>0</v>
      </c>
      <c r="R1641" s="66">
        <f t="shared" si="252"/>
        <v>0</v>
      </c>
      <c r="V1641" s="66">
        <f t="shared" si="253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48"/>
        <v>0</v>
      </c>
      <c r="C1642" s="2">
        <f t="shared" si="249"/>
        <v>1</v>
      </c>
      <c r="L1642" s="66">
        <f t="shared" si="250"/>
        <v>0</v>
      </c>
      <c r="N1642" s="66">
        <f t="shared" si="251"/>
        <v>0</v>
      </c>
      <c r="R1642" s="66">
        <f t="shared" si="252"/>
        <v>0</v>
      </c>
      <c r="V1642" s="66">
        <f t="shared" si="253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48"/>
        <v>0</v>
      </c>
      <c r="C1643" s="2">
        <f t="shared" si="249"/>
        <v>1</v>
      </c>
      <c r="L1643" s="66">
        <f t="shared" si="250"/>
        <v>0</v>
      </c>
      <c r="N1643" s="66">
        <f t="shared" si="251"/>
        <v>0</v>
      </c>
      <c r="R1643" s="66">
        <f t="shared" si="252"/>
        <v>0</v>
      </c>
      <c r="V1643" s="66">
        <f t="shared" si="253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48"/>
        <v>0</v>
      </c>
      <c r="C1644" s="2">
        <f t="shared" si="249"/>
        <v>1</v>
      </c>
      <c r="L1644" s="66">
        <f t="shared" si="250"/>
        <v>0</v>
      </c>
      <c r="N1644" s="66">
        <f t="shared" si="251"/>
        <v>0</v>
      </c>
      <c r="R1644" s="66">
        <f t="shared" si="252"/>
        <v>0</v>
      </c>
      <c r="V1644" s="66">
        <f t="shared" si="253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48"/>
        <v>0</v>
      </c>
      <c r="C1645" s="2">
        <f t="shared" si="249"/>
        <v>1</v>
      </c>
      <c r="L1645" s="66">
        <f t="shared" si="250"/>
        <v>0</v>
      </c>
      <c r="N1645" s="66">
        <f t="shared" si="251"/>
        <v>0</v>
      </c>
      <c r="R1645" s="66">
        <f t="shared" si="252"/>
        <v>0</v>
      </c>
      <c r="V1645" s="66">
        <f t="shared" si="253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48"/>
        <v>0</v>
      </c>
      <c r="C1646" s="2">
        <f t="shared" si="249"/>
        <v>1</v>
      </c>
      <c r="L1646" s="66">
        <f t="shared" si="250"/>
        <v>0</v>
      </c>
      <c r="N1646" s="66">
        <f t="shared" si="251"/>
        <v>0</v>
      </c>
      <c r="R1646" s="66">
        <f t="shared" si="252"/>
        <v>0</v>
      </c>
      <c r="V1646" s="66">
        <f t="shared" si="253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48"/>
        <v>0</v>
      </c>
      <c r="C1647" s="2">
        <f t="shared" si="249"/>
        <v>1</v>
      </c>
      <c r="L1647" s="66">
        <f t="shared" si="250"/>
        <v>0</v>
      </c>
      <c r="N1647" s="66">
        <f t="shared" si="251"/>
        <v>0</v>
      </c>
      <c r="R1647" s="66">
        <f t="shared" si="252"/>
        <v>0</v>
      </c>
      <c r="V1647" s="66">
        <f t="shared" si="253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48"/>
        <v>0</v>
      </c>
      <c r="C1648" s="2">
        <f t="shared" si="249"/>
        <v>1</v>
      </c>
      <c r="L1648" s="66">
        <f t="shared" si="250"/>
        <v>0</v>
      </c>
      <c r="N1648" s="66">
        <f t="shared" si="251"/>
        <v>0</v>
      </c>
      <c r="R1648" s="66">
        <f t="shared" si="252"/>
        <v>0</v>
      </c>
      <c r="V1648" s="66">
        <f t="shared" si="253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48"/>
        <v>0</v>
      </c>
      <c r="C1649" s="2">
        <f t="shared" si="249"/>
        <v>1</v>
      </c>
      <c r="L1649" s="66">
        <f t="shared" si="250"/>
        <v>0</v>
      </c>
      <c r="N1649" s="66">
        <f t="shared" si="251"/>
        <v>0</v>
      </c>
      <c r="R1649" s="66">
        <f t="shared" si="252"/>
        <v>0</v>
      </c>
      <c r="V1649" s="66">
        <f t="shared" si="253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48"/>
        <v>0</v>
      </c>
      <c r="C1650" s="2">
        <f t="shared" si="249"/>
        <v>1</v>
      </c>
      <c r="L1650" s="66">
        <f t="shared" si="250"/>
        <v>0</v>
      </c>
      <c r="N1650" s="66">
        <f t="shared" si="251"/>
        <v>0</v>
      </c>
      <c r="R1650" s="66">
        <f t="shared" si="252"/>
        <v>0</v>
      </c>
      <c r="V1650" s="66">
        <f t="shared" si="253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48"/>
        <v>0</v>
      </c>
      <c r="C1651" s="2">
        <f t="shared" si="249"/>
        <v>1</v>
      </c>
      <c r="L1651" s="66">
        <f t="shared" si="250"/>
        <v>0</v>
      </c>
      <c r="N1651" s="66">
        <f t="shared" si="251"/>
        <v>0</v>
      </c>
      <c r="R1651" s="66">
        <f t="shared" si="252"/>
        <v>0</v>
      </c>
      <c r="V1651" s="66">
        <f t="shared" si="253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48"/>
        <v>0</v>
      </c>
      <c r="C1652" s="2">
        <f t="shared" si="249"/>
        <v>1</v>
      </c>
      <c r="L1652" s="66">
        <f t="shared" si="250"/>
        <v>0</v>
      </c>
      <c r="N1652" s="66">
        <f t="shared" si="251"/>
        <v>0</v>
      </c>
      <c r="R1652" s="66">
        <f t="shared" si="252"/>
        <v>0</v>
      </c>
      <c r="V1652" s="66">
        <f t="shared" si="253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48"/>
        <v>0</v>
      </c>
      <c r="C1653" s="2">
        <f t="shared" si="249"/>
        <v>1</v>
      </c>
      <c r="L1653" s="66">
        <f t="shared" si="250"/>
        <v>0</v>
      </c>
      <c r="N1653" s="66">
        <f t="shared" si="251"/>
        <v>0</v>
      </c>
      <c r="R1653" s="66">
        <f t="shared" si="252"/>
        <v>0</v>
      </c>
      <c r="V1653" s="66">
        <f t="shared" si="253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48"/>
        <v>0</v>
      </c>
      <c r="C1654" s="2">
        <f t="shared" si="249"/>
        <v>1</v>
      </c>
      <c r="L1654" s="66">
        <f t="shared" si="250"/>
        <v>0</v>
      </c>
      <c r="N1654" s="66">
        <f t="shared" si="251"/>
        <v>0</v>
      </c>
      <c r="R1654" s="66">
        <f t="shared" si="252"/>
        <v>0</v>
      </c>
      <c r="V1654" s="66">
        <f t="shared" si="253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48"/>
        <v>0</v>
      </c>
      <c r="C1655" s="2">
        <f t="shared" si="249"/>
        <v>1</v>
      </c>
      <c r="L1655" s="66">
        <f t="shared" si="250"/>
        <v>0</v>
      </c>
      <c r="N1655" s="66">
        <f t="shared" si="251"/>
        <v>0</v>
      </c>
      <c r="R1655" s="66">
        <f t="shared" si="252"/>
        <v>0</v>
      </c>
      <c r="V1655" s="66">
        <f t="shared" si="253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48"/>
        <v>0</v>
      </c>
      <c r="C1656" s="2">
        <f t="shared" si="249"/>
        <v>1</v>
      </c>
      <c r="L1656" s="66">
        <f t="shared" si="250"/>
        <v>0</v>
      </c>
      <c r="N1656" s="66">
        <f t="shared" si="251"/>
        <v>0</v>
      </c>
      <c r="R1656" s="66">
        <f t="shared" si="252"/>
        <v>0</v>
      </c>
      <c r="V1656" s="66">
        <f t="shared" si="253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48"/>
        <v>0</v>
      </c>
      <c r="C1657" s="2">
        <f t="shared" si="249"/>
        <v>1</v>
      </c>
      <c r="L1657" s="66">
        <f t="shared" si="250"/>
        <v>0</v>
      </c>
      <c r="N1657" s="66">
        <f t="shared" si="251"/>
        <v>0</v>
      </c>
      <c r="R1657" s="66">
        <f t="shared" si="252"/>
        <v>0</v>
      </c>
      <c r="V1657" s="66">
        <f t="shared" si="253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48"/>
        <v>0</v>
      </c>
      <c r="C1658" s="2">
        <f t="shared" si="249"/>
        <v>1</v>
      </c>
      <c r="L1658" s="66">
        <f t="shared" si="250"/>
        <v>0</v>
      </c>
      <c r="N1658" s="66">
        <f t="shared" si="251"/>
        <v>0</v>
      </c>
      <c r="R1658" s="66">
        <f t="shared" si="252"/>
        <v>0</v>
      </c>
      <c r="V1658" s="66">
        <f t="shared" si="253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48"/>
        <v>0</v>
      </c>
      <c r="C1659" s="2">
        <f t="shared" si="249"/>
        <v>1</v>
      </c>
      <c r="L1659" s="66">
        <f t="shared" si="250"/>
        <v>0</v>
      </c>
      <c r="N1659" s="66">
        <f t="shared" si="251"/>
        <v>0</v>
      </c>
      <c r="R1659" s="66">
        <f t="shared" si="252"/>
        <v>0</v>
      </c>
      <c r="V1659" s="66">
        <f t="shared" si="253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48"/>
        <v>0</v>
      </c>
      <c r="C1660" s="2">
        <f t="shared" si="249"/>
        <v>1</v>
      </c>
      <c r="L1660" s="66">
        <f t="shared" si="250"/>
        <v>0</v>
      </c>
      <c r="N1660" s="66">
        <f t="shared" si="251"/>
        <v>0</v>
      </c>
      <c r="R1660" s="66">
        <f t="shared" si="252"/>
        <v>0</v>
      </c>
      <c r="V1660" s="66">
        <f t="shared" si="253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48"/>
        <v>0</v>
      </c>
      <c r="C1661" s="2">
        <f t="shared" si="249"/>
        <v>1</v>
      </c>
      <c r="L1661" s="66">
        <f t="shared" si="250"/>
        <v>0</v>
      </c>
      <c r="N1661" s="66">
        <f t="shared" si="251"/>
        <v>0</v>
      </c>
      <c r="R1661" s="66">
        <f t="shared" si="252"/>
        <v>0</v>
      </c>
      <c r="V1661" s="66">
        <f t="shared" si="253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48"/>
        <v>0</v>
      </c>
      <c r="C1662" s="2">
        <f t="shared" si="249"/>
        <v>1</v>
      </c>
      <c r="L1662" s="66">
        <f t="shared" si="250"/>
        <v>0</v>
      </c>
      <c r="N1662" s="66">
        <f t="shared" si="251"/>
        <v>0</v>
      </c>
      <c r="R1662" s="66">
        <f t="shared" si="252"/>
        <v>0</v>
      </c>
      <c r="V1662" s="66">
        <f t="shared" si="253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48"/>
        <v>0</v>
      </c>
      <c r="C1663" s="2">
        <f t="shared" si="249"/>
        <v>1</v>
      </c>
      <c r="L1663" s="66">
        <f t="shared" si="250"/>
        <v>0</v>
      </c>
      <c r="N1663" s="66">
        <f t="shared" si="251"/>
        <v>0</v>
      </c>
      <c r="R1663" s="66">
        <f t="shared" si="252"/>
        <v>0</v>
      </c>
      <c r="V1663" s="66">
        <f t="shared" si="253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48"/>
        <v>0</v>
      </c>
      <c r="C1664" s="2">
        <f t="shared" si="249"/>
        <v>1</v>
      </c>
      <c r="L1664" s="66">
        <f t="shared" si="250"/>
        <v>0</v>
      </c>
      <c r="N1664" s="66">
        <f t="shared" si="251"/>
        <v>0</v>
      </c>
      <c r="R1664" s="66">
        <f t="shared" si="252"/>
        <v>0</v>
      </c>
      <c r="V1664" s="66">
        <f t="shared" si="253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48"/>
        <v>0</v>
      </c>
      <c r="C1665" s="2">
        <f t="shared" si="249"/>
        <v>1</v>
      </c>
      <c r="L1665" s="66">
        <f t="shared" si="250"/>
        <v>0</v>
      </c>
      <c r="N1665" s="66">
        <f t="shared" si="251"/>
        <v>0</v>
      </c>
      <c r="R1665" s="66">
        <f t="shared" si="252"/>
        <v>0</v>
      </c>
      <c r="V1665" s="66">
        <f t="shared" si="253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48"/>
        <v>0</v>
      </c>
      <c r="C1666" s="2">
        <f t="shared" si="249"/>
        <v>1</v>
      </c>
      <c r="L1666" s="66">
        <f t="shared" si="250"/>
        <v>0</v>
      </c>
      <c r="N1666" s="66">
        <f t="shared" si="251"/>
        <v>0</v>
      </c>
      <c r="R1666" s="66">
        <f t="shared" si="252"/>
        <v>0</v>
      </c>
      <c r="V1666" s="66">
        <f t="shared" si="253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48"/>
        <v>0</v>
      </c>
      <c r="C1667" s="2">
        <f t="shared" si="249"/>
        <v>1</v>
      </c>
      <c r="L1667" s="66">
        <f t="shared" si="250"/>
        <v>0</v>
      </c>
      <c r="N1667" s="66">
        <f t="shared" si="251"/>
        <v>0</v>
      </c>
      <c r="R1667" s="66">
        <f t="shared" si="252"/>
        <v>0</v>
      </c>
      <c r="V1667" s="66">
        <f t="shared" si="253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48"/>
        <v>0</v>
      </c>
      <c r="C1668" s="2">
        <f t="shared" si="249"/>
        <v>1</v>
      </c>
      <c r="L1668" s="66">
        <f t="shared" si="250"/>
        <v>0</v>
      </c>
      <c r="N1668" s="66">
        <f t="shared" si="251"/>
        <v>0</v>
      </c>
      <c r="R1668" s="66">
        <f t="shared" si="252"/>
        <v>0</v>
      </c>
      <c r="V1668" s="66">
        <f t="shared" si="253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48"/>
        <v>0</v>
      </c>
      <c r="C1669" s="2">
        <f t="shared" si="249"/>
        <v>1</v>
      </c>
      <c r="L1669" s="66">
        <f t="shared" si="250"/>
        <v>0</v>
      </c>
      <c r="N1669" s="66">
        <f t="shared" si="251"/>
        <v>0</v>
      </c>
      <c r="R1669" s="66">
        <f t="shared" si="252"/>
        <v>0</v>
      </c>
      <c r="V1669" s="66">
        <f t="shared" si="253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48"/>
        <v>0</v>
      </c>
      <c r="C1670" s="2">
        <f t="shared" si="249"/>
        <v>1</v>
      </c>
      <c r="L1670" s="66">
        <f t="shared" si="250"/>
        <v>0</v>
      </c>
      <c r="N1670" s="66">
        <f t="shared" si="251"/>
        <v>0</v>
      </c>
      <c r="R1670" s="66">
        <f t="shared" si="252"/>
        <v>0</v>
      </c>
      <c r="V1670" s="66">
        <f t="shared" si="253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48"/>
        <v>0</v>
      </c>
      <c r="C1671" s="2">
        <f t="shared" si="249"/>
        <v>1</v>
      </c>
      <c r="L1671" s="66">
        <f t="shared" si="250"/>
        <v>0</v>
      </c>
      <c r="N1671" s="66">
        <f t="shared" si="251"/>
        <v>0</v>
      </c>
      <c r="R1671" s="66">
        <f t="shared" si="252"/>
        <v>0</v>
      </c>
      <c r="V1671" s="66">
        <f t="shared" si="253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48"/>
        <v>0</v>
      </c>
      <c r="C1672" s="2">
        <f t="shared" si="249"/>
        <v>1</v>
      </c>
      <c r="L1672" s="66">
        <f t="shared" si="250"/>
        <v>0</v>
      </c>
      <c r="N1672" s="66">
        <f t="shared" si="251"/>
        <v>0</v>
      </c>
      <c r="R1672" s="66">
        <f t="shared" si="252"/>
        <v>0</v>
      </c>
      <c r="V1672" s="66">
        <f t="shared" si="253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48"/>
        <v>0</v>
      </c>
      <c r="C1673" s="2">
        <f t="shared" si="249"/>
        <v>1</v>
      </c>
      <c r="L1673" s="66">
        <f t="shared" si="250"/>
        <v>0</v>
      </c>
      <c r="N1673" s="66">
        <f t="shared" si="251"/>
        <v>0</v>
      </c>
      <c r="R1673" s="66">
        <f t="shared" si="252"/>
        <v>0</v>
      </c>
      <c r="V1673" s="66">
        <f t="shared" si="253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48"/>
        <v>0</v>
      </c>
      <c r="C1674" s="2">
        <f t="shared" si="249"/>
        <v>1</v>
      </c>
      <c r="L1674" s="66">
        <f t="shared" si="250"/>
        <v>0</v>
      </c>
      <c r="N1674" s="66">
        <f t="shared" si="251"/>
        <v>0</v>
      </c>
      <c r="R1674" s="66">
        <f t="shared" si="252"/>
        <v>0</v>
      </c>
      <c r="V1674" s="66">
        <f t="shared" si="253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48"/>
        <v>0</v>
      </c>
      <c r="C1675" s="2">
        <f t="shared" si="249"/>
        <v>1</v>
      </c>
      <c r="L1675" s="66">
        <f t="shared" si="250"/>
        <v>0</v>
      </c>
      <c r="N1675" s="66">
        <f t="shared" si="251"/>
        <v>0</v>
      </c>
      <c r="R1675" s="66">
        <f t="shared" si="252"/>
        <v>0</v>
      </c>
      <c r="V1675" s="66">
        <f t="shared" si="253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48"/>
        <v>0</v>
      </c>
      <c r="C1676" s="2">
        <f t="shared" si="249"/>
        <v>1</v>
      </c>
      <c r="L1676" s="66">
        <f t="shared" si="250"/>
        <v>0</v>
      </c>
      <c r="N1676" s="66">
        <f t="shared" si="251"/>
        <v>0</v>
      </c>
      <c r="R1676" s="66">
        <f t="shared" si="252"/>
        <v>0</v>
      </c>
      <c r="V1676" s="66">
        <f t="shared" si="253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48"/>
        <v>0</v>
      </c>
      <c r="C1677" s="2">
        <f t="shared" si="249"/>
        <v>1</v>
      </c>
      <c r="L1677" s="66">
        <f t="shared" si="250"/>
        <v>0</v>
      </c>
      <c r="N1677" s="66">
        <f t="shared" si="251"/>
        <v>0</v>
      </c>
      <c r="R1677" s="66">
        <f t="shared" si="252"/>
        <v>0</v>
      </c>
      <c r="V1677" s="66">
        <f t="shared" si="253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48"/>
        <v>0</v>
      </c>
      <c r="C1678" s="2">
        <f t="shared" si="249"/>
        <v>1</v>
      </c>
      <c r="L1678" s="66">
        <f t="shared" si="250"/>
        <v>0</v>
      </c>
      <c r="N1678" s="66">
        <f t="shared" si="251"/>
        <v>0</v>
      </c>
      <c r="R1678" s="66">
        <f t="shared" si="252"/>
        <v>0</v>
      </c>
      <c r="V1678" s="66">
        <f t="shared" si="253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48"/>
        <v>0</v>
      </c>
      <c r="C1679" s="2">
        <f t="shared" si="249"/>
        <v>1</v>
      </c>
      <c r="L1679" s="66">
        <f t="shared" si="250"/>
        <v>0</v>
      </c>
      <c r="N1679" s="66">
        <f t="shared" si="251"/>
        <v>0</v>
      </c>
      <c r="R1679" s="66">
        <f t="shared" si="252"/>
        <v>0</v>
      </c>
      <c r="V1679" s="66">
        <f t="shared" si="253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48"/>
        <v>0</v>
      </c>
      <c r="C1680" s="2">
        <f t="shared" si="249"/>
        <v>1</v>
      </c>
      <c r="L1680" s="66">
        <f t="shared" si="250"/>
        <v>0</v>
      </c>
      <c r="N1680" s="66">
        <f t="shared" si="251"/>
        <v>0</v>
      </c>
      <c r="R1680" s="66">
        <f t="shared" si="252"/>
        <v>0</v>
      </c>
      <c r="V1680" s="66">
        <f t="shared" si="253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48"/>
        <v>0</v>
      </c>
      <c r="C1681" s="2">
        <f t="shared" si="249"/>
        <v>1</v>
      </c>
      <c r="L1681" s="66">
        <f t="shared" si="250"/>
        <v>0</v>
      </c>
      <c r="N1681" s="66">
        <f t="shared" si="251"/>
        <v>0</v>
      </c>
      <c r="R1681" s="66">
        <f t="shared" si="252"/>
        <v>0</v>
      </c>
      <c r="V1681" s="66">
        <f t="shared" si="253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48"/>
        <v>0</v>
      </c>
      <c r="C1682" s="2">
        <f t="shared" si="249"/>
        <v>1</v>
      </c>
      <c r="L1682" s="66">
        <f t="shared" si="250"/>
        <v>0</v>
      </c>
      <c r="N1682" s="66">
        <f t="shared" si="251"/>
        <v>0</v>
      </c>
      <c r="R1682" s="66">
        <f t="shared" si="252"/>
        <v>0</v>
      </c>
      <c r="V1682" s="66">
        <f t="shared" si="253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48"/>
        <v>0</v>
      </c>
      <c r="C1683" s="2">
        <f t="shared" si="249"/>
        <v>1</v>
      </c>
      <c r="L1683" s="66">
        <f t="shared" si="250"/>
        <v>0</v>
      </c>
      <c r="N1683" s="66">
        <f t="shared" si="251"/>
        <v>0</v>
      </c>
      <c r="R1683" s="66">
        <f t="shared" si="252"/>
        <v>0</v>
      </c>
      <c r="V1683" s="66">
        <f t="shared" si="253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48"/>
        <v>0</v>
      </c>
      <c r="C1684" s="2">
        <f t="shared" si="249"/>
        <v>1</v>
      </c>
      <c r="L1684" s="66">
        <f t="shared" si="250"/>
        <v>0</v>
      </c>
      <c r="N1684" s="66">
        <f t="shared" si="251"/>
        <v>0</v>
      </c>
      <c r="R1684" s="66">
        <f t="shared" si="252"/>
        <v>0</v>
      </c>
      <c r="V1684" s="66">
        <f t="shared" si="253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48"/>
        <v>0</v>
      </c>
      <c r="C1685" s="2">
        <f t="shared" si="249"/>
        <v>1</v>
      </c>
      <c r="L1685" s="66">
        <f t="shared" si="250"/>
        <v>0</v>
      </c>
      <c r="N1685" s="66">
        <f t="shared" si="251"/>
        <v>0</v>
      </c>
      <c r="R1685" s="66">
        <f t="shared" si="252"/>
        <v>0</v>
      </c>
      <c r="V1685" s="66">
        <f t="shared" si="253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48"/>
        <v>0</v>
      </c>
      <c r="C1686" s="2">
        <f t="shared" si="249"/>
        <v>1</v>
      </c>
      <c r="L1686" s="66">
        <f t="shared" si="250"/>
        <v>0</v>
      </c>
      <c r="N1686" s="66">
        <f t="shared" si="251"/>
        <v>0</v>
      </c>
      <c r="R1686" s="66">
        <f t="shared" si="252"/>
        <v>0</v>
      </c>
      <c r="V1686" s="66">
        <f t="shared" si="253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48"/>
        <v>0</v>
      </c>
      <c r="C1687" s="2">
        <f t="shared" si="249"/>
        <v>1</v>
      </c>
      <c r="L1687" s="66">
        <f t="shared" si="250"/>
        <v>0</v>
      </c>
      <c r="N1687" s="66">
        <f t="shared" si="251"/>
        <v>0</v>
      </c>
      <c r="R1687" s="66">
        <f t="shared" si="252"/>
        <v>0</v>
      </c>
      <c r="V1687" s="66">
        <f t="shared" si="253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48"/>
        <v>0</v>
      </c>
      <c r="C1688" s="2">
        <f t="shared" si="249"/>
        <v>1</v>
      </c>
      <c r="L1688" s="66">
        <f t="shared" si="250"/>
        <v>0</v>
      </c>
      <c r="N1688" s="66">
        <f t="shared" si="251"/>
        <v>0</v>
      </c>
      <c r="R1688" s="66">
        <f t="shared" si="252"/>
        <v>0</v>
      </c>
      <c r="V1688" s="66">
        <f t="shared" si="253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48"/>
        <v>0</v>
      </c>
      <c r="C1689" s="2">
        <f t="shared" si="249"/>
        <v>1</v>
      </c>
      <c r="L1689" s="66">
        <f t="shared" si="250"/>
        <v>0</v>
      </c>
      <c r="N1689" s="66">
        <f t="shared" si="251"/>
        <v>0</v>
      </c>
      <c r="R1689" s="66">
        <f t="shared" si="252"/>
        <v>0</v>
      </c>
      <c r="V1689" s="66">
        <f t="shared" si="253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48"/>
        <v>0</v>
      </c>
      <c r="C1690" s="2">
        <f t="shared" si="249"/>
        <v>1</v>
      </c>
      <c r="L1690" s="66">
        <f t="shared" si="250"/>
        <v>0</v>
      </c>
      <c r="N1690" s="66">
        <f t="shared" si="251"/>
        <v>0</v>
      </c>
      <c r="R1690" s="66">
        <f t="shared" si="252"/>
        <v>0</v>
      </c>
      <c r="V1690" s="66">
        <f t="shared" si="253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54">+L1691+N1691+R1691+V1691+X1691</f>
        <v>0</v>
      </c>
      <c r="C1691" s="2">
        <f t="shared" ref="C1691:C1754" si="255">RANK(B1691,B$1617:B$1816,0)</f>
        <v>1</v>
      </c>
      <c r="L1691" s="66">
        <f t="shared" ref="L1691:L1754" si="256">IF(AND(I1691&lt;1,J1691&lt;1,K1691&lt;1),0,IF(250+((150-(I1691*60+J1691))*2)&lt;0,0,IF(K1691&lt;50,250+((150-(I1691*60+J1691))*2),IF(K1691&gt;49,250+((150-(I1691*60+J1691))*2)-1,250+((150-(I1691*60+J1691))*2)))))</f>
        <v>0</v>
      </c>
      <c r="N1691" s="66">
        <f t="shared" ref="N1691:N1754" si="257">IF(M1691&lt;89,0,250+((M1691-172)*3))</f>
        <v>0</v>
      </c>
      <c r="R1691" s="66">
        <f t="shared" ref="R1691:R1754" si="258">IF(AND(O1691&lt;1,P1691&lt;1,Q1691&lt;1),0,IF(250+((680-(O1691*60+P1691))*1)&lt;0,0,250+((680-(O1691*60+P1691))*1)))</f>
        <v>0</v>
      </c>
      <c r="V1691" s="66">
        <f t="shared" ref="V1691:V1754" si="259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4"/>
        <v>0</v>
      </c>
      <c r="C1692" s="2">
        <f t="shared" si="255"/>
        <v>1</v>
      </c>
      <c r="L1692" s="66">
        <f t="shared" si="256"/>
        <v>0</v>
      </c>
      <c r="N1692" s="66">
        <f t="shared" si="257"/>
        <v>0</v>
      </c>
      <c r="R1692" s="66">
        <f t="shared" si="258"/>
        <v>0</v>
      </c>
      <c r="V1692" s="66">
        <f t="shared" si="259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4"/>
        <v>0</v>
      </c>
      <c r="C1693" s="2">
        <f t="shared" si="255"/>
        <v>1</v>
      </c>
      <c r="L1693" s="66">
        <f t="shared" si="256"/>
        <v>0</v>
      </c>
      <c r="N1693" s="66">
        <f t="shared" si="257"/>
        <v>0</v>
      </c>
      <c r="R1693" s="66">
        <f t="shared" si="258"/>
        <v>0</v>
      </c>
      <c r="V1693" s="66">
        <f t="shared" si="259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4"/>
        <v>0</v>
      </c>
      <c r="C1694" s="2">
        <f t="shared" si="255"/>
        <v>1</v>
      </c>
      <c r="L1694" s="66">
        <f t="shared" si="256"/>
        <v>0</v>
      </c>
      <c r="N1694" s="66">
        <f t="shared" si="257"/>
        <v>0</v>
      </c>
      <c r="R1694" s="66">
        <f t="shared" si="258"/>
        <v>0</v>
      </c>
      <c r="V1694" s="66">
        <f t="shared" si="259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4"/>
        <v>0</v>
      </c>
      <c r="C1695" s="2">
        <f t="shared" si="255"/>
        <v>1</v>
      </c>
      <c r="L1695" s="66">
        <f t="shared" si="256"/>
        <v>0</v>
      </c>
      <c r="N1695" s="66">
        <f t="shared" si="257"/>
        <v>0</v>
      </c>
      <c r="R1695" s="66">
        <f t="shared" si="258"/>
        <v>0</v>
      </c>
      <c r="V1695" s="66">
        <f t="shared" si="259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4"/>
        <v>0</v>
      </c>
      <c r="C1696" s="2">
        <f t="shared" si="255"/>
        <v>1</v>
      </c>
      <c r="L1696" s="66">
        <f t="shared" si="256"/>
        <v>0</v>
      </c>
      <c r="N1696" s="66">
        <f t="shared" si="257"/>
        <v>0</v>
      </c>
      <c r="R1696" s="66">
        <f t="shared" si="258"/>
        <v>0</v>
      </c>
      <c r="V1696" s="66">
        <f t="shared" si="259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4"/>
        <v>0</v>
      </c>
      <c r="C1697" s="2">
        <f t="shared" si="255"/>
        <v>1</v>
      </c>
      <c r="L1697" s="66">
        <f t="shared" si="256"/>
        <v>0</v>
      </c>
      <c r="N1697" s="66">
        <f t="shared" si="257"/>
        <v>0</v>
      </c>
      <c r="R1697" s="66">
        <f t="shared" si="258"/>
        <v>0</v>
      </c>
      <c r="V1697" s="66">
        <f t="shared" si="259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4"/>
        <v>0</v>
      </c>
      <c r="C1698" s="2">
        <f t="shared" si="255"/>
        <v>1</v>
      </c>
      <c r="L1698" s="66">
        <f t="shared" si="256"/>
        <v>0</v>
      </c>
      <c r="N1698" s="66">
        <f t="shared" si="257"/>
        <v>0</v>
      </c>
      <c r="R1698" s="66">
        <f t="shared" si="258"/>
        <v>0</v>
      </c>
      <c r="V1698" s="66">
        <f t="shared" si="259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4"/>
        <v>0</v>
      </c>
      <c r="C1699" s="2">
        <f t="shared" si="255"/>
        <v>1</v>
      </c>
      <c r="L1699" s="66">
        <f t="shared" si="256"/>
        <v>0</v>
      </c>
      <c r="N1699" s="66">
        <f t="shared" si="257"/>
        <v>0</v>
      </c>
      <c r="R1699" s="66">
        <f t="shared" si="258"/>
        <v>0</v>
      </c>
      <c r="V1699" s="66">
        <f t="shared" si="259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4"/>
        <v>0</v>
      </c>
      <c r="C1700" s="2">
        <f t="shared" si="255"/>
        <v>1</v>
      </c>
      <c r="L1700" s="66">
        <f t="shared" si="256"/>
        <v>0</v>
      </c>
      <c r="N1700" s="66">
        <f t="shared" si="257"/>
        <v>0</v>
      </c>
      <c r="R1700" s="66">
        <f t="shared" si="258"/>
        <v>0</v>
      </c>
      <c r="V1700" s="66">
        <f t="shared" si="259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4"/>
        <v>0</v>
      </c>
      <c r="C1701" s="2">
        <f t="shared" si="255"/>
        <v>1</v>
      </c>
      <c r="L1701" s="66">
        <f t="shared" si="256"/>
        <v>0</v>
      </c>
      <c r="N1701" s="66">
        <f t="shared" si="257"/>
        <v>0</v>
      </c>
      <c r="R1701" s="66">
        <f t="shared" si="258"/>
        <v>0</v>
      </c>
      <c r="V1701" s="66">
        <f t="shared" si="259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4"/>
        <v>0</v>
      </c>
      <c r="C1702" s="2">
        <f t="shared" si="255"/>
        <v>1</v>
      </c>
      <c r="L1702" s="66">
        <f t="shared" si="256"/>
        <v>0</v>
      </c>
      <c r="N1702" s="66">
        <f t="shared" si="257"/>
        <v>0</v>
      </c>
      <c r="R1702" s="66">
        <f t="shared" si="258"/>
        <v>0</v>
      </c>
      <c r="V1702" s="66">
        <f t="shared" si="259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4"/>
        <v>0</v>
      </c>
      <c r="C1703" s="2">
        <f t="shared" si="255"/>
        <v>1</v>
      </c>
      <c r="L1703" s="66">
        <f t="shared" si="256"/>
        <v>0</v>
      </c>
      <c r="N1703" s="66">
        <f t="shared" si="257"/>
        <v>0</v>
      </c>
      <c r="R1703" s="66">
        <f t="shared" si="258"/>
        <v>0</v>
      </c>
      <c r="V1703" s="66">
        <f t="shared" si="259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4"/>
        <v>0</v>
      </c>
      <c r="C1704" s="2">
        <f t="shared" si="255"/>
        <v>1</v>
      </c>
      <c r="L1704" s="66">
        <f t="shared" si="256"/>
        <v>0</v>
      </c>
      <c r="N1704" s="66">
        <f t="shared" si="257"/>
        <v>0</v>
      </c>
      <c r="R1704" s="66">
        <f t="shared" si="258"/>
        <v>0</v>
      </c>
      <c r="V1704" s="66">
        <f t="shared" si="259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4"/>
        <v>0</v>
      </c>
      <c r="C1705" s="2">
        <f t="shared" si="255"/>
        <v>1</v>
      </c>
      <c r="L1705" s="66">
        <f t="shared" si="256"/>
        <v>0</v>
      </c>
      <c r="N1705" s="66">
        <f t="shared" si="257"/>
        <v>0</v>
      </c>
      <c r="R1705" s="66">
        <f t="shared" si="258"/>
        <v>0</v>
      </c>
      <c r="V1705" s="66">
        <f t="shared" si="259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4"/>
        <v>0</v>
      </c>
      <c r="C1706" s="2">
        <f t="shared" si="255"/>
        <v>1</v>
      </c>
      <c r="L1706" s="66">
        <f t="shared" si="256"/>
        <v>0</v>
      </c>
      <c r="N1706" s="66">
        <f t="shared" si="257"/>
        <v>0</v>
      </c>
      <c r="R1706" s="66">
        <f t="shared" si="258"/>
        <v>0</v>
      </c>
      <c r="V1706" s="66">
        <f t="shared" si="259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4"/>
        <v>0</v>
      </c>
      <c r="C1707" s="2">
        <f t="shared" si="255"/>
        <v>1</v>
      </c>
      <c r="L1707" s="66">
        <f t="shared" si="256"/>
        <v>0</v>
      </c>
      <c r="N1707" s="66">
        <f t="shared" si="257"/>
        <v>0</v>
      </c>
      <c r="R1707" s="66">
        <f t="shared" si="258"/>
        <v>0</v>
      </c>
      <c r="V1707" s="66">
        <f t="shared" si="259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4"/>
        <v>0</v>
      </c>
      <c r="C1708" s="2">
        <f t="shared" si="255"/>
        <v>1</v>
      </c>
      <c r="L1708" s="66">
        <f t="shared" si="256"/>
        <v>0</v>
      </c>
      <c r="N1708" s="66">
        <f t="shared" si="257"/>
        <v>0</v>
      </c>
      <c r="R1708" s="66">
        <f t="shared" si="258"/>
        <v>0</v>
      </c>
      <c r="V1708" s="66">
        <f t="shared" si="259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4"/>
        <v>0</v>
      </c>
      <c r="C1709" s="2">
        <f t="shared" si="255"/>
        <v>1</v>
      </c>
      <c r="L1709" s="66">
        <f t="shared" si="256"/>
        <v>0</v>
      </c>
      <c r="N1709" s="66">
        <f t="shared" si="257"/>
        <v>0</v>
      </c>
      <c r="R1709" s="66">
        <f t="shared" si="258"/>
        <v>0</v>
      </c>
      <c r="V1709" s="66">
        <f t="shared" si="259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4"/>
        <v>0</v>
      </c>
      <c r="C1710" s="2">
        <f t="shared" si="255"/>
        <v>1</v>
      </c>
      <c r="L1710" s="66">
        <f t="shared" si="256"/>
        <v>0</v>
      </c>
      <c r="N1710" s="66">
        <f t="shared" si="257"/>
        <v>0</v>
      </c>
      <c r="R1710" s="66">
        <f t="shared" si="258"/>
        <v>0</v>
      </c>
      <c r="V1710" s="66">
        <f t="shared" si="259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4"/>
        <v>0</v>
      </c>
      <c r="C1711" s="2">
        <f t="shared" si="255"/>
        <v>1</v>
      </c>
      <c r="L1711" s="66">
        <f t="shared" si="256"/>
        <v>0</v>
      </c>
      <c r="N1711" s="66">
        <f t="shared" si="257"/>
        <v>0</v>
      </c>
      <c r="R1711" s="66">
        <f t="shared" si="258"/>
        <v>0</v>
      </c>
      <c r="V1711" s="66">
        <f t="shared" si="259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4"/>
        <v>0</v>
      </c>
      <c r="C1712" s="2">
        <f t="shared" si="255"/>
        <v>1</v>
      </c>
      <c r="L1712" s="66">
        <f t="shared" si="256"/>
        <v>0</v>
      </c>
      <c r="N1712" s="66">
        <f t="shared" si="257"/>
        <v>0</v>
      </c>
      <c r="R1712" s="66">
        <f t="shared" si="258"/>
        <v>0</v>
      </c>
      <c r="V1712" s="66">
        <f t="shared" si="259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4"/>
        <v>0</v>
      </c>
      <c r="C1713" s="2">
        <f t="shared" si="255"/>
        <v>1</v>
      </c>
      <c r="L1713" s="66">
        <f t="shared" si="256"/>
        <v>0</v>
      </c>
      <c r="N1713" s="66">
        <f t="shared" si="257"/>
        <v>0</v>
      </c>
      <c r="R1713" s="66">
        <f t="shared" si="258"/>
        <v>0</v>
      </c>
      <c r="V1713" s="66">
        <f t="shared" si="259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4"/>
        <v>0</v>
      </c>
      <c r="C1714" s="2">
        <f t="shared" si="255"/>
        <v>1</v>
      </c>
      <c r="L1714" s="66">
        <f t="shared" si="256"/>
        <v>0</v>
      </c>
      <c r="N1714" s="66">
        <f t="shared" si="257"/>
        <v>0</v>
      </c>
      <c r="R1714" s="66">
        <f t="shared" si="258"/>
        <v>0</v>
      </c>
      <c r="V1714" s="66">
        <f t="shared" si="259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4"/>
        <v>0</v>
      </c>
      <c r="C1715" s="2">
        <f t="shared" si="255"/>
        <v>1</v>
      </c>
      <c r="L1715" s="66">
        <f t="shared" si="256"/>
        <v>0</v>
      </c>
      <c r="N1715" s="66">
        <f t="shared" si="257"/>
        <v>0</v>
      </c>
      <c r="R1715" s="66">
        <f t="shared" si="258"/>
        <v>0</v>
      </c>
      <c r="V1715" s="66">
        <f t="shared" si="259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4"/>
        <v>0</v>
      </c>
      <c r="C1716" s="2">
        <f t="shared" si="255"/>
        <v>1</v>
      </c>
      <c r="L1716" s="66">
        <f t="shared" si="256"/>
        <v>0</v>
      </c>
      <c r="N1716" s="66">
        <f t="shared" si="257"/>
        <v>0</v>
      </c>
      <c r="R1716" s="66">
        <f t="shared" si="258"/>
        <v>0</v>
      </c>
      <c r="V1716" s="66">
        <f t="shared" si="259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4"/>
        <v>0</v>
      </c>
      <c r="C1717" s="2">
        <f t="shared" si="255"/>
        <v>1</v>
      </c>
      <c r="L1717" s="66">
        <f t="shared" si="256"/>
        <v>0</v>
      </c>
      <c r="N1717" s="66">
        <f t="shared" si="257"/>
        <v>0</v>
      </c>
      <c r="R1717" s="66">
        <f t="shared" si="258"/>
        <v>0</v>
      </c>
      <c r="V1717" s="66">
        <f t="shared" si="259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4"/>
        <v>0</v>
      </c>
      <c r="C1718" s="2">
        <f t="shared" si="255"/>
        <v>1</v>
      </c>
      <c r="L1718" s="66">
        <f t="shared" si="256"/>
        <v>0</v>
      </c>
      <c r="N1718" s="66">
        <f t="shared" si="257"/>
        <v>0</v>
      </c>
      <c r="R1718" s="66">
        <f t="shared" si="258"/>
        <v>0</v>
      </c>
      <c r="V1718" s="66">
        <f t="shared" si="259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4"/>
        <v>0</v>
      </c>
      <c r="C1719" s="2">
        <f t="shared" si="255"/>
        <v>1</v>
      </c>
      <c r="L1719" s="66">
        <f t="shared" si="256"/>
        <v>0</v>
      </c>
      <c r="N1719" s="66">
        <f t="shared" si="257"/>
        <v>0</v>
      </c>
      <c r="R1719" s="66">
        <f t="shared" si="258"/>
        <v>0</v>
      </c>
      <c r="V1719" s="66">
        <f t="shared" si="259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4"/>
        <v>0</v>
      </c>
      <c r="C1720" s="2">
        <f t="shared" si="255"/>
        <v>1</v>
      </c>
      <c r="L1720" s="66">
        <f t="shared" si="256"/>
        <v>0</v>
      </c>
      <c r="N1720" s="66">
        <f t="shared" si="257"/>
        <v>0</v>
      </c>
      <c r="R1720" s="66">
        <f t="shared" si="258"/>
        <v>0</v>
      </c>
      <c r="V1720" s="66">
        <f t="shared" si="259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4"/>
        <v>0</v>
      </c>
      <c r="C1721" s="2">
        <f t="shared" si="255"/>
        <v>1</v>
      </c>
      <c r="L1721" s="66">
        <f t="shared" si="256"/>
        <v>0</v>
      </c>
      <c r="N1721" s="66">
        <f t="shared" si="257"/>
        <v>0</v>
      </c>
      <c r="R1721" s="66">
        <f t="shared" si="258"/>
        <v>0</v>
      </c>
      <c r="V1721" s="66">
        <f t="shared" si="259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4"/>
        <v>0</v>
      </c>
      <c r="C1722" s="2">
        <f t="shared" si="255"/>
        <v>1</v>
      </c>
      <c r="L1722" s="66">
        <f t="shared" si="256"/>
        <v>0</v>
      </c>
      <c r="N1722" s="66">
        <f t="shared" si="257"/>
        <v>0</v>
      </c>
      <c r="R1722" s="66">
        <f t="shared" si="258"/>
        <v>0</v>
      </c>
      <c r="V1722" s="66">
        <f t="shared" si="259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4"/>
        <v>0</v>
      </c>
      <c r="C1723" s="2">
        <f t="shared" si="255"/>
        <v>1</v>
      </c>
      <c r="L1723" s="66">
        <f t="shared" si="256"/>
        <v>0</v>
      </c>
      <c r="N1723" s="66">
        <f t="shared" si="257"/>
        <v>0</v>
      </c>
      <c r="R1723" s="66">
        <f t="shared" si="258"/>
        <v>0</v>
      </c>
      <c r="V1723" s="66">
        <f t="shared" si="259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4"/>
        <v>0</v>
      </c>
      <c r="C1724" s="2">
        <f t="shared" si="255"/>
        <v>1</v>
      </c>
      <c r="L1724" s="66">
        <f t="shared" si="256"/>
        <v>0</v>
      </c>
      <c r="N1724" s="66">
        <f t="shared" si="257"/>
        <v>0</v>
      </c>
      <c r="R1724" s="66">
        <f t="shared" si="258"/>
        <v>0</v>
      </c>
      <c r="V1724" s="66">
        <f t="shared" si="259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4"/>
        <v>0</v>
      </c>
      <c r="C1725" s="2">
        <f t="shared" si="255"/>
        <v>1</v>
      </c>
      <c r="L1725" s="66">
        <f t="shared" si="256"/>
        <v>0</v>
      </c>
      <c r="N1725" s="66">
        <f t="shared" si="257"/>
        <v>0</v>
      </c>
      <c r="R1725" s="66">
        <f t="shared" si="258"/>
        <v>0</v>
      </c>
      <c r="V1725" s="66">
        <f t="shared" si="259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4"/>
        <v>0</v>
      </c>
      <c r="C1726" s="2">
        <f t="shared" si="255"/>
        <v>1</v>
      </c>
      <c r="L1726" s="66">
        <f t="shared" si="256"/>
        <v>0</v>
      </c>
      <c r="N1726" s="66">
        <f t="shared" si="257"/>
        <v>0</v>
      </c>
      <c r="R1726" s="66">
        <f t="shared" si="258"/>
        <v>0</v>
      </c>
      <c r="V1726" s="66">
        <f t="shared" si="259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4"/>
        <v>0</v>
      </c>
      <c r="C1727" s="2">
        <f t="shared" si="255"/>
        <v>1</v>
      </c>
      <c r="L1727" s="66">
        <f t="shared" si="256"/>
        <v>0</v>
      </c>
      <c r="N1727" s="66">
        <f t="shared" si="257"/>
        <v>0</v>
      </c>
      <c r="R1727" s="66">
        <f t="shared" si="258"/>
        <v>0</v>
      </c>
      <c r="V1727" s="66">
        <f t="shared" si="259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4"/>
        <v>0</v>
      </c>
      <c r="C1728" s="2">
        <f t="shared" si="255"/>
        <v>1</v>
      </c>
      <c r="L1728" s="66">
        <f t="shared" si="256"/>
        <v>0</v>
      </c>
      <c r="N1728" s="66">
        <f t="shared" si="257"/>
        <v>0</v>
      </c>
      <c r="R1728" s="66">
        <f t="shared" si="258"/>
        <v>0</v>
      </c>
      <c r="V1728" s="66">
        <f t="shared" si="259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4"/>
        <v>0</v>
      </c>
      <c r="C1729" s="2">
        <f t="shared" si="255"/>
        <v>1</v>
      </c>
      <c r="L1729" s="66">
        <f t="shared" si="256"/>
        <v>0</v>
      </c>
      <c r="N1729" s="66">
        <f t="shared" si="257"/>
        <v>0</v>
      </c>
      <c r="R1729" s="66">
        <f t="shared" si="258"/>
        <v>0</v>
      </c>
      <c r="V1729" s="66">
        <f t="shared" si="259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4"/>
        <v>0</v>
      </c>
      <c r="C1730" s="2">
        <f t="shared" si="255"/>
        <v>1</v>
      </c>
      <c r="L1730" s="66">
        <f t="shared" si="256"/>
        <v>0</v>
      </c>
      <c r="N1730" s="66">
        <f t="shared" si="257"/>
        <v>0</v>
      </c>
      <c r="R1730" s="66">
        <f t="shared" si="258"/>
        <v>0</v>
      </c>
      <c r="V1730" s="66">
        <f t="shared" si="259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4"/>
        <v>0</v>
      </c>
      <c r="C1731" s="2">
        <f t="shared" si="255"/>
        <v>1</v>
      </c>
      <c r="L1731" s="66">
        <f t="shared" si="256"/>
        <v>0</v>
      </c>
      <c r="N1731" s="66">
        <f t="shared" si="257"/>
        <v>0</v>
      </c>
      <c r="R1731" s="66">
        <f t="shared" si="258"/>
        <v>0</v>
      </c>
      <c r="V1731" s="66">
        <f t="shared" si="259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4"/>
        <v>0</v>
      </c>
      <c r="C1732" s="2">
        <f t="shared" si="255"/>
        <v>1</v>
      </c>
      <c r="L1732" s="66">
        <f t="shared" si="256"/>
        <v>0</v>
      </c>
      <c r="N1732" s="66">
        <f t="shared" si="257"/>
        <v>0</v>
      </c>
      <c r="R1732" s="66">
        <f t="shared" si="258"/>
        <v>0</v>
      </c>
      <c r="V1732" s="66">
        <f t="shared" si="259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4"/>
        <v>0</v>
      </c>
      <c r="C1733" s="2">
        <f t="shared" si="255"/>
        <v>1</v>
      </c>
      <c r="L1733" s="66">
        <f t="shared" si="256"/>
        <v>0</v>
      </c>
      <c r="N1733" s="66">
        <f t="shared" si="257"/>
        <v>0</v>
      </c>
      <c r="R1733" s="66">
        <f t="shared" si="258"/>
        <v>0</v>
      </c>
      <c r="V1733" s="66">
        <f t="shared" si="259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4"/>
        <v>0</v>
      </c>
      <c r="C1734" s="2">
        <f t="shared" si="255"/>
        <v>1</v>
      </c>
      <c r="L1734" s="66">
        <f t="shared" si="256"/>
        <v>0</v>
      </c>
      <c r="N1734" s="66">
        <f t="shared" si="257"/>
        <v>0</v>
      </c>
      <c r="R1734" s="66">
        <f t="shared" si="258"/>
        <v>0</v>
      </c>
      <c r="V1734" s="66">
        <f t="shared" si="259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4"/>
        <v>0</v>
      </c>
      <c r="C1735" s="2">
        <f t="shared" si="255"/>
        <v>1</v>
      </c>
      <c r="L1735" s="66">
        <f t="shared" si="256"/>
        <v>0</v>
      </c>
      <c r="N1735" s="66">
        <f t="shared" si="257"/>
        <v>0</v>
      </c>
      <c r="R1735" s="66">
        <f t="shared" si="258"/>
        <v>0</v>
      </c>
      <c r="V1735" s="66">
        <f t="shared" si="259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4"/>
        <v>0</v>
      </c>
      <c r="C1736" s="2">
        <f t="shared" si="255"/>
        <v>1</v>
      </c>
      <c r="L1736" s="66">
        <f t="shared" si="256"/>
        <v>0</v>
      </c>
      <c r="N1736" s="66">
        <f t="shared" si="257"/>
        <v>0</v>
      </c>
      <c r="R1736" s="66">
        <f t="shared" si="258"/>
        <v>0</v>
      </c>
      <c r="V1736" s="66">
        <f t="shared" si="259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4"/>
        <v>0</v>
      </c>
      <c r="C1737" s="2">
        <f t="shared" si="255"/>
        <v>1</v>
      </c>
      <c r="L1737" s="66">
        <f t="shared" si="256"/>
        <v>0</v>
      </c>
      <c r="N1737" s="66">
        <f t="shared" si="257"/>
        <v>0</v>
      </c>
      <c r="R1737" s="66">
        <f t="shared" si="258"/>
        <v>0</v>
      </c>
      <c r="V1737" s="66">
        <f t="shared" si="259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4"/>
        <v>0</v>
      </c>
      <c r="C1738" s="2">
        <f t="shared" si="255"/>
        <v>1</v>
      </c>
      <c r="L1738" s="66">
        <f t="shared" si="256"/>
        <v>0</v>
      </c>
      <c r="N1738" s="66">
        <f t="shared" si="257"/>
        <v>0</v>
      </c>
      <c r="R1738" s="66">
        <f t="shared" si="258"/>
        <v>0</v>
      </c>
      <c r="V1738" s="66">
        <f t="shared" si="259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4"/>
        <v>0</v>
      </c>
      <c r="C1739" s="2">
        <f t="shared" si="255"/>
        <v>1</v>
      </c>
      <c r="L1739" s="66">
        <f t="shared" si="256"/>
        <v>0</v>
      </c>
      <c r="N1739" s="66">
        <f t="shared" si="257"/>
        <v>0</v>
      </c>
      <c r="R1739" s="66">
        <f t="shared" si="258"/>
        <v>0</v>
      </c>
      <c r="V1739" s="66">
        <f t="shared" si="259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4"/>
        <v>0</v>
      </c>
      <c r="C1740" s="2">
        <f t="shared" si="255"/>
        <v>1</v>
      </c>
      <c r="L1740" s="66">
        <f t="shared" si="256"/>
        <v>0</v>
      </c>
      <c r="N1740" s="66">
        <f t="shared" si="257"/>
        <v>0</v>
      </c>
      <c r="R1740" s="66">
        <f t="shared" si="258"/>
        <v>0</v>
      </c>
      <c r="V1740" s="66">
        <f t="shared" si="259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4"/>
        <v>0</v>
      </c>
      <c r="C1741" s="2">
        <f t="shared" si="255"/>
        <v>1</v>
      </c>
      <c r="L1741" s="66">
        <f t="shared" si="256"/>
        <v>0</v>
      </c>
      <c r="N1741" s="66">
        <f t="shared" si="257"/>
        <v>0</v>
      </c>
      <c r="R1741" s="66">
        <f t="shared" si="258"/>
        <v>0</v>
      </c>
      <c r="V1741" s="66">
        <f t="shared" si="259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4"/>
        <v>0</v>
      </c>
      <c r="C1742" s="2">
        <f t="shared" si="255"/>
        <v>1</v>
      </c>
      <c r="L1742" s="66">
        <f t="shared" si="256"/>
        <v>0</v>
      </c>
      <c r="N1742" s="66">
        <f t="shared" si="257"/>
        <v>0</v>
      </c>
      <c r="R1742" s="66">
        <f t="shared" si="258"/>
        <v>0</v>
      </c>
      <c r="V1742" s="66">
        <f t="shared" si="259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4"/>
        <v>0</v>
      </c>
      <c r="C1743" s="2">
        <f t="shared" si="255"/>
        <v>1</v>
      </c>
      <c r="L1743" s="66">
        <f t="shared" si="256"/>
        <v>0</v>
      </c>
      <c r="N1743" s="66">
        <f t="shared" si="257"/>
        <v>0</v>
      </c>
      <c r="R1743" s="66">
        <f t="shared" si="258"/>
        <v>0</v>
      </c>
      <c r="V1743" s="66">
        <f t="shared" si="259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4"/>
        <v>0</v>
      </c>
      <c r="C1744" s="2">
        <f t="shared" si="255"/>
        <v>1</v>
      </c>
      <c r="L1744" s="66">
        <f t="shared" si="256"/>
        <v>0</v>
      </c>
      <c r="N1744" s="66">
        <f t="shared" si="257"/>
        <v>0</v>
      </c>
      <c r="R1744" s="66">
        <f t="shared" si="258"/>
        <v>0</v>
      </c>
      <c r="V1744" s="66">
        <f t="shared" si="259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4"/>
        <v>0</v>
      </c>
      <c r="C1745" s="2">
        <f t="shared" si="255"/>
        <v>1</v>
      </c>
      <c r="L1745" s="66">
        <f t="shared" si="256"/>
        <v>0</v>
      </c>
      <c r="N1745" s="66">
        <f t="shared" si="257"/>
        <v>0</v>
      </c>
      <c r="R1745" s="66">
        <f t="shared" si="258"/>
        <v>0</v>
      </c>
      <c r="V1745" s="66">
        <f t="shared" si="259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4"/>
        <v>0</v>
      </c>
      <c r="C1746" s="2">
        <f t="shared" si="255"/>
        <v>1</v>
      </c>
      <c r="L1746" s="66">
        <f t="shared" si="256"/>
        <v>0</v>
      </c>
      <c r="N1746" s="66">
        <f t="shared" si="257"/>
        <v>0</v>
      </c>
      <c r="R1746" s="66">
        <f t="shared" si="258"/>
        <v>0</v>
      </c>
      <c r="V1746" s="66">
        <f t="shared" si="259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4"/>
        <v>0</v>
      </c>
      <c r="C1747" s="2">
        <f t="shared" si="255"/>
        <v>1</v>
      </c>
      <c r="L1747" s="66">
        <f t="shared" si="256"/>
        <v>0</v>
      </c>
      <c r="N1747" s="66">
        <f t="shared" si="257"/>
        <v>0</v>
      </c>
      <c r="R1747" s="66">
        <f t="shared" si="258"/>
        <v>0</v>
      </c>
      <c r="V1747" s="66">
        <f t="shared" si="259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54"/>
        <v>0</v>
      </c>
      <c r="C1748" s="2">
        <f t="shared" si="255"/>
        <v>1</v>
      </c>
      <c r="L1748" s="66">
        <f t="shared" si="256"/>
        <v>0</v>
      </c>
      <c r="N1748" s="66">
        <f t="shared" si="257"/>
        <v>0</v>
      </c>
      <c r="R1748" s="66">
        <f t="shared" si="258"/>
        <v>0</v>
      </c>
      <c r="V1748" s="66">
        <f t="shared" si="259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54"/>
        <v>0</v>
      </c>
      <c r="C1749" s="2">
        <f t="shared" si="255"/>
        <v>1</v>
      </c>
      <c r="L1749" s="66">
        <f t="shared" si="256"/>
        <v>0</v>
      </c>
      <c r="N1749" s="66">
        <f t="shared" si="257"/>
        <v>0</v>
      </c>
      <c r="R1749" s="66">
        <f t="shared" si="258"/>
        <v>0</v>
      </c>
      <c r="V1749" s="66">
        <f t="shared" si="259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54"/>
        <v>0</v>
      </c>
      <c r="C1750" s="2">
        <f t="shared" si="255"/>
        <v>1</v>
      </c>
      <c r="L1750" s="66">
        <f t="shared" si="256"/>
        <v>0</v>
      </c>
      <c r="N1750" s="66">
        <f t="shared" si="257"/>
        <v>0</v>
      </c>
      <c r="R1750" s="66">
        <f t="shared" si="258"/>
        <v>0</v>
      </c>
      <c r="V1750" s="66">
        <f t="shared" si="259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54"/>
        <v>0</v>
      </c>
      <c r="C1751" s="2">
        <f t="shared" si="255"/>
        <v>1</v>
      </c>
      <c r="L1751" s="66">
        <f t="shared" si="256"/>
        <v>0</v>
      </c>
      <c r="N1751" s="66">
        <f t="shared" si="257"/>
        <v>0</v>
      </c>
      <c r="R1751" s="66">
        <f t="shared" si="258"/>
        <v>0</v>
      </c>
      <c r="V1751" s="66">
        <f t="shared" si="259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54"/>
        <v>0</v>
      </c>
      <c r="C1752" s="2">
        <f t="shared" si="255"/>
        <v>1</v>
      </c>
      <c r="L1752" s="66">
        <f t="shared" si="256"/>
        <v>0</v>
      </c>
      <c r="N1752" s="66">
        <f t="shared" si="257"/>
        <v>0</v>
      </c>
      <c r="R1752" s="66">
        <f t="shared" si="258"/>
        <v>0</v>
      </c>
      <c r="V1752" s="66">
        <f t="shared" si="259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54"/>
        <v>0</v>
      </c>
      <c r="C1753" s="2">
        <f t="shared" si="255"/>
        <v>1</v>
      </c>
      <c r="L1753" s="66">
        <f t="shared" si="256"/>
        <v>0</v>
      </c>
      <c r="N1753" s="66">
        <f t="shared" si="257"/>
        <v>0</v>
      </c>
      <c r="R1753" s="66">
        <f t="shared" si="258"/>
        <v>0</v>
      </c>
      <c r="V1753" s="66">
        <f t="shared" si="259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54"/>
        <v>0</v>
      </c>
      <c r="C1754" s="2">
        <f t="shared" si="255"/>
        <v>1</v>
      </c>
      <c r="L1754" s="66">
        <f t="shared" si="256"/>
        <v>0</v>
      </c>
      <c r="N1754" s="66">
        <f t="shared" si="257"/>
        <v>0</v>
      </c>
      <c r="R1754" s="66">
        <f t="shared" si="258"/>
        <v>0</v>
      </c>
      <c r="V1754" s="66">
        <f t="shared" si="259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60">+L1755+N1755+R1755+V1755+X1755</f>
        <v>0</v>
      </c>
      <c r="C1755" s="2">
        <f t="shared" ref="C1755:C1816" si="261">RANK(B1755,B$1617:B$1816,0)</f>
        <v>1</v>
      </c>
      <c r="L1755" s="66">
        <f t="shared" ref="L1755:L1816" si="262">IF(AND(I1755&lt;1,J1755&lt;1,K1755&lt;1),0,IF(250+((150-(I1755*60+J1755))*2)&lt;0,0,IF(K1755&lt;50,250+((150-(I1755*60+J1755))*2),IF(K1755&gt;49,250+((150-(I1755*60+J1755))*2)-1,250+((150-(I1755*60+J1755))*2)))))</f>
        <v>0</v>
      </c>
      <c r="N1755" s="66">
        <f t="shared" ref="N1755:N1816" si="263">IF(M1755&lt;89,0,250+((M1755-172)*3))</f>
        <v>0</v>
      </c>
      <c r="R1755" s="66">
        <f t="shared" ref="R1755:R1816" si="264">IF(AND(O1755&lt;1,P1755&lt;1,Q1755&lt;1),0,IF(250+((680-(O1755*60+P1755))*1)&lt;0,0,250+((680-(O1755*60+P1755))*1)))</f>
        <v>0</v>
      </c>
      <c r="V1755" s="66">
        <f t="shared" ref="V1755:V1816" si="265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60"/>
        <v>0</v>
      </c>
      <c r="C1756" s="2">
        <f t="shared" si="261"/>
        <v>1</v>
      </c>
      <c r="L1756" s="66">
        <f t="shared" si="262"/>
        <v>0</v>
      </c>
      <c r="N1756" s="66">
        <f t="shared" si="263"/>
        <v>0</v>
      </c>
      <c r="R1756" s="66">
        <f t="shared" si="264"/>
        <v>0</v>
      </c>
      <c r="V1756" s="66">
        <f t="shared" si="265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60"/>
        <v>0</v>
      </c>
      <c r="C1757" s="2">
        <f t="shared" si="261"/>
        <v>1</v>
      </c>
      <c r="L1757" s="66">
        <f t="shared" si="262"/>
        <v>0</v>
      </c>
      <c r="N1757" s="66">
        <f t="shared" si="263"/>
        <v>0</v>
      </c>
      <c r="R1757" s="66">
        <f t="shared" si="264"/>
        <v>0</v>
      </c>
      <c r="V1757" s="66">
        <f t="shared" si="265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60"/>
        <v>0</v>
      </c>
      <c r="C1758" s="2">
        <f t="shared" si="261"/>
        <v>1</v>
      </c>
      <c r="L1758" s="66">
        <f t="shared" si="262"/>
        <v>0</v>
      </c>
      <c r="N1758" s="66">
        <f t="shared" si="263"/>
        <v>0</v>
      </c>
      <c r="R1758" s="66">
        <f t="shared" si="264"/>
        <v>0</v>
      </c>
      <c r="V1758" s="66">
        <f t="shared" si="265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60"/>
        <v>0</v>
      </c>
      <c r="C1759" s="2">
        <f t="shared" si="261"/>
        <v>1</v>
      </c>
      <c r="L1759" s="66">
        <f t="shared" si="262"/>
        <v>0</v>
      </c>
      <c r="N1759" s="66">
        <f t="shared" si="263"/>
        <v>0</v>
      </c>
      <c r="R1759" s="66">
        <f t="shared" si="264"/>
        <v>0</v>
      </c>
      <c r="V1759" s="66">
        <f t="shared" si="265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60"/>
        <v>0</v>
      </c>
      <c r="C1760" s="2">
        <f t="shared" si="261"/>
        <v>1</v>
      </c>
      <c r="L1760" s="66">
        <f t="shared" si="262"/>
        <v>0</v>
      </c>
      <c r="N1760" s="66">
        <f t="shared" si="263"/>
        <v>0</v>
      </c>
      <c r="R1760" s="66">
        <f t="shared" si="264"/>
        <v>0</v>
      </c>
      <c r="V1760" s="66">
        <f t="shared" si="265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60"/>
        <v>0</v>
      </c>
      <c r="C1761" s="2">
        <f t="shared" si="261"/>
        <v>1</v>
      </c>
      <c r="L1761" s="66">
        <f t="shared" si="262"/>
        <v>0</v>
      </c>
      <c r="N1761" s="66">
        <f t="shared" si="263"/>
        <v>0</v>
      </c>
      <c r="R1761" s="66">
        <f t="shared" si="264"/>
        <v>0</v>
      </c>
      <c r="V1761" s="66">
        <f t="shared" si="265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60"/>
        <v>0</v>
      </c>
      <c r="C1762" s="2">
        <f t="shared" si="261"/>
        <v>1</v>
      </c>
      <c r="L1762" s="66">
        <f t="shared" si="262"/>
        <v>0</v>
      </c>
      <c r="N1762" s="66">
        <f t="shared" si="263"/>
        <v>0</v>
      </c>
      <c r="R1762" s="66">
        <f t="shared" si="264"/>
        <v>0</v>
      </c>
      <c r="V1762" s="66">
        <f t="shared" si="265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60"/>
        <v>0</v>
      </c>
      <c r="C1763" s="2">
        <f t="shared" si="261"/>
        <v>1</v>
      </c>
      <c r="L1763" s="66">
        <f t="shared" si="262"/>
        <v>0</v>
      </c>
      <c r="N1763" s="66">
        <f t="shared" si="263"/>
        <v>0</v>
      </c>
      <c r="R1763" s="66">
        <f t="shared" si="264"/>
        <v>0</v>
      </c>
      <c r="V1763" s="66">
        <f t="shared" si="265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60"/>
        <v>0</v>
      </c>
      <c r="C1764" s="2">
        <f t="shared" si="261"/>
        <v>1</v>
      </c>
      <c r="L1764" s="66">
        <f t="shared" si="262"/>
        <v>0</v>
      </c>
      <c r="N1764" s="66">
        <f t="shared" si="263"/>
        <v>0</v>
      </c>
      <c r="R1764" s="66">
        <f t="shared" si="264"/>
        <v>0</v>
      </c>
      <c r="V1764" s="66">
        <f t="shared" si="265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60"/>
        <v>0</v>
      </c>
      <c r="C1765" s="2">
        <f t="shared" si="261"/>
        <v>1</v>
      </c>
      <c r="L1765" s="66">
        <f t="shared" si="262"/>
        <v>0</v>
      </c>
      <c r="N1765" s="66">
        <f t="shared" si="263"/>
        <v>0</v>
      </c>
      <c r="R1765" s="66">
        <f t="shared" si="264"/>
        <v>0</v>
      </c>
      <c r="V1765" s="66">
        <f t="shared" si="265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60"/>
        <v>0</v>
      </c>
      <c r="C1766" s="2">
        <f t="shared" si="261"/>
        <v>1</v>
      </c>
      <c r="L1766" s="66">
        <f t="shared" si="262"/>
        <v>0</v>
      </c>
      <c r="N1766" s="66">
        <f t="shared" si="263"/>
        <v>0</v>
      </c>
      <c r="R1766" s="66">
        <f t="shared" si="264"/>
        <v>0</v>
      </c>
      <c r="V1766" s="66">
        <f t="shared" si="265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60"/>
        <v>0</v>
      </c>
      <c r="C1767" s="2">
        <f t="shared" si="261"/>
        <v>1</v>
      </c>
      <c r="L1767" s="66">
        <f t="shared" si="262"/>
        <v>0</v>
      </c>
      <c r="N1767" s="66">
        <f t="shared" si="263"/>
        <v>0</v>
      </c>
      <c r="R1767" s="66">
        <f t="shared" si="264"/>
        <v>0</v>
      </c>
      <c r="V1767" s="66">
        <f t="shared" si="265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60"/>
        <v>0</v>
      </c>
      <c r="C1768" s="2">
        <f t="shared" si="261"/>
        <v>1</v>
      </c>
      <c r="L1768" s="66">
        <f t="shared" si="262"/>
        <v>0</v>
      </c>
      <c r="N1768" s="66">
        <f t="shared" si="263"/>
        <v>0</v>
      </c>
      <c r="R1768" s="66">
        <f t="shared" si="264"/>
        <v>0</v>
      </c>
      <c r="V1768" s="66">
        <f t="shared" si="265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60"/>
        <v>0</v>
      </c>
      <c r="C1769" s="2">
        <f t="shared" si="261"/>
        <v>1</v>
      </c>
      <c r="L1769" s="66">
        <f t="shared" si="262"/>
        <v>0</v>
      </c>
      <c r="N1769" s="66">
        <f t="shared" si="263"/>
        <v>0</v>
      </c>
      <c r="R1769" s="66">
        <f t="shared" si="264"/>
        <v>0</v>
      </c>
      <c r="V1769" s="66">
        <f t="shared" si="265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60"/>
        <v>0</v>
      </c>
      <c r="C1770" s="2">
        <f t="shared" si="261"/>
        <v>1</v>
      </c>
      <c r="L1770" s="66">
        <f t="shared" si="262"/>
        <v>0</v>
      </c>
      <c r="N1770" s="66">
        <f t="shared" si="263"/>
        <v>0</v>
      </c>
      <c r="R1770" s="66">
        <f t="shared" si="264"/>
        <v>0</v>
      </c>
      <c r="V1770" s="66">
        <f t="shared" si="265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60"/>
        <v>0</v>
      </c>
      <c r="C1771" s="2">
        <f t="shared" si="261"/>
        <v>1</v>
      </c>
      <c r="L1771" s="66">
        <f t="shared" si="262"/>
        <v>0</v>
      </c>
      <c r="N1771" s="66">
        <f t="shared" si="263"/>
        <v>0</v>
      </c>
      <c r="R1771" s="66">
        <f t="shared" si="264"/>
        <v>0</v>
      </c>
      <c r="V1771" s="66">
        <f t="shared" si="265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60"/>
        <v>0</v>
      </c>
      <c r="C1772" s="2">
        <f t="shared" si="261"/>
        <v>1</v>
      </c>
      <c r="L1772" s="66">
        <f t="shared" si="262"/>
        <v>0</v>
      </c>
      <c r="N1772" s="66">
        <f t="shared" si="263"/>
        <v>0</v>
      </c>
      <c r="R1772" s="66">
        <f t="shared" si="264"/>
        <v>0</v>
      </c>
      <c r="V1772" s="66">
        <f t="shared" si="265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60"/>
        <v>0</v>
      </c>
      <c r="C1773" s="2">
        <f t="shared" si="261"/>
        <v>1</v>
      </c>
      <c r="L1773" s="66">
        <f t="shared" si="262"/>
        <v>0</v>
      </c>
      <c r="N1773" s="66">
        <f t="shared" si="263"/>
        <v>0</v>
      </c>
      <c r="R1773" s="66">
        <f t="shared" si="264"/>
        <v>0</v>
      </c>
      <c r="V1773" s="66">
        <f t="shared" si="265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60"/>
        <v>0</v>
      </c>
      <c r="C1774" s="2">
        <f t="shared" si="261"/>
        <v>1</v>
      </c>
      <c r="L1774" s="66">
        <f t="shared" si="262"/>
        <v>0</v>
      </c>
      <c r="N1774" s="66">
        <f t="shared" si="263"/>
        <v>0</v>
      </c>
      <c r="R1774" s="66">
        <f t="shared" si="264"/>
        <v>0</v>
      </c>
      <c r="V1774" s="66">
        <f t="shared" si="265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60"/>
        <v>0</v>
      </c>
      <c r="C1775" s="2">
        <f t="shared" si="261"/>
        <v>1</v>
      </c>
      <c r="L1775" s="66">
        <f t="shared" si="262"/>
        <v>0</v>
      </c>
      <c r="N1775" s="66">
        <f t="shared" si="263"/>
        <v>0</v>
      </c>
      <c r="R1775" s="66">
        <f t="shared" si="264"/>
        <v>0</v>
      </c>
      <c r="V1775" s="66">
        <f t="shared" si="265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60"/>
        <v>0</v>
      </c>
      <c r="C1776" s="2">
        <f t="shared" si="261"/>
        <v>1</v>
      </c>
      <c r="L1776" s="66">
        <f t="shared" si="262"/>
        <v>0</v>
      </c>
      <c r="N1776" s="66">
        <f t="shared" si="263"/>
        <v>0</v>
      </c>
      <c r="R1776" s="66">
        <f t="shared" si="264"/>
        <v>0</v>
      </c>
      <c r="V1776" s="66">
        <f t="shared" si="265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60"/>
        <v>0</v>
      </c>
      <c r="C1777" s="2">
        <f t="shared" si="261"/>
        <v>1</v>
      </c>
      <c r="L1777" s="66">
        <f t="shared" si="262"/>
        <v>0</v>
      </c>
      <c r="N1777" s="66">
        <f t="shared" si="263"/>
        <v>0</v>
      </c>
      <c r="R1777" s="66">
        <f t="shared" si="264"/>
        <v>0</v>
      </c>
      <c r="V1777" s="66">
        <f t="shared" si="265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60"/>
        <v>0</v>
      </c>
      <c r="C1778" s="2">
        <f t="shared" si="261"/>
        <v>1</v>
      </c>
      <c r="L1778" s="66">
        <f t="shared" si="262"/>
        <v>0</v>
      </c>
      <c r="N1778" s="66">
        <f t="shared" si="263"/>
        <v>0</v>
      </c>
      <c r="R1778" s="66">
        <f t="shared" si="264"/>
        <v>0</v>
      </c>
      <c r="V1778" s="66">
        <f t="shared" si="265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60"/>
        <v>0</v>
      </c>
      <c r="C1779" s="2">
        <f t="shared" si="261"/>
        <v>1</v>
      </c>
      <c r="L1779" s="66">
        <f t="shared" si="262"/>
        <v>0</v>
      </c>
      <c r="N1779" s="66">
        <f t="shared" si="263"/>
        <v>0</v>
      </c>
      <c r="R1779" s="66">
        <f t="shared" si="264"/>
        <v>0</v>
      </c>
      <c r="V1779" s="66">
        <f t="shared" si="265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60"/>
        <v>0</v>
      </c>
      <c r="C1780" s="2">
        <f t="shared" si="261"/>
        <v>1</v>
      </c>
      <c r="L1780" s="66">
        <f t="shared" si="262"/>
        <v>0</v>
      </c>
      <c r="N1780" s="66">
        <f t="shared" si="263"/>
        <v>0</v>
      </c>
      <c r="R1780" s="66">
        <f t="shared" si="264"/>
        <v>0</v>
      </c>
      <c r="V1780" s="66">
        <f t="shared" si="265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60"/>
        <v>0</v>
      </c>
      <c r="C1781" s="2">
        <f t="shared" si="261"/>
        <v>1</v>
      </c>
      <c r="L1781" s="66">
        <f t="shared" si="262"/>
        <v>0</v>
      </c>
      <c r="N1781" s="66">
        <f t="shared" si="263"/>
        <v>0</v>
      </c>
      <c r="R1781" s="66">
        <f t="shared" si="264"/>
        <v>0</v>
      </c>
      <c r="V1781" s="66">
        <f t="shared" si="265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60"/>
        <v>0</v>
      </c>
      <c r="C1782" s="2">
        <f t="shared" si="261"/>
        <v>1</v>
      </c>
      <c r="L1782" s="66">
        <f t="shared" si="262"/>
        <v>0</v>
      </c>
      <c r="N1782" s="66">
        <f t="shared" si="263"/>
        <v>0</v>
      </c>
      <c r="R1782" s="66">
        <f t="shared" si="264"/>
        <v>0</v>
      </c>
      <c r="V1782" s="66">
        <f t="shared" si="265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60"/>
        <v>0</v>
      </c>
      <c r="C1783" s="2">
        <f t="shared" si="261"/>
        <v>1</v>
      </c>
      <c r="L1783" s="66">
        <f t="shared" si="262"/>
        <v>0</v>
      </c>
      <c r="N1783" s="66">
        <f t="shared" si="263"/>
        <v>0</v>
      </c>
      <c r="R1783" s="66">
        <f t="shared" si="264"/>
        <v>0</v>
      </c>
      <c r="V1783" s="66">
        <f t="shared" si="265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60"/>
        <v>0</v>
      </c>
      <c r="C1784" s="2">
        <f t="shared" si="261"/>
        <v>1</v>
      </c>
      <c r="L1784" s="66">
        <f t="shared" si="262"/>
        <v>0</v>
      </c>
      <c r="N1784" s="66">
        <f t="shared" si="263"/>
        <v>0</v>
      </c>
      <c r="R1784" s="66">
        <f t="shared" si="264"/>
        <v>0</v>
      </c>
      <c r="V1784" s="66">
        <f t="shared" si="265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60"/>
        <v>0</v>
      </c>
      <c r="C1785" s="2">
        <f t="shared" si="261"/>
        <v>1</v>
      </c>
      <c r="L1785" s="66">
        <f t="shared" si="262"/>
        <v>0</v>
      </c>
      <c r="N1785" s="66">
        <f t="shared" si="263"/>
        <v>0</v>
      </c>
      <c r="R1785" s="66">
        <f t="shared" si="264"/>
        <v>0</v>
      </c>
      <c r="V1785" s="66">
        <f t="shared" si="265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60"/>
        <v>0</v>
      </c>
      <c r="C1786" s="2">
        <f t="shared" si="261"/>
        <v>1</v>
      </c>
      <c r="L1786" s="66">
        <f t="shared" si="262"/>
        <v>0</v>
      </c>
      <c r="N1786" s="66">
        <f t="shared" si="263"/>
        <v>0</v>
      </c>
      <c r="R1786" s="66">
        <f t="shared" si="264"/>
        <v>0</v>
      </c>
      <c r="V1786" s="66">
        <f t="shared" si="265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60"/>
        <v>0</v>
      </c>
      <c r="C1787" s="2">
        <f t="shared" si="261"/>
        <v>1</v>
      </c>
      <c r="L1787" s="66">
        <f t="shared" si="262"/>
        <v>0</v>
      </c>
      <c r="N1787" s="66">
        <f t="shared" si="263"/>
        <v>0</v>
      </c>
      <c r="R1787" s="66">
        <f t="shared" si="264"/>
        <v>0</v>
      </c>
      <c r="V1787" s="66">
        <f t="shared" si="265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60"/>
        <v>0</v>
      </c>
      <c r="C1788" s="2">
        <f t="shared" si="261"/>
        <v>1</v>
      </c>
      <c r="L1788" s="66">
        <f t="shared" si="262"/>
        <v>0</v>
      </c>
      <c r="N1788" s="66">
        <f t="shared" si="263"/>
        <v>0</v>
      </c>
      <c r="R1788" s="66">
        <f t="shared" si="264"/>
        <v>0</v>
      </c>
      <c r="V1788" s="66">
        <f t="shared" si="265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60"/>
        <v>0</v>
      </c>
      <c r="C1789" s="2">
        <f t="shared" si="261"/>
        <v>1</v>
      </c>
      <c r="L1789" s="66">
        <f t="shared" si="262"/>
        <v>0</v>
      </c>
      <c r="N1789" s="66">
        <f t="shared" si="263"/>
        <v>0</v>
      </c>
      <c r="R1789" s="66">
        <f t="shared" si="264"/>
        <v>0</v>
      </c>
      <c r="V1789" s="66">
        <f t="shared" si="265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60"/>
        <v>0</v>
      </c>
      <c r="C1790" s="2">
        <f t="shared" si="261"/>
        <v>1</v>
      </c>
      <c r="L1790" s="66">
        <f t="shared" si="262"/>
        <v>0</v>
      </c>
      <c r="N1790" s="66">
        <f t="shared" si="263"/>
        <v>0</v>
      </c>
      <c r="R1790" s="66">
        <f t="shared" si="264"/>
        <v>0</v>
      </c>
      <c r="V1790" s="66">
        <f t="shared" si="265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60"/>
        <v>0</v>
      </c>
      <c r="C1791" s="2">
        <f t="shared" si="261"/>
        <v>1</v>
      </c>
      <c r="L1791" s="66">
        <f t="shared" si="262"/>
        <v>0</v>
      </c>
      <c r="N1791" s="66">
        <f t="shared" si="263"/>
        <v>0</v>
      </c>
      <c r="R1791" s="66">
        <f t="shared" si="264"/>
        <v>0</v>
      </c>
      <c r="V1791" s="66">
        <f t="shared" si="265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60"/>
        <v>0</v>
      </c>
      <c r="C1792" s="2">
        <f t="shared" si="261"/>
        <v>1</v>
      </c>
      <c r="L1792" s="66">
        <f t="shared" si="262"/>
        <v>0</v>
      </c>
      <c r="N1792" s="66">
        <f t="shared" si="263"/>
        <v>0</v>
      </c>
      <c r="R1792" s="66">
        <f t="shared" si="264"/>
        <v>0</v>
      </c>
      <c r="V1792" s="66">
        <f t="shared" si="265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60"/>
        <v>0</v>
      </c>
      <c r="C1793" s="2">
        <f t="shared" si="261"/>
        <v>1</v>
      </c>
      <c r="L1793" s="66">
        <f t="shared" si="262"/>
        <v>0</v>
      </c>
      <c r="N1793" s="66">
        <f t="shared" si="263"/>
        <v>0</v>
      </c>
      <c r="R1793" s="66">
        <f t="shared" si="264"/>
        <v>0</v>
      </c>
      <c r="V1793" s="66">
        <f t="shared" si="265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60"/>
        <v>0</v>
      </c>
      <c r="C1794" s="2">
        <f t="shared" si="261"/>
        <v>1</v>
      </c>
      <c r="L1794" s="66">
        <f t="shared" si="262"/>
        <v>0</v>
      </c>
      <c r="N1794" s="66">
        <f t="shared" si="263"/>
        <v>0</v>
      </c>
      <c r="R1794" s="66">
        <f t="shared" si="264"/>
        <v>0</v>
      </c>
      <c r="V1794" s="66">
        <f t="shared" si="265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60"/>
        <v>0</v>
      </c>
      <c r="C1795" s="2">
        <f t="shared" si="261"/>
        <v>1</v>
      </c>
      <c r="L1795" s="66">
        <f t="shared" si="262"/>
        <v>0</v>
      </c>
      <c r="N1795" s="66">
        <f t="shared" si="263"/>
        <v>0</v>
      </c>
      <c r="R1795" s="66">
        <f t="shared" si="264"/>
        <v>0</v>
      </c>
      <c r="V1795" s="66">
        <f t="shared" si="265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60"/>
        <v>0</v>
      </c>
      <c r="C1796" s="2">
        <f t="shared" si="261"/>
        <v>1</v>
      </c>
      <c r="L1796" s="66">
        <f t="shared" si="262"/>
        <v>0</v>
      </c>
      <c r="N1796" s="66">
        <f t="shared" si="263"/>
        <v>0</v>
      </c>
      <c r="R1796" s="66">
        <f t="shared" si="264"/>
        <v>0</v>
      </c>
      <c r="V1796" s="66">
        <f t="shared" si="265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60"/>
        <v>0</v>
      </c>
      <c r="C1797" s="2">
        <f t="shared" si="261"/>
        <v>1</v>
      </c>
      <c r="L1797" s="66">
        <f t="shared" si="262"/>
        <v>0</v>
      </c>
      <c r="N1797" s="66">
        <f t="shared" si="263"/>
        <v>0</v>
      </c>
      <c r="R1797" s="66">
        <f t="shared" si="264"/>
        <v>0</v>
      </c>
      <c r="V1797" s="66">
        <f t="shared" si="265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60"/>
        <v>0</v>
      </c>
      <c r="C1798" s="2">
        <f t="shared" si="261"/>
        <v>1</v>
      </c>
      <c r="L1798" s="66">
        <f t="shared" si="262"/>
        <v>0</v>
      </c>
      <c r="N1798" s="66">
        <f t="shared" si="263"/>
        <v>0</v>
      </c>
      <c r="R1798" s="66">
        <f t="shared" si="264"/>
        <v>0</v>
      </c>
      <c r="V1798" s="66">
        <f t="shared" si="265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60"/>
        <v>0</v>
      </c>
      <c r="C1799" s="2">
        <f t="shared" si="261"/>
        <v>1</v>
      </c>
      <c r="L1799" s="66">
        <f t="shared" si="262"/>
        <v>0</v>
      </c>
      <c r="N1799" s="66">
        <f t="shared" si="263"/>
        <v>0</v>
      </c>
      <c r="R1799" s="66">
        <f t="shared" si="264"/>
        <v>0</v>
      </c>
      <c r="V1799" s="66">
        <f t="shared" si="265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60"/>
        <v>0</v>
      </c>
      <c r="C1800" s="2">
        <f t="shared" si="261"/>
        <v>1</v>
      </c>
      <c r="L1800" s="66">
        <f t="shared" si="262"/>
        <v>0</v>
      </c>
      <c r="N1800" s="66">
        <f t="shared" si="263"/>
        <v>0</v>
      </c>
      <c r="R1800" s="66">
        <f t="shared" si="264"/>
        <v>0</v>
      </c>
      <c r="V1800" s="66">
        <f t="shared" si="265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60"/>
        <v>0</v>
      </c>
      <c r="C1801" s="2">
        <f t="shared" si="261"/>
        <v>1</v>
      </c>
      <c r="L1801" s="66">
        <f t="shared" si="262"/>
        <v>0</v>
      </c>
      <c r="N1801" s="66">
        <f t="shared" si="263"/>
        <v>0</v>
      </c>
      <c r="R1801" s="66">
        <f t="shared" si="264"/>
        <v>0</v>
      </c>
      <c r="V1801" s="66">
        <f t="shared" si="265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60"/>
        <v>0</v>
      </c>
      <c r="C1802" s="2">
        <f t="shared" si="261"/>
        <v>1</v>
      </c>
      <c r="L1802" s="66">
        <f t="shared" si="262"/>
        <v>0</v>
      </c>
      <c r="N1802" s="66">
        <f t="shared" si="263"/>
        <v>0</v>
      </c>
      <c r="R1802" s="66">
        <f t="shared" si="264"/>
        <v>0</v>
      </c>
      <c r="V1802" s="66">
        <f t="shared" si="265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60"/>
        <v>0</v>
      </c>
      <c r="C1803" s="2">
        <f t="shared" si="261"/>
        <v>1</v>
      </c>
      <c r="L1803" s="66">
        <f t="shared" si="262"/>
        <v>0</v>
      </c>
      <c r="N1803" s="66">
        <f t="shared" si="263"/>
        <v>0</v>
      </c>
      <c r="R1803" s="66">
        <f t="shared" si="264"/>
        <v>0</v>
      </c>
      <c r="V1803" s="66">
        <f t="shared" si="265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60"/>
        <v>0</v>
      </c>
      <c r="C1804" s="2">
        <f t="shared" si="261"/>
        <v>1</v>
      </c>
      <c r="L1804" s="66">
        <f t="shared" si="262"/>
        <v>0</v>
      </c>
      <c r="N1804" s="66">
        <f t="shared" si="263"/>
        <v>0</v>
      </c>
      <c r="R1804" s="66">
        <f t="shared" si="264"/>
        <v>0</v>
      </c>
      <c r="V1804" s="66">
        <f t="shared" si="265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60"/>
        <v>0</v>
      </c>
      <c r="C1805" s="2">
        <f t="shared" si="261"/>
        <v>1</v>
      </c>
      <c r="L1805" s="66">
        <f t="shared" si="262"/>
        <v>0</v>
      </c>
      <c r="N1805" s="66">
        <f t="shared" si="263"/>
        <v>0</v>
      </c>
      <c r="R1805" s="66">
        <f t="shared" si="264"/>
        <v>0</v>
      </c>
      <c r="V1805" s="66">
        <f t="shared" si="265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60"/>
        <v>0</v>
      </c>
      <c r="C1806" s="2">
        <f t="shared" si="261"/>
        <v>1</v>
      </c>
      <c r="L1806" s="66">
        <f t="shared" si="262"/>
        <v>0</v>
      </c>
      <c r="N1806" s="66">
        <f t="shared" si="263"/>
        <v>0</v>
      </c>
      <c r="R1806" s="66">
        <f t="shared" si="264"/>
        <v>0</v>
      </c>
      <c r="V1806" s="66">
        <f t="shared" si="265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60"/>
        <v>0</v>
      </c>
      <c r="C1807" s="2">
        <f t="shared" si="261"/>
        <v>1</v>
      </c>
      <c r="L1807" s="66">
        <f t="shared" si="262"/>
        <v>0</v>
      </c>
      <c r="N1807" s="66">
        <f t="shared" si="263"/>
        <v>0</v>
      </c>
      <c r="R1807" s="66">
        <f t="shared" si="264"/>
        <v>0</v>
      </c>
      <c r="V1807" s="66">
        <f t="shared" si="265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60"/>
        <v>0</v>
      </c>
      <c r="C1808" s="2">
        <f t="shared" si="261"/>
        <v>1</v>
      </c>
      <c r="L1808" s="66">
        <f t="shared" si="262"/>
        <v>0</v>
      </c>
      <c r="N1808" s="66">
        <f t="shared" si="263"/>
        <v>0</v>
      </c>
      <c r="R1808" s="66">
        <f t="shared" si="264"/>
        <v>0</v>
      </c>
      <c r="V1808" s="66">
        <f t="shared" si="265"/>
        <v>0</v>
      </c>
      <c r="W1808"/>
      <c r="X1808"/>
      <c r="Y1808" s="7"/>
      <c r="Z1808"/>
      <c r="AA1808"/>
    </row>
    <row r="1809" spans="1:33" hidden="1" x14ac:dyDescent="0.2">
      <c r="A1809" s="6" t="s">
        <v>1603</v>
      </c>
      <c r="B1809" s="2">
        <f t="shared" si="260"/>
        <v>0</v>
      </c>
      <c r="C1809" s="2">
        <f t="shared" si="261"/>
        <v>1</v>
      </c>
      <c r="L1809" s="66">
        <f t="shared" si="262"/>
        <v>0</v>
      </c>
      <c r="N1809" s="66">
        <f t="shared" si="263"/>
        <v>0</v>
      </c>
      <c r="R1809" s="66">
        <f t="shared" si="264"/>
        <v>0</v>
      </c>
      <c r="V1809" s="66">
        <f t="shared" si="265"/>
        <v>0</v>
      </c>
      <c r="W1809"/>
      <c r="X1809"/>
      <c r="Y1809" s="7"/>
      <c r="Z1809"/>
      <c r="AA1809"/>
    </row>
    <row r="1810" spans="1:33" hidden="1" x14ac:dyDescent="0.2">
      <c r="A1810" s="6" t="s">
        <v>1604</v>
      </c>
      <c r="B1810" s="2">
        <f t="shared" si="260"/>
        <v>0</v>
      </c>
      <c r="C1810" s="2">
        <f t="shared" si="261"/>
        <v>1</v>
      </c>
      <c r="L1810" s="66">
        <f t="shared" si="262"/>
        <v>0</v>
      </c>
      <c r="N1810" s="66">
        <f t="shared" si="263"/>
        <v>0</v>
      </c>
      <c r="R1810" s="66">
        <f t="shared" si="264"/>
        <v>0</v>
      </c>
      <c r="V1810" s="66">
        <f t="shared" si="265"/>
        <v>0</v>
      </c>
      <c r="W1810"/>
      <c r="X1810"/>
      <c r="Y1810" s="7"/>
      <c r="Z1810"/>
      <c r="AA1810"/>
    </row>
    <row r="1811" spans="1:33" hidden="1" x14ac:dyDescent="0.2">
      <c r="A1811" s="6" t="s">
        <v>1605</v>
      </c>
      <c r="B1811" s="2">
        <f t="shared" si="260"/>
        <v>0</v>
      </c>
      <c r="C1811" s="2">
        <f t="shared" si="261"/>
        <v>1</v>
      </c>
      <c r="L1811" s="66">
        <f t="shared" si="262"/>
        <v>0</v>
      </c>
      <c r="N1811" s="66">
        <f t="shared" si="263"/>
        <v>0</v>
      </c>
      <c r="R1811" s="66">
        <f t="shared" si="264"/>
        <v>0</v>
      </c>
      <c r="V1811" s="66">
        <f t="shared" si="265"/>
        <v>0</v>
      </c>
      <c r="W1811"/>
      <c r="X1811"/>
      <c r="Y1811" s="7"/>
      <c r="Z1811"/>
      <c r="AA1811"/>
    </row>
    <row r="1812" spans="1:33" hidden="1" x14ac:dyDescent="0.2">
      <c r="A1812" s="6" t="s">
        <v>1606</v>
      </c>
      <c r="B1812" s="2">
        <f t="shared" si="260"/>
        <v>0</v>
      </c>
      <c r="C1812" s="2">
        <f t="shared" si="261"/>
        <v>1</v>
      </c>
      <c r="L1812" s="66">
        <f t="shared" si="262"/>
        <v>0</v>
      </c>
      <c r="N1812" s="66">
        <f t="shared" si="263"/>
        <v>0</v>
      </c>
      <c r="R1812" s="66">
        <f t="shared" si="264"/>
        <v>0</v>
      </c>
      <c r="V1812" s="66">
        <f t="shared" si="265"/>
        <v>0</v>
      </c>
      <c r="W1812"/>
      <c r="X1812"/>
      <c r="Y1812" s="7"/>
      <c r="Z1812"/>
      <c r="AA1812"/>
    </row>
    <row r="1813" spans="1:33" hidden="1" x14ac:dyDescent="0.2">
      <c r="A1813" s="6" t="s">
        <v>1607</v>
      </c>
      <c r="B1813" s="2">
        <f t="shared" si="260"/>
        <v>0</v>
      </c>
      <c r="C1813" s="2">
        <f t="shared" si="261"/>
        <v>1</v>
      </c>
      <c r="L1813" s="66">
        <f t="shared" si="262"/>
        <v>0</v>
      </c>
      <c r="N1813" s="66">
        <f t="shared" si="263"/>
        <v>0</v>
      </c>
      <c r="R1813" s="66">
        <f t="shared" si="264"/>
        <v>0</v>
      </c>
      <c r="V1813" s="66">
        <f t="shared" si="265"/>
        <v>0</v>
      </c>
      <c r="W1813"/>
      <c r="X1813"/>
      <c r="Y1813" s="7"/>
      <c r="Z1813"/>
      <c r="AA1813"/>
    </row>
    <row r="1814" spans="1:33" hidden="1" x14ac:dyDescent="0.2">
      <c r="A1814" s="6" t="s">
        <v>1608</v>
      </c>
      <c r="B1814" s="2">
        <f t="shared" si="260"/>
        <v>0</v>
      </c>
      <c r="C1814" s="2">
        <f t="shared" si="261"/>
        <v>1</v>
      </c>
      <c r="L1814" s="66">
        <f t="shared" si="262"/>
        <v>0</v>
      </c>
      <c r="N1814" s="66">
        <f t="shared" si="263"/>
        <v>0</v>
      </c>
      <c r="R1814" s="66">
        <f t="shared" si="264"/>
        <v>0</v>
      </c>
      <c r="V1814" s="66">
        <f t="shared" si="265"/>
        <v>0</v>
      </c>
      <c r="Y1814" s="7"/>
      <c r="Z1814"/>
      <c r="AA1814"/>
    </row>
    <row r="1815" spans="1:33" hidden="1" x14ac:dyDescent="0.2">
      <c r="A1815" s="6" t="s">
        <v>1609</v>
      </c>
      <c r="B1815" s="2">
        <f t="shared" si="260"/>
        <v>0</v>
      </c>
      <c r="C1815" s="2">
        <f t="shared" si="261"/>
        <v>1</v>
      </c>
      <c r="L1815" s="66">
        <f t="shared" si="262"/>
        <v>0</v>
      </c>
      <c r="N1815" s="66">
        <f t="shared" si="263"/>
        <v>0</v>
      </c>
      <c r="R1815" s="66">
        <f t="shared" si="264"/>
        <v>0</v>
      </c>
      <c r="V1815" s="66">
        <f t="shared" si="265"/>
        <v>0</v>
      </c>
      <c r="Y1815" s="7"/>
      <c r="Z1815"/>
      <c r="AA1815"/>
    </row>
    <row r="1816" spans="1:33" hidden="1" x14ac:dyDescent="0.2">
      <c r="A1816" s="6" t="s">
        <v>1610</v>
      </c>
      <c r="B1816" s="2">
        <f t="shared" si="260"/>
        <v>0</v>
      </c>
      <c r="C1816" s="2">
        <f t="shared" si="261"/>
        <v>1</v>
      </c>
      <c r="L1816" s="66">
        <f t="shared" si="262"/>
        <v>0</v>
      </c>
      <c r="N1816" s="66">
        <f t="shared" si="263"/>
        <v>0</v>
      </c>
      <c r="R1816" s="66">
        <f t="shared" si="264"/>
        <v>0</v>
      </c>
      <c r="V1816" s="66">
        <f t="shared" si="265"/>
        <v>0</v>
      </c>
      <c r="Y1816" s="7"/>
      <c r="Z1816"/>
      <c r="AA1816"/>
    </row>
    <row r="1817" spans="1:33" x14ac:dyDescent="0.2">
      <c r="B1817" s="2"/>
      <c r="C1817" s="2"/>
      <c r="Y1817" s="7"/>
      <c r="Z1817"/>
      <c r="AA1817"/>
    </row>
    <row r="1818" spans="1:33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  <c r="AG1818" s="59"/>
    </row>
    <row r="1819" spans="1:33" hidden="1" x14ac:dyDescent="0.2">
      <c r="A1819" s="6" t="s">
        <v>2329</v>
      </c>
      <c r="B1819" s="2">
        <f t="shared" ref="B1819:B1828" si="266">+L1819+N1819+R1819+V1819+X1819</f>
        <v>0</v>
      </c>
      <c r="C1819" s="2">
        <f t="shared" ref="C1819:C1828" si="267">RANK(B1819,B$1819:B$2018,0)</f>
        <v>1</v>
      </c>
      <c r="D1819" s="4" t="s">
        <v>20</v>
      </c>
      <c r="E1819" s="5" t="s">
        <v>2306</v>
      </c>
      <c r="F1819" s="66">
        <v>2001</v>
      </c>
      <c r="G1819" s="66">
        <v>1</v>
      </c>
      <c r="L1819" s="66">
        <f t="shared" ref="L1819:L1828" si="268">IF(AND(I1819&lt;1,J1819&lt;1,K1819&lt;1),0,IF(250+((150-(I1819*60+J1819))*2)&lt;0,0,IF(K1819&lt;50,250+((150-(I1819*60+J1819))*2),IF(K1819&gt;49,250+((150-(I1819*60+J1819))*2)-1,250+((150-(I1819*60+J1819))*2)))))</f>
        <v>0</v>
      </c>
      <c r="N1819" s="66">
        <f t="shared" ref="N1819:N1828" si="269">IF(M1819&lt;89,0,250+((M1819-172)*3))</f>
        <v>0</v>
      </c>
      <c r="R1819" s="66">
        <f t="shared" ref="R1819:R1828" si="270">IF(AND(O1819&lt;1,P1819&lt;1,Q1819&lt;1),0,IF(250+((680-(O1819*60+P1819))*1)&lt;0,0,250+((680-(O1819*60+P1819))*1)))</f>
        <v>0</v>
      </c>
      <c r="V1819" s="66">
        <f t="shared" ref="V1819:V1828" si="271">IF(AND(S1819&lt;1,T1819&lt;1,U1819&lt;1),0,IF(500+((800-(S1819*60+T1819))*1)&lt;0,0,500+((800-(S1819*60+T1819))*1)))</f>
        <v>0</v>
      </c>
      <c r="Y1819" s="7"/>
      <c r="Z1819"/>
      <c r="AA1819">
        <v>0</v>
      </c>
      <c r="AB1819">
        <v>0</v>
      </c>
      <c r="AC1819">
        <f t="shared" ref="AC1819:AC1828" si="272">B1819</f>
        <v>0</v>
      </c>
      <c r="AD1819">
        <f t="shared" ref="AD1819:AD1828" si="273">AA1819+AB1819+AC1819</f>
        <v>0</v>
      </c>
      <c r="AG1819" s="60" t="s">
        <v>2548</v>
      </c>
    </row>
    <row r="1820" spans="1:33" hidden="1" x14ac:dyDescent="0.2">
      <c r="A1820" s="6" t="s">
        <v>2314</v>
      </c>
      <c r="B1820" s="2">
        <f t="shared" si="266"/>
        <v>0</v>
      </c>
      <c r="C1820" s="2">
        <f t="shared" si="267"/>
        <v>1</v>
      </c>
      <c r="D1820" s="4" t="s">
        <v>20</v>
      </c>
      <c r="E1820" s="5" t="s">
        <v>2306</v>
      </c>
      <c r="F1820" s="66">
        <v>2001</v>
      </c>
      <c r="G1820" s="66" t="s">
        <v>2453</v>
      </c>
      <c r="L1820" s="66">
        <f t="shared" si="268"/>
        <v>0</v>
      </c>
      <c r="N1820" s="66">
        <f t="shared" si="269"/>
        <v>0</v>
      </c>
      <c r="R1820" s="66">
        <f t="shared" si="270"/>
        <v>0</v>
      </c>
      <c r="V1820" s="66">
        <f t="shared" si="271"/>
        <v>0</v>
      </c>
      <c r="Y1820" s="7"/>
      <c r="Z1820"/>
      <c r="AA1820">
        <v>0</v>
      </c>
      <c r="AB1820">
        <v>0</v>
      </c>
      <c r="AC1820">
        <f t="shared" si="272"/>
        <v>0</v>
      </c>
      <c r="AD1820">
        <f t="shared" si="273"/>
        <v>0</v>
      </c>
      <c r="AG1820" s="60" t="s">
        <v>2548</v>
      </c>
    </row>
    <row r="1821" spans="1:33" hidden="1" x14ac:dyDescent="0.2">
      <c r="A1821" s="6" t="s">
        <v>2338</v>
      </c>
      <c r="B1821" s="2">
        <f t="shared" si="266"/>
        <v>0</v>
      </c>
      <c r="C1821" s="66">
        <f t="shared" si="267"/>
        <v>1</v>
      </c>
      <c r="D1821" s="4" t="s">
        <v>20</v>
      </c>
      <c r="E1821" s="5" t="s">
        <v>2306</v>
      </c>
      <c r="F1821" s="66">
        <v>2002</v>
      </c>
      <c r="G1821" s="66">
        <v>0</v>
      </c>
      <c r="L1821" s="66">
        <f t="shared" si="268"/>
        <v>0</v>
      </c>
      <c r="N1821" s="66">
        <f t="shared" si="269"/>
        <v>0</v>
      </c>
      <c r="R1821" s="66">
        <f t="shared" si="270"/>
        <v>0</v>
      </c>
      <c r="V1821" s="66">
        <f t="shared" si="271"/>
        <v>0</v>
      </c>
      <c r="Y1821" s="7"/>
      <c r="Z1821"/>
      <c r="AA1821">
        <v>0</v>
      </c>
      <c r="AB1821">
        <v>504</v>
      </c>
      <c r="AC1821">
        <f t="shared" si="272"/>
        <v>0</v>
      </c>
      <c r="AD1821">
        <f t="shared" si="273"/>
        <v>504</v>
      </c>
      <c r="AE1821" s="37"/>
      <c r="AG1821" s="60" t="s">
        <v>2548</v>
      </c>
    </row>
    <row r="1822" spans="1:33" hidden="1" x14ac:dyDescent="0.2">
      <c r="A1822" s="6" t="s">
        <v>2449</v>
      </c>
      <c r="B1822" s="2">
        <f t="shared" si="266"/>
        <v>0</v>
      </c>
      <c r="C1822" s="2">
        <f t="shared" si="267"/>
        <v>1</v>
      </c>
      <c r="D1822" s="4" t="s">
        <v>20</v>
      </c>
      <c r="E1822" s="5" t="s">
        <v>2485</v>
      </c>
      <c r="F1822" s="66">
        <v>2001</v>
      </c>
      <c r="G1822" s="66">
        <v>1</v>
      </c>
      <c r="L1822" s="66">
        <f t="shared" si="268"/>
        <v>0</v>
      </c>
      <c r="N1822" s="66">
        <f t="shared" si="269"/>
        <v>0</v>
      </c>
      <c r="R1822" s="66">
        <f t="shared" si="270"/>
        <v>0</v>
      </c>
      <c r="V1822" s="66">
        <f t="shared" si="271"/>
        <v>0</v>
      </c>
      <c r="Y1822" s="7"/>
      <c r="Z1822"/>
      <c r="AA1822">
        <v>0</v>
      </c>
      <c r="AB1822">
        <v>0</v>
      </c>
      <c r="AC1822">
        <f t="shared" si="272"/>
        <v>0</v>
      </c>
      <c r="AD1822">
        <f t="shared" si="273"/>
        <v>0</v>
      </c>
      <c r="AG1822" s="60" t="s">
        <v>2548</v>
      </c>
    </row>
    <row r="1823" spans="1:33" hidden="1" x14ac:dyDescent="0.2">
      <c r="A1823" s="6" t="s">
        <v>2543</v>
      </c>
      <c r="B1823" s="2">
        <f t="shared" si="266"/>
        <v>0</v>
      </c>
      <c r="C1823" s="2">
        <f t="shared" si="267"/>
        <v>1</v>
      </c>
      <c r="G1823" s="66" t="s">
        <v>2453</v>
      </c>
      <c r="L1823" s="66">
        <f t="shared" si="268"/>
        <v>0</v>
      </c>
      <c r="N1823" s="66">
        <f t="shared" si="269"/>
        <v>0</v>
      </c>
      <c r="R1823" s="66">
        <f t="shared" si="270"/>
        <v>0</v>
      </c>
      <c r="V1823" s="66">
        <f t="shared" si="271"/>
        <v>0</v>
      </c>
      <c r="Y1823" s="7"/>
      <c r="Z1823"/>
      <c r="AA1823">
        <v>0</v>
      </c>
      <c r="AB1823">
        <v>0</v>
      </c>
      <c r="AC1823">
        <f t="shared" si="272"/>
        <v>0</v>
      </c>
      <c r="AD1823">
        <f t="shared" si="273"/>
        <v>0</v>
      </c>
      <c r="AG1823" s="60" t="s">
        <v>2548</v>
      </c>
    </row>
    <row r="1824" spans="1:33" hidden="1" x14ac:dyDescent="0.2">
      <c r="A1824" s="6" t="s">
        <v>2544</v>
      </c>
      <c r="B1824" s="2">
        <f t="shared" si="266"/>
        <v>0</v>
      </c>
      <c r="C1824" s="66">
        <f t="shared" si="267"/>
        <v>1</v>
      </c>
      <c r="L1824" s="66">
        <f t="shared" si="268"/>
        <v>0</v>
      </c>
      <c r="N1824" s="66">
        <f t="shared" si="269"/>
        <v>0</v>
      </c>
      <c r="R1824" s="66">
        <f t="shared" si="270"/>
        <v>0</v>
      </c>
      <c r="V1824" s="66">
        <f t="shared" si="271"/>
        <v>0</v>
      </c>
      <c r="W1824"/>
      <c r="X1824"/>
      <c r="Y1824" s="7"/>
      <c r="Z1824"/>
      <c r="AA1824">
        <v>0</v>
      </c>
      <c r="AB1824">
        <v>0</v>
      </c>
      <c r="AC1824">
        <f t="shared" si="272"/>
        <v>0</v>
      </c>
      <c r="AD1824">
        <f t="shared" si="273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si="266"/>
        <v>0</v>
      </c>
      <c r="C1825" s="66">
        <f t="shared" si="267"/>
        <v>1</v>
      </c>
      <c r="L1825" s="66">
        <f t="shared" si="268"/>
        <v>0</v>
      </c>
      <c r="N1825" s="66">
        <f t="shared" si="269"/>
        <v>0</v>
      </c>
      <c r="R1825" s="66">
        <f t="shared" si="270"/>
        <v>0</v>
      </c>
      <c r="V1825" s="66">
        <f t="shared" si="271"/>
        <v>0</v>
      </c>
      <c r="Y1825" s="7"/>
      <c r="AA1825" s="6">
        <v>0</v>
      </c>
      <c r="AB1825">
        <v>0</v>
      </c>
      <c r="AC1825">
        <f t="shared" si="272"/>
        <v>0</v>
      </c>
      <c r="AD1825">
        <f t="shared" si="273"/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266"/>
        <v>0</v>
      </c>
      <c r="C1826" s="2">
        <f t="shared" si="267"/>
        <v>1</v>
      </c>
      <c r="G1826" s="66">
        <v>0</v>
      </c>
      <c r="L1826" s="66">
        <f t="shared" si="268"/>
        <v>0</v>
      </c>
      <c r="N1826" s="66">
        <f t="shared" si="269"/>
        <v>0</v>
      </c>
      <c r="R1826" s="66">
        <f t="shared" si="270"/>
        <v>0</v>
      </c>
      <c r="V1826" s="66">
        <f t="shared" si="271"/>
        <v>0</v>
      </c>
      <c r="Y1826" s="7"/>
      <c r="Z1826"/>
      <c r="AA1826">
        <v>0</v>
      </c>
      <c r="AB1826">
        <v>0</v>
      </c>
      <c r="AC1826">
        <f t="shared" si="272"/>
        <v>0</v>
      </c>
      <c r="AD1826">
        <f t="shared" si="273"/>
        <v>0</v>
      </c>
      <c r="AE1826" s="37"/>
      <c r="AG1826" s="60" t="s">
        <v>2548</v>
      </c>
    </row>
    <row r="1827" spans="1:33" hidden="1" x14ac:dyDescent="0.2">
      <c r="A1827" s="6" t="s">
        <v>2546</v>
      </c>
      <c r="B1827" s="2">
        <f t="shared" si="266"/>
        <v>0</v>
      </c>
      <c r="C1827" s="2">
        <f t="shared" si="267"/>
        <v>1</v>
      </c>
      <c r="G1827" s="66">
        <v>0</v>
      </c>
      <c r="L1827" s="66">
        <f t="shared" si="268"/>
        <v>0</v>
      </c>
      <c r="N1827" s="66">
        <f t="shared" si="269"/>
        <v>0</v>
      </c>
      <c r="R1827" s="66">
        <f t="shared" si="270"/>
        <v>0</v>
      </c>
      <c r="V1827" s="66">
        <f t="shared" si="271"/>
        <v>0</v>
      </c>
      <c r="Y1827" s="7"/>
      <c r="Z1827"/>
      <c r="AA1827">
        <v>0</v>
      </c>
      <c r="AB1827">
        <v>0</v>
      </c>
      <c r="AC1827">
        <f t="shared" si="272"/>
        <v>0</v>
      </c>
      <c r="AD1827">
        <f t="shared" si="273"/>
        <v>0</v>
      </c>
      <c r="AE1827" s="37"/>
      <c r="AG1827" s="60" t="s">
        <v>2548</v>
      </c>
    </row>
    <row r="1828" spans="1:33" hidden="1" x14ac:dyDescent="0.2">
      <c r="A1828" s="6" t="s">
        <v>2511</v>
      </c>
      <c r="B1828" s="2">
        <f t="shared" si="266"/>
        <v>0</v>
      </c>
      <c r="C1828" s="2">
        <f t="shared" si="267"/>
        <v>1</v>
      </c>
      <c r="G1828" s="66">
        <v>0</v>
      </c>
      <c r="L1828" s="66">
        <f t="shared" si="268"/>
        <v>0</v>
      </c>
      <c r="N1828" s="66">
        <f t="shared" si="269"/>
        <v>0</v>
      </c>
      <c r="R1828" s="66">
        <f t="shared" si="270"/>
        <v>0</v>
      </c>
      <c r="V1828" s="66">
        <f t="shared" si="271"/>
        <v>0</v>
      </c>
      <c r="Y1828" s="7"/>
      <c r="Z1828"/>
      <c r="AA1828">
        <v>0</v>
      </c>
      <c r="AB1828">
        <v>0</v>
      </c>
      <c r="AC1828">
        <f t="shared" si="272"/>
        <v>0</v>
      </c>
      <c r="AD1828">
        <f t="shared" si="273"/>
        <v>0</v>
      </c>
      <c r="AE1828" s="37"/>
      <c r="AG1828" s="60" t="s">
        <v>2548</v>
      </c>
    </row>
    <row r="1829" spans="1:33" hidden="1" x14ac:dyDescent="0.2">
      <c r="A1829" s="6" t="s">
        <v>2512</v>
      </c>
      <c r="B1829" s="2">
        <f t="shared" ref="B1829:B1892" si="274">+L1829+N1829+R1829+V1829+X1829</f>
        <v>0</v>
      </c>
      <c r="C1829" s="66">
        <f t="shared" ref="C1829:C1892" si="275">RANK(B1829,B$1819:B$2018,0)</f>
        <v>1</v>
      </c>
      <c r="L1829" s="66">
        <f t="shared" ref="L1829:L1892" si="276">IF(AND(I1829&lt;1,J1829&lt;1,K1829&lt;1),0,IF(250+((150-(I1829*60+J1829))*2)&lt;0,0,IF(K1829&lt;50,250+((150-(I1829*60+J1829))*2),IF(K1829&gt;49,250+((150-(I1829*60+J1829))*2)-1,250+((150-(I1829*60+J1829))*2)))))</f>
        <v>0</v>
      </c>
      <c r="N1829" s="66">
        <f t="shared" ref="N1829:N1892" si="277">IF(M1829&lt;89,0,250+((M1829-172)*3))</f>
        <v>0</v>
      </c>
      <c r="R1829" s="66">
        <f t="shared" ref="R1829:R1892" si="278">IF(AND(O1829&lt;1,P1829&lt;1,Q1829&lt;1),0,IF(250+((680-(O1829*60+P1829))*1)&lt;0,0,250+((680-(O1829*60+P1829))*1)))</f>
        <v>0</v>
      </c>
      <c r="V1829" s="66">
        <f t="shared" ref="V1829:V1892" si="279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3" hidden="1" x14ac:dyDescent="0.2">
      <c r="A1830" s="6" t="s">
        <v>1612</v>
      </c>
      <c r="B1830" s="2">
        <f t="shared" si="274"/>
        <v>0</v>
      </c>
      <c r="C1830" s="66">
        <f t="shared" si="275"/>
        <v>1</v>
      </c>
      <c r="L1830" s="66">
        <f t="shared" si="276"/>
        <v>0</v>
      </c>
      <c r="N1830" s="66">
        <f t="shared" si="277"/>
        <v>0</v>
      </c>
      <c r="R1830" s="66">
        <f t="shared" si="278"/>
        <v>0</v>
      </c>
      <c r="V1830" s="66">
        <f t="shared" si="279"/>
        <v>0</v>
      </c>
      <c r="Y1830" s="7"/>
    </row>
    <row r="1831" spans="1:33" hidden="1" x14ac:dyDescent="0.2">
      <c r="A1831" s="6" t="s">
        <v>1613</v>
      </c>
      <c r="B1831" s="2">
        <f t="shared" si="274"/>
        <v>0</v>
      </c>
      <c r="C1831" s="66">
        <f t="shared" si="275"/>
        <v>1</v>
      </c>
      <c r="L1831" s="66">
        <f t="shared" si="276"/>
        <v>0</v>
      </c>
      <c r="N1831" s="66">
        <f t="shared" si="277"/>
        <v>0</v>
      </c>
      <c r="R1831" s="66">
        <f t="shared" si="278"/>
        <v>0</v>
      </c>
      <c r="V1831" s="66">
        <f t="shared" si="279"/>
        <v>0</v>
      </c>
      <c r="Y1831" s="7"/>
    </row>
    <row r="1832" spans="1:33" hidden="1" x14ac:dyDescent="0.2">
      <c r="A1832" s="6" t="s">
        <v>1614</v>
      </c>
      <c r="B1832" s="2">
        <f t="shared" si="274"/>
        <v>0</v>
      </c>
      <c r="C1832" s="66">
        <f t="shared" si="275"/>
        <v>1</v>
      </c>
      <c r="L1832" s="66">
        <f t="shared" si="276"/>
        <v>0</v>
      </c>
      <c r="N1832" s="66">
        <f t="shared" si="277"/>
        <v>0</v>
      </c>
      <c r="R1832" s="66">
        <f t="shared" si="278"/>
        <v>0</v>
      </c>
      <c r="V1832" s="66">
        <f t="shared" si="279"/>
        <v>0</v>
      </c>
      <c r="W1832"/>
      <c r="X1832"/>
      <c r="Y1832" s="7"/>
      <c r="Z1832"/>
      <c r="AA1832"/>
    </row>
    <row r="1833" spans="1:33" hidden="1" x14ac:dyDescent="0.2">
      <c r="A1833" s="6" t="s">
        <v>1615</v>
      </c>
      <c r="B1833" s="2">
        <f t="shared" si="274"/>
        <v>0</v>
      </c>
      <c r="C1833" s="66">
        <f t="shared" si="275"/>
        <v>1</v>
      </c>
      <c r="L1833" s="66">
        <f t="shared" si="276"/>
        <v>0</v>
      </c>
      <c r="N1833" s="66">
        <f t="shared" si="277"/>
        <v>0</v>
      </c>
      <c r="R1833" s="66">
        <f t="shared" si="278"/>
        <v>0</v>
      </c>
      <c r="V1833" s="66">
        <f t="shared" si="279"/>
        <v>0</v>
      </c>
      <c r="W1833"/>
      <c r="X1833"/>
      <c r="Y1833" s="7"/>
      <c r="Z1833"/>
      <c r="AA1833"/>
    </row>
    <row r="1834" spans="1:33" hidden="1" x14ac:dyDescent="0.2">
      <c r="A1834" s="6" t="s">
        <v>1616</v>
      </c>
      <c r="B1834" s="2">
        <f t="shared" si="274"/>
        <v>0</v>
      </c>
      <c r="C1834" s="66">
        <f t="shared" si="275"/>
        <v>1</v>
      </c>
      <c r="L1834" s="66">
        <f t="shared" si="276"/>
        <v>0</v>
      </c>
      <c r="N1834" s="66">
        <f t="shared" si="277"/>
        <v>0</v>
      </c>
      <c r="R1834" s="66">
        <f t="shared" si="278"/>
        <v>0</v>
      </c>
      <c r="V1834" s="66">
        <f t="shared" si="279"/>
        <v>0</v>
      </c>
      <c r="W1834"/>
      <c r="X1834"/>
      <c r="Y1834" s="7"/>
      <c r="Z1834"/>
      <c r="AA1834"/>
    </row>
    <row r="1835" spans="1:33" hidden="1" x14ac:dyDescent="0.2">
      <c r="A1835" s="6" t="s">
        <v>1617</v>
      </c>
      <c r="B1835" s="2">
        <f t="shared" si="274"/>
        <v>0</v>
      </c>
      <c r="C1835" s="66">
        <f t="shared" si="275"/>
        <v>1</v>
      </c>
      <c r="L1835" s="66">
        <f t="shared" si="276"/>
        <v>0</v>
      </c>
      <c r="N1835" s="66">
        <f t="shared" si="277"/>
        <v>0</v>
      </c>
      <c r="R1835" s="66">
        <f t="shared" si="278"/>
        <v>0</v>
      </c>
      <c r="V1835" s="66">
        <f t="shared" si="279"/>
        <v>0</v>
      </c>
      <c r="W1835"/>
      <c r="X1835"/>
      <c r="Y1835" s="7"/>
      <c r="Z1835"/>
      <c r="AA1835"/>
    </row>
    <row r="1836" spans="1:33" hidden="1" x14ac:dyDescent="0.2">
      <c r="A1836" s="6" t="s">
        <v>1618</v>
      </c>
      <c r="B1836" s="2">
        <f t="shared" si="274"/>
        <v>0</v>
      </c>
      <c r="C1836" s="66">
        <f t="shared" si="275"/>
        <v>1</v>
      </c>
      <c r="L1836" s="66">
        <f t="shared" si="276"/>
        <v>0</v>
      </c>
      <c r="N1836" s="66">
        <f t="shared" si="277"/>
        <v>0</v>
      </c>
      <c r="R1836" s="66">
        <f t="shared" si="278"/>
        <v>0</v>
      </c>
      <c r="V1836" s="66">
        <f t="shared" si="279"/>
        <v>0</v>
      </c>
      <c r="W1836"/>
      <c r="X1836"/>
      <c r="Y1836" s="7"/>
      <c r="Z1836"/>
      <c r="AA1836"/>
    </row>
    <row r="1837" spans="1:33" hidden="1" x14ac:dyDescent="0.2">
      <c r="A1837" s="6" t="s">
        <v>1619</v>
      </c>
      <c r="B1837" s="2">
        <f t="shared" si="274"/>
        <v>0</v>
      </c>
      <c r="C1837" s="66">
        <f t="shared" si="275"/>
        <v>1</v>
      </c>
      <c r="L1837" s="66">
        <f t="shared" si="276"/>
        <v>0</v>
      </c>
      <c r="N1837" s="66">
        <f t="shared" si="277"/>
        <v>0</v>
      </c>
      <c r="R1837" s="66">
        <f t="shared" si="278"/>
        <v>0</v>
      </c>
      <c r="V1837" s="66">
        <f t="shared" si="279"/>
        <v>0</v>
      </c>
      <c r="W1837"/>
      <c r="X1837"/>
      <c r="Y1837" s="7"/>
      <c r="Z1837"/>
      <c r="AA1837"/>
    </row>
    <row r="1838" spans="1:33" hidden="1" x14ac:dyDescent="0.2">
      <c r="A1838" s="6" t="s">
        <v>1620</v>
      </c>
      <c r="B1838" s="2">
        <f t="shared" si="274"/>
        <v>0</v>
      </c>
      <c r="C1838" s="66">
        <f t="shared" si="275"/>
        <v>1</v>
      </c>
      <c r="L1838" s="66">
        <f t="shared" si="276"/>
        <v>0</v>
      </c>
      <c r="N1838" s="66">
        <f t="shared" si="277"/>
        <v>0</v>
      </c>
      <c r="R1838" s="66">
        <f t="shared" si="278"/>
        <v>0</v>
      </c>
      <c r="V1838" s="66">
        <f t="shared" si="279"/>
        <v>0</v>
      </c>
      <c r="W1838"/>
      <c r="X1838"/>
      <c r="Y1838" s="7"/>
      <c r="Z1838"/>
      <c r="AA1838"/>
    </row>
    <row r="1839" spans="1:33" hidden="1" x14ac:dyDescent="0.2">
      <c r="A1839" s="6" t="s">
        <v>1621</v>
      </c>
      <c r="B1839" s="2">
        <f t="shared" si="274"/>
        <v>0</v>
      </c>
      <c r="C1839" s="66">
        <f t="shared" si="275"/>
        <v>1</v>
      </c>
      <c r="L1839" s="66">
        <f t="shared" si="276"/>
        <v>0</v>
      </c>
      <c r="N1839" s="66">
        <f t="shared" si="277"/>
        <v>0</v>
      </c>
      <c r="R1839" s="66">
        <f t="shared" si="278"/>
        <v>0</v>
      </c>
      <c r="V1839" s="66">
        <f t="shared" si="279"/>
        <v>0</v>
      </c>
      <c r="W1839"/>
      <c r="X1839"/>
      <c r="Y1839" s="7"/>
      <c r="Z1839"/>
      <c r="AA1839"/>
    </row>
    <row r="1840" spans="1:33" hidden="1" x14ac:dyDescent="0.2">
      <c r="A1840" s="6" t="s">
        <v>1622</v>
      </c>
      <c r="B1840" s="2">
        <f t="shared" si="274"/>
        <v>0</v>
      </c>
      <c r="C1840" s="66">
        <f t="shared" si="275"/>
        <v>1</v>
      </c>
      <c r="L1840" s="66">
        <f t="shared" si="276"/>
        <v>0</v>
      </c>
      <c r="N1840" s="66">
        <f t="shared" si="277"/>
        <v>0</v>
      </c>
      <c r="R1840" s="66">
        <f t="shared" si="278"/>
        <v>0</v>
      </c>
      <c r="V1840" s="66">
        <f t="shared" si="279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4"/>
        <v>0</v>
      </c>
      <c r="C1841" s="66">
        <f t="shared" si="275"/>
        <v>1</v>
      </c>
      <c r="L1841" s="66">
        <f t="shared" si="276"/>
        <v>0</v>
      </c>
      <c r="N1841" s="66">
        <f t="shared" si="277"/>
        <v>0</v>
      </c>
      <c r="R1841" s="66">
        <f t="shared" si="278"/>
        <v>0</v>
      </c>
      <c r="V1841" s="66">
        <f t="shared" si="279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4"/>
        <v>0</v>
      </c>
      <c r="C1842" s="66">
        <f t="shared" si="275"/>
        <v>1</v>
      </c>
      <c r="L1842" s="66">
        <f t="shared" si="276"/>
        <v>0</v>
      </c>
      <c r="N1842" s="66">
        <f t="shared" si="277"/>
        <v>0</v>
      </c>
      <c r="R1842" s="66">
        <f t="shared" si="278"/>
        <v>0</v>
      </c>
      <c r="V1842" s="66">
        <f t="shared" si="279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4"/>
        <v>0</v>
      </c>
      <c r="C1843" s="66">
        <f t="shared" si="275"/>
        <v>1</v>
      </c>
      <c r="L1843" s="66">
        <f t="shared" si="276"/>
        <v>0</v>
      </c>
      <c r="N1843" s="66">
        <f t="shared" si="277"/>
        <v>0</v>
      </c>
      <c r="R1843" s="66">
        <f t="shared" si="278"/>
        <v>0</v>
      </c>
      <c r="V1843" s="66">
        <f t="shared" si="279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4"/>
        <v>0</v>
      </c>
      <c r="C1844" s="66">
        <f t="shared" si="275"/>
        <v>1</v>
      </c>
      <c r="L1844" s="66">
        <f t="shared" si="276"/>
        <v>0</v>
      </c>
      <c r="N1844" s="66">
        <f t="shared" si="277"/>
        <v>0</v>
      </c>
      <c r="R1844" s="66">
        <f t="shared" si="278"/>
        <v>0</v>
      </c>
      <c r="V1844" s="66">
        <f t="shared" si="279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4"/>
        <v>0</v>
      </c>
      <c r="C1845" s="66">
        <f t="shared" si="275"/>
        <v>1</v>
      </c>
      <c r="L1845" s="66">
        <f t="shared" si="276"/>
        <v>0</v>
      </c>
      <c r="N1845" s="66">
        <f t="shared" si="277"/>
        <v>0</v>
      </c>
      <c r="R1845" s="66">
        <f t="shared" si="278"/>
        <v>0</v>
      </c>
      <c r="V1845" s="66">
        <f t="shared" si="279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4"/>
        <v>0</v>
      </c>
      <c r="C1846" s="66">
        <f t="shared" si="275"/>
        <v>1</v>
      </c>
      <c r="L1846" s="66">
        <f t="shared" si="276"/>
        <v>0</v>
      </c>
      <c r="N1846" s="66">
        <f t="shared" si="277"/>
        <v>0</v>
      </c>
      <c r="R1846" s="66">
        <f t="shared" si="278"/>
        <v>0</v>
      </c>
      <c r="V1846" s="66">
        <f t="shared" si="279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4"/>
        <v>0</v>
      </c>
      <c r="C1847" s="66">
        <f t="shared" si="275"/>
        <v>1</v>
      </c>
      <c r="L1847" s="66">
        <f t="shared" si="276"/>
        <v>0</v>
      </c>
      <c r="N1847" s="66">
        <f t="shared" si="277"/>
        <v>0</v>
      </c>
      <c r="R1847" s="66">
        <f t="shared" si="278"/>
        <v>0</v>
      </c>
      <c r="V1847" s="66">
        <f t="shared" si="279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4"/>
        <v>0</v>
      </c>
      <c r="C1848" s="66">
        <f t="shared" si="275"/>
        <v>1</v>
      </c>
      <c r="L1848" s="66">
        <f t="shared" si="276"/>
        <v>0</v>
      </c>
      <c r="N1848" s="66">
        <f t="shared" si="277"/>
        <v>0</v>
      </c>
      <c r="R1848" s="66">
        <f t="shared" si="278"/>
        <v>0</v>
      </c>
      <c r="V1848" s="66">
        <f t="shared" si="279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4"/>
        <v>0</v>
      </c>
      <c r="C1849" s="66">
        <f t="shared" si="275"/>
        <v>1</v>
      </c>
      <c r="L1849" s="66">
        <f t="shared" si="276"/>
        <v>0</v>
      </c>
      <c r="N1849" s="66">
        <f t="shared" si="277"/>
        <v>0</v>
      </c>
      <c r="R1849" s="66">
        <f t="shared" si="278"/>
        <v>0</v>
      </c>
      <c r="V1849" s="66">
        <f t="shared" si="279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4"/>
        <v>0</v>
      </c>
      <c r="C1850" s="66">
        <f t="shared" si="275"/>
        <v>1</v>
      </c>
      <c r="L1850" s="66">
        <f t="shared" si="276"/>
        <v>0</v>
      </c>
      <c r="N1850" s="66">
        <f t="shared" si="277"/>
        <v>0</v>
      </c>
      <c r="R1850" s="66">
        <f t="shared" si="278"/>
        <v>0</v>
      </c>
      <c r="V1850" s="66">
        <f t="shared" si="279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4"/>
        <v>0</v>
      </c>
      <c r="C1851" s="66">
        <f t="shared" si="275"/>
        <v>1</v>
      </c>
      <c r="L1851" s="66">
        <f t="shared" si="276"/>
        <v>0</v>
      </c>
      <c r="N1851" s="66">
        <f t="shared" si="277"/>
        <v>0</v>
      </c>
      <c r="R1851" s="66">
        <f t="shared" si="278"/>
        <v>0</v>
      </c>
      <c r="V1851" s="66">
        <f t="shared" si="279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4"/>
        <v>0</v>
      </c>
      <c r="C1852" s="66">
        <f t="shared" si="275"/>
        <v>1</v>
      </c>
      <c r="L1852" s="66">
        <f t="shared" si="276"/>
        <v>0</v>
      </c>
      <c r="N1852" s="66">
        <f t="shared" si="277"/>
        <v>0</v>
      </c>
      <c r="R1852" s="66">
        <f t="shared" si="278"/>
        <v>0</v>
      </c>
      <c r="V1852" s="66">
        <f t="shared" si="279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4"/>
        <v>0</v>
      </c>
      <c r="C1853" s="66">
        <f t="shared" si="275"/>
        <v>1</v>
      </c>
      <c r="L1853" s="66">
        <f t="shared" si="276"/>
        <v>0</v>
      </c>
      <c r="N1853" s="66">
        <f t="shared" si="277"/>
        <v>0</v>
      </c>
      <c r="R1853" s="66">
        <f t="shared" si="278"/>
        <v>0</v>
      </c>
      <c r="V1853" s="66">
        <f t="shared" si="279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4"/>
        <v>0</v>
      </c>
      <c r="C1854" s="66">
        <f t="shared" si="275"/>
        <v>1</v>
      </c>
      <c r="L1854" s="66">
        <f t="shared" si="276"/>
        <v>0</v>
      </c>
      <c r="N1854" s="66">
        <f t="shared" si="277"/>
        <v>0</v>
      </c>
      <c r="R1854" s="66">
        <f t="shared" si="278"/>
        <v>0</v>
      </c>
      <c r="V1854" s="66">
        <f t="shared" si="279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4"/>
        <v>0</v>
      </c>
      <c r="C1855" s="66">
        <f t="shared" si="275"/>
        <v>1</v>
      </c>
      <c r="L1855" s="66">
        <f t="shared" si="276"/>
        <v>0</v>
      </c>
      <c r="N1855" s="66">
        <f t="shared" si="277"/>
        <v>0</v>
      </c>
      <c r="R1855" s="66">
        <f t="shared" si="278"/>
        <v>0</v>
      </c>
      <c r="V1855" s="66">
        <f t="shared" si="279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4"/>
        <v>0</v>
      </c>
      <c r="C1856" s="66">
        <f t="shared" si="275"/>
        <v>1</v>
      </c>
      <c r="L1856" s="66">
        <f t="shared" si="276"/>
        <v>0</v>
      </c>
      <c r="N1856" s="66">
        <f t="shared" si="277"/>
        <v>0</v>
      </c>
      <c r="R1856" s="66">
        <f t="shared" si="278"/>
        <v>0</v>
      </c>
      <c r="V1856" s="66">
        <f t="shared" si="279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4"/>
        <v>0</v>
      </c>
      <c r="C1857" s="66">
        <f t="shared" si="275"/>
        <v>1</v>
      </c>
      <c r="L1857" s="66">
        <f t="shared" si="276"/>
        <v>0</v>
      </c>
      <c r="N1857" s="66">
        <f t="shared" si="277"/>
        <v>0</v>
      </c>
      <c r="R1857" s="66">
        <f t="shared" si="278"/>
        <v>0</v>
      </c>
      <c r="V1857" s="66">
        <f t="shared" si="279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4"/>
        <v>0</v>
      </c>
      <c r="C1858" s="66">
        <f t="shared" si="275"/>
        <v>1</v>
      </c>
      <c r="L1858" s="66">
        <f t="shared" si="276"/>
        <v>0</v>
      </c>
      <c r="N1858" s="66">
        <f t="shared" si="277"/>
        <v>0</v>
      </c>
      <c r="R1858" s="66">
        <f t="shared" si="278"/>
        <v>0</v>
      </c>
      <c r="V1858" s="66">
        <f t="shared" si="279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4"/>
        <v>0</v>
      </c>
      <c r="C1859" s="66">
        <f t="shared" si="275"/>
        <v>1</v>
      </c>
      <c r="L1859" s="66">
        <f t="shared" si="276"/>
        <v>0</v>
      </c>
      <c r="N1859" s="66">
        <f t="shared" si="277"/>
        <v>0</v>
      </c>
      <c r="R1859" s="66">
        <f t="shared" si="278"/>
        <v>0</v>
      </c>
      <c r="V1859" s="66">
        <f t="shared" si="279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4"/>
        <v>0</v>
      </c>
      <c r="C1860" s="66">
        <f t="shared" si="275"/>
        <v>1</v>
      </c>
      <c r="L1860" s="66">
        <f t="shared" si="276"/>
        <v>0</v>
      </c>
      <c r="N1860" s="66">
        <f t="shared" si="277"/>
        <v>0</v>
      </c>
      <c r="R1860" s="66">
        <f t="shared" si="278"/>
        <v>0</v>
      </c>
      <c r="V1860" s="66">
        <f t="shared" si="279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4"/>
        <v>0</v>
      </c>
      <c r="C1861" s="66">
        <f t="shared" si="275"/>
        <v>1</v>
      </c>
      <c r="L1861" s="66">
        <f t="shared" si="276"/>
        <v>0</v>
      </c>
      <c r="N1861" s="66">
        <f t="shared" si="277"/>
        <v>0</v>
      </c>
      <c r="R1861" s="66">
        <f t="shared" si="278"/>
        <v>0</v>
      </c>
      <c r="V1861" s="66">
        <f t="shared" si="279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4"/>
        <v>0</v>
      </c>
      <c r="C1862" s="66">
        <f t="shared" si="275"/>
        <v>1</v>
      </c>
      <c r="L1862" s="66">
        <f t="shared" si="276"/>
        <v>0</v>
      </c>
      <c r="N1862" s="66">
        <f t="shared" si="277"/>
        <v>0</v>
      </c>
      <c r="R1862" s="66">
        <f t="shared" si="278"/>
        <v>0</v>
      </c>
      <c r="V1862" s="66">
        <f t="shared" si="279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4"/>
        <v>0</v>
      </c>
      <c r="C1863" s="66">
        <f t="shared" si="275"/>
        <v>1</v>
      </c>
      <c r="L1863" s="66">
        <f t="shared" si="276"/>
        <v>0</v>
      </c>
      <c r="N1863" s="66">
        <f t="shared" si="277"/>
        <v>0</v>
      </c>
      <c r="R1863" s="66">
        <f t="shared" si="278"/>
        <v>0</v>
      </c>
      <c r="V1863" s="66">
        <f t="shared" si="279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4"/>
        <v>0</v>
      </c>
      <c r="C1864" s="66">
        <f t="shared" si="275"/>
        <v>1</v>
      </c>
      <c r="L1864" s="66">
        <f t="shared" si="276"/>
        <v>0</v>
      </c>
      <c r="N1864" s="66">
        <f t="shared" si="277"/>
        <v>0</v>
      </c>
      <c r="R1864" s="66">
        <f t="shared" si="278"/>
        <v>0</v>
      </c>
      <c r="V1864" s="66">
        <f t="shared" si="279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4"/>
        <v>0</v>
      </c>
      <c r="C1865" s="66">
        <f t="shared" si="275"/>
        <v>1</v>
      </c>
      <c r="L1865" s="66">
        <f t="shared" si="276"/>
        <v>0</v>
      </c>
      <c r="N1865" s="66">
        <f t="shared" si="277"/>
        <v>0</v>
      </c>
      <c r="R1865" s="66">
        <f t="shared" si="278"/>
        <v>0</v>
      </c>
      <c r="V1865" s="66">
        <f t="shared" si="279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4"/>
        <v>0</v>
      </c>
      <c r="C1866" s="66">
        <f t="shared" si="275"/>
        <v>1</v>
      </c>
      <c r="L1866" s="66">
        <f t="shared" si="276"/>
        <v>0</v>
      </c>
      <c r="N1866" s="66">
        <f t="shared" si="277"/>
        <v>0</v>
      </c>
      <c r="R1866" s="66">
        <f t="shared" si="278"/>
        <v>0</v>
      </c>
      <c r="V1866" s="66">
        <f t="shared" si="279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4"/>
        <v>0</v>
      </c>
      <c r="C1867" s="66">
        <f t="shared" si="275"/>
        <v>1</v>
      </c>
      <c r="L1867" s="66">
        <f t="shared" si="276"/>
        <v>0</v>
      </c>
      <c r="N1867" s="66">
        <f t="shared" si="277"/>
        <v>0</v>
      </c>
      <c r="R1867" s="66">
        <f t="shared" si="278"/>
        <v>0</v>
      </c>
      <c r="V1867" s="66">
        <f t="shared" si="279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4"/>
        <v>0</v>
      </c>
      <c r="C1868" s="66">
        <f t="shared" si="275"/>
        <v>1</v>
      </c>
      <c r="L1868" s="66">
        <f t="shared" si="276"/>
        <v>0</v>
      </c>
      <c r="N1868" s="66">
        <f t="shared" si="277"/>
        <v>0</v>
      </c>
      <c r="R1868" s="66">
        <f t="shared" si="278"/>
        <v>0</v>
      </c>
      <c r="V1868" s="66">
        <f t="shared" si="279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4"/>
        <v>0</v>
      </c>
      <c r="C1869" s="66">
        <f t="shared" si="275"/>
        <v>1</v>
      </c>
      <c r="L1869" s="66">
        <f t="shared" si="276"/>
        <v>0</v>
      </c>
      <c r="N1869" s="66">
        <f t="shared" si="277"/>
        <v>0</v>
      </c>
      <c r="R1869" s="66">
        <f t="shared" si="278"/>
        <v>0</v>
      </c>
      <c r="V1869" s="66">
        <f t="shared" si="279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4"/>
        <v>0</v>
      </c>
      <c r="C1870" s="66">
        <f t="shared" si="275"/>
        <v>1</v>
      </c>
      <c r="L1870" s="66">
        <f t="shared" si="276"/>
        <v>0</v>
      </c>
      <c r="N1870" s="66">
        <f t="shared" si="277"/>
        <v>0</v>
      </c>
      <c r="R1870" s="66">
        <f t="shared" si="278"/>
        <v>0</v>
      </c>
      <c r="V1870" s="66">
        <f t="shared" si="279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4"/>
        <v>0</v>
      </c>
      <c r="C1871" s="66">
        <f t="shared" si="275"/>
        <v>1</v>
      </c>
      <c r="L1871" s="66">
        <f t="shared" si="276"/>
        <v>0</v>
      </c>
      <c r="N1871" s="66">
        <f t="shared" si="277"/>
        <v>0</v>
      </c>
      <c r="R1871" s="66">
        <f t="shared" si="278"/>
        <v>0</v>
      </c>
      <c r="V1871" s="66">
        <f t="shared" si="279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4"/>
        <v>0</v>
      </c>
      <c r="C1872" s="66">
        <f t="shared" si="275"/>
        <v>1</v>
      </c>
      <c r="L1872" s="66">
        <f t="shared" si="276"/>
        <v>0</v>
      </c>
      <c r="N1872" s="66">
        <f t="shared" si="277"/>
        <v>0</v>
      </c>
      <c r="R1872" s="66">
        <f t="shared" si="278"/>
        <v>0</v>
      </c>
      <c r="V1872" s="66">
        <f t="shared" si="279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4"/>
        <v>0</v>
      </c>
      <c r="C1873" s="66">
        <f t="shared" si="275"/>
        <v>1</v>
      </c>
      <c r="L1873" s="66">
        <f t="shared" si="276"/>
        <v>0</v>
      </c>
      <c r="N1873" s="66">
        <f t="shared" si="277"/>
        <v>0</v>
      </c>
      <c r="R1873" s="66">
        <f t="shared" si="278"/>
        <v>0</v>
      </c>
      <c r="V1873" s="66">
        <f t="shared" si="279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4"/>
        <v>0</v>
      </c>
      <c r="C1874" s="66">
        <f t="shared" si="275"/>
        <v>1</v>
      </c>
      <c r="L1874" s="66">
        <f t="shared" si="276"/>
        <v>0</v>
      </c>
      <c r="N1874" s="66">
        <f t="shared" si="277"/>
        <v>0</v>
      </c>
      <c r="R1874" s="66">
        <f t="shared" si="278"/>
        <v>0</v>
      </c>
      <c r="V1874" s="66">
        <f t="shared" si="279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4"/>
        <v>0</v>
      </c>
      <c r="C1875" s="66">
        <f t="shared" si="275"/>
        <v>1</v>
      </c>
      <c r="L1875" s="66">
        <f t="shared" si="276"/>
        <v>0</v>
      </c>
      <c r="N1875" s="66">
        <f t="shared" si="277"/>
        <v>0</v>
      </c>
      <c r="R1875" s="66">
        <f t="shared" si="278"/>
        <v>0</v>
      </c>
      <c r="V1875" s="66">
        <f t="shared" si="279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4"/>
        <v>0</v>
      </c>
      <c r="C1876" s="66">
        <f t="shared" si="275"/>
        <v>1</v>
      </c>
      <c r="L1876" s="66">
        <f t="shared" si="276"/>
        <v>0</v>
      </c>
      <c r="N1876" s="66">
        <f t="shared" si="277"/>
        <v>0</v>
      </c>
      <c r="R1876" s="66">
        <f t="shared" si="278"/>
        <v>0</v>
      </c>
      <c r="V1876" s="66">
        <f t="shared" si="279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4"/>
        <v>0</v>
      </c>
      <c r="C1877" s="66">
        <f t="shared" si="275"/>
        <v>1</v>
      </c>
      <c r="L1877" s="66">
        <f t="shared" si="276"/>
        <v>0</v>
      </c>
      <c r="N1877" s="66">
        <f t="shared" si="277"/>
        <v>0</v>
      </c>
      <c r="R1877" s="66">
        <f t="shared" si="278"/>
        <v>0</v>
      </c>
      <c r="V1877" s="66">
        <f t="shared" si="279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4"/>
        <v>0</v>
      </c>
      <c r="C1878" s="66">
        <f t="shared" si="275"/>
        <v>1</v>
      </c>
      <c r="L1878" s="66">
        <f t="shared" si="276"/>
        <v>0</v>
      </c>
      <c r="N1878" s="66">
        <f t="shared" si="277"/>
        <v>0</v>
      </c>
      <c r="R1878" s="66">
        <f t="shared" si="278"/>
        <v>0</v>
      </c>
      <c r="V1878" s="66">
        <f t="shared" si="279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4"/>
        <v>0</v>
      </c>
      <c r="C1879" s="66">
        <f t="shared" si="275"/>
        <v>1</v>
      </c>
      <c r="L1879" s="66">
        <f t="shared" si="276"/>
        <v>0</v>
      </c>
      <c r="N1879" s="66">
        <f t="shared" si="277"/>
        <v>0</v>
      </c>
      <c r="R1879" s="66">
        <f t="shared" si="278"/>
        <v>0</v>
      </c>
      <c r="V1879" s="66">
        <f t="shared" si="279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4"/>
        <v>0</v>
      </c>
      <c r="C1880" s="66">
        <f t="shared" si="275"/>
        <v>1</v>
      </c>
      <c r="L1880" s="66">
        <f t="shared" si="276"/>
        <v>0</v>
      </c>
      <c r="N1880" s="66">
        <f t="shared" si="277"/>
        <v>0</v>
      </c>
      <c r="R1880" s="66">
        <f t="shared" si="278"/>
        <v>0</v>
      </c>
      <c r="V1880" s="66">
        <f t="shared" si="279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4"/>
        <v>0</v>
      </c>
      <c r="C1881" s="66">
        <f t="shared" si="275"/>
        <v>1</v>
      </c>
      <c r="L1881" s="66">
        <f t="shared" si="276"/>
        <v>0</v>
      </c>
      <c r="N1881" s="66">
        <f t="shared" si="277"/>
        <v>0</v>
      </c>
      <c r="R1881" s="66">
        <f t="shared" si="278"/>
        <v>0</v>
      </c>
      <c r="V1881" s="66">
        <f t="shared" si="279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4"/>
        <v>0</v>
      </c>
      <c r="C1882" s="66">
        <f t="shared" si="275"/>
        <v>1</v>
      </c>
      <c r="L1882" s="66">
        <f t="shared" si="276"/>
        <v>0</v>
      </c>
      <c r="N1882" s="66">
        <f t="shared" si="277"/>
        <v>0</v>
      </c>
      <c r="R1882" s="66">
        <f t="shared" si="278"/>
        <v>0</v>
      </c>
      <c r="V1882" s="66">
        <f t="shared" si="279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74"/>
        <v>0</v>
      </c>
      <c r="C1883" s="66">
        <f t="shared" si="275"/>
        <v>1</v>
      </c>
      <c r="L1883" s="66">
        <f t="shared" si="276"/>
        <v>0</v>
      </c>
      <c r="N1883" s="66">
        <f t="shared" si="277"/>
        <v>0</v>
      </c>
      <c r="R1883" s="66">
        <f t="shared" si="278"/>
        <v>0</v>
      </c>
      <c r="V1883" s="66">
        <f t="shared" si="279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74"/>
        <v>0</v>
      </c>
      <c r="C1884" s="66">
        <f t="shared" si="275"/>
        <v>1</v>
      </c>
      <c r="L1884" s="66">
        <f t="shared" si="276"/>
        <v>0</v>
      </c>
      <c r="N1884" s="66">
        <f t="shared" si="277"/>
        <v>0</v>
      </c>
      <c r="R1884" s="66">
        <f t="shared" si="278"/>
        <v>0</v>
      </c>
      <c r="V1884" s="66">
        <f t="shared" si="279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74"/>
        <v>0</v>
      </c>
      <c r="C1885" s="66">
        <f t="shared" si="275"/>
        <v>1</v>
      </c>
      <c r="L1885" s="66">
        <f t="shared" si="276"/>
        <v>0</v>
      </c>
      <c r="N1885" s="66">
        <f t="shared" si="277"/>
        <v>0</v>
      </c>
      <c r="R1885" s="66">
        <f t="shared" si="278"/>
        <v>0</v>
      </c>
      <c r="V1885" s="66">
        <f t="shared" si="279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74"/>
        <v>0</v>
      </c>
      <c r="C1886" s="66">
        <f t="shared" si="275"/>
        <v>1</v>
      </c>
      <c r="L1886" s="66">
        <f t="shared" si="276"/>
        <v>0</v>
      </c>
      <c r="N1886" s="66">
        <f t="shared" si="277"/>
        <v>0</v>
      </c>
      <c r="R1886" s="66">
        <f t="shared" si="278"/>
        <v>0</v>
      </c>
      <c r="V1886" s="66">
        <f t="shared" si="279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74"/>
        <v>0</v>
      </c>
      <c r="C1887" s="66">
        <f t="shared" si="275"/>
        <v>1</v>
      </c>
      <c r="L1887" s="66">
        <f t="shared" si="276"/>
        <v>0</v>
      </c>
      <c r="N1887" s="66">
        <f t="shared" si="277"/>
        <v>0</v>
      </c>
      <c r="R1887" s="66">
        <f t="shared" si="278"/>
        <v>0</v>
      </c>
      <c r="V1887" s="66">
        <f t="shared" si="279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74"/>
        <v>0</v>
      </c>
      <c r="C1888" s="66">
        <f t="shared" si="275"/>
        <v>1</v>
      </c>
      <c r="L1888" s="66">
        <f t="shared" si="276"/>
        <v>0</v>
      </c>
      <c r="N1888" s="66">
        <f t="shared" si="277"/>
        <v>0</v>
      </c>
      <c r="R1888" s="66">
        <f t="shared" si="278"/>
        <v>0</v>
      </c>
      <c r="V1888" s="66">
        <f t="shared" si="279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74"/>
        <v>0</v>
      </c>
      <c r="C1889" s="66">
        <f t="shared" si="275"/>
        <v>1</v>
      </c>
      <c r="L1889" s="66">
        <f t="shared" si="276"/>
        <v>0</v>
      </c>
      <c r="N1889" s="66">
        <f t="shared" si="277"/>
        <v>0</v>
      </c>
      <c r="R1889" s="66">
        <f t="shared" si="278"/>
        <v>0</v>
      </c>
      <c r="V1889" s="66">
        <f t="shared" si="279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74"/>
        <v>0</v>
      </c>
      <c r="C1890" s="66">
        <f t="shared" si="275"/>
        <v>1</v>
      </c>
      <c r="L1890" s="66">
        <f t="shared" si="276"/>
        <v>0</v>
      </c>
      <c r="N1890" s="66">
        <f t="shared" si="277"/>
        <v>0</v>
      </c>
      <c r="R1890" s="66">
        <f t="shared" si="278"/>
        <v>0</v>
      </c>
      <c r="V1890" s="66">
        <f t="shared" si="279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74"/>
        <v>0</v>
      </c>
      <c r="C1891" s="66">
        <f t="shared" si="275"/>
        <v>1</v>
      </c>
      <c r="L1891" s="66">
        <f t="shared" si="276"/>
        <v>0</v>
      </c>
      <c r="N1891" s="66">
        <f t="shared" si="277"/>
        <v>0</v>
      </c>
      <c r="R1891" s="66">
        <f t="shared" si="278"/>
        <v>0</v>
      </c>
      <c r="V1891" s="66">
        <f t="shared" si="279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74"/>
        <v>0</v>
      </c>
      <c r="C1892" s="66">
        <f t="shared" si="275"/>
        <v>1</v>
      </c>
      <c r="L1892" s="66">
        <f t="shared" si="276"/>
        <v>0</v>
      </c>
      <c r="N1892" s="66">
        <f t="shared" si="277"/>
        <v>0</v>
      </c>
      <c r="R1892" s="66">
        <f t="shared" si="278"/>
        <v>0</v>
      </c>
      <c r="V1892" s="66">
        <f t="shared" si="279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80">+L1893+N1893+R1893+V1893+X1893</f>
        <v>0</v>
      </c>
      <c r="C1893" s="66">
        <f t="shared" ref="C1893:C1956" si="281">RANK(B1893,B$1819:B$2018,0)</f>
        <v>1</v>
      </c>
      <c r="L1893" s="66">
        <f t="shared" ref="L1893:L1956" si="282">IF(AND(I1893&lt;1,J1893&lt;1,K1893&lt;1),0,IF(250+((150-(I1893*60+J1893))*2)&lt;0,0,IF(K1893&lt;50,250+((150-(I1893*60+J1893))*2),IF(K1893&gt;49,250+((150-(I1893*60+J1893))*2)-1,250+((150-(I1893*60+J1893))*2)))))</f>
        <v>0</v>
      </c>
      <c r="N1893" s="66">
        <f t="shared" ref="N1893:N1956" si="283">IF(M1893&lt;89,0,250+((M1893-172)*3))</f>
        <v>0</v>
      </c>
      <c r="R1893" s="66">
        <f t="shared" ref="R1893:R1956" si="284">IF(AND(O1893&lt;1,P1893&lt;1,Q1893&lt;1),0,IF(250+((680-(O1893*60+P1893))*1)&lt;0,0,250+((680-(O1893*60+P1893))*1)))</f>
        <v>0</v>
      </c>
      <c r="V1893" s="66">
        <f t="shared" ref="V1893:V1956" si="285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80"/>
        <v>0</v>
      </c>
      <c r="C1894" s="66">
        <f t="shared" si="281"/>
        <v>1</v>
      </c>
      <c r="L1894" s="66">
        <f t="shared" si="282"/>
        <v>0</v>
      </c>
      <c r="N1894" s="66">
        <f t="shared" si="283"/>
        <v>0</v>
      </c>
      <c r="R1894" s="66">
        <f t="shared" si="284"/>
        <v>0</v>
      </c>
      <c r="V1894" s="66">
        <f t="shared" si="285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80"/>
        <v>0</v>
      </c>
      <c r="C1895" s="66">
        <f t="shared" si="281"/>
        <v>1</v>
      </c>
      <c r="L1895" s="66">
        <f t="shared" si="282"/>
        <v>0</v>
      </c>
      <c r="N1895" s="66">
        <f t="shared" si="283"/>
        <v>0</v>
      </c>
      <c r="R1895" s="66">
        <f t="shared" si="284"/>
        <v>0</v>
      </c>
      <c r="V1895" s="66">
        <f t="shared" si="285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80"/>
        <v>0</v>
      </c>
      <c r="C1896" s="66">
        <f t="shared" si="281"/>
        <v>1</v>
      </c>
      <c r="L1896" s="66">
        <f t="shared" si="282"/>
        <v>0</v>
      </c>
      <c r="N1896" s="66">
        <f t="shared" si="283"/>
        <v>0</v>
      </c>
      <c r="R1896" s="66">
        <f t="shared" si="284"/>
        <v>0</v>
      </c>
      <c r="V1896" s="66">
        <f t="shared" si="285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80"/>
        <v>0</v>
      </c>
      <c r="C1897" s="66">
        <f t="shared" si="281"/>
        <v>1</v>
      </c>
      <c r="L1897" s="66">
        <f t="shared" si="282"/>
        <v>0</v>
      </c>
      <c r="N1897" s="66">
        <f t="shared" si="283"/>
        <v>0</v>
      </c>
      <c r="R1897" s="66">
        <f t="shared" si="284"/>
        <v>0</v>
      </c>
      <c r="V1897" s="66">
        <f t="shared" si="285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80"/>
        <v>0</v>
      </c>
      <c r="C1898" s="66">
        <f t="shared" si="281"/>
        <v>1</v>
      </c>
      <c r="L1898" s="66">
        <f t="shared" si="282"/>
        <v>0</v>
      </c>
      <c r="N1898" s="66">
        <f t="shared" si="283"/>
        <v>0</v>
      </c>
      <c r="R1898" s="66">
        <f t="shared" si="284"/>
        <v>0</v>
      </c>
      <c r="V1898" s="66">
        <f t="shared" si="285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80"/>
        <v>0</v>
      </c>
      <c r="C1899" s="66">
        <f t="shared" si="281"/>
        <v>1</v>
      </c>
      <c r="L1899" s="66">
        <f t="shared" si="282"/>
        <v>0</v>
      </c>
      <c r="N1899" s="66">
        <f t="shared" si="283"/>
        <v>0</v>
      </c>
      <c r="R1899" s="66">
        <f t="shared" si="284"/>
        <v>0</v>
      </c>
      <c r="V1899" s="66">
        <f t="shared" si="285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80"/>
        <v>0</v>
      </c>
      <c r="C1900" s="66">
        <f t="shared" si="281"/>
        <v>1</v>
      </c>
      <c r="L1900" s="66">
        <f t="shared" si="282"/>
        <v>0</v>
      </c>
      <c r="N1900" s="66">
        <f t="shared" si="283"/>
        <v>0</v>
      </c>
      <c r="R1900" s="66">
        <f t="shared" si="284"/>
        <v>0</v>
      </c>
      <c r="V1900" s="66">
        <f t="shared" si="285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80"/>
        <v>0</v>
      </c>
      <c r="C1901" s="66">
        <f t="shared" si="281"/>
        <v>1</v>
      </c>
      <c r="L1901" s="66">
        <f t="shared" si="282"/>
        <v>0</v>
      </c>
      <c r="N1901" s="66">
        <f t="shared" si="283"/>
        <v>0</v>
      </c>
      <c r="R1901" s="66">
        <f t="shared" si="284"/>
        <v>0</v>
      </c>
      <c r="V1901" s="66">
        <f t="shared" si="285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80"/>
        <v>0</v>
      </c>
      <c r="C1902" s="66">
        <f t="shared" si="281"/>
        <v>1</v>
      </c>
      <c r="L1902" s="66">
        <f t="shared" si="282"/>
        <v>0</v>
      </c>
      <c r="N1902" s="66">
        <f t="shared" si="283"/>
        <v>0</v>
      </c>
      <c r="R1902" s="66">
        <f t="shared" si="284"/>
        <v>0</v>
      </c>
      <c r="V1902" s="66">
        <f t="shared" si="285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80"/>
        <v>0</v>
      </c>
      <c r="C1903" s="66">
        <f t="shared" si="281"/>
        <v>1</v>
      </c>
      <c r="L1903" s="66">
        <f t="shared" si="282"/>
        <v>0</v>
      </c>
      <c r="N1903" s="66">
        <f t="shared" si="283"/>
        <v>0</v>
      </c>
      <c r="R1903" s="66">
        <f t="shared" si="284"/>
        <v>0</v>
      </c>
      <c r="V1903" s="66">
        <f t="shared" si="285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80"/>
        <v>0</v>
      </c>
      <c r="C1904" s="66">
        <f t="shared" si="281"/>
        <v>1</v>
      </c>
      <c r="L1904" s="66">
        <f t="shared" si="282"/>
        <v>0</v>
      </c>
      <c r="N1904" s="66">
        <f t="shared" si="283"/>
        <v>0</v>
      </c>
      <c r="R1904" s="66">
        <f t="shared" si="284"/>
        <v>0</v>
      </c>
      <c r="V1904" s="66">
        <f t="shared" si="285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80"/>
        <v>0</v>
      </c>
      <c r="C1905" s="66">
        <f t="shared" si="281"/>
        <v>1</v>
      </c>
      <c r="L1905" s="66">
        <f t="shared" si="282"/>
        <v>0</v>
      </c>
      <c r="N1905" s="66">
        <f t="shared" si="283"/>
        <v>0</v>
      </c>
      <c r="R1905" s="66">
        <f t="shared" si="284"/>
        <v>0</v>
      </c>
      <c r="V1905" s="66">
        <f t="shared" si="285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80"/>
        <v>0</v>
      </c>
      <c r="C1906" s="66">
        <f t="shared" si="281"/>
        <v>1</v>
      </c>
      <c r="L1906" s="66">
        <f t="shared" si="282"/>
        <v>0</v>
      </c>
      <c r="N1906" s="66">
        <f t="shared" si="283"/>
        <v>0</v>
      </c>
      <c r="R1906" s="66">
        <f t="shared" si="284"/>
        <v>0</v>
      </c>
      <c r="V1906" s="66">
        <f t="shared" si="285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80"/>
        <v>0</v>
      </c>
      <c r="C1907" s="66">
        <f t="shared" si="281"/>
        <v>1</v>
      </c>
      <c r="L1907" s="66">
        <f t="shared" si="282"/>
        <v>0</v>
      </c>
      <c r="N1907" s="66">
        <f t="shared" si="283"/>
        <v>0</v>
      </c>
      <c r="R1907" s="66">
        <f t="shared" si="284"/>
        <v>0</v>
      </c>
      <c r="V1907" s="66">
        <f t="shared" si="285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80"/>
        <v>0</v>
      </c>
      <c r="C1908" s="66">
        <f t="shared" si="281"/>
        <v>1</v>
      </c>
      <c r="L1908" s="66">
        <f t="shared" si="282"/>
        <v>0</v>
      </c>
      <c r="N1908" s="66">
        <f t="shared" si="283"/>
        <v>0</v>
      </c>
      <c r="R1908" s="66">
        <f t="shared" si="284"/>
        <v>0</v>
      </c>
      <c r="V1908" s="66">
        <f t="shared" si="285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80"/>
        <v>0</v>
      </c>
      <c r="C1909" s="66">
        <f t="shared" si="281"/>
        <v>1</v>
      </c>
      <c r="L1909" s="66">
        <f t="shared" si="282"/>
        <v>0</v>
      </c>
      <c r="N1909" s="66">
        <f t="shared" si="283"/>
        <v>0</v>
      </c>
      <c r="R1909" s="66">
        <f t="shared" si="284"/>
        <v>0</v>
      </c>
      <c r="V1909" s="66">
        <f t="shared" si="285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80"/>
        <v>0</v>
      </c>
      <c r="C1910" s="66">
        <f t="shared" si="281"/>
        <v>1</v>
      </c>
      <c r="L1910" s="66">
        <f t="shared" si="282"/>
        <v>0</v>
      </c>
      <c r="N1910" s="66">
        <f t="shared" si="283"/>
        <v>0</v>
      </c>
      <c r="R1910" s="66">
        <f t="shared" si="284"/>
        <v>0</v>
      </c>
      <c r="V1910" s="66">
        <f t="shared" si="285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80"/>
        <v>0</v>
      </c>
      <c r="C1911" s="66">
        <f t="shared" si="281"/>
        <v>1</v>
      </c>
      <c r="L1911" s="66">
        <f t="shared" si="282"/>
        <v>0</v>
      </c>
      <c r="N1911" s="66">
        <f t="shared" si="283"/>
        <v>0</v>
      </c>
      <c r="R1911" s="66">
        <f t="shared" si="284"/>
        <v>0</v>
      </c>
      <c r="V1911" s="66">
        <f t="shared" si="285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80"/>
        <v>0</v>
      </c>
      <c r="C1912" s="66">
        <f t="shared" si="281"/>
        <v>1</v>
      </c>
      <c r="L1912" s="66">
        <f t="shared" si="282"/>
        <v>0</v>
      </c>
      <c r="N1912" s="66">
        <f t="shared" si="283"/>
        <v>0</v>
      </c>
      <c r="R1912" s="66">
        <f t="shared" si="284"/>
        <v>0</v>
      </c>
      <c r="V1912" s="66">
        <f t="shared" si="285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80"/>
        <v>0</v>
      </c>
      <c r="C1913" s="66">
        <f t="shared" si="281"/>
        <v>1</v>
      </c>
      <c r="L1913" s="66">
        <f t="shared" si="282"/>
        <v>0</v>
      </c>
      <c r="N1913" s="66">
        <f t="shared" si="283"/>
        <v>0</v>
      </c>
      <c r="R1913" s="66">
        <f t="shared" si="284"/>
        <v>0</v>
      </c>
      <c r="V1913" s="66">
        <f t="shared" si="285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80"/>
        <v>0</v>
      </c>
      <c r="C1914" s="66">
        <f t="shared" si="281"/>
        <v>1</v>
      </c>
      <c r="L1914" s="66">
        <f t="shared" si="282"/>
        <v>0</v>
      </c>
      <c r="N1914" s="66">
        <f t="shared" si="283"/>
        <v>0</v>
      </c>
      <c r="R1914" s="66">
        <f t="shared" si="284"/>
        <v>0</v>
      </c>
      <c r="V1914" s="66">
        <f t="shared" si="285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80"/>
        <v>0</v>
      </c>
      <c r="C1915" s="66">
        <f t="shared" si="281"/>
        <v>1</v>
      </c>
      <c r="L1915" s="66">
        <f t="shared" si="282"/>
        <v>0</v>
      </c>
      <c r="N1915" s="66">
        <f t="shared" si="283"/>
        <v>0</v>
      </c>
      <c r="R1915" s="66">
        <f t="shared" si="284"/>
        <v>0</v>
      </c>
      <c r="V1915" s="66">
        <f t="shared" si="285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80"/>
        <v>0</v>
      </c>
      <c r="C1916" s="66">
        <f t="shared" si="281"/>
        <v>1</v>
      </c>
      <c r="L1916" s="66">
        <f t="shared" si="282"/>
        <v>0</v>
      </c>
      <c r="N1916" s="66">
        <f t="shared" si="283"/>
        <v>0</v>
      </c>
      <c r="R1916" s="66">
        <f t="shared" si="284"/>
        <v>0</v>
      </c>
      <c r="V1916" s="66">
        <f t="shared" si="285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80"/>
        <v>0</v>
      </c>
      <c r="C1917" s="66">
        <f t="shared" si="281"/>
        <v>1</v>
      </c>
      <c r="L1917" s="66">
        <f t="shared" si="282"/>
        <v>0</v>
      </c>
      <c r="N1917" s="66">
        <f t="shared" si="283"/>
        <v>0</v>
      </c>
      <c r="R1917" s="66">
        <f t="shared" si="284"/>
        <v>0</v>
      </c>
      <c r="V1917" s="66">
        <f t="shared" si="285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80"/>
        <v>0</v>
      </c>
      <c r="C1918" s="66">
        <f t="shared" si="281"/>
        <v>1</v>
      </c>
      <c r="L1918" s="66">
        <f t="shared" si="282"/>
        <v>0</v>
      </c>
      <c r="N1918" s="66">
        <f t="shared" si="283"/>
        <v>0</v>
      </c>
      <c r="R1918" s="66">
        <f t="shared" si="284"/>
        <v>0</v>
      </c>
      <c r="V1918" s="66">
        <f t="shared" si="285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80"/>
        <v>0</v>
      </c>
      <c r="C1919" s="66">
        <f t="shared" si="281"/>
        <v>1</v>
      </c>
      <c r="L1919" s="66">
        <f t="shared" si="282"/>
        <v>0</v>
      </c>
      <c r="N1919" s="66">
        <f t="shared" si="283"/>
        <v>0</v>
      </c>
      <c r="R1919" s="66">
        <f t="shared" si="284"/>
        <v>0</v>
      </c>
      <c r="V1919" s="66">
        <f t="shared" si="285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80"/>
        <v>0</v>
      </c>
      <c r="C1920" s="66">
        <f t="shared" si="281"/>
        <v>1</v>
      </c>
      <c r="L1920" s="66">
        <f t="shared" si="282"/>
        <v>0</v>
      </c>
      <c r="N1920" s="66">
        <f t="shared" si="283"/>
        <v>0</v>
      </c>
      <c r="R1920" s="66">
        <f t="shared" si="284"/>
        <v>0</v>
      </c>
      <c r="V1920" s="66">
        <f t="shared" si="285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80"/>
        <v>0</v>
      </c>
      <c r="C1921" s="66">
        <f t="shared" si="281"/>
        <v>1</v>
      </c>
      <c r="L1921" s="66">
        <f t="shared" si="282"/>
        <v>0</v>
      </c>
      <c r="N1921" s="66">
        <f t="shared" si="283"/>
        <v>0</v>
      </c>
      <c r="R1921" s="66">
        <f t="shared" si="284"/>
        <v>0</v>
      </c>
      <c r="V1921" s="66">
        <f t="shared" si="285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80"/>
        <v>0</v>
      </c>
      <c r="C1922" s="66">
        <f t="shared" si="281"/>
        <v>1</v>
      </c>
      <c r="L1922" s="66">
        <f t="shared" si="282"/>
        <v>0</v>
      </c>
      <c r="N1922" s="66">
        <f t="shared" si="283"/>
        <v>0</v>
      </c>
      <c r="R1922" s="66">
        <f t="shared" si="284"/>
        <v>0</v>
      </c>
      <c r="V1922" s="66">
        <f t="shared" si="285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80"/>
        <v>0</v>
      </c>
      <c r="C1923" s="66">
        <f t="shared" si="281"/>
        <v>1</v>
      </c>
      <c r="L1923" s="66">
        <f t="shared" si="282"/>
        <v>0</v>
      </c>
      <c r="N1923" s="66">
        <f t="shared" si="283"/>
        <v>0</v>
      </c>
      <c r="R1923" s="66">
        <f t="shared" si="284"/>
        <v>0</v>
      </c>
      <c r="V1923" s="66">
        <f t="shared" si="285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80"/>
        <v>0</v>
      </c>
      <c r="C1924" s="66">
        <f t="shared" si="281"/>
        <v>1</v>
      </c>
      <c r="L1924" s="66">
        <f t="shared" si="282"/>
        <v>0</v>
      </c>
      <c r="N1924" s="66">
        <f t="shared" si="283"/>
        <v>0</v>
      </c>
      <c r="R1924" s="66">
        <f t="shared" si="284"/>
        <v>0</v>
      </c>
      <c r="V1924" s="66">
        <f t="shared" si="285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80"/>
        <v>0</v>
      </c>
      <c r="C1925" s="66">
        <f t="shared" si="281"/>
        <v>1</v>
      </c>
      <c r="L1925" s="66">
        <f t="shared" si="282"/>
        <v>0</v>
      </c>
      <c r="N1925" s="66">
        <f t="shared" si="283"/>
        <v>0</v>
      </c>
      <c r="R1925" s="66">
        <f t="shared" si="284"/>
        <v>0</v>
      </c>
      <c r="V1925" s="66">
        <f t="shared" si="285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80"/>
        <v>0</v>
      </c>
      <c r="C1926" s="66">
        <f t="shared" si="281"/>
        <v>1</v>
      </c>
      <c r="L1926" s="66">
        <f t="shared" si="282"/>
        <v>0</v>
      </c>
      <c r="N1926" s="66">
        <f t="shared" si="283"/>
        <v>0</v>
      </c>
      <c r="R1926" s="66">
        <f t="shared" si="284"/>
        <v>0</v>
      </c>
      <c r="V1926" s="66">
        <f t="shared" si="285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80"/>
        <v>0</v>
      </c>
      <c r="C1927" s="66">
        <f t="shared" si="281"/>
        <v>1</v>
      </c>
      <c r="L1927" s="66">
        <f t="shared" si="282"/>
        <v>0</v>
      </c>
      <c r="N1927" s="66">
        <f t="shared" si="283"/>
        <v>0</v>
      </c>
      <c r="R1927" s="66">
        <f t="shared" si="284"/>
        <v>0</v>
      </c>
      <c r="V1927" s="66">
        <f t="shared" si="285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80"/>
        <v>0</v>
      </c>
      <c r="C1928" s="66">
        <f t="shared" si="281"/>
        <v>1</v>
      </c>
      <c r="L1928" s="66">
        <f t="shared" si="282"/>
        <v>0</v>
      </c>
      <c r="N1928" s="66">
        <f t="shared" si="283"/>
        <v>0</v>
      </c>
      <c r="R1928" s="66">
        <f t="shared" si="284"/>
        <v>0</v>
      </c>
      <c r="V1928" s="66">
        <f t="shared" si="285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80"/>
        <v>0</v>
      </c>
      <c r="C1929" s="66">
        <f t="shared" si="281"/>
        <v>1</v>
      </c>
      <c r="L1929" s="66">
        <f t="shared" si="282"/>
        <v>0</v>
      </c>
      <c r="N1929" s="66">
        <f t="shared" si="283"/>
        <v>0</v>
      </c>
      <c r="R1929" s="66">
        <f t="shared" si="284"/>
        <v>0</v>
      </c>
      <c r="V1929" s="66">
        <f t="shared" si="285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80"/>
        <v>0</v>
      </c>
      <c r="C1930" s="66">
        <f t="shared" si="281"/>
        <v>1</v>
      </c>
      <c r="L1930" s="66">
        <f t="shared" si="282"/>
        <v>0</v>
      </c>
      <c r="N1930" s="66">
        <f t="shared" si="283"/>
        <v>0</v>
      </c>
      <c r="R1930" s="66">
        <f t="shared" si="284"/>
        <v>0</v>
      </c>
      <c r="V1930" s="66">
        <f t="shared" si="285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80"/>
        <v>0</v>
      </c>
      <c r="C1931" s="66">
        <f t="shared" si="281"/>
        <v>1</v>
      </c>
      <c r="L1931" s="66">
        <f t="shared" si="282"/>
        <v>0</v>
      </c>
      <c r="N1931" s="66">
        <f t="shared" si="283"/>
        <v>0</v>
      </c>
      <c r="R1931" s="66">
        <f t="shared" si="284"/>
        <v>0</v>
      </c>
      <c r="V1931" s="66">
        <f t="shared" si="285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80"/>
        <v>0</v>
      </c>
      <c r="C1932" s="66">
        <f t="shared" si="281"/>
        <v>1</v>
      </c>
      <c r="L1932" s="66">
        <f t="shared" si="282"/>
        <v>0</v>
      </c>
      <c r="N1932" s="66">
        <f t="shared" si="283"/>
        <v>0</v>
      </c>
      <c r="R1932" s="66">
        <f t="shared" si="284"/>
        <v>0</v>
      </c>
      <c r="V1932" s="66">
        <f t="shared" si="285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80"/>
        <v>0</v>
      </c>
      <c r="C1933" s="66">
        <f t="shared" si="281"/>
        <v>1</v>
      </c>
      <c r="L1933" s="66">
        <f t="shared" si="282"/>
        <v>0</v>
      </c>
      <c r="N1933" s="66">
        <f t="shared" si="283"/>
        <v>0</v>
      </c>
      <c r="R1933" s="66">
        <f t="shared" si="284"/>
        <v>0</v>
      </c>
      <c r="V1933" s="66">
        <f t="shared" si="285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80"/>
        <v>0</v>
      </c>
      <c r="C1934" s="66">
        <f t="shared" si="281"/>
        <v>1</v>
      </c>
      <c r="L1934" s="66">
        <f t="shared" si="282"/>
        <v>0</v>
      </c>
      <c r="N1934" s="66">
        <f t="shared" si="283"/>
        <v>0</v>
      </c>
      <c r="R1934" s="66">
        <f t="shared" si="284"/>
        <v>0</v>
      </c>
      <c r="V1934" s="66">
        <f t="shared" si="285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80"/>
        <v>0</v>
      </c>
      <c r="C1935" s="66">
        <f t="shared" si="281"/>
        <v>1</v>
      </c>
      <c r="L1935" s="66">
        <f t="shared" si="282"/>
        <v>0</v>
      </c>
      <c r="N1935" s="66">
        <f t="shared" si="283"/>
        <v>0</v>
      </c>
      <c r="R1935" s="66">
        <f t="shared" si="284"/>
        <v>0</v>
      </c>
      <c r="V1935" s="66">
        <f t="shared" si="285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80"/>
        <v>0</v>
      </c>
      <c r="C1936" s="66">
        <f t="shared" si="281"/>
        <v>1</v>
      </c>
      <c r="L1936" s="66">
        <f t="shared" si="282"/>
        <v>0</v>
      </c>
      <c r="N1936" s="66">
        <f t="shared" si="283"/>
        <v>0</v>
      </c>
      <c r="R1936" s="66">
        <f t="shared" si="284"/>
        <v>0</v>
      </c>
      <c r="V1936" s="66">
        <f t="shared" si="285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80"/>
        <v>0</v>
      </c>
      <c r="C1937" s="66">
        <f t="shared" si="281"/>
        <v>1</v>
      </c>
      <c r="L1937" s="66">
        <f t="shared" si="282"/>
        <v>0</v>
      </c>
      <c r="N1937" s="66">
        <f t="shared" si="283"/>
        <v>0</v>
      </c>
      <c r="R1937" s="66">
        <f t="shared" si="284"/>
        <v>0</v>
      </c>
      <c r="V1937" s="66">
        <f t="shared" si="285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80"/>
        <v>0</v>
      </c>
      <c r="C1938" s="66">
        <f t="shared" si="281"/>
        <v>1</v>
      </c>
      <c r="L1938" s="66">
        <f t="shared" si="282"/>
        <v>0</v>
      </c>
      <c r="N1938" s="66">
        <f t="shared" si="283"/>
        <v>0</v>
      </c>
      <c r="R1938" s="66">
        <f t="shared" si="284"/>
        <v>0</v>
      </c>
      <c r="V1938" s="66">
        <f t="shared" si="285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80"/>
        <v>0</v>
      </c>
      <c r="C1939" s="66">
        <f t="shared" si="281"/>
        <v>1</v>
      </c>
      <c r="L1939" s="66">
        <f t="shared" si="282"/>
        <v>0</v>
      </c>
      <c r="N1939" s="66">
        <f t="shared" si="283"/>
        <v>0</v>
      </c>
      <c r="R1939" s="66">
        <f t="shared" si="284"/>
        <v>0</v>
      </c>
      <c r="V1939" s="66">
        <f t="shared" si="285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80"/>
        <v>0</v>
      </c>
      <c r="C1940" s="66">
        <f t="shared" si="281"/>
        <v>1</v>
      </c>
      <c r="L1940" s="66">
        <f t="shared" si="282"/>
        <v>0</v>
      </c>
      <c r="N1940" s="66">
        <f t="shared" si="283"/>
        <v>0</v>
      </c>
      <c r="R1940" s="66">
        <f t="shared" si="284"/>
        <v>0</v>
      </c>
      <c r="V1940" s="66">
        <f t="shared" si="285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80"/>
        <v>0</v>
      </c>
      <c r="C1941" s="66">
        <f t="shared" si="281"/>
        <v>1</v>
      </c>
      <c r="L1941" s="66">
        <f t="shared" si="282"/>
        <v>0</v>
      </c>
      <c r="N1941" s="66">
        <f t="shared" si="283"/>
        <v>0</v>
      </c>
      <c r="R1941" s="66">
        <f t="shared" si="284"/>
        <v>0</v>
      </c>
      <c r="V1941" s="66">
        <f t="shared" si="285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80"/>
        <v>0</v>
      </c>
      <c r="C1942" s="66">
        <f t="shared" si="281"/>
        <v>1</v>
      </c>
      <c r="L1942" s="66">
        <f t="shared" si="282"/>
        <v>0</v>
      </c>
      <c r="N1942" s="66">
        <f t="shared" si="283"/>
        <v>0</v>
      </c>
      <c r="R1942" s="66">
        <f t="shared" si="284"/>
        <v>0</v>
      </c>
      <c r="V1942" s="66">
        <f t="shared" si="285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80"/>
        <v>0</v>
      </c>
      <c r="C1943" s="66">
        <f t="shared" si="281"/>
        <v>1</v>
      </c>
      <c r="L1943" s="66">
        <f t="shared" si="282"/>
        <v>0</v>
      </c>
      <c r="N1943" s="66">
        <f t="shared" si="283"/>
        <v>0</v>
      </c>
      <c r="R1943" s="66">
        <f t="shared" si="284"/>
        <v>0</v>
      </c>
      <c r="V1943" s="66">
        <f t="shared" si="285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80"/>
        <v>0</v>
      </c>
      <c r="C1944" s="66">
        <f t="shared" si="281"/>
        <v>1</v>
      </c>
      <c r="L1944" s="66">
        <f t="shared" si="282"/>
        <v>0</v>
      </c>
      <c r="N1944" s="66">
        <f t="shared" si="283"/>
        <v>0</v>
      </c>
      <c r="R1944" s="66">
        <f t="shared" si="284"/>
        <v>0</v>
      </c>
      <c r="V1944" s="66">
        <f t="shared" si="285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80"/>
        <v>0</v>
      </c>
      <c r="C1945" s="66">
        <f t="shared" si="281"/>
        <v>1</v>
      </c>
      <c r="L1945" s="66">
        <f t="shared" si="282"/>
        <v>0</v>
      </c>
      <c r="N1945" s="66">
        <f t="shared" si="283"/>
        <v>0</v>
      </c>
      <c r="R1945" s="66">
        <f t="shared" si="284"/>
        <v>0</v>
      </c>
      <c r="V1945" s="66">
        <f t="shared" si="285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80"/>
        <v>0</v>
      </c>
      <c r="C1946" s="66">
        <f t="shared" si="281"/>
        <v>1</v>
      </c>
      <c r="L1946" s="66">
        <f t="shared" si="282"/>
        <v>0</v>
      </c>
      <c r="N1946" s="66">
        <f t="shared" si="283"/>
        <v>0</v>
      </c>
      <c r="R1946" s="66">
        <f t="shared" si="284"/>
        <v>0</v>
      </c>
      <c r="V1946" s="66">
        <f t="shared" si="285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80"/>
        <v>0</v>
      </c>
      <c r="C1947" s="66">
        <f t="shared" si="281"/>
        <v>1</v>
      </c>
      <c r="L1947" s="66">
        <f t="shared" si="282"/>
        <v>0</v>
      </c>
      <c r="N1947" s="66">
        <f t="shared" si="283"/>
        <v>0</v>
      </c>
      <c r="R1947" s="66">
        <f t="shared" si="284"/>
        <v>0</v>
      </c>
      <c r="V1947" s="66">
        <f t="shared" si="285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80"/>
        <v>0</v>
      </c>
      <c r="C1948" s="66">
        <f t="shared" si="281"/>
        <v>1</v>
      </c>
      <c r="L1948" s="66">
        <f t="shared" si="282"/>
        <v>0</v>
      </c>
      <c r="N1948" s="66">
        <f t="shared" si="283"/>
        <v>0</v>
      </c>
      <c r="R1948" s="66">
        <f t="shared" si="284"/>
        <v>0</v>
      </c>
      <c r="V1948" s="66">
        <f t="shared" si="285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80"/>
        <v>0</v>
      </c>
      <c r="C1949" s="66">
        <f t="shared" si="281"/>
        <v>1</v>
      </c>
      <c r="L1949" s="66">
        <f t="shared" si="282"/>
        <v>0</v>
      </c>
      <c r="N1949" s="66">
        <f t="shared" si="283"/>
        <v>0</v>
      </c>
      <c r="R1949" s="66">
        <f t="shared" si="284"/>
        <v>0</v>
      </c>
      <c r="V1949" s="66">
        <f t="shared" si="285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80"/>
        <v>0</v>
      </c>
      <c r="C1950" s="66">
        <f t="shared" si="281"/>
        <v>1</v>
      </c>
      <c r="L1950" s="66">
        <f t="shared" si="282"/>
        <v>0</v>
      </c>
      <c r="N1950" s="66">
        <f t="shared" si="283"/>
        <v>0</v>
      </c>
      <c r="R1950" s="66">
        <f t="shared" si="284"/>
        <v>0</v>
      </c>
      <c r="V1950" s="66">
        <f t="shared" si="285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80"/>
        <v>0</v>
      </c>
      <c r="C1951" s="66">
        <f t="shared" si="281"/>
        <v>1</v>
      </c>
      <c r="L1951" s="66">
        <f t="shared" si="282"/>
        <v>0</v>
      </c>
      <c r="N1951" s="66">
        <f t="shared" si="283"/>
        <v>0</v>
      </c>
      <c r="R1951" s="66">
        <f t="shared" si="284"/>
        <v>0</v>
      </c>
      <c r="V1951" s="66">
        <f t="shared" si="285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80"/>
        <v>0</v>
      </c>
      <c r="C1952" s="66">
        <f t="shared" si="281"/>
        <v>1</v>
      </c>
      <c r="L1952" s="66">
        <f t="shared" si="282"/>
        <v>0</v>
      </c>
      <c r="N1952" s="66">
        <f t="shared" si="283"/>
        <v>0</v>
      </c>
      <c r="R1952" s="66">
        <f t="shared" si="284"/>
        <v>0</v>
      </c>
      <c r="V1952" s="66">
        <f t="shared" si="285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80"/>
        <v>0</v>
      </c>
      <c r="C1953" s="66">
        <f t="shared" si="281"/>
        <v>1</v>
      </c>
      <c r="L1953" s="66">
        <f t="shared" si="282"/>
        <v>0</v>
      </c>
      <c r="N1953" s="66">
        <f t="shared" si="283"/>
        <v>0</v>
      </c>
      <c r="R1953" s="66">
        <f t="shared" si="284"/>
        <v>0</v>
      </c>
      <c r="V1953" s="66">
        <f t="shared" si="285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80"/>
        <v>0</v>
      </c>
      <c r="C1954" s="66">
        <f t="shared" si="281"/>
        <v>1</v>
      </c>
      <c r="L1954" s="66">
        <f t="shared" si="282"/>
        <v>0</v>
      </c>
      <c r="N1954" s="66">
        <f t="shared" si="283"/>
        <v>0</v>
      </c>
      <c r="R1954" s="66">
        <f t="shared" si="284"/>
        <v>0</v>
      </c>
      <c r="V1954" s="66">
        <f t="shared" si="285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80"/>
        <v>0</v>
      </c>
      <c r="C1955" s="66">
        <f t="shared" si="281"/>
        <v>1</v>
      </c>
      <c r="L1955" s="66">
        <f t="shared" si="282"/>
        <v>0</v>
      </c>
      <c r="N1955" s="66">
        <f t="shared" si="283"/>
        <v>0</v>
      </c>
      <c r="R1955" s="66">
        <f t="shared" si="284"/>
        <v>0</v>
      </c>
      <c r="V1955" s="66">
        <f t="shared" si="285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80"/>
        <v>0</v>
      </c>
      <c r="C1956" s="66">
        <f t="shared" si="281"/>
        <v>1</v>
      </c>
      <c r="L1956" s="66">
        <f t="shared" si="282"/>
        <v>0</v>
      </c>
      <c r="N1956" s="66">
        <f t="shared" si="283"/>
        <v>0</v>
      </c>
      <c r="R1956" s="66">
        <f t="shared" si="284"/>
        <v>0</v>
      </c>
      <c r="V1956" s="66">
        <f t="shared" si="285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86">+L1957+N1957+R1957+V1957+X1957</f>
        <v>0</v>
      </c>
      <c r="C1957" s="66">
        <f t="shared" ref="C1957:C2018" si="287">RANK(B1957,B$1819:B$2018,0)</f>
        <v>1</v>
      </c>
      <c r="L1957" s="66">
        <f t="shared" ref="L1957:L2018" si="288">IF(AND(I1957&lt;1,J1957&lt;1,K1957&lt;1),0,IF(250+((150-(I1957*60+J1957))*2)&lt;0,0,IF(K1957&lt;50,250+((150-(I1957*60+J1957))*2),IF(K1957&gt;49,250+((150-(I1957*60+J1957))*2)-1,250+((150-(I1957*60+J1957))*2)))))</f>
        <v>0</v>
      </c>
      <c r="N1957" s="66">
        <f t="shared" ref="N1957:N2018" si="289">IF(M1957&lt;89,0,250+((M1957-172)*3))</f>
        <v>0</v>
      </c>
      <c r="R1957" s="66">
        <f t="shared" ref="R1957:R2018" si="290">IF(AND(O1957&lt;1,P1957&lt;1,Q1957&lt;1),0,IF(250+((680-(O1957*60+P1957))*1)&lt;0,0,250+((680-(O1957*60+P1957))*1)))</f>
        <v>0</v>
      </c>
      <c r="V1957" s="66">
        <f t="shared" ref="V1957:V2018" si="291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86"/>
        <v>0</v>
      </c>
      <c r="C1958" s="66">
        <f t="shared" si="287"/>
        <v>1</v>
      </c>
      <c r="L1958" s="66">
        <f t="shared" si="288"/>
        <v>0</v>
      </c>
      <c r="N1958" s="66">
        <f t="shared" si="289"/>
        <v>0</v>
      </c>
      <c r="R1958" s="66">
        <f t="shared" si="290"/>
        <v>0</v>
      </c>
      <c r="V1958" s="66">
        <f t="shared" si="291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86"/>
        <v>0</v>
      </c>
      <c r="C1959" s="66">
        <f t="shared" si="287"/>
        <v>1</v>
      </c>
      <c r="L1959" s="66">
        <f t="shared" si="288"/>
        <v>0</v>
      </c>
      <c r="N1959" s="66">
        <f t="shared" si="289"/>
        <v>0</v>
      </c>
      <c r="R1959" s="66">
        <f t="shared" si="290"/>
        <v>0</v>
      </c>
      <c r="V1959" s="66">
        <f t="shared" si="291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86"/>
        <v>0</v>
      </c>
      <c r="C1960" s="66">
        <f t="shared" si="287"/>
        <v>1</v>
      </c>
      <c r="L1960" s="66">
        <f t="shared" si="288"/>
        <v>0</v>
      </c>
      <c r="N1960" s="66">
        <f t="shared" si="289"/>
        <v>0</v>
      </c>
      <c r="R1960" s="66">
        <f t="shared" si="290"/>
        <v>0</v>
      </c>
      <c r="V1960" s="66">
        <f t="shared" si="291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86"/>
        <v>0</v>
      </c>
      <c r="C1961" s="66">
        <f t="shared" si="287"/>
        <v>1</v>
      </c>
      <c r="L1961" s="66">
        <f t="shared" si="288"/>
        <v>0</v>
      </c>
      <c r="N1961" s="66">
        <f t="shared" si="289"/>
        <v>0</v>
      </c>
      <c r="R1961" s="66">
        <f t="shared" si="290"/>
        <v>0</v>
      </c>
      <c r="V1961" s="66">
        <f t="shared" si="291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86"/>
        <v>0</v>
      </c>
      <c r="C1962" s="66">
        <f t="shared" si="287"/>
        <v>1</v>
      </c>
      <c r="L1962" s="66">
        <f t="shared" si="288"/>
        <v>0</v>
      </c>
      <c r="N1962" s="66">
        <f t="shared" si="289"/>
        <v>0</v>
      </c>
      <c r="R1962" s="66">
        <f t="shared" si="290"/>
        <v>0</v>
      </c>
      <c r="V1962" s="66">
        <f t="shared" si="291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86"/>
        <v>0</v>
      </c>
      <c r="C1963" s="66">
        <f t="shared" si="287"/>
        <v>1</v>
      </c>
      <c r="L1963" s="66">
        <f t="shared" si="288"/>
        <v>0</v>
      </c>
      <c r="N1963" s="66">
        <f t="shared" si="289"/>
        <v>0</v>
      </c>
      <c r="R1963" s="66">
        <f t="shared" si="290"/>
        <v>0</v>
      </c>
      <c r="V1963" s="66">
        <f t="shared" si="291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86"/>
        <v>0</v>
      </c>
      <c r="C1964" s="66">
        <f t="shared" si="287"/>
        <v>1</v>
      </c>
      <c r="L1964" s="66">
        <f t="shared" si="288"/>
        <v>0</v>
      </c>
      <c r="N1964" s="66">
        <f t="shared" si="289"/>
        <v>0</v>
      </c>
      <c r="R1964" s="66">
        <f t="shared" si="290"/>
        <v>0</v>
      </c>
      <c r="V1964" s="66">
        <f t="shared" si="291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86"/>
        <v>0</v>
      </c>
      <c r="C1965" s="66">
        <f t="shared" si="287"/>
        <v>1</v>
      </c>
      <c r="L1965" s="66">
        <f t="shared" si="288"/>
        <v>0</v>
      </c>
      <c r="N1965" s="66">
        <f t="shared" si="289"/>
        <v>0</v>
      </c>
      <c r="R1965" s="66">
        <f t="shared" si="290"/>
        <v>0</v>
      </c>
      <c r="V1965" s="66">
        <f t="shared" si="291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86"/>
        <v>0</v>
      </c>
      <c r="C1966" s="66">
        <f t="shared" si="287"/>
        <v>1</v>
      </c>
      <c r="L1966" s="66">
        <f t="shared" si="288"/>
        <v>0</v>
      </c>
      <c r="N1966" s="66">
        <f t="shared" si="289"/>
        <v>0</v>
      </c>
      <c r="R1966" s="66">
        <f t="shared" si="290"/>
        <v>0</v>
      </c>
      <c r="V1966" s="66">
        <f t="shared" si="291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86"/>
        <v>0</v>
      </c>
      <c r="C1967" s="66">
        <f t="shared" si="287"/>
        <v>1</v>
      </c>
      <c r="L1967" s="66">
        <f t="shared" si="288"/>
        <v>0</v>
      </c>
      <c r="N1967" s="66">
        <f t="shared" si="289"/>
        <v>0</v>
      </c>
      <c r="R1967" s="66">
        <f t="shared" si="290"/>
        <v>0</v>
      </c>
      <c r="V1967" s="66">
        <f t="shared" si="291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86"/>
        <v>0</v>
      </c>
      <c r="C1968" s="66">
        <f t="shared" si="287"/>
        <v>1</v>
      </c>
      <c r="L1968" s="66">
        <f t="shared" si="288"/>
        <v>0</v>
      </c>
      <c r="N1968" s="66">
        <f t="shared" si="289"/>
        <v>0</v>
      </c>
      <c r="R1968" s="66">
        <f t="shared" si="290"/>
        <v>0</v>
      </c>
      <c r="V1968" s="66">
        <f t="shared" si="291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86"/>
        <v>0</v>
      </c>
      <c r="C1969" s="66">
        <f t="shared" si="287"/>
        <v>1</v>
      </c>
      <c r="L1969" s="66">
        <f t="shared" si="288"/>
        <v>0</v>
      </c>
      <c r="N1969" s="66">
        <f t="shared" si="289"/>
        <v>0</v>
      </c>
      <c r="R1969" s="66">
        <f t="shared" si="290"/>
        <v>0</v>
      </c>
      <c r="V1969" s="66">
        <f t="shared" si="291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86"/>
        <v>0</v>
      </c>
      <c r="C1970" s="66">
        <f t="shared" si="287"/>
        <v>1</v>
      </c>
      <c r="L1970" s="66">
        <f t="shared" si="288"/>
        <v>0</v>
      </c>
      <c r="N1970" s="66">
        <f t="shared" si="289"/>
        <v>0</v>
      </c>
      <c r="R1970" s="66">
        <f t="shared" si="290"/>
        <v>0</v>
      </c>
      <c r="V1970" s="66">
        <f t="shared" si="291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86"/>
        <v>0</v>
      </c>
      <c r="C1971" s="66">
        <f t="shared" si="287"/>
        <v>1</v>
      </c>
      <c r="L1971" s="66">
        <f t="shared" si="288"/>
        <v>0</v>
      </c>
      <c r="N1971" s="66">
        <f t="shared" si="289"/>
        <v>0</v>
      </c>
      <c r="R1971" s="66">
        <f t="shared" si="290"/>
        <v>0</v>
      </c>
      <c r="V1971" s="66">
        <f t="shared" si="291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86"/>
        <v>0</v>
      </c>
      <c r="C1972" s="66">
        <f t="shared" si="287"/>
        <v>1</v>
      </c>
      <c r="L1972" s="66">
        <f t="shared" si="288"/>
        <v>0</v>
      </c>
      <c r="N1972" s="66">
        <f t="shared" si="289"/>
        <v>0</v>
      </c>
      <c r="R1972" s="66">
        <f t="shared" si="290"/>
        <v>0</v>
      </c>
      <c r="V1972" s="66">
        <f t="shared" si="291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86"/>
        <v>0</v>
      </c>
      <c r="C1973" s="66">
        <f t="shared" si="287"/>
        <v>1</v>
      </c>
      <c r="L1973" s="66">
        <f t="shared" si="288"/>
        <v>0</v>
      </c>
      <c r="N1973" s="66">
        <f t="shared" si="289"/>
        <v>0</v>
      </c>
      <c r="R1973" s="66">
        <f t="shared" si="290"/>
        <v>0</v>
      </c>
      <c r="V1973" s="66">
        <f t="shared" si="291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86"/>
        <v>0</v>
      </c>
      <c r="C1974" s="66">
        <f t="shared" si="287"/>
        <v>1</v>
      </c>
      <c r="L1974" s="66">
        <f t="shared" si="288"/>
        <v>0</v>
      </c>
      <c r="N1974" s="66">
        <f t="shared" si="289"/>
        <v>0</v>
      </c>
      <c r="R1974" s="66">
        <f t="shared" si="290"/>
        <v>0</v>
      </c>
      <c r="V1974" s="66">
        <f t="shared" si="291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86"/>
        <v>0</v>
      </c>
      <c r="C1975" s="66">
        <f t="shared" si="287"/>
        <v>1</v>
      </c>
      <c r="L1975" s="66">
        <f t="shared" si="288"/>
        <v>0</v>
      </c>
      <c r="N1975" s="66">
        <f t="shared" si="289"/>
        <v>0</v>
      </c>
      <c r="R1975" s="66">
        <f t="shared" si="290"/>
        <v>0</v>
      </c>
      <c r="V1975" s="66">
        <f t="shared" si="291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86"/>
        <v>0</v>
      </c>
      <c r="C1976" s="66">
        <f t="shared" si="287"/>
        <v>1</v>
      </c>
      <c r="L1976" s="66">
        <f t="shared" si="288"/>
        <v>0</v>
      </c>
      <c r="N1976" s="66">
        <f t="shared" si="289"/>
        <v>0</v>
      </c>
      <c r="R1976" s="66">
        <f t="shared" si="290"/>
        <v>0</v>
      </c>
      <c r="V1976" s="66">
        <f t="shared" si="291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86"/>
        <v>0</v>
      </c>
      <c r="C1977" s="66">
        <f t="shared" si="287"/>
        <v>1</v>
      </c>
      <c r="L1977" s="66">
        <f t="shared" si="288"/>
        <v>0</v>
      </c>
      <c r="N1977" s="66">
        <f t="shared" si="289"/>
        <v>0</v>
      </c>
      <c r="R1977" s="66">
        <f t="shared" si="290"/>
        <v>0</v>
      </c>
      <c r="V1977" s="66">
        <f t="shared" si="291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86"/>
        <v>0</v>
      </c>
      <c r="C1978" s="66">
        <f t="shared" si="287"/>
        <v>1</v>
      </c>
      <c r="L1978" s="66">
        <f t="shared" si="288"/>
        <v>0</v>
      </c>
      <c r="N1978" s="66">
        <f t="shared" si="289"/>
        <v>0</v>
      </c>
      <c r="R1978" s="66">
        <f t="shared" si="290"/>
        <v>0</v>
      </c>
      <c r="V1978" s="66">
        <f t="shared" si="291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86"/>
        <v>0</v>
      </c>
      <c r="C1979" s="66">
        <f t="shared" si="287"/>
        <v>1</v>
      </c>
      <c r="L1979" s="66">
        <f t="shared" si="288"/>
        <v>0</v>
      </c>
      <c r="N1979" s="66">
        <f t="shared" si="289"/>
        <v>0</v>
      </c>
      <c r="R1979" s="66">
        <f t="shared" si="290"/>
        <v>0</v>
      </c>
      <c r="V1979" s="66">
        <f t="shared" si="291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86"/>
        <v>0</v>
      </c>
      <c r="C1980" s="66">
        <f t="shared" si="287"/>
        <v>1</v>
      </c>
      <c r="L1980" s="66">
        <f t="shared" si="288"/>
        <v>0</v>
      </c>
      <c r="N1980" s="66">
        <f t="shared" si="289"/>
        <v>0</v>
      </c>
      <c r="R1980" s="66">
        <f t="shared" si="290"/>
        <v>0</v>
      </c>
      <c r="V1980" s="66">
        <f t="shared" si="291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86"/>
        <v>0</v>
      </c>
      <c r="C1981" s="66">
        <f t="shared" si="287"/>
        <v>1</v>
      </c>
      <c r="L1981" s="66">
        <f t="shared" si="288"/>
        <v>0</v>
      </c>
      <c r="N1981" s="66">
        <f t="shared" si="289"/>
        <v>0</v>
      </c>
      <c r="R1981" s="66">
        <f t="shared" si="290"/>
        <v>0</v>
      </c>
      <c r="V1981" s="66">
        <f t="shared" si="291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86"/>
        <v>0</v>
      </c>
      <c r="C1982" s="66">
        <f t="shared" si="287"/>
        <v>1</v>
      </c>
      <c r="L1982" s="66">
        <f t="shared" si="288"/>
        <v>0</v>
      </c>
      <c r="N1982" s="66">
        <f t="shared" si="289"/>
        <v>0</v>
      </c>
      <c r="R1982" s="66">
        <f t="shared" si="290"/>
        <v>0</v>
      </c>
      <c r="V1982" s="66">
        <f t="shared" si="291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86"/>
        <v>0</v>
      </c>
      <c r="C1983" s="66">
        <f t="shared" si="287"/>
        <v>1</v>
      </c>
      <c r="L1983" s="66">
        <f t="shared" si="288"/>
        <v>0</v>
      </c>
      <c r="N1983" s="66">
        <f t="shared" si="289"/>
        <v>0</v>
      </c>
      <c r="R1983" s="66">
        <f t="shared" si="290"/>
        <v>0</v>
      </c>
      <c r="V1983" s="66">
        <f t="shared" si="291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86"/>
        <v>0</v>
      </c>
      <c r="C1984" s="66">
        <f t="shared" si="287"/>
        <v>1</v>
      </c>
      <c r="L1984" s="66">
        <f t="shared" si="288"/>
        <v>0</v>
      </c>
      <c r="N1984" s="66">
        <f t="shared" si="289"/>
        <v>0</v>
      </c>
      <c r="R1984" s="66">
        <f t="shared" si="290"/>
        <v>0</v>
      </c>
      <c r="V1984" s="66">
        <f t="shared" si="291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86"/>
        <v>0</v>
      </c>
      <c r="C1985" s="66">
        <f t="shared" si="287"/>
        <v>1</v>
      </c>
      <c r="L1985" s="66">
        <f t="shared" si="288"/>
        <v>0</v>
      </c>
      <c r="N1985" s="66">
        <f t="shared" si="289"/>
        <v>0</v>
      </c>
      <c r="R1985" s="66">
        <f t="shared" si="290"/>
        <v>0</v>
      </c>
      <c r="V1985" s="66">
        <f t="shared" si="291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86"/>
        <v>0</v>
      </c>
      <c r="C1986" s="66">
        <f t="shared" si="287"/>
        <v>1</v>
      </c>
      <c r="L1986" s="66">
        <f t="shared" si="288"/>
        <v>0</v>
      </c>
      <c r="N1986" s="66">
        <f t="shared" si="289"/>
        <v>0</v>
      </c>
      <c r="R1986" s="66">
        <f t="shared" si="290"/>
        <v>0</v>
      </c>
      <c r="V1986" s="66">
        <f t="shared" si="291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86"/>
        <v>0</v>
      </c>
      <c r="C1987" s="66">
        <f t="shared" si="287"/>
        <v>1</v>
      </c>
      <c r="L1987" s="66">
        <f t="shared" si="288"/>
        <v>0</v>
      </c>
      <c r="N1987" s="66">
        <f t="shared" si="289"/>
        <v>0</v>
      </c>
      <c r="R1987" s="66">
        <f t="shared" si="290"/>
        <v>0</v>
      </c>
      <c r="V1987" s="66">
        <f t="shared" si="291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86"/>
        <v>0</v>
      </c>
      <c r="C1988" s="66">
        <f t="shared" si="287"/>
        <v>1</v>
      </c>
      <c r="L1988" s="66">
        <f t="shared" si="288"/>
        <v>0</v>
      </c>
      <c r="N1988" s="66">
        <f t="shared" si="289"/>
        <v>0</v>
      </c>
      <c r="R1988" s="66">
        <f t="shared" si="290"/>
        <v>0</v>
      </c>
      <c r="V1988" s="66">
        <f t="shared" si="291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86"/>
        <v>0</v>
      </c>
      <c r="C1989" s="66">
        <f t="shared" si="287"/>
        <v>1</v>
      </c>
      <c r="L1989" s="66">
        <f t="shared" si="288"/>
        <v>0</v>
      </c>
      <c r="N1989" s="66">
        <f t="shared" si="289"/>
        <v>0</v>
      </c>
      <c r="R1989" s="66">
        <f t="shared" si="290"/>
        <v>0</v>
      </c>
      <c r="V1989" s="66">
        <f t="shared" si="291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86"/>
        <v>0</v>
      </c>
      <c r="C1990" s="66">
        <f t="shared" si="287"/>
        <v>1</v>
      </c>
      <c r="L1990" s="66">
        <f t="shared" si="288"/>
        <v>0</v>
      </c>
      <c r="N1990" s="66">
        <f t="shared" si="289"/>
        <v>0</v>
      </c>
      <c r="R1990" s="66">
        <f t="shared" si="290"/>
        <v>0</v>
      </c>
      <c r="V1990" s="66">
        <f t="shared" si="291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86"/>
        <v>0</v>
      </c>
      <c r="C1991" s="66">
        <f t="shared" si="287"/>
        <v>1</v>
      </c>
      <c r="L1991" s="66">
        <f t="shared" si="288"/>
        <v>0</v>
      </c>
      <c r="N1991" s="66">
        <f t="shared" si="289"/>
        <v>0</v>
      </c>
      <c r="R1991" s="66">
        <f t="shared" si="290"/>
        <v>0</v>
      </c>
      <c r="V1991" s="66">
        <f t="shared" si="291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86"/>
        <v>0</v>
      </c>
      <c r="C1992" s="66">
        <f t="shared" si="287"/>
        <v>1</v>
      </c>
      <c r="L1992" s="66">
        <f t="shared" si="288"/>
        <v>0</v>
      </c>
      <c r="N1992" s="66">
        <f t="shared" si="289"/>
        <v>0</v>
      </c>
      <c r="R1992" s="66">
        <f t="shared" si="290"/>
        <v>0</v>
      </c>
      <c r="V1992" s="66">
        <f t="shared" si="291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86"/>
        <v>0</v>
      </c>
      <c r="C1993" s="66">
        <f t="shared" si="287"/>
        <v>1</v>
      </c>
      <c r="L1993" s="66">
        <f t="shared" si="288"/>
        <v>0</v>
      </c>
      <c r="N1993" s="66">
        <f t="shared" si="289"/>
        <v>0</v>
      </c>
      <c r="R1993" s="66">
        <f t="shared" si="290"/>
        <v>0</v>
      </c>
      <c r="V1993" s="66">
        <f t="shared" si="291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86"/>
        <v>0</v>
      </c>
      <c r="C1994" s="66">
        <f t="shared" si="287"/>
        <v>1</v>
      </c>
      <c r="L1994" s="66">
        <f t="shared" si="288"/>
        <v>0</v>
      </c>
      <c r="N1994" s="66">
        <f t="shared" si="289"/>
        <v>0</v>
      </c>
      <c r="R1994" s="66">
        <f t="shared" si="290"/>
        <v>0</v>
      </c>
      <c r="V1994" s="66">
        <f t="shared" si="291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86"/>
        <v>0</v>
      </c>
      <c r="C1995" s="66">
        <f t="shared" si="287"/>
        <v>1</v>
      </c>
      <c r="L1995" s="66">
        <f t="shared" si="288"/>
        <v>0</v>
      </c>
      <c r="N1995" s="66">
        <f t="shared" si="289"/>
        <v>0</v>
      </c>
      <c r="R1995" s="66">
        <f t="shared" si="290"/>
        <v>0</v>
      </c>
      <c r="V1995" s="66">
        <f t="shared" si="291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86"/>
        <v>0</v>
      </c>
      <c r="C1996" s="66">
        <f t="shared" si="287"/>
        <v>1</v>
      </c>
      <c r="L1996" s="66">
        <f t="shared" si="288"/>
        <v>0</v>
      </c>
      <c r="N1996" s="66">
        <f t="shared" si="289"/>
        <v>0</v>
      </c>
      <c r="R1996" s="66">
        <f t="shared" si="290"/>
        <v>0</v>
      </c>
      <c r="V1996" s="66">
        <f t="shared" si="291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86"/>
        <v>0</v>
      </c>
      <c r="C1997" s="66">
        <f t="shared" si="287"/>
        <v>1</v>
      </c>
      <c r="L1997" s="66">
        <f t="shared" si="288"/>
        <v>0</v>
      </c>
      <c r="N1997" s="66">
        <f t="shared" si="289"/>
        <v>0</v>
      </c>
      <c r="R1997" s="66">
        <f t="shared" si="290"/>
        <v>0</v>
      </c>
      <c r="V1997" s="66">
        <f t="shared" si="291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86"/>
        <v>0</v>
      </c>
      <c r="C1998" s="66">
        <f t="shared" si="287"/>
        <v>1</v>
      </c>
      <c r="L1998" s="66">
        <f t="shared" si="288"/>
        <v>0</v>
      </c>
      <c r="N1998" s="66">
        <f t="shared" si="289"/>
        <v>0</v>
      </c>
      <c r="R1998" s="66">
        <f t="shared" si="290"/>
        <v>0</v>
      </c>
      <c r="V1998" s="66">
        <f t="shared" si="291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86"/>
        <v>0</v>
      </c>
      <c r="C1999" s="66">
        <f t="shared" si="287"/>
        <v>1</v>
      </c>
      <c r="L1999" s="66">
        <f t="shared" si="288"/>
        <v>0</v>
      </c>
      <c r="N1999" s="66">
        <f t="shared" si="289"/>
        <v>0</v>
      </c>
      <c r="R1999" s="66">
        <f t="shared" si="290"/>
        <v>0</v>
      </c>
      <c r="V1999" s="66">
        <f t="shared" si="291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86"/>
        <v>0</v>
      </c>
      <c r="C2000" s="66">
        <f t="shared" si="287"/>
        <v>1</v>
      </c>
      <c r="L2000" s="66">
        <f t="shared" si="288"/>
        <v>0</v>
      </c>
      <c r="N2000" s="66">
        <f t="shared" si="289"/>
        <v>0</v>
      </c>
      <c r="R2000" s="66">
        <f t="shared" si="290"/>
        <v>0</v>
      </c>
      <c r="V2000" s="66">
        <f t="shared" si="291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86"/>
        <v>0</v>
      </c>
      <c r="C2001" s="66">
        <f t="shared" si="287"/>
        <v>1</v>
      </c>
      <c r="L2001" s="66">
        <f t="shared" si="288"/>
        <v>0</v>
      </c>
      <c r="N2001" s="66">
        <f t="shared" si="289"/>
        <v>0</v>
      </c>
      <c r="R2001" s="66">
        <f t="shared" si="290"/>
        <v>0</v>
      </c>
      <c r="V2001" s="66">
        <f t="shared" si="291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86"/>
        <v>0</v>
      </c>
      <c r="C2002" s="66">
        <f t="shared" si="287"/>
        <v>1</v>
      </c>
      <c r="L2002" s="66">
        <f t="shared" si="288"/>
        <v>0</v>
      </c>
      <c r="N2002" s="66">
        <f t="shared" si="289"/>
        <v>0</v>
      </c>
      <c r="R2002" s="66">
        <f t="shared" si="290"/>
        <v>0</v>
      </c>
      <c r="V2002" s="66">
        <f t="shared" si="291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86"/>
        <v>0</v>
      </c>
      <c r="C2003" s="66">
        <f t="shared" si="287"/>
        <v>1</v>
      </c>
      <c r="L2003" s="66">
        <f t="shared" si="288"/>
        <v>0</v>
      </c>
      <c r="N2003" s="66">
        <f t="shared" si="289"/>
        <v>0</v>
      </c>
      <c r="R2003" s="66">
        <f t="shared" si="290"/>
        <v>0</v>
      </c>
      <c r="V2003" s="66">
        <f t="shared" si="291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86"/>
        <v>0</v>
      </c>
      <c r="C2004" s="66">
        <f t="shared" si="287"/>
        <v>1</v>
      </c>
      <c r="L2004" s="66">
        <f t="shared" si="288"/>
        <v>0</v>
      </c>
      <c r="N2004" s="66">
        <f t="shared" si="289"/>
        <v>0</v>
      </c>
      <c r="R2004" s="66">
        <f t="shared" si="290"/>
        <v>0</v>
      </c>
      <c r="V2004" s="66">
        <f t="shared" si="291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86"/>
        <v>0</v>
      </c>
      <c r="C2005" s="66">
        <f t="shared" si="287"/>
        <v>1</v>
      </c>
      <c r="L2005" s="66">
        <f t="shared" si="288"/>
        <v>0</v>
      </c>
      <c r="N2005" s="66">
        <f t="shared" si="289"/>
        <v>0</v>
      </c>
      <c r="R2005" s="66">
        <f t="shared" si="290"/>
        <v>0</v>
      </c>
      <c r="V2005" s="66">
        <f t="shared" si="291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86"/>
        <v>0</v>
      </c>
      <c r="C2006" s="66">
        <f t="shared" si="287"/>
        <v>1</v>
      </c>
      <c r="L2006" s="66">
        <f t="shared" si="288"/>
        <v>0</v>
      </c>
      <c r="N2006" s="66">
        <f t="shared" si="289"/>
        <v>0</v>
      </c>
      <c r="R2006" s="66">
        <f t="shared" si="290"/>
        <v>0</v>
      </c>
      <c r="V2006" s="66">
        <f t="shared" si="291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86"/>
        <v>0</v>
      </c>
      <c r="C2007" s="66">
        <f t="shared" si="287"/>
        <v>1</v>
      </c>
      <c r="L2007" s="66">
        <f t="shared" si="288"/>
        <v>0</v>
      </c>
      <c r="N2007" s="66">
        <f t="shared" si="289"/>
        <v>0</v>
      </c>
      <c r="R2007" s="66">
        <f t="shared" si="290"/>
        <v>0</v>
      </c>
      <c r="V2007" s="66">
        <f t="shared" si="291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86"/>
        <v>0</v>
      </c>
      <c r="C2008" s="66">
        <f t="shared" si="287"/>
        <v>1</v>
      </c>
      <c r="L2008" s="66">
        <f t="shared" si="288"/>
        <v>0</v>
      </c>
      <c r="N2008" s="66">
        <f t="shared" si="289"/>
        <v>0</v>
      </c>
      <c r="R2008" s="66">
        <f t="shared" si="290"/>
        <v>0</v>
      </c>
      <c r="V2008" s="66">
        <f t="shared" si="291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86"/>
        <v>0</v>
      </c>
      <c r="C2009" s="66">
        <f t="shared" si="287"/>
        <v>1</v>
      </c>
      <c r="L2009" s="66">
        <f t="shared" si="288"/>
        <v>0</v>
      </c>
      <c r="N2009" s="66">
        <f t="shared" si="289"/>
        <v>0</v>
      </c>
      <c r="R2009" s="66">
        <f t="shared" si="290"/>
        <v>0</v>
      </c>
      <c r="V2009" s="66">
        <f t="shared" si="291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86"/>
        <v>0</v>
      </c>
      <c r="C2010" s="66">
        <f t="shared" si="287"/>
        <v>1</v>
      </c>
      <c r="L2010" s="66">
        <f t="shared" si="288"/>
        <v>0</v>
      </c>
      <c r="N2010" s="66">
        <f t="shared" si="289"/>
        <v>0</v>
      </c>
      <c r="R2010" s="66">
        <f t="shared" si="290"/>
        <v>0</v>
      </c>
      <c r="V2010" s="66">
        <f t="shared" si="291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86"/>
        <v>0</v>
      </c>
      <c r="C2011" s="66">
        <f t="shared" si="287"/>
        <v>1</v>
      </c>
      <c r="L2011" s="66">
        <f t="shared" si="288"/>
        <v>0</v>
      </c>
      <c r="N2011" s="66">
        <f t="shared" si="289"/>
        <v>0</v>
      </c>
      <c r="R2011" s="66">
        <f t="shared" si="290"/>
        <v>0</v>
      </c>
      <c r="V2011" s="66">
        <f t="shared" si="291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86"/>
        <v>0</v>
      </c>
      <c r="C2012" s="66">
        <f t="shared" si="287"/>
        <v>1</v>
      </c>
      <c r="L2012" s="66">
        <f t="shared" si="288"/>
        <v>0</v>
      </c>
      <c r="N2012" s="66">
        <f t="shared" si="289"/>
        <v>0</v>
      </c>
      <c r="R2012" s="66">
        <f t="shared" si="290"/>
        <v>0</v>
      </c>
      <c r="V2012" s="66">
        <f t="shared" si="291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86"/>
        <v>0</v>
      </c>
      <c r="C2013" s="66">
        <f t="shared" si="287"/>
        <v>1</v>
      </c>
      <c r="L2013" s="66">
        <f t="shared" si="288"/>
        <v>0</v>
      </c>
      <c r="N2013" s="66">
        <f t="shared" si="289"/>
        <v>0</v>
      </c>
      <c r="R2013" s="66">
        <f t="shared" si="290"/>
        <v>0</v>
      </c>
      <c r="V2013" s="66">
        <f t="shared" si="291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86"/>
        <v>0</v>
      </c>
      <c r="C2014" s="66">
        <f t="shared" si="287"/>
        <v>1</v>
      </c>
      <c r="L2014" s="66">
        <f t="shared" si="288"/>
        <v>0</v>
      </c>
      <c r="N2014" s="66">
        <f t="shared" si="289"/>
        <v>0</v>
      </c>
      <c r="R2014" s="66">
        <f t="shared" si="290"/>
        <v>0</v>
      </c>
      <c r="V2014" s="66">
        <f t="shared" si="291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86"/>
        <v>0</v>
      </c>
      <c r="C2015" s="66">
        <f t="shared" si="287"/>
        <v>1</v>
      </c>
      <c r="L2015" s="66">
        <f t="shared" si="288"/>
        <v>0</v>
      </c>
      <c r="N2015" s="66">
        <f t="shared" si="289"/>
        <v>0</v>
      </c>
      <c r="R2015" s="66">
        <f t="shared" si="290"/>
        <v>0</v>
      </c>
      <c r="V2015" s="66">
        <f t="shared" si="291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86"/>
        <v>0</v>
      </c>
      <c r="C2016" s="66">
        <f t="shared" si="287"/>
        <v>1</v>
      </c>
      <c r="L2016" s="66">
        <f t="shared" si="288"/>
        <v>0</v>
      </c>
      <c r="N2016" s="66">
        <f t="shared" si="289"/>
        <v>0</v>
      </c>
      <c r="R2016" s="66">
        <f t="shared" si="290"/>
        <v>0</v>
      </c>
      <c r="V2016" s="66">
        <f t="shared" si="291"/>
        <v>0</v>
      </c>
      <c r="Y2016" s="7"/>
      <c r="Z2016"/>
      <c r="AA2016"/>
    </row>
    <row r="2017" spans="1:38" hidden="1" x14ac:dyDescent="0.2">
      <c r="A2017" s="6" t="s">
        <v>1799</v>
      </c>
      <c r="B2017" s="2">
        <f t="shared" si="286"/>
        <v>0</v>
      </c>
      <c r="C2017" s="66">
        <f t="shared" si="287"/>
        <v>1</v>
      </c>
      <c r="L2017" s="66">
        <f t="shared" si="288"/>
        <v>0</v>
      </c>
      <c r="N2017" s="66">
        <f t="shared" si="289"/>
        <v>0</v>
      </c>
      <c r="R2017" s="66">
        <f t="shared" si="290"/>
        <v>0</v>
      </c>
      <c r="V2017" s="66">
        <f t="shared" si="291"/>
        <v>0</v>
      </c>
      <c r="Y2017" s="7"/>
      <c r="Z2017"/>
      <c r="AA2017"/>
    </row>
    <row r="2018" spans="1:38" hidden="1" x14ac:dyDescent="0.2">
      <c r="A2018" s="6" t="s">
        <v>1800</v>
      </c>
      <c r="B2018" s="2">
        <f t="shared" si="286"/>
        <v>0</v>
      </c>
      <c r="C2018" s="66">
        <f t="shared" si="287"/>
        <v>1</v>
      </c>
      <c r="L2018" s="66">
        <f t="shared" si="288"/>
        <v>0</v>
      </c>
      <c r="N2018" s="66">
        <f t="shared" si="289"/>
        <v>0</v>
      </c>
      <c r="R2018" s="66">
        <f t="shared" si="290"/>
        <v>0</v>
      </c>
      <c r="V2018" s="66">
        <f t="shared" si="291"/>
        <v>0</v>
      </c>
      <c r="Y2018" s="7"/>
      <c r="Z2018"/>
      <c r="AA2018"/>
    </row>
    <row r="2019" spans="1:38" x14ac:dyDescent="0.2">
      <c r="B2019" s="2"/>
      <c r="Y2019" s="7"/>
      <c r="Z2019"/>
      <c r="AA2019"/>
    </row>
    <row r="2020" spans="1:38" x14ac:dyDescent="0.2">
      <c r="A2020" s="6" t="s">
        <v>1902</v>
      </c>
      <c r="B2020" s="2"/>
      <c r="E2020" s="2"/>
      <c r="Y2020" s="7"/>
      <c r="Z2020"/>
      <c r="AA2020"/>
    </row>
    <row r="2021" spans="1:38" x14ac:dyDescent="0.2">
      <c r="A2021" s="6" t="s">
        <v>2547</v>
      </c>
      <c r="B2021" s="2">
        <f t="shared" ref="B2021:B2084" si="292">+L2021+N2021+R2021+V2021+X2021</f>
        <v>0</v>
      </c>
      <c r="C2021" s="2">
        <f t="shared" ref="C2021:C2084" si="293">RANK(B2021,B$2021:B$2220,0)</f>
        <v>1</v>
      </c>
      <c r="D2021" s="4" t="s">
        <v>20</v>
      </c>
      <c r="E2021" s="5" t="s">
        <v>2306</v>
      </c>
      <c r="F2021" s="66">
        <v>1998</v>
      </c>
      <c r="L2021" s="66">
        <f t="shared" ref="L2021:L2084" si="294">IF(AND(I2021&lt;1,J2021&lt;1,K2021&lt;1),0,IF(250+((150-(I2021*60+J2021))*2)&lt;0,0,IF(K2021&lt;50,250+((150-(I2021*60+J2021))*2),IF(K2021&gt;49,250+((150-(I2021*60+J2021))*2)-1,250+((150-(I2021*60+J2021))*2)))))</f>
        <v>0</v>
      </c>
      <c r="N2021" s="66">
        <f t="shared" ref="N2021:N2084" si="295">IF(M2021&lt;89,0,250+((M2021-172)*3))</f>
        <v>0</v>
      </c>
      <c r="R2021" s="66">
        <f t="shared" ref="R2021:R2084" si="296">IF(AND(O2021&lt;1,P2021&lt;1,Q2021&lt;1),0,IF(250+((680-(O2021*60+P2021))*1)&lt;0,0,250+((680-(O2021*60+P2021))*1)))</f>
        <v>0</v>
      </c>
      <c r="V2021" s="66">
        <f t="shared" ref="V2021:V2084" si="297">IF(AND(S2021&lt;1,T2021&lt;1,U2021&lt;1),0,IF(500+((800-(S2021*60+T2021))*1)&lt;0,0,500+((800-(S2021*60+T2021))*1)))</f>
        <v>0</v>
      </c>
      <c r="W2021"/>
      <c r="X2021"/>
      <c r="Y2021" s="7"/>
      <c r="Z2021"/>
      <c r="AA2021">
        <v>0</v>
      </c>
      <c r="AB2021">
        <v>0</v>
      </c>
      <c r="AC2021">
        <f t="shared" ref="AC2021:AC2022" si="298">B2021</f>
        <v>0</v>
      </c>
      <c r="AD2021">
        <f t="shared" ref="AD2021:AD2022" si="299">AA2021+AB2021+AC2021</f>
        <v>0</v>
      </c>
      <c r="AF2021" s="43">
        <v>2.0717592592592593E-3</v>
      </c>
      <c r="AG2021" s="72" t="s">
        <v>2583</v>
      </c>
      <c r="AJ2021">
        <v>18</v>
      </c>
      <c r="AK2021">
        <v>6</v>
      </c>
      <c r="AL2021" t="s">
        <v>2614</v>
      </c>
    </row>
    <row r="2022" spans="1:38" hidden="1" x14ac:dyDescent="0.2">
      <c r="A2022" s="6" t="s">
        <v>1909</v>
      </c>
      <c r="B2022" s="2">
        <f t="shared" si="292"/>
        <v>0</v>
      </c>
      <c r="C2022" s="2">
        <f t="shared" si="293"/>
        <v>1</v>
      </c>
      <c r="L2022" s="66">
        <f t="shared" si="294"/>
        <v>0</v>
      </c>
      <c r="N2022" s="66">
        <f t="shared" si="295"/>
        <v>0</v>
      </c>
      <c r="R2022" s="66">
        <f t="shared" si="296"/>
        <v>0</v>
      </c>
      <c r="V2022" s="66">
        <f t="shared" si="297"/>
        <v>0</v>
      </c>
      <c r="W2022"/>
      <c r="X2022"/>
      <c r="Y2022" s="7"/>
      <c r="Z2022"/>
      <c r="AA2022">
        <v>0</v>
      </c>
      <c r="AB2022">
        <v>0</v>
      </c>
      <c r="AC2022">
        <f t="shared" si="298"/>
        <v>0</v>
      </c>
      <c r="AD2022">
        <f t="shared" si="299"/>
        <v>0</v>
      </c>
      <c r="AG2022" s="60" t="s">
        <v>2548</v>
      </c>
    </row>
    <row r="2023" spans="1:38" hidden="1" x14ac:dyDescent="0.2">
      <c r="A2023" s="6" t="s">
        <v>1910</v>
      </c>
      <c r="B2023" s="2">
        <f t="shared" si="292"/>
        <v>0</v>
      </c>
      <c r="C2023" s="2">
        <f t="shared" si="293"/>
        <v>1</v>
      </c>
      <c r="L2023" s="66">
        <f t="shared" si="294"/>
        <v>0</v>
      </c>
      <c r="N2023" s="66">
        <f t="shared" si="295"/>
        <v>0</v>
      </c>
      <c r="R2023" s="66">
        <f t="shared" si="296"/>
        <v>0</v>
      </c>
      <c r="V2023" s="66">
        <f t="shared" si="297"/>
        <v>0</v>
      </c>
      <c r="W2023"/>
      <c r="X2023"/>
      <c r="Y2023" s="7"/>
      <c r="Z2023"/>
      <c r="AA2023"/>
    </row>
    <row r="2024" spans="1:38" hidden="1" x14ac:dyDescent="0.2">
      <c r="A2024" s="6" t="s">
        <v>1911</v>
      </c>
      <c r="B2024" s="2">
        <f t="shared" si="292"/>
        <v>0</v>
      </c>
      <c r="C2024" s="2">
        <f t="shared" si="293"/>
        <v>1</v>
      </c>
      <c r="L2024" s="66">
        <f t="shared" si="294"/>
        <v>0</v>
      </c>
      <c r="N2024" s="66">
        <f t="shared" si="295"/>
        <v>0</v>
      </c>
      <c r="R2024" s="66">
        <f t="shared" si="296"/>
        <v>0</v>
      </c>
      <c r="V2024" s="66">
        <f t="shared" si="297"/>
        <v>0</v>
      </c>
      <c r="W2024"/>
      <c r="X2024"/>
      <c r="Y2024" s="7"/>
      <c r="Z2024"/>
      <c r="AA2024"/>
    </row>
    <row r="2025" spans="1:38" hidden="1" x14ac:dyDescent="0.2">
      <c r="A2025" s="6" t="s">
        <v>1912</v>
      </c>
      <c r="B2025" s="2">
        <f t="shared" si="292"/>
        <v>0</v>
      </c>
      <c r="C2025" s="2">
        <f t="shared" si="293"/>
        <v>1</v>
      </c>
      <c r="L2025" s="66">
        <f t="shared" si="294"/>
        <v>0</v>
      </c>
      <c r="N2025" s="66">
        <f t="shared" si="295"/>
        <v>0</v>
      </c>
      <c r="R2025" s="66">
        <f t="shared" si="296"/>
        <v>0</v>
      </c>
      <c r="V2025" s="66">
        <f t="shared" si="297"/>
        <v>0</v>
      </c>
      <c r="W2025"/>
      <c r="X2025"/>
      <c r="Y2025" s="7"/>
      <c r="Z2025"/>
      <c r="AA2025"/>
    </row>
    <row r="2026" spans="1:38" ht="13.5" hidden="1" customHeight="1" x14ac:dyDescent="0.2">
      <c r="A2026" s="6" t="s">
        <v>1913</v>
      </c>
      <c r="B2026" s="2">
        <f t="shared" si="292"/>
        <v>0</v>
      </c>
      <c r="C2026" s="2">
        <f t="shared" si="293"/>
        <v>1</v>
      </c>
      <c r="L2026" s="66">
        <f t="shared" si="294"/>
        <v>0</v>
      </c>
      <c r="N2026" s="66">
        <f t="shared" si="295"/>
        <v>0</v>
      </c>
      <c r="R2026" s="66">
        <f t="shared" si="296"/>
        <v>0</v>
      </c>
      <c r="V2026" s="66">
        <f t="shared" si="297"/>
        <v>0</v>
      </c>
      <c r="W2026"/>
      <c r="X2026"/>
      <c r="Y2026" s="7"/>
      <c r="Z2026"/>
      <c r="AA2026"/>
    </row>
    <row r="2027" spans="1:38" hidden="1" x14ac:dyDescent="0.2">
      <c r="A2027" s="6" t="s">
        <v>1914</v>
      </c>
      <c r="B2027" s="2">
        <f t="shared" si="292"/>
        <v>0</v>
      </c>
      <c r="C2027" s="2">
        <f t="shared" si="293"/>
        <v>1</v>
      </c>
      <c r="L2027" s="66">
        <f t="shared" si="294"/>
        <v>0</v>
      </c>
      <c r="N2027" s="66">
        <f t="shared" si="295"/>
        <v>0</v>
      </c>
      <c r="R2027" s="66">
        <f t="shared" si="296"/>
        <v>0</v>
      </c>
      <c r="V2027" s="66">
        <f t="shared" si="297"/>
        <v>0</v>
      </c>
      <c r="W2027"/>
      <c r="X2027"/>
      <c r="Y2027" s="7"/>
      <c r="Z2027"/>
      <c r="AA2027"/>
    </row>
    <row r="2028" spans="1:38" hidden="1" x14ac:dyDescent="0.2">
      <c r="A2028" s="6" t="s">
        <v>1915</v>
      </c>
      <c r="B2028" s="2">
        <f t="shared" si="292"/>
        <v>0</v>
      </c>
      <c r="C2028" s="2">
        <f t="shared" si="293"/>
        <v>1</v>
      </c>
      <c r="L2028" s="66">
        <f t="shared" si="294"/>
        <v>0</v>
      </c>
      <c r="N2028" s="66">
        <f t="shared" si="295"/>
        <v>0</v>
      </c>
      <c r="R2028" s="66">
        <f t="shared" si="296"/>
        <v>0</v>
      </c>
      <c r="V2028" s="66">
        <f t="shared" si="297"/>
        <v>0</v>
      </c>
      <c r="W2028"/>
      <c r="X2028"/>
      <c r="Y2028" s="7"/>
      <c r="Z2028"/>
      <c r="AA2028"/>
    </row>
    <row r="2029" spans="1:38" hidden="1" x14ac:dyDescent="0.2">
      <c r="A2029" s="6" t="s">
        <v>1916</v>
      </c>
      <c r="B2029" s="2">
        <f t="shared" si="292"/>
        <v>0</v>
      </c>
      <c r="C2029" s="2">
        <f t="shared" si="293"/>
        <v>1</v>
      </c>
      <c r="L2029" s="66">
        <f t="shared" si="294"/>
        <v>0</v>
      </c>
      <c r="N2029" s="66">
        <f t="shared" si="295"/>
        <v>0</v>
      </c>
      <c r="R2029" s="66">
        <f t="shared" si="296"/>
        <v>0</v>
      </c>
      <c r="V2029" s="66">
        <f t="shared" si="297"/>
        <v>0</v>
      </c>
      <c r="W2029"/>
      <c r="X2029"/>
      <c r="Y2029" s="7"/>
      <c r="Z2029"/>
      <c r="AA2029"/>
    </row>
    <row r="2030" spans="1:38" hidden="1" x14ac:dyDescent="0.2">
      <c r="A2030" s="6" t="s">
        <v>2450</v>
      </c>
      <c r="B2030" s="2">
        <f t="shared" si="292"/>
        <v>0</v>
      </c>
      <c r="C2030" s="2">
        <f t="shared" si="293"/>
        <v>1</v>
      </c>
      <c r="D2030" s="4" t="s">
        <v>22</v>
      </c>
      <c r="E2030" s="5" t="s">
        <v>2343</v>
      </c>
      <c r="F2030" s="66" t="s">
        <v>2422</v>
      </c>
      <c r="L2030" s="66">
        <f t="shared" si="294"/>
        <v>0</v>
      </c>
      <c r="N2030" s="66">
        <f t="shared" si="295"/>
        <v>0</v>
      </c>
      <c r="R2030" s="66">
        <f t="shared" si="296"/>
        <v>0</v>
      </c>
      <c r="V2030" s="66">
        <f t="shared" si="297"/>
        <v>0</v>
      </c>
      <c r="Y2030" s="7"/>
      <c r="Z2030"/>
      <c r="AA2030"/>
      <c r="AD2030">
        <f>B2030+AA2030+AB2030+AC2030</f>
        <v>0</v>
      </c>
    </row>
    <row r="2031" spans="1:38" hidden="1" x14ac:dyDescent="0.2">
      <c r="A2031" s="6" t="s">
        <v>2342</v>
      </c>
      <c r="B2031" s="2">
        <f t="shared" si="292"/>
        <v>0</v>
      </c>
      <c r="C2031" s="2">
        <f t="shared" si="293"/>
        <v>1</v>
      </c>
      <c r="D2031" s="4" t="s">
        <v>22</v>
      </c>
      <c r="E2031" s="5" t="s">
        <v>2343</v>
      </c>
      <c r="L2031" s="66">
        <f t="shared" si="294"/>
        <v>0</v>
      </c>
      <c r="N2031" s="66">
        <f t="shared" si="295"/>
        <v>0</v>
      </c>
      <c r="R2031" s="66">
        <f t="shared" si="296"/>
        <v>0</v>
      </c>
      <c r="V2031" s="66">
        <f t="shared" si="297"/>
        <v>0</v>
      </c>
      <c r="Y2031" s="7"/>
      <c r="Z2031"/>
      <c r="AA2031"/>
    </row>
    <row r="2032" spans="1:38" hidden="1" x14ac:dyDescent="0.2">
      <c r="A2032" s="6" t="s">
        <v>2344</v>
      </c>
      <c r="B2032" s="2">
        <f t="shared" si="292"/>
        <v>0</v>
      </c>
      <c r="C2032" s="2">
        <f t="shared" si="293"/>
        <v>1</v>
      </c>
      <c r="D2032" s="4" t="s">
        <v>22</v>
      </c>
      <c r="E2032" s="5" t="s">
        <v>2343</v>
      </c>
      <c r="L2032" s="66">
        <f t="shared" si="294"/>
        <v>0</v>
      </c>
      <c r="N2032" s="66">
        <f t="shared" si="295"/>
        <v>0</v>
      </c>
      <c r="R2032" s="66">
        <f t="shared" si="296"/>
        <v>0</v>
      </c>
      <c r="V2032" s="66">
        <f t="shared" si="297"/>
        <v>0</v>
      </c>
      <c r="Y2032" s="7"/>
      <c r="Z2032"/>
      <c r="AA2032"/>
    </row>
    <row r="2033" spans="1:27" hidden="1" x14ac:dyDescent="0.2">
      <c r="A2033" s="6" t="s">
        <v>2345</v>
      </c>
      <c r="B2033" s="2">
        <f t="shared" si="292"/>
        <v>0</v>
      </c>
      <c r="C2033" s="2">
        <f t="shared" si="293"/>
        <v>1</v>
      </c>
      <c r="D2033" s="4" t="s">
        <v>22</v>
      </c>
      <c r="E2033" s="5" t="s">
        <v>2343</v>
      </c>
      <c r="L2033" s="66">
        <f t="shared" si="294"/>
        <v>0</v>
      </c>
      <c r="N2033" s="66">
        <f t="shared" si="295"/>
        <v>0</v>
      </c>
      <c r="R2033" s="66">
        <f t="shared" si="296"/>
        <v>0</v>
      </c>
      <c r="V2033" s="66">
        <f t="shared" si="297"/>
        <v>0</v>
      </c>
      <c r="W2033"/>
      <c r="X2033"/>
      <c r="Y2033" s="7"/>
      <c r="Z2033"/>
      <c r="AA2033"/>
    </row>
    <row r="2034" spans="1:27" hidden="1" x14ac:dyDescent="0.2">
      <c r="A2034" s="6" t="s">
        <v>2295</v>
      </c>
      <c r="B2034" s="2">
        <f t="shared" si="292"/>
        <v>0</v>
      </c>
      <c r="C2034" s="2">
        <f t="shared" si="293"/>
        <v>1</v>
      </c>
      <c r="D2034" s="4" t="s">
        <v>20</v>
      </c>
      <c r="E2034" s="5" t="s">
        <v>2407</v>
      </c>
      <c r="F2034" s="66">
        <v>1992</v>
      </c>
      <c r="L2034" s="66">
        <f t="shared" si="294"/>
        <v>0</v>
      </c>
      <c r="N2034" s="66">
        <f t="shared" si="295"/>
        <v>0</v>
      </c>
      <c r="R2034" s="66">
        <f t="shared" si="296"/>
        <v>0</v>
      </c>
      <c r="V2034" s="66">
        <f t="shared" si="297"/>
        <v>0</v>
      </c>
      <c r="W2034"/>
      <c r="X2034"/>
      <c r="Y2034" s="7"/>
      <c r="Z2034"/>
      <c r="AA2034"/>
    </row>
    <row r="2035" spans="1:27" hidden="1" x14ac:dyDescent="0.2">
      <c r="A2035" s="6" t="s">
        <v>2318</v>
      </c>
      <c r="B2035" s="2">
        <f t="shared" si="292"/>
        <v>0</v>
      </c>
      <c r="C2035" s="2">
        <f t="shared" si="293"/>
        <v>1</v>
      </c>
      <c r="D2035" s="4" t="s">
        <v>20</v>
      </c>
      <c r="E2035" s="5" t="s">
        <v>2306</v>
      </c>
      <c r="F2035" s="66">
        <v>2000</v>
      </c>
      <c r="L2035" s="66">
        <f t="shared" si="294"/>
        <v>0</v>
      </c>
      <c r="N2035" s="66">
        <f t="shared" si="295"/>
        <v>0</v>
      </c>
      <c r="R2035" s="66">
        <f t="shared" si="296"/>
        <v>0</v>
      </c>
      <c r="V2035" s="66">
        <f t="shared" si="297"/>
        <v>0</v>
      </c>
      <c r="W2035"/>
      <c r="X2035"/>
      <c r="Y2035" s="7"/>
      <c r="Z2035"/>
      <c r="AA2035"/>
    </row>
    <row r="2036" spans="1:27" hidden="1" x14ac:dyDescent="0.2">
      <c r="A2036" s="6" t="s">
        <v>2316</v>
      </c>
      <c r="B2036" s="2">
        <f t="shared" si="292"/>
        <v>0</v>
      </c>
      <c r="C2036" s="2">
        <f t="shared" si="293"/>
        <v>1</v>
      </c>
      <c r="D2036" s="4" t="s">
        <v>2301</v>
      </c>
      <c r="E2036" s="5" t="s">
        <v>2317</v>
      </c>
      <c r="F2036" s="66">
        <v>2000</v>
      </c>
      <c r="L2036" s="66">
        <f t="shared" si="294"/>
        <v>0</v>
      </c>
      <c r="N2036" s="66">
        <f t="shared" si="295"/>
        <v>0</v>
      </c>
      <c r="R2036" s="66">
        <f t="shared" si="296"/>
        <v>0</v>
      </c>
      <c r="V2036" s="66">
        <f t="shared" si="297"/>
        <v>0</v>
      </c>
      <c r="W2036"/>
      <c r="X2036"/>
      <c r="Y2036" s="7"/>
      <c r="Z2036"/>
      <c r="AA2036"/>
    </row>
    <row r="2037" spans="1:27" hidden="1" x14ac:dyDescent="0.2">
      <c r="A2037" s="6" t="s">
        <v>2318</v>
      </c>
      <c r="B2037" s="2">
        <f t="shared" si="292"/>
        <v>0</v>
      </c>
      <c r="C2037" s="2">
        <f t="shared" si="293"/>
        <v>1</v>
      </c>
      <c r="D2037" s="4" t="s">
        <v>2301</v>
      </c>
      <c r="E2037" s="5" t="s">
        <v>2306</v>
      </c>
      <c r="F2037" s="66">
        <v>2000</v>
      </c>
      <c r="L2037" s="66">
        <f t="shared" si="294"/>
        <v>0</v>
      </c>
      <c r="N2037" s="66">
        <f t="shared" si="295"/>
        <v>0</v>
      </c>
      <c r="R2037" s="66">
        <f t="shared" si="296"/>
        <v>0</v>
      </c>
      <c r="V2037" s="66">
        <f t="shared" si="297"/>
        <v>0</v>
      </c>
      <c r="W2037"/>
      <c r="X2037"/>
      <c r="Y2037" s="7"/>
      <c r="Z2037"/>
      <c r="AA2037"/>
    </row>
    <row r="2038" spans="1:27" hidden="1" x14ac:dyDescent="0.2">
      <c r="A2038" s="6" t="s">
        <v>2352</v>
      </c>
      <c r="B2038" s="2">
        <f t="shared" si="292"/>
        <v>0</v>
      </c>
      <c r="C2038" s="2">
        <f t="shared" si="293"/>
        <v>1</v>
      </c>
      <c r="D2038" s="4" t="s">
        <v>20</v>
      </c>
      <c r="E2038" s="5" t="s">
        <v>2297</v>
      </c>
      <c r="F2038" s="66">
        <v>1999</v>
      </c>
      <c r="L2038" s="66">
        <f t="shared" si="294"/>
        <v>0</v>
      </c>
      <c r="N2038" s="66">
        <f t="shared" si="295"/>
        <v>0</v>
      </c>
      <c r="R2038" s="66">
        <f t="shared" si="296"/>
        <v>0</v>
      </c>
      <c r="V2038" s="66">
        <f t="shared" si="297"/>
        <v>0</v>
      </c>
      <c r="W2038"/>
      <c r="X2038"/>
      <c r="Y2038" s="7"/>
      <c r="Z2038"/>
      <c r="AA2038"/>
    </row>
    <row r="2039" spans="1:27" hidden="1" x14ac:dyDescent="0.2">
      <c r="A2039" s="6" t="s">
        <v>2333</v>
      </c>
      <c r="B2039" s="2">
        <f t="shared" si="292"/>
        <v>0</v>
      </c>
      <c r="C2039" s="2">
        <f t="shared" si="293"/>
        <v>1</v>
      </c>
      <c r="D2039" s="4" t="s">
        <v>22</v>
      </c>
      <c r="E2039" s="5" t="s">
        <v>2325</v>
      </c>
      <c r="F2039" s="66">
        <v>1998</v>
      </c>
      <c r="L2039" s="66">
        <f t="shared" si="294"/>
        <v>0</v>
      </c>
      <c r="N2039" s="66">
        <f t="shared" si="295"/>
        <v>0</v>
      </c>
      <c r="R2039" s="66">
        <f t="shared" si="296"/>
        <v>0</v>
      </c>
      <c r="V2039" s="66">
        <f t="shared" si="297"/>
        <v>0</v>
      </c>
      <c r="W2039"/>
      <c r="X2039"/>
      <c r="Y2039" s="7"/>
      <c r="Z2039"/>
      <c r="AA2039"/>
    </row>
    <row r="2040" spans="1:27" hidden="1" x14ac:dyDescent="0.2">
      <c r="A2040" s="6" t="s">
        <v>2321</v>
      </c>
      <c r="B2040" s="2">
        <f t="shared" si="292"/>
        <v>0</v>
      </c>
      <c r="C2040" s="2">
        <f t="shared" si="293"/>
        <v>1</v>
      </c>
      <c r="D2040" s="4" t="s">
        <v>20</v>
      </c>
      <c r="E2040" s="5" t="s">
        <v>2297</v>
      </c>
      <c r="F2040" s="66">
        <v>1998</v>
      </c>
      <c r="L2040" s="66">
        <f t="shared" si="294"/>
        <v>0</v>
      </c>
      <c r="N2040" s="66">
        <f t="shared" si="295"/>
        <v>0</v>
      </c>
      <c r="R2040" s="66">
        <f t="shared" si="296"/>
        <v>0</v>
      </c>
      <c r="V2040" s="66">
        <f t="shared" si="297"/>
        <v>0</v>
      </c>
      <c r="W2040"/>
      <c r="X2040"/>
      <c r="Y2040" s="7"/>
      <c r="Z2040"/>
      <c r="AA2040"/>
    </row>
    <row r="2041" spans="1:27" hidden="1" x14ac:dyDescent="0.2">
      <c r="A2041" s="6" t="s">
        <v>1917</v>
      </c>
      <c r="B2041" s="2">
        <f t="shared" si="292"/>
        <v>0</v>
      </c>
      <c r="C2041" s="2">
        <f t="shared" si="293"/>
        <v>1</v>
      </c>
      <c r="L2041" s="66">
        <f t="shared" si="294"/>
        <v>0</v>
      </c>
      <c r="N2041" s="66">
        <f t="shared" si="295"/>
        <v>0</v>
      </c>
      <c r="R2041" s="66">
        <f t="shared" si="296"/>
        <v>0</v>
      </c>
      <c r="V2041" s="66">
        <f t="shared" si="297"/>
        <v>0</v>
      </c>
      <c r="W2041"/>
      <c r="X2041"/>
      <c r="Y2041" s="7"/>
      <c r="Z2041"/>
      <c r="AA2041"/>
    </row>
    <row r="2042" spans="1:27" hidden="1" x14ac:dyDescent="0.2">
      <c r="A2042" s="6" t="s">
        <v>1918</v>
      </c>
      <c r="B2042" s="2">
        <f t="shared" si="292"/>
        <v>0</v>
      </c>
      <c r="C2042" s="2">
        <f t="shared" si="293"/>
        <v>1</v>
      </c>
      <c r="L2042" s="66">
        <f t="shared" si="294"/>
        <v>0</v>
      </c>
      <c r="N2042" s="66">
        <f t="shared" si="295"/>
        <v>0</v>
      </c>
      <c r="R2042" s="66">
        <f t="shared" si="296"/>
        <v>0</v>
      </c>
      <c r="V2042" s="66">
        <f t="shared" si="297"/>
        <v>0</v>
      </c>
      <c r="W2042"/>
      <c r="X2042"/>
      <c r="Y2042" s="7"/>
      <c r="Z2042"/>
      <c r="AA2042"/>
    </row>
    <row r="2043" spans="1:27" hidden="1" x14ac:dyDescent="0.2">
      <c r="A2043" s="6" t="s">
        <v>1919</v>
      </c>
      <c r="B2043" s="2">
        <f t="shared" si="292"/>
        <v>0</v>
      </c>
      <c r="C2043" s="2">
        <f t="shared" si="293"/>
        <v>1</v>
      </c>
      <c r="L2043" s="66">
        <f t="shared" si="294"/>
        <v>0</v>
      </c>
      <c r="N2043" s="66">
        <f t="shared" si="295"/>
        <v>0</v>
      </c>
      <c r="R2043" s="66">
        <f t="shared" si="296"/>
        <v>0</v>
      </c>
      <c r="V2043" s="66">
        <f t="shared" si="297"/>
        <v>0</v>
      </c>
      <c r="W2043"/>
      <c r="X2043"/>
      <c r="Y2043" s="7"/>
      <c r="Z2043"/>
      <c r="AA2043"/>
    </row>
    <row r="2044" spans="1:27" hidden="1" x14ac:dyDescent="0.2">
      <c r="A2044" s="6" t="s">
        <v>1920</v>
      </c>
      <c r="B2044" s="2">
        <f t="shared" si="292"/>
        <v>0</v>
      </c>
      <c r="C2044" s="2">
        <f t="shared" si="293"/>
        <v>1</v>
      </c>
      <c r="L2044" s="66">
        <f t="shared" si="294"/>
        <v>0</v>
      </c>
      <c r="N2044" s="66">
        <f t="shared" si="295"/>
        <v>0</v>
      </c>
      <c r="R2044" s="66">
        <f t="shared" si="296"/>
        <v>0</v>
      </c>
      <c r="V2044" s="66">
        <f t="shared" si="297"/>
        <v>0</v>
      </c>
      <c r="W2044"/>
      <c r="X2044"/>
      <c r="Y2044" s="7"/>
      <c r="Z2044"/>
      <c r="AA2044"/>
    </row>
    <row r="2045" spans="1:27" hidden="1" x14ac:dyDescent="0.2">
      <c r="A2045" s="6" t="s">
        <v>1921</v>
      </c>
      <c r="B2045" s="2">
        <f t="shared" si="292"/>
        <v>0</v>
      </c>
      <c r="C2045" s="2">
        <f t="shared" si="293"/>
        <v>1</v>
      </c>
      <c r="L2045" s="66">
        <f t="shared" si="294"/>
        <v>0</v>
      </c>
      <c r="N2045" s="66">
        <f t="shared" si="295"/>
        <v>0</v>
      </c>
      <c r="R2045" s="66">
        <f t="shared" si="296"/>
        <v>0</v>
      </c>
      <c r="V2045" s="66">
        <f t="shared" si="297"/>
        <v>0</v>
      </c>
      <c r="W2045"/>
      <c r="X2045"/>
      <c r="Y2045" s="7"/>
      <c r="Z2045"/>
      <c r="AA2045"/>
    </row>
    <row r="2046" spans="1:27" hidden="1" x14ac:dyDescent="0.2">
      <c r="A2046" s="6" t="s">
        <v>1922</v>
      </c>
      <c r="B2046" s="2">
        <f t="shared" si="292"/>
        <v>0</v>
      </c>
      <c r="C2046" s="2">
        <f t="shared" si="293"/>
        <v>1</v>
      </c>
      <c r="L2046" s="66">
        <f t="shared" si="294"/>
        <v>0</v>
      </c>
      <c r="N2046" s="66">
        <f t="shared" si="295"/>
        <v>0</v>
      </c>
      <c r="R2046" s="66">
        <f t="shared" si="296"/>
        <v>0</v>
      </c>
      <c r="V2046" s="66">
        <f t="shared" si="297"/>
        <v>0</v>
      </c>
      <c r="W2046"/>
      <c r="X2046"/>
      <c r="Y2046" s="7"/>
      <c r="Z2046"/>
      <c r="AA2046"/>
    </row>
    <row r="2047" spans="1:27" hidden="1" x14ac:dyDescent="0.2">
      <c r="A2047" s="6" t="s">
        <v>1923</v>
      </c>
      <c r="B2047" s="2">
        <f t="shared" si="292"/>
        <v>0</v>
      </c>
      <c r="C2047" s="2">
        <f t="shared" si="293"/>
        <v>1</v>
      </c>
      <c r="L2047" s="66">
        <f t="shared" si="294"/>
        <v>0</v>
      </c>
      <c r="N2047" s="66">
        <f t="shared" si="295"/>
        <v>0</v>
      </c>
      <c r="R2047" s="66">
        <f t="shared" si="296"/>
        <v>0</v>
      </c>
      <c r="V2047" s="66">
        <f t="shared" si="297"/>
        <v>0</v>
      </c>
      <c r="W2047"/>
      <c r="X2047"/>
      <c r="Y2047" s="7"/>
      <c r="Z2047"/>
      <c r="AA2047"/>
    </row>
    <row r="2048" spans="1:27" hidden="1" x14ac:dyDescent="0.2">
      <c r="A2048" s="6" t="s">
        <v>1924</v>
      </c>
      <c r="B2048" s="2">
        <f t="shared" si="292"/>
        <v>0</v>
      </c>
      <c r="C2048" s="2">
        <f t="shared" si="293"/>
        <v>1</v>
      </c>
      <c r="L2048" s="66">
        <f t="shared" si="294"/>
        <v>0</v>
      </c>
      <c r="N2048" s="66">
        <f t="shared" si="295"/>
        <v>0</v>
      </c>
      <c r="R2048" s="66">
        <f t="shared" si="296"/>
        <v>0</v>
      </c>
      <c r="V2048" s="66">
        <f t="shared" si="297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92"/>
        <v>0</v>
      </c>
      <c r="C2049" s="2">
        <f t="shared" si="293"/>
        <v>1</v>
      </c>
      <c r="L2049" s="66">
        <f t="shared" si="294"/>
        <v>0</v>
      </c>
      <c r="N2049" s="66">
        <f t="shared" si="295"/>
        <v>0</v>
      </c>
      <c r="R2049" s="66">
        <f t="shared" si="296"/>
        <v>0</v>
      </c>
      <c r="V2049" s="66">
        <f t="shared" si="297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92"/>
        <v>0</v>
      </c>
      <c r="C2050" s="2">
        <f t="shared" si="293"/>
        <v>1</v>
      </c>
      <c r="L2050" s="66">
        <f t="shared" si="294"/>
        <v>0</v>
      </c>
      <c r="N2050" s="66">
        <f t="shared" si="295"/>
        <v>0</v>
      </c>
      <c r="R2050" s="66">
        <f t="shared" si="296"/>
        <v>0</v>
      </c>
      <c r="V2050" s="66">
        <f t="shared" si="297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92"/>
        <v>0</v>
      </c>
      <c r="C2051" s="2">
        <f t="shared" si="293"/>
        <v>1</v>
      </c>
      <c r="L2051" s="66">
        <f t="shared" si="294"/>
        <v>0</v>
      </c>
      <c r="N2051" s="66">
        <f t="shared" si="295"/>
        <v>0</v>
      </c>
      <c r="R2051" s="66">
        <f t="shared" si="296"/>
        <v>0</v>
      </c>
      <c r="V2051" s="66">
        <f t="shared" si="297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92"/>
        <v>0</v>
      </c>
      <c r="C2052" s="2">
        <f t="shared" si="293"/>
        <v>1</v>
      </c>
      <c r="L2052" s="66">
        <f t="shared" si="294"/>
        <v>0</v>
      </c>
      <c r="N2052" s="66">
        <f t="shared" si="295"/>
        <v>0</v>
      </c>
      <c r="R2052" s="66">
        <f t="shared" si="296"/>
        <v>0</v>
      </c>
      <c r="V2052" s="66">
        <f t="shared" si="297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92"/>
        <v>0</v>
      </c>
      <c r="C2053" s="2">
        <f t="shared" si="293"/>
        <v>1</v>
      </c>
      <c r="L2053" s="66">
        <f t="shared" si="294"/>
        <v>0</v>
      </c>
      <c r="N2053" s="66">
        <f t="shared" si="295"/>
        <v>0</v>
      </c>
      <c r="R2053" s="66">
        <f t="shared" si="296"/>
        <v>0</v>
      </c>
      <c r="V2053" s="66">
        <f t="shared" si="297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92"/>
        <v>0</v>
      </c>
      <c r="C2054" s="2">
        <f t="shared" si="293"/>
        <v>1</v>
      </c>
      <c r="L2054" s="66">
        <f t="shared" si="294"/>
        <v>0</v>
      </c>
      <c r="N2054" s="66">
        <f t="shared" si="295"/>
        <v>0</v>
      </c>
      <c r="R2054" s="66">
        <f t="shared" si="296"/>
        <v>0</v>
      </c>
      <c r="V2054" s="66">
        <f t="shared" si="297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92"/>
        <v>0</v>
      </c>
      <c r="C2055" s="2">
        <f t="shared" si="293"/>
        <v>1</v>
      </c>
      <c r="L2055" s="66">
        <f t="shared" si="294"/>
        <v>0</v>
      </c>
      <c r="N2055" s="66">
        <f t="shared" si="295"/>
        <v>0</v>
      </c>
      <c r="R2055" s="66">
        <f t="shared" si="296"/>
        <v>0</v>
      </c>
      <c r="V2055" s="66">
        <f t="shared" si="297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92"/>
        <v>0</v>
      </c>
      <c r="C2056" s="2">
        <f t="shared" si="293"/>
        <v>1</v>
      </c>
      <c r="L2056" s="66">
        <f t="shared" si="294"/>
        <v>0</v>
      </c>
      <c r="N2056" s="66">
        <f t="shared" si="295"/>
        <v>0</v>
      </c>
      <c r="R2056" s="66">
        <f t="shared" si="296"/>
        <v>0</v>
      </c>
      <c r="V2056" s="66">
        <f t="shared" si="297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92"/>
        <v>0</v>
      </c>
      <c r="C2057" s="2">
        <f t="shared" si="293"/>
        <v>1</v>
      </c>
      <c r="L2057" s="66">
        <f t="shared" si="294"/>
        <v>0</v>
      </c>
      <c r="N2057" s="66">
        <f t="shared" si="295"/>
        <v>0</v>
      </c>
      <c r="R2057" s="66">
        <f t="shared" si="296"/>
        <v>0</v>
      </c>
      <c r="V2057" s="66">
        <f t="shared" si="297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92"/>
        <v>0</v>
      </c>
      <c r="C2058" s="2">
        <f t="shared" si="293"/>
        <v>1</v>
      </c>
      <c r="L2058" s="66">
        <f t="shared" si="294"/>
        <v>0</v>
      </c>
      <c r="N2058" s="66">
        <f t="shared" si="295"/>
        <v>0</v>
      </c>
      <c r="R2058" s="66">
        <f t="shared" si="296"/>
        <v>0</v>
      </c>
      <c r="V2058" s="66">
        <f t="shared" si="297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92"/>
        <v>0</v>
      </c>
      <c r="C2059" s="2">
        <f t="shared" si="293"/>
        <v>1</v>
      </c>
      <c r="L2059" s="66">
        <f t="shared" si="294"/>
        <v>0</v>
      </c>
      <c r="N2059" s="66">
        <f t="shared" si="295"/>
        <v>0</v>
      </c>
      <c r="R2059" s="66">
        <f t="shared" si="296"/>
        <v>0</v>
      </c>
      <c r="V2059" s="66">
        <f t="shared" si="297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92"/>
        <v>0</v>
      </c>
      <c r="C2060" s="2">
        <f t="shared" si="293"/>
        <v>1</v>
      </c>
      <c r="L2060" s="66">
        <f t="shared" si="294"/>
        <v>0</v>
      </c>
      <c r="N2060" s="66">
        <f t="shared" si="295"/>
        <v>0</v>
      </c>
      <c r="R2060" s="66">
        <f t="shared" si="296"/>
        <v>0</v>
      </c>
      <c r="V2060" s="66">
        <f t="shared" si="297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92"/>
        <v>0</v>
      </c>
      <c r="C2061" s="2">
        <f t="shared" si="293"/>
        <v>1</v>
      </c>
      <c r="L2061" s="66">
        <f t="shared" si="294"/>
        <v>0</v>
      </c>
      <c r="N2061" s="66">
        <f t="shared" si="295"/>
        <v>0</v>
      </c>
      <c r="R2061" s="66">
        <f t="shared" si="296"/>
        <v>0</v>
      </c>
      <c r="V2061" s="66">
        <f t="shared" si="297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92"/>
        <v>0</v>
      </c>
      <c r="C2062" s="2">
        <f t="shared" si="293"/>
        <v>1</v>
      </c>
      <c r="L2062" s="66">
        <f t="shared" si="294"/>
        <v>0</v>
      </c>
      <c r="N2062" s="66">
        <f t="shared" si="295"/>
        <v>0</v>
      </c>
      <c r="R2062" s="66">
        <f t="shared" si="296"/>
        <v>0</v>
      </c>
      <c r="V2062" s="66">
        <f t="shared" si="297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92"/>
        <v>0</v>
      </c>
      <c r="C2063" s="2">
        <f t="shared" si="293"/>
        <v>1</v>
      </c>
      <c r="L2063" s="66">
        <f t="shared" si="294"/>
        <v>0</v>
      </c>
      <c r="N2063" s="66">
        <f t="shared" si="295"/>
        <v>0</v>
      </c>
      <c r="R2063" s="66">
        <f t="shared" si="296"/>
        <v>0</v>
      </c>
      <c r="V2063" s="66">
        <f t="shared" si="297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92"/>
        <v>0</v>
      </c>
      <c r="C2064" s="2">
        <f t="shared" si="293"/>
        <v>1</v>
      </c>
      <c r="L2064" s="66">
        <f t="shared" si="294"/>
        <v>0</v>
      </c>
      <c r="N2064" s="66">
        <f t="shared" si="295"/>
        <v>0</v>
      </c>
      <c r="R2064" s="66">
        <f t="shared" si="296"/>
        <v>0</v>
      </c>
      <c r="V2064" s="66">
        <f t="shared" si="297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92"/>
        <v>0</v>
      </c>
      <c r="C2065" s="2">
        <f t="shared" si="293"/>
        <v>1</v>
      </c>
      <c r="L2065" s="66">
        <f t="shared" si="294"/>
        <v>0</v>
      </c>
      <c r="N2065" s="66">
        <f t="shared" si="295"/>
        <v>0</v>
      </c>
      <c r="R2065" s="66">
        <f t="shared" si="296"/>
        <v>0</v>
      </c>
      <c r="V2065" s="66">
        <f t="shared" si="297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92"/>
        <v>0</v>
      </c>
      <c r="C2066" s="2">
        <f t="shared" si="293"/>
        <v>1</v>
      </c>
      <c r="L2066" s="66">
        <f t="shared" si="294"/>
        <v>0</v>
      </c>
      <c r="N2066" s="66">
        <f t="shared" si="295"/>
        <v>0</v>
      </c>
      <c r="R2066" s="66">
        <f t="shared" si="296"/>
        <v>0</v>
      </c>
      <c r="V2066" s="66">
        <f t="shared" si="297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92"/>
        <v>0</v>
      </c>
      <c r="C2067" s="2">
        <f t="shared" si="293"/>
        <v>1</v>
      </c>
      <c r="L2067" s="66">
        <f t="shared" si="294"/>
        <v>0</v>
      </c>
      <c r="N2067" s="66">
        <f t="shared" si="295"/>
        <v>0</v>
      </c>
      <c r="R2067" s="66">
        <f t="shared" si="296"/>
        <v>0</v>
      </c>
      <c r="V2067" s="66">
        <f t="shared" si="297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92"/>
        <v>0</v>
      </c>
      <c r="C2068" s="2">
        <f t="shared" si="293"/>
        <v>1</v>
      </c>
      <c r="L2068" s="66">
        <f t="shared" si="294"/>
        <v>0</v>
      </c>
      <c r="N2068" s="66">
        <f t="shared" si="295"/>
        <v>0</v>
      </c>
      <c r="R2068" s="66">
        <f t="shared" si="296"/>
        <v>0</v>
      </c>
      <c r="V2068" s="66">
        <f t="shared" si="297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92"/>
        <v>0</v>
      </c>
      <c r="C2069" s="2">
        <f t="shared" si="293"/>
        <v>1</v>
      </c>
      <c r="L2069" s="66">
        <f t="shared" si="294"/>
        <v>0</v>
      </c>
      <c r="N2069" s="66">
        <f t="shared" si="295"/>
        <v>0</v>
      </c>
      <c r="R2069" s="66">
        <f t="shared" si="296"/>
        <v>0</v>
      </c>
      <c r="V2069" s="66">
        <f t="shared" si="297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92"/>
        <v>0</v>
      </c>
      <c r="C2070" s="2">
        <f t="shared" si="293"/>
        <v>1</v>
      </c>
      <c r="L2070" s="66">
        <f t="shared" si="294"/>
        <v>0</v>
      </c>
      <c r="N2070" s="66">
        <f t="shared" si="295"/>
        <v>0</v>
      </c>
      <c r="R2070" s="66">
        <f t="shared" si="296"/>
        <v>0</v>
      </c>
      <c r="V2070" s="66">
        <f t="shared" si="297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92"/>
        <v>0</v>
      </c>
      <c r="C2071" s="2">
        <f t="shared" si="293"/>
        <v>1</v>
      </c>
      <c r="L2071" s="66">
        <f t="shared" si="294"/>
        <v>0</v>
      </c>
      <c r="N2071" s="66">
        <f t="shared" si="295"/>
        <v>0</v>
      </c>
      <c r="R2071" s="66">
        <f t="shared" si="296"/>
        <v>0</v>
      </c>
      <c r="V2071" s="66">
        <f t="shared" si="297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92"/>
        <v>0</v>
      </c>
      <c r="C2072" s="2">
        <f t="shared" si="293"/>
        <v>1</v>
      </c>
      <c r="L2072" s="66">
        <f t="shared" si="294"/>
        <v>0</v>
      </c>
      <c r="N2072" s="66">
        <f t="shared" si="295"/>
        <v>0</v>
      </c>
      <c r="R2072" s="66">
        <f t="shared" si="296"/>
        <v>0</v>
      </c>
      <c r="V2072" s="66">
        <f t="shared" si="297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92"/>
        <v>0</v>
      </c>
      <c r="C2073" s="2">
        <f t="shared" si="293"/>
        <v>1</v>
      </c>
      <c r="L2073" s="66">
        <f t="shared" si="294"/>
        <v>0</v>
      </c>
      <c r="N2073" s="66">
        <f t="shared" si="295"/>
        <v>0</v>
      </c>
      <c r="R2073" s="66">
        <f t="shared" si="296"/>
        <v>0</v>
      </c>
      <c r="V2073" s="66">
        <f t="shared" si="297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92"/>
        <v>0</v>
      </c>
      <c r="C2074" s="2">
        <f t="shared" si="293"/>
        <v>1</v>
      </c>
      <c r="L2074" s="66">
        <f t="shared" si="294"/>
        <v>0</v>
      </c>
      <c r="N2074" s="66">
        <f t="shared" si="295"/>
        <v>0</v>
      </c>
      <c r="R2074" s="66">
        <f t="shared" si="296"/>
        <v>0</v>
      </c>
      <c r="V2074" s="66">
        <f t="shared" si="297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92"/>
        <v>0</v>
      </c>
      <c r="C2075" s="2">
        <f t="shared" si="293"/>
        <v>1</v>
      </c>
      <c r="L2075" s="66">
        <f t="shared" si="294"/>
        <v>0</v>
      </c>
      <c r="N2075" s="66">
        <f t="shared" si="295"/>
        <v>0</v>
      </c>
      <c r="R2075" s="66">
        <f t="shared" si="296"/>
        <v>0</v>
      </c>
      <c r="V2075" s="66">
        <f t="shared" si="297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92"/>
        <v>0</v>
      </c>
      <c r="C2076" s="2">
        <f t="shared" si="293"/>
        <v>1</v>
      </c>
      <c r="L2076" s="66">
        <f t="shared" si="294"/>
        <v>0</v>
      </c>
      <c r="N2076" s="66">
        <f t="shared" si="295"/>
        <v>0</v>
      </c>
      <c r="R2076" s="66">
        <f t="shared" si="296"/>
        <v>0</v>
      </c>
      <c r="V2076" s="66">
        <f t="shared" si="297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92"/>
        <v>0</v>
      </c>
      <c r="C2077" s="2">
        <f t="shared" si="293"/>
        <v>1</v>
      </c>
      <c r="L2077" s="66">
        <f t="shared" si="294"/>
        <v>0</v>
      </c>
      <c r="N2077" s="66">
        <f t="shared" si="295"/>
        <v>0</v>
      </c>
      <c r="R2077" s="66">
        <f t="shared" si="296"/>
        <v>0</v>
      </c>
      <c r="V2077" s="66">
        <f t="shared" si="297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92"/>
        <v>0</v>
      </c>
      <c r="C2078" s="2">
        <f t="shared" si="293"/>
        <v>1</v>
      </c>
      <c r="L2078" s="66">
        <f t="shared" si="294"/>
        <v>0</v>
      </c>
      <c r="N2078" s="66">
        <f t="shared" si="295"/>
        <v>0</v>
      </c>
      <c r="R2078" s="66">
        <f t="shared" si="296"/>
        <v>0</v>
      </c>
      <c r="V2078" s="66">
        <f t="shared" si="297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92"/>
        <v>0</v>
      </c>
      <c r="C2079" s="2">
        <f t="shared" si="293"/>
        <v>1</v>
      </c>
      <c r="L2079" s="66">
        <f t="shared" si="294"/>
        <v>0</v>
      </c>
      <c r="N2079" s="66">
        <f t="shared" si="295"/>
        <v>0</v>
      </c>
      <c r="R2079" s="66">
        <f t="shared" si="296"/>
        <v>0</v>
      </c>
      <c r="V2079" s="66">
        <f t="shared" si="297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92"/>
        <v>0</v>
      </c>
      <c r="C2080" s="2">
        <f t="shared" si="293"/>
        <v>1</v>
      </c>
      <c r="L2080" s="66">
        <f t="shared" si="294"/>
        <v>0</v>
      </c>
      <c r="N2080" s="66">
        <f t="shared" si="295"/>
        <v>0</v>
      </c>
      <c r="R2080" s="66">
        <f t="shared" si="296"/>
        <v>0</v>
      </c>
      <c r="V2080" s="66">
        <f t="shared" si="297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92"/>
        <v>0</v>
      </c>
      <c r="C2081" s="2">
        <f t="shared" si="293"/>
        <v>1</v>
      </c>
      <c r="L2081" s="66">
        <f t="shared" si="294"/>
        <v>0</v>
      </c>
      <c r="N2081" s="66">
        <f t="shared" si="295"/>
        <v>0</v>
      </c>
      <c r="R2081" s="66">
        <f t="shared" si="296"/>
        <v>0</v>
      </c>
      <c r="V2081" s="66">
        <f t="shared" si="297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92"/>
        <v>0</v>
      </c>
      <c r="C2082" s="2">
        <f t="shared" si="293"/>
        <v>1</v>
      </c>
      <c r="L2082" s="66">
        <f t="shared" si="294"/>
        <v>0</v>
      </c>
      <c r="N2082" s="66">
        <f t="shared" si="295"/>
        <v>0</v>
      </c>
      <c r="R2082" s="66">
        <f t="shared" si="296"/>
        <v>0</v>
      </c>
      <c r="V2082" s="66">
        <f t="shared" si="297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92"/>
        <v>0</v>
      </c>
      <c r="C2083" s="2">
        <f t="shared" si="293"/>
        <v>1</v>
      </c>
      <c r="L2083" s="66">
        <f t="shared" si="294"/>
        <v>0</v>
      </c>
      <c r="N2083" s="66">
        <f t="shared" si="295"/>
        <v>0</v>
      </c>
      <c r="R2083" s="66">
        <f t="shared" si="296"/>
        <v>0</v>
      </c>
      <c r="V2083" s="66">
        <f t="shared" si="297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92"/>
        <v>0</v>
      </c>
      <c r="C2084" s="2">
        <f t="shared" si="293"/>
        <v>1</v>
      </c>
      <c r="L2084" s="66">
        <f t="shared" si="294"/>
        <v>0</v>
      </c>
      <c r="N2084" s="66">
        <f t="shared" si="295"/>
        <v>0</v>
      </c>
      <c r="R2084" s="66">
        <f t="shared" si="296"/>
        <v>0</v>
      </c>
      <c r="V2084" s="66">
        <f t="shared" si="297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300">+L2085+N2085+R2085+V2085+X2085</f>
        <v>0</v>
      </c>
      <c r="C2085" s="2">
        <f t="shared" ref="C2085:C2148" si="301">RANK(B2085,B$2021:B$2220,0)</f>
        <v>1</v>
      </c>
      <c r="L2085" s="66">
        <f t="shared" ref="L2085:L2148" si="302">IF(AND(I2085&lt;1,J2085&lt;1,K2085&lt;1),0,IF(250+((150-(I2085*60+J2085))*2)&lt;0,0,IF(K2085&lt;50,250+((150-(I2085*60+J2085))*2),IF(K2085&gt;49,250+((150-(I2085*60+J2085))*2)-1,250+((150-(I2085*60+J2085))*2)))))</f>
        <v>0</v>
      </c>
      <c r="N2085" s="66">
        <f t="shared" ref="N2085:N2148" si="303">IF(M2085&lt;89,0,250+((M2085-172)*3))</f>
        <v>0</v>
      </c>
      <c r="R2085" s="66">
        <f t="shared" ref="R2085:R2148" si="304">IF(AND(O2085&lt;1,P2085&lt;1,Q2085&lt;1),0,IF(250+((680-(O2085*60+P2085))*1)&lt;0,0,250+((680-(O2085*60+P2085))*1)))</f>
        <v>0</v>
      </c>
      <c r="V2085" s="66">
        <f t="shared" ref="V2085:V2148" si="305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300"/>
        <v>0</v>
      </c>
      <c r="C2086" s="2">
        <f t="shared" si="301"/>
        <v>1</v>
      </c>
      <c r="L2086" s="66">
        <f t="shared" si="302"/>
        <v>0</v>
      </c>
      <c r="N2086" s="66">
        <f t="shared" si="303"/>
        <v>0</v>
      </c>
      <c r="R2086" s="66">
        <f t="shared" si="304"/>
        <v>0</v>
      </c>
      <c r="V2086" s="66">
        <f t="shared" si="305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300"/>
        <v>0</v>
      </c>
      <c r="C2087" s="2">
        <f t="shared" si="301"/>
        <v>1</v>
      </c>
      <c r="L2087" s="66">
        <f t="shared" si="302"/>
        <v>0</v>
      </c>
      <c r="N2087" s="66">
        <f t="shared" si="303"/>
        <v>0</v>
      </c>
      <c r="R2087" s="66">
        <f t="shared" si="304"/>
        <v>0</v>
      </c>
      <c r="V2087" s="66">
        <f t="shared" si="305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300"/>
        <v>0</v>
      </c>
      <c r="C2088" s="2">
        <f t="shared" si="301"/>
        <v>1</v>
      </c>
      <c r="L2088" s="66">
        <f t="shared" si="302"/>
        <v>0</v>
      </c>
      <c r="N2088" s="66">
        <f t="shared" si="303"/>
        <v>0</v>
      </c>
      <c r="R2088" s="66">
        <f t="shared" si="304"/>
        <v>0</v>
      </c>
      <c r="V2088" s="66">
        <f t="shared" si="305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300"/>
        <v>0</v>
      </c>
      <c r="C2089" s="2">
        <f t="shared" si="301"/>
        <v>1</v>
      </c>
      <c r="L2089" s="66">
        <f t="shared" si="302"/>
        <v>0</v>
      </c>
      <c r="N2089" s="66">
        <f t="shared" si="303"/>
        <v>0</v>
      </c>
      <c r="R2089" s="66">
        <f t="shared" si="304"/>
        <v>0</v>
      </c>
      <c r="V2089" s="66">
        <f t="shared" si="305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300"/>
        <v>0</v>
      </c>
      <c r="C2090" s="2">
        <f t="shared" si="301"/>
        <v>1</v>
      </c>
      <c r="L2090" s="66">
        <f t="shared" si="302"/>
        <v>0</v>
      </c>
      <c r="N2090" s="66">
        <f t="shared" si="303"/>
        <v>0</v>
      </c>
      <c r="R2090" s="66">
        <f t="shared" si="304"/>
        <v>0</v>
      </c>
      <c r="V2090" s="66">
        <f t="shared" si="305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300"/>
        <v>0</v>
      </c>
      <c r="C2091" s="2">
        <f t="shared" si="301"/>
        <v>1</v>
      </c>
      <c r="L2091" s="66">
        <f t="shared" si="302"/>
        <v>0</v>
      </c>
      <c r="N2091" s="66">
        <f t="shared" si="303"/>
        <v>0</v>
      </c>
      <c r="R2091" s="66">
        <f t="shared" si="304"/>
        <v>0</v>
      </c>
      <c r="V2091" s="66">
        <f t="shared" si="305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300"/>
        <v>0</v>
      </c>
      <c r="C2092" s="2">
        <f t="shared" si="301"/>
        <v>1</v>
      </c>
      <c r="L2092" s="66">
        <f t="shared" si="302"/>
        <v>0</v>
      </c>
      <c r="N2092" s="66">
        <f t="shared" si="303"/>
        <v>0</v>
      </c>
      <c r="R2092" s="66">
        <f t="shared" si="304"/>
        <v>0</v>
      </c>
      <c r="V2092" s="66">
        <f t="shared" si="305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300"/>
        <v>0</v>
      </c>
      <c r="C2093" s="2">
        <f t="shared" si="301"/>
        <v>1</v>
      </c>
      <c r="L2093" s="66">
        <f t="shared" si="302"/>
        <v>0</v>
      </c>
      <c r="N2093" s="66">
        <f t="shared" si="303"/>
        <v>0</v>
      </c>
      <c r="R2093" s="66">
        <f t="shared" si="304"/>
        <v>0</v>
      </c>
      <c r="V2093" s="66">
        <f t="shared" si="305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300"/>
        <v>0</v>
      </c>
      <c r="C2094" s="2">
        <f t="shared" si="301"/>
        <v>1</v>
      </c>
      <c r="L2094" s="66">
        <f t="shared" si="302"/>
        <v>0</v>
      </c>
      <c r="N2094" s="66">
        <f t="shared" si="303"/>
        <v>0</v>
      </c>
      <c r="R2094" s="66">
        <f t="shared" si="304"/>
        <v>0</v>
      </c>
      <c r="V2094" s="66">
        <f t="shared" si="305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300"/>
        <v>0</v>
      </c>
      <c r="C2095" s="2">
        <f t="shared" si="301"/>
        <v>1</v>
      </c>
      <c r="L2095" s="66">
        <f t="shared" si="302"/>
        <v>0</v>
      </c>
      <c r="N2095" s="66">
        <f t="shared" si="303"/>
        <v>0</v>
      </c>
      <c r="R2095" s="66">
        <f t="shared" si="304"/>
        <v>0</v>
      </c>
      <c r="V2095" s="66">
        <f t="shared" si="305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300"/>
        <v>0</v>
      </c>
      <c r="C2096" s="2">
        <f t="shared" si="301"/>
        <v>1</v>
      </c>
      <c r="L2096" s="66">
        <f t="shared" si="302"/>
        <v>0</v>
      </c>
      <c r="N2096" s="66">
        <f t="shared" si="303"/>
        <v>0</v>
      </c>
      <c r="R2096" s="66">
        <f t="shared" si="304"/>
        <v>0</v>
      </c>
      <c r="V2096" s="66">
        <f t="shared" si="305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300"/>
        <v>0</v>
      </c>
      <c r="C2097" s="2">
        <f t="shared" si="301"/>
        <v>1</v>
      </c>
      <c r="L2097" s="66">
        <f t="shared" si="302"/>
        <v>0</v>
      </c>
      <c r="N2097" s="66">
        <f t="shared" si="303"/>
        <v>0</v>
      </c>
      <c r="R2097" s="66">
        <f t="shared" si="304"/>
        <v>0</v>
      </c>
      <c r="V2097" s="66">
        <f t="shared" si="305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300"/>
        <v>0</v>
      </c>
      <c r="C2098" s="2">
        <f t="shared" si="301"/>
        <v>1</v>
      </c>
      <c r="L2098" s="66">
        <f t="shared" si="302"/>
        <v>0</v>
      </c>
      <c r="N2098" s="66">
        <f t="shared" si="303"/>
        <v>0</v>
      </c>
      <c r="R2098" s="66">
        <f t="shared" si="304"/>
        <v>0</v>
      </c>
      <c r="V2098" s="66">
        <f t="shared" si="305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300"/>
        <v>0</v>
      </c>
      <c r="C2099" s="2">
        <f t="shared" si="301"/>
        <v>1</v>
      </c>
      <c r="L2099" s="66">
        <f t="shared" si="302"/>
        <v>0</v>
      </c>
      <c r="N2099" s="66">
        <f t="shared" si="303"/>
        <v>0</v>
      </c>
      <c r="R2099" s="66">
        <f t="shared" si="304"/>
        <v>0</v>
      </c>
      <c r="V2099" s="66">
        <f t="shared" si="305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300"/>
        <v>0</v>
      </c>
      <c r="C2100" s="2">
        <f t="shared" si="301"/>
        <v>1</v>
      </c>
      <c r="L2100" s="66">
        <f t="shared" si="302"/>
        <v>0</v>
      </c>
      <c r="N2100" s="66">
        <f t="shared" si="303"/>
        <v>0</v>
      </c>
      <c r="R2100" s="66">
        <f t="shared" si="304"/>
        <v>0</v>
      </c>
      <c r="V2100" s="66">
        <f t="shared" si="305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300"/>
        <v>0</v>
      </c>
      <c r="C2101" s="2">
        <f t="shared" si="301"/>
        <v>1</v>
      </c>
      <c r="L2101" s="66">
        <f t="shared" si="302"/>
        <v>0</v>
      </c>
      <c r="N2101" s="66">
        <f t="shared" si="303"/>
        <v>0</v>
      </c>
      <c r="R2101" s="66">
        <f t="shared" si="304"/>
        <v>0</v>
      </c>
      <c r="V2101" s="66">
        <f t="shared" si="305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300"/>
        <v>0</v>
      </c>
      <c r="C2102" s="2">
        <f t="shared" si="301"/>
        <v>1</v>
      </c>
      <c r="L2102" s="66">
        <f t="shared" si="302"/>
        <v>0</v>
      </c>
      <c r="N2102" s="66">
        <f t="shared" si="303"/>
        <v>0</v>
      </c>
      <c r="R2102" s="66">
        <f t="shared" si="304"/>
        <v>0</v>
      </c>
      <c r="V2102" s="66">
        <f t="shared" si="305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300"/>
        <v>0</v>
      </c>
      <c r="C2103" s="2">
        <f t="shared" si="301"/>
        <v>1</v>
      </c>
      <c r="L2103" s="66">
        <f t="shared" si="302"/>
        <v>0</v>
      </c>
      <c r="N2103" s="66">
        <f t="shared" si="303"/>
        <v>0</v>
      </c>
      <c r="R2103" s="66">
        <f t="shared" si="304"/>
        <v>0</v>
      </c>
      <c r="V2103" s="66">
        <f t="shared" si="305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300"/>
        <v>0</v>
      </c>
      <c r="C2104" s="2">
        <f t="shared" si="301"/>
        <v>1</v>
      </c>
      <c r="L2104" s="66">
        <f t="shared" si="302"/>
        <v>0</v>
      </c>
      <c r="N2104" s="66">
        <f t="shared" si="303"/>
        <v>0</v>
      </c>
      <c r="R2104" s="66">
        <f t="shared" si="304"/>
        <v>0</v>
      </c>
      <c r="V2104" s="66">
        <f t="shared" si="305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300"/>
        <v>0</v>
      </c>
      <c r="C2105" s="2">
        <f t="shared" si="301"/>
        <v>1</v>
      </c>
      <c r="L2105" s="66">
        <f t="shared" si="302"/>
        <v>0</v>
      </c>
      <c r="N2105" s="66">
        <f t="shared" si="303"/>
        <v>0</v>
      </c>
      <c r="R2105" s="66">
        <f t="shared" si="304"/>
        <v>0</v>
      </c>
      <c r="V2105" s="66">
        <f t="shared" si="305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0"/>
        <v>0</v>
      </c>
      <c r="C2106" s="2">
        <f t="shared" si="301"/>
        <v>1</v>
      </c>
      <c r="L2106" s="66">
        <f t="shared" si="302"/>
        <v>0</v>
      </c>
      <c r="N2106" s="66">
        <f t="shared" si="303"/>
        <v>0</v>
      </c>
      <c r="R2106" s="66">
        <f t="shared" si="304"/>
        <v>0</v>
      </c>
      <c r="V2106" s="66">
        <f t="shared" si="305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0"/>
        <v>0</v>
      </c>
      <c r="C2107" s="2">
        <f t="shared" si="301"/>
        <v>1</v>
      </c>
      <c r="L2107" s="66">
        <f t="shared" si="302"/>
        <v>0</v>
      </c>
      <c r="N2107" s="66">
        <f t="shared" si="303"/>
        <v>0</v>
      </c>
      <c r="R2107" s="66">
        <f t="shared" si="304"/>
        <v>0</v>
      </c>
      <c r="V2107" s="66">
        <f t="shared" si="305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0"/>
        <v>0</v>
      </c>
      <c r="C2108" s="2">
        <f t="shared" si="301"/>
        <v>1</v>
      </c>
      <c r="L2108" s="66">
        <f t="shared" si="302"/>
        <v>0</v>
      </c>
      <c r="N2108" s="66">
        <f t="shared" si="303"/>
        <v>0</v>
      </c>
      <c r="R2108" s="66">
        <f t="shared" si="304"/>
        <v>0</v>
      </c>
      <c r="V2108" s="66">
        <f t="shared" si="305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0"/>
        <v>0</v>
      </c>
      <c r="C2109" s="2">
        <f t="shared" si="301"/>
        <v>1</v>
      </c>
      <c r="L2109" s="66">
        <f t="shared" si="302"/>
        <v>0</v>
      </c>
      <c r="N2109" s="66">
        <f t="shared" si="303"/>
        <v>0</v>
      </c>
      <c r="R2109" s="66">
        <f t="shared" si="304"/>
        <v>0</v>
      </c>
      <c r="V2109" s="66">
        <f t="shared" si="305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0"/>
        <v>0</v>
      </c>
      <c r="C2110" s="2">
        <f t="shared" si="301"/>
        <v>1</v>
      </c>
      <c r="L2110" s="66">
        <f t="shared" si="302"/>
        <v>0</v>
      </c>
      <c r="N2110" s="66">
        <f t="shared" si="303"/>
        <v>0</v>
      </c>
      <c r="R2110" s="66">
        <f t="shared" si="304"/>
        <v>0</v>
      </c>
      <c r="V2110" s="66">
        <f t="shared" si="305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0"/>
        <v>0</v>
      </c>
      <c r="C2111" s="2">
        <f t="shared" si="301"/>
        <v>1</v>
      </c>
      <c r="L2111" s="66">
        <f t="shared" si="302"/>
        <v>0</v>
      </c>
      <c r="N2111" s="66">
        <f t="shared" si="303"/>
        <v>0</v>
      </c>
      <c r="R2111" s="66">
        <f t="shared" si="304"/>
        <v>0</v>
      </c>
      <c r="V2111" s="66">
        <f t="shared" si="305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0"/>
        <v>0</v>
      </c>
      <c r="C2112" s="2">
        <f t="shared" si="301"/>
        <v>1</v>
      </c>
      <c r="L2112" s="66">
        <f t="shared" si="302"/>
        <v>0</v>
      </c>
      <c r="N2112" s="66">
        <f t="shared" si="303"/>
        <v>0</v>
      </c>
      <c r="R2112" s="66">
        <f t="shared" si="304"/>
        <v>0</v>
      </c>
      <c r="V2112" s="66">
        <f t="shared" si="305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0"/>
        <v>0</v>
      </c>
      <c r="C2113" s="2">
        <f t="shared" si="301"/>
        <v>1</v>
      </c>
      <c r="L2113" s="66">
        <f t="shared" si="302"/>
        <v>0</v>
      </c>
      <c r="N2113" s="66">
        <f t="shared" si="303"/>
        <v>0</v>
      </c>
      <c r="R2113" s="66">
        <f t="shared" si="304"/>
        <v>0</v>
      </c>
      <c r="V2113" s="66">
        <f t="shared" si="305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0"/>
        <v>0</v>
      </c>
      <c r="C2114" s="2">
        <f t="shared" si="301"/>
        <v>1</v>
      </c>
      <c r="L2114" s="66">
        <f t="shared" si="302"/>
        <v>0</v>
      </c>
      <c r="N2114" s="66">
        <f t="shared" si="303"/>
        <v>0</v>
      </c>
      <c r="R2114" s="66">
        <f t="shared" si="304"/>
        <v>0</v>
      </c>
      <c r="V2114" s="66">
        <f t="shared" si="305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0"/>
        <v>0</v>
      </c>
      <c r="C2115" s="2">
        <f t="shared" si="301"/>
        <v>1</v>
      </c>
      <c r="L2115" s="66">
        <f t="shared" si="302"/>
        <v>0</v>
      </c>
      <c r="N2115" s="66">
        <f t="shared" si="303"/>
        <v>0</v>
      </c>
      <c r="R2115" s="66">
        <f t="shared" si="304"/>
        <v>0</v>
      </c>
      <c r="V2115" s="66">
        <f t="shared" si="305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0"/>
        <v>0</v>
      </c>
      <c r="C2116" s="2">
        <f t="shared" si="301"/>
        <v>1</v>
      </c>
      <c r="L2116" s="66">
        <f t="shared" si="302"/>
        <v>0</v>
      </c>
      <c r="N2116" s="66">
        <f t="shared" si="303"/>
        <v>0</v>
      </c>
      <c r="R2116" s="66">
        <f t="shared" si="304"/>
        <v>0</v>
      </c>
      <c r="V2116" s="66">
        <f t="shared" si="305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0"/>
        <v>0</v>
      </c>
      <c r="C2117" s="2">
        <f t="shared" si="301"/>
        <v>1</v>
      </c>
      <c r="L2117" s="66">
        <f t="shared" si="302"/>
        <v>0</v>
      </c>
      <c r="N2117" s="66">
        <f t="shared" si="303"/>
        <v>0</v>
      </c>
      <c r="R2117" s="66">
        <f t="shared" si="304"/>
        <v>0</v>
      </c>
      <c r="V2117" s="66">
        <f t="shared" si="305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0"/>
        <v>0</v>
      </c>
      <c r="C2118" s="2">
        <f t="shared" si="301"/>
        <v>1</v>
      </c>
      <c r="L2118" s="66">
        <f t="shared" si="302"/>
        <v>0</v>
      </c>
      <c r="N2118" s="66">
        <f t="shared" si="303"/>
        <v>0</v>
      </c>
      <c r="R2118" s="66">
        <f t="shared" si="304"/>
        <v>0</v>
      </c>
      <c r="V2118" s="66">
        <f t="shared" si="305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0"/>
        <v>0</v>
      </c>
      <c r="C2119" s="2">
        <f t="shared" si="301"/>
        <v>1</v>
      </c>
      <c r="L2119" s="66">
        <f t="shared" si="302"/>
        <v>0</v>
      </c>
      <c r="N2119" s="66">
        <f t="shared" si="303"/>
        <v>0</v>
      </c>
      <c r="R2119" s="66">
        <f t="shared" si="304"/>
        <v>0</v>
      </c>
      <c r="V2119" s="66">
        <f t="shared" si="305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0"/>
        <v>0</v>
      </c>
      <c r="C2120" s="2">
        <f t="shared" si="301"/>
        <v>1</v>
      </c>
      <c r="L2120" s="66">
        <f t="shared" si="302"/>
        <v>0</v>
      </c>
      <c r="N2120" s="66">
        <f t="shared" si="303"/>
        <v>0</v>
      </c>
      <c r="R2120" s="66">
        <f t="shared" si="304"/>
        <v>0</v>
      </c>
      <c r="V2120" s="66">
        <f t="shared" si="305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0"/>
        <v>0</v>
      </c>
      <c r="C2121" s="2">
        <f t="shared" si="301"/>
        <v>1</v>
      </c>
      <c r="L2121" s="66">
        <f t="shared" si="302"/>
        <v>0</v>
      </c>
      <c r="N2121" s="66">
        <f t="shared" si="303"/>
        <v>0</v>
      </c>
      <c r="R2121" s="66">
        <f t="shared" si="304"/>
        <v>0</v>
      </c>
      <c r="V2121" s="66">
        <f t="shared" si="305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0"/>
        <v>0</v>
      </c>
      <c r="C2122" s="2">
        <f t="shared" si="301"/>
        <v>1</v>
      </c>
      <c r="L2122" s="66">
        <f t="shared" si="302"/>
        <v>0</v>
      </c>
      <c r="N2122" s="66">
        <f t="shared" si="303"/>
        <v>0</v>
      </c>
      <c r="R2122" s="66">
        <f t="shared" si="304"/>
        <v>0</v>
      </c>
      <c r="V2122" s="66">
        <f t="shared" si="305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0"/>
        <v>0</v>
      </c>
      <c r="C2123" s="2">
        <f t="shared" si="301"/>
        <v>1</v>
      </c>
      <c r="L2123" s="66">
        <f t="shared" si="302"/>
        <v>0</v>
      </c>
      <c r="N2123" s="66">
        <f t="shared" si="303"/>
        <v>0</v>
      </c>
      <c r="R2123" s="66">
        <f t="shared" si="304"/>
        <v>0</v>
      </c>
      <c r="V2123" s="66">
        <f t="shared" si="305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0"/>
        <v>0</v>
      </c>
      <c r="C2124" s="2">
        <f t="shared" si="301"/>
        <v>1</v>
      </c>
      <c r="L2124" s="66">
        <f t="shared" si="302"/>
        <v>0</v>
      </c>
      <c r="N2124" s="66">
        <f t="shared" si="303"/>
        <v>0</v>
      </c>
      <c r="R2124" s="66">
        <f t="shared" si="304"/>
        <v>0</v>
      </c>
      <c r="V2124" s="66">
        <f t="shared" si="305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0"/>
        <v>0</v>
      </c>
      <c r="C2125" s="2">
        <f t="shared" si="301"/>
        <v>1</v>
      </c>
      <c r="L2125" s="66">
        <f t="shared" si="302"/>
        <v>0</v>
      </c>
      <c r="N2125" s="66">
        <f t="shared" si="303"/>
        <v>0</v>
      </c>
      <c r="R2125" s="66">
        <f t="shared" si="304"/>
        <v>0</v>
      </c>
      <c r="V2125" s="66">
        <f t="shared" si="305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0"/>
        <v>0</v>
      </c>
      <c r="C2126" s="2">
        <f t="shared" si="301"/>
        <v>1</v>
      </c>
      <c r="L2126" s="66">
        <f t="shared" si="302"/>
        <v>0</v>
      </c>
      <c r="N2126" s="66">
        <f t="shared" si="303"/>
        <v>0</v>
      </c>
      <c r="R2126" s="66">
        <f t="shared" si="304"/>
        <v>0</v>
      </c>
      <c r="V2126" s="66">
        <f t="shared" si="305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0"/>
        <v>0</v>
      </c>
      <c r="C2127" s="2">
        <f t="shared" si="301"/>
        <v>1</v>
      </c>
      <c r="L2127" s="66">
        <f t="shared" si="302"/>
        <v>0</v>
      </c>
      <c r="N2127" s="66">
        <f t="shared" si="303"/>
        <v>0</v>
      </c>
      <c r="R2127" s="66">
        <f t="shared" si="304"/>
        <v>0</v>
      </c>
      <c r="V2127" s="66">
        <f t="shared" si="305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0"/>
        <v>0</v>
      </c>
      <c r="C2128" s="2">
        <f t="shared" si="301"/>
        <v>1</v>
      </c>
      <c r="L2128" s="66">
        <f t="shared" si="302"/>
        <v>0</v>
      </c>
      <c r="N2128" s="66">
        <f t="shared" si="303"/>
        <v>0</v>
      </c>
      <c r="R2128" s="66">
        <f t="shared" si="304"/>
        <v>0</v>
      </c>
      <c r="V2128" s="66">
        <f t="shared" si="305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0"/>
        <v>0</v>
      </c>
      <c r="C2129" s="2">
        <f t="shared" si="301"/>
        <v>1</v>
      </c>
      <c r="L2129" s="66">
        <f t="shared" si="302"/>
        <v>0</v>
      </c>
      <c r="N2129" s="66">
        <f t="shared" si="303"/>
        <v>0</v>
      </c>
      <c r="R2129" s="66">
        <f t="shared" si="304"/>
        <v>0</v>
      </c>
      <c r="V2129" s="66">
        <f t="shared" si="305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0"/>
        <v>0</v>
      </c>
      <c r="C2130" s="2">
        <f t="shared" si="301"/>
        <v>1</v>
      </c>
      <c r="L2130" s="66">
        <f t="shared" si="302"/>
        <v>0</v>
      </c>
      <c r="N2130" s="66">
        <f t="shared" si="303"/>
        <v>0</v>
      </c>
      <c r="R2130" s="66">
        <f t="shared" si="304"/>
        <v>0</v>
      </c>
      <c r="V2130" s="66">
        <f t="shared" si="305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0"/>
        <v>0</v>
      </c>
      <c r="C2131" s="2">
        <f t="shared" si="301"/>
        <v>1</v>
      </c>
      <c r="L2131" s="66">
        <f t="shared" si="302"/>
        <v>0</v>
      </c>
      <c r="N2131" s="66">
        <f t="shared" si="303"/>
        <v>0</v>
      </c>
      <c r="R2131" s="66">
        <f t="shared" si="304"/>
        <v>0</v>
      </c>
      <c r="V2131" s="66">
        <f t="shared" si="305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0"/>
        <v>0</v>
      </c>
      <c r="C2132" s="2">
        <f t="shared" si="301"/>
        <v>1</v>
      </c>
      <c r="L2132" s="66">
        <f t="shared" si="302"/>
        <v>0</v>
      </c>
      <c r="N2132" s="66">
        <f t="shared" si="303"/>
        <v>0</v>
      </c>
      <c r="R2132" s="66">
        <f t="shared" si="304"/>
        <v>0</v>
      </c>
      <c r="V2132" s="66">
        <f t="shared" si="305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0"/>
        <v>0</v>
      </c>
      <c r="C2133" s="2">
        <f t="shared" si="301"/>
        <v>1</v>
      </c>
      <c r="L2133" s="66">
        <f t="shared" si="302"/>
        <v>0</v>
      </c>
      <c r="N2133" s="66">
        <f t="shared" si="303"/>
        <v>0</v>
      </c>
      <c r="R2133" s="66">
        <f t="shared" si="304"/>
        <v>0</v>
      </c>
      <c r="V2133" s="66">
        <f t="shared" si="305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0"/>
        <v>0</v>
      </c>
      <c r="C2134" s="2">
        <f t="shared" si="301"/>
        <v>1</v>
      </c>
      <c r="L2134" s="66">
        <f t="shared" si="302"/>
        <v>0</v>
      </c>
      <c r="N2134" s="66">
        <f t="shared" si="303"/>
        <v>0</v>
      </c>
      <c r="R2134" s="66">
        <f t="shared" si="304"/>
        <v>0</v>
      </c>
      <c r="V2134" s="66">
        <f t="shared" si="305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0"/>
        <v>0</v>
      </c>
      <c r="C2135" s="2">
        <f t="shared" si="301"/>
        <v>1</v>
      </c>
      <c r="L2135" s="66">
        <f t="shared" si="302"/>
        <v>0</v>
      </c>
      <c r="N2135" s="66">
        <f t="shared" si="303"/>
        <v>0</v>
      </c>
      <c r="R2135" s="66">
        <f t="shared" si="304"/>
        <v>0</v>
      </c>
      <c r="V2135" s="66">
        <f t="shared" si="305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0"/>
        <v>0</v>
      </c>
      <c r="C2136" s="2">
        <f t="shared" si="301"/>
        <v>1</v>
      </c>
      <c r="L2136" s="66">
        <f t="shared" si="302"/>
        <v>0</v>
      </c>
      <c r="N2136" s="66">
        <f t="shared" si="303"/>
        <v>0</v>
      </c>
      <c r="R2136" s="66">
        <f t="shared" si="304"/>
        <v>0</v>
      </c>
      <c r="V2136" s="66">
        <f t="shared" si="305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0"/>
        <v>0</v>
      </c>
      <c r="C2137" s="2">
        <f t="shared" si="301"/>
        <v>1</v>
      </c>
      <c r="L2137" s="66">
        <f t="shared" si="302"/>
        <v>0</v>
      </c>
      <c r="N2137" s="66">
        <f t="shared" si="303"/>
        <v>0</v>
      </c>
      <c r="R2137" s="66">
        <f t="shared" si="304"/>
        <v>0</v>
      </c>
      <c r="V2137" s="66">
        <f t="shared" si="305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0"/>
        <v>0</v>
      </c>
      <c r="C2138" s="2">
        <f t="shared" si="301"/>
        <v>1</v>
      </c>
      <c r="L2138" s="66">
        <f t="shared" si="302"/>
        <v>0</v>
      </c>
      <c r="N2138" s="66">
        <f t="shared" si="303"/>
        <v>0</v>
      </c>
      <c r="R2138" s="66">
        <f t="shared" si="304"/>
        <v>0</v>
      </c>
      <c r="V2138" s="66">
        <f t="shared" si="305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0"/>
        <v>0</v>
      </c>
      <c r="C2139" s="2">
        <f t="shared" si="301"/>
        <v>1</v>
      </c>
      <c r="L2139" s="66">
        <f t="shared" si="302"/>
        <v>0</v>
      </c>
      <c r="N2139" s="66">
        <f t="shared" si="303"/>
        <v>0</v>
      </c>
      <c r="R2139" s="66">
        <f t="shared" si="304"/>
        <v>0</v>
      </c>
      <c r="V2139" s="66">
        <f t="shared" si="305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0"/>
        <v>0</v>
      </c>
      <c r="C2140" s="2">
        <f t="shared" si="301"/>
        <v>1</v>
      </c>
      <c r="L2140" s="66">
        <f t="shared" si="302"/>
        <v>0</v>
      </c>
      <c r="N2140" s="66">
        <f t="shared" si="303"/>
        <v>0</v>
      </c>
      <c r="R2140" s="66">
        <f t="shared" si="304"/>
        <v>0</v>
      </c>
      <c r="V2140" s="66">
        <f t="shared" si="305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0"/>
        <v>0</v>
      </c>
      <c r="C2141" s="2">
        <f t="shared" si="301"/>
        <v>1</v>
      </c>
      <c r="L2141" s="66">
        <f t="shared" si="302"/>
        <v>0</v>
      </c>
      <c r="N2141" s="66">
        <f t="shared" si="303"/>
        <v>0</v>
      </c>
      <c r="R2141" s="66">
        <f t="shared" si="304"/>
        <v>0</v>
      </c>
      <c r="V2141" s="66">
        <f t="shared" si="305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0"/>
        <v>0</v>
      </c>
      <c r="C2142" s="2">
        <f t="shared" si="301"/>
        <v>1</v>
      </c>
      <c r="L2142" s="66">
        <f t="shared" si="302"/>
        <v>0</v>
      </c>
      <c r="N2142" s="66">
        <f t="shared" si="303"/>
        <v>0</v>
      </c>
      <c r="R2142" s="66">
        <f t="shared" si="304"/>
        <v>0</v>
      </c>
      <c r="V2142" s="66">
        <f t="shared" si="305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0"/>
        <v>0</v>
      </c>
      <c r="C2143" s="2">
        <f t="shared" si="301"/>
        <v>1</v>
      </c>
      <c r="L2143" s="66">
        <f t="shared" si="302"/>
        <v>0</v>
      </c>
      <c r="N2143" s="66">
        <f t="shared" si="303"/>
        <v>0</v>
      </c>
      <c r="R2143" s="66">
        <f t="shared" si="304"/>
        <v>0</v>
      </c>
      <c r="V2143" s="66">
        <f t="shared" si="305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0"/>
        <v>0</v>
      </c>
      <c r="C2144" s="2">
        <f t="shared" si="301"/>
        <v>1</v>
      </c>
      <c r="L2144" s="66">
        <f t="shared" si="302"/>
        <v>0</v>
      </c>
      <c r="N2144" s="66">
        <f t="shared" si="303"/>
        <v>0</v>
      </c>
      <c r="R2144" s="66">
        <f t="shared" si="304"/>
        <v>0</v>
      </c>
      <c r="V2144" s="66">
        <f t="shared" si="305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0"/>
        <v>0</v>
      </c>
      <c r="C2145" s="2">
        <f t="shared" si="301"/>
        <v>1</v>
      </c>
      <c r="L2145" s="66">
        <f t="shared" si="302"/>
        <v>0</v>
      </c>
      <c r="N2145" s="66">
        <f t="shared" si="303"/>
        <v>0</v>
      </c>
      <c r="R2145" s="66">
        <f t="shared" si="304"/>
        <v>0</v>
      </c>
      <c r="V2145" s="66">
        <f t="shared" si="305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0"/>
        <v>0</v>
      </c>
      <c r="C2146" s="2">
        <f t="shared" si="301"/>
        <v>1</v>
      </c>
      <c r="L2146" s="66">
        <f t="shared" si="302"/>
        <v>0</v>
      </c>
      <c r="N2146" s="66">
        <f t="shared" si="303"/>
        <v>0</v>
      </c>
      <c r="R2146" s="66">
        <f t="shared" si="304"/>
        <v>0</v>
      </c>
      <c r="V2146" s="66">
        <f t="shared" si="305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0"/>
        <v>0</v>
      </c>
      <c r="C2147" s="2">
        <f t="shared" si="301"/>
        <v>1</v>
      </c>
      <c r="L2147" s="66">
        <f t="shared" si="302"/>
        <v>0</v>
      </c>
      <c r="N2147" s="66">
        <f t="shared" si="303"/>
        <v>0</v>
      </c>
      <c r="R2147" s="66">
        <f t="shared" si="304"/>
        <v>0</v>
      </c>
      <c r="V2147" s="66">
        <f t="shared" si="305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0"/>
        <v>0</v>
      </c>
      <c r="C2148" s="2">
        <f t="shared" si="301"/>
        <v>1</v>
      </c>
      <c r="L2148" s="66">
        <f t="shared" si="302"/>
        <v>0</v>
      </c>
      <c r="N2148" s="66">
        <f t="shared" si="303"/>
        <v>0</v>
      </c>
      <c r="R2148" s="66">
        <f t="shared" si="304"/>
        <v>0</v>
      </c>
      <c r="V2148" s="66">
        <f t="shared" si="305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306">+L2149+N2149+R2149+V2149+X2149</f>
        <v>0</v>
      </c>
      <c r="C2149" s="2">
        <f t="shared" ref="C2149:C2212" si="307">RANK(B2149,B$2021:B$2220,0)</f>
        <v>1</v>
      </c>
      <c r="L2149" s="66">
        <f t="shared" ref="L2149:L2212" si="308">IF(AND(I2149&lt;1,J2149&lt;1,K2149&lt;1),0,IF(250+((150-(I2149*60+J2149))*2)&lt;0,0,IF(K2149&lt;50,250+((150-(I2149*60+J2149))*2),IF(K2149&gt;49,250+((150-(I2149*60+J2149))*2)-1,250+((150-(I2149*60+J2149))*2)))))</f>
        <v>0</v>
      </c>
      <c r="N2149" s="66">
        <f t="shared" ref="N2149:N2212" si="309">IF(M2149&lt;89,0,250+((M2149-172)*3))</f>
        <v>0</v>
      </c>
      <c r="R2149" s="66">
        <f t="shared" ref="R2149:R2212" si="310">IF(AND(O2149&lt;1,P2149&lt;1,Q2149&lt;1),0,IF(250+((680-(O2149*60+P2149))*1)&lt;0,0,250+((680-(O2149*60+P2149))*1)))</f>
        <v>0</v>
      </c>
      <c r="V2149" s="66">
        <f t="shared" ref="V2149:V2212" si="311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06"/>
        <v>0</v>
      </c>
      <c r="C2150" s="2">
        <f t="shared" si="307"/>
        <v>1</v>
      </c>
      <c r="L2150" s="66">
        <f t="shared" si="308"/>
        <v>0</v>
      </c>
      <c r="N2150" s="66">
        <f t="shared" si="309"/>
        <v>0</v>
      </c>
      <c r="R2150" s="66">
        <f t="shared" si="310"/>
        <v>0</v>
      </c>
      <c r="V2150" s="66">
        <f t="shared" si="311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06"/>
        <v>0</v>
      </c>
      <c r="C2151" s="2">
        <f t="shared" si="307"/>
        <v>1</v>
      </c>
      <c r="L2151" s="66">
        <f t="shared" si="308"/>
        <v>0</v>
      </c>
      <c r="N2151" s="66">
        <f t="shared" si="309"/>
        <v>0</v>
      </c>
      <c r="R2151" s="66">
        <f t="shared" si="310"/>
        <v>0</v>
      </c>
      <c r="V2151" s="66">
        <f t="shared" si="311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06"/>
        <v>0</v>
      </c>
      <c r="C2152" s="2">
        <f t="shared" si="307"/>
        <v>1</v>
      </c>
      <c r="L2152" s="66">
        <f t="shared" si="308"/>
        <v>0</v>
      </c>
      <c r="N2152" s="66">
        <f t="shared" si="309"/>
        <v>0</v>
      </c>
      <c r="R2152" s="66">
        <f t="shared" si="310"/>
        <v>0</v>
      </c>
      <c r="V2152" s="66">
        <f t="shared" si="311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06"/>
        <v>0</v>
      </c>
      <c r="C2153" s="2">
        <f t="shared" si="307"/>
        <v>1</v>
      </c>
      <c r="L2153" s="66">
        <f t="shared" si="308"/>
        <v>0</v>
      </c>
      <c r="N2153" s="66">
        <f t="shared" si="309"/>
        <v>0</v>
      </c>
      <c r="R2153" s="66">
        <f t="shared" si="310"/>
        <v>0</v>
      </c>
      <c r="V2153" s="66">
        <f t="shared" si="311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06"/>
        <v>0</v>
      </c>
      <c r="C2154" s="2">
        <f t="shared" si="307"/>
        <v>1</v>
      </c>
      <c r="L2154" s="66">
        <f t="shared" si="308"/>
        <v>0</v>
      </c>
      <c r="N2154" s="66">
        <f t="shared" si="309"/>
        <v>0</v>
      </c>
      <c r="R2154" s="66">
        <f t="shared" si="310"/>
        <v>0</v>
      </c>
      <c r="V2154" s="66">
        <f t="shared" si="311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06"/>
        <v>0</v>
      </c>
      <c r="C2155" s="2">
        <f t="shared" si="307"/>
        <v>1</v>
      </c>
      <c r="L2155" s="66">
        <f t="shared" si="308"/>
        <v>0</v>
      </c>
      <c r="N2155" s="66">
        <f t="shared" si="309"/>
        <v>0</v>
      </c>
      <c r="R2155" s="66">
        <f t="shared" si="310"/>
        <v>0</v>
      </c>
      <c r="V2155" s="66">
        <f t="shared" si="311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06"/>
        <v>0</v>
      </c>
      <c r="C2156" s="2">
        <f t="shared" si="307"/>
        <v>1</v>
      </c>
      <c r="L2156" s="66">
        <f t="shared" si="308"/>
        <v>0</v>
      </c>
      <c r="N2156" s="66">
        <f t="shared" si="309"/>
        <v>0</v>
      </c>
      <c r="R2156" s="66">
        <f t="shared" si="310"/>
        <v>0</v>
      </c>
      <c r="V2156" s="66">
        <f t="shared" si="311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06"/>
        <v>0</v>
      </c>
      <c r="C2157" s="2">
        <f t="shared" si="307"/>
        <v>1</v>
      </c>
      <c r="L2157" s="66">
        <f t="shared" si="308"/>
        <v>0</v>
      </c>
      <c r="N2157" s="66">
        <f t="shared" si="309"/>
        <v>0</v>
      </c>
      <c r="R2157" s="66">
        <f t="shared" si="310"/>
        <v>0</v>
      </c>
      <c r="V2157" s="66">
        <f t="shared" si="311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06"/>
        <v>0</v>
      </c>
      <c r="C2158" s="2">
        <f t="shared" si="307"/>
        <v>1</v>
      </c>
      <c r="L2158" s="66">
        <f t="shared" si="308"/>
        <v>0</v>
      </c>
      <c r="N2158" s="66">
        <f t="shared" si="309"/>
        <v>0</v>
      </c>
      <c r="R2158" s="66">
        <f t="shared" si="310"/>
        <v>0</v>
      </c>
      <c r="V2158" s="66">
        <f t="shared" si="311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06"/>
        <v>0</v>
      </c>
      <c r="C2159" s="2">
        <f t="shared" si="307"/>
        <v>1</v>
      </c>
      <c r="L2159" s="66">
        <f t="shared" si="308"/>
        <v>0</v>
      </c>
      <c r="N2159" s="66">
        <f t="shared" si="309"/>
        <v>0</v>
      </c>
      <c r="R2159" s="66">
        <f t="shared" si="310"/>
        <v>0</v>
      </c>
      <c r="V2159" s="66">
        <f t="shared" si="311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06"/>
        <v>0</v>
      </c>
      <c r="C2160" s="2">
        <f t="shared" si="307"/>
        <v>1</v>
      </c>
      <c r="L2160" s="66">
        <f t="shared" si="308"/>
        <v>0</v>
      </c>
      <c r="N2160" s="66">
        <f t="shared" si="309"/>
        <v>0</v>
      </c>
      <c r="R2160" s="66">
        <f t="shared" si="310"/>
        <v>0</v>
      </c>
      <c r="V2160" s="66">
        <f t="shared" si="311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06"/>
        <v>0</v>
      </c>
      <c r="C2161" s="2">
        <f t="shared" si="307"/>
        <v>1</v>
      </c>
      <c r="L2161" s="66">
        <f t="shared" si="308"/>
        <v>0</v>
      </c>
      <c r="N2161" s="66">
        <f t="shared" si="309"/>
        <v>0</v>
      </c>
      <c r="R2161" s="66">
        <f t="shared" si="310"/>
        <v>0</v>
      </c>
      <c r="V2161" s="66">
        <f t="shared" si="311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06"/>
        <v>0</v>
      </c>
      <c r="C2162" s="2">
        <f t="shared" si="307"/>
        <v>1</v>
      </c>
      <c r="L2162" s="66">
        <f t="shared" si="308"/>
        <v>0</v>
      </c>
      <c r="N2162" s="66">
        <f t="shared" si="309"/>
        <v>0</v>
      </c>
      <c r="R2162" s="66">
        <f t="shared" si="310"/>
        <v>0</v>
      </c>
      <c r="V2162" s="66">
        <f t="shared" si="311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06"/>
        <v>0</v>
      </c>
      <c r="C2163" s="2">
        <f t="shared" si="307"/>
        <v>1</v>
      </c>
      <c r="L2163" s="66">
        <f t="shared" si="308"/>
        <v>0</v>
      </c>
      <c r="N2163" s="66">
        <f t="shared" si="309"/>
        <v>0</v>
      </c>
      <c r="R2163" s="66">
        <f t="shared" si="310"/>
        <v>0</v>
      </c>
      <c r="V2163" s="66">
        <f t="shared" si="311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06"/>
        <v>0</v>
      </c>
      <c r="C2164" s="2">
        <f t="shared" si="307"/>
        <v>1</v>
      </c>
      <c r="L2164" s="66">
        <f t="shared" si="308"/>
        <v>0</v>
      </c>
      <c r="N2164" s="66">
        <f t="shared" si="309"/>
        <v>0</v>
      </c>
      <c r="R2164" s="66">
        <f t="shared" si="310"/>
        <v>0</v>
      </c>
      <c r="V2164" s="66">
        <f t="shared" si="311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06"/>
        <v>0</v>
      </c>
      <c r="C2165" s="2">
        <f t="shared" si="307"/>
        <v>1</v>
      </c>
      <c r="L2165" s="66">
        <f t="shared" si="308"/>
        <v>0</v>
      </c>
      <c r="N2165" s="66">
        <f t="shared" si="309"/>
        <v>0</v>
      </c>
      <c r="R2165" s="66">
        <f t="shared" si="310"/>
        <v>0</v>
      </c>
      <c r="V2165" s="66">
        <f t="shared" si="311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06"/>
        <v>0</v>
      </c>
      <c r="C2166" s="2">
        <f t="shared" si="307"/>
        <v>1</v>
      </c>
      <c r="L2166" s="66">
        <f t="shared" si="308"/>
        <v>0</v>
      </c>
      <c r="N2166" s="66">
        <f t="shared" si="309"/>
        <v>0</v>
      </c>
      <c r="R2166" s="66">
        <f t="shared" si="310"/>
        <v>0</v>
      </c>
      <c r="V2166" s="66">
        <f t="shared" si="311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06"/>
        <v>0</v>
      </c>
      <c r="C2167" s="2">
        <f t="shared" si="307"/>
        <v>1</v>
      </c>
      <c r="L2167" s="66">
        <f t="shared" si="308"/>
        <v>0</v>
      </c>
      <c r="N2167" s="66">
        <f t="shared" si="309"/>
        <v>0</v>
      </c>
      <c r="R2167" s="66">
        <f t="shared" si="310"/>
        <v>0</v>
      </c>
      <c r="V2167" s="66">
        <f t="shared" si="311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06"/>
        <v>0</v>
      </c>
      <c r="C2168" s="2">
        <f t="shared" si="307"/>
        <v>1</v>
      </c>
      <c r="L2168" s="66">
        <f t="shared" si="308"/>
        <v>0</v>
      </c>
      <c r="N2168" s="66">
        <f t="shared" si="309"/>
        <v>0</v>
      </c>
      <c r="R2168" s="66">
        <f t="shared" si="310"/>
        <v>0</v>
      </c>
      <c r="V2168" s="66">
        <f t="shared" si="311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306"/>
        <v>0</v>
      </c>
      <c r="C2169" s="2">
        <f t="shared" si="307"/>
        <v>1</v>
      </c>
      <c r="L2169" s="66">
        <f t="shared" si="308"/>
        <v>0</v>
      </c>
      <c r="N2169" s="66">
        <f t="shared" si="309"/>
        <v>0</v>
      </c>
      <c r="R2169" s="66">
        <f t="shared" si="310"/>
        <v>0</v>
      </c>
      <c r="V2169" s="66">
        <f t="shared" si="311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06"/>
        <v>0</v>
      </c>
      <c r="C2170" s="2">
        <f t="shared" si="307"/>
        <v>1</v>
      </c>
      <c r="L2170" s="66">
        <f t="shared" si="308"/>
        <v>0</v>
      </c>
      <c r="N2170" s="66">
        <f t="shared" si="309"/>
        <v>0</v>
      </c>
      <c r="R2170" s="66">
        <f t="shared" si="310"/>
        <v>0</v>
      </c>
      <c r="V2170" s="66">
        <f t="shared" si="311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06"/>
        <v>0</v>
      </c>
      <c r="C2171" s="2">
        <f t="shared" si="307"/>
        <v>1</v>
      </c>
      <c r="L2171" s="66">
        <f t="shared" si="308"/>
        <v>0</v>
      </c>
      <c r="N2171" s="66">
        <f t="shared" si="309"/>
        <v>0</v>
      </c>
      <c r="R2171" s="66">
        <f t="shared" si="310"/>
        <v>0</v>
      </c>
      <c r="V2171" s="66">
        <f t="shared" si="311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06"/>
        <v>0</v>
      </c>
      <c r="C2172" s="2">
        <f t="shared" si="307"/>
        <v>1</v>
      </c>
      <c r="L2172" s="66">
        <f t="shared" si="308"/>
        <v>0</v>
      </c>
      <c r="N2172" s="66">
        <f t="shared" si="309"/>
        <v>0</v>
      </c>
      <c r="R2172" s="66">
        <f t="shared" si="310"/>
        <v>0</v>
      </c>
      <c r="V2172" s="66">
        <f t="shared" si="311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06"/>
        <v>0</v>
      </c>
      <c r="C2173" s="2">
        <f t="shared" si="307"/>
        <v>1</v>
      </c>
      <c r="L2173" s="66">
        <f t="shared" si="308"/>
        <v>0</v>
      </c>
      <c r="N2173" s="66">
        <f t="shared" si="309"/>
        <v>0</v>
      </c>
      <c r="R2173" s="66">
        <f t="shared" si="310"/>
        <v>0</v>
      </c>
      <c r="V2173" s="66">
        <f t="shared" si="311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06"/>
        <v>0</v>
      </c>
      <c r="C2174" s="2">
        <f t="shared" si="307"/>
        <v>1</v>
      </c>
      <c r="L2174" s="66">
        <f t="shared" si="308"/>
        <v>0</v>
      </c>
      <c r="N2174" s="66">
        <f t="shared" si="309"/>
        <v>0</v>
      </c>
      <c r="R2174" s="66">
        <f t="shared" si="310"/>
        <v>0</v>
      </c>
      <c r="V2174" s="66">
        <f t="shared" si="311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06"/>
        <v>0</v>
      </c>
      <c r="C2175" s="2">
        <f t="shared" si="307"/>
        <v>1</v>
      </c>
      <c r="L2175" s="66">
        <f t="shared" si="308"/>
        <v>0</v>
      </c>
      <c r="N2175" s="66">
        <f t="shared" si="309"/>
        <v>0</v>
      </c>
      <c r="R2175" s="66">
        <f t="shared" si="310"/>
        <v>0</v>
      </c>
      <c r="V2175" s="66">
        <f t="shared" si="311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06"/>
        <v>0</v>
      </c>
      <c r="C2176" s="2">
        <f t="shared" si="307"/>
        <v>1</v>
      </c>
      <c r="L2176" s="66">
        <f t="shared" si="308"/>
        <v>0</v>
      </c>
      <c r="N2176" s="66">
        <f t="shared" si="309"/>
        <v>0</v>
      </c>
      <c r="R2176" s="66">
        <f t="shared" si="310"/>
        <v>0</v>
      </c>
      <c r="V2176" s="66">
        <f t="shared" si="311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06"/>
        <v>0</v>
      </c>
      <c r="C2177" s="2">
        <f t="shared" si="307"/>
        <v>1</v>
      </c>
      <c r="L2177" s="66">
        <f t="shared" si="308"/>
        <v>0</v>
      </c>
      <c r="N2177" s="66">
        <f t="shared" si="309"/>
        <v>0</v>
      </c>
      <c r="R2177" s="66">
        <f t="shared" si="310"/>
        <v>0</v>
      </c>
      <c r="V2177" s="66">
        <f t="shared" si="311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06"/>
        <v>0</v>
      </c>
      <c r="C2178" s="2">
        <f t="shared" si="307"/>
        <v>1</v>
      </c>
      <c r="L2178" s="66">
        <f t="shared" si="308"/>
        <v>0</v>
      </c>
      <c r="N2178" s="66">
        <f t="shared" si="309"/>
        <v>0</v>
      </c>
      <c r="R2178" s="66">
        <f t="shared" si="310"/>
        <v>0</v>
      </c>
      <c r="V2178" s="66">
        <f t="shared" si="311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06"/>
        <v>0</v>
      </c>
      <c r="C2179" s="2">
        <f t="shared" si="307"/>
        <v>1</v>
      </c>
      <c r="L2179" s="66">
        <f t="shared" si="308"/>
        <v>0</v>
      </c>
      <c r="N2179" s="66">
        <f t="shared" si="309"/>
        <v>0</v>
      </c>
      <c r="R2179" s="66">
        <f t="shared" si="310"/>
        <v>0</v>
      </c>
      <c r="V2179" s="66">
        <f t="shared" si="311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06"/>
        <v>0</v>
      </c>
      <c r="C2180" s="2">
        <f t="shared" si="307"/>
        <v>1</v>
      </c>
      <c r="L2180" s="66">
        <f t="shared" si="308"/>
        <v>0</v>
      </c>
      <c r="N2180" s="66">
        <f t="shared" si="309"/>
        <v>0</v>
      </c>
      <c r="R2180" s="66">
        <f t="shared" si="310"/>
        <v>0</v>
      </c>
      <c r="V2180" s="66">
        <f t="shared" si="311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06"/>
        <v>0</v>
      </c>
      <c r="C2181" s="2">
        <f t="shared" si="307"/>
        <v>1</v>
      </c>
      <c r="L2181" s="66">
        <f t="shared" si="308"/>
        <v>0</v>
      </c>
      <c r="N2181" s="66">
        <f t="shared" si="309"/>
        <v>0</v>
      </c>
      <c r="R2181" s="66">
        <f t="shared" si="310"/>
        <v>0</v>
      </c>
      <c r="V2181" s="66">
        <f t="shared" si="311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06"/>
        <v>0</v>
      </c>
      <c r="C2182" s="2">
        <f t="shared" si="307"/>
        <v>1</v>
      </c>
      <c r="L2182" s="66">
        <f t="shared" si="308"/>
        <v>0</v>
      </c>
      <c r="N2182" s="66">
        <f t="shared" si="309"/>
        <v>0</v>
      </c>
      <c r="R2182" s="66">
        <f t="shared" si="310"/>
        <v>0</v>
      </c>
      <c r="V2182" s="66">
        <f t="shared" si="311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06"/>
        <v>0</v>
      </c>
      <c r="C2183" s="2">
        <f t="shared" si="307"/>
        <v>1</v>
      </c>
      <c r="L2183" s="66">
        <f t="shared" si="308"/>
        <v>0</v>
      </c>
      <c r="N2183" s="66">
        <f t="shared" si="309"/>
        <v>0</v>
      </c>
      <c r="R2183" s="66">
        <f t="shared" si="310"/>
        <v>0</v>
      </c>
      <c r="V2183" s="66">
        <f t="shared" si="311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06"/>
        <v>0</v>
      </c>
      <c r="C2184" s="2">
        <f t="shared" si="307"/>
        <v>1</v>
      </c>
      <c r="L2184" s="66">
        <f t="shared" si="308"/>
        <v>0</v>
      </c>
      <c r="N2184" s="66">
        <f t="shared" si="309"/>
        <v>0</v>
      </c>
      <c r="R2184" s="66">
        <f t="shared" si="310"/>
        <v>0</v>
      </c>
      <c r="V2184" s="66">
        <f t="shared" si="311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06"/>
        <v>0</v>
      </c>
      <c r="C2185" s="2">
        <f t="shared" si="307"/>
        <v>1</v>
      </c>
      <c r="L2185" s="66">
        <f t="shared" si="308"/>
        <v>0</v>
      </c>
      <c r="N2185" s="66">
        <f t="shared" si="309"/>
        <v>0</v>
      </c>
      <c r="R2185" s="66">
        <f t="shared" si="310"/>
        <v>0</v>
      </c>
      <c r="V2185" s="66">
        <f t="shared" si="311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06"/>
        <v>0</v>
      </c>
      <c r="C2186" s="2">
        <f t="shared" si="307"/>
        <v>1</v>
      </c>
      <c r="L2186" s="66">
        <f t="shared" si="308"/>
        <v>0</v>
      </c>
      <c r="N2186" s="66">
        <f t="shared" si="309"/>
        <v>0</v>
      </c>
      <c r="R2186" s="66">
        <f t="shared" si="310"/>
        <v>0</v>
      </c>
      <c r="V2186" s="66">
        <f t="shared" si="311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06"/>
        <v>0</v>
      </c>
      <c r="C2187" s="2">
        <f t="shared" si="307"/>
        <v>1</v>
      </c>
      <c r="L2187" s="66">
        <f t="shared" si="308"/>
        <v>0</v>
      </c>
      <c r="N2187" s="66">
        <f t="shared" si="309"/>
        <v>0</v>
      </c>
      <c r="R2187" s="66">
        <f t="shared" si="310"/>
        <v>0</v>
      </c>
      <c r="V2187" s="66">
        <f t="shared" si="311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06"/>
        <v>0</v>
      </c>
      <c r="C2188" s="2">
        <f t="shared" si="307"/>
        <v>1</v>
      </c>
      <c r="L2188" s="66">
        <f t="shared" si="308"/>
        <v>0</v>
      </c>
      <c r="N2188" s="66">
        <f t="shared" si="309"/>
        <v>0</v>
      </c>
      <c r="R2188" s="66">
        <f t="shared" si="310"/>
        <v>0</v>
      </c>
      <c r="V2188" s="66">
        <f t="shared" si="311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06"/>
        <v>0</v>
      </c>
      <c r="C2189" s="2">
        <f t="shared" si="307"/>
        <v>1</v>
      </c>
      <c r="L2189" s="66">
        <f t="shared" si="308"/>
        <v>0</v>
      </c>
      <c r="N2189" s="66">
        <f t="shared" si="309"/>
        <v>0</v>
      </c>
      <c r="R2189" s="66">
        <f t="shared" si="310"/>
        <v>0</v>
      </c>
      <c r="V2189" s="66">
        <f t="shared" si="311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06"/>
        <v>0</v>
      </c>
      <c r="C2190" s="2">
        <f t="shared" si="307"/>
        <v>1</v>
      </c>
      <c r="L2190" s="66">
        <f t="shared" si="308"/>
        <v>0</v>
      </c>
      <c r="N2190" s="66">
        <f t="shared" si="309"/>
        <v>0</v>
      </c>
      <c r="R2190" s="66">
        <f t="shared" si="310"/>
        <v>0</v>
      </c>
      <c r="V2190" s="66">
        <f t="shared" si="311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06"/>
        <v>0</v>
      </c>
      <c r="C2191" s="2">
        <f t="shared" si="307"/>
        <v>1</v>
      </c>
      <c r="L2191" s="66">
        <f t="shared" si="308"/>
        <v>0</v>
      </c>
      <c r="N2191" s="66">
        <f t="shared" si="309"/>
        <v>0</v>
      </c>
      <c r="R2191" s="66">
        <f t="shared" si="310"/>
        <v>0</v>
      </c>
      <c r="V2191" s="66">
        <f t="shared" si="311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06"/>
        <v>0</v>
      </c>
      <c r="C2192" s="2">
        <f t="shared" si="307"/>
        <v>1</v>
      </c>
      <c r="L2192" s="66">
        <f t="shared" si="308"/>
        <v>0</v>
      </c>
      <c r="N2192" s="66">
        <f t="shared" si="309"/>
        <v>0</v>
      </c>
      <c r="R2192" s="66">
        <f t="shared" si="310"/>
        <v>0</v>
      </c>
      <c r="V2192" s="66">
        <f t="shared" si="311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06"/>
        <v>0</v>
      </c>
      <c r="C2193" s="2">
        <f t="shared" si="307"/>
        <v>1</v>
      </c>
      <c r="L2193" s="66">
        <f t="shared" si="308"/>
        <v>0</v>
      </c>
      <c r="N2193" s="66">
        <f t="shared" si="309"/>
        <v>0</v>
      </c>
      <c r="R2193" s="66">
        <f t="shared" si="310"/>
        <v>0</v>
      </c>
      <c r="V2193" s="66">
        <f t="shared" si="311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06"/>
        <v>0</v>
      </c>
      <c r="C2194" s="2">
        <f t="shared" si="307"/>
        <v>1</v>
      </c>
      <c r="L2194" s="66">
        <f t="shared" si="308"/>
        <v>0</v>
      </c>
      <c r="N2194" s="66">
        <f t="shared" si="309"/>
        <v>0</v>
      </c>
      <c r="R2194" s="66">
        <f t="shared" si="310"/>
        <v>0</v>
      </c>
      <c r="V2194" s="66">
        <f t="shared" si="311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06"/>
        <v>0</v>
      </c>
      <c r="C2195" s="2">
        <f t="shared" si="307"/>
        <v>1</v>
      </c>
      <c r="L2195" s="66">
        <f t="shared" si="308"/>
        <v>0</v>
      </c>
      <c r="N2195" s="66">
        <f t="shared" si="309"/>
        <v>0</v>
      </c>
      <c r="R2195" s="66">
        <f t="shared" si="310"/>
        <v>0</v>
      </c>
      <c r="V2195" s="66">
        <f t="shared" si="311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06"/>
        <v>0</v>
      </c>
      <c r="C2196" s="2">
        <f t="shared" si="307"/>
        <v>1</v>
      </c>
      <c r="L2196" s="66">
        <f t="shared" si="308"/>
        <v>0</v>
      </c>
      <c r="N2196" s="66">
        <f t="shared" si="309"/>
        <v>0</v>
      </c>
      <c r="R2196" s="66">
        <f t="shared" si="310"/>
        <v>0</v>
      </c>
      <c r="V2196" s="66">
        <f t="shared" si="311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06"/>
        <v>0</v>
      </c>
      <c r="C2197" s="2">
        <f t="shared" si="307"/>
        <v>1</v>
      </c>
      <c r="L2197" s="66">
        <f t="shared" si="308"/>
        <v>0</v>
      </c>
      <c r="N2197" s="66">
        <f t="shared" si="309"/>
        <v>0</v>
      </c>
      <c r="R2197" s="66">
        <f t="shared" si="310"/>
        <v>0</v>
      </c>
      <c r="V2197" s="66">
        <f t="shared" si="311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06"/>
        <v>0</v>
      </c>
      <c r="C2198" s="2">
        <f t="shared" si="307"/>
        <v>1</v>
      </c>
      <c r="L2198" s="66">
        <f t="shared" si="308"/>
        <v>0</v>
      </c>
      <c r="N2198" s="66">
        <f t="shared" si="309"/>
        <v>0</v>
      </c>
      <c r="R2198" s="66">
        <f t="shared" si="310"/>
        <v>0</v>
      </c>
      <c r="V2198" s="66">
        <f t="shared" si="311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06"/>
        <v>0</v>
      </c>
      <c r="C2199" s="2">
        <f t="shared" si="307"/>
        <v>1</v>
      </c>
      <c r="L2199" s="66">
        <f t="shared" si="308"/>
        <v>0</v>
      </c>
      <c r="N2199" s="66">
        <f t="shared" si="309"/>
        <v>0</v>
      </c>
      <c r="R2199" s="66">
        <f t="shared" si="310"/>
        <v>0</v>
      </c>
      <c r="V2199" s="66">
        <f t="shared" si="311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06"/>
        <v>0</v>
      </c>
      <c r="C2200" s="2">
        <f t="shared" si="307"/>
        <v>1</v>
      </c>
      <c r="L2200" s="66">
        <f t="shared" si="308"/>
        <v>0</v>
      </c>
      <c r="N2200" s="66">
        <f t="shared" si="309"/>
        <v>0</v>
      </c>
      <c r="R2200" s="66">
        <f t="shared" si="310"/>
        <v>0</v>
      </c>
      <c r="V2200" s="66">
        <f t="shared" si="311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06"/>
        <v>0</v>
      </c>
      <c r="C2201" s="2">
        <f t="shared" si="307"/>
        <v>1</v>
      </c>
      <c r="L2201" s="66">
        <f t="shared" si="308"/>
        <v>0</v>
      </c>
      <c r="N2201" s="66">
        <f t="shared" si="309"/>
        <v>0</v>
      </c>
      <c r="R2201" s="66">
        <f t="shared" si="310"/>
        <v>0</v>
      </c>
      <c r="V2201" s="66">
        <f t="shared" si="311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06"/>
        <v>0</v>
      </c>
      <c r="C2202" s="2">
        <f t="shared" si="307"/>
        <v>1</v>
      </c>
      <c r="L2202" s="66">
        <f t="shared" si="308"/>
        <v>0</v>
      </c>
      <c r="N2202" s="66">
        <f t="shared" si="309"/>
        <v>0</v>
      </c>
      <c r="R2202" s="66">
        <f t="shared" si="310"/>
        <v>0</v>
      </c>
      <c r="V2202" s="66">
        <f t="shared" si="311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06"/>
        <v>0</v>
      </c>
      <c r="C2203" s="2">
        <f t="shared" si="307"/>
        <v>1</v>
      </c>
      <c r="L2203" s="66">
        <f t="shared" si="308"/>
        <v>0</v>
      </c>
      <c r="N2203" s="66">
        <f t="shared" si="309"/>
        <v>0</v>
      </c>
      <c r="R2203" s="66">
        <f t="shared" si="310"/>
        <v>0</v>
      </c>
      <c r="V2203" s="66">
        <f t="shared" si="311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06"/>
        <v>0</v>
      </c>
      <c r="C2204" s="2">
        <f t="shared" si="307"/>
        <v>1</v>
      </c>
      <c r="L2204" s="66">
        <f t="shared" si="308"/>
        <v>0</v>
      </c>
      <c r="N2204" s="66">
        <f t="shared" si="309"/>
        <v>0</v>
      </c>
      <c r="R2204" s="66">
        <f t="shared" si="310"/>
        <v>0</v>
      </c>
      <c r="V2204" s="66">
        <f t="shared" si="311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06"/>
        <v>0</v>
      </c>
      <c r="C2205" s="2">
        <f t="shared" si="307"/>
        <v>1</v>
      </c>
      <c r="L2205" s="66">
        <f t="shared" si="308"/>
        <v>0</v>
      </c>
      <c r="N2205" s="66">
        <f t="shared" si="309"/>
        <v>0</v>
      </c>
      <c r="R2205" s="66">
        <f t="shared" si="310"/>
        <v>0</v>
      </c>
      <c r="V2205" s="66">
        <f t="shared" si="311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06"/>
        <v>0</v>
      </c>
      <c r="C2206" s="2">
        <f t="shared" si="307"/>
        <v>1</v>
      </c>
      <c r="L2206" s="66">
        <f t="shared" si="308"/>
        <v>0</v>
      </c>
      <c r="N2206" s="66">
        <f t="shared" si="309"/>
        <v>0</v>
      </c>
      <c r="R2206" s="66">
        <f t="shared" si="310"/>
        <v>0</v>
      </c>
      <c r="V2206" s="66">
        <f t="shared" si="311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06"/>
        <v>0</v>
      </c>
      <c r="C2207" s="2">
        <f t="shared" si="307"/>
        <v>1</v>
      </c>
      <c r="L2207" s="66">
        <f t="shared" si="308"/>
        <v>0</v>
      </c>
      <c r="N2207" s="66">
        <f t="shared" si="309"/>
        <v>0</v>
      </c>
      <c r="R2207" s="66">
        <f t="shared" si="310"/>
        <v>0</v>
      </c>
      <c r="V2207" s="66">
        <f t="shared" si="311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06"/>
        <v>0</v>
      </c>
      <c r="C2208" s="2">
        <f t="shared" si="307"/>
        <v>1</v>
      </c>
      <c r="L2208" s="66">
        <f t="shared" si="308"/>
        <v>0</v>
      </c>
      <c r="N2208" s="66">
        <f t="shared" si="309"/>
        <v>0</v>
      </c>
      <c r="R2208" s="66">
        <f t="shared" si="310"/>
        <v>0</v>
      </c>
      <c r="V2208" s="66">
        <f t="shared" si="311"/>
        <v>0</v>
      </c>
      <c r="W2208"/>
      <c r="X2208"/>
      <c r="Y2208" s="7"/>
      <c r="Z2208"/>
      <c r="AA2208"/>
    </row>
    <row r="2209" spans="1:38" hidden="1" x14ac:dyDescent="0.2">
      <c r="A2209" s="6" t="s">
        <v>2085</v>
      </c>
      <c r="B2209" s="2">
        <f t="shared" si="306"/>
        <v>0</v>
      </c>
      <c r="C2209" s="2">
        <f t="shared" si="307"/>
        <v>1</v>
      </c>
      <c r="L2209" s="66">
        <f t="shared" si="308"/>
        <v>0</v>
      </c>
      <c r="N2209" s="66">
        <f t="shared" si="309"/>
        <v>0</v>
      </c>
      <c r="R2209" s="66">
        <f t="shared" si="310"/>
        <v>0</v>
      </c>
      <c r="V2209" s="66">
        <f t="shared" si="311"/>
        <v>0</v>
      </c>
      <c r="W2209"/>
      <c r="X2209"/>
      <c r="Y2209" s="7"/>
      <c r="Z2209"/>
      <c r="AA2209"/>
    </row>
    <row r="2210" spans="1:38" hidden="1" x14ac:dyDescent="0.2">
      <c r="A2210" s="6" t="s">
        <v>2086</v>
      </c>
      <c r="B2210" s="2">
        <f t="shared" si="306"/>
        <v>0</v>
      </c>
      <c r="C2210" s="2">
        <f t="shared" si="307"/>
        <v>1</v>
      </c>
      <c r="L2210" s="66">
        <f t="shared" si="308"/>
        <v>0</v>
      </c>
      <c r="N2210" s="66">
        <f t="shared" si="309"/>
        <v>0</v>
      </c>
      <c r="R2210" s="66">
        <f t="shared" si="310"/>
        <v>0</v>
      </c>
      <c r="V2210" s="66">
        <f t="shared" si="311"/>
        <v>0</v>
      </c>
      <c r="W2210"/>
      <c r="X2210"/>
      <c r="Y2210" s="7"/>
      <c r="Z2210"/>
      <c r="AA2210"/>
    </row>
    <row r="2211" spans="1:38" hidden="1" x14ac:dyDescent="0.2">
      <c r="A2211" s="6" t="s">
        <v>2087</v>
      </c>
      <c r="B2211" s="2">
        <f t="shared" si="306"/>
        <v>0</v>
      </c>
      <c r="C2211" s="2">
        <f t="shared" si="307"/>
        <v>1</v>
      </c>
      <c r="L2211" s="66">
        <f t="shared" si="308"/>
        <v>0</v>
      </c>
      <c r="N2211" s="66">
        <f t="shared" si="309"/>
        <v>0</v>
      </c>
      <c r="R2211" s="66">
        <f t="shared" si="310"/>
        <v>0</v>
      </c>
      <c r="V2211" s="66">
        <f t="shared" si="311"/>
        <v>0</v>
      </c>
      <c r="W2211"/>
      <c r="X2211"/>
      <c r="Y2211" s="7"/>
      <c r="Z2211"/>
      <c r="AA2211"/>
    </row>
    <row r="2212" spans="1:38" hidden="1" x14ac:dyDescent="0.2">
      <c r="A2212" s="6" t="s">
        <v>2088</v>
      </c>
      <c r="B2212" s="2">
        <f t="shared" si="306"/>
        <v>0</v>
      </c>
      <c r="C2212" s="2">
        <f t="shared" si="307"/>
        <v>1</v>
      </c>
      <c r="L2212" s="66">
        <f t="shared" si="308"/>
        <v>0</v>
      </c>
      <c r="N2212" s="66">
        <f t="shared" si="309"/>
        <v>0</v>
      </c>
      <c r="R2212" s="66">
        <f t="shared" si="310"/>
        <v>0</v>
      </c>
      <c r="V2212" s="66">
        <f t="shared" si="311"/>
        <v>0</v>
      </c>
      <c r="W2212"/>
      <c r="X2212"/>
      <c r="Y2212" s="7"/>
      <c r="Z2212"/>
      <c r="AA2212"/>
    </row>
    <row r="2213" spans="1:38" hidden="1" x14ac:dyDescent="0.2">
      <c r="A2213" s="6" t="s">
        <v>2089</v>
      </c>
      <c r="B2213" s="2">
        <f t="shared" ref="B2213:B2220" si="312">+L2213+N2213+R2213+V2213+X2213</f>
        <v>0</v>
      </c>
      <c r="C2213" s="2">
        <f t="shared" ref="C2213:C2220" si="313">RANK(B2213,B$2021:B$2220,0)</f>
        <v>1</v>
      </c>
      <c r="L2213" s="66">
        <f t="shared" ref="L2213:L2220" si="314">IF(AND(I2213&lt;1,J2213&lt;1,K2213&lt;1),0,IF(250+((150-(I2213*60+J2213))*2)&lt;0,0,IF(K2213&lt;50,250+((150-(I2213*60+J2213))*2),IF(K2213&gt;49,250+((150-(I2213*60+J2213))*2)-1,250+((150-(I2213*60+J2213))*2)))))</f>
        <v>0</v>
      </c>
      <c r="N2213" s="66">
        <f t="shared" ref="N2213:N2220" si="315">IF(M2213&lt;89,0,250+((M2213-172)*3))</f>
        <v>0</v>
      </c>
      <c r="R2213" s="66">
        <f t="shared" ref="R2213:R2220" si="316">IF(AND(O2213&lt;1,P2213&lt;1,Q2213&lt;1),0,IF(250+((680-(O2213*60+P2213))*1)&lt;0,0,250+((680-(O2213*60+P2213))*1)))</f>
        <v>0</v>
      </c>
      <c r="V2213" s="66">
        <f t="shared" ref="V2213:V2220" si="317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8" hidden="1" x14ac:dyDescent="0.2">
      <c r="A2214" s="6" t="s">
        <v>2090</v>
      </c>
      <c r="B2214" s="2">
        <f t="shared" si="312"/>
        <v>0</v>
      </c>
      <c r="C2214" s="2">
        <f t="shared" si="313"/>
        <v>1</v>
      </c>
      <c r="L2214" s="66">
        <f t="shared" si="314"/>
        <v>0</v>
      </c>
      <c r="N2214" s="66">
        <f t="shared" si="315"/>
        <v>0</v>
      </c>
      <c r="R2214" s="66">
        <f t="shared" si="316"/>
        <v>0</v>
      </c>
      <c r="V2214" s="66">
        <f t="shared" si="317"/>
        <v>0</v>
      </c>
      <c r="W2214"/>
      <c r="X2214"/>
      <c r="Y2214" s="7"/>
      <c r="Z2214"/>
      <c r="AA2214"/>
    </row>
    <row r="2215" spans="1:38" hidden="1" x14ac:dyDescent="0.2">
      <c r="A2215" s="6" t="s">
        <v>2091</v>
      </c>
      <c r="B2215" s="2">
        <f t="shared" si="312"/>
        <v>0</v>
      </c>
      <c r="C2215" s="2">
        <f t="shared" si="313"/>
        <v>1</v>
      </c>
      <c r="L2215" s="66">
        <f t="shared" si="314"/>
        <v>0</v>
      </c>
      <c r="N2215" s="66">
        <f t="shared" si="315"/>
        <v>0</v>
      </c>
      <c r="R2215" s="66">
        <f t="shared" si="316"/>
        <v>0</v>
      </c>
      <c r="V2215" s="66">
        <f t="shared" si="317"/>
        <v>0</v>
      </c>
      <c r="W2215"/>
      <c r="X2215"/>
      <c r="Y2215" s="7"/>
      <c r="Z2215"/>
      <c r="AA2215"/>
    </row>
    <row r="2216" spans="1:38" hidden="1" x14ac:dyDescent="0.2">
      <c r="A2216" s="6" t="s">
        <v>2092</v>
      </c>
      <c r="B2216" s="2">
        <f t="shared" si="312"/>
        <v>0</v>
      </c>
      <c r="C2216" s="2">
        <f t="shared" si="313"/>
        <v>1</v>
      </c>
      <c r="L2216" s="66">
        <f t="shared" si="314"/>
        <v>0</v>
      </c>
      <c r="N2216" s="66">
        <f t="shared" si="315"/>
        <v>0</v>
      </c>
      <c r="R2216" s="66">
        <f t="shared" si="316"/>
        <v>0</v>
      </c>
      <c r="V2216" s="66">
        <f t="shared" si="317"/>
        <v>0</v>
      </c>
      <c r="W2216"/>
      <c r="X2216"/>
      <c r="Y2216" s="7"/>
      <c r="Z2216"/>
      <c r="AA2216"/>
    </row>
    <row r="2217" spans="1:38" hidden="1" x14ac:dyDescent="0.2">
      <c r="A2217" s="6" t="s">
        <v>2093</v>
      </c>
      <c r="B2217" s="2">
        <f t="shared" si="312"/>
        <v>0</v>
      </c>
      <c r="C2217" s="2">
        <f t="shared" si="313"/>
        <v>1</v>
      </c>
      <c r="L2217" s="66">
        <f t="shared" si="314"/>
        <v>0</v>
      </c>
      <c r="N2217" s="66">
        <f t="shared" si="315"/>
        <v>0</v>
      </c>
      <c r="R2217" s="66">
        <f t="shared" si="316"/>
        <v>0</v>
      </c>
      <c r="V2217" s="66">
        <f t="shared" si="317"/>
        <v>0</v>
      </c>
      <c r="W2217"/>
      <c r="X2217"/>
      <c r="Y2217" s="7"/>
      <c r="Z2217"/>
      <c r="AA2217"/>
    </row>
    <row r="2218" spans="1:38" hidden="1" x14ac:dyDescent="0.2">
      <c r="A2218" s="6" t="s">
        <v>2094</v>
      </c>
      <c r="B2218" s="2">
        <f t="shared" si="312"/>
        <v>0</v>
      </c>
      <c r="C2218" s="2">
        <f t="shared" si="313"/>
        <v>1</v>
      </c>
      <c r="L2218" s="66">
        <f t="shared" si="314"/>
        <v>0</v>
      </c>
      <c r="N2218" s="66">
        <f t="shared" si="315"/>
        <v>0</v>
      </c>
      <c r="R2218" s="66">
        <f t="shared" si="316"/>
        <v>0</v>
      </c>
      <c r="V2218" s="66">
        <f t="shared" si="317"/>
        <v>0</v>
      </c>
      <c r="W2218"/>
      <c r="X2218"/>
      <c r="Y2218" s="7"/>
      <c r="Z2218"/>
      <c r="AA2218"/>
    </row>
    <row r="2219" spans="1:38" hidden="1" x14ac:dyDescent="0.2">
      <c r="A2219" s="6" t="s">
        <v>2095</v>
      </c>
      <c r="B2219" s="2">
        <f t="shared" si="312"/>
        <v>0</v>
      </c>
      <c r="C2219" s="2">
        <f t="shared" si="313"/>
        <v>1</v>
      </c>
      <c r="L2219" s="66">
        <f t="shared" si="314"/>
        <v>0</v>
      </c>
      <c r="N2219" s="66">
        <f t="shared" si="315"/>
        <v>0</v>
      </c>
      <c r="R2219" s="66">
        <f t="shared" si="316"/>
        <v>0</v>
      </c>
      <c r="V2219" s="66">
        <f t="shared" si="317"/>
        <v>0</v>
      </c>
      <c r="W2219"/>
      <c r="X2219"/>
      <c r="Y2219" s="7"/>
      <c r="Z2219"/>
      <c r="AA2219"/>
    </row>
    <row r="2220" spans="1:38" hidden="1" x14ac:dyDescent="0.2">
      <c r="A2220" s="6" t="s">
        <v>2096</v>
      </c>
      <c r="B2220" s="2">
        <f t="shared" si="312"/>
        <v>0</v>
      </c>
      <c r="C2220" s="2">
        <f t="shared" si="313"/>
        <v>1</v>
      </c>
      <c r="L2220" s="66">
        <f t="shared" si="314"/>
        <v>0</v>
      </c>
      <c r="N2220" s="66">
        <f t="shared" si="315"/>
        <v>0</v>
      </c>
      <c r="R2220" s="66">
        <f t="shared" si="316"/>
        <v>0</v>
      </c>
      <c r="V2220" s="66">
        <f t="shared" si="317"/>
        <v>0</v>
      </c>
      <c r="W2220"/>
      <c r="X2220"/>
      <c r="Y2220" s="7"/>
      <c r="Z2220"/>
      <c r="AA2220"/>
    </row>
    <row r="2221" spans="1:38" x14ac:dyDescent="0.2">
      <c r="B2221" s="2"/>
      <c r="C2221" s="2"/>
      <c r="W2221"/>
      <c r="X2221"/>
      <c r="Y2221" s="7"/>
      <c r="Z2221"/>
      <c r="AA2221"/>
    </row>
    <row r="2222" spans="1:38" x14ac:dyDescent="0.2">
      <c r="A2222" s="6" t="s">
        <v>2097</v>
      </c>
      <c r="B2222" s="2"/>
      <c r="W2222"/>
      <c r="X2222"/>
      <c r="Y2222" s="7"/>
      <c r="Z2222"/>
      <c r="AA2222"/>
    </row>
    <row r="2223" spans="1:38" x14ac:dyDescent="0.2">
      <c r="A2223" s="6" t="s">
        <v>2588</v>
      </c>
      <c r="B2223" s="2">
        <f>+L2223+N2223+R2223+V2223+X2223</f>
        <v>0</v>
      </c>
      <c r="C2223" s="2">
        <f>RANK(B2223,B$2223:B$2422,0)</f>
        <v>1</v>
      </c>
      <c r="D2223" s="4" t="s">
        <v>20</v>
      </c>
      <c r="E2223" s="5" t="s">
        <v>2582</v>
      </c>
      <c r="F2223" s="66">
        <v>1989</v>
      </c>
      <c r="L2223" s="66">
        <f>IF(AND(I2223&lt;1,J2223&lt;1,K2223&lt;1),0,IF(250+((150-(I2223*60+J2223))*2)&lt;0,0,IF(K2223&lt;50,250+((150-(I2223*60+J2223))*2),IF(K2223&gt;49,250+((150-(I2223*60+J2223))*2)-1,250+((150-(I2223*60+J2223))*2)))))</f>
        <v>0</v>
      </c>
      <c r="N2223" s="66">
        <f>IF(M2223&lt;89,0,250+((M2223-172)*3))</f>
        <v>0</v>
      </c>
      <c r="R2223" s="66">
        <f>IF(AND(O2223&lt;1,P2223&lt;1,Q2223&lt;1),0,IF(250+((680-(O2223*60+P2223))*1)&lt;0,0,250+((680-(O2223*60+P2223))*1)))</f>
        <v>0</v>
      </c>
      <c r="V2223" s="66">
        <f>IF(AND(S2223&lt;1,T2223&lt;1,U2223&lt;1),0,IF(500+((800-(S2223*60+T2223))*1)&lt;0,0,500+((800-(S2223*60+T2223))*1)))</f>
        <v>0</v>
      </c>
      <c r="W2223"/>
      <c r="X2223"/>
      <c r="Y2223" s="7"/>
      <c r="Z2223"/>
      <c r="AA2223">
        <v>0</v>
      </c>
      <c r="AB2223">
        <v>0</v>
      </c>
      <c r="AC2223">
        <v>0</v>
      </c>
      <c r="AD2223">
        <f>AA2223+AB2223+AC2223</f>
        <v>0</v>
      </c>
      <c r="AF2223" s="43">
        <v>1.736111111111111E-3</v>
      </c>
      <c r="AG2223" s="72" t="s">
        <v>2583</v>
      </c>
      <c r="AJ2223">
        <v>18</v>
      </c>
      <c r="AK2223">
        <v>7</v>
      </c>
      <c r="AL2223" t="s">
        <v>2614</v>
      </c>
    </row>
    <row r="2224" spans="1:38" hidden="1" x14ac:dyDescent="0.2">
      <c r="A2224" s="6" t="s">
        <v>2319</v>
      </c>
      <c r="B2224" s="2">
        <f>+L2224+N2224+R2224+V2224+X2224</f>
        <v>0</v>
      </c>
      <c r="C2224" s="2">
        <f>RANK(B2224,B$2223:B$2422,0)</f>
        <v>1</v>
      </c>
      <c r="D2224" s="4" t="s">
        <v>20</v>
      </c>
      <c r="E2224" s="5" t="s">
        <v>2306</v>
      </c>
      <c r="F2224" s="66">
        <v>2000</v>
      </c>
      <c r="L2224" s="66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66">
        <f>IF(M2224&lt;89,0,250+((M2224-172)*3))</f>
        <v>0</v>
      </c>
      <c r="R2224" s="66">
        <f>IF(AND(O2224&lt;1,P2224&lt;1,Q2224&lt;1),0,IF(250+((680-(O2224*60+P2224))*1)&lt;0,0,250+((680-(O2224*60+P2224))*1)))</f>
        <v>0</v>
      </c>
      <c r="V2224" s="66">
        <f>IF(AND(S2224&lt;1,T2224&lt;1,U2224&lt;1),0,IF(500+((800-(S2224*60+T2224))*1)&lt;0,0,500+((800-(S2224*60+T2224))*1)))</f>
        <v>0</v>
      </c>
      <c r="W2224"/>
      <c r="X2224"/>
      <c r="Y2224" s="7"/>
      <c r="Z2224"/>
      <c r="AA2224">
        <v>0</v>
      </c>
      <c r="AB2224">
        <v>0</v>
      </c>
      <c r="AC2224">
        <f>B2224</f>
        <v>0</v>
      </c>
      <c r="AD2224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8" si="318">+L2225+N2225+R2225+V2225+X2225</f>
        <v>0</v>
      </c>
      <c r="C2225" s="2">
        <f t="shared" ref="C2225:C2288" si="319">RANK(B2225,B$2223:B$2422,0)</f>
        <v>1</v>
      </c>
      <c r="L2225" s="66">
        <f t="shared" ref="L2225:L2288" si="320">IF(AND(I2225&lt;1,J2225&lt;1,K2225&lt;1),0,IF(250+((150-(I2225*60+J2225))*2)&lt;0,0,IF(K2225&lt;50,250+((150-(I2225*60+J2225))*2),IF(K2225&gt;49,250+((150-(I2225*60+J2225))*2)-1,250+((150-(I2225*60+J2225))*2)))))</f>
        <v>0</v>
      </c>
      <c r="N2225" s="66">
        <f t="shared" ref="N2225:N2288" si="321">IF(M2225&lt;89,0,250+((M2225-172)*3))</f>
        <v>0</v>
      </c>
      <c r="R2225" s="66">
        <f t="shared" ref="R2225:R2288" si="322">IF(AND(O2225&lt;1,P2225&lt;1,Q2225&lt;1),0,IF(250+((680-(O2225*60+P2225))*1)&lt;0,0,250+((680-(O2225*60+P2225))*1)))</f>
        <v>0</v>
      </c>
      <c r="V2225" s="66">
        <f t="shared" ref="V2225:V2288" si="323">IF(AND(S2225&lt;1,T2225&lt;1,U2225&lt;1),0,IF(500+((800-(S2225*60+T2225))*1)&lt;0,0,500+((800-(S2225*60+T2225))*1)))</f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18"/>
        <v>0</v>
      </c>
      <c r="C2226" s="2">
        <f t="shared" si="319"/>
        <v>1</v>
      </c>
      <c r="D2226" s="4" t="s">
        <v>2299</v>
      </c>
      <c r="E2226" s="5" t="s">
        <v>2320</v>
      </c>
      <c r="F2226" s="66">
        <v>1999</v>
      </c>
      <c r="L2226" s="66">
        <f t="shared" si="320"/>
        <v>0</v>
      </c>
      <c r="N2226" s="66">
        <f t="shared" si="321"/>
        <v>0</v>
      </c>
      <c r="R2226" s="66">
        <f t="shared" si="322"/>
        <v>0</v>
      </c>
      <c r="V2226" s="66">
        <f t="shared" si="323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18"/>
        <v>0</v>
      </c>
      <c r="C2227" s="2">
        <f t="shared" si="319"/>
        <v>1</v>
      </c>
      <c r="D2227" s="4" t="s">
        <v>22</v>
      </c>
      <c r="E2227" s="5" t="s">
        <v>2343</v>
      </c>
      <c r="L2227" s="66">
        <f t="shared" si="320"/>
        <v>0</v>
      </c>
      <c r="N2227" s="66">
        <f t="shared" si="321"/>
        <v>0</v>
      </c>
      <c r="R2227" s="66">
        <f t="shared" si="322"/>
        <v>0</v>
      </c>
      <c r="V2227" s="66">
        <f t="shared" si="323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18"/>
        <v>0</v>
      </c>
      <c r="C2228" s="2">
        <f t="shared" si="319"/>
        <v>1</v>
      </c>
      <c r="D2228" s="4" t="s">
        <v>20</v>
      </c>
      <c r="E2228" s="5" t="s">
        <v>2297</v>
      </c>
      <c r="F2228" s="66">
        <v>1979</v>
      </c>
      <c r="L2228" s="66">
        <f t="shared" si="320"/>
        <v>0</v>
      </c>
      <c r="N2228" s="66">
        <f t="shared" si="321"/>
        <v>0</v>
      </c>
      <c r="R2228" s="66">
        <f t="shared" si="322"/>
        <v>0</v>
      </c>
      <c r="V2228" s="66">
        <f t="shared" si="323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18"/>
        <v>0</v>
      </c>
      <c r="C2229" s="2">
        <f t="shared" si="319"/>
        <v>1</v>
      </c>
      <c r="D2229" s="4" t="s">
        <v>20</v>
      </c>
      <c r="E2229" s="5" t="s">
        <v>2297</v>
      </c>
      <c r="F2229" s="66">
        <v>1999</v>
      </c>
      <c r="L2229" s="66">
        <f t="shared" si="320"/>
        <v>0</v>
      </c>
      <c r="N2229" s="66">
        <f t="shared" si="321"/>
        <v>0</v>
      </c>
      <c r="R2229" s="66">
        <f t="shared" si="322"/>
        <v>0</v>
      </c>
      <c r="V2229" s="66">
        <f t="shared" si="323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18"/>
        <v>0</v>
      </c>
      <c r="C2230" s="2">
        <f t="shared" si="319"/>
        <v>1</v>
      </c>
      <c r="D2230" s="4" t="s">
        <v>20</v>
      </c>
      <c r="E2230" s="5" t="s">
        <v>2306</v>
      </c>
      <c r="F2230" s="66">
        <v>1999</v>
      </c>
      <c r="L2230" s="66">
        <f t="shared" si="320"/>
        <v>0</v>
      </c>
      <c r="N2230" s="66">
        <f t="shared" si="321"/>
        <v>0</v>
      </c>
      <c r="R2230" s="66">
        <f t="shared" si="322"/>
        <v>0</v>
      </c>
      <c r="V2230" s="66">
        <f t="shared" si="323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18"/>
        <v>0</v>
      </c>
      <c r="C2231" s="2">
        <f t="shared" si="319"/>
        <v>1</v>
      </c>
      <c r="D2231" s="4" t="s">
        <v>20</v>
      </c>
      <c r="E2231" s="5" t="s">
        <v>2332</v>
      </c>
      <c r="F2231" s="66">
        <v>2000</v>
      </c>
      <c r="L2231" s="66">
        <f t="shared" si="320"/>
        <v>0</v>
      </c>
      <c r="N2231" s="66">
        <f t="shared" si="321"/>
        <v>0</v>
      </c>
      <c r="R2231" s="66">
        <f t="shared" si="322"/>
        <v>0</v>
      </c>
      <c r="V2231" s="66">
        <f t="shared" si="323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18"/>
        <v>0</v>
      </c>
      <c r="C2232" s="2">
        <f t="shared" si="319"/>
        <v>1</v>
      </c>
      <c r="D2232" s="4" t="s">
        <v>20</v>
      </c>
      <c r="E2232" s="5" t="s">
        <v>2297</v>
      </c>
      <c r="F2232" s="66">
        <v>2000</v>
      </c>
      <c r="L2232" s="66">
        <f t="shared" si="320"/>
        <v>0</v>
      </c>
      <c r="N2232" s="66">
        <f t="shared" si="321"/>
        <v>0</v>
      </c>
      <c r="R2232" s="66">
        <f t="shared" si="322"/>
        <v>0</v>
      </c>
      <c r="V2232" s="66">
        <f t="shared" si="323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318"/>
        <v>0</v>
      </c>
      <c r="C2233" s="2">
        <f t="shared" si="319"/>
        <v>1</v>
      </c>
      <c r="L2233" s="66">
        <f t="shared" si="320"/>
        <v>0</v>
      </c>
      <c r="N2233" s="66">
        <f t="shared" si="321"/>
        <v>0</v>
      </c>
      <c r="R2233" s="66">
        <f t="shared" si="322"/>
        <v>0</v>
      </c>
      <c r="V2233" s="66">
        <f t="shared" si="323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18"/>
        <v>0</v>
      </c>
      <c r="C2234" s="2">
        <f t="shared" si="319"/>
        <v>1</v>
      </c>
      <c r="L2234" s="66">
        <f t="shared" si="320"/>
        <v>0</v>
      </c>
      <c r="N2234" s="66">
        <f t="shared" si="321"/>
        <v>0</v>
      </c>
      <c r="R2234" s="66">
        <f t="shared" si="322"/>
        <v>0</v>
      </c>
      <c r="V2234" s="66">
        <f t="shared" si="323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18"/>
        <v>0</v>
      </c>
      <c r="C2235" s="2">
        <f t="shared" si="319"/>
        <v>1</v>
      </c>
      <c r="L2235" s="66">
        <f t="shared" si="320"/>
        <v>0</v>
      </c>
      <c r="N2235" s="66">
        <f t="shared" si="321"/>
        <v>0</v>
      </c>
      <c r="R2235" s="66">
        <f t="shared" si="322"/>
        <v>0</v>
      </c>
      <c r="V2235" s="66">
        <f t="shared" si="323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18"/>
        <v>0</v>
      </c>
      <c r="C2236" s="2">
        <f t="shared" si="319"/>
        <v>1</v>
      </c>
      <c r="L2236" s="66">
        <f t="shared" si="320"/>
        <v>0</v>
      </c>
      <c r="N2236" s="66">
        <f t="shared" si="321"/>
        <v>0</v>
      </c>
      <c r="R2236" s="66">
        <f t="shared" si="322"/>
        <v>0</v>
      </c>
      <c r="V2236" s="66">
        <f t="shared" si="323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18"/>
        <v>0</v>
      </c>
      <c r="C2237" s="2">
        <f t="shared" si="319"/>
        <v>1</v>
      </c>
      <c r="L2237" s="66">
        <f t="shared" si="320"/>
        <v>0</v>
      </c>
      <c r="N2237" s="66">
        <f t="shared" si="321"/>
        <v>0</v>
      </c>
      <c r="R2237" s="66">
        <f t="shared" si="322"/>
        <v>0</v>
      </c>
      <c r="V2237" s="66">
        <f t="shared" si="323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18"/>
        <v>0</v>
      </c>
      <c r="C2238" s="2">
        <f t="shared" si="319"/>
        <v>1</v>
      </c>
      <c r="L2238" s="66">
        <f t="shared" si="320"/>
        <v>0</v>
      </c>
      <c r="N2238" s="66">
        <f t="shared" si="321"/>
        <v>0</v>
      </c>
      <c r="R2238" s="66">
        <f t="shared" si="322"/>
        <v>0</v>
      </c>
      <c r="V2238" s="66">
        <f t="shared" si="323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18"/>
        <v>0</v>
      </c>
      <c r="C2239" s="2">
        <f t="shared" si="319"/>
        <v>1</v>
      </c>
      <c r="L2239" s="66">
        <f t="shared" si="320"/>
        <v>0</v>
      </c>
      <c r="N2239" s="66">
        <f t="shared" si="321"/>
        <v>0</v>
      </c>
      <c r="R2239" s="66">
        <f t="shared" si="322"/>
        <v>0</v>
      </c>
      <c r="V2239" s="66">
        <f t="shared" si="323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18"/>
        <v>0</v>
      </c>
      <c r="C2240" s="2">
        <f t="shared" si="319"/>
        <v>1</v>
      </c>
      <c r="L2240" s="66">
        <f t="shared" si="320"/>
        <v>0</v>
      </c>
      <c r="N2240" s="66">
        <f t="shared" si="321"/>
        <v>0</v>
      </c>
      <c r="R2240" s="66">
        <f t="shared" si="322"/>
        <v>0</v>
      </c>
      <c r="V2240" s="66">
        <f t="shared" si="323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18"/>
        <v>0</v>
      </c>
      <c r="C2241" s="2">
        <f t="shared" si="319"/>
        <v>1</v>
      </c>
      <c r="L2241" s="66">
        <f t="shared" si="320"/>
        <v>0</v>
      </c>
      <c r="N2241" s="66">
        <f t="shared" si="321"/>
        <v>0</v>
      </c>
      <c r="R2241" s="66">
        <f t="shared" si="322"/>
        <v>0</v>
      </c>
      <c r="V2241" s="66">
        <f t="shared" si="323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18"/>
        <v>0</v>
      </c>
      <c r="C2242" s="2">
        <f t="shared" si="319"/>
        <v>1</v>
      </c>
      <c r="L2242" s="66">
        <f t="shared" si="320"/>
        <v>0</v>
      </c>
      <c r="N2242" s="66">
        <f t="shared" si="321"/>
        <v>0</v>
      </c>
      <c r="R2242" s="66">
        <f t="shared" si="322"/>
        <v>0</v>
      </c>
      <c r="V2242" s="66">
        <f t="shared" si="323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18"/>
        <v>0</v>
      </c>
      <c r="C2243" s="2">
        <f t="shared" si="319"/>
        <v>1</v>
      </c>
      <c r="L2243" s="66">
        <f t="shared" si="320"/>
        <v>0</v>
      </c>
      <c r="N2243" s="66">
        <f t="shared" si="321"/>
        <v>0</v>
      </c>
      <c r="R2243" s="66">
        <f t="shared" si="322"/>
        <v>0</v>
      </c>
      <c r="V2243" s="66">
        <f t="shared" si="323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18"/>
        <v>0</v>
      </c>
      <c r="C2244" s="2">
        <f t="shared" si="319"/>
        <v>1</v>
      </c>
      <c r="L2244" s="66">
        <f t="shared" si="320"/>
        <v>0</v>
      </c>
      <c r="N2244" s="66">
        <f t="shared" si="321"/>
        <v>0</v>
      </c>
      <c r="R2244" s="66">
        <f t="shared" si="322"/>
        <v>0</v>
      </c>
      <c r="V2244" s="66">
        <f t="shared" si="323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18"/>
        <v>0</v>
      </c>
      <c r="C2245" s="2">
        <f t="shared" si="319"/>
        <v>1</v>
      </c>
      <c r="L2245" s="66">
        <f t="shared" si="320"/>
        <v>0</v>
      </c>
      <c r="N2245" s="66">
        <f t="shared" si="321"/>
        <v>0</v>
      </c>
      <c r="R2245" s="66">
        <f t="shared" si="322"/>
        <v>0</v>
      </c>
      <c r="V2245" s="66">
        <f t="shared" si="323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18"/>
        <v>0</v>
      </c>
      <c r="C2246" s="2">
        <f t="shared" si="319"/>
        <v>1</v>
      </c>
      <c r="L2246" s="66">
        <f t="shared" si="320"/>
        <v>0</v>
      </c>
      <c r="N2246" s="66">
        <f t="shared" si="321"/>
        <v>0</v>
      </c>
      <c r="R2246" s="66">
        <f t="shared" si="322"/>
        <v>0</v>
      </c>
      <c r="V2246" s="66">
        <f t="shared" si="323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18"/>
        <v>0</v>
      </c>
      <c r="C2247" s="2">
        <f t="shared" si="319"/>
        <v>1</v>
      </c>
      <c r="L2247" s="66">
        <f t="shared" si="320"/>
        <v>0</v>
      </c>
      <c r="N2247" s="66">
        <f t="shared" si="321"/>
        <v>0</v>
      </c>
      <c r="R2247" s="66">
        <f t="shared" si="322"/>
        <v>0</v>
      </c>
      <c r="V2247" s="66">
        <f t="shared" si="323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18"/>
        <v>0</v>
      </c>
      <c r="C2248" s="2">
        <f t="shared" si="319"/>
        <v>1</v>
      </c>
      <c r="L2248" s="66">
        <f t="shared" si="320"/>
        <v>0</v>
      </c>
      <c r="N2248" s="66">
        <f t="shared" si="321"/>
        <v>0</v>
      </c>
      <c r="R2248" s="66">
        <f t="shared" si="322"/>
        <v>0</v>
      </c>
      <c r="V2248" s="66">
        <f t="shared" si="323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18"/>
        <v>0</v>
      </c>
      <c r="C2249" s="2">
        <f t="shared" si="319"/>
        <v>1</v>
      </c>
      <c r="L2249" s="66">
        <f t="shared" si="320"/>
        <v>0</v>
      </c>
      <c r="N2249" s="66">
        <f t="shared" si="321"/>
        <v>0</v>
      </c>
      <c r="R2249" s="66">
        <f t="shared" si="322"/>
        <v>0</v>
      </c>
      <c r="V2249" s="66">
        <f t="shared" si="323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18"/>
        <v>0</v>
      </c>
      <c r="C2250" s="2">
        <f t="shared" si="319"/>
        <v>1</v>
      </c>
      <c r="L2250" s="66">
        <f t="shared" si="320"/>
        <v>0</v>
      </c>
      <c r="N2250" s="66">
        <f t="shared" si="321"/>
        <v>0</v>
      </c>
      <c r="R2250" s="66">
        <f t="shared" si="322"/>
        <v>0</v>
      </c>
      <c r="V2250" s="66">
        <f t="shared" si="323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18"/>
        <v>0</v>
      </c>
      <c r="C2251" s="2">
        <f t="shared" si="319"/>
        <v>1</v>
      </c>
      <c r="L2251" s="66">
        <f t="shared" si="320"/>
        <v>0</v>
      </c>
      <c r="N2251" s="66">
        <f t="shared" si="321"/>
        <v>0</v>
      </c>
      <c r="R2251" s="66">
        <f t="shared" si="322"/>
        <v>0</v>
      </c>
      <c r="V2251" s="66">
        <f t="shared" si="323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18"/>
        <v>0</v>
      </c>
      <c r="C2252" s="2">
        <f t="shared" si="319"/>
        <v>1</v>
      </c>
      <c r="L2252" s="66">
        <f t="shared" si="320"/>
        <v>0</v>
      </c>
      <c r="N2252" s="66">
        <f t="shared" si="321"/>
        <v>0</v>
      </c>
      <c r="R2252" s="66">
        <f t="shared" si="322"/>
        <v>0</v>
      </c>
      <c r="V2252" s="66">
        <f t="shared" si="323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18"/>
        <v>0</v>
      </c>
      <c r="C2253" s="2">
        <f t="shared" si="319"/>
        <v>1</v>
      </c>
      <c r="L2253" s="66">
        <f t="shared" si="320"/>
        <v>0</v>
      </c>
      <c r="N2253" s="66">
        <f t="shared" si="321"/>
        <v>0</v>
      </c>
      <c r="R2253" s="66">
        <f t="shared" si="322"/>
        <v>0</v>
      </c>
      <c r="V2253" s="66">
        <f t="shared" si="323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18"/>
        <v>0</v>
      </c>
      <c r="C2254" s="2">
        <f t="shared" si="319"/>
        <v>1</v>
      </c>
      <c r="L2254" s="66">
        <f t="shared" si="320"/>
        <v>0</v>
      </c>
      <c r="N2254" s="66">
        <f t="shared" si="321"/>
        <v>0</v>
      </c>
      <c r="R2254" s="66">
        <f t="shared" si="322"/>
        <v>0</v>
      </c>
      <c r="V2254" s="66">
        <f t="shared" si="323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18"/>
        <v>0</v>
      </c>
      <c r="C2255" s="2">
        <f t="shared" si="319"/>
        <v>1</v>
      </c>
      <c r="L2255" s="66">
        <f t="shared" si="320"/>
        <v>0</v>
      </c>
      <c r="N2255" s="66">
        <f t="shared" si="321"/>
        <v>0</v>
      </c>
      <c r="R2255" s="66">
        <f t="shared" si="322"/>
        <v>0</v>
      </c>
      <c r="V2255" s="66">
        <f t="shared" si="323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18"/>
        <v>0</v>
      </c>
      <c r="C2256" s="2">
        <f t="shared" si="319"/>
        <v>1</v>
      </c>
      <c r="L2256" s="66">
        <f t="shared" si="320"/>
        <v>0</v>
      </c>
      <c r="N2256" s="66">
        <f t="shared" si="321"/>
        <v>0</v>
      </c>
      <c r="R2256" s="66">
        <f t="shared" si="322"/>
        <v>0</v>
      </c>
      <c r="V2256" s="66">
        <f t="shared" si="323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18"/>
        <v>0</v>
      </c>
      <c r="C2257" s="2">
        <f t="shared" si="319"/>
        <v>1</v>
      </c>
      <c r="L2257" s="66">
        <f t="shared" si="320"/>
        <v>0</v>
      </c>
      <c r="N2257" s="66">
        <f t="shared" si="321"/>
        <v>0</v>
      </c>
      <c r="R2257" s="66">
        <f t="shared" si="322"/>
        <v>0</v>
      </c>
      <c r="V2257" s="66">
        <f t="shared" si="323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18"/>
        <v>0</v>
      </c>
      <c r="C2258" s="2">
        <f t="shared" si="319"/>
        <v>1</v>
      </c>
      <c r="L2258" s="66">
        <f t="shared" si="320"/>
        <v>0</v>
      </c>
      <c r="N2258" s="66">
        <f t="shared" si="321"/>
        <v>0</v>
      </c>
      <c r="R2258" s="66">
        <f t="shared" si="322"/>
        <v>0</v>
      </c>
      <c r="V2258" s="66">
        <f t="shared" si="323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18"/>
        <v>0</v>
      </c>
      <c r="C2259" s="2">
        <f t="shared" si="319"/>
        <v>1</v>
      </c>
      <c r="L2259" s="66">
        <f t="shared" si="320"/>
        <v>0</v>
      </c>
      <c r="N2259" s="66">
        <f t="shared" si="321"/>
        <v>0</v>
      </c>
      <c r="R2259" s="66">
        <f t="shared" si="322"/>
        <v>0</v>
      </c>
      <c r="V2259" s="66">
        <f t="shared" si="323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18"/>
        <v>0</v>
      </c>
      <c r="C2260" s="2">
        <f t="shared" si="319"/>
        <v>1</v>
      </c>
      <c r="L2260" s="66">
        <f t="shared" si="320"/>
        <v>0</v>
      </c>
      <c r="N2260" s="66">
        <f t="shared" si="321"/>
        <v>0</v>
      </c>
      <c r="R2260" s="66">
        <f t="shared" si="322"/>
        <v>0</v>
      </c>
      <c r="V2260" s="66">
        <f t="shared" si="323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18"/>
        <v>0</v>
      </c>
      <c r="C2261" s="2">
        <f t="shared" si="319"/>
        <v>1</v>
      </c>
      <c r="L2261" s="66">
        <f t="shared" si="320"/>
        <v>0</v>
      </c>
      <c r="N2261" s="66">
        <f t="shared" si="321"/>
        <v>0</v>
      </c>
      <c r="R2261" s="66">
        <f t="shared" si="322"/>
        <v>0</v>
      </c>
      <c r="V2261" s="66">
        <f t="shared" si="323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18"/>
        <v>0</v>
      </c>
      <c r="C2262" s="2">
        <f t="shared" si="319"/>
        <v>1</v>
      </c>
      <c r="L2262" s="66">
        <f t="shared" si="320"/>
        <v>0</v>
      </c>
      <c r="N2262" s="66">
        <f t="shared" si="321"/>
        <v>0</v>
      </c>
      <c r="R2262" s="66">
        <f t="shared" si="322"/>
        <v>0</v>
      </c>
      <c r="V2262" s="66">
        <f t="shared" si="323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18"/>
        <v>0</v>
      </c>
      <c r="C2263" s="2">
        <f t="shared" si="319"/>
        <v>1</v>
      </c>
      <c r="L2263" s="66">
        <f t="shared" si="320"/>
        <v>0</v>
      </c>
      <c r="N2263" s="66">
        <f t="shared" si="321"/>
        <v>0</v>
      </c>
      <c r="R2263" s="66">
        <f t="shared" si="322"/>
        <v>0</v>
      </c>
      <c r="V2263" s="66">
        <f t="shared" si="323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18"/>
        <v>0</v>
      </c>
      <c r="C2264" s="2">
        <f t="shared" si="319"/>
        <v>1</v>
      </c>
      <c r="L2264" s="66">
        <f t="shared" si="320"/>
        <v>0</v>
      </c>
      <c r="N2264" s="66">
        <f t="shared" si="321"/>
        <v>0</v>
      </c>
      <c r="R2264" s="66">
        <f t="shared" si="322"/>
        <v>0</v>
      </c>
      <c r="V2264" s="66">
        <f t="shared" si="323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18"/>
        <v>0</v>
      </c>
      <c r="C2265" s="2">
        <f t="shared" si="319"/>
        <v>1</v>
      </c>
      <c r="L2265" s="66">
        <f t="shared" si="320"/>
        <v>0</v>
      </c>
      <c r="N2265" s="66">
        <f t="shared" si="321"/>
        <v>0</v>
      </c>
      <c r="R2265" s="66">
        <f t="shared" si="322"/>
        <v>0</v>
      </c>
      <c r="V2265" s="66">
        <f t="shared" si="323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18"/>
        <v>0</v>
      </c>
      <c r="C2266" s="2">
        <f t="shared" si="319"/>
        <v>1</v>
      </c>
      <c r="L2266" s="66">
        <f t="shared" si="320"/>
        <v>0</v>
      </c>
      <c r="N2266" s="66">
        <f t="shared" si="321"/>
        <v>0</v>
      </c>
      <c r="R2266" s="66">
        <f t="shared" si="322"/>
        <v>0</v>
      </c>
      <c r="V2266" s="66">
        <f t="shared" si="323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18"/>
        <v>0</v>
      </c>
      <c r="C2267" s="2">
        <f t="shared" si="319"/>
        <v>1</v>
      </c>
      <c r="L2267" s="66">
        <f t="shared" si="320"/>
        <v>0</v>
      </c>
      <c r="N2267" s="66">
        <f t="shared" si="321"/>
        <v>0</v>
      </c>
      <c r="R2267" s="66">
        <f t="shared" si="322"/>
        <v>0</v>
      </c>
      <c r="V2267" s="66">
        <f t="shared" si="323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18"/>
        <v>0</v>
      </c>
      <c r="C2268" s="2">
        <f t="shared" si="319"/>
        <v>1</v>
      </c>
      <c r="L2268" s="66">
        <f t="shared" si="320"/>
        <v>0</v>
      </c>
      <c r="N2268" s="66">
        <f t="shared" si="321"/>
        <v>0</v>
      </c>
      <c r="R2268" s="66">
        <f t="shared" si="322"/>
        <v>0</v>
      </c>
      <c r="V2268" s="66">
        <f t="shared" si="323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18"/>
        <v>0</v>
      </c>
      <c r="C2269" s="2">
        <f t="shared" si="319"/>
        <v>1</v>
      </c>
      <c r="L2269" s="66">
        <f t="shared" si="320"/>
        <v>0</v>
      </c>
      <c r="N2269" s="66">
        <f t="shared" si="321"/>
        <v>0</v>
      </c>
      <c r="R2269" s="66">
        <f t="shared" si="322"/>
        <v>0</v>
      </c>
      <c r="V2269" s="66">
        <f t="shared" si="323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18"/>
        <v>0</v>
      </c>
      <c r="C2270" s="2">
        <f t="shared" si="319"/>
        <v>1</v>
      </c>
      <c r="L2270" s="66">
        <f t="shared" si="320"/>
        <v>0</v>
      </c>
      <c r="N2270" s="66">
        <f t="shared" si="321"/>
        <v>0</v>
      </c>
      <c r="R2270" s="66">
        <f t="shared" si="322"/>
        <v>0</v>
      </c>
      <c r="V2270" s="66">
        <f t="shared" si="323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18"/>
        <v>0</v>
      </c>
      <c r="C2271" s="2">
        <f t="shared" si="319"/>
        <v>1</v>
      </c>
      <c r="L2271" s="66">
        <f t="shared" si="320"/>
        <v>0</v>
      </c>
      <c r="N2271" s="66">
        <f t="shared" si="321"/>
        <v>0</v>
      </c>
      <c r="R2271" s="66">
        <f t="shared" si="322"/>
        <v>0</v>
      </c>
      <c r="V2271" s="66">
        <f t="shared" si="323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18"/>
        <v>0</v>
      </c>
      <c r="C2272" s="2">
        <f t="shared" si="319"/>
        <v>1</v>
      </c>
      <c r="L2272" s="66">
        <f t="shared" si="320"/>
        <v>0</v>
      </c>
      <c r="N2272" s="66">
        <f t="shared" si="321"/>
        <v>0</v>
      </c>
      <c r="R2272" s="66">
        <f t="shared" si="322"/>
        <v>0</v>
      </c>
      <c r="V2272" s="66">
        <f t="shared" si="323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18"/>
        <v>0</v>
      </c>
      <c r="C2273" s="2">
        <f t="shared" si="319"/>
        <v>1</v>
      </c>
      <c r="L2273" s="66">
        <f t="shared" si="320"/>
        <v>0</v>
      </c>
      <c r="N2273" s="66">
        <f t="shared" si="321"/>
        <v>0</v>
      </c>
      <c r="R2273" s="66">
        <f t="shared" si="322"/>
        <v>0</v>
      </c>
      <c r="V2273" s="66">
        <f t="shared" si="323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18"/>
        <v>0</v>
      </c>
      <c r="C2274" s="2">
        <f t="shared" si="319"/>
        <v>1</v>
      </c>
      <c r="L2274" s="66">
        <f t="shared" si="320"/>
        <v>0</v>
      </c>
      <c r="N2274" s="66">
        <f t="shared" si="321"/>
        <v>0</v>
      </c>
      <c r="R2274" s="66">
        <f t="shared" si="322"/>
        <v>0</v>
      </c>
      <c r="V2274" s="66">
        <f t="shared" si="323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18"/>
        <v>0</v>
      </c>
      <c r="C2275" s="2">
        <f t="shared" si="319"/>
        <v>1</v>
      </c>
      <c r="L2275" s="66">
        <f t="shared" si="320"/>
        <v>0</v>
      </c>
      <c r="N2275" s="66">
        <f t="shared" si="321"/>
        <v>0</v>
      </c>
      <c r="R2275" s="66">
        <f t="shared" si="322"/>
        <v>0</v>
      </c>
      <c r="V2275" s="66">
        <f t="shared" si="323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18"/>
        <v>0</v>
      </c>
      <c r="C2276" s="2">
        <f t="shared" si="319"/>
        <v>1</v>
      </c>
      <c r="L2276" s="66">
        <f t="shared" si="320"/>
        <v>0</v>
      </c>
      <c r="N2276" s="66">
        <f t="shared" si="321"/>
        <v>0</v>
      </c>
      <c r="R2276" s="66">
        <f t="shared" si="322"/>
        <v>0</v>
      </c>
      <c r="V2276" s="66">
        <f t="shared" si="323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18"/>
        <v>0</v>
      </c>
      <c r="C2277" s="2">
        <f t="shared" si="319"/>
        <v>1</v>
      </c>
      <c r="L2277" s="66">
        <f t="shared" si="320"/>
        <v>0</v>
      </c>
      <c r="N2277" s="66">
        <f t="shared" si="321"/>
        <v>0</v>
      </c>
      <c r="R2277" s="66">
        <f t="shared" si="322"/>
        <v>0</v>
      </c>
      <c r="V2277" s="66">
        <f t="shared" si="323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18"/>
        <v>0</v>
      </c>
      <c r="C2278" s="2">
        <f t="shared" si="319"/>
        <v>1</v>
      </c>
      <c r="L2278" s="66">
        <f t="shared" si="320"/>
        <v>0</v>
      </c>
      <c r="N2278" s="66">
        <f t="shared" si="321"/>
        <v>0</v>
      </c>
      <c r="R2278" s="66">
        <f t="shared" si="322"/>
        <v>0</v>
      </c>
      <c r="V2278" s="66">
        <f t="shared" si="323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18"/>
        <v>0</v>
      </c>
      <c r="C2279" s="2">
        <f t="shared" si="319"/>
        <v>1</v>
      </c>
      <c r="L2279" s="66">
        <f t="shared" si="320"/>
        <v>0</v>
      </c>
      <c r="N2279" s="66">
        <f t="shared" si="321"/>
        <v>0</v>
      </c>
      <c r="R2279" s="66">
        <f t="shared" si="322"/>
        <v>0</v>
      </c>
      <c r="V2279" s="66">
        <f t="shared" si="323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18"/>
        <v>0</v>
      </c>
      <c r="C2280" s="2">
        <f t="shared" si="319"/>
        <v>1</v>
      </c>
      <c r="L2280" s="66">
        <f t="shared" si="320"/>
        <v>0</v>
      </c>
      <c r="N2280" s="66">
        <f t="shared" si="321"/>
        <v>0</v>
      </c>
      <c r="R2280" s="66">
        <f t="shared" si="322"/>
        <v>0</v>
      </c>
      <c r="V2280" s="66">
        <f t="shared" si="323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18"/>
        <v>0</v>
      </c>
      <c r="C2281" s="2">
        <f t="shared" si="319"/>
        <v>1</v>
      </c>
      <c r="L2281" s="66">
        <f t="shared" si="320"/>
        <v>0</v>
      </c>
      <c r="N2281" s="66">
        <f t="shared" si="321"/>
        <v>0</v>
      </c>
      <c r="R2281" s="66">
        <f t="shared" si="322"/>
        <v>0</v>
      </c>
      <c r="V2281" s="66">
        <f t="shared" si="323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18"/>
        <v>0</v>
      </c>
      <c r="C2282" s="2">
        <f t="shared" si="319"/>
        <v>1</v>
      </c>
      <c r="L2282" s="66">
        <f t="shared" si="320"/>
        <v>0</v>
      </c>
      <c r="N2282" s="66">
        <f t="shared" si="321"/>
        <v>0</v>
      </c>
      <c r="R2282" s="66">
        <f t="shared" si="322"/>
        <v>0</v>
      </c>
      <c r="V2282" s="66">
        <f t="shared" si="323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18"/>
        <v>0</v>
      </c>
      <c r="C2283" s="2">
        <f t="shared" si="319"/>
        <v>1</v>
      </c>
      <c r="L2283" s="66">
        <f t="shared" si="320"/>
        <v>0</v>
      </c>
      <c r="N2283" s="66">
        <f t="shared" si="321"/>
        <v>0</v>
      </c>
      <c r="R2283" s="66">
        <f t="shared" si="322"/>
        <v>0</v>
      </c>
      <c r="V2283" s="66">
        <f t="shared" si="323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18"/>
        <v>0</v>
      </c>
      <c r="C2284" s="2">
        <f t="shared" si="319"/>
        <v>1</v>
      </c>
      <c r="L2284" s="66">
        <f t="shared" si="320"/>
        <v>0</v>
      </c>
      <c r="N2284" s="66">
        <f t="shared" si="321"/>
        <v>0</v>
      </c>
      <c r="R2284" s="66">
        <f t="shared" si="322"/>
        <v>0</v>
      </c>
      <c r="V2284" s="66">
        <f t="shared" si="323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18"/>
        <v>0</v>
      </c>
      <c r="C2285" s="2">
        <f t="shared" si="319"/>
        <v>1</v>
      </c>
      <c r="L2285" s="66">
        <f t="shared" si="320"/>
        <v>0</v>
      </c>
      <c r="N2285" s="66">
        <f t="shared" si="321"/>
        <v>0</v>
      </c>
      <c r="R2285" s="66">
        <f t="shared" si="322"/>
        <v>0</v>
      </c>
      <c r="V2285" s="66">
        <f t="shared" si="323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18"/>
        <v>0</v>
      </c>
      <c r="C2286" s="2">
        <f t="shared" si="319"/>
        <v>1</v>
      </c>
      <c r="L2286" s="66">
        <f t="shared" si="320"/>
        <v>0</v>
      </c>
      <c r="N2286" s="66">
        <f t="shared" si="321"/>
        <v>0</v>
      </c>
      <c r="R2286" s="66">
        <f t="shared" si="322"/>
        <v>0</v>
      </c>
      <c r="V2286" s="66">
        <f t="shared" si="323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si="318"/>
        <v>0</v>
      </c>
      <c r="C2287" s="2">
        <f t="shared" si="319"/>
        <v>1</v>
      </c>
      <c r="L2287" s="66">
        <f t="shared" si="320"/>
        <v>0</v>
      </c>
      <c r="N2287" s="66">
        <f t="shared" si="321"/>
        <v>0</v>
      </c>
      <c r="R2287" s="66">
        <f t="shared" si="322"/>
        <v>0</v>
      </c>
      <c r="V2287" s="66">
        <f t="shared" si="323"/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18"/>
        <v>0</v>
      </c>
      <c r="C2288" s="2">
        <f t="shared" si="319"/>
        <v>1</v>
      </c>
      <c r="L2288" s="66">
        <f t="shared" si="320"/>
        <v>0</v>
      </c>
      <c r="N2288" s="66">
        <f t="shared" si="321"/>
        <v>0</v>
      </c>
      <c r="R2288" s="66">
        <f t="shared" si="322"/>
        <v>0</v>
      </c>
      <c r="V2288" s="66">
        <f t="shared" si="323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ref="B2289:B2352" si="324">+L2289+N2289+R2289+V2289+X2289</f>
        <v>0</v>
      </c>
      <c r="C2289" s="2">
        <f t="shared" ref="C2289:C2352" si="325">RANK(B2289,B$2223:B$2422,0)</f>
        <v>1</v>
      </c>
      <c r="L2289" s="66">
        <f t="shared" ref="L2289:L2352" si="326">IF(AND(I2289&lt;1,J2289&lt;1,K2289&lt;1),0,IF(250+((150-(I2289*60+J2289))*2)&lt;0,0,IF(K2289&lt;50,250+((150-(I2289*60+J2289))*2),IF(K2289&gt;49,250+((150-(I2289*60+J2289))*2)-1,250+((150-(I2289*60+J2289))*2)))))</f>
        <v>0</v>
      </c>
      <c r="N2289" s="66">
        <f t="shared" ref="N2289:N2352" si="327">IF(M2289&lt;89,0,250+((M2289-172)*3))</f>
        <v>0</v>
      </c>
      <c r="R2289" s="66">
        <f t="shared" ref="R2289:R2352" si="328">IF(AND(O2289&lt;1,P2289&lt;1,Q2289&lt;1),0,IF(250+((680-(O2289*60+P2289))*1)&lt;0,0,250+((680-(O2289*60+P2289))*1)))</f>
        <v>0</v>
      </c>
      <c r="V2289" s="66">
        <f t="shared" ref="V2289:V2352" si="329">IF(AND(S2289&lt;1,T2289&lt;1,U2289&lt;1),0,IF(500+((800-(S2289*60+T2289))*1)&lt;0,0,500+((800-(S2289*60+T2289))*1)))</f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24"/>
        <v>0</v>
      </c>
      <c r="C2290" s="2">
        <f t="shared" si="325"/>
        <v>1</v>
      </c>
      <c r="L2290" s="66">
        <f t="shared" si="326"/>
        <v>0</v>
      </c>
      <c r="N2290" s="66">
        <f t="shared" si="327"/>
        <v>0</v>
      </c>
      <c r="R2290" s="66">
        <f t="shared" si="328"/>
        <v>0</v>
      </c>
      <c r="V2290" s="66">
        <f t="shared" si="329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24"/>
        <v>0</v>
      </c>
      <c r="C2291" s="2">
        <f t="shared" si="325"/>
        <v>1</v>
      </c>
      <c r="L2291" s="66">
        <f t="shared" si="326"/>
        <v>0</v>
      </c>
      <c r="N2291" s="66">
        <f t="shared" si="327"/>
        <v>0</v>
      </c>
      <c r="R2291" s="66">
        <f t="shared" si="328"/>
        <v>0</v>
      </c>
      <c r="V2291" s="66">
        <f t="shared" si="329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24"/>
        <v>0</v>
      </c>
      <c r="C2292" s="2">
        <f t="shared" si="325"/>
        <v>1</v>
      </c>
      <c r="L2292" s="66">
        <f t="shared" si="326"/>
        <v>0</v>
      </c>
      <c r="N2292" s="66">
        <f t="shared" si="327"/>
        <v>0</v>
      </c>
      <c r="R2292" s="66">
        <f t="shared" si="328"/>
        <v>0</v>
      </c>
      <c r="V2292" s="66">
        <f t="shared" si="329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24"/>
        <v>0</v>
      </c>
      <c r="C2293" s="2">
        <f t="shared" si="325"/>
        <v>1</v>
      </c>
      <c r="L2293" s="66">
        <f t="shared" si="326"/>
        <v>0</v>
      </c>
      <c r="N2293" s="66">
        <f t="shared" si="327"/>
        <v>0</v>
      </c>
      <c r="R2293" s="66">
        <f t="shared" si="328"/>
        <v>0</v>
      </c>
      <c r="V2293" s="66">
        <f t="shared" si="329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24"/>
        <v>0</v>
      </c>
      <c r="C2294" s="2">
        <f t="shared" si="325"/>
        <v>1</v>
      </c>
      <c r="L2294" s="66">
        <f t="shared" si="326"/>
        <v>0</v>
      </c>
      <c r="N2294" s="66">
        <f t="shared" si="327"/>
        <v>0</v>
      </c>
      <c r="R2294" s="66">
        <f t="shared" si="328"/>
        <v>0</v>
      </c>
      <c r="V2294" s="66">
        <f t="shared" si="329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24"/>
        <v>0</v>
      </c>
      <c r="C2295" s="2">
        <f t="shared" si="325"/>
        <v>1</v>
      </c>
      <c r="L2295" s="66">
        <f t="shared" si="326"/>
        <v>0</v>
      </c>
      <c r="N2295" s="66">
        <f t="shared" si="327"/>
        <v>0</v>
      </c>
      <c r="R2295" s="66">
        <f t="shared" si="328"/>
        <v>0</v>
      </c>
      <c r="V2295" s="66">
        <f t="shared" si="329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24"/>
        <v>0</v>
      </c>
      <c r="C2296" s="2">
        <f t="shared" si="325"/>
        <v>1</v>
      </c>
      <c r="L2296" s="66">
        <f t="shared" si="326"/>
        <v>0</v>
      </c>
      <c r="N2296" s="66">
        <f t="shared" si="327"/>
        <v>0</v>
      </c>
      <c r="R2296" s="66">
        <f t="shared" si="328"/>
        <v>0</v>
      </c>
      <c r="V2296" s="66">
        <f t="shared" si="329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324"/>
        <v>0</v>
      </c>
      <c r="C2297" s="2">
        <f t="shared" si="325"/>
        <v>1</v>
      </c>
      <c r="L2297" s="66">
        <f t="shared" si="326"/>
        <v>0</v>
      </c>
      <c r="N2297" s="66">
        <f t="shared" si="327"/>
        <v>0</v>
      </c>
      <c r="R2297" s="66">
        <f t="shared" si="328"/>
        <v>0</v>
      </c>
      <c r="V2297" s="66">
        <f t="shared" si="329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24"/>
        <v>0</v>
      </c>
      <c r="C2298" s="2">
        <f t="shared" si="325"/>
        <v>1</v>
      </c>
      <c r="L2298" s="66">
        <f t="shared" si="326"/>
        <v>0</v>
      </c>
      <c r="N2298" s="66">
        <f t="shared" si="327"/>
        <v>0</v>
      </c>
      <c r="R2298" s="66">
        <f t="shared" si="328"/>
        <v>0</v>
      </c>
      <c r="V2298" s="66">
        <f t="shared" si="329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24"/>
        <v>0</v>
      </c>
      <c r="C2299" s="2">
        <f t="shared" si="325"/>
        <v>1</v>
      </c>
      <c r="L2299" s="66">
        <f t="shared" si="326"/>
        <v>0</v>
      </c>
      <c r="N2299" s="66">
        <f t="shared" si="327"/>
        <v>0</v>
      </c>
      <c r="R2299" s="66">
        <f t="shared" si="328"/>
        <v>0</v>
      </c>
      <c r="V2299" s="66">
        <f t="shared" si="329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24"/>
        <v>0</v>
      </c>
      <c r="C2300" s="2">
        <f t="shared" si="325"/>
        <v>1</v>
      </c>
      <c r="L2300" s="66">
        <f t="shared" si="326"/>
        <v>0</v>
      </c>
      <c r="N2300" s="66">
        <f t="shared" si="327"/>
        <v>0</v>
      </c>
      <c r="R2300" s="66">
        <f t="shared" si="328"/>
        <v>0</v>
      </c>
      <c r="V2300" s="66">
        <f t="shared" si="329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24"/>
        <v>0</v>
      </c>
      <c r="C2301" s="2">
        <f t="shared" si="325"/>
        <v>1</v>
      </c>
      <c r="L2301" s="66">
        <f t="shared" si="326"/>
        <v>0</v>
      </c>
      <c r="N2301" s="66">
        <f t="shared" si="327"/>
        <v>0</v>
      </c>
      <c r="R2301" s="66">
        <f t="shared" si="328"/>
        <v>0</v>
      </c>
      <c r="V2301" s="66">
        <f t="shared" si="329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24"/>
        <v>0</v>
      </c>
      <c r="C2302" s="2">
        <f t="shared" si="325"/>
        <v>1</v>
      </c>
      <c r="L2302" s="66">
        <f t="shared" si="326"/>
        <v>0</v>
      </c>
      <c r="N2302" s="66">
        <f t="shared" si="327"/>
        <v>0</v>
      </c>
      <c r="R2302" s="66">
        <f t="shared" si="328"/>
        <v>0</v>
      </c>
      <c r="V2302" s="66">
        <f t="shared" si="329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24"/>
        <v>0</v>
      </c>
      <c r="C2303" s="2">
        <f t="shared" si="325"/>
        <v>1</v>
      </c>
      <c r="L2303" s="66">
        <f t="shared" si="326"/>
        <v>0</v>
      </c>
      <c r="N2303" s="66">
        <f t="shared" si="327"/>
        <v>0</v>
      </c>
      <c r="R2303" s="66">
        <f t="shared" si="328"/>
        <v>0</v>
      </c>
      <c r="V2303" s="66">
        <f t="shared" si="329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24"/>
        <v>0</v>
      </c>
      <c r="C2304" s="2">
        <f t="shared" si="325"/>
        <v>1</v>
      </c>
      <c r="L2304" s="66">
        <f t="shared" si="326"/>
        <v>0</v>
      </c>
      <c r="N2304" s="66">
        <f t="shared" si="327"/>
        <v>0</v>
      </c>
      <c r="R2304" s="66">
        <f t="shared" si="328"/>
        <v>0</v>
      </c>
      <c r="V2304" s="66">
        <f t="shared" si="329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24"/>
        <v>0</v>
      </c>
      <c r="C2305" s="2">
        <f t="shared" si="325"/>
        <v>1</v>
      </c>
      <c r="L2305" s="66">
        <f t="shared" si="326"/>
        <v>0</v>
      </c>
      <c r="N2305" s="66">
        <f t="shared" si="327"/>
        <v>0</v>
      </c>
      <c r="R2305" s="66">
        <f t="shared" si="328"/>
        <v>0</v>
      </c>
      <c r="V2305" s="66">
        <f t="shared" si="329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24"/>
        <v>0</v>
      </c>
      <c r="C2306" s="2">
        <f t="shared" si="325"/>
        <v>1</v>
      </c>
      <c r="L2306" s="66">
        <f t="shared" si="326"/>
        <v>0</v>
      </c>
      <c r="N2306" s="66">
        <f t="shared" si="327"/>
        <v>0</v>
      </c>
      <c r="R2306" s="66">
        <f t="shared" si="328"/>
        <v>0</v>
      </c>
      <c r="V2306" s="66">
        <f t="shared" si="329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24"/>
        <v>0</v>
      </c>
      <c r="C2307" s="2">
        <f t="shared" si="325"/>
        <v>1</v>
      </c>
      <c r="L2307" s="66">
        <f t="shared" si="326"/>
        <v>0</v>
      </c>
      <c r="N2307" s="66">
        <f t="shared" si="327"/>
        <v>0</v>
      </c>
      <c r="R2307" s="66">
        <f t="shared" si="328"/>
        <v>0</v>
      </c>
      <c r="V2307" s="66">
        <f t="shared" si="329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24"/>
        <v>0</v>
      </c>
      <c r="C2308" s="2">
        <f t="shared" si="325"/>
        <v>1</v>
      </c>
      <c r="L2308" s="66">
        <f t="shared" si="326"/>
        <v>0</v>
      </c>
      <c r="N2308" s="66">
        <f t="shared" si="327"/>
        <v>0</v>
      </c>
      <c r="R2308" s="66">
        <f t="shared" si="328"/>
        <v>0</v>
      </c>
      <c r="V2308" s="66">
        <f t="shared" si="329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24"/>
        <v>0</v>
      </c>
      <c r="C2309" s="2">
        <f t="shared" si="325"/>
        <v>1</v>
      </c>
      <c r="L2309" s="66">
        <f t="shared" si="326"/>
        <v>0</v>
      </c>
      <c r="N2309" s="66">
        <f t="shared" si="327"/>
        <v>0</v>
      </c>
      <c r="R2309" s="66">
        <f t="shared" si="328"/>
        <v>0</v>
      </c>
      <c r="V2309" s="66">
        <f t="shared" si="329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24"/>
        <v>0</v>
      </c>
      <c r="C2310" s="2">
        <f t="shared" si="325"/>
        <v>1</v>
      </c>
      <c r="L2310" s="66">
        <f t="shared" si="326"/>
        <v>0</v>
      </c>
      <c r="N2310" s="66">
        <f t="shared" si="327"/>
        <v>0</v>
      </c>
      <c r="R2310" s="66">
        <f t="shared" si="328"/>
        <v>0</v>
      </c>
      <c r="V2310" s="66">
        <f t="shared" si="329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24"/>
        <v>0</v>
      </c>
      <c r="C2311" s="2">
        <f t="shared" si="325"/>
        <v>1</v>
      </c>
      <c r="L2311" s="66">
        <f t="shared" si="326"/>
        <v>0</v>
      </c>
      <c r="N2311" s="66">
        <f t="shared" si="327"/>
        <v>0</v>
      </c>
      <c r="R2311" s="66">
        <f t="shared" si="328"/>
        <v>0</v>
      </c>
      <c r="V2311" s="66">
        <f t="shared" si="329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24"/>
        <v>0</v>
      </c>
      <c r="C2312" s="2">
        <f t="shared" si="325"/>
        <v>1</v>
      </c>
      <c r="L2312" s="66">
        <f t="shared" si="326"/>
        <v>0</v>
      </c>
      <c r="N2312" s="66">
        <f t="shared" si="327"/>
        <v>0</v>
      </c>
      <c r="R2312" s="66">
        <f t="shared" si="328"/>
        <v>0</v>
      </c>
      <c r="V2312" s="66">
        <f t="shared" si="329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24"/>
        <v>0</v>
      </c>
      <c r="C2313" s="2">
        <f t="shared" si="325"/>
        <v>1</v>
      </c>
      <c r="L2313" s="66">
        <f t="shared" si="326"/>
        <v>0</v>
      </c>
      <c r="N2313" s="66">
        <f t="shared" si="327"/>
        <v>0</v>
      </c>
      <c r="R2313" s="66">
        <f t="shared" si="328"/>
        <v>0</v>
      </c>
      <c r="V2313" s="66">
        <f t="shared" si="329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24"/>
        <v>0</v>
      </c>
      <c r="C2314" s="2">
        <f t="shared" si="325"/>
        <v>1</v>
      </c>
      <c r="L2314" s="66">
        <f t="shared" si="326"/>
        <v>0</v>
      </c>
      <c r="N2314" s="66">
        <f t="shared" si="327"/>
        <v>0</v>
      </c>
      <c r="R2314" s="66">
        <f t="shared" si="328"/>
        <v>0</v>
      </c>
      <c r="V2314" s="66">
        <f t="shared" si="329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24"/>
        <v>0</v>
      </c>
      <c r="C2315" s="2">
        <f t="shared" si="325"/>
        <v>1</v>
      </c>
      <c r="L2315" s="66">
        <f t="shared" si="326"/>
        <v>0</v>
      </c>
      <c r="N2315" s="66">
        <f t="shared" si="327"/>
        <v>0</v>
      </c>
      <c r="R2315" s="66">
        <f t="shared" si="328"/>
        <v>0</v>
      </c>
      <c r="V2315" s="66">
        <f t="shared" si="329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24"/>
        <v>0</v>
      </c>
      <c r="C2316" s="2">
        <f t="shared" si="325"/>
        <v>1</v>
      </c>
      <c r="L2316" s="66">
        <f t="shared" si="326"/>
        <v>0</v>
      </c>
      <c r="N2316" s="66">
        <f t="shared" si="327"/>
        <v>0</v>
      </c>
      <c r="R2316" s="66">
        <f t="shared" si="328"/>
        <v>0</v>
      </c>
      <c r="V2316" s="66">
        <f t="shared" si="329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24"/>
        <v>0</v>
      </c>
      <c r="C2317" s="2">
        <f t="shared" si="325"/>
        <v>1</v>
      </c>
      <c r="L2317" s="66">
        <f t="shared" si="326"/>
        <v>0</v>
      </c>
      <c r="N2317" s="66">
        <f t="shared" si="327"/>
        <v>0</v>
      </c>
      <c r="R2317" s="66">
        <f t="shared" si="328"/>
        <v>0</v>
      </c>
      <c r="V2317" s="66">
        <f t="shared" si="329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24"/>
        <v>0</v>
      </c>
      <c r="C2318" s="2">
        <f t="shared" si="325"/>
        <v>1</v>
      </c>
      <c r="L2318" s="66">
        <f t="shared" si="326"/>
        <v>0</v>
      </c>
      <c r="N2318" s="66">
        <f t="shared" si="327"/>
        <v>0</v>
      </c>
      <c r="R2318" s="66">
        <f t="shared" si="328"/>
        <v>0</v>
      </c>
      <c r="V2318" s="66">
        <f t="shared" si="329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24"/>
        <v>0</v>
      </c>
      <c r="C2319" s="2">
        <f t="shared" si="325"/>
        <v>1</v>
      </c>
      <c r="L2319" s="66">
        <f t="shared" si="326"/>
        <v>0</v>
      </c>
      <c r="N2319" s="66">
        <f t="shared" si="327"/>
        <v>0</v>
      </c>
      <c r="R2319" s="66">
        <f t="shared" si="328"/>
        <v>0</v>
      </c>
      <c r="V2319" s="66">
        <f t="shared" si="329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24"/>
        <v>0</v>
      </c>
      <c r="C2320" s="2">
        <f t="shared" si="325"/>
        <v>1</v>
      </c>
      <c r="L2320" s="66">
        <f t="shared" si="326"/>
        <v>0</v>
      </c>
      <c r="N2320" s="66">
        <f t="shared" si="327"/>
        <v>0</v>
      </c>
      <c r="R2320" s="66">
        <f t="shared" si="328"/>
        <v>0</v>
      </c>
      <c r="V2320" s="66">
        <f t="shared" si="329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24"/>
        <v>0</v>
      </c>
      <c r="C2321" s="2">
        <f t="shared" si="325"/>
        <v>1</v>
      </c>
      <c r="L2321" s="66">
        <f t="shared" si="326"/>
        <v>0</v>
      </c>
      <c r="N2321" s="66">
        <f t="shared" si="327"/>
        <v>0</v>
      </c>
      <c r="R2321" s="66">
        <f t="shared" si="328"/>
        <v>0</v>
      </c>
      <c r="V2321" s="66">
        <f t="shared" si="329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24"/>
        <v>0</v>
      </c>
      <c r="C2322" s="2">
        <f t="shared" si="325"/>
        <v>1</v>
      </c>
      <c r="L2322" s="66">
        <f t="shared" si="326"/>
        <v>0</v>
      </c>
      <c r="N2322" s="66">
        <f t="shared" si="327"/>
        <v>0</v>
      </c>
      <c r="R2322" s="66">
        <f t="shared" si="328"/>
        <v>0</v>
      </c>
      <c r="V2322" s="66">
        <f t="shared" si="329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24"/>
        <v>0</v>
      </c>
      <c r="C2323" s="2">
        <f t="shared" si="325"/>
        <v>1</v>
      </c>
      <c r="L2323" s="66">
        <f t="shared" si="326"/>
        <v>0</v>
      </c>
      <c r="N2323" s="66">
        <f t="shared" si="327"/>
        <v>0</v>
      </c>
      <c r="R2323" s="66">
        <f t="shared" si="328"/>
        <v>0</v>
      </c>
      <c r="V2323" s="66">
        <f t="shared" si="329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24"/>
        <v>0</v>
      </c>
      <c r="C2324" s="2">
        <f t="shared" si="325"/>
        <v>1</v>
      </c>
      <c r="L2324" s="66">
        <f t="shared" si="326"/>
        <v>0</v>
      </c>
      <c r="N2324" s="66">
        <f t="shared" si="327"/>
        <v>0</v>
      </c>
      <c r="R2324" s="66">
        <f t="shared" si="328"/>
        <v>0</v>
      </c>
      <c r="V2324" s="66">
        <f t="shared" si="329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24"/>
        <v>0</v>
      </c>
      <c r="C2325" s="2">
        <f t="shared" si="325"/>
        <v>1</v>
      </c>
      <c r="L2325" s="66">
        <f t="shared" si="326"/>
        <v>0</v>
      </c>
      <c r="N2325" s="66">
        <f t="shared" si="327"/>
        <v>0</v>
      </c>
      <c r="R2325" s="66">
        <f t="shared" si="328"/>
        <v>0</v>
      </c>
      <c r="V2325" s="66">
        <f t="shared" si="329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24"/>
        <v>0</v>
      </c>
      <c r="C2326" s="2">
        <f t="shared" si="325"/>
        <v>1</v>
      </c>
      <c r="L2326" s="66">
        <f t="shared" si="326"/>
        <v>0</v>
      </c>
      <c r="N2326" s="66">
        <f t="shared" si="327"/>
        <v>0</v>
      </c>
      <c r="R2326" s="66">
        <f t="shared" si="328"/>
        <v>0</v>
      </c>
      <c r="V2326" s="66">
        <f t="shared" si="329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24"/>
        <v>0</v>
      </c>
      <c r="C2327" s="2">
        <f t="shared" si="325"/>
        <v>1</v>
      </c>
      <c r="L2327" s="66">
        <f t="shared" si="326"/>
        <v>0</v>
      </c>
      <c r="N2327" s="66">
        <f t="shared" si="327"/>
        <v>0</v>
      </c>
      <c r="R2327" s="66">
        <f t="shared" si="328"/>
        <v>0</v>
      </c>
      <c r="V2327" s="66">
        <f t="shared" si="329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24"/>
        <v>0</v>
      </c>
      <c r="C2328" s="2">
        <f t="shared" si="325"/>
        <v>1</v>
      </c>
      <c r="L2328" s="66">
        <f t="shared" si="326"/>
        <v>0</v>
      </c>
      <c r="N2328" s="66">
        <f t="shared" si="327"/>
        <v>0</v>
      </c>
      <c r="R2328" s="66">
        <f t="shared" si="328"/>
        <v>0</v>
      </c>
      <c r="V2328" s="66">
        <f t="shared" si="329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24"/>
        <v>0</v>
      </c>
      <c r="C2329" s="2">
        <f t="shared" si="325"/>
        <v>1</v>
      </c>
      <c r="L2329" s="66">
        <f t="shared" si="326"/>
        <v>0</v>
      </c>
      <c r="N2329" s="66">
        <f t="shared" si="327"/>
        <v>0</v>
      </c>
      <c r="R2329" s="66">
        <f t="shared" si="328"/>
        <v>0</v>
      </c>
      <c r="V2329" s="66">
        <f t="shared" si="329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24"/>
        <v>0</v>
      </c>
      <c r="C2330" s="2">
        <f t="shared" si="325"/>
        <v>1</v>
      </c>
      <c r="L2330" s="66">
        <f t="shared" si="326"/>
        <v>0</v>
      </c>
      <c r="N2330" s="66">
        <f t="shared" si="327"/>
        <v>0</v>
      </c>
      <c r="R2330" s="66">
        <f t="shared" si="328"/>
        <v>0</v>
      </c>
      <c r="V2330" s="66">
        <f t="shared" si="329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24"/>
        <v>0</v>
      </c>
      <c r="C2331" s="2">
        <f t="shared" si="325"/>
        <v>1</v>
      </c>
      <c r="L2331" s="66">
        <f t="shared" si="326"/>
        <v>0</v>
      </c>
      <c r="N2331" s="66">
        <f t="shared" si="327"/>
        <v>0</v>
      </c>
      <c r="R2331" s="66">
        <f t="shared" si="328"/>
        <v>0</v>
      </c>
      <c r="V2331" s="66">
        <f t="shared" si="329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24"/>
        <v>0</v>
      </c>
      <c r="C2332" s="2">
        <f t="shared" si="325"/>
        <v>1</v>
      </c>
      <c r="L2332" s="66">
        <f t="shared" si="326"/>
        <v>0</v>
      </c>
      <c r="N2332" s="66">
        <f t="shared" si="327"/>
        <v>0</v>
      </c>
      <c r="R2332" s="66">
        <f t="shared" si="328"/>
        <v>0</v>
      </c>
      <c r="V2332" s="66">
        <f t="shared" si="329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24"/>
        <v>0</v>
      </c>
      <c r="C2333" s="2">
        <f t="shared" si="325"/>
        <v>1</v>
      </c>
      <c r="L2333" s="66">
        <f t="shared" si="326"/>
        <v>0</v>
      </c>
      <c r="N2333" s="66">
        <f t="shared" si="327"/>
        <v>0</v>
      </c>
      <c r="R2333" s="66">
        <f t="shared" si="328"/>
        <v>0</v>
      </c>
      <c r="V2333" s="66">
        <f t="shared" si="329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24"/>
        <v>0</v>
      </c>
      <c r="C2334" s="2">
        <f t="shared" si="325"/>
        <v>1</v>
      </c>
      <c r="L2334" s="66">
        <f t="shared" si="326"/>
        <v>0</v>
      </c>
      <c r="N2334" s="66">
        <f t="shared" si="327"/>
        <v>0</v>
      </c>
      <c r="R2334" s="66">
        <f t="shared" si="328"/>
        <v>0</v>
      </c>
      <c r="V2334" s="66">
        <f t="shared" si="329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24"/>
        <v>0</v>
      </c>
      <c r="C2335" s="2">
        <f t="shared" si="325"/>
        <v>1</v>
      </c>
      <c r="L2335" s="66">
        <f t="shared" si="326"/>
        <v>0</v>
      </c>
      <c r="N2335" s="66">
        <f t="shared" si="327"/>
        <v>0</v>
      </c>
      <c r="R2335" s="66">
        <f t="shared" si="328"/>
        <v>0</v>
      </c>
      <c r="V2335" s="66">
        <f t="shared" si="329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24"/>
        <v>0</v>
      </c>
      <c r="C2336" s="2">
        <f t="shared" si="325"/>
        <v>1</v>
      </c>
      <c r="L2336" s="66">
        <f t="shared" si="326"/>
        <v>0</v>
      </c>
      <c r="N2336" s="66">
        <f t="shared" si="327"/>
        <v>0</v>
      </c>
      <c r="R2336" s="66">
        <f t="shared" si="328"/>
        <v>0</v>
      </c>
      <c r="V2336" s="66">
        <f t="shared" si="329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24"/>
        <v>0</v>
      </c>
      <c r="C2337" s="2">
        <f t="shared" si="325"/>
        <v>1</v>
      </c>
      <c r="L2337" s="66">
        <f t="shared" si="326"/>
        <v>0</v>
      </c>
      <c r="N2337" s="66">
        <f t="shared" si="327"/>
        <v>0</v>
      </c>
      <c r="R2337" s="66">
        <f t="shared" si="328"/>
        <v>0</v>
      </c>
      <c r="V2337" s="66">
        <f t="shared" si="329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24"/>
        <v>0</v>
      </c>
      <c r="C2338" s="2">
        <f t="shared" si="325"/>
        <v>1</v>
      </c>
      <c r="L2338" s="66">
        <f t="shared" si="326"/>
        <v>0</v>
      </c>
      <c r="N2338" s="66">
        <f t="shared" si="327"/>
        <v>0</v>
      </c>
      <c r="R2338" s="66">
        <f t="shared" si="328"/>
        <v>0</v>
      </c>
      <c r="V2338" s="66">
        <f t="shared" si="329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24"/>
        <v>0</v>
      </c>
      <c r="C2339" s="2">
        <f t="shared" si="325"/>
        <v>1</v>
      </c>
      <c r="L2339" s="66">
        <f t="shared" si="326"/>
        <v>0</v>
      </c>
      <c r="N2339" s="66">
        <f t="shared" si="327"/>
        <v>0</v>
      </c>
      <c r="R2339" s="66">
        <f t="shared" si="328"/>
        <v>0</v>
      </c>
      <c r="V2339" s="66">
        <f t="shared" si="329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24"/>
        <v>0</v>
      </c>
      <c r="C2340" s="2">
        <f t="shared" si="325"/>
        <v>1</v>
      </c>
      <c r="L2340" s="66">
        <f t="shared" si="326"/>
        <v>0</v>
      </c>
      <c r="N2340" s="66">
        <f t="shared" si="327"/>
        <v>0</v>
      </c>
      <c r="R2340" s="66">
        <f t="shared" si="328"/>
        <v>0</v>
      </c>
      <c r="V2340" s="66">
        <f t="shared" si="329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24"/>
        <v>0</v>
      </c>
      <c r="C2341" s="2">
        <f t="shared" si="325"/>
        <v>1</v>
      </c>
      <c r="L2341" s="66">
        <f t="shared" si="326"/>
        <v>0</v>
      </c>
      <c r="N2341" s="66">
        <f t="shared" si="327"/>
        <v>0</v>
      </c>
      <c r="R2341" s="66">
        <f t="shared" si="328"/>
        <v>0</v>
      </c>
      <c r="V2341" s="66">
        <f t="shared" si="329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24"/>
        <v>0</v>
      </c>
      <c r="C2342" s="2">
        <f t="shared" si="325"/>
        <v>1</v>
      </c>
      <c r="L2342" s="66">
        <f t="shared" si="326"/>
        <v>0</v>
      </c>
      <c r="N2342" s="66">
        <f t="shared" si="327"/>
        <v>0</v>
      </c>
      <c r="R2342" s="66">
        <f t="shared" si="328"/>
        <v>0</v>
      </c>
      <c r="V2342" s="66">
        <f t="shared" si="329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24"/>
        <v>0</v>
      </c>
      <c r="C2343" s="2">
        <f t="shared" si="325"/>
        <v>1</v>
      </c>
      <c r="L2343" s="66">
        <f t="shared" si="326"/>
        <v>0</v>
      </c>
      <c r="N2343" s="66">
        <f t="shared" si="327"/>
        <v>0</v>
      </c>
      <c r="R2343" s="66">
        <f t="shared" si="328"/>
        <v>0</v>
      </c>
      <c r="V2343" s="66">
        <f t="shared" si="329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24"/>
        <v>0</v>
      </c>
      <c r="C2344" s="2">
        <f t="shared" si="325"/>
        <v>1</v>
      </c>
      <c r="L2344" s="66">
        <f t="shared" si="326"/>
        <v>0</v>
      </c>
      <c r="N2344" s="66">
        <f t="shared" si="327"/>
        <v>0</v>
      </c>
      <c r="R2344" s="66">
        <f t="shared" si="328"/>
        <v>0</v>
      </c>
      <c r="V2344" s="66">
        <f t="shared" si="329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24"/>
        <v>0</v>
      </c>
      <c r="C2345" s="2">
        <f t="shared" si="325"/>
        <v>1</v>
      </c>
      <c r="L2345" s="66">
        <f t="shared" si="326"/>
        <v>0</v>
      </c>
      <c r="N2345" s="66">
        <f t="shared" si="327"/>
        <v>0</v>
      </c>
      <c r="R2345" s="66">
        <f t="shared" si="328"/>
        <v>0</v>
      </c>
      <c r="V2345" s="66">
        <f t="shared" si="329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24"/>
        <v>0</v>
      </c>
      <c r="C2346" s="2">
        <f t="shared" si="325"/>
        <v>1</v>
      </c>
      <c r="L2346" s="66">
        <f t="shared" si="326"/>
        <v>0</v>
      </c>
      <c r="N2346" s="66">
        <f t="shared" si="327"/>
        <v>0</v>
      </c>
      <c r="R2346" s="66">
        <f t="shared" si="328"/>
        <v>0</v>
      </c>
      <c r="V2346" s="66">
        <f t="shared" si="329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24"/>
        <v>0</v>
      </c>
      <c r="C2347" s="2">
        <f t="shared" si="325"/>
        <v>1</v>
      </c>
      <c r="L2347" s="66">
        <f t="shared" si="326"/>
        <v>0</v>
      </c>
      <c r="N2347" s="66">
        <f t="shared" si="327"/>
        <v>0</v>
      </c>
      <c r="R2347" s="66">
        <f t="shared" si="328"/>
        <v>0</v>
      </c>
      <c r="V2347" s="66">
        <f t="shared" si="329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24"/>
        <v>0</v>
      </c>
      <c r="C2348" s="2">
        <f t="shared" si="325"/>
        <v>1</v>
      </c>
      <c r="L2348" s="66">
        <f t="shared" si="326"/>
        <v>0</v>
      </c>
      <c r="N2348" s="66">
        <f t="shared" si="327"/>
        <v>0</v>
      </c>
      <c r="R2348" s="66">
        <f t="shared" si="328"/>
        <v>0</v>
      </c>
      <c r="V2348" s="66">
        <f t="shared" si="329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24"/>
        <v>0</v>
      </c>
      <c r="C2349" s="2">
        <f t="shared" si="325"/>
        <v>1</v>
      </c>
      <c r="L2349" s="66">
        <f t="shared" si="326"/>
        <v>0</v>
      </c>
      <c r="N2349" s="66">
        <f t="shared" si="327"/>
        <v>0</v>
      </c>
      <c r="R2349" s="66">
        <f t="shared" si="328"/>
        <v>0</v>
      </c>
      <c r="V2349" s="66">
        <f t="shared" si="329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24"/>
        <v>0</v>
      </c>
      <c r="C2350" s="2">
        <f t="shared" si="325"/>
        <v>1</v>
      </c>
      <c r="L2350" s="66">
        <f t="shared" si="326"/>
        <v>0</v>
      </c>
      <c r="N2350" s="66">
        <f t="shared" si="327"/>
        <v>0</v>
      </c>
      <c r="R2350" s="66">
        <f t="shared" si="328"/>
        <v>0</v>
      </c>
      <c r="V2350" s="66">
        <f t="shared" si="329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si="324"/>
        <v>0</v>
      </c>
      <c r="C2351" s="2">
        <f t="shared" si="325"/>
        <v>1</v>
      </c>
      <c r="L2351" s="66">
        <f t="shared" si="326"/>
        <v>0</v>
      </c>
      <c r="N2351" s="66">
        <f t="shared" si="327"/>
        <v>0</v>
      </c>
      <c r="R2351" s="66">
        <f t="shared" si="328"/>
        <v>0</v>
      </c>
      <c r="V2351" s="66">
        <f t="shared" si="329"/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24"/>
        <v>0</v>
      </c>
      <c r="C2352" s="2">
        <f t="shared" si="325"/>
        <v>1</v>
      </c>
      <c r="L2352" s="66">
        <f t="shared" si="326"/>
        <v>0</v>
      </c>
      <c r="N2352" s="66">
        <f t="shared" si="327"/>
        <v>0</v>
      </c>
      <c r="R2352" s="66">
        <f t="shared" si="328"/>
        <v>0</v>
      </c>
      <c r="V2352" s="66">
        <f t="shared" si="329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ref="B2353:B2416" si="330">+L2353+N2353+R2353+V2353+X2353</f>
        <v>0</v>
      </c>
      <c r="C2353" s="2">
        <f t="shared" ref="C2353:C2416" si="331">RANK(B2353,B$2223:B$2422,0)</f>
        <v>1</v>
      </c>
      <c r="L2353" s="66">
        <f t="shared" ref="L2353:L2416" si="332">IF(AND(I2353&lt;1,J2353&lt;1,K2353&lt;1),0,IF(250+((150-(I2353*60+J2353))*2)&lt;0,0,IF(K2353&lt;50,250+((150-(I2353*60+J2353))*2),IF(K2353&gt;49,250+((150-(I2353*60+J2353))*2)-1,250+((150-(I2353*60+J2353))*2)))))</f>
        <v>0</v>
      </c>
      <c r="N2353" s="66">
        <f t="shared" ref="N2353:N2416" si="333">IF(M2353&lt;89,0,250+((M2353-172)*3))</f>
        <v>0</v>
      </c>
      <c r="R2353" s="66">
        <f t="shared" ref="R2353:R2416" si="334">IF(AND(O2353&lt;1,P2353&lt;1,Q2353&lt;1),0,IF(250+((680-(O2353*60+P2353))*1)&lt;0,0,250+((680-(O2353*60+P2353))*1)))</f>
        <v>0</v>
      </c>
      <c r="V2353" s="66">
        <f t="shared" ref="V2353:V2416" si="335">IF(AND(S2353&lt;1,T2353&lt;1,U2353&lt;1),0,IF(500+((800-(S2353*60+T2353))*1)&lt;0,0,500+((800-(S2353*60+T2353))*1)))</f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30"/>
        <v>0</v>
      </c>
      <c r="C2354" s="2">
        <f t="shared" si="331"/>
        <v>1</v>
      </c>
      <c r="L2354" s="66">
        <f t="shared" si="332"/>
        <v>0</v>
      </c>
      <c r="N2354" s="66">
        <f t="shared" si="333"/>
        <v>0</v>
      </c>
      <c r="R2354" s="66">
        <f t="shared" si="334"/>
        <v>0</v>
      </c>
      <c r="V2354" s="66">
        <f t="shared" si="335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30"/>
        <v>0</v>
      </c>
      <c r="C2355" s="2">
        <f t="shared" si="331"/>
        <v>1</v>
      </c>
      <c r="L2355" s="66">
        <f t="shared" si="332"/>
        <v>0</v>
      </c>
      <c r="N2355" s="66">
        <f t="shared" si="333"/>
        <v>0</v>
      </c>
      <c r="R2355" s="66">
        <f t="shared" si="334"/>
        <v>0</v>
      </c>
      <c r="V2355" s="66">
        <f t="shared" si="335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30"/>
        <v>0</v>
      </c>
      <c r="C2356" s="2">
        <f t="shared" si="331"/>
        <v>1</v>
      </c>
      <c r="L2356" s="66">
        <f t="shared" si="332"/>
        <v>0</v>
      </c>
      <c r="N2356" s="66">
        <f t="shared" si="333"/>
        <v>0</v>
      </c>
      <c r="R2356" s="66">
        <f t="shared" si="334"/>
        <v>0</v>
      </c>
      <c r="V2356" s="66">
        <f t="shared" si="335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30"/>
        <v>0</v>
      </c>
      <c r="C2357" s="2">
        <f t="shared" si="331"/>
        <v>1</v>
      </c>
      <c r="L2357" s="66">
        <f t="shared" si="332"/>
        <v>0</v>
      </c>
      <c r="N2357" s="66">
        <f t="shared" si="333"/>
        <v>0</v>
      </c>
      <c r="R2357" s="66">
        <f t="shared" si="334"/>
        <v>0</v>
      </c>
      <c r="V2357" s="66">
        <f t="shared" si="335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30"/>
        <v>0</v>
      </c>
      <c r="C2358" s="2">
        <f t="shared" si="331"/>
        <v>1</v>
      </c>
      <c r="L2358" s="66">
        <f t="shared" si="332"/>
        <v>0</v>
      </c>
      <c r="N2358" s="66">
        <f t="shared" si="333"/>
        <v>0</v>
      </c>
      <c r="R2358" s="66">
        <f t="shared" si="334"/>
        <v>0</v>
      </c>
      <c r="V2358" s="66">
        <f t="shared" si="335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30"/>
        <v>0</v>
      </c>
      <c r="C2359" s="2">
        <f t="shared" si="331"/>
        <v>1</v>
      </c>
      <c r="L2359" s="66">
        <f t="shared" si="332"/>
        <v>0</v>
      </c>
      <c r="N2359" s="66">
        <f t="shared" si="333"/>
        <v>0</v>
      </c>
      <c r="R2359" s="66">
        <f t="shared" si="334"/>
        <v>0</v>
      </c>
      <c r="V2359" s="66">
        <f t="shared" si="335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30"/>
        <v>0</v>
      </c>
      <c r="C2360" s="2">
        <f t="shared" si="331"/>
        <v>1</v>
      </c>
      <c r="L2360" s="66">
        <f t="shared" si="332"/>
        <v>0</v>
      </c>
      <c r="N2360" s="66">
        <f t="shared" si="333"/>
        <v>0</v>
      </c>
      <c r="R2360" s="66">
        <f t="shared" si="334"/>
        <v>0</v>
      </c>
      <c r="V2360" s="66">
        <f t="shared" si="335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330"/>
        <v>0</v>
      </c>
      <c r="C2361" s="2">
        <f t="shared" si="331"/>
        <v>1</v>
      </c>
      <c r="L2361" s="66">
        <f t="shared" si="332"/>
        <v>0</v>
      </c>
      <c r="N2361" s="66">
        <f t="shared" si="333"/>
        <v>0</v>
      </c>
      <c r="R2361" s="66">
        <f t="shared" si="334"/>
        <v>0</v>
      </c>
      <c r="V2361" s="66">
        <f t="shared" si="335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0"/>
        <v>0</v>
      </c>
      <c r="C2362" s="2">
        <f t="shared" si="331"/>
        <v>1</v>
      </c>
      <c r="L2362" s="66">
        <f t="shared" si="332"/>
        <v>0</v>
      </c>
      <c r="N2362" s="66">
        <f t="shared" si="333"/>
        <v>0</v>
      </c>
      <c r="R2362" s="66">
        <f t="shared" si="334"/>
        <v>0</v>
      </c>
      <c r="V2362" s="66">
        <f t="shared" si="335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0"/>
        <v>0</v>
      </c>
      <c r="C2363" s="2">
        <f t="shared" si="331"/>
        <v>1</v>
      </c>
      <c r="L2363" s="66">
        <f t="shared" si="332"/>
        <v>0</v>
      </c>
      <c r="N2363" s="66">
        <f t="shared" si="333"/>
        <v>0</v>
      </c>
      <c r="R2363" s="66">
        <f t="shared" si="334"/>
        <v>0</v>
      </c>
      <c r="V2363" s="66">
        <f t="shared" si="335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0"/>
        <v>0</v>
      </c>
      <c r="C2364" s="2">
        <f t="shared" si="331"/>
        <v>1</v>
      </c>
      <c r="L2364" s="66">
        <f t="shared" si="332"/>
        <v>0</v>
      </c>
      <c r="N2364" s="66">
        <f t="shared" si="333"/>
        <v>0</v>
      </c>
      <c r="R2364" s="66">
        <f t="shared" si="334"/>
        <v>0</v>
      </c>
      <c r="V2364" s="66">
        <f t="shared" si="335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0"/>
        <v>0</v>
      </c>
      <c r="C2365" s="2">
        <f t="shared" si="331"/>
        <v>1</v>
      </c>
      <c r="L2365" s="66">
        <f t="shared" si="332"/>
        <v>0</v>
      </c>
      <c r="N2365" s="66">
        <f t="shared" si="333"/>
        <v>0</v>
      </c>
      <c r="R2365" s="66">
        <f t="shared" si="334"/>
        <v>0</v>
      </c>
      <c r="V2365" s="66">
        <f t="shared" si="335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0"/>
        <v>0</v>
      </c>
      <c r="C2366" s="2">
        <f t="shared" si="331"/>
        <v>1</v>
      </c>
      <c r="L2366" s="66">
        <f t="shared" si="332"/>
        <v>0</v>
      </c>
      <c r="N2366" s="66">
        <f t="shared" si="333"/>
        <v>0</v>
      </c>
      <c r="R2366" s="66">
        <f t="shared" si="334"/>
        <v>0</v>
      </c>
      <c r="V2366" s="66">
        <f t="shared" si="335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0"/>
        <v>0</v>
      </c>
      <c r="C2367" s="2">
        <f t="shared" si="331"/>
        <v>1</v>
      </c>
      <c r="L2367" s="66">
        <f t="shared" si="332"/>
        <v>0</v>
      </c>
      <c r="N2367" s="66">
        <f t="shared" si="333"/>
        <v>0</v>
      </c>
      <c r="R2367" s="66">
        <f t="shared" si="334"/>
        <v>0</v>
      </c>
      <c r="V2367" s="66">
        <f t="shared" si="335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0"/>
        <v>0</v>
      </c>
      <c r="C2368" s="2">
        <f t="shared" si="331"/>
        <v>1</v>
      </c>
      <c r="L2368" s="66">
        <f t="shared" si="332"/>
        <v>0</v>
      </c>
      <c r="N2368" s="66">
        <f t="shared" si="333"/>
        <v>0</v>
      </c>
      <c r="R2368" s="66">
        <f t="shared" si="334"/>
        <v>0</v>
      </c>
      <c r="V2368" s="66">
        <f t="shared" si="335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0"/>
        <v>0</v>
      </c>
      <c r="C2369" s="2">
        <f t="shared" si="331"/>
        <v>1</v>
      </c>
      <c r="L2369" s="66">
        <f t="shared" si="332"/>
        <v>0</v>
      </c>
      <c r="N2369" s="66">
        <f t="shared" si="333"/>
        <v>0</v>
      </c>
      <c r="R2369" s="66">
        <f t="shared" si="334"/>
        <v>0</v>
      </c>
      <c r="V2369" s="66">
        <f t="shared" si="335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0"/>
        <v>0</v>
      </c>
      <c r="C2370" s="2">
        <f t="shared" si="331"/>
        <v>1</v>
      </c>
      <c r="L2370" s="66">
        <f t="shared" si="332"/>
        <v>0</v>
      </c>
      <c r="N2370" s="66">
        <f t="shared" si="333"/>
        <v>0</v>
      </c>
      <c r="R2370" s="66">
        <f t="shared" si="334"/>
        <v>0</v>
      </c>
      <c r="V2370" s="66">
        <f t="shared" si="335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0"/>
        <v>0</v>
      </c>
      <c r="C2371" s="2">
        <f t="shared" si="331"/>
        <v>1</v>
      </c>
      <c r="L2371" s="66">
        <f t="shared" si="332"/>
        <v>0</v>
      </c>
      <c r="N2371" s="66">
        <f t="shared" si="333"/>
        <v>0</v>
      </c>
      <c r="R2371" s="66">
        <f t="shared" si="334"/>
        <v>0</v>
      </c>
      <c r="V2371" s="66">
        <f t="shared" si="335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0"/>
        <v>0</v>
      </c>
      <c r="C2372" s="2">
        <f t="shared" si="331"/>
        <v>1</v>
      </c>
      <c r="L2372" s="66">
        <f t="shared" si="332"/>
        <v>0</v>
      </c>
      <c r="N2372" s="66">
        <f t="shared" si="333"/>
        <v>0</v>
      </c>
      <c r="R2372" s="66">
        <f t="shared" si="334"/>
        <v>0</v>
      </c>
      <c r="V2372" s="66">
        <f t="shared" si="335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0"/>
        <v>0</v>
      </c>
      <c r="C2373" s="2">
        <f t="shared" si="331"/>
        <v>1</v>
      </c>
      <c r="L2373" s="66">
        <f t="shared" si="332"/>
        <v>0</v>
      </c>
      <c r="N2373" s="66">
        <f t="shared" si="333"/>
        <v>0</v>
      </c>
      <c r="R2373" s="66">
        <f t="shared" si="334"/>
        <v>0</v>
      </c>
      <c r="V2373" s="66">
        <f t="shared" si="335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0"/>
        <v>0</v>
      </c>
      <c r="C2374" s="2">
        <f t="shared" si="331"/>
        <v>1</v>
      </c>
      <c r="L2374" s="66">
        <f t="shared" si="332"/>
        <v>0</v>
      </c>
      <c r="N2374" s="66">
        <f t="shared" si="333"/>
        <v>0</v>
      </c>
      <c r="R2374" s="66">
        <f t="shared" si="334"/>
        <v>0</v>
      </c>
      <c r="V2374" s="66">
        <f t="shared" si="335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0"/>
        <v>0</v>
      </c>
      <c r="C2375" s="2">
        <f t="shared" si="331"/>
        <v>1</v>
      </c>
      <c r="L2375" s="66">
        <f t="shared" si="332"/>
        <v>0</v>
      </c>
      <c r="N2375" s="66">
        <f t="shared" si="333"/>
        <v>0</v>
      </c>
      <c r="R2375" s="66">
        <f t="shared" si="334"/>
        <v>0</v>
      </c>
      <c r="V2375" s="66">
        <f t="shared" si="335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0"/>
        <v>0</v>
      </c>
      <c r="C2376" s="2">
        <f t="shared" si="331"/>
        <v>1</v>
      </c>
      <c r="L2376" s="66">
        <f t="shared" si="332"/>
        <v>0</v>
      </c>
      <c r="N2376" s="66">
        <f t="shared" si="333"/>
        <v>0</v>
      </c>
      <c r="R2376" s="66">
        <f t="shared" si="334"/>
        <v>0</v>
      </c>
      <c r="V2376" s="66">
        <f t="shared" si="335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0"/>
        <v>0</v>
      </c>
      <c r="C2377" s="2">
        <f t="shared" si="331"/>
        <v>1</v>
      </c>
      <c r="L2377" s="66">
        <f t="shared" si="332"/>
        <v>0</v>
      </c>
      <c r="N2377" s="66">
        <f t="shared" si="333"/>
        <v>0</v>
      </c>
      <c r="R2377" s="66">
        <f t="shared" si="334"/>
        <v>0</v>
      </c>
      <c r="V2377" s="66">
        <f t="shared" si="335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0"/>
        <v>0</v>
      </c>
      <c r="C2378" s="2">
        <f t="shared" si="331"/>
        <v>1</v>
      </c>
      <c r="L2378" s="66">
        <f t="shared" si="332"/>
        <v>0</v>
      </c>
      <c r="N2378" s="66">
        <f t="shared" si="333"/>
        <v>0</v>
      </c>
      <c r="R2378" s="66">
        <f t="shared" si="334"/>
        <v>0</v>
      </c>
      <c r="V2378" s="66">
        <f t="shared" si="335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0"/>
        <v>0</v>
      </c>
      <c r="C2379" s="2">
        <f t="shared" si="331"/>
        <v>1</v>
      </c>
      <c r="L2379" s="66">
        <f t="shared" si="332"/>
        <v>0</v>
      </c>
      <c r="N2379" s="66">
        <f t="shared" si="333"/>
        <v>0</v>
      </c>
      <c r="R2379" s="66">
        <f t="shared" si="334"/>
        <v>0</v>
      </c>
      <c r="V2379" s="66">
        <f t="shared" si="335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0"/>
        <v>0</v>
      </c>
      <c r="C2380" s="2">
        <f t="shared" si="331"/>
        <v>1</v>
      </c>
      <c r="L2380" s="66">
        <f t="shared" si="332"/>
        <v>0</v>
      </c>
      <c r="N2380" s="66">
        <f t="shared" si="333"/>
        <v>0</v>
      </c>
      <c r="R2380" s="66">
        <f t="shared" si="334"/>
        <v>0</v>
      </c>
      <c r="V2380" s="66">
        <f t="shared" si="335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0"/>
        <v>0</v>
      </c>
      <c r="C2381" s="2">
        <f t="shared" si="331"/>
        <v>1</v>
      </c>
      <c r="L2381" s="66">
        <f t="shared" si="332"/>
        <v>0</v>
      </c>
      <c r="N2381" s="66">
        <f t="shared" si="333"/>
        <v>0</v>
      </c>
      <c r="R2381" s="66">
        <f t="shared" si="334"/>
        <v>0</v>
      </c>
      <c r="V2381" s="66">
        <f t="shared" si="335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0"/>
        <v>0</v>
      </c>
      <c r="C2382" s="2">
        <f t="shared" si="331"/>
        <v>1</v>
      </c>
      <c r="L2382" s="66">
        <f t="shared" si="332"/>
        <v>0</v>
      </c>
      <c r="N2382" s="66">
        <f t="shared" si="333"/>
        <v>0</v>
      </c>
      <c r="R2382" s="66">
        <f t="shared" si="334"/>
        <v>0</v>
      </c>
      <c r="V2382" s="66">
        <f t="shared" si="335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0"/>
        <v>0</v>
      </c>
      <c r="C2383" s="2">
        <f t="shared" si="331"/>
        <v>1</v>
      </c>
      <c r="L2383" s="66">
        <f t="shared" si="332"/>
        <v>0</v>
      </c>
      <c r="N2383" s="66">
        <f t="shared" si="333"/>
        <v>0</v>
      </c>
      <c r="R2383" s="66">
        <f t="shared" si="334"/>
        <v>0</v>
      </c>
      <c r="V2383" s="66">
        <f t="shared" si="335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0"/>
        <v>0</v>
      </c>
      <c r="C2384" s="2">
        <f t="shared" si="331"/>
        <v>1</v>
      </c>
      <c r="L2384" s="66">
        <f t="shared" si="332"/>
        <v>0</v>
      </c>
      <c r="N2384" s="66">
        <f t="shared" si="333"/>
        <v>0</v>
      </c>
      <c r="R2384" s="66">
        <f t="shared" si="334"/>
        <v>0</v>
      </c>
      <c r="V2384" s="66">
        <f t="shared" si="335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0"/>
        <v>0</v>
      </c>
      <c r="C2385" s="2">
        <f t="shared" si="331"/>
        <v>1</v>
      </c>
      <c r="L2385" s="66">
        <f t="shared" si="332"/>
        <v>0</v>
      </c>
      <c r="N2385" s="66">
        <f t="shared" si="333"/>
        <v>0</v>
      </c>
      <c r="R2385" s="66">
        <f t="shared" si="334"/>
        <v>0</v>
      </c>
      <c r="V2385" s="66">
        <f t="shared" si="335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0"/>
        <v>0</v>
      </c>
      <c r="C2386" s="2">
        <f t="shared" si="331"/>
        <v>1</v>
      </c>
      <c r="L2386" s="66">
        <f t="shared" si="332"/>
        <v>0</v>
      </c>
      <c r="N2386" s="66">
        <f t="shared" si="333"/>
        <v>0</v>
      </c>
      <c r="R2386" s="66">
        <f t="shared" si="334"/>
        <v>0</v>
      </c>
      <c r="V2386" s="66">
        <f t="shared" si="335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0"/>
        <v>0</v>
      </c>
      <c r="C2387" s="2">
        <f t="shared" si="331"/>
        <v>1</v>
      </c>
      <c r="L2387" s="66">
        <f t="shared" si="332"/>
        <v>0</v>
      </c>
      <c r="N2387" s="66">
        <f t="shared" si="333"/>
        <v>0</v>
      </c>
      <c r="R2387" s="66">
        <f t="shared" si="334"/>
        <v>0</v>
      </c>
      <c r="V2387" s="66">
        <f t="shared" si="335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0"/>
        <v>0</v>
      </c>
      <c r="C2388" s="2">
        <f t="shared" si="331"/>
        <v>1</v>
      </c>
      <c r="L2388" s="66">
        <f t="shared" si="332"/>
        <v>0</v>
      </c>
      <c r="N2388" s="66">
        <f t="shared" si="333"/>
        <v>0</v>
      </c>
      <c r="R2388" s="66">
        <f t="shared" si="334"/>
        <v>0</v>
      </c>
      <c r="V2388" s="66">
        <f t="shared" si="335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0"/>
        <v>0</v>
      </c>
      <c r="C2389" s="2">
        <f t="shared" si="331"/>
        <v>1</v>
      </c>
      <c r="L2389" s="66">
        <f t="shared" si="332"/>
        <v>0</v>
      </c>
      <c r="N2389" s="66">
        <f t="shared" si="333"/>
        <v>0</v>
      </c>
      <c r="R2389" s="66">
        <f t="shared" si="334"/>
        <v>0</v>
      </c>
      <c r="V2389" s="66">
        <f t="shared" si="335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0"/>
        <v>0</v>
      </c>
      <c r="C2390" s="2">
        <f t="shared" si="331"/>
        <v>1</v>
      </c>
      <c r="L2390" s="66">
        <f t="shared" si="332"/>
        <v>0</v>
      </c>
      <c r="N2390" s="66">
        <f t="shared" si="333"/>
        <v>0</v>
      </c>
      <c r="R2390" s="66">
        <f t="shared" si="334"/>
        <v>0</v>
      </c>
      <c r="V2390" s="66">
        <f t="shared" si="335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0"/>
        <v>0</v>
      </c>
      <c r="C2391" s="2">
        <f t="shared" si="331"/>
        <v>1</v>
      </c>
      <c r="L2391" s="66">
        <f t="shared" si="332"/>
        <v>0</v>
      </c>
      <c r="N2391" s="66">
        <f t="shared" si="333"/>
        <v>0</v>
      </c>
      <c r="R2391" s="66">
        <f t="shared" si="334"/>
        <v>0</v>
      </c>
      <c r="V2391" s="66">
        <f t="shared" si="335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0"/>
        <v>0</v>
      </c>
      <c r="C2392" s="2">
        <f t="shared" si="331"/>
        <v>1</v>
      </c>
      <c r="L2392" s="66">
        <f t="shared" si="332"/>
        <v>0</v>
      </c>
      <c r="N2392" s="66">
        <f t="shared" si="333"/>
        <v>0</v>
      </c>
      <c r="R2392" s="66">
        <f t="shared" si="334"/>
        <v>0</v>
      </c>
      <c r="V2392" s="66">
        <f t="shared" si="335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0"/>
        <v>0</v>
      </c>
      <c r="C2393" s="2">
        <f t="shared" si="331"/>
        <v>1</v>
      </c>
      <c r="L2393" s="66">
        <f t="shared" si="332"/>
        <v>0</v>
      </c>
      <c r="N2393" s="66">
        <f t="shared" si="333"/>
        <v>0</v>
      </c>
      <c r="R2393" s="66">
        <f t="shared" si="334"/>
        <v>0</v>
      </c>
      <c r="V2393" s="66">
        <f t="shared" si="335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0"/>
        <v>0</v>
      </c>
      <c r="C2394" s="2">
        <f t="shared" si="331"/>
        <v>1</v>
      </c>
      <c r="L2394" s="66">
        <f t="shared" si="332"/>
        <v>0</v>
      </c>
      <c r="N2394" s="66">
        <f t="shared" si="333"/>
        <v>0</v>
      </c>
      <c r="R2394" s="66">
        <f t="shared" si="334"/>
        <v>0</v>
      </c>
      <c r="V2394" s="66">
        <f t="shared" si="335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0"/>
        <v>0</v>
      </c>
      <c r="C2395" s="2">
        <f t="shared" si="331"/>
        <v>1</v>
      </c>
      <c r="L2395" s="66">
        <f t="shared" si="332"/>
        <v>0</v>
      </c>
      <c r="N2395" s="66">
        <f t="shared" si="333"/>
        <v>0</v>
      </c>
      <c r="R2395" s="66">
        <f t="shared" si="334"/>
        <v>0</v>
      </c>
      <c r="V2395" s="66">
        <f t="shared" si="335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0"/>
        <v>0</v>
      </c>
      <c r="C2396" s="2">
        <f t="shared" si="331"/>
        <v>1</v>
      </c>
      <c r="L2396" s="66">
        <f t="shared" si="332"/>
        <v>0</v>
      </c>
      <c r="N2396" s="66">
        <f t="shared" si="333"/>
        <v>0</v>
      </c>
      <c r="R2396" s="66">
        <f t="shared" si="334"/>
        <v>0</v>
      </c>
      <c r="V2396" s="66">
        <f t="shared" si="335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0"/>
        <v>0</v>
      </c>
      <c r="C2397" s="2">
        <f t="shared" si="331"/>
        <v>1</v>
      </c>
      <c r="L2397" s="66">
        <f t="shared" si="332"/>
        <v>0</v>
      </c>
      <c r="N2397" s="66">
        <f t="shared" si="333"/>
        <v>0</v>
      </c>
      <c r="R2397" s="66">
        <f t="shared" si="334"/>
        <v>0</v>
      </c>
      <c r="V2397" s="66">
        <f t="shared" si="335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0"/>
        <v>0</v>
      </c>
      <c r="C2398" s="2">
        <f t="shared" si="331"/>
        <v>1</v>
      </c>
      <c r="L2398" s="66">
        <f t="shared" si="332"/>
        <v>0</v>
      </c>
      <c r="N2398" s="66">
        <f t="shared" si="333"/>
        <v>0</v>
      </c>
      <c r="R2398" s="66">
        <f t="shared" si="334"/>
        <v>0</v>
      </c>
      <c r="V2398" s="66">
        <f t="shared" si="335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0"/>
        <v>0</v>
      </c>
      <c r="C2399" s="2">
        <f t="shared" si="331"/>
        <v>1</v>
      </c>
      <c r="L2399" s="66">
        <f t="shared" si="332"/>
        <v>0</v>
      </c>
      <c r="N2399" s="66">
        <f t="shared" si="333"/>
        <v>0</v>
      </c>
      <c r="R2399" s="66">
        <f t="shared" si="334"/>
        <v>0</v>
      </c>
      <c r="V2399" s="66">
        <f t="shared" si="335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0"/>
        <v>0</v>
      </c>
      <c r="C2400" s="2">
        <f t="shared" si="331"/>
        <v>1</v>
      </c>
      <c r="L2400" s="66">
        <f t="shared" si="332"/>
        <v>0</v>
      </c>
      <c r="N2400" s="66">
        <f t="shared" si="333"/>
        <v>0</v>
      </c>
      <c r="R2400" s="66">
        <f t="shared" si="334"/>
        <v>0</v>
      </c>
      <c r="V2400" s="66">
        <f t="shared" si="335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0"/>
        <v>0</v>
      </c>
      <c r="C2401" s="2">
        <f t="shared" si="331"/>
        <v>1</v>
      </c>
      <c r="L2401" s="66">
        <f t="shared" si="332"/>
        <v>0</v>
      </c>
      <c r="N2401" s="66">
        <f t="shared" si="333"/>
        <v>0</v>
      </c>
      <c r="R2401" s="66">
        <f t="shared" si="334"/>
        <v>0</v>
      </c>
      <c r="V2401" s="66">
        <f t="shared" si="335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0"/>
        <v>0</v>
      </c>
      <c r="C2402" s="2">
        <f t="shared" si="331"/>
        <v>1</v>
      </c>
      <c r="L2402" s="66">
        <f t="shared" si="332"/>
        <v>0</v>
      </c>
      <c r="N2402" s="66">
        <f t="shared" si="333"/>
        <v>0</v>
      </c>
      <c r="R2402" s="66">
        <f t="shared" si="334"/>
        <v>0</v>
      </c>
      <c r="V2402" s="66">
        <f t="shared" si="335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0"/>
        <v>0</v>
      </c>
      <c r="C2403" s="2">
        <f t="shared" si="331"/>
        <v>1</v>
      </c>
      <c r="L2403" s="66">
        <f t="shared" si="332"/>
        <v>0</v>
      </c>
      <c r="N2403" s="66">
        <f t="shared" si="333"/>
        <v>0</v>
      </c>
      <c r="R2403" s="66">
        <f t="shared" si="334"/>
        <v>0</v>
      </c>
      <c r="V2403" s="66">
        <f t="shared" si="335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0"/>
        <v>0</v>
      </c>
      <c r="C2404" s="2">
        <f t="shared" si="331"/>
        <v>1</v>
      </c>
      <c r="L2404" s="66">
        <f t="shared" si="332"/>
        <v>0</v>
      </c>
      <c r="N2404" s="66">
        <f t="shared" si="333"/>
        <v>0</v>
      </c>
      <c r="R2404" s="66">
        <f t="shared" si="334"/>
        <v>0</v>
      </c>
      <c r="V2404" s="66">
        <f t="shared" si="335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0"/>
        <v>0</v>
      </c>
      <c r="C2405" s="2">
        <f t="shared" si="331"/>
        <v>1</v>
      </c>
      <c r="L2405" s="66">
        <f t="shared" si="332"/>
        <v>0</v>
      </c>
      <c r="N2405" s="66">
        <f t="shared" si="333"/>
        <v>0</v>
      </c>
      <c r="R2405" s="66">
        <f t="shared" si="334"/>
        <v>0</v>
      </c>
      <c r="V2405" s="66">
        <f t="shared" si="335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0"/>
        <v>0</v>
      </c>
      <c r="C2406" s="2">
        <f t="shared" si="331"/>
        <v>1</v>
      </c>
      <c r="L2406" s="66">
        <f t="shared" si="332"/>
        <v>0</v>
      </c>
      <c r="N2406" s="66">
        <f t="shared" si="333"/>
        <v>0</v>
      </c>
      <c r="R2406" s="66">
        <f t="shared" si="334"/>
        <v>0</v>
      </c>
      <c r="V2406" s="66">
        <f t="shared" si="335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0"/>
        <v>0</v>
      </c>
      <c r="C2407" s="2">
        <f t="shared" si="331"/>
        <v>1</v>
      </c>
      <c r="L2407" s="66">
        <f t="shared" si="332"/>
        <v>0</v>
      </c>
      <c r="N2407" s="66">
        <f t="shared" si="333"/>
        <v>0</v>
      </c>
      <c r="R2407" s="66">
        <f t="shared" si="334"/>
        <v>0</v>
      </c>
      <c r="V2407" s="66">
        <f t="shared" si="335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0"/>
        <v>0</v>
      </c>
      <c r="C2408" s="2">
        <f t="shared" si="331"/>
        <v>1</v>
      </c>
      <c r="L2408" s="66">
        <f t="shared" si="332"/>
        <v>0</v>
      </c>
      <c r="N2408" s="66">
        <f t="shared" si="333"/>
        <v>0</v>
      </c>
      <c r="R2408" s="66">
        <f t="shared" si="334"/>
        <v>0</v>
      </c>
      <c r="V2408" s="66">
        <f t="shared" si="335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0"/>
        <v>0</v>
      </c>
      <c r="C2409" s="2">
        <f t="shared" si="331"/>
        <v>1</v>
      </c>
      <c r="L2409" s="66">
        <f t="shared" si="332"/>
        <v>0</v>
      </c>
      <c r="N2409" s="66">
        <f t="shared" si="333"/>
        <v>0</v>
      </c>
      <c r="R2409" s="66">
        <f t="shared" si="334"/>
        <v>0</v>
      </c>
      <c r="V2409" s="66">
        <f t="shared" si="335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0"/>
        <v>0</v>
      </c>
      <c r="C2410" s="2">
        <f t="shared" si="331"/>
        <v>1</v>
      </c>
      <c r="L2410" s="66">
        <f t="shared" si="332"/>
        <v>0</v>
      </c>
      <c r="N2410" s="66">
        <f t="shared" si="333"/>
        <v>0</v>
      </c>
      <c r="R2410" s="66">
        <f t="shared" si="334"/>
        <v>0</v>
      </c>
      <c r="V2410" s="66">
        <f t="shared" si="335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0"/>
        <v>0</v>
      </c>
      <c r="C2411" s="2">
        <f t="shared" si="331"/>
        <v>1</v>
      </c>
      <c r="L2411" s="66">
        <f t="shared" si="332"/>
        <v>0</v>
      </c>
      <c r="N2411" s="66">
        <f t="shared" si="333"/>
        <v>0</v>
      </c>
      <c r="R2411" s="66">
        <f t="shared" si="334"/>
        <v>0</v>
      </c>
      <c r="V2411" s="66">
        <f t="shared" si="335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0"/>
        <v>0</v>
      </c>
      <c r="C2412" s="2">
        <f t="shared" si="331"/>
        <v>1</v>
      </c>
      <c r="L2412" s="66">
        <f t="shared" si="332"/>
        <v>0</v>
      </c>
      <c r="N2412" s="66">
        <f t="shared" si="333"/>
        <v>0</v>
      </c>
      <c r="R2412" s="66">
        <f t="shared" si="334"/>
        <v>0</v>
      </c>
      <c r="V2412" s="66">
        <f t="shared" si="335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0"/>
        <v>0</v>
      </c>
      <c r="C2413" s="2">
        <f t="shared" si="331"/>
        <v>1</v>
      </c>
      <c r="L2413" s="66">
        <f t="shared" si="332"/>
        <v>0</v>
      </c>
      <c r="N2413" s="66">
        <f t="shared" si="333"/>
        <v>0</v>
      </c>
      <c r="R2413" s="66">
        <f t="shared" si="334"/>
        <v>0</v>
      </c>
      <c r="V2413" s="66">
        <f t="shared" si="335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0"/>
        <v>0</v>
      </c>
      <c r="C2414" s="2">
        <f t="shared" si="331"/>
        <v>1</v>
      </c>
      <c r="L2414" s="66">
        <f t="shared" si="332"/>
        <v>0</v>
      </c>
      <c r="N2414" s="66">
        <f t="shared" si="333"/>
        <v>0</v>
      </c>
      <c r="R2414" s="66">
        <f t="shared" si="334"/>
        <v>0</v>
      </c>
      <c r="V2414" s="66">
        <f t="shared" si="335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si="330"/>
        <v>0</v>
      </c>
      <c r="C2415" s="2">
        <f t="shared" si="331"/>
        <v>1</v>
      </c>
      <c r="L2415" s="66">
        <f t="shared" si="332"/>
        <v>0</v>
      </c>
      <c r="N2415" s="66">
        <f t="shared" si="333"/>
        <v>0</v>
      </c>
      <c r="R2415" s="66">
        <f t="shared" si="334"/>
        <v>0</v>
      </c>
      <c r="V2415" s="66">
        <f t="shared" si="335"/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30"/>
        <v>0</v>
      </c>
      <c r="C2416" s="2">
        <f t="shared" si="331"/>
        <v>1</v>
      </c>
      <c r="L2416" s="66">
        <f t="shared" si="332"/>
        <v>0</v>
      </c>
      <c r="N2416" s="66">
        <f t="shared" si="333"/>
        <v>0</v>
      </c>
      <c r="R2416" s="66">
        <f t="shared" si="334"/>
        <v>0</v>
      </c>
      <c r="V2416" s="66">
        <f t="shared" si="335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ref="B2417:B2422" si="336">+L2417+N2417+R2417+V2417+X2417</f>
        <v>0</v>
      </c>
      <c r="C2417" s="2">
        <f t="shared" ref="C2417:C2422" si="337">RANK(B2417,B$2223:B$2422,0)</f>
        <v>1</v>
      </c>
      <c r="L2417" s="66">
        <f t="shared" ref="L2417:L2422" si="338">IF(AND(I2417&lt;1,J2417&lt;1,K2417&lt;1),0,IF(250+((150-(I2417*60+J2417))*2)&lt;0,0,IF(K2417&lt;50,250+((150-(I2417*60+J2417))*2),IF(K2417&gt;49,250+((150-(I2417*60+J2417))*2)-1,250+((150-(I2417*60+J2417))*2)))))</f>
        <v>0</v>
      </c>
      <c r="N2417" s="66">
        <f t="shared" ref="N2417:N2422" si="339">IF(M2417&lt;89,0,250+((M2417-172)*3))</f>
        <v>0</v>
      </c>
      <c r="R2417" s="66">
        <f t="shared" ref="R2417:R2422" si="340">IF(AND(O2417&lt;1,P2417&lt;1,Q2417&lt;1),0,IF(250+((680-(O2417*60+P2417))*1)&lt;0,0,250+((680-(O2417*60+P2417))*1)))</f>
        <v>0</v>
      </c>
      <c r="V2417" s="66">
        <f t="shared" ref="V2417:V2422" si="341">IF(AND(S2417&lt;1,T2417&lt;1,U2417&lt;1),0,IF(500+((800-(S2417*60+T2417))*1)&lt;0,0,500+((800-(S2417*60+T2417))*1)))</f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36"/>
        <v>0</v>
      </c>
      <c r="C2418" s="2">
        <f t="shared" si="337"/>
        <v>1</v>
      </c>
      <c r="L2418" s="66">
        <f t="shared" si="338"/>
        <v>0</v>
      </c>
      <c r="N2418" s="66">
        <f t="shared" si="339"/>
        <v>0</v>
      </c>
      <c r="R2418" s="66">
        <f t="shared" si="340"/>
        <v>0</v>
      </c>
      <c r="V2418" s="66">
        <f t="shared" si="341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36"/>
        <v>0</v>
      </c>
      <c r="C2419" s="2">
        <f t="shared" si="337"/>
        <v>1</v>
      </c>
      <c r="L2419" s="66">
        <f t="shared" si="338"/>
        <v>0</v>
      </c>
      <c r="N2419" s="66">
        <f t="shared" si="339"/>
        <v>0</v>
      </c>
      <c r="R2419" s="66">
        <f t="shared" si="340"/>
        <v>0</v>
      </c>
      <c r="V2419" s="66">
        <f t="shared" si="341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36"/>
        <v>0</v>
      </c>
      <c r="C2420" s="2">
        <f t="shared" si="337"/>
        <v>1</v>
      </c>
      <c r="L2420" s="66">
        <f t="shared" si="338"/>
        <v>0</v>
      </c>
      <c r="N2420" s="66">
        <f t="shared" si="339"/>
        <v>0</v>
      </c>
      <c r="R2420" s="66">
        <f t="shared" si="340"/>
        <v>0</v>
      </c>
      <c r="V2420" s="66">
        <f t="shared" si="341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36"/>
        <v>0</v>
      </c>
      <c r="C2421" s="2">
        <f t="shared" si="337"/>
        <v>1</v>
      </c>
      <c r="L2421" s="66">
        <f t="shared" si="338"/>
        <v>0</v>
      </c>
      <c r="N2421" s="66">
        <f t="shared" si="339"/>
        <v>0</v>
      </c>
      <c r="R2421" s="66">
        <f t="shared" si="340"/>
        <v>0</v>
      </c>
      <c r="V2421" s="66">
        <f t="shared" si="341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36"/>
        <v>0</v>
      </c>
      <c r="C2422" s="2">
        <f t="shared" si="337"/>
        <v>1</v>
      </c>
      <c r="L2422" s="66">
        <f t="shared" si="338"/>
        <v>0</v>
      </c>
      <c r="N2422" s="66">
        <f t="shared" si="339"/>
        <v>0</v>
      </c>
      <c r="R2422" s="66">
        <f t="shared" si="340"/>
        <v>0</v>
      </c>
      <c r="V2422" s="66">
        <f t="shared" si="341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8:AM12">
    <sortCondition ref="AG8:AG12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6305790B-E592-4CD4-B161-81530F0346E2}">
      <formula1>0</formula1>
      <formula2>200</formula2>
    </dataValidation>
  </dataValidations>
  <printOptions gridLines="1"/>
  <pageMargins left="0.51181102362204722" right="0.39370078740157483" top="0.78740157480314965" bottom="0.27559055118110237" header="0.31496062992125984" footer="0.11811023622047245"/>
  <pageSetup paperSize="9" scale="90" fitToHeight="4" orientation="landscape" r:id="rId1"/>
  <headerFooter>
    <oddHeader>&amp;L26 10 2019&amp;C3 Jugendcup Schwimmstartliste&amp;RSüdstadt</oddHead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A3720-BB2D-48D3-8C24-A3F655B5B5B0}">
  <sheetPr>
    <pageSetUpPr fitToPage="1"/>
  </sheetPr>
  <dimension ref="A1:AE2423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E4" sqref="AE4"/>
    </sheetView>
  </sheetViews>
  <sheetFormatPr baseColWidth="10" defaultRowHeight="12.75" x14ac:dyDescent="0.2"/>
  <cols>
    <col min="1" max="1" width="23.5703125" style="6" customWidth="1"/>
    <col min="2" max="2" width="9.28515625" style="29" customWidth="1"/>
    <col min="3" max="3" width="5.7109375" style="29" customWidth="1"/>
    <col min="4" max="4" width="4" style="4" customWidth="1"/>
    <col min="5" max="5" width="20.85546875" style="5" customWidth="1"/>
    <col min="6" max="6" width="5.140625" style="29" customWidth="1"/>
    <col min="7" max="7" width="4.28515625" style="29" hidden="1" customWidth="1"/>
    <col min="8" max="8" width="1.42578125" style="29" customWidth="1"/>
    <col min="9" max="9" width="3.28515625" style="29" customWidth="1"/>
    <col min="10" max="10" width="3.140625" style="29" customWidth="1"/>
    <col min="11" max="11" width="4" style="29" customWidth="1"/>
    <col min="12" max="12" width="10.5703125" style="29" customWidth="1"/>
    <col min="13" max="13" width="10" style="29" customWidth="1"/>
    <col min="14" max="14" width="8.28515625" style="29" customWidth="1"/>
    <col min="15" max="17" width="3.140625" style="29" customWidth="1"/>
    <col min="18" max="18" width="8.5703125" style="29" customWidth="1"/>
    <col min="19" max="20" width="3.140625" style="29" hidden="1" customWidth="1"/>
    <col min="21" max="21" width="4.5703125" style="29" hidden="1" customWidth="1"/>
    <col min="22" max="22" width="11" style="29" hidden="1" customWidth="1"/>
    <col min="23" max="24" width="7.140625" style="29" hidden="1" customWidth="1"/>
    <col min="25" max="25" width="4.85546875" style="4" hidden="1" customWidth="1"/>
    <col min="26" max="26" width="11.7109375" style="29" hidden="1" customWidth="1"/>
    <col min="27" max="27" width="10.28515625" style="41" customWidth="1"/>
    <col min="28" max="28" width="9.5703125" style="35" customWidth="1"/>
    <col min="29" max="29" width="9.42578125" style="35" customWidth="1"/>
    <col min="30" max="31" width="11.85546875" style="39" bestFit="1" customWidth="1"/>
  </cols>
  <sheetData>
    <row r="1" spans="1:31" ht="24.75" customHeight="1" x14ac:dyDescent="0.2">
      <c r="A1" s="3"/>
      <c r="B1" s="1" t="s">
        <v>29</v>
      </c>
      <c r="C1" s="2" t="s">
        <v>10</v>
      </c>
      <c r="D1" s="4" t="s">
        <v>11</v>
      </c>
      <c r="E1" s="5" t="s">
        <v>12</v>
      </c>
      <c r="F1" s="29" t="s">
        <v>13</v>
      </c>
      <c r="G1" s="29" t="s">
        <v>14</v>
      </c>
      <c r="I1" s="85" t="s">
        <v>25</v>
      </c>
      <c r="J1" s="86"/>
      <c r="K1" s="86"/>
      <c r="L1" s="28" t="s">
        <v>24</v>
      </c>
      <c r="M1" s="28" t="s">
        <v>26</v>
      </c>
      <c r="N1" s="28" t="s">
        <v>27</v>
      </c>
      <c r="O1" s="86" t="s">
        <v>18</v>
      </c>
      <c r="P1" s="86"/>
      <c r="Q1" s="86"/>
      <c r="R1" s="28" t="s">
        <v>28</v>
      </c>
      <c r="S1" s="85" t="s">
        <v>1803</v>
      </c>
      <c r="T1" s="86"/>
      <c r="U1" s="86"/>
      <c r="V1" s="28" t="s">
        <v>1804</v>
      </c>
      <c r="W1" s="28" t="s">
        <v>2293</v>
      </c>
      <c r="X1" s="28" t="s">
        <v>2294</v>
      </c>
      <c r="Y1" s="2" t="s">
        <v>19</v>
      </c>
      <c r="Z1" s="2" t="s">
        <v>1801</v>
      </c>
      <c r="AA1" s="28" t="s">
        <v>2423</v>
      </c>
      <c r="AB1" s="28" t="s">
        <v>2424</v>
      </c>
      <c r="AC1" s="28" t="s">
        <v>2452</v>
      </c>
      <c r="AD1" s="38" t="s">
        <v>2425</v>
      </c>
      <c r="AE1" s="38" t="s">
        <v>2508</v>
      </c>
    </row>
    <row r="2" spans="1:31" x14ac:dyDescent="0.2">
      <c r="I2" s="29" t="s">
        <v>15</v>
      </c>
      <c r="J2" s="29" t="s">
        <v>16</v>
      </c>
      <c r="K2" s="29" t="s">
        <v>17</v>
      </c>
      <c r="O2" s="29" t="s">
        <v>15</v>
      </c>
      <c r="P2" s="29" t="s">
        <v>16</v>
      </c>
      <c r="Q2" s="29" t="s">
        <v>17</v>
      </c>
      <c r="S2" s="29" t="s">
        <v>15</v>
      </c>
      <c r="T2" s="29" t="s">
        <v>16</v>
      </c>
      <c r="U2" s="29" t="s">
        <v>17</v>
      </c>
      <c r="AA2" s="35"/>
    </row>
    <row r="3" spans="1:31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A3" s="36"/>
      <c r="AB3" s="36"/>
      <c r="AC3" s="36"/>
      <c r="AD3" s="40"/>
      <c r="AE3" s="40"/>
    </row>
    <row r="4" spans="1:31" x14ac:dyDescent="0.2">
      <c r="A4" s="3" t="s">
        <v>2426</v>
      </c>
      <c r="B4" s="2">
        <f t="shared" ref="B4:B17" si="0">+L4+N4+R4+V4+X4</f>
        <v>534</v>
      </c>
      <c r="C4" s="2">
        <f t="shared" ref="C4:C17" si="1">RANK(B4,B$4:B$203,0)</f>
        <v>1</v>
      </c>
      <c r="D4" s="4" t="s">
        <v>20</v>
      </c>
      <c r="E4" s="5" t="s">
        <v>2485</v>
      </c>
      <c r="F4" s="29">
        <v>2008</v>
      </c>
      <c r="G4" s="29">
        <v>1</v>
      </c>
      <c r="I4" s="29">
        <v>0</v>
      </c>
      <c r="J4" s="29">
        <v>47</v>
      </c>
      <c r="K4" s="29">
        <v>97</v>
      </c>
      <c r="L4" s="29">
        <f t="shared" ref="L4:L17" si="2">IF(AND(I4&lt;1,J4&lt;1,K4&lt;1),0,IF(250+((45-(I4*60+J4))*2)&lt;0,0,IF(K4&lt;50,250+((45-(I4*60+J4))*2),IF(K4&gt;49,250+((45-(I4*60+J4))*2)-1,250+((45-(I4*60+J4))*2)))))</f>
        <v>245</v>
      </c>
      <c r="N4" s="29">
        <f t="shared" ref="N4:N17" si="3">IF(M4&lt;89,0,250+((M4-172)*3))</f>
        <v>0</v>
      </c>
      <c r="O4" s="29">
        <v>3</v>
      </c>
      <c r="P4" s="29">
        <v>21</v>
      </c>
      <c r="Q4" s="29">
        <v>83</v>
      </c>
      <c r="R4" s="29">
        <f t="shared" ref="R4:R17" si="4">IF(AND(O4&lt;1,P4&lt;1,Q4&lt;1),0,IF(250+((240-(O4*60+P4))*1)&lt;0,0,250+((240-(O4*60+P4))*1)))</f>
        <v>289</v>
      </c>
      <c r="V4" s="29">
        <f t="shared" ref="V4:V17" si="5">IF(AND(S4&lt;1,T4&lt;1,U4&lt;1),0,IF(500+((240-(S4*60+T4))*1)&lt;0,0,500+((240-(S4*60+T4))*1)))</f>
        <v>0</v>
      </c>
      <c r="Y4" s="7"/>
      <c r="AA4" s="35">
        <v>519</v>
      </c>
      <c r="AB4" s="35">
        <v>507</v>
      </c>
      <c r="AD4" s="39">
        <f t="shared" ref="AD4:AD17" si="6">B4+AA4+AB4+AC4</f>
        <v>1560</v>
      </c>
      <c r="AE4" s="39">
        <v>1</v>
      </c>
    </row>
    <row r="5" spans="1:31" x14ac:dyDescent="0.2">
      <c r="A5" s="3" t="s">
        <v>2463</v>
      </c>
      <c r="B5" s="2">
        <f t="shared" si="0"/>
        <v>446</v>
      </c>
      <c r="C5" s="2">
        <f t="shared" si="1"/>
        <v>7</v>
      </c>
      <c r="D5" s="4" t="s">
        <v>20</v>
      </c>
      <c r="E5" s="5" t="s">
        <v>2462</v>
      </c>
      <c r="F5" s="29">
        <v>2011</v>
      </c>
      <c r="G5" s="29">
        <v>0</v>
      </c>
      <c r="I5" s="29">
        <v>1</v>
      </c>
      <c r="J5" s="29">
        <v>9</v>
      </c>
      <c r="K5" s="29">
        <v>97</v>
      </c>
      <c r="L5" s="29">
        <f t="shared" si="2"/>
        <v>201</v>
      </c>
      <c r="N5" s="29">
        <f t="shared" si="3"/>
        <v>0</v>
      </c>
      <c r="O5" s="29">
        <v>4</v>
      </c>
      <c r="P5" s="29">
        <v>5</v>
      </c>
      <c r="Q5" s="29">
        <v>55</v>
      </c>
      <c r="R5" s="29">
        <f t="shared" si="4"/>
        <v>245</v>
      </c>
      <c r="V5" s="29">
        <f t="shared" si="5"/>
        <v>0</v>
      </c>
      <c r="Y5" s="7"/>
      <c r="AA5" s="35">
        <v>424</v>
      </c>
      <c r="AB5" s="35">
        <v>0</v>
      </c>
      <c r="AD5" s="39">
        <f t="shared" si="6"/>
        <v>870</v>
      </c>
      <c r="AE5" s="39">
        <v>2</v>
      </c>
    </row>
    <row r="6" spans="1:31" x14ac:dyDescent="0.2">
      <c r="A6" s="3" t="s">
        <v>2489</v>
      </c>
      <c r="B6" s="2">
        <f t="shared" si="0"/>
        <v>528</v>
      </c>
      <c r="C6" s="2">
        <f t="shared" si="1"/>
        <v>2</v>
      </c>
      <c r="D6" s="4" t="s">
        <v>21</v>
      </c>
      <c r="E6" s="5" t="s">
        <v>2472</v>
      </c>
      <c r="F6" s="29">
        <v>2008</v>
      </c>
      <c r="G6" s="29">
        <v>1</v>
      </c>
      <c r="I6" s="29">
        <v>0</v>
      </c>
      <c r="J6" s="29">
        <v>53</v>
      </c>
      <c r="K6" s="29">
        <v>78</v>
      </c>
      <c r="L6" s="29">
        <f t="shared" si="2"/>
        <v>233</v>
      </c>
      <c r="N6" s="29">
        <f t="shared" si="3"/>
        <v>0</v>
      </c>
      <c r="O6" s="29">
        <v>3</v>
      </c>
      <c r="P6" s="29">
        <v>15</v>
      </c>
      <c r="Q6" s="29">
        <v>83</v>
      </c>
      <c r="R6" s="29">
        <f t="shared" si="4"/>
        <v>295</v>
      </c>
      <c r="V6" s="29">
        <f t="shared" si="5"/>
        <v>0</v>
      </c>
      <c r="AA6" s="35"/>
      <c r="AD6" s="39">
        <f t="shared" si="6"/>
        <v>528</v>
      </c>
      <c r="AE6" s="39">
        <v>3</v>
      </c>
    </row>
    <row r="7" spans="1:31" x14ac:dyDescent="0.2">
      <c r="A7" s="3" t="s">
        <v>2428</v>
      </c>
      <c r="B7" s="2">
        <f t="shared" si="0"/>
        <v>0</v>
      </c>
      <c r="C7" s="2">
        <f t="shared" si="1"/>
        <v>8</v>
      </c>
      <c r="D7" s="4" t="s">
        <v>20</v>
      </c>
      <c r="E7" s="5" t="s">
        <v>2306</v>
      </c>
      <c r="F7" s="29">
        <v>2008</v>
      </c>
      <c r="G7" s="29">
        <v>1</v>
      </c>
      <c r="L7" s="29">
        <f t="shared" si="2"/>
        <v>0</v>
      </c>
      <c r="N7" s="29">
        <f t="shared" si="3"/>
        <v>0</v>
      </c>
      <c r="R7" s="29">
        <f t="shared" si="4"/>
        <v>0</v>
      </c>
      <c r="V7" s="29">
        <f t="shared" si="5"/>
        <v>0</v>
      </c>
      <c r="AA7" s="35">
        <v>504</v>
      </c>
      <c r="AB7" s="35">
        <v>0</v>
      </c>
      <c r="AD7" s="39">
        <f t="shared" si="6"/>
        <v>504</v>
      </c>
      <c r="AE7" s="39">
        <v>4</v>
      </c>
    </row>
    <row r="8" spans="1:31" x14ac:dyDescent="0.2">
      <c r="A8" s="3" t="s">
        <v>2488</v>
      </c>
      <c r="B8" s="2">
        <f t="shared" si="0"/>
        <v>502</v>
      </c>
      <c r="C8" s="2">
        <f t="shared" si="1"/>
        <v>3</v>
      </c>
      <c r="D8" s="4" t="s">
        <v>21</v>
      </c>
      <c r="E8" s="5" t="s">
        <v>2472</v>
      </c>
      <c r="F8" s="29">
        <v>2008</v>
      </c>
      <c r="G8" s="29">
        <v>1</v>
      </c>
      <c r="I8" s="29">
        <v>1</v>
      </c>
      <c r="J8" s="29">
        <v>3</v>
      </c>
      <c r="K8" s="29">
        <v>97</v>
      </c>
      <c r="L8" s="29">
        <f t="shared" si="2"/>
        <v>213</v>
      </c>
      <c r="N8" s="29">
        <f t="shared" si="3"/>
        <v>0</v>
      </c>
      <c r="O8" s="29">
        <v>3</v>
      </c>
      <c r="P8" s="29">
        <v>21</v>
      </c>
      <c r="Q8" s="29">
        <v>52</v>
      </c>
      <c r="R8" s="29">
        <f t="shared" si="4"/>
        <v>289</v>
      </c>
      <c r="V8" s="29">
        <f t="shared" si="5"/>
        <v>0</v>
      </c>
      <c r="AA8" s="35"/>
      <c r="AD8" s="39">
        <f t="shared" si="6"/>
        <v>502</v>
      </c>
      <c r="AE8" s="39">
        <v>5</v>
      </c>
    </row>
    <row r="9" spans="1:31" x14ac:dyDescent="0.2">
      <c r="A9" s="3" t="s">
        <v>2487</v>
      </c>
      <c r="B9" s="2">
        <f t="shared" si="0"/>
        <v>500</v>
      </c>
      <c r="C9" s="2">
        <f t="shared" si="1"/>
        <v>4</v>
      </c>
      <c r="D9" s="4" t="s">
        <v>21</v>
      </c>
      <c r="E9" s="5" t="s">
        <v>2472</v>
      </c>
      <c r="F9" s="29">
        <v>2008</v>
      </c>
      <c r="G9" s="29">
        <v>1</v>
      </c>
      <c r="I9" s="29">
        <v>0</v>
      </c>
      <c r="J9" s="29">
        <v>54</v>
      </c>
      <c r="K9" s="29">
        <v>0</v>
      </c>
      <c r="L9" s="29">
        <f t="shared" si="2"/>
        <v>232</v>
      </c>
      <c r="N9" s="29">
        <f t="shared" si="3"/>
        <v>0</v>
      </c>
      <c r="O9" s="29">
        <v>3</v>
      </c>
      <c r="P9" s="29">
        <v>42</v>
      </c>
      <c r="Q9" s="29">
        <v>55</v>
      </c>
      <c r="R9" s="29">
        <f t="shared" si="4"/>
        <v>268</v>
      </c>
      <c r="V9" s="29">
        <f t="shared" si="5"/>
        <v>0</v>
      </c>
      <c r="Y9" s="7"/>
      <c r="AA9" s="35"/>
      <c r="AD9" s="39">
        <f t="shared" si="6"/>
        <v>500</v>
      </c>
      <c r="AE9" s="39">
        <v>6</v>
      </c>
    </row>
    <row r="10" spans="1:31" x14ac:dyDescent="0.2">
      <c r="A10" s="3" t="s">
        <v>2490</v>
      </c>
      <c r="B10" s="2">
        <f t="shared" si="0"/>
        <v>495</v>
      </c>
      <c r="C10" s="2">
        <f t="shared" si="1"/>
        <v>5</v>
      </c>
      <c r="D10" s="4" t="s">
        <v>21</v>
      </c>
      <c r="E10" s="5" t="s">
        <v>2472</v>
      </c>
      <c r="F10" s="29">
        <v>2008</v>
      </c>
      <c r="G10" s="29">
        <v>1</v>
      </c>
      <c r="I10" s="29">
        <v>1</v>
      </c>
      <c r="J10" s="29">
        <v>2</v>
      </c>
      <c r="K10" s="29">
        <v>71</v>
      </c>
      <c r="L10" s="29">
        <f t="shared" si="2"/>
        <v>215</v>
      </c>
      <c r="N10" s="29">
        <f t="shared" si="3"/>
        <v>0</v>
      </c>
      <c r="O10" s="29">
        <v>3</v>
      </c>
      <c r="P10" s="29">
        <v>30</v>
      </c>
      <c r="Q10" s="29">
        <v>55</v>
      </c>
      <c r="R10" s="29">
        <f t="shared" si="4"/>
        <v>280</v>
      </c>
      <c r="V10" s="29">
        <f t="shared" si="5"/>
        <v>0</v>
      </c>
      <c r="AA10" s="35"/>
      <c r="AD10" s="39">
        <f t="shared" si="6"/>
        <v>495</v>
      </c>
      <c r="AE10" s="39">
        <v>7</v>
      </c>
    </row>
    <row r="11" spans="1:31" x14ac:dyDescent="0.2">
      <c r="A11" s="3" t="s">
        <v>2491</v>
      </c>
      <c r="B11" s="2">
        <f t="shared" si="0"/>
        <v>476</v>
      </c>
      <c r="C11" s="2">
        <f t="shared" si="1"/>
        <v>6</v>
      </c>
      <c r="D11" s="4" t="s">
        <v>21</v>
      </c>
      <c r="E11" s="5" t="s">
        <v>2472</v>
      </c>
      <c r="F11" s="29">
        <v>2008</v>
      </c>
      <c r="G11" s="29">
        <v>1</v>
      </c>
      <c r="I11" s="29">
        <v>1</v>
      </c>
      <c r="J11" s="29">
        <v>5</v>
      </c>
      <c r="K11" s="29">
        <v>47</v>
      </c>
      <c r="L11" s="29">
        <f t="shared" si="2"/>
        <v>210</v>
      </c>
      <c r="N11" s="29">
        <f t="shared" si="3"/>
        <v>0</v>
      </c>
      <c r="O11" s="29">
        <v>3</v>
      </c>
      <c r="P11" s="29">
        <v>44</v>
      </c>
      <c r="Q11" s="29">
        <v>14</v>
      </c>
      <c r="R11" s="29">
        <f t="shared" si="4"/>
        <v>266</v>
      </c>
      <c r="V11" s="29">
        <f t="shared" si="5"/>
        <v>0</v>
      </c>
      <c r="AA11" s="35"/>
      <c r="AD11" s="39">
        <f t="shared" si="6"/>
        <v>476</v>
      </c>
      <c r="AE11" s="39">
        <v>8</v>
      </c>
    </row>
    <row r="12" spans="1:31" x14ac:dyDescent="0.2">
      <c r="A12" s="3" t="s">
        <v>2455</v>
      </c>
      <c r="B12" s="2">
        <f t="shared" si="0"/>
        <v>0</v>
      </c>
      <c r="C12" s="2">
        <f t="shared" si="1"/>
        <v>8</v>
      </c>
      <c r="D12" s="4" t="s">
        <v>20</v>
      </c>
      <c r="E12" s="5" t="s">
        <v>2346</v>
      </c>
      <c r="F12" s="29">
        <v>2010</v>
      </c>
      <c r="G12" s="29">
        <v>0</v>
      </c>
      <c r="L12" s="29">
        <f t="shared" si="2"/>
        <v>0</v>
      </c>
      <c r="N12" s="29">
        <f t="shared" si="3"/>
        <v>0</v>
      </c>
      <c r="R12" s="29">
        <f t="shared" si="4"/>
        <v>0</v>
      </c>
      <c r="V12" s="29">
        <f t="shared" si="5"/>
        <v>0</v>
      </c>
      <c r="AA12" s="35">
        <v>0</v>
      </c>
      <c r="AB12" s="35">
        <v>392</v>
      </c>
      <c r="AD12" s="39">
        <f t="shared" si="6"/>
        <v>392</v>
      </c>
      <c r="AE12" s="39">
        <v>9</v>
      </c>
    </row>
    <row r="13" spans="1:31" hidden="1" x14ac:dyDescent="0.2">
      <c r="A13" s="3"/>
      <c r="B13" s="2">
        <f t="shared" si="0"/>
        <v>0</v>
      </c>
      <c r="C13" s="2">
        <f t="shared" si="1"/>
        <v>8</v>
      </c>
      <c r="G13" s="29">
        <v>1</v>
      </c>
      <c r="L13" s="29">
        <f t="shared" si="2"/>
        <v>0</v>
      </c>
      <c r="N13" s="29">
        <f t="shared" si="3"/>
        <v>0</v>
      </c>
      <c r="R13" s="29">
        <f t="shared" si="4"/>
        <v>0</v>
      </c>
      <c r="V13" s="29">
        <f t="shared" si="5"/>
        <v>0</v>
      </c>
      <c r="AA13" s="35"/>
      <c r="AD13" s="39">
        <f t="shared" si="6"/>
        <v>0</v>
      </c>
    </row>
    <row r="14" spans="1:31" hidden="1" x14ac:dyDescent="0.2">
      <c r="A14" s="3" t="s">
        <v>2492</v>
      </c>
      <c r="B14" s="2">
        <f t="shared" si="0"/>
        <v>0</v>
      </c>
      <c r="C14" s="2">
        <f t="shared" si="1"/>
        <v>8</v>
      </c>
      <c r="D14" s="4" t="s">
        <v>21</v>
      </c>
      <c r="E14" s="5" t="s">
        <v>2472</v>
      </c>
      <c r="F14" s="29">
        <v>2008</v>
      </c>
      <c r="G14" s="29">
        <v>1</v>
      </c>
      <c r="L14" s="29">
        <f t="shared" si="2"/>
        <v>0</v>
      </c>
      <c r="N14" s="29">
        <f t="shared" si="3"/>
        <v>0</v>
      </c>
      <c r="R14" s="29">
        <f t="shared" si="4"/>
        <v>0</v>
      </c>
      <c r="V14" s="29">
        <f t="shared" si="5"/>
        <v>0</v>
      </c>
      <c r="AA14" s="35"/>
      <c r="AD14" s="39">
        <f t="shared" si="6"/>
        <v>0</v>
      </c>
    </row>
    <row r="15" spans="1:31" hidden="1" x14ac:dyDescent="0.2">
      <c r="A15" s="3" t="s">
        <v>2454</v>
      </c>
      <c r="B15" s="2">
        <f t="shared" si="0"/>
        <v>0</v>
      </c>
      <c r="C15" s="2">
        <f t="shared" si="1"/>
        <v>8</v>
      </c>
      <c r="D15" s="4" t="s">
        <v>20</v>
      </c>
      <c r="E15" s="5" t="s">
        <v>2306</v>
      </c>
      <c r="F15" s="29">
        <v>2008</v>
      </c>
      <c r="G15" s="29">
        <v>1</v>
      </c>
      <c r="L15" s="29">
        <f t="shared" si="2"/>
        <v>0</v>
      </c>
      <c r="N15" s="29">
        <f t="shared" si="3"/>
        <v>0</v>
      </c>
      <c r="R15" s="29">
        <f t="shared" si="4"/>
        <v>0</v>
      </c>
      <c r="V15" s="29">
        <f t="shared" si="5"/>
        <v>0</v>
      </c>
      <c r="AA15" s="35"/>
      <c r="AD15" s="39">
        <f t="shared" si="6"/>
        <v>0</v>
      </c>
    </row>
    <row r="16" spans="1:31" hidden="1" x14ac:dyDescent="0.2">
      <c r="A16" s="3" t="s">
        <v>2421</v>
      </c>
      <c r="B16" s="2">
        <f t="shared" si="0"/>
        <v>0</v>
      </c>
      <c r="C16" s="2">
        <f t="shared" si="1"/>
        <v>8</v>
      </c>
      <c r="D16" s="4" t="s">
        <v>20</v>
      </c>
      <c r="E16" s="5" t="s">
        <v>2346</v>
      </c>
      <c r="F16" s="29">
        <v>2008</v>
      </c>
      <c r="G16" s="29">
        <v>1</v>
      </c>
      <c r="L16" s="29">
        <f t="shared" si="2"/>
        <v>0</v>
      </c>
      <c r="N16" s="29">
        <f t="shared" si="3"/>
        <v>0</v>
      </c>
      <c r="R16" s="29">
        <f t="shared" si="4"/>
        <v>0</v>
      </c>
      <c r="V16" s="29">
        <f t="shared" si="5"/>
        <v>0</v>
      </c>
      <c r="AA16" s="35"/>
      <c r="AD16" s="39">
        <f t="shared" si="6"/>
        <v>0</v>
      </c>
    </row>
    <row r="17" spans="1:30" hidden="1" x14ac:dyDescent="0.2">
      <c r="A17" s="3" t="s">
        <v>127</v>
      </c>
      <c r="B17" s="2">
        <f t="shared" si="0"/>
        <v>0</v>
      </c>
      <c r="C17" s="2">
        <f t="shared" si="1"/>
        <v>8</v>
      </c>
      <c r="L17" s="29">
        <f t="shared" si="2"/>
        <v>0</v>
      </c>
      <c r="N17" s="29">
        <f t="shared" si="3"/>
        <v>0</v>
      </c>
      <c r="R17" s="29">
        <f t="shared" si="4"/>
        <v>0</v>
      </c>
      <c r="V17" s="29">
        <f t="shared" si="5"/>
        <v>0</v>
      </c>
      <c r="W17"/>
      <c r="X17"/>
      <c r="Y17" s="7"/>
      <c r="Z17"/>
      <c r="AA17" s="35"/>
      <c r="AD17" s="39">
        <f t="shared" si="6"/>
        <v>0</v>
      </c>
    </row>
    <row r="18" spans="1:30" hidden="1" x14ac:dyDescent="0.2">
      <c r="A18" s="3" t="s">
        <v>128</v>
      </c>
      <c r="B18" s="2">
        <f t="shared" ref="B18:B80" si="7">+L18+N18+R18+V18+X18</f>
        <v>0</v>
      </c>
      <c r="C18" s="2">
        <f t="shared" ref="C18:C80" si="8">RANK(B18,B$4:B$203,0)</f>
        <v>8</v>
      </c>
      <c r="L18" s="29">
        <f t="shared" ref="L18:L80" si="9">IF(AND(I18&lt;1,J18&lt;1,K18&lt;1),0,IF(250+((45-(I18*60+J18))*2)&lt;0,0,IF(K18&lt;50,250+((45-(I18*60+J18))*2),IF(K18&gt;49,250+((45-(I18*60+J18))*2)-1,250+((45-(I18*60+J18))*2)))))</f>
        <v>0</v>
      </c>
      <c r="N18" s="29">
        <f t="shared" ref="N18:N80" si="10">IF(M18&lt;89,0,250+((M18-172)*3))</f>
        <v>0</v>
      </c>
      <c r="R18" s="29">
        <f t="shared" ref="R18:R80" si="11">IF(AND(O18&lt;1,P18&lt;1,Q18&lt;1),0,IF(250+((240-(O18*60+P18))*1)&lt;0,0,250+((240-(O18*60+P18))*1)))</f>
        <v>0</v>
      </c>
      <c r="V18" s="29">
        <f t="shared" ref="V18:V80" si="12">IF(AND(S18&lt;1,T18&lt;1,U18&lt;1),0,IF(500+((240-(S18*60+T18))*1)&lt;0,0,500+((240-(S18*60+T18))*1)))</f>
        <v>0</v>
      </c>
      <c r="W18"/>
      <c r="X18"/>
      <c r="Y18" s="7"/>
      <c r="Z18"/>
      <c r="AA18" s="35"/>
    </row>
    <row r="19" spans="1:30" hidden="1" x14ac:dyDescent="0.2">
      <c r="A19" s="3" t="s">
        <v>129</v>
      </c>
      <c r="B19" s="2">
        <f t="shared" si="7"/>
        <v>0</v>
      </c>
      <c r="C19" s="2">
        <f t="shared" si="8"/>
        <v>8</v>
      </c>
      <c r="L19" s="29">
        <f t="shared" si="9"/>
        <v>0</v>
      </c>
      <c r="N19" s="29">
        <f t="shared" si="10"/>
        <v>0</v>
      </c>
      <c r="R19" s="29">
        <f t="shared" si="11"/>
        <v>0</v>
      </c>
      <c r="V19" s="29">
        <f t="shared" si="12"/>
        <v>0</v>
      </c>
      <c r="W19"/>
      <c r="X19"/>
      <c r="Y19" s="7"/>
      <c r="Z19"/>
      <c r="AA19" s="35"/>
    </row>
    <row r="20" spans="1:30" hidden="1" x14ac:dyDescent="0.2">
      <c r="A20" s="3" t="s">
        <v>130</v>
      </c>
      <c r="B20" s="2">
        <f t="shared" si="7"/>
        <v>0</v>
      </c>
      <c r="C20" s="2">
        <f t="shared" si="8"/>
        <v>8</v>
      </c>
      <c r="L20" s="29">
        <f t="shared" si="9"/>
        <v>0</v>
      </c>
      <c r="N20" s="29">
        <f t="shared" si="10"/>
        <v>0</v>
      </c>
      <c r="R20" s="29">
        <f t="shared" si="11"/>
        <v>0</v>
      </c>
      <c r="V20" s="29">
        <f t="shared" si="12"/>
        <v>0</v>
      </c>
      <c r="W20"/>
      <c r="X20"/>
      <c r="Y20" s="7"/>
      <c r="Z20"/>
      <c r="AA20" s="35"/>
    </row>
    <row r="21" spans="1:30" hidden="1" x14ac:dyDescent="0.2">
      <c r="A21" s="3" t="s">
        <v>131</v>
      </c>
      <c r="B21" s="2">
        <f t="shared" si="7"/>
        <v>0</v>
      </c>
      <c r="C21" s="2">
        <f t="shared" si="8"/>
        <v>8</v>
      </c>
      <c r="L21" s="29">
        <f t="shared" si="9"/>
        <v>0</v>
      </c>
      <c r="N21" s="29">
        <f t="shared" si="10"/>
        <v>0</v>
      </c>
      <c r="R21" s="29">
        <f t="shared" si="11"/>
        <v>0</v>
      </c>
      <c r="V21" s="29">
        <f t="shared" si="12"/>
        <v>0</v>
      </c>
      <c r="W21"/>
      <c r="X21"/>
      <c r="Y21" s="7"/>
      <c r="Z21"/>
      <c r="AA21" s="35"/>
    </row>
    <row r="22" spans="1:30" hidden="1" x14ac:dyDescent="0.2">
      <c r="A22" s="3" t="s">
        <v>132</v>
      </c>
      <c r="B22" s="2">
        <f t="shared" si="7"/>
        <v>0</v>
      </c>
      <c r="C22" s="2">
        <f t="shared" si="8"/>
        <v>8</v>
      </c>
      <c r="L22" s="29">
        <f t="shared" si="9"/>
        <v>0</v>
      </c>
      <c r="N22" s="29">
        <f t="shared" si="10"/>
        <v>0</v>
      </c>
      <c r="R22" s="29">
        <f t="shared" si="11"/>
        <v>0</v>
      </c>
      <c r="V22" s="29">
        <f t="shared" si="12"/>
        <v>0</v>
      </c>
      <c r="W22"/>
      <c r="X22"/>
      <c r="Y22" s="7"/>
      <c r="Z22"/>
      <c r="AA22" s="35"/>
    </row>
    <row r="23" spans="1:30" hidden="1" x14ac:dyDescent="0.2">
      <c r="A23" s="3" t="s">
        <v>133</v>
      </c>
      <c r="B23" s="2">
        <f t="shared" si="7"/>
        <v>0</v>
      </c>
      <c r="C23" s="2">
        <f t="shared" si="8"/>
        <v>8</v>
      </c>
      <c r="L23" s="29">
        <f t="shared" si="9"/>
        <v>0</v>
      </c>
      <c r="N23" s="29">
        <f t="shared" si="10"/>
        <v>0</v>
      </c>
      <c r="R23" s="29">
        <f t="shared" si="11"/>
        <v>0</v>
      </c>
      <c r="V23" s="29">
        <f t="shared" si="12"/>
        <v>0</v>
      </c>
      <c r="W23"/>
      <c r="X23"/>
      <c r="Y23" s="7"/>
      <c r="Z23"/>
      <c r="AA23" s="35"/>
    </row>
    <row r="24" spans="1:30" hidden="1" x14ac:dyDescent="0.2">
      <c r="A24" s="3" t="s">
        <v>134</v>
      </c>
      <c r="B24" s="2">
        <f t="shared" si="7"/>
        <v>0</v>
      </c>
      <c r="C24" s="2">
        <f t="shared" si="8"/>
        <v>8</v>
      </c>
      <c r="L24" s="29">
        <f t="shared" si="9"/>
        <v>0</v>
      </c>
      <c r="N24" s="29">
        <f t="shared" si="10"/>
        <v>0</v>
      </c>
      <c r="R24" s="29">
        <f t="shared" si="11"/>
        <v>0</v>
      </c>
      <c r="V24" s="29">
        <f t="shared" si="12"/>
        <v>0</v>
      </c>
      <c r="W24"/>
      <c r="X24"/>
      <c r="Y24" s="7"/>
      <c r="Z24"/>
      <c r="AA24" s="35"/>
    </row>
    <row r="25" spans="1:30" hidden="1" x14ac:dyDescent="0.2">
      <c r="A25" s="3" t="s">
        <v>135</v>
      </c>
      <c r="B25" s="2">
        <f t="shared" si="7"/>
        <v>0</v>
      </c>
      <c r="C25" s="2">
        <f t="shared" si="8"/>
        <v>8</v>
      </c>
      <c r="L25" s="29">
        <f t="shared" si="9"/>
        <v>0</v>
      </c>
      <c r="N25" s="29">
        <f t="shared" si="10"/>
        <v>0</v>
      </c>
      <c r="R25" s="29">
        <f t="shared" si="11"/>
        <v>0</v>
      </c>
      <c r="V25" s="29">
        <f t="shared" si="12"/>
        <v>0</v>
      </c>
      <c r="W25"/>
      <c r="X25"/>
      <c r="Y25" s="7"/>
      <c r="Z25"/>
      <c r="AA25" s="35"/>
    </row>
    <row r="26" spans="1:30" hidden="1" x14ac:dyDescent="0.2">
      <c r="A26" s="3" t="s">
        <v>136</v>
      </c>
      <c r="B26" s="2">
        <f t="shared" si="7"/>
        <v>0</v>
      </c>
      <c r="C26" s="2">
        <f t="shared" si="8"/>
        <v>8</v>
      </c>
      <c r="L26" s="29">
        <f t="shared" si="9"/>
        <v>0</v>
      </c>
      <c r="N26" s="29">
        <f t="shared" si="10"/>
        <v>0</v>
      </c>
      <c r="R26" s="29">
        <f t="shared" si="11"/>
        <v>0</v>
      </c>
      <c r="V26" s="29">
        <f t="shared" si="12"/>
        <v>0</v>
      </c>
      <c r="W26"/>
      <c r="X26"/>
      <c r="Y26" s="7"/>
      <c r="Z26"/>
      <c r="AA26" s="35"/>
    </row>
    <row r="27" spans="1:30" hidden="1" x14ac:dyDescent="0.2">
      <c r="A27" s="3" t="s">
        <v>137</v>
      </c>
      <c r="B27" s="2">
        <f t="shared" si="7"/>
        <v>0</v>
      </c>
      <c r="C27" s="2">
        <f t="shared" si="8"/>
        <v>8</v>
      </c>
      <c r="L27" s="29">
        <f t="shared" si="9"/>
        <v>0</v>
      </c>
      <c r="N27" s="29">
        <f t="shared" si="10"/>
        <v>0</v>
      </c>
      <c r="R27" s="29">
        <f t="shared" si="11"/>
        <v>0</v>
      </c>
      <c r="V27" s="29">
        <f t="shared" si="12"/>
        <v>0</v>
      </c>
      <c r="W27"/>
      <c r="X27"/>
      <c r="Y27" s="7"/>
      <c r="Z27"/>
      <c r="AA27" s="35"/>
    </row>
    <row r="28" spans="1:30" hidden="1" x14ac:dyDescent="0.2">
      <c r="A28" s="3" t="s">
        <v>138</v>
      </c>
      <c r="B28" s="2">
        <f t="shared" si="7"/>
        <v>0</v>
      </c>
      <c r="C28" s="2">
        <f t="shared" si="8"/>
        <v>8</v>
      </c>
      <c r="L28" s="29">
        <f t="shared" si="9"/>
        <v>0</v>
      </c>
      <c r="N28" s="29">
        <f t="shared" si="10"/>
        <v>0</v>
      </c>
      <c r="R28" s="29">
        <f t="shared" si="11"/>
        <v>0</v>
      </c>
      <c r="V28" s="29">
        <f t="shared" si="12"/>
        <v>0</v>
      </c>
      <c r="W28"/>
      <c r="X28"/>
      <c r="Y28" s="7"/>
      <c r="Z28"/>
      <c r="AA28" s="35"/>
    </row>
    <row r="29" spans="1:30" hidden="1" x14ac:dyDescent="0.2">
      <c r="A29" s="3" t="s">
        <v>139</v>
      </c>
      <c r="B29" s="2">
        <f t="shared" si="7"/>
        <v>0</v>
      </c>
      <c r="C29" s="2">
        <f t="shared" si="8"/>
        <v>8</v>
      </c>
      <c r="L29" s="29">
        <f t="shared" si="9"/>
        <v>0</v>
      </c>
      <c r="N29" s="29">
        <f t="shared" si="10"/>
        <v>0</v>
      </c>
      <c r="R29" s="29">
        <f t="shared" si="11"/>
        <v>0</v>
      </c>
      <c r="V29" s="29">
        <f t="shared" si="12"/>
        <v>0</v>
      </c>
      <c r="W29"/>
      <c r="X29"/>
      <c r="Y29" s="7"/>
      <c r="Z29"/>
      <c r="AA29" s="35"/>
    </row>
    <row r="30" spans="1:30" hidden="1" x14ac:dyDescent="0.2">
      <c r="A30" s="3" t="s">
        <v>140</v>
      </c>
      <c r="B30" s="2">
        <f t="shared" si="7"/>
        <v>0</v>
      </c>
      <c r="C30" s="2">
        <f t="shared" si="8"/>
        <v>8</v>
      </c>
      <c r="L30" s="29">
        <f t="shared" si="9"/>
        <v>0</v>
      </c>
      <c r="N30" s="29">
        <f t="shared" si="10"/>
        <v>0</v>
      </c>
      <c r="R30" s="29">
        <f t="shared" si="11"/>
        <v>0</v>
      </c>
      <c r="V30" s="29">
        <f t="shared" si="12"/>
        <v>0</v>
      </c>
      <c r="W30"/>
      <c r="X30"/>
      <c r="Y30" s="7"/>
      <c r="Z30"/>
      <c r="AA30" s="35"/>
    </row>
    <row r="31" spans="1:30" hidden="1" x14ac:dyDescent="0.2">
      <c r="A31" s="3" t="s">
        <v>141</v>
      </c>
      <c r="B31" s="2">
        <f t="shared" si="7"/>
        <v>0</v>
      </c>
      <c r="C31" s="2">
        <f t="shared" si="8"/>
        <v>8</v>
      </c>
      <c r="L31" s="29">
        <f t="shared" si="9"/>
        <v>0</v>
      </c>
      <c r="N31" s="29">
        <f t="shared" si="10"/>
        <v>0</v>
      </c>
      <c r="R31" s="29">
        <f t="shared" si="11"/>
        <v>0</v>
      </c>
      <c r="V31" s="29">
        <f t="shared" si="12"/>
        <v>0</v>
      </c>
      <c r="W31"/>
      <c r="X31"/>
      <c r="Y31" s="7"/>
      <c r="Z31"/>
      <c r="AA31" s="35"/>
    </row>
    <row r="32" spans="1:30" hidden="1" x14ac:dyDescent="0.2">
      <c r="A32" s="3" t="s">
        <v>142</v>
      </c>
      <c r="B32" s="2">
        <f t="shared" si="7"/>
        <v>0</v>
      </c>
      <c r="C32" s="2">
        <f t="shared" si="8"/>
        <v>8</v>
      </c>
      <c r="L32" s="29">
        <f t="shared" si="9"/>
        <v>0</v>
      </c>
      <c r="N32" s="29">
        <f t="shared" si="10"/>
        <v>0</v>
      </c>
      <c r="R32" s="29">
        <f t="shared" si="11"/>
        <v>0</v>
      </c>
      <c r="V32" s="29">
        <f t="shared" si="12"/>
        <v>0</v>
      </c>
      <c r="W32"/>
      <c r="X32"/>
      <c r="Y32" s="7"/>
      <c r="Z32"/>
      <c r="AA32" s="35"/>
    </row>
    <row r="33" spans="1:27" hidden="1" x14ac:dyDescent="0.2">
      <c r="A33" s="3" t="s">
        <v>143</v>
      </c>
      <c r="B33" s="2">
        <f t="shared" si="7"/>
        <v>0</v>
      </c>
      <c r="C33" s="2">
        <f t="shared" si="8"/>
        <v>8</v>
      </c>
      <c r="L33" s="29">
        <f t="shared" si="9"/>
        <v>0</v>
      </c>
      <c r="N33" s="29">
        <f t="shared" si="10"/>
        <v>0</v>
      </c>
      <c r="R33" s="29">
        <f t="shared" si="11"/>
        <v>0</v>
      </c>
      <c r="V33" s="29">
        <f t="shared" si="12"/>
        <v>0</v>
      </c>
      <c r="W33"/>
      <c r="X33"/>
      <c r="Y33" s="7"/>
      <c r="Z33"/>
      <c r="AA33" s="35"/>
    </row>
    <row r="34" spans="1:27" hidden="1" x14ac:dyDescent="0.2">
      <c r="A34" s="3" t="s">
        <v>144</v>
      </c>
      <c r="B34" s="2">
        <f t="shared" si="7"/>
        <v>0</v>
      </c>
      <c r="C34" s="2">
        <f t="shared" si="8"/>
        <v>8</v>
      </c>
      <c r="L34" s="29">
        <f t="shared" si="9"/>
        <v>0</v>
      </c>
      <c r="N34" s="29">
        <f t="shared" si="10"/>
        <v>0</v>
      </c>
      <c r="R34" s="29">
        <f t="shared" si="11"/>
        <v>0</v>
      </c>
      <c r="V34" s="29">
        <f t="shared" si="12"/>
        <v>0</v>
      </c>
      <c r="W34"/>
      <c r="X34"/>
      <c r="Y34" s="7"/>
      <c r="Z34"/>
      <c r="AA34" s="35"/>
    </row>
    <row r="35" spans="1:27" hidden="1" x14ac:dyDescent="0.2">
      <c r="A35" s="3" t="s">
        <v>145</v>
      </c>
      <c r="B35" s="2">
        <f t="shared" si="7"/>
        <v>0</v>
      </c>
      <c r="C35" s="2">
        <f t="shared" si="8"/>
        <v>8</v>
      </c>
      <c r="L35" s="29">
        <f t="shared" si="9"/>
        <v>0</v>
      </c>
      <c r="N35" s="29">
        <f t="shared" si="10"/>
        <v>0</v>
      </c>
      <c r="R35" s="29">
        <f t="shared" si="11"/>
        <v>0</v>
      </c>
      <c r="V35" s="29">
        <f t="shared" si="12"/>
        <v>0</v>
      </c>
      <c r="W35"/>
      <c r="X35"/>
      <c r="Y35" s="7"/>
      <c r="Z35"/>
      <c r="AA35" s="35"/>
    </row>
    <row r="36" spans="1:27" hidden="1" x14ac:dyDescent="0.2">
      <c r="A36" s="3" t="s">
        <v>146</v>
      </c>
      <c r="B36" s="2">
        <f t="shared" si="7"/>
        <v>0</v>
      </c>
      <c r="C36" s="2">
        <f t="shared" si="8"/>
        <v>8</v>
      </c>
      <c r="L36" s="29">
        <f t="shared" si="9"/>
        <v>0</v>
      </c>
      <c r="N36" s="29">
        <f t="shared" si="10"/>
        <v>0</v>
      </c>
      <c r="R36" s="29">
        <f t="shared" si="11"/>
        <v>0</v>
      </c>
      <c r="V36" s="29">
        <f t="shared" si="12"/>
        <v>0</v>
      </c>
      <c r="W36"/>
      <c r="X36"/>
      <c r="Y36" s="7"/>
      <c r="Z36"/>
      <c r="AA36" s="35"/>
    </row>
    <row r="37" spans="1:27" hidden="1" x14ac:dyDescent="0.2">
      <c r="A37" s="3" t="s">
        <v>147</v>
      </c>
      <c r="B37" s="2">
        <f t="shared" si="7"/>
        <v>0</v>
      </c>
      <c r="C37" s="2">
        <f t="shared" si="8"/>
        <v>8</v>
      </c>
      <c r="L37" s="29">
        <f t="shared" si="9"/>
        <v>0</v>
      </c>
      <c r="N37" s="29">
        <f t="shared" si="10"/>
        <v>0</v>
      </c>
      <c r="R37" s="29">
        <f t="shared" si="11"/>
        <v>0</v>
      </c>
      <c r="V37" s="29">
        <f t="shared" si="12"/>
        <v>0</v>
      </c>
      <c r="W37"/>
      <c r="X37"/>
      <c r="Y37" s="7"/>
      <c r="Z37"/>
      <c r="AA37" s="35"/>
    </row>
    <row r="38" spans="1:27" hidden="1" x14ac:dyDescent="0.2">
      <c r="A38" s="3" t="s">
        <v>148</v>
      </c>
      <c r="B38" s="2">
        <f t="shared" si="7"/>
        <v>0</v>
      </c>
      <c r="C38" s="2">
        <f t="shared" si="8"/>
        <v>8</v>
      </c>
      <c r="L38" s="29">
        <f t="shared" si="9"/>
        <v>0</v>
      </c>
      <c r="N38" s="29">
        <f t="shared" si="10"/>
        <v>0</v>
      </c>
      <c r="R38" s="29">
        <f t="shared" si="11"/>
        <v>0</v>
      </c>
      <c r="V38" s="29">
        <f t="shared" si="12"/>
        <v>0</v>
      </c>
      <c r="W38"/>
      <c r="X38"/>
      <c r="Y38" s="7"/>
      <c r="Z38"/>
      <c r="AA38" s="35"/>
    </row>
    <row r="39" spans="1:27" hidden="1" x14ac:dyDescent="0.2">
      <c r="A39" s="3" t="s">
        <v>149</v>
      </c>
      <c r="B39" s="2">
        <f t="shared" si="7"/>
        <v>0</v>
      </c>
      <c r="C39" s="2">
        <f t="shared" si="8"/>
        <v>8</v>
      </c>
      <c r="L39" s="29">
        <f t="shared" si="9"/>
        <v>0</v>
      </c>
      <c r="N39" s="29">
        <f t="shared" si="10"/>
        <v>0</v>
      </c>
      <c r="R39" s="29">
        <f t="shared" si="11"/>
        <v>0</v>
      </c>
      <c r="V39" s="29">
        <f t="shared" si="12"/>
        <v>0</v>
      </c>
      <c r="W39"/>
      <c r="X39"/>
      <c r="Y39" s="7"/>
      <c r="Z39"/>
      <c r="AA39" s="35"/>
    </row>
    <row r="40" spans="1:27" hidden="1" x14ac:dyDescent="0.2">
      <c r="A40" s="3" t="s">
        <v>150</v>
      </c>
      <c r="B40" s="2">
        <f t="shared" si="7"/>
        <v>0</v>
      </c>
      <c r="C40" s="2">
        <f t="shared" si="8"/>
        <v>8</v>
      </c>
      <c r="L40" s="29">
        <f t="shared" si="9"/>
        <v>0</v>
      </c>
      <c r="N40" s="29">
        <f t="shared" si="10"/>
        <v>0</v>
      </c>
      <c r="R40" s="29">
        <f t="shared" si="11"/>
        <v>0</v>
      </c>
      <c r="V40" s="29">
        <f t="shared" si="12"/>
        <v>0</v>
      </c>
      <c r="W40"/>
      <c r="X40"/>
      <c r="Y40" s="7"/>
      <c r="Z40"/>
      <c r="AA40" s="35"/>
    </row>
    <row r="41" spans="1:27" hidden="1" x14ac:dyDescent="0.2">
      <c r="A41" s="3" t="s">
        <v>151</v>
      </c>
      <c r="B41" s="2">
        <f t="shared" si="7"/>
        <v>0</v>
      </c>
      <c r="C41" s="2">
        <f t="shared" si="8"/>
        <v>8</v>
      </c>
      <c r="L41" s="29">
        <f t="shared" si="9"/>
        <v>0</v>
      </c>
      <c r="N41" s="29">
        <f t="shared" si="10"/>
        <v>0</v>
      </c>
      <c r="R41" s="29">
        <f t="shared" si="11"/>
        <v>0</v>
      </c>
      <c r="V41" s="29">
        <f t="shared" si="12"/>
        <v>0</v>
      </c>
      <c r="W41"/>
      <c r="X41"/>
      <c r="Y41" s="7"/>
      <c r="Z41"/>
      <c r="AA41" s="35"/>
    </row>
    <row r="42" spans="1:27" hidden="1" x14ac:dyDescent="0.2">
      <c r="A42" s="3" t="s">
        <v>152</v>
      </c>
      <c r="B42" s="2">
        <f t="shared" si="7"/>
        <v>0</v>
      </c>
      <c r="C42" s="2">
        <f t="shared" si="8"/>
        <v>8</v>
      </c>
      <c r="L42" s="29">
        <f t="shared" si="9"/>
        <v>0</v>
      </c>
      <c r="N42" s="29">
        <f t="shared" si="10"/>
        <v>0</v>
      </c>
      <c r="R42" s="29">
        <f t="shared" si="11"/>
        <v>0</v>
      </c>
      <c r="V42" s="29">
        <f t="shared" si="12"/>
        <v>0</v>
      </c>
      <c r="W42"/>
      <c r="X42"/>
      <c r="Y42" s="7"/>
      <c r="Z42"/>
      <c r="AA42" s="35"/>
    </row>
    <row r="43" spans="1:27" hidden="1" x14ac:dyDescent="0.2">
      <c r="A43" s="3" t="s">
        <v>153</v>
      </c>
      <c r="B43" s="2">
        <f t="shared" si="7"/>
        <v>0</v>
      </c>
      <c r="C43" s="2">
        <f t="shared" si="8"/>
        <v>8</v>
      </c>
      <c r="L43" s="29">
        <f t="shared" si="9"/>
        <v>0</v>
      </c>
      <c r="N43" s="29">
        <f t="shared" si="10"/>
        <v>0</v>
      </c>
      <c r="R43" s="29">
        <f t="shared" si="11"/>
        <v>0</v>
      </c>
      <c r="V43" s="29">
        <f t="shared" si="12"/>
        <v>0</v>
      </c>
      <c r="W43"/>
      <c r="X43"/>
      <c r="Y43" s="7"/>
      <c r="Z43"/>
      <c r="AA43" s="35"/>
    </row>
    <row r="44" spans="1:27" hidden="1" x14ac:dyDescent="0.2">
      <c r="A44" s="3" t="s">
        <v>154</v>
      </c>
      <c r="B44" s="2">
        <f t="shared" si="7"/>
        <v>0</v>
      </c>
      <c r="C44" s="2">
        <f t="shared" si="8"/>
        <v>8</v>
      </c>
      <c r="L44" s="29">
        <f t="shared" si="9"/>
        <v>0</v>
      </c>
      <c r="N44" s="29">
        <f t="shared" si="10"/>
        <v>0</v>
      </c>
      <c r="R44" s="29">
        <f t="shared" si="11"/>
        <v>0</v>
      </c>
      <c r="V44" s="29">
        <f t="shared" si="12"/>
        <v>0</v>
      </c>
      <c r="W44"/>
      <c r="X44"/>
      <c r="Y44" s="7"/>
      <c r="Z44"/>
      <c r="AA44" s="35"/>
    </row>
    <row r="45" spans="1:27" hidden="1" x14ac:dyDescent="0.2">
      <c r="A45" s="3" t="s">
        <v>155</v>
      </c>
      <c r="B45" s="2">
        <f t="shared" si="7"/>
        <v>0</v>
      </c>
      <c r="C45" s="2">
        <f t="shared" si="8"/>
        <v>8</v>
      </c>
      <c r="L45" s="29">
        <f t="shared" si="9"/>
        <v>0</v>
      </c>
      <c r="N45" s="29">
        <f t="shared" si="10"/>
        <v>0</v>
      </c>
      <c r="R45" s="29">
        <f t="shared" si="11"/>
        <v>0</v>
      </c>
      <c r="V45" s="29">
        <f t="shared" si="12"/>
        <v>0</v>
      </c>
      <c r="W45"/>
      <c r="X45"/>
      <c r="Y45" s="7"/>
      <c r="Z45"/>
      <c r="AA45" s="35"/>
    </row>
    <row r="46" spans="1:27" hidden="1" x14ac:dyDescent="0.2">
      <c r="A46" s="3" t="s">
        <v>156</v>
      </c>
      <c r="B46" s="2">
        <f t="shared" si="7"/>
        <v>0</v>
      </c>
      <c r="C46" s="2">
        <f t="shared" si="8"/>
        <v>8</v>
      </c>
      <c r="L46" s="29">
        <f t="shared" si="9"/>
        <v>0</v>
      </c>
      <c r="N46" s="29">
        <f t="shared" si="10"/>
        <v>0</v>
      </c>
      <c r="R46" s="29">
        <f t="shared" si="11"/>
        <v>0</v>
      </c>
      <c r="V46" s="29">
        <f t="shared" si="12"/>
        <v>0</v>
      </c>
      <c r="W46"/>
      <c r="X46"/>
      <c r="Y46" s="7"/>
      <c r="Z46"/>
      <c r="AA46" s="35"/>
    </row>
    <row r="47" spans="1:27" hidden="1" x14ac:dyDescent="0.2">
      <c r="A47" s="3" t="s">
        <v>157</v>
      </c>
      <c r="B47" s="2">
        <f t="shared" si="7"/>
        <v>0</v>
      </c>
      <c r="C47" s="2">
        <f t="shared" si="8"/>
        <v>8</v>
      </c>
      <c r="L47" s="29">
        <f t="shared" si="9"/>
        <v>0</v>
      </c>
      <c r="N47" s="29">
        <f t="shared" si="10"/>
        <v>0</v>
      </c>
      <c r="R47" s="29">
        <f t="shared" si="11"/>
        <v>0</v>
      </c>
      <c r="V47" s="29">
        <f t="shared" si="12"/>
        <v>0</v>
      </c>
      <c r="W47"/>
      <c r="X47"/>
      <c r="Y47" s="7"/>
      <c r="Z47"/>
      <c r="AA47" s="35"/>
    </row>
    <row r="48" spans="1:27" hidden="1" x14ac:dyDescent="0.2">
      <c r="A48" s="3" t="s">
        <v>158</v>
      </c>
      <c r="B48" s="2">
        <f t="shared" si="7"/>
        <v>0</v>
      </c>
      <c r="C48" s="2">
        <f t="shared" si="8"/>
        <v>8</v>
      </c>
      <c r="L48" s="29">
        <f t="shared" si="9"/>
        <v>0</v>
      </c>
      <c r="N48" s="29">
        <f t="shared" si="10"/>
        <v>0</v>
      </c>
      <c r="R48" s="29">
        <f t="shared" si="11"/>
        <v>0</v>
      </c>
      <c r="V48" s="29">
        <f t="shared" si="12"/>
        <v>0</v>
      </c>
      <c r="W48"/>
      <c r="X48"/>
      <c r="Y48" s="7"/>
      <c r="Z48"/>
      <c r="AA48" s="35"/>
    </row>
    <row r="49" spans="1:27" hidden="1" x14ac:dyDescent="0.2">
      <c r="A49" s="3" t="s">
        <v>159</v>
      </c>
      <c r="B49" s="2">
        <f t="shared" si="7"/>
        <v>0</v>
      </c>
      <c r="C49" s="2">
        <f t="shared" si="8"/>
        <v>8</v>
      </c>
      <c r="L49" s="29">
        <f t="shared" si="9"/>
        <v>0</v>
      </c>
      <c r="N49" s="29">
        <f t="shared" si="10"/>
        <v>0</v>
      </c>
      <c r="R49" s="29">
        <f t="shared" si="11"/>
        <v>0</v>
      </c>
      <c r="V49" s="29">
        <f t="shared" si="12"/>
        <v>0</v>
      </c>
      <c r="W49"/>
      <c r="X49"/>
      <c r="Y49" s="7"/>
      <c r="Z49"/>
      <c r="AA49" s="35"/>
    </row>
    <row r="50" spans="1:27" hidden="1" x14ac:dyDescent="0.2">
      <c r="A50" s="3" t="s">
        <v>160</v>
      </c>
      <c r="B50" s="2">
        <f t="shared" si="7"/>
        <v>0</v>
      </c>
      <c r="C50" s="2">
        <f t="shared" si="8"/>
        <v>8</v>
      </c>
      <c r="L50" s="29">
        <f t="shared" si="9"/>
        <v>0</v>
      </c>
      <c r="N50" s="29">
        <f t="shared" si="10"/>
        <v>0</v>
      </c>
      <c r="R50" s="29">
        <f t="shared" si="11"/>
        <v>0</v>
      </c>
      <c r="V50" s="29">
        <f t="shared" si="12"/>
        <v>0</v>
      </c>
      <c r="W50"/>
      <c r="X50"/>
      <c r="Y50" s="7"/>
      <c r="Z50"/>
      <c r="AA50" s="35"/>
    </row>
    <row r="51" spans="1:27" hidden="1" x14ac:dyDescent="0.2">
      <c r="A51" s="3" t="s">
        <v>161</v>
      </c>
      <c r="B51" s="2">
        <f t="shared" si="7"/>
        <v>0</v>
      </c>
      <c r="C51" s="2">
        <f t="shared" si="8"/>
        <v>8</v>
      </c>
      <c r="L51" s="29">
        <f t="shared" si="9"/>
        <v>0</v>
      </c>
      <c r="N51" s="29">
        <f t="shared" si="10"/>
        <v>0</v>
      </c>
      <c r="R51" s="29">
        <f t="shared" si="11"/>
        <v>0</v>
      </c>
      <c r="V51" s="29">
        <f t="shared" si="12"/>
        <v>0</v>
      </c>
      <c r="W51"/>
      <c r="X51"/>
      <c r="Y51" s="7"/>
      <c r="Z51"/>
      <c r="AA51" s="35"/>
    </row>
    <row r="52" spans="1:27" hidden="1" x14ac:dyDescent="0.2">
      <c r="A52" s="3" t="s">
        <v>162</v>
      </c>
      <c r="B52" s="2">
        <f t="shared" si="7"/>
        <v>0</v>
      </c>
      <c r="C52" s="2">
        <f t="shared" si="8"/>
        <v>8</v>
      </c>
      <c r="L52" s="29">
        <f t="shared" si="9"/>
        <v>0</v>
      </c>
      <c r="N52" s="29">
        <f t="shared" si="10"/>
        <v>0</v>
      </c>
      <c r="R52" s="29">
        <f t="shared" si="11"/>
        <v>0</v>
      </c>
      <c r="V52" s="29">
        <f t="shared" si="12"/>
        <v>0</v>
      </c>
      <c r="W52"/>
      <c r="X52"/>
      <c r="Y52" s="7"/>
      <c r="Z52"/>
      <c r="AA52" s="35"/>
    </row>
    <row r="53" spans="1:27" hidden="1" x14ac:dyDescent="0.2">
      <c r="A53" s="3" t="s">
        <v>163</v>
      </c>
      <c r="B53" s="2">
        <f t="shared" si="7"/>
        <v>0</v>
      </c>
      <c r="C53" s="2">
        <f t="shared" si="8"/>
        <v>8</v>
      </c>
      <c r="L53" s="29">
        <f t="shared" si="9"/>
        <v>0</v>
      </c>
      <c r="N53" s="29">
        <f t="shared" si="10"/>
        <v>0</v>
      </c>
      <c r="R53" s="29">
        <f t="shared" si="11"/>
        <v>0</v>
      </c>
      <c r="V53" s="29">
        <f t="shared" si="12"/>
        <v>0</v>
      </c>
      <c r="W53"/>
      <c r="X53"/>
      <c r="Y53" s="7"/>
      <c r="Z53"/>
      <c r="AA53" s="35"/>
    </row>
    <row r="54" spans="1:27" hidden="1" x14ac:dyDescent="0.2">
      <c r="A54" s="3" t="s">
        <v>164</v>
      </c>
      <c r="B54" s="2">
        <f t="shared" si="7"/>
        <v>0</v>
      </c>
      <c r="C54" s="2">
        <f t="shared" si="8"/>
        <v>8</v>
      </c>
      <c r="L54" s="29">
        <f t="shared" si="9"/>
        <v>0</v>
      </c>
      <c r="N54" s="29">
        <f t="shared" si="10"/>
        <v>0</v>
      </c>
      <c r="R54" s="29">
        <f t="shared" si="11"/>
        <v>0</v>
      </c>
      <c r="V54" s="29">
        <f t="shared" si="12"/>
        <v>0</v>
      </c>
      <c r="W54"/>
      <c r="X54"/>
      <c r="Y54" s="7"/>
      <c r="Z54"/>
      <c r="AA54" s="35"/>
    </row>
    <row r="55" spans="1:27" hidden="1" x14ac:dyDescent="0.2">
      <c r="A55" s="3" t="s">
        <v>165</v>
      </c>
      <c r="B55" s="2">
        <f t="shared" si="7"/>
        <v>0</v>
      </c>
      <c r="C55" s="2">
        <f t="shared" si="8"/>
        <v>8</v>
      </c>
      <c r="L55" s="29">
        <f t="shared" si="9"/>
        <v>0</v>
      </c>
      <c r="N55" s="29">
        <f t="shared" si="10"/>
        <v>0</v>
      </c>
      <c r="R55" s="29">
        <f t="shared" si="11"/>
        <v>0</v>
      </c>
      <c r="V55" s="29">
        <f t="shared" si="12"/>
        <v>0</v>
      </c>
      <c r="W55"/>
      <c r="X55"/>
      <c r="Y55" s="7"/>
      <c r="Z55"/>
      <c r="AA55" s="35"/>
    </row>
    <row r="56" spans="1:27" hidden="1" x14ac:dyDescent="0.2">
      <c r="A56" s="3" t="s">
        <v>166</v>
      </c>
      <c r="B56" s="2">
        <f t="shared" si="7"/>
        <v>0</v>
      </c>
      <c r="C56" s="2">
        <f t="shared" si="8"/>
        <v>8</v>
      </c>
      <c r="L56" s="29">
        <f t="shared" si="9"/>
        <v>0</v>
      </c>
      <c r="N56" s="29">
        <f t="shared" si="10"/>
        <v>0</v>
      </c>
      <c r="R56" s="29">
        <f t="shared" si="11"/>
        <v>0</v>
      </c>
      <c r="V56" s="29">
        <f t="shared" si="12"/>
        <v>0</v>
      </c>
      <c r="W56"/>
      <c r="X56"/>
      <c r="Y56" s="7"/>
      <c r="Z56"/>
      <c r="AA56" s="35"/>
    </row>
    <row r="57" spans="1:27" hidden="1" x14ac:dyDescent="0.2">
      <c r="A57" s="3" t="s">
        <v>167</v>
      </c>
      <c r="B57" s="2">
        <f t="shared" si="7"/>
        <v>0</v>
      </c>
      <c r="C57" s="2">
        <f t="shared" si="8"/>
        <v>8</v>
      </c>
      <c r="L57" s="29">
        <f t="shared" si="9"/>
        <v>0</v>
      </c>
      <c r="N57" s="29">
        <f t="shared" si="10"/>
        <v>0</v>
      </c>
      <c r="R57" s="29">
        <f t="shared" si="11"/>
        <v>0</v>
      </c>
      <c r="V57" s="29">
        <f t="shared" si="12"/>
        <v>0</v>
      </c>
      <c r="W57"/>
      <c r="X57"/>
      <c r="Y57" s="7"/>
      <c r="Z57"/>
      <c r="AA57" s="35"/>
    </row>
    <row r="58" spans="1:27" hidden="1" x14ac:dyDescent="0.2">
      <c r="A58" s="3" t="s">
        <v>168</v>
      </c>
      <c r="B58" s="2">
        <f t="shared" si="7"/>
        <v>0</v>
      </c>
      <c r="C58" s="2">
        <f t="shared" si="8"/>
        <v>8</v>
      </c>
      <c r="L58" s="29">
        <f t="shared" si="9"/>
        <v>0</v>
      </c>
      <c r="N58" s="29">
        <f t="shared" si="10"/>
        <v>0</v>
      </c>
      <c r="R58" s="29">
        <f t="shared" si="11"/>
        <v>0</v>
      </c>
      <c r="V58" s="29">
        <f t="shared" si="12"/>
        <v>0</v>
      </c>
      <c r="W58"/>
      <c r="X58"/>
      <c r="Y58" s="7"/>
      <c r="Z58"/>
      <c r="AA58" s="35"/>
    </row>
    <row r="59" spans="1:27" hidden="1" x14ac:dyDescent="0.2">
      <c r="A59" s="3" t="s">
        <v>169</v>
      </c>
      <c r="B59" s="2">
        <f t="shared" si="7"/>
        <v>0</v>
      </c>
      <c r="C59" s="2">
        <f t="shared" si="8"/>
        <v>8</v>
      </c>
      <c r="L59" s="29">
        <f t="shared" si="9"/>
        <v>0</v>
      </c>
      <c r="N59" s="29">
        <f t="shared" si="10"/>
        <v>0</v>
      </c>
      <c r="R59" s="29">
        <f t="shared" si="11"/>
        <v>0</v>
      </c>
      <c r="V59" s="29">
        <f t="shared" si="12"/>
        <v>0</v>
      </c>
      <c r="W59"/>
      <c r="X59"/>
      <c r="Y59" s="7"/>
      <c r="Z59"/>
      <c r="AA59" s="35"/>
    </row>
    <row r="60" spans="1:27" hidden="1" x14ac:dyDescent="0.2">
      <c r="A60" s="3" t="s">
        <v>170</v>
      </c>
      <c r="B60" s="2">
        <f t="shared" si="7"/>
        <v>0</v>
      </c>
      <c r="C60" s="2">
        <f t="shared" si="8"/>
        <v>8</v>
      </c>
      <c r="L60" s="29">
        <f t="shared" si="9"/>
        <v>0</v>
      </c>
      <c r="N60" s="29">
        <f t="shared" si="10"/>
        <v>0</v>
      </c>
      <c r="R60" s="29">
        <f t="shared" si="11"/>
        <v>0</v>
      </c>
      <c r="V60" s="29">
        <f t="shared" si="12"/>
        <v>0</v>
      </c>
      <c r="W60"/>
      <c r="X60"/>
      <c r="Y60" s="7"/>
      <c r="Z60"/>
      <c r="AA60" s="35"/>
    </row>
    <row r="61" spans="1:27" hidden="1" x14ac:dyDescent="0.2">
      <c r="A61" s="3" t="s">
        <v>171</v>
      </c>
      <c r="B61" s="2">
        <f t="shared" si="7"/>
        <v>0</v>
      </c>
      <c r="C61" s="2">
        <f t="shared" si="8"/>
        <v>8</v>
      </c>
      <c r="L61" s="29">
        <f t="shared" si="9"/>
        <v>0</v>
      </c>
      <c r="N61" s="29">
        <f t="shared" si="10"/>
        <v>0</v>
      </c>
      <c r="R61" s="29">
        <f t="shared" si="11"/>
        <v>0</v>
      </c>
      <c r="V61" s="29">
        <f t="shared" si="12"/>
        <v>0</v>
      </c>
      <c r="W61"/>
      <c r="X61"/>
      <c r="Y61" s="7"/>
      <c r="Z61"/>
      <c r="AA61" s="35"/>
    </row>
    <row r="62" spans="1:27" hidden="1" x14ac:dyDescent="0.2">
      <c r="A62" s="3" t="s">
        <v>172</v>
      </c>
      <c r="B62" s="2">
        <f t="shared" si="7"/>
        <v>0</v>
      </c>
      <c r="C62" s="2">
        <f t="shared" si="8"/>
        <v>8</v>
      </c>
      <c r="L62" s="29">
        <f t="shared" si="9"/>
        <v>0</v>
      </c>
      <c r="N62" s="29">
        <f t="shared" si="10"/>
        <v>0</v>
      </c>
      <c r="R62" s="29">
        <f t="shared" si="11"/>
        <v>0</v>
      </c>
      <c r="V62" s="29">
        <f t="shared" si="12"/>
        <v>0</v>
      </c>
      <c r="W62"/>
      <c r="X62"/>
      <c r="Y62" s="7"/>
      <c r="Z62"/>
      <c r="AA62" s="35"/>
    </row>
    <row r="63" spans="1:27" hidden="1" x14ac:dyDescent="0.2">
      <c r="A63" s="3" t="s">
        <v>173</v>
      </c>
      <c r="B63" s="2">
        <f t="shared" si="7"/>
        <v>0</v>
      </c>
      <c r="C63" s="2">
        <f t="shared" si="8"/>
        <v>8</v>
      </c>
      <c r="L63" s="29">
        <f t="shared" si="9"/>
        <v>0</v>
      </c>
      <c r="N63" s="29">
        <f t="shared" si="10"/>
        <v>0</v>
      </c>
      <c r="R63" s="29">
        <f t="shared" si="11"/>
        <v>0</v>
      </c>
      <c r="V63" s="29">
        <f t="shared" si="12"/>
        <v>0</v>
      </c>
      <c r="W63"/>
      <c r="X63"/>
      <c r="Y63" s="7"/>
      <c r="Z63"/>
      <c r="AA63" s="35"/>
    </row>
    <row r="64" spans="1:27" hidden="1" x14ac:dyDescent="0.2">
      <c r="A64" s="3" t="s">
        <v>174</v>
      </c>
      <c r="B64" s="2">
        <f t="shared" si="7"/>
        <v>0</v>
      </c>
      <c r="C64" s="2">
        <f t="shared" si="8"/>
        <v>8</v>
      </c>
      <c r="L64" s="29">
        <f t="shared" si="9"/>
        <v>0</v>
      </c>
      <c r="N64" s="29">
        <f t="shared" si="10"/>
        <v>0</v>
      </c>
      <c r="R64" s="29">
        <f t="shared" si="11"/>
        <v>0</v>
      </c>
      <c r="V64" s="29">
        <f t="shared" si="12"/>
        <v>0</v>
      </c>
      <c r="W64"/>
      <c r="X64"/>
      <c r="Y64" s="7"/>
      <c r="Z64"/>
      <c r="AA64" s="35"/>
    </row>
    <row r="65" spans="1:27" hidden="1" x14ac:dyDescent="0.2">
      <c r="A65" s="3" t="s">
        <v>175</v>
      </c>
      <c r="B65" s="2">
        <f t="shared" si="7"/>
        <v>0</v>
      </c>
      <c r="C65" s="2">
        <f t="shared" si="8"/>
        <v>8</v>
      </c>
      <c r="L65" s="29">
        <f t="shared" si="9"/>
        <v>0</v>
      </c>
      <c r="N65" s="29">
        <f t="shared" si="10"/>
        <v>0</v>
      </c>
      <c r="R65" s="29">
        <f t="shared" si="11"/>
        <v>0</v>
      </c>
      <c r="V65" s="29">
        <f t="shared" si="12"/>
        <v>0</v>
      </c>
      <c r="W65"/>
      <c r="X65"/>
      <c r="Y65" s="7"/>
      <c r="Z65"/>
      <c r="AA65" s="35"/>
    </row>
    <row r="66" spans="1:27" hidden="1" x14ac:dyDescent="0.2">
      <c r="A66" s="3" t="s">
        <v>176</v>
      </c>
      <c r="B66" s="2">
        <f t="shared" si="7"/>
        <v>0</v>
      </c>
      <c r="C66" s="2">
        <f t="shared" si="8"/>
        <v>8</v>
      </c>
      <c r="L66" s="29">
        <f t="shared" si="9"/>
        <v>0</v>
      </c>
      <c r="N66" s="29">
        <f t="shared" si="10"/>
        <v>0</v>
      </c>
      <c r="R66" s="29">
        <f t="shared" si="11"/>
        <v>0</v>
      </c>
      <c r="V66" s="29">
        <f t="shared" si="12"/>
        <v>0</v>
      </c>
      <c r="W66"/>
      <c r="X66"/>
      <c r="Y66" s="7"/>
      <c r="Z66"/>
      <c r="AA66" s="35"/>
    </row>
    <row r="67" spans="1:27" hidden="1" x14ac:dyDescent="0.2">
      <c r="A67" s="3" t="s">
        <v>177</v>
      </c>
      <c r="B67" s="2">
        <f t="shared" si="7"/>
        <v>0</v>
      </c>
      <c r="C67" s="2">
        <f t="shared" si="8"/>
        <v>8</v>
      </c>
      <c r="L67" s="29">
        <f t="shared" si="9"/>
        <v>0</v>
      </c>
      <c r="N67" s="29">
        <f t="shared" si="10"/>
        <v>0</v>
      </c>
      <c r="R67" s="29">
        <f t="shared" si="11"/>
        <v>0</v>
      </c>
      <c r="V67" s="29">
        <f t="shared" si="12"/>
        <v>0</v>
      </c>
      <c r="W67"/>
      <c r="X67"/>
      <c r="Y67" s="7"/>
      <c r="Z67"/>
      <c r="AA67" s="35"/>
    </row>
    <row r="68" spans="1:27" hidden="1" x14ac:dyDescent="0.2">
      <c r="A68" s="3" t="s">
        <v>178</v>
      </c>
      <c r="B68" s="2">
        <f t="shared" si="7"/>
        <v>0</v>
      </c>
      <c r="C68" s="2">
        <f t="shared" si="8"/>
        <v>8</v>
      </c>
      <c r="L68" s="29">
        <f t="shared" si="9"/>
        <v>0</v>
      </c>
      <c r="N68" s="29">
        <f t="shared" si="10"/>
        <v>0</v>
      </c>
      <c r="R68" s="29">
        <f t="shared" si="11"/>
        <v>0</v>
      </c>
      <c r="V68" s="29">
        <f t="shared" si="12"/>
        <v>0</v>
      </c>
      <c r="W68"/>
      <c r="X68"/>
      <c r="Y68" s="7"/>
      <c r="Z68"/>
      <c r="AA68" s="35"/>
    </row>
    <row r="69" spans="1:27" hidden="1" x14ac:dyDescent="0.2">
      <c r="A69" s="3" t="s">
        <v>179</v>
      </c>
      <c r="B69" s="2">
        <f t="shared" si="7"/>
        <v>0</v>
      </c>
      <c r="C69" s="2">
        <f t="shared" si="8"/>
        <v>8</v>
      </c>
      <c r="L69" s="29">
        <f t="shared" si="9"/>
        <v>0</v>
      </c>
      <c r="N69" s="29">
        <f t="shared" si="10"/>
        <v>0</v>
      </c>
      <c r="R69" s="29">
        <f t="shared" si="11"/>
        <v>0</v>
      </c>
      <c r="V69" s="29">
        <f t="shared" si="12"/>
        <v>0</v>
      </c>
      <c r="W69"/>
      <c r="X69"/>
      <c r="Y69" s="7"/>
      <c r="Z69"/>
      <c r="AA69" s="35"/>
    </row>
    <row r="70" spans="1:27" hidden="1" x14ac:dyDescent="0.2">
      <c r="A70" s="3" t="s">
        <v>180</v>
      </c>
      <c r="B70" s="2">
        <f t="shared" si="7"/>
        <v>0</v>
      </c>
      <c r="C70" s="2">
        <f t="shared" si="8"/>
        <v>8</v>
      </c>
      <c r="L70" s="29">
        <f t="shared" si="9"/>
        <v>0</v>
      </c>
      <c r="N70" s="29">
        <f t="shared" si="10"/>
        <v>0</v>
      </c>
      <c r="R70" s="29">
        <f t="shared" si="11"/>
        <v>0</v>
      </c>
      <c r="V70" s="29">
        <f t="shared" si="12"/>
        <v>0</v>
      </c>
      <c r="W70"/>
      <c r="X70"/>
      <c r="Y70" s="7"/>
      <c r="Z70"/>
      <c r="AA70" s="35"/>
    </row>
    <row r="71" spans="1:27" hidden="1" x14ac:dyDescent="0.2">
      <c r="A71" s="3" t="s">
        <v>181</v>
      </c>
      <c r="B71" s="2">
        <f t="shared" si="7"/>
        <v>0</v>
      </c>
      <c r="C71" s="2">
        <f t="shared" si="8"/>
        <v>8</v>
      </c>
      <c r="L71" s="29">
        <f t="shared" si="9"/>
        <v>0</v>
      </c>
      <c r="N71" s="29">
        <f t="shared" si="10"/>
        <v>0</v>
      </c>
      <c r="R71" s="29">
        <f t="shared" si="11"/>
        <v>0</v>
      </c>
      <c r="V71" s="29">
        <f t="shared" si="12"/>
        <v>0</v>
      </c>
      <c r="W71"/>
      <c r="X71"/>
      <c r="Y71" s="7"/>
      <c r="Z71"/>
      <c r="AA71" s="35"/>
    </row>
    <row r="72" spans="1:27" hidden="1" x14ac:dyDescent="0.2">
      <c r="A72" s="3" t="s">
        <v>182</v>
      </c>
      <c r="B72" s="2">
        <f t="shared" si="7"/>
        <v>0</v>
      </c>
      <c r="C72" s="2">
        <f t="shared" si="8"/>
        <v>8</v>
      </c>
      <c r="L72" s="29">
        <f t="shared" si="9"/>
        <v>0</v>
      </c>
      <c r="N72" s="29">
        <f t="shared" si="10"/>
        <v>0</v>
      </c>
      <c r="R72" s="29">
        <f t="shared" si="11"/>
        <v>0</v>
      </c>
      <c r="V72" s="29">
        <f t="shared" si="12"/>
        <v>0</v>
      </c>
      <c r="W72"/>
      <c r="X72"/>
      <c r="Y72" s="7"/>
      <c r="Z72"/>
      <c r="AA72" s="35"/>
    </row>
    <row r="73" spans="1:27" hidden="1" x14ac:dyDescent="0.2">
      <c r="A73" s="3" t="s">
        <v>183</v>
      </c>
      <c r="B73" s="2">
        <f t="shared" si="7"/>
        <v>0</v>
      </c>
      <c r="C73" s="2">
        <f t="shared" si="8"/>
        <v>8</v>
      </c>
      <c r="L73" s="29">
        <f t="shared" si="9"/>
        <v>0</v>
      </c>
      <c r="N73" s="29">
        <f t="shared" si="10"/>
        <v>0</v>
      </c>
      <c r="R73" s="29">
        <f t="shared" si="11"/>
        <v>0</v>
      </c>
      <c r="V73" s="29">
        <f t="shared" si="12"/>
        <v>0</v>
      </c>
      <c r="W73"/>
      <c r="X73"/>
      <c r="Y73" s="7"/>
      <c r="Z73"/>
      <c r="AA73" s="35"/>
    </row>
    <row r="74" spans="1:27" hidden="1" x14ac:dyDescent="0.2">
      <c r="A74" s="3" t="s">
        <v>184</v>
      </c>
      <c r="B74" s="2">
        <f t="shared" si="7"/>
        <v>0</v>
      </c>
      <c r="C74" s="2">
        <f t="shared" si="8"/>
        <v>8</v>
      </c>
      <c r="L74" s="29">
        <f t="shared" si="9"/>
        <v>0</v>
      </c>
      <c r="N74" s="29">
        <f t="shared" si="10"/>
        <v>0</v>
      </c>
      <c r="R74" s="29">
        <f t="shared" si="11"/>
        <v>0</v>
      </c>
      <c r="V74" s="29">
        <f t="shared" si="12"/>
        <v>0</v>
      </c>
      <c r="W74"/>
      <c r="X74"/>
      <c r="Y74" s="7"/>
      <c r="Z74"/>
      <c r="AA74" s="35"/>
    </row>
    <row r="75" spans="1:27" hidden="1" x14ac:dyDescent="0.2">
      <c r="A75" s="3" t="s">
        <v>185</v>
      </c>
      <c r="B75" s="2">
        <f t="shared" si="7"/>
        <v>0</v>
      </c>
      <c r="C75" s="2">
        <f t="shared" si="8"/>
        <v>8</v>
      </c>
      <c r="L75" s="29">
        <f t="shared" si="9"/>
        <v>0</v>
      </c>
      <c r="N75" s="29">
        <f t="shared" si="10"/>
        <v>0</v>
      </c>
      <c r="R75" s="29">
        <f t="shared" si="11"/>
        <v>0</v>
      </c>
      <c r="V75" s="29">
        <f t="shared" si="12"/>
        <v>0</v>
      </c>
      <c r="W75"/>
      <c r="X75"/>
      <c r="Y75" s="7"/>
      <c r="Z75"/>
      <c r="AA75" s="35"/>
    </row>
    <row r="76" spans="1:27" hidden="1" x14ac:dyDescent="0.2">
      <c r="A76" s="3" t="s">
        <v>186</v>
      </c>
      <c r="B76" s="2">
        <f t="shared" si="7"/>
        <v>0</v>
      </c>
      <c r="C76" s="2">
        <f t="shared" si="8"/>
        <v>8</v>
      </c>
      <c r="L76" s="29">
        <f t="shared" si="9"/>
        <v>0</v>
      </c>
      <c r="N76" s="29">
        <f t="shared" si="10"/>
        <v>0</v>
      </c>
      <c r="R76" s="29">
        <f t="shared" si="11"/>
        <v>0</v>
      </c>
      <c r="V76" s="29">
        <f t="shared" si="12"/>
        <v>0</v>
      </c>
      <c r="W76"/>
      <c r="X76"/>
      <c r="Y76" s="7"/>
      <c r="Z76"/>
      <c r="AA76" s="35"/>
    </row>
    <row r="77" spans="1:27" hidden="1" x14ac:dyDescent="0.2">
      <c r="A77" s="3" t="s">
        <v>187</v>
      </c>
      <c r="B77" s="2">
        <f t="shared" si="7"/>
        <v>0</v>
      </c>
      <c r="C77" s="2">
        <f t="shared" si="8"/>
        <v>8</v>
      </c>
      <c r="L77" s="29">
        <f t="shared" si="9"/>
        <v>0</v>
      </c>
      <c r="N77" s="29">
        <f t="shared" si="10"/>
        <v>0</v>
      </c>
      <c r="R77" s="29">
        <f t="shared" si="11"/>
        <v>0</v>
      </c>
      <c r="V77" s="29">
        <f t="shared" si="12"/>
        <v>0</v>
      </c>
      <c r="W77"/>
      <c r="X77"/>
      <c r="Y77" s="7"/>
      <c r="Z77"/>
      <c r="AA77" s="35"/>
    </row>
    <row r="78" spans="1:27" hidden="1" x14ac:dyDescent="0.2">
      <c r="A78" s="3" t="s">
        <v>188</v>
      </c>
      <c r="B78" s="2">
        <f t="shared" si="7"/>
        <v>0</v>
      </c>
      <c r="C78" s="2">
        <f t="shared" si="8"/>
        <v>8</v>
      </c>
      <c r="L78" s="29">
        <f t="shared" si="9"/>
        <v>0</v>
      </c>
      <c r="N78" s="29">
        <f t="shared" si="10"/>
        <v>0</v>
      </c>
      <c r="R78" s="29">
        <f t="shared" si="11"/>
        <v>0</v>
      </c>
      <c r="V78" s="29">
        <f t="shared" si="12"/>
        <v>0</v>
      </c>
      <c r="W78"/>
      <c r="X78"/>
      <c r="Y78" s="7"/>
      <c r="Z78"/>
      <c r="AA78" s="35"/>
    </row>
    <row r="79" spans="1:27" hidden="1" x14ac:dyDescent="0.2">
      <c r="A79" s="3" t="s">
        <v>189</v>
      </c>
      <c r="B79" s="2">
        <f t="shared" si="7"/>
        <v>0</v>
      </c>
      <c r="C79" s="2">
        <f t="shared" si="8"/>
        <v>8</v>
      </c>
      <c r="L79" s="29">
        <f t="shared" si="9"/>
        <v>0</v>
      </c>
      <c r="N79" s="29">
        <f t="shared" si="10"/>
        <v>0</v>
      </c>
      <c r="R79" s="29">
        <f t="shared" si="11"/>
        <v>0</v>
      </c>
      <c r="V79" s="29">
        <f t="shared" si="12"/>
        <v>0</v>
      </c>
      <c r="W79"/>
      <c r="X79"/>
      <c r="Y79" s="7"/>
      <c r="Z79"/>
      <c r="AA79" s="35"/>
    </row>
    <row r="80" spans="1:27" hidden="1" x14ac:dyDescent="0.2">
      <c r="A80" s="3" t="s">
        <v>190</v>
      </c>
      <c r="B80" s="2">
        <f t="shared" si="7"/>
        <v>0</v>
      </c>
      <c r="C80" s="2">
        <f t="shared" si="8"/>
        <v>8</v>
      </c>
      <c r="L80" s="29">
        <f t="shared" si="9"/>
        <v>0</v>
      </c>
      <c r="N80" s="29">
        <f t="shared" si="10"/>
        <v>0</v>
      </c>
      <c r="R80" s="29">
        <f t="shared" si="11"/>
        <v>0</v>
      </c>
      <c r="V80" s="29">
        <f t="shared" si="12"/>
        <v>0</v>
      </c>
      <c r="W80"/>
      <c r="X80"/>
      <c r="Y80" s="7"/>
      <c r="Z80"/>
      <c r="AA80" s="35"/>
    </row>
    <row r="81" spans="1:27" hidden="1" x14ac:dyDescent="0.2">
      <c r="A81" s="3" t="s">
        <v>191</v>
      </c>
      <c r="B81" s="2">
        <f t="shared" ref="B81:B144" si="13">+L81+N81+R81+V81+X81</f>
        <v>0</v>
      </c>
      <c r="C81" s="2">
        <f t="shared" ref="C81:C144" si="14">RANK(B81,B$4:B$203,0)</f>
        <v>8</v>
      </c>
      <c r="L81" s="29">
        <f t="shared" ref="L81:L144" si="15">IF(AND(I81&lt;1,J81&lt;1,K81&lt;1),0,IF(250+((45-(I81*60+J81))*2)&lt;0,0,IF(K81&lt;50,250+((45-(I81*60+J81))*2),IF(K81&gt;49,250+((45-(I81*60+J81))*2)-1,250+((45-(I81*60+J81))*2)))))</f>
        <v>0</v>
      </c>
      <c r="N81" s="29">
        <f t="shared" ref="N81:N144" si="16">IF(M81&lt;89,0,250+((M81-172)*3))</f>
        <v>0</v>
      </c>
      <c r="R81" s="29">
        <f t="shared" ref="R81:R144" si="17">IF(AND(O81&lt;1,P81&lt;1,Q81&lt;1),0,IF(250+((240-(O81*60+P81))*1)&lt;0,0,250+((240-(O81*60+P81))*1)))</f>
        <v>0</v>
      </c>
      <c r="V81" s="29">
        <f t="shared" ref="V81:V144" si="18">IF(AND(S81&lt;1,T81&lt;1,U81&lt;1),0,IF(500+((240-(S81*60+T81))*1)&lt;0,0,500+((240-(S81*60+T81))*1)))</f>
        <v>0</v>
      </c>
      <c r="W81"/>
      <c r="X81"/>
      <c r="Y81" s="7"/>
      <c r="Z81"/>
      <c r="AA81" s="35"/>
    </row>
    <row r="82" spans="1:27" hidden="1" x14ac:dyDescent="0.2">
      <c r="A82" s="3" t="s">
        <v>192</v>
      </c>
      <c r="B82" s="2">
        <f t="shared" si="13"/>
        <v>0</v>
      </c>
      <c r="C82" s="2">
        <f t="shared" si="14"/>
        <v>8</v>
      </c>
      <c r="L82" s="29">
        <f t="shared" si="15"/>
        <v>0</v>
      </c>
      <c r="N82" s="29">
        <f t="shared" si="16"/>
        <v>0</v>
      </c>
      <c r="R82" s="29">
        <f t="shared" si="17"/>
        <v>0</v>
      </c>
      <c r="V82" s="29">
        <f t="shared" si="18"/>
        <v>0</v>
      </c>
      <c r="W82"/>
      <c r="X82"/>
      <c r="Y82" s="7"/>
      <c r="Z82"/>
      <c r="AA82" s="35"/>
    </row>
    <row r="83" spans="1:27" hidden="1" x14ac:dyDescent="0.2">
      <c r="A83" s="3" t="s">
        <v>193</v>
      </c>
      <c r="B83" s="2">
        <f t="shared" si="13"/>
        <v>0</v>
      </c>
      <c r="C83" s="2">
        <f t="shared" si="14"/>
        <v>8</v>
      </c>
      <c r="L83" s="29">
        <f t="shared" si="15"/>
        <v>0</v>
      </c>
      <c r="N83" s="29">
        <f t="shared" si="16"/>
        <v>0</v>
      </c>
      <c r="R83" s="29">
        <f t="shared" si="17"/>
        <v>0</v>
      </c>
      <c r="V83" s="29">
        <f t="shared" si="18"/>
        <v>0</v>
      </c>
      <c r="W83"/>
      <c r="X83"/>
      <c r="Y83" s="7"/>
      <c r="Z83"/>
      <c r="AA83" s="35"/>
    </row>
    <row r="84" spans="1:27" hidden="1" x14ac:dyDescent="0.2">
      <c r="A84" s="3" t="s">
        <v>194</v>
      </c>
      <c r="B84" s="2">
        <f t="shared" si="13"/>
        <v>0</v>
      </c>
      <c r="C84" s="2">
        <f t="shared" si="14"/>
        <v>8</v>
      </c>
      <c r="L84" s="29">
        <f t="shared" si="15"/>
        <v>0</v>
      </c>
      <c r="N84" s="29">
        <f t="shared" si="16"/>
        <v>0</v>
      </c>
      <c r="R84" s="29">
        <f t="shared" si="17"/>
        <v>0</v>
      </c>
      <c r="V84" s="29">
        <f t="shared" si="18"/>
        <v>0</v>
      </c>
      <c r="W84"/>
      <c r="X84"/>
      <c r="Y84" s="7"/>
      <c r="Z84"/>
      <c r="AA84" s="35"/>
    </row>
    <row r="85" spans="1:27" hidden="1" x14ac:dyDescent="0.2">
      <c r="A85" s="3" t="s">
        <v>195</v>
      </c>
      <c r="B85" s="2">
        <f t="shared" si="13"/>
        <v>0</v>
      </c>
      <c r="C85" s="2">
        <f t="shared" si="14"/>
        <v>8</v>
      </c>
      <c r="L85" s="29">
        <f t="shared" si="15"/>
        <v>0</v>
      </c>
      <c r="N85" s="29">
        <f t="shared" si="16"/>
        <v>0</v>
      </c>
      <c r="R85" s="29">
        <f t="shared" si="17"/>
        <v>0</v>
      </c>
      <c r="V85" s="29">
        <f t="shared" si="18"/>
        <v>0</v>
      </c>
      <c r="W85"/>
      <c r="X85"/>
      <c r="Y85" s="7"/>
      <c r="Z85"/>
      <c r="AA85" s="35"/>
    </row>
    <row r="86" spans="1:27" hidden="1" x14ac:dyDescent="0.2">
      <c r="A86" s="3" t="s">
        <v>196</v>
      </c>
      <c r="B86" s="2">
        <f t="shared" si="13"/>
        <v>0</v>
      </c>
      <c r="C86" s="2">
        <f t="shared" si="14"/>
        <v>8</v>
      </c>
      <c r="L86" s="29">
        <f t="shared" si="15"/>
        <v>0</v>
      </c>
      <c r="N86" s="29">
        <f t="shared" si="16"/>
        <v>0</v>
      </c>
      <c r="R86" s="29">
        <f t="shared" si="17"/>
        <v>0</v>
      </c>
      <c r="V86" s="29">
        <f t="shared" si="18"/>
        <v>0</v>
      </c>
      <c r="W86"/>
      <c r="X86"/>
      <c r="Y86" s="7"/>
      <c r="Z86"/>
      <c r="AA86" s="35"/>
    </row>
    <row r="87" spans="1:27" hidden="1" x14ac:dyDescent="0.2">
      <c r="A87" s="3" t="s">
        <v>197</v>
      </c>
      <c r="B87" s="2">
        <f t="shared" si="13"/>
        <v>0</v>
      </c>
      <c r="C87" s="2">
        <f t="shared" si="14"/>
        <v>8</v>
      </c>
      <c r="L87" s="29">
        <f t="shared" si="15"/>
        <v>0</v>
      </c>
      <c r="N87" s="29">
        <f t="shared" si="16"/>
        <v>0</v>
      </c>
      <c r="R87" s="29">
        <f t="shared" si="17"/>
        <v>0</v>
      </c>
      <c r="V87" s="29">
        <f t="shared" si="18"/>
        <v>0</v>
      </c>
      <c r="W87"/>
      <c r="X87"/>
      <c r="Y87" s="7"/>
      <c r="Z87"/>
      <c r="AA87" s="35"/>
    </row>
    <row r="88" spans="1:27" hidden="1" x14ac:dyDescent="0.2">
      <c r="A88" s="3" t="s">
        <v>198</v>
      </c>
      <c r="B88" s="2">
        <f t="shared" si="13"/>
        <v>0</v>
      </c>
      <c r="C88" s="2">
        <f t="shared" si="14"/>
        <v>8</v>
      </c>
      <c r="L88" s="29">
        <f t="shared" si="15"/>
        <v>0</v>
      </c>
      <c r="N88" s="29">
        <f t="shared" si="16"/>
        <v>0</v>
      </c>
      <c r="R88" s="29">
        <f t="shared" si="17"/>
        <v>0</v>
      </c>
      <c r="V88" s="29">
        <f t="shared" si="18"/>
        <v>0</v>
      </c>
      <c r="W88"/>
      <c r="X88"/>
      <c r="Y88" s="7"/>
      <c r="Z88"/>
      <c r="AA88" s="35"/>
    </row>
    <row r="89" spans="1:27" hidden="1" x14ac:dyDescent="0.2">
      <c r="A89" s="3" t="s">
        <v>199</v>
      </c>
      <c r="B89" s="2">
        <f t="shared" si="13"/>
        <v>0</v>
      </c>
      <c r="C89" s="2">
        <f t="shared" si="14"/>
        <v>8</v>
      </c>
      <c r="L89" s="29">
        <f t="shared" si="15"/>
        <v>0</v>
      </c>
      <c r="N89" s="29">
        <f t="shared" si="16"/>
        <v>0</v>
      </c>
      <c r="R89" s="29">
        <f t="shared" si="17"/>
        <v>0</v>
      </c>
      <c r="V89" s="29">
        <f t="shared" si="18"/>
        <v>0</v>
      </c>
      <c r="W89"/>
      <c r="X89"/>
      <c r="Y89" s="7"/>
      <c r="Z89"/>
      <c r="AA89" s="35"/>
    </row>
    <row r="90" spans="1:27" hidden="1" x14ac:dyDescent="0.2">
      <c r="A90" s="3" t="s">
        <v>200</v>
      </c>
      <c r="B90" s="2">
        <f t="shared" si="13"/>
        <v>0</v>
      </c>
      <c r="C90" s="2">
        <f t="shared" si="14"/>
        <v>8</v>
      </c>
      <c r="L90" s="29">
        <f t="shared" si="15"/>
        <v>0</v>
      </c>
      <c r="N90" s="29">
        <f t="shared" si="16"/>
        <v>0</v>
      </c>
      <c r="R90" s="29">
        <f t="shared" si="17"/>
        <v>0</v>
      </c>
      <c r="V90" s="29">
        <f t="shared" si="18"/>
        <v>0</v>
      </c>
      <c r="W90"/>
      <c r="X90"/>
      <c r="Y90" s="7"/>
      <c r="Z90"/>
      <c r="AA90" s="35"/>
    </row>
    <row r="91" spans="1:27" hidden="1" x14ac:dyDescent="0.2">
      <c r="A91" s="3" t="s">
        <v>201</v>
      </c>
      <c r="B91" s="2">
        <f t="shared" si="13"/>
        <v>0</v>
      </c>
      <c r="C91" s="2">
        <f t="shared" si="14"/>
        <v>8</v>
      </c>
      <c r="L91" s="29">
        <f t="shared" si="15"/>
        <v>0</v>
      </c>
      <c r="N91" s="29">
        <f t="shared" si="16"/>
        <v>0</v>
      </c>
      <c r="R91" s="29">
        <f t="shared" si="17"/>
        <v>0</v>
      </c>
      <c r="V91" s="29">
        <f t="shared" si="18"/>
        <v>0</v>
      </c>
      <c r="W91"/>
      <c r="X91"/>
      <c r="Y91" s="7"/>
      <c r="Z91"/>
      <c r="AA91" s="35"/>
    </row>
    <row r="92" spans="1:27" hidden="1" x14ac:dyDescent="0.2">
      <c r="A92" s="3" t="s">
        <v>202</v>
      </c>
      <c r="B92" s="2">
        <f t="shared" si="13"/>
        <v>0</v>
      </c>
      <c r="C92" s="2">
        <f t="shared" si="14"/>
        <v>8</v>
      </c>
      <c r="L92" s="29">
        <f t="shared" si="15"/>
        <v>0</v>
      </c>
      <c r="N92" s="29">
        <f t="shared" si="16"/>
        <v>0</v>
      </c>
      <c r="R92" s="29">
        <f t="shared" si="17"/>
        <v>0</v>
      </c>
      <c r="V92" s="29">
        <f t="shared" si="18"/>
        <v>0</v>
      </c>
      <c r="W92"/>
      <c r="X92"/>
      <c r="Y92" s="7"/>
      <c r="Z92"/>
      <c r="AA92" s="35"/>
    </row>
    <row r="93" spans="1:27" hidden="1" x14ac:dyDescent="0.2">
      <c r="A93" s="3" t="s">
        <v>203</v>
      </c>
      <c r="B93" s="2">
        <f t="shared" si="13"/>
        <v>0</v>
      </c>
      <c r="C93" s="2">
        <f t="shared" si="14"/>
        <v>8</v>
      </c>
      <c r="L93" s="29">
        <f t="shared" si="15"/>
        <v>0</v>
      </c>
      <c r="N93" s="29">
        <f t="shared" si="16"/>
        <v>0</v>
      </c>
      <c r="R93" s="29">
        <f t="shared" si="17"/>
        <v>0</v>
      </c>
      <c r="V93" s="29">
        <f t="shared" si="18"/>
        <v>0</v>
      </c>
      <c r="W93"/>
      <c r="X93"/>
      <c r="Y93" s="7"/>
      <c r="Z93"/>
      <c r="AA93" s="35"/>
    </row>
    <row r="94" spans="1:27" hidden="1" x14ac:dyDescent="0.2">
      <c r="A94" s="3" t="s">
        <v>204</v>
      </c>
      <c r="B94" s="2">
        <f t="shared" si="13"/>
        <v>0</v>
      </c>
      <c r="C94" s="2">
        <f t="shared" si="14"/>
        <v>8</v>
      </c>
      <c r="L94" s="29">
        <f t="shared" si="15"/>
        <v>0</v>
      </c>
      <c r="N94" s="29">
        <f t="shared" si="16"/>
        <v>0</v>
      </c>
      <c r="R94" s="29">
        <f t="shared" si="17"/>
        <v>0</v>
      </c>
      <c r="V94" s="29">
        <f t="shared" si="18"/>
        <v>0</v>
      </c>
      <c r="W94"/>
      <c r="X94"/>
      <c r="Y94" s="7"/>
      <c r="Z94"/>
      <c r="AA94" s="35"/>
    </row>
    <row r="95" spans="1:27" hidden="1" x14ac:dyDescent="0.2">
      <c r="A95" s="3" t="s">
        <v>205</v>
      </c>
      <c r="B95" s="2">
        <f t="shared" si="13"/>
        <v>0</v>
      </c>
      <c r="C95" s="2">
        <f t="shared" si="14"/>
        <v>8</v>
      </c>
      <c r="L95" s="29">
        <f t="shared" si="15"/>
        <v>0</v>
      </c>
      <c r="N95" s="29">
        <f t="shared" si="16"/>
        <v>0</v>
      </c>
      <c r="R95" s="29">
        <f t="shared" si="17"/>
        <v>0</v>
      </c>
      <c r="V95" s="29">
        <f t="shared" si="18"/>
        <v>0</v>
      </c>
      <c r="W95"/>
      <c r="X95"/>
      <c r="Y95" s="7"/>
      <c r="Z95"/>
      <c r="AA95" s="35"/>
    </row>
    <row r="96" spans="1:27" hidden="1" x14ac:dyDescent="0.2">
      <c r="A96" s="3" t="s">
        <v>206</v>
      </c>
      <c r="B96" s="2">
        <f t="shared" si="13"/>
        <v>0</v>
      </c>
      <c r="C96" s="2">
        <f t="shared" si="14"/>
        <v>8</v>
      </c>
      <c r="L96" s="29">
        <f t="shared" si="15"/>
        <v>0</v>
      </c>
      <c r="N96" s="29">
        <f t="shared" si="16"/>
        <v>0</v>
      </c>
      <c r="R96" s="29">
        <f t="shared" si="17"/>
        <v>0</v>
      </c>
      <c r="V96" s="29">
        <f t="shared" si="18"/>
        <v>0</v>
      </c>
      <c r="W96"/>
      <c r="X96"/>
      <c r="Y96" s="7"/>
      <c r="Z96"/>
      <c r="AA96" s="35"/>
    </row>
    <row r="97" spans="1:27" hidden="1" x14ac:dyDescent="0.2">
      <c r="A97" s="3" t="s">
        <v>207</v>
      </c>
      <c r="B97" s="2">
        <f t="shared" si="13"/>
        <v>0</v>
      </c>
      <c r="C97" s="2">
        <f t="shared" si="14"/>
        <v>8</v>
      </c>
      <c r="L97" s="29">
        <f t="shared" si="15"/>
        <v>0</v>
      </c>
      <c r="N97" s="29">
        <f t="shared" si="16"/>
        <v>0</v>
      </c>
      <c r="R97" s="29">
        <f t="shared" si="17"/>
        <v>0</v>
      </c>
      <c r="V97" s="29">
        <f t="shared" si="18"/>
        <v>0</v>
      </c>
      <c r="W97"/>
      <c r="X97"/>
      <c r="Y97" s="7"/>
      <c r="Z97"/>
      <c r="AA97" s="35"/>
    </row>
    <row r="98" spans="1:27" hidden="1" x14ac:dyDescent="0.2">
      <c r="A98" s="3" t="s">
        <v>208</v>
      </c>
      <c r="B98" s="2">
        <f t="shared" si="13"/>
        <v>0</v>
      </c>
      <c r="C98" s="2">
        <f t="shared" si="14"/>
        <v>8</v>
      </c>
      <c r="L98" s="29">
        <f t="shared" si="15"/>
        <v>0</v>
      </c>
      <c r="N98" s="29">
        <f t="shared" si="16"/>
        <v>0</v>
      </c>
      <c r="R98" s="29">
        <f t="shared" si="17"/>
        <v>0</v>
      </c>
      <c r="V98" s="29">
        <f t="shared" si="18"/>
        <v>0</v>
      </c>
      <c r="W98"/>
      <c r="X98"/>
      <c r="Y98" s="7"/>
      <c r="Z98"/>
      <c r="AA98" s="35"/>
    </row>
    <row r="99" spans="1:27" hidden="1" x14ac:dyDescent="0.2">
      <c r="A99" s="3" t="s">
        <v>209</v>
      </c>
      <c r="B99" s="2">
        <f t="shared" si="13"/>
        <v>0</v>
      </c>
      <c r="C99" s="2">
        <f t="shared" si="14"/>
        <v>8</v>
      </c>
      <c r="L99" s="29">
        <f t="shared" si="15"/>
        <v>0</v>
      </c>
      <c r="N99" s="29">
        <f t="shared" si="16"/>
        <v>0</v>
      </c>
      <c r="R99" s="29">
        <f t="shared" si="17"/>
        <v>0</v>
      </c>
      <c r="V99" s="29">
        <f t="shared" si="18"/>
        <v>0</v>
      </c>
      <c r="W99"/>
      <c r="X99"/>
      <c r="Y99" s="7"/>
      <c r="Z99"/>
      <c r="AA99" s="35"/>
    </row>
    <row r="100" spans="1:27" hidden="1" x14ac:dyDescent="0.2">
      <c r="A100" s="3" t="s">
        <v>210</v>
      </c>
      <c r="B100" s="2">
        <f t="shared" si="13"/>
        <v>0</v>
      </c>
      <c r="C100" s="2">
        <f t="shared" si="14"/>
        <v>8</v>
      </c>
      <c r="L100" s="29">
        <f t="shared" si="15"/>
        <v>0</v>
      </c>
      <c r="N100" s="29">
        <f t="shared" si="16"/>
        <v>0</v>
      </c>
      <c r="R100" s="29">
        <f t="shared" si="17"/>
        <v>0</v>
      </c>
      <c r="V100" s="29">
        <f t="shared" si="18"/>
        <v>0</v>
      </c>
      <c r="W100"/>
      <c r="X100"/>
      <c r="Y100" s="7"/>
      <c r="Z100"/>
      <c r="AA100" s="35"/>
    </row>
    <row r="101" spans="1:27" hidden="1" x14ac:dyDescent="0.2">
      <c r="A101" s="3" t="s">
        <v>211</v>
      </c>
      <c r="B101" s="2">
        <f t="shared" si="13"/>
        <v>0</v>
      </c>
      <c r="C101" s="2">
        <f t="shared" si="14"/>
        <v>8</v>
      </c>
      <c r="L101" s="29">
        <f t="shared" si="15"/>
        <v>0</v>
      </c>
      <c r="N101" s="29">
        <f t="shared" si="16"/>
        <v>0</v>
      </c>
      <c r="R101" s="29">
        <f t="shared" si="17"/>
        <v>0</v>
      </c>
      <c r="V101" s="29">
        <f t="shared" si="18"/>
        <v>0</v>
      </c>
      <c r="W101"/>
      <c r="X101"/>
      <c r="Y101" s="7"/>
      <c r="Z101"/>
      <c r="AA101" s="35"/>
    </row>
    <row r="102" spans="1:27" hidden="1" x14ac:dyDescent="0.2">
      <c r="A102" s="3" t="s">
        <v>212</v>
      </c>
      <c r="B102" s="2">
        <f t="shared" si="13"/>
        <v>0</v>
      </c>
      <c r="C102" s="2">
        <f t="shared" si="14"/>
        <v>8</v>
      </c>
      <c r="L102" s="29">
        <f t="shared" si="15"/>
        <v>0</v>
      </c>
      <c r="N102" s="29">
        <f t="shared" si="16"/>
        <v>0</v>
      </c>
      <c r="R102" s="29">
        <f t="shared" si="17"/>
        <v>0</v>
      </c>
      <c r="V102" s="29">
        <f t="shared" si="18"/>
        <v>0</v>
      </c>
      <c r="W102"/>
      <c r="X102"/>
      <c r="Y102" s="7"/>
      <c r="Z102"/>
      <c r="AA102" s="35"/>
    </row>
    <row r="103" spans="1:27" hidden="1" x14ac:dyDescent="0.2">
      <c r="A103" s="3" t="s">
        <v>30</v>
      </c>
      <c r="B103" s="2">
        <f t="shared" si="13"/>
        <v>0</v>
      </c>
      <c r="C103" s="2">
        <f t="shared" si="14"/>
        <v>8</v>
      </c>
      <c r="L103" s="29">
        <f t="shared" si="15"/>
        <v>0</v>
      </c>
      <c r="N103" s="29">
        <f t="shared" si="16"/>
        <v>0</v>
      </c>
      <c r="R103" s="29">
        <f t="shared" si="17"/>
        <v>0</v>
      </c>
      <c r="V103" s="29">
        <f t="shared" si="18"/>
        <v>0</v>
      </c>
      <c r="W103"/>
      <c r="X103"/>
      <c r="Y103" s="7"/>
      <c r="Z103"/>
      <c r="AA103" s="35"/>
    </row>
    <row r="104" spans="1:27" hidden="1" x14ac:dyDescent="0.2">
      <c r="A104" s="3" t="s">
        <v>31</v>
      </c>
      <c r="B104" s="2">
        <f t="shared" si="13"/>
        <v>0</v>
      </c>
      <c r="C104" s="2">
        <f t="shared" si="14"/>
        <v>8</v>
      </c>
      <c r="L104" s="29">
        <f t="shared" si="15"/>
        <v>0</v>
      </c>
      <c r="N104" s="29">
        <f t="shared" si="16"/>
        <v>0</v>
      </c>
      <c r="R104" s="29">
        <f t="shared" si="17"/>
        <v>0</v>
      </c>
      <c r="V104" s="29">
        <f t="shared" si="18"/>
        <v>0</v>
      </c>
      <c r="W104"/>
      <c r="X104"/>
      <c r="Y104" s="7"/>
      <c r="Z104"/>
      <c r="AA104" s="35"/>
    </row>
    <row r="105" spans="1:27" hidden="1" x14ac:dyDescent="0.2">
      <c r="A105" s="3" t="s">
        <v>32</v>
      </c>
      <c r="B105" s="2">
        <f t="shared" si="13"/>
        <v>0</v>
      </c>
      <c r="C105" s="2">
        <f t="shared" si="14"/>
        <v>8</v>
      </c>
      <c r="L105" s="29">
        <f t="shared" si="15"/>
        <v>0</v>
      </c>
      <c r="N105" s="29">
        <f t="shared" si="16"/>
        <v>0</v>
      </c>
      <c r="R105" s="29">
        <f t="shared" si="17"/>
        <v>0</v>
      </c>
      <c r="V105" s="29">
        <f t="shared" si="18"/>
        <v>0</v>
      </c>
      <c r="W105"/>
      <c r="X105"/>
      <c r="Y105" s="7"/>
      <c r="Z105"/>
      <c r="AA105" s="35"/>
    </row>
    <row r="106" spans="1:27" hidden="1" x14ac:dyDescent="0.2">
      <c r="A106" s="3" t="s">
        <v>33</v>
      </c>
      <c r="B106" s="2">
        <f t="shared" si="13"/>
        <v>0</v>
      </c>
      <c r="C106" s="2">
        <f t="shared" si="14"/>
        <v>8</v>
      </c>
      <c r="L106" s="29">
        <f t="shared" si="15"/>
        <v>0</v>
      </c>
      <c r="N106" s="29">
        <f t="shared" si="16"/>
        <v>0</v>
      </c>
      <c r="R106" s="29">
        <f t="shared" si="17"/>
        <v>0</v>
      </c>
      <c r="V106" s="29">
        <f t="shared" si="18"/>
        <v>0</v>
      </c>
      <c r="W106"/>
      <c r="X106"/>
      <c r="Y106" s="7"/>
      <c r="Z106"/>
      <c r="AA106" s="35"/>
    </row>
    <row r="107" spans="1:27" hidden="1" x14ac:dyDescent="0.2">
      <c r="A107" s="3" t="s">
        <v>34</v>
      </c>
      <c r="B107" s="2">
        <f t="shared" si="13"/>
        <v>0</v>
      </c>
      <c r="C107" s="2">
        <f t="shared" si="14"/>
        <v>8</v>
      </c>
      <c r="L107" s="29">
        <f t="shared" si="15"/>
        <v>0</v>
      </c>
      <c r="N107" s="29">
        <f t="shared" si="16"/>
        <v>0</v>
      </c>
      <c r="R107" s="29">
        <f t="shared" si="17"/>
        <v>0</v>
      </c>
      <c r="V107" s="29">
        <f t="shared" si="18"/>
        <v>0</v>
      </c>
      <c r="W107"/>
      <c r="X107"/>
      <c r="Y107" s="7"/>
      <c r="Z107"/>
      <c r="AA107" s="35"/>
    </row>
    <row r="108" spans="1:27" hidden="1" x14ac:dyDescent="0.2">
      <c r="A108" s="3" t="s">
        <v>35</v>
      </c>
      <c r="B108" s="2">
        <f t="shared" si="13"/>
        <v>0</v>
      </c>
      <c r="C108" s="2">
        <f t="shared" si="14"/>
        <v>8</v>
      </c>
      <c r="L108" s="29">
        <f t="shared" si="15"/>
        <v>0</v>
      </c>
      <c r="N108" s="29">
        <f t="shared" si="16"/>
        <v>0</v>
      </c>
      <c r="R108" s="29">
        <f t="shared" si="17"/>
        <v>0</v>
      </c>
      <c r="V108" s="29">
        <f t="shared" si="18"/>
        <v>0</v>
      </c>
      <c r="W108"/>
      <c r="X108"/>
      <c r="Y108" s="7"/>
      <c r="Z108"/>
      <c r="AA108" s="35"/>
    </row>
    <row r="109" spans="1:27" hidden="1" x14ac:dyDescent="0.2">
      <c r="A109" s="3" t="s">
        <v>36</v>
      </c>
      <c r="B109" s="2">
        <f t="shared" si="13"/>
        <v>0</v>
      </c>
      <c r="C109" s="2">
        <f t="shared" si="14"/>
        <v>8</v>
      </c>
      <c r="L109" s="29">
        <f t="shared" si="15"/>
        <v>0</v>
      </c>
      <c r="N109" s="29">
        <f t="shared" si="16"/>
        <v>0</v>
      </c>
      <c r="R109" s="29">
        <f t="shared" si="17"/>
        <v>0</v>
      </c>
      <c r="V109" s="29">
        <f t="shared" si="18"/>
        <v>0</v>
      </c>
      <c r="W109"/>
      <c r="X109"/>
      <c r="Y109" s="7"/>
      <c r="Z109"/>
      <c r="AA109" s="35"/>
    </row>
    <row r="110" spans="1:27" hidden="1" x14ac:dyDescent="0.2">
      <c r="A110" s="3" t="s">
        <v>37</v>
      </c>
      <c r="B110" s="2">
        <f t="shared" si="13"/>
        <v>0</v>
      </c>
      <c r="C110" s="2">
        <f t="shared" si="14"/>
        <v>8</v>
      </c>
      <c r="L110" s="29">
        <f t="shared" si="15"/>
        <v>0</v>
      </c>
      <c r="N110" s="29">
        <f t="shared" si="16"/>
        <v>0</v>
      </c>
      <c r="R110" s="29">
        <f t="shared" si="17"/>
        <v>0</v>
      </c>
      <c r="V110" s="29">
        <f t="shared" si="18"/>
        <v>0</v>
      </c>
      <c r="W110"/>
      <c r="X110"/>
      <c r="Y110" s="7"/>
      <c r="Z110"/>
      <c r="AA110" s="35"/>
    </row>
    <row r="111" spans="1:27" hidden="1" x14ac:dyDescent="0.2">
      <c r="A111" s="3" t="s">
        <v>38</v>
      </c>
      <c r="B111" s="2">
        <f t="shared" si="13"/>
        <v>0</v>
      </c>
      <c r="C111" s="2">
        <f t="shared" si="14"/>
        <v>8</v>
      </c>
      <c r="L111" s="29">
        <f t="shared" si="15"/>
        <v>0</v>
      </c>
      <c r="N111" s="29">
        <f t="shared" si="16"/>
        <v>0</v>
      </c>
      <c r="R111" s="29">
        <f t="shared" si="17"/>
        <v>0</v>
      </c>
      <c r="V111" s="29">
        <f t="shared" si="18"/>
        <v>0</v>
      </c>
      <c r="W111"/>
      <c r="X111"/>
      <c r="Y111" s="7"/>
      <c r="Z111"/>
      <c r="AA111" s="35"/>
    </row>
    <row r="112" spans="1:27" hidden="1" x14ac:dyDescent="0.2">
      <c r="A112" s="3" t="s">
        <v>39</v>
      </c>
      <c r="B112" s="2">
        <f t="shared" si="13"/>
        <v>0</v>
      </c>
      <c r="C112" s="2">
        <f t="shared" si="14"/>
        <v>8</v>
      </c>
      <c r="L112" s="29">
        <f t="shared" si="15"/>
        <v>0</v>
      </c>
      <c r="N112" s="29">
        <f t="shared" si="16"/>
        <v>0</v>
      </c>
      <c r="R112" s="29">
        <f t="shared" si="17"/>
        <v>0</v>
      </c>
      <c r="V112" s="29">
        <f t="shared" si="18"/>
        <v>0</v>
      </c>
      <c r="W112"/>
      <c r="X112"/>
      <c r="Y112" s="7"/>
      <c r="Z112"/>
      <c r="AA112" s="35"/>
    </row>
    <row r="113" spans="1:27" hidden="1" x14ac:dyDescent="0.2">
      <c r="A113" s="3" t="s">
        <v>40</v>
      </c>
      <c r="B113" s="2">
        <f t="shared" si="13"/>
        <v>0</v>
      </c>
      <c r="C113" s="2">
        <f t="shared" si="14"/>
        <v>8</v>
      </c>
      <c r="L113" s="29">
        <f t="shared" si="15"/>
        <v>0</v>
      </c>
      <c r="N113" s="29">
        <f t="shared" si="16"/>
        <v>0</v>
      </c>
      <c r="R113" s="29">
        <f t="shared" si="17"/>
        <v>0</v>
      </c>
      <c r="V113" s="29">
        <f t="shared" si="18"/>
        <v>0</v>
      </c>
      <c r="W113"/>
      <c r="X113"/>
      <c r="Y113" s="7"/>
      <c r="Z113"/>
      <c r="AA113" s="35"/>
    </row>
    <row r="114" spans="1:27" hidden="1" x14ac:dyDescent="0.2">
      <c r="A114" s="3" t="s">
        <v>41</v>
      </c>
      <c r="B114" s="2">
        <f t="shared" si="13"/>
        <v>0</v>
      </c>
      <c r="C114" s="2">
        <f t="shared" si="14"/>
        <v>8</v>
      </c>
      <c r="L114" s="29">
        <f t="shared" si="15"/>
        <v>0</v>
      </c>
      <c r="N114" s="29">
        <f t="shared" si="16"/>
        <v>0</v>
      </c>
      <c r="R114" s="29">
        <f t="shared" si="17"/>
        <v>0</v>
      </c>
      <c r="V114" s="29">
        <f t="shared" si="18"/>
        <v>0</v>
      </c>
      <c r="W114"/>
      <c r="X114"/>
      <c r="Y114" s="7"/>
      <c r="Z114"/>
      <c r="AA114" s="35"/>
    </row>
    <row r="115" spans="1:27" hidden="1" x14ac:dyDescent="0.2">
      <c r="A115" s="3" t="s">
        <v>42</v>
      </c>
      <c r="B115" s="2">
        <f t="shared" si="13"/>
        <v>0</v>
      </c>
      <c r="C115" s="2">
        <f t="shared" si="14"/>
        <v>8</v>
      </c>
      <c r="L115" s="29">
        <f t="shared" si="15"/>
        <v>0</v>
      </c>
      <c r="N115" s="29">
        <f t="shared" si="16"/>
        <v>0</v>
      </c>
      <c r="R115" s="29">
        <f t="shared" si="17"/>
        <v>0</v>
      </c>
      <c r="V115" s="29">
        <f t="shared" si="18"/>
        <v>0</v>
      </c>
      <c r="W115"/>
      <c r="X115"/>
      <c r="Y115" s="7"/>
      <c r="Z115"/>
      <c r="AA115" s="35"/>
    </row>
    <row r="116" spans="1:27" hidden="1" x14ac:dyDescent="0.2">
      <c r="A116" s="3" t="s">
        <v>43</v>
      </c>
      <c r="B116" s="2">
        <f t="shared" si="13"/>
        <v>0</v>
      </c>
      <c r="C116" s="2">
        <f t="shared" si="14"/>
        <v>8</v>
      </c>
      <c r="L116" s="29">
        <f t="shared" si="15"/>
        <v>0</v>
      </c>
      <c r="N116" s="29">
        <f t="shared" si="16"/>
        <v>0</v>
      </c>
      <c r="R116" s="29">
        <f t="shared" si="17"/>
        <v>0</v>
      </c>
      <c r="V116" s="29">
        <f t="shared" si="18"/>
        <v>0</v>
      </c>
      <c r="W116"/>
      <c r="X116"/>
      <c r="Y116" s="7"/>
      <c r="Z116"/>
      <c r="AA116" s="35"/>
    </row>
    <row r="117" spans="1:27" hidden="1" x14ac:dyDescent="0.2">
      <c r="A117" s="3" t="s">
        <v>44</v>
      </c>
      <c r="B117" s="2">
        <f t="shared" si="13"/>
        <v>0</v>
      </c>
      <c r="C117" s="2">
        <f t="shared" si="14"/>
        <v>8</v>
      </c>
      <c r="L117" s="29">
        <f t="shared" si="15"/>
        <v>0</v>
      </c>
      <c r="N117" s="29">
        <f t="shared" si="16"/>
        <v>0</v>
      </c>
      <c r="R117" s="29">
        <f t="shared" si="17"/>
        <v>0</v>
      </c>
      <c r="V117" s="29">
        <f t="shared" si="18"/>
        <v>0</v>
      </c>
      <c r="W117"/>
      <c r="X117"/>
      <c r="Y117" s="7"/>
      <c r="Z117"/>
      <c r="AA117" s="35"/>
    </row>
    <row r="118" spans="1:27" hidden="1" x14ac:dyDescent="0.2">
      <c r="A118" s="3" t="s">
        <v>45</v>
      </c>
      <c r="B118" s="2">
        <f t="shared" si="13"/>
        <v>0</v>
      </c>
      <c r="C118" s="2">
        <f t="shared" si="14"/>
        <v>8</v>
      </c>
      <c r="L118" s="29">
        <f t="shared" si="15"/>
        <v>0</v>
      </c>
      <c r="N118" s="29">
        <f t="shared" si="16"/>
        <v>0</v>
      </c>
      <c r="R118" s="29">
        <f t="shared" si="17"/>
        <v>0</v>
      </c>
      <c r="V118" s="29">
        <f t="shared" si="18"/>
        <v>0</v>
      </c>
      <c r="W118"/>
      <c r="X118"/>
      <c r="Y118" s="7"/>
      <c r="Z118"/>
      <c r="AA118" s="35"/>
    </row>
    <row r="119" spans="1:27" hidden="1" x14ac:dyDescent="0.2">
      <c r="A119" s="3" t="s">
        <v>46</v>
      </c>
      <c r="B119" s="2">
        <f t="shared" si="13"/>
        <v>0</v>
      </c>
      <c r="C119" s="2">
        <f t="shared" si="14"/>
        <v>8</v>
      </c>
      <c r="L119" s="29">
        <f t="shared" si="15"/>
        <v>0</v>
      </c>
      <c r="N119" s="29">
        <f t="shared" si="16"/>
        <v>0</v>
      </c>
      <c r="R119" s="29">
        <f t="shared" si="17"/>
        <v>0</v>
      </c>
      <c r="V119" s="29">
        <f t="shared" si="18"/>
        <v>0</v>
      </c>
      <c r="W119"/>
      <c r="X119"/>
      <c r="Y119" s="7"/>
      <c r="Z119"/>
      <c r="AA119" s="35"/>
    </row>
    <row r="120" spans="1:27" hidden="1" x14ac:dyDescent="0.2">
      <c r="A120" s="3" t="s">
        <v>47</v>
      </c>
      <c r="B120" s="2">
        <f t="shared" si="13"/>
        <v>0</v>
      </c>
      <c r="C120" s="2">
        <f t="shared" si="14"/>
        <v>8</v>
      </c>
      <c r="L120" s="29">
        <f t="shared" si="15"/>
        <v>0</v>
      </c>
      <c r="N120" s="29">
        <f t="shared" si="16"/>
        <v>0</v>
      </c>
      <c r="R120" s="29">
        <f t="shared" si="17"/>
        <v>0</v>
      </c>
      <c r="V120" s="29">
        <f t="shared" si="18"/>
        <v>0</v>
      </c>
      <c r="W120"/>
      <c r="X120"/>
      <c r="Y120" s="7"/>
      <c r="Z120"/>
      <c r="AA120" s="35"/>
    </row>
    <row r="121" spans="1:27" hidden="1" x14ac:dyDescent="0.2">
      <c r="A121" s="3" t="s">
        <v>48</v>
      </c>
      <c r="B121" s="2">
        <f t="shared" si="13"/>
        <v>0</v>
      </c>
      <c r="C121" s="2">
        <f t="shared" si="14"/>
        <v>8</v>
      </c>
      <c r="L121" s="29">
        <f t="shared" si="15"/>
        <v>0</v>
      </c>
      <c r="N121" s="29">
        <f t="shared" si="16"/>
        <v>0</v>
      </c>
      <c r="R121" s="29">
        <f t="shared" si="17"/>
        <v>0</v>
      </c>
      <c r="V121" s="29">
        <f t="shared" si="18"/>
        <v>0</v>
      </c>
      <c r="W121"/>
      <c r="X121"/>
      <c r="Y121" s="7"/>
      <c r="Z121"/>
      <c r="AA121" s="35"/>
    </row>
    <row r="122" spans="1:27" hidden="1" x14ac:dyDescent="0.2">
      <c r="A122" s="3" t="s">
        <v>49</v>
      </c>
      <c r="B122" s="2">
        <f t="shared" si="13"/>
        <v>0</v>
      </c>
      <c r="C122" s="2">
        <f t="shared" si="14"/>
        <v>8</v>
      </c>
      <c r="L122" s="29">
        <f t="shared" si="15"/>
        <v>0</v>
      </c>
      <c r="N122" s="29">
        <f t="shared" si="16"/>
        <v>0</v>
      </c>
      <c r="R122" s="29">
        <f t="shared" si="17"/>
        <v>0</v>
      </c>
      <c r="V122" s="29">
        <f t="shared" si="18"/>
        <v>0</v>
      </c>
      <c r="W122"/>
      <c r="X122"/>
      <c r="Y122" s="7"/>
      <c r="Z122"/>
      <c r="AA122" s="35"/>
    </row>
    <row r="123" spans="1:27" hidden="1" x14ac:dyDescent="0.2">
      <c r="A123" s="3" t="s">
        <v>50</v>
      </c>
      <c r="B123" s="2">
        <f t="shared" si="13"/>
        <v>0</v>
      </c>
      <c r="C123" s="2">
        <f t="shared" si="14"/>
        <v>8</v>
      </c>
      <c r="L123" s="29">
        <f t="shared" si="15"/>
        <v>0</v>
      </c>
      <c r="N123" s="29">
        <f t="shared" si="16"/>
        <v>0</v>
      </c>
      <c r="R123" s="29">
        <f t="shared" si="17"/>
        <v>0</v>
      </c>
      <c r="V123" s="29">
        <f t="shared" si="18"/>
        <v>0</v>
      </c>
      <c r="W123"/>
      <c r="X123"/>
      <c r="Y123" s="7"/>
      <c r="Z123"/>
      <c r="AA123" s="35"/>
    </row>
    <row r="124" spans="1:27" hidden="1" x14ac:dyDescent="0.2">
      <c r="A124" s="3" t="s">
        <v>51</v>
      </c>
      <c r="B124" s="2">
        <f t="shared" si="13"/>
        <v>0</v>
      </c>
      <c r="C124" s="2">
        <f t="shared" si="14"/>
        <v>8</v>
      </c>
      <c r="L124" s="29">
        <f t="shared" si="15"/>
        <v>0</v>
      </c>
      <c r="N124" s="29">
        <f t="shared" si="16"/>
        <v>0</v>
      </c>
      <c r="R124" s="29">
        <f t="shared" si="17"/>
        <v>0</v>
      </c>
      <c r="V124" s="29">
        <f t="shared" si="18"/>
        <v>0</v>
      </c>
      <c r="W124"/>
      <c r="X124"/>
      <c r="Y124" s="7"/>
      <c r="Z124"/>
      <c r="AA124" s="35"/>
    </row>
    <row r="125" spans="1:27" hidden="1" x14ac:dyDescent="0.2">
      <c r="A125" s="3" t="s">
        <v>52</v>
      </c>
      <c r="B125" s="2">
        <f t="shared" si="13"/>
        <v>0</v>
      </c>
      <c r="C125" s="2">
        <f t="shared" si="14"/>
        <v>8</v>
      </c>
      <c r="L125" s="29">
        <f t="shared" si="15"/>
        <v>0</v>
      </c>
      <c r="N125" s="29">
        <f t="shared" si="16"/>
        <v>0</v>
      </c>
      <c r="R125" s="29">
        <f t="shared" si="17"/>
        <v>0</v>
      </c>
      <c r="V125" s="29">
        <f t="shared" si="18"/>
        <v>0</v>
      </c>
      <c r="W125"/>
      <c r="X125"/>
      <c r="Y125" s="7"/>
      <c r="Z125"/>
      <c r="AA125" s="35"/>
    </row>
    <row r="126" spans="1:27" hidden="1" x14ac:dyDescent="0.2">
      <c r="A126" s="3" t="s">
        <v>53</v>
      </c>
      <c r="B126" s="2">
        <f t="shared" si="13"/>
        <v>0</v>
      </c>
      <c r="C126" s="2">
        <f t="shared" si="14"/>
        <v>8</v>
      </c>
      <c r="L126" s="29">
        <f t="shared" si="15"/>
        <v>0</v>
      </c>
      <c r="N126" s="29">
        <f t="shared" si="16"/>
        <v>0</v>
      </c>
      <c r="R126" s="29">
        <f t="shared" si="17"/>
        <v>0</v>
      </c>
      <c r="V126" s="29">
        <f t="shared" si="18"/>
        <v>0</v>
      </c>
      <c r="W126"/>
      <c r="X126"/>
      <c r="Y126" s="7"/>
      <c r="Z126"/>
      <c r="AA126" s="35"/>
    </row>
    <row r="127" spans="1:27" hidden="1" x14ac:dyDescent="0.2">
      <c r="A127" s="3" t="s">
        <v>54</v>
      </c>
      <c r="B127" s="2">
        <f t="shared" si="13"/>
        <v>0</v>
      </c>
      <c r="C127" s="2">
        <f t="shared" si="14"/>
        <v>8</v>
      </c>
      <c r="L127" s="29">
        <f t="shared" si="15"/>
        <v>0</v>
      </c>
      <c r="N127" s="29">
        <f t="shared" si="16"/>
        <v>0</v>
      </c>
      <c r="R127" s="29">
        <f t="shared" si="17"/>
        <v>0</v>
      </c>
      <c r="V127" s="29">
        <f t="shared" si="18"/>
        <v>0</v>
      </c>
      <c r="W127"/>
      <c r="X127"/>
      <c r="Y127" s="7"/>
      <c r="Z127"/>
      <c r="AA127" s="35"/>
    </row>
    <row r="128" spans="1:27" hidden="1" x14ac:dyDescent="0.2">
      <c r="A128" s="3" t="s">
        <v>55</v>
      </c>
      <c r="B128" s="2">
        <f t="shared" si="13"/>
        <v>0</v>
      </c>
      <c r="C128" s="2">
        <f t="shared" si="14"/>
        <v>8</v>
      </c>
      <c r="L128" s="29">
        <f t="shared" si="15"/>
        <v>0</v>
      </c>
      <c r="N128" s="29">
        <f t="shared" si="16"/>
        <v>0</v>
      </c>
      <c r="R128" s="29">
        <f t="shared" si="17"/>
        <v>0</v>
      </c>
      <c r="V128" s="29">
        <f t="shared" si="18"/>
        <v>0</v>
      </c>
      <c r="W128"/>
      <c r="X128"/>
      <c r="Y128" s="7"/>
      <c r="Z128"/>
      <c r="AA128" s="35"/>
    </row>
    <row r="129" spans="1:27" hidden="1" x14ac:dyDescent="0.2">
      <c r="A129" s="3" t="s">
        <v>56</v>
      </c>
      <c r="B129" s="2">
        <f t="shared" si="13"/>
        <v>0</v>
      </c>
      <c r="C129" s="2">
        <f t="shared" si="14"/>
        <v>8</v>
      </c>
      <c r="L129" s="29">
        <f t="shared" si="15"/>
        <v>0</v>
      </c>
      <c r="N129" s="29">
        <f t="shared" si="16"/>
        <v>0</v>
      </c>
      <c r="R129" s="29">
        <f t="shared" si="17"/>
        <v>0</v>
      </c>
      <c r="V129" s="29">
        <f t="shared" si="18"/>
        <v>0</v>
      </c>
      <c r="W129"/>
      <c r="X129"/>
      <c r="Y129" s="7"/>
      <c r="Z129"/>
      <c r="AA129" s="35"/>
    </row>
    <row r="130" spans="1:27" hidden="1" x14ac:dyDescent="0.2">
      <c r="A130" s="3" t="s">
        <v>57</v>
      </c>
      <c r="B130" s="2">
        <f t="shared" si="13"/>
        <v>0</v>
      </c>
      <c r="C130" s="2">
        <f t="shared" si="14"/>
        <v>8</v>
      </c>
      <c r="L130" s="29">
        <f t="shared" si="15"/>
        <v>0</v>
      </c>
      <c r="N130" s="29">
        <f t="shared" si="16"/>
        <v>0</v>
      </c>
      <c r="R130" s="29">
        <f t="shared" si="17"/>
        <v>0</v>
      </c>
      <c r="V130" s="29">
        <f t="shared" si="18"/>
        <v>0</v>
      </c>
      <c r="W130"/>
      <c r="X130"/>
      <c r="Y130" s="7"/>
      <c r="Z130"/>
      <c r="AA130" s="35"/>
    </row>
    <row r="131" spans="1:27" hidden="1" x14ac:dyDescent="0.2">
      <c r="A131" s="3" t="s">
        <v>58</v>
      </c>
      <c r="B131" s="2">
        <f t="shared" si="13"/>
        <v>0</v>
      </c>
      <c r="C131" s="2">
        <f t="shared" si="14"/>
        <v>8</v>
      </c>
      <c r="L131" s="29">
        <f t="shared" si="15"/>
        <v>0</v>
      </c>
      <c r="N131" s="29">
        <f t="shared" si="16"/>
        <v>0</v>
      </c>
      <c r="R131" s="29">
        <f t="shared" si="17"/>
        <v>0</v>
      </c>
      <c r="V131" s="29">
        <f t="shared" si="18"/>
        <v>0</v>
      </c>
      <c r="W131"/>
      <c r="X131"/>
      <c r="Y131" s="7"/>
      <c r="Z131"/>
      <c r="AA131" s="35"/>
    </row>
    <row r="132" spans="1:27" hidden="1" x14ac:dyDescent="0.2">
      <c r="A132" s="3" t="s">
        <v>59</v>
      </c>
      <c r="B132" s="2">
        <f t="shared" si="13"/>
        <v>0</v>
      </c>
      <c r="C132" s="2">
        <f t="shared" si="14"/>
        <v>8</v>
      </c>
      <c r="L132" s="29">
        <f t="shared" si="15"/>
        <v>0</v>
      </c>
      <c r="N132" s="29">
        <f t="shared" si="16"/>
        <v>0</v>
      </c>
      <c r="R132" s="29">
        <f t="shared" si="17"/>
        <v>0</v>
      </c>
      <c r="V132" s="29">
        <f t="shared" si="18"/>
        <v>0</v>
      </c>
      <c r="W132"/>
      <c r="X132"/>
      <c r="Y132" s="7"/>
      <c r="Z132"/>
      <c r="AA132" s="35"/>
    </row>
    <row r="133" spans="1:27" hidden="1" x14ac:dyDescent="0.2">
      <c r="A133" s="3" t="s">
        <v>60</v>
      </c>
      <c r="B133" s="2">
        <f t="shared" si="13"/>
        <v>0</v>
      </c>
      <c r="C133" s="2">
        <f t="shared" si="14"/>
        <v>8</v>
      </c>
      <c r="L133" s="29">
        <f t="shared" si="15"/>
        <v>0</v>
      </c>
      <c r="N133" s="29">
        <f t="shared" si="16"/>
        <v>0</v>
      </c>
      <c r="R133" s="29">
        <f t="shared" si="17"/>
        <v>0</v>
      </c>
      <c r="V133" s="29">
        <f t="shared" si="18"/>
        <v>0</v>
      </c>
      <c r="W133"/>
      <c r="X133"/>
      <c r="Y133" s="7"/>
      <c r="Z133"/>
      <c r="AA133" s="35"/>
    </row>
    <row r="134" spans="1:27" hidden="1" x14ac:dyDescent="0.2">
      <c r="A134" s="3" t="s">
        <v>61</v>
      </c>
      <c r="B134" s="2">
        <f t="shared" si="13"/>
        <v>0</v>
      </c>
      <c r="C134" s="2">
        <f t="shared" si="14"/>
        <v>8</v>
      </c>
      <c r="L134" s="29">
        <f t="shared" si="15"/>
        <v>0</v>
      </c>
      <c r="N134" s="29">
        <f t="shared" si="16"/>
        <v>0</v>
      </c>
      <c r="R134" s="29">
        <f t="shared" si="17"/>
        <v>0</v>
      </c>
      <c r="V134" s="29">
        <f t="shared" si="18"/>
        <v>0</v>
      </c>
      <c r="W134"/>
      <c r="X134"/>
      <c r="Y134" s="7"/>
      <c r="Z134"/>
      <c r="AA134" s="35"/>
    </row>
    <row r="135" spans="1:27" hidden="1" x14ac:dyDescent="0.2">
      <c r="A135" s="3" t="s">
        <v>62</v>
      </c>
      <c r="B135" s="2">
        <f t="shared" si="13"/>
        <v>0</v>
      </c>
      <c r="C135" s="2">
        <f t="shared" si="14"/>
        <v>8</v>
      </c>
      <c r="L135" s="29">
        <f t="shared" si="15"/>
        <v>0</v>
      </c>
      <c r="N135" s="29">
        <f t="shared" si="16"/>
        <v>0</v>
      </c>
      <c r="R135" s="29">
        <f t="shared" si="17"/>
        <v>0</v>
      </c>
      <c r="V135" s="29">
        <f t="shared" si="18"/>
        <v>0</v>
      </c>
      <c r="W135"/>
      <c r="X135"/>
      <c r="Y135" s="7"/>
      <c r="Z135"/>
      <c r="AA135" s="35"/>
    </row>
    <row r="136" spans="1:27" hidden="1" x14ac:dyDescent="0.2">
      <c r="A136" s="3" t="s">
        <v>63</v>
      </c>
      <c r="B136" s="2">
        <f t="shared" si="13"/>
        <v>0</v>
      </c>
      <c r="C136" s="2">
        <f t="shared" si="14"/>
        <v>8</v>
      </c>
      <c r="L136" s="29">
        <f t="shared" si="15"/>
        <v>0</v>
      </c>
      <c r="N136" s="29">
        <f t="shared" si="16"/>
        <v>0</v>
      </c>
      <c r="R136" s="29">
        <f t="shared" si="17"/>
        <v>0</v>
      </c>
      <c r="V136" s="29">
        <f t="shared" si="18"/>
        <v>0</v>
      </c>
      <c r="W136"/>
      <c r="X136"/>
      <c r="Y136" s="7"/>
      <c r="Z136"/>
      <c r="AA136" s="35"/>
    </row>
    <row r="137" spans="1:27" hidden="1" x14ac:dyDescent="0.2">
      <c r="A137" s="3" t="s">
        <v>64</v>
      </c>
      <c r="B137" s="2">
        <f t="shared" si="13"/>
        <v>0</v>
      </c>
      <c r="C137" s="2">
        <f t="shared" si="14"/>
        <v>8</v>
      </c>
      <c r="L137" s="29">
        <f t="shared" si="15"/>
        <v>0</v>
      </c>
      <c r="N137" s="29">
        <f t="shared" si="16"/>
        <v>0</v>
      </c>
      <c r="R137" s="29">
        <f t="shared" si="17"/>
        <v>0</v>
      </c>
      <c r="V137" s="29">
        <f t="shared" si="18"/>
        <v>0</v>
      </c>
      <c r="W137"/>
      <c r="X137"/>
      <c r="Y137" s="7"/>
      <c r="Z137"/>
      <c r="AA137" s="35"/>
    </row>
    <row r="138" spans="1:27" hidden="1" x14ac:dyDescent="0.2">
      <c r="A138" s="3" t="s">
        <v>65</v>
      </c>
      <c r="B138" s="2">
        <f t="shared" si="13"/>
        <v>0</v>
      </c>
      <c r="C138" s="2">
        <f t="shared" si="14"/>
        <v>8</v>
      </c>
      <c r="L138" s="29">
        <f t="shared" si="15"/>
        <v>0</v>
      </c>
      <c r="N138" s="29">
        <f t="shared" si="16"/>
        <v>0</v>
      </c>
      <c r="R138" s="29">
        <f t="shared" si="17"/>
        <v>0</v>
      </c>
      <c r="V138" s="29">
        <f t="shared" si="18"/>
        <v>0</v>
      </c>
      <c r="W138"/>
      <c r="X138"/>
      <c r="Y138" s="7"/>
      <c r="Z138"/>
      <c r="AA138" s="35"/>
    </row>
    <row r="139" spans="1:27" hidden="1" x14ac:dyDescent="0.2">
      <c r="A139" s="3" t="s">
        <v>66</v>
      </c>
      <c r="B139" s="2">
        <f t="shared" si="13"/>
        <v>0</v>
      </c>
      <c r="C139" s="2">
        <f t="shared" si="14"/>
        <v>8</v>
      </c>
      <c r="L139" s="29">
        <f t="shared" si="15"/>
        <v>0</v>
      </c>
      <c r="N139" s="29">
        <f t="shared" si="16"/>
        <v>0</v>
      </c>
      <c r="R139" s="29">
        <f t="shared" si="17"/>
        <v>0</v>
      </c>
      <c r="V139" s="29">
        <f t="shared" si="18"/>
        <v>0</v>
      </c>
      <c r="W139"/>
      <c r="X139"/>
      <c r="Y139" s="7"/>
      <c r="Z139"/>
      <c r="AA139" s="35"/>
    </row>
    <row r="140" spans="1:27" hidden="1" x14ac:dyDescent="0.2">
      <c r="A140" s="3" t="s">
        <v>67</v>
      </c>
      <c r="B140" s="2">
        <f t="shared" si="13"/>
        <v>0</v>
      </c>
      <c r="C140" s="2">
        <f t="shared" si="14"/>
        <v>8</v>
      </c>
      <c r="L140" s="29">
        <f t="shared" si="15"/>
        <v>0</v>
      </c>
      <c r="N140" s="29">
        <f t="shared" si="16"/>
        <v>0</v>
      </c>
      <c r="R140" s="29">
        <f t="shared" si="17"/>
        <v>0</v>
      </c>
      <c r="V140" s="29">
        <f t="shared" si="18"/>
        <v>0</v>
      </c>
      <c r="W140"/>
      <c r="X140"/>
      <c r="Y140" s="7"/>
      <c r="Z140"/>
      <c r="AA140" s="35"/>
    </row>
    <row r="141" spans="1:27" hidden="1" x14ac:dyDescent="0.2">
      <c r="A141" s="3" t="s">
        <v>68</v>
      </c>
      <c r="B141" s="2">
        <f t="shared" si="13"/>
        <v>0</v>
      </c>
      <c r="C141" s="2">
        <f t="shared" si="14"/>
        <v>8</v>
      </c>
      <c r="L141" s="29">
        <f t="shared" si="15"/>
        <v>0</v>
      </c>
      <c r="N141" s="29">
        <f t="shared" si="16"/>
        <v>0</v>
      </c>
      <c r="R141" s="29">
        <f t="shared" si="17"/>
        <v>0</v>
      </c>
      <c r="V141" s="29">
        <f t="shared" si="18"/>
        <v>0</v>
      </c>
      <c r="W141"/>
      <c r="X141"/>
      <c r="Y141" s="7"/>
      <c r="Z141"/>
      <c r="AA141" s="35"/>
    </row>
    <row r="142" spans="1:27" hidden="1" x14ac:dyDescent="0.2">
      <c r="A142" s="3" t="s">
        <v>69</v>
      </c>
      <c r="B142" s="2">
        <f t="shared" si="13"/>
        <v>0</v>
      </c>
      <c r="C142" s="2">
        <f t="shared" si="14"/>
        <v>8</v>
      </c>
      <c r="L142" s="29">
        <f t="shared" si="15"/>
        <v>0</v>
      </c>
      <c r="N142" s="29">
        <f t="shared" si="16"/>
        <v>0</v>
      </c>
      <c r="R142" s="29">
        <f t="shared" si="17"/>
        <v>0</v>
      </c>
      <c r="V142" s="29">
        <f t="shared" si="18"/>
        <v>0</v>
      </c>
      <c r="W142"/>
      <c r="X142"/>
      <c r="Y142" s="7"/>
      <c r="Z142"/>
      <c r="AA142" s="35"/>
    </row>
    <row r="143" spans="1:27" hidden="1" x14ac:dyDescent="0.2">
      <c r="A143" s="3" t="s">
        <v>70</v>
      </c>
      <c r="B143" s="2">
        <f t="shared" si="13"/>
        <v>0</v>
      </c>
      <c r="C143" s="2">
        <f t="shared" si="14"/>
        <v>8</v>
      </c>
      <c r="L143" s="29">
        <f t="shared" si="15"/>
        <v>0</v>
      </c>
      <c r="N143" s="29">
        <f t="shared" si="16"/>
        <v>0</v>
      </c>
      <c r="R143" s="29">
        <f t="shared" si="17"/>
        <v>0</v>
      </c>
      <c r="V143" s="29">
        <f t="shared" si="18"/>
        <v>0</v>
      </c>
      <c r="W143"/>
      <c r="X143"/>
      <c r="Y143" s="7"/>
      <c r="Z143"/>
      <c r="AA143" s="35"/>
    </row>
    <row r="144" spans="1:27" hidden="1" x14ac:dyDescent="0.2">
      <c r="A144" s="3" t="s">
        <v>71</v>
      </c>
      <c r="B144" s="2">
        <f t="shared" si="13"/>
        <v>0</v>
      </c>
      <c r="C144" s="2">
        <f t="shared" si="14"/>
        <v>8</v>
      </c>
      <c r="L144" s="29">
        <f t="shared" si="15"/>
        <v>0</v>
      </c>
      <c r="N144" s="29">
        <f t="shared" si="16"/>
        <v>0</v>
      </c>
      <c r="R144" s="29">
        <f t="shared" si="17"/>
        <v>0</v>
      </c>
      <c r="V144" s="29">
        <f t="shared" si="18"/>
        <v>0</v>
      </c>
      <c r="W144"/>
      <c r="X144"/>
      <c r="Y144" s="7"/>
      <c r="Z144"/>
      <c r="AA144" s="35"/>
    </row>
    <row r="145" spans="1:27" hidden="1" x14ac:dyDescent="0.2">
      <c r="A145" s="3" t="s">
        <v>72</v>
      </c>
      <c r="B145" s="2">
        <f t="shared" ref="B145:B203" si="19">+L145+N145+R145+V145+X145</f>
        <v>0</v>
      </c>
      <c r="C145" s="2">
        <f t="shared" ref="C145:C203" si="20">RANK(B145,B$4:B$203,0)</f>
        <v>8</v>
      </c>
      <c r="L145" s="29">
        <f t="shared" ref="L145:L203" si="21">IF(AND(I145&lt;1,J145&lt;1,K145&lt;1),0,IF(250+((45-(I145*60+J145))*2)&lt;0,0,IF(K145&lt;50,250+((45-(I145*60+J145))*2),IF(K145&gt;49,250+((45-(I145*60+J145))*2)-1,250+((45-(I145*60+J145))*2)))))</f>
        <v>0</v>
      </c>
      <c r="N145" s="29">
        <f t="shared" ref="N145:N203" si="22">IF(M145&lt;89,0,250+((M145-172)*3))</f>
        <v>0</v>
      </c>
      <c r="R145" s="29">
        <f t="shared" ref="R145:R203" si="23">IF(AND(O145&lt;1,P145&lt;1,Q145&lt;1),0,IF(250+((240-(O145*60+P145))*1)&lt;0,0,250+((240-(O145*60+P145))*1)))</f>
        <v>0</v>
      </c>
      <c r="V145" s="29">
        <f t="shared" ref="V145:V203" si="24">IF(AND(S145&lt;1,T145&lt;1,U145&lt;1),0,IF(500+((240-(S145*60+T145))*1)&lt;0,0,500+((240-(S145*60+T145))*1)))</f>
        <v>0</v>
      </c>
      <c r="W145"/>
      <c r="X145"/>
      <c r="Y145" s="7"/>
      <c r="Z145"/>
      <c r="AA145" s="35"/>
    </row>
    <row r="146" spans="1:27" hidden="1" x14ac:dyDescent="0.2">
      <c r="A146" s="3" t="s">
        <v>73</v>
      </c>
      <c r="B146" s="2">
        <f t="shared" si="19"/>
        <v>0</v>
      </c>
      <c r="C146" s="2">
        <f t="shared" si="20"/>
        <v>8</v>
      </c>
      <c r="L146" s="29">
        <f t="shared" si="21"/>
        <v>0</v>
      </c>
      <c r="N146" s="29">
        <f t="shared" si="22"/>
        <v>0</v>
      </c>
      <c r="R146" s="29">
        <f t="shared" si="23"/>
        <v>0</v>
      </c>
      <c r="V146" s="29">
        <f t="shared" si="24"/>
        <v>0</v>
      </c>
      <c r="W146"/>
      <c r="X146"/>
      <c r="Y146" s="7"/>
      <c r="Z146"/>
      <c r="AA146" s="35"/>
    </row>
    <row r="147" spans="1:27" hidden="1" x14ac:dyDescent="0.2">
      <c r="A147" s="3" t="s">
        <v>74</v>
      </c>
      <c r="B147" s="2">
        <f t="shared" si="19"/>
        <v>0</v>
      </c>
      <c r="C147" s="2">
        <f t="shared" si="20"/>
        <v>8</v>
      </c>
      <c r="L147" s="29">
        <f t="shared" si="21"/>
        <v>0</v>
      </c>
      <c r="N147" s="29">
        <f t="shared" si="22"/>
        <v>0</v>
      </c>
      <c r="R147" s="29">
        <f t="shared" si="23"/>
        <v>0</v>
      </c>
      <c r="V147" s="29">
        <f t="shared" si="24"/>
        <v>0</v>
      </c>
      <c r="W147"/>
      <c r="X147"/>
      <c r="Y147" s="7"/>
      <c r="Z147"/>
      <c r="AA147" s="35"/>
    </row>
    <row r="148" spans="1:27" hidden="1" x14ac:dyDescent="0.2">
      <c r="A148" s="3" t="s">
        <v>75</v>
      </c>
      <c r="B148" s="2">
        <f t="shared" si="19"/>
        <v>0</v>
      </c>
      <c r="C148" s="2">
        <f t="shared" si="20"/>
        <v>8</v>
      </c>
      <c r="L148" s="29">
        <f t="shared" si="21"/>
        <v>0</v>
      </c>
      <c r="N148" s="29">
        <f t="shared" si="22"/>
        <v>0</v>
      </c>
      <c r="R148" s="29">
        <f t="shared" si="23"/>
        <v>0</v>
      </c>
      <c r="V148" s="29">
        <f t="shared" si="24"/>
        <v>0</v>
      </c>
      <c r="W148"/>
      <c r="X148"/>
      <c r="Y148" s="7"/>
      <c r="Z148"/>
      <c r="AA148" s="35"/>
    </row>
    <row r="149" spans="1:27" hidden="1" x14ac:dyDescent="0.2">
      <c r="A149" s="3" t="s">
        <v>76</v>
      </c>
      <c r="B149" s="2">
        <f t="shared" si="19"/>
        <v>0</v>
      </c>
      <c r="C149" s="2">
        <f t="shared" si="20"/>
        <v>8</v>
      </c>
      <c r="L149" s="29">
        <f t="shared" si="21"/>
        <v>0</v>
      </c>
      <c r="N149" s="29">
        <f t="shared" si="22"/>
        <v>0</v>
      </c>
      <c r="R149" s="29">
        <f t="shared" si="23"/>
        <v>0</v>
      </c>
      <c r="V149" s="29">
        <f t="shared" si="24"/>
        <v>0</v>
      </c>
      <c r="W149"/>
      <c r="X149"/>
      <c r="Y149" s="7"/>
      <c r="Z149"/>
      <c r="AA149" s="35"/>
    </row>
    <row r="150" spans="1:27" hidden="1" x14ac:dyDescent="0.2">
      <c r="A150" s="3" t="s">
        <v>77</v>
      </c>
      <c r="B150" s="2">
        <f t="shared" si="19"/>
        <v>0</v>
      </c>
      <c r="C150" s="2">
        <f t="shared" si="20"/>
        <v>8</v>
      </c>
      <c r="L150" s="29">
        <f t="shared" si="21"/>
        <v>0</v>
      </c>
      <c r="N150" s="29">
        <f t="shared" si="22"/>
        <v>0</v>
      </c>
      <c r="R150" s="29">
        <f t="shared" si="23"/>
        <v>0</v>
      </c>
      <c r="V150" s="29">
        <f t="shared" si="24"/>
        <v>0</v>
      </c>
      <c r="W150"/>
      <c r="X150"/>
      <c r="Y150" s="7"/>
      <c r="Z150"/>
      <c r="AA150" s="35"/>
    </row>
    <row r="151" spans="1:27" hidden="1" x14ac:dyDescent="0.2">
      <c r="A151" s="3" t="s">
        <v>78</v>
      </c>
      <c r="B151" s="2">
        <f t="shared" si="19"/>
        <v>0</v>
      </c>
      <c r="C151" s="2">
        <f t="shared" si="20"/>
        <v>8</v>
      </c>
      <c r="L151" s="29">
        <f t="shared" si="21"/>
        <v>0</v>
      </c>
      <c r="N151" s="29">
        <f t="shared" si="22"/>
        <v>0</v>
      </c>
      <c r="R151" s="29">
        <f t="shared" si="23"/>
        <v>0</v>
      </c>
      <c r="V151" s="29">
        <f t="shared" si="24"/>
        <v>0</v>
      </c>
      <c r="W151"/>
      <c r="X151"/>
      <c r="Y151" s="7"/>
      <c r="Z151"/>
      <c r="AA151" s="35"/>
    </row>
    <row r="152" spans="1:27" hidden="1" x14ac:dyDescent="0.2">
      <c r="A152" s="3" t="s">
        <v>79</v>
      </c>
      <c r="B152" s="2">
        <f t="shared" si="19"/>
        <v>0</v>
      </c>
      <c r="C152" s="2">
        <f t="shared" si="20"/>
        <v>8</v>
      </c>
      <c r="L152" s="29">
        <f t="shared" si="21"/>
        <v>0</v>
      </c>
      <c r="N152" s="29">
        <f t="shared" si="22"/>
        <v>0</v>
      </c>
      <c r="R152" s="29">
        <f t="shared" si="23"/>
        <v>0</v>
      </c>
      <c r="V152" s="29">
        <f t="shared" si="24"/>
        <v>0</v>
      </c>
      <c r="W152"/>
      <c r="X152"/>
      <c r="Y152" s="7"/>
      <c r="Z152"/>
      <c r="AA152" s="35"/>
    </row>
    <row r="153" spans="1:27" hidden="1" x14ac:dyDescent="0.2">
      <c r="A153" s="3" t="s">
        <v>80</v>
      </c>
      <c r="B153" s="2">
        <f t="shared" si="19"/>
        <v>0</v>
      </c>
      <c r="C153" s="2">
        <f t="shared" si="20"/>
        <v>8</v>
      </c>
      <c r="L153" s="29">
        <f t="shared" si="21"/>
        <v>0</v>
      </c>
      <c r="N153" s="29">
        <f t="shared" si="22"/>
        <v>0</v>
      </c>
      <c r="R153" s="29">
        <f t="shared" si="23"/>
        <v>0</v>
      </c>
      <c r="V153" s="29">
        <f t="shared" si="24"/>
        <v>0</v>
      </c>
      <c r="W153"/>
      <c r="X153"/>
      <c r="Y153" s="7"/>
      <c r="Z153"/>
      <c r="AA153" s="35"/>
    </row>
    <row r="154" spans="1:27" hidden="1" x14ac:dyDescent="0.2">
      <c r="A154" s="3" t="s">
        <v>81</v>
      </c>
      <c r="B154" s="2">
        <f t="shared" si="19"/>
        <v>0</v>
      </c>
      <c r="C154" s="2">
        <f t="shared" si="20"/>
        <v>8</v>
      </c>
      <c r="L154" s="29">
        <f t="shared" si="21"/>
        <v>0</v>
      </c>
      <c r="N154" s="29">
        <f t="shared" si="22"/>
        <v>0</v>
      </c>
      <c r="R154" s="29">
        <f t="shared" si="23"/>
        <v>0</v>
      </c>
      <c r="V154" s="29">
        <f t="shared" si="24"/>
        <v>0</v>
      </c>
      <c r="W154"/>
      <c r="X154"/>
      <c r="Y154" s="7"/>
      <c r="Z154"/>
      <c r="AA154" s="35"/>
    </row>
    <row r="155" spans="1:27" hidden="1" x14ac:dyDescent="0.2">
      <c r="A155" s="3" t="s">
        <v>82</v>
      </c>
      <c r="B155" s="2">
        <f t="shared" si="19"/>
        <v>0</v>
      </c>
      <c r="C155" s="2">
        <f t="shared" si="20"/>
        <v>8</v>
      </c>
      <c r="L155" s="29">
        <f t="shared" si="21"/>
        <v>0</v>
      </c>
      <c r="N155" s="29">
        <f t="shared" si="22"/>
        <v>0</v>
      </c>
      <c r="R155" s="29">
        <f t="shared" si="23"/>
        <v>0</v>
      </c>
      <c r="V155" s="29">
        <f t="shared" si="24"/>
        <v>0</v>
      </c>
      <c r="W155"/>
      <c r="X155"/>
      <c r="Y155" s="7"/>
      <c r="Z155"/>
      <c r="AA155" s="35"/>
    </row>
    <row r="156" spans="1:27" hidden="1" x14ac:dyDescent="0.2">
      <c r="A156" s="3" t="s">
        <v>83</v>
      </c>
      <c r="B156" s="2">
        <f t="shared" si="19"/>
        <v>0</v>
      </c>
      <c r="C156" s="2">
        <f t="shared" si="20"/>
        <v>8</v>
      </c>
      <c r="L156" s="29">
        <f t="shared" si="21"/>
        <v>0</v>
      </c>
      <c r="N156" s="29">
        <f t="shared" si="22"/>
        <v>0</v>
      </c>
      <c r="R156" s="29">
        <f t="shared" si="23"/>
        <v>0</v>
      </c>
      <c r="V156" s="29">
        <f t="shared" si="24"/>
        <v>0</v>
      </c>
      <c r="W156"/>
      <c r="X156"/>
      <c r="Y156" s="7"/>
      <c r="Z156"/>
      <c r="AA156" s="35"/>
    </row>
    <row r="157" spans="1:27" hidden="1" x14ac:dyDescent="0.2">
      <c r="A157" s="3" t="s">
        <v>84</v>
      </c>
      <c r="B157" s="2">
        <f t="shared" si="19"/>
        <v>0</v>
      </c>
      <c r="C157" s="2">
        <f t="shared" si="20"/>
        <v>8</v>
      </c>
      <c r="L157" s="29">
        <f t="shared" si="21"/>
        <v>0</v>
      </c>
      <c r="N157" s="29">
        <f t="shared" si="22"/>
        <v>0</v>
      </c>
      <c r="R157" s="29">
        <f t="shared" si="23"/>
        <v>0</v>
      </c>
      <c r="V157" s="29">
        <f t="shared" si="24"/>
        <v>0</v>
      </c>
      <c r="W157"/>
      <c r="X157"/>
      <c r="Y157" s="7"/>
      <c r="Z157"/>
      <c r="AA157" s="35"/>
    </row>
    <row r="158" spans="1:27" hidden="1" x14ac:dyDescent="0.2">
      <c r="A158" s="3" t="s">
        <v>85</v>
      </c>
      <c r="B158" s="2">
        <f t="shared" si="19"/>
        <v>0</v>
      </c>
      <c r="C158" s="2">
        <f t="shared" si="20"/>
        <v>8</v>
      </c>
      <c r="L158" s="29">
        <f t="shared" si="21"/>
        <v>0</v>
      </c>
      <c r="N158" s="29">
        <f t="shared" si="22"/>
        <v>0</v>
      </c>
      <c r="R158" s="29">
        <f t="shared" si="23"/>
        <v>0</v>
      </c>
      <c r="V158" s="29">
        <f t="shared" si="24"/>
        <v>0</v>
      </c>
      <c r="W158"/>
      <c r="X158"/>
      <c r="Y158" s="7"/>
      <c r="Z158"/>
      <c r="AA158" s="35"/>
    </row>
    <row r="159" spans="1:27" hidden="1" x14ac:dyDescent="0.2">
      <c r="A159" s="3" t="s">
        <v>86</v>
      </c>
      <c r="B159" s="2">
        <f t="shared" si="19"/>
        <v>0</v>
      </c>
      <c r="C159" s="2">
        <f t="shared" si="20"/>
        <v>8</v>
      </c>
      <c r="L159" s="29">
        <f t="shared" si="21"/>
        <v>0</v>
      </c>
      <c r="N159" s="29">
        <f t="shared" si="22"/>
        <v>0</v>
      </c>
      <c r="R159" s="29">
        <f t="shared" si="23"/>
        <v>0</v>
      </c>
      <c r="V159" s="29">
        <f t="shared" si="24"/>
        <v>0</v>
      </c>
      <c r="W159"/>
      <c r="X159"/>
      <c r="Y159" s="7"/>
      <c r="Z159"/>
      <c r="AA159" s="35"/>
    </row>
    <row r="160" spans="1:27" hidden="1" x14ac:dyDescent="0.2">
      <c r="A160" s="3" t="s">
        <v>87</v>
      </c>
      <c r="B160" s="2">
        <f t="shared" si="19"/>
        <v>0</v>
      </c>
      <c r="C160" s="2">
        <f t="shared" si="20"/>
        <v>8</v>
      </c>
      <c r="L160" s="29">
        <f t="shared" si="21"/>
        <v>0</v>
      </c>
      <c r="N160" s="29">
        <f t="shared" si="22"/>
        <v>0</v>
      </c>
      <c r="R160" s="29">
        <f t="shared" si="23"/>
        <v>0</v>
      </c>
      <c r="V160" s="29">
        <f t="shared" si="24"/>
        <v>0</v>
      </c>
      <c r="W160"/>
      <c r="X160"/>
      <c r="Y160" s="7"/>
      <c r="Z160"/>
      <c r="AA160" s="35"/>
    </row>
    <row r="161" spans="1:27" hidden="1" x14ac:dyDescent="0.2">
      <c r="A161" s="3" t="s">
        <v>88</v>
      </c>
      <c r="B161" s="2">
        <f t="shared" si="19"/>
        <v>0</v>
      </c>
      <c r="C161" s="2">
        <f t="shared" si="20"/>
        <v>8</v>
      </c>
      <c r="L161" s="29">
        <f t="shared" si="21"/>
        <v>0</v>
      </c>
      <c r="N161" s="29">
        <f t="shared" si="22"/>
        <v>0</v>
      </c>
      <c r="R161" s="29">
        <f t="shared" si="23"/>
        <v>0</v>
      </c>
      <c r="V161" s="29">
        <f t="shared" si="24"/>
        <v>0</v>
      </c>
      <c r="W161"/>
      <c r="X161"/>
      <c r="Y161" s="7"/>
      <c r="Z161"/>
      <c r="AA161" s="35"/>
    </row>
    <row r="162" spans="1:27" hidden="1" x14ac:dyDescent="0.2">
      <c r="A162" s="3" t="s">
        <v>89</v>
      </c>
      <c r="B162" s="2">
        <f t="shared" si="19"/>
        <v>0</v>
      </c>
      <c r="C162" s="2">
        <f t="shared" si="20"/>
        <v>8</v>
      </c>
      <c r="L162" s="29">
        <f t="shared" si="21"/>
        <v>0</v>
      </c>
      <c r="N162" s="29">
        <f t="shared" si="22"/>
        <v>0</v>
      </c>
      <c r="R162" s="29">
        <f t="shared" si="23"/>
        <v>0</v>
      </c>
      <c r="V162" s="29">
        <f t="shared" si="24"/>
        <v>0</v>
      </c>
      <c r="W162"/>
      <c r="X162"/>
      <c r="Y162" s="7"/>
      <c r="Z162"/>
      <c r="AA162" s="35"/>
    </row>
    <row r="163" spans="1:27" hidden="1" x14ac:dyDescent="0.2">
      <c r="A163" s="3" t="s">
        <v>90</v>
      </c>
      <c r="B163" s="2">
        <f t="shared" si="19"/>
        <v>0</v>
      </c>
      <c r="C163" s="2">
        <f t="shared" si="20"/>
        <v>8</v>
      </c>
      <c r="L163" s="29">
        <f t="shared" si="21"/>
        <v>0</v>
      </c>
      <c r="N163" s="29">
        <f t="shared" si="22"/>
        <v>0</v>
      </c>
      <c r="R163" s="29">
        <f t="shared" si="23"/>
        <v>0</v>
      </c>
      <c r="V163" s="29">
        <f t="shared" si="24"/>
        <v>0</v>
      </c>
      <c r="W163"/>
      <c r="X163"/>
      <c r="Y163" s="7"/>
      <c r="Z163"/>
      <c r="AA163" s="35"/>
    </row>
    <row r="164" spans="1:27" hidden="1" x14ac:dyDescent="0.2">
      <c r="A164" s="3" t="s">
        <v>91</v>
      </c>
      <c r="B164" s="2">
        <f t="shared" si="19"/>
        <v>0</v>
      </c>
      <c r="C164" s="2">
        <f t="shared" si="20"/>
        <v>8</v>
      </c>
      <c r="L164" s="29">
        <f t="shared" si="21"/>
        <v>0</v>
      </c>
      <c r="N164" s="29">
        <f t="shared" si="22"/>
        <v>0</v>
      </c>
      <c r="R164" s="29">
        <f t="shared" si="23"/>
        <v>0</v>
      </c>
      <c r="V164" s="29">
        <f t="shared" si="24"/>
        <v>0</v>
      </c>
      <c r="W164"/>
      <c r="X164"/>
      <c r="Y164" s="7"/>
      <c r="Z164"/>
      <c r="AA164" s="35"/>
    </row>
    <row r="165" spans="1:27" hidden="1" x14ac:dyDescent="0.2">
      <c r="A165" s="3" t="s">
        <v>92</v>
      </c>
      <c r="B165" s="2">
        <f t="shared" si="19"/>
        <v>0</v>
      </c>
      <c r="C165" s="2">
        <f t="shared" si="20"/>
        <v>8</v>
      </c>
      <c r="L165" s="29">
        <f t="shared" si="21"/>
        <v>0</v>
      </c>
      <c r="N165" s="29">
        <f t="shared" si="22"/>
        <v>0</v>
      </c>
      <c r="R165" s="29">
        <f t="shared" si="23"/>
        <v>0</v>
      </c>
      <c r="V165" s="29">
        <f t="shared" si="24"/>
        <v>0</v>
      </c>
      <c r="W165"/>
      <c r="X165"/>
      <c r="Y165" s="7"/>
      <c r="Z165"/>
      <c r="AA165" s="35"/>
    </row>
    <row r="166" spans="1:27" hidden="1" x14ac:dyDescent="0.2">
      <c r="A166" s="3" t="s">
        <v>93</v>
      </c>
      <c r="B166" s="2">
        <f t="shared" si="19"/>
        <v>0</v>
      </c>
      <c r="C166" s="2">
        <f t="shared" si="20"/>
        <v>8</v>
      </c>
      <c r="L166" s="29">
        <f t="shared" si="21"/>
        <v>0</v>
      </c>
      <c r="N166" s="29">
        <f t="shared" si="22"/>
        <v>0</v>
      </c>
      <c r="R166" s="29">
        <f t="shared" si="23"/>
        <v>0</v>
      </c>
      <c r="V166" s="29">
        <f t="shared" si="24"/>
        <v>0</v>
      </c>
      <c r="W166"/>
      <c r="X166"/>
      <c r="Y166" s="7"/>
      <c r="Z166"/>
      <c r="AA166" s="35"/>
    </row>
    <row r="167" spans="1:27" hidden="1" x14ac:dyDescent="0.2">
      <c r="A167" s="3" t="s">
        <v>94</v>
      </c>
      <c r="B167" s="2">
        <f t="shared" si="19"/>
        <v>0</v>
      </c>
      <c r="C167" s="2">
        <f t="shared" si="20"/>
        <v>8</v>
      </c>
      <c r="L167" s="29">
        <f t="shared" si="21"/>
        <v>0</v>
      </c>
      <c r="N167" s="29">
        <f t="shared" si="22"/>
        <v>0</v>
      </c>
      <c r="R167" s="29">
        <f t="shared" si="23"/>
        <v>0</v>
      </c>
      <c r="V167" s="29">
        <f t="shared" si="24"/>
        <v>0</v>
      </c>
      <c r="W167"/>
      <c r="X167"/>
      <c r="Y167" s="7"/>
      <c r="Z167"/>
      <c r="AA167" s="35"/>
    </row>
    <row r="168" spans="1:27" hidden="1" x14ac:dyDescent="0.2">
      <c r="A168" s="3" t="s">
        <v>95</v>
      </c>
      <c r="B168" s="2">
        <f t="shared" si="19"/>
        <v>0</v>
      </c>
      <c r="C168" s="2">
        <f t="shared" si="20"/>
        <v>8</v>
      </c>
      <c r="L168" s="29">
        <f t="shared" si="21"/>
        <v>0</v>
      </c>
      <c r="N168" s="29">
        <f t="shared" si="22"/>
        <v>0</v>
      </c>
      <c r="R168" s="29">
        <f t="shared" si="23"/>
        <v>0</v>
      </c>
      <c r="V168" s="29">
        <f t="shared" si="24"/>
        <v>0</v>
      </c>
      <c r="W168"/>
      <c r="X168"/>
      <c r="Y168" s="7"/>
      <c r="Z168"/>
      <c r="AA168" s="35"/>
    </row>
    <row r="169" spans="1:27" hidden="1" x14ac:dyDescent="0.2">
      <c r="A169" s="3" t="s">
        <v>96</v>
      </c>
      <c r="B169" s="2">
        <f t="shared" si="19"/>
        <v>0</v>
      </c>
      <c r="C169" s="2">
        <f t="shared" si="20"/>
        <v>8</v>
      </c>
      <c r="L169" s="29">
        <f t="shared" si="21"/>
        <v>0</v>
      </c>
      <c r="N169" s="29">
        <f t="shared" si="22"/>
        <v>0</v>
      </c>
      <c r="R169" s="29">
        <f t="shared" si="23"/>
        <v>0</v>
      </c>
      <c r="V169" s="29">
        <f t="shared" si="24"/>
        <v>0</v>
      </c>
      <c r="W169"/>
      <c r="X169"/>
      <c r="Y169" s="7"/>
      <c r="Z169"/>
      <c r="AA169" s="35"/>
    </row>
    <row r="170" spans="1:27" hidden="1" x14ac:dyDescent="0.2">
      <c r="A170" s="3" t="s">
        <v>97</v>
      </c>
      <c r="B170" s="2">
        <f t="shared" si="19"/>
        <v>0</v>
      </c>
      <c r="C170" s="2">
        <f t="shared" si="20"/>
        <v>8</v>
      </c>
      <c r="L170" s="29">
        <f t="shared" si="21"/>
        <v>0</v>
      </c>
      <c r="N170" s="29">
        <f t="shared" si="22"/>
        <v>0</v>
      </c>
      <c r="R170" s="29">
        <f t="shared" si="23"/>
        <v>0</v>
      </c>
      <c r="V170" s="29">
        <f t="shared" si="24"/>
        <v>0</v>
      </c>
      <c r="W170"/>
      <c r="X170"/>
      <c r="Y170" s="7"/>
      <c r="Z170"/>
      <c r="AA170" s="35"/>
    </row>
    <row r="171" spans="1:27" hidden="1" x14ac:dyDescent="0.2">
      <c r="A171" s="3" t="s">
        <v>98</v>
      </c>
      <c r="B171" s="2">
        <f t="shared" si="19"/>
        <v>0</v>
      </c>
      <c r="C171" s="2">
        <f t="shared" si="20"/>
        <v>8</v>
      </c>
      <c r="L171" s="29">
        <f t="shared" si="21"/>
        <v>0</v>
      </c>
      <c r="N171" s="29">
        <f t="shared" si="22"/>
        <v>0</v>
      </c>
      <c r="R171" s="29">
        <f t="shared" si="23"/>
        <v>0</v>
      </c>
      <c r="V171" s="29">
        <f t="shared" si="24"/>
        <v>0</v>
      </c>
      <c r="W171"/>
      <c r="X171"/>
      <c r="Y171" s="7"/>
      <c r="Z171"/>
      <c r="AA171" s="35"/>
    </row>
    <row r="172" spans="1:27" hidden="1" x14ac:dyDescent="0.2">
      <c r="A172" s="3" t="s">
        <v>99</v>
      </c>
      <c r="B172" s="2">
        <f t="shared" si="19"/>
        <v>0</v>
      </c>
      <c r="C172" s="2">
        <f t="shared" si="20"/>
        <v>8</v>
      </c>
      <c r="L172" s="29">
        <f t="shared" si="21"/>
        <v>0</v>
      </c>
      <c r="N172" s="29">
        <f t="shared" si="22"/>
        <v>0</v>
      </c>
      <c r="R172" s="29">
        <f t="shared" si="23"/>
        <v>0</v>
      </c>
      <c r="V172" s="29">
        <f t="shared" si="24"/>
        <v>0</v>
      </c>
      <c r="W172"/>
      <c r="X172"/>
      <c r="Y172" s="7"/>
      <c r="Z172"/>
      <c r="AA172" s="35"/>
    </row>
    <row r="173" spans="1:27" hidden="1" x14ac:dyDescent="0.2">
      <c r="A173" s="3" t="s">
        <v>100</v>
      </c>
      <c r="B173" s="2">
        <f t="shared" si="19"/>
        <v>0</v>
      </c>
      <c r="C173" s="2">
        <f t="shared" si="20"/>
        <v>8</v>
      </c>
      <c r="L173" s="29">
        <f t="shared" si="21"/>
        <v>0</v>
      </c>
      <c r="N173" s="29">
        <f t="shared" si="22"/>
        <v>0</v>
      </c>
      <c r="R173" s="29">
        <f t="shared" si="23"/>
        <v>0</v>
      </c>
      <c r="V173" s="29">
        <f t="shared" si="24"/>
        <v>0</v>
      </c>
      <c r="W173"/>
      <c r="X173"/>
      <c r="Y173" s="7"/>
      <c r="Z173"/>
      <c r="AA173" s="35"/>
    </row>
    <row r="174" spans="1:27" hidden="1" x14ac:dyDescent="0.2">
      <c r="A174" s="3" t="s">
        <v>101</v>
      </c>
      <c r="B174" s="2">
        <f t="shared" si="19"/>
        <v>0</v>
      </c>
      <c r="C174" s="2">
        <f t="shared" si="20"/>
        <v>8</v>
      </c>
      <c r="L174" s="29">
        <f t="shared" si="21"/>
        <v>0</v>
      </c>
      <c r="N174" s="29">
        <f t="shared" si="22"/>
        <v>0</v>
      </c>
      <c r="R174" s="29">
        <f t="shared" si="23"/>
        <v>0</v>
      </c>
      <c r="V174" s="29">
        <f t="shared" si="24"/>
        <v>0</v>
      </c>
      <c r="W174"/>
      <c r="X174"/>
      <c r="Y174" s="7"/>
      <c r="Z174"/>
      <c r="AA174" s="35"/>
    </row>
    <row r="175" spans="1:27" hidden="1" x14ac:dyDescent="0.2">
      <c r="A175" s="3" t="s">
        <v>102</v>
      </c>
      <c r="B175" s="2">
        <f t="shared" si="19"/>
        <v>0</v>
      </c>
      <c r="C175" s="2">
        <f t="shared" si="20"/>
        <v>8</v>
      </c>
      <c r="L175" s="29">
        <f t="shared" si="21"/>
        <v>0</v>
      </c>
      <c r="N175" s="29">
        <f t="shared" si="22"/>
        <v>0</v>
      </c>
      <c r="R175" s="29">
        <f t="shared" si="23"/>
        <v>0</v>
      </c>
      <c r="V175" s="29">
        <f t="shared" si="24"/>
        <v>0</v>
      </c>
      <c r="W175"/>
      <c r="X175"/>
      <c r="Y175" s="7"/>
      <c r="Z175"/>
      <c r="AA175" s="35"/>
    </row>
    <row r="176" spans="1:27" hidden="1" x14ac:dyDescent="0.2">
      <c r="A176" s="3" t="s">
        <v>103</v>
      </c>
      <c r="B176" s="2">
        <f t="shared" si="19"/>
        <v>0</v>
      </c>
      <c r="C176" s="2">
        <f t="shared" si="20"/>
        <v>8</v>
      </c>
      <c r="L176" s="29">
        <f t="shared" si="21"/>
        <v>0</v>
      </c>
      <c r="N176" s="29">
        <f t="shared" si="22"/>
        <v>0</v>
      </c>
      <c r="R176" s="29">
        <f t="shared" si="23"/>
        <v>0</v>
      </c>
      <c r="V176" s="29">
        <f t="shared" si="24"/>
        <v>0</v>
      </c>
      <c r="W176"/>
      <c r="X176"/>
      <c r="Y176" s="7"/>
      <c r="Z176"/>
      <c r="AA176" s="35"/>
    </row>
    <row r="177" spans="1:27" hidden="1" x14ac:dyDescent="0.2">
      <c r="A177" s="3" t="s">
        <v>104</v>
      </c>
      <c r="B177" s="2">
        <f t="shared" si="19"/>
        <v>0</v>
      </c>
      <c r="C177" s="2">
        <f t="shared" si="20"/>
        <v>8</v>
      </c>
      <c r="L177" s="29">
        <f t="shared" si="21"/>
        <v>0</v>
      </c>
      <c r="N177" s="29">
        <f t="shared" si="22"/>
        <v>0</v>
      </c>
      <c r="R177" s="29">
        <f t="shared" si="23"/>
        <v>0</v>
      </c>
      <c r="V177" s="29">
        <f t="shared" si="24"/>
        <v>0</v>
      </c>
      <c r="W177"/>
      <c r="X177"/>
      <c r="Y177" s="7"/>
      <c r="Z177"/>
      <c r="AA177" s="35"/>
    </row>
    <row r="178" spans="1:27" hidden="1" x14ac:dyDescent="0.2">
      <c r="A178" s="3" t="s">
        <v>105</v>
      </c>
      <c r="B178" s="2">
        <f t="shared" si="19"/>
        <v>0</v>
      </c>
      <c r="C178" s="2">
        <f t="shared" si="20"/>
        <v>8</v>
      </c>
      <c r="L178" s="29">
        <f t="shared" si="21"/>
        <v>0</v>
      </c>
      <c r="N178" s="29">
        <f t="shared" si="22"/>
        <v>0</v>
      </c>
      <c r="R178" s="29">
        <f t="shared" si="23"/>
        <v>0</v>
      </c>
      <c r="V178" s="29">
        <f t="shared" si="24"/>
        <v>0</v>
      </c>
      <c r="W178"/>
      <c r="X178"/>
      <c r="Y178" s="7"/>
      <c r="Z178"/>
      <c r="AA178" s="35"/>
    </row>
    <row r="179" spans="1:27" hidden="1" x14ac:dyDescent="0.2">
      <c r="A179" s="3" t="s">
        <v>106</v>
      </c>
      <c r="B179" s="2">
        <f t="shared" si="19"/>
        <v>0</v>
      </c>
      <c r="C179" s="2">
        <f t="shared" si="20"/>
        <v>8</v>
      </c>
      <c r="L179" s="29">
        <f t="shared" si="21"/>
        <v>0</v>
      </c>
      <c r="N179" s="29">
        <f t="shared" si="22"/>
        <v>0</v>
      </c>
      <c r="R179" s="29">
        <f t="shared" si="23"/>
        <v>0</v>
      </c>
      <c r="V179" s="29">
        <f t="shared" si="24"/>
        <v>0</v>
      </c>
      <c r="W179"/>
      <c r="X179"/>
      <c r="Y179" s="7"/>
      <c r="Z179"/>
      <c r="AA179" s="35"/>
    </row>
    <row r="180" spans="1:27" hidden="1" x14ac:dyDescent="0.2">
      <c r="A180" s="3" t="s">
        <v>107</v>
      </c>
      <c r="B180" s="2">
        <f t="shared" si="19"/>
        <v>0</v>
      </c>
      <c r="C180" s="2">
        <f t="shared" si="20"/>
        <v>8</v>
      </c>
      <c r="L180" s="29">
        <f t="shared" si="21"/>
        <v>0</v>
      </c>
      <c r="N180" s="29">
        <f t="shared" si="22"/>
        <v>0</v>
      </c>
      <c r="R180" s="29">
        <f t="shared" si="23"/>
        <v>0</v>
      </c>
      <c r="V180" s="29">
        <f t="shared" si="24"/>
        <v>0</v>
      </c>
      <c r="W180"/>
      <c r="X180"/>
      <c r="Y180" s="7"/>
      <c r="Z180"/>
      <c r="AA180" s="35"/>
    </row>
    <row r="181" spans="1:27" hidden="1" x14ac:dyDescent="0.2">
      <c r="A181" s="3" t="s">
        <v>108</v>
      </c>
      <c r="B181" s="2">
        <f t="shared" si="19"/>
        <v>0</v>
      </c>
      <c r="C181" s="2">
        <f t="shared" si="20"/>
        <v>8</v>
      </c>
      <c r="L181" s="29">
        <f t="shared" si="21"/>
        <v>0</v>
      </c>
      <c r="N181" s="29">
        <f t="shared" si="22"/>
        <v>0</v>
      </c>
      <c r="R181" s="29">
        <f t="shared" si="23"/>
        <v>0</v>
      </c>
      <c r="V181" s="29">
        <f t="shared" si="24"/>
        <v>0</v>
      </c>
      <c r="W181"/>
      <c r="X181"/>
      <c r="Y181" s="7"/>
      <c r="Z181"/>
      <c r="AA181" s="35"/>
    </row>
    <row r="182" spans="1:27" hidden="1" x14ac:dyDescent="0.2">
      <c r="A182" s="3" t="s">
        <v>109</v>
      </c>
      <c r="B182" s="2">
        <f t="shared" si="19"/>
        <v>0</v>
      </c>
      <c r="C182" s="2">
        <f t="shared" si="20"/>
        <v>8</v>
      </c>
      <c r="L182" s="29">
        <f t="shared" si="21"/>
        <v>0</v>
      </c>
      <c r="N182" s="29">
        <f t="shared" si="22"/>
        <v>0</v>
      </c>
      <c r="R182" s="29">
        <f t="shared" si="23"/>
        <v>0</v>
      </c>
      <c r="V182" s="29">
        <f t="shared" si="24"/>
        <v>0</v>
      </c>
      <c r="W182"/>
      <c r="X182"/>
      <c r="Y182" s="7"/>
      <c r="Z182"/>
      <c r="AA182" s="35"/>
    </row>
    <row r="183" spans="1:27" hidden="1" x14ac:dyDescent="0.2">
      <c r="A183" s="3" t="s">
        <v>110</v>
      </c>
      <c r="B183" s="2">
        <f t="shared" si="19"/>
        <v>0</v>
      </c>
      <c r="C183" s="2">
        <f t="shared" si="20"/>
        <v>8</v>
      </c>
      <c r="L183" s="29">
        <f t="shared" si="21"/>
        <v>0</v>
      </c>
      <c r="N183" s="29">
        <f t="shared" si="22"/>
        <v>0</v>
      </c>
      <c r="R183" s="29">
        <f t="shared" si="23"/>
        <v>0</v>
      </c>
      <c r="V183" s="29">
        <f t="shared" si="24"/>
        <v>0</v>
      </c>
      <c r="W183"/>
      <c r="X183"/>
      <c r="Y183" s="7"/>
      <c r="Z183"/>
      <c r="AA183" s="35"/>
    </row>
    <row r="184" spans="1:27" hidden="1" x14ac:dyDescent="0.2">
      <c r="A184" s="3" t="s">
        <v>111</v>
      </c>
      <c r="B184" s="2">
        <f t="shared" si="19"/>
        <v>0</v>
      </c>
      <c r="C184" s="2">
        <f t="shared" si="20"/>
        <v>8</v>
      </c>
      <c r="L184" s="29">
        <f t="shared" si="21"/>
        <v>0</v>
      </c>
      <c r="N184" s="29">
        <f t="shared" si="22"/>
        <v>0</v>
      </c>
      <c r="R184" s="29">
        <f t="shared" si="23"/>
        <v>0</v>
      </c>
      <c r="V184" s="29">
        <f t="shared" si="24"/>
        <v>0</v>
      </c>
      <c r="W184"/>
      <c r="X184"/>
      <c r="Y184" s="7"/>
      <c r="Z184"/>
      <c r="AA184" s="35"/>
    </row>
    <row r="185" spans="1:27" hidden="1" x14ac:dyDescent="0.2">
      <c r="A185" s="3" t="s">
        <v>112</v>
      </c>
      <c r="B185" s="2">
        <f t="shared" si="19"/>
        <v>0</v>
      </c>
      <c r="C185" s="2">
        <f t="shared" si="20"/>
        <v>8</v>
      </c>
      <c r="L185" s="29">
        <f t="shared" si="21"/>
        <v>0</v>
      </c>
      <c r="N185" s="29">
        <f t="shared" si="22"/>
        <v>0</v>
      </c>
      <c r="R185" s="29">
        <f t="shared" si="23"/>
        <v>0</v>
      </c>
      <c r="V185" s="29">
        <f t="shared" si="24"/>
        <v>0</v>
      </c>
      <c r="W185"/>
      <c r="X185"/>
      <c r="Y185" s="7"/>
      <c r="Z185"/>
      <c r="AA185" s="35"/>
    </row>
    <row r="186" spans="1:27" hidden="1" x14ac:dyDescent="0.2">
      <c r="A186" s="3" t="s">
        <v>113</v>
      </c>
      <c r="B186" s="2">
        <f t="shared" si="19"/>
        <v>0</v>
      </c>
      <c r="C186" s="2">
        <f t="shared" si="20"/>
        <v>8</v>
      </c>
      <c r="L186" s="29">
        <f t="shared" si="21"/>
        <v>0</v>
      </c>
      <c r="N186" s="29">
        <f t="shared" si="22"/>
        <v>0</v>
      </c>
      <c r="R186" s="29">
        <f t="shared" si="23"/>
        <v>0</v>
      </c>
      <c r="V186" s="29">
        <f t="shared" si="24"/>
        <v>0</v>
      </c>
      <c r="W186"/>
      <c r="X186"/>
      <c r="Y186" s="7"/>
      <c r="Z186"/>
      <c r="AA186" s="35"/>
    </row>
    <row r="187" spans="1:27" hidden="1" x14ac:dyDescent="0.2">
      <c r="A187" s="3" t="s">
        <v>114</v>
      </c>
      <c r="B187" s="2">
        <f t="shared" si="19"/>
        <v>0</v>
      </c>
      <c r="C187" s="2">
        <f t="shared" si="20"/>
        <v>8</v>
      </c>
      <c r="L187" s="29">
        <f t="shared" si="21"/>
        <v>0</v>
      </c>
      <c r="N187" s="29">
        <f t="shared" si="22"/>
        <v>0</v>
      </c>
      <c r="R187" s="29">
        <f t="shared" si="23"/>
        <v>0</v>
      </c>
      <c r="V187" s="29">
        <f t="shared" si="24"/>
        <v>0</v>
      </c>
      <c r="W187"/>
      <c r="X187"/>
      <c r="Y187" s="7"/>
      <c r="Z187"/>
      <c r="AA187" s="35"/>
    </row>
    <row r="188" spans="1:27" hidden="1" x14ac:dyDescent="0.2">
      <c r="A188" s="3" t="s">
        <v>115</v>
      </c>
      <c r="B188" s="2">
        <f t="shared" si="19"/>
        <v>0</v>
      </c>
      <c r="C188" s="2">
        <f t="shared" si="20"/>
        <v>8</v>
      </c>
      <c r="L188" s="29">
        <f t="shared" si="21"/>
        <v>0</v>
      </c>
      <c r="N188" s="29">
        <f t="shared" si="22"/>
        <v>0</v>
      </c>
      <c r="R188" s="29">
        <f t="shared" si="23"/>
        <v>0</v>
      </c>
      <c r="V188" s="29">
        <f t="shared" si="24"/>
        <v>0</v>
      </c>
      <c r="W188"/>
      <c r="X188"/>
      <c r="Y188" s="7"/>
      <c r="Z188"/>
      <c r="AA188" s="35"/>
    </row>
    <row r="189" spans="1:27" hidden="1" x14ac:dyDescent="0.2">
      <c r="A189" s="3" t="s">
        <v>116</v>
      </c>
      <c r="B189" s="2">
        <f t="shared" si="19"/>
        <v>0</v>
      </c>
      <c r="C189" s="2">
        <f t="shared" si="20"/>
        <v>8</v>
      </c>
      <c r="L189" s="29">
        <f t="shared" si="21"/>
        <v>0</v>
      </c>
      <c r="N189" s="29">
        <f t="shared" si="22"/>
        <v>0</v>
      </c>
      <c r="R189" s="29">
        <f t="shared" si="23"/>
        <v>0</v>
      </c>
      <c r="V189" s="29">
        <f t="shared" si="24"/>
        <v>0</v>
      </c>
      <c r="W189"/>
      <c r="X189"/>
      <c r="Y189" s="7"/>
      <c r="Z189"/>
      <c r="AA189" s="35"/>
    </row>
    <row r="190" spans="1:27" hidden="1" x14ac:dyDescent="0.2">
      <c r="A190" s="3" t="s">
        <v>117</v>
      </c>
      <c r="B190" s="2">
        <f t="shared" si="19"/>
        <v>0</v>
      </c>
      <c r="C190" s="2">
        <f t="shared" si="20"/>
        <v>8</v>
      </c>
      <c r="L190" s="29">
        <f t="shared" si="21"/>
        <v>0</v>
      </c>
      <c r="N190" s="29">
        <f t="shared" si="22"/>
        <v>0</v>
      </c>
      <c r="R190" s="29">
        <f t="shared" si="23"/>
        <v>0</v>
      </c>
      <c r="V190" s="29">
        <f t="shared" si="24"/>
        <v>0</v>
      </c>
      <c r="W190"/>
      <c r="X190"/>
      <c r="Y190" s="7"/>
      <c r="Z190"/>
      <c r="AA190" s="35"/>
    </row>
    <row r="191" spans="1:27" hidden="1" x14ac:dyDescent="0.2">
      <c r="A191" s="3" t="s">
        <v>118</v>
      </c>
      <c r="B191" s="2">
        <f t="shared" si="19"/>
        <v>0</v>
      </c>
      <c r="C191" s="2">
        <f t="shared" si="20"/>
        <v>8</v>
      </c>
      <c r="L191" s="29">
        <f t="shared" si="21"/>
        <v>0</v>
      </c>
      <c r="N191" s="29">
        <f t="shared" si="22"/>
        <v>0</v>
      </c>
      <c r="R191" s="29">
        <f t="shared" si="23"/>
        <v>0</v>
      </c>
      <c r="V191" s="29">
        <f t="shared" si="24"/>
        <v>0</v>
      </c>
      <c r="W191"/>
      <c r="X191"/>
      <c r="Y191" s="7"/>
      <c r="Z191"/>
      <c r="AA191" s="35"/>
    </row>
    <row r="192" spans="1:27" hidden="1" x14ac:dyDescent="0.2">
      <c r="A192" s="3" t="s">
        <v>119</v>
      </c>
      <c r="B192" s="2">
        <f t="shared" si="19"/>
        <v>0</v>
      </c>
      <c r="C192" s="2">
        <f t="shared" si="20"/>
        <v>8</v>
      </c>
      <c r="L192" s="29">
        <f t="shared" si="21"/>
        <v>0</v>
      </c>
      <c r="N192" s="29">
        <f t="shared" si="22"/>
        <v>0</v>
      </c>
      <c r="R192" s="29">
        <f t="shared" si="23"/>
        <v>0</v>
      </c>
      <c r="V192" s="29">
        <f t="shared" si="24"/>
        <v>0</v>
      </c>
      <c r="W192"/>
      <c r="X192"/>
      <c r="Y192" s="7"/>
      <c r="Z192"/>
      <c r="AA192" s="35"/>
    </row>
    <row r="193" spans="1:31" hidden="1" x14ac:dyDescent="0.2">
      <c r="A193" s="3" t="s">
        <v>120</v>
      </c>
      <c r="B193" s="2">
        <f t="shared" si="19"/>
        <v>0</v>
      </c>
      <c r="C193" s="2">
        <f t="shared" si="20"/>
        <v>8</v>
      </c>
      <c r="L193" s="29">
        <f t="shared" si="21"/>
        <v>0</v>
      </c>
      <c r="N193" s="29">
        <f t="shared" si="22"/>
        <v>0</v>
      </c>
      <c r="R193" s="29">
        <f t="shared" si="23"/>
        <v>0</v>
      </c>
      <c r="V193" s="29">
        <f t="shared" si="24"/>
        <v>0</v>
      </c>
      <c r="W193"/>
      <c r="X193"/>
      <c r="Y193" s="7"/>
      <c r="Z193"/>
      <c r="AA193" s="35"/>
    </row>
    <row r="194" spans="1:31" hidden="1" x14ac:dyDescent="0.2">
      <c r="A194" s="3" t="s">
        <v>121</v>
      </c>
      <c r="B194" s="2">
        <f t="shared" si="19"/>
        <v>0</v>
      </c>
      <c r="C194" s="2">
        <f t="shared" si="20"/>
        <v>8</v>
      </c>
      <c r="L194" s="29">
        <f t="shared" si="21"/>
        <v>0</v>
      </c>
      <c r="N194" s="29">
        <f t="shared" si="22"/>
        <v>0</v>
      </c>
      <c r="R194" s="29">
        <f t="shared" si="23"/>
        <v>0</v>
      </c>
      <c r="V194" s="29">
        <f t="shared" si="24"/>
        <v>0</v>
      </c>
      <c r="W194"/>
      <c r="X194"/>
      <c r="Y194" s="7"/>
      <c r="Z194"/>
      <c r="AA194" s="35"/>
    </row>
    <row r="195" spans="1:31" hidden="1" x14ac:dyDescent="0.2">
      <c r="A195" s="3" t="s">
        <v>122</v>
      </c>
      <c r="B195" s="2">
        <f t="shared" si="19"/>
        <v>0</v>
      </c>
      <c r="C195" s="2">
        <f t="shared" si="20"/>
        <v>8</v>
      </c>
      <c r="L195" s="29">
        <f t="shared" si="21"/>
        <v>0</v>
      </c>
      <c r="N195" s="29">
        <f t="shared" si="22"/>
        <v>0</v>
      </c>
      <c r="R195" s="29">
        <f t="shared" si="23"/>
        <v>0</v>
      </c>
      <c r="V195" s="29">
        <f t="shared" si="24"/>
        <v>0</v>
      </c>
      <c r="W195"/>
      <c r="X195"/>
      <c r="Y195" s="7"/>
      <c r="Z195"/>
      <c r="AA195" s="35"/>
    </row>
    <row r="196" spans="1:31" hidden="1" x14ac:dyDescent="0.2">
      <c r="A196" s="3" t="s">
        <v>123</v>
      </c>
      <c r="B196" s="2">
        <f t="shared" si="19"/>
        <v>0</v>
      </c>
      <c r="C196" s="2">
        <f t="shared" si="20"/>
        <v>8</v>
      </c>
      <c r="L196" s="29">
        <f t="shared" si="21"/>
        <v>0</v>
      </c>
      <c r="N196" s="29">
        <f t="shared" si="22"/>
        <v>0</v>
      </c>
      <c r="R196" s="29">
        <f t="shared" si="23"/>
        <v>0</v>
      </c>
      <c r="V196" s="29">
        <f t="shared" si="24"/>
        <v>0</v>
      </c>
      <c r="W196"/>
      <c r="X196"/>
      <c r="Y196" s="7"/>
      <c r="Z196"/>
      <c r="AA196" s="35"/>
    </row>
    <row r="197" spans="1:31" hidden="1" x14ac:dyDescent="0.2">
      <c r="A197" s="3" t="s">
        <v>124</v>
      </c>
      <c r="B197" s="2">
        <f t="shared" si="19"/>
        <v>0</v>
      </c>
      <c r="C197" s="2">
        <f t="shared" si="20"/>
        <v>8</v>
      </c>
      <c r="L197" s="29">
        <f t="shared" si="21"/>
        <v>0</v>
      </c>
      <c r="N197" s="29">
        <f t="shared" si="22"/>
        <v>0</v>
      </c>
      <c r="R197" s="29">
        <f t="shared" si="23"/>
        <v>0</v>
      </c>
      <c r="V197" s="29">
        <f t="shared" si="24"/>
        <v>0</v>
      </c>
      <c r="W197"/>
      <c r="X197"/>
      <c r="Y197" s="7"/>
      <c r="Z197"/>
      <c r="AA197" s="35"/>
    </row>
    <row r="198" spans="1:31" hidden="1" x14ac:dyDescent="0.2">
      <c r="A198" s="3" t="s">
        <v>125</v>
      </c>
      <c r="B198" s="2">
        <f t="shared" si="19"/>
        <v>0</v>
      </c>
      <c r="C198" s="2">
        <f t="shared" si="20"/>
        <v>8</v>
      </c>
      <c r="L198" s="29">
        <f t="shared" si="21"/>
        <v>0</v>
      </c>
      <c r="N198" s="29">
        <f t="shared" si="22"/>
        <v>0</v>
      </c>
      <c r="R198" s="29">
        <f t="shared" si="23"/>
        <v>0</v>
      </c>
      <c r="V198" s="29">
        <f t="shared" si="24"/>
        <v>0</v>
      </c>
      <c r="W198"/>
      <c r="X198"/>
      <c r="Y198" s="7"/>
      <c r="Z198"/>
      <c r="AA198" s="35"/>
    </row>
    <row r="199" spans="1:31" hidden="1" x14ac:dyDescent="0.2">
      <c r="A199" s="3" t="s">
        <v>126</v>
      </c>
      <c r="B199" s="2">
        <f t="shared" si="19"/>
        <v>0</v>
      </c>
      <c r="C199" s="2">
        <f t="shared" si="20"/>
        <v>8</v>
      </c>
      <c r="L199" s="29">
        <f t="shared" si="21"/>
        <v>0</v>
      </c>
      <c r="N199" s="29">
        <f t="shared" si="22"/>
        <v>0</v>
      </c>
      <c r="R199" s="29">
        <f t="shared" si="23"/>
        <v>0</v>
      </c>
      <c r="V199" s="29">
        <f t="shared" si="24"/>
        <v>0</v>
      </c>
      <c r="W199"/>
      <c r="X199"/>
      <c r="Y199" s="7"/>
      <c r="Z199"/>
      <c r="AA199" s="35"/>
    </row>
    <row r="200" spans="1:31" hidden="1" x14ac:dyDescent="0.2">
      <c r="A200" s="3" t="s">
        <v>398</v>
      </c>
      <c r="B200" s="2">
        <f t="shared" si="19"/>
        <v>0</v>
      </c>
      <c r="C200" s="2">
        <f t="shared" si="20"/>
        <v>8</v>
      </c>
      <c r="L200" s="29">
        <f t="shared" si="21"/>
        <v>0</v>
      </c>
      <c r="N200" s="29">
        <f t="shared" si="22"/>
        <v>0</v>
      </c>
      <c r="R200" s="29">
        <f t="shared" si="23"/>
        <v>0</v>
      </c>
      <c r="V200" s="29">
        <f t="shared" si="24"/>
        <v>0</v>
      </c>
      <c r="W200"/>
      <c r="X200"/>
      <c r="Y200" s="7"/>
      <c r="Z200"/>
      <c r="AA200" s="35"/>
    </row>
    <row r="201" spans="1:31" hidden="1" x14ac:dyDescent="0.2">
      <c r="A201" s="3" t="s">
        <v>399</v>
      </c>
      <c r="B201" s="2">
        <f t="shared" si="19"/>
        <v>0</v>
      </c>
      <c r="C201" s="2">
        <f t="shared" si="20"/>
        <v>8</v>
      </c>
      <c r="L201" s="29">
        <f t="shared" si="21"/>
        <v>0</v>
      </c>
      <c r="N201" s="29">
        <f t="shared" si="22"/>
        <v>0</v>
      </c>
      <c r="R201" s="29">
        <f t="shared" si="23"/>
        <v>0</v>
      </c>
      <c r="V201" s="29">
        <f t="shared" si="24"/>
        <v>0</v>
      </c>
      <c r="W201"/>
      <c r="X201"/>
      <c r="Y201" s="7"/>
      <c r="Z201"/>
      <c r="AA201" s="35"/>
    </row>
    <row r="202" spans="1:31" hidden="1" x14ac:dyDescent="0.2">
      <c r="A202" s="3" t="s">
        <v>400</v>
      </c>
      <c r="B202" s="2">
        <f t="shared" si="19"/>
        <v>0</v>
      </c>
      <c r="C202" s="2">
        <f t="shared" si="20"/>
        <v>8</v>
      </c>
      <c r="L202" s="29">
        <f t="shared" si="21"/>
        <v>0</v>
      </c>
      <c r="N202" s="29">
        <f t="shared" si="22"/>
        <v>0</v>
      </c>
      <c r="R202" s="29">
        <f t="shared" si="23"/>
        <v>0</v>
      </c>
      <c r="V202" s="29">
        <f t="shared" si="24"/>
        <v>0</v>
      </c>
      <c r="W202"/>
      <c r="X202"/>
      <c r="Y202" s="7"/>
      <c r="Z202"/>
      <c r="AA202" s="35"/>
    </row>
    <row r="203" spans="1:31" hidden="1" x14ac:dyDescent="0.2">
      <c r="A203" s="3" t="s">
        <v>2298</v>
      </c>
      <c r="B203" s="2">
        <f t="shared" si="19"/>
        <v>0</v>
      </c>
      <c r="C203" s="2">
        <f t="shared" si="20"/>
        <v>8</v>
      </c>
      <c r="L203" s="29">
        <f t="shared" si="21"/>
        <v>0</v>
      </c>
      <c r="N203" s="29">
        <f t="shared" si="22"/>
        <v>0</v>
      </c>
      <c r="R203" s="29">
        <f t="shared" si="23"/>
        <v>0</v>
      </c>
      <c r="V203" s="29">
        <f t="shared" si="24"/>
        <v>0</v>
      </c>
      <c r="W203"/>
      <c r="X203"/>
      <c r="Y203" s="7"/>
      <c r="Z203"/>
      <c r="AA203" s="35"/>
    </row>
    <row r="204" spans="1:31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A204" s="36"/>
      <c r="AB204" s="36"/>
      <c r="AC204" s="36"/>
      <c r="AD204" s="40"/>
      <c r="AE204" s="40"/>
    </row>
    <row r="205" spans="1:31" x14ac:dyDescent="0.2">
      <c r="A205" s="6" t="s">
        <v>2419</v>
      </c>
      <c r="B205" s="2">
        <f t="shared" ref="B205:B219" si="25">+L205+N205+R205+V205+X205</f>
        <v>494</v>
      </c>
      <c r="C205" s="2">
        <f t="shared" ref="C205:C219" si="26">RANK(B205,B$205:B$404,0)</f>
        <v>4</v>
      </c>
      <c r="D205" s="4" t="s">
        <v>20</v>
      </c>
      <c r="E205" s="5" t="s">
        <v>2462</v>
      </c>
      <c r="F205" s="29">
        <v>2010</v>
      </c>
      <c r="G205" s="29">
        <v>0</v>
      </c>
      <c r="I205" s="29">
        <v>0</v>
      </c>
      <c r="J205" s="29">
        <v>59</v>
      </c>
      <c r="K205" s="29">
        <v>35</v>
      </c>
      <c r="L205" s="29">
        <f t="shared" ref="L205:L219" si="27">IF(AND(I205&lt;1,J205&lt;1,K205&lt;1),0,IF(250+((45-(I205*60+J205))*2)&lt;0,0,IF(K205&lt;50,250+((45-(I205*60+J205))*2),IF(K205&gt;49,250+((45-(I205*60+J205))*2)-1,250+((45-(I205*60+J205))*2)))))</f>
        <v>222</v>
      </c>
      <c r="N205" s="29">
        <f t="shared" ref="N205:N219" si="28">IF(M205&lt;89,0,250+((M205-172)*3))</f>
        <v>0</v>
      </c>
      <c r="O205" s="29">
        <v>3</v>
      </c>
      <c r="P205" s="29">
        <v>13</v>
      </c>
      <c r="Q205" s="29">
        <v>99</v>
      </c>
      <c r="R205" s="29">
        <f t="shared" ref="R205:R219" si="29">IF(AND(O205&lt;1,P205&lt;1,Q205&lt;1),0,IF(250+((215-(O205*60+P205))*1)&lt;0,0,250+((215-(O205*60+P205))*1)))</f>
        <v>272</v>
      </c>
      <c r="V205" s="29">
        <f t="shared" ref="V205:V219" si="30">IF(AND(S205&lt;1,T205&lt;1,U205&lt;1),0,IF(500+((240-(S205*60+T205))*1)&lt;0,0,500+((240-(S205*60+T205))*1)))</f>
        <v>0</v>
      </c>
      <c r="W205"/>
      <c r="X205"/>
      <c r="Y205" s="7"/>
      <c r="Z205"/>
      <c r="AA205" s="35">
        <v>473</v>
      </c>
      <c r="AB205" s="35">
        <v>472</v>
      </c>
      <c r="AD205" s="39">
        <f t="shared" ref="AD205:AD219" si="31">B205+AA205+AB205+AC205</f>
        <v>1439</v>
      </c>
      <c r="AE205" s="39">
        <v>1</v>
      </c>
    </row>
    <row r="206" spans="1:31" x14ac:dyDescent="0.2">
      <c r="A206" s="6" t="s">
        <v>2430</v>
      </c>
      <c r="B206" s="2">
        <f t="shared" si="25"/>
        <v>470</v>
      </c>
      <c r="C206" s="2">
        <f t="shared" si="26"/>
        <v>7</v>
      </c>
      <c r="D206" s="4" t="s">
        <v>20</v>
      </c>
      <c r="E206" s="5" t="s">
        <v>2462</v>
      </c>
      <c r="F206" s="29">
        <v>2009</v>
      </c>
      <c r="G206" s="29">
        <v>0</v>
      </c>
      <c r="I206" s="29">
        <v>1</v>
      </c>
      <c r="J206" s="29">
        <v>14</v>
      </c>
      <c r="K206" s="29">
        <v>16</v>
      </c>
      <c r="L206" s="29">
        <f t="shared" si="27"/>
        <v>192</v>
      </c>
      <c r="N206" s="29">
        <f t="shared" si="28"/>
        <v>0</v>
      </c>
      <c r="O206" s="29">
        <v>3</v>
      </c>
      <c r="P206" s="29">
        <v>7</v>
      </c>
      <c r="Q206" s="29">
        <v>99</v>
      </c>
      <c r="R206" s="29">
        <f t="shared" si="29"/>
        <v>278</v>
      </c>
      <c r="V206" s="29">
        <f t="shared" si="30"/>
        <v>0</v>
      </c>
      <c r="W206"/>
      <c r="X206"/>
      <c r="Y206" s="7"/>
      <c r="Z206"/>
      <c r="AA206" s="35">
        <v>477</v>
      </c>
      <c r="AB206" s="35">
        <v>475</v>
      </c>
      <c r="AD206" s="39">
        <f t="shared" si="31"/>
        <v>1422</v>
      </c>
      <c r="AE206" s="39">
        <v>2</v>
      </c>
    </row>
    <row r="207" spans="1:31" x14ac:dyDescent="0.2">
      <c r="A207" s="6" t="s">
        <v>2466</v>
      </c>
      <c r="B207" s="2">
        <f t="shared" si="25"/>
        <v>488</v>
      </c>
      <c r="C207" s="2">
        <f t="shared" si="26"/>
        <v>6</v>
      </c>
      <c r="D207" s="4" t="s">
        <v>20</v>
      </c>
      <c r="E207" s="5" t="s">
        <v>2462</v>
      </c>
      <c r="F207" s="29">
        <v>2010</v>
      </c>
      <c r="G207" s="29">
        <v>0</v>
      </c>
      <c r="I207" s="29">
        <v>0</v>
      </c>
      <c r="J207" s="29">
        <v>58</v>
      </c>
      <c r="K207" s="29">
        <v>47</v>
      </c>
      <c r="L207" s="29">
        <f t="shared" si="27"/>
        <v>224</v>
      </c>
      <c r="N207" s="29">
        <f t="shared" si="28"/>
        <v>0</v>
      </c>
      <c r="O207" s="29">
        <v>3</v>
      </c>
      <c r="P207" s="29">
        <v>21</v>
      </c>
      <c r="Q207" s="29">
        <v>27</v>
      </c>
      <c r="R207" s="29">
        <f t="shared" si="29"/>
        <v>264</v>
      </c>
      <c r="V207" s="29">
        <f t="shared" si="30"/>
        <v>0</v>
      </c>
      <c r="W207"/>
      <c r="X207"/>
      <c r="Y207" s="7"/>
      <c r="Z207"/>
      <c r="AA207" s="35">
        <v>448</v>
      </c>
      <c r="AB207" s="35">
        <v>436</v>
      </c>
      <c r="AD207" s="39">
        <f t="shared" si="31"/>
        <v>1372</v>
      </c>
      <c r="AE207" s="39">
        <v>3</v>
      </c>
    </row>
    <row r="208" spans="1:31" x14ac:dyDescent="0.2">
      <c r="A208" s="6" t="s">
        <v>2322</v>
      </c>
      <c r="B208" s="2">
        <f t="shared" si="25"/>
        <v>564</v>
      </c>
      <c r="C208" s="2">
        <f t="shared" si="26"/>
        <v>1</v>
      </c>
      <c r="D208" s="4" t="s">
        <v>21</v>
      </c>
      <c r="E208" s="5" t="s">
        <v>2310</v>
      </c>
      <c r="F208" s="29">
        <v>2008</v>
      </c>
      <c r="G208" s="29">
        <v>0</v>
      </c>
      <c r="I208" s="29">
        <v>0</v>
      </c>
      <c r="J208" s="29">
        <v>35</v>
      </c>
      <c r="K208" s="29">
        <v>19</v>
      </c>
      <c r="L208" s="29">
        <f t="shared" si="27"/>
        <v>270</v>
      </c>
      <c r="N208" s="29">
        <f t="shared" si="28"/>
        <v>0</v>
      </c>
      <c r="O208" s="29">
        <v>2</v>
      </c>
      <c r="P208" s="29">
        <v>51</v>
      </c>
      <c r="Q208" s="29">
        <v>5</v>
      </c>
      <c r="R208" s="29">
        <f t="shared" si="29"/>
        <v>294</v>
      </c>
      <c r="V208" s="29">
        <f t="shared" si="30"/>
        <v>0</v>
      </c>
      <c r="W208"/>
      <c r="X208"/>
      <c r="Y208" s="7"/>
      <c r="Z208"/>
      <c r="AA208" s="35">
        <v>571</v>
      </c>
      <c r="AB208" s="35">
        <v>0</v>
      </c>
      <c r="AD208" s="39">
        <f t="shared" si="31"/>
        <v>1135</v>
      </c>
      <c r="AE208" s="39">
        <v>4</v>
      </c>
    </row>
    <row r="209" spans="1:31" x14ac:dyDescent="0.2">
      <c r="A209" s="6" t="s">
        <v>2464</v>
      </c>
      <c r="B209" s="2">
        <f t="shared" si="25"/>
        <v>0</v>
      </c>
      <c r="C209" s="2">
        <f t="shared" si="26"/>
        <v>8</v>
      </c>
      <c r="D209" s="4" t="s">
        <v>20</v>
      </c>
      <c r="E209" s="5" t="s">
        <v>2306</v>
      </c>
      <c r="F209" s="29">
        <v>2008</v>
      </c>
      <c r="G209" s="29">
        <v>0</v>
      </c>
      <c r="L209" s="29">
        <f t="shared" si="27"/>
        <v>0</v>
      </c>
      <c r="N209" s="29">
        <f t="shared" si="28"/>
        <v>0</v>
      </c>
      <c r="R209" s="29">
        <f t="shared" si="29"/>
        <v>0</v>
      </c>
      <c r="V209" s="29">
        <f t="shared" si="30"/>
        <v>0</v>
      </c>
      <c r="W209"/>
      <c r="X209"/>
      <c r="Y209" s="7"/>
      <c r="Z209"/>
      <c r="AA209" s="35">
        <v>524</v>
      </c>
      <c r="AB209" s="35">
        <v>510</v>
      </c>
      <c r="AD209" s="39">
        <f t="shared" si="31"/>
        <v>1034</v>
      </c>
      <c r="AE209" s="39">
        <v>5</v>
      </c>
    </row>
    <row r="210" spans="1:31" x14ac:dyDescent="0.2">
      <c r="A210" s="6" t="s">
        <v>2435</v>
      </c>
      <c r="B210" s="2">
        <f t="shared" si="25"/>
        <v>0</v>
      </c>
      <c r="C210" s="2">
        <f t="shared" si="26"/>
        <v>8</v>
      </c>
      <c r="D210" s="4" t="s">
        <v>20</v>
      </c>
      <c r="E210" s="5" t="s">
        <v>2317</v>
      </c>
      <c r="F210" s="29">
        <v>2008</v>
      </c>
      <c r="G210" s="29">
        <v>1</v>
      </c>
      <c r="L210" s="29">
        <f t="shared" si="27"/>
        <v>0</v>
      </c>
      <c r="N210" s="29">
        <f t="shared" si="28"/>
        <v>0</v>
      </c>
      <c r="R210" s="29">
        <f t="shared" si="29"/>
        <v>0</v>
      </c>
      <c r="V210" s="29">
        <f t="shared" si="30"/>
        <v>0</v>
      </c>
      <c r="W210"/>
      <c r="X210"/>
      <c r="Y210" s="7"/>
      <c r="Z210"/>
      <c r="AA210" s="35">
        <v>0</v>
      </c>
      <c r="AB210" s="35">
        <v>526</v>
      </c>
      <c r="AD210" s="39">
        <f t="shared" si="31"/>
        <v>526</v>
      </c>
      <c r="AE210" s="39">
        <v>6</v>
      </c>
    </row>
    <row r="211" spans="1:31" x14ac:dyDescent="0.2">
      <c r="A211" s="6" t="s">
        <v>2468</v>
      </c>
      <c r="B211" s="2">
        <f t="shared" si="25"/>
        <v>0</v>
      </c>
      <c r="C211" s="2">
        <f t="shared" si="26"/>
        <v>8</v>
      </c>
      <c r="D211" s="4" t="s">
        <v>20</v>
      </c>
      <c r="E211" s="5" t="s">
        <v>2306</v>
      </c>
      <c r="F211" s="29">
        <v>2010</v>
      </c>
      <c r="G211" s="29">
        <v>0</v>
      </c>
      <c r="L211" s="29">
        <f t="shared" si="27"/>
        <v>0</v>
      </c>
      <c r="N211" s="29">
        <f t="shared" si="28"/>
        <v>0</v>
      </c>
      <c r="R211" s="29">
        <f t="shared" si="29"/>
        <v>0</v>
      </c>
      <c r="V211" s="29">
        <f t="shared" si="30"/>
        <v>0</v>
      </c>
      <c r="W211"/>
      <c r="X211"/>
      <c r="Y211" s="7"/>
      <c r="Z211"/>
      <c r="AA211" s="35">
        <v>523</v>
      </c>
      <c r="AB211" s="35">
        <v>0</v>
      </c>
      <c r="AD211" s="39">
        <f t="shared" si="31"/>
        <v>523</v>
      </c>
      <c r="AE211" s="39">
        <v>7</v>
      </c>
    </row>
    <row r="212" spans="1:31" x14ac:dyDescent="0.2">
      <c r="A212" s="3" t="s">
        <v>2507</v>
      </c>
      <c r="B212" s="2">
        <f t="shared" si="25"/>
        <v>513</v>
      </c>
      <c r="C212" s="2">
        <f t="shared" si="26"/>
        <v>2</v>
      </c>
      <c r="D212" s="4" t="s">
        <v>21</v>
      </c>
      <c r="E212" s="5" t="s">
        <v>2472</v>
      </c>
      <c r="F212" s="29">
        <v>2008</v>
      </c>
      <c r="I212" s="29">
        <v>0</v>
      </c>
      <c r="J212" s="29">
        <v>50</v>
      </c>
      <c r="K212" s="29">
        <v>22</v>
      </c>
      <c r="L212" s="29">
        <f t="shared" si="27"/>
        <v>240</v>
      </c>
      <c r="N212" s="29">
        <f t="shared" si="28"/>
        <v>0</v>
      </c>
      <c r="O212" s="29">
        <v>3</v>
      </c>
      <c r="P212" s="29">
        <v>12</v>
      </c>
      <c r="Q212" s="29">
        <v>74</v>
      </c>
      <c r="R212" s="29">
        <f t="shared" si="29"/>
        <v>273</v>
      </c>
      <c r="V212" s="29">
        <f t="shared" si="30"/>
        <v>0</v>
      </c>
      <c r="W212"/>
      <c r="X212"/>
      <c r="Y212" s="7"/>
      <c r="Z212"/>
      <c r="AA212" s="35"/>
      <c r="AD212" s="39">
        <f t="shared" si="31"/>
        <v>513</v>
      </c>
      <c r="AE212" s="39">
        <v>8</v>
      </c>
    </row>
    <row r="213" spans="1:31" ht="13.5" customHeight="1" x14ac:dyDescent="0.2">
      <c r="A213" s="6" t="s">
        <v>2465</v>
      </c>
      <c r="B213" s="2">
        <f t="shared" si="25"/>
        <v>0</v>
      </c>
      <c r="C213" s="2">
        <f t="shared" si="26"/>
        <v>8</v>
      </c>
      <c r="D213" s="4" t="s">
        <v>20</v>
      </c>
      <c r="E213" s="5" t="s">
        <v>2462</v>
      </c>
      <c r="F213" s="29">
        <v>2008</v>
      </c>
      <c r="G213" s="29">
        <v>0</v>
      </c>
      <c r="L213" s="29">
        <f t="shared" si="27"/>
        <v>0</v>
      </c>
      <c r="N213" s="29">
        <f t="shared" si="28"/>
        <v>0</v>
      </c>
      <c r="R213" s="29">
        <f t="shared" si="29"/>
        <v>0</v>
      </c>
      <c r="V213" s="29">
        <f t="shared" si="30"/>
        <v>0</v>
      </c>
      <c r="W213"/>
      <c r="X213"/>
      <c r="Y213" s="7"/>
      <c r="Z213"/>
      <c r="AA213" s="35">
        <v>0</v>
      </c>
      <c r="AB213" s="35">
        <v>510</v>
      </c>
      <c r="AD213" s="39">
        <f t="shared" si="31"/>
        <v>510</v>
      </c>
      <c r="AE213" s="39">
        <v>9</v>
      </c>
    </row>
    <row r="214" spans="1:31" ht="13.5" customHeight="1" x14ac:dyDescent="0.2">
      <c r="A214" s="6" t="s">
        <v>2493</v>
      </c>
      <c r="B214" s="2">
        <f t="shared" si="25"/>
        <v>502</v>
      </c>
      <c r="C214" s="2">
        <f t="shared" si="26"/>
        <v>3</v>
      </c>
      <c r="D214" s="4" t="s">
        <v>21</v>
      </c>
      <c r="E214" s="5" t="s">
        <v>2472</v>
      </c>
      <c r="F214" s="29">
        <v>2008</v>
      </c>
      <c r="G214" s="29">
        <v>1</v>
      </c>
      <c r="I214" s="29">
        <v>0</v>
      </c>
      <c r="J214" s="29">
        <v>55</v>
      </c>
      <c r="K214" s="29">
        <v>7</v>
      </c>
      <c r="L214" s="29">
        <f t="shared" si="27"/>
        <v>230</v>
      </c>
      <c r="N214" s="29">
        <f t="shared" si="28"/>
        <v>0</v>
      </c>
      <c r="O214" s="29">
        <v>3</v>
      </c>
      <c r="P214" s="29">
        <v>13</v>
      </c>
      <c r="Q214" s="29">
        <v>64</v>
      </c>
      <c r="R214" s="29">
        <f t="shared" si="29"/>
        <v>272</v>
      </c>
      <c r="V214" s="29">
        <f t="shared" si="30"/>
        <v>0</v>
      </c>
      <c r="W214"/>
      <c r="X214"/>
      <c r="Y214" s="7"/>
      <c r="Z214"/>
      <c r="AA214" s="35"/>
      <c r="AD214" s="39">
        <f t="shared" si="31"/>
        <v>502</v>
      </c>
      <c r="AE214" s="39">
        <v>10</v>
      </c>
    </row>
    <row r="215" spans="1:31" ht="13.5" customHeight="1" x14ac:dyDescent="0.2">
      <c r="A215" s="6" t="s">
        <v>2494</v>
      </c>
      <c r="B215" s="2">
        <f t="shared" si="25"/>
        <v>491</v>
      </c>
      <c r="C215" s="2">
        <f t="shared" si="26"/>
        <v>5</v>
      </c>
      <c r="D215" s="4" t="s">
        <v>21</v>
      </c>
      <c r="E215" s="5" t="s">
        <v>2472</v>
      </c>
      <c r="F215" s="29">
        <v>2008</v>
      </c>
      <c r="G215" s="29">
        <v>1</v>
      </c>
      <c r="I215" s="29">
        <v>0</v>
      </c>
      <c r="J215" s="29">
        <v>57</v>
      </c>
      <c r="K215" s="29">
        <v>18</v>
      </c>
      <c r="L215" s="29">
        <f t="shared" si="27"/>
        <v>226</v>
      </c>
      <c r="N215" s="29">
        <f t="shared" si="28"/>
        <v>0</v>
      </c>
      <c r="O215" s="29">
        <v>3</v>
      </c>
      <c r="P215" s="29">
        <v>20</v>
      </c>
      <c r="Q215" s="29">
        <v>92</v>
      </c>
      <c r="R215" s="29">
        <f t="shared" si="29"/>
        <v>265</v>
      </c>
      <c r="V215" s="29">
        <f t="shared" si="30"/>
        <v>0</v>
      </c>
      <c r="W215"/>
      <c r="X215"/>
      <c r="Y215" s="7"/>
      <c r="Z215"/>
      <c r="AA215" s="35"/>
      <c r="AD215" s="39">
        <f t="shared" si="31"/>
        <v>491</v>
      </c>
      <c r="AE215" s="39">
        <v>11</v>
      </c>
    </row>
    <row r="216" spans="1:31" ht="13.5" customHeight="1" x14ac:dyDescent="0.2">
      <c r="A216" s="6" t="s">
        <v>2467</v>
      </c>
      <c r="B216" s="2">
        <f t="shared" si="25"/>
        <v>0</v>
      </c>
      <c r="C216" s="2">
        <f t="shared" si="26"/>
        <v>8</v>
      </c>
      <c r="D216" s="4" t="s">
        <v>20</v>
      </c>
      <c r="E216" s="5" t="s">
        <v>2462</v>
      </c>
      <c r="F216" s="29">
        <v>2010</v>
      </c>
      <c r="G216" s="29">
        <v>0</v>
      </c>
      <c r="L216" s="29">
        <f t="shared" si="27"/>
        <v>0</v>
      </c>
      <c r="N216" s="29">
        <f t="shared" si="28"/>
        <v>0</v>
      </c>
      <c r="R216" s="29">
        <f t="shared" si="29"/>
        <v>0</v>
      </c>
      <c r="V216" s="29">
        <f t="shared" si="30"/>
        <v>0</v>
      </c>
      <c r="W216"/>
      <c r="X216"/>
      <c r="Y216" s="7"/>
      <c r="Z216"/>
      <c r="AA216" s="35">
        <v>0</v>
      </c>
      <c r="AB216" s="35">
        <v>384</v>
      </c>
      <c r="AD216" s="39">
        <f t="shared" si="31"/>
        <v>384</v>
      </c>
      <c r="AE216" s="39">
        <v>12</v>
      </c>
    </row>
    <row r="217" spans="1:31" ht="13.5" hidden="1" customHeight="1" x14ac:dyDescent="0.2">
      <c r="A217" s="6" t="s">
        <v>2495</v>
      </c>
      <c r="B217" s="2">
        <f t="shared" si="25"/>
        <v>0</v>
      </c>
      <c r="C217" s="2">
        <f t="shared" si="26"/>
        <v>8</v>
      </c>
      <c r="D217" s="4" t="s">
        <v>21</v>
      </c>
      <c r="E217" s="5" t="s">
        <v>2472</v>
      </c>
      <c r="F217" s="29">
        <v>2008</v>
      </c>
      <c r="G217" s="29">
        <v>1</v>
      </c>
      <c r="L217" s="29">
        <f t="shared" si="27"/>
        <v>0</v>
      </c>
      <c r="N217" s="29">
        <f t="shared" si="28"/>
        <v>0</v>
      </c>
      <c r="R217" s="29">
        <f t="shared" si="29"/>
        <v>0</v>
      </c>
      <c r="V217" s="29">
        <f t="shared" si="30"/>
        <v>0</v>
      </c>
      <c r="W217"/>
      <c r="X217"/>
      <c r="Y217" s="7"/>
      <c r="Z217"/>
      <c r="AA217" s="35"/>
      <c r="AD217" s="39">
        <f t="shared" si="31"/>
        <v>0</v>
      </c>
    </row>
    <row r="218" spans="1:31" ht="13.5" hidden="1" customHeight="1" x14ac:dyDescent="0.2">
      <c r="A218" s="6" t="s">
        <v>2420</v>
      </c>
      <c r="B218" s="2">
        <f t="shared" si="25"/>
        <v>0</v>
      </c>
      <c r="C218" s="2">
        <f t="shared" si="26"/>
        <v>8</v>
      </c>
      <c r="D218" s="4" t="s">
        <v>20</v>
      </c>
      <c r="E218" s="5" t="s">
        <v>2346</v>
      </c>
      <c r="F218" s="29">
        <v>2009</v>
      </c>
      <c r="G218" s="29">
        <v>1</v>
      </c>
      <c r="L218" s="29">
        <f t="shared" si="27"/>
        <v>0</v>
      </c>
      <c r="N218" s="29">
        <f t="shared" si="28"/>
        <v>0</v>
      </c>
      <c r="R218" s="29">
        <f t="shared" si="29"/>
        <v>0</v>
      </c>
      <c r="V218" s="29">
        <f t="shared" si="30"/>
        <v>0</v>
      </c>
      <c r="W218"/>
      <c r="X218"/>
      <c r="Y218" s="7"/>
      <c r="Z218"/>
      <c r="AA218" s="35"/>
      <c r="AD218" s="39">
        <f t="shared" si="31"/>
        <v>0</v>
      </c>
    </row>
    <row r="219" spans="1:31" ht="13.5" hidden="1" customHeight="1" x14ac:dyDescent="0.2">
      <c r="A219" s="6" t="s">
        <v>2469</v>
      </c>
      <c r="B219" s="2">
        <f t="shared" si="25"/>
        <v>0</v>
      </c>
      <c r="C219" s="2">
        <f t="shared" si="26"/>
        <v>8</v>
      </c>
      <c r="D219" s="4" t="s">
        <v>20</v>
      </c>
      <c r="E219" s="5" t="s">
        <v>2306</v>
      </c>
      <c r="F219" s="29">
        <v>2010</v>
      </c>
      <c r="G219" s="29">
        <v>0</v>
      </c>
      <c r="L219" s="29">
        <f t="shared" si="27"/>
        <v>0</v>
      </c>
      <c r="N219" s="29">
        <f t="shared" si="28"/>
        <v>0</v>
      </c>
      <c r="R219" s="29">
        <f t="shared" si="29"/>
        <v>0</v>
      </c>
      <c r="V219" s="29">
        <f t="shared" si="30"/>
        <v>0</v>
      </c>
      <c r="W219"/>
      <c r="X219"/>
      <c r="Y219" s="7"/>
      <c r="Z219"/>
      <c r="AA219" s="35"/>
      <c r="AD219" s="39">
        <f t="shared" si="31"/>
        <v>0</v>
      </c>
    </row>
    <row r="220" spans="1:31" ht="13.5" hidden="1" customHeight="1" x14ac:dyDescent="0.2">
      <c r="A220" s="6" t="s">
        <v>213</v>
      </c>
      <c r="B220" s="2">
        <f t="shared" ref="B220:B282" si="32">+L220+N220+R220+V220+X220</f>
        <v>0</v>
      </c>
      <c r="C220" s="2">
        <f t="shared" ref="C220:C282" si="33">RANK(B220,B$205:B$404,0)</f>
        <v>8</v>
      </c>
      <c r="L220" s="29">
        <f t="shared" ref="L220:L282" si="34">IF(AND(I220&lt;1,J220&lt;1,K220&lt;1),0,IF(250+((45-(I220*60+J220))*2)&lt;0,0,IF(K220&lt;50,250+((45-(I220*60+J220))*2),IF(K220&gt;49,250+((45-(I220*60+J220))*2)-1,250+((45-(I220*60+J220))*2)))))</f>
        <v>0</v>
      </c>
      <c r="N220" s="29">
        <f t="shared" ref="N220:N282" si="35">IF(M220&lt;89,0,250+((M220-172)*3))</f>
        <v>0</v>
      </c>
      <c r="R220" s="29">
        <f t="shared" ref="R220:R282" si="36">IF(AND(O220&lt;1,P220&lt;1,Q220&lt;1),0,IF(250+((215-(O220*60+P220))*1)&lt;0,0,250+((215-(O220*60+P220))*1)))</f>
        <v>0</v>
      </c>
      <c r="V220" s="29">
        <f t="shared" ref="V220:V282" si="37">IF(AND(S220&lt;1,T220&lt;1,U220&lt;1),0,IF(500+((240-(S220*60+T220))*1)&lt;0,0,500+((240-(S220*60+T220))*1)))</f>
        <v>0</v>
      </c>
      <c r="W220"/>
      <c r="X220"/>
      <c r="Y220" s="7"/>
      <c r="Z220"/>
      <c r="AA220" s="35"/>
      <c r="AD220" s="39">
        <f>B220+AA220+AB220</f>
        <v>0</v>
      </c>
    </row>
    <row r="221" spans="1:31" ht="13.5" hidden="1" customHeight="1" x14ac:dyDescent="0.2">
      <c r="A221" s="6" t="s">
        <v>214</v>
      </c>
      <c r="B221" s="2">
        <f t="shared" si="32"/>
        <v>0</v>
      </c>
      <c r="C221" s="2">
        <f t="shared" si="33"/>
        <v>8</v>
      </c>
      <c r="L221" s="29">
        <f t="shared" si="34"/>
        <v>0</v>
      </c>
      <c r="N221" s="29">
        <f t="shared" si="35"/>
        <v>0</v>
      </c>
      <c r="R221" s="29">
        <f t="shared" si="36"/>
        <v>0</v>
      </c>
      <c r="V221" s="29">
        <f t="shared" si="37"/>
        <v>0</v>
      </c>
      <c r="W221"/>
      <c r="X221"/>
      <c r="Y221" s="7"/>
      <c r="Z221"/>
      <c r="AA221" s="35"/>
    </row>
    <row r="222" spans="1:31" ht="13.5" hidden="1" customHeight="1" x14ac:dyDescent="0.2">
      <c r="A222" s="6" t="s">
        <v>215</v>
      </c>
      <c r="B222" s="2">
        <f t="shared" si="32"/>
        <v>0</v>
      </c>
      <c r="C222" s="2">
        <f t="shared" si="33"/>
        <v>8</v>
      </c>
      <c r="L222" s="29">
        <f t="shared" si="34"/>
        <v>0</v>
      </c>
      <c r="N222" s="29">
        <f t="shared" si="35"/>
        <v>0</v>
      </c>
      <c r="R222" s="29">
        <f t="shared" si="36"/>
        <v>0</v>
      </c>
      <c r="V222" s="29">
        <f t="shared" si="37"/>
        <v>0</v>
      </c>
      <c r="W222"/>
      <c r="X222"/>
      <c r="Y222" s="7"/>
      <c r="Z222"/>
      <c r="AA222" s="35"/>
    </row>
    <row r="223" spans="1:31" ht="13.5" hidden="1" customHeight="1" x14ac:dyDescent="0.2">
      <c r="A223" s="6" t="s">
        <v>216</v>
      </c>
      <c r="B223" s="2">
        <f t="shared" si="32"/>
        <v>0</v>
      </c>
      <c r="C223" s="2">
        <f t="shared" si="33"/>
        <v>8</v>
      </c>
      <c r="L223" s="29">
        <f t="shared" si="34"/>
        <v>0</v>
      </c>
      <c r="N223" s="29">
        <f t="shared" si="35"/>
        <v>0</v>
      </c>
      <c r="R223" s="29">
        <f t="shared" si="36"/>
        <v>0</v>
      </c>
      <c r="V223" s="29">
        <f t="shared" si="37"/>
        <v>0</v>
      </c>
      <c r="W223"/>
      <c r="X223"/>
      <c r="Y223" s="7"/>
      <c r="Z223"/>
      <c r="AA223" s="35"/>
    </row>
    <row r="224" spans="1:31" ht="13.5" hidden="1" customHeight="1" x14ac:dyDescent="0.2">
      <c r="A224" s="6" t="s">
        <v>217</v>
      </c>
      <c r="B224" s="2">
        <f t="shared" si="32"/>
        <v>0</v>
      </c>
      <c r="C224" s="2">
        <f t="shared" si="33"/>
        <v>8</v>
      </c>
      <c r="L224" s="29">
        <f t="shared" si="34"/>
        <v>0</v>
      </c>
      <c r="N224" s="29">
        <f t="shared" si="35"/>
        <v>0</v>
      </c>
      <c r="R224" s="29">
        <f t="shared" si="36"/>
        <v>0</v>
      </c>
      <c r="V224" s="29">
        <f t="shared" si="37"/>
        <v>0</v>
      </c>
      <c r="W224"/>
      <c r="X224"/>
      <c r="Y224" s="7"/>
      <c r="Z224"/>
      <c r="AA224" s="35"/>
    </row>
    <row r="225" spans="1:27" ht="13.5" hidden="1" customHeight="1" x14ac:dyDescent="0.2">
      <c r="A225" s="6" t="s">
        <v>218</v>
      </c>
      <c r="B225" s="2">
        <f t="shared" si="32"/>
        <v>0</v>
      </c>
      <c r="C225" s="2">
        <f t="shared" si="33"/>
        <v>8</v>
      </c>
      <c r="L225" s="29">
        <f t="shared" si="34"/>
        <v>0</v>
      </c>
      <c r="N225" s="29">
        <f t="shared" si="35"/>
        <v>0</v>
      </c>
      <c r="R225" s="29">
        <f t="shared" si="36"/>
        <v>0</v>
      </c>
      <c r="V225" s="29">
        <f t="shared" si="37"/>
        <v>0</v>
      </c>
      <c r="W225"/>
      <c r="X225"/>
      <c r="Y225" s="7"/>
      <c r="Z225"/>
      <c r="AA225" s="35"/>
    </row>
    <row r="226" spans="1:27" ht="13.5" hidden="1" customHeight="1" x14ac:dyDescent="0.2">
      <c r="A226" s="6" t="s">
        <v>219</v>
      </c>
      <c r="B226" s="2">
        <f t="shared" si="32"/>
        <v>0</v>
      </c>
      <c r="C226" s="2">
        <f t="shared" si="33"/>
        <v>8</v>
      </c>
      <c r="L226" s="29">
        <f t="shared" si="34"/>
        <v>0</v>
      </c>
      <c r="N226" s="29">
        <f t="shared" si="35"/>
        <v>0</v>
      </c>
      <c r="R226" s="29">
        <f t="shared" si="36"/>
        <v>0</v>
      </c>
      <c r="V226" s="29">
        <f t="shared" si="37"/>
        <v>0</v>
      </c>
      <c r="W226"/>
      <c r="X226"/>
      <c r="Y226" s="7"/>
      <c r="Z226"/>
      <c r="AA226" s="35"/>
    </row>
    <row r="227" spans="1:27" ht="13.5" hidden="1" customHeight="1" x14ac:dyDescent="0.2">
      <c r="A227" s="6" t="s">
        <v>220</v>
      </c>
      <c r="B227" s="2">
        <f t="shared" si="32"/>
        <v>0</v>
      </c>
      <c r="C227" s="2">
        <f t="shared" si="33"/>
        <v>8</v>
      </c>
      <c r="L227" s="29">
        <f t="shared" si="34"/>
        <v>0</v>
      </c>
      <c r="N227" s="29">
        <f t="shared" si="35"/>
        <v>0</v>
      </c>
      <c r="R227" s="29">
        <f t="shared" si="36"/>
        <v>0</v>
      </c>
      <c r="V227" s="29">
        <f t="shared" si="37"/>
        <v>0</v>
      </c>
      <c r="W227"/>
      <c r="X227"/>
      <c r="Y227" s="7"/>
      <c r="Z227"/>
      <c r="AA227" s="35"/>
    </row>
    <row r="228" spans="1:27" ht="13.5" hidden="1" customHeight="1" x14ac:dyDescent="0.2">
      <c r="A228" s="6" t="s">
        <v>221</v>
      </c>
      <c r="B228" s="2">
        <f t="shared" si="32"/>
        <v>0</v>
      </c>
      <c r="C228" s="2">
        <f t="shared" si="33"/>
        <v>8</v>
      </c>
      <c r="L228" s="29">
        <f t="shared" si="34"/>
        <v>0</v>
      </c>
      <c r="N228" s="29">
        <f t="shared" si="35"/>
        <v>0</v>
      </c>
      <c r="R228" s="29">
        <f t="shared" si="36"/>
        <v>0</v>
      </c>
      <c r="V228" s="29">
        <f t="shared" si="37"/>
        <v>0</v>
      </c>
      <c r="W228"/>
      <c r="X228"/>
      <c r="Y228" s="7"/>
      <c r="Z228"/>
      <c r="AA228" s="35"/>
    </row>
    <row r="229" spans="1:27" ht="13.5" hidden="1" customHeight="1" x14ac:dyDescent="0.2">
      <c r="A229" s="6" t="s">
        <v>222</v>
      </c>
      <c r="B229" s="2">
        <f t="shared" si="32"/>
        <v>0</v>
      </c>
      <c r="C229" s="2">
        <f t="shared" si="33"/>
        <v>8</v>
      </c>
      <c r="L229" s="29">
        <f t="shared" si="34"/>
        <v>0</v>
      </c>
      <c r="N229" s="29">
        <f t="shared" si="35"/>
        <v>0</v>
      </c>
      <c r="R229" s="29">
        <f t="shared" si="36"/>
        <v>0</v>
      </c>
      <c r="V229" s="29">
        <f t="shared" si="37"/>
        <v>0</v>
      </c>
      <c r="W229"/>
      <c r="X229"/>
      <c r="Y229" s="7"/>
      <c r="Z229"/>
      <c r="AA229" s="35"/>
    </row>
    <row r="230" spans="1:27" ht="13.5" hidden="1" customHeight="1" x14ac:dyDescent="0.2">
      <c r="A230" s="6" t="s">
        <v>223</v>
      </c>
      <c r="B230" s="2">
        <f t="shared" si="32"/>
        <v>0</v>
      </c>
      <c r="C230" s="2">
        <f t="shared" si="33"/>
        <v>8</v>
      </c>
      <c r="L230" s="29">
        <f t="shared" si="34"/>
        <v>0</v>
      </c>
      <c r="N230" s="29">
        <f t="shared" si="35"/>
        <v>0</v>
      </c>
      <c r="R230" s="29">
        <f t="shared" si="36"/>
        <v>0</v>
      </c>
      <c r="V230" s="29">
        <f t="shared" si="37"/>
        <v>0</v>
      </c>
      <c r="W230"/>
      <c r="X230"/>
      <c r="Y230" s="7"/>
      <c r="Z230"/>
      <c r="AA230" s="35"/>
    </row>
    <row r="231" spans="1:27" ht="13.5" hidden="1" customHeight="1" x14ac:dyDescent="0.2">
      <c r="A231" s="6" t="s">
        <v>224</v>
      </c>
      <c r="B231" s="2">
        <f t="shared" si="32"/>
        <v>0</v>
      </c>
      <c r="C231" s="2">
        <f t="shared" si="33"/>
        <v>8</v>
      </c>
      <c r="L231" s="29">
        <f t="shared" si="34"/>
        <v>0</v>
      </c>
      <c r="N231" s="29">
        <f t="shared" si="35"/>
        <v>0</v>
      </c>
      <c r="R231" s="29">
        <f t="shared" si="36"/>
        <v>0</v>
      </c>
      <c r="V231" s="29">
        <f t="shared" si="37"/>
        <v>0</v>
      </c>
      <c r="W231"/>
      <c r="X231"/>
      <c r="Y231" s="7"/>
      <c r="Z231"/>
      <c r="AA231" s="35"/>
    </row>
    <row r="232" spans="1:27" ht="13.5" hidden="1" customHeight="1" x14ac:dyDescent="0.2">
      <c r="A232" s="6" t="s">
        <v>225</v>
      </c>
      <c r="B232" s="2">
        <f t="shared" si="32"/>
        <v>0</v>
      </c>
      <c r="C232" s="2">
        <f t="shared" si="33"/>
        <v>8</v>
      </c>
      <c r="L232" s="29">
        <f t="shared" si="34"/>
        <v>0</v>
      </c>
      <c r="N232" s="29">
        <f t="shared" si="35"/>
        <v>0</v>
      </c>
      <c r="R232" s="29">
        <f t="shared" si="36"/>
        <v>0</v>
      </c>
      <c r="V232" s="29">
        <f t="shared" si="37"/>
        <v>0</v>
      </c>
      <c r="W232"/>
      <c r="X232"/>
      <c r="Y232" s="7"/>
      <c r="Z232"/>
      <c r="AA232" s="35"/>
    </row>
    <row r="233" spans="1:27" ht="13.5" hidden="1" customHeight="1" x14ac:dyDescent="0.2">
      <c r="A233" s="6" t="s">
        <v>226</v>
      </c>
      <c r="B233" s="2">
        <f t="shared" si="32"/>
        <v>0</v>
      </c>
      <c r="C233" s="2">
        <f t="shared" si="33"/>
        <v>8</v>
      </c>
      <c r="L233" s="29">
        <f t="shared" si="34"/>
        <v>0</v>
      </c>
      <c r="N233" s="29">
        <f t="shared" si="35"/>
        <v>0</v>
      </c>
      <c r="R233" s="29">
        <f t="shared" si="36"/>
        <v>0</v>
      </c>
      <c r="V233" s="29">
        <f t="shared" si="37"/>
        <v>0</v>
      </c>
      <c r="W233"/>
      <c r="X233"/>
      <c r="Y233" s="7"/>
      <c r="Z233"/>
      <c r="AA233" s="35"/>
    </row>
    <row r="234" spans="1:27" ht="13.5" hidden="1" customHeight="1" x14ac:dyDescent="0.2">
      <c r="A234" s="6" t="s">
        <v>227</v>
      </c>
      <c r="B234" s="2">
        <f t="shared" si="32"/>
        <v>0</v>
      </c>
      <c r="C234" s="2">
        <f t="shared" si="33"/>
        <v>8</v>
      </c>
      <c r="L234" s="29">
        <f t="shared" si="34"/>
        <v>0</v>
      </c>
      <c r="N234" s="29">
        <f t="shared" si="35"/>
        <v>0</v>
      </c>
      <c r="R234" s="29">
        <f t="shared" si="36"/>
        <v>0</v>
      </c>
      <c r="V234" s="29">
        <f t="shared" si="37"/>
        <v>0</v>
      </c>
      <c r="W234"/>
      <c r="X234"/>
      <c r="Y234" s="7"/>
      <c r="Z234"/>
      <c r="AA234" s="35"/>
    </row>
    <row r="235" spans="1:27" ht="13.5" hidden="1" customHeight="1" x14ac:dyDescent="0.2">
      <c r="A235" s="6" t="s">
        <v>228</v>
      </c>
      <c r="B235" s="2">
        <f t="shared" si="32"/>
        <v>0</v>
      </c>
      <c r="C235" s="2">
        <f t="shared" si="33"/>
        <v>8</v>
      </c>
      <c r="L235" s="29">
        <f t="shared" si="34"/>
        <v>0</v>
      </c>
      <c r="N235" s="29">
        <f t="shared" si="35"/>
        <v>0</v>
      </c>
      <c r="R235" s="29">
        <f t="shared" si="36"/>
        <v>0</v>
      </c>
      <c r="V235" s="29">
        <f t="shared" si="37"/>
        <v>0</v>
      </c>
      <c r="W235"/>
      <c r="X235"/>
      <c r="Y235" s="7"/>
      <c r="Z235"/>
      <c r="AA235" s="35"/>
    </row>
    <row r="236" spans="1:27" ht="13.5" hidden="1" customHeight="1" x14ac:dyDescent="0.2">
      <c r="A236" s="6" t="s">
        <v>229</v>
      </c>
      <c r="B236" s="2">
        <f t="shared" si="32"/>
        <v>0</v>
      </c>
      <c r="C236" s="2">
        <f t="shared" si="33"/>
        <v>8</v>
      </c>
      <c r="L236" s="29">
        <f t="shared" si="34"/>
        <v>0</v>
      </c>
      <c r="N236" s="29">
        <f t="shared" si="35"/>
        <v>0</v>
      </c>
      <c r="R236" s="29">
        <f t="shared" si="36"/>
        <v>0</v>
      </c>
      <c r="V236" s="29">
        <f t="shared" si="37"/>
        <v>0</v>
      </c>
      <c r="W236"/>
      <c r="X236"/>
      <c r="Y236" s="7"/>
      <c r="Z236"/>
      <c r="AA236" s="35"/>
    </row>
    <row r="237" spans="1:27" ht="13.5" hidden="1" customHeight="1" x14ac:dyDescent="0.2">
      <c r="A237" s="6" t="s">
        <v>230</v>
      </c>
      <c r="B237" s="2">
        <f t="shared" si="32"/>
        <v>0</v>
      </c>
      <c r="C237" s="2">
        <f t="shared" si="33"/>
        <v>8</v>
      </c>
      <c r="L237" s="29">
        <f t="shared" si="34"/>
        <v>0</v>
      </c>
      <c r="N237" s="29">
        <f t="shared" si="35"/>
        <v>0</v>
      </c>
      <c r="R237" s="29">
        <f t="shared" si="36"/>
        <v>0</v>
      </c>
      <c r="V237" s="29">
        <f t="shared" si="37"/>
        <v>0</v>
      </c>
      <c r="W237"/>
      <c r="X237"/>
      <c r="Y237" s="7"/>
      <c r="Z237"/>
      <c r="AA237" s="35"/>
    </row>
    <row r="238" spans="1:27" ht="13.5" hidden="1" customHeight="1" x14ac:dyDescent="0.2">
      <c r="A238" s="6" t="s">
        <v>231</v>
      </c>
      <c r="B238" s="2">
        <f t="shared" si="32"/>
        <v>0</v>
      </c>
      <c r="C238" s="2">
        <f t="shared" si="33"/>
        <v>8</v>
      </c>
      <c r="L238" s="29">
        <f t="shared" si="34"/>
        <v>0</v>
      </c>
      <c r="N238" s="29">
        <f t="shared" si="35"/>
        <v>0</v>
      </c>
      <c r="R238" s="29">
        <f t="shared" si="36"/>
        <v>0</v>
      </c>
      <c r="V238" s="29">
        <f t="shared" si="37"/>
        <v>0</v>
      </c>
      <c r="W238"/>
      <c r="X238"/>
      <c r="Y238" s="7"/>
      <c r="Z238"/>
      <c r="AA238" s="35"/>
    </row>
    <row r="239" spans="1:27" ht="13.5" hidden="1" customHeight="1" x14ac:dyDescent="0.2">
      <c r="A239" s="6" t="s">
        <v>232</v>
      </c>
      <c r="B239" s="2">
        <f t="shared" si="32"/>
        <v>0</v>
      </c>
      <c r="C239" s="2">
        <f t="shared" si="33"/>
        <v>8</v>
      </c>
      <c r="L239" s="29">
        <f t="shared" si="34"/>
        <v>0</v>
      </c>
      <c r="N239" s="29">
        <f t="shared" si="35"/>
        <v>0</v>
      </c>
      <c r="R239" s="29">
        <f t="shared" si="36"/>
        <v>0</v>
      </c>
      <c r="V239" s="29">
        <f t="shared" si="37"/>
        <v>0</v>
      </c>
      <c r="W239"/>
      <c r="X239"/>
      <c r="Y239" s="7"/>
      <c r="Z239"/>
      <c r="AA239" s="35"/>
    </row>
    <row r="240" spans="1:27" ht="13.5" hidden="1" customHeight="1" x14ac:dyDescent="0.2">
      <c r="A240" s="6" t="s">
        <v>233</v>
      </c>
      <c r="B240" s="2">
        <f t="shared" si="32"/>
        <v>0</v>
      </c>
      <c r="C240" s="2">
        <f t="shared" si="33"/>
        <v>8</v>
      </c>
      <c r="L240" s="29">
        <f t="shared" si="34"/>
        <v>0</v>
      </c>
      <c r="N240" s="29">
        <f t="shared" si="35"/>
        <v>0</v>
      </c>
      <c r="R240" s="29">
        <f t="shared" si="36"/>
        <v>0</v>
      </c>
      <c r="V240" s="29">
        <f t="shared" si="37"/>
        <v>0</v>
      </c>
      <c r="W240"/>
      <c r="X240"/>
      <c r="Y240" s="7"/>
      <c r="Z240"/>
      <c r="AA240" s="35"/>
    </row>
    <row r="241" spans="1:27" ht="13.5" hidden="1" customHeight="1" x14ac:dyDescent="0.2">
      <c r="A241" s="6" t="s">
        <v>234</v>
      </c>
      <c r="B241" s="2">
        <f t="shared" si="32"/>
        <v>0</v>
      </c>
      <c r="C241" s="2">
        <f t="shared" si="33"/>
        <v>8</v>
      </c>
      <c r="L241" s="29">
        <f t="shared" si="34"/>
        <v>0</v>
      </c>
      <c r="N241" s="29">
        <f t="shared" si="35"/>
        <v>0</v>
      </c>
      <c r="R241" s="29">
        <f t="shared" si="36"/>
        <v>0</v>
      </c>
      <c r="V241" s="29">
        <f t="shared" si="37"/>
        <v>0</v>
      </c>
      <c r="W241"/>
      <c r="X241"/>
      <c r="Y241" s="7"/>
      <c r="Z241"/>
      <c r="AA241" s="35"/>
    </row>
    <row r="242" spans="1:27" ht="13.5" hidden="1" customHeight="1" x14ac:dyDescent="0.2">
      <c r="A242" s="6" t="s">
        <v>235</v>
      </c>
      <c r="B242" s="2">
        <f t="shared" si="32"/>
        <v>0</v>
      </c>
      <c r="C242" s="2">
        <f t="shared" si="33"/>
        <v>8</v>
      </c>
      <c r="L242" s="29">
        <f t="shared" si="34"/>
        <v>0</v>
      </c>
      <c r="N242" s="29">
        <f t="shared" si="35"/>
        <v>0</v>
      </c>
      <c r="R242" s="29">
        <f t="shared" si="36"/>
        <v>0</v>
      </c>
      <c r="V242" s="29">
        <f t="shared" si="37"/>
        <v>0</v>
      </c>
      <c r="W242"/>
      <c r="X242"/>
      <c r="Y242" s="7"/>
      <c r="Z242"/>
      <c r="AA242" s="35"/>
    </row>
    <row r="243" spans="1:27" ht="13.5" hidden="1" customHeight="1" x14ac:dyDescent="0.2">
      <c r="A243" s="6" t="s">
        <v>236</v>
      </c>
      <c r="B243" s="2">
        <f t="shared" si="32"/>
        <v>0</v>
      </c>
      <c r="C243" s="2">
        <f t="shared" si="33"/>
        <v>8</v>
      </c>
      <c r="L243" s="29">
        <f t="shared" si="34"/>
        <v>0</v>
      </c>
      <c r="N243" s="29">
        <f t="shared" si="35"/>
        <v>0</v>
      </c>
      <c r="R243" s="29">
        <f t="shared" si="36"/>
        <v>0</v>
      </c>
      <c r="V243" s="29">
        <f t="shared" si="37"/>
        <v>0</v>
      </c>
      <c r="W243"/>
      <c r="X243"/>
      <c r="Y243" s="7"/>
      <c r="Z243"/>
      <c r="AA243" s="35"/>
    </row>
    <row r="244" spans="1:27" ht="13.5" hidden="1" customHeight="1" x14ac:dyDescent="0.2">
      <c r="A244" s="6" t="s">
        <v>237</v>
      </c>
      <c r="B244" s="2">
        <f t="shared" si="32"/>
        <v>0</v>
      </c>
      <c r="C244" s="2">
        <f t="shared" si="33"/>
        <v>8</v>
      </c>
      <c r="L244" s="29">
        <f t="shared" si="34"/>
        <v>0</v>
      </c>
      <c r="N244" s="29">
        <f t="shared" si="35"/>
        <v>0</v>
      </c>
      <c r="R244" s="29">
        <f t="shared" si="36"/>
        <v>0</v>
      </c>
      <c r="V244" s="29">
        <f t="shared" si="37"/>
        <v>0</v>
      </c>
      <c r="W244"/>
      <c r="X244"/>
      <c r="Y244" s="7"/>
      <c r="Z244"/>
      <c r="AA244" s="35"/>
    </row>
    <row r="245" spans="1:27" ht="13.5" hidden="1" customHeight="1" x14ac:dyDescent="0.2">
      <c r="A245" s="6" t="s">
        <v>238</v>
      </c>
      <c r="B245" s="2">
        <f t="shared" si="32"/>
        <v>0</v>
      </c>
      <c r="C245" s="2">
        <f t="shared" si="33"/>
        <v>8</v>
      </c>
      <c r="L245" s="29">
        <f t="shared" si="34"/>
        <v>0</v>
      </c>
      <c r="N245" s="29">
        <f t="shared" si="35"/>
        <v>0</v>
      </c>
      <c r="R245" s="29">
        <f t="shared" si="36"/>
        <v>0</v>
      </c>
      <c r="V245" s="29">
        <f t="shared" si="37"/>
        <v>0</v>
      </c>
      <c r="W245"/>
      <c r="X245"/>
      <c r="Y245" s="7"/>
      <c r="Z245"/>
      <c r="AA245" s="35"/>
    </row>
    <row r="246" spans="1:27" ht="13.5" hidden="1" customHeight="1" x14ac:dyDescent="0.2">
      <c r="A246" s="6" t="s">
        <v>239</v>
      </c>
      <c r="B246" s="2">
        <f t="shared" si="32"/>
        <v>0</v>
      </c>
      <c r="C246" s="2">
        <f t="shared" si="33"/>
        <v>8</v>
      </c>
      <c r="L246" s="29">
        <f t="shared" si="34"/>
        <v>0</v>
      </c>
      <c r="N246" s="29">
        <f t="shared" si="35"/>
        <v>0</v>
      </c>
      <c r="R246" s="29">
        <f t="shared" si="36"/>
        <v>0</v>
      </c>
      <c r="V246" s="29">
        <f t="shared" si="37"/>
        <v>0</v>
      </c>
      <c r="W246"/>
      <c r="X246"/>
      <c r="Y246" s="7"/>
      <c r="Z246"/>
      <c r="AA246" s="35"/>
    </row>
    <row r="247" spans="1:27" ht="13.5" hidden="1" customHeight="1" x14ac:dyDescent="0.2">
      <c r="A247" s="6" t="s">
        <v>240</v>
      </c>
      <c r="B247" s="2">
        <f t="shared" si="32"/>
        <v>0</v>
      </c>
      <c r="C247" s="2">
        <f t="shared" si="33"/>
        <v>8</v>
      </c>
      <c r="L247" s="29">
        <f t="shared" si="34"/>
        <v>0</v>
      </c>
      <c r="N247" s="29">
        <f t="shared" si="35"/>
        <v>0</v>
      </c>
      <c r="R247" s="29">
        <f t="shared" si="36"/>
        <v>0</v>
      </c>
      <c r="V247" s="29">
        <f t="shared" si="37"/>
        <v>0</v>
      </c>
      <c r="W247"/>
      <c r="X247"/>
      <c r="Y247" s="7"/>
      <c r="Z247"/>
      <c r="AA247" s="35"/>
    </row>
    <row r="248" spans="1:27" ht="13.5" hidden="1" customHeight="1" x14ac:dyDescent="0.2">
      <c r="A248" s="6" t="s">
        <v>241</v>
      </c>
      <c r="B248" s="2">
        <f t="shared" si="32"/>
        <v>0</v>
      </c>
      <c r="C248" s="2">
        <f t="shared" si="33"/>
        <v>8</v>
      </c>
      <c r="L248" s="29">
        <f t="shared" si="34"/>
        <v>0</v>
      </c>
      <c r="N248" s="29">
        <f t="shared" si="35"/>
        <v>0</v>
      </c>
      <c r="R248" s="29">
        <f t="shared" si="36"/>
        <v>0</v>
      </c>
      <c r="V248" s="29">
        <f t="shared" si="37"/>
        <v>0</v>
      </c>
      <c r="W248"/>
      <c r="X248"/>
      <c r="Y248" s="7"/>
      <c r="Z248"/>
      <c r="AA248" s="35"/>
    </row>
    <row r="249" spans="1:27" ht="13.5" hidden="1" customHeight="1" x14ac:dyDescent="0.2">
      <c r="A249" s="6" t="s">
        <v>242</v>
      </c>
      <c r="B249" s="2">
        <f t="shared" si="32"/>
        <v>0</v>
      </c>
      <c r="C249" s="2">
        <f t="shared" si="33"/>
        <v>8</v>
      </c>
      <c r="L249" s="29">
        <f t="shared" si="34"/>
        <v>0</v>
      </c>
      <c r="N249" s="29">
        <f t="shared" si="35"/>
        <v>0</v>
      </c>
      <c r="R249" s="29">
        <f t="shared" si="36"/>
        <v>0</v>
      </c>
      <c r="V249" s="29">
        <f t="shared" si="37"/>
        <v>0</v>
      </c>
      <c r="W249"/>
      <c r="X249"/>
      <c r="Y249" s="7"/>
      <c r="Z249"/>
      <c r="AA249" s="35"/>
    </row>
    <row r="250" spans="1:27" ht="13.5" hidden="1" customHeight="1" x14ac:dyDescent="0.2">
      <c r="A250" s="6" t="s">
        <v>243</v>
      </c>
      <c r="B250" s="2">
        <f t="shared" si="32"/>
        <v>0</v>
      </c>
      <c r="C250" s="2">
        <f t="shared" si="33"/>
        <v>8</v>
      </c>
      <c r="L250" s="29">
        <f t="shared" si="34"/>
        <v>0</v>
      </c>
      <c r="N250" s="29">
        <f t="shared" si="35"/>
        <v>0</v>
      </c>
      <c r="R250" s="29">
        <f t="shared" si="36"/>
        <v>0</v>
      </c>
      <c r="V250" s="29">
        <f t="shared" si="37"/>
        <v>0</v>
      </c>
      <c r="W250"/>
      <c r="X250"/>
      <c r="Y250" s="7"/>
      <c r="Z250"/>
      <c r="AA250" s="35"/>
    </row>
    <row r="251" spans="1:27" ht="13.5" hidden="1" customHeight="1" x14ac:dyDescent="0.2">
      <c r="A251" s="6" t="s">
        <v>244</v>
      </c>
      <c r="B251" s="2">
        <f t="shared" si="32"/>
        <v>0</v>
      </c>
      <c r="C251" s="2">
        <f t="shared" si="33"/>
        <v>8</v>
      </c>
      <c r="L251" s="29">
        <f t="shared" si="34"/>
        <v>0</v>
      </c>
      <c r="N251" s="29">
        <f t="shared" si="35"/>
        <v>0</v>
      </c>
      <c r="R251" s="29">
        <f t="shared" si="36"/>
        <v>0</v>
      </c>
      <c r="V251" s="29">
        <f t="shared" si="37"/>
        <v>0</v>
      </c>
      <c r="W251"/>
      <c r="X251"/>
      <c r="Y251" s="7"/>
      <c r="Z251"/>
      <c r="AA251" s="35"/>
    </row>
    <row r="252" spans="1:27" ht="13.5" hidden="1" customHeight="1" x14ac:dyDescent="0.2">
      <c r="A252" s="6" t="s">
        <v>245</v>
      </c>
      <c r="B252" s="2">
        <f t="shared" si="32"/>
        <v>0</v>
      </c>
      <c r="C252" s="2">
        <f t="shared" si="33"/>
        <v>8</v>
      </c>
      <c r="L252" s="29">
        <f t="shared" si="34"/>
        <v>0</v>
      </c>
      <c r="N252" s="29">
        <f t="shared" si="35"/>
        <v>0</v>
      </c>
      <c r="R252" s="29">
        <f t="shared" si="36"/>
        <v>0</v>
      </c>
      <c r="V252" s="29">
        <f t="shared" si="37"/>
        <v>0</v>
      </c>
      <c r="W252"/>
      <c r="X252"/>
      <c r="Y252" s="7"/>
      <c r="Z252"/>
      <c r="AA252" s="35"/>
    </row>
    <row r="253" spans="1:27" ht="13.5" hidden="1" customHeight="1" x14ac:dyDescent="0.2">
      <c r="A253" s="6" t="s">
        <v>246</v>
      </c>
      <c r="B253" s="2">
        <f t="shared" si="32"/>
        <v>0</v>
      </c>
      <c r="C253" s="2">
        <f t="shared" si="33"/>
        <v>8</v>
      </c>
      <c r="L253" s="29">
        <f t="shared" si="34"/>
        <v>0</v>
      </c>
      <c r="N253" s="29">
        <f t="shared" si="35"/>
        <v>0</v>
      </c>
      <c r="R253" s="29">
        <f t="shared" si="36"/>
        <v>0</v>
      </c>
      <c r="V253" s="29">
        <f t="shared" si="37"/>
        <v>0</v>
      </c>
      <c r="W253"/>
      <c r="X253"/>
      <c r="Y253" s="7"/>
      <c r="Z253"/>
      <c r="AA253" s="35"/>
    </row>
    <row r="254" spans="1:27" ht="13.5" hidden="1" customHeight="1" x14ac:dyDescent="0.2">
      <c r="A254" s="6" t="s">
        <v>247</v>
      </c>
      <c r="B254" s="2">
        <f t="shared" si="32"/>
        <v>0</v>
      </c>
      <c r="C254" s="2">
        <f t="shared" si="33"/>
        <v>8</v>
      </c>
      <c r="L254" s="29">
        <f t="shared" si="34"/>
        <v>0</v>
      </c>
      <c r="N254" s="29">
        <f t="shared" si="35"/>
        <v>0</v>
      </c>
      <c r="R254" s="29">
        <f t="shared" si="36"/>
        <v>0</v>
      </c>
      <c r="V254" s="29">
        <f t="shared" si="37"/>
        <v>0</v>
      </c>
      <c r="W254"/>
      <c r="X254"/>
      <c r="Y254" s="7"/>
      <c r="Z254"/>
      <c r="AA254" s="35"/>
    </row>
    <row r="255" spans="1:27" ht="13.5" hidden="1" customHeight="1" x14ac:dyDescent="0.2">
      <c r="A255" s="6" t="s">
        <v>248</v>
      </c>
      <c r="B255" s="2">
        <f t="shared" si="32"/>
        <v>0</v>
      </c>
      <c r="C255" s="2">
        <f t="shared" si="33"/>
        <v>8</v>
      </c>
      <c r="L255" s="29">
        <f t="shared" si="34"/>
        <v>0</v>
      </c>
      <c r="N255" s="29">
        <f t="shared" si="35"/>
        <v>0</v>
      </c>
      <c r="R255" s="29">
        <f t="shared" si="36"/>
        <v>0</v>
      </c>
      <c r="V255" s="29">
        <f t="shared" si="37"/>
        <v>0</v>
      </c>
      <c r="W255"/>
      <c r="X255"/>
      <c r="Y255" s="7"/>
      <c r="Z255"/>
      <c r="AA255" s="35"/>
    </row>
    <row r="256" spans="1:27" ht="13.5" hidden="1" customHeight="1" x14ac:dyDescent="0.2">
      <c r="A256" s="6" t="s">
        <v>249</v>
      </c>
      <c r="B256" s="2">
        <f t="shared" si="32"/>
        <v>0</v>
      </c>
      <c r="C256" s="2">
        <f t="shared" si="33"/>
        <v>8</v>
      </c>
      <c r="L256" s="29">
        <f t="shared" si="34"/>
        <v>0</v>
      </c>
      <c r="N256" s="29">
        <f t="shared" si="35"/>
        <v>0</v>
      </c>
      <c r="R256" s="29">
        <f t="shared" si="36"/>
        <v>0</v>
      </c>
      <c r="V256" s="29">
        <f t="shared" si="37"/>
        <v>0</v>
      </c>
      <c r="W256"/>
      <c r="X256"/>
      <c r="Y256" s="7"/>
      <c r="Z256"/>
      <c r="AA256" s="35"/>
    </row>
    <row r="257" spans="1:27" ht="13.5" hidden="1" customHeight="1" x14ac:dyDescent="0.2">
      <c r="A257" s="6" t="s">
        <v>250</v>
      </c>
      <c r="B257" s="2">
        <f t="shared" si="32"/>
        <v>0</v>
      </c>
      <c r="C257" s="2">
        <f t="shared" si="33"/>
        <v>8</v>
      </c>
      <c r="L257" s="29">
        <f t="shared" si="34"/>
        <v>0</v>
      </c>
      <c r="N257" s="29">
        <f t="shared" si="35"/>
        <v>0</v>
      </c>
      <c r="R257" s="29">
        <f t="shared" si="36"/>
        <v>0</v>
      </c>
      <c r="V257" s="29">
        <f t="shared" si="37"/>
        <v>0</v>
      </c>
      <c r="W257"/>
      <c r="X257"/>
      <c r="Y257" s="7"/>
      <c r="Z257"/>
      <c r="AA257" s="35"/>
    </row>
    <row r="258" spans="1:27" ht="13.5" hidden="1" customHeight="1" x14ac:dyDescent="0.2">
      <c r="A258" s="6" t="s">
        <v>251</v>
      </c>
      <c r="B258" s="2">
        <f t="shared" si="32"/>
        <v>0</v>
      </c>
      <c r="C258" s="2">
        <f t="shared" si="33"/>
        <v>8</v>
      </c>
      <c r="L258" s="29">
        <f t="shared" si="34"/>
        <v>0</v>
      </c>
      <c r="N258" s="29">
        <f t="shared" si="35"/>
        <v>0</v>
      </c>
      <c r="R258" s="29">
        <f t="shared" si="36"/>
        <v>0</v>
      </c>
      <c r="V258" s="29">
        <f t="shared" si="37"/>
        <v>0</v>
      </c>
      <c r="W258"/>
      <c r="X258"/>
      <c r="Y258" s="7"/>
      <c r="Z258"/>
      <c r="AA258" s="35"/>
    </row>
    <row r="259" spans="1:27" ht="13.5" hidden="1" customHeight="1" x14ac:dyDescent="0.2">
      <c r="A259" s="6" t="s">
        <v>252</v>
      </c>
      <c r="B259" s="2">
        <f t="shared" si="32"/>
        <v>0</v>
      </c>
      <c r="C259" s="2">
        <f t="shared" si="33"/>
        <v>8</v>
      </c>
      <c r="L259" s="29">
        <f t="shared" si="34"/>
        <v>0</v>
      </c>
      <c r="N259" s="29">
        <f t="shared" si="35"/>
        <v>0</v>
      </c>
      <c r="R259" s="29">
        <f t="shared" si="36"/>
        <v>0</v>
      </c>
      <c r="V259" s="29">
        <f t="shared" si="37"/>
        <v>0</v>
      </c>
      <c r="W259"/>
      <c r="X259"/>
      <c r="Y259" s="7"/>
      <c r="Z259"/>
      <c r="AA259" s="35"/>
    </row>
    <row r="260" spans="1:27" ht="13.5" hidden="1" customHeight="1" x14ac:dyDescent="0.2">
      <c r="A260" s="6" t="s">
        <v>253</v>
      </c>
      <c r="B260" s="2">
        <f t="shared" si="32"/>
        <v>0</v>
      </c>
      <c r="C260" s="2">
        <f t="shared" si="33"/>
        <v>8</v>
      </c>
      <c r="L260" s="29">
        <f t="shared" si="34"/>
        <v>0</v>
      </c>
      <c r="N260" s="29">
        <f t="shared" si="35"/>
        <v>0</v>
      </c>
      <c r="R260" s="29">
        <f t="shared" si="36"/>
        <v>0</v>
      </c>
      <c r="V260" s="29">
        <f t="shared" si="37"/>
        <v>0</v>
      </c>
      <c r="W260"/>
      <c r="X260"/>
      <c r="Y260" s="7"/>
      <c r="Z260"/>
      <c r="AA260" s="35"/>
    </row>
    <row r="261" spans="1:27" ht="13.5" hidden="1" customHeight="1" x14ac:dyDescent="0.2">
      <c r="A261" s="6" t="s">
        <v>254</v>
      </c>
      <c r="B261" s="2">
        <f t="shared" si="32"/>
        <v>0</v>
      </c>
      <c r="C261" s="2">
        <f t="shared" si="33"/>
        <v>8</v>
      </c>
      <c r="L261" s="29">
        <f t="shared" si="34"/>
        <v>0</v>
      </c>
      <c r="N261" s="29">
        <f t="shared" si="35"/>
        <v>0</v>
      </c>
      <c r="R261" s="29">
        <f t="shared" si="36"/>
        <v>0</v>
      </c>
      <c r="V261" s="29">
        <f t="shared" si="37"/>
        <v>0</v>
      </c>
      <c r="W261"/>
      <c r="X261"/>
      <c r="Y261" s="7"/>
      <c r="Z261"/>
      <c r="AA261" s="35"/>
    </row>
    <row r="262" spans="1:27" ht="13.5" hidden="1" customHeight="1" x14ac:dyDescent="0.2">
      <c r="A262" s="6" t="s">
        <v>255</v>
      </c>
      <c r="B262" s="2">
        <f t="shared" si="32"/>
        <v>0</v>
      </c>
      <c r="C262" s="2">
        <f t="shared" si="33"/>
        <v>8</v>
      </c>
      <c r="L262" s="29">
        <f t="shared" si="34"/>
        <v>0</v>
      </c>
      <c r="N262" s="29">
        <f t="shared" si="35"/>
        <v>0</v>
      </c>
      <c r="R262" s="29">
        <f t="shared" si="36"/>
        <v>0</v>
      </c>
      <c r="V262" s="29">
        <f t="shared" si="37"/>
        <v>0</v>
      </c>
      <c r="W262"/>
      <c r="X262"/>
      <c r="Y262" s="7"/>
      <c r="Z262"/>
      <c r="AA262" s="35"/>
    </row>
    <row r="263" spans="1:27" ht="13.5" hidden="1" customHeight="1" x14ac:dyDescent="0.2">
      <c r="A263" s="6" t="s">
        <v>256</v>
      </c>
      <c r="B263" s="2">
        <f t="shared" si="32"/>
        <v>0</v>
      </c>
      <c r="C263" s="2">
        <f t="shared" si="33"/>
        <v>8</v>
      </c>
      <c r="L263" s="29">
        <f t="shared" si="34"/>
        <v>0</v>
      </c>
      <c r="N263" s="29">
        <f t="shared" si="35"/>
        <v>0</v>
      </c>
      <c r="R263" s="29">
        <f t="shared" si="36"/>
        <v>0</v>
      </c>
      <c r="V263" s="29">
        <f t="shared" si="37"/>
        <v>0</v>
      </c>
      <c r="W263"/>
      <c r="X263"/>
      <c r="Y263" s="7"/>
      <c r="Z263"/>
      <c r="AA263" s="35"/>
    </row>
    <row r="264" spans="1:27" ht="13.5" hidden="1" customHeight="1" x14ac:dyDescent="0.2">
      <c r="A264" s="6" t="s">
        <v>257</v>
      </c>
      <c r="B264" s="2">
        <f t="shared" si="32"/>
        <v>0</v>
      </c>
      <c r="C264" s="2">
        <f t="shared" si="33"/>
        <v>8</v>
      </c>
      <c r="L264" s="29">
        <f t="shared" si="34"/>
        <v>0</v>
      </c>
      <c r="N264" s="29">
        <f t="shared" si="35"/>
        <v>0</v>
      </c>
      <c r="R264" s="29">
        <f t="shared" si="36"/>
        <v>0</v>
      </c>
      <c r="V264" s="29">
        <f t="shared" si="37"/>
        <v>0</v>
      </c>
      <c r="W264"/>
      <c r="X264"/>
      <c r="Y264" s="7"/>
      <c r="Z264"/>
      <c r="AA264" s="35"/>
    </row>
    <row r="265" spans="1:27" ht="13.5" hidden="1" customHeight="1" x14ac:dyDescent="0.2">
      <c r="A265" s="6" t="s">
        <v>258</v>
      </c>
      <c r="B265" s="2">
        <f t="shared" si="32"/>
        <v>0</v>
      </c>
      <c r="C265" s="2">
        <f t="shared" si="33"/>
        <v>8</v>
      </c>
      <c r="L265" s="29">
        <f t="shared" si="34"/>
        <v>0</v>
      </c>
      <c r="N265" s="29">
        <f t="shared" si="35"/>
        <v>0</v>
      </c>
      <c r="R265" s="29">
        <f t="shared" si="36"/>
        <v>0</v>
      </c>
      <c r="V265" s="29">
        <f t="shared" si="37"/>
        <v>0</v>
      </c>
      <c r="W265"/>
      <c r="X265"/>
      <c r="Y265" s="7"/>
      <c r="Z265"/>
      <c r="AA265" s="35"/>
    </row>
    <row r="266" spans="1:27" ht="13.5" hidden="1" customHeight="1" x14ac:dyDescent="0.2">
      <c r="A266" s="6" t="s">
        <v>259</v>
      </c>
      <c r="B266" s="2">
        <f t="shared" si="32"/>
        <v>0</v>
      </c>
      <c r="C266" s="2">
        <f t="shared" si="33"/>
        <v>8</v>
      </c>
      <c r="L266" s="29">
        <f t="shared" si="34"/>
        <v>0</v>
      </c>
      <c r="N266" s="29">
        <f t="shared" si="35"/>
        <v>0</v>
      </c>
      <c r="R266" s="29">
        <f t="shared" si="36"/>
        <v>0</v>
      </c>
      <c r="V266" s="29">
        <f t="shared" si="37"/>
        <v>0</v>
      </c>
      <c r="W266"/>
      <c r="X266"/>
      <c r="Y266" s="7"/>
      <c r="Z266"/>
      <c r="AA266" s="35"/>
    </row>
    <row r="267" spans="1:27" ht="13.5" hidden="1" customHeight="1" x14ac:dyDescent="0.2">
      <c r="A267" s="6" t="s">
        <v>260</v>
      </c>
      <c r="B267" s="2">
        <f t="shared" si="32"/>
        <v>0</v>
      </c>
      <c r="C267" s="2">
        <f t="shared" si="33"/>
        <v>8</v>
      </c>
      <c r="L267" s="29">
        <f t="shared" si="34"/>
        <v>0</v>
      </c>
      <c r="N267" s="29">
        <f t="shared" si="35"/>
        <v>0</v>
      </c>
      <c r="R267" s="29">
        <f t="shared" si="36"/>
        <v>0</v>
      </c>
      <c r="V267" s="29">
        <f t="shared" si="37"/>
        <v>0</v>
      </c>
      <c r="W267"/>
      <c r="X267"/>
      <c r="Y267" s="7"/>
      <c r="Z267"/>
      <c r="AA267" s="35"/>
    </row>
    <row r="268" spans="1:27" ht="13.5" hidden="1" customHeight="1" x14ac:dyDescent="0.2">
      <c r="A268" s="6" t="s">
        <v>261</v>
      </c>
      <c r="B268" s="2">
        <f t="shared" si="32"/>
        <v>0</v>
      </c>
      <c r="C268" s="2">
        <f t="shared" si="33"/>
        <v>8</v>
      </c>
      <c r="L268" s="29">
        <f t="shared" si="34"/>
        <v>0</v>
      </c>
      <c r="N268" s="29">
        <f t="shared" si="35"/>
        <v>0</v>
      </c>
      <c r="R268" s="29">
        <f t="shared" si="36"/>
        <v>0</v>
      </c>
      <c r="V268" s="29">
        <f t="shared" si="37"/>
        <v>0</v>
      </c>
      <c r="W268"/>
      <c r="X268"/>
      <c r="Y268" s="7"/>
      <c r="Z268"/>
      <c r="AA268" s="35"/>
    </row>
    <row r="269" spans="1:27" ht="13.5" hidden="1" customHeight="1" x14ac:dyDescent="0.2">
      <c r="A269" s="6" t="s">
        <v>262</v>
      </c>
      <c r="B269" s="2">
        <f t="shared" si="32"/>
        <v>0</v>
      </c>
      <c r="C269" s="2">
        <f t="shared" si="33"/>
        <v>8</v>
      </c>
      <c r="L269" s="29">
        <f t="shared" si="34"/>
        <v>0</v>
      </c>
      <c r="N269" s="29">
        <f t="shared" si="35"/>
        <v>0</v>
      </c>
      <c r="R269" s="29">
        <f t="shared" si="36"/>
        <v>0</v>
      </c>
      <c r="V269" s="29">
        <f t="shared" si="37"/>
        <v>0</v>
      </c>
      <c r="W269"/>
      <c r="X269"/>
      <c r="Y269" s="7"/>
      <c r="Z269"/>
      <c r="AA269" s="35"/>
    </row>
    <row r="270" spans="1:27" ht="13.5" hidden="1" customHeight="1" x14ac:dyDescent="0.2">
      <c r="A270" s="6" t="s">
        <v>263</v>
      </c>
      <c r="B270" s="2">
        <f t="shared" si="32"/>
        <v>0</v>
      </c>
      <c r="C270" s="2">
        <f t="shared" si="33"/>
        <v>8</v>
      </c>
      <c r="L270" s="29">
        <f t="shared" si="34"/>
        <v>0</v>
      </c>
      <c r="N270" s="29">
        <f t="shared" si="35"/>
        <v>0</v>
      </c>
      <c r="R270" s="29">
        <f t="shared" si="36"/>
        <v>0</v>
      </c>
      <c r="V270" s="29">
        <f t="shared" si="37"/>
        <v>0</v>
      </c>
      <c r="W270"/>
      <c r="X270"/>
      <c r="Y270" s="7"/>
      <c r="Z270"/>
      <c r="AA270" s="35"/>
    </row>
    <row r="271" spans="1:27" ht="13.5" hidden="1" customHeight="1" x14ac:dyDescent="0.2">
      <c r="A271" s="6" t="s">
        <v>264</v>
      </c>
      <c r="B271" s="2">
        <f t="shared" si="32"/>
        <v>0</v>
      </c>
      <c r="C271" s="2">
        <f t="shared" si="33"/>
        <v>8</v>
      </c>
      <c r="L271" s="29">
        <f t="shared" si="34"/>
        <v>0</v>
      </c>
      <c r="N271" s="29">
        <f t="shared" si="35"/>
        <v>0</v>
      </c>
      <c r="R271" s="29">
        <f t="shared" si="36"/>
        <v>0</v>
      </c>
      <c r="V271" s="29">
        <f t="shared" si="37"/>
        <v>0</v>
      </c>
      <c r="W271"/>
      <c r="X271"/>
      <c r="Y271" s="7"/>
      <c r="Z271"/>
      <c r="AA271" s="35"/>
    </row>
    <row r="272" spans="1:27" ht="13.5" hidden="1" customHeight="1" x14ac:dyDescent="0.2">
      <c r="A272" s="6" t="s">
        <v>265</v>
      </c>
      <c r="B272" s="2">
        <f t="shared" si="32"/>
        <v>0</v>
      </c>
      <c r="C272" s="2">
        <f t="shared" si="33"/>
        <v>8</v>
      </c>
      <c r="L272" s="29">
        <f t="shared" si="34"/>
        <v>0</v>
      </c>
      <c r="N272" s="29">
        <f t="shared" si="35"/>
        <v>0</v>
      </c>
      <c r="R272" s="29">
        <f t="shared" si="36"/>
        <v>0</v>
      </c>
      <c r="V272" s="29">
        <f t="shared" si="37"/>
        <v>0</v>
      </c>
      <c r="W272"/>
      <c r="X272"/>
      <c r="Y272" s="7"/>
      <c r="Z272"/>
      <c r="AA272" s="35"/>
    </row>
    <row r="273" spans="1:27" ht="13.5" hidden="1" customHeight="1" x14ac:dyDescent="0.2">
      <c r="A273" s="6" t="s">
        <v>266</v>
      </c>
      <c r="B273" s="2">
        <f t="shared" si="32"/>
        <v>0</v>
      </c>
      <c r="C273" s="2">
        <f t="shared" si="33"/>
        <v>8</v>
      </c>
      <c r="L273" s="29">
        <f t="shared" si="34"/>
        <v>0</v>
      </c>
      <c r="N273" s="29">
        <f t="shared" si="35"/>
        <v>0</v>
      </c>
      <c r="R273" s="29">
        <f t="shared" si="36"/>
        <v>0</v>
      </c>
      <c r="V273" s="29">
        <f t="shared" si="37"/>
        <v>0</v>
      </c>
      <c r="W273"/>
      <c r="X273"/>
      <c r="Y273" s="7"/>
      <c r="Z273"/>
      <c r="AA273" s="35"/>
    </row>
    <row r="274" spans="1:27" ht="13.5" hidden="1" customHeight="1" x14ac:dyDescent="0.2">
      <c r="A274" s="6" t="s">
        <v>267</v>
      </c>
      <c r="B274" s="2">
        <f t="shared" si="32"/>
        <v>0</v>
      </c>
      <c r="C274" s="2">
        <f t="shared" si="33"/>
        <v>8</v>
      </c>
      <c r="L274" s="29">
        <f t="shared" si="34"/>
        <v>0</v>
      </c>
      <c r="N274" s="29">
        <f t="shared" si="35"/>
        <v>0</v>
      </c>
      <c r="R274" s="29">
        <f t="shared" si="36"/>
        <v>0</v>
      </c>
      <c r="V274" s="29">
        <f t="shared" si="37"/>
        <v>0</v>
      </c>
      <c r="W274"/>
      <c r="X274"/>
      <c r="Y274" s="7"/>
      <c r="Z274"/>
      <c r="AA274" s="35"/>
    </row>
    <row r="275" spans="1:27" ht="13.5" hidden="1" customHeight="1" x14ac:dyDescent="0.2">
      <c r="A275" s="6" t="s">
        <v>268</v>
      </c>
      <c r="B275" s="2">
        <f t="shared" si="32"/>
        <v>0</v>
      </c>
      <c r="C275" s="2">
        <f t="shared" si="33"/>
        <v>8</v>
      </c>
      <c r="L275" s="29">
        <f t="shared" si="34"/>
        <v>0</v>
      </c>
      <c r="N275" s="29">
        <f t="shared" si="35"/>
        <v>0</v>
      </c>
      <c r="R275" s="29">
        <f t="shared" si="36"/>
        <v>0</v>
      </c>
      <c r="V275" s="29">
        <f t="shared" si="37"/>
        <v>0</v>
      </c>
      <c r="W275"/>
      <c r="X275"/>
      <c r="Y275" s="7"/>
      <c r="Z275"/>
      <c r="AA275" s="35"/>
    </row>
    <row r="276" spans="1:27" ht="13.5" hidden="1" customHeight="1" x14ac:dyDescent="0.2">
      <c r="A276" s="6" t="s">
        <v>269</v>
      </c>
      <c r="B276" s="2">
        <f t="shared" si="32"/>
        <v>0</v>
      </c>
      <c r="C276" s="2">
        <f t="shared" si="33"/>
        <v>8</v>
      </c>
      <c r="L276" s="29">
        <f t="shared" si="34"/>
        <v>0</v>
      </c>
      <c r="N276" s="29">
        <f t="shared" si="35"/>
        <v>0</v>
      </c>
      <c r="R276" s="29">
        <f t="shared" si="36"/>
        <v>0</v>
      </c>
      <c r="V276" s="29">
        <f t="shared" si="37"/>
        <v>0</v>
      </c>
      <c r="W276"/>
      <c r="X276"/>
      <c r="Y276" s="7"/>
      <c r="Z276"/>
      <c r="AA276" s="35"/>
    </row>
    <row r="277" spans="1:27" ht="13.5" hidden="1" customHeight="1" x14ac:dyDescent="0.2">
      <c r="A277" s="6" t="s">
        <v>270</v>
      </c>
      <c r="B277" s="2">
        <f t="shared" si="32"/>
        <v>0</v>
      </c>
      <c r="C277" s="2">
        <f t="shared" si="33"/>
        <v>8</v>
      </c>
      <c r="L277" s="29">
        <f t="shared" si="34"/>
        <v>0</v>
      </c>
      <c r="N277" s="29">
        <f t="shared" si="35"/>
        <v>0</v>
      </c>
      <c r="R277" s="29">
        <f t="shared" si="36"/>
        <v>0</v>
      </c>
      <c r="V277" s="29">
        <f t="shared" si="37"/>
        <v>0</v>
      </c>
      <c r="W277"/>
      <c r="X277"/>
      <c r="Y277" s="7"/>
      <c r="Z277"/>
      <c r="AA277" s="35"/>
    </row>
    <row r="278" spans="1:27" ht="13.5" hidden="1" customHeight="1" x14ac:dyDescent="0.2">
      <c r="A278" s="6" t="s">
        <v>271</v>
      </c>
      <c r="B278" s="2">
        <f t="shared" si="32"/>
        <v>0</v>
      </c>
      <c r="C278" s="2">
        <f t="shared" si="33"/>
        <v>8</v>
      </c>
      <c r="L278" s="29">
        <f t="shared" si="34"/>
        <v>0</v>
      </c>
      <c r="N278" s="29">
        <f t="shared" si="35"/>
        <v>0</v>
      </c>
      <c r="R278" s="29">
        <f t="shared" si="36"/>
        <v>0</v>
      </c>
      <c r="V278" s="29">
        <f t="shared" si="37"/>
        <v>0</v>
      </c>
      <c r="W278"/>
      <c r="X278"/>
      <c r="Y278" s="7"/>
      <c r="Z278"/>
      <c r="AA278" s="35"/>
    </row>
    <row r="279" spans="1:27" ht="13.5" hidden="1" customHeight="1" x14ac:dyDescent="0.2">
      <c r="A279" s="6" t="s">
        <v>272</v>
      </c>
      <c r="B279" s="2">
        <f t="shared" si="32"/>
        <v>0</v>
      </c>
      <c r="C279" s="2">
        <f t="shared" si="33"/>
        <v>8</v>
      </c>
      <c r="L279" s="29">
        <f t="shared" si="34"/>
        <v>0</v>
      </c>
      <c r="N279" s="29">
        <f t="shared" si="35"/>
        <v>0</v>
      </c>
      <c r="R279" s="29">
        <f t="shared" si="36"/>
        <v>0</v>
      </c>
      <c r="V279" s="29">
        <f t="shared" si="37"/>
        <v>0</v>
      </c>
      <c r="W279"/>
      <c r="X279"/>
      <c r="Y279" s="7"/>
      <c r="Z279"/>
      <c r="AA279" s="35"/>
    </row>
    <row r="280" spans="1:27" ht="13.5" hidden="1" customHeight="1" x14ac:dyDescent="0.2">
      <c r="A280" s="6" t="s">
        <v>273</v>
      </c>
      <c r="B280" s="2">
        <f t="shared" si="32"/>
        <v>0</v>
      </c>
      <c r="C280" s="2">
        <f t="shared" si="33"/>
        <v>8</v>
      </c>
      <c r="L280" s="29">
        <f t="shared" si="34"/>
        <v>0</v>
      </c>
      <c r="N280" s="29">
        <f t="shared" si="35"/>
        <v>0</v>
      </c>
      <c r="R280" s="29">
        <f t="shared" si="36"/>
        <v>0</v>
      </c>
      <c r="V280" s="29">
        <f t="shared" si="37"/>
        <v>0</v>
      </c>
      <c r="W280"/>
      <c r="X280"/>
      <c r="Y280" s="7"/>
      <c r="Z280"/>
      <c r="AA280" s="35"/>
    </row>
    <row r="281" spans="1:27" ht="13.5" hidden="1" customHeight="1" x14ac:dyDescent="0.2">
      <c r="A281" s="6" t="s">
        <v>274</v>
      </c>
      <c r="B281" s="2">
        <f t="shared" si="32"/>
        <v>0</v>
      </c>
      <c r="C281" s="2">
        <f t="shared" si="33"/>
        <v>8</v>
      </c>
      <c r="L281" s="29">
        <f t="shared" si="34"/>
        <v>0</v>
      </c>
      <c r="N281" s="29">
        <f t="shared" si="35"/>
        <v>0</v>
      </c>
      <c r="R281" s="29">
        <f t="shared" si="36"/>
        <v>0</v>
      </c>
      <c r="V281" s="29">
        <f t="shared" si="37"/>
        <v>0</v>
      </c>
      <c r="W281"/>
      <c r="X281"/>
      <c r="Y281" s="7"/>
      <c r="Z281"/>
      <c r="AA281" s="35"/>
    </row>
    <row r="282" spans="1:27" ht="13.5" hidden="1" customHeight="1" x14ac:dyDescent="0.2">
      <c r="A282" s="6" t="s">
        <v>275</v>
      </c>
      <c r="B282" s="2">
        <f t="shared" si="32"/>
        <v>0</v>
      </c>
      <c r="C282" s="2">
        <f t="shared" si="33"/>
        <v>8</v>
      </c>
      <c r="L282" s="29">
        <f t="shared" si="34"/>
        <v>0</v>
      </c>
      <c r="N282" s="29">
        <f t="shared" si="35"/>
        <v>0</v>
      </c>
      <c r="R282" s="29">
        <f t="shared" si="36"/>
        <v>0</v>
      </c>
      <c r="V282" s="29">
        <f t="shared" si="37"/>
        <v>0</v>
      </c>
      <c r="W282"/>
      <c r="X282"/>
      <c r="Y282" s="7"/>
      <c r="Z282"/>
      <c r="AA282" s="35"/>
    </row>
    <row r="283" spans="1:27" ht="13.5" hidden="1" customHeight="1" x14ac:dyDescent="0.2">
      <c r="A283" s="6" t="s">
        <v>276</v>
      </c>
      <c r="B283" s="2">
        <f t="shared" ref="B283:B346" si="38">+L283+N283+R283+V283+X283</f>
        <v>0</v>
      </c>
      <c r="C283" s="2">
        <f t="shared" ref="C283:C346" si="39">RANK(B283,B$205:B$404,0)</f>
        <v>8</v>
      </c>
      <c r="L283" s="29">
        <f t="shared" ref="L283:L346" si="40">IF(AND(I283&lt;1,J283&lt;1,K283&lt;1),0,IF(250+((45-(I283*60+J283))*2)&lt;0,0,IF(K283&lt;50,250+((45-(I283*60+J283))*2),IF(K283&gt;49,250+((45-(I283*60+J283))*2)-1,250+((45-(I283*60+J283))*2)))))</f>
        <v>0</v>
      </c>
      <c r="N283" s="29">
        <f t="shared" ref="N283:N346" si="41">IF(M283&lt;89,0,250+((M283-172)*3))</f>
        <v>0</v>
      </c>
      <c r="R283" s="29">
        <f t="shared" ref="R283:R346" si="42">IF(AND(O283&lt;1,P283&lt;1,Q283&lt;1),0,IF(250+((215-(O283*60+P283))*1)&lt;0,0,250+((215-(O283*60+P283))*1)))</f>
        <v>0</v>
      </c>
      <c r="V283" s="29">
        <f t="shared" ref="V283:V346" si="43">IF(AND(S283&lt;1,T283&lt;1,U283&lt;1),0,IF(500+((240-(S283*60+T283))*1)&lt;0,0,500+((240-(S283*60+T283))*1)))</f>
        <v>0</v>
      </c>
      <c r="W283"/>
      <c r="X283"/>
      <c r="Y283" s="7"/>
      <c r="Z283"/>
      <c r="AA283" s="35"/>
    </row>
    <row r="284" spans="1:27" ht="13.5" hidden="1" customHeight="1" x14ac:dyDescent="0.2">
      <c r="A284" s="6" t="s">
        <v>277</v>
      </c>
      <c r="B284" s="2">
        <f t="shared" si="38"/>
        <v>0</v>
      </c>
      <c r="C284" s="2">
        <f t="shared" si="39"/>
        <v>8</v>
      </c>
      <c r="L284" s="29">
        <f t="shared" si="40"/>
        <v>0</v>
      </c>
      <c r="N284" s="29">
        <f t="shared" si="41"/>
        <v>0</v>
      </c>
      <c r="R284" s="29">
        <f t="shared" si="42"/>
        <v>0</v>
      </c>
      <c r="V284" s="29">
        <f t="shared" si="43"/>
        <v>0</v>
      </c>
      <c r="W284"/>
      <c r="X284"/>
      <c r="Y284" s="7"/>
      <c r="Z284"/>
      <c r="AA284" s="35"/>
    </row>
    <row r="285" spans="1:27" ht="13.5" hidden="1" customHeight="1" x14ac:dyDescent="0.2">
      <c r="A285" s="6" t="s">
        <v>278</v>
      </c>
      <c r="B285" s="2">
        <f t="shared" si="38"/>
        <v>0</v>
      </c>
      <c r="C285" s="2">
        <f t="shared" si="39"/>
        <v>8</v>
      </c>
      <c r="L285" s="29">
        <f t="shared" si="40"/>
        <v>0</v>
      </c>
      <c r="N285" s="29">
        <f t="shared" si="41"/>
        <v>0</v>
      </c>
      <c r="R285" s="29">
        <f t="shared" si="42"/>
        <v>0</v>
      </c>
      <c r="V285" s="29">
        <f t="shared" si="43"/>
        <v>0</v>
      </c>
      <c r="W285"/>
      <c r="X285"/>
      <c r="Y285" s="7"/>
      <c r="Z285"/>
      <c r="AA285" s="35"/>
    </row>
    <row r="286" spans="1:27" ht="13.5" hidden="1" customHeight="1" x14ac:dyDescent="0.2">
      <c r="A286" s="6" t="s">
        <v>279</v>
      </c>
      <c r="B286" s="2">
        <f t="shared" si="38"/>
        <v>0</v>
      </c>
      <c r="C286" s="2">
        <f t="shared" si="39"/>
        <v>8</v>
      </c>
      <c r="L286" s="29">
        <f t="shared" si="40"/>
        <v>0</v>
      </c>
      <c r="N286" s="29">
        <f t="shared" si="41"/>
        <v>0</v>
      </c>
      <c r="R286" s="29">
        <f t="shared" si="42"/>
        <v>0</v>
      </c>
      <c r="V286" s="29">
        <f t="shared" si="43"/>
        <v>0</v>
      </c>
      <c r="W286"/>
      <c r="X286"/>
      <c r="Y286" s="7"/>
      <c r="Z286"/>
      <c r="AA286" s="35"/>
    </row>
    <row r="287" spans="1:27" ht="13.5" hidden="1" customHeight="1" x14ac:dyDescent="0.2">
      <c r="A287" s="6" t="s">
        <v>280</v>
      </c>
      <c r="B287" s="2">
        <f t="shared" si="38"/>
        <v>0</v>
      </c>
      <c r="C287" s="2">
        <f t="shared" si="39"/>
        <v>8</v>
      </c>
      <c r="L287" s="29">
        <f t="shared" si="40"/>
        <v>0</v>
      </c>
      <c r="N287" s="29">
        <f t="shared" si="41"/>
        <v>0</v>
      </c>
      <c r="R287" s="29">
        <f t="shared" si="42"/>
        <v>0</v>
      </c>
      <c r="V287" s="29">
        <f t="shared" si="43"/>
        <v>0</v>
      </c>
      <c r="W287"/>
      <c r="X287"/>
      <c r="Y287" s="7"/>
      <c r="Z287"/>
      <c r="AA287" s="35"/>
    </row>
    <row r="288" spans="1:27" ht="13.5" hidden="1" customHeight="1" x14ac:dyDescent="0.2">
      <c r="A288" s="6" t="s">
        <v>281</v>
      </c>
      <c r="B288" s="2">
        <f t="shared" si="38"/>
        <v>0</v>
      </c>
      <c r="C288" s="2">
        <f t="shared" si="39"/>
        <v>8</v>
      </c>
      <c r="L288" s="29">
        <f t="shared" si="40"/>
        <v>0</v>
      </c>
      <c r="N288" s="29">
        <f t="shared" si="41"/>
        <v>0</v>
      </c>
      <c r="R288" s="29">
        <f t="shared" si="42"/>
        <v>0</v>
      </c>
      <c r="V288" s="29">
        <f t="shared" si="43"/>
        <v>0</v>
      </c>
      <c r="W288"/>
      <c r="X288"/>
      <c r="Y288" s="7"/>
      <c r="Z288"/>
      <c r="AA288" s="35"/>
    </row>
    <row r="289" spans="1:27" ht="13.5" hidden="1" customHeight="1" x14ac:dyDescent="0.2">
      <c r="A289" s="6" t="s">
        <v>282</v>
      </c>
      <c r="B289" s="2">
        <f t="shared" si="38"/>
        <v>0</v>
      </c>
      <c r="C289" s="2">
        <f t="shared" si="39"/>
        <v>8</v>
      </c>
      <c r="L289" s="29">
        <f t="shared" si="40"/>
        <v>0</v>
      </c>
      <c r="N289" s="29">
        <f t="shared" si="41"/>
        <v>0</v>
      </c>
      <c r="R289" s="29">
        <f t="shared" si="42"/>
        <v>0</v>
      </c>
      <c r="V289" s="29">
        <f t="shared" si="43"/>
        <v>0</v>
      </c>
      <c r="W289"/>
      <c r="X289"/>
      <c r="Y289" s="7"/>
      <c r="Z289"/>
      <c r="AA289" s="35"/>
    </row>
    <row r="290" spans="1:27" ht="13.5" hidden="1" customHeight="1" x14ac:dyDescent="0.2">
      <c r="A290" s="6" t="s">
        <v>283</v>
      </c>
      <c r="B290" s="2">
        <f t="shared" si="38"/>
        <v>0</v>
      </c>
      <c r="C290" s="2">
        <f t="shared" si="39"/>
        <v>8</v>
      </c>
      <c r="L290" s="29">
        <f t="shared" si="40"/>
        <v>0</v>
      </c>
      <c r="N290" s="29">
        <f t="shared" si="41"/>
        <v>0</v>
      </c>
      <c r="R290" s="29">
        <f t="shared" si="42"/>
        <v>0</v>
      </c>
      <c r="V290" s="29">
        <f t="shared" si="43"/>
        <v>0</v>
      </c>
      <c r="W290"/>
      <c r="X290"/>
      <c r="Y290" s="7"/>
      <c r="Z290"/>
      <c r="AA290" s="35"/>
    </row>
    <row r="291" spans="1:27" ht="13.5" hidden="1" customHeight="1" x14ac:dyDescent="0.2">
      <c r="A291" s="6" t="s">
        <v>284</v>
      </c>
      <c r="B291" s="2">
        <f t="shared" si="38"/>
        <v>0</v>
      </c>
      <c r="C291" s="2">
        <f t="shared" si="39"/>
        <v>8</v>
      </c>
      <c r="L291" s="29">
        <f t="shared" si="40"/>
        <v>0</v>
      </c>
      <c r="N291" s="29">
        <f t="shared" si="41"/>
        <v>0</v>
      </c>
      <c r="R291" s="29">
        <f t="shared" si="42"/>
        <v>0</v>
      </c>
      <c r="V291" s="29">
        <f t="shared" si="43"/>
        <v>0</v>
      </c>
      <c r="W291"/>
      <c r="X291"/>
      <c r="Y291" s="7"/>
      <c r="Z291"/>
      <c r="AA291" s="35"/>
    </row>
    <row r="292" spans="1:27" ht="13.5" hidden="1" customHeight="1" x14ac:dyDescent="0.2">
      <c r="A292" s="6" t="s">
        <v>285</v>
      </c>
      <c r="B292" s="2">
        <f t="shared" si="38"/>
        <v>0</v>
      </c>
      <c r="C292" s="2">
        <f t="shared" si="39"/>
        <v>8</v>
      </c>
      <c r="L292" s="29">
        <f t="shared" si="40"/>
        <v>0</v>
      </c>
      <c r="N292" s="29">
        <f t="shared" si="41"/>
        <v>0</v>
      </c>
      <c r="R292" s="29">
        <f t="shared" si="42"/>
        <v>0</v>
      </c>
      <c r="V292" s="29">
        <f t="shared" si="43"/>
        <v>0</v>
      </c>
      <c r="W292"/>
      <c r="X292"/>
      <c r="Y292" s="7"/>
      <c r="Z292"/>
      <c r="AA292" s="35"/>
    </row>
    <row r="293" spans="1:27" ht="13.5" hidden="1" customHeight="1" x14ac:dyDescent="0.2">
      <c r="A293" s="6" t="s">
        <v>286</v>
      </c>
      <c r="B293" s="2">
        <f t="shared" si="38"/>
        <v>0</v>
      </c>
      <c r="C293" s="2">
        <f t="shared" si="39"/>
        <v>8</v>
      </c>
      <c r="L293" s="29">
        <f t="shared" si="40"/>
        <v>0</v>
      </c>
      <c r="N293" s="29">
        <f t="shared" si="41"/>
        <v>0</v>
      </c>
      <c r="R293" s="29">
        <f t="shared" si="42"/>
        <v>0</v>
      </c>
      <c r="V293" s="29">
        <f t="shared" si="43"/>
        <v>0</v>
      </c>
      <c r="W293"/>
      <c r="X293"/>
      <c r="Y293" s="7"/>
      <c r="Z293"/>
      <c r="AA293" s="35"/>
    </row>
    <row r="294" spans="1:27" ht="13.5" hidden="1" customHeight="1" x14ac:dyDescent="0.2">
      <c r="A294" s="6" t="s">
        <v>287</v>
      </c>
      <c r="B294" s="2">
        <f t="shared" si="38"/>
        <v>0</v>
      </c>
      <c r="C294" s="2">
        <f t="shared" si="39"/>
        <v>8</v>
      </c>
      <c r="L294" s="29">
        <f t="shared" si="40"/>
        <v>0</v>
      </c>
      <c r="N294" s="29">
        <f t="shared" si="41"/>
        <v>0</v>
      </c>
      <c r="R294" s="29">
        <f t="shared" si="42"/>
        <v>0</v>
      </c>
      <c r="V294" s="29">
        <f t="shared" si="43"/>
        <v>0</v>
      </c>
      <c r="W294"/>
      <c r="X294"/>
      <c r="Y294" s="7"/>
      <c r="Z294"/>
      <c r="AA294" s="35"/>
    </row>
    <row r="295" spans="1:27" ht="13.5" hidden="1" customHeight="1" x14ac:dyDescent="0.2">
      <c r="A295" s="6" t="s">
        <v>288</v>
      </c>
      <c r="B295" s="2">
        <f t="shared" si="38"/>
        <v>0</v>
      </c>
      <c r="C295" s="2">
        <f t="shared" si="39"/>
        <v>8</v>
      </c>
      <c r="L295" s="29">
        <f t="shared" si="40"/>
        <v>0</v>
      </c>
      <c r="N295" s="29">
        <f t="shared" si="41"/>
        <v>0</v>
      </c>
      <c r="R295" s="29">
        <f t="shared" si="42"/>
        <v>0</v>
      </c>
      <c r="V295" s="29">
        <f t="shared" si="43"/>
        <v>0</v>
      </c>
      <c r="W295"/>
      <c r="X295"/>
      <c r="Y295" s="7"/>
      <c r="Z295"/>
      <c r="AA295" s="35"/>
    </row>
    <row r="296" spans="1:27" ht="13.5" hidden="1" customHeight="1" x14ac:dyDescent="0.2">
      <c r="A296" s="6" t="s">
        <v>289</v>
      </c>
      <c r="B296" s="2">
        <f t="shared" si="38"/>
        <v>0</v>
      </c>
      <c r="C296" s="2">
        <f t="shared" si="39"/>
        <v>8</v>
      </c>
      <c r="L296" s="29">
        <f t="shared" si="40"/>
        <v>0</v>
      </c>
      <c r="N296" s="29">
        <f t="shared" si="41"/>
        <v>0</v>
      </c>
      <c r="R296" s="29">
        <f t="shared" si="42"/>
        <v>0</v>
      </c>
      <c r="V296" s="29">
        <f t="shared" si="43"/>
        <v>0</v>
      </c>
      <c r="W296"/>
      <c r="X296"/>
      <c r="Y296" s="7"/>
      <c r="Z296"/>
      <c r="AA296" s="35"/>
    </row>
    <row r="297" spans="1:27" ht="13.5" hidden="1" customHeight="1" x14ac:dyDescent="0.2">
      <c r="A297" s="6" t="s">
        <v>290</v>
      </c>
      <c r="B297" s="2">
        <f t="shared" si="38"/>
        <v>0</v>
      </c>
      <c r="C297" s="2">
        <f t="shared" si="39"/>
        <v>8</v>
      </c>
      <c r="L297" s="29">
        <f t="shared" si="40"/>
        <v>0</v>
      </c>
      <c r="N297" s="29">
        <f t="shared" si="41"/>
        <v>0</v>
      </c>
      <c r="R297" s="29">
        <f t="shared" si="42"/>
        <v>0</v>
      </c>
      <c r="V297" s="29">
        <f t="shared" si="43"/>
        <v>0</v>
      </c>
      <c r="W297"/>
      <c r="X297"/>
      <c r="Y297" s="7"/>
      <c r="Z297"/>
      <c r="AA297" s="35"/>
    </row>
    <row r="298" spans="1:27" ht="13.5" hidden="1" customHeight="1" x14ac:dyDescent="0.2">
      <c r="A298" s="6" t="s">
        <v>291</v>
      </c>
      <c r="B298" s="2">
        <f t="shared" si="38"/>
        <v>0</v>
      </c>
      <c r="C298" s="2">
        <f t="shared" si="39"/>
        <v>8</v>
      </c>
      <c r="L298" s="29">
        <f t="shared" si="40"/>
        <v>0</v>
      </c>
      <c r="N298" s="29">
        <f t="shared" si="41"/>
        <v>0</v>
      </c>
      <c r="R298" s="29">
        <f t="shared" si="42"/>
        <v>0</v>
      </c>
      <c r="V298" s="29">
        <f t="shared" si="43"/>
        <v>0</v>
      </c>
      <c r="W298"/>
      <c r="X298"/>
      <c r="Y298" s="7"/>
      <c r="Z298"/>
      <c r="AA298" s="35"/>
    </row>
    <row r="299" spans="1:27" ht="13.5" hidden="1" customHeight="1" x14ac:dyDescent="0.2">
      <c r="A299" s="6" t="s">
        <v>292</v>
      </c>
      <c r="B299" s="2">
        <f t="shared" si="38"/>
        <v>0</v>
      </c>
      <c r="C299" s="2">
        <f t="shared" si="39"/>
        <v>8</v>
      </c>
      <c r="L299" s="29">
        <f t="shared" si="40"/>
        <v>0</v>
      </c>
      <c r="N299" s="29">
        <f t="shared" si="41"/>
        <v>0</v>
      </c>
      <c r="R299" s="29">
        <f t="shared" si="42"/>
        <v>0</v>
      </c>
      <c r="V299" s="29">
        <f t="shared" si="43"/>
        <v>0</v>
      </c>
      <c r="W299"/>
      <c r="X299"/>
      <c r="Y299" s="7"/>
      <c r="Z299"/>
      <c r="AA299" s="35"/>
    </row>
    <row r="300" spans="1:27" ht="13.5" hidden="1" customHeight="1" x14ac:dyDescent="0.2">
      <c r="A300" s="6" t="s">
        <v>293</v>
      </c>
      <c r="B300" s="2">
        <f t="shared" si="38"/>
        <v>0</v>
      </c>
      <c r="C300" s="2">
        <f t="shared" si="39"/>
        <v>8</v>
      </c>
      <c r="L300" s="29">
        <f t="shared" si="40"/>
        <v>0</v>
      </c>
      <c r="N300" s="29">
        <f t="shared" si="41"/>
        <v>0</v>
      </c>
      <c r="R300" s="29">
        <f t="shared" si="42"/>
        <v>0</v>
      </c>
      <c r="V300" s="29">
        <f t="shared" si="43"/>
        <v>0</v>
      </c>
      <c r="W300"/>
      <c r="X300"/>
      <c r="Y300" s="7"/>
      <c r="Z300"/>
      <c r="AA300" s="35"/>
    </row>
    <row r="301" spans="1:27" ht="13.5" hidden="1" customHeight="1" x14ac:dyDescent="0.2">
      <c r="A301" s="6" t="s">
        <v>294</v>
      </c>
      <c r="B301" s="2">
        <f t="shared" si="38"/>
        <v>0</v>
      </c>
      <c r="C301" s="2">
        <f t="shared" si="39"/>
        <v>8</v>
      </c>
      <c r="L301" s="29">
        <f t="shared" si="40"/>
        <v>0</v>
      </c>
      <c r="N301" s="29">
        <f t="shared" si="41"/>
        <v>0</v>
      </c>
      <c r="R301" s="29">
        <f t="shared" si="42"/>
        <v>0</v>
      </c>
      <c r="V301" s="29">
        <f t="shared" si="43"/>
        <v>0</v>
      </c>
      <c r="W301"/>
      <c r="X301"/>
      <c r="Y301" s="7"/>
      <c r="Z301"/>
      <c r="AA301" s="35"/>
    </row>
    <row r="302" spans="1:27" ht="13.5" hidden="1" customHeight="1" x14ac:dyDescent="0.2">
      <c r="A302" s="6" t="s">
        <v>295</v>
      </c>
      <c r="B302" s="2">
        <f t="shared" si="38"/>
        <v>0</v>
      </c>
      <c r="C302" s="2">
        <f t="shared" si="39"/>
        <v>8</v>
      </c>
      <c r="L302" s="29">
        <f t="shared" si="40"/>
        <v>0</v>
      </c>
      <c r="N302" s="29">
        <f t="shared" si="41"/>
        <v>0</v>
      </c>
      <c r="R302" s="29">
        <f t="shared" si="42"/>
        <v>0</v>
      </c>
      <c r="V302" s="29">
        <f t="shared" si="43"/>
        <v>0</v>
      </c>
      <c r="W302"/>
      <c r="X302"/>
      <c r="Y302" s="7"/>
      <c r="Z302"/>
      <c r="AA302" s="35"/>
    </row>
    <row r="303" spans="1:27" ht="13.5" hidden="1" customHeight="1" x14ac:dyDescent="0.2">
      <c r="A303" s="6" t="s">
        <v>296</v>
      </c>
      <c r="B303" s="2">
        <f t="shared" si="38"/>
        <v>0</v>
      </c>
      <c r="C303" s="2">
        <f t="shared" si="39"/>
        <v>8</v>
      </c>
      <c r="L303" s="29">
        <f t="shared" si="40"/>
        <v>0</v>
      </c>
      <c r="N303" s="29">
        <f t="shared" si="41"/>
        <v>0</v>
      </c>
      <c r="R303" s="29">
        <f t="shared" si="42"/>
        <v>0</v>
      </c>
      <c r="V303" s="29">
        <f t="shared" si="43"/>
        <v>0</v>
      </c>
      <c r="W303"/>
      <c r="X303"/>
      <c r="Y303" s="7"/>
      <c r="Z303"/>
      <c r="AA303" s="35"/>
    </row>
    <row r="304" spans="1:27" ht="13.5" hidden="1" customHeight="1" x14ac:dyDescent="0.2">
      <c r="A304" s="6" t="s">
        <v>297</v>
      </c>
      <c r="B304" s="2">
        <f t="shared" si="38"/>
        <v>0</v>
      </c>
      <c r="C304" s="2">
        <f t="shared" si="39"/>
        <v>8</v>
      </c>
      <c r="L304" s="29">
        <f t="shared" si="40"/>
        <v>0</v>
      </c>
      <c r="N304" s="29">
        <f t="shared" si="41"/>
        <v>0</v>
      </c>
      <c r="R304" s="29">
        <f t="shared" si="42"/>
        <v>0</v>
      </c>
      <c r="V304" s="29">
        <f t="shared" si="43"/>
        <v>0</v>
      </c>
      <c r="W304"/>
      <c r="X304"/>
      <c r="Y304" s="7"/>
      <c r="Z304"/>
      <c r="AA304" s="35"/>
    </row>
    <row r="305" spans="1:27" ht="13.5" hidden="1" customHeight="1" x14ac:dyDescent="0.2">
      <c r="A305" s="6" t="s">
        <v>298</v>
      </c>
      <c r="B305" s="2">
        <f t="shared" si="38"/>
        <v>0</v>
      </c>
      <c r="C305" s="2">
        <f t="shared" si="39"/>
        <v>8</v>
      </c>
      <c r="L305" s="29">
        <f t="shared" si="40"/>
        <v>0</v>
      </c>
      <c r="N305" s="29">
        <f t="shared" si="41"/>
        <v>0</v>
      </c>
      <c r="R305" s="29">
        <f t="shared" si="42"/>
        <v>0</v>
      </c>
      <c r="V305" s="29">
        <f t="shared" si="43"/>
        <v>0</v>
      </c>
      <c r="W305"/>
      <c r="X305"/>
      <c r="Y305" s="7"/>
      <c r="Z305"/>
      <c r="AA305" s="35"/>
    </row>
    <row r="306" spans="1:27" ht="13.5" hidden="1" customHeight="1" x14ac:dyDescent="0.2">
      <c r="A306" s="6" t="s">
        <v>299</v>
      </c>
      <c r="B306" s="2">
        <f t="shared" si="38"/>
        <v>0</v>
      </c>
      <c r="C306" s="2">
        <f t="shared" si="39"/>
        <v>8</v>
      </c>
      <c r="L306" s="29">
        <f t="shared" si="40"/>
        <v>0</v>
      </c>
      <c r="N306" s="29">
        <f t="shared" si="41"/>
        <v>0</v>
      </c>
      <c r="R306" s="29">
        <f t="shared" si="42"/>
        <v>0</v>
      </c>
      <c r="V306" s="29">
        <f t="shared" si="43"/>
        <v>0</v>
      </c>
      <c r="W306"/>
      <c r="X306"/>
      <c r="Y306" s="7"/>
      <c r="Z306"/>
      <c r="AA306" s="35"/>
    </row>
    <row r="307" spans="1:27" ht="13.5" hidden="1" customHeight="1" x14ac:dyDescent="0.2">
      <c r="A307" s="6" t="s">
        <v>300</v>
      </c>
      <c r="B307" s="2">
        <f t="shared" si="38"/>
        <v>0</v>
      </c>
      <c r="C307" s="2">
        <f t="shared" si="39"/>
        <v>8</v>
      </c>
      <c r="L307" s="29">
        <f t="shared" si="40"/>
        <v>0</v>
      </c>
      <c r="N307" s="29">
        <f t="shared" si="41"/>
        <v>0</v>
      </c>
      <c r="R307" s="29">
        <f t="shared" si="42"/>
        <v>0</v>
      </c>
      <c r="V307" s="29">
        <f t="shared" si="43"/>
        <v>0</v>
      </c>
      <c r="W307"/>
      <c r="X307"/>
      <c r="Y307" s="7"/>
      <c r="Z307"/>
      <c r="AA307" s="35"/>
    </row>
    <row r="308" spans="1:27" ht="13.5" hidden="1" customHeight="1" x14ac:dyDescent="0.2">
      <c r="A308" s="6" t="s">
        <v>301</v>
      </c>
      <c r="B308" s="2">
        <f t="shared" si="38"/>
        <v>0</v>
      </c>
      <c r="C308" s="2">
        <f t="shared" si="39"/>
        <v>8</v>
      </c>
      <c r="L308" s="29">
        <f t="shared" si="40"/>
        <v>0</v>
      </c>
      <c r="N308" s="29">
        <f t="shared" si="41"/>
        <v>0</v>
      </c>
      <c r="R308" s="29">
        <f t="shared" si="42"/>
        <v>0</v>
      </c>
      <c r="V308" s="29">
        <f t="shared" si="43"/>
        <v>0</v>
      </c>
      <c r="W308"/>
      <c r="X308"/>
      <c r="Y308" s="7"/>
      <c r="Z308"/>
      <c r="AA308" s="35"/>
    </row>
    <row r="309" spans="1:27" ht="13.5" hidden="1" customHeight="1" x14ac:dyDescent="0.2">
      <c r="A309" s="6" t="s">
        <v>302</v>
      </c>
      <c r="B309" s="2">
        <f t="shared" si="38"/>
        <v>0</v>
      </c>
      <c r="C309" s="2">
        <f t="shared" si="39"/>
        <v>8</v>
      </c>
      <c r="L309" s="29">
        <f t="shared" si="40"/>
        <v>0</v>
      </c>
      <c r="N309" s="29">
        <f t="shared" si="41"/>
        <v>0</v>
      </c>
      <c r="R309" s="29">
        <f t="shared" si="42"/>
        <v>0</v>
      </c>
      <c r="V309" s="29">
        <f t="shared" si="43"/>
        <v>0</v>
      </c>
      <c r="W309"/>
      <c r="X309"/>
      <c r="Y309" s="7"/>
      <c r="Z309"/>
      <c r="AA309" s="35"/>
    </row>
    <row r="310" spans="1:27" ht="13.5" hidden="1" customHeight="1" x14ac:dyDescent="0.2">
      <c r="A310" s="6" t="s">
        <v>303</v>
      </c>
      <c r="B310" s="2">
        <f t="shared" si="38"/>
        <v>0</v>
      </c>
      <c r="C310" s="2">
        <f t="shared" si="39"/>
        <v>8</v>
      </c>
      <c r="L310" s="29">
        <f t="shared" si="40"/>
        <v>0</v>
      </c>
      <c r="N310" s="29">
        <f t="shared" si="41"/>
        <v>0</v>
      </c>
      <c r="R310" s="29">
        <f t="shared" si="42"/>
        <v>0</v>
      </c>
      <c r="V310" s="29">
        <f t="shared" si="43"/>
        <v>0</v>
      </c>
      <c r="W310"/>
      <c r="X310"/>
      <c r="Y310" s="7"/>
      <c r="Z310"/>
      <c r="AA310" s="35"/>
    </row>
    <row r="311" spans="1:27" ht="13.5" hidden="1" customHeight="1" x14ac:dyDescent="0.2">
      <c r="A311" s="6" t="s">
        <v>304</v>
      </c>
      <c r="B311" s="2">
        <f t="shared" si="38"/>
        <v>0</v>
      </c>
      <c r="C311" s="2">
        <f t="shared" si="39"/>
        <v>8</v>
      </c>
      <c r="L311" s="29">
        <f t="shared" si="40"/>
        <v>0</v>
      </c>
      <c r="N311" s="29">
        <f t="shared" si="41"/>
        <v>0</v>
      </c>
      <c r="R311" s="29">
        <f t="shared" si="42"/>
        <v>0</v>
      </c>
      <c r="V311" s="29">
        <f t="shared" si="43"/>
        <v>0</v>
      </c>
      <c r="W311"/>
      <c r="X311"/>
      <c r="Y311" s="7"/>
      <c r="Z311"/>
      <c r="AA311" s="35"/>
    </row>
    <row r="312" spans="1:27" ht="13.5" hidden="1" customHeight="1" x14ac:dyDescent="0.2">
      <c r="A312" s="6" t="s">
        <v>305</v>
      </c>
      <c r="B312" s="2">
        <f t="shared" si="38"/>
        <v>0</v>
      </c>
      <c r="C312" s="2">
        <f t="shared" si="39"/>
        <v>8</v>
      </c>
      <c r="L312" s="29">
        <f t="shared" si="40"/>
        <v>0</v>
      </c>
      <c r="N312" s="29">
        <f t="shared" si="41"/>
        <v>0</v>
      </c>
      <c r="R312" s="29">
        <f t="shared" si="42"/>
        <v>0</v>
      </c>
      <c r="V312" s="29">
        <f t="shared" si="43"/>
        <v>0</v>
      </c>
      <c r="W312"/>
      <c r="X312"/>
      <c r="Y312" s="7"/>
      <c r="Z312"/>
      <c r="AA312" s="35"/>
    </row>
    <row r="313" spans="1:27" ht="13.5" hidden="1" customHeight="1" x14ac:dyDescent="0.2">
      <c r="A313" s="6" t="s">
        <v>306</v>
      </c>
      <c r="B313" s="2">
        <f t="shared" si="38"/>
        <v>0</v>
      </c>
      <c r="C313" s="2">
        <f t="shared" si="39"/>
        <v>8</v>
      </c>
      <c r="L313" s="29">
        <f t="shared" si="40"/>
        <v>0</v>
      </c>
      <c r="N313" s="29">
        <f t="shared" si="41"/>
        <v>0</v>
      </c>
      <c r="R313" s="29">
        <f t="shared" si="42"/>
        <v>0</v>
      </c>
      <c r="V313" s="29">
        <f t="shared" si="43"/>
        <v>0</v>
      </c>
      <c r="W313"/>
      <c r="X313"/>
      <c r="Y313" s="7"/>
      <c r="Z313"/>
      <c r="AA313" s="35"/>
    </row>
    <row r="314" spans="1:27" ht="13.5" hidden="1" customHeight="1" x14ac:dyDescent="0.2">
      <c r="A314" s="6" t="s">
        <v>307</v>
      </c>
      <c r="B314" s="2">
        <f t="shared" si="38"/>
        <v>0</v>
      </c>
      <c r="C314" s="2">
        <f t="shared" si="39"/>
        <v>8</v>
      </c>
      <c r="L314" s="29">
        <f t="shared" si="40"/>
        <v>0</v>
      </c>
      <c r="N314" s="29">
        <f t="shared" si="41"/>
        <v>0</v>
      </c>
      <c r="R314" s="29">
        <f t="shared" si="42"/>
        <v>0</v>
      </c>
      <c r="V314" s="29">
        <f t="shared" si="43"/>
        <v>0</v>
      </c>
      <c r="W314"/>
      <c r="X314"/>
      <c r="Y314" s="7"/>
      <c r="Z314"/>
      <c r="AA314" s="35"/>
    </row>
    <row r="315" spans="1:27" ht="13.5" hidden="1" customHeight="1" x14ac:dyDescent="0.2">
      <c r="A315" s="6" t="s">
        <v>308</v>
      </c>
      <c r="B315" s="2">
        <f t="shared" si="38"/>
        <v>0</v>
      </c>
      <c r="C315" s="2">
        <f t="shared" si="39"/>
        <v>8</v>
      </c>
      <c r="L315" s="29">
        <f t="shared" si="40"/>
        <v>0</v>
      </c>
      <c r="N315" s="29">
        <f t="shared" si="41"/>
        <v>0</v>
      </c>
      <c r="R315" s="29">
        <f t="shared" si="42"/>
        <v>0</v>
      </c>
      <c r="V315" s="29">
        <f t="shared" si="43"/>
        <v>0</v>
      </c>
      <c r="W315"/>
      <c r="X315"/>
      <c r="Y315" s="7"/>
      <c r="Z315"/>
      <c r="AA315" s="35"/>
    </row>
    <row r="316" spans="1:27" ht="13.5" hidden="1" customHeight="1" x14ac:dyDescent="0.2">
      <c r="A316" s="6" t="s">
        <v>309</v>
      </c>
      <c r="B316" s="2">
        <f t="shared" si="38"/>
        <v>0</v>
      </c>
      <c r="C316" s="2">
        <f t="shared" si="39"/>
        <v>8</v>
      </c>
      <c r="L316" s="29">
        <f t="shared" si="40"/>
        <v>0</v>
      </c>
      <c r="N316" s="29">
        <f t="shared" si="41"/>
        <v>0</v>
      </c>
      <c r="R316" s="29">
        <f t="shared" si="42"/>
        <v>0</v>
      </c>
      <c r="V316" s="29">
        <f t="shared" si="43"/>
        <v>0</v>
      </c>
      <c r="W316"/>
      <c r="X316"/>
      <c r="Y316" s="7"/>
      <c r="Z316"/>
      <c r="AA316" s="35"/>
    </row>
    <row r="317" spans="1:27" ht="13.5" hidden="1" customHeight="1" x14ac:dyDescent="0.2">
      <c r="A317" s="6" t="s">
        <v>310</v>
      </c>
      <c r="B317" s="2">
        <f t="shared" si="38"/>
        <v>0</v>
      </c>
      <c r="C317" s="2">
        <f t="shared" si="39"/>
        <v>8</v>
      </c>
      <c r="L317" s="29">
        <f t="shared" si="40"/>
        <v>0</v>
      </c>
      <c r="N317" s="29">
        <f t="shared" si="41"/>
        <v>0</v>
      </c>
      <c r="R317" s="29">
        <f t="shared" si="42"/>
        <v>0</v>
      </c>
      <c r="V317" s="29">
        <f t="shared" si="43"/>
        <v>0</v>
      </c>
      <c r="W317"/>
      <c r="X317"/>
      <c r="Y317" s="7"/>
      <c r="Z317"/>
      <c r="AA317" s="35"/>
    </row>
    <row r="318" spans="1:27" ht="13.5" hidden="1" customHeight="1" x14ac:dyDescent="0.2">
      <c r="A318" s="6" t="s">
        <v>311</v>
      </c>
      <c r="B318" s="2">
        <f t="shared" si="38"/>
        <v>0</v>
      </c>
      <c r="C318" s="2">
        <f t="shared" si="39"/>
        <v>8</v>
      </c>
      <c r="L318" s="29">
        <f t="shared" si="40"/>
        <v>0</v>
      </c>
      <c r="N318" s="29">
        <f t="shared" si="41"/>
        <v>0</v>
      </c>
      <c r="R318" s="29">
        <f t="shared" si="42"/>
        <v>0</v>
      </c>
      <c r="V318" s="29">
        <f t="shared" si="43"/>
        <v>0</v>
      </c>
      <c r="W318"/>
      <c r="X318"/>
      <c r="Y318" s="7"/>
      <c r="Z318"/>
      <c r="AA318" s="35"/>
    </row>
    <row r="319" spans="1:27" ht="13.5" hidden="1" customHeight="1" x14ac:dyDescent="0.2">
      <c r="A319" s="6" t="s">
        <v>312</v>
      </c>
      <c r="B319" s="2">
        <f t="shared" si="38"/>
        <v>0</v>
      </c>
      <c r="C319" s="2">
        <f t="shared" si="39"/>
        <v>8</v>
      </c>
      <c r="L319" s="29">
        <f t="shared" si="40"/>
        <v>0</v>
      </c>
      <c r="N319" s="29">
        <f t="shared" si="41"/>
        <v>0</v>
      </c>
      <c r="R319" s="29">
        <f t="shared" si="42"/>
        <v>0</v>
      </c>
      <c r="V319" s="29">
        <f t="shared" si="43"/>
        <v>0</v>
      </c>
      <c r="W319"/>
      <c r="X319"/>
      <c r="Y319" s="7"/>
      <c r="Z319"/>
      <c r="AA319" s="35"/>
    </row>
    <row r="320" spans="1:27" ht="13.5" hidden="1" customHeight="1" x14ac:dyDescent="0.2">
      <c r="A320" s="6" t="s">
        <v>313</v>
      </c>
      <c r="B320" s="2">
        <f t="shared" si="38"/>
        <v>0</v>
      </c>
      <c r="C320" s="2">
        <f t="shared" si="39"/>
        <v>8</v>
      </c>
      <c r="L320" s="29">
        <f t="shared" si="40"/>
        <v>0</v>
      </c>
      <c r="N320" s="29">
        <f t="shared" si="41"/>
        <v>0</v>
      </c>
      <c r="R320" s="29">
        <f t="shared" si="42"/>
        <v>0</v>
      </c>
      <c r="V320" s="29">
        <f t="shared" si="43"/>
        <v>0</v>
      </c>
      <c r="W320"/>
      <c r="X320"/>
      <c r="Y320" s="7"/>
      <c r="Z320"/>
      <c r="AA320" s="35"/>
    </row>
    <row r="321" spans="1:27" ht="13.5" hidden="1" customHeight="1" x14ac:dyDescent="0.2">
      <c r="A321" s="6" t="s">
        <v>314</v>
      </c>
      <c r="B321" s="2">
        <f t="shared" si="38"/>
        <v>0</v>
      </c>
      <c r="C321" s="2">
        <f t="shared" si="39"/>
        <v>8</v>
      </c>
      <c r="L321" s="29">
        <f t="shared" si="40"/>
        <v>0</v>
      </c>
      <c r="N321" s="29">
        <f t="shared" si="41"/>
        <v>0</v>
      </c>
      <c r="R321" s="29">
        <f t="shared" si="42"/>
        <v>0</v>
      </c>
      <c r="V321" s="29">
        <f t="shared" si="43"/>
        <v>0</v>
      </c>
      <c r="W321"/>
      <c r="X321"/>
      <c r="Y321" s="7"/>
      <c r="Z321"/>
      <c r="AA321" s="35"/>
    </row>
    <row r="322" spans="1:27" ht="13.5" hidden="1" customHeight="1" x14ac:dyDescent="0.2">
      <c r="A322" s="6" t="s">
        <v>315</v>
      </c>
      <c r="B322" s="2">
        <f t="shared" si="38"/>
        <v>0</v>
      </c>
      <c r="C322" s="2">
        <f t="shared" si="39"/>
        <v>8</v>
      </c>
      <c r="L322" s="29">
        <f t="shared" si="40"/>
        <v>0</v>
      </c>
      <c r="N322" s="29">
        <f t="shared" si="41"/>
        <v>0</v>
      </c>
      <c r="R322" s="29">
        <f t="shared" si="42"/>
        <v>0</v>
      </c>
      <c r="V322" s="29">
        <f t="shared" si="43"/>
        <v>0</v>
      </c>
      <c r="W322"/>
      <c r="X322"/>
      <c r="Y322" s="7"/>
      <c r="Z322"/>
      <c r="AA322" s="35"/>
    </row>
    <row r="323" spans="1:27" ht="13.5" hidden="1" customHeight="1" x14ac:dyDescent="0.2">
      <c r="A323" s="6" t="s">
        <v>316</v>
      </c>
      <c r="B323" s="2">
        <f t="shared" si="38"/>
        <v>0</v>
      </c>
      <c r="C323" s="2">
        <f t="shared" si="39"/>
        <v>8</v>
      </c>
      <c r="L323" s="29">
        <f t="shared" si="40"/>
        <v>0</v>
      </c>
      <c r="N323" s="29">
        <f t="shared" si="41"/>
        <v>0</v>
      </c>
      <c r="R323" s="29">
        <f t="shared" si="42"/>
        <v>0</v>
      </c>
      <c r="V323" s="29">
        <f t="shared" si="43"/>
        <v>0</v>
      </c>
      <c r="W323"/>
      <c r="X323"/>
      <c r="Y323" s="7"/>
      <c r="Z323"/>
      <c r="AA323" s="35"/>
    </row>
    <row r="324" spans="1:27" ht="13.5" hidden="1" customHeight="1" x14ac:dyDescent="0.2">
      <c r="A324" s="6" t="s">
        <v>317</v>
      </c>
      <c r="B324" s="2">
        <f t="shared" si="38"/>
        <v>0</v>
      </c>
      <c r="C324" s="2">
        <f t="shared" si="39"/>
        <v>8</v>
      </c>
      <c r="L324" s="29">
        <f t="shared" si="40"/>
        <v>0</v>
      </c>
      <c r="N324" s="29">
        <f t="shared" si="41"/>
        <v>0</v>
      </c>
      <c r="R324" s="29">
        <f t="shared" si="42"/>
        <v>0</v>
      </c>
      <c r="V324" s="29">
        <f t="shared" si="43"/>
        <v>0</v>
      </c>
      <c r="W324"/>
      <c r="X324"/>
      <c r="Y324" s="7"/>
      <c r="Z324"/>
      <c r="AA324" s="35"/>
    </row>
    <row r="325" spans="1:27" ht="13.5" hidden="1" customHeight="1" x14ac:dyDescent="0.2">
      <c r="A325" s="6" t="s">
        <v>318</v>
      </c>
      <c r="B325" s="2">
        <f t="shared" si="38"/>
        <v>0</v>
      </c>
      <c r="C325" s="2">
        <f t="shared" si="39"/>
        <v>8</v>
      </c>
      <c r="L325" s="29">
        <f t="shared" si="40"/>
        <v>0</v>
      </c>
      <c r="N325" s="29">
        <f t="shared" si="41"/>
        <v>0</v>
      </c>
      <c r="R325" s="29">
        <f t="shared" si="42"/>
        <v>0</v>
      </c>
      <c r="V325" s="29">
        <f t="shared" si="43"/>
        <v>0</v>
      </c>
      <c r="W325"/>
      <c r="X325"/>
      <c r="Y325" s="7"/>
      <c r="Z325"/>
      <c r="AA325" s="35"/>
    </row>
    <row r="326" spans="1:27" ht="13.5" hidden="1" customHeight="1" x14ac:dyDescent="0.2">
      <c r="A326" s="6" t="s">
        <v>319</v>
      </c>
      <c r="B326" s="2">
        <f t="shared" si="38"/>
        <v>0</v>
      </c>
      <c r="C326" s="2">
        <f t="shared" si="39"/>
        <v>8</v>
      </c>
      <c r="L326" s="29">
        <f t="shared" si="40"/>
        <v>0</v>
      </c>
      <c r="N326" s="29">
        <f t="shared" si="41"/>
        <v>0</v>
      </c>
      <c r="R326" s="29">
        <f t="shared" si="42"/>
        <v>0</v>
      </c>
      <c r="V326" s="29">
        <f t="shared" si="43"/>
        <v>0</v>
      </c>
      <c r="W326"/>
      <c r="X326"/>
      <c r="Y326" s="7"/>
      <c r="Z326"/>
      <c r="AA326" s="35"/>
    </row>
    <row r="327" spans="1:27" ht="13.5" hidden="1" customHeight="1" x14ac:dyDescent="0.2">
      <c r="A327" s="6" t="s">
        <v>320</v>
      </c>
      <c r="B327" s="2">
        <f t="shared" si="38"/>
        <v>0</v>
      </c>
      <c r="C327" s="2">
        <f t="shared" si="39"/>
        <v>8</v>
      </c>
      <c r="L327" s="29">
        <f t="shared" si="40"/>
        <v>0</v>
      </c>
      <c r="N327" s="29">
        <f t="shared" si="41"/>
        <v>0</v>
      </c>
      <c r="R327" s="29">
        <f t="shared" si="42"/>
        <v>0</v>
      </c>
      <c r="V327" s="29">
        <f t="shared" si="43"/>
        <v>0</v>
      </c>
      <c r="W327"/>
      <c r="X327"/>
      <c r="Y327" s="7"/>
      <c r="Z327"/>
      <c r="AA327" s="35"/>
    </row>
    <row r="328" spans="1:27" ht="13.5" hidden="1" customHeight="1" x14ac:dyDescent="0.2">
      <c r="A328" s="6" t="s">
        <v>321</v>
      </c>
      <c r="B328" s="2">
        <f t="shared" si="38"/>
        <v>0</v>
      </c>
      <c r="C328" s="2">
        <f t="shared" si="39"/>
        <v>8</v>
      </c>
      <c r="L328" s="29">
        <f t="shared" si="40"/>
        <v>0</v>
      </c>
      <c r="N328" s="29">
        <f t="shared" si="41"/>
        <v>0</v>
      </c>
      <c r="R328" s="29">
        <f t="shared" si="42"/>
        <v>0</v>
      </c>
      <c r="V328" s="29">
        <f t="shared" si="43"/>
        <v>0</v>
      </c>
      <c r="W328"/>
      <c r="X328"/>
      <c r="Y328" s="7"/>
      <c r="Z328"/>
      <c r="AA328" s="35"/>
    </row>
    <row r="329" spans="1:27" ht="13.5" hidden="1" customHeight="1" x14ac:dyDescent="0.2">
      <c r="A329" s="6" t="s">
        <v>322</v>
      </c>
      <c r="B329" s="2">
        <f t="shared" si="38"/>
        <v>0</v>
      </c>
      <c r="C329" s="2">
        <f t="shared" si="39"/>
        <v>8</v>
      </c>
      <c r="L329" s="29">
        <f t="shared" si="40"/>
        <v>0</v>
      </c>
      <c r="N329" s="29">
        <f t="shared" si="41"/>
        <v>0</v>
      </c>
      <c r="R329" s="29">
        <f t="shared" si="42"/>
        <v>0</v>
      </c>
      <c r="V329" s="29">
        <f t="shared" si="43"/>
        <v>0</v>
      </c>
      <c r="W329"/>
      <c r="X329"/>
      <c r="Y329" s="7"/>
      <c r="Z329"/>
      <c r="AA329" s="35"/>
    </row>
    <row r="330" spans="1:27" ht="13.5" hidden="1" customHeight="1" x14ac:dyDescent="0.2">
      <c r="A330" s="6" t="s">
        <v>323</v>
      </c>
      <c r="B330" s="2">
        <f t="shared" si="38"/>
        <v>0</v>
      </c>
      <c r="C330" s="2">
        <f t="shared" si="39"/>
        <v>8</v>
      </c>
      <c r="L330" s="29">
        <f t="shared" si="40"/>
        <v>0</v>
      </c>
      <c r="N330" s="29">
        <f t="shared" si="41"/>
        <v>0</v>
      </c>
      <c r="R330" s="29">
        <f t="shared" si="42"/>
        <v>0</v>
      </c>
      <c r="V330" s="29">
        <f t="shared" si="43"/>
        <v>0</v>
      </c>
      <c r="W330"/>
      <c r="X330"/>
      <c r="Y330" s="7"/>
      <c r="Z330"/>
      <c r="AA330" s="35"/>
    </row>
    <row r="331" spans="1:27" ht="13.5" hidden="1" customHeight="1" x14ac:dyDescent="0.2">
      <c r="A331" s="6" t="s">
        <v>324</v>
      </c>
      <c r="B331" s="2">
        <f t="shared" si="38"/>
        <v>0</v>
      </c>
      <c r="C331" s="2">
        <f t="shared" si="39"/>
        <v>8</v>
      </c>
      <c r="L331" s="29">
        <f t="shared" si="40"/>
        <v>0</v>
      </c>
      <c r="N331" s="29">
        <f t="shared" si="41"/>
        <v>0</v>
      </c>
      <c r="R331" s="29">
        <f t="shared" si="42"/>
        <v>0</v>
      </c>
      <c r="V331" s="29">
        <f t="shared" si="43"/>
        <v>0</v>
      </c>
      <c r="W331"/>
      <c r="X331"/>
      <c r="Y331" s="7"/>
      <c r="Z331"/>
      <c r="AA331" s="35"/>
    </row>
    <row r="332" spans="1:27" ht="13.5" hidden="1" customHeight="1" x14ac:dyDescent="0.2">
      <c r="A332" s="6" t="s">
        <v>325</v>
      </c>
      <c r="B332" s="2">
        <f t="shared" si="38"/>
        <v>0</v>
      </c>
      <c r="C332" s="2">
        <f t="shared" si="39"/>
        <v>8</v>
      </c>
      <c r="L332" s="29">
        <f t="shared" si="40"/>
        <v>0</v>
      </c>
      <c r="N332" s="29">
        <f t="shared" si="41"/>
        <v>0</v>
      </c>
      <c r="R332" s="29">
        <f t="shared" si="42"/>
        <v>0</v>
      </c>
      <c r="V332" s="29">
        <f t="shared" si="43"/>
        <v>0</v>
      </c>
      <c r="W332"/>
      <c r="X332"/>
      <c r="Y332" s="7"/>
      <c r="Z332"/>
      <c r="AA332" s="35"/>
    </row>
    <row r="333" spans="1:27" ht="13.5" hidden="1" customHeight="1" x14ac:dyDescent="0.2">
      <c r="A333" s="6" t="s">
        <v>326</v>
      </c>
      <c r="B333" s="2">
        <f t="shared" si="38"/>
        <v>0</v>
      </c>
      <c r="C333" s="2">
        <f t="shared" si="39"/>
        <v>8</v>
      </c>
      <c r="L333" s="29">
        <f t="shared" si="40"/>
        <v>0</v>
      </c>
      <c r="N333" s="29">
        <f t="shared" si="41"/>
        <v>0</v>
      </c>
      <c r="R333" s="29">
        <f t="shared" si="42"/>
        <v>0</v>
      </c>
      <c r="V333" s="29">
        <f t="shared" si="43"/>
        <v>0</v>
      </c>
      <c r="W333"/>
      <c r="X333"/>
      <c r="Y333" s="7"/>
      <c r="Z333"/>
      <c r="AA333" s="35"/>
    </row>
    <row r="334" spans="1:27" ht="13.5" hidden="1" customHeight="1" x14ac:dyDescent="0.2">
      <c r="A334" s="6" t="s">
        <v>327</v>
      </c>
      <c r="B334" s="2">
        <f t="shared" si="38"/>
        <v>0</v>
      </c>
      <c r="C334" s="2">
        <f t="shared" si="39"/>
        <v>8</v>
      </c>
      <c r="L334" s="29">
        <f t="shared" si="40"/>
        <v>0</v>
      </c>
      <c r="N334" s="29">
        <f t="shared" si="41"/>
        <v>0</v>
      </c>
      <c r="R334" s="29">
        <f t="shared" si="42"/>
        <v>0</v>
      </c>
      <c r="V334" s="29">
        <f t="shared" si="43"/>
        <v>0</v>
      </c>
      <c r="W334"/>
      <c r="X334"/>
      <c r="Y334" s="7"/>
      <c r="Z334"/>
      <c r="AA334" s="35"/>
    </row>
    <row r="335" spans="1:27" ht="13.5" hidden="1" customHeight="1" x14ac:dyDescent="0.2">
      <c r="A335" s="6" t="s">
        <v>328</v>
      </c>
      <c r="B335" s="2">
        <f t="shared" si="38"/>
        <v>0</v>
      </c>
      <c r="C335" s="2">
        <f t="shared" si="39"/>
        <v>8</v>
      </c>
      <c r="L335" s="29">
        <f t="shared" si="40"/>
        <v>0</v>
      </c>
      <c r="N335" s="29">
        <f t="shared" si="41"/>
        <v>0</v>
      </c>
      <c r="R335" s="29">
        <f t="shared" si="42"/>
        <v>0</v>
      </c>
      <c r="V335" s="29">
        <f t="shared" si="43"/>
        <v>0</v>
      </c>
      <c r="W335"/>
      <c r="X335"/>
      <c r="Y335" s="7"/>
      <c r="Z335"/>
      <c r="AA335" s="35"/>
    </row>
    <row r="336" spans="1:27" ht="13.5" hidden="1" customHeight="1" x14ac:dyDescent="0.2">
      <c r="A336" s="6" t="s">
        <v>329</v>
      </c>
      <c r="B336" s="2">
        <f t="shared" si="38"/>
        <v>0</v>
      </c>
      <c r="C336" s="2">
        <f t="shared" si="39"/>
        <v>8</v>
      </c>
      <c r="L336" s="29">
        <f t="shared" si="40"/>
        <v>0</v>
      </c>
      <c r="N336" s="29">
        <f t="shared" si="41"/>
        <v>0</v>
      </c>
      <c r="R336" s="29">
        <f t="shared" si="42"/>
        <v>0</v>
      </c>
      <c r="V336" s="29">
        <f t="shared" si="43"/>
        <v>0</v>
      </c>
      <c r="W336"/>
      <c r="X336"/>
      <c r="Y336" s="7"/>
      <c r="Z336"/>
      <c r="AA336" s="35"/>
    </row>
    <row r="337" spans="1:27" ht="13.5" hidden="1" customHeight="1" x14ac:dyDescent="0.2">
      <c r="A337" s="6" t="s">
        <v>330</v>
      </c>
      <c r="B337" s="2">
        <f t="shared" si="38"/>
        <v>0</v>
      </c>
      <c r="C337" s="2">
        <f t="shared" si="39"/>
        <v>8</v>
      </c>
      <c r="L337" s="29">
        <f t="shared" si="40"/>
        <v>0</v>
      </c>
      <c r="N337" s="29">
        <f t="shared" si="41"/>
        <v>0</v>
      </c>
      <c r="R337" s="29">
        <f t="shared" si="42"/>
        <v>0</v>
      </c>
      <c r="V337" s="29">
        <f t="shared" si="43"/>
        <v>0</v>
      </c>
      <c r="W337"/>
      <c r="X337"/>
      <c r="Y337" s="7"/>
      <c r="Z337"/>
      <c r="AA337" s="35"/>
    </row>
    <row r="338" spans="1:27" ht="13.5" hidden="1" customHeight="1" x14ac:dyDescent="0.2">
      <c r="A338" s="6" t="s">
        <v>331</v>
      </c>
      <c r="B338" s="2">
        <f t="shared" si="38"/>
        <v>0</v>
      </c>
      <c r="C338" s="2">
        <f t="shared" si="39"/>
        <v>8</v>
      </c>
      <c r="L338" s="29">
        <f t="shared" si="40"/>
        <v>0</v>
      </c>
      <c r="N338" s="29">
        <f t="shared" si="41"/>
        <v>0</v>
      </c>
      <c r="R338" s="29">
        <f t="shared" si="42"/>
        <v>0</v>
      </c>
      <c r="V338" s="29">
        <f t="shared" si="43"/>
        <v>0</v>
      </c>
      <c r="W338"/>
      <c r="X338"/>
      <c r="Y338" s="7"/>
      <c r="Z338"/>
      <c r="AA338" s="35"/>
    </row>
    <row r="339" spans="1:27" ht="13.5" hidden="1" customHeight="1" x14ac:dyDescent="0.2">
      <c r="A339" s="6" t="s">
        <v>332</v>
      </c>
      <c r="B339" s="2">
        <f t="shared" si="38"/>
        <v>0</v>
      </c>
      <c r="C339" s="2">
        <f t="shared" si="39"/>
        <v>8</v>
      </c>
      <c r="L339" s="29">
        <f t="shared" si="40"/>
        <v>0</v>
      </c>
      <c r="N339" s="29">
        <f t="shared" si="41"/>
        <v>0</v>
      </c>
      <c r="R339" s="29">
        <f t="shared" si="42"/>
        <v>0</v>
      </c>
      <c r="V339" s="29">
        <f t="shared" si="43"/>
        <v>0</v>
      </c>
      <c r="W339"/>
      <c r="X339"/>
      <c r="Y339" s="7"/>
      <c r="Z339"/>
      <c r="AA339" s="35"/>
    </row>
    <row r="340" spans="1:27" ht="13.5" hidden="1" customHeight="1" x14ac:dyDescent="0.2">
      <c r="A340" s="6" t="s">
        <v>333</v>
      </c>
      <c r="B340" s="2">
        <f t="shared" si="38"/>
        <v>0</v>
      </c>
      <c r="C340" s="2">
        <f t="shared" si="39"/>
        <v>8</v>
      </c>
      <c r="L340" s="29">
        <f t="shared" si="40"/>
        <v>0</v>
      </c>
      <c r="N340" s="29">
        <f t="shared" si="41"/>
        <v>0</v>
      </c>
      <c r="R340" s="29">
        <f t="shared" si="42"/>
        <v>0</v>
      </c>
      <c r="V340" s="29">
        <f t="shared" si="43"/>
        <v>0</v>
      </c>
      <c r="W340"/>
      <c r="X340"/>
      <c r="Y340" s="7"/>
      <c r="Z340"/>
      <c r="AA340" s="35"/>
    </row>
    <row r="341" spans="1:27" ht="13.5" hidden="1" customHeight="1" x14ac:dyDescent="0.2">
      <c r="A341" s="6" t="s">
        <v>334</v>
      </c>
      <c r="B341" s="2">
        <f t="shared" si="38"/>
        <v>0</v>
      </c>
      <c r="C341" s="2">
        <f t="shared" si="39"/>
        <v>8</v>
      </c>
      <c r="L341" s="29">
        <f t="shared" si="40"/>
        <v>0</v>
      </c>
      <c r="N341" s="29">
        <f t="shared" si="41"/>
        <v>0</v>
      </c>
      <c r="R341" s="29">
        <f t="shared" si="42"/>
        <v>0</v>
      </c>
      <c r="V341" s="29">
        <f t="shared" si="43"/>
        <v>0</v>
      </c>
      <c r="W341"/>
      <c r="X341"/>
      <c r="Y341" s="7"/>
      <c r="Z341"/>
      <c r="AA341" s="35"/>
    </row>
    <row r="342" spans="1:27" ht="13.5" hidden="1" customHeight="1" x14ac:dyDescent="0.2">
      <c r="A342" s="6" t="s">
        <v>335</v>
      </c>
      <c r="B342" s="2">
        <f t="shared" si="38"/>
        <v>0</v>
      </c>
      <c r="C342" s="2">
        <f t="shared" si="39"/>
        <v>8</v>
      </c>
      <c r="L342" s="29">
        <f t="shared" si="40"/>
        <v>0</v>
      </c>
      <c r="N342" s="29">
        <f t="shared" si="41"/>
        <v>0</v>
      </c>
      <c r="R342" s="29">
        <f t="shared" si="42"/>
        <v>0</v>
      </c>
      <c r="V342" s="29">
        <f t="shared" si="43"/>
        <v>0</v>
      </c>
      <c r="W342"/>
      <c r="X342"/>
      <c r="Y342" s="7"/>
      <c r="Z342"/>
      <c r="AA342" s="35"/>
    </row>
    <row r="343" spans="1:27" ht="13.5" hidden="1" customHeight="1" x14ac:dyDescent="0.2">
      <c r="A343" s="6" t="s">
        <v>336</v>
      </c>
      <c r="B343" s="2">
        <f t="shared" si="38"/>
        <v>0</v>
      </c>
      <c r="C343" s="2">
        <f t="shared" si="39"/>
        <v>8</v>
      </c>
      <c r="L343" s="29">
        <f t="shared" si="40"/>
        <v>0</v>
      </c>
      <c r="N343" s="29">
        <f t="shared" si="41"/>
        <v>0</v>
      </c>
      <c r="R343" s="29">
        <f t="shared" si="42"/>
        <v>0</v>
      </c>
      <c r="V343" s="29">
        <f t="shared" si="43"/>
        <v>0</v>
      </c>
      <c r="W343"/>
      <c r="X343"/>
      <c r="Y343" s="7"/>
      <c r="Z343"/>
      <c r="AA343" s="35"/>
    </row>
    <row r="344" spans="1:27" ht="13.5" hidden="1" customHeight="1" x14ac:dyDescent="0.2">
      <c r="A344" s="6" t="s">
        <v>337</v>
      </c>
      <c r="B344" s="2">
        <f t="shared" si="38"/>
        <v>0</v>
      </c>
      <c r="C344" s="2">
        <f t="shared" si="39"/>
        <v>8</v>
      </c>
      <c r="L344" s="29">
        <f t="shared" si="40"/>
        <v>0</v>
      </c>
      <c r="N344" s="29">
        <f t="shared" si="41"/>
        <v>0</v>
      </c>
      <c r="R344" s="29">
        <f t="shared" si="42"/>
        <v>0</v>
      </c>
      <c r="V344" s="29">
        <f t="shared" si="43"/>
        <v>0</v>
      </c>
      <c r="W344"/>
      <c r="X344"/>
      <c r="Y344" s="7"/>
      <c r="Z344"/>
      <c r="AA344" s="35"/>
    </row>
    <row r="345" spans="1:27" ht="13.5" hidden="1" customHeight="1" x14ac:dyDescent="0.2">
      <c r="A345" s="6" t="s">
        <v>338</v>
      </c>
      <c r="B345" s="2">
        <f t="shared" si="38"/>
        <v>0</v>
      </c>
      <c r="C345" s="2">
        <f t="shared" si="39"/>
        <v>8</v>
      </c>
      <c r="L345" s="29">
        <f t="shared" si="40"/>
        <v>0</v>
      </c>
      <c r="N345" s="29">
        <f t="shared" si="41"/>
        <v>0</v>
      </c>
      <c r="R345" s="29">
        <f t="shared" si="42"/>
        <v>0</v>
      </c>
      <c r="V345" s="29">
        <f t="shared" si="43"/>
        <v>0</v>
      </c>
      <c r="W345"/>
      <c r="X345"/>
      <c r="Y345" s="7"/>
      <c r="Z345"/>
      <c r="AA345" s="35"/>
    </row>
    <row r="346" spans="1:27" ht="13.5" hidden="1" customHeight="1" x14ac:dyDescent="0.2">
      <c r="A346" s="6" t="s">
        <v>339</v>
      </c>
      <c r="B346" s="2">
        <f t="shared" si="38"/>
        <v>0</v>
      </c>
      <c r="C346" s="2">
        <f t="shared" si="39"/>
        <v>8</v>
      </c>
      <c r="L346" s="29">
        <f t="shared" si="40"/>
        <v>0</v>
      </c>
      <c r="N346" s="29">
        <f t="shared" si="41"/>
        <v>0</v>
      </c>
      <c r="R346" s="29">
        <f t="shared" si="42"/>
        <v>0</v>
      </c>
      <c r="V346" s="29">
        <f t="shared" si="43"/>
        <v>0</v>
      </c>
      <c r="W346"/>
      <c r="X346"/>
      <c r="Y346" s="7"/>
      <c r="Z346"/>
      <c r="AA346" s="35"/>
    </row>
    <row r="347" spans="1:27" ht="13.5" hidden="1" customHeight="1" x14ac:dyDescent="0.2">
      <c r="A347" s="6" t="s">
        <v>340</v>
      </c>
      <c r="B347" s="2">
        <f t="shared" ref="B347:B404" si="44">+L347+N347+R347+V347+X347</f>
        <v>0</v>
      </c>
      <c r="C347" s="2">
        <f t="shared" ref="C347:C404" si="45">RANK(B347,B$205:B$404,0)</f>
        <v>8</v>
      </c>
      <c r="L347" s="29">
        <f t="shared" ref="L347:L404" si="46">IF(AND(I347&lt;1,J347&lt;1,K347&lt;1),0,IF(250+((45-(I347*60+J347))*2)&lt;0,0,IF(K347&lt;50,250+((45-(I347*60+J347))*2),IF(K347&gt;49,250+((45-(I347*60+J347))*2)-1,250+((45-(I347*60+J347))*2)))))</f>
        <v>0</v>
      </c>
      <c r="N347" s="29">
        <f t="shared" ref="N347:N404" si="47">IF(M347&lt;89,0,250+((M347-172)*3))</f>
        <v>0</v>
      </c>
      <c r="R347" s="29">
        <f t="shared" ref="R347:R404" si="48">IF(AND(O347&lt;1,P347&lt;1,Q347&lt;1),0,IF(250+((215-(O347*60+P347))*1)&lt;0,0,250+((215-(O347*60+P347))*1)))</f>
        <v>0</v>
      </c>
      <c r="V347" s="29">
        <f t="shared" ref="V347:V404" si="49">IF(AND(S347&lt;1,T347&lt;1,U347&lt;1),0,IF(500+((240-(S347*60+T347))*1)&lt;0,0,500+((240-(S347*60+T347))*1)))</f>
        <v>0</v>
      </c>
      <c r="W347"/>
      <c r="X347"/>
      <c r="Y347" s="7"/>
      <c r="Z347"/>
      <c r="AA347" s="35"/>
    </row>
    <row r="348" spans="1:27" ht="13.5" hidden="1" customHeight="1" x14ac:dyDescent="0.2">
      <c r="A348" s="6" t="s">
        <v>341</v>
      </c>
      <c r="B348" s="2">
        <f t="shared" si="44"/>
        <v>0</v>
      </c>
      <c r="C348" s="2">
        <f t="shared" si="45"/>
        <v>8</v>
      </c>
      <c r="L348" s="29">
        <f t="shared" si="46"/>
        <v>0</v>
      </c>
      <c r="N348" s="29">
        <f t="shared" si="47"/>
        <v>0</v>
      </c>
      <c r="R348" s="29">
        <f t="shared" si="48"/>
        <v>0</v>
      </c>
      <c r="V348" s="29">
        <f t="shared" si="49"/>
        <v>0</v>
      </c>
      <c r="W348"/>
      <c r="X348"/>
      <c r="Y348" s="7"/>
      <c r="Z348"/>
      <c r="AA348" s="35"/>
    </row>
    <row r="349" spans="1:27" ht="13.5" hidden="1" customHeight="1" x14ac:dyDescent="0.2">
      <c r="A349" s="6" t="s">
        <v>342</v>
      </c>
      <c r="B349" s="2">
        <f t="shared" si="44"/>
        <v>0</v>
      </c>
      <c r="C349" s="2">
        <f t="shared" si="45"/>
        <v>8</v>
      </c>
      <c r="L349" s="29">
        <f t="shared" si="46"/>
        <v>0</v>
      </c>
      <c r="N349" s="29">
        <f t="shared" si="47"/>
        <v>0</v>
      </c>
      <c r="R349" s="29">
        <f t="shared" si="48"/>
        <v>0</v>
      </c>
      <c r="V349" s="29">
        <f t="shared" si="49"/>
        <v>0</v>
      </c>
      <c r="W349"/>
      <c r="X349"/>
      <c r="Y349" s="7"/>
      <c r="Z349"/>
      <c r="AA349" s="35"/>
    </row>
    <row r="350" spans="1:27" ht="13.5" hidden="1" customHeight="1" x14ac:dyDescent="0.2">
      <c r="A350" s="6" t="s">
        <v>343</v>
      </c>
      <c r="B350" s="2">
        <f t="shared" si="44"/>
        <v>0</v>
      </c>
      <c r="C350" s="2">
        <f t="shared" si="45"/>
        <v>8</v>
      </c>
      <c r="L350" s="29">
        <f t="shared" si="46"/>
        <v>0</v>
      </c>
      <c r="N350" s="29">
        <f t="shared" si="47"/>
        <v>0</v>
      </c>
      <c r="R350" s="29">
        <f t="shared" si="48"/>
        <v>0</v>
      </c>
      <c r="V350" s="29">
        <f t="shared" si="49"/>
        <v>0</v>
      </c>
      <c r="W350"/>
      <c r="X350"/>
      <c r="Y350" s="7"/>
      <c r="Z350"/>
      <c r="AA350" s="35"/>
    </row>
    <row r="351" spans="1:27" ht="13.5" hidden="1" customHeight="1" x14ac:dyDescent="0.2">
      <c r="A351" s="6" t="s">
        <v>344</v>
      </c>
      <c r="B351" s="2">
        <f t="shared" si="44"/>
        <v>0</v>
      </c>
      <c r="C351" s="2">
        <f t="shared" si="45"/>
        <v>8</v>
      </c>
      <c r="L351" s="29">
        <f t="shared" si="46"/>
        <v>0</v>
      </c>
      <c r="N351" s="29">
        <f t="shared" si="47"/>
        <v>0</v>
      </c>
      <c r="R351" s="29">
        <f t="shared" si="48"/>
        <v>0</v>
      </c>
      <c r="V351" s="29">
        <f t="shared" si="49"/>
        <v>0</v>
      </c>
      <c r="W351"/>
      <c r="X351"/>
      <c r="Y351" s="7"/>
      <c r="Z351"/>
      <c r="AA351" s="35"/>
    </row>
    <row r="352" spans="1:27" ht="13.5" hidden="1" customHeight="1" x14ac:dyDescent="0.2">
      <c r="A352" s="6" t="s">
        <v>345</v>
      </c>
      <c r="B352" s="2">
        <f t="shared" si="44"/>
        <v>0</v>
      </c>
      <c r="C352" s="2">
        <f t="shared" si="45"/>
        <v>8</v>
      </c>
      <c r="L352" s="29">
        <f t="shared" si="46"/>
        <v>0</v>
      </c>
      <c r="N352" s="29">
        <f t="shared" si="47"/>
        <v>0</v>
      </c>
      <c r="R352" s="29">
        <f t="shared" si="48"/>
        <v>0</v>
      </c>
      <c r="V352" s="29">
        <f t="shared" si="49"/>
        <v>0</v>
      </c>
      <c r="W352"/>
      <c r="X352"/>
      <c r="Y352" s="7"/>
      <c r="Z352"/>
      <c r="AA352" s="35"/>
    </row>
    <row r="353" spans="1:27" ht="13.5" hidden="1" customHeight="1" x14ac:dyDescent="0.2">
      <c r="A353" s="6" t="s">
        <v>346</v>
      </c>
      <c r="B353" s="2">
        <f t="shared" si="44"/>
        <v>0</v>
      </c>
      <c r="C353" s="2">
        <f t="shared" si="45"/>
        <v>8</v>
      </c>
      <c r="L353" s="29">
        <f t="shared" si="46"/>
        <v>0</v>
      </c>
      <c r="N353" s="29">
        <f t="shared" si="47"/>
        <v>0</v>
      </c>
      <c r="R353" s="29">
        <f t="shared" si="48"/>
        <v>0</v>
      </c>
      <c r="V353" s="29">
        <f t="shared" si="49"/>
        <v>0</v>
      </c>
      <c r="W353"/>
      <c r="X353"/>
      <c r="Y353" s="7"/>
      <c r="Z353"/>
      <c r="AA353" s="35"/>
    </row>
    <row r="354" spans="1:27" ht="13.5" hidden="1" customHeight="1" x14ac:dyDescent="0.2">
      <c r="A354" s="6" t="s">
        <v>347</v>
      </c>
      <c r="B354" s="2">
        <f t="shared" si="44"/>
        <v>0</v>
      </c>
      <c r="C354" s="2">
        <f t="shared" si="45"/>
        <v>8</v>
      </c>
      <c r="L354" s="29">
        <f t="shared" si="46"/>
        <v>0</v>
      </c>
      <c r="N354" s="29">
        <f t="shared" si="47"/>
        <v>0</v>
      </c>
      <c r="R354" s="29">
        <f t="shared" si="48"/>
        <v>0</v>
      </c>
      <c r="V354" s="29">
        <f t="shared" si="49"/>
        <v>0</v>
      </c>
      <c r="W354"/>
      <c r="X354"/>
      <c r="Y354" s="7"/>
      <c r="Z354"/>
      <c r="AA354" s="35"/>
    </row>
    <row r="355" spans="1:27" ht="13.5" hidden="1" customHeight="1" x14ac:dyDescent="0.2">
      <c r="A355" s="6" t="s">
        <v>348</v>
      </c>
      <c r="B355" s="2">
        <f t="shared" si="44"/>
        <v>0</v>
      </c>
      <c r="C355" s="2">
        <f t="shared" si="45"/>
        <v>8</v>
      </c>
      <c r="L355" s="29">
        <f t="shared" si="46"/>
        <v>0</v>
      </c>
      <c r="N355" s="29">
        <f t="shared" si="47"/>
        <v>0</v>
      </c>
      <c r="R355" s="29">
        <f t="shared" si="48"/>
        <v>0</v>
      </c>
      <c r="V355" s="29">
        <f t="shared" si="49"/>
        <v>0</v>
      </c>
      <c r="W355"/>
      <c r="X355"/>
      <c r="Y355" s="7"/>
      <c r="Z355"/>
      <c r="AA355" s="35"/>
    </row>
    <row r="356" spans="1:27" ht="13.5" hidden="1" customHeight="1" x14ac:dyDescent="0.2">
      <c r="A356" s="6" t="s">
        <v>349</v>
      </c>
      <c r="B356" s="2">
        <f t="shared" si="44"/>
        <v>0</v>
      </c>
      <c r="C356" s="2">
        <f t="shared" si="45"/>
        <v>8</v>
      </c>
      <c r="L356" s="29">
        <f t="shared" si="46"/>
        <v>0</v>
      </c>
      <c r="N356" s="29">
        <f t="shared" si="47"/>
        <v>0</v>
      </c>
      <c r="R356" s="29">
        <f t="shared" si="48"/>
        <v>0</v>
      </c>
      <c r="V356" s="29">
        <f t="shared" si="49"/>
        <v>0</v>
      </c>
      <c r="W356"/>
      <c r="X356"/>
      <c r="Y356" s="7"/>
      <c r="Z356"/>
      <c r="AA356" s="35"/>
    </row>
    <row r="357" spans="1:27" ht="13.5" hidden="1" customHeight="1" x14ac:dyDescent="0.2">
      <c r="A357" s="6" t="s">
        <v>350</v>
      </c>
      <c r="B357" s="2">
        <f t="shared" si="44"/>
        <v>0</v>
      </c>
      <c r="C357" s="2">
        <f t="shared" si="45"/>
        <v>8</v>
      </c>
      <c r="L357" s="29">
        <f t="shared" si="46"/>
        <v>0</v>
      </c>
      <c r="N357" s="29">
        <f t="shared" si="47"/>
        <v>0</v>
      </c>
      <c r="R357" s="29">
        <f t="shared" si="48"/>
        <v>0</v>
      </c>
      <c r="V357" s="29">
        <f t="shared" si="49"/>
        <v>0</v>
      </c>
      <c r="W357"/>
      <c r="X357"/>
      <c r="Y357" s="7"/>
      <c r="Z357"/>
      <c r="AA357" s="35"/>
    </row>
    <row r="358" spans="1:27" ht="13.5" hidden="1" customHeight="1" x14ac:dyDescent="0.2">
      <c r="A358" s="6" t="s">
        <v>351</v>
      </c>
      <c r="B358" s="2">
        <f t="shared" si="44"/>
        <v>0</v>
      </c>
      <c r="C358" s="2">
        <f t="shared" si="45"/>
        <v>8</v>
      </c>
      <c r="L358" s="29">
        <f t="shared" si="46"/>
        <v>0</v>
      </c>
      <c r="N358" s="29">
        <f t="shared" si="47"/>
        <v>0</v>
      </c>
      <c r="R358" s="29">
        <f t="shared" si="48"/>
        <v>0</v>
      </c>
      <c r="V358" s="29">
        <f t="shared" si="49"/>
        <v>0</v>
      </c>
      <c r="W358"/>
      <c r="X358"/>
      <c r="Y358" s="7"/>
      <c r="Z358"/>
      <c r="AA358" s="35"/>
    </row>
    <row r="359" spans="1:27" ht="13.5" hidden="1" customHeight="1" x14ac:dyDescent="0.2">
      <c r="A359" s="6" t="s">
        <v>352</v>
      </c>
      <c r="B359" s="2">
        <f t="shared" si="44"/>
        <v>0</v>
      </c>
      <c r="C359" s="2">
        <f t="shared" si="45"/>
        <v>8</v>
      </c>
      <c r="L359" s="29">
        <f t="shared" si="46"/>
        <v>0</v>
      </c>
      <c r="N359" s="29">
        <f t="shared" si="47"/>
        <v>0</v>
      </c>
      <c r="R359" s="29">
        <f t="shared" si="48"/>
        <v>0</v>
      </c>
      <c r="V359" s="29">
        <f t="shared" si="49"/>
        <v>0</v>
      </c>
      <c r="W359"/>
      <c r="X359"/>
      <c r="Y359" s="7"/>
      <c r="Z359"/>
      <c r="AA359" s="35"/>
    </row>
    <row r="360" spans="1:27" ht="13.5" hidden="1" customHeight="1" x14ac:dyDescent="0.2">
      <c r="A360" s="6" t="s">
        <v>353</v>
      </c>
      <c r="B360" s="2">
        <f t="shared" si="44"/>
        <v>0</v>
      </c>
      <c r="C360" s="2">
        <f t="shared" si="45"/>
        <v>8</v>
      </c>
      <c r="L360" s="29">
        <f t="shared" si="46"/>
        <v>0</v>
      </c>
      <c r="N360" s="29">
        <f t="shared" si="47"/>
        <v>0</v>
      </c>
      <c r="R360" s="29">
        <f t="shared" si="48"/>
        <v>0</v>
      </c>
      <c r="V360" s="29">
        <f t="shared" si="49"/>
        <v>0</v>
      </c>
      <c r="W360"/>
      <c r="X360"/>
      <c r="Y360" s="7"/>
      <c r="Z360"/>
      <c r="AA360" s="35"/>
    </row>
    <row r="361" spans="1:27" ht="13.5" hidden="1" customHeight="1" x14ac:dyDescent="0.2">
      <c r="A361" s="6" t="s">
        <v>354</v>
      </c>
      <c r="B361" s="2">
        <f t="shared" si="44"/>
        <v>0</v>
      </c>
      <c r="C361" s="2">
        <f t="shared" si="45"/>
        <v>8</v>
      </c>
      <c r="L361" s="29">
        <f t="shared" si="46"/>
        <v>0</v>
      </c>
      <c r="N361" s="29">
        <f t="shared" si="47"/>
        <v>0</v>
      </c>
      <c r="R361" s="29">
        <f t="shared" si="48"/>
        <v>0</v>
      </c>
      <c r="V361" s="29">
        <f t="shared" si="49"/>
        <v>0</v>
      </c>
      <c r="W361"/>
      <c r="X361"/>
      <c r="Y361" s="7"/>
      <c r="Z361"/>
      <c r="AA361" s="35"/>
    </row>
    <row r="362" spans="1:27" ht="13.5" hidden="1" customHeight="1" x14ac:dyDescent="0.2">
      <c r="A362" s="6" t="s">
        <v>355</v>
      </c>
      <c r="B362" s="2">
        <f t="shared" si="44"/>
        <v>0</v>
      </c>
      <c r="C362" s="2">
        <f t="shared" si="45"/>
        <v>8</v>
      </c>
      <c r="L362" s="29">
        <f t="shared" si="46"/>
        <v>0</v>
      </c>
      <c r="N362" s="29">
        <f t="shared" si="47"/>
        <v>0</v>
      </c>
      <c r="R362" s="29">
        <f t="shared" si="48"/>
        <v>0</v>
      </c>
      <c r="V362" s="29">
        <f t="shared" si="49"/>
        <v>0</v>
      </c>
      <c r="W362"/>
      <c r="X362"/>
      <c r="Y362" s="7"/>
      <c r="Z362"/>
      <c r="AA362" s="35"/>
    </row>
    <row r="363" spans="1:27" ht="13.5" hidden="1" customHeight="1" x14ac:dyDescent="0.2">
      <c r="A363" s="6" t="s">
        <v>356</v>
      </c>
      <c r="B363" s="2">
        <f t="shared" si="44"/>
        <v>0</v>
      </c>
      <c r="C363" s="2">
        <f t="shared" si="45"/>
        <v>8</v>
      </c>
      <c r="L363" s="29">
        <f t="shared" si="46"/>
        <v>0</v>
      </c>
      <c r="N363" s="29">
        <f t="shared" si="47"/>
        <v>0</v>
      </c>
      <c r="R363" s="29">
        <f t="shared" si="48"/>
        <v>0</v>
      </c>
      <c r="V363" s="29">
        <f t="shared" si="49"/>
        <v>0</v>
      </c>
      <c r="W363"/>
      <c r="X363"/>
      <c r="Y363" s="7"/>
      <c r="Z363"/>
      <c r="AA363" s="35"/>
    </row>
    <row r="364" spans="1:27" ht="13.5" hidden="1" customHeight="1" x14ac:dyDescent="0.2">
      <c r="A364" s="6" t="s">
        <v>357</v>
      </c>
      <c r="B364" s="2">
        <f t="shared" si="44"/>
        <v>0</v>
      </c>
      <c r="C364" s="2">
        <f t="shared" si="45"/>
        <v>8</v>
      </c>
      <c r="L364" s="29">
        <f t="shared" si="46"/>
        <v>0</v>
      </c>
      <c r="N364" s="29">
        <f t="shared" si="47"/>
        <v>0</v>
      </c>
      <c r="R364" s="29">
        <f t="shared" si="48"/>
        <v>0</v>
      </c>
      <c r="V364" s="29">
        <f t="shared" si="49"/>
        <v>0</v>
      </c>
      <c r="W364"/>
      <c r="X364"/>
      <c r="Y364" s="7"/>
      <c r="Z364"/>
      <c r="AA364" s="35"/>
    </row>
    <row r="365" spans="1:27" ht="13.5" hidden="1" customHeight="1" x14ac:dyDescent="0.2">
      <c r="A365" s="6" t="s">
        <v>358</v>
      </c>
      <c r="B365" s="2">
        <f t="shared" si="44"/>
        <v>0</v>
      </c>
      <c r="C365" s="2">
        <f t="shared" si="45"/>
        <v>8</v>
      </c>
      <c r="L365" s="29">
        <f t="shared" si="46"/>
        <v>0</v>
      </c>
      <c r="N365" s="29">
        <f t="shared" si="47"/>
        <v>0</v>
      </c>
      <c r="R365" s="29">
        <f t="shared" si="48"/>
        <v>0</v>
      </c>
      <c r="V365" s="29">
        <f t="shared" si="49"/>
        <v>0</v>
      </c>
      <c r="W365"/>
      <c r="X365"/>
      <c r="Y365" s="7"/>
      <c r="Z365"/>
      <c r="AA365" s="35"/>
    </row>
    <row r="366" spans="1:27" ht="13.5" hidden="1" customHeight="1" x14ac:dyDescent="0.2">
      <c r="A366" s="6" t="s">
        <v>359</v>
      </c>
      <c r="B366" s="2">
        <f t="shared" si="44"/>
        <v>0</v>
      </c>
      <c r="C366" s="2">
        <f t="shared" si="45"/>
        <v>8</v>
      </c>
      <c r="L366" s="29">
        <f t="shared" si="46"/>
        <v>0</v>
      </c>
      <c r="N366" s="29">
        <f t="shared" si="47"/>
        <v>0</v>
      </c>
      <c r="R366" s="29">
        <f t="shared" si="48"/>
        <v>0</v>
      </c>
      <c r="V366" s="29">
        <f t="shared" si="49"/>
        <v>0</v>
      </c>
      <c r="W366"/>
      <c r="X366"/>
      <c r="Y366" s="7"/>
      <c r="Z366"/>
      <c r="AA366" s="35"/>
    </row>
    <row r="367" spans="1:27" ht="13.5" hidden="1" customHeight="1" x14ac:dyDescent="0.2">
      <c r="A367" s="6" t="s">
        <v>360</v>
      </c>
      <c r="B367" s="2">
        <f t="shared" si="44"/>
        <v>0</v>
      </c>
      <c r="C367" s="2">
        <f t="shared" si="45"/>
        <v>8</v>
      </c>
      <c r="L367" s="29">
        <f t="shared" si="46"/>
        <v>0</v>
      </c>
      <c r="N367" s="29">
        <f t="shared" si="47"/>
        <v>0</v>
      </c>
      <c r="R367" s="29">
        <f t="shared" si="48"/>
        <v>0</v>
      </c>
      <c r="V367" s="29">
        <f t="shared" si="49"/>
        <v>0</v>
      </c>
      <c r="W367"/>
      <c r="X367"/>
      <c r="Y367" s="7"/>
      <c r="Z367"/>
      <c r="AA367" s="35"/>
    </row>
    <row r="368" spans="1:27" ht="13.5" hidden="1" customHeight="1" x14ac:dyDescent="0.2">
      <c r="A368" s="6" t="s">
        <v>361</v>
      </c>
      <c r="B368" s="2">
        <f t="shared" si="44"/>
        <v>0</v>
      </c>
      <c r="C368" s="2">
        <f t="shared" si="45"/>
        <v>8</v>
      </c>
      <c r="L368" s="29">
        <f t="shared" si="46"/>
        <v>0</v>
      </c>
      <c r="N368" s="29">
        <f t="shared" si="47"/>
        <v>0</v>
      </c>
      <c r="R368" s="29">
        <f t="shared" si="48"/>
        <v>0</v>
      </c>
      <c r="V368" s="29">
        <f t="shared" si="49"/>
        <v>0</v>
      </c>
      <c r="W368"/>
      <c r="X368"/>
      <c r="Y368" s="7"/>
      <c r="Z368"/>
      <c r="AA368" s="35"/>
    </row>
    <row r="369" spans="1:27" ht="13.5" hidden="1" customHeight="1" x14ac:dyDescent="0.2">
      <c r="A369" s="6" t="s">
        <v>362</v>
      </c>
      <c r="B369" s="2">
        <f t="shared" si="44"/>
        <v>0</v>
      </c>
      <c r="C369" s="2">
        <f t="shared" si="45"/>
        <v>8</v>
      </c>
      <c r="L369" s="29">
        <f t="shared" si="46"/>
        <v>0</v>
      </c>
      <c r="N369" s="29">
        <f t="shared" si="47"/>
        <v>0</v>
      </c>
      <c r="R369" s="29">
        <f t="shared" si="48"/>
        <v>0</v>
      </c>
      <c r="V369" s="29">
        <f t="shared" si="49"/>
        <v>0</v>
      </c>
      <c r="W369"/>
      <c r="X369"/>
      <c r="Y369" s="7"/>
      <c r="Z369"/>
      <c r="AA369" s="35"/>
    </row>
    <row r="370" spans="1:27" ht="13.5" hidden="1" customHeight="1" x14ac:dyDescent="0.2">
      <c r="A370" s="6" t="s">
        <v>363</v>
      </c>
      <c r="B370" s="2">
        <f t="shared" si="44"/>
        <v>0</v>
      </c>
      <c r="C370" s="2">
        <f t="shared" si="45"/>
        <v>8</v>
      </c>
      <c r="L370" s="29">
        <f t="shared" si="46"/>
        <v>0</v>
      </c>
      <c r="N370" s="29">
        <f t="shared" si="47"/>
        <v>0</v>
      </c>
      <c r="R370" s="29">
        <f t="shared" si="48"/>
        <v>0</v>
      </c>
      <c r="V370" s="29">
        <f t="shared" si="49"/>
        <v>0</v>
      </c>
      <c r="W370"/>
      <c r="X370"/>
      <c r="Y370" s="7"/>
      <c r="Z370"/>
      <c r="AA370" s="35"/>
    </row>
    <row r="371" spans="1:27" ht="13.5" hidden="1" customHeight="1" x14ac:dyDescent="0.2">
      <c r="A371" s="6" t="s">
        <v>364</v>
      </c>
      <c r="B371" s="2">
        <f t="shared" si="44"/>
        <v>0</v>
      </c>
      <c r="C371" s="2">
        <f t="shared" si="45"/>
        <v>8</v>
      </c>
      <c r="L371" s="29">
        <f t="shared" si="46"/>
        <v>0</v>
      </c>
      <c r="N371" s="29">
        <f t="shared" si="47"/>
        <v>0</v>
      </c>
      <c r="R371" s="29">
        <f t="shared" si="48"/>
        <v>0</v>
      </c>
      <c r="V371" s="29">
        <f t="shared" si="49"/>
        <v>0</v>
      </c>
      <c r="W371"/>
      <c r="X371"/>
      <c r="Y371" s="7"/>
      <c r="Z371"/>
      <c r="AA371" s="35"/>
    </row>
    <row r="372" spans="1:27" ht="13.5" hidden="1" customHeight="1" x14ac:dyDescent="0.2">
      <c r="A372" s="6" t="s">
        <v>365</v>
      </c>
      <c r="B372" s="2">
        <f t="shared" si="44"/>
        <v>0</v>
      </c>
      <c r="C372" s="2">
        <f t="shared" si="45"/>
        <v>8</v>
      </c>
      <c r="L372" s="29">
        <f t="shared" si="46"/>
        <v>0</v>
      </c>
      <c r="N372" s="29">
        <f t="shared" si="47"/>
        <v>0</v>
      </c>
      <c r="R372" s="29">
        <f t="shared" si="48"/>
        <v>0</v>
      </c>
      <c r="V372" s="29">
        <f t="shared" si="49"/>
        <v>0</v>
      </c>
      <c r="W372"/>
      <c r="X372"/>
      <c r="Y372" s="7"/>
      <c r="Z372"/>
      <c r="AA372" s="35"/>
    </row>
    <row r="373" spans="1:27" ht="13.5" hidden="1" customHeight="1" x14ac:dyDescent="0.2">
      <c r="A373" s="6" t="s">
        <v>366</v>
      </c>
      <c r="B373" s="2">
        <f t="shared" si="44"/>
        <v>0</v>
      </c>
      <c r="C373" s="2">
        <f t="shared" si="45"/>
        <v>8</v>
      </c>
      <c r="L373" s="29">
        <f t="shared" si="46"/>
        <v>0</v>
      </c>
      <c r="N373" s="29">
        <f t="shared" si="47"/>
        <v>0</v>
      </c>
      <c r="R373" s="29">
        <f t="shared" si="48"/>
        <v>0</v>
      </c>
      <c r="V373" s="29">
        <f t="shared" si="49"/>
        <v>0</v>
      </c>
      <c r="W373"/>
      <c r="X373"/>
      <c r="Y373" s="7"/>
      <c r="Z373"/>
      <c r="AA373" s="35"/>
    </row>
    <row r="374" spans="1:27" ht="13.5" hidden="1" customHeight="1" x14ac:dyDescent="0.2">
      <c r="A374" s="6" t="s">
        <v>367</v>
      </c>
      <c r="B374" s="2">
        <f t="shared" si="44"/>
        <v>0</v>
      </c>
      <c r="C374" s="2">
        <f t="shared" si="45"/>
        <v>8</v>
      </c>
      <c r="L374" s="29">
        <f t="shared" si="46"/>
        <v>0</v>
      </c>
      <c r="N374" s="29">
        <f t="shared" si="47"/>
        <v>0</v>
      </c>
      <c r="R374" s="29">
        <f t="shared" si="48"/>
        <v>0</v>
      </c>
      <c r="V374" s="29">
        <f t="shared" si="49"/>
        <v>0</v>
      </c>
      <c r="W374"/>
      <c r="X374"/>
      <c r="Y374" s="7"/>
      <c r="Z374"/>
      <c r="AA374" s="35"/>
    </row>
    <row r="375" spans="1:27" ht="13.5" hidden="1" customHeight="1" x14ac:dyDescent="0.2">
      <c r="A375" s="6" t="s">
        <v>368</v>
      </c>
      <c r="B375" s="2">
        <f t="shared" si="44"/>
        <v>0</v>
      </c>
      <c r="C375" s="2">
        <f t="shared" si="45"/>
        <v>8</v>
      </c>
      <c r="L375" s="29">
        <f t="shared" si="46"/>
        <v>0</v>
      </c>
      <c r="N375" s="29">
        <f t="shared" si="47"/>
        <v>0</v>
      </c>
      <c r="R375" s="29">
        <f t="shared" si="48"/>
        <v>0</v>
      </c>
      <c r="V375" s="29">
        <f t="shared" si="49"/>
        <v>0</v>
      </c>
      <c r="W375"/>
      <c r="X375"/>
      <c r="Y375" s="7"/>
      <c r="Z375"/>
      <c r="AA375" s="35"/>
    </row>
    <row r="376" spans="1:27" ht="13.5" hidden="1" customHeight="1" x14ac:dyDescent="0.2">
      <c r="A376" s="6" t="s">
        <v>369</v>
      </c>
      <c r="B376" s="2">
        <f t="shared" si="44"/>
        <v>0</v>
      </c>
      <c r="C376" s="2">
        <f t="shared" si="45"/>
        <v>8</v>
      </c>
      <c r="L376" s="29">
        <f t="shared" si="46"/>
        <v>0</v>
      </c>
      <c r="N376" s="29">
        <f t="shared" si="47"/>
        <v>0</v>
      </c>
      <c r="R376" s="29">
        <f t="shared" si="48"/>
        <v>0</v>
      </c>
      <c r="V376" s="29">
        <f t="shared" si="49"/>
        <v>0</v>
      </c>
      <c r="W376"/>
      <c r="X376"/>
      <c r="Y376" s="7"/>
      <c r="Z376"/>
      <c r="AA376" s="35"/>
    </row>
    <row r="377" spans="1:27" ht="13.5" hidden="1" customHeight="1" x14ac:dyDescent="0.2">
      <c r="A377" s="6" t="s">
        <v>370</v>
      </c>
      <c r="B377" s="2">
        <f t="shared" si="44"/>
        <v>0</v>
      </c>
      <c r="C377" s="2">
        <f t="shared" si="45"/>
        <v>8</v>
      </c>
      <c r="L377" s="29">
        <f t="shared" si="46"/>
        <v>0</v>
      </c>
      <c r="N377" s="29">
        <f t="shared" si="47"/>
        <v>0</v>
      </c>
      <c r="R377" s="29">
        <f t="shared" si="48"/>
        <v>0</v>
      </c>
      <c r="V377" s="29">
        <f t="shared" si="49"/>
        <v>0</v>
      </c>
      <c r="W377"/>
      <c r="X377"/>
      <c r="Y377" s="7"/>
      <c r="Z377"/>
      <c r="AA377" s="35"/>
    </row>
    <row r="378" spans="1:27" ht="13.5" hidden="1" customHeight="1" x14ac:dyDescent="0.2">
      <c r="A378" s="6" t="s">
        <v>371</v>
      </c>
      <c r="B378" s="2">
        <f t="shared" si="44"/>
        <v>0</v>
      </c>
      <c r="C378" s="2">
        <f t="shared" si="45"/>
        <v>8</v>
      </c>
      <c r="L378" s="29">
        <f t="shared" si="46"/>
        <v>0</v>
      </c>
      <c r="N378" s="29">
        <f t="shared" si="47"/>
        <v>0</v>
      </c>
      <c r="R378" s="29">
        <f t="shared" si="48"/>
        <v>0</v>
      </c>
      <c r="V378" s="29">
        <f t="shared" si="49"/>
        <v>0</v>
      </c>
      <c r="W378"/>
      <c r="X378"/>
      <c r="Y378" s="7"/>
      <c r="Z378"/>
      <c r="AA378" s="35"/>
    </row>
    <row r="379" spans="1:27" ht="13.5" hidden="1" customHeight="1" x14ac:dyDescent="0.2">
      <c r="A379" s="6" t="s">
        <v>372</v>
      </c>
      <c r="B379" s="2">
        <f t="shared" si="44"/>
        <v>0</v>
      </c>
      <c r="C379" s="2">
        <f t="shared" si="45"/>
        <v>8</v>
      </c>
      <c r="L379" s="29">
        <f t="shared" si="46"/>
        <v>0</v>
      </c>
      <c r="N379" s="29">
        <f t="shared" si="47"/>
        <v>0</v>
      </c>
      <c r="R379" s="29">
        <f t="shared" si="48"/>
        <v>0</v>
      </c>
      <c r="V379" s="29">
        <f t="shared" si="49"/>
        <v>0</v>
      </c>
      <c r="W379"/>
      <c r="X379"/>
      <c r="Y379" s="7"/>
      <c r="Z379"/>
      <c r="AA379" s="35"/>
    </row>
    <row r="380" spans="1:27" ht="13.5" hidden="1" customHeight="1" x14ac:dyDescent="0.2">
      <c r="A380" s="6" t="s">
        <v>373</v>
      </c>
      <c r="B380" s="2">
        <f t="shared" si="44"/>
        <v>0</v>
      </c>
      <c r="C380" s="2">
        <f t="shared" si="45"/>
        <v>8</v>
      </c>
      <c r="L380" s="29">
        <f t="shared" si="46"/>
        <v>0</v>
      </c>
      <c r="N380" s="29">
        <f t="shared" si="47"/>
        <v>0</v>
      </c>
      <c r="R380" s="29">
        <f t="shared" si="48"/>
        <v>0</v>
      </c>
      <c r="V380" s="29">
        <f t="shared" si="49"/>
        <v>0</v>
      </c>
      <c r="W380"/>
      <c r="X380"/>
      <c r="Y380" s="7"/>
      <c r="Z380"/>
      <c r="AA380" s="35"/>
    </row>
    <row r="381" spans="1:27" ht="13.5" hidden="1" customHeight="1" x14ac:dyDescent="0.2">
      <c r="A381" s="6" t="s">
        <v>374</v>
      </c>
      <c r="B381" s="2">
        <f t="shared" si="44"/>
        <v>0</v>
      </c>
      <c r="C381" s="2">
        <f t="shared" si="45"/>
        <v>8</v>
      </c>
      <c r="L381" s="29">
        <f t="shared" si="46"/>
        <v>0</v>
      </c>
      <c r="N381" s="29">
        <f t="shared" si="47"/>
        <v>0</v>
      </c>
      <c r="R381" s="29">
        <f t="shared" si="48"/>
        <v>0</v>
      </c>
      <c r="V381" s="29">
        <f t="shared" si="49"/>
        <v>0</v>
      </c>
      <c r="W381"/>
      <c r="X381"/>
      <c r="Y381" s="7"/>
      <c r="Z381"/>
      <c r="AA381" s="35"/>
    </row>
    <row r="382" spans="1:27" ht="13.5" hidden="1" customHeight="1" x14ac:dyDescent="0.2">
      <c r="A382" s="6" t="s">
        <v>375</v>
      </c>
      <c r="B382" s="2">
        <f t="shared" si="44"/>
        <v>0</v>
      </c>
      <c r="C382" s="2">
        <f t="shared" si="45"/>
        <v>8</v>
      </c>
      <c r="L382" s="29">
        <f t="shared" si="46"/>
        <v>0</v>
      </c>
      <c r="N382" s="29">
        <f t="shared" si="47"/>
        <v>0</v>
      </c>
      <c r="R382" s="29">
        <f t="shared" si="48"/>
        <v>0</v>
      </c>
      <c r="V382" s="29">
        <f t="shared" si="49"/>
        <v>0</v>
      </c>
      <c r="W382"/>
      <c r="X382"/>
      <c r="Y382" s="7"/>
      <c r="Z382"/>
      <c r="AA382" s="35"/>
    </row>
    <row r="383" spans="1:27" ht="13.5" hidden="1" customHeight="1" x14ac:dyDescent="0.2">
      <c r="A383" s="6" t="s">
        <v>376</v>
      </c>
      <c r="B383" s="2">
        <f t="shared" si="44"/>
        <v>0</v>
      </c>
      <c r="C383" s="2">
        <f t="shared" si="45"/>
        <v>8</v>
      </c>
      <c r="L383" s="29">
        <f t="shared" si="46"/>
        <v>0</v>
      </c>
      <c r="N383" s="29">
        <f t="shared" si="47"/>
        <v>0</v>
      </c>
      <c r="R383" s="29">
        <f t="shared" si="48"/>
        <v>0</v>
      </c>
      <c r="V383" s="29">
        <f t="shared" si="49"/>
        <v>0</v>
      </c>
      <c r="W383"/>
      <c r="X383"/>
      <c r="Y383" s="7"/>
      <c r="Z383"/>
      <c r="AA383" s="35"/>
    </row>
    <row r="384" spans="1:27" ht="13.5" hidden="1" customHeight="1" x14ac:dyDescent="0.2">
      <c r="A384" s="6" t="s">
        <v>377</v>
      </c>
      <c r="B384" s="2">
        <f t="shared" si="44"/>
        <v>0</v>
      </c>
      <c r="C384" s="2">
        <f t="shared" si="45"/>
        <v>8</v>
      </c>
      <c r="L384" s="29">
        <f t="shared" si="46"/>
        <v>0</v>
      </c>
      <c r="N384" s="29">
        <f t="shared" si="47"/>
        <v>0</v>
      </c>
      <c r="R384" s="29">
        <f t="shared" si="48"/>
        <v>0</v>
      </c>
      <c r="V384" s="29">
        <f t="shared" si="49"/>
        <v>0</v>
      </c>
      <c r="W384"/>
      <c r="X384"/>
      <c r="Y384" s="7"/>
      <c r="Z384"/>
      <c r="AA384" s="35"/>
    </row>
    <row r="385" spans="1:27" ht="13.5" hidden="1" customHeight="1" x14ac:dyDescent="0.2">
      <c r="A385" s="6" t="s">
        <v>378</v>
      </c>
      <c r="B385" s="2">
        <f t="shared" si="44"/>
        <v>0</v>
      </c>
      <c r="C385" s="2">
        <f t="shared" si="45"/>
        <v>8</v>
      </c>
      <c r="L385" s="29">
        <f t="shared" si="46"/>
        <v>0</v>
      </c>
      <c r="N385" s="29">
        <f t="shared" si="47"/>
        <v>0</v>
      </c>
      <c r="R385" s="29">
        <f t="shared" si="48"/>
        <v>0</v>
      </c>
      <c r="V385" s="29">
        <f t="shared" si="49"/>
        <v>0</v>
      </c>
      <c r="W385"/>
      <c r="X385"/>
      <c r="Y385" s="7"/>
      <c r="Z385"/>
      <c r="AA385" s="35"/>
    </row>
    <row r="386" spans="1:27" ht="13.5" hidden="1" customHeight="1" x14ac:dyDescent="0.2">
      <c r="A386" s="6" t="s">
        <v>379</v>
      </c>
      <c r="B386" s="2">
        <f t="shared" si="44"/>
        <v>0</v>
      </c>
      <c r="C386" s="2">
        <f t="shared" si="45"/>
        <v>8</v>
      </c>
      <c r="L386" s="29">
        <f t="shared" si="46"/>
        <v>0</v>
      </c>
      <c r="N386" s="29">
        <f t="shared" si="47"/>
        <v>0</v>
      </c>
      <c r="R386" s="29">
        <f t="shared" si="48"/>
        <v>0</v>
      </c>
      <c r="V386" s="29">
        <f t="shared" si="49"/>
        <v>0</v>
      </c>
      <c r="W386"/>
      <c r="X386"/>
      <c r="Y386" s="7"/>
      <c r="Z386"/>
      <c r="AA386" s="35"/>
    </row>
    <row r="387" spans="1:27" ht="13.5" hidden="1" customHeight="1" x14ac:dyDescent="0.2">
      <c r="A387" s="6" t="s">
        <v>380</v>
      </c>
      <c r="B387" s="2">
        <f t="shared" si="44"/>
        <v>0</v>
      </c>
      <c r="C387" s="2">
        <f t="shared" si="45"/>
        <v>8</v>
      </c>
      <c r="L387" s="29">
        <f t="shared" si="46"/>
        <v>0</v>
      </c>
      <c r="N387" s="29">
        <f t="shared" si="47"/>
        <v>0</v>
      </c>
      <c r="R387" s="29">
        <f t="shared" si="48"/>
        <v>0</v>
      </c>
      <c r="V387" s="29">
        <f t="shared" si="49"/>
        <v>0</v>
      </c>
      <c r="W387"/>
      <c r="X387"/>
      <c r="Y387" s="7"/>
      <c r="Z387"/>
      <c r="AA387" s="35"/>
    </row>
    <row r="388" spans="1:27" ht="13.5" hidden="1" customHeight="1" x14ac:dyDescent="0.2">
      <c r="A388" s="6" t="s">
        <v>381</v>
      </c>
      <c r="B388" s="2">
        <f t="shared" si="44"/>
        <v>0</v>
      </c>
      <c r="C388" s="2">
        <f t="shared" si="45"/>
        <v>8</v>
      </c>
      <c r="L388" s="29">
        <f t="shared" si="46"/>
        <v>0</v>
      </c>
      <c r="N388" s="29">
        <f t="shared" si="47"/>
        <v>0</v>
      </c>
      <c r="R388" s="29">
        <f t="shared" si="48"/>
        <v>0</v>
      </c>
      <c r="V388" s="29">
        <f t="shared" si="49"/>
        <v>0</v>
      </c>
      <c r="W388"/>
      <c r="X388"/>
      <c r="Y388" s="7"/>
      <c r="Z388"/>
      <c r="AA388" s="35"/>
    </row>
    <row r="389" spans="1:27" ht="13.5" hidden="1" customHeight="1" x14ac:dyDescent="0.2">
      <c r="A389" s="6" t="s">
        <v>382</v>
      </c>
      <c r="B389" s="2">
        <f t="shared" si="44"/>
        <v>0</v>
      </c>
      <c r="C389" s="2">
        <f t="shared" si="45"/>
        <v>8</v>
      </c>
      <c r="L389" s="29">
        <f t="shared" si="46"/>
        <v>0</v>
      </c>
      <c r="N389" s="29">
        <f t="shared" si="47"/>
        <v>0</v>
      </c>
      <c r="R389" s="29">
        <f t="shared" si="48"/>
        <v>0</v>
      </c>
      <c r="V389" s="29">
        <f t="shared" si="49"/>
        <v>0</v>
      </c>
      <c r="W389"/>
      <c r="X389"/>
      <c r="Y389" s="7"/>
      <c r="Z389"/>
      <c r="AA389" s="35"/>
    </row>
    <row r="390" spans="1:27" ht="13.5" hidden="1" customHeight="1" x14ac:dyDescent="0.2">
      <c r="A390" s="6" t="s">
        <v>383</v>
      </c>
      <c r="B390" s="2">
        <f t="shared" si="44"/>
        <v>0</v>
      </c>
      <c r="C390" s="2">
        <f t="shared" si="45"/>
        <v>8</v>
      </c>
      <c r="L390" s="29">
        <f t="shared" si="46"/>
        <v>0</v>
      </c>
      <c r="N390" s="29">
        <f t="shared" si="47"/>
        <v>0</v>
      </c>
      <c r="R390" s="29">
        <f t="shared" si="48"/>
        <v>0</v>
      </c>
      <c r="V390" s="29">
        <f t="shared" si="49"/>
        <v>0</v>
      </c>
      <c r="W390"/>
      <c r="X390"/>
      <c r="Y390" s="7"/>
      <c r="Z390"/>
      <c r="AA390" s="35"/>
    </row>
    <row r="391" spans="1:27" ht="13.5" hidden="1" customHeight="1" x14ac:dyDescent="0.2">
      <c r="A391" s="6" t="s">
        <v>384</v>
      </c>
      <c r="B391" s="2">
        <f t="shared" si="44"/>
        <v>0</v>
      </c>
      <c r="C391" s="2">
        <f t="shared" si="45"/>
        <v>8</v>
      </c>
      <c r="L391" s="29">
        <f t="shared" si="46"/>
        <v>0</v>
      </c>
      <c r="N391" s="29">
        <f t="shared" si="47"/>
        <v>0</v>
      </c>
      <c r="R391" s="29">
        <f t="shared" si="48"/>
        <v>0</v>
      </c>
      <c r="V391" s="29">
        <f t="shared" si="49"/>
        <v>0</v>
      </c>
      <c r="W391"/>
      <c r="X391"/>
      <c r="Y391" s="7"/>
      <c r="Z391"/>
      <c r="AA391" s="35"/>
    </row>
    <row r="392" spans="1:27" ht="13.5" hidden="1" customHeight="1" x14ac:dyDescent="0.2">
      <c r="A392" s="6" t="s">
        <v>385</v>
      </c>
      <c r="B392" s="2">
        <f t="shared" si="44"/>
        <v>0</v>
      </c>
      <c r="C392" s="2">
        <f t="shared" si="45"/>
        <v>8</v>
      </c>
      <c r="L392" s="29">
        <f t="shared" si="46"/>
        <v>0</v>
      </c>
      <c r="N392" s="29">
        <f t="shared" si="47"/>
        <v>0</v>
      </c>
      <c r="R392" s="29">
        <f t="shared" si="48"/>
        <v>0</v>
      </c>
      <c r="V392" s="29">
        <f t="shared" si="49"/>
        <v>0</v>
      </c>
      <c r="W392"/>
      <c r="X392"/>
      <c r="Y392" s="7"/>
      <c r="Z392"/>
      <c r="AA392" s="35"/>
    </row>
    <row r="393" spans="1:27" ht="13.5" hidden="1" customHeight="1" x14ac:dyDescent="0.2">
      <c r="A393" s="6" t="s">
        <v>386</v>
      </c>
      <c r="B393" s="2">
        <f t="shared" si="44"/>
        <v>0</v>
      </c>
      <c r="C393" s="2">
        <f t="shared" si="45"/>
        <v>8</v>
      </c>
      <c r="L393" s="29">
        <f t="shared" si="46"/>
        <v>0</v>
      </c>
      <c r="N393" s="29">
        <f t="shared" si="47"/>
        <v>0</v>
      </c>
      <c r="R393" s="29">
        <f t="shared" si="48"/>
        <v>0</v>
      </c>
      <c r="V393" s="29">
        <f t="shared" si="49"/>
        <v>0</v>
      </c>
      <c r="W393"/>
      <c r="X393"/>
      <c r="Y393" s="7"/>
      <c r="Z393"/>
      <c r="AA393" s="35"/>
    </row>
    <row r="394" spans="1:27" ht="13.5" hidden="1" customHeight="1" x14ac:dyDescent="0.2">
      <c r="A394" s="6" t="s">
        <v>387</v>
      </c>
      <c r="B394" s="2">
        <f t="shared" si="44"/>
        <v>0</v>
      </c>
      <c r="C394" s="2">
        <f t="shared" si="45"/>
        <v>8</v>
      </c>
      <c r="L394" s="29">
        <f t="shared" si="46"/>
        <v>0</v>
      </c>
      <c r="N394" s="29">
        <f t="shared" si="47"/>
        <v>0</v>
      </c>
      <c r="R394" s="29">
        <f t="shared" si="48"/>
        <v>0</v>
      </c>
      <c r="V394" s="29">
        <f t="shared" si="49"/>
        <v>0</v>
      </c>
      <c r="W394"/>
      <c r="X394"/>
      <c r="Y394" s="7"/>
      <c r="Z394"/>
      <c r="AA394" s="35"/>
    </row>
    <row r="395" spans="1:27" ht="13.5" hidden="1" customHeight="1" x14ac:dyDescent="0.2">
      <c r="A395" s="6" t="s">
        <v>388</v>
      </c>
      <c r="B395" s="2">
        <f t="shared" si="44"/>
        <v>0</v>
      </c>
      <c r="C395" s="2">
        <f t="shared" si="45"/>
        <v>8</v>
      </c>
      <c r="L395" s="29">
        <f t="shared" si="46"/>
        <v>0</v>
      </c>
      <c r="N395" s="29">
        <f t="shared" si="47"/>
        <v>0</v>
      </c>
      <c r="R395" s="29">
        <f t="shared" si="48"/>
        <v>0</v>
      </c>
      <c r="V395" s="29">
        <f t="shared" si="49"/>
        <v>0</v>
      </c>
      <c r="W395"/>
      <c r="X395"/>
      <c r="Y395" s="7"/>
      <c r="Z395"/>
      <c r="AA395" s="35"/>
    </row>
    <row r="396" spans="1:27" ht="13.5" hidden="1" customHeight="1" x14ac:dyDescent="0.2">
      <c r="A396" s="6" t="s">
        <v>389</v>
      </c>
      <c r="B396" s="2">
        <f t="shared" si="44"/>
        <v>0</v>
      </c>
      <c r="C396" s="2">
        <f t="shared" si="45"/>
        <v>8</v>
      </c>
      <c r="L396" s="29">
        <f t="shared" si="46"/>
        <v>0</v>
      </c>
      <c r="N396" s="29">
        <f t="shared" si="47"/>
        <v>0</v>
      </c>
      <c r="R396" s="29">
        <f t="shared" si="48"/>
        <v>0</v>
      </c>
      <c r="V396" s="29">
        <f t="shared" si="49"/>
        <v>0</v>
      </c>
      <c r="W396"/>
      <c r="X396"/>
      <c r="Y396" s="7"/>
      <c r="Z396"/>
      <c r="AA396" s="35"/>
    </row>
    <row r="397" spans="1:27" ht="13.5" hidden="1" customHeight="1" x14ac:dyDescent="0.2">
      <c r="A397" s="6" t="s">
        <v>390</v>
      </c>
      <c r="B397" s="2">
        <f t="shared" si="44"/>
        <v>0</v>
      </c>
      <c r="C397" s="2">
        <f t="shared" si="45"/>
        <v>8</v>
      </c>
      <c r="L397" s="29">
        <f t="shared" si="46"/>
        <v>0</v>
      </c>
      <c r="N397" s="29">
        <f t="shared" si="47"/>
        <v>0</v>
      </c>
      <c r="R397" s="29">
        <f t="shared" si="48"/>
        <v>0</v>
      </c>
      <c r="V397" s="29">
        <f t="shared" si="49"/>
        <v>0</v>
      </c>
      <c r="W397"/>
      <c r="X397"/>
      <c r="Y397" s="7"/>
      <c r="Z397"/>
      <c r="AA397" s="35"/>
    </row>
    <row r="398" spans="1:27" ht="13.5" hidden="1" customHeight="1" x14ac:dyDescent="0.2">
      <c r="A398" s="6" t="s">
        <v>391</v>
      </c>
      <c r="B398" s="2">
        <f t="shared" si="44"/>
        <v>0</v>
      </c>
      <c r="C398" s="2">
        <f t="shared" si="45"/>
        <v>8</v>
      </c>
      <c r="L398" s="29">
        <f t="shared" si="46"/>
        <v>0</v>
      </c>
      <c r="N398" s="29">
        <f t="shared" si="47"/>
        <v>0</v>
      </c>
      <c r="R398" s="29">
        <f t="shared" si="48"/>
        <v>0</v>
      </c>
      <c r="V398" s="29">
        <f t="shared" si="49"/>
        <v>0</v>
      </c>
      <c r="W398"/>
      <c r="X398"/>
      <c r="Y398" s="7"/>
      <c r="Z398"/>
      <c r="AA398" s="35"/>
    </row>
    <row r="399" spans="1:27" ht="13.5" hidden="1" customHeight="1" x14ac:dyDescent="0.2">
      <c r="A399" s="6" t="s">
        <v>392</v>
      </c>
      <c r="B399" s="2">
        <f t="shared" si="44"/>
        <v>0</v>
      </c>
      <c r="C399" s="2">
        <f t="shared" si="45"/>
        <v>8</v>
      </c>
      <c r="L399" s="29">
        <f t="shared" si="46"/>
        <v>0</v>
      </c>
      <c r="N399" s="29">
        <f t="shared" si="47"/>
        <v>0</v>
      </c>
      <c r="R399" s="29">
        <f t="shared" si="48"/>
        <v>0</v>
      </c>
      <c r="V399" s="29">
        <f t="shared" si="49"/>
        <v>0</v>
      </c>
      <c r="W399"/>
      <c r="X399"/>
      <c r="Y399" s="7"/>
      <c r="Z399"/>
      <c r="AA399" s="35"/>
    </row>
    <row r="400" spans="1:27" ht="13.5" hidden="1" customHeight="1" x14ac:dyDescent="0.2">
      <c r="A400" s="6" t="s">
        <v>393</v>
      </c>
      <c r="B400" s="2">
        <f t="shared" si="44"/>
        <v>0</v>
      </c>
      <c r="C400" s="2">
        <f t="shared" si="45"/>
        <v>8</v>
      </c>
      <c r="L400" s="29">
        <f t="shared" si="46"/>
        <v>0</v>
      </c>
      <c r="N400" s="29">
        <f t="shared" si="47"/>
        <v>0</v>
      </c>
      <c r="R400" s="29">
        <f t="shared" si="48"/>
        <v>0</v>
      </c>
      <c r="V400" s="29">
        <f t="shared" si="49"/>
        <v>0</v>
      </c>
      <c r="W400"/>
      <c r="X400"/>
      <c r="Y400" s="7"/>
      <c r="Z400"/>
      <c r="AA400" s="35"/>
    </row>
    <row r="401" spans="1:31" ht="13.5" hidden="1" customHeight="1" x14ac:dyDescent="0.2">
      <c r="A401" s="6" t="s">
        <v>394</v>
      </c>
      <c r="B401" s="2">
        <f t="shared" si="44"/>
        <v>0</v>
      </c>
      <c r="C401" s="2">
        <f t="shared" si="45"/>
        <v>8</v>
      </c>
      <c r="L401" s="29">
        <f t="shared" si="46"/>
        <v>0</v>
      </c>
      <c r="N401" s="29">
        <f t="shared" si="47"/>
        <v>0</v>
      </c>
      <c r="R401" s="29">
        <f t="shared" si="48"/>
        <v>0</v>
      </c>
      <c r="V401" s="29">
        <f t="shared" si="49"/>
        <v>0</v>
      </c>
      <c r="W401"/>
      <c r="X401"/>
      <c r="Y401" s="7"/>
      <c r="Z401"/>
      <c r="AA401" s="35"/>
    </row>
    <row r="402" spans="1:31" ht="13.5" hidden="1" customHeight="1" x14ac:dyDescent="0.2">
      <c r="A402" s="6" t="s">
        <v>395</v>
      </c>
      <c r="B402" s="2">
        <f t="shared" si="44"/>
        <v>0</v>
      </c>
      <c r="C402" s="2">
        <f t="shared" si="45"/>
        <v>8</v>
      </c>
      <c r="L402" s="29">
        <f t="shared" si="46"/>
        <v>0</v>
      </c>
      <c r="N402" s="29">
        <f t="shared" si="47"/>
        <v>0</v>
      </c>
      <c r="R402" s="29">
        <f t="shared" si="48"/>
        <v>0</v>
      </c>
      <c r="V402" s="29">
        <f t="shared" si="49"/>
        <v>0</v>
      </c>
      <c r="W402"/>
      <c r="X402"/>
      <c r="Y402" s="7"/>
      <c r="Z402"/>
      <c r="AA402" s="35"/>
    </row>
    <row r="403" spans="1:31" ht="13.5" hidden="1" customHeight="1" x14ac:dyDescent="0.2">
      <c r="A403" s="6" t="s">
        <v>396</v>
      </c>
      <c r="B403" s="2">
        <f t="shared" si="44"/>
        <v>0</v>
      </c>
      <c r="C403" s="2">
        <f t="shared" si="45"/>
        <v>8</v>
      </c>
      <c r="L403" s="29">
        <f t="shared" si="46"/>
        <v>0</v>
      </c>
      <c r="N403" s="29">
        <f t="shared" si="47"/>
        <v>0</v>
      </c>
      <c r="R403" s="29">
        <f t="shared" si="48"/>
        <v>0</v>
      </c>
      <c r="V403" s="29">
        <f t="shared" si="49"/>
        <v>0</v>
      </c>
      <c r="W403"/>
      <c r="X403"/>
      <c r="Y403" s="7"/>
      <c r="Z403"/>
      <c r="AA403" s="35"/>
    </row>
    <row r="404" spans="1:31" hidden="1" x14ac:dyDescent="0.2">
      <c r="A404" s="6" t="s">
        <v>397</v>
      </c>
      <c r="B404" s="2">
        <f t="shared" si="44"/>
        <v>0</v>
      </c>
      <c r="C404" s="2">
        <f t="shared" si="45"/>
        <v>8</v>
      </c>
      <c r="L404" s="29">
        <f t="shared" si="46"/>
        <v>0</v>
      </c>
      <c r="N404" s="29">
        <f t="shared" si="47"/>
        <v>0</v>
      </c>
      <c r="R404" s="29">
        <f t="shared" si="48"/>
        <v>0</v>
      </c>
      <c r="V404" s="29">
        <f t="shared" si="49"/>
        <v>0</v>
      </c>
      <c r="W404"/>
      <c r="X404"/>
      <c r="Y404" s="7"/>
      <c r="Z404"/>
      <c r="AA404" s="35"/>
    </row>
    <row r="405" spans="1:31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A405" s="36"/>
      <c r="AB405" s="36"/>
      <c r="AC405" s="36"/>
      <c r="AD405" s="40"/>
      <c r="AE405" s="40"/>
    </row>
    <row r="406" spans="1:31" x14ac:dyDescent="0.2">
      <c r="A406" s="6" t="s">
        <v>2427</v>
      </c>
      <c r="B406" s="2">
        <f t="shared" ref="B406:B414" si="50">+L406+N406+R406+V406+X406</f>
        <v>731</v>
      </c>
      <c r="C406" s="2">
        <f t="shared" ref="C406:C417" si="51">RANK(B406,B$406:B$605,0)</f>
        <v>1</v>
      </c>
      <c r="D406" s="4" t="s">
        <v>20</v>
      </c>
      <c r="E406" s="5" t="s">
        <v>2462</v>
      </c>
      <c r="F406" s="29">
        <v>2007</v>
      </c>
      <c r="G406" s="29">
        <v>0</v>
      </c>
      <c r="I406" s="29">
        <v>1</v>
      </c>
      <c r="J406" s="29">
        <v>25</v>
      </c>
      <c r="K406" s="29">
        <v>34</v>
      </c>
      <c r="L406" s="29">
        <f t="shared" ref="L406:L412" si="52">IF(AND(I406&lt;1,J406&lt;1,K406&lt;1),0,IF(250+((80-(I406*60+J406))*2)&lt;0,0,IF(K406&lt;50,250+((80-(I406*60+J406))*2),IF(K406&gt;49,250+((80-(I406*60+J406))*2)-1,250+((80-(I406*60+J406))*2)))))</f>
        <v>240</v>
      </c>
      <c r="M406" s="29">
        <v>152</v>
      </c>
      <c r="N406" s="29">
        <f t="shared" ref="N406:N414" si="53">IF(M406&lt;89,0,250+((M406-172)*3))</f>
        <v>190</v>
      </c>
      <c r="O406" s="29">
        <v>2</v>
      </c>
      <c r="P406" s="29">
        <v>49</v>
      </c>
      <c r="Q406" s="29">
        <v>24</v>
      </c>
      <c r="R406" s="29">
        <f t="shared" ref="R406:R412" si="54">IF(AND(O406&lt;1,P406&lt;1,Q406&lt;1),0,IF(250+((220-(O406*60+P406))*1)&lt;0,0,250+((220-(O406*60+P406))*1)))</f>
        <v>301</v>
      </c>
      <c r="V406" s="29">
        <f t="shared" ref="V406:V414" si="55">IF(AND(S406&lt;1,T406&lt;1,U406&lt;1),0,IF(500+((320-(S406*60+T406))*1)&lt;0,0,500+((320-(S406*60+T406))*1)))</f>
        <v>0</v>
      </c>
      <c r="W406"/>
      <c r="X406"/>
      <c r="Y406" s="7"/>
      <c r="Z406"/>
      <c r="AA406" s="35">
        <v>576</v>
      </c>
      <c r="AB406" s="35">
        <v>749</v>
      </c>
      <c r="AD406" s="39">
        <f t="shared" ref="AD406:AD412" si="56">B406+AA406+AB406+AC406</f>
        <v>2056</v>
      </c>
      <c r="AE406" s="39">
        <v>1</v>
      </c>
    </row>
    <row r="407" spans="1:31" x14ac:dyDescent="0.2">
      <c r="A407" s="6" t="s">
        <v>2437</v>
      </c>
      <c r="B407" s="2">
        <f t="shared" si="50"/>
        <v>0</v>
      </c>
      <c r="C407" s="2">
        <f t="shared" si="51"/>
        <v>3</v>
      </c>
      <c r="D407" s="4" t="s">
        <v>20</v>
      </c>
      <c r="E407" s="5" t="s">
        <v>2306</v>
      </c>
      <c r="F407" s="29">
        <v>2006</v>
      </c>
      <c r="G407" s="29">
        <v>0</v>
      </c>
      <c r="L407" s="29">
        <f t="shared" si="52"/>
        <v>0</v>
      </c>
      <c r="N407" s="29">
        <f t="shared" si="53"/>
        <v>0</v>
      </c>
      <c r="R407" s="29">
        <f t="shared" si="54"/>
        <v>0</v>
      </c>
      <c r="V407" s="29">
        <f t="shared" si="55"/>
        <v>0</v>
      </c>
      <c r="W407"/>
      <c r="X407"/>
      <c r="Y407" s="7"/>
      <c r="Z407"/>
      <c r="AA407" s="35">
        <v>747</v>
      </c>
      <c r="AB407" s="35">
        <v>749</v>
      </c>
      <c r="AD407" s="39">
        <f t="shared" si="56"/>
        <v>1496</v>
      </c>
      <c r="AE407" s="39">
        <v>2</v>
      </c>
    </row>
    <row r="408" spans="1:31" x14ac:dyDescent="0.2">
      <c r="A408" s="6" t="s">
        <v>2470</v>
      </c>
      <c r="B408" s="2">
        <f t="shared" si="50"/>
        <v>0</v>
      </c>
      <c r="C408" s="2">
        <f t="shared" si="51"/>
        <v>3</v>
      </c>
      <c r="D408" s="4" t="s">
        <v>20</v>
      </c>
      <c r="E408" s="5" t="s">
        <v>2462</v>
      </c>
      <c r="F408" s="29">
        <v>2007</v>
      </c>
      <c r="G408" s="29">
        <v>0</v>
      </c>
      <c r="L408" s="29">
        <f t="shared" si="52"/>
        <v>0</v>
      </c>
      <c r="N408" s="29">
        <f t="shared" si="53"/>
        <v>0</v>
      </c>
      <c r="R408" s="29">
        <f t="shared" si="54"/>
        <v>0</v>
      </c>
      <c r="V408" s="29">
        <f t="shared" si="55"/>
        <v>0</v>
      </c>
      <c r="W408"/>
      <c r="X408"/>
      <c r="Y408" s="7"/>
      <c r="Z408"/>
      <c r="AA408" s="35">
        <v>675</v>
      </c>
      <c r="AB408" s="35">
        <v>523</v>
      </c>
      <c r="AD408" s="39">
        <f t="shared" si="56"/>
        <v>1198</v>
      </c>
      <c r="AE408" s="39">
        <v>3</v>
      </c>
    </row>
    <row r="409" spans="1:31" x14ac:dyDescent="0.2">
      <c r="A409" s="6" t="s">
        <v>2454</v>
      </c>
      <c r="B409" s="2">
        <f t="shared" si="50"/>
        <v>0</v>
      </c>
      <c r="C409" s="2">
        <f t="shared" si="51"/>
        <v>3</v>
      </c>
      <c r="D409" s="4" t="s">
        <v>20</v>
      </c>
      <c r="E409" s="5" t="s">
        <v>2306</v>
      </c>
      <c r="F409" s="29">
        <v>2007</v>
      </c>
      <c r="G409" s="29">
        <v>0</v>
      </c>
      <c r="L409" s="29">
        <f t="shared" si="52"/>
        <v>0</v>
      </c>
      <c r="N409" s="29">
        <f t="shared" si="53"/>
        <v>0</v>
      </c>
      <c r="R409" s="29">
        <f t="shared" si="54"/>
        <v>0</v>
      </c>
      <c r="V409" s="29">
        <f t="shared" si="55"/>
        <v>0</v>
      </c>
      <c r="W409"/>
      <c r="X409"/>
      <c r="Y409" s="7"/>
      <c r="Z409"/>
      <c r="AA409" s="35">
        <v>638</v>
      </c>
      <c r="AB409" s="35">
        <v>542</v>
      </c>
      <c r="AD409" s="39">
        <f t="shared" si="56"/>
        <v>1180</v>
      </c>
      <c r="AE409" s="39">
        <v>4</v>
      </c>
    </row>
    <row r="410" spans="1:31" x14ac:dyDescent="0.2">
      <c r="A410" s="6" t="s">
        <v>2471</v>
      </c>
      <c r="B410" s="2">
        <f t="shared" si="50"/>
        <v>425</v>
      </c>
      <c r="C410" s="2">
        <f t="shared" si="51"/>
        <v>2</v>
      </c>
      <c r="D410" s="4" t="s">
        <v>21</v>
      </c>
      <c r="E410" s="5" t="s">
        <v>2472</v>
      </c>
      <c r="F410" s="29">
        <v>2006</v>
      </c>
      <c r="G410" s="29">
        <v>2</v>
      </c>
      <c r="I410" s="29">
        <v>1</v>
      </c>
      <c r="J410" s="29">
        <v>59</v>
      </c>
      <c r="K410" s="29">
        <v>22</v>
      </c>
      <c r="L410" s="29">
        <f t="shared" si="52"/>
        <v>172</v>
      </c>
      <c r="M410" s="29">
        <v>0</v>
      </c>
      <c r="N410" s="29">
        <f t="shared" si="53"/>
        <v>0</v>
      </c>
      <c r="O410" s="29">
        <v>3</v>
      </c>
      <c r="P410" s="29">
        <v>37</v>
      </c>
      <c r="Q410" s="29">
        <v>5</v>
      </c>
      <c r="R410" s="29">
        <f t="shared" si="54"/>
        <v>253</v>
      </c>
      <c r="V410" s="29">
        <f t="shared" si="55"/>
        <v>0</v>
      </c>
      <c r="W410"/>
      <c r="X410"/>
      <c r="Y410" s="7"/>
      <c r="Z410"/>
      <c r="AA410" s="35">
        <v>0</v>
      </c>
      <c r="AB410" s="35">
        <v>170</v>
      </c>
      <c r="AD410" s="39">
        <f t="shared" si="56"/>
        <v>595</v>
      </c>
      <c r="AE410" s="39">
        <v>5</v>
      </c>
    </row>
    <row r="411" spans="1:31" hidden="1" x14ac:dyDescent="0.2">
      <c r="A411" s="6" t="s">
        <v>2500</v>
      </c>
      <c r="B411" s="2">
        <f t="shared" si="50"/>
        <v>0</v>
      </c>
      <c r="C411" s="2">
        <f t="shared" si="51"/>
        <v>3</v>
      </c>
      <c r="D411" s="4" t="s">
        <v>20</v>
      </c>
      <c r="E411" s="5" t="s">
        <v>2462</v>
      </c>
      <c r="F411" s="29">
        <v>2007</v>
      </c>
      <c r="G411" s="29">
        <v>0</v>
      </c>
      <c r="L411" s="29">
        <f t="shared" si="52"/>
        <v>0</v>
      </c>
      <c r="N411" s="29">
        <f t="shared" si="53"/>
        <v>0</v>
      </c>
      <c r="R411" s="29">
        <f t="shared" si="54"/>
        <v>0</v>
      </c>
      <c r="V411" s="29">
        <f t="shared" si="55"/>
        <v>0</v>
      </c>
      <c r="W411"/>
      <c r="X411"/>
      <c r="Y411" s="7"/>
      <c r="Z411"/>
      <c r="AA411" s="35"/>
      <c r="AD411" s="39">
        <f t="shared" si="56"/>
        <v>0</v>
      </c>
    </row>
    <row r="412" spans="1:31" hidden="1" x14ac:dyDescent="0.2">
      <c r="A412" s="6" t="s">
        <v>2496</v>
      </c>
      <c r="B412" s="2">
        <f t="shared" si="50"/>
        <v>0</v>
      </c>
      <c r="C412" s="2">
        <f t="shared" si="51"/>
        <v>3</v>
      </c>
      <c r="L412" s="29">
        <f t="shared" si="52"/>
        <v>0</v>
      </c>
      <c r="N412" s="29">
        <f t="shared" si="53"/>
        <v>0</v>
      </c>
      <c r="R412" s="29">
        <f t="shared" si="54"/>
        <v>0</v>
      </c>
      <c r="V412" s="29">
        <f t="shared" si="55"/>
        <v>0</v>
      </c>
      <c r="W412"/>
      <c r="X412"/>
      <c r="Y412" s="7"/>
      <c r="Z412"/>
      <c r="AA412" s="35"/>
      <c r="AD412" s="39">
        <f t="shared" si="56"/>
        <v>0</v>
      </c>
    </row>
    <row r="413" spans="1:31" hidden="1" x14ac:dyDescent="0.2">
      <c r="A413" s="6" t="s">
        <v>2335</v>
      </c>
      <c r="B413" s="2">
        <f t="shared" si="50"/>
        <v>0</v>
      </c>
      <c r="C413" s="2">
        <f t="shared" si="51"/>
        <v>3</v>
      </c>
      <c r="L413" s="29">
        <f t="shared" ref="L413:L475" si="57">IF(AND(I413&lt;1,J413&lt;1,K413&lt;1),0,IF(250+((80-(I413*60+J413))*2)&lt;0,0,IF(K413&lt;50,250+((80-(I413*60+J413))*2),IF(K413&gt;49,250+((80-(I413*60+J413))*2)-1,250+((80-(I413*60+J413))*2)))))</f>
        <v>0</v>
      </c>
      <c r="N413" s="29">
        <f t="shared" si="53"/>
        <v>0</v>
      </c>
      <c r="R413" s="29">
        <f t="shared" ref="R413:R475" si="58">IF(AND(O413&lt;1,P413&lt;1,Q413&lt;1),0,IF(250+((220-(O413*60+P413))*1)&lt;0,0,250+((220-(O413*60+P413))*1)))</f>
        <v>0</v>
      </c>
      <c r="V413" s="29">
        <f t="shared" si="55"/>
        <v>0</v>
      </c>
      <c r="W413"/>
      <c r="X413"/>
      <c r="Y413" s="7"/>
      <c r="Z413"/>
      <c r="AA413" s="35"/>
      <c r="AD413" s="39">
        <f t="shared" ref="AD413:AD424" si="59">B413+AA413+AB413</f>
        <v>0</v>
      </c>
    </row>
    <row r="414" spans="1:31" hidden="1" x14ac:dyDescent="0.2">
      <c r="A414" s="6" t="s">
        <v>2336</v>
      </c>
      <c r="B414" s="2">
        <f t="shared" si="50"/>
        <v>0</v>
      </c>
      <c r="C414" s="2">
        <f t="shared" si="51"/>
        <v>3</v>
      </c>
      <c r="L414" s="29">
        <f t="shared" si="57"/>
        <v>0</v>
      </c>
      <c r="N414" s="29">
        <f t="shared" si="53"/>
        <v>0</v>
      </c>
      <c r="R414" s="29">
        <f t="shared" si="58"/>
        <v>0</v>
      </c>
      <c r="V414" s="29">
        <f t="shared" si="55"/>
        <v>0</v>
      </c>
      <c r="W414"/>
      <c r="X414"/>
      <c r="Y414" s="7"/>
      <c r="Z414"/>
      <c r="AA414" s="35"/>
      <c r="AD414" s="39">
        <f t="shared" si="59"/>
        <v>0</v>
      </c>
    </row>
    <row r="415" spans="1:31" hidden="1" x14ac:dyDescent="0.2">
      <c r="A415" s="6" t="s">
        <v>2438</v>
      </c>
      <c r="B415" s="2">
        <f t="shared" ref="B415:B478" si="60">+L415+N415+R415+V415+X415</f>
        <v>0</v>
      </c>
      <c r="C415" s="2">
        <f t="shared" si="51"/>
        <v>3</v>
      </c>
      <c r="L415" s="29">
        <f t="shared" si="57"/>
        <v>0</v>
      </c>
      <c r="N415" s="29">
        <f t="shared" ref="N415:N478" si="61">IF(M415&lt;89,0,250+((M415-172)*3))</f>
        <v>0</v>
      </c>
      <c r="R415" s="29">
        <f t="shared" si="58"/>
        <v>0</v>
      </c>
      <c r="V415" s="29">
        <f t="shared" ref="V415:V478" si="62">IF(AND(S415&lt;1,T415&lt;1,U415&lt;1),0,IF(500+((320-(S415*60+T415))*1)&lt;0,0,500+((320-(S415*60+T415))*1)))</f>
        <v>0</v>
      </c>
      <c r="W415"/>
      <c r="X415"/>
      <c r="Y415" s="7"/>
      <c r="Z415"/>
      <c r="AA415" s="35"/>
      <c r="AD415" s="39">
        <f t="shared" si="59"/>
        <v>0</v>
      </c>
    </row>
    <row r="416" spans="1:31" hidden="1" x14ac:dyDescent="0.2">
      <c r="A416" s="6" t="s">
        <v>2497</v>
      </c>
      <c r="B416" s="2">
        <f t="shared" si="60"/>
        <v>0</v>
      </c>
      <c r="C416" s="2">
        <f t="shared" si="51"/>
        <v>3</v>
      </c>
      <c r="L416" s="29">
        <f t="shared" si="57"/>
        <v>0</v>
      </c>
      <c r="N416" s="29">
        <f t="shared" si="61"/>
        <v>0</v>
      </c>
      <c r="R416" s="29">
        <f t="shared" si="58"/>
        <v>0</v>
      </c>
      <c r="V416" s="29">
        <f t="shared" si="62"/>
        <v>0</v>
      </c>
      <c r="W416"/>
      <c r="X416"/>
      <c r="Y416" s="7"/>
      <c r="Z416"/>
      <c r="AA416" s="35"/>
      <c r="AD416" s="39">
        <f t="shared" si="59"/>
        <v>0</v>
      </c>
    </row>
    <row r="417" spans="1:30" hidden="1" x14ac:dyDescent="0.2">
      <c r="A417" s="6" t="s">
        <v>2498</v>
      </c>
      <c r="B417" s="2">
        <f t="shared" si="60"/>
        <v>0</v>
      </c>
      <c r="C417" s="2">
        <f t="shared" si="51"/>
        <v>3</v>
      </c>
      <c r="L417" s="29">
        <f t="shared" si="57"/>
        <v>0</v>
      </c>
      <c r="N417" s="29">
        <f t="shared" si="61"/>
        <v>0</v>
      </c>
      <c r="R417" s="29">
        <f t="shared" si="58"/>
        <v>0</v>
      </c>
      <c r="V417" s="29">
        <f t="shared" si="62"/>
        <v>0</v>
      </c>
      <c r="W417"/>
      <c r="X417"/>
      <c r="Y417" s="7"/>
      <c r="Z417"/>
      <c r="AA417" s="35"/>
      <c r="AD417" s="39">
        <f t="shared" si="59"/>
        <v>0</v>
      </c>
    </row>
    <row r="418" spans="1:30" hidden="1" x14ac:dyDescent="0.2">
      <c r="A418" s="6" t="s">
        <v>2499</v>
      </c>
      <c r="B418" s="2">
        <f t="shared" si="60"/>
        <v>0</v>
      </c>
      <c r="C418" s="2">
        <f t="shared" ref="C418:C481" si="63">RANK(B418,B$406:B$605,0)</f>
        <v>3</v>
      </c>
      <c r="L418" s="29">
        <f t="shared" si="57"/>
        <v>0</v>
      </c>
      <c r="N418" s="29">
        <f t="shared" si="61"/>
        <v>0</v>
      </c>
      <c r="R418" s="29">
        <f t="shared" si="58"/>
        <v>0</v>
      </c>
      <c r="V418" s="29">
        <f t="shared" si="62"/>
        <v>0</v>
      </c>
      <c r="W418"/>
      <c r="X418"/>
      <c r="Y418" s="7"/>
      <c r="Z418"/>
      <c r="AA418" s="35"/>
      <c r="AD418" s="39">
        <f t="shared" si="59"/>
        <v>0</v>
      </c>
    </row>
    <row r="419" spans="1:30" hidden="1" x14ac:dyDescent="0.2">
      <c r="A419" s="6" t="s">
        <v>1816</v>
      </c>
      <c r="B419" s="2">
        <f t="shared" si="60"/>
        <v>0</v>
      </c>
      <c r="C419" s="2">
        <f>RANK(B419,B$406:B$605,0)</f>
        <v>3</v>
      </c>
      <c r="L419" s="29">
        <f t="shared" si="57"/>
        <v>0</v>
      </c>
      <c r="N419" s="29">
        <f t="shared" si="61"/>
        <v>0</v>
      </c>
      <c r="R419" s="29">
        <f t="shared" si="58"/>
        <v>0</v>
      </c>
      <c r="V419" s="29">
        <f t="shared" si="62"/>
        <v>0</v>
      </c>
      <c r="AD419" s="39">
        <f t="shared" si="59"/>
        <v>0</v>
      </c>
    </row>
    <row r="420" spans="1:30" hidden="1" x14ac:dyDescent="0.2">
      <c r="A420" s="6" t="s">
        <v>1817</v>
      </c>
      <c r="B420" s="2">
        <f t="shared" si="60"/>
        <v>0</v>
      </c>
      <c r="C420" s="2">
        <f t="shared" si="63"/>
        <v>3</v>
      </c>
      <c r="L420" s="29">
        <f t="shared" si="57"/>
        <v>0</v>
      </c>
      <c r="N420" s="29">
        <f t="shared" si="61"/>
        <v>0</v>
      </c>
      <c r="R420" s="29">
        <f t="shared" si="58"/>
        <v>0</v>
      </c>
      <c r="V420" s="29">
        <f t="shared" si="62"/>
        <v>0</v>
      </c>
      <c r="W420"/>
      <c r="X420"/>
      <c r="Y420" s="7"/>
      <c r="Z420"/>
      <c r="AA420" s="35"/>
      <c r="AD420" s="39">
        <f t="shared" si="59"/>
        <v>0</v>
      </c>
    </row>
    <row r="421" spans="1:30" hidden="1" x14ac:dyDescent="0.2">
      <c r="A421" s="6" t="s">
        <v>1818</v>
      </c>
      <c r="B421" s="2">
        <f t="shared" si="60"/>
        <v>0</v>
      </c>
      <c r="C421" s="2">
        <f t="shared" si="63"/>
        <v>3</v>
      </c>
      <c r="L421" s="29">
        <f t="shared" si="57"/>
        <v>0</v>
      </c>
      <c r="N421" s="29">
        <f t="shared" si="61"/>
        <v>0</v>
      </c>
      <c r="R421" s="29">
        <f t="shared" si="58"/>
        <v>0</v>
      </c>
      <c r="V421" s="29">
        <f t="shared" si="62"/>
        <v>0</v>
      </c>
      <c r="W421"/>
      <c r="X421"/>
      <c r="Y421" s="7"/>
      <c r="Z421"/>
      <c r="AA421" s="35"/>
      <c r="AD421" s="39">
        <f t="shared" si="59"/>
        <v>0</v>
      </c>
    </row>
    <row r="422" spans="1:30" hidden="1" x14ac:dyDescent="0.2">
      <c r="A422" s="6" t="s">
        <v>1819</v>
      </c>
      <c r="B422" s="2">
        <f t="shared" si="60"/>
        <v>0</v>
      </c>
      <c r="C422" s="2">
        <f t="shared" si="63"/>
        <v>3</v>
      </c>
      <c r="L422" s="29">
        <f t="shared" si="57"/>
        <v>0</v>
      </c>
      <c r="N422" s="29">
        <f t="shared" si="61"/>
        <v>0</v>
      </c>
      <c r="R422" s="29">
        <f t="shared" si="58"/>
        <v>0</v>
      </c>
      <c r="V422" s="29">
        <f t="shared" si="62"/>
        <v>0</v>
      </c>
      <c r="W422"/>
      <c r="X422"/>
      <c r="Y422" s="7"/>
      <c r="Z422"/>
      <c r="AA422" s="35"/>
      <c r="AD422" s="39">
        <f t="shared" si="59"/>
        <v>0</v>
      </c>
    </row>
    <row r="423" spans="1:30" hidden="1" x14ac:dyDescent="0.2">
      <c r="A423" s="6" t="s">
        <v>1820</v>
      </c>
      <c r="B423" s="2">
        <f t="shared" si="60"/>
        <v>0</v>
      </c>
      <c r="C423" s="2">
        <f t="shared" si="63"/>
        <v>3</v>
      </c>
      <c r="L423" s="29">
        <f t="shared" si="57"/>
        <v>0</v>
      </c>
      <c r="N423" s="29">
        <f t="shared" si="61"/>
        <v>0</v>
      </c>
      <c r="R423" s="29">
        <f t="shared" si="58"/>
        <v>0</v>
      </c>
      <c r="V423" s="29">
        <f t="shared" si="62"/>
        <v>0</v>
      </c>
      <c r="W423"/>
      <c r="X423"/>
      <c r="Y423" s="7"/>
      <c r="Z423"/>
      <c r="AA423" s="35"/>
      <c r="AD423" s="39">
        <f t="shared" si="59"/>
        <v>0</v>
      </c>
    </row>
    <row r="424" spans="1:30" hidden="1" x14ac:dyDescent="0.2">
      <c r="A424" s="6" t="s">
        <v>1821</v>
      </c>
      <c r="B424" s="2">
        <f t="shared" si="60"/>
        <v>0</v>
      </c>
      <c r="C424" s="2">
        <f t="shared" si="63"/>
        <v>3</v>
      </c>
      <c r="L424" s="29">
        <f t="shared" si="57"/>
        <v>0</v>
      </c>
      <c r="N424" s="29">
        <f t="shared" si="61"/>
        <v>0</v>
      </c>
      <c r="R424" s="29">
        <f t="shared" si="58"/>
        <v>0</v>
      </c>
      <c r="V424" s="29">
        <f t="shared" si="62"/>
        <v>0</v>
      </c>
      <c r="W424"/>
      <c r="X424"/>
      <c r="Y424" s="7"/>
      <c r="Z424"/>
      <c r="AA424" s="35"/>
      <c r="AD424" s="39">
        <f t="shared" si="59"/>
        <v>0</v>
      </c>
    </row>
    <row r="425" spans="1:30" hidden="1" x14ac:dyDescent="0.2">
      <c r="A425" s="6" t="s">
        <v>1822</v>
      </c>
      <c r="B425" s="2">
        <f t="shared" si="60"/>
        <v>0</v>
      </c>
      <c r="C425" s="2">
        <f t="shared" si="63"/>
        <v>3</v>
      </c>
      <c r="L425" s="29">
        <f t="shared" si="57"/>
        <v>0</v>
      </c>
      <c r="N425" s="29">
        <f t="shared" si="61"/>
        <v>0</v>
      </c>
      <c r="R425" s="29">
        <f t="shared" si="58"/>
        <v>0</v>
      </c>
      <c r="V425" s="29">
        <f t="shared" si="62"/>
        <v>0</v>
      </c>
      <c r="W425"/>
      <c r="X425"/>
      <c r="Y425" s="7"/>
      <c r="Z425"/>
      <c r="AA425" s="35"/>
    </row>
    <row r="426" spans="1:30" hidden="1" x14ac:dyDescent="0.2">
      <c r="A426" s="6" t="s">
        <v>1823</v>
      </c>
      <c r="B426" s="2">
        <f t="shared" si="60"/>
        <v>0</v>
      </c>
      <c r="C426" s="2">
        <f t="shared" si="63"/>
        <v>3</v>
      </c>
      <c r="L426" s="29">
        <f t="shared" si="57"/>
        <v>0</v>
      </c>
      <c r="N426" s="29">
        <f t="shared" si="61"/>
        <v>0</v>
      </c>
      <c r="R426" s="29">
        <f t="shared" si="58"/>
        <v>0</v>
      </c>
      <c r="V426" s="29">
        <f t="shared" si="62"/>
        <v>0</v>
      </c>
      <c r="W426"/>
      <c r="X426"/>
      <c r="Y426" s="7"/>
      <c r="Z426"/>
      <c r="AA426" s="35"/>
    </row>
    <row r="427" spans="1:30" hidden="1" x14ac:dyDescent="0.2">
      <c r="A427" s="6" t="s">
        <v>1824</v>
      </c>
      <c r="B427" s="2">
        <f t="shared" si="60"/>
        <v>0</v>
      </c>
      <c r="C427" s="2">
        <f t="shared" si="63"/>
        <v>3</v>
      </c>
      <c r="L427" s="29">
        <f t="shared" si="57"/>
        <v>0</v>
      </c>
      <c r="N427" s="29">
        <f t="shared" si="61"/>
        <v>0</v>
      </c>
      <c r="R427" s="29">
        <f t="shared" si="58"/>
        <v>0</v>
      </c>
      <c r="V427" s="29">
        <f t="shared" si="62"/>
        <v>0</v>
      </c>
      <c r="W427"/>
      <c r="X427"/>
      <c r="Y427" s="7"/>
      <c r="Z427"/>
      <c r="AA427" s="35"/>
    </row>
    <row r="428" spans="1:30" hidden="1" x14ac:dyDescent="0.2">
      <c r="A428" s="6" t="s">
        <v>1825</v>
      </c>
      <c r="B428" s="2">
        <f t="shared" si="60"/>
        <v>0</v>
      </c>
      <c r="C428" s="2">
        <f t="shared" si="63"/>
        <v>3</v>
      </c>
      <c r="L428" s="29">
        <f t="shared" si="57"/>
        <v>0</v>
      </c>
      <c r="N428" s="29">
        <f t="shared" si="61"/>
        <v>0</v>
      </c>
      <c r="R428" s="29">
        <f t="shared" si="58"/>
        <v>0</v>
      </c>
      <c r="V428" s="29">
        <f t="shared" si="62"/>
        <v>0</v>
      </c>
      <c r="W428"/>
      <c r="X428"/>
      <c r="Y428" s="7"/>
      <c r="Z428"/>
      <c r="AA428" s="35"/>
    </row>
    <row r="429" spans="1:30" hidden="1" x14ac:dyDescent="0.2">
      <c r="A429" s="6" t="s">
        <v>1826</v>
      </c>
      <c r="B429" s="2">
        <f t="shared" si="60"/>
        <v>0</v>
      </c>
      <c r="C429" s="2">
        <f t="shared" si="63"/>
        <v>3</v>
      </c>
      <c r="L429" s="29">
        <f t="shared" si="57"/>
        <v>0</v>
      </c>
      <c r="N429" s="29">
        <f t="shared" si="61"/>
        <v>0</v>
      </c>
      <c r="R429" s="29">
        <f t="shared" si="58"/>
        <v>0</v>
      </c>
      <c r="V429" s="29">
        <f t="shared" si="62"/>
        <v>0</v>
      </c>
      <c r="W429"/>
      <c r="X429"/>
      <c r="Y429" s="7"/>
      <c r="Z429"/>
      <c r="AA429" s="35"/>
    </row>
    <row r="430" spans="1:30" hidden="1" x14ac:dyDescent="0.2">
      <c r="A430" s="6" t="s">
        <v>1827</v>
      </c>
      <c r="B430" s="2">
        <f t="shared" si="60"/>
        <v>0</v>
      </c>
      <c r="C430" s="2">
        <f t="shared" si="63"/>
        <v>3</v>
      </c>
      <c r="L430" s="29">
        <f t="shared" si="57"/>
        <v>0</v>
      </c>
      <c r="N430" s="29">
        <f t="shared" si="61"/>
        <v>0</v>
      </c>
      <c r="R430" s="29">
        <f t="shared" si="58"/>
        <v>0</v>
      </c>
      <c r="V430" s="29">
        <f t="shared" si="62"/>
        <v>0</v>
      </c>
      <c r="W430"/>
      <c r="X430"/>
      <c r="Y430" s="7"/>
      <c r="Z430"/>
      <c r="AA430" s="35"/>
    </row>
    <row r="431" spans="1:30" hidden="1" x14ac:dyDescent="0.2">
      <c r="A431" s="6" t="s">
        <v>1828</v>
      </c>
      <c r="B431" s="2">
        <f t="shared" si="60"/>
        <v>0</v>
      </c>
      <c r="C431" s="2">
        <f t="shared" si="63"/>
        <v>3</v>
      </c>
      <c r="L431" s="29">
        <f t="shared" si="57"/>
        <v>0</v>
      </c>
      <c r="N431" s="29">
        <f t="shared" si="61"/>
        <v>0</v>
      </c>
      <c r="R431" s="29">
        <f t="shared" si="58"/>
        <v>0</v>
      </c>
      <c r="V431" s="29">
        <f t="shared" si="62"/>
        <v>0</v>
      </c>
      <c r="W431"/>
      <c r="X431"/>
      <c r="Y431" s="7"/>
      <c r="Z431"/>
      <c r="AA431" s="35"/>
    </row>
    <row r="432" spans="1:30" hidden="1" x14ac:dyDescent="0.2">
      <c r="A432" s="6" t="s">
        <v>1829</v>
      </c>
      <c r="B432" s="2">
        <f t="shared" si="60"/>
        <v>0</v>
      </c>
      <c r="C432" s="2">
        <f t="shared" si="63"/>
        <v>3</v>
      </c>
      <c r="L432" s="29">
        <f t="shared" si="57"/>
        <v>0</v>
      </c>
      <c r="N432" s="29">
        <f t="shared" si="61"/>
        <v>0</v>
      </c>
      <c r="R432" s="29">
        <f t="shared" si="58"/>
        <v>0</v>
      </c>
      <c r="V432" s="29">
        <f t="shared" si="62"/>
        <v>0</v>
      </c>
      <c r="W432"/>
      <c r="X432"/>
      <c r="Y432" s="7"/>
      <c r="Z432"/>
      <c r="AA432" s="35"/>
    </row>
    <row r="433" spans="1:27" hidden="1" x14ac:dyDescent="0.2">
      <c r="A433" s="6" t="s">
        <v>1830</v>
      </c>
      <c r="B433" s="2">
        <f t="shared" si="60"/>
        <v>0</v>
      </c>
      <c r="C433" s="2">
        <f t="shared" si="63"/>
        <v>3</v>
      </c>
      <c r="L433" s="29">
        <f t="shared" si="57"/>
        <v>0</v>
      </c>
      <c r="N433" s="29">
        <f t="shared" si="61"/>
        <v>0</v>
      </c>
      <c r="R433" s="29">
        <f t="shared" si="58"/>
        <v>0</v>
      </c>
      <c r="V433" s="29">
        <f t="shared" si="62"/>
        <v>0</v>
      </c>
      <c r="W433"/>
      <c r="X433"/>
      <c r="Y433" s="7"/>
      <c r="Z433"/>
      <c r="AA433" s="35"/>
    </row>
    <row r="434" spans="1:27" hidden="1" x14ac:dyDescent="0.2">
      <c r="A434" s="6" t="s">
        <v>1831</v>
      </c>
      <c r="B434" s="2">
        <f t="shared" si="60"/>
        <v>0</v>
      </c>
      <c r="C434" s="2">
        <f t="shared" si="63"/>
        <v>3</v>
      </c>
      <c r="L434" s="29">
        <f t="shared" si="57"/>
        <v>0</v>
      </c>
      <c r="N434" s="29">
        <f t="shared" si="61"/>
        <v>0</v>
      </c>
      <c r="R434" s="29">
        <f t="shared" si="58"/>
        <v>0</v>
      </c>
      <c r="V434" s="29">
        <f t="shared" si="62"/>
        <v>0</v>
      </c>
      <c r="W434"/>
      <c r="X434"/>
      <c r="Y434" s="7"/>
      <c r="Z434"/>
      <c r="AA434" s="35"/>
    </row>
    <row r="435" spans="1:27" hidden="1" x14ac:dyDescent="0.2">
      <c r="A435" s="6" t="s">
        <v>1832</v>
      </c>
      <c r="B435" s="2">
        <f t="shared" si="60"/>
        <v>0</v>
      </c>
      <c r="C435" s="2">
        <f t="shared" si="63"/>
        <v>3</v>
      </c>
      <c r="L435" s="29">
        <f t="shared" si="57"/>
        <v>0</v>
      </c>
      <c r="N435" s="29">
        <f t="shared" si="61"/>
        <v>0</v>
      </c>
      <c r="R435" s="29">
        <f t="shared" si="58"/>
        <v>0</v>
      </c>
      <c r="V435" s="29">
        <f t="shared" si="62"/>
        <v>0</v>
      </c>
      <c r="W435"/>
      <c r="X435"/>
      <c r="Y435" s="7"/>
      <c r="Z435"/>
      <c r="AA435" s="35"/>
    </row>
    <row r="436" spans="1:27" hidden="1" x14ac:dyDescent="0.2">
      <c r="A436" s="6" t="s">
        <v>1833</v>
      </c>
      <c r="B436" s="2">
        <f t="shared" si="60"/>
        <v>0</v>
      </c>
      <c r="C436" s="2">
        <f t="shared" si="63"/>
        <v>3</v>
      </c>
      <c r="L436" s="29">
        <f t="shared" si="57"/>
        <v>0</v>
      </c>
      <c r="N436" s="29">
        <f t="shared" si="61"/>
        <v>0</v>
      </c>
      <c r="R436" s="29">
        <f t="shared" si="58"/>
        <v>0</v>
      </c>
      <c r="V436" s="29">
        <f t="shared" si="62"/>
        <v>0</v>
      </c>
      <c r="W436"/>
      <c r="X436"/>
      <c r="Y436" s="7"/>
      <c r="Z436"/>
      <c r="AA436" s="35"/>
    </row>
    <row r="437" spans="1:27" hidden="1" x14ac:dyDescent="0.2">
      <c r="A437" s="6" t="s">
        <v>1834</v>
      </c>
      <c r="B437" s="2">
        <f t="shared" si="60"/>
        <v>0</v>
      </c>
      <c r="C437" s="2">
        <f t="shared" si="63"/>
        <v>3</v>
      </c>
      <c r="L437" s="29">
        <f t="shared" si="57"/>
        <v>0</v>
      </c>
      <c r="N437" s="29">
        <f t="shared" si="61"/>
        <v>0</v>
      </c>
      <c r="R437" s="29">
        <f t="shared" si="58"/>
        <v>0</v>
      </c>
      <c r="V437" s="29">
        <f t="shared" si="62"/>
        <v>0</v>
      </c>
      <c r="W437"/>
      <c r="X437"/>
      <c r="Y437" s="7"/>
      <c r="Z437"/>
      <c r="AA437" s="35"/>
    </row>
    <row r="438" spans="1:27" hidden="1" x14ac:dyDescent="0.2">
      <c r="A438" s="6" t="s">
        <v>1835</v>
      </c>
      <c r="B438" s="2">
        <f t="shared" si="60"/>
        <v>0</v>
      </c>
      <c r="C438" s="2">
        <f t="shared" si="63"/>
        <v>3</v>
      </c>
      <c r="L438" s="29">
        <f t="shared" si="57"/>
        <v>0</v>
      </c>
      <c r="N438" s="29">
        <f t="shared" si="61"/>
        <v>0</v>
      </c>
      <c r="R438" s="29">
        <f t="shared" si="58"/>
        <v>0</v>
      </c>
      <c r="V438" s="29">
        <f t="shared" si="62"/>
        <v>0</v>
      </c>
      <c r="W438"/>
      <c r="X438"/>
      <c r="Y438" s="7"/>
      <c r="Z438"/>
      <c r="AA438" s="35"/>
    </row>
    <row r="439" spans="1:27" hidden="1" x14ac:dyDescent="0.2">
      <c r="A439" s="6" t="s">
        <v>1836</v>
      </c>
      <c r="B439" s="2">
        <f t="shared" si="60"/>
        <v>0</v>
      </c>
      <c r="C439" s="2">
        <f t="shared" si="63"/>
        <v>3</v>
      </c>
      <c r="L439" s="29">
        <f t="shared" si="57"/>
        <v>0</v>
      </c>
      <c r="N439" s="29">
        <f t="shared" si="61"/>
        <v>0</v>
      </c>
      <c r="R439" s="29">
        <f t="shared" si="58"/>
        <v>0</v>
      </c>
      <c r="V439" s="29">
        <f t="shared" si="62"/>
        <v>0</v>
      </c>
      <c r="W439"/>
      <c r="X439"/>
      <c r="Y439" s="7"/>
      <c r="Z439"/>
      <c r="AA439" s="35"/>
    </row>
    <row r="440" spans="1:27" hidden="1" x14ac:dyDescent="0.2">
      <c r="A440" s="6" t="s">
        <v>1837</v>
      </c>
      <c r="B440" s="2">
        <f t="shared" si="60"/>
        <v>0</v>
      </c>
      <c r="C440" s="2">
        <f t="shared" si="63"/>
        <v>3</v>
      </c>
      <c r="L440" s="29">
        <f t="shared" si="57"/>
        <v>0</v>
      </c>
      <c r="N440" s="29">
        <f t="shared" si="61"/>
        <v>0</v>
      </c>
      <c r="R440" s="29">
        <f t="shared" si="58"/>
        <v>0</v>
      </c>
      <c r="V440" s="29">
        <f t="shared" si="62"/>
        <v>0</v>
      </c>
      <c r="W440"/>
      <c r="X440"/>
      <c r="Y440" s="7"/>
      <c r="Z440"/>
      <c r="AA440" s="35"/>
    </row>
    <row r="441" spans="1:27" hidden="1" x14ac:dyDescent="0.2">
      <c r="A441" s="6" t="s">
        <v>1838</v>
      </c>
      <c r="B441" s="2">
        <f t="shared" si="60"/>
        <v>0</v>
      </c>
      <c r="C441" s="2">
        <f t="shared" si="63"/>
        <v>3</v>
      </c>
      <c r="L441" s="29">
        <f t="shared" si="57"/>
        <v>0</v>
      </c>
      <c r="N441" s="29">
        <f t="shared" si="61"/>
        <v>0</v>
      </c>
      <c r="R441" s="29">
        <f t="shared" si="58"/>
        <v>0</v>
      </c>
      <c r="V441" s="29">
        <f t="shared" si="62"/>
        <v>0</v>
      </c>
      <c r="W441"/>
      <c r="X441"/>
      <c r="Y441" s="7"/>
      <c r="Z441"/>
      <c r="AA441" s="35"/>
    </row>
    <row r="442" spans="1:27" hidden="1" x14ac:dyDescent="0.2">
      <c r="A442" s="6" t="s">
        <v>1839</v>
      </c>
      <c r="B442" s="2">
        <f t="shared" si="60"/>
        <v>0</v>
      </c>
      <c r="C442" s="2">
        <f t="shared" si="63"/>
        <v>3</v>
      </c>
      <c r="L442" s="29">
        <f t="shared" si="57"/>
        <v>0</v>
      </c>
      <c r="N442" s="29">
        <f t="shared" si="61"/>
        <v>0</v>
      </c>
      <c r="R442" s="29">
        <f t="shared" si="58"/>
        <v>0</v>
      </c>
      <c r="V442" s="29">
        <f t="shared" si="62"/>
        <v>0</v>
      </c>
      <c r="W442"/>
      <c r="X442"/>
      <c r="Y442" s="7"/>
      <c r="Z442"/>
      <c r="AA442" s="35"/>
    </row>
    <row r="443" spans="1:27" hidden="1" x14ac:dyDescent="0.2">
      <c r="A443" s="6" t="s">
        <v>1840</v>
      </c>
      <c r="B443" s="2">
        <f t="shared" si="60"/>
        <v>0</v>
      </c>
      <c r="C443" s="2">
        <f t="shared" si="63"/>
        <v>3</v>
      </c>
      <c r="L443" s="29">
        <f t="shared" si="57"/>
        <v>0</v>
      </c>
      <c r="N443" s="29">
        <f t="shared" si="61"/>
        <v>0</v>
      </c>
      <c r="R443" s="29">
        <f t="shared" si="58"/>
        <v>0</v>
      </c>
      <c r="V443" s="29">
        <f t="shared" si="62"/>
        <v>0</v>
      </c>
      <c r="W443"/>
      <c r="X443"/>
      <c r="Y443" s="7"/>
      <c r="Z443"/>
      <c r="AA443" s="35"/>
    </row>
    <row r="444" spans="1:27" hidden="1" x14ac:dyDescent="0.2">
      <c r="A444" s="6" t="s">
        <v>1841</v>
      </c>
      <c r="B444" s="2">
        <f t="shared" si="60"/>
        <v>0</v>
      </c>
      <c r="C444" s="2">
        <f t="shared" si="63"/>
        <v>3</v>
      </c>
      <c r="L444" s="29">
        <f t="shared" si="57"/>
        <v>0</v>
      </c>
      <c r="N444" s="29">
        <f t="shared" si="61"/>
        <v>0</v>
      </c>
      <c r="R444" s="29">
        <f t="shared" si="58"/>
        <v>0</v>
      </c>
      <c r="V444" s="29">
        <f t="shared" si="62"/>
        <v>0</v>
      </c>
      <c r="W444"/>
      <c r="X444"/>
      <c r="Y444" s="7"/>
      <c r="Z444"/>
      <c r="AA444" s="35"/>
    </row>
    <row r="445" spans="1:27" hidden="1" x14ac:dyDescent="0.2">
      <c r="A445" s="6" t="s">
        <v>1842</v>
      </c>
      <c r="B445" s="2">
        <f t="shared" si="60"/>
        <v>0</v>
      </c>
      <c r="C445" s="2">
        <f t="shared" si="63"/>
        <v>3</v>
      </c>
      <c r="L445" s="29">
        <f t="shared" si="57"/>
        <v>0</v>
      </c>
      <c r="N445" s="29">
        <f t="shared" si="61"/>
        <v>0</v>
      </c>
      <c r="R445" s="29">
        <f t="shared" si="58"/>
        <v>0</v>
      </c>
      <c r="V445" s="29">
        <f t="shared" si="62"/>
        <v>0</v>
      </c>
      <c r="W445"/>
      <c r="X445"/>
      <c r="Y445" s="7"/>
      <c r="Z445"/>
      <c r="AA445" s="35"/>
    </row>
    <row r="446" spans="1:27" hidden="1" x14ac:dyDescent="0.2">
      <c r="A446" s="6" t="s">
        <v>1843</v>
      </c>
      <c r="B446" s="2">
        <f t="shared" si="60"/>
        <v>0</v>
      </c>
      <c r="C446" s="2">
        <f t="shared" si="63"/>
        <v>3</v>
      </c>
      <c r="L446" s="29">
        <f t="shared" si="57"/>
        <v>0</v>
      </c>
      <c r="N446" s="29">
        <f t="shared" si="61"/>
        <v>0</v>
      </c>
      <c r="R446" s="29">
        <f t="shared" si="58"/>
        <v>0</v>
      </c>
      <c r="V446" s="29">
        <f t="shared" si="62"/>
        <v>0</v>
      </c>
      <c r="W446"/>
      <c r="X446"/>
      <c r="Y446" s="7"/>
      <c r="Z446"/>
      <c r="AA446" s="35"/>
    </row>
    <row r="447" spans="1:27" hidden="1" x14ac:dyDescent="0.2">
      <c r="A447" s="6" t="s">
        <v>1844</v>
      </c>
      <c r="B447" s="2">
        <f t="shared" si="60"/>
        <v>0</v>
      </c>
      <c r="C447" s="2">
        <f t="shared" si="63"/>
        <v>3</v>
      </c>
      <c r="L447" s="29">
        <f t="shared" si="57"/>
        <v>0</v>
      </c>
      <c r="N447" s="29">
        <f t="shared" si="61"/>
        <v>0</v>
      </c>
      <c r="R447" s="29">
        <f t="shared" si="58"/>
        <v>0</v>
      </c>
      <c r="V447" s="29">
        <f t="shared" si="62"/>
        <v>0</v>
      </c>
      <c r="W447"/>
      <c r="X447"/>
      <c r="Y447" s="7"/>
      <c r="Z447"/>
      <c r="AA447" s="35"/>
    </row>
    <row r="448" spans="1:27" hidden="1" x14ac:dyDescent="0.2">
      <c r="A448" s="6" t="s">
        <v>1845</v>
      </c>
      <c r="B448" s="2">
        <f t="shared" si="60"/>
        <v>0</v>
      </c>
      <c r="C448" s="2">
        <f t="shared" si="63"/>
        <v>3</v>
      </c>
      <c r="L448" s="29">
        <f t="shared" si="57"/>
        <v>0</v>
      </c>
      <c r="N448" s="29">
        <f t="shared" si="61"/>
        <v>0</v>
      </c>
      <c r="R448" s="29">
        <f t="shared" si="58"/>
        <v>0</v>
      </c>
      <c r="V448" s="29">
        <f t="shared" si="62"/>
        <v>0</v>
      </c>
      <c r="W448"/>
      <c r="X448"/>
      <c r="Y448" s="7"/>
      <c r="Z448"/>
      <c r="AA448" s="35"/>
    </row>
    <row r="449" spans="1:27" hidden="1" x14ac:dyDescent="0.2">
      <c r="A449" s="6" t="s">
        <v>1846</v>
      </c>
      <c r="B449" s="2">
        <f t="shared" si="60"/>
        <v>0</v>
      </c>
      <c r="C449" s="2">
        <f t="shared" si="63"/>
        <v>3</v>
      </c>
      <c r="L449" s="29">
        <f t="shared" si="57"/>
        <v>0</v>
      </c>
      <c r="N449" s="29">
        <f t="shared" si="61"/>
        <v>0</v>
      </c>
      <c r="R449" s="29">
        <f t="shared" si="58"/>
        <v>0</v>
      </c>
      <c r="V449" s="29">
        <f t="shared" si="62"/>
        <v>0</v>
      </c>
      <c r="W449"/>
      <c r="X449"/>
      <c r="Y449" s="7"/>
      <c r="Z449"/>
      <c r="AA449" s="35"/>
    </row>
    <row r="450" spans="1:27" hidden="1" x14ac:dyDescent="0.2">
      <c r="A450" s="6" t="s">
        <v>1847</v>
      </c>
      <c r="B450" s="2">
        <f t="shared" si="60"/>
        <v>0</v>
      </c>
      <c r="C450" s="2">
        <f t="shared" si="63"/>
        <v>3</v>
      </c>
      <c r="L450" s="29">
        <f t="shared" si="57"/>
        <v>0</v>
      </c>
      <c r="N450" s="29">
        <f t="shared" si="61"/>
        <v>0</v>
      </c>
      <c r="R450" s="29">
        <f t="shared" si="58"/>
        <v>0</v>
      </c>
      <c r="V450" s="29">
        <f t="shared" si="62"/>
        <v>0</v>
      </c>
      <c r="W450"/>
      <c r="X450"/>
      <c r="Y450" s="7"/>
      <c r="Z450"/>
      <c r="AA450" s="35"/>
    </row>
    <row r="451" spans="1:27" hidden="1" x14ac:dyDescent="0.2">
      <c r="A451" s="6" t="s">
        <v>1848</v>
      </c>
      <c r="B451" s="2">
        <f t="shared" si="60"/>
        <v>0</v>
      </c>
      <c r="C451" s="2">
        <f t="shared" si="63"/>
        <v>3</v>
      </c>
      <c r="L451" s="29">
        <f t="shared" si="57"/>
        <v>0</v>
      </c>
      <c r="N451" s="29">
        <f t="shared" si="61"/>
        <v>0</v>
      </c>
      <c r="R451" s="29">
        <f t="shared" si="58"/>
        <v>0</v>
      </c>
      <c r="V451" s="29">
        <f t="shared" si="62"/>
        <v>0</v>
      </c>
      <c r="W451"/>
      <c r="X451"/>
      <c r="Y451" s="7"/>
      <c r="Z451"/>
      <c r="AA451" s="35"/>
    </row>
    <row r="452" spans="1:27" hidden="1" x14ac:dyDescent="0.2">
      <c r="A452" s="6" t="s">
        <v>1849</v>
      </c>
      <c r="B452" s="2">
        <f t="shared" si="60"/>
        <v>0</v>
      </c>
      <c r="C452" s="2">
        <f t="shared" si="63"/>
        <v>3</v>
      </c>
      <c r="L452" s="29">
        <f t="shared" si="57"/>
        <v>0</v>
      </c>
      <c r="N452" s="29">
        <f t="shared" si="61"/>
        <v>0</v>
      </c>
      <c r="R452" s="29">
        <f t="shared" si="58"/>
        <v>0</v>
      </c>
      <c r="V452" s="29">
        <f t="shared" si="62"/>
        <v>0</v>
      </c>
      <c r="W452"/>
      <c r="X452"/>
      <c r="Y452" s="7"/>
      <c r="Z452"/>
      <c r="AA452" s="35"/>
    </row>
    <row r="453" spans="1:27" hidden="1" x14ac:dyDescent="0.2">
      <c r="A453" s="6" t="s">
        <v>1850</v>
      </c>
      <c r="B453" s="2">
        <f t="shared" si="60"/>
        <v>0</v>
      </c>
      <c r="C453" s="2">
        <f t="shared" si="63"/>
        <v>3</v>
      </c>
      <c r="L453" s="29">
        <f t="shared" si="57"/>
        <v>0</v>
      </c>
      <c r="N453" s="29">
        <f t="shared" si="61"/>
        <v>0</v>
      </c>
      <c r="R453" s="29">
        <f t="shared" si="58"/>
        <v>0</v>
      </c>
      <c r="V453" s="29">
        <f t="shared" si="62"/>
        <v>0</v>
      </c>
      <c r="W453"/>
      <c r="X453"/>
      <c r="Y453" s="7"/>
      <c r="Z453"/>
      <c r="AA453" s="35"/>
    </row>
    <row r="454" spans="1:27" hidden="1" x14ac:dyDescent="0.2">
      <c r="A454" s="6" t="s">
        <v>1851</v>
      </c>
      <c r="B454" s="2">
        <f t="shared" si="60"/>
        <v>0</v>
      </c>
      <c r="C454" s="2">
        <f t="shared" si="63"/>
        <v>3</v>
      </c>
      <c r="L454" s="29">
        <f t="shared" si="57"/>
        <v>0</v>
      </c>
      <c r="N454" s="29">
        <f t="shared" si="61"/>
        <v>0</v>
      </c>
      <c r="R454" s="29">
        <f t="shared" si="58"/>
        <v>0</v>
      </c>
      <c r="V454" s="29">
        <f t="shared" si="62"/>
        <v>0</v>
      </c>
      <c r="W454"/>
      <c r="X454"/>
      <c r="Y454" s="7"/>
      <c r="Z454"/>
      <c r="AA454" s="35"/>
    </row>
    <row r="455" spans="1:27" hidden="1" x14ac:dyDescent="0.2">
      <c r="A455" s="6" t="s">
        <v>1852</v>
      </c>
      <c r="B455" s="2">
        <f t="shared" si="60"/>
        <v>0</v>
      </c>
      <c r="C455" s="2">
        <f t="shared" si="63"/>
        <v>3</v>
      </c>
      <c r="L455" s="29">
        <f t="shared" si="57"/>
        <v>0</v>
      </c>
      <c r="N455" s="29">
        <f t="shared" si="61"/>
        <v>0</v>
      </c>
      <c r="R455" s="29">
        <f t="shared" si="58"/>
        <v>0</v>
      </c>
      <c r="V455" s="29">
        <f t="shared" si="62"/>
        <v>0</v>
      </c>
      <c r="W455"/>
      <c r="X455"/>
      <c r="Y455" s="7"/>
      <c r="Z455"/>
      <c r="AA455" s="35"/>
    </row>
    <row r="456" spans="1:27" hidden="1" x14ac:dyDescent="0.2">
      <c r="A456" s="6" t="s">
        <v>1853</v>
      </c>
      <c r="B456" s="2">
        <f t="shared" si="60"/>
        <v>0</v>
      </c>
      <c r="C456" s="2">
        <f t="shared" si="63"/>
        <v>3</v>
      </c>
      <c r="L456" s="29">
        <f t="shared" si="57"/>
        <v>0</v>
      </c>
      <c r="N456" s="29">
        <f t="shared" si="61"/>
        <v>0</v>
      </c>
      <c r="R456" s="29">
        <f t="shared" si="58"/>
        <v>0</v>
      </c>
      <c r="V456" s="29">
        <f t="shared" si="62"/>
        <v>0</v>
      </c>
      <c r="W456"/>
      <c r="X456"/>
      <c r="Y456" s="7"/>
      <c r="Z456"/>
      <c r="AA456" s="35"/>
    </row>
    <row r="457" spans="1:27" hidden="1" x14ac:dyDescent="0.2">
      <c r="A457" s="6" t="s">
        <v>1854</v>
      </c>
      <c r="B457" s="2">
        <f t="shared" si="60"/>
        <v>0</v>
      </c>
      <c r="C457" s="2">
        <f t="shared" si="63"/>
        <v>3</v>
      </c>
      <c r="L457" s="29">
        <f t="shared" si="57"/>
        <v>0</v>
      </c>
      <c r="N457" s="29">
        <f t="shared" si="61"/>
        <v>0</v>
      </c>
      <c r="R457" s="29">
        <f t="shared" si="58"/>
        <v>0</v>
      </c>
      <c r="V457" s="29">
        <f t="shared" si="62"/>
        <v>0</v>
      </c>
      <c r="W457"/>
      <c r="X457"/>
      <c r="Y457" s="7"/>
      <c r="Z457"/>
      <c r="AA457" s="35"/>
    </row>
    <row r="458" spans="1:27" hidden="1" x14ac:dyDescent="0.2">
      <c r="A458" s="6" t="s">
        <v>1855</v>
      </c>
      <c r="B458" s="2">
        <f t="shared" si="60"/>
        <v>0</v>
      </c>
      <c r="C458" s="2">
        <f t="shared" si="63"/>
        <v>3</v>
      </c>
      <c r="L458" s="29">
        <f t="shared" si="57"/>
        <v>0</v>
      </c>
      <c r="N458" s="29">
        <f t="shared" si="61"/>
        <v>0</v>
      </c>
      <c r="R458" s="29">
        <f t="shared" si="58"/>
        <v>0</v>
      </c>
      <c r="V458" s="29">
        <f t="shared" si="62"/>
        <v>0</v>
      </c>
      <c r="W458"/>
      <c r="X458"/>
      <c r="Y458" s="7"/>
      <c r="Z458"/>
      <c r="AA458" s="35"/>
    </row>
    <row r="459" spans="1:27" hidden="1" x14ac:dyDescent="0.2">
      <c r="A459" s="6" t="s">
        <v>1856</v>
      </c>
      <c r="B459" s="2">
        <f t="shared" si="60"/>
        <v>0</v>
      </c>
      <c r="C459" s="2">
        <f t="shared" si="63"/>
        <v>3</v>
      </c>
      <c r="L459" s="29">
        <f t="shared" si="57"/>
        <v>0</v>
      </c>
      <c r="N459" s="29">
        <f t="shared" si="61"/>
        <v>0</v>
      </c>
      <c r="R459" s="29">
        <f t="shared" si="58"/>
        <v>0</v>
      </c>
      <c r="V459" s="29">
        <f t="shared" si="62"/>
        <v>0</v>
      </c>
      <c r="W459"/>
      <c r="X459"/>
      <c r="Y459" s="7"/>
      <c r="Z459"/>
      <c r="AA459" s="35"/>
    </row>
    <row r="460" spans="1:27" hidden="1" x14ac:dyDescent="0.2">
      <c r="A460" s="6" t="s">
        <v>1857</v>
      </c>
      <c r="B460" s="2">
        <f t="shared" si="60"/>
        <v>0</v>
      </c>
      <c r="C460" s="2">
        <f t="shared" si="63"/>
        <v>3</v>
      </c>
      <c r="L460" s="29">
        <f t="shared" si="57"/>
        <v>0</v>
      </c>
      <c r="N460" s="29">
        <f t="shared" si="61"/>
        <v>0</v>
      </c>
      <c r="R460" s="29">
        <f t="shared" si="58"/>
        <v>0</v>
      </c>
      <c r="V460" s="29">
        <f t="shared" si="62"/>
        <v>0</v>
      </c>
      <c r="W460"/>
      <c r="X460"/>
      <c r="Y460" s="7"/>
      <c r="Z460"/>
      <c r="AA460" s="35"/>
    </row>
    <row r="461" spans="1:27" hidden="1" x14ac:dyDescent="0.2">
      <c r="A461" s="6" t="s">
        <v>1858</v>
      </c>
      <c r="B461" s="2">
        <f t="shared" si="60"/>
        <v>0</v>
      </c>
      <c r="C461" s="2">
        <f t="shared" si="63"/>
        <v>3</v>
      </c>
      <c r="L461" s="29">
        <f t="shared" si="57"/>
        <v>0</v>
      </c>
      <c r="N461" s="29">
        <f t="shared" si="61"/>
        <v>0</v>
      </c>
      <c r="R461" s="29">
        <f t="shared" si="58"/>
        <v>0</v>
      </c>
      <c r="V461" s="29">
        <f t="shared" si="62"/>
        <v>0</v>
      </c>
      <c r="W461"/>
      <c r="X461"/>
      <c r="Y461" s="7"/>
      <c r="Z461"/>
      <c r="AA461" s="35"/>
    </row>
    <row r="462" spans="1:27" hidden="1" x14ac:dyDescent="0.2">
      <c r="A462" s="6" t="s">
        <v>1859</v>
      </c>
      <c r="B462" s="2">
        <f t="shared" si="60"/>
        <v>0</v>
      </c>
      <c r="C462" s="2">
        <f t="shared" si="63"/>
        <v>3</v>
      </c>
      <c r="L462" s="29">
        <f t="shared" si="57"/>
        <v>0</v>
      </c>
      <c r="N462" s="29">
        <f t="shared" si="61"/>
        <v>0</v>
      </c>
      <c r="R462" s="29">
        <f t="shared" si="58"/>
        <v>0</v>
      </c>
      <c r="V462" s="29">
        <f t="shared" si="62"/>
        <v>0</v>
      </c>
      <c r="W462"/>
      <c r="X462"/>
      <c r="Y462" s="7"/>
      <c r="Z462"/>
      <c r="AA462" s="35"/>
    </row>
    <row r="463" spans="1:27" hidden="1" x14ac:dyDescent="0.2">
      <c r="A463" s="6" t="s">
        <v>1860</v>
      </c>
      <c r="B463" s="2">
        <f t="shared" si="60"/>
        <v>0</v>
      </c>
      <c r="C463" s="2">
        <f t="shared" si="63"/>
        <v>3</v>
      </c>
      <c r="L463" s="29">
        <f t="shared" si="57"/>
        <v>0</v>
      </c>
      <c r="N463" s="29">
        <f t="shared" si="61"/>
        <v>0</v>
      </c>
      <c r="R463" s="29">
        <f t="shared" si="58"/>
        <v>0</v>
      </c>
      <c r="V463" s="29">
        <f t="shared" si="62"/>
        <v>0</v>
      </c>
      <c r="W463"/>
      <c r="X463"/>
      <c r="Y463" s="7"/>
      <c r="Z463"/>
      <c r="AA463" s="35"/>
    </row>
    <row r="464" spans="1:27" hidden="1" x14ac:dyDescent="0.2">
      <c r="A464" s="6" t="s">
        <v>1861</v>
      </c>
      <c r="B464" s="2">
        <f t="shared" si="60"/>
        <v>0</v>
      </c>
      <c r="C464" s="2">
        <f t="shared" si="63"/>
        <v>3</v>
      </c>
      <c r="L464" s="29">
        <f t="shared" si="57"/>
        <v>0</v>
      </c>
      <c r="N464" s="29">
        <f t="shared" si="61"/>
        <v>0</v>
      </c>
      <c r="R464" s="29">
        <f t="shared" si="58"/>
        <v>0</v>
      </c>
      <c r="V464" s="29">
        <f t="shared" si="62"/>
        <v>0</v>
      </c>
      <c r="W464"/>
      <c r="X464"/>
      <c r="Y464" s="7"/>
      <c r="Z464"/>
      <c r="AA464" s="35"/>
    </row>
    <row r="465" spans="1:27" hidden="1" x14ac:dyDescent="0.2">
      <c r="A465" s="6" t="s">
        <v>1862</v>
      </c>
      <c r="B465" s="2">
        <f t="shared" si="60"/>
        <v>0</v>
      </c>
      <c r="C465" s="2">
        <f t="shared" si="63"/>
        <v>3</v>
      </c>
      <c r="L465" s="29">
        <f t="shared" si="57"/>
        <v>0</v>
      </c>
      <c r="N465" s="29">
        <f t="shared" si="61"/>
        <v>0</v>
      </c>
      <c r="R465" s="29">
        <f t="shared" si="58"/>
        <v>0</v>
      </c>
      <c r="V465" s="29">
        <f t="shared" si="62"/>
        <v>0</v>
      </c>
      <c r="W465"/>
      <c r="X465"/>
      <c r="Y465" s="7"/>
      <c r="Z465"/>
      <c r="AA465" s="35"/>
    </row>
    <row r="466" spans="1:27" hidden="1" x14ac:dyDescent="0.2">
      <c r="A466" s="6" t="s">
        <v>1863</v>
      </c>
      <c r="B466" s="2">
        <f t="shared" si="60"/>
        <v>0</v>
      </c>
      <c r="C466" s="2">
        <f t="shared" si="63"/>
        <v>3</v>
      </c>
      <c r="L466" s="29">
        <f t="shared" si="57"/>
        <v>0</v>
      </c>
      <c r="N466" s="29">
        <f t="shared" si="61"/>
        <v>0</v>
      </c>
      <c r="R466" s="29">
        <f t="shared" si="58"/>
        <v>0</v>
      </c>
      <c r="V466" s="29">
        <f t="shared" si="62"/>
        <v>0</v>
      </c>
      <c r="W466"/>
      <c r="X466"/>
      <c r="Y466" s="7"/>
      <c r="Z466"/>
      <c r="AA466" s="35"/>
    </row>
    <row r="467" spans="1:27" hidden="1" x14ac:dyDescent="0.2">
      <c r="A467" s="6" t="s">
        <v>1864</v>
      </c>
      <c r="B467" s="2">
        <f t="shared" si="60"/>
        <v>0</v>
      </c>
      <c r="C467" s="2">
        <f t="shared" si="63"/>
        <v>3</v>
      </c>
      <c r="L467" s="29">
        <f t="shared" si="57"/>
        <v>0</v>
      </c>
      <c r="N467" s="29">
        <f t="shared" si="61"/>
        <v>0</v>
      </c>
      <c r="R467" s="29">
        <f t="shared" si="58"/>
        <v>0</v>
      </c>
      <c r="V467" s="29">
        <f t="shared" si="62"/>
        <v>0</v>
      </c>
      <c r="W467"/>
      <c r="X467"/>
      <c r="Y467" s="7"/>
      <c r="Z467"/>
      <c r="AA467" s="35"/>
    </row>
    <row r="468" spans="1:27" hidden="1" x14ac:dyDescent="0.2">
      <c r="A468" s="6" t="s">
        <v>1865</v>
      </c>
      <c r="B468" s="2">
        <f t="shared" si="60"/>
        <v>0</v>
      </c>
      <c r="C468" s="2">
        <f t="shared" si="63"/>
        <v>3</v>
      </c>
      <c r="L468" s="29">
        <f t="shared" si="57"/>
        <v>0</v>
      </c>
      <c r="N468" s="29">
        <f t="shared" si="61"/>
        <v>0</v>
      </c>
      <c r="R468" s="29">
        <f t="shared" si="58"/>
        <v>0</v>
      </c>
      <c r="V468" s="29">
        <f t="shared" si="62"/>
        <v>0</v>
      </c>
      <c r="W468"/>
      <c r="X468"/>
      <c r="Y468" s="7"/>
      <c r="Z468"/>
      <c r="AA468" s="35"/>
    </row>
    <row r="469" spans="1:27" hidden="1" x14ac:dyDescent="0.2">
      <c r="A469" s="6" t="s">
        <v>1866</v>
      </c>
      <c r="B469" s="2">
        <f t="shared" si="60"/>
        <v>0</v>
      </c>
      <c r="C469" s="2">
        <f t="shared" si="63"/>
        <v>3</v>
      </c>
      <c r="L469" s="29">
        <f t="shared" si="57"/>
        <v>0</v>
      </c>
      <c r="N469" s="29">
        <f t="shared" si="61"/>
        <v>0</v>
      </c>
      <c r="R469" s="29">
        <f t="shared" si="58"/>
        <v>0</v>
      </c>
      <c r="V469" s="29">
        <f t="shared" si="62"/>
        <v>0</v>
      </c>
      <c r="W469"/>
      <c r="X469"/>
      <c r="Y469" s="7"/>
      <c r="Z469"/>
      <c r="AA469" s="35"/>
    </row>
    <row r="470" spans="1:27" hidden="1" x14ac:dyDescent="0.2">
      <c r="A470" s="6" t="s">
        <v>1867</v>
      </c>
      <c r="B470" s="2">
        <f t="shared" si="60"/>
        <v>0</v>
      </c>
      <c r="C470" s="2">
        <f t="shared" si="63"/>
        <v>3</v>
      </c>
      <c r="L470" s="29">
        <f t="shared" si="57"/>
        <v>0</v>
      </c>
      <c r="N470" s="29">
        <f t="shared" si="61"/>
        <v>0</v>
      </c>
      <c r="R470" s="29">
        <f t="shared" si="58"/>
        <v>0</v>
      </c>
      <c r="V470" s="29">
        <f t="shared" si="62"/>
        <v>0</v>
      </c>
      <c r="W470"/>
      <c r="X470"/>
      <c r="Y470" s="7"/>
      <c r="Z470"/>
      <c r="AA470" s="35"/>
    </row>
    <row r="471" spans="1:27" hidden="1" x14ac:dyDescent="0.2">
      <c r="A471" s="6" t="s">
        <v>1868</v>
      </c>
      <c r="B471" s="2">
        <f t="shared" si="60"/>
        <v>0</v>
      </c>
      <c r="C471" s="2">
        <f t="shared" si="63"/>
        <v>3</v>
      </c>
      <c r="L471" s="29">
        <f t="shared" si="57"/>
        <v>0</v>
      </c>
      <c r="N471" s="29">
        <f t="shared" si="61"/>
        <v>0</v>
      </c>
      <c r="R471" s="29">
        <f t="shared" si="58"/>
        <v>0</v>
      </c>
      <c r="V471" s="29">
        <f t="shared" si="62"/>
        <v>0</v>
      </c>
      <c r="W471"/>
      <c r="X471"/>
      <c r="Y471" s="7"/>
      <c r="Z471"/>
      <c r="AA471" s="35"/>
    </row>
    <row r="472" spans="1:27" hidden="1" x14ac:dyDescent="0.2">
      <c r="A472" s="6" t="s">
        <v>1869</v>
      </c>
      <c r="B472" s="2">
        <f t="shared" si="60"/>
        <v>0</v>
      </c>
      <c r="C472" s="2">
        <f t="shared" si="63"/>
        <v>3</v>
      </c>
      <c r="L472" s="29">
        <f t="shared" si="57"/>
        <v>0</v>
      </c>
      <c r="N472" s="29">
        <f t="shared" si="61"/>
        <v>0</v>
      </c>
      <c r="R472" s="29">
        <f t="shared" si="58"/>
        <v>0</v>
      </c>
      <c r="V472" s="29">
        <f t="shared" si="62"/>
        <v>0</v>
      </c>
      <c r="W472"/>
      <c r="X472"/>
      <c r="Y472" s="7"/>
      <c r="Z472"/>
      <c r="AA472" s="35"/>
    </row>
    <row r="473" spans="1:27" hidden="1" x14ac:dyDescent="0.2">
      <c r="A473" s="6" t="s">
        <v>1870</v>
      </c>
      <c r="B473" s="2">
        <f t="shared" si="60"/>
        <v>0</v>
      </c>
      <c r="C473" s="2">
        <f t="shared" si="63"/>
        <v>3</v>
      </c>
      <c r="L473" s="29">
        <f t="shared" si="57"/>
        <v>0</v>
      </c>
      <c r="N473" s="29">
        <f t="shared" si="61"/>
        <v>0</v>
      </c>
      <c r="R473" s="29">
        <f t="shared" si="58"/>
        <v>0</v>
      </c>
      <c r="V473" s="29">
        <f t="shared" si="62"/>
        <v>0</v>
      </c>
      <c r="W473"/>
      <c r="X473"/>
      <c r="Y473" s="7"/>
      <c r="Z473"/>
      <c r="AA473" s="35"/>
    </row>
    <row r="474" spans="1:27" hidden="1" x14ac:dyDescent="0.2">
      <c r="A474" s="6" t="s">
        <v>1871</v>
      </c>
      <c r="B474" s="2">
        <f t="shared" si="60"/>
        <v>0</v>
      </c>
      <c r="C474" s="2">
        <f t="shared" si="63"/>
        <v>3</v>
      </c>
      <c r="L474" s="29">
        <f t="shared" si="57"/>
        <v>0</v>
      </c>
      <c r="N474" s="29">
        <f t="shared" si="61"/>
        <v>0</v>
      </c>
      <c r="R474" s="29">
        <f t="shared" si="58"/>
        <v>0</v>
      </c>
      <c r="V474" s="29">
        <f t="shared" si="62"/>
        <v>0</v>
      </c>
      <c r="W474"/>
      <c r="X474"/>
      <c r="Y474" s="7"/>
      <c r="Z474"/>
      <c r="AA474" s="35"/>
    </row>
    <row r="475" spans="1:27" hidden="1" x14ac:dyDescent="0.2">
      <c r="A475" s="6" t="s">
        <v>1872</v>
      </c>
      <c r="B475" s="2">
        <f t="shared" si="60"/>
        <v>0</v>
      </c>
      <c r="C475" s="2">
        <f t="shared" si="63"/>
        <v>3</v>
      </c>
      <c r="L475" s="29">
        <f t="shared" si="57"/>
        <v>0</v>
      </c>
      <c r="N475" s="29">
        <f t="shared" si="61"/>
        <v>0</v>
      </c>
      <c r="R475" s="29">
        <f t="shared" si="58"/>
        <v>0</v>
      </c>
      <c r="V475" s="29">
        <f t="shared" si="62"/>
        <v>0</v>
      </c>
      <c r="W475"/>
      <c r="X475"/>
      <c r="Y475" s="7"/>
      <c r="Z475"/>
      <c r="AA475" s="35"/>
    </row>
    <row r="476" spans="1:27" hidden="1" x14ac:dyDescent="0.2">
      <c r="A476" s="6" t="s">
        <v>1873</v>
      </c>
      <c r="B476" s="2">
        <f t="shared" si="60"/>
        <v>0</v>
      </c>
      <c r="C476" s="2">
        <f t="shared" si="63"/>
        <v>3</v>
      </c>
      <c r="L476" s="29">
        <f t="shared" ref="L476:L539" si="64">IF(AND(I476&lt;1,J476&lt;1,K476&lt;1),0,IF(250+((80-(I476*60+J476))*2)&lt;0,0,IF(K476&lt;50,250+((80-(I476*60+J476))*2),IF(K476&gt;49,250+((80-(I476*60+J476))*2)-1,250+((80-(I476*60+J476))*2)))))</f>
        <v>0</v>
      </c>
      <c r="N476" s="29">
        <f t="shared" si="61"/>
        <v>0</v>
      </c>
      <c r="R476" s="29">
        <f t="shared" ref="R476:R539" si="65">IF(AND(O476&lt;1,P476&lt;1,Q476&lt;1),0,IF(250+((220-(O476*60+P476))*1)&lt;0,0,250+((220-(O476*60+P476))*1)))</f>
        <v>0</v>
      </c>
      <c r="V476" s="29">
        <f t="shared" si="62"/>
        <v>0</v>
      </c>
      <c r="W476"/>
      <c r="X476"/>
      <c r="Y476" s="7"/>
      <c r="Z476"/>
      <c r="AA476" s="35"/>
    </row>
    <row r="477" spans="1:27" hidden="1" x14ac:dyDescent="0.2">
      <c r="A477" s="6" t="s">
        <v>1874</v>
      </c>
      <c r="B477" s="2">
        <f t="shared" si="60"/>
        <v>0</v>
      </c>
      <c r="C477" s="2">
        <f t="shared" si="63"/>
        <v>3</v>
      </c>
      <c r="L477" s="29">
        <f t="shared" si="64"/>
        <v>0</v>
      </c>
      <c r="N477" s="29">
        <f t="shared" si="61"/>
        <v>0</v>
      </c>
      <c r="R477" s="29">
        <f t="shared" si="65"/>
        <v>0</v>
      </c>
      <c r="V477" s="29">
        <f t="shared" si="62"/>
        <v>0</v>
      </c>
      <c r="W477"/>
      <c r="X477"/>
      <c r="Y477" s="7"/>
      <c r="Z477"/>
      <c r="AA477" s="35"/>
    </row>
    <row r="478" spans="1:27" hidden="1" x14ac:dyDescent="0.2">
      <c r="A478" s="6" t="s">
        <v>1875</v>
      </c>
      <c r="B478" s="2">
        <f t="shared" si="60"/>
        <v>0</v>
      </c>
      <c r="C478" s="2">
        <f t="shared" si="63"/>
        <v>3</v>
      </c>
      <c r="L478" s="29">
        <f t="shared" si="64"/>
        <v>0</v>
      </c>
      <c r="N478" s="29">
        <f t="shared" si="61"/>
        <v>0</v>
      </c>
      <c r="R478" s="29">
        <f t="shared" si="65"/>
        <v>0</v>
      </c>
      <c r="V478" s="29">
        <f t="shared" si="62"/>
        <v>0</v>
      </c>
      <c r="W478"/>
      <c r="X478"/>
      <c r="Y478" s="7"/>
      <c r="Z478"/>
      <c r="AA478" s="35"/>
    </row>
    <row r="479" spans="1:27" hidden="1" x14ac:dyDescent="0.2">
      <c r="A479" s="6" t="s">
        <v>1876</v>
      </c>
      <c r="B479" s="2">
        <f t="shared" ref="B479:B542" si="66">+L479+N479+R479+V479+X479</f>
        <v>0</v>
      </c>
      <c r="C479" s="2">
        <f t="shared" si="63"/>
        <v>3</v>
      </c>
      <c r="L479" s="29">
        <f t="shared" si="64"/>
        <v>0</v>
      </c>
      <c r="N479" s="29">
        <f t="shared" ref="N479:N542" si="67">IF(M479&lt;89,0,250+((M479-172)*3))</f>
        <v>0</v>
      </c>
      <c r="R479" s="29">
        <f t="shared" si="65"/>
        <v>0</v>
      </c>
      <c r="V479" s="29">
        <f t="shared" ref="V479:V542" si="68">IF(AND(S479&lt;1,T479&lt;1,U479&lt;1),0,IF(500+((320-(S479*60+T479))*1)&lt;0,0,500+((320-(S479*60+T479))*1)))</f>
        <v>0</v>
      </c>
      <c r="W479"/>
      <c r="X479"/>
      <c r="Y479" s="7"/>
      <c r="Z479"/>
      <c r="AA479" s="35"/>
    </row>
    <row r="480" spans="1:27" hidden="1" x14ac:dyDescent="0.2">
      <c r="A480" s="6" t="s">
        <v>1877</v>
      </c>
      <c r="B480" s="2">
        <f t="shared" si="66"/>
        <v>0</v>
      </c>
      <c r="C480" s="2">
        <f t="shared" si="63"/>
        <v>3</v>
      </c>
      <c r="L480" s="29">
        <f t="shared" si="64"/>
        <v>0</v>
      </c>
      <c r="N480" s="29">
        <f t="shared" si="67"/>
        <v>0</v>
      </c>
      <c r="R480" s="29">
        <f t="shared" si="65"/>
        <v>0</v>
      </c>
      <c r="V480" s="29">
        <f t="shared" si="68"/>
        <v>0</v>
      </c>
      <c r="W480"/>
      <c r="X480"/>
      <c r="Y480" s="7"/>
      <c r="Z480"/>
      <c r="AA480" s="35"/>
    </row>
    <row r="481" spans="1:27" hidden="1" x14ac:dyDescent="0.2">
      <c r="A481" s="6" t="s">
        <v>1878</v>
      </c>
      <c r="B481" s="2">
        <f t="shared" si="66"/>
        <v>0</v>
      </c>
      <c r="C481" s="2">
        <f t="shared" si="63"/>
        <v>3</v>
      </c>
      <c r="L481" s="29">
        <f t="shared" si="64"/>
        <v>0</v>
      </c>
      <c r="N481" s="29">
        <f t="shared" si="67"/>
        <v>0</v>
      </c>
      <c r="R481" s="29">
        <f t="shared" si="65"/>
        <v>0</v>
      </c>
      <c r="V481" s="29">
        <f t="shared" si="68"/>
        <v>0</v>
      </c>
      <c r="W481"/>
      <c r="X481"/>
      <c r="Y481" s="7"/>
      <c r="Z481"/>
      <c r="AA481" s="35"/>
    </row>
    <row r="482" spans="1:27" hidden="1" x14ac:dyDescent="0.2">
      <c r="A482" s="6" t="s">
        <v>1879</v>
      </c>
      <c r="B482" s="2">
        <f t="shared" si="66"/>
        <v>0</v>
      </c>
      <c r="C482" s="2">
        <f t="shared" ref="C482:C545" si="69">RANK(B482,B$406:B$605,0)</f>
        <v>3</v>
      </c>
      <c r="L482" s="29">
        <f t="shared" si="64"/>
        <v>0</v>
      </c>
      <c r="N482" s="29">
        <f t="shared" si="67"/>
        <v>0</v>
      </c>
      <c r="R482" s="29">
        <f t="shared" si="65"/>
        <v>0</v>
      </c>
      <c r="V482" s="29">
        <f t="shared" si="68"/>
        <v>0</v>
      </c>
      <c r="W482"/>
      <c r="X482"/>
      <c r="Y482" s="7"/>
      <c r="Z482"/>
      <c r="AA482" s="35"/>
    </row>
    <row r="483" spans="1:27" hidden="1" x14ac:dyDescent="0.2">
      <c r="A483" s="6" t="s">
        <v>1880</v>
      </c>
      <c r="B483" s="2">
        <f t="shared" si="66"/>
        <v>0</v>
      </c>
      <c r="C483" s="2">
        <f t="shared" si="69"/>
        <v>3</v>
      </c>
      <c r="L483" s="29">
        <f t="shared" si="64"/>
        <v>0</v>
      </c>
      <c r="N483" s="29">
        <f t="shared" si="67"/>
        <v>0</v>
      </c>
      <c r="R483" s="29">
        <f t="shared" si="65"/>
        <v>0</v>
      </c>
      <c r="V483" s="29">
        <f t="shared" si="68"/>
        <v>0</v>
      </c>
      <c r="W483"/>
      <c r="X483"/>
      <c r="Y483" s="7"/>
      <c r="Z483"/>
      <c r="AA483" s="35"/>
    </row>
    <row r="484" spans="1:27" hidden="1" x14ac:dyDescent="0.2">
      <c r="A484" s="6" t="s">
        <v>1881</v>
      </c>
      <c r="B484" s="2">
        <f t="shared" si="66"/>
        <v>0</v>
      </c>
      <c r="C484" s="2">
        <f t="shared" si="69"/>
        <v>3</v>
      </c>
      <c r="L484" s="29">
        <f t="shared" si="64"/>
        <v>0</v>
      </c>
      <c r="N484" s="29">
        <f t="shared" si="67"/>
        <v>0</v>
      </c>
      <c r="R484" s="29">
        <f t="shared" si="65"/>
        <v>0</v>
      </c>
      <c r="V484" s="29">
        <f t="shared" si="68"/>
        <v>0</v>
      </c>
      <c r="W484"/>
      <c r="X484"/>
      <c r="Y484" s="7"/>
      <c r="Z484"/>
      <c r="AA484" s="35"/>
    </row>
    <row r="485" spans="1:27" hidden="1" x14ac:dyDescent="0.2">
      <c r="A485" s="6" t="s">
        <v>1882</v>
      </c>
      <c r="B485" s="2">
        <f t="shared" si="66"/>
        <v>0</v>
      </c>
      <c r="C485" s="2">
        <f t="shared" si="69"/>
        <v>3</v>
      </c>
      <c r="L485" s="29">
        <f t="shared" si="64"/>
        <v>0</v>
      </c>
      <c r="N485" s="29">
        <f t="shared" si="67"/>
        <v>0</v>
      </c>
      <c r="R485" s="29">
        <f t="shared" si="65"/>
        <v>0</v>
      </c>
      <c r="V485" s="29">
        <f t="shared" si="68"/>
        <v>0</v>
      </c>
      <c r="W485"/>
      <c r="X485"/>
      <c r="Y485" s="7"/>
      <c r="Z485"/>
      <c r="AA485" s="35"/>
    </row>
    <row r="486" spans="1:27" hidden="1" x14ac:dyDescent="0.2">
      <c r="A486" s="6" t="s">
        <v>1883</v>
      </c>
      <c r="B486" s="2">
        <f t="shared" si="66"/>
        <v>0</v>
      </c>
      <c r="C486" s="2">
        <f t="shared" si="69"/>
        <v>3</v>
      </c>
      <c r="L486" s="29">
        <f t="shared" si="64"/>
        <v>0</v>
      </c>
      <c r="N486" s="29">
        <f t="shared" si="67"/>
        <v>0</v>
      </c>
      <c r="R486" s="29">
        <f t="shared" si="65"/>
        <v>0</v>
      </c>
      <c r="V486" s="29">
        <f t="shared" si="68"/>
        <v>0</v>
      </c>
      <c r="W486"/>
      <c r="X486"/>
      <c r="Y486" s="7"/>
      <c r="Z486"/>
      <c r="AA486" s="35"/>
    </row>
    <row r="487" spans="1:27" hidden="1" x14ac:dyDescent="0.2">
      <c r="A487" s="6" t="s">
        <v>1884</v>
      </c>
      <c r="B487" s="2">
        <f t="shared" si="66"/>
        <v>0</v>
      </c>
      <c r="C487" s="2">
        <f t="shared" si="69"/>
        <v>3</v>
      </c>
      <c r="L487" s="29">
        <f t="shared" si="64"/>
        <v>0</v>
      </c>
      <c r="N487" s="29">
        <f t="shared" si="67"/>
        <v>0</v>
      </c>
      <c r="R487" s="29">
        <f t="shared" si="65"/>
        <v>0</v>
      </c>
      <c r="V487" s="29">
        <f t="shared" si="68"/>
        <v>0</v>
      </c>
      <c r="W487"/>
      <c r="X487"/>
      <c r="Y487" s="7"/>
      <c r="Z487"/>
      <c r="AA487" s="35"/>
    </row>
    <row r="488" spans="1:27" hidden="1" x14ac:dyDescent="0.2">
      <c r="A488" s="6" t="s">
        <v>1885</v>
      </c>
      <c r="B488" s="2">
        <f t="shared" si="66"/>
        <v>0</v>
      </c>
      <c r="C488" s="2">
        <f t="shared" si="69"/>
        <v>3</v>
      </c>
      <c r="L488" s="29">
        <f t="shared" si="64"/>
        <v>0</v>
      </c>
      <c r="N488" s="29">
        <f t="shared" si="67"/>
        <v>0</v>
      </c>
      <c r="R488" s="29">
        <f t="shared" si="65"/>
        <v>0</v>
      </c>
      <c r="V488" s="29">
        <f t="shared" si="68"/>
        <v>0</v>
      </c>
      <c r="W488"/>
      <c r="X488"/>
      <c r="Y488" s="7"/>
      <c r="Z488"/>
      <c r="AA488" s="35"/>
    </row>
    <row r="489" spans="1:27" hidden="1" x14ac:dyDescent="0.2">
      <c r="A489" s="6" t="s">
        <v>1886</v>
      </c>
      <c r="B489" s="2">
        <f t="shared" si="66"/>
        <v>0</v>
      </c>
      <c r="C489" s="2">
        <f t="shared" si="69"/>
        <v>3</v>
      </c>
      <c r="L489" s="29">
        <f t="shared" si="64"/>
        <v>0</v>
      </c>
      <c r="N489" s="29">
        <f t="shared" si="67"/>
        <v>0</v>
      </c>
      <c r="R489" s="29">
        <f t="shared" si="65"/>
        <v>0</v>
      </c>
      <c r="V489" s="29">
        <f t="shared" si="68"/>
        <v>0</v>
      </c>
      <c r="W489"/>
      <c r="X489"/>
      <c r="Y489" s="7"/>
      <c r="Z489"/>
      <c r="AA489" s="35"/>
    </row>
    <row r="490" spans="1:27" hidden="1" x14ac:dyDescent="0.2">
      <c r="A490" s="6" t="s">
        <v>1887</v>
      </c>
      <c r="B490" s="2">
        <f t="shared" si="66"/>
        <v>0</v>
      </c>
      <c r="C490" s="2">
        <f t="shared" si="69"/>
        <v>3</v>
      </c>
      <c r="L490" s="29">
        <f t="shared" si="64"/>
        <v>0</v>
      </c>
      <c r="N490" s="29">
        <f t="shared" si="67"/>
        <v>0</v>
      </c>
      <c r="R490" s="29">
        <f t="shared" si="65"/>
        <v>0</v>
      </c>
      <c r="V490" s="29">
        <f t="shared" si="68"/>
        <v>0</v>
      </c>
      <c r="W490"/>
      <c r="X490"/>
      <c r="Y490" s="7"/>
      <c r="Z490"/>
      <c r="AA490" s="35"/>
    </row>
    <row r="491" spans="1:27" hidden="1" x14ac:dyDescent="0.2">
      <c r="A491" s="6" t="s">
        <v>1888</v>
      </c>
      <c r="B491" s="2">
        <f t="shared" si="66"/>
        <v>0</v>
      </c>
      <c r="C491" s="2">
        <f t="shared" si="69"/>
        <v>3</v>
      </c>
      <c r="L491" s="29">
        <f t="shared" si="64"/>
        <v>0</v>
      </c>
      <c r="N491" s="29">
        <f t="shared" si="67"/>
        <v>0</v>
      </c>
      <c r="R491" s="29">
        <f t="shared" si="65"/>
        <v>0</v>
      </c>
      <c r="V491" s="29">
        <f t="shared" si="68"/>
        <v>0</v>
      </c>
      <c r="W491"/>
      <c r="X491"/>
      <c r="Y491" s="7"/>
      <c r="Z491"/>
      <c r="AA491" s="35"/>
    </row>
    <row r="492" spans="1:27" hidden="1" x14ac:dyDescent="0.2">
      <c r="A492" s="6" t="s">
        <v>1889</v>
      </c>
      <c r="B492" s="2">
        <f t="shared" si="66"/>
        <v>0</v>
      </c>
      <c r="C492" s="2">
        <f t="shared" si="69"/>
        <v>3</v>
      </c>
      <c r="L492" s="29">
        <f t="shared" si="64"/>
        <v>0</v>
      </c>
      <c r="N492" s="29">
        <f t="shared" si="67"/>
        <v>0</v>
      </c>
      <c r="R492" s="29">
        <f t="shared" si="65"/>
        <v>0</v>
      </c>
      <c r="V492" s="29">
        <f t="shared" si="68"/>
        <v>0</v>
      </c>
      <c r="W492"/>
      <c r="X492"/>
      <c r="Y492" s="7"/>
      <c r="Z492"/>
      <c r="AA492" s="35"/>
    </row>
    <row r="493" spans="1:27" hidden="1" x14ac:dyDescent="0.2">
      <c r="A493" s="6" t="s">
        <v>1890</v>
      </c>
      <c r="B493" s="2">
        <f t="shared" si="66"/>
        <v>0</v>
      </c>
      <c r="C493" s="2">
        <f t="shared" si="69"/>
        <v>3</v>
      </c>
      <c r="L493" s="29">
        <f t="shared" si="64"/>
        <v>0</v>
      </c>
      <c r="N493" s="29">
        <f t="shared" si="67"/>
        <v>0</v>
      </c>
      <c r="R493" s="29">
        <f t="shared" si="65"/>
        <v>0</v>
      </c>
      <c r="V493" s="29">
        <f t="shared" si="68"/>
        <v>0</v>
      </c>
      <c r="W493"/>
      <c r="X493"/>
      <c r="Y493" s="7"/>
      <c r="Z493"/>
      <c r="AA493" s="35"/>
    </row>
    <row r="494" spans="1:27" hidden="1" x14ac:dyDescent="0.2">
      <c r="A494" s="6" t="s">
        <v>1891</v>
      </c>
      <c r="B494" s="2">
        <f t="shared" si="66"/>
        <v>0</v>
      </c>
      <c r="C494" s="2">
        <f t="shared" si="69"/>
        <v>3</v>
      </c>
      <c r="L494" s="29">
        <f t="shared" si="64"/>
        <v>0</v>
      </c>
      <c r="N494" s="29">
        <f t="shared" si="67"/>
        <v>0</v>
      </c>
      <c r="R494" s="29">
        <f t="shared" si="65"/>
        <v>0</v>
      </c>
      <c r="V494" s="29">
        <f t="shared" si="68"/>
        <v>0</v>
      </c>
      <c r="W494"/>
      <c r="X494"/>
      <c r="Y494" s="7"/>
      <c r="Z494"/>
      <c r="AA494" s="35"/>
    </row>
    <row r="495" spans="1:27" hidden="1" x14ac:dyDescent="0.2">
      <c r="A495" s="6" t="s">
        <v>1892</v>
      </c>
      <c r="B495" s="2">
        <f t="shared" si="66"/>
        <v>0</v>
      </c>
      <c r="C495" s="2">
        <f t="shared" si="69"/>
        <v>3</v>
      </c>
      <c r="L495" s="29">
        <f t="shared" si="64"/>
        <v>0</v>
      </c>
      <c r="N495" s="29">
        <f t="shared" si="67"/>
        <v>0</v>
      </c>
      <c r="R495" s="29">
        <f t="shared" si="65"/>
        <v>0</v>
      </c>
      <c r="V495" s="29">
        <f t="shared" si="68"/>
        <v>0</v>
      </c>
      <c r="W495"/>
      <c r="X495"/>
      <c r="Y495" s="7"/>
      <c r="Z495"/>
      <c r="AA495" s="35"/>
    </row>
    <row r="496" spans="1:27" hidden="1" x14ac:dyDescent="0.2">
      <c r="A496" s="6" t="s">
        <v>1893</v>
      </c>
      <c r="B496" s="2">
        <f t="shared" si="66"/>
        <v>0</v>
      </c>
      <c r="C496" s="2">
        <f t="shared" si="69"/>
        <v>3</v>
      </c>
      <c r="L496" s="29">
        <f t="shared" si="64"/>
        <v>0</v>
      </c>
      <c r="N496" s="29">
        <f t="shared" si="67"/>
        <v>0</v>
      </c>
      <c r="R496" s="29">
        <f t="shared" si="65"/>
        <v>0</v>
      </c>
      <c r="V496" s="29">
        <f t="shared" si="68"/>
        <v>0</v>
      </c>
      <c r="W496"/>
      <c r="X496"/>
      <c r="Y496" s="7"/>
      <c r="Z496"/>
      <c r="AA496" s="35"/>
    </row>
    <row r="497" spans="1:27" hidden="1" x14ac:dyDescent="0.2">
      <c r="A497" s="6" t="s">
        <v>1894</v>
      </c>
      <c r="B497" s="2">
        <f t="shared" si="66"/>
        <v>0</v>
      </c>
      <c r="C497" s="2">
        <f t="shared" si="69"/>
        <v>3</v>
      </c>
      <c r="L497" s="29">
        <f t="shared" si="64"/>
        <v>0</v>
      </c>
      <c r="N497" s="29">
        <f t="shared" si="67"/>
        <v>0</v>
      </c>
      <c r="R497" s="29">
        <f t="shared" si="65"/>
        <v>0</v>
      </c>
      <c r="V497" s="29">
        <f t="shared" si="68"/>
        <v>0</v>
      </c>
      <c r="W497"/>
      <c r="X497"/>
      <c r="Y497" s="7"/>
      <c r="Z497"/>
      <c r="AA497" s="35"/>
    </row>
    <row r="498" spans="1:27" hidden="1" x14ac:dyDescent="0.2">
      <c r="A498" s="6" t="s">
        <v>1895</v>
      </c>
      <c r="B498" s="2">
        <f t="shared" si="66"/>
        <v>0</v>
      </c>
      <c r="C498" s="2">
        <f t="shared" si="69"/>
        <v>3</v>
      </c>
      <c r="L498" s="29">
        <f t="shared" si="64"/>
        <v>0</v>
      </c>
      <c r="N498" s="29">
        <f t="shared" si="67"/>
        <v>0</v>
      </c>
      <c r="R498" s="29">
        <f t="shared" si="65"/>
        <v>0</v>
      </c>
      <c r="V498" s="29">
        <f t="shared" si="68"/>
        <v>0</v>
      </c>
      <c r="W498"/>
      <c r="X498"/>
      <c r="Y498" s="7"/>
      <c r="Z498"/>
      <c r="AA498" s="35"/>
    </row>
    <row r="499" spans="1:27" hidden="1" x14ac:dyDescent="0.2">
      <c r="A499" s="6" t="s">
        <v>1896</v>
      </c>
      <c r="B499" s="2">
        <f t="shared" si="66"/>
        <v>0</v>
      </c>
      <c r="C499" s="2">
        <f t="shared" si="69"/>
        <v>3</v>
      </c>
      <c r="L499" s="29">
        <f t="shared" si="64"/>
        <v>0</v>
      </c>
      <c r="N499" s="29">
        <f t="shared" si="67"/>
        <v>0</v>
      </c>
      <c r="R499" s="29">
        <f t="shared" si="65"/>
        <v>0</v>
      </c>
      <c r="V499" s="29">
        <f t="shared" si="68"/>
        <v>0</v>
      </c>
      <c r="W499"/>
      <c r="X499"/>
      <c r="Y499" s="7"/>
      <c r="Z499"/>
      <c r="AA499" s="35"/>
    </row>
    <row r="500" spans="1:27" hidden="1" x14ac:dyDescent="0.2">
      <c r="A500" s="6" t="s">
        <v>1897</v>
      </c>
      <c r="B500" s="2">
        <f t="shared" si="66"/>
        <v>0</v>
      </c>
      <c r="C500" s="2">
        <f t="shared" si="69"/>
        <v>3</v>
      </c>
      <c r="L500" s="29">
        <f t="shared" si="64"/>
        <v>0</v>
      </c>
      <c r="N500" s="29">
        <f t="shared" si="67"/>
        <v>0</v>
      </c>
      <c r="R500" s="29">
        <f t="shared" si="65"/>
        <v>0</v>
      </c>
      <c r="V500" s="29">
        <f t="shared" si="68"/>
        <v>0</v>
      </c>
      <c r="W500"/>
      <c r="X500"/>
      <c r="Y500" s="7"/>
      <c r="Z500"/>
      <c r="AA500" s="35"/>
    </row>
    <row r="501" spans="1:27" hidden="1" x14ac:dyDescent="0.2">
      <c r="A501" s="6" t="s">
        <v>1898</v>
      </c>
      <c r="B501" s="2">
        <f t="shared" si="66"/>
        <v>0</v>
      </c>
      <c r="C501" s="2">
        <f t="shared" si="69"/>
        <v>3</v>
      </c>
      <c r="L501" s="29">
        <f t="shared" si="64"/>
        <v>0</v>
      </c>
      <c r="N501" s="29">
        <f t="shared" si="67"/>
        <v>0</v>
      </c>
      <c r="R501" s="29">
        <f t="shared" si="65"/>
        <v>0</v>
      </c>
      <c r="V501" s="29">
        <f t="shared" si="68"/>
        <v>0</v>
      </c>
      <c r="W501"/>
      <c r="X501"/>
      <c r="Y501" s="7"/>
      <c r="Z501"/>
      <c r="AA501" s="35"/>
    </row>
    <row r="502" spans="1:27" hidden="1" x14ac:dyDescent="0.2">
      <c r="A502" s="6" t="s">
        <v>1899</v>
      </c>
      <c r="B502" s="2">
        <f t="shared" si="66"/>
        <v>0</v>
      </c>
      <c r="C502" s="2">
        <f t="shared" si="69"/>
        <v>3</v>
      </c>
      <c r="L502" s="29">
        <f t="shared" si="64"/>
        <v>0</v>
      </c>
      <c r="N502" s="29">
        <f t="shared" si="67"/>
        <v>0</v>
      </c>
      <c r="R502" s="29">
        <f t="shared" si="65"/>
        <v>0</v>
      </c>
      <c r="V502" s="29">
        <f t="shared" si="68"/>
        <v>0</v>
      </c>
      <c r="W502"/>
      <c r="X502"/>
      <c r="Y502" s="7"/>
      <c r="Z502"/>
      <c r="AA502" s="35"/>
    </row>
    <row r="503" spans="1:27" hidden="1" x14ac:dyDescent="0.2">
      <c r="A503" s="6" t="s">
        <v>1900</v>
      </c>
      <c r="B503" s="2">
        <f t="shared" si="66"/>
        <v>0</v>
      </c>
      <c r="C503" s="2">
        <f t="shared" si="69"/>
        <v>3</v>
      </c>
      <c r="L503" s="29">
        <f t="shared" si="64"/>
        <v>0</v>
      </c>
      <c r="N503" s="29">
        <f t="shared" si="67"/>
        <v>0</v>
      </c>
      <c r="R503" s="29">
        <f t="shared" si="65"/>
        <v>0</v>
      </c>
      <c r="V503" s="29">
        <f t="shared" si="68"/>
        <v>0</v>
      </c>
      <c r="W503"/>
      <c r="X503"/>
      <c r="Y503" s="7"/>
      <c r="Z503"/>
      <c r="AA503" s="35"/>
    </row>
    <row r="504" spans="1:27" hidden="1" x14ac:dyDescent="0.2">
      <c r="A504" s="6" t="s">
        <v>1901</v>
      </c>
      <c r="B504" s="2">
        <f t="shared" si="66"/>
        <v>0</v>
      </c>
      <c r="C504" s="2">
        <f t="shared" si="69"/>
        <v>3</v>
      </c>
      <c r="L504" s="29">
        <f t="shared" si="64"/>
        <v>0</v>
      </c>
      <c r="N504" s="29">
        <f t="shared" si="67"/>
        <v>0</v>
      </c>
      <c r="R504" s="29">
        <f t="shared" si="65"/>
        <v>0</v>
      </c>
      <c r="V504" s="29">
        <f t="shared" si="68"/>
        <v>0</v>
      </c>
      <c r="W504"/>
      <c r="X504"/>
      <c r="Y504" s="7"/>
      <c r="Z504"/>
      <c r="AA504" s="35"/>
    </row>
    <row r="505" spans="1:27" hidden="1" x14ac:dyDescent="0.2">
      <c r="A505" s="6" t="s">
        <v>401</v>
      </c>
      <c r="B505" s="2">
        <f t="shared" si="66"/>
        <v>0</v>
      </c>
      <c r="C505" s="2">
        <f t="shared" si="69"/>
        <v>3</v>
      </c>
      <c r="L505" s="29">
        <f t="shared" si="64"/>
        <v>0</v>
      </c>
      <c r="N505" s="29">
        <f t="shared" si="67"/>
        <v>0</v>
      </c>
      <c r="R505" s="29">
        <f t="shared" si="65"/>
        <v>0</v>
      </c>
      <c r="V505" s="29">
        <f t="shared" si="68"/>
        <v>0</v>
      </c>
      <c r="W505"/>
      <c r="X505"/>
      <c r="Y505" s="7"/>
      <c r="Z505"/>
      <c r="AA505" s="35"/>
    </row>
    <row r="506" spans="1:27" hidden="1" x14ac:dyDescent="0.2">
      <c r="A506" s="6" t="s">
        <v>402</v>
      </c>
      <c r="B506" s="2">
        <f t="shared" si="66"/>
        <v>0</v>
      </c>
      <c r="C506" s="2">
        <f t="shared" si="69"/>
        <v>3</v>
      </c>
      <c r="L506" s="29">
        <f t="shared" si="64"/>
        <v>0</v>
      </c>
      <c r="N506" s="29">
        <f t="shared" si="67"/>
        <v>0</v>
      </c>
      <c r="R506" s="29">
        <f t="shared" si="65"/>
        <v>0</v>
      </c>
      <c r="V506" s="29">
        <f t="shared" si="68"/>
        <v>0</v>
      </c>
      <c r="W506"/>
      <c r="X506"/>
      <c r="Y506" s="7"/>
      <c r="Z506"/>
      <c r="AA506" s="35"/>
    </row>
    <row r="507" spans="1:27" hidden="1" x14ac:dyDescent="0.2">
      <c r="A507" s="6" t="s">
        <v>403</v>
      </c>
      <c r="B507" s="2">
        <f t="shared" si="66"/>
        <v>0</v>
      </c>
      <c r="C507" s="2">
        <f t="shared" si="69"/>
        <v>3</v>
      </c>
      <c r="L507" s="29">
        <f t="shared" si="64"/>
        <v>0</v>
      </c>
      <c r="N507" s="29">
        <f t="shared" si="67"/>
        <v>0</v>
      </c>
      <c r="R507" s="29">
        <f t="shared" si="65"/>
        <v>0</v>
      </c>
      <c r="V507" s="29">
        <f t="shared" si="68"/>
        <v>0</v>
      </c>
      <c r="W507"/>
      <c r="X507"/>
      <c r="Y507" s="7"/>
      <c r="Z507"/>
      <c r="AA507" s="35"/>
    </row>
    <row r="508" spans="1:27" hidden="1" x14ac:dyDescent="0.2">
      <c r="A508" s="6" t="s">
        <v>404</v>
      </c>
      <c r="B508" s="2">
        <f t="shared" si="66"/>
        <v>0</v>
      </c>
      <c r="C508" s="2">
        <f t="shared" si="69"/>
        <v>3</v>
      </c>
      <c r="L508" s="29">
        <f t="shared" si="64"/>
        <v>0</v>
      </c>
      <c r="N508" s="29">
        <f t="shared" si="67"/>
        <v>0</v>
      </c>
      <c r="R508" s="29">
        <f t="shared" si="65"/>
        <v>0</v>
      </c>
      <c r="V508" s="29">
        <f t="shared" si="68"/>
        <v>0</v>
      </c>
      <c r="W508"/>
      <c r="X508"/>
      <c r="Y508" s="7"/>
      <c r="Z508"/>
      <c r="AA508" s="35"/>
    </row>
    <row r="509" spans="1:27" hidden="1" x14ac:dyDescent="0.2">
      <c r="A509" s="6" t="s">
        <v>405</v>
      </c>
      <c r="B509" s="2">
        <f t="shared" si="66"/>
        <v>0</v>
      </c>
      <c r="C509" s="2">
        <f t="shared" si="69"/>
        <v>3</v>
      </c>
      <c r="L509" s="29">
        <f t="shared" si="64"/>
        <v>0</v>
      </c>
      <c r="N509" s="29">
        <f t="shared" si="67"/>
        <v>0</v>
      </c>
      <c r="R509" s="29">
        <f t="shared" si="65"/>
        <v>0</v>
      </c>
      <c r="V509" s="29">
        <f t="shared" si="68"/>
        <v>0</v>
      </c>
      <c r="W509"/>
      <c r="X509"/>
      <c r="Y509" s="7"/>
      <c r="Z509"/>
      <c r="AA509" s="35"/>
    </row>
    <row r="510" spans="1:27" hidden="1" x14ac:dyDescent="0.2">
      <c r="A510" s="6" t="s">
        <v>406</v>
      </c>
      <c r="B510" s="2">
        <f t="shared" si="66"/>
        <v>0</v>
      </c>
      <c r="C510" s="2">
        <f t="shared" si="69"/>
        <v>3</v>
      </c>
      <c r="L510" s="29">
        <f t="shared" si="64"/>
        <v>0</v>
      </c>
      <c r="N510" s="29">
        <f t="shared" si="67"/>
        <v>0</v>
      </c>
      <c r="R510" s="29">
        <f t="shared" si="65"/>
        <v>0</v>
      </c>
      <c r="V510" s="29">
        <f t="shared" si="68"/>
        <v>0</v>
      </c>
      <c r="W510"/>
      <c r="X510"/>
      <c r="Y510" s="7"/>
      <c r="Z510"/>
      <c r="AA510" s="35"/>
    </row>
    <row r="511" spans="1:27" hidden="1" x14ac:dyDescent="0.2">
      <c r="A511" s="6" t="s">
        <v>407</v>
      </c>
      <c r="B511" s="2">
        <f t="shared" si="66"/>
        <v>0</v>
      </c>
      <c r="C511" s="2">
        <f t="shared" si="69"/>
        <v>3</v>
      </c>
      <c r="L511" s="29">
        <f t="shared" si="64"/>
        <v>0</v>
      </c>
      <c r="N511" s="29">
        <f t="shared" si="67"/>
        <v>0</v>
      </c>
      <c r="R511" s="29">
        <f t="shared" si="65"/>
        <v>0</v>
      </c>
      <c r="V511" s="29">
        <f t="shared" si="68"/>
        <v>0</v>
      </c>
      <c r="W511"/>
      <c r="X511"/>
      <c r="Y511" s="7"/>
      <c r="Z511"/>
      <c r="AA511" s="35"/>
    </row>
    <row r="512" spans="1:27" hidden="1" x14ac:dyDescent="0.2">
      <c r="A512" s="6" t="s">
        <v>408</v>
      </c>
      <c r="B512" s="2">
        <f t="shared" si="66"/>
        <v>0</v>
      </c>
      <c r="C512" s="2">
        <f t="shared" si="69"/>
        <v>3</v>
      </c>
      <c r="L512" s="29">
        <f t="shared" si="64"/>
        <v>0</v>
      </c>
      <c r="N512" s="29">
        <f t="shared" si="67"/>
        <v>0</v>
      </c>
      <c r="R512" s="29">
        <f t="shared" si="65"/>
        <v>0</v>
      </c>
      <c r="V512" s="29">
        <f t="shared" si="68"/>
        <v>0</v>
      </c>
      <c r="W512"/>
      <c r="X512"/>
      <c r="Y512" s="7"/>
      <c r="Z512"/>
      <c r="AA512" s="35"/>
    </row>
    <row r="513" spans="1:27" hidden="1" x14ac:dyDescent="0.2">
      <c r="A513" s="6" t="s">
        <v>409</v>
      </c>
      <c r="B513" s="2">
        <f t="shared" si="66"/>
        <v>0</v>
      </c>
      <c r="C513" s="2">
        <f t="shared" si="69"/>
        <v>3</v>
      </c>
      <c r="L513" s="29">
        <f t="shared" si="64"/>
        <v>0</v>
      </c>
      <c r="N513" s="29">
        <f t="shared" si="67"/>
        <v>0</v>
      </c>
      <c r="R513" s="29">
        <f t="shared" si="65"/>
        <v>0</v>
      </c>
      <c r="V513" s="29">
        <f t="shared" si="68"/>
        <v>0</v>
      </c>
      <c r="W513"/>
      <c r="X513"/>
      <c r="Y513" s="7"/>
      <c r="Z513"/>
      <c r="AA513" s="35"/>
    </row>
    <row r="514" spans="1:27" hidden="1" x14ac:dyDescent="0.2">
      <c r="A514" s="6" t="s">
        <v>410</v>
      </c>
      <c r="B514" s="2">
        <f t="shared" si="66"/>
        <v>0</v>
      </c>
      <c r="C514" s="2">
        <f t="shared" si="69"/>
        <v>3</v>
      </c>
      <c r="L514" s="29">
        <f t="shared" si="64"/>
        <v>0</v>
      </c>
      <c r="N514" s="29">
        <f t="shared" si="67"/>
        <v>0</v>
      </c>
      <c r="R514" s="29">
        <f t="shared" si="65"/>
        <v>0</v>
      </c>
      <c r="V514" s="29">
        <f t="shared" si="68"/>
        <v>0</v>
      </c>
      <c r="W514"/>
      <c r="X514"/>
      <c r="Y514" s="7"/>
      <c r="Z514"/>
      <c r="AA514" s="35"/>
    </row>
    <row r="515" spans="1:27" hidden="1" x14ac:dyDescent="0.2">
      <c r="A515" s="6" t="s">
        <v>411</v>
      </c>
      <c r="B515" s="2">
        <f t="shared" si="66"/>
        <v>0</v>
      </c>
      <c r="C515" s="2">
        <f t="shared" si="69"/>
        <v>3</v>
      </c>
      <c r="L515" s="29">
        <f t="shared" si="64"/>
        <v>0</v>
      </c>
      <c r="N515" s="29">
        <f t="shared" si="67"/>
        <v>0</v>
      </c>
      <c r="R515" s="29">
        <f t="shared" si="65"/>
        <v>0</v>
      </c>
      <c r="V515" s="29">
        <f t="shared" si="68"/>
        <v>0</v>
      </c>
      <c r="W515"/>
      <c r="X515"/>
      <c r="Y515" s="7"/>
      <c r="Z515"/>
      <c r="AA515" s="35"/>
    </row>
    <row r="516" spans="1:27" hidden="1" x14ac:dyDescent="0.2">
      <c r="A516" s="6" t="s">
        <v>412</v>
      </c>
      <c r="B516" s="2">
        <f t="shared" si="66"/>
        <v>0</v>
      </c>
      <c r="C516" s="2">
        <f t="shared" si="69"/>
        <v>3</v>
      </c>
      <c r="L516" s="29">
        <f t="shared" si="64"/>
        <v>0</v>
      </c>
      <c r="N516" s="29">
        <f t="shared" si="67"/>
        <v>0</v>
      </c>
      <c r="R516" s="29">
        <f t="shared" si="65"/>
        <v>0</v>
      </c>
      <c r="V516" s="29">
        <f t="shared" si="68"/>
        <v>0</v>
      </c>
      <c r="W516"/>
      <c r="X516"/>
      <c r="Y516" s="7"/>
      <c r="Z516"/>
      <c r="AA516" s="35"/>
    </row>
    <row r="517" spans="1:27" hidden="1" x14ac:dyDescent="0.2">
      <c r="A517" s="6" t="s">
        <v>413</v>
      </c>
      <c r="B517" s="2">
        <f t="shared" si="66"/>
        <v>0</v>
      </c>
      <c r="C517" s="2">
        <f t="shared" si="69"/>
        <v>3</v>
      </c>
      <c r="L517" s="29">
        <f t="shared" si="64"/>
        <v>0</v>
      </c>
      <c r="N517" s="29">
        <f t="shared" si="67"/>
        <v>0</v>
      </c>
      <c r="R517" s="29">
        <f t="shared" si="65"/>
        <v>0</v>
      </c>
      <c r="V517" s="29">
        <f t="shared" si="68"/>
        <v>0</v>
      </c>
      <c r="W517"/>
      <c r="X517"/>
      <c r="Y517" s="7"/>
      <c r="Z517"/>
      <c r="AA517" s="35"/>
    </row>
    <row r="518" spans="1:27" hidden="1" x14ac:dyDescent="0.2">
      <c r="A518" s="6" t="s">
        <v>414</v>
      </c>
      <c r="B518" s="2">
        <f t="shared" si="66"/>
        <v>0</v>
      </c>
      <c r="C518" s="2">
        <f t="shared" si="69"/>
        <v>3</v>
      </c>
      <c r="L518" s="29">
        <f t="shared" si="64"/>
        <v>0</v>
      </c>
      <c r="N518" s="29">
        <f t="shared" si="67"/>
        <v>0</v>
      </c>
      <c r="R518" s="29">
        <f t="shared" si="65"/>
        <v>0</v>
      </c>
      <c r="V518" s="29">
        <f t="shared" si="68"/>
        <v>0</v>
      </c>
      <c r="W518"/>
      <c r="X518"/>
      <c r="Y518" s="7"/>
      <c r="Z518"/>
      <c r="AA518" s="35"/>
    </row>
    <row r="519" spans="1:27" hidden="1" x14ac:dyDescent="0.2">
      <c r="A519" s="6" t="s">
        <v>415</v>
      </c>
      <c r="B519" s="2">
        <f t="shared" si="66"/>
        <v>0</v>
      </c>
      <c r="C519" s="2">
        <f t="shared" si="69"/>
        <v>3</v>
      </c>
      <c r="L519" s="29">
        <f t="shared" si="64"/>
        <v>0</v>
      </c>
      <c r="N519" s="29">
        <f t="shared" si="67"/>
        <v>0</v>
      </c>
      <c r="R519" s="29">
        <f t="shared" si="65"/>
        <v>0</v>
      </c>
      <c r="V519" s="29">
        <f t="shared" si="68"/>
        <v>0</v>
      </c>
      <c r="W519"/>
      <c r="X519"/>
      <c r="Y519" s="7"/>
      <c r="Z519"/>
      <c r="AA519" s="35"/>
    </row>
    <row r="520" spans="1:27" hidden="1" x14ac:dyDescent="0.2">
      <c r="A520" s="6" t="s">
        <v>416</v>
      </c>
      <c r="B520" s="2">
        <f t="shared" si="66"/>
        <v>0</v>
      </c>
      <c r="C520" s="2">
        <f t="shared" si="69"/>
        <v>3</v>
      </c>
      <c r="L520" s="29">
        <f t="shared" si="64"/>
        <v>0</v>
      </c>
      <c r="N520" s="29">
        <f t="shared" si="67"/>
        <v>0</v>
      </c>
      <c r="R520" s="29">
        <f t="shared" si="65"/>
        <v>0</v>
      </c>
      <c r="V520" s="29">
        <f t="shared" si="68"/>
        <v>0</v>
      </c>
      <c r="W520"/>
      <c r="X520"/>
      <c r="Y520" s="7"/>
      <c r="Z520"/>
      <c r="AA520" s="35"/>
    </row>
    <row r="521" spans="1:27" hidden="1" x14ac:dyDescent="0.2">
      <c r="A521" s="6" t="s">
        <v>417</v>
      </c>
      <c r="B521" s="2">
        <f t="shared" si="66"/>
        <v>0</v>
      </c>
      <c r="C521" s="2">
        <f t="shared" si="69"/>
        <v>3</v>
      </c>
      <c r="L521" s="29">
        <f t="shared" si="64"/>
        <v>0</v>
      </c>
      <c r="N521" s="29">
        <f t="shared" si="67"/>
        <v>0</v>
      </c>
      <c r="R521" s="29">
        <f t="shared" si="65"/>
        <v>0</v>
      </c>
      <c r="V521" s="29">
        <f t="shared" si="68"/>
        <v>0</v>
      </c>
      <c r="W521"/>
      <c r="X521"/>
      <c r="Y521" s="7"/>
      <c r="Z521"/>
      <c r="AA521" s="35"/>
    </row>
    <row r="522" spans="1:27" hidden="1" x14ac:dyDescent="0.2">
      <c r="A522" s="6" t="s">
        <v>418</v>
      </c>
      <c r="B522" s="2">
        <f t="shared" si="66"/>
        <v>0</v>
      </c>
      <c r="C522" s="2">
        <f t="shared" si="69"/>
        <v>3</v>
      </c>
      <c r="L522" s="29">
        <f t="shared" si="64"/>
        <v>0</v>
      </c>
      <c r="N522" s="29">
        <f t="shared" si="67"/>
        <v>0</v>
      </c>
      <c r="R522" s="29">
        <f t="shared" si="65"/>
        <v>0</v>
      </c>
      <c r="V522" s="29">
        <f t="shared" si="68"/>
        <v>0</v>
      </c>
      <c r="W522"/>
      <c r="X522"/>
      <c r="Y522" s="7"/>
      <c r="Z522"/>
      <c r="AA522" s="35"/>
    </row>
    <row r="523" spans="1:27" hidden="1" x14ac:dyDescent="0.2">
      <c r="A523" s="6" t="s">
        <v>419</v>
      </c>
      <c r="B523" s="2">
        <f t="shared" si="66"/>
        <v>0</v>
      </c>
      <c r="C523" s="2">
        <f t="shared" si="69"/>
        <v>3</v>
      </c>
      <c r="L523" s="29">
        <f t="shared" si="64"/>
        <v>0</v>
      </c>
      <c r="N523" s="29">
        <f t="shared" si="67"/>
        <v>0</v>
      </c>
      <c r="R523" s="29">
        <f t="shared" si="65"/>
        <v>0</v>
      </c>
      <c r="V523" s="29">
        <f t="shared" si="68"/>
        <v>0</v>
      </c>
      <c r="W523"/>
      <c r="X523"/>
      <c r="Y523" s="7"/>
      <c r="Z523"/>
      <c r="AA523" s="35"/>
    </row>
    <row r="524" spans="1:27" hidden="1" x14ac:dyDescent="0.2">
      <c r="A524" s="6" t="s">
        <v>420</v>
      </c>
      <c r="B524" s="2">
        <f t="shared" si="66"/>
        <v>0</v>
      </c>
      <c r="C524" s="2">
        <f t="shared" si="69"/>
        <v>3</v>
      </c>
      <c r="L524" s="29">
        <f t="shared" si="64"/>
        <v>0</v>
      </c>
      <c r="N524" s="29">
        <f t="shared" si="67"/>
        <v>0</v>
      </c>
      <c r="R524" s="29">
        <f t="shared" si="65"/>
        <v>0</v>
      </c>
      <c r="V524" s="29">
        <f t="shared" si="68"/>
        <v>0</v>
      </c>
      <c r="W524"/>
      <c r="X524"/>
      <c r="Y524" s="7"/>
      <c r="Z524"/>
      <c r="AA524" s="35"/>
    </row>
    <row r="525" spans="1:27" hidden="1" x14ac:dyDescent="0.2">
      <c r="A525" s="6" t="s">
        <v>421</v>
      </c>
      <c r="B525" s="2">
        <f t="shared" si="66"/>
        <v>0</v>
      </c>
      <c r="C525" s="2">
        <f t="shared" si="69"/>
        <v>3</v>
      </c>
      <c r="L525" s="29">
        <f t="shared" si="64"/>
        <v>0</v>
      </c>
      <c r="N525" s="29">
        <f t="shared" si="67"/>
        <v>0</v>
      </c>
      <c r="R525" s="29">
        <f t="shared" si="65"/>
        <v>0</v>
      </c>
      <c r="V525" s="29">
        <f t="shared" si="68"/>
        <v>0</v>
      </c>
      <c r="W525"/>
      <c r="X525"/>
      <c r="Y525" s="7"/>
      <c r="Z525"/>
      <c r="AA525" s="35"/>
    </row>
    <row r="526" spans="1:27" hidden="1" x14ac:dyDescent="0.2">
      <c r="A526" s="6" t="s">
        <v>422</v>
      </c>
      <c r="B526" s="2">
        <f t="shared" si="66"/>
        <v>0</v>
      </c>
      <c r="C526" s="2">
        <f t="shared" si="69"/>
        <v>3</v>
      </c>
      <c r="L526" s="29">
        <f t="shared" si="64"/>
        <v>0</v>
      </c>
      <c r="N526" s="29">
        <f t="shared" si="67"/>
        <v>0</v>
      </c>
      <c r="R526" s="29">
        <f t="shared" si="65"/>
        <v>0</v>
      </c>
      <c r="V526" s="29">
        <f t="shared" si="68"/>
        <v>0</v>
      </c>
      <c r="W526"/>
      <c r="X526"/>
      <c r="Y526" s="7"/>
      <c r="Z526"/>
      <c r="AA526" s="35"/>
    </row>
    <row r="527" spans="1:27" hidden="1" x14ac:dyDescent="0.2">
      <c r="A527" s="6" t="s">
        <v>423</v>
      </c>
      <c r="B527" s="2">
        <f t="shared" si="66"/>
        <v>0</v>
      </c>
      <c r="C527" s="2">
        <f t="shared" si="69"/>
        <v>3</v>
      </c>
      <c r="L527" s="29">
        <f t="shared" si="64"/>
        <v>0</v>
      </c>
      <c r="N527" s="29">
        <f t="shared" si="67"/>
        <v>0</v>
      </c>
      <c r="R527" s="29">
        <f t="shared" si="65"/>
        <v>0</v>
      </c>
      <c r="V527" s="29">
        <f t="shared" si="68"/>
        <v>0</v>
      </c>
      <c r="W527"/>
      <c r="X527"/>
      <c r="Y527" s="7"/>
      <c r="Z527"/>
      <c r="AA527" s="35"/>
    </row>
    <row r="528" spans="1:27" hidden="1" x14ac:dyDescent="0.2">
      <c r="A528" s="6" t="s">
        <v>424</v>
      </c>
      <c r="B528" s="2">
        <f t="shared" si="66"/>
        <v>0</v>
      </c>
      <c r="C528" s="2">
        <f t="shared" si="69"/>
        <v>3</v>
      </c>
      <c r="L528" s="29">
        <f t="shared" si="64"/>
        <v>0</v>
      </c>
      <c r="N528" s="29">
        <f t="shared" si="67"/>
        <v>0</v>
      </c>
      <c r="R528" s="29">
        <f t="shared" si="65"/>
        <v>0</v>
      </c>
      <c r="V528" s="29">
        <f t="shared" si="68"/>
        <v>0</v>
      </c>
      <c r="W528"/>
      <c r="X528"/>
      <c r="Y528" s="7"/>
      <c r="Z528"/>
      <c r="AA528" s="35"/>
    </row>
    <row r="529" spans="1:27" hidden="1" x14ac:dyDescent="0.2">
      <c r="A529" s="6" t="s">
        <v>425</v>
      </c>
      <c r="B529" s="2">
        <f t="shared" si="66"/>
        <v>0</v>
      </c>
      <c r="C529" s="2">
        <f t="shared" si="69"/>
        <v>3</v>
      </c>
      <c r="L529" s="29">
        <f t="shared" si="64"/>
        <v>0</v>
      </c>
      <c r="N529" s="29">
        <f t="shared" si="67"/>
        <v>0</v>
      </c>
      <c r="R529" s="29">
        <f t="shared" si="65"/>
        <v>0</v>
      </c>
      <c r="V529" s="29">
        <f t="shared" si="68"/>
        <v>0</v>
      </c>
      <c r="W529"/>
      <c r="X529"/>
      <c r="Y529" s="7"/>
      <c r="Z529"/>
      <c r="AA529" s="35"/>
    </row>
    <row r="530" spans="1:27" hidden="1" x14ac:dyDescent="0.2">
      <c r="A530" s="6" t="s">
        <v>426</v>
      </c>
      <c r="B530" s="2">
        <f t="shared" si="66"/>
        <v>0</v>
      </c>
      <c r="C530" s="2">
        <f t="shared" si="69"/>
        <v>3</v>
      </c>
      <c r="L530" s="29">
        <f t="shared" si="64"/>
        <v>0</v>
      </c>
      <c r="N530" s="29">
        <f t="shared" si="67"/>
        <v>0</v>
      </c>
      <c r="R530" s="29">
        <f t="shared" si="65"/>
        <v>0</v>
      </c>
      <c r="V530" s="29">
        <f t="shared" si="68"/>
        <v>0</v>
      </c>
      <c r="W530"/>
      <c r="X530"/>
      <c r="Y530" s="7"/>
      <c r="Z530"/>
      <c r="AA530" s="35"/>
    </row>
    <row r="531" spans="1:27" hidden="1" x14ac:dyDescent="0.2">
      <c r="A531" s="6" t="s">
        <v>427</v>
      </c>
      <c r="B531" s="2">
        <f t="shared" si="66"/>
        <v>0</v>
      </c>
      <c r="C531" s="2">
        <f t="shared" si="69"/>
        <v>3</v>
      </c>
      <c r="L531" s="29">
        <f t="shared" si="64"/>
        <v>0</v>
      </c>
      <c r="N531" s="29">
        <f t="shared" si="67"/>
        <v>0</v>
      </c>
      <c r="R531" s="29">
        <f t="shared" si="65"/>
        <v>0</v>
      </c>
      <c r="V531" s="29">
        <f t="shared" si="68"/>
        <v>0</v>
      </c>
      <c r="W531"/>
      <c r="X531"/>
      <c r="Y531" s="7"/>
      <c r="Z531"/>
      <c r="AA531" s="35"/>
    </row>
    <row r="532" spans="1:27" hidden="1" x14ac:dyDescent="0.2">
      <c r="A532" s="6" t="s">
        <v>428</v>
      </c>
      <c r="B532" s="2">
        <f t="shared" si="66"/>
        <v>0</v>
      </c>
      <c r="C532" s="2">
        <f t="shared" si="69"/>
        <v>3</v>
      </c>
      <c r="L532" s="29">
        <f t="shared" si="64"/>
        <v>0</v>
      </c>
      <c r="N532" s="29">
        <f t="shared" si="67"/>
        <v>0</v>
      </c>
      <c r="R532" s="29">
        <f t="shared" si="65"/>
        <v>0</v>
      </c>
      <c r="V532" s="29">
        <f t="shared" si="68"/>
        <v>0</v>
      </c>
      <c r="W532"/>
      <c r="X532"/>
      <c r="Y532" s="7"/>
      <c r="Z532"/>
      <c r="AA532" s="35"/>
    </row>
    <row r="533" spans="1:27" hidden="1" x14ac:dyDescent="0.2">
      <c r="A533" s="6" t="s">
        <v>429</v>
      </c>
      <c r="B533" s="2">
        <f t="shared" si="66"/>
        <v>0</v>
      </c>
      <c r="C533" s="2">
        <f t="shared" si="69"/>
        <v>3</v>
      </c>
      <c r="L533" s="29">
        <f t="shared" si="64"/>
        <v>0</v>
      </c>
      <c r="N533" s="29">
        <f t="shared" si="67"/>
        <v>0</v>
      </c>
      <c r="R533" s="29">
        <f t="shared" si="65"/>
        <v>0</v>
      </c>
      <c r="V533" s="29">
        <f t="shared" si="68"/>
        <v>0</v>
      </c>
      <c r="W533"/>
      <c r="X533"/>
      <c r="Y533" s="7"/>
      <c r="Z533"/>
      <c r="AA533" s="35"/>
    </row>
    <row r="534" spans="1:27" hidden="1" x14ac:dyDescent="0.2">
      <c r="A534" s="6" t="s">
        <v>430</v>
      </c>
      <c r="B534" s="2">
        <f t="shared" si="66"/>
        <v>0</v>
      </c>
      <c r="C534" s="2">
        <f t="shared" si="69"/>
        <v>3</v>
      </c>
      <c r="L534" s="29">
        <f t="shared" si="64"/>
        <v>0</v>
      </c>
      <c r="N534" s="29">
        <f t="shared" si="67"/>
        <v>0</v>
      </c>
      <c r="R534" s="29">
        <f t="shared" si="65"/>
        <v>0</v>
      </c>
      <c r="V534" s="29">
        <f t="shared" si="68"/>
        <v>0</v>
      </c>
      <c r="W534"/>
      <c r="X534"/>
      <c r="Y534" s="7"/>
      <c r="Z534"/>
      <c r="AA534" s="35"/>
    </row>
    <row r="535" spans="1:27" hidden="1" x14ac:dyDescent="0.2">
      <c r="A535" s="6" t="s">
        <v>431</v>
      </c>
      <c r="B535" s="2">
        <f t="shared" si="66"/>
        <v>0</v>
      </c>
      <c r="C535" s="2">
        <f t="shared" si="69"/>
        <v>3</v>
      </c>
      <c r="L535" s="29">
        <f t="shared" si="64"/>
        <v>0</v>
      </c>
      <c r="N535" s="29">
        <f t="shared" si="67"/>
        <v>0</v>
      </c>
      <c r="R535" s="29">
        <f t="shared" si="65"/>
        <v>0</v>
      </c>
      <c r="V535" s="29">
        <f t="shared" si="68"/>
        <v>0</v>
      </c>
      <c r="W535"/>
      <c r="X535"/>
      <c r="Y535" s="7"/>
      <c r="Z535"/>
      <c r="AA535" s="35"/>
    </row>
    <row r="536" spans="1:27" hidden="1" x14ac:dyDescent="0.2">
      <c r="A536" s="6" t="s">
        <v>432</v>
      </c>
      <c r="B536" s="2">
        <f t="shared" si="66"/>
        <v>0</v>
      </c>
      <c r="C536" s="2">
        <f t="shared" si="69"/>
        <v>3</v>
      </c>
      <c r="L536" s="29">
        <f t="shared" si="64"/>
        <v>0</v>
      </c>
      <c r="N536" s="29">
        <f t="shared" si="67"/>
        <v>0</v>
      </c>
      <c r="R536" s="29">
        <f t="shared" si="65"/>
        <v>0</v>
      </c>
      <c r="V536" s="29">
        <f t="shared" si="68"/>
        <v>0</v>
      </c>
      <c r="W536"/>
      <c r="X536"/>
      <c r="Y536" s="7"/>
      <c r="Z536"/>
      <c r="AA536" s="35"/>
    </row>
    <row r="537" spans="1:27" hidden="1" x14ac:dyDescent="0.2">
      <c r="A537" s="6" t="s">
        <v>433</v>
      </c>
      <c r="B537" s="2">
        <f t="shared" si="66"/>
        <v>0</v>
      </c>
      <c r="C537" s="2">
        <f t="shared" si="69"/>
        <v>3</v>
      </c>
      <c r="L537" s="29">
        <f t="shared" si="64"/>
        <v>0</v>
      </c>
      <c r="N537" s="29">
        <f t="shared" si="67"/>
        <v>0</v>
      </c>
      <c r="R537" s="29">
        <f t="shared" si="65"/>
        <v>0</v>
      </c>
      <c r="V537" s="29">
        <f t="shared" si="68"/>
        <v>0</v>
      </c>
      <c r="W537"/>
      <c r="X537"/>
      <c r="Y537" s="7"/>
      <c r="Z537"/>
      <c r="AA537" s="35"/>
    </row>
    <row r="538" spans="1:27" hidden="1" x14ac:dyDescent="0.2">
      <c r="A538" s="6" t="s">
        <v>434</v>
      </c>
      <c r="B538" s="2">
        <f t="shared" si="66"/>
        <v>0</v>
      </c>
      <c r="C538" s="2">
        <f t="shared" si="69"/>
        <v>3</v>
      </c>
      <c r="L538" s="29">
        <f t="shared" si="64"/>
        <v>0</v>
      </c>
      <c r="N538" s="29">
        <f t="shared" si="67"/>
        <v>0</v>
      </c>
      <c r="R538" s="29">
        <f t="shared" si="65"/>
        <v>0</v>
      </c>
      <c r="V538" s="29">
        <f t="shared" si="68"/>
        <v>0</v>
      </c>
      <c r="W538"/>
      <c r="X538"/>
      <c r="Y538" s="7"/>
      <c r="Z538"/>
      <c r="AA538" s="35"/>
    </row>
    <row r="539" spans="1:27" hidden="1" x14ac:dyDescent="0.2">
      <c r="A539" s="6" t="s">
        <v>435</v>
      </c>
      <c r="B539" s="2">
        <f t="shared" si="66"/>
        <v>0</v>
      </c>
      <c r="C539" s="2">
        <f t="shared" si="69"/>
        <v>3</v>
      </c>
      <c r="L539" s="29">
        <f t="shared" si="64"/>
        <v>0</v>
      </c>
      <c r="N539" s="29">
        <f t="shared" si="67"/>
        <v>0</v>
      </c>
      <c r="R539" s="29">
        <f t="shared" si="65"/>
        <v>0</v>
      </c>
      <c r="V539" s="29">
        <f t="shared" si="68"/>
        <v>0</v>
      </c>
      <c r="W539"/>
      <c r="X539"/>
      <c r="Y539" s="7"/>
      <c r="Z539"/>
      <c r="AA539" s="35"/>
    </row>
    <row r="540" spans="1:27" hidden="1" x14ac:dyDescent="0.2">
      <c r="A540" s="6" t="s">
        <v>436</v>
      </c>
      <c r="B540" s="2">
        <f t="shared" si="66"/>
        <v>0</v>
      </c>
      <c r="C540" s="2">
        <f t="shared" si="69"/>
        <v>3</v>
      </c>
      <c r="L540" s="29">
        <f t="shared" ref="L540:L603" si="70">IF(AND(I540&lt;1,J540&lt;1,K540&lt;1),0,IF(250+((80-(I540*60+J540))*2)&lt;0,0,IF(K540&lt;50,250+((80-(I540*60+J540))*2),IF(K540&gt;49,250+((80-(I540*60+J540))*2)-1,250+((80-(I540*60+J540))*2)))))</f>
        <v>0</v>
      </c>
      <c r="N540" s="29">
        <f t="shared" si="67"/>
        <v>0</v>
      </c>
      <c r="R540" s="29">
        <f t="shared" ref="R540:R603" si="71">IF(AND(O540&lt;1,P540&lt;1,Q540&lt;1),0,IF(250+((220-(O540*60+P540))*1)&lt;0,0,250+((220-(O540*60+P540))*1)))</f>
        <v>0</v>
      </c>
      <c r="V540" s="29">
        <f t="shared" si="68"/>
        <v>0</v>
      </c>
      <c r="W540"/>
      <c r="X540"/>
      <c r="Y540" s="7"/>
      <c r="Z540"/>
      <c r="AA540" s="35"/>
    </row>
    <row r="541" spans="1:27" hidden="1" x14ac:dyDescent="0.2">
      <c r="A541" s="6" t="s">
        <v>437</v>
      </c>
      <c r="B541" s="2">
        <f t="shared" si="66"/>
        <v>0</v>
      </c>
      <c r="C541" s="2">
        <f t="shared" si="69"/>
        <v>3</v>
      </c>
      <c r="L541" s="29">
        <f t="shared" si="70"/>
        <v>0</v>
      </c>
      <c r="N541" s="29">
        <f t="shared" si="67"/>
        <v>0</v>
      </c>
      <c r="R541" s="29">
        <f t="shared" si="71"/>
        <v>0</v>
      </c>
      <c r="V541" s="29">
        <f t="shared" si="68"/>
        <v>0</v>
      </c>
      <c r="W541"/>
      <c r="X541"/>
      <c r="Y541" s="7"/>
      <c r="Z541"/>
      <c r="AA541" s="35"/>
    </row>
    <row r="542" spans="1:27" hidden="1" x14ac:dyDescent="0.2">
      <c r="A542" s="6" t="s">
        <v>438</v>
      </c>
      <c r="B542" s="2">
        <f t="shared" si="66"/>
        <v>0</v>
      </c>
      <c r="C542" s="2">
        <f t="shared" si="69"/>
        <v>3</v>
      </c>
      <c r="L542" s="29">
        <f t="shared" si="70"/>
        <v>0</v>
      </c>
      <c r="N542" s="29">
        <f t="shared" si="67"/>
        <v>0</v>
      </c>
      <c r="R542" s="29">
        <f t="shared" si="71"/>
        <v>0</v>
      </c>
      <c r="V542" s="29">
        <f t="shared" si="68"/>
        <v>0</v>
      </c>
      <c r="W542"/>
      <c r="X542"/>
      <c r="Y542" s="7"/>
      <c r="Z542"/>
      <c r="AA542" s="35"/>
    </row>
    <row r="543" spans="1:27" hidden="1" x14ac:dyDescent="0.2">
      <c r="A543" s="6" t="s">
        <v>439</v>
      </c>
      <c r="B543" s="2">
        <f t="shared" ref="B543:B605" si="72">+L543+N543+R543+V543+X543</f>
        <v>0</v>
      </c>
      <c r="C543" s="2">
        <f t="shared" si="69"/>
        <v>3</v>
      </c>
      <c r="L543" s="29">
        <f t="shared" si="70"/>
        <v>0</v>
      </c>
      <c r="N543" s="29">
        <f t="shared" ref="N543:N605" si="73">IF(M543&lt;89,0,250+((M543-172)*3))</f>
        <v>0</v>
      </c>
      <c r="R543" s="29">
        <f t="shared" si="71"/>
        <v>0</v>
      </c>
      <c r="V543" s="29">
        <f t="shared" ref="V543:V605" si="74">IF(AND(S543&lt;1,T543&lt;1,U543&lt;1),0,IF(500+((320-(S543*60+T543))*1)&lt;0,0,500+((320-(S543*60+T543))*1)))</f>
        <v>0</v>
      </c>
      <c r="W543"/>
      <c r="X543"/>
      <c r="Y543" s="7"/>
      <c r="Z543"/>
      <c r="AA543" s="35"/>
    </row>
    <row r="544" spans="1:27" hidden="1" x14ac:dyDescent="0.2">
      <c r="A544" s="6" t="s">
        <v>440</v>
      </c>
      <c r="B544" s="2">
        <f t="shared" si="72"/>
        <v>0</v>
      </c>
      <c r="C544" s="2">
        <f t="shared" si="69"/>
        <v>3</v>
      </c>
      <c r="L544" s="29">
        <f t="shared" si="70"/>
        <v>0</v>
      </c>
      <c r="N544" s="29">
        <f t="shared" si="73"/>
        <v>0</v>
      </c>
      <c r="R544" s="29">
        <f t="shared" si="71"/>
        <v>0</v>
      </c>
      <c r="V544" s="29">
        <f t="shared" si="74"/>
        <v>0</v>
      </c>
      <c r="W544"/>
      <c r="X544"/>
      <c r="Y544" s="7"/>
      <c r="Z544"/>
      <c r="AA544" s="35"/>
    </row>
    <row r="545" spans="1:27" hidden="1" x14ac:dyDescent="0.2">
      <c r="A545" s="6" t="s">
        <v>441</v>
      </c>
      <c r="B545" s="2">
        <f t="shared" si="72"/>
        <v>0</v>
      </c>
      <c r="C545" s="2">
        <f t="shared" si="69"/>
        <v>3</v>
      </c>
      <c r="L545" s="29">
        <f t="shared" si="70"/>
        <v>0</v>
      </c>
      <c r="N545" s="29">
        <f t="shared" si="73"/>
        <v>0</v>
      </c>
      <c r="R545" s="29">
        <f t="shared" si="71"/>
        <v>0</v>
      </c>
      <c r="V545" s="29">
        <f t="shared" si="74"/>
        <v>0</v>
      </c>
      <c r="W545"/>
      <c r="X545"/>
      <c r="Y545" s="7"/>
      <c r="Z545"/>
      <c r="AA545" s="35"/>
    </row>
    <row r="546" spans="1:27" hidden="1" x14ac:dyDescent="0.2">
      <c r="A546" s="6" t="s">
        <v>442</v>
      </c>
      <c r="B546" s="2">
        <f t="shared" si="72"/>
        <v>0</v>
      </c>
      <c r="C546" s="2">
        <f t="shared" ref="C546:C605" si="75">RANK(B546,B$406:B$605,0)</f>
        <v>3</v>
      </c>
      <c r="L546" s="29">
        <f t="shared" si="70"/>
        <v>0</v>
      </c>
      <c r="N546" s="29">
        <f t="shared" si="73"/>
        <v>0</v>
      </c>
      <c r="R546" s="29">
        <f t="shared" si="71"/>
        <v>0</v>
      </c>
      <c r="V546" s="29">
        <f t="shared" si="74"/>
        <v>0</v>
      </c>
      <c r="W546"/>
      <c r="X546"/>
      <c r="Y546" s="7"/>
      <c r="Z546"/>
      <c r="AA546" s="35"/>
    </row>
    <row r="547" spans="1:27" hidden="1" x14ac:dyDescent="0.2">
      <c r="A547" s="6" t="s">
        <v>443</v>
      </c>
      <c r="B547" s="2">
        <f t="shared" si="72"/>
        <v>0</v>
      </c>
      <c r="C547" s="2">
        <f t="shared" si="75"/>
        <v>3</v>
      </c>
      <c r="L547" s="29">
        <f t="shared" si="70"/>
        <v>0</v>
      </c>
      <c r="N547" s="29">
        <f t="shared" si="73"/>
        <v>0</v>
      </c>
      <c r="R547" s="29">
        <f t="shared" si="71"/>
        <v>0</v>
      </c>
      <c r="V547" s="29">
        <f t="shared" si="74"/>
        <v>0</v>
      </c>
      <c r="W547"/>
      <c r="X547"/>
      <c r="Y547" s="7"/>
      <c r="Z547"/>
      <c r="AA547" s="35"/>
    </row>
    <row r="548" spans="1:27" hidden="1" x14ac:dyDescent="0.2">
      <c r="A548" s="6" t="s">
        <v>444</v>
      </c>
      <c r="B548" s="2">
        <f t="shared" si="72"/>
        <v>0</v>
      </c>
      <c r="C548" s="2">
        <f t="shared" si="75"/>
        <v>3</v>
      </c>
      <c r="L548" s="29">
        <f t="shared" si="70"/>
        <v>0</v>
      </c>
      <c r="N548" s="29">
        <f t="shared" si="73"/>
        <v>0</v>
      </c>
      <c r="R548" s="29">
        <f t="shared" si="71"/>
        <v>0</v>
      </c>
      <c r="V548" s="29">
        <f t="shared" si="74"/>
        <v>0</v>
      </c>
      <c r="W548"/>
      <c r="X548"/>
      <c r="Y548" s="7"/>
      <c r="Z548"/>
      <c r="AA548" s="35"/>
    </row>
    <row r="549" spans="1:27" hidden="1" x14ac:dyDescent="0.2">
      <c r="A549" s="6" t="s">
        <v>445</v>
      </c>
      <c r="B549" s="2">
        <f t="shared" si="72"/>
        <v>0</v>
      </c>
      <c r="C549" s="2">
        <f t="shared" si="75"/>
        <v>3</v>
      </c>
      <c r="L549" s="29">
        <f t="shared" si="70"/>
        <v>0</v>
      </c>
      <c r="N549" s="29">
        <f t="shared" si="73"/>
        <v>0</v>
      </c>
      <c r="R549" s="29">
        <f t="shared" si="71"/>
        <v>0</v>
      </c>
      <c r="V549" s="29">
        <f t="shared" si="74"/>
        <v>0</v>
      </c>
      <c r="W549"/>
      <c r="X549"/>
      <c r="Y549" s="7"/>
      <c r="Z549"/>
      <c r="AA549" s="35"/>
    </row>
    <row r="550" spans="1:27" hidden="1" x14ac:dyDescent="0.2">
      <c r="A550" s="6" t="s">
        <v>446</v>
      </c>
      <c r="B550" s="2">
        <f t="shared" si="72"/>
        <v>0</v>
      </c>
      <c r="C550" s="2">
        <f t="shared" si="75"/>
        <v>3</v>
      </c>
      <c r="L550" s="29">
        <f t="shared" si="70"/>
        <v>0</v>
      </c>
      <c r="N550" s="29">
        <f t="shared" si="73"/>
        <v>0</v>
      </c>
      <c r="R550" s="29">
        <f t="shared" si="71"/>
        <v>0</v>
      </c>
      <c r="V550" s="29">
        <f t="shared" si="74"/>
        <v>0</v>
      </c>
      <c r="W550"/>
      <c r="X550"/>
      <c r="Y550" s="7"/>
      <c r="Z550"/>
      <c r="AA550" s="35"/>
    </row>
    <row r="551" spans="1:27" hidden="1" x14ac:dyDescent="0.2">
      <c r="A551" s="6" t="s">
        <v>447</v>
      </c>
      <c r="B551" s="2">
        <f t="shared" si="72"/>
        <v>0</v>
      </c>
      <c r="C551" s="2">
        <f t="shared" si="75"/>
        <v>3</v>
      </c>
      <c r="L551" s="29">
        <f t="shared" si="70"/>
        <v>0</v>
      </c>
      <c r="N551" s="29">
        <f t="shared" si="73"/>
        <v>0</v>
      </c>
      <c r="R551" s="29">
        <f t="shared" si="71"/>
        <v>0</v>
      </c>
      <c r="V551" s="29">
        <f t="shared" si="74"/>
        <v>0</v>
      </c>
      <c r="W551"/>
      <c r="X551"/>
      <c r="Y551" s="7"/>
      <c r="Z551"/>
      <c r="AA551" s="35"/>
    </row>
    <row r="552" spans="1:27" hidden="1" x14ac:dyDescent="0.2">
      <c r="A552" s="6" t="s">
        <v>448</v>
      </c>
      <c r="B552" s="2">
        <f t="shared" si="72"/>
        <v>0</v>
      </c>
      <c r="C552" s="2">
        <f t="shared" si="75"/>
        <v>3</v>
      </c>
      <c r="L552" s="29">
        <f t="shared" si="70"/>
        <v>0</v>
      </c>
      <c r="N552" s="29">
        <f t="shared" si="73"/>
        <v>0</v>
      </c>
      <c r="R552" s="29">
        <f t="shared" si="71"/>
        <v>0</v>
      </c>
      <c r="V552" s="29">
        <f t="shared" si="74"/>
        <v>0</v>
      </c>
      <c r="W552"/>
      <c r="X552"/>
      <c r="Y552" s="7"/>
      <c r="Z552"/>
      <c r="AA552" s="35"/>
    </row>
    <row r="553" spans="1:27" hidden="1" x14ac:dyDescent="0.2">
      <c r="A553" s="6" t="s">
        <v>449</v>
      </c>
      <c r="B553" s="2">
        <f t="shared" si="72"/>
        <v>0</v>
      </c>
      <c r="C553" s="2">
        <f t="shared" si="75"/>
        <v>3</v>
      </c>
      <c r="L553" s="29">
        <f t="shared" si="70"/>
        <v>0</v>
      </c>
      <c r="N553" s="29">
        <f t="shared" si="73"/>
        <v>0</v>
      </c>
      <c r="R553" s="29">
        <f t="shared" si="71"/>
        <v>0</v>
      </c>
      <c r="V553" s="29">
        <f t="shared" si="74"/>
        <v>0</v>
      </c>
      <c r="W553"/>
      <c r="X553"/>
      <c r="Y553" s="7"/>
      <c r="Z553"/>
      <c r="AA553" s="35"/>
    </row>
    <row r="554" spans="1:27" hidden="1" x14ac:dyDescent="0.2">
      <c r="A554" s="6" t="s">
        <v>450</v>
      </c>
      <c r="B554" s="2">
        <f t="shared" si="72"/>
        <v>0</v>
      </c>
      <c r="C554" s="2">
        <f t="shared" si="75"/>
        <v>3</v>
      </c>
      <c r="L554" s="29">
        <f t="shared" si="70"/>
        <v>0</v>
      </c>
      <c r="N554" s="29">
        <f t="shared" si="73"/>
        <v>0</v>
      </c>
      <c r="R554" s="29">
        <f t="shared" si="71"/>
        <v>0</v>
      </c>
      <c r="V554" s="29">
        <f t="shared" si="74"/>
        <v>0</v>
      </c>
      <c r="W554"/>
      <c r="X554"/>
      <c r="Y554" s="7"/>
      <c r="Z554"/>
      <c r="AA554" s="35"/>
    </row>
    <row r="555" spans="1:27" hidden="1" x14ac:dyDescent="0.2">
      <c r="A555" s="6" t="s">
        <v>451</v>
      </c>
      <c r="B555" s="2">
        <f t="shared" si="72"/>
        <v>0</v>
      </c>
      <c r="C555" s="2">
        <f t="shared" si="75"/>
        <v>3</v>
      </c>
      <c r="L555" s="29">
        <f t="shared" si="70"/>
        <v>0</v>
      </c>
      <c r="N555" s="29">
        <f t="shared" si="73"/>
        <v>0</v>
      </c>
      <c r="R555" s="29">
        <f t="shared" si="71"/>
        <v>0</v>
      </c>
      <c r="V555" s="29">
        <f t="shared" si="74"/>
        <v>0</v>
      </c>
      <c r="W555"/>
      <c r="X555"/>
      <c r="Y555" s="7"/>
      <c r="Z555"/>
      <c r="AA555" s="35"/>
    </row>
    <row r="556" spans="1:27" hidden="1" x14ac:dyDescent="0.2">
      <c r="A556" s="6" t="s">
        <v>452</v>
      </c>
      <c r="B556" s="2">
        <f t="shared" si="72"/>
        <v>0</v>
      </c>
      <c r="C556" s="2">
        <f t="shared" si="75"/>
        <v>3</v>
      </c>
      <c r="L556" s="29">
        <f t="shared" si="70"/>
        <v>0</v>
      </c>
      <c r="N556" s="29">
        <f t="shared" si="73"/>
        <v>0</v>
      </c>
      <c r="R556" s="29">
        <f t="shared" si="71"/>
        <v>0</v>
      </c>
      <c r="V556" s="29">
        <f t="shared" si="74"/>
        <v>0</v>
      </c>
      <c r="W556"/>
      <c r="X556"/>
      <c r="Y556" s="7"/>
      <c r="Z556"/>
      <c r="AA556" s="35"/>
    </row>
    <row r="557" spans="1:27" hidden="1" x14ac:dyDescent="0.2">
      <c r="A557" s="6" t="s">
        <v>453</v>
      </c>
      <c r="B557" s="2">
        <f t="shared" si="72"/>
        <v>0</v>
      </c>
      <c r="C557" s="2">
        <f t="shared" si="75"/>
        <v>3</v>
      </c>
      <c r="L557" s="29">
        <f t="shared" si="70"/>
        <v>0</v>
      </c>
      <c r="N557" s="29">
        <f t="shared" si="73"/>
        <v>0</v>
      </c>
      <c r="R557" s="29">
        <f t="shared" si="71"/>
        <v>0</v>
      </c>
      <c r="V557" s="29">
        <f t="shared" si="74"/>
        <v>0</v>
      </c>
      <c r="W557"/>
      <c r="X557"/>
      <c r="Y557" s="7"/>
      <c r="Z557"/>
      <c r="AA557" s="35"/>
    </row>
    <row r="558" spans="1:27" hidden="1" x14ac:dyDescent="0.2">
      <c r="A558" s="6" t="s">
        <v>454</v>
      </c>
      <c r="B558" s="2">
        <f t="shared" si="72"/>
        <v>0</v>
      </c>
      <c r="C558" s="2">
        <f t="shared" si="75"/>
        <v>3</v>
      </c>
      <c r="L558" s="29">
        <f t="shared" si="70"/>
        <v>0</v>
      </c>
      <c r="N558" s="29">
        <f t="shared" si="73"/>
        <v>0</v>
      </c>
      <c r="R558" s="29">
        <f t="shared" si="71"/>
        <v>0</v>
      </c>
      <c r="V558" s="29">
        <f t="shared" si="74"/>
        <v>0</v>
      </c>
      <c r="W558"/>
      <c r="X558"/>
      <c r="Y558" s="7"/>
      <c r="Z558"/>
      <c r="AA558" s="35"/>
    </row>
    <row r="559" spans="1:27" hidden="1" x14ac:dyDescent="0.2">
      <c r="A559" s="6" t="s">
        <v>455</v>
      </c>
      <c r="B559" s="2">
        <f t="shared" si="72"/>
        <v>0</v>
      </c>
      <c r="C559" s="2">
        <f t="shared" si="75"/>
        <v>3</v>
      </c>
      <c r="L559" s="29">
        <f t="shared" si="70"/>
        <v>0</v>
      </c>
      <c r="N559" s="29">
        <f t="shared" si="73"/>
        <v>0</v>
      </c>
      <c r="R559" s="29">
        <f t="shared" si="71"/>
        <v>0</v>
      </c>
      <c r="V559" s="29">
        <f t="shared" si="74"/>
        <v>0</v>
      </c>
      <c r="W559"/>
      <c r="X559"/>
      <c r="Y559" s="7"/>
      <c r="Z559"/>
      <c r="AA559" s="35"/>
    </row>
    <row r="560" spans="1:27" hidden="1" x14ac:dyDescent="0.2">
      <c r="A560" s="6" t="s">
        <v>456</v>
      </c>
      <c r="B560" s="2">
        <f t="shared" si="72"/>
        <v>0</v>
      </c>
      <c r="C560" s="2">
        <f t="shared" si="75"/>
        <v>3</v>
      </c>
      <c r="L560" s="29">
        <f t="shared" si="70"/>
        <v>0</v>
      </c>
      <c r="N560" s="29">
        <f t="shared" si="73"/>
        <v>0</v>
      </c>
      <c r="R560" s="29">
        <f t="shared" si="71"/>
        <v>0</v>
      </c>
      <c r="V560" s="29">
        <f t="shared" si="74"/>
        <v>0</v>
      </c>
      <c r="W560"/>
      <c r="X560"/>
      <c r="Y560" s="7"/>
      <c r="Z560"/>
      <c r="AA560" s="35"/>
    </row>
    <row r="561" spans="1:27" hidden="1" x14ac:dyDescent="0.2">
      <c r="A561" s="6" t="s">
        <v>457</v>
      </c>
      <c r="B561" s="2">
        <f t="shared" si="72"/>
        <v>0</v>
      </c>
      <c r="C561" s="2">
        <f t="shared" si="75"/>
        <v>3</v>
      </c>
      <c r="L561" s="29">
        <f t="shared" si="70"/>
        <v>0</v>
      </c>
      <c r="N561" s="29">
        <f t="shared" si="73"/>
        <v>0</v>
      </c>
      <c r="R561" s="29">
        <f t="shared" si="71"/>
        <v>0</v>
      </c>
      <c r="V561" s="29">
        <f t="shared" si="74"/>
        <v>0</v>
      </c>
      <c r="W561"/>
      <c r="X561"/>
      <c r="Y561" s="7"/>
      <c r="Z561"/>
      <c r="AA561" s="35"/>
    </row>
    <row r="562" spans="1:27" hidden="1" x14ac:dyDescent="0.2">
      <c r="A562" s="6" t="s">
        <v>458</v>
      </c>
      <c r="B562" s="2">
        <f t="shared" si="72"/>
        <v>0</v>
      </c>
      <c r="C562" s="2">
        <f t="shared" si="75"/>
        <v>3</v>
      </c>
      <c r="L562" s="29">
        <f t="shared" si="70"/>
        <v>0</v>
      </c>
      <c r="N562" s="29">
        <f t="shared" si="73"/>
        <v>0</v>
      </c>
      <c r="R562" s="29">
        <f t="shared" si="71"/>
        <v>0</v>
      </c>
      <c r="V562" s="29">
        <f t="shared" si="74"/>
        <v>0</v>
      </c>
      <c r="W562"/>
      <c r="X562"/>
      <c r="Y562" s="7"/>
      <c r="Z562"/>
      <c r="AA562" s="35"/>
    </row>
    <row r="563" spans="1:27" hidden="1" x14ac:dyDescent="0.2">
      <c r="A563" s="6" t="s">
        <v>459</v>
      </c>
      <c r="B563" s="2">
        <f t="shared" si="72"/>
        <v>0</v>
      </c>
      <c r="C563" s="2">
        <f t="shared" si="75"/>
        <v>3</v>
      </c>
      <c r="L563" s="29">
        <f t="shared" si="70"/>
        <v>0</v>
      </c>
      <c r="N563" s="29">
        <f t="shared" si="73"/>
        <v>0</v>
      </c>
      <c r="R563" s="29">
        <f t="shared" si="71"/>
        <v>0</v>
      </c>
      <c r="V563" s="29">
        <f t="shared" si="74"/>
        <v>0</v>
      </c>
      <c r="W563"/>
      <c r="X563"/>
      <c r="Y563" s="7"/>
      <c r="Z563"/>
      <c r="AA563" s="35"/>
    </row>
    <row r="564" spans="1:27" hidden="1" x14ac:dyDescent="0.2">
      <c r="A564" s="6" t="s">
        <v>460</v>
      </c>
      <c r="B564" s="2">
        <f t="shared" si="72"/>
        <v>0</v>
      </c>
      <c r="C564" s="2">
        <f t="shared" si="75"/>
        <v>3</v>
      </c>
      <c r="L564" s="29">
        <f t="shared" si="70"/>
        <v>0</v>
      </c>
      <c r="N564" s="29">
        <f t="shared" si="73"/>
        <v>0</v>
      </c>
      <c r="R564" s="29">
        <f t="shared" si="71"/>
        <v>0</v>
      </c>
      <c r="V564" s="29">
        <f t="shared" si="74"/>
        <v>0</v>
      </c>
      <c r="W564"/>
      <c r="X564"/>
      <c r="Y564" s="7"/>
      <c r="Z564"/>
      <c r="AA564" s="35"/>
    </row>
    <row r="565" spans="1:27" hidden="1" x14ac:dyDescent="0.2">
      <c r="A565" s="6" t="s">
        <v>461</v>
      </c>
      <c r="B565" s="2">
        <f t="shared" si="72"/>
        <v>0</v>
      </c>
      <c r="C565" s="2">
        <f t="shared" si="75"/>
        <v>3</v>
      </c>
      <c r="L565" s="29">
        <f t="shared" si="70"/>
        <v>0</v>
      </c>
      <c r="N565" s="29">
        <f t="shared" si="73"/>
        <v>0</v>
      </c>
      <c r="R565" s="29">
        <f t="shared" si="71"/>
        <v>0</v>
      </c>
      <c r="V565" s="29">
        <f t="shared" si="74"/>
        <v>0</v>
      </c>
      <c r="W565"/>
      <c r="X565"/>
      <c r="Y565" s="7"/>
      <c r="Z565"/>
      <c r="AA565" s="35"/>
    </row>
    <row r="566" spans="1:27" hidden="1" x14ac:dyDescent="0.2">
      <c r="A566" s="6" t="s">
        <v>462</v>
      </c>
      <c r="B566" s="2">
        <f t="shared" si="72"/>
        <v>0</v>
      </c>
      <c r="C566" s="2">
        <f t="shared" si="75"/>
        <v>3</v>
      </c>
      <c r="L566" s="29">
        <f t="shared" si="70"/>
        <v>0</v>
      </c>
      <c r="N566" s="29">
        <f t="shared" si="73"/>
        <v>0</v>
      </c>
      <c r="R566" s="29">
        <f t="shared" si="71"/>
        <v>0</v>
      </c>
      <c r="V566" s="29">
        <f t="shared" si="74"/>
        <v>0</v>
      </c>
      <c r="W566"/>
      <c r="X566"/>
      <c r="Y566" s="7"/>
      <c r="Z566"/>
      <c r="AA566" s="35"/>
    </row>
    <row r="567" spans="1:27" hidden="1" x14ac:dyDescent="0.2">
      <c r="A567" s="6" t="s">
        <v>463</v>
      </c>
      <c r="B567" s="2">
        <f t="shared" si="72"/>
        <v>0</v>
      </c>
      <c r="C567" s="2">
        <f t="shared" si="75"/>
        <v>3</v>
      </c>
      <c r="L567" s="29">
        <f t="shared" si="70"/>
        <v>0</v>
      </c>
      <c r="N567" s="29">
        <f t="shared" si="73"/>
        <v>0</v>
      </c>
      <c r="R567" s="29">
        <f t="shared" si="71"/>
        <v>0</v>
      </c>
      <c r="V567" s="29">
        <f t="shared" si="74"/>
        <v>0</v>
      </c>
      <c r="W567"/>
      <c r="X567"/>
      <c r="Y567" s="7"/>
      <c r="Z567"/>
      <c r="AA567" s="35"/>
    </row>
    <row r="568" spans="1:27" hidden="1" x14ac:dyDescent="0.2">
      <c r="A568" s="6" t="s">
        <v>464</v>
      </c>
      <c r="B568" s="2">
        <f t="shared" si="72"/>
        <v>0</v>
      </c>
      <c r="C568" s="2">
        <f t="shared" si="75"/>
        <v>3</v>
      </c>
      <c r="L568" s="29">
        <f t="shared" si="70"/>
        <v>0</v>
      </c>
      <c r="N568" s="29">
        <f t="shared" si="73"/>
        <v>0</v>
      </c>
      <c r="R568" s="29">
        <f t="shared" si="71"/>
        <v>0</v>
      </c>
      <c r="V568" s="29">
        <f t="shared" si="74"/>
        <v>0</v>
      </c>
      <c r="W568"/>
      <c r="X568"/>
      <c r="Y568" s="7"/>
      <c r="Z568"/>
      <c r="AA568" s="35"/>
    </row>
    <row r="569" spans="1:27" hidden="1" x14ac:dyDescent="0.2">
      <c r="A569" s="6" t="s">
        <v>465</v>
      </c>
      <c r="B569" s="2">
        <f t="shared" si="72"/>
        <v>0</v>
      </c>
      <c r="C569" s="2">
        <f t="shared" si="75"/>
        <v>3</v>
      </c>
      <c r="L569" s="29">
        <f t="shared" si="70"/>
        <v>0</v>
      </c>
      <c r="N569" s="29">
        <f t="shared" si="73"/>
        <v>0</v>
      </c>
      <c r="R569" s="29">
        <f t="shared" si="71"/>
        <v>0</v>
      </c>
      <c r="V569" s="29">
        <f t="shared" si="74"/>
        <v>0</v>
      </c>
      <c r="W569"/>
      <c r="X569"/>
      <c r="Y569" s="7"/>
      <c r="Z569"/>
      <c r="AA569" s="35"/>
    </row>
    <row r="570" spans="1:27" hidden="1" x14ac:dyDescent="0.2">
      <c r="A570" s="6" t="s">
        <v>466</v>
      </c>
      <c r="B570" s="2">
        <f t="shared" si="72"/>
        <v>0</v>
      </c>
      <c r="C570" s="2">
        <f t="shared" si="75"/>
        <v>3</v>
      </c>
      <c r="L570" s="29">
        <f t="shared" si="70"/>
        <v>0</v>
      </c>
      <c r="N570" s="29">
        <f t="shared" si="73"/>
        <v>0</v>
      </c>
      <c r="R570" s="29">
        <f t="shared" si="71"/>
        <v>0</v>
      </c>
      <c r="V570" s="29">
        <f t="shared" si="74"/>
        <v>0</v>
      </c>
      <c r="W570"/>
      <c r="X570"/>
      <c r="Y570" s="7"/>
      <c r="Z570"/>
      <c r="AA570" s="35"/>
    </row>
    <row r="571" spans="1:27" hidden="1" x14ac:dyDescent="0.2">
      <c r="A571" s="6" t="s">
        <v>467</v>
      </c>
      <c r="B571" s="2">
        <f t="shared" si="72"/>
        <v>0</v>
      </c>
      <c r="C571" s="2">
        <f t="shared" si="75"/>
        <v>3</v>
      </c>
      <c r="L571" s="29">
        <f t="shared" si="70"/>
        <v>0</v>
      </c>
      <c r="N571" s="29">
        <f t="shared" si="73"/>
        <v>0</v>
      </c>
      <c r="R571" s="29">
        <f t="shared" si="71"/>
        <v>0</v>
      </c>
      <c r="V571" s="29">
        <f t="shared" si="74"/>
        <v>0</v>
      </c>
      <c r="W571"/>
      <c r="X571"/>
      <c r="Y571" s="7"/>
      <c r="Z571"/>
      <c r="AA571" s="35"/>
    </row>
    <row r="572" spans="1:27" hidden="1" x14ac:dyDescent="0.2">
      <c r="A572" s="6" t="s">
        <v>468</v>
      </c>
      <c r="B572" s="2">
        <f t="shared" si="72"/>
        <v>0</v>
      </c>
      <c r="C572" s="2">
        <f t="shared" si="75"/>
        <v>3</v>
      </c>
      <c r="L572" s="29">
        <f t="shared" si="70"/>
        <v>0</v>
      </c>
      <c r="N572" s="29">
        <f t="shared" si="73"/>
        <v>0</v>
      </c>
      <c r="R572" s="29">
        <f t="shared" si="71"/>
        <v>0</v>
      </c>
      <c r="V572" s="29">
        <f t="shared" si="74"/>
        <v>0</v>
      </c>
      <c r="W572"/>
      <c r="X572"/>
      <c r="Y572" s="7"/>
      <c r="Z572"/>
      <c r="AA572" s="35"/>
    </row>
    <row r="573" spans="1:27" hidden="1" x14ac:dyDescent="0.2">
      <c r="A573" s="6" t="s">
        <v>469</v>
      </c>
      <c r="B573" s="2">
        <f t="shared" si="72"/>
        <v>0</v>
      </c>
      <c r="C573" s="2">
        <f t="shared" si="75"/>
        <v>3</v>
      </c>
      <c r="L573" s="29">
        <f t="shared" si="70"/>
        <v>0</v>
      </c>
      <c r="N573" s="29">
        <f t="shared" si="73"/>
        <v>0</v>
      </c>
      <c r="R573" s="29">
        <f t="shared" si="71"/>
        <v>0</v>
      </c>
      <c r="V573" s="29">
        <f t="shared" si="74"/>
        <v>0</v>
      </c>
      <c r="W573"/>
      <c r="X573"/>
      <c r="Y573" s="7"/>
      <c r="Z573"/>
      <c r="AA573" s="35"/>
    </row>
    <row r="574" spans="1:27" hidden="1" x14ac:dyDescent="0.2">
      <c r="A574" s="6" t="s">
        <v>470</v>
      </c>
      <c r="B574" s="2">
        <f t="shared" si="72"/>
        <v>0</v>
      </c>
      <c r="C574" s="2">
        <f t="shared" si="75"/>
        <v>3</v>
      </c>
      <c r="L574" s="29">
        <f t="shared" si="70"/>
        <v>0</v>
      </c>
      <c r="N574" s="29">
        <f t="shared" si="73"/>
        <v>0</v>
      </c>
      <c r="R574" s="29">
        <f t="shared" si="71"/>
        <v>0</v>
      </c>
      <c r="V574" s="29">
        <f t="shared" si="74"/>
        <v>0</v>
      </c>
      <c r="W574"/>
      <c r="X574"/>
      <c r="Y574" s="7"/>
      <c r="Z574"/>
      <c r="AA574" s="35"/>
    </row>
    <row r="575" spans="1:27" hidden="1" x14ac:dyDescent="0.2">
      <c r="A575" s="6" t="s">
        <v>471</v>
      </c>
      <c r="B575" s="2">
        <f t="shared" si="72"/>
        <v>0</v>
      </c>
      <c r="C575" s="2">
        <f t="shared" si="75"/>
        <v>3</v>
      </c>
      <c r="L575" s="29">
        <f t="shared" si="70"/>
        <v>0</v>
      </c>
      <c r="N575" s="29">
        <f t="shared" si="73"/>
        <v>0</v>
      </c>
      <c r="R575" s="29">
        <f t="shared" si="71"/>
        <v>0</v>
      </c>
      <c r="V575" s="29">
        <f t="shared" si="74"/>
        <v>0</v>
      </c>
      <c r="W575"/>
      <c r="X575"/>
      <c r="Y575" s="7"/>
      <c r="Z575"/>
      <c r="AA575" s="35"/>
    </row>
    <row r="576" spans="1:27" hidden="1" x14ac:dyDescent="0.2">
      <c r="A576" s="6" t="s">
        <v>472</v>
      </c>
      <c r="B576" s="2">
        <f t="shared" si="72"/>
        <v>0</v>
      </c>
      <c r="C576" s="2">
        <f t="shared" si="75"/>
        <v>3</v>
      </c>
      <c r="L576" s="29">
        <f t="shared" si="70"/>
        <v>0</v>
      </c>
      <c r="N576" s="29">
        <f t="shared" si="73"/>
        <v>0</v>
      </c>
      <c r="R576" s="29">
        <f t="shared" si="71"/>
        <v>0</v>
      </c>
      <c r="V576" s="29">
        <f t="shared" si="74"/>
        <v>0</v>
      </c>
      <c r="W576"/>
      <c r="X576"/>
      <c r="Y576" s="7"/>
      <c r="Z576"/>
      <c r="AA576" s="35"/>
    </row>
    <row r="577" spans="1:27" hidden="1" x14ac:dyDescent="0.2">
      <c r="A577" s="6" t="s">
        <v>473</v>
      </c>
      <c r="B577" s="2">
        <f t="shared" si="72"/>
        <v>0</v>
      </c>
      <c r="C577" s="2">
        <f t="shared" si="75"/>
        <v>3</v>
      </c>
      <c r="L577" s="29">
        <f t="shared" si="70"/>
        <v>0</v>
      </c>
      <c r="N577" s="29">
        <f t="shared" si="73"/>
        <v>0</v>
      </c>
      <c r="R577" s="29">
        <f t="shared" si="71"/>
        <v>0</v>
      </c>
      <c r="V577" s="29">
        <f t="shared" si="74"/>
        <v>0</v>
      </c>
      <c r="W577"/>
      <c r="X577"/>
      <c r="Y577" s="7"/>
      <c r="Z577"/>
      <c r="AA577" s="35"/>
    </row>
    <row r="578" spans="1:27" hidden="1" x14ac:dyDescent="0.2">
      <c r="A578" s="6" t="s">
        <v>474</v>
      </c>
      <c r="B578" s="2">
        <f t="shared" si="72"/>
        <v>0</v>
      </c>
      <c r="C578" s="2">
        <f t="shared" si="75"/>
        <v>3</v>
      </c>
      <c r="L578" s="29">
        <f t="shared" si="70"/>
        <v>0</v>
      </c>
      <c r="N578" s="29">
        <f t="shared" si="73"/>
        <v>0</v>
      </c>
      <c r="R578" s="29">
        <f t="shared" si="71"/>
        <v>0</v>
      </c>
      <c r="V578" s="29">
        <f t="shared" si="74"/>
        <v>0</v>
      </c>
      <c r="W578"/>
      <c r="X578"/>
      <c r="Y578" s="7"/>
      <c r="Z578"/>
      <c r="AA578" s="35"/>
    </row>
    <row r="579" spans="1:27" hidden="1" x14ac:dyDescent="0.2">
      <c r="A579" s="6" t="s">
        <v>475</v>
      </c>
      <c r="B579" s="2">
        <f t="shared" si="72"/>
        <v>0</v>
      </c>
      <c r="C579" s="2">
        <f t="shared" si="75"/>
        <v>3</v>
      </c>
      <c r="L579" s="29">
        <f t="shared" si="70"/>
        <v>0</v>
      </c>
      <c r="N579" s="29">
        <f t="shared" si="73"/>
        <v>0</v>
      </c>
      <c r="R579" s="29">
        <f t="shared" si="71"/>
        <v>0</v>
      </c>
      <c r="V579" s="29">
        <f t="shared" si="74"/>
        <v>0</v>
      </c>
      <c r="W579"/>
      <c r="X579"/>
      <c r="Y579" s="7"/>
      <c r="Z579"/>
      <c r="AA579" s="35"/>
    </row>
    <row r="580" spans="1:27" hidden="1" x14ac:dyDescent="0.2">
      <c r="A580" s="6" t="s">
        <v>476</v>
      </c>
      <c r="B580" s="2">
        <f t="shared" si="72"/>
        <v>0</v>
      </c>
      <c r="C580" s="2">
        <f t="shared" si="75"/>
        <v>3</v>
      </c>
      <c r="L580" s="29">
        <f t="shared" si="70"/>
        <v>0</v>
      </c>
      <c r="N580" s="29">
        <f t="shared" si="73"/>
        <v>0</v>
      </c>
      <c r="R580" s="29">
        <f t="shared" si="71"/>
        <v>0</v>
      </c>
      <c r="V580" s="29">
        <f t="shared" si="74"/>
        <v>0</v>
      </c>
      <c r="W580"/>
      <c r="X580"/>
      <c r="Y580" s="7"/>
      <c r="Z580"/>
      <c r="AA580" s="35"/>
    </row>
    <row r="581" spans="1:27" hidden="1" x14ac:dyDescent="0.2">
      <c r="A581" s="6" t="s">
        <v>477</v>
      </c>
      <c r="B581" s="2">
        <f t="shared" si="72"/>
        <v>0</v>
      </c>
      <c r="C581" s="2">
        <f t="shared" si="75"/>
        <v>3</v>
      </c>
      <c r="L581" s="29">
        <f t="shared" si="70"/>
        <v>0</v>
      </c>
      <c r="N581" s="29">
        <f t="shared" si="73"/>
        <v>0</v>
      </c>
      <c r="R581" s="29">
        <f t="shared" si="71"/>
        <v>0</v>
      </c>
      <c r="V581" s="29">
        <f t="shared" si="74"/>
        <v>0</v>
      </c>
      <c r="W581"/>
      <c r="X581"/>
      <c r="Y581" s="7"/>
      <c r="Z581"/>
      <c r="AA581" s="35"/>
    </row>
    <row r="582" spans="1:27" hidden="1" x14ac:dyDescent="0.2">
      <c r="A582" s="6" t="s">
        <v>478</v>
      </c>
      <c r="B582" s="2">
        <f t="shared" si="72"/>
        <v>0</v>
      </c>
      <c r="C582" s="2">
        <f t="shared" si="75"/>
        <v>3</v>
      </c>
      <c r="L582" s="29">
        <f t="shared" si="70"/>
        <v>0</v>
      </c>
      <c r="N582" s="29">
        <f t="shared" si="73"/>
        <v>0</v>
      </c>
      <c r="R582" s="29">
        <f t="shared" si="71"/>
        <v>0</v>
      </c>
      <c r="V582" s="29">
        <f t="shared" si="74"/>
        <v>0</v>
      </c>
      <c r="W582"/>
      <c r="X582"/>
      <c r="Y582" s="7"/>
      <c r="Z582"/>
      <c r="AA582" s="35"/>
    </row>
    <row r="583" spans="1:27" hidden="1" x14ac:dyDescent="0.2">
      <c r="A583" s="6" t="s">
        <v>479</v>
      </c>
      <c r="B583" s="2">
        <f t="shared" si="72"/>
        <v>0</v>
      </c>
      <c r="C583" s="2">
        <f t="shared" si="75"/>
        <v>3</v>
      </c>
      <c r="L583" s="29">
        <f t="shared" si="70"/>
        <v>0</v>
      </c>
      <c r="N583" s="29">
        <f t="shared" si="73"/>
        <v>0</v>
      </c>
      <c r="R583" s="29">
        <f t="shared" si="71"/>
        <v>0</v>
      </c>
      <c r="V583" s="29">
        <f t="shared" si="74"/>
        <v>0</v>
      </c>
      <c r="W583"/>
      <c r="X583"/>
      <c r="Y583" s="7"/>
      <c r="Z583"/>
      <c r="AA583" s="35"/>
    </row>
    <row r="584" spans="1:27" hidden="1" x14ac:dyDescent="0.2">
      <c r="A584" s="6" t="s">
        <v>480</v>
      </c>
      <c r="B584" s="2">
        <f t="shared" si="72"/>
        <v>0</v>
      </c>
      <c r="C584" s="2">
        <f t="shared" si="75"/>
        <v>3</v>
      </c>
      <c r="L584" s="29">
        <f t="shared" si="70"/>
        <v>0</v>
      </c>
      <c r="N584" s="29">
        <f t="shared" si="73"/>
        <v>0</v>
      </c>
      <c r="R584" s="29">
        <f t="shared" si="71"/>
        <v>0</v>
      </c>
      <c r="V584" s="29">
        <f t="shared" si="74"/>
        <v>0</v>
      </c>
      <c r="W584"/>
      <c r="X584"/>
      <c r="Y584" s="7"/>
      <c r="Z584"/>
      <c r="AA584" s="35"/>
    </row>
    <row r="585" spans="1:27" hidden="1" x14ac:dyDescent="0.2">
      <c r="A585" s="6" t="s">
        <v>481</v>
      </c>
      <c r="B585" s="2">
        <f t="shared" si="72"/>
        <v>0</v>
      </c>
      <c r="C585" s="2">
        <f t="shared" si="75"/>
        <v>3</v>
      </c>
      <c r="L585" s="29">
        <f t="shared" si="70"/>
        <v>0</v>
      </c>
      <c r="N585" s="29">
        <f t="shared" si="73"/>
        <v>0</v>
      </c>
      <c r="R585" s="29">
        <f t="shared" si="71"/>
        <v>0</v>
      </c>
      <c r="V585" s="29">
        <f t="shared" si="74"/>
        <v>0</v>
      </c>
      <c r="W585"/>
      <c r="X585"/>
      <c r="Y585" s="7"/>
      <c r="Z585"/>
      <c r="AA585" s="35"/>
    </row>
    <row r="586" spans="1:27" hidden="1" x14ac:dyDescent="0.2">
      <c r="A586" s="6" t="s">
        <v>482</v>
      </c>
      <c r="B586" s="2">
        <f t="shared" si="72"/>
        <v>0</v>
      </c>
      <c r="C586" s="2">
        <f t="shared" si="75"/>
        <v>3</v>
      </c>
      <c r="L586" s="29">
        <f t="shared" si="70"/>
        <v>0</v>
      </c>
      <c r="N586" s="29">
        <f t="shared" si="73"/>
        <v>0</v>
      </c>
      <c r="R586" s="29">
        <f t="shared" si="71"/>
        <v>0</v>
      </c>
      <c r="V586" s="29">
        <f t="shared" si="74"/>
        <v>0</v>
      </c>
      <c r="W586"/>
      <c r="X586"/>
      <c r="Y586" s="7"/>
      <c r="Z586"/>
      <c r="AA586" s="35"/>
    </row>
    <row r="587" spans="1:27" hidden="1" x14ac:dyDescent="0.2">
      <c r="A587" s="6" t="s">
        <v>483</v>
      </c>
      <c r="B587" s="2">
        <f t="shared" si="72"/>
        <v>0</v>
      </c>
      <c r="C587" s="2">
        <f t="shared" si="75"/>
        <v>3</v>
      </c>
      <c r="L587" s="29">
        <f t="shared" si="70"/>
        <v>0</v>
      </c>
      <c r="N587" s="29">
        <f t="shared" si="73"/>
        <v>0</v>
      </c>
      <c r="R587" s="29">
        <f t="shared" si="71"/>
        <v>0</v>
      </c>
      <c r="V587" s="29">
        <f t="shared" si="74"/>
        <v>0</v>
      </c>
      <c r="W587"/>
      <c r="X587"/>
      <c r="Y587" s="7"/>
      <c r="Z587"/>
      <c r="AA587" s="35"/>
    </row>
    <row r="588" spans="1:27" hidden="1" x14ac:dyDescent="0.2">
      <c r="A588" s="6" t="s">
        <v>484</v>
      </c>
      <c r="B588" s="2">
        <f t="shared" si="72"/>
        <v>0</v>
      </c>
      <c r="C588" s="2">
        <f t="shared" si="75"/>
        <v>3</v>
      </c>
      <c r="L588" s="29">
        <f t="shared" si="70"/>
        <v>0</v>
      </c>
      <c r="N588" s="29">
        <f t="shared" si="73"/>
        <v>0</v>
      </c>
      <c r="R588" s="29">
        <f t="shared" si="71"/>
        <v>0</v>
      </c>
      <c r="V588" s="29">
        <f t="shared" si="74"/>
        <v>0</v>
      </c>
      <c r="W588"/>
      <c r="X588"/>
      <c r="Y588" s="7"/>
      <c r="Z588"/>
      <c r="AA588" s="35"/>
    </row>
    <row r="589" spans="1:27" hidden="1" x14ac:dyDescent="0.2">
      <c r="A589" s="6" t="s">
        <v>485</v>
      </c>
      <c r="B589" s="2">
        <f t="shared" si="72"/>
        <v>0</v>
      </c>
      <c r="C589" s="2">
        <f t="shared" si="75"/>
        <v>3</v>
      </c>
      <c r="L589" s="29">
        <f t="shared" si="70"/>
        <v>0</v>
      </c>
      <c r="N589" s="29">
        <f t="shared" si="73"/>
        <v>0</v>
      </c>
      <c r="R589" s="29">
        <f t="shared" si="71"/>
        <v>0</v>
      </c>
      <c r="V589" s="29">
        <f t="shared" si="74"/>
        <v>0</v>
      </c>
      <c r="W589"/>
      <c r="X589"/>
      <c r="Y589" s="7"/>
      <c r="Z589"/>
      <c r="AA589" s="35"/>
    </row>
    <row r="590" spans="1:27" hidden="1" x14ac:dyDescent="0.2">
      <c r="A590" s="6" t="s">
        <v>486</v>
      </c>
      <c r="B590" s="2">
        <f t="shared" si="72"/>
        <v>0</v>
      </c>
      <c r="C590" s="2">
        <f t="shared" si="75"/>
        <v>3</v>
      </c>
      <c r="L590" s="29">
        <f t="shared" si="70"/>
        <v>0</v>
      </c>
      <c r="N590" s="29">
        <f t="shared" si="73"/>
        <v>0</v>
      </c>
      <c r="R590" s="29">
        <f t="shared" si="71"/>
        <v>0</v>
      </c>
      <c r="V590" s="29">
        <f t="shared" si="74"/>
        <v>0</v>
      </c>
      <c r="W590"/>
      <c r="X590"/>
      <c r="Y590" s="7"/>
      <c r="Z590"/>
      <c r="AA590" s="35"/>
    </row>
    <row r="591" spans="1:27" hidden="1" x14ac:dyDescent="0.2">
      <c r="A591" s="6" t="s">
        <v>487</v>
      </c>
      <c r="B591" s="2">
        <f t="shared" si="72"/>
        <v>0</v>
      </c>
      <c r="C591" s="2">
        <f t="shared" si="75"/>
        <v>3</v>
      </c>
      <c r="L591" s="29">
        <f t="shared" si="70"/>
        <v>0</v>
      </c>
      <c r="N591" s="29">
        <f t="shared" si="73"/>
        <v>0</v>
      </c>
      <c r="R591" s="29">
        <f t="shared" si="71"/>
        <v>0</v>
      </c>
      <c r="V591" s="29">
        <f t="shared" si="74"/>
        <v>0</v>
      </c>
      <c r="W591"/>
      <c r="X591"/>
      <c r="Y591" s="7"/>
      <c r="Z591"/>
      <c r="AA591" s="35"/>
    </row>
    <row r="592" spans="1:27" hidden="1" x14ac:dyDescent="0.2">
      <c r="A592" s="6" t="s">
        <v>488</v>
      </c>
      <c r="B592" s="2">
        <f t="shared" si="72"/>
        <v>0</v>
      </c>
      <c r="C592" s="2">
        <f t="shared" si="75"/>
        <v>3</v>
      </c>
      <c r="L592" s="29">
        <f t="shared" si="70"/>
        <v>0</v>
      </c>
      <c r="N592" s="29">
        <f t="shared" si="73"/>
        <v>0</v>
      </c>
      <c r="R592" s="29">
        <f t="shared" si="71"/>
        <v>0</v>
      </c>
      <c r="V592" s="29">
        <f t="shared" si="74"/>
        <v>0</v>
      </c>
      <c r="W592"/>
      <c r="X592"/>
      <c r="Y592" s="7"/>
      <c r="Z592"/>
      <c r="AA592" s="35"/>
    </row>
    <row r="593" spans="1:31" hidden="1" x14ac:dyDescent="0.2">
      <c r="A593" s="6" t="s">
        <v>489</v>
      </c>
      <c r="B593" s="2">
        <f t="shared" si="72"/>
        <v>0</v>
      </c>
      <c r="C593" s="2">
        <f t="shared" si="75"/>
        <v>3</v>
      </c>
      <c r="L593" s="29">
        <f t="shared" si="70"/>
        <v>0</v>
      </c>
      <c r="N593" s="29">
        <f t="shared" si="73"/>
        <v>0</v>
      </c>
      <c r="R593" s="29">
        <f t="shared" si="71"/>
        <v>0</v>
      </c>
      <c r="V593" s="29">
        <f t="shared" si="74"/>
        <v>0</v>
      </c>
      <c r="W593"/>
      <c r="X593"/>
      <c r="Y593" s="7"/>
      <c r="Z593"/>
      <c r="AA593" s="35"/>
    </row>
    <row r="594" spans="1:31" hidden="1" x14ac:dyDescent="0.2">
      <c r="A594" s="6" t="s">
        <v>490</v>
      </c>
      <c r="B594" s="2">
        <f t="shared" si="72"/>
        <v>0</v>
      </c>
      <c r="C594" s="2">
        <f t="shared" si="75"/>
        <v>3</v>
      </c>
      <c r="L594" s="29">
        <f t="shared" si="70"/>
        <v>0</v>
      </c>
      <c r="N594" s="29">
        <f t="shared" si="73"/>
        <v>0</v>
      </c>
      <c r="R594" s="29">
        <f t="shared" si="71"/>
        <v>0</v>
      </c>
      <c r="V594" s="29">
        <f t="shared" si="74"/>
        <v>0</v>
      </c>
      <c r="W594"/>
      <c r="X594"/>
      <c r="Y594" s="7"/>
      <c r="Z594"/>
      <c r="AA594" s="35"/>
    </row>
    <row r="595" spans="1:31" hidden="1" x14ac:dyDescent="0.2">
      <c r="A595" s="6" t="s">
        <v>491</v>
      </c>
      <c r="B595" s="2">
        <f t="shared" si="72"/>
        <v>0</v>
      </c>
      <c r="C595" s="2">
        <f t="shared" si="75"/>
        <v>3</v>
      </c>
      <c r="L595" s="29">
        <f t="shared" si="70"/>
        <v>0</v>
      </c>
      <c r="N595" s="29">
        <f t="shared" si="73"/>
        <v>0</v>
      </c>
      <c r="R595" s="29">
        <f t="shared" si="71"/>
        <v>0</v>
      </c>
      <c r="V595" s="29">
        <f t="shared" si="74"/>
        <v>0</v>
      </c>
      <c r="W595"/>
      <c r="X595"/>
      <c r="Y595" s="7"/>
      <c r="Z595"/>
      <c r="AA595" s="35"/>
    </row>
    <row r="596" spans="1:31" hidden="1" x14ac:dyDescent="0.2">
      <c r="A596" s="6" t="s">
        <v>492</v>
      </c>
      <c r="B596" s="2">
        <f t="shared" si="72"/>
        <v>0</v>
      </c>
      <c r="C596" s="2">
        <f t="shared" si="75"/>
        <v>3</v>
      </c>
      <c r="L596" s="29">
        <f t="shared" si="70"/>
        <v>0</v>
      </c>
      <c r="N596" s="29">
        <f t="shared" si="73"/>
        <v>0</v>
      </c>
      <c r="R596" s="29">
        <f t="shared" si="71"/>
        <v>0</v>
      </c>
      <c r="V596" s="29">
        <f t="shared" si="74"/>
        <v>0</v>
      </c>
      <c r="W596"/>
      <c r="X596"/>
      <c r="Y596" s="7"/>
      <c r="Z596"/>
      <c r="AA596" s="35"/>
    </row>
    <row r="597" spans="1:31" hidden="1" x14ac:dyDescent="0.2">
      <c r="A597" s="6" t="s">
        <v>493</v>
      </c>
      <c r="B597" s="2">
        <f t="shared" si="72"/>
        <v>0</v>
      </c>
      <c r="C597" s="2">
        <f t="shared" si="75"/>
        <v>3</v>
      </c>
      <c r="L597" s="29">
        <f t="shared" si="70"/>
        <v>0</v>
      </c>
      <c r="N597" s="29">
        <f t="shared" si="73"/>
        <v>0</v>
      </c>
      <c r="R597" s="29">
        <f t="shared" si="71"/>
        <v>0</v>
      </c>
      <c r="V597" s="29">
        <f t="shared" si="74"/>
        <v>0</v>
      </c>
      <c r="W597"/>
      <c r="X597"/>
      <c r="Y597" s="7"/>
      <c r="Z597"/>
      <c r="AA597" s="35"/>
    </row>
    <row r="598" spans="1:31" hidden="1" x14ac:dyDescent="0.2">
      <c r="A598" s="6" t="s">
        <v>494</v>
      </c>
      <c r="B598" s="2">
        <f t="shared" si="72"/>
        <v>0</v>
      </c>
      <c r="C598" s="2">
        <f t="shared" si="75"/>
        <v>3</v>
      </c>
      <c r="L598" s="29">
        <f t="shared" si="70"/>
        <v>0</v>
      </c>
      <c r="N598" s="29">
        <f t="shared" si="73"/>
        <v>0</v>
      </c>
      <c r="R598" s="29">
        <f t="shared" si="71"/>
        <v>0</v>
      </c>
      <c r="V598" s="29">
        <f t="shared" si="74"/>
        <v>0</v>
      </c>
      <c r="W598"/>
      <c r="X598"/>
      <c r="Y598" s="7"/>
      <c r="Z598"/>
      <c r="AA598" s="35"/>
    </row>
    <row r="599" spans="1:31" hidden="1" x14ac:dyDescent="0.2">
      <c r="A599" s="6" t="s">
        <v>495</v>
      </c>
      <c r="B599" s="2">
        <f t="shared" si="72"/>
        <v>0</v>
      </c>
      <c r="C599" s="2">
        <f t="shared" si="75"/>
        <v>3</v>
      </c>
      <c r="L599" s="29">
        <f t="shared" si="70"/>
        <v>0</v>
      </c>
      <c r="N599" s="29">
        <f t="shared" si="73"/>
        <v>0</v>
      </c>
      <c r="R599" s="29">
        <f t="shared" si="71"/>
        <v>0</v>
      </c>
      <c r="V599" s="29">
        <f t="shared" si="74"/>
        <v>0</v>
      </c>
      <c r="W599"/>
      <c r="X599"/>
      <c r="Y599" s="7"/>
      <c r="Z599"/>
      <c r="AA599" s="35"/>
    </row>
    <row r="600" spans="1:31" hidden="1" x14ac:dyDescent="0.2">
      <c r="A600" s="6" t="s">
        <v>496</v>
      </c>
      <c r="B600" s="2">
        <f t="shared" si="72"/>
        <v>0</v>
      </c>
      <c r="C600" s="2">
        <f t="shared" si="75"/>
        <v>3</v>
      </c>
      <c r="L600" s="29">
        <f t="shared" si="70"/>
        <v>0</v>
      </c>
      <c r="N600" s="29">
        <f t="shared" si="73"/>
        <v>0</v>
      </c>
      <c r="R600" s="29">
        <f t="shared" si="71"/>
        <v>0</v>
      </c>
      <c r="V600" s="29">
        <f t="shared" si="74"/>
        <v>0</v>
      </c>
      <c r="W600"/>
      <c r="X600"/>
      <c r="Y600" s="7"/>
      <c r="Z600"/>
      <c r="AA600" s="35"/>
    </row>
    <row r="601" spans="1:31" hidden="1" x14ac:dyDescent="0.2">
      <c r="A601" s="6" t="s">
        <v>497</v>
      </c>
      <c r="B601" s="2">
        <f t="shared" si="72"/>
        <v>0</v>
      </c>
      <c r="C601" s="2">
        <f t="shared" si="75"/>
        <v>3</v>
      </c>
      <c r="L601" s="29">
        <f t="shared" si="70"/>
        <v>0</v>
      </c>
      <c r="N601" s="29">
        <f t="shared" si="73"/>
        <v>0</v>
      </c>
      <c r="R601" s="29">
        <f t="shared" si="71"/>
        <v>0</v>
      </c>
      <c r="V601" s="29">
        <f t="shared" si="74"/>
        <v>0</v>
      </c>
      <c r="W601"/>
      <c r="X601"/>
      <c r="Y601" s="7"/>
      <c r="Z601"/>
      <c r="AA601" s="35"/>
    </row>
    <row r="602" spans="1:31" hidden="1" x14ac:dyDescent="0.2">
      <c r="A602" s="6" t="s">
        <v>498</v>
      </c>
      <c r="B602" s="2">
        <f t="shared" si="72"/>
        <v>0</v>
      </c>
      <c r="C602" s="2">
        <f t="shared" si="75"/>
        <v>3</v>
      </c>
      <c r="L602" s="29">
        <f t="shared" si="70"/>
        <v>0</v>
      </c>
      <c r="N602" s="29">
        <f t="shared" si="73"/>
        <v>0</v>
      </c>
      <c r="R602" s="29">
        <f t="shared" si="71"/>
        <v>0</v>
      </c>
      <c r="V602" s="29">
        <f t="shared" si="74"/>
        <v>0</v>
      </c>
      <c r="W602"/>
      <c r="X602"/>
      <c r="Y602" s="7"/>
      <c r="Z602"/>
      <c r="AA602" s="35"/>
    </row>
    <row r="603" spans="1:31" hidden="1" x14ac:dyDescent="0.2">
      <c r="A603" s="6" t="s">
        <v>499</v>
      </c>
      <c r="B603" s="2">
        <f t="shared" si="72"/>
        <v>0</v>
      </c>
      <c r="C603" s="2">
        <f t="shared" si="75"/>
        <v>3</v>
      </c>
      <c r="L603" s="29">
        <f t="shared" si="70"/>
        <v>0</v>
      </c>
      <c r="N603" s="29">
        <f t="shared" si="73"/>
        <v>0</v>
      </c>
      <c r="R603" s="29">
        <f t="shared" si="71"/>
        <v>0</v>
      </c>
      <c r="V603" s="29">
        <f t="shared" si="74"/>
        <v>0</v>
      </c>
      <c r="W603"/>
      <c r="X603"/>
      <c r="Y603" s="7"/>
      <c r="Z603"/>
      <c r="AA603" s="35"/>
    </row>
    <row r="604" spans="1:31" hidden="1" x14ac:dyDescent="0.2">
      <c r="A604" s="6" t="s">
        <v>500</v>
      </c>
      <c r="B604" s="2">
        <f t="shared" si="72"/>
        <v>0</v>
      </c>
      <c r="C604" s="2">
        <f t="shared" si="75"/>
        <v>3</v>
      </c>
      <c r="L604" s="29">
        <f t="shared" ref="L604:L667" si="76">IF(AND(I604&lt;1,J604&lt;1,K604&lt;1),0,IF(250+((80-(I604*60+J604))*2)&lt;0,0,IF(K604&lt;50,250+((80-(I604*60+J604))*2),IF(K604&gt;49,250+((80-(I604*60+J604))*2)-1,250+((80-(I604*60+J604))*2)))))</f>
        <v>0</v>
      </c>
      <c r="N604" s="29">
        <f t="shared" si="73"/>
        <v>0</v>
      </c>
      <c r="R604" s="29">
        <f t="shared" ref="R604:R605" si="77">IF(AND(O604&lt;1,P604&lt;1,Q604&lt;1),0,IF(250+((220-(O604*60+P604))*1)&lt;0,0,250+((220-(O604*60+P604))*1)))</f>
        <v>0</v>
      </c>
      <c r="V604" s="29">
        <f t="shared" si="74"/>
        <v>0</v>
      </c>
      <c r="W604"/>
      <c r="X604"/>
      <c r="Y604" s="7"/>
      <c r="Z604"/>
      <c r="AA604" s="35"/>
    </row>
    <row r="605" spans="1:31" hidden="1" x14ac:dyDescent="0.2">
      <c r="A605" s="6" t="s">
        <v>501</v>
      </c>
      <c r="B605" s="2">
        <f t="shared" si="72"/>
        <v>0</v>
      </c>
      <c r="C605" s="2">
        <f t="shared" si="75"/>
        <v>3</v>
      </c>
      <c r="L605" s="29">
        <f t="shared" si="76"/>
        <v>0</v>
      </c>
      <c r="N605" s="29">
        <f t="shared" si="73"/>
        <v>0</v>
      </c>
      <c r="R605" s="29">
        <f t="shared" si="77"/>
        <v>0</v>
      </c>
      <c r="V605" s="29">
        <f t="shared" si="74"/>
        <v>0</v>
      </c>
      <c r="W605"/>
      <c r="X605"/>
      <c r="Y605" s="7"/>
      <c r="Z605"/>
      <c r="AA605" s="35"/>
    </row>
    <row r="606" spans="1:31" hidden="1" x14ac:dyDescent="0.2">
      <c r="B606" s="2"/>
      <c r="C606" s="2"/>
      <c r="W606"/>
      <c r="X606"/>
      <c r="Y606" s="7"/>
      <c r="Z606"/>
      <c r="AA606" s="35"/>
    </row>
    <row r="607" spans="1:31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A607" s="36"/>
      <c r="AB607" s="36"/>
      <c r="AC607" s="36"/>
      <c r="AD607" s="40"/>
      <c r="AE607" s="40"/>
    </row>
    <row r="608" spans="1:31" ht="14.25" customHeight="1" x14ac:dyDescent="0.2">
      <c r="A608" s="6" t="s">
        <v>2304</v>
      </c>
      <c r="B608" s="2">
        <f t="shared" ref="B608:B629" si="78">+L608+N608+R608+V608+X608</f>
        <v>741</v>
      </c>
      <c r="C608" s="2">
        <f t="shared" ref="C608:C629" si="79">RANK(B608,B$608:B$807,0)</f>
        <v>1</v>
      </c>
      <c r="D608" s="4" t="s">
        <v>20</v>
      </c>
      <c r="E608" s="5" t="s">
        <v>2462</v>
      </c>
      <c r="F608" s="29">
        <v>2006</v>
      </c>
      <c r="G608" s="29">
        <v>0</v>
      </c>
      <c r="I608" s="29">
        <v>1</v>
      </c>
      <c r="J608" s="29">
        <v>32</v>
      </c>
      <c r="K608" s="29">
        <v>15</v>
      </c>
      <c r="L608" s="29">
        <f t="shared" ref="L608:L621" si="80">IF(AND(I608&lt;1,J608&lt;1,K608&lt;1),0,IF(250+((80-(I608*60+J608))*2)&lt;0,0,IF(K608&lt;50,250+((80-(I608*60+J608))*2),IF(K608&gt;49,250+((80-(I608*60+J608))*2)-1,250+((80-(I608*60+J608))*2)))))</f>
        <v>226</v>
      </c>
      <c r="M608" s="29">
        <v>167</v>
      </c>
      <c r="N608" s="29">
        <f t="shared" ref="N608:N629" si="81">IF(M608&lt;89,0,250+((M608-172)*3))</f>
        <v>235</v>
      </c>
      <c r="O608" s="29">
        <v>2</v>
      </c>
      <c r="P608" s="29">
        <v>45</v>
      </c>
      <c r="Q608" s="29">
        <v>99</v>
      </c>
      <c r="R608" s="29">
        <f t="shared" ref="R608:R629" si="82">IF(AND(O608&lt;1,P608&lt;1,Q608&lt;1),0,IF(250+((195-(O608*60+P608))*1)&lt;0,0,250+((195-(O608*60+P608))*1)))</f>
        <v>280</v>
      </c>
      <c r="V608" s="29">
        <f t="shared" ref="V608:V629" si="83">IF(AND(S608&lt;1,T608&lt;1,U608&lt;1),0,IF(500+((320-(S608*60+T608))*1)&lt;0,0,500+((320-(S608*60+T608))*1)))</f>
        <v>0</v>
      </c>
      <c r="W608"/>
      <c r="X608"/>
      <c r="Y608" s="7"/>
      <c r="Z608"/>
      <c r="AA608" s="35">
        <v>725</v>
      </c>
      <c r="AB608" s="35">
        <v>762</v>
      </c>
      <c r="AD608" s="39">
        <f>B608+AA608+AB608+AC608</f>
        <v>2228</v>
      </c>
      <c r="AE608" s="39">
        <v>1</v>
      </c>
    </row>
    <row r="609" spans="1:31" x14ac:dyDescent="0.2">
      <c r="A609" s="6" t="s">
        <v>2473</v>
      </c>
      <c r="B609" s="2">
        <f t="shared" si="78"/>
        <v>739</v>
      </c>
      <c r="C609" s="2">
        <f t="shared" si="79"/>
        <v>2</v>
      </c>
      <c r="D609" s="4" t="s">
        <v>20</v>
      </c>
      <c r="E609" s="5" t="s">
        <v>2306</v>
      </c>
      <c r="F609" s="29">
        <v>2007</v>
      </c>
      <c r="G609" s="29">
        <v>0</v>
      </c>
      <c r="I609" s="29">
        <v>1</v>
      </c>
      <c r="J609" s="29">
        <v>50</v>
      </c>
      <c r="K609" s="29">
        <v>7</v>
      </c>
      <c r="L609" s="29">
        <f t="shared" si="80"/>
        <v>190</v>
      </c>
      <c r="M609" s="29">
        <v>174</v>
      </c>
      <c r="N609" s="29">
        <f t="shared" si="81"/>
        <v>256</v>
      </c>
      <c r="O609" s="29">
        <v>2</v>
      </c>
      <c r="P609" s="29">
        <v>32</v>
      </c>
      <c r="Q609" s="29">
        <v>27</v>
      </c>
      <c r="R609" s="29">
        <f t="shared" si="82"/>
        <v>293</v>
      </c>
      <c r="V609" s="29">
        <f t="shared" si="83"/>
        <v>0</v>
      </c>
      <c r="W609"/>
      <c r="X609"/>
      <c r="Y609" s="7"/>
      <c r="Z609"/>
      <c r="AA609" s="35">
        <v>755</v>
      </c>
      <c r="AB609" s="35">
        <v>668</v>
      </c>
      <c r="AD609" s="39">
        <f>B609+AA609+AB609+AC609</f>
        <v>2162</v>
      </c>
      <c r="AE609" s="39">
        <v>2</v>
      </c>
    </row>
    <row r="610" spans="1:31" x14ac:dyDescent="0.2">
      <c r="A610" s="6" t="s">
        <v>2443</v>
      </c>
      <c r="B610" s="2">
        <f t="shared" si="78"/>
        <v>701</v>
      </c>
      <c r="C610" s="2">
        <f t="shared" si="79"/>
        <v>6</v>
      </c>
      <c r="D610" s="4" t="s">
        <v>21</v>
      </c>
      <c r="E610" s="5" t="s">
        <v>2310</v>
      </c>
      <c r="F610" s="29">
        <v>2006</v>
      </c>
      <c r="G610" s="29">
        <v>2</v>
      </c>
      <c r="I610" s="29">
        <v>1</v>
      </c>
      <c r="J610" s="29">
        <v>30</v>
      </c>
      <c r="K610" s="29">
        <v>15</v>
      </c>
      <c r="L610" s="29">
        <f t="shared" si="80"/>
        <v>230</v>
      </c>
      <c r="M610" s="29">
        <v>160</v>
      </c>
      <c r="N610" s="29">
        <f t="shared" si="81"/>
        <v>214</v>
      </c>
      <c r="O610" s="29">
        <v>3</v>
      </c>
      <c r="P610" s="29">
        <v>8</v>
      </c>
      <c r="Q610" s="29">
        <v>45</v>
      </c>
      <c r="R610" s="29">
        <f t="shared" si="82"/>
        <v>257</v>
      </c>
      <c r="V610" s="29">
        <f t="shared" si="83"/>
        <v>0</v>
      </c>
      <c r="W610"/>
      <c r="X610"/>
      <c r="Y610" s="7"/>
      <c r="Z610"/>
      <c r="AA610" s="35">
        <v>744</v>
      </c>
      <c r="AB610" s="35">
        <v>699</v>
      </c>
      <c r="AD610" s="39">
        <f>B610+AA610+AB610+AC610</f>
        <v>2144</v>
      </c>
      <c r="AE610" s="39">
        <v>3</v>
      </c>
    </row>
    <row r="611" spans="1:31" x14ac:dyDescent="0.2">
      <c r="A611" s="6" t="s">
        <v>2484</v>
      </c>
      <c r="B611" s="2">
        <f t="shared" si="78"/>
        <v>690</v>
      </c>
      <c r="C611" s="2">
        <f t="shared" si="79"/>
        <v>7</v>
      </c>
      <c r="D611" s="4" t="s">
        <v>22</v>
      </c>
      <c r="E611" s="5" t="s">
        <v>2325</v>
      </c>
      <c r="F611" s="29">
        <v>2007</v>
      </c>
      <c r="G611" s="29">
        <v>0</v>
      </c>
      <c r="I611" s="29">
        <v>1</v>
      </c>
      <c r="J611" s="29">
        <v>22</v>
      </c>
      <c r="K611" s="29">
        <v>34</v>
      </c>
      <c r="L611" s="29">
        <f t="shared" si="80"/>
        <v>246</v>
      </c>
      <c r="M611" s="29">
        <v>148</v>
      </c>
      <c r="N611" s="29">
        <f t="shared" si="81"/>
        <v>178</v>
      </c>
      <c r="O611" s="29">
        <v>2</v>
      </c>
      <c r="P611" s="29">
        <v>59</v>
      </c>
      <c r="Q611" s="29">
        <v>92</v>
      </c>
      <c r="R611" s="29">
        <f t="shared" si="82"/>
        <v>266</v>
      </c>
      <c r="V611" s="29">
        <f t="shared" si="83"/>
        <v>0</v>
      </c>
      <c r="W611"/>
      <c r="X611"/>
      <c r="Y611" s="7"/>
      <c r="Z611"/>
      <c r="AA611" s="35">
        <v>704</v>
      </c>
      <c r="AB611" s="35">
        <v>718</v>
      </c>
      <c r="AD611" s="39">
        <f>B611+AA611+AB611+AC611</f>
        <v>2112</v>
      </c>
      <c r="AE611" s="39">
        <v>4</v>
      </c>
    </row>
    <row r="612" spans="1:31" x14ac:dyDescent="0.2">
      <c r="A612" s="6" t="s">
        <v>2433</v>
      </c>
      <c r="B612" s="2">
        <f t="shared" si="78"/>
        <v>704</v>
      </c>
      <c r="C612" s="2">
        <f t="shared" si="79"/>
        <v>5</v>
      </c>
      <c r="D612" s="4" t="s">
        <v>21</v>
      </c>
      <c r="E612" s="5" t="s">
        <v>2310</v>
      </c>
      <c r="F612" s="29">
        <v>2007</v>
      </c>
      <c r="G612" s="29">
        <v>2</v>
      </c>
      <c r="I612" s="29">
        <v>1</v>
      </c>
      <c r="J612" s="29">
        <v>22</v>
      </c>
      <c r="K612" s="29">
        <v>69</v>
      </c>
      <c r="L612" s="29">
        <f t="shared" si="80"/>
        <v>245</v>
      </c>
      <c r="M612" s="29">
        <v>152</v>
      </c>
      <c r="N612" s="29">
        <f t="shared" si="81"/>
        <v>190</v>
      </c>
      <c r="O612" s="29">
        <v>2</v>
      </c>
      <c r="P612" s="29">
        <v>56</v>
      </c>
      <c r="Q612" s="29">
        <v>49</v>
      </c>
      <c r="R612" s="29">
        <f t="shared" si="82"/>
        <v>269</v>
      </c>
      <c r="V612" s="29">
        <f t="shared" si="83"/>
        <v>0</v>
      </c>
      <c r="W612"/>
      <c r="X612"/>
      <c r="Y612" s="7"/>
      <c r="Z612"/>
      <c r="AA612" s="35">
        <v>665</v>
      </c>
      <c r="AB612" s="35">
        <v>668</v>
      </c>
      <c r="AD612" s="39">
        <f>B612+AA612+AB612</f>
        <v>2037</v>
      </c>
      <c r="AE612" s="39">
        <v>5</v>
      </c>
    </row>
    <row r="613" spans="1:31" x14ac:dyDescent="0.2">
      <c r="A613" s="6" t="s">
        <v>2444</v>
      </c>
      <c r="B613" s="2">
        <f t="shared" si="78"/>
        <v>688</v>
      </c>
      <c r="C613" s="2">
        <f t="shared" si="79"/>
        <v>9</v>
      </c>
      <c r="D613" s="4" t="s">
        <v>20</v>
      </c>
      <c r="E613" s="5" t="s">
        <v>2306</v>
      </c>
      <c r="F613" s="29">
        <v>2006</v>
      </c>
      <c r="G613" s="29">
        <v>0</v>
      </c>
      <c r="I613" s="29">
        <v>1</v>
      </c>
      <c r="J613" s="29">
        <v>59</v>
      </c>
      <c r="K613" s="29">
        <v>84</v>
      </c>
      <c r="L613" s="29">
        <f t="shared" si="80"/>
        <v>171</v>
      </c>
      <c r="M613" s="29">
        <v>174</v>
      </c>
      <c r="N613" s="29">
        <f t="shared" si="81"/>
        <v>256</v>
      </c>
      <c r="O613" s="29">
        <v>3</v>
      </c>
      <c r="P613" s="29">
        <v>4</v>
      </c>
      <c r="Q613" s="29">
        <v>27</v>
      </c>
      <c r="R613" s="29">
        <f t="shared" si="82"/>
        <v>261</v>
      </c>
      <c r="V613" s="29">
        <f t="shared" si="83"/>
        <v>0</v>
      </c>
      <c r="W613"/>
      <c r="X613"/>
      <c r="Y613" s="7"/>
      <c r="Z613"/>
      <c r="AA613" s="35">
        <v>701</v>
      </c>
      <c r="AB613" s="35">
        <v>590</v>
      </c>
      <c r="AD613" s="39">
        <f>B613+AA613+AB613+AC613</f>
        <v>1979</v>
      </c>
      <c r="AE613" s="39">
        <v>6</v>
      </c>
    </row>
    <row r="614" spans="1:31" x14ac:dyDescent="0.2">
      <c r="A614" s="6" t="s">
        <v>2432</v>
      </c>
      <c r="B614" s="2">
        <f t="shared" si="78"/>
        <v>668</v>
      </c>
      <c r="C614" s="2">
        <f t="shared" si="79"/>
        <v>10</v>
      </c>
      <c r="D614" s="4" t="s">
        <v>21</v>
      </c>
      <c r="E614" s="5" t="s">
        <v>2310</v>
      </c>
      <c r="F614" s="29">
        <v>2007</v>
      </c>
      <c r="G614" s="29">
        <v>2</v>
      </c>
      <c r="I614" s="29">
        <v>1</v>
      </c>
      <c r="J614" s="29">
        <v>27</v>
      </c>
      <c r="K614" s="29">
        <v>69</v>
      </c>
      <c r="L614" s="29">
        <f t="shared" si="80"/>
        <v>235</v>
      </c>
      <c r="M614" s="29">
        <v>150</v>
      </c>
      <c r="N614" s="29">
        <f t="shared" si="81"/>
        <v>184</v>
      </c>
      <c r="O614" s="29">
        <v>3</v>
      </c>
      <c r="P614" s="29">
        <v>16</v>
      </c>
      <c r="Q614" s="29">
        <v>86</v>
      </c>
      <c r="R614" s="29">
        <f t="shared" si="82"/>
        <v>249</v>
      </c>
      <c r="V614" s="29">
        <f t="shared" si="83"/>
        <v>0</v>
      </c>
      <c r="W614"/>
      <c r="X614"/>
      <c r="Y614" s="7"/>
      <c r="Z614"/>
      <c r="AA614" s="35">
        <v>699</v>
      </c>
      <c r="AB614" s="35">
        <v>452</v>
      </c>
      <c r="AD614" s="39">
        <f>B614+AA614+AB614</f>
        <v>1819</v>
      </c>
      <c r="AE614" s="39">
        <v>7</v>
      </c>
    </row>
    <row r="615" spans="1:31" x14ac:dyDescent="0.2">
      <c r="A615" s="6" t="s">
        <v>2431</v>
      </c>
      <c r="B615" s="2">
        <f t="shared" si="78"/>
        <v>598</v>
      </c>
      <c r="C615" s="2">
        <f t="shared" si="79"/>
        <v>12</v>
      </c>
      <c r="D615" s="4" t="s">
        <v>20</v>
      </c>
      <c r="E615" s="5" t="s">
        <v>2346</v>
      </c>
      <c r="F615" s="29">
        <v>2007</v>
      </c>
      <c r="G615" s="29">
        <v>0</v>
      </c>
      <c r="I615" s="29">
        <v>2</v>
      </c>
      <c r="J615" s="29">
        <v>13</v>
      </c>
      <c r="K615" s="29">
        <v>31</v>
      </c>
      <c r="L615" s="29">
        <f t="shared" si="80"/>
        <v>144</v>
      </c>
      <c r="M615" s="29">
        <v>166</v>
      </c>
      <c r="N615" s="29">
        <f t="shared" si="81"/>
        <v>232</v>
      </c>
      <c r="O615" s="29">
        <v>3</v>
      </c>
      <c r="P615" s="29">
        <v>43</v>
      </c>
      <c r="Q615" s="29">
        <v>52</v>
      </c>
      <c r="R615" s="29">
        <f t="shared" si="82"/>
        <v>222</v>
      </c>
      <c r="V615" s="29">
        <f t="shared" si="83"/>
        <v>0</v>
      </c>
      <c r="W615"/>
      <c r="X615"/>
      <c r="Y615" s="7"/>
      <c r="Z615"/>
      <c r="AA615" s="35">
        <v>563</v>
      </c>
      <c r="AB615" s="35">
        <v>565</v>
      </c>
      <c r="AD615" s="39">
        <f>B615+AA615+AB615</f>
        <v>1726</v>
      </c>
      <c r="AE615" s="39">
        <v>8</v>
      </c>
    </row>
    <row r="616" spans="1:31" x14ac:dyDescent="0.2">
      <c r="A616" s="6" t="s">
        <v>2440</v>
      </c>
      <c r="B616" s="2">
        <f t="shared" si="78"/>
        <v>726</v>
      </c>
      <c r="C616" s="2">
        <f t="shared" si="79"/>
        <v>3</v>
      </c>
      <c r="D616" s="4" t="s">
        <v>21</v>
      </c>
      <c r="E616" s="5" t="s">
        <v>2310</v>
      </c>
      <c r="F616" s="29">
        <v>2006</v>
      </c>
      <c r="G616" s="29">
        <v>3</v>
      </c>
      <c r="I616" s="29">
        <v>1</v>
      </c>
      <c r="J616" s="29">
        <v>28</v>
      </c>
      <c r="K616" s="29">
        <v>66</v>
      </c>
      <c r="L616" s="29">
        <f t="shared" si="80"/>
        <v>233</v>
      </c>
      <c r="M616" s="29">
        <v>166</v>
      </c>
      <c r="N616" s="29">
        <f t="shared" si="81"/>
        <v>232</v>
      </c>
      <c r="O616" s="29">
        <v>3</v>
      </c>
      <c r="P616" s="29">
        <v>4</v>
      </c>
      <c r="Q616" s="29">
        <v>67</v>
      </c>
      <c r="R616" s="29">
        <f t="shared" si="82"/>
        <v>261</v>
      </c>
      <c r="V616" s="29">
        <f t="shared" si="83"/>
        <v>0</v>
      </c>
      <c r="W616"/>
      <c r="X616"/>
      <c r="Y616" s="7"/>
      <c r="Z616"/>
      <c r="AA616" s="35">
        <v>776</v>
      </c>
      <c r="AB616" s="35">
        <v>0</v>
      </c>
      <c r="AD616" s="39">
        <f t="shared" ref="AD616:AD629" si="84">B616+AA616+AB616+AC616</f>
        <v>1502</v>
      </c>
      <c r="AE616" s="39">
        <v>9</v>
      </c>
    </row>
    <row r="617" spans="1:31" x14ac:dyDescent="0.2">
      <c r="A617" s="6" t="s">
        <v>2474</v>
      </c>
      <c r="B617" s="2">
        <f t="shared" si="78"/>
        <v>196</v>
      </c>
      <c r="C617" s="2">
        <f t="shared" si="79"/>
        <v>16</v>
      </c>
      <c r="D617" s="4" t="s">
        <v>21</v>
      </c>
      <c r="E617" s="5" t="s">
        <v>2472</v>
      </c>
      <c r="F617" s="29">
        <v>2006</v>
      </c>
      <c r="G617" s="29">
        <v>2</v>
      </c>
      <c r="L617" s="29">
        <f t="shared" si="80"/>
        <v>0</v>
      </c>
      <c r="M617" s="29">
        <v>154</v>
      </c>
      <c r="N617" s="29">
        <f t="shared" si="81"/>
        <v>196</v>
      </c>
      <c r="R617" s="29">
        <f t="shared" si="82"/>
        <v>0</v>
      </c>
      <c r="V617" s="29">
        <f t="shared" si="83"/>
        <v>0</v>
      </c>
      <c r="W617"/>
      <c r="X617"/>
      <c r="Y617" s="7"/>
      <c r="Z617"/>
      <c r="AA617" s="35">
        <v>470</v>
      </c>
      <c r="AB617" s="35">
        <v>535</v>
      </c>
      <c r="AD617" s="39">
        <f t="shared" si="84"/>
        <v>1201</v>
      </c>
      <c r="AE617" s="39">
        <v>10</v>
      </c>
    </row>
    <row r="618" spans="1:31" x14ac:dyDescent="0.2">
      <c r="A618" s="6" t="s">
        <v>2434</v>
      </c>
      <c r="B618" s="2">
        <f t="shared" si="78"/>
        <v>658</v>
      </c>
      <c r="C618" s="2">
        <f t="shared" si="79"/>
        <v>11</v>
      </c>
      <c r="D618" s="4" t="s">
        <v>21</v>
      </c>
      <c r="E618" s="5" t="s">
        <v>2472</v>
      </c>
      <c r="F618" s="29">
        <v>2007</v>
      </c>
      <c r="G618" s="34">
        <v>1</v>
      </c>
      <c r="I618" s="29">
        <v>1</v>
      </c>
      <c r="J618" s="29">
        <v>43</v>
      </c>
      <c r="K618" s="29">
        <v>97</v>
      </c>
      <c r="L618" s="29">
        <f t="shared" si="80"/>
        <v>203</v>
      </c>
      <c r="M618" s="29">
        <v>156</v>
      </c>
      <c r="N618" s="29">
        <f t="shared" si="81"/>
        <v>202</v>
      </c>
      <c r="O618" s="29">
        <v>3</v>
      </c>
      <c r="P618" s="29">
        <v>12</v>
      </c>
      <c r="Q618" s="29">
        <v>24</v>
      </c>
      <c r="R618" s="29">
        <f t="shared" si="82"/>
        <v>253</v>
      </c>
      <c r="V618" s="29">
        <f t="shared" si="83"/>
        <v>0</v>
      </c>
      <c r="W618"/>
      <c r="X618"/>
      <c r="Y618" s="7"/>
      <c r="Z618"/>
      <c r="AA618" s="35">
        <v>449</v>
      </c>
      <c r="AB618" s="35">
        <v>0</v>
      </c>
      <c r="AD618" s="39">
        <f t="shared" si="84"/>
        <v>1107</v>
      </c>
      <c r="AE618" s="39">
        <v>11</v>
      </c>
    </row>
    <row r="619" spans="1:31" x14ac:dyDescent="0.2">
      <c r="A619" s="6" t="s">
        <v>2429</v>
      </c>
      <c r="B619" s="2">
        <f t="shared" si="78"/>
        <v>689</v>
      </c>
      <c r="C619" s="2">
        <f t="shared" si="79"/>
        <v>8</v>
      </c>
      <c r="D619" s="4" t="s">
        <v>21</v>
      </c>
      <c r="E619" s="5" t="s">
        <v>2310</v>
      </c>
      <c r="F619" s="29">
        <v>2007</v>
      </c>
      <c r="G619" s="29">
        <v>2</v>
      </c>
      <c r="I619" s="29">
        <v>1</v>
      </c>
      <c r="J619" s="29">
        <v>47</v>
      </c>
      <c r="K619" s="29">
        <v>37</v>
      </c>
      <c r="L619" s="29">
        <f t="shared" si="80"/>
        <v>196</v>
      </c>
      <c r="M619" s="29">
        <v>162</v>
      </c>
      <c r="N619" s="29">
        <f t="shared" si="81"/>
        <v>220</v>
      </c>
      <c r="O619" s="29">
        <v>2</v>
      </c>
      <c r="P619" s="29">
        <v>52</v>
      </c>
      <c r="Q619" s="29">
        <v>5</v>
      </c>
      <c r="R619" s="29">
        <f t="shared" si="82"/>
        <v>273</v>
      </c>
      <c r="V619" s="29">
        <f t="shared" si="83"/>
        <v>0</v>
      </c>
      <c r="W619"/>
      <c r="X619"/>
      <c r="Y619" s="7"/>
      <c r="Z619"/>
      <c r="AA619" s="35">
        <v>382</v>
      </c>
      <c r="AB619" s="35">
        <v>0</v>
      </c>
      <c r="AD619" s="39">
        <f t="shared" si="84"/>
        <v>1071</v>
      </c>
      <c r="AE619" s="39">
        <v>12</v>
      </c>
    </row>
    <row r="620" spans="1:31" x14ac:dyDescent="0.2">
      <c r="A620" s="6" t="s">
        <v>2439</v>
      </c>
      <c r="B620" s="2">
        <f t="shared" si="78"/>
        <v>710</v>
      </c>
      <c r="C620" s="2">
        <f t="shared" si="79"/>
        <v>4</v>
      </c>
      <c r="D620" s="4" t="s">
        <v>21</v>
      </c>
      <c r="E620" s="5" t="s">
        <v>2472</v>
      </c>
      <c r="F620" s="29">
        <v>2006</v>
      </c>
      <c r="G620" s="29">
        <v>3</v>
      </c>
      <c r="I620" s="29">
        <v>1</v>
      </c>
      <c r="J620" s="29">
        <v>32</v>
      </c>
      <c r="K620" s="29">
        <v>15</v>
      </c>
      <c r="L620" s="29">
        <f t="shared" si="80"/>
        <v>226</v>
      </c>
      <c r="M620" s="29">
        <v>166</v>
      </c>
      <c r="N620" s="29">
        <f t="shared" si="81"/>
        <v>232</v>
      </c>
      <c r="O620" s="29">
        <v>3</v>
      </c>
      <c r="P620" s="29">
        <v>13</v>
      </c>
      <c r="Q620" s="29">
        <v>52</v>
      </c>
      <c r="R620" s="29">
        <f t="shared" si="82"/>
        <v>252</v>
      </c>
      <c r="V620" s="29">
        <f t="shared" si="83"/>
        <v>0</v>
      </c>
      <c r="W620"/>
      <c r="X620"/>
      <c r="Y620" s="7"/>
      <c r="Z620"/>
      <c r="AA620" s="35">
        <v>247</v>
      </c>
      <c r="AB620" s="35">
        <v>0</v>
      </c>
      <c r="AD620" s="39">
        <f t="shared" si="84"/>
        <v>957</v>
      </c>
      <c r="AE620" s="39">
        <v>13</v>
      </c>
    </row>
    <row r="621" spans="1:31" x14ac:dyDescent="0.2">
      <c r="A621" s="6" t="s">
        <v>2322</v>
      </c>
      <c r="B621" s="2">
        <f t="shared" si="78"/>
        <v>0</v>
      </c>
      <c r="C621" s="2">
        <f t="shared" si="79"/>
        <v>18</v>
      </c>
      <c r="D621" s="4" t="s">
        <v>21</v>
      </c>
      <c r="E621" s="5" t="s">
        <v>2310</v>
      </c>
      <c r="F621" s="29">
        <v>2008</v>
      </c>
      <c r="G621" s="29">
        <v>1</v>
      </c>
      <c r="L621" s="29">
        <f t="shared" si="80"/>
        <v>0</v>
      </c>
      <c r="N621" s="29">
        <f t="shared" si="81"/>
        <v>0</v>
      </c>
      <c r="R621" s="29">
        <f t="shared" si="82"/>
        <v>0</v>
      </c>
      <c r="V621" s="29">
        <f t="shared" si="83"/>
        <v>0</v>
      </c>
      <c r="W621"/>
      <c r="X621"/>
      <c r="Y621" s="7"/>
      <c r="Z621"/>
      <c r="AA621" s="35">
        <v>0</v>
      </c>
      <c r="AB621" s="35">
        <v>696</v>
      </c>
      <c r="AD621" s="39">
        <f t="shared" si="84"/>
        <v>696</v>
      </c>
      <c r="AE621" s="39">
        <v>14</v>
      </c>
    </row>
    <row r="622" spans="1:31" x14ac:dyDescent="0.2">
      <c r="A622" s="30" t="s">
        <v>2502</v>
      </c>
      <c r="B622" s="31">
        <f t="shared" si="78"/>
        <v>478</v>
      </c>
      <c r="C622" s="31">
        <f t="shared" si="79"/>
        <v>13</v>
      </c>
      <c r="D622" s="32" t="s">
        <v>21</v>
      </c>
      <c r="E622" s="33" t="s">
        <v>2472</v>
      </c>
      <c r="F622" s="34">
        <v>2007</v>
      </c>
      <c r="G622" s="34">
        <v>1</v>
      </c>
      <c r="I622" s="29">
        <v>0</v>
      </c>
      <c r="J622" s="29">
        <v>55</v>
      </c>
      <c r="K622" s="29">
        <v>38</v>
      </c>
      <c r="L622" s="29">
        <f>IF(AND(I622&lt;1,J622&lt;1,K622&lt;1),0,IF(250+((45-(I622*60+J622))*2)&lt;0,0,IF(K622&lt;50,250+((45-(I622*60+J622))*2),IF(K622&gt;49,250+((45-(I622*60+J622))*2)-1,250+((45-(I622*60+J622))*2)))))</f>
        <v>230</v>
      </c>
      <c r="N622" s="29">
        <f t="shared" si="81"/>
        <v>0</v>
      </c>
      <c r="O622" s="29">
        <v>3</v>
      </c>
      <c r="P622" s="29">
        <v>17</v>
      </c>
      <c r="Q622" s="29">
        <v>14</v>
      </c>
      <c r="R622" s="29">
        <f t="shared" si="82"/>
        <v>248</v>
      </c>
      <c r="V622" s="29">
        <f t="shared" si="83"/>
        <v>0</v>
      </c>
      <c r="W622"/>
      <c r="X622"/>
      <c r="Y622" s="7"/>
      <c r="Z622"/>
      <c r="AA622" s="35">
        <v>0</v>
      </c>
      <c r="AB622" s="35">
        <v>0</v>
      </c>
      <c r="AD622" s="39">
        <f t="shared" si="84"/>
        <v>478</v>
      </c>
      <c r="AE622" s="39">
        <v>15</v>
      </c>
    </row>
    <row r="623" spans="1:31" x14ac:dyDescent="0.2">
      <c r="A623" s="30" t="s">
        <v>2501</v>
      </c>
      <c r="B623" s="31">
        <f t="shared" si="78"/>
        <v>477</v>
      </c>
      <c r="C623" s="31">
        <f t="shared" si="79"/>
        <v>14</v>
      </c>
      <c r="D623" s="32" t="s">
        <v>21</v>
      </c>
      <c r="E623" s="33" t="s">
        <v>2472</v>
      </c>
      <c r="F623" s="34">
        <v>2007</v>
      </c>
      <c r="G623" s="34">
        <v>1</v>
      </c>
      <c r="I623" s="29">
        <v>0</v>
      </c>
      <c r="J623" s="29">
        <v>56</v>
      </c>
      <c r="K623" s="29">
        <v>34</v>
      </c>
      <c r="L623" s="29">
        <f>IF(AND(I623&lt;1,J623&lt;1,K623&lt;1),0,IF(250+((45-(I623*60+J623))*2)&lt;0,0,IF(K623&lt;50,250+((45-(I623*60+J623))*2),IF(K623&gt;49,250+((45-(I623*60+J623))*2)-1,250+((45-(I623*60+J623))*2)))))</f>
        <v>228</v>
      </c>
      <c r="N623" s="29">
        <f t="shared" si="81"/>
        <v>0</v>
      </c>
      <c r="O623" s="29">
        <v>3</v>
      </c>
      <c r="P623" s="29">
        <v>16</v>
      </c>
      <c r="Q623" s="29">
        <v>64</v>
      </c>
      <c r="R623" s="29">
        <f t="shared" si="82"/>
        <v>249</v>
      </c>
      <c r="V623" s="29">
        <f t="shared" si="83"/>
        <v>0</v>
      </c>
      <c r="W623"/>
      <c r="X623"/>
      <c r="Y623" s="7"/>
      <c r="Z623"/>
      <c r="AA623" s="35">
        <v>0</v>
      </c>
      <c r="AB623" s="35">
        <v>0</v>
      </c>
      <c r="AD623" s="39">
        <f t="shared" si="84"/>
        <v>477</v>
      </c>
      <c r="AE623" s="39">
        <v>16</v>
      </c>
    </row>
    <row r="624" spans="1:31" x14ac:dyDescent="0.2">
      <c r="A624" s="30" t="s">
        <v>2503</v>
      </c>
      <c r="B624" s="31">
        <f t="shared" si="78"/>
        <v>471</v>
      </c>
      <c r="C624" s="31">
        <f t="shared" si="79"/>
        <v>15</v>
      </c>
      <c r="D624" s="32" t="s">
        <v>21</v>
      </c>
      <c r="E624" s="33" t="s">
        <v>2472</v>
      </c>
      <c r="F624" s="34">
        <v>2007</v>
      </c>
      <c r="G624" s="34">
        <v>1</v>
      </c>
      <c r="I624" s="29">
        <v>0</v>
      </c>
      <c r="J624" s="29">
        <v>57</v>
      </c>
      <c r="K624" s="29">
        <v>44</v>
      </c>
      <c r="L624" s="29">
        <f>IF(AND(I624&lt;1,J624&lt;1,K624&lt;1),0,IF(250+((45-(I624*60+J624))*2)&lt;0,0,IF(K624&lt;50,250+((45-(I624*60+J624))*2),IF(K624&gt;49,250+((45-(I624*60+J624))*2)-1,250+((45-(I624*60+J624))*2)))))</f>
        <v>226</v>
      </c>
      <c r="N624" s="29">
        <f t="shared" si="81"/>
        <v>0</v>
      </c>
      <c r="O624" s="29">
        <v>3</v>
      </c>
      <c r="P624" s="29">
        <v>20</v>
      </c>
      <c r="Q624" s="29">
        <v>77</v>
      </c>
      <c r="R624" s="29">
        <f t="shared" si="82"/>
        <v>245</v>
      </c>
      <c r="V624" s="29">
        <f t="shared" si="83"/>
        <v>0</v>
      </c>
      <c r="W624"/>
      <c r="X624"/>
      <c r="Y624" s="7"/>
      <c r="Z624"/>
      <c r="AA624" s="35">
        <v>0</v>
      </c>
      <c r="AB624" s="35">
        <v>0</v>
      </c>
      <c r="AD624" s="39">
        <f t="shared" si="84"/>
        <v>471</v>
      </c>
      <c r="AE624" s="39">
        <v>17</v>
      </c>
    </row>
    <row r="625" spans="1:31" x14ac:dyDescent="0.2">
      <c r="A625" s="6" t="s">
        <v>2481</v>
      </c>
      <c r="B625" s="2">
        <f t="shared" si="78"/>
        <v>0</v>
      </c>
      <c r="C625" s="2">
        <f t="shared" si="79"/>
        <v>18</v>
      </c>
      <c r="D625" s="4" t="s">
        <v>20</v>
      </c>
      <c r="E625" s="5" t="s">
        <v>2462</v>
      </c>
      <c r="F625" s="29">
        <v>2006</v>
      </c>
      <c r="G625" s="29">
        <v>0</v>
      </c>
      <c r="L625" s="29">
        <f>IF(AND(I625&lt;1,J625&lt;1,K625&lt;1),0,IF(250+((80-(I625*60+J625))*2)&lt;0,0,IF(K625&lt;50,250+((80-(I625*60+J625))*2),IF(K625&gt;49,250+((80-(I625*60+J625))*2)-1,250+((80-(I625*60+J625))*2)))))</f>
        <v>0</v>
      </c>
      <c r="N625" s="29">
        <f t="shared" si="81"/>
        <v>0</v>
      </c>
      <c r="R625" s="29">
        <f t="shared" si="82"/>
        <v>0</v>
      </c>
      <c r="V625" s="29">
        <f t="shared" si="83"/>
        <v>0</v>
      </c>
      <c r="W625"/>
      <c r="X625"/>
      <c r="Y625" s="7"/>
      <c r="Z625"/>
      <c r="AA625" s="35">
        <v>0</v>
      </c>
      <c r="AB625" s="35">
        <v>424</v>
      </c>
      <c r="AD625" s="39">
        <f t="shared" si="84"/>
        <v>424</v>
      </c>
      <c r="AE625" s="39">
        <v>18</v>
      </c>
    </row>
    <row r="626" spans="1:31" x14ac:dyDescent="0.2">
      <c r="A626" s="6" t="s">
        <v>2475</v>
      </c>
      <c r="B626" s="2">
        <f t="shared" si="78"/>
        <v>58</v>
      </c>
      <c r="C626" s="2">
        <f t="shared" si="79"/>
        <v>17</v>
      </c>
      <c r="D626" s="4" t="s">
        <v>21</v>
      </c>
      <c r="E626" s="5" t="s">
        <v>2472</v>
      </c>
      <c r="F626" s="29">
        <v>2006</v>
      </c>
      <c r="G626" s="29">
        <v>2</v>
      </c>
      <c r="L626" s="29">
        <f>IF(AND(I626&lt;1,J626&lt;1,K626&lt;1),0,IF(250+((80-(I626*60+J626))*2)&lt;0,0,IF(K626&lt;50,250+((80-(I626*60+J626))*2),IF(K626&gt;49,250+((80-(I626*60+J626))*2)-1,250+((80-(I626*60+J626))*2)))))</f>
        <v>0</v>
      </c>
      <c r="M626" s="29">
        <v>108</v>
      </c>
      <c r="N626" s="29">
        <f t="shared" si="81"/>
        <v>58</v>
      </c>
      <c r="R626" s="29">
        <f t="shared" si="82"/>
        <v>0</v>
      </c>
      <c r="V626" s="29">
        <f t="shared" si="83"/>
        <v>0</v>
      </c>
      <c r="W626"/>
      <c r="X626"/>
      <c r="Y626" s="7"/>
      <c r="Z626"/>
      <c r="AA626" s="35">
        <v>0</v>
      </c>
      <c r="AB626" s="35">
        <v>0</v>
      </c>
      <c r="AD626" s="39">
        <f t="shared" si="84"/>
        <v>58</v>
      </c>
      <c r="AE626" s="39">
        <v>19</v>
      </c>
    </row>
    <row r="627" spans="1:31" x14ac:dyDescent="0.2">
      <c r="A627" s="30" t="s">
        <v>2504</v>
      </c>
      <c r="B627" s="31">
        <f t="shared" si="78"/>
        <v>0</v>
      </c>
      <c r="C627" s="31">
        <f t="shared" si="79"/>
        <v>18</v>
      </c>
      <c r="D627" s="32" t="s">
        <v>21</v>
      </c>
      <c r="E627" s="33" t="s">
        <v>2472</v>
      </c>
      <c r="F627" s="34">
        <v>2007</v>
      </c>
      <c r="G627" s="29">
        <v>2</v>
      </c>
      <c r="L627" s="29">
        <f>IF(AND(I627&lt;1,J627&lt;1,K627&lt;1),0,IF(250+((80-(I627*60+J627))*2)&lt;0,0,IF(K627&lt;50,250+((80-(I627*60+J627))*2),IF(K627&gt;49,250+((80-(I627*60+J627))*2)-1,250+((80-(I627*60+J627))*2)))))</f>
        <v>0</v>
      </c>
      <c r="N627" s="29">
        <f t="shared" si="81"/>
        <v>0</v>
      </c>
      <c r="R627" s="29">
        <f t="shared" si="82"/>
        <v>0</v>
      </c>
      <c r="V627" s="29">
        <f t="shared" si="83"/>
        <v>0</v>
      </c>
      <c r="W627"/>
      <c r="X627"/>
      <c r="Y627" s="7"/>
      <c r="Z627"/>
      <c r="AA627" s="35">
        <v>0</v>
      </c>
      <c r="AB627" s="35">
        <v>0</v>
      </c>
      <c r="AD627" s="39">
        <f t="shared" si="84"/>
        <v>0</v>
      </c>
      <c r="AE627" s="39">
        <v>20</v>
      </c>
    </row>
    <row r="628" spans="1:31" hidden="1" x14ac:dyDescent="0.2">
      <c r="A628" s="6" t="s">
        <v>2415</v>
      </c>
      <c r="B628" s="2">
        <f t="shared" si="78"/>
        <v>0</v>
      </c>
      <c r="C628" s="2">
        <f t="shared" si="79"/>
        <v>18</v>
      </c>
      <c r="D628" s="4" t="s">
        <v>20</v>
      </c>
      <c r="E628" s="5" t="s">
        <v>2297</v>
      </c>
      <c r="F628" s="29">
        <v>2006</v>
      </c>
      <c r="G628" s="29">
        <v>0</v>
      </c>
      <c r="L628" s="29">
        <f>IF(AND(I628&lt;1,J628&lt;1,K628&lt;1),0,IF(250+((80-(I628*60+J628))*2)&lt;0,0,IF(K628&lt;50,250+((80-(I628*60+J628))*2),IF(K628&gt;49,250+((80-(I628*60+J628))*2)-1,250+((80-(I628*60+J628))*2)))))</f>
        <v>0</v>
      </c>
      <c r="N628" s="29">
        <f t="shared" si="81"/>
        <v>0</v>
      </c>
      <c r="R628" s="29">
        <f t="shared" si="82"/>
        <v>0</v>
      </c>
      <c r="V628" s="29">
        <f t="shared" si="83"/>
        <v>0</v>
      </c>
      <c r="W628"/>
      <c r="X628"/>
      <c r="Y628" s="7"/>
      <c r="Z628"/>
      <c r="AA628" s="35">
        <v>0</v>
      </c>
      <c r="AB628" s="35">
        <v>0</v>
      </c>
      <c r="AD628" s="39">
        <f t="shared" si="84"/>
        <v>0</v>
      </c>
    </row>
    <row r="629" spans="1:31" hidden="1" x14ac:dyDescent="0.2">
      <c r="A629" s="6" t="s">
        <v>502</v>
      </c>
      <c r="B629" s="2">
        <f t="shared" si="78"/>
        <v>0</v>
      </c>
      <c r="C629" s="2">
        <f t="shared" si="79"/>
        <v>18</v>
      </c>
      <c r="L629" s="29">
        <f>IF(AND(I629&lt;1,J629&lt;1,K629&lt;1),0,IF(250+((80-(I629*60+J629))*2)&lt;0,0,IF(K629&lt;50,250+((80-(I629*60+J629))*2),IF(K629&gt;49,250+((80-(I629*60+J629))*2)-1,250+((80-(I629*60+J629))*2)))))</f>
        <v>0</v>
      </c>
      <c r="N629" s="29">
        <f t="shared" si="81"/>
        <v>0</v>
      </c>
      <c r="R629" s="29">
        <f t="shared" si="82"/>
        <v>0</v>
      </c>
      <c r="V629" s="29">
        <f t="shared" si="83"/>
        <v>0</v>
      </c>
      <c r="W629"/>
      <c r="X629"/>
      <c r="Y629" s="7"/>
      <c r="Z629"/>
      <c r="AA629" s="35"/>
      <c r="AD629" s="39">
        <f t="shared" si="84"/>
        <v>0</v>
      </c>
    </row>
    <row r="630" spans="1:31" hidden="1" x14ac:dyDescent="0.2">
      <c r="A630" s="6" t="s">
        <v>503</v>
      </c>
      <c r="B630" s="2">
        <f t="shared" ref="B630:B692" si="85">+L630+N630+R630+V630+X630</f>
        <v>0</v>
      </c>
      <c r="C630" s="2">
        <f t="shared" ref="C630:C692" si="86">RANK(B630,B$608:B$807,0)</f>
        <v>18</v>
      </c>
      <c r="L630" s="29">
        <f t="shared" si="76"/>
        <v>0</v>
      </c>
      <c r="N630" s="29">
        <f t="shared" ref="N630:N692" si="87">IF(M630&lt;89,0,250+((M630-172)*3))</f>
        <v>0</v>
      </c>
      <c r="R630" s="29">
        <f t="shared" ref="R630:R692" si="88">IF(AND(O630&lt;1,P630&lt;1,Q630&lt;1),0,IF(250+((195-(O630*60+P630))*1)&lt;0,0,250+((195-(O630*60+P630))*1)))</f>
        <v>0</v>
      </c>
      <c r="V630" s="29">
        <f t="shared" ref="V630:V692" si="89">IF(AND(S630&lt;1,T630&lt;1,U630&lt;1),0,IF(500+((320-(S630*60+T630))*1)&lt;0,0,500+((320-(S630*60+T630))*1)))</f>
        <v>0</v>
      </c>
      <c r="W630"/>
      <c r="X630"/>
      <c r="Y630" s="7"/>
      <c r="Z630"/>
      <c r="AA630" s="35"/>
    </row>
    <row r="631" spans="1:31" hidden="1" x14ac:dyDescent="0.2">
      <c r="A631" s="6" t="s">
        <v>504</v>
      </c>
      <c r="B631" s="2">
        <f t="shared" si="85"/>
        <v>0</v>
      </c>
      <c r="C631" s="2">
        <f t="shared" si="86"/>
        <v>18</v>
      </c>
      <c r="L631" s="29">
        <f t="shared" si="76"/>
        <v>0</v>
      </c>
      <c r="N631" s="29">
        <f t="shared" si="87"/>
        <v>0</v>
      </c>
      <c r="R631" s="29">
        <f t="shared" si="88"/>
        <v>0</v>
      </c>
      <c r="V631" s="29">
        <f t="shared" si="89"/>
        <v>0</v>
      </c>
      <c r="W631"/>
      <c r="X631"/>
      <c r="Y631" s="7"/>
      <c r="Z631"/>
      <c r="AA631" s="35"/>
    </row>
    <row r="632" spans="1:31" hidden="1" x14ac:dyDescent="0.2">
      <c r="A632" s="6" t="s">
        <v>505</v>
      </c>
      <c r="B632" s="2">
        <f t="shared" si="85"/>
        <v>0</v>
      </c>
      <c r="C632" s="2">
        <f t="shared" si="86"/>
        <v>18</v>
      </c>
      <c r="L632" s="29">
        <f t="shared" si="76"/>
        <v>0</v>
      </c>
      <c r="N632" s="29">
        <f t="shared" si="87"/>
        <v>0</v>
      </c>
      <c r="R632" s="29">
        <f t="shared" si="88"/>
        <v>0</v>
      </c>
      <c r="V632" s="29">
        <f t="shared" si="89"/>
        <v>0</v>
      </c>
      <c r="W632"/>
      <c r="X632"/>
      <c r="Y632" s="7"/>
      <c r="Z632"/>
      <c r="AA632" s="35"/>
    </row>
    <row r="633" spans="1:31" hidden="1" x14ac:dyDescent="0.2">
      <c r="A633" s="6" t="s">
        <v>506</v>
      </c>
      <c r="B633" s="2">
        <f t="shared" si="85"/>
        <v>0</v>
      </c>
      <c r="C633" s="2">
        <f t="shared" si="86"/>
        <v>18</v>
      </c>
      <c r="L633" s="29">
        <f t="shared" si="76"/>
        <v>0</v>
      </c>
      <c r="N633" s="29">
        <f t="shared" si="87"/>
        <v>0</v>
      </c>
      <c r="R633" s="29">
        <f t="shared" si="88"/>
        <v>0</v>
      </c>
      <c r="V633" s="29">
        <f t="shared" si="89"/>
        <v>0</v>
      </c>
      <c r="W633"/>
      <c r="X633"/>
      <c r="Y633" s="7"/>
      <c r="Z633"/>
      <c r="AA633" s="35"/>
    </row>
    <row r="634" spans="1:31" hidden="1" x14ac:dyDescent="0.2">
      <c r="A634" s="6" t="s">
        <v>507</v>
      </c>
      <c r="B634" s="2">
        <f t="shared" si="85"/>
        <v>0</v>
      </c>
      <c r="C634" s="2">
        <f t="shared" si="86"/>
        <v>18</v>
      </c>
      <c r="L634" s="29">
        <f t="shared" si="76"/>
        <v>0</v>
      </c>
      <c r="N634" s="29">
        <f t="shared" si="87"/>
        <v>0</v>
      </c>
      <c r="R634" s="29">
        <f t="shared" si="88"/>
        <v>0</v>
      </c>
      <c r="V634" s="29">
        <f t="shared" si="89"/>
        <v>0</v>
      </c>
      <c r="W634"/>
      <c r="X634"/>
      <c r="Y634" s="7"/>
      <c r="Z634"/>
      <c r="AA634" s="35"/>
    </row>
    <row r="635" spans="1:31" hidden="1" x14ac:dyDescent="0.2">
      <c r="A635" s="6" t="s">
        <v>508</v>
      </c>
      <c r="B635" s="2">
        <f t="shared" si="85"/>
        <v>0</v>
      </c>
      <c r="C635" s="2">
        <f t="shared" si="86"/>
        <v>18</v>
      </c>
      <c r="L635" s="29">
        <f t="shared" si="76"/>
        <v>0</v>
      </c>
      <c r="N635" s="29">
        <f t="shared" si="87"/>
        <v>0</v>
      </c>
      <c r="R635" s="29">
        <f t="shared" si="88"/>
        <v>0</v>
      </c>
      <c r="V635" s="29">
        <f t="shared" si="89"/>
        <v>0</v>
      </c>
      <c r="W635"/>
      <c r="X635"/>
      <c r="Y635" s="7"/>
      <c r="Z635"/>
      <c r="AA635" s="35"/>
    </row>
    <row r="636" spans="1:31" hidden="1" x14ac:dyDescent="0.2">
      <c r="A636" s="6" t="s">
        <v>509</v>
      </c>
      <c r="B636" s="2">
        <f t="shared" si="85"/>
        <v>0</v>
      </c>
      <c r="C636" s="2">
        <f t="shared" si="86"/>
        <v>18</v>
      </c>
      <c r="L636" s="29">
        <f t="shared" si="76"/>
        <v>0</v>
      </c>
      <c r="N636" s="29">
        <f t="shared" si="87"/>
        <v>0</v>
      </c>
      <c r="R636" s="29">
        <f t="shared" si="88"/>
        <v>0</v>
      </c>
      <c r="V636" s="29">
        <f t="shared" si="89"/>
        <v>0</v>
      </c>
      <c r="W636"/>
      <c r="X636"/>
      <c r="Y636" s="7"/>
      <c r="Z636"/>
      <c r="AA636" s="35"/>
    </row>
    <row r="637" spans="1:31" hidden="1" x14ac:dyDescent="0.2">
      <c r="A637" s="6" t="s">
        <v>510</v>
      </c>
      <c r="B637" s="2">
        <f t="shared" si="85"/>
        <v>0</v>
      </c>
      <c r="C637" s="2">
        <f t="shared" si="86"/>
        <v>18</v>
      </c>
      <c r="L637" s="29">
        <f t="shared" si="76"/>
        <v>0</v>
      </c>
      <c r="N637" s="29">
        <f t="shared" si="87"/>
        <v>0</v>
      </c>
      <c r="R637" s="29">
        <f t="shared" si="88"/>
        <v>0</v>
      </c>
      <c r="V637" s="29">
        <f t="shared" si="89"/>
        <v>0</v>
      </c>
      <c r="W637"/>
      <c r="X637"/>
      <c r="Y637" s="7"/>
      <c r="Z637"/>
      <c r="AA637" s="35"/>
    </row>
    <row r="638" spans="1:31" hidden="1" x14ac:dyDescent="0.2">
      <c r="A638" s="6" t="s">
        <v>511</v>
      </c>
      <c r="B638" s="2">
        <f t="shared" si="85"/>
        <v>0</v>
      </c>
      <c r="C638" s="2">
        <f t="shared" si="86"/>
        <v>18</v>
      </c>
      <c r="L638" s="29">
        <f t="shared" si="76"/>
        <v>0</v>
      </c>
      <c r="N638" s="29">
        <f t="shared" si="87"/>
        <v>0</v>
      </c>
      <c r="R638" s="29">
        <f t="shared" si="88"/>
        <v>0</v>
      </c>
      <c r="V638" s="29">
        <f t="shared" si="89"/>
        <v>0</v>
      </c>
      <c r="W638"/>
      <c r="X638"/>
      <c r="Y638" s="7"/>
      <c r="Z638"/>
      <c r="AA638" s="35"/>
    </row>
    <row r="639" spans="1:31" hidden="1" x14ac:dyDescent="0.2">
      <c r="A639" s="6" t="s">
        <v>512</v>
      </c>
      <c r="B639" s="2">
        <f t="shared" si="85"/>
        <v>0</v>
      </c>
      <c r="C639" s="2">
        <f t="shared" si="86"/>
        <v>18</v>
      </c>
      <c r="L639" s="29">
        <f t="shared" si="76"/>
        <v>0</v>
      </c>
      <c r="N639" s="29">
        <f t="shared" si="87"/>
        <v>0</v>
      </c>
      <c r="R639" s="29">
        <f t="shared" si="88"/>
        <v>0</v>
      </c>
      <c r="V639" s="29">
        <f t="shared" si="89"/>
        <v>0</v>
      </c>
      <c r="W639"/>
      <c r="X639"/>
      <c r="Y639" s="7"/>
      <c r="Z639"/>
      <c r="AA639" s="35"/>
    </row>
    <row r="640" spans="1:31" hidden="1" x14ac:dyDescent="0.2">
      <c r="A640" s="6" t="s">
        <v>513</v>
      </c>
      <c r="B640" s="2">
        <f t="shared" si="85"/>
        <v>0</v>
      </c>
      <c r="C640" s="2">
        <f t="shared" si="86"/>
        <v>18</v>
      </c>
      <c r="L640" s="29">
        <f t="shared" si="76"/>
        <v>0</v>
      </c>
      <c r="N640" s="29">
        <f t="shared" si="87"/>
        <v>0</v>
      </c>
      <c r="R640" s="29">
        <f t="shared" si="88"/>
        <v>0</v>
      </c>
      <c r="V640" s="29">
        <f t="shared" si="89"/>
        <v>0</v>
      </c>
      <c r="W640"/>
      <c r="X640"/>
      <c r="Y640" s="7"/>
      <c r="Z640"/>
      <c r="AA640" s="35"/>
    </row>
    <row r="641" spans="1:27" hidden="1" x14ac:dyDescent="0.2">
      <c r="A641" s="6" t="s">
        <v>514</v>
      </c>
      <c r="B641" s="2">
        <f t="shared" si="85"/>
        <v>0</v>
      </c>
      <c r="C641" s="2">
        <f t="shared" si="86"/>
        <v>18</v>
      </c>
      <c r="L641" s="29">
        <f t="shared" si="76"/>
        <v>0</v>
      </c>
      <c r="N641" s="29">
        <f t="shared" si="87"/>
        <v>0</v>
      </c>
      <c r="R641" s="29">
        <f t="shared" si="88"/>
        <v>0</v>
      </c>
      <c r="V641" s="29">
        <f t="shared" si="89"/>
        <v>0</v>
      </c>
      <c r="W641"/>
      <c r="X641"/>
      <c r="Y641" s="7"/>
      <c r="Z641"/>
      <c r="AA641" s="35"/>
    </row>
    <row r="642" spans="1:27" hidden="1" x14ac:dyDescent="0.2">
      <c r="A642" s="6" t="s">
        <v>515</v>
      </c>
      <c r="B642" s="2">
        <f t="shared" si="85"/>
        <v>0</v>
      </c>
      <c r="C642" s="2">
        <f t="shared" si="86"/>
        <v>18</v>
      </c>
      <c r="L642" s="29">
        <f t="shared" si="76"/>
        <v>0</v>
      </c>
      <c r="N642" s="29">
        <f t="shared" si="87"/>
        <v>0</v>
      </c>
      <c r="R642" s="29">
        <f t="shared" si="88"/>
        <v>0</v>
      </c>
      <c r="V642" s="29">
        <f t="shared" si="89"/>
        <v>0</v>
      </c>
      <c r="W642"/>
      <c r="X642"/>
      <c r="Y642" s="7"/>
      <c r="Z642"/>
      <c r="AA642" s="35"/>
    </row>
    <row r="643" spans="1:27" hidden="1" x14ac:dyDescent="0.2">
      <c r="A643" s="6" t="s">
        <v>516</v>
      </c>
      <c r="B643" s="2">
        <f t="shared" si="85"/>
        <v>0</v>
      </c>
      <c r="C643" s="2">
        <f t="shared" si="86"/>
        <v>18</v>
      </c>
      <c r="L643" s="29">
        <f t="shared" si="76"/>
        <v>0</v>
      </c>
      <c r="N643" s="29">
        <f t="shared" si="87"/>
        <v>0</v>
      </c>
      <c r="R643" s="29">
        <f t="shared" si="88"/>
        <v>0</v>
      </c>
      <c r="V643" s="29">
        <f t="shared" si="89"/>
        <v>0</v>
      </c>
      <c r="W643"/>
      <c r="X643"/>
      <c r="Y643" s="7"/>
      <c r="Z643"/>
      <c r="AA643" s="35"/>
    </row>
    <row r="644" spans="1:27" hidden="1" x14ac:dyDescent="0.2">
      <c r="A644" s="6" t="s">
        <v>517</v>
      </c>
      <c r="B644" s="2">
        <f t="shared" si="85"/>
        <v>0</v>
      </c>
      <c r="C644" s="2">
        <f t="shared" si="86"/>
        <v>18</v>
      </c>
      <c r="L644" s="29">
        <f t="shared" si="76"/>
        <v>0</v>
      </c>
      <c r="N644" s="29">
        <f t="shared" si="87"/>
        <v>0</v>
      </c>
      <c r="R644" s="29">
        <f t="shared" si="88"/>
        <v>0</v>
      </c>
      <c r="V644" s="29">
        <f t="shared" si="89"/>
        <v>0</v>
      </c>
      <c r="W644"/>
      <c r="X644"/>
      <c r="Y644" s="7"/>
      <c r="Z644"/>
      <c r="AA644" s="35"/>
    </row>
    <row r="645" spans="1:27" hidden="1" x14ac:dyDescent="0.2">
      <c r="A645" s="6" t="s">
        <v>518</v>
      </c>
      <c r="B645" s="2">
        <f t="shared" si="85"/>
        <v>0</v>
      </c>
      <c r="C645" s="2">
        <f t="shared" si="86"/>
        <v>18</v>
      </c>
      <c r="L645" s="29">
        <f t="shared" si="76"/>
        <v>0</v>
      </c>
      <c r="N645" s="29">
        <f t="shared" si="87"/>
        <v>0</v>
      </c>
      <c r="R645" s="29">
        <f t="shared" si="88"/>
        <v>0</v>
      </c>
      <c r="V645" s="29">
        <f t="shared" si="89"/>
        <v>0</v>
      </c>
      <c r="W645"/>
      <c r="X645"/>
      <c r="Y645" s="7"/>
      <c r="Z645"/>
      <c r="AA645" s="35"/>
    </row>
    <row r="646" spans="1:27" hidden="1" x14ac:dyDescent="0.2">
      <c r="A646" s="6" t="s">
        <v>519</v>
      </c>
      <c r="B646" s="2">
        <f t="shared" si="85"/>
        <v>0</v>
      </c>
      <c r="C646" s="2">
        <f t="shared" si="86"/>
        <v>18</v>
      </c>
      <c r="L646" s="29">
        <f t="shared" si="76"/>
        <v>0</v>
      </c>
      <c r="N646" s="29">
        <f t="shared" si="87"/>
        <v>0</v>
      </c>
      <c r="R646" s="29">
        <f t="shared" si="88"/>
        <v>0</v>
      </c>
      <c r="V646" s="29">
        <f t="shared" si="89"/>
        <v>0</v>
      </c>
      <c r="W646"/>
      <c r="X646"/>
      <c r="Y646" s="7"/>
      <c r="Z646"/>
      <c r="AA646" s="35"/>
    </row>
    <row r="647" spans="1:27" hidden="1" x14ac:dyDescent="0.2">
      <c r="A647" s="6" t="s">
        <v>520</v>
      </c>
      <c r="B647" s="2">
        <f t="shared" si="85"/>
        <v>0</v>
      </c>
      <c r="C647" s="2">
        <f t="shared" si="86"/>
        <v>18</v>
      </c>
      <c r="L647" s="29">
        <f t="shared" si="76"/>
        <v>0</v>
      </c>
      <c r="N647" s="29">
        <f t="shared" si="87"/>
        <v>0</v>
      </c>
      <c r="R647" s="29">
        <f t="shared" si="88"/>
        <v>0</v>
      </c>
      <c r="V647" s="29">
        <f t="shared" si="89"/>
        <v>0</v>
      </c>
      <c r="W647"/>
      <c r="X647"/>
      <c r="Y647" s="7"/>
      <c r="Z647"/>
      <c r="AA647" s="35"/>
    </row>
    <row r="648" spans="1:27" hidden="1" x14ac:dyDescent="0.2">
      <c r="A648" s="6" t="s">
        <v>521</v>
      </c>
      <c r="B648" s="2">
        <f t="shared" si="85"/>
        <v>0</v>
      </c>
      <c r="C648" s="2">
        <f t="shared" si="86"/>
        <v>18</v>
      </c>
      <c r="L648" s="29">
        <f t="shared" si="76"/>
        <v>0</v>
      </c>
      <c r="N648" s="29">
        <f t="shared" si="87"/>
        <v>0</v>
      </c>
      <c r="R648" s="29">
        <f t="shared" si="88"/>
        <v>0</v>
      </c>
      <c r="V648" s="29">
        <f t="shared" si="89"/>
        <v>0</v>
      </c>
      <c r="W648"/>
      <c r="X648"/>
      <c r="Y648" s="7"/>
      <c r="Z648"/>
      <c r="AA648" s="35"/>
    </row>
    <row r="649" spans="1:27" hidden="1" x14ac:dyDescent="0.2">
      <c r="A649" s="6" t="s">
        <v>522</v>
      </c>
      <c r="B649" s="2">
        <f t="shared" si="85"/>
        <v>0</v>
      </c>
      <c r="C649" s="2">
        <f t="shared" si="86"/>
        <v>18</v>
      </c>
      <c r="L649" s="29">
        <f t="shared" si="76"/>
        <v>0</v>
      </c>
      <c r="N649" s="29">
        <f t="shared" si="87"/>
        <v>0</v>
      </c>
      <c r="R649" s="29">
        <f t="shared" si="88"/>
        <v>0</v>
      </c>
      <c r="V649" s="29">
        <f t="shared" si="89"/>
        <v>0</v>
      </c>
      <c r="W649"/>
      <c r="X649"/>
      <c r="Y649" s="7"/>
      <c r="Z649"/>
      <c r="AA649" s="35"/>
    </row>
    <row r="650" spans="1:27" hidden="1" x14ac:dyDescent="0.2">
      <c r="A650" s="6" t="s">
        <v>523</v>
      </c>
      <c r="B650" s="2">
        <f t="shared" si="85"/>
        <v>0</v>
      </c>
      <c r="C650" s="2">
        <f t="shared" si="86"/>
        <v>18</v>
      </c>
      <c r="L650" s="29">
        <f t="shared" si="76"/>
        <v>0</v>
      </c>
      <c r="N650" s="29">
        <f t="shared" si="87"/>
        <v>0</v>
      </c>
      <c r="R650" s="29">
        <f t="shared" si="88"/>
        <v>0</v>
      </c>
      <c r="V650" s="29">
        <f t="shared" si="89"/>
        <v>0</v>
      </c>
      <c r="W650"/>
      <c r="X650"/>
      <c r="Y650" s="7"/>
      <c r="Z650"/>
      <c r="AA650" s="35"/>
    </row>
    <row r="651" spans="1:27" hidden="1" x14ac:dyDescent="0.2">
      <c r="A651" s="6" t="s">
        <v>524</v>
      </c>
      <c r="B651" s="2">
        <f t="shared" si="85"/>
        <v>0</v>
      </c>
      <c r="C651" s="2">
        <f t="shared" si="86"/>
        <v>18</v>
      </c>
      <c r="L651" s="29">
        <f t="shared" si="76"/>
        <v>0</v>
      </c>
      <c r="N651" s="29">
        <f t="shared" si="87"/>
        <v>0</v>
      </c>
      <c r="R651" s="29">
        <f t="shared" si="88"/>
        <v>0</v>
      </c>
      <c r="V651" s="29">
        <f t="shared" si="89"/>
        <v>0</v>
      </c>
      <c r="W651"/>
      <c r="X651"/>
      <c r="Y651" s="7"/>
      <c r="Z651"/>
      <c r="AA651" s="35"/>
    </row>
    <row r="652" spans="1:27" hidden="1" x14ac:dyDescent="0.2">
      <c r="A652" s="6" t="s">
        <v>525</v>
      </c>
      <c r="B652" s="2">
        <f t="shared" si="85"/>
        <v>0</v>
      </c>
      <c r="C652" s="2">
        <f t="shared" si="86"/>
        <v>18</v>
      </c>
      <c r="L652" s="29">
        <f t="shared" si="76"/>
        <v>0</v>
      </c>
      <c r="N652" s="29">
        <f t="shared" si="87"/>
        <v>0</v>
      </c>
      <c r="R652" s="29">
        <f t="shared" si="88"/>
        <v>0</v>
      </c>
      <c r="V652" s="29">
        <f t="shared" si="89"/>
        <v>0</v>
      </c>
      <c r="W652"/>
      <c r="X652"/>
      <c r="Y652" s="7"/>
      <c r="Z652"/>
      <c r="AA652" s="35"/>
    </row>
    <row r="653" spans="1:27" hidden="1" x14ac:dyDescent="0.2">
      <c r="A653" s="6" t="s">
        <v>526</v>
      </c>
      <c r="B653" s="2">
        <f t="shared" si="85"/>
        <v>0</v>
      </c>
      <c r="C653" s="2">
        <f t="shared" si="86"/>
        <v>18</v>
      </c>
      <c r="L653" s="29">
        <f t="shared" si="76"/>
        <v>0</v>
      </c>
      <c r="N653" s="29">
        <f t="shared" si="87"/>
        <v>0</v>
      </c>
      <c r="R653" s="29">
        <f t="shared" si="88"/>
        <v>0</v>
      </c>
      <c r="V653" s="29">
        <f t="shared" si="89"/>
        <v>0</v>
      </c>
      <c r="W653"/>
      <c r="X653"/>
      <c r="Y653" s="7"/>
      <c r="Z653"/>
      <c r="AA653" s="35"/>
    </row>
    <row r="654" spans="1:27" hidden="1" x14ac:dyDescent="0.2">
      <c r="A654" s="6" t="s">
        <v>527</v>
      </c>
      <c r="B654" s="2">
        <f t="shared" si="85"/>
        <v>0</v>
      </c>
      <c r="C654" s="2">
        <f t="shared" si="86"/>
        <v>18</v>
      </c>
      <c r="L654" s="29">
        <f t="shared" si="76"/>
        <v>0</v>
      </c>
      <c r="N654" s="29">
        <f t="shared" si="87"/>
        <v>0</v>
      </c>
      <c r="R654" s="29">
        <f t="shared" si="88"/>
        <v>0</v>
      </c>
      <c r="V654" s="29">
        <f t="shared" si="89"/>
        <v>0</v>
      </c>
      <c r="W654"/>
      <c r="X654"/>
      <c r="Y654" s="7"/>
      <c r="Z654"/>
      <c r="AA654" s="35"/>
    </row>
    <row r="655" spans="1:27" hidden="1" x14ac:dyDescent="0.2">
      <c r="A655" s="6" t="s">
        <v>528</v>
      </c>
      <c r="B655" s="2">
        <f t="shared" si="85"/>
        <v>0</v>
      </c>
      <c r="C655" s="2">
        <f t="shared" si="86"/>
        <v>18</v>
      </c>
      <c r="L655" s="29">
        <f t="shared" si="76"/>
        <v>0</v>
      </c>
      <c r="N655" s="29">
        <f t="shared" si="87"/>
        <v>0</v>
      </c>
      <c r="R655" s="29">
        <f t="shared" si="88"/>
        <v>0</v>
      </c>
      <c r="V655" s="29">
        <f t="shared" si="89"/>
        <v>0</v>
      </c>
      <c r="W655"/>
      <c r="X655"/>
      <c r="Y655" s="7"/>
      <c r="Z655"/>
      <c r="AA655" s="35"/>
    </row>
    <row r="656" spans="1:27" hidden="1" x14ac:dyDescent="0.2">
      <c r="A656" s="6" t="s">
        <v>529</v>
      </c>
      <c r="B656" s="2">
        <f t="shared" si="85"/>
        <v>0</v>
      </c>
      <c r="C656" s="2">
        <f t="shared" si="86"/>
        <v>18</v>
      </c>
      <c r="L656" s="29">
        <f t="shared" si="76"/>
        <v>0</v>
      </c>
      <c r="N656" s="29">
        <f t="shared" si="87"/>
        <v>0</v>
      </c>
      <c r="R656" s="29">
        <f t="shared" si="88"/>
        <v>0</v>
      </c>
      <c r="V656" s="29">
        <f t="shared" si="89"/>
        <v>0</v>
      </c>
      <c r="W656"/>
      <c r="X656"/>
      <c r="Y656" s="7"/>
      <c r="Z656"/>
      <c r="AA656" s="35"/>
    </row>
    <row r="657" spans="1:27" hidden="1" x14ac:dyDescent="0.2">
      <c r="A657" s="6" t="s">
        <v>530</v>
      </c>
      <c r="B657" s="2">
        <f t="shared" si="85"/>
        <v>0</v>
      </c>
      <c r="C657" s="2">
        <f t="shared" si="86"/>
        <v>18</v>
      </c>
      <c r="L657" s="29">
        <f t="shared" si="76"/>
        <v>0</v>
      </c>
      <c r="N657" s="29">
        <f t="shared" si="87"/>
        <v>0</v>
      </c>
      <c r="R657" s="29">
        <f t="shared" si="88"/>
        <v>0</v>
      </c>
      <c r="V657" s="29">
        <f t="shared" si="89"/>
        <v>0</v>
      </c>
      <c r="W657"/>
      <c r="X657"/>
      <c r="Y657" s="7"/>
      <c r="Z657"/>
      <c r="AA657" s="35"/>
    </row>
    <row r="658" spans="1:27" hidden="1" x14ac:dyDescent="0.2">
      <c r="A658" s="6" t="s">
        <v>531</v>
      </c>
      <c r="B658" s="2">
        <f t="shared" si="85"/>
        <v>0</v>
      </c>
      <c r="C658" s="2">
        <f t="shared" si="86"/>
        <v>18</v>
      </c>
      <c r="L658" s="29">
        <f t="shared" si="76"/>
        <v>0</v>
      </c>
      <c r="N658" s="29">
        <f t="shared" si="87"/>
        <v>0</v>
      </c>
      <c r="R658" s="29">
        <f t="shared" si="88"/>
        <v>0</v>
      </c>
      <c r="V658" s="29">
        <f t="shared" si="89"/>
        <v>0</v>
      </c>
      <c r="W658"/>
      <c r="X658"/>
      <c r="Y658" s="7"/>
      <c r="Z658"/>
      <c r="AA658" s="35"/>
    </row>
    <row r="659" spans="1:27" hidden="1" x14ac:dyDescent="0.2">
      <c r="A659" s="6" t="s">
        <v>532</v>
      </c>
      <c r="B659" s="2">
        <f t="shared" si="85"/>
        <v>0</v>
      </c>
      <c r="C659" s="2">
        <f t="shared" si="86"/>
        <v>18</v>
      </c>
      <c r="L659" s="29">
        <f t="shared" si="76"/>
        <v>0</v>
      </c>
      <c r="N659" s="29">
        <f t="shared" si="87"/>
        <v>0</v>
      </c>
      <c r="R659" s="29">
        <f t="shared" si="88"/>
        <v>0</v>
      </c>
      <c r="V659" s="29">
        <f t="shared" si="89"/>
        <v>0</v>
      </c>
      <c r="W659"/>
      <c r="X659"/>
      <c r="Y659" s="7"/>
      <c r="Z659"/>
      <c r="AA659" s="35"/>
    </row>
    <row r="660" spans="1:27" hidden="1" x14ac:dyDescent="0.2">
      <c r="A660" s="6" t="s">
        <v>533</v>
      </c>
      <c r="B660" s="2">
        <f t="shared" si="85"/>
        <v>0</v>
      </c>
      <c r="C660" s="2">
        <f t="shared" si="86"/>
        <v>18</v>
      </c>
      <c r="L660" s="29">
        <f t="shared" si="76"/>
        <v>0</v>
      </c>
      <c r="N660" s="29">
        <f t="shared" si="87"/>
        <v>0</v>
      </c>
      <c r="R660" s="29">
        <f t="shared" si="88"/>
        <v>0</v>
      </c>
      <c r="V660" s="29">
        <f t="shared" si="89"/>
        <v>0</v>
      </c>
      <c r="W660"/>
      <c r="X660"/>
      <c r="Y660" s="7"/>
      <c r="Z660"/>
      <c r="AA660" s="35"/>
    </row>
    <row r="661" spans="1:27" hidden="1" x14ac:dyDescent="0.2">
      <c r="A661" s="6" t="s">
        <v>534</v>
      </c>
      <c r="B661" s="2">
        <f t="shared" si="85"/>
        <v>0</v>
      </c>
      <c r="C661" s="2">
        <f t="shared" si="86"/>
        <v>18</v>
      </c>
      <c r="L661" s="29">
        <f t="shared" si="76"/>
        <v>0</v>
      </c>
      <c r="N661" s="29">
        <f t="shared" si="87"/>
        <v>0</v>
      </c>
      <c r="R661" s="29">
        <f t="shared" si="88"/>
        <v>0</v>
      </c>
      <c r="V661" s="29">
        <f t="shared" si="89"/>
        <v>0</v>
      </c>
      <c r="W661"/>
      <c r="X661"/>
      <c r="Y661" s="7"/>
      <c r="Z661"/>
      <c r="AA661" s="35"/>
    </row>
    <row r="662" spans="1:27" hidden="1" x14ac:dyDescent="0.2">
      <c r="A662" s="6" t="s">
        <v>535</v>
      </c>
      <c r="B662" s="2">
        <f t="shared" si="85"/>
        <v>0</v>
      </c>
      <c r="C662" s="2">
        <f t="shared" si="86"/>
        <v>18</v>
      </c>
      <c r="L662" s="29">
        <f t="shared" si="76"/>
        <v>0</v>
      </c>
      <c r="N662" s="29">
        <f t="shared" si="87"/>
        <v>0</v>
      </c>
      <c r="R662" s="29">
        <f t="shared" si="88"/>
        <v>0</v>
      </c>
      <c r="V662" s="29">
        <f t="shared" si="89"/>
        <v>0</v>
      </c>
      <c r="W662"/>
      <c r="X662"/>
      <c r="Y662" s="7"/>
      <c r="Z662"/>
      <c r="AA662" s="35"/>
    </row>
    <row r="663" spans="1:27" hidden="1" x14ac:dyDescent="0.2">
      <c r="A663" s="6" t="s">
        <v>536</v>
      </c>
      <c r="B663" s="2">
        <f t="shared" si="85"/>
        <v>0</v>
      </c>
      <c r="C663" s="2">
        <f t="shared" si="86"/>
        <v>18</v>
      </c>
      <c r="L663" s="29">
        <f t="shared" si="76"/>
        <v>0</v>
      </c>
      <c r="N663" s="29">
        <f t="shared" si="87"/>
        <v>0</v>
      </c>
      <c r="R663" s="29">
        <f t="shared" si="88"/>
        <v>0</v>
      </c>
      <c r="V663" s="29">
        <f t="shared" si="89"/>
        <v>0</v>
      </c>
      <c r="W663"/>
      <c r="X663"/>
      <c r="Y663" s="7"/>
      <c r="Z663"/>
      <c r="AA663" s="35"/>
    </row>
    <row r="664" spans="1:27" hidden="1" x14ac:dyDescent="0.2">
      <c r="A664" s="6" t="s">
        <v>537</v>
      </c>
      <c r="B664" s="2">
        <f t="shared" si="85"/>
        <v>0</v>
      </c>
      <c r="C664" s="2">
        <f t="shared" si="86"/>
        <v>18</v>
      </c>
      <c r="L664" s="29">
        <f t="shared" si="76"/>
        <v>0</v>
      </c>
      <c r="N664" s="29">
        <f t="shared" si="87"/>
        <v>0</v>
      </c>
      <c r="R664" s="29">
        <f t="shared" si="88"/>
        <v>0</v>
      </c>
      <c r="V664" s="29">
        <f t="shared" si="89"/>
        <v>0</v>
      </c>
      <c r="W664"/>
      <c r="X664"/>
      <c r="Y664" s="7"/>
      <c r="Z664"/>
      <c r="AA664" s="35"/>
    </row>
    <row r="665" spans="1:27" hidden="1" x14ac:dyDescent="0.2">
      <c r="A665" s="6" t="s">
        <v>538</v>
      </c>
      <c r="B665" s="2">
        <f t="shared" si="85"/>
        <v>0</v>
      </c>
      <c r="C665" s="2">
        <f t="shared" si="86"/>
        <v>18</v>
      </c>
      <c r="L665" s="29">
        <f t="shared" si="76"/>
        <v>0</v>
      </c>
      <c r="N665" s="29">
        <f t="shared" si="87"/>
        <v>0</v>
      </c>
      <c r="R665" s="29">
        <f t="shared" si="88"/>
        <v>0</v>
      </c>
      <c r="V665" s="29">
        <f t="shared" si="89"/>
        <v>0</v>
      </c>
      <c r="W665"/>
      <c r="X665"/>
      <c r="Y665" s="7"/>
      <c r="Z665"/>
      <c r="AA665" s="35"/>
    </row>
    <row r="666" spans="1:27" hidden="1" x14ac:dyDescent="0.2">
      <c r="A666" s="6" t="s">
        <v>539</v>
      </c>
      <c r="B666" s="2">
        <f t="shared" si="85"/>
        <v>0</v>
      </c>
      <c r="C666" s="2">
        <f t="shared" si="86"/>
        <v>18</v>
      </c>
      <c r="L666" s="29">
        <f t="shared" si="76"/>
        <v>0</v>
      </c>
      <c r="N666" s="29">
        <f t="shared" si="87"/>
        <v>0</v>
      </c>
      <c r="R666" s="29">
        <f t="shared" si="88"/>
        <v>0</v>
      </c>
      <c r="V666" s="29">
        <f t="shared" si="89"/>
        <v>0</v>
      </c>
      <c r="W666"/>
      <c r="X666"/>
      <c r="Y666" s="7"/>
      <c r="Z666"/>
      <c r="AA666" s="35"/>
    </row>
    <row r="667" spans="1:27" hidden="1" x14ac:dyDescent="0.2">
      <c r="A667" s="6" t="s">
        <v>540</v>
      </c>
      <c r="B667" s="2">
        <f t="shared" si="85"/>
        <v>0</v>
      </c>
      <c r="C667" s="2">
        <f t="shared" si="86"/>
        <v>18</v>
      </c>
      <c r="L667" s="29">
        <f t="shared" si="76"/>
        <v>0</v>
      </c>
      <c r="N667" s="29">
        <f t="shared" si="87"/>
        <v>0</v>
      </c>
      <c r="R667" s="29">
        <f t="shared" si="88"/>
        <v>0</v>
      </c>
      <c r="V667" s="29">
        <f t="shared" si="89"/>
        <v>0</v>
      </c>
      <c r="W667"/>
      <c r="X667"/>
      <c r="Y667" s="7"/>
      <c r="Z667"/>
      <c r="AA667" s="35"/>
    </row>
    <row r="668" spans="1:27" hidden="1" x14ac:dyDescent="0.2">
      <c r="A668" s="6" t="s">
        <v>541</v>
      </c>
      <c r="B668" s="2">
        <f t="shared" si="85"/>
        <v>0</v>
      </c>
      <c r="C668" s="2">
        <f t="shared" si="86"/>
        <v>18</v>
      </c>
      <c r="L668" s="29">
        <f t="shared" ref="L668:L731" si="90">IF(AND(I668&lt;1,J668&lt;1,K668&lt;1),0,IF(250+((80-(I668*60+J668))*2)&lt;0,0,IF(K668&lt;50,250+((80-(I668*60+J668))*2),IF(K668&gt;49,250+((80-(I668*60+J668))*2)-1,250+((80-(I668*60+J668))*2)))))</f>
        <v>0</v>
      </c>
      <c r="N668" s="29">
        <f t="shared" si="87"/>
        <v>0</v>
      </c>
      <c r="R668" s="29">
        <f t="shared" si="88"/>
        <v>0</v>
      </c>
      <c r="V668" s="29">
        <f t="shared" si="89"/>
        <v>0</v>
      </c>
      <c r="W668"/>
      <c r="X668"/>
      <c r="Y668" s="7"/>
      <c r="Z668"/>
      <c r="AA668" s="35"/>
    </row>
    <row r="669" spans="1:27" hidden="1" x14ac:dyDescent="0.2">
      <c r="A669" s="6" t="s">
        <v>542</v>
      </c>
      <c r="B669" s="2">
        <f t="shared" si="85"/>
        <v>0</v>
      </c>
      <c r="C669" s="2">
        <f t="shared" si="86"/>
        <v>18</v>
      </c>
      <c r="L669" s="29">
        <f t="shared" si="90"/>
        <v>0</v>
      </c>
      <c r="N669" s="29">
        <f t="shared" si="87"/>
        <v>0</v>
      </c>
      <c r="R669" s="29">
        <f t="shared" si="88"/>
        <v>0</v>
      </c>
      <c r="V669" s="29">
        <f t="shared" si="89"/>
        <v>0</v>
      </c>
      <c r="W669"/>
      <c r="X669"/>
      <c r="Y669" s="7"/>
      <c r="Z669"/>
      <c r="AA669" s="35"/>
    </row>
    <row r="670" spans="1:27" hidden="1" x14ac:dyDescent="0.2">
      <c r="A670" s="6" t="s">
        <v>543</v>
      </c>
      <c r="B670" s="2">
        <f t="shared" si="85"/>
        <v>0</v>
      </c>
      <c r="C670" s="2">
        <f t="shared" si="86"/>
        <v>18</v>
      </c>
      <c r="L670" s="29">
        <f t="shared" si="90"/>
        <v>0</v>
      </c>
      <c r="N670" s="29">
        <f t="shared" si="87"/>
        <v>0</v>
      </c>
      <c r="R670" s="29">
        <f t="shared" si="88"/>
        <v>0</v>
      </c>
      <c r="V670" s="29">
        <f t="shared" si="89"/>
        <v>0</v>
      </c>
      <c r="W670"/>
      <c r="X670"/>
      <c r="Y670" s="7"/>
      <c r="Z670"/>
      <c r="AA670" s="35"/>
    </row>
    <row r="671" spans="1:27" hidden="1" x14ac:dyDescent="0.2">
      <c r="A671" s="6" t="s">
        <v>544</v>
      </c>
      <c r="B671" s="2">
        <f t="shared" si="85"/>
        <v>0</v>
      </c>
      <c r="C671" s="2">
        <f t="shared" si="86"/>
        <v>18</v>
      </c>
      <c r="L671" s="29">
        <f t="shared" si="90"/>
        <v>0</v>
      </c>
      <c r="N671" s="29">
        <f t="shared" si="87"/>
        <v>0</v>
      </c>
      <c r="R671" s="29">
        <f t="shared" si="88"/>
        <v>0</v>
      </c>
      <c r="V671" s="29">
        <f t="shared" si="89"/>
        <v>0</v>
      </c>
      <c r="W671"/>
      <c r="X671"/>
      <c r="Y671" s="7"/>
      <c r="Z671"/>
      <c r="AA671" s="35"/>
    </row>
    <row r="672" spans="1:27" hidden="1" x14ac:dyDescent="0.2">
      <c r="A672" s="6" t="s">
        <v>545</v>
      </c>
      <c r="B672" s="2">
        <f t="shared" si="85"/>
        <v>0</v>
      </c>
      <c r="C672" s="2">
        <f t="shared" si="86"/>
        <v>18</v>
      </c>
      <c r="L672" s="29">
        <f t="shared" si="90"/>
        <v>0</v>
      </c>
      <c r="N672" s="29">
        <f t="shared" si="87"/>
        <v>0</v>
      </c>
      <c r="R672" s="29">
        <f t="shared" si="88"/>
        <v>0</v>
      </c>
      <c r="V672" s="29">
        <f t="shared" si="89"/>
        <v>0</v>
      </c>
      <c r="W672"/>
      <c r="X672"/>
      <c r="Y672" s="7"/>
      <c r="Z672"/>
      <c r="AA672" s="35"/>
    </row>
    <row r="673" spans="1:27" hidden="1" x14ac:dyDescent="0.2">
      <c r="A673" s="6" t="s">
        <v>546</v>
      </c>
      <c r="B673" s="2">
        <f t="shared" si="85"/>
        <v>0</v>
      </c>
      <c r="C673" s="2">
        <f t="shared" si="86"/>
        <v>18</v>
      </c>
      <c r="L673" s="29">
        <f t="shared" si="90"/>
        <v>0</v>
      </c>
      <c r="N673" s="29">
        <f t="shared" si="87"/>
        <v>0</v>
      </c>
      <c r="R673" s="29">
        <f t="shared" si="88"/>
        <v>0</v>
      </c>
      <c r="V673" s="29">
        <f t="shared" si="89"/>
        <v>0</v>
      </c>
      <c r="W673"/>
      <c r="X673"/>
      <c r="Y673" s="7"/>
      <c r="Z673"/>
      <c r="AA673" s="35"/>
    </row>
    <row r="674" spans="1:27" hidden="1" x14ac:dyDescent="0.2">
      <c r="A674" s="6" t="s">
        <v>547</v>
      </c>
      <c r="B674" s="2">
        <f t="shared" si="85"/>
        <v>0</v>
      </c>
      <c r="C674" s="2">
        <f t="shared" si="86"/>
        <v>18</v>
      </c>
      <c r="L674" s="29">
        <f t="shared" si="90"/>
        <v>0</v>
      </c>
      <c r="N674" s="29">
        <f t="shared" si="87"/>
        <v>0</v>
      </c>
      <c r="R674" s="29">
        <f t="shared" si="88"/>
        <v>0</v>
      </c>
      <c r="V674" s="29">
        <f t="shared" si="89"/>
        <v>0</v>
      </c>
      <c r="W674"/>
      <c r="X674"/>
      <c r="Y674" s="7"/>
      <c r="Z674"/>
      <c r="AA674" s="35"/>
    </row>
    <row r="675" spans="1:27" hidden="1" x14ac:dyDescent="0.2">
      <c r="A675" s="6" t="s">
        <v>548</v>
      </c>
      <c r="B675" s="2">
        <f t="shared" si="85"/>
        <v>0</v>
      </c>
      <c r="C675" s="2">
        <f t="shared" si="86"/>
        <v>18</v>
      </c>
      <c r="L675" s="29">
        <f t="shared" si="90"/>
        <v>0</v>
      </c>
      <c r="N675" s="29">
        <f t="shared" si="87"/>
        <v>0</v>
      </c>
      <c r="R675" s="29">
        <f t="shared" si="88"/>
        <v>0</v>
      </c>
      <c r="V675" s="29">
        <f t="shared" si="89"/>
        <v>0</v>
      </c>
      <c r="W675"/>
      <c r="X675"/>
      <c r="Y675" s="7"/>
      <c r="Z675"/>
      <c r="AA675" s="35"/>
    </row>
    <row r="676" spans="1:27" hidden="1" x14ac:dyDescent="0.2">
      <c r="A676" s="6" t="s">
        <v>549</v>
      </c>
      <c r="B676" s="2">
        <f t="shared" si="85"/>
        <v>0</v>
      </c>
      <c r="C676" s="2">
        <f t="shared" si="86"/>
        <v>18</v>
      </c>
      <c r="L676" s="29">
        <f t="shared" si="90"/>
        <v>0</v>
      </c>
      <c r="N676" s="29">
        <f t="shared" si="87"/>
        <v>0</v>
      </c>
      <c r="R676" s="29">
        <f t="shared" si="88"/>
        <v>0</v>
      </c>
      <c r="V676" s="29">
        <f t="shared" si="89"/>
        <v>0</v>
      </c>
      <c r="W676"/>
      <c r="X676"/>
      <c r="Y676" s="7"/>
      <c r="Z676"/>
      <c r="AA676" s="35"/>
    </row>
    <row r="677" spans="1:27" hidden="1" x14ac:dyDescent="0.2">
      <c r="A677" s="6" t="s">
        <v>550</v>
      </c>
      <c r="B677" s="2">
        <f t="shared" si="85"/>
        <v>0</v>
      </c>
      <c r="C677" s="2">
        <f t="shared" si="86"/>
        <v>18</v>
      </c>
      <c r="L677" s="29">
        <f t="shared" si="90"/>
        <v>0</v>
      </c>
      <c r="N677" s="29">
        <f t="shared" si="87"/>
        <v>0</v>
      </c>
      <c r="R677" s="29">
        <f t="shared" si="88"/>
        <v>0</v>
      </c>
      <c r="V677" s="29">
        <f t="shared" si="89"/>
        <v>0</v>
      </c>
      <c r="W677"/>
      <c r="X677"/>
      <c r="Y677" s="7"/>
      <c r="Z677"/>
      <c r="AA677" s="35"/>
    </row>
    <row r="678" spans="1:27" hidden="1" x14ac:dyDescent="0.2">
      <c r="A678" s="6" t="s">
        <v>551</v>
      </c>
      <c r="B678" s="2">
        <f t="shared" si="85"/>
        <v>0</v>
      </c>
      <c r="C678" s="2">
        <f t="shared" si="86"/>
        <v>18</v>
      </c>
      <c r="L678" s="29">
        <f t="shared" si="90"/>
        <v>0</v>
      </c>
      <c r="N678" s="29">
        <f t="shared" si="87"/>
        <v>0</v>
      </c>
      <c r="R678" s="29">
        <f t="shared" si="88"/>
        <v>0</v>
      </c>
      <c r="V678" s="29">
        <f t="shared" si="89"/>
        <v>0</v>
      </c>
      <c r="W678"/>
      <c r="X678"/>
      <c r="Y678" s="7"/>
      <c r="Z678"/>
      <c r="AA678" s="35"/>
    </row>
    <row r="679" spans="1:27" hidden="1" x14ac:dyDescent="0.2">
      <c r="A679" s="6" t="s">
        <v>552</v>
      </c>
      <c r="B679" s="2">
        <f t="shared" si="85"/>
        <v>0</v>
      </c>
      <c r="C679" s="2">
        <f t="shared" si="86"/>
        <v>18</v>
      </c>
      <c r="L679" s="29">
        <f t="shared" si="90"/>
        <v>0</v>
      </c>
      <c r="N679" s="29">
        <f t="shared" si="87"/>
        <v>0</v>
      </c>
      <c r="R679" s="29">
        <f t="shared" si="88"/>
        <v>0</v>
      </c>
      <c r="V679" s="29">
        <f t="shared" si="89"/>
        <v>0</v>
      </c>
      <c r="W679"/>
      <c r="X679"/>
      <c r="Y679" s="7"/>
      <c r="Z679"/>
      <c r="AA679" s="35"/>
    </row>
    <row r="680" spans="1:27" hidden="1" x14ac:dyDescent="0.2">
      <c r="A680" s="6" t="s">
        <v>553</v>
      </c>
      <c r="B680" s="2">
        <f t="shared" si="85"/>
        <v>0</v>
      </c>
      <c r="C680" s="2">
        <f t="shared" si="86"/>
        <v>18</v>
      </c>
      <c r="L680" s="29">
        <f t="shared" si="90"/>
        <v>0</v>
      </c>
      <c r="N680" s="29">
        <f t="shared" si="87"/>
        <v>0</v>
      </c>
      <c r="R680" s="29">
        <f t="shared" si="88"/>
        <v>0</v>
      </c>
      <c r="V680" s="29">
        <f t="shared" si="89"/>
        <v>0</v>
      </c>
      <c r="W680"/>
      <c r="X680"/>
      <c r="Y680" s="7"/>
      <c r="Z680"/>
      <c r="AA680" s="35"/>
    </row>
    <row r="681" spans="1:27" hidden="1" x14ac:dyDescent="0.2">
      <c r="A681" s="6" t="s">
        <v>554</v>
      </c>
      <c r="B681" s="2">
        <f t="shared" si="85"/>
        <v>0</v>
      </c>
      <c r="C681" s="2">
        <f t="shared" si="86"/>
        <v>18</v>
      </c>
      <c r="L681" s="29">
        <f t="shared" si="90"/>
        <v>0</v>
      </c>
      <c r="N681" s="29">
        <f t="shared" si="87"/>
        <v>0</v>
      </c>
      <c r="R681" s="29">
        <f t="shared" si="88"/>
        <v>0</v>
      </c>
      <c r="V681" s="29">
        <f t="shared" si="89"/>
        <v>0</v>
      </c>
      <c r="W681"/>
      <c r="X681"/>
      <c r="Y681" s="7"/>
      <c r="Z681"/>
      <c r="AA681" s="35"/>
    </row>
    <row r="682" spans="1:27" hidden="1" x14ac:dyDescent="0.2">
      <c r="A682" s="6" t="s">
        <v>555</v>
      </c>
      <c r="B682" s="2">
        <f t="shared" si="85"/>
        <v>0</v>
      </c>
      <c r="C682" s="2">
        <f t="shared" si="86"/>
        <v>18</v>
      </c>
      <c r="L682" s="29">
        <f t="shared" si="90"/>
        <v>0</v>
      </c>
      <c r="N682" s="29">
        <f t="shared" si="87"/>
        <v>0</v>
      </c>
      <c r="R682" s="29">
        <f t="shared" si="88"/>
        <v>0</v>
      </c>
      <c r="V682" s="29">
        <f t="shared" si="89"/>
        <v>0</v>
      </c>
      <c r="W682"/>
      <c r="X682"/>
      <c r="Y682" s="7"/>
      <c r="Z682"/>
      <c r="AA682" s="35"/>
    </row>
    <row r="683" spans="1:27" hidden="1" x14ac:dyDescent="0.2">
      <c r="A683" s="6" t="s">
        <v>556</v>
      </c>
      <c r="B683" s="2">
        <f t="shared" si="85"/>
        <v>0</v>
      </c>
      <c r="C683" s="2">
        <f t="shared" si="86"/>
        <v>18</v>
      </c>
      <c r="L683" s="29">
        <f t="shared" si="90"/>
        <v>0</v>
      </c>
      <c r="N683" s="29">
        <f t="shared" si="87"/>
        <v>0</v>
      </c>
      <c r="R683" s="29">
        <f t="shared" si="88"/>
        <v>0</v>
      </c>
      <c r="V683" s="29">
        <f t="shared" si="89"/>
        <v>0</v>
      </c>
      <c r="W683"/>
      <c r="X683"/>
      <c r="Y683" s="7"/>
      <c r="Z683"/>
      <c r="AA683" s="35"/>
    </row>
    <row r="684" spans="1:27" hidden="1" x14ac:dyDescent="0.2">
      <c r="A684" s="6" t="s">
        <v>557</v>
      </c>
      <c r="B684" s="2">
        <f t="shared" si="85"/>
        <v>0</v>
      </c>
      <c r="C684" s="2">
        <f t="shared" si="86"/>
        <v>18</v>
      </c>
      <c r="L684" s="29">
        <f t="shared" si="90"/>
        <v>0</v>
      </c>
      <c r="N684" s="29">
        <f t="shared" si="87"/>
        <v>0</v>
      </c>
      <c r="R684" s="29">
        <f t="shared" si="88"/>
        <v>0</v>
      </c>
      <c r="V684" s="29">
        <f t="shared" si="89"/>
        <v>0</v>
      </c>
      <c r="W684"/>
      <c r="X684"/>
      <c r="Y684" s="7"/>
      <c r="Z684"/>
      <c r="AA684" s="35"/>
    </row>
    <row r="685" spans="1:27" hidden="1" x14ac:dyDescent="0.2">
      <c r="A685" s="6" t="s">
        <v>558</v>
      </c>
      <c r="B685" s="2">
        <f t="shared" si="85"/>
        <v>0</v>
      </c>
      <c r="C685" s="2">
        <f t="shared" si="86"/>
        <v>18</v>
      </c>
      <c r="L685" s="29">
        <f t="shared" si="90"/>
        <v>0</v>
      </c>
      <c r="N685" s="29">
        <f t="shared" si="87"/>
        <v>0</v>
      </c>
      <c r="R685" s="29">
        <f t="shared" si="88"/>
        <v>0</v>
      </c>
      <c r="V685" s="29">
        <f t="shared" si="89"/>
        <v>0</v>
      </c>
      <c r="W685"/>
      <c r="X685"/>
      <c r="Y685" s="7"/>
      <c r="Z685"/>
      <c r="AA685" s="35"/>
    </row>
    <row r="686" spans="1:27" hidden="1" x14ac:dyDescent="0.2">
      <c r="A686" s="6" t="s">
        <v>559</v>
      </c>
      <c r="B686" s="2">
        <f t="shared" si="85"/>
        <v>0</v>
      </c>
      <c r="C686" s="2">
        <f t="shared" si="86"/>
        <v>18</v>
      </c>
      <c r="L686" s="29">
        <f t="shared" si="90"/>
        <v>0</v>
      </c>
      <c r="N686" s="29">
        <f t="shared" si="87"/>
        <v>0</v>
      </c>
      <c r="R686" s="29">
        <f t="shared" si="88"/>
        <v>0</v>
      </c>
      <c r="V686" s="29">
        <f t="shared" si="89"/>
        <v>0</v>
      </c>
      <c r="W686"/>
      <c r="X686"/>
      <c r="Y686" s="7"/>
      <c r="Z686"/>
      <c r="AA686" s="35"/>
    </row>
    <row r="687" spans="1:27" hidden="1" x14ac:dyDescent="0.2">
      <c r="A687" s="6" t="s">
        <v>560</v>
      </c>
      <c r="B687" s="2">
        <f t="shared" si="85"/>
        <v>0</v>
      </c>
      <c r="C687" s="2">
        <f t="shared" si="86"/>
        <v>18</v>
      </c>
      <c r="L687" s="29">
        <f t="shared" si="90"/>
        <v>0</v>
      </c>
      <c r="N687" s="29">
        <f t="shared" si="87"/>
        <v>0</v>
      </c>
      <c r="R687" s="29">
        <f t="shared" si="88"/>
        <v>0</v>
      </c>
      <c r="V687" s="29">
        <f t="shared" si="89"/>
        <v>0</v>
      </c>
      <c r="W687"/>
      <c r="X687"/>
      <c r="Y687" s="7"/>
      <c r="Z687"/>
      <c r="AA687" s="35"/>
    </row>
    <row r="688" spans="1:27" hidden="1" x14ac:dyDescent="0.2">
      <c r="A688" s="6" t="s">
        <v>561</v>
      </c>
      <c r="B688" s="2">
        <f t="shared" si="85"/>
        <v>0</v>
      </c>
      <c r="C688" s="2">
        <f t="shared" si="86"/>
        <v>18</v>
      </c>
      <c r="L688" s="29">
        <f t="shared" si="90"/>
        <v>0</v>
      </c>
      <c r="N688" s="29">
        <f t="shared" si="87"/>
        <v>0</v>
      </c>
      <c r="R688" s="29">
        <f t="shared" si="88"/>
        <v>0</v>
      </c>
      <c r="V688" s="29">
        <f t="shared" si="89"/>
        <v>0</v>
      </c>
      <c r="W688"/>
      <c r="X688"/>
      <c r="Y688" s="7"/>
      <c r="Z688"/>
      <c r="AA688" s="35"/>
    </row>
    <row r="689" spans="1:27" hidden="1" x14ac:dyDescent="0.2">
      <c r="A689" s="6" t="s">
        <v>562</v>
      </c>
      <c r="B689" s="2">
        <f t="shared" si="85"/>
        <v>0</v>
      </c>
      <c r="C689" s="2">
        <f t="shared" si="86"/>
        <v>18</v>
      </c>
      <c r="L689" s="29">
        <f t="shared" si="90"/>
        <v>0</v>
      </c>
      <c r="N689" s="29">
        <f t="shared" si="87"/>
        <v>0</v>
      </c>
      <c r="R689" s="29">
        <f t="shared" si="88"/>
        <v>0</v>
      </c>
      <c r="V689" s="29">
        <f t="shared" si="89"/>
        <v>0</v>
      </c>
      <c r="W689"/>
      <c r="X689"/>
      <c r="Y689" s="7"/>
      <c r="Z689"/>
      <c r="AA689" s="35"/>
    </row>
    <row r="690" spans="1:27" hidden="1" x14ac:dyDescent="0.2">
      <c r="A690" s="6" t="s">
        <v>563</v>
      </c>
      <c r="B690" s="2">
        <f t="shared" si="85"/>
        <v>0</v>
      </c>
      <c r="C690" s="2">
        <f t="shared" si="86"/>
        <v>18</v>
      </c>
      <c r="L690" s="29">
        <f t="shared" si="90"/>
        <v>0</v>
      </c>
      <c r="N690" s="29">
        <f t="shared" si="87"/>
        <v>0</v>
      </c>
      <c r="R690" s="29">
        <f t="shared" si="88"/>
        <v>0</v>
      </c>
      <c r="V690" s="29">
        <f t="shared" si="89"/>
        <v>0</v>
      </c>
      <c r="W690"/>
      <c r="X690"/>
      <c r="Y690" s="7"/>
      <c r="Z690"/>
      <c r="AA690" s="35"/>
    </row>
    <row r="691" spans="1:27" hidden="1" x14ac:dyDescent="0.2">
      <c r="A691" s="6" t="s">
        <v>564</v>
      </c>
      <c r="B691" s="2">
        <f t="shared" si="85"/>
        <v>0</v>
      </c>
      <c r="C691" s="2">
        <f t="shared" si="86"/>
        <v>18</v>
      </c>
      <c r="L691" s="29">
        <f t="shared" si="90"/>
        <v>0</v>
      </c>
      <c r="N691" s="29">
        <f t="shared" si="87"/>
        <v>0</v>
      </c>
      <c r="R691" s="29">
        <f t="shared" si="88"/>
        <v>0</v>
      </c>
      <c r="V691" s="29">
        <f t="shared" si="89"/>
        <v>0</v>
      </c>
      <c r="W691"/>
      <c r="X691"/>
      <c r="Y691" s="7"/>
      <c r="Z691"/>
      <c r="AA691" s="35"/>
    </row>
    <row r="692" spans="1:27" hidden="1" x14ac:dyDescent="0.2">
      <c r="A692" s="6" t="s">
        <v>565</v>
      </c>
      <c r="B692" s="2">
        <f t="shared" si="85"/>
        <v>0</v>
      </c>
      <c r="C692" s="2">
        <f t="shared" si="86"/>
        <v>18</v>
      </c>
      <c r="L692" s="29">
        <f t="shared" si="90"/>
        <v>0</v>
      </c>
      <c r="N692" s="29">
        <f t="shared" si="87"/>
        <v>0</v>
      </c>
      <c r="R692" s="29">
        <f t="shared" si="88"/>
        <v>0</v>
      </c>
      <c r="V692" s="29">
        <f t="shared" si="89"/>
        <v>0</v>
      </c>
      <c r="W692"/>
      <c r="X692"/>
      <c r="Y692" s="7"/>
      <c r="Z692"/>
      <c r="AA692" s="35"/>
    </row>
    <row r="693" spans="1:27" hidden="1" x14ac:dyDescent="0.2">
      <c r="A693" s="6" t="s">
        <v>566</v>
      </c>
      <c r="B693" s="2">
        <f t="shared" ref="B693:B756" si="91">+L693+N693+R693+V693+X693</f>
        <v>0</v>
      </c>
      <c r="C693" s="2">
        <f t="shared" ref="C693:C756" si="92">RANK(B693,B$608:B$807,0)</f>
        <v>18</v>
      </c>
      <c r="L693" s="29">
        <f t="shared" si="90"/>
        <v>0</v>
      </c>
      <c r="N693" s="29">
        <f t="shared" ref="N693:N756" si="93">IF(M693&lt;89,0,250+((M693-172)*3))</f>
        <v>0</v>
      </c>
      <c r="R693" s="29">
        <f t="shared" ref="R693:R756" si="94">IF(AND(O693&lt;1,P693&lt;1,Q693&lt;1),0,IF(250+((195-(O693*60+P693))*1)&lt;0,0,250+((195-(O693*60+P693))*1)))</f>
        <v>0</v>
      </c>
      <c r="V693" s="29">
        <f t="shared" ref="V693:V756" si="95">IF(AND(S693&lt;1,T693&lt;1,U693&lt;1),0,IF(500+((320-(S693*60+T693))*1)&lt;0,0,500+((320-(S693*60+T693))*1)))</f>
        <v>0</v>
      </c>
      <c r="W693"/>
      <c r="X693"/>
      <c r="Y693" s="7"/>
      <c r="Z693"/>
      <c r="AA693" s="35"/>
    </row>
    <row r="694" spans="1:27" hidden="1" x14ac:dyDescent="0.2">
      <c r="A694" s="6" t="s">
        <v>567</v>
      </c>
      <c r="B694" s="2">
        <f t="shared" si="91"/>
        <v>0</v>
      </c>
      <c r="C694" s="2">
        <f t="shared" si="92"/>
        <v>18</v>
      </c>
      <c r="L694" s="29">
        <f t="shared" si="90"/>
        <v>0</v>
      </c>
      <c r="N694" s="29">
        <f t="shared" si="93"/>
        <v>0</v>
      </c>
      <c r="R694" s="29">
        <f t="shared" si="94"/>
        <v>0</v>
      </c>
      <c r="V694" s="29">
        <f t="shared" si="95"/>
        <v>0</v>
      </c>
      <c r="W694"/>
      <c r="X694"/>
      <c r="Y694" s="7"/>
      <c r="Z694"/>
      <c r="AA694" s="35"/>
    </row>
    <row r="695" spans="1:27" hidden="1" x14ac:dyDescent="0.2">
      <c r="A695" s="6" t="s">
        <v>568</v>
      </c>
      <c r="B695" s="2">
        <f t="shared" si="91"/>
        <v>0</v>
      </c>
      <c r="C695" s="2">
        <f t="shared" si="92"/>
        <v>18</v>
      </c>
      <c r="L695" s="29">
        <f t="shared" si="90"/>
        <v>0</v>
      </c>
      <c r="N695" s="29">
        <f t="shared" si="93"/>
        <v>0</v>
      </c>
      <c r="R695" s="29">
        <f t="shared" si="94"/>
        <v>0</v>
      </c>
      <c r="V695" s="29">
        <f t="shared" si="95"/>
        <v>0</v>
      </c>
      <c r="W695"/>
      <c r="X695"/>
      <c r="Y695" s="7"/>
      <c r="Z695"/>
      <c r="AA695" s="35"/>
    </row>
    <row r="696" spans="1:27" hidden="1" x14ac:dyDescent="0.2">
      <c r="A696" s="6" t="s">
        <v>569</v>
      </c>
      <c r="B696" s="2">
        <f t="shared" si="91"/>
        <v>0</v>
      </c>
      <c r="C696" s="2">
        <f t="shared" si="92"/>
        <v>18</v>
      </c>
      <c r="L696" s="29">
        <f t="shared" si="90"/>
        <v>0</v>
      </c>
      <c r="N696" s="29">
        <f t="shared" si="93"/>
        <v>0</v>
      </c>
      <c r="R696" s="29">
        <f t="shared" si="94"/>
        <v>0</v>
      </c>
      <c r="V696" s="29">
        <f t="shared" si="95"/>
        <v>0</v>
      </c>
      <c r="W696"/>
      <c r="X696"/>
      <c r="Y696" s="7"/>
      <c r="Z696"/>
      <c r="AA696" s="35"/>
    </row>
    <row r="697" spans="1:27" hidden="1" x14ac:dyDescent="0.2">
      <c r="A697" s="6" t="s">
        <v>570</v>
      </c>
      <c r="B697" s="2">
        <f t="shared" si="91"/>
        <v>0</v>
      </c>
      <c r="C697" s="2">
        <f t="shared" si="92"/>
        <v>18</v>
      </c>
      <c r="L697" s="29">
        <f t="shared" si="90"/>
        <v>0</v>
      </c>
      <c r="N697" s="29">
        <f t="shared" si="93"/>
        <v>0</v>
      </c>
      <c r="R697" s="29">
        <f t="shared" si="94"/>
        <v>0</v>
      </c>
      <c r="V697" s="29">
        <f t="shared" si="95"/>
        <v>0</v>
      </c>
      <c r="W697"/>
      <c r="X697"/>
      <c r="Y697" s="7"/>
      <c r="Z697"/>
      <c r="AA697" s="35"/>
    </row>
    <row r="698" spans="1:27" hidden="1" x14ac:dyDescent="0.2">
      <c r="A698" s="6" t="s">
        <v>571</v>
      </c>
      <c r="B698" s="2">
        <f t="shared" si="91"/>
        <v>0</v>
      </c>
      <c r="C698" s="2">
        <f t="shared" si="92"/>
        <v>18</v>
      </c>
      <c r="L698" s="29">
        <f t="shared" si="90"/>
        <v>0</v>
      </c>
      <c r="N698" s="29">
        <f t="shared" si="93"/>
        <v>0</v>
      </c>
      <c r="R698" s="29">
        <f t="shared" si="94"/>
        <v>0</v>
      </c>
      <c r="V698" s="29">
        <f t="shared" si="95"/>
        <v>0</v>
      </c>
      <c r="W698"/>
      <c r="X698"/>
      <c r="Y698" s="7"/>
      <c r="Z698"/>
      <c r="AA698" s="35"/>
    </row>
    <row r="699" spans="1:27" hidden="1" x14ac:dyDescent="0.2">
      <c r="A699" s="6" t="s">
        <v>572</v>
      </c>
      <c r="B699" s="2">
        <f t="shared" si="91"/>
        <v>0</v>
      </c>
      <c r="C699" s="2">
        <f t="shared" si="92"/>
        <v>18</v>
      </c>
      <c r="L699" s="29">
        <f t="shared" si="90"/>
        <v>0</v>
      </c>
      <c r="N699" s="29">
        <f t="shared" si="93"/>
        <v>0</v>
      </c>
      <c r="R699" s="29">
        <f t="shared" si="94"/>
        <v>0</v>
      </c>
      <c r="V699" s="29">
        <f t="shared" si="95"/>
        <v>0</v>
      </c>
      <c r="W699"/>
      <c r="X699"/>
      <c r="Y699" s="7"/>
      <c r="Z699"/>
      <c r="AA699" s="35"/>
    </row>
    <row r="700" spans="1:27" hidden="1" x14ac:dyDescent="0.2">
      <c r="A700" s="6" t="s">
        <v>573</v>
      </c>
      <c r="B700" s="2">
        <f t="shared" si="91"/>
        <v>0</v>
      </c>
      <c r="C700" s="2">
        <f t="shared" si="92"/>
        <v>18</v>
      </c>
      <c r="L700" s="29">
        <f t="shared" si="90"/>
        <v>0</v>
      </c>
      <c r="N700" s="29">
        <f t="shared" si="93"/>
        <v>0</v>
      </c>
      <c r="R700" s="29">
        <f t="shared" si="94"/>
        <v>0</v>
      </c>
      <c r="V700" s="29">
        <f t="shared" si="95"/>
        <v>0</v>
      </c>
      <c r="W700"/>
      <c r="X700"/>
      <c r="Y700" s="7"/>
      <c r="Z700"/>
      <c r="AA700" s="35"/>
    </row>
    <row r="701" spans="1:27" hidden="1" x14ac:dyDescent="0.2">
      <c r="A701" s="6" t="s">
        <v>574</v>
      </c>
      <c r="B701" s="2">
        <f t="shared" si="91"/>
        <v>0</v>
      </c>
      <c r="C701" s="2">
        <f t="shared" si="92"/>
        <v>18</v>
      </c>
      <c r="L701" s="29">
        <f t="shared" si="90"/>
        <v>0</v>
      </c>
      <c r="N701" s="29">
        <f t="shared" si="93"/>
        <v>0</v>
      </c>
      <c r="R701" s="29">
        <f t="shared" si="94"/>
        <v>0</v>
      </c>
      <c r="V701" s="29">
        <f t="shared" si="95"/>
        <v>0</v>
      </c>
      <c r="W701"/>
      <c r="X701"/>
      <c r="Y701" s="7"/>
      <c r="Z701"/>
      <c r="AA701" s="35"/>
    </row>
    <row r="702" spans="1:27" hidden="1" x14ac:dyDescent="0.2">
      <c r="A702" s="6" t="s">
        <v>575</v>
      </c>
      <c r="B702" s="2">
        <f t="shared" si="91"/>
        <v>0</v>
      </c>
      <c r="C702" s="2">
        <f t="shared" si="92"/>
        <v>18</v>
      </c>
      <c r="L702" s="29">
        <f t="shared" si="90"/>
        <v>0</v>
      </c>
      <c r="N702" s="29">
        <f t="shared" si="93"/>
        <v>0</v>
      </c>
      <c r="R702" s="29">
        <f t="shared" si="94"/>
        <v>0</v>
      </c>
      <c r="V702" s="29">
        <f t="shared" si="95"/>
        <v>0</v>
      </c>
      <c r="W702"/>
      <c r="X702"/>
      <c r="Y702" s="7"/>
      <c r="Z702"/>
      <c r="AA702" s="35"/>
    </row>
    <row r="703" spans="1:27" hidden="1" x14ac:dyDescent="0.2">
      <c r="A703" s="6" t="s">
        <v>576</v>
      </c>
      <c r="B703" s="2">
        <f t="shared" si="91"/>
        <v>0</v>
      </c>
      <c r="C703" s="2">
        <f t="shared" si="92"/>
        <v>18</v>
      </c>
      <c r="L703" s="29">
        <f t="shared" si="90"/>
        <v>0</v>
      </c>
      <c r="N703" s="29">
        <f t="shared" si="93"/>
        <v>0</v>
      </c>
      <c r="R703" s="29">
        <f t="shared" si="94"/>
        <v>0</v>
      </c>
      <c r="V703" s="29">
        <f t="shared" si="95"/>
        <v>0</v>
      </c>
      <c r="W703"/>
      <c r="X703"/>
      <c r="Y703" s="7"/>
      <c r="Z703"/>
      <c r="AA703" s="35"/>
    </row>
    <row r="704" spans="1:27" hidden="1" x14ac:dyDescent="0.2">
      <c r="A704" s="6" t="s">
        <v>577</v>
      </c>
      <c r="B704" s="2">
        <f t="shared" si="91"/>
        <v>0</v>
      </c>
      <c r="C704" s="2">
        <f t="shared" si="92"/>
        <v>18</v>
      </c>
      <c r="L704" s="29">
        <f t="shared" si="90"/>
        <v>0</v>
      </c>
      <c r="N704" s="29">
        <f t="shared" si="93"/>
        <v>0</v>
      </c>
      <c r="R704" s="29">
        <f t="shared" si="94"/>
        <v>0</v>
      </c>
      <c r="V704" s="29">
        <f t="shared" si="95"/>
        <v>0</v>
      </c>
      <c r="W704"/>
      <c r="X704"/>
      <c r="Y704" s="7"/>
      <c r="Z704"/>
      <c r="AA704" s="35"/>
    </row>
    <row r="705" spans="1:27" hidden="1" x14ac:dyDescent="0.2">
      <c r="A705" s="6" t="s">
        <v>578</v>
      </c>
      <c r="B705" s="2">
        <f t="shared" si="91"/>
        <v>0</v>
      </c>
      <c r="C705" s="2">
        <f t="shared" si="92"/>
        <v>18</v>
      </c>
      <c r="L705" s="29">
        <f t="shared" si="90"/>
        <v>0</v>
      </c>
      <c r="N705" s="29">
        <f t="shared" si="93"/>
        <v>0</v>
      </c>
      <c r="R705" s="29">
        <f t="shared" si="94"/>
        <v>0</v>
      </c>
      <c r="V705" s="29">
        <f t="shared" si="95"/>
        <v>0</v>
      </c>
      <c r="W705"/>
      <c r="X705"/>
      <c r="Y705" s="7"/>
      <c r="Z705"/>
      <c r="AA705" s="35"/>
    </row>
    <row r="706" spans="1:27" hidden="1" x14ac:dyDescent="0.2">
      <c r="A706" s="6" t="s">
        <v>579</v>
      </c>
      <c r="B706" s="2">
        <f t="shared" si="91"/>
        <v>0</v>
      </c>
      <c r="C706" s="2">
        <f t="shared" si="92"/>
        <v>18</v>
      </c>
      <c r="L706" s="29">
        <f t="shared" si="90"/>
        <v>0</v>
      </c>
      <c r="N706" s="29">
        <f t="shared" si="93"/>
        <v>0</v>
      </c>
      <c r="R706" s="29">
        <f t="shared" si="94"/>
        <v>0</v>
      </c>
      <c r="V706" s="29">
        <f t="shared" si="95"/>
        <v>0</v>
      </c>
      <c r="W706"/>
      <c r="X706"/>
      <c r="Y706" s="7"/>
      <c r="Z706"/>
      <c r="AA706" s="35"/>
    </row>
    <row r="707" spans="1:27" hidden="1" x14ac:dyDescent="0.2">
      <c r="A707" s="6" t="s">
        <v>580</v>
      </c>
      <c r="B707" s="2">
        <f t="shared" si="91"/>
        <v>0</v>
      </c>
      <c r="C707" s="2">
        <f t="shared" si="92"/>
        <v>18</v>
      </c>
      <c r="L707" s="29">
        <f t="shared" si="90"/>
        <v>0</v>
      </c>
      <c r="N707" s="29">
        <f t="shared" si="93"/>
        <v>0</v>
      </c>
      <c r="R707" s="29">
        <f t="shared" si="94"/>
        <v>0</v>
      </c>
      <c r="V707" s="29">
        <f t="shared" si="95"/>
        <v>0</v>
      </c>
      <c r="W707"/>
      <c r="X707"/>
      <c r="Y707" s="7"/>
      <c r="Z707"/>
      <c r="AA707" s="35"/>
    </row>
    <row r="708" spans="1:27" hidden="1" x14ac:dyDescent="0.2">
      <c r="A708" s="6" t="s">
        <v>581</v>
      </c>
      <c r="B708" s="2">
        <f t="shared" si="91"/>
        <v>0</v>
      </c>
      <c r="C708" s="2">
        <f t="shared" si="92"/>
        <v>18</v>
      </c>
      <c r="L708" s="29">
        <f t="shared" si="90"/>
        <v>0</v>
      </c>
      <c r="N708" s="29">
        <f t="shared" si="93"/>
        <v>0</v>
      </c>
      <c r="R708" s="29">
        <f t="shared" si="94"/>
        <v>0</v>
      </c>
      <c r="V708" s="29">
        <f t="shared" si="95"/>
        <v>0</v>
      </c>
      <c r="W708"/>
      <c r="X708"/>
      <c r="Y708" s="7"/>
      <c r="Z708"/>
      <c r="AA708" s="35"/>
    </row>
    <row r="709" spans="1:27" hidden="1" x14ac:dyDescent="0.2">
      <c r="A709" s="6" t="s">
        <v>582</v>
      </c>
      <c r="B709" s="2">
        <f t="shared" si="91"/>
        <v>0</v>
      </c>
      <c r="C709" s="2">
        <f t="shared" si="92"/>
        <v>18</v>
      </c>
      <c r="L709" s="29">
        <f t="shared" si="90"/>
        <v>0</v>
      </c>
      <c r="N709" s="29">
        <f t="shared" si="93"/>
        <v>0</v>
      </c>
      <c r="R709" s="29">
        <f t="shared" si="94"/>
        <v>0</v>
      </c>
      <c r="V709" s="29">
        <f t="shared" si="95"/>
        <v>0</v>
      </c>
      <c r="W709"/>
      <c r="X709"/>
      <c r="Y709" s="7"/>
      <c r="Z709"/>
      <c r="AA709" s="35"/>
    </row>
    <row r="710" spans="1:27" hidden="1" x14ac:dyDescent="0.2">
      <c r="A710" s="6" t="s">
        <v>583</v>
      </c>
      <c r="B710" s="2">
        <f t="shared" si="91"/>
        <v>0</v>
      </c>
      <c r="C710" s="2">
        <f t="shared" si="92"/>
        <v>18</v>
      </c>
      <c r="L710" s="29">
        <f t="shared" si="90"/>
        <v>0</v>
      </c>
      <c r="N710" s="29">
        <f t="shared" si="93"/>
        <v>0</v>
      </c>
      <c r="R710" s="29">
        <f t="shared" si="94"/>
        <v>0</v>
      </c>
      <c r="V710" s="29">
        <f t="shared" si="95"/>
        <v>0</v>
      </c>
      <c r="W710"/>
      <c r="X710"/>
      <c r="Y710" s="7"/>
      <c r="Z710"/>
      <c r="AA710" s="35"/>
    </row>
    <row r="711" spans="1:27" hidden="1" x14ac:dyDescent="0.2">
      <c r="A711" s="6" t="s">
        <v>584</v>
      </c>
      <c r="B711" s="2">
        <f t="shared" si="91"/>
        <v>0</v>
      </c>
      <c r="C711" s="2">
        <f t="shared" si="92"/>
        <v>18</v>
      </c>
      <c r="L711" s="29">
        <f t="shared" si="90"/>
        <v>0</v>
      </c>
      <c r="N711" s="29">
        <f t="shared" si="93"/>
        <v>0</v>
      </c>
      <c r="R711" s="29">
        <f t="shared" si="94"/>
        <v>0</v>
      </c>
      <c r="V711" s="29">
        <f t="shared" si="95"/>
        <v>0</v>
      </c>
      <c r="W711"/>
      <c r="X711"/>
      <c r="Y711" s="7"/>
      <c r="Z711"/>
      <c r="AA711" s="35"/>
    </row>
    <row r="712" spans="1:27" hidden="1" x14ac:dyDescent="0.2">
      <c r="A712" s="6" t="s">
        <v>585</v>
      </c>
      <c r="B712" s="2">
        <f t="shared" si="91"/>
        <v>0</v>
      </c>
      <c r="C712" s="2">
        <f t="shared" si="92"/>
        <v>18</v>
      </c>
      <c r="L712" s="29">
        <f t="shared" si="90"/>
        <v>0</v>
      </c>
      <c r="N712" s="29">
        <f t="shared" si="93"/>
        <v>0</v>
      </c>
      <c r="R712" s="29">
        <f t="shared" si="94"/>
        <v>0</v>
      </c>
      <c r="V712" s="29">
        <f t="shared" si="95"/>
        <v>0</v>
      </c>
      <c r="W712"/>
      <c r="X712"/>
      <c r="Y712" s="7"/>
      <c r="Z712"/>
      <c r="AA712" s="35"/>
    </row>
    <row r="713" spans="1:27" hidden="1" x14ac:dyDescent="0.2">
      <c r="A713" s="6" t="s">
        <v>586</v>
      </c>
      <c r="B713" s="2">
        <f t="shared" si="91"/>
        <v>0</v>
      </c>
      <c r="C713" s="2">
        <f t="shared" si="92"/>
        <v>18</v>
      </c>
      <c r="L713" s="29">
        <f t="shared" si="90"/>
        <v>0</v>
      </c>
      <c r="N713" s="29">
        <f t="shared" si="93"/>
        <v>0</v>
      </c>
      <c r="R713" s="29">
        <f t="shared" si="94"/>
        <v>0</v>
      </c>
      <c r="V713" s="29">
        <f t="shared" si="95"/>
        <v>0</v>
      </c>
      <c r="W713"/>
      <c r="X713"/>
      <c r="Y713" s="7"/>
      <c r="Z713"/>
      <c r="AA713" s="35"/>
    </row>
    <row r="714" spans="1:27" hidden="1" x14ac:dyDescent="0.2">
      <c r="A714" s="6" t="s">
        <v>587</v>
      </c>
      <c r="B714" s="2">
        <f t="shared" si="91"/>
        <v>0</v>
      </c>
      <c r="C714" s="2">
        <f t="shared" si="92"/>
        <v>18</v>
      </c>
      <c r="L714" s="29">
        <f t="shared" si="90"/>
        <v>0</v>
      </c>
      <c r="N714" s="29">
        <f t="shared" si="93"/>
        <v>0</v>
      </c>
      <c r="R714" s="29">
        <f t="shared" si="94"/>
        <v>0</v>
      </c>
      <c r="V714" s="29">
        <f t="shared" si="95"/>
        <v>0</v>
      </c>
      <c r="W714"/>
      <c r="X714"/>
      <c r="Y714" s="7"/>
      <c r="Z714"/>
      <c r="AA714" s="35"/>
    </row>
    <row r="715" spans="1:27" hidden="1" x14ac:dyDescent="0.2">
      <c r="A715" s="6" t="s">
        <v>588</v>
      </c>
      <c r="B715" s="2">
        <f t="shared" si="91"/>
        <v>0</v>
      </c>
      <c r="C715" s="2">
        <f t="shared" si="92"/>
        <v>18</v>
      </c>
      <c r="L715" s="29">
        <f t="shared" si="90"/>
        <v>0</v>
      </c>
      <c r="N715" s="29">
        <f t="shared" si="93"/>
        <v>0</v>
      </c>
      <c r="R715" s="29">
        <f t="shared" si="94"/>
        <v>0</v>
      </c>
      <c r="V715" s="29">
        <f t="shared" si="95"/>
        <v>0</v>
      </c>
      <c r="W715"/>
      <c r="X715"/>
      <c r="Y715" s="7"/>
      <c r="Z715"/>
      <c r="AA715" s="35"/>
    </row>
    <row r="716" spans="1:27" hidden="1" x14ac:dyDescent="0.2">
      <c r="A716" s="6" t="s">
        <v>589</v>
      </c>
      <c r="B716" s="2">
        <f t="shared" si="91"/>
        <v>0</v>
      </c>
      <c r="C716" s="2">
        <f t="shared" si="92"/>
        <v>18</v>
      </c>
      <c r="L716" s="29">
        <f t="shared" si="90"/>
        <v>0</v>
      </c>
      <c r="N716" s="29">
        <f t="shared" si="93"/>
        <v>0</v>
      </c>
      <c r="R716" s="29">
        <f t="shared" si="94"/>
        <v>0</v>
      </c>
      <c r="V716" s="29">
        <f t="shared" si="95"/>
        <v>0</v>
      </c>
      <c r="W716"/>
      <c r="X716"/>
      <c r="Y716" s="7"/>
      <c r="Z716"/>
      <c r="AA716" s="35"/>
    </row>
    <row r="717" spans="1:27" hidden="1" x14ac:dyDescent="0.2">
      <c r="A717" s="6" t="s">
        <v>590</v>
      </c>
      <c r="B717" s="2">
        <f t="shared" si="91"/>
        <v>0</v>
      </c>
      <c r="C717" s="2">
        <f t="shared" si="92"/>
        <v>18</v>
      </c>
      <c r="L717" s="29">
        <f t="shared" si="90"/>
        <v>0</v>
      </c>
      <c r="N717" s="29">
        <f t="shared" si="93"/>
        <v>0</v>
      </c>
      <c r="R717" s="29">
        <f t="shared" si="94"/>
        <v>0</v>
      </c>
      <c r="V717" s="29">
        <f t="shared" si="95"/>
        <v>0</v>
      </c>
      <c r="W717"/>
      <c r="X717"/>
      <c r="Y717" s="7"/>
      <c r="Z717"/>
      <c r="AA717" s="35"/>
    </row>
    <row r="718" spans="1:27" hidden="1" x14ac:dyDescent="0.2">
      <c r="A718" s="6" t="s">
        <v>591</v>
      </c>
      <c r="B718" s="2">
        <f t="shared" si="91"/>
        <v>0</v>
      </c>
      <c r="C718" s="2">
        <f t="shared" si="92"/>
        <v>18</v>
      </c>
      <c r="L718" s="29">
        <f t="shared" si="90"/>
        <v>0</v>
      </c>
      <c r="N718" s="29">
        <f t="shared" si="93"/>
        <v>0</v>
      </c>
      <c r="R718" s="29">
        <f t="shared" si="94"/>
        <v>0</v>
      </c>
      <c r="V718" s="29">
        <f t="shared" si="95"/>
        <v>0</v>
      </c>
      <c r="W718"/>
      <c r="X718"/>
      <c r="Y718" s="7"/>
      <c r="Z718"/>
      <c r="AA718" s="35"/>
    </row>
    <row r="719" spans="1:27" hidden="1" x14ac:dyDescent="0.2">
      <c r="A719" s="6" t="s">
        <v>592</v>
      </c>
      <c r="B719" s="2">
        <f t="shared" si="91"/>
        <v>0</v>
      </c>
      <c r="C719" s="2">
        <f t="shared" si="92"/>
        <v>18</v>
      </c>
      <c r="L719" s="29">
        <f t="shared" si="90"/>
        <v>0</v>
      </c>
      <c r="N719" s="29">
        <f t="shared" si="93"/>
        <v>0</v>
      </c>
      <c r="R719" s="29">
        <f t="shared" si="94"/>
        <v>0</v>
      </c>
      <c r="V719" s="29">
        <f t="shared" si="95"/>
        <v>0</v>
      </c>
      <c r="W719"/>
      <c r="X719"/>
      <c r="Y719" s="7"/>
      <c r="Z719"/>
      <c r="AA719" s="35"/>
    </row>
    <row r="720" spans="1:27" hidden="1" x14ac:dyDescent="0.2">
      <c r="A720" s="6" t="s">
        <v>593</v>
      </c>
      <c r="B720" s="2">
        <f t="shared" si="91"/>
        <v>0</v>
      </c>
      <c r="C720" s="2">
        <f t="shared" si="92"/>
        <v>18</v>
      </c>
      <c r="L720" s="29">
        <f t="shared" si="90"/>
        <v>0</v>
      </c>
      <c r="N720" s="29">
        <f t="shared" si="93"/>
        <v>0</v>
      </c>
      <c r="R720" s="29">
        <f t="shared" si="94"/>
        <v>0</v>
      </c>
      <c r="V720" s="29">
        <f t="shared" si="95"/>
        <v>0</v>
      </c>
      <c r="W720"/>
      <c r="X720"/>
      <c r="Y720" s="7"/>
      <c r="Z720"/>
      <c r="AA720" s="35"/>
    </row>
    <row r="721" spans="1:27" hidden="1" x14ac:dyDescent="0.2">
      <c r="A721" s="6" t="s">
        <v>594</v>
      </c>
      <c r="B721" s="2">
        <f t="shared" si="91"/>
        <v>0</v>
      </c>
      <c r="C721" s="2">
        <f t="shared" si="92"/>
        <v>18</v>
      </c>
      <c r="L721" s="29">
        <f t="shared" si="90"/>
        <v>0</v>
      </c>
      <c r="N721" s="29">
        <f t="shared" si="93"/>
        <v>0</v>
      </c>
      <c r="R721" s="29">
        <f t="shared" si="94"/>
        <v>0</v>
      </c>
      <c r="V721" s="29">
        <f t="shared" si="95"/>
        <v>0</v>
      </c>
      <c r="W721"/>
      <c r="X721"/>
      <c r="Y721" s="7"/>
      <c r="Z721"/>
      <c r="AA721" s="35"/>
    </row>
    <row r="722" spans="1:27" hidden="1" x14ac:dyDescent="0.2">
      <c r="A722" s="6" t="s">
        <v>595</v>
      </c>
      <c r="B722" s="2">
        <f t="shared" si="91"/>
        <v>0</v>
      </c>
      <c r="C722" s="2">
        <f t="shared" si="92"/>
        <v>18</v>
      </c>
      <c r="L722" s="29">
        <f t="shared" si="90"/>
        <v>0</v>
      </c>
      <c r="N722" s="29">
        <f t="shared" si="93"/>
        <v>0</v>
      </c>
      <c r="R722" s="29">
        <f t="shared" si="94"/>
        <v>0</v>
      </c>
      <c r="V722" s="29">
        <f t="shared" si="95"/>
        <v>0</v>
      </c>
      <c r="W722"/>
      <c r="X722"/>
      <c r="Y722" s="7"/>
      <c r="Z722"/>
      <c r="AA722" s="35"/>
    </row>
    <row r="723" spans="1:27" hidden="1" x14ac:dyDescent="0.2">
      <c r="A723" s="6" t="s">
        <v>596</v>
      </c>
      <c r="B723" s="2">
        <f t="shared" si="91"/>
        <v>0</v>
      </c>
      <c r="C723" s="2">
        <f t="shared" si="92"/>
        <v>18</v>
      </c>
      <c r="L723" s="29">
        <f t="shared" si="90"/>
        <v>0</v>
      </c>
      <c r="N723" s="29">
        <f t="shared" si="93"/>
        <v>0</v>
      </c>
      <c r="R723" s="29">
        <f t="shared" si="94"/>
        <v>0</v>
      </c>
      <c r="V723" s="29">
        <f t="shared" si="95"/>
        <v>0</v>
      </c>
      <c r="W723"/>
      <c r="X723"/>
      <c r="Y723" s="7"/>
      <c r="Z723"/>
      <c r="AA723" s="35"/>
    </row>
    <row r="724" spans="1:27" hidden="1" x14ac:dyDescent="0.2">
      <c r="A724" s="6" t="s">
        <v>597</v>
      </c>
      <c r="B724" s="2">
        <f t="shared" si="91"/>
        <v>0</v>
      </c>
      <c r="C724" s="2">
        <f t="shared" si="92"/>
        <v>18</v>
      </c>
      <c r="L724" s="29">
        <f t="shared" si="90"/>
        <v>0</v>
      </c>
      <c r="N724" s="29">
        <f t="shared" si="93"/>
        <v>0</v>
      </c>
      <c r="R724" s="29">
        <f t="shared" si="94"/>
        <v>0</v>
      </c>
      <c r="V724" s="29">
        <f t="shared" si="95"/>
        <v>0</v>
      </c>
      <c r="W724"/>
      <c r="X724"/>
      <c r="Y724" s="7"/>
      <c r="Z724"/>
      <c r="AA724" s="35"/>
    </row>
    <row r="725" spans="1:27" hidden="1" x14ac:dyDescent="0.2">
      <c r="A725" s="6" t="s">
        <v>598</v>
      </c>
      <c r="B725" s="2">
        <f t="shared" si="91"/>
        <v>0</v>
      </c>
      <c r="C725" s="2">
        <f t="shared" si="92"/>
        <v>18</v>
      </c>
      <c r="L725" s="29">
        <f t="shared" si="90"/>
        <v>0</v>
      </c>
      <c r="N725" s="29">
        <f t="shared" si="93"/>
        <v>0</v>
      </c>
      <c r="R725" s="29">
        <f t="shared" si="94"/>
        <v>0</v>
      </c>
      <c r="V725" s="29">
        <f t="shared" si="95"/>
        <v>0</v>
      </c>
      <c r="W725"/>
      <c r="X725"/>
      <c r="Y725" s="7"/>
      <c r="Z725"/>
      <c r="AA725" s="35"/>
    </row>
    <row r="726" spans="1:27" hidden="1" x14ac:dyDescent="0.2">
      <c r="A726" s="6" t="s">
        <v>599</v>
      </c>
      <c r="B726" s="2">
        <f t="shared" si="91"/>
        <v>0</v>
      </c>
      <c r="C726" s="2">
        <f t="shared" si="92"/>
        <v>18</v>
      </c>
      <c r="L726" s="29">
        <f t="shared" si="90"/>
        <v>0</v>
      </c>
      <c r="N726" s="29">
        <f t="shared" si="93"/>
        <v>0</v>
      </c>
      <c r="R726" s="29">
        <f t="shared" si="94"/>
        <v>0</v>
      </c>
      <c r="V726" s="29">
        <f t="shared" si="95"/>
        <v>0</v>
      </c>
      <c r="W726"/>
      <c r="X726"/>
      <c r="Y726" s="7"/>
      <c r="Z726"/>
      <c r="AA726" s="35"/>
    </row>
    <row r="727" spans="1:27" hidden="1" x14ac:dyDescent="0.2">
      <c r="A727" s="6" t="s">
        <v>600</v>
      </c>
      <c r="B727" s="2">
        <f t="shared" si="91"/>
        <v>0</v>
      </c>
      <c r="C727" s="2">
        <f t="shared" si="92"/>
        <v>18</v>
      </c>
      <c r="L727" s="29">
        <f t="shared" si="90"/>
        <v>0</v>
      </c>
      <c r="N727" s="29">
        <f t="shared" si="93"/>
        <v>0</v>
      </c>
      <c r="R727" s="29">
        <f t="shared" si="94"/>
        <v>0</v>
      </c>
      <c r="V727" s="29">
        <f t="shared" si="95"/>
        <v>0</v>
      </c>
      <c r="W727"/>
      <c r="X727"/>
      <c r="Y727" s="7"/>
      <c r="Z727"/>
      <c r="AA727" s="35"/>
    </row>
    <row r="728" spans="1:27" hidden="1" x14ac:dyDescent="0.2">
      <c r="A728" s="6" t="s">
        <v>601</v>
      </c>
      <c r="B728" s="2">
        <f t="shared" si="91"/>
        <v>0</v>
      </c>
      <c r="C728" s="2">
        <f t="shared" si="92"/>
        <v>18</v>
      </c>
      <c r="L728" s="29">
        <f t="shared" si="90"/>
        <v>0</v>
      </c>
      <c r="N728" s="29">
        <f t="shared" si="93"/>
        <v>0</v>
      </c>
      <c r="R728" s="29">
        <f t="shared" si="94"/>
        <v>0</v>
      </c>
      <c r="V728" s="29">
        <f t="shared" si="95"/>
        <v>0</v>
      </c>
      <c r="W728"/>
      <c r="X728"/>
      <c r="Y728" s="7"/>
      <c r="Z728"/>
      <c r="AA728" s="35"/>
    </row>
    <row r="729" spans="1:27" hidden="1" x14ac:dyDescent="0.2">
      <c r="A729" s="6" t="s">
        <v>602</v>
      </c>
      <c r="B729" s="2">
        <f t="shared" si="91"/>
        <v>0</v>
      </c>
      <c r="C729" s="2">
        <f t="shared" si="92"/>
        <v>18</v>
      </c>
      <c r="L729" s="29">
        <f t="shared" si="90"/>
        <v>0</v>
      </c>
      <c r="N729" s="29">
        <f t="shared" si="93"/>
        <v>0</v>
      </c>
      <c r="R729" s="29">
        <f t="shared" si="94"/>
        <v>0</v>
      </c>
      <c r="V729" s="29">
        <f t="shared" si="95"/>
        <v>0</v>
      </c>
      <c r="W729"/>
      <c r="X729"/>
      <c r="Y729" s="7"/>
      <c r="Z729"/>
      <c r="AA729" s="35"/>
    </row>
    <row r="730" spans="1:27" hidden="1" x14ac:dyDescent="0.2">
      <c r="A730" s="6" t="s">
        <v>603</v>
      </c>
      <c r="B730" s="2">
        <f t="shared" si="91"/>
        <v>0</v>
      </c>
      <c r="C730" s="2">
        <f t="shared" si="92"/>
        <v>18</v>
      </c>
      <c r="L730" s="29">
        <f t="shared" si="90"/>
        <v>0</v>
      </c>
      <c r="N730" s="29">
        <f t="shared" si="93"/>
        <v>0</v>
      </c>
      <c r="R730" s="29">
        <f t="shared" si="94"/>
        <v>0</v>
      </c>
      <c r="V730" s="29">
        <f t="shared" si="95"/>
        <v>0</v>
      </c>
      <c r="W730"/>
      <c r="X730"/>
      <c r="Y730" s="7"/>
      <c r="Z730"/>
      <c r="AA730" s="35"/>
    </row>
    <row r="731" spans="1:27" hidden="1" x14ac:dyDescent="0.2">
      <c r="A731" s="6" t="s">
        <v>604</v>
      </c>
      <c r="B731" s="2">
        <f t="shared" si="91"/>
        <v>0</v>
      </c>
      <c r="C731" s="2">
        <f t="shared" si="92"/>
        <v>18</v>
      </c>
      <c r="L731" s="29">
        <f t="shared" si="90"/>
        <v>0</v>
      </c>
      <c r="N731" s="29">
        <f t="shared" si="93"/>
        <v>0</v>
      </c>
      <c r="R731" s="29">
        <f t="shared" si="94"/>
        <v>0</v>
      </c>
      <c r="V731" s="29">
        <f t="shared" si="95"/>
        <v>0</v>
      </c>
      <c r="W731"/>
      <c r="X731"/>
      <c r="Y731" s="7"/>
      <c r="Z731"/>
      <c r="AA731" s="35"/>
    </row>
    <row r="732" spans="1:27" hidden="1" x14ac:dyDescent="0.2">
      <c r="A732" s="6" t="s">
        <v>605</v>
      </c>
      <c r="B732" s="2">
        <f t="shared" si="91"/>
        <v>0</v>
      </c>
      <c r="C732" s="2">
        <f t="shared" si="92"/>
        <v>18</v>
      </c>
      <c r="L732" s="29">
        <f t="shared" ref="L732:L795" si="96">IF(AND(I732&lt;1,J732&lt;1,K732&lt;1),0,IF(250+((80-(I732*60+J732))*2)&lt;0,0,IF(K732&lt;50,250+((80-(I732*60+J732))*2),IF(K732&gt;49,250+((80-(I732*60+J732))*2)-1,250+((80-(I732*60+J732))*2)))))</f>
        <v>0</v>
      </c>
      <c r="N732" s="29">
        <f t="shared" si="93"/>
        <v>0</v>
      </c>
      <c r="R732" s="29">
        <f t="shared" si="94"/>
        <v>0</v>
      </c>
      <c r="V732" s="29">
        <f t="shared" si="95"/>
        <v>0</v>
      </c>
      <c r="W732"/>
      <c r="X732"/>
      <c r="Y732" s="7"/>
      <c r="Z732"/>
      <c r="AA732" s="35"/>
    </row>
    <row r="733" spans="1:27" hidden="1" x14ac:dyDescent="0.2">
      <c r="A733" s="6" t="s">
        <v>606</v>
      </c>
      <c r="B733" s="2">
        <f t="shared" si="91"/>
        <v>0</v>
      </c>
      <c r="C733" s="2">
        <f t="shared" si="92"/>
        <v>18</v>
      </c>
      <c r="L733" s="29">
        <f t="shared" si="96"/>
        <v>0</v>
      </c>
      <c r="N733" s="29">
        <f t="shared" si="93"/>
        <v>0</v>
      </c>
      <c r="R733" s="29">
        <f t="shared" si="94"/>
        <v>0</v>
      </c>
      <c r="V733" s="29">
        <f t="shared" si="95"/>
        <v>0</v>
      </c>
      <c r="W733"/>
      <c r="X733"/>
      <c r="Y733" s="7"/>
      <c r="Z733"/>
      <c r="AA733" s="35"/>
    </row>
    <row r="734" spans="1:27" hidden="1" x14ac:dyDescent="0.2">
      <c r="A734" s="6" t="s">
        <v>607</v>
      </c>
      <c r="B734" s="2">
        <f t="shared" si="91"/>
        <v>0</v>
      </c>
      <c r="C734" s="2">
        <f t="shared" si="92"/>
        <v>18</v>
      </c>
      <c r="L734" s="29">
        <f t="shared" si="96"/>
        <v>0</v>
      </c>
      <c r="N734" s="29">
        <f t="shared" si="93"/>
        <v>0</v>
      </c>
      <c r="R734" s="29">
        <f t="shared" si="94"/>
        <v>0</v>
      </c>
      <c r="V734" s="29">
        <f t="shared" si="95"/>
        <v>0</v>
      </c>
      <c r="W734"/>
      <c r="X734"/>
      <c r="Y734" s="7"/>
      <c r="Z734"/>
      <c r="AA734" s="35"/>
    </row>
    <row r="735" spans="1:27" hidden="1" x14ac:dyDescent="0.2">
      <c r="A735" s="6" t="s">
        <v>608</v>
      </c>
      <c r="B735" s="2">
        <f t="shared" si="91"/>
        <v>0</v>
      </c>
      <c r="C735" s="2">
        <f t="shared" si="92"/>
        <v>18</v>
      </c>
      <c r="L735" s="29">
        <f t="shared" si="96"/>
        <v>0</v>
      </c>
      <c r="N735" s="29">
        <f t="shared" si="93"/>
        <v>0</v>
      </c>
      <c r="R735" s="29">
        <f t="shared" si="94"/>
        <v>0</v>
      </c>
      <c r="V735" s="29">
        <f t="shared" si="95"/>
        <v>0</v>
      </c>
      <c r="W735"/>
      <c r="X735"/>
      <c r="Y735" s="7"/>
      <c r="Z735"/>
      <c r="AA735" s="35"/>
    </row>
    <row r="736" spans="1:27" hidden="1" x14ac:dyDescent="0.2">
      <c r="A736" s="6" t="s">
        <v>609</v>
      </c>
      <c r="B736" s="2">
        <f t="shared" si="91"/>
        <v>0</v>
      </c>
      <c r="C736" s="2">
        <f t="shared" si="92"/>
        <v>18</v>
      </c>
      <c r="L736" s="29">
        <f t="shared" si="96"/>
        <v>0</v>
      </c>
      <c r="N736" s="29">
        <f t="shared" si="93"/>
        <v>0</v>
      </c>
      <c r="R736" s="29">
        <f t="shared" si="94"/>
        <v>0</v>
      </c>
      <c r="V736" s="29">
        <f t="shared" si="95"/>
        <v>0</v>
      </c>
      <c r="W736"/>
      <c r="X736"/>
      <c r="Y736" s="7"/>
      <c r="Z736"/>
      <c r="AA736" s="35"/>
    </row>
    <row r="737" spans="1:27" hidden="1" x14ac:dyDescent="0.2">
      <c r="A737" s="6" t="s">
        <v>610</v>
      </c>
      <c r="B737" s="2">
        <f t="shared" si="91"/>
        <v>0</v>
      </c>
      <c r="C737" s="2">
        <f t="shared" si="92"/>
        <v>18</v>
      </c>
      <c r="L737" s="29">
        <f t="shared" si="96"/>
        <v>0</v>
      </c>
      <c r="N737" s="29">
        <f t="shared" si="93"/>
        <v>0</v>
      </c>
      <c r="R737" s="29">
        <f t="shared" si="94"/>
        <v>0</v>
      </c>
      <c r="V737" s="29">
        <f t="shared" si="95"/>
        <v>0</v>
      </c>
      <c r="W737"/>
      <c r="X737"/>
      <c r="Y737" s="7"/>
      <c r="Z737"/>
      <c r="AA737" s="35"/>
    </row>
    <row r="738" spans="1:27" hidden="1" x14ac:dyDescent="0.2">
      <c r="A738" s="6" t="s">
        <v>611</v>
      </c>
      <c r="B738" s="2">
        <f t="shared" si="91"/>
        <v>0</v>
      </c>
      <c r="C738" s="2">
        <f t="shared" si="92"/>
        <v>18</v>
      </c>
      <c r="L738" s="29">
        <f t="shared" si="96"/>
        <v>0</v>
      </c>
      <c r="N738" s="29">
        <f t="shared" si="93"/>
        <v>0</v>
      </c>
      <c r="R738" s="29">
        <f t="shared" si="94"/>
        <v>0</v>
      </c>
      <c r="V738" s="29">
        <f t="shared" si="95"/>
        <v>0</v>
      </c>
      <c r="W738"/>
      <c r="X738"/>
      <c r="Y738" s="7"/>
      <c r="Z738"/>
      <c r="AA738" s="35"/>
    </row>
    <row r="739" spans="1:27" hidden="1" x14ac:dyDescent="0.2">
      <c r="A739" s="6" t="s">
        <v>612</v>
      </c>
      <c r="B739" s="2">
        <f t="shared" si="91"/>
        <v>0</v>
      </c>
      <c r="C739" s="2">
        <f t="shared" si="92"/>
        <v>18</v>
      </c>
      <c r="L739" s="29">
        <f t="shared" si="96"/>
        <v>0</v>
      </c>
      <c r="N739" s="29">
        <f t="shared" si="93"/>
        <v>0</v>
      </c>
      <c r="R739" s="29">
        <f t="shared" si="94"/>
        <v>0</v>
      </c>
      <c r="V739" s="29">
        <f t="shared" si="95"/>
        <v>0</v>
      </c>
      <c r="W739"/>
      <c r="X739"/>
      <c r="Y739" s="7"/>
      <c r="Z739"/>
      <c r="AA739" s="35"/>
    </row>
    <row r="740" spans="1:27" hidden="1" x14ac:dyDescent="0.2">
      <c r="A740" s="6" t="s">
        <v>613</v>
      </c>
      <c r="B740" s="2">
        <f t="shared" si="91"/>
        <v>0</v>
      </c>
      <c r="C740" s="2">
        <f t="shared" si="92"/>
        <v>18</v>
      </c>
      <c r="L740" s="29">
        <f t="shared" si="96"/>
        <v>0</v>
      </c>
      <c r="N740" s="29">
        <f t="shared" si="93"/>
        <v>0</v>
      </c>
      <c r="R740" s="29">
        <f t="shared" si="94"/>
        <v>0</v>
      </c>
      <c r="V740" s="29">
        <f t="shared" si="95"/>
        <v>0</v>
      </c>
      <c r="W740"/>
      <c r="X740"/>
      <c r="Y740" s="7"/>
      <c r="Z740"/>
      <c r="AA740" s="35"/>
    </row>
    <row r="741" spans="1:27" hidden="1" x14ac:dyDescent="0.2">
      <c r="A741" s="6" t="s">
        <v>614</v>
      </c>
      <c r="B741" s="2">
        <f t="shared" si="91"/>
        <v>0</v>
      </c>
      <c r="C741" s="2">
        <f t="shared" si="92"/>
        <v>18</v>
      </c>
      <c r="L741" s="29">
        <f t="shared" si="96"/>
        <v>0</v>
      </c>
      <c r="N741" s="29">
        <f t="shared" si="93"/>
        <v>0</v>
      </c>
      <c r="R741" s="29">
        <f t="shared" si="94"/>
        <v>0</v>
      </c>
      <c r="V741" s="29">
        <f t="shared" si="95"/>
        <v>0</v>
      </c>
      <c r="W741"/>
      <c r="X741"/>
      <c r="Y741" s="7"/>
      <c r="Z741"/>
      <c r="AA741" s="35"/>
    </row>
    <row r="742" spans="1:27" hidden="1" x14ac:dyDescent="0.2">
      <c r="A742" s="6" t="s">
        <v>615</v>
      </c>
      <c r="B742" s="2">
        <f t="shared" si="91"/>
        <v>0</v>
      </c>
      <c r="C742" s="2">
        <f t="shared" si="92"/>
        <v>18</v>
      </c>
      <c r="L742" s="29">
        <f t="shared" si="96"/>
        <v>0</v>
      </c>
      <c r="N742" s="29">
        <f t="shared" si="93"/>
        <v>0</v>
      </c>
      <c r="R742" s="29">
        <f t="shared" si="94"/>
        <v>0</v>
      </c>
      <c r="V742" s="29">
        <f t="shared" si="95"/>
        <v>0</v>
      </c>
      <c r="W742"/>
      <c r="X742"/>
      <c r="Y742" s="7"/>
      <c r="Z742"/>
      <c r="AA742" s="35"/>
    </row>
    <row r="743" spans="1:27" hidden="1" x14ac:dyDescent="0.2">
      <c r="A743" s="6" t="s">
        <v>616</v>
      </c>
      <c r="B743" s="2">
        <f t="shared" si="91"/>
        <v>0</v>
      </c>
      <c r="C743" s="2">
        <f t="shared" si="92"/>
        <v>18</v>
      </c>
      <c r="L743" s="29">
        <f t="shared" si="96"/>
        <v>0</v>
      </c>
      <c r="N743" s="29">
        <f t="shared" si="93"/>
        <v>0</v>
      </c>
      <c r="R743" s="29">
        <f t="shared" si="94"/>
        <v>0</v>
      </c>
      <c r="V743" s="29">
        <f t="shared" si="95"/>
        <v>0</v>
      </c>
      <c r="W743"/>
      <c r="X743"/>
      <c r="Y743" s="7"/>
      <c r="Z743"/>
      <c r="AA743" s="35"/>
    </row>
    <row r="744" spans="1:27" hidden="1" x14ac:dyDescent="0.2">
      <c r="A744" s="6" t="s">
        <v>617</v>
      </c>
      <c r="B744" s="2">
        <f t="shared" si="91"/>
        <v>0</v>
      </c>
      <c r="C744" s="2">
        <f t="shared" si="92"/>
        <v>18</v>
      </c>
      <c r="L744" s="29">
        <f t="shared" si="96"/>
        <v>0</v>
      </c>
      <c r="N744" s="29">
        <f t="shared" si="93"/>
        <v>0</v>
      </c>
      <c r="R744" s="29">
        <f t="shared" si="94"/>
        <v>0</v>
      </c>
      <c r="V744" s="29">
        <f t="shared" si="95"/>
        <v>0</v>
      </c>
      <c r="W744"/>
      <c r="X744"/>
      <c r="Y744" s="7"/>
      <c r="Z744"/>
      <c r="AA744" s="35"/>
    </row>
    <row r="745" spans="1:27" hidden="1" x14ac:dyDescent="0.2">
      <c r="A745" s="6" t="s">
        <v>618</v>
      </c>
      <c r="B745" s="2">
        <f t="shared" si="91"/>
        <v>0</v>
      </c>
      <c r="C745" s="2">
        <f t="shared" si="92"/>
        <v>18</v>
      </c>
      <c r="L745" s="29">
        <f t="shared" si="96"/>
        <v>0</v>
      </c>
      <c r="N745" s="29">
        <f t="shared" si="93"/>
        <v>0</v>
      </c>
      <c r="R745" s="29">
        <f t="shared" si="94"/>
        <v>0</v>
      </c>
      <c r="V745" s="29">
        <f t="shared" si="95"/>
        <v>0</v>
      </c>
      <c r="W745"/>
      <c r="X745"/>
      <c r="Y745" s="7"/>
      <c r="Z745"/>
      <c r="AA745" s="35"/>
    </row>
    <row r="746" spans="1:27" hidden="1" x14ac:dyDescent="0.2">
      <c r="A746" s="6" t="s">
        <v>619</v>
      </c>
      <c r="B746" s="2">
        <f t="shared" si="91"/>
        <v>0</v>
      </c>
      <c r="C746" s="2">
        <f t="shared" si="92"/>
        <v>18</v>
      </c>
      <c r="L746" s="29">
        <f t="shared" si="96"/>
        <v>0</v>
      </c>
      <c r="N746" s="29">
        <f t="shared" si="93"/>
        <v>0</v>
      </c>
      <c r="R746" s="29">
        <f t="shared" si="94"/>
        <v>0</v>
      </c>
      <c r="V746" s="29">
        <f t="shared" si="95"/>
        <v>0</v>
      </c>
      <c r="W746"/>
      <c r="X746"/>
      <c r="Y746" s="7"/>
      <c r="Z746"/>
      <c r="AA746" s="35"/>
    </row>
    <row r="747" spans="1:27" hidden="1" x14ac:dyDescent="0.2">
      <c r="A747" s="6" t="s">
        <v>620</v>
      </c>
      <c r="B747" s="2">
        <f t="shared" si="91"/>
        <v>0</v>
      </c>
      <c r="C747" s="2">
        <f t="shared" si="92"/>
        <v>18</v>
      </c>
      <c r="L747" s="29">
        <f t="shared" si="96"/>
        <v>0</v>
      </c>
      <c r="N747" s="29">
        <f t="shared" si="93"/>
        <v>0</v>
      </c>
      <c r="R747" s="29">
        <f t="shared" si="94"/>
        <v>0</v>
      </c>
      <c r="V747" s="29">
        <f t="shared" si="95"/>
        <v>0</v>
      </c>
      <c r="W747"/>
      <c r="X747"/>
      <c r="Y747" s="7"/>
      <c r="Z747"/>
      <c r="AA747" s="35"/>
    </row>
    <row r="748" spans="1:27" hidden="1" x14ac:dyDescent="0.2">
      <c r="A748" s="6" t="s">
        <v>621</v>
      </c>
      <c r="B748" s="2">
        <f t="shared" si="91"/>
        <v>0</v>
      </c>
      <c r="C748" s="2">
        <f t="shared" si="92"/>
        <v>18</v>
      </c>
      <c r="L748" s="29">
        <f t="shared" si="96"/>
        <v>0</v>
      </c>
      <c r="N748" s="29">
        <f t="shared" si="93"/>
        <v>0</v>
      </c>
      <c r="R748" s="29">
        <f t="shared" si="94"/>
        <v>0</v>
      </c>
      <c r="V748" s="29">
        <f t="shared" si="95"/>
        <v>0</v>
      </c>
      <c r="W748"/>
      <c r="X748"/>
      <c r="Y748" s="7"/>
      <c r="Z748"/>
      <c r="AA748" s="35"/>
    </row>
    <row r="749" spans="1:27" hidden="1" x14ac:dyDescent="0.2">
      <c r="A749" s="6" t="s">
        <v>622</v>
      </c>
      <c r="B749" s="2">
        <f t="shared" si="91"/>
        <v>0</v>
      </c>
      <c r="C749" s="2">
        <f t="shared" si="92"/>
        <v>18</v>
      </c>
      <c r="L749" s="29">
        <f t="shared" si="96"/>
        <v>0</v>
      </c>
      <c r="N749" s="29">
        <f t="shared" si="93"/>
        <v>0</v>
      </c>
      <c r="R749" s="29">
        <f t="shared" si="94"/>
        <v>0</v>
      </c>
      <c r="V749" s="29">
        <f t="shared" si="95"/>
        <v>0</v>
      </c>
      <c r="W749"/>
      <c r="X749"/>
      <c r="Y749" s="7"/>
      <c r="Z749"/>
      <c r="AA749" s="35"/>
    </row>
    <row r="750" spans="1:27" hidden="1" x14ac:dyDescent="0.2">
      <c r="A750" s="6" t="s">
        <v>623</v>
      </c>
      <c r="B750" s="2">
        <f t="shared" si="91"/>
        <v>0</v>
      </c>
      <c r="C750" s="2">
        <f t="shared" si="92"/>
        <v>18</v>
      </c>
      <c r="L750" s="29">
        <f t="shared" si="96"/>
        <v>0</v>
      </c>
      <c r="N750" s="29">
        <f t="shared" si="93"/>
        <v>0</v>
      </c>
      <c r="R750" s="29">
        <f t="shared" si="94"/>
        <v>0</v>
      </c>
      <c r="V750" s="29">
        <f t="shared" si="95"/>
        <v>0</v>
      </c>
      <c r="W750"/>
      <c r="X750"/>
      <c r="Y750" s="7"/>
      <c r="Z750"/>
      <c r="AA750" s="35"/>
    </row>
    <row r="751" spans="1:27" hidden="1" x14ac:dyDescent="0.2">
      <c r="A751" s="6" t="s">
        <v>624</v>
      </c>
      <c r="B751" s="2">
        <f t="shared" si="91"/>
        <v>0</v>
      </c>
      <c r="C751" s="2">
        <f t="shared" si="92"/>
        <v>18</v>
      </c>
      <c r="L751" s="29">
        <f t="shared" si="96"/>
        <v>0</v>
      </c>
      <c r="N751" s="29">
        <f t="shared" si="93"/>
        <v>0</v>
      </c>
      <c r="R751" s="29">
        <f t="shared" si="94"/>
        <v>0</v>
      </c>
      <c r="V751" s="29">
        <f t="shared" si="95"/>
        <v>0</v>
      </c>
      <c r="W751"/>
      <c r="X751"/>
      <c r="Y751" s="7"/>
      <c r="Z751"/>
      <c r="AA751" s="35"/>
    </row>
    <row r="752" spans="1:27" hidden="1" x14ac:dyDescent="0.2">
      <c r="A752" s="6" t="s">
        <v>625</v>
      </c>
      <c r="B752" s="2">
        <f t="shared" si="91"/>
        <v>0</v>
      </c>
      <c r="C752" s="2">
        <f t="shared" si="92"/>
        <v>18</v>
      </c>
      <c r="L752" s="29">
        <f t="shared" si="96"/>
        <v>0</v>
      </c>
      <c r="N752" s="29">
        <f t="shared" si="93"/>
        <v>0</v>
      </c>
      <c r="R752" s="29">
        <f t="shared" si="94"/>
        <v>0</v>
      </c>
      <c r="V752" s="29">
        <f t="shared" si="95"/>
        <v>0</v>
      </c>
      <c r="W752"/>
      <c r="X752"/>
      <c r="Y752" s="7"/>
      <c r="Z752"/>
      <c r="AA752" s="35"/>
    </row>
    <row r="753" spans="1:27" hidden="1" x14ac:dyDescent="0.2">
      <c r="A753" s="6" t="s">
        <v>626</v>
      </c>
      <c r="B753" s="2">
        <f t="shared" si="91"/>
        <v>0</v>
      </c>
      <c r="C753" s="2">
        <f t="shared" si="92"/>
        <v>18</v>
      </c>
      <c r="L753" s="29">
        <f t="shared" si="96"/>
        <v>0</v>
      </c>
      <c r="N753" s="29">
        <f t="shared" si="93"/>
        <v>0</v>
      </c>
      <c r="R753" s="29">
        <f t="shared" si="94"/>
        <v>0</v>
      </c>
      <c r="V753" s="29">
        <f t="shared" si="95"/>
        <v>0</v>
      </c>
      <c r="W753"/>
      <c r="X753"/>
      <c r="Y753" s="7"/>
      <c r="Z753"/>
      <c r="AA753" s="35"/>
    </row>
    <row r="754" spans="1:27" hidden="1" x14ac:dyDescent="0.2">
      <c r="A754" s="6" t="s">
        <v>627</v>
      </c>
      <c r="B754" s="2">
        <f t="shared" si="91"/>
        <v>0</v>
      </c>
      <c r="C754" s="2">
        <f t="shared" si="92"/>
        <v>18</v>
      </c>
      <c r="L754" s="29">
        <f t="shared" si="96"/>
        <v>0</v>
      </c>
      <c r="N754" s="29">
        <f t="shared" si="93"/>
        <v>0</v>
      </c>
      <c r="R754" s="29">
        <f t="shared" si="94"/>
        <v>0</v>
      </c>
      <c r="V754" s="29">
        <f t="shared" si="95"/>
        <v>0</v>
      </c>
      <c r="W754"/>
      <c r="X754"/>
      <c r="Y754" s="7"/>
      <c r="Z754"/>
      <c r="AA754" s="35"/>
    </row>
    <row r="755" spans="1:27" hidden="1" x14ac:dyDescent="0.2">
      <c r="A755" s="6" t="s">
        <v>628</v>
      </c>
      <c r="B755" s="2">
        <f t="shared" si="91"/>
        <v>0</v>
      </c>
      <c r="C755" s="2">
        <f t="shared" si="92"/>
        <v>18</v>
      </c>
      <c r="L755" s="29">
        <f t="shared" si="96"/>
        <v>0</v>
      </c>
      <c r="N755" s="29">
        <f t="shared" si="93"/>
        <v>0</v>
      </c>
      <c r="R755" s="29">
        <f t="shared" si="94"/>
        <v>0</v>
      </c>
      <c r="V755" s="29">
        <f t="shared" si="95"/>
        <v>0</v>
      </c>
      <c r="W755"/>
      <c r="X755"/>
      <c r="Y755" s="7"/>
      <c r="Z755"/>
      <c r="AA755" s="35"/>
    </row>
    <row r="756" spans="1:27" hidden="1" x14ac:dyDescent="0.2">
      <c r="A756" s="6" t="s">
        <v>629</v>
      </c>
      <c r="B756" s="2">
        <f t="shared" si="91"/>
        <v>0</v>
      </c>
      <c r="C756" s="2">
        <f t="shared" si="92"/>
        <v>18</v>
      </c>
      <c r="L756" s="29">
        <f t="shared" si="96"/>
        <v>0</v>
      </c>
      <c r="N756" s="29">
        <f t="shared" si="93"/>
        <v>0</v>
      </c>
      <c r="R756" s="29">
        <f t="shared" si="94"/>
        <v>0</v>
      </c>
      <c r="V756" s="29">
        <f t="shared" si="95"/>
        <v>0</v>
      </c>
      <c r="W756"/>
      <c r="X756"/>
      <c r="Y756" s="7"/>
      <c r="Z756"/>
      <c r="AA756" s="35"/>
    </row>
    <row r="757" spans="1:27" hidden="1" x14ac:dyDescent="0.2">
      <c r="A757" s="6" t="s">
        <v>630</v>
      </c>
      <c r="B757" s="2">
        <f t="shared" ref="B757:B807" si="97">+L757+N757+R757+V757+X757</f>
        <v>0</v>
      </c>
      <c r="C757" s="2">
        <f t="shared" ref="C757:C807" si="98">RANK(B757,B$608:B$807,0)</f>
        <v>18</v>
      </c>
      <c r="L757" s="29">
        <f t="shared" si="96"/>
        <v>0</v>
      </c>
      <c r="N757" s="29">
        <f t="shared" ref="N757:N807" si="99">IF(M757&lt;89,0,250+((M757-172)*3))</f>
        <v>0</v>
      </c>
      <c r="R757" s="29">
        <f t="shared" ref="R757:R807" si="100">IF(AND(O757&lt;1,P757&lt;1,Q757&lt;1),0,IF(250+((195-(O757*60+P757))*1)&lt;0,0,250+((195-(O757*60+P757))*1)))</f>
        <v>0</v>
      </c>
      <c r="V757" s="29">
        <f t="shared" ref="V757:V807" si="101">IF(AND(S757&lt;1,T757&lt;1,U757&lt;1),0,IF(500+((320-(S757*60+T757))*1)&lt;0,0,500+((320-(S757*60+T757))*1)))</f>
        <v>0</v>
      </c>
      <c r="W757"/>
      <c r="X757"/>
      <c r="Y757" s="7"/>
      <c r="Z757"/>
      <c r="AA757" s="35"/>
    </row>
    <row r="758" spans="1:27" hidden="1" x14ac:dyDescent="0.2">
      <c r="A758" s="6" t="s">
        <v>631</v>
      </c>
      <c r="B758" s="2">
        <f t="shared" si="97"/>
        <v>0</v>
      </c>
      <c r="C758" s="2">
        <f t="shared" si="98"/>
        <v>18</v>
      </c>
      <c r="L758" s="29">
        <f t="shared" si="96"/>
        <v>0</v>
      </c>
      <c r="N758" s="29">
        <f t="shared" si="99"/>
        <v>0</v>
      </c>
      <c r="R758" s="29">
        <f t="shared" si="100"/>
        <v>0</v>
      </c>
      <c r="V758" s="29">
        <f t="shared" si="101"/>
        <v>0</v>
      </c>
      <c r="W758"/>
      <c r="X758"/>
      <c r="Y758" s="7"/>
      <c r="Z758"/>
      <c r="AA758" s="35"/>
    </row>
    <row r="759" spans="1:27" hidden="1" x14ac:dyDescent="0.2">
      <c r="A759" s="6" t="s">
        <v>632</v>
      </c>
      <c r="B759" s="2">
        <f t="shared" si="97"/>
        <v>0</v>
      </c>
      <c r="C759" s="2">
        <f t="shared" si="98"/>
        <v>18</v>
      </c>
      <c r="L759" s="29">
        <f t="shared" si="96"/>
        <v>0</v>
      </c>
      <c r="N759" s="29">
        <f t="shared" si="99"/>
        <v>0</v>
      </c>
      <c r="R759" s="29">
        <f t="shared" si="100"/>
        <v>0</v>
      </c>
      <c r="V759" s="29">
        <f t="shared" si="101"/>
        <v>0</v>
      </c>
      <c r="W759"/>
      <c r="X759"/>
      <c r="Y759" s="7"/>
      <c r="Z759"/>
      <c r="AA759" s="35"/>
    </row>
    <row r="760" spans="1:27" hidden="1" x14ac:dyDescent="0.2">
      <c r="A760" s="6" t="s">
        <v>633</v>
      </c>
      <c r="B760" s="2">
        <f t="shared" si="97"/>
        <v>0</v>
      </c>
      <c r="C760" s="2">
        <f t="shared" si="98"/>
        <v>18</v>
      </c>
      <c r="L760" s="29">
        <f t="shared" si="96"/>
        <v>0</v>
      </c>
      <c r="N760" s="29">
        <f t="shared" si="99"/>
        <v>0</v>
      </c>
      <c r="R760" s="29">
        <f t="shared" si="100"/>
        <v>0</v>
      </c>
      <c r="V760" s="29">
        <f t="shared" si="101"/>
        <v>0</v>
      </c>
      <c r="W760"/>
      <c r="X760"/>
      <c r="Y760" s="7"/>
      <c r="Z760"/>
      <c r="AA760" s="35"/>
    </row>
    <row r="761" spans="1:27" hidden="1" x14ac:dyDescent="0.2">
      <c r="A761" s="6" t="s">
        <v>634</v>
      </c>
      <c r="B761" s="2">
        <f t="shared" si="97"/>
        <v>0</v>
      </c>
      <c r="C761" s="2">
        <f t="shared" si="98"/>
        <v>18</v>
      </c>
      <c r="L761" s="29">
        <f t="shared" si="96"/>
        <v>0</v>
      </c>
      <c r="N761" s="29">
        <f t="shared" si="99"/>
        <v>0</v>
      </c>
      <c r="R761" s="29">
        <f t="shared" si="100"/>
        <v>0</v>
      </c>
      <c r="V761" s="29">
        <f t="shared" si="101"/>
        <v>0</v>
      </c>
      <c r="W761"/>
      <c r="X761"/>
      <c r="Y761" s="7"/>
      <c r="Z761"/>
      <c r="AA761" s="35"/>
    </row>
    <row r="762" spans="1:27" hidden="1" x14ac:dyDescent="0.2">
      <c r="A762" s="6" t="s">
        <v>635</v>
      </c>
      <c r="B762" s="2">
        <f t="shared" si="97"/>
        <v>0</v>
      </c>
      <c r="C762" s="2">
        <f t="shared" si="98"/>
        <v>18</v>
      </c>
      <c r="L762" s="29">
        <f t="shared" si="96"/>
        <v>0</v>
      </c>
      <c r="N762" s="29">
        <f t="shared" si="99"/>
        <v>0</v>
      </c>
      <c r="R762" s="29">
        <f t="shared" si="100"/>
        <v>0</v>
      </c>
      <c r="V762" s="29">
        <f t="shared" si="101"/>
        <v>0</v>
      </c>
      <c r="W762"/>
      <c r="X762"/>
      <c r="Y762" s="7"/>
      <c r="Z762"/>
      <c r="AA762" s="35"/>
    </row>
    <row r="763" spans="1:27" hidden="1" x14ac:dyDescent="0.2">
      <c r="A763" s="6" t="s">
        <v>636</v>
      </c>
      <c r="B763" s="2">
        <f t="shared" si="97"/>
        <v>0</v>
      </c>
      <c r="C763" s="2">
        <f t="shared" si="98"/>
        <v>18</v>
      </c>
      <c r="L763" s="29">
        <f t="shared" si="96"/>
        <v>0</v>
      </c>
      <c r="N763" s="29">
        <f t="shared" si="99"/>
        <v>0</v>
      </c>
      <c r="R763" s="29">
        <f t="shared" si="100"/>
        <v>0</v>
      </c>
      <c r="V763" s="29">
        <f t="shared" si="101"/>
        <v>0</v>
      </c>
      <c r="W763"/>
      <c r="X763"/>
      <c r="Y763" s="7"/>
      <c r="Z763"/>
      <c r="AA763" s="35"/>
    </row>
    <row r="764" spans="1:27" hidden="1" x14ac:dyDescent="0.2">
      <c r="A764" s="6" t="s">
        <v>637</v>
      </c>
      <c r="B764" s="2">
        <f t="shared" si="97"/>
        <v>0</v>
      </c>
      <c r="C764" s="2">
        <f t="shared" si="98"/>
        <v>18</v>
      </c>
      <c r="L764" s="29">
        <f t="shared" si="96"/>
        <v>0</v>
      </c>
      <c r="N764" s="29">
        <f t="shared" si="99"/>
        <v>0</v>
      </c>
      <c r="R764" s="29">
        <f t="shared" si="100"/>
        <v>0</v>
      </c>
      <c r="V764" s="29">
        <f t="shared" si="101"/>
        <v>0</v>
      </c>
      <c r="W764"/>
      <c r="X764"/>
      <c r="Y764" s="7"/>
      <c r="Z764"/>
      <c r="AA764" s="35"/>
    </row>
    <row r="765" spans="1:27" hidden="1" x14ac:dyDescent="0.2">
      <c r="A765" s="6" t="s">
        <v>638</v>
      </c>
      <c r="B765" s="2">
        <f t="shared" si="97"/>
        <v>0</v>
      </c>
      <c r="C765" s="2">
        <f t="shared" si="98"/>
        <v>18</v>
      </c>
      <c r="L765" s="29">
        <f t="shared" si="96"/>
        <v>0</v>
      </c>
      <c r="N765" s="29">
        <f t="shared" si="99"/>
        <v>0</v>
      </c>
      <c r="R765" s="29">
        <f t="shared" si="100"/>
        <v>0</v>
      </c>
      <c r="V765" s="29">
        <f t="shared" si="101"/>
        <v>0</v>
      </c>
      <c r="W765"/>
      <c r="X765"/>
      <c r="Y765" s="7"/>
      <c r="Z765"/>
      <c r="AA765" s="35"/>
    </row>
    <row r="766" spans="1:27" hidden="1" x14ac:dyDescent="0.2">
      <c r="A766" s="6" t="s">
        <v>639</v>
      </c>
      <c r="B766" s="2">
        <f t="shared" si="97"/>
        <v>0</v>
      </c>
      <c r="C766" s="2">
        <f t="shared" si="98"/>
        <v>18</v>
      </c>
      <c r="L766" s="29">
        <f t="shared" si="96"/>
        <v>0</v>
      </c>
      <c r="N766" s="29">
        <f t="shared" si="99"/>
        <v>0</v>
      </c>
      <c r="R766" s="29">
        <f t="shared" si="100"/>
        <v>0</v>
      </c>
      <c r="V766" s="29">
        <f t="shared" si="101"/>
        <v>0</v>
      </c>
      <c r="W766"/>
      <c r="X766"/>
      <c r="Y766" s="7"/>
      <c r="Z766"/>
      <c r="AA766" s="35"/>
    </row>
    <row r="767" spans="1:27" hidden="1" x14ac:dyDescent="0.2">
      <c r="A767" s="6" t="s">
        <v>640</v>
      </c>
      <c r="B767" s="2">
        <f t="shared" si="97"/>
        <v>0</v>
      </c>
      <c r="C767" s="2">
        <f t="shared" si="98"/>
        <v>18</v>
      </c>
      <c r="L767" s="29">
        <f t="shared" si="96"/>
        <v>0</v>
      </c>
      <c r="N767" s="29">
        <f t="shared" si="99"/>
        <v>0</v>
      </c>
      <c r="R767" s="29">
        <f t="shared" si="100"/>
        <v>0</v>
      </c>
      <c r="V767" s="29">
        <f t="shared" si="101"/>
        <v>0</v>
      </c>
      <c r="W767"/>
      <c r="X767"/>
      <c r="Y767" s="7"/>
      <c r="Z767"/>
      <c r="AA767" s="35"/>
    </row>
    <row r="768" spans="1:27" hidden="1" x14ac:dyDescent="0.2">
      <c r="A768" s="6" t="s">
        <v>641</v>
      </c>
      <c r="B768" s="2">
        <f t="shared" si="97"/>
        <v>0</v>
      </c>
      <c r="C768" s="2">
        <f t="shared" si="98"/>
        <v>18</v>
      </c>
      <c r="L768" s="29">
        <f t="shared" si="96"/>
        <v>0</v>
      </c>
      <c r="N768" s="29">
        <f t="shared" si="99"/>
        <v>0</v>
      </c>
      <c r="R768" s="29">
        <f t="shared" si="100"/>
        <v>0</v>
      </c>
      <c r="V768" s="29">
        <f t="shared" si="101"/>
        <v>0</v>
      </c>
      <c r="W768"/>
      <c r="X768"/>
      <c r="Y768" s="7"/>
      <c r="Z768"/>
      <c r="AA768" s="35"/>
    </row>
    <row r="769" spans="1:27" hidden="1" x14ac:dyDescent="0.2">
      <c r="A769" s="6" t="s">
        <v>642</v>
      </c>
      <c r="B769" s="2">
        <f t="shared" si="97"/>
        <v>0</v>
      </c>
      <c r="C769" s="2">
        <f t="shared" si="98"/>
        <v>18</v>
      </c>
      <c r="L769" s="29">
        <f t="shared" si="96"/>
        <v>0</v>
      </c>
      <c r="N769" s="29">
        <f t="shared" si="99"/>
        <v>0</v>
      </c>
      <c r="R769" s="29">
        <f t="shared" si="100"/>
        <v>0</v>
      </c>
      <c r="V769" s="29">
        <f t="shared" si="101"/>
        <v>0</v>
      </c>
      <c r="W769"/>
      <c r="X769"/>
      <c r="Y769" s="7"/>
      <c r="Z769"/>
      <c r="AA769" s="35"/>
    </row>
    <row r="770" spans="1:27" hidden="1" x14ac:dyDescent="0.2">
      <c r="A770" s="6" t="s">
        <v>643</v>
      </c>
      <c r="B770" s="2">
        <f t="shared" si="97"/>
        <v>0</v>
      </c>
      <c r="C770" s="2">
        <f t="shared" si="98"/>
        <v>18</v>
      </c>
      <c r="L770" s="29">
        <f t="shared" si="96"/>
        <v>0</v>
      </c>
      <c r="N770" s="29">
        <f t="shared" si="99"/>
        <v>0</v>
      </c>
      <c r="R770" s="29">
        <f t="shared" si="100"/>
        <v>0</v>
      </c>
      <c r="V770" s="29">
        <f t="shared" si="101"/>
        <v>0</v>
      </c>
      <c r="W770"/>
      <c r="X770"/>
      <c r="Y770" s="7"/>
      <c r="Z770"/>
      <c r="AA770" s="35"/>
    </row>
    <row r="771" spans="1:27" hidden="1" x14ac:dyDescent="0.2">
      <c r="A771" s="6" t="s">
        <v>644</v>
      </c>
      <c r="B771" s="2">
        <f t="shared" si="97"/>
        <v>0</v>
      </c>
      <c r="C771" s="2">
        <f t="shared" si="98"/>
        <v>18</v>
      </c>
      <c r="L771" s="29">
        <f t="shared" si="96"/>
        <v>0</v>
      </c>
      <c r="N771" s="29">
        <f t="shared" si="99"/>
        <v>0</v>
      </c>
      <c r="R771" s="29">
        <f t="shared" si="100"/>
        <v>0</v>
      </c>
      <c r="V771" s="29">
        <f t="shared" si="101"/>
        <v>0</v>
      </c>
      <c r="W771"/>
      <c r="X771"/>
      <c r="Y771" s="7"/>
      <c r="Z771"/>
      <c r="AA771" s="35"/>
    </row>
    <row r="772" spans="1:27" hidden="1" x14ac:dyDescent="0.2">
      <c r="A772" s="6" t="s">
        <v>645</v>
      </c>
      <c r="B772" s="2">
        <f t="shared" si="97"/>
        <v>0</v>
      </c>
      <c r="C772" s="2">
        <f t="shared" si="98"/>
        <v>18</v>
      </c>
      <c r="L772" s="29">
        <f t="shared" si="96"/>
        <v>0</v>
      </c>
      <c r="N772" s="29">
        <f t="shared" si="99"/>
        <v>0</v>
      </c>
      <c r="R772" s="29">
        <f t="shared" si="100"/>
        <v>0</v>
      </c>
      <c r="V772" s="29">
        <f t="shared" si="101"/>
        <v>0</v>
      </c>
      <c r="W772"/>
      <c r="X772"/>
      <c r="Y772" s="7"/>
      <c r="Z772"/>
      <c r="AA772" s="35"/>
    </row>
    <row r="773" spans="1:27" hidden="1" x14ac:dyDescent="0.2">
      <c r="A773" s="6" t="s">
        <v>646</v>
      </c>
      <c r="B773" s="2">
        <f t="shared" si="97"/>
        <v>0</v>
      </c>
      <c r="C773" s="2">
        <f t="shared" si="98"/>
        <v>18</v>
      </c>
      <c r="L773" s="29">
        <f t="shared" si="96"/>
        <v>0</v>
      </c>
      <c r="N773" s="29">
        <f t="shared" si="99"/>
        <v>0</v>
      </c>
      <c r="R773" s="29">
        <f t="shared" si="100"/>
        <v>0</v>
      </c>
      <c r="V773" s="29">
        <f t="shared" si="101"/>
        <v>0</v>
      </c>
      <c r="W773"/>
      <c r="X773"/>
      <c r="Y773" s="7"/>
      <c r="Z773"/>
      <c r="AA773" s="35"/>
    </row>
    <row r="774" spans="1:27" hidden="1" x14ac:dyDescent="0.2">
      <c r="A774" s="6" t="s">
        <v>647</v>
      </c>
      <c r="B774" s="2">
        <f t="shared" si="97"/>
        <v>0</v>
      </c>
      <c r="C774" s="2">
        <f t="shared" si="98"/>
        <v>18</v>
      </c>
      <c r="L774" s="29">
        <f t="shared" si="96"/>
        <v>0</v>
      </c>
      <c r="N774" s="29">
        <f t="shared" si="99"/>
        <v>0</v>
      </c>
      <c r="R774" s="29">
        <f t="shared" si="100"/>
        <v>0</v>
      </c>
      <c r="V774" s="29">
        <f t="shared" si="101"/>
        <v>0</v>
      </c>
      <c r="W774"/>
      <c r="X774"/>
      <c r="Y774" s="7"/>
      <c r="Z774"/>
      <c r="AA774" s="35"/>
    </row>
    <row r="775" spans="1:27" hidden="1" x14ac:dyDescent="0.2">
      <c r="A775" s="6" t="s">
        <v>648</v>
      </c>
      <c r="B775" s="2">
        <f t="shared" si="97"/>
        <v>0</v>
      </c>
      <c r="C775" s="2">
        <f t="shared" si="98"/>
        <v>18</v>
      </c>
      <c r="L775" s="29">
        <f t="shared" si="96"/>
        <v>0</v>
      </c>
      <c r="N775" s="29">
        <f t="shared" si="99"/>
        <v>0</v>
      </c>
      <c r="R775" s="29">
        <f t="shared" si="100"/>
        <v>0</v>
      </c>
      <c r="V775" s="29">
        <f t="shared" si="101"/>
        <v>0</v>
      </c>
      <c r="W775"/>
      <c r="X775"/>
      <c r="Y775" s="7"/>
      <c r="Z775"/>
      <c r="AA775" s="35"/>
    </row>
    <row r="776" spans="1:27" hidden="1" x14ac:dyDescent="0.2">
      <c r="A776" s="6" t="s">
        <v>649</v>
      </c>
      <c r="B776" s="2">
        <f t="shared" si="97"/>
        <v>0</v>
      </c>
      <c r="C776" s="2">
        <f t="shared" si="98"/>
        <v>18</v>
      </c>
      <c r="L776" s="29">
        <f t="shared" si="96"/>
        <v>0</v>
      </c>
      <c r="N776" s="29">
        <f t="shared" si="99"/>
        <v>0</v>
      </c>
      <c r="R776" s="29">
        <f t="shared" si="100"/>
        <v>0</v>
      </c>
      <c r="V776" s="29">
        <f t="shared" si="101"/>
        <v>0</v>
      </c>
      <c r="W776"/>
      <c r="X776"/>
      <c r="Y776" s="7"/>
      <c r="Z776"/>
      <c r="AA776" s="35"/>
    </row>
    <row r="777" spans="1:27" hidden="1" x14ac:dyDescent="0.2">
      <c r="A777" s="6" t="s">
        <v>650</v>
      </c>
      <c r="B777" s="2">
        <f t="shared" si="97"/>
        <v>0</v>
      </c>
      <c r="C777" s="2">
        <f t="shared" si="98"/>
        <v>18</v>
      </c>
      <c r="L777" s="29">
        <f t="shared" si="96"/>
        <v>0</v>
      </c>
      <c r="N777" s="29">
        <f t="shared" si="99"/>
        <v>0</v>
      </c>
      <c r="R777" s="29">
        <f t="shared" si="100"/>
        <v>0</v>
      </c>
      <c r="V777" s="29">
        <f t="shared" si="101"/>
        <v>0</v>
      </c>
      <c r="W777"/>
      <c r="X777"/>
      <c r="Y777" s="7"/>
      <c r="Z777"/>
      <c r="AA777" s="35"/>
    </row>
    <row r="778" spans="1:27" hidden="1" x14ac:dyDescent="0.2">
      <c r="A778" s="6" t="s">
        <v>651</v>
      </c>
      <c r="B778" s="2">
        <f t="shared" si="97"/>
        <v>0</v>
      </c>
      <c r="C778" s="2">
        <f t="shared" si="98"/>
        <v>18</v>
      </c>
      <c r="L778" s="29">
        <f t="shared" si="96"/>
        <v>0</v>
      </c>
      <c r="N778" s="29">
        <f t="shared" si="99"/>
        <v>0</v>
      </c>
      <c r="R778" s="29">
        <f t="shared" si="100"/>
        <v>0</v>
      </c>
      <c r="V778" s="29">
        <f t="shared" si="101"/>
        <v>0</v>
      </c>
      <c r="W778"/>
      <c r="X778"/>
      <c r="Y778" s="7"/>
      <c r="Z778"/>
      <c r="AA778" s="35"/>
    </row>
    <row r="779" spans="1:27" hidden="1" x14ac:dyDescent="0.2">
      <c r="A779" s="6" t="s">
        <v>652</v>
      </c>
      <c r="B779" s="2">
        <f t="shared" si="97"/>
        <v>0</v>
      </c>
      <c r="C779" s="2">
        <f t="shared" si="98"/>
        <v>18</v>
      </c>
      <c r="L779" s="29">
        <f t="shared" si="96"/>
        <v>0</v>
      </c>
      <c r="N779" s="29">
        <f t="shared" si="99"/>
        <v>0</v>
      </c>
      <c r="R779" s="29">
        <f t="shared" si="100"/>
        <v>0</v>
      </c>
      <c r="V779" s="29">
        <f t="shared" si="101"/>
        <v>0</v>
      </c>
      <c r="W779"/>
      <c r="X779"/>
      <c r="Y779" s="7"/>
      <c r="Z779"/>
      <c r="AA779" s="35"/>
    </row>
    <row r="780" spans="1:27" hidden="1" x14ac:dyDescent="0.2">
      <c r="A780" s="6" t="s">
        <v>653</v>
      </c>
      <c r="B780" s="2">
        <f t="shared" si="97"/>
        <v>0</v>
      </c>
      <c r="C780" s="2">
        <f t="shared" si="98"/>
        <v>18</v>
      </c>
      <c r="L780" s="29">
        <f t="shared" si="96"/>
        <v>0</v>
      </c>
      <c r="N780" s="29">
        <f t="shared" si="99"/>
        <v>0</v>
      </c>
      <c r="R780" s="29">
        <f t="shared" si="100"/>
        <v>0</v>
      </c>
      <c r="V780" s="29">
        <f t="shared" si="101"/>
        <v>0</v>
      </c>
      <c r="W780"/>
      <c r="X780"/>
      <c r="Y780" s="7"/>
      <c r="Z780"/>
      <c r="AA780" s="35"/>
    </row>
    <row r="781" spans="1:27" hidden="1" x14ac:dyDescent="0.2">
      <c r="A781" s="6" t="s">
        <v>654</v>
      </c>
      <c r="B781" s="2">
        <f t="shared" si="97"/>
        <v>0</v>
      </c>
      <c r="C781" s="2">
        <f t="shared" si="98"/>
        <v>18</v>
      </c>
      <c r="L781" s="29">
        <f t="shared" si="96"/>
        <v>0</v>
      </c>
      <c r="N781" s="29">
        <f t="shared" si="99"/>
        <v>0</v>
      </c>
      <c r="R781" s="29">
        <f t="shared" si="100"/>
        <v>0</v>
      </c>
      <c r="V781" s="29">
        <f t="shared" si="101"/>
        <v>0</v>
      </c>
      <c r="W781"/>
      <c r="X781"/>
      <c r="Y781" s="7"/>
      <c r="Z781"/>
      <c r="AA781" s="35"/>
    </row>
    <row r="782" spans="1:27" hidden="1" x14ac:dyDescent="0.2">
      <c r="A782" s="6" t="s">
        <v>655</v>
      </c>
      <c r="B782" s="2">
        <f t="shared" si="97"/>
        <v>0</v>
      </c>
      <c r="C782" s="2">
        <f t="shared" si="98"/>
        <v>18</v>
      </c>
      <c r="L782" s="29">
        <f t="shared" si="96"/>
        <v>0</v>
      </c>
      <c r="N782" s="29">
        <f t="shared" si="99"/>
        <v>0</v>
      </c>
      <c r="R782" s="29">
        <f t="shared" si="100"/>
        <v>0</v>
      </c>
      <c r="V782" s="29">
        <f t="shared" si="101"/>
        <v>0</v>
      </c>
      <c r="W782"/>
      <c r="X782"/>
      <c r="Y782" s="7"/>
      <c r="Z782"/>
      <c r="AA782" s="35"/>
    </row>
    <row r="783" spans="1:27" hidden="1" x14ac:dyDescent="0.2">
      <c r="A783" s="6" t="s">
        <v>656</v>
      </c>
      <c r="B783" s="2">
        <f t="shared" si="97"/>
        <v>0</v>
      </c>
      <c r="C783" s="2">
        <f t="shared" si="98"/>
        <v>18</v>
      </c>
      <c r="L783" s="29">
        <f t="shared" si="96"/>
        <v>0</v>
      </c>
      <c r="N783" s="29">
        <f t="shared" si="99"/>
        <v>0</v>
      </c>
      <c r="R783" s="29">
        <f t="shared" si="100"/>
        <v>0</v>
      </c>
      <c r="V783" s="29">
        <f t="shared" si="101"/>
        <v>0</v>
      </c>
      <c r="W783"/>
      <c r="X783"/>
      <c r="Y783" s="7"/>
      <c r="Z783"/>
      <c r="AA783" s="35"/>
    </row>
    <row r="784" spans="1:27" hidden="1" x14ac:dyDescent="0.2">
      <c r="A784" s="6" t="s">
        <v>657</v>
      </c>
      <c r="B784" s="2">
        <f t="shared" si="97"/>
        <v>0</v>
      </c>
      <c r="C784" s="2">
        <f t="shared" si="98"/>
        <v>18</v>
      </c>
      <c r="L784" s="29">
        <f t="shared" si="96"/>
        <v>0</v>
      </c>
      <c r="N784" s="29">
        <f t="shared" si="99"/>
        <v>0</v>
      </c>
      <c r="R784" s="29">
        <f t="shared" si="100"/>
        <v>0</v>
      </c>
      <c r="V784" s="29">
        <f t="shared" si="101"/>
        <v>0</v>
      </c>
      <c r="W784"/>
      <c r="X784"/>
      <c r="Y784" s="7"/>
      <c r="Z784"/>
      <c r="AA784" s="35"/>
    </row>
    <row r="785" spans="1:27" hidden="1" x14ac:dyDescent="0.2">
      <c r="A785" s="6" t="s">
        <v>658</v>
      </c>
      <c r="B785" s="2">
        <f t="shared" si="97"/>
        <v>0</v>
      </c>
      <c r="C785" s="2">
        <f t="shared" si="98"/>
        <v>18</v>
      </c>
      <c r="L785" s="29">
        <f t="shared" si="96"/>
        <v>0</v>
      </c>
      <c r="N785" s="29">
        <f t="shared" si="99"/>
        <v>0</v>
      </c>
      <c r="R785" s="29">
        <f t="shared" si="100"/>
        <v>0</v>
      </c>
      <c r="V785" s="29">
        <f t="shared" si="101"/>
        <v>0</v>
      </c>
      <c r="W785"/>
      <c r="X785"/>
      <c r="Y785" s="7"/>
      <c r="Z785"/>
      <c r="AA785" s="35"/>
    </row>
    <row r="786" spans="1:27" hidden="1" x14ac:dyDescent="0.2">
      <c r="A786" s="6" t="s">
        <v>659</v>
      </c>
      <c r="B786" s="2">
        <f t="shared" si="97"/>
        <v>0</v>
      </c>
      <c r="C786" s="2">
        <f t="shared" si="98"/>
        <v>18</v>
      </c>
      <c r="L786" s="29">
        <f t="shared" si="96"/>
        <v>0</v>
      </c>
      <c r="N786" s="29">
        <f t="shared" si="99"/>
        <v>0</v>
      </c>
      <c r="R786" s="29">
        <f t="shared" si="100"/>
        <v>0</v>
      </c>
      <c r="V786" s="29">
        <f t="shared" si="101"/>
        <v>0</v>
      </c>
      <c r="W786"/>
      <c r="X786"/>
      <c r="Y786" s="7"/>
      <c r="Z786"/>
      <c r="AA786" s="35"/>
    </row>
    <row r="787" spans="1:27" hidden="1" x14ac:dyDescent="0.2">
      <c r="A787" s="6" t="s">
        <v>660</v>
      </c>
      <c r="B787" s="2">
        <f t="shared" si="97"/>
        <v>0</v>
      </c>
      <c r="C787" s="2">
        <f t="shared" si="98"/>
        <v>18</v>
      </c>
      <c r="L787" s="29">
        <f t="shared" si="96"/>
        <v>0</v>
      </c>
      <c r="N787" s="29">
        <f t="shared" si="99"/>
        <v>0</v>
      </c>
      <c r="R787" s="29">
        <f t="shared" si="100"/>
        <v>0</v>
      </c>
      <c r="V787" s="29">
        <f t="shared" si="101"/>
        <v>0</v>
      </c>
      <c r="W787"/>
      <c r="X787"/>
      <c r="Y787" s="7"/>
      <c r="Z787"/>
      <c r="AA787" s="35"/>
    </row>
    <row r="788" spans="1:27" hidden="1" x14ac:dyDescent="0.2">
      <c r="A788" s="6" t="s">
        <v>661</v>
      </c>
      <c r="B788" s="2">
        <f t="shared" si="97"/>
        <v>0</v>
      </c>
      <c r="C788" s="2">
        <f t="shared" si="98"/>
        <v>18</v>
      </c>
      <c r="L788" s="29">
        <f t="shared" si="96"/>
        <v>0</v>
      </c>
      <c r="N788" s="29">
        <f t="shared" si="99"/>
        <v>0</v>
      </c>
      <c r="R788" s="29">
        <f t="shared" si="100"/>
        <v>0</v>
      </c>
      <c r="V788" s="29">
        <f t="shared" si="101"/>
        <v>0</v>
      </c>
      <c r="W788"/>
      <c r="X788"/>
      <c r="Y788" s="7"/>
      <c r="Z788"/>
      <c r="AA788" s="35"/>
    </row>
    <row r="789" spans="1:27" hidden="1" x14ac:dyDescent="0.2">
      <c r="A789" s="6" t="s">
        <v>662</v>
      </c>
      <c r="B789" s="2">
        <f t="shared" si="97"/>
        <v>0</v>
      </c>
      <c r="C789" s="2">
        <f t="shared" si="98"/>
        <v>18</v>
      </c>
      <c r="L789" s="29">
        <f t="shared" si="96"/>
        <v>0</v>
      </c>
      <c r="N789" s="29">
        <f t="shared" si="99"/>
        <v>0</v>
      </c>
      <c r="R789" s="29">
        <f t="shared" si="100"/>
        <v>0</v>
      </c>
      <c r="V789" s="29">
        <f t="shared" si="101"/>
        <v>0</v>
      </c>
      <c r="W789"/>
      <c r="X789"/>
      <c r="Y789" s="7"/>
      <c r="Z789"/>
      <c r="AA789" s="35"/>
    </row>
    <row r="790" spans="1:27" hidden="1" x14ac:dyDescent="0.2">
      <c r="A790" s="6" t="s">
        <v>663</v>
      </c>
      <c r="B790" s="2">
        <f t="shared" si="97"/>
        <v>0</v>
      </c>
      <c r="C790" s="2">
        <f t="shared" si="98"/>
        <v>18</v>
      </c>
      <c r="L790" s="29">
        <f t="shared" si="96"/>
        <v>0</v>
      </c>
      <c r="N790" s="29">
        <f t="shared" si="99"/>
        <v>0</v>
      </c>
      <c r="R790" s="29">
        <f t="shared" si="100"/>
        <v>0</v>
      </c>
      <c r="V790" s="29">
        <f t="shared" si="101"/>
        <v>0</v>
      </c>
      <c r="W790"/>
      <c r="X790"/>
      <c r="Y790" s="7"/>
      <c r="Z790"/>
      <c r="AA790" s="35"/>
    </row>
    <row r="791" spans="1:27" hidden="1" x14ac:dyDescent="0.2">
      <c r="A791" s="6" t="s">
        <v>664</v>
      </c>
      <c r="B791" s="2">
        <f t="shared" si="97"/>
        <v>0</v>
      </c>
      <c r="C791" s="2">
        <f t="shared" si="98"/>
        <v>18</v>
      </c>
      <c r="L791" s="29">
        <f t="shared" si="96"/>
        <v>0</v>
      </c>
      <c r="N791" s="29">
        <f t="shared" si="99"/>
        <v>0</v>
      </c>
      <c r="R791" s="29">
        <f t="shared" si="100"/>
        <v>0</v>
      </c>
      <c r="V791" s="29">
        <f t="shared" si="101"/>
        <v>0</v>
      </c>
      <c r="W791"/>
      <c r="X791"/>
      <c r="Y791" s="7"/>
      <c r="Z791"/>
      <c r="AA791" s="35"/>
    </row>
    <row r="792" spans="1:27" hidden="1" x14ac:dyDescent="0.2">
      <c r="A792" s="6" t="s">
        <v>665</v>
      </c>
      <c r="B792" s="2">
        <f t="shared" si="97"/>
        <v>0</v>
      </c>
      <c r="C792" s="2">
        <f t="shared" si="98"/>
        <v>18</v>
      </c>
      <c r="L792" s="29">
        <f t="shared" si="96"/>
        <v>0</v>
      </c>
      <c r="N792" s="29">
        <f t="shared" si="99"/>
        <v>0</v>
      </c>
      <c r="R792" s="29">
        <f t="shared" si="100"/>
        <v>0</v>
      </c>
      <c r="V792" s="29">
        <f t="shared" si="101"/>
        <v>0</v>
      </c>
      <c r="W792"/>
      <c r="X792"/>
      <c r="Y792" s="7"/>
      <c r="Z792"/>
      <c r="AA792" s="35"/>
    </row>
    <row r="793" spans="1:27" hidden="1" x14ac:dyDescent="0.2">
      <c r="A793" s="6" t="s">
        <v>666</v>
      </c>
      <c r="B793" s="2">
        <f t="shared" si="97"/>
        <v>0</v>
      </c>
      <c r="C793" s="2">
        <f t="shared" si="98"/>
        <v>18</v>
      </c>
      <c r="L793" s="29">
        <f t="shared" si="96"/>
        <v>0</v>
      </c>
      <c r="N793" s="29">
        <f t="shared" si="99"/>
        <v>0</v>
      </c>
      <c r="R793" s="29">
        <f t="shared" si="100"/>
        <v>0</v>
      </c>
      <c r="V793" s="29">
        <f t="shared" si="101"/>
        <v>0</v>
      </c>
      <c r="W793"/>
      <c r="X793"/>
      <c r="Y793" s="7"/>
      <c r="Z793"/>
      <c r="AA793" s="35"/>
    </row>
    <row r="794" spans="1:27" hidden="1" x14ac:dyDescent="0.2">
      <c r="A794" s="6" t="s">
        <v>667</v>
      </c>
      <c r="B794" s="2">
        <f t="shared" si="97"/>
        <v>0</v>
      </c>
      <c r="C794" s="2">
        <f t="shared" si="98"/>
        <v>18</v>
      </c>
      <c r="L794" s="29">
        <f t="shared" si="96"/>
        <v>0</v>
      </c>
      <c r="N794" s="29">
        <f t="shared" si="99"/>
        <v>0</v>
      </c>
      <c r="R794" s="29">
        <f t="shared" si="100"/>
        <v>0</v>
      </c>
      <c r="V794" s="29">
        <f t="shared" si="101"/>
        <v>0</v>
      </c>
      <c r="W794"/>
      <c r="X794"/>
      <c r="Y794" s="7"/>
      <c r="Z794"/>
      <c r="AA794" s="35"/>
    </row>
    <row r="795" spans="1:27" hidden="1" x14ac:dyDescent="0.2">
      <c r="A795" s="6" t="s">
        <v>668</v>
      </c>
      <c r="B795" s="2">
        <f t="shared" si="97"/>
        <v>0</v>
      </c>
      <c r="C795" s="2">
        <f t="shared" si="98"/>
        <v>18</v>
      </c>
      <c r="L795" s="29">
        <f t="shared" si="96"/>
        <v>0</v>
      </c>
      <c r="N795" s="29">
        <f t="shared" si="99"/>
        <v>0</v>
      </c>
      <c r="R795" s="29">
        <f t="shared" si="100"/>
        <v>0</v>
      </c>
      <c r="V795" s="29">
        <f t="shared" si="101"/>
        <v>0</v>
      </c>
      <c r="W795"/>
      <c r="X795"/>
      <c r="Y795" s="7"/>
      <c r="Z795"/>
      <c r="AA795" s="35"/>
    </row>
    <row r="796" spans="1:27" hidden="1" x14ac:dyDescent="0.2">
      <c r="A796" s="6" t="s">
        <v>669</v>
      </c>
      <c r="B796" s="2">
        <f t="shared" si="97"/>
        <v>0</v>
      </c>
      <c r="C796" s="2">
        <f t="shared" si="98"/>
        <v>18</v>
      </c>
      <c r="L796" s="29">
        <f t="shared" ref="L796:L807" si="102">IF(AND(I796&lt;1,J796&lt;1,K796&lt;1),0,IF(250+((80-(I796*60+J796))*2)&lt;0,0,IF(K796&lt;50,250+((80-(I796*60+J796))*2),IF(K796&gt;49,250+((80-(I796*60+J796))*2)-1,250+((80-(I796*60+J796))*2)))))</f>
        <v>0</v>
      </c>
      <c r="N796" s="29">
        <f t="shared" si="99"/>
        <v>0</v>
      </c>
      <c r="R796" s="29">
        <f t="shared" si="100"/>
        <v>0</v>
      </c>
      <c r="V796" s="29">
        <f t="shared" si="101"/>
        <v>0</v>
      </c>
      <c r="W796"/>
      <c r="X796"/>
      <c r="Y796" s="7"/>
      <c r="Z796"/>
      <c r="AA796" s="35"/>
    </row>
    <row r="797" spans="1:27" hidden="1" x14ac:dyDescent="0.2">
      <c r="A797" s="6" t="s">
        <v>670</v>
      </c>
      <c r="B797" s="2">
        <f t="shared" si="97"/>
        <v>0</v>
      </c>
      <c r="C797" s="2">
        <f t="shared" si="98"/>
        <v>18</v>
      </c>
      <c r="L797" s="29">
        <f t="shared" si="102"/>
        <v>0</v>
      </c>
      <c r="N797" s="29">
        <f t="shared" si="99"/>
        <v>0</v>
      </c>
      <c r="R797" s="29">
        <f t="shared" si="100"/>
        <v>0</v>
      </c>
      <c r="V797" s="29">
        <f t="shared" si="101"/>
        <v>0</v>
      </c>
      <c r="W797"/>
      <c r="X797"/>
      <c r="Y797" s="7"/>
      <c r="Z797"/>
      <c r="AA797" s="35"/>
    </row>
    <row r="798" spans="1:27" hidden="1" x14ac:dyDescent="0.2">
      <c r="A798" s="6" t="s">
        <v>671</v>
      </c>
      <c r="B798" s="2">
        <f t="shared" si="97"/>
        <v>0</v>
      </c>
      <c r="C798" s="2">
        <f t="shared" si="98"/>
        <v>18</v>
      </c>
      <c r="L798" s="29">
        <f t="shared" si="102"/>
        <v>0</v>
      </c>
      <c r="N798" s="29">
        <f t="shared" si="99"/>
        <v>0</v>
      </c>
      <c r="R798" s="29">
        <f t="shared" si="100"/>
        <v>0</v>
      </c>
      <c r="V798" s="29">
        <f t="shared" si="101"/>
        <v>0</v>
      </c>
      <c r="W798"/>
      <c r="X798"/>
      <c r="Y798" s="7"/>
      <c r="Z798"/>
      <c r="AA798" s="35"/>
    </row>
    <row r="799" spans="1:27" hidden="1" x14ac:dyDescent="0.2">
      <c r="A799" s="6" t="s">
        <v>672</v>
      </c>
      <c r="B799" s="2">
        <f t="shared" si="97"/>
        <v>0</v>
      </c>
      <c r="C799" s="2">
        <f t="shared" si="98"/>
        <v>18</v>
      </c>
      <c r="L799" s="29">
        <f t="shared" si="102"/>
        <v>0</v>
      </c>
      <c r="N799" s="29">
        <f t="shared" si="99"/>
        <v>0</v>
      </c>
      <c r="R799" s="29">
        <f t="shared" si="100"/>
        <v>0</v>
      </c>
      <c r="V799" s="29">
        <f t="shared" si="101"/>
        <v>0</v>
      </c>
      <c r="W799"/>
      <c r="X799"/>
      <c r="Y799" s="7"/>
      <c r="Z799"/>
      <c r="AA799" s="35"/>
    </row>
    <row r="800" spans="1:27" hidden="1" x14ac:dyDescent="0.2">
      <c r="A800" s="6" t="s">
        <v>673</v>
      </c>
      <c r="B800" s="2">
        <f t="shared" si="97"/>
        <v>0</v>
      </c>
      <c r="C800" s="2">
        <f t="shared" si="98"/>
        <v>18</v>
      </c>
      <c r="L800" s="29">
        <f t="shared" si="102"/>
        <v>0</v>
      </c>
      <c r="N800" s="29">
        <f t="shared" si="99"/>
        <v>0</v>
      </c>
      <c r="R800" s="29">
        <f t="shared" si="100"/>
        <v>0</v>
      </c>
      <c r="V800" s="29">
        <f t="shared" si="101"/>
        <v>0</v>
      </c>
      <c r="W800"/>
      <c r="X800"/>
      <c r="Y800" s="7"/>
      <c r="Z800"/>
      <c r="AA800" s="35"/>
    </row>
    <row r="801" spans="1:31" hidden="1" x14ac:dyDescent="0.2">
      <c r="A801" s="6" t="s">
        <v>674</v>
      </c>
      <c r="B801" s="2">
        <f t="shared" si="97"/>
        <v>0</v>
      </c>
      <c r="C801" s="2">
        <f t="shared" si="98"/>
        <v>18</v>
      </c>
      <c r="L801" s="29">
        <f t="shared" si="102"/>
        <v>0</v>
      </c>
      <c r="N801" s="29">
        <f t="shared" si="99"/>
        <v>0</v>
      </c>
      <c r="R801" s="29">
        <f t="shared" si="100"/>
        <v>0</v>
      </c>
      <c r="V801" s="29">
        <f t="shared" si="101"/>
        <v>0</v>
      </c>
      <c r="W801"/>
      <c r="X801"/>
      <c r="Y801" s="7"/>
      <c r="Z801"/>
      <c r="AA801" s="35"/>
    </row>
    <row r="802" spans="1:31" hidden="1" x14ac:dyDescent="0.2">
      <c r="A802" s="6" t="s">
        <v>675</v>
      </c>
      <c r="B802" s="2">
        <f t="shared" si="97"/>
        <v>0</v>
      </c>
      <c r="C802" s="2">
        <f t="shared" si="98"/>
        <v>18</v>
      </c>
      <c r="L802" s="29">
        <f t="shared" si="102"/>
        <v>0</v>
      </c>
      <c r="N802" s="29">
        <f t="shared" si="99"/>
        <v>0</v>
      </c>
      <c r="R802" s="29">
        <f t="shared" si="100"/>
        <v>0</v>
      </c>
      <c r="V802" s="29">
        <f t="shared" si="101"/>
        <v>0</v>
      </c>
      <c r="W802"/>
      <c r="X802"/>
      <c r="Y802" s="7"/>
      <c r="Z802"/>
      <c r="AA802" s="35"/>
    </row>
    <row r="803" spans="1:31" hidden="1" x14ac:dyDescent="0.2">
      <c r="A803" s="6" t="s">
        <v>676</v>
      </c>
      <c r="B803" s="2">
        <f t="shared" si="97"/>
        <v>0</v>
      </c>
      <c r="C803" s="2">
        <f t="shared" si="98"/>
        <v>18</v>
      </c>
      <c r="L803" s="29">
        <f t="shared" si="102"/>
        <v>0</v>
      </c>
      <c r="N803" s="29">
        <f t="shared" si="99"/>
        <v>0</v>
      </c>
      <c r="R803" s="29">
        <f t="shared" si="100"/>
        <v>0</v>
      </c>
      <c r="V803" s="29">
        <f t="shared" si="101"/>
        <v>0</v>
      </c>
      <c r="W803"/>
      <c r="X803"/>
      <c r="Y803" s="7"/>
      <c r="Z803"/>
      <c r="AA803" s="35"/>
    </row>
    <row r="804" spans="1:31" hidden="1" x14ac:dyDescent="0.2">
      <c r="A804" s="6" t="s">
        <v>677</v>
      </c>
      <c r="B804" s="2">
        <f t="shared" si="97"/>
        <v>0</v>
      </c>
      <c r="C804" s="2">
        <f t="shared" si="98"/>
        <v>18</v>
      </c>
      <c r="L804" s="29">
        <f t="shared" si="102"/>
        <v>0</v>
      </c>
      <c r="N804" s="29">
        <f t="shared" si="99"/>
        <v>0</v>
      </c>
      <c r="R804" s="29">
        <f t="shared" si="100"/>
        <v>0</v>
      </c>
      <c r="V804" s="29">
        <f t="shared" si="101"/>
        <v>0</v>
      </c>
      <c r="W804"/>
      <c r="X804"/>
      <c r="Y804" s="7"/>
      <c r="Z804"/>
      <c r="AA804" s="35"/>
    </row>
    <row r="805" spans="1:31" hidden="1" x14ac:dyDescent="0.2">
      <c r="A805" s="6" t="s">
        <v>678</v>
      </c>
      <c r="B805" s="2">
        <f t="shared" si="97"/>
        <v>0</v>
      </c>
      <c r="C805" s="2">
        <f t="shared" si="98"/>
        <v>18</v>
      </c>
      <c r="L805" s="29">
        <f t="shared" si="102"/>
        <v>0</v>
      </c>
      <c r="N805" s="29">
        <f t="shared" si="99"/>
        <v>0</v>
      </c>
      <c r="R805" s="29">
        <f t="shared" si="100"/>
        <v>0</v>
      </c>
      <c r="V805" s="29">
        <f t="shared" si="101"/>
        <v>0</v>
      </c>
      <c r="W805"/>
      <c r="X805"/>
      <c r="Y805" s="7"/>
      <c r="Z805"/>
      <c r="AA805" s="35"/>
    </row>
    <row r="806" spans="1:31" hidden="1" x14ac:dyDescent="0.2">
      <c r="A806" s="6" t="s">
        <v>679</v>
      </c>
      <c r="B806" s="2">
        <f t="shared" si="97"/>
        <v>0</v>
      </c>
      <c r="C806" s="2">
        <f t="shared" si="98"/>
        <v>18</v>
      </c>
      <c r="L806" s="29">
        <f t="shared" si="102"/>
        <v>0</v>
      </c>
      <c r="N806" s="29">
        <f t="shared" si="99"/>
        <v>0</v>
      </c>
      <c r="R806" s="29">
        <f t="shared" si="100"/>
        <v>0</v>
      </c>
      <c r="V806" s="29">
        <f t="shared" si="101"/>
        <v>0</v>
      </c>
      <c r="W806"/>
      <c r="X806"/>
      <c r="Y806" s="7"/>
      <c r="Z806"/>
      <c r="AA806" s="35"/>
    </row>
    <row r="807" spans="1:31" hidden="1" x14ac:dyDescent="0.2">
      <c r="A807" s="6" t="s">
        <v>680</v>
      </c>
      <c r="B807" s="2">
        <f t="shared" si="97"/>
        <v>0</v>
      </c>
      <c r="C807" s="2">
        <f t="shared" si="98"/>
        <v>18</v>
      </c>
      <c r="L807" s="29">
        <f t="shared" si="102"/>
        <v>0</v>
      </c>
      <c r="N807" s="29">
        <f t="shared" si="99"/>
        <v>0</v>
      </c>
      <c r="R807" s="29">
        <f t="shared" si="100"/>
        <v>0</v>
      </c>
      <c r="V807" s="29">
        <f t="shared" si="101"/>
        <v>0</v>
      </c>
      <c r="W807"/>
      <c r="X807"/>
      <c r="Y807" s="7"/>
      <c r="Z807"/>
      <c r="AA807" s="35"/>
    </row>
    <row r="808" spans="1:31" hidden="1" x14ac:dyDescent="0.2">
      <c r="B808" s="2"/>
      <c r="C808" s="2"/>
      <c r="W808"/>
      <c r="X808"/>
      <c r="Y808" s="7"/>
      <c r="Z808"/>
      <c r="AA808" s="35"/>
    </row>
    <row r="809" spans="1:31" s="24" customForma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A809" s="36"/>
      <c r="AB809" s="36"/>
      <c r="AC809" s="36"/>
      <c r="AD809" s="40"/>
      <c r="AE809" s="40"/>
    </row>
    <row r="810" spans="1:31" x14ac:dyDescent="0.2">
      <c r="A810" s="6" t="s">
        <v>2418</v>
      </c>
      <c r="B810" s="2">
        <f t="shared" ref="B810:B823" si="103">+L810+N810+R810+V810+X810</f>
        <v>781</v>
      </c>
      <c r="C810" s="2">
        <f t="shared" ref="C810:C823" si="104">RANK(B810,B$810:B$1009,0)</f>
        <v>1</v>
      </c>
      <c r="D810" s="4" t="s">
        <v>20</v>
      </c>
      <c r="E810" s="5" t="s">
        <v>2306</v>
      </c>
      <c r="F810" s="29">
        <v>2005</v>
      </c>
      <c r="G810" s="29">
        <v>0</v>
      </c>
      <c r="I810" s="29">
        <v>1</v>
      </c>
      <c r="J810" s="29">
        <v>16</v>
      </c>
      <c r="K810" s="29">
        <v>3</v>
      </c>
      <c r="L810" s="29">
        <f t="shared" ref="L810:L823" si="105">IF(AND(I810&lt;1,J810&lt;1,K810&lt;1),0,IF(250+((80-(I810*60+J810))*2)&lt;0,0,IF(K810&lt;50,250+((80-(I810*60+J810))*2),IF(K810&gt;49,250+((80-(I810*60+J810))*2)-1,250+((80-(I810*60+J810))*2)))))</f>
        <v>258</v>
      </c>
      <c r="M810" s="29">
        <v>163</v>
      </c>
      <c r="N810" s="29">
        <f t="shared" ref="N810:N823" si="106">IF(M810&lt;89,0,250+((M810-172)*3))</f>
        <v>223</v>
      </c>
      <c r="O810" s="29">
        <v>5</v>
      </c>
      <c r="P810" s="29">
        <v>50</v>
      </c>
      <c r="Q810" s="29">
        <v>64</v>
      </c>
      <c r="R810" s="29">
        <f t="shared" ref="R810:R823" si="107">IF(AND(O810&lt;1,P810&lt;1,Q810&lt;1),0,IF(250+((400-(O810*60+P810))*1)&lt;0,0,250+((400-(O810*60+P810))*1)))</f>
        <v>300</v>
      </c>
      <c r="V810" s="29">
        <f t="shared" ref="V810:V823" si="108">IF(AND(S810&lt;1,T810&lt;1,U810&lt;1),0,IF(500+((460-(S810*60+T810))*1)&lt;0,0,500+((460-(S810*60+T810))*1)))</f>
        <v>0</v>
      </c>
      <c r="W810"/>
      <c r="X810"/>
      <c r="Y810" s="7"/>
      <c r="Z810"/>
      <c r="AA810" s="35">
        <v>779</v>
      </c>
      <c r="AB810" s="35">
        <v>733</v>
      </c>
      <c r="AD810" s="39">
        <f t="shared" ref="AD810:AD823" si="109">B810+AA810+AB810+AC810</f>
        <v>2293</v>
      </c>
      <c r="AE810" s="39">
        <v>1</v>
      </c>
    </row>
    <row r="811" spans="1:31" x14ac:dyDescent="0.2">
      <c r="A811" s="6" t="s">
        <v>2347</v>
      </c>
      <c r="B811" s="2">
        <f t="shared" si="103"/>
        <v>730</v>
      </c>
      <c r="C811" s="2">
        <f t="shared" si="104"/>
        <v>2</v>
      </c>
      <c r="D811" s="4" t="s">
        <v>22</v>
      </c>
      <c r="E811" s="5" t="s">
        <v>2325</v>
      </c>
      <c r="F811" s="29">
        <v>2005</v>
      </c>
      <c r="G811" s="29">
        <v>0</v>
      </c>
      <c r="I811" s="29">
        <v>1</v>
      </c>
      <c r="J811" s="29">
        <v>16</v>
      </c>
      <c r="K811" s="29">
        <v>15</v>
      </c>
      <c r="L811" s="29">
        <f t="shared" si="105"/>
        <v>258</v>
      </c>
      <c r="M811" s="29">
        <v>168</v>
      </c>
      <c r="N811" s="29">
        <f t="shared" si="106"/>
        <v>238</v>
      </c>
      <c r="O811" s="29">
        <v>6</v>
      </c>
      <c r="P811" s="29">
        <v>56</v>
      </c>
      <c r="Q811" s="29">
        <v>42</v>
      </c>
      <c r="R811" s="29">
        <f t="shared" si="107"/>
        <v>234</v>
      </c>
      <c r="V811" s="29">
        <f t="shared" si="108"/>
        <v>0</v>
      </c>
      <c r="W811"/>
      <c r="X811"/>
      <c r="Y811" s="7"/>
      <c r="Z811"/>
      <c r="AA811" s="35">
        <v>743</v>
      </c>
      <c r="AB811" s="35">
        <v>661</v>
      </c>
      <c r="AD811" s="39">
        <f t="shared" si="109"/>
        <v>2134</v>
      </c>
      <c r="AE811" s="39">
        <v>2</v>
      </c>
    </row>
    <row r="812" spans="1:31" x14ac:dyDescent="0.2">
      <c r="A812" s="6" t="s">
        <v>2324</v>
      </c>
      <c r="B812" s="2">
        <f t="shared" si="103"/>
        <v>686</v>
      </c>
      <c r="C812" s="2">
        <f t="shared" si="104"/>
        <v>3</v>
      </c>
      <c r="D812" s="4" t="s">
        <v>21</v>
      </c>
      <c r="E812" s="5" t="s">
        <v>2310</v>
      </c>
      <c r="F812" s="29">
        <v>2004</v>
      </c>
      <c r="G812" s="29">
        <v>0</v>
      </c>
      <c r="I812" s="29">
        <v>1</v>
      </c>
      <c r="J812" s="29">
        <v>20</v>
      </c>
      <c r="K812" s="29">
        <v>28</v>
      </c>
      <c r="L812" s="29">
        <f t="shared" si="105"/>
        <v>250</v>
      </c>
      <c r="M812" s="29">
        <v>163</v>
      </c>
      <c r="N812" s="29">
        <f t="shared" si="106"/>
        <v>223</v>
      </c>
      <c r="O812" s="29">
        <v>7</v>
      </c>
      <c r="P812" s="29">
        <v>17</v>
      </c>
      <c r="Q812" s="29">
        <v>42</v>
      </c>
      <c r="R812" s="29">
        <f t="shared" si="107"/>
        <v>213</v>
      </c>
      <c r="V812" s="29">
        <f t="shared" si="108"/>
        <v>0</v>
      </c>
      <c r="W812"/>
      <c r="X812"/>
      <c r="Y812" s="7"/>
      <c r="Z812"/>
      <c r="AA812" s="35">
        <v>724</v>
      </c>
      <c r="AB812" s="35">
        <v>716</v>
      </c>
      <c r="AD812" s="39">
        <f t="shared" si="109"/>
        <v>2126</v>
      </c>
      <c r="AE812" s="39">
        <v>3</v>
      </c>
    </row>
    <row r="813" spans="1:31" x14ac:dyDescent="0.2">
      <c r="A813" s="6" t="s">
        <v>2477</v>
      </c>
      <c r="B813" s="2">
        <f t="shared" si="103"/>
        <v>0</v>
      </c>
      <c r="C813" s="2">
        <f t="shared" si="104"/>
        <v>6</v>
      </c>
      <c r="D813" s="4" t="s">
        <v>20</v>
      </c>
      <c r="E813" s="5" t="s">
        <v>2462</v>
      </c>
      <c r="F813" s="29">
        <v>2004</v>
      </c>
      <c r="G813" s="29">
        <v>0</v>
      </c>
      <c r="L813" s="29">
        <f t="shared" si="105"/>
        <v>0</v>
      </c>
      <c r="N813" s="29">
        <f t="shared" si="106"/>
        <v>0</v>
      </c>
      <c r="R813" s="29">
        <f t="shared" si="107"/>
        <v>0</v>
      </c>
      <c r="V813" s="29">
        <f t="shared" si="108"/>
        <v>0</v>
      </c>
      <c r="W813"/>
      <c r="X813"/>
      <c r="Y813" s="7"/>
      <c r="Z813"/>
      <c r="AA813" s="35">
        <v>588</v>
      </c>
      <c r="AB813" s="35">
        <v>480</v>
      </c>
      <c r="AD813" s="39">
        <f t="shared" si="109"/>
        <v>1068</v>
      </c>
      <c r="AE813" s="39">
        <v>4</v>
      </c>
    </row>
    <row r="814" spans="1:31" x14ac:dyDescent="0.2">
      <c r="A814" s="6" t="s">
        <v>2350</v>
      </c>
      <c r="B814" s="2">
        <f t="shared" si="103"/>
        <v>0</v>
      </c>
      <c r="C814" s="2">
        <f t="shared" si="104"/>
        <v>6</v>
      </c>
      <c r="D814" s="4" t="s">
        <v>21</v>
      </c>
      <c r="E814" s="5" t="s">
        <v>2310</v>
      </c>
      <c r="F814" s="29">
        <v>2004</v>
      </c>
      <c r="G814" s="29">
        <v>0</v>
      </c>
      <c r="L814" s="29">
        <f t="shared" si="105"/>
        <v>0</v>
      </c>
      <c r="N814" s="29">
        <f t="shared" si="106"/>
        <v>0</v>
      </c>
      <c r="R814" s="29">
        <f t="shared" si="107"/>
        <v>0</v>
      </c>
      <c r="V814" s="29">
        <f t="shared" si="108"/>
        <v>0</v>
      </c>
      <c r="Y814" s="7"/>
      <c r="AA814" s="35">
        <v>739</v>
      </c>
      <c r="AB814" s="35">
        <v>0</v>
      </c>
      <c r="AD814" s="39">
        <f t="shared" si="109"/>
        <v>739</v>
      </c>
      <c r="AE814" s="39">
        <v>5</v>
      </c>
    </row>
    <row r="815" spans="1:31" x14ac:dyDescent="0.2">
      <c r="A815" s="6" t="s">
        <v>2476</v>
      </c>
      <c r="B815" s="2">
        <f t="shared" si="103"/>
        <v>0</v>
      </c>
      <c r="C815" s="2">
        <f t="shared" si="104"/>
        <v>6</v>
      </c>
      <c r="D815" s="4" t="s">
        <v>20</v>
      </c>
      <c r="E815" s="5" t="s">
        <v>2306</v>
      </c>
      <c r="F815" s="29">
        <v>2004</v>
      </c>
      <c r="G815" s="29">
        <v>0</v>
      </c>
      <c r="L815" s="29">
        <f t="shared" si="105"/>
        <v>0</v>
      </c>
      <c r="N815" s="29">
        <f t="shared" si="106"/>
        <v>0</v>
      </c>
      <c r="R815" s="29">
        <f t="shared" si="107"/>
        <v>0</v>
      </c>
      <c r="V815" s="29">
        <f t="shared" si="108"/>
        <v>0</v>
      </c>
      <c r="W815"/>
      <c r="X815"/>
      <c r="Y815" s="7"/>
      <c r="Z815"/>
      <c r="AA815" s="35">
        <v>674</v>
      </c>
      <c r="AB815" s="35">
        <v>0</v>
      </c>
      <c r="AD815" s="39">
        <f t="shared" si="109"/>
        <v>674</v>
      </c>
      <c r="AE815" s="39">
        <v>6</v>
      </c>
    </row>
    <row r="816" spans="1:31" x14ac:dyDescent="0.2">
      <c r="A816" s="6" t="s">
        <v>2412</v>
      </c>
      <c r="B816" s="2">
        <f t="shared" si="103"/>
        <v>546</v>
      </c>
      <c r="C816" s="2">
        <f t="shared" si="104"/>
        <v>4</v>
      </c>
      <c r="D816" s="4" t="s">
        <v>21</v>
      </c>
      <c r="E816" s="5" t="s">
        <v>2308</v>
      </c>
      <c r="F816" s="29">
        <v>2004</v>
      </c>
      <c r="G816" s="29">
        <v>4</v>
      </c>
      <c r="I816" s="29">
        <v>1</v>
      </c>
      <c r="J816" s="29">
        <v>37</v>
      </c>
      <c r="K816" s="29">
        <v>53</v>
      </c>
      <c r="L816" s="29">
        <f t="shared" si="105"/>
        <v>215</v>
      </c>
      <c r="M816" s="29">
        <v>131</v>
      </c>
      <c r="N816" s="29">
        <f t="shared" si="106"/>
        <v>127</v>
      </c>
      <c r="O816" s="29">
        <v>7</v>
      </c>
      <c r="P816" s="29">
        <v>26</v>
      </c>
      <c r="Q816" s="29">
        <v>11</v>
      </c>
      <c r="R816" s="29">
        <f t="shared" si="107"/>
        <v>204</v>
      </c>
      <c r="V816" s="29">
        <f t="shared" si="108"/>
        <v>0</v>
      </c>
      <c r="W816"/>
      <c r="X816"/>
      <c r="Y816" s="7"/>
      <c r="Z816"/>
      <c r="AA816" s="41">
        <v>0</v>
      </c>
      <c r="AB816" s="35">
        <v>0</v>
      </c>
      <c r="AD816" s="39">
        <f t="shared" si="109"/>
        <v>546</v>
      </c>
      <c r="AE816" s="39">
        <v>7</v>
      </c>
    </row>
    <row r="817" spans="1:31" x14ac:dyDescent="0.2">
      <c r="A817" s="6" t="s">
        <v>2323</v>
      </c>
      <c r="B817" s="2">
        <f t="shared" si="103"/>
        <v>0</v>
      </c>
      <c r="C817" s="2">
        <f t="shared" si="104"/>
        <v>6</v>
      </c>
      <c r="D817" s="4" t="s">
        <v>21</v>
      </c>
      <c r="E817" s="5" t="s">
        <v>2472</v>
      </c>
      <c r="F817" s="29">
        <v>2004</v>
      </c>
      <c r="G817" s="29">
        <v>5</v>
      </c>
      <c r="L817" s="29">
        <f t="shared" si="105"/>
        <v>0</v>
      </c>
      <c r="N817" s="29">
        <f t="shared" si="106"/>
        <v>0</v>
      </c>
      <c r="R817" s="29">
        <f t="shared" si="107"/>
        <v>0</v>
      </c>
      <c r="V817" s="29">
        <f t="shared" si="108"/>
        <v>0</v>
      </c>
      <c r="W817"/>
      <c r="X817"/>
      <c r="Y817" s="7"/>
      <c r="Z817"/>
      <c r="AA817" s="35">
        <v>536</v>
      </c>
      <c r="AB817" s="35">
        <v>0</v>
      </c>
      <c r="AD817" s="39">
        <f t="shared" si="109"/>
        <v>536</v>
      </c>
      <c r="AE817" s="39">
        <v>8</v>
      </c>
    </row>
    <row r="818" spans="1:31" x14ac:dyDescent="0.2">
      <c r="A818" s="6" t="s">
        <v>2411</v>
      </c>
      <c r="B818" s="2">
        <f t="shared" si="103"/>
        <v>532</v>
      </c>
      <c r="C818" s="2">
        <f t="shared" si="104"/>
        <v>5</v>
      </c>
      <c r="D818" s="4" t="s">
        <v>21</v>
      </c>
      <c r="E818" s="5" t="s">
        <v>2308</v>
      </c>
      <c r="F818" s="29">
        <v>2004</v>
      </c>
      <c r="G818" s="29">
        <v>4</v>
      </c>
      <c r="I818" s="29">
        <v>2</v>
      </c>
      <c r="J818" s="29">
        <v>4</v>
      </c>
      <c r="K818" s="29">
        <v>65</v>
      </c>
      <c r="L818" s="29">
        <f t="shared" si="105"/>
        <v>161</v>
      </c>
      <c r="M818" s="29">
        <v>149</v>
      </c>
      <c r="N818" s="29">
        <f t="shared" si="106"/>
        <v>181</v>
      </c>
      <c r="O818" s="29">
        <v>7</v>
      </c>
      <c r="P818" s="29">
        <v>40</v>
      </c>
      <c r="Q818" s="29">
        <v>61</v>
      </c>
      <c r="R818" s="29">
        <f t="shared" si="107"/>
        <v>190</v>
      </c>
      <c r="V818" s="29">
        <f t="shared" si="108"/>
        <v>0</v>
      </c>
      <c r="W818"/>
      <c r="X818"/>
      <c r="Y818" s="7"/>
      <c r="Z818"/>
      <c r="AA818" s="35">
        <v>0</v>
      </c>
      <c r="AB818" s="35">
        <v>0</v>
      </c>
      <c r="AD818" s="39">
        <f t="shared" si="109"/>
        <v>532</v>
      </c>
      <c r="AE818" s="39">
        <v>9</v>
      </c>
    </row>
    <row r="819" spans="1:31" x14ac:dyDescent="0.2">
      <c r="A819" s="6" t="s">
        <v>2349</v>
      </c>
      <c r="B819" s="2">
        <f t="shared" si="103"/>
        <v>0</v>
      </c>
      <c r="C819" s="2">
        <f t="shared" si="104"/>
        <v>6</v>
      </c>
      <c r="D819" s="4" t="s">
        <v>20</v>
      </c>
      <c r="E819" s="5" t="s">
        <v>2462</v>
      </c>
      <c r="F819" s="29">
        <v>2005</v>
      </c>
      <c r="G819" s="29">
        <v>0</v>
      </c>
      <c r="L819" s="29">
        <f t="shared" si="105"/>
        <v>0</v>
      </c>
      <c r="N819" s="29">
        <f t="shared" si="106"/>
        <v>0</v>
      </c>
      <c r="R819" s="29">
        <f t="shared" si="107"/>
        <v>0</v>
      </c>
      <c r="V819" s="29">
        <f t="shared" si="108"/>
        <v>0</v>
      </c>
      <c r="W819"/>
      <c r="X819"/>
      <c r="Y819" s="7"/>
      <c r="Z819"/>
      <c r="AA819" s="35">
        <v>109</v>
      </c>
      <c r="AB819" s="35">
        <v>408</v>
      </c>
      <c r="AD819" s="39">
        <f t="shared" si="109"/>
        <v>517</v>
      </c>
      <c r="AE819" s="39">
        <v>10</v>
      </c>
    </row>
    <row r="820" spans="1:31" x14ac:dyDescent="0.2">
      <c r="A820" s="6" t="s">
        <v>2446</v>
      </c>
      <c r="B820" s="2">
        <f t="shared" si="103"/>
        <v>0</v>
      </c>
      <c r="C820" s="2">
        <f t="shared" si="104"/>
        <v>6</v>
      </c>
      <c r="D820" s="4" t="s">
        <v>21</v>
      </c>
      <c r="E820" s="5" t="s">
        <v>2308</v>
      </c>
      <c r="F820" s="29">
        <v>2004</v>
      </c>
      <c r="G820" s="29">
        <v>5</v>
      </c>
      <c r="L820" s="29">
        <f t="shared" si="105"/>
        <v>0</v>
      </c>
      <c r="N820" s="29">
        <f t="shared" si="106"/>
        <v>0</v>
      </c>
      <c r="R820" s="29">
        <f t="shared" si="107"/>
        <v>0</v>
      </c>
      <c r="V820" s="29">
        <f t="shared" si="108"/>
        <v>0</v>
      </c>
      <c r="W820"/>
      <c r="X820"/>
      <c r="Y820" s="7"/>
      <c r="Z820"/>
      <c r="AA820" s="35">
        <v>127</v>
      </c>
      <c r="AB820" s="35">
        <v>0</v>
      </c>
      <c r="AD820" s="39">
        <f t="shared" si="109"/>
        <v>127</v>
      </c>
      <c r="AE820" s="39">
        <v>11</v>
      </c>
    </row>
    <row r="821" spans="1:31" hidden="1" x14ac:dyDescent="0.2">
      <c r="A821" s="6" t="s">
        <v>2436</v>
      </c>
      <c r="B821" s="2">
        <f t="shared" si="103"/>
        <v>0</v>
      </c>
      <c r="C821" s="2">
        <f t="shared" si="104"/>
        <v>6</v>
      </c>
      <c r="D821" s="4" t="s">
        <v>20</v>
      </c>
      <c r="E821" s="5" t="s">
        <v>2306</v>
      </c>
      <c r="F821" s="29">
        <v>2005</v>
      </c>
      <c r="G821" s="29">
        <v>0</v>
      </c>
      <c r="L821" s="29">
        <f t="shared" si="105"/>
        <v>0</v>
      </c>
      <c r="N821" s="29">
        <f t="shared" si="106"/>
        <v>0</v>
      </c>
      <c r="R821" s="29">
        <f t="shared" si="107"/>
        <v>0</v>
      </c>
      <c r="V821" s="29">
        <f t="shared" si="108"/>
        <v>0</v>
      </c>
      <c r="Y821" s="7"/>
      <c r="AA821" s="35">
        <v>0</v>
      </c>
      <c r="AB821" s="35">
        <v>0</v>
      </c>
      <c r="AD821" s="39">
        <f t="shared" si="109"/>
        <v>0</v>
      </c>
    </row>
    <row r="822" spans="1:31" hidden="1" x14ac:dyDescent="0.2">
      <c r="A822" s="6" t="s">
        <v>2414</v>
      </c>
      <c r="B822" s="2">
        <f t="shared" si="103"/>
        <v>0</v>
      </c>
      <c r="C822" s="2">
        <f t="shared" si="104"/>
        <v>6</v>
      </c>
      <c r="D822" s="4" t="s">
        <v>20</v>
      </c>
      <c r="E822" s="5" t="s">
        <v>2297</v>
      </c>
      <c r="F822" s="29">
        <v>2004</v>
      </c>
      <c r="G822" s="29">
        <v>0</v>
      </c>
      <c r="L822" s="29">
        <f t="shared" si="105"/>
        <v>0</v>
      </c>
      <c r="N822" s="29">
        <f t="shared" si="106"/>
        <v>0</v>
      </c>
      <c r="R822" s="29">
        <f t="shared" si="107"/>
        <v>0</v>
      </c>
      <c r="V822" s="29">
        <f t="shared" si="108"/>
        <v>0</v>
      </c>
      <c r="W822"/>
      <c r="X822"/>
      <c r="Y822" s="7"/>
      <c r="Z822"/>
      <c r="AA822" s="35">
        <v>0</v>
      </c>
      <c r="AB822" s="35">
        <v>0</v>
      </c>
      <c r="AD822" s="39">
        <f t="shared" si="109"/>
        <v>0</v>
      </c>
    </row>
    <row r="823" spans="1:31" hidden="1" x14ac:dyDescent="0.2">
      <c r="A823" s="6" t="s">
        <v>681</v>
      </c>
      <c r="B823" s="2">
        <f t="shared" si="103"/>
        <v>0</v>
      </c>
      <c r="C823" s="2">
        <f t="shared" si="104"/>
        <v>6</v>
      </c>
      <c r="L823" s="29">
        <f t="shared" si="105"/>
        <v>0</v>
      </c>
      <c r="N823" s="29">
        <f t="shared" si="106"/>
        <v>0</v>
      </c>
      <c r="R823" s="29">
        <f t="shared" si="107"/>
        <v>0</v>
      </c>
      <c r="V823" s="29">
        <f t="shared" si="108"/>
        <v>0</v>
      </c>
      <c r="W823"/>
      <c r="X823"/>
      <c r="Y823" s="7"/>
      <c r="Z823"/>
      <c r="AA823" s="35"/>
      <c r="AD823" s="39">
        <f t="shared" si="109"/>
        <v>0</v>
      </c>
    </row>
    <row r="824" spans="1:31" hidden="1" x14ac:dyDescent="0.2">
      <c r="A824" s="6" t="s">
        <v>682</v>
      </c>
      <c r="B824" s="2">
        <v>0</v>
      </c>
      <c r="C824" s="2">
        <f t="shared" ref="C824:C886" si="110">RANK(B824,B$810:B$1009,0)</f>
        <v>6</v>
      </c>
      <c r="L824" s="29">
        <f t="shared" ref="L824:L886" si="111">IF(AND(I824&lt;1,J824&lt;1,K824&lt;1),0,IF(250+((80-(I824*60+J824))*2)&lt;0,0,IF(K824&lt;50,250+((80-(I824*60+J824))*2),IF(K824&gt;49,250+((80-(I824*60+J824))*2)-1,250+((80-(I824*60+J824))*2)))))</f>
        <v>0</v>
      </c>
      <c r="N824" s="29">
        <f t="shared" ref="N824:N886" si="112">IF(M824&lt;89,0,250+((M824-172)*3))</f>
        <v>0</v>
      </c>
      <c r="R824" s="29">
        <f t="shared" ref="R824:R886" si="113">IF(AND(O824&lt;1,P824&lt;1,Q824&lt;1),0,IF(250+((400-(O824*60+P824))*1)&lt;0,0,250+((400-(O824*60+P824))*1)))</f>
        <v>0</v>
      </c>
      <c r="V824" s="29">
        <f t="shared" ref="V824:V886" si="114">IF(AND(S824&lt;1,T824&lt;1,U824&lt;1),0,IF(500+((460-(S824*60+T824))*1)&lt;0,0,500+((460-(S824*60+T824))*1)))</f>
        <v>0</v>
      </c>
      <c r="W824"/>
      <c r="X824"/>
      <c r="Y824" s="7"/>
      <c r="Z824"/>
      <c r="AA824" s="35"/>
      <c r="AD824" s="39">
        <f t="shared" ref="AD824:AD830" si="115">B824+AA824+AB824</f>
        <v>0</v>
      </c>
    </row>
    <row r="825" spans="1:31" hidden="1" x14ac:dyDescent="0.2">
      <c r="A825" s="6" t="s">
        <v>683</v>
      </c>
      <c r="B825" s="2">
        <f t="shared" ref="B825:B886" si="116">+L825+N825+R825+V825+X825</f>
        <v>0</v>
      </c>
      <c r="C825" s="2">
        <f t="shared" si="110"/>
        <v>6</v>
      </c>
      <c r="L825" s="29">
        <f t="shared" si="111"/>
        <v>0</v>
      </c>
      <c r="N825" s="29">
        <f t="shared" si="112"/>
        <v>0</v>
      </c>
      <c r="R825" s="29">
        <f t="shared" si="113"/>
        <v>0</v>
      </c>
      <c r="V825" s="29">
        <f t="shared" si="114"/>
        <v>0</v>
      </c>
      <c r="W825"/>
      <c r="X825"/>
      <c r="Y825" s="7"/>
      <c r="Z825"/>
      <c r="AA825" s="35"/>
      <c r="AD825" s="39">
        <f>B825+AA825+AB825</f>
        <v>0</v>
      </c>
    </row>
    <row r="826" spans="1:31" hidden="1" x14ac:dyDescent="0.2">
      <c r="A826" s="6" t="s">
        <v>684</v>
      </c>
      <c r="B826" s="2">
        <f t="shared" si="116"/>
        <v>0</v>
      </c>
      <c r="C826" s="2">
        <f t="shared" si="110"/>
        <v>6</v>
      </c>
      <c r="L826" s="29">
        <f t="shared" si="111"/>
        <v>0</v>
      </c>
      <c r="N826" s="29">
        <f t="shared" si="112"/>
        <v>0</v>
      </c>
      <c r="R826" s="29">
        <f t="shared" si="113"/>
        <v>0</v>
      </c>
      <c r="V826" s="29">
        <f t="shared" si="114"/>
        <v>0</v>
      </c>
      <c r="W826"/>
      <c r="X826"/>
      <c r="Y826" s="7"/>
      <c r="Z826"/>
      <c r="AA826" s="35"/>
      <c r="AD826" s="39">
        <f t="shared" si="115"/>
        <v>0</v>
      </c>
    </row>
    <row r="827" spans="1:31" hidden="1" x14ac:dyDescent="0.2">
      <c r="A827" s="6" t="s">
        <v>685</v>
      </c>
      <c r="B827" s="2">
        <f t="shared" si="116"/>
        <v>0</v>
      </c>
      <c r="C827" s="2">
        <f t="shared" si="110"/>
        <v>6</v>
      </c>
      <c r="L827" s="29">
        <f t="shared" si="111"/>
        <v>0</v>
      </c>
      <c r="N827" s="29">
        <f t="shared" si="112"/>
        <v>0</v>
      </c>
      <c r="R827" s="29">
        <f t="shared" si="113"/>
        <v>0</v>
      </c>
      <c r="V827" s="29">
        <f t="shared" si="114"/>
        <v>0</v>
      </c>
      <c r="W827"/>
      <c r="X827"/>
      <c r="Y827" s="7"/>
      <c r="Z827"/>
      <c r="AA827" s="35"/>
      <c r="AD827" s="39">
        <f t="shared" si="115"/>
        <v>0</v>
      </c>
    </row>
    <row r="828" spans="1:31" hidden="1" x14ac:dyDescent="0.2">
      <c r="A828" s="6" t="s">
        <v>686</v>
      </c>
      <c r="B828" s="2">
        <f t="shared" si="116"/>
        <v>0</v>
      </c>
      <c r="C828" s="2">
        <f t="shared" si="110"/>
        <v>6</v>
      </c>
      <c r="L828" s="29">
        <f t="shared" si="111"/>
        <v>0</v>
      </c>
      <c r="N828" s="29">
        <f t="shared" si="112"/>
        <v>0</v>
      </c>
      <c r="R828" s="29">
        <f t="shared" si="113"/>
        <v>0</v>
      </c>
      <c r="V828" s="29">
        <f t="shared" si="114"/>
        <v>0</v>
      </c>
      <c r="W828"/>
      <c r="X828"/>
      <c r="Y828" s="7"/>
      <c r="Z828"/>
      <c r="AA828" s="35"/>
      <c r="AD828" s="39">
        <f t="shared" si="115"/>
        <v>0</v>
      </c>
    </row>
    <row r="829" spans="1:31" hidden="1" x14ac:dyDescent="0.2">
      <c r="A829" s="6" t="s">
        <v>687</v>
      </c>
      <c r="B829" s="2">
        <f t="shared" si="116"/>
        <v>0</v>
      </c>
      <c r="C829" s="2">
        <f t="shared" si="110"/>
        <v>6</v>
      </c>
      <c r="L829" s="29">
        <f t="shared" si="111"/>
        <v>0</v>
      </c>
      <c r="N829" s="29">
        <f t="shared" si="112"/>
        <v>0</v>
      </c>
      <c r="R829" s="29">
        <f t="shared" si="113"/>
        <v>0</v>
      </c>
      <c r="V829" s="29">
        <f t="shared" si="114"/>
        <v>0</v>
      </c>
      <c r="W829"/>
      <c r="X829"/>
      <c r="Y829" s="7"/>
      <c r="Z829"/>
      <c r="AA829" s="35"/>
      <c r="AD829" s="39">
        <f t="shared" si="115"/>
        <v>0</v>
      </c>
    </row>
    <row r="830" spans="1:31" hidden="1" x14ac:dyDescent="0.2">
      <c r="A830" s="6" t="s">
        <v>688</v>
      </c>
      <c r="B830" s="2">
        <f t="shared" si="116"/>
        <v>0</v>
      </c>
      <c r="C830" s="2">
        <f t="shared" si="110"/>
        <v>6</v>
      </c>
      <c r="L830" s="29">
        <f t="shared" si="111"/>
        <v>0</v>
      </c>
      <c r="N830" s="29">
        <f t="shared" si="112"/>
        <v>0</v>
      </c>
      <c r="R830" s="29">
        <f t="shared" si="113"/>
        <v>0</v>
      </c>
      <c r="V830" s="29">
        <f t="shared" si="114"/>
        <v>0</v>
      </c>
      <c r="W830"/>
      <c r="X830"/>
      <c r="Y830" s="7"/>
      <c r="Z830"/>
      <c r="AA830" s="35"/>
      <c r="AD830" s="39">
        <f t="shared" si="115"/>
        <v>0</v>
      </c>
    </row>
    <row r="831" spans="1:31" hidden="1" x14ac:dyDescent="0.2">
      <c r="A831" s="6" t="s">
        <v>689</v>
      </c>
      <c r="B831" s="2">
        <f t="shared" si="116"/>
        <v>0</v>
      </c>
      <c r="C831" s="2">
        <f t="shared" si="110"/>
        <v>6</v>
      </c>
      <c r="L831" s="29">
        <f t="shared" si="111"/>
        <v>0</v>
      </c>
      <c r="N831" s="29">
        <f t="shared" si="112"/>
        <v>0</v>
      </c>
      <c r="R831" s="29">
        <f t="shared" si="113"/>
        <v>0</v>
      </c>
      <c r="V831" s="29">
        <f t="shared" si="114"/>
        <v>0</v>
      </c>
      <c r="W831"/>
      <c r="X831"/>
      <c r="Y831" s="7"/>
      <c r="Z831"/>
      <c r="AA831" s="35"/>
    </row>
    <row r="832" spans="1:31" hidden="1" x14ac:dyDescent="0.2">
      <c r="A832" s="6" t="s">
        <v>690</v>
      </c>
      <c r="B832" s="2">
        <f t="shared" si="116"/>
        <v>0</v>
      </c>
      <c r="C832" s="2">
        <f t="shared" si="110"/>
        <v>6</v>
      </c>
      <c r="L832" s="29">
        <f t="shared" si="111"/>
        <v>0</v>
      </c>
      <c r="N832" s="29">
        <f t="shared" si="112"/>
        <v>0</v>
      </c>
      <c r="R832" s="29">
        <f t="shared" si="113"/>
        <v>0</v>
      </c>
      <c r="V832" s="29">
        <f t="shared" si="114"/>
        <v>0</v>
      </c>
      <c r="W832"/>
      <c r="X832"/>
      <c r="Y832" s="7"/>
      <c r="Z832"/>
      <c r="AA832" s="35"/>
    </row>
    <row r="833" spans="1:27" hidden="1" x14ac:dyDescent="0.2">
      <c r="A833" s="6" t="s">
        <v>691</v>
      </c>
      <c r="B833" s="2">
        <f t="shared" si="116"/>
        <v>0</v>
      </c>
      <c r="C833" s="2">
        <f t="shared" si="110"/>
        <v>6</v>
      </c>
      <c r="L833" s="29">
        <f t="shared" si="111"/>
        <v>0</v>
      </c>
      <c r="N833" s="29">
        <f t="shared" si="112"/>
        <v>0</v>
      </c>
      <c r="R833" s="29">
        <f t="shared" si="113"/>
        <v>0</v>
      </c>
      <c r="V833" s="29">
        <f t="shared" si="114"/>
        <v>0</v>
      </c>
      <c r="W833"/>
      <c r="X833"/>
      <c r="Y833" s="7"/>
      <c r="Z833"/>
      <c r="AA833" s="35"/>
    </row>
    <row r="834" spans="1:27" hidden="1" x14ac:dyDescent="0.2">
      <c r="A834" s="6" t="s">
        <v>692</v>
      </c>
      <c r="B834" s="2">
        <f>+L834+N834+R834+V834+X834</f>
        <v>0</v>
      </c>
      <c r="C834" s="2">
        <f>RANK(B834,B$810:B$1009,0)</f>
        <v>6</v>
      </c>
      <c r="L834" s="29">
        <f t="shared" si="111"/>
        <v>0</v>
      </c>
      <c r="N834" s="29">
        <f t="shared" si="112"/>
        <v>0</v>
      </c>
      <c r="R834" s="29">
        <f t="shared" si="113"/>
        <v>0</v>
      </c>
      <c r="V834" s="29">
        <f t="shared" si="114"/>
        <v>0</v>
      </c>
      <c r="W834"/>
      <c r="X834"/>
      <c r="Y834" s="7"/>
      <c r="Z834"/>
      <c r="AA834" s="35"/>
    </row>
    <row r="835" spans="1:27" hidden="1" x14ac:dyDescent="0.2">
      <c r="A835" s="6" t="s">
        <v>693</v>
      </c>
      <c r="B835" s="2">
        <f>+L835+N835+R835+V835+X835</f>
        <v>0</v>
      </c>
      <c r="C835" s="2">
        <f>RANK(B835,B$810:B$1009,0)</f>
        <v>6</v>
      </c>
      <c r="L835" s="29">
        <f t="shared" si="111"/>
        <v>0</v>
      </c>
      <c r="N835" s="29">
        <f t="shared" si="112"/>
        <v>0</v>
      </c>
      <c r="R835" s="29">
        <f t="shared" si="113"/>
        <v>0</v>
      </c>
      <c r="V835" s="29">
        <f t="shared" si="114"/>
        <v>0</v>
      </c>
      <c r="W835"/>
      <c r="X835"/>
      <c r="Y835" s="7"/>
      <c r="Z835"/>
      <c r="AA835" s="35"/>
    </row>
    <row r="836" spans="1:27" hidden="1" x14ac:dyDescent="0.2">
      <c r="A836" s="6" t="s">
        <v>694</v>
      </c>
      <c r="B836" s="2">
        <f t="shared" si="116"/>
        <v>0</v>
      </c>
      <c r="C836" s="2">
        <f t="shared" si="110"/>
        <v>6</v>
      </c>
      <c r="L836" s="29">
        <f t="shared" si="111"/>
        <v>0</v>
      </c>
      <c r="N836" s="29">
        <f t="shared" si="112"/>
        <v>0</v>
      </c>
      <c r="R836" s="29">
        <f t="shared" si="113"/>
        <v>0</v>
      </c>
      <c r="V836" s="29">
        <f t="shared" si="114"/>
        <v>0</v>
      </c>
      <c r="W836"/>
      <c r="X836"/>
      <c r="Y836" s="7"/>
      <c r="Z836"/>
      <c r="AA836" s="35"/>
    </row>
    <row r="837" spans="1:27" hidden="1" x14ac:dyDescent="0.2">
      <c r="A837" s="6" t="s">
        <v>695</v>
      </c>
      <c r="B837" s="2">
        <f t="shared" si="116"/>
        <v>0</v>
      </c>
      <c r="C837" s="2">
        <f t="shared" si="110"/>
        <v>6</v>
      </c>
      <c r="L837" s="29">
        <f t="shared" si="111"/>
        <v>0</v>
      </c>
      <c r="N837" s="29">
        <f t="shared" si="112"/>
        <v>0</v>
      </c>
      <c r="R837" s="29">
        <f t="shared" si="113"/>
        <v>0</v>
      </c>
      <c r="V837" s="29">
        <f t="shared" si="114"/>
        <v>0</v>
      </c>
      <c r="W837"/>
      <c r="X837"/>
      <c r="Y837" s="7"/>
      <c r="Z837"/>
      <c r="AA837" s="35"/>
    </row>
    <row r="838" spans="1:27" hidden="1" x14ac:dyDescent="0.2">
      <c r="A838" s="6" t="s">
        <v>696</v>
      </c>
      <c r="B838" s="2">
        <f t="shared" si="116"/>
        <v>0</v>
      </c>
      <c r="C838" s="2">
        <f t="shared" si="110"/>
        <v>6</v>
      </c>
      <c r="L838" s="29">
        <f t="shared" si="111"/>
        <v>0</v>
      </c>
      <c r="N838" s="29">
        <f t="shared" si="112"/>
        <v>0</v>
      </c>
      <c r="R838" s="29">
        <f t="shared" si="113"/>
        <v>0</v>
      </c>
      <c r="V838" s="29">
        <f t="shared" si="114"/>
        <v>0</v>
      </c>
      <c r="W838"/>
      <c r="X838"/>
      <c r="Y838" s="7"/>
      <c r="Z838"/>
      <c r="AA838" s="35"/>
    </row>
    <row r="839" spans="1:27" hidden="1" x14ac:dyDescent="0.2">
      <c r="A839" s="6" t="s">
        <v>697</v>
      </c>
      <c r="B839" s="2">
        <f t="shared" si="116"/>
        <v>0</v>
      </c>
      <c r="C839" s="2">
        <f t="shared" si="110"/>
        <v>6</v>
      </c>
      <c r="L839" s="29">
        <f t="shared" si="111"/>
        <v>0</v>
      </c>
      <c r="N839" s="29">
        <f t="shared" si="112"/>
        <v>0</v>
      </c>
      <c r="R839" s="29">
        <f t="shared" si="113"/>
        <v>0</v>
      </c>
      <c r="V839" s="29">
        <f t="shared" si="114"/>
        <v>0</v>
      </c>
      <c r="W839"/>
      <c r="X839"/>
      <c r="Y839" s="7"/>
      <c r="Z839"/>
      <c r="AA839" s="35"/>
    </row>
    <row r="840" spans="1:27" hidden="1" x14ac:dyDescent="0.2">
      <c r="A840" s="6" t="s">
        <v>698</v>
      </c>
      <c r="B840" s="2">
        <f t="shared" si="116"/>
        <v>0</v>
      </c>
      <c r="C840" s="2">
        <f t="shared" si="110"/>
        <v>6</v>
      </c>
      <c r="L840" s="29">
        <f t="shared" si="111"/>
        <v>0</v>
      </c>
      <c r="N840" s="29">
        <f t="shared" si="112"/>
        <v>0</v>
      </c>
      <c r="R840" s="29">
        <f t="shared" si="113"/>
        <v>0</v>
      </c>
      <c r="V840" s="29">
        <f t="shared" si="114"/>
        <v>0</v>
      </c>
      <c r="W840"/>
      <c r="X840"/>
      <c r="Y840" s="7"/>
      <c r="Z840"/>
      <c r="AA840" s="35"/>
    </row>
    <row r="841" spans="1:27" hidden="1" x14ac:dyDescent="0.2">
      <c r="A841" s="6" t="s">
        <v>699</v>
      </c>
      <c r="B841" s="2">
        <f t="shared" si="116"/>
        <v>0</v>
      </c>
      <c r="C841" s="2">
        <f t="shared" si="110"/>
        <v>6</v>
      </c>
      <c r="L841" s="29">
        <f t="shared" si="111"/>
        <v>0</v>
      </c>
      <c r="N841" s="29">
        <f t="shared" si="112"/>
        <v>0</v>
      </c>
      <c r="R841" s="29">
        <f t="shared" si="113"/>
        <v>0</v>
      </c>
      <c r="V841" s="29">
        <f t="shared" si="114"/>
        <v>0</v>
      </c>
      <c r="W841"/>
      <c r="X841"/>
      <c r="Y841" s="7"/>
      <c r="Z841"/>
      <c r="AA841" s="35"/>
    </row>
    <row r="842" spans="1:27" hidden="1" x14ac:dyDescent="0.2">
      <c r="A842" s="6" t="s">
        <v>700</v>
      </c>
      <c r="B842" s="2">
        <f t="shared" si="116"/>
        <v>0</v>
      </c>
      <c r="C842" s="2">
        <f t="shared" si="110"/>
        <v>6</v>
      </c>
      <c r="L842" s="29">
        <f t="shared" si="111"/>
        <v>0</v>
      </c>
      <c r="N842" s="29">
        <f t="shared" si="112"/>
        <v>0</v>
      </c>
      <c r="R842" s="29">
        <f t="shared" si="113"/>
        <v>0</v>
      </c>
      <c r="V842" s="29">
        <f t="shared" si="114"/>
        <v>0</v>
      </c>
      <c r="W842"/>
      <c r="X842"/>
      <c r="Y842" s="7"/>
      <c r="Z842"/>
      <c r="AA842" s="35"/>
    </row>
    <row r="843" spans="1:27" hidden="1" x14ac:dyDescent="0.2">
      <c r="A843" s="6" t="s">
        <v>701</v>
      </c>
      <c r="B843" s="2">
        <f t="shared" si="116"/>
        <v>0</v>
      </c>
      <c r="C843" s="2">
        <f t="shared" si="110"/>
        <v>6</v>
      </c>
      <c r="L843" s="29">
        <f t="shared" si="111"/>
        <v>0</v>
      </c>
      <c r="N843" s="29">
        <f t="shared" si="112"/>
        <v>0</v>
      </c>
      <c r="R843" s="29">
        <f t="shared" si="113"/>
        <v>0</v>
      </c>
      <c r="V843" s="29">
        <f t="shared" si="114"/>
        <v>0</v>
      </c>
      <c r="W843"/>
      <c r="X843"/>
      <c r="Y843" s="7"/>
      <c r="Z843"/>
      <c r="AA843" s="35"/>
    </row>
    <row r="844" spans="1:27" hidden="1" x14ac:dyDescent="0.2">
      <c r="A844" s="6" t="s">
        <v>702</v>
      </c>
      <c r="B844" s="2">
        <f t="shared" si="116"/>
        <v>0</v>
      </c>
      <c r="C844" s="2">
        <f t="shared" si="110"/>
        <v>6</v>
      </c>
      <c r="L844" s="29">
        <f t="shared" si="111"/>
        <v>0</v>
      </c>
      <c r="N844" s="29">
        <f t="shared" si="112"/>
        <v>0</v>
      </c>
      <c r="R844" s="29">
        <f t="shared" si="113"/>
        <v>0</v>
      </c>
      <c r="V844" s="29">
        <f t="shared" si="114"/>
        <v>0</v>
      </c>
      <c r="W844"/>
      <c r="X844"/>
      <c r="Y844" s="7"/>
      <c r="Z844"/>
      <c r="AA844" s="35"/>
    </row>
    <row r="845" spans="1:27" hidden="1" x14ac:dyDescent="0.2">
      <c r="A845" s="6" t="s">
        <v>703</v>
      </c>
      <c r="B845" s="2">
        <f t="shared" si="116"/>
        <v>0</v>
      </c>
      <c r="C845" s="2">
        <f t="shared" si="110"/>
        <v>6</v>
      </c>
      <c r="L845" s="29">
        <f t="shared" si="111"/>
        <v>0</v>
      </c>
      <c r="N845" s="29">
        <f t="shared" si="112"/>
        <v>0</v>
      </c>
      <c r="R845" s="29">
        <f t="shared" si="113"/>
        <v>0</v>
      </c>
      <c r="V845" s="29">
        <f t="shared" si="114"/>
        <v>0</v>
      </c>
      <c r="W845"/>
      <c r="X845"/>
      <c r="Y845" s="7"/>
      <c r="Z845"/>
      <c r="AA845" s="35"/>
    </row>
    <row r="846" spans="1:27" hidden="1" x14ac:dyDescent="0.2">
      <c r="A846" s="6" t="s">
        <v>704</v>
      </c>
      <c r="B846" s="2">
        <f t="shared" si="116"/>
        <v>0</v>
      </c>
      <c r="C846" s="2">
        <f t="shared" si="110"/>
        <v>6</v>
      </c>
      <c r="L846" s="29">
        <f t="shared" si="111"/>
        <v>0</v>
      </c>
      <c r="N846" s="29">
        <f t="shared" si="112"/>
        <v>0</v>
      </c>
      <c r="R846" s="29">
        <f t="shared" si="113"/>
        <v>0</v>
      </c>
      <c r="V846" s="29">
        <f t="shared" si="114"/>
        <v>0</v>
      </c>
      <c r="W846"/>
      <c r="X846"/>
      <c r="Y846" s="7"/>
      <c r="Z846"/>
      <c r="AA846" s="35"/>
    </row>
    <row r="847" spans="1:27" hidden="1" x14ac:dyDescent="0.2">
      <c r="A847" s="6" t="s">
        <v>705</v>
      </c>
      <c r="B847" s="2">
        <f t="shared" si="116"/>
        <v>0</v>
      </c>
      <c r="C847" s="2">
        <f t="shared" si="110"/>
        <v>6</v>
      </c>
      <c r="L847" s="29">
        <f t="shared" si="111"/>
        <v>0</v>
      </c>
      <c r="N847" s="29">
        <f t="shared" si="112"/>
        <v>0</v>
      </c>
      <c r="R847" s="29">
        <f t="shared" si="113"/>
        <v>0</v>
      </c>
      <c r="V847" s="29">
        <f t="shared" si="114"/>
        <v>0</v>
      </c>
      <c r="W847"/>
      <c r="X847"/>
      <c r="Y847" s="7"/>
      <c r="Z847"/>
      <c r="AA847" s="35"/>
    </row>
    <row r="848" spans="1:27" hidden="1" x14ac:dyDescent="0.2">
      <c r="A848" s="6" t="s">
        <v>706</v>
      </c>
      <c r="B848" s="2">
        <f t="shared" si="116"/>
        <v>0</v>
      </c>
      <c r="C848" s="2">
        <f t="shared" si="110"/>
        <v>6</v>
      </c>
      <c r="L848" s="29">
        <f t="shared" si="111"/>
        <v>0</v>
      </c>
      <c r="N848" s="29">
        <f t="shared" si="112"/>
        <v>0</v>
      </c>
      <c r="R848" s="29">
        <f t="shared" si="113"/>
        <v>0</v>
      </c>
      <c r="V848" s="29">
        <f t="shared" si="114"/>
        <v>0</v>
      </c>
      <c r="W848"/>
      <c r="X848"/>
      <c r="Y848" s="7"/>
      <c r="Z848"/>
      <c r="AA848" s="35"/>
    </row>
    <row r="849" spans="1:27" hidden="1" x14ac:dyDescent="0.2">
      <c r="A849" s="6" t="s">
        <v>707</v>
      </c>
      <c r="B849" s="2">
        <f t="shared" si="116"/>
        <v>0</v>
      </c>
      <c r="C849" s="2">
        <f t="shared" si="110"/>
        <v>6</v>
      </c>
      <c r="L849" s="29">
        <f t="shared" si="111"/>
        <v>0</v>
      </c>
      <c r="N849" s="29">
        <f t="shared" si="112"/>
        <v>0</v>
      </c>
      <c r="R849" s="29">
        <f t="shared" si="113"/>
        <v>0</v>
      </c>
      <c r="V849" s="29">
        <f t="shared" si="114"/>
        <v>0</v>
      </c>
      <c r="W849"/>
      <c r="X849"/>
      <c r="Y849" s="7"/>
      <c r="Z849"/>
      <c r="AA849" s="35"/>
    </row>
    <row r="850" spans="1:27" hidden="1" x14ac:dyDescent="0.2">
      <c r="A850" s="6" t="s">
        <v>708</v>
      </c>
      <c r="B850" s="2">
        <f t="shared" si="116"/>
        <v>0</v>
      </c>
      <c r="C850" s="2">
        <f t="shared" si="110"/>
        <v>6</v>
      </c>
      <c r="L850" s="29">
        <f t="shared" si="111"/>
        <v>0</v>
      </c>
      <c r="N850" s="29">
        <f t="shared" si="112"/>
        <v>0</v>
      </c>
      <c r="R850" s="29">
        <f t="shared" si="113"/>
        <v>0</v>
      </c>
      <c r="V850" s="29">
        <f t="shared" si="114"/>
        <v>0</v>
      </c>
      <c r="W850"/>
      <c r="X850"/>
      <c r="Y850" s="7"/>
      <c r="Z850"/>
      <c r="AA850" s="35"/>
    </row>
    <row r="851" spans="1:27" hidden="1" x14ac:dyDescent="0.2">
      <c r="A851" s="6" t="s">
        <v>709</v>
      </c>
      <c r="B851" s="2">
        <f t="shared" si="116"/>
        <v>0</v>
      </c>
      <c r="C851" s="2">
        <f t="shared" si="110"/>
        <v>6</v>
      </c>
      <c r="L851" s="29">
        <f t="shared" si="111"/>
        <v>0</v>
      </c>
      <c r="N851" s="29">
        <f t="shared" si="112"/>
        <v>0</v>
      </c>
      <c r="R851" s="29">
        <f t="shared" si="113"/>
        <v>0</v>
      </c>
      <c r="V851" s="29">
        <f t="shared" si="114"/>
        <v>0</v>
      </c>
      <c r="W851"/>
      <c r="X851"/>
      <c r="Y851" s="7"/>
      <c r="Z851"/>
      <c r="AA851" s="35"/>
    </row>
    <row r="852" spans="1:27" hidden="1" x14ac:dyDescent="0.2">
      <c r="A852" s="6" t="s">
        <v>710</v>
      </c>
      <c r="B852" s="2">
        <f t="shared" si="116"/>
        <v>0</v>
      </c>
      <c r="C852" s="2">
        <f t="shared" si="110"/>
        <v>6</v>
      </c>
      <c r="L852" s="29">
        <f t="shared" si="111"/>
        <v>0</v>
      </c>
      <c r="N852" s="29">
        <f t="shared" si="112"/>
        <v>0</v>
      </c>
      <c r="R852" s="29">
        <f t="shared" si="113"/>
        <v>0</v>
      </c>
      <c r="V852" s="29">
        <f t="shared" si="114"/>
        <v>0</v>
      </c>
      <c r="W852"/>
      <c r="X852"/>
      <c r="Y852" s="7"/>
      <c r="Z852"/>
      <c r="AA852" s="35"/>
    </row>
    <row r="853" spans="1:27" hidden="1" x14ac:dyDescent="0.2">
      <c r="A853" s="6" t="s">
        <v>711</v>
      </c>
      <c r="B853" s="2">
        <f t="shared" si="116"/>
        <v>0</v>
      </c>
      <c r="C853" s="2">
        <f t="shared" si="110"/>
        <v>6</v>
      </c>
      <c r="L853" s="29">
        <f t="shared" si="111"/>
        <v>0</v>
      </c>
      <c r="N853" s="29">
        <f t="shared" si="112"/>
        <v>0</v>
      </c>
      <c r="R853" s="29">
        <f t="shared" si="113"/>
        <v>0</v>
      </c>
      <c r="V853" s="29">
        <f t="shared" si="114"/>
        <v>0</v>
      </c>
      <c r="W853"/>
      <c r="X853"/>
      <c r="Y853" s="7"/>
      <c r="Z853"/>
      <c r="AA853" s="35"/>
    </row>
    <row r="854" spans="1:27" hidden="1" x14ac:dyDescent="0.2">
      <c r="A854" s="6" t="s">
        <v>712</v>
      </c>
      <c r="B854" s="2">
        <f t="shared" si="116"/>
        <v>0</v>
      </c>
      <c r="C854" s="2">
        <f t="shared" si="110"/>
        <v>6</v>
      </c>
      <c r="L854" s="29">
        <f t="shared" si="111"/>
        <v>0</v>
      </c>
      <c r="N854" s="29">
        <f t="shared" si="112"/>
        <v>0</v>
      </c>
      <c r="R854" s="29">
        <f t="shared" si="113"/>
        <v>0</v>
      </c>
      <c r="V854" s="29">
        <f t="shared" si="114"/>
        <v>0</v>
      </c>
      <c r="W854"/>
      <c r="X854"/>
      <c r="Y854" s="7"/>
      <c r="Z854"/>
      <c r="AA854" s="35"/>
    </row>
    <row r="855" spans="1:27" hidden="1" x14ac:dyDescent="0.2">
      <c r="A855" s="6" t="s">
        <v>713</v>
      </c>
      <c r="B855" s="2">
        <f t="shared" si="116"/>
        <v>0</v>
      </c>
      <c r="C855" s="2">
        <f t="shared" si="110"/>
        <v>6</v>
      </c>
      <c r="L855" s="29">
        <f t="shared" si="111"/>
        <v>0</v>
      </c>
      <c r="N855" s="29">
        <f t="shared" si="112"/>
        <v>0</v>
      </c>
      <c r="R855" s="29">
        <f t="shared" si="113"/>
        <v>0</v>
      </c>
      <c r="V855" s="29">
        <f t="shared" si="114"/>
        <v>0</v>
      </c>
      <c r="W855"/>
      <c r="X855"/>
      <c r="Y855" s="7"/>
      <c r="Z855"/>
      <c r="AA855" s="35"/>
    </row>
    <row r="856" spans="1:27" hidden="1" x14ac:dyDescent="0.2">
      <c r="A856" s="6" t="s">
        <v>714</v>
      </c>
      <c r="B856" s="2">
        <f t="shared" si="116"/>
        <v>0</v>
      </c>
      <c r="C856" s="2">
        <f t="shared" si="110"/>
        <v>6</v>
      </c>
      <c r="L856" s="29">
        <f t="shared" si="111"/>
        <v>0</v>
      </c>
      <c r="N856" s="29">
        <f t="shared" si="112"/>
        <v>0</v>
      </c>
      <c r="R856" s="29">
        <f t="shared" si="113"/>
        <v>0</v>
      </c>
      <c r="V856" s="29">
        <f t="shared" si="114"/>
        <v>0</v>
      </c>
      <c r="W856"/>
      <c r="X856"/>
      <c r="Y856" s="7"/>
      <c r="Z856"/>
      <c r="AA856" s="35"/>
    </row>
    <row r="857" spans="1:27" hidden="1" x14ac:dyDescent="0.2">
      <c r="A857" s="6" t="s">
        <v>715</v>
      </c>
      <c r="B857" s="2">
        <f t="shared" si="116"/>
        <v>0</v>
      </c>
      <c r="C857" s="2">
        <f t="shared" si="110"/>
        <v>6</v>
      </c>
      <c r="L857" s="29">
        <f t="shared" si="111"/>
        <v>0</v>
      </c>
      <c r="N857" s="29">
        <f t="shared" si="112"/>
        <v>0</v>
      </c>
      <c r="R857" s="29">
        <f t="shared" si="113"/>
        <v>0</v>
      </c>
      <c r="V857" s="29">
        <f t="shared" si="114"/>
        <v>0</v>
      </c>
      <c r="W857"/>
      <c r="X857"/>
      <c r="Y857" s="7"/>
      <c r="Z857"/>
      <c r="AA857" s="35"/>
    </row>
    <row r="858" spans="1:27" hidden="1" x14ac:dyDescent="0.2">
      <c r="A858" s="6" t="s">
        <v>716</v>
      </c>
      <c r="B858" s="2">
        <f t="shared" si="116"/>
        <v>0</v>
      </c>
      <c r="C858" s="2">
        <f t="shared" si="110"/>
        <v>6</v>
      </c>
      <c r="L858" s="29">
        <f t="shared" si="111"/>
        <v>0</v>
      </c>
      <c r="N858" s="29">
        <f t="shared" si="112"/>
        <v>0</v>
      </c>
      <c r="R858" s="29">
        <f t="shared" si="113"/>
        <v>0</v>
      </c>
      <c r="V858" s="29">
        <f t="shared" si="114"/>
        <v>0</v>
      </c>
      <c r="W858"/>
      <c r="X858"/>
      <c r="Y858" s="7"/>
      <c r="Z858"/>
      <c r="AA858" s="35"/>
    </row>
    <row r="859" spans="1:27" hidden="1" x14ac:dyDescent="0.2">
      <c r="A859" s="6" t="s">
        <v>717</v>
      </c>
      <c r="B859" s="2">
        <f t="shared" si="116"/>
        <v>0</v>
      </c>
      <c r="C859" s="2">
        <f t="shared" si="110"/>
        <v>6</v>
      </c>
      <c r="L859" s="29">
        <f t="shared" si="111"/>
        <v>0</v>
      </c>
      <c r="N859" s="29">
        <f t="shared" si="112"/>
        <v>0</v>
      </c>
      <c r="R859" s="29">
        <f t="shared" si="113"/>
        <v>0</v>
      </c>
      <c r="V859" s="29">
        <f t="shared" si="114"/>
        <v>0</v>
      </c>
      <c r="W859"/>
      <c r="X859"/>
      <c r="Y859" s="7"/>
      <c r="Z859"/>
      <c r="AA859" s="35"/>
    </row>
    <row r="860" spans="1:27" hidden="1" x14ac:dyDescent="0.2">
      <c r="A860" s="6" t="s">
        <v>718</v>
      </c>
      <c r="B860" s="2">
        <f t="shared" si="116"/>
        <v>0</v>
      </c>
      <c r="C860" s="2">
        <f t="shared" si="110"/>
        <v>6</v>
      </c>
      <c r="L860" s="29">
        <f t="shared" si="111"/>
        <v>0</v>
      </c>
      <c r="N860" s="29">
        <f t="shared" si="112"/>
        <v>0</v>
      </c>
      <c r="R860" s="29">
        <f t="shared" si="113"/>
        <v>0</v>
      </c>
      <c r="V860" s="29">
        <f t="shared" si="114"/>
        <v>0</v>
      </c>
      <c r="W860"/>
      <c r="X860"/>
      <c r="Y860" s="7"/>
      <c r="Z860"/>
      <c r="AA860" s="35"/>
    </row>
    <row r="861" spans="1:27" hidden="1" x14ac:dyDescent="0.2">
      <c r="A861" s="6" t="s">
        <v>719</v>
      </c>
      <c r="B861" s="2">
        <f t="shared" si="116"/>
        <v>0</v>
      </c>
      <c r="C861" s="2">
        <f t="shared" si="110"/>
        <v>6</v>
      </c>
      <c r="L861" s="29">
        <f t="shared" si="111"/>
        <v>0</v>
      </c>
      <c r="N861" s="29">
        <f t="shared" si="112"/>
        <v>0</v>
      </c>
      <c r="R861" s="29">
        <f t="shared" si="113"/>
        <v>0</v>
      </c>
      <c r="V861" s="29">
        <f t="shared" si="114"/>
        <v>0</v>
      </c>
      <c r="W861"/>
      <c r="X861"/>
      <c r="Y861" s="7"/>
      <c r="Z861"/>
      <c r="AA861" s="35"/>
    </row>
    <row r="862" spans="1:27" hidden="1" x14ac:dyDescent="0.2">
      <c r="A862" s="6" t="s">
        <v>720</v>
      </c>
      <c r="B862" s="2">
        <f t="shared" si="116"/>
        <v>0</v>
      </c>
      <c r="C862" s="2">
        <f t="shared" si="110"/>
        <v>6</v>
      </c>
      <c r="L862" s="29">
        <f t="shared" si="111"/>
        <v>0</v>
      </c>
      <c r="N862" s="29">
        <f t="shared" si="112"/>
        <v>0</v>
      </c>
      <c r="R862" s="29">
        <f t="shared" si="113"/>
        <v>0</v>
      </c>
      <c r="V862" s="29">
        <f t="shared" si="114"/>
        <v>0</v>
      </c>
      <c r="W862"/>
      <c r="X862"/>
      <c r="Y862" s="7"/>
      <c r="Z862"/>
      <c r="AA862" s="35"/>
    </row>
    <row r="863" spans="1:27" hidden="1" x14ac:dyDescent="0.2">
      <c r="A863" s="6" t="s">
        <v>721</v>
      </c>
      <c r="B863" s="2">
        <f t="shared" si="116"/>
        <v>0</v>
      </c>
      <c r="C863" s="2">
        <f t="shared" si="110"/>
        <v>6</v>
      </c>
      <c r="L863" s="29">
        <f t="shared" si="111"/>
        <v>0</v>
      </c>
      <c r="N863" s="29">
        <f t="shared" si="112"/>
        <v>0</v>
      </c>
      <c r="R863" s="29">
        <f t="shared" si="113"/>
        <v>0</v>
      </c>
      <c r="V863" s="29">
        <f t="shared" si="114"/>
        <v>0</v>
      </c>
      <c r="W863"/>
      <c r="X863"/>
      <c r="Y863" s="7"/>
      <c r="Z863"/>
      <c r="AA863" s="35"/>
    </row>
    <row r="864" spans="1:27" hidden="1" x14ac:dyDescent="0.2">
      <c r="A864" s="6" t="s">
        <v>722</v>
      </c>
      <c r="B864" s="2">
        <f t="shared" si="116"/>
        <v>0</v>
      </c>
      <c r="C864" s="2">
        <f t="shared" si="110"/>
        <v>6</v>
      </c>
      <c r="L864" s="29">
        <f t="shared" si="111"/>
        <v>0</v>
      </c>
      <c r="N864" s="29">
        <f t="shared" si="112"/>
        <v>0</v>
      </c>
      <c r="R864" s="29">
        <f t="shared" si="113"/>
        <v>0</v>
      </c>
      <c r="V864" s="29">
        <f t="shared" si="114"/>
        <v>0</v>
      </c>
      <c r="W864"/>
      <c r="X864"/>
      <c r="Y864" s="7"/>
      <c r="Z864"/>
      <c r="AA864" s="35"/>
    </row>
    <row r="865" spans="1:27" hidden="1" x14ac:dyDescent="0.2">
      <c r="A865" s="6" t="s">
        <v>723</v>
      </c>
      <c r="B865" s="2">
        <f t="shared" si="116"/>
        <v>0</v>
      </c>
      <c r="C865" s="2">
        <f t="shared" si="110"/>
        <v>6</v>
      </c>
      <c r="L865" s="29">
        <f t="shared" si="111"/>
        <v>0</v>
      </c>
      <c r="N865" s="29">
        <f t="shared" si="112"/>
        <v>0</v>
      </c>
      <c r="R865" s="29">
        <f t="shared" si="113"/>
        <v>0</v>
      </c>
      <c r="V865" s="29">
        <f t="shared" si="114"/>
        <v>0</v>
      </c>
      <c r="W865"/>
      <c r="X865"/>
      <c r="Y865" s="7"/>
      <c r="Z865"/>
      <c r="AA865" s="35"/>
    </row>
    <row r="866" spans="1:27" hidden="1" x14ac:dyDescent="0.2">
      <c r="A866" s="6" t="s">
        <v>724</v>
      </c>
      <c r="B866" s="2">
        <f t="shared" si="116"/>
        <v>0</v>
      </c>
      <c r="C866" s="2">
        <f t="shared" si="110"/>
        <v>6</v>
      </c>
      <c r="L866" s="29">
        <f t="shared" si="111"/>
        <v>0</v>
      </c>
      <c r="N866" s="29">
        <f t="shared" si="112"/>
        <v>0</v>
      </c>
      <c r="R866" s="29">
        <f t="shared" si="113"/>
        <v>0</v>
      </c>
      <c r="V866" s="29">
        <f t="shared" si="114"/>
        <v>0</v>
      </c>
      <c r="W866"/>
      <c r="X866"/>
      <c r="Y866" s="7"/>
      <c r="Z866"/>
      <c r="AA866" s="35"/>
    </row>
    <row r="867" spans="1:27" hidden="1" x14ac:dyDescent="0.2">
      <c r="A867" s="6" t="s">
        <v>725</v>
      </c>
      <c r="B867" s="2">
        <f t="shared" si="116"/>
        <v>0</v>
      </c>
      <c r="C867" s="2">
        <f t="shared" si="110"/>
        <v>6</v>
      </c>
      <c r="L867" s="29">
        <f t="shared" si="111"/>
        <v>0</v>
      </c>
      <c r="N867" s="29">
        <f t="shared" si="112"/>
        <v>0</v>
      </c>
      <c r="R867" s="29">
        <f t="shared" si="113"/>
        <v>0</v>
      </c>
      <c r="V867" s="29">
        <f t="shared" si="114"/>
        <v>0</v>
      </c>
      <c r="W867"/>
      <c r="X867"/>
      <c r="Y867" s="7"/>
      <c r="Z867"/>
      <c r="AA867" s="35"/>
    </row>
    <row r="868" spans="1:27" hidden="1" x14ac:dyDescent="0.2">
      <c r="A868" s="6" t="s">
        <v>726</v>
      </c>
      <c r="B868" s="2">
        <f t="shared" si="116"/>
        <v>0</v>
      </c>
      <c r="C868" s="2">
        <f t="shared" si="110"/>
        <v>6</v>
      </c>
      <c r="L868" s="29">
        <f t="shared" si="111"/>
        <v>0</v>
      </c>
      <c r="N868" s="29">
        <f t="shared" si="112"/>
        <v>0</v>
      </c>
      <c r="R868" s="29">
        <f t="shared" si="113"/>
        <v>0</v>
      </c>
      <c r="V868" s="29">
        <f t="shared" si="114"/>
        <v>0</v>
      </c>
      <c r="W868"/>
      <c r="X868"/>
      <c r="Y868" s="7"/>
      <c r="Z868"/>
      <c r="AA868" s="35"/>
    </row>
    <row r="869" spans="1:27" hidden="1" x14ac:dyDescent="0.2">
      <c r="A869" s="6" t="s">
        <v>727</v>
      </c>
      <c r="B869" s="2">
        <f t="shared" si="116"/>
        <v>0</v>
      </c>
      <c r="C869" s="2">
        <f t="shared" si="110"/>
        <v>6</v>
      </c>
      <c r="L869" s="29">
        <f t="shared" si="111"/>
        <v>0</v>
      </c>
      <c r="N869" s="29">
        <f t="shared" si="112"/>
        <v>0</v>
      </c>
      <c r="R869" s="29">
        <f t="shared" si="113"/>
        <v>0</v>
      </c>
      <c r="V869" s="29">
        <f t="shared" si="114"/>
        <v>0</v>
      </c>
      <c r="W869"/>
      <c r="X869"/>
      <c r="Y869" s="7"/>
      <c r="Z869"/>
      <c r="AA869" s="35"/>
    </row>
    <row r="870" spans="1:27" hidden="1" x14ac:dyDescent="0.2">
      <c r="A870" s="6" t="s">
        <v>728</v>
      </c>
      <c r="B870" s="2">
        <f t="shared" si="116"/>
        <v>0</v>
      </c>
      <c r="C870" s="2">
        <f t="shared" si="110"/>
        <v>6</v>
      </c>
      <c r="L870" s="29">
        <f t="shared" si="111"/>
        <v>0</v>
      </c>
      <c r="N870" s="29">
        <f t="shared" si="112"/>
        <v>0</v>
      </c>
      <c r="R870" s="29">
        <f t="shared" si="113"/>
        <v>0</v>
      </c>
      <c r="V870" s="29">
        <f t="shared" si="114"/>
        <v>0</v>
      </c>
      <c r="W870"/>
      <c r="X870"/>
      <c r="Y870" s="7"/>
      <c r="Z870"/>
      <c r="AA870" s="35"/>
    </row>
    <row r="871" spans="1:27" hidden="1" x14ac:dyDescent="0.2">
      <c r="A871" s="6" t="s">
        <v>729</v>
      </c>
      <c r="B871" s="2">
        <f t="shared" si="116"/>
        <v>0</v>
      </c>
      <c r="C871" s="2">
        <f t="shared" si="110"/>
        <v>6</v>
      </c>
      <c r="L871" s="29">
        <f t="shared" si="111"/>
        <v>0</v>
      </c>
      <c r="N871" s="29">
        <f t="shared" si="112"/>
        <v>0</v>
      </c>
      <c r="R871" s="29">
        <f t="shared" si="113"/>
        <v>0</v>
      </c>
      <c r="V871" s="29">
        <f t="shared" si="114"/>
        <v>0</v>
      </c>
      <c r="W871"/>
      <c r="X871"/>
      <c r="Y871" s="7"/>
      <c r="Z871"/>
      <c r="AA871" s="35"/>
    </row>
    <row r="872" spans="1:27" hidden="1" x14ac:dyDescent="0.2">
      <c r="A872" s="6" t="s">
        <v>730</v>
      </c>
      <c r="B872" s="2">
        <f t="shared" si="116"/>
        <v>0</v>
      </c>
      <c r="C872" s="2">
        <f t="shared" si="110"/>
        <v>6</v>
      </c>
      <c r="L872" s="29">
        <f t="shared" si="111"/>
        <v>0</v>
      </c>
      <c r="N872" s="29">
        <f t="shared" si="112"/>
        <v>0</v>
      </c>
      <c r="R872" s="29">
        <f t="shared" si="113"/>
        <v>0</v>
      </c>
      <c r="V872" s="29">
        <f t="shared" si="114"/>
        <v>0</v>
      </c>
      <c r="W872"/>
      <c r="X872"/>
      <c r="Y872" s="7"/>
      <c r="Z872"/>
      <c r="AA872" s="35"/>
    </row>
    <row r="873" spans="1:27" hidden="1" x14ac:dyDescent="0.2">
      <c r="A873" s="6" t="s">
        <v>731</v>
      </c>
      <c r="B873" s="2">
        <f t="shared" si="116"/>
        <v>0</v>
      </c>
      <c r="C873" s="2">
        <f t="shared" si="110"/>
        <v>6</v>
      </c>
      <c r="L873" s="29">
        <f t="shared" si="111"/>
        <v>0</v>
      </c>
      <c r="N873" s="29">
        <f t="shared" si="112"/>
        <v>0</v>
      </c>
      <c r="R873" s="29">
        <f t="shared" si="113"/>
        <v>0</v>
      </c>
      <c r="V873" s="29">
        <f t="shared" si="114"/>
        <v>0</v>
      </c>
      <c r="W873"/>
      <c r="X873"/>
      <c r="Y873" s="7"/>
      <c r="Z873"/>
      <c r="AA873" s="35"/>
    </row>
    <row r="874" spans="1:27" hidden="1" x14ac:dyDescent="0.2">
      <c r="A874" s="6" t="s">
        <v>732</v>
      </c>
      <c r="B874" s="2">
        <f t="shared" si="116"/>
        <v>0</v>
      </c>
      <c r="C874" s="2">
        <f t="shared" si="110"/>
        <v>6</v>
      </c>
      <c r="L874" s="29">
        <f t="shared" si="111"/>
        <v>0</v>
      </c>
      <c r="N874" s="29">
        <f t="shared" si="112"/>
        <v>0</v>
      </c>
      <c r="R874" s="29">
        <f t="shared" si="113"/>
        <v>0</v>
      </c>
      <c r="V874" s="29">
        <f t="shared" si="114"/>
        <v>0</v>
      </c>
      <c r="W874"/>
      <c r="X874"/>
      <c r="Y874" s="7"/>
      <c r="Z874"/>
      <c r="AA874" s="35"/>
    </row>
    <row r="875" spans="1:27" hidden="1" x14ac:dyDescent="0.2">
      <c r="A875" s="6" t="s">
        <v>733</v>
      </c>
      <c r="B875" s="2">
        <f t="shared" si="116"/>
        <v>0</v>
      </c>
      <c r="C875" s="2">
        <f t="shared" si="110"/>
        <v>6</v>
      </c>
      <c r="L875" s="29">
        <f t="shared" si="111"/>
        <v>0</v>
      </c>
      <c r="N875" s="29">
        <f t="shared" si="112"/>
        <v>0</v>
      </c>
      <c r="R875" s="29">
        <f t="shared" si="113"/>
        <v>0</v>
      </c>
      <c r="V875" s="29">
        <f t="shared" si="114"/>
        <v>0</v>
      </c>
      <c r="W875"/>
      <c r="X875"/>
      <c r="Y875" s="7"/>
      <c r="Z875"/>
      <c r="AA875" s="35"/>
    </row>
    <row r="876" spans="1:27" hidden="1" x14ac:dyDescent="0.2">
      <c r="A876" s="6" t="s">
        <v>734</v>
      </c>
      <c r="B876" s="2">
        <f t="shared" si="116"/>
        <v>0</v>
      </c>
      <c r="C876" s="2">
        <f t="shared" si="110"/>
        <v>6</v>
      </c>
      <c r="L876" s="29">
        <f t="shared" si="111"/>
        <v>0</v>
      </c>
      <c r="N876" s="29">
        <f t="shared" si="112"/>
        <v>0</v>
      </c>
      <c r="R876" s="29">
        <f t="shared" si="113"/>
        <v>0</v>
      </c>
      <c r="V876" s="29">
        <f t="shared" si="114"/>
        <v>0</v>
      </c>
      <c r="W876"/>
      <c r="X876"/>
      <c r="Y876" s="7"/>
      <c r="Z876"/>
      <c r="AA876" s="35"/>
    </row>
    <row r="877" spans="1:27" hidden="1" x14ac:dyDescent="0.2">
      <c r="A877" s="6" t="s">
        <v>735</v>
      </c>
      <c r="B877" s="2">
        <f t="shared" si="116"/>
        <v>0</v>
      </c>
      <c r="C877" s="2">
        <f t="shared" si="110"/>
        <v>6</v>
      </c>
      <c r="L877" s="29">
        <f t="shared" si="111"/>
        <v>0</v>
      </c>
      <c r="N877" s="29">
        <f t="shared" si="112"/>
        <v>0</v>
      </c>
      <c r="R877" s="29">
        <f t="shared" si="113"/>
        <v>0</v>
      </c>
      <c r="V877" s="29">
        <f t="shared" si="114"/>
        <v>0</v>
      </c>
      <c r="W877"/>
      <c r="X877"/>
      <c r="Y877" s="7"/>
      <c r="Z877"/>
      <c r="AA877" s="35"/>
    </row>
    <row r="878" spans="1:27" hidden="1" x14ac:dyDescent="0.2">
      <c r="A878" s="6" t="s">
        <v>736</v>
      </c>
      <c r="B878" s="2">
        <f t="shared" si="116"/>
        <v>0</v>
      </c>
      <c r="C878" s="2">
        <f t="shared" si="110"/>
        <v>6</v>
      </c>
      <c r="L878" s="29">
        <f t="shared" si="111"/>
        <v>0</v>
      </c>
      <c r="N878" s="29">
        <f t="shared" si="112"/>
        <v>0</v>
      </c>
      <c r="R878" s="29">
        <f t="shared" si="113"/>
        <v>0</v>
      </c>
      <c r="V878" s="29">
        <f t="shared" si="114"/>
        <v>0</v>
      </c>
      <c r="W878"/>
      <c r="X878"/>
      <c r="Y878" s="7"/>
      <c r="Z878"/>
      <c r="AA878" s="35"/>
    </row>
    <row r="879" spans="1:27" hidden="1" x14ac:dyDescent="0.2">
      <c r="A879" s="6" t="s">
        <v>737</v>
      </c>
      <c r="B879" s="2">
        <f t="shared" si="116"/>
        <v>0</v>
      </c>
      <c r="C879" s="2">
        <f t="shared" si="110"/>
        <v>6</v>
      </c>
      <c r="L879" s="29">
        <f t="shared" si="111"/>
        <v>0</v>
      </c>
      <c r="N879" s="29">
        <f t="shared" si="112"/>
        <v>0</v>
      </c>
      <c r="R879" s="29">
        <f t="shared" si="113"/>
        <v>0</v>
      </c>
      <c r="V879" s="29">
        <f t="shared" si="114"/>
        <v>0</v>
      </c>
      <c r="W879"/>
      <c r="X879"/>
      <c r="Y879" s="7"/>
      <c r="Z879"/>
      <c r="AA879" s="35"/>
    </row>
    <row r="880" spans="1:27" hidden="1" x14ac:dyDescent="0.2">
      <c r="A880" s="6" t="s">
        <v>738</v>
      </c>
      <c r="B880" s="2">
        <f t="shared" si="116"/>
        <v>0</v>
      </c>
      <c r="C880" s="2">
        <f t="shared" si="110"/>
        <v>6</v>
      </c>
      <c r="L880" s="29">
        <f t="shared" si="111"/>
        <v>0</v>
      </c>
      <c r="N880" s="29">
        <f t="shared" si="112"/>
        <v>0</v>
      </c>
      <c r="R880" s="29">
        <f t="shared" si="113"/>
        <v>0</v>
      </c>
      <c r="V880" s="29">
        <f t="shared" si="114"/>
        <v>0</v>
      </c>
      <c r="W880"/>
      <c r="X880"/>
      <c r="Y880" s="7"/>
      <c r="Z880"/>
      <c r="AA880" s="35"/>
    </row>
    <row r="881" spans="1:27" hidden="1" x14ac:dyDescent="0.2">
      <c r="A881" s="6" t="s">
        <v>739</v>
      </c>
      <c r="B881" s="2">
        <f t="shared" si="116"/>
        <v>0</v>
      </c>
      <c r="C881" s="2">
        <f t="shared" si="110"/>
        <v>6</v>
      </c>
      <c r="L881" s="29">
        <f t="shared" si="111"/>
        <v>0</v>
      </c>
      <c r="N881" s="29">
        <f t="shared" si="112"/>
        <v>0</v>
      </c>
      <c r="R881" s="29">
        <f t="shared" si="113"/>
        <v>0</v>
      </c>
      <c r="V881" s="29">
        <f t="shared" si="114"/>
        <v>0</v>
      </c>
      <c r="W881"/>
      <c r="X881"/>
      <c r="Y881" s="7"/>
      <c r="Z881"/>
      <c r="AA881" s="35"/>
    </row>
    <row r="882" spans="1:27" hidden="1" x14ac:dyDescent="0.2">
      <c r="A882" s="6" t="s">
        <v>740</v>
      </c>
      <c r="B882" s="2">
        <f t="shared" si="116"/>
        <v>0</v>
      </c>
      <c r="C882" s="2">
        <f t="shared" si="110"/>
        <v>6</v>
      </c>
      <c r="L882" s="29">
        <f t="shared" si="111"/>
        <v>0</v>
      </c>
      <c r="N882" s="29">
        <f t="shared" si="112"/>
        <v>0</v>
      </c>
      <c r="R882" s="29">
        <f t="shared" si="113"/>
        <v>0</v>
      </c>
      <c r="V882" s="29">
        <f t="shared" si="114"/>
        <v>0</v>
      </c>
      <c r="W882"/>
      <c r="X882"/>
      <c r="Y882" s="7"/>
      <c r="Z882"/>
      <c r="AA882" s="35"/>
    </row>
    <row r="883" spans="1:27" hidden="1" x14ac:dyDescent="0.2">
      <c r="A883" s="6" t="s">
        <v>741</v>
      </c>
      <c r="B883" s="2">
        <f t="shared" si="116"/>
        <v>0</v>
      </c>
      <c r="C883" s="2">
        <f t="shared" si="110"/>
        <v>6</v>
      </c>
      <c r="L883" s="29">
        <f t="shared" si="111"/>
        <v>0</v>
      </c>
      <c r="N883" s="29">
        <f t="shared" si="112"/>
        <v>0</v>
      </c>
      <c r="R883" s="29">
        <f t="shared" si="113"/>
        <v>0</v>
      </c>
      <c r="V883" s="29">
        <f t="shared" si="114"/>
        <v>0</v>
      </c>
      <c r="W883"/>
      <c r="X883"/>
      <c r="Y883" s="7"/>
      <c r="Z883"/>
      <c r="AA883" s="35"/>
    </row>
    <row r="884" spans="1:27" hidden="1" x14ac:dyDescent="0.2">
      <c r="A884" s="6" t="s">
        <v>742</v>
      </c>
      <c r="B884" s="2">
        <f t="shared" si="116"/>
        <v>0</v>
      </c>
      <c r="C884" s="2">
        <f t="shared" si="110"/>
        <v>6</v>
      </c>
      <c r="L884" s="29">
        <f t="shared" si="111"/>
        <v>0</v>
      </c>
      <c r="N884" s="29">
        <f t="shared" si="112"/>
        <v>0</v>
      </c>
      <c r="R884" s="29">
        <f t="shared" si="113"/>
        <v>0</v>
      </c>
      <c r="V884" s="29">
        <f t="shared" si="114"/>
        <v>0</v>
      </c>
      <c r="W884"/>
      <c r="X884"/>
      <c r="Y884" s="7"/>
      <c r="Z884"/>
      <c r="AA884" s="35"/>
    </row>
    <row r="885" spans="1:27" hidden="1" x14ac:dyDescent="0.2">
      <c r="A885" s="6" t="s">
        <v>743</v>
      </c>
      <c r="B885" s="2">
        <f t="shared" si="116"/>
        <v>0</v>
      </c>
      <c r="C885" s="2">
        <f t="shared" si="110"/>
        <v>6</v>
      </c>
      <c r="L885" s="29">
        <f t="shared" si="111"/>
        <v>0</v>
      </c>
      <c r="N885" s="29">
        <f t="shared" si="112"/>
        <v>0</v>
      </c>
      <c r="R885" s="29">
        <f t="shared" si="113"/>
        <v>0</v>
      </c>
      <c r="V885" s="29">
        <f t="shared" si="114"/>
        <v>0</v>
      </c>
      <c r="W885"/>
      <c r="X885"/>
      <c r="Y885" s="7"/>
      <c r="Z885"/>
      <c r="AA885" s="35"/>
    </row>
    <row r="886" spans="1:27" hidden="1" x14ac:dyDescent="0.2">
      <c r="A886" s="6" t="s">
        <v>744</v>
      </c>
      <c r="B886" s="2">
        <f t="shared" si="116"/>
        <v>0</v>
      </c>
      <c r="C886" s="2">
        <f t="shared" si="110"/>
        <v>6</v>
      </c>
      <c r="L886" s="29">
        <f t="shared" si="111"/>
        <v>0</v>
      </c>
      <c r="N886" s="29">
        <f t="shared" si="112"/>
        <v>0</v>
      </c>
      <c r="R886" s="29">
        <f t="shared" si="113"/>
        <v>0</v>
      </c>
      <c r="V886" s="29">
        <f t="shared" si="114"/>
        <v>0</v>
      </c>
      <c r="W886"/>
      <c r="X886"/>
      <c r="Y886" s="7"/>
      <c r="Z886"/>
      <c r="AA886" s="35"/>
    </row>
    <row r="887" spans="1:27" hidden="1" x14ac:dyDescent="0.2">
      <c r="A887" s="6" t="s">
        <v>745</v>
      </c>
      <c r="B887" s="2">
        <f t="shared" ref="B887:B950" si="117">+L887+N887+R887+V887+X887</f>
        <v>0</v>
      </c>
      <c r="C887" s="2">
        <f t="shared" ref="C887:C950" si="118">RANK(B887,B$810:B$1009,0)</f>
        <v>6</v>
      </c>
      <c r="L887" s="29">
        <f t="shared" ref="L887:L950" si="119">IF(AND(I887&lt;1,J887&lt;1,K887&lt;1),0,IF(250+((80-(I887*60+J887))*2)&lt;0,0,IF(K887&lt;50,250+((80-(I887*60+J887))*2),IF(K887&gt;49,250+((80-(I887*60+J887))*2)-1,250+((80-(I887*60+J887))*2)))))</f>
        <v>0</v>
      </c>
      <c r="N887" s="29">
        <f t="shared" ref="N887:N950" si="120">IF(M887&lt;89,0,250+((M887-172)*3))</f>
        <v>0</v>
      </c>
      <c r="R887" s="29">
        <f t="shared" ref="R887:R950" si="121">IF(AND(O887&lt;1,P887&lt;1,Q887&lt;1),0,IF(250+((400-(O887*60+P887))*1)&lt;0,0,250+((400-(O887*60+P887))*1)))</f>
        <v>0</v>
      </c>
      <c r="V887" s="29">
        <f t="shared" ref="V887:V950" si="122">IF(AND(S887&lt;1,T887&lt;1,U887&lt;1),0,IF(500+((460-(S887*60+T887))*1)&lt;0,0,500+((460-(S887*60+T887))*1)))</f>
        <v>0</v>
      </c>
      <c r="W887"/>
      <c r="X887"/>
      <c r="Y887" s="7"/>
      <c r="Z887"/>
      <c r="AA887" s="35"/>
    </row>
    <row r="888" spans="1:27" hidden="1" x14ac:dyDescent="0.2">
      <c r="A888" s="6" t="s">
        <v>746</v>
      </c>
      <c r="B888" s="2">
        <f t="shared" si="117"/>
        <v>0</v>
      </c>
      <c r="C888" s="2">
        <f t="shared" si="118"/>
        <v>6</v>
      </c>
      <c r="L888" s="29">
        <f t="shared" si="119"/>
        <v>0</v>
      </c>
      <c r="N888" s="29">
        <f t="shared" si="120"/>
        <v>0</v>
      </c>
      <c r="R888" s="29">
        <f t="shared" si="121"/>
        <v>0</v>
      </c>
      <c r="V888" s="29">
        <f t="shared" si="122"/>
        <v>0</v>
      </c>
      <c r="W888"/>
      <c r="X888"/>
      <c r="Y888" s="7"/>
      <c r="Z888"/>
      <c r="AA888" s="35"/>
    </row>
    <row r="889" spans="1:27" hidden="1" x14ac:dyDescent="0.2">
      <c r="A889" s="6" t="s">
        <v>747</v>
      </c>
      <c r="B889" s="2">
        <f t="shared" si="117"/>
        <v>0</v>
      </c>
      <c r="C889" s="2">
        <f t="shared" si="118"/>
        <v>6</v>
      </c>
      <c r="L889" s="29">
        <f t="shared" si="119"/>
        <v>0</v>
      </c>
      <c r="N889" s="29">
        <f t="shared" si="120"/>
        <v>0</v>
      </c>
      <c r="R889" s="29">
        <f t="shared" si="121"/>
        <v>0</v>
      </c>
      <c r="V889" s="29">
        <f t="shared" si="122"/>
        <v>0</v>
      </c>
      <c r="W889"/>
      <c r="X889"/>
      <c r="Y889" s="7"/>
      <c r="Z889"/>
      <c r="AA889" s="35"/>
    </row>
    <row r="890" spans="1:27" hidden="1" x14ac:dyDescent="0.2">
      <c r="A890" s="6" t="s">
        <v>748</v>
      </c>
      <c r="B890" s="2">
        <f t="shared" si="117"/>
        <v>0</v>
      </c>
      <c r="C890" s="2">
        <f t="shared" si="118"/>
        <v>6</v>
      </c>
      <c r="L890" s="29">
        <f t="shared" si="119"/>
        <v>0</v>
      </c>
      <c r="N890" s="29">
        <f t="shared" si="120"/>
        <v>0</v>
      </c>
      <c r="R890" s="29">
        <f t="shared" si="121"/>
        <v>0</v>
      </c>
      <c r="V890" s="29">
        <f t="shared" si="122"/>
        <v>0</v>
      </c>
      <c r="W890"/>
      <c r="X890"/>
      <c r="Y890" s="7"/>
      <c r="Z890"/>
      <c r="AA890" s="35"/>
    </row>
    <row r="891" spans="1:27" hidden="1" x14ac:dyDescent="0.2">
      <c r="A891" s="6" t="s">
        <v>749</v>
      </c>
      <c r="B891" s="2">
        <f t="shared" si="117"/>
        <v>0</v>
      </c>
      <c r="C891" s="2">
        <f t="shared" si="118"/>
        <v>6</v>
      </c>
      <c r="L891" s="29">
        <f t="shared" si="119"/>
        <v>0</v>
      </c>
      <c r="N891" s="29">
        <f t="shared" si="120"/>
        <v>0</v>
      </c>
      <c r="R891" s="29">
        <f t="shared" si="121"/>
        <v>0</v>
      </c>
      <c r="V891" s="29">
        <f t="shared" si="122"/>
        <v>0</v>
      </c>
      <c r="W891"/>
      <c r="X891"/>
      <c r="Y891" s="7"/>
      <c r="Z891"/>
      <c r="AA891" s="35"/>
    </row>
    <row r="892" spans="1:27" hidden="1" x14ac:dyDescent="0.2">
      <c r="A892" s="6" t="s">
        <v>750</v>
      </c>
      <c r="B892" s="2">
        <f t="shared" si="117"/>
        <v>0</v>
      </c>
      <c r="C892" s="2">
        <f t="shared" si="118"/>
        <v>6</v>
      </c>
      <c r="L892" s="29">
        <f t="shared" si="119"/>
        <v>0</v>
      </c>
      <c r="N892" s="29">
        <f t="shared" si="120"/>
        <v>0</v>
      </c>
      <c r="R892" s="29">
        <f t="shared" si="121"/>
        <v>0</v>
      </c>
      <c r="V892" s="29">
        <f t="shared" si="122"/>
        <v>0</v>
      </c>
      <c r="W892"/>
      <c r="X892"/>
      <c r="Y892" s="7"/>
      <c r="Z892"/>
      <c r="AA892" s="35"/>
    </row>
    <row r="893" spans="1:27" hidden="1" x14ac:dyDescent="0.2">
      <c r="A893" s="6" t="s">
        <v>751</v>
      </c>
      <c r="B893" s="2">
        <f t="shared" si="117"/>
        <v>0</v>
      </c>
      <c r="C893" s="2">
        <f t="shared" si="118"/>
        <v>6</v>
      </c>
      <c r="L893" s="29">
        <f t="shared" si="119"/>
        <v>0</v>
      </c>
      <c r="N893" s="29">
        <f t="shared" si="120"/>
        <v>0</v>
      </c>
      <c r="R893" s="29">
        <f t="shared" si="121"/>
        <v>0</v>
      </c>
      <c r="V893" s="29">
        <f t="shared" si="122"/>
        <v>0</v>
      </c>
      <c r="W893"/>
      <c r="X893"/>
      <c r="Y893" s="7"/>
      <c r="Z893"/>
      <c r="AA893" s="35"/>
    </row>
    <row r="894" spans="1:27" hidden="1" x14ac:dyDescent="0.2">
      <c r="A894" s="6" t="s">
        <v>752</v>
      </c>
      <c r="B894" s="2">
        <f t="shared" si="117"/>
        <v>0</v>
      </c>
      <c r="C894" s="2">
        <f t="shared" si="118"/>
        <v>6</v>
      </c>
      <c r="L894" s="29">
        <f t="shared" si="119"/>
        <v>0</v>
      </c>
      <c r="N894" s="29">
        <f t="shared" si="120"/>
        <v>0</v>
      </c>
      <c r="R894" s="29">
        <f t="shared" si="121"/>
        <v>0</v>
      </c>
      <c r="V894" s="29">
        <f t="shared" si="122"/>
        <v>0</v>
      </c>
      <c r="W894"/>
      <c r="X894"/>
      <c r="Y894" s="7"/>
      <c r="Z894"/>
      <c r="AA894" s="35"/>
    </row>
    <row r="895" spans="1:27" hidden="1" x14ac:dyDescent="0.2">
      <c r="A895" s="6" t="s">
        <v>753</v>
      </c>
      <c r="B895" s="2">
        <f t="shared" si="117"/>
        <v>0</v>
      </c>
      <c r="C895" s="2">
        <f t="shared" si="118"/>
        <v>6</v>
      </c>
      <c r="L895" s="29">
        <f t="shared" si="119"/>
        <v>0</v>
      </c>
      <c r="N895" s="29">
        <f t="shared" si="120"/>
        <v>0</v>
      </c>
      <c r="R895" s="29">
        <f t="shared" si="121"/>
        <v>0</v>
      </c>
      <c r="V895" s="29">
        <f t="shared" si="122"/>
        <v>0</v>
      </c>
      <c r="W895"/>
      <c r="X895"/>
      <c r="Y895" s="7"/>
      <c r="Z895"/>
      <c r="AA895" s="35"/>
    </row>
    <row r="896" spans="1:27" hidden="1" x14ac:dyDescent="0.2">
      <c r="A896" s="6" t="s">
        <v>754</v>
      </c>
      <c r="B896" s="2">
        <f t="shared" si="117"/>
        <v>0</v>
      </c>
      <c r="C896" s="2">
        <f t="shared" si="118"/>
        <v>6</v>
      </c>
      <c r="L896" s="29">
        <f t="shared" si="119"/>
        <v>0</v>
      </c>
      <c r="N896" s="29">
        <f t="shared" si="120"/>
        <v>0</v>
      </c>
      <c r="R896" s="29">
        <f t="shared" si="121"/>
        <v>0</v>
      </c>
      <c r="V896" s="29">
        <f t="shared" si="122"/>
        <v>0</v>
      </c>
      <c r="W896"/>
      <c r="X896"/>
      <c r="Y896" s="7"/>
      <c r="Z896"/>
      <c r="AA896" s="35"/>
    </row>
    <row r="897" spans="1:27" hidden="1" x14ac:dyDescent="0.2">
      <c r="A897" s="6" t="s">
        <v>755</v>
      </c>
      <c r="B897" s="2">
        <f t="shared" si="117"/>
        <v>0</v>
      </c>
      <c r="C897" s="2">
        <f t="shared" si="118"/>
        <v>6</v>
      </c>
      <c r="L897" s="29">
        <f t="shared" si="119"/>
        <v>0</v>
      </c>
      <c r="N897" s="29">
        <f t="shared" si="120"/>
        <v>0</v>
      </c>
      <c r="R897" s="29">
        <f t="shared" si="121"/>
        <v>0</v>
      </c>
      <c r="V897" s="29">
        <f t="shared" si="122"/>
        <v>0</v>
      </c>
      <c r="W897"/>
      <c r="X897"/>
      <c r="Y897" s="7"/>
      <c r="Z897"/>
      <c r="AA897" s="35"/>
    </row>
    <row r="898" spans="1:27" hidden="1" x14ac:dyDescent="0.2">
      <c r="A898" s="6" t="s">
        <v>756</v>
      </c>
      <c r="B898" s="2">
        <f t="shared" si="117"/>
        <v>0</v>
      </c>
      <c r="C898" s="2">
        <f t="shared" si="118"/>
        <v>6</v>
      </c>
      <c r="L898" s="29">
        <f t="shared" si="119"/>
        <v>0</v>
      </c>
      <c r="N898" s="29">
        <f t="shared" si="120"/>
        <v>0</v>
      </c>
      <c r="R898" s="29">
        <f t="shared" si="121"/>
        <v>0</v>
      </c>
      <c r="V898" s="29">
        <f t="shared" si="122"/>
        <v>0</v>
      </c>
      <c r="W898"/>
      <c r="X898"/>
      <c r="Y898" s="7"/>
      <c r="Z898"/>
      <c r="AA898" s="35"/>
    </row>
    <row r="899" spans="1:27" hidden="1" x14ac:dyDescent="0.2">
      <c r="A899" s="6" t="s">
        <v>757</v>
      </c>
      <c r="B899" s="2">
        <f t="shared" si="117"/>
        <v>0</v>
      </c>
      <c r="C899" s="2">
        <f t="shared" si="118"/>
        <v>6</v>
      </c>
      <c r="L899" s="29">
        <f t="shared" si="119"/>
        <v>0</v>
      </c>
      <c r="N899" s="29">
        <f t="shared" si="120"/>
        <v>0</v>
      </c>
      <c r="R899" s="29">
        <f t="shared" si="121"/>
        <v>0</v>
      </c>
      <c r="V899" s="29">
        <f t="shared" si="122"/>
        <v>0</v>
      </c>
      <c r="W899"/>
      <c r="X899"/>
      <c r="Y899" s="7"/>
      <c r="Z899"/>
      <c r="AA899" s="35"/>
    </row>
    <row r="900" spans="1:27" hidden="1" x14ac:dyDescent="0.2">
      <c r="A900" s="6" t="s">
        <v>758</v>
      </c>
      <c r="B900" s="2">
        <f t="shared" si="117"/>
        <v>0</v>
      </c>
      <c r="C900" s="2">
        <f t="shared" si="118"/>
        <v>6</v>
      </c>
      <c r="L900" s="29">
        <f t="shared" si="119"/>
        <v>0</v>
      </c>
      <c r="N900" s="29">
        <f t="shared" si="120"/>
        <v>0</v>
      </c>
      <c r="R900" s="29">
        <f t="shared" si="121"/>
        <v>0</v>
      </c>
      <c r="V900" s="29">
        <f t="shared" si="122"/>
        <v>0</v>
      </c>
      <c r="W900"/>
      <c r="X900"/>
      <c r="Y900" s="7"/>
      <c r="Z900"/>
      <c r="AA900" s="35"/>
    </row>
    <row r="901" spans="1:27" hidden="1" x14ac:dyDescent="0.2">
      <c r="A901" s="6" t="s">
        <v>759</v>
      </c>
      <c r="B901" s="2">
        <f t="shared" si="117"/>
        <v>0</v>
      </c>
      <c r="C901" s="2">
        <f t="shared" si="118"/>
        <v>6</v>
      </c>
      <c r="L901" s="29">
        <f t="shared" si="119"/>
        <v>0</v>
      </c>
      <c r="N901" s="29">
        <f t="shared" si="120"/>
        <v>0</v>
      </c>
      <c r="R901" s="29">
        <f t="shared" si="121"/>
        <v>0</v>
      </c>
      <c r="V901" s="29">
        <f t="shared" si="122"/>
        <v>0</v>
      </c>
      <c r="W901"/>
      <c r="X901"/>
      <c r="Y901" s="7"/>
      <c r="Z901"/>
      <c r="AA901" s="35"/>
    </row>
    <row r="902" spans="1:27" hidden="1" x14ac:dyDescent="0.2">
      <c r="A902" s="6" t="s">
        <v>760</v>
      </c>
      <c r="B902" s="2">
        <f t="shared" si="117"/>
        <v>0</v>
      </c>
      <c r="C902" s="2">
        <f t="shared" si="118"/>
        <v>6</v>
      </c>
      <c r="L902" s="29">
        <f t="shared" si="119"/>
        <v>0</v>
      </c>
      <c r="N902" s="29">
        <f t="shared" si="120"/>
        <v>0</v>
      </c>
      <c r="R902" s="29">
        <f t="shared" si="121"/>
        <v>0</v>
      </c>
      <c r="V902" s="29">
        <f t="shared" si="122"/>
        <v>0</v>
      </c>
      <c r="W902"/>
      <c r="X902"/>
      <c r="Y902" s="7"/>
      <c r="Z902"/>
      <c r="AA902" s="35"/>
    </row>
    <row r="903" spans="1:27" hidden="1" x14ac:dyDescent="0.2">
      <c r="A903" s="6" t="s">
        <v>761</v>
      </c>
      <c r="B903" s="2">
        <f t="shared" si="117"/>
        <v>0</v>
      </c>
      <c r="C903" s="2">
        <f t="shared" si="118"/>
        <v>6</v>
      </c>
      <c r="L903" s="29">
        <f t="shared" si="119"/>
        <v>0</v>
      </c>
      <c r="N903" s="29">
        <f t="shared" si="120"/>
        <v>0</v>
      </c>
      <c r="R903" s="29">
        <f t="shared" si="121"/>
        <v>0</v>
      </c>
      <c r="V903" s="29">
        <f t="shared" si="122"/>
        <v>0</v>
      </c>
      <c r="W903"/>
      <c r="X903"/>
      <c r="Y903" s="7"/>
      <c r="Z903"/>
      <c r="AA903" s="35"/>
    </row>
    <row r="904" spans="1:27" hidden="1" x14ac:dyDescent="0.2">
      <c r="A904" s="6" t="s">
        <v>762</v>
      </c>
      <c r="B904" s="2">
        <f t="shared" si="117"/>
        <v>0</v>
      </c>
      <c r="C904" s="2">
        <f t="shared" si="118"/>
        <v>6</v>
      </c>
      <c r="L904" s="29">
        <f t="shared" si="119"/>
        <v>0</v>
      </c>
      <c r="N904" s="29">
        <f t="shared" si="120"/>
        <v>0</v>
      </c>
      <c r="R904" s="29">
        <f t="shared" si="121"/>
        <v>0</v>
      </c>
      <c r="V904" s="29">
        <f t="shared" si="122"/>
        <v>0</v>
      </c>
      <c r="W904"/>
      <c r="X904"/>
      <c r="Y904" s="7"/>
      <c r="Z904"/>
      <c r="AA904" s="35"/>
    </row>
    <row r="905" spans="1:27" hidden="1" x14ac:dyDescent="0.2">
      <c r="A905" s="6" t="s">
        <v>763</v>
      </c>
      <c r="B905" s="2">
        <f t="shared" si="117"/>
        <v>0</v>
      </c>
      <c r="C905" s="2">
        <f t="shared" si="118"/>
        <v>6</v>
      </c>
      <c r="L905" s="29">
        <f t="shared" si="119"/>
        <v>0</v>
      </c>
      <c r="N905" s="29">
        <f t="shared" si="120"/>
        <v>0</v>
      </c>
      <c r="R905" s="29">
        <f t="shared" si="121"/>
        <v>0</v>
      </c>
      <c r="V905" s="29">
        <f t="shared" si="122"/>
        <v>0</v>
      </c>
      <c r="W905"/>
      <c r="X905"/>
      <c r="Y905" s="7"/>
      <c r="Z905"/>
      <c r="AA905" s="35"/>
    </row>
    <row r="906" spans="1:27" hidden="1" x14ac:dyDescent="0.2">
      <c r="A906" s="6" t="s">
        <v>764</v>
      </c>
      <c r="B906" s="2">
        <f t="shared" si="117"/>
        <v>0</v>
      </c>
      <c r="C906" s="2">
        <f t="shared" si="118"/>
        <v>6</v>
      </c>
      <c r="L906" s="29">
        <f t="shared" si="119"/>
        <v>0</v>
      </c>
      <c r="N906" s="29">
        <f t="shared" si="120"/>
        <v>0</v>
      </c>
      <c r="R906" s="29">
        <f t="shared" si="121"/>
        <v>0</v>
      </c>
      <c r="V906" s="29">
        <f t="shared" si="122"/>
        <v>0</v>
      </c>
      <c r="W906"/>
      <c r="X906"/>
      <c r="Y906" s="7"/>
      <c r="Z906"/>
      <c r="AA906" s="35"/>
    </row>
    <row r="907" spans="1:27" hidden="1" x14ac:dyDescent="0.2">
      <c r="A907" s="6" t="s">
        <v>765</v>
      </c>
      <c r="B907" s="2">
        <f t="shared" si="117"/>
        <v>0</v>
      </c>
      <c r="C907" s="2">
        <f t="shared" si="118"/>
        <v>6</v>
      </c>
      <c r="L907" s="29">
        <f t="shared" si="119"/>
        <v>0</v>
      </c>
      <c r="N907" s="29">
        <f t="shared" si="120"/>
        <v>0</v>
      </c>
      <c r="R907" s="29">
        <f t="shared" si="121"/>
        <v>0</v>
      </c>
      <c r="V907" s="29">
        <f t="shared" si="122"/>
        <v>0</v>
      </c>
      <c r="W907"/>
      <c r="X907"/>
      <c r="Y907" s="7"/>
      <c r="Z907"/>
      <c r="AA907" s="35"/>
    </row>
    <row r="908" spans="1:27" hidden="1" x14ac:dyDescent="0.2">
      <c r="A908" s="6" t="s">
        <v>766</v>
      </c>
      <c r="B908" s="2">
        <f t="shared" si="117"/>
        <v>0</v>
      </c>
      <c r="C908" s="2">
        <f t="shared" si="118"/>
        <v>6</v>
      </c>
      <c r="L908" s="29">
        <f t="shared" si="119"/>
        <v>0</v>
      </c>
      <c r="N908" s="29">
        <f t="shared" si="120"/>
        <v>0</v>
      </c>
      <c r="R908" s="29">
        <f t="shared" si="121"/>
        <v>0</v>
      </c>
      <c r="V908" s="29">
        <f t="shared" si="122"/>
        <v>0</v>
      </c>
      <c r="W908"/>
      <c r="X908"/>
      <c r="Y908" s="7"/>
      <c r="Z908"/>
      <c r="AA908" s="35"/>
    </row>
    <row r="909" spans="1:27" hidden="1" x14ac:dyDescent="0.2">
      <c r="A909" s="6" t="s">
        <v>767</v>
      </c>
      <c r="B909" s="2">
        <f t="shared" si="117"/>
        <v>0</v>
      </c>
      <c r="C909" s="2">
        <f t="shared" si="118"/>
        <v>6</v>
      </c>
      <c r="L909" s="29">
        <f t="shared" si="119"/>
        <v>0</v>
      </c>
      <c r="N909" s="29">
        <f t="shared" si="120"/>
        <v>0</v>
      </c>
      <c r="R909" s="29">
        <f t="shared" si="121"/>
        <v>0</v>
      </c>
      <c r="V909" s="29">
        <f t="shared" si="122"/>
        <v>0</v>
      </c>
      <c r="W909"/>
      <c r="X909"/>
      <c r="Y909" s="7"/>
      <c r="Z909"/>
      <c r="AA909" s="35"/>
    </row>
    <row r="910" spans="1:27" hidden="1" x14ac:dyDescent="0.2">
      <c r="A910" s="6" t="s">
        <v>768</v>
      </c>
      <c r="B910" s="2">
        <f t="shared" si="117"/>
        <v>0</v>
      </c>
      <c r="C910" s="2">
        <f t="shared" si="118"/>
        <v>6</v>
      </c>
      <c r="L910" s="29">
        <f t="shared" si="119"/>
        <v>0</v>
      </c>
      <c r="N910" s="29">
        <f t="shared" si="120"/>
        <v>0</v>
      </c>
      <c r="R910" s="29">
        <f t="shared" si="121"/>
        <v>0</v>
      </c>
      <c r="V910" s="29">
        <f t="shared" si="122"/>
        <v>0</v>
      </c>
      <c r="W910"/>
      <c r="X910"/>
      <c r="Y910" s="7"/>
      <c r="Z910"/>
      <c r="AA910" s="35"/>
    </row>
    <row r="911" spans="1:27" hidden="1" x14ac:dyDescent="0.2">
      <c r="A911" s="6" t="s">
        <v>769</v>
      </c>
      <c r="B911" s="2">
        <f t="shared" si="117"/>
        <v>0</v>
      </c>
      <c r="C911" s="2">
        <f t="shared" si="118"/>
        <v>6</v>
      </c>
      <c r="L911" s="29">
        <f t="shared" si="119"/>
        <v>0</v>
      </c>
      <c r="N911" s="29">
        <f t="shared" si="120"/>
        <v>0</v>
      </c>
      <c r="R911" s="29">
        <f t="shared" si="121"/>
        <v>0</v>
      </c>
      <c r="V911" s="29">
        <f t="shared" si="122"/>
        <v>0</v>
      </c>
      <c r="W911"/>
      <c r="X911"/>
      <c r="Y911" s="7"/>
      <c r="Z911"/>
      <c r="AA911" s="35"/>
    </row>
    <row r="912" spans="1:27" hidden="1" x14ac:dyDescent="0.2">
      <c r="A912" s="6" t="s">
        <v>770</v>
      </c>
      <c r="B912" s="2">
        <f t="shared" si="117"/>
        <v>0</v>
      </c>
      <c r="C912" s="2">
        <f t="shared" si="118"/>
        <v>6</v>
      </c>
      <c r="L912" s="29">
        <f t="shared" si="119"/>
        <v>0</v>
      </c>
      <c r="N912" s="29">
        <f t="shared" si="120"/>
        <v>0</v>
      </c>
      <c r="R912" s="29">
        <f t="shared" si="121"/>
        <v>0</v>
      </c>
      <c r="V912" s="29">
        <f t="shared" si="122"/>
        <v>0</v>
      </c>
      <c r="W912"/>
      <c r="X912"/>
      <c r="Y912" s="7"/>
      <c r="Z912"/>
      <c r="AA912" s="35"/>
    </row>
    <row r="913" spans="1:27" hidden="1" x14ac:dyDescent="0.2">
      <c r="A913" s="6" t="s">
        <v>771</v>
      </c>
      <c r="B913" s="2">
        <f t="shared" si="117"/>
        <v>0</v>
      </c>
      <c r="C913" s="2">
        <f t="shared" si="118"/>
        <v>6</v>
      </c>
      <c r="L913" s="29">
        <f t="shared" si="119"/>
        <v>0</v>
      </c>
      <c r="N913" s="29">
        <f t="shared" si="120"/>
        <v>0</v>
      </c>
      <c r="R913" s="29">
        <f t="shared" si="121"/>
        <v>0</v>
      </c>
      <c r="V913" s="29">
        <f t="shared" si="122"/>
        <v>0</v>
      </c>
      <c r="W913"/>
      <c r="X913"/>
      <c r="Y913" s="7"/>
      <c r="Z913"/>
      <c r="AA913" s="35"/>
    </row>
    <row r="914" spans="1:27" hidden="1" x14ac:dyDescent="0.2">
      <c r="A914" s="6" t="s">
        <v>772</v>
      </c>
      <c r="B914" s="2">
        <f t="shared" si="117"/>
        <v>0</v>
      </c>
      <c r="C914" s="2">
        <f t="shared" si="118"/>
        <v>6</v>
      </c>
      <c r="L914" s="29">
        <f t="shared" si="119"/>
        <v>0</v>
      </c>
      <c r="N914" s="29">
        <f t="shared" si="120"/>
        <v>0</v>
      </c>
      <c r="R914" s="29">
        <f t="shared" si="121"/>
        <v>0</v>
      </c>
      <c r="V914" s="29">
        <f t="shared" si="122"/>
        <v>0</v>
      </c>
      <c r="W914"/>
      <c r="X914"/>
      <c r="Y914" s="7"/>
      <c r="Z914"/>
      <c r="AA914" s="35"/>
    </row>
    <row r="915" spans="1:27" hidden="1" x14ac:dyDescent="0.2">
      <c r="A915" s="6" t="s">
        <v>773</v>
      </c>
      <c r="B915" s="2">
        <f t="shared" si="117"/>
        <v>0</v>
      </c>
      <c r="C915" s="2">
        <f t="shared" si="118"/>
        <v>6</v>
      </c>
      <c r="L915" s="29">
        <f t="shared" si="119"/>
        <v>0</v>
      </c>
      <c r="N915" s="29">
        <f t="shared" si="120"/>
        <v>0</v>
      </c>
      <c r="R915" s="29">
        <f t="shared" si="121"/>
        <v>0</v>
      </c>
      <c r="V915" s="29">
        <f t="shared" si="122"/>
        <v>0</v>
      </c>
      <c r="W915"/>
      <c r="X915"/>
      <c r="Y915" s="7"/>
      <c r="Z915"/>
      <c r="AA915" s="35"/>
    </row>
    <row r="916" spans="1:27" hidden="1" x14ac:dyDescent="0.2">
      <c r="A916" s="6" t="s">
        <v>774</v>
      </c>
      <c r="B916" s="2">
        <f t="shared" si="117"/>
        <v>0</v>
      </c>
      <c r="C916" s="2">
        <f t="shared" si="118"/>
        <v>6</v>
      </c>
      <c r="L916" s="29">
        <f t="shared" si="119"/>
        <v>0</v>
      </c>
      <c r="N916" s="29">
        <f t="shared" si="120"/>
        <v>0</v>
      </c>
      <c r="R916" s="29">
        <f t="shared" si="121"/>
        <v>0</v>
      </c>
      <c r="V916" s="29">
        <f t="shared" si="122"/>
        <v>0</v>
      </c>
      <c r="W916"/>
      <c r="X916"/>
      <c r="Y916" s="7"/>
      <c r="Z916"/>
      <c r="AA916" s="35"/>
    </row>
    <row r="917" spans="1:27" hidden="1" x14ac:dyDescent="0.2">
      <c r="A917" s="6" t="s">
        <v>775</v>
      </c>
      <c r="B917" s="2">
        <f t="shared" si="117"/>
        <v>0</v>
      </c>
      <c r="C917" s="2">
        <f t="shared" si="118"/>
        <v>6</v>
      </c>
      <c r="L917" s="29">
        <f t="shared" si="119"/>
        <v>0</v>
      </c>
      <c r="N917" s="29">
        <f t="shared" si="120"/>
        <v>0</v>
      </c>
      <c r="R917" s="29">
        <f t="shared" si="121"/>
        <v>0</v>
      </c>
      <c r="V917" s="29">
        <f t="shared" si="122"/>
        <v>0</v>
      </c>
      <c r="W917"/>
      <c r="X917"/>
      <c r="Y917" s="7"/>
      <c r="Z917"/>
      <c r="AA917" s="35"/>
    </row>
    <row r="918" spans="1:27" hidden="1" x14ac:dyDescent="0.2">
      <c r="A918" s="6" t="s">
        <v>776</v>
      </c>
      <c r="B918" s="2">
        <f t="shared" si="117"/>
        <v>0</v>
      </c>
      <c r="C918" s="2">
        <f t="shared" si="118"/>
        <v>6</v>
      </c>
      <c r="L918" s="29">
        <f t="shared" si="119"/>
        <v>0</v>
      </c>
      <c r="N918" s="29">
        <f t="shared" si="120"/>
        <v>0</v>
      </c>
      <c r="R918" s="29">
        <f t="shared" si="121"/>
        <v>0</v>
      </c>
      <c r="V918" s="29">
        <f t="shared" si="122"/>
        <v>0</v>
      </c>
      <c r="W918"/>
      <c r="X918"/>
      <c r="Y918" s="7"/>
      <c r="Z918"/>
      <c r="AA918" s="35"/>
    </row>
    <row r="919" spans="1:27" hidden="1" x14ac:dyDescent="0.2">
      <c r="A919" s="6" t="s">
        <v>777</v>
      </c>
      <c r="B919" s="2">
        <f t="shared" si="117"/>
        <v>0</v>
      </c>
      <c r="C919" s="2">
        <f t="shared" si="118"/>
        <v>6</v>
      </c>
      <c r="L919" s="29">
        <f t="shared" si="119"/>
        <v>0</v>
      </c>
      <c r="N919" s="29">
        <f t="shared" si="120"/>
        <v>0</v>
      </c>
      <c r="R919" s="29">
        <f t="shared" si="121"/>
        <v>0</v>
      </c>
      <c r="V919" s="29">
        <f t="shared" si="122"/>
        <v>0</v>
      </c>
      <c r="W919"/>
      <c r="X919"/>
      <c r="Y919" s="7"/>
      <c r="Z919"/>
      <c r="AA919" s="35"/>
    </row>
    <row r="920" spans="1:27" hidden="1" x14ac:dyDescent="0.2">
      <c r="A920" s="6" t="s">
        <v>778</v>
      </c>
      <c r="B920" s="2">
        <f t="shared" si="117"/>
        <v>0</v>
      </c>
      <c r="C920" s="2">
        <f t="shared" si="118"/>
        <v>6</v>
      </c>
      <c r="L920" s="29">
        <f t="shared" si="119"/>
        <v>0</v>
      </c>
      <c r="N920" s="29">
        <f t="shared" si="120"/>
        <v>0</v>
      </c>
      <c r="R920" s="29">
        <f t="shared" si="121"/>
        <v>0</v>
      </c>
      <c r="V920" s="29">
        <f t="shared" si="122"/>
        <v>0</v>
      </c>
      <c r="W920"/>
      <c r="X920"/>
      <c r="Y920" s="7"/>
      <c r="Z920"/>
      <c r="AA920" s="35"/>
    </row>
    <row r="921" spans="1:27" hidden="1" x14ac:dyDescent="0.2">
      <c r="A921" s="6" t="s">
        <v>779</v>
      </c>
      <c r="B921" s="2">
        <f t="shared" si="117"/>
        <v>0</v>
      </c>
      <c r="C921" s="2">
        <f t="shared" si="118"/>
        <v>6</v>
      </c>
      <c r="L921" s="29">
        <f t="shared" si="119"/>
        <v>0</v>
      </c>
      <c r="N921" s="29">
        <f t="shared" si="120"/>
        <v>0</v>
      </c>
      <c r="R921" s="29">
        <f t="shared" si="121"/>
        <v>0</v>
      </c>
      <c r="V921" s="29">
        <f t="shared" si="122"/>
        <v>0</v>
      </c>
      <c r="W921"/>
      <c r="X921"/>
      <c r="Y921" s="7"/>
      <c r="Z921"/>
      <c r="AA921" s="35"/>
    </row>
    <row r="922" spans="1:27" hidden="1" x14ac:dyDescent="0.2">
      <c r="A922" s="6" t="s">
        <v>780</v>
      </c>
      <c r="B922" s="2">
        <f t="shared" si="117"/>
        <v>0</v>
      </c>
      <c r="C922" s="2">
        <f t="shared" si="118"/>
        <v>6</v>
      </c>
      <c r="L922" s="29">
        <f t="shared" si="119"/>
        <v>0</v>
      </c>
      <c r="N922" s="29">
        <f t="shared" si="120"/>
        <v>0</v>
      </c>
      <c r="R922" s="29">
        <f t="shared" si="121"/>
        <v>0</v>
      </c>
      <c r="V922" s="29">
        <f t="shared" si="122"/>
        <v>0</v>
      </c>
      <c r="W922"/>
      <c r="X922"/>
      <c r="Y922" s="7"/>
      <c r="Z922"/>
      <c r="AA922" s="35"/>
    </row>
    <row r="923" spans="1:27" hidden="1" x14ac:dyDescent="0.2">
      <c r="A923" s="6" t="s">
        <v>781</v>
      </c>
      <c r="B923" s="2">
        <f t="shared" si="117"/>
        <v>0</v>
      </c>
      <c r="C923" s="2">
        <f t="shared" si="118"/>
        <v>6</v>
      </c>
      <c r="L923" s="29">
        <f t="shared" si="119"/>
        <v>0</v>
      </c>
      <c r="N923" s="29">
        <f t="shared" si="120"/>
        <v>0</v>
      </c>
      <c r="R923" s="29">
        <f t="shared" si="121"/>
        <v>0</v>
      </c>
      <c r="V923" s="29">
        <f t="shared" si="122"/>
        <v>0</v>
      </c>
      <c r="W923"/>
      <c r="X923"/>
      <c r="Y923" s="7"/>
      <c r="Z923"/>
      <c r="AA923" s="35"/>
    </row>
    <row r="924" spans="1:27" hidden="1" x14ac:dyDescent="0.2">
      <c r="A924" s="6" t="s">
        <v>782</v>
      </c>
      <c r="B924" s="2">
        <f t="shared" si="117"/>
        <v>0</v>
      </c>
      <c r="C924" s="2">
        <f t="shared" si="118"/>
        <v>6</v>
      </c>
      <c r="L924" s="29">
        <f t="shared" si="119"/>
        <v>0</v>
      </c>
      <c r="N924" s="29">
        <f t="shared" si="120"/>
        <v>0</v>
      </c>
      <c r="R924" s="29">
        <f t="shared" si="121"/>
        <v>0</v>
      </c>
      <c r="V924" s="29">
        <f t="shared" si="122"/>
        <v>0</v>
      </c>
      <c r="W924"/>
      <c r="X924"/>
      <c r="Y924" s="7"/>
      <c r="Z924"/>
      <c r="AA924" s="35"/>
    </row>
    <row r="925" spans="1:27" hidden="1" x14ac:dyDescent="0.2">
      <c r="A925" s="6" t="s">
        <v>783</v>
      </c>
      <c r="B925" s="2">
        <f t="shared" si="117"/>
        <v>0</v>
      </c>
      <c r="C925" s="2">
        <f t="shared" si="118"/>
        <v>6</v>
      </c>
      <c r="L925" s="29">
        <f t="shared" si="119"/>
        <v>0</v>
      </c>
      <c r="N925" s="29">
        <f t="shared" si="120"/>
        <v>0</v>
      </c>
      <c r="R925" s="29">
        <f t="shared" si="121"/>
        <v>0</v>
      </c>
      <c r="V925" s="29">
        <f t="shared" si="122"/>
        <v>0</v>
      </c>
      <c r="W925"/>
      <c r="X925"/>
      <c r="Y925" s="7"/>
      <c r="Z925"/>
      <c r="AA925" s="35"/>
    </row>
    <row r="926" spans="1:27" hidden="1" x14ac:dyDescent="0.2">
      <c r="A926" s="6" t="s">
        <v>784</v>
      </c>
      <c r="B926" s="2">
        <f t="shared" si="117"/>
        <v>0</v>
      </c>
      <c r="C926" s="2">
        <f t="shared" si="118"/>
        <v>6</v>
      </c>
      <c r="L926" s="29">
        <f t="shared" si="119"/>
        <v>0</v>
      </c>
      <c r="N926" s="29">
        <f t="shared" si="120"/>
        <v>0</v>
      </c>
      <c r="R926" s="29">
        <f t="shared" si="121"/>
        <v>0</v>
      </c>
      <c r="V926" s="29">
        <f t="shared" si="122"/>
        <v>0</v>
      </c>
      <c r="W926"/>
      <c r="X926"/>
      <c r="Y926" s="7"/>
      <c r="Z926"/>
      <c r="AA926" s="35"/>
    </row>
    <row r="927" spans="1:27" hidden="1" x14ac:dyDescent="0.2">
      <c r="A927" s="6" t="s">
        <v>785</v>
      </c>
      <c r="B927" s="2">
        <f t="shared" si="117"/>
        <v>0</v>
      </c>
      <c r="C927" s="2">
        <f t="shared" si="118"/>
        <v>6</v>
      </c>
      <c r="L927" s="29">
        <f t="shared" si="119"/>
        <v>0</v>
      </c>
      <c r="N927" s="29">
        <f t="shared" si="120"/>
        <v>0</v>
      </c>
      <c r="R927" s="29">
        <f t="shared" si="121"/>
        <v>0</v>
      </c>
      <c r="V927" s="29">
        <f t="shared" si="122"/>
        <v>0</v>
      </c>
      <c r="W927"/>
      <c r="X927"/>
      <c r="Y927" s="7"/>
      <c r="Z927"/>
      <c r="AA927" s="35"/>
    </row>
    <row r="928" spans="1:27" hidden="1" x14ac:dyDescent="0.2">
      <c r="A928" s="6" t="s">
        <v>786</v>
      </c>
      <c r="B928" s="2">
        <f t="shared" si="117"/>
        <v>0</v>
      </c>
      <c r="C928" s="2">
        <f t="shared" si="118"/>
        <v>6</v>
      </c>
      <c r="L928" s="29">
        <f t="shared" si="119"/>
        <v>0</v>
      </c>
      <c r="N928" s="29">
        <f t="shared" si="120"/>
        <v>0</v>
      </c>
      <c r="R928" s="29">
        <f t="shared" si="121"/>
        <v>0</v>
      </c>
      <c r="V928" s="29">
        <f t="shared" si="122"/>
        <v>0</v>
      </c>
      <c r="W928"/>
      <c r="X928"/>
      <c r="Y928" s="7"/>
      <c r="Z928"/>
      <c r="AA928" s="35"/>
    </row>
    <row r="929" spans="1:27" hidden="1" x14ac:dyDescent="0.2">
      <c r="A929" s="6" t="s">
        <v>787</v>
      </c>
      <c r="B929" s="2">
        <f t="shared" si="117"/>
        <v>0</v>
      </c>
      <c r="C929" s="2">
        <f t="shared" si="118"/>
        <v>6</v>
      </c>
      <c r="L929" s="29">
        <f t="shared" si="119"/>
        <v>0</v>
      </c>
      <c r="N929" s="29">
        <f t="shared" si="120"/>
        <v>0</v>
      </c>
      <c r="R929" s="29">
        <f t="shared" si="121"/>
        <v>0</v>
      </c>
      <c r="V929" s="29">
        <f t="shared" si="122"/>
        <v>0</v>
      </c>
      <c r="W929"/>
      <c r="X929"/>
      <c r="Y929" s="7"/>
      <c r="Z929"/>
      <c r="AA929" s="35"/>
    </row>
    <row r="930" spans="1:27" hidden="1" x14ac:dyDescent="0.2">
      <c r="A930" s="6" t="s">
        <v>788</v>
      </c>
      <c r="B930" s="2">
        <f t="shared" si="117"/>
        <v>0</v>
      </c>
      <c r="C930" s="2">
        <f t="shared" si="118"/>
        <v>6</v>
      </c>
      <c r="L930" s="29">
        <f t="shared" si="119"/>
        <v>0</v>
      </c>
      <c r="N930" s="29">
        <f t="shared" si="120"/>
        <v>0</v>
      </c>
      <c r="R930" s="29">
        <f t="shared" si="121"/>
        <v>0</v>
      </c>
      <c r="V930" s="29">
        <f t="shared" si="122"/>
        <v>0</v>
      </c>
      <c r="W930"/>
      <c r="X930"/>
      <c r="Y930" s="7"/>
      <c r="Z930"/>
      <c r="AA930" s="35"/>
    </row>
    <row r="931" spans="1:27" hidden="1" x14ac:dyDescent="0.2">
      <c r="A931" s="6" t="s">
        <v>789</v>
      </c>
      <c r="B931" s="2">
        <f t="shared" si="117"/>
        <v>0</v>
      </c>
      <c r="C931" s="2">
        <f t="shared" si="118"/>
        <v>6</v>
      </c>
      <c r="L931" s="29">
        <f t="shared" si="119"/>
        <v>0</v>
      </c>
      <c r="N931" s="29">
        <f t="shared" si="120"/>
        <v>0</v>
      </c>
      <c r="R931" s="29">
        <f t="shared" si="121"/>
        <v>0</v>
      </c>
      <c r="V931" s="29">
        <f t="shared" si="122"/>
        <v>0</v>
      </c>
      <c r="W931"/>
      <c r="X931"/>
      <c r="Y931" s="7"/>
      <c r="Z931"/>
      <c r="AA931" s="35"/>
    </row>
    <row r="932" spans="1:27" hidden="1" x14ac:dyDescent="0.2">
      <c r="A932" s="6" t="s">
        <v>790</v>
      </c>
      <c r="B932" s="2">
        <f t="shared" si="117"/>
        <v>0</v>
      </c>
      <c r="C932" s="2">
        <f t="shared" si="118"/>
        <v>6</v>
      </c>
      <c r="L932" s="29">
        <f t="shared" si="119"/>
        <v>0</v>
      </c>
      <c r="N932" s="29">
        <f t="shared" si="120"/>
        <v>0</v>
      </c>
      <c r="R932" s="29">
        <f t="shared" si="121"/>
        <v>0</v>
      </c>
      <c r="V932" s="29">
        <f t="shared" si="122"/>
        <v>0</v>
      </c>
      <c r="W932"/>
      <c r="X932"/>
      <c r="Y932" s="7"/>
      <c r="Z932"/>
      <c r="AA932" s="35"/>
    </row>
    <row r="933" spans="1:27" hidden="1" x14ac:dyDescent="0.2">
      <c r="A933" s="6" t="s">
        <v>791</v>
      </c>
      <c r="B933" s="2">
        <f t="shared" si="117"/>
        <v>0</v>
      </c>
      <c r="C933" s="2">
        <f t="shared" si="118"/>
        <v>6</v>
      </c>
      <c r="L933" s="29">
        <f t="shared" si="119"/>
        <v>0</v>
      </c>
      <c r="N933" s="29">
        <f t="shared" si="120"/>
        <v>0</v>
      </c>
      <c r="R933" s="29">
        <f t="shared" si="121"/>
        <v>0</v>
      </c>
      <c r="V933" s="29">
        <f t="shared" si="122"/>
        <v>0</v>
      </c>
      <c r="W933"/>
      <c r="X933"/>
      <c r="Y933" s="7"/>
      <c r="Z933"/>
      <c r="AA933" s="35"/>
    </row>
    <row r="934" spans="1:27" hidden="1" x14ac:dyDescent="0.2">
      <c r="A934" s="6" t="s">
        <v>792</v>
      </c>
      <c r="B934" s="2">
        <f t="shared" si="117"/>
        <v>0</v>
      </c>
      <c r="C934" s="2">
        <f t="shared" si="118"/>
        <v>6</v>
      </c>
      <c r="L934" s="29">
        <f t="shared" si="119"/>
        <v>0</v>
      </c>
      <c r="N934" s="29">
        <f t="shared" si="120"/>
        <v>0</v>
      </c>
      <c r="R934" s="29">
        <f t="shared" si="121"/>
        <v>0</v>
      </c>
      <c r="V934" s="29">
        <f t="shared" si="122"/>
        <v>0</v>
      </c>
      <c r="W934"/>
      <c r="X934"/>
      <c r="Y934" s="7"/>
      <c r="Z934"/>
      <c r="AA934" s="35"/>
    </row>
    <row r="935" spans="1:27" hidden="1" x14ac:dyDescent="0.2">
      <c r="A935" s="6" t="s">
        <v>793</v>
      </c>
      <c r="B935" s="2">
        <f t="shared" si="117"/>
        <v>0</v>
      </c>
      <c r="C935" s="2">
        <f t="shared" si="118"/>
        <v>6</v>
      </c>
      <c r="L935" s="29">
        <f t="shared" si="119"/>
        <v>0</v>
      </c>
      <c r="N935" s="29">
        <f t="shared" si="120"/>
        <v>0</v>
      </c>
      <c r="R935" s="29">
        <f t="shared" si="121"/>
        <v>0</v>
      </c>
      <c r="V935" s="29">
        <f t="shared" si="122"/>
        <v>0</v>
      </c>
      <c r="W935"/>
      <c r="X935"/>
      <c r="Y935" s="7"/>
      <c r="Z935"/>
      <c r="AA935" s="35"/>
    </row>
    <row r="936" spans="1:27" hidden="1" x14ac:dyDescent="0.2">
      <c r="A936" s="6" t="s">
        <v>794</v>
      </c>
      <c r="B936" s="2">
        <f t="shared" si="117"/>
        <v>0</v>
      </c>
      <c r="C936" s="2">
        <f t="shared" si="118"/>
        <v>6</v>
      </c>
      <c r="L936" s="29">
        <f t="shared" si="119"/>
        <v>0</v>
      </c>
      <c r="N936" s="29">
        <f t="shared" si="120"/>
        <v>0</v>
      </c>
      <c r="R936" s="29">
        <f t="shared" si="121"/>
        <v>0</v>
      </c>
      <c r="V936" s="29">
        <f t="shared" si="122"/>
        <v>0</v>
      </c>
      <c r="W936"/>
      <c r="X936"/>
      <c r="Y936" s="7"/>
      <c r="Z936"/>
      <c r="AA936" s="35"/>
    </row>
    <row r="937" spans="1:27" hidden="1" x14ac:dyDescent="0.2">
      <c r="A937" s="6" t="s">
        <v>795</v>
      </c>
      <c r="B937" s="2">
        <f t="shared" si="117"/>
        <v>0</v>
      </c>
      <c r="C937" s="2">
        <f t="shared" si="118"/>
        <v>6</v>
      </c>
      <c r="L937" s="29">
        <f t="shared" si="119"/>
        <v>0</v>
      </c>
      <c r="N937" s="29">
        <f t="shared" si="120"/>
        <v>0</v>
      </c>
      <c r="R937" s="29">
        <f t="shared" si="121"/>
        <v>0</v>
      </c>
      <c r="V937" s="29">
        <f t="shared" si="122"/>
        <v>0</v>
      </c>
      <c r="W937"/>
      <c r="X937"/>
      <c r="Y937" s="7"/>
      <c r="Z937"/>
      <c r="AA937" s="35"/>
    </row>
    <row r="938" spans="1:27" hidden="1" x14ac:dyDescent="0.2">
      <c r="A938" s="6" t="s">
        <v>796</v>
      </c>
      <c r="B938" s="2">
        <f t="shared" si="117"/>
        <v>0</v>
      </c>
      <c r="C938" s="2">
        <f t="shared" si="118"/>
        <v>6</v>
      </c>
      <c r="L938" s="29">
        <f t="shared" si="119"/>
        <v>0</v>
      </c>
      <c r="N938" s="29">
        <f t="shared" si="120"/>
        <v>0</v>
      </c>
      <c r="R938" s="29">
        <f t="shared" si="121"/>
        <v>0</v>
      </c>
      <c r="V938" s="29">
        <f t="shared" si="122"/>
        <v>0</v>
      </c>
      <c r="W938"/>
      <c r="X938"/>
      <c r="Y938" s="7"/>
      <c r="Z938"/>
      <c r="AA938" s="35"/>
    </row>
    <row r="939" spans="1:27" hidden="1" x14ac:dyDescent="0.2">
      <c r="A939" s="6" t="s">
        <v>797</v>
      </c>
      <c r="B939" s="2">
        <f t="shared" si="117"/>
        <v>0</v>
      </c>
      <c r="C939" s="2">
        <f t="shared" si="118"/>
        <v>6</v>
      </c>
      <c r="L939" s="29">
        <f t="shared" si="119"/>
        <v>0</v>
      </c>
      <c r="N939" s="29">
        <f t="shared" si="120"/>
        <v>0</v>
      </c>
      <c r="R939" s="29">
        <f t="shared" si="121"/>
        <v>0</v>
      </c>
      <c r="V939" s="29">
        <f t="shared" si="122"/>
        <v>0</v>
      </c>
      <c r="W939"/>
      <c r="X939"/>
      <c r="Y939" s="7"/>
      <c r="Z939"/>
      <c r="AA939" s="35"/>
    </row>
    <row r="940" spans="1:27" hidden="1" x14ac:dyDescent="0.2">
      <c r="A940" s="6" t="s">
        <v>798</v>
      </c>
      <c r="B940" s="2">
        <f t="shared" si="117"/>
        <v>0</v>
      </c>
      <c r="C940" s="2">
        <f t="shared" si="118"/>
        <v>6</v>
      </c>
      <c r="L940" s="29">
        <f t="shared" si="119"/>
        <v>0</v>
      </c>
      <c r="N940" s="29">
        <f t="shared" si="120"/>
        <v>0</v>
      </c>
      <c r="R940" s="29">
        <f t="shared" si="121"/>
        <v>0</v>
      </c>
      <c r="V940" s="29">
        <f t="shared" si="122"/>
        <v>0</v>
      </c>
      <c r="W940"/>
      <c r="X940"/>
      <c r="Y940" s="7"/>
      <c r="Z940"/>
      <c r="AA940" s="35"/>
    </row>
    <row r="941" spans="1:27" hidden="1" x14ac:dyDescent="0.2">
      <c r="A941" s="6" t="s">
        <v>799</v>
      </c>
      <c r="B941" s="2">
        <f t="shared" si="117"/>
        <v>0</v>
      </c>
      <c r="C941" s="2">
        <f t="shared" si="118"/>
        <v>6</v>
      </c>
      <c r="L941" s="29">
        <f t="shared" si="119"/>
        <v>0</v>
      </c>
      <c r="N941" s="29">
        <f t="shared" si="120"/>
        <v>0</v>
      </c>
      <c r="R941" s="29">
        <f t="shared" si="121"/>
        <v>0</v>
      </c>
      <c r="V941" s="29">
        <f t="shared" si="122"/>
        <v>0</v>
      </c>
      <c r="W941"/>
      <c r="X941"/>
      <c r="Y941" s="7"/>
      <c r="Z941"/>
      <c r="AA941" s="35"/>
    </row>
    <row r="942" spans="1:27" hidden="1" x14ac:dyDescent="0.2">
      <c r="A942" s="6" t="s">
        <v>800</v>
      </c>
      <c r="B942" s="2">
        <f t="shared" si="117"/>
        <v>0</v>
      </c>
      <c r="C942" s="2">
        <f t="shared" si="118"/>
        <v>6</v>
      </c>
      <c r="L942" s="29">
        <f t="shared" si="119"/>
        <v>0</v>
      </c>
      <c r="N942" s="29">
        <f t="shared" si="120"/>
        <v>0</v>
      </c>
      <c r="R942" s="29">
        <f t="shared" si="121"/>
        <v>0</v>
      </c>
      <c r="V942" s="29">
        <f t="shared" si="122"/>
        <v>0</v>
      </c>
      <c r="W942"/>
      <c r="X942"/>
      <c r="Y942" s="7"/>
      <c r="Z942"/>
      <c r="AA942" s="35"/>
    </row>
    <row r="943" spans="1:27" hidden="1" x14ac:dyDescent="0.2">
      <c r="A943" s="6" t="s">
        <v>801</v>
      </c>
      <c r="B943" s="2">
        <f t="shared" si="117"/>
        <v>0</v>
      </c>
      <c r="C943" s="2">
        <f t="shared" si="118"/>
        <v>6</v>
      </c>
      <c r="L943" s="29">
        <f t="shared" si="119"/>
        <v>0</v>
      </c>
      <c r="N943" s="29">
        <f t="shared" si="120"/>
        <v>0</v>
      </c>
      <c r="R943" s="29">
        <f t="shared" si="121"/>
        <v>0</v>
      </c>
      <c r="V943" s="29">
        <f t="shared" si="122"/>
        <v>0</v>
      </c>
      <c r="W943"/>
      <c r="X943"/>
      <c r="Y943" s="7"/>
      <c r="Z943"/>
      <c r="AA943" s="35"/>
    </row>
    <row r="944" spans="1:27" hidden="1" x14ac:dyDescent="0.2">
      <c r="A944" s="6" t="s">
        <v>802</v>
      </c>
      <c r="B944" s="2">
        <f t="shared" si="117"/>
        <v>0</v>
      </c>
      <c r="C944" s="2">
        <f t="shared" si="118"/>
        <v>6</v>
      </c>
      <c r="L944" s="29">
        <f t="shared" si="119"/>
        <v>0</v>
      </c>
      <c r="N944" s="29">
        <f t="shared" si="120"/>
        <v>0</v>
      </c>
      <c r="R944" s="29">
        <f t="shared" si="121"/>
        <v>0</v>
      </c>
      <c r="V944" s="29">
        <f t="shared" si="122"/>
        <v>0</v>
      </c>
      <c r="W944"/>
      <c r="X944"/>
      <c r="Y944" s="7"/>
      <c r="Z944"/>
      <c r="AA944" s="35"/>
    </row>
    <row r="945" spans="1:27" hidden="1" x14ac:dyDescent="0.2">
      <c r="A945" s="6" t="s">
        <v>803</v>
      </c>
      <c r="B945" s="2">
        <f t="shared" si="117"/>
        <v>0</v>
      </c>
      <c r="C945" s="2">
        <f t="shared" si="118"/>
        <v>6</v>
      </c>
      <c r="L945" s="29">
        <f t="shared" si="119"/>
        <v>0</v>
      </c>
      <c r="N945" s="29">
        <f t="shared" si="120"/>
        <v>0</v>
      </c>
      <c r="R945" s="29">
        <f t="shared" si="121"/>
        <v>0</v>
      </c>
      <c r="V945" s="29">
        <f t="shared" si="122"/>
        <v>0</v>
      </c>
      <c r="W945"/>
      <c r="X945"/>
      <c r="Y945" s="7"/>
      <c r="Z945"/>
      <c r="AA945" s="35"/>
    </row>
    <row r="946" spans="1:27" hidden="1" x14ac:dyDescent="0.2">
      <c r="A946" s="6" t="s">
        <v>804</v>
      </c>
      <c r="B946" s="2">
        <f t="shared" si="117"/>
        <v>0</v>
      </c>
      <c r="C946" s="2">
        <f t="shared" si="118"/>
        <v>6</v>
      </c>
      <c r="L946" s="29">
        <f t="shared" si="119"/>
        <v>0</v>
      </c>
      <c r="N946" s="29">
        <f t="shared" si="120"/>
        <v>0</v>
      </c>
      <c r="R946" s="29">
        <f t="shared" si="121"/>
        <v>0</v>
      </c>
      <c r="V946" s="29">
        <f t="shared" si="122"/>
        <v>0</v>
      </c>
      <c r="W946"/>
      <c r="X946"/>
      <c r="Y946" s="7"/>
      <c r="Z946"/>
      <c r="AA946" s="35"/>
    </row>
    <row r="947" spans="1:27" hidden="1" x14ac:dyDescent="0.2">
      <c r="A947" s="6" t="s">
        <v>805</v>
      </c>
      <c r="B947" s="2">
        <f t="shared" si="117"/>
        <v>0</v>
      </c>
      <c r="C947" s="2">
        <f t="shared" si="118"/>
        <v>6</v>
      </c>
      <c r="L947" s="29">
        <f t="shared" si="119"/>
        <v>0</v>
      </c>
      <c r="N947" s="29">
        <f t="shared" si="120"/>
        <v>0</v>
      </c>
      <c r="R947" s="29">
        <f t="shared" si="121"/>
        <v>0</v>
      </c>
      <c r="V947" s="29">
        <f t="shared" si="122"/>
        <v>0</v>
      </c>
      <c r="W947"/>
      <c r="X947"/>
      <c r="Y947" s="7"/>
      <c r="Z947"/>
      <c r="AA947" s="35"/>
    </row>
    <row r="948" spans="1:27" hidden="1" x14ac:dyDescent="0.2">
      <c r="A948" s="6" t="s">
        <v>806</v>
      </c>
      <c r="B948" s="2">
        <f t="shared" si="117"/>
        <v>0</v>
      </c>
      <c r="C948" s="2">
        <f t="shared" si="118"/>
        <v>6</v>
      </c>
      <c r="L948" s="29">
        <f t="shared" si="119"/>
        <v>0</v>
      </c>
      <c r="N948" s="29">
        <f t="shared" si="120"/>
        <v>0</v>
      </c>
      <c r="R948" s="29">
        <f t="shared" si="121"/>
        <v>0</v>
      </c>
      <c r="V948" s="29">
        <f t="shared" si="122"/>
        <v>0</v>
      </c>
      <c r="W948"/>
      <c r="X948"/>
      <c r="Y948" s="7"/>
      <c r="Z948"/>
      <c r="AA948" s="35"/>
    </row>
    <row r="949" spans="1:27" hidden="1" x14ac:dyDescent="0.2">
      <c r="A949" s="6" t="s">
        <v>807</v>
      </c>
      <c r="B949" s="2">
        <f t="shared" si="117"/>
        <v>0</v>
      </c>
      <c r="C949" s="2">
        <f t="shared" si="118"/>
        <v>6</v>
      </c>
      <c r="L949" s="29">
        <f t="shared" si="119"/>
        <v>0</v>
      </c>
      <c r="N949" s="29">
        <f t="shared" si="120"/>
        <v>0</v>
      </c>
      <c r="R949" s="29">
        <f t="shared" si="121"/>
        <v>0</v>
      </c>
      <c r="V949" s="29">
        <f t="shared" si="122"/>
        <v>0</v>
      </c>
      <c r="W949"/>
      <c r="X949"/>
      <c r="Y949" s="7"/>
      <c r="Z949"/>
      <c r="AA949" s="35"/>
    </row>
    <row r="950" spans="1:27" hidden="1" x14ac:dyDescent="0.2">
      <c r="A950" s="6" t="s">
        <v>808</v>
      </c>
      <c r="B950" s="2">
        <f t="shared" si="117"/>
        <v>0</v>
      </c>
      <c r="C950" s="2">
        <f t="shared" si="118"/>
        <v>6</v>
      </c>
      <c r="L950" s="29">
        <f t="shared" si="119"/>
        <v>0</v>
      </c>
      <c r="N950" s="29">
        <f t="shared" si="120"/>
        <v>0</v>
      </c>
      <c r="R950" s="29">
        <f t="shared" si="121"/>
        <v>0</v>
      </c>
      <c r="V950" s="29">
        <f t="shared" si="122"/>
        <v>0</v>
      </c>
      <c r="W950"/>
      <c r="X950"/>
      <c r="Y950" s="7"/>
      <c r="Z950"/>
      <c r="AA950" s="35"/>
    </row>
    <row r="951" spans="1:27" hidden="1" x14ac:dyDescent="0.2">
      <c r="A951" s="6" t="s">
        <v>809</v>
      </c>
      <c r="B951" s="2">
        <f t="shared" ref="B951:B1009" si="123">+L951+N951+R951+V951+X951</f>
        <v>0</v>
      </c>
      <c r="C951" s="2">
        <f t="shared" ref="C951:C1006" si="124">RANK(B951,B$810:B$1009,0)</f>
        <v>6</v>
      </c>
      <c r="L951" s="29">
        <f t="shared" ref="L951:L1009" si="125">IF(AND(I951&lt;1,J951&lt;1,K951&lt;1),0,IF(250+((80-(I951*60+J951))*2)&lt;0,0,IF(K951&lt;50,250+((80-(I951*60+J951))*2),IF(K951&gt;49,250+((80-(I951*60+J951))*2)-1,250+((80-(I951*60+J951))*2)))))</f>
        <v>0</v>
      </c>
      <c r="N951" s="29">
        <f t="shared" ref="N951:N1009" si="126">IF(M951&lt;89,0,250+((M951-172)*3))</f>
        <v>0</v>
      </c>
      <c r="R951" s="29">
        <f t="shared" ref="R951:R1009" si="127">IF(AND(O951&lt;1,P951&lt;1,Q951&lt;1),0,IF(250+((400-(O951*60+P951))*1)&lt;0,0,250+((400-(O951*60+P951))*1)))</f>
        <v>0</v>
      </c>
      <c r="V951" s="29">
        <f t="shared" ref="V951:V1009" si="128">IF(AND(S951&lt;1,T951&lt;1,U951&lt;1),0,IF(500+((460-(S951*60+T951))*1)&lt;0,0,500+((460-(S951*60+T951))*1)))</f>
        <v>0</v>
      </c>
      <c r="W951"/>
      <c r="X951"/>
      <c r="Y951" s="7"/>
      <c r="Z951"/>
      <c r="AA951" s="35"/>
    </row>
    <row r="952" spans="1:27" hidden="1" x14ac:dyDescent="0.2">
      <c r="A952" s="6" t="s">
        <v>810</v>
      </c>
      <c r="B952" s="2">
        <f t="shared" si="123"/>
        <v>0</v>
      </c>
      <c r="C952" s="2">
        <f t="shared" si="124"/>
        <v>6</v>
      </c>
      <c r="L952" s="29">
        <f t="shared" si="125"/>
        <v>0</v>
      </c>
      <c r="N952" s="29">
        <f t="shared" si="126"/>
        <v>0</v>
      </c>
      <c r="R952" s="29">
        <f t="shared" si="127"/>
        <v>0</v>
      </c>
      <c r="V952" s="29">
        <f t="shared" si="128"/>
        <v>0</v>
      </c>
      <c r="W952"/>
      <c r="X952"/>
      <c r="Y952" s="7"/>
      <c r="Z952"/>
      <c r="AA952" s="35"/>
    </row>
    <row r="953" spans="1:27" hidden="1" x14ac:dyDescent="0.2">
      <c r="A953" s="6" t="s">
        <v>811</v>
      </c>
      <c r="B953" s="2">
        <f t="shared" si="123"/>
        <v>0</v>
      </c>
      <c r="C953" s="2">
        <f t="shared" si="124"/>
        <v>6</v>
      </c>
      <c r="L953" s="29">
        <f t="shared" si="125"/>
        <v>0</v>
      </c>
      <c r="N953" s="29">
        <f t="shared" si="126"/>
        <v>0</v>
      </c>
      <c r="R953" s="29">
        <f t="shared" si="127"/>
        <v>0</v>
      </c>
      <c r="V953" s="29">
        <f t="shared" si="128"/>
        <v>0</v>
      </c>
      <c r="W953"/>
      <c r="X953"/>
      <c r="Y953" s="7"/>
      <c r="Z953"/>
      <c r="AA953" s="35"/>
    </row>
    <row r="954" spans="1:27" hidden="1" x14ac:dyDescent="0.2">
      <c r="A954" s="6" t="s">
        <v>812</v>
      </c>
      <c r="B954" s="2">
        <f t="shared" si="123"/>
        <v>0</v>
      </c>
      <c r="C954" s="2">
        <f t="shared" si="124"/>
        <v>6</v>
      </c>
      <c r="L954" s="29">
        <f t="shared" si="125"/>
        <v>0</v>
      </c>
      <c r="N954" s="29">
        <f t="shared" si="126"/>
        <v>0</v>
      </c>
      <c r="R954" s="29">
        <f t="shared" si="127"/>
        <v>0</v>
      </c>
      <c r="V954" s="29">
        <f t="shared" si="128"/>
        <v>0</v>
      </c>
      <c r="W954"/>
      <c r="X954"/>
      <c r="Y954" s="7"/>
      <c r="Z954"/>
      <c r="AA954" s="35"/>
    </row>
    <row r="955" spans="1:27" hidden="1" x14ac:dyDescent="0.2">
      <c r="A955" s="6" t="s">
        <v>813</v>
      </c>
      <c r="B955" s="2">
        <f t="shared" si="123"/>
        <v>0</v>
      </c>
      <c r="C955" s="2">
        <f t="shared" si="124"/>
        <v>6</v>
      </c>
      <c r="L955" s="29">
        <f t="shared" si="125"/>
        <v>0</v>
      </c>
      <c r="N955" s="29">
        <f t="shared" si="126"/>
        <v>0</v>
      </c>
      <c r="R955" s="29">
        <f t="shared" si="127"/>
        <v>0</v>
      </c>
      <c r="V955" s="29">
        <f t="shared" si="128"/>
        <v>0</v>
      </c>
      <c r="W955"/>
      <c r="X955"/>
      <c r="Y955" s="7"/>
      <c r="Z955"/>
      <c r="AA955" s="35"/>
    </row>
    <row r="956" spans="1:27" hidden="1" x14ac:dyDescent="0.2">
      <c r="A956" s="6" t="s">
        <v>814</v>
      </c>
      <c r="B956" s="2">
        <f t="shared" si="123"/>
        <v>0</v>
      </c>
      <c r="C956" s="2">
        <f t="shared" si="124"/>
        <v>6</v>
      </c>
      <c r="L956" s="29">
        <f t="shared" si="125"/>
        <v>0</v>
      </c>
      <c r="N956" s="29">
        <f t="shared" si="126"/>
        <v>0</v>
      </c>
      <c r="R956" s="29">
        <f t="shared" si="127"/>
        <v>0</v>
      </c>
      <c r="V956" s="29">
        <f t="shared" si="128"/>
        <v>0</v>
      </c>
      <c r="W956"/>
      <c r="X956"/>
      <c r="Y956" s="7"/>
      <c r="Z956"/>
      <c r="AA956" s="35"/>
    </row>
    <row r="957" spans="1:27" hidden="1" x14ac:dyDescent="0.2">
      <c r="A957" s="6" t="s">
        <v>815</v>
      </c>
      <c r="B957" s="2">
        <f t="shared" si="123"/>
        <v>0</v>
      </c>
      <c r="C957" s="2">
        <f t="shared" si="124"/>
        <v>6</v>
      </c>
      <c r="L957" s="29">
        <f t="shared" si="125"/>
        <v>0</v>
      </c>
      <c r="N957" s="29">
        <f t="shared" si="126"/>
        <v>0</v>
      </c>
      <c r="R957" s="29">
        <f t="shared" si="127"/>
        <v>0</v>
      </c>
      <c r="V957" s="29">
        <f t="shared" si="128"/>
        <v>0</v>
      </c>
      <c r="W957"/>
      <c r="X957"/>
      <c r="Y957" s="7"/>
      <c r="Z957"/>
      <c r="AA957" s="35"/>
    </row>
    <row r="958" spans="1:27" hidden="1" x14ac:dyDescent="0.2">
      <c r="A958" s="6" t="s">
        <v>816</v>
      </c>
      <c r="B958" s="2">
        <f t="shared" si="123"/>
        <v>0</v>
      </c>
      <c r="C958" s="2">
        <f t="shared" si="124"/>
        <v>6</v>
      </c>
      <c r="L958" s="29">
        <f t="shared" si="125"/>
        <v>0</v>
      </c>
      <c r="N958" s="29">
        <f t="shared" si="126"/>
        <v>0</v>
      </c>
      <c r="R958" s="29">
        <f t="shared" si="127"/>
        <v>0</v>
      </c>
      <c r="V958" s="29">
        <f t="shared" si="128"/>
        <v>0</v>
      </c>
      <c r="W958"/>
      <c r="X958"/>
      <c r="Y958" s="7"/>
      <c r="Z958"/>
      <c r="AA958" s="35"/>
    </row>
    <row r="959" spans="1:27" hidden="1" x14ac:dyDescent="0.2">
      <c r="A959" s="6" t="s">
        <v>817</v>
      </c>
      <c r="B959" s="2">
        <f t="shared" si="123"/>
        <v>0</v>
      </c>
      <c r="C959" s="2">
        <f t="shared" si="124"/>
        <v>6</v>
      </c>
      <c r="L959" s="29">
        <f t="shared" si="125"/>
        <v>0</v>
      </c>
      <c r="N959" s="29">
        <f t="shared" si="126"/>
        <v>0</v>
      </c>
      <c r="R959" s="29">
        <f t="shared" si="127"/>
        <v>0</v>
      </c>
      <c r="V959" s="29">
        <f t="shared" si="128"/>
        <v>0</v>
      </c>
      <c r="W959"/>
      <c r="X959"/>
      <c r="Y959" s="7"/>
      <c r="Z959"/>
      <c r="AA959" s="35"/>
    </row>
    <row r="960" spans="1:27" hidden="1" x14ac:dyDescent="0.2">
      <c r="A960" s="6" t="s">
        <v>818</v>
      </c>
      <c r="B960" s="2">
        <f t="shared" si="123"/>
        <v>0</v>
      </c>
      <c r="C960" s="2">
        <f t="shared" si="124"/>
        <v>6</v>
      </c>
      <c r="L960" s="29">
        <f t="shared" si="125"/>
        <v>0</v>
      </c>
      <c r="N960" s="29">
        <f t="shared" si="126"/>
        <v>0</v>
      </c>
      <c r="R960" s="29">
        <f t="shared" si="127"/>
        <v>0</v>
      </c>
      <c r="V960" s="29">
        <f t="shared" si="128"/>
        <v>0</v>
      </c>
      <c r="W960"/>
      <c r="X960"/>
      <c r="Y960" s="7"/>
      <c r="Z960"/>
      <c r="AA960" s="35"/>
    </row>
    <row r="961" spans="1:27" hidden="1" x14ac:dyDescent="0.2">
      <c r="A961" s="6" t="s">
        <v>819</v>
      </c>
      <c r="B961" s="2">
        <f t="shared" si="123"/>
        <v>0</v>
      </c>
      <c r="C961" s="2">
        <f t="shared" si="124"/>
        <v>6</v>
      </c>
      <c r="L961" s="29">
        <f t="shared" si="125"/>
        <v>0</v>
      </c>
      <c r="N961" s="29">
        <f t="shared" si="126"/>
        <v>0</v>
      </c>
      <c r="R961" s="29">
        <f t="shared" si="127"/>
        <v>0</v>
      </c>
      <c r="V961" s="29">
        <f t="shared" si="128"/>
        <v>0</v>
      </c>
      <c r="W961"/>
      <c r="X961"/>
      <c r="Y961" s="7"/>
      <c r="Z961"/>
      <c r="AA961" s="35"/>
    </row>
    <row r="962" spans="1:27" hidden="1" x14ac:dyDescent="0.2">
      <c r="A962" s="6" t="s">
        <v>820</v>
      </c>
      <c r="B962" s="2">
        <f t="shared" si="123"/>
        <v>0</v>
      </c>
      <c r="C962" s="2">
        <f t="shared" si="124"/>
        <v>6</v>
      </c>
      <c r="L962" s="29">
        <f t="shared" si="125"/>
        <v>0</v>
      </c>
      <c r="N962" s="29">
        <f t="shared" si="126"/>
        <v>0</v>
      </c>
      <c r="R962" s="29">
        <f t="shared" si="127"/>
        <v>0</v>
      </c>
      <c r="V962" s="29">
        <f t="shared" si="128"/>
        <v>0</v>
      </c>
      <c r="W962"/>
      <c r="X962"/>
      <c r="Y962" s="7"/>
      <c r="Z962"/>
      <c r="AA962" s="35"/>
    </row>
    <row r="963" spans="1:27" hidden="1" x14ac:dyDescent="0.2">
      <c r="A963" s="6" t="s">
        <v>821</v>
      </c>
      <c r="B963" s="2">
        <f t="shared" si="123"/>
        <v>0</v>
      </c>
      <c r="C963" s="2">
        <f t="shared" si="124"/>
        <v>6</v>
      </c>
      <c r="L963" s="29">
        <f t="shared" si="125"/>
        <v>0</v>
      </c>
      <c r="N963" s="29">
        <f t="shared" si="126"/>
        <v>0</v>
      </c>
      <c r="R963" s="29">
        <f t="shared" si="127"/>
        <v>0</v>
      </c>
      <c r="V963" s="29">
        <f t="shared" si="128"/>
        <v>0</v>
      </c>
      <c r="W963"/>
      <c r="X963"/>
      <c r="Y963" s="7"/>
      <c r="Z963"/>
      <c r="AA963" s="35"/>
    </row>
    <row r="964" spans="1:27" hidden="1" x14ac:dyDescent="0.2">
      <c r="A964" s="6" t="s">
        <v>822</v>
      </c>
      <c r="B964" s="2">
        <f t="shared" si="123"/>
        <v>0</v>
      </c>
      <c r="C964" s="2">
        <f t="shared" si="124"/>
        <v>6</v>
      </c>
      <c r="L964" s="29">
        <f t="shared" si="125"/>
        <v>0</v>
      </c>
      <c r="N964" s="29">
        <f t="shared" si="126"/>
        <v>0</v>
      </c>
      <c r="R964" s="29">
        <f t="shared" si="127"/>
        <v>0</v>
      </c>
      <c r="V964" s="29">
        <f t="shared" si="128"/>
        <v>0</v>
      </c>
      <c r="W964"/>
      <c r="X964"/>
      <c r="Y964" s="7"/>
      <c r="Z964"/>
      <c r="AA964" s="35"/>
    </row>
    <row r="965" spans="1:27" hidden="1" x14ac:dyDescent="0.2">
      <c r="A965" s="6" t="s">
        <v>823</v>
      </c>
      <c r="B965" s="2">
        <f t="shared" si="123"/>
        <v>0</v>
      </c>
      <c r="C965" s="2">
        <f t="shared" si="124"/>
        <v>6</v>
      </c>
      <c r="L965" s="29">
        <f t="shared" si="125"/>
        <v>0</v>
      </c>
      <c r="N965" s="29">
        <f t="shared" si="126"/>
        <v>0</v>
      </c>
      <c r="R965" s="29">
        <f t="shared" si="127"/>
        <v>0</v>
      </c>
      <c r="V965" s="29">
        <f t="shared" si="128"/>
        <v>0</v>
      </c>
      <c r="W965"/>
      <c r="X965"/>
      <c r="Y965" s="7"/>
      <c r="Z965"/>
      <c r="AA965" s="35"/>
    </row>
    <row r="966" spans="1:27" hidden="1" x14ac:dyDescent="0.2">
      <c r="A966" s="6" t="s">
        <v>824</v>
      </c>
      <c r="B966" s="2">
        <f t="shared" si="123"/>
        <v>0</v>
      </c>
      <c r="C966" s="2">
        <f t="shared" si="124"/>
        <v>6</v>
      </c>
      <c r="L966" s="29">
        <f t="shared" si="125"/>
        <v>0</v>
      </c>
      <c r="N966" s="29">
        <f t="shared" si="126"/>
        <v>0</v>
      </c>
      <c r="R966" s="29">
        <f t="shared" si="127"/>
        <v>0</v>
      </c>
      <c r="V966" s="29">
        <f t="shared" si="128"/>
        <v>0</v>
      </c>
      <c r="W966"/>
      <c r="X966"/>
      <c r="Y966" s="7"/>
      <c r="Z966"/>
      <c r="AA966" s="35"/>
    </row>
    <row r="967" spans="1:27" hidden="1" x14ac:dyDescent="0.2">
      <c r="A967" s="6" t="s">
        <v>825</v>
      </c>
      <c r="B967" s="2">
        <f t="shared" si="123"/>
        <v>0</v>
      </c>
      <c r="C967" s="2">
        <f t="shared" si="124"/>
        <v>6</v>
      </c>
      <c r="L967" s="29">
        <f t="shared" si="125"/>
        <v>0</v>
      </c>
      <c r="N967" s="29">
        <f t="shared" si="126"/>
        <v>0</v>
      </c>
      <c r="R967" s="29">
        <f t="shared" si="127"/>
        <v>0</v>
      </c>
      <c r="V967" s="29">
        <f t="shared" si="128"/>
        <v>0</v>
      </c>
      <c r="W967"/>
      <c r="X967"/>
      <c r="Y967" s="7"/>
      <c r="Z967"/>
      <c r="AA967" s="35"/>
    </row>
    <row r="968" spans="1:27" hidden="1" x14ac:dyDescent="0.2">
      <c r="A968" s="6" t="s">
        <v>826</v>
      </c>
      <c r="B968" s="2">
        <f t="shared" si="123"/>
        <v>0</v>
      </c>
      <c r="C968" s="2">
        <f t="shared" si="124"/>
        <v>6</v>
      </c>
      <c r="L968" s="29">
        <f t="shared" si="125"/>
        <v>0</v>
      </c>
      <c r="N968" s="29">
        <f t="shared" si="126"/>
        <v>0</v>
      </c>
      <c r="R968" s="29">
        <f t="shared" si="127"/>
        <v>0</v>
      </c>
      <c r="V968" s="29">
        <f t="shared" si="128"/>
        <v>0</v>
      </c>
      <c r="W968"/>
      <c r="X968"/>
      <c r="Y968" s="7"/>
      <c r="Z968"/>
      <c r="AA968" s="35"/>
    </row>
    <row r="969" spans="1:27" hidden="1" x14ac:dyDescent="0.2">
      <c r="A969" s="6" t="s">
        <v>827</v>
      </c>
      <c r="B969" s="2">
        <f t="shared" si="123"/>
        <v>0</v>
      </c>
      <c r="C969" s="2">
        <f t="shared" si="124"/>
        <v>6</v>
      </c>
      <c r="L969" s="29">
        <f t="shared" si="125"/>
        <v>0</v>
      </c>
      <c r="N969" s="29">
        <f t="shared" si="126"/>
        <v>0</v>
      </c>
      <c r="R969" s="29">
        <f t="shared" si="127"/>
        <v>0</v>
      </c>
      <c r="V969" s="29">
        <f t="shared" si="128"/>
        <v>0</v>
      </c>
      <c r="W969"/>
      <c r="X969"/>
      <c r="Y969" s="7"/>
      <c r="Z969"/>
      <c r="AA969" s="35"/>
    </row>
    <row r="970" spans="1:27" hidden="1" x14ac:dyDescent="0.2">
      <c r="A970" s="6" t="s">
        <v>828</v>
      </c>
      <c r="B970" s="2">
        <f t="shared" si="123"/>
        <v>0</v>
      </c>
      <c r="C970" s="2">
        <f t="shared" si="124"/>
        <v>6</v>
      </c>
      <c r="L970" s="29">
        <f t="shared" si="125"/>
        <v>0</v>
      </c>
      <c r="N970" s="29">
        <f t="shared" si="126"/>
        <v>0</v>
      </c>
      <c r="R970" s="29">
        <f t="shared" si="127"/>
        <v>0</v>
      </c>
      <c r="V970" s="29">
        <f t="shared" si="128"/>
        <v>0</v>
      </c>
      <c r="W970"/>
      <c r="X970"/>
      <c r="Y970" s="7"/>
      <c r="Z970"/>
      <c r="AA970" s="35"/>
    </row>
    <row r="971" spans="1:27" hidden="1" x14ac:dyDescent="0.2">
      <c r="A971" s="6" t="s">
        <v>829</v>
      </c>
      <c r="B971" s="2">
        <f t="shared" si="123"/>
        <v>0</v>
      </c>
      <c r="C971" s="2">
        <f t="shared" si="124"/>
        <v>6</v>
      </c>
      <c r="L971" s="29">
        <f t="shared" si="125"/>
        <v>0</v>
      </c>
      <c r="N971" s="29">
        <f t="shared" si="126"/>
        <v>0</v>
      </c>
      <c r="R971" s="29">
        <f t="shared" si="127"/>
        <v>0</v>
      </c>
      <c r="V971" s="29">
        <f t="shared" si="128"/>
        <v>0</v>
      </c>
      <c r="W971"/>
      <c r="X971"/>
      <c r="Y971" s="7"/>
      <c r="Z971"/>
      <c r="AA971" s="35"/>
    </row>
    <row r="972" spans="1:27" hidden="1" x14ac:dyDescent="0.2">
      <c r="A972" s="6" t="s">
        <v>830</v>
      </c>
      <c r="B972" s="2">
        <f t="shared" si="123"/>
        <v>0</v>
      </c>
      <c r="C972" s="2">
        <f t="shared" si="124"/>
        <v>6</v>
      </c>
      <c r="L972" s="29">
        <f t="shared" si="125"/>
        <v>0</v>
      </c>
      <c r="N972" s="29">
        <f t="shared" si="126"/>
        <v>0</v>
      </c>
      <c r="R972" s="29">
        <f t="shared" si="127"/>
        <v>0</v>
      </c>
      <c r="V972" s="29">
        <f t="shared" si="128"/>
        <v>0</v>
      </c>
      <c r="W972"/>
      <c r="X972"/>
      <c r="Y972" s="7"/>
      <c r="Z972"/>
      <c r="AA972" s="35"/>
    </row>
    <row r="973" spans="1:27" hidden="1" x14ac:dyDescent="0.2">
      <c r="A973" s="6" t="s">
        <v>831</v>
      </c>
      <c r="B973" s="2">
        <f t="shared" si="123"/>
        <v>0</v>
      </c>
      <c r="C973" s="2">
        <f t="shared" si="124"/>
        <v>6</v>
      </c>
      <c r="L973" s="29">
        <f t="shared" si="125"/>
        <v>0</v>
      </c>
      <c r="N973" s="29">
        <f t="shared" si="126"/>
        <v>0</v>
      </c>
      <c r="R973" s="29">
        <f t="shared" si="127"/>
        <v>0</v>
      </c>
      <c r="V973" s="29">
        <f t="shared" si="128"/>
        <v>0</v>
      </c>
      <c r="W973"/>
      <c r="X973"/>
      <c r="Y973" s="7"/>
      <c r="Z973"/>
      <c r="AA973" s="35"/>
    </row>
    <row r="974" spans="1:27" hidden="1" x14ac:dyDescent="0.2">
      <c r="A974" s="6" t="s">
        <v>832</v>
      </c>
      <c r="B974" s="2">
        <f t="shared" si="123"/>
        <v>0</v>
      </c>
      <c r="C974" s="2">
        <f t="shared" si="124"/>
        <v>6</v>
      </c>
      <c r="L974" s="29">
        <f t="shared" si="125"/>
        <v>0</v>
      </c>
      <c r="N974" s="29">
        <f t="shared" si="126"/>
        <v>0</v>
      </c>
      <c r="R974" s="29">
        <f t="shared" si="127"/>
        <v>0</v>
      </c>
      <c r="V974" s="29">
        <f t="shared" si="128"/>
        <v>0</v>
      </c>
      <c r="W974"/>
      <c r="X974"/>
      <c r="Y974" s="7"/>
      <c r="Z974"/>
      <c r="AA974" s="35"/>
    </row>
    <row r="975" spans="1:27" hidden="1" x14ac:dyDescent="0.2">
      <c r="A975" s="6" t="s">
        <v>833</v>
      </c>
      <c r="B975" s="2">
        <f t="shared" si="123"/>
        <v>0</v>
      </c>
      <c r="C975" s="2">
        <f t="shared" si="124"/>
        <v>6</v>
      </c>
      <c r="L975" s="29">
        <f t="shared" si="125"/>
        <v>0</v>
      </c>
      <c r="N975" s="29">
        <f t="shared" si="126"/>
        <v>0</v>
      </c>
      <c r="R975" s="29">
        <f t="shared" si="127"/>
        <v>0</v>
      </c>
      <c r="V975" s="29">
        <f t="shared" si="128"/>
        <v>0</v>
      </c>
      <c r="W975"/>
      <c r="X975"/>
      <c r="Y975" s="7"/>
      <c r="Z975"/>
      <c r="AA975" s="35"/>
    </row>
    <row r="976" spans="1:27" hidden="1" x14ac:dyDescent="0.2">
      <c r="A976" s="6" t="s">
        <v>834</v>
      </c>
      <c r="B976" s="2">
        <f t="shared" si="123"/>
        <v>0</v>
      </c>
      <c r="C976" s="2">
        <f t="shared" si="124"/>
        <v>6</v>
      </c>
      <c r="L976" s="29">
        <f t="shared" si="125"/>
        <v>0</v>
      </c>
      <c r="N976" s="29">
        <f t="shared" si="126"/>
        <v>0</v>
      </c>
      <c r="R976" s="29">
        <f t="shared" si="127"/>
        <v>0</v>
      </c>
      <c r="V976" s="29">
        <f t="shared" si="128"/>
        <v>0</v>
      </c>
      <c r="W976"/>
      <c r="X976"/>
      <c r="Y976" s="7"/>
      <c r="Z976"/>
      <c r="AA976" s="35"/>
    </row>
    <row r="977" spans="1:27" hidden="1" x14ac:dyDescent="0.2">
      <c r="A977" s="6" t="s">
        <v>835</v>
      </c>
      <c r="B977" s="2">
        <f t="shared" si="123"/>
        <v>0</v>
      </c>
      <c r="C977" s="2">
        <f t="shared" si="124"/>
        <v>6</v>
      </c>
      <c r="L977" s="29">
        <f t="shared" si="125"/>
        <v>0</v>
      </c>
      <c r="N977" s="29">
        <f t="shared" si="126"/>
        <v>0</v>
      </c>
      <c r="R977" s="29">
        <f t="shared" si="127"/>
        <v>0</v>
      </c>
      <c r="V977" s="29">
        <f t="shared" si="128"/>
        <v>0</v>
      </c>
      <c r="W977"/>
      <c r="X977"/>
      <c r="Y977" s="7"/>
      <c r="Z977"/>
      <c r="AA977" s="35"/>
    </row>
    <row r="978" spans="1:27" hidden="1" x14ac:dyDescent="0.2">
      <c r="A978" s="6" t="s">
        <v>836</v>
      </c>
      <c r="B978" s="2">
        <f t="shared" si="123"/>
        <v>0</v>
      </c>
      <c r="C978" s="2">
        <f t="shared" si="124"/>
        <v>6</v>
      </c>
      <c r="L978" s="29">
        <f t="shared" si="125"/>
        <v>0</v>
      </c>
      <c r="N978" s="29">
        <f t="shared" si="126"/>
        <v>0</v>
      </c>
      <c r="R978" s="29">
        <f t="shared" si="127"/>
        <v>0</v>
      </c>
      <c r="V978" s="29">
        <f t="shared" si="128"/>
        <v>0</v>
      </c>
      <c r="W978"/>
      <c r="X978"/>
      <c r="Y978" s="7"/>
      <c r="Z978"/>
      <c r="AA978" s="35"/>
    </row>
    <row r="979" spans="1:27" hidden="1" x14ac:dyDescent="0.2">
      <c r="A979" s="6" t="s">
        <v>837</v>
      </c>
      <c r="B979" s="2">
        <f t="shared" si="123"/>
        <v>0</v>
      </c>
      <c r="C979" s="2">
        <f t="shared" si="124"/>
        <v>6</v>
      </c>
      <c r="L979" s="29">
        <f t="shared" si="125"/>
        <v>0</v>
      </c>
      <c r="N979" s="29">
        <f t="shared" si="126"/>
        <v>0</v>
      </c>
      <c r="R979" s="29">
        <f t="shared" si="127"/>
        <v>0</v>
      </c>
      <c r="V979" s="29">
        <f t="shared" si="128"/>
        <v>0</v>
      </c>
      <c r="W979"/>
      <c r="X979"/>
      <c r="Y979" s="7"/>
      <c r="Z979"/>
      <c r="AA979" s="35"/>
    </row>
    <row r="980" spans="1:27" hidden="1" x14ac:dyDescent="0.2">
      <c r="A980" s="6" t="s">
        <v>838</v>
      </c>
      <c r="B980" s="2">
        <f t="shared" si="123"/>
        <v>0</v>
      </c>
      <c r="C980" s="2">
        <f t="shared" si="124"/>
        <v>6</v>
      </c>
      <c r="L980" s="29">
        <f t="shared" si="125"/>
        <v>0</v>
      </c>
      <c r="N980" s="29">
        <f t="shared" si="126"/>
        <v>0</v>
      </c>
      <c r="R980" s="29">
        <f t="shared" si="127"/>
        <v>0</v>
      </c>
      <c r="V980" s="29">
        <f t="shared" si="128"/>
        <v>0</v>
      </c>
      <c r="W980"/>
      <c r="X980"/>
      <c r="Y980" s="7"/>
      <c r="Z980"/>
      <c r="AA980" s="35"/>
    </row>
    <row r="981" spans="1:27" hidden="1" x14ac:dyDescent="0.2">
      <c r="A981" s="6" t="s">
        <v>839</v>
      </c>
      <c r="B981" s="2">
        <f t="shared" si="123"/>
        <v>0</v>
      </c>
      <c r="C981" s="2">
        <f t="shared" si="124"/>
        <v>6</v>
      </c>
      <c r="L981" s="29">
        <f t="shared" si="125"/>
        <v>0</v>
      </c>
      <c r="N981" s="29">
        <f t="shared" si="126"/>
        <v>0</v>
      </c>
      <c r="R981" s="29">
        <f t="shared" si="127"/>
        <v>0</v>
      </c>
      <c r="V981" s="29">
        <f t="shared" si="128"/>
        <v>0</v>
      </c>
      <c r="W981"/>
      <c r="X981"/>
      <c r="Y981" s="7"/>
      <c r="Z981"/>
      <c r="AA981" s="35"/>
    </row>
    <row r="982" spans="1:27" hidden="1" x14ac:dyDescent="0.2">
      <c r="A982" s="6" t="s">
        <v>840</v>
      </c>
      <c r="B982" s="2">
        <f t="shared" si="123"/>
        <v>0</v>
      </c>
      <c r="C982" s="2">
        <f t="shared" si="124"/>
        <v>6</v>
      </c>
      <c r="L982" s="29">
        <f t="shared" si="125"/>
        <v>0</v>
      </c>
      <c r="N982" s="29">
        <f t="shared" si="126"/>
        <v>0</v>
      </c>
      <c r="R982" s="29">
        <f t="shared" si="127"/>
        <v>0</v>
      </c>
      <c r="V982" s="29">
        <f t="shared" si="128"/>
        <v>0</v>
      </c>
      <c r="W982"/>
      <c r="X982"/>
      <c r="Y982" s="7"/>
      <c r="Z982"/>
      <c r="AA982" s="35"/>
    </row>
    <row r="983" spans="1:27" hidden="1" x14ac:dyDescent="0.2">
      <c r="A983" s="6" t="s">
        <v>841</v>
      </c>
      <c r="B983" s="2">
        <f t="shared" si="123"/>
        <v>0</v>
      </c>
      <c r="C983" s="2">
        <f t="shared" si="124"/>
        <v>6</v>
      </c>
      <c r="L983" s="29">
        <f t="shared" si="125"/>
        <v>0</v>
      </c>
      <c r="N983" s="29">
        <f t="shared" si="126"/>
        <v>0</v>
      </c>
      <c r="R983" s="29">
        <f t="shared" si="127"/>
        <v>0</v>
      </c>
      <c r="V983" s="29">
        <f t="shared" si="128"/>
        <v>0</v>
      </c>
      <c r="W983"/>
      <c r="X983"/>
      <c r="Y983" s="7"/>
      <c r="Z983"/>
      <c r="AA983" s="35"/>
    </row>
    <row r="984" spans="1:27" hidden="1" x14ac:dyDescent="0.2">
      <c r="A984" s="6" t="s">
        <v>842</v>
      </c>
      <c r="B984" s="2">
        <f t="shared" si="123"/>
        <v>0</v>
      </c>
      <c r="C984" s="2">
        <f t="shared" si="124"/>
        <v>6</v>
      </c>
      <c r="L984" s="29">
        <f t="shared" si="125"/>
        <v>0</v>
      </c>
      <c r="N984" s="29">
        <f t="shared" si="126"/>
        <v>0</v>
      </c>
      <c r="R984" s="29">
        <f t="shared" si="127"/>
        <v>0</v>
      </c>
      <c r="V984" s="29">
        <f t="shared" si="128"/>
        <v>0</v>
      </c>
      <c r="W984"/>
      <c r="X984"/>
      <c r="Y984" s="7"/>
      <c r="Z984"/>
      <c r="AA984" s="35"/>
    </row>
    <row r="985" spans="1:27" hidden="1" x14ac:dyDescent="0.2">
      <c r="A985" s="6" t="s">
        <v>843</v>
      </c>
      <c r="B985" s="2">
        <f t="shared" si="123"/>
        <v>0</v>
      </c>
      <c r="C985" s="2">
        <f t="shared" si="124"/>
        <v>6</v>
      </c>
      <c r="L985" s="29">
        <f t="shared" si="125"/>
        <v>0</v>
      </c>
      <c r="N985" s="29">
        <f t="shared" si="126"/>
        <v>0</v>
      </c>
      <c r="R985" s="29">
        <f t="shared" si="127"/>
        <v>0</v>
      </c>
      <c r="V985" s="29">
        <f t="shared" si="128"/>
        <v>0</v>
      </c>
      <c r="W985"/>
      <c r="X985"/>
      <c r="Y985" s="7"/>
      <c r="Z985"/>
      <c r="AA985" s="35"/>
    </row>
    <row r="986" spans="1:27" hidden="1" x14ac:dyDescent="0.2">
      <c r="A986" s="6" t="s">
        <v>844</v>
      </c>
      <c r="B986" s="2">
        <f t="shared" si="123"/>
        <v>0</v>
      </c>
      <c r="C986" s="2">
        <f t="shared" si="124"/>
        <v>6</v>
      </c>
      <c r="L986" s="29">
        <f t="shared" si="125"/>
        <v>0</v>
      </c>
      <c r="N986" s="29">
        <f t="shared" si="126"/>
        <v>0</v>
      </c>
      <c r="R986" s="29">
        <f t="shared" si="127"/>
        <v>0</v>
      </c>
      <c r="V986" s="29">
        <f t="shared" si="128"/>
        <v>0</v>
      </c>
      <c r="W986"/>
      <c r="X986"/>
      <c r="Y986" s="7"/>
      <c r="Z986"/>
      <c r="AA986" s="35"/>
    </row>
    <row r="987" spans="1:27" hidden="1" x14ac:dyDescent="0.2">
      <c r="A987" s="6" t="s">
        <v>845</v>
      </c>
      <c r="B987" s="2">
        <f t="shared" si="123"/>
        <v>0</v>
      </c>
      <c r="C987" s="2">
        <f t="shared" si="124"/>
        <v>6</v>
      </c>
      <c r="L987" s="29">
        <f t="shared" si="125"/>
        <v>0</v>
      </c>
      <c r="N987" s="29">
        <f t="shared" si="126"/>
        <v>0</v>
      </c>
      <c r="R987" s="29">
        <f t="shared" si="127"/>
        <v>0</v>
      </c>
      <c r="V987" s="29">
        <f t="shared" si="128"/>
        <v>0</v>
      </c>
      <c r="W987"/>
      <c r="X987"/>
      <c r="Y987" s="7"/>
      <c r="Z987"/>
      <c r="AA987" s="35"/>
    </row>
    <row r="988" spans="1:27" hidden="1" x14ac:dyDescent="0.2">
      <c r="A988" s="6" t="s">
        <v>846</v>
      </c>
      <c r="B988" s="2">
        <f t="shared" si="123"/>
        <v>0</v>
      </c>
      <c r="C988" s="2">
        <f t="shared" si="124"/>
        <v>6</v>
      </c>
      <c r="L988" s="29">
        <f t="shared" si="125"/>
        <v>0</v>
      </c>
      <c r="N988" s="29">
        <f t="shared" si="126"/>
        <v>0</v>
      </c>
      <c r="R988" s="29">
        <f t="shared" si="127"/>
        <v>0</v>
      </c>
      <c r="V988" s="29">
        <f t="shared" si="128"/>
        <v>0</v>
      </c>
      <c r="W988"/>
      <c r="X988"/>
      <c r="Y988" s="7"/>
      <c r="Z988"/>
      <c r="AA988" s="35"/>
    </row>
    <row r="989" spans="1:27" hidden="1" x14ac:dyDescent="0.2">
      <c r="A989" s="6" t="s">
        <v>847</v>
      </c>
      <c r="B989" s="2">
        <f t="shared" si="123"/>
        <v>0</v>
      </c>
      <c r="C989" s="2">
        <f t="shared" si="124"/>
        <v>6</v>
      </c>
      <c r="L989" s="29">
        <f t="shared" si="125"/>
        <v>0</v>
      </c>
      <c r="N989" s="29">
        <f t="shared" si="126"/>
        <v>0</v>
      </c>
      <c r="R989" s="29">
        <f t="shared" si="127"/>
        <v>0</v>
      </c>
      <c r="V989" s="29">
        <f t="shared" si="128"/>
        <v>0</v>
      </c>
      <c r="W989"/>
      <c r="X989"/>
      <c r="Y989" s="7"/>
      <c r="Z989"/>
      <c r="AA989" s="35"/>
    </row>
    <row r="990" spans="1:27" hidden="1" x14ac:dyDescent="0.2">
      <c r="A990" s="6" t="s">
        <v>848</v>
      </c>
      <c r="B990" s="2">
        <f t="shared" si="123"/>
        <v>0</v>
      </c>
      <c r="C990" s="2">
        <f t="shared" si="124"/>
        <v>6</v>
      </c>
      <c r="L990" s="29">
        <f t="shared" si="125"/>
        <v>0</v>
      </c>
      <c r="N990" s="29">
        <f t="shared" si="126"/>
        <v>0</v>
      </c>
      <c r="R990" s="29">
        <f t="shared" si="127"/>
        <v>0</v>
      </c>
      <c r="V990" s="29">
        <f t="shared" si="128"/>
        <v>0</v>
      </c>
      <c r="W990"/>
      <c r="X990"/>
      <c r="Y990" s="7"/>
      <c r="Z990"/>
      <c r="AA990" s="35"/>
    </row>
    <row r="991" spans="1:27" hidden="1" x14ac:dyDescent="0.2">
      <c r="A991" s="6" t="s">
        <v>849</v>
      </c>
      <c r="B991" s="2">
        <f t="shared" si="123"/>
        <v>0</v>
      </c>
      <c r="C991" s="2">
        <f t="shared" si="124"/>
        <v>6</v>
      </c>
      <c r="L991" s="29">
        <f t="shared" si="125"/>
        <v>0</v>
      </c>
      <c r="N991" s="29">
        <f t="shared" si="126"/>
        <v>0</v>
      </c>
      <c r="R991" s="29">
        <f t="shared" si="127"/>
        <v>0</v>
      </c>
      <c r="V991" s="29">
        <f t="shared" si="128"/>
        <v>0</v>
      </c>
      <c r="W991"/>
      <c r="X991"/>
      <c r="Y991" s="7"/>
      <c r="Z991"/>
      <c r="AA991" s="35"/>
    </row>
    <row r="992" spans="1:27" hidden="1" x14ac:dyDescent="0.2">
      <c r="A992" s="6" t="s">
        <v>850</v>
      </c>
      <c r="B992" s="2">
        <f t="shared" si="123"/>
        <v>0</v>
      </c>
      <c r="C992" s="2">
        <f t="shared" si="124"/>
        <v>6</v>
      </c>
      <c r="L992" s="29">
        <f t="shared" si="125"/>
        <v>0</v>
      </c>
      <c r="N992" s="29">
        <f t="shared" si="126"/>
        <v>0</v>
      </c>
      <c r="R992" s="29">
        <f t="shared" si="127"/>
        <v>0</v>
      </c>
      <c r="V992" s="29">
        <f t="shared" si="128"/>
        <v>0</v>
      </c>
      <c r="W992"/>
      <c r="X992"/>
      <c r="Y992" s="7"/>
      <c r="Z992"/>
      <c r="AA992" s="35"/>
    </row>
    <row r="993" spans="1:27" hidden="1" x14ac:dyDescent="0.2">
      <c r="A993" s="6" t="s">
        <v>851</v>
      </c>
      <c r="B993" s="2">
        <f t="shared" si="123"/>
        <v>0</v>
      </c>
      <c r="C993" s="2">
        <f t="shared" si="124"/>
        <v>6</v>
      </c>
      <c r="L993" s="29">
        <f t="shared" si="125"/>
        <v>0</v>
      </c>
      <c r="N993" s="29">
        <f t="shared" si="126"/>
        <v>0</v>
      </c>
      <c r="R993" s="29">
        <f t="shared" si="127"/>
        <v>0</v>
      </c>
      <c r="V993" s="29">
        <f t="shared" si="128"/>
        <v>0</v>
      </c>
      <c r="W993"/>
      <c r="X993"/>
      <c r="Y993" s="7"/>
      <c r="Z993"/>
      <c r="AA993" s="35"/>
    </row>
    <row r="994" spans="1:27" hidden="1" x14ac:dyDescent="0.2">
      <c r="A994" s="6" t="s">
        <v>852</v>
      </c>
      <c r="B994" s="2">
        <f t="shared" si="123"/>
        <v>0</v>
      </c>
      <c r="C994" s="2">
        <f t="shared" si="124"/>
        <v>6</v>
      </c>
      <c r="L994" s="29">
        <f t="shared" si="125"/>
        <v>0</v>
      </c>
      <c r="N994" s="29">
        <f t="shared" si="126"/>
        <v>0</v>
      </c>
      <c r="R994" s="29">
        <f t="shared" si="127"/>
        <v>0</v>
      </c>
      <c r="V994" s="29">
        <f t="shared" si="128"/>
        <v>0</v>
      </c>
      <c r="W994"/>
      <c r="X994"/>
      <c r="Y994" s="7"/>
      <c r="Z994"/>
      <c r="AA994" s="35"/>
    </row>
    <row r="995" spans="1:27" hidden="1" x14ac:dyDescent="0.2">
      <c r="A995" s="6" t="s">
        <v>853</v>
      </c>
      <c r="B995" s="2">
        <f t="shared" si="123"/>
        <v>0</v>
      </c>
      <c r="C995" s="2">
        <f t="shared" si="124"/>
        <v>6</v>
      </c>
      <c r="L995" s="29">
        <f t="shared" si="125"/>
        <v>0</v>
      </c>
      <c r="N995" s="29">
        <f t="shared" si="126"/>
        <v>0</v>
      </c>
      <c r="R995" s="29">
        <f t="shared" si="127"/>
        <v>0</v>
      </c>
      <c r="V995" s="29">
        <f t="shared" si="128"/>
        <v>0</v>
      </c>
      <c r="W995"/>
      <c r="X995"/>
      <c r="Y995" s="7"/>
      <c r="Z995"/>
      <c r="AA995" s="35"/>
    </row>
    <row r="996" spans="1:27" hidden="1" x14ac:dyDescent="0.2">
      <c r="A996" s="6" t="s">
        <v>854</v>
      </c>
      <c r="B996" s="2">
        <f t="shared" si="123"/>
        <v>0</v>
      </c>
      <c r="C996" s="2">
        <f t="shared" si="124"/>
        <v>6</v>
      </c>
      <c r="L996" s="29">
        <f t="shared" si="125"/>
        <v>0</v>
      </c>
      <c r="N996" s="29">
        <f t="shared" si="126"/>
        <v>0</v>
      </c>
      <c r="R996" s="29">
        <f t="shared" si="127"/>
        <v>0</v>
      </c>
      <c r="V996" s="29">
        <f t="shared" si="128"/>
        <v>0</v>
      </c>
      <c r="W996"/>
      <c r="X996"/>
      <c r="Y996" s="7"/>
      <c r="Z996"/>
      <c r="AA996" s="35"/>
    </row>
    <row r="997" spans="1:27" hidden="1" x14ac:dyDescent="0.2">
      <c r="A997" s="6" t="s">
        <v>855</v>
      </c>
      <c r="B997" s="2">
        <f t="shared" si="123"/>
        <v>0</v>
      </c>
      <c r="C997" s="2">
        <f t="shared" si="124"/>
        <v>6</v>
      </c>
      <c r="L997" s="29">
        <f t="shared" si="125"/>
        <v>0</v>
      </c>
      <c r="N997" s="29">
        <f t="shared" si="126"/>
        <v>0</v>
      </c>
      <c r="R997" s="29">
        <f t="shared" si="127"/>
        <v>0</v>
      </c>
      <c r="V997" s="29">
        <f t="shared" si="128"/>
        <v>0</v>
      </c>
      <c r="W997"/>
      <c r="X997"/>
      <c r="Y997" s="7"/>
      <c r="Z997"/>
      <c r="AA997" s="35"/>
    </row>
    <row r="998" spans="1:27" hidden="1" x14ac:dyDescent="0.2">
      <c r="A998" s="6" t="s">
        <v>856</v>
      </c>
      <c r="B998" s="2">
        <f t="shared" si="123"/>
        <v>0</v>
      </c>
      <c r="C998" s="2">
        <f t="shared" si="124"/>
        <v>6</v>
      </c>
      <c r="L998" s="29">
        <f t="shared" si="125"/>
        <v>0</v>
      </c>
      <c r="N998" s="29">
        <f t="shared" si="126"/>
        <v>0</v>
      </c>
      <c r="R998" s="29">
        <f t="shared" si="127"/>
        <v>0</v>
      </c>
      <c r="V998" s="29">
        <f t="shared" si="128"/>
        <v>0</v>
      </c>
      <c r="W998"/>
      <c r="X998"/>
      <c r="Y998" s="7"/>
      <c r="Z998"/>
      <c r="AA998" s="35"/>
    </row>
    <row r="999" spans="1:27" hidden="1" x14ac:dyDescent="0.2">
      <c r="A999" s="6" t="s">
        <v>857</v>
      </c>
      <c r="B999" s="2">
        <f t="shared" si="123"/>
        <v>0</v>
      </c>
      <c r="C999" s="2">
        <f t="shared" si="124"/>
        <v>6</v>
      </c>
      <c r="L999" s="29">
        <f t="shared" si="125"/>
        <v>0</v>
      </c>
      <c r="N999" s="29">
        <f t="shared" si="126"/>
        <v>0</v>
      </c>
      <c r="R999" s="29">
        <f t="shared" si="127"/>
        <v>0</v>
      </c>
      <c r="V999" s="29">
        <f t="shared" si="128"/>
        <v>0</v>
      </c>
      <c r="W999"/>
      <c r="X999"/>
      <c r="Y999" s="7"/>
      <c r="Z999"/>
      <c r="AA999" s="35"/>
    </row>
    <row r="1000" spans="1:27" hidden="1" x14ac:dyDescent="0.2">
      <c r="A1000" s="6" t="s">
        <v>858</v>
      </c>
      <c r="B1000" s="2">
        <f t="shared" si="123"/>
        <v>0</v>
      </c>
      <c r="C1000" s="2">
        <f t="shared" si="124"/>
        <v>6</v>
      </c>
      <c r="L1000" s="29">
        <f t="shared" si="125"/>
        <v>0</v>
      </c>
      <c r="N1000" s="29">
        <f t="shared" si="126"/>
        <v>0</v>
      </c>
      <c r="R1000" s="29">
        <f t="shared" si="127"/>
        <v>0</v>
      </c>
      <c r="V1000" s="29">
        <f t="shared" si="128"/>
        <v>0</v>
      </c>
      <c r="W1000"/>
      <c r="X1000"/>
      <c r="Y1000" s="7"/>
      <c r="Z1000"/>
      <c r="AA1000" s="35"/>
    </row>
    <row r="1001" spans="1:27" hidden="1" x14ac:dyDescent="0.2">
      <c r="A1001" s="6" t="s">
        <v>859</v>
      </c>
      <c r="B1001" s="2">
        <f t="shared" si="123"/>
        <v>0</v>
      </c>
      <c r="C1001" s="2">
        <f t="shared" si="124"/>
        <v>6</v>
      </c>
      <c r="L1001" s="29">
        <f t="shared" si="125"/>
        <v>0</v>
      </c>
      <c r="N1001" s="29">
        <f t="shared" si="126"/>
        <v>0</v>
      </c>
      <c r="R1001" s="29">
        <f t="shared" si="127"/>
        <v>0</v>
      </c>
      <c r="V1001" s="29">
        <f t="shared" si="128"/>
        <v>0</v>
      </c>
      <c r="W1001"/>
      <c r="X1001"/>
      <c r="Y1001" s="7"/>
      <c r="Z1001"/>
      <c r="AA1001" s="35"/>
    </row>
    <row r="1002" spans="1:27" hidden="1" x14ac:dyDescent="0.2">
      <c r="A1002" s="6" t="s">
        <v>860</v>
      </c>
      <c r="B1002" s="2">
        <f t="shared" si="123"/>
        <v>0</v>
      </c>
      <c r="C1002" s="2">
        <f t="shared" si="124"/>
        <v>6</v>
      </c>
      <c r="L1002" s="29">
        <f t="shared" si="125"/>
        <v>0</v>
      </c>
      <c r="N1002" s="29">
        <f t="shared" si="126"/>
        <v>0</v>
      </c>
      <c r="R1002" s="29">
        <f t="shared" si="127"/>
        <v>0</v>
      </c>
      <c r="V1002" s="29">
        <f t="shared" si="128"/>
        <v>0</v>
      </c>
      <c r="W1002"/>
      <c r="X1002"/>
      <c r="Y1002" s="7"/>
      <c r="Z1002"/>
      <c r="AA1002" s="35"/>
    </row>
    <row r="1003" spans="1:27" hidden="1" x14ac:dyDescent="0.2">
      <c r="A1003" s="6" t="s">
        <v>861</v>
      </c>
      <c r="B1003" s="2">
        <f t="shared" si="123"/>
        <v>0</v>
      </c>
      <c r="C1003" s="2">
        <f t="shared" si="124"/>
        <v>6</v>
      </c>
      <c r="L1003" s="29">
        <f t="shared" si="125"/>
        <v>0</v>
      </c>
      <c r="N1003" s="29">
        <f t="shared" si="126"/>
        <v>0</v>
      </c>
      <c r="R1003" s="29">
        <f t="shared" si="127"/>
        <v>0</v>
      </c>
      <c r="V1003" s="29">
        <f t="shared" si="128"/>
        <v>0</v>
      </c>
      <c r="W1003"/>
      <c r="X1003"/>
      <c r="Y1003" s="7"/>
      <c r="Z1003"/>
      <c r="AA1003" s="35"/>
    </row>
    <row r="1004" spans="1:27" hidden="1" x14ac:dyDescent="0.2">
      <c r="A1004" s="6" t="s">
        <v>862</v>
      </c>
      <c r="B1004" s="2">
        <f t="shared" si="123"/>
        <v>0</v>
      </c>
      <c r="C1004" s="2">
        <f t="shared" si="124"/>
        <v>6</v>
      </c>
      <c r="L1004" s="29">
        <f t="shared" si="125"/>
        <v>0</v>
      </c>
      <c r="N1004" s="29">
        <f t="shared" si="126"/>
        <v>0</v>
      </c>
      <c r="R1004" s="29">
        <f t="shared" si="127"/>
        <v>0</v>
      </c>
      <c r="V1004" s="29">
        <f t="shared" si="128"/>
        <v>0</v>
      </c>
      <c r="W1004"/>
      <c r="X1004"/>
      <c r="Y1004" s="7"/>
      <c r="Z1004"/>
      <c r="AA1004" s="35"/>
    </row>
    <row r="1005" spans="1:27" hidden="1" x14ac:dyDescent="0.2">
      <c r="A1005" s="6" t="s">
        <v>863</v>
      </c>
      <c r="B1005" s="2">
        <f t="shared" si="123"/>
        <v>0</v>
      </c>
      <c r="C1005" s="2">
        <f t="shared" si="124"/>
        <v>6</v>
      </c>
      <c r="L1005" s="29">
        <f t="shared" si="125"/>
        <v>0</v>
      </c>
      <c r="N1005" s="29">
        <f t="shared" si="126"/>
        <v>0</v>
      </c>
      <c r="R1005" s="29">
        <f t="shared" si="127"/>
        <v>0</v>
      </c>
      <c r="V1005" s="29">
        <f t="shared" si="128"/>
        <v>0</v>
      </c>
      <c r="W1005"/>
      <c r="X1005"/>
      <c r="Y1005" s="7"/>
      <c r="Z1005"/>
      <c r="AA1005" s="35"/>
    </row>
    <row r="1006" spans="1:27" hidden="1" x14ac:dyDescent="0.2">
      <c r="A1006" s="6" t="s">
        <v>864</v>
      </c>
      <c r="B1006" s="2">
        <f t="shared" si="123"/>
        <v>0</v>
      </c>
      <c r="C1006" s="2">
        <f t="shared" si="124"/>
        <v>6</v>
      </c>
      <c r="L1006" s="29">
        <f t="shared" si="125"/>
        <v>0</v>
      </c>
      <c r="N1006" s="29">
        <f t="shared" si="126"/>
        <v>0</v>
      </c>
      <c r="R1006" s="29">
        <f t="shared" si="127"/>
        <v>0</v>
      </c>
      <c r="V1006" s="29">
        <f t="shared" si="128"/>
        <v>0</v>
      </c>
      <c r="W1006"/>
      <c r="X1006"/>
      <c r="Y1006" s="7"/>
      <c r="Z1006"/>
      <c r="AA1006" s="35"/>
    </row>
    <row r="1007" spans="1:27" hidden="1" x14ac:dyDescent="0.2">
      <c r="A1007" s="6" t="s">
        <v>865</v>
      </c>
      <c r="B1007" s="2">
        <f t="shared" si="123"/>
        <v>0</v>
      </c>
      <c r="C1007" s="2">
        <f>RANK(B1007,B$810:B$1009,0)</f>
        <v>6</v>
      </c>
      <c r="L1007" s="29">
        <f t="shared" si="125"/>
        <v>0</v>
      </c>
      <c r="N1007" s="29">
        <f t="shared" si="126"/>
        <v>0</v>
      </c>
      <c r="R1007" s="29">
        <f t="shared" si="127"/>
        <v>0</v>
      </c>
      <c r="V1007" s="29">
        <f t="shared" si="128"/>
        <v>0</v>
      </c>
      <c r="W1007"/>
      <c r="X1007"/>
      <c r="Y1007" s="7"/>
      <c r="Z1007"/>
      <c r="AA1007" s="35"/>
    </row>
    <row r="1008" spans="1:27" hidden="1" x14ac:dyDescent="0.2">
      <c r="A1008" s="6" t="s">
        <v>866</v>
      </c>
      <c r="B1008" s="2">
        <f t="shared" si="123"/>
        <v>0</v>
      </c>
      <c r="C1008" s="2">
        <f>RANK(B1008,B$810:B$1009,0)</f>
        <v>6</v>
      </c>
      <c r="L1008" s="29">
        <f t="shared" si="125"/>
        <v>0</v>
      </c>
      <c r="N1008" s="29">
        <f t="shared" si="126"/>
        <v>0</v>
      </c>
      <c r="R1008" s="29">
        <f t="shared" si="127"/>
        <v>0</v>
      </c>
      <c r="V1008" s="29">
        <f t="shared" si="128"/>
        <v>0</v>
      </c>
      <c r="W1008"/>
      <c r="X1008"/>
      <c r="Y1008" s="7"/>
      <c r="Z1008"/>
      <c r="AA1008" s="35"/>
    </row>
    <row r="1009" spans="1:31" hidden="1" x14ac:dyDescent="0.2">
      <c r="A1009" s="6" t="s">
        <v>867</v>
      </c>
      <c r="B1009" s="2">
        <f t="shared" si="123"/>
        <v>0</v>
      </c>
      <c r="C1009" s="2">
        <f>RANK(B1009,B$810:B$1009,0)</f>
        <v>6</v>
      </c>
      <c r="L1009" s="29">
        <f t="shared" si="125"/>
        <v>0</v>
      </c>
      <c r="N1009" s="29">
        <f t="shared" si="126"/>
        <v>0</v>
      </c>
      <c r="R1009" s="29">
        <f t="shared" si="127"/>
        <v>0</v>
      </c>
      <c r="V1009" s="29">
        <f t="shared" si="128"/>
        <v>0</v>
      </c>
      <c r="W1009"/>
      <c r="X1009"/>
      <c r="Y1009" s="7"/>
      <c r="Z1009"/>
      <c r="AA1009" s="35"/>
    </row>
    <row r="1010" spans="1:31" hidden="1" x14ac:dyDescent="0.2">
      <c r="B1010" s="2"/>
      <c r="C1010" s="2"/>
      <c r="W1010"/>
      <c r="X1010"/>
      <c r="Y1010" s="7"/>
      <c r="Z1010"/>
      <c r="AA1010" s="35"/>
    </row>
    <row r="1011" spans="1:31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A1011" s="36"/>
      <c r="AB1011" s="36"/>
      <c r="AC1011" s="36"/>
      <c r="AD1011" s="40"/>
      <c r="AE1011" s="40"/>
    </row>
    <row r="1012" spans="1:31" x14ac:dyDescent="0.2">
      <c r="A1012" s="6" t="s">
        <v>2328</v>
      </c>
      <c r="B1012" s="2">
        <f t="shared" ref="B1012:B1025" si="129">+L1012+N1012+R1012+V1012+X1012</f>
        <v>817</v>
      </c>
      <c r="C1012" s="2">
        <f t="shared" ref="C1012:C1025" si="130">RANK(B1012,B$1012:B$1211,0)</f>
        <v>1</v>
      </c>
      <c r="D1012" s="4" t="s">
        <v>21</v>
      </c>
      <c r="E1012" s="5" t="s">
        <v>2310</v>
      </c>
      <c r="F1012" s="29">
        <v>2004</v>
      </c>
      <c r="G1012" s="29">
        <v>4</v>
      </c>
      <c r="I1012" s="29">
        <v>1</v>
      </c>
      <c r="J1012" s="29">
        <v>3</v>
      </c>
      <c r="K1012" s="29">
        <v>75</v>
      </c>
      <c r="L1012" s="29">
        <f t="shared" ref="L1012:L1025" si="131">IF(AND(I1012&lt;1,J1012&lt;1,K1012&lt;1),0,IF(250+((80-(I1012*60+J1012))*2)&lt;0,0,IF(K1012&lt;50,250+((80-(I1012*60+J1012))*2),IF(K1012&gt;49,250+((80-(I1012*60+J1012))*2)-1,250+((80-(I1012*60+J1012))*2)))))</f>
        <v>283</v>
      </c>
      <c r="M1012" s="29">
        <v>167</v>
      </c>
      <c r="N1012" s="29">
        <f t="shared" ref="N1012:N1025" si="132">IF(M1012&lt;89,0,250+((M1012-172)*3))</f>
        <v>235</v>
      </c>
      <c r="O1012" s="29">
        <v>5</v>
      </c>
      <c r="P1012" s="29">
        <v>1</v>
      </c>
      <c r="Q1012" s="29">
        <v>92</v>
      </c>
      <c r="R1012" s="29">
        <f t="shared" ref="R1012:R1025" si="133">IF(AND(O1012&lt;1,P1012&lt;1,Q1012&lt;1),0,IF(250+((350-(O1012*60+P1012))*1)&lt;0,0,250+((350-(O1012*60+P1012))*1)))</f>
        <v>299</v>
      </c>
      <c r="V1012" s="29">
        <f t="shared" ref="V1012:V1025" si="134">IF(AND(S1012&lt;1,T1012&lt;1,U1012&lt;1),0,IF(500+((460-(S1012*60+T1012))*1)&lt;0,0,500+((460-(S1012*60+T1012))*1)))</f>
        <v>0</v>
      </c>
      <c r="W1012"/>
      <c r="X1012"/>
      <c r="Y1012" s="7"/>
      <c r="Z1012"/>
      <c r="AA1012" s="35">
        <v>810</v>
      </c>
      <c r="AB1012" s="35">
        <v>789</v>
      </c>
      <c r="AD1012" s="39">
        <f>B1012+AA1012+AB1012+AC1012</f>
        <v>2416</v>
      </c>
      <c r="AE1012" s="39">
        <v>1</v>
      </c>
    </row>
    <row r="1013" spans="1:31" x14ac:dyDescent="0.2">
      <c r="A1013" s="6" t="s">
        <v>2478</v>
      </c>
      <c r="B1013" s="2">
        <f t="shared" si="129"/>
        <v>779</v>
      </c>
      <c r="C1013" s="2">
        <f t="shared" si="130"/>
        <v>2</v>
      </c>
      <c r="D1013" s="4" t="s">
        <v>20</v>
      </c>
      <c r="E1013" s="5" t="s">
        <v>2306</v>
      </c>
      <c r="F1013" s="29">
        <v>2004</v>
      </c>
      <c r="G1013" s="29">
        <v>0</v>
      </c>
      <c r="I1013" s="29">
        <v>1</v>
      </c>
      <c r="J1013" s="29">
        <v>25</v>
      </c>
      <c r="K1013" s="29">
        <v>25</v>
      </c>
      <c r="L1013" s="29">
        <f t="shared" si="131"/>
        <v>240</v>
      </c>
      <c r="M1013" s="29">
        <v>179</v>
      </c>
      <c r="N1013" s="29">
        <f t="shared" si="132"/>
        <v>271</v>
      </c>
      <c r="O1013" s="29">
        <v>5</v>
      </c>
      <c r="P1013" s="29">
        <v>32</v>
      </c>
      <c r="Q1013" s="29">
        <v>83</v>
      </c>
      <c r="R1013" s="29">
        <f t="shared" si="133"/>
        <v>268</v>
      </c>
      <c r="V1013" s="29">
        <f t="shared" si="134"/>
        <v>0</v>
      </c>
      <c r="W1013"/>
      <c r="X1013"/>
      <c r="Y1013" s="7"/>
      <c r="Z1013"/>
      <c r="AA1013" s="35">
        <v>769</v>
      </c>
      <c r="AB1013" s="35">
        <v>770</v>
      </c>
      <c r="AD1013" s="39">
        <f>B1013+AA1013+AB1013</f>
        <v>2318</v>
      </c>
      <c r="AE1013" s="39">
        <v>2</v>
      </c>
    </row>
    <row r="1014" spans="1:31" x14ac:dyDescent="0.2">
      <c r="A1014" s="6" t="s">
        <v>2479</v>
      </c>
      <c r="B1014" s="2">
        <f t="shared" si="129"/>
        <v>758</v>
      </c>
      <c r="C1014" s="2">
        <f t="shared" si="130"/>
        <v>3</v>
      </c>
      <c r="D1014" s="4" t="s">
        <v>20</v>
      </c>
      <c r="E1014" s="5" t="s">
        <v>2306</v>
      </c>
      <c r="F1014" s="29">
        <v>2044</v>
      </c>
      <c r="G1014" s="29">
        <v>0</v>
      </c>
      <c r="I1014" s="29">
        <v>1</v>
      </c>
      <c r="J1014" s="29">
        <v>26</v>
      </c>
      <c r="K1014" s="29">
        <v>96</v>
      </c>
      <c r="L1014" s="29">
        <f t="shared" si="131"/>
        <v>237</v>
      </c>
      <c r="M1014" s="29">
        <v>171</v>
      </c>
      <c r="N1014" s="29">
        <f t="shared" si="132"/>
        <v>247</v>
      </c>
      <c r="O1014" s="29">
        <v>5</v>
      </c>
      <c r="P1014" s="29">
        <v>26</v>
      </c>
      <c r="Q1014" s="29">
        <v>55</v>
      </c>
      <c r="R1014" s="29">
        <f t="shared" si="133"/>
        <v>274</v>
      </c>
      <c r="V1014" s="29">
        <f t="shared" si="134"/>
        <v>0</v>
      </c>
      <c r="W1014"/>
      <c r="X1014"/>
      <c r="Y1014" s="7"/>
      <c r="Z1014"/>
      <c r="AA1014" s="35">
        <v>762</v>
      </c>
      <c r="AB1014" s="35">
        <v>651</v>
      </c>
      <c r="AD1014" s="39">
        <f>B1014+AA1014+AB1014</f>
        <v>2171</v>
      </c>
      <c r="AE1014" s="39">
        <v>3</v>
      </c>
    </row>
    <row r="1015" spans="1:31" x14ac:dyDescent="0.2">
      <c r="A1015" s="6" t="s">
        <v>2353</v>
      </c>
      <c r="B1015" s="2">
        <f t="shared" si="129"/>
        <v>726</v>
      </c>
      <c r="C1015" s="2">
        <f t="shared" si="130"/>
        <v>4</v>
      </c>
      <c r="D1015" s="4" t="s">
        <v>21</v>
      </c>
      <c r="E1015" s="5" t="s">
        <v>2310</v>
      </c>
      <c r="F1015" s="29">
        <v>2005</v>
      </c>
      <c r="G1015" s="29">
        <v>4</v>
      </c>
      <c r="I1015" s="29">
        <v>1</v>
      </c>
      <c r="J1015" s="29">
        <v>13</v>
      </c>
      <c r="K1015" s="29">
        <v>7</v>
      </c>
      <c r="L1015" s="29">
        <f t="shared" si="131"/>
        <v>264</v>
      </c>
      <c r="M1015" s="29">
        <v>153</v>
      </c>
      <c r="N1015" s="29">
        <f t="shared" si="132"/>
        <v>193</v>
      </c>
      <c r="O1015" s="29">
        <v>5</v>
      </c>
      <c r="P1015" s="29">
        <v>31</v>
      </c>
      <c r="Q1015" s="29">
        <v>61</v>
      </c>
      <c r="R1015" s="29">
        <f t="shared" si="133"/>
        <v>269</v>
      </c>
      <c r="V1015" s="29">
        <f t="shared" si="134"/>
        <v>0</v>
      </c>
      <c r="W1015"/>
      <c r="X1015"/>
      <c r="Y1015" s="7"/>
      <c r="Z1015"/>
      <c r="AA1015" s="35">
        <v>731</v>
      </c>
      <c r="AB1015" s="35">
        <v>664</v>
      </c>
      <c r="AD1015" s="39">
        <f>B1015+AA1015+AB1015</f>
        <v>2121</v>
      </c>
      <c r="AE1015" s="39">
        <v>4</v>
      </c>
    </row>
    <row r="1016" spans="1:31" x14ac:dyDescent="0.2">
      <c r="A1016" s="6" t="s">
        <v>2307</v>
      </c>
      <c r="B1016" s="2">
        <f t="shared" si="129"/>
        <v>686</v>
      </c>
      <c r="C1016" s="2">
        <f t="shared" si="130"/>
        <v>5</v>
      </c>
      <c r="D1016" s="4" t="s">
        <v>20</v>
      </c>
      <c r="E1016" s="5" t="s">
        <v>2462</v>
      </c>
      <c r="F1016" s="29">
        <v>2004</v>
      </c>
      <c r="G1016" s="29">
        <v>0</v>
      </c>
      <c r="I1016" s="29">
        <v>1</v>
      </c>
      <c r="J1016" s="29">
        <v>18</v>
      </c>
      <c r="K1016" s="29">
        <v>94</v>
      </c>
      <c r="L1016" s="29">
        <f t="shared" si="131"/>
        <v>253</v>
      </c>
      <c r="M1016" s="29">
        <v>149</v>
      </c>
      <c r="N1016" s="29">
        <f t="shared" si="132"/>
        <v>181</v>
      </c>
      <c r="O1016" s="29">
        <v>5</v>
      </c>
      <c r="P1016" s="29">
        <v>48</v>
      </c>
      <c r="Q1016" s="29">
        <v>74</v>
      </c>
      <c r="R1016" s="29">
        <f t="shared" si="133"/>
        <v>252</v>
      </c>
      <c r="V1016" s="29">
        <f t="shared" si="134"/>
        <v>0</v>
      </c>
      <c r="W1016"/>
      <c r="X1016"/>
      <c r="Y1016" s="7"/>
      <c r="Z1016"/>
      <c r="AA1016" s="35">
        <v>387</v>
      </c>
      <c r="AB1016" s="35">
        <v>613</v>
      </c>
      <c r="AD1016" s="39">
        <f t="shared" ref="AD1016:AD1021" si="135">B1016+AA1016+AB1016+AC1016</f>
        <v>1686</v>
      </c>
      <c r="AE1016" s="39">
        <v>5</v>
      </c>
    </row>
    <row r="1017" spans="1:31" x14ac:dyDescent="0.2">
      <c r="A1017" s="6" t="s">
        <v>2417</v>
      </c>
      <c r="B1017" s="2">
        <f t="shared" si="129"/>
        <v>0</v>
      </c>
      <c r="C1017" s="2">
        <f t="shared" si="130"/>
        <v>9</v>
      </c>
      <c r="D1017" s="4" t="s">
        <v>20</v>
      </c>
      <c r="E1017" s="5" t="s">
        <v>2306</v>
      </c>
      <c r="F1017" s="29">
        <v>2005</v>
      </c>
      <c r="G1017" s="29">
        <v>0</v>
      </c>
      <c r="L1017" s="29">
        <f t="shared" si="131"/>
        <v>0</v>
      </c>
      <c r="N1017" s="29">
        <f t="shared" si="132"/>
        <v>0</v>
      </c>
      <c r="R1017" s="29">
        <f t="shared" si="133"/>
        <v>0</v>
      </c>
      <c r="V1017" s="29">
        <f t="shared" si="134"/>
        <v>0</v>
      </c>
      <c r="W1017"/>
      <c r="X1017"/>
      <c r="Y1017" s="7"/>
      <c r="Z1017"/>
      <c r="AA1017" s="35">
        <v>232</v>
      </c>
      <c r="AB1017" s="35">
        <v>648</v>
      </c>
      <c r="AD1017" s="39">
        <f t="shared" si="135"/>
        <v>880</v>
      </c>
      <c r="AE1017" s="39">
        <v>6</v>
      </c>
    </row>
    <row r="1018" spans="1:31" ht="13.5" customHeight="1" x14ac:dyDescent="0.2">
      <c r="A1018" s="6" t="s">
        <v>2309</v>
      </c>
      <c r="B1018" s="2">
        <f t="shared" si="129"/>
        <v>0</v>
      </c>
      <c r="C1018" s="2">
        <f t="shared" si="130"/>
        <v>9</v>
      </c>
      <c r="D1018" s="4" t="s">
        <v>21</v>
      </c>
      <c r="E1018" s="5" t="s">
        <v>2472</v>
      </c>
      <c r="F1018" s="29">
        <v>2004</v>
      </c>
      <c r="G1018" s="29">
        <v>5</v>
      </c>
      <c r="L1018" s="29">
        <f t="shared" si="131"/>
        <v>0</v>
      </c>
      <c r="N1018" s="29">
        <f t="shared" si="132"/>
        <v>0</v>
      </c>
      <c r="R1018" s="29">
        <f t="shared" si="133"/>
        <v>0</v>
      </c>
      <c r="V1018" s="29">
        <f t="shared" si="134"/>
        <v>0</v>
      </c>
      <c r="W1018"/>
      <c r="X1018"/>
      <c r="Y1018" s="7"/>
      <c r="Z1018"/>
      <c r="AA1018" s="35">
        <v>758</v>
      </c>
      <c r="AB1018" s="35">
        <v>0</v>
      </c>
      <c r="AD1018" s="39">
        <f t="shared" si="135"/>
        <v>758</v>
      </c>
      <c r="AE1018" s="39">
        <v>7</v>
      </c>
    </row>
    <row r="1019" spans="1:31" x14ac:dyDescent="0.2">
      <c r="A1019" s="6" t="s">
        <v>2445</v>
      </c>
      <c r="B1019" s="2">
        <f t="shared" si="129"/>
        <v>0</v>
      </c>
      <c r="C1019" s="2">
        <f t="shared" si="130"/>
        <v>9</v>
      </c>
      <c r="D1019" s="4" t="s">
        <v>20</v>
      </c>
      <c r="E1019" s="5" t="s">
        <v>2306</v>
      </c>
      <c r="F1019" s="29">
        <v>2005</v>
      </c>
      <c r="G1019" s="29">
        <v>0</v>
      </c>
      <c r="L1019" s="29">
        <f t="shared" si="131"/>
        <v>0</v>
      </c>
      <c r="N1019" s="29">
        <f t="shared" si="132"/>
        <v>0</v>
      </c>
      <c r="R1019" s="29">
        <f t="shared" si="133"/>
        <v>0</v>
      </c>
      <c r="V1019" s="29">
        <f t="shared" si="134"/>
        <v>0</v>
      </c>
      <c r="W1019"/>
      <c r="X1019"/>
      <c r="Y1019" s="7"/>
      <c r="Z1019"/>
      <c r="AA1019" s="35">
        <v>722</v>
      </c>
      <c r="AB1019" s="35">
        <v>0</v>
      </c>
      <c r="AD1019" s="39">
        <f t="shared" si="135"/>
        <v>722</v>
      </c>
      <c r="AE1019" s="39">
        <v>8</v>
      </c>
    </row>
    <row r="1020" spans="1:31" x14ac:dyDescent="0.2">
      <c r="A1020" s="6" t="s">
        <v>2416</v>
      </c>
      <c r="B1020" s="2">
        <f t="shared" si="129"/>
        <v>88</v>
      </c>
      <c r="C1020" s="2">
        <f t="shared" si="130"/>
        <v>7</v>
      </c>
      <c r="D1020" s="4" t="s">
        <v>21</v>
      </c>
      <c r="E1020" s="5" t="s">
        <v>2472</v>
      </c>
      <c r="F1020" s="29">
        <v>2005</v>
      </c>
      <c r="G1020" s="29">
        <v>1</v>
      </c>
      <c r="L1020" s="29">
        <f t="shared" si="131"/>
        <v>0</v>
      </c>
      <c r="M1020" s="29">
        <v>118</v>
      </c>
      <c r="N1020" s="29">
        <f t="shared" si="132"/>
        <v>88</v>
      </c>
      <c r="R1020" s="29">
        <f t="shared" si="133"/>
        <v>0</v>
      </c>
      <c r="V1020" s="29">
        <f t="shared" si="134"/>
        <v>0</v>
      </c>
      <c r="W1020"/>
      <c r="X1020"/>
      <c r="Y1020" s="7"/>
      <c r="Z1020"/>
      <c r="AA1020" s="35">
        <v>0</v>
      </c>
      <c r="AB1020" s="35">
        <v>454</v>
      </c>
      <c r="AD1020" s="39">
        <f t="shared" si="135"/>
        <v>542</v>
      </c>
      <c r="AE1020" s="39">
        <v>9</v>
      </c>
    </row>
    <row r="1021" spans="1:31" x14ac:dyDescent="0.2">
      <c r="A1021" s="6" t="s">
        <v>2348</v>
      </c>
      <c r="B1021" s="2">
        <f t="shared" si="129"/>
        <v>467</v>
      </c>
      <c r="C1021" s="2">
        <f t="shared" si="130"/>
        <v>6</v>
      </c>
      <c r="D1021" s="4" t="s">
        <v>21</v>
      </c>
      <c r="E1021" s="5" t="s">
        <v>2310</v>
      </c>
      <c r="F1021" s="29">
        <v>2004</v>
      </c>
      <c r="G1021" s="29">
        <v>0</v>
      </c>
      <c r="I1021" s="29">
        <v>1</v>
      </c>
      <c r="J1021" s="29">
        <v>42</v>
      </c>
      <c r="K1021" s="29">
        <v>69</v>
      </c>
      <c r="L1021" s="29">
        <f t="shared" si="131"/>
        <v>205</v>
      </c>
      <c r="M1021" s="29">
        <v>139</v>
      </c>
      <c r="N1021" s="29">
        <f t="shared" si="132"/>
        <v>151</v>
      </c>
      <c r="O1021" s="29">
        <v>8</v>
      </c>
      <c r="P1021" s="29">
        <v>9</v>
      </c>
      <c r="Q1021" s="29">
        <v>77</v>
      </c>
      <c r="R1021" s="29">
        <f t="shared" si="133"/>
        <v>111</v>
      </c>
      <c r="V1021" s="29">
        <f t="shared" si="134"/>
        <v>0</v>
      </c>
      <c r="W1021"/>
      <c r="X1021"/>
      <c r="Y1021" s="7"/>
      <c r="Z1021"/>
      <c r="AA1021" s="35">
        <v>0</v>
      </c>
      <c r="AB1021" s="35">
        <v>0</v>
      </c>
      <c r="AD1021" s="39">
        <f t="shared" si="135"/>
        <v>467</v>
      </c>
      <c r="AE1021" s="39">
        <v>10</v>
      </c>
    </row>
    <row r="1022" spans="1:31" x14ac:dyDescent="0.2">
      <c r="A1022" s="6" t="s">
        <v>2486</v>
      </c>
      <c r="B1022" s="2">
        <f t="shared" si="129"/>
        <v>0</v>
      </c>
      <c r="C1022" s="2">
        <f t="shared" si="130"/>
        <v>9</v>
      </c>
      <c r="D1022" s="4" t="s">
        <v>20</v>
      </c>
      <c r="E1022" s="5" t="s">
        <v>2462</v>
      </c>
      <c r="F1022" s="29">
        <v>2004</v>
      </c>
      <c r="G1022" s="29">
        <v>0</v>
      </c>
      <c r="L1022" s="29">
        <f t="shared" si="131"/>
        <v>0</v>
      </c>
      <c r="N1022" s="29">
        <f t="shared" si="132"/>
        <v>0</v>
      </c>
      <c r="R1022" s="29">
        <f t="shared" si="133"/>
        <v>0</v>
      </c>
      <c r="V1022" s="29">
        <f t="shared" si="134"/>
        <v>0</v>
      </c>
      <c r="W1022"/>
      <c r="X1022"/>
      <c r="Y1022" s="7"/>
      <c r="Z1022"/>
      <c r="AA1022" s="35">
        <v>375</v>
      </c>
      <c r="AB1022" s="35">
        <v>0</v>
      </c>
      <c r="AD1022" s="39">
        <f>B1022+AA1022+AB1022</f>
        <v>375</v>
      </c>
      <c r="AE1022" s="39">
        <v>11</v>
      </c>
    </row>
    <row r="1023" spans="1:31" x14ac:dyDescent="0.2">
      <c r="A1023" s="6" t="s">
        <v>2442</v>
      </c>
      <c r="B1023" s="2">
        <f t="shared" si="129"/>
        <v>0</v>
      </c>
      <c r="C1023" s="2">
        <f t="shared" si="130"/>
        <v>9</v>
      </c>
      <c r="D1023" s="4" t="s">
        <v>20</v>
      </c>
      <c r="E1023" s="5" t="s">
        <v>2462</v>
      </c>
      <c r="F1023" s="29">
        <v>2005</v>
      </c>
      <c r="G1023" s="29">
        <v>0</v>
      </c>
      <c r="L1023" s="29">
        <f t="shared" si="131"/>
        <v>0</v>
      </c>
      <c r="N1023" s="29">
        <f t="shared" si="132"/>
        <v>0</v>
      </c>
      <c r="R1023" s="29">
        <f t="shared" si="133"/>
        <v>0</v>
      </c>
      <c r="V1023" s="29">
        <f t="shared" si="134"/>
        <v>0</v>
      </c>
      <c r="W1023"/>
      <c r="X1023"/>
      <c r="Y1023" s="7"/>
      <c r="Z1023"/>
      <c r="AA1023" s="35">
        <v>58</v>
      </c>
      <c r="AB1023" s="35">
        <v>201</v>
      </c>
      <c r="AD1023" s="39">
        <f>B1023+AA1023+AB1023+AC1023</f>
        <v>259</v>
      </c>
      <c r="AE1023" s="39">
        <v>12</v>
      </c>
    </row>
    <row r="1024" spans="1:31" x14ac:dyDescent="0.2">
      <c r="A1024" s="6" t="s">
        <v>2441</v>
      </c>
      <c r="B1024" s="2">
        <f t="shared" si="129"/>
        <v>16</v>
      </c>
      <c r="C1024" s="2">
        <f t="shared" si="130"/>
        <v>8</v>
      </c>
      <c r="D1024" s="4" t="s">
        <v>21</v>
      </c>
      <c r="E1024" s="5" t="s">
        <v>2472</v>
      </c>
      <c r="F1024" s="29">
        <v>2005</v>
      </c>
      <c r="G1024" s="29">
        <v>3</v>
      </c>
      <c r="L1024" s="29">
        <f t="shared" si="131"/>
        <v>0</v>
      </c>
      <c r="M1024" s="29">
        <v>94</v>
      </c>
      <c r="N1024" s="29">
        <f t="shared" si="132"/>
        <v>16</v>
      </c>
      <c r="R1024" s="29">
        <f t="shared" si="133"/>
        <v>0</v>
      </c>
      <c r="V1024" s="29">
        <f t="shared" si="134"/>
        <v>0</v>
      </c>
      <c r="W1024"/>
      <c r="X1024"/>
      <c r="Y1024" s="7"/>
      <c r="Z1024"/>
      <c r="AA1024" s="35">
        <v>233</v>
      </c>
      <c r="AB1024" s="35">
        <v>0</v>
      </c>
      <c r="AD1024" s="39">
        <f>B1024+AA1024+AB1024+AC1024</f>
        <v>249</v>
      </c>
      <c r="AE1024" s="39">
        <v>13</v>
      </c>
    </row>
    <row r="1025" spans="1:30" hidden="1" x14ac:dyDescent="0.2">
      <c r="A1025" s="6" t="s">
        <v>1815</v>
      </c>
      <c r="B1025" s="2">
        <f t="shared" si="129"/>
        <v>0</v>
      </c>
      <c r="C1025" s="2">
        <f t="shared" si="130"/>
        <v>9</v>
      </c>
      <c r="L1025" s="29">
        <f t="shared" si="131"/>
        <v>0</v>
      </c>
      <c r="N1025" s="29">
        <f t="shared" si="132"/>
        <v>0</v>
      </c>
      <c r="R1025" s="29">
        <f t="shared" si="133"/>
        <v>0</v>
      </c>
      <c r="V1025" s="29">
        <f t="shared" si="134"/>
        <v>0</v>
      </c>
      <c r="W1025"/>
      <c r="X1025"/>
      <c r="Y1025" s="7"/>
      <c r="Z1025"/>
      <c r="AA1025" s="35"/>
      <c r="AD1025" s="39">
        <f>B1025+AA1025+AB1025</f>
        <v>0</v>
      </c>
    </row>
    <row r="1026" spans="1:30" hidden="1" x14ac:dyDescent="0.2">
      <c r="A1026" s="6" t="s">
        <v>1814</v>
      </c>
      <c r="B1026" s="2">
        <f t="shared" ref="B1026:B1088" si="136">+L1026+N1026+R1026+V1026+X1026</f>
        <v>0</v>
      </c>
      <c r="C1026" s="2">
        <f t="shared" ref="C1026:C1088" si="137">RANK(B1026,B$1012:B$1211,0)</f>
        <v>9</v>
      </c>
      <c r="L1026" s="29">
        <f t="shared" ref="L1026:L1088" si="138">IF(AND(I1026&lt;1,J1026&lt;1,K1026&lt;1),0,IF(250+((80-(I1026*60+J1026))*2)&lt;0,0,IF(K1026&lt;50,250+((80-(I1026*60+J1026))*2),IF(K1026&gt;49,250+((80-(I1026*60+J1026))*2)-1,250+((80-(I1026*60+J1026))*2)))))</f>
        <v>0</v>
      </c>
      <c r="N1026" s="29">
        <f t="shared" ref="N1026:N1088" si="139">IF(M1026&lt;89,0,250+((M1026-172)*3))</f>
        <v>0</v>
      </c>
      <c r="R1026" s="29">
        <f t="shared" ref="R1026:R1088" si="140">IF(AND(O1026&lt;1,P1026&lt;1,Q1026&lt;1),0,IF(250+((350-(O1026*60+P1026))*1)&lt;0,0,250+((350-(O1026*60+P1026))*1)))</f>
        <v>0</v>
      </c>
      <c r="V1026" s="29">
        <f t="shared" ref="V1026:V1088" si="141">IF(AND(S1026&lt;1,T1026&lt;1,U1026&lt;1),0,IF(500+((460-(S1026*60+T1026))*1)&lt;0,0,500+((460-(S1026*60+T1026))*1)))</f>
        <v>0</v>
      </c>
      <c r="W1026"/>
      <c r="X1026"/>
      <c r="Y1026" s="7"/>
      <c r="Z1026"/>
      <c r="AA1026" s="35"/>
      <c r="AD1026" s="39">
        <f t="shared" ref="AD1026:AD1030" si="142">B1026+AA1026+AB1026</f>
        <v>0</v>
      </c>
    </row>
    <row r="1027" spans="1:30" hidden="1" x14ac:dyDescent="0.2">
      <c r="A1027" s="6" t="s">
        <v>1813</v>
      </c>
      <c r="B1027" s="2">
        <f t="shared" si="136"/>
        <v>0</v>
      </c>
      <c r="C1027" s="2">
        <f t="shared" si="137"/>
        <v>9</v>
      </c>
      <c r="L1027" s="29">
        <f t="shared" si="138"/>
        <v>0</v>
      </c>
      <c r="N1027" s="29">
        <f t="shared" si="139"/>
        <v>0</v>
      </c>
      <c r="R1027" s="29">
        <f t="shared" si="140"/>
        <v>0</v>
      </c>
      <c r="V1027" s="29">
        <f t="shared" si="141"/>
        <v>0</v>
      </c>
      <c r="W1027"/>
      <c r="X1027"/>
      <c r="Y1027" s="7"/>
      <c r="Z1027"/>
      <c r="AA1027" s="35"/>
      <c r="AD1027" s="39">
        <f t="shared" si="142"/>
        <v>0</v>
      </c>
    </row>
    <row r="1028" spans="1:30" hidden="1" x14ac:dyDescent="0.2">
      <c r="A1028" s="6" t="s">
        <v>1812</v>
      </c>
      <c r="B1028" s="2">
        <f t="shared" si="136"/>
        <v>0</v>
      </c>
      <c r="C1028" s="2">
        <f t="shared" si="137"/>
        <v>9</v>
      </c>
      <c r="L1028" s="29">
        <f t="shared" si="138"/>
        <v>0</v>
      </c>
      <c r="N1028" s="29">
        <f t="shared" si="139"/>
        <v>0</v>
      </c>
      <c r="R1028" s="29">
        <f t="shared" si="140"/>
        <v>0</v>
      </c>
      <c r="V1028" s="29">
        <f t="shared" si="141"/>
        <v>0</v>
      </c>
      <c r="W1028"/>
      <c r="X1028"/>
      <c r="Y1028" s="7"/>
      <c r="Z1028"/>
      <c r="AA1028" s="35"/>
      <c r="AD1028" s="39">
        <f t="shared" si="142"/>
        <v>0</v>
      </c>
    </row>
    <row r="1029" spans="1:30" hidden="1" x14ac:dyDescent="0.2">
      <c r="A1029" s="6" t="s">
        <v>1811</v>
      </c>
      <c r="B1029" s="2">
        <f t="shared" si="136"/>
        <v>0</v>
      </c>
      <c r="C1029" s="2">
        <f t="shared" si="137"/>
        <v>9</v>
      </c>
      <c r="L1029" s="29">
        <f t="shared" si="138"/>
        <v>0</v>
      </c>
      <c r="N1029" s="29">
        <f t="shared" si="139"/>
        <v>0</v>
      </c>
      <c r="R1029" s="29">
        <f t="shared" si="140"/>
        <v>0</v>
      </c>
      <c r="V1029" s="29">
        <f t="shared" si="141"/>
        <v>0</v>
      </c>
      <c r="W1029"/>
      <c r="X1029"/>
      <c r="Y1029" s="7"/>
      <c r="Z1029"/>
      <c r="AA1029" s="35"/>
      <c r="AD1029" s="39">
        <f t="shared" si="142"/>
        <v>0</v>
      </c>
    </row>
    <row r="1030" spans="1:30" hidden="1" x14ac:dyDescent="0.2">
      <c r="A1030" s="6" t="s">
        <v>1810</v>
      </c>
      <c r="B1030" s="2">
        <f t="shared" si="136"/>
        <v>0</v>
      </c>
      <c r="C1030" s="2">
        <f t="shared" si="137"/>
        <v>9</v>
      </c>
      <c r="L1030" s="29">
        <f t="shared" si="138"/>
        <v>0</v>
      </c>
      <c r="N1030" s="29">
        <f t="shared" si="139"/>
        <v>0</v>
      </c>
      <c r="R1030" s="29">
        <f t="shared" si="140"/>
        <v>0</v>
      </c>
      <c r="V1030" s="29">
        <f t="shared" si="141"/>
        <v>0</v>
      </c>
      <c r="W1030"/>
      <c r="X1030"/>
      <c r="Y1030" s="7"/>
      <c r="Z1030"/>
      <c r="AA1030" s="35"/>
      <c r="AD1030" s="39">
        <f t="shared" si="142"/>
        <v>0</v>
      </c>
    </row>
    <row r="1031" spans="1:30" hidden="1" x14ac:dyDescent="0.2">
      <c r="A1031" s="6" t="s">
        <v>1809</v>
      </c>
      <c r="B1031" s="2">
        <f t="shared" si="136"/>
        <v>0</v>
      </c>
      <c r="C1031" s="2">
        <f t="shared" si="137"/>
        <v>9</v>
      </c>
      <c r="L1031" s="29">
        <f t="shared" si="138"/>
        <v>0</v>
      </c>
      <c r="N1031" s="29">
        <f t="shared" si="139"/>
        <v>0</v>
      </c>
      <c r="R1031" s="29">
        <f t="shared" si="140"/>
        <v>0</v>
      </c>
      <c r="V1031" s="29">
        <f t="shared" si="141"/>
        <v>0</v>
      </c>
      <c r="W1031"/>
      <c r="X1031"/>
      <c r="Y1031" s="7"/>
      <c r="Z1031"/>
      <c r="AA1031" s="35"/>
    </row>
    <row r="1032" spans="1:30" hidden="1" x14ac:dyDescent="0.2">
      <c r="A1032" s="6" t="s">
        <v>1808</v>
      </c>
      <c r="B1032" s="2">
        <f t="shared" si="136"/>
        <v>0</v>
      </c>
      <c r="C1032" s="2">
        <f t="shared" si="137"/>
        <v>9</v>
      </c>
      <c r="L1032" s="29">
        <f t="shared" si="138"/>
        <v>0</v>
      </c>
      <c r="N1032" s="29">
        <f t="shared" si="139"/>
        <v>0</v>
      </c>
      <c r="R1032" s="29">
        <f t="shared" si="140"/>
        <v>0</v>
      </c>
      <c r="V1032" s="29">
        <f t="shared" si="141"/>
        <v>0</v>
      </c>
      <c r="W1032"/>
      <c r="X1032"/>
      <c r="Y1032" s="7"/>
      <c r="Z1032"/>
      <c r="AA1032" s="35"/>
    </row>
    <row r="1033" spans="1:30" hidden="1" x14ac:dyDescent="0.2">
      <c r="A1033" s="6" t="s">
        <v>869</v>
      </c>
      <c r="B1033" s="2">
        <f t="shared" si="136"/>
        <v>0</v>
      </c>
      <c r="C1033" s="2">
        <f t="shared" si="137"/>
        <v>9</v>
      </c>
      <c r="L1033" s="29">
        <f t="shared" si="138"/>
        <v>0</v>
      </c>
      <c r="N1033" s="29">
        <f t="shared" si="139"/>
        <v>0</v>
      </c>
      <c r="R1033" s="29">
        <f t="shared" si="140"/>
        <v>0</v>
      </c>
      <c r="V1033" s="29">
        <f t="shared" si="141"/>
        <v>0</v>
      </c>
      <c r="W1033"/>
      <c r="X1033"/>
      <c r="Y1033" s="7"/>
      <c r="Z1033"/>
      <c r="AA1033" s="35"/>
    </row>
    <row r="1034" spans="1:30" hidden="1" x14ac:dyDescent="0.2">
      <c r="A1034" s="6" t="s">
        <v>870</v>
      </c>
      <c r="B1034" s="2">
        <f t="shared" si="136"/>
        <v>0</v>
      </c>
      <c r="C1034" s="2">
        <f t="shared" si="137"/>
        <v>9</v>
      </c>
      <c r="L1034" s="29">
        <f t="shared" si="138"/>
        <v>0</v>
      </c>
      <c r="N1034" s="29">
        <f t="shared" si="139"/>
        <v>0</v>
      </c>
      <c r="R1034" s="29">
        <f t="shared" si="140"/>
        <v>0</v>
      </c>
      <c r="V1034" s="29">
        <f t="shared" si="141"/>
        <v>0</v>
      </c>
      <c r="W1034"/>
      <c r="X1034"/>
      <c r="Y1034" s="7"/>
      <c r="Z1034"/>
      <c r="AA1034" s="35"/>
    </row>
    <row r="1035" spans="1:30" hidden="1" x14ac:dyDescent="0.2">
      <c r="A1035" s="6" t="s">
        <v>871</v>
      </c>
      <c r="B1035" s="2">
        <f t="shared" si="136"/>
        <v>0</v>
      </c>
      <c r="C1035" s="2">
        <f t="shared" si="137"/>
        <v>9</v>
      </c>
      <c r="L1035" s="29">
        <f t="shared" si="138"/>
        <v>0</v>
      </c>
      <c r="N1035" s="29">
        <f t="shared" si="139"/>
        <v>0</v>
      </c>
      <c r="R1035" s="29">
        <f t="shared" si="140"/>
        <v>0</v>
      </c>
      <c r="V1035" s="29">
        <f t="shared" si="141"/>
        <v>0</v>
      </c>
      <c r="W1035"/>
      <c r="X1035"/>
      <c r="Y1035" s="7"/>
      <c r="Z1035"/>
      <c r="AA1035" s="35"/>
    </row>
    <row r="1036" spans="1:30" hidden="1" x14ac:dyDescent="0.2">
      <c r="A1036" s="6" t="s">
        <v>872</v>
      </c>
      <c r="B1036" s="2">
        <f t="shared" si="136"/>
        <v>0</v>
      </c>
      <c r="C1036" s="2">
        <f t="shared" si="137"/>
        <v>9</v>
      </c>
      <c r="L1036" s="29">
        <f t="shared" si="138"/>
        <v>0</v>
      </c>
      <c r="N1036" s="29">
        <f t="shared" si="139"/>
        <v>0</v>
      </c>
      <c r="R1036" s="29">
        <f t="shared" si="140"/>
        <v>0</v>
      </c>
      <c r="V1036" s="29">
        <f t="shared" si="141"/>
        <v>0</v>
      </c>
      <c r="W1036"/>
      <c r="X1036"/>
      <c r="Y1036" s="7"/>
      <c r="Z1036"/>
      <c r="AA1036" s="35"/>
    </row>
    <row r="1037" spans="1:30" hidden="1" x14ac:dyDescent="0.2">
      <c r="A1037" s="6" t="s">
        <v>873</v>
      </c>
      <c r="B1037" s="2">
        <f t="shared" si="136"/>
        <v>0</v>
      </c>
      <c r="C1037" s="2">
        <f t="shared" si="137"/>
        <v>9</v>
      </c>
      <c r="L1037" s="29">
        <f t="shared" si="138"/>
        <v>0</v>
      </c>
      <c r="N1037" s="29">
        <f t="shared" si="139"/>
        <v>0</v>
      </c>
      <c r="R1037" s="29">
        <f t="shared" si="140"/>
        <v>0</v>
      </c>
      <c r="V1037" s="29">
        <f t="shared" si="141"/>
        <v>0</v>
      </c>
      <c r="W1037"/>
      <c r="X1037"/>
      <c r="Y1037" s="7"/>
      <c r="Z1037"/>
      <c r="AA1037" s="35"/>
    </row>
    <row r="1038" spans="1:30" hidden="1" x14ac:dyDescent="0.2">
      <c r="A1038" s="6" t="s">
        <v>874</v>
      </c>
      <c r="B1038" s="2">
        <f t="shared" si="136"/>
        <v>0</v>
      </c>
      <c r="C1038" s="2">
        <f t="shared" si="137"/>
        <v>9</v>
      </c>
      <c r="L1038" s="29">
        <f t="shared" si="138"/>
        <v>0</v>
      </c>
      <c r="N1038" s="29">
        <f t="shared" si="139"/>
        <v>0</v>
      </c>
      <c r="R1038" s="29">
        <f t="shared" si="140"/>
        <v>0</v>
      </c>
      <c r="V1038" s="29">
        <f t="shared" si="141"/>
        <v>0</v>
      </c>
      <c r="W1038"/>
      <c r="X1038"/>
      <c r="Y1038" s="7"/>
      <c r="Z1038"/>
      <c r="AA1038" s="35"/>
    </row>
    <row r="1039" spans="1:30" hidden="1" x14ac:dyDescent="0.2">
      <c r="A1039" s="6" t="s">
        <v>875</v>
      </c>
      <c r="B1039" s="2">
        <f t="shared" si="136"/>
        <v>0</v>
      </c>
      <c r="C1039" s="2">
        <f t="shared" si="137"/>
        <v>9</v>
      </c>
      <c r="L1039" s="29">
        <f t="shared" si="138"/>
        <v>0</v>
      </c>
      <c r="N1039" s="29">
        <f t="shared" si="139"/>
        <v>0</v>
      </c>
      <c r="R1039" s="29">
        <f t="shared" si="140"/>
        <v>0</v>
      </c>
      <c r="V1039" s="29">
        <f t="shared" si="141"/>
        <v>0</v>
      </c>
      <c r="W1039"/>
      <c r="X1039"/>
      <c r="Y1039" s="7"/>
      <c r="Z1039"/>
      <c r="AA1039" s="35"/>
    </row>
    <row r="1040" spans="1:30" hidden="1" x14ac:dyDescent="0.2">
      <c r="A1040" s="6" t="s">
        <v>876</v>
      </c>
      <c r="B1040" s="2">
        <f t="shared" si="136"/>
        <v>0</v>
      </c>
      <c r="C1040" s="2">
        <f t="shared" si="137"/>
        <v>9</v>
      </c>
      <c r="L1040" s="29">
        <f t="shared" si="138"/>
        <v>0</v>
      </c>
      <c r="N1040" s="29">
        <f t="shared" si="139"/>
        <v>0</v>
      </c>
      <c r="R1040" s="29">
        <f t="shared" si="140"/>
        <v>0</v>
      </c>
      <c r="V1040" s="29">
        <f t="shared" si="141"/>
        <v>0</v>
      </c>
      <c r="W1040"/>
      <c r="X1040"/>
      <c r="Y1040" s="7"/>
      <c r="Z1040"/>
      <c r="AA1040" s="35"/>
    </row>
    <row r="1041" spans="1:27" hidden="1" x14ac:dyDescent="0.2">
      <c r="A1041" s="6" t="s">
        <v>877</v>
      </c>
      <c r="B1041" s="2">
        <f t="shared" si="136"/>
        <v>0</v>
      </c>
      <c r="C1041" s="2">
        <f t="shared" si="137"/>
        <v>9</v>
      </c>
      <c r="L1041" s="29">
        <f t="shared" si="138"/>
        <v>0</v>
      </c>
      <c r="N1041" s="29">
        <f t="shared" si="139"/>
        <v>0</v>
      </c>
      <c r="R1041" s="29">
        <f t="shared" si="140"/>
        <v>0</v>
      </c>
      <c r="V1041" s="29">
        <f t="shared" si="141"/>
        <v>0</v>
      </c>
      <c r="W1041"/>
      <c r="X1041"/>
      <c r="Y1041" s="7"/>
      <c r="Z1041"/>
      <c r="AA1041" s="35"/>
    </row>
    <row r="1042" spans="1:27" hidden="1" x14ac:dyDescent="0.2">
      <c r="A1042" s="6" t="s">
        <v>878</v>
      </c>
      <c r="B1042" s="2">
        <f t="shared" si="136"/>
        <v>0</v>
      </c>
      <c r="C1042" s="2">
        <f t="shared" si="137"/>
        <v>9</v>
      </c>
      <c r="L1042" s="29">
        <f t="shared" si="138"/>
        <v>0</v>
      </c>
      <c r="N1042" s="29">
        <f t="shared" si="139"/>
        <v>0</v>
      </c>
      <c r="R1042" s="29">
        <f t="shared" si="140"/>
        <v>0</v>
      </c>
      <c r="V1042" s="29">
        <f t="shared" si="141"/>
        <v>0</v>
      </c>
      <c r="W1042"/>
      <c r="X1042"/>
      <c r="Y1042" s="7"/>
      <c r="Z1042"/>
      <c r="AA1042" s="35"/>
    </row>
    <row r="1043" spans="1:27" hidden="1" x14ac:dyDescent="0.2">
      <c r="A1043" s="6" t="s">
        <v>879</v>
      </c>
      <c r="B1043" s="2">
        <f t="shared" si="136"/>
        <v>0</v>
      </c>
      <c r="C1043" s="2">
        <f t="shared" si="137"/>
        <v>9</v>
      </c>
      <c r="L1043" s="29">
        <f t="shared" si="138"/>
        <v>0</v>
      </c>
      <c r="N1043" s="29">
        <f t="shared" si="139"/>
        <v>0</v>
      </c>
      <c r="R1043" s="29">
        <f t="shared" si="140"/>
        <v>0</v>
      </c>
      <c r="V1043" s="29">
        <f t="shared" si="141"/>
        <v>0</v>
      </c>
      <c r="W1043"/>
      <c r="X1043"/>
      <c r="Y1043" s="7"/>
      <c r="Z1043"/>
      <c r="AA1043" s="35"/>
    </row>
    <row r="1044" spans="1:27" hidden="1" x14ac:dyDescent="0.2">
      <c r="A1044" s="6" t="s">
        <v>880</v>
      </c>
      <c r="B1044" s="2">
        <f t="shared" si="136"/>
        <v>0</v>
      </c>
      <c r="C1044" s="2">
        <f t="shared" si="137"/>
        <v>9</v>
      </c>
      <c r="L1044" s="29">
        <f t="shared" si="138"/>
        <v>0</v>
      </c>
      <c r="N1044" s="29">
        <f t="shared" si="139"/>
        <v>0</v>
      </c>
      <c r="R1044" s="29">
        <f t="shared" si="140"/>
        <v>0</v>
      </c>
      <c r="V1044" s="29">
        <f t="shared" si="141"/>
        <v>0</v>
      </c>
      <c r="W1044"/>
      <c r="X1044"/>
      <c r="Y1044" s="7"/>
      <c r="Z1044"/>
      <c r="AA1044" s="35"/>
    </row>
    <row r="1045" spans="1:27" hidden="1" x14ac:dyDescent="0.2">
      <c r="A1045" s="6" t="s">
        <v>881</v>
      </c>
      <c r="B1045" s="2">
        <f t="shared" si="136"/>
        <v>0</v>
      </c>
      <c r="C1045" s="2">
        <f t="shared" si="137"/>
        <v>9</v>
      </c>
      <c r="L1045" s="29">
        <f t="shared" si="138"/>
        <v>0</v>
      </c>
      <c r="N1045" s="29">
        <f t="shared" si="139"/>
        <v>0</v>
      </c>
      <c r="R1045" s="29">
        <f t="shared" si="140"/>
        <v>0</v>
      </c>
      <c r="V1045" s="29">
        <f t="shared" si="141"/>
        <v>0</v>
      </c>
      <c r="W1045"/>
      <c r="X1045"/>
      <c r="Y1045" s="7"/>
      <c r="Z1045"/>
      <c r="AA1045" s="35"/>
    </row>
    <row r="1046" spans="1:27" hidden="1" x14ac:dyDescent="0.2">
      <c r="A1046" s="6" t="s">
        <v>882</v>
      </c>
      <c r="B1046" s="2">
        <f t="shared" si="136"/>
        <v>0</v>
      </c>
      <c r="C1046" s="2">
        <f t="shared" si="137"/>
        <v>9</v>
      </c>
      <c r="L1046" s="29">
        <f t="shared" si="138"/>
        <v>0</v>
      </c>
      <c r="N1046" s="29">
        <f t="shared" si="139"/>
        <v>0</v>
      </c>
      <c r="R1046" s="29">
        <f t="shared" si="140"/>
        <v>0</v>
      </c>
      <c r="V1046" s="29">
        <f t="shared" si="141"/>
        <v>0</v>
      </c>
      <c r="W1046"/>
      <c r="X1046"/>
      <c r="Y1046" s="7"/>
      <c r="Z1046"/>
      <c r="AA1046" s="35"/>
    </row>
    <row r="1047" spans="1:27" hidden="1" x14ac:dyDescent="0.2">
      <c r="A1047" s="6" t="s">
        <v>883</v>
      </c>
      <c r="B1047" s="2">
        <f t="shared" si="136"/>
        <v>0</v>
      </c>
      <c r="C1047" s="2">
        <f t="shared" si="137"/>
        <v>9</v>
      </c>
      <c r="L1047" s="29">
        <f t="shared" si="138"/>
        <v>0</v>
      </c>
      <c r="N1047" s="29">
        <f t="shared" si="139"/>
        <v>0</v>
      </c>
      <c r="R1047" s="29">
        <f t="shared" si="140"/>
        <v>0</v>
      </c>
      <c r="V1047" s="29">
        <f t="shared" si="141"/>
        <v>0</v>
      </c>
      <c r="W1047"/>
      <c r="X1047"/>
      <c r="Y1047" s="7"/>
      <c r="Z1047"/>
      <c r="AA1047" s="35"/>
    </row>
    <row r="1048" spans="1:27" hidden="1" x14ac:dyDescent="0.2">
      <c r="A1048" s="6" t="s">
        <v>884</v>
      </c>
      <c r="B1048" s="2">
        <f t="shared" si="136"/>
        <v>0</v>
      </c>
      <c r="C1048" s="2">
        <f t="shared" si="137"/>
        <v>9</v>
      </c>
      <c r="L1048" s="29">
        <f t="shared" si="138"/>
        <v>0</v>
      </c>
      <c r="N1048" s="29">
        <f t="shared" si="139"/>
        <v>0</v>
      </c>
      <c r="R1048" s="29">
        <f t="shared" si="140"/>
        <v>0</v>
      </c>
      <c r="V1048" s="29">
        <f t="shared" si="141"/>
        <v>0</v>
      </c>
      <c r="W1048"/>
      <c r="X1048"/>
      <c r="Y1048" s="7"/>
      <c r="Z1048"/>
      <c r="AA1048" s="35"/>
    </row>
    <row r="1049" spans="1:27" hidden="1" x14ac:dyDescent="0.2">
      <c r="A1049" s="6" t="s">
        <v>885</v>
      </c>
      <c r="B1049" s="2">
        <f t="shared" si="136"/>
        <v>0</v>
      </c>
      <c r="C1049" s="2">
        <f t="shared" si="137"/>
        <v>9</v>
      </c>
      <c r="L1049" s="29">
        <f t="shared" si="138"/>
        <v>0</v>
      </c>
      <c r="N1049" s="29">
        <f t="shared" si="139"/>
        <v>0</v>
      </c>
      <c r="R1049" s="29">
        <f t="shared" si="140"/>
        <v>0</v>
      </c>
      <c r="V1049" s="29">
        <f t="shared" si="141"/>
        <v>0</v>
      </c>
      <c r="W1049"/>
      <c r="X1049"/>
      <c r="Y1049" s="7"/>
      <c r="Z1049"/>
      <c r="AA1049" s="35"/>
    </row>
    <row r="1050" spans="1:27" hidden="1" x14ac:dyDescent="0.2">
      <c r="A1050" s="6" t="s">
        <v>886</v>
      </c>
      <c r="B1050" s="2">
        <f t="shared" si="136"/>
        <v>0</v>
      </c>
      <c r="C1050" s="2">
        <f t="shared" si="137"/>
        <v>9</v>
      </c>
      <c r="L1050" s="29">
        <f t="shared" si="138"/>
        <v>0</v>
      </c>
      <c r="N1050" s="29">
        <f t="shared" si="139"/>
        <v>0</v>
      </c>
      <c r="R1050" s="29">
        <f t="shared" si="140"/>
        <v>0</v>
      </c>
      <c r="V1050" s="29">
        <f t="shared" si="141"/>
        <v>0</v>
      </c>
      <c r="W1050"/>
      <c r="X1050"/>
      <c r="Y1050" s="7"/>
      <c r="Z1050"/>
      <c r="AA1050" s="35"/>
    </row>
    <row r="1051" spans="1:27" hidden="1" x14ac:dyDescent="0.2">
      <c r="A1051" s="6" t="s">
        <v>887</v>
      </c>
      <c r="B1051" s="2">
        <f t="shared" si="136"/>
        <v>0</v>
      </c>
      <c r="C1051" s="2">
        <f t="shared" si="137"/>
        <v>9</v>
      </c>
      <c r="L1051" s="29">
        <f t="shared" si="138"/>
        <v>0</v>
      </c>
      <c r="N1051" s="29">
        <f t="shared" si="139"/>
        <v>0</v>
      </c>
      <c r="R1051" s="29">
        <f t="shared" si="140"/>
        <v>0</v>
      </c>
      <c r="V1051" s="29">
        <f t="shared" si="141"/>
        <v>0</v>
      </c>
      <c r="W1051"/>
      <c r="X1051"/>
      <c r="Y1051" s="7"/>
      <c r="Z1051"/>
      <c r="AA1051" s="35"/>
    </row>
    <row r="1052" spans="1:27" hidden="1" x14ac:dyDescent="0.2">
      <c r="A1052" s="6" t="s">
        <v>888</v>
      </c>
      <c r="B1052" s="2">
        <f t="shared" si="136"/>
        <v>0</v>
      </c>
      <c r="C1052" s="2">
        <f t="shared" si="137"/>
        <v>9</v>
      </c>
      <c r="L1052" s="29">
        <f t="shared" si="138"/>
        <v>0</v>
      </c>
      <c r="N1052" s="29">
        <f t="shared" si="139"/>
        <v>0</v>
      </c>
      <c r="R1052" s="29">
        <f t="shared" si="140"/>
        <v>0</v>
      </c>
      <c r="V1052" s="29">
        <f t="shared" si="141"/>
        <v>0</v>
      </c>
      <c r="W1052"/>
      <c r="X1052"/>
      <c r="Y1052" s="7"/>
      <c r="Z1052"/>
      <c r="AA1052" s="35"/>
    </row>
    <row r="1053" spans="1:27" hidden="1" x14ac:dyDescent="0.2">
      <c r="A1053" s="6" t="s">
        <v>889</v>
      </c>
      <c r="B1053" s="2">
        <f t="shared" si="136"/>
        <v>0</v>
      </c>
      <c r="C1053" s="2">
        <f t="shared" si="137"/>
        <v>9</v>
      </c>
      <c r="L1053" s="29">
        <f t="shared" si="138"/>
        <v>0</v>
      </c>
      <c r="N1053" s="29">
        <f t="shared" si="139"/>
        <v>0</v>
      </c>
      <c r="R1053" s="29">
        <f t="shared" si="140"/>
        <v>0</v>
      </c>
      <c r="V1053" s="29">
        <f t="shared" si="141"/>
        <v>0</v>
      </c>
      <c r="W1053"/>
      <c r="X1053"/>
      <c r="Y1053" s="7"/>
      <c r="Z1053"/>
      <c r="AA1053" s="35"/>
    </row>
    <row r="1054" spans="1:27" hidden="1" x14ac:dyDescent="0.2">
      <c r="A1054" s="6" t="s">
        <v>890</v>
      </c>
      <c r="B1054" s="2">
        <f t="shared" si="136"/>
        <v>0</v>
      </c>
      <c r="C1054" s="2">
        <f t="shared" si="137"/>
        <v>9</v>
      </c>
      <c r="L1054" s="29">
        <f t="shared" si="138"/>
        <v>0</v>
      </c>
      <c r="N1054" s="29">
        <f t="shared" si="139"/>
        <v>0</v>
      </c>
      <c r="R1054" s="29">
        <f t="shared" si="140"/>
        <v>0</v>
      </c>
      <c r="V1054" s="29">
        <f t="shared" si="141"/>
        <v>0</v>
      </c>
      <c r="W1054"/>
      <c r="X1054"/>
      <c r="Y1054" s="7"/>
      <c r="Z1054"/>
      <c r="AA1054" s="35"/>
    </row>
    <row r="1055" spans="1:27" hidden="1" x14ac:dyDescent="0.2">
      <c r="A1055" s="6" t="s">
        <v>891</v>
      </c>
      <c r="B1055" s="2">
        <f t="shared" si="136"/>
        <v>0</v>
      </c>
      <c r="C1055" s="2">
        <f t="shared" si="137"/>
        <v>9</v>
      </c>
      <c r="L1055" s="29">
        <f t="shared" si="138"/>
        <v>0</v>
      </c>
      <c r="N1055" s="29">
        <f t="shared" si="139"/>
        <v>0</v>
      </c>
      <c r="R1055" s="29">
        <f t="shared" si="140"/>
        <v>0</v>
      </c>
      <c r="V1055" s="29">
        <f t="shared" si="141"/>
        <v>0</v>
      </c>
      <c r="W1055"/>
      <c r="X1055"/>
      <c r="Y1055" s="7"/>
      <c r="Z1055"/>
      <c r="AA1055" s="35"/>
    </row>
    <row r="1056" spans="1:27" hidden="1" x14ac:dyDescent="0.2">
      <c r="A1056" s="6" t="s">
        <v>892</v>
      </c>
      <c r="B1056" s="2">
        <f t="shared" si="136"/>
        <v>0</v>
      </c>
      <c r="C1056" s="2">
        <f t="shared" si="137"/>
        <v>9</v>
      </c>
      <c r="L1056" s="29">
        <f t="shared" si="138"/>
        <v>0</v>
      </c>
      <c r="N1056" s="29">
        <f t="shared" si="139"/>
        <v>0</v>
      </c>
      <c r="R1056" s="29">
        <f t="shared" si="140"/>
        <v>0</v>
      </c>
      <c r="V1056" s="29">
        <f t="shared" si="141"/>
        <v>0</v>
      </c>
      <c r="W1056"/>
      <c r="X1056"/>
      <c r="Y1056" s="7"/>
      <c r="Z1056"/>
      <c r="AA1056" s="35"/>
    </row>
    <row r="1057" spans="1:27" hidden="1" x14ac:dyDescent="0.2">
      <c r="A1057" s="6" t="s">
        <v>893</v>
      </c>
      <c r="B1057" s="2">
        <f t="shared" si="136"/>
        <v>0</v>
      </c>
      <c r="C1057" s="2">
        <f t="shared" si="137"/>
        <v>9</v>
      </c>
      <c r="L1057" s="29">
        <f t="shared" si="138"/>
        <v>0</v>
      </c>
      <c r="N1057" s="29">
        <f t="shared" si="139"/>
        <v>0</v>
      </c>
      <c r="R1057" s="29">
        <f t="shared" si="140"/>
        <v>0</v>
      </c>
      <c r="V1057" s="29">
        <f t="shared" si="141"/>
        <v>0</v>
      </c>
      <c r="W1057"/>
      <c r="X1057"/>
      <c r="Y1057" s="7"/>
      <c r="Z1057"/>
      <c r="AA1057" s="35"/>
    </row>
    <row r="1058" spans="1:27" hidden="1" x14ac:dyDescent="0.2">
      <c r="A1058" s="6" t="s">
        <v>894</v>
      </c>
      <c r="B1058" s="2">
        <f t="shared" si="136"/>
        <v>0</v>
      </c>
      <c r="C1058" s="2">
        <f t="shared" si="137"/>
        <v>9</v>
      </c>
      <c r="L1058" s="29">
        <f t="shared" si="138"/>
        <v>0</v>
      </c>
      <c r="N1058" s="29">
        <f t="shared" si="139"/>
        <v>0</v>
      </c>
      <c r="R1058" s="29">
        <f t="shared" si="140"/>
        <v>0</v>
      </c>
      <c r="V1058" s="29">
        <f t="shared" si="141"/>
        <v>0</v>
      </c>
      <c r="W1058"/>
      <c r="X1058"/>
      <c r="Y1058" s="7"/>
      <c r="Z1058"/>
      <c r="AA1058" s="35"/>
    </row>
    <row r="1059" spans="1:27" hidden="1" x14ac:dyDescent="0.2">
      <c r="A1059" s="6" t="s">
        <v>895</v>
      </c>
      <c r="B1059" s="2">
        <f t="shared" si="136"/>
        <v>0</v>
      </c>
      <c r="C1059" s="2">
        <f t="shared" si="137"/>
        <v>9</v>
      </c>
      <c r="L1059" s="29">
        <f t="shared" si="138"/>
        <v>0</v>
      </c>
      <c r="N1059" s="29">
        <f t="shared" si="139"/>
        <v>0</v>
      </c>
      <c r="R1059" s="29">
        <f t="shared" si="140"/>
        <v>0</v>
      </c>
      <c r="V1059" s="29">
        <f t="shared" si="141"/>
        <v>0</v>
      </c>
      <c r="W1059"/>
      <c r="X1059"/>
      <c r="Y1059" s="7"/>
      <c r="Z1059"/>
      <c r="AA1059" s="35"/>
    </row>
    <row r="1060" spans="1:27" hidden="1" x14ac:dyDescent="0.2">
      <c r="A1060" s="6" t="s">
        <v>896</v>
      </c>
      <c r="B1060" s="2">
        <f t="shared" si="136"/>
        <v>0</v>
      </c>
      <c r="C1060" s="2">
        <f t="shared" si="137"/>
        <v>9</v>
      </c>
      <c r="L1060" s="29">
        <f t="shared" si="138"/>
        <v>0</v>
      </c>
      <c r="N1060" s="29">
        <f t="shared" si="139"/>
        <v>0</v>
      </c>
      <c r="R1060" s="29">
        <f t="shared" si="140"/>
        <v>0</v>
      </c>
      <c r="V1060" s="29">
        <f t="shared" si="141"/>
        <v>0</v>
      </c>
      <c r="W1060"/>
      <c r="X1060"/>
      <c r="Y1060" s="7"/>
      <c r="Z1060"/>
      <c r="AA1060" s="35"/>
    </row>
    <row r="1061" spans="1:27" hidden="1" x14ac:dyDescent="0.2">
      <c r="A1061" s="6" t="s">
        <v>897</v>
      </c>
      <c r="B1061" s="2">
        <f t="shared" si="136"/>
        <v>0</v>
      </c>
      <c r="C1061" s="2">
        <f t="shared" si="137"/>
        <v>9</v>
      </c>
      <c r="L1061" s="29">
        <f t="shared" si="138"/>
        <v>0</v>
      </c>
      <c r="N1061" s="29">
        <f t="shared" si="139"/>
        <v>0</v>
      </c>
      <c r="R1061" s="29">
        <f t="shared" si="140"/>
        <v>0</v>
      </c>
      <c r="V1061" s="29">
        <f t="shared" si="141"/>
        <v>0</v>
      </c>
      <c r="W1061"/>
      <c r="X1061"/>
      <c r="Y1061" s="7"/>
      <c r="Z1061"/>
      <c r="AA1061" s="35"/>
    </row>
    <row r="1062" spans="1:27" hidden="1" x14ac:dyDescent="0.2">
      <c r="A1062" s="6" t="s">
        <v>898</v>
      </c>
      <c r="B1062" s="2">
        <f t="shared" si="136"/>
        <v>0</v>
      </c>
      <c r="C1062" s="2">
        <f t="shared" si="137"/>
        <v>9</v>
      </c>
      <c r="L1062" s="29">
        <f t="shared" si="138"/>
        <v>0</v>
      </c>
      <c r="N1062" s="29">
        <f t="shared" si="139"/>
        <v>0</v>
      </c>
      <c r="R1062" s="29">
        <f t="shared" si="140"/>
        <v>0</v>
      </c>
      <c r="V1062" s="29">
        <f t="shared" si="141"/>
        <v>0</v>
      </c>
      <c r="W1062"/>
      <c r="X1062"/>
      <c r="Y1062" s="7"/>
      <c r="Z1062"/>
      <c r="AA1062" s="35"/>
    </row>
    <row r="1063" spans="1:27" hidden="1" x14ac:dyDescent="0.2">
      <c r="A1063" s="6" t="s">
        <v>899</v>
      </c>
      <c r="B1063" s="2">
        <f t="shared" si="136"/>
        <v>0</v>
      </c>
      <c r="C1063" s="2">
        <f t="shared" si="137"/>
        <v>9</v>
      </c>
      <c r="L1063" s="29">
        <f t="shared" si="138"/>
        <v>0</v>
      </c>
      <c r="N1063" s="29">
        <f t="shared" si="139"/>
        <v>0</v>
      </c>
      <c r="R1063" s="29">
        <f t="shared" si="140"/>
        <v>0</v>
      </c>
      <c r="V1063" s="29">
        <f t="shared" si="141"/>
        <v>0</v>
      </c>
      <c r="W1063"/>
      <c r="X1063"/>
      <c r="Y1063" s="7"/>
      <c r="Z1063"/>
      <c r="AA1063" s="35"/>
    </row>
    <row r="1064" spans="1:27" hidden="1" x14ac:dyDescent="0.2">
      <c r="A1064" s="6" t="s">
        <v>900</v>
      </c>
      <c r="B1064" s="2">
        <f t="shared" si="136"/>
        <v>0</v>
      </c>
      <c r="C1064" s="2">
        <f t="shared" si="137"/>
        <v>9</v>
      </c>
      <c r="L1064" s="29">
        <f t="shared" si="138"/>
        <v>0</v>
      </c>
      <c r="N1064" s="29">
        <f t="shared" si="139"/>
        <v>0</v>
      </c>
      <c r="R1064" s="29">
        <f t="shared" si="140"/>
        <v>0</v>
      </c>
      <c r="V1064" s="29">
        <f t="shared" si="141"/>
        <v>0</v>
      </c>
      <c r="W1064"/>
      <c r="X1064"/>
      <c r="Y1064" s="7"/>
      <c r="Z1064"/>
      <c r="AA1064" s="35"/>
    </row>
    <row r="1065" spans="1:27" hidden="1" x14ac:dyDescent="0.2">
      <c r="A1065" s="6" t="s">
        <v>901</v>
      </c>
      <c r="B1065" s="2">
        <f t="shared" si="136"/>
        <v>0</v>
      </c>
      <c r="C1065" s="2">
        <f t="shared" si="137"/>
        <v>9</v>
      </c>
      <c r="L1065" s="29">
        <f t="shared" si="138"/>
        <v>0</v>
      </c>
      <c r="N1065" s="29">
        <f t="shared" si="139"/>
        <v>0</v>
      </c>
      <c r="R1065" s="29">
        <f t="shared" si="140"/>
        <v>0</v>
      </c>
      <c r="V1065" s="29">
        <f t="shared" si="141"/>
        <v>0</v>
      </c>
      <c r="W1065"/>
      <c r="X1065"/>
      <c r="Y1065" s="7"/>
      <c r="Z1065"/>
      <c r="AA1065" s="35"/>
    </row>
    <row r="1066" spans="1:27" hidden="1" x14ac:dyDescent="0.2">
      <c r="A1066" s="6" t="s">
        <v>902</v>
      </c>
      <c r="B1066" s="2">
        <f t="shared" si="136"/>
        <v>0</v>
      </c>
      <c r="C1066" s="2">
        <f t="shared" si="137"/>
        <v>9</v>
      </c>
      <c r="L1066" s="29">
        <f t="shared" si="138"/>
        <v>0</v>
      </c>
      <c r="N1066" s="29">
        <f t="shared" si="139"/>
        <v>0</v>
      </c>
      <c r="R1066" s="29">
        <f t="shared" si="140"/>
        <v>0</v>
      </c>
      <c r="V1066" s="29">
        <f t="shared" si="141"/>
        <v>0</v>
      </c>
      <c r="W1066"/>
      <c r="X1066"/>
      <c r="Y1066" s="7"/>
      <c r="Z1066"/>
      <c r="AA1066" s="35"/>
    </row>
    <row r="1067" spans="1:27" hidden="1" x14ac:dyDescent="0.2">
      <c r="A1067" s="6" t="s">
        <v>903</v>
      </c>
      <c r="B1067" s="2">
        <f t="shared" si="136"/>
        <v>0</v>
      </c>
      <c r="C1067" s="2">
        <f t="shared" si="137"/>
        <v>9</v>
      </c>
      <c r="L1067" s="29">
        <f t="shared" si="138"/>
        <v>0</v>
      </c>
      <c r="N1067" s="29">
        <f t="shared" si="139"/>
        <v>0</v>
      </c>
      <c r="R1067" s="29">
        <f t="shared" si="140"/>
        <v>0</v>
      </c>
      <c r="V1067" s="29">
        <f t="shared" si="141"/>
        <v>0</v>
      </c>
      <c r="W1067"/>
      <c r="X1067"/>
      <c r="Y1067" s="7"/>
      <c r="Z1067"/>
      <c r="AA1067" s="35"/>
    </row>
    <row r="1068" spans="1:27" hidden="1" x14ac:dyDescent="0.2">
      <c r="A1068" s="6" t="s">
        <v>904</v>
      </c>
      <c r="B1068" s="2">
        <f t="shared" si="136"/>
        <v>0</v>
      </c>
      <c r="C1068" s="2">
        <f t="shared" si="137"/>
        <v>9</v>
      </c>
      <c r="L1068" s="29">
        <f t="shared" si="138"/>
        <v>0</v>
      </c>
      <c r="N1068" s="29">
        <f t="shared" si="139"/>
        <v>0</v>
      </c>
      <c r="R1068" s="29">
        <f t="shared" si="140"/>
        <v>0</v>
      </c>
      <c r="V1068" s="29">
        <f t="shared" si="141"/>
        <v>0</v>
      </c>
      <c r="W1068"/>
      <c r="X1068"/>
      <c r="Y1068" s="7"/>
      <c r="Z1068"/>
      <c r="AA1068" s="35"/>
    </row>
    <row r="1069" spans="1:27" hidden="1" x14ac:dyDescent="0.2">
      <c r="A1069" s="6" t="s">
        <v>905</v>
      </c>
      <c r="B1069" s="2">
        <f t="shared" si="136"/>
        <v>0</v>
      </c>
      <c r="C1069" s="2">
        <f t="shared" si="137"/>
        <v>9</v>
      </c>
      <c r="L1069" s="29">
        <f t="shared" si="138"/>
        <v>0</v>
      </c>
      <c r="N1069" s="29">
        <f t="shared" si="139"/>
        <v>0</v>
      </c>
      <c r="R1069" s="29">
        <f t="shared" si="140"/>
        <v>0</v>
      </c>
      <c r="V1069" s="29">
        <f t="shared" si="141"/>
        <v>0</v>
      </c>
      <c r="W1069"/>
      <c r="X1069"/>
      <c r="Y1069" s="7"/>
      <c r="Z1069"/>
      <c r="AA1069" s="35"/>
    </row>
    <row r="1070" spans="1:27" hidden="1" x14ac:dyDescent="0.2">
      <c r="A1070" s="6" t="s">
        <v>906</v>
      </c>
      <c r="B1070" s="2">
        <f t="shared" si="136"/>
        <v>0</v>
      </c>
      <c r="C1070" s="2">
        <f t="shared" si="137"/>
        <v>9</v>
      </c>
      <c r="L1070" s="29">
        <f t="shared" si="138"/>
        <v>0</v>
      </c>
      <c r="N1070" s="29">
        <f t="shared" si="139"/>
        <v>0</v>
      </c>
      <c r="R1070" s="29">
        <f t="shared" si="140"/>
        <v>0</v>
      </c>
      <c r="V1070" s="29">
        <f t="shared" si="141"/>
        <v>0</v>
      </c>
      <c r="W1070"/>
      <c r="X1070"/>
      <c r="Y1070" s="7"/>
      <c r="Z1070"/>
      <c r="AA1070" s="35"/>
    </row>
    <row r="1071" spans="1:27" hidden="1" x14ac:dyDescent="0.2">
      <c r="A1071" s="6" t="s">
        <v>907</v>
      </c>
      <c r="B1071" s="2">
        <f t="shared" si="136"/>
        <v>0</v>
      </c>
      <c r="C1071" s="2">
        <f t="shared" si="137"/>
        <v>9</v>
      </c>
      <c r="L1071" s="29">
        <f t="shared" si="138"/>
        <v>0</v>
      </c>
      <c r="N1071" s="29">
        <f t="shared" si="139"/>
        <v>0</v>
      </c>
      <c r="R1071" s="29">
        <f t="shared" si="140"/>
        <v>0</v>
      </c>
      <c r="V1071" s="29">
        <f t="shared" si="141"/>
        <v>0</v>
      </c>
      <c r="W1071"/>
      <c r="X1071"/>
      <c r="Y1071" s="7"/>
      <c r="Z1071"/>
      <c r="AA1071" s="35"/>
    </row>
    <row r="1072" spans="1:27" hidden="1" x14ac:dyDescent="0.2">
      <c r="A1072" s="6" t="s">
        <v>908</v>
      </c>
      <c r="B1072" s="2">
        <f t="shared" si="136"/>
        <v>0</v>
      </c>
      <c r="C1072" s="2">
        <f t="shared" si="137"/>
        <v>9</v>
      </c>
      <c r="L1072" s="29">
        <f t="shared" si="138"/>
        <v>0</v>
      </c>
      <c r="N1072" s="29">
        <f t="shared" si="139"/>
        <v>0</v>
      </c>
      <c r="R1072" s="29">
        <f t="shared" si="140"/>
        <v>0</v>
      </c>
      <c r="V1072" s="29">
        <f t="shared" si="141"/>
        <v>0</v>
      </c>
      <c r="W1072"/>
      <c r="X1072"/>
      <c r="Y1072" s="7"/>
      <c r="Z1072"/>
      <c r="AA1072" s="35"/>
    </row>
    <row r="1073" spans="1:27" hidden="1" x14ac:dyDescent="0.2">
      <c r="A1073" s="6" t="s">
        <v>909</v>
      </c>
      <c r="B1073" s="2">
        <f t="shared" si="136"/>
        <v>0</v>
      </c>
      <c r="C1073" s="2">
        <f t="shared" si="137"/>
        <v>9</v>
      </c>
      <c r="L1073" s="29">
        <f t="shared" si="138"/>
        <v>0</v>
      </c>
      <c r="N1073" s="29">
        <f t="shared" si="139"/>
        <v>0</v>
      </c>
      <c r="R1073" s="29">
        <f t="shared" si="140"/>
        <v>0</v>
      </c>
      <c r="V1073" s="29">
        <f t="shared" si="141"/>
        <v>0</v>
      </c>
      <c r="W1073"/>
      <c r="X1073"/>
      <c r="Y1073" s="7"/>
      <c r="Z1073"/>
      <c r="AA1073" s="35"/>
    </row>
    <row r="1074" spans="1:27" hidden="1" x14ac:dyDescent="0.2">
      <c r="A1074" s="6" t="s">
        <v>910</v>
      </c>
      <c r="B1074" s="2">
        <f t="shared" si="136"/>
        <v>0</v>
      </c>
      <c r="C1074" s="2">
        <f t="shared" si="137"/>
        <v>9</v>
      </c>
      <c r="L1074" s="29">
        <f t="shared" si="138"/>
        <v>0</v>
      </c>
      <c r="N1074" s="29">
        <f t="shared" si="139"/>
        <v>0</v>
      </c>
      <c r="R1074" s="29">
        <f t="shared" si="140"/>
        <v>0</v>
      </c>
      <c r="V1074" s="29">
        <f t="shared" si="141"/>
        <v>0</v>
      </c>
      <c r="W1074"/>
      <c r="X1074"/>
      <c r="Y1074" s="7"/>
      <c r="Z1074"/>
      <c r="AA1074" s="35"/>
    </row>
    <row r="1075" spans="1:27" hidden="1" x14ac:dyDescent="0.2">
      <c r="A1075" s="6" t="s">
        <v>911</v>
      </c>
      <c r="B1075" s="2">
        <f t="shared" si="136"/>
        <v>0</v>
      </c>
      <c r="C1075" s="2">
        <f t="shared" si="137"/>
        <v>9</v>
      </c>
      <c r="L1075" s="29">
        <f t="shared" si="138"/>
        <v>0</v>
      </c>
      <c r="N1075" s="29">
        <f t="shared" si="139"/>
        <v>0</v>
      </c>
      <c r="R1075" s="29">
        <f t="shared" si="140"/>
        <v>0</v>
      </c>
      <c r="V1075" s="29">
        <f t="shared" si="141"/>
        <v>0</v>
      </c>
      <c r="W1075"/>
      <c r="X1075"/>
      <c r="Y1075" s="7"/>
      <c r="Z1075"/>
      <c r="AA1075" s="35"/>
    </row>
    <row r="1076" spans="1:27" hidden="1" x14ac:dyDescent="0.2">
      <c r="A1076" s="6" t="s">
        <v>912</v>
      </c>
      <c r="B1076" s="2">
        <f t="shared" si="136"/>
        <v>0</v>
      </c>
      <c r="C1076" s="2">
        <f t="shared" si="137"/>
        <v>9</v>
      </c>
      <c r="L1076" s="29">
        <f t="shared" si="138"/>
        <v>0</v>
      </c>
      <c r="N1076" s="29">
        <f t="shared" si="139"/>
        <v>0</v>
      </c>
      <c r="R1076" s="29">
        <f t="shared" si="140"/>
        <v>0</v>
      </c>
      <c r="V1076" s="29">
        <f t="shared" si="141"/>
        <v>0</v>
      </c>
      <c r="W1076"/>
      <c r="X1076"/>
      <c r="Y1076" s="7"/>
      <c r="Z1076"/>
      <c r="AA1076" s="35"/>
    </row>
    <row r="1077" spans="1:27" hidden="1" x14ac:dyDescent="0.2">
      <c r="A1077" s="6" t="s">
        <v>913</v>
      </c>
      <c r="B1077" s="2">
        <f t="shared" si="136"/>
        <v>0</v>
      </c>
      <c r="C1077" s="2">
        <f t="shared" si="137"/>
        <v>9</v>
      </c>
      <c r="L1077" s="29">
        <f t="shared" si="138"/>
        <v>0</v>
      </c>
      <c r="N1077" s="29">
        <f t="shared" si="139"/>
        <v>0</v>
      </c>
      <c r="R1077" s="29">
        <f t="shared" si="140"/>
        <v>0</v>
      </c>
      <c r="V1077" s="29">
        <f t="shared" si="141"/>
        <v>0</v>
      </c>
      <c r="W1077"/>
      <c r="X1077"/>
      <c r="Y1077" s="7"/>
      <c r="Z1077"/>
      <c r="AA1077" s="35"/>
    </row>
    <row r="1078" spans="1:27" hidden="1" x14ac:dyDescent="0.2">
      <c r="A1078" s="6" t="s">
        <v>914</v>
      </c>
      <c r="B1078" s="2">
        <f t="shared" si="136"/>
        <v>0</v>
      </c>
      <c r="C1078" s="2">
        <f t="shared" si="137"/>
        <v>9</v>
      </c>
      <c r="L1078" s="29">
        <f t="shared" si="138"/>
        <v>0</v>
      </c>
      <c r="N1078" s="29">
        <f t="shared" si="139"/>
        <v>0</v>
      </c>
      <c r="R1078" s="29">
        <f t="shared" si="140"/>
        <v>0</v>
      </c>
      <c r="V1078" s="29">
        <f t="shared" si="141"/>
        <v>0</v>
      </c>
      <c r="W1078"/>
      <c r="X1078"/>
      <c r="Y1078" s="7"/>
      <c r="Z1078"/>
      <c r="AA1078" s="35"/>
    </row>
    <row r="1079" spans="1:27" hidden="1" x14ac:dyDescent="0.2">
      <c r="A1079" s="6" t="s">
        <v>915</v>
      </c>
      <c r="B1079" s="2">
        <f t="shared" si="136"/>
        <v>0</v>
      </c>
      <c r="C1079" s="2">
        <f t="shared" si="137"/>
        <v>9</v>
      </c>
      <c r="L1079" s="29">
        <f t="shared" si="138"/>
        <v>0</v>
      </c>
      <c r="N1079" s="29">
        <f t="shared" si="139"/>
        <v>0</v>
      </c>
      <c r="R1079" s="29">
        <f t="shared" si="140"/>
        <v>0</v>
      </c>
      <c r="V1079" s="29">
        <f t="shared" si="141"/>
        <v>0</v>
      </c>
      <c r="W1079"/>
      <c r="X1079"/>
      <c r="Y1079" s="7"/>
      <c r="Z1079"/>
      <c r="AA1079" s="35"/>
    </row>
    <row r="1080" spans="1:27" hidden="1" x14ac:dyDescent="0.2">
      <c r="A1080" s="6" t="s">
        <v>916</v>
      </c>
      <c r="B1080" s="2">
        <f t="shared" si="136"/>
        <v>0</v>
      </c>
      <c r="C1080" s="2">
        <f t="shared" si="137"/>
        <v>9</v>
      </c>
      <c r="L1080" s="29">
        <f t="shared" si="138"/>
        <v>0</v>
      </c>
      <c r="N1080" s="29">
        <f t="shared" si="139"/>
        <v>0</v>
      </c>
      <c r="R1080" s="29">
        <f t="shared" si="140"/>
        <v>0</v>
      </c>
      <c r="V1080" s="29">
        <f t="shared" si="141"/>
        <v>0</v>
      </c>
      <c r="W1080"/>
      <c r="X1080"/>
      <c r="Y1080" s="7"/>
      <c r="Z1080"/>
      <c r="AA1080" s="35"/>
    </row>
    <row r="1081" spans="1:27" hidden="1" x14ac:dyDescent="0.2">
      <c r="A1081" s="6" t="s">
        <v>917</v>
      </c>
      <c r="B1081" s="2">
        <f t="shared" si="136"/>
        <v>0</v>
      </c>
      <c r="C1081" s="2">
        <f t="shared" si="137"/>
        <v>9</v>
      </c>
      <c r="L1081" s="29">
        <f t="shared" si="138"/>
        <v>0</v>
      </c>
      <c r="N1081" s="29">
        <f t="shared" si="139"/>
        <v>0</v>
      </c>
      <c r="R1081" s="29">
        <f t="shared" si="140"/>
        <v>0</v>
      </c>
      <c r="V1081" s="29">
        <f t="shared" si="141"/>
        <v>0</v>
      </c>
      <c r="W1081"/>
      <c r="X1081"/>
      <c r="Y1081" s="7"/>
      <c r="Z1081"/>
      <c r="AA1081" s="35"/>
    </row>
    <row r="1082" spans="1:27" hidden="1" x14ac:dyDescent="0.2">
      <c r="A1082" s="6" t="s">
        <v>918</v>
      </c>
      <c r="B1082" s="2">
        <f t="shared" si="136"/>
        <v>0</v>
      </c>
      <c r="C1082" s="2">
        <f t="shared" si="137"/>
        <v>9</v>
      </c>
      <c r="L1082" s="29">
        <f t="shared" si="138"/>
        <v>0</v>
      </c>
      <c r="N1082" s="29">
        <f t="shared" si="139"/>
        <v>0</v>
      </c>
      <c r="R1082" s="29">
        <f t="shared" si="140"/>
        <v>0</v>
      </c>
      <c r="V1082" s="29">
        <f t="shared" si="141"/>
        <v>0</v>
      </c>
      <c r="W1082"/>
      <c r="X1082"/>
      <c r="Y1082" s="7"/>
      <c r="Z1082"/>
      <c r="AA1082" s="35"/>
    </row>
    <row r="1083" spans="1:27" hidden="1" x14ac:dyDescent="0.2">
      <c r="A1083" s="6" t="s">
        <v>919</v>
      </c>
      <c r="B1083" s="2">
        <f t="shared" si="136"/>
        <v>0</v>
      </c>
      <c r="C1083" s="2">
        <f t="shared" si="137"/>
        <v>9</v>
      </c>
      <c r="L1083" s="29">
        <f t="shared" si="138"/>
        <v>0</v>
      </c>
      <c r="N1083" s="29">
        <f t="shared" si="139"/>
        <v>0</v>
      </c>
      <c r="R1083" s="29">
        <f t="shared" si="140"/>
        <v>0</v>
      </c>
      <c r="V1083" s="29">
        <f t="shared" si="141"/>
        <v>0</v>
      </c>
      <c r="W1083"/>
      <c r="X1083"/>
      <c r="Y1083" s="7"/>
      <c r="Z1083"/>
      <c r="AA1083" s="35"/>
    </row>
    <row r="1084" spans="1:27" hidden="1" x14ac:dyDescent="0.2">
      <c r="A1084" s="6" t="s">
        <v>920</v>
      </c>
      <c r="B1084" s="2">
        <f t="shared" si="136"/>
        <v>0</v>
      </c>
      <c r="C1084" s="2">
        <f t="shared" si="137"/>
        <v>9</v>
      </c>
      <c r="L1084" s="29">
        <f t="shared" si="138"/>
        <v>0</v>
      </c>
      <c r="N1084" s="29">
        <f t="shared" si="139"/>
        <v>0</v>
      </c>
      <c r="R1084" s="29">
        <f t="shared" si="140"/>
        <v>0</v>
      </c>
      <c r="V1084" s="29">
        <f t="shared" si="141"/>
        <v>0</v>
      </c>
      <c r="W1084"/>
      <c r="X1084"/>
      <c r="Y1084" s="7"/>
      <c r="Z1084"/>
      <c r="AA1084" s="35"/>
    </row>
    <row r="1085" spans="1:27" hidden="1" x14ac:dyDescent="0.2">
      <c r="A1085" s="6" t="s">
        <v>921</v>
      </c>
      <c r="B1085" s="2">
        <f t="shared" si="136"/>
        <v>0</v>
      </c>
      <c r="C1085" s="2">
        <f t="shared" si="137"/>
        <v>9</v>
      </c>
      <c r="L1085" s="29">
        <f t="shared" si="138"/>
        <v>0</v>
      </c>
      <c r="N1085" s="29">
        <f t="shared" si="139"/>
        <v>0</v>
      </c>
      <c r="R1085" s="29">
        <f t="shared" si="140"/>
        <v>0</v>
      </c>
      <c r="V1085" s="29">
        <f t="shared" si="141"/>
        <v>0</v>
      </c>
      <c r="W1085"/>
      <c r="X1085"/>
      <c r="Y1085" s="7"/>
      <c r="Z1085"/>
      <c r="AA1085" s="35"/>
    </row>
    <row r="1086" spans="1:27" hidden="1" x14ac:dyDescent="0.2">
      <c r="A1086" s="6" t="s">
        <v>922</v>
      </c>
      <c r="B1086" s="2">
        <f t="shared" si="136"/>
        <v>0</v>
      </c>
      <c r="C1086" s="2">
        <f t="shared" si="137"/>
        <v>9</v>
      </c>
      <c r="L1086" s="29">
        <f t="shared" si="138"/>
        <v>0</v>
      </c>
      <c r="N1086" s="29">
        <f t="shared" si="139"/>
        <v>0</v>
      </c>
      <c r="R1086" s="29">
        <f t="shared" si="140"/>
        <v>0</v>
      </c>
      <c r="V1086" s="29">
        <f t="shared" si="141"/>
        <v>0</v>
      </c>
      <c r="W1086"/>
      <c r="X1086"/>
      <c r="Y1086" s="7"/>
      <c r="Z1086"/>
      <c r="AA1086" s="35"/>
    </row>
    <row r="1087" spans="1:27" hidden="1" x14ac:dyDescent="0.2">
      <c r="A1087" s="6" t="s">
        <v>923</v>
      </c>
      <c r="B1087" s="2">
        <f t="shared" si="136"/>
        <v>0</v>
      </c>
      <c r="C1087" s="2">
        <f t="shared" si="137"/>
        <v>9</v>
      </c>
      <c r="L1087" s="29">
        <f t="shared" si="138"/>
        <v>0</v>
      </c>
      <c r="N1087" s="29">
        <f t="shared" si="139"/>
        <v>0</v>
      </c>
      <c r="R1087" s="29">
        <f t="shared" si="140"/>
        <v>0</v>
      </c>
      <c r="V1087" s="29">
        <f t="shared" si="141"/>
        <v>0</v>
      </c>
      <c r="W1087"/>
      <c r="X1087"/>
      <c r="Y1087" s="7"/>
      <c r="Z1087"/>
      <c r="AA1087" s="35"/>
    </row>
    <row r="1088" spans="1:27" hidden="1" x14ac:dyDescent="0.2">
      <c r="A1088" s="6" t="s">
        <v>924</v>
      </c>
      <c r="B1088" s="2">
        <f t="shared" si="136"/>
        <v>0</v>
      </c>
      <c r="C1088" s="2">
        <f t="shared" si="137"/>
        <v>9</v>
      </c>
      <c r="L1088" s="29">
        <f t="shared" si="138"/>
        <v>0</v>
      </c>
      <c r="N1088" s="29">
        <f t="shared" si="139"/>
        <v>0</v>
      </c>
      <c r="R1088" s="29">
        <f t="shared" si="140"/>
        <v>0</v>
      </c>
      <c r="V1088" s="29">
        <f t="shared" si="141"/>
        <v>0</v>
      </c>
      <c r="W1088"/>
      <c r="X1088"/>
      <c r="Y1088" s="7"/>
      <c r="Z1088"/>
      <c r="AA1088" s="35"/>
    </row>
    <row r="1089" spans="1:27" hidden="1" x14ac:dyDescent="0.2">
      <c r="A1089" s="6" t="s">
        <v>925</v>
      </c>
      <c r="B1089" s="2">
        <f t="shared" ref="B1089:B1152" si="143">+L1089+N1089+R1089+V1089+X1089</f>
        <v>0</v>
      </c>
      <c r="C1089" s="2">
        <f t="shared" ref="C1089:C1152" si="144">RANK(B1089,B$1012:B$1211,0)</f>
        <v>9</v>
      </c>
      <c r="L1089" s="29">
        <f t="shared" ref="L1089:L1152" si="145">IF(AND(I1089&lt;1,J1089&lt;1,K1089&lt;1),0,IF(250+((80-(I1089*60+J1089))*2)&lt;0,0,IF(K1089&lt;50,250+((80-(I1089*60+J1089))*2),IF(K1089&gt;49,250+((80-(I1089*60+J1089))*2)-1,250+((80-(I1089*60+J1089))*2)))))</f>
        <v>0</v>
      </c>
      <c r="N1089" s="29">
        <f t="shared" ref="N1089:N1152" si="146">IF(M1089&lt;89,0,250+((M1089-172)*3))</f>
        <v>0</v>
      </c>
      <c r="R1089" s="29">
        <f t="shared" ref="R1089:R1152" si="147">IF(AND(O1089&lt;1,P1089&lt;1,Q1089&lt;1),0,IF(250+((350-(O1089*60+P1089))*1)&lt;0,0,250+((350-(O1089*60+P1089))*1)))</f>
        <v>0</v>
      </c>
      <c r="V1089" s="29">
        <f t="shared" ref="V1089:V1152" si="148">IF(AND(S1089&lt;1,T1089&lt;1,U1089&lt;1),0,IF(500+((460-(S1089*60+T1089))*1)&lt;0,0,500+((460-(S1089*60+T1089))*1)))</f>
        <v>0</v>
      </c>
      <c r="W1089"/>
      <c r="X1089"/>
      <c r="Y1089" s="7"/>
      <c r="Z1089"/>
      <c r="AA1089" s="35"/>
    </row>
    <row r="1090" spans="1:27" hidden="1" x14ac:dyDescent="0.2">
      <c r="A1090" s="6" t="s">
        <v>926</v>
      </c>
      <c r="B1090" s="2">
        <f t="shared" si="143"/>
        <v>0</v>
      </c>
      <c r="C1090" s="2">
        <f t="shared" si="144"/>
        <v>9</v>
      </c>
      <c r="L1090" s="29">
        <f t="shared" si="145"/>
        <v>0</v>
      </c>
      <c r="N1090" s="29">
        <f t="shared" si="146"/>
        <v>0</v>
      </c>
      <c r="R1090" s="29">
        <f t="shared" si="147"/>
        <v>0</v>
      </c>
      <c r="V1090" s="29">
        <f t="shared" si="148"/>
        <v>0</v>
      </c>
      <c r="W1090"/>
      <c r="X1090"/>
      <c r="Y1090" s="7"/>
      <c r="Z1090"/>
      <c r="AA1090" s="35"/>
    </row>
    <row r="1091" spans="1:27" hidden="1" x14ac:dyDescent="0.2">
      <c r="A1091" s="6" t="s">
        <v>927</v>
      </c>
      <c r="B1091" s="2">
        <f t="shared" si="143"/>
        <v>0</v>
      </c>
      <c r="C1091" s="2">
        <f t="shared" si="144"/>
        <v>9</v>
      </c>
      <c r="L1091" s="29">
        <f t="shared" si="145"/>
        <v>0</v>
      </c>
      <c r="N1091" s="29">
        <f t="shared" si="146"/>
        <v>0</v>
      </c>
      <c r="R1091" s="29">
        <f t="shared" si="147"/>
        <v>0</v>
      </c>
      <c r="V1091" s="29">
        <f t="shared" si="148"/>
        <v>0</v>
      </c>
      <c r="W1091"/>
      <c r="X1091"/>
      <c r="Y1091" s="7"/>
      <c r="Z1091"/>
      <c r="AA1091" s="35"/>
    </row>
    <row r="1092" spans="1:27" hidden="1" x14ac:dyDescent="0.2">
      <c r="A1092" s="6" t="s">
        <v>928</v>
      </c>
      <c r="B1092" s="2">
        <f t="shared" si="143"/>
        <v>0</v>
      </c>
      <c r="C1092" s="2">
        <f t="shared" si="144"/>
        <v>9</v>
      </c>
      <c r="L1092" s="29">
        <f t="shared" si="145"/>
        <v>0</v>
      </c>
      <c r="N1092" s="29">
        <f t="shared" si="146"/>
        <v>0</v>
      </c>
      <c r="R1092" s="29">
        <f t="shared" si="147"/>
        <v>0</v>
      </c>
      <c r="V1092" s="29">
        <f t="shared" si="148"/>
        <v>0</v>
      </c>
      <c r="W1092"/>
      <c r="X1092"/>
      <c r="Y1092" s="7"/>
      <c r="Z1092"/>
      <c r="AA1092" s="35"/>
    </row>
    <row r="1093" spans="1:27" hidden="1" x14ac:dyDescent="0.2">
      <c r="A1093" s="6" t="s">
        <v>929</v>
      </c>
      <c r="B1093" s="2">
        <f t="shared" si="143"/>
        <v>0</v>
      </c>
      <c r="C1093" s="2">
        <f t="shared" si="144"/>
        <v>9</v>
      </c>
      <c r="L1093" s="29">
        <f t="shared" si="145"/>
        <v>0</v>
      </c>
      <c r="N1093" s="29">
        <f t="shared" si="146"/>
        <v>0</v>
      </c>
      <c r="R1093" s="29">
        <f t="shared" si="147"/>
        <v>0</v>
      </c>
      <c r="V1093" s="29">
        <f t="shared" si="148"/>
        <v>0</v>
      </c>
      <c r="W1093"/>
      <c r="X1093"/>
      <c r="Y1093" s="7"/>
      <c r="Z1093"/>
      <c r="AA1093" s="35"/>
    </row>
    <row r="1094" spans="1:27" hidden="1" x14ac:dyDescent="0.2">
      <c r="A1094" s="6" t="s">
        <v>930</v>
      </c>
      <c r="B1094" s="2">
        <f t="shared" si="143"/>
        <v>0</v>
      </c>
      <c r="C1094" s="2">
        <f t="shared" si="144"/>
        <v>9</v>
      </c>
      <c r="L1094" s="29">
        <f t="shared" si="145"/>
        <v>0</v>
      </c>
      <c r="N1094" s="29">
        <f t="shared" si="146"/>
        <v>0</v>
      </c>
      <c r="R1094" s="29">
        <f t="shared" si="147"/>
        <v>0</v>
      </c>
      <c r="V1094" s="29">
        <f t="shared" si="148"/>
        <v>0</v>
      </c>
      <c r="W1094"/>
      <c r="X1094"/>
      <c r="Y1094" s="7"/>
      <c r="Z1094"/>
      <c r="AA1094" s="35"/>
    </row>
    <row r="1095" spans="1:27" hidden="1" x14ac:dyDescent="0.2">
      <c r="A1095" s="6" t="s">
        <v>931</v>
      </c>
      <c r="B1095" s="2">
        <f t="shared" si="143"/>
        <v>0</v>
      </c>
      <c r="C1095" s="2">
        <f t="shared" si="144"/>
        <v>9</v>
      </c>
      <c r="L1095" s="29">
        <f t="shared" si="145"/>
        <v>0</v>
      </c>
      <c r="N1095" s="29">
        <f t="shared" si="146"/>
        <v>0</v>
      </c>
      <c r="R1095" s="29">
        <f t="shared" si="147"/>
        <v>0</v>
      </c>
      <c r="V1095" s="29">
        <f t="shared" si="148"/>
        <v>0</v>
      </c>
      <c r="W1095"/>
      <c r="X1095"/>
      <c r="Y1095" s="7"/>
      <c r="Z1095"/>
      <c r="AA1095" s="35"/>
    </row>
    <row r="1096" spans="1:27" hidden="1" x14ac:dyDescent="0.2">
      <c r="A1096" s="6" t="s">
        <v>932</v>
      </c>
      <c r="B1096" s="2">
        <f t="shared" si="143"/>
        <v>0</v>
      </c>
      <c r="C1096" s="2">
        <f t="shared" si="144"/>
        <v>9</v>
      </c>
      <c r="L1096" s="29">
        <f t="shared" si="145"/>
        <v>0</v>
      </c>
      <c r="N1096" s="29">
        <f t="shared" si="146"/>
        <v>0</v>
      </c>
      <c r="R1096" s="29">
        <f t="shared" si="147"/>
        <v>0</v>
      </c>
      <c r="V1096" s="29">
        <f t="shared" si="148"/>
        <v>0</v>
      </c>
      <c r="W1096"/>
      <c r="X1096"/>
      <c r="Y1096" s="7"/>
      <c r="Z1096"/>
      <c r="AA1096" s="35"/>
    </row>
    <row r="1097" spans="1:27" hidden="1" x14ac:dyDescent="0.2">
      <c r="A1097" s="6" t="s">
        <v>933</v>
      </c>
      <c r="B1097" s="2">
        <f t="shared" si="143"/>
        <v>0</v>
      </c>
      <c r="C1097" s="2">
        <f t="shared" si="144"/>
        <v>9</v>
      </c>
      <c r="L1097" s="29">
        <f t="shared" si="145"/>
        <v>0</v>
      </c>
      <c r="N1097" s="29">
        <f t="shared" si="146"/>
        <v>0</v>
      </c>
      <c r="R1097" s="29">
        <f t="shared" si="147"/>
        <v>0</v>
      </c>
      <c r="V1097" s="29">
        <f t="shared" si="148"/>
        <v>0</v>
      </c>
      <c r="W1097"/>
      <c r="X1097"/>
      <c r="Y1097" s="7"/>
      <c r="Z1097"/>
      <c r="AA1097" s="35"/>
    </row>
    <row r="1098" spans="1:27" hidden="1" x14ac:dyDescent="0.2">
      <c r="A1098" s="6" t="s">
        <v>934</v>
      </c>
      <c r="B1098" s="2">
        <f t="shared" si="143"/>
        <v>0</v>
      </c>
      <c r="C1098" s="2">
        <f t="shared" si="144"/>
        <v>9</v>
      </c>
      <c r="L1098" s="29">
        <f t="shared" si="145"/>
        <v>0</v>
      </c>
      <c r="N1098" s="29">
        <f t="shared" si="146"/>
        <v>0</v>
      </c>
      <c r="R1098" s="29">
        <f t="shared" si="147"/>
        <v>0</v>
      </c>
      <c r="V1098" s="29">
        <f t="shared" si="148"/>
        <v>0</v>
      </c>
      <c r="W1098"/>
      <c r="X1098"/>
      <c r="Y1098" s="7"/>
      <c r="Z1098"/>
      <c r="AA1098" s="35"/>
    </row>
    <row r="1099" spans="1:27" hidden="1" x14ac:dyDescent="0.2">
      <c r="A1099" s="6" t="s">
        <v>935</v>
      </c>
      <c r="B1099" s="2">
        <f t="shared" si="143"/>
        <v>0</v>
      </c>
      <c r="C1099" s="2">
        <f t="shared" si="144"/>
        <v>9</v>
      </c>
      <c r="L1099" s="29">
        <f t="shared" si="145"/>
        <v>0</v>
      </c>
      <c r="N1099" s="29">
        <f t="shared" si="146"/>
        <v>0</v>
      </c>
      <c r="R1099" s="29">
        <f t="shared" si="147"/>
        <v>0</v>
      </c>
      <c r="V1099" s="29">
        <f t="shared" si="148"/>
        <v>0</v>
      </c>
      <c r="W1099"/>
      <c r="X1099"/>
      <c r="Y1099" s="7"/>
      <c r="Z1099"/>
      <c r="AA1099" s="35"/>
    </row>
    <row r="1100" spans="1:27" hidden="1" x14ac:dyDescent="0.2">
      <c r="A1100" s="6" t="s">
        <v>936</v>
      </c>
      <c r="B1100" s="2">
        <f t="shared" si="143"/>
        <v>0</v>
      </c>
      <c r="C1100" s="2">
        <f t="shared" si="144"/>
        <v>9</v>
      </c>
      <c r="L1100" s="29">
        <f t="shared" si="145"/>
        <v>0</v>
      </c>
      <c r="N1100" s="29">
        <f t="shared" si="146"/>
        <v>0</v>
      </c>
      <c r="R1100" s="29">
        <f t="shared" si="147"/>
        <v>0</v>
      </c>
      <c r="V1100" s="29">
        <f t="shared" si="148"/>
        <v>0</v>
      </c>
      <c r="W1100"/>
      <c r="X1100"/>
      <c r="Y1100" s="7"/>
      <c r="Z1100"/>
      <c r="AA1100" s="35"/>
    </row>
    <row r="1101" spans="1:27" hidden="1" x14ac:dyDescent="0.2">
      <c r="A1101" s="6" t="s">
        <v>937</v>
      </c>
      <c r="B1101" s="2">
        <f t="shared" si="143"/>
        <v>0</v>
      </c>
      <c r="C1101" s="2">
        <f t="shared" si="144"/>
        <v>9</v>
      </c>
      <c r="L1101" s="29">
        <f t="shared" si="145"/>
        <v>0</v>
      </c>
      <c r="N1101" s="29">
        <f t="shared" si="146"/>
        <v>0</v>
      </c>
      <c r="R1101" s="29">
        <f t="shared" si="147"/>
        <v>0</v>
      </c>
      <c r="V1101" s="29">
        <f t="shared" si="148"/>
        <v>0</v>
      </c>
      <c r="W1101"/>
      <c r="X1101"/>
      <c r="Y1101" s="7"/>
      <c r="Z1101"/>
      <c r="AA1101" s="35"/>
    </row>
    <row r="1102" spans="1:27" hidden="1" x14ac:dyDescent="0.2">
      <c r="A1102" s="6" t="s">
        <v>938</v>
      </c>
      <c r="B1102" s="2">
        <f t="shared" si="143"/>
        <v>0</v>
      </c>
      <c r="C1102" s="2">
        <f t="shared" si="144"/>
        <v>9</v>
      </c>
      <c r="L1102" s="29">
        <f t="shared" si="145"/>
        <v>0</v>
      </c>
      <c r="N1102" s="29">
        <f t="shared" si="146"/>
        <v>0</v>
      </c>
      <c r="R1102" s="29">
        <f t="shared" si="147"/>
        <v>0</v>
      </c>
      <c r="V1102" s="29">
        <f t="shared" si="148"/>
        <v>0</v>
      </c>
      <c r="W1102"/>
      <c r="X1102"/>
      <c r="Y1102" s="7"/>
      <c r="Z1102"/>
      <c r="AA1102" s="35"/>
    </row>
    <row r="1103" spans="1:27" hidden="1" x14ac:dyDescent="0.2">
      <c r="A1103" s="6" t="s">
        <v>939</v>
      </c>
      <c r="B1103" s="2">
        <f t="shared" si="143"/>
        <v>0</v>
      </c>
      <c r="C1103" s="2">
        <f t="shared" si="144"/>
        <v>9</v>
      </c>
      <c r="L1103" s="29">
        <f t="shared" si="145"/>
        <v>0</v>
      </c>
      <c r="N1103" s="29">
        <f t="shared" si="146"/>
        <v>0</v>
      </c>
      <c r="R1103" s="29">
        <f t="shared" si="147"/>
        <v>0</v>
      </c>
      <c r="V1103" s="29">
        <f t="shared" si="148"/>
        <v>0</v>
      </c>
      <c r="W1103"/>
      <c r="X1103"/>
      <c r="Y1103" s="7"/>
      <c r="Z1103"/>
      <c r="AA1103" s="35"/>
    </row>
    <row r="1104" spans="1:27" hidden="1" x14ac:dyDescent="0.2">
      <c r="A1104" s="6" t="s">
        <v>940</v>
      </c>
      <c r="B1104" s="2">
        <f t="shared" si="143"/>
        <v>0</v>
      </c>
      <c r="C1104" s="2">
        <f t="shared" si="144"/>
        <v>9</v>
      </c>
      <c r="L1104" s="29">
        <f t="shared" si="145"/>
        <v>0</v>
      </c>
      <c r="N1104" s="29">
        <f t="shared" si="146"/>
        <v>0</v>
      </c>
      <c r="R1104" s="29">
        <f t="shared" si="147"/>
        <v>0</v>
      </c>
      <c r="V1104" s="29">
        <f t="shared" si="148"/>
        <v>0</v>
      </c>
      <c r="W1104"/>
      <c r="X1104"/>
      <c r="Y1104" s="7"/>
      <c r="Z1104"/>
      <c r="AA1104" s="35"/>
    </row>
    <row r="1105" spans="1:27" hidden="1" x14ac:dyDescent="0.2">
      <c r="A1105" s="6" t="s">
        <v>941</v>
      </c>
      <c r="B1105" s="2">
        <f t="shared" si="143"/>
        <v>0</v>
      </c>
      <c r="C1105" s="2">
        <f t="shared" si="144"/>
        <v>9</v>
      </c>
      <c r="L1105" s="29">
        <f t="shared" si="145"/>
        <v>0</v>
      </c>
      <c r="N1105" s="29">
        <f t="shared" si="146"/>
        <v>0</v>
      </c>
      <c r="R1105" s="29">
        <f t="shared" si="147"/>
        <v>0</v>
      </c>
      <c r="V1105" s="29">
        <f t="shared" si="148"/>
        <v>0</v>
      </c>
      <c r="W1105"/>
      <c r="X1105"/>
      <c r="Y1105" s="7"/>
      <c r="Z1105"/>
      <c r="AA1105" s="35"/>
    </row>
    <row r="1106" spans="1:27" hidden="1" x14ac:dyDescent="0.2">
      <c r="A1106" s="6" t="s">
        <v>942</v>
      </c>
      <c r="B1106" s="2">
        <f t="shared" si="143"/>
        <v>0</v>
      </c>
      <c r="C1106" s="2">
        <f t="shared" si="144"/>
        <v>9</v>
      </c>
      <c r="L1106" s="29">
        <f t="shared" si="145"/>
        <v>0</v>
      </c>
      <c r="N1106" s="29">
        <f t="shared" si="146"/>
        <v>0</v>
      </c>
      <c r="R1106" s="29">
        <f t="shared" si="147"/>
        <v>0</v>
      </c>
      <c r="V1106" s="29">
        <f t="shared" si="148"/>
        <v>0</v>
      </c>
      <c r="W1106"/>
      <c r="X1106"/>
      <c r="Y1106" s="7"/>
      <c r="Z1106"/>
      <c r="AA1106" s="35"/>
    </row>
    <row r="1107" spans="1:27" hidden="1" x14ac:dyDescent="0.2">
      <c r="A1107" s="6" t="s">
        <v>943</v>
      </c>
      <c r="B1107" s="2">
        <f t="shared" si="143"/>
        <v>0</v>
      </c>
      <c r="C1107" s="2">
        <f t="shared" si="144"/>
        <v>9</v>
      </c>
      <c r="L1107" s="29">
        <f t="shared" si="145"/>
        <v>0</v>
      </c>
      <c r="N1107" s="29">
        <f t="shared" si="146"/>
        <v>0</v>
      </c>
      <c r="R1107" s="29">
        <f t="shared" si="147"/>
        <v>0</v>
      </c>
      <c r="V1107" s="29">
        <f t="shared" si="148"/>
        <v>0</v>
      </c>
      <c r="W1107"/>
      <c r="X1107"/>
      <c r="Y1107" s="7"/>
      <c r="Z1107"/>
      <c r="AA1107" s="35"/>
    </row>
    <row r="1108" spans="1:27" hidden="1" x14ac:dyDescent="0.2">
      <c r="A1108" s="6" t="s">
        <v>944</v>
      </c>
      <c r="B1108" s="2">
        <f t="shared" si="143"/>
        <v>0</v>
      </c>
      <c r="C1108" s="2">
        <f t="shared" si="144"/>
        <v>9</v>
      </c>
      <c r="L1108" s="29">
        <f t="shared" si="145"/>
        <v>0</v>
      </c>
      <c r="N1108" s="29">
        <f t="shared" si="146"/>
        <v>0</v>
      </c>
      <c r="R1108" s="29">
        <f t="shared" si="147"/>
        <v>0</v>
      </c>
      <c r="V1108" s="29">
        <f t="shared" si="148"/>
        <v>0</v>
      </c>
      <c r="W1108"/>
      <c r="X1108"/>
      <c r="Y1108" s="7"/>
      <c r="Z1108"/>
      <c r="AA1108" s="35"/>
    </row>
    <row r="1109" spans="1:27" hidden="1" x14ac:dyDescent="0.2">
      <c r="A1109" s="6" t="s">
        <v>945</v>
      </c>
      <c r="B1109" s="2">
        <f t="shared" si="143"/>
        <v>0</v>
      </c>
      <c r="C1109" s="2">
        <f t="shared" si="144"/>
        <v>9</v>
      </c>
      <c r="L1109" s="29">
        <f t="shared" si="145"/>
        <v>0</v>
      </c>
      <c r="N1109" s="29">
        <f t="shared" si="146"/>
        <v>0</v>
      </c>
      <c r="R1109" s="29">
        <f t="shared" si="147"/>
        <v>0</v>
      </c>
      <c r="V1109" s="29">
        <f t="shared" si="148"/>
        <v>0</v>
      </c>
      <c r="W1109"/>
      <c r="X1109"/>
      <c r="Y1109" s="7"/>
      <c r="Z1109"/>
      <c r="AA1109" s="35"/>
    </row>
    <row r="1110" spans="1:27" hidden="1" x14ac:dyDescent="0.2">
      <c r="A1110" s="6" t="s">
        <v>946</v>
      </c>
      <c r="B1110" s="2">
        <f t="shared" si="143"/>
        <v>0</v>
      </c>
      <c r="C1110" s="2">
        <f t="shared" si="144"/>
        <v>9</v>
      </c>
      <c r="L1110" s="29">
        <f t="shared" si="145"/>
        <v>0</v>
      </c>
      <c r="N1110" s="29">
        <f t="shared" si="146"/>
        <v>0</v>
      </c>
      <c r="R1110" s="29">
        <f t="shared" si="147"/>
        <v>0</v>
      </c>
      <c r="V1110" s="29">
        <f t="shared" si="148"/>
        <v>0</v>
      </c>
      <c r="W1110"/>
      <c r="X1110"/>
      <c r="Y1110" s="7"/>
      <c r="Z1110"/>
      <c r="AA1110" s="35"/>
    </row>
    <row r="1111" spans="1:27" hidden="1" x14ac:dyDescent="0.2">
      <c r="A1111" s="6" t="s">
        <v>947</v>
      </c>
      <c r="B1111" s="2">
        <f t="shared" si="143"/>
        <v>0</v>
      </c>
      <c r="C1111" s="2">
        <f t="shared" si="144"/>
        <v>9</v>
      </c>
      <c r="L1111" s="29">
        <f t="shared" si="145"/>
        <v>0</v>
      </c>
      <c r="N1111" s="29">
        <f t="shared" si="146"/>
        <v>0</v>
      </c>
      <c r="R1111" s="29">
        <f t="shared" si="147"/>
        <v>0</v>
      </c>
      <c r="V1111" s="29">
        <f t="shared" si="148"/>
        <v>0</v>
      </c>
      <c r="W1111"/>
      <c r="X1111"/>
      <c r="Y1111" s="7"/>
      <c r="Z1111"/>
      <c r="AA1111" s="35"/>
    </row>
    <row r="1112" spans="1:27" hidden="1" x14ac:dyDescent="0.2">
      <c r="A1112" s="6" t="s">
        <v>948</v>
      </c>
      <c r="B1112" s="2">
        <f t="shared" si="143"/>
        <v>0</v>
      </c>
      <c r="C1112" s="2">
        <f t="shared" si="144"/>
        <v>9</v>
      </c>
      <c r="L1112" s="29">
        <f t="shared" si="145"/>
        <v>0</v>
      </c>
      <c r="N1112" s="29">
        <f t="shared" si="146"/>
        <v>0</v>
      </c>
      <c r="R1112" s="29">
        <f t="shared" si="147"/>
        <v>0</v>
      </c>
      <c r="V1112" s="29">
        <f t="shared" si="148"/>
        <v>0</v>
      </c>
      <c r="W1112"/>
      <c r="X1112"/>
      <c r="Y1112" s="7"/>
      <c r="Z1112"/>
      <c r="AA1112" s="35"/>
    </row>
    <row r="1113" spans="1:27" hidden="1" x14ac:dyDescent="0.2">
      <c r="A1113" s="6" t="s">
        <v>949</v>
      </c>
      <c r="B1113" s="2">
        <f t="shared" si="143"/>
        <v>0</v>
      </c>
      <c r="C1113" s="2">
        <f t="shared" si="144"/>
        <v>9</v>
      </c>
      <c r="L1113" s="29">
        <f t="shared" si="145"/>
        <v>0</v>
      </c>
      <c r="N1113" s="29">
        <f t="shared" si="146"/>
        <v>0</v>
      </c>
      <c r="R1113" s="29">
        <f t="shared" si="147"/>
        <v>0</v>
      </c>
      <c r="V1113" s="29">
        <f t="shared" si="148"/>
        <v>0</v>
      </c>
      <c r="W1113"/>
      <c r="X1113"/>
      <c r="Y1113" s="7"/>
      <c r="Z1113"/>
      <c r="AA1113" s="35"/>
    </row>
    <row r="1114" spans="1:27" hidden="1" x14ac:dyDescent="0.2">
      <c r="A1114" s="6" t="s">
        <v>950</v>
      </c>
      <c r="B1114" s="2">
        <f t="shared" si="143"/>
        <v>0</v>
      </c>
      <c r="C1114" s="2">
        <f t="shared" si="144"/>
        <v>9</v>
      </c>
      <c r="L1114" s="29">
        <f t="shared" si="145"/>
        <v>0</v>
      </c>
      <c r="N1114" s="29">
        <f t="shared" si="146"/>
        <v>0</v>
      </c>
      <c r="R1114" s="29">
        <f t="shared" si="147"/>
        <v>0</v>
      </c>
      <c r="V1114" s="29">
        <f t="shared" si="148"/>
        <v>0</v>
      </c>
      <c r="W1114"/>
      <c r="X1114"/>
      <c r="Y1114" s="7"/>
      <c r="Z1114"/>
      <c r="AA1114" s="35"/>
    </row>
    <row r="1115" spans="1:27" hidden="1" x14ac:dyDescent="0.2">
      <c r="A1115" s="6" t="s">
        <v>951</v>
      </c>
      <c r="B1115" s="2">
        <f t="shared" si="143"/>
        <v>0</v>
      </c>
      <c r="C1115" s="2">
        <f t="shared" si="144"/>
        <v>9</v>
      </c>
      <c r="L1115" s="29">
        <f t="shared" si="145"/>
        <v>0</v>
      </c>
      <c r="N1115" s="29">
        <f t="shared" si="146"/>
        <v>0</v>
      </c>
      <c r="R1115" s="29">
        <f t="shared" si="147"/>
        <v>0</v>
      </c>
      <c r="V1115" s="29">
        <f t="shared" si="148"/>
        <v>0</v>
      </c>
      <c r="W1115"/>
      <c r="X1115"/>
      <c r="Y1115" s="7"/>
      <c r="Z1115"/>
      <c r="AA1115" s="35"/>
    </row>
    <row r="1116" spans="1:27" hidden="1" x14ac:dyDescent="0.2">
      <c r="A1116" s="6" t="s">
        <v>952</v>
      </c>
      <c r="B1116" s="2">
        <f t="shared" si="143"/>
        <v>0</v>
      </c>
      <c r="C1116" s="2">
        <f t="shared" si="144"/>
        <v>9</v>
      </c>
      <c r="L1116" s="29">
        <f t="shared" si="145"/>
        <v>0</v>
      </c>
      <c r="N1116" s="29">
        <f t="shared" si="146"/>
        <v>0</v>
      </c>
      <c r="R1116" s="29">
        <f t="shared" si="147"/>
        <v>0</v>
      </c>
      <c r="V1116" s="29">
        <f t="shared" si="148"/>
        <v>0</v>
      </c>
      <c r="W1116"/>
      <c r="X1116"/>
      <c r="Y1116" s="7"/>
      <c r="Z1116"/>
      <c r="AA1116" s="35"/>
    </row>
    <row r="1117" spans="1:27" hidden="1" x14ac:dyDescent="0.2">
      <c r="A1117" s="6" t="s">
        <v>953</v>
      </c>
      <c r="B1117" s="2">
        <f t="shared" si="143"/>
        <v>0</v>
      </c>
      <c r="C1117" s="2">
        <f t="shared" si="144"/>
        <v>9</v>
      </c>
      <c r="L1117" s="29">
        <f t="shared" si="145"/>
        <v>0</v>
      </c>
      <c r="N1117" s="29">
        <f t="shared" si="146"/>
        <v>0</v>
      </c>
      <c r="R1117" s="29">
        <f t="shared" si="147"/>
        <v>0</v>
      </c>
      <c r="V1117" s="29">
        <f t="shared" si="148"/>
        <v>0</v>
      </c>
      <c r="W1117"/>
      <c r="X1117"/>
      <c r="Y1117" s="7"/>
      <c r="Z1117"/>
      <c r="AA1117" s="35"/>
    </row>
    <row r="1118" spans="1:27" hidden="1" x14ac:dyDescent="0.2">
      <c r="A1118" s="6" t="s">
        <v>954</v>
      </c>
      <c r="B1118" s="2">
        <f t="shared" si="143"/>
        <v>0</v>
      </c>
      <c r="C1118" s="2">
        <f t="shared" si="144"/>
        <v>9</v>
      </c>
      <c r="L1118" s="29">
        <f t="shared" si="145"/>
        <v>0</v>
      </c>
      <c r="N1118" s="29">
        <f t="shared" si="146"/>
        <v>0</v>
      </c>
      <c r="R1118" s="29">
        <f t="shared" si="147"/>
        <v>0</v>
      </c>
      <c r="V1118" s="29">
        <f t="shared" si="148"/>
        <v>0</v>
      </c>
      <c r="W1118"/>
      <c r="X1118"/>
      <c r="Y1118" s="7"/>
      <c r="Z1118"/>
      <c r="AA1118" s="35"/>
    </row>
    <row r="1119" spans="1:27" hidden="1" x14ac:dyDescent="0.2">
      <c r="A1119" s="6" t="s">
        <v>955</v>
      </c>
      <c r="B1119" s="2">
        <f t="shared" si="143"/>
        <v>0</v>
      </c>
      <c r="C1119" s="2">
        <f t="shared" si="144"/>
        <v>9</v>
      </c>
      <c r="L1119" s="29">
        <f t="shared" si="145"/>
        <v>0</v>
      </c>
      <c r="N1119" s="29">
        <f t="shared" si="146"/>
        <v>0</v>
      </c>
      <c r="R1119" s="29">
        <f t="shared" si="147"/>
        <v>0</v>
      </c>
      <c r="V1119" s="29">
        <f t="shared" si="148"/>
        <v>0</v>
      </c>
      <c r="W1119"/>
      <c r="X1119"/>
      <c r="Y1119" s="7"/>
      <c r="Z1119"/>
      <c r="AA1119" s="35"/>
    </row>
    <row r="1120" spans="1:27" hidden="1" x14ac:dyDescent="0.2">
      <c r="A1120" s="6" t="s">
        <v>956</v>
      </c>
      <c r="B1120" s="2">
        <f t="shared" si="143"/>
        <v>0</v>
      </c>
      <c r="C1120" s="2">
        <f t="shared" si="144"/>
        <v>9</v>
      </c>
      <c r="L1120" s="29">
        <f t="shared" si="145"/>
        <v>0</v>
      </c>
      <c r="N1120" s="29">
        <f t="shared" si="146"/>
        <v>0</v>
      </c>
      <c r="R1120" s="29">
        <f t="shared" si="147"/>
        <v>0</v>
      </c>
      <c r="V1120" s="29">
        <f t="shared" si="148"/>
        <v>0</v>
      </c>
      <c r="W1120"/>
      <c r="X1120"/>
      <c r="Y1120" s="7"/>
      <c r="Z1120"/>
      <c r="AA1120" s="35"/>
    </row>
    <row r="1121" spans="1:27" hidden="1" x14ac:dyDescent="0.2">
      <c r="A1121" s="6" t="s">
        <v>957</v>
      </c>
      <c r="B1121" s="2">
        <f t="shared" si="143"/>
        <v>0</v>
      </c>
      <c r="C1121" s="2">
        <f t="shared" si="144"/>
        <v>9</v>
      </c>
      <c r="L1121" s="29">
        <f t="shared" si="145"/>
        <v>0</v>
      </c>
      <c r="N1121" s="29">
        <f t="shared" si="146"/>
        <v>0</v>
      </c>
      <c r="R1121" s="29">
        <f t="shared" si="147"/>
        <v>0</v>
      </c>
      <c r="V1121" s="29">
        <f t="shared" si="148"/>
        <v>0</v>
      </c>
      <c r="W1121"/>
      <c r="X1121"/>
      <c r="Y1121" s="7"/>
      <c r="Z1121"/>
      <c r="AA1121" s="35"/>
    </row>
    <row r="1122" spans="1:27" hidden="1" x14ac:dyDescent="0.2">
      <c r="A1122" s="6" t="s">
        <v>958</v>
      </c>
      <c r="B1122" s="2">
        <f t="shared" si="143"/>
        <v>0</v>
      </c>
      <c r="C1122" s="2">
        <f t="shared" si="144"/>
        <v>9</v>
      </c>
      <c r="L1122" s="29">
        <f t="shared" si="145"/>
        <v>0</v>
      </c>
      <c r="N1122" s="29">
        <f t="shared" si="146"/>
        <v>0</v>
      </c>
      <c r="R1122" s="29">
        <f t="shared" si="147"/>
        <v>0</v>
      </c>
      <c r="V1122" s="29">
        <f t="shared" si="148"/>
        <v>0</v>
      </c>
      <c r="W1122"/>
      <c r="X1122"/>
      <c r="Y1122" s="7"/>
      <c r="Z1122"/>
      <c r="AA1122" s="35"/>
    </row>
    <row r="1123" spans="1:27" hidden="1" x14ac:dyDescent="0.2">
      <c r="A1123" s="6" t="s">
        <v>959</v>
      </c>
      <c r="B1123" s="2">
        <f t="shared" si="143"/>
        <v>0</v>
      </c>
      <c r="C1123" s="2">
        <f t="shared" si="144"/>
        <v>9</v>
      </c>
      <c r="L1123" s="29">
        <f t="shared" si="145"/>
        <v>0</v>
      </c>
      <c r="N1123" s="29">
        <f t="shared" si="146"/>
        <v>0</v>
      </c>
      <c r="R1123" s="29">
        <f t="shared" si="147"/>
        <v>0</v>
      </c>
      <c r="V1123" s="29">
        <f t="shared" si="148"/>
        <v>0</v>
      </c>
      <c r="W1123"/>
      <c r="X1123"/>
      <c r="Y1123" s="7"/>
      <c r="Z1123"/>
      <c r="AA1123" s="35"/>
    </row>
    <row r="1124" spans="1:27" hidden="1" x14ac:dyDescent="0.2">
      <c r="A1124" s="6" t="s">
        <v>960</v>
      </c>
      <c r="B1124" s="2">
        <f t="shared" si="143"/>
        <v>0</v>
      </c>
      <c r="C1124" s="2">
        <f t="shared" si="144"/>
        <v>9</v>
      </c>
      <c r="L1124" s="29">
        <f t="shared" si="145"/>
        <v>0</v>
      </c>
      <c r="N1124" s="29">
        <f t="shared" si="146"/>
        <v>0</v>
      </c>
      <c r="R1124" s="29">
        <f t="shared" si="147"/>
        <v>0</v>
      </c>
      <c r="V1124" s="29">
        <f t="shared" si="148"/>
        <v>0</v>
      </c>
      <c r="W1124"/>
      <c r="X1124"/>
      <c r="Y1124" s="7"/>
      <c r="Z1124"/>
      <c r="AA1124" s="35"/>
    </row>
    <row r="1125" spans="1:27" hidden="1" x14ac:dyDescent="0.2">
      <c r="A1125" s="6" t="s">
        <v>961</v>
      </c>
      <c r="B1125" s="2">
        <f t="shared" si="143"/>
        <v>0</v>
      </c>
      <c r="C1125" s="2">
        <f t="shared" si="144"/>
        <v>9</v>
      </c>
      <c r="L1125" s="29">
        <f t="shared" si="145"/>
        <v>0</v>
      </c>
      <c r="N1125" s="29">
        <f t="shared" si="146"/>
        <v>0</v>
      </c>
      <c r="R1125" s="29">
        <f t="shared" si="147"/>
        <v>0</v>
      </c>
      <c r="V1125" s="29">
        <f t="shared" si="148"/>
        <v>0</v>
      </c>
      <c r="W1125"/>
      <c r="X1125"/>
      <c r="Y1125" s="7"/>
      <c r="Z1125"/>
      <c r="AA1125" s="35"/>
    </row>
    <row r="1126" spans="1:27" hidden="1" x14ac:dyDescent="0.2">
      <c r="A1126" s="6" t="s">
        <v>962</v>
      </c>
      <c r="B1126" s="2">
        <f t="shared" si="143"/>
        <v>0</v>
      </c>
      <c r="C1126" s="2">
        <f t="shared" si="144"/>
        <v>9</v>
      </c>
      <c r="L1126" s="29">
        <f t="shared" si="145"/>
        <v>0</v>
      </c>
      <c r="N1126" s="29">
        <f t="shared" si="146"/>
        <v>0</v>
      </c>
      <c r="R1126" s="29">
        <f t="shared" si="147"/>
        <v>0</v>
      </c>
      <c r="V1126" s="29">
        <f t="shared" si="148"/>
        <v>0</v>
      </c>
      <c r="W1126"/>
      <c r="X1126"/>
      <c r="Y1126" s="7"/>
      <c r="Z1126"/>
      <c r="AA1126" s="35"/>
    </row>
    <row r="1127" spans="1:27" hidden="1" x14ac:dyDescent="0.2">
      <c r="A1127" s="6" t="s">
        <v>963</v>
      </c>
      <c r="B1127" s="2">
        <f t="shared" si="143"/>
        <v>0</v>
      </c>
      <c r="C1127" s="2">
        <f t="shared" si="144"/>
        <v>9</v>
      </c>
      <c r="L1127" s="29">
        <f t="shared" si="145"/>
        <v>0</v>
      </c>
      <c r="N1127" s="29">
        <f t="shared" si="146"/>
        <v>0</v>
      </c>
      <c r="R1127" s="29">
        <f t="shared" si="147"/>
        <v>0</v>
      </c>
      <c r="V1127" s="29">
        <f t="shared" si="148"/>
        <v>0</v>
      </c>
      <c r="W1127"/>
      <c r="X1127"/>
      <c r="Y1127" s="7"/>
      <c r="Z1127"/>
      <c r="AA1127" s="35"/>
    </row>
    <row r="1128" spans="1:27" hidden="1" x14ac:dyDescent="0.2">
      <c r="A1128" s="6" t="s">
        <v>964</v>
      </c>
      <c r="B1128" s="2">
        <f t="shared" si="143"/>
        <v>0</v>
      </c>
      <c r="C1128" s="2">
        <f t="shared" si="144"/>
        <v>9</v>
      </c>
      <c r="L1128" s="29">
        <f t="shared" si="145"/>
        <v>0</v>
      </c>
      <c r="N1128" s="29">
        <f t="shared" si="146"/>
        <v>0</v>
      </c>
      <c r="R1128" s="29">
        <f t="shared" si="147"/>
        <v>0</v>
      </c>
      <c r="V1128" s="29">
        <f t="shared" si="148"/>
        <v>0</v>
      </c>
      <c r="W1128"/>
      <c r="X1128"/>
      <c r="Y1128" s="7"/>
      <c r="Z1128"/>
      <c r="AA1128" s="35"/>
    </row>
    <row r="1129" spans="1:27" hidden="1" x14ac:dyDescent="0.2">
      <c r="A1129" s="6" t="s">
        <v>965</v>
      </c>
      <c r="B1129" s="2">
        <f t="shared" si="143"/>
        <v>0</v>
      </c>
      <c r="C1129" s="2">
        <f t="shared" si="144"/>
        <v>9</v>
      </c>
      <c r="L1129" s="29">
        <f t="shared" si="145"/>
        <v>0</v>
      </c>
      <c r="N1129" s="29">
        <f t="shared" si="146"/>
        <v>0</v>
      </c>
      <c r="R1129" s="29">
        <f t="shared" si="147"/>
        <v>0</v>
      </c>
      <c r="V1129" s="29">
        <f t="shared" si="148"/>
        <v>0</v>
      </c>
      <c r="W1129"/>
      <c r="X1129"/>
      <c r="Y1129" s="7"/>
      <c r="Z1129"/>
      <c r="AA1129" s="35"/>
    </row>
    <row r="1130" spans="1:27" hidden="1" x14ac:dyDescent="0.2">
      <c r="A1130" s="6" t="s">
        <v>966</v>
      </c>
      <c r="B1130" s="2">
        <f t="shared" si="143"/>
        <v>0</v>
      </c>
      <c r="C1130" s="2">
        <f t="shared" si="144"/>
        <v>9</v>
      </c>
      <c r="L1130" s="29">
        <f t="shared" si="145"/>
        <v>0</v>
      </c>
      <c r="N1130" s="29">
        <f t="shared" si="146"/>
        <v>0</v>
      </c>
      <c r="R1130" s="29">
        <f t="shared" si="147"/>
        <v>0</v>
      </c>
      <c r="V1130" s="29">
        <f t="shared" si="148"/>
        <v>0</v>
      </c>
      <c r="W1130"/>
      <c r="X1130"/>
      <c r="Y1130" s="7"/>
      <c r="Z1130"/>
      <c r="AA1130" s="35"/>
    </row>
    <row r="1131" spans="1:27" hidden="1" x14ac:dyDescent="0.2">
      <c r="A1131" s="6" t="s">
        <v>967</v>
      </c>
      <c r="B1131" s="2">
        <f t="shared" si="143"/>
        <v>0</v>
      </c>
      <c r="C1131" s="2">
        <f t="shared" si="144"/>
        <v>9</v>
      </c>
      <c r="L1131" s="29">
        <f t="shared" si="145"/>
        <v>0</v>
      </c>
      <c r="N1131" s="29">
        <f t="shared" si="146"/>
        <v>0</v>
      </c>
      <c r="R1131" s="29">
        <f t="shared" si="147"/>
        <v>0</v>
      </c>
      <c r="V1131" s="29">
        <f t="shared" si="148"/>
        <v>0</v>
      </c>
      <c r="W1131"/>
      <c r="X1131"/>
      <c r="Y1131" s="7"/>
      <c r="Z1131"/>
      <c r="AA1131" s="35"/>
    </row>
    <row r="1132" spans="1:27" hidden="1" x14ac:dyDescent="0.2">
      <c r="A1132" s="6" t="s">
        <v>968</v>
      </c>
      <c r="B1132" s="2">
        <f t="shared" si="143"/>
        <v>0</v>
      </c>
      <c r="C1132" s="2">
        <f t="shared" si="144"/>
        <v>9</v>
      </c>
      <c r="L1132" s="29">
        <f t="shared" si="145"/>
        <v>0</v>
      </c>
      <c r="N1132" s="29">
        <f t="shared" si="146"/>
        <v>0</v>
      </c>
      <c r="R1132" s="29">
        <f t="shared" si="147"/>
        <v>0</v>
      </c>
      <c r="V1132" s="29">
        <f t="shared" si="148"/>
        <v>0</v>
      </c>
      <c r="W1132"/>
      <c r="X1132"/>
      <c r="Y1132" s="7"/>
      <c r="Z1132"/>
      <c r="AA1132" s="35"/>
    </row>
    <row r="1133" spans="1:27" hidden="1" x14ac:dyDescent="0.2">
      <c r="A1133" s="6" t="s">
        <v>969</v>
      </c>
      <c r="B1133" s="2">
        <f t="shared" si="143"/>
        <v>0</v>
      </c>
      <c r="C1133" s="2">
        <f t="shared" si="144"/>
        <v>9</v>
      </c>
      <c r="L1133" s="29">
        <f t="shared" si="145"/>
        <v>0</v>
      </c>
      <c r="N1133" s="29">
        <f t="shared" si="146"/>
        <v>0</v>
      </c>
      <c r="R1133" s="29">
        <f t="shared" si="147"/>
        <v>0</v>
      </c>
      <c r="V1133" s="29">
        <f t="shared" si="148"/>
        <v>0</v>
      </c>
      <c r="W1133"/>
      <c r="X1133"/>
      <c r="Y1133" s="7"/>
      <c r="Z1133"/>
      <c r="AA1133" s="35"/>
    </row>
    <row r="1134" spans="1:27" hidden="1" x14ac:dyDescent="0.2">
      <c r="A1134" s="6" t="s">
        <v>970</v>
      </c>
      <c r="B1134" s="2">
        <f t="shared" si="143"/>
        <v>0</v>
      </c>
      <c r="C1134" s="2">
        <f t="shared" si="144"/>
        <v>9</v>
      </c>
      <c r="L1134" s="29">
        <f t="shared" si="145"/>
        <v>0</v>
      </c>
      <c r="N1134" s="29">
        <f t="shared" si="146"/>
        <v>0</v>
      </c>
      <c r="R1134" s="29">
        <f t="shared" si="147"/>
        <v>0</v>
      </c>
      <c r="V1134" s="29">
        <f t="shared" si="148"/>
        <v>0</v>
      </c>
      <c r="W1134"/>
      <c r="X1134"/>
      <c r="Y1134" s="7"/>
      <c r="Z1134"/>
      <c r="AA1134" s="35"/>
    </row>
    <row r="1135" spans="1:27" hidden="1" x14ac:dyDescent="0.2">
      <c r="A1135" s="6" t="s">
        <v>971</v>
      </c>
      <c r="B1135" s="2">
        <f t="shared" si="143"/>
        <v>0</v>
      </c>
      <c r="C1135" s="2">
        <f t="shared" si="144"/>
        <v>9</v>
      </c>
      <c r="L1135" s="29">
        <f t="shared" si="145"/>
        <v>0</v>
      </c>
      <c r="N1135" s="29">
        <f t="shared" si="146"/>
        <v>0</v>
      </c>
      <c r="R1135" s="29">
        <f t="shared" si="147"/>
        <v>0</v>
      </c>
      <c r="V1135" s="29">
        <f t="shared" si="148"/>
        <v>0</v>
      </c>
      <c r="W1135"/>
      <c r="X1135"/>
      <c r="Y1135" s="7"/>
      <c r="Z1135"/>
      <c r="AA1135" s="35"/>
    </row>
    <row r="1136" spans="1:27" hidden="1" x14ac:dyDescent="0.2">
      <c r="A1136" s="6" t="s">
        <v>972</v>
      </c>
      <c r="B1136" s="2">
        <f t="shared" si="143"/>
        <v>0</v>
      </c>
      <c r="C1136" s="2">
        <f t="shared" si="144"/>
        <v>9</v>
      </c>
      <c r="L1136" s="29">
        <f t="shared" si="145"/>
        <v>0</v>
      </c>
      <c r="N1136" s="29">
        <f t="shared" si="146"/>
        <v>0</v>
      </c>
      <c r="R1136" s="29">
        <f t="shared" si="147"/>
        <v>0</v>
      </c>
      <c r="V1136" s="29">
        <f t="shared" si="148"/>
        <v>0</v>
      </c>
      <c r="W1136"/>
      <c r="X1136"/>
      <c r="Y1136" s="7"/>
      <c r="Z1136"/>
      <c r="AA1136" s="35"/>
    </row>
    <row r="1137" spans="1:27" hidden="1" x14ac:dyDescent="0.2">
      <c r="A1137" s="6" t="s">
        <v>973</v>
      </c>
      <c r="B1137" s="2">
        <f t="shared" si="143"/>
        <v>0</v>
      </c>
      <c r="C1137" s="2">
        <f t="shared" si="144"/>
        <v>9</v>
      </c>
      <c r="L1137" s="29">
        <f t="shared" si="145"/>
        <v>0</v>
      </c>
      <c r="N1137" s="29">
        <f t="shared" si="146"/>
        <v>0</v>
      </c>
      <c r="R1137" s="29">
        <f t="shared" si="147"/>
        <v>0</v>
      </c>
      <c r="V1137" s="29">
        <f t="shared" si="148"/>
        <v>0</v>
      </c>
      <c r="W1137"/>
      <c r="X1137"/>
      <c r="Y1137" s="7"/>
      <c r="Z1137"/>
      <c r="AA1137" s="35"/>
    </row>
    <row r="1138" spans="1:27" hidden="1" x14ac:dyDescent="0.2">
      <c r="A1138" s="6" t="s">
        <v>974</v>
      </c>
      <c r="B1138" s="2">
        <f t="shared" si="143"/>
        <v>0</v>
      </c>
      <c r="C1138" s="2">
        <f t="shared" si="144"/>
        <v>9</v>
      </c>
      <c r="L1138" s="29">
        <f t="shared" si="145"/>
        <v>0</v>
      </c>
      <c r="N1138" s="29">
        <f t="shared" si="146"/>
        <v>0</v>
      </c>
      <c r="R1138" s="29">
        <f t="shared" si="147"/>
        <v>0</v>
      </c>
      <c r="V1138" s="29">
        <f t="shared" si="148"/>
        <v>0</v>
      </c>
      <c r="W1138"/>
      <c r="X1138"/>
      <c r="Y1138" s="7"/>
      <c r="Z1138"/>
      <c r="AA1138" s="35"/>
    </row>
    <row r="1139" spans="1:27" hidden="1" x14ac:dyDescent="0.2">
      <c r="A1139" s="6" t="s">
        <v>975</v>
      </c>
      <c r="B1139" s="2">
        <f t="shared" si="143"/>
        <v>0</v>
      </c>
      <c r="C1139" s="2">
        <f t="shared" si="144"/>
        <v>9</v>
      </c>
      <c r="L1139" s="29">
        <f t="shared" si="145"/>
        <v>0</v>
      </c>
      <c r="N1139" s="29">
        <f t="shared" si="146"/>
        <v>0</v>
      </c>
      <c r="R1139" s="29">
        <f t="shared" si="147"/>
        <v>0</v>
      </c>
      <c r="V1139" s="29">
        <f t="shared" si="148"/>
        <v>0</v>
      </c>
      <c r="W1139"/>
      <c r="X1139"/>
      <c r="Y1139" s="7"/>
      <c r="Z1139"/>
      <c r="AA1139" s="35"/>
    </row>
    <row r="1140" spans="1:27" hidden="1" x14ac:dyDescent="0.2">
      <c r="A1140" s="6" t="s">
        <v>976</v>
      </c>
      <c r="B1140" s="2">
        <f t="shared" si="143"/>
        <v>0</v>
      </c>
      <c r="C1140" s="2">
        <f t="shared" si="144"/>
        <v>9</v>
      </c>
      <c r="L1140" s="29">
        <f t="shared" si="145"/>
        <v>0</v>
      </c>
      <c r="N1140" s="29">
        <f t="shared" si="146"/>
        <v>0</v>
      </c>
      <c r="R1140" s="29">
        <f t="shared" si="147"/>
        <v>0</v>
      </c>
      <c r="V1140" s="29">
        <f t="shared" si="148"/>
        <v>0</v>
      </c>
      <c r="W1140"/>
      <c r="X1140"/>
      <c r="Y1140" s="7"/>
      <c r="Z1140"/>
      <c r="AA1140" s="35"/>
    </row>
    <row r="1141" spans="1:27" hidden="1" x14ac:dyDescent="0.2">
      <c r="A1141" s="6" t="s">
        <v>977</v>
      </c>
      <c r="B1141" s="2">
        <f t="shared" si="143"/>
        <v>0</v>
      </c>
      <c r="C1141" s="2">
        <f t="shared" si="144"/>
        <v>9</v>
      </c>
      <c r="L1141" s="29">
        <f t="shared" si="145"/>
        <v>0</v>
      </c>
      <c r="N1141" s="29">
        <f t="shared" si="146"/>
        <v>0</v>
      </c>
      <c r="R1141" s="29">
        <f t="shared" si="147"/>
        <v>0</v>
      </c>
      <c r="V1141" s="29">
        <f t="shared" si="148"/>
        <v>0</v>
      </c>
      <c r="W1141"/>
      <c r="X1141"/>
      <c r="Y1141" s="7"/>
      <c r="Z1141"/>
      <c r="AA1141" s="35"/>
    </row>
    <row r="1142" spans="1:27" hidden="1" x14ac:dyDescent="0.2">
      <c r="A1142" s="6" t="s">
        <v>978</v>
      </c>
      <c r="B1142" s="2">
        <f t="shared" si="143"/>
        <v>0</v>
      </c>
      <c r="C1142" s="2">
        <f t="shared" si="144"/>
        <v>9</v>
      </c>
      <c r="L1142" s="29">
        <f t="shared" si="145"/>
        <v>0</v>
      </c>
      <c r="N1142" s="29">
        <f t="shared" si="146"/>
        <v>0</v>
      </c>
      <c r="R1142" s="29">
        <f t="shared" si="147"/>
        <v>0</v>
      </c>
      <c r="V1142" s="29">
        <f t="shared" si="148"/>
        <v>0</v>
      </c>
      <c r="W1142"/>
      <c r="X1142"/>
      <c r="Y1142" s="7"/>
      <c r="Z1142"/>
      <c r="AA1142" s="35"/>
    </row>
    <row r="1143" spans="1:27" hidden="1" x14ac:dyDescent="0.2">
      <c r="A1143" s="6" t="s">
        <v>979</v>
      </c>
      <c r="B1143" s="2">
        <f t="shared" si="143"/>
        <v>0</v>
      </c>
      <c r="C1143" s="2">
        <f t="shared" si="144"/>
        <v>9</v>
      </c>
      <c r="L1143" s="29">
        <f t="shared" si="145"/>
        <v>0</v>
      </c>
      <c r="N1143" s="29">
        <f t="shared" si="146"/>
        <v>0</v>
      </c>
      <c r="R1143" s="29">
        <f t="shared" si="147"/>
        <v>0</v>
      </c>
      <c r="V1143" s="29">
        <f t="shared" si="148"/>
        <v>0</v>
      </c>
      <c r="W1143"/>
      <c r="X1143"/>
      <c r="Y1143" s="7"/>
      <c r="Z1143"/>
      <c r="AA1143" s="35"/>
    </row>
    <row r="1144" spans="1:27" hidden="1" x14ac:dyDescent="0.2">
      <c r="A1144" s="6" t="s">
        <v>980</v>
      </c>
      <c r="B1144" s="2">
        <f t="shared" si="143"/>
        <v>0</v>
      </c>
      <c r="C1144" s="2">
        <f t="shared" si="144"/>
        <v>9</v>
      </c>
      <c r="L1144" s="29">
        <f t="shared" si="145"/>
        <v>0</v>
      </c>
      <c r="N1144" s="29">
        <f t="shared" si="146"/>
        <v>0</v>
      </c>
      <c r="R1144" s="29">
        <f t="shared" si="147"/>
        <v>0</v>
      </c>
      <c r="V1144" s="29">
        <f t="shared" si="148"/>
        <v>0</v>
      </c>
      <c r="W1144"/>
      <c r="X1144"/>
      <c r="Y1144" s="7"/>
      <c r="Z1144"/>
      <c r="AA1144" s="35"/>
    </row>
    <row r="1145" spans="1:27" hidden="1" x14ac:dyDescent="0.2">
      <c r="A1145" s="6" t="s">
        <v>981</v>
      </c>
      <c r="B1145" s="2">
        <f t="shared" si="143"/>
        <v>0</v>
      </c>
      <c r="C1145" s="2">
        <f t="shared" si="144"/>
        <v>9</v>
      </c>
      <c r="L1145" s="29">
        <f t="shared" si="145"/>
        <v>0</v>
      </c>
      <c r="N1145" s="29">
        <f t="shared" si="146"/>
        <v>0</v>
      </c>
      <c r="R1145" s="29">
        <f t="shared" si="147"/>
        <v>0</v>
      </c>
      <c r="V1145" s="29">
        <f t="shared" si="148"/>
        <v>0</v>
      </c>
      <c r="W1145"/>
      <c r="X1145"/>
      <c r="Y1145" s="7"/>
      <c r="Z1145"/>
      <c r="AA1145" s="35"/>
    </row>
    <row r="1146" spans="1:27" hidden="1" x14ac:dyDescent="0.2">
      <c r="A1146" s="6" t="s">
        <v>982</v>
      </c>
      <c r="B1146" s="2">
        <f t="shared" si="143"/>
        <v>0</v>
      </c>
      <c r="C1146" s="2">
        <f t="shared" si="144"/>
        <v>9</v>
      </c>
      <c r="L1146" s="29">
        <f t="shared" si="145"/>
        <v>0</v>
      </c>
      <c r="N1146" s="29">
        <f t="shared" si="146"/>
        <v>0</v>
      </c>
      <c r="R1146" s="29">
        <f t="shared" si="147"/>
        <v>0</v>
      </c>
      <c r="V1146" s="29">
        <f t="shared" si="148"/>
        <v>0</v>
      </c>
      <c r="W1146"/>
      <c r="X1146"/>
      <c r="Y1146" s="7"/>
      <c r="Z1146"/>
      <c r="AA1146" s="35"/>
    </row>
    <row r="1147" spans="1:27" hidden="1" x14ac:dyDescent="0.2">
      <c r="A1147" s="6" t="s">
        <v>983</v>
      </c>
      <c r="B1147" s="2">
        <f t="shared" si="143"/>
        <v>0</v>
      </c>
      <c r="C1147" s="2">
        <f t="shared" si="144"/>
        <v>9</v>
      </c>
      <c r="L1147" s="29">
        <f t="shared" si="145"/>
        <v>0</v>
      </c>
      <c r="N1147" s="29">
        <f t="shared" si="146"/>
        <v>0</v>
      </c>
      <c r="R1147" s="29">
        <f t="shared" si="147"/>
        <v>0</v>
      </c>
      <c r="V1147" s="29">
        <f t="shared" si="148"/>
        <v>0</v>
      </c>
      <c r="W1147"/>
      <c r="X1147"/>
      <c r="Y1147" s="7"/>
      <c r="Z1147"/>
      <c r="AA1147" s="35"/>
    </row>
    <row r="1148" spans="1:27" hidden="1" x14ac:dyDescent="0.2">
      <c r="A1148" s="6" t="s">
        <v>984</v>
      </c>
      <c r="B1148" s="2">
        <f t="shared" si="143"/>
        <v>0</v>
      </c>
      <c r="C1148" s="2">
        <f t="shared" si="144"/>
        <v>9</v>
      </c>
      <c r="L1148" s="29">
        <f t="shared" si="145"/>
        <v>0</v>
      </c>
      <c r="N1148" s="29">
        <f t="shared" si="146"/>
        <v>0</v>
      </c>
      <c r="R1148" s="29">
        <f t="shared" si="147"/>
        <v>0</v>
      </c>
      <c r="V1148" s="29">
        <f t="shared" si="148"/>
        <v>0</v>
      </c>
      <c r="W1148"/>
      <c r="X1148"/>
      <c r="Y1148" s="7"/>
      <c r="Z1148"/>
      <c r="AA1148" s="35"/>
    </row>
    <row r="1149" spans="1:27" hidden="1" x14ac:dyDescent="0.2">
      <c r="A1149" s="6" t="s">
        <v>985</v>
      </c>
      <c r="B1149" s="2">
        <f t="shared" si="143"/>
        <v>0</v>
      </c>
      <c r="C1149" s="2">
        <f t="shared" si="144"/>
        <v>9</v>
      </c>
      <c r="L1149" s="29">
        <f t="shared" si="145"/>
        <v>0</v>
      </c>
      <c r="N1149" s="29">
        <f t="shared" si="146"/>
        <v>0</v>
      </c>
      <c r="R1149" s="29">
        <f t="shared" si="147"/>
        <v>0</v>
      </c>
      <c r="V1149" s="29">
        <f t="shared" si="148"/>
        <v>0</v>
      </c>
      <c r="W1149"/>
      <c r="X1149"/>
      <c r="Y1149" s="7"/>
      <c r="Z1149"/>
      <c r="AA1149" s="35"/>
    </row>
    <row r="1150" spans="1:27" hidden="1" x14ac:dyDescent="0.2">
      <c r="A1150" s="6" t="s">
        <v>986</v>
      </c>
      <c r="B1150" s="2">
        <f t="shared" si="143"/>
        <v>0</v>
      </c>
      <c r="C1150" s="2">
        <f t="shared" si="144"/>
        <v>9</v>
      </c>
      <c r="L1150" s="29">
        <f t="shared" si="145"/>
        <v>0</v>
      </c>
      <c r="N1150" s="29">
        <f t="shared" si="146"/>
        <v>0</v>
      </c>
      <c r="R1150" s="29">
        <f t="shared" si="147"/>
        <v>0</v>
      </c>
      <c r="V1150" s="29">
        <f t="shared" si="148"/>
        <v>0</v>
      </c>
      <c r="W1150"/>
      <c r="X1150"/>
      <c r="Y1150" s="7"/>
      <c r="Z1150"/>
      <c r="AA1150" s="35"/>
    </row>
    <row r="1151" spans="1:27" hidden="1" x14ac:dyDescent="0.2">
      <c r="A1151" s="6" t="s">
        <v>987</v>
      </c>
      <c r="B1151" s="2">
        <f t="shared" si="143"/>
        <v>0</v>
      </c>
      <c r="C1151" s="2">
        <f t="shared" si="144"/>
        <v>9</v>
      </c>
      <c r="L1151" s="29">
        <f t="shared" si="145"/>
        <v>0</v>
      </c>
      <c r="N1151" s="29">
        <f t="shared" si="146"/>
        <v>0</v>
      </c>
      <c r="R1151" s="29">
        <f t="shared" si="147"/>
        <v>0</v>
      </c>
      <c r="V1151" s="29">
        <f t="shared" si="148"/>
        <v>0</v>
      </c>
      <c r="W1151"/>
      <c r="X1151"/>
      <c r="Y1151" s="7"/>
      <c r="Z1151"/>
      <c r="AA1151" s="35"/>
    </row>
    <row r="1152" spans="1:27" hidden="1" x14ac:dyDescent="0.2">
      <c r="A1152" s="6" t="s">
        <v>988</v>
      </c>
      <c r="B1152" s="2">
        <f t="shared" si="143"/>
        <v>0</v>
      </c>
      <c r="C1152" s="2">
        <f t="shared" si="144"/>
        <v>9</v>
      </c>
      <c r="L1152" s="29">
        <f t="shared" si="145"/>
        <v>0</v>
      </c>
      <c r="N1152" s="29">
        <f t="shared" si="146"/>
        <v>0</v>
      </c>
      <c r="R1152" s="29">
        <f t="shared" si="147"/>
        <v>0</v>
      </c>
      <c r="V1152" s="29">
        <f t="shared" si="148"/>
        <v>0</v>
      </c>
      <c r="W1152"/>
      <c r="X1152"/>
      <c r="Y1152" s="7"/>
      <c r="Z1152"/>
      <c r="AA1152" s="35"/>
    </row>
    <row r="1153" spans="1:27" hidden="1" x14ac:dyDescent="0.2">
      <c r="A1153" s="6" t="s">
        <v>989</v>
      </c>
      <c r="B1153" s="2">
        <f t="shared" ref="B1153:B1211" si="149">+L1153+N1153+R1153+V1153+X1153</f>
        <v>0</v>
      </c>
      <c r="C1153" s="2">
        <f t="shared" ref="C1153:C1211" si="150">RANK(B1153,B$1012:B$1211,0)</f>
        <v>9</v>
      </c>
      <c r="L1153" s="29">
        <f t="shared" ref="L1153:L1211" si="151">IF(AND(I1153&lt;1,J1153&lt;1,K1153&lt;1),0,IF(250+((80-(I1153*60+J1153))*2)&lt;0,0,IF(K1153&lt;50,250+((80-(I1153*60+J1153))*2),IF(K1153&gt;49,250+((80-(I1153*60+J1153))*2)-1,250+((80-(I1153*60+J1153))*2)))))</f>
        <v>0</v>
      </c>
      <c r="N1153" s="29">
        <f t="shared" ref="N1153:N1211" si="152">IF(M1153&lt;89,0,250+((M1153-172)*3))</f>
        <v>0</v>
      </c>
      <c r="R1153" s="29">
        <f t="shared" ref="R1153:R1210" si="153">IF(AND(O1153&lt;1,P1153&lt;1,Q1153&lt;1),0,IF(250+((350-(O1153*60+P1153))*1)&lt;0,0,250+((350-(O1153*60+P1153))*1)))</f>
        <v>0</v>
      </c>
      <c r="V1153" s="29">
        <f t="shared" ref="V1153:V1211" si="154">IF(AND(S1153&lt;1,T1153&lt;1,U1153&lt;1),0,IF(500+((460-(S1153*60+T1153))*1)&lt;0,0,500+((460-(S1153*60+T1153))*1)))</f>
        <v>0</v>
      </c>
      <c r="W1153"/>
      <c r="X1153"/>
      <c r="Y1153" s="7"/>
      <c r="Z1153"/>
      <c r="AA1153" s="35"/>
    </row>
    <row r="1154" spans="1:27" hidden="1" x14ac:dyDescent="0.2">
      <c r="A1154" s="6" t="s">
        <v>990</v>
      </c>
      <c r="B1154" s="2">
        <f t="shared" si="149"/>
        <v>0</v>
      </c>
      <c r="C1154" s="2">
        <f t="shared" si="150"/>
        <v>9</v>
      </c>
      <c r="L1154" s="29">
        <f t="shared" si="151"/>
        <v>0</v>
      </c>
      <c r="N1154" s="29">
        <f t="shared" si="152"/>
        <v>0</v>
      </c>
      <c r="R1154" s="29">
        <f t="shared" si="153"/>
        <v>0</v>
      </c>
      <c r="V1154" s="29">
        <f t="shared" si="154"/>
        <v>0</v>
      </c>
      <c r="W1154"/>
      <c r="X1154"/>
      <c r="Y1154" s="7"/>
      <c r="Z1154"/>
      <c r="AA1154" s="35"/>
    </row>
    <row r="1155" spans="1:27" hidden="1" x14ac:dyDescent="0.2">
      <c r="A1155" s="6" t="s">
        <v>991</v>
      </c>
      <c r="B1155" s="2">
        <f t="shared" si="149"/>
        <v>0</v>
      </c>
      <c r="C1155" s="2">
        <f t="shared" si="150"/>
        <v>9</v>
      </c>
      <c r="L1155" s="29">
        <f t="shared" si="151"/>
        <v>0</v>
      </c>
      <c r="N1155" s="29">
        <f t="shared" si="152"/>
        <v>0</v>
      </c>
      <c r="R1155" s="29">
        <f t="shared" si="153"/>
        <v>0</v>
      </c>
      <c r="V1155" s="29">
        <f t="shared" si="154"/>
        <v>0</v>
      </c>
      <c r="W1155"/>
      <c r="X1155"/>
      <c r="Y1155" s="7"/>
      <c r="Z1155"/>
      <c r="AA1155" s="35"/>
    </row>
    <row r="1156" spans="1:27" hidden="1" x14ac:dyDescent="0.2">
      <c r="A1156" s="6" t="s">
        <v>992</v>
      </c>
      <c r="B1156" s="2">
        <f t="shared" si="149"/>
        <v>0</v>
      </c>
      <c r="C1156" s="2">
        <f t="shared" si="150"/>
        <v>9</v>
      </c>
      <c r="L1156" s="29">
        <f t="shared" si="151"/>
        <v>0</v>
      </c>
      <c r="N1156" s="29">
        <f t="shared" si="152"/>
        <v>0</v>
      </c>
      <c r="R1156" s="29">
        <f t="shared" si="153"/>
        <v>0</v>
      </c>
      <c r="V1156" s="29">
        <f t="shared" si="154"/>
        <v>0</v>
      </c>
      <c r="W1156"/>
      <c r="X1156"/>
      <c r="Y1156" s="7"/>
      <c r="Z1156"/>
      <c r="AA1156" s="35"/>
    </row>
    <row r="1157" spans="1:27" hidden="1" x14ac:dyDescent="0.2">
      <c r="A1157" s="6" t="s">
        <v>993</v>
      </c>
      <c r="B1157" s="2">
        <f t="shared" si="149"/>
        <v>0</v>
      </c>
      <c r="C1157" s="2">
        <f t="shared" si="150"/>
        <v>9</v>
      </c>
      <c r="L1157" s="29">
        <f t="shared" si="151"/>
        <v>0</v>
      </c>
      <c r="N1157" s="29">
        <f t="shared" si="152"/>
        <v>0</v>
      </c>
      <c r="R1157" s="29">
        <f t="shared" si="153"/>
        <v>0</v>
      </c>
      <c r="V1157" s="29">
        <f t="shared" si="154"/>
        <v>0</v>
      </c>
      <c r="W1157"/>
      <c r="X1157"/>
      <c r="Y1157" s="7"/>
      <c r="Z1157"/>
      <c r="AA1157" s="35"/>
    </row>
    <row r="1158" spans="1:27" hidden="1" x14ac:dyDescent="0.2">
      <c r="A1158" s="6" t="s">
        <v>994</v>
      </c>
      <c r="B1158" s="2">
        <f t="shared" si="149"/>
        <v>0</v>
      </c>
      <c r="C1158" s="2">
        <f t="shared" si="150"/>
        <v>9</v>
      </c>
      <c r="L1158" s="29">
        <f t="shared" si="151"/>
        <v>0</v>
      </c>
      <c r="N1158" s="29">
        <f t="shared" si="152"/>
        <v>0</v>
      </c>
      <c r="R1158" s="29">
        <f t="shared" si="153"/>
        <v>0</v>
      </c>
      <c r="V1158" s="29">
        <f t="shared" si="154"/>
        <v>0</v>
      </c>
      <c r="W1158"/>
      <c r="X1158"/>
      <c r="Y1158" s="7"/>
      <c r="Z1158"/>
      <c r="AA1158" s="35"/>
    </row>
    <row r="1159" spans="1:27" hidden="1" x14ac:dyDescent="0.2">
      <c r="A1159" s="6" t="s">
        <v>995</v>
      </c>
      <c r="B1159" s="2">
        <f t="shared" si="149"/>
        <v>0</v>
      </c>
      <c r="C1159" s="2">
        <f t="shared" si="150"/>
        <v>9</v>
      </c>
      <c r="L1159" s="29">
        <f t="shared" si="151"/>
        <v>0</v>
      </c>
      <c r="N1159" s="29">
        <f t="shared" si="152"/>
        <v>0</v>
      </c>
      <c r="R1159" s="29">
        <f t="shared" si="153"/>
        <v>0</v>
      </c>
      <c r="V1159" s="29">
        <f t="shared" si="154"/>
        <v>0</v>
      </c>
      <c r="W1159"/>
      <c r="X1159"/>
      <c r="Y1159" s="7"/>
      <c r="Z1159"/>
      <c r="AA1159" s="35"/>
    </row>
    <row r="1160" spans="1:27" hidden="1" x14ac:dyDescent="0.2">
      <c r="A1160" s="6" t="s">
        <v>996</v>
      </c>
      <c r="B1160" s="2">
        <f t="shared" si="149"/>
        <v>0</v>
      </c>
      <c r="C1160" s="2">
        <f t="shared" si="150"/>
        <v>9</v>
      </c>
      <c r="L1160" s="29">
        <f t="shared" si="151"/>
        <v>0</v>
      </c>
      <c r="N1160" s="29">
        <f t="shared" si="152"/>
        <v>0</v>
      </c>
      <c r="R1160" s="29">
        <f t="shared" si="153"/>
        <v>0</v>
      </c>
      <c r="V1160" s="29">
        <f t="shared" si="154"/>
        <v>0</v>
      </c>
      <c r="W1160"/>
      <c r="X1160"/>
      <c r="Y1160" s="7"/>
      <c r="Z1160"/>
      <c r="AA1160" s="35"/>
    </row>
    <row r="1161" spans="1:27" hidden="1" x14ac:dyDescent="0.2">
      <c r="A1161" s="6" t="s">
        <v>997</v>
      </c>
      <c r="B1161" s="2">
        <f t="shared" si="149"/>
        <v>0</v>
      </c>
      <c r="C1161" s="2">
        <f t="shared" si="150"/>
        <v>9</v>
      </c>
      <c r="L1161" s="29">
        <f t="shared" si="151"/>
        <v>0</v>
      </c>
      <c r="N1161" s="29">
        <f t="shared" si="152"/>
        <v>0</v>
      </c>
      <c r="R1161" s="29">
        <f t="shared" si="153"/>
        <v>0</v>
      </c>
      <c r="V1161" s="29">
        <f t="shared" si="154"/>
        <v>0</v>
      </c>
      <c r="W1161"/>
      <c r="X1161"/>
      <c r="Y1161" s="7"/>
      <c r="Z1161"/>
      <c r="AA1161" s="35"/>
    </row>
    <row r="1162" spans="1:27" hidden="1" x14ac:dyDescent="0.2">
      <c r="A1162" s="6" t="s">
        <v>998</v>
      </c>
      <c r="B1162" s="2">
        <f t="shared" si="149"/>
        <v>0</v>
      </c>
      <c r="C1162" s="2">
        <f t="shared" si="150"/>
        <v>9</v>
      </c>
      <c r="L1162" s="29">
        <f t="shared" si="151"/>
        <v>0</v>
      </c>
      <c r="N1162" s="29">
        <f t="shared" si="152"/>
        <v>0</v>
      </c>
      <c r="R1162" s="29">
        <f t="shared" si="153"/>
        <v>0</v>
      </c>
      <c r="V1162" s="29">
        <f t="shared" si="154"/>
        <v>0</v>
      </c>
      <c r="W1162"/>
      <c r="X1162"/>
      <c r="Y1162" s="7"/>
      <c r="Z1162"/>
      <c r="AA1162" s="35"/>
    </row>
    <row r="1163" spans="1:27" hidden="1" x14ac:dyDescent="0.2">
      <c r="A1163" s="6" t="s">
        <v>999</v>
      </c>
      <c r="B1163" s="2">
        <f t="shared" si="149"/>
        <v>0</v>
      </c>
      <c r="C1163" s="2">
        <f t="shared" si="150"/>
        <v>9</v>
      </c>
      <c r="L1163" s="29">
        <f t="shared" si="151"/>
        <v>0</v>
      </c>
      <c r="N1163" s="29">
        <f t="shared" si="152"/>
        <v>0</v>
      </c>
      <c r="R1163" s="29">
        <f t="shared" si="153"/>
        <v>0</v>
      </c>
      <c r="V1163" s="29">
        <f t="shared" si="154"/>
        <v>0</v>
      </c>
      <c r="W1163"/>
      <c r="X1163"/>
      <c r="Y1163" s="7"/>
      <c r="Z1163"/>
      <c r="AA1163" s="35"/>
    </row>
    <row r="1164" spans="1:27" hidden="1" x14ac:dyDescent="0.2">
      <c r="A1164" s="6" t="s">
        <v>1000</v>
      </c>
      <c r="B1164" s="2">
        <f t="shared" si="149"/>
        <v>0</v>
      </c>
      <c r="C1164" s="2">
        <f t="shared" si="150"/>
        <v>9</v>
      </c>
      <c r="L1164" s="29">
        <f t="shared" si="151"/>
        <v>0</v>
      </c>
      <c r="N1164" s="29">
        <f t="shared" si="152"/>
        <v>0</v>
      </c>
      <c r="R1164" s="29">
        <f t="shared" si="153"/>
        <v>0</v>
      </c>
      <c r="V1164" s="29">
        <f t="shared" si="154"/>
        <v>0</v>
      </c>
      <c r="W1164"/>
      <c r="X1164"/>
      <c r="Y1164" s="7"/>
      <c r="Z1164"/>
      <c r="AA1164" s="35"/>
    </row>
    <row r="1165" spans="1:27" hidden="1" x14ac:dyDescent="0.2">
      <c r="A1165" s="6" t="s">
        <v>1001</v>
      </c>
      <c r="B1165" s="2">
        <f t="shared" si="149"/>
        <v>0</v>
      </c>
      <c r="C1165" s="2">
        <f t="shared" si="150"/>
        <v>9</v>
      </c>
      <c r="L1165" s="29">
        <f t="shared" si="151"/>
        <v>0</v>
      </c>
      <c r="N1165" s="29">
        <f t="shared" si="152"/>
        <v>0</v>
      </c>
      <c r="R1165" s="29">
        <f t="shared" si="153"/>
        <v>0</v>
      </c>
      <c r="V1165" s="29">
        <f t="shared" si="154"/>
        <v>0</v>
      </c>
      <c r="W1165"/>
      <c r="X1165"/>
      <c r="Y1165" s="7"/>
      <c r="Z1165"/>
      <c r="AA1165" s="35"/>
    </row>
    <row r="1166" spans="1:27" hidden="1" x14ac:dyDescent="0.2">
      <c r="A1166" s="6" t="s">
        <v>1002</v>
      </c>
      <c r="B1166" s="2">
        <f t="shared" si="149"/>
        <v>0</v>
      </c>
      <c r="C1166" s="2">
        <f t="shared" si="150"/>
        <v>9</v>
      </c>
      <c r="L1166" s="29">
        <f t="shared" si="151"/>
        <v>0</v>
      </c>
      <c r="N1166" s="29">
        <f t="shared" si="152"/>
        <v>0</v>
      </c>
      <c r="R1166" s="29">
        <f t="shared" si="153"/>
        <v>0</v>
      </c>
      <c r="V1166" s="29">
        <f t="shared" si="154"/>
        <v>0</v>
      </c>
      <c r="W1166"/>
      <c r="X1166"/>
      <c r="Y1166" s="7"/>
      <c r="Z1166"/>
      <c r="AA1166" s="35"/>
    </row>
    <row r="1167" spans="1:27" hidden="1" x14ac:dyDescent="0.2">
      <c r="A1167" s="6" t="s">
        <v>1003</v>
      </c>
      <c r="B1167" s="2">
        <f t="shared" si="149"/>
        <v>0</v>
      </c>
      <c r="C1167" s="2">
        <f t="shared" si="150"/>
        <v>9</v>
      </c>
      <c r="L1167" s="29">
        <f t="shared" si="151"/>
        <v>0</v>
      </c>
      <c r="N1167" s="29">
        <f t="shared" si="152"/>
        <v>0</v>
      </c>
      <c r="R1167" s="29">
        <f t="shared" si="153"/>
        <v>0</v>
      </c>
      <c r="V1167" s="29">
        <f t="shared" si="154"/>
        <v>0</v>
      </c>
      <c r="W1167"/>
      <c r="X1167"/>
      <c r="Y1167" s="7"/>
      <c r="Z1167"/>
      <c r="AA1167" s="35"/>
    </row>
    <row r="1168" spans="1:27" hidden="1" x14ac:dyDescent="0.2">
      <c r="A1168" s="6" t="s">
        <v>1004</v>
      </c>
      <c r="B1168" s="2">
        <f t="shared" si="149"/>
        <v>0</v>
      </c>
      <c r="C1168" s="2">
        <f t="shared" si="150"/>
        <v>9</v>
      </c>
      <c r="L1168" s="29">
        <f t="shared" si="151"/>
        <v>0</v>
      </c>
      <c r="N1168" s="29">
        <f t="shared" si="152"/>
        <v>0</v>
      </c>
      <c r="R1168" s="29">
        <f t="shared" si="153"/>
        <v>0</v>
      </c>
      <c r="V1168" s="29">
        <f t="shared" si="154"/>
        <v>0</v>
      </c>
      <c r="W1168"/>
      <c r="X1168"/>
      <c r="Y1168" s="7"/>
      <c r="Z1168"/>
      <c r="AA1168" s="35"/>
    </row>
    <row r="1169" spans="1:27" hidden="1" x14ac:dyDescent="0.2">
      <c r="A1169" s="6" t="s">
        <v>1005</v>
      </c>
      <c r="B1169" s="2">
        <f t="shared" si="149"/>
        <v>0</v>
      </c>
      <c r="C1169" s="2">
        <f t="shared" si="150"/>
        <v>9</v>
      </c>
      <c r="L1169" s="29">
        <f t="shared" si="151"/>
        <v>0</v>
      </c>
      <c r="N1169" s="29">
        <f t="shared" si="152"/>
        <v>0</v>
      </c>
      <c r="R1169" s="29">
        <f t="shared" si="153"/>
        <v>0</v>
      </c>
      <c r="V1169" s="29">
        <f t="shared" si="154"/>
        <v>0</v>
      </c>
      <c r="W1169"/>
      <c r="X1169"/>
      <c r="Y1169" s="7"/>
      <c r="Z1169"/>
      <c r="AA1169" s="35"/>
    </row>
    <row r="1170" spans="1:27" hidden="1" x14ac:dyDescent="0.2">
      <c r="A1170" s="6" t="s">
        <v>1006</v>
      </c>
      <c r="B1170" s="2">
        <f t="shared" si="149"/>
        <v>0</v>
      </c>
      <c r="C1170" s="2">
        <f t="shared" si="150"/>
        <v>9</v>
      </c>
      <c r="L1170" s="29">
        <f t="shared" si="151"/>
        <v>0</v>
      </c>
      <c r="N1170" s="29">
        <f t="shared" si="152"/>
        <v>0</v>
      </c>
      <c r="R1170" s="29">
        <f t="shared" si="153"/>
        <v>0</v>
      </c>
      <c r="V1170" s="29">
        <f t="shared" si="154"/>
        <v>0</v>
      </c>
      <c r="W1170"/>
      <c r="X1170"/>
      <c r="Y1170" s="7"/>
      <c r="Z1170"/>
      <c r="AA1170" s="35"/>
    </row>
    <row r="1171" spans="1:27" hidden="1" x14ac:dyDescent="0.2">
      <c r="A1171" s="6" t="s">
        <v>1007</v>
      </c>
      <c r="B1171" s="2">
        <f t="shared" si="149"/>
        <v>0</v>
      </c>
      <c r="C1171" s="2">
        <f t="shared" si="150"/>
        <v>9</v>
      </c>
      <c r="L1171" s="29">
        <f t="shared" si="151"/>
        <v>0</v>
      </c>
      <c r="N1171" s="29">
        <f t="shared" si="152"/>
        <v>0</v>
      </c>
      <c r="R1171" s="29">
        <f t="shared" si="153"/>
        <v>0</v>
      </c>
      <c r="V1171" s="29">
        <f t="shared" si="154"/>
        <v>0</v>
      </c>
      <c r="W1171"/>
      <c r="X1171"/>
      <c r="Y1171" s="7"/>
      <c r="Z1171"/>
      <c r="AA1171" s="35"/>
    </row>
    <row r="1172" spans="1:27" hidden="1" x14ac:dyDescent="0.2">
      <c r="A1172" s="6" t="s">
        <v>1008</v>
      </c>
      <c r="B1172" s="2">
        <f t="shared" si="149"/>
        <v>0</v>
      </c>
      <c r="C1172" s="2">
        <f t="shared" si="150"/>
        <v>9</v>
      </c>
      <c r="L1172" s="29">
        <f t="shared" si="151"/>
        <v>0</v>
      </c>
      <c r="N1172" s="29">
        <f t="shared" si="152"/>
        <v>0</v>
      </c>
      <c r="R1172" s="29">
        <f t="shared" si="153"/>
        <v>0</v>
      </c>
      <c r="V1172" s="29">
        <f t="shared" si="154"/>
        <v>0</v>
      </c>
      <c r="W1172"/>
      <c r="X1172"/>
      <c r="Y1172" s="7"/>
      <c r="Z1172"/>
      <c r="AA1172" s="35"/>
    </row>
    <row r="1173" spans="1:27" hidden="1" x14ac:dyDescent="0.2">
      <c r="A1173" s="6" t="s">
        <v>1009</v>
      </c>
      <c r="B1173" s="2">
        <f t="shared" si="149"/>
        <v>0</v>
      </c>
      <c r="C1173" s="2">
        <f t="shared" si="150"/>
        <v>9</v>
      </c>
      <c r="L1173" s="29">
        <f t="shared" si="151"/>
        <v>0</v>
      </c>
      <c r="N1173" s="29">
        <f t="shared" si="152"/>
        <v>0</v>
      </c>
      <c r="R1173" s="29">
        <f t="shared" si="153"/>
        <v>0</v>
      </c>
      <c r="V1173" s="29">
        <f t="shared" si="154"/>
        <v>0</v>
      </c>
      <c r="W1173"/>
      <c r="X1173"/>
      <c r="Y1173" s="7"/>
      <c r="Z1173"/>
      <c r="AA1173" s="35"/>
    </row>
    <row r="1174" spans="1:27" hidden="1" x14ac:dyDescent="0.2">
      <c r="A1174" s="6" t="s">
        <v>1010</v>
      </c>
      <c r="B1174" s="2">
        <f t="shared" si="149"/>
        <v>0</v>
      </c>
      <c r="C1174" s="2">
        <f t="shared" si="150"/>
        <v>9</v>
      </c>
      <c r="L1174" s="29">
        <f t="shared" si="151"/>
        <v>0</v>
      </c>
      <c r="N1174" s="29">
        <f t="shared" si="152"/>
        <v>0</v>
      </c>
      <c r="R1174" s="29">
        <f t="shared" si="153"/>
        <v>0</v>
      </c>
      <c r="V1174" s="29">
        <f t="shared" si="154"/>
        <v>0</v>
      </c>
      <c r="W1174"/>
      <c r="X1174"/>
      <c r="Y1174" s="7"/>
      <c r="Z1174"/>
      <c r="AA1174" s="35"/>
    </row>
    <row r="1175" spans="1:27" hidden="1" x14ac:dyDescent="0.2">
      <c r="A1175" s="6" t="s">
        <v>1011</v>
      </c>
      <c r="B1175" s="2">
        <f t="shared" si="149"/>
        <v>0</v>
      </c>
      <c r="C1175" s="2">
        <f t="shared" si="150"/>
        <v>9</v>
      </c>
      <c r="L1175" s="29">
        <f t="shared" si="151"/>
        <v>0</v>
      </c>
      <c r="N1175" s="29">
        <f t="shared" si="152"/>
        <v>0</v>
      </c>
      <c r="R1175" s="29">
        <f t="shared" si="153"/>
        <v>0</v>
      </c>
      <c r="V1175" s="29">
        <f t="shared" si="154"/>
        <v>0</v>
      </c>
      <c r="W1175"/>
      <c r="X1175"/>
      <c r="Y1175" s="7"/>
      <c r="Z1175"/>
      <c r="AA1175" s="35"/>
    </row>
    <row r="1176" spans="1:27" hidden="1" x14ac:dyDescent="0.2">
      <c r="A1176" s="6" t="s">
        <v>1012</v>
      </c>
      <c r="B1176" s="2">
        <f t="shared" si="149"/>
        <v>0</v>
      </c>
      <c r="C1176" s="2">
        <f t="shared" si="150"/>
        <v>9</v>
      </c>
      <c r="L1176" s="29">
        <f t="shared" si="151"/>
        <v>0</v>
      </c>
      <c r="N1176" s="29">
        <f t="shared" si="152"/>
        <v>0</v>
      </c>
      <c r="R1176" s="29">
        <f t="shared" si="153"/>
        <v>0</v>
      </c>
      <c r="V1176" s="29">
        <f t="shared" si="154"/>
        <v>0</v>
      </c>
      <c r="W1176"/>
      <c r="X1176"/>
      <c r="Y1176" s="7"/>
      <c r="Z1176"/>
      <c r="AA1176" s="35"/>
    </row>
    <row r="1177" spans="1:27" hidden="1" x14ac:dyDescent="0.2">
      <c r="A1177" s="6" t="s">
        <v>1013</v>
      </c>
      <c r="B1177" s="2">
        <f t="shared" si="149"/>
        <v>0</v>
      </c>
      <c r="C1177" s="2">
        <f t="shared" si="150"/>
        <v>9</v>
      </c>
      <c r="L1177" s="29">
        <f t="shared" si="151"/>
        <v>0</v>
      </c>
      <c r="N1177" s="29">
        <f t="shared" si="152"/>
        <v>0</v>
      </c>
      <c r="R1177" s="29">
        <f t="shared" si="153"/>
        <v>0</v>
      </c>
      <c r="V1177" s="29">
        <f t="shared" si="154"/>
        <v>0</v>
      </c>
      <c r="W1177"/>
      <c r="X1177"/>
      <c r="Y1177" s="7"/>
      <c r="Z1177"/>
      <c r="AA1177" s="35"/>
    </row>
    <row r="1178" spans="1:27" hidden="1" x14ac:dyDescent="0.2">
      <c r="A1178" s="6" t="s">
        <v>1014</v>
      </c>
      <c r="B1178" s="2">
        <f t="shared" si="149"/>
        <v>0</v>
      </c>
      <c r="C1178" s="2">
        <f t="shared" si="150"/>
        <v>9</v>
      </c>
      <c r="L1178" s="29">
        <f t="shared" si="151"/>
        <v>0</v>
      </c>
      <c r="N1178" s="29">
        <f t="shared" si="152"/>
        <v>0</v>
      </c>
      <c r="R1178" s="29">
        <f t="shared" si="153"/>
        <v>0</v>
      </c>
      <c r="V1178" s="29">
        <f t="shared" si="154"/>
        <v>0</v>
      </c>
      <c r="W1178"/>
      <c r="X1178"/>
      <c r="Y1178" s="7"/>
      <c r="Z1178"/>
      <c r="AA1178" s="35"/>
    </row>
    <row r="1179" spans="1:27" hidden="1" x14ac:dyDescent="0.2">
      <c r="A1179" s="6" t="s">
        <v>1015</v>
      </c>
      <c r="B1179" s="2">
        <f t="shared" si="149"/>
        <v>0</v>
      </c>
      <c r="C1179" s="2">
        <f t="shared" si="150"/>
        <v>9</v>
      </c>
      <c r="L1179" s="29">
        <f t="shared" si="151"/>
        <v>0</v>
      </c>
      <c r="N1179" s="29">
        <f t="shared" si="152"/>
        <v>0</v>
      </c>
      <c r="R1179" s="29">
        <f t="shared" si="153"/>
        <v>0</v>
      </c>
      <c r="V1179" s="29">
        <f t="shared" si="154"/>
        <v>0</v>
      </c>
      <c r="W1179"/>
      <c r="X1179"/>
      <c r="Y1179" s="7"/>
      <c r="Z1179"/>
      <c r="AA1179" s="35"/>
    </row>
    <row r="1180" spans="1:27" hidden="1" x14ac:dyDescent="0.2">
      <c r="A1180" s="6" t="s">
        <v>1016</v>
      </c>
      <c r="B1180" s="2">
        <f t="shared" si="149"/>
        <v>0</v>
      </c>
      <c r="C1180" s="2">
        <f t="shared" si="150"/>
        <v>9</v>
      </c>
      <c r="L1180" s="29">
        <f t="shared" si="151"/>
        <v>0</v>
      </c>
      <c r="N1180" s="29">
        <f t="shared" si="152"/>
        <v>0</v>
      </c>
      <c r="R1180" s="29">
        <f t="shared" si="153"/>
        <v>0</v>
      </c>
      <c r="V1180" s="29">
        <f t="shared" si="154"/>
        <v>0</v>
      </c>
      <c r="W1180"/>
      <c r="X1180"/>
      <c r="Y1180" s="7"/>
      <c r="Z1180"/>
      <c r="AA1180" s="35"/>
    </row>
    <row r="1181" spans="1:27" hidden="1" x14ac:dyDescent="0.2">
      <c r="A1181" s="6" t="s">
        <v>1017</v>
      </c>
      <c r="B1181" s="2">
        <f t="shared" si="149"/>
        <v>0</v>
      </c>
      <c r="C1181" s="2">
        <f t="shared" si="150"/>
        <v>9</v>
      </c>
      <c r="L1181" s="29">
        <f t="shared" si="151"/>
        <v>0</v>
      </c>
      <c r="N1181" s="29">
        <f t="shared" si="152"/>
        <v>0</v>
      </c>
      <c r="R1181" s="29">
        <f t="shared" si="153"/>
        <v>0</v>
      </c>
      <c r="V1181" s="29">
        <f t="shared" si="154"/>
        <v>0</v>
      </c>
      <c r="W1181"/>
      <c r="X1181"/>
      <c r="Y1181" s="7"/>
      <c r="Z1181"/>
      <c r="AA1181" s="35"/>
    </row>
    <row r="1182" spans="1:27" hidden="1" x14ac:dyDescent="0.2">
      <c r="A1182" s="6" t="s">
        <v>1018</v>
      </c>
      <c r="B1182" s="2">
        <f t="shared" si="149"/>
        <v>0</v>
      </c>
      <c r="C1182" s="2">
        <f t="shared" si="150"/>
        <v>9</v>
      </c>
      <c r="L1182" s="29">
        <f t="shared" si="151"/>
        <v>0</v>
      </c>
      <c r="N1182" s="29">
        <f t="shared" si="152"/>
        <v>0</v>
      </c>
      <c r="R1182" s="29">
        <f t="shared" si="153"/>
        <v>0</v>
      </c>
      <c r="V1182" s="29">
        <f t="shared" si="154"/>
        <v>0</v>
      </c>
      <c r="W1182"/>
      <c r="X1182"/>
      <c r="Y1182" s="7"/>
      <c r="Z1182"/>
      <c r="AA1182" s="35"/>
    </row>
    <row r="1183" spans="1:27" hidden="1" x14ac:dyDescent="0.2">
      <c r="A1183" s="6" t="s">
        <v>1019</v>
      </c>
      <c r="B1183" s="2">
        <f t="shared" si="149"/>
        <v>0</v>
      </c>
      <c r="C1183" s="2">
        <f t="shared" si="150"/>
        <v>9</v>
      </c>
      <c r="L1183" s="29">
        <f t="shared" si="151"/>
        <v>0</v>
      </c>
      <c r="N1183" s="29">
        <f t="shared" si="152"/>
        <v>0</v>
      </c>
      <c r="R1183" s="29">
        <f t="shared" si="153"/>
        <v>0</v>
      </c>
      <c r="V1183" s="29">
        <f t="shared" si="154"/>
        <v>0</v>
      </c>
      <c r="W1183"/>
      <c r="X1183"/>
      <c r="Y1183" s="7"/>
      <c r="Z1183"/>
      <c r="AA1183" s="35"/>
    </row>
    <row r="1184" spans="1:27" hidden="1" x14ac:dyDescent="0.2">
      <c r="A1184" s="6" t="s">
        <v>1020</v>
      </c>
      <c r="B1184" s="2">
        <f t="shared" si="149"/>
        <v>0</v>
      </c>
      <c r="C1184" s="2">
        <f t="shared" si="150"/>
        <v>9</v>
      </c>
      <c r="L1184" s="29">
        <f t="shared" si="151"/>
        <v>0</v>
      </c>
      <c r="N1184" s="29">
        <f t="shared" si="152"/>
        <v>0</v>
      </c>
      <c r="R1184" s="29">
        <f t="shared" si="153"/>
        <v>0</v>
      </c>
      <c r="V1184" s="29">
        <f t="shared" si="154"/>
        <v>0</v>
      </c>
      <c r="W1184"/>
      <c r="X1184"/>
      <c r="Y1184" s="7"/>
      <c r="Z1184"/>
      <c r="AA1184" s="35"/>
    </row>
    <row r="1185" spans="1:27" hidden="1" x14ac:dyDescent="0.2">
      <c r="A1185" s="6" t="s">
        <v>1021</v>
      </c>
      <c r="B1185" s="2">
        <f t="shared" si="149"/>
        <v>0</v>
      </c>
      <c r="C1185" s="2">
        <f t="shared" si="150"/>
        <v>9</v>
      </c>
      <c r="L1185" s="29">
        <f t="shared" si="151"/>
        <v>0</v>
      </c>
      <c r="N1185" s="29">
        <f t="shared" si="152"/>
        <v>0</v>
      </c>
      <c r="R1185" s="29">
        <f t="shared" si="153"/>
        <v>0</v>
      </c>
      <c r="V1185" s="29">
        <f t="shared" si="154"/>
        <v>0</v>
      </c>
      <c r="W1185"/>
      <c r="X1185"/>
      <c r="Y1185" s="7"/>
      <c r="Z1185"/>
      <c r="AA1185" s="35"/>
    </row>
    <row r="1186" spans="1:27" hidden="1" x14ac:dyDescent="0.2">
      <c r="A1186" s="6" t="s">
        <v>1022</v>
      </c>
      <c r="B1186" s="2">
        <f t="shared" si="149"/>
        <v>0</v>
      </c>
      <c r="C1186" s="2">
        <f t="shared" si="150"/>
        <v>9</v>
      </c>
      <c r="L1186" s="29">
        <f t="shared" si="151"/>
        <v>0</v>
      </c>
      <c r="N1186" s="29">
        <f t="shared" si="152"/>
        <v>0</v>
      </c>
      <c r="R1186" s="29">
        <f t="shared" si="153"/>
        <v>0</v>
      </c>
      <c r="V1186" s="29">
        <f t="shared" si="154"/>
        <v>0</v>
      </c>
      <c r="W1186"/>
      <c r="X1186"/>
      <c r="Y1186" s="7"/>
      <c r="Z1186"/>
      <c r="AA1186" s="35"/>
    </row>
    <row r="1187" spans="1:27" hidden="1" x14ac:dyDescent="0.2">
      <c r="A1187" s="6" t="s">
        <v>1023</v>
      </c>
      <c r="B1187" s="2">
        <f t="shared" si="149"/>
        <v>0</v>
      </c>
      <c r="C1187" s="2">
        <f t="shared" si="150"/>
        <v>9</v>
      </c>
      <c r="L1187" s="29">
        <f t="shared" si="151"/>
        <v>0</v>
      </c>
      <c r="N1187" s="29">
        <f t="shared" si="152"/>
        <v>0</v>
      </c>
      <c r="R1187" s="29">
        <f t="shared" si="153"/>
        <v>0</v>
      </c>
      <c r="V1187" s="29">
        <f t="shared" si="154"/>
        <v>0</v>
      </c>
      <c r="W1187"/>
      <c r="X1187"/>
      <c r="Y1187" s="7"/>
      <c r="Z1187"/>
      <c r="AA1187" s="35"/>
    </row>
    <row r="1188" spans="1:27" hidden="1" x14ac:dyDescent="0.2">
      <c r="A1188" s="6" t="s">
        <v>1024</v>
      </c>
      <c r="B1188" s="2">
        <f t="shared" si="149"/>
        <v>0</v>
      </c>
      <c r="C1188" s="2">
        <f t="shared" si="150"/>
        <v>9</v>
      </c>
      <c r="L1188" s="29">
        <f t="shared" si="151"/>
        <v>0</v>
      </c>
      <c r="N1188" s="29">
        <f t="shared" si="152"/>
        <v>0</v>
      </c>
      <c r="R1188" s="29">
        <f t="shared" si="153"/>
        <v>0</v>
      </c>
      <c r="V1188" s="29">
        <f t="shared" si="154"/>
        <v>0</v>
      </c>
      <c r="W1188"/>
      <c r="X1188"/>
      <c r="Y1188" s="7"/>
      <c r="Z1188"/>
      <c r="AA1188" s="35"/>
    </row>
    <row r="1189" spans="1:27" hidden="1" x14ac:dyDescent="0.2">
      <c r="A1189" s="6" t="s">
        <v>1025</v>
      </c>
      <c r="B1189" s="2">
        <f t="shared" si="149"/>
        <v>0</v>
      </c>
      <c r="C1189" s="2">
        <f t="shared" si="150"/>
        <v>9</v>
      </c>
      <c r="L1189" s="29">
        <f t="shared" si="151"/>
        <v>0</v>
      </c>
      <c r="N1189" s="29">
        <f t="shared" si="152"/>
        <v>0</v>
      </c>
      <c r="R1189" s="29">
        <f t="shared" si="153"/>
        <v>0</v>
      </c>
      <c r="V1189" s="29">
        <f t="shared" si="154"/>
        <v>0</v>
      </c>
      <c r="W1189"/>
      <c r="X1189"/>
      <c r="Y1189" s="7"/>
      <c r="Z1189"/>
      <c r="AA1189" s="35"/>
    </row>
    <row r="1190" spans="1:27" hidden="1" x14ac:dyDescent="0.2">
      <c r="A1190" s="6" t="s">
        <v>1026</v>
      </c>
      <c r="B1190" s="2">
        <f t="shared" si="149"/>
        <v>0</v>
      </c>
      <c r="C1190" s="2">
        <f t="shared" si="150"/>
        <v>9</v>
      </c>
      <c r="L1190" s="29">
        <f t="shared" si="151"/>
        <v>0</v>
      </c>
      <c r="N1190" s="29">
        <f t="shared" si="152"/>
        <v>0</v>
      </c>
      <c r="R1190" s="29">
        <f t="shared" si="153"/>
        <v>0</v>
      </c>
      <c r="V1190" s="29">
        <f t="shared" si="154"/>
        <v>0</v>
      </c>
      <c r="W1190"/>
      <c r="X1190"/>
      <c r="Y1190" s="7"/>
      <c r="Z1190"/>
      <c r="AA1190" s="35"/>
    </row>
    <row r="1191" spans="1:27" hidden="1" x14ac:dyDescent="0.2">
      <c r="A1191" s="6" t="s">
        <v>1027</v>
      </c>
      <c r="B1191" s="2">
        <f t="shared" si="149"/>
        <v>0</v>
      </c>
      <c r="C1191" s="2">
        <f t="shared" si="150"/>
        <v>9</v>
      </c>
      <c r="L1191" s="29">
        <f t="shared" si="151"/>
        <v>0</v>
      </c>
      <c r="N1191" s="29">
        <f t="shared" si="152"/>
        <v>0</v>
      </c>
      <c r="R1191" s="29">
        <f t="shared" si="153"/>
        <v>0</v>
      </c>
      <c r="V1191" s="29">
        <f t="shared" si="154"/>
        <v>0</v>
      </c>
      <c r="W1191"/>
      <c r="X1191"/>
      <c r="Y1191" s="7"/>
      <c r="Z1191"/>
      <c r="AA1191" s="35"/>
    </row>
    <row r="1192" spans="1:27" hidden="1" x14ac:dyDescent="0.2">
      <c r="A1192" s="6" t="s">
        <v>1028</v>
      </c>
      <c r="B1192" s="2">
        <f t="shared" si="149"/>
        <v>0</v>
      </c>
      <c r="C1192" s="2">
        <f t="shared" si="150"/>
        <v>9</v>
      </c>
      <c r="L1192" s="29">
        <f t="shared" si="151"/>
        <v>0</v>
      </c>
      <c r="N1192" s="29">
        <f t="shared" si="152"/>
        <v>0</v>
      </c>
      <c r="R1192" s="29">
        <f t="shared" si="153"/>
        <v>0</v>
      </c>
      <c r="V1192" s="29">
        <f t="shared" si="154"/>
        <v>0</v>
      </c>
      <c r="W1192"/>
      <c r="X1192"/>
      <c r="Y1192" s="7"/>
      <c r="Z1192"/>
      <c r="AA1192" s="35"/>
    </row>
    <row r="1193" spans="1:27" hidden="1" x14ac:dyDescent="0.2">
      <c r="A1193" s="6" t="s">
        <v>1029</v>
      </c>
      <c r="B1193" s="2">
        <f t="shared" si="149"/>
        <v>0</v>
      </c>
      <c r="C1193" s="2">
        <f t="shared" si="150"/>
        <v>9</v>
      </c>
      <c r="L1193" s="29">
        <f t="shared" si="151"/>
        <v>0</v>
      </c>
      <c r="N1193" s="29">
        <f t="shared" si="152"/>
        <v>0</v>
      </c>
      <c r="R1193" s="29">
        <f t="shared" si="153"/>
        <v>0</v>
      </c>
      <c r="V1193" s="29">
        <f t="shared" si="154"/>
        <v>0</v>
      </c>
      <c r="W1193"/>
      <c r="X1193"/>
      <c r="Y1193" s="7"/>
      <c r="Z1193"/>
      <c r="AA1193" s="35"/>
    </row>
    <row r="1194" spans="1:27" hidden="1" x14ac:dyDescent="0.2">
      <c r="A1194" s="6" t="s">
        <v>1030</v>
      </c>
      <c r="B1194" s="2">
        <f t="shared" si="149"/>
        <v>0</v>
      </c>
      <c r="C1194" s="2">
        <f t="shared" si="150"/>
        <v>9</v>
      </c>
      <c r="L1194" s="29">
        <f t="shared" si="151"/>
        <v>0</v>
      </c>
      <c r="N1194" s="29">
        <f t="shared" si="152"/>
        <v>0</v>
      </c>
      <c r="R1194" s="29">
        <f t="shared" si="153"/>
        <v>0</v>
      </c>
      <c r="V1194" s="29">
        <f t="shared" si="154"/>
        <v>0</v>
      </c>
      <c r="W1194"/>
      <c r="X1194"/>
      <c r="Y1194" s="7"/>
      <c r="Z1194"/>
      <c r="AA1194" s="35"/>
    </row>
    <row r="1195" spans="1:27" hidden="1" x14ac:dyDescent="0.2">
      <c r="A1195" s="6" t="s">
        <v>1031</v>
      </c>
      <c r="B1195" s="2">
        <f t="shared" si="149"/>
        <v>0</v>
      </c>
      <c r="C1195" s="2">
        <f t="shared" si="150"/>
        <v>9</v>
      </c>
      <c r="L1195" s="29">
        <f t="shared" si="151"/>
        <v>0</v>
      </c>
      <c r="N1195" s="29">
        <f t="shared" si="152"/>
        <v>0</v>
      </c>
      <c r="R1195" s="29">
        <f t="shared" si="153"/>
        <v>0</v>
      </c>
      <c r="V1195" s="29">
        <f t="shared" si="154"/>
        <v>0</v>
      </c>
      <c r="W1195"/>
      <c r="X1195"/>
      <c r="Y1195" s="7"/>
      <c r="Z1195"/>
      <c r="AA1195" s="35"/>
    </row>
    <row r="1196" spans="1:27" hidden="1" x14ac:dyDescent="0.2">
      <c r="A1196" s="6" t="s">
        <v>1032</v>
      </c>
      <c r="B1196" s="2">
        <f t="shared" si="149"/>
        <v>0</v>
      </c>
      <c r="C1196" s="2">
        <f t="shared" si="150"/>
        <v>9</v>
      </c>
      <c r="L1196" s="29">
        <f t="shared" si="151"/>
        <v>0</v>
      </c>
      <c r="N1196" s="29">
        <f t="shared" si="152"/>
        <v>0</v>
      </c>
      <c r="R1196" s="29">
        <f t="shared" si="153"/>
        <v>0</v>
      </c>
      <c r="V1196" s="29">
        <f t="shared" si="154"/>
        <v>0</v>
      </c>
      <c r="W1196"/>
      <c r="X1196"/>
      <c r="Y1196" s="7"/>
      <c r="Z1196"/>
      <c r="AA1196" s="35"/>
    </row>
    <row r="1197" spans="1:27" hidden="1" x14ac:dyDescent="0.2">
      <c r="A1197" s="6" t="s">
        <v>1033</v>
      </c>
      <c r="B1197" s="2">
        <f t="shared" si="149"/>
        <v>0</v>
      </c>
      <c r="C1197" s="2">
        <f t="shared" si="150"/>
        <v>9</v>
      </c>
      <c r="L1197" s="29">
        <f t="shared" si="151"/>
        <v>0</v>
      </c>
      <c r="N1197" s="29">
        <f t="shared" si="152"/>
        <v>0</v>
      </c>
      <c r="R1197" s="29">
        <f t="shared" si="153"/>
        <v>0</v>
      </c>
      <c r="V1197" s="29">
        <f t="shared" si="154"/>
        <v>0</v>
      </c>
      <c r="W1197"/>
      <c r="X1197"/>
      <c r="Y1197" s="7"/>
      <c r="Z1197"/>
      <c r="AA1197" s="35"/>
    </row>
    <row r="1198" spans="1:27" hidden="1" x14ac:dyDescent="0.2">
      <c r="A1198" s="6" t="s">
        <v>1034</v>
      </c>
      <c r="B1198" s="2">
        <f t="shared" si="149"/>
        <v>0</v>
      </c>
      <c r="C1198" s="2">
        <f t="shared" si="150"/>
        <v>9</v>
      </c>
      <c r="L1198" s="29">
        <f t="shared" si="151"/>
        <v>0</v>
      </c>
      <c r="N1198" s="29">
        <f t="shared" si="152"/>
        <v>0</v>
      </c>
      <c r="R1198" s="29">
        <f t="shared" si="153"/>
        <v>0</v>
      </c>
      <c r="V1198" s="29">
        <f t="shared" si="154"/>
        <v>0</v>
      </c>
      <c r="W1198"/>
      <c r="X1198"/>
      <c r="Y1198" s="7"/>
      <c r="Z1198"/>
      <c r="AA1198" s="35"/>
    </row>
    <row r="1199" spans="1:27" hidden="1" x14ac:dyDescent="0.2">
      <c r="A1199" s="6" t="s">
        <v>1035</v>
      </c>
      <c r="B1199" s="2">
        <f t="shared" si="149"/>
        <v>0</v>
      </c>
      <c r="C1199" s="2">
        <f t="shared" si="150"/>
        <v>9</v>
      </c>
      <c r="L1199" s="29">
        <f t="shared" si="151"/>
        <v>0</v>
      </c>
      <c r="N1199" s="29">
        <f t="shared" si="152"/>
        <v>0</v>
      </c>
      <c r="R1199" s="29">
        <f t="shared" si="153"/>
        <v>0</v>
      </c>
      <c r="V1199" s="29">
        <f t="shared" si="154"/>
        <v>0</v>
      </c>
      <c r="W1199"/>
      <c r="X1199"/>
      <c r="Y1199" s="7"/>
      <c r="Z1199"/>
      <c r="AA1199" s="35"/>
    </row>
    <row r="1200" spans="1:27" hidden="1" x14ac:dyDescent="0.2">
      <c r="A1200" s="6" t="s">
        <v>1036</v>
      </c>
      <c r="B1200" s="2">
        <f t="shared" si="149"/>
        <v>0</v>
      </c>
      <c r="C1200" s="2">
        <f t="shared" si="150"/>
        <v>9</v>
      </c>
      <c r="L1200" s="29">
        <f t="shared" si="151"/>
        <v>0</v>
      </c>
      <c r="N1200" s="29">
        <f t="shared" si="152"/>
        <v>0</v>
      </c>
      <c r="R1200" s="29">
        <f t="shared" si="153"/>
        <v>0</v>
      </c>
      <c r="V1200" s="29">
        <f t="shared" si="154"/>
        <v>0</v>
      </c>
      <c r="W1200"/>
      <c r="X1200"/>
      <c r="Y1200" s="7"/>
      <c r="Z1200"/>
      <c r="AA1200" s="35"/>
    </row>
    <row r="1201" spans="1:31" hidden="1" x14ac:dyDescent="0.2">
      <c r="A1201" s="6" t="s">
        <v>1037</v>
      </c>
      <c r="B1201" s="2">
        <f t="shared" si="149"/>
        <v>0</v>
      </c>
      <c r="C1201" s="2">
        <f t="shared" si="150"/>
        <v>9</v>
      </c>
      <c r="L1201" s="29">
        <f t="shared" si="151"/>
        <v>0</v>
      </c>
      <c r="N1201" s="29">
        <f t="shared" si="152"/>
        <v>0</v>
      </c>
      <c r="R1201" s="29">
        <f t="shared" si="153"/>
        <v>0</v>
      </c>
      <c r="V1201" s="29">
        <f t="shared" si="154"/>
        <v>0</v>
      </c>
      <c r="W1201"/>
      <c r="X1201"/>
      <c r="Y1201" s="7"/>
      <c r="Z1201"/>
      <c r="AA1201" s="35"/>
    </row>
    <row r="1202" spans="1:31" hidden="1" x14ac:dyDescent="0.2">
      <c r="A1202" s="6" t="s">
        <v>1038</v>
      </c>
      <c r="B1202" s="2">
        <f t="shared" si="149"/>
        <v>0</v>
      </c>
      <c r="C1202" s="2">
        <f t="shared" si="150"/>
        <v>9</v>
      </c>
      <c r="L1202" s="29">
        <f t="shared" si="151"/>
        <v>0</v>
      </c>
      <c r="N1202" s="29">
        <f t="shared" si="152"/>
        <v>0</v>
      </c>
      <c r="R1202" s="29">
        <f t="shared" si="153"/>
        <v>0</v>
      </c>
      <c r="V1202" s="29">
        <f t="shared" si="154"/>
        <v>0</v>
      </c>
      <c r="W1202"/>
      <c r="X1202"/>
      <c r="Y1202" s="7"/>
      <c r="Z1202"/>
      <c r="AA1202" s="35"/>
    </row>
    <row r="1203" spans="1:31" hidden="1" x14ac:dyDescent="0.2">
      <c r="A1203" s="6" t="s">
        <v>1039</v>
      </c>
      <c r="B1203" s="2">
        <f t="shared" si="149"/>
        <v>0</v>
      </c>
      <c r="C1203" s="2">
        <f t="shared" si="150"/>
        <v>9</v>
      </c>
      <c r="L1203" s="29">
        <f t="shared" si="151"/>
        <v>0</v>
      </c>
      <c r="N1203" s="29">
        <f t="shared" si="152"/>
        <v>0</v>
      </c>
      <c r="R1203" s="29">
        <f t="shared" si="153"/>
        <v>0</v>
      </c>
      <c r="V1203" s="29">
        <f t="shared" si="154"/>
        <v>0</v>
      </c>
      <c r="W1203"/>
      <c r="X1203"/>
      <c r="Y1203" s="7"/>
      <c r="Z1203"/>
      <c r="AA1203" s="35"/>
    </row>
    <row r="1204" spans="1:31" hidden="1" x14ac:dyDescent="0.2">
      <c r="A1204" s="6" t="s">
        <v>1040</v>
      </c>
      <c r="B1204" s="2">
        <f t="shared" si="149"/>
        <v>0</v>
      </c>
      <c r="C1204" s="2">
        <f t="shared" si="150"/>
        <v>9</v>
      </c>
      <c r="L1204" s="29">
        <f t="shared" si="151"/>
        <v>0</v>
      </c>
      <c r="N1204" s="29">
        <f t="shared" si="152"/>
        <v>0</v>
      </c>
      <c r="R1204" s="29">
        <f t="shared" si="153"/>
        <v>0</v>
      </c>
      <c r="V1204" s="29">
        <f t="shared" si="154"/>
        <v>0</v>
      </c>
      <c r="Y1204" s="7"/>
      <c r="Z1204"/>
      <c r="AA1204" s="35"/>
    </row>
    <row r="1205" spans="1:31" hidden="1" x14ac:dyDescent="0.2">
      <c r="A1205" s="6" t="s">
        <v>1041</v>
      </c>
      <c r="B1205" s="2">
        <f t="shared" si="149"/>
        <v>0</v>
      </c>
      <c r="C1205" s="2">
        <f t="shared" si="150"/>
        <v>9</v>
      </c>
      <c r="L1205" s="29">
        <f t="shared" si="151"/>
        <v>0</v>
      </c>
      <c r="N1205" s="29">
        <f t="shared" si="152"/>
        <v>0</v>
      </c>
      <c r="R1205" s="29">
        <f t="shared" si="153"/>
        <v>0</v>
      </c>
      <c r="V1205" s="29">
        <f t="shared" si="154"/>
        <v>0</v>
      </c>
      <c r="Y1205" s="7"/>
      <c r="Z1205"/>
      <c r="AA1205" s="35"/>
    </row>
    <row r="1206" spans="1:31" hidden="1" x14ac:dyDescent="0.2">
      <c r="A1206" s="6" t="s">
        <v>1042</v>
      </c>
      <c r="B1206" s="2">
        <f t="shared" si="149"/>
        <v>0</v>
      </c>
      <c r="C1206" s="2">
        <f t="shared" si="150"/>
        <v>9</v>
      </c>
      <c r="L1206" s="29">
        <f t="shared" si="151"/>
        <v>0</v>
      </c>
      <c r="N1206" s="29">
        <f t="shared" si="152"/>
        <v>0</v>
      </c>
      <c r="R1206" s="29">
        <f t="shared" si="153"/>
        <v>0</v>
      </c>
      <c r="V1206" s="29">
        <f t="shared" si="154"/>
        <v>0</v>
      </c>
      <c r="Y1206" s="7"/>
      <c r="Z1206"/>
      <c r="AA1206" s="35"/>
    </row>
    <row r="1207" spans="1:31" hidden="1" x14ac:dyDescent="0.2">
      <c r="A1207" s="6" t="s">
        <v>1043</v>
      </c>
      <c r="B1207" s="2">
        <f t="shared" si="149"/>
        <v>0</v>
      </c>
      <c r="C1207" s="2">
        <f t="shared" si="150"/>
        <v>9</v>
      </c>
      <c r="L1207" s="29">
        <f t="shared" si="151"/>
        <v>0</v>
      </c>
      <c r="N1207" s="29">
        <f t="shared" si="152"/>
        <v>0</v>
      </c>
      <c r="R1207" s="29">
        <f t="shared" si="153"/>
        <v>0</v>
      </c>
      <c r="V1207" s="29">
        <f t="shared" si="154"/>
        <v>0</v>
      </c>
      <c r="Y1207" s="7"/>
      <c r="Z1207"/>
      <c r="AA1207" s="35"/>
    </row>
    <row r="1208" spans="1:31" hidden="1" x14ac:dyDescent="0.2">
      <c r="A1208" s="6" t="s">
        <v>1044</v>
      </c>
      <c r="B1208" s="2">
        <f t="shared" si="149"/>
        <v>0</v>
      </c>
      <c r="C1208" s="2">
        <f t="shared" si="150"/>
        <v>9</v>
      </c>
      <c r="L1208" s="29">
        <f t="shared" si="151"/>
        <v>0</v>
      </c>
      <c r="N1208" s="29">
        <f t="shared" si="152"/>
        <v>0</v>
      </c>
      <c r="R1208" s="29">
        <f t="shared" si="153"/>
        <v>0</v>
      </c>
      <c r="V1208" s="29">
        <f t="shared" si="154"/>
        <v>0</v>
      </c>
      <c r="Y1208" s="7"/>
      <c r="Z1208"/>
      <c r="AA1208" s="35"/>
    </row>
    <row r="1209" spans="1:31" hidden="1" x14ac:dyDescent="0.2">
      <c r="A1209" s="6" t="s">
        <v>1045</v>
      </c>
      <c r="B1209" s="2">
        <f t="shared" si="149"/>
        <v>0</v>
      </c>
      <c r="C1209" s="2">
        <f t="shared" si="150"/>
        <v>9</v>
      </c>
      <c r="L1209" s="29">
        <f t="shared" si="151"/>
        <v>0</v>
      </c>
      <c r="N1209" s="29">
        <f t="shared" si="152"/>
        <v>0</v>
      </c>
      <c r="R1209" s="29">
        <f t="shared" si="153"/>
        <v>0</v>
      </c>
      <c r="V1209" s="29">
        <f t="shared" si="154"/>
        <v>0</v>
      </c>
      <c r="Y1209" s="7"/>
      <c r="Z1209"/>
      <c r="AA1209" s="35"/>
    </row>
    <row r="1210" spans="1:31" hidden="1" x14ac:dyDescent="0.2">
      <c r="A1210" s="6" t="s">
        <v>1046</v>
      </c>
      <c r="B1210" s="2">
        <f t="shared" si="149"/>
        <v>0</v>
      </c>
      <c r="C1210" s="2">
        <f t="shared" si="150"/>
        <v>9</v>
      </c>
      <c r="L1210" s="29">
        <f t="shared" si="151"/>
        <v>0</v>
      </c>
      <c r="N1210" s="29">
        <f t="shared" si="152"/>
        <v>0</v>
      </c>
      <c r="R1210" s="29">
        <f t="shared" si="153"/>
        <v>0</v>
      </c>
      <c r="V1210" s="29">
        <f t="shared" si="154"/>
        <v>0</v>
      </c>
      <c r="Y1210" s="7"/>
      <c r="Z1210"/>
      <c r="AA1210" s="35"/>
    </row>
    <row r="1211" spans="1:31" hidden="1" x14ac:dyDescent="0.2">
      <c r="A1211" s="6" t="s">
        <v>1047</v>
      </c>
      <c r="B1211" s="2">
        <f t="shared" si="149"/>
        <v>0</v>
      </c>
      <c r="C1211" s="2">
        <f t="shared" si="150"/>
        <v>9</v>
      </c>
      <c r="L1211" s="29">
        <f t="shared" si="151"/>
        <v>0</v>
      </c>
      <c r="N1211" s="29">
        <f t="shared" si="152"/>
        <v>0</v>
      </c>
      <c r="R1211" s="29">
        <f>IF(AND(O1211&lt;1,P1211&lt;1,Q1211&lt;1),0,IF(250+((350-(O1211*60+P1211))*1)&lt;0,0,250+((350-(O1211*60+P1211))*1)))</f>
        <v>0</v>
      </c>
      <c r="V1211" s="29">
        <f t="shared" si="154"/>
        <v>0</v>
      </c>
      <c r="Y1211" s="7"/>
      <c r="Z1211"/>
      <c r="AA1211" s="35"/>
    </row>
    <row r="1212" spans="1:31" hidden="1" x14ac:dyDescent="0.2">
      <c r="B1212" s="2"/>
      <c r="C1212" s="2"/>
      <c r="Y1212" s="7"/>
      <c r="Z1212"/>
      <c r="AA1212" s="35"/>
    </row>
    <row r="1213" spans="1:31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A1213" s="36"/>
      <c r="AB1213" s="36"/>
      <c r="AC1213" s="36"/>
      <c r="AD1213" s="40"/>
      <c r="AE1213" s="40"/>
    </row>
    <row r="1214" spans="1:31" x14ac:dyDescent="0.2">
      <c r="A1214" s="6" t="s">
        <v>2326</v>
      </c>
      <c r="B1214" s="2">
        <f t="shared" ref="B1214:B1221" si="155">+L1214+N1214+R1214+V1214+X1214</f>
        <v>351</v>
      </c>
      <c r="C1214" s="2">
        <f t="shared" ref="C1214:C1221" si="156">RANK(B1214,B$1214:B$1412,0)</f>
        <v>2</v>
      </c>
      <c r="D1214" s="4" t="s">
        <v>20</v>
      </c>
      <c r="E1214" s="5" t="s">
        <v>2306</v>
      </c>
      <c r="F1214" s="29">
        <v>2003</v>
      </c>
      <c r="G1214" s="29">
        <v>0</v>
      </c>
      <c r="I1214" s="29">
        <v>3</v>
      </c>
      <c r="J1214" s="29">
        <v>22</v>
      </c>
      <c r="K1214" s="29">
        <v>34</v>
      </c>
      <c r="L1214" s="29">
        <f t="shared" ref="L1214:L1221" si="157">IF(AND(I1214&lt;1,J1214&lt;1,K1214&lt;1),0,IF(250+((150-(I1214*60+J1214))*2)&lt;0,0,IF(K1214&lt;50,250+((150-(I1214*60+J1214))*2),IF(K1214&gt;49,250+((150-(I1214*60+J1214))*2)-1,250+((150-(I1214*60+J1214))*2)))))</f>
        <v>146</v>
      </c>
      <c r="M1214" s="29">
        <v>157</v>
      </c>
      <c r="N1214" s="29">
        <f t="shared" ref="N1214:N1221" si="158">IF(M1214&lt;89,0,250+((M1214-172)*3))</f>
        <v>205</v>
      </c>
      <c r="R1214" s="29">
        <f t="shared" ref="R1214:R1221" si="159">IF(AND(O1214&lt;1,P1214&lt;1,Q1214&lt;1),0,IF(250+((540-(O1214*60+P1214))*1)&lt;0,0,250+((540-(O1214*60+P1214))*1)))</f>
        <v>0</v>
      </c>
      <c r="V1214" s="29">
        <f t="shared" ref="V1214:V1221" si="160">IF(AND(S1214&lt;1,T1214&lt;1,U1214&lt;1),0,IF(500+((630-(S1214*60+T1214))*1)&lt;0,0,500+((630-(S1214*60+T1214))*1)))</f>
        <v>0</v>
      </c>
      <c r="Y1214" s="7"/>
      <c r="Z1214"/>
      <c r="AA1214" s="35">
        <v>540</v>
      </c>
      <c r="AB1214" s="35">
        <v>641</v>
      </c>
      <c r="AD1214" s="39">
        <f>B1214+AA1214+AB1214</f>
        <v>1532</v>
      </c>
      <c r="AE1214" s="39">
        <v>1</v>
      </c>
    </row>
    <row r="1215" spans="1:31" x14ac:dyDescent="0.2">
      <c r="A1215" s="6" t="s">
        <v>2409</v>
      </c>
      <c r="B1215" s="2">
        <f t="shared" si="155"/>
        <v>675</v>
      </c>
      <c r="C1215" s="2">
        <f t="shared" si="156"/>
        <v>1</v>
      </c>
      <c r="D1215" s="4" t="s">
        <v>22</v>
      </c>
      <c r="E1215" s="5" t="s">
        <v>2325</v>
      </c>
      <c r="F1215" s="29">
        <v>2003</v>
      </c>
      <c r="G1215" s="29">
        <v>0</v>
      </c>
      <c r="I1215" s="29">
        <v>2</v>
      </c>
      <c r="J1215" s="29">
        <v>35</v>
      </c>
      <c r="K1215" s="29">
        <v>0</v>
      </c>
      <c r="L1215" s="29">
        <f t="shared" si="157"/>
        <v>240</v>
      </c>
      <c r="M1215" s="29">
        <v>168</v>
      </c>
      <c r="N1215" s="29">
        <f t="shared" si="158"/>
        <v>238</v>
      </c>
      <c r="O1215" s="29">
        <v>9</v>
      </c>
      <c r="P1215" s="29">
        <v>53</v>
      </c>
      <c r="Q1215" s="29">
        <v>49</v>
      </c>
      <c r="R1215" s="29">
        <f t="shared" si="159"/>
        <v>197</v>
      </c>
      <c r="V1215" s="29">
        <f t="shared" si="160"/>
        <v>0</v>
      </c>
      <c r="W1215"/>
      <c r="X1215"/>
      <c r="Y1215" s="7"/>
      <c r="Z1215"/>
      <c r="AA1215" s="35">
        <v>681</v>
      </c>
      <c r="AB1215" s="35">
        <v>0</v>
      </c>
      <c r="AD1215" s="39">
        <f>B1215+AA1215+AB1215+AC1215</f>
        <v>1356</v>
      </c>
      <c r="AE1215" s="39">
        <v>2</v>
      </c>
    </row>
    <row r="1216" spans="1:31" x14ac:dyDescent="0.2">
      <c r="A1216" s="6" t="s">
        <v>2447</v>
      </c>
      <c r="B1216" s="2">
        <f t="shared" si="155"/>
        <v>0</v>
      </c>
      <c r="C1216" s="2">
        <f t="shared" si="156"/>
        <v>3</v>
      </c>
      <c r="D1216" s="4" t="s">
        <v>20</v>
      </c>
      <c r="E1216" s="5" t="s">
        <v>2306</v>
      </c>
      <c r="F1216" s="29">
        <v>2003</v>
      </c>
      <c r="G1216" s="29">
        <v>0</v>
      </c>
      <c r="L1216" s="29">
        <f t="shared" si="157"/>
        <v>0</v>
      </c>
      <c r="N1216" s="29">
        <f t="shared" si="158"/>
        <v>0</v>
      </c>
      <c r="R1216" s="29">
        <f t="shared" si="159"/>
        <v>0</v>
      </c>
      <c r="V1216" s="29">
        <f t="shared" si="160"/>
        <v>0</v>
      </c>
      <c r="W1216"/>
      <c r="X1216"/>
      <c r="Y1216" s="7"/>
      <c r="Z1216"/>
      <c r="AA1216" s="35">
        <v>587</v>
      </c>
      <c r="AB1216" s="35">
        <v>656</v>
      </c>
      <c r="AD1216" s="39">
        <f>B1216+AA1216+AB1216</f>
        <v>1243</v>
      </c>
      <c r="AE1216" s="39">
        <v>3</v>
      </c>
    </row>
    <row r="1217" spans="1:31" x14ac:dyDescent="0.2">
      <c r="A1217" s="6" t="s">
        <v>2482</v>
      </c>
      <c r="B1217" s="2">
        <f t="shared" si="155"/>
        <v>0</v>
      </c>
      <c r="C1217" s="2">
        <f t="shared" si="156"/>
        <v>3</v>
      </c>
      <c r="D1217" s="4" t="s">
        <v>22</v>
      </c>
      <c r="E1217" s="5" t="s">
        <v>2325</v>
      </c>
      <c r="F1217" s="29">
        <v>2003</v>
      </c>
      <c r="G1217" s="29">
        <v>0</v>
      </c>
      <c r="L1217" s="29">
        <f t="shared" si="157"/>
        <v>0</v>
      </c>
      <c r="N1217" s="29">
        <f t="shared" si="158"/>
        <v>0</v>
      </c>
      <c r="R1217" s="29">
        <f t="shared" si="159"/>
        <v>0</v>
      </c>
      <c r="V1217" s="29">
        <f t="shared" si="160"/>
        <v>0</v>
      </c>
      <c r="Y1217" s="7"/>
      <c r="Z1217"/>
      <c r="AA1217" s="35">
        <v>513</v>
      </c>
      <c r="AB1217" s="35">
        <v>0</v>
      </c>
      <c r="AD1217" s="39">
        <f>B1217+AA1217+AB1217+AC1217</f>
        <v>513</v>
      </c>
      <c r="AE1217" s="39">
        <v>4</v>
      </c>
    </row>
    <row r="1218" spans="1:31" hidden="1" x14ac:dyDescent="0.2">
      <c r="A1218" s="6" t="s">
        <v>2410</v>
      </c>
      <c r="B1218" s="2">
        <f t="shared" si="155"/>
        <v>0</v>
      </c>
      <c r="C1218" s="2">
        <f t="shared" si="156"/>
        <v>3</v>
      </c>
      <c r="D1218" s="4" t="s">
        <v>20</v>
      </c>
      <c r="E1218" s="5" t="s">
        <v>2317</v>
      </c>
      <c r="F1218" s="29">
        <v>2003</v>
      </c>
      <c r="G1218" s="29">
        <v>0</v>
      </c>
      <c r="L1218" s="29">
        <f t="shared" si="157"/>
        <v>0</v>
      </c>
      <c r="N1218" s="29">
        <f t="shared" si="158"/>
        <v>0</v>
      </c>
      <c r="R1218" s="29">
        <f t="shared" si="159"/>
        <v>0</v>
      </c>
      <c r="V1218" s="29">
        <f t="shared" si="160"/>
        <v>0</v>
      </c>
      <c r="Y1218" s="7"/>
      <c r="Z1218"/>
      <c r="AA1218" s="35">
        <v>0</v>
      </c>
      <c r="AB1218" s="35">
        <v>0</v>
      </c>
      <c r="AD1218" s="39">
        <f>B1218+AA1218+AB1218</f>
        <v>0</v>
      </c>
    </row>
    <row r="1219" spans="1:31" ht="12" hidden="1" customHeight="1" x14ac:dyDescent="0.2">
      <c r="A1219" s="6" t="s">
        <v>2413</v>
      </c>
      <c r="B1219" s="2">
        <f t="shared" si="155"/>
        <v>0</v>
      </c>
      <c r="C1219" s="2">
        <f t="shared" si="156"/>
        <v>3</v>
      </c>
      <c r="D1219" s="4" t="s">
        <v>20</v>
      </c>
      <c r="E1219" s="5" t="s">
        <v>2317</v>
      </c>
      <c r="F1219" s="29">
        <v>2003</v>
      </c>
      <c r="G1219" s="29">
        <v>0</v>
      </c>
      <c r="L1219" s="29">
        <f t="shared" si="157"/>
        <v>0</v>
      </c>
      <c r="N1219" s="29">
        <f t="shared" si="158"/>
        <v>0</v>
      </c>
      <c r="R1219" s="29">
        <f t="shared" si="159"/>
        <v>0</v>
      </c>
      <c r="V1219" s="29">
        <f t="shared" si="160"/>
        <v>0</v>
      </c>
      <c r="W1219"/>
      <c r="X1219"/>
      <c r="Y1219" s="7"/>
      <c r="Z1219"/>
      <c r="AA1219" s="35">
        <v>0</v>
      </c>
      <c r="AB1219" s="35">
        <v>0</v>
      </c>
      <c r="AD1219" s="39">
        <f>B1219+AA1219+AB1219</f>
        <v>0</v>
      </c>
    </row>
    <row r="1220" spans="1:31" hidden="1" x14ac:dyDescent="0.2">
      <c r="A1220" s="6" t="s">
        <v>2305</v>
      </c>
      <c r="B1220" s="2">
        <f t="shared" si="155"/>
        <v>0</v>
      </c>
      <c r="C1220" s="2">
        <f t="shared" si="156"/>
        <v>3</v>
      </c>
      <c r="D1220" s="4" t="s">
        <v>21</v>
      </c>
      <c r="E1220" s="5" t="s">
        <v>2308</v>
      </c>
      <c r="F1220" s="29">
        <v>2003</v>
      </c>
      <c r="G1220" s="29">
        <v>5</v>
      </c>
      <c r="L1220" s="29">
        <f t="shared" si="157"/>
        <v>0</v>
      </c>
      <c r="N1220" s="29">
        <f t="shared" si="158"/>
        <v>0</v>
      </c>
      <c r="R1220" s="29">
        <f t="shared" si="159"/>
        <v>0</v>
      </c>
      <c r="V1220" s="29">
        <f t="shared" si="160"/>
        <v>0</v>
      </c>
      <c r="Y1220" s="7"/>
      <c r="Z1220"/>
      <c r="AA1220" s="35">
        <v>0</v>
      </c>
      <c r="AB1220" s="35">
        <v>0</v>
      </c>
      <c r="AD1220" s="39">
        <f>B1220+AA1220+AB1220+AC1220</f>
        <v>0</v>
      </c>
    </row>
    <row r="1221" spans="1:31" hidden="1" x14ac:dyDescent="0.2">
      <c r="A1221" s="6" t="s">
        <v>1048</v>
      </c>
      <c r="B1221" s="2">
        <f t="shared" si="155"/>
        <v>0</v>
      </c>
      <c r="C1221" s="2">
        <f t="shared" si="156"/>
        <v>3</v>
      </c>
      <c r="L1221" s="29">
        <f t="shared" si="157"/>
        <v>0</v>
      </c>
      <c r="N1221" s="29">
        <f t="shared" si="158"/>
        <v>0</v>
      </c>
      <c r="R1221" s="29">
        <f t="shared" si="159"/>
        <v>0</v>
      </c>
      <c r="V1221" s="29">
        <f t="shared" si="160"/>
        <v>0</v>
      </c>
      <c r="W1221"/>
      <c r="X1221"/>
      <c r="Y1221" s="7"/>
      <c r="Z1221"/>
      <c r="AA1221" s="35"/>
      <c r="AD1221" s="39">
        <f>B1221+AA1221+AB1221</f>
        <v>0</v>
      </c>
    </row>
    <row r="1222" spans="1:31" hidden="1" x14ac:dyDescent="0.2">
      <c r="A1222" s="6" t="s">
        <v>2456</v>
      </c>
      <c r="B1222" s="2">
        <f t="shared" ref="B1222:B1284" si="161">+L1222+N1222+R1222+V1222+X1222</f>
        <v>0</v>
      </c>
      <c r="C1222" s="2">
        <f t="shared" ref="C1222:C1284" si="162">RANK(B1222,B$1214:B$1412,0)</f>
        <v>3</v>
      </c>
      <c r="L1222" s="29">
        <f t="shared" ref="L1222:L1284" si="163">IF(AND(I1222&lt;1,J1222&lt;1,K1222&lt;1),0,IF(250+((150-(I1222*60+J1222))*2)&lt;0,0,IF(K1222&lt;50,250+((150-(I1222*60+J1222))*2),IF(K1222&gt;49,250+((150-(I1222*60+J1222))*2)-1,250+((150-(I1222*60+J1222))*2)))))</f>
        <v>0</v>
      </c>
      <c r="N1222" s="29">
        <f t="shared" ref="N1222:N1284" si="164">IF(M1222&lt;89,0,250+((M1222-172)*3))</f>
        <v>0</v>
      </c>
      <c r="R1222" s="29">
        <f t="shared" ref="R1222:R1284" si="165">IF(AND(O1222&lt;1,P1222&lt;1,Q1222&lt;1),0,IF(250+((540-(O1222*60+P1222))*1)&lt;0,0,250+((540-(O1222*60+P1222))*1)))</f>
        <v>0</v>
      </c>
      <c r="V1222" s="29">
        <f t="shared" ref="V1222:V1284" si="166">IF(AND(S1222&lt;1,T1222&lt;1,U1222&lt;1),0,IF(500+((630-(S1222*60+T1222))*1)&lt;0,0,500+((630-(S1222*60+T1222))*1)))</f>
        <v>0</v>
      </c>
      <c r="Y1222" s="7"/>
      <c r="Z1222"/>
      <c r="AA1222" s="35"/>
      <c r="AD1222" s="39">
        <f>B1222+AA1222+AB1222+AC1222</f>
        <v>0</v>
      </c>
    </row>
    <row r="1223" spans="1:31" hidden="1" x14ac:dyDescent="0.2">
      <c r="A1223" s="6" t="s">
        <v>2457</v>
      </c>
      <c r="B1223" s="2">
        <f t="shared" si="161"/>
        <v>0</v>
      </c>
      <c r="C1223" s="2">
        <f t="shared" si="162"/>
        <v>3</v>
      </c>
      <c r="L1223" s="29">
        <f t="shared" si="163"/>
        <v>0</v>
      </c>
      <c r="N1223" s="29">
        <f t="shared" si="164"/>
        <v>0</v>
      </c>
      <c r="R1223" s="29">
        <f t="shared" si="165"/>
        <v>0</v>
      </c>
      <c r="V1223" s="29">
        <f t="shared" si="166"/>
        <v>0</v>
      </c>
      <c r="Y1223" s="7"/>
      <c r="Z1223"/>
      <c r="AA1223" s="35"/>
      <c r="AD1223" s="39">
        <f t="shared" ref="AD1223:AD1228" si="167">B1223+AA1223+AB1223</f>
        <v>0</v>
      </c>
    </row>
    <row r="1224" spans="1:31" hidden="1" x14ac:dyDescent="0.2">
      <c r="A1224" s="6" t="s">
        <v>2458</v>
      </c>
      <c r="B1224" s="2">
        <f t="shared" si="161"/>
        <v>0</v>
      </c>
      <c r="C1224" s="2">
        <f t="shared" si="162"/>
        <v>3</v>
      </c>
      <c r="L1224" s="29">
        <f t="shared" si="163"/>
        <v>0</v>
      </c>
      <c r="N1224" s="29">
        <f t="shared" si="164"/>
        <v>0</v>
      </c>
      <c r="R1224" s="29">
        <f t="shared" si="165"/>
        <v>0</v>
      </c>
      <c r="V1224" s="29">
        <f t="shared" si="166"/>
        <v>0</v>
      </c>
      <c r="Y1224" s="7"/>
      <c r="Z1224"/>
      <c r="AA1224" s="35"/>
      <c r="AD1224" s="39">
        <f t="shared" si="167"/>
        <v>0</v>
      </c>
    </row>
    <row r="1225" spans="1:31" hidden="1" x14ac:dyDescent="0.2">
      <c r="A1225" s="6" t="s">
        <v>2459</v>
      </c>
      <c r="B1225" s="2">
        <f t="shared" si="161"/>
        <v>0</v>
      </c>
      <c r="C1225" s="2">
        <f t="shared" si="162"/>
        <v>3</v>
      </c>
      <c r="L1225" s="29">
        <f t="shared" si="163"/>
        <v>0</v>
      </c>
      <c r="N1225" s="29">
        <f t="shared" si="164"/>
        <v>0</v>
      </c>
      <c r="R1225" s="29">
        <f t="shared" si="165"/>
        <v>0</v>
      </c>
      <c r="V1225" s="29">
        <f t="shared" si="166"/>
        <v>0</v>
      </c>
      <c r="Y1225" s="7"/>
      <c r="Z1225"/>
      <c r="AA1225" s="35"/>
      <c r="AD1225" s="39">
        <f t="shared" si="167"/>
        <v>0</v>
      </c>
    </row>
    <row r="1226" spans="1:31" hidden="1" x14ac:dyDescent="0.2">
      <c r="A1226" s="6" t="s">
        <v>2460</v>
      </c>
      <c r="B1226" s="2">
        <f t="shared" si="161"/>
        <v>0</v>
      </c>
      <c r="C1226" s="2">
        <f t="shared" si="162"/>
        <v>3</v>
      </c>
      <c r="L1226" s="29">
        <f t="shared" si="163"/>
        <v>0</v>
      </c>
      <c r="N1226" s="29">
        <f t="shared" si="164"/>
        <v>0</v>
      </c>
      <c r="R1226" s="29">
        <f t="shared" si="165"/>
        <v>0</v>
      </c>
      <c r="V1226" s="29">
        <f t="shared" si="166"/>
        <v>0</v>
      </c>
      <c r="Y1226" s="7"/>
      <c r="AD1226" s="39">
        <f t="shared" si="167"/>
        <v>0</v>
      </c>
    </row>
    <row r="1227" spans="1:31" hidden="1" x14ac:dyDescent="0.2">
      <c r="A1227" s="6" t="s">
        <v>2461</v>
      </c>
      <c r="B1227" s="2">
        <f t="shared" si="161"/>
        <v>0</v>
      </c>
      <c r="C1227" s="2">
        <f t="shared" si="162"/>
        <v>3</v>
      </c>
      <c r="L1227" s="29">
        <f t="shared" si="163"/>
        <v>0</v>
      </c>
      <c r="N1227" s="29">
        <f t="shared" si="164"/>
        <v>0</v>
      </c>
      <c r="R1227" s="29">
        <f t="shared" si="165"/>
        <v>0</v>
      </c>
      <c r="V1227" s="29">
        <f t="shared" si="166"/>
        <v>0</v>
      </c>
      <c r="W1227"/>
      <c r="X1227"/>
      <c r="Y1227" s="7"/>
      <c r="Z1227"/>
      <c r="AA1227" s="35"/>
      <c r="AD1227" s="39">
        <f t="shared" si="167"/>
        <v>0</v>
      </c>
    </row>
    <row r="1228" spans="1:31" hidden="1" x14ac:dyDescent="0.2">
      <c r="A1228" s="6" t="s">
        <v>2337</v>
      </c>
      <c r="B1228" s="2">
        <f t="shared" si="161"/>
        <v>0</v>
      </c>
      <c r="C1228" s="2">
        <f t="shared" si="162"/>
        <v>3</v>
      </c>
      <c r="L1228" s="29">
        <f t="shared" si="163"/>
        <v>0</v>
      </c>
      <c r="N1228" s="29">
        <f t="shared" si="164"/>
        <v>0</v>
      </c>
      <c r="R1228" s="29">
        <f t="shared" si="165"/>
        <v>0</v>
      </c>
      <c r="V1228" s="29">
        <f t="shared" si="166"/>
        <v>0</v>
      </c>
      <c r="W1228"/>
      <c r="X1228"/>
      <c r="Y1228" s="7"/>
      <c r="Z1228"/>
      <c r="AA1228" s="35"/>
      <c r="AD1228" s="39">
        <f t="shared" si="167"/>
        <v>0</v>
      </c>
    </row>
    <row r="1229" spans="1:31" hidden="1" x14ac:dyDescent="0.2">
      <c r="A1229" s="6" t="s">
        <v>1049</v>
      </c>
      <c r="B1229" s="2">
        <f t="shared" si="161"/>
        <v>0</v>
      </c>
      <c r="C1229" s="2">
        <f t="shared" si="162"/>
        <v>3</v>
      </c>
      <c r="L1229" s="29">
        <f t="shared" si="163"/>
        <v>0</v>
      </c>
      <c r="N1229" s="29">
        <f t="shared" si="164"/>
        <v>0</v>
      </c>
      <c r="R1229" s="29">
        <f t="shared" si="165"/>
        <v>0</v>
      </c>
      <c r="V1229" s="29">
        <f t="shared" si="166"/>
        <v>0</v>
      </c>
      <c r="W1229"/>
      <c r="X1229"/>
      <c r="Y1229" s="7"/>
      <c r="Z1229"/>
      <c r="AA1229" s="35"/>
    </row>
    <row r="1230" spans="1:31" hidden="1" x14ac:dyDescent="0.2">
      <c r="A1230" s="6" t="s">
        <v>1050</v>
      </c>
      <c r="B1230" s="2">
        <f t="shared" si="161"/>
        <v>0</v>
      </c>
      <c r="C1230" s="2">
        <f t="shared" si="162"/>
        <v>3</v>
      </c>
      <c r="L1230" s="29">
        <f t="shared" si="163"/>
        <v>0</v>
      </c>
      <c r="N1230" s="29">
        <f t="shared" si="164"/>
        <v>0</v>
      </c>
      <c r="R1230" s="29">
        <f t="shared" si="165"/>
        <v>0</v>
      </c>
      <c r="V1230" s="29">
        <f t="shared" si="166"/>
        <v>0</v>
      </c>
      <c r="W1230"/>
      <c r="X1230"/>
      <c r="Y1230" s="7"/>
      <c r="Z1230"/>
      <c r="AA1230" s="35"/>
    </row>
    <row r="1231" spans="1:31" hidden="1" x14ac:dyDescent="0.2">
      <c r="A1231" s="6" t="s">
        <v>1051</v>
      </c>
      <c r="B1231" s="2">
        <f t="shared" si="161"/>
        <v>0</v>
      </c>
      <c r="C1231" s="2">
        <f t="shared" si="162"/>
        <v>3</v>
      </c>
      <c r="L1231" s="29">
        <f t="shared" si="163"/>
        <v>0</v>
      </c>
      <c r="N1231" s="29">
        <f t="shared" si="164"/>
        <v>0</v>
      </c>
      <c r="R1231" s="29">
        <f t="shared" si="165"/>
        <v>0</v>
      </c>
      <c r="V1231" s="29">
        <f t="shared" si="166"/>
        <v>0</v>
      </c>
      <c r="W1231"/>
      <c r="X1231"/>
      <c r="Y1231" s="7"/>
      <c r="Z1231"/>
      <c r="AA1231" s="35"/>
    </row>
    <row r="1232" spans="1:31" hidden="1" x14ac:dyDescent="0.2">
      <c r="A1232" s="6" t="s">
        <v>1052</v>
      </c>
      <c r="B1232" s="2">
        <f t="shared" si="161"/>
        <v>0</v>
      </c>
      <c r="C1232" s="2">
        <f t="shared" si="162"/>
        <v>3</v>
      </c>
      <c r="L1232" s="29">
        <f t="shared" si="163"/>
        <v>0</v>
      </c>
      <c r="N1232" s="29">
        <f t="shared" si="164"/>
        <v>0</v>
      </c>
      <c r="R1232" s="29">
        <f t="shared" si="165"/>
        <v>0</v>
      </c>
      <c r="V1232" s="29">
        <f t="shared" si="166"/>
        <v>0</v>
      </c>
      <c r="W1232"/>
      <c r="X1232"/>
      <c r="Y1232" s="7"/>
      <c r="Z1232"/>
      <c r="AA1232" s="35"/>
    </row>
    <row r="1233" spans="1:27" hidden="1" x14ac:dyDescent="0.2">
      <c r="A1233" s="6" t="s">
        <v>1053</v>
      </c>
      <c r="B1233" s="2">
        <f t="shared" si="161"/>
        <v>0</v>
      </c>
      <c r="C1233" s="2">
        <f t="shared" si="162"/>
        <v>3</v>
      </c>
      <c r="L1233" s="29">
        <f t="shared" si="163"/>
        <v>0</v>
      </c>
      <c r="N1233" s="29">
        <f t="shared" si="164"/>
        <v>0</v>
      </c>
      <c r="R1233" s="29">
        <f t="shared" si="165"/>
        <v>0</v>
      </c>
      <c r="V1233" s="29">
        <f t="shared" si="166"/>
        <v>0</v>
      </c>
      <c r="W1233"/>
      <c r="X1233"/>
      <c r="Y1233" s="7"/>
      <c r="Z1233"/>
      <c r="AA1233" s="35"/>
    </row>
    <row r="1234" spans="1:27" hidden="1" x14ac:dyDescent="0.2">
      <c r="A1234" s="6" t="s">
        <v>1054</v>
      </c>
      <c r="B1234" s="2">
        <f t="shared" si="161"/>
        <v>0</v>
      </c>
      <c r="C1234" s="2">
        <f t="shared" si="162"/>
        <v>3</v>
      </c>
      <c r="L1234" s="29">
        <f t="shared" si="163"/>
        <v>0</v>
      </c>
      <c r="N1234" s="29">
        <f t="shared" si="164"/>
        <v>0</v>
      </c>
      <c r="R1234" s="29">
        <f t="shared" si="165"/>
        <v>0</v>
      </c>
      <c r="V1234" s="29">
        <f t="shared" si="166"/>
        <v>0</v>
      </c>
      <c r="W1234"/>
      <c r="X1234"/>
      <c r="Y1234" s="7"/>
      <c r="Z1234"/>
      <c r="AA1234" s="35"/>
    </row>
    <row r="1235" spans="1:27" hidden="1" x14ac:dyDescent="0.2">
      <c r="A1235" s="6" t="s">
        <v>1055</v>
      </c>
      <c r="B1235" s="2">
        <f t="shared" si="161"/>
        <v>0</v>
      </c>
      <c r="C1235" s="2">
        <f t="shared" si="162"/>
        <v>3</v>
      </c>
      <c r="L1235" s="29">
        <f t="shared" si="163"/>
        <v>0</v>
      </c>
      <c r="N1235" s="29">
        <f t="shared" si="164"/>
        <v>0</v>
      </c>
      <c r="R1235" s="29">
        <f t="shared" si="165"/>
        <v>0</v>
      </c>
      <c r="V1235" s="29">
        <f t="shared" si="166"/>
        <v>0</v>
      </c>
      <c r="W1235"/>
      <c r="X1235"/>
      <c r="Y1235" s="7"/>
      <c r="Z1235"/>
      <c r="AA1235" s="35"/>
    </row>
    <row r="1236" spans="1:27" hidden="1" x14ac:dyDescent="0.2">
      <c r="A1236" s="6" t="s">
        <v>1056</v>
      </c>
      <c r="B1236" s="2">
        <f t="shared" si="161"/>
        <v>0</v>
      </c>
      <c r="C1236" s="2">
        <f t="shared" si="162"/>
        <v>3</v>
      </c>
      <c r="L1236" s="29">
        <f t="shared" si="163"/>
        <v>0</v>
      </c>
      <c r="N1236" s="29">
        <f t="shared" si="164"/>
        <v>0</v>
      </c>
      <c r="R1236" s="29">
        <f t="shared" si="165"/>
        <v>0</v>
      </c>
      <c r="V1236" s="29">
        <f t="shared" si="166"/>
        <v>0</v>
      </c>
      <c r="W1236"/>
      <c r="X1236"/>
      <c r="Y1236" s="7"/>
      <c r="Z1236"/>
      <c r="AA1236" s="35"/>
    </row>
    <row r="1237" spans="1:27" hidden="1" x14ac:dyDescent="0.2">
      <c r="A1237" s="6" t="s">
        <v>1057</v>
      </c>
      <c r="B1237" s="2">
        <f t="shared" si="161"/>
        <v>0</v>
      </c>
      <c r="C1237" s="2">
        <f t="shared" si="162"/>
        <v>3</v>
      </c>
      <c r="L1237" s="29">
        <f t="shared" si="163"/>
        <v>0</v>
      </c>
      <c r="N1237" s="29">
        <f t="shared" si="164"/>
        <v>0</v>
      </c>
      <c r="R1237" s="29">
        <f t="shared" si="165"/>
        <v>0</v>
      </c>
      <c r="V1237" s="29">
        <f t="shared" si="166"/>
        <v>0</v>
      </c>
      <c r="W1237"/>
      <c r="X1237"/>
      <c r="Y1237" s="7"/>
      <c r="Z1237"/>
      <c r="AA1237" s="35"/>
    </row>
    <row r="1238" spans="1:27" hidden="1" x14ac:dyDescent="0.2">
      <c r="A1238" s="6" t="s">
        <v>1058</v>
      </c>
      <c r="B1238" s="2">
        <f t="shared" si="161"/>
        <v>0</v>
      </c>
      <c r="C1238" s="2">
        <f t="shared" si="162"/>
        <v>3</v>
      </c>
      <c r="L1238" s="29">
        <f t="shared" si="163"/>
        <v>0</v>
      </c>
      <c r="N1238" s="29">
        <f t="shared" si="164"/>
        <v>0</v>
      </c>
      <c r="R1238" s="29">
        <f t="shared" si="165"/>
        <v>0</v>
      </c>
      <c r="V1238" s="29">
        <f t="shared" si="166"/>
        <v>0</v>
      </c>
      <c r="W1238"/>
      <c r="X1238"/>
      <c r="Y1238" s="7"/>
      <c r="Z1238"/>
      <c r="AA1238" s="35"/>
    </row>
    <row r="1239" spans="1:27" hidden="1" x14ac:dyDescent="0.2">
      <c r="A1239" s="6" t="s">
        <v>1059</v>
      </c>
      <c r="B1239" s="2">
        <f t="shared" si="161"/>
        <v>0</v>
      </c>
      <c r="C1239" s="2">
        <f t="shared" si="162"/>
        <v>3</v>
      </c>
      <c r="L1239" s="29">
        <f t="shared" si="163"/>
        <v>0</v>
      </c>
      <c r="N1239" s="29">
        <f t="shared" si="164"/>
        <v>0</v>
      </c>
      <c r="R1239" s="29">
        <f t="shared" si="165"/>
        <v>0</v>
      </c>
      <c r="V1239" s="29">
        <f t="shared" si="166"/>
        <v>0</v>
      </c>
      <c r="W1239"/>
      <c r="X1239"/>
      <c r="Y1239" s="7"/>
      <c r="Z1239"/>
      <c r="AA1239" s="35"/>
    </row>
    <row r="1240" spans="1:27" hidden="1" x14ac:dyDescent="0.2">
      <c r="A1240" s="6" t="s">
        <v>1060</v>
      </c>
      <c r="B1240" s="2">
        <f t="shared" si="161"/>
        <v>0</v>
      </c>
      <c r="C1240" s="2">
        <f t="shared" si="162"/>
        <v>3</v>
      </c>
      <c r="L1240" s="29">
        <f t="shared" si="163"/>
        <v>0</v>
      </c>
      <c r="N1240" s="29">
        <f t="shared" si="164"/>
        <v>0</v>
      </c>
      <c r="R1240" s="29">
        <f t="shared" si="165"/>
        <v>0</v>
      </c>
      <c r="V1240" s="29">
        <f t="shared" si="166"/>
        <v>0</v>
      </c>
      <c r="W1240"/>
      <c r="X1240"/>
      <c r="Y1240" s="7"/>
      <c r="Z1240"/>
      <c r="AA1240" s="35"/>
    </row>
    <row r="1241" spans="1:27" hidden="1" x14ac:dyDescent="0.2">
      <c r="A1241" s="6" t="s">
        <v>1061</v>
      </c>
      <c r="B1241" s="2">
        <f t="shared" si="161"/>
        <v>0</v>
      </c>
      <c r="C1241" s="2">
        <f t="shared" si="162"/>
        <v>3</v>
      </c>
      <c r="L1241" s="29">
        <f t="shared" si="163"/>
        <v>0</v>
      </c>
      <c r="N1241" s="29">
        <f t="shared" si="164"/>
        <v>0</v>
      </c>
      <c r="R1241" s="29">
        <f t="shared" si="165"/>
        <v>0</v>
      </c>
      <c r="V1241" s="29">
        <f t="shared" si="166"/>
        <v>0</v>
      </c>
      <c r="W1241"/>
      <c r="X1241"/>
      <c r="Y1241" s="7"/>
      <c r="Z1241"/>
      <c r="AA1241" s="35"/>
    </row>
    <row r="1242" spans="1:27" hidden="1" x14ac:dyDescent="0.2">
      <c r="A1242" s="6" t="s">
        <v>1062</v>
      </c>
      <c r="B1242" s="2">
        <f t="shared" si="161"/>
        <v>0</v>
      </c>
      <c r="C1242" s="2">
        <f t="shared" si="162"/>
        <v>3</v>
      </c>
      <c r="L1242" s="29">
        <f t="shared" si="163"/>
        <v>0</v>
      </c>
      <c r="N1242" s="29">
        <f t="shared" si="164"/>
        <v>0</v>
      </c>
      <c r="R1242" s="29">
        <f t="shared" si="165"/>
        <v>0</v>
      </c>
      <c r="V1242" s="29">
        <f t="shared" si="166"/>
        <v>0</v>
      </c>
      <c r="W1242"/>
      <c r="X1242"/>
      <c r="Y1242" s="7"/>
      <c r="Z1242"/>
      <c r="AA1242" s="35"/>
    </row>
    <row r="1243" spans="1:27" hidden="1" x14ac:dyDescent="0.2">
      <c r="A1243" s="6" t="s">
        <v>1063</v>
      </c>
      <c r="B1243" s="2">
        <f t="shared" si="161"/>
        <v>0</v>
      </c>
      <c r="C1243" s="2">
        <f t="shared" si="162"/>
        <v>3</v>
      </c>
      <c r="L1243" s="29">
        <f t="shared" si="163"/>
        <v>0</v>
      </c>
      <c r="N1243" s="29">
        <f t="shared" si="164"/>
        <v>0</v>
      </c>
      <c r="R1243" s="29">
        <f t="shared" si="165"/>
        <v>0</v>
      </c>
      <c r="V1243" s="29">
        <f t="shared" si="166"/>
        <v>0</v>
      </c>
      <c r="W1243"/>
      <c r="X1243"/>
      <c r="Y1243" s="7"/>
      <c r="Z1243"/>
      <c r="AA1243" s="35"/>
    </row>
    <row r="1244" spans="1:27" hidden="1" x14ac:dyDescent="0.2">
      <c r="A1244" s="6" t="s">
        <v>1064</v>
      </c>
      <c r="B1244" s="2">
        <f t="shared" si="161"/>
        <v>0</v>
      </c>
      <c r="C1244" s="2">
        <f t="shared" si="162"/>
        <v>3</v>
      </c>
      <c r="L1244" s="29">
        <f t="shared" si="163"/>
        <v>0</v>
      </c>
      <c r="N1244" s="29">
        <f t="shared" si="164"/>
        <v>0</v>
      </c>
      <c r="R1244" s="29">
        <f t="shared" si="165"/>
        <v>0</v>
      </c>
      <c r="V1244" s="29">
        <f t="shared" si="166"/>
        <v>0</v>
      </c>
      <c r="W1244"/>
      <c r="X1244"/>
      <c r="Y1244" s="7"/>
      <c r="Z1244"/>
      <c r="AA1244" s="35"/>
    </row>
    <row r="1245" spans="1:27" hidden="1" x14ac:dyDescent="0.2">
      <c r="A1245" s="6" t="s">
        <v>1065</v>
      </c>
      <c r="B1245" s="2">
        <f t="shared" si="161"/>
        <v>0</v>
      </c>
      <c r="C1245" s="2">
        <f t="shared" si="162"/>
        <v>3</v>
      </c>
      <c r="L1245" s="29">
        <f t="shared" si="163"/>
        <v>0</v>
      </c>
      <c r="N1245" s="29">
        <f t="shared" si="164"/>
        <v>0</v>
      </c>
      <c r="R1245" s="29">
        <f t="shared" si="165"/>
        <v>0</v>
      </c>
      <c r="V1245" s="29">
        <f t="shared" si="166"/>
        <v>0</v>
      </c>
      <c r="W1245"/>
      <c r="X1245"/>
      <c r="Y1245" s="7"/>
      <c r="Z1245"/>
      <c r="AA1245" s="35"/>
    </row>
    <row r="1246" spans="1:27" hidden="1" x14ac:dyDescent="0.2">
      <c r="A1246" s="6" t="s">
        <v>1066</v>
      </c>
      <c r="B1246" s="2">
        <f t="shared" si="161"/>
        <v>0</v>
      </c>
      <c r="C1246" s="2">
        <f t="shared" si="162"/>
        <v>3</v>
      </c>
      <c r="L1246" s="29">
        <f t="shared" si="163"/>
        <v>0</v>
      </c>
      <c r="N1246" s="29">
        <f t="shared" si="164"/>
        <v>0</v>
      </c>
      <c r="R1246" s="29">
        <f t="shared" si="165"/>
        <v>0</v>
      </c>
      <c r="V1246" s="29">
        <f t="shared" si="166"/>
        <v>0</v>
      </c>
      <c r="W1246"/>
      <c r="X1246"/>
      <c r="Y1246" s="7"/>
      <c r="Z1246"/>
      <c r="AA1246" s="35"/>
    </row>
    <row r="1247" spans="1:27" hidden="1" x14ac:dyDescent="0.2">
      <c r="A1247" s="6" t="s">
        <v>1067</v>
      </c>
      <c r="B1247" s="2">
        <f t="shared" si="161"/>
        <v>0</v>
      </c>
      <c r="C1247" s="2">
        <f t="shared" si="162"/>
        <v>3</v>
      </c>
      <c r="L1247" s="29">
        <f t="shared" si="163"/>
        <v>0</v>
      </c>
      <c r="N1247" s="29">
        <f t="shared" si="164"/>
        <v>0</v>
      </c>
      <c r="R1247" s="29">
        <f t="shared" si="165"/>
        <v>0</v>
      </c>
      <c r="V1247" s="29">
        <f t="shared" si="166"/>
        <v>0</v>
      </c>
      <c r="W1247"/>
      <c r="X1247"/>
      <c r="Y1247" s="7"/>
      <c r="Z1247"/>
      <c r="AA1247" s="35"/>
    </row>
    <row r="1248" spans="1:27" hidden="1" x14ac:dyDescent="0.2">
      <c r="A1248" s="6" t="s">
        <v>1068</v>
      </c>
      <c r="B1248" s="2">
        <f t="shared" si="161"/>
        <v>0</v>
      </c>
      <c r="C1248" s="2">
        <f t="shared" si="162"/>
        <v>3</v>
      </c>
      <c r="L1248" s="29">
        <f t="shared" si="163"/>
        <v>0</v>
      </c>
      <c r="N1248" s="29">
        <f t="shared" si="164"/>
        <v>0</v>
      </c>
      <c r="R1248" s="29">
        <f t="shared" si="165"/>
        <v>0</v>
      </c>
      <c r="V1248" s="29">
        <f t="shared" si="166"/>
        <v>0</v>
      </c>
      <c r="W1248"/>
      <c r="X1248"/>
      <c r="Y1248" s="7"/>
      <c r="Z1248"/>
      <c r="AA1248" s="35"/>
    </row>
    <row r="1249" spans="1:27" hidden="1" x14ac:dyDescent="0.2">
      <c r="A1249" s="6" t="s">
        <v>1069</v>
      </c>
      <c r="B1249" s="2">
        <f t="shared" si="161"/>
        <v>0</v>
      </c>
      <c r="C1249" s="2">
        <f t="shared" si="162"/>
        <v>3</v>
      </c>
      <c r="L1249" s="29">
        <f t="shared" si="163"/>
        <v>0</v>
      </c>
      <c r="N1249" s="29">
        <f t="shared" si="164"/>
        <v>0</v>
      </c>
      <c r="R1249" s="29">
        <f t="shared" si="165"/>
        <v>0</v>
      </c>
      <c r="V1249" s="29">
        <f t="shared" si="166"/>
        <v>0</v>
      </c>
      <c r="W1249"/>
      <c r="X1249"/>
      <c r="Y1249" s="7"/>
      <c r="Z1249"/>
      <c r="AA1249" s="35"/>
    </row>
    <row r="1250" spans="1:27" hidden="1" x14ac:dyDescent="0.2">
      <c r="A1250" s="6" t="s">
        <v>1070</v>
      </c>
      <c r="B1250" s="2">
        <f t="shared" si="161"/>
        <v>0</v>
      </c>
      <c r="C1250" s="2">
        <f t="shared" si="162"/>
        <v>3</v>
      </c>
      <c r="L1250" s="29">
        <f t="shared" si="163"/>
        <v>0</v>
      </c>
      <c r="N1250" s="29">
        <f t="shared" si="164"/>
        <v>0</v>
      </c>
      <c r="R1250" s="29">
        <f t="shared" si="165"/>
        <v>0</v>
      </c>
      <c r="V1250" s="29">
        <f t="shared" si="166"/>
        <v>0</v>
      </c>
      <c r="W1250"/>
      <c r="X1250"/>
      <c r="Y1250" s="7"/>
      <c r="Z1250"/>
      <c r="AA1250" s="35"/>
    </row>
    <row r="1251" spans="1:27" hidden="1" x14ac:dyDescent="0.2">
      <c r="A1251" s="6" t="s">
        <v>1071</v>
      </c>
      <c r="B1251" s="2">
        <f t="shared" si="161"/>
        <v>0</v>
      </c>
      <c r="C1251" s="2">
        <f t="shared" si="162"/>
        <v>3</v>
      </c>
      <c r="L1251" s="29">
        <f t="shared" si="163"/>
        <v>0</v>
      </c>
      <c r="N1251" s="29">
        <f t="shared" si="164"/>
        <v>0</v>
      </c>
      <c r="R1251" s="29">
        <f t="shared" si="165"/>
        <v>0</v>
      </c>
      <c r="V1251" s="29">
        <f t="shared" si="166"/>
        <v>0</v>
      </c>
      <c r="W1251"/>
      <c r="X1251"/>
      <c r="Y1251" s="7"/>
      <c r="Z1251"/>
      <c r="AA1251" s="35"/>
    </row>
    <row r="1252" spans="1:27" hidden="1" x14ac:dyDescent="0.2">
      <c r="A1252" s="6" t="s">
        <v>1072</v>
      </c>
      <c r="B1252" s="2">
        <f t="shared" si="161"/>
        <v>0</v>
      </c>
      <c r="C1252" s="2">
        <f t="shared" si="162"/>
        <v>3</v>
      </c>
      <c r="L1252" s="29">
        <f t="shared" si="163"/>
        <v>0</v>
      </c>
      <c r="N1252" s="29">
        <f t="shared" si="164"/>
        <v>0</v>
      </c>
      <c r="R1252" s="29">
        <f t="shared" si="165"/>
        <v>0</v>
      </c>
      <c r="V1252" s="29">
        <f t="shared" si="166"/>
        <v>0</v>
      </c>
      <c r="W1252"/>
      <c r="X1252"/>
      <c r="Y1252" s="7"/>
      <c r="Z1252"/>
      <c r="AA1252" s="35"/>
    </row>
    <row r="1253" spans="1:27" hidden="1" x14ac:dyDescent="0.2">
      <c r="A1253" s="6" t="s">
        <v>1073</v>
      </c>
      <c r="B1253" s="2">
        <f t="shared" si="161"/>
        <v>0</v>
      </c>
      <c r="C1253" s="2">
        <f t="shared" si="162"/>
        <v>3</v>
      </c>
      <c r="L1253" s="29">
        <f t="shared" si="163"/>
        <v>0</v>
      </c>
      <c r="N1253" s="29">
        <f t="shared" si="164"/>
        <v>0</v>
      </c>
      <c r="R1253" s="29">
        <f t="shared" si="165"/>
        <v>0</v>
      </c>
      <c r="V1253" s="29">
        <f t="shared" si="166"/>
        <v>0</v>
      </c>
      <c r="W1253"/>
      <c r="X1253"/>
      <c r="Y1253" s="7"/>
      <c r="Z1253"/>
      <c r="AA1253" s="35"/>
    </row>
    <row r="1254" spans="1:27" hidden="1" x14ac:dyDescent="0.2">
      <c r="A1254" s="6" t="s">
        <v>1074</v>
      </c>
      <c r="B1254" s="2">
        <f t="shared" si="161"/>
        <v>0</v>
      </c>
      <c r="C1254" s="2">
        <f t="shared" si="162"/>
        <v>3</v>
      </c>
      <c r="L1254" s="29">
        <f t="shared" si="163"/>
        <v>0</v>
      </c>
      <c r="N1254" s="29">
        <f t="shared" si="164"/>
        <v>0</v>
      </c>
      <c r="R1254" s="29">
        <f t="shared" si="165"/>
        <v>0</v>
      </c>
      <c r="V1254" s="29">
        <f t="shared" si="166"/>
        <v>0</v>
      </c>
      <c r="W1254"/>
      <c r="X1254"/>
      <c r="Y1254" s="7"/>
      <c r="Z1254"/>
      <c r="AA1254" s="35"/>
    </row>
    <row r="1255" spans="1:27" hidden="1" x14ac:dyDescent="0.2">
      <c r="A1255" s="6" t="s">
        <v>1075</v>
      </c>
      <c r="B1255" s="2">
        <f t="shared" si="161"/>
        <v>0</v>
      </c>
      <c r="C1255" s="2">
        <f t="shared" si="162"/>
        <v>3</v>
      </c>
      <c r="L1255" s="29">
        <f t="shared" si="163"/>
        <v>0</v>
      </c>
      <c r="N1255" s="29">
        <f t="shared" si="164"/>
        <v>0</v>
      </c>
      <c r="R1255" s="29">
        <f t="shared" si="165"/>
        <v>0</v>
      </c>
      <c r="V1255" s="29">
        <f t="shared" si="166"/>
        <v>0</v>
      </c>
      <c r="W1255"/>
      <c r="X1255"/>
      <c r="Y1255" s="7"/>
      <c r="Z1255"/>
      <c r="AA1255" s="35"/>
    </row>
    <row r="1256" spans="1:27" hidden="1" x14ac:dyDescent="0.2">
      <c r="A1256" s="6" t="s">
        <v>1076</v>
      </c>
      <c r="B1256" s="2">
        <f t="shared" si="161"/>
        <v>0</v>
      </c>
      <c r="C1256" s="2">
        <f t="shared" si="162"/>
        <v>3</v>
      </c>
      <c r="L1256" s="29">
        <f t="shared" si="163"/>
        <v>0</v>
      </c>
      <c r="N1256" s="29">
        <f t="shared" si="164"/>
        <v>0</v>
      </c>
      <c r="R1256" s="29">
        <f t="shared" si="165"/>
        <v>0</v>
      </c>
      <c r="V1256" s="29">
        <f t="shared" si="166"/>
        <v>0</v>
      </c>
      <c r="W1256"/>
      <c r="X1256"/>
      <c r="Y1256" s="7"/>
      <c r="Z1256"/>
      <c r="AA1256" s="35"/>
    </row>
    <row r="1257" spans="1:27" hidden="1" x14ac:dyDescent="0.2">
      <c r="A1257" s="6" t="s">
        <v>1077</v>
      </c>
      <c r="B1257" s="2">
        <f t="shared" si="161"/>
        <v>0</v>
      </c>
      <c r="C1257" s="2">
        <f t="shared" si="162"/>
        <v>3</v>
      </c>
      <c r="L1257" s="29">
        <f t="shared" si="163"/>
        <v>0</v>
      </c>
      <c r="N1257" s="29">
        <f t="shared" si="164"/>
        <v>0</v>
      </c>
      <c r="R1257" s="29">
        <f t="shared" si="165"/>
        <v>0</v>
      </c>
      <c r="V1257" s="29">
        <f t="shared" si="166"/>
        <v>0</v>
      </c>
      <c r="W1257"/>
      <c r="X1257"/>
      <c r="Y1257" s="7"/>
      <c r="Z1257"/>
      <c r="AA1257" s="35"/>
    </row>
    <row r="1258" spans="1:27" hidden="1" x14ac:dyDescent="0.2">
      <c r="A1258" s="6" t="s">
        <v>1078</v>
      </c>
      <c r="B1258" s="2">
        <f t="shared" si="161"/>
        <v>0</v>
      </c>
      <c r="C1258" s="2">
        <f t="shared" si="162"/>
        <v>3</v>
      </c>
      <c r="L1258" s="29">
        <f t="shared" si="163"/>
        <v>0</v>
      </c>
      <c r="N1258" s="29">
        <f t="shared" si="164"/>
        <v>0</v>
      </c>
      <c r="R1258" s="29">
        <f t="shared" si="165"/>
        <v>0</v>
      </c>
      <c r="V1258" s="29">
        <f t="shared" si="166"/>
        <v>0</v>
      </c>
      <c r="W1258"/>
      <c r="X1258"/>
      <c r="Y1258" s="7"/>
      <c r="Z1258"/>
      <c r="AA1258" s="35"/>
    </row>
    <row r="1259" spans="1:27" hidden="1" x14ac:dyDescent="0.2">
      <c r="A1259" s="6" t="s">
        <v>1079</v>
      </c>
      <c r="B1259" s="2">
        <f t="shared" si="161"/>
        <v>0</v>
      </c>
      <c r="C1259" s="2">
        <f t="shared" si="162"/>
        <v>3</v>
      </c>
      <c r="L1259" s="29">
        <f t="shared" si="163"/>
        <v>0</v>
      </c>
      <c r="N1259" s="29">
        <f t="shared" si="164"/>
        <v>0</v>
      </c>
      <c r="R1259" s="29">
        <f t="shared" si="165"/>
        <v>0</v>
      </c>
      <c r="V1259" s="29">
        <f t="shared" si="166"/>
        <v>0</v>
      </c>
      <c r="W1259"/>
      <c r="X1259"/>
      <c r="Y1259" s="7"/>
      <c r="Z1259"/>
      <c r="AA1259" s="35"/>
    </row>
    <row r="1260" spans="1:27" hidden="1" x14ac:dyDescent="0.2">
      <c r="A1260" s="6" t="s">
        <v>1080</v>
      </c>
      <c r="B1260" s="2">
        <f t="shared" si="161"/>
        <v>0</v>
      </c>
      <c r="C1260" s="2">
        <f t="shared" si="162"/>
        <v>3</v>
      </c>
      <c r="L1260" s="29">
        <f t="shared" si="163"/>
        <v>0</v>
      </c>
      <c r="N1260" s="29">
        <f t="shared" si="164"/>
        <v>0</v>
      </c>
      <c r="R1260" s="29">
        <f t="shared" si="165"/>
        <v>0</v>
      </c>
      <c r="V1260" s="29">
        <f t="shared" si="166"/>
        <v>0</v>
      </c>
      <c r="W1260"/>
      <c r="X1260"/>
      <c r="Y1260" s="7"/>
      <c r="Z1260"/>
      <c r="AA1260" s="35"/>
    </row>
    <row r="1261" spans="1:27" hidden="1" x14ac:dyDescent="0.2">
      <c r="A1261" s="6" t="s">
        <v>1081</v>
      </c>
      <c r="B1261" s="2">
        <f t="shared" si="161"/>
        <v>0</v>
      </c>
      <c r="C1261" s="2">
        <f t="shared" si="162"/>
        <v>3</v>
      </c>
      <c r="L1261" s="29">
        <f t="shared" si="163"/>
        <v>0</v>
      </c>
      <c r="N1261" s="29">
        <f t="shared" si="164"/>
        <v>0</v>
      </c>
      <c r="R1261" s="29">
        <f t="shared" si="165"/>
        <v>0</v>
      </c>
      <c r="V1261" s="29">
        <f t="shared" si="166"/>
        <v>0</v>
      </c>
      <c r="W1261"/>
      <c r="X1261"/>
      <c r="Y1261" s="7"/>
      <c r="Z1261"/>
      <c r="AA1261" s="35"/>
    </row>
    <row r="1262" spans="1:27" hidden="1" x14ac:dyDescent="0.2">
      <c r="A1262" s="6" t="s">
        <v>1082</v>
      </c>
      <c r="B1262" s="2">
        <f t="shared" si="161"/>
        <v>0</v>
      </c>
      <c r="C1262" s="2">
        <f t="shared" si="162"/>
        <v>3</v>
      </c>
      <c r="L1262" s="29">
        <f t="shared" si="163"/>
        <v>0</v>
      </c>
      <c r="N1262" s="29">
        <f t="shared" si="164"/>
        <v>0</v>
      </c>
      <c r="R1262" s="29">
        <f t="shared" si="165"/>
        <v>0</v>
      </c>
      <c r="V1262" s="29">
        <f t="shared" si="166"/>
        <v>0</v>
      </c>
      <c r="W1262"/>
      <c r="X1262"/>
      <c r="Y1262" s="7"/>
      <c r="Z1262"/>
      <c r="AA1262" s="35"/>
    </row>
    <row r="1263" spans="1:27" hidden="1" x14ac:dyDescent="0.2">
      <c r="A1263" s="6" t="s">
        <v>1083</v>
      </c>
      <c r="B1263" s="2">
        <f t="shared" si="161"/>
        <v>0</v>
      </c>
      <c r="C1263" s="2">
        <f t="shared" si="162"/>
        <v>3</v>
      </c>
      <c r="L1263" s="29">
        <f t="shared" si="163"/>
        <v>0</v>
      </c>
      <c r="N1263" s="29">
        <f t="shared" si="164"/>
        <v>0</v>
      </c>
      <c r="R1263" s="29">
        <f t="shared" si="165"/>
        <v>0</v>
      </c>
      <c r="V1263" s="29">
        <f t="shared" si="166"/>
        <v>0</v>
      </c>
      <c r="W1263"/>
      <c r="X1263"/>
      <c r="Y1263" s="7"/>
      <c r="Z1263"/>
      <c r="AA1263" s="35"/>
    </row>
    <row r="1264" spans="1:27" hidden="1" x14ac:dyDescent="0.2">
      <c r="A1264" s="6" t="s">
        <v>1084</v>
      </c>
      <c r="B1264" s="2">
        <f t="shared" si="161"/>
        <v>0</v>
      </c>
      <c r="C1264" s="2">
        <f t="shared" si="162"/>
        <v>3</v>
      </c>
      <c r="L1264" s="29">
        <f t="shared" si="163"/>
        <v>0</v>
      </c>
      <c r="N1264" s="29">
        <f t="shared" si="164"/>
        <v>0</v>
      </c>
      <c r="R1264" s="29">
        <f t="shared" si="165"/>
        <v>0</v>
      </c>
      <c r="V1264" s="29">
        <f t="shared" si="166"/>
        <v>0</v>
      </c>
      <c r="W1264"/>
      <c r="X1264"/>
      <c r="Y1264" s="7"/>
      <c r="Z1264"/>
      <c r="AA1264" s="35"/>
    </row>
    <row r="1265" spans="1:27" hidden="1" x14ac:dyDescent="0.2">
      <c r="A1265" s="6" t="s">
        <v>1085</v>
      </c>
      <c r="B1265" s="2">
        <f t="shared" si="161"/>
        <v>0</v>
      </c>
      <c r="C1265" s="2">
        <f t="shared" si="162"/>
        <v>3</v>
      </c>
      <c r="L1265" s="29">
        <f t="shared" si="163"/>
        <v>0</v>
      </c>
      <c r="N1265" s="29">
        <f t="shared" si="164"/>
        <v>0</v>
      </c>
      <c r="R1265" s="29">
        <f t="shared" si="165"/>
        <v>0</v>
      </c>
      <c r="V1265" s="29">
        <f t="shared" si="166"/>
        <v>0</v>
      </c>
      <c r="W1265"/>
      <c r="X1265"/>
      <c r="Y1265" s="7"/>
      <c r="Z1265"/>
      <c r="AA1265" s="35"/>
    </row>
    <row r="1266" spans="1:27" hidden="1" x14ac:dyDescent="0.2">
      <c r="A1266" s="6" t="s">
        <v>1086</v>
      </c>
      <c r="B1266" s="2">
        <f t="shared" si="161"/>
        <v>0</v>
      </c>
      <c r="C1266" s="2">
        <f t="shared" si="162"/>
        <v>3</v>
      </c>
      <c r="L1266" s="29">
        <f t="shared" si="163"/>
        <v>0</v>
      </c>
      <c r="N1266" s="29">
        <f t="shared" si="164"/>
        <v>0</v>
      </c>
      <c r="R1266" s="29">
        <f t="shared" si="165"/>
        <v>0</v>
      </c>
      <c r="V1266" s="29">
        <f t="shared" si="166"/>
        <v>0</v>
      </c>
      <c r="W1266"/>
      <c r="X1266"/>
      <c r="Y1266" s="7"/>
      <c r="Z1266"/>
      <c r="AA1266" s="35"/>
    </row>
    <row r="1267" spans="1:27" hidden="1" x14ac:dyDescent="0.2">
      <c r="A1267" s="6" t="s">
        <v>1087</v>
      </c>
      <c r="B1267" s="2">
        <f t="shared" si="161"/>
        <v>0</v>
      </c>
      <c r="C1267" s="2">
        <f t="shared" si="162"/>
        <v>3</v>
      </c>
      <c r="L1267" s="29">
        <f t="shared" si="163"/>
        <v>0</v>
      </c>
      <c r="N1267" s="29">
        <f t="shared" si="164"/>
        <v>0</v>
      </c>
      <c r="R1267" s="29">
        <f t="shared" si="165"/>
        <v>0</v>
      </c>
      <c r="V1267" s="29">
        <f t="shared" si="166"/>
        <v>0</v>
      </c>
      <c r="W1267"/>
      <c r="X1267"/>
      <c r="Y1267" s="7"/>
      <c r="Z1267"/>
      <c r="AA1267" s="35"/>
    </row>
    <row r="1268" spans="1:27" hidden="1" x14ac:dyDescent="0.2">
      <c r="A1268" s="6" t="s">
        <v>1088</v>
      </c>
      <c r="B1268" s="2">
        <f t="shared" si="161"/>
        <v>0</v>
      </c>
      <c r="C1268" s="2">
        <f t="shared" si="162"/>
        <v>3</v>
      </c>
      <c r="L1268" s="29">
        <f t="shared" si="163"/>
        <v>0</v>
      </c>
      <c r="N1268" s="29">
        <f t="shared" si="164"/>
        <v>0</v>
      </c>
      <c r="R1268" s="29">
        <f t="shared" si="165"/>
        <v>0</v>
      </c>
      <c r="V1268" s="29">
        <f t="shared" si="166"/>
        <v>0</v>
      </c>
      <c r="W1268"/>
      <c r="X1268"/>
      <c r="Y1268" s="7"/>
      <c r="Z1268"/>
      <c r="AA1268" s="35"/>
    </row>
    <row r="1269" spans="1:27" hidden="1" x14ac:dyDescent="0.2">
      <c r="A1269" s="6" t="s">
        <v>1089</v>
      </c>
      <c r="B1269" s="2">
        <f t="shared" si="161"/>
        <v>0</v>
      </c>
      <c r="C1269" s="2">
        <f t="shared" si="162"/>
        <v>3</v>
      </c>
      <c r="L1269" s="29">
        <f t="shared" si="163"/>
        <v>0</v>
      </c>
      <c r="N1269" s="29">
        <f t="shared" si="164"/>
        <v>0</v>
      </c>
      <c r="R1269" s="29">
        <f t="shared" si="165"/>
        <v>0</v>
      </c>
      <c r="V1269" s="29">
        <f t="shared" si="166"/>
        <v>0</v>
      </c>
      <c r="W1269"/>
      <c r="X1269"/>
      <c r="Y1269" s="7"/>
      <c r="Z1269"/>
      <c r="AA1269" s="35"/>
    </row>
    <row r="1270" spans="1:27" hidden="1" x14ac:dyDescent="0.2">
      <c r="A1270" s="6" t="s">
        <v>1090</v>
      </c>
      <c r="B1270" s="2">
        <f t="shared" si="161"/>
        <v>0</v>
      </c>
      <c r="C1270" s="2">
        <f t="shared" si="162"/>
        <v>3</v>
      </c>
      <c r="L1270" s="29">
        <f t="shared" si="163"/>
        <v>0</v>
      </c>
      <c r="N1270" s="29">
        <f t="shared" si="164"/>
        <v>0</v>
      </c>
      <c r="R1270" s="29">
        <f t="shared" si="165"/>
        <v>0</v>
      </c>
      <c r="V1270" s="29">
        <f t="shared" si="166"/>
        <v>0</v>
      </c>
      <c r="W1270"/>
      <c r="X1270"/>
      <c r="Y1270" s="7"/>
      <c r="Z1270"/>
      <c r="AA1270" s="35"/>
    </row>
    <row r="1271" spans="1:27" hidden="1" x14ac:dyDescent="0.2">
      <c r="A1271" s="6" t="s">
        <v>1091</v>
      </c>
      <c r="B1271" s="2">
        <f t="shared" si="161"/>
        <v>0</v>
      </c>
      <c r="C1271" s="2">
        <f t="shared" si="162"/>
        <v>3</v>
      </c>
      <c r="L1271" s="29">
        <f t="shared" si="163"/>
        <v>0</v>
      </c>
      <c r="N1271" s="29">
        <f t="shared" si="164"/>
        <v>0</v>
      </c>
      <c r="R1271" s="29">
        <f t="shared" si="165"/>
        <v>0</v>
      </c>
      <c r="V1271" s="29">
        <f t="shared" si="166"/>
        <v>0</v>
      </c>
      <c r="W1271"/>
      <c r="X1271"/>
      <c r="Y1271" s="7"/>
      <c r="Z1271"/>
      <c r="AA1271" s="35"/>
    </row>
    <row r="1272" spans="1:27" hidden="1" x14ac:dyDescent="0.2">
      <c r="A1272" s="6" t="s">
        <v>1092</v>
      </c>
      <c r="B1272" s="2">
        <f t="shared" si="161"/>
        <v>0</v>
      </c>
      <c r="C1272" s="2">
        <f t="shared" si="162"/>
        <v>3</v>
      </c>
      <c r="L1272" s="29">
        <f t="shared" si="163"/>
        <v>0</v>
      </c>
      <c r="N1272" s="29">
        <f t="shared" si="164"/>
        <v>0</v>
      </c>
      <c r="R1272" s="29">
        <f t="shared" si="165"/>
        <v>0</v>
      </c>
      <c r="V1272" s="29">
        <f t="shared" si="166"/>
        <v>0</v>
      </c>
      <c r="W1272"/>
      <c r="X1272"/>
      <c r="Y1272" s="7"/>
      <c r="Z1272"/>
      <c r="AA1272" s="35"/>
    </row>
    <row r="1273" spans="1:27" hidden="1" x14ac:dyDescent="0.2">
      <c r="A1273" s="6" t="s">
        <v>1093</v>
      </c>
      <c r="B1273" s="2">
        <f t="shared" si="161"/>
        <v>0</v>
      </c>
      <c r="C1273" s="2">
        <f t="shared" si="162"/>
        <v>3</v>
      </c>
      <c r="L1273" s="29">
        <f t="shared" si="163"/>
        <v>0</v>
      </c>
      <c r="N1273" s="29">
        <f t="shared" si="164"/>
        <v>0</v>
      </c>
      <c r="R1273" s="29">
        <f t="shared" si="165"/>
        <v>0</v>
      </c>
      <c r="V1273" s="29">
        <f t="shared" si="166"/>
        <v>0</v>
      </c>
      <c r="W1273"/>
      <c r="X1273"/>
      <c r="Y1273" s="7"/>
      <c r="Z1273"/>
      <c r="AA1273" s="35"/>
    </row>
    <row r="1274" spans="1:27" hidden="1" x14ac:dyDescent="0.2">
      <c r="A1274" s="6" t="s">
        <v>1094</v>
      </c>
      <c r="B1274" s="2">
        <f t="shared" si="161"/>
        <v>0</v>
      </c>
      <c r="C1274" s="2">
        <f t="shared" si="162"/>
        <v>3</v>
      </c>
      <c r="L1274" s="29">
        <f t="shared" si="163"/>
        <v>0</v>
      </c>
      <c r="N1274" s="29">
        <f t="shared" si="164"/>
        <v>0</v>
      </c>
      <c r="R1274" s="29">
        <f t="shared" si="165"/>
        <v>0</v>
      </c>
      <c r="V1274" s="29">
        <f t="shared" si="166"/>
        <v>0</v>
      </c>
      <c r="W1274"/>
      <c r="X1274"/>
      <c r="Y1274" s="7"/>
      <c r="Z1274"/>
      <c r="AA1274" s="35"/>
    </row>
    <row r="1275" spans="1:27" hidden="1" x14ac:dyDescent="0.2">
      <c r="A1275" s="6" t="s">
        <v>1095</v>
      </c>
      <c r="B1275" s="2">
        <f t="shared" si="161"/>
        <v>0</v>
      </c>
      <c r="C1275" s="2">
        <f t="shared" si="162"/>
        <v>3</v>
      </c>
      <c r="L1275" s="29">
        <f t="shared" si="163"/>
        <v>0</v>
      </c>
      <c r="N1275" s="29">
        <f t="shared" si="164"/>
        <v>0</v>
      </c>
      <c r="R1275" s="29">
        <f t="shared" si="165"/>
        <v>0</v>
      </c>
      <c r="V1275" s="29">
        <f t="shared" si="166"/>
        <v>0</v>
      </c>
      <c r="W1275"/>
      <c r="X1275"/>
      <c r="Y1275" s="7"/>
      <c r="Z1275"/>
      <c r="AA1275" s="35"/>
    </row>
    <row r="1276" spans="1:27" hidden="1" x14ac:dyDescent="0.2">
      <c r="A1276" s="6" t="s">
        <v>1096</v>
      </c>
      <c r="B1276" s="2">
        <f t="shared" si="161"/>
        <v>0</v>
      </c>
      <c r="C1276" s="2">
        <f t="shared" si="162"/>
        <v>3</v>
      </c>
      <c r="L1276" s="29">
        <f t="shared" si="163"/>
        <v>0</v>
      </c>
      <c r="N1276" s="29">
        <f t="shared" si="164"/>
        <v>0</v>
      </c>
      <c r="R1276" s="29">
        <f t="shared" si="165"/>
        <v>0</v>
      </c>
      <c r="V1276" s="29">
        <f t="shared" si="166"/>
        <v>0</v>
      </c>
      <c r="W1276"/>
      <c r="X1276"/>
      <c r="Y1276" s="7"/>
      <c r="Z1276"/>
      <c r="AA1276" s="35"/>
    </row>
    <row r="1277" spans="1:27" hidden="1" x14ac:dyDescent="0.2">
      <c r="A1277" s="6" t="s">
        <v>1097</v>
      </c>
      <c r="B1277" s="2">
        <f t="shared" si="161"/>
        <v>0</v>
      </c>
      <c r="C1277" s="2">
        <f t="shared" si="162"/>
        <v>3</v>
      </c>
      <c r="L1277" s="29">
        <f t="shared" si="163"/>
        <v>0</v>
      </c>
      <c r="N1277" s="29">
        <f t="shared" si="164"/>
        <v>0</v>
      </c>
      <c r="R1277" s="29">
        <f t="shared" si="165"/>
        <v>0</v>
      </c>
      <c r="V1277" s="29">
        <f t="shared" si="166"/>
        <v>0</v>
      </c>
      <c r="W1277"/>
      <c r="X1277"/>
      <c r="Y1277" s="7"/>
      <c r="Z1277"/>
      <c r="AA1277" s="35"/>
    </row>
    <row r="1278" spans="1:27" hidden="1" x14ac:dyDescent="0.2">
      <c r="A1278" s="6" t="s">
        <v>1098</v>
      </c>
      <c r="B1278" s="2">
        <f t="shared" si="161"/>
        <v>0</v>
      </c>
      <c r="C1278" s="2">
        <f t="shared" si="162"/>
        <v>3</v>
      </c>
      <c r="L1278" s="29">
        <f t="shared" si="163"/>
        <v>0</v>
      </c>
      <c r="N1278" s="29">
        <f t="shared" si="164"/>
        <v>0</v>
      </c>
      <c r="R1278" s="29">
        <f t="shared" si="165"/>
        <v>0</v>
      </c>
      <c r="V1278" s="29">
        <f t="shared" si="166"/>
        <v>0</v>
      </c>
      <c r="W1278"/>
      <c r="X1278"/>
      <c r="Y1278" s="7"/>
      <c r="Z1278"/>
      <c r="AA1278" s="35"/>
    </row>
    <row r="1279" spans="1:27" hidden="1" x14ac:dyDescent="0.2">
      <c r="A1279" s="6" t="s">
        <v>1099</v>
      </c>
      <c r="B1279" s="2">
        <f t="shared" si="161"/>
        <v>0</v>
      </c>
      <c r="C1279" s="2">
        <f t="shared" si="162"/>
        <v>3</v>
      </c>
      <c r="L1279" s="29">
        <f t="shared" si="163"/>
        <v>0</v>
      </c>
      <c r="N1279" s="29">
        <f t="shared" si="164"/>
        <v>0</v>
      </c>
      <c r="R1279" s="29">
        <f t="shared" si="165"/>
        <v>0</v>
      </c>
      <c r="V1279" s="29">
        <f t="shared" si="166"/>
        <v>0</v>
      </c>
      <c r="W1279"/>
      <c r="X1279"/>
      <c r="Y1279" s="7"/>
      <c r="Z1279"/>
      <c r="AA1279" s="35"/>
    </row>
    <row r="1280" spans="1:27" hidden="1" x14ac:dyDescent="0.2">
      <c r="A1280" s="6" t="s">
        <v>1100</v>
      </c>
      <c r="B1280" s="2">
        <f t="shared" si="161"/>
        <v>0</v>
      </c>
      <c r="C1280" s="2">
        <f t="shared" si="162"/>
        <v>3</v>
      </c>
      <c r="L1280" s="29">
        <f t="shared" si="163"/>
        <v>0</v>
      </c>
      <c r="N1280" s="29">
        <f t="shared" si="164"/>
        <v>0</v>
      </c>
      <c r="R1280" s="29">
        <f t="shared" si="165"/>
        <v>0</v>
      </c>
      <c r="V1280" s="29">
        <f t="shared" si="166"/>
        <v>0</v>
      </c>
      <c r="W1280"/>
      <c r="X1280"/>
      <c r="Y1280" s="7"/>
      <c r="Z1280"/>
      <c r="AA1280" s="35"/>
    </row>
    <row r="1281" spans="1:27" hidden="1" x14ac:dyDescent="0.2">
      <c r="A1281" s="6" t="s">
        <v>1101</v>
      </c>
      <c r="B1281" s="2">
        <f t="shared" si="161"/>
        <v>0</v>
      </c>
      <c r="C1281" s="2">
        <f t="shared" si="162"/>
        <v>3</v>
      </c>
      <c r="L1281" s="29">
        <f t="shared" si="163"/>
        <v>0</v>
      </c>
      <c r="N1281" s="29">
        <f t="shared" si="164"/>
        <v>0</v>
      </c>
      <c r="R1281" s="29">
        <f t="shared" si="165"/>
        <v>0</v>
      </c>
      <c r="V1281" s="29">
        <f t="shared" si="166"/>
        <v>0</v>
      </c>
      <c r="W1281"/>
      <c r="X1281"/>
      <c r="Y1281" s="7"/>
      <c r="Z1281"/>
      <c r="AA1281" s="35"/>
    </row>
    <row r="1282" spans="1:27" hidden="1" x14ac:dyDescent="0.2">
      <c r="A1282" s="6" t="s">
        <v>1102</v>
      </c>
      <c r="B1282" s="2">
        <f t="shared" si="161"/>
        <v>0</v>
      </c>
      <c r="C1282" s="2">
        <f t="shared" si="162"/>
        <v>3</v>
      </c>
      <c r="L1282" s="29">
        <f t="shared" si="163"/>
        <v>0</v>
      </c>
      <c r="N1282" s="29">
        <f t="shared" si="164"/>
        <v>0</v>
      </c>
      <c r="R1282" s="29">
        <f t="shared" si="165"/>
        <v>0</v>
      </c>
      <c r="V1282" s="29">
        <f t="shared" si="166"/>
        <v>0</v>
      </c>
      <c r="W1282"/>
      <c r="X1282"/>
      <c r="Y1282" s="7"/>
      <c r="Z1282"/>
      <c r="AA1282" s="35"/>
    </row>
    <row r="1283" spans="1:27" hidden="1" x14ac:dyDescent="0.2">
      <c r="A1283" s="6" t="s">
        <v>1103</v>
      </c>
      <c r="B1283" s="2">
        <f t="shared" si="161"/>
        <v>0</v>
      </c>
      <c r="C1283" s="2">
        <f t="shared" si="162"/>
        <v>3</v>
      </c>
      <c r="L1283" s="29">
        <f t="shared" si="163"/>
        <v>0</v>
      </c>
      <c r="N1283" s="29">
        <f t="shared" si="164"/>
        <v>0</v>
      </c>
      <c r="R1283" s="29">
        <f t="shared" si="165"/>
        <v>0</v>
      </c>
      <c r="V1283" s="29">
        <f t="shared" si="166"/>
        <v>0</v>
      </c>
      <c r="W1283"/>
      <c r="X1283"/>
      <c r="Y1283" s="7"/>
      <c r="Z1283"/>
      <c r="AA1283" s="35"/>
    </row>
    <row r="1284" spans="1:27" hidden="1" x14ac:dyDescent="0.2">
      <c r="A1284" s="6" t="s">
        <v>1104</v>
      </c>
      <c r="B1284" s="2">
        <f t="shared" si="161"/>
        <v>0</v>
      </c>
      <c r="C1284" s="2">
        <f t="shared" si="162"/>
        <v>3</v>
      </c>
      <c r="L1284" s="29">
        <f t="shared" si="163"/>
        <v>0</v>
      </c>
      <c r="N1284" s="29">
        <f t="shared" si="164"/>
        <v>0</v>
      </c>
      <c r="R1284" s="29">
        <f t="shared" si="165"/>
        <v>0</v>
      </c>
      <c r="V1284" s="29">
        <f t="shared" si="166"/>
        <v>0</v>
      </c>
      <c r="W1284"/>
      <c r="X1284"/>
      <c r="Y1284" s="7"/>
      <c r="Z1284"/>
      <c r="AA1284" s="35"/>
    </row>
    <row r="1285" spans="1:27" hidden="1" x14ac:dyDescent="0.2">
      <c r="A1285" s="6" t="s">
        <v>1105</v>
      </c>
      <c r="B1285" s="2">
        <f t="shared" ref="B1285:B1348" si="168">+L1285+N1285+R1285+V1285+X1285</f>
        <v>0</v>
      </c>
      <c r="C1285" s="2">
        <f t="shared" ref="C1285:C1348" si="169">RANK(B1285,B$1214:B$1412,0)</f>
        <v>3</v>
      </c>
      <c r="L1285" s="29">
        <f t="shared" ref="L1285:L1348" si="170">IF(AND(I1285&lt;1,J1285&lt;1,K1285&lt;1),0,IF(250+((150-(I1285*60+J1285))*2)&lt;0,0,IF(K1285&lt;50,250+((150-(I1285*60+J1285))*2),IF(K1285&gt;49,250+((150-(I1285*60+J1285))*2)-1,250+((150-(I1285*60+J1285))*2)))))</f>
        <v>0</v>
      </c>
      <c r="N1285" s="29">
        <f t="shared" ref="N1285:N1348" si="171">IF(M1285&lt;89,0,250+((M1285-172)*3))</f>
        <v>0</v>
      </c>
      <c r="R1285" s="29">
        <f t="shared" ref="R1285:R1348" si="172">IF(AND(O1285&lt;1,P1285&lt;1,Q1285&lt;1),0,IF(250+((540-(O1285*60+P1285))*1)&lt;0,0,250+((540-(O1285*60+P1285))*1)))</f>
        <v>0</v>
      </c>
      <c r="V1285" s="29">
        <f t="shared" ref="V1285:V1348" si="173">IF(AND(S1285&lt;1,T1285&lt;1,U1285&lt;1),0,IF(500+((630-(S1285*60+T1285))*1)&lt;0,0,500+((630-(S1285*60+T1285))*1)))</f>
        <v>0</v>
      </c>
      <c r="W1285"/>
      <c r="X1285"/>
      <c r="Y1285" s="7"/>
      <c r="Z1285"/>
      <c r="AA1285" s="35"/>
    </row>
    <row r="1286" spans="1:27" hidden="1" x14ac:dyDescent="0.2">
      <c r="A1286" s="6" t="s">
        <v>1106</v>
      </c>
      <c r="B1286" s="2">
        <f t="shared" si="168"/>
        <v>0</v>
      </c>
      <c r="C1286" s="2">
        <f t="shared" si="169"/>
        <v>3</v>
      </c>
      <c r="L1286" s="29">
        <f t="shared" si="170"/>
        <v>0</v>
      </c>
      <c r="N1286" s="29">
        <f t="shared" si="171"/>
        <v>0</v>
      </c>
      <c r="R1286" s="29">
        <f t="shared" si="172"/>
        <v>0</v>
      </c>
      <c r="V1286" s="29">
        <f t="shared" si="173"/>
        <v>0</v>
      </c>
      <c r="W1286"/>
      <c r="X1286"/>
      <c r="Y1286" s="7"/>
      <c r="Z1286"/>
      <c r="AA1286" s="35"/>
    </row>
    <row r="1287" spans="1:27" hidden="1" x14ac:dyDescent="0.2">
      <c r="A1287" s="6" t="s">
        <v>1107</v>
      </c>
      <c r="B1287" s="2">
        <f t="shared" si="168"/>
        <v>0</v>
      </c>
      <c r="C1287" s="2">
        <f t="shared" si="169"/>
        <v>3</v>
      </c>
      <c r="L1287" s="29">
        <f t="shared" si="170"/>
        <v>0</v>
      </c>
      <c r="N1287" s="29">
        <f t="shared" si="171"/>
        <v>0</v>
      </c>
      <c r="R1287" s="29">
        <f t="shared" si="172"/>
        <v>0</v>
      </c>
      <c r="V1287" s="29">
        <f t="shared" si="173"/>
        <v>0</v>
      </c>
      <c r="W1287"/>
      <c r="X1287"/>
      <c r="Y1287" s="7"/>
      <c r="Z1287"/>
      <c r="AA1287" s="35"/>
    </row>
    <row r="1288" spans="1:27" hidden="1" x14ac:dyDescent="0.2">
      <c r="A1288" s="6" t="s">
        <v>1108</v>
      </c>
      <c r="B1288" s="2">
        <f t="shared" si="168"/>
        <v>0</v>
      </c>
      <c r="C1288" s="2">
        <f t="shared" si="169"/>
        <v>3</v>
      </c>
      <c r="L1288" s="29">
        <f t="shared" si="170"/>
        <v>0</v>
      </c>
      <c r="N1288" s="29">
        <f t="shared" si="171"/>
        <v>0</v>
      </c>
      <c r="R1288" s="29">
        <f t="shared" si="172"/>
        <v>0</v>
      </c>
      <c r="V1288" s="29">
        <f t="shared" si="173"/>
        <v>0</v>
      </c>
      <c r="W1288"/>
      <c r="X1288"/>
      <c r="Y1288" s="7"/>
      <c r="Z1288"/>
      <c r="AA1288" s="35"/>
    </row>
    <row r="1289" spans="1:27" hidden="1" x14ac:dyDescent="0.2">
      <c r="A1289" s="6" t="s">
        <v>1109</v>
      </c>
      <c r="B1289" s="2">
        <f t="shared" si="168"/>
        <v>0</v>
      </c>
      <c r="C1289" s="2">
        <f t="shared" si="169"/>
        <v>3</v>
      </c>
      <c r="L1289" s="29">
        <f t="shared" si="170"/>
        <v>0</v>
      </c>
      <c r="N1289" s="29">
        <f t="shared" si="171"/>
        <v>0</v>
      </c>
      <c r="R1289" s="29">
        <f t="shared" si="172"/>
        <v>0</v>
      </c>
      <c r="V1289" s="29">
        <f t="shared" si="173"/>
        <v>0</v>
      </c>
      <c r="W1289"/>
      <c r="X1289"/>
      <c r="Y1289" s="7"/>
      <c r="Z1289"/>
      <c r="AA1289" s="35"/>
    </row>
    <row r="1290" spans="1:27" hidden="1" x14ac:dyDescent="0.2">
      <c r="A1290" s="6" t="s">
        <v>1110</v>
      </c>
      <c r="B1290" s="2">
        <f t="shared" si="168"/>
        <v>0</v>
      </c>
      <c r="C1290" s="2">
        <f t="shared" si="169"/>
        <v>3</v>
      </c>
      <c r="L1290" s="29">
        <f t="shared" si="170"/>
        <v>0</v>
      </c>
      <c r="N1290" s="29">
        <f t="shared" si="171"/>
        <v>0</v>
      </c>
      <c r="R1290" s="29">
        <f t="shared" si="172"/>
        <v>0</v>
      </c>
      <c r="V1290" s="29">
        <f t="shared" si="173"/>
        <v>0</v>
      </c>
      <c r="W1290"/>
      <c r="X1290"/>
      <c r="Y1290" s="7"/>
      <c r="Z1290"/>
      <c r="AA1290" s="35"/>
    </row>
    <row r="1291" spans="1:27" hidden="1" x14ac:dyDescent="0.2">
      <c r="A1291" s="6" t="s">
        <v>1111</v>
      </c>
      <c r="B1291" s="2">
        <f t="shared" si="168"/>
        <v>0</v>
      </c>
      <c r="C1291" s="2">
        <f t="shared" si="169"/>
        <v>3</v>
      </c>
      <c r="L1291" s="29">
        <f t="shared" si="170"/>
        <v>0</v>
      </c>
      <c r="N1291" s="29">
        <f t="shared" si="171"/>
        <v>0</v>
      </c>
      <c r="R1291" s="29">
        <f t="shared" si="172"/>
        <v>0</v>
      </c>
      <c r="V1291" s="29">
        <f t="shared" si="173"/>
        <v>0</v>
      </c>
      <c r="W1291"/>
      <c r="X1291"/>
      <c r="Y1291" s="7"/>
      <c r="Z1291"/>
      <c r="AA1291" s="35"/>
    </row>
    <row r="1292" spans="1:27" hidden="1" x14ac:dyDescent="0.2">
      <c r="A1292" s="6" t="s">
        <v>1112</v>
      </c>
      <c r="B1292" s="2">
        <f t="shared" si="168"/>
        <v>0</v>
      </c>
      <c r="C1292" s="2">
        <f t="shared" si="169"/>
        <v>3</v>
      </c>
      <c r="L1292" s="29">
        <f t="shared" si="170"/>
        <v>0</v>
      </c>
      <c r="N1292" s="29">
        <f t="shared" si="171"/>
        <v>0</v>
      </c>
      <c r="R1292" s="29">
        <f t="shared" si="172"/>
        <v>0</v>
      </c>
      <c r="V1292" s="29">
        <f t="shared" si="173"/>
        <v>0</v>
      </c>
      <c r="W1292"/>
      <c r="X1292"/>
      <c r="Y1292" s="7"/>
      <c r="Z1292"/>
      <c r="AA1292" s="35"/>
    </row>
    <row r="1293" spans="1:27" hidden="1" x14ac:dyDescent="0.2">
      <c r="A1293" s="6" t="s">
        <v>1113</v>
      </c>
      <c r="B1293" s="2">
        <f t="shared" si="168"/>
        <v>0</v>
      </c>
      <c r="C1293" s="2">
        <f t="shared" si="169"/>
        <v>3</v>
      </c>
      <c r="L1293" s="29">
        <f t="shared" si="170"/>
        <v>0</v>
      </c>
      <c r="N1293" s="29">
        <f t="shared" si="171"/>
        <v>0</v>
      </c>
      <c r="R1293" s="29">
        <f t="shared" si="172"/>
        <v>0</v>
      </c>
      <c r="V1293" s="29">
        <f t="shared" si="173"/>
        <v>0</v>
      </c>
      <c r="W1293"/>
      <c r="X1293"/>
      <c r="Y1293" s="7"/>
      <c r="Z1293"/>
      <c r="AA1293" s="35"/>
    </row>
    <row r="1294" spans="1:27" hidden="1" x14ac:dyDescent="0.2">
      <c r="A1294" s="6" t="s">
        <v>1114</v>
      </c>
      <c r="B1294" s="2">
        <f t="shared" si="168"/>
        <v>0</v>
      </c>
      <c r="C1294" s="2">
        <f t="shared" si="169"/>
        <v>3</v>
      </c>
      <c r="L1294" s="29">
        <f t="shared" si="170"/>
        <v>0</v>
      </c>
      <c r="N1294" s="29">
        <f t="shared" si="171"/>
        <v>0</v>
      </c>
      <c r="R1294" s="29">
        <f t="shared" si="172"/>
        <v>0</v>
      </c>
      <c r="V1294" s="29">
        <f t="shared" si="173"/>
        <v>0</v>
      </c>
      <c r="W1294"/>
      <c r="X1294"/>
      <c r="Y1294" s="7"/>
      <c r="Z1294"/>
      <c r="AA1294" s="35"/>
    </row>
    <row r="1295" spans="1:27" hidden="1" x14ac:dyDescent="0.2">
      <c r="A1295" s="6" t="s">
        <v>1115</v>
      </c>
      <c r="B1295" s="2">
        <f t="shared" si="168"/>
        <v>0</v>
      </c>
      <c r="C1295" s="2">
        <f t="shared" si="169"/>
        <v>3</v>
      </c>
      <c r="L1295" s="29">
        <f t="shared" si="170"/>
        <v>0</v>
      </c>
      <c r="N1295" s="29">
        <f t="shared" si="171"/>
        <v>0</v>
      </c>
      <c r="R1295" s="29">
        <f t="shared" si="172"/>
        <v>0</v>
      </c>
      <c r="V1295" s="29">
        <f t="shared" si="173"/>
        <v>0</v>
      </c>
      <c r="W1295"/>
      <c r="X1295"/>
      <c r="Y1295" s="7"/>
      <c r="Z1295"/>
      <c r="AA1295" s="35"/>
    </row>
    <row r="1296" spans="1:27" hidden="1" x14ac:dyDescent="0.2">
      <c r="A1296" s="6" t="s">
        <v>1116</v>
      </c>
      <c r="B1296" s="2">
        <f t="shared" si="168"/>
        <v>0</v>
      </c>
      <c r="C1296" s="2">
        <f t="shared" si="169"/>
        <v>3</v>
      </c>
      <c r="L1296" s="29">
        <f t="shared" si="170"/>
        <v>0</v>
      </c>
      <c r="N1296" s="29">
        <f t="shared" si="171"/>
        <v>0</v>
      </c>
      <c r="R1296" s="29">
        <f t="shared" si="172"/>
        <v>0</v>
      </c>
      <c r="V1296" s="29">
        <f t="shared" si="173"/>
        <v>0</v>
      </c>
      <c r="W1296"/>
      <c r="X1296"/>
      <c r="Y1296" s="7"/>
      <c r="Z1296"/>
      <c r="AA1296" s="35"/>
    </row>
    <row r="1297" spans="1:27" hidden="1" x14ac:dyDescent="0.2">
      <c r="A1297" s="6" t="s">
        <v>1117</v>
      </c>
      <c r="B1297" s="2">
        <f t="shared" si="168"/>
        <v>0</v>
      </c>
      <c r="C1297" s="2">
        <f t="shared" si="169"/>
        <v>3</v>
      </c>
      <c r="L1297" s="29">
        <f t="shared" si="170"/>
        <v>0</v>
      </c>
      <c r="N1297" s="29">
        <f t="shared" si="171"/>
        <v>0</v>
      </c>
      <c r="R1297" s="29">
        <f t="shared" si="172"/>
        <v>0</v>
      </c>
      <c r="V1297" s="29">
        <f t="shared" si="173"/>
        <v>0</v>
      </c>
      <c r="W1297"/>
      <c r="X1297"/>
      <c r="Y1297" s="7"/>
      <c r="Z1297"/>
      <c r="AA1297" s="35"/>
    </row>
    <row r="1298" spans="1:27" hidden="1" x14ac:dyDescent="0.2">
      <c r="A1298" s="6" t="s">
        <v>1118</v>
      </c>
      <c r="B1298" s="2">
        <f t="shared" si="168"/>
        <v>0</v>
      </c>
      <c r="C1298" s="2">
        <f t="shared" si="169"/>
        <v>3</v>
      </c>
      <c r="L1298" s="29">
        <f t="shared" si="170"/>
        <v>0</v>
      </c>
      <c r="N1298" s="29">
        <f t="shared" si="171"/>
        <v>0</v>
      </c>
      <c r="R1298" s="29">
        <f t="shared" si="172"/>
        <v>0</v>
      </c>
      <c r="V1298" s="29">
        <f t="shared" si="173"/>
        <v>0</v>
      </c>
      <c r="W1298"/>
      <c r="X1298"/>
      <c r="Y1298" s="7"/>
      <c r="Z1298"/>
      <c r="AA1298" s="35"/>
    </row>
    <row r="1299" spans="1:27" hidden="1" x14ac:dyDescent="0.2">
      <c r="A1299" s="6" t="s">
        <v>1119</v>
      </c>
      <c r="B1299" s="2">
        <f t="shared" si="168"/>
        <v>0</v>
      </c>
      <c r="C1299" s="2">
        <f t="shared" si="169"/>
        <v>3</v>
      </c>
      <c r="L1299" s="29">
        <f t="shared" si="170"/>
        <v>0</v>
      </c>
      <c r="N1299" s="29">
        <f t="shared" si="171"/>
        <v>0</v>
      </c>
      <c r="R1299" s="29">
        <f t="shared" si="172"/>
        <v>0</v>
      </c>
      <c r="V1299" s="29">
        <f t="shared" si="173"/>
        <v>0</v>
      </c>
      <c r="W1299"/>
      <c r="X1299"/>
      <c r="Y1299" s="7"/>
      <c r="Z1299"/>
      <c r="AA1299" s="35"/>
    </row>
    <row r="1300" spans="1:27" hidden="1" x14ac:dyDescent="0.2">
      <c r="A1300" s="6" t="s">
        <v>1120</v>
      </c>
      <c r="B1300" s="2">
        <f t="shared" si="168"/>
        <v>0</v>
      </c>
      <c r="C1300" s="2">
        <f t="shared" si="169"/>
        <v>3</v>
      </c>
      <c r="L1300" s="29">
        <f t="shared" si="170"/>
        <v>0</v>
      </c>
      <c r="N1300" s="29">
        <f t="shared" si="171"/>
        <v>0</v>
      </c>
      <c r="R1300" s="29">
        <f t="shared" si="172"/>
        <v>0</v>
      </c>
      <c r="V1300" s="29">
        <f t="shared" si="173"/>
        <v>0</v>
      </c>
      <c r="W1300"/>
      <c r="X1300"/>
      <c r="Y1300" s="7"/>
      <c r="Z1300"/>
      <c r="AA1300" s="35"/>
    </row>
    <row r="1301" spans="1:27" hidden="1" x14ac:dyDescent="0.2">
      <c r="A1301" s="6" t="s">
        <v>1121</v>
      </c>
      <c r="B1301" s="2">
        <f t="shared" si="168"/>
        <v>0</v>
      </c>
      <c r="C1301" s="2">
        <f t="shared" si="169"/>
        <v>3</v>
      </c>
      <c r="L1301" s="29">
        <f t="shared" si="170"/>
        <v>0</v>
      </c>
      <c r="N1301" s="29">
        <f t="shared" si="171"/>
        <v>0</v>
      </c>
      <c r="R1301" s="29">
        <f t="shared" si="172"/>
        <v>0</v>
      </c>
      <c r="V1301" s="29">
        <f t="shared" si="173"/>
        <v>0</v>
      </c>
      <c r="W1301"/>
      <c r="X1301"/>
      <c r="Y1301" s="7"/>
      <c r="Z1301"/>
      <c r="AA1301" s="35"/>
    </row>
    <row r="1302" spans="1:27" hidden="1" x14ac:dyDescent="0.2">
      <c r="A1302" s="6" t="s">
        <v>1122</v>
      </c>
      <c r="B1302" s="2">
        <f t="shared" si="168"/>
        <v>0</v>
      </c>
      <c r="C1302" s="2">
        <f t="shared" si="169"/>
        <v>3</v>
      </c>
      <c r="L1302" s="29">
        <f t="shared" si="170"/>
        <v>0</v>
      </c>
      <c r="N1302" s="29">
        <f t="shared" si="171"/>
        <v>0</v>
      </c>
      <c r="R1302" s="29">
        <f t="shared" si="172"/>
        <v>0</v>
      </c>
      <c r="V1302" s="29">
        <f t="shared" si="173"/>
        <v>0</v>
      </c>
      <c r="W1302"/>
      <c r="X1302"/>
      <c r="Y1302" s="7"/>
      <c r="Z1302"/>
      <c r="AA1302" s="35"/>
    </row>
    <row r="1303" spans="1:27" hidden="1" x14ac:dyDescent="0.2">
      <c r="A1303" s="6" t="s">
        <v>1123</v>
      </c>
      <c r="B1303" s="2">
        <f t="shared" si="168"/>
        <v>0</v>
      </c>
      <c r="C1303" s="2">
        <f t="shared" si="169"/>
        <v>3</v>
      </c>
      <c r="L1303" s="29">
        <f t="shared" si="170"/>
        <v>0</v>
      </c>
      <c r="N1303" s="29">
        <f t="shared" si="171"/>
        <v>0</v>
      </c>
      <c r="R1303" s="29">
        <f t="shared" si="172"/>
        <v>0</v>
      </c>
      <c r="V1303" s="29">
        <f t="shared" si="173"/>
        <v>0</v>
      </c>
      <c r="W1303"/>
      <c r="X1303"/>
      <c r="Y1303" s="7"/>
      <c r="Z1303"/>
      <c r="AA1303" s="35"/>
    </row>
    <row r="1304" spans="1:27" hidden="1" x14ac:dyDescent="0.2">
      <c r="A1304" s="6" t="s">
        <v>1124</v>
      </c>
      <c r="B1304" s="2">
        <f t="shared" si="168"/>
        <v>0</v>
      </c>
      <c r="C1304" s="2">
        <f t="shared" si="169"/>
        <v>3</v>
      </c>
      <c r="L1304" s="29">
        <f t="shared" si="170"/>
        <v>0</v>
      </c>
      <c r="N1304" s="29">
        <f t="shared" si="171"/>
        <v>0</v>
      </c>
      <c r="R1304" s="29">
        <f t="shared" si="172"/>
        <v>0</v>
      </c>
      <c r="V1304" s="29">
        <f t="shared" si="173"/>
        <v>0</v>
      </c>
      <c r="W1304"/>
      <c r="X1304"/>
      <c r="Y1304" s="7"/>
      <c r="Z1304"/>
      <c r="AA1304" s="35"/>
    </row>
    <row r="1305" spans="1:27" hidden="1" x14ac:dyDescent="0.2">
      <c r="A1305" s="6" t="s">
        <v>1125</v>
      </c>
      <c r="B1305" s="2">
        <f t="shared" si="168"/>
        <v>0</v>
      </c>
      <c r="C1305" s="2">
        <f t="shared" si="169"/>
        <v>3</v>
      </c>
      <c r="L1305" s="29">
        <f t="shared" si="170"/>
        <v>0</v>
      </c>
      <c r="N1305" s="29">
        <f t="shared" si="171"/>
        <v>0</v>
      </c>
      <c r="R1305" s="29">
        <f t="shared" si="172"/>
        <v>0</v>
      </c>
      <c r="V1305" s="29">
        <f t="shared" si="173"/>
        <v>0</v>
      </c>
      <c r="W1305"/>
      <c r="X1305"/>
      <c r="Y1305" s="7"/>
      <c r="Z1305"/>
      <c r="AA1305" s="35"/>
    </row>
    <row r="1306" spans="1:27" hidden="1" x14ac:dyDescent="0.2">
      <c r="A1306" s="6" t="s">
        <v>1126</v>
      </c>
      <c r="B1306" s="2">
        <f t="shared" si="168"/>
        <v>0</v>
      </c>
      <c r="C1306" s="2">
        <f t="shared" si="169"/>
        <v>3</v>
      </c>
      <c r="L1306" s="29">
        <f t="shared" si="170"/>
        <v>0</v>
      </c>
      <c r="N1306" s="29">
        <f t="shared" si="171"/>
        <v>0</v>
      </c>
      <c r="R1306" s="29">
        <f t="shared" si="172"/>
        <v>0</v>
      </c>
      <c r="V1306" s="29">
        <f t="shared" si="173"/>
        <v>0</v>
      </c>
      <c r="W1306"/>
      <c r="X1306"/>
      <c r="Y1306" s="7"/>
      <c r="Z1306"/>
      <c r="AA1306" s="35"/>
    </row>
    <row r="1307" spans="1:27" hidden="1" x14ac:dyDescent="0.2">
      <c r="A1307" s="6" t="s">
        <v>1127</v>
      </c>
      <c r="B1307" s="2">
        <f t="shared" si="168"/>
        <v>0</v>
      </c>
      <c r="C1307" s="2">
        <f t="shared" si="169"/>
        <v>3</v>
      </c>
      <c r="L1307" s="29">
        <f t="shared" si="170"/>
        <v>0</v>
      </c>
      <c r="N1307" s="29">
        <f t="shared" si="171"/>
        <v>0</v>
      </c>
      <c r="R1307" s="29">
        <f t="shared" si="172"/>
        <v>0</v>
      </c>
      <c r="V1307" s="29">
        <f t="shared" si="173"/>
        <v>0</v>
      </c>
      <c r="W1307"/>
      <c r="X1307"/>
      <c r="Y1307" s="7"/>
      <c r="Z1307"/>
      <c r="AA1307" s="35"/>
    </row>
    <row r="1308" spans="1:27" hidden="1" x14ac:dyDescent="0.2">
      <c r="A1308" s="6" t="s">
        <v>1128</v>
      </c>
      <c r="B1308" s="2">
        <f t="shared" si="168"/>
        <v>0</v>
      </c>
      <c r="C1308" s="2">
        <f t="shared" si="169"/>
        <v>3</v>
      </c>
      <c r="L1308" s="29">
        <f t="shared" si="170"/>
        <v>0</v>
      </c>
      <c r="N1308" s="29">
        <f t="shared" si="171"/>
        <v>0</v>
      </c>
      <c r="R1308" s="29">
        <f t="shared" si="172"/>
        <v>0</v>
      </c>
      <c r="V1308" s="29">
        <f t="shared" si="173"/>
        <v>0</v>
      </c>
      <c r="W1308"/>
      <c r="X1308"/>
      <c r="Y1308" s="7"/>
      <c r="Z1308"/>
      <c r="AA1308" s="35"/>
    </row>
    <row r="1309" spans="1:27" hidden="1" x14ac:dyDescent="0.2">
      <c r="A1309" s="6" t="s">
        <v>1129</v>
      </c>
      <c r="B1309" s="2">
        <f t="shared" si="168"/>
        <v>0</v>
      </c>
      <c r="C1309" s="2">
        <f t="shared" si="169"/>
        <v>3</v>
      </c>
      <c r="L1309" s="29">
        <f t="shared" si="170"/>
        <v>0</v>
      </c>
      <c r="N1309" s="29">
        <f t="shared" si="171"/>
        <v>0</v>
      </c>
      <c r="R1309" s="29">
        <f t="shared" si="172"/>
        <v>0</v>
      </c>
      <c r="V1309" s="29">
        <f t="shared" si="173"/>
        <v>0</v>
      </c>
      <c r="W1309"/>
      <c r="X1309"/>
      <c r="Y1309" s="7"/>
      <c r="Z1309"/>
      <c r="AA1309" s="35"/>
    </row>
    <row r="1310" spans="1:27" hidden="1" x14ac:dyDescent="0.2">
      <c r="A1310" s="6" t="s">
        <v>1130</v>
      </c>
      <c r="B1310" s="2">
        <f t="shared" si="168"/>
        <v>0</v>
      </c>
      <c r="C1310" s="2">
        <f t="shared" si="169"/>
        <v>3</v>
      </c>
      <c r="L1310" s="29">
        <f t="shared" si="170"/>
        <v>0</v>
      </c>
      <c r="N1310" s="29">
        <f t="shared" si="171"/>
        <v>0</v>
      </c>
      <c r="R1310" s="29">
        <f t="shared" si="172"/>
        <v>0</v>
      </c>
      <c r="V1310" s="29">
        <f t="shared" si="173"/>
        <v>0</v>
      </c>
      <c r="W1310"/>
      <c r="X1310"/>
      <c r="Y1310" s="7"/>
      <c r="Z1310"/>
      <c r="AA1310" s="35"/>
    </row>
    <row r="1311" spans="1:27" hidden="1" x14ac:dyDescent="0.2">
      <c r="A1311" s="6" t="s">
        <v>1131</v>
      </c>
      <c r="B1311" s="2">
        <f t="shared" si="168"/>
        <v>0</v>
      </c>
      <c r="C1311" s="2">
        <f t="shared" si="169"/>
        <v>3</v>
      </c>
      <c r="L1311" s="29">
        <f t="shared" si="170"/>
        <v>0</v>
      </c>
      <c r="N1311" s="29">
        <f t="shared" si="171"/>
        <v>0</v>
      </c>
      <c r="R1311" s="29">
        <f t="shared" si="172"/>
        <v>0</v>
      </c>
      <c r="V1311" s="29">
        <f t="shared" si="173"/>
        <v>0</v>
      </c>
      <c r="W1311"/>
      <c r="X1311"/>
      <c r="Y1311" s="7"/>
      <c r="Z1311"/>
      <c r="AA1311" s="35"/>
    </row>
    <row r="1312" spans="1:27" hidden="1" x14ac:dyDescent="0.2">
      <c r="A1312" s="6" t="s">
        <v>1132</v>
      </c>
      <c r="B1312" s="2">
        <f t="shared" si="168"/>
        <v>0</v>
      </c>
      <c r="C1312" s="2">
        <f t="shared" si="169"/>
        <v>3</v>
      </c>
      <c r="L1312" s="29">
        <f t="shared" si="170"/>
        <v>0</v>
      </c>
      <c r="N1312" s="29">
        <f t="shared" si="171"/>
        <v>0</v>
      </c>
      <c r="R1312" s="29">
        <f t="shared" si="172"/>
        <v>0</v>
      </c>
      <c r="V1312" s="29">
        <f t="shared" si="173"/>
        <v>0</v>
      </c>
      <c r="W1312"/>
      <c r="X1312"/>
      <c r="Y1312" s="7"/>
      <c r="Z1312"/>
      <c r="AA1312" s="35"/>
    </row>
    <row r="1313" spans="1:27" hidden="1" x14ac:dyDescent="0.2">
      <c r="A1313" s="6" t="s">
        <v>1133</v>
      </c>
      <c r="B1313" s="2">
        <f t="shared" si="168"/>
        <v>0</v>
      </c>
      <c r="C1313" s="2">
        <f t="shared" si="169"/>
        <v>3</v>
      </c>
      <c r="L1313" s="29">
        <f t="shared" si="170"/>
        <v>0</v>
      </c>
      <c r="N1313" s="29">
        <f t="shared" si="171"/>
        <v>0</v>
      </c>
      <c r="R1313" s="29">
        <f t="shared" si="172"/>
        <v>0</v>
      </c>
      <c r="V1313" s="29">
        <f t="shared" si="173"/>
        <v>0</v>
      </c>
      <c r="W1313"/>
      <c r="X1313"/>
      <c r="Y1313" s="7"/>
      <c r="Z1313"/>
      <c r="AA1313" s="35"/>
    </row>
    <row r="1314" spans="1:27" hidden="1" x14ac:dyDescent="0.2">
      <c r="A1314" s="6" t="s">
        <v>1134</v>
      </c>
      <c r="B1314" s="2">
        <f t="shared" si="168"/>
        <v>0</v>
      </c>
      <c r="C1314" s="2">
        <f t="shared" si="169"/>
        <v>3</v>
      </c>
      <c r="L1314" s="29">
        <f t="shared" si="170"/>
        <v>0</v>
      </c>
      <c r="N1314" s="29">
        <f t="shared" si="171"/>
        <v>0</v>
      </c>
      <c r="R1314" s="29">
        <f t="shared" si="172"/>
        <v>0</v>
      </c>
      <c r="V1314" s="29">
        <f t="shared" si="173"/>
        <v>0</v>
      </c>
      <c r="W1314"/>
      <c r="X1314"/>
      <c r="Y1314" s="7"/>
      <c r="Z1314"/>
      <c r="AA1314" s="35"/>
    </row>
    <row r="1315" spans="1:27" hidden="1" x14ac:dyDescent="0.2">
      <c r="A1315" s="6" t="s">
        <v>1135</v>
      </c>
      <c r="B1315" s="2">
        <f t="shared" si="168"/>
        <v>0</v>
      </c>
      <c r="C1315" s="2">
        <f t="shared" si="169"/>
        <v>3</v>
      </c>
      <c r="L1315" s="29">
        <f t="shared" si="170"/>
        <v>0</v>
      </c>
      <c r="N1315" s="29">
        <f t="shared" si="171"/>
        <v>0</v>
      </c>
      <c r="R1315" s="29">
        <f t="shared" si="172"/>
        <v>0</v>
      </c>
      <c r="V1315" s="29">
        <f t="shared" si="173"/>
        <v>0</v>
      </c>
      <c r="W1315"/>
      <c r="X1315"/>
      <c r="Y1315" s="7"/>
      <c r="Z1315"/>
      <c r="AA1315" s="35"/>
    </row>
    <row r="1316" spans="1:27" hidden="1" x14ac:dyDescent="0.2">
      <c r="A1316" s="6" t="s">
        <v>1136</v>
      </c>
      <c r="B1316" s="2">
        <f t="shared" si="168"/>
        <v>0</v>
      </c>
      <c r="C1316" s="2">
        <f t="shared" si="169"/>
        <v>3</v>
      </c>
      <c r="L1316" s="29">
        <f t="shared" si="170"/>
        <v>0</v>
      </c>
      <c r="N1316" s="29">
        <f t="shared" si="171"/>
        <v>0</v>
      </c>
      <c r="R1316" s="29">
        <f t="shared" si="172"/>
        <v>0</v>
      </c>
      <c r="V1316" s="29">
        <f t="shared" si="173"/>
        <v>0</v>
      </c>
      <c r="W1316"/>
      <c r="X1316"/>
      <c r="Y1316" s="7"/>
      <c r="Z1316"/>
      <c r="AA1316" s="35"/>
    </row>
    <row r="1317" spans="1:27" hidden="1" x14ac:dyDescent="0.2">
      <c r="A1317" s="6" t="s">
        <v>1137</v>
      </c>
      <c r="B1317" s="2">
        <f t="shared" si="168"/>
        <v>0</v>
      </c>
      <c r="C1317" s="2">
        <f t="shared" si="169"/>
        <v>3</v>
      </c>
      <c r="L1317" s="29">
        <f t="shared" si="170"/>
        <v>0</v>
      </c>
      <c r="N1317" s="29">
        <f t="shared" si="171"/>
        <v>0</v>
      </c>
      <c r="R1317" s="29">
        <f t="shared" si="172"/>
        <v>0</v>
      </c>
      <c r="V1317" s="29">
        <f t="shared" si="173"/>
        <v>0</v>
      </c>
      <c r="W1317"/>
      <c r="X1317"/>
      <c r="Y1317" s="7"/>
      <c r="Z1317"/>
      <c r="AA1317" s="35"/>
    </row>
    <row r="1318" spans="1:27" hidden="1" x14ac:dyDescent="0.2">
      <c r="A1318" s="6" t="s">
        <v>1138</v>
      </c>
      <c r="B1318" s="2">
        <f t="shared" si="168"/>
        <v>0</v>
      </c>
      <c r="C1318" s="2">
        <f t="shared" si="169"/>
        <v>3</v>
      </c>
      <c r="L1318" s="29">
        <f t="shared" si="170"/>
        <v>0</v>
      </c>
      <c r="N1318" s="29">
        <f t="shared" si="171"/>
        <v>0</v>
      </c>
      <c r="R1318" s="29">
        <f t="shared" si="172"/>
        <v>0</v>
      </c>
      <c r="V1318" s="29">
        <f t="shared" si="173"/>
        <v>0</v>
      </c>
      <c r="W1318"/>
      <c r="X1318"/>
      <c r="Y1318" s="7"/>
      <c r="Z1318"/>
      <c r="AA1318" s="35"/>
    </row>
    <row r="1319" spans="1:27" hidden="1" x14ac:dyDescent="0.2">
      <c r="A1319" s="6" t="s">
        <v>1139</v>
      </c>
      <c r="B1319" s="2">
        <f t="shared" si="168"/>
        <v>0</v>
      </c>
      <c r="C1319" s="2">
        <f t="shared" si="169"/>
        <v>3</v>
      </c>
      <c r="L1319" s="29">
        <f t="shared" si="170"/>
        <v>0</v>
      </c>
      <c r="N1319" s="29">
        <f t="shared" si="171"/>
        <v>0</v>
      </c>
      <c r="R1319" s="29">
        <f t="shared" si="172"/>
        <v>0</v>
      </c>
      <c r="V1319" s="29">
        <f t="shared" si="173"/>
        <v>0</v>
      </c>
      <c r="W1319"/>
      <c r="X1319"/>
      <c r="Y1319" s="7"/>
      <c r="Z1319"/>
      <c r="AA1319" s="35"/>
    </row>
    <row r="1320" spans="1:27" hidden="1" x14ac:dyDescent="0.2">
      <c r="A1320" s="6" t="s">
        <v>1140</v>
      </c>
      <c r="B1320" s="2">
        <f t="shared" si="168"/>
        <v>0</v>
      </c>
      <c r="C1320" s="2">
        <f t="shared" si="169"/>
        <v>3</v>
      </c>
      <c r="L1320" s="29">
        <f t="shared" si="170"/>
        <v>0</v>
      </c>
      <c r="N1320" s="29">
        <f t="shared" si="171"/>
        <v>0</v>
      </c>
      <c r="R1320" s="29">
        <f t="shared" si="172"/>
        <v>0</v>
      </c>
      <c r="V1320" s="29">
        <f t="shared" si="173"/>
        <v>0</v>
      </c>
      <c r="W1320"/>
      <c r="X1320"/>
      <c r="Y1320" s="7"/>
      <c r="Z1320"/>
      <c r="AA1320" s="35"/>
    </row>
    <row r="1321" spans="1:27" hidden="1" x14ac:dyDescent="0.2">
      <c r="A1321" s="6" t="s">
        <v>1141</v>
      </c>
      <c r="B1321" s="2">
        <f t="shared" si="168"/>
        <v>0</v>
      </c>
      <c r="C1321" s="2">
        <f t="shared" si="169"/>
        <v>3</v>
      </c>
      <c r="L1321" s="29">
        <f t="shared" si="170"/>
        <v>0</v>
      </c>
      <c r="N1321" s="29">
        <f t="shared" si="171"/>
        <v>0</v>
      </c>
      <c r="R1321" s="29">
        <f t="shared" si="172"/>
        <v>0</v>
      </c>
      <c r="V1321" s="29">
        <f t="shared" si="173"/>
        <v>0</v>
      </c>
      <c r="W1321"/>
      <c r="X1321"/>
      <c r="Y1321" s="7"/>
      <c r="Z1321"/>
      <c r="AA1321" s="35"/>
    </row>
    <row r="1322" spans="1:27" hidden="1" x14ac:dyDescent="0.2">
      <c r="A1322" s="6" t="s">
        <v>1142</v>
      </c>
      <c r="B1322" s="2">
        <f t="shared" si="168"/>
        <v>0</v>
      </c>
      <c r="C1322" s="2">
        <f t="shared" si="169"/>
        <v>3</v>
      </c>
      <c r="L1322" s="29">
        <f t="shared" si="170"/>
        <v>0</v>
      </c>
      <c r="N1322" s="29">
        <f t="shared" si="171"/>
        <v>0</v>
      </c>
      <c r="R1322" s="29">
        <f t="shared" si="172"/>
        <v>0</v>
      </c>
      <c r="V1322" s="29">
        <f t="shared" si="173"/>
        <v>0</v>
      </c>
      <c r="W1322"/>
      <c r="X1322"/>
      <c r="Y1322" s="7"/>
      <c r="Z1322"/>
      <c r="AA1322" s="35"/>
    </row>
    <row r="1323" spans="1:27" hidden="1" x14ac:dyDescent="0.2">
      <c r="A1323" s="6" t="s">
        <v>1143</v>
      </c>
      <c r="B1323" s="2">
        <f t="shared" si="168"/>
        <v>0</v>
      </c>
      <c r="C1323" s="2">
        <f t="shared" si="169"/>
        <v>3</v>
      </c>
      <c r="L1323" s="29">
        <f t="shared" si="170"/>
        <v>0</v>
      </c>
      <c r="N1323" s="29">
        <f t="shared" si="171"/>
        <v>0</v>
      </c>
      <c r="R1323" s="29">
        <f t="shared" si="172"/>
        <v>0</v>
      </c>
      <c r="V1323" s="29">
        <f t="shared" si="173"/>
        <v>0</v>
      </c>
      <c r="W1323"/>
      <c r="X1323"/>
      <c r="Y1323" s="7"/>
      <c r="Z1323"/>
      <c r="AA1323" s="35"/>
    </row>
    <row r="1324" spans="1:27" hidden="1" x14ac:dyDescent="0.2">
      <c r="A1324" s="6" t="s">
        <v>1144</v>
      </c>
      <c r="B1324" s="2">
        <f t="shared" si="168"/>
        <v>0</v>
      </c>
      <c r="C1324" s="2">
        <f t="shared" si="169"/>
        <v>3</v>
      </c>
      <c r="L1324" s="29">
        <f t="shared" si="170"/>
        <v>0</v>
      </c>
      <c r="N1324" s="29">
        <f t="shared" si="171"/>
        <v>0</v>
      </c>
      <c r="R1324" s="29">
        <f t="shared" si="172"/>
        <v>0</v>
      </c>
      <c r="V1324" s="29">
        <f t="shared" si="173"/>
        <v>0</v>
      </c>
      <c r="W1324"/>
      <c r="X1324"/>
      <c r="Y1324" s="7"/>
      <c r="Z1324"/>
      <c r="AA1324" s="35"/>
    </row>
    <row r="1325" spans="1:27" hidden="1" x14ac:dyDescent="0.2">
      <c r="A1325" s="6" t="s">
        <v>1145</v>
      </c>
      <c r="B1325" s="2">
        <f t="shared" si="168"/>
        <v>0</v>
      </c>
      <c r="C1325" s="2">
        <f t="shared" si="169"/>
        <v>3</v>
      </c>
      <c r="L1325" s="29">
        <f t="shared" si="170"/>
        <v>0</v>
      </c>
      <c r="N1325" s="29">
        <f t="shared" si="171"/>
        <v>0</v>
      </c>
      <c r="R1325" s="29">
        <f t="shared" si="172"/>
        <v>0</v>
      </c>
      <c r="V1325" s="29">
        <f t="shared" si="173"/>
        <v>0</v>
      </c>
      <c r="W1325"/>
      <c r="X1325"/>
      <c r="Y1325" s="7"/>
      <c r="Z1325"/>
      <c r="AA1325" s="35"/>
    </row>
    <row r="1326" spans="1:27" hidden="1" x14ac:dyDescent="0.2">
      <c r="A1326" s="6" t="s">
        <v>1146</v>
      </c>
      <c r="B1326" s="2">
        <f t="shared" si="168"/>
        <v>0</v>
      </c>
      <c r="C1326" s="2">
        <f t="shared" si="169"/>
        <v>3</v>
      </c>
      <c r="L1326" s="29">
        <f t="shared" si="170"/>
        <v>0</v>
      </c>
      <c r="N1326" s="29">
        <f t="shared" si="171"/>
        <v>0</v>
      </c>
      <c r="R1326" s="29">
        <f t="shared" si="172"/>
        <v>0</v>
      </c>
      <c r="V1326" s="29">
        <f t="shared" si="173"/>
        <v>0</v>
      </c>
      <c r="W1326"/>
      <c r="X1326"/>
      <c r="Y1326" s="7"/>
      <c r="Z1326"/>
      <c r="AA1326" s="35"/>
    </row>
    <row r="1327" spans="1:27" hidden="1" x14ac:dyDescent="0.2">
      <c r="A1327" s="6" t="s">
        <v>1147</v>
      </c>
      <c r="B1327" s="2">
        <f t="shared" si="168"/>
        <v>0</v>
      </c>
      <c r="C1327" s="2">
        <f t="shared" si="169"/>
        <v>3</v>
      </c>
      <c r="L1327" s="29">
        <f t="shared" si="170"/>
        <v>0</v>
      </c>
      <c r="N1327" s="29">
        <f t="shared" si="171"/>
        <v>0</v>
      </c>
      <c r="R1327" s="29">
        <f t="shared" si="172"/>
        <v>0</v>
      </c>
      <c r="V1327" s="29">
        <f t="shared" si="173"/>
        <v>0</v>
      </c>
      <c r="W1327"/>
      <c r="X1327"/>
      <c r="Y1327" s="7"/>
      <c r="Z1327"/>
      <c r="AA1327" s="35"/>
    </row>
    <row r="1328" spans="1:27" hidden="1" x14ac:dyDescent="0.2">
      <c r="A1328" s="6" t="s">
        <v>1148</v>
      </c>
      <c r="B1328" s="2">
        <f t="shared" si="168"/>
        <v>0</v>
      </c>
      <c r="C1328" s="2">
        <f t="shared" si="169"/>
        <v>3</v>
      </c>
      <c r="L1328" s="29">
        <f t="shared" si="170"/>
        <v>0</v>
      </c>
      <c r="N1328" s="29">
        <f t="shared" si="171"/>
        <v>0</v>
      </c>
      <c r="R1328" s="29">
        <f t="shared" si="172"/>
        <v>0</v>
      </c>
      <c r="V1328" s="29">
        <f t="shared" si="173"/>
        <v>0</v>
      </c>
      <c r="W1328"/>
      <c r="X1328"/>
      <c r="Y1328" s="7"/>
      <c r="Z1328"/>
      <c r="AA1328" s="35"/>
    </row>
    <row r="1329" spans="1:27" hidden="1" x14ac:dyDescent="0.2">
      <c r="A1329" s="6" t="s">
        <v>1149</v>
      </c>
      <c r="B1329" s="2">
        <f t="shared" si="168"/>
        <v>0</v>
      </c>
      <c r="C1329" s="2">
        <f t="shared" si="169"/>
        <v>3</v>
      </c>
      <c r="L1329" s="29">
        <f t="shared" si="170"/>
        <v>0</v>
      </c>
      <c r="N1329" s="29">
        <f t="shared" si="171"/>
        <v>0</v>
      </c>
      <c r="R1329" s="29">
        <f t="shared" si="172"/>
        <v>0</v>
      </c>
      <c r="V1329" s="29">
        <f t="shared" si="173"/>
        <v>0</v>
      </c>
      <c r="W1329"/>
      <c r="X1329"/>
      <c r="Y1329" s="7"/>
      <c r="Z1329"/>
      <c r="AA1329" s="35"/>
    </row>
    <row r="1330" spans="1:27" hidden="1" x14ac:dyDescent="0.2">
      <c r="A1330" s="6" t="s">
        <v>1150</v>
      </c>
      <c r="B1330" s="2">
        <f t="shared" si="168"/>
        <v>0</v>
      </c>
      <c r="C1330" s="2">
        <f t="shared" si="169"/>
        <v>3</v>
      </c>
      <c r="L1330" s="29">
        <f t="shared" si="170"/>
        <v>0</v>
      </c>
      <c r="N1330" s="29">
        <f t="shared" si="171"/>
        <v>0</v>
      </c>
      <c r="R1330" s="29">
        <f t="shared" si="172"/>
        <v>0</v>
      </c>
      <c r="V1330" s="29">
        <f t="shared" si="173"/>
        <v>0</v>
      </c>
      <c r="W1330"/>
      <c r="X1330"/>
      <c r="Y1330" s="7"/>
      <c r="Z1330"/>
      <c r="AA1330" s="35"/>
    </row>
    <row r="1331" spans="1:27" hidden="1" x14ac:dyDescent="0.2">
      <c r="A1331" s="6" t="s">
        <v>1151</v>
      </c>
      <c r="B1331" s="2">
        <f t="shared" si="168"/>
        <v>0</v>
      </c>
      <c r="C1331" s="2">
        <f t="shared" si="169"/>
        <v>3</v>
      </c>
      <c r="L1331" s="29">
        <f t="shared" si="170"/>
        <v>0</v>
      </c>
      <c r="N1331" s="29">
        <f t="shared" si="171"/>
        <v>0</v>
      </c>
      <c r="R1331" s="29">
        <f t="shared" si="172"/>
        <v>0</v>
      </c>
      <c r="V1331" s="29">
        <f t="shared" si="173"/>
        <v>0</v>
      </c>
      <c r="W1331"/>
      <c r="X1331"/>
      <c r="Y1331" s="7"/>
      <c r="Z1331"/>
      <c r="AA1331" s="35"/>
    </row>
    <row r="1332" spans="1:27" hidden="1" x14ac:dyDescent="0.2">
      <c r="A1332" s="6" t="s">
        <v>1152</v>
      </c>
      <c r="B1332" s="2">
        <f t="shared" si="168"/>
        <v>0</v>
      </c>
      <c r="C1332" s="2">
        <f t="shared" si="169"/>
        <v>3</v>
      </c>
      <c r="L1332" s="29">
        <f t="shared" si="170"/>
        <v>0</v>
      </c>
      <c r="N1332" s="29">
        <f t="shared" si="171"/>
        <v>0</v>
      </c>
      <c r="R1332" s="29">
        <f t="shared" si="172"/>
        <v>0</v>
      </c>
      <c r="V1332" s="29">
        <f t="shared" si="173"/>
        <v>0</v>
      </c>
      <c r="W1332"/>
      <c r="X1332"/>
      <c r="Y1332" s="7"/>
      <c r="Z1332"/>
      <c r="AA1332" s="35"/>
    </row>
    <row r="1333" spans="1:27" hidden="1" x14ac:dyDescent="0.2">
      <c r="A1333" s="6" t="s">
        <v>1153</v>
      </c>
      <c r="B1333" s="2">
        <f t="shared" si="168"/>
        <v>0</v>
      </c>
      <c r="C1333" s="2">
        <f t="shared" si="169"/>
        <v>3</v>
      </c>
      <c r="L1333" s="29">
        <f t="shared" si="170"/>
        <v>0</v>
      </c>
      <c r="N1333" s="29">
        <f t="shared" si="171"/>
        <v>0</v>
      </c>
      <c r="R1333" s="29">
        <f t="shared" si="172"/>
        <v>0</v>
      </c>
      <c r="V1333" s="29">
        <f t="shared" si="173"/>
        <v>0</v>
      </c>
      <c r="W1333"/>
      <c r="X1333"/>
      <c r="Y1333" s="7"/>
      <c r="Z1333"/>
      <c r="AA1333" s="35"/>
    </row>
    <row r="1334" spans="1:27" hidden="1" x14ac:dyDescent="0.2">
      <c r="A1334" s="6" t="s">
        <v>1154</v>
      </c>
      <c r="B1334" s="2">
        <f t="shared" si="168"/>
        <v>0</v>
      </c>
      <c r="C1334" s="2">
        <f t="shared" si="169"/>
        <v>3</v>
      </c>
      <c r="L1334" s="29">
        <f t="shared" si="170"/>
        <v>0</v>
      </c>
      <c r="N1334" s="29">
        <f t="shared" si="171"/>
        <v>0</v>
      </c>
      <c r="R1334" s="29">
        <f t="shared" si="172"/>
        <v>0</v>
      </c>
      <c r="V1334" s="29">
        <f t="shared" si="173"/>
        <v>0</v>
      </c>
      <c r="W1334"/>
      <c r="X1334"/>
      <c r="Y1334" s="7"/>
      <c r="Z1334"/>
      <c r="AA1334" s="35"/>
    </row>
    <row r="1335" spans="1:27" hidden="1" x14ac:dyDescent="0.2">
      <c r="A1335" s="6" t="s">
        <v>1155</v>
      </c>
      <c r="B1335" s="2">
        <f t="shared" si="168"/>
        <v>0</v>
      </c>
      <c r="C1335" s="2">
        <f t="shared" si="169"/>
        <v>3</v>
      </c>
      <c r="L1335" s="29">
        <f t="shared" si="170"/>
        <v>0</v>
      </c>
      <c r="N1335" s="29">
        <f t="shared" si="171"/>
        <v>0</v>
      </c>
      <c r="R1335" s="29">
        <f t="shared" si="172"/>
        <v>0</v>
      </c>
      <c r="V1335" s="29">
        <f t="shared" si="173"/>
        <v>0</v>
      </c>
      <c r="W1335"/>
      <c r="X1335"/>
      <c r="Y1335" s="7"/>
      <c r="Z1335"/>
      <c r="AA1335" s="35"/>
    </row>
    <row r="1336" spans="1:27" hidden="1" x14ac:dyDescent="0.2">
      <c r="A1336" s="6" t="s">
        <v>1156</v>
      </c>
      <c r="B1336" s="2">
        <f t="shared" si="168"/>
        <v>0</v>
      </c>
      <c r="C1336" s="2">
        <f t="shared" si="169"/>
        <v>3</v>
      </c>
      <c r="L1336" s="29">
        <f t="shared" si="170"/>
        <v>0</v>
      </c>
      <c r="N1336" s="29">
        <f t="shared" si="171"/>
        <v>0</v>
      </c>
      <c r="R1336" s="29">
        <f t="shared" si="172"/>
        <v>0</v>
      </c>
      <c r="V1336" s="29">
        <f t="shared" si="173"/>
        <v>0</v>
      </c>
      <c r="W1336"/>
      <c r="X1336"/>
      <c r="Y1336" s="7"/>
      <c r="Z1336"/>
      <c r="AA1336" s="35"/>
    </row>
    <row r="1337" spans="1:27" hidden="1" x14ac:dyDescent="0.2">
      <c r="A1337" s="6" t="s">
        <v>1157</v>
      </c>
      <c r="B1337" s="2">
        <f t="shared" si="168"/>
        <v>0</v>
      </c>
      <c r="C1337" s="2">
        <f t="shared" si="169"/>
        <v>3</v>
      </c>
      <c r="L1337" s="29">
        <f t="shared" si="170"/>
        <v>0</v>
      </c>
      <c r="N1337" s="29">
        <f t="shared" si="171"/>
        <v>0</v>
      </c>
      <c r="R1337" s="29">
        <f t="shared" si="172"/>
        <v>0</v>
      </c>
      <c r="V1337" s="29">
        <f t="shared" si="173"/>
        <v>0</v>
      </c>
      <c r="W1337"/>
      <c r="X1337"/>
      <c r="Y1337" s="7"/>
      <c r="Z1337"/>
      <c r="AA1337" s="35"/>
    </row>
    <row r="1338" spans="1:27" hidden="1" x14ac:dyDescent="0.2">
      <c r="A1338" s="6" t="s">
        <v>1158</v>
      </c>
      <c r="B1338" s="2">
        <f t="shared" si="168"/>
        <v>0</v>
      </c>
      <c r="C1338" s="2">
        <f t="shared" si="169"/>
        <v>3</v>
      </c>
      <c r="L1338" s="29">
        <f t="shared" si="170"/>
        <v>0</v>
      </c>
      <c r="N1338" s="29">
        <f t="shared" si="171"/>
        <v>0</v>
      </c>
      <c r="R1338" s="29">
        <f t="shared" si="172"/>
        <v>0</v>
      </c>
      <c r="V1338" s="29">
        <f t="shared" si="173"/>
        <v>0</v>
      </c>
      <c r="W1338"/>
      <c r="X1338"/>
      <c r="Y1338" s="7"/>
      <c r="Z1338"/>
      <c r="AA1338" s="35"/>
    </row>
    <row r="1339" spans="1:27" hidden="1" x14ac:dyDescent="0.2">
      <c r="A1339" s="6" t="s">
        <v>1159</v>
      </c>
      <c r="B1339" s="2">
        <f t="shared" si="168"/>
        <v>0</v>
      </c>
      <c r="C1339" s="2">
        <f t="shared" si="169"/>
        <v>3</v>
      </c>
      <c r="L1339" s="29">
        <f t="shared" si="170"/>
        <v>0</v>
      </c>
      <c r="N1339" s="29">
        <f t="shared" si="171"/>
        <v>0</v>
      </c>
      <c r="R1339" s="29">
        <f t="shared" si="172"/>
        <v>0</v>
      </c>
      <c r="V1339" s="29">
        <f t="shared" si="173"/>
        <v>0</v>
      </c>
      <c r="W1339"/>
      <c r="X1339"/>
      <c r="Y1339" s="7"/>
      <c r="Z1339"/>
      <c r="AA1339" s="35"/>
    </row>
    <row r="1340" spans="1:27" hidden="1" x14ac:dyDescent="0.2">
      <c r="A1340" s="6" t="s">
        <v>1160</v>
      </c>
      <c r="B1340" s="2">
        <f t="shared" si="168"/>
        <v>0</v>
      </c>
      <c r="C1340" s="2">
        <f t="shared" si="169"/>
        <v>3</v>
      </c>
      <c r="L1340" s="29">
        <f t="shared" si="170"/>
        <v>0</v>
      </c>
      <c r="N1340" s="29">
        <f t="shared" si="171"/>
        <v>0</v>
      </c>
      <c r="R1340" s="29">
        <f t="shared" si="172"/>
        <v>0</v>
      </c>
      <c r="V1340" s="29">
        <f t="shared" si="173"/>
        <v>0</v>
      </c>
      <c r="W1340"/>
      <c r="X1340"/>
      <c r="Y1340" s="7"/>
      <c r="Z1340"/>
      <c r="AA1340" s="35"/>
    </row>
    <row r="1341" spans="1:27" hidden="1" x14ac:dyDescent="0.2">
      <c r="A1341" s="6" t="s">
        <v>1161</v>
      </c>
      <c r="B1341" s="2">
        <f t="shared" si="168"/>
        <v>0</v>
      </c>
      <c r="C1341" s="2">
        <f t="shared" si="169"/>
        <v>3</v>
      </c>
      <c r="L1341" s="29">
        <f t="shared" si="170"/>
        <v>0</v>
      </c>
      <c r="N1341" s="29">
        <f t="shared" si="171"/>
        <v>0</v>
      </c>
      <c r="R1341" s="29">
        <f t="shared" si="172"/>
        <v>0</v>
      </c>
      <c r="V1341" s="29">
        <f t="shared" si="173"/>
        <v>0</v>
      </c>
      <c r="W1341"/>
      <c r="X1341"/>
      <c r="Y1341" s="7"/>
      <c r="Z1341"/>
      <c r="AA1341" s="35"/>
    </row>
    <row r="1342" spans="1:27" hidden="1" x14ac:dyDescent="0.2">
      <c r="A1342" s="6" t="s">
        <v>1162</v>
      </c>
      <c r="B1342" s="2">
        <f t="shared" si="168"/>
        <v>0</v>
      </c>
      <c r="C1342" s="2">
        <f t="shared" si="169"/>
        <v>3</v>
      </c>
      <c r="L1342" s="29">
        <f t="shared" si="170"/>
        <v>0</v>
      </c>
      <c r="N1342" s="29">
        <f t="shared" si="171"/>
        <v>0</v>
      </c>
      <c r="R1342" s="29">
        <f t="shared" si="172"/>
        <v>0</v>
      </c>
      <c r="V1342" s="29">
        <f t="shared" si="173"/>
        <v>0</v>
      </c>
      <c r="W1342"/>
      <c r="X1342"/>
      <c r="Y1342" s="7"/>
      <c r="Z1342"/>
      <c r="AA1342" s="35"/>
    </row>
    <row r="1343" spans="1:27" hidden="1" x14ac:dyDescent="0.2">
      <c r="A1343" s="6" t="s">
        <v>1163</v>
      </c>
      <c r="B1343" s="2">
        <f t="shared" si="168"/>
        <v>0</v>
      </c>
      <c r="C1343" s="2">
        <f t="shared" si="169"/>
        <v>3</v>
      </c>
      <c r="L1343" s="29">
        <f t="shared" si="170"/>
        <v>0</v>
      </c>
      <c r="N1343" s="29">
        <f t="shared" si="171"/>
        <v>0</v>
      </c>
      <c r="R1343" s="29">
        <f t="shared" si="172"/>
        <v>0</v>
      </c>
      <c r="V1343" s="29">
        <f t="shared" si="173"/>
        <v>0</v>
      </c>
      <c r="W1343"/>
      <c r="X1343"/>
      <c r="Y1343" s="7"/>
      <c r="Z1343"/>
      <c r="AA1343" s="35"/>
    </row>
    <row r="1344" spans="1:27" hidden="1" x14ac:dyDescent="0.2">
      <c r="A1344" s="6" t="s">
        <v>1164</v>
      </c>
      <c r="B1344" s="2">
        <f t="shared" si="168"/>
        <v>0</v>
      </c>
      <c r="C1344" s="2">
        <f t="shared" si="169"/>
        <v>3</v>
      </c>
      <c r="L1344" s="29">
        <f t="shared" si="170"/>
        <v>0</v>
      </c>
      <c r="N1344" s="29">
        <f t="shared" si="171"/>
        <v>0</v>
      </c>
      <c r="R1344" s="29">
        <f t="shared" si="172"/>
        <v>0</v>
      </c>
      <c r="V1344" s="29">
        <f t="shared" si="173"/>
        <v>0</v>
      </c>
      <c r="W1344"/>
      <c r="X1344"/>
      <c r="Y1344" s="7"/>
      <c r="Z1344"/>
      <c r="AA1344" s="35"/>
    </row>
    <row r="1345" spans="1:27" hidden="1" x14ac:dyDescent="0.2">
      <c r="A1345" s="6" t="s">
        <v>1165</v>
      </c>
      <c r="B1345" s="2">
        <f t="shared" si="168"/>
        <v>0</v>
      </c>
      <c r="C1345" s="2">
        <f t="shared" si="169"/>
        <v>3</v>
      </c>
      <c r="L1345" s="29">
        <f t="shared" si="170"/>
        <v>0</v>
      </c>
      <c r="N1345" s="29">
        <f t="shared" si="171"/>
        <v>0</v>
      </c>
      <c r="R1345" s="29">
        <f t="shared" si="172"/>
        <v>0</v>
      </c>
      <c r="V1345" s="29">
        <f t="shared" si="173"/>
        <v>0</v>
      </c>
      <c r="W1345"/>
      <c r="X1345"/>
      <c r="Y1345" s="7"/>
      <c r="Z1345"/>
      <c r="AA1345" s="35"/>
    </row>
    <row r="1346" spans="1:27" hidden="1" x14ac:dyDescent="0.2">
      <c r="A1346" s="6" t="s">
        <v>1166</v>
      </c>
      <c r="B1346" s="2">
        <f t="shared" si="168"/>
        <v>0</v>
      </c>
      <c r="C1346" s="2">
        <f t="shared" si="169"/>
        <v>3</v>
      </c>
      <c r="L1346" s="29">
        <f t="shared" si="170"/>
        <v>0</v>
      </c>
      <c r="N1346" s="29">
        <f t="shared" si="171"/>
        <v>0</v>
      </c>
      <c r="R1346" s="29">
        <f t="shared" si="172"/>
        <v>0</v>
      </c>
      <c r="V1346" s="29">
        <f t="shared" si="173"/>
        <v>0</v>
      </c>
      <c r="W1346"/>
      <c r="X1346"/>
      <c r="Y1346" s="7"/>
      <c r="Z1346"/>
      <c r="AA1346" s="35"/>
    </row>
    <row r="1347" spans="1:27" hidden="1" x14ac:dyDescent="0.2">
      <c r="A1347" s="6" t="s">
        <v>1167</v>
      </c>
      <c r="B1347" s="2">
        <f t="shared" si="168"/>
        <v>0</v>
      </c>
      <c r="C1347" s="2">
        <f t="shared" si="169"/>
        <v>3</v>
      </c>
      <c r="L1347" s="29">
        <f t="shared" si="170"/>
        <v>0</v>
      </c>
      <c r="N1347" s="29">
        <f t="shared" si="171"/>
        <v>0</v>
      </c>
      <c r="R1347" s="29">
        <f t="shared" si="172"/>
        <v>0</v>
      </c>
      <c r="V1347" s="29">
        <f t="shared" si="173"/>
        <v>0</v>
      </c>
      <c r="W1347"/>
      <c r="X1347"/>
      <c r="Y1347" s="7"/>
      <c r="Z1347"/>
      <c r="AA1347" s="35"/>
    </row>
    <row r="1348" spans="1:27" hidden="1" x14ac:dyDescent="0.2">
      <c r="A1348" s="6" t="s">
        <v>1168</v>
      </c>
      <c r="B1348" s="2">
        <f t="shared" si="168"/>
        <v>0</v>
      </c>
      <c r="C1348" s="2">
        <f t="shared" si="169"/>
        <v>3</v>
      </c>
      <c r="L1348" s="29">
        <f t="shared" si="170"/>
        <v>0</v>
      </c>
      <c r="N1348" s="29">
        <f t="shared" si="171"/>
        <v>0</v>
      </c>
      <c r="R1348" s="29">
        <f t="shared" si="172"/>
        <v>0</v>
      </c>
      <c r="V1348" s="29">
        <f t="shared" si="173"/>
        <v>0</v>
      </c>
      <c r="W1348"/>
      <c r="X1348"/>
      <c r="Y1348" s="7"/>
      <c r="Z1348"/>
      <c r="AA1348" s="35"/>
    </row>
    <row r="1349" spans="1:27" hidden="1" x14ac:dyDescent="0.2">
      <c r="A1349" s="6" t="s">
        <v>1169</v>
      </c>
      <c r="B1349" s="2">
        <f t="shared" ref="B1349:B1412" si="174">+L1349+N1349+R1349+V1349+X1349</f>
        <v>0</v>
      </c>
      <c r="C1349" s="2">
        <f t="shared" ref="C1349:C1412" si="175">RANK(B1349,B$1214:B$1412,0)</f>
        <v>3</v>
      </c>
      <c r="L1349" s="29">
        <f t="shared" ref="L1349:L1412" si="176">IF(AND(I1349&lt;1,J1349&lt;1,K1349&lt;1),0,IF(250+((150-(I1349*60+J1349))*2)&lt;0,0,IF(K1349&lt;50,250+((150-(I1349*60+J1349))*2),IF(K1349&gt;49,250+((150-(I1349*60+J1349))*2)-1,250+((150-(I1349*60+J1349))*2)))))</f>
        <v>0</v>
      </c>
      <c r="N1349" s="29">
        <f t="shared" ref="N1349:N1412" si="177">IF(M1349&lt;89,0,250+((M1349-172)*3))</f>
        <v>0</v>
      </c>
      <c r="R1349" s="29">
        <f t="shared" ref="R1349:R1412" si="178">IF(AND(O1349&lt;1,P1349&lt;1,Q1349&lt;1),0,IF(250+((540-(O1349*60+P1349))*1)&lt;0,0,250+((540-(O1349*60+P1349))*1)))</f>
        <v>0</v>
      </c>
      <c r="V1349" s="29">
        <f t="shared" ref="V1349:V1412" si="179">IF(AND(S1349&lt;1,T1349&lt;1,U1349&lt;1),0,IF(500+((630-(S1349*60+T1349))*1)&lt;0,0,500+((630-(S1349*60+T1349))*1)))</f>
        <v>0</v>
      </c>
      <c r="W1349"/>
      <c r="X1349"/>
      <c r="Y1349" s="7"/>
      <c r="Z1349"/>
      <c r="AA1349" s="35"/>
    </row>
    <row r="1350" spans="1:27" hidden="1" x14ac:dyDescent="0.2">
      <c r="A1350" s="6" t="s">
        <v>1170</v>
      </c>
      <c r="B1350" s="2">
        <f t="shared" si="174"/>
        <v>0</v>
      </c>
      <c r="C1350" s="2">
        <f t="shared" si="175"/>
        <v>3</v>
      </c>
      <c r="L1350" s="29">
        <f t="shared" si="176"/>
        <v>0</v>
      </c>
      <c r="N1350" s="29">
        <f t="shared" si="177"/>
        <v>0</v>
      </c>
      <c r="R1350" s="29">
        <f t="shared" si="178"/>
        <v>0</v>
      </c>
      <c r="V1350" s="29">
        <f t="shared" si="179"/>
        <v>0</v>
      </c>
      <c r="W1350"/>
      <c r="X1350"/>
      <c r="Y1350" s="7"/>
      <c r="Z1350"/>
      <c r="AA1350" s="35"/>
    </row>
    <row r="1351" spans="1:27" hidden="1" x14ac:dyDescent="0.2">
      <c r="A1351" s="6" t="s">
        <v>1171</v>
      </c>
      <c r="B1351" s="2">
        <f t="shared" si="174"/>
        <v>0</v>
      </c>
      <c r="C1351" s="2">
        <f t="shared" si="175"/>
        <v>3</v>
      </c>
      <c r="L1351" s="29">
        <f t="shared" si="176"/>
        <v>0</v>
      </c>
      <c r="N1351" s="29">
        <f t="shared" si="177"/>
        <v>0</v>
      </c>
      <c r="R1351" s="29">
        <f t="shared" si="178"/>
        <v>0</v>
      </c>
      <c r="V1351" s="29">
        <f t="shared" si="179"/>
        <v>0</v>
      </c>
      <c r="W1351"/>
      <c r="X1351"/>
      <c r="Y1351" s="7"/>
      <c r="Z1351"/>
      <c r="AA1351" s="35"/>
    </row>
    <row r="1352" spans="1:27" hidden="1" x14ac:dyDescent="0.2">
      <c r="A1352" s="6" t="s">
        <v>1172</v>
      </c>
      <c r="B1352" s="2">
        <f t="shared" si="174"/>
        <v>0</v>
      </c>
      <c r="C1352" s="2">
        <f t="shared" si="175"/>
        <v>3</v>
      </c>
      <c r="L1352" s="29">
        <f t="shared" si="176"/>
        <v>0</v>
      </c>
      <c r="N1352" s="29">
        <f t="shared" si="177"/>
        <v>0</v>
      </c>
      <c r="R1352" s="29">
        <f t="shared" si="178"/>
        <v>0</v>
      </c>
      <c r="V1352" s="29">
        <f t="shared" si="179"/>
        <v>0</v>
      </c>
      <c r="W1352"/>
      <c r="X1352"/>
      <c r="Y1352" s="7"/>
      <c r="Z1352"/>
      <c r="AA1352" s="35"/>
    </row>
    <row r="1353" spans="1:27" hidden="1" x14ac:dyDescent="0.2">
      <c r="A1353" s="6" t="s">
        <v>1173</v>
      </c>
      <c r="B1353" s="2">
        <f t="shared" si="174"/>
        <v>0</v>
      </c>
      <c r="C1353" s="2">
        <f t="shared" si="175"/>
        <v>3</v>
      </c>
      <c r="L1353" s="29">
        <f t="shared" si="176"/>
        <v>0</v>
      </c>
      <c r="N1353" s="29">
        <f t="shared" si="177"/>
        <v>0</v>
      </c>
      <c r="R1353" s="29">
        <f t="shared" si="178"/>
        <v>0</v>
      </c>
      <c r="V1353" s="29">
        <f t="shared" si="179"/>
        <v>0</v>
      </c>
      <c r="W1353"/>
      <c r="X1353"/>
      <c r="Y1353" s="7"/>
      <c r="Z1353"/>
      <c r="AA1353" s="35"/>
    </row>
    <row r="1354" spans="1:27" hidden="1" x14ac:dyDescent="0.2">
      <c r="A1354" s="6" t="s">
        <v>1174</v>
      </c>
      <c r="B1354" s="2">
        <f t="shared" si="174"/>
        <v>0</v>
      </c>
      <c r="C1354" s="2">
        <f t="shared" si="175"/>
        <v>3</v>
      </c>
      <c r="L1354" s="29">
        <f t="shared" si="176"/>
        <v>0</v>
      </c>
      <c r="N1354" s="29">
        <f t="shared" si="177"/>
        <v>0</v>
      </c>
      <c r="R1354" s="29">
        <f t="shared" si="178"/>
        <v>0</v>
      </c>
      <c r="V1354" s="29">
        <f t="shared" si="179"/>
        <v>0</v>
      </c>
      <c r="W1354"/>
      <c r="X1354"/>
      <c r="Y1354" s="7"/>
      <c r="Z1354"/>
      <c r="AA1354" s="35"/>
    </row>
    <row r="1355" spans="1:27" hidden="1" x14ac:dyDescent="0.2">
      <c r="A1355" s="6" t="s">
        <v>1175</v>
      </c>
      <c r="B1355" s="2">
        <f t="shared" si="174"/>
        <v>0</v>
      </c>
      <c r="C1355" s="2">
        <f t="shared" si="175"/>
        <v>3</v>
      </c>
      <c r="L1355" s="29">
        <f t="shared" si="176"/>
        <v>0</v>
      </c>
      <c r="N1355" s="29">
        <f t="shared" si="177"/>
        <v>0</v>
      </c>
      <c r="R1355" s="29">
        <f t="shared" si="178"/>
        <v>0</v>
      </c>
      <c r="V1355" s="29">
        <f t="shared" si="179"/>
        <v>0</v>
      </c>
      <c r="W1355"/>
      <c r="X1355"/>
      <c r="Y1355" s="7"/>
      <c r="Z1355"/>
      <c r="AA1355" s="35"/>
    </row>
    <row r="1356" spans="1:27" hidden="1" x14ac:dyDescent="0.2">
      <c r="A1356" s="6" t="s">
        <v>1176</v>
      </c>
      <c r="B1356" s="2">
        <f t="shared" si="174"/>
        <v>0</v>
      </c>
      <c r="C1356" s="2">
        <f t="shared" si="175"/>
        <v>3</v>
      </c>
      <c r="L1356" s="29">
        <f t="shared" si="176"/>
        <v>0</v>
      </c>
      <c r="N1356" s="29">
        <f t="shared" si="177"/>
        <v>0</v>
      </c>
      <c r="R1356" s="29">
        <f t="shared" si="178"/>
        <v>0</v>
      </c>
      <c r="V1356" s="29">
        <f t="shared" si="179"/>
        <v>0</v>
      </c>
      <c r="W1356"/>
      <c r="X1356"/>
      <c r="Y1356" s="7"/>
      <c r="Z1356"/>
      <c r="AA1356" s="35"/>
    </row>
    <row r="1357" spans="1:27" hidden="1" x14ac:dyDescent="0.2">
      <c r="A1357" s="6" t="s">
        <v>1177</v>
      </c>
      <c r="B1357" s="2">
        <f t="shared" si="174"/>
        <v>0</v>
      </c>
      <c r="C1357" s="2">
        <f t="shared" si="175"/>
        <v>3</v>
      </c>
      <c r="L1357" s="29">
        <f t="shared" si="176"/>
        <v>0</v>
      </c>
      <c r="N1357" s="29">
        <f t="shared" si="177"/>
        <v>0</v>
      </c>
      <c r="R1357" s="29">
        <f t="shared" si="178"/>
        <v>0</v>
      </c>
      <c r="V1357" s="29">
        <f t="shared" si="179"/>
        <v>0</v>
      </c>
      <c r="W1357"/>
      <c r="X1357"/>
      <c r="Y1357" s="7"/>
      <c r="Z1357"/>
      <c r="AA1357" s="35"/>
    </row>
    <row r="1358" spans="1:27" hidden="1" x14ac:dyDescent="0.2">
      <c r="A1358" s="6" t="s">
        <v>1178</v>
      </c>
      <c r="B1358" s="2">
        <f t="shared" si="174"/>
        <v>0</v>
      </c>
      <c r="C1358" s="2">
        <f t="shared" si="175"/>
        <v>3</v>
      </c>
      <c r="L1358" s="29">
        <f t="shared" si="176"/>
        <v>0</v>
      </c>
      <c r="N1358" s="29">
        <f t="shared" si="177"/>
        <v>0</v>
      </c>
      <c r="R1358" s="29">
        <f t="shared" si="178"/>
        <v>0</v>
      </c>
      <c r="V1358" s="29">
        <f t="shared" si="179"/>
        <v>0</v>
      </c>
      <c r="W1358"/>
      <c r="X1358"/>
      <c r="Y1358" s="7"/>
      <c r="Z1358"/>
      <c r="AA1358" s="35"/>
    </row>
    <row r="1359" spans="1:27" hidden="1" x14ac:dyDescent="0.2">
      <c r="A1359" s="6" t="s">
        <v>1179</v>
      </c>
      <c r="B1359" s="2">
        <f t="shared" si="174"/>
        <v>0</v>
      </c>
      <c r="C1359" s="2">
        <f t="shared" si="175"/>
        <v>3</v>
      </c>
      <c r="L1359" s="29">
        <f t="shared" si="176"/>
        <v>0</v>
      </c>
      <c r="N1359" s="29">
        <f t="shared" si="177"/>
        <v>0</v>
      </c>
      <c r="R1359" s="29">
        <f t="shared" si="178"/>
        <v>0</v>
      </c>
      <c r="V1359" s="29">
        <f t="shared" si="179"/>
        <v>0</v>
      </c>
      <c r="W1359"/>
      <c r="X1359"/>
      <c r="Y1359" s="7"/>
      <c r="Z1359"/>
      <c r="AA1359" s="35"/>
    </row>
    <row r="1360" spans="1:27" hidden="1" x14ac:dyDescent="0.2">
      <c r="A1360" s="6" t="s">
        <v>1180</v>
      </c>
      <c r="B1360" s="2">
        <f t="shared" si="174"/>
        <v>0</v>
      </c>
      <c r="C1360" s="2">
        <f t="shared" si="175"/>
        <v>3</v>
      </c>
      <c r="L1360" s="29">
        <f t="shared" si="176"/>
        <v>0</v>
      </c>
      <c r="N1360" s="29">
        <f t="shared" si="177"/>
        <v>0</v>
      </c>
      <c r="R1360" s="29">
        <f t="shared" si="178"/>
        <v>0</v>
      </c>
      <c r="V1360" s="29">
        <f t="shared" si="179"/>
        <v>0</v>
      </c>
      <c r="W1360"/>
      <c r="X1360"/>
      <c r="Y1360" s="7"/>
      <c r="Z1360"/>
      <c r="AA1360" s="35"/>
    </row>
    <row r="1361" spans="1:27" hidden="1" x14ac:dyDescent="0.2">
      <c r="A1361" s="6" t="s">
        <v>1181</v>
      </c>
      <c r="B1361" s="2">
        <f t="shared" si="174"/>
        <v>0</v>
      </c>
      <c r="C1361" s="2">
        <f t="shared" si="175"/>
        <v>3</v>
      </c>
      <c r="L1361" s="29">
        <f t="shared" si="176"/>
        <v>0</v>
      </c>
      <c r="N1361" s="29">
        <f t="shared" si="177"/>
        <v>0</v>
      </c>
      <c r="R1361" s="29">
        <f t="shared" si="178"/>
        <v>0</v>
      </c>
      <c r="V1361" s="29">
        <f t="shared" si="179"/>
        <v>0</v>
      </c>
      <c r="W1361"/>
      <c r="X1361"/>
      <c r="Y1361" s="7"/>
      <c r="Z1361"/>
      <c r="AA1361" s="35"/>
    </row>
    <row r="1362" spans="1:27" hidden="1" x14ac:dyDescent="0.2">
      <c r="A1362" s="6" t="s">
        <v>1182</v>
      </c>
      <c r="B1362" s="2">
        <f t="shared" si="174"/>
        <v>0</v>
      </c>
      <c r="C1362" s="2">
        <f t="shared" si="175"/>
        <v>3</v>
      </c>
      <c r="L1362" s="29">
        <f t="shared" si="176"/>
        <v>0</v>
      </c>
      <c r="N1362" s="29">
        <f t="shared" si="177"/>
        <v>0</v>
      </c>
      <c r="R1362" s="29">
        <f t="shared" si="178"/>
        <v>0</v>
      </c>
      <c r="V1362" s="29">
        <f t="shared" si="179"/>
        <v>0</v>
      </c>
      <c r="W1362"/>
      <c r="X1362"/>
      <c r="Y1362" s="7"/>
      <c r="Z1362"/>
      <c r="AA1362" s="35"/>
    </row>
    <row r="1363" spans="1:27" hidden="1" x14ac:dyDescent="0.2">
      <c r="A1363" s="6" t="s">
        <v>1183</v>
      </c>
      <c r="B1363" s="2">
        <f t="shared" si="174"/>
        <v>0</v>
      </c>
      <c r="C1363" s="2">
        <f t="shared" si="175"/>
        <v>3</v>
      </c>
      <c r="L1363" s="29">
        <f t="shared" si="176"/>
        <v>0</v>
      </c>
      <c r="N1363" s="29">
        <f t="shared" si="177"/>
        <v>0</v>
      </c>
      <c r="R1363" s="29">
        <f t="shared" si="178"/>
        <v>0</v>
      </c>
      <c r="V1363" s="29">
        <f t="shared" si="179"/>
        <v>0</v>
      </c>
      <c r="W1363"/>
      <c r="X1363"/>
      <c r="Y1363" s="7"/>
      <c r="Z1363"/>
      <c r="AA1363" s="35"/>
    </row>
    <row r="1364" spans="1:27" hidden="1" x14ac:dyDescent="0.2">
      <c r="A1364" s="6" t="s">
        <v>1184</v>
      </c>
      <c r="B1364" s="2">
        <f t="shared" si="174"/>
        <v>0</v>
      </c>
      <c r="C1364" s="2">
        <f t="shared" si="175"/>
        <v>3</v>
      </c>
      <c r="L1364" s="29">
        <f t="shared" si="176"/>
        <v>0</v>
      </c>
      <c r="N1364" s="29">
        <f t="shared" si="177"/>
        <v>0</v>
      </c>
      <c r="R1364" s="29">
        <f t="shared" si="178"/>
        <v>0</v>
      </c>
      <c r="V1364" s="29">
        <f t="shared" si="179"/>
        <v>0</v>
      </c>
      <c r="W1364"/>
      <c r="X1364"/>
      <c r="Y1364" s="7"/>
      <c r="Z1364"/>
      <c r="AA1364" s="35"/>
    </row>
    <row r="1365" spans="1:27" hidden="1" x14ac:dyDescent="0.2">
      <c r="A1365" s="6" t="s">
        <v>1185</v>
      </c>
      <c r="B1365" s="2">
        <f t="shared" si="174"/>
        <v>0</v>
      </c>
      <c r="C1365" s="2">
        <f t="shared" si="175"/>
        <v>3</v>
      </c>
      <c r="L1365" s="29">
        <f t="shared" si="176"/>
        <v>0</v>
      </c>
      <c r="N1365" s="29">
        <f t="shared" si="177"/>
        <v>0</v>
      </c>
      <c r="R1365" s="29">
        <f t="shared" si="178"/>
        <v>0</v>
      </c>
      <c r="V1365" s="29">
        <f t="shared" si="179"/>
        <v>0</v>
      </c>
      <c r="W1365"/>
      <c r="X1365"/>
      <c r="Y1365" s="7"/>
      <c r="Z1365"/>
      <c r="AA1365" s="35"/>
    </row>
    <row r="1366" spans="1:27" hidden="1" x14ac:dyDescent="0.2">
      <c r="A1366" s="6" t="s">
        <v>1186</v>
      </c>
      <c r="B1366" s="2">
        <f t="shared" si="174"/>
        <v>0</v>
      </c>
      <c r="C1366" s="2">
        <f t="shared" si="175"/>
        <v>3</v>
      </c>
      <c r="L1366" s="29">
        <f t="shared" si="176"/>
        <v>0</v>
      </c>
      <c r="N1366" s="29">
        <f t="shared" si="177"/>
        <v>0</v>
      </c>
      <c r="R1366" s="29">
        <f t="shared" si="178"/>
        <v>0</v>
      </c>
      <c r="V1366" s="29">
        <f t="shared" si="179"/>
        <v>0</v>
      </c>
      <c r="W1366"/>
      <c r="X1366"/>
      <c r="Y1366" s="7"/>
      <c r="Z1366"/>
      <c r="AA1366" s="35"/>
    </row>
    <row r="1367" spans="1:27" hidden="1" x14ac:dyDescent="0.2">
      <c r="A1367" s="6" t="s">
        <v>1187</v>
      </c>
      <c r="B1367" s="2">
        <f t="shared" si="174"/>
        <v>0</v>
      </c>
      <c r="C1367" s="2">
        <f t="shared" si="175"/>
        <v>3</v>
      </c>
      <c r="L1367" s="29">
        <f t="shared" si="176"/>
        <v>0</v>
      </c>
      <c r="N1367" s="29">
        <f t="shared" si="177"/>
        <v>0</v>
      </c>
      <c r="R1367" s="29">
        <f t="shared" si="178"/>
        <v>0</v>
      </c>
      <c r="V1367" s="29">
        <f t="shared" si="179"/>
        <v>0</v>
      </c>
      <c r="W1367"/>
      <c r="X1367"/>
      <c r="Y1367" s="7"/>
      <c r="Z1367"/>
      <c r="AA1367" s="35"/>
    </row>
    <row r="1368" spans="1:27" hidden="1" x14ac:dyDescent="0.2">
      <c r="A1368" s="6" t="s">
        <v>1188</v>
      </c>
      <c r="B1368" s="2">
        <f t="shared" si="174"/>
        <v>0</v>
      </c>
      <c r="C1368" s="2">
        <f t="shared" si="175"/>
        <v>3</v>
      </c>
      <c r="L1368" s="29">
        <f t="shared" si="176"/>
        <v>0</v>
      </c>
      <c r="N1368" s="29">
        <f t="shared" si="177"/>
        <v>0</v>
      </c>
      <c r="R1368" s="29">
        <f t="shared" si="178"/>
        <v>0</v>
      </c>
      <c r="V1368" s="29">
        <f t="shared" si="179"/>
        <v>0</v>
      </c>
      <c r="W1368"/>
      <c r="X1368"/>
      <c r="Y1368" s="7"/>
      <c r="Z1368"/>
      <c r="AA1368" s="35"/>
    </row>
    <row r="1369" spans="1:27" hidden="1" x14ac:dyDescent="0.2">
      <c r="A1369" s="6" t="s">
        <v>1189</v>
      </c>
      <c r="B1369" s="2">
        <f t="shared" si="174"/>
        <v>0</v>
      </c>
      <c r="C1369" s="2">
        <f t="shared" si="175"/>
        <v>3</v>
      </c>
      <c r="L1369" s="29">
        <f t="shared" si="176"/>
        <v>0</v>
      </c>
      <c r="N1369" s="29">
        <f t="shared" si="177"/>
        <v>0</v>
      </c>
      <c r="R1369" s="29">
        <f t="shared" si="178"/>
        <v>0</v>
      </c>
      <c r="V1369" s="29">
        <f t="shared" si="179"/>
        <v>0</v>
      </c>
      <c r="W1369"/>
      <c r="X1369"/>
      <c r="Y1369" s="7"/>
      <c r="Z1369"/>
      <c r="AA1369" s="35"/>
    </row>
    <row r="1370" spans="1:27" hidden="1" x14ac:dyDescent="0.2">
      <c r="A1370" s="6" t="s">
        <v>1190</v>
      </c>
      <c r="B1370" s="2">
        <f t="shared" si="174"/>
        <v>0</v>
      </c>
      <c r="C1370" s="2">
        <f t="shared" si="175"/>
        <v>3</v>
      </c>
      <c r="L1370" s="29">
        <f t="shared" si="176"/>
        <v>0</v>
      </c>
      <c r="N1370" s="29">
        <f t="shared" si="177"/>
        <v>0</v>
      </c>
      <c r="R1370" s="29">
        <f t="shared" si="178"/>
        <v>0</v>
      </c>
      <c r="V1370" s="29">
        <f t="shared" si="179"/>
        <v>0</v>
      </c>
      <c r="W1370"/>
      <c r="X1370"/>
      <c r="Y1370" s="7"/>
      <c r="Z1370"/>
      <c r="AA1370" s="35"/>
    </row>
    <row r="1371" spans="1:27" hidden="1" x14ac:dyDescent="0.2">
      <c r="A1371" s="6" t="s">
        <v>1191</v>
      </c>
      <c r="B1371" s="2">
        <f t="shared" si="174"/>
        <v>0</v>
      </c>
      <c r="C1371" s="2">
        <f t="shared" si="175"/>
        <v>3</v>
      </c>
      <c r="L1371" s="29">
        <f t="shared" si="176"/>
        <v>0</v>
      </c>
      <c r="N1371" s="29">
        <f t="shared" si="177"/>
        <v>0</v>
      </c>
      <c r="R1371" s="29">
        <f t="shared" si="178"/>
        <v>0</v>
      </c>
      <c r="V1371" s="29">
        <f t="shared" si="179"/>
        <v>0</v>
      </c>
      <c r="W1371"/>
      <c r="X1371"/>
      <c r="Y1371" s="7"/>
      <c r="Z1371"/>
      <c r="AA1371" s="35"/>
    </row>
    <row r="1372" spans="1:27" hidden="1" x14ac:dyDescent="0.2">
      <c r="A1372" s="6" t="s">
        <v>1192</v>
      </c>
      <c r="B1372" s="2">
        <f t="shared" si="174"/>
        <v>0</v>
      </c>
      <c r="C1372" s="2">
        <f t="shared" si="175"/>
        <v>3</v>
      </c>
      <c r="L1372" s="29">
        <f t="shared" si="176"/>
        <v>0</v>
      </c>
      <c r="N1372" s="29">
        <f t="shared" si="177"/>
        <v>0</v>
      </c>
      <c r="R1372" s="29">
        <f t="shared" si="178"/>
        <v>0</v>
      </c>
      <c r="V1372" s="29">
        <f t="shared" si="179"/>
        <v>0</v>
      </c>
      <c r="W1372"/>
      <c r="X1372"/>
      <c r="Y1372" s="7"/>
      <c r="Z1372"/>
      <c r="AA1372" s="35"/>
    </row>
    <row r="1373" spans="1:27" hidden="1" x14ac:dyDescent="0.2">
      <c r="A1373" s="6" t="s">
        <v>1193</v>
      </c>
      <c r="B1373" s="2">
        <f t="shared" si="174"/>
        <v>0</v>
      </c>
      <c r="C1373" s="2">
        <f t="shared" si="175"/>
        <v>3</v>
      </c>
      <c r="L1373" s="29">
        <f t="shared" si="176"/>
        <v>0</v>
      </c>
      <c r="N1373" s="29">
        <f t="shared" si="177"/>
        <v>0</v>
      </c>
      <c r="R1373" s="29">
        <f t="shared" si="178"/>
        <v>0</v>
      </c>
      <c r="V1373" s="29">
        <f t="shared" si="179"/>
        <v>0</v>
      </c>
      <c r="W1373"/>
      <c r="X1373"/>
      <c r="Y1373" s="7"/>
      <c r="Z1373"/>
      <c r="AA1373" s="35"/>
    </row>
    <row r="1374" spans="1:27" hidden="1" x14ac:dyDescent="0.2">
      <c r="A1374" s="6" t="s">
        <v>1194</v>
      </c>
      <c r="B1374" s="2">
        <f t="shared" si="174"/>
        <v>0</v>
      </c>
      <c r="C1374" s="2">
        <f t="shared" si="175"/>
        <v>3</v>
      </c>
      <c r="L1374" s="29">
        <f t="shared" si="176"/>
        <v>0</v>
      </c>
      <c r="N1374" s="29">
        <f t="shared" si="177"/>
        <v>0</v>
      </c>
      <c r="R1374" s="29">
        <f t="shared" si="178"/>
        <v>0</v>
      </c>
      <c r="V1374" s="29">
        <f t="shared" si="179"/>
        <v>0</v>
      </c>
      <c r="W1374"/>
      <c r="X1374"/>
      <c r="Y1374" s="7"/>
      <c r="Z1374"/>
      <c r="AA1374" s="35"/>
    </row>
    <row r="1375" spans="1:27" hidden="1" x14ac:dyDescent="0.2">
      <c r="A1375" s="6" t="s">
        <v>1195</v>
      </c>
      <c r="B1375" s="2">
        <f t="shared" si="174"/>
        <v>0</v>
      </c>
      <c r="C1375" s="2">
        <f t="shared" si="175"/>
        <v>3</v>
      </c>
      <c r="L1375" s="29">
        <f t="shared" si="176"/>
        <v>0</v>
      </c>
      <c r="N1375" s="29">
        <f t="shared" si="177"/>
        <v>0</v>
      </c>
      <c r="R1375" s="29">
        <f t="shared" si="178"/>
        <v>0</v>
      </c>
      <c r="V1375" s="29">
        <f t="shared" si="179"/>
        <v>0</v>
      </c>
      <c r="W1375"/>
      <c r="X1375"/>
      <c r="Y1375" s="7"/>
      <c r="Z1375"/>
      <c r="AA1375" s="35"/>
    </row>
    <row r="1376" spans="1:27" hidden="1" x14ac:dyDescent="0.2">
      <c r="A1376" s="6" t="s">
        <v>1196</v>
      </c>
      <c r="B1376" s="2">
        <f t="shared" si="174"/>
        <v>0</v>
      </c>
      <c r="C1376" s="2">
        <f t="shared" si="175"/>
        <v>3</v>
      </c>
      <c r="L1376" s="29">
        <f t="shared" si="176"/>
        <v>0</v>
      </c>
      <c r="N1376" s="29">
        <f t="shared" si="177"/>
        <v>0</v>
      </c>
      <c r="R1376" s="29">
        <f t="shared" si="178"/>
        <v>0</v>
      </c>
      <c r="V1376" s="29">
        <f t="shared" si="179"/>
        <v>0</v>
      </c>
      <c r="W1376"/>
      <c r="X1376"/>
      <c r="Y1376" s="7"/>
      <c r="Z1376"/>
      <c r="AA1376" s="35"/>
    </row>
    <row r="1377" spans="1:27" hidden="1" x14ac:dyDescent="0.2">
      <c r="A1377" s="6" t="s">
        <v>1197</v>
      </c>
      <c r="B1377" s="2">
        <f t="shared" si="174"/>
        <v>0</v>
      </c>
      <c r="C1377" s="2">
        <f t="shared" si="175"/>
        <v>3</v>
      </c>
      <c r="L1377" s="29">
        <f t="shared" si="176"/>
        <v>0</v>
      </c>
      <c r="N1377" s="29">
        <f t="shared" si="177"/>
        <v>0</v>
      </c>
      <c r="R1377" s="29">
        <f t="shared" si="178"/>
        <v>0</v>
      </c>
      <c r="V1377" s="29">
        <f t="shared" si="179"/>
        <v>0</v>
      </c>
      <c r="W1377"/>
      <c r="X1377"/>
      <c r="Y1377" s="7"/>
      <c r="Z1377"/>
      <c r="AA1377" s="35"/>
    </row>
    <row r="1378" spans="1:27" hidden="1" x14ac:dyDescent="0.2">
      <c r="A1378" s="6" t="s">
        <v>1198</v>
      </c>
      <c r="B1378" s="2">
        <f t="shared" si="174"/>
        <v>0</v>
      </c>
      <c r="C1378" s="2">
        <f t="shared" si="175"/>
        <v>3</v>
      </c>
      <c r="L1378" s="29">
        <f t="shared" si="176"/>
        <v>0</v>
      </c>
      <c r="N1378" s="29">
        <f t="shared" si="177"/>
        <v>0</v>
      </c>
      <c r="R1378" s="29">
        <f t="shared" si="178"/>
        <v>0</v>
      </c>
      <c r="V1378" s="29">
        <f t="shared" si="179"/>
        <v>0</v>
      </c>
      <c r="W1378"/>
      <c r="X1378"/>
      <c r="Y1378" s="7"/>
      <c r="Z1378"/>
      <c r="AA1378" s="35"/>
    </row>
    <row r="1379" spans="1:27" hidden="1" x14ac:dyDescent="0.2">
      <c r="A1379" s="6" t="s">
        <v>1199</v>
      </c>
      <c r="B1379" s="2">
        <f t="shared" si="174"/>
        <v>0</v>
      </c>
      <c r="C1379" s="2">
        <f t="shared" si="175"/>
        <v>3</v>
      </c>
      <c r="L1379" s="29">
        <f t="shared" si="176"/>
        <v>0</v>
      </c>
      <c r="N1379" s="29">
        <f t="shared" si="177"/>
        <v>0</v>
      </c>
      <c r="R1379" s="29">
        <f t="shared" si="178"/>
        <v>0</v>
      </c>
      <c r="V1379" s="29">
        <f t="shared" si="179"/>
        <v>0</v>
      </c>
      <c r="W1379"/>
      <c r="X1379"/>
      <c r="Y1379" s="7"/>
      <c r="Z1379"/>
      <c r="AA1379" s="35"/>
    </row>
    <row r="1380" spans="1:27" hidden="1" x14ac:dyDescent="0.2">
      <c r="A1380" s="6" t="s">
        <v>1200</v>
      </c>
      <c r="B1380" s="2">
        <f t="shared" si="174"/>
        <v>0</v>
      </c>
      <c r="C1380" s="2">
        <f t="shared" si="175"/>
        <v>3</v>
      </c>
      <c r="L1380" s="29">
        <f t="shared" si="176"/>
        <v>0</v>
      </c>
      <c r="N1380" s="29">
        <f t="shared" si="177"/>
        <v>0</v>
      </c>
      <c r="R1380" s="29">
        <f t="shared" si="178"/>
        <v>0</v>
      </c>
      <c r="V1380" s="29">
        <f t="shared" si="179"/>
        <v>0</v>
      </c>
      <c r="W1380"/>
      <c r="X1380"/>
      <c r="Y1380" s="7"/>
      <c r="Z1380"/>
      <c r="AA1380" s="35"/>
    </row>
    <row r="1381" spans="1:27" hidden="1" x14ac:dyDescent="0.2">
      <c r="A1381" s="6" t="s">
        <v>1201</v>
      </c>
      <c r="B1381" s="2">
        <f t="shared" si="174"/>
        <v>0</v>
      </c>
      <c r="C1381" s="2">
        <f t="shared" si="175"/>
        <v>3</v>
      </c>
      <c r="L1381" s="29">
        <f t="shared" si="176"/>
        <v>0</v>
      </c>
      <c r="N1381" s="29">
        <f t="shared" si="177"/>
        <v>0</v>
      </c>
      <c r="R1381" s="29">
        <f t="shared" si="178"/>
        <v>0</v>
      </c>
      <c r="V1381" s="29">
        <f t="shared" si="179"/>
        <v>0</v>
      </c>
      <c r="W1381"/>
      <c r="X1381"/>
      <c r="Y1381" s="7"/>
      <c r="Z1381"/>
      <c r="AA1381" s="35"/>
    </row>
    <row r="1382" spans="1:27" hidden="1" x14ac:dyDescent="0.2">
      <c r="A1382" s="6" t="s">
        <v>1202</v>
      </c>
      <c r="B1382" s="2">
        <f t="shared" si="174"/>
        <v>0</v>
      </c>
      <c r="C1382" s="2">
        <f t="shared" si="175"/>
        <v>3</v>
      </c>
      <c r="L1382" s="29">
        <f t="shared" si="176"/>
        <v>0</v>
      </c>
      <c r="N1382" s="29">
        <f t="shared" si="177"/>
        <v>0</v>
      </c>
      <c r="R1382" s="29">
        <f t="shared" si="178"/>
        <v>0</v>
      </c>
      <c r="V1382" s="29">
        <f t="shared" si="179"/>
        <v>0</v>
      </c>
      <c r="W1382"/>
      <c r="X1382"/>
      <c r="Y1382" s="7"/>
      <c r="Z1382"/>
      <c r="AA1382" s="35"/>
    </row>
    <row r="1383" spans="1:27" hidden="1" x14ac:dyDescent="0.2">
      <c r="A1383" s="6" t="s">
        <v>1203</v>
      </c>
      <c r="B1383" s="2">
        <f t="shared" si="174"/>
        <v>0</v>
      </c>
      <c r="C1383" s="2">
        <f t="shared" si="175"/>
        <v>3</v>
      </c>
      <c r="L1383" s="29">
        <f t="shared" si="176"/>
        <v>0</v>
      </c>
      <c r="N1383" s="29">
        <f t="shared" si="177"/>
        <v>0</v>
      </c>
      <c r="R1383" s="29">
        <f t="shared" si="178"/>
        <v>0</v>
      </c>
      <c r="V1383" s="29">
        <f t="shared" si="179"/>
        <v>0</v>
      </c>
      <c r="W1383"/>
      <c r="X1383"/>
      <c r="Y1383" s="7"/>
      <c r="Z1383"/>
      <c r="AA1383" s="35"/>
    </row>
    <row r="1384" spans="1:27" hidden="1" x14ac:dyDescent="0.2">
      <c r="A1384" s="6" t="s">
        <v>1204</v>
      </c>
      <c r="B1384" s="2">
        <f t="shared" si="174"/>
        <v>0</v>
      </c>
      <c r="C1384" s="2">
        <f t="shared" si="175"/>
        <v>3</v>
      </c>
      <c r="L1384" s="29">
        <f t="shared" si="176"/>
        <v>0</v>
      </c>
      <c r="N1384" s="29">
        <f t="shared" si="177"/>
        <v>0</v>
      </c>
      <c r="R1384" s="29">
        <f t="shared" si="178"/>
        <v>0</v>
      </c>
      <c r="V1384" s="29">
        <f t="shared" si="179"/>
        <v>0</v>
      </c>
      <c r="W1384"/>
      <c r="X1384"/>
      <c r="Y1384" s="7"/>
      <c r="Z1384"/>
      <c r="AA1384" s="35"/>
    </row>
    <row r="1385" spans="1:27" hidden="1" x14ac:dyDescent="0.2">
      <c r="A1385" s="6" t="s">
        <v>1205</v>
      </c>
      <c r="B1385" s="2">
        <f t="shared" si="174"/>
        <v>0</v>
      </c>
      <c r="C1385" s="2">
        <f t="shared" si="175"/>
        <v>3</v>
      </c>
      <c r="L1385" s="29">
        <f t="shared" si="176"/>
        <v>0</v>
      </c>
      <c r="N1385" s="29">
        <f t="shared" si="177"/>
        <v>0</v>
      </c>
      <c r="R1385" s="29">
        <f t="shared" si="178"/>
        <v>0</v>
      </c>
      <c r="V1385" s="29">
        <f t="shared" si="179"/>
        <v>0</v>
      </c>
      <c r="W1385"/>
      <c r="X1385"/>
      <c r="Y1385" s="7"/>
      <c r="Z1385"/>
      <c r="AA1385" s="35"/>
    </row>
    <row r="1386" spans="1:27" hidden="1" x14ac:dyDescent="0.2">
      <c r="A1386" s="6" t="s">
        <v>1206</v>
      </c>
      <c r="B1386" s="2">
        <f t="shared" si="174"/>
        <v>0</v>
      </c>
      <c r="C1386" s="2">
        <f t="shared" si="175"/>
        <v>3</v>
      </c>
      <c r="L1386" s="29">
        <f t="shared" si="176"/>
        <v>0</v>
      </c>
      <c r="N1386" s="29">
        <f t="shared" si="177"/>
        <v>0</v>
      </c>
      <c r="R1386" s="29">
        <f t="shared" si="178"/>
        <v>0</v>
      </c>
      <c r="V1386" s="29">
        <f t="shared" si="179"/>
        <v>0</v>
      </c>
      <c r="W1386"/>
      <c r="X1386"/>
      <c r="Y1386" s="7"/>
      <c r="Z1386"/>
      <c r="AA1386" s="35"/>
    </row>
    <row r="1387" spans="1:27" hidden="1" x14ac:dyDescent="0.2">
      <c r="A1387" s="6" t="s">
        <v>1207</v>
      </c>
      <c r="B1387" s="2">
        <f t="shared" si="174"/>
        <v>0</v>
      </c>
      <c r="C1387" s="2">
        <f t="shared" si="175"/>
        <v>3</v>
      </c>
      <c r="L1387" s="29">
        <f t="shared" si="176"/>
        <v>0</v>
      </c>
      <c r="N1387" s="29">
        <f t="shared" si="177"/>
        <v>0</v>
      </c>
      <c r="R1387" s="29">
        <f t="shared" si="178"/>
        <v>0</v>
      </c>
      <c r="V1387" s="29">
        <f t="shared" si="179"/>
        <v>0</v>
      </c>
      <c r="W1387"/>
      <c r="X1387"/>
      <c r="Y1387" s="7"/>
      <c r="Z1387"/>
      <c r="AA1387" s="35"/>
    </row>
    <row r="1388" spans="1:27" hidden="1" x14ac:dyDescent="0.2">
      <c r="A1388" s="6" t="s">
        <v>1208</v>
      </c>
      <c r="B1388" s="2">
        <f t="shared" si="174"/>
        <v>0</v>
      </c>
      <c r="C1388" s="2">
        <f t="shared" si="175"/>
        <v>3</v>
      </c>
      <c r="L1388" s="29">
        <f t="shared" si="176"/>
        <v>0</v>
      </c>
      <c r="N1388" s="29">
        <f t="shared" si="177"/>
        <v>0</v>
      </c>
      <c r="R1388" s="29">
        <f t="shared" si="178"/>
        <v>0</v>
      </c>
      <c r="V1388" s="29">
        <f t="shared" si="179"/>
        <v>0</v>
      </c>
      <c r="W1388"/>
      <c r="X1388"/>
      <c r="Y1388" s="7"/>
      <c r="Z1388"/>
      <c r="AA1388" s="35"/>
    </row>
    <row r="1389" spans="1:27" hidden="1" x14ac:dyDescent="0.2">
      <c r="A1389" s="6" t="s">
        <v>1209</v>
      </c>
      <c r="B1389" s="2">
        <f t="shared" si="174"/>
        <v>0</v>
      </c>
      <c r="C1389" s="2">
        <f t="shared" si="175"/>
        <v>3</v>
      </c>
      <c r="L1389" s="29">
        <f t="shared" si="176"/>
        <v>0</v>
      </c>
      <c r="N1389" s="29">
        <f t="shared" si="177"/>
        <v>0</v>
      </c>
      <c r="R1389" s="29">
        <f t="shared" si="178"/>
        <v>0</v>
      </c>
      <c r="V1389" s="29">
        <f t="shared" si="179"/>
        <v>0</v>
      </c>
      <c r="W1389"/>
      <c r="X1389"/>
      <c r="Y1389" s="7"/>
      <c r="Z1389"/>
      <c r="AA1389" s="35"/>
    </row>
    <row r="1390" spans="1:27" hidden="1" x14ac:dyDescent="0.2">
      <c r="A1390" s="6" t="s">
        <v>1210</v>
      </c>
      <c r="B1390" s="2">
        <f t="shared" si="174"/>
        <v>0</v>
      </c>
      <c r="C1390" s="2">
        <f t="shared" si="175"/>
        <v>3</v>
      </c>
      <c r="L1390" s="29">
        <f t="shared" si="176"/>
        <v>0</v>
      </c>
      <c r="N1390" s="29">
        <f t="shared" si="177"/>
        <v>0</v>
      </c>
      <c r="R1390" s="29">
        <f t="shared" si="178"/>
        <v>0</v>
      </c>
      <c r="V1390" s="29">
        <f t="shared" si="179"/>
        <v>0</v>
      </c>
      <c r="W1390"/>
      <c r="X1390"/>
      <c r="Y1390" s="7"/>
      <c r="Z1390"/>
      <c r="AA1390" s="35"/>
    </row>
    <row r="1391" spans="1:27" hidden="1" x14ac:dyDescent="0.2">
      <c r="A1391" s="6" t="s">
        <v>1211</v>
      </c>
      <c r="B1391" s="2">
        <f t="shared" si="174"/>
        <v>0</v>
      </c>
      <c r="C1391" s="2">
        <f t="shared" si="175"/>
        <v>3</v>
      </c>
      <c r="L1391" s="29">
        <f t="shared" si="176"/>
        <v>0</v>
      </c>
      <c r="N1391" s="29">
        <f t="shared" si="177"/>
        <v>0</v>
      </c>
      <c r="R1391" s="29">
        <f t="shared" si="178"/>
        <v>0</v>
      </c>
      <c r="V1391" s="29">
        <f t="shared" si="179"/>
        <v>0</v>
      </c>
      <c r="W1391"/>
      <c r="X1391"/>
      <c r="Y1391" s="7"/>
      <c r="Z1391"/>
      <c r="AA1391" s="35"/>
    </row>
    <row r="1392" spans="1:27" hidden="1" x14ac:dyDescent="0.2">
      <c r="A1392" s="6" t="s">
        <v>1212</v>
      </c>
      <c r="B1392" s="2">
        <f t="shared" si="174"/>
        <v>0</v>
      </c>
      <c r="C1392" s="2">
        <f t="shared" si="175"/>
        <v>3</v>
      </c>
      <c r="L1392" s="29">
        <f t="shared" si="176"/>
        <v>0</v>
      </c>
      <c r="N1392" s="29">
        <f t="shared" si="177"/>
        <v>0</v>
      </c>
      <c r="R1392" s="29">
        <f t="shared" si="178"/>
        <v>0</v>
      </c>
      <c r="V1392" s="29">
        <f t="shared" si="179"/>
        <v>0</v>
      </c>
      <c r="W1392"/>
      <c r="X1392"/>
      <c r="Y1392" s="7"/>
      <c r="Z1392"/>
      <c r="AA1392" s="35"/>
    </row>
    <row r="1393" spans="1:27" hidden="1" x14ac:dyDescent="0.2">
      <c r="A1393" s="6" t="s">
        <v>1213</v>
      </c>
      <c r="B1393" s="2">
        <f t="shared" si="174"/>
        <v>0</v>
      </c>
      <c r="C1393" s="2">
        <f t="shared" si="175"/>
        <v>3</v>
      </c>
      <c r="L1393" s="29">
        <f t="shared" si="176"/>
        <v>0</v>
      </c>
      <c r="N1393" s="29">
        <f t="shared" si="177"/>
        <v>0</v>
      </c>
      <c r="R1393" s="29">
        <f t="shared" si="178"/>
        <v>0</v>
      </c>
      <c r="V1393" s="29">
        <f t="shared" si="179"/>
        <v>0</v>
      </c>
      <c r="W1393"/>
      <c r="X1393"/>
      <c r="Y1393" s="7"/>
      <c r="Z1393"/>
      <c r="AA1393" s="35"/>
    </row>
    <row r="1394" spans="1:27" hidden="1" x14ac:dyDescent="0.2">
      <c r="A1394" s="6" t="s">
        <v>1214</v>
      </c>
      <c r="B1394" s="2">
        <f t="shared" si="174"/>
        <v>0</v>
      </c>
      <c r="C1394" s="2">
        <f t="shared" si="175"/>
        <v>3</v>
      </c>
      <c r="L1394" s="29">
        <f t="shared" si="176"/>
        <v>0</v>
      </c>
      <c r="N1394" s="29">
        <f t="shared" si="177"/>
        <v>0</v>
      </c>
      <c r="R1394" s="29">
        <f t="shared" si="178"/>
        <v>0</v>
      </c>
      <c r="V1394" s="29">
        <f t="shared" si="179"/>
        <v>0</v>
      </c>
      <c r="W1394"/>
      <c r="X1394"/>
      <c r="Y1394" s="7"/>
      <c r="Z1394"/>
      <c r="AA1394" s="35"/>
    </row>
    <row r="1395" spans="1:27" hidden="1" x14ac:dyDescent="0.2">
      <c r="A1395" s="6" t="s">
        <v>1215</v>
      </c>
      <c r="B1395" s="2">
        <f t="shared" si="174"/>
        <v>0</v>
      </c>
      <c r="C1395" s="2">
        <f t="shared" si="175"/>
        <v>3</v>
      </c>
      <c r="L1395" s="29">
        <f t="shared" si="176"/>
        <v>0</v>
      </c>
      <c r="N1395" s="29">
        <f t="shared" si="177"/>
        <v>0</v>
      </c>
      <c r="R1395" s="29">
        <f t="shared" si="178"/>
        <v>0</v>
      </c>
      <c r="V1395" s="29">
        <f t="shared" si="179"/>
        <v>0</v>
      </c>
      <c r="W1395"/>
      <c r="X1395"/>
      <c r="Y1395" s="7"/>
      <c r="Z1395"/>
      <c r="AA1395" s="35"/>
    </row>
    <row r="1396" spans="1:27" hidden="1" x14ac:dyDescent="0.2">
      <c r="A1396" s="6" t="s">
        <v>1216</v>
      </c>
      <c r="B1396" s="2">
        <f t="shared" si="174"/>
        <v>0</v>
      </c>
      <c r="C1396" s="2">
        <f t="shared" si="175"/>
        <v>3</v>
      </c>
      <c r="L1396" s="29">
        <f t="shared" si="176"/>
        <v>0</v>
      </c>
      <c r="N1396" s="29">
        <f t="shared" si="177"/>
        <v>0</v>
      </c>
      <c r="R1396" s="29">
        <f t="shared" si="178"/>
        <v>0</v>
      </c>
      <c r="V1396" s="29">
        <f t="shared" si="179"/>
        <v>0</v>
      </c>
      <c r="W1396"/>
      <c r="X1396"/>
      <c r="Y1396" s="7"/>
      <c r="Z1396"/>
      <c r="AA1396" s="35"/>
    </row>
    <row r="1397" spans="1:27" hidden="1" x14ac:dyDescent="0.2">
      <c r="A1397" s="6" t="s">
        <v>1217</v>
      </c>
      <c r="B1397" s="2">
        <f t="shared" si="174"/>
        <v>0</v>
      </c>
      <c r="C1397" s="2">
        <f t="shared" si="175"/>
        <v>3</v>
      </c>
      <c r="L1397" s="29">
        <f t="shared" si="176"/>
        <v>0</v>
      </c>
      <c r="N1397" s="29">
        <f t="shared" si="177"/>
        <v>0</v>
      </c>
      <c r="R1397" s="29">
        <f t="shared" si="178"/>
        <v>0</v>
      </c>
      <c r="V1397" s="29">
        <f t="shared" si="179"/>
        <v>0</v>
      </c>
      <c r="W1397"/>
      <c r="X1397"/>
      <c r="Y1397" s="7"/>
      <c r="Z1397"/>
      <c r="AA1397" s="35"/>
    </row>
    <row r="1398" spans="1:27" hidden="1" x14ac:dyDescent="0.2">
      <c r="A1398" s="6" t="s">
        <v>1218</v>
      </c>
      <c r="B1398" s="2">
        <f t="shared" si="174"/>
        <v>0</v>
      </c>
      <c r="C1398" s="2">
        <f t="shared" si="175"/>
        <v>3</v>
      </c>
      <c r="L1398" s="29">
        <f t="shared" si="176"/>
        <v>0</v>
      </c>
      <c r="N1398" s="29">
        <f t="shared" si="177"/>
        <v>0</v>
      </c>
      <c r="R1398" s="29">
        <f t="shared" si="178"/>
        <v>0</v>
      </c>
      <c r="V1398" s="29">
        <f t="shared" si="179"/>
        <v>0</v>
      </c>
      <c r="W1398"/>
      <c r="X1398"/>
      <c r="Y1398" s="7"/>
      <c r="Z1398"/>
      <c r="AA1398" s="35"/>
    </row>
    <row r="1399" spans="1:27" hidden="1" x14ac:dyDescent="0.2">
      <c r="A1399" s="6" t="s">
        <v>1219</v>
      </c>
      <c r="B1399" s="2">
        <f t="shared" si="174"/>
        <v>0</v>
      </c>
      <c r="C1399" s="2">
        <f t="shared" si="175"/>
        <v>3</v>
      </c>
      <c r="L1399" s="29">
        <f t="shared" si="176"/>
        <v>0</v>
      </c>
      <c r="N1399" s="29">
        <f t="shared" si="177"/>
        <v>0</v>
      </c>
      <c r="R1399" s="29">
        <f t="shared" si="178"/>
        <v>0</v>
      </c>
      <c r="V1399" s="29">
        <f t="shared" si="179"/>
        <v>0</v>
      </c>
      <c r="W1399"/>
      <c r="X1399"/>
      <c r="Y1399" s="7"/>
      <c r="Z1399"/>
      <c r="AA1399" s="35"/>
    </row>
    <row r="1400" spans="1:27" hidden="1" x14ac:dyDescent="0.2">
      <c r="A1400" s="6" t="s">
        <v>1220</v>
      </c>
      <c r="B1400" s="2">
        <f t="shared" si="174"/>
        <v>0</v>
      </c>
      <c r="C1400" s="2">
        <f t="shared" si="175"/>
        <v>3</v>
      </c>
      <c r="L1400" s="29">
        <f t="shared" si="176"/>
        <v>0</v>
      </c>
      <c r="N1400" s="29">
        <f t="shared" si="177"/>
        <v>0</v>
      </c>
      <c r="R1400" s="29">
        <f t="shared" si="178"/>
        <v>0</v>
      </c>
      <c r="V1400" s="29">
        <f t="shared" si="179"/>
        <v>0</v>
      </c>
      <c r="W1400"/>
      <c r="X1400"/>
      <c r="Y1400" s="7"/>
      <c r="Z1400"/>
      <c r="AA1400" s="35"/>
    </row>
    <row r="1401" spans="1:27" hidden="1" x14ac:dyDescent="0.2">
      <c r="A1401" s="6" t="s">
        <v>1221</v>
      </c>
      <c r="B1401" s="2">
        <f t="shared" si="174"/>
        <v>0</v>
      </c>
      <c r="C1401" s="2">
        <f t="shared" si="175"/>
        <v>3</v>
      </c>
      <c r="L1401" s="29">
        <f t="shared" si="176"/>
        <v>0</v>
      </c>
      <c r="N1401" s="29">
        <f t="shared" si="177"/>
        <v>0</v>
      </c>
      <c r="R1401" s="29">
        <f t="shared" si="178"/>
        <v>0</v>
      </c>
      <c r="V1401" s="29">
        <f t="shared" si="179"/>
        <v>0</v>
      </c>
      <c r="W1401"/>
      <c r="X1401"/>
      <c r="Y1401" s="7"/>
      <c r="Z1401"/>
      <c r="AA1401" s="35"/>
    </row>
    <row r="1402" spans="1:27" hidden="1" x14ac:dyDescent="0.2">
      <c r="A1402" s="6" t="s">
        <v>1222</v>
      </c>
      <c r="B1402" s="2">
        <f t="shared" si="174"/>
        <v>0</v>
      </c>
      <c r="C1402" s="2">
        <f t="shared" si="175"/>
        <v>3</v>
      </c>
      <c r="L1402" s="29">
        <f t="shared" si="176"/>
        <v>0</v>
      </c>
      <c r="N1402" s="29">
        <f t="shared" si="177"/>
        <v>0</v>
      </c>
      <c r="R1402" s="29">
        <f t="shared" si="178"/>
        <v>0</v>
      </c>
      <c r="V1402" s="29">
        <f t="shared" si="179"/>
        <v>0</v>
      </c>
      <c r="W1402"/>
      <c r="X1402"/>
      <c r="Y1402" s="7"/>
      <c r="Z1402"/>
      <c r="AA1402" s="35"/>
    </row>
    <row r="1403" spans="1:27" hidden="1" x14ac:dyDescent="0.2">
      <c r="A1403" s="6" t="s">
        <v>1223</v>
      </c>
      <c r="B1403" s="2">
        <f t="shared" si="174"/>
        <v>0</v>
      </c>
      <c r="C1403" s="2">
        <f t="shared" si="175"/>
        <v>3</v>
      </c>
      <c r="L1403" s="29">
        <f t="shared" si="176"/>
        <v>0</v>
      </c>
      <c r="N1403" s="29">
        <f t="shared" si="177"/>
        <v>0</v>
      </c>
      <c r="R1403" s="29">
        <f t="shared" si="178"/>
        <v>0</v>
      </c>
      <c r="V1403" s="29">
        <f t="shared" si="179"/>
        <v>0</v>
      </c>
      <c r="W1403"/>
      <c r="X1403"/>
      <c r="Y1403" s="7"/>
      <c r="Z1403"/>
      <c r="AA1403" s="35"/>
    </row>
    <row r="1404" spans="1:27" hidden="1" x14ac:dyDescent="0.2">
      <c r="A1404" s="6" t="s">
        <v>1224</v>
      </c>
      <c r="B1404" s="2">
        <f t="shared" si="174"/>
        <v>0</v>
      </c>
      <c r="C1404" s="2">
        <f t="shared" si="175"/>
        <v>3</v>
      </c>
      <c r="L1404" s="29">
        <f t="shared" si="176"/>
        <v>0</v>
      </c>
      <c r="N1404" s="29">
        <f t="shared" si="177"/>
        <v>0</v>
      </c>
      <c r="R1404" s="29">
        <f t="shared" si="178"/>
        <v>0</v>
      </c>
      <c r="V1404" s="29">
        <f t="shared" si="179"/>
        <v>0</v>
      </c>
      <c r="W1404"/>
      <c r="X1404"/>
      <c r="Y1404" s="7"/>
      <c r="Z1404"/>
      <c r="AA1404" s="35"/>
    </row>
    <row r="1405" spans="1:27" hidden="1" x14ac:dyDescent="0.2">
      <c r="A1405" s="6" t="s">
        <v>1225</v>
      </c>
      <c r="B1405" s="2">
        <f t="shared" si="174"/>
        <v>0</v>
      </c>
      <c r="C1405" s="2">
        <f t="shared" si="175"/>
        <v>3</v>
      </c>
      <c r="L1405" s="29">
        <f t="shared" si="176"/>
        <v>0</v>
      </c>
      <c r="N1405" s="29">
        <f t="shared" si="177"/>
        <v>0</v>
      </c>
      <c r="R1405" s="29">
        <f t="shared" si="178"/>
        <v>0</v>
      </c>
      <c r="V1405" s="29">
        <f t="shared" si="179"/>
        <v>0</v>
      </c>
      <c r="W1405"/>
      <c r="X1405"/>
      <c r="Y1405" s="7"/>
      <c r="Z1405"/>
      <c r="AA1405" s="35"/>
    </row>
    <row r="1406" spans="1:27" hidden="1" x14ac:dyDescent="0.2">
      <c r="A1406" s="6" t="s">
        <v>1226</v>
      </c>
      <c r="B1406" s="2">
        <f t="shared" si="174"/>
        <v>0</v>
      </c>
      <c r="C1406" s="2">
        <f t="shared" si="175"/>
        <v>3</v>
      </c>
      <c r="L1406" s="29">
        <f t="shared" si="176"/>
        <v>0</v>
      </c>
      <c r="N1406" s="29">
        <f t="shared" si="177"/>
        <v>0</v>
      </c>
      <c r="R1406" s="29">
        <f t="shared" si="178"/>
        <v>0</v>
      </c>
      <c r="V1406" s="29">
        <f t="shared" si="179"/>
        <v>0</v>
      </c>
      <c r="W1406"/>
      <c r="X1406"/>
      <c r="Y1406" s="7"/>
      <c r="Z1406"/>
      <c r="AA1406" s="35"/>
    </row>
    <row r="1407" spans="1:27" hidden="1" x14ac:dyDescent="0.2">
      <c r="A1407" s="6" t="s">
        <v>1227</v>
      </c>
      <c r="B1407" s="2">
        <f t="shared" si="174"/>
        <v>0</v>
      </c>
      <c r="C1407" s="2">
        <f t="shared" si="175"/>
        <v>3</v>
      </c>
      <c r="L1407" s="29">
        <f t="shared" si="176"/>
        <v>0</v>
      </c>
      <c r="N1407" s="29">
        <f t="shared" si="177"/>
        <v>0</v>
      </c>
      <c r="R1407" s="29">
        <f t="shared" si="178"/>
        <v>0</v>
      </c>
      <c r="V1407" s="29">
        <f t="shared" si="179"/>
        <v>0</v>
      </c>
      <c r="W1407"/>
      <c r="X1407"/>
      <c r="Y1407" s="7"/>
      <c r="Z1407"/>
      <c r="AA1407" s="35"/>
    </row>
    <row r="1408" spans="1:27" hidden="1" x14ac:dyDescent="0.2">
      <c r="A1408" s="6" t="s">
        <v>1228</v>
      </c>
      <c r="B1408" s="2">
        <f t="shared" si="174"/>
        <v>0</v>
      </c>
      <c r="C1408" s="2">
        <f t="shared" si="175"/>
        <v>3</v>
      </c>
      <c r="L1408" s="29">
        <f t="shared" si="176"/>
        <v>0</v>
      </c>
      <c r="N1408" s="29">
        <f t="shared" si="177"/>
        <v>0</v>
      </c>
      <c r="R1408" s="29">
        <f t="shared" si="178"/>
        <v>0</v>
      </c>
      <c r="V1408" s="29">
        <f t="shared" si="179"/>
        <v>0</v>
      </c>
      <c r="W1408"/>
      <c r="X1408"/>
      <c r="Y1408" s="7"/>
      <c r="Z1408"/>
      <c r="AA1408" s="35"/>
    </row>
    <row r="1409" spans="1:31" hidden="1" x14ac:dyDescent="0.2">
      <c r="A1409" s="6" t="s">
        <v>1229</v>
      </c>
      <c r="B1409" s="2">
        <f t="shared" si="174"/>
        <v>0</v>
      </c>
      <c r="C1409" s="2">
        <f t="shared" si="175"/>
        <v>3</v>
      </c>
      <c r="L1409" s="29">
        <f t="shared" si="176"/>
        <v>0</v>
      </c>
      <c r="N1409" s="29">
        <f t="shared" si="177"/>
        <v>0</v>
      </c>
      <c r="R1409" s="29">
        <f t="shared" si="178"/>
        <v>0</v>
      </c>
      <c r="V1409" s="29">
        <f t="shared" si="179"/>
        <v>0</v>
      </c>
      <c r="W1409"/>
      <c r="X1409"/>
      <c r="Y1409" s="7"/>
      <c r="Z1409"/>
      <c r="AA1409" s="35"/>
    </row>
    <row r="1410" spans="1:31" hidden="1" x14ac:dyDescent="0.2">
      <c r="A1410" s="6" t="s">
        <v>1230</v>
      </c>
      <c r="B1410" s="2">
        <f t="shared" si="174"/>
        <v>0</v>
      </c>
      <c r="C1410" s="2">
        <f t="shared" si="175"/>
        <v>3</v>
      </c>
      <c r="L1410" s="29">
        <f t="shared" si="176"/>
        <v>0</v>
      </c>
      <c r="N1410" s="29">
        <f t="shared" si="177"/>
        <v>0</v>
      </c>
      <c r="R1410" s="29">
        <f t="shared" si="178"/>
        <v>0</v>
      </c>
      <c r="V1410" s="29">
        <f t="shared" si="179"/>
        <v>0</v>
      </c>
      <c r="W1410"/>
      <c r="X1410"/>
      <c r="Y1410" s="7"/>
      <c r="Z1410"/>
      <c r="AA1410" s="35"/>
    </row>
    <row r="1411" spans="1:31" hidden="1" x14ac:dyDescent="0.2">
      <c r="A1411" s="6" t="s">
        <v>1231</v>
      </c>
      <c r="B1411" s="2">
        <f t="shared" si="174"/>
        <v>0</v>
      </c>
      <c r="C1411" s="2">
        <f t="shared" si="175"/>
        <v>3</v>
      </c>
      <c r="L1411" s="29">
        <f t="shared" si="176"/>
        <v>0</v>
      </c>
      <c r="N1411" s="29">
        <f t="shared" si="177"/>
        <v>0</v>
      </c>
      <c r="R1411" s="29">
        <f t="shared" si="178"/>
        <v>0</v>
      </c>
      <c r="V1411" s="29">
        <f t="shared" si="179"/>
        <v>0</v>
      </c>
      <c r="W1411"/>
      <c r="X1411"/>
      <c r="Y1411" s="7"/>
      <c r="Z1411"/>
      <c r="AA1411" s="35"/>
    </row>
    <row r="1412" spans="1:31" hidden="1" x14ac:dyDescent="0.2">
      <c r="A1412" s="6" t="s">
        <v>1232</v>
      </c>
      <c r="B1412" s="2">
        <f t="shared" si="174"/>
        <v>0</v>
      </c>
      <c r="C1412" s="2">
        <f t="shared" si="175"/>
        <v>3</v>
      </c>
      <c r="L1412" s="29">
        <f t="shared" si="176"/>
        <v>0</v>
      </c>
      <c r="N1412" s="29">
        <f t="shared" si="177"/>
        <v>0</v>
      </c>
      <c r="R1412" s="29">
        <f t="shared" si="178"/>
        <v>0</v>
      </c>
      <c r="V1412" s="29">
        <f t="shared" si="179"/>
        <v>0</v>
      </c>
      <c r="Y1412" s="7"/>
      <c r="AA1412" s="35"/>
    </row>
    <row r="1413" spans="1:31" hidden="1" x14ac:dyDescent="0.2">
      <c r="B1413" s="2"/>
      <c r="C1413" s="2"/>
      <c r="Y1413" s="7"/>
      <c r="AA1413" s="35"/>
    </row>
    <row r="1414" spans="1:31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A1414" s="36"/>
      <c r="AB1414" s="36"/>
      <c r="AC1414" s="36"/>
      <c r="AD1414" s="40"/>
      <c r="AE1414" s="40"/>
    </row>
    <row r="1415" spans="1:31" x14ac:dyDescent="0.2">
      <c r="A1415" s="6" t="s">
        <v>2327</v>
      </c>
      <c r="B1415" s="2">
        <f t="shared" ref="B1415:B1421" si="180">+L1415+N1415+R1415+V1415+X1415</f>
        <v>0</v>
      </c>
      <c r="C1415" s="2">
        <f t="shared" ref="C1415:C1421" si="181">RANK(B1415,B$1415:B$1614,0)</f>
        <v>3</v>
      </c>
      <c r="D1415" s="4" t="s">
        <v>21</v>
      </c>
      <c r="E1415" s="5" t="s">
        <v>2310</v>
      </c>
      <c r="F1415" s="29">
        <v>2003</v>
      </c>
      <c r="G1415" s="29">
        <v>5</v>
      </c>
      <c r="L1415" s="29">
        <f t="shared" ref="L1415:L1421" si="182">IF(AND(I1415&lt;1,J1415&lt;1,K1415&lt;1),0,IF(250+((150-(I1415*60+J1415))*2)&lt;0,0,IF(K1415&lt;50,250+((150-(I1415*60+J1415))*2),IF(K1415&gt;49,250+((150-(I1415*60+J1415))*2)-1,250+((150-(I1415*60+J1415))*2)))))</f>
        <v>0</v>
      </c>
      <c r="N1415" s="29">
        <f t="shared" ref="N1415:N1421" si="183">IF(M1415&lt;89,0,250+((M1415-172)*3))</f>
        <v>0</v>
      </c>
      <c r="R1415" s="29">
        <f t="shared" ref="R1415:R1421" si="184">IF(AND(O1415&lt;1,P1415&lt;1,Q1415&lt;1),0,IF(250+((540-(O1415*60+P1415))*1)&lt;0,0,250+((540-(O1415*60+P1415))*1)))</f>
        <v>0</v>
      </c>
      <c r="V1415" s="29">
        <f t="shared" ref="V1415:V1421" si="185">IF(AND(S1415&lt;1,T1415&lt;1,U1415&lt;1),0,IF(500+((630-(S1415*60+T1415))*1)&lt;0,0,500+((630-(S1415*60+T1415))*1)))</f>
        <v>0</v>
      </c>
      <c r="Y1415" s="7"/>
      <c r="AA1415" s="35">
        <v>781</v>
      </c>
      <c r="AB1415" s="35">
        <v>838</v>
      </c>
      <c r="AD1415" s="39">
        <f t="shared" ref="AD1415:AD1421" si="186">B1415+AA1415+AB1415+AC1415</f>
        <v>1619</v>
      </c>
      <c r="AE1415" s="39">
        <v>1</v>
      </c>
    </row>
    <row r="1416" spans="1:31" x14ac:dyDescent="0.2">
      <c r="A1416" s="6" t="s">
        <v>2338</v>
      </c>
      <c r="B1416" s="2">
        <f t="shared" si="180"/>
        <v>677</v>
      </c>
      <c r="C1416" s="2">
        <f t="shared" si="181"/>
        <v>1</v>
      </c>
      <c r="D1416" s="4" t="s">
        <v>20</v>
      </c>
      <c r="E1416" s="5" t="s">
        <v>2306</v>
      </c>
      <c r="F1416" s="29">
        <v>2002</v>
      </c>
      <c r="G1416" s="29">
        <v>0</v>
      </c>
      <c r="I1416" s="29">
        <v>2</v>
      </c>
      <c r="J1416" s="29">
        <v>51</v>
      </c>
      <c r="K1416" s="29">
        <v>47</v>
      </c>
      <c r="L1416" s="29">
        <f t="shared" si="182"/>
        <v>208</v>
      </c>
      <c r="M1416" s="29">
        <v>175</v>
      </c>
      <c r="N1416" s="29">
        <f t="shared" si="183"/>
        <v>259</v>
      </c>
      <c r="O1416" s="29">
        <v>9</v>
      </c>
      <c r="P1416" s="29">
        <v>40</v>
      </c>
      <c r="Q1416" s="29">
        <v>95</v>
      </c>
      <c r="R1416" s="29">
        <f t="shared" si="184"/>
        <v>210</v>
      </c>
      <c r="V1416" s="29">
        <f t="shared" si="185"/>
        <v>0</v>
      </c>
      <c r="Y1416" s="7"/>
      <c r="AA1416" s="35">
        <v>0</v>
      </c>
      <c r="AB1416" s="35">
        <v>715</v>
      </c>
      <c r="AD1416" s="39">
        <f t="shared" si="186"/>
        <v>1392</v>
      </c>
      <c r="AE1416" s="39">
        <v>2</v>
      </c>
    </row>
    <row r="1417" spans="1:31" x14ac:dyDescent="0.2">
      <c r="A1417" s="6" t="s">
        <v>2483</v>
      </c>
      <c r="B1417" s="2">
        <f t="shared" si="180"/>
        <v>0</v>
      </c>
      <c r="C1417" s="2">
        <f t="shared" si="181"/>
        <v>3</v>
      </c>
      <c r="D1417" s="4" t="s">
        <v>20</v>
      </c>
      <c r="E1417" s="5" t="s">
        <v>2306</v>
      </c>
      <c r="F1417" s="29">
        <v>2003</v>
      </c>
      <c r="G1417" s="29">
        <v>0</v>
      </c>
      <c r="L1417" s="29">
        <f t="shared" si="182"/>
        <v>0</v>
      </c>
      <c r="N1417" s="29">
        <f t="shared" si="183"/>
        <v>0</v>
      </c>
      <c r="R1417" s="29">
        <f t="shared" si="184"/>
        <v>0</v>
      </c>
      <c r="V1417" s="29">
        <f t="shared" si="185"/>
        <v>0</v>
      </c>
      <c r="Y1417" s="7"/>
      <c r="AA1417" s="35">
        <v>572</v>
      </c>
      <c r="AB1417" s="35">
        <v>625</v>
      </c>
      <c r="AD1417" s="39">
        <f t="shared" si="186"/>
        <v>1197</v>
      </c>
      <c r="AE1417" s="39">
        <v>3</v>
      </c>
    </row>
    <row r="1418" spans="1:31" x14ac:dyDescent="0.2">
      <c r="A1418" s="6" t="s">
        <v>2448</v>
      </c>
      <c r="B1418" s="2">
        <f t="shared" si="180"/>
        <v>425</v>
      </c>
      <c r="C1418" s="2">
        <f t="shared" si="181"/>
        <v>2</v>
      </c>
      <c r="D1418" s="4" t="s">
        <v>20</v>
      </c>
      <c r="E1418" s="5" t="s">
        <v>2462</v>
      </c>
      <c r="F1418" s="29">
        <v>2003</v>
      </c>
      <c r="G1418" s="29">
        <v>0</v>
      </c>
      <c r="I1418" s="29">
        <v>3</v>
      </c>
      <c r="J1418" s="29">
        <v>48</v>
      </c>
      <c r="K1418" s="29">
        <v>72</v>
      </c>
      <c r="L1418" s="29">
        <f t="shared" si="182"/>
        <v>93</v>
      </c>
      <c r="M1418" s="29">
        <v>125</v>
      </c>
      <c r="N1418" s="29">
        <f t="shared" si="183"/>
        <v>109</v>
      </c>
      <c r="O1418" s="29">
        <v>9</v>
      </c>
      <c r="P1418" s="29">
        <v>27</v>
      </c>
      <c r="Q1418" s="29">
        <v>8</v>
      </c>
      <c r="R1418" s="29">
        <f t="shared" si="184"/>
        <v>223</v>
      </c>
      <c r="V1418" s="29">
        <f t="shared" si="185"/>
        <v>0</v>
      </c>
      <c r="Y1418" s="7"/>
      <c r="AA1418" s="35">
        <v>0</v>
      </c>
      <c r="AB1418" s="35">
        <v>720</v>
      </c>
      <c r="AD1418" s="39">
        <f t="shared" si="186"/>
        <v>1145</v>
      </c>
      <c r="AE1418" s="39">
        <v>4</v>
      </c>
    </row>
    <row r="1419" spans="1:31" hidden="1" x14ac:dyDescent="0.2">
      <c r="A1419" s="6" t="s">
        <v>2315</v>
      </c>
      <c r="B1419" s="2">
        <f t="shared" si="180"/>
        <v>0</v>
      </c>
      <c r="C1419" s="2">
        <f t="shared" si="181"/>
        <v>3</v>
      </c>
      <c r="D1419" s="4" t="s">
        <v>21</v>
      </c>
      <c r="E1419" s="5" t="s">
        <v>2308</v>
      </c>
      <c r="F1419" s="29">
        <v>2002</v>
      </c>
      <c r="G1419" s="29">
        <v>5</v>
      </c>
      <c r="L1419" s="29">
        <f t="shared" si="182"/>
        <v>0</v>
      </c>
      <c r="N1419" s="29">
        <f t="shared" si="183"/>
        <v>0</v>
      </c>
      <c r="R1419" s="29">
        <f t="shared" si="184"/>
        <v>0</v>
      </c>
      <c r="V1419" s="29">
        <f t="shared" si="185"/>
        <v>0</v>
      </c>
      <c r="Y1419" s="7"/>
      <c r="AA1419" s="35">
        <v>0</v>
      </c>
      <c r="AB1419" s="35">
        <v>0</v>
      </c>
      <c r="AD1419" s="39">
        <f t="shared" si="186"/>
        <v>0</v>
      </c>
    </row>
    <row r="1420" spans="1:31" hidden="1" x14ac:dyDescent="0.2">
      <c r="A1420" s="6" t="s">
        <v>2351</v>
      </c>
      <c r="B1420" s="2">
        <f t="shared" si="180"/>
        <v>0</v>
      </c>
      <c r="C1420" s="2">
        <f t="shared" si="181"/>
        <v>3</v>
      </c>
      <c r="D1420" s="4" t="s">
        <v>20</v>
      </c>
      <c r="E1420" s="5" t="s">
        <v>2297</v>
      </c>
      <c r="F1420" s="29">
        <v>2003</v>
      </c>
      <c r="G1420" s="29">
        <v>0</v>
      </c>
      <c r="L1420" s="29">
        <f t="shared" si="182"/>
        <v>0</v>
      </c>
      <c r="N1420" s="29">
        <f t="shared" si="183"/>
        <v>0</v>
      </c>
      <c r="R1420" s="29">
        <f t="shared" si="184"/>
        <v>0</v>
      </c>
      <c r="V1420" s="29">
        <f t="shared" si="185"/>
        <v>0</v>
      </c>
      <c r="Y1420" s="7"/>
      <c r="AA1420" s="35">
        <v>0</v>
      </c>
      <c r="AB1420" s="35">
        <v>0</v>
      </c>
      <c r="AD1420" s="39">
        <f t="shared" si="186"/>
        <v>0</v>
      </c>
    </row>
    <row r="1421" spans="1:31" hidden="1" x14ac:dyDescent="0.2">
      <c r="A1421" s="6" t="s">
        <v>2505</v>
      </c>
      <c r="B1421" s="2">
        <f t="shared" si="180"/>
        <v>0</v>
      </c>
      <c r="C1421" s="2">
        <f t="shared" si="181"/>
        <v>3</v>
      </c>
      <c r="L1421" s="29">
        <f t="shared" si="182"/>
        <v>0</v>
      </c>
      <c r="N1421" s="29">
        <f t="shared" si="183"/>
        <v>0</v>
      </c>
      <c r="R1421" s="29">
        <f t="shared" si="184"/>
        <v>0</v>
      </c>
      <c r="V1421" s="29">
        <f t="shared" si="185"/>
        <v>0</v>
      </c>
      <c r="Y1421" s="7"/>
      <c r="AA1421" s="35"/>
      <c r="AD1421" s="39">
        <f t="shared" si="186"/>
        <v>0</v>
      </c>
    </row>
    <row r="1422" spans="1:31" hidden="1" x14ac:dyDescent="0.2">
      <c r="A1422" s="6" t="s">
        <v>1807</v>
      </c>
      <c r="B1422" s="2">
        <f t="shared" ref="B1422:B1484" si="187">+L1422+N1422+R1422+V1422+X1422</f>
        <v>0</v>
      </c>
      <c r="C1422" s="2">
        <f t="shared" ref="C1422:C1484" si="188">RANK(B1422,B$1415:B$1614,0)</f>
        <v>3</v>
      </c>
      <c r="L1422" s="29">
        <f t="shared" ref="L1422:L1484" si="189">IF(AND(I1422&lt;1,J1422&lt;1,K1422&lt;1),0,IF(250+((150-(I1422*60+J1422))*2)&lt;0,0,IF(K1422&lt;50,250+((150-(I1422*60+J1422))*2),IF(K1422&gt;49,250+((150-(I1422*60+J1422))*2)-1,250+((150-(I1422*60+J1422))*2)))))</f>
        <v>0</v>
      </c>
      <c r="N1422" s="29">
        <f t="shared" ref="N1422:N1484" si="190">IF(M1422&lt;89,0,250+((M1422-172)*3))</f>
        <v>0</v>
      </c>
      <c r="R1422" s="29">
        <f t="shared" ref="R1422:R1484" si="191">IF(AND(O1422&lt;1,P1422&lt;1,Q1422&lt;1),0,IF(250+((540-(O1422*60+P1422))*1)&lt;0,0,250+((540-(O1422*60+P1422))*1)))</f>
        <v>0</v>
      </c>
      <c r="V1422" s="29">
        <f t="shared" ref="V1422:V1484" si="192">IF(AND(S1422&lt;1,T1422&lt;1,U1422&lt;1),0,IF(500+((630-(S1422*60+T1422))*1)&lt;0,0,500+((630-(S1422*60+T1422))*1)))</f>
        <v>0</v>
      </c>
      <c r="Y1422" s="7"/>
      <c r="AA1422" s="35"/>
      <c r="AD1422" s="39">
        <f>B1422+AA1422+AB1422</f>
        <v>0</v>
      </c>
    </row>
    <row r="1423" spans="1:31" hidden="1" x14ac:dyDescent="0.2">
      <c r="A1423" s="6" t="s">
        <v>1806</v>
      </c>
      <c r="B1423" s="2">
        <f t="shared" si="187"/>
        <v>0</v>
      </c>
      <c r="C1423" s="2">
        <f t="shared" si="188"/>
        <v>3</v>
      </c>
      <c r="L1423" s="29">
        <f t="shared" si="189"/>
        <v>0</v>
      </c>
      <c r="N1423" s="29">
        <f t="shared" si="190"/>
        <v>0</v>
      </c>
      <c r="R1423" s="29">
        <f t="shared" si="191"/>
        <v>0</v>
      </c>
      <c r="V1423" s="29">
        <f t="shared" si="192"/>
        <v>0</v>
      </c>
      <c r="Y1423" s="7"/>
      <c r="AA1423" s="35"/>
      <c r="AD1423" s="39">
        <f>B1423+AA1423+AB1423</f>
        <v>0</v>
      </c>
    </row>
    <row r="1424" spans="1:31" hidden="1" x14ac:dyDescent="0.2">
      <c r="A1424" s="6" t="s">
        <v>1805</v>
      </c>
      <c r="B1424" s="2">
        <f t="shared" si="187"/>
        <v>0</v>
      </c>
      <c r="C1424" s="2">
        <f t="shared" si="188"/>
        <v>3</v>
      </c>
      <c r="L1424" s="29">
        <f t="shared" si="189"/>
        <v>0</v>
      </c>
      <c r="N1424" s="29">
        <f t="shared" si="190"/>
        <v>0</v>
      </c>
      <c r="R1424" s="29">
        <f t="shared" si="191"/>
        <v>0</v>
      </c>
      <c r="V1424" s="29">
        <f t="shared" si="192"/>
        <v>0</v>
      </c>
      <c r="Y1424" s="7"/>
      <c r="AA1424" s="35"/>
      <c r="AD1424" s="39">
        <f>B1424+AA1424+AB1424</f>
        <v>0</v>
      </c>
    </row>
    <row r="1425" spans="1:30" hidden="1" x14ac:dyDescent="0.2">
      <c r="A1425" s="6" t="s">
        <v>1233</v>
      </c>
      <c r="B1425" s="2">
        <f t="shared" si="187"/>
        <v>0</v>
      </c>
      <c r="C1425" s="2">
        <f t="shared" si="188"/>
        <v>3</v>
      </c>
      <c r="L1425" s="29">
        <f t="shared" si="189"/>
        <v>0</v>
      </c>
      <c r="N1425" s="29">
        <f t="shared" si="190"/>
        <v>0</v>
      </c>
      <c r="R1425" s="29">
        <f t="shared" si="191"/>
        <v>0</v>
      </c>
      <c r="V1425" s="29">
        <f t="shared" si="192"/>
        <v>0</v>
      </c>
      <c r="Y1425" s="7"/>
      <c r="Z1425" s="6"/>
      <c r="AA1425" s="35"/>
      <c r="AD1425" s="39">
        <f t="shared" ref="AD1425:AD1427" si="193">B1425+AA1425+AB1425</f>
        <v>0</v>
      </c>
    </row>
    <row r="1426" spans="1:30" hidden="1" x14ac:dyDescent="0.2">
      <c r="A1426" s="6" t="s">
        <v>1234</v>
      </c>
      <c r="B1426" s="2">
        <f t="shared" si="187"/>
        <v>0</v>
      </c>
      <c r="C1426" s="2">
        <f t="shared" si="188"/>
        <v>3</v>
      </c>
      <c r="L1426" s="29">
        <f t="shared" si="189"/>
        <v>0</v>
      </c>
      <c r="N1426" s="29">
        <f t="shared" si="190"/>
        <v>0</v>
      </c>
      <c r="R1426" s="29">
        <f t="shared" si="191"/>
        <v>0</v>
      </c>
      <c r="V1426" s="29">
        <f t="shared" si="192"/>
        <v>0</v>
      </c>
      <c r="Y1426" s="7"/>
      <c r="AA1426" s="35"/>
      <c r="AD1426" s="39">
        <f t="shared" si="193"/>
        <v>0</v>
      </c>
    </row>
    <row r="1427" spans="1:30" hidden="1" x14ac:dyDescent="0.2">
      <c r="A1427" s="6" t="s">
        <v>1235</v>
      </c>
      <c r="B1427" s="2">
        <f t="shared" si="187"/>
        <v>0</v>
      </c>
      <c r="C1427" s="2">
        <f t="shared" si="188"/>
        <v>3</v>
      </c>
      <c r="L1427" s="29">
        <f t="shared" si="189"/>
        <v>0</v>
      </c>
      <c r="N1427" s="29">
        <f t="shared" si="190"/>
        <v>0</v>
      </c>
      <c r="R1427" s="29">
        <f t="shared" si="191"/>
        <v>0</v>
      </c>
      <c r="V1427" s="29">
        <f t="shared" si="192"/>
        <v>0</v>
      </c>
      <c r="Y1427" s="7"/>
      <c r="AA1427" s="35"/>
      <c r="AD1427" s="39">
        <f t="shared" si="193"/>
        <v>0</v>
      </c>
    </row>
    <row r="1428" spans="1:30" hidden="1" x14ac:dyDescent="0.2">
      <c r="A1428" s="6" t="s">
        <v>1236</v>
      </c>
      <c r="B1428" s="2">
        <f t="shared" si="187"/>
        <v>0</v>
      </c>
      <c r="C1428" s="2">
        <f t="shared" si="188"/>
        <v>3</v>
      </c>
      <c r="L1428" s="29">
        <f t="shared" si="189"/>
        <v>0</v>
      </c>
      <c r="N1428" s="29">
        <f t="shared" si="190"/>
        <v>0</v>
      </c>
      <c r="R1428" s="29">
        <f t="shared" si="191"/>
        <v>0</v>
      </c>
      <c r="V1428" s="29">
        <f t="shared" si="192"/>
        <v>0</v>
      </c>
      <c r="Y1428" s="7"/>
      <c r="AA1428" s="35"/>
    </row>
    <row r="1429" spans="1:30" hidden="1" x14ac:dyDescent="0.2">
      <c r="A1429" s="6" t="s">
        <v>1237</v>
      </c>
      <c r="B1429" s="2">
        <f t="shared" si="187"/>
        <v>0</v>
      </c>
      <c r="C1429" s="2">
        <f t="shared" si="188"/>
        <v>3</v>
      </c>
      <c r="L1429" s="29">
        <f t="shared" si="189"/>
        <v>0</v>
      </c>
      <c r="N1429" s="29">
        <f t="shared" si="190"/>
        <v>0</v>
      </c>
      <c r="R1429" s="29">
        <f t="shared" si="191"/>
        <v>0</v>
      </c>
      <c r="V1429" s="29">
        <f t="shared" si="192"/>
        <v>0</v>
      </c>
      <c r="W1429"/>
      <c r="X1429"/>
      <c r="Y1429" s="7"/>
      <c r="Z1429"/>
      <c r="AA1429" s="35"/>
    </row>
    <row r="1430" spans="1:30" hidden="1" x14ac:dyDescent="0.2">
      <c r="A1430" s="6" t="s">
        <v>1238</v>
      </c>
      <c r="B1430" s="2">
        <f t="shared" si="187"/>
        <v>0</v>
      </c>
      <c r="C1430" s="2">
        <f t="shared" si="188"/>
        <v>3</v>
      </c>
      <c r="L1430" s="29">
        <f t="shared" si="189"/>
        <v>0</v>
      </c>
      <c r="N1430" s="29">
        <f t="shared" si="190"/>
        <v>0</v>
      </c>
      <c r="R1430" s="29">
        <f t="shared" si="191"/>
        <v>0</v>
      </c>
      <c r="V1430" s="29">
        <f t="shared" si="192"/>
        <v>0</v>
      </c>
      <c r="W1430"/>
      <c r="X1430"/>
      <c r="Y1430" s="7"/>
      <c r="Z1430"/>
      <c r="AA1430" s="35"/>
    </row>
    <row r="1431" spans="1:30" hidden="1" x14ac:dyDescent="0.2">
      <c r="A1431" s="6" t="s">
        <v>1239</v>
      </c>
      <c r="B1431" s="2">
        <f t="shared" si="187"/>
        <v>0</v>
      </c>
      <c r="C1431" s="2">
        <f t="shared" si="188"/>
        <v>3</v>
      </c>
      <c r="L1431" s="29">
        <f t="shared" si="189"/>
        <v>0</v>
      </c>
      <c r="N1431" s="29">
        <f t="shared" si="190"/>
        <v>0</v>
      </c>
      <c r="R1431" s="29">
        <f t="shared" si="191"/>
        <v>0</v>
      </c>
      <c r="V1431" s="29">
        <f t="shared" si="192"/>
        <v>0</v>
      </c>
      <c r="W1431"/>
      <c r="X1431"/>
      <c r="Y1431" s="7"/>
      <c r="Z1431"/>
      <c r="AA1431" s="35"/>
    </row>
    <row r="1432" spans="1:30" hidden="1" x14ac:dyDescent="0.2">
      <c r="A1432" s="6" t="s">
        <v>1240</v>
      </c>
      <c r="B1432" s="2">
        <f t="shared" si="187"/>
        <v>0</v>
      </c>
      <c r="C1432" s="2">
        <f t="shared" si="188"/>
        <v>3</v>
      </c>
      <c r="L1432" s="29">
        <f t="shared" si="189"/>
        <v>0</v>
      </c>
      <c r="N1432" s="29">
        <f t="shared" si="190"/>
        <v>0</v>
      </c>
      <c r="R1432" s="29">
        <f t="shared" si="191"/>
        <v>0</v>
      </c>
      <c r="V1432" s="29">
        <f t="shared" si="192"/>
        <v>0</v>
      </c>
      <c r="W1432"/>
      <c r="X1432"/>
      <c r="Y1432" s="7"/>
      <c r="Z1432"/>
      <c r="AA1432" s="35"/>
    </row>
    <row r="1433" spans="1:30" hidden="1" x14ac:dyDescent="0.2">
      <c r="A1433" s="6" t="s">
        <v>1241</v>
      </c>
      <c r="B1433" s="2">
        <f t="shared" si="187"/>
        <v>0</v>
      </c>
      <c r="C1433" s="2">
        <f t="shared" si="188"/>
        <v>3</v>
      </c>
      <c r="L1433" s="29">
        <f t="shared" si="189"/>
        <v>0</v>
      </c>
      <c r="N1433" s="29">
        <f t="shared" si="190"/>
        <v>0</v>
      </c>
      <c r="R1433" s="29">
        <f t="shared" si="191"/>
        <v>0</v>
      </c>
      <c r="V1433" s="29">
        <f t="shared" si="192"/>
        <v>0</v>
      </c>
      <c r="W1433"/>
      <c r="X1433"/>
      <c r="Y1433" s="7"/>
      <c r="Z1433"/>
      <c r="AA1433" s="35"/>
    </row>
    <row r="1434" spans="1:30" hidden="1" x14ac:dyDescent="0.2">
      <c r="A1434" s="6" t="s">
        <v>1242</v>
      </c>
      <c r="B1434" s="2">
        <f t="shared" si="187"/>
        <v>0</v>
      </c>
      <c r="C1434" s="2">
        <f t="shared" si="188"/>
        <v>3</v>
      </c>
      <c r="L1434" s="29">
        <f t="shared" si="189"/>
        <v>0</v>
      </c>
      <c r="N1434" s="29">
        <f t="shared" si="190"/>
        <v>0</v>
      </c>
      <c r="R1434" s="29">
        <f t="shared" si="191"/>
        <v>0</v>
      </c>
      <c r="V1434" s="29">
        <f t="shared" si="192"/>
        <v>0</v>
      </c>
      <c r="W1434"/>
      <c r="X1434"/>
      <c r="Y1434" s="7"/>
      <c r="Z1434"/>
      <c r="AA1434" s="35"/>
    </row>
    <row r="1435" spans="1:30" hidden="1" x14ac:dyDescent="0.2">
      <c r="A1435" s="6" t="s">
        <v>1243</v>
      </c>
      <c r="B1435" s="2">
        <f t="shared" si="187"/>
        <v>0</v>
      </c>
      <c r="C1435" s="2">
        <f t="shared" si="188"/>
        <v>3</v>
      </c>
      <c r="L1435" s="29">
        <f t="shared" si="189"/>
        <v>0</v>
      </c>
      <c r="N1435" s="29">
        <f t="shared" si="190"/>
        <v>0</v>
      </c>
      <c r="R1435" s="29">
        <f t="shared" si="191"/>
        <v>0</v>
      </c>
      <c r="V1435" s="29">
        <f t="shared" si="192"/>
        <v>0</v>
      </c>
      <c r="W1435"/>
      <c r="X1435"/>
      <c r="Y1435" s="7"/>
      <c r="Z1435"/>
      <c r="AA1435" s="35"/>
    </row>
    <row r="1436" spans="1:30" hidden="1" x14ac:dyDescent="0.2">
      <c r="A1436" s="6" t="s">
        <v>1244</v>
      </c>
      <c r="B1436" s="2">
        <f t="shared" si="187"/>
        <v>0</v>
      </c>
      <c r="C1436" s="2">
        <f t="shared" si="188"/>
        <v>3</v>
      </c>
      <c r="L1436" s="29">
        <f t="shared" si="189"/>
        <v>0</v>
      </c>
      <c r="N1436" s="29">
        <f t="shared" si="190"/>
        <v>0</v>
      </c>
      <c r="R1436" s="29">
        <f t="shared" si="191"/>
        <v>0</v>
      </c>
      <c r="V1436" s="29">
        <f t="shared" si="192"/>
        <v>0</v>
      </c>
      <c r="W1436"/>
      <c r="X1436"/>
      <c r="Y1436" s="7"/>
      <c r="Z1436"/>
      <c r="AA1436" s="35"/>
    </row>
    <row r="1437" spans="1:30" hidden="1" x14ac:dyDescent="0.2">
      <c r="A1437" s="6" t="s">
        <v>1245</v>
      </c>
      <c r="B1437" s="2">
        <f t="shared" si="187"/>
        <v>0</v>
      </c>
      <c r="C1437" s="2">
        <f t="shared" si="188"/>
        <v>3</v>
      </c>
      <c r="L1437" s="29">
        <f t="shared" si="189"/>
        <v>0</v>
      </c>
      <c r="N1437" s="29">
        <f t="shared" si="190"/>
        <v>0</v>
      </c>
      <c r="R1437" s="29">
        <f t="shared" si="191"/>
        <v>0</v>
      </c>
      <c r="V1437" s="29">
        <f t="shared" si="192"/>
        <v>0</v>
      </c>
      <c r="W1437"/>
      <c r="X1437"/>
      <c r="Y1437" s="7"/>
      <c r="Z1437"/>
      <c r="AA1437" s="35"/>
    </row>
    <row r="1438" spans="1:30" hidden="1" x14ac:dyDescent="0.2">
      <c r="A1438" s="6" t="s">
        <v>1246</v>
      </c>
      <c r="B1438" s="2">
        <f t="shared" si="187"/>
        <v>0</v>
      </c>
      <c r="C1438" s="2">
        <f t="shared" si="188"/>
        <v>3</v>
      </c>
      <c r="L1438" s="29">
        <f t="shared" si="189"/>
        <v>0</v>
      </c>
      <c r="N1438" s="29">
        <f t="shared" si="190"/>
        <v>0</v>
      </c>
      <c r="R1438" s="29">
        <f t="shared" si="191"/>
        <v>0</v>
      </c>
      <c r="V1438" s="29">
        <f t="shared" si="192"/>
        <v>0</v>
      </c>
      <c r="W1438"/>
      <c r="X1438"/>
      <c r="Y1438" s="7"/>
      <c r="Z1438"/>
      <c r="AA1438" s="35"/>
    </row>
    <row r="1439" spans="1:30" hidden="1" x14ac:dyDescent="0.2">
      <c r="A1439" s="6" t="s">
        <v>1247</v>
      </c>
      <c r="B1439" s="2">
        <f t="shared" si="187"/>
        <v>0</v>
      </c>
      <c r="C1439" s="2">
        <f t="shared" si="188"/>
        <v>3</v>
      </c>
      <c r="L1439" s="29">
        <f t="shared" si="189"/>
        <v>0</v>
      </c>
      <c r="N1439" s="29">
        <f t="shared" si="190"/>
        <v>0</v>
      </c>
      <c r="R1439" s="29">
        <f t="shared" si="191"/>
        <v>0</v>
      </c>
      <c r="V1439" s="29">
        <f t="shared" si="192"/>
        <v>0</v>
      </c>
      <c r="W1439"/>
      <c r="X1439"/>
      <c r="Y1439" s="7"/>
      <c r="Z1439"/>
      <c r="AA1439" s="35"/>
    </row>
    <row r="1440" spans="1:30" hidden="1" x14ac:dyDescent="0.2">
      <c r="A1440" s="6" t="s">
        <v>1248</v>
      </c>
      <c r="B1440" s="2">
        <f t="shared" si="187"/>
        <v>0</v>
      </c>
      <c r="C1440" s="2">
        <f t="shared" si="188"/>
        <v>3</v>
      </c>
      <c r="L1440" s="29">
        <f t="shared" si="189"/>
        <v>0</v>
      </c>
      <c r="N1440" s="29">
        <f t="shared" si="190"/>
        <v>0</v>
      </c>
      <c r="R1440" s="29">
        <f t="shared" si="191"/>
        <v>0</v>
      </c>
      <c r="V1440" s="29">
        <f t="shared" si="192"/>
        <v>0</v>
      </c>
      <c r="W1440"/>
      <c r="X1440"/>
      <c r="Y1440" s="7"/>
      <c r="Z1440"/>
      <c r="AA1440" s="35"/>
    </row>
    <row r="1441" spans="1:27" hidden="1" x14ac:dyDescent="0.2">
      <c r="A1441" s="6" t="s">
        <v>1249</v>
      </c>
      <c r="B1441" s="2">
        <f t="shared" si="187"/>
        <v>0</v>
      </c>
      <c r="C1441" s="2">
        <f t="shared" si="188"/>
        <v>3</v>
      </c>
      <c r="L1441" s="29">
        <f t="shared" si="189"/>
        <v>0</v>
      </c>
      <c r="N1441" s="29">
        <f t="shared" si="190"/>
        <v>0</v>
      </c>
      <c r="R1441" s="29">
        <f t="shared" si="191"/>
        <v>0</v>
      </c>
      <c r="V1441" s="29">
        <f t="shared" si="192"/>
        <v>0</v>
      </c>
      <c r="W1441"/>
      <c r="X1441"/>
      <c r="Y1441" s="7"/>
      <c r="Z1441"/>
      <c r="AA1441" s="35"/>
    </row>
    <row r="1442" spans="1:27" hidden="1" x14ac:dyDescent="0.2">
      <c r="A1442" s="6" t="s">
        <v>1250</v>
      </c>
      <c r="B1442" s="2">
        <f t="shared" si="187"/>
        <v>0</v>
      </c>
      <c r="C1442" s="2">
        <f t="shared" si="188"/>
        <v>3</v>
      </c>
      <c r="L1442" s="29">
        <f t="shared" si="189"/>
        <v>0</v>
      </c>
      <c r="N1442" s="29">
        <f t="shared" si="190"/>
        <v>0</v>
      </c>
      <c r="R1442" s="29">
        <f t="shared" si="191"/>
        <v>0</v>
      </c>
      <c r="V1442" s="29">
        <f t="shared" si="192"/>
        <v>0</v>
      </c>
      <c r="W1442"/>
      <c r="X1442"/>
      <c r="Y1442" s="7"/>
      <c r="Z1442"/>
      <c r="AA1442" s="35"/>
    </row>
    <row r="1443" spans="1:27" hidden="1" x14ac:dyDescent="0.2">
      <c r="A1443" s="6" t="s">
        <v>1251</v>
      </c>
      <c r="B1443" s="2">
        <f t="shared" si="187"/>
        <v>0</v>
      </c>
      <c r="C1443" s="2">
        <f t="shared" si="188"/>
        <v>3</v>
      </c>
      <c r="L1443" s="29">
        <f t="shared" si="189"/>
        <v>0</v>
      </c>
      <c r="N1443" s="29">
        <f t="shared" si="190"/>
        <v>0</v>
      </c>
      <c r="R1443" s="29">
        <f t="shared" si="191"/>
        <v>0</v>
      </c>
      <c r="V1443" s="29">
        <f t="shared" si="192"/>
        <v>0</v>
      </c>
      <c r="W1443"/>
      <c r="X1443"/>
      <c r="Y1443" s="7"/>
      <c r="Z1443"/>
      <c r="AA1443" s="35"/>
    </row>
    <row r="1444" spans="1:27" hidden="1" x14ac:dyDescent="0.2">
      <c r="A1444" s="6" t="s">
        <v>1252</v>
      </c>
      <c r="B1444" s="2">
        <f t="shared" si="187"/>
        <v>0</v>
      </c>
      <c r="C1444" s="2">
        <f t="shared" si="188"/>
        <v>3</v>
      </c>
      <c r="L1444" s="29">
        <f t="shared" si="189"/>
        <v>0</v>
      </c>
      <c r="N1444" s="29">
        <f t="shared" si="190"/>
        <v>0</v>
      </c>
      <c r="R1444" s="29">
        <f t="shared" si="191"/>
        <v>0</v>
      </c>
      <c r="V1444" s="29">
        <f t="shared" si="192"/>
        <v>0</v>
      </c>
      <c r="W1444"/>
      <c r="X1444"/>
      <c r="Y1444" s="7"/>
      <c r="Z1444"/>
      <c r="AA1444" s="35"/>
    </row>
    <row r="1445" spans="1:27" hidden="1" x14ac:dyDescent="0.2">
      <c r="A1445" s="6" t="s">
        <v>1253</v>
      </c>
      <c r="B1445" s="2">
        <f t="shared" si="187"/>
        <v>0</v>
      </c>
      <c r="C1445" s="2">
        <f t="shared" si="188"/>
        <v>3</v>
      </c>
      <c r="L1445" s="29">
        <f t="shared" si="189"/>
        <v>0</v>
      </c>
      <c r="N1445" s="29">
        <f t="shared" si="190"/>
        <v>0</v>
      </c>
      <c r="R1445" s="29">
        <f t="shared" si="191"/>
        <v>0</v>
      </c>
      <c r="V1445" s="29">
        <f t="shared" si="192"/>
        <v>0</v>
      </c>
      <c r="W1445"/>
      <c r="X1445"/>
      <c r="Y1445" s="7"/>
      <c r="Z1445"/>
      <c r="AA1445" s="35"/>
    </row>
    <row r="1446" spans="1:27" hidden="1" x14ac:dyDescent="0.2">
      <c r="A1446" s="6" t="s">
        <v>1254</v>
      </c>
      <c r="B1446" s="2">
        <f t="shared" si="187"/>
        <v>0</v>
      </c>
      <c r="C1446" s="2">
        <f t="shared" si="188"/>
        <v>3</v>
      </c>
      <c r="L1446" s="29">
        <f t="shared" si="189"/>
        <v>0</v>
      </c>
      <c r="N1446" s="29">
        <f t="shared" si="190"/>
        <v>0</v>
      </c>
      <c r="R1446" s="29">
        <f t="shared" si="191"/>
        <v>0</v>
      </c>
      <c r="V1446" s="29">
        <f t="shared" si="192"/>
        <v>0</v>
      </c>
      <c r="W1446"/>
      <c r="X1446"/>
      <c r="Y1446" s="7"/>
      <c r="Z1446"/>
      <c r="AA1446" s="35"/>
    </row>
    <row r="1447" spans="1:27" hidden="1" x14ac:dyDescent="0.2">
      <c r="A1447" s="6" t="s">
        <v>1255</v>
      </c>
      <c r="B1447" s="2">
        <f t="shared" si="187"/>
        <v>0</v>
      </c>
      <c r="C1447" s="2">
        <f t="shared" si="188"/>
        <v>3</v>
      </c>
      <c r="L1447" s="29">
        <f t="shared" si="189"/>
        <v>0</v>
      </c>
      <c r="N1447" s="29">
        <f t="shared" si="190"/>
        <v>0</v>
      </c>
      <c r="R1447" s="29">
        <f t="shared" si="191"/>
        <v>0</v>
      </c>
      <c r="V1447" s="29">
        <f t="shared" si="192"/>
        <v>0</v>
      </c>
      <c r="W1447"/>
      <c r="X1447"/>
      <c r="Y1447" s="7"/>
      <c r="Z1447"/>
      <c r="AA1447" s="35"/>
    </row>
    <row r="1448" spans="1:27" hidden="1" x14ac:dyDescent="0.2">
      <c r="A1448" s="6" t="s">
        <v>1256</v>
      </c>
      <c r="B1448" s="2">
        <f t="shared" si="187"/>
        <v>0</v>
      </c>
      <c r="C1448" s="2">
        <f t="shared" si="188"/>
        <v>3</v>
      </c>
      <c r="L1448" s="29">
        <f t="shared" si="189"/>
        <v>0</v>
      </c>
      <c r="N1448" s="29">
        <f t="shared" si="190"/>
        <v>0</v>
      </c>
      <c r="R1448" s="29">
        <f t="shared" si="191"/>
        <v>0</v>
      </c>
      <c r="V1448" s="29">
        <f t="shared" si="192"/>
        <v>0</v>
      </c>
      <c r="W1448"/>
      <c r="X1448"/>
      <c r="Y1448" s="7"/>
      <c r="Z1448"/>
      <c r="AA1448" s="35"/>
    </row>
    <row r="1449" spans="1:27" hidden="1" x14ac:dyDescent="0.2">
      <c r="A1449" s="6" t="s">
        <v>1257</v>
      </c>
      <c r="B1449" s="2">
        <f t="shared" si="187"/>
        <v>0</v>
      </c>
      <c r="C1449" s="2">
        <f t="shared" si="188"/>
        <v>3</v>
      </c>
      <c r="L1449" s="29">
        <f t="shared" si="189"/>
        <v>0</v>
      </c>
      <c r="N1449" s="29">
        <f t="shared" si="190"/>
        <v>0</v>
      </c>
      <c r="R1449" s="29">
        <f t="shared" si="191"/>
        <v>0</v>
      </c>
      <c r="V1449" s="29">
        <f t="shared" si="192"/>
        <v>0</v>
      </c>
      <c r="W1449"/>
      <c r="X1449"/>
      <c r="Y1449" s="7"/>
      <c r="Z1449"/>
      <c r="AA1449" s="35"/>
    </row>
    <row r="1450" spans="1:27" hidden="1" x14ac:dyDescent="0.2">
      <c r="A1450" s="6" t="s">
        <v>1258</v>
      </c>
      <c r="B1450" s="2">
        <f t="shared" si="187"/>
        <v>0</v>
      </c>
      <c r="C1450" s="2">
        <f t="shared" si="188"/>
        <v>3</v>
      </c>
      <c r="L1450" s="29">
        <f t="shared" si="189"/>
        <v>0</v>
      </c>
      <c r="N1450" s="29">
        <f t="shared" si="190"/>
        <v>0</v>
      </c>
      <c r="R1450" s="29">
        <f t="shared" si="191"/>
        <v>0</v>
      </c>
      <c r="V1450" s="29">
        <f t="shared" si="192"/>
        <v>0</v>
      </c>
      <c r="W1450"/>
      <c r="X1450"/>
      <c r="Y1450" s="7"/>
      <c r="Z1450"/>
      <c r="AA1450" s="35"/>
    </row>
    <row r="1451" spans="1:27" hidden="1" x14ac:dyDescent="0.2">
      <c r="A1451" s="6" t="s">
        <v>1259</v>
      </c>
      <c r="B1451" s="2">
        <f t="shared" si="187"/>
        <v>0</v>
      </c>
      <c r="C1451" s="2">
        <f t="shared" si="188"/>
        <v>3</v>
      </c>
      <c r="L1451" s="29">
        <f t="shared" si="189"/>
        <v>0</v>
      </c>
      <c r="N1451" s="29">
        <f t="shared" si="190"/>
        <v>0</v>
      </c>
      <c r="R1451" s="29">
        <f t="shared" si="191"/>
        <v>0</v>
      </c>
      <c r="V1451" s="29">
        <f t="shared" si="192"/>
        <v>0</v>
      </c>
      <c r="W1451"/>
      <c r="X1451"/>
      <c r="Y1451" s="7"/>
      <c r="Z1451"/>
      <c r="AA1451" s="35"/>
    </row>
    <row r="1452" spans="1:27" hidden="1" x14ac:dyDescent="0.2">
      <c r="A1452" s="6" t="s">
        <v>1260</v>
      </c>
      <c r="B1452" s="2">
        <f t="shared" si="187"/>
        <v>0</v>
      </c>
      <c r="C1452" s="2">
        <f t="shared" si="188"/>
        <v>3</v>
      </c>
      <c r="L1452" s="29">
        <f t="shared" si="189"/>
        <v>0</v>
      </c>
      <c r="N1452" s="29">
        <f t="shared" si="190"/>
        <v>0</v>
      </c>
      <c r="R1452" s="29">
        <f t="shared" si="191"/>
        <v>0</v>
      </c>
      <c r="V1452" s="29">
        <f t="shared" si="192"/>
        <v>0</v>
      </c>
      <c r="W1452"/>
      <c r="X1452"/>
      <c r="Y1452" s="7"/>
      <c r="Z1452"/>
      <c r="AA1452" s="35"/>
    </row>
    <row r="1453" spans="1:27" hidden="1" x14ac:dyDescent="0.2">
      <c r="A1453" s="6" t="s">
        <v>1261</v>
      </c>
      <c r="B1453" s="2">
        <f t="shared" si="187"/>
        <v>0</v>
      </c>
      <c r="C1453" s="2">
        <f t="shared" si="188"/>
        <v>3</v>
      </c>
      <c r="L1453" s="29">
        <f t="shared" si="189"/>
        <v>0</v>
      </c>
      <c r="N1453" s="29">
        <f t="shared" si="190"/>
        <v>0</v>
      </c>
      <c r="R1453" s="29">
        <f t="shared" si="191"/>
        <v>0</v>
      </c>
      <c r="V1453" s="29">
        <f t="shared" si="192"/>
        <v>0</v>
      </c>
      <c r="W1453"/>
      <c r="X1453"/>
      <c r="Y1453" s="7"/>
      <c r="Z1453"/>
      <c r="AA1453" s="35"/>
    </row>
    <row r="1454" spans="1:27" hidden="1" x14ac:dyDescent="0.2">
      <c r="A1454" s="6" t="s">
        <v>1262</v>
      </c>
      <c r="B1454" s="2">
        <f t="shared" si="187"/>
        <v>0</v>
      </c>
      <c r="C1454" s="2">
        <f t="shared" si="188"/>
        <v>3</v>
      </c>
      <c r="L1454" s="29">
        <f t="shared" si="189"/>
        <v>0</v>
      </c>
      <c r="N1454" s="29">
        <f t="shared" si="190"/>
        <v>0</v>
      </c>
      <c r="R1454" s="29">
        <f t="shared" si="191"/>
        <v>0</v>
      </c>
      <c r="V1454" s="29">
        <f t="shared" si="192"/>
        <v>0</v>
      </c>
      <c r="W1454"/>
      <c r="X1454"/>
      <c r="Y1454" s="7"/>
      <c r="Z1454"/>
      <c r="AA1454" s="35"/>
    </row>
    <row r="1455" spans="1:27" hidden="1" x14ac:dyDescent="0.2">
      <c r="A1455" s="6" t="s">
        <v>1263</v>
      </c>
      <c r="B1455" s="2">
        <f t="shared" si="187"/>
        <v>0</v>
      </c>
      <c r="C1455" s="2">
        <f t="shared" si="188"/>
        <v>3</v>
      </c>
      <c r="L1455" s="29">
        <f t="shared" si="189"/>
        <v>0</v>
      </c>
      <c r="N1455" s="29">
        <f t="shared" si="190"/>
        <v>0</v>
      </c>
      <c r="R1455" s="29">
        <f t="shared" si="191"/>
        <v>0</v>
      </c>
      <c r="V1455" s="29">
        <f t="shared" si="192"/>
        <v>0</v>
      </c>
      <c r="W1455"/>
      <c r="X1455"/>
      <c r="Y1455" s="7"/>
      <c r="Z1455"/>
      <c r="AA1455" s="35"/>
    </row>
    <row r="1456" spans="1:27" hidden="1" x14ac:dyDescent="0.2">
      <c r="A1456" s="6" t="s">
        <v>1264</v>
      </c>
      <c r="B1456" s="2">
        <f t="shared" si="187"/>
        <v>0</v>
      </c>
      <c r="C1456" s="2">
        <f t="shared" si="188"/>
        <v>3</v>
      </c>
      <c r="L1456" s="29">
        <f t="shared" si="189"/>
        <v>0</v>
      </c>
      <c r="N1456" s="29">
        <f t="shared" si="190"/>
        <v>0</v>
      </c>
      <c r="R1456" s="29">
        <f t="shared" si="191"/>
        <v>0</v>
      </c>
      <c r="V1456" s="29">
        <f t="shared" si="192"/>
        <v>0</v>
      </c>
      <c r="W1456"/>
      <c r="X1456"/>
      <c r="Y1456" s="7"/>
      <c r="Z1456"/>
      <c r="AA1456" s="35"/>
    </row>
    <row r="1457" spans="1:27" hidden="1" x14ac:dyDescent="0.2">
      <c r="A1457" s="6" t="s">
        <v>1265</v>
      </c>
      <c r="B1457" s="2">
        <f t="shared" si="187"/>
        <v>0</v>
      </c>
      <c r="C1457" s="2">
        <f t="shared" si="188"/>
        <v>3</v>
      </c>
      <c r="L1457" s="29">
        <f t="shared" si="189"/>
        <v>0</v>
      </c>
      <c r="N1457" s="29">
        <f t="shared" si="190"/>
        <v>0</v>
      </c>
      <c r="R1457" s="29">
        <f t="shared" si="191"/>
        <v>0</v>
      </c>
      <c r="V1457" s="29">
        <f t="shared" si="192"/>
        <v>0</v>
      </c>
      <c r="W1457"/>
      <c r="X1457"/>
      <c r="Y1457" s="7"/>
      <c r="Z1457"/>
      <c r="AA1457" s="35"/>
    </row>
    <row r="1458" spans="1:27" hidden="1" x14ac:dyDescent="0.2">
      <c r="A1458" s="6" t="s">
        <v>1266</v>
      </c>
      <c r="B1458" s="2">
        <f t="shared" si="187"/>
        <v>0</v>
      </c>
      <c r="C1458" s="2">
        <f t="shared" si="188"/>
        <v>3</v>
      </c>
      <c r="L1458" s="29">
        <f t="shared" si="189"/>
        <v>0</v>
      </c>
      <c r="N1458" s="29">
        <f t="shared" si="190"/>
        <v>0</v>
      </c>
      <c r="R1458" s="29">
        <f t="shared" si="191"/>
        <v>0</v>
      </c>
      <c r="V1458" s="29">
        <f t="shared" si="192"/>
        <v>0</v>
      </c>
      <c r="W1458"/>
      <c r="X1458"/>
      <c r="Y1458" s="7"/>
      <c r="Z1458"/>
      <c r="AA1458" s="35"/>
    </row>
    <row r="1459" spans="1:27" hidden="1" x14ac:dyDescent="0.2">
      <c r="A1459" s="6" t="s">
        <v>1267</v>
      </c>
      <c r="B1459" s="2">
        <f t="shared" si="187"/>
        <v>0</v>
      </c>
      <c r="C1459" s="2">
        <f t="shared" si="188"/>
        <v>3</v>
      </c>
      <c r="L1459" s="29">
        <f t="shared" si="189"/>
        <v>0</v>
      </c>
      <c r="N1459" s="29">
        <f t="shared" si="190"/>
        <v>0</v>
      </c>
      <c r="R1459" s="29">
        <f t="shared" si="191"/>
        <v>0</v>
      </c>
      <c r="V1459" s="29">
        <f t="shared" si="192"/>
        <v>0</v>
      </c>
      <c r="W1459"/>
      <c r="X1459"/>
      <c r="Y1459" s="7"/>
      <c r="Z1459"/>
      <c r="AA1459" s="35"/>
    </row>
    <row r="1460" spans="1:27" hidden="1" x14ac:dyDescent="0.2">
      <c r="A1460" s="6" t="s">
        <v>1268</v>
      </c>
      <c r="B1460" s="2">
        <f t="shared" si="187"/>
        <v>0</v>
      </c>
      <c r="C1460" s="2">
        <f t="shared" si="188"/>
        <v>3</v>
      </c>
      <c r="L1460" s="29">
        <f t="shared" si="189"/>
        <v>0</v>
      </c>
      <c r="N1460" s="29">
        <f t="shared" si="190"/>
        <v>0</v>
      </c>
      <c r="R1460" s="29">
        <f t="shared" si="191"/>
        <v>0</v>
      </c>
      <c r="V1460" s="29">
        <f t="shared" si="192"/>
        <v>0</v>
      </c>
      <c r="W1460"/>
      <c r="X1460"/>
      <c r="Y1460" s="7"/>
      <c r="Z1460"/>
      <c r="AA1460" s="35"/>
    </row>
    <row r="1461" spans="1:27" hidden="1" x14ac:dyDescent="0.2">
      <c r="A1461" s="6" t="s">
        <v>1269</v>
      </c>
      <c r="B1461" s="2">
        <f t="shared" si="187"/>
        <v>0</v>
      </c>
      <c r="C1461" s="2">
        <f t="shared" si="188"/>
        <v>3</v>
      </c>
      <c r="L1461" s="29">
        <f t="shared" si="189"/>
        <v>0</v>
      </c>
      <c r="N1461" s="29">
        <f t="shared" si="190"/>
        <v>0</v>
      </c>
      <c r="R1461" s="29">
        <f t="shared" si="191"/>
        <v>0</v>
      </c>
      <c r="V1461" s="29">
        <f t="shared" si="192"/>
        <v>0</v>
      </c>
      <c r="W1461"/>
      <c r="X1461"/>
      <c r="Y1461" s="7"/>
      <c r="Z1461"/>
      <c r="AA1461" s="35"/>
    </row>
    <row r="1462" spans="1:27" hidden="1" x14ac:dyDescent="0.2">
      <c r="A1462" s="6" t="s">
        <v>1270</v>
      </c>
      <c r="B1462" s="2">
        <f t="shared" si="187"/>
        <v>0</v>
      </c>
      <c r="C1462" s="2">
        <f t="shared" si="188"/>
        <v>3</v>
      </c>
      <c r="L1462" s="29">
        <f t="shared" si="189"/>
        <v>0</v>
      </c>
      <c r="N1462" s="29">
        <f t="shared" si="190"/>
        <v>0</v>
      </c>
      <c r="R1462" s="29">
        <f t="shared" si="191"/>
        <v>0</v>
      </c>
      <c r="V1462" s="29">
        <f t="shared" si="192"/>
        <v>0</v>
      </c>
      <c r="W1462"/>
      <c r="X1462"/>
      <c r="Y1462" s="7"/>
      <c r="Z1462"/>
      <c r="AA1462" s="35"/>
    </row>
    <row r="1463" spans="1:27" hidden="1" x14ac:dyDescent="0.2">
      <c r="A1463" s="6" t="s">
        <v>1271</v>
      </c>
      <c r="B1463" s="2">
        <f t="shared" si="187"/>
        <v>0</v>
      </c>
      <c r="C1463" s="2">
        <f t="shared" si="188"/>
        <v>3</v>
      </c>
      <c r="L1463" s="29">
        <f t="shared" si="189"/>
        <v>0</v>
      </c>
      <c r="N1463" s="29">
        <f t="shared" si="190"/>
        <v>0</v>
      </c>
      <c r="R1463" s="29">
        <f t="shared" si="191"/>
        <v>0</v>
      </c>
      <c r="V1463" s="29">
        <f t="shared" si="192"/>
        <v>0</v>
      </c>
      <c r="W1463"/>
      <c r="X1463"/>
      <c r="Y1463" s="7"/>
      <c r="Z1463"/>
      <c r="AA1463" s="35"/>
    </row>
    <row r="1464" spans="1:27" hidden="1" x14ac:dyDescent="0.2">
      <c r="A1464" s="6" t="s">
        <v>1272</v>
      </c>
      <c r="B1464" s="2">
        <f t="shared" si="187"/>
        <v>0</v>
      </c>
      <c r="C1464" s="2">
        <f t="shared" si="188"/>
        <v>3</v>
      </c>
      <c r="L1464" s="29">
        <f t="shared" si="189"/>
        <v>0</v>
      </c>
      <c r="N1464" s="29">
        <f t="shared" si="190"/>
        <v>0</v>
      </c>
      <c r="R1464" s="29">
        <f t="shared" si="191"/>
        <v>0</v>
      </c>
      <c r="V1464" s="29">
        <f t="shared" si="192"/>
        <v>0</v>
      </c>
      <c r="W1464"/>
      <c r="X1464"/>
      <c r="Y1464" s="7"/>
      <c r="Z1464"/>
      <c r="AA1464" s="35"/>
    </row>
    <row r="1465" spans="1:27" hidden="1" x14ac:dyDescent="0.2">
      <c r="A1465" s="6" t="s">
        <v>1273</v>
      </c>
      <c r="B1465" s="2">
        <f t="shared" si="187"/>
        <v>0</v>
      </c>
      <c r="C1465" s="2">
        <f t="shared" si="188"/>
        <v>3</v>
      </c>
      <c r="L1465" s="29">
        <f t="shared" si="189"/>
        <v>0</v>
      </c>
      <c r="N1465" s="29">
        <f t="shared" si="190"/>
        <v>0</v>
      </c>
      <c r="R1465" s="29">
        <f t="shared" si="191"/>
        <v>0</v>
      </c>
      <c r="V1465" s="29">
        <f t="shared" si="192"/>
        <v>0</v>
      </c>
      <c r="W1465"/>
      <c r="X1465"/>
      <c r="Y1465" s="7"/>
      <c r="Z1465"/>
      <c r="AA1465" s="35"/>
    </row>
    <row r="1466" spans="1:27" hidden="1" x14ac:dyDescent="0.2">
      <c r="A1466" s="6" t="s">
        <v>1274</v>
      </c>
      <c r="B1466" s="2">
        <f t="shared" si="187"/>
        <v>0</v>
      </c>
      <c r="C1466" s="2">
        <f t="shared" si="188"/>
        <v>3</v>
      </c>
      <c r="L1466" s="29">
        <f t="shared" si="189"/>
        <v>0</v>
      </c>
      <c r="N1466" s="29">
        <f t="shared" si="190"/>
        <v>0</v>
      </c>
      <c r="R1466" s="29">
        <f t="shared" si="191"/>
        <v>0</v>
      </c>
      <c r="V1466" s="29">
        <f t="shared" si="192"/>
        <v>0</v>
      </c>
      <c r="W1466"/>
      <c r="X1466"/>
      <c r="Y1466" s="7"/>
      <c r="Z1466"/>
      <c r="AA1466" s="35"/>
    </row>
    <row r="1467" spans="1:27" hidden="1" x14ac:dyDescent="0.2">
      <c r="A1467" s="6" t="s">
        <v>1275</v>
      </c>
      <c r="B1467" s="2">
        <f t="shared" si="187"/>
        <v>0</v>
      </c>
      <c r="C1467" s="2">
        <f t="shared" si="188"/>
        <v>3</v>
      </c>
      <c r="L1467" s="29">
        <f t="shared" si="189"/>
        <v>0</v>
      </c>
      <c r="N1467" s="29">
        <f t="shared" si="190"/>
        <v>0</v>
      </c>
      <c r="R1467" s="29">
        <f t="shared" si="191"/>
        <v>0</v>
      </c>
      <c r="V1467" s="29">
        <f t="shared" si="192"/>
        <v>0</v>
      </c>
      <c r="W1467"/>
      <c r="X1467"/>
      <c r="Y1467" s="7"/>
      <c r="Z1467"/>
      <c r="AA1467" s="35"/>
    </row>
    <row r="1468" spans="1:27" hidden="1" x14ac:dyDescent="0.2">
      <c r="A1468" s="6" t="s">
        <v>1276</v>
      </c>
      <c r="B1468" s="2">
        <f t="shared" si="187"/>
        <v>0</v>
      </c>
      <c r="C1468" s="2">
        <f t="shared" si="188"/>
        <v>3</v>
      </c>
      <c r="L1468" s="29">
        <f t="shared" si="189"/>
        <v>0</v>
      </c>
      <c r="N1468" s="29">
        <f t="shared" si="190"/>
        <v>0</v>
      </c>
      <c r="R1468" s="29">
        <f t="shared" si="191"/>
        <v>0</v>
      </c>
      <c r="V1468" s="29">
        <f t="shared" si="192"/>
        <v>0</v>
      </c>
      <c r="W1468"/>
      <c r="X1468"/>
      <c r="Y1468" s="7"/>
      <c r="Z1468"/>
      <c r="AA1468" s="35"/>
    </row>
    <row r="1469" spans="1:27" hidden="1" x14ac:dyDescent="0.2">
      <c r="A1469" s="6" t="s">
        <v>1277</v>
      </c>
      <c r="B1469" s="2">
        <f t="shared" si="187"/>
        <v>0</v>
      </c>
      <c r="C1469" s="2">
        <f t="shared" si="188"/>
        <v>3</v>
      </c>
      <c r="L1469" s="29">
        <f t="shared" si="189"/>
        <v>0</v>
      </c>
      <c r="N1469" s="29">
        <f t="shared" si="190"/>
        <v>0</v>
      </c>
      <c r="R1469" s="29">
        <f t="shared" si="191"/>
        <v>0</v>
      </c>
      <c r="V1469" s="29">
        <f t="shared" si="192"/>
        <v>0</v>
      </c>
      <c r="W1469"/>
      <c r="X1469"/>
      <c r="Y1469" s="7"/>
      <c r="Z1469"/>
      <c r="AA1469" s="35"/>
    </row>
    <row r="1470" spans="1:27" hidden="1" x14ac:dyDescent="0.2">
      <c r="A1470" s="6" t="s">
        <v>1278</v>
      </c>
      <c r="B1470" s="2">
        <f t="shared" si="187"/>
        <v>0</v>
      </c>
      <c r="C1470" s="2">
        <f t="shared" si="188"/>
        <v>3</v>
      </c>
      <c r="L1470" s="29">
        <f t="shared" si="189"/>
        <v>0</v>
      </c>
      <c r="N1470" s="29">
        <f t="shared" si="190"/>
        <v>0</v>
      </c>
      <c r="R1470" s="29">
        <f t="shared" si="191"/>
        <v>0</v>
      </c>
      <c r="V1470" s="29">
        <f t="shared" si="192"/>
        <v>0</v>
      </c>
      <c r="W1470"/>
      <c r="X1470"/>
      <c r="Y1470" s="7"/>
      <c r="Z1470"/>
      <c r="AA1470" s="35"/>
    </row>
    <row r="1471" spans="1:27" hidden="1" x14ac:dyDescent="0.2">
      <c r="A1471" s="6" t="s">
        <v>1279</v>
      </c>
      <c r="B1471" s="2">
        <f t="shared" si="187"/>
        <v>0</v>
      </c>
      <c r="C1471" s="2">
        <f t="shared" si="188"/>
        <v>3</v>
      </c>
      <c r="L1471" s="29">
        <f t="shared" si="189"/>
        <v>0</v>
      </c>
      <c r="N1471" s="29">
        <f t="shared" si="190"/>
        <v>0</v>
      </c>
      <c r="R1471" s="29">
        <f t="shared" si="191"/>
        <v>0</v>
      </c>
      <c r="V1471" s="29">
        <f t="shared" si="192"/>
        <v>0</v>
      </c>
      <c r="W1471"/>
      <c r="X1471"/>
      <c r="Y1471" s="7"/>
      <c r="Z1471"/>
      <c r="AA1471" s="35"/>
    </row>
    <row r="1472" spans="1:27" hidden="1" x14ac:dyDescent="0.2">
      <c r="A1472" s="6" t="s">
        <v>1280</v>
      </c>
      <c r="B1472" s="2">
        <f t="shared" si="187"/>
        <v>0</v>
      </c>
      <c r="C1472" s="2">
        <f t="shared" si="188"/>
        <v>3</v>
      </c>
      <c r="L1472" s="29">
        <f t="shared" si="189"/>
        <v>0</v>
      </c>
      <c r="N1472" s="29">
        <f t="shared" si="190"/>
        <v>0</v>
      </c>
      <c r="R1472" s="29">
        <f t="shared" si="191"/>
        <v>0</v>
      </c>
      <c r="V1472" s="29">
        <f t="shared" si="192"/>
        <v>0</v>
      </c>
      <c r="W1472"/>
      <c r="X1472"/>
      <c r="Y1472" s="7"/>
      <c r="Z1472"/>
      <c r="AA1472" s="35"/>
    </row>
    <row r="1473" spans="1:27" hidden="1" x14ac:dyDescent="0.2">
      <c r="A1473" s="6" t="s">
        <v>1281</v>
      </c>
      <c r="B1473" s="2">
        <f t="shared" si="187"/>
        <v>0</v>
      </c>
      <c r="C1473" s="2">
        <f t="shared" si="188"/>
        <v>3</v>
      </c>
      <c r="L1473" s="29">
        <f t="shared" si="189"/>
        <v>0</v>
      </c>
      <c r="N1473" s="29">
        <f t="shared" si="190"/>
        <v>0</v>
      </c>
      <c r="R1473" s="29">
        <f t="shared" si="191"/>
        <v>0</v>
      </c>
      <c r="V1473" s="29">
        <f t="shared" si="192"/>
        <v>0</v>
      </c>
      <c r="W1473"/>
      <c r="X1473"/>
      <c r="Y1473" s="7"/>
      <c r="Z1473"/>
      <c r="AA1473" s="35"/>
    </row>
    <row r="1474" spans="1:27" hidden="1" x14ac:dyDescent="0.2">
      <c r="A1474" s="6" t="s">
        <v>1282</v>
      </c>
      <c r="B1474" s="2">
        <f t="shared" si="187"/>
        <v>0</v>
      </c>
      <c r="C1474" s="2">
        <f t="shared" si="188"/>
        <v>3</v>
      </c>
      <c r="L1474" s="29">
        <f t="shared" si="189"/>
        <v>0</v>
      </c>
      <c r="N1474" s="29">
        <f t="shared" si="190"/>
        <v>0</v>
      </c>
      <c r="R1474" s="29">
        <f t="shared" si="191"/>
        <v>0</v>
      </c>
      <c r="V1474" s="29">
        <f t="shared" si="192"/>
        <v>0</v>
      </c>
      <c r="W1474"/>
      <c r="X1474"/>
      <c r="Y1474" s="7"/>
      <c r="Z1474"/>
      <c r="AA1474" s="35"/>
    </row>
    <row r="1475" spans="1:27" hidden="1" x14ac:dyDescent="0.2">
      <c r="A1475" s="6" t="s">
        <v>1283</v>
      </c>
      <c r="B1475" s="2">
        <f t="shared" si="187"/>
        <v>0</v>
      </c>
      <c r="C1475" s="2">
        <f t="shared" si="188"/>
        <v>3</v>
      </c>
      <c r="L1475" s="29">
        <f t="shared" si="189"/>
        <v>0</v>
      </c>
      <c r="N1475" s="29">
        <f t="shared" si="190"/>
        <v>0</v>
      </c>
      <c r="R1475" s="29">
        <f t="shared" si="191"/>
        <v>0</v>
      </c>
      <c r="V1475" s="29">
        <f t="shared" si="192"/>
        <v>0</v>
      </c>
      <c r="W1475"/>
      <c r="X1475"/>
      <c r="Y1475" s="7"/>
      <c r="Z1475"/>
      <c r="AA1475" s="35"/>
    </row>
    <row r="1476" spans="1:27" hidden="1" x14ac:dyDescent="0.2">
      <c r="A1476" s="6" t="s">
        <v>1284</v>
      </c>
      <c r="B1476" s="2">
        <f t="shared" si="187"/>
        <v>0</v>
      </c>
      <c r="C1476" s="2">
        <f t="shared" si="188"/>
        <v>3</v>
      </c>
      <c r="L1476" s="29">
        <f t="shared" si="189"/>
        <v>0</v>
      </c>
      <c r="N1476" s="29">
        <f t="shared" si="190"/>
        <v>0</v>
      </c>
      <c r="R1476" s="29">
        <f t="shared" si="191"/>
        <v>0</v>
      </c>
      <c r="V1476" s="29">
        <f t="shared" si="192"/>
        <v>0</v>
      </c>
      <c r="W1476"/>
      <c r="X1476"/>
      <c r="Y1476" s="7"/>
      <c r="Z1476"/>
      <c r="AA1476" s="35"/>
    </row>
    <row r="1477" spans="1:27" hidden="1" x14ac:dyDescent="0.2">
      <c r="A1477" s="6" t="s">
        <v>1285</v>
      </c>
      <c r="B1477" s="2">
        <f t="shared" si="187"/>
        <v>0</v>
      </c>
      <c r="C1477" s="2">
        <f t="shared" si="188"/>
        <v>3</v>
      </c>
      <c r="L1477" s="29">
        <f t="shared" si="189"/>
        <v>0</v>
      </c>
      <c r="N1477" s="29">
        <f t="shared" si="190"/>
        <v>0</v>
      </c>
      <c r="R1477" s="29">
        <f t="shared" si="191"/>
        <v>0</v>
      </c>
      <c r="V1477" s="29">
        <f t="shared" si="192"/>
        <v>0</v>
      </c>
      <c r="W1477"/>
      <c r="X1477"/>
      <c r="Y1477" s="7"/>
      <c r="Z1477"/>
      <c r="AA1477" s="35"/>
    </row>
    <row r="1478" spans="1:27" hidden="1" x14ac:dyDescent="0.2">
      <c r="A1478" s="6" t="s">
        <v>1286</v>
      </c>
      <c r="B1478" s="2">
        <f t="shared" si="187"/>
        <v>0</v>
      </c>
      <c r="C1478" s="2">
        <f t="shared" si="188"/>
        <v>3</v>
      </c>
      <c r="L1478" s="29">
        <f t="shared" si="189"/>
        <v>0</v>
      </c>
      <c r="N1478" s="29">
        <f t="shared" si="190"/>
        <v>0</v>
      </c>
      <c r="R1478" s="29">
        <f t="shared" si="191"/>
        <v>0</v>
      </c>
      <c r="V1478" s="29">
        <f t="shared" si="192"/>
        <v>0</v>
      </c>
      <c r="W1478"/>
      <c r="X1478"/>
      <c r="Y1478" s="7"/>
      <c r="Z1478"/>
      <c r="AA1478" s="35"/>
    </row>
    <row r="1479" spans="1:27" hidden="1" x14ac:dyDescent="0.2">
      <c r="A1479" s="6" t="s">
        <v>1287</v>
      </c>
      <c r="B1479" s="2">
        <f t="shared" si="187"/>
        <v>0</v>
      </c>
      <c r="C1479" s="2">
        <f t="shared" si="188"/>
        <v>3</v>
      </c>
      <c r="L1479" s="29">
        <f t="shared" si="189"/>
        <v>0</v>
      </c>
      <c r="N1479" s="29">
        <f t="shared" si="190"/>
        <v>0</v>
      </c>
      <c r="R1479" s="29">
        <f t="shared" si="191"/>
        <v>0</v>
      </c>
      <c r="V1479" s="29">
        <f t="shared" si="192"/>
        <v>0</v>
      </c>
      <c r="W1479"/>
      <c r="X1479"/>
      <c r="Y1479" s="7"/>
      <c r="Z1479"/>
      <c r="AA1479" s="35"/>
    </row>
    <row r="1480" spans="1:27" hidden="1" x14ac:dyDescent="0.2">
      <c r="A1480" s="6" t="s">
        <v>1288</v>
      </c>
      <c r="B1480" s="2">
        <f t="shared" si="187"/>
        <v>0</v>
      </c>
      <c r="C1480" s="2">
        <f t="shared" si="188"/>
        <v>3</v>
      </c>
      <c r="L1480" s="29">
        <f t="shared" si="189"/>
        <v>0</v>
      </c>
      <c r="N1480" s="29">
        <f t="shared" si="190"/>
        <v>0</v>
      </c>
      <c r="R1480" s="29">
        <f t="shared" si="191"/>
        <v>0</v>
      </c>
      <c r="V1480" s="29">
        <f t="shared" si="192"/>
        <v>0</v>
      </c>
      <c r="W1480"/>
      <c r="X1480"/>
      <c r="Y1480" s="7"/>
      <c r="Z1480"/>
      <c r="AA1480" s="35"/>
    </row>
    <row r="1481" spans="1:27" hidden="1" x14ac:dyDescent="0.2">
      <c r="A1481" s="6" t="s">
        <v>1289</v>
      </c>
      <c r="B1481" s="2">
        <f t="shared" si="187"/>
        <v>0</v>
      </c>
      <c r="C1481" s="2">
        <f t="shared" si="188"/>
        <v>3</v>
      </c>
      <c r="L1481" s="29">
        <f t="shared" si="189"/>
        <v>0</v>
      </c>
      <c r="N1481" s="29">
        <f t="shared" si="190"/>
        <v>0</v>
      </c>
      <c r="R1481" s="29">
        <f t="shared" si="191"/>
        <v>0</v>
      </c>
      <c r="V1481" s="29">
        <f t="shared" si="192"/>
        <v>0</v>
      </c>
      <c r="W1481"/>
      <c r="X1481"/>
      <c r="Y1481" s="7"/>
      <c r="Z1481"/>
      <c r="AA1481" s="35"/>
    </row>
    <row r="1482" spans="1:27" hidden="1" x14ac:dyDescent="0.2">
      <c r="A1482" s="6" t="s">
        <v>1290</v>
      </c>
      <c r="B1482" s="2">
        <f t="shared" si="187"/>
        <v>0</v>
      </c>
      <c r="C1482" s="2">
        <f t="shared" si="188"/>
        <v>3</v>
      </c>
      <c r="L1482" s="29">
        <f t="shared" si="189"/>
        <v>0</v>
      </c>
      <c r="N1482" s="29">
        <f t="shared" si="190"/>
        <v>0</v>
      </c>
      <c r="R1482" s="29">
        <f t="shared" si="191"/>
        <v>0</v>
      </c>
      <c r="V1482" s="29">
        <f t="shared" si="192"/>
        <v>0</v>
      </c>
      <c r="W1482"/>
      <c r="X1482"/>
      <c r="Y1482" s="7"/>
      <c r="Z1482"/>
      <c r="AA1482" s="35"/>
    </row>
    <row r="1483" spans="1:27" hidden="1" x14ac:dyDescent="0.2">
      <c r="A1483" s="6" t="s">
        <v>1291</v>
      </c>
      <c r="B1483" s="2">
        <f t="shared" si="187"/>
        <v>0</v>
      </c>
      <c r="C1483" s="2">
        <f t="shared" si="188"/>
        <v>3</v>
      </c>
      <c r="L1483" s="29">
        <f t="shared" si="189"/>
        <v>0</v>
      </c>
      <c r="N1483" s="29">
        <f t="shared" si="190"/>
        <v>0</v>
      </c>
      <c r="R1483" s="29">
        <f t="shared" si="191"/>
        <v>0</v>
      </c>
      <c r="V1483" s="29">
        <f t="shared" si="192"/>
        <v>0</v>
      </c>
      <c r="W1483"/>
      <c r="X1483"/>
      <c r="Y1483" s="7"/>
      <c r="Z1483"/>
      <c r="AA1483" s="35"/>
    </row>
    <row r="1484" spans="1:27" hidden="1" x14ac:dyDescent="0.2">
      <c r="A1484" s="6" t="s">
        <v>1292</v>
      </c>
      <c r="B1484" s="2">
        <f t="shared" si="187"/>
        <v>0</v>
      </c>
      <c r="C1484" s="2">
        <f t="shared" si="188"/>
        <v>3</v>
      </c>
      <c r="L1484" s="29">
        <f t="shared" si="189"/>
        <v>0</v>
      </c>
      <c r="N1484" s="29">
        <f t="shared" si="190"/>
        <v>0</v>
      </c>
      <c r="R1484" s="29">
        <f t="shared" si="191"/>
        <v>0</v>
      </c>
      <c r="V1484" s="29">
        <f t="shared" si="192"/>
        <v>0</v>
      </c>
      <c r="W1484"/>
      <c r="X1484"/>
      <c r="Y1484" s="7"/>
      <c r="Z1484"/>
      <c r="AA1484" s="35"/>
    </row>
    <row r="1485" spans="1:27" hidden="1" x14ac:dyDescent="0.2">
      <c r="A1485" s="6" t="s">
        <v>1293</v>
      </c>
      <c r="B1485" s="2">
        <f t="shared" ref="B1485:B1548" si="194">+L1485+N1485+R1485+V1485+X1485</f>
        <v>0</v>
      </c>
      <c r="C1485" s="2">
        <f t="shared" ref="C1485:C1548" si="195">RANK(B1485,B$1415:B$1614,0)</f>
        <v>3</v>
      </c>
      <c r="L1485" s="29">
        <f t="shared" ref="L1485:L1548" si="196">IF(AND(I1485&lt;1,J1485&lt;1,K1485&lt;1),0,IF(250+((150-(I1485*60+J1485))*2)&lt;0,0,IF(K1485&lt;50,250+((150-(I1485*60+J1485))*2),IF(K1485&gt;49,250+((150-(I1485*60+J1485))*2)-1,250+((150-(I1485*60+J1485))*2)))))</f>
        <v>0</v>
      </c>
      <c r="N1485" s="29">
        <f t="shared" ref="N1485:N1548" si="197">IF(M1485&lt;89,0,250+((M1485-172)*3))</f>
        <v>0</v>
      </c>
      <c r="R1485" s="29">
        <f t="shared" ref="R1485:R1548" si="198">IF(AND(O1485&lt;1,P1485&lt;1,Q1485&lt;1),0,IF(250+((540-(O1485*60+P1485))*1)&lt;0,0,250+((540-(O1485*60+P1485))*1)))</f>
        <v>0</v>
      </c>
      <c r="V1485" s="29">
        <f t="shared" ref="V1485:V1548" si="199">IF(AND(S1485&lt;1,T1485&lt;1,U1485&lt;1),0,IF(500+((630-(S1485*60+T1485))*1)&lt;0,0,500+((630-(S1485*60+T1485))*1)))</f>
        <v>0</v>
      </c>
      <c r="W1485"/>
      <c r="X1485"/>
      <c r="Y1485" s="7"/>
      <c r="Z1485"/>
      <c r="AA1485" s="35"/>
    </row>
    <row r="1486" spans="1:27" hidden="1" x14ac:dyDescent="0.2">
      <c r="A1486" s="6" t="s">
        <v>1294</v>
      </c>
      <c r="B1486" s="2">
        <f t="shared" si="194"/>
        <v>0</v>
      </c>
      <c r="C1486" s="2">
        <f t="shared" si="195"/>
        <v>3</v>
      </c>
      <c r="L1486" s="29">
        <f t="shared" si="196"/>
        <v>0</v>
      </c>
      <c r="N1486" s="29">
        <f t="shared" si="197"/>
        <v>0</v>
      </c>
      <c r="R1486" s="29">
        <f t="shared" si="198"/>
        <v>0</v>
      </c>
      <c r="V1486" s="29">
        <f t="shared" si="199"/>
        <v>0</v>
      </c>
      <c r="W1486"/>
      <c r="X1486"/>
      <c r="Y1486" s="7"/>
      <c r="Z1486"/>
      <c r="AA1486" s="35"/>
    </row>
    <row r="1487" spans="1:27" hidden="1" x14ac:dyDescent="0.2">
      <c r="A1487" s="6" t="s">
        <v>1295</v>
      </c>
      <c r="B1487" s="2">
        <f t="shared" si="194"/>
        <v>0</v>
      </c>
      <c r="C1487" s="2">
        <f t="shared" si="195"/>
        <v>3</v>
      </c>
      <c r="L1487" s="29">
        <f t="shared" si="196"/>
        <v>0</v>
      </c>
      <c r="N1487" s="29">
        <f t="shared" si="197"/>
        <v>0</v>
      </c>
      <c r="R1487" s="29">
        <f t="shared" si="198"/>
        <v>0</v>
      </c>
      <c r="V1487" s="29">
        <f t="shared" si="199"/>
        <v>0</v>
      </c>
      <c r="W1487"/>
      <c r="X1487"/>
      <c r="Y1487" s="7"/>
      <c r="Z1487"/>
      <c r="AA1487" s="35"/>
    </row>
    <row r="1488" spans="1:27" hidden="1" x14ac:dyDescent="0.2">
      <c r="A1488" s="6" t="s">
        <v>1296</v>
      </c>
      <c r="B1488" s="2">
        <f t="shared" si="194"/>
        <v>0</v>
      </c>
      <c r="C1488" s="2">
        <f t="shared" si="195"/>
        <v>3</v>
      </c>
      <c r="L1488" s="29">
        <f t="shared" si="196"/>
        <v>0</v>
      </c>
      <c r="N1488" s="29">
        <f t="shared" si="197"/>
        <v>0</v>
      </c>
      <c r="R1488" s="29">
        <f t="shared" si="198"/>
        <v>0</v>
      </c>
      <c r="V1488" s="29">
        <f t="shared" si="199"/>
        <v>0</v>
      </c>
      <c r="W1488"/>
      <c r="X1488"/>
      <c r="Y1488" s="7"/>
      <c r="Z1488"/>
      <c r="AA1488" s="35"/>
    </row>
    <row r="1489" spans="1:27" hidden="1" x14ac:dyDescent="0.2">
      <c r="A1489" s="6" t="s">
        <v>1297</v>
      </c>
      <c r="B1489" s="2">
        <f t="shared" si="194"/>
        <v>0</v>
      </c>
      <c r="C1489" s="2">
        <f t="shared" si="195"/>
        <v>3</v>
      </c>
      <c r="L1489" s="29">
        <f t="shared" si="196"/>
        <v>0</v>
      </c>
      <c r="N1489" s="29">
        <f t="shared" si="197"/>
        <v>0</v>
      </c>
      <c r="R1489" s="29">
        <f t="shared" si="198"/>
        <v>0</v>
      </c>
      <c r="V1489" s="29">
        <f t="shared" si="199"/>
        <v>0</v>
      </c>
      <c r="W1489"/>
      <c r="X1489"/>
      <c r="Y1489" s="7"/>
      <c r="Z1489"/>
      <c r="AA1489" s="35"/>
    </row>
    <row r="1490" spans="1:27" hidden="1" x14ac:dyDescent="0.2">
      <c r="A1490" s="6" t="s">
        <v>1298</v>
      </c>
      <c r="B1490" s="2">
        <f t="shared" si="194"/>
        <v>0</v>
      </c>
      <c r="C1490" s="2">
        <f t="shared" si="195"/>
        <v>3</v>
      </c>
      <c r="L1490" s="29">
        <f t="shared" si="196"/>
        <v>0</v>
      </c>
      <c r="N1490" s="29">
        <f t="shared" si="197"/>
        <v>0</v>
      </c>
      <c r="R1490" s="29">
        <f t="shared" si="198"/>
        <v>0</v>
      </c>
      <c r="V1490" s="29">
        <f t="shared" si="199"/>
        <v>0</v>
      </c>
      <c r="W1490"/>
      <c r="X1490"/>
      <c r="Y1490" s="7"/>
      <c r="Z1490"/>
      <c r="AA1490" s="35"/>
    </row>
    <row r="1491" spans="1:27" hidden="1" x14ac:dyDescent="0.2">
      <c r="A1491" s="6" t="s">
        <v>1299</v>
      </c>
      <c r="B1491" s="2">
        <f t="shared" si="194"/>
        <v>0</v>
      </c>
      <c r="C1491" s="2">
        <f t="shared" si="195"/>
        <v>3</v>
      </c>
      <c r="L1491" s="29">
        <f t="shared" si="196"/>
        <v>0</v>
      </c>
      <c r="N1491" s="29">
        <f t="shared" si="197"/>
        <v>0</v>
      </c>
      <c r="R1491" s="29">
        <f t="shared" si="198"/>
        <v>0</v>
      </c>
      <c r="V1491" s="29">
        <f t="shared" si="199"/>
        <v>0</v>
      </c>
      <c r="W1491"/>
      <c r="X1491"/>
      <c r="Y1491" s="7"/>
      <c r="Z1491"/>
      <c r="AA1491" s="35"/>
    </row>
    <row r="1492" spans="1:27" hidden="1" x14ac:dyDescent="0.2">
      <c r="A1492" s="6" t="s">
        <v>1300</v>
      </c>
      <c r="B1492" s="2">
        <f t="shared" si="194"/>
        <v>0</v>
      </c>
      <c r="C1492" s="2">
        <f t="shared" si="195"/>
        <v>3</v>
      </c>
      <c r="L1492" s="29">
        <f t="shared" si="196"/>
        <v>0</v>
      </c>
      <c r="N1492" s="29">
        <f t="shared" si="197"/>
        <v>0</v>
      </c>
      <c r="R1492" s="29">
        <f t="shared" si="198"/>
        <v>0</v>
      </c>
      <c r="V1492" s="29">
        <f t="shared" si="199"/>
        <v>0</v>
      </c>
      <c r="W1492"/>
      <c r="X1492"/>
      <c r="Y1492" s="7"/>
      <c r="Z1492"/>
      <c r="AA1492" s="35"/>
    </row>
    <row r="1493" spans="1:27" hidden="1" x14ac:dyDescent="0.2">
      <c r="A1493" s="6" t="s">
        <v>1301</v>
      </c>
      <c r="B1493" s="2">
        <f t="shared" si="194"/>
        <v>0</v>
      </c>
      <c r="C1493" s="2">
        <f t="shared" si="195"/>
        <v>3</v>
      </c>
      <c r="L1493" s="29">
        <f t="shared" si="196"/>
        <v>0</v>
      </c>
      <c r="N1493" s="29">
        <f t="shared" si="197"/>
        <v>0</v>
      </c>
      <c r="R1493" s="29">
        <f t="shared" si="198"/>
        <v>0</v>
      </c>
      <c r="V1493" s="29">
        <f t="shared" si="199"/>
        <v>0</v>
      </c>
      <c r="W1493"/>
      <c r="X1493"/>
      <c r="Y1493" s="7"/>
      <c r="Z1493"/>
      <c r="AA1493" s="35"/>
    </row>
    <row r="1494" spans="1:27" hidden="1" x14ac:dyDescent="0.2">
      <c r="A1494" s="6" t="s">
        <v>1302</v>
      </c>
      <c r="B1494" s="2">
        <f t="shared" si="194"/>
        <v>0</v>
      </c>
      <c r="C1494" s="2">
        <f t="shared" si="195"/>
        <v>3</v>
      </c>
      <c r="L1494" s="29">
        <f t="shared" si="196"/>
        <v>0</v>
      </c>
      <c r="N1494" s="29">
        <f t="shared" si="197"/>
        <v>0</v>
      </c>
      <c r="R1494" s="29">
        <f t="shared" si="198"/>
        <v>0</v>
      </c>
      <c r="V1494" s="29">
        <f t="shared" si="199"/>
        <v>0</v>
      </c>
      <c r="W1494"/>
      <c r="X1494"/>
      <c r="Y1494" s="7"/>
      <c r="Z1494"/>
      <c r="AA1494" s="35"/>
    </row>
    <row r="1495" spans="1:27" hidden="1" x14ac:dyDescent="0.2">
      <c r="A1495" s="6" t="s">
        <v>1303</v>
      </c>
      <c r="B1495" s="2">
        <f t="shared" si="194"/>
        <v>0</v>
      </c>
      <c r="C1495" s="2">
        <f t="shared" si="195"/>
        <v>3</v>
      </c>
      <c r="L1495" s="29">
        <f t="shared" si="196"/>
        <v>0</v>
      </c>
      <c r="N1495" s="29">
        <f t="shared" si="197"/>
        <v>0</v>
      </c>
      <c r="R1495" s="29">
        <f t="shared" si="198"/>
        <v>0</v>
      </c>
      <c r="V1495" s="29">
        <f t="shared" si="199"/>
        <v>0</v>
      </c>
      <c r="W1495"/>
      <c r="X1495"/>
      <c r="Y1495" s="7"/>
      <c r="Z1495"/>
      <c r="AA1495" s="35"/>
    </row>
    <row r="1496" spans="1:27" hidden="1" x14ac:dyDescent="0.2">
      <c r="A1496" s="6" t="s">
        <v>1304</v>
      </c>
      <c r="B1496" s="2">
        <f t="shared" si="194"/>
        <v>0</v>
      </c>
      <c r="C1496" s="2">
        <f t="shared" si="195"/>
        <v>3</v>
      </c>
      <c r="L1496" s="29">
        <f t="shared" si="196"/>
        <v>0</v>
      </c>
      <c r="N1496" s="29">
        <f t="shared" si="197"/>
        <v>0</v>
      </c>
      <c r="R1496" s="29">
        <f t="shared" si="198"/>
        <v>0</v>
      </c>
      <c r="V1496" s="29">
        <f t="shared" si="199"/>
        <v>0</v>
      </c>
      <c r="W1496"/>
      <c r="X1496"/>
      <c r="Y1496" s="7"/>
      <c r="Z1496"/>
      <c r="AA1496" s="35"/>
    </row>
    <row r="1497" spans="1:27" hidden="1" x14ac:dyDescent="0.2">
      <c r="A1497" s="6" t="s">
        <v>1305</v>
      </c>
      <c r="B1497" s="2">
        <f t="shared" si="194"/>
        <v>0</v>
      </c>
      <c r="C1497" s="2">
        <f t="shared" si="195"/>
        <v>3</v>
      </c>
      <c r="L1497" s="29">
        <f t="shared" si="196"/>
        <v>0</v>
      </c>
      <c r="N1497" s="29">
        <f t="shared" si="197"/>
        <v>0</v>
      </c>
      <c r="R1497" s="29">
        <f t="shared" si="198"/>
        <v>0</v>
      </c>
      <c r="V1497" s="29">
        <f t="shared" si="199"/>
        <v>0</v>
      </c>
      <c r="W1497"/>
      <c r="X1497"/>
      <c r="Y1497" s="7"/>
      <c r="Z1497"/>
      <c r="AA1497" s="35"/>
    </row>
    <row r="1498" spans="1:27" hidden="1" x14ac:dyDescent="0.2">
      <c r="A1498" s="6" t="s">
        <v>1306</v>
      </c>
      <c r="B1498" s="2">
        <f t="shared" si="194"/>
        <v>0</v>
      </c>
      <c r="C1498" s="2">
        <f t="shared" si="195"/>
        <v>3</v>
      </c>
      <c r="L1498" s="29">
        <f t="shared" si="196"/>
        <v>0</v>
      </c>
      <c r="N1498" s="29">
        <f t="shared" si="197"/>
        <v>0</v>
      </c>
      <c r="R1498" s="29">
        <f t="shared" si="198"/>
        <v>0</v>
      </c>
      <c r="V1498" s="29">
        <f t="shared" si="199"/>
        <v>0</v>
      </c>
      <c r="W1498"/>
      <c r="X1498"/>
      <c r="Y1498" s="7"/>
      <c r="Z1498"/>
      <c r="AA1498" s="35"/>
    </row>
    <row r="1499" spans="1:27" hidden="1" x14ac:dyDescent="0.2">
      <c r="A1499" s="6" t="s">
        <v>1307</v>
      </c>
      <c r="B1499" s="2">
        <f t="shared" si="194"/>
        <v>0</v>
      </c>
      <c r="C1499" s="2">
        <f t="shared" si="195"/>
        <v>3</v>
      </c>
      <c r="L1499" s="29">
        <f t="shared" si="196"/>
        <v>0</v>
      </c>
      <c r="N1499" s="29">
        <f t="shared" si="197"/>
        <v>0</v>
      </c>
      <c r="R1499" s="29">
        <f t="shared" si="198"/>
        <v>0</v>
      </c>
      <c r="V1499" s="29">
        <f t="shared" si="199"/>
        <v>0</v>
      </c>
      <c r="W1499"/>
      <c r="X1499"/>
      <c r="Y1499" s="7"/>
      <c r="Z1499"/>
      <c r="AA1499" s="35"/>
    </row>
    <row r="1500" spans="1:27" hidden="1" x14ac:dyDescent="0.2">
      <c r="A1500" s="6" t="s">
        <v>1308</v>
      </c>
      <c r="B1500" s="2">
        <f t="shared" si="194"/>
        <v>0</v>
      </c>
      <c r="C1500" s="2">
        <f t="shared" si="195"/>
        <v>3</v>
      </c>
      <c r="L1500" s="29">
        <f t="shared" si="196"/>
        <v>0</v>
      </c>
      <c r="N1500" s="29">
        <f t="shared" si="197"/>
        <v>0</v>
      </c>
      <c r="R1500" s="29">
        <f t="shared" si="198"/>
        <v>0</v>
      </c>
      <c r="V1500" s="29">
        <f t="shared" si="199"/>
        <v>0</v>
      </c>
      <c r="W1500"/>
      <c r="X1500"/>
      <c r="Y1500" s="7"/>
      <c r="Z1500"/>
      <c r="AA1500" s="35"/>
    </row>
    <row r="1501" spans="1:27" hidden="1" x14ac:dyDescent="0.2">
      <c r="A1501" s="6" t="s">
        <v>1309</v>
      </c>
      <c r="B1501" s="2">
        <f t="shared" si="194"/>
        <v>0</v>
      </c>
      <c r="C1501" s="2">
        <f t="shared" si="195"/>
        <v>3</v>
      </c>
      <c r="L1501" s="29">
        <f t="shared" si="196"/>
        <v>0</v>
      </c>
      <c r="N1501" s="29">
        <f t="shared" si="197"/>
        <v>0</v>
      </c>
      <c r="R1501" s="29">
        <f t="shared" si="198"/>
        <v>0</v>
      </c>
      <c r="V1501" s="29">
        <f t="shared" si="199"/>
        <v>0</v>
      </c>
      <c r="W1501"/>
      <c r="X1501"/>
      <c r="Y1501" s="7"/>
      <c r="Z1501"/>
      <c r="AA1501" s="35"/>
    </row>
    <row r="1502" spans="1:27" hidden="1" x14ac:dyDescent="0.2">
      <c r="A1502" s="6" t="s">
        <v>1310</v>
      </c>
      <c r="B1502" s="2">
        <f t="shared" si="194"/>
        <v>0</v>
      </c>
      <c r="C1502" s="2">
        <f t="shared" si="195"/>
        <v>3</v>
      </c>
      <c r="L1502" s="29">
        <f t="shared" si="196"/>
        <v>0</v>
      </c>
      <c r="N1502" s="29">
        <f t="shared" si="197"/>
        <v>0</v>
      </c>
      <c r="R1502" s="29">
        <f t="shared" si="198"/>
        <v>0</v>
      </c>
      <c r="V1502" s="29">
        <f t="shared" si="199"/>
        <v>0</v>
      </c>
      <c r="W1502"/>
      <c r="X1502"/>
      <c r="Y1502" s="7"/>
      <c r="Z1502"/>
      <c r="AA1502" s="35"/>
    </row>
    <row r="1503" spans="1:27" hidden="1" x14ac:dyDescent="0.2">
      <c r="A1503" s="6" t="s">
        <v>1311</v>
      </c>
      <c r="B1503" s="2">
        <f t="shared" si="194"/>
        <v>0</v>
      </c>
      <c r="C1503" s="2">
        <f t="shared" si="195"/>
        <v>3</v>
      </c>
      <c r="L1503" s="29">
        <f t="shared" si="196"/>
        <v>0</v>
      </c>
      <c r="N1503" s="29">
        <f t="shared" si="197"/>
        <v>0</v>
      </c>
      <c r="R1503" s="29">
        <f t="shared" si="198"/>
        <v>0</v>
      </c>
      <c r="V1503" s="29">
        <f t="shared" si="199"/>
        <v>0</v>
      </c>
      <c r="W1503"/>
      <c r="X1503"/>
      <c r="Y1503" s="7"/>
      <c r="Z1503"/>
      <c r="AA1503" s="35"/>
    </row>
    <row r="1504" spans="1:27" hidden="1" x14ac:dyDescent="0.2">
      <c r="A1504" s="6" t="s">
        <v>1312</v>
      </c>
      <c r="B1504" s="2">
        <f t="shared" si="194"/>
        <v>0</v>
      </c>
      <c r="C1504" s="2">
        <f t="shared" si="195"/>
        <v>3</v>
      </c>
      <c r="L1504" s="29">
        <f t="shared" si="196"/>
        <v>0</v>
      </c>
      <c r="N1504" s="29">
        <f t="shared" si="197"/>
        <v>0</v>
      </c>
      <c r="R1504" s="29">
        <f t="shared" si="198"/>
        <v>0</v>
      </c>
      <c r="V1504" s="29">
        <f t="shared" si="199"/>
        <v>0</v>
      </c>
      <c r="W1504"/>
      <c r="X1504"/>
      <c r="Y1504" s="7"/>
      <c r="Z1504"/>
      <c r="AA1504" s="35"/>
    </row>
    <row r="1505" spans="1:27" hidden="1" x14ac:dyDescent="0.2">
      <c r="A1505" s="6" t="s">
        <v>1313</v>
      </c>
      <c r="B1505" s="2">
        <f t="shared" si="194"/>
        <v>0</v>
      </c>
      <c r="C1505" s="2">
        <f t="shared" si="195"/>
        <v>3</v>
      </c>
      <c r="L1505" s="29">
        <f t="shared" si="196"/>
        <v>0</v>
      </c>
      <c r="N1505" s="29">
        <f t="shared" si="197"/>
        <v>0</v>
      </c>
      <c r="R1505" s="29">
        <f t="shared" si="198"/>
        <v>0</v>
      </c>
      <c r="V1505" s="29">
        <f t="shared" si="199"/>
        <v>0</v>
      </c>
      <c r="W1505"/>
      <c r="X1505"/>
      <c r="Y1505" s="7"/>
      <c r="Z1505"/>
      <c r="AA1505" s="35"/>
    </row>
    <row r="1506" spans="1:27" hidden="1" x14ac:dyDescent="0.2">
      <c r="A1506" s="6" t="s">
        <v>1314</v>
      </c>
      <c r="B1506" s="2">
        <f t="shared" si="194"/>
        <v>0</v>
      </c>
      <c r="C1506" s="2">
        <f t="shared" si="195"/>
        <v>3</v>
      </c>
      <c r="L1506" s="29">
        <f t="shared" si="196"/>
        <v>0</v>
      </c>
      <c r="N1506" s="29">
        <f t="shared" si="197"/>
        <v>0</v>
      </c>
      <c r="R1506" s="29">
        <f t="shared" si="198"/>
        <v>0</v>
      </c>
      <c r="V1506" s="29">
        <f t="shared" si="199"/>
        <v>0</v>
      </c>
      <c r="W1506"/>
      <c r="X1506"/>
      <c r="Y1506" s="7"/>
      <c r="Z1506"/>
      <c r="AA1506" s="35"/>
    </row>
    <row r="1507" spans="1:27" hidden="1" x14ac:dyDescent="0.2">
      <c r="A1507" s="6" t="s">
        <v>1315</v>
      </c>
      <c r="B1507" s="2">
        <f t="shared" si="194"/>
        <v>0</v>
      </c>
      <c r="C1507" s="2">
        <f t="shared" si="195"/>
        <v>3</v>
      </c>
      <c r="L1507" s="29">
        <f t="shared" si="196"/>
        <v>0</v>
      </c>
      <c r="N1507" s="29">
        <f t="shared" si="197"/>
        <v>0</v>
      </c>
      <c r="R1507" s="29">
        <f t="shared" si="198"/>
        <v>0</v>
      </c>
      <c r="V1507" s="29">
        <f t="shared" si="199"/>
        <v>0</v>
      </c>
      <c r="W1507"/>
      <c r="X1507"/>
      <c r="Y1507" s="7"/>
      <c r="Z1507"/>
      <c r="AA1507" s="35"/>
    </row>
    <row r="1508" spans="1:27" hidden="1" x14ac:dyDescent="0.2">
      <c r="A1508" s="6" t="s">
        <v>1316</v>
      </c>
      <c r="B1508" s="2">
        <f t="shared" si="194"/>
        <v>0</v>
      </c>
      <c r="C1508" s="2">
        <f t="shared" si="195"/>
        <v>3</v>
      </c>
      <c r="L1508" s="29">
        <f t="shared" si="196"/>
        <v>0</v>
      </c>
      <c r="N1508" s="29">
        <f t="shared" si="197"/>
        <v>0</v>
      </c>
      <c r="R1508" s="29">
        <f t="shared" si="198"/>
        <v>0</v>
      </c>
      <c r="V1508" s="29">
        <f t="shared" si="199"/>
        <v>0</v>
      </c>
      <c r="W1508"/>
      <c r="X1508"/>
      <c r="Y1508" s="7"/>
      <c r="Z1508"/>
      <c r="AA1508" s="35"/>
    </row>
    <row r="1509" spans="1:27" hidden="1" x14ac:dyDescent="0.2">
      <c r="A1509" s="6" t="s">
        <v>1317</v>
      </c>
      <c r="B1509" s="2">
        <f t="shared" si="194"/>
        <v>0</v>
      </c>
      <c r="C1509" s="2">
        <f t="shared" si="195"/>
        <v>3</v>
      </c>
      <c r="L1509" s="29">
        <f t="shared" si="196"/>
        <v>0</v>
      </c>
      <c r="N1509" s="29">
        <f t="shared" si="197"/>
        <v>0</v>
      </c>
      <c r="R1509" s="29">
        <f t="shared" si="198"/>
        <v>0</v>
      </c>
      <c r="V1509" s="29">
        <f t="shared" si="199"/>
        <v>0</v>
      </c>
      <c r="W1509"/>
      <c r="X1509"/>
      <c r="Y1509" s="7"/>
      <c r="Z1509"/>
      <c r="AA1509" s="35"/>
    </row>
    <row r="1510" spans="1:27" hidden="1" x14ac:dyDescent="0.2">
      <c r="A1510" s="6" t="s">
        <v>1318</v>
      </c>
      <c r="B1510" s="2">
        <f t="shared" si="194"/>
        <v>0</v>
      </c>
      <c r="C1510" s="2">
        <f t="shared" si="195"/>
        <v>3</v>
      </c>
      <c r="L1510" s="29">
        <f t="shared" si="196"/>
        <v>0</v>
      </c>
      <c r="N1510" s="29">
        <f t="shared" si="197"/>
        <v>0</v>
      </c>
      <c r="R1510" s="29">
        <f t="shared" si="198"/>
        <v>0</v>
      </c>
      <c r="V1510" s="29">
        <f t="shared" si="199"/>
        <v>0</v>
      </c>
      <c r="W1510"/>
      <c r="X1510"/>
      <c r="Y1510" s="7"/>
      <c r="Z1510"/>
      <c r="AA1510" s="35"/>
    </row>
    <row r="1511" spans="1:27" hidden="1" x14ac:dyDescent="0.2">
      <c r="A1511" s="6" t="s">
        <v>1319</v>
      </c>
      <c r="B1511" s="2">
        <f t="shared" si="194"/>
        <v>0</v>
      </c>
      <c r="C1511" s="2">
        <f t="shared" si="195"/>
        <v>3</v>
      </c>
      <c r="L1511" s="29">
        <f t="shared" si="196"/>
        <v>0</v>
      </c>
      <c r="N1511" s="29">
        <f t="shared" si="197"/>
        <v>0</v>
      </c>
      <c r="R1511" s="29">
        <f t="shared" si="198"/>
        <v>0</v>
      </c>
      <c r="V1511" s="29">
        <f t="shared" si="199"/>
        <v>0</v>
      </c>
      <c r="W1511"/>
      <c r="X1511"/>
      <c r="Y1511" s="7"/>
      <c r="Z1511"/>
      <c r="AA1511" s="35"/>
    </row>
    <row r="1512" spans="1:27" hidden="1" x14ac:dyDescent="0.2">
      <c r="A1512" s="6" t="s">
        <v>1320</v>
      </c>
      <c r="B1512" s="2">
        <f t="shared" si="194"/>
        <v>0</v>
      </c>
      <c r="C1512" s="2">
        <f t="shared" si="195"/>
        <v>3</v>
      </c>
      <c r="L1512" s="29">
        <f t="shared" si="196"/>
        <v>0</v>
      </c>
      <c r="N1512" s="29">
        <f t="shared" si="197"/>
        <v>0</v>
      </c>
      <c r="R1512" s="29">
        <f t="shared" si="198"/>
        <v>0</v>
      </c>
      <c r="V1512" s="29">
        <f t="shared" si="199"/>
        <v>0</v>
      </c>
      <c r="W1512"/>
      <c r="X1512"/>
      <c r="Y1512" s="7"/>
      <c r="Z1512"/>
      <c r="AA1512" s="35"/>
    </row>
    <row r="1513" spans="1:27" hidden="1" x14ac:dyDescent="0.2">
      <c r="A1513" s="6" t="s">
        <v>1321</v>
      </c>
      <c r="B1513" s="2">
        <f t="shared" si="194"/>
        <v>0</v>
      </c>
      <c r="C1513" s="2">
        <f t="shared" si="195"/>
        <v>3</v>
      </c>
      <c r="L1513" s="29">
        <f t="shared" si="196"/>
        <v>0</v>
      </c>
      <c r="N1513" s="29">
        <f t="shared" si="197"/>
        <v>0</v>
      </c>
      <c r="R1513" s="29">
        <f t="shared" si="198"/>
        <v>0</v>
      </c>
      <c r="V1513" s="29">
        <f t="shared" si="199"/>
        <v>0</v>
      </c>
      <c r="W1513"/>
      <c r="X1513"/>
      <c r="Y1513" s="7"/>
      <c r="Z1513"/>
      <c r="AA1513" s="35"/>
    </row>
    <row r="1514" spans="1:27" hidden="1" x14ac:dyDescent="0.2">
      <c r="A1514" s="6" t="s">
        <v>1322</v>
      </c>
      <c r="B1514" s="2">
        <f t="shared" si="194"/>
        <v>0</v>
      </c>
      <c r="C1514" s="2">
        <f t="shared" si="195"/>
        <v>3</v>
      </c>
      <c r="L1514" s="29">
        <f t="shared" si="196"/>
        <v>0</v>
      </c>
      <c r="N1514" s="29">
        <f t="shared" si="197"/>
        <v>0</v>
      </c>
      <c r="R1514" s="29">
        <f t="shared" si="198"/>
        <v>0</v>
      </c>
      <c r="V1514" s="29">
        <f t="shared" si="199"/>
        <v>0</v>
      </c>
      <c r="W1514"/>
      <c r="X1514"/>
      <c r="Y1514" s="7"/>
      <c r="Z1514"/>
      <c r="AA1514" s="35"/>
    </row>
    <row r="1515" spans="1:27" hidden="1" x14ac:dyDescent="0.2">
      <c r="A1515" s="6" t="s">
        <v>1323</v>
      </c>
      <c r="B1515" s="2">
        <f t="shared" si="194"/>
        <v>0</v>
      </c>
      <c r="C1515" s="2">
        <f t="shared" si="195"/>
        <v>3</v>
      </c>
      <c r="L1515" s="29">
        <f t="shared" si="196"/>
        <v>0</v>
      </c>
      <c r="N1515" s="29">
        <f t="shared" si="197"/>
        <v>0</v>
      </c>
      <c r="R1515" s="29">
        <f t="shared" si="198"/>
        <v>0</v>
      </c>
      <c r="V1515" s="29">
        <f t="shared" si="199"/>
        <v>0</v>
      </c>
      <c r="W1515"/>
      <c r="X1515"/>
      <c r="Y1515" s="7"/>
      <c r="Z1515"/>
      <c r="AA1515" s="35"/>
    </row>
    <row r="1516" spans="1:27" hidden="1" x14ac:dyDescent="0.2">
      <c r="A1516" s="6" t="s">
        <v>1324</v>
      </c>
      <c r="B1516" s="2">
        <f t="shared" si="194"/>
        <v>0</v>
      </c>
      <c r="C1516" s="2">
        <f t="shared" si="195"/>
        <v>3</v>
      </c>
      <c r="L1516" s="29">
        <f t="shared" si="196"/>
        <v>0</v>
      </c>
      <c r="N1516" s="29">
        <f t="shared" si="197"/>
        <v>0</v>
      </c>
      <c r="R1516" s="29">
        <f t="shared" si="198"/>
        <v>0</v>
      </c>
      <c r="V1516" s="29">
        <f t="shared" si="199"/>
        <v>0</v>
      </c>
      <c r="W1516"/>
      <c r="X1516"/>
      <c r="Y1516" s="7"/>
      <c r="Z1516"/>
      <c r="AA1516" s="35"/>
    </row>
    <row r="1517" spans="1:27" hidden="1" x14ac:dyDescent="0.2">
      <c r="A1517" s="6" t="s">
        <v>1325</v>
      </c>
      <c r="B1517" s="2">
        <f t="shared" si="194"/>
        <v>0</v>
      </c>
      <c r="C1517" s="2">
        <f t="shared" si="195"/>
        <v>3</v>
      </c>
      <c r="L1517" s="29">
        <f t="shared" si="196"/>
        <v>0</v>
      </c>
      <c r="N1517" s="29">
        <f t="shared" si="197"/>
        <v>0</v>
      </c>
      <c r="R1517" s="29">
        <f t="shared" si="198"/>
        <v>0</v>
      </c>
      <c r="V1517" s="29">
        <f t="shared" si="199"/>
        <v>0</v>
      </c>
      <c r="W1517"/>
      <c r="X1517"/>
      <c r="Y1517" s="7"/>
      <c r="Z1517"/>
      <c r="AA1517" s="35"/>
    </row>
    <row r="1518" spans="1:27" hidden="1" x14ac:dyDescent="0.2">
      <c r="A1518" s="6" t="s">
        <v>1326</v>
      </c>
      <c r="B1518" s="2">
        <f t="shared" si="194"/>
        <v>0</v>
      </c>
      <c r="C1518" s="2">
        <f t="shared" si="195"/>
        <v>3</v>
      </c>
      <c r="L1518" s="29">
        <f t="shared" si="196"/>
        <v>0</v>
      </c>
      <c r="N1518" s="29">
        <f t="shared" si="197"/>
        <v>0</v>
      </c>
      <c r="R1518" s="29">
        <f t="shared" si="198"/>
        <v>0</v>
      </c>
      <c r="V1518" s="29">
        <f t="shared" si="199"/>
        <v>0</v>
      </c>
      <c r="W1518"/>
      <c r="X1518"/>
      <c r="Y1518" s="7"/>
      <c r="Z1518"/>
      <c r="AA1518" s="35"/>
    </row>
    <row r="1519" spans="1:27" hidden="1" x14ac:dyDescent="0.2">
      <c r="A1519" s="6" t="s">
        <v>1327</v>
      </c>
      <c r="B1519" s="2">
        <f t="shared" si="194"/>
        <v>0</v>
      </c>
      <c r="C1519" s="2">
        <f t="shared" si="195"/>
        <v>3</v>
      </c>
      <c r="L1519" s="29">
        <f t="shared" si="196"/>
        <v>0</v>
      </c>
      <c r="N1519" s="29">
        <f t="shared" si="197"/>
        <v>0</v>
      </c>
      <c r="R1519" s="29">
        <f t="shared" si="198"/>
        <v>0</v>
      </c>
      <c r="V1519" s="29">
        <f t="shared" si="199"/>
        <v>0</v>
      </c>
      <c r="W1519"/>
      <c r="X1519"/>
      <c r="Y1519" s="7"/>
      <c r="Z1519"/>
      <c r="AA1519" s="35"/>
    </row>
    <row r="1520" spans="1:27" hidden="1" x14ac:dyDescent="0.2">
      <c r="A1520" s="6" t="s">
        <v>1328</v>
      </c>
      <c r="B1520" s="2">
        <f t="shared" si="194"/>
        <v>0</v>
      </c>
      <c r="C1520" s="2">
        <f t="shared" si="195"/>
        <v>3</v>
      </c>
      <c r="L1520" s="29">
        <f t="shared" si="196"/>
        <v>0</v>
      </c>
      <c r="N1520" s="29">
        <f t="shared" si="197"/>
        <v>0</v>
      </c>
      <c r="R1520" s="29">
        <f t="shared" si="198"/>
        <v>0</v>
      </c>
      <c r="V1520" s="29">
        <f t="shared" si="199"/>
        <v>0</v>
      </c>
      <c r="W1520"/>
      <c r="X1520"/>
      <c r="Y1520" s="7"/>
      <c r="Z1520"/>
      <c r="AA1520" s="35"/>
    </row>
    <row r="1521" spans="1:27" hidden="1" x14ac:dyDescent="0.2">
      <c r="A1521" s="6" t="s">
        <v>1329</v>
      </c>
      <c r="B1521" s="2">
        <f t="shared" si="194"/>
        <v>0</v>
      </c>
      <c r="C1521" s="2">
        <f t="shared" si="195"/>
        <v>3</v>
      </c>
      <c r="L1521" s="29">
        <f t="shared" si="196"/>
        <v>0</v>
      </c>
      <c r="N1521" s="29">
        <f t="shared" si="197"/>
        <v>0</v>
      </c>
      <c r="R1521" s="29">
        <f t="shared" si="198"/>
        <v>0</v>
      </c>
      <c r="V1521" s="29">
        <f t="shared" si="199"/>
        <v>0</v>
      </c>
      <c r="W1521"/>
      <c r="X1521"/>
      <c r="Y1521" s="7"/>
      <c r="Z1521"/>
      <c r="AA1521" s="35"/>
    </row>
    <row r="1522" spans="1:27" hidden="1" x14ac:dyDescent="0.2">
      <c r="A1522" s="6" t="s">
        <v>1330</v>
      </c>
      <c r="B1522" s="2">
        <f t="shared" si="194"/>
        <v>0</v>
      </c>
      <c r="C1522" s="2">
        <f t="shared" si="195"/>
        <v>3</v>
      </c>
      <c r="L1522" s="29">
        <f t="shared" si="196"/>
        <v>0</v>
      </c>
      <c r="N1522" s="29">
        <f t="shared" si="197"/>
        <v>0</v>
      </c>
      <c r="R1522" s="29">
        <f t="shared" si="198"/>
        <v>0</v>
      </c>
      <c r="V1522" s="29">
        <f t="shared" si="199"/>
        <v>0</v>
      </c>
      <c r="W1522"/>
      <c r="X1522"/>
      <c r="Y1522" s="7"/>
      <c r="Z1522"/>
      <c r="AA1522" s="35"/>
    </row>
    <row r="1523" spans="1:27" hidden="1" x14ac:dyDescent="0.2">
      <c r="A1523" s="6" t="s">
        <v>1331</v>
      </c>
      <c r="B1523" s="2">
        <f t="shared" si="194"/>
        <v>0</v>
      </c>
      <c r="C1523" s="2">
        <f t="shared" si="195"/>
        <v>3</v>
      </c>
      <c r="L1523" s="29">
        <f t="shared" si="196"/>
        <v>0</v>
      </c>
      <c r="N1523" s="29">
        <f t="shared" si="197"/>
        <v>0</v>
      </c>
      <c r="R1523" s="29">
        <f t="shared" si="198"/>
        <v>0</v>
      </c>
      <c r="V1523" s="29">
        <f t="shared" si="199"/>
        <v>0</v>
      </c>
      <c r="W1523"/>
      <c r="X1523"/>
      <c r="Y1523" s="7"/>
      <c r="Z1523"/>
      <c r="AA1523" s="35"/>
    </row>
    <row r="1524" spans="1:27" hidden="1" x14ac:dyDescent="0.2">
      <c r="A1524" s="6" t="s">
        <v>1332</v>
      </c>
      <c r="B1524" s="2">
        <f t="shared" si="194"/>
        <v>0</v>
      </c>
      <c r="C1524" s="2">
        <f t="shared" si="195"/>
        <v>3</v>
      </c>
      <c r="L1524" s="29">
        <f t="shared" si="196"/>
        <v>0</v>
      </c>
      <c r="N1524" s="29">
        <f t="shared" si="197"/>
        <v>0</v>
      </c>
      <c r="R1524" s="29">
        <f t="shared" si="198"/>
        <v>0</v>
      </c>
      <c r="V1524" s="29">
        <f t="shared" si="199"/>
        <v>0</v>
      </c>
      <c r="W1524"/>
      <c r="X1524"/>
      <c r="Y1524" s="7"/>
      <c r="Z1524"/>
      <c r="AA1524" s="35"/>
    </row>
    <row r="1525" spans="1:27" hidden="1" x14ac:dyDescent="0.2">
      <c r="A1525" s="6" t="s">
        <v>1333</v>
      </c>
      <c r="B1525" s="2">
        <f t="shared" si="194"/>
        <v>0</v>
      </c>
      <c r="C1525" s="2">
        <f t="shared" si="195"/>
        <v>3</v>
      </c>
      <c r="L1525" s="29">
        <f t="shared" si="196"/>
        <v>0</v>
      </c>
      <c r="N1525" s="29">
        <f t="shared" si="197"/>
        <v>0</v>
      </c>
      <c r="R1525" s="29">
        <f t="shared" si="198"/>
        <v>0</v>
      </c>
      <c r="V1525" s="29">
        <f t="shared" si="199"/>
        <v>0</v>
      </c>
      <c r="W1525"/>
      <c r="X1525"/>
      <c r="Y1525" s="7"/>
      <c r="Z1525"/>
      <c r="AA1525" s="35"/>
    </row>
    <row r="1526" spans="1:27" hidden="1" x14ac:dyDescent="0.2">
      <c r="A1526" s="6" t="s">
        <v>1334</v>
      </c>
      <c r="B1526" s="2">
        <f t="shared" si="194"/>
        <v>0</v>
      </c>
      <c r="C1526" s="2">
        <f t="shared" si="195"/>
        <v>3</v>
      </c>
      <c r="L1526" s="29">
        <f t="shared" si="196"/>
        <v>0</v>
      </c>
      <c r="N1526" s="29">
        <f t="shared" si="197"/>
        <v>0</v>
      </c>
      <c r="R1526" s="29">
        <f t="shared" si="198"/>
        <v>0</v>
      </c>
      <c r="V1526" s="29">
        <f t="shared" si="199"/>
        <v>0</v>
      </c>
      <c r="W1526"/>
      <c r="X1526"/>
      <c r="Y1526" s="7"/>
      <c r="Z1526"/>
      <c r="AA1526" s="35"/>
    </row>
    <row r="1527" spans="1:27" hidden="1" x14ac:dyDescent="0.2">
      <c r="A1527" s="6" t="s">
        <v>1335</v>
      </c>
      <c r="B1527" s="2">
        <f t="shared" si="194"/>
        <v>0</v>
      </c>
      <c r="C1527" s="2">
        <f t="shared" si="195"/>
        <v>3</v>
      </c>
      <c r="L1527" s="29">
        <f t="shared" si="196"/>
        <v>0</v>
      </c>
      <c r="N1527" s="29">
        <f t="shared" si="197"/>
        <v>0</v>
      </c>
      <c r="R1527" s="29">
        <f t="shared" si="198"/>
        <v>0</v>
      </c>
      <c r="V1527" s="29">
        <f t="shared" si="199"/>
        <v>0</v>
      </c>
      <c r="W1527"/>
      <c r="X1527"/>
      <c r="Y1527" s="7"/>
      <c r="Z1527"/>
      <c r="AA1527" s="35"/>
    </row>
    <row r="1528" spans="1:27" hidden="1" x14ac:dyDescent="0.2">
      <c r="A1528" s="6" t="s">
        <v>1336</v>
      </c>
      <c r="B1528" s="2">
        <f t="shared" si="194"/>
        <v>0</v>
      </c>
      <c r="C1528" s="2">
        <f t="shared" si="195"/>
        <v>3</v>
      </c>
      <c r="L1528" s="29">
        <f t="shared" si="196"/>
        <v>0</v>
      </c>
      <c r="N1528" s="29">
        <f t="shared" si="197"/>
        <v>0</v>
      </c>
      <c r="R1528" s="29">
        <f t="shared" si="198"/>
        <v>0</v>
      </c>
      <c r="V1528" s="29">
        <f t="shared" si="199"/>
        <v>0</v>
      </c>
      <c r="W1528"/>
      <c r="X1528"/>
      <c r="Y1528" s="7"/>
      <c r="Z1528"/>
      <c r="AA1528" s="35"/>
    </row>
    <row r="1529" spans="1:27" hidden="1" x14ac:dyDescent="0.2">
      <c r="A1529" s="6" t="s">
        <v>1337</v>
      </c>
      <c r="B1529" s="2">
        <f t="shared" si="194"/>
        <v>0</v>
      </c>
      <c r="C1529" s="2">
        <f t="shared" si="195"/>
        <v>3</v>
      </c>
      <c r="L1529" s="29">
        <f t="shared" si="196"/>
        <v>0</v>
      </c>
      <c r="N1529" s="29">
        <f t="shared" si="197"/>
        <v>0</v>
      </c>
      <c r="R1529" s="29">
        <f t="shared" si="198"/>
        <v>0</v>
      </c>
      <c r="V1529" s="29">
        <f t="shared" si="199"/>
        <v>0</v>
      </c>
      <c r="W1529"/>
      <c r="X1529"/>
      <c r="Y1529" s="7"/>
      <c r="Z1529"/>
      <c r="AA1529" s="35"/>
    </row>
    <row r="1530" spans="1:27" hidden="1" x14ac:dyDescent="0.2">
      <c r="A1530" s="6" t="s">
        <v>1338</v>
      </c>
      <c r="B1530" s="2">
        <f t="shared" si="194"/>
        <v>0</v>
      </c>
      <c r="C1530" s="2">
        <f t="shared" si="195"/>
        <v>3</v>
      </c>
      <c r="L1530" s="29">
        <f t="shared" si="196"/>
        <v>0</v>
      </c>
      <c r="N1530" s="29">
        <f t="shared" si="197"/>
        <v>0</v>
      </c>
      <c r="R1530" s="29">
        <f t="shared" si="198"/>
        <v>0</v>
      </c>
      <c r="V1530" s="29">
        <f t="shared" si="199"/>
        <v>0</v>
      </c>
      <c r="W1530"/>
      <c r="X1530"/>
      <c r="Y1530" s="7"/>
      <c r="Z1530"/>
      <c r="AA1530" s="35"/>
    </row>
    <row r="1531" spans="1:27" hidden="1" x14ac:dyDescent="0.2">
      <c r="A1531" s="6" t="s">
        <v>1339</v>
      </c>
      <c r="B1531" s="2">
        <f t="shared" si="194"/>
        <v>0</v>
      </c>
      <c r="C1531" s="2">
        <f t="shared" si="195"/>
        <v>3</v>
      </c>
      <c r="L1531" s="29">
        <f t="shared" si="196"/>
        <v>0</v>
      </c>
      <c r="N1531" s="29">
        <f t="shared" si="197"/>
        <v>0</v>
      </c>
      <c r="R1531" s="29">
        <f t="shared" si="198"/>
        <v>0</v>
      </c>
      <c r="V1531" s="29">
        <f t="shared" si="199"/>
        <v>0</v>
      </c>
      <c r="W1531"/>
      <c r="X1531"/>
      <c r="Y1531" s="7"/>
      <c r="Z1531"/>
      <c r="AA1531" s="35"/>
    </row>
    <row r="1532" spans="1:27" hidden="1" x14ac:dyDescent="0.2">
      <c r="A1532" s="6" t="s">
        <v>1340</v>
      </c>
      <c r="B1532" s="2">
        <f t="shared" si="194"/>
        <v>0</v>
      </c>
      <c r="C1532" s="2">
        <f t="shared" si="195"/>
        <v>3</v>
      </c>
      <c r="L1532" s="29">
        <f t="shared" si="196"/>
        <v>0</v>
      </c>
      <c r="N1532" s="29">
        <f t="shared" si="197"/>
        <v>0</v>
      </c>
      <c r="R1532" s="29">
        <f t="shared" si="198"/>
        <v>0</v>
      </c>
      <c r="V1532" s="29">
        <f t="shared" si="199"/>
        <v>0</v>
      </c>
      <c r="W1532"/>
      <c r="X1532"/>
      <c r="Y1532" s="7"/>
      <c r="Z1532"/>
      <c r="AA1532" s="35"/>
    </row>
    <row r="1533" spans="1:27" hidden="1" x14ac:dyDescent="0.2">
      <c r="A1533" s="6" t="s">
        <v>1341</v>
      </c>
      <c r="B1533" s="2">
        <f t="shared" si="194"/>
        <v>0</v>
      </c>
      <c r="C1533" s="2">
        <f t="shared" si="195"/>
        <v>3</v>
      </c>
      <c r="L1533" s="29">
        <f t="shared" si="196"/>
        <v>0</v>
      </c>
      <c r="N1533" s="29">
        <f t="shared" si="197"/>
        <v>0</v>
      </c>
      <c r="R1533" s="29">
        <f t="shared" si="198"/>
        <v>0</v>
      </c>
      <c r="V1533" s="29">
        <f t="shared" si="199"/>
        <v>0</v>
      </c>
      <c r="W1533"/>
      <c r="X1533"/>
      <c r="Y1533" s="7"/>
      <c r="Z1533"/>
      <c r="AA1533" s="35"/>
    </row>
    <row r="1534" spans="1:27" hidden="1" x14ac:dyDescent="0.2">
      <c r="A1534" s="6" t="s">
        <v>1342</v>
      </c>
      <c r="B1534" s="2">
        <f t="shared" si="194"/>
        <v>0</v>
      </c>
      <c r="C1534" s="2">
        <f t="shared" si="195"/>
        <v>3</v>
      </c>
      <c r="L1534" s="29">
        <f t="shared" si="196"/>
        <v>0</v>
      </c>
      <c r="N1534" s="29">
        <f t="shared" si="197"/>
        <v>0</v>
      </c>
      <c r="R1534" s="29">
        <f t="shared" si="198"/>
        <v>0</v>
      </c>
      <c r="V1534" s="29">
        <f t="shared" si="199"/>
        <v>0</v>
      </c>
      <c r="W1534"/>
      <c r="X1534"/>
      <c r="Y1534" s="7"/>
      <c r="Z1534"/>
      <c r="AA1534" s="35"/>
    </row>
    <row r="1535" spans="1:27" hidden="1" x14ac:dyDescent="0.2">
      <c r="A1535" s="6" t="s">
        <v>1343</v>
      </c>
      <c r="B1535" s="2">
        <f t="shared" si="194"/>
        <v>0</v>
      </c>
      <c r="C1535" s="2">
        <f t="shared" si="195"/>
        <v>3</v>
      </c>
      <c r="L1535" s="29">
        <f t="shared" si="196"/>
        <v>0</v>
      </c>
      <c r="N1535" s="29">
        <f t="shared" si="197"/>
        <v>0</v>
      </c>
      <c r="R1535" s="29">
        <f t="shared" si="198"/>
        <v>0</v>
      </c>
      <c r="V1535" s="29">
        <f t="shared" si="199"/>
        <v>0</v>
      </c>
      <c r="W1535"/>
      <c r="X1535"/>
      <c r="Y1535" s="7"/>
      <c r="Z1535"/>
      <c r="AA1535" s="35"/>
    </row>
    <row r="1536" spans="1:27" hidden="1" x14ac:dyDescent="0.2">
      <c r="A1536" s="6" t="s">
        <v>1344</v>
      </c>
      <c r="B1536" s="2">
        <f t="shared" si="194"/>
        <v>0</v>
      </c>
      <c r="C1536" s="2">
        <f t="shared" si="195"/>
        <v>3</v>
      </c>
      <c r="L1536" s="29">
        <f t="shared" si="196"/>
        <v>0</v>
      </c>
      <c r="N1536" s="29">
        <f t="shared" si="197"/>
        <v>0</v>
      </c>
      <c r="R1536" s="29">
        <f t="shared" si="198"/>
        <v>0</v>
      </c>
      <c r="V1536" s="29">
        <f t="shared" si="199"/>
        <v>0</v>
      </c>
      <c r="W1536"/>
      <c r="X1536"/>
      <c r="Y1536" s="7"/>
      <c r="Z1536"/>
      <c r="AA1536" s="35"/>
    </row>
    <row r="1537" spans="1:27" hidden="1" x14ac:dyDescent="0.2">
      <c r="A1537" s="6" t="s">
        <v>1345</v>
      </c>
      <c r="B1537" s="2">
        <f t="shared" si="194"/>
        <v>0</v>
      </c>
      <c r="C1537" s="2">
        <f t="shared" si="195"/>
        <v>3</v>
      </c>
      <c r="L1537" s="29">
        <f t="shared" si="196"/>
        <v>0</v>
      </c>
      <c r="N1537" s="29">
        <f t="shared" si="197"/>
        <v>0</v>
      </c>
      <c r="R1537" s="29">
        <f t="shared" si="198"/>
        <v>0</v>
      </c>
      <c r="V1537" s="29">
        <f t="shared" si="199"/>
        <v>0</v>
      </c>
      <c r="W1537"/>
      <c r="X1537"/>
      <c r="Y1537" s="7"/>
      <c r="Z1537"/>
      <c r="AA1537" s="35"/>
    </row>
    <row r="1538" spans="1:27" hidden="1" x14ac:dyDescent="0.2">
      <c r="A1538" s="6" t="s">
        <v>1346</v>
      </c>
      <c r="B1538" s="2">
        <f t="shared" si="194"/>
        <v>0</v>
      </c>
      <c r="C1538" s="2">
        <f t="shared" si="195"/>
        <v>3</v>
      </c>
      <c r="L1538" s="29">
        <f t="shared" si="196"/>
        <v>0</v>
      </c>
      <c r="N1538" s="29">
        <f t="shared" si="197"/>
        <v>0</v>
      </c>
      <c r="R1538" s="29">
        <f t="shared" si="198"/>
        <v>0</v>
      </c>
      <c r="V1538" s="29">
        <f t="shared" si="199"/>
        <v>0</v>
      </c>
      <c r="W1538"/>
      <c r="X1538"/>
      <c r="Y1538" s="7"/>
      <c r="Z1538"/>
      <c r="AA1538" s="35"/>
    </row>
    <row r="1539" spans="1:27" hidden="1" x14ac:dyDescent="0.2">
      <c r="A1539" s="6" t="s">
        <v>1347</v>
      </c>
      <c r="B1539" s="2">
        <f t="shared" si="194"/>
        <v>0</v>
      </c>
      <c r="C1539" s="2">
        <f t="shared" si="195"/>
        <v>3</v>
      </c>
      <c r="L1539" s="29">
        <f t="shared" si="196"/>
        <v>0</v>
      </c>
      <c r="N1539" s="29">
        <f t="shared" si="197"/>
        <v>0</v>
      </c>
      <c r="R1539" s="29">
        <f t="shared" si="198"/>
        <v>0</v>
      </c>
      <c r="V1539" s="29">
        <f t="shared" si="199"/>
        <v>0</v>
      </c>
      <c r="W1539"/>
      <c r="X1539"/>
      <c r="Y1539" s="7"/>
      <c r="Z1539"/>
      <c r="AA1539" s="35"/>
    </row>
    <row r="1540" spans="1:27" hidden="1" x14ac:dyDescent="0.2">
      <c r="A1540" s="6" t="s">
        <v>1348</v>
      </c>
      <c r="B1540" s="2">
        <f t="shared" si="194"/>
        <v>0</v>
      </c>
      <c r="C1540" s="2">
        <f t="shared" si="195"/>
        <v>3</v>
      </c>
      <c r="L1540" s="29">
        <f t="shared" si="196"/>
        <v>0</v>
      </c>
      <c r="N1540" s="29">
        <f t="shared" si="197"/>
        <v>0</v>
      </c>
      <c r="R1540" s="29">
        <f t="shared" si="198"/>
        <v>0</v>
      </c>
      <c r="V1540" s="29">
        <f t="shared" si="199"/>
        <v>0</v>
      </c>
      <c r="W1540"/>
      <c r="X1540"/>
      <c r="Y1540" s="7"/>
      <c r="Z1540"/>
      <c r="AA1540" s="35"/>
    </row>
    <row r="1541" spans="1:27" hidden="1" x14ac:dyDescent="0.2">
      <c r="A1541" s="6" t="s">
        <v>1349</v>
      </c>
      <c r="B1541" s="2">
        <f t="shared" si="194"/>
        <v>0</v>
      </c>
      <c r="C1541" s="2">
        <f t="shared" si="195"/>
        <v>3</v>
      </c>
      <c r="L1541" s="29">
        <f t="shared" si="196"/>
        <v>0</v>
      </c>
      <c r="N1541" s="29">
        <f t="shared" si="197"/>
        <v>0</v>
      </c>
      <c r="R1541" s="29">
        <f t="shared" si="198"/>
        <v>0</v>
      </c>
      <c r="V1541" s="29">
        <f t="shared" si="199"/>
        <v>0</v>
      </c>
      <c r="W1541"/>
      <c r="X1541"/>
      <c r="Y1541" s="7"/>
      <c r="Z1541"/>
      <c r="AA1541" s="35"/>
    </row>
    <row r="1542" spans="1:27" hidden="1" x14ac:dyDescent="0.2">
      <c r="A1542" s="6" t="s">
        <v>1350</v>
      </c>
      <c r="B1542" s="2">
        <f t="shared" si="194"/>
        <v>0</v>
      </c>
      <c r="C1542" s="2">
        <f t="shared" si="195"/>
        <v>3</v>
      </c>
      <c r="L1542" s="29">
        <f t="shared" si="196"/>
        <v>0</v>
      </c>
      <c r="N1542" s="29">
        <f t="shared" si="197"/>
        <v>0</v>
      </c>
      <c r="R1542" s="29">
        <f t="shared" si="198"/>
        <v>0</v>
      </c>
      <c r="V1542" s="29">
        <f t="shared" si="199"/>
        <v>0</v>
      </c>
      <c r="W1542"/>
      <c r="X1542"/>
      <c r="Y1542" s="7"/>
      <c r="Z1542"/>
      <c r="AA1542" s="35"/>
    </row>
    <row r="1543" spans="1:27" hidden="1" x14ac:dyDescent="0.2">
      <c r="A1543" s="6" t="s">
        <v>1351</v>
      </c>
      <c r="B1543" s="2">
        <f t="shared" si="194"/>
        <v>0</v>
      </c>
      <c r="C1543" s="2">
        <f t="shared" si="195"/>
        <v>3</v>
      </c>
      <c r="L1543" s="29">
        <f t="shared" si="196"/>
        <v>0</v>
      </c>
      <c r="N1543" s="29">
        <f t="shared" si="197"/>
        <v>0</v>
      </c>
      <c r="R1543" s="29">
        <f t="shared" si="198"/>
        <v>0</v>
      </c>
      <c r="V1543" s="29">
        <f t="shared" si="199"/>
        <v>0</v>
      </c>
      <c r="W1543"/>
      <c r="X1543"/>
      <c r="Y1543" s="7"/>
      <c r="Z1543"/>
      <c r="AA1543" s="35"/>
    </row>
    <row r="1544" spans="1:27" hidden="1" x14ac:dyDescent="0.2">
      <c r="A1544" s="6" t="s">
        <v>1352</v>
      </c>
      <c r="B1544" s="2">
        <f t="shared" si="194"/>
        <v>0</v>
      </c>
      <c r="C1544" s="2">
        <f t="shared" si="195"/>
        <v>3</v>
      </c>
      <c r="L1544" s="29">
        <f t="shared" si="196"/>
        <v>0</v>
      </c>
      <c r="N1544" s="29">
        <f t="shared" si="197"/>
        <v>0</v>
      </c>
      <c r="R1544" s="29">
        <f t="shared" si="198"/>
        <v>0</v>
      </c>
      <c r="V1544" s="29">
        <f t="shared" si="199"/>
        <v>0</v>
      </c>
      <c r="W1544"/>
      <c r="X1544"/>
      <c r="Y1544" s="7"/>
      <c r="Z1544"/>
      <c r="AA1544" s="35"/>
    </row>
    <row r="1545" spans="1:27" hidden="1" x14ac:dyDescent="0.2">
      <c r="A1545" s="6" t="s">
        <v>1353</v>
      </c>
      <c r="B1545" s="2">
        <f t="shared" si="194"/>
        <v>0</v>
      </c>
      <c r="C1545" s="2">
        <f t="shared" si="195"/>
        <v>3</v>
      </c>
      <c r="L1545" s="29">
        <f t="shared" si="196"/>
        <v>0</v>
      </c>
      <c r="N1545" s="29">
        <f t="shared" si="197"/>
        <v>0</v>
      </c>
      <c r="R1545" s="29">
        <f t="shared" si="198"/>
        <v>0</v>
      </c>
      <c r="V1545" s="29">
        <f t="shared" si="199"/>
        <v>0</v>
      </c>
      <c r="W1545"/>
      <c r="X1545"/>
      <c r="Y1545" s="7"/>
      <c r="Z1545"/>
      <c r="AA1545" s="35"/>
    </row>
    <row r="1546" spans="1:27" hidden="1" x14ac:dyDescent="0.2">
      <c r="A1546" s="6" t="s">
        <v>1354</v>
      </c>
      <c r="B1546" s="2">
        <f t="shared" si="194"/>
        <v>0</v>
      </c>
      <c r="C1546" s="2">
        <f t="shared" si="195"/>
        <v>3</v>
      </c>
      <c r="L1546" s="29">
        <f t="shared" si="196"/>
        <v>0</v>
      </c>
      <c r="N1546" s="29">
        <f t="shared" si="197"/>
        <v>0</v>
      </c>
      <c r="R1546" s="29">
        <f t="shared" si="198"/>
        <v>0</v>
      </c>
      <c r="V1546" s="29">
        <f t="shared" si="199"/>
        <v>0</v>
      </c>
      <c r="W1546"/>
      <c r="X1546"/>
      <c r="Y1546" s="7"/>
      <c r="Z1546"/>
      <c r="AA1546" s="35"/>
    </row>
    <row r="1547" spans="1:27" hidden="1" x14ac:dyDescent="0.2">
      <c r="A1547" s="6" t="s">
        <v>1355</v>
      </c>
      <c r="B1547" s="2">
        <f t="shared" si="194"/>
        <v>0</v>
      </c>
      <c r="C1547" s="2">
        <f t="shared" si="195"/>
        <v>3</v>
      </c>
      <c r="L1547" s="29">
        <f t="shared" si="196"/>
        <v>0</v>
      </c>
      <c r="N1547" s="29">
        <f t="shared" si="197"/>
        <v>0</v>
      </c>
      <c r="R1547" s="29">
        <f t="shared" si="198"/>
        <v>0</v>
      </c>
      <c r="V1547" s="29">
        <f t="shared" si="199"/>
        <v>0</v>
      </c>
      <c r="W1547"/>
      <c r="X1547"/>
      <c r="Y1547" s="7"/>
      <c r="Z1547"/>
      <c r="AA1547" s="35"/>
    </row>
    <row r="1548" spans="1:27" hidden="1" x14ac:dyDescent="0.2">
      <c r="A1548" s="6" t="s">
        <v>1356</v>
      </c>
      <c r="B1548" s="2">
        <f t="shared" si="194"/>
        <v>0</v>
      </c>
      <c r="C1548" s="2">
        <f t="shared" si="195"/>
        <v>3</v>
      </c>
      <c r="L1548" s="29">
        <f t="shared" si="196"/>
        <v>0</v>
      </c>
      <c r="N1548" s="29">
        <f t="shared" si="197"/>
        <v>0</v>
      </c>
      <c r="R1548" s="29">
        <f t="shared" si="198"/>
        <v>0</v>
      </c>
      <c r="V1548" s="29">
        <f t="shared" si="199"/>
        <v>0</v>
      </c>
      <c r="W1548"/>
      <c r="X1548"/>
      <c r="Y1548" s="7"/>
      <c r="Z1548"/>
      <c r="AA1548" s="35"/>
    </row>
    <row r="1549" spans="1:27" hidden="1" x14ac:dyDescent="0.2">
      <c r="A1549" s="6" t="s">
        <v>1357</v>
      </c>
      <c r="B1549" s="2">
        <f t="shared" ref="B1549:B1612" si="200">+L1549+N1549+R1549+V1549+X1549</f>
        <v>0</v>
      </c>
      <c r="C1549" s="2">
        <f t="shared" ref="C1549:C1612" si="201">RANK(B1549,B$1415:B$1614,0)</f>
        <v>3</v>
      </c>
      <c r="L1549" s="29">
        <f t="shared" ref="L1549:L1612" si="202">IF(AND(I1549&lt;1,J1549&lt;1,K1549&lt;1),0,IF(250+((150-(I1549*60+J1549))*2)&lt;0,0,IF(K1549&lt;50,250+((150-(I1549*60+J1549))*2),IF(K1549&gt;49,250+((150-(I1549*60+J1549))*2)-1,250+((150-(I1549*60+J1549))*2)))))</f>
        <v>0</v>
      </c>
      <c r="N1549" s="29">
        <f t="shared" ref="N1549:N1612" si="203">IF(M1549&lt;89,0,250+((M1549-172)*3))</f>
        <v>0</v>
      </c>
      <c r="R1549" s="29">
        <f t="shared" ref="R1549:R1612" si="204">IF(AND(O1549&lt;1,P1549&lt;1,Q1549&lt;1),0,IF(250+((540-(O1549*60+P1549))*1)&lt;0,0,250+((540-(O1549*60+P1549))*1)))</f>
        <v>0</v>
      </c>
      <c r="V1549" s="29">
        <f t="shared" ref="V1549:V1612" si="205">IF(AND(S1549&lt;1,T1549&lt;1,U1549&lt;1),0,IF(500+((630-(S1549*60+T1549))*1)&lt;0,0,500+((630-(S1549*60+T1549))*1)))</f>
        <v>0</v>
      </c>
      <c r="W1549"/>
      <c r="X1549"/>
      <c r="Y1549" s="7"/>
      <c r="Z1549"/>
      <c r="AA1549" s="35"/>
    </row>
    <row r="1550" spans="1:27" hidden="1" x14ac:dyDescent="0.2">
      <c r="A1550" s="6" t="s">
        <v>1358</v>
      </c>
      <c r="B1550" s="2">
        <f t="shared" si="200"/>
        <v>0</v>
      </c>
      <c r="C1550" s="2">
        <f t="shared" si="201"/>
        <v>3</v>
      </c>
      <c r="L1550" s="29">
        <f t="shared" si="202"/>
        <v>0</v>
      </c>
      <c r="N1550" s="29">
        <f t="shared" si="203"/>
        <v>0</v>
      </c>
      <c r="R1550" s="29">
        <f t="shared" si="204"/>
        <v>0</v>
      </c>
      <c r="V1550" s="29">
        <f t="shared" si="205"/>
        <v>0</v>
      </c>
      <c r="W1550"/>
      <c r="X1550"/>
      <c r="Y1550" s="7"/>
      <c r="Z1550"/>
      <c r="AA1550" s="35"/>
    </row>
    <row r="1551" spans="1:27" hidden="1" x14ac:dyDescent="0.2">
      <c r="A1551" s="6" t="s">
        <v>1359</v>
      </c>
      <c r="B1551" s="2">
        <f t="shared" si="200"/>
        <v>0</v>
      </c>
      <c r="C1551" s="2">
        <f t="shared" si="201"/>
        <v>3</v>
      </c>
      <c r="L1551" s="29">
        <f t="shared" si="202"/>
        <v>0</v>
      </c>
      <c r="N1551" s="29">
        <f t="shared" si="203"/>
        <v>0</v>
      </c>
      <c r="R1551" s="29">
        <f t="shared" si="204"/>
        <v>0</v>
      </c>
      <c r="V1551" s="29">
        <f t="shared" si="205"/>
        <v>0</v>
      </c>
      <c r="W1551"/>
      <c r="X1551"/>
      <c r="Y1551" s="7"/>
      <c r="Z1551"/>
      <c r="AA1551" s="35"/>
    </row>
    <row r="1552" spans="1:27" hidden="1" x14ac:dyDescent="0.2">
      <c r="A1552" s="6" t="s">
        <v>1360</v>
      </c>
      <c r="B1552" s="2">
        <f t="shared" si="200"/>
        <v>0</v>
      </c>
      <c r="C1552" s="2">
        <f t="shared" si="201"/>
        <v>3</v>
      </c>
      <c r="L1552" s="29">
        <f t="shared" si="202"/>
        <v>0</v>
      </c>
      <c r="N1552" s="29">
        <f t="shared" si="203"/>
        <v>0</v>
      </c>
      <c r="R1552" s="29">
        <f t="shared" si="204"/>
        <v>0</v>
      </c>
      <c r="V1552" s="29">
        <f t="shared" si="205"/>
        <v>0</v>
      </c>
      <c r="W1552"/>
      <c r="X1552"/>
      <c r="Y1552" s="7"/>
      <c r="Z1552"/>
      <c r="AA1552" s="35"/>
    </row>
    <row r="1553" spans="1:27" hidden="1" x14ac:dyDescent="0.2">
      <c r="A1553" s="6" t="s">
        <v>1361</v>
      </c>
      <c r="B1553" s="2">
        <f t="shared" si="200"/>
        <v>0</v>
      </c>
      <c r="C1553" s="2">
        <f t="shared" si="201"/>
        <v>3</v>
      </c>
      <c r="L1553" s="29">
        <f t="shared" si="202"/>
        <v>0</v>
      </c>
      <c r="N1553" s="29">
        <f t="shared" si="203"/>
        <v>0</v>
      </c>
      <c r="R1553" s="29">
        <f t="shared" si="204"/>
        <v>0</v>
      </c>
      <c r="V1553" s="29">
        <f t="shared" si="205"/>
        <v>0</v>
      </c>
      <c r="W1553"/>
      <c r="X1553"/>
      <c r="Y1553" s="7"/>
      <c r="Z1553"/>
      <c r="AA1553" s="35"/>
    </row>
    <row r="1554" spans="1:27" hidden="1" x14ac:dyDescent="0.2">
      <c r="A1554" s="6" t="s">
        <v>1362</v>
      </c>
      <c r="B1554" s="2">
        <f t="shared" si="200"/>
        <v>0</v>
      </c>
      <c r="C1554" s="2">
        <f t="shared" si="201"/>
        <v>3</v>
      </c>
      <c r="L1554" s="29">
        <f t="shared" si="202"/>
        <v>0</v>
      </c>
      <c r="N1554" s="29">
        <f t="shared" si="203"/>
        <v>0</v>
      </c>
      <c r="R1554" s="29">
        <f t="shared" si="204"/>
        <v>0</v>
      </c>
      <c r="V1554" s="29">
        <f t="shared" si="205"/>
        <v>0</v>
      </c>
      <c r="W1554"/>
      <c r="X1554"/>
      <c r="Y1554" s="7"/>
      <c r="Z1554"/>
      <c r="AA1554" s="35"/>
    </row>
    <row r="1555" spans="1:27" hidden="1" x14ac:dyDescent="0.2">
      <c r="A1555" s="6" t="s">
        <v>1363</v>
      </c>
      <c r="B1555" s="2">
        <f t="shared" si="200"/>
        <v>0</v>
      </c>
      <c r="C1555" s="2">
        <f t="shared" si="201"/>
        <v>3</v>
      </c>
      <c r="L1555" s="29">
        <f t="shared" si="202"/>
        <v>0</v>
      </c>
      <c r="N1555" s="29">
        <f t="shared" si="203"/>
        <v>0</v>
      </c>
      <c r="R1555" s="29">
        <f t="shared" si="204"/>
        <v>0</v>
      </c>
      <c r="V1555" s="29">
        <f t="shared" si="205"/>
        <v>0</v>
      </c>
      <c r="W1555"/>
      <c r="X1555"/>
      <c r="Y1555" s="7"/>
      <c r="Z1555"/>
      <c r="AA1555" s="35"/>
    </row>
    <row r="1556" spans="1:27" hidden="1" x14ac:dyDescent="0.2">
      <c r="A1556" s="6" t="s">
        <v>1364</v>
      </c>
      <c r="B1556" s="2">
        <f t="shared" si="200"/>
        <v>0</v>
      </c>
      <c r="C1556" s="2">
        <f t="shared" si="201"/>
        <v>3</v>
      </c>
      <c r="L1556" s="29">
        <f t="shared" si="202"/>
        <v>0</v>
      </c>
      <c r="N1556" s="29">
        <f t="shared" si="203"/>
        <v>0</v>
      </c>
      <c r="R1556" s="29">
        <f t="shared" si="204"/>
        <v>0</v>
      </c>
      <c r="V1556" s="29">
        <f t="shared" si="205"/>
        <v>0</v>
      </c>
      <c r="W1556"/>
      <c r="X1556"/>
      <c r="Y1556" s="7"/>
      <c r="Z1556"/>
      <c r="AA1556" s="35"/>
    </row>
    <row r="1557" spans="1:27" hidden="1" x14ac:dyDescent="0.2">
      <c r="A1557" s="6" t="s">
        <v>1365</v>
      </c>
      <c r="B1557" s="2">
        <f t="shared" si="200"/>
        <v>0</v>
      </c>
      <c r="C1557" s="2">
        <f t="shared" si="201"/>
        <v>3</v>
      </c>
      <c r="L1557" s="29">
        <f t="shared" si="202"/>
        <v>0</v>
      </c>
      <c r="N1557" s="29">
        <f t="shared" si="203"/>
        <v>0</v>
      </c>
      <c r="R1557" s="29">
        <f t="shared" si="204"/>
        <v>0</v>
      </c>
      <c r="V1557" s="29">
        <f t="shared" si="205"/>
        <v>0</v>
      </c>
      <c r="W1557"/>
      <c r="X1557"/>
      <c r="Y1557" s="7"/>
      <c r="Z1557"/>
      <c r="AA1557" s="35"/>
    </row>
    <row r="1558" spans="1:27" hidden="1" x14ac:dyDescent="0.2">
      <c r="A1558" s="6" t="s">
        <v>1366</v>
      </c>
      <c r="B1558" s="2">
        <f t="shared" si="200"/>
        <v>0</v>
      </c>
      <c r="C1558" s="2">
        <f t="shared" si="201"/>
        <v>3</v>
      </c>
      <c r="L1558" s="29">
        <f t="shared" si="202"/>
        <v>0</v>
      </c>
      <c r="N1558" s="29">
        <f t="shared" si="203"/>
        <v>0</v>
      </c>
      <c r="R1558" s="29">
        <f t="shared" si="204"/>
        <v>0</v>
      </c>
      <c r="V1558" s="29">
        <f t="shared" si="205"/>
        <v>0</v>
      </c>
      <c r="W1558"/>
      <c r="X1558"/>
      <c r="Y1558" s="7"/>
      <c r="Z1558"/>
      <c r="AA1558" s="35"/>
    </row>
    <row r="1559" spans="1:27" hidden="1" x14ac:dyDescent="0.2">
      <c r="A1559" s="6" t="s">
        <v>1367</v>
      </c>
      <c r="B1559" s="2">
        <f t="shared" si="200"/>
        <v>0</v>
      </c>
      <c r="C1559" s="2">
        <f t="shared" si="201"/>
        <v>3</v>
      </c>
      <c r="L1559" s="29">
        <f t="shared" si="202"/>
        <v>0</v>
      </c>
      <c r="N1559" s="29">
        <f t="shared" si="203"/>
        <v>0</v>
      </c>
      <c r="R1559" s="29">
        <f t="shared" si="204"/>
        <v>0</v>
      </c>
      <c r="V1559" s="29">
        <f t="shared" si="205"/>
        <v>0</v>
      </c>
      <c r="W1559"/>
      <c r="X1559"/>
      <c r="Y1559" s="7"/>
      <c r="Z1559"/>
      <c r="AA1559" s="35"/>
    </row>
    <row r="1560" spans="1:27" hidden="1" x14ac:dyDescent="0.2">
      <c r="A1560" s="6" t="s">
        <v>1368</v>
      </c>
      <c r="B1560" s="2">
        <f t="shared" si="200"/>
        <v>0</v>
      </c>
      <c r="C1560" s="2">
        <f t="shared" si="201"/>
        <v>3</v>
      </c>
      <c r="L1560" s="29">
        <f t="shared" si="202"/>
        <v>0</v>
      </c>
      <c r="N1560" s="29">
        <f t="shared" si="203"/>
        <v>0</v>
      </c>
      <c r="R1560" s="29">
        <f t="shared" si="204"/>
        <v>0</v>
      </c>
      <c r="V1560" s="29">
        <f t="shared" si="205"/>
        <v>0</v>
      </c>
      <c r="W1560"/>
      <c r="X1560"/>
      <c r="Y1560" s="7"/>
      <c r="Z1560"/>
      <c r="AA1560" s="35"/>
    </row>
    <row r="1561" spans="1:27" hidden="1" x14ac:dyDescent="0.2">
      <c r="A1561" s="6" t="s">
        <v>1369</v>
      </c>
      <c r="B1561" s="2">
        <f t="shared" si="200"/>
        <v>0</v>
      </c>
      <c r="C1561" s="2">
        <f t="shared" si="201"/>
        <v>3</v>
      </c>
      <c r="L1561" s="29">
        <f t="shared" si="202"/>
        <v>0</v>
      </c>
      <c r="N1561" s="29">
        <f t="shared" si="203"/>
        <v>0</v>
      </c>
      <c r="R1561" s="29">
        <f t="shared" si="204"/>
        <v>0</v>
      </c>
      <c r="V1561" s="29">
        <f t="shared" si="205"/>
        <v>0</v>
      </c>
      <c r="W1561"/>
      <c r="X1561"/>
      <c r="Y1561" s="7"/>
      <c r="Z1561"/>
      <c r="AA1561" s="35"/>
    </row>
    <row r="1562" spans="1:27" hidden="1" x14ac:dyDescent="0.2">
      <c r="A1562" s="6" t="s">
        <v>1370</v>
      </c>
      <c r="B1562" s="2">
        <f t="shared" si="200"/>
        <v>0</v>
      </c>
      <c r="C1562" s="2">
        <f t="shared" si="201"/>
        <v>3</v>
      </c>
      <c r="L1562" s="29">
        <f t="shared" si="202"/>
        <v>0</v>
      </c>
      <c r="N1562" s="29">
        <f t="shared" si="203"/>
        <v>0</v>
      </c>
      <c r="R1562" s="29">
        <f t="shared" si="204"/>
        <v>0</v>
      </c>
      <c r="V1562" s="29">
        <f t="shared" si="205"/>
        <v>0</v>
      </c>
      <c r="W1562"/>
      <c r="X1562"/>
      <c r="Y1562" s="7"/>
      <c r="Z1562"/>
      <c r="AA1562" s="35"/>
    </row>
    <row r="1563" spans="1:27" hidden="1" x14ac:dyDescent="0.2">
      <c r="A1563" s="6" t="s">
        <v>1371</v>
      </c>
      <c r="B1563" s="2">
        <f t="shared" si="200"/>
        <v>0</v>
      </c>
      <c r="C1563" s="2">
        <f t="shared" si="201"/>
        <v>3</v>
      </c>
      <c r="L1563" s="29">
        <f t="shared" si="202"/>
        <v>0</v>
      </c>
      <c r="N1563" s="29">
        <f t="shared" si="203"/>
        <v>0</v>
      </c>
      <c r="R1563" s="29">
        <f t="shared" si="204"/>
        <v>0</v>
      </c>
      <c r="V1563" s="29">
        <f t="shared" si="205"/>
        <v>0</v>
      </c>
      <c r="W1563"/>
      <c r="X1563"/>
      <c r="Y1563" s="7"/>
      <c r="Z1563"/>
      <c r="AA1563" s="35"/>
    </row>
    <row r="1564" spans="1:27" hidden="1" x14ac:dyDescent="0.2">
      <c r="A1564" s="6" t="s">
        <v>1372</v>
      </c>
      <c r="B1564" s="2">
        <f t="shared" si="200"/>
        <v>0</v>
      </c>
      <c r="C1564" s="2">
        <f t="shared" si="201"/>
        <v>3</v>
      </c>
      <c r="L1564" s="29">
        <f t="shared" si="202"/>
        <v>0</v>
      </c>
      <c r="N1564" s="29">
        <f t="shared" si="203"/>
        <v>0</v>
      </c>
      <c r="R1564" s="29">
        <f t="shared" si="204"/>
        <v>0</v>
      </c>
      <c r="V1564" s="29">
        <f t="shared" si="205"/>
        <v>0</v>
      </c>
      <c r="W1564"/>
      <c r="X1564"/>
      <c r="Y1564" s="7"/>
      <c r="Z1564"/>
      <c r="AA1564" s="35"/>
    </row>
    <row r="1565" spans="1:27" hidden="1" x14ac:dyDescent="0.2">
      <c r="A1565" s="6" t="s">
        <v>1373</v>
      </c>
      <c r="B1565" s="2">
        <f t="shared" si="200"/>
        <v>0</v>
      </c>
      <c r="C1565" s="2">
        <f t="shared" si="201"/>
        <v>3</v>
      </c>
      <c r="L1565" s="29">
        <f t="shared" si="202"/>
        <v>0</v>
      </c>
      <c r="N1565" s="29">
        <f t="shared" si="203"/>
        <v>0</v>
      </c>
      <c r="R1565" s="29">
        <f t="shared" si="204"/>
        <v>0</v>
      </c>
      <c r="V1565" s="29">
        <f t="shared" si="205"/>
        <v>0</v>
      </c>
      <c r="W1565"/>
      <c r="X1565"/>
      <c r="Y1565" s="7"/>
      <c r="Z1565"/>
      <c r="AA1565" s="35"/>
    </row>
    <row r="1566" spans="1:27" hidden="1" x14ac:dyDescent="0.2">
      <c r="A1566" s="6" t="s">
        <v>1374</v>
      </c>
      <c r="B1566" s="2">
        <f t="shared" si="200"/>
        <v>0</v>
      </c>
      <c r="C1566" s="2">
        <f t="shared" si="201"/>
        <v>3</v>
      </c>
      <c r="L1566" s="29">
        <f t="shared" si="202"/>
        <v>0</v>
      </c>
      <c r="N1566" s="29">
        <f t="shared" si="203"/>
        <v>0</v>
      </c>
      <c r="R1566" s="29">
        <f t="shared" si="204"/>
        <v>0</v>
      </c>
      <c r="V1566" s="29">
        <f t="shared" si="205"/>
        <v>0</v>
      </c>
      <c r="W1566"/>
      <c r="X1566"/>
      <c r="Y1566" s="7"/>
      <c r="Z1566"/>
      <c r="AA1566" s="35"/>
    </row>
    <row r="1567" spans="1:27" hidden="1" x14ac:dyDescent="0.2">
      <c r="A1567" s="6" t="s">
        <v>1375</v>
      </c>
      <c r="B1567" s="2">
        <f t="shared" si="200"/>
        <v>0</v>
      </c>
      <c r="C1567" s="2">
        <f t="shared" si="201"/>
        <v>3</v>
      </c>
      <c r="L1567" s="29">
        <f t="shared" si="202"/>
        <v>0</v>
      </c>
      <c r="N1567" s="29">
        <f t="shared" si="203"/>
        <v>0</v>
      </c>
      <c r="R1567" s="29">
        <f t="shared" si="204"/>
        <v>0</v>
      </c>
      <c r="V1567" s="29">
        <f t="shared" si="205"/>
        <v>0</v>
      </c>
      <c r="W1567"/>
      <c r="X1567"/>
      <c r="Y1567" s="7"/>
      <c r="Z1567"/>
      <c r="AA1567" s="35"/>
    </row>
    <row r="1568" spans="1:27" hidden="1" x14ac:dyDescent="0.2">
      <c r="A1568" s="6" t="s">
        <v>1376</v>
      </c>
      <c r="B1568" s="2">
        <f t="shared" si="200"/>
        <v>0</v>
      </c>
      <c r="C1568" s="2">
        <f t="shared" si="201"/>
        <v>3</v>
      </c>
      <c r="L1568" s="29">
        <f t="shared" si="202"/>
        <v>0</v>
      </c>
      <c r="N1568" s="29">
        <f t="shared" si="203"/>
        <v>0</v>
      </c>
      <c r="R1568" s="29">
        <f t="shared" si="204"/>
        <v>0</v>
      </c>
      <c r="V1568" s="29">
        <f t="shared" si="205"/>
        <v>0</v>
      </c>
      <c r="W1568"/>
      <c r="X1568"/>
      <c r="Y1568" s="7"/>
      <c r="Z1568"/>
      <c r="AA1568" s="35"/>
    </row>
    <row r="1569" spans="1:27" hidden="1" x14ac:dyDescent="0.2">
      <c r="A1569" s="6" t="s">
        <v>1377</v>
      </c>
      <c r="B1569" s="2">
        <f t="shared" si="200"/>
        <v>0</v>
      </c>
      <c r="C1569" s="2">
        <f t="shared" si="201"/>
        <v>3</v>
      </c>
      <c r="L1569" s="29">
        <f t="shared" si="202"/>
        <v>0</v>
      </c>
      <c r="N1569" s="29">
        <f t="shared" si="203"/>
        <v>0</v>
      </c>
      <c r="R1569" s="29">
        <f t="shared" si="204"/>
        <v>0</v>
      </c>
      <c r="V1569" s="29">
        <f t="shared" si="205"/>
        <v>0</v>
      </c>
      <c r="W1569"/>
      <c r="X1569"/>
      <c r="Y1569" s="7"/>
      <c r="Z1569"/>
      <c r="AA1569" s="35"/>
    </row>
    <row r="1570" spans="1:27" hidden="1" x14ac:dyDescent="0.2">
      <c r="A1570" s="6" t="s">
        <v>1378</v>
      </c>
      <c r="B1570" s="2">
        <f t="shared" si="200"/>
        <v>0</v>
      </c>
      <c r="C1570" s="2">
        <f t="shared" si="201"/>
        <v>3</v>
      </c>
      <c r="L1570" s="29">
        <f t="shared" si="202"/>
        <v>0</v>
      </c>
      <c r="N1570" s="29">
        <f t="shared" si="203"/>
        <v>0</v>
      </c>
      <c r="R1570" s="29">
        <f t="shared" si="204"/>
        <v>0</v>
      </c>
      <c r="V1570" s="29">
        <f t="shared" si="205"/>
        <v>0</v>
      </c>
      <c r="W1570"/>
      <c r="X1570"/>
      <c r="Y1570" s="7"/>
      <c r="Z1570"/>
      <c r="AA1570" s="35"/>
    </row>
    <row r="1571" spans="1:27" hidden="1" x14ac:dyDescent="0.2">
      <c r="A1571" s="6" t="s">
        <v>1379</v>
      </c>
      <c r="B1571" s="2">
        <f t="shared" si="200"/>
        <v>0</v>
      </c>
      <c r="C1571" s="2">
        <f t="shared" si="201"/>
        <v>3</v>
      </c>
      <c r="L1571" s="29">
        <f t="shared" si="202"/>
        <v>0</v>
      </c>
      <c r="N1571" s="29">
        <f t="shared" si="203"/>
        <v>0</v>
      </c>
      <c r="R1571" s="29">
        <f t="shared" si="204"/>
        <v>0</v>
      </c>
      <c r="V1571" s="29">
        <f t="shared" si="205"/>
        <v>0</v>
      </c>
      <c r="W1571"/>
      <c r="X1571"/>
      <c r="Y1571" s="7"/>
      <c r="Z1571"/>
      <c r="AA1571" s="35"/>
    </row>
    <row r="1572" spans="1:27" hidden="1" x14ac:dyDescent="0.2">
      <c r="A1572" s="6" t="s">
        <v>1380</v>
      </c>
      <c r="B1572" s="2">
        <f t="shared" si="200"/>
        <v>0</v>
      </c>
      <c r="C1572" s="2">
        <f t="shared" si="201"/>
        <v>3</v>
      </c>
      <c r="L1572" s="29">
        <f t="shared" si="202"/>
        <v>0</v>
      </c>
      <c r="N1572" s="29">
        <f t="shared" si="203"/>
        <v>0</v>
      </c>
      <c r="R1572" s="29">
        <f t="shared" si="204"/>
        <v>0</v>
      </c>
      <c r="V1572" s="29">
        <f t="shared" si="205"/>
        <v>0</v>
      </c>
      <c r="W1572"/>
      <c r="X1572"/>
      <c r="Y1572" s="7"/>
      <c r="Z1572"/>
      <c r="AA1572" s="35"/>
    </row>
    <row r="1573" spans="1:27" hidden="1" x14ac:dyDescent="0.2">
      <c r="A1573" s="6" t="s">
        <v>1381</v>
      </c>
      <c r="B1573" s="2">
        <f t="shared" si="200"/>
        <v>0</v>
      </c>
      <c r="C1573" s="2">
        <f t="shared" si="201"/>
        <v>3</v>
      </c>
      <c r="L1573" s="29">
        <f t="shared" si="202"/>
        <v>0</v>
      </c>
      <c r="N1573" s="29">
        <f t="shared" si="203"/>
        <v>0</v>
      </c>
      <c r="R1573" s="29">
        <f t="shared" si="204"/>
        <v>0</v>
      </c>
      <c r="V1573" s="29">
        <f t="shared" si="205"/>
        <v>0</v>
      </c>
      <c r="W1573"/>
      <c r="X1573"/>
      <c r="Y1573" s="7"/>
      <c r="Z1573"/>
      <c r="AA1573" s="35"/>
    </row>
    <row r="1574" spans="1:27" hidden="1" x14ac:dyDescent="0.2">
      <c r="A1574" s="6" t="s">
        <v>1382</v>
      </c>
      <c r="B1574" s="2">
        <f t="shared" si="200"/>
        <v>0</v>
      </c>
      <c r="C1574" s="2">
        <f t="shared" si="201"/>
        <v>3</v>
      </c>
      <c r="L1574" s="29">
        <f t="shared" si="202"/>
        <v>0</v>
      </c>
      <c r="N1574" s="29">
        <f t="shared" si="203"/>
        <v>0</v>
      </c>
      <c r="R1574" s="29">
        <f t="shared" si="204"/>
        <v>0</v>
      </c>
      <c r="V1574" s="29">
        <f t="shared" si="205"/>
        <v>0</v>
      </c>
      <c r="W1574"/>
      <c r="X1574"/>
      <c r="Y1574" s="7"/>
      <c r="Z1574"/>
      <c r="AA1574" s="35"/>
    </row>
    <row r="1575" spans="1:27" hidden="1" x14ac:dyDescent="0.2">
      <c r="A1575" s="6" t="s">
        <v>1383</v>
      </c>
      <c r="B1575" s="2">
        <f t="shared" si="200"/>
        <v>0</v>
      </c>
      <c r="C1575" s="2">
        <f t="shared" si="201"/>
        <v>3</v>
      </c>
      <c r="L1575" s="29">
        <f t="shared" si="202"/>
        <v>0</v>
      </c>
      <c r="N1575" s="29">
        <f t="shared" si="203"/>
        <v>0</v>
      </c>
      <c r="R1575" s="29">
        <f t="shared" si="204"/>
        <v>0</v>
      </c>
      <c r="V1575" s="29">
        <f t="shared" si="205"/>
        <v>0</v>
      </c>
      <c r="W1575"/>
      <c r="X1575"/>
      <c r="Y1575" s="7"/>
      <c r="Z1575"/>
      <c r="AA1575" s="35"/>
    </row>
    <row r="1576" spans="1:27" hidden="1" x14ac:dyDescent="0.2">
      <c r="A1576" s="6" t="s">
        <v>1384</v>
      </c>
      <c r="B1576" s="2">
        <f t="shared" si="200"/>
        <v>0</v>
      </c>
      <c r="C1576" s="2">
        <f t="shared" si="201"/>
        <v>3</v>
      </c>
      <c r="L1576" s="29">
        <f t="shared" si="202"/>
        <v>0</v>
      </c>
      <c r="N1576" s="29">
        <f t="shared" si="203"/>
        <v>0</v>
      </c>
      <c r="R1576" s="29">
        <f t="shared" si="204"/>
        <v>0</v>
      </c>
      <c r="V1576" s="29">
        <f t="shared" si="205"/>
        <v>0</v>
      </c>
      <c r="W1576"/>
      <c r="X1576"/>
      <c r="Y1576" s="7"/>
      <c r="Z1576"/>
      <c r="AA1576" s="35"/>
    </row>
    <row r="1577" spans="1:27" hidden="1" x14ac:dyDescent="0.2">
      <c r="A1577" s="6" t="s">
        <v>1385</v>
      </c>
      <c r="B1577" s="2">
        <f t="shared" si="200"/>
        <v>0</v>
      </c>
      <c r="C1577" s="2">
        <f t="shared" si="201"/>
        <v>3</v>
      </c>
      <c r="L1577" s="29">
        <f t="shared" si="202"/>
        <v>0</v>
      </c>
      <c r="N1577" s="29">
        <f t="shared" si="203"/>
        <v>0</v>
      </c>
      <c r="R1577" s="29">
        <f t="shared" si="204"/>
        <v>0</v>
      </c>
      <c r="V1577" s="29">
        <f t="shared" si="205"/>
        <v>0</v>
      </c>
      <c r="W1577"/>
      <c r="X1577"/>
      <c r="Y1577" s="7"/>
      <c r="Z1577"/>
      <c r="AA1577" s="35"/>
    </row>
    <row r="1578" spans="1:27" hidden="1" x14ac:dyDescent="0.2">
      <c r="A1578" s="6" t="s">
        <v>1386</v>
      </c>
      <c r="B1578" s="2">
        <f t="shared" si="200"/>
        <v>0</v>
      </c>
      <c r="C1578" s="2">
        <f t="shared" si="201"/>
        <v>3</v>
      </c>
      <c r="L1578" s="29">
        <f t="shared" si="202"/>
        <v>0</v>
      </c>
      <c r="N1578" s="29">
        <f t="shared" si="203"/>
        <v>0</v>
      </c>
      <c r="R1578" s="29">
        <f t="shared" si="204"/>
        <v>0</v>
      </c>
      <c r="V1578" s="29">
        <f t="shared" si="205"/>
        <v>0</v>
      </c>
      <c r="W1578"/>
      <c r="X1578"/>
      <c r="Y1578" s="7"/>
      <c r="Z1578"/>
      <c r="AA1578" s="35"/>
    </row>
    <row r="1579" spans="1:27" hidden="1" x14ac:dyDescent="0.2">
      <c r="A1579" s="6" t="s">
        <v>1387</v>
      </c>
      <c r="B1579" s="2">
        <f t="shared" si="200"/>
        <v>0</v>
      </c>
      <c r="C1579" s="2">
        <f t="shared" si="201"/>
        <v>3</v>
      </c>
      <c r="L1579" s="29">
        <f t="shared" si="202"/>
        <v>0</v>
      </c>
      <c r="N1579" s="29">
        <f t="shared" si="203"/>
        <v>0</v>
      </c>
      <c r="R1579" s="29">
        <f t="shared" si="204"/>
        <v>0</v>
      </c>
      <c r="V1579" s="29">
        <f t="shared" si="205"/>
        <v>0</v>
      </c>
      <c r="W1579"/>
      <c r="X1579"/>
      <c r="Y1579" s="7"/>
      <c r="Z1579"/>
      <c r="AA1579" s="35"/>
    </row>
    <row r="1580" spans="1:27" hidden="1" x14ac:dyDescent="0.2">
      <c r="A1580" s="6" t="s">
        <v>1388</v>
      </c>
      <c r="B1580" s="2">
        <f t="shared" si="200"/>
        <v>0</v>
      </c>
      <c r="C1580" s="2">
        <f t="shared" si="201"/>
        <v>3</v>
      </c>
      <c r="L1580" s="29">
        <f t="shared" si="202"/>
        <v>0</v>
      </c>
      <c r="N1580" s="29">
        <f t="shared" si="203"/>
        <v>0</v>
      </c>
      <c r="R1580" s="29">
        <f t="shared" si="204"/>
        <v>0</v>
      </c>
      <c r="V1580" s="29">
        <f t="shared" si="205"/>
        <v>0</v>
      </c>
      <c r="W1580"/>
      <c r="X1580"/>
      <c r="Y1580" s="7"/>
      <c r="Z1580"/>
      <c r="AA1580" s="35"/>
    </row>
    <row r="1581" spans="1:27" hidden="1" x14ac:dyDescent="0.2">
      <c r="A1581" s="6" t="s">
        <v>1389</v>
      </c>
      <c r="B1581" s="2">
        <f t="shared" si="200"/>
        <v>0</v>
      </c>
      <c r="C1581" s="2">
        <f t="shared" si="201"/>
        <v>3</v>
      </c>
      <c r="L1581" s="29">
        <f t="shared" si="202"/>
        <v>0</v>
      </c>
      <c r="N1581" s="29">
        <f t="shared" si="203"/>
        <v>0</v>
      </c>
      <c r="R1581" s="29">
        <f t="shared" si="204"/>
        <v>0</v>
      </c>
      <c r="V1581" s="29">
        <f t="shared" si="205"/>
        <v>0</v>
      </c>
      <c r="W1581"/>
      <c r="X1581"/>
      <c r="Y1581" s="7"/>
      <c r="Z1581"/>
      <c r="AA1581" s="35"/>
    </row>
    <row r="1582" spans="1:27" hidden="1" x14ac:dyDescent="0.2">
      <c r="A1582" s="6" t="s">
        <v>1390</v>
      </c>
      <c r="B1582" s="2">
        <f t="shared" si="200"/>
        <v>0</v>
      </c>
      <c r="C1582" s="2">
        <f t="shared" si="201"/>
        <v>3</v>
      </c>
      <c r="L1582" s="29">
        <f t="shared" si="202"/>
        <v>0</v>
      </c>
      <c r="N1582" s="29">
        <f t="shared" si="203"/>
        <v>0</v>
      </c>
      <c r="R1582" s="29">
        <f t="shared" si="204"/>
        <v>0</v>
      </c>
      <c r="V1582" s="29">
        <f t="shared" si="205"/>
        <v>0</v>
      </c>
      <c r="W1582"/>
      <c r="X1582"/>
      <c r="Y1582" s="7"/>
      <c r="Z1582"/>
      <c r="AA1582" s="35"/>
    </row>
    <row r="1583" spans="1:27" hidden="1" x14ac:dyDescent="0.2">
      <c r="A1583" s="6" t="s">
        <v>1391</v>
      </c>
      <c r="B1583" s="2">
        <f t="shared" si="200"/>
        <v>0</v>
      </c>
      <c r="C1583" s="2">
        <f t="shared" si="201"/>
        <v>3</v>
      </c>
      <c r="L1583" s="29">
        <f t="shared" si="202"/>
        <v>0</v>
      </c>
      <c r="N1583" s="29">
        <f t="shared" si="203"/>
        <v>0</v>
      </c>
      <c r="R1583" s="29">
        <f t="shared" si="204"/>
        <v>0</v>
      </c>
      <c r="V1583" s="29">
        <f t="shared" si="205"/>
        <v>0</v>
      </c>
      <c r="W1583"/>
      <c r="X1583"/>
      <c r="Y1583" s="7"/>
      <c r="Z1583"/>
      <c r="AA1583" s="35"/>
    </row>
    <row r="1584" spans="1:27" hidden="1" x14ac:dyDescent="0.2">
      <c r="A1584" s="6" t="s">
        <v>1392</v>
      </c>
      <c r="B1584" s="2">
        <f t="shared" si="200"/>
        <v>0</v>
      </c>
      <c r="C1584" s="2">
        <f t="shared" si="201"/>
        <v>3</v>
      </c>
      <c r="L1584" s="29">
        <f t="shared" si="202"/>
        <v>0</v>
      </c>
      <c r="N1584" s="29">
        <f t="shared" si="203"/>
        <v>0</v>
      </c>
      <c r="R1584" s="29">
        <f t="shared" si="204"/>
        <v>0</v>
      </c>
      <c r="V1584" s="29">
        <f t="shared" si="205"/>
        <v>0</v>
      </c>
      <c r="W1584"/>
      <c r="X1584"/>
      <c r="Y1584" s="7"/>
      <c r="Z1584"/>
      <c r="AA1584" s="35"/>
    </row>
    <row r="1585" spans="1:27" hidden="1" x14ac:dyDescent="0.2">
      <c r="A1585" s="6" t="s">
        <v>1393</v>
      </c>
      <c r="B1585" s="2">
        <f t="shared" si="200"/>
        <v>0</v>
      </c>
      <c r="C1585" s="2">
        <f t="shared" si="201"/>
        <v>3</v>
      </c>
      <c r="L1585" s="29">
        <f t="shared" si="202"/>
        <v>0</v>
      </c>
      <c r="N1585" s="29">
        <f t="shared" si="203"/>
        <v>0</v>
      </c>
      <c r="R1585" s="29">
        <f t="shared" si="204"/>
        <v>0</v>
      </c>
      <c r="V1585" s="29">
        <f t="shared" si="205"/>
        <v>0</v>
      </c>
      <c r="W1585"/>
      <c r="X1585"/>
      <c r="Y1585" s="7"/>
      <c r="Z1585"/>
      <c r="AA1585" s="35"/>
    </row>
    <row r="1586" spans="1:27" hidden="1" x14ac:dyDescent="0.2">
      <c r="A1586" s="6" t="s">
        <v>1394</v>
      </c>
      <c r="B1586" s="2">
        <f t="shared" si="200"/>
        <v>0</v>
      </c>
      <c r="C1586" s="2">
        <f t="shared" si="201"/>
        <v>3</v>
      </c>
      <c r="L1586" s="29">
        <f t="shared" si="202"/>
        <v>0</v>
      </c>
      <c r="N1586" s="29">
        <f t="shared" si="203"/>
        <v>0</v>
      </c>
      <c r="R1586" s="29">
        <f t="shared" si="204"/>
        <v>0</v>
      </c>
      <c r="V1586" s="29">
        <f t="shared" si="205"/>
        <v>0</v>
      </c>
      <c r="W1586"/>
      <c r="X1586"/>
      <c r="Y1586" s="7"/>
      <c r="Z1586"/>
      <c r="AA1586" s="35"/>
    </row>
    <row r="1587" spans="1:27" hidden="1" x14ac:dyDescent="0.2">
      <c r="A1587" s="6" t="s">
        <v>1395</v>
      </c>
      <c r="B1587" s="2">
        <f t="shared" si="200"/>
        <v>0</v>
      </c>
      <c r="C1587" s="2">
        <f t="shared" si="201"/>
        <v>3</v>
      </c>
      <c r="L1587" s="29">
        <f t="shared" si="202"/>
        <v>0</v>
      </c>
      <c r="N1587" s="29">
        <f t="shared" si="203"/>
        <v>0</v>
      </c>
      <c r="R1587" s="29">
        <f t="shared" si="204"/>
        <v>0</v>
      </c>
      <c r="V1587" s="29">
        <f t="shared" si="205"/>
        <v>0</v>
      </c>
      <c r="W1587"/>
      <c r="X1587"/>
      <c r="Y1587" s="7"/>
      <c r="Z1587"/>
      <c r="AA1587" s="35"/>
    </row>
    <row r="1588" spans="1:27" hidden="1" x14ac:dyDescent="0.2">
      <c r="A1588" s="6" t="s">
        <v>1396</v>
      </c>
      <c r="B1588" s="2">
        <f t="shared" si="200"/>
        <v>0</v>
      </c>
      <c r="C1588" s="2">
        <f t="shared" si="201"/>
        <v>3</v>
      </c>
      <c r="L1588" s="29">
        <f t="shared" si="202"/>
        <v>0</v>
      </c>
      <c r="N1588" s="29">
        <f t="shared" si="203"/>
        <v>0</v>
      </c>
      <c r="R1588" s="29">
        <f t="shared" si="204"/>
        <v>0</v>
      </c>
      <c r="V1588" s="29">
        <f t="shared" si="205"/>
        <v>0</v>
      </c>
      <c r="W1588"/>
      <c r="X1588"/>
      <c r="Y1588" s="7"/>
      <c r="Z1588"/>
      <c r="AA1588" s="35"/>
    </row>
    <row r="1589" spans="1:27" hidden="1" x14ac:dyDescent="0.2">
      <c r="A1589" s="6" t="s">
        <v>1397</v>
      </c>
      <c r="B1589" s="2">
        <f t="shared" si="200"/>
        <v>0</v>
      </c>
      <c r="C1589" s="2">
        <f t="shared" si="201"/>
        <v>3</v>
      </c>
      <c r="L1589" s="29">
        <f t="shared" si="202"/>
        <v>0</v>
      </c>
      <c r="N1589" s="29">
        <f t="shared" si="203"/>
        <v>0</v>
      </c>
      <c r="R1589" s="29">
        <f t="shared" si="204"/>
        <v>0</v>
      </c>
      <c r="V1589" s="29">
        <f t="shared" si="205"/>
        <v>0</v>
      </c>
      <c r="W1589"/>
      <c r="X1589"/>
      <c r="Y1589" s="7"/>
      <c r="Z1589"/>
      <c r="AA1589" s="35"/>
    </row>
    <row r="1590" spans="1:27" hidden="1" x14ac:dyDescent="0.2">
      <c r="A1590" s="6" t="s">
        <v>1398</v>
      </c>
      <c r="B1590" s="2">
        <f t="shared" si="200"/>
        <v>0</v>
      </c>
      <c r="C1590" s="2">
        <f t="shared" si="201"/>
        <v>3</v>
      </c>
      <c r="L1590" s="29">
        <f t="shared" si="202"/>
        <v>0</v>
      </c>
      <c r="N1590" s="29">
        <f t="shared" si="203"/>
        <v>0</v>
      </c>
      <c r="R1590" s="29">
        <f t="shared" si="204"/>
        <v>0</v>
      </c>
      <c r="V1590" s="29">
        <f t="shared" si="205"/>
        <v>0</v>
      </c>
      <c r="W1590"/>
      <c r="X1590"/>
      <c r="Y1590" s="7"/>
      <c r="Z1590"/>
      <c r="AA1590" s="35"/>
    </row>
    <row r="1591" spans="1:27" hidden="1" x14ac:dyDescent="0.2">
      <c r="A1591" s="6" t="s">
        <v>1399</v>
      </c>
      <c r="B1591" s="2">
        <f t="shared" si="200"/>
        <v>0</v>
      </c>
      <c r="C1591" s="2">
        <f t="shared" si="201"/>
        <v>3</v>
      </c>
      <c r="L1591" s="29">
        <f t="shared" si="202"/>
        <v>0</v>
      </c>
      <c r="N1591" s="29">
        <f t="shared" si="203"/>
        <v>0</v>
      </c>
      <c r="R1591" s="29">
        <f t="shared" si="204"/>
        <v>0</v>
      </c>
      <c r="V1591" s="29">
        <f t="shared" si="205"/>
        <v>0</v>
      </c>
      <c r="W1591"/>
      <c r="X1591"/>
      <c r="Y1591" s="7"/>
      <c r="Z1591"/>
      <c r="AA1591" s="35"/>
    </row>
    <row r="1592" spans="1:27" hidden="1" x14ac:dyDescent="0.2">
      <c r="A1592" s="6" t="s">
        <v>1400</v>
      </c>
      <c r="B1592" s="2">
        <f t="shared" si="200"/>
        <v>0</v>
      </c>
      <c r="C1592" s="2">
        <f t="shared" si="201"/>
        <v>3</v>
      </c>
      <c r="L1592" s="29">
        <f t="shared" si="202"/>
        <v>0</v>
      </c>
      <c r="N1592" s="29">
        <f t="shared" si="203"/>
        <v>0</v>
      </c>
      <c r="R1592" s="29">
        <f t="shared" si="204"/>
        <v>0</v>
      </c>
      <c r="V1592" s="29">
        <f t="shared" si="205"/>
        <v>0</v>
      </c>
      <c r="W1592"/>
      <c r="X1592"/>
      <c r="Y1592" s="7"/>
      <c r="Z1592"/>
      <c r="AA1592" s="35"/>
    </row>
    <row r="1593" spans="1:27" hidden="1" x14ac:dyDescent="0.2">
      <c r="A1593" s="6" t="s">
        <v>1401</v>
      </c>
      <c r="B1593" s="2">
        <f t="shared" si="200"/>
        <v>0</v>
      </c>
      <c r="C1593" s="2">
        <f t="shared" si="201"/>
        <v>3</v>
      </c>
      <c r="L1593" s="29">
        <f t="shared" si="202"/>
        <v>0</v>
      </c>
      <c r="N1593" s="29">
        <f t="shared" si="203"/>
        <v>0</v>
      </c>
      <c r="R1593" s="29">
        <f t="shared" si="204"/>
        <v>0</v>
      </c>
      <c r="V1593" s="29">
        <f t="shared" si="205"/>
        <v>0</v>
      </c>
      <c r="W1593"/>
      <c r="X1593"/>
      <c r="Y1593" s="7"/>
      <c r="Z1593"/>
      <c r="AA1593" s="35"/>
    </row>
    <row r="1594" spans="1:27" hidden="1" x14ac:dyDescent="0.2">
      <c r="A1594" s="6" t="s">
        <v>1402</v>
      </c>
      <c r="B1594" s="2">
        <f t="shared" si="200"/>
        <v>0</v>
      </c>
      <c r="C1594" s="2">
        <f t="shared" si="201"/>
        <v>3</v>
      </c>
      <c r="L1594" s="29">
        <f t="shared" si="202"/>
        <v>0</v>
      </c>
      <c r="N1594" s="29">
        <f t="shared" si="203"/>
        <v>0</v>
      </c>
      <c r="R1594" s="29">
        <f t="shared" si="204"/>
        <v>0</v>
      </c>
      <c r="V1594" s="29">
        <f t="shared" si="205"/>
        <v>0</v>
      </c>
      <c r="W1594"/>
      <c r="X1594"/>
      <c r="Y1594" s="7"/>
      <c r="Z1594"/>
      <c r="AA1594" s="35"/>
    </row>
    <row r="1595" spans="1:27" hidden="1" x14ac:dyDescent="0.2">
      <c r="A1595" s="6" t="s">
        <v>1403</v>
      </c>
      <c r="B1595" s="2">
        <f t="shared" si="200"/>
        <v>0</v>
      </c>
      <c r="C1595" s="2">
        <f t="shared" si="201"/>
        <v>3</v>
      </c>
      <c r="L1595" s="29">
        <f t="shared" si="202"/>
        <v>0</v>
      </c>
      <c r="N1595" s="29">
        <f t="shared" si="203"/>
        <v>0</v>
      </c>
      <c r="R1595" s="29">
        <f t="shared" si="204"/>
        <v>0</v>
      </c>
      <c r="V1595" s="29">
        <f t="shared" si="205"/>
        <v>0</v>
      </c>
      <c r="W1595"/>
      <c r="X1595"/>
      <c r="Y1595" s="7"/>
      <c r="Z1595"/>
      <c r="AA1595" s="35"/>
    </row>
    <row r="1596" spans="1:27" hidden="1" x14ac:dyDescent="0.2">
      <c r="A1596" s="6" t="s">
        <v>1404</v>
      </c>
      <c r="B1596" s="2">
        <f t="shared" si="200"/>
        <v>0</v>
      </c>
      <c r="C1596" s="2">
        <f t="shared" si="201"/>
        <v>3</v>
      </c>
      <c r="L1596" s="29">
        <f t="shared" si="202"/>
        <v>0</v>
      </c>
      <c r="N1596" s="29">
        <f t="shared" si="203"/>
        <v>0</v>
      </c>
      <c r="R1596" s="29">
        <f t="shared" si="204"/>
        <v>0</v>
      </c>
      <c r="V1596" s="29">
        <f t="shared" si="205"/>
        <v>0</v>
      </c>
      <c r="W1596"/>
      <c r="X1596"/>
      <c r="Y1596" s="7"/>
      <c r="Z1596"/>
      <c r="AA1596" s="35"/>
    </row>
    <row r="1597" spans="1:27" hidden="1" x14ac:dyDescent="0.2">
      <c r="A1597" s="6" t="s">
        <v>1405</v>
      </c>
      <c r="B1597" s="2">
        <f t="shared" si="200"/>
        <v>0</v>
      </c>
      <c r="C1597" s="2">
        <f t="shared" si="201"/>
        <v>3</v>
      </c>
      <c r="L1597" s="29">
        <f t="shared" si="202"/>
        <v>0</v>
      </c>
      <c r="N1597" s="29">
        <f t="shared" si="203"/>
        <v>0</v>
      </c>
      <c r="R1597" s="29">
        <f t="shared" si="204"/>
        <v>0</v>
      </c>
      <c r="V1597" s="29">
        <f t="shared" si="205"/>
        <v>0</v>
      </c>
      <c r="W1597"/>
      <c r="X1597"/>
      <c r="Y1597" s="7"/>
      <c r="Z1597"/>
      <c r="AA1597" s="35"/>
    </row>
    <row r="1598" spans="1:27" hidden="1" x14ac:dyDescent="0.2">
      <c r="A1598" s="6" t="s">
        <v>1406</v>
      </c>
      <c r="B1598" s="2">
        <f t="shared" si="200"/>
        <v>0</v>
      </c>
      <c r="C1598" s="2">
        <f t="shared" si="201"/>
        <v>3</v>
      </c>
      <c r="L1598" s="29">
        <f t="shared" si="202"/>
        <v>0</v>
      </c>
      <c r="N1598" s="29">
        <f t="shared" si="203"/>
        <v>0</v>
      </c>
      <c r="R1598" s="29">
        <f t="shared" si="204"/>
        <v>0</v>
      </c>
      <c r="V1598" s="29">
        <f t="shared" si="205"/>
        <v>0</v>
      </c>
      <c r="W1598"/>
      <c r="X1598"/>
      <c r="Y1598" s="7"/>
      <c r="Z1598"/>
      <c r="AA1598" s="35"/>
    </row>
    <row r="1599" spans="1:27" hidden="1" x14ac:dyDescent="0.2">
      <c r="A1599" s="6" t="s">
        <v>1407</v>
      </c>
      <c r="B1599" s="2">
        <f t="shared" si="200"/>
        <v>0</v>
      </c>
      <c r="C1599" s="2">
        <f t="shared" si="201"/>
        <v>3</v>
      </c>
      <c r="L1599" s="29">
        <f t="shared" si="202"/>
        <v>0</v>
      </c>
      <c r="N1599" s="29">
        <f t="shared" si="203"/>
        <v>0</v>
      </c>
      <c r="R1599" s="29">
        <f t="shared" si="204"/>
        <v>0</v>
      </c>
      <c r="V1599" s="29">
        <f t="shared" si="205"/>
        <v>0</v>
      </c>
      <c r="W1599"/>
      <c r="X1599"/>
      <c r="Y1599" s="7"/>
      <c r="Z1599"/>
      <c r="AA1599" s="35"/>
    </row>
    <row r="1600" spans="1:27" hidden="1" x14ac:dyDescent="0.2">
      <c r="A1600" s="6" t="s">
        <v>1408</v>
      </c>
      <c r="B1600" s="2">
        <f t="shared" si="200"/>
        <v>0</v>
      </c>
      <c r="C1600" s="2">
        <f t="shared" si="201"/>
        <v>3</v>
      </c>
      <c r="L1600" s="29">
        <f t="shared" si="202"/>
        <v>0</v>
      </c>
      <c r="N1600" s="29">
        <f t="shared" si="203"/>
        <v>0</v>
      </c>
      <c r="R1600" s="29">
        <f t="shared" si="204"/>
        <v>0</v>
      </c>
      <c r="V1600" s="29">
        <f t="shared" si="205"/>
        <v>0</v>
      </c>
      <c r="W1600"/>
      <c r="X1600"/>
      <c r="Y1600" s="7"/>
      <c r="Z1600"/>
      <c r="AA1600" s="35"/>
    </row>
    <row r="1601" spans="1:31" hidden="1" x14ac:dyDescent="0.2">
      <c r="A1601" s="6" t="s">
        <v>1409</v>
      </c>
      <c r="B1601" s="2">
        <f t="shared" si="200"/>
        <v>0</v>
      </c>
      <c r="C1601" s="2">
        <f t="shared" si="201"/>
        <v>3</v>
      </c>
      <c r="L1601" s="29">
        <f t="shared" si="202"/>
        <v>0</v>
      </c>
      <c r="N1601" s="29">
        <f t="shared" si="203"/>
        <v>0</v>
      </c>
      <c r="R1601" s="29">
        <f t="shared" si="204"/>
        <v>0</v>
      </c>
      <c r="V1601" s="29">
        <f t="shared" si="205"/>
        <v>0</v>
      </c>
      <c r="W1601"/>
      <c r="X1601"/>
      <c r="Y1601" s="7"/>
      <c r="Z1601"/>
      <c r="AA1601" s="35"/>
    </row>
    <row r="1602" spans="1:31" hidden="1" x14ac:dyDescent="0.2">
      <c r="A1602" s="6" t="s">
        <v>1410</v>
      </c>
      <c r="B1602" s="2">
        <f t="shared" si="200"/>
        <v>0</v>
      </c>
      <c r="C1602" s="2">
        <f t="shared" si="201"/>
        <v>3</v>
      </c>
      <c r="L1602" s="29">
        <f t="shared" si="202"/>
        <v>0</v>
      </c>
      <c r="N1602" s="29">
        <f t="shared" si="203"/>
        <v>0</v>
      </c>
      <c r="R1602" s="29">
        <f t="shared" si="204"/>
        <v>0</v>
      </c>
      <c r="V1602" s="29">
        <f t="shared" si="205"/>
        <v>0</v>
      </c>
      <c r="W1602"/>
      <c r="X1602"/>
      <c r="Y1602" s="7"/>
      <c r="Z1602"/>
      <c r="AA1602" s="35"/>
    </row>
    <row r="1603" spans="1:31" hidden="1" x14ac:dyDescent="0.2">
      <c r="A1603" s="6" t="s">
        <v>1411</v>
      </c>
      <c r="B1603" s="2">
        <f t="shared" si="200"/>
        <v>0</v>
      </c>
      <c r="C1603" s="2">
        <f t="shared" si="201"/>
        <v>3</v>
      </c>
      <c r="L1603" s="29">
        <f t="shared" si="202"/>
        <v>0</v>
      </c>
      <c r="N1603" s="29">
        <f t="shared" si="203"/>
        <v>0</v>
      </c>
      <c r="R1603" s="29">
        <f t="shared" si="204"/>
        <v>0</v>
      </c>
      <c r="V1603" s="29">
        <f t="shared" si="205"/>
        <v>0</v>
      </c>
      <c r="W1603"/>
      <c r="X1603"/>
      <c r="Y1603" s="7"/>
      <c r="Z1603"/>
      <c r="AA1603" s="35"/>
    </row>
    <row r="1604" spans="1:31" hidden="1" x14ac:dyDescent="0.2">
      <c r="A1604" s="6" t="s">
        <v>1412</v>
      </c>
      <c r="B1604" s="2">
        <f t="shared" si="200"/>
        <v>0</v>
      </c>
      <c r="C1604" s="2">
        <f t="shared" si="201"/>
        <v>3</v>
      </c>
      <c r="L1604" s="29">
        <f t="shared" si="202"/>
        <v>0</v>
      </c>
      <c r="N1604" s="29">
        <f t="shared" si="203"/>
        <v>0</v>
      </c>
      <c r="R1604" s="29">
        <f t="shared" si="204"/>
        <v>0</v>
      </c>
      <c r="V1604" s="29">
        <f t="shared" si="205"/>
        <v>0</v>
      </c>
      <c r="W1604"/>
      <c r="X1604"/>
      <c r="Y1604" s="7"/>
      <c r="Z1604"/>
      <c r="AA1604" s="35"/>
    </row>
    <row r="1605" spans="1:31" hidden="1" x14ac:dyDescent="0.2">
      <c r="A1605" s="6" t="s">
        <v>1413</v>
      </c>
      <c r="B1605" s="2">
        <f t="shared" si="200"/>
        <v>0</v>
      </c>
      <c r="C1605" s="2">
        <f t="shared" si="201"/>
        <v>3</v>
      </c>
      <c r="L1605" s="29">
        <f t="shared" si="202"/>
        <v>0</v>
      </c>
      <c r="N1605" s="29">
        <f t="shared" si="203"/>
        <v>0</v>
      </c>
      <c r="R1605" s="29">
        <f t="shared" si="204"/>
        <v>0</v>
      </c>
      <c r="V1605" s="29">
        <f t="shared" si="205"/>
        <v>0</v>
      </c>
      <c r="W1605"/>
      <c r="X1605"/>
      <c r="Y1605" s="7"/>
      <c r="Z1605"/>
      <c r="AA1605" s="35"/>
    </row>
    <row r="1606" spans="1:31" hidden="1" x14ac:dyDescent="0.2">
      <c r="A1606" s="6" t="s">
        <v>1414</v>
      </c>
      <c r="B1606" s="2">
        <f t="shared" si="200"/>
        <v>0</v>
      </c>
      <c r="C1606" s="2">
        <f t="shared" si="201"/>
        <v>3</v>
      </c>
      <c r="L1606" s="29">
        <f t="shared" si="202"/>
        <v>0</v>
      </c>
      <c r="N1606" s="29">
        <f t="shared" si="203"/>
        <v>0</v>
      </c>
      <c r="R1606" s="29">
        <f t="shared" si="204"/>
        <v>0</v>
      </c>
      <c r="V1606" s="29">
        <f t="shared" si="205"/>
        <v>0</v>
      </c>
      <c r="W1606"/>
      <c r="X1606"/>
      <c r="Y1606" s="7"/>
      <c r="Z1606"/>
      <c r="AA1606" s="35"/>
    </row>
    <row r="1607" spans="1:31" hidden="1" x14ac:dyDescent="0.2">
      <c r="A1607" s="6" t="s">
        <v>1415</v>
      </c>
      <c r="B1607" s="2">
        <f t="shared" si="200"/>
        <v>0</v>
      </c>
      <c r="C1607" s="2">
        <f t="shared" si="201"/>
        <v>3</v>
      </c>
      <c r="L1607" s="29">
        <f t="shared" si="202"/>
        <v>0</v>
      </c>
      <c r="N1607" s="29">
        <f t="shared" si="203"/>
        <v>0</v>
      </c>
      <c r="R1607" s="29">
        <f t="shared" si="204"/>
        <v>0</v>
      </c>
      <c r="V1607" s="29">
        <f t="shared" si="205"/>
        <v>0</v>
      </c>
      <c r="W1607"/>
      <c r="X1607"/>
      <c r="Y1607" s="7"/>
      <c r="Z1607"/>
      <c r="AA1607" s="35"/>
    </row>
    <row r="1608" spans="1:31" hidden="1" x14ac:dyDescent="0.2">
      <c r="A1608" s="6" t="s">
        <v>1416</v>
      </c>
      <c r="B1608" s="2">
        <f t="shared" si="200"/>
        <v>0</v>
      </c>
      <c r="C1608" s="2">
        <f t="shared" si="201"/>
        <v>3</v>
      </c>
      <c r="L1608" s="29">
        <f t="shared" si="202"/>
        <v>0</v>
      </c>
      <c r="N1608" s="29">
        <f t="shared" si="203"/>
        <v>0</v>
      </c>
      <c r="R1608" s="29">
        <f t="shared" si="204"/>
        <v>0</v>
      </c>
      <c r="V1608" s="29">
        <f t="shared" si="205"/>
        <v>0</v>
      </c>
      <c r="W1608"/>
      <c r="X1608"/>
      <c r="Y1608" s="7"/>
      <c r="Z1608"/>
      <c r="AA1608" s="35"/>
    </row>
    <row r="1609" spans="1:31" hidden="1" x14ac:dyDescent="0.2">
      <c r="A1609" s="6" t="s">
        <v>1417</v>
      </c>
      <c r="B1609" s="2">
        <f t="shared" si="200"/>
        <v>0</v>
      </c>
      <c r="C1609" s="2">
        <f t="shared" si="201"/>
        <v>3</v>
      </c>
      <c r="L1609" s="29">
        <f t="shared" si="202"/>
        <v>0</v>
      </c>
      <c r="N1609" s="29">
        <f t="shared" si="203"/>
        <v>0</v>
      </c>
      <c r="R1609" s="29">
        <f t="shared" si="204"/>
        <v>0</v>
      </c>
      <c r="V1609" s="29">
        <f t="shared" si="205"/>
        <v>0</v>
      </c>
      <c r="W1609"/>
      <c r="X1609"/>
      <c r="Y1609" s="7"/>
      <c r="Z1609"/>
      <c r="AA1609" s="35"/>
    </row>
    <row r="1610" spans="1:31" hidden="1" x14ac:dyDescent="0.2">
      <c r="A1610" s="6" t="s">
        <v>1418</v>
      </c>
      <c r="B1610" s="2">
        <f t="shared" si="200"/>
        <v>0</v>
      </c>
      <c r="C1610" s="2">
        <f t="shared" si="201"/>
        <v>3</v>
      </c>
      <c r="L1610" s="29">
        <f t="shared" si="202"/>
        <v>0</v>
      </c>
      <c r="N1610" s="29">
        <f t="shared" si="203"/>
        <v>0</v>
      </c>
      <c r="R1610" s="29">
        <f t="shared" si="204"/>
        <v>0</v>
      </c>
      <c r="V1610" s="29">
        <f t="shared" si="205"/>
        <v>0</v>
      </c>
      <c r="W1610"/>
      <c r="X1610"/>
      <c r="Y1610" s="7"/>
      <c r="Z1610"/>
      <c r="AA1610" s="35"/>
    </row>
    <row r="1611" spans="1:31" hidden="1" x14ac:dyDescent="0.2">
      <c r="A1611" s="6" t="s">
        <v>1419</v>
      </c>
      <c r="B1611" s="2">
        <f t="shared" si="200"/>
        <v>0</v>
      </c>
      <c r="C1611" s="2">
        <f t="shared" si="201"/>
        <v>3</v>
      </c>
      <c r="L1611" s="29">
        <f t="shared" si="202"/>
        <v>0</v>
      </c>
      <c r="N1611" s="29">
        <f t="shared" si="203"/>
        <v>0</v>
      </c>
      <c r="R1611" s="29">
        <f t="shared" si="204"/>
        <v>0</v>
      </c>
      <c r="V1611" s="29">
        <f t="shared" si="205"/>
        <v>0</v>
      </c>
      <c r="W1611"/>
      <c r="X1611"/>
      <c r="Y1611" s="7"/>
      <c r="Z1611"/>
      <c r="AA1611" s="35"/>
    </row>
    <row r="1612" spans="1:31" hidden="1" x14ac:dyDescent="0.2">
      <c r="A1612" s="6" t="s">
        <v>1420</v>
      </c>
      <c r="B1612" s="2">
        <f t="shared" si="200"/>
        <v>0</v>
      </c>
      <c r="C1612" s="2">
        <f t="shared" si="201"/>
        <v>3</v>
      </c>
      <c r="L1612" s="29">
        <f t="shared" si="202"/>
        <v>0</v>
      </c>
      <c r="N1612" s="29">
        <f t="shared" si="203"/>
        <v>0</v>
      </c>
      <c r="R1612" s="29">
        <f t="shared" si="204"/>
        <v>0</v>
      </c>
      <c r="V1612" s="29">
        <f t="shared" si="205"/>
        <v>0</v>
      </c>
      <c r="W1612"/>
      <c r="X1612"/>
      <c r="Y1612" s="7"/>
      <c r="Z1612"/>
      <c r="AA1612" s="35"/>
    </row>
    <row r="1613" spans="1:31" hidden="1" x14ac:dyDescent="0.2">
      <c r="A1613" s="6" t="s">
        <v>1421</v>
      </c>
      <c r="B1613" s="2">
        <f t="shared" ref="B1613:B1614" si="206">+L1613+N1613+R1613+V1613+X1613</f>
        <v>0</v>
      </c>
      <c r="C1613" s="2">
        <f t="shared" ref="C1613:C1614" si="207">RANK(B1613,B$1415:B$1614,0)</f>
        <v>3</v>
      </c>
      <c r="L1613" s="29">
        <f t="shared" ref="L1613:L1614" si="208">IF(AND(I1613&lt;1,J1613&lt;1,K1613&lt;1),0,IF(250+((150-(I1613*60+J1613))*2)&lt;0,0,IF(K1613&lt;50,250+((150-(I1613*60+J1613))*2),IF(K1613&gt;49,250+((150-(I1613*60+J1613))*2)-1,250+((150-(I1613*60+J1613))*2)))))</f>
        <v>0</v>
      </c>
      <c r="N1613" s="29">
        <f t="shared" ref="N1613:N1614" si="209">IF(M1613&lt;89,0,250+((M1613-172)*3))</f>
        <v>0</v>
      </c>
      <c r="R1613" s="29">
        <f t="shared" ref="R1613:R1614" si="210">IF(AND(O1613&lt;1,P1613&lt;1,Q1613&lt;1),0,IF(250+((540-(O1613*60+P1613))*1)&lt;0,0,250+((540-(O1613*60+P1613))*1)))</f>
        <v>0</v>
      </c>
      <c r="V1613" s="29">
        <f t="shared" ref="V1613:V1614" si="211">IF(AND(S1613&lt;1,T1613&lt;1,U1613&lt;1),0,IF(500+((630-(S1613*60+T1613))*1)&lt;0,0,500+((630-(S1613*60+T1613))*1)))</f>
        <v>0</v>
      </c>
      <c r="W1613"/>
      <c r="X1613"/>
      <c r="Y1613" s="7"/>
      <c r="Z1613"/>
      <c r="AA1613" s="35"/>
    </row>
    <row r="1614" spans="1:31" hidden="1" x14ac:dyDescent="0.2">
      <c r="A1614" s="6" t="s">
        <v>1422</v>
      </c>
      <c r="B1614" s="2">
        <f t="shared" si="206"/>
        <v>0</v>
      </c>
      <c r="C1614" s="2">
        <f t="shared" si="207"/>
        <v>3</v>
      </c>
      <c r="L1614" s="29">
        <f t="shared" si="208"/>
        <v>0</v>
      </c>
      <c r="N1614" s="29">
        <f t="shared" si="209"/>
        <v>0</v>
      </c>
      <c r="R1614" s="29">
        <f t="shared" si="210"/>
        <v>0</v>
      </c>
      <c r="V1614" s="29">
        <f t="shared" si="211"/>
        <v>0</v>
      </c>
      <c r="W1614"/>
      <c r="X1614"/>
      <c r="Y1614" s="7"/>
      <c r="Z1614"/>
      <c r="AA1614" s="35"/>
    </row>
    <row r="1615" spans="1:31" hidden="1" x14ac:dyDescent="0.2">
      <c r="B1615" s="2"/>
      <c r="C1615" s="2"/>
      <c r="W1615"/>
      <c r="X1615"/>
      <c r="Y1615" s="7"/>
      <c r="Z1615"/>
      <c r="AA1615" s="35"/>
    </row>
    <row r="1616" spans="1:31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A1616" s="36"/>
      <c r="AB1616" s="36"/>
      <c r="AC1616" s="36"/>
      <c r="AD1616" s="40"/>
      <c r="AE1616" s="40"/>
    </row>
    <row r="1617" spans="1:31" x14ac:dyDescent="0.2">
      <c r="A1617" s="6" t="s">
        <v>2313</v>
      </c>
      <c r="B1617" s="2">
        <f>+L1617+N1617+R1617+V1617+X1617</f>
        <v>0</v>
      </c>
      <c r="C1617" s="2">
        <f>RANK(B1617,B$1617:B$1816,0)</f>
        <v>1</v>
      </c>
      <c r="D1617" s="4" t="s">
        <v>20</v>
      </c>
      <c r="E1617" s="5" t="s">
        <v>2306</v>
      </c>
      <c r="F1617" s="29">
        <v>2001</v>
      </c>
      <c r="G1617" s="29">
        <v>0</v>
      </c>
      <c r="L1617" s="29">
        <f>IF(AND(I1617&lt;1,J1617&lt;1,K1617&lt;1),0,IF(250+((150-(I1617*60+J1617))*2)&lt;0,0,IF(K1617&lt;50,250+((150-(I1617*60+J1617))*2),IF(K1617&gt;49,250+((150-(I1617*60+J1617))*2)-1,250+((150-(I1617*60+J1617))*2)))))</f>
        <v>0</v>
      </c>
      <c r="N1617" s="29">
        <f>IF(M1617&lt;89,0,250+((M1617-172)*3))</f>
        <v>0</v>
      </c>
      <c r="R1617" s="29">
        <f>IF(AND(O1617&lt;1,P1617&lt;1,Q1617&lt;1),0,IF(250+((680-(O1617*60+P1617))*1)&lt;0,0,250+((680-(O1617*60+P1617))*1)))</f>
        <v>0</v>
      </c>
      <c r="V1617" s="29">
        <f>IF(AND(S1617&lt;1,T1617&lt;1,U1617&lt;1),0,IF(500+((800-(S1617*60+T1617))*1)&lt;0,0,500+((800-(S1617*60+T1617))*1)))</f>
        <v>0</v>
      </c>
      <c r="W1617"/>
      <c r="X1617"/>
      <c r="Y1617" s="7"/>
      <c r="Z1617"/>
      <c r="AA1617" s="35">
        <v>494</v>
      </c>
      <c r="AB1617" s="35">
        <v>602</v>
      </c>
      <c r="AD1617" s="39">
        <f t="shared" ref="AD1617:AD1618" si="212">B1617+AA1617+AB1617+AC1617</f>
        <v>1096</v>
      </c>
      <c r="AE1617" s="39">
        <v>1</v>
      </c>
    </row>
    <row r="1618" spans="1:31" x14ac:dyDescent="0.2">
      <c r="A1618" s="6" t="s">
        <v>2480</v>
      </c>
      <c r="B1618" s="2">
        <f>+L1618+N1618+R1618+V1618+X1618</f>
        <v>0</v>
      </c>
      <c r="C1618" s="2">
        <f>RANK(B1618,B$1617:B$1816,0)</f>
        <v>1</v>
      </c>
      <c r="D1618" s="4" t="s">
        <v>2301</v>
      </c>
      <c r="E1618" s="5" t="s">
        <v>2306</v>
      </c>
      <c r="F1618" s="29">
        <v>2001</v>
      </c>
      <c r="G1618" s="29">
        <v>0</v>
      </c>
      <c r="L1618" s="29">
        <f>IF(AND(I1618&lt;1,J1618&lt;1,K1618&lt;1),0,IF(250+((150-(I1618*60+J1618))*2)&lt;0,0,IF(K1618&lt;50,250+((150-(I1618*60+J1618))*2),IF(K1618&gt;49,250+((150-(I1618*60+J1618))*2)-1,250+((150-(I1618*60+J1618))*2)))))</f>
        <v>0</v>
      </c>
      <c r="N1618" s="29">
        <f>IF(M1618&lt;89,0,250+((M1618-172)*3))</f>
        <v>0</v>
      </c>
      <c r="R1618" s="29">
        <f>IF(AND(O1618&lt;1,P1618&lt;1,Q1618&lt;1),0,IF(250+((680-(O1618*60+P1618))*1)&lt;0,0,250+((680-(O1618*60+P1618))*1)))</f>
        <v>0</v>
      </c>
      <c r="V1618" s="29">
        <f>IF(AND(S1618&lt;1,T1618&lt;1,U1618&lt;1),0,IF(500+((800-(S1618*60+T1618))*1)&lt;0,0,500+((800-(S1618*60+T1618))*1)))</f>
        <v>0</v>
      </c>
      <c r="W1618"/>
      <c r="X1618"/>
      <c r="Y1618" s="7"/>
      <c r="Z1618"/>
      <c r="AA1618" s="35">
        <v>0</v>
      </c>
      <c r="AB1618" s="35">
        <v>489</v>
      </c>
      <c r="AD1618" s="39">
        <f t="shared" si="212"/>
        <v>489</v>
      </c>
      <c r="AE1618" s="39">
        <v>2</v>
      </c>
    </row>
    <row r="1619" spans="1:31" hidden="1" x14ac:dyDescent="0.2">
      <c r="A1619" s="6" t="s">
        <v>2312</v>
      </c>
      <c r="B1619" s="2">
        <f t="shared" ref="B1619:B1682" si="213">+L1619+N1619+R1619+V1619+X1619</f>
        <v>0</v>
      </c>
      <c r="C1619" s="2">
        <f t="shared" ref="C1619:C1682" si="214">RANK(B1619,B$1617:B$1816,0)</f>
        <v>1</v>
      </c>
      <c r="D1619" s="4" t="s">
        <v>20</v>
      </c>
      <c r="E1619" s="5" t="s">
        <v>2297</v>
      </c>
      <c r="F1619" s="29">
        <v>2001</v>
      </c>
      <c r="G1619" s="29">
        <v>1</v>
      </c>
      <c r="L1619" s="29">
        <f t="shared" ref="L1619:L1682" si="215">IF(AND(I1619&lt;1,J1619&lt;1,K1619&lt;1),0,IF(250+((150-(I1619*60+J1619))*2)&lt;0,0,IF(K1619&lt;50,250+((150-(I1619*60+J1619))*2),IF(K1619&gt;49,250+((150-(I1619*60+J1619))*2)-1,250+((150-(I1619*60+J1619))*2)))))</f>
        <v>0</v>
      </c>
      <c r="N1619" s="29">
        <f t="shared" ref="N1619:N1682" si="216">IF(M1619&lt;89,0,250+((M1619-172)*3))</f>
        <v>0</v>
      </c>
      <c r="R1619" s="29">
        <f t="shared" ref="R1619:R1682" si="217">IF(AND(O1619&lt;1,P1619&lt;1,Q1619&lt;1),0,IF(250+((680-(O1619*60+P1619))*1)&lt;0,0,250+((680-(O1619*60+P1619))*1)))</f>
        <v>0</v>
      </c>
      <c r="V1619" s="29">
        <f t="shared" ref="V1619:V1682" si="218">IF(AND(S1619&lt;1,T1619&lt;1,U1619&lt;1),0,IF(500+((800-(S1619*60+T1619))*1)&lt;0,0,500+((800-(S1619*60+T1619))*1)))</f>
        <v>0</v>
      </c>
      <c r="W1619"/>
      <c r="X1619"/>
      <c r="Y1619" s="7"/>
      <c r="Z1619"/>
      <c r="AA1619" s="35"/>
    </row>
    <row r="1620" spans="1:31" hidden="1" x14ac:dyDescent="0.2">
      <c r="A1620" s="6" t="s">
        <v>2341</v>
      </c>
      <c r="B1620" s="2">
        <f t="shared" si="213"/>
        <v>0</v>
      </c>
      <c r="C1620" s="2">
        <f t="shared" si="214"/>
        <v>1</v>
      </c>
      <c r="D1620" s="4" t="s">
        <v>20</v>
      </c>
      <c r="E1620" s="5" t="s">
        <v>2297</v>
      </c>
      <c r="F1620" s="29">
        <v>2001</v>
      </c>
      <c r="G1620" s="29">
        <v>1</v>
      </c>
      <c r="L1620" s="29">
        <f t="shared" si="215"/>
        <v>0</v>
      </c>
      <c r="N1620" s="29">
        <f t="shared" si="216"/>
        <v>0</v>
      </c>
      <c r="R1620" s="29">
        <f t="shared" si="217"/>
        <v>0</v>
      </c>
      <c r="V1620" s="29">
        <f t="shared" si="218"/>
        <v>0</v>
      </c>
      <c r="W1620"/>
      <c r="X1620"/>
      <c r="Y1620" s="7"/>
      <c r="Z1620"/>
      <c r="AA1620" s="35"/>
    </row>
    <row r="1621" spans="1:31" hidden="1" x14ac:dyDescent="0.2">
      <c r="A1621" s="6" t="s">
        <v>2339</v>
      </c>
      <c r="B1621" s="2">
        <f t="shared" si="213"/>
        <v>0</v>
      </c>
      <c r="C1621" s="2">
        <f t="shared" si="214"/>
        <v>1</v>
      </c>
      <c r="D1621" s="4" t="s">
        <v>20</v>
      </c>
      <c r="E1621" s="5" t="s">
        <v>2306</v>
      </c>
      <c r="F1621" s="29">
        <v>2001</v>
      </c>
      <c r="G1621" s="29">
        <v>1</v>
      </c>
      <c r="L1621" s="29">
        <f t="shared" si="215"/>
        <v>0</v>
      </c>
      <c r="N1621" s="29">
        <f t="shared" si="216"/>
        <v>0</v>
      </c>
      <c r="R1621" s="29">
        <f t="shared" si="217"/>
        <v>0</v>
      </c>
      <c r="V1621" s="29">
        <f t="shared" si="218"/>
        <v>0</v>
      </c>
      <c r="W1621"/>
      <c r="X1621"/>
      <c r="Y1621" s="7"/>
      <c r="Z1621"/>
      <c r="AA1621" s="35"/>
    </row>
    <row r="1622" spans="1:31" ht="13.5" hidden="1" customHeight="1" x14ac:dyDescent="0.2">
      <c r="A1622" s="6" t="s">
        <v>2318</v>
      </c>
      <c r="B1622" s="2">
        <f t="shared" si="213"/>
        <v>0</v>
      </c>
      <c r="C1622" s="2">
        <f t="shared" si="214"/>
        <v>1</v>
      </c>
      <c r="D1622" s="4" t="s">
        <v>20</v>
      </c>
      <c r="E1622" s="5" t="s">
        <v>2306</v>
      </c>
      <c r="F1622" s="29">
        <v>2000</v>
      </c>
      <c r="G1622" s="29">
        <v>1</v>
      </c>
      <c r="L1622" s="29">
        <f t="shared" si="215"/>
        <v>0</v>
      </c>
      <c r="N1622" s="29">
        <f t="shared" si="216"/>
        <v>0</v>
      </c>
      <c r="R1622" s="29">
        <f t="shared" si="217"/>
        <v>0</v>
      </c>
      <c r="V1622" s="29">
        <f t="shared" si="218"/>
        <v>0</v>
      </c>
      <c r="W1622"/>
      <c r="X1622"/>
      <c r="Y1622" s="7"/>
      <c r="Z1622"/>
      <c r="AA1622" s="35"/>
    </row>
    <row r="1623" spans="1:31" hidden="1" x14ac:dyDescent="0.2">
      <c r="A1623" s="6" t="s">
        <v>2316</v>
      </c>
      <c r="B1623" s="2">
        <f t="shared" si="213"/>
        <v>0</v>
      </c>
      <c r="C1623" s="2">
        <f t="shared" si="214"/>
        <v>1</v>
      </c>
      <c r="D1623" s="4" t="s">
        <v>2301</v>
      </c>
      <c r="E1623" s="5" t="s">
        <v>2317</v>
      </c>
      <c r="F1623" s="29">
        <v>2000</v>
      </c>
      <c r="G1623" s="29">
        <v>1</v>
      </c>
      <c r="L1623" s="29">
        <f t="shared" si="215"/>
        <v>0</v>
      </c>
      <c r="N1623" s="29">
        <f t="shared" si="216"/>
        <v>0</v>
      </c>
      <c r="R1623" s="29">
        <f t="shared" si="217"/>
        <v>0</v>
      </c>
      <c r="V1623" s="29">
        <f t="shared" si="218"/>
        <v>0</v>
      </c>
      <c r="W1623"/>
      <c r="X1623"/>
      <c r="Y1623" s="7"/>
      <c r="Z1623"/>
      <c r="AA1623" s="35"/>
    </row>
    <row r="1624" spans="1:31" hidden="1" x14ac:dyDescent="0.2">
      <c r="A1624" s="6" t="s">
        <v>2318</v>
      </c>
      <c r="B1624" s="2">
        <f t="shared" si="213"/>
        <v>0</v>
      </c>
      <c r="C1624" s="2">
        <f t="shared" si="214"/>
        <v>1</v>
      </c>
      <c r="D1624" s="4" t="s">
        <v>2301</v>
      </c>
      <c r="E1624" s="5" t="s">
        <v>2306</v>
      </c>
      <c r="F1624" s="29">
        <v>2000</v>
      </c>
      <c r="G1624" s="29">
        <v>1</v>
      </c>
      <c r="L1624" s="29">
        <f t="shared" si="215"/>
        <v>0</v>
      </c>
      <c r="N1624" s="29">
        <f t="shared" si="216"/>
        <v>0</v>
      </c>
      <c r="R1624" s="29">
        <f t="shared" si="217"/>
        <v>0</v>
      </c>
      <c r="V1624" s="29">
        <f t="shared" si="218"/>
        <v>0</v>
      </c>
      <c r="W1624"/>
      <c r="X1624"/>
      <c r="Y1624" s="7"/>
      <c r="Z1624"/>
      <c r="AA1624" s="35"/>
    </row>
    <row r="1625" spans="1:31" hidden="1" x14ac:dyDescent="0.2">
      <c r="A1625" s="6" t="s">
        <v>2311</v>
      </c>
      <c r="B1625" s="2">
        <f t="shared" si="213"/>
        <v>0</v>
      </c>
      <c r="C1625" s="2">
        <f t="shared" si="214"/>
        <v>1</v>
      </c>
      <c r="D1625" s="4" t="s">
        <v>20</v>
      </c>
      <c r="E1625" s="5" t="s">
        <v>2306</v>
      </c>
      <c r="F1625" s="29">
        <v>2001</v>
      </c>
      <c r="G1625" s="29">
        <v>1</v>
      </c>
      <c r="L1625" s="29">
        <f t="shared" si="215"/>
        <v>0</v>
      </c>
      <c r="N1625" s="29">
        <f t="shared" si="216"/>
        <v>0</v>
      </c>
      <c r="R1625" s="29">
        <f t="shared" si="217"/>
        <v>0</v>
      </c>
      <c r="V1625" s="29">
        <f t="shared" si="218"/>
        <v>0</v>
      </c>
      <c r="W1625"/>
      <c r="X1625"/>
      <c r="Y1625" s="7"/>
      <c r="Z1625"/>
      <c r="AA1625" s="35"/>
    </row>
    <row r="1626" spans="1:31" hidden="1" x14ac:dyDescent="0.2">
      <c r="A1626" s="6" t="s">
        <v>2352</v>
      </c>
      <c r="B1626" s="2">
        <f t="shared" si="213"/>
        <v>0</v>
      </c>
      <c r="C1626" s="2">
        <f t="shared" si="214"/>
        <v>1</v>
      </c>
      <c r="D1626" s="4" t="s">
        <v>20</v>
      </c>
      <c r="E1626" s="5" t="s">
        <v>2297</v>
      </c>
      <c r="F1626" s="29">
        <v>1999</v>
      </c>
      <c r="G1626" s="29" t="s">
        <v>2453</v>
      </c>
      <c r="L1626" s="29">
        <f t="shared" si="215"/>
        <v>0</v>
      </c>
      <c r="N1626" s="29">
        <f t="shared" si="216"/>
        <v>0</v>
      </c>
      <c r="R1626" s="29">
        <f t="shared" si="217"/>
        <v>0</v>
      </c>
      <c r="V1626" s="29">
        <f t="shared" si="218"/>
        <v>0</v>
      </c>
      <c r="W1626"/>
      <c r="X1626"/>
      <c r="Y1626" s="7"/>
      <c r="Z1626"/>
      <c r="AA1626" s="35"/>
    </row>
    <row r="1627" spans="1:31" hidden="1" x14ac:dyDescent="0.2">
      <c r="A1627" s="6" t="s">
        <v>2333</v>
      </c>
      <c r="B1627" s="2">
        <f t="shared" si="213"/>
        <v>0</v>
      </c>
      <c r="C1627" s="2">
        <f t="shared" si="214"/>
        <v>1</v>
      </c>
      <c r="D1627" s="4" t="s">
        <v>22</v>
      </c>
      <c r="E1627" s="5" t="s">
        <v>2325</v>
      </c>
      <c r="F1627" s="29">
        <v>1998</v>
      </c>
      <c r="G1627" s="29" t="s">
        <v>2453</v>
      </c>
      <c r="L1627" s="29">
        <f t="shared" si="215"/>
        <v>0</v>
      </c>
      <c r="N1627" s="29">
        <f t="shared" si="216"/>
        <v>0</v>
      </c>
      <c r="R1627" s="29">
        <f t="shared" si="217"/>
        <v>0</v>
      </c>
      <c r="V1627" s="29">
        <f t="shared" si="218"/>
        <v>0</v>
      </c>
      <c r="W1627"/>
      <c r="X1627"/>
      <c r="Y1627" s="7"/>
      <c r="Z1627"/>
      <c r="AA1627" s="35"/>
    </row>
    <row r="1628" spans="1:31" hidden="1" x14ac:dyDescent="0.2">
      <c r="A1628" s="6" t="s">
        <v>2321</v>
      </c>
      <c r="B1628" s="2">
        <f t="shared" si="213"/>
        <v>0</v>
      </c>
      <c r="C1628" s="2">
        <f t="shared" si="214"/>
        <v>1</v>
      </c>
      <c r="D1628" s="4" t="s">
        <v>20</v>
      </c>
      <c r="E1628" s="5" t="s">
        <v>2297</v>
      </c>
      <c r="F1628" s="29">
        <v>1998</v>
      </c>
      <c r="G1628" s="29" t="s">
        <v>2453</v>
      </c>
      <c r="L1628" s="29">
        <f t="shared" si="215"/>
        <v>0</v>
      </c>
      <c r="N1628" s="29">
        <f t="shared" si="216"/>
        <v>0</v>
      </c>
      <c r="R1628" s="29">
        <f t="shared" si="217"/>
        <v>0</v>
      </c>
      <c r="V1628" s="29">
        <f t="shared" si="218"/>
        <v>0</v>
      </c>
      <c r="W1628"/>
      <c r="X1628"/>
      <c r="Y1628" s="7"/>
      <c r="Z1628"/>
      <c r="AA1628" s="35"/>
    </row>
    <row r="1629" spans="1:31" hidden="1" x14ac:dyDescent="0.2">
      <c r="A1629" s="6" t="s">
        <v>1423</v>
      </c>
      <c r="B1629" s="2">
        <f t="shared" si="213"/>
        <v>0</v>
      </c>
      <c r="C1629" s="2">
        <f t="shared" si="214"/>
        <v>1</v>
      </c>
      <c r="L1629" s="29">
        <f t="shared" si="215"/>
        <v>0</v>
      </c>
      <c r="N1629" s="29">
        <f t="shared" si="216"/>
        <v>0</v>
      </c>
      <c r="R1629" s="29">
        <f t="shared" si="217"/>
        <v>0</v>
      </c>
      <c r="V1629" s="29">
        <f t="shared" si="218"/>
        <v>0</v>
      </c>
      <c r="W1629"/>
      <c r="X1629"/>
      <c r="Y1629" s="7"/>
      <c r="Z1629"/>
      <c r="AA1629" s="35"/>
    </row>
    <row r="1630" spans="1:31" hidden="1" x14ac:dyDescent="0.2">
      <c r="A1630" s="6" t="s">
        <v>1424</v>
      </c>
      <c r="B1630" s="2">
        <f t="shared" si="213"/>
        <v>0</v>
      </c>
      <c r="C1630" s="2">
        <f t="shared" si="214"/>
        <v>1</v>
      </c>
      <c r="L1630" s="29">
        <f t="shared" si="215"/>
        <v>0</v>
      </c>
      <c r="N1630" s="29">
        <f t="shared" si="216"/>
        <v>0</v>
      </c>
      <c r="R1630" s="29">
        <f t="shared" si="217"/>
        <v>0</v>
      </c>
      <c r="V1630" s="29">
        <f t="shared" si="218"/>
        <v>0</v>
      </c>
      <c r="W1630"/>
      <c r="X1630"/>
      <c r="Y1630" s="7"/>
      <c r="Z1630"/>
      <c r="AA1630" s="35"/>
    </row>
    <row r="1631" spans="1:31" hidden="1" x14ac:dyDescent="0.2">
      <c r="A1631" s="6" t="s">
        <v>1425</v>
      </c>
      <c r="B1631" s="2">
        <f t="shared" si="213"/>
        <v>0</v>
      </c>
      <c r="C1631" s="2">
        <f t="shared" si="214"/>
        <v>1</v>
      </c>
      <c r="L1631" s="29">
        <f t="shared" si="215"/>
        <v>0</v>
      </c>
      <c r="N1631" s="29">
        <f t="shared" si="216"/>
        <v>0</v>
      </c>
      <c r="R1631" s="29">
        <f t="shared" si="217"/>
        <v>0</v>
      </c>
      <c r="V1631" s="29">
        <f t="shared" si="218"/>
        <v>0</v>
      </c>
      <c r="W1631"/>
      <c r="X1631"/>
      <c r="Y1631" s="7"/>
      <c r="Z1631"/>
      <c r="AA1631" s="35"/>
    </row>
    <row r="1632" spans="1:31" hidden="1" x14ac:dyDescent="0.2">
      <c r="A1632" s="6" t="s">
        <v>1426</v>
      </c>
      <c r="B1632" s="2">
        <f t="shared" si="213"/>
        <v>0</v>
      </c>
      <c r="C1632" s="2">
        <f t="shared" si="214"/>
        <v>1</v>
      </c>
      <c r="L1632" s="29">
        <f t="shared" si="215"/>
        <v>0</v>
      </c>
      <c r="N1632" s="29">
        <f t="shared" si="216"/>
        <v>0</v>
      </c>
      <c r="R1632" s="29">
        <f t="shared" si="217"/>
        <v>0</v>
      </c>
      <c r="V1632" s="29">
        <f t="shared" si="218"/>
        <v>0</v>
      </c>
      <c r="W1632"/>
      <c r="X1632"/>
      <c r="Y1632" s="7"/>
      <c r="Z1632"/>
      <c r="AA1632" s="35"/>
    </row>
    <row r="1633" spans="1:27" hidden="1" x14ac:dyDescent="0.2">
      <c r="A1633" s="6" t="s">
        <v>1427</v>
      </c>
      <c r="B1633" s="2">
        <f t="shared" si="213"/>
        <v>0</v>
      </c>
      <c r="C1633" s="2">
        <f t="shared" si="214"/>
        <v>1</v>
      </c>
      <c r="L1633" s="29">
        <f t="shared" si="215"/>
        <v>0</v>
      </c>
      <c r="N1633" s="29">
        <f t="shared" si="216"/>
        <v>0</v>
      </c>
      <c r="R1633" s="29">
        <f t="shared" si="217"/>
        <v>0</v>
      </c>
      <c r="V1633" s="29">
        <f t="shared" si="218"/>
        <v>0</v>
      </c>
      <c r="W1633"/>
      <c r="X1633"/>
      <c r="Y1633" s="7"/>
      <c r="Z1633"/>
      <c r="AA1633" s="35"/>
    </row>
    <row r="1634" spans="1:27" hidden="1" x14ac:dyDescent="0.2">
      <c r="A1634" s="6" t="s">
        <v>1428</v>
      </c>
      <c r="B1634" s="2">
        <f t="shared" si="213"/>
        <v>0</v>
      </c>
      <c r="C1634" s="2">
        <f t="shared" si="214"/>
        <v>1</v>
      </c>
      <c r="L1634" s="29">
        <f t="shared" si="215"/>
        <v>0</v>
      </c>
      <c r="N1634" s="29">
        <f t="shared" si="216"/>
        <v>0</v>
      </c>
      <c r="R1634" s="29">
        <f t="shared" si="217"/>
        <v>0</v>
      </c>
      <c r="V1634" s="29">
        <f t="shared" si="218"/>
        <v>0</v>
      </c>
      <c r="W1634"/>
      <c r="X1634"/>
      <c r="Y1634" s="7"/>
      <c r="Z1634"/>
      <c r="AA1634" s="35"/>
    </row>
    <row r="1635" spans="1:27" hidden="1" x14ac:dyDescent="0.2">
      <c r="A1635" s="6" t="s">
        <v>1429</v>
      </c>
      <c r="B1635" s="2">
        <f t="shared" si="213"/>
        <v>0</v>
      </c>
      <c r="C1635" s="2">
        <f t="shared" si="214"/>
        <v>1</v>
      </c>
      <c r="L1635" s="29">
        <f t="shared" si="215"/>
        <v>0</v>
      </c>
      <c r="N1635" s="29">
        <f t="shared" si="216"/>
        <v>0</v>
      </c>
      <c r="R1635" s="29">
        <f t="shared" si="217"/>
        <v>0</v>
      </c>
      <c r="V1635" s="29">
        <f t="shared" si="218"/>
        <v>0</v>
      </c>
      <c r="W1635"/>
      <c r="X1635"/>
      <c r="Y1635" s="7"/>
      <c r="Z1635"/>
      <c r="AA1635" s="35"/>
    </row>
    <row r="1636" spans="1:27" hidden="1" x14ac:dyDescent="0.2">
      <c r="A1636" s="6" t="s">
        <v>1430</v>
      </c>
      <c r="B1636" s="2">
        <f t="shared" si="213"/>
        <v>0</v>
      </c>
      <c r="C1636" s="2">
        <f t="shared" si="214"/>
        <v>1</v>
      </c>
      <c r="L1636" s="29">
        <f t="shared" si="215"/>
        <v>0</v>
      </c>
      <c r="N1636" s="29">
        <f t="shared" si="216"/>
        <v>0</v>
      </c>
      <c r="R1636" s="29">
        <f t="shared" si="217"/>
        <v>0</v>
      </c>
      <c r="V1636" s="29">
        <f t="shared" si="218"/>
        <v>0</v>
      </c>
      <c r="W1636"/>
      <c r="X1636"/>
      <c r="Y1636" s="7"/>
      <c r="Z1636"/>
      <c r="AA1636" s="35"/>
    </row>
    <row r="1637" spans="1:27" hidden="1" x14ac:dyDescent="0.2">
      <c r="A1637" s="6" t="s">
        <v>1431</v>
      </c>
      <c r="B1637" s="2">
        <f t="shared" si="213"/>
        <v>0</v>
      </c>
      <c r="C1637" s="2">
        <f t="shared" si="214"/>
        <v>1</v>
      </c>
      <c r="L1637" s="29">
        <f t="shared" si="215"/>
        <v>0</v>
      </c>
      <c r="N1637" s="29">
        <f t="shared" si="216"/>
        <v>0</v>
      </c>
      <c r="R1637" s="29">
        <f t="shared" si="217"/>
        <v>0</v>
      </c>
      <c r="V1637" s="29">
        <f t="shared" si="218"/>
        <v>0</v>
      </c>
      <c r="W1637"/>
      <c r="X1637"/>
      <c r="Y1637" s="7"/>
      <c r="Z1637"/>
      <c r="AA1637" s="35"/>
    </row>
    <row r="1638" spans="1:27" hidden="1" x14ac:dyDescent="0.2">
      <c r="A1638" s="6" t="s">
        <v>1432</v>
      </c>
      <c r="B1638" s="2">
        <f t="shared" si="213"/>
        <v>0</v>
      </c>
      <c r="C1638" s="2">
        <f t="shared" si="214"/>
        <v>1</v>
      </c>
      <c r="L1638" s="29">
        <f t="shared" si="215"/>
        <v>0</v>
      </c>
      <c r="N1638" s="29">
        <f t="shared" si="216"/>
        <v>0</v>
      </c>
      <c r="R1638" s="29">
        <f t="shared" si="217"/>
        <v>0</v>
      </c>
      <c r="V1638" s="29">
        <f t="shared" si="218"/>
        <v>0</v>
      </c>
      <c r="W1638"/>
      <c r="X1638"/>
      <c r="Y1638" s="7"/>
      <c r="Z1638"/>
      <c r="AA1638" s="35"/>
    </row>
    <row r="1639" spans="1:27" hidden="1" x14ac:dyDescent="0.2">
      <c r="A1639" s="6" t="s">
        <v>1433</v>
      </c>
      <c r="B1639" s="2">
        <f t="shared" si="213"/>
        <v>0</v>
      </c>
      <c r="C1639" s="2">
        <f t="shared" si="214"/>
        <v>1</v>
      </c>
      <c r="L1639" s="29">
        <f t="shared" si="215"/>
        <v>0</v>
      </c>
      <c r="N1639" s="29">
        <f t="shared" si="216"/>
        <v>0</v>
      </c>
      <c r="R1639" s="29">
        <f t="shared" si="217"/>
        <v>0</v>
      </c>
      <c r="V1639" s="29">
        <f t="shared" si="218"/>
        <v>0</v>
      </c>
      <c r="W1639"/>
      <c r="X1639"/>
      <c r="Y1639" s="7"/>
      <c r="Z1639"/>
      <c r="AA1639" s="35"/>
    </row>
    <row r="1640" spans="1:27" hidden="1" x14ac:dyDescent="0.2">
      <c r="A1640" s="6" t="s">
        <v>1434</v>
      </c>
      <c r="B1640" s="2">
        <f t="shared" si="213"/>
        <v>0</v>
      </c>
      <c r="C1640" s="2">
        <f t="shared" si="214"/>
        <v>1</v>
      </c>
      <c r="L1640" s="29">
        <f t="shared" si="215"/>
        <v>0</v>
      </c>
      <c r="N1640" s="29">
        <f t="shared" si="216"/>
        <v>0</v>
      </c>
      <c r="R1640" s="29">
        <f t="shared" si="217"/>
        <v>0</v>
      </c>
      <c r="V1640" s="29">
        <f t="shared" si="218"/>
        <v>0</v>
      </c>
      <c r="W1640"/>
      <c r="X1640"/>
      <c r="Y1640" s="7"/>
      <c r="Z1640"/>
      <c r="AA1640" s="35"/>
    </row>
    <row r="1641" spans="1:27" hidden="1" x14ac:dyDescent="0.2">
      <c r="A1641" s="6" t="s">
        <v>1435</v>
      </c>
      <c r="B1641" s="2">
        <f t="shared" si="213"/>
        <v>0</v>
      </c>
      <c r="C1641" s="2">
        <f t="shared" si="214"/>
        <v>1</v>
      </c>
      <c r="L1641" s="29">
        <f t="shared" si="215"/>
        <v>0</v>
      </c>
      <c r="N1641" s="29">
        <f t="shared" si="216"/>
        <v>0</v>
      </c>
      <c r="R1641" s="29">
        <f t="shared" si="217"/>
        <v>0</v>
      </c>
      <c r="V1641" s="29">
        <f t="shared" si="218"/>
        <v>0</v>
      </c>
      <c r="W1641"/>
      <c r="X1641"/>
      <c r="Y1641" s="7"/>
      <c r="Z1641"/>
      <c r="AA1641" s="35"/>
    </row>
    <row r="1642" spans="1:27" hidden="1" x14ac:dyDescent="0.2">
      <c r="A1642" s="6" t="s">
        <v>1436</v>
      </c>
      <c r="B1642" s="2">
        <f t="shared" si="213"/>
        <v>0</v>
      </c>
      <c r="C1642" s="2">
        <f t="shared" si="214"/>
        <v>1</v>
      </c>
      <c r="L1642" s="29">
        <f t="shared" si="215"/>
        <v>0</v>
      </c>
      <c r="N1642" s="29">
        <f t="shared" si="216"/>
        <v>0</v>
      </c>
      <c r="R1642" s="29">
        <f t="shared" si="217"/>
        <v>0</v>
      </c>
      <c r="V1642" s="29">
        <f t="shared" si="218"/>
        <v>0</v>
      </c>
      <c r="W1642"/>
      <c r="X1642"/>
      <c r="Y1642" s="7"/>
      <c r="Z1642"/>
      <c r="AA1642" s="35"/>
    </row>
    <row r="1643" spans="1:27" hidden="1" x14ac:dyDescent="0.2">
      <c r="A1643" s="6" t="s">
        <v>1437</v>
      </c>
      <c r="B1643" s="2">
        <f t="shared" si="213"/>
        <v>0</v>
      </c>
      <c r="C1643" s="2">
        <f t="shared" si="214"/>
        <v>1</v>
      </c>
      <c r="L1643" s="29">
        <f t="shared" si="215"/>
        <v>0</v>
      </c>
      <c r="N1643" s="29">
        <f t="shared" si="216"/>
        <v>0</v>
      </c>
      <c r="R1643" s="29">
        <f t="shared" si="217"/>
        <v>0</v>
      </c>
      <c r="V1643" s="29">
        <f t="shared" si="218"/>
        <v>0</v>
      </c>
      <c r="W1643"/>
      <c r="X1643"/>
      <c r="Y1643" s="7"/>
      <c r="Z1643"/>
      <c r="AA1643" s="35"/>
    </row>
    <row r="1644" spans="1:27" hidden="1" x14ac:dyDescent="0.2">
      <c r="A1644" s="6" t="s">
        <v>1438</v>
      </c>
      <c r="B1644" s="2">
        <f t="shared" si="213"/>
        <v>0</v>
      </c>
      <c r="C1644" s="2">
        <f t="shared" si="214"/>
        <v>1</v>
      </c>
      <c r="L1644" s="29">
        <f t="shared" si="215"/>
        <v>0</v>
      </c>
      <c r="N1644" s="29">
        <f t="shared" si="216"/>
        <v>0</v>
      </c>
      <c r="R1644" s="29">
        <f t="shared" si="217"/>
        <v>0</v>
      </c>
      <c r="V1644" s="29">
        <f t="shared" si="218"/>
        <v>0</v>
      </c>
      <c r="W1644"/>
      <c r="X1644"/>
      <c r="Y1644" s="7"/>
      <c r="Z1644"/>
      <c r="AA1644" s="35"/>
    </row>
    <row r="1645" spans="1:27" hidden="1" x14ac:dyDescent="0.2">
      <c r="A1645" s="6" t="s">
        <v>1439</v>
      </c>
      <c r="B1645" s="2">
        <f t="shared" si="213"/>
        <v>0</v>
      </c>
      <c r="C1645" s="2">
        <f t="shared" si="214"/>
        <v>1</v>
      </c>
      <c r="L1645" s="29">
        <f t="shared" si="215"/>
        <v>0</v>
      </c>
      <c r="N1645" s="29">
        <f t="shared" si="216"/>
        <v>0</v>
      </c>
      <c r="R1645" s="29">
        <f t="shared" si="217"/>
        <v>0</v>
      </c>
      <c r="V1645" s="29">
        <f t="shared" si="218"/>
        <v>0</v>
      </c>
      <c r="W1645"/>
      <c r="X1645"/>
      <c r="Y1645" s="7"/>
      <c r="Z1645"/>
      <c r="AA1645" s="35"/>
    </row>
    <row r="1646" spans="1:27" hidden="1" x14ac:dyDescent="0.2">
      <c r="A1646" s="6" t="s">
        <v>1440</v>
      </c>
      <c r="B1646" s="2">
        <f t="shared" si="213"/>
        <v>0</v>
      </c>
      <c r="C1646" s="2">
        <f t="shared" si="214"/>
        <v>1</v>
      </c>
      <c r="L1646" s="29">
        <f t="shared" si="215"/>
        <v>0</v>
      </c>
      <c r="N1646" s="29">
        <f t="shared" si="216"/>
        <v>0</v>
      </c>
      <c r="R1646" s="29">
        <f t="shared" si="217"/>
        <v>0</v>
      </c>
      <c r="V1646" s="29">
        <f t="shared" si="218"/>
        <v>0</v>
      </c>
      <c r="W1646"/>
      <c r="X1646"/>
      <c r="Y1646" s="7"/>
      <c r="Z1646"/>
      <c r="AA1646" s="35"/>
    </row>
    <row r="1647" spans="1:27" hidden="1" x14ac:dyDescent="0.2">
      <c r="A1647" s="6" t="s">
        <v>1441</v>
      </c>
      <c r="B1647" s="2">
        <f t="shared" si="213"/>
        <v>0</v>
      </c>
      <c r="C1647" s="2">
        <f t="shared" si="214"/>
        <v>1</v>
      </c>
      <c r="L1647" s="29">
        <f t="shared" si="215"/>
        <v>0</v>
      </c>
      <c r="N1647" s="29">
        <f t="shared" si="216"/>
        <v>0</v>
      </c>
      <c r="R1647" s="29">
        <f t="shared" si="217"/>
        <v>0</v>
      </c>
      <c r="V1647" s="29">
        <f t="shared" si="218"/>
        <v>0</v>
      </c>
      <c r="W1647"/>
      <c r="X1647"/>
      <c r="Y1647" s="7"/>
      <c r="Z1647"/>
      <c r="AA1647" s="35"/>
    </row>
    <row r="1648" spans="1:27" hidden="1" x14ac:dyDescent="0.2">
      <c r="A1648" s="6" t="s">
        <v>1442</v>
      </c>
      <c r="B1648" s="2">
        <f t="shared" si="213"/>
        <v>0</v>
      </c>
      <c r="C1648" s="2">
        <f t="shared" si="214"/>
        <v>1</v>
      </c>
      <c r="L1648" s="29">
        <f t="shared" si="215"/>
        <v>0</v>
      </c>
      <c r="N1648" s="29">
        <f t="shared" si="216"/>
        <v>0</v>
      </c>
      <c r="R1648" s="29">
        <f t="shared" si="217"/>
        <v>0</v>
      </c>
      <c r="V1648" s="29">
        <f t="shared" si="218"/>
        <v>0</v>
      </c>
      <c r="W1648"/>
      <c r="X1648"/>
      <c r="Y1648" s="7"/>
      <c r="Z1648"/>
      <c r="AA1648" s="35"/>
    </row>
    <row r="1649" spans="1:27" hidden="1" x14ac:dyDescent="0.2">
      <c r="A1649" s="6" t="s">
        <v>1443</v>
      </c>
      <c r="B1649" s="2">
        <f t="shared" si="213"/>
        <v>0</v>
      </c>
      <c r="C1649" s="2">
        <f t="shared" si="214"/>
        <v>1</v>
      </c>
      <c r="L1649" s="29">
        <f t="shared" si="215"/>
        <v>0</v>
      </c>
      <c r="N1649" s="29">
        <f t="shared" si="216"/>
        <v>0</v>
      </c>
      <c r="R1649" s="29">
        <f t="shared" si="217"/>
        <v>0</v>
      </c>
      <c r="V1649" s="29">
        <f t="shared" si="218"/>
        <v>0</v>
      </c>
      <c r="W1649"/>
      <c r="X1649"/>
      <c r="Y1649" s="7"/>
      <c r="Z1649"/>
      <c r="AA1649" s="35"/>
    </row>
    <row r="1650" spans="1:27" hidden="1" x14ac:dyDescent="0.2">
      <c r="A1650" s="6" t="s">
        <v>1444</v>
      </c>
      <c r="B1650" s="2">
        <f t="shared" si="213"/>
        <v>0</v>
      </c>
      <c r="C1650" s="2">
        <f t="shared" si="214"/>
        <v>1</v>
      </c>
      <c r="L1650" s="29">
        <f t="shared" si="215"/>
        <v>0</v>
      </c>
      <c r="N1650" s="29">
        <f t="shared" si="216"/>
        <v>0</v>
      </c>
      <c r="R1650" s="29">
        <f t="shared" si="217"/>
        <v>0</v>
      </c>
      <c r="V1650" s="29">
        <f t="shared" si="218"/>
        <v>0</v>
      </c>
      <c r="W1650"/>
      <c r="X1650"/>
      <c r="Y1650" s="7"/>
      <c r="Z1650"/>
      <c r="AA1650" s="35"/>
    </row>
    <row r="1651" spans="1:27" hidden="1" x14ac:dyDescent="0.2">
      <c r="A1651" s="6" t="s">
        <v>1445</v>
      </c>
      <c r="B1651" s="2">
        <f t="shared" si="213"/>
        <v>0</v>
      </c>
      <c r="C1651" s="2">
        <f t="shared" si="214"/>
        <v>1</v>
      </c>
      <c r="L1651" s="29">
        <f t="shared" si="215"/>
        <v>0</v>
      </c>
      <c r="N1651" s="29">
        <f t="shared" si="216"/>
        <v>0</v>
      </c>
      <c r="R1651" s="29">
        <f t="shared" si="217"/>
        <v>0</v>
      </c>
      <c r="V1651" s="29">
        <f t="shared" si="218"/>
        <v>0</v>
      </c>
      <c r="W1651"/>
      <c r="X1651"/>
      <c r="Y1651" s="7"/>
      <c r="Z1651"/>
      <c r="AA1651" s="35"/>
    </row>
    <row r="1652" spans="1:27" hidden="1" x14ac:dyDescent="0.2">
      <c r="A1652" s="6" t="s">
        <v>1446</v>
      </c>
      <c r="B1652" s="2">
        <f t="shared" si="213"/>
        <v>0</v>
      </c>
      <c r="C1652" s="2">
        <f t="shared" si="214"/>
        <v>1</v>
      </c>
      <c r="L1652" s="29">
        <f t="shared" si="215"/>
        <v>0</v>
      </c>
      <c r="N1652" s="29">
        <f t="shared" si="216"/>
        <v>0</v>
      </c>
      <c r="R1652" s="29">
        <f t="shared" si="217"/>
        <v>0</v>
      </c>
      <c r="V1652" s="29">
        <f t="shared" si="218"/>
        <v>0</v>
      </c>
      <c r="W1652"/>
      <c r="X1652"/>
      <c r="Y1652" s="7"/>
      <c r="Z1652"/>
      <c r="AA1652" s="35"/>
    </row>
    <row r="1653" spans="1:27" hidden="1" x14ac:dyDescent="0.2">
      <c r="A1653" s="6" t="s">
        <v>1447</v>
      </c>
      <c r="B1653" s="2">
        <f t="shared" si="213"/>
        <v>0</v>
      </c>
      <c r="C1653" s="2">
        <f t="shared" si="214"/>
        <v>1</v>
      </c>
      <c r="L1653" s="29">
        <f t="shared" si="215"/>
        <v>0</v>
      </c>
      <c r="N1653" s="29">
        <f t="shared" si="216"/>
        <v>0</v>
      </c>
      <c r="R1653" s="29">
        <f t="shared" si="217"/>
        <v>0</v>
      </c>
      <c r="V1653" s="29">
        <f t="shared" si="218"/>
        <v>0</v>
      </c>
      <c r="W1653"/>
      <c r="X1653"/>
      <c r="Y1653" s="7"/>
      <c r="Z1653"/>
      <c r="AA1653" s="35"/>
    </row>
    <row r="1654" spans="1:27" hidden="1" x14ac:dyDescent="0.2">
      <c r="A1654" s="6" t="s">
        <v>1448</v>
      </c>
      <c r="B1654" s="2">
        <f t="shared" si="213"/>
        <v>0</v>
      </c>
      <c r="C1654" s="2">
        <f t="shared" si="214"/>
        <v>1</v>
      </c>
      <c r="L1654" s="29">
        <f t="shared" si="215"/>
        <v>0</v>
      </c>
      <c r="N1654" s="29">
        <f t="shared" si="216"/>
        <v>0</v>
      </c>
      <c r="R1654" s="29">
        <f t="shared" si="217"/>
        <v>0</v>
      </c>
      <c r="V1654" s="29">
        <f t="shared" si="218"/>
        <v>0</v>
      </c>
      <c r="W1654"/>
      <c r="X1654"/>
      <c r="Y1654" s="7"/>
      <c r="Z1654"/>
      <c r="AA1654" s="35"/>
    </row>
    <row r="1655" spans="1:27" hidden="1" x14ac:dyDescent="0.2">
      <c r="A1655" s="6" t="s">
        <v>1449</v>
      </c>
      <c r="B1655" s="2">
        <f t="shared" si="213"/>
        <v>0</v>
      </c>
      <c r="C1655" s="2">
        <f t="shared" si="214"/>
        <v>1</v>
      </c>
      <c r="L1655" s="29">
        <f t="shared" si="215"/>
        <v>0</v>
      </c>
      <c r="N1655" s="29">
        <f t="shared" si="216"/>
        <v>0</v>
      </c>
      <c r="R1655" s="29">
        <f t="shared" si="217"/>
        <v>0</v>
      </c>
      <c r="V1655" s="29">
        <f t="shared" si="218"/>
        <v>0</v>
      </c>
      <c r="W1655"/>
      <c r="X1655"/>
      <c r="Y1655" s="7"/>
      <c r="Z1655"/>
      <c r="AA1655" s="35"/>
    </row>
    <row r="1656" spans="1:27" hidden="1" x14ac:dyDescent="0.2">
      <c r="A1656" s="6" t="s">
        <v>1450</v>
      </c>
      <c r="B1656" s="2">
        <f t="shared" si="213"/>
        <v>0</v>
      </c>
      <c r="C1656" s="2">
        <f t="shared" si="214"/>
        <v>1</v>
      </c>
      <c r="L1656" s="29">
        <f t="shared" si="215"/>
        <v>0</v>
      </c>
      <c r="N1656" s="29">
        <f t="shared" si="216"/>
        <v>0</v>
      </c>
      <c r="R1656" s="29">
        <f t="shared" si="217"/>
        <v>0</v>
      </c>
      <c r="V1656" s="29">
        <f t="shared" si="218"/>
        <v>0</v>
      </c>
      <c r="W1656"/>
      <c r="X1656"/>
      <c r="Y1656" s="7"/>
      <c r="Z1656"/>
      <c r="AA1656" s="35"/>
    </row>
    <row r="1657" spans="1:27" hidden="1" x14ac:dyDescent="0.2">
      <c r="A1657" s="6" t="s">
        <v>1451</v>
      </c>
      <c r="B1657" s="2">
        <f t="shared" si="213"/>
        <v>0</v>
      </c>
      <c r="C1657" s="2">
        <f t="shared" si="214"/>
        <v>1</v>
      </c>
      <c r="L1657" s="29">
        <f t="shared" si="215"/>
        <v>0</v>
      </c>
      <c r="N1657" s="29">
        <f t="shared" si="216"/>
        <v>0</v>
      </c>
      <c r="R1657" s="29">
        <f t="shared" si="217"/>
        <v>0</v>
      </c>
      <c r="V1657" s="29">
        <f t="shared" si="218"/>
        <v>0</v>
      </c>
      <c r="W1657"/>
      <c r="X1657"/>
      <c r="Y1657" s="7"/>
      <c r="Z1657"/>
      <c r="AA1657" s="35"/>
    </row>
    <row r="1658" spans="1:27" hidden="1" x14ac:dyDescent="0.2">
      <c r="A1658" s="6" t="s">
        <v>1452</v>
      </c>
      <c r="B1658" s="2">
        <f t="shared" si="213"/>
        <v>0</v>
      </c>
      <c r="C1658" s="2">
        <f t="shared" si="214"/>
        <v>1</v>
      </c>
      <c r="L1658" s="29">
        <f t="shared" si="215"/>
        <v>0</v>
      </c>
      <c r="N1658" s="29">
        <f t="shared" si="216"/>
        <v>0</v>
      </c>
      <c r="R1658" s="29">
        <f t="shared" si="217"/>
        <v>0</v>
      </c>
      <c r="V1658" s="29">
        <f t="shared" si="218"/>
        <v>0</v>
      </c>
      <c r="W1658"/>
      <c r="X1658"/>
      <c r="Y1658" s="7"/>
      <c r="Z1658"/>
      <c r="AA1658" s="35"/>
    </row>
    <row r="1659" spans="1:27" hidden="1" x14ac:dyDescent="0.2">
      <c r="A1659" s="6" t="s">
        <v>1453</v>
      </c>
      <c r="B1659" s="2">
        <f t="shared" si="213"/>
        <v>0</v>
      </c>
      <c r="C1659" s="2">
        <f t="shared" si="214"/>
        <v>1</v>
      </c>
      <c r="L1659" s="29">
        <f t="shared" si="215"/>
        <v>0</v>
      </c>
      <c r="N1659" s="29">
        <f t="shared" si="216"/>
        <v>0</v>
      </c>
      <c r="R1659" s="29">
        <f t="shared" si="217"/>
        <v>0</v>
      </c>
      <c r="V1659" s="29">
        <f t="shared" si="218"/>
        <v>0</v>
      </c>
      <c r="W1659"/>
      <c r="X1659"/>
      <c r="Y1659" s="7"/>
      <c r="Z1659"/>
      <c r="AA1659" s="35"/>
    </row>
    <row r="1660" spans="1:27" hidden="1" x14ac:dyDescent="0.2">
      <c r="A1660" s="6" t="s">
        <v>1454</v>
      </c>
      <c r="B1660" s="2">
        <f t="shared" si="213"/>
        <v>0</v>
      </c>
      <c r="C1660" s="2">
        <f t="shared" si="214"/>
        <v>1</v>
      </c>
      <c r="L1660" s="29">
        <f t="shared" si="215"/>
        <v>0</v>
      </c>
      <c r="N1660" s="29">
        <f t="shared" si="216"/>
        <v>0</v>
      </c>
      <c r="R1660" s="29">
        <f t="shared" si="217"/>
        <v>0</v>
      </c>
      <c r="V1660" s="29">
        <f t="shared" si="218"/>
        <v>0</v>
      </c>
      <c r="W1660"/>
      <c r="X1660"/>
      <c r="Y1660" s="7"/>
      <c r="Z1660"/>
      <c r="AA1660" s="35"/>
    </row>
    <row r="1661" spans="1:27" hidden="1" x14ac:dyDescent="0.2">
      <c r="A1661" s="6" t="s">
        <v>1455</v>
      </c>
      <c r="B1661" s="2">
        <f t="shared" si="213"/>
        <v>0</v>
      </c>
      <c r="C1661" s="2">
        <f t="shared" si="214"/>
        <v>1</v>
      </c>
      <c r="L1661" s="29">
        <f t="shared" si="215"/>
        <v>0</v>
      </c>
      <c r="N1661" s="29">
        <f t="shared" si="216"/>
        <v>0</v>
      </c>
      <c r="R1661" s="29">
        <f t="shared" si="217"/>
        <v>0</v>
      </c>
      <c r="V1661" s="29">
        <f t="shared" si="218"/>
        <v>0</v>
      </c>
      <c r="W1661"/>
      <c r="X1661"/>
      <c r="Y1661" s="7"/>
      <c r="Z1661"/>
      <c r="AA1661" s="35"/>
    </row>
    <row r="1662" spans="1:27" hidden="1" x14ac:dyDescent="0.2">
      <c r="A1662" s="6" t="s">
        <v>1456</v>
      </c>
      <c r="B1662" s="2">
        <f t="shared" si="213"/>
        <v>0</v>
      </c>
      <c r="C1662" s="2">
        <f t="shared" si="214"/>
        <v>1</v>
      </c>
      <c r="L1662" s="29">
        <f t="shared" si="215"/>
        <v>0</v>
      </c>
      <c r="N1662" s="29">
        <f t="shared" si="216"/>
        <v>0</v>
      </c>
      <c r="R1662" s="29">
        <f t="shared" si="217"/>
        <v>0</v>
      </c>
      <c r="V1662" s="29">
        <f t="shared" si="218"/>
        <v>0</v>
      </c>
      <c r="W1662"/>
      <c r="X1662"/>
      <c r="Y1662" s="7"/>
      <c r="Z1662"/>
      <c r="AA1662" s="35"/>
    </row>
    <row r="1663" spans="1:27" hidden="1" x14ac:dyDescent="0.2">
      <c r="A1663" s="6" t="s">
        <v>1457</v>
      </c>
      <c r="B1663" s="2">
        <f t="shared" si="213"/>
        <v>0</v>
      </c>
      <c r="C1663" s="2">
        <f t="shared" si="214"/>
        <v>1</v>
      </c>
      <c r="L1663" s="29">
        <f t="shared" si="215"/>
        <v>0</v>
      </c>
      <c r="N1663" s="29">
        <f t="shared" si="216"/>
        <v>0</v>
      </c>
      <c r="R1663" s="29">
        <f t="shared" si="217"/>
        <v>0</v>
      </c>
      <c r="V1663" s="29">
        <f t="shared" si="218"/>
        <v>0</v>
      </c>
      <c r="W1663"/>
      <c r="X1663"/>
      <c r="Y1663" s="7"/>
      <c r="Z1663"/>
      <c r="AA1663" s="35"/>
    </row>
    <row r="1664" spans="1:27" hidden="1" x14ac:dyDescent="0.2">
      <c r="A1664" s="6" t="s">
        <v>1458</v>
      </c>
      <c r="B1664" s="2">
        <f t="shared" si="213"/>
        <v>0</v>
      </c>
      <c r="C1664" s="2">
        <f t="shared" si="214"/>
        <v>1</v>
      </c>
      <c r="L1664" s="29">
        <f t="shared" si="215"/>
        <v>0</v>
      </c>
      <c r="N1664" s="29">
        <f t="shared" si="216"/>
        <v>0</v>
      </c>
      <c r="R1664" s="29">
        <f t="shared" si="217"/>
        <v>0</v>
      </c>
      <c r="V1664" s="29">
        <f t="shared" si="218"/>
        <v>0</v>
      </c>
      <c r="W1664"/>
      <c r="X1664"/>
      <c r="Y1664" s="7"/>
      <c r="Z1664"/>
      <c r="AA1664" s="35"/>
    </row>
    <row r="1665" spans="1:27" hidden="1" x14ac:dyDescent="0.2">
      <c r="A1665" s="6" t="s">
        <v>1459</v>
      </c>
      <c r="B1665" s="2">
        <f t="shared" si="213"/>
        <v>0</v>
      </c>
      <c r="C1665" s="2">
        <f t="shared" si="214"/>
        <v>1</v>
      </c>
      <c r="L1665" s="29">
        <f t="shared" si="215"/>
        <v>0</v>
      </c>
      <c r="N1665" s="29">
        <f t="shared" si="216"/>
        <v>0</v>
      </c>
      <c r="R1665" s="29">
        <f t="shared" si="217"/>
        <v>0</v>
      </c>
      <c r="V1665" s="29">
        <f t="shared" si="218"/>
        <v>0</v>
      </c>
      <c r="W1665"/>
      <c r="X1665"/>
      <c r="Y1665" s="7"/>
      <c r="Z1665"/>
      <c r="AA1665" s="35"/>
    </row>
    <row r="1666" spans="1:27" hidden="1" x14ac:dyDescent="0.2">
      <c r="A1666" s="6" t="s">
        <v>1460</v>
      </c>
      <c r="B1666" s="2">
        <f t="shared" si="213"/>
        <v>0</v>
      </c>
      <c r="C1666" s="2">
        <f t="shared" si="214"/>
        <v>1</v>
      </c>
      <c r="L1666" s="29">
        <f t="shared" si="215"/>
        <v>0</v>
      </c>
      <c r="N1666" s="29">
        <f t="shared" si="216"/>
        <v>0</v>
      </c>
      <c r="R1666" s="29">
        <f t="shared" si="217"/>
        <v>0</v>
      </c>
      <c r="V1666" s="29">
        <f t="shared" si="218"/>
        <v>0</v>
      </c>
      <c r="W1666"/>
      <c r="X1666"/>
      <c r="Y1666" s="7"/>
      <c r="Z1666"/>
      <c r="AA1666" s="35"/>
    </row>
    <row r="1667" spans="1:27" hidden="1" x14ac:dyDescent="0.2">
      <c r="A1667" s="6" t="s">
        <v>1461</v>
      </c>
      <c r="B1667" s="2">
        <f t="shared" si="213"/>
        <v>0</v>
      </c>
      <c r="C1667" s="2">
        <f t="shared" si="214"/>
        <v>1</v>
      </c>
      <c r="L1667" s="29">
        <f t="shared" si="215"/>
        <v>0</v>
      </c>
      <c r="N1667" s="29">
        <f t="shared" si="216"/>
        <v>0</v>
      </c>
      <c r="R1667" s="29">
        <f t="shared" si="217"/>
        <v>0</v>
      </c>
      <c r="V1667" s="29">
        <f t="shared" si="218"/>
        <v>0</v>
      </c>
      <c r="W1667"/>
      <c r="X1667"/>
      <c r="Y1667" s="7"/>
      <c r="Z1667"/>
      <c r="AA1667" s="35"/>
    </row>
    <row r="1668" spans="1:27" hidden="1" x14ac:dyDescent="0.2">
      <c r="A1668" s="6" t="s">
        <v>1462</v>
      </c>
      <c r="B1668" s="2">
        <f t="shared" si="213"/>
        <v>0</v>
      </c>
      <c r="C1668" s="2">
        <f t="shared" si="214"/>
        <v>1</v>
      </c>
      <c r="L1668" s="29">
        <f t="shared" si="215"/>
        <v>0</v>
      </c>
      <c r="N1668" s="29">
        <f t="shared" si="216"/>
        <v>0</v>
      </c>
      <c r="R1668" s="29">
        <f t="shared" si="217"/>
        <v>0</v>
      </c>
      <c r="V1668" s="29">
        <f t="shared" si="218"/>
        <v>0</v>
      </c>
      <c r="W1668"/>
      <c r="X1668"/>
      <c r="Y1668" s="7"/>
      <c r="Z1668"/>
      <c r="AA1668" s="35"/>
    </row>
    <row r="1669" spans="1:27" hidden="1" x14ac:dyDescent="0.2">
      <c r="A1669" s="6" t="s">
        <v>1463</v>
      </c>
      <c r="B1669" s="2">
        <f t="shared" si="213"/>
        <v>0</v>
      </c>
      <c r="C1669" s="2">
        <f t="shared" si="214"/>
        <v>1</v>
      </c>
      <c r="L1669" s="29">
        <f t="shared" si="215"/>
        <v>0</v>
      </c>
      <c r="N1669" s="29">
        <f t="shared" si="216"/>
        <v>0</v>
      </c>
      <c r="R1669" s="29">
        <f t="shared" si="217"/>
        <v>0</v>
      </c>
      <c r="V1669" s="29">
        <f t="shared" si="218"/>
        <v>0</v>
      </c>
      <c r="W1669"/>
      <c r="X1669"/>
      <c r="Y1669" s="7"/>
      <c r="Z1669"/>
      <c r="AA1669" s="35"/>
    </row>
    <row r="1670" spans="1:27" hidden="1" x14ac:dyDescent="0.2">
      <c r="A1670" s="6" t="s">
        <v>1464</v>
      </c>
      <c r="B1670" s="2">
        <f t="shared" si="213"/>
        <v>0</v>
      </c>
      <c r="C1670" s="2">
        <f t="shared" si="214"/>
        <v>1</v>
      </c>
      <c r="L1670" s="29">
        <f t="shared" si="215"/>
        <v>0</v>
      </c>
      <c r="N1670" s="29">
        <f t="shared" si="216"/>
        <v>0</v>
      </c>
      <c r="R1670" s="29">
        <f t="shared" si="217"/>
        <v>0</v>
      </c>
      <c r="V1670" s="29">
        <f t="shared" si="218"/>
        <v>0</v>
      </c>
      <c r="W1670"/>
      <c r="X1670"/>
      <c r="Y1670" s="7"/>
      <c r="Z1670"/>
      <c r="AA1670" s="35"/>
    </row>
    <row r="1671" spans="1:27" hidden="1" x14ac:dyDescent="0.2">
      <c r="A1671" s="6" t="s">
        <v>1465</v>
      </c>
      <c r="B1671" s="2">
        <f t="shared" si="213"/>
        <v>0</v>
      </c>
      <c r="C1671" s="2">
        <f t="shared" si="214"/>
        <v>1</v>
      </c>
      <c r="L1671" s="29">
        <f t="shared" si="215"/>
        <v>0</v>
      </c>
      <c r="N1671" s="29">
        <f t="shared" si="216"/>
        <v>0</v>
      </c>
      <c r="R1671" s="29">
        <f t="shared" si="217"/>
        <v>0</v>
      </c>
      <c r="V1671" s="29">
        <f t="shared" si="218"/>
        <v>0</v>
      </c>
      <c r="W1671"/>
      <c r="X1671"/>
      <c r="Y1671" s="7"/>
      <c r="Z1671"/>
      <c r="AA1671" s="35"/>
    </row>
    <row r="1672" spans="1:27" hidden="1" x14ac:dyDescent="0.2">
      <c r="A1672" s="6" t="s">
        <v>1466</v>
      </c>
      <c r="B1672" s="2">
        <f t="shared" si="213"/>
        <v>0</v>
      </c>
      <c r="C1672" s="2">
        <f t="shared" si="214"/>
        <v>1</v>
      </c>
      <c r="L1672" s="29">
        <f t="shared" si="215"/>
        <v>0</v>
      </c>
      <c r="N1672" s="29">
        <f t="shared" si="216"/>
        <v>0</v>
      </c>
      <c r="R1672" s="29">
        <f t="shared" si="217"/>
        <v>0</v>
      </c>
      <c r="V1672" s="29">
        <f t="shared" si="218"/>
        <v>0</v>
      </c>
      <c r="W1672"/>
      <c r="X1672"/>
      <c r="Y1672" s="7"/>
      <c r="Z1672"/>
      <c r="AA1672" s="35"/>
    </row>
    <row r="1673" spans="1:27" hidden="1" x14ac:dyDescent="0.2">
      <c r="A1673" s="6" t="s">
        <v>1467</v>
      </c>
      <c r="B1673" s="2">
        <f t="shared" si="213"/>
        <v>0</v>
      </c>
      <c r="C1673" s="2">
        <f t="shared" si="214"/>
        <v>1</v>
      </c>
      <c r="L1673" s="29">
        <f t="shared" si="215"/>
        <v>0</v>
      </c>
      <c r="N1673" s="29">
        <f t="shared" si="216"/>
        <v>0</v>
      </c>
      <c r="R1673" s="29">
        <f t="shared" si="217"/>
        <v>0</v>
      </c>
      <c r="V1673" s="29">
        <f t="shared" si="218"/>
        <v>0</v>
      </c>
      <c r="W1673"/>
      <c r="X1673"/>
      <c r="Y1673" s="7"/>
      <c r="Z1673"/>
      <c r="AA1673" s="35"/>
    </row>
    <row r="1674" spans="1:27" hidden="1" x14ac:dyDescent="0.2">
      <c r="A1674" s="6" t="s">
        <v>1468</v>
      </c>
      <c r="B1674" s="2">
        <f t="shared" si="213"/>
        <v>0</v>
      </c>
      <c r="C1674" s="2">
        <f t="shared" si="214"/>
        <v>1</v>
      </c>
      <c r="L1674" s="29">
        <f t="shared" si="215"/>
        <v>0</v>
      </c>
      <c r="N1674" s="29">
        <f t="shared" si="216"/>
        <v>0</v>
      </c>
      <c r="R1674" s="29">
        <f t="shared" si="217"/>
        <v>0</v>
      </c>
      <c r="V1674" s="29">
        <f t="shared" si="218"/>
        <v>0</v>
      </c>
      <c r="W1674"/>
      <c r="X1674"/>
      <c r="Y1674" s="7"/>
      <c r="Z1674"/>
      <c r="AA1674" s="35"/>
    </row>
    <row r="1675" spans="1:27" hidden="1" x14ac:dyDescent="0.2">
      <c r="A1675" s="6" t="s">
        <v>1469</v>
      </c>
      <c r="B1675" s="2">
        <f t="shared" si="213"/>
        <v>0</v>
      </c>
      <c r="C1675" s="2">
        <f t="shared" si="214"/>
        <v>1</v>
      </c>
      <c r="L1675" s="29">
        <f t="shared" si="215"/>
        <v>0</v>
      </c>
      <c r="N1675" s="29">
        <f t="shared" si="216"/>
        <v>0</v>
      </c>
      <c r="R1675" s="29">
        <f t="shared" si="217"/>
        <v>0</v>
      </c>
      <c r="V1675" s="29">
        <f t="shared" si="218"/>
        <v>0</v>
      </c>
      <c r="W1675"/>
      <c r="X1675"/>
      <c r="Y1675" s="7"/>
      <c r="Z1675"/>
      <c r="AA1675" s="35"/>
    </row>
    <row r="1676" spans="1:27" hidden="1" x14ac:dyDescent="0.2">
      <c r="A1676" s="6" t="s">
        <v>1470</v>
      </c>
      <c r="B1676" s="2">
        <f t="shared" si="213"/>
        <v>0</v>
      </c>
      <c r="C1676" s="2">
        <f t="shared" si="214"/>
        <v>1</v>
      </c>
      <c r="L1676" s="29">
        <f t="shared" si="215"/>
        <v>0</v>
      </c>
      <c r="N1676" s="29">
        <f t="shared" si="216"/>
        <v>0</v>
      </c>
      <c r="R1676" s="29">
        <f t="shared" si="217"/>
        <v>0</v>
      </c>
      <c r="V1676" s="29">
        <f t="shared" si="218"/>
        <v>0</v>
      </c>
      <c r="W1676"/>
      <c r="X1676"/>
      <c r="Y1676" s="7"/>
      <c r="Z1676"/>
      <c r="AA1676" s="35"/>
    </row>
    <row r="1677" spans="1:27" hidden="1" x14ac:dyDescent="0.2">
      <c r="A1677" s="6" t="s">
        <v>1471</v>
      </c>
      <c r="B1677" s="2">
        <f t="shared" si="213"/>
        <v>0</v>
      </c>
      <c r="C1677" s="2">
        <f t="shared" si="214"/>
        <v>1</v>
      </c>
      <c r="L1677" s="29">
        <f t="shared" si="215"/>
        <v>0</v>
      </c>
      <c r="N1677" s="29">
        <f t="shared" si="216"/>
        <v>0</v>
      </c>
      <c r="R1677" s="29">
        <f t="shared" si="217"/>
        <v>0</v>
      </c>
      <c r="V1677" s="29">
        <f t="shared" si="218"/>
        <v>0</v>
      </c>
      <c r="W1677"/>
      <c r="X1677"/>
      <c r="Y1677" s="7"/>
      <c r="Z1677"/>
      <c r="AA1677" s="35"/>
    </row>
    <row r="1678" spans="1:27" hidden="1" x14ac:dyDescent="0.2">
      <c r="A1678" s="6" t="s">
        <v>1472</v>
      </c>
      <c r="B1678" s="2">
        <f t="shared" si="213"/>
        <v>0</v>
      </c>
      <c r="C1678" s="2">
        <f t="shared" si="214"/>
        <v>1</v>
      </c>
      <c r="L1678" s="29">
        <f t="shared" si="215"/>
        <v>0</v>
      </c>
      <c r="N1678" s="29">
        <f t="shared" si="216"/>
        <v>0</v>
      </c>
      <c r="R1678" s="29">
        <f t="shared" si="217"/>
        <v>0</v>
      </c>
      <c r="V1678" s="29">
        <f t="shared" si="218"/>
        <v>0</v>
      </c>
      <c r="W1678"/>
      <c r="X1678"/>
      <c r="Y1678" s="7"/>
      <c r="Z1678"/>
      <c r="AA1678" s="35"/>
    </row>
    <row r="1679" spans="1:27" hidden="1" x14ac:dyDescent="0.2">
      <c r="A1679" s="6" t="s">
        <v>1473</v>
      </c>
      <c r="B1679" s="2">
        <f t="shared" si="213"/>
        <v>0</v>
      </c>
      <c r="C1679" s="2">
        <f t="shared" si="214"/>
        <v>1</v>
      </c>
      <c r="L1679" s="29">
        <f t="shared" si="215"/>
        <v>0</v>
      </c>
      <c r="N1679" s="29">
        <f t="shared" si="216"/>
        <v>0</v>
      </c>
      <c r="R1679" s="29">
        <f t="shared" si="217"/>
        <v>0</v>
      </c>
      <c r="V1679" s="29">
        <f t="shared" si="218"/>
        <v>0</v>
      </c>
      <c r="W1679"/>
      <c r="X1679"/>
      <c r="Y1679" s="7"/>
      <c r="Z1679"/>
      <c r="AA1679" s="35"/>
    </row>
    <row r="1680" spans="1:27" hidden="1" x14ac:dyDescent="0.2">
      <c r="A1680" s="6" t="s">
        <v>1474</v>
      </c>
      <c r="B1680" s="2">
        <f t="shared" si="213"/>
        <v>0</v>
      </c>
      <c r="C1680" s="2">
        <f t="shared" si="214"/>
        <v>1</v>
      </c>
      <c r="L1680" s="29">
        <f t="shared" si="215"/>
        <v>0</v>
      </c>
      <c r="N1680" s="29">
        <f t="shared" si="216"/>
        <v>0</v>
      </c>
      <c r="R1680" s="29">
        <f t="shared" si="217"/>
        <v>0</v>
      </c>
      <c r="V1680" s="29">
        <f t="shared" si="218"/>
        <v>0</v>
      </c>
      <c r="W1680"/>
      <c r="X1680"/>
      <c r="Y1680" s="7"/>
      <c r="Z1680"/>
      <c r="AA1680" s="35"/>
    </row>
    <row r="1681" spans="1:27" hidden="1" x14ac:dyDescent="0.2">
      <c r="A1681" s="6" t="s">
        <v>1475</v>
      </c>
      <c r="B1681" s="2">
        <f t="shared" si="213"/>
        <v>0</v>
      </c>
      <c r="C1681" s="2">
        <f t="shared" si="214"/>
        <v>1</v>
      </c>
      <c r="L1681" s="29">
        <f t="shared" si="215"/>
        <v>0</v>
      </c>
      <c r="N1681" s="29">
        <f t="shared" si="216"/>
        <v>0</v>
      </c>
      <c r="R1681" s="29">
        <f t="shared" si="217"/>
        <v>0</v>
      </c>
      <c r="V1681" s="29">
        <f t="shared" si="218"/>
        <v>0</v>
      </c>
      <c r="W1681"/>
      <c r="X1681"/>
      <c r="Y1681" s="7"/>
      <c r="Z1681"/>
      <c r="AA1681" s="35"/>
    </row>
    <row r="1682" spans="1:27" hidden="1" x14ac:dyDescent="0.2">
      <c r="A1682" s="6" t="s">
        <v>1476</v>
      </c>
      <c r="B1682" s="2">
        <f t="shared" si="213"/>
        <v>0</v>
      </c>
      <c r="C1682" s="2">
        <f t="shared" si="214"/>
        <v>1</v>
      </c>
      <c r="L1682" s="29">
        <f t="shared" si="215"/>
        <v>0</v>
      </c>
      <c r="N1682" s="29">
        <f t="shared" si="216"/>
        <v>0</v>
      </c>
      <c r="R1682" s="29">
        <f t="shared" si="217"/>
        <v>0</v>
      </c>
      <c r="V1682" s="29">
        <f t="shared" si="218"/>
        <v>0</v>
      </c>
      <c r="W1682"/>
      <c r="X1682"/>
      <c r="Y1682" s="7"/>
      <c r="Z1682"/>
      <c r="AA1682" s="35"/>
    </row>
    <row r="1683" spans="1:27" hidden="1" x14ac:dyDescent="0.2">
      <c r="A1683" s="6" t="s">
        <v>1477</v>
      </c>
      <c r="B1683" s="2">
        <f t="shared" ref="B1683:B1746" si="219">+L1683+N1683+R1683+V1683+X1683</f>
        <v>0</v>
      </c>
      <c r="C1683" s="2">
        <f t="shared" ref="C1683:C1746" si="220">RANK(B1683,B$1617:B$1816,0)</f>
        <v>1</v>
      </c>
      <c r="L1683" s="29">
        <f t="shared" ref="L1683:L1746" si="221">IF(AND(I1683&lt;1,J1683&lt;1,K1683&lt;1),0,IF(250+((150-(I1683*60+J1683))*2)&lt;0,0,IF(K1683&lt;50,250+((150-(I1683*60+J1683))*2),IF(K1683&gt;49,250+((150-(I1683*60+J1683))*2)-1,250+((150-(I1683*60+J1683))*2)))))</f>
        <v>0</v>
      </c>
      <c r="N1683" s="29">
        <f t="shared" ref="N1683:N1746" si="222">IF(M1683&lt;89,0,250+((M1683-172)*3))</f>
        <v>0</v>
      </c>
      <c r="R1683" s="29">
        <f t="shared" ref="R1683:R1746" si="223">IF(AND(O1683&lt;1,P1683&lt;1,Q1683&lt;1),0,IF(250+((680-(O1683*60+P1683))*1)&lt;0,0,250+((680-(O1683*60+P1683))*1)))</f>
        <v>0</v>
      </c>
      <c r="V1683" s="29">
        <f t="shared" ref="V1683:V1746" si="224">IF(AND(S1683&lt;1,T1683&lt;1,U1683&lt;1),0,IF(500+((800-(S1683*60+T1683))*1)&lt;0,0,500+((800-(S1683*60+T1683))*1)))</f>
        <v>0</v>
      </c>
      <c r="W1683"/>
      <c r="X1683"/>
      <c r="Y1683" s="7"/>
      <c r="Z1683"/>
      <c r="AA1683" s="35"/>
    </row>
    <row r="1684" spans="1:27" hidden="1" x14ac:dyDescent="0.2">
      <c r="A1684" s="6" t="s">
        <v>1478</v>
      </c>
      <c r="B1684" s="2">
        <f t="shared" si="219"/>
        <v>0</v>
      </c>
      <c r="C1684" s="2">
        <f t="shared" si="220"/>
        <v>1</v>
      </c>
      <c r="L1684" s="29">
        <f t="shared" si="221"/>
        <v>0</v>
      </c>
      <c r="N1684" s="29">
        <f t="shared" si="222"/>
        <v>0</v>
      </c>
      <c r="R1684" s="29">
        <f t="shared" si="223"/>
        <v>0</v>
      </c>
      <c r="V1684" s="29">
        <f t="shared" si="224"/>
        <v>0</v>
      </c>
      <c r="W1684"/>
      <c r="X1684"/>
      <c r="Y1684" s="7"/>
      <c r="Z1684"/>
      <c r="AA1684" s="35"/>
    </row>
    <row r="1685" spans="1:27" hidden="1" x14ac:dyDescent="0.2">
      <c r="A1685" s="6" t="s">
        <v>1479</v>
      </c>
      <c r="B1685" s="2">
        <f t="shared" si="219"/>
        <v>0</v>
      </c>
      <c r="C1685" s="2">
        <f t="shared" si="220"/>
        <v>1</v>
      </c>
      <c r="L1685" s="29">
        <f t="shared" si="221"/>
        <v>0</v>
      </c>
      <c r="N1685" s="29">
        <f t="shared" si="222"/>
        <v>0</v>
      </c>
      <c r="R1685" s="29">
        <f t="shared" si="223"/>
        <v>0</v>
      </c>
      <c r="V1685" s="29">
        <f t="shared" si="224"/>
        <v>0</v>
      </c>
      <c r="W1685"/>
      <c r="X1685"/>
      <c r="Y1685" s="7"/>
      <c r="Z1685"/>
      <c r="AA1685" s="35"/>
    </row>
    <row r="1686" spans="1:27" hidden="1" x14ac:dyDescent="0.2">
      <c r="A1686" s="6" t="s">
        <v>1480</v>
      </c>
      <c r="B1686" s="2">
        <f t="shared" si="219"/>
        <v>0</v>
      </c>
      <c r="C1686" s="2">
        <f t="shared" si="220"/>
        <v>1</v>
      </c>
      <c r="L1686" s="29">
        <f t="shared" si="221"/>
        <v>0</v>
      </c>
      <c r="N1686" s="29">
        <f t="shared" si="222"/>
        <v>0</v>
      </c>
      <c r="R1686" s="29">
        <f t="shared" si="223"/>
        <v>0</v>
      </c>
      <c r="V1686" s="29">
        <f t="shared" si="224"/>
        <v>0</v>
      </c>
      <c r="W1686"/>
      <c r="X1686"/>
      <c r="Y1686" s="7"/>
      <c r="Z1686"/>
      <c r="AA1686" s="35"/>
    </row>
    <row r="1687" spans="1:27" hidden="1" x14ac:dyDescent="0.2">
      <c r="A1687" s="6" t="s">
        <v>1481</v>
      </c>
      <c r="B1687" s="2">
        <f t="shared" si="219"/>
        <v>0</v>
      </c>
      <c r="C1687" s="2">
        <f t="shared" si="220"/>
        <v>1</v>
      </c>
      <c r="L1687" s="29">
        <f t="shared" si="221"/>
        <v>0</v>
      </c>
      <c r="N1687" s="29">
        <f t="shared" si="222"/>
        <v>0</v>
      </c>
      <c r="R1687" s="29">
        <f t="shared" si="223"/>
        <v>0</v>
      </c>
      <c r="V1687" s="29">
        <f t="shared" si="224"/>
        <v>0</v>
      </c>
      <c r="W1687"/>
      <c r="X1687"/>
      <c r="Y1687" s="7"/>
      <c r="Z1687"/>
      <c r="AA1687" s="35"/>
    </row>
    <row r="1688" spans="1:27" hidden="1" x14ac:dyDescent="0.2">
      <c r="A1688" s="6" t="s">
        <v>1482</v>
      </c>
      <c r="B1688" s="2">
        <f t="shared" si="219"/>
        <v>0</v>
      </c>
      <c r="C1688" s="2">
        <f t="shared" si="220"/>
        <v>1</v>
      </c>
      <c r="L1688" s="29">
        <f t="shared" si="221"/>
        <v>0</v>
      </c>
      <c r="N1688" s="29">
        <f t="shared" si="222"/>
        <v>0</v>
      </c>
      <c r="R1688" s="29">
        <f t="shared" si="223"/>
        <v>0</v>
      </c>
      <c r="V1688" s="29">
        <f t="shared" si="224"/>
        <v>0</v>
      </c>
      <c r="W1688"/>
      <c r="X1688"/>
      <c r="Y1688" s="7"/>
      <c r="Z1688"/>
      <c r="AA1688" s="35"/>
    </row>
    <row r="1689" spans="1:27" hidden="1" x14ac:dyDescent="0.2">
      <c r="A1689" s="6" t="s">
        <v>1483</v>
      </c>
      <c r="B1689" s="2">
        <f t="shared" si="219"/>
        <v>0</v>
      </c>
      <c r="C1689" s="2">
        <f t="shared" si="220"/>
        <v>1</v>
      </c>
      <c r="L1689" s="29">
        <f t="shared" si="221"/>
        <v>0</v>
      </c>
      <c r="N1689" s="29">
        <f t="shared" si="222"/>
        <v>0</v>
      </c>
      <c r="R1689" s="29">
        <f t="shared" si="223"/>
        <v>0</v>
      </c>
      <c r="V1689" s="29">
        <f t="shared" si="224"/>
        <v>0</v>
      </c>
      <c r="W1689"/>
      <c r="X1689"/>
      <c r="Y1689" s="7"/>
      <c r="Z1689"/>
      <c r="AA1689" s="35"/>
    </row>
    <row r="1690" spans="1:27" hidden="1" x14ac:dyDescent="0.2">
      <c r="A1690" s="6" t="s">
        <v>1484</v>
      </c>
      <c r="B1690" s="2">
        <f t="shared" si="219"/>
        <v>0</v>
      </c>
      <c r="C1690" s="2">
        <f t="shared" si="220"/>
        <v>1</v>
      </c>
      <c r="L1690" s="29">
        <f t="shared" si="221"/>
        <v>0</v>
      </c>
      <c r="N1690" s="29">
        <f t="shared" si="222"/>
        <v>0</v>
      </c>
      <c r="R1690" s="29">
        <f t="shared" si="223"/>
        <v>0</v>
      </c>
      <c r="V1690" s="29">
        <f t="shared" si="224"/>
        <v>0</v>
      </c>
      <c r="W1690"/>
      <c r="X1690"/>
      <c r="Y1690" s="7"/>
      <c r="Z1690"/>
      <c r="AA1690" s="35"/>
    </row>
    <row r="1691" spans="1:27" hidden="1" x14ac:dyDescent="0.2">
      <c r="A1691" s="6" t="s">
        <v>1485</v>
      </c>
      <c r="B1691" s="2">
        <f t="shared" si="219"/>
        <v>0</v>
      </c>
      <c r="C1691" s="2">
        <f t="shared" si="220"/>
        <v>1</v>
      </c>
      <c r="L1691" s="29">
        <f t="shared" si="221"/>
        <v>0</v>
      </c>
      <c r="N1691" s="29">
        <f t="shared" si="222"/>
        <v>0</v>
      </c>
      <c r="R1691" s="29">
        <f t="shared" si="223"/>
        <v>0</v>
      </c>
      <c r="V1691" s="29">
        <f t="shared" si="224"/>
        <v>0</v>
      </c>
      <c r="W1691"/>
      <c r="X1691"/>
      <c r="Y1691" s="7"/>
      <c r="Z1691"/>
      <c r="AA1691" s="35"/>
    </row>
    <row r="1692" spans="1:27" hidden="1" x14ac:dyDescent="0.2">
      <c r="A1692" s="6" t="s">
        <v>1486</v>
      </c>
      <c r="B1692" s="2">
        <f t="shared" si="219"/>
        <v>0</v>
      </c>
      <c r="C1692" s="2">
        <f t="shared" si="220"/>
        <v>1</v>
      </c>
      <c r="L1692" s="29">
        <f t="shared" si="221"/>
        <v>0</v>
      </c>
      <c r="N1692" s="29">
        <f t="shared" si="222"/>
        <v>0</v>
      </c>
      <c r="R1692" s="29">
        <f t="shared" si="223"/>
        <v>0</v>
      </c>
      <c r="V1692" s="29">
        <f t="shared" si="224"/>
        <v>0</v>
      </c>
      <c r="W1692"/>
      <c r="X1692"/>
      <c r="Y1692" s="7"/>
      <c r="Z1692"/>
      <c r="AA1692" s="35"/>
    </row>
    <row r="1693" spans="1:27" hidden="1" x14ac:dyDescent="0.2">
      <c r="A1693" s="6" t="s">
        <v>1487</v>
      </c>
      <c r="B1693" s="2">
        <f t="shared" si="219"/>
        <v>0</v>
      </c>
      <c r="C1693" s="2">
        <f t="shared" si="220"/>
        <v>1</v>
      </c>
      <c r="L1693" s="29">
        <f t="shared" si="221"/>
        <v>0</v>
      </c>
      <c r="N1693" s="29">
        <f t="shared" si="222"/>
        <v>0</v>
      </c>
      <c r="R1693" s="29">
        <f t="shared" si="223"/>
        <v>0</v>
      </c>
      <c r="V1693" s="29">
        <f t="shared" si="224"/>
        <v>0</v>
      </c>
      <c r="W1693"/>
      <c r="X1693"/>
      <c r="Y1693" s="7"/>
      <c r="Z1693"/>
      <c r="AA1693" s="35"/>
    </row>
    <row r="1694" spans="1:27" hidden="1" x14ac:dyDescent="0.2">
      <c r="A1694" s="6" t="s">
        <v>1488</v>
      </c>
      <c r="B1694" s="2">
        <f t="shared" si="219"/>
        <v>0</v>
      </c>
      <c r="C1694" s="2">
        <f t="shared" si="220"/>
        <v>1</v>
      </c>
      <c r="L1694" s="29">
        <f t="shared" si="221"/>
        <v>0</v>
      </c>
      <c r="N1694" s="29">
        <f t="shared" si="222"/>
        <v>0</v>
      </c>
      <c r="R1694" s="29">
        <f t="shared" si="223"/>
        <v>0</v>
      </c>
      <c r="V1694" s="29">
        <f t="shared" si="224"/>
        <v>0</v>
      </c>
      <c r="W1694"/>
      <c r="X1694"/>
      <c r="Y1694" s="7"/>
      <c r="Z1694"/>
      <c r="AA1694" s="35"/>
    </row>
    <row r="1695" spans="1:27" hidden="1" x14ac:dyDescent="0.2">
      <c r="A1695" s="6" t="s">
        <v>1489</v>
      </c>
      <c r="B1695" s="2">
        <f t="shared" si="219"/>
        <v>0</v>
      </c>
      <c r="C1695" s="2">
        <f t="shared" si="220"/>
        <v>1</v>
      </c>
      <c r="L1695" s="29">
        <f t="shared" si="221"/>
        <v>0</v>
      </c>
      <c r="N1695" s="29">
        <f t="shared" si="222"/>
        <v>0</v>
      </c>
      <c r="R1695" s="29">
        <f t="shared" si="223"/>
        <v>0</v>
      </c>
      <c r="V1695" s="29">
        <f t="shared" si="224"/>
        <v>0</v>
      </c>
      <c r="W1695"/>
      <c r="X1695"/>
      <c r="Y1695" s="7"/>
      <c r="Z1695"/>
      <c r="AA1695" s="35"/>
    </row>
    <row r="1696" spans="1:27" hidden="1" x14ac:dyDescent="0.2">
      <c r="A1696" s="6" t="s">
        <v>1490</v>
      </c>
      <c r="B1696" s="2">
        <f t="shared" si="219"/>
        <v>0</v>
      </c>
      <c r="C1696" s="2">
        <f t="shared" si="220"/>
        <v>1</v>
      </c>
      <c r="L1696" s="29">
        <f t="shared" si="221"/>
        <v>0</v>
      </c>
      <c r="N1696" s="29">
        <f t="shared" si="222"/>
        <v>0</v>
      </c>
      <c r="R1696" s="29">
        <f t="shared" si="223"/>
        <v>0</v>
      </c>
      <c r="V1696" s="29">
        <f t="shared" si="224"/>
        <v>0</v>
      </c>
      <c r="W1696"/>
      <c r="X1696"/>
      <c r="Y1696" s="7"/>
      <c r="Z1696"/>
      <c r="AA1696" s="35"/>
    </row>
    <row r="1697" spans="1:27" hidden="1" x14ac:dyDescent="0.2">
      <c r="A1697" s="6" t="s">
        <v>1491</v>
      </c>
      <c r="B1697" s="2">
        <f t="shared" si="219"/>
        <v>0</v>
      </c>
      <c r="C1697" s="2">
        <f t="shared" si="220"/>
        <v>1</v>
      </c>
      <c r="L1697" s="29">
        <f t="shared" si="221"/>
        <v>0</v>
      </c>
      <c r="N1697" s="29">
        <f t="shared" si="222"/>
        <v>0</v>
      </c>
      <c r="R1697" s="29">
        <f t="shared" si="223"/>
        <v>0</v>
      </c>
      <c r="V1697" s="29">
        <f t="shared" si="224"/>
        <v>0</v>
      </c>
      <c r="W1697"/>
      <c r="X1697"/>
      <c r="Y1697" s="7"/>
      <c r="Z1697"/>
      <c r="AA1697" s="35"/>
    </row>
    <row r="1698" spans="1:27" hidden="1" x14ac:dyDescent="0.2">
      <c r="A1698" s="6" t="s">
        <v>1492</v>
      </c>
      <c r="B1698" s="2">
        <f t="shared" si="219"/>
        <v>0</v>
      </c>
      <c r="C1698" s="2">
        <f t="shared" si="220"/>
        <v>1</v>
      </c>
      <c r="L1698" s="29">
        <f t="shared" si="221"/>
        <v>0</v>
      </c>
      <c r="N1698" s="29">
        <f t="shared" si="222"/>
        <v>0</v>
      </c>
      <c r="R1698" s="29">
        <f t="shared" si="223"/>
        <v>0</v>
      </c>
      <c r="V1698" s="29">
        <f t="shared" si="224"/>
        <v>0</v>
      </c>
      <c r="W1698"/>
      <c r="X1698"/>
      <c r="Y1698" s="7"/>
      <c r="Z1698"/>
      <c r="AA1698" s="35"/>
    </row>
    <row r="1699" spans="1:27" hidden="1" x14ac:dyDescent="0.2">
      <c r="A1699" s="6" t="s">
        <v>1493</v>
      </c>
      <c r="B1699" s="2">
        <f t="shared" si="219"/>
        <v>0</v>
      </c>
      <c r="C1699" s="2">
        <f t="shared" si="220"/>
        <v>1</v>
      </c>
      <c r="L1699" s="29">
        <f t="shared" si="221"/>
        <v>0</v>
      </c>
      <c r="N1699" s="29">
        <f t="shared" si="222"/>
        <v>0</v>
      </c>
      <c r="R1699" s="29">
        <f t="shared" si="223"/>
        <v>0</v>
      </c>
      <c r="V1699" s="29">
        <f t="shared" si="224"/>
        <v>0</v>
      </c>
      <c r="W1699"/>
      <c r="X1699"/>
      <c r="Y1699" s="7"/>
      <c r="Z1699"/>
      <c r="AA1699" s="35"/>
    </row>
    <row r="1700" spans="1:27" hidden="1" x14ac:dyDescent="0.2">
      <c r="A1700" s="6" t="s">
        <v>1494</v>
      </c>
      <c r="B1700" s="2">
        <f t="shared" si="219"/>
        <v>0</v>
      </c>
      <c r="C1700" s="2">
        <f t="shared" si="220"/>
        <v>1</v>
      </c>
      <c r="L1700" s="29">
        <f t="shared" si="221"/>
        <v>0</v>
      </c>
      <c r="N1700" s="29">
        <f t="shared" si="222"/>
        <v>0</v>
      </c>
      <c r="R1700" s="29">
        <f t="shared" si="223"/>
        <v>0</v>
      </c>
      <c r="V1700" s="29">
        <f t="shared" si="224"/>
        <v>0</v>
      </c>
      <c r="W1700"/>
      <c r="X1700"/>
      <c r="Y1700" s="7"/>
      <c r="Z1700"/>
      <c r="AA1700" s="35"/>
    </row>
    <row r="1701" spans="1:27" hidden="1" x14ac:dyDescent="0.2">
      <c r="A1701" s="6" t="s">
        <v>1495</v>
      </c>
      <c r="B1701" s="2">
        <f t="shared" si="219"/>
        <v>0</v>
      </c>
      <c r="C1701" s="2">
        <f t="shared" si="220"/>
        <v>1</v>
      </c>
      <c r="L1701" s="29">
        <f t="shared" si="221"/>
        <v>0</v>
      </c>
      <c r="N1701" s="29">
        <f t="shared" si="222"/>
        <v>0</v>
      </c>
      <c r="R1701" s="29">
        <f t="shared" si="223"/>
        <v>0</v>
      </c>
      <c r="V1701" s="29">
        <f t="shared" si="224"/>
        <v>0</v>
      </c>
      <c r="W1701"/>
      <c r="X1701"/>
      <c r="Y1701" s="7"/>
      <c r="Z1701"/>
      <c r="AA1701" s="35"/>
    </row>
    <row r="1702" spans="1:27" hidden="1" x14ac:dyDescent="0.2">
      <c r="A1702" s="6" t="s">
        <v>1496</v>
      </c>
      <c r="B1702" s="2">
        <f t="shared" si="219"/>
        <v>0</v>
      </c>
      <c r="C1702" s="2">
        <f t="shared" si="220"/>
        <v>1</v>
      </c>
      <c r="L1702" s="29">
        <f t="shared" si="221"/>
        <v>0</v>
      </c>
      <c r="N1702" s="29">
        <f t="shared" si="222"/>
        <v>0</v>
      </c>
      <c r="R1702" s="29">
        <f t="shared" si="223"/>
        <v>0</v>
      </c>
      <c r="V1702" s="29">
        <f t="shared" si="224"/>
        <v>0</v>
      </c>
      <c r="W1702"/>
      <c r="X1702"/>
      <c r="Y1702" s="7"/>
      <c r="Z1702"/>
      <c r="AA1702" s="35"/>
    </row>
    <row r="1703" spans="1:27" hidden="1" x14ac:dyDescent="0.2">
      <c r="A1703" s="6" t="s">
        <v>1497</v>
      </c>
      <c r="B1703" s="2">
        <f t="shared" si="219"/>
        <v>0</v>
      </c>
      <c r="C1703" s="2">
        <f t="shared" si="220"/>
        <v>1</v>
      </c>
      <c r="L1703" s="29">
        <f t="shared" si="221"/>
        <v>0</v>
      </c>
      <c r="N1703" s="29">
        <f t="shared" si="222"/>
        <v>0</v>
      </c>
      <c r="R1703" s="29">
        <f t="shared" si="223"/>
        <v>0</v>
      </c>
      <c r="V1703" s="29">
        <f t="shared" si="224"/>
        <v>0</v>
      </c>
      <c r="W1703"/>
      <c r="X1703"/>
      <c r="Y1703" s="7"/>
      <c r="Z1703"/>
      <c r="AA1703" s="35"/>
    </row>
    <row r="1704" spans="1:27" hidden="1" x14ac:dyDescent="0.2">
      <c r="A1704" s="6" t="s">
        <v>1498</v>
      </c>
      <c r="B1704" s="2">
        <f t="shared" si="219"/>
        <v>0</v>
      </c>
      <c r="C1704" s="2">
        <f t="shared" si="220"/>
        <v>1</v>
      </c>
      <c r="L1704" s="29">
        <f t="shared" si="221"/>
        <v>0</v>
      </c>
      <c r="N1704" s="29">
        <f t="shared" si="222"/>
        <v>0</v>
      </c>
      <c r="R1704" s="29">
        <f t="shared" si="223"/>
        <v>0</v>
      </c>
      <c r="V1704" s="29">
        <f t="shared" si="224"/>
        <v>0</v>
      </c>
      <c r="W1704"/>
      <c r="X1704"/>
      <c r="Y1704" s="7"/>
      <c r="Z1704"/>
      <c r="AA1704" s="35"/>
    </row>
    <row r="1705" spans="1:27" hidden="1" x14ac:dyDescent="0.2">
      <c r="A1705" s="6" t="s">
        <v>1499</v>
      </c>
      <c r="B1705" s="2">
        <f t="shared" si="219"/>
        <v>0</v>
      </c>
      <c r="C1705" s="2">
        <f t="shared" si="220"/>
        <v>1</v>
      </c>
      <c r="L1705" s="29">
        <f t="shared" si="221"/>
        <v>0</v>
      </c>
      <c r="N1705" s="29">
        <f t="shared" si="222"/>
        <v>0</v>
      </c>
      <c r="R1705" s="29">
        <f t="shared" si="223"/>
        <v>0</v>
      </c>
      <c r="V1705" s="29">
        <f t="shared" si="224"/>
        <v>0</v>
      </c>
      <c r="W1705"/>
      <c r="X1705"/>
      <c r="Y1705" s="7"/>
      <c r="Z1705"/>
      <c r="AA1705" s="35"/>
    </row>
    <row r="1706" spans="1:27" hidden="1" x14ac:dyDescent="0.2">
      <c r="A1706" s="6" t="s">
        <v>1500</v>
      </c>
      <c r="B1706" s="2">
        <f t="shared" si="219"/>
        <v>0</v>
      </c>
      <c r="C1706" s="2">
        <f t="shared" si="220"/>
        <v>1</v>
      </c>
      <c r="L1706" s="29">
        <f t="shared" si="221"/>
        <v>0</v>
      </c>
      <c r="N1706" s="29">
        <f t="shared" si="222"/>
        <v>0</v>
      </c>
      <c r="R1706" s="29">
        <f t="shared" si="223"/>
        <v>0</v>
      </c>
      <c r="V1706" s="29">
        <f t="shared" si="224"/>
        <v>0</v>
      </c>
      <c r="W1706"/>
      <c r="X1706"/>
      <c r="Y1706" s="7"/>
      <c r="Z1706"/>
      <c r="AA1706" s="35"/>
    </row>
    <row r="1707" spans="1:27" hidden="1" x14ac:dyDescent="0.2">
      <c r="A1707" s="6" t="s">
        <v>1501</v>
      </c>
      <c r="B1707" s="2">
        <f t="shared" si="219"/>
        <v>0</v>
      </c>
      <c r="C1707" s="2">
        <f t="shared" si="220"/>
        <v>1</v>
      </c>
      <c r="L1707" s="29">
        <f t="shared" si="221"/>
        <v>0</v>
      </c>
      <c r="N1707" s="29">
        <f t="shared" si="222"/>
        <v>0</v>
      </c>
      <c r="R1707" s="29">
        <f t="shared" si="223"/>
        <v>0</v>
      </c>
      <c r="V1707" s="29">
        <f t="shared" si="224"/>
        <v>0</v>
      </c>
      <c r="W1707"/>
      <c r="X1707"/>
      <c r="Y1707" s="7"/>
      <c r="Z1707"/>
      <c r="AA1707" s="35"/>
    </row>
    <row r="1708" spans="1:27" hidden="1" x14ac:dyDescent="0.2">
      <c r="A1708" s="6" t="s">
        <v>1502</v>
      </c>
      <c r="B1708" s="2">
        <f t="shared" si="219"/>
        <v>0</v>
      </c>
      <c r="C1708" s="2">
        <f t="shared" si="220"/>
        <v>1</v>
      </c>
      <c r="L1708" s="29">
        <f t="shared" si="221"/>
        <v>0</v>
      </c>
      <c r="N1708" s="29">
        <f t="shared" si="222"/>
        <v>0</v>
      </c>
      <c r="R1708" s="29">
        <f t="shared" si="223"/>
        <v>0</v>
      </c>
      <c r="V1708" s="29">
        <f t="shared" si="224"/>
        <v>0</v>
      </c>
      <c r="W1708"/>
      <c r="X1708"/>
      <c r="Y1708" s="7"/>
      <c r="Z1708"/>
      <c r="AA1708" s="35"/>
    </row>
    <row r="1709" spans="1:27" hidden="1" x14ac:dyDescent="0.2">
      <c r="A1709" s="6" t="s">
        <v>1503</v>
      </c>
      <c r="B1709" s="2">
        <f t="shared" si="219"/>
        <v>0</v>
      </c>
      <c r="C1709" s="2">
        <f t="shared" si="220"/>
        <v>1</v>
      </c>
      <c r="L1709" s="29">
        <f t="shared" si="221"/>
        <v>0</v>
      </c>
      <c r="N1709" s="29">
        <f t="shared" si="222"/>
        <v>0</v>
      </c>
      <c r="R1709" s="29">
        <f t="shared" si="223"/>
        <v>0</v>
      </c>
      <c r="V1709" s="29">
        <f t="shared" si="224"/>
        <v>0</v>
      </c>
      <c r="W1709"/>
      <c r="X1709"/>
      <c r="Y1709" s="7"/>
      <c r="Z1709"/>
      <c r="AA1709" s="35"/>
    </row>
    <row r="1710" spans="1:27" hidden="1" x14ac:dyDescent="0.2">
      <c r="A1710" s="6" t="s">
        <v>1504</v>
      </c>
      <c r="B1710" s="2">
        <f t="shared" si="219"/>
        <v>0</v>
      </c>
      <c r="C1710" s="2">
        <f t="shared" si="220"/>
        <v>1</v>
      </c>
      <c r="L1710" s="29">
        <f t="shared" si="221"/>
        <v>0</v>
      </c>
      <c r="N1710" s="29">
        <f t="shared" si="222"/>
        <v>0</v>
      </c>
      <c r="R1710" s="29">
        <f t="shared" si="223"/>
        <v>0</v>
      </c>
      <c r="V1710" s="29">
        <f t="shared" si="224"/>
        <v>0</v>
      </c>
      <c r="W1710"/>
      <c r="X1710"/>
      <c r="Y1710" s="7"/>
      <c r="Z1710"/>
      <c r="AA1710" s="35"/>
    </row>
    <row r="1711" spans="1:27" hidden="1" x14ac:dyDescent="0.2">
      <c r="A1711" s="6" t="s">
        <v>1505</v>
      </c>
      <c r="B1711" s="2">
        <f t="shared" si="219"/>
        <v>0</v>
      </c>
      <c r="C1711" s="2">
        <f t="shared" si="220"/>
        <v>1</v>
      </c>
      <c r="L1711" s="29">
        <f t="shared" si="221"/>
        <v>0</v>
      </c>
      <c r="N1711" s="29">
        <f t="shared" si="222"/>
        <v>0</v>
      </c>
      <c r="R1711" s="29">
        <f t="shared" si="223"/>
        <v>0</v>
      </c>
      <c r="V1711" s="29">
        <f t="shared" si="224"/>
        <v>0</v>
      </c>
      <c r="W1711"/>
      <c r="X1711"/>
      <c r="Y1711" s="7"/>
      <c r="Z1711"/>
      <c r="AA1711" s="35"/>
    </row>
    <row r="1712" spans="1:27" hidden="1" x14ac:dyDescent="0.2">
      <c r="A1712" s="6" t="s">
        <v>1506</v>
      </c>
      <c r="B1712" s="2">
        <f t="shared" si="219"/>
        <v>0</v>
      </c>
      <c r="C1712" s="2">
        <f t="shared" si="220"/>
        <v>1</v>
      </c>
      <c r="L1712" s="29">
        <f t="shared" si="221"/>
        <v>0</v>
      </c>
      <c r="N1712" s="29">
        <f t="shared" si="222"/>
        <v>0</v>
      </c>
      <c r="R1712" s="29">
        <f t="shared" si="223"/>
        <v>0</v>
      </c>
      <c r="V1712" s="29">
        <f t="shared" si="224"/>
        <v>0</v>
      </c>
      <c r="W1712"/>
      <c r="X1712"/>
      <c r="Y1712" s="7"/>
      <c r="Z1712"/>
      <c r="AA1712" s="35"/>
    </row>
    <row r="1713" spans="1:27" hidden="1" x14ac:dyDescent="0.2">
      <c r="A1713" s="6" t="s">
        <v>1507</v>
      </c>
      <c r="B1713" s="2">
        <f t="shared" si="219"/>
        <v>0</v>
      </c>
      <c r="C1713" s="2">
        <f t="shared" si="220"/>
        <v>1</v>
      </c>
      <c r="L1713" s="29">
        <f t="shared" si="221"/>
        <v>0</v>
      </c>
      <c r="N1713" s="29">
        <f t="shared" si="222"/>
        <v>0</v>
      </c>
      <c r="R1713" s="29">
        <f t="shared" si="223"/>
        <v>0</v>
      </c>
      <c r="V1713" s="29">
        <f t="shared" si="224"/>
        <v>0</v>
      </c>
      <c r="W1713"/>
      <c r="X1713"/>
      <c r="Y1713" s="7"/>
      <c r="Z1713"/>
      <c r="AA1713" s="35"/>
    </row>
    <row r="1714" spans="1:27" hidden="1" x14ac:dyDescent="0.2">
      <c r="A1714" s="6" t="s">
        <v>1508</v>
      </c>
      <c r="B1714" s="2">
        <f t="shared" si="219"/>
        <v>0</v>
      </c>
      <c r="C1714" s="2">
        <f t="shared" si="220"/>
        <v>1</v>
      </c>
      <c r="L1714" s="29">
        <f t="shared" si="221"/>
        <v>0</v>
      </c>
      <c r="N1714" s="29">
        <f t="shared" si="222"/>
        <v>0</v>
      </c>
      <c r="R1714" s="29">
        <f t="shared" si="223"/>
        <v>0</v>
      </c>
      <c r="V1714" s="29">
        <f t="shared" si="224"/>
        <v>0</v>
      </c>
      <c r="W1714"/>
      <c r="X1714"/>
      <c r="Y1714" s="7"/>
      <c r="Z1714"/>
      <c r="AA1714" s="35"/>
    </row>
    <row r="1715" spans="1:27" hidden="1" x14ac:dyDescent="0.2">
      <c r="A1715" s="6" t="s">
        <v>1509</v>
      </c>
      <c r="B1715" s="2">
        <f t="shared" si="219"/>
        <v>0</v>
      </c>
      <c r="C1715" s="2">
        <f t="shared" si="220"/>
        <v>1</v>
      </c>
      <c r="L1715" s="29">
        <f t="shared" si="221"/>
        <v>0</v>
      </c>
      <c r="N1715" s="29">
        <f t="shared" si="222"/>
        <v>0</v>
      </c>
      <c r="R1715" s="29">
        <f t="shared" si="223"/>
        <v>0</v>
      </c>
      <c r="V1715" s="29">
        <f t="shared" si="224"/>
        <v>0</v>
      </c>
      <c r="W1715"/>
      <c r="X1715"/>
      <c r="Y1715" s="7"/>
      <c r="Z1715"/>
      <c r="AA1715" s="35"/>
    </row>
    <row r="1716" spans="1:27" hidden="1" x14ac:dyDescent="0.2">
      <c r="A1716" s="6" t="s">
        <v>1510</v>
      </c>
      <c r="B1716" s="2">
        <f t="shared" si="219"/>
        <v>0</v>
      </c>
      <c r="C1716" s="2">
        <f t="shared" si="220"/>
        <v>1</v>
      </c>
      <c r="L1716" s="29">
        <f t="shared" si="221"/>
        <v>0</v>
      </c>
      <c r="N1716" s="29">
        <f t="shared" si="222"/>
        <v>0</v>
      </c>
      <c r="R1716" s="29">
        <f t="shared" si="223"/>
        <v>0</v>
      </c>
      <c r="V1716" s="29">
        <f t="shared" si="224"/>
        <v>0</v>
      </c>
      <c r="W1716"/>
      <c r="X1716"/>
      <c r="Y1716" s="7"/>
      <c r="Z1716"/>
      <c r="AA1716" s="35"/>
    </row>
    <row r="1717" spans="1:27" hidden="1" x14ac:dyDescent="0.2">
      <c r="A1717" s="6" t="s">
        <v>1511</v>
      </c>
      <c r="B1717" s="2">
        <f t="shared" si="219"/>
        <v>0</v>
      </c>
      <c r="C1717" s="2">
        <f t="shared" si="220"/>
        <v>1</v>
      </c>
      <c r="L1717" s="29">
        <f t="shared" si="221"/>
        <v>0</v>
      </c>
      <c r="N1717" s="29">
        <f t="shared" si="222"/>
        <v>0</v>
      </c>
      <c r="R1717" s="29">
        <f t="shared" si="223"/>
        <v>0</v>
      </c>
      <c r="V1717" s="29">
        <f t="shared" si="224"/>
        <v>0</v>
      </c>
      <c r="W1717"/>
      <c r="X1717"/>
      <c r="Y1717" s="7"/>
      <c r="Z1717"/>
      <c r="AA1717" s="35"/>
    </row>
    <row r="1718" spans="1:27" hidden="1" x14ac:dyDescent="0.2">
      <c r="A1718" s="6" t="s">
        <v>1512</v>
      </c>
      <c r="B1718" s="2">
        <f t="shared" si="219"/>
        <v>0</v>
      </c>
      <c r="C1718" s="2">
        <f t="shared" si="220"/>
        <v>1</v>
      </c>
      <c r="L1718" s="29">
        <f t="shared" si="221"/>
        <v>0</v>
      </c>
      <c r="N1718" s="29">
        <f t="shared" si="222"/>
        <v>0</v>
      </c>
      <c r="R1718" s="29">
        <f t="shared" si="223"/>
        <v>0</v>
      </c>
      <c r="V1718" s="29">
        <f t="shared" si="224"/>
        <v>0</v>
      </c>
      <c r="W1718"/>
      <c r="X1718"/>
      <c r="Y1718" s="7"/>
      <c r="Z1718"/>
      <c r="AA1718" s="35"/>
    </row>
    <row r="1719" spans="1:27" hidden="1" x14ac:dyDescent="0.2">
      <c r="A1719" s="6" t="s">
        <v>1513</v>
      </c>
      <c r="B1719" s="2">
        <f t="shared" si="219"/>
        <v>0</v>
      </c>
      <c r="C1719" s="2">
        <f t="shared" si="220"/>
        <v>1</v>
      </c>
      <c r="L1719" s="29">
        <f t="shared" si="221"/>
        <v>0</v>
      </c>
      <c r="N1719" s="29">
        <f t="shared" si="222"/>
        <v>0</v>
      </c>
      <c r="R1719" s="29">
        <f t="shared" si="223"/>
        <v>0</v>
      </c>
      <c r="V1719" s="29">
        <f t="shared" si="224"/>
        <v>0</v>
      </c>
      <c r="W1719"/>
      <c r="X1719"/>
      <c r="Y1719" s="7"/>
      <c r="Z1719"/>
      <c r="AA1719" s="35"/>
    </row>
    <row r="1720" spans="1:27" hidden="1" x14ac:dyDescent="0.2">
      <c r="A1720" s="6" t="s">
        <v>1514</v>
      </c>
      <c r="B1720" s="2">
        <f t="shared" si="219"/>
        <v>0</v>
      </c>
      <c r="C1720" s="2">
        <f t="shared" si="220"/>
        <v>1</v>
      </c>
      <c r="L1720" s="29">
        <f t="shared" si="221"/>
        <v>0</v>
      </c>
      <c r="N1720" s="29">
        <f t="shared" si="222"/>
        <v>0</v>
      </c>
      <c r="R1720" s="29">
        <f t="shared" si="223"/>
        <v>0</v>
      </c>
      <c r="V1720" s="29">
        <f t="shared" si="224"/>
        <v>0</v>
      </c>
      <c r="W1720"/>
      <c r="X1720"/>
      <c r="Y1720" s="7"/>
      <c r="Z1720"/>
      <c r="AA1720" s="35"/>
    </row>
    <row r="1721" spans="1:27" hidden="1" x14ac:dyDescent="0.2">
      <c r="A1721" s="6" t="s">
        <v>1515</v>
      </c>
      <c r="B1721" s="2">
        <f t="shared" si="219"/>
        <v>0</v>
      </c>
      <c r="C1721" s="2">
        <f t="shared" si="220"/>
        <v>1</v>
      </c>
      <c r="L1721" s="29">
        <f t="shared" si="221"/>
        <v>0</v>
      </c>
      <c r="N1721" s="29">
        <f t="shared" si="222"/>
        <v>0</v>
      </c>
      <c r="R1721" s="29">
        <f t="shared" si="223"/>
        <v>0</v>
      </c>
      <c r="V1721" s="29">
        <f t="shared" si="224"/>
        <v>0</v>
      </c>
      <c r="W1721"/>
      <c r="X1721"/>
      <c r="Y1721" s="7"/>
      <c r="Z1721"/>
      <c r="AA1721" s="35"/>
    </row>
    <row r="1722" spans="1:27" hidden="1" x14ac:dyDescent="0.2">
      <c r="A1722" s="6" t="s">
        <v>1516</v>
      </c>
      <c r="B1722" s="2">
        <f t="shared" si="219"/>
        <v>0</v>
      </c>
      <c r="C1722" s="2">
        <f t="shared" si="220"/>
        <v>1</v>
      </c>
      <c r="L1722" s="29">
        <f t="shared" si="221"/>
        <v>0</v>
      </c>
      <c r="N1722" s="29">
        <f t="shared" si="222"/>
        <v>0</v>
      </c>
      <c r="R1722" s="29">
        <f t="shared" si="223"/>
        <v>0</v>
      </c>
      <c r="V1722" s="29">
        <f t="shared" si="224"/>
        <v>0</v>
      </c>
      <c r="W1722"/>
      <c r="X1722"/>
      <c r="Y1722" s="7"/>
      <c r="Z1722"/>
      <c r="AA1722" s="35"/>
    </row>
    <row r="1723" spans="1:27" hidden="1" x14ac:dyDescent="0.2">
      <c r="A1723" s="6" t="s">
        <v>1517</v>
      </c>
      <c r="B1723" s="2">
        <f t="shared" si="219"/>
        <v>0</v>
      </c>
      <c r="C1723" s="2">
        <f t="shared" si="220"/>
        <v>1</v>
      </c>
      <c r="L1723" s="29">
        <f t="shared" si="221"/>
        <v>0</v>
      </c>
      <c r="N1723" s="29">
        <f t="shared" si="222"/>
        <v>0</v>
      </c>
      <c r="R1723" s="29">
        <f t="shared" si="223"/>
        <v>0</v>
      </c>
      <c r="V1723" s="29">
        <f t="shared" si="224"/>
        <v>0</v>
      </c>
      <c r="W1723"/>
      <c r="X1723"/>
      <c r="Y1723" s="7"/>
      <c r="Z1723"/>
      <c r="AA1723" s="35"/>
    </row>
    <row r="1724" spans="1:27" hidden="1" x14ac:dyDescent="0.2">
      <c r="A1724" s="6" t="s">
        <v>1518</v>
      </c>
      <c r="B1724" s="2">
        <f t="shared" si="219"/>
        <v>0</v>
      </c>
      <c r="C1724" s="2">
        <f t="shared" si="220"/>
        <v>1</v>
      </c>
      <c r="L1724" s="29">
        <f t="shared" si="221"/>
        <v>0</v>
      </c>
      <c r="N1724" s="29">
        <f t="shared" si="222"/>
        <v>0</v>
      </c>
      <c r="R1724" s="29">
        <f t="shared" si="223"/>
        <v>0</v>
      </c>
      <c r="V1724" s="29">
        <f t="shared" si="224"/>
        <v>0</v>
      </c>
      <c r="W1724"/>
      <c r="X1724"/>
      <c r="Y1724" s="7"/>
      <c r="Z1724"/>
      <c r="AA1724" s="35"/>
    </row>
    <row r="1725" spans="1:27" hidden="1" x14ac:dyDescent="0.2">
      <c r="A1725" s="6" t="s">
        <v>1519</v>
      </c>
      <c r="B1725" s="2">
        <f t="shared" si="219"/>
        <v>0</v>
      </c>
      <c r="C1725" s="2">
        <f t="shared" si="220"/>
        <v>1</v>
      </c>
      <c r="L1725" s="29">
        <f t="shared" si="221"/>
        <v>0</v>
      </c>
      <c r="N1725" s="29">
        <f t="shared" si="222"/>
        <v>0</v>
      </c>
      <c r="R1725" s="29">
        <f t="shared" si="223"/>
        <v>0</v>
      </c>
      <c r="V1725" s="29">
        <f t="shared" si="224"/>
        <v>0</v>
      </c>
      <c r="W1725"/>
      <c r="X1725"/>
      <c r="Y1725" s="7"/>
      <c r="Z1725"/>
      <c r="AA1725" s="35"/>
    </row>
    <row r="1726" spans="1:27" hidden="1" x14ac:dyDescent="0.2">
      <c r="A1726" s="6" t="s">
        <v>1520</v>
      </c>
      <c r="B1726" s="2">
        <f t="shared" si="219"/>
        <v>0</v>
      </c>
      <c r="C1726" s="2">
        <f t="shared" si="220"/>
        <v>1</v>
      </c>
      <c r="L1726" s="29">
        <f t="shared" si="221"/>
        <v>0</v>
      </c>
      <c r="N1726" s="29">
        <f t="shared" si="222"/>
        <v>0</v>
      </c>
      <c r="R1726" s="29">
        <f t="shared" si="223"/>
        <v>0</v>
      </c>
      <c r="V1726" s="29">
        <f t="shared" si="224"/>
        <v>0</v>
      </c>
      <c r="W1726"/>
      <c r="X1726"/>
      <c r="Y1726" s="7"/>
      <c r="Z1726"/>
      <c r="AA1726" s="35"/>
    </row>
    <row r="1727" spans="1:27" hidden="1" x14ac:dyDescent="0.2">
      <c r="A1727" s="6" t="s">
        <v>1521</v>
      </c>
      <c r="B1727" s="2">
        <f t="shared" si="219"/>
        <v>0</v>
      </c>
      <c r="C1727" s="2">
        <f t="shared" si="220"/>
        <v>1</v>
      </c>
      <c r="L1727" s="29">
        <f t="shared" si="221"/>
        <v>0</v>
      </c>
      <c r="N1727" s="29">
        <f t="shared" si="222"/>
        <v>0</v>
      </c>
      <c r="R1727" s="29">
        <f t="shared" si="223"/>
        <v>0</v>
      </c>
      <c r="V1727" s="29">
        <f t="shared" si="224"/>
        <v>0</v>
      </c>
      <c r="W1727"/>
      <c r="X1727"/>
      <c r="Y1727" s="7"/>
      <c r="Z1727"/>
      <c r="AA1727" s="35"/>
    </row>
    <row r="1728" spans="1:27" hidden="1" x14ac:dyDescent="0.2">
      <c r="A1728" s="6" t="s">
        <v>1522</v>
      </c>
      <c r="B1728" s="2">
        <f t="shared" si="219"/>
        <v>0</v>
      </c>
      <c r="C1728" s="2">
        <f t="shared" si="220"/>
        <v>1</v>
      </c>
      <c r="L1728" s="29">
        <f t="shared" si="221"/>
        <v>0</v>
      </c>
      <c r="N1728" s="29">
        <f t="shared" si="222"/>
        <v>0</v>
      </c>
      <c r="R1728" s="29">
        <f t="shared" si="223"/>
        <v>0</v>
      </c>
      <c r="V1728" s="29">
        <f t="shared" si="224"/>
        <v>0</v>
      </c>
      <c r="W1728"/>
      <c r="X1728"/>
      <c r="Y1728" s="7"/>
      <c r="Z1728"/>
      <c r="AA1728" s="35"/>
    </row>
    <row r="1729" spans="1:27" hidden="1" x14ac:dyDescent="0.2">
      <c r="A1729" s="6" t="s">
        <v>1523</v>
      </c>
      <c r="B1729" s="2">
        <f t="shared" si="219"/>
        <v>0</v>
      </c>
      <c r="C1729" s="2">
        <f t="shared" si="220"/>
        <v>1</v>
      </c>
      <c r="L1729" s="29">
        <f t="shared" si="221"/>
        <v>0</v>
      </c>
      <c r="N1729" s="29">
        <f t="shared" si="222"/>
        <v>0</v>
      </c>
      <c r="R1729" s="29">
        <f t="shared" si="223"/>
        <v>0</v>
      </c>
      <c r="V1729" s="29">
        <f t="shared" si="224"/>
        <v>0</v>
      </c>
      <c r="W1729"/>
      <c r="X1729"/>
      <c r="Y1729" s="7"/>
      <c r="Z1729"/>
      <c r="AA1729" s="35"/>
    </row>
    <row r="1730" spans="1:27" hidden="1" x14ac:dyDescent="0.2">
      <c r="A1730" s="6" t="s">
        <v>1524</v>
      </c>
      <c r="B1730" s="2">
        <f t="shared" si="219"/>
        <v>0</v>
      </c>
      <c r="C1730" s="2">
        <f t="shared" si="220"/>
        <v>1</v>
      </c>
      <c r="L1730" s="29">
        <f t="shared" si="221"/>
        <v>0</v>
      </c>
      <c r="N1730" s="29">
        <f t="shared" si="222"/>
        <v>0</v>
      </c>
      <c r="R1730" s="29">
        <f t="shared" si="223"/>
        <v>0</v>
      </c>
      <c r="V1730" s="29">
        <f t="shared" si="224"/>
        <v>0</v>
      </c>
      <c r="W1730"/>
      <c r="X1730"/>
      <c r="Y1730" s="7"/>
      <c r="Z1730"/>
      <c r="AA1730" s="35"/>
    </row>
    <row r="1731" spans="1:27" hidden="1" x14ac:dyDescent="0.2">
      <c r="A1731" s="6" t="s">
        <v>1525</v>
      </c>
      <c r="B1731" s="2">
        <f t="shared" si="219"/>
        <v>0</v>
      </c>
      <c r="C1731" s="2">
        <f t="shared" si="220"/>
        <v>1</v>
      </c>
      <c r="L1731" s="29">
        <f t="shared" si="221"/>
        <v>0</v>
      </c>
      <c r="N1731" s="29">
        <f t="shared" si="222"/>
        <v>0</v>
      </c>
      <c r="R1731" s="29">
        <f t="shared" si="223"/>
        <v>0</v>
      </c>
      <c r="V1731" s="29">
        <f t="shared" si="224"/>
        <v>0</v>
      </c>
      <c r="W1731"/>
      <c r="X1731"/>
      <c r="Y1731" s="7"/>
      <c r="Z1731"/>
      <c r="AA1731" s="35"/>
    </row>
    <row r="1732" spans="1:27" hidden="1" x14ac:dyDescent="0.2">
      <c r="A1732" s="6" t="s">
        <v>1526</v>
      </c>
      <c r="B1732" s="2">
        <f t="shared" si="219"/>
        <v>0</v>
      </c>
      <c r="C1732" s="2">
        <f t="shared" si="220"/>
        <v>1</v>
      </c>
      <c r="L1732" s="29">
        <f t="shared" si="221"/>
        <v>0</v>
      </c>
      <c r="N1732" s="29">
        <f t="shared" si="222"/>
        <v>0</v>
      </c>
      <c r="R1732" s="29">
        <f t="shared" si="223"/>
        <v>0</v>
      </c>
      <c r="V1732" s="29">
        <f t="shared" si="224"/>
        <v>0</v>
      </c>
      <c r="W1732"/>
      <c r="X1732"/>
      <c r="Y1732" s="7"/>
      <c r="Z1732"/>
      <c r="AA1732" s="35"/>
    </row>
    <row r="1733" spans="1:27" hidden="1" x14ac:dyDescent="0.2">
      <c r="A1733" s="6" t="s">
        <v>1527</v>
      </c>
      <c r="B1733" s="2">
        <f t="shared" si="219"/>
        <v>0</v>
      </c>
      <c r="C1733" s="2">
        <f t="shared" si="220"/>
        <v>1</v>
      </c>
      <c r="L1733" s="29">
        <f t="shared" si="221"/>
        <v>0</v>
      </c>
      <c r="N1733" s="29">
        <f t="shared" si="222"/>
        <v>0</v>
      </c>
      <c r="R1733" s="29">
        <f t="shared" si="223"/>
        <v>0</v>
      </c>
      <c r="V1733" s="29">
        <f t="shared" si="224"/>
        <v>0</v>
      </c>
      <c r="W1733"/>
      <c r="X1733"/>
      <c r="Y1733" s="7"/>
      <c r="Z1733"/>
      <c r="AA1733" s="35"/>
    </row>
    <row r="1734" spans="1:27" hidden="1" x14ac:dyDescent="0.2">
      <c r="A1734" s="6" t="s">
        <v>1528</v>
      </c>
      <c r="B1734" s="2">
        <f t="shared" si="219"/>
        <v>0</v>
      </c>
      <c r="C1734" s="2">
        <f t="shared" si="220"/>
        <v>1</v>
      </c>
      <c r="L1734" s="29">
        <f t="shared" si="221"/>
        <v>0</v>
      </c>
      <c r="N1734" s="29">
        <f t="shared" si="222"/>
        <v>0</v>
      </c>
      <c r="R1734" s="29">
        <f t="shared" si="223"/>
        <v>0</v>
      </c>
      <c r="V1734" s="29">
        <f t="shared" si="224"/>
        <v>0</v>
      </c>
      <c r="W1734"/>
      <c r="X1734"/>
      <c r="Y1734" s="7"/>
      <c r="Z1734"/>
      <c r="AA1734" s="35"/>
    </row>
    <row r="1735" spans="1:27" hidden="1" x14ac:dyDescent="0.2">
      <c r="A1735" s="6" t="s">
        <v>1529</v>
      </c>
      <c r="B1735" s="2">
        <f t="shared" si="219"/>
        <v>0</v>
      </c>
      <c r="C1735" s="2">
        <f t="shared" si="220"/>
        <v>1</v>
      </c>
      <c r="L1735" s="29">
        <f t="shared" si="221"/>
        <v>0</v>
      </c>
      <c r="N1735" s="29">
        <f t="shared" si="222"/>
        <v>0</v>
      </c>
      <c r="R1735" s="29">
        <f t="shared" si="223"/>
        <v>0</v>
      </c>
      <c r="V1735" s="29">
        <f t="shared" si="224"/>
        <v>0</v>
      </c>
      <c r="W1735"/>
      <c r="X1735"/>
      <c r="Y1735" s="7"/>
      <c r="Z1735"/>
      <c r="AA1735" s="35"/>
    </row>
    <row r="1736" spans="1:27" hidden="1" x14ac:dyDescent="0.2">
      <c r="A1736" s="6" t="s">
        <v>1530</v>
      </c>
      <c r="B1736" s="2">
        <f t="shared" si="219"/>
        <v>0</v>
      </c>
      <c r="C1736" s="2">
        <f t="shared" si="220"/>
        <v>1</v>
      </c>
      <c r="L1736" s="29">
        <f t="shared" si="221"/>
        <v>0</v>
      </c>
      <c r="N1736" s="29">
        <f t="shared" si="222"/>
        <v>0</v>
      </c>
      <c r="R1736" s="29">
        <f t="shared" si="223"/>
        <v>0</v>
      </c>
      <c r="V1736" s="29">
        <f t="shared" si="224"/>
        <v>0</v>
      </c>
      <c r="W1736"/>
      <c r="X1736"/>
      <c r="Y1736" s="7"/>
      <c r="Z1736"/>
      <c r="AA1736" s="35"/>
    </row>
    <row r="1737" spans="1:27" hidden="1" x14ac:dyDescent="0.2">
      <c r="A1737" s="6" t="s">
        <v>1531</v>
      </c>
      <c r="B1737" s="2">
        <f t="shared" si="219"/>
        <v>0</v>
      </c>
      <c r="C1737" s="2">
        <f t="shared" si="220"/>
        <v>1</v>
      </c>
      <c r="L1737" s="29">
        <f t="shared" si="221"/>
        <v>0</v>
      </c>
      <c r="N1737" s="29">
        <f t="shared" si="222"/>
        <v>0</v>
      </c>
      <c r="R1737" s="29">
        <f t="shared" si="223"/>
        <v>0</v>
      </c>
      <c r="V1737" s="29">
        <f t="shared" si="224"/>
        <v>0</v>
      </c>
      <c r="W1737"/>
      <c r="X1737"/>
      <c r="Y1737" s="7"/>
      <c r="Z1737"/>
      <c r="AA1737" s="35"/>
    </row>
    <row r="1738" spans="1:27" hidden="1" x14ac:dyDescent="0.2">
      <c r="A1738" s="6" t="s">
        <v>1532</v>
      </c>
      <c r="B1738" s="2">
        <f t="shared" si="219"/>
        <v>0</v>
      </c>
      <c r="C1738" s="2">
        <f t="shared" si="220"/>
        <v>1</v>
      </c>
      <c r="L1738" s="29">
        <f t="shared" si="221"/>
        <v>0</v>
      </c>
      <c r="N1738" s="29">
        <f t="shared" si="222"/>
        <v>0</v>
      </c>
      <c r="R1738" s="29">
        <f t="shared" si="223"/>
        <v>0</v>
      </c>
      <c r="V1738" s="29">
        <f t="shared" si="224"/>
        <v>0</v>
      </c>
      <c r="W1738"/>
      <c r="X1738"/>
      <c r="Y1738" s="7"/>
      <c r="Z1738"/>
      <c r="AA1738" s="35"/>
    </row>
    <row r="1739" spans="1:27" hidden="1" x14ac:dyDescent="0.2">
      <c r="A1739" s="6" t="s">
        <v>1533</v>
      </c>
      <c r="B1739" s="2">
        <f t="shared" si="219"/>
        <v>0</v>
      </c>
      <c r="C1739" s="2">
        <f t="shared" si="220"/>
        <v>1</v>
      </c>
      <c r="L1739" s="29">
        <f t="shared" si="221"/>
        <v>0</v>
      </c>
      <c r="N1739" s="29">
        <f t="shared" si="222"/>
        <v>0</v>
      </c>
      <c r="R1739" s="29">
        <f t="shared" si="223"/>
        <v>0</v>
      </c>
      <c r="V1739" s="29">
        <f t="shared" si="224"/>
        <v>0</v>
      </c>
      <c r="W1739"/>
      <c r="X1739"/>
      <c r="Y1739" s="7"/>
      <c r="Z1739"/>
      <c r="AA1739" s="35"/>
    </row>
    <row r="1740" spans="1:27" hidden="1" x14ac:dyDescent="0.2">
      <c r="A1740" s="6" t="s">
        <v>1534</v>
      </c>
      <c r="B1740" s="2">
        <f t="shared" si="219"/>
        <v>0</v>
      </c>
      <c r="C1740" s="2">
        <f t="shared" si="220"/>
        <v>1</v>
      </c>
      <c r="L1740" s="29">
        <f t="shared" si="221"/>
        <v>0</v>
      </c>
      <c r="N1740" s="29">
        <f t="shared" si="222"/>
        <v>0</v>
      </c>
      <c r="R1740" s="29">
        <f t="shared" si="223"/>
        <v>0</v>
      </c>
      <c r="V1740" s="29">
        <f t="shared" si="224"/>
        <v>0</v>
      </c>
      <c r="W1740"/>
      <c r="X1740"/>
      <c r="Y1740" s="7"/>
      <c r="Z1740"/>
      <c r="AA1740" s="35"/>
    </row>
    <row r="1741" spans="1:27" hidden="1" x14ac:dyDescent="0.2">
      <c r="A1741" s="6" t="s">
        <v>1535</v>
      </c>
      <c r="B1741" s="2">
        <f t="shared" si="219"/>
        <v>0</v>
      </c>
      <c r="C1741" s="2">
        <f t="shared" si="220"/>
        <v>1</v>
      </c>
      <c r="L1741" s="29">
        <f t="shared" si="221"/>
        <v>0</v>
      </c>
      <c r="N1741" s="29">
        <f t="shared" si="222"/>
        <v>0</v>
      </c>
      <c r="R1741" s="29">
        <f t="shared" si="223"/>
        <v>0</v>
      </c>
      <c r="V1741" s="29">
        <f t="shared" si="224"/>
        <v>0</v>
      </c>
      <c r="W1741"/>
      <c r="X1741"/>
      <c r="Y1741" s="7"/>
      <c r="Z1741"/>
      <c r="AA1741" s="35"/>
    </row>
    <row r="1742" spans="1:27" hidden="1" x14ac:dyDescent="0.2">
      <c r="A1742" s="6" t="s">
        <v>1536</v>
      </c>
      <c r="B1742" s="2">
        <f t="shared" si="219"/>
        <v>0</v>
      </c>
      <c r="C1742" s="2">
        <f t="shared" si="220"/>
        <v>1</v>
      </c>
      <c r="L1742" s="29">
        <f t="shared" si="221"/>
        <v>0</v>
      </c>
      <c r="N1742" s="29">
        <f t="shared" si="222"/>
        <v>0</v>
      </c>
      <c r="R1742" s="29">
        <f t="shared" si="223"/>
        <v>0</v>
      </c>
      <c r="V1742" s="29">
        <f t="shared" si="224"/>
        <v>0</v>
      </c>
      <c r="W1742"/>
      <c r="X1742"/>
      <c r="Y1742" s="7"/>
      <c r="Z1742"/>
      <c r="AA1742" s="35"/>
    </row>
    <row r="1743" spans="1:27" hidden="1" x14ac:dyDescent="0.2">
      <c r="A1743" s="6" t="s">
        <v>1537</v>
      </c>
      <c r="B1743" s="2">
        <f t="shared" si="219"/>
        <v>0</v>
      </c>
      <c r="C1743" s="2">
        <f t="shared" si="220"/>
        <v>1</v>
      </c>
      <c r="L1743" s="29">
        <f t="shared" si="221"/>
        <v>0</v>
      </c>
      <c r="N1743" s="29">
        <f t="shared" si="222"/>
        <v>0</v>
      </c>
      <c r="R1743" s="29">
        <f t="shared" si="223"/>
        <v>0</v>
      </c>
      <c r="V1743" s="29">
        <f t="shared" si="224"/>
        <v>0</v>
      </c>
      <c r="W1743"/>
      <c r="X1743"/>
      <c r="Y1743" s="7"/>
      <c r="Z1743"/>
      <c r="AA1743" s="35"/>
    </row>
    <row r="1744" spans="1:27" hidden="1" x14ac:dyDescent="0.2">
      <c r="A1744" s="6" t="s">
        <v>1538</v>
      </c>
      <c r="B1744" s="2">
        <f t="shared" si="219"/>
        <v>0</v>
      </c>
      <c r="C1744" s="2">
        <f t="shared" si="220"/>
        <v>1</v>
      </c>
      <c r="L1744" s="29">
        <f t="shared" si="221"/>
        <v>0</v>
      </c>
      <c r="N1744" s="29">
        <f t="shared" si="222"/>
        <v>0</v>
      </c>
      <c r="R1744" s="29">
        <f t="shared" si="223"/>
        <v>0</v>
      </c>
      <c r="V1744" s="29">
        <f t="shared" si="224"/>
        <v>0</v>
      </c>
      <c r="W1744"/>
      <c r="X1744"/>
      <c r="Y1744" s="7"/>
      <c r="Z1744"/>
      <c r="AA1744" s="35"/>
    </row>
    <row r="1745" spans="1:27" hidden="1" x14ac:dyDescent="0.2">
      <c r="A1745" s="6" t="s">
        <v>1539</v>
      </c>
      <c r="B1745" s="2">
        <f t="shared" si="219"/>
        <v>0</v>
      </c>
      <c r="C1745" s="2">
        <f t="shared" si="220"/>
        <v>1</v>
      </c>
      <c r="L1745" s="29">
        <f t="shared" si="221"/>
        <v>0</v>
      </c>
      <c r="N1745" s="29">
        <f t="shared" si="222"/>
        <v>0</v>
      </c>
      <c r="R1745" s="29">
        <f t="shared" si="223"/>
        <v>0</v>
      </c>
      <c r="V1745" s="29">
        <f t="shared" si="224"/>
        <v>0</v>
      </c>
      <c r="W1745"/>
      <c r="X1745"/>
      <c r="Y1745" s="7"/>
      <c r="Z1745"/>
      <c r="AA1745" s="35"/>
    </row>
    <row r="1746" spans="1:27" hidden="1" x14ac:dyDescent="0.2">
      <c r="A1746" s="6" t="s">
        <v>1540</v>
      </c>
      <c r="B1746" s="2">
        <f t="shared" si="219"/>
        <v>0</v>
      </c>
      <c r="C1746" s="2">
        <f t="shared" si="220"/>
        <v>1</v>
      </c>
      <c r="L1746" s="29">
        <f t="shared" si="221"/>
        <v>0</v>
      </c>
      <c r="N1746" s="29">
        <f t="shared" si="222"/>
        <v>0</v>
      </c>
      <c r="R1746" s="29">
        <f t="shared" si="223"/>
        <v>0</v>
      </c>
      <c r="V1746" s="29">
        <f t="shared" si="224"/>
        <v>0</v>
      </c>
      <c r="W1746"/>
      <c r="X1746"/>
      <c r="Y1746" s="7"/>
      <c r="Z1746"/>
      <c r="AA1746" s="35"/>
    </row>
    <row r="1747" spans="1:27" hidden="1" x14ac:dyDescent="0.2">
      <c r="A1747" s="6" t="s">
        <v>1541</v>
      </c>
      <c r="B1747" s="2">
        <f t="shared" ref="B1747:B1810" si="225">+L1747+N1747+R1747+V1747+X1747</f>
        <v>0</v>
      </c>
      <c r="C1747" s="2">
        <f t="shared" ref="C1747:C1810" si="226">RANK(B1747,B$1617:B$1816,0)</f>
        <v>1</v>
      </c>
      <c r="L1747" s="29">
        <f t="shared" ref="L1747:L1810" si="227">IF(AND(I1747&lt;1,J1747&lt;1,K1747&lt;1),0,IF(250+((150-(I1747*60+J1747))*2)&lt;0,0,IF(K1747&lt;50,250+((150-(I1747*60+J1747))*2),IF(K1747&gt;49,250+((150-(I1747*60+J1747))*2)-1,250+((150-(I1747*60+J1747))*2)))))</f>
        <v>0</v>
      </c>
      <c r="N1747" s="29">
        <f t="shared" ref="N1747:N1810" si="228">IF(M1747&lt;89,0,250+((M1747-172)*3))</f>
        <v>0</v>
      </c>
      <c r="R1747" s="29">
        <f t="shared" ref="R1747:R1810" si="229">IF(AND(O1747&lt;1,P1747&lt;1,Q1747&lt;1),0,IF(250+((680-(O1747*60+P1747))*1)&lt;0,0,250+((680-(O1747*60+P1747))*1)))</f>
        <v>0</v>
      </c>
      <c r="V1747" s="29">
        <f t="shared" ref="V1747:V1810" si="230">IF(AND(S1747&lt;1,T1747&lt;1,U1747&lt;1),0,IF(500+((800-(S1747*60+T1747))*1)&lt;0,0,500+((800-(S1747*60+T1747))*1)))</f>
        <v>0</v>
      </c>
      <c r="W1747"/>
      <c r="X1747"/>
      <c r="Y1747" s="7"/>
      <c r="Z1747"/>
      <c r="AA1747" s="35"/>
    </row>
    <row r="1748" spans="1:27" hidden="1" x14ac:dyDescent="0.2">
      <c r="A1748" s="6" t="s">
        <v>1542</v>
      </c>
      <c r="B1748" s="2">
        <f t="shared" si="225"/>
        <v>0</v>
      </c>
      <c r="C1748" s="2">
        <f t="shared" si="226"/>
        <v>1</v>
      </c>
      <c r="L1748" s="29">
        <f t="shared" si="227"/>
        <v>0</v>
      </c>
      <c r="N1748" s="29">
        <f t="shared" si="228"/>
        <v>0</v>
      </c>
      <c r="R1748" s="29">
        <f t="shared" si="229"/>
        <v>0</v>
      </c>
      <c r="V1748" s="29">
        <f t="shared" si="230"/>
        <v>0</v>
      </c>
      <c r="W1748"/>
      <c r="X1748"/>
      <c r="Y1748" s="7"/>
      <c r="Z1748"/>
      <c r="AA1748" s="35"/>
    </row>
    <row r="1749" spans="1:27" hidden="1" x14ac:dyDescent="0.2">
      <c r="A1749" s="6" t="s">
        <v>1543</v>
      </c>
      <c r="B1749" s="2">
        <f t="shared" si="225"/>
        <v>0</v>
      </c>
      <c r="C1749" s="2">
        <f t="shared" si="226"/>
        <v>1</v>
      </c>
      <c r="L1749" s="29">
        <f t="shared" si="227"/>
        <v>0</v>
      </c>
      <c r="N1749" s="29">
        <f t="shared" si="228"/>
        <v>0</v>
      </c>
      <c r="R1749" s="29">
        <f t="shared" si="229"/>
        <v>0</v>
      </c>
      <c r="V1749" s="29">
        <f t="shared" si="230"/>
        <v>0</v>
      </c>
      <c r="W1749"/>
      <c r="X1749"/>
      <c r="Y1749" s="7"/>
      <c r="Z1749"/>
      <c r="AA1749" s="35"/>
    </row>
    <row r="1750" spans="1:27" hidden="1" x14ac:dyDescent="0.2">
      <c r="A1750" s="6" t="s">
        <v>1544</v>
      </c>
      <c r="B1750" s="2">
        <f t="shared" si="225"/>
        <v>0</v>
      </c>
      <c r="C1750" s="2">
        <f t="shared" si="226"/>
        <v>1</v>
      </c>
      <c r="L1750" s="29">
        <f t="shared" si="227"/>
        <v>0</v>
      </c>
      <c r="N1750" s="29">
        <f t="shared" si="228"/>
        <v>0</v>
      </c>
      <c r="R1750" s="29">
        <f t="shared" si="229"/>
        <v>0</v>
      </c>
      <c r="V1750" s="29">
        <f t="shared" si="230"/>
        <v>0</v>
      </c>
      <c r="W1750"/>
      <c r="X1750"/>
      <c r="Y1750" s="7"/>
      <c r="Z1750"/>
      <c r="AA1750" s="35"/>
    </row>
    <row r="1751" spans="1:27" hidden="1" x14ac:dyDescent="0.2">
      <c r="A1751" s="6" t="s">
        <v>1545</v>
      </c>
      <c r="B1751" s="2">
        <f t="shared" si="225"/>
        <v>0</v>
      </c>
      <c r="C1751" s="2">
        <f t="shared" si="226"/>
        <v>1</v>
      </c>
      <c r="L1751" s="29">
        <f t="shared" si="227"/>
        <v>0</v>
      </c>
      <c r="N1751" s="29">
        <f t="shared" si="228"/>
        <v>0</v>
      </c>
      <c r="R1751" s="29">
        <f t="shared" si="229"/>
        <v>0</v>
      </c>
      <c r="V1751" s="29">
        <f t="shared" si="230"/>
        <v>0</v>
      </c>
      <c r="W1751"/>
      <c r="X1751"/>
      <c r="Y1751" s="7"/>
      <c r="Z1751"/>
      <c r="AA1751" s="35"/>
    </row>
    <row r="1752" spans="1:27" hidden="1" x14ac:dyDescent="0.2">
      <c r="A1752" s="6" t="s">
        <v>1546</v>
      </c>
      <c r="B1752" s="2">
        <f t="shared" si="225"/>
        <v>0</v>
      </c>
      <c r="C1752" s="2">
        <f t="shared" si="226"/>
        <v>1</v>
      </c>
      <c r="L1752" s="29">
        <f t="shared" si="227"/>
        <v>0</v>
      </c>
      <c r="N1752" s="29">
        <f t="shared" si="228"/>
        <v>0</v>
      </c>
      <c r="R1752" s="29">
        <f t="shared" si="229"/>
        <v>0</v>
      </c>
      <c r="V1752" s="29">
        <f t="shared" si="230"/>
        <v>0</v>
      </c>
      <c r="W1752"/>
      <c r="X1752"/>
      <c r="Y1752" s="7"/>
      <c r="Z1752"/>
      <c r="AA1752" s="35"/>
    </row>
    <row r="1753" spans="1:27" hidden="1" x14ac:dyDescent="0.2">
      <c r="A1753" s="6" t="s">
        <v>1547</v>
      </c>
      <c r="B1753" s="2">
        <f t="shared" si="225"/>
        <v>0</v>
      </c>
      <c r="C1753" s="2">
        <f t="shared" si="226"/>
        <v>1</v>
      </c>
      <c r="L1753" s="29">
        <f t="shared" si="227"/>
        <v>0</v>
      </c>
      <c r="N1753" s="29">
        <f t="shared" si="228"/>
        <v>0</v>
      </c>
      <c r="R1753" s="29">
        <f t="shared" si="229"/>
        <v>0</v>
      </c>
      <c r="V1753" s="29">
        <f t="shared" si="230"/>
        <v>0</v>
      </c>
      <c r="W1753"/>
      <c r="X1753"/>
      <c r="Y1753" s="7"/>
      <c r="Z1753"/>
      <c r="AA1753" s="35"/>
    </row>
    <row r="1754" spans="1:27" hidden="1" x14ac:dyDescent="0.2">
      <c r="A1754" s="6" t="s">
        <v>1548</v>
      </c>
      <c r="B1754" s="2">
        <f t="shared" si="225"/>
        <v>0</v>
      </c>
      <c r="C1754" s="2">
        <f t="shared" si="226"/>
        <v>1</v>
      </c>
      <c r="L1754" s="29">
        <f t="shared" si="227"/>
        <v>0</v>
      </c>
      <c r="N1754" s="29">
        <f t="shared" si="228"/>
        <v>0</v>
      </c>
      <c r="R1754" s="29">
        <f t="shared" si="229"/>
        <v>0</v>
      </c>
      <c r="V1754" s="29">
        <f t="shared" si="230"/>
        <v>0</v>
      </c>
      <c r="W1754"/>
      <c r="X1754"/>
      <c r="Y1754" s="7"/>
      <c r="Z1754"/>
      <c r="AA1754" s="35"/>
    </row>
    <row r="1755" spans="1:27" hidden="1" x14ac:dyDescent="0.2">
      <c r="A1755" s="6" t="s">
        <v>1549</v>
      </c>
      <c r="B1755" s="2">
        <f t="shared" si="225"/>
        <v>0</v>
      </c>
      <c r="C1755" s="2">
        <f t="shared" si="226"/>
        <v>1</v>
      </c>
      <c r="L1755" s="29">
        <f t="shared" si="227"/>
        <v>0</v>
      </c>
      <c r="N1755" s="29">
        <f t="shared" si="228"/>
        <v>0</v>
      </c>
      <c r="R1755" s="29">
        <f t="shared" si="229"/>
        <v>0</v>
      </c>
      <c r="V1755" s="29">
        <f t="shared" si="230"/>
        <v>0</v>
      </c>
      <c r="W1755"/>
      <c r="X1755"/>
      <c r="Y1755" s="7"/>
      <c r="Z1755"/>
      <c r="AA1755" s="35"/>
    </row>
    <row r="1756" spans="1:27" hidden="1" x14ac:dyDescent="0.2">
      <c r="A1756" s="6" t="s">
        <v>1550</v>
      </c>
      <c r="B1756" s="2">
        <f t="shared" si="225"/>
        <v>0</v>
      </c>
      <c r="C1756" s="2">
        <f t="shared" si="226"/>
        <v>1</v>
      </c>
      <c r="L1756" s="29">
        <f t="shared" si="227"/>
        <v>0</v>
      </c>
      <c r="N1756" s="29">
        <f t="shared" si="228"/>
        <v>0</v>
      </c>
      <c r="R1756" s="29">
        <f t="shared" si="229"/>
        <v>0</v>
      </c>
      <c r="V1756" s="29">
        <f t="shared" si="230"/>
        <v>0</v>
      </c>
      <c r="W1756"/>
      <c r="X1756"/>
      <c r="Y1756" s="7"/>
      <c r="Z1756"/>
      <c r="AA1756" s="35"/>
    </row>
    <row r="1757" spans="1:27" hidden="1" x14ac:dyDescent="0.2">
      <c r="A1757" s="6" t="s">
        <v>1551</v>
      </c>
      <c r="B1757" s="2">
        <f t="shared" si="225"/>
        <v>0</v>
      </c>
      <c r="C1757" s="2">
        <f t="shared" si="226"/>
        <v>1</v>
      </c>
      <c r="L1757" s="29">
        <f t="shared" si="227"/>
        <v>0</v>
      </c>
      <c r="N1757" s="29">
        <f t="shared" si="228"/>
        <v>0</v>
      </c>
      <c r="R1757" s="29">
        <f t="shared" si="229"/>
        <v>0</v>
      </c>
      <c r="V1757" s="29">
        <f t="shared" si="230"/>
        <v>0</v>
      </c>
      <c r="W1757"/>
      <c r="X1757"/>
      <c r="Y1757" s="7"/>
      <c r="Z1757"/>
      <c r="AA1757" s="35"/>
    </row>
    <row r="1758" spans="1:27" hidden="1" x14ac:dyDescent="0.2">
      <c r="A1758" s="6" t="s">
        <v>1552</v>
      </c>
      <c r="B1758" s="2">
        <f t="shared" si="225"/>
        <v>0</v>
      </c>
      <c r="C1758" s="2">
        <f t="shared" si="226"/>
        <v>1</v>
      </c>
      <c r="L1758" s="29">
        <f t="shared" si="227"/>
        <v>0</v>
      </c>
      <c r="N1758" s="29">
        <f t="shared" si="228"/>
        <v>0</v>
      </c>
      <c r="R1758" s="29">
        <f t="shared" si="229"/>
        <v>0</v>
      </c>
      <c r="V1758" s="29">
        <f t="shared" si="230"/>
        <v>0</v>
      </c>
      <c r="W1758"/>
      <c r="X1758"/>
      <c r="Y1758" s="7"/>
      <c r="Z1758"/>
      <c r="AA1758" s="35"/>
    </row>
    <row r="1759" spans="1:27" hidden="1" x14ac:dyDescent="0.2">
      <c r="A1759" s="6" t="s">
        <v>1553</v>
      </c>
      <c r="B1759" s="2">
        <f t="shared" si="225"/>
        <v>0</v>
      </c>
      <c r="C1759" s="2">
        <f t="shared" si="226"/>
        <v>1</v>
      </c>
      <c r="L1759" s="29">
        <f t="shared" si="227"/>
        <v>0</v>
      </c>
      <c r="N1759" s="29">
        <f t="shared" si="228"/>
        <v>0</v>
      </c>
      <c r="R1759" s="29">
        <f t="shared" si="229"/>
        <v>0</v>
      </c>
      <c r="V1759" s="29">
        <f t="shared" si="230"/>
        <v>0</v>
      </c>
      <c r="W1759"/>
      <c r="X1759"/>
      <c r="Y1759" s="7"/>
      <c r="Z1759"/>
      <c r="AA1759" s="35"/>
    </row>
    <row r="1760" spans="1:27" hidden="1" x14ac:dyDescent="0.2">
      <c r="A1760" s="6" t="s">
        <v>1554</v>
      </c>
      <c r="B1760" s="2">
        <f t="shared" si="225"/>
        <v>0</v>
      </c>
      <c r="C1760" s="2">
        <f t="shared" si="226"/>
        <v>1</v>
      </c>
      <c r="L1760" s="29">
        <f t="shared" si="227"/>
        <v>0</v>
      </c>
      <c r="N1760" s="29">
        <f t="shared" si="228"/>
        <v>0</v>
      </c>
      <c r="R1760" s="29">
        <f t="shared" si="229"/>
        <v>0</v>
      </c>
      <c r="V1760" s="29">
        <f t="shared" si="230"/>
        <v>0</v>
      </c>
      <c r="W1760"/>
      <c r="X1760"/>
      <c r="Y1760" s="7"/>
      <c r="Z1760"/>
      <c r="AA1760" s="35"/>
    </row>
    <row r="1761" spans="1:27" hidden="1" x14ac:dyDescent="0.2">
      <c r="A1761" s="6" t="s">
        <v>1555</v>
      </c>
      <c r="B1761" s="2">
        <f t="shared" si="225"/>
        <v>0</v>
      </c>
      <c r="C1761" s="2">
        <f t="shared" si="226"/>
        <v>1</v>
      </c>
      <c r="L1761" s="29">
        <f t="shared" si="227"/>
        <v>0</v>
      </c>
      <c r="N1761" s="29">
        <f t="shared" si="228"/>
        <v>0</v>
      </c>
      <c r="R1761" s="29">
        <f t="shared" si="229"/>
        <v>0</v>
      </c>
      <c r="V1761" s="29">
        <f t="shared" si="230"/>
        <v>0</v>
      </c>
      <c r="W1761"/>
      <c r="X1761"/>
      <c r="Y1761" s="7"/>
      <c r="Z1761"/>
      <c r="AA1761" s="35"/>
    </row>
    <row r="1762" spans="1:27" hidden="1" x14ac:dyDescent="0.2">
      <c r="A1762" s="6" t="s">
        <v>1556</v>
      </c>
      <c r="B1762" s="2">
        <f t="shared" si="225"/>
        <v>0</v>
      </c>
      <c r="C1762" s="2">
        <f t="shared" si="226"/>
        <v>1</v>
      </c>
      <c r="L1762" s="29">
        <f t="shared" si="227"/>
        <v>0</v>
      </c>
      <c r="N1762" s="29">
        <f t="shared" si="228"/>
        <v>0</v>
      </c>
      <c r="R1762" s="29">
        <f t="shared" si="229"/>
        <v>0</v>
      </c>
      <c r="V1762" s="29">
        <f t="shared" si="230"/>
        <v>0</v>
      </c>
      <c r="W1762"/>
      <c r="X1762"/>
      <c r="Y1762" s="7"/>
      <c r="Z1762"/>
      <c r="AA1762" s="35"/>
    </row>
    <row r="1763" spans="1:27" hidden="1" x14ac:dyDescent="0.2">
      <c r="A1763" s="6" t="s">
        <v>1557</v>
      </c>
      <c r="B1763" s="2">
        <f t="shared" si="225"/>
        <v>0</v>
      </c>
      <c r="C1763" s="2">
        <f t="shared" si="226"/>
        <v>1</v>
      </c>
      <c r="L1763" s="29">
        <f t="shared" si="227"/>
        <v>0</v>
      </c>
      <c r="N1763" s="29">
        <f t="shared" si="228"/>
        <v>0</v>
      </c>
      <c r="R1763" s="29">
        <f t="shared" si="229"/>
        <v>0</v>
      </c>
      <c r="V1763" s="29">
        <f t="shared" si="230"/>
        <v>0</v>
      </c>
      <c r="W1763"/>
      <c r="X1763"/>
      <c r="Y1763" s="7"/>
      <c r="Z1763"/>
      <c r="AA1763" s="35"/>
    </row>
    <row r="1764" spans="1:27" hidden="1" x14ac:dyDescent="0.2">
      <c r="A1764" s="6" t="s">
        <v>1558</v>
      </c>
      <c r="B1764" s="2">
        <f t="shared" si="225"/>
        <v>0</v>
      </c>
      <c r="C1764" s="2">
        <f t="shared" si="226"/>
        <v>1</v>
      </c>
      <c r="L1764" s="29">
        <f t="shared" si="227"/>
        <v>0</v>
      </c>
      <c r="N1764" s="29">
        <f t="shared" si="228"/>
        <v>0</v>
      </c>
      <c r="R1764" s="29">
        <f t="shared" si="229"/>
        <v>0</v>
      </c>
      <c r="V1764" s="29">
        <f t="shared" si="230"/>
        <v>0</v>
      </c>
      <c r="W1764"/>
      <c r="X1764"/>
      <c r="Y1764" s="7"/>
      <c r="Z1764"/>
      <c r="AA1764" s="35"/>
    </row>
    <row r="1765" spans="1:27" hidden="1" x14ac:dyDescent="0.2">
      <c r="A1765" s="6" t="s">
        <v>1559</v>
      </c>
      <c r="B1765" s="2">
        <f t="shared" si="225"/>
        <v>0</v>
      </c>
      <c r="C1765" s="2">
        <f t="shared" si="226"/>
        <v>1</v>
      </c>
      <c r="L1765" s="29">
        <f t="shared" si="227"/>
        <v>0</v>
      </c>
      <c r="N1765" s="29">
        <f t="shared" si="228"/>
        <v>0</v>
      </c>
      <c r="R1765" s="29">
        <f t="shared" si="229"/>
        <v>0</v>
      </c>
      <c r="V1765" s="29">
        <f t="shared" si="230"/>
        <v>0</v>
      </c>
      <c r="W1765"/>
      <c r="X1765"/>
      <c r="Y1765" s="7"/>
      <c r="Z1765"/>
      <c r="AA1765" s="35"/>
    </row>
    <row r="1766" spans="1:27" hidden="1" x14ac:dyDescent="0.2">
      <c r="A1766" s="6" t="s">
        <v>1560</v>
      </c>
      <c r="B1766" s="2">
        <f t="shared" si="225"/>
        <v>0</v>
      </c>
      <c r="C1766" s="2">
        <f t="shared" si="226"/>
        <v>1</v>
      </c>
      <c r="L1766" s="29">
        <f t="shared" si="227"/>
        <v>0</v>
      </c>
      <c r="N1766" s="29">
        <f t="shared" si="228"/>
        <v>0</v>
      </c>
      <c r="R1766" s="29">
        <f t="shared" si="229"/>
        <v>0</v>
      </c>
      <c r="V1766" s="29">
        <f t="shared" si="230"/>
        <v>0</v>
      </c>
      <c r="W1766"/>
      <c r="X1766"/>
      <c r="Y1766" s="7"/>
      <c r="Z1766"/>
      <c r="AA1766" s="35"/>
    </row>
    <row r="1767" spans="1:27" hidden="1" x14ac:dyDescent="0.2">
      <c r="A1767" s="6" t="s">
        <v>1561</v>
      </c>
      <c r="B1767" s="2">
        <f t="shared" si="225"/>
        <v>0</v>
      </c>
      <c r="C1767" s="2">
        <f t="shared" si="226"/>
        <v>1</v>
      </c>
      <c r="L1767" s="29">
        <f t="shared" si="227"/>
        <v>0</v>
      </c>
      <c r="N1767" s="29">
        <f t="shared" si="228"/>
        <v>0</v>
      </c>
      <c r="R1767" s="29">
        <f t="shared" si="229"/>
        <v>0</v>
      </c>
      <c r="V1767" s="29">
        <f t="shared" si="230"/>
        <v>0</v>
      </c>
      <c r="W1767"/>
      <c r="X1767"/>
      <c r="Y1767" s="7"/>
      <c r="Z1767"/>
      <c r="AA1767" s="35"/>
    </row>
    <row r="1768" spans="1:27" hidden="1" x14ac:dyDescent="0.2">
      <c r="A1768" s="6" t="s">
        <v>1562</v>
      </c>
      <c r="B1768" s="2">
        <f t="shared" si="225"/>
        <v>0</v>
      </c>
      <c r="C1768" s="2">
        <f t="shared" si="226"/>
        <v>1</v>
      </c>
      <c r="L1768" s="29">
        <f t="shared" si="227"/>
        <v>0</v>
      </c>
      <c r="N1768" s="29">
        <f t="shared" si="228"/>
        <v>0</v>
      </c>
      <c r="R1768" s="29">
        <f t="shared" si="229"/>
        <v>0</v>
      </c>
      <c r="V1768" s="29">
        <f t="shared" si="230"/>
        <v>0</v>
      </c>
      <c r="W1768"/>
      <c r="X1768"/>
      <c r="Y1768" s="7"/>
      <c r="Z1768"/>
      <c r="AA1768" s="35"/>
    </row>
    <row r="1769" spans="1:27" hidden="1" x14ac:dyDescent="0.2">
      <c r="A1769" s="6" t="s">
        <v>1563</v>
      </c>
      <c r="B1769" s="2">
        <f t="shared" si="225"/>
        <v>0</v>
      </c>
      <c r="C1769" s="2">
        <f t="shared" si="226"/>
        <v>1</v>
      </c>
      <c r="L1769" s="29">
        <f t="shared" si="227"/>
        <v>0</v>
      </c>
      <c r="N1769" s="29">
        <f t="shared" si="228"/>
        <v>0</v>
      </c>
      <c r="R1769" s="29">
        <f t="shared" si="229"/>
        <v>0</v>
      </c>
      <c r="V1769" s="29">
        <f t="shared" si="230"/>
        <v>0</v>
      </c>
      <c r="W1769"/>
      <c r="X1769"/>
      <c r="Y1769" s="7"/>
      <c r="Z1769"/>
      <c r="AA1769" s="35"/>
    </row>
    <row r="1770" spans="1:27" hidden="1" x14ac:dyDescent="0.2">
      <c r="A1770" s="6" t="s">
        <v>1564</v>
      </c>
      <c r="B1770" s="2">
        <f t="shared" si="225"/>
        <v>0</v>
      </c>
      <c r="C1770" s="2">
        <f t="shared" si="226"/>
        <v>1</v>
      </c>
      <c r="L1770" s="29">
        <f t="shared" si="227"/>
        <v>0</v>
      </c>
      <c r="N1770" s="29">
        <f t="shared" si="228"/>
        <v>0</v>
      </c>
      <c r="R1770" s="29">
        <f t="shared" si="229"/>
        <v>0</v>
      </c>
      <c r="V1770" s="29">
        <f t="shared" si="230"/>
        <v>0</v>
      </c>
      <c r="W1770"/>
      <c r="X1770"/>
      <c r="Y1770" s="7"/>
      <c r="Z1770"/>
      <c r="AA1770" s="35"/>
    </row>
    <row r="1771" spans="1:27" hidden="1" x14ac:dyDescent="0.2">
      <c r="A1771" s="6" t="s">
        <v>1565</v>
      </c>
      <c r="B1771" s="2">
        <f t="shared" si="225"/>
        <v>0</v>
      </c>
      <c r="C1771" s="2">
        <f t="shared" si="226"/>
        <v>1</v>
      </c>
      <c r="L1771" s="29">
        <f t="shared" si="227"/>
        <v>0</v>
      </c>
      <c r="N1771" s="29">
        <f t="shared" si="228"/>
        <v>0</v>
      </c>
      <c r="R1771" s="29">
        <f t="shared" si="229"/>
        <v>0</v>
      </c>
      <c r="V1771" s="29">
        <f t="shared" si="230"/>
        <v>0</v>
      </c>
      <c r="W1771"/>
      <c r="X1771"/>
      <c r="Y1771" s="7"/>
      <c r="Z1771"/>
      <c r="AA1771" s="35"/>
    </row>
    <row r="1772" spans="1:27" hidden="1" x14ac:dyDescent="0.2">
      <c r="A1772" s="6" t="s">
        <v>1566</v>
      </c>
      <c r="B1772" s="2">
        <f t="shared" si="225"/>
        <v>0</v>
      </c>
      <c r="C1772" s="2">
        <f t="shared" si="226"/>
        <v>1</v>
      </c>
      <c r="L1772" s="29">
        <f t="shared" si="227"/>
        <v>0</v>
      </c>
      <c r="N1772" s="29">
        <f t="shared" si="228"/>
        <v>0</v>
      </c>
      <c r="R1772" s="29">
        <f t="shared" si="229"/>
        <v>0</v>
      </c>
      <c r="V1772" s="29">
        <f t="shared" si="230"/>
        <v>0</v>
      </c>
      <c r="W1772"/>
      <c r="X1772"/>
      <c r="Y1772" s="7"/>
      <c r="Z1772"/>
      <c r="AA1772" s="35"/>
    </row>
    <row r="1773" spans="1:27" hidden="1" x14ac:dyDescent="0.2">
      <c r="A1773" s="6" t="s">
        <v>1567</v>
      </c>
      <c r="B1773" s="2">
        <f t="shared" si="225"/>
        <v>0</v>
      </c>
      <c r="C1773" s="2">
        <f t="shared" si="226"/>
        <v>1</v>
      </c>
      <c r="L1773" s="29">
        <f t="shared" si="227"/>
        <v>0</v>
      </c>
      <c r="N1773" s="29">
        <f t="shared" si="228"/>
        <v>0</v>
      </c>
      <c r="R1773" s="29">
        <f t="shared" si="229"/>
        <v>0</v>
      </c>
      <c r="V1773" s="29">
        <f t="shared" si="230"/>
        <v>0</v>
      </c>
      <c r="W1773"/>
      <c r="X1773"/>
      <c r="Y1773" s="7"/>
      <c r="Z1773"/>
      <c r="AA1773" s="35"/>
    </row>
    <row r="1774" spans="1:27" hidden="1" x14ac:dyDescent="0.2">
      <c r="A1774" s="6" t="s">
        <v>1568</v>
      </c>
      <c r="B1774" s="2">
        <f t="shared" si="225"/>
        <v>0</v>
      </c>
      <c r="C1774" s="2">
        <f t="shared" si="226"/>
        <v>1</v>
      </c>
      <c r="L1774" s="29">
        <f t="shared" si="227"/>
        <v>0</v>
      </c>
      <c r="N1774" s="29">
        <f t="shared" si="228"/>
        <v>0</v>
      </c>
      <c r="R1774" s="29">
        <f t="shared" si="229"/>
        <v>0</v>
      </c>
      <c r="V1774" s="29">
        <f t="shared" si="230"/>
        <v>0</v>
      </c>
      <c r="W1774"/>
      <c r="X1774"/>
      <c r="Y1774" s="7"/>
      <c r="Z1774"/>
      <c r="AA1774" s="35"/>
    </row>
    <row r="1775" spans="1:27" hidden="1" x14ac:dyDescent="0.2">
      <c r="A1775" s="6" t="s">
        <v>1569</v>
      </c>
      <c r="B1775" s="2">
        <f t="shared" si="225"/>
        <v>0</v>
      </c>
      <c r="C1775" s="2">
        <f t="shared" si="226"/>
        <v>1</v>
      </c>
      <c r="L1775" s="29">
        <f t="shared" si="227"/>
        <v>0</v>
      </c>
      <c r="N1775" s="29">
        <f t="shared" si="228"/>
        <v>0</v>
      </c>
      <c r="R1775" s="29">
        <f t="shared" si="229"/>
        <v>0</v>
      </c>
      <c r="V1775" s="29">
        <f t="shared" si="230"/>
        <v>0</v>
      </c>
      <c r="W1775"/>
      <c r="X1775"/>
      <c r="Y1775" s="7"/>
      <c r="Z1775"/>
      <c r="AA1775" s="35"/>
    </row>
    <row r="1776" spans="1:27" hidden="1" x14ac:dyDescent="0.2">
      <c r="A1776" s="6" t="s">
        <v>1570</v>
      </c>
      <c r="B1776" s="2">
        <f t="shared" si="225"/>
        <v>0</v>
      </c>
      <c r="C1776" s="2">
        <f t="shared" si="226"/>
        <v>1</v>
      </c>
      <c r="L1776" s="29">
        <f t="shared" si="227"/>
        <v>0</v>
      </c>
      <c r="N1776" s="29">
        <f t="shared" si="228"/>
        <v>0</v>
      </c>
      <c r="R1776" s="29">
        <f t="shared" si="229"/>
        <v>0</v>
      </c>
      <c r="V1776" s="29">
        <f t="shared" si="230"/>
        <v>0</v>
      </c>
      <c r="W1776"/>
      <c r="X1776"/>
      <c r="Y1776" s="7"/>
      <c r="Z1776"/>
      <c r="AA1776" s="35"/>
    </row>
    <row r="1777" spans="1:27" hidden="1" x14ac:dyDescent="0.2">
      <c r="A1777" s="6" t="s">
        <v>1571</v>
      </c>
      <c r="B1777" s="2">
        <f t="shared" si="225"/>
        <v>0</v>
      </c>
      <c r="C1777" s="2">
        <f t="shared" si="226"/>
        <v>1</v>
      </c>
      <c r="L1777" s="29">
        <f t="shared" si="227"/>
        <v>0</v>
      </c>
      <c r="N1777" s="29">
        <f t="shared" si="228"/>
        <v>0</v>
      </c>
      <c r="R1777" s="29">
        <f t="shared" si="229"/>
        <v>0</v>
      </c>
      <c r="V1777" s="29">
        <f t="shared" si="230"/>
        <v>0</v>
      </c>
      <c r="W1777"/>
      <c r="X1777"/>
      <c r="Y1777" s="7"/>
      <c r="Z1777"/>
      <c r="AA1777" s="35"/>
    </row>
    <row r="1778" spans="1:27" hidden="1" x14ac:dyDescent="0.2">
      <c r="A1778" s="6" t="s">
        <v>1572</v>
      </c>
      <c r="B1778" s="2">
        <f t="shared" si="225"/>
        <v>0</v>
      </c>
      <c r="C1778" s="2">
        <f t="shared" si="226"/>
        <v>1</v>
      </c>
      <c r="L1778" s="29">
        <f t="shared" si="227"/>
        <v>0</v>
      </c>
      <c r="N1778" s="29">
        <f t="shared" si="228"/>
        <v>0</v>
      </c>
      <c r="R1778" s="29">
        <f t="shared" si="229"/>
        <v>0</v>
      </c>
      <c r="V1778" s="29">
        <f t="shared" si="230"/>
        <v>0</v>
      </c>
      <c r="W1778"/>
      <c r="X1778"/>
      <c r="Y1778" s="7"/>
      <c r="Z1778"/>
      <c r="AA1778" s="35"/>
    </row>
    <row r="1779" spans="1:27" hidden="1" x14ac:dyDescent="0.2">
      <c r="A1779" s="6" t="s">
        <v>1573</v>
      </c>
      <c r="B1779" s="2">
        <f t="shared" si="225"/>
        <v>0</v>
      </c>
      <c r="C1779" s="2">
        <f t="shared" si="226"/>
        <v>1</v>
      </c>
      <c r="L1779" s="29">
        <f t="shared" si="227"/>
        <v>0</v>
      </c>
      <c r="N1779" s="29">
        <f t="shared" si="228"/>
        <v>0</v>
      </c>
      <c r="R1779" s="29">
        <f t="shared" si="229"/>
        <v>0</v>
      </c>
      <c r="V1779" s="29">
        <f t="shared" si="230"/>
        <v>0</v>
      </c>
      <c r="W1779"/>
      <c r="X1779"/>
      <c r="Y1779" s="7"/>
      <c r="Z1779"/>
      <c r="AA1779" s="35"/>
    </row>
    <row r="1780" spans="1:27" hidden="1" x14ac:dyDescent="0.2">
      <c r="A1780" s="6" t="s">
        <v>1574</v>
      </c>
      <c r="B1780" s="2">
        <f t="shared" si="225"/>
        <v>0</v>
      </c>
      <c r="C1780" s="2">
        <f t="shared" si="226"/>
        <v>1</v>
      </c>
      <c r="L1780" s="29">
        <f t="shared" si="227"/>
        <v>0</v>
      </c>
      <c r="N1780" s="29">
        <f t="shared" si="228"/>
        <v>0</v>
      </c>
      <c r="R1780" s="29">
        <f t="shared" si="229"/>
        <v>0</v>
      </c>
      <c r="V1780" s="29">
        <f t="shared" si="230"/>
        <v>0</v>
      </c>
      <c r="W1780"/>
      <c r="X1780"/>
      <c r="Y1780" s="7"/>
      <c r="Z1780"/>
      <c r="AA1780" s="35"/>
    </row>
    <row r="1781" spans="1:27" hidden="1" x14ac:dyDescent="0.2">
      <c r="A1781" s="6" t="s">
        <v>1575</v>
      </c>
      <c r="B1781" s="2">
        <f t="shared" si="225"/>
        <v>0</v>
      </c>
      <c r="C1781" s="2">
        <f t="shared" si="226"/>
        <v>1</v>
      </c>
      <c r="L1781" s="29">
        <f t="shared" si="227"/>
        <v>0</v>
      </c>
      <c r="N1781" s="29">
        <f t="shared" si="228"/>
        <v>0</v>
      </c>
      <c r="R1781" s="29">
        <f t="shared" si="229"/>
        <v>0</v>
      </c>
      <c r="V1781" s="29">
        <f t="shared" si="230"/>
        <v>0</v>
      </c>
      <c r="W1781"/>
      <c r="X1781"/>
      <c r="Y1781" s="7"/>
      <c r="Z1781"/>
      <c r="AA1781" s="35"/>
    </row>
    <row r="1782" spans="1:27" hidden="1" x14ac:dyDescent="0.2">
      <c r="A1782" s="6" t="s">
        <v>1576</v>
      </c>
      <c r="B1782" s="2">
        <f t="shared" si="225"/>
        <v>0</v>
      </c>
      <c r="C1782" s="2">
        <f t="shared" si="226"/>
        <v>1</v>
      </c>
      <c r="L1782" s="29">
        <f t="shared" si="227"/>
        <v>0</v>
      </c>
      <c r="N1782" s="29">
        <f t="shared" si="228"/>
        <v>0</v>
      </c>
      <c r="R1782" s="29">
        <f t="shared" si="229"/>
        <v>0</v>
      </c>
      <c r="V1782" s="29">
        <f t="shared" si="230"/>
        <v>0</v>
      </c>
      <c r="W1782"/>
      <c r="X1782"/>
      <c r="Y1782" s="7"/>
      <c r="Z1782"/>
      <c r="AA1782" s="35"/>
    </row>
    <row r="1783" spans="1:27" hidden="1" x14ac:dyDescent="0.2">
      <c r="A1783" s="6" t="s">
        <v>1577</v>
      </c>
      <c r="B1783" s="2">
        <f t="shared" si="225"/>
        <v>0</v>
      </c>
      <c r="C1783" s="2">
        <f t="shared" si="226"/>
        <v>1</v>
      </c>
      <c r="L1783" s="29">
        <f t="shared" si="227"/>
        <v>0</v>
      </c>
      <c r="N1783" s="29">
        <f t="shared" si="228"/>
        <v>0</v>
      </c>
      <c r="R1783" s="29">
        <f t="shared" si="229"/>
        <v>0</v>
      </c>
      <c r="V1783" s="29">
        <f t="shared" si="230"/>
        <v>0</v>
      </c>
      <c r="W1783"/>
      <c r="X1783"/>
      <c r="Y1783" s="7"/>
      <c r="Z1783"/>
      <c r="AA1783" s="35"/>
    </row>
    <row r="1784" spans="1:27" hidden="1" x14ac:dyDescent="0.2">
      <c r="A1784" s="6" t="s">
        <v>1578</v>
      </c>
      <c r="B1784" s="2">
        <f t="shared" si="225"/>
        <v>0</v>
      </c>
      <c r="C1784" s="2">
        <f t="shared" si="226"/>
        <v>1</v>
      </c>
      <c r="L1784" s="29">
        <f t="shared" si="227"/>
        <v>0</v>
      </c>
      <c r="N1784" s="29">
        <f t="shared" si="228"/>
        <v>0</v>
      </c>
      <c r="R1784" s="29">
        <f t="shared" si="229"/>
        <v>0</v>
      </c>
      <c r="V1784" s="29">
        <f t="shared" si="230"/>
        <v>0</v>
      </c>
      <c r="W1784"/>
      <c r="X1784"/>
      <c r="Y1784" s="7"/>
      <c r="Z1784"/>
      <c r="AA1784" s="35"/>
    </row>
    <row r="1785" spans="1:27" hidden="1" x14ac:dyDescent="0.2">
      <c r="A1785" s="6" t="s">
        <v>1579</v>
      </c>
      <c r="B1785" s="2">
        <f t="shared" si="225"/>
        <v>0</v>
      </c>
      <c r="C1785" s="2">
        <f t="shared" si="226"/>
        <v>1</v>
      </c>
      <c r="L1785" s="29">
        <f t="shared" si="227"/>
        <v>0</v>
      </c>
      <c r="N1785" s="29">
        <f t="shared" si="228"/>
        <v>0</v>
      </c>
      <c r="R1785" s="29">
        <f t="shared" si="229"/>
        <v>0</v>
      </c>
      <c r="V1785" s="29">
        <f t="shared" si="230"/>
        <v>0</v>
      </c>
      <c r="W1785"/>
      <c r="X1785"/>
      <c r="Y1785" s="7"/>
      <c r="Z1785"/>
      <c r="AA1785" s="35"/>
    </row>
    <row r="1786" spans="1:27" hidden="1" x14ac:dyDescent="0.2">
      <c r="A1786" s="6" t="s">
        <v>1580</v>
      </c>
      <c r="B1786" s="2">
        <f t="shared" si="225"/>
        <v>0</v>
      </c>
      <c r="C1786" s="2">
        <f t="shared" si="226"/>
        <v>1</v>
      </c>
      <c r="L1786" s="29">
        <f t="shared" si="227"/>
        <v>0</v>
      </c>
      <c r="N1786" s="29">
        <f t="shared" si="228"/>
        <v>0</v>
      </c>
      <c r="R1786" s="29">
        <f t="shared" si="229"/>
        <v>0</v>
      </c>
      <c r="V1786" s="29">
        <f t="shared" si="230"/>
        <v>0</v>
      </c>
      <c r="W1786"/>
      <c r="X1786"/>
      <c r="Y1786" s="7"/>
      <c r="Z1786"/>
      <c r="AA1786" s="35"/>
    </row>
    <row r="1787" spans="1:27" hidden="1" x14ac:dyDescent="0.2">
      <c r="A1787" s="6" t="s">
        <v>1581</v>
      </c>
      <c r="B1787" s="2">
        <f t="shared" si="225"/>
        <v>0</v>
      </c>
      <c r="C1787" s="2">
        <f t="shared" si="226"/>
        <v>1</v>
      </c>
      <c r="L1787" s="29">
        <f t="shared" si="227"/>
        <v>0</v>
      </c>
      <c r="N1787" s="29">
        <f t="shared" si="228"/>
        <v>0</v>
      </c>
      <c r="R1787" s="29">
        <f t="shared" si="229"/>
        <v>0</v>
      </c>
      <c r="V1787" s="29">
        <f t="shared" si="230"/>
        <v>0</v>
      </c>
      <c r="W1787"/>
      <c r="X1787"/>
      <c r="Y1787" s="7"/>
      <c r="Z1787"/>
      <c r="AA1787" s="35"/>
    </row>
    <row r="1788" spans="1:27" hidden="1" x14ac:dyDescent="0.2">
      <c r="A1788" s="6" t="s">
        <v>1582</v>
      </c>
      <c r="B1788" s="2">
        <f t="shared" si="225"/>
        <v>0</v>
      </c>
      <c r="C1788" s="2">
        <f t="shared" si="226"/>
        <v>1</v>
      </c>
      <c r="L1788" s="29">
        <f t="shared" si="227"/>
        <v>0</v>
      </c>
      <c r="N1788" s="29">
        <f t="shared" si="228"/>
        <v>0</v>
      </c>
      <c r="R1788" s="29">
        <f t="shared" si="229"/>
        <v>0</v>
      </c>
      <c r="V1788" s="29">
        <f t="shared" si="230"/>
        <v>0</v>
      </c>
      <c r="W1788"/>
      <c r="X1788"/>
      <c r="Y1788" s="7"/>
      <c r="Z1788"/>
      <c r="AA1788" s="35"/>
    </row>
    <row r="1789" spans="1:27" hidden="1" x14ac:dyDescent="0.2">
      <c r="A1789" s="6" t="s">
        <v>1583</v>
      </c>
      <c r="B1789" s="2">
        <f t="shared" si="225"/>
        <v>0</v>
      </c>
      <c r="C1789" s="2">
        <f t="shared" si="226"/>
        <v>1</v>
      </c>
      <c r="L1789" s="29">
        <f t="shared" si="227"/>
        <v>0</v>
      </c>
      <c r="N1789" s="29">
        <f t="shared" si="228"/>
        <v>0</v>
      </c>
      <c r="R1789" s="29">
        <f t="shared" si="229"/>
        <v>0</v>
      </c>
      <c r="V1789" s="29">
        <f t="shared" si="230"/>
        <v>0</v>
      </c>
      <c r="W1789"/>
      <c r="X1789"/>
      <c r="Y1789" s="7"/>
      <c r="Z1789"/>
      <c r="AA1789" s="35"/>
    </row>
    <row r="1790" spans="1:27" hidden="1" x14ac:dyDescent="0.2">
      <c r="A1790" s="6" t="s">
        <v>1584</v>
      </c>
      <c r="B1790" s="2">
        <f t="shared" si="225"/>
        <v>0</v>
      </c>
      <c r="C1790" s="2">
        <f t="shared" si="226"/>
        <v>1</v>
      </c>
      <c r="L1790" s="29">
        <f t="shared" si="227"/>
        <v>0</v>
      </c>
      <c r="N1790" s="29">
        <f t="shared" si="228"/>
        <v>0</v>
      </c>
      <c r="R1790" s="29">
        <f t="shared" si="229"/>
        <v>0</v>
      </c>
      <c r="V1790" s="29">
        <f t="shared" si="230"/>
        <v>0</v>
      </c>
      <c r="W1790"/>
      <c r="X1790"/>
      <c r="Y1790" s="7"/>
      <c r="Z1790"/>
      <c r="AA1790" s="35"/>
    </row>
    <row r="1791" spans="1:27" hidden="1" x14ac:dyDescent="0.2">
      <c r="A1791" s="6" t="s">
        <v>1585</v>
      </c>
      <c r="B1791" s="2">
        <f t="shared" si="225"/>
        <v>0</v>
      </c>
      <c r="C1791" s="2">
        <f t="shared" si="226"/>
        <v>1</v>
      </c>
      <c r="L1791" s="29">
        <f t="shared" si="227"/>
        <v>0</v>
      </c>
      <c r="N1791" s="29">
        <f t="shared" si="228"/>
        <v>0</v>
      </c>
      <c r="R1791" s="29">
        <f t="shared" si="229"/>
        <v>0</v>
      </c>
      <c r="V1791" s="29">
        <f t="shared" si="230"/>
        <v>0</v>
      </c>
      <c r="W1791"/>
      <c r="X1791"/>
      <c r="Y1791" s="7"/>
      <c r="Z1791"/>
      <c r="AA1791" s="35"/>
    </row>
    <row r="1792" spans="1:27" hidden="1" x14ac:dyDescent="0.2">
      <c r="A1792" s="6" t="s">
        <v>1586</v>
      </c>
      <c r="B1792" s="2">
        <f t="shared" si="225"/>
        <v>0</v>
      </c>
      <c r="C1792" s="2">
        <f t="shared" si="226"/>
        <v>1</v>
      </c>
      <c r="L1792" s="29">
        <f t="shared" si="227"/>
        <v>0</v>
      </c>
      <c r="N1792" s="29">
        <f t="shared" si="228"/>
        <v>0</v>
      </c>
      <c r="R1792" s="29">
        <f t="shared" si="229"/>
        <v>0</v>
      </c>
      <c r="V1792" s="29">
        <f t="shared" si="230"/>
        <v>0</v>
      </c>
      <c r="W1792"/>
      <c r="X1792"/>
      <c r="Y1792" s="7"/>
      <c r="Z1792"/>
      <c r="AA1792" s="35"/>
    </row>
    <row r="1793" spans="1:27" hidden="1" x14ac:dyDescent="0.2">
      <c r="A1793" s="6" t="s">
        <v>1587</v>
      </c>
      <c r="B1793" s="2">
        <f t="shared" si="225"/>
        <v>0</v>
      </c>
      <c r="C1793" s="2">
        <f t="shared" si="226"/>
        <v>1</v>
      </c>
      <c r="L1793" s="29">
        <f t="shared" si="227"/>
        <v>0</v>
      </c>
      <c r="N1793" s="29">
        <f t="shared" si="228"/>
        <v>0</v>
      </c>
      <c r="R1793" s="29">
        <f t="shared" si="229"/>
        <v>0</v>
      </c>
      <c r="V1793" s="29">
        <f t="shared" si="230"/>
        <v>0</v>
      </c>
      <c r="W1793"/>
      <c r="X1793"/>
      <c r="Y1793" s="7"/>
      <c r="Z1793"/>
      <c r="AA1793" s="35"/>
    </row>
    <row r="1794" spans="1:27" hidden="1" x14ac:dyDescent="0.2">
      <c r="A1794" s="6" t="s">
        <v>1588</v>
      </c>
      <c r="B1794" s="2">
        <f t="shared" si="225"/>
        <v>0</v>
      </c>
      <c r="C1794" s="2">
        <f t="shared" si="226"/>
        <v>1</v>
      </c>
      <c r="L1794" s="29">
        <f t="shared" si="227"/>
        <v>0</v>
      </c>
      <c r="N1794" s="29">
        <f t="shared" si="228"/>
        <v>0</v>
      </c>
      <c r="R1794" s="29">
        <f t="shared" si="229"/>
        <v>0</v>
      </c>
      <c r="V1794" s="29">
        <f t="shared" si="230"/>
        <v>0</v>
      </c>
      <c r="W1794"/>
      <c r="X1794"/>
      <c r="Y1794" s="7"/>
      <c r="Z1794"/>
      <c r="AA1794" s="35"/>
    </row>
    <row r="1795" spans="1:27" hidden="1" x14ac:dyDescent="0.2">
      <c r="A1795" s="6" t="s">
        <v>1589</v>
      </c>
      <c r="B1795" s="2">
        <f t="shared" si="225"/>
        <v>0</v>
      </c>
      <c r="C1795" s="2">
        <f t="shared" si="226"/>
        <v>1</v>
      </c>
      <c r="L1795" s="29">
        <f t="shared" si="227"/>
        <v>0</v>
      </c>
      <c r="N1795" s="29">
        <f t="shared" si="228"/>
        <v>0</v>
      </c>
      <c r="R1795" s="29">
        <f t="shared" si="229"/>
        <v>0</v>
      </c>
      <c r="V1795" s="29">
        <f t="shared" si="230"/>
        <v>0</v>
      </c>
      <c r="W1795"/>
      <c r="X1795"/>
      <c r="Y1795" s="7"/>
      <c r="Z1795"/>
      <c r="AA1795" s="35"/>
    </row>
    <row r="1796" spans="1:27" hidden="1" x14ac:dyDescent="0.2">
      <c r="A1796" s="6" t="s">
        <v>1590</v>
      </c>
      <c r="B1796" s="2">
        <f t="shared" si="225"/>
        <v>0</v>
      </c>
      <c r="C1796" s="2">
        <f t="shared" si="226"/>
        <v>1</v>
      </c>
      <c r="L1796" s="29">
        <f t="shared" si="227"/>
        <v>0</v>
      </c>
      <c r="N1796" s="29">
        <f t="shared" si="228"/>
        <v>0</v>
      </c>
      <c r="R1796" s="29">
        <f t="shared" si="229"/>
        <v>0</v>
      </c>
      <c r="V1796" s="29">
        <f t="shared" si="230"/>
        <v>0</v>
      </c>
      <c r="W1796"/>
      <c r="X1796"/>
      <c r="Y1796" s="7"/>
      <c r="Z1796"/>
      <c r="AA1796" s="35"/>
    </row>
    <row r="1797" spans="1:27" hidden="1" x14ac:dyDescent="0.2">
      <c r="A1797" s="6" t="s">
        <v>1591</v>
      </c>
      <c r="B1797" s="2">
        <f t="shared" si="225"/>
        <v>0</v>
      </c>
      <c r="C1797" s="2">
        <f t="shared" si="226"/>
        <v>1</v>
      </c>
      <c r="L1797" s="29">
        <f t="shared" si="227"/>
        <v>0</v>
      </c>
      <c r="N1797" s="29">
        <f t="shared" si="228"/>
        <v>0</v>
      </c>
      <c r="R1797" s="29">
        <f t="shared" si="229"/>
        <v>0</v>
      </c>
      <c r="V1797" s="29">
        <f t="shared" si="230"/>
        <v>0</v>
      </c>
      <c r="W1797"/>
      <c r="X1797"/>
      <c r="Y1797" s="7"/>
      <c r="Z1797"/>
      <c r="AA1797" s="35"/>
    </row>
    <row r="1798" spans="1:27" hidden="1" x14ac:dyDescent="0.2">
      <c r="A1798" s="6" t="s">
        <v>1592</v>
      </c>
      <c r="B1798" s="2">
        <f t="shared" si="225"/>
        <v>0</v>
      </c>
      <c r="C1798" s="2">
        <f t="shared" si="226"/>
        <v>1</v>
      </c>
      <c r="L1798" s="29">
        <f t="shared" si="227"/>
        <v>0</v>
      </c>
      <c r="N1798" s="29">
        <f t="shared" si="228"/>
        <v>0</v>
      </c>
      <c r="R1798" s="29">
        <f t="shared" si="229"/>
        <v>0</v>
      </c>
      <c r="V1798" s="29">
        <f t="shared" si="230"/>
        <v>0</v>
      </c>
      <c r="W1798"/>
      <c r="X1798"/>
      <c r="Y1798" s="7"/>
      <c r="Z1798"/>
      <c r="AA1798" s="35"/>
    </row>
    <row r="1799" spans="1:27" hidden="1" x14ac:dyDescent="0.2">
      <c r="A1799" s="6" t="s">
        <v>1593</v>
      </c>
      <c r="B1799" s="2">
        <f t="shared" si="225"/>
        <v>0</v>
      </c>
      <c r="C1799" s="2">
        <f t="shared" si="226"/>
        <v>1</v>
      </c>
      <c r="L1799" s="29">
        <f t="shared" si="227"/>
        <v>0</v>
      </c>
      <c r="N1799" s="29">
        <f t="shared" si="228"/>
        <v>0</v>
      </c>
      <c r="R1799" s="29">
        <f t="shared" si="229"/>
        <v>0</v>
      </c>
      <c r="V1799" s="29">
        <f t="shared" si="230"/>
        <v>0</v>
      </c>
      <c r="W1799"/>
      <c r="X1799"/>
      <c r="Y1799" s="7"/>
      <c r="Z1799"/>
      <c r="AA1799" s="35"/>
    </row>
    <row r="1800" spans="1:27" hidden="1" x14ac:dyDescent="0.2">
      <c r="A1800" s="6" t="s">
        <v>1594</v>
      </c>
      <c r="B1800" s="2">
        <f t="shared" si="225"/>
        <v>0</v>
      </c>
      <c r="C1800" s="2">
        <f t="shared" si="226"/>
        <v>1</v>
      </c>
      <c r="L1800" s="29">
        <f t="shared" si="227"/>
        <v>0</v>
      </c>
      <c r="N1800" s="29">
        <f t="shared" si="228"/>
        <v>0</v>
      </c>
      <c r="R1800" s="29">
        <f t="shared" si="229"/>
        <v>0</v>
      </c>
      <c r="V1800" s="29">
        <f t="shared" si="230"/>
        <v>0</v>
      </c>
      <c r="W1800"/>
      <c r="X1800"/>
      <c r="Y1800" s="7"/>
      <c r="Z1800"/>
      <c r="AA1800" s="35"/>
    </row>
    <row r="1801" spans="1:27" hidden="1" x14ac:dyDescent="0.2">
      <c r="A1801" s="6" t="s">
        <v>1595</v>
      </c>
      <c r="B1801" s="2">
        <f t="shared" si="225"/>
        <v>0</v>
      </c>
      <c r="C1801" s="2">
        <f t="shared" si="226"/>
        <v>1</v>
      </c>
      <c r="L1801" s="29">
        <f t="shared" si="227"/>
        <v>0</v>
      </c>
      <c r="N1801" s="29">
        <f t="shared" si="228"/>
        <v>0</v>
      </c>
      <c r="R1801" s="29">
        <f t="shared" si="229"/>
        <v>0</v>
      </c>
      <c r="V1801" s="29">
        <f t="shared" si="230"/>
        <v>0</v>
      </c>
      <c r="W1801"/>
      <c r="X1801"/>
      <c r="Y1801" s="7"/>
      <c r="Z1801"/>
      <c r="AA1801" s="35"/>
    </row>
    <row r="1802" spans="1:27" hidden="1" x14ac:dyDescent="0.2">
      <c r="A1802" s="6" t="s">
        <v>1596</v>
      </c>
      <c r="B1802" s="2">
        <f t="shared" si="225"/>
        <v>0</v>
      </c>
      <c r="C1802" s="2">
        <f t="shared" si="226"/>
        <v>1</v>
      </c>
      <c r="L1802" s="29">
        <f t="shared" si="227"/>
        <v>0</v>
      </c>
      <c r="N1802" s="29">
        <f t="shared" si="228"/>
        <v>0</v>
      </c>
      <c r="R1802" s="29">
        <f t="shared" si="229"/>
        <v>0</v>
      </c>
      <c r="V1802" s="29">
        <f t="shared" si="230"/>
        <v>0</v>
      </c>
      <c r="W1802"/>
      <c r="X1802"/>
      <c r="Y1802" s="7"/>
      <c r="Z1802"/>
      <c r="AA1802" s="35"/>
    </row>
    <row r="1803" spans="1:27" hidden="1" x14ac:dyDescent="0.2">
      <c r="A1803" s="6" t="s">
        <v>1597</v>
      </c>
      <c r="B1803" s="2">
        <f t="shared" si="225"/>
        <v>0</v>
      </c>
      <c r="C1803" s="2">
        <f t="shared" si="226"/>
        <v>1</v>
      </c>
      <c r="L1803" s="29">
        <f t="shared" si="227"/>
        <v>0</v>
      </c>
      <c r="N1803" s="29">
        <f t="shared" si="228"/>
        <v>0</v>
      </c>
      <c r="R1803" s="29">
        <f t="shared" si="229"/>
        <v>0</v>
      </c>
      <c r="V1803" s="29">
        <f t="shared" si="230"/>
        <v>0</v>
      </c>
      <c r="W1803"/>
      <c r="X1803"/>
      <c r="Y1803" s="7"/>
      <c r="Z1803"/>
      <c r="AA1803" s="35"/>
    </row>
    <row r="1804" spans="1:27" hidden="1" x14ac:dyDescent="0.2">
      <c r="A1804" s="6" t="s">
        <v>1598</v>
      </c>
      <c r="B1804" s="2">
        <f t="shared" si="225"/>
        <v>0</v>
      </c>
      <c r="C1804" s="2">
        <f t="shared" si="226"/>
        <v>1</v>
      </c>
      <c r="L1804" s="29">
        <f t="shared" si="227"/>
        <v>0</v>
      </c>
      <c r="N1804" s="29">
        <f t="shared" si="228"/>
        <v>0</v>
      </c>
      <c r="R1804" s="29">
        <f t="shared" si="229"/>
        <v>0</v>
      </c>
      <c r="V1804" s="29">
        <f t="shared" si="230"/>
        <v>0</v>
      </c>
      <c r="W1804"/>
      <c r="X1804"/>
      <c r="Y1804" s="7"/>
      <c r="Z1804"/>
      <c r="AA1804" s="35"/>
    </row>
    <row r="1805" spans="1:27" hidden="1" x14ac:dyDescent="0.2">
      <c r="A1805" s="6" t="s">
        <v>1599</v>
      </c>
      <c r="B1805" s="2">
        <f t="shared" si="225"/>
        <v>0</v>
      </c>
      <c r="C1805" s="2">
        <f t="shared" si="226"/>
        <v>1</v>
      </c>
      <c r="L1805" s="29">
        <f t="shared" si="227"/>
        <v>0</v>
      </c>
      <c r="N1805" s="29">
        <f t="shared" si="228"/>
        <v>0</v>
      </c>
      <c r="R1805" s="29">
        <f t="shared" si="229"/>
        <v>0</v>
      </c>
      <c r="V1805" s="29">
        <f t="shared" si="230"/>
        <v>0</v>
      </c>
      <c r="W1805"/>
      <c r="X1805"/>
      <c r="Y1805" s="7"/>
      <c r="Z1805"/>
      <c r="AA1805" s="35"/>
    </row>
    <row r="1806" spans="1:27" hidden="1" x14ac:dyDescent="0.2">
      <c r="A1806" s="6" t="s">
        <v>1600</v>
      </c>
      <c r="B1806" s="2">
        <f t="shared" si="225"/>
        <v>0</v>
      </c>
      <c r="C1806" s="2">
        <f t="shared" si="226"/>
        <v>1</v>
      </c>
      <c r="L1806" s="29">
        <f t="shared" si="227"/>
        <v>0</v>
      </c>
      <c r="N1806" s="29">
        <f t="shared" si="228"/>
        <v>0</v>
      </c>
      <c r="R1806" s="29">
        <f t="shared" si="229"/>
        <v>0</v>
      </c>
      <c r="V1806" s="29">
        <f t="shared" si="230"/>
        <v>0</v>
      </c>
      <c r="W1806"/>
      <c r="X1806"/>
      <c r="Y1806" s="7"/>
      <c r="Z1806"/>
      <c r="AA1806" s="35"/>
    </row>
    <row r="1807" spans="1:27" hidden="1" x14ac:dyDescent="0.2">
      <c r="A1807" s="6" t="s">
        <v>1601</v>
      </c>
      <c r="B1807" s="2">
        <f t="shared" si="225"/>
        <v>0</v>
      </c>
      <c r="C1807" s="2">
        <f t="shared" si="226"/>
        <v>1</v>
      </c>
      <c r="L1807" s="29">
        <f t="shared" si="227"/>
        <v>0</v>
      </c>
      <c r="N1807" s="29">
        <f t="shared" si="228"/>
        <v>0</v>
      </c>
      <c r="R1807" s="29">
        <f t="shared" si="229"/>
        <v>0</v>
      </c>
      <c r="V1807" s="29">
        <f t="shared" si="230"/>
        <v>0</v>
      </c>
      <c r="W1807"/>
      <c r="X1807"/>
      <c r="Y1807" s="7"/>
      <c r="Z1807"/>
      <c r="AA1807" s="35"/>
    </row>
    <row r="1808" spans="1:27" hidden="1" x14ac:dyDescent="0.2">
      <c r="A1808" s="6" t="s">
        <v>1602</v>
      </c>
      <c r="B1808" s="2">
        <f t="shared" si="225"/>
        <v>0</v>
      </c>
      <c r="C1808" s="2">
        <f t="shared" si="226"/>
        <v>1</v>
      </c>
      <c r="L1808" s="29">
        <f t="shared" si="227"/>
        <v>0</v>
      </c>
      <c r="N1808" s="29">
        <f t="shared" si="228"/>
        <v>0</v>
      </c>
      <c r="R1808" s="29">
        <f t="shared" si="229"/>
        <v>0</v>
      </c>
      <c r="V1808" s="29">
        <f t="shared" si="230"/>
        <v>0</v>
      </c>
      <c r="W1808"/>
      <c r="X1808"/>
      <c r="Y1808" s="7"/>
      <c r="Z1808"/>
      <c r="AA1808" s="35"/>
    </row>
    <row r="1809" spans="1:31" hidden="1" x14ac:dyDescent="0.2">
      <c r="A1809" s="6" t="s">
        <v>1603</v>
      </c>
      <c r="B1809" s="2">
        <f t="shared" si="225"/>
        <v>0</v>
      </c>
      <c r="C1809" s="2">
        <f t="shared" si="226"/>
        <v>1</v>
      </c>
      <c r="L1809" s="29">
        <f t="shared" si="227"/>
        <v>0</v>
      </c>
      <c r="N1809" s="29">
        <f t="shared" si="228"/>
        <v>0</v>
      </c>
      <c r="R1809" s="29">
        <f t="shared" si="229"/>
        <v>0</v>
      </c>
      <c r="V1809" s="29">
        <f t="shared" si="230"/>
        <v>0</v>
      </c>
      <c r="W1809"/>
      <c r="X1809"/>
      <c r="Y1809" s="7"/>
      <c r="Z1809"/>
      <c r="AA1809" s="35"/>
    </row>
    <row r="1810" spans="1:31" hidden="1" x14ac:dyDescent="0.2">
      <c r="A1810" s="6" t="s">
        <v>1604</v>
      </c>
      <c r="B1810" s="2">
        <f t="shared" si="225"/>
        <v>0</v>
      </c>
      <c r="C1810" s="2">
        <f t="shared" si="226"/>
        <v>1</v>
      </c>
      <c r="L1810" s="29">
        <f t="shared" si="227"/>
        <v>0</v>
      </c>
      <c r="N1810" s="29">
        <f t="shared" si="228"/>
        <v>0</v>
      </c>
      <c r="R1810" s="29">
        <f t="shared" si="229"/>
        <v>0</v>
      </c>
      <c r="V1810" s="29">
        <f t="shared" si="230"/>
        <v>0</v>
      </c>
      <c r="W1810"/>
      <c r="X1810"/>
      <c r="Y1810" s="7"/>
      <c r="Z1810"/>
      <c r="AA1810" s="35"/>
    </row>
    <row r="1811" spans="1:31" hidden="1" x14ac:dyDescent="0.2">
      <c r="A1811" s="6" t="s">
        <v>1605</v>
      </c>
      <c r="B1811" s="2">
        <f t="shared" ref="B1811:B1816" si="231">+L1811+N1811+R1811+V1811+X1811</f>
        <v>0</v>
      </c>
      <c r="C1811" s="2">
        <f t="shared" ref="C1811:C1816" si="232">RANK(B1811,B$1617:B$1816,0)</f>
        <v>1</v>
      </c>
      <c r="L1811" s="29">
        <f t="shared" ref="L1811:L1816" si="233">IF(AND(I1811&lt;1,J1811&lt;1,K1811&lt;1),0,IF(250+((150-(I1811*60+J1811))*2)&lt;0,0,IF(K1811&lt;50,250+((150-(I1811*60+J1811))*2),IF(K1811&gt;49,250+((150-(I1811*60+J1811))*2)-1,250+((150-(I1811*60+J1811))*2)))))</f>
        <v>0</v>
      </c>
      <c r="N1811" s="29">
        <f t="shared" ref="N1811:N1816" si="234">IF(M1811&lt;89,0,250+((M1811-172)*3))</f>
        <v>0</v>
      </c>
      <c r="R1811" s="29">
        <f t="shared" ref="R1811:R1816" si="235">IF(AND(O1811&lt;1,P1811&lt;1,Q1811&lt;1),0,IF(250+((680-(O1811*60+P1811))*1)&lt;0,0,250+((680-(O1811*60+P1811))*1)))</f>
        <v>0</v>
      </c>
      <c r="V1811" s="29">
        <f t="shared" ref="V1811:V1816" si="236">IF(AND(S1811&lt;1,T1811&lt;1,U1811&lt;1),0,IF(500+((800-(S1811*60+T1811))*1)&lt;0,0,500+((800-(S1811*60+T1811))*1)))</f>
        <v>0</v>
      </c>
      <c r="W1811"/>
      <c r="X1811"/>
      <c r="Y1811" s="7"/>
      <c r="Z1811"/>
      <c r="AA1811" s="35"/>
    </row>
    <row r="1812" spans="1:31" hidden="1" x14ac:dyDescent="0.2">
      <c r="A1812" s="6" t="s">
        <v>1606</v>
      </c>
      <c r="B1812" s="2">
        <f t="shared" si="231"/>
        <v>0</v>
      </c>
      <c r="C1812" s="2">
        <f t="shared" si="232"/>
        <v>1</v>
      </c>
      <c r="L1812" s="29">
        <f t="shared" si="233"/>
        <v>0</v>
      </c>
      <c r="N1812" s="29">
        <f t="shared" si="234"/>
        <v>0</v>
      </c>
      <c r="R1812" s="29">
        <f t="shared" si="235"/>
        <v>0</v>
      </c>
      <c r="V1812" s="29">
        <f t="shared" si="236"/>
        <v>0</v>
      </c>
      <c r="W1812"/>
      <c r="X1812"/>
      <c r="Y1812" s="7"/>
      <c r="Z1812"/>
      <c r="AA1812" s="35"/>
    </row>
    <row r="1813" spans="1:31" hidden="1" x14ac:dyDescent="0.2">
      <c r="A1813" s="6" t="s">
        <v>1607</v>
      </c>
      <c r="B1813" s="2">
        <f t="shared" si="231"/>
        <v>0</v>
      </c>
      <c r="C1813" s="2">
        <f t="shared" si="232"/>
        <v>1</v>
      </c>
      <c r="L1813" s="29">
        <f t="shared" si="233"/>
        <v>0</v>
      </c>
      <c r="N1813" s="29">
        <f t="shared" si="234"/>
        <v>0</v>
      </c>
      <c r="R1813" s="29">
        <f t="shared" si="235"/>
        <v>0</v>
      </c>
      <c r="V1813" s="29">
        <f t="shared" si="236"/>
        <v>0</v>
      </c>
      <c r="W1813"/>
      <c r="X1813"/>
      <c r="Y1813" s="7"/>
      <c r="Z1813"/>
      <c r="AA1813" s="35"/>
    </row>
    <row r="1814" spans="1:31" hidden="1" x14ac:dyDescent="0.2">
      <c r="A1814" s="6" t="s">
        <v>1608</v>
      </c>
      <c r="B1814" s="2">
        <f t="shared" si="231"/>
        <v>0</v>
      </c>
      <c r="C1814" s="2">
        <f t="shared" si="232"/>
        <v>1</v>
      </c>
      <c r="L1814" s="29">
        <f t="shared" si="233"/>
        <v>0</v>
      </c>
      <c r="N1814" s="29">
        <f t="shared" si="234"/>
        <v>0</v>
      </c>
      <c r="R1814" s="29">
        <f t="shared" si="235"/>
        <v>0</v>
      </c>
      <c r="V1814" s="29">
        <f t="shared" si="236"/>
        <v>0</v>
      </c>
      <c r="Y1814" s="7"/>
      <c r="Z1814"/>
      <c r="AA1814" s="35"/>
    </row>
    <row r="1815" spans="1:31" hidden="1" x14ac:dyDescent="0.2">
      <c r="A1815" s="6" t="s">
        <v>1609</v>
      </c>
      <c r="B1815" s="2">
        <f t="shared" si="231"/>
        <v>0</v>
      </c>
      <c r="C1815" s="2">
        <f t="shared" si="232"/>
        <v>1</v>
      </c>
      <c r="L1815" s="29">
        <f t="shared" si="233"/>
        <v>0</v>
      </c>
      <c r="N1815" s="29">
        <f t="shared" si="234"/>
        <v>0</v>
      </c>
      <c r="R1815" s="29">
        <f t="shared" si="235"/>
        <v>0</v>
      </c>
      <c r="V1815" s="29">
        <f t="shared" si="236"/>
        <v>0</v>
      </c>
      <c r="Y1815" s="7"/>
      <c r="Z1815"/>
      <c r="AA1815" s="35"/>
    </row>
    <row r="1816" spans="1:31" hidden="1" x14ac:dyDescent="0.2">
      <c r="A1816" s="6" t="s">
        <v>1610</v>
      </c>
      <c r="B1816" s="2">
        <f t="shared" si="231"/>
        <v>0</v>
      </c>
      <c r="C1816" s="2">
        <f t="shared" si="232"/>
        <v>1</v>
      </c>
      <c r="L1816" s="29">
        <f t="shared" si="233"/>
        <v>0</v>
      </c>
      <c r="N1816" s="29">
        <f t="shared" si="234"/>
        <v>0</v>
      </c>
      <c r="R1816" s="29">
        <f t="shared" si="235"/>
        <v>0</v>
      </c>
      <c r="V1816" s="29">
        <f t="shared" si="236"/>
        <v>0</v>
      </c>
      <c r="Y1816" s="7"/>
      <c r="Z1816"/>
      <c r="AA1816" s="35"/>
    </row>
    <row r="1817" spans="1:31" hidden="1" x14ac:dyDescent="0.2">
      <c r="B1817" s="2"/>
      <c r="C1817" s="2"/>
      <c r="Y1817" s="7"/>
      <c r="Z1817"/>
      <c r="AA1817" s="35"/>
    </row>
    <row r="1818" spans="1:31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A1818" s="36"/>
      <c r="AB1818" s="36"/>
      <c r="AC1818" s="36"/>
      <c r="AD1818" s="40"/>
      <c r="AE1818" s="40"/>
    </row>
    <row r="1819" spans="1:31" x14ac:dyDescent="0.2">
      <c r="A1819" s="6" t="s">
        <v>2449</v>
      </c>
      <c r="B1819" s="2">
        <f t="shared" ref="B1819:B1831" si="237">+L1819+N1819+R1819+V1819+X1819</f>
        <v>564</v>
      </c>
      <c r="C1819" s="2">
        <f t="shared" ref="C1819:C1831" si="238">RANK(B1819,B$1819:B$2018,0)</f>
        <v>1</v>
      </c>
      <c r="D1819" s="4" t="s">
        <v>20</v>
      </c>
      <c r="E1819" s="5" t="s">
        <v>2485</v>
      </c>
      <c r="F1819" s="29">
        <v>2001</v>
      </c>
      <c r="G1819" s="29">
        <v>0</v>
      </c>
      <c r="I1819" s="29">
        <v>3</v>
      </c>
      <c r="J1819" s="29">
        <v>9</v>
      </c>
      <c r="K1819" s="29">
        <v>60</v>
      </c>
      <c r="L1819" s="29">
        <f t="shared" ref="L1819:L1831" si="239">IF(AND(I1819&lt;1,J1819&lt;1,K1819&lt;1),0,IF(250+((150-(I1819*60+J1819))*2)&lt;0,0,IF(K1819&lt;50,250+((150-(I1819*60+J1819))*2),IF(K1819&gt;49,250+((150-(I1819*60+J1819))*2)-1,250+((150-(I1819*60+J1819))*2)))))</f>
        <v>171</v>
      </c>
      <c r="M1819" s="29">
        <v>175</v>
      </c>
      <c r="N1819" s="29">
        <f t="shared" ref="N1819:N1831" si="240">IF(M1819&lt;89,0,250+((M1819-172)*3))</f>
        <v>259</v>
      </c>
      <c r="O1819" s="29">
        <v>13</v>
      </c>
      <c r="P1819" s="29">
        <v>16</v>
      </c>
      <c r="Q1819" s="29">
        <v>24</v>
      </c>
      <c r="R1819" s="29">
        <f t="shared" ref="R1819:R1831" si="241">IF(AND(O1819&lt;1,P1819&lt;1,Q1819&lt;1),0,IF(250+((680-(O1819*60+P1819))*1)&lt;0,0,250+((680-(O1819*60+P1819))*1)))</f>
        <v>134</v>
      </c>
      <c r="V1819" s="29">
        <f t="shared" ref="V1819:V1831" si="242">IF(AND(S1819&lt;1,T1819&lt;1,U1819&lt;1),0,IF(500+((800-(S1819*60+T1819))*1)&lt;0,0,500+((800-(S1819*60+T1819))*1)))</f>
        <v>0</v>
      </c>
      <c r="Y1819" s="7"/>
      <c r="Z1819"/>
      <c r="AA1819" s="35">
        <v>617</v>
      </c>
      <c r="AB1819" s="35">
        <v>698</v>
      </c>
      <c r="AD1819" s="39">
        <f>B1819+AA1819+AB1819</f>
        <v>1879</v>
      </c>
      <c r="AE1819" s="39">
        <v>1</v>
      </c>
    </row>
    <row r="1820" spans="1:31" x14ac:dyDescent="0.2">
      <c r="A1820" s="6" t="s">
        <v>2331</v>
      </c>
      <c r="B1820" s="2">
        <f t="shared" si="237"/>
        <v>474</v>
      </c>
      <c r="C1820" s="29">
        <f t="shared" si="238"/>
        <v>2</v>
      </c>
      <c r="D1820" s="4" t="s">
        <v>20</v>
      </c>
      <c r="E1820" s="5" t="s">
        <v>2332</v>
      </c>
      <c r="F1820" s="29">
        <v>2000</v>
      </c>
      <c r="G1820" s="29">
        <v>0</v>
      </c>
      <c r="I1820" s="29">
        <v>3</v>
      </c>
      <c r="J1820" s="29">
        <v>45</v>
      </c>
      <c r="K1820" s="29">
        <v>72</v>
      </c>
      <c r="L1820" s="29">
        <f t="shared" si="239"/>
        <v>99</v>
      </c>
      <c r="M1820" s="29">
        <v>162</v>
      </c>
      <c r="N1820" s="29">
        <f t="shared" si="240"/>
        <v>220</v>
      </c>
      <c r="O1820" s="29">
        <v>12</v>
      </c>
      <c r="P1820" s="29">
        <v>55</v>
      </c>
      <c r="Q1820" s="29">
        <v>27</v>
      </c>
      <c r="R1820" s="29">
        <f t="shared" si="241"/>
        <v>155</v>
      </c>
      <c r="V1820" s="29">
        <f t="shared" si="242"/>
        <v>0</v>
      </c>
      <c r="Y1820" s="7"/>
      <c r="Z1820"/>
      <c r="AA1820" s="35">
        <v>549</v>
      </c>
      <c r="AB1820" s="35">
        <v>672</v>
      </c>
      <c r="AD1820" s="39">
        <f>B1820+AA1820+AB1820+AC1820</f>
        <v>1695</v>
      </c>
      <c r="AE1820" s="39">
        <v>2</v>
      </c>
    </row>
    <row r="1821" spans="1:31" x14ac:dyDescent="0.2">
      <c r="A1821" s="6" t="s">
        <v>2329</v>
      </c>
      <c r="B1821" s="2">
        <f t="shared" si="237"/>
        <v>0</v>
      </c>
      <c r="C1821" s="2">
        <f t="shared" si="238"/>
        <v>4</v>
      </c>
      <c r="D1821" s="4" t="s">
        <v>20</v>
      </c>
      <c r="E1821" s="5" t="s">
        <v>2306</v>
      </c>
      <c r="F1821" s="29">
        <v>2001</v>
      </c>
      <c r="G1821" s="29">
        <v>0</v>
      </c>
      <c r="L1821" s="29">
        <f t="shared" si="239"/>
        <v>0</v>
      </c>
      <c r="N1821" s="29">
        <f t="shared" si="240"/>
        <v>0</v>
      </c>
      <c r="R1821" s="29">
        <f t="shared" si="241"/>
        <v>0</v>
      </c>
      <c r="V1821" s="29">
        <f t="shared" si="242"/>
        <v>0</v>
      </c>
      <c r="Y1821" s="7"/>
      <c r="Z1821"/>
      <c r="AA1821" s="35">
        <v>721</v>
      </c>
      <c r="AB1821" s="35">
        <v>794</v>
      </c>
      <c r="AD1821" s="39">
        <f>B1821+AA1821+AB1821+AC1821</f>
        <v>1515</v>
      </c>
      <c r="AE1821" s="39">
        <v>3</v>
      </c>
    </row>
    <row r="1822" spans="1:31" x14ac:dyDescent="0.2">
      <c r="A1822" s="6" t="s">
        <v>2314</v>
      </c>
      <c r="B1822" s="2">
        <f t="shared" si="237"/>
        <v>0</v>
      </c>
      <c r="C1822" s="2">
        <f t="shared" si="238"/>
        <v>4</v>
      </c>
      <c r="D1822" s="4" t="s">
        <v>20</v>
      </c>
      <c r="E1822" s="5" t="s">
        <v>2306</v>
      </c>
      <c r="F1822" s="29">
        <v>2001</v>
      </c>
      <c r="G1822" s="29">
        <v>0</v>
      </c>
      <c r="L1822" s="29">
        <f t="shared" si="239"/>
        <v>0</v>
      </c>
      <c r="N1822" s="29">
        <f t="shared" si="240"/>
        <v>0</v>
      </c>
      <c r="R1822" s="29">
        <f t="shared" si="241"/>
        <v>0</v>
      </c>
      <c r="V1822" s="29">
        <f t="shared" si="242"/>
        <v>0</v>
      </c>
      <c r="Y1822" s="7"/>
      <c r="Z1822"/>
      <c r="AA1822" s="35">
        <v>562</v>
      </c>
      <c r="AB1822" s="35">
        <v>694</v>
      </c>
      <c r="AD1822" s="39">
        <f>B1822+AA1822+AB1822</f>
        <v>1256</v>
      </c>
      <c r="AE1822" s="39">
        <v>4</v>
      </c>
    </row>
    <row r="1823" spans="1:31" hidden="1" x14ac:dyDescent="0.2">
      <c r="A1823" s="20" t="s">
        <v>2408</v>
      </c>
      <c r="B1823" s="2">
        <f t="shared" si="237"/>
        <v>250</v>
      </c>
      <c r="C1823" s="2">
        <f t="shared" si="238"/>
        <v>3</v>
      </c>
      <c r="D1823" s="4" t="s">
        <v>20</v>
      </c>
      <c r="E1823" s="5" t="s">
        <v>2297</v>
      </c>
      <c r="F1823" s="29">
        <v>2000</v>
      </c>
      <c r="G1823" s="29">
        <v>1</v>
      </c>
      <c r="L1823" s="29">
        <f t="shared" si="239"/>
        <v>0</v>
      </c>
      <c r="N1823" s="29">
        <f t="shared" si="240"/>
        <v>0</v>
      </c>
      <c r="O1823" s="29">
        <v>11</v>
      </c>
      <c r="P1823" s="29">
        <v>20</v>
      </c>
      <c r="R1823" s="29">
        <f t="shared" si="241"/>
        <v>250</v>
      </c>
      <c r="V1823" s="29">
        <f t="shared" si="242"/>
        <v>0</v>
      </c>
      <c r="Y1823" s="7"/>
      <c r="Z1823"/>
      <c r="AA1823" s="35"/>
      <c r="AD1823" s="39">
        <f>B1823+AA1823+AB1823+AC1823</f>
        <v>250</v>
      </c>
    </row>
    <row r="1824" spans="1:31" hidden="1" x14ac:dyDescent="0.2">
      <c r="A1824" s="20" t="s">
        <v>2319</v>
      </c>
      <c r="B1824" s="2">
        <f t="shared" si="237"/>
        <v>0</v>
      </c>
      <c r="C1824" s="2">
        <f t="shared" si="238"/>
        <v>4</v>
      </c>
      <c r="D1824" s="4" t="s">
        <v>20</v>
      </c>
      <c r="E1824" s="5" t="s">
        <v>2306</v>
      </c>
      <c r="F1824" s="29">
        <v>2000</v>
      </c>
      <c r="G1824" s="29">
        <v>1</v>
      </c>
      <c r="L1824" s="29">
        <f t="shared" si="239"/>
        <v>0</v>
      </c>
      <c r="N1824" s="29">
        <f t="shared" si="240"/>
        <v>0</v>
      </c>
      <c r="R1824" s="29">
        <f t="shared" si="241"/>
        <v>0</v>
      </c>
      <c r="V1824" s="29">
        <f t="shared" si="242"/>
        <v>0</v>
      </c>
      <c r="Y1824" s="7"/>
      <c r="Z1824"/>
      <c r="AA1824" s="35"/>
      <c r="AD1824" s="39">
        <f>B1824+AA1824+AB1824+AC1824</f>
        <v>0</v>
      </c>
    </row>
    <row r="1825" spans="1:30" hidden="1" x14ac:dyDescent="0.2">
      <c r="A1825" s="6" t="s">
        <v>2340</v>
      </c>
      <c r="B1825" s="2">
        <f t="shared" si="237"/>
        <v>0</v>
      </c>
      <c r="C1825" s="2">
        <f t="shared" si="238"/>
        <v>4</v>
      </c>
      <c r="D1825" s="4" t="s">
        <v>21</v>
      </c>
      <c r="E1825" s="5" t="s">
        <v>2320</v>
      </c>
      <c r="F1825" s="29">
        <v>1999</v>
      </c>
      <c r="G1825" s="29" t="s">
        <v>2453</v>
      </c>
      <c r="L1825" s="29">
        <f t="shared" si="239"/>
        <v>0</v>
      </c>
      <c r="N1825" s="29">
        <f t="shared" si="240"/>
        <v>0</v>
      </c>
      <c r="R1825" s="29">
        <f t="shared" si="241"/>
        <v>0</v>
      </c>
      <c r="V1825" s="29">
        <f t="shared" si="242"/>
        <v>0</v>
      </c>
      <c r="Y1825" s="7"/>
      <c r="Z1825"/>
      <c r="AA1825" s="35"/>
      <c r="AD1825" s="39">
        <f>B1825+AA1825+AB1825</f>
        <v>0</v>
      </c>
    </row>
    <row r="1826" spans="1:30" hidden="1" x14ac:dyDescent="0.2">
      <c r="A1826" s="6" t="s">
        <v>2330</v>
      </c>
      <c r="B1826" s="2">
        <f t="shared" si="237"/>
        <v>0</v>
      </c>
      <c r="C1826" s="2">
        <f t="shared" si="238"/>
        <v>4</v>
      </c>
      <c r="D1826" s="4" t="s">
        <v>20</v>
      </c>
      <c r="E1826" s="5" t="s">
        <v>2297</v>
      </c>
      <c r="F1826" s="29">
        <v>1999</v>
      </c>
      <c r="G1826" s="29" t="s">
        <v>2453</v>
      </c>
      <c r="L1826" s="29">
        <f t="shared" si="239"/>
        <v>0</v>
      </c>
      <c r="N1826" s="29">
        <f t="shared" si="240"/>
        <v>0</v>
      </c>
      <c r="R1826" s="29">
        <f t="shared" si="241"/>
        <v>0</v>
      </c>
      <c r="V1826" s="29">
        <f t="shared" si="242"/>
        <v>0</v>
      </c>
      <c r="Y1826" s="7"/>
      <c r="Z1826"/>
      <c r="AA1826" s="35"/>
      <c r="AD1826" s="39">
        <f>B1826+AA1826+AB1826</f>
        <v>0</v>
      </c>
    </row>
    <row r="1827" spans="1:30" hidden="1" x14ac:dyDescent="0.2">
      <c r="A1827" s="6" t="s">
        <v>1611</v>
      </c>
      <c r="B1827" s="2">
        <f t="shared" si="237"/>
        <v>0</v>
      </c>
      <c r="C1827" s="29">
        <f t="shared" si="238"/>
        <v>4</v>
      </c>
      <c r="L1827" s="29">
        <f t="shared" si="239"/>
        <v>0</v>
      </c>
      <c r="N1827" s="29">
        <f t="shared" si="240"/>
        <v>0</v>
      </c>
      <c r="R1827" s="29">
        <f t="shared" si="241"/>
        <v>0</v>
      </c>
      <c r="V1827" s="29">
        <f t="shared" si="242"/>
        <v>0</v>
      </c>
      <c r="W1827"/>
      <c r="X1827"/>
      <c r="Y1827" s="7"/>
      <c r="Z1827"/>
      <c r="AA1827" s="35"/>
      <c r="AD1827" s="39">
        <f>B1827+AA1827+AB1827</f>
        <v>0</v>
      </c>
    </row>
    <row r="1828" spans="1:30" hidden="1" x14ac:dyDescent="0.2">
      <c r="B1828" s="2">
        <f t="shared" si="237"/>
        <v>0</v>
      </c>
      <c r="C1828" s="29">
        <f t="shared" si="238"/>
        <v>4</v>
      </c>
      <c r="L1828" s="29">
        <f t="shared" si="239"/>
        <v>0</v>
      </c>
      <c r="N1828" s="29">
        <f t="shared" si="240"/>
        <v>0</v>
      </c>
      <c r="R1828" s="29">
        <f t="shared" si="241"/>
        <v>0</v>
      </c>
      <c r="V1828" s="29">
        <f t="shared" si="242"/>
        <v>0</v>
      </c>
      <c r="Y1828" s="7"/>
      <c r="AD1828" s="39">
        <f>B1828+AA1828+AB1828</f>
        <v>0</v>
      </c>
    </row>
    <row r="1829" spans="1:30" hidden="1" x14ac:dyDescent="0.2">
      <c r="A1829" s="6" t="s">
        <v>2334</v>
      </c>
      <c r="B1829" s="2">
        <f t="shared" si="237"/>
        <v>0</v>
      </c>
      <c r="C1829" s="29">
        <f t="shared" si="238"/>
        <v>4</v>
      </c>
      <c r="D1829" s="4" t="s">
        <v>20</v>
      </c>
      <c r="E1829" s="5" t="s">
        <v>2306</v>
      </c>
      <c r="F1829" s="29">
        <v>1999</v>
      </c>
      <c r="L1829" s="29">
        <f t="shared" si="239"/>
        <v>0</v>
      </c>
      <c r="N1829" s="29">
        <f t="shared" si="240"/>
        <v>0</v>
      </c>
      <c r="R1829" s="29">
        <f t="shared" si="241"/>
        <v>0</v>
      </c>
      <c r="V1829" s="29">
        <f t="shared" si="242"/>
        <v>0</v>
      </c>
      <c r="Y1829" s="7"/>
      <c r="AD1829" s="39">
        <f>B1829+AA1829+AB1829</f>
        <v>0</v>
      </c>
    </row>
    <row r="1830" spans="1:30" hidden="1" x14ac:dyDescent="0.2">
      <c r="A1830" s="6" t="s">
        <v>1612</v>
      </c>
      <c r="B1830" s="2">
        <f t="shared" si="237"/>
        <v>0</v>
      </c>
      <c r="C1830" s="29">
        <f t="shared" si="238"/>
        <v>4</v>
      </c>
      <c r="L1830" s="29">
        <f t="shared" si="239"/>
        <v>0</v>
      </c>
      <c r="N1830" s="29">
        <f t="shared" si="240"/>
        <v>0</v>
      </c>
      <c r="R1830" s="29">
        <f t="shared" si="241"/>
        <v>0</v>
      </c>
      <c r="V1830" s="29">
        <f t="shared" si="242"/>
        <v>0</v>
      </c>
      <c r="Y1830" s="7"/>
    </row>
    <row r="1831" spans="1:30" hidden="1" x14ac:dyDescent="0.2">
      <c r="A1831" s="6" t="s">
        <v>1613</v>
      </c>
      <c r="B1831" s="2">
        <f t="shared" si="237"/>
        <v>0</v>
      </c>
      <c r="C1831" s="29">
        <f t="shared" si="238"/>
        <v>4</v>
      </c>
      <c r="L1831" s="29">
        <f t="shared" si="239"/>
        <v>0</v>
      </c>
      <c r="N1831" s="29">
        <f t="shared" si="240"/>
        <v>0</v>
      </c>
      <c r="R1831" s="29">
        <f t="shared" si="241"/>
        <v>0</v>
      </c>
      <c r="V1831" s="29">
        <f t="shared" si="242"/>
        <v>0</v>
      </c>
      <c r="Y1831" s="7"/>
    </row>
    <row r="1832" spans="1:30" hidden="1" x14ac:dyDescent="0.2">
      <c r="A1832" s="6" t="s">
        <v>1614</v>
      </c>
      <c r="B1832" s="2">
        <f t="shared" ref="B1832:B1886" si="243">+L1832+N1832+R1832+V1832+X1832</f>
        <v>0</v>
      </c>
      <c r="C1832" s="29">
        <f t="shared" ref="C1832:C1886" si="244">RANK(B1832,B$1819:B$2018,0)</f>
        <v>4</v>
      </c>
      <c r="L1832" s="29">
        <f t="shared" ref="L1832:L1886" si="245">IF(AND(I1832&lt;1,J1832&lt;1,K1832&lt;1),0,IF(250+((150-(I1832*60+J1832))*2)&lt;0,0,IF(K1832&lt;50,250+((150-(I1832*60+J1832))*2),IF(K1832&gt;49,250+((150-(I1832*60+J1832))*2)-1,250+((150-(I1832*60+J1832))*2)))))</f>
        <v>0</v>
      </c>
      <c r="N1832" s="29">
        <f t="shared" ref="N1832:N1886" si="246">IF(M1832&lt;89,0,250+((M1832-172)*3))</f>
        <v>0</v>
      </c>
      <c r="R1832" s="29">
        <f t="shared" ref="R1832:R1886" si="247">IF(AND(O1832&lt;1,P1832&lt;1,Q1832&lt;1),0,IF(250+((680-(O1832*60+P1832))*1)&lt;0,0,250+((680-(O1832*60+P1832))*1)))</f>
        <v>0</v>
      </c>
      <c r="V1832" s="29">
        <f t="shared" ref="V1832:V1886" si="248">IF(AND(S1832&lt;1,T1832&lt;1,U1832&lt;1),0,IF(500+((800-(S1832*60+T1832))*1)&lt;0,0,500+((800-(S1832*60+T1832))*1)))</f>
        <v>0</v>
      </c>
      <c r="W1832"/>
      <c r="X1832"/>
      <c r="Y1832" s="7"/>
      <c r="Z1832"/>
      <c r="AA1832" s="35"/>
    </row>
    <row r="1833" spans="1:30" hidden="1" x14ac:dyDescent="0.2">
      <c r="A1833" s="6" t="s">
        <v>1615</v>
      </c>
      <c r="B1833" s="2">
        <f t="shared" si="243"/>
        <v>0</v>
      </c>
      <c r="C1833" s="29">
        <f t="shared" si="244"/>
        <v>4</v>
      </c>
      <c r="L1833" s="29">
        <f t="shared" si="245"/>
        <v>0</v>
      </c>
      <c r="N1833" s="29">
        <f t="shared" si="246"/>
        <v>0</v>
      </c>
      <c r="R1833" s="29">
        <f t="shared" si="247"/>
        <v>0</v>
      </c>
      <c r="V1833" s="29">
        <f t="shared" si="248"/>
        <v>0</v>
      </c>
      <c r="W1833"/>
      <c r="X1833"/>
      <c r="Y1833" s="7"/>
      <c r="Z1833"/>
      <c r="AA1833" s="35"/>
    </row>
    <row r="1834" spans="1:30" hidden="1" x14ac:dyDescent="0.2">
      <c r="A1834" s="6" t="s">
        <v>1616</v>
      </c>
      <c r="B1834" s="2">
        <f t="shared" si="243"/>
        <v>0</v>
      </c>
      <c r="C1834" s="29">
        <f t="shared" si="244"/>
        <v>4</v>
      </c>
      <c r="L1834" s="29">
        <f t="shared" si="245"/>
        <v>0</v>
      </c>
      <c r="N1834" s="29">
        <f t="shared" si="246"/>
        <v>0</v>
      </c>
      <c r="R1834" s="29">
        <f t="shared" si="247"/>
        <v>0</v>
      </c>
      <c r="V1834" s="29">
        <f t="shared" si="248"/>
        <v>0</v>
      </c>
      <c r="W1834"/>
      <c r="X1834"/>
      <c r="Y1834" s="7"/>
      <c r="Z1834"/>
      <c r="AA1834" s="35"/>
    </row>
    <row r="1835" spans="1:30" hidden="1" x14ac:dyDescent="0.2">
      <c r="A1835" s="6" t="s">
        <v>1617</v>
      </c>
      <c r="B1835" s="2">
        <f t="shared" si="243"/>
        <v>0</v>
      </c>
      <c r="C1835" s="29">
        <f t="shared" si="244"/>
        <v>4</v>
      </c>
      <c r="L1835" s="29">
        <f t="shared" si="245"/>
        <v>0</v>
      </c>
      <c r="N1835" s="29">
        <f t="shared" si="246"/>
        <v>0</v>
      </c>
      <c r="R1835" s="29">
        <f t="shared" si="247"/>
        <v>0</v>
      </c>
      <c r="V1835" s="29">
        <f t="shared" si="248"/>
        <v>0</v>
      </c>
      <c r="W1835"/>
      <c r="X1835"/>
      <c r="Y1835" s="7"/>
      <c r="Z1835"/>
      <c r="AA1835" s="35"/>
    </row>
    <row r="1836" spans="1:30" hidden="1" x14ac:dyDescent="0.2">
      <c r="A1836" s="6" t="s">
        <v>1618</v>
      </c>
      <c r="B1836" s="2">
        <f t="shared" si="243"/>
        <v>0</v>
      </c>
      <c r="C1836" s="29">
        <f t="shared" si="244"/>
        <v>4</v>
      </c>
      <c r="L1836" s="29">
        <f t="shared" si="245"/>
        <v>0</v>
      </c>
      <c r="N1836" s="29">
        <f t="shared" si="246"/>
        <v>0</v>
      </c>
      <c r="R1836" s="29">
        <f t="shared" si="247"/>
        <v>0</v>
      </c>
      <c r="V1836" s="29">
        <f t="shared" si="248"/>
        <v>0</v>
      </c>
      <c r="W1836"/>
      <c r="X1836"/>
      <c r="Y1836" s="7"/>
      <c r="Z1836"/>
      <c r="AA1836" s="35"/>
    </row>
    <row r="1837" spans="1:30" hidden="1" x14ac:dyDescent="0.2">
      <c r="A1837" s="6" t="s">
        <v>1619</v>
      </c>
      <c r="B1837" s="2">
        <f t="shared" si="243"/>
        <v>0</v>
      </c>
      <c r="C1837" s="29">
        <f t="shared" si="244"/>
        <v>4</v>
      </c>
      <c r="L1837" s="29">
        <f t="shared" si="245"/>
        <v>0</v>
      </c>
      <c r="N1837" s="29">
        <f t="shared" si="246"/>
        <v>0</v>
      </c>
      <c r="R1837" s="29">
        <f t="shared" si="247"/>
        <v>0</v>
      </c>
      <c r="V1837" s="29">
        <f t="shared" si="248"/>
        <v>0</v>
      </c>
      <c r="W1837"/>
      <c r="X1837"/>
      <c r="Y1837" s="7"/>
      <c r="Z1837"/>
      <c r="AA1837" s="35"/>
    </row>
    <row r="1838" spans="1:30" hidden="1" x14ac:dyDescent="0.2">
      <c r="A1838" s="6" t="s">
        <v>1620</v>
      </c>
      <c r="B1838" s="2">
        <f t="shared" si="243"/>
        <v>0</v>
      </c>
      <c r="C1838" s="29">
        <f t="shared" si="244"/>
        <v>4</v>
      </c>
      <c r="L1838" s="29">
        <f t="shared" si="245"/>
        <v>0</v>
      </c>
      <c r="N1838" s="29">
        <f t="shared" si="246"/>
        <v>0</v>
      </c>
      <c r="R1838" s="29">
        <f t="shared" si="247"/>
        <v>0</v>
      </c>
      <c r="V1838" s="29">
        <f t="shared" si="248"/>
        <v>0</v>
      </c>
      <c r="W1838"/>
      <c r="X1838"/>
      <c r="Y1838" s="7"/>
      <c r="Z1838"/>
      <c r="AA1838" s="35"/>
    </row>
    <row r="1839" spans="1:30" hidden="1" x14ac:dyDescent="0.2">
      <c r="A1839" s="6" t="s">
        <v>1621</v>
      </c>
      <c r="B1839" s="2">
        <f t="shared" si="243"/>
        <v>0</v>
      </c>
      <c r="C1839" s="29">
        <f t="shared" si="244"/>
        <v>4</v>
      </c>
      <c r="L1839" s="29">
        <f t="shared" si="245"/>
        <v>0</v>
      </c>
      <c r="N1839" s="29">
        <f t="shared" si="246"/>
        <v>0</v>
      </c>
      <c r="R1839" s="29">
        <f t="shared" si="247"/>
        <v>0</v>
      </c>
      <c r="V1839" s="29">
        <f t="shared" si="248"/>
        <v>0</v>
      </c>
      <c r="W1839"/>
      <c r="X1839"/>
      <c r="Y1839" s="7"/>
      <c r="Z1839"/>
      <c r="AA1839" s="35"/>
    </row>
    <row r="1840" spans="1:30" hidden="1" x14ac:dyDescent="0.2">
      <c r="A1840" s="6" t="s">
        <v>1622</v>
      </c>
      <c r="B1840" s="2">
        <f t="shared" si="243"/>
        <v>0</v>
      </c>
      <c r="C1840" s="29">
        <f t="shared" si="244"/>
        <v>4</v>
      </c>
      <c r="L1840" s="29">
        <f t="shared" si="245"/>
        <v>0</v>
      </c>
      <c r="N1840" s="29">
        <f t="shared" si="246"/>
        <v>0</v>
      </c>
      <c r="R1840" s="29">
        <f t="shared" si="247"/>
        <v>0</v>
      </c>
      <c r="V1840" s="29">
        <f t="shared" si="248"/>
        <v>0</v>
      </c>
      <c r="W1840"/>
      <c r="X1840"/>
      <c r="Y1840" s="7"/>
      <c r="Z1840"/>
      <c r="AA1840" s="35"/>
    </row>
    <row r="1841" spans="1:27" hidden="1" x14ac:dyDescent="0.2">
      <c r="A1841" s="6" t="s">
        <v>1623</v>
      </c>
      <c r="B1841" s="2">
        <f t="shared" si="243"/>
        <v>0</v>
      </c>
      <c r="C1841" s="29">
        <f t="shared" si="244"/>
        <v>4</v>
      </c>
      <c r="L1841" s="29">
        <f t="shared" si="245"/>
        <v>0</v>
      </c>
      <c r="N1841" s="29">
        <f t="shared" si="246"/>
        <v>0</v>
      </c>
      <c r="R1841" s="29">
        <f t="shared" si="247"/>
        <v>0</v>
      </c>
      <c r="V1841" s="29">
        <f t="shared" si="248"/>
        <v>0</v>
      </c>
      <c r="W1841"/>
      <c r="X1841"/>
      <c r="Y1841" s="7"/>
      <c r="Z1841"/>
      <c r="AA1841" s="35"/>
    </row>
    <row r="1842" spans="1:27" hidden="1" x14ac:dyDescent="0.2">
      <c r="A1842" s="6" t="s">
        <v>1624</v>
      </c>
      <c r="B1842" s="2">
        <f t="shared" si="243"/>
        <v>0</v>
      </c>
      <c r="C1842" s="29">
        <f t="shared" si="244"/>
        <v>4</v>
      </c>
      <c r="L1842" s="29">
        <f t="shared" si="245"/>
        <v>0</v>
      </c>
      <c r="N1842" s="29">
        <f t="shared" si="246"/>
        <v>0</v>
      </c>
      <c r="R1842" s="29">
        <f t="shared" si="247"/>
        <v>0</v>
      </c>
      <c r="V1842" s="29">
        <f t="shared" si="248"/>
        <v>0</v>
      </c>
      <c r="W1842"/>
      <c r="X1842"/>
      <c r="Y1842" s="7"/>
      <c r="Z1842"/>
      <c r="AA1842" s="35"/>
    </row>
    <row r="1843" spans="1:27" hidden="1" x14ac:dyDescent="0.2">
      <c r="A1843" s="6" t="s">
        <v>1625</v>
      </c>
      <c r="B1843" s="2">
        <f t="shared" si="243"/>
        <v>0</v>
      </c>
      <c r="C1843" s="29">
        <f t="shared" si="244"/>
        <v>4</v>
      </c>
      <c r="L1843" s="29">
        <f t="shared" si="245"/>
        <v>0</v>
      </c>
      <c r="N1843" s="29">
        <f t="shared" si="246"/>
        <v>0</v>
      </c>
      <c r="R1843" s="29">
        <f t="shared" si="247"/>
        <v>0</v>
      </c>
      <c r="V1843" s="29">
        <f t="shared" si="248"/>
        <v>0</v>
      </c>
      <c r="W1843"/>
      <c r="X1843"/>
      <c r="Y1843" s="7"/>
      <c r="Z1843"/>
      <c r="AA1843" s="35"/>
    </row>
    <row r="1844" spans="1:27" hidden="1" x14ac:dyDescent="0.2">
      <c r="A1844" s="6" t="s">
        <v>1626</v>
      </c>
      <c r="B1844" s="2">
        <f t="shared" si="243"/>
        <v>0</v>
      </c>
      <c r="C1844" s="29">
        <f t="shared" si="244"/>
        <v>4</v>
      </c>
      <c r="L1844" s="29">
        <f t="shared" si="245"/>
        <v>0</v>
      </c>
      <c r="N1844" s="29">
        <f t="shared" si="246"/>
        <v>0</v>
      </c>
      <c r="R1844" s="29">
        <f t="shared" si="247"/>
        <v>0</v>
      </c>
      <c r="V1844" s="29">
        <f t="shared" si="248"/>
        <v>0</v>
      </c>
      <c r="W1844"/>
      <c r="X1844"/>
      <c r="Y1844" s="7"/>
      <c r="Z1844"/>
      <c r="AA1844" s="35"/>
    </row>
    <row r="1845" spans="1:27" hidden="1" x14ac:dyDescent="0.2">
      <c r="A1845" s="6" t="s">
        <v>1627</v>
      </c>
      <c r="B1845" s="2">
        <f t="shared" si="243"/>
        <v>0</v>
      </c>
      <c r="C1845" s="29">
        <f t="shared" si="244"/>
        <v>4</v>
      </c>
      <c r="L1845" s="29">
        <f t="shared" si="245"/>
        <v>0</v>
      </c>
      <c r="N1845" s="29">
        <f t="shared" si="246"/>
        <v>0</v>
      </c>
      <c r="R1845" s="29">
        <f t="shared" si="247"/>
        <v>0</v>
      </c>
      <c r="V1845" s="29">
        <f t="shared" si="248"/>
        <v>0</v>
      </c>
      <c r="W1845"/>
      <c r="X1845"/>
      <c r="Y1845" s="7"/>
      <c r="Z1845"/>
      <c r="AA1845" s="35"/>
    </row>
    <row r="1846" spans="1:27" hidden="1" x14ac:dyDescent="0.2">
      <c r="A1846" s="6" t="s">
        <v>1628</v>
      </c>
      <c r="B1846" s="2">
        <f t="shared" si="243"/>
        <v>0</v>
      </c>
      <c r="C1846" s="29">
        <f t="shared" si="244"/>
        <v>4</v>
      </c>
      <c r="L1846" s="29">
        <f t="shared" si="245"/>
        <v>0</v>
      </c>
      <c r="N1846" s="29">
        <f t="shared" si="246"/>
        <v>0</v>
      </c>
      <c r="R1846" s="29">
        <f t="shared" si="247"/>
        <v>0</v>
      </c>
      <c r="V1846" s="29">
        <f t="shared" si="248"/>
        <v>0</v>
      </c>
      <c r="W1846"/>
      <c r="X1846"/>
      <c r="Y1846" s="7"/>
      <c r="Z1846"/>
      <c r="AA1846" s="35"/>
    </row>
    <row r="1847" spans="1:27" hidden="1" x14ac:dyDescent="0.2">
      <c r="A1847" s="6" t="s">
        <v>1629</v>
      </c>
      <c r="B1847" s="2">
        <f t="shared" si="243"/>
        <v>0</v>
      </c>
      <c r="C1847" s="29">
        <f t="shared" si="244"/>
        <v>4</v>
      </c>
      <c r="L1847" s="29">
        <f t="shared" si="245"/>
        <v>0</v>
      </c>
      <c r="N1847" s="29">
        <f t="shared" si="246"/>
        <v>0</v>
      </c>
      <c r="R1847" s="29">
        <f t="shared" si="247"/>
        <v>0</v>
      </c>
      <c r="V1847" s="29">
        <f t="shared" si="248"/>
        <v>0</v>
      </c>
      <c r="W1847"/>
      <c r="X1847"/>
      <c r="Y1847" s="7"/>
      <c r="Z1847"/>
      <c r="AA1847" s="35"/>
    </row>
    <row r="1848" spans="1:27" hidden="1" x14ac:dyDescent="0.2">
      <c r="A1848" s="6" t="s">
        <v>1630</v>
      </c>
      <c r="B1848" s="2">
        <f t="shared" si="243"/>
        <v>0</v>
      </c>
      <c r="C1848" s="29">
        <f t="shared" si="244"/>
        <v>4</v>
      </c>
      <c r="L1848" s="29">
        <f t="shared" si="245"/>
        <v>0</v>
      </c>
      <c r="N1848" s="29">
        <f t="shared" si="246"/>
        <v>0</v>
      </c>
      <c r="R1848" s="29">
        <f t="shared" si="247"/>
        <v>0</v>
      </c>
      <c r="V1848" s="29">
        <f t="shared" si="248"/>
        <v>0</v>
      </c>
      <c r="W1848"/>
      <c r="X1848"/>
      <c r="Y1848" s="7"/>
      <c r="Z1848"/>
      <c r="AA1848" s="35"/>
    </row>
    <row r="1849" spans="1:27" hidden="1" x14ac:dyDescent="0.2">
      <c r="A1849" s="6" t="s">
        <v>1631</v>
      </c>
      <c r="B1849" s="2">
        <f t="shared" si="243"/>
        <v>0</v>
      </c>
      <c r="C1849" s="29">
        <f t="shared" si="244"/>
        <v>4</v>
      </c>
      <c r="L1849" s="29">
        <f t="shared" si="245"/>
        <v>0</v>
      </c>
      <c r="N1849" s="29">
        <f t="shared" si="246"/>
        <v>0</v>
      </c>
      <c r="R1849" s="29">
        <f t="shared" si="247"/>
        <v>0</v>
      </c>
      <c r="V1849" s="29">
        <f t="shared" si="248"/>
        <v>0</v>
      </c>
      <c r="W1849"/>
      <c r="X1849"/>
      <c r="Y1849" s="7"/>
      <c r="Z1849"/>
      <c r="AA1849" s="35"/>
    </row>
    <row r="1850" spans="1:27" hidden="1" x14ac:dyDescent="0.2">
      <c r="A1850" s="6" t="s">
        <v>1632</v>
      </c>
      <c r="B1850" s="2">
        <f t="shared" si="243"/>
        <v>0</v>
      </c>
      <c r="C1850" s="29">
        <f t="shared" si="244"/>
        <v>4</v>
      </c>
      <c r="L1850" s="29">
        <f t="shared" si="245"/>
        <v>0</v>
      </c>
      <c r="N1850" s="29">
        <f t="shared" si="246"/>
        <v>0</v>
      </c>
      <c r="R1850" s="29">
        <f t="shared" si="247"/>
        <v>0</v>
      </c>
      <c r="V1850" s="29">
        <f t="shared" si="248"/>
        <v>0</v>
      </c>
      <c r="W1850"/>
      <c r="X1850"/>
      <c r="Y1850" s="7"/>
      <c r="Z1850"/>
      <c r="AA1850" s="35"/>
    </row>
    <row r="1851" spans="1:27" hidden="1" x14ac:dyDescent="0.2">
      <c r="A1851" s="6" t="s">
        <v>1633</v>
      </c>
      <c r="B1851" s="2">
        <f t="shared" si="243"/>
        <v>0</v>
      </c>
      <c r="C1851" s="29">
        <f t="shared" si="244"/>
        <v>4</v>
      </c>
      <c r="L1851" s="29">
        <f t="shared" si="245"/>
        <v>0</v>
      </c>
      <c r="N1851" s="29">
        <f t="shared" si="246"/>
        <v>0</v>
      </c>
      <c r="R1851" s="29">
        <f t="shared" si="247"/>
        <v>0</v>
      </c>
      <c r="V1851" s="29">
        <f t="shared" si="248"/>
        <v>0</v>
      </c>
      <c r="W1851"/>
      <c r="X1851"/>
      <c r="Y1851" s="7"/>
      <c r="Z1851"/>
      <c r="AA1851" s="35"/>
    </row>
    <row r="1852" spans="1:27" hidden="1" x14ac:dyDescent="0.2">
      <c r="A1852" s="6" t="s">
        <v>1634</v>
      </c>
      <c r="B1852" s="2">
        <f t="shared" si="243"/>
        <v>0</v>
      </c>
      <c r="C1852" s="29">
        <f t="shared" si="244"/>
        <v>4</v>
      </c>
      <c r="L1852" s="29">
        <f t="shared" si="245"/>
        <v>0</v>
      </c>
      <c r="N1852" s="29">
        <f t="shared" si="246"/>
        <v>0</v>
      </c>
      <c r="R1852" s="29">
        <f t="shared" si="247"/>
        <v>0</v>
      </c>
      <c r="V1852" s="29">
        <f t="shared" si="248"/>
        <v>0</v>
      </c>
      <c r="W1852"/>
      <c r="X1852"/>
      <c r="Y1852" s="7"/>
      <c r="Z1852"/>
      <c r="AA1852" s="35"/>
    </row>
    <row r="1853" spans="1:27" hidden="1" x14ac:dyDescent="0.2">
      <c r="A1853" s="6" t="s">
        <v>1635</v>
      </c>
      <c r="B1853" s="2">
        <f t="shared" si="243"/>
        <v>0</v>
      </c>
      <c r="C1853" s="29">
        <f t="shared" si="244"/>
        <v>4</v>
      </c>
      <c r="L1853" s="29">
        <f t="shared" si="245"/>
        <v>0</v>
      </c>
      <c r="N1853" s="29">
        <f t="shared" si="246"/>
        <v>0</v>
      </c>
      <c r="R1853" s="29">
        <f t="shared" si="247"/>
        <v>0</v>
      </c>
      <c r="V1853" s="29">
        <f t="shared" si="248"/>
        <v>0</v>
      </c>
      <c r="W1853"/>
      <c r="X1853"/>
      <c r="Y1853" s="7"/>
      <c r="Z1853"/>
      <c r="AA1853" s="35"/>
    </row>
    <row r="1854" spans="1:27" hidden="1" x14ac:dyDescent="0.2">
      <c r="A1854" s="6" t="s">
        <v>1636</v>
      </c>
      <c r="B1854" s="2">
        <f t="shared" si="243"/>
        <v>0</v>
      </c>
      <c r="C1854" s="29">
        <f t="shared" si="244"/>
        <v>4</v>
      </c>
      <c r="L1854" s="29">
        <f t="shared" si="245"/>
        <v>0</v>
      </c>
      <c r="N1854" s="29">
        <f t="shared" si="246"/>
        <v>0</v>
      </c>
      <c r="R1854" s="29">
        <f t="shared" si="247"/>
        <v>0</v>
      </c>
      <c r="V1854" s="29">
        <f t="shared" si="248"/>
        <v>0</v>
      </c>
      <c r="W1854"/>
      <c r="X1854"/>
      <c r="Y1854" s="7"/>
      <c r="Z1854"/>
      <c r="AA1854" s="35"/>
    </row>
    <row r="1855" spans="1:27" hidden="1" x14ac:dyDescent="0.2">
      <c r="A1855" s="6" t="s">
        <v>1637</v>
      </c>
      <c r="B1855" s="2">
        <f t="shared" si="243"/>
        <v>0</v>
      </c>
      <c r="C1855" s="29">
        <f t="shared" si="244"/>
        <v>4</v>
      </c>
      <c r="L1855" s="29">
        <f t="shared" si="245"/>
        <v>0</v>
      </c>
      <c r="N1855" s="29">
        <f t="shared" si="246"/>
        <v>0</v>
      </c>
      <c r="R1855" s="29">
        <f t="shared" si="247"/>
        <v>0</v>
      </c>
      <c r="V1855" s="29">
        <f t="shared" si="248"/>
        <v>0</v>
      </c>
      <c r="W1855"/>
      <c r="X1855"/>
      <c r="Y1855" s="7"/>
      <c r="Z1855"/>
      <c r="AA1855" s="35"/>
    </row>
    <row r="1856" spans="1:27" hidden="1" x14ac:dyDescent="0.2">
      <c r="A1856" s="6" t="s">
        <v>1638</v>
      </c>
      <c r="B1856" s="2">
        <f t="shared" si="243"/>
        <v>0</v>
      </c>
      <c r="C1856" s="29">
        <f t="shared" si="244"/>
        <v>4</v>
      </c>
      <c r="L1856" s="29">
        <f t="shared" si="245"/>
        <v>0</v>
      </c>
      <c r="N1856" s="29">
        <f t="shared" si="246"/>
        <v>0</v>
      </c>
      <c r="R1856" s="29">
        <f t="shared" si="247"/>
        <v>0</v>
      </c>
      <c r="V1856" s="29">
        <f t="shared" si="248"/>
        <v>0</v>
      </c>
      <c r="W1856"/>
      <c r="X1856"/>
      <c r="Y1856" s="7"/>
      <c r="Z1856"/>
      <c r="AA1856" s="35"/>
    </row>
    <row r="1857" spans="1:27" hidden="1" x14ac:dyDescent="0.2">
      <c r="A1857" s="6" t="s">
        <v>1639</v>
      </c>
      <c r="B1857" s="2">
        <f t="shared" si="243"/>
        <v>0</v>
      </c>
      <c r="C1857" s="29">
        <f t="shared" si="244"/>
        <v>4</v>
      </c>
      <c r="L1857" s="29">
        <f t="shared" si="245"/>
        <v>0</v>
      </c>
      <c r="N1857" s="29">
        <f t="shared" si="246"/>
        <v>0</v>
      </c>
      <c r="R1857" s="29">
        <f t="shared" si="247"/>
        <v>0</v>
      </c>
      <c r="V1857" s="29">
        <f t="shared" si="248"/>
        <v>0</v>
      </c>
      <c r="W1857"/>
      <c r="X1857"/>
      <c r="Y1857" s="7"/>
      <c r="Z1857"/>
      <c r="AA1857" s="35"/>
    </row>
    <row r="1858" spans="1:27" hidden="1" x14ac:dyDescent="0.2">
      <c r="A1858" s="6" t="s">
        <v>1640</v>
      </c>
      <c r="B1858" s="2">
        <f t="shared" si="243"/>
        <v>0</v>
      </c>
      <c r="C1858" s="29">
        <f t="shared" si="244"/>
        <v>4</v>
      </c>
      <c r="L1858" s="29">
        <f t="shared" si="245"/>
        <v>0</v>
      </c>
      <c r="N1858" s="29">
        <f t="shared" si="246"/>
        <v>0</v>
      </c>
      <c r="R1858" s="29">
        <f t="shared" si="247"/>
        <v>0</v>
      </c>
      <c r="V1858" s="29">
        <f t="shared" si="248"/>
        <v>0</v>
      </c>
      <c r="W1858"/>
      <c r="X1858"/>
      <c r="Y1858" s="7"/>
      <c r="Z1858"/>
      <c r="AA1858" s="35"/>
    </row>
    <row r="1859" spans="1:27" hidden="1" x14ac:dyDescent="0.2">
      <c r="A1859" s="6" t="s">
        <v>1641</v>
      </c>
      <c r="B1859" s="2">
        <f t="shared" si="243"/>
        <v>0</v>
      </c>
      <c r="C1859" s="29">
        <f t="shared" si="244"/>
        <v>4</v>
      </c>
      <c r="L1859" s="29">
        <f t="shared" si="245"/>
        <v>0</v>
      </c>
      <c r="N1859" s="29">
        <f t="shared" si="246"/>
        <v>0</v>
      </c>
      <c r="R1859" s="29">
        <f t="shared" si="247"/>
        <v>0</v>
      </c>
      <c r="V1859" s="29">
        <f t="shared" si="248"/>
        <v>0</v>
      </c>
      <c r="W1859"/>
      <c r="X1859"/>
      <c r="Y1859" s="7"/>
      <c r="Z1859"/>
      <c r="AA1859" s="35"/>
    </row>
    <row r="1860" spans="1:27" hidden="1" x14ac:dyDescent="0.2">
      <c r="A1860" s="6" t="s">
        <v>1642</v>
      </c>
      <c r="B1860" s="2">
        <f t="shared" si="243"/>
        <v>0</v>
      </c>
      <c r="C1860" s="29">
        <f t="shared" si="244"/>
        <v>4</v>
      </c>
      <c r="L1860" s="29">
        <f t="shared" si="245"/>
        <v>0</v>
      </c>
      <c r="N1860" s="29">
        <f t="shared" si="246"/>
        <v>0</v>
      </c>
      <c r="R1860" s="29">
        <f t="shared" si="247"/>
        <v>0</v>
      </c>
      <c r="V1860" s="29">
        <f t="shared" si="248"/>
        <v>0</v>
      </c>
      <c r="W1860"/>
      <c r="X1860"/>
      <c r="Y1860" s="7"/>
      <c r="Z1860"/>
      <c r="AA1860" s="35"/>
    </row>
    <row r="1861" spans="1:27" hidden="1" x14ac:dyDescent="0.2">
      <c r="A1861" s="6" t="s">
        <v>1643</v>
      </c>
      <c r="B1861" s="2">
        <f t="shared" si="243"/>
        <v>0</v>
      </c>
      <c r="C1861" s="29">
        <f t="shared" si="244"/>
        <v>4</v>
      </c>
      <c r="L1861" s="29">
        <f t="shared" si="245"/>
        <v>0</v>
      </c>
      <c r="N1861" s="29">
        <f t="shared" si="246"/>
        <v>0</v>
      </c>
      <c r="R1861" s="29">
        <f t="shared" si="247"/>
        <v>0</v>
      </c>
      <c r="V1861" s="29">
        <f t="shared" si="248"/>
        <v>0</v>
      </c>
      <c r="W1861"/>
      <c r="X1861"/>
      <c r="Y1861" s="7"/>
      <c r="Z1861"/>
      <c r="AA1861" s="35"/>
    </row>
    <row r="1862" spans="1:27" hidden="1" x14ac:dyDescent="0.2">
      <c r="A1862" s="6" t="s">
        <v>1644</v>
      </c>
      <c r="B1862" s="2">
        <f t="shared" si="243"/>
        <v>0</v>
      </c>
      <c r="C1862" s="29">
        <f t="shared" si="244"/>
        <v>4</v>
      </c>
      <c r="L1862" s="29">
        <f t="shared" si="245"/>
        <v>0</v>
      </c>
      <c r="N1862" s="29">
        <f t="shared" si="246"/>
        <v>0</v>
      </c>
      <c r="R1862" s="29">
        <f t="shared" si="247"/>
        <v>0</v>
      </c>
      <c r="V1862" s="29">
        <f t="shared" si="248"/>
        <v>0</v>
      </c>
      <c r="W1862"/>
      <c r="X1862"/>
      <c r="Y1862" s="7"/>
      <c r="Z1862"/>
      <c r="AA1862" s="35"/>
    </row>
    <row r="1863" spans="1:27" hidden="1" x14ac:dyDescent="0.2">
      <c r="A1863" s="6" t="s">
        <v>1645</v>
      </c>
      <c r="B1863" s="2">
        <f t="shared" si="243"/>
        <v>0</v>
      </c>
      <c r="C1863" s="29">
        <f t="shared" si="244"/>
        <v>4</v>
      </c>
      <c r="L1863" s="29">
        <f t="shared" si="245"/>
        <v>0</v>
      </c>
      <c r="N1863" s="29">
        <f t="shared" si="246"/>
        <v>0</v>
      </c>
      <c r="R1863" s="29">
        <f t="shared" si="247"/>
        <v>0</v>
      </c>
      <c r="V1863" s="29">
        <f t="shared" si="248"/>
        <v>0</v>
      </c>
      <c r="W1863"/>
      <c r="X1863"/>
      <c r="Y1863" s="7"/>
      <c r="Z1863"/>
      <c r="AA1863" s="35"/>
    </row>
    <row r="1864" spans="1:27" hidden="1" x14ac:dyDescent="0.2">
      <c r="A1864" s="6" t="s">
        <v>1646</v>
      </c>
      <c r="B1864" s="2">
        <f t="shared" si="243"/>
        <v>0</v>
      </c>
      <c r="C1864" s="29">
        <f t="shared" si="244"/>
        <v>4</v>
      </c>
      <c r="L1864" s="29">
        <f t="shared" si="245"/>
        <v>0</v>
      </c>
      <c r="N1864" s="29">
        <f t="shared" si="246"/>
        <v>0</v>
      </c>
      <c r="R1864" s="29">
        <f t="shared" si="247"/>
        <v>0</v>
      </c>
      <c r="V1864" s="29">
        <f t="shared" si="248"/>
        <v>0</v>
      </c>
      <c r="W1864"/>
      <c r="X1864"/>
      <c r="Y1864" s="7"/>
      <c r="Z1864"/>
      <c r="AA1864" s="35"/>
    </row>
    <row r="1865" spans="1:27" hidden="1" x14ac:dyDescent="0.2">
      <c r="A1865" s="6" t="s">
        <v>1647</v>
      </c>
      <c r="B1865" s="2">
        <f t="shared" si="243"/>
        <v>0</v>
      </c>
      <c r="C1865" s="29">
        <f t="shared" si="244"/>
        <v>4</v>
      </c>
      <c r="L1865" s="29">
        <f t="shared" si="245"/>
        <v>0</v>
      </c>
      <c r="N1865" s="29">
        <f t="shared" si="246"/>
        <v>0</v>
      </c>
      <c r="R1865" s="29">
        <f t="shared" si="247"/>
        <v>0</v>
      </c>
      <c r="V1865" s="29">
        <f t="shared" si="248"/>
        <v>0</v>
      </c>
      <c r="W1865"/>
      <c r="X1865"/>
      <c r="Y1865" s="7"/>
      <c r="Z1865"/>
      <c r="AA1865" s="35"/>
    </row>
    <row r="1866" spans="1:27" hidden="1" x14ac:dyDescent="0.2">
      <c r="A1866" s="6" t="s">
        <v>1648</v>
      </c>
      <c r="B1866" s="2">
        <f t="shared" si="243"/>
        <v>0</v>
      </c>
      <c r="C1866" s="29">
        <f t="shared" si="244"/>
        <v>4</v>
      </c>
      <c r="L1866" s="29">
        <f t="shared" si="245"/>
        <v>0</v>
      </c>
      <c r="N1866" s="29">
        <f t="shared" si="246"/>
        <v>0</v>
      </c>
      <c r="R1866" s="29">
        <f t="shared" si="247"/>
        <v>0</v>
      </c>
      <c r="V1866" s="29">
        <f t="shared" si="248"/>
        <v>0</v>
      </c>
      <c r="W1866"/>
      <c r="X1866"/>
      <c r="Y1866" s="7"/>
      <c r="Z1866"/>
      <c r="AA1866" s="35"/>
    </row>
    <row r="1867" spans="1:27" hidden="1" x14ac:dyDescent="0.2">
      <c r="A1867" s="6" t="s">
        <v>1649</v>
      </c>
      <c r="B1867" s="2">
        <f t="shared" si="243"/>
        <v>0</v>
      </c>
      <c r="C1867" s="29">
        <f t="shared" si="244"/>
        <v>4</v>
      </c>
      <c r="L1867" s="29">
        <f t="shared" si="245"/>
        <v>0</v>
      </c>
      <c r="N1867" s="29">
        <f t="shared" si="246"/>
        <v>0</v>
      </c>
      <c r="R1867" s="29">
        <f t="shared" si="247"/>
        <v>0</v>
      </c>
      <c r="V1867" s="29">
        <f t="shared" si="248"/>
        <v>0</v>
      </c>
      <c r="W1867"/>
      <c r="X1867"/>
      <c r="Y1867" s="7"/>
      <c r="Z1867"/>
      <c r="AA1867" s="35"/>
    </row>
    <row r="1868" spans="1:27" hidden="1" x14ac:dyDescent="0.2">
      <c r="A1868" s="6" t="s">
        <v>1650</v>
      </c>
      <c r="B1868" s="2">
        <f t="shared" si="243"/>
        <v>0</v>
      </c>
      <c r="C1868" s="29">
        <f t="shared" si="244"/>
        <v>4</v>
      </c>
      <c r="L1868" s="29">
        <f t="shared" si="245"/>
        <v>0</v>
      </c>
      <c r="N1868" s="29">
        <f t="shared" si="246"/>
        <v>0</v>
      </c>
      <c r="R1868" s="29">
        <f t="shared" si="247"/>
        <v>0</v>
      </c>
      <c r="V1868" s="29">
        <f t="shared" si="248"/>
        <v>0</v>
      </c>
      <c r="W1868"/>
      <c r="X1868"/>
      <c r="Y1868" s="7"/>
      <c r="Z1868"/>
      <c r="AA1868" s="35"/>
    </row>
    <row r="1869" spans="1:27" hidden="1" x14ac:dyDescent="0.2">
      <c r="A1869" s="6" t="s">
        <v>1651</v>
      </c>
      <c r="B1869" s="2">
        <f t="shared" si="243"/>
        <v>0</v>
      </c>
      <c r="C1869" s="29">
        <f t="shared" si="244"/>
        <v>4</v>
      </c>
      <c r="L1869" s="29">
        <f t="shared" si="245"/>
        <v>0</v>
      </c>
      <c r="N1869" s="29">
        <f t="shared" si="246"/>
        <v>0</v>
      </c>
      <c r="R1869" s="29">
        <f t="shared" si="247"/>
        <v>0</v>
      </c>
      <c r="V1869" s="29">
        <f t="shared" si="248"/>
        <v>0</v>
      </c>
      <c r="W1869"/>
      <c r="X1869"/>
      <c r="Y1869" s="7"/>
      <c r="Z1869"/>
      <c r="AA1869" s="35"/>
    </row>
    <row r="1870" spans="1:27" hidden="1" x14ac:dyDescent="0.2">
      <c r="A1870" s="6" t="s">
        <v>1652</v>
      </c>
      <c r="B1870" s="2">
        <f t="shared" si="243"/>
        <v>0</v>
      </c>
      <c r="C1870" s="29">
        <f t="shared" si="244"/>
        <v>4</v>
      </c>
      <c r="L1870" s="29">
        <f t="shared" si="245"/>
        <v>0</v>
      </c>
      <c r="N1870" s="29">
        <f t="shared" si="246"/>
        <v>0</v>
      </c>
      <c r="R1870" s="29">
        <f t="shared" si="247"/>
        <v>0</v>
      </c>
      <c r="V1870" s="29">
        <f t="shared" si="248"/>
        <v>0</v>
      </c>
      <c r="W1870"/>
      <c r="X1870"/>
      <c r="Y1870" s="7"/>
      <c r="Z1870"/>
      <c r="AA1870" s="35"/>
    </row>
    <row r="1871" spans="1:27" hidden="1" x14ac:dyDescent="0.2">
      <c r="A1871" s="6" t="s">
        <v>1653</v>
      </c>
      <c r="B1871" s="2">
        <f t="shared" si="243"/>
        <v>0</v>
      </c>
      <c r="C1871" s="29">
        <f t="shared" si="244"/>
        <v>4</v>
      </c>
      <c r="L1871" s="29">
        <f t="shared" si="245"/>
        <v>0</v>
      </c>
      <c r="N1871" s="29">
        <f t="shared" si="246"/>
        <v>0</v>
      </c>
      <c r="R1871" s="29">
        <f t="shared" si="247"/>
        <v>0</v>
      </c>
      <c r="V1871" s="29">
        <f t="shared" si="248"/>
        <v>0</v>
      </c>
      <c r="W1871"/>
      <c r="X1871"/>
      <c r="Y1871" s="7"/>
      <c r="Z1871"/>
      <c r="AA1871" s="35"/>
    </row>
    <row r="1872" spans="1:27" hidden="1" x14ac:dyDescent="0.2">
      <c r="A1872" s="6" t="s">
        <v>1654</v>
      </c>
      <c r="B1872" s="2">
        <f t="shared" si="243"/>
        <v>0</v>
      </c>
      <c r="C1872" s="29">
        <f t="shared" si="244"/>
        <v>4</v>
      </c>
      <c r="L1872" s="29">
        <f t="shared" si="245"/>
        <v>0</v>
      </c>
      <c r="N1872" s="29">
        <f t="shared" si="246"/>
        <v>0</v>
      </c>
      <c r="R1872" s="29">
        <f t="shared" si="247"/>
        <v>0</v>
      </c>
      <c r="V1872" s="29">
        <f t="shared" si="248"/>
        <v>0</v>
      </c>
      <c r="W1872"/>
      <c r="X1872"/>
      <c r="Y1872" s="7"/>
      <c r="Z1872"/>
      <c r="AA1872" s="35"/>
    </row>
    <row r="1873" spans="1:27" hidden="1" x14ac:dyDescent="0.2">
      <c r="A1873" s="6" t="s">
        <v>1655</v>
      </c>
      <c r="B1873" s="2">
        <f t="shared" si="243"/>
        <v>0</v>
      </c>
      <c r="C1873" s="29">
        <f t="shared" si="244"/>
        <v>4</v>
      </c>
      <c r="L1873" s="29">
        <f t="shared" si="245"/>
        <v>0</v>
      </c>
      <c r="N1873" s="29">
        <f t="shared" si="246"/>
        <v>0</v>
      </c>
      <c r="R1873" s="29">
        <f t="shared" si="247"/>
        <v>0</v>
      </c>
      <c r="V1873" s="29">
        <f t="shared" si="248"/>
        <v>0</v>
      </c>
      <c r="W1873"/>
      <c r="X1873"/>
      <c r="Y1873" s="7"/>
      <c r="Z1873"/>
      <c r="AA1873" s="35"/>
    </row>
    <row r="1874" spans="1:27" hidden="1" x14ac:dyDescent="0.2">
      <c r="A1874" s="6" t="s">
        <v>1656</v>
      </c>
      <c r="B1874" s="2">
        <f t="shared" si="243"/>
        <v>0</v>
      </c>
      <c r="C1874" s="29">
        <f t="shared" si="244"/>
        <v>4</v>
      </c>
      <c r="L1874" s="29">
        <f t="shared" si="245"/>
        <v>0</v>
      </c>
      <c r="N1874" s="29">
        <f t="shared" si="246"/>
        <v>0</v>
      </c>
      <c r="R1874" s="29">
        <f t="shared" si="247"/>
        <v>0</v>
      </c>
      <c r="V1874" s="29">
        <f t="shared" si="248"/>
        <v>0</v>
      </c>
      <c r="W1874"/>
      <c r="X1874"/>
      <c r="Y1874" s="7"/>
      <c r="Z1874"/>
      <c r="AA1874" s="35"/>
    </row>
    <row r="1875" spans="1:27" hidden="1" x14ac:dyDescent="0.2">
      <c r="A1875" s="6" t="s">
        <v>1657</v>
      </c>
      <c r="B1875" s="2">
        <f t="shared" si="243"/>
        <v>0</v>
      </c>
      <c r="C1875" s="29">
        <f t="shared" si="244"/>
        <v>4</v>
      </c>
      <c r="L1875" s="29">
        <f t="shared" si="245"/>
        <v>0</v>
      </c>
      <c r="N1875" s="29">
        <f t="shared" si="246"/>
        <v>0</v>
      </c>
      <c r="R1875" s="29">
        <f t="shared" si="247"/>
        <v>0</v>
      </c>
      <c r="V1875" s="29">
        <f t="shared" si="248"/>
        <v>0</v>
      </c>
      <c r="W1875"/>
      <c r="X1875"/>
      <c r="Y1875" s="7"/>
      <c r="Z1875"/>
      <c r="AA1875" s="35"/>
    </row>
    <row r="1876" spans="1:27" hidden="1" x14ac:dyDescent="0.2">
      <c r="A1876" s="6" t="s">
        <v>1658</v>
      </c>
      <c r="B1876" s="2">
        <f t="shared" si="243"/>
        <v>0</v>
      </c>
      <c r="C1876" s="29">
        <f t="shared" si="244"/>
        <v>4</v>
      </c>
      <c r="L1876" s="29">
        <f t="shared" si="245"/>
        <v>0</v>
      </c>
      <c r="N1876" s="29">
        <f t="shared" si="246"/>
        <v>0</v>
      </c>
      <c r="R1876" s="29">
        <f t="shared" si="247"/>
        <v>0</v>
      </c>
      <c r="V1876" s="29">
        <f t="shared" si="248"/>
        <v>0</v>
      </c>
      <c r="W1876"/>
      <c r="X1876"/>
      <c r="Y1876" s="7"/>
      <c r="Z1876"/>
      <c r="AA1876" s="35"/>
    </row>
    <row r="1877" spans="1:27" hidden="1" x14ac:dyDescent="0.2">
      <c r="A1877" s="6" t="s">
        <v>1659</v>
      </c>
      <c r="B1877" s="2">
        <f t="shared" si="243"/>
        <v>0</v>
      </c>
      <c r="C1877" s="29">
        <f t="shared" si="244"/>
        <v>4</v>
      </c>
      <c r="L1877" s="29">
        <f t="shared" si="245"/>
        <v>0</v>
      </c>
      <c r="N1877" s="29">
        <f t="shared" si="246"/>
        <v>0</v>
      </c>
      <c r="R1877" s="29">
        <f t="shared" si="247"/>
        <v>0</v>
      </c>
      <c r="V1877" s="29">
        <f t="shared" si="248"/>
        <v>0</v>
      </c>
      <c r="W1877"/>
      <c r="X1877"/>
      <c r="Y1877" s="7"/>
      <c r="Z1877"/>
      <c r="AA1877" s="35"/>
    </row>
    <row r="1878" spans="1:27" hidden="1" x14ac:dyDescent="0.2">
      <c r="A1878" s="6" t="s">
        <v>1660</v>
      </c>
      <c r="B1878" s="2">
        <f t="shared" si="243"/>
        <v>0</v>
      </c>
      <c r="C1878" s="29">
        <f t="shared" si="244"/>
        <v>4</v>
      </c>
      <c r="L1878" s="29">
        <f t="shared" si="245"/>
        <v>0</v>
      </c>
      <c r="N1878" s="29">
        <f t="shared" si="246"/>
        <v>0</v>
      </c>
      <c r="R1878" s="29">
        <f t="shared" si="247"/>
        <v>0</v>
      </c>
      <c r="V1878" s="29">
        <f t="shared" si="248"/>
        <v>0</v>
      </c>
      <c r="W1878"/>
      <c r="X1878"/>
      <c r="Y1878" s="7"/>
      <c r="Z1878"/>
      <c r="AA1878" s="35"/>
    </row>
    <row r="1879" spans="1:27" hidden="1" x14ac:dyDescent="0.2">
      <c r="A1879" s="6" t="s">
        <v>1661</v>
      </c>
      <c r="B1879" s="2">
        <f t="shared" si="243"/>
        <v>0</v>
      </c>
      <c r="C1879" s="29">
        <f t="shared" si="244"/>
        <v>4</v>
      </c>
      <c r="L1879" s="29">
        <f t="shared" si="245"/>
        <v>0</v>
      </c>
      <c r="N1879" s="29">
        <f t="shared" si="246"/>
        <v>0</v>
      </c>
      <c r="R1879" s="29">
        <f t="shared" si="247"/>
        <v>0</v>
      </c>
      <c r="V1879" s="29">
        <f t="shared" si="248"/>
        <v>0</v>
      </c>
      <c r="W1879"/>
      <c r="X1879"/>
      <c r="Y1879" s="7"/>
      <c r="Z1879"/>
      <c r="AA1879" s="35"/>
    </row>
    <row r="1880" spans="1:27" hidden="1" x14ac:dyDescent="0.2">
      <c r="A1880" s="6" t="s">
        <v>1662</v>
      </c>
      <c r="B1880" s="2">
        <f t="shared" si="243"/>
        <v>0</v>
      </c>
      <c r="C1880" s="29">
        <f t="shared" si="244"/>
        <v>4</v>
      </c>
      <c r="L1880" s="29">
        <f t="shared" si="245"/>
        <v>0</v>
      </c>
      <c r="N1880" s="29">
        <f t="shared" si="246"/>
        <v>0</v>
      </c>
      <c r="R1880" s="29">
        <f t="shared" si="247"/>
        <v>0</v>
      </c>
      <c r="V1880" s="29">
        <f t="shared" si="248"/>
        <v>0</v>
      </c>
      <c r="W1880"/>
      <c r="X1880"/>
      <c r="Y1880" s="7"/>
      <c r="Z1880"/>
      <c r="AA1880" s="35"/>
    </row>
    <row r="1881" spans="1:27" hidden="1" x14ac:dyDescent="0.2">
      <c r="A1881" s="6" t="s">
        <v>1663</v>
      </c>
      <c r="B1881" s="2">
        <f t="shared" si="243"/>
        <v>0</v>
      </c>
      <c r="C1881" s="29">
        <f t="shared" si="244"/>
        <v>4</v>
      </c>
      <c r="L1881" s="29">
        <f t="shared" si="245"/>
        <v>0</v>
      </c>
      <c r="N1881" s="29">
        <f t="shared" si="246"/>
        <v>0</v>
      </c>
      <c r="R1881" s="29">
        <f t="shared" si="247"/>
        <v>0</v>
      </c>
      <c r="V1881" s="29">
        <f t="shared" si="248"/>
        <v>0</v>
      </c>
      <c r="W1881"/>
      <c r="X1881"/>
      <c r="Y1881" s="7"/>
      <c r="Z1881"/>
      <c r="AA1881" s="35"/>
    </row>
    <row r="1882" spans="1:27" hidden="1" x14ac:dyDescent="0.2">
      <c r="A1882" s="6" t="s">
        <v>1664</v>
      </c>
      <c r="B1882" s="2">
        <f t="shared" si="243"/>
        <v>0</v>
      </c>
      <c r="C1882" s="29">
        <f t="shared" si="244"/>
        <v>4</v>
      </c>
      <c r="L1882" s="29">
        <f t="shared" si="245"/>
        <v>0</v>
      </c>
      <c r="N1882" s="29">
        <f t="shared" si="246"/>
        <v>0</v>
      </c>
      <c r="R1882" s="29">
        <f t="shared" si="247"/>
        <v>0</v>
      </c>
      <c r="V1882" s="29">
        <f t="shared" si="248"/>
        <v>0</v>
      </c>
      <c r="W1882"/>
      <c r="X1882"/>
      <c r="Y1882" s="7"/>
      <c r="Z1882"/>
      <c r="AA1882" s="35"/>
    </row>
    <row r="1883" spans="1:27" hidden="1" x14ac:dyDescent="0.2">
      <c r="A1883" s="6" t="s">
        <v>1665</v>
      </c>
      <c r="B1883" s="2">
        <f t="shared" si="243"/>
        <v>0</v>
      </c>
      <c r="C1883" s="29">
        <f t="shared" si="244"/>
        <v>4</v>
      </c>
      <c r="L1883" s="29">
        <f t="shared" si="245"/>
        <v>0</v>
      </c>
      <c r="N1883" s="29">
        <f t="shared" si="246"/>
        <v>0</v>
      </c>
      <c r="R1883" s="29">
        <f t="shared" si="247"/>
        <v>0</v>
      </c>
      <c r="V1883" s="29">
        <f t="shared" si="248"/>
        <v>0</v>
      </c>
      <c r="W1883"/>
      <c r="X1883"/>
      <c r="Y1883" s="7"/>
      <c r="Z1883"/>
      <c r="AA1883" s="35"/>
    </row>
    <row r="1884" spans="1:27" hidden="1" x14ac:dyDescent="0.2">
      <c r="A1884" s="6" t="s">
        <v>1666</v>
      </c>
      <c r="B1884" s="2">
        <f t="shared" si="243"/>
        <v>0</v>
      </c>
      <c r="C1884" s="29">
        <f t="shared" si="244"/>
        <v>4</v>
      </c>
      <c r="L1884" s="29">
        <f t="shared" si="245"/>
        <v>0</v>
      </c>
      <c r="N1884" s="29">
        <f t="shared" si="246"/>
        <v>0</v>
      </c>
      <c r="R1884" s="29">
        <f t="shared" si="247"/>
        <v>0</v>
      </c>
      <c r="V1884" s="29">
        <f t="shared" si="248"/>
        <v>0</v>
      </c>
      <c r="W1884"/>
      <c r="X1884"/>
      <c r="Y1884" s="7"/>
      <c r="Z1884"/>
      <c r="AA1884" s="35"/>
    </row>
    <row r="1885" spans="1:27" hidden="1" x14ac:dyDescent="0.2">
      <c r="A1885" s="6" t="s">
        <v>1667</v>
      </c>
      <c r="B1885" s="2">
        <f t="shared" si="243"/>
        <v>0</v>
      </c>
      <c r="C1885" s="29">
        <f t="shared" si="244"/>
        <v>4</v>
      </c>
      <c r="L1885" s="29">
        <f t="shared" si="245"/>
        <v>0</v>
      </c>
      <c r="N1885" s="29">
        <f t="shared" si="246"/>
        <v>0</v>
      </c>
      <c r="R1885" s="29">
        <f t="shared" si="247"/>
        <v>0</v>
      </c>
      <c r="V1885" s="29">
        <f t="shared" si="248"/>
        <v>0</v>
      </c>
      <c r="W1885"/>
      <c r="X1885"/>
      <c r="Y1885" s="7"/>
      <c r="Z1885"/>
      <c r="AA1885" s="35"/>
    </row>
    <row r="1886" spans="1:27" hidden="1" x14ac:dyDescent="0.2">
      <c r="A1886" s="6" t="s">
        <v>1668</v>
      </c>
      <c r="B1886" s="2">
        <f t="shared" si="243"/>
        <v>0</v>
      </c>
      <c r="C1886" s="29">
        <f t="shared" si="244"/>
        <v>4</v>
      </c>
      <c r="L1886" s="29">
        <f t="shared" si="245"/>
        <v>0</v>
      </c>
      <c r="N1886" s="29">
        <f t="shared" si="246"/>
        <v>0</v>
      </c>
      <c r="R1886" s="29">
        <f t="shared" si="247"/>
        <v>0</v>
      </c>
      <c r="V1886" s="29">
        <f t="shared" si="248"/>
        <v>0</v>
      </c>
      <c r="W1886"/>
      <c r="X1886"/>
      <c r="Y1886" s="7"/>
      <c r="Z1886"/>
      <c r="AA1886" s="35"/>
    </row>
    <row r="1887" spans="1:27" hidden="1" x14ac:dyDescent="0.2">
      <c r="A1887" s="6" t="s">
        <v>1669</v>
      </c>
      <c r="B1887" s="2">
        <f t="shared" ref="B1887:B1950" si="249">+L1887+N1887+R1887+V1887+X1887</f>
        <v>0</v>
      </c>
      <c r="C1887" s="29">
        <f t="shared" ref="C1887:C1950" si="250">RANK(B1887,B$1819:B$2018,0)</f>
        <v>4</v>
      </c>
      <c r="L1887" s="29">
        <f t="shared" ref="L1887:L1950" si="251">IF(AND(I1887&lt;1,J1887&lt;1,K1887&lt;1),0,IF(250+((150-(I1887*60+J1887))*2)&lt;0,0,IF(K1887&lt;50,250+((150-(I1887*60+J1887))*2),IF(K1887&gt;49,250+((150-(I1887*60+J1887))*2)-1,250+((150-(I1887*60+J1887))*2)))))</f>
        <v>0</v>
      </c>
      <c r="N1887" s="29">
        <f t="shared" ref="N1887:N1950" si="252">IF(M1887&lt;89,0,250+((M1887-172)*3))</f>
        <v>0</v>
      </c>
      <c r="R1887" s="29">
        <f t="shared" ref="R1887:R1950" si="253">IF(AND(O1887&lt;1,P1887&lt;1,Q1887&lt;1),0,IF(250+((680-(O1887*60+P1887))*1)&lt;0,0,250+((680-(O1887*60+P1887))*1)))</f>
        <v>0</v>
      </c>
      <c r="V1887" s="29">
        <f t="shared" ref="V1887:V1950" si="254">IF(AND(S1887&lt;1,T1887&lt;1,U1887&lt;1),0,IF(500+((800-(S1887*60+T1887))*1)&lt;0,0,500+((800-(S1887*60+T1887))*1)))</f>
        <v>0</v>
      </c>
      <c r="W1887"/>
      <c r="X1887"/>
      <c r="Y1887" s="7"/>
      <c r="Z1887"/>
      <c r="AA1887" s="35"/>
    </row>
    <row r="1888" spans="1:27" hidden="1" x14ac:dyDescent="0.2">
      <c r="A1888" s="6" t="s">
        <v>1670</v>
      </c>
      <c r="B1888" s="2">
        <f t="shared" si="249"/>
        <v>0</v>
      </c>
      <c r="C1888" s="29">
        <f t="shared" si="250"/>
        <v>4</v>
      </c>
      <c r="L1888" s="29">
        <f t="shared" si="251"/>
        <v>0</v>
      </c>
      <c r="N1888" s="29">
        <f t="shared" si="252"/>
        <v>0</v>
      </c>
      <c r="R1888" s="29">
        <f t="shared" si="253"/>
        <v>0</v>
      </c>
      <c r="V1888" s="29">
        <f t="shared" si="254"/>
        <v>0</v>
      </c>
      <c r="W1888"/>
      <c r="X1888"/>
      <c r="Y1888" s="7"/>
      <c r="Z1888"/>
      <c r="AA1888" s="35"/>
    </row>
    <row r="1889" spans="1:27" hidden="1" x14ac:dyDescent="0.2">
      <c r="A1889" s="6" t="s">
        <v>1671</v>
      </c>
      <c r="B1889" s="2">
        <f t="shared" si="249"/>
        <v>0</v>
      </c>
      <c r="C1889" s="29">
        <f t="shared" si="250"/>
        <v>4</v>
      </c>
      <c r="L1889" s="29">
        <f t="shared" si="251"/>
        <v>0</v>
      </c>
      <c r="N1889" s="29">
        <f t="shared" si="252"/>
        <v>0</v>
      </c>
      <c r="R1889" s="29">
        <f t="shared" si="253"/>
        <v>0</v>
      </c>
      <c r="V1889" s="29">
        <f t="shared" si="254"/>
        <v>0</v>
      </c>
      <c r="W1889"/>
      <c r="X1889"/>
      <c r="Y1889" s="7"/>
      <c r="Z1889"/>
      <c r="AA1889" s="35"/>
    </row>
    <row r="1890" spans="1:27" hidden="1" x14ac:dyDescent="0.2">
      <c r="A1890" s="6" t="s">
        <v>1672</v>
      </c>
      <c r="B1890" s="2">
        <f t="shared" si="249"/>
        <v>0</v>
      </c>
      <c r="C1890" s="29">
        <f t="shared" si="250"/>
        <v>4</v>
      </c>
      <c r="L1890" s="29">
        <f t="shared" si="251"/>
        <v>0</v>
      </c>
      <c r="N1890" s="29">
        <f t="shared" si="252"/>
        <v>0</v>
      </c>
      <c r="R1890" s="29">
        <f t="shared" si="253"/>
        <v>0</v>
      </c>
      <c r="V1890" s="29">
        <f t="shared" si="254"/>
        <v>0</v>
      </c>
      <c r="W1890"/>
      <c r="X1890"/>
      <c r="Y1890" s="7"/>
      <c r="Z1890"/>
      <c r="AA1890" s="35"/>
    </row>
    <row r="1891" spans="1:27" hidden="1" x14ac:dyDescent="0.2">
      <c r="A1891" s="6" t="s">
        <v>1673</v>
      </c>
      <c r="B1891" s="2">
        <f t="shared" si="249"/>
        <v>0</v>
      </c>
      <c r="C1891" s="29">
        <f t="shared" si="250"/>
        <v>4</v>
      </c>
      <c r="L1891" s="29">
        <f t="shared" si="251"/>
        <v>0</v>
      </c>
      <c r="N1891" s="29">
        <f t="shared" si="252"/>
        <v>0</v>
      </c>
      <c r="R1891" s="29">
        <f t="shared" si="253"/>
        <v>0</v>
      </c>
      <c r="V1891" s="29">
        <f t="shared" si="254"/>
        <v>0</v>
      </c>
      <c r="W1891"/>
      <c r="X1891"/>
      <c r="Y1891" s="7"/>
      <c r="Z1891"/>
      <c r="AA1891" s="35"/>
    </row>
    <row r="1892" spans="1:27" hidden="1" x14ac:dyDescent="0.2">
      <c r="A1892" s="6" t="s">
        <v>1674</v>
      </c>
      <c r="B1892" s="2">
        <f t="shared" si="249"/>
        <v>0</v>
      </c>
      <c r="C1892" s="29">
        <f t="shared" si="250"/>
        <v>4</v>
      </c>
      <c r="L1892" s="29">
        <f t="shared" si="251"/>
        <v>0</v>
      </c>
      <c r="N1892" s="29">
        <f t="shared" si="252"/>
        <v>0</v>
      </c>
      <c r="R1892" s="29">
        <f t="shared" si="253"/>
        <v>0</v>
      </c>
      <c r="V1892" s="29">
        <f t="shared" si="254"/>
        <v>0</v>
      </c>
      <c r="W1892"/>
      <c r="X1892"/>
      <c r="Y1892" s="7"/>
      <c r="Z1892"/>
      <c r="AA1892" s="35"/>
    </row>
    <row r="1893" spans="1:27" hidden="1" x14ac:dyDescent="0.2">
      <c r="A1893" s="6" t="s">
        <v>1675</v>
      </c>
      <c r="B1893" s="2">
        <f t="shared" si="249"/>
        <v>0</v>
      </c>
      <c r="C1893" s="29">
        <f t="shared" si="250"/>
        <v>4</v>
      </c>
      <c r="L1893" s="29">
        <f t="shared" si="251"/>
        <v>0</v>
      </c>
      <c r="N1893" s="29">
        <f t="shared" si="252"/>
        <v>0</v>
      </c>
      <c r="R1893" s="29">
        <f t="shared" si="253"/>
        <v>0</v>
      </c>
      <c r="V1893" s="29">
        <f t="shared" si="254"/>
        <v>0</v>
      </c>
      <c r="W1893"/>
      <c r="X1893"/>
      <c r="Y1893" s="7"/>
      <c r="Z1893"/>
      <c r="AA1893" s="35"/>
    </row>
    <row r="1894" spans="1:27" hidden="1" x14ac:dyDescent="0.2">
      <c r="A1894" s="6" t="s">
        <v>1676</v>
      </c>
      <c r="B1894" s="2">
        <f t="shared" si="249"/>
        <v>0</v>
      </c>
      <c r="C1894" s="29">
        <f t="shared" si="250"/>
        <v>4</v>
      </c>
      <c r="L1894" s="29">
        <f t="shared" si="251"/>
        <v>0</v>
      </c>
      <c r="N1894" s="29">
        <f t="shared" si="252"/>
        <v>0</v>
      </c>
      <c r="R1894" s="29">
        <f t="shared" si="253"/>
        <v>0</v>
      </c>
      <c r="V1894" s="29">
        <f t="shared" si="254"/>
        <v>0</v>
      </c>
      <c r="W1894"/>
      <c r="X1894"/>
      <c r="Y1894" s="7"/>
      <c r="Z1894"/>
      <c r="AA1894" s="35"/>
    </row>
    <row r="1895" spans="1:27" hidden="1" x14ac:dyDescent="0.2">
      <c r="A1895" s="6" t="s">
        <v>1677</v>
      </c>
      <c r="B1895" s="2">
        <f t="shared" si="249"/>
        <v>0</v>
      </c>
      <c r="C1895" s="29">
        <f t="shared" si="250"/>
        <v>4</v>
      </c>
      <c r="L1895" s="29">
        <f t="shared" si="251"/>
        <v>0</v>
      </c>
      <c r="N1895" s="29">
        <f t="shared" si="252"/>
        <v>0</v>
      </c>
      <c r="R1895" s="29">
        <f t="shared" si="253"/>
        <v>0</v>
      </c>
      <c r="V1895" s="29">
        <f t="shared" si="254"/>
        <v>0</v>
      </c>
      <c r="W1895"/>
      <c r="X1895"/>
      <c r="Y1895" s="7"/>
      <c r="Z1895"/>
      <c r="AA1895" s="35"/>
    </row>
    <row r="1896" spans="1:27" hidden="1" x14ac:dyDescent="0.2">
      <c r="A1896" s="6" t="s">
        <v>1678</v>
      </c>
      <c r="B1896" s="2">
        <f t="shared" si="249"/>
        <v>0</v>
      </c>
      <c r="C1896" s="29">
        <f t="shared" si="250"/>
        <v>4</v>
      </c>
      <c r="L1896" s="29">
        <f t="shared" si="251"/>
        <v>0</v>
      </c>
      <c r="N1896" s="29">
        <f t="shared" si="252"/>
        <v>0</v>
      </c>
      <c r="R1896" s="29">
        <f t="shared" si="253"/>
        <v>0</v>
      </c>
      <c r="V1896" s="29">
        <f t="shared" si="254"/>
        <v>0</v>
      </c>
      <c r="W1896"/>
      <c r="X1896"/>
      <c r="Y1896" s="7"/>
      <c r="Z1896"/>
      <c r="AA1896" s="35"/>
    </row>
    <row r="1897" spans="1:27" hidden="1" x14ac:dyDescent="0.2">
      <c r="A1897" s="6" t="s">
        <v>1679</v>
      </c>
      <c r="B1897" s="2">
        <f t="shared" si="249"/>
        <v>0</v>
      </c>
      <c r="C1897" s="29">
        <f t="shared" si="250"/>
        <v>4</v>
      </c>
      <c r="L1897" s="29">
        <f t="shared" si="251"/>
        <v>0</v>
      </c>
      <c r="N1897" s="29">
        <f t="shared" si="252"/>
        <v>0</v>
      </c>
      <c r="R1897" s="29">
        <f t="shared" si="253"/>
        <v>0</v>
      </c>
      <c r="V1897" s="29">
        <f t="shared" si="254"/>
        <v>0</v>
      </c>
      <c r="W1897"/>
      <c r="X1897"/>
      <c r="Y1897" s="7"/>
      <c r="Z1897"/>
      <c r="AA1897" s="35"/>
    </row>
    <row r="1898" spans="1:27" hidden="1" x14ac:dyDescent="0.2">
      <c r="A1898" s="6" t="s">
        <v>1680</v>
      </c>
      <c r="B1898" s="2">
        <f t="shared" si="249"/>
        <v>0</v>
      </c>
      <c r="C1898" s="29">
        <f t="shared" si="250"/>
        <v>4</v>
      </c>
      <c r="L1898" s="29">
        <f t="shared" si="251"/>
        <v>0</v>
      </c>
      <c r="N1898" s="29">
        <f t="shared" si="252"/>
        <v>0</v>
      </c>
      <c r="R1898" s="29">
        <f t="shared" si="253"/>
        <v>0</v>
      </c>
      <c r="V1898" s="29">
        <f t="shared" si="254"/>
        <v>0</v>
      </c>
      <c r="W1898"/>
      <c r="X1898"/>
      <c r="Y1898" s="7"/>
      <c r="Z1898"/>
      <c r="AA1898" s="35"/>
    </row>
    <row r="1899" spans="1:27" hidden="1" x14ac:dyDescent="0.2">
      <c r="A1899" s="6" t="s">
        <v>1681</v>
      </c>
      <c r="B1899" s="2">
        <f t="shared" si="249"/>
        <v>0</v>
      </c>
      <c r="C1899" s="29">
        <f t="shared" si="250"/>
        <v>4</v>
      </c>
      <c r="L1899" s="29">
        <f t="shared" si="251"/>
        <v>0</v>
      </c>
      <c r="N1899" s="29">
        <f t="shared" si="252"/>
        <v>0</v>
      </c>
      <c r="R1899" s="29">
        <f t="shared" si="253"/>
        <v>0</v>
      </c>
      <c r="V1899" s="29">
        <f t="shared" si="254"/>
        <v>0</v>
      </c>
      <c r="W1899"/>
      <c r="X1899"/>
      <c r="Y1899" s="7"/>
      <c r="Z1899"/>
      <c r="AA1899" s="35"/>
    </row>
    <row r="1900" spans="1:27" hidden="1" x14ac:dyDescent="0.2">
      <c r="A1900" s="6" t="s">
        <v>1682</v>
      </c>
      <c r="B1900" s="2">
        <f t="shared" si="249"/>
        <v>0</v>
      </c>
      <c r="C1900" s="29">
        <f t="shared" si="250"/>
        <v>4</v>
      </c>
      <c r="L1900" s="29">
        <f t="shared" si="251"/>
        <v>0</v>
      </c>
      <c r="N1900" s="29">
        <f t="shared" si="252"/>
        <v>0</v>
      </c>
      <c r="R1900" s="29">
        <f t="shared" si="253"/>
        <v>0</v>
      </c>
      <c r="V1900" s="29">
        <f t="shared" si="254"/>
        <v>0</v>
      </c>
      <c r="W1900"/>
      <c r="X1900"/>
      <c r="Y1900" s="7"/>
      <c r="Z1900"/>
      <c r="AA1900" s="35"/>
    </row>
    <row r="1901" spans="1:27" hidden="1" x14ac:dyDescent="0.2">
      <c r="A1901" s="6" t="s">
        <v>1683</v>
      </c>
      <c r="B1901" s="2">
        <f t="shared" si="249"/>
        <v>0</v>
      </c>
      <c r="C1901" s="29">
        <f t="shared" si="250"/>
        <v>4</v>
      </c>
      <c r="L1901" s="29">
        <f t="shared" si="251"/>
        <v>0</v>
      </c>
      <c r="N1901" s="29">
        <f t="shared" si="252"/>
        <v>0</v>
      </c>
      <c r="R1901" s="29">
        <f t="shared" si="253"/>
        <v>0</v>
      </c>
      <c r="V1901" s="29">
        <f t="shared" si="254"/>
        <v>0</v>
      </c>
      <c r="W1901"/>
      <c r="X1901"/>
      <c r="Y1901" s="7"/>
      <c r="Z1901"/>
      <c r="AA1901" s="35"/>
    </row>
    <row r="1902" spans="1:27" hidden="1" x14ac:dyDescent="0.2">
      <c r="A1902" s="6" t="s">
        <v>1684</v>
      </c>
      <c r="B1902" s="2">
        <f t="shared" si="249"/>
        <v>0</v>
      </c>
      <c r="C1902" s="29">
        <f t="shared" si="250"/>
        <v>4</v>
      </c>
      <c r="L1902" s="29">
        <f t="shared" si="251"/>
        <v>0</v>
      </c>
      <c r="N1902" s="29">
        <f t="shared" si="252"/>
        <v>0</v>
      </c>
      <c r="R1902" s="29">
        <f t="shared" si="253"/>
        <v>0</v>
      </c>
      <c r="V1902" s="29">
        <f t="shared" si="254"/>
        <v>0</v>
      </c>
      <c r="W1902"/>
      <c r="X1902"/>
      <c r="Y1902" s="7"/>
      <c r="Z1902"/>
      <c r="AA1902" s="35"/>
    </row>
    <row r="1903" spans="1:27" hidden="1" x14ac:dyDescent="0.2">
      <c r="A1903" s="6" t="s">
        <v>1685</v>
      </c>
      <c r="B1903" s="2">
        <f t="shared" si="249"/>
        <v>0</v>
      </c>
      <c r="C1903" s="29">
        <f t="shared" si="250"/>
        <v>4</v>
      </c>
      <c r="L1903" s="29">
        <f t="shared" si="251"/>
        <v>0</v>
      </c>
      <c r="N1903" s="29">
        <f t="shared" si="252"/>
        <v>0</v>
      </c>
      <c r="R1903" s="29">
        <f t="shared" si="253"/>
        <v>0</v>
      </c>
      <c r="V1903" s="29">
        <f t="shared" si="254"/>
        <v>0</v>
      </c>
      <c r="W1903"/>
      <c r="X1903"/>
      <c r="Y1903" s="7"/>
      <c r="Z1903"/>
      <c r="AA1903" s="35"/>
    </row>
    <row r="1904" spans="1:27" hidden="1" x14ac:dyDescent="0.2">
      <c r="A1904" s="6" t="s">
        <v>1686</v>
      </c>
      <c r="B1904" s="2">
        <f t="shared" si="249"/>
        <v>0</v>
      </c>
      <c r="C1904" s="29">
        <f t="shared" si="250"/>
        <v>4</v>
      </c>
      <c r="L1904" s="29">
        <f t="shared" si="251"/>
        <v>0</v>
      </c>
      <c r="N1904" s="29">
        <f t="shared" si="252"/>
        <v>0</v>
      </c>
      <c r="R1904" s="29">
        <f t="shared" si="253"/>
        <v>0</v>
      </c>
      <c r="V1904" s="29">
        <f t="shared" si="254"/>
        <v>0</v>
      </c>
      <c r="W1904"/>
      <c r="X1904"/>
      <c r="Y1904" s="7"/>
      <c r="Z1904"/>
      <c r="AA1904" s="35"/>
    </row>
    <row r="1905" spans="1:27" hidden="1" x14ac:dyDescent="0.2">
      <c r="A1905" s="6" t="s">
        <v>1687</v>
      </c>
      <c r="B1905" s="2">
        <f t="shared" si="249"/>
        <v>0</v>
      </c>
      <c r="C1905" s="29">
        <f t="shared" si="250"/>
        <v>4</v>
      </c>
      <c r="L1905" s="29">
        <f t="shared" si="251"/>
        <v>0</v>
      </c>
      <c r="N1905" s="29">
        <f t="shared" si="252"/>
        <v>0</v>
      </c>
      <c r="R1905" s="29">
        <f t="shared" si="253"/>
        <v>0</v>
      </c>
      <c r="V1905" s="29">
        <f t="shared" si="254"/>
        <v>0</v>
      </c>
      <c r="W1905"/>
      <c r="X1905"/>
      <c r="Y1905" s="7"/>
      <c r="Z1905"/>
      <c r="AA1905" s="35"/>
    </row>
    <row r="1906" spans="1:27" hidden="1" x14ac:dyDescent="0.2">
      <c r="A1906" s="6" t="s">
        <v>1688</v>
      </c>
      <c r="B1906" s="2">
        <f t="shared" si="249"/>
        <v>0</v>
      </c>
      <c r="C1906" s="29">
        <f t="shared" si="250"/>
        <v>4</v>
      </c>
      <c r="L1906" s="29">
        <f t="shared" si="251"/>
        <v>0</v>
      </c>
      <c r="N1906" s="29">
        <f t="shared" si="252"/>
        <v>0</v>
      </c>
      <c r="R1906" s="29">
        <f t="shared" si="253"/>
        <v>0</v>
      </c>
      <c r="V1906" s="29">
        <f t="shared" si="254"/>
        <v>0</v>
      </c>
      <c r="W1906"/>
      <c r="X1906"/>
      <c r="Y1906" s="7"/>
      <c r="Z1906"/>
      <c r="AA1906" s="35"/>
    </row>
    <row r="1907" spans="1:27" hidden="1" x14ac:dyDescent="0.2">
      <c r="A1907" s="6" t="s">
        <v>1689</v>
      </c>
      <c r="B1907" s="2">
        <f t="shared" si="249"/>
        <v>0</v>
      </c>
      <c r="C1907" s="29">
        <f t="shared" si="250"/>
        <v>4</v>
      </c>
      <c r="L1907" s="29">
        <f t="shared" si="251"/>
        <v>0</v>
      </c>
      <c r="N1907" s="29">
        <f t="shared" si="252"/>
        <v>0</v>
      </c>
      <c r="R1907" s="29">
        <f t="shared" si="253"/>
        <v>0</v>
      </c>
      <c r="V1907" s="29">
        <f t="shared" si="254"/>
        <v>0</v>
      </c>
      <c r="W1907"/>
      <c r="X1907"/>
      <c r="Y1907" s="7"/>
      <c r="Z1907"/>
      <c r="AA1907" s="35"/>
    </row>
    <row r="1908" spans="1:27" hidden="1" x14ac:dyDescent="0.2">
      <c r="A1908" s="6" t="s">
        <v>1690</v>
      </c>
      <c r="B1908" s="2">
        <f t="shared" si="249"/>
        <v>0</v>
      </c>
      <c r="C1908" s="29">
        <f t="shared" si="250"/>
        <v>4</v>
      </c>
      <c r="L1908" s="29">
        <f t="shared" si="251"/>
        <v>0</v>
      </c>
      <c r="N1908" s="29">
        <f t="shared" si="252"/>
        <v>0</v>
      </c>
      <c r="R1908" s="29">
        <f t="shared" si="253"/>
        <v>0</v>
      </c>
      <c r="V1908" s="29">
        <f t="shared" si="254"/>
        <v>0</v>
      </c>
      <c r="W1908"/>
      <c r="X1908"/>
      <c r="Y1908" s="7"/>
      <c r="Z1908"/>
      <c r="AA1908" s="35"/>
    </row>
    <row r="1909" spans="1:27" hidden="1" x14ac:dyDescent="0.2">
      <c r="A1909" s="6" t="s">
        <v>1691</v>
      </c>
      <c r="B1909" s="2">
        <f t="shared" si="249"/>
        <v>0</v>
      </c>
      <c r="C1909" s="29">
        <f t="shared" si="250"/>
        <v>4</v>
      </c>
      <c r="L1909" s="29">
        <f t="shared" si="251"/>
        <v>0</v>
      </c>
      <c r="N1909" s="29">
        <f t="shared" si="252"/>
        <v>0</v>
      </c>
      <c r="R1909" s="29">
        <f t="shared" si="253"/>
        <v>0</v>
      </c>
      <c r="V1909" s="29">
        <f t="shared" si="254"/>
        <v>0</v>
      </c>
      <c r="W1909"/>
      <c r="X1909"/>
      <c r="Y1909" s="7"/>
      <c r="Z1909"/>
      <c r="AA1909" s="35"/>
    </row>
    <row r="1910" spans="1:27" hidden="1" x14ac:dyDescent="0.2">
      <c r="A1910" s="6" t="s">
        <v>1692</v>
      </c>
      <c r="B1910" s="2">
        <f t="shared" si="249"/>
        <v>0</v>
      </c>
      <c r="C1910" s="29">
        <f t="shared" si="250"/>
        <v>4</v>
      </c>
      <c r="L1910" s="29">
        <f t="shared" si="251"/>
        <v>0</v>
      </c>
      <c r="N1910" s="29">
        <f t="shared" si="252"/>
        <v>0</v>
      </c>
      <c r="R1910" s="29">
        <f t="shared" si="253"/>
        <v>0</v>
      </c>
      <c r="V1910" s="29">
        <f t="shared" si="254"/>
        <v>0</v>
      </c>
      <c r="W1910"/>
      <c r="X1910"/>
      <c r="Y1910" s="7"/>
      <c r="Z1910"/>
      <c r="AA1910" s="35"/>
    </row>
    <row r="1911" spans="1:27" hidden="1" x14ac:dyDescent="0.2">
      <c r="A1911" s="6" t="s">
        <v>1693</v>
      </c>
      <c r="B1911" s="2">
        <f t="shared" si="249"/>
        <v>0</v>
      </c>
      <c r="C1911" s="29">
        <f t="shared" si="250"/>
        <v>4</v>
      </c>
      <c r="L1911" s="29">
        <f t="shared" si="251"/>
        <v>0</v>
      </c>
      <c r="N1911" s="29">
        <f t="shared" si="252"/>
        <v>0</v>
      </c>
      <c r="R1911" s="29">
        <f t="shared" si="253"/>
        <v>0</v>
      </c>
      <c r="V1911" s="29">
        <f t="shared" si="254"/>
        <v>0</v>
      </c>
      <c r="W1911"/>
      <c r="X1911"/>
      <c r="Y1911" s="7"/>
      <c r="Z1911"/>
      <c r="AA1911" s="35"/>
    </row>
    <row r="1912" spans="1:27" hidden="1" x14ac:dyDescent="0.2">
      <c r="A1912" s="6" t="s">
        <v>1694</v>
      </c>
      <c r="B1912" s="2">
        <f t="shared" si="249"/>
        <v>0</v>
      </c>
      <c r="C1912" s="29">
        <f t="shared" si="250"/>
        <v>4</v>
      </c>
      <c r="L1912" s="29">
        <f t="shared" si="251"/>
        <v>0</v>
      </c>
      <c r="N1912" s="29">
        <f t="shared" si="252"/>
        <v>0</v>
      </c>
      <c r="R1912" s="29">
        <f t="shared" si="253"/>
        <v>0</v>
      </c>
      <c r="V1912" s="29">
        <f t="shared" si="254"/>
        <v>0</v>
      </c>
      <c r="W1912"/>
      <c r="X1912"/>
      <c r="Y1912" s="7"/>
      <c r="Z1912"/>
      <c r="AA1912" s="35"/>
    </row>
    <row r="1913" spans="1:27" hidden="1" x14ac:dyDescent="0.2">
      <c r="A1913" s="6" t="s">
        <v>1695</v>
      </c>
      <c r="B1913" s="2">
        <f t="shared" si="249"/>
        <v>0</v>
      </c>
      <c r="C1913" s="29">
        <f t="shared" si="250"/>
        <v>4</v>
      </c>
      <c r="L1913" s="29">
        <f t="shared" si="251"/>
        <v>0</v>
      </c>
      <c r="N1913" s="29">
        <f t="shared" si="252"/>
        <v>0</v>
      </c>
      <c r="R1913" s="29">
        <f t="shared" si="253"/>
        <v>0</v>
      </c>
      <c r="V1913" s="29">
        <f t="shared" si="254"/>
        <v>0</v>
      </c>
      <c r="W1913"/>
      <c r="X1913"/>
      <c r="Y1913" s="7"/>
      <c r="Z1913"/>
      <c r="AA1913" s="35"/>
    </row>
    <row r="1914" spans="1:27" hidden="1" x14ac:dyDescent="0.2">
      <c r="A1914" s="6" t="s">
        <v>1696</v>
      </c>
      <c r="B1914" s="2">
        <f t="shared" si="249"/>
        <v>0</v>
      </c>
      <c r="C1914" s="29">
        <f t="shared" si="250"/>
        <v>4</v>
      </c>
      <c r="L1914" s="29">
        <f t="shared" si="251"/>
        <v>0</v>
      </c>
      <c r="N1914" s="29">
        <f t="shared" si="252"/>
        <v>0</v>
      </c>
      <c r="R1914" s="29">
        <f t="shared" si="253"/>
        <v>0</v>
      </c>
      <c r="V1914" s="29">
        <f t="shared" si="254"/>
        <v>0</v>
      </c>
      <c r="W1914"/>
      <c r="X1914"/>
      <c r="Y1914" s="7"/>
      <c r="Z1914"/>
      <c r="AA1914" s="35"/>
    </row>
    <row r="1915" spans="1:27" hidden="1" x14ac:dyDescent="0.2">
      <c r="A1915" s="6" t="s">
        <v>1697</v>
      </c>
      <c r="B1915" s="2">
        <f t="shared" si="249"/>
        <v>0</v>
      </c>
      <c r="C1915" s="29">
        <f t="shared" si="250"/>
        <v>4</v>
      </c>
      <c r="L1915" s="29">
        <f t="shared" si="251"/>
        <v>0</v>
      </c>
      <c r="N1915" s="29">
        <f t="shared" si="252"/>
        <v>0</v>
      </c>
      <c r="R1915" s="29">
        <f t="shared" si="253"/>
        <v>0</v>
      </c>
      <c r="V1915" s="29">
        <f t="shared" si="254"/>
        <v>0</v>
      </c>
      <c r="W1915"/>
      <c r="X1915"/>
      <c r="Y1915" s="7"/>
      <c r="Z1915"/>
      <c r="AA1915" s="35"/>
    </row>
    <row r="1916" spans="1:27" hidden="1" x14ac:dyDescent="0.2">
      <c r="A1916" s="6" t="s">
        <v>1698</v>
      </c>
      <c r="B1916" s="2">
        <f t="shared" si="249"/>
        <v>0</v>
      </c>
      <c r="C1916" s="29">
        <f t="shared" si="250"/>
        <v>4</v>
      </c>
      <c r="L1916" s="29">
        <f t="shared" si="251"/>
        <v>0</v>
      </c>
      <c r="N1916" s="29">
        <f t="shared" si="252"/>
        <v>0</v>
      </c>
      <c r="R1916" s="29">
        <f t="shared" si="253"/>
        <v>0</v>
      </c>
      <c r="V1916" s="29">
        <f t="shared" si="254"/>
        <v>0</v>
      </c>
      <c r="W1916"/>
      <c r="X1916"/>
      <c r="Y1916" s="7"/>
      <c r="Z1916"/>
      <c r="AA1916" s="35"/>
    </row>
    <row r="1917" spans="1:27" hidden="1" x14ac:dyDescent="0.2">
      <c r="A1917" s="6" t="s">
        <v>1699</v>
      </c>
      <c r="B1917" s="2">
        <f t="shared" si="249"/>
        <v>0</v>
      </c>
      <c r="C1917" s="29">
        <f t="shared" si="250"/>
        <v>4</v>
      </c>
      <c r="L1917" s="29">
        <f t="shared" si="251"/>
        <v>0</v>
      </c>
      <c r="N1917" s="29">
        <f t="shared" si="252"/>
        <v>0</v>
      </c>
      <c r="R1917" s="29">
        <f t="shared" si="253"/>
        <v>0</v>
      </c>
      <c r="V1917" s="29">
        <f t="shared" si="254"/>
        <v>0</v>
      </c>
      <c r="W1917"/>
      <c r="X1917"/>
      <c r="Y1917" s="7"/>
      <c r="Z1917"/>
      <c r="AA1917" s="35"/>
    </row>
    <row r="1918" spans="1:27" hidden="1" x14ac:dyDescent="0.2">
      <c r="A1918" s="6" t="s">
        <v>1700</v>
      </c>
      <c r="B1918" s="2">
        <f t="shared" si="249"/>
        <v>0</v>
      </c>
      <c r="C1918" s="29">
        <f t="shared" si="250"/>
        <v>4</v>
      </c>
      <c r="L1918" s="29">
        <f t="shared" si="251"/>
        <v>0</v>
      </c>
      <c r="N1918" s="29">
        <f t="shared" si="252"/>
        <v>0</v>
      </c>
      <c r="R1918" s="29">
        <f t="shared" si="253"/>
        <v>0</v>
      </c>
      <c r="V1918" s="29">
        <f t="shared" si="254"/>
        <v>0</v>
      </c>
      <c r="W1918"/>
      <c r="X1918"/>
      <c r="Y1918" s="7"/>
      <c r="Z1918"/>
      <c r="AA1918" s="35"/>
    </row>
    <row r="1919" spans="1:27" hidden="1" x14ac:dyDescent="0.2">
      <c r="A1919" s="6" t="s">
        <v>1701</v>
      </c>
      <c r="B1919" s="2">
        <f t="shared" si="249"/>
        <v>0</v>
      </c>
      <c r="C1919" s="29">
        <f t="shared" si="250"/>
        <v>4</v>
      </c>
      <c r="L1919" s="29">
        <f t="shared" si="251"/>
        <v>0</v>
      </c>
      <c r="N1919" s="29">
        <f t="shared" si="252"/>
        <v>0</v>
      </c>
      <c r="R1919" s="29">
        <f t="shared" si="253"/>
        <v>0</v>
      </c>
      <c r="V1919" s="29">
        <f t="shared" si="254"/>
        <v>0</v>
      </c>
      <c r="W1919"/>
      <c r="X1919"/>
      <c r="Y1919" s="7"/>
      <c r="Z1919"/>
      <c r="AA1919" s="35"/>
    </row>
    <row r="1920" spans="1:27" hidden="1" x14ac:dyDescent="0.2">
      <c r="A1920" s="6" t="s">
        <v>1702</v>
      </c>
      <c r="B1920" s="2">
        <f t="shared" si="249"/>
        <v>0</v>
      </c>
      <c r="C1920" s="29">
        <f t="shared" si="250"/>
        <v>4</v>
      </c>
      <c r="L1920" s="29">
        <f t="shared" si="251"/>
        <v>0</v>
      </c>
      <c r="N1920" s="29">
        <f t="shared" si="252"/>
        <v>0</v>
      </c>
      <c r="R1920" s="29">
        <f t="shared" si="253"/>
        <v>0</v>
      </c>
      <c r="V1920" s="29">
        <f t="shared" si="254"/>
        <v>0</v>
      </c>
      <c r="W1920"/>
      <c r="X1920"/>
      <c r="Y1920" s="7"/>
      <c r="Z1920"/>
      <c r="AA1920" s="35"/>
    </row>
    <row r="1921" spans="1:27" hidden="1" x14ac:dyDescent="0.2">
      <c r="A1921" s="6" t="s">
        <v>1703</v>
      </c>
      <c r="B1921" s="2">
        <f t="shared" si="249"/>
        <v>0</v>
      </c>
      <c r="C1921" s="29">
        <f t="shared" si="250"/>
        <v>4</v>
      </c>
      <c r="L1921" s="29">
        <f t="shared" si="251"/>
        <v>0</v>
      </c>
      <c r="N1921" s="29">
        <f t="shared" si="252"/>
        <v>0</v>
      </c>
      <c r="R1921" s="29">
        <f t="shared" si="253"/>
        <v>0</v>
      </c>
      <c r="V1921" s="29">
        <f t="shared" si="254"/>
        <v>0</v>
      </c>
      <c r="W1921"/>
      <c r="X1921"/>
      <c r="Y1921" s="7"/>
      <c r="Z1921"/>
      <c r="AA1921" s="35"/>
    </row>
    <row r="1922" spans="1:27" hidden="1" x14ac:dyDescent="0.2">
      <c r="A1922" s="6" t="s">
        <v>1704</v>
      </c>
      <c r="B1922" s="2">
        <f t="shared" si="249"/>
        <v>0</v>
      </c>
      <c r="C1922" s="29">
        <f t="shared" si="250"/>
        <v>4</v>
      </c>
      <c r="L1922" s="29">
        <f t="shared" si="251"/>
        <v>0</v>
      </c>
      <c r="N1922" s="29">
        <f t="shared" si="252"/>
        <v>0</v>
      </c>
      <c r="R1922" s="29">
        <f t="shared" si="253"/>
        <v>0</v>
      </c>
      <c r="V1922" s="29">
        <f t="shared" si="254"/>
        <v>0</v>
      </c>
      <c r="W1922"/>
      <c r="X1922"/>
      <c r="Y1922" s="7"/>
      <c r="Z1922"/>
      <c r="AA1922" s="35"/>
    </row>
    <row r="1923" spans="1:27" hidden="1" x14ac:dyDescent="0.2">
      <c r="A1923" s="6" t="s">
        <v>1705</v>
      </c>
      <c r="B1923" s="2">
        <f t="shared" si="249"/>
        <v>0</v>
      </c>
      <c r="C1923" s="29">
        <f t="shared" si="250"/>
        <v>4</v>
      </c>
      <c r="L1923" s="29">
        <f t="shared" si="251"/>
        <v>0</v>
      </c>
      <c r="N1923" s="29">
        <f t="shared" si="252"/>
        <v>0</v>
      </c>
      <c r="R1923" s="29">
        <f t="shared" si="253"/>
        <v>0</v>
      </c>
      <c r="V1923" s="29">
        <f t="shared" si="254"/>
        <v>0</v>
      </c>
      <c r="W1923"/>
      <c r="X1923"/>
      <c r="Y1923" s="7"/>
      <c r="Z1923"/>
      <c r="AA1923" s="35"/>
    </row>
    <row r="1924" spans="1:27" hidden="1" x14ac:dyDescent="0.2">
      <c r="A1924" s="6" t="s">
        <v>1706</v>
      </c>
      <c r="B1924" s="2">
        <f t="shared" si="249"/>
        <v>0</v>
      </c>
      <c r="C1924" s="29">
        <f t="shared" si="250"/>
        <v>4</v>
      </c>
      <c r="L1924" s="29">
        <f t="shared" si="251"/>
        <v>0</v>
      </c>
      <c r="N1924" s="29">
        <f t="shared" si="252"/>
        <v>0</v>
      </c>
      <c r="R1924" s="29">
        <f t="shared" si="253"/>
        <v>0</v>
      </c>
      <c r="V1924" s="29">
        <f t="shared" si="254"/>
        <v>0</v>
      </c>
      <c r="W1924"/>
      <c r="X1924"/>
      <c r="Y1924" s="7"/>
      <c r="Z1924"/>
      <c r="AA1924" s="35"/>
    </row>
    <row r="1925" spans="1:27" hidden="1" x14ac:dyDescent="0.2">
      <c r="A1925" s="6" t="s">
        <v>1707</v>
      </c>
      <c r="B1925" s="2">
        <f t="shared" si="249"/>
        <v>0</v>
      </c>
      <c r="C1925" s="29">
        <f t="shared" si="250"/>
        <v>4</v>
      </c>
      <c r="L1925" s="29">
        <f t="shared" si="251"/>
        <v>0</v>
      </c>
      <c r="N1925" s="29">
        <f t="shared" si="252"/>
        <v>0</v>
      </c>
      <c r="R1925" s="29">
        <f t="shared" si="253"/>
        <v>0</v>
      </c>
      <c r="V1925" s="29">
        <f t="shared" si="254"/>
        <v>0</v>
      </c>
      <c r="W1925"/>
      <c r="X1925"/>
      <c r="Y1925" s="7"/>
      <c r="Z1925"/>
      <c r="AA1925" s="35"/>
    </row>
    <row r="1926" spans="1:27" hidden="1" x14ac:dyDescent="0.2">
      <c r="A1926" s="6" t="s">
        <v>1708</v>
      </c>
      <c r="B1926" s="2">
        <f t="shared" si="249"/>
        <v>0</v>
      </c>
      <c r="C1926" s="29">
        <f t="shared" si="250"/>
        <v>4</v>
      </c>
      <c r="L1926" s="29">
        <f t="shared" si="251"/>
        <v>0</v>
      </c>
      <c r="N1926" s="29">
        <f t="shared" si="252"/>
        <v>0</v>
      </c>
      <c r="R1926" s="29">
        <f t="shared" si="253"/>
        <v>0</v>
      </c>
      <c r="V1926" s="29">
        <f t="shared" si="254"/>
        <v>0</v>
      </c>
      <c r="W1926"/>
      <c r="X1926"/>
      <c r="Y1926" s="7"/>
      <c r="Z1926"/>
      <c r="AA1926" s="35"/>
    </row>
    <row r="1927" spans="1:27" hidden="1" x14ac:dyDescent="0.2">
      <c r="A1927" s="6" t="s">
        <v>1709</v>
      </c>
      <c r="B1927" s="2">
        <f t="shared" si="249"/>
        <v>0</v>
      </c>
      <c r="C1927" s="29">
        <f t="shared" si="250"/>
        <v>4</v>
      </c>
      <c r="L1927" s="29">
        <f t="shared" si="251"/>
        <v>0</v>
      </c>
      <c r="N1927" s="29">
        <f t="shared" si="252"/>
        <v>0</v>
      </c>
      <c r="R1927" s="29">
        <f t="shared" si="253"/>
        <v>0</v>
      </c>
      <c r="V1927" s="29">
        <f t="shared" si="254"/>
        <v>0</v>
      </c>
      <c r="W1927"/>
      <c r="X1927"/>
      <c r="Y1927" s="7"/>
      <c r="Z1927"/>
      <c r="AA1927" s="35"/>
    </row>
    <row r="1928" spans="1:27" hidden="1" x14ac:dyDescent="0.2">
      <c r="A1928" s="6" t="s">
        <v>1710</v>
      </c>
      <c r="B1928" s="2">
        <f t="shared" si="249"/>
        <v>0</v>
      </c>
      <c r="C1928" s="29">
        <f t="shared" si="250"/>
        <v>4</v>
      </c>
      <c r="L1928" s="29">
        <f t="shared" si="251"/>
        <v>0</v>
      </c>
      <c r="N1928" s="29">
        <f t="shared" si="252"/>
        <v>0</v>
      </c>
      <c r="R1928" s="29">
        <f t="shared" si="253"/>
        <v>0</v>
      </c>
      <c r="V1928" s="29">
        <f t="shared" si="254"/>
        <v>0</v>
      </c>
      <c r="W1928"/>
      <c r="X1928"/>
      <c r="Y1928" s="7"/>
      <c r="Z1928"/>
      <c r="AA1928" s="35"/>
    </row>
    <row r="1929" spans="1:27" hidden="1" x14ac:dyDescent="0.2">
      <c r="A1929" s="6" t="s">
        <v>1711</v>
      </c>
      <c r="B1929" s="2">
        <f t="shared" si="249"/>
        <v>0</v>
      </c>
      <c r="C1929" s="29">
        <f t="shared" si="250"/>
        <v>4</v>
      </c>
      <c r="L1929" s="29">
        <f t="shared" si="251"/>
        <v>0</v>
      </c>
      <c r="N1929" s="29">
        <f t="shared" si="252"/>
        <v>0</v>
      </c>
      <c r="R1929" s="29">
        <f t="shared" si="253"/>
        <v>0</v>
      </c>
      <c r="V1929" s="29">
        <f t="shared" si="254"/>
        <v>0</v>
      </c>
      <c r="W1929"/>
      <c r="X1929"/>
      <c r="Y1929" s="7"/>
      <c r="Z1929"/>
      <c r="AA1929" s="35"/>
    </row>
    <row r="1930" spans="1:27" hidden="1" x14ac:dyDescent="0.2">
      <c r="A1930" s="6" t="s">
        <v>1712</v>
      </c>
      <c r="B1930" s="2">
        <f t="shared" si="249"/>
        <v>0</v>
      </c>
      <c r="C1930" s="29">
        <f t="shared" si="250"/>
        <v>4</v>
      </c>
      <c r="L1930" s="29">
        <f t="shared" si="251"/>
        <v>0</v>
      </c>
      <c r="N1930" s="29">
        <f t="shared" si="252"/>
        <v>0</v>
      </c>
      <c r="R1930" s="29">
        <f t="shared" si="253"/>
        <v>0</v>
      </c>
      <c r="V1930" s="29">
        <f t="shared" si="254"/>
        <v>0</v>
      </c>
      <c r="W1930"/>
      <c r="X1930"/>
      <c r="Y1930" s="7"/>
      <c r="Z1930"/>
      <c r="AA1930" s="35"/>
    </row>
    <row r="1931" spans="1:27" hidden="1" x14ac:dyDescent="0.2">
      <c r="A1931" s="6" t="s">
        <v>1713</v>
      </c>
      <c r="B1931" s="2">
        <f t="shared" si="249"/>
        <v>0</v>
      </c>
      <c r="C1931" s="29">
        <f t="shared" si="250"/>
        <v>4</v>
      </c>
      <c r="L1931" s="29">
        <f t="shared" si="251"/>
        <v>0</v>
      </c>
      <c r="N1931" s="29">
        <f t="shared" si="252"/>
        <v>0</v>
      </c>
      <c r="R1931" s="29">
        <f t="shared" si="253"/>
        <v>0</v>
      </c>
      <c r="V1931" s="29">
        <f t="shared" si="254"/>
        <v>0</v>
      </c>
      <c r="W1931"/>
      <c r="X1931"/>
      <c r="Y1931" s="7"/>
      <c r="Z1931"/>
      <c r="AA1931" s="35"/>
    </row>
    <row r="1932" spans="1:27" hidden="1" x14ac:dyDescent="0.2">
      <c r="A1932" s="6" t="s">
        <v>1714</v>
      </c>
      <c r="B1932" s="2">
        <f t="shared" si="249"/>
        <v>0</v>
      </c>
      <c r="C1932" s="29">
        <f t="shared" si="250"/>
        <v>4</v>
      </c>
      <c r="L1932" s="29">
        <f t="shared" si="251"/>
        <v>0</v>
      </c>
      <c r="N1932" s="29">
        <f t="shared" si="252"/>
        <v>0</v>
      </c>
      <c r="R1932" s="29">
        <f t="shared" si="253"/>
        <v>0</v>
      </c>
      <c r="V1932" s="29">
        <f t="shared" si="254"/>
        <v>0</v>
      </c>
      <c r="W1932"/>
      <c r="X1932"/>
      <c r="Y1932" s="7"/>
      <c r="Z1932"/>
      <c r="AA1932" s="35"/>
    </row>
    <row r="1933" spans="1:27" hidden="1" x14ac:dyDescent="0.2">
      <c r="A1933" s="6" t="s">
        <v>1715</v>
      </c>
      <c r="B1933" s="2">
        <f t="shared" si="249"/>
        <v>0</v>
      </c>
      <c r="C1933" s="29">
        <f t="shared" si="250"/>
        <v>4</v>
      </c>
      <c r="L1933" s="29">
        <f t="shared" si="251"/>
        <v>0</v>
      </c>
      <c r="N1933" s="29">
        <f t="shared" si="252"/>
        <v>0</v>
      </c>
      <c r="R1933" s="29">
        <f t="shared" si="253"/>
        <v>0</v>
      </c>
      <c r="V1933" s="29">
        <f t="shared" si="254"/>
        <v>0</v>
      </c>
      <c r="W1933"/>
      <c r="X1933"/>
      <c r="Y1933" s="7"/>
      <c r="Z1933"/>
      <c r="AA1933" s="35"/>
    </row>
    <row r="1934" spans="1:27" hidden="1" x14ac:dyDescent="0.2">
      <c r="A1934" s="6" t="s">
        <v>1716</v>
      </c>
      <c r="B1934" s="2">
        <f t="shared" si="249"/>
        <v>0</v>
      </c>
      <c r="C1934" s="29">
        <f t="shared" si="250"/>
        <v>4</v>
      </c>
      <c r="L1934" s="29">
        <f t="shared" si="251"/>
        <v>0</v>
      </c>
      <c r="N1934" s="29">
        <f t="shared" si="252"/>
        <v>0</v>
      </c>
      <c r="R1934" s="29">
        <f t="shared" si="253"/>
        <v>0</v>
      </c>
      <c r="V1934" s="29">
        <f t="shared" si="254"/>
        <v>0</v>
      </c>
      <c r="W1934"/>
      <c r="X1934"/>
      <c r="Y1934" s="7"/>
      <c r="Z1934"/>
      <c r="AA1934" s="35"/>
    </row>
    <row r="1935" spans="1:27" hidden="1" x14ac:dyDescent="0.2">
      <c r="A1935" s="6" t="s">
        <v>1717</v>
      </c>
      <c r="B1935" s="2">
        <f t="shared" si="249"/>
        <v>0</v>
      </c>
      <c r="C1935" s="29">
        <f t="shared" si="250"/>
        <v>4</v>
      </c>
      <c r="L1935" s="29">
        <f t="shared" si="251"/>
        <v>0</v>
      </c>
      <c r="N1935" s="29">
        <f t="shared" si="252"/>
        <v>0</v>
      </c>
      <c r="R1935" s="29">
        <f t="shared" si="253"/>
        <v>0</v>
      </c>
      <c r="V1935" s="29">
        <f t="shared" si="254"/>
        <v>0</v>
      </c>
      <c r="W1935"/>
      <c r="X1935"/>
      <c r="Y1935" s="7"/>
      <c r="Z1935"/>
      <c r="AA1935" s="35"/>
    </row>
    <row r="1936" spans="1:27" hidden="1" x14ac:dyDescent="0.2">
      <c r="A1936" s="6" t="s">
        <v>1718</v>
      </c>
      <c r="B1936" s="2">
        <f t="shared" si="249"/>
        <v>0</v>
      </c>
      <c r="C1936" s="29">
        <f t="shared" si="250"/>
        <v>4</v>
      </c>
      <c r="L1936" s="29">
        <f t="shared" si="251"/>
        <v>0</v>
      </c>
      <c r="N1936" s="29">
        <f t="shared" si="252"/>
        <v>0</v>
      </c>
      <c r="R1936" s="29">
        <f t="shared" si="253"/>
        <v>0</v>
      </c>
      <c r="V1936" s="29">
        <f t="shared" si="254"/>
        <v>0</v>
      </c>
      <c r="W1936"/>
      <c r="X1936"/>
      <c r="Y1936" s="7"/>
      <c r="Z1936"/>
      <c r="AA1936" s="35"/>
    </row>
    <row r="1937" spans="1:27" hidden="1" x14ac:dyDescent="0.2">
      <c r="A1937" s="6" t="s">
        <v>1719</v>
      </c>
      <c r="B1937" s="2">
        <f t="shared" si="249"/>
        <v>0</v>
      </c>
      <c r="C1937" s="29">
        <f t="shared" si="250"/>
        <v>4</v>
      </c>
      <c r="L1937" s="29">
        <f t="shared" si="251"/>
        <v>0</v>
      </c>
      <c r="N1937" s="29">
        <f t="shared" si="252"/>
        <v>0</v>
      </c>
      <c r="R1937" s="29">
        <f t="shared" si="253"/>
        <v>0</v>
      </c>
      <c r="V1937" s="29">
        <f t="shared" si="254"/>
        <v>0</v>
      </c>
      <c r="W1937"/>
      <c r="X1937"/>
      <c r="Y1937" s="7"/>
      <c r="Z1937"/>
      <c r="AA1937" s="35"/>
    </row>
    <row r="1938" spans="1:27" hidden="1" x14ac:dyDescent="0.2">
      <c r="A1938" s="6" t="s">
        <v>1720</v>
      </c>
      <c r="B1938" s="2">
        <f t="shared" si="249"/>
        <v>0</v>
      </c>
      <c r="C1938" s="29">
        <f t="shared" si="250"/>
        <v>4</v>
      </c>
      <c r="L1938" s="29">
        <f t="shared" si="251"/>
        <v>0</v>
      </c>
      <c r="N1938" s="29">
        <f t="shared" si="252"/>
        <v>0</v>
      </c>
      <c r="R1938" s="29">
        <f t="shared" si="253"/>
        <v>0</v>
      </c>
      <c r="V1938" s="29">
        <f t="shared" si="254"/>
        <v>0</v>
      </c>
      <c r="W1938"/>
      <c r="X1938"/>
      <c r="Y1938" s="7"/>
      <c r="Z1938"/>
      <c r="AA1938" s="35"/>
    </row>
    <row r="1939" spans="1:27" hidden="1" x14ac:dyDescent="0.2">
      <c r="A1939" s="6" t="s">
        <v>1721</v>
      </c>
      <c r="B1939" s="2">
        <f t="shared" si="249"/>
        <v>0</v>
      </c>
      <c r="C1939" s="29">
        <f t="shared" si="250"/>
        <v>4</v>
      </c>
      <c r="L1939" s="29">
        <f t="shared" si="251"/>
        <v>0</v>
      </c>
      <c r="N1939" s="29">
        <f t="shared" si="252"/>
        <v>0</v>
      </c>
      <c r="R1939" s="29">
        <f t="shared" si="253"/>
        <v>0</v>
      </c>
      <c r="V1939" s="29">
        <f t="shared" si="254"/>
        <v>0</v>
      </c>
      <c r="W1939"/>
      <c r="X1939"/>
      <c r="Y1939" s="7"/>
      <c r="Z1939"/>
      <c r="AA1939" s="35"/>
    </row>
    <row r="1940" spans="1:27" hidden="1" x14ac:dyDescent="0.2">
      <c r="A1940" s="6" t="s">
        <v>1722</v>
      </c>
      <c r="B1940" s="2">
        <f t="shared" si="249"/>
        <v>0</v>
      </c>
      <c r="C1940" s="29">
        <f t="shared" si="250"/>
        <v>4</v>
      </c>
      <c r="L1940" s="29">
        <f t="shared" si="251"/>
        <v>0</v>
      </c>
      <c r="N1940" s="29">
        <f t="shared" si="252"/>
        <v>0</v>
      </c>
      <c r="R1940" s="29">
        <f t="shared" si="253"/>
        <v>0</v>
      </c>
      <c r="V1940" s="29">
        <f t="shared" si="254"/>
        <v>0</v>
      </c>
      <c r="W1940"/>
      <c r="X1940"/>
      <c r="Y1940" s="7"/>
      <c r="Z1940"/>
      <c r="AA1940" s="35"/>
    </row>
    <row r="1941" spans="1:27" hidden="1" x14ac:dyDescent="0.2">
      <c r="A1941" s="6" t="s">
        <v>1723</v>
      </c>
      <c r="B1941" s="2">
        <f t="shared" si="249"/>
        <v>0</v>
      </c>
      <c r="C1941" s="29">
        <f t="shared" si="250"/>
        <v>4</v>
      </c>
      <c r="L1941" s="29">
        <f t="shared" si="251"/>
        <v>0</v>
      </c>
      <c r="N1941" s="29">
        <f t="shared" si="252"/>
        <v>0</v>
      </c>
      <c r="R1941" s="29">
        <f t="shared" si="253"/>
        <v>0</v>
      </c>
      <c r="V1941" s="29">
        <f t="shared" si="254"/>
        <v>0</v>
      </c>
      <c r="W1941"/>
      <c r="X1941"/>
      <c r="Y1941" s="7"/>
      <c r="Z1941"/>
      <c r="AA1941" s="35"/>
    </row>
    <row r="1942" spans="1:27" hidden="1" x14ac:dyDescent="0.2">
      <c r="A1942" s="6" t="s">
        <v>1724</v>
      </c>
      <c r="B1942" s="2">
        <f t="shared" si="249"/>
        <v>0</v>
      </c>
      <c r="C1942" s="29">
        <f t="shared" si="250"/>
        <v>4</v>
      </c>
      <c r="L1942" s="29">
        <f t="shared" si="251"/>
        <v>0</v>
      </c>
      <c r="N1942" s="29">
        <f t="shared" si="252"/>
        <v>0</v>
      </c>
      <c r="R1942" s="29">
        <f t="shared" si="253"/>
        <v>0</v>
      </c>
      <c r="V1942" s="29">
        <f t="shared" si="254"/>
        <v>0</v>
      </c>
      <c r="W1942"/>
      <c r="X1942"/>
      <c r="Y1942" s="7"/>
      <c r="Z1942"/>
      <c r="AA1942" s="35"/>
    </row>
    <row r="1943" spans="1:27" hidden="1" x14ac:dyDescent="0.2">
      <c r="A1943" s="6" t="s">
        <v>1725</v>
      </c>
      <c r="B1943" s="2">
        <f t="shared" si="249"/>
        <v>0</v>
      </c>
      <c r="C1943" s="29">
        <f t="shared" si="250"/>
        <v>4</v>
      </c>
      <c r="L1943" s="29">
        <f t="shared" si="251"/>
        <v>0</v>
      </c>
      <c r="N1943" s="29">
        <f t="shared" si="252"/>
        <v>0</v>
      </c>
      <c r="R1943" s="29">
        <f t="shared" si="253"/>
        <v>0</v>
      </c>
      <c r="V1943" s="29">
        <f t="shared" si="254"/>
        <v>0</v>
      </c>
      <c r="W1943"/>
      <c r="X1943"/>
      <c r="Y1943" s="7"/>
      <c r="Z1943"/>
      <c r="AA1943" s="35"/>
    </row>
    <row r="1944" spans="1:27" hidden="1" x14ac:dyDescent="0.2">
      <c r="A1944" s="6" t="s">
        <v>1726</v>
      </c>
      <c r="B1944" s="2">
        <f t="shared" si="249"/>
        <v>0</v>
      </c>
      <c r="C1944" s="29">
        <f t="shared" si="250"/>
        <v>4</v>
      </c>
      <c r="L1944" s="29">
        <f t="shared" si="251"/>
        <v>0</v>
      </c>
      <c r="N1944" s="29">
        <f t="shared" si="252"/>
        <v>0</v>
      </c>
      <c r="R1944" s="29">
        <f t="shared" si="253"/>
        <v>0</v>
      </c>
      <c r="V1944" s="29">
        <f t="shared" si="254"/>
        <v>0</v>
      </c>
      <c r="W1944"/>
      <c r="X1944"/>
      <c r="Y1944" s="7"/>
      <c r="Z1944"/>
      <c r="AA1944" s="35"/>
    </row>
    <row r="1945" spans="1:27" hidden="1" x14ac:dyDescent="0.2">
      <c r="A1945" s="6" t="s">
        <v>1727</v>
      </c>
      <c r="B1945" s="2">
        <f t="shared" si="249"/>
        <v>0</v>
      </c>
      <c r="C1945" s="29">
        <f t="shared" si="250"/>
        <v>4</v>
      </c>
      <c r="L1945" s="29">
        <f t="shared" si="251"/>
        <v>0</v>
      </c>
      <c r="N1945" s="29">
        <f t="shared" si="252"/>
        <v>0</v>
      </c>
      <c r="R1945" s="29">
        <f t="shared" si="253"/>
        <v>0</v>
      </c>
      <c r="V1945" s="29">
        <f t="shared" si="254"/>
        <v>0</v>
      </c>
      <c r="W1945"/>
      <c r="X1945"/>
      <c r="Y1945" s="7"/>
      <c r="Z1945"/>
      <c r="AA1945" s="35"/>
    </row>
    <row r="1946" spans="1:27" hidden="1" x14ac:dyDescent="0.2">
      <c r="A1946" s="6" t="s">
        <v>1728</v>
      </c>
      <c r="B1946" s="2">
        <f t="shared" si="249"/>
        <v>0</v>
      </c>
      <c r="C1946" s="29">
        <f t="shared" si="250"/>
        <v>4</v>
      </c>
      <c r="L1946" s="29">
        <f t="shared" si="251"/>
        <v>0</v>
      </c>
      <c r="N1946" s="29">
        <f t="shared" si="252"/>
        <v>0</v>
      </c>
      <c r="R1946" s="29">
        <f t="shared" si="253"/>
        <v>0</v>
      </c>
      <c r="V1946" s="29">
        <f t="shared" si="254"/>
        <v>0</v>
      </c>
      <c r="W1946"/>
      <c r="X1946"/>
      <c r="Y1946" s="7"/>
      <c r="Z1946"/>
      <c r="AA1946" s="35"/>
    </row>
    <row r="1947" spans="1:27" hidden="1" x14ac:dyDescent="0.2">
      <c r="A1947" s="6" t="s">
        <v>1729</v>
      </c>
      <c r="B1947" s="2">
        <f t="shared" si="249"/>
        <v>0</v>
      </c>
      <c r="C1947" s="29">
        <f t="shared" si="250"/>
        <v>4</v>
      </c>
      <c r="L1947" s="29">
        <f t="shared" si="251"/>
        <v>0</v>
      </c>
      <c r="N1947" s="29">
        <f t="shared" si="252"/>
        <v>0</v>
      </c>
      <c r="R1947" s="29">
        <f t="shared" si="253"/>
        <v>0</v>
      </c>
      <c r="V1947" s="29">
        <f t="shared" si="254"/>
        <v>0</v>
      </c>
      <c r="W1947"/>
      <c r="X1947"/>
      <c r="Y1947" s="7"/>
      <c r="Z1947"/>
      <c r="AA1947" s="35"/>
    </row>
    <row r="1948" spans="1:27" hidden="1" x14ac:dyDescent="0.2">
      <c r="A1948" s="6" t="s">
        <v>1730</v>
      </c>
      <c r="B1948" s="2">
        <f t="shared" si="249"/>
        <v>0</v>
      </c>
      <c r="C1948" s="29">
        <f t="shared" si="250"/>
        <v>4</v>
      </c>
      <c r="L1948" s="29">
        <f t="shared" si="251"/>
        <v>0</v>
      </c>
      <c r="N1948" s="29">
        <f t="shared" si="252"/>
        <v>0</v>
      </c>
      <c r="R1948" s="29">
        <f t="shared" si="253"/>
        <v>0</v>
      </c>
      <c r="V1948" s="29">
        <f t="shared" si="254"/>
        <v>0</v>
      </c>
      <c r="W1948"/>
      <c r="X1948"/>
      <c r="Y1948" s="7"/>
      <c r="Z1948"/>
      <c r="AA1948" s="35"/>
    </row>
    <row r="1949" spans="1:27" hidden="1" x14ac:dyDescent="0.2">
      <c r="A1949" s="6" t="s">
        <v>1731</v>
      </c>
      <c r="B1949" s="2">
        <f t="shared" si="249"/>
        <v>0</v>
      </c>
      <c r="C1949" s="29">
        <f t="shared" si="250"/>
        <v>4</v>
      </c>
      <c r="L1949" s="29">
        <f t="shared" si="251"/>
        <v>0</v>
      </c>
      <c r="N1949" s="29">
        <f t="shared" si="252"/>
        <v>0</v>
      </c>
      <c r="R1949" s="29">
        <f t="shared" si="253"/>
        <v>0</v>
      </c>
      <c r="V1949" s="29">
        <f t="shared" si="254"/>
        <v>0</v>
      </c>
      <c r="W1949"/>
      <c r="X1949"/>
      <c r="Y1949" s="7"/>
      <c r="Z1949"/>
      <c r="AA1949" s="35"/>
    </row>
    <row r="1950" spans="1:27" hidden="1" x14ac:dyDescent="0.2">
      <c r="A1950" s="6" t="s">
        <v>1732</v>
      </c>
      <c r="B1950" s="2">
        <f t="shared" si="249"/>
        <v>0</v>
      </c>
      <c r="C1950" s="29">
        <f t="shared" si="250"/>
        <v>4</v>
      </c>
      <c r="L1950" s="29">
        <f t="shared" si="251"/>
        <v>0</v>
      </c>
      <c r="N1950" s="29">
        <f t="shared" si="252"/>
        <v>0</v>
      </c>
      <c r="R1950" s="29">
        <f t="shared" si="253"/>
        <v>0</v>
      </c>
      <c r="V1950" s="29">
        <f t="shared" si="254"/>
        <v>0</v>
      </c>
      <c r="W1950"/>
      <c r="X1950"/>
      <c r="Y1950" s="7"/>
      <c r="Z1950"/>
      <c r="AA1950" s="35"/>
    </row>
    <row r="1951" spans="1:27" hidden="1" x14ac:dyDescent="0.2">
      <c r="A1951" s="6" t="s">
        <v>1733</v>
      </c>
      <c r="B1951" s="2">
        <f t="shared" ref="B1951:B2014" si="255">+L1951+N1951+R1951+V1951+X1951</f>
        <v>0</v>
      </c>
      <c r="C1951" s="29">
        <f t="shared" ref="C1951:C2014" si="256">RANK(B1951,B$1819:B$2018,0)</f>
        <v>4</v>
      </c>
      <c r="L1951" s="29">
        <f t="shared" ref="L1951:L2014" si="257">IF(AND(I1951&lt;1,J1951&lt;1,K1951&lt;1),0,IF(250+((150-(I1951*60+J1951))*2)&lt;0,0,IF(K1951&lt;50,250+((150-(I1951*60+J1951))*2),IF(K1951&gt;49,250+((150-(I1951*60+J1951))*2)-1,250+((150-(I1951*60+J1951))*2)))))</f>
        <v>0</v>
      </c>
      <c r="N1951" s="29">
        <f t="shared" ref="N1951:N2014" si="258">IF(M1951&lt;89,0,250+((M1951-172)*3))</f>
        <v>0</v>
      </c>
      <c r="R1951" s="29">
        <f t="shared" ref="R1951:R2014" si="259">IF(AND(O1951&lt;1,P1951&lt;1,Q1951&lt;1),0,IF(250+((680-(O1951*60+P1951))*1)&lt;0,0,250+((680-(O1951*60+P1951))*1)))</f>
        <v>0</v>
      </c>
      <c r="V1951" s="29">
        <f t="shared" ref="V1951:V2014" si="260">IF(AND(S1951&lt;1,T1951&lt;1,U1951&lt;1),0,IF(500+((800-(S1951*60+T1951))*1)&lt;0,0,500+((800-(S1951*60+T1951))*1)))</f>
        <v>0</v>
      </c>
      <c r="W1951"/>
      <c r="X1951"/>
      <c r="Y1951" s="7"/>
      <c r="Z1951"/>
      <c r="AA1951" s="35"/>
    </row>
    <row r="1952" spans="1:27" hidden="1" x14ac:dyDescent="0.2">
      <c r="A1952" s="6" t="s">
        <v>1734</v>
      </c>
      <c r="B1952" s="2">
        <f t="shared" si="255"/>
        <v>0</v>
      </c>
      <c r="C1952" s="29">
        <f t="shared" si="256"/>
        <v>4</v>
      </c>
      <c r="L1952" s="29">
        <f t="shared" si="257"/>
        <v>0</v>
      </c>
      <c r="N1952" s="29">
        <f t="shared" si="258"/>
        <v>0</v>
      </c>
      <c r="R1952" s="29">
        <f t="shared" si="259"/>
        <v>0</v>
      </c>
      <c r="V1952" s="29">
        <f t="shared" si="260"/>
        <v>0</v>
      </c>
      <c r="W1952"/>
      <c r="X1952"/>
      <c r="Y1952" s="7"/>
      <c r="Z1952"/>
      <c r="AA1952" s="35"/>
    </row>
    <row r="1953" spans="1:27" hidden="1" x14ac:dyDescent="0.2">
      <c r="A1953" s="6" t="s">
        <v>1735</v>
      </c>
      <c r="B1953" s="2">
        <f t="shared" si="255"/>
        <v>0</v>
      </c>
      <c r="C1953" s="29">
        <f t="shared" si="256"/>
        <v>4</v>
      </c>
      <c r="L1953" s="29">
        <f t="shared" si="257"/>
        <v>0</v>
      </c>
      <c r="N1953" s="29">
        <f t="shared" si="258"/>
        <v>0</v>
      </c>
      <c r="R1953" s="29">
        <f t="shared" si="259"/>
        <v>0</v>
      </c>
      <c r="V1953" s="29">
        <f t="shared" si="260"/>
        <v>0</v>
      </c>
      <c r="W1953"/>
      <c r="X1953"/>
      <c r="Y1953" s="7"/>
      <c r="Z1953"/>
      <c r="AA1953" s="35"/>
    </row>
    <row r="1954" spans="1:27" hidden="1" x14ac:dyDescent="0.2">
      <c r="A1954" s="6" t="s">
        <v>1736</v>
      </c>
      <c r="B1954" s="2">
        <f t="shared" si="255"/>
        <v>0</v>
      </c>
      <c r="C1954" s="29">
        <f t="shared" si="256"/>
        <v>4</v>
      </c>
      <c r="L1954" s="29">
        <f t="shared" si="257"/>
        <v>0</v>
      </c>
      <c r="N1954" s="29">
        <f t="shared" si="258"/>
        <v>0</v>
      </c>
      <c r="R1954" s="29">
        <f t="shared" si="259"/>
        <v>0</v>
      </c>
      <c r="V1954" s="29">
        <f t="shared" si="260"/>
        <v>0</v>
      </c>
      <c r="W1954"/>
      <c r="X1954"/>
      <c r="Y1954" s="7"/>
      <c r="Z1954"/>
      <c r="AA1954" s="35"/>
    </row>
    <row r="1955" spans="1:27" hidden="1" x14ac:dyDescent="0.2">
      <c r="A1955" s="6" t="s">
        <v>1737</v>
      </c>
      <c r="B1955" s="2">
        <f t="shared" si="255"/>
        <v>0</v>
      </c>
      <c r="C1955" s="29">
        <f t="shared" si="256"/>
        <v>4</v>
      </c>
      <c r="L1955" s="29">
        <f t="shared" si="257"/>
        <v>0</v>
      </c>
      <c r="N1955" s="29">
        <f t="shared" si="258"/>
        <v>0</v>
      </c>
      <c r="R1955" s="29">
        <f t="shared" si="259"/>
        <v>0</v>
      </c>
      <c r="V1955" s="29">
        <f t="shared" si="260"/>
        <v>0</v>
      </c>
      <c r="W1955"/>
      <c r="X1955"/>
      <c r="Y1955" s="7"/>
      <c r="Z1955"/>
      <c r="AA1955" s="35"/>
    </row>
    <row r="1956" spans="1:27" hidden="1" x14ac:dyDescent="0.2">
      <c r="A1956" s="6" t="s">
        <v>1738</v>
      </c>
      <c r="B1956" s="2">
        <f t="shared" si="255"/>
        <v>0</v>
      </c>
      <c r="C1956" s="29">
        <f t="shared" si="256"/>
        <v>4</v>
      </c>
      <c r="L1956" s="29">
        <f t="shared" si="257"/>
        <v>0</v>
      </c>
      <c r="N1956" s="29">
        <f t="shared" si="258"/>
        <v>0</v>
      </c>
      <c r="R1956" s="29">
        <f t="shared" si="259"/>
        <v>0</v>
      </c>
      <c r="V1956" s="29">
        <f t="shared" si="260"/>
        <v>0</v>
      </c>
      <c r="W1956"/>
      <c r="X1956"/>
      <c r="Y1956" s="7"/>
      <c r="Z1956"/>
      <c r="AA1956" s="35"/>
    </row>
    <row r="1957" spans="1:27" hidden="1" x14ac:dyDescent="0.2">
      <c r="A1957" s="6" t="s">
        <v>1739</v>
      </c>
      <c r="B1957" s="2">
        <f t="shared" si="255"/>
        <v>0</v>
      </c>
      <c r="C1957" s="29">
        <f t="shared" si="256"/>
        <v>4</v>
      </c>
      <c r="L1957" s="29">
        <f t="shared" si="257"/>
        <v>0</v>
      </c>
      <c r="N1957" s="29">
        <f t="shared" si="258"/>
        <v>0</v>
      </c>
      <c r="R1957" s="29">
        <f t="shared" si="259"/>
        <v>0</v>
      </c>
      <c r="V1957" s="29">
        <f t="shared" si="260"/>
        <v>0</v>
      </c>
      <c r="W1957"/>
      <c r="X1957"/>
      <c r="Y1957" s="7"/>
      <c r="Z1957"/>
      <c r="AA1957" s="35"/>
    </row>
    <row r="1958" spans="1:27" hidden="1" x14ac:dyDescent="0.2">
      <c r="A1958" s="6" t="s">
        <v>1740</v>
      </c>
      <c r="B1958" s="2">
        <f t="shared" si="255"/>
        <v>0</v>
      </c>
      <c r="C1958" s="29">
        <f t="shared" si="256"/>
        <v>4</v>
      </c>
      <c r="L1958" s="29">
        <f t="shared" si="257"/>
        <v>0</v>
      </c>
      <c r="N1958" s="29">
        <f t="shared" si="258"/>
        <v>0</v>
      </c>
      <c r="R1958" s="29">
        <f t="shared" si="259"/>
        <v>0</v>
      </c>
      <c r="V1958" s="29">
        <f t="shared" si="260"/>
        <v>0</v>
      </c>
      <c r="W1958"/>
      <c r="X1958"/>
      <c r="Y1958" s="7"/>
      <c r="Z1958"/>
      <c r="AA1958" s="35"/>
    </row>
    <row r="1959" spans="1:27" hidden="1" x14ac:dyDescent="0.2">
      <c r="A1959" s="6" t="s">
        <v>1741</v>
      </c>
      <c r="B1959" s="2">
        <f t="shared" si="255"/>
        <v>0</v>
      </c>
      <c r="C1959" s="29">
        <f t="shared" si="256"/>
        <v>4</v>
      </c>
      <c r="L1959" s="29">
        <f t="shared" si="257"/>
        <v>0</v>
      </c>
      <c r="N1959" s="29">
        <f t="shared" si="258"/>
        <v>0</v>
      </c>
      <c r="R1959" s="29">
        <f t="shared" si="259"/>
        <v>0</v>
      </c>
      <c r="V1959" s="29">
        <f t="shared" si="260"/>
        <v>0</v>
      </c>
      <c r="W1959"/>
      <c r="X1959"/>
      <c r="Y1959" s="7"/>
      <c r="Z1959"/>
      <c r="AA1959" s="35"/>
    </row>
    <row r="1960" spans="1:27" hidden="1" x14ac:dyDescent="0.2">
      <c r="A1960" s="6" t="s">
        <v>1742</v>
      </c>
      <c r="B1960" s="2">
        <f t="shared" si="255"/>
        <v>0</v>
      </c>
      <c r="C1960" s="29">
        <f t="shared" si="256"/>
        <v>4</v>
      </c>
      <c r="L1960" s="29">
        <f t="shared" si="257"/>
        <v>0</v>
      </c>
      <c r="N1960" s="29">
        <f t="shared" si="258"/>
        <v>0</v>
      </c>
      <c r="R1960" s="29">
        <f t="shared" si="259"/>
        <v>0</v>
      </c>
      <c r="V1960" s="29">
        <f t="shared" si="260"/>
        <v>0</v>
      </c>
      <c r="W1960"/>
      <c r="X1960"/>
      <c r="Y1960" s="7"/>
      <c r="Z1960"/>
      <c r="AA1960" s="35"/>
    </row>
    <row r="1961" spans="1:27" hidden="1" x14ac:dyDescent="0.2">
      <c r="A1961" s="6" t="s">
        <v>1743</v>
      </c>
      <c r="B1961" s="2">
        <f t="shared" si="255"/>
        <v>0</v>
      </c>
      <c r="C1961" s="29">
        <f t="shared" si="256"/>
        <v>4</v>
      </c>
      <c r="L1961" s="29">
        <f t="shared" si="257"/>
        <v>0</v>
      </c>
      <c r="N1961" s="29">
        <f t="shared" si="258"/>
        <v>0</v>
      </c>
      <c r="R1961" s="29">
        <f t="shared" si="259"/>
        <v>0</v>
      </c>
      <c r="V1961" s="29">
        <f t="shared" si="260"/>
        <v>0</v>
      </c>
      <c r="W1961"/>
      <c r="X1961"/>
      <c r="Y1961" s="7"/>
      <c r="Z1961"/>
      <c r="AA1961" s="35"/>
    </row>
    <row r="1962" spans="1:27" hidden="1" x14ac:dyDescent="0.2">
      <c r="A1962" s="6" t="s">
        <v>1744</v>
      </c>
      <c r="B1962" s="2">
        <f t="shared" si="255"/>
        <v>0</v>
      </c>
      <c r="C1962" s="29">
        <f t="shared" si="256"/>
        <v>4</v>
      </c>
      <c r="L1962" s="29">
        <f t="shared" si="257"/>
        <v>0</v>
      </c>
      <c r="N1962" s="29">
        <f t="shared" si="258"/>
        <v>0</v>
      </c>
      <c r="R1962" s="29">
        <f t="shared" si="259"/>
        <v>0</v>
      </c>
      <c r="V1962" s="29">
        <f t="shared" si="260"/>
        <v>0</v>
      </c>
      <c r="W1962"/>
      <c r="X1962"/>
      <c r="Y1962" s="7"/>
      <c r="Z1962"/>
      <c r="AA1962" s="35"/>
    </row>
    <row r="1963" spans="1:27" hidden="1" x14ac:dyDescent="0.2">
      <c r="A1963" s="6" t="s">
        <v>1745</v>
      </c>
      <c r="B1963" s="2">
        <f t="shared" si="255"/>
        <v>0</v>
      </c>
      <c r="C1963" s="29">
        <f t="shared" si="256"/>
        <v>4</v>
      </c>
      <c r="L1963" s="29">
        <f t="shared" si="257"/>
        <v>0</v>
      </c>
      <c r="N1963" s="29">
        <f t="shared" si="258"/>
        <v>0</v>
      </c>
      <c r="R1963" s="29">
        <f t="shared" si="259"/>
        <v>0</v>
      </c>
      <c r="V1963" s="29">
        <f t="shared" si="260"/>
        <v>0</v>
      </c>
      <c r="W1963"/>
      <c r="X1963"/>
      <c r="Y1963" s="7"/>
      <c r="Z1963"/>
      <c r="AA1963" s="35"/>
    </row>
    <row r="1964" spans="1:27" hidden="1" x14ac:dyDescent="0.2">
      <c r="A1964" s="6" t="s">
        <v>1746</v>
      </c>
      <c r="B1964" s="2">
        <f t="shared" si="255"/>
        <v>0</v>
      </c>
      <c r="C1964" s="29">
        <f t="shared" si="256"/>
        <v>4</v>
      </c>
      <c r="L1964" s="29">
        <f t="shared" si="257"/>
        <v>0</v>
      </c>
      <c r="N1964" s="29">
        <f t="shared" si="258"/>
        <v>0</v>
      </c>
      <c r="R1964" s="29">
        <f t="shared" si="259"/>
        <v>0</v>
      </c>
      <c r="V1964" s="29">
        <f t="shared" si="260"/>
        <v>0</v>
      </c>
      <c r="W1964"/>
      <c r="X1964"/>
      <c r="Y1964" s="7"/>
      <c r="Z1964"/>
      <c r="AA1964" s="35"/>
    </row>
    <row r="1965" spans="1:27" hidden="1" x14ac:dyDescent="0.2">
      <c r="A1965" s="6" t="s">
        <v>1747</v>
      </c>
      <c r="B1965" s="2">
        <f t="shared" si="255"/>
        <v>0</v>
      </c>
      <c r="C1965" s="29">
        <f t="shared" si="256"/>
        <v>4</v>
      </c>
      <c r="L1965" s="29">
        <f t="shared" si="257"/>
        <v>0</v>
      </c>
      <c r="N1965" s="29">
        <f t="shared" si="258"/>
        <v>0</v>
      </c>
      <c r="R1965" s="29">
        <f t="shared" si="259"/>
        <v>0</v>
      </c>
      <c r="V1965" s="29">
        <f t="shared" si="260"/>
        <v>0</v>
      </c>
      <c r="W1965"/>
      <c r="X1965"/>
      <c r="Y1965" s="7"/>
      <c r="Z1965"/>
      <c r="AA1965" s="35"/>
    </row>
    <row r="1966" spans="1:27" hidden="1" x14ac:dyDescent="0.2">
      <c r="A1966" s="6" t="s">
        <v>1748</v>
      </c>
      <c r="B1966" s="2">
        <f t="shared" si="255"/>
        <v>0</v>
      </c>
      <c r="C1966" s="29">
        <f t="shared" si="256"/>
        <v>4</v>
      </c>
      <c r="L1966" s="29">
        <f t="shared" si="257"/>
        <v>0</v>
      </c>
      <c r="N1966" s="29">
        <f t="shared" si="258"/>
        <v>0</v>
      </c>
      <c r="R1966" s="29">
        <f t="shared" si="259"/>
        <v>0</v>
      </c>
      <c r="V1966" s="29">
        <f t="shared" si="260"/>
        <v>0</v>
      </c>
      <c r="W1966"/>
      <c r="X1966"/>
      <c r="Y1966" s="7"/>
      <c r="Z1966"/>
      <c r="AA1966" s="35"/>
    </row>
    <row r="1967" spans="1:27" hidden="1" x14ac:dyDescent="0.2">
      <c r="A1967" s="6" t="s">
        <v>1749</v>
      </c>
      <c r="B1967" s="2">
        <f t="shared" si="255"/>
        <v>0</v>
      </c>
      <c r="C1967" s="29">
        <f t="shared" si="256"/>
        <v>4</v>
      </c>
      <c r="L1967" s="29">
        <f t="shared" si="257"/>
        <v>0</v>
      </c>
      <c r="N1967" s="29">
        <f t="shared" si="258"/>
        <v>0</v>
      </c>
      <c r="R1967" s="29">
        <f t="shared" si="259"/>
        <v>0</v>
      </c>
      <c r="V1967" s="29">
        <f t="shared" si="260"/>
        <v>0</v>
      </c>
      <c r="W1967"/>
      <c r="X1967"/>
      <c r="Y1967" s="7"/>
      <c r="Z1967"/>
      <c r="AA1967" s="35"/>
    </row>
    <row r="1968" spans="1:27" hidden="1" x14ac:dyDescent="0.2">
      <c r="A1968" s="6" t="s">
        <v>1750</v>
      </c>
      <c r="B1968" s="2">
        <f t="shared" si="255"/>
        <v>0</v>
      </c>
      <c r="C1968" s="29">
        <f t="shared" si="256"/>
        <v>4</v>
      </c>
      <c r="L1968" s="29">
        <f t="shared" si="257"/>
        <v>0</v>
      </c>
      <c r="N1968" s="29">
        <f t="shared" si="258"/>
        <v>0</v>
      </c>
      <c r="R1968" s="29">
        <f t="shared" si="259"/>
        <v>0</v>
      </c>
      <c r="V1968" s="29">
        <f t="shared" si="260"/>
        <v>0</v>
      </c>
      <c r="W1968"/>
      <c r="X1968"/>
      <c r="Y1968" s="7"/>
      <c r="Z1968"/>
      <c r="AA1968" s="35"/>
    </row>
    <row r="1969" spans="1:27" hidden="1" x14ac:dyDescent="0.2">
      <c r="A1969" s="6" t="s">
        <v>1751</v>
      </c>
      <c r="B1969" s="2">
        <f t="shared" si="255"/>
        <v>0</v>
      </c>
      <c r="C1969" s="29">
        <f t="shared" si="256"/>
        <v>4</v>
      </c>
      <c r="L1969" s="29">
        <f t="shared" si="257"/>
        <v>0</v>
      </c>
      <c r="N1969" s="29">
        <f t="shared" si="258"/>
        <v>0</v>
      </c>
      <c r="R1969" s="29">
        <f t="shared" si="259"/>
        <v>0</v>
      </c>
      <c r="V1969" s="29">
        <f t="shared" si="260"/>
        <v>0</v>
      </c>
      <c r="W1969"/>
      <c r="X1969"/>
      <c r="Y1969" s="7"/>
      <c r="Z1969"/>
      <c r="AA1969" s="35"/>
    </row>
    <row r="1970" spans="1:27" hidden="1" x14ac:dyDescent="0.2">
      <c r="A1970" s="6" t="s">
        <v>1752</v>
      </c>
      <c r="B1970" s="2">
        <f t="shared" si="255"/>
        <v>0</v>
      </c>
      <c r="C1970" s="29">
        <f t="shared" si="256"/>
        <v>4</v>
      </c>
      <c r="L1970" s="29">
        <f t="shared" si="257"/>
        <v>0</v>
      </c>
      <c r="N1970" s="29">
        <f t="shared" si="258"/>
        <v>0</v>
      </c>
      <c r="R1970" s="29">
        <f t="shared" si="259"/>
        <v>0</v>
      </c>
      <c r="V1970" s="29">
        <f t="shared" si="260"/>
        <v>0</v>
      </c>
      <c r="W1970"/>
      <c r="X1970"/>
      <c r="Y1970" s="7"/>
      <c r="Z1970"/>
      <c r="AA1970" s="35"/>
    </row>
    <row r="1971" spans="1:27" hidden="1" x14ac:dyDescent="0.2">
      <c r="A1971" s="6" t="s">
        <v>1753</v>
      </c>
      <c r="B1971" s="2">
        <f t="shared" si="255"/>
        <v>0</v>
      </c>
      <c r="C1971" s="29">
        <f t="shared" si="256"/>
        <v>4</v>
      </c>
      <c r="L1971" s="29">
        <f t="shared" si="257"/>
        <v>0</v>
      </c>
      <c r="N1971" s="29">
        <f t="shared" si="258"/>
        <v>0</v>
      </c>
      <c r="R1971" s="29">
        <f t="shared" si="259"/>
        <v>0</v>
      </c>
      <c r="V1971" s="29">
        <f t="shared" si="260"/>
        <v>0</v>
      </c>
      <c r="W1971"/>
      <c r="X1971"/>
      <c r="Y1971" s="7"/>
      <c r="Z1971"/>
      <c r="AA1971" s="35"/>
    </row>
    <row r="1972" spans="1:27" hidden="1" x14ac:dyDescent="0.2">
      <c r="A1972" s="6" t="s">
        <v>1754</v>
      </c>
      <c r="B1972" s="2">
        <f t="shared" si="255"/>
        <v>0</v>
      </c>
      <c r="C1972" s="29">
        <f t="shared" si="256"/>
        <v>4</v>
      </c>
      <c r="L1972" s="29">
        <f t="shared" si="257"/>
        <v>0</v>
      </c>
      <c r="N1972" s="29">
        <f t="shared" si="258"/>
        <v>0</v>
      </c>
      <c r="R1972" s="29">
        <f t="shared" si="259"/>
        <v>0</v>
      </c>
      <c r="V1972" s="29">
        <f t="shared" si="260"/>
        <v>0</v>
      </c>
      <c r="W1972"/>
      <c r="X1972"/>
      <c r="Y1972" s="7"/>
      <c r="Z1972"/>
      <c r="AA1972" s="35"/>
    </row>
    <row r="1973" spans="1:27" hidden="1" x14ac:dyDescent="0.2">
      <c r="A1973" s="6" t="s">
        <v>1755</v>
      </c>
      <c r="B1973" s="2">
        <f t="shared" si="255"/>
        <v>0</v>
      </c>
      <c r="C1973" s="29">
        <f t="shared" si="256"/>
        <v>4</v>
      </c>
      <c r="L1973" s="29">
        <f t="shared" si="257"/>
        <v>0</v>
      </c>
      <c r="N1973" s="29">
        <f t="shared" si="258"/>
        <v>0</v>
      </c>
      <c r="R1973" s="29">
        <f t="shared" si="259"/>
        <v>0</v>
      </c>
      <c r="V1973" s="29">
        <f t="shared" si="260"/>
        <v>0</v>
      </c>
      <c r="W1973"/>
      <c r="X1973"/>
      <c r="Y1973" s="7"/>
      <c r="Z1973"/>
      <c r="AA1973" s="35"/>
    </row>
    <row r="1974" spans="1:27" hidden="1" x14ac:dyDescent="0.2">
      <c r="A1974" s="6" t="s">
        <v>1756</v>
      </c>
      <c r="B1974" s="2">
        <f t="shared" si="255"/>
        <v>0</v>
      </c>
      <c r="C1974" s="29">
        <f t="shared" si="256"/>
        <v>4</v>
      </c>
      <c r="L1974" s="29">
        <f t="shared" si="257"/>
        <v>0</v>
      </c>
      <c r="N1974" s="29">
        <f t="shared" si="258"/>
        <v>0</v>
      </c>
      <c r="R1974" s="29">
        <f t="shared" si="259"/>
        <v>0</v>
      </c>
      <c r="V1974" s="29">
        <f t="shared" si="260"/>
        <v>0</v>
      </c>
      <c r="W1974"/>
      <c r="X1974"/>
      <c r="Y1974" s="7"/>
      <c r="Z1974"/>
      <c r="AA1974" s="35"/>
    </row>
    <row r="1975" spans="1:27" hidden="1" x14ac:dyDescent="0.2">
      <c r="A1975" s="6" t="s">
        <v>1757</v>
      </c>
      <c r="B1975" s="2">
        <f t="shared" si="255"/>
        <v>0</v>
      </c>
      <c r="C1975" s="29">
        <f t="shared" si="256"/>
        <v>4</v>
      </c>
      <c r="L1975" s="29">
        <f t="shared" si="257"/>
        <v>0</v>
      </c>
      <c r="N1975" s="29">
        <f t="shared" si="258"/>
        <v>0</v>
      </c>
      <c r="R1975" s="29">
        <f t="shared" si="259"/>
        <v>0</v>
      </c>
      <c r="V1975" s="29">
        <f t="shared" si="260"/>
        <v>0</v>
      </c>
      <c r="W1975"/>
      <c r="X1975"/>
      <c r="Y1975" s="7"/>
      <c r="Z1975"/>
      <c r="AA1975" s="35"/>
    </row>
    <row r="1976" spans="1:27" hidden="1" x14ac:dyDescent="0.2">
      <c r="A1976" s="6" t="s">
        <v>1758</v>
      </c>
      <c r="B1976" s="2">
        <f t="shared" si="255"/>
        <v>0</v>
      </c>
      <c r="C1976" s="29">
        <f t="shared" si="256"/>
        <v>4</v>
      </c>
      <c r="L1976" s="29">
        <f t="shared" si="257"/>
        <v>0</v>
      </c>
      <c r="N1976" s="29">
        <f t="shared" si="258"/>
        <v>0</v>
      </c>
      <c r="R1976" s="29">
        <f t="shared" si="259"/>
        <v>0</v>
      </c>
      <c r="V1976" s="29">
        <f t="shared" si="260"/>
        <v>0</v>
      </c>
      <c r="W1976"/>
      <c r="X1976"/>
      <c r="Y1976" s="7"/>
      <c r="Z1976"/>
      <c r="AA1976" s="35"/>
    </row>
    <row r="1977" spans="1:27" hidden="1" x14ac:dyDescent="0.2">
      <c r="A1977" s="6" t="s">
        <v>1759</v>
      </c>
      <c r="B1977" s="2">
        <f t="shared" si="255"/>
        <v>0</v>
      </c>
      <c r="C1977" s="29">
        <f t="shared" si="256"/>
        <v>4</v>
      </c>
      <c r="L1977" s="29">
        <f t="shared" si="257"/>
        <v>0</v>
      </c>
      <c r="N1977" s="29">
        <f t="shared" si="258"/>
        <v>0</v>
      </c>
      <c r="R1977" s="29">
        <f t="shared" si="259"/>
        <v>0</v>
      </c>
      <c r="V1977" s="29">
        <f t="shared" si="260"/>
        <v>0</v>
      </c>
      <c r="W1977"/>
      <c r="X1977"/>
      <c r="Y1977" s="7"/>
      <c r="Z1977"/>
      <c r="AA1977" s="35"/>
    </row>
    <row r="1978" spans="1:27" hidden="1" x14ac:dyDescent="0.2">
      <c r="A1978" s="6" t="s">
        <v>1760</v>
      </c>
      <c r="B1978" s="2">
        <f t="shared" si="255"/>
        <v>0</v>
      </c>
      <c r="C1978" s="29">
        <f t="shared" si="256"/>
        <v>4</v>
      </c>
      <c r="L1978" s="29">
        <f t="shared" si="257"/>
        <v>0</v>
      </c>
      <c r="N1978" s="29">
        <f t="shared" si="258"/>
        <v>0</v>
      </c>
      <c r="R1978" s="29">
        <f t="shared" si="259"/>
        <v>0</v>
      </c>
      <c r="V1978" s="29">
        <f t="shared" si="260"/>
        <v>0</v>
      </c>
      <c r="W1978"/>
      <c r="X1978"/>
      <c r="Y1978" s="7"/>
      <c r="Z1978"/>
      <c r="AA1978" s="35"/>
    </row>
    <row r="1979" spans="1:27" hidden="1" x14ac:dyDescent="0.2">
      <c r="A1979" s="6" t="s">
        <v>1761</v>
      </c>
      <c r="B1979" s="2">
        <f t="shared" si="255"/>
        <v>0</v>
      </c>
      <c r="C1979" s="29">
        <f t="shared" si="256"/>
        <v>4</v>
      </c>
      <c r="L1979" s="29">
        <f t="shared" si="257"/>
        <v>0</v>
      </c>
      <c r="N1979" s="29">
        <f t="shared" si="258"/>
        <v>0</v>
      </c>
      <c r="R1979" s="29">
        <f t="shared" si="259"/>
        <v>0</v>
      </c>
      <c r="V1979" s="29">
        <f t="shared" si="260"/>
        <v>0</v>
      </c>
      <c r="W1979"/>
      <c r="X1979"/>
      <c r="Y1979" s="7"/>
      <c r="Z1979"/>
      <c r="AA1979" s="35"/>
    </row>
    <row r="1980" spans="1:27" hidden="1" x14ac:dyDescent="0.2">
      <c r="A1980" s="6" t="s">
        <v>1762</v>
      </c>
      <c r="B1980" s="2">
        <f t="shared" si="255"/>
        <v>0</v>
      </c>
      <c r="C1980" s="29">
        <f t="shared" si="256"/>
        <v>4</v>
      </c>
      <c r="L1980" s="29">
        <f t="shared" si="257"/>
        <v>0</v>
      </c>
      <c r="N1980" s="29">
        <f t="shared" si="258"/>
        <v>0</v>
      </c>
      <c r="R1980" s="29">
        <f t="shared" si="259"/>
        <v>0</v>
      </c>
      <c r="V1980" s="29">
        <f t="shared" si="260"/>
        <v>0</v>
      </c>
      <c r="W1980"/>
      <c r="X1980"/>
      <c r="Y1980" s="7"/>
      <c r="Z1980"/>
      <c r="AA1980" s="35"/>
    </row>
    <row r="1981" spans="1:27" hidden="1" x14ac:dyDescent="0.2">
      <c r="A1981" s="6" t="s">
        <v>1763</v>
      </c>
      <c r="B1981" s="2">
        <f t="shared" si="255"/>
        <v>0</v>
      </c>
      <c r="C1981" s="29">
        <f t="shared" si="256"/>
        <v>4</v>
      </c>
      <c r="L1981" s="29">
        <f t="shared" si="257"/>
        <v>0</v>
      </c>
      <c r="N1981" s="29">
        <f t="shared" si="258"/>
        <v>0</v>
      </c>
      <c r="R1981" s="29">
        <f t="shared" si="259"/>
        <v>0</v>
      </c>
      <c r="V1981" s="29">
        <f t="shared" si="260"/>
        <v>0</v>
      </c>
      <c r="W1981"/>
      <c r="X1981"/>
      <c r="Y1981" s="7"/>
      <c r="Z1981"/>
      <c r="AA1981" s="35"/>
    </row>
    <row r="1982" spans="1:27" hidden="1" x14ac:dyDescent="0.2">
      <c r="A1982" s="6" t="s">
        <v>1764</v>
      </c>
      <c r="B1982" s="2">
        <f t="shared" si="255"/>
        <v>0</v>
      </c>
      <c r="C1982" s="29">
        <f t="shared" si="256"/>
        <v>4</v>
      </c>
      <c r="L1982" s="29">
        <f t="shared" si="257"/>
        <v>0</v>
      </c>
      <c r="N1982" s="29">
        <f t="shared" si="258"/>
        <v>0</v>
      </c>
      <c r="R1982" s="29">
        <f t="shared" si="259"/>
        <v>0</v>
      </c>
      <c r="V1982" s="29">
        <f t="shared" si="260"/>
        <v>0</v>
      </c>
      <c r="W1982"/>
      <c r="X1982"/>
      <c r="Y1982" s="7"/>
      <c r="Z1982"/>
      <c r="AA1982" s="35"/>
    </row>
    <row r="1983" spans="1:27" hidden="1" x14ac:dyDescent="0.2">
      <c r="A1983" s="6" t="s">
        <v>1765</v>
      </c>
      <c r="B1983" s="2">
        <f t="shared" si="255"/>
        <v>0</v>
      </c>
      <c r="C1983" s="29">
        <f t="shared" si="256"/>
        <v>4</v>
      </c>
      <c r="L1983" s="29">
        <f t="shared" si="257"/>
        <v>0</v>
      </c>
      <c r="N1983" s="29">
        <f t="shared" si="258"/>
        <v>0</v>
      </c>
      <c r="R1983" s="29">
        <f t="shared" si="259"/>
        <v>0</v>
      </c>
      <c r="V1983" s="29">
        <f t="shared" si="260"/>
        <v>0</v>
      </c>
      <c r="W1983"/>
      <c r="X1983"/>
      <c r="Y1983" s="7"/>
      <c r="Z1983"/>
      <c r="AA1983" s="35"/>
    </row>
    <row r="1984" spans="1:27" hidden="1" x14ac:dyDescent="0.2">
      <c r="A1984" s="6" t="s">
        <v>1766</v>
      </c>
      <c r="B1984" s="2">
        <f t="shared" si="255"/>
        <v>0</v>
      </c>
      <c r="C1984" s="29">
        <f t="shared" si="256"/>
        <v>4</v>
      </c>
      <c r="L1984" s="29">
        <f t="shared" si="257"/>
        <v>0</v>
      </c>
      <c r="N1984" s="29">
        <f t="shared" si="258"/>
        <v>0</v>
      </c>
      <c r="R1984" s="29">
        <f t="shared" si="259"/>
        <v>0</v>
      </c>
      <c r="V1984" s="29">
        <f t="shared" si="260"/>
        <v>0</v>
      </c>
      <c r="W1984"/>
      <c r="X1984"/>
      <c r="Y1984" s="7"/>
      <c r="Z1984"/>
      <c r="AA1984" s="35"/>
    </row>
    <row r="1985" spans="1:27" hidden="1" x14ac:dyDescent="0.2">
      <c r="A1985" s="6" t="s">
        <v>1767</v>
      </c>
      <c r="B1985" s="2">
        <f t="shared" si="255"/>
        <v>0</v>
      </c>
      <c r="C1985" s="29">
        <f t="shared" si="256"/>
        <v>4</v>
      </c>
      <c r="L1985" s="29">
        <f t="shared" si="257"/>
        <v>0</v>
      </c>
      <c r="N1985" s="29">
        <f t="shared" si="258"/>
        <v>0</v>
      </c>
      <c r="R1985" s="29">
        <f t="shared" si="259"/>
        <v>0</v>
      </c>
      <c r="V1985" s="29">
        <f t="shared" si="260"/>
        <v>0</v>
      </c>
      <c r="W1985"/>
      <c r="X1985"/>
      <c r="Y1985" s="7"/>
      <c r="Z1985"/>
      <c r="AA1985" s="35"/>
    </row>
    <row r="1986" spans="1:27" hidden="1" x14ac:dyDescent="0.2">
      <c r="A1986" s="6" t="s">
        <v>1768</v>
      </c>
      <c r="B1986" s="2">
        <f t="shared" si="255"/>
        <v>0</v>
      </c>
      <c r="C1986" s="29">
        <f t="shared" si="256"/>
        <v>4</v>
      </c>
      <c r="L1986" s="29">
        <f t="shared" si="257"/>
        <v>0</v>
      </c>
      <c r="N1986" s="29">
        <f t="shared" si="258"/>
        <v>0</v>
      </c>
      <c r="R1986" s="29">
        <f t="shared" si="259"/>
        <v>0</v>
      </c>
      <c r="V1986" s="29">
        <f t="shared" si="260"/>
        <v>0</v>
      </c>
      <c r="W1986"/>
      <c r="X1986"/>
      <c r="Y1986" s="7"/>
      <c r="Z1986"/>
      <c r="AA1986" s="35"/>
    </row>
    <row r="1987" spans="1:27" hidden="1" x14ac:dyDescent="0.2">
      <c r="A1987" s="6" t="s">
        <v>1769</v>
      </c>
      <c r="B1987" s="2">
        <f t="shared" si="255"/>
        <v>0</v>
      </c>
      <c r="C1987" s="29">
        <f t="shared" si="256"/>
        <v>4</v>
      </c>
      <c r="L1987" s="29">
        <f t="shared" si="257"/>
        <v>0</v>
      </c>
      <c r="N1987" s="29">
        <f t="shared" si="258"/>
        <v>0</v>
      </c>
      <c r="R1987" s="29">
        <f t="shared" si="259"/>
        <v>0</v>
      </c>
      <c r="V1987" s="29">
        <f t="shared" si="260"/>
        <v>0</v>
      </c>
      <c r="W1987"/>
      <c r="X1987"/>
      <c r="Y1987" s="7"/>
      <c r="Z1987"/>
      <c r="AA1987" s="35"/>
    </row>
    <row r="1988" spans="1:27" hidden="1" x14ac:dyDescent="0.2">
      <c r="A1988" s="6" t="s">
        <v>1770</v>
      </c>
      <c r="B1988" s="2">
        <f t="shared" si="255"/>
        <v>0</v>
      </c>
      <c r="C1988" s="29">
        <f t="shared" si="256"/>
        <v>4</v>
      </c>
      <c r="L1988" s="29">
        <f t="shared" si="257"/>
        <v>0</v>
      </c>
      <c r="N1988" s="29">
        <f t="shared" si="258"/>
        <v>0</v>
      </c>
      <c r="R1988" s="29">
        <f t="shared" si="259"/>
        <v>0</v>
      </c>
      <c r="V1988" s="29">
        <f t="shared" si="260"/>
        <v>0</v>
      </c>
      <c r="W1988"/>
      <c r="X1988"/>
      <c r="Y1988" s="7"/>
      <c r="Z1988"/>
      <c r="AA1988" s="35"/>
    </row>
    <row r="1989" spans="1:27" hidden="1" x14ac:dyDescent="0.2">
      <c r="A1989" s="6" t="s">
        <v>1771</v>
      </c>
      <c r="B1989" s="2">
        <f t="shared" si="255"/>
        <v>0</v>
      </c>
      <c r="C1989" s="29">
        <f t="shared" si="256"/>
        <v>4</v>
      </c>
      <c r="L1989" s="29">
        <f t="shared" si="257"/>
        <v>0</v>
      </c>
      <c r="N1989" s="29">
        <f t="shared" si="258"/>
        <v>0</v>
      </c>
      <c r="R1989" s="29">
        <f t="shared" si="259"/>
        <v>0</v>
      </c>
      <c r="V1989" s="29">
        <f t="shared" si="260"/>
        <v>0</v>
      </c>
      <c r="W1989"/>
      <c r="X1989"/>
      <c r="Y1989" s="7"/>
      <c r="Z1989"/>
      <c r="AA1989" s="35"/>
    </row>
    <row r="1990" spans="1:27" hidden="1" x14ac:dyDescent="0.2">
      <c r="A1990" s="6" t="s">
        <v>1772</v>
      </c>
      <c r="B1990" s="2">
        <f t="shared" si="255"/>
        <v>0</v>
      </c>
      <c r="C1990" s="29">
        <f t="shared" si="256"/>
        <v>4</v>
      </c>
      <c r="L1990" s="29">
        <f t="shared" si="257"/>
        <v>0</v>
      </c>
      <c r="N1990" s="29">
        <f t="shared" si="258"/>
        <v>0</v>
      </c>
      <c r="R1990" s="29">
        <f t="shared" si="259"/>
        <v>0</v>
      </c>
      <c r="V1990" s="29">
        <f t="shared" si="260"/>
        <v>0</v>
      </c>
      <c r="W1990"/>
      <c r="X1990"/>
      <c r="Y1990" s="7"/>
      <c r="Z1990"/>
      <c r="AA1990" s="35"/>
    </row>
    <row r="1991" spans="1:27" hidden="1" x14ac:dyDescent="0.2">
      <c r="A1991" s="6" t="s">
        <v>1773</v>
      </c>
      <c r="B1991" s="2">
        <f t="shared" si="255"/>
        <v>0</v>
      </c>
      <c r="C1991" s="29">
        <f t="shared" si="256"/>
        <v>4</v>
      </c>
      <c r="L1991" s="29">
        <f t="shared" si="257"/>
        <v>0</v>
      </c>
      <c r="N1991" s="29">
        <f t="shared" si="258"/>
        <v>0</v>
      </c>
      <c r="R1991" s="29">
        <f t="shared" si="259"/>
        <v>0</v>
      </c>
      <c r="V1991" s="29">
        <f t="shared" si="260"/>
        <v>0</v>
      </c>
      <c r="W1991"/>
      <c r="X1991"/>
      <c r="Y1991" s="7"/>
      <c r="Z1991"/>
      <c r="AA1991" s="35"/>
    </row>
    <row r="1992" spans="1:27" hidden="1" x14ac:dyDescent="0.2">
      <c r="A1992" s="6" t="s">
        <v>1774</v>
      </c>
      <c r="B1992" s="2">
        <f t="shared" si="255"/>
        <v>0</v>
      </c>
      <c r="C1992" s="29">
        <f t="shared" si="256"/>
        <v>4</v>
      </c>
      <c r="L1992" s="29">
        <f t="shared" si="257"/>
        <v>0</v>
      </c>
      <c r="N1992" s="29">
        <f t="shared" si="258"/>
        <v>0</v>
      </c>
      <c r="R1992" s="29">
        <f t="shared" si="259"/>
        <v>0</v>
      </c>
      <c r="V1992" s="29">
        <f t="shared" si="260"/>
        <v>0</v>
      </c>
      <c r="W1992"/>
      <c r="X1992"/>
      <c r="Y1992" s="7"/>
      <c r="Z1992"/>
      <c r="AA1992" s="35"/>
    </row>
    <row r="1993" spans="1:27" hidden="1" x14ac:dyDescent="0.2">
      <c r="A1993" s="6" t="s">
        <v>1775</v>
      </c>
      <c r="B1993" s="2">
        <f t="shared" si="255"/>
        <v>0</v>
      </c>
      <c r="C1993" s="29">
        <f t="shared" si="256"/>
        <v>4</v>
      </c>
      <c r="L1993" s="29">
        <f t="shared" si="257"/>
        <v>0</v>
      </c>
      <c r="N1993" s="29">
        <f t="shared" si="258"/>
        <v>0</v>
      </c>
      <c r="R1993" s="29">
        <f t="shared" si="259"/>
        <v>0</v>
      </c>
      <c r="V1993" s="29">
        <f t="shared" si="260"/>
        <v>0</v>
      </c>
      <c r="W1993"/>
      <c r="X1993"/>
      <c r="Y1993" s="7"/>
      <c r="Z1993"/>
      <c r="AA1993" s="35"/>
    </row>
    <row r="1994" spans="1:27" hidden="1" x14ac:dyDescent="0.2">
      <c r="A1994" s="6" t="s">
        <v>1776</v>
      </c>
      <c r="B1994" s="2">
        <f t="shared" si="255"/>
        <v>0</v>
      </c>
      <c r="C1994" s="29">
        <f t="shared" si="256"/>
        <v>4</v>
      </c>
      <c r="L1994" s="29">
        <f t="shared" si="257"/>
        <v>0</v>
      </c>
      <c r="N1994" s="29">
        <f t="shared" si="258"/>
        <v>0</v>
      </c>
      <c r="R1994" s="29">
        <f t="shared" si="259"/>
        <v>0</v>
      </c>
      <c r="V1994" s="29">
        <f t="shared" si="260"/>
        <v>0</v>
      </c>
      <c r="W1994"/>
      <c r="X1994"/>
      <c r="Y1994" s="7"/>
      <c r="Z1994"/>
      <c r="AA1994" s="35"/>
    </row>
    <row r="1995" spans="1:27" hidden="1" x14ac:dyDescent="0.2">
      <c r="A1995" s="6" t="s">
        <v>1777</v>
      </c>
      <c r="B1995" s="2">
        <f t="shared" si="255"/>
        <v>0</v>
      </c>
      <c r="C1995" s="29">
        <f t="shared" si="256"/>
        <v>4</v>
      </c>
      <c r="L1995" s="29">
        <f t="shared" si="257"/>
        <v>0</v>
      </c>
      <c r="N1995" s="29">
        <f t="shared" si="258"/>
        <v>0</v>
      </c>
      <c r="R1995" s="29">
        <f t="shared" si="259"/>
        <v>0</v>
      </c>
      <c r="V1995" s="29">
        <f t="shared" si="260"/>
        <v>0</v>
      </c>
      <c r="W1995"/>
      <c r="X1995"/>
      <c r="Y1995" s="7"/>
      <c r="Z1995"/>
      <c r="AA1995" s="35"/>
    </row>
    <row r="1996" spans="1:27" hidden="1" x14ac:dyDescent="0.2">
      <c r="A1996" s="6" t="s">
        <v>1778</v>
      </c>
      <c r="B1996" s="2">
        <f t="shared" si="255"/>
        <v>0</v>
      </c>
      <c r="C1996" s="29">
        <f t="shared" si="256"/>
        <v>4</v>
      </c>
      <c r="L1996" s="29">
        <f t="shared" si="257"/>
        <v>0</v>
      </c>
      <c r="N1996" s="29">
        <f t="shared" si="258"/>
        <v>0</v>
      </c>
      <c r="R1996" s="29">
        <f t="shared" si="259"/>
        <v>0</v>
      </c>
      <c r="V1996" s="29">
        <f t="shared" si="260"/>
        <v>0</v>
      </c>
      <c r="W1996"/>
      <c r="X1996"/>
      <c r="Y1996" s="7"/>
      <c r="Z1996"/>
      <c r="AA1996" s="35"/>
    </row>
    <row r="1997" spans="1:27" hidden="1" x14ac:dyDescent="0.2">
      <c r="A1997" s="6" t="s">
        <v>1779</v>
      </c>
      <c r="B1997" s="2">
        <f t="shared" si="255"/>
        <v>0</v>
      </c>
      <c r="C1997" s="29">
        <f t="shared" si="256"/>
        <v>4</v>
      </c>
      <c r="L1997" s="29">
        <f t="shared" si="257"/>
        <v>0</v>
      </c>
      <c r="N1997" s="29">
        <f t="shared" si="258"/>
        <v>0</v>
      </c>
      <c r="R1997" s="29">
        <f t="shared" si="259"/>
        <v>0</v>
      </c>
      <c r="V1997" s="29">
        <f t="shared" si="260"/>
        <v>0</v>
      </c>
      <c r="W1997"/>
      <c r="X1997"/>
      <c r="Y1997" s="7"/>
      <c r="Z1997"/>
      <c r="AA1997" s="35"/>
    </row>
    <row r="1998" spans="1:27" hidden="1" x14ac:dyDescent="0.2">
      <c r="A1998" s="6" t="s">
        <v>1780</v>
      </c>
      <c r="B1998" s="2">
        <f t="shared" si="255"/>
        <v>0</v>
      </c>
      <c r="C1998" s="29">
        <f t="shared" si="256"/>
        <v>4</v>
      </c>
      <c r="L1998" s="29">
        <f t="shared" si="257"/>
        <v>0</v>
      </c>
      <c r="N1998" s="29">
        <f t="shared" si="258"/>
        <v>0</v>
      </c>
      <c r="R1998" s="29">
        <f t="shared" si="259"/>
        <v>0</v>
      </c>
      <c r="V1998" s="29">
        <f t="shared" si="260"/>
        <v>0</v>
      </c>
      <c r="W1998"/>
      <c r="X1998"/>
      <c r="Y1998" s="7"/>
      <c r="Z1998"/>
      <c r="AA1998" s="35"/>
    </row>
    <row r="1999" spans="1:27" hidden="1" x14ac:dyDescent="0.2">
      <c r="A1999" s="6" t="s">
        <v>1781</v>
      </c>
      <c r="B1999" s="2">
        <f t="shared" si="255"/>
        <v>0</v>
      </c>
      <c r="C1999" s="29">
        <f t="shared" si="256"/>
        <v>4</v>
      </c>
      <c r="L1999" s="29">
        <f t="shared" si="257"/>
        <v>0</v>
      </c>
      <c r="N1999" s="29">
        <f t="shared" si="258"/>
        <v>0</v>
      </c>
      <c r="R1999" s="29">
        <f t="shared" si="259"/>
        <v>0</v>
      </c>
      <c r="V1999" s="29">
        <f t="shared" si="260"/>
        <v>0</v>
      </c>
      <c r="W1999"/>
      <c r="X1999"/>
      <c r="Y1999" s="7"/>
      <c r="Z1999"/>
      <c r="AA1999" s="35"/>
    </row>
    <row r="2000" spans="1:27" hidden="1" x14ac:dyDescent="0.2">
      <c r="A2000" s="6" t="s">
        <v>1782</v>
      </c>
      <c r="B2000" s="2">
        <f t="shared" si="255"/>
        <v>0</v>
      </c>
      <c r="C2000" s="29">
        <f t="shared" si="256"/>
        <v>4</v>
      </c>
      <c r="L2000" s="29">
        <f t="shared" si="257"/>
        <v>0</v>
      </c>
      <c r="N2000" s="29">
        <f t="shared" si="258"/>
        <v>0</v>
      </c>
      <c r="R2000" s="29">
        <f t="shared" si="259"/>
        <v>0</v>
      </c>
      <c r="V2000" s="29">
        <f t="shared" si="260"/>
        <v>0</v>
      </c>
      <c r="W2000"/>
      <c r="X2000"/>
      <c r="Y2000" s="7"/>
      <c r="Z2000"/>
      <c r="AA2000" s="35"/>
    </row>
    <row r="2001" spans="1:27" hidden="1" x14ac:dyDescent="0.2">
      <c r="A2001" s="6" t="s">
        <v>1783</v>
      </c>
      <c r="B2001" s="2">
        <f t="shared" si="255"/>
        <v>0</v>
      </c>
      <c r="C2001" s="29">
        <f t="shared" si="256"/>
        <v>4</v>
      </c>
      <c r="L2001" s="29">
        <f t="shared" si="257"/>
        <v>0</v>
      </c>
      <c r="N2001" s="29">
        <f t="shared" si="258"/>
        <v>0</v>
      </c>
      <c r="R2001" s="29">
        <f t="shared" si="259"/>
        <v>0</v>
      </c>
      <c r="V2001" s="29">
        <f t="shared" si="260"/>
        <v>0</v>
      </c>
      <c r="W2001"/>
      <c r="X2001"/>
      <c r="Y2001" s="7"/>
      <c r="Z2001"/>
      <c r="AA2001" s="35"/>
    </row>
    <row r="2002" spans="1:27" hidden="1" x14ac:dyDescent="0.2">
      <c r="A2002" s="6" t="s">
        <v>1784</v>
      </c>
      <c r="B2002" s="2">
        <f t="shared" si="255"/>
        <v>0</v>
      </c>
      <c r="C2002" s="29">
        <f t="shared" si="256"/>
        <v>4</v>
      </c>
      <c r="L2002" s="29">
        <f t="shared" si="257"/>
        <v>0</v>
      </c>
      <c r="N2002" s="29">
        <f t="shared" si="258"/>
        <v>0</v>
      </c>
      <c r="R2002" s="29">
        <f t="shared" si="259"/>
        <v>0</v>
      </c>
      <c r="V2002" s="29">
        <f t="shared" si="260"/>
        <v>0</v>
      </c>
      <c r="W2002"/>
      <c r="X2002"/>
      <c r="Y2002" s="7"/>
      <c r="Z2002"/>
      <c r="AA2002" s="35"/>
    </row>
    <row r="2003" spans="1:27" hidden="1" x14ac:dyDescent="0.2">
      <c r="A2003" s="6" t="s">
        <v>1785</v>
      </c>
      <c r="B2003" s="2">
        <f t="shared" si="255"/>
        <v>0</v>
      </c>
      <c r="C2003" s="29">
        <f t="shared" si="256"/>
        <v>4</v>
      </c>
      <c r="L2003" s="29">
        <f t="shared" si="257"/>
        <v>0</v>
      </c>
      <c r="N2003" s="29">
        <f t="shared" si="258"/>
        <v>0</v>
      </c>
      <c r="R2003" s="29">
        <f t="shared" si="259"/>
        <v>0</v>
      </c>
      <c r="V2003" s="29">
        <f t="shared" si="260"/>
        <v>0</v>
      </c>
      <c r="W2003"/>
      <c r="X2003"/>
      <c r="Y2003" s="7"/>
      <c r="Z2003"/>
      <c r="AA2003" s="35"/>
    </row>
    <row r="2004" spans="1:27" hidden="1" x14ac:dyDescent="0.2">
      <c r="A2004" s="6" t="s">
        <v>1786</v>
      </c>
      <c r="B2004" s="2">
        <f t="shared" si="255"/>
        <v>0</v>
      </c>
      <c r="C2004" s="29">
        <f t="shared" si="256"/>
        <v>4</v>
      </c>
      <c r="L2004" s="29">
        <f t="shared" si="257"/>
        <v>0</v>
      </c>
      <c r="N2004" s="29">
        <f t="shared" si="258"/>
        <v>0</v>
      </c>
      <c r="R2004" s="29">
        <f t="shared" si="259"/>
        <v>0</v>
      </c>
      <c r="V2004" s="29">
        <f t="shared" si="260"/>
        <v>0</v>
      </c>
      <c r="W2004"/>
      <c r="X2004"/>
      <c r="Y2004" s="7"/>
      <c r="Z2004"/>
      <c r="AA2004" s="35"/>
    </row>
    <row r="2005" spans="1:27" hidden="1" x14ac:dyDescent="0.2">
      <c r="A2005" s="6" t="s">
        <v>1787</v>
      </c>
      <c r="B2005" s="2">
        <f t="shared" si="255"/>
        <v>0</v>
      </c>
      <c r="C2005" s="29">
        <f t="shared" si="256"/>
        <v>4</v>
      </c>
      <c r="L2005" s="29">
        <f t="shared" si="257"/>
        <v>0</v>
      </c>
      <c r="N2005" s="29">
        <f t="shared" si="258"/>
        <v>0</v>
      </c>
      <c r="R2005" s="29">
        <f t="shared" si="259"/>
        <v>0</v>
      </c>
      <c r="V2005" s="29">
        <f t="shared" si="260"/>
        <v>0</v>
      </c>
      <c r="W2005"/>
      <c r="X2005"/>
      <c r="Y2005" s="7"/>
      <c r="Z2005"/>
      <c r="AA2005" s="35"/>
    </row>
    <row r="2006" spans="1:27" hidden="1" x14ac:dyDescent="0.2">
      <c r="A2006" s="6" t="s">
        <v>1788</v>
      </c>
      <c r="B2006" s="2">
        <f t="shared" si="255"/>
        <v>0</v>
      </c>
      <c r="C2006" s="29">
        <f t="shared" si="256"/>
        <v>4</v>
      </c>
      <c r="L2006" s="29">
        <f t="shared" si="257"/>
        <v>0</v>
      </c>
      <c r="N2006" s="29">
        <f t="shared" si="258"/>
        <v>0</v>
      </c>
      <c r="R2006" s="29">
        <f t="shared" si="259"/>
        <v>0</v>
      </c>
      <c r="V2006" s="29">
        <f t="shared" si="260"/>
        <v>0</v>
      </c>
      <c r="W2006"/>
      <c r="X2006"/>
      <c r="Y2006" s="7"/>
      <c r="Z2006"/>
      <c r="AA2006" s="35"/>
    </row>
    <row r="2007" spans="1:27" hidden="1" x14ac:dyDescent="0.2">
      <c r="A2007" s="6" t="s">
        <v>1789</v>
      </c>
      <c r="B2007" s="2">
        <f t="shared" si="255"/>
        <v>0</v>
      </c>
      <c r="C2007" s="29">
        <f t="shared" si="256"/>
        <v>4</v>
      </c>
      <c r="L2007" s="29">
        <f t="shared" si="257"/>
        <v>0</v>
      </c>
      <c r="N2007" s="29">
        <f t="shared" si="258"/>
        <v>0</v>
      </c>
      <c r="R2007" s="29">
        <f t="shared" si="259"/>
        <v>0</v>
      </c>
      <c r="V2007" s="29">
        <f t="shared" si="260"/>
        <v>0</v>
      </c>
      <c r="Y2007" s="7"/>
      <c r="Z2007"/>
      <c r="AA2007" s="35"/>
    </row>
    <row r="2008" spans="1:27" hidden="1" x14ac:dyDescent="0.2">
      <c r="A2008" s="6" t="s">
        <v>1790</v>
      </c>
      <c r="B2008" s="2">
        <f t="shared" si="255"/>
        <v>0</v>
      </c>
      <c r="C2008" s="29">
        <f t="shared" si="256"/>
        <v>4</v>
      </c>
      <c r="L2008" s="29">
        <f t="shared" si="257"/>
        <v>0</v>
      </c>
      <c r="N2008" s="29">
        <f t="shared" si="258"/>
        <v>0</v>
      </c>
      <c r="R2008" s="29">
        <f t="shared" si="259"/>
        <v>0</v>
      </c>
      <c r="V2008" s="29">
        <f t="shared" si="260"/>
        <v>0</v>
      </c>
      <c r="Y2008" s="7"/>
      <c r="Z2008"/>
      <c r="AA2008" s="35"/>
    </row>
    <row r="2009" spans="1:27" hidden="1" x14ac:dyDescent="0.2">
      <c r="A2009" s="6" t="s">
        <v>1791</v>
      </c>
      <c r="B2009" s="2">
        <f t="shared" si="255"/>
        <v>0</v>
      </c>
      <c r="C2009" s="29">
        <f t="shared" si="256"/>
        <v>4</v>
      </c>
      <c r="L2009" s="29">
        <f t="shared" si="257"/>
        <v>0</v>
      </c>
      <c r="N2009" s="29">
        <f t="shared" si="258"/>
        <v>0</v>
      </c>
      <c r="R2009" s="29">
        <f t="shared" si="259"/>
        <v>0</v>
      </c>
      <c r="V2009" s="29">
        <f t="shared" si="260"/>
        <v>0</v>
      </c>
      <c r="Y2009" s="7"/>
      <c r="Z2009"/>
      <c r="AA2009" s="35"/>
    </row>
    <row r="2010" spans="1:27" hidden="1" x14ac:dyDescent="0.2">
      <c r="A2010" s="6" t="s">
        <v>1792</v>
      </c>
      <c r="B2010" s="2">
        <f t="shared" si="255"/>
        <v>0</v>
      </c>
      <c r="C2010" s="29">
        <f t="shared" si="256"/>
        <v>4</v>
      </c>
      <c r="L2010" s="29">
        <f t="shared" si="257"/>
        <v>0</v>
      </c>
      <c r="N2010" s="29">
        <f t="shared" si="258"/>
        <v>0</v>
      </c>
      <c r="R2010" s="29">
        <f t="shared" si="259"/>
        <v>0</v>
      </c>
      <c r="V2010" s="29">
        <f t="shared" si="260"/>
        <v>0</v>
      </c>
      <c r="Y2010" s="7"/>
      <c r="Z2010"/>
      <c r="AA2010" s="35"/>
    </row>
    <row r="2011" spans="1:27" hidden="1" x14ac:dyDescent="0.2">
      <c r="A2011" s="6" t="s">
        <v>1793</v>
      </c>
      <c r="B2011" s="2">
        <f t="shared" si="255"/>
        <v>0</v>
      </c>
      <c r="C2011" s="29">
        <f t="shared" si="256"/>
        <v>4</v>
      </c>
      <c r="L2011" s="29">
        <f t="shared" si="257"/>
        <v>0</v>
      </c>
      <c r="N2011" s="29">
        <f t="shared" si="258"/>
        <v>0</v>
      </c>
      <c r="R2011" s="29">
        <f t="shared" si="259"/>
        <v>0</v>
      </c>
      <c r="V2011" s="29">
        <f t="shared" si="260"/>
        <v>0</v>
      </c>
      <c r="Y2011" s="7"/>
      <c r="Z2011"/>
      <c r="AA2011" s="35"/>
    </row>
    <row r="2012" spans="1:27" hidden="1" x14ac:dyDescent="0.2">
      <c r="A2012" s="6" t="s">
        <v>1794</v>
      </c>
      <c r="B2012" s="2">
        <f t="shared" si="255"/>
        <v>0</v>
      </c>
      <c r="C2012" s="29">
        <f t="shared" si="256"/>
        <v>4</v>
      </c>
      <c r="L2012" s="29">
        <f t="shared" si="257"/>
        <v>0</v>
      </c>
      <c r="N2012" s="29">
        <f t="shared" si="258"/>
        <v>0</v>
      </c>
      <c r="R2012" s="29">
        <f t="shared" si="259"/>
        <v>0</v>
      </c>
      <c r="V2012" s="29">
        <f t="shared" si="260"/>
        <v>0</v>
      </c>
      <c r="Y2012" s="7"/>
      <c r="Z2012"/>
      <c r="AA2012" s="35"/>
    </row>
    <row r="2013" spans="1:27" hidden="1" x14ac:dyDescent="0.2">
      <c r="A2013" s="6" t="s">
        <v>1795</v>
      </c>
      <c r="B2013" s="2">
        <f t="shared" si="255"/>
        <v>0</v>
      </c>
      <c r="C2013" s="29">
        <f t="shared" si="256"/>
        <v>4</v>
      </c>
      <c r="L2013" s="29">
        <f t="shared" si="257"/>
        <v>0</v>
      </c>
      <c r="N2013" s="29">
        <f t="shared" si="258"/>
        <v>0</v>
      </c>
      <c r="R2013" s="29">
        <f t="shared" si="259"/>
        <v>0</v>
      </c>
      <c r="V2013" s="29">
        <f t="shared" si="260"/>
        <v>0</v>
      </c>
      <c r="Y2013" s="7"/>
      <c r="Z2013"/>
      <c r="AA2013" s="35"/>
    </row>
    <row r="2014" spans="1:27" hidden="1" x14ac:dyDescent="0.2">
      <c r="A2014" s="6" t="s">
        <v>1796</v>
      </c>
      <c r="B2014" s="2">
        <f t="shared" si="255"/>
        <v>0</v>
      </c>
      <c r="C2014" s="29">
        <f t="shared" si="256"/>
        <v>4</v>
      </c>
      <c r="L2014" s="29">
        <f t="shared" si="257"/>
        <v>0</v>
      </c>
      <c r="N2014" s="29">
        <f t="shared" si="258"/>
        <v>0</v>
      </c>
      <c r="R2014" s="29">
        <f t="shared" si="259"/>
        <v>0</v>
      </c>
      <c r="V2014" s="29">
        <f t="shared" si="260"/>
        <v>0</v>
      </c>
      <c r="Y2014" s="7"/>
      <c r="Z2014"/>
      <c r="AA2014" s="35"/>
    </row>
    <row r="2015" spans="1:27" hidden="1" x14ac:dyDescent="0.2">
      <c r="A2015" s="6" t="s">
        <v>1797</v>
      </c>
      <c r="B2015" s="2">
        <f t="shared" ref="B2015:B2018" si="261">+L2015+N2015+R2015+V2015+X2015</f>
        <v>0</v>
      </c>
      <c r="C2015" s="29">
        <f t="shared" ref="C2015:C2018" si="262">RANK(B2015,B$1819:B$2018,0)</f>
        <v>4</v>
      </c>
      <c r="L2015" s="29">
        <f t="shared" ref="L2015:L2018" si="263">IF(AND(I2015&lt;1,J2015&lt;1,K2015&lt;1),0,IF(250+((150-(I2015*60+J2015))*2)&lt;0,0,IF(K2015&lt;50,250+((150-(I2015*60+J2015))*2),IF(K2015&gt;49,250+((150-(I2015*60+J2015))*2)-1,250+((150-(I2015*60+J2015))*2)))))</f>
        <v>0</v>
      </c>
      <c r="N2015" s="29">
        <f t="shared" ref="N2015:N2018" si="264">IF(M2015&lt;89,0,250+((M2015-172)*3))</f>
        <v>0</v>
      </c>
      <c r="R2015" s="29">
        <f t="shared" ref="R2015:R2018" si="265">IF(AND(O2015&lt;1,P2015&lt;1,Q2015&lt;1),0,IF(250+((680-(O2015*60+P2015))*1)&lt;0,0,250+((680-(O2015*60+P2015))*1)))</f>
        <v>0</v>
      </c>
      <c r="V2015" s="29">
        <f t="shared" ref="V2015:V2018" si="266">IF(AND(S2015&lt;1,T2015&lt;1,U2015&lt;1),0,IF(500+((800-(S2015*60+T2015))*1)&lt;0,0,500+((800-(S2015*60+T2015))*1)))</f>
        <v>0</v>
      </c>
      <c r="Y2015" s="7"/>
      <c r="Z2015"/>
      <c r="AA2015" s="35"/>
    </row>
    <row r="2016" spans="1:27" hidden="1" x14ac:dyDescent="0.2">
      <c r="A2016" s="6" t="s">
        <v>1798</v>
      </c>
      <c r="B2016" s="2">
        <f t="shared" si="261"/>
        <v>0</v>
      </c>
      <c r="C2016" s="29">
        <f t="shared" si="262"/>
        <v>4</v>
      </c>
      <c r="L2016" s="29">
        <f t="shared" si="263"/>
        <v>0</v>
      </c>
      <c r="N2016" s="29">
        <f t="shared" si="264"/>
        <v>0</v>
      </c>
      <c r="R2016" s="29">
        <f t="shared" si="265"/>
        <v>0</v>
      </c>
      <c r="V2016" s="29">
        <f t="shared" si="266"/>
        <v>0</v>
      </c>
      <c r="Y2016" s="7"/>
      <c r="Z2016"/>
      <c r="AA2016" s="35"/>
    </row>
    <row r="2017" spans="1:30" hidden="1" x14ac:dyDescent="0.2">
      <c r="A2017" s="6" t="s">
        <v>1799</v>
      </c>
      <c r="B2017" s="2">
        <f t="shared" si="261"/>
        <v>0</v>
      </c>
      <c r="C2017" s="29">
        <f t="shared" si="262"/>
        <v>4</v>
      </c>
      <c r="L2017" s="29">
        <f t="shared" si="263"/>
        <v>0</v>
      </c>
      <c r="N2017" s="29">
        <f t="shared" si="264"/>
        <v>0</v>
      </c>
      <c r="R2017" s="29">
        <f t="shared" si="265"/>
        <v>0</v>
      </c>
      <c r="V2017" s="29">
        <f t="shared" si="266"/>
        <v>0</v>
      </c>
      <c r="Y2017" s="7"/>
      <c r="Z2017"/>
      <c r="AA2017" s="35"/>
    </row>
    <row r="2018" spans="1:30" hidden="1" x14ac:dyDescent="0.2">
      <c r="A2018" s="6" t="s">
        <v>1800</v>
      </c>
      <c r="B2018" s="2">
        <f t="shared" si="261"/>
        <v>0</v>
      </c>
      <c r="C2018" s="29">
        <f t="shared" si="262"/>
        <v>4</v>
      </c>
      <c r="L2018" s="29">
        <f t="shared" si="263"/>
        <v>0</v>
      </c>
      <c r="N2018" s="29">
        <f t="shared" si="264"/>
        <v>0</v>
      </c>
      <c r="R2018" s="29">
        <f t="shared" si="265"/>
        <v>0</v>
      </c>
      <c r="V2018" s="29">
        <f t="shared" si="266"/>
        <v>0</v>
      </c>
      <c r="Y2018" s="7"/>
      <c r="Z2018"/>
      <c r="AA2018" s="35"/>
    </row>
    <row r="2019" spans="1:30" hidden="1" x14ac:dyDescent="0.2">
      <c r="B2019" s="2"/>
      <c r="Y2019" s="7"/>
      <c r="Z2019"/>
      <c r="AA2019" s="35"/>
    </row>
    <row r="2020" spans="1:30" hidden="1" x14ac:dyDescent="0.2">
      <c r="A2020" s="6" t="s">
        <v>1902</v>
      </c>
      <c r="B2020" s="2"/>
      <c r="E2020" s="2"/>
      <c r="Y2020" s="7"/>
      <c r="Z2020"/>
      <c r="AA2020" s="35"/>
    </row>
    <row r="2021" spans="1:30" hidden="1" x14ac:dyDescent="0.2">
      <c r="A2021" s="20" t="s">
        <v>2450</v>
      </c>
      <c r="B2021" s="2">
        <f>+L2021+N2021+R2021+V2021+X2021</f>
        <v>0</v>
      </c>
      <c r="C2021" s="2">
        <f t="shared" ref="C2021:C2084" si="267">RANK(B2021,B$2021:B$2220,0)</f>
        <v>1</v>
      </c>
      <c r="D2021" s="4" t="s">
        <v>22</v>
      </c>
      <c r="E2021" s="5" t="s">
        <v>2343</v>
      </c>
      <c r="F2021" s="29" t="s">
        <v>2422</v>
      </c>
      <c r="L2021" s="29">
        <f t="shared" ref="L2021:L2084" si="268">IF(AND(I2021&lt;1,J2021&lt;1,K2021&lt;1),0,IF(250+((150-(I2021*60+J2021))*2)&lt;0,0,IF(K2021&lt;50,250+((150-(I2021*60+J2021))*2),IF(K2021&gt;49,250+((150-(I2021*60+J2021))*2)-1,250+((150-(I2021*60+J2021))*2)))))</f>
        <v>0</v>
      </c>
      <c r="N2021" s="29">
        <f t="shared" ref="N2021:N2084" si="269">IF(M2021&lt;89,0,250+((M2021-172)*3))</f>
        <v>0</v>
      </c>
      <c r="R2021" s="29">
        <f>IF(AND(O2021&lt;1,P2021&lt;1,Q2021&lt;1),0,IF(250+((680-(O2021*60+P2021))*1)&lt;0,0,250+((680-(O2021*60+P2021))*1)))</f>
        <v>0</v>
      </c>
      <c r="V2021" s="29">
        <f>IF(AND(S2021&lt;1,T2021&lt;1,U2021&lt;1),0,IF(500+((800-(S2021*60+T2021))*1)&lt;0,0,500+((800-(S2021*60+T2021))*1)))</f>
        <v>0</v>
      </c>
      <c r="Y2021" s="7"/>
      <c r="Z2021"/>
      <c r="AA2021" s="35"/>
      <c r="AD2021" s="39">
        <f t="shared" ref="AD2021" si="270">B2021+AA2021+AB2021+AC2021</f>
        <v>0</v>
      </c>
    </row>
    <row r="2022" spans="1:30" hidden="1" x14ac:dyDescent="0.2">
      <c r="A2022" s="6" t="s">
        <v>1903</v>
      </c>
      <c r="B2022" s="2">
        <f t="shared" ref="B2022:B2085" si="271">+L2022+N2022+R2022+V2022+X2022</f>
        <v>0</v>
      </c>
      <c r="C2022" s="2">
        <f t="shared" si="267"/>
        <v>1</v>
      </c>
      <c r="L2022" s="29">
        <f t="shared" si="268"/>
        <v>0</v>
      </c>
      <c r="N2022" s="29">
        <f t="shared" si="269"/>
        <v>0</v>
      </c>
      <c r="R2022" s="29">
        <f t="shared" ref="R2022:R2085" si="272">IF(AND(O2022&lt;1,P2022&lt;1,Q2022&lt;1),0,IF(250+((680-(O2022*60+P2022))*1)&lt;0,0,250+((680-(O2022*60+P2022))*1)))</f>
        <v>0</v>
      </c>
      <c r="V2022" s="29">
        <f t="shared" ref="V2022:V2085" si="273">IF(AND(S2022&lt;1,T2022&lt;1,U2022&lt;1),0,IF(500+((800-(S2022*60+T2022))*1)&lt;0,0,500+((800-(S2022*60+T2022))*1)))</f>
        <v>0</v>
      </c>
      <c r="Y2022" s="7"/>
      <c r="Z2022"/>
      <c r="AA2022" s="35"/>
    </row>
    <row r="2023" spans="1:30" hidden="1" x14ac:dyDescent="0.2">
      <c r="A2023" s="6" t="s">
        <v>1904</v>
      </c>
      <c r="B2023" s="2">
        <f t="shared" si="271"/>
        <v>0</v>
      </c>
      <c r="C2023" s="2">
        <f t="shared" si="267"/>
        <v>1</v>
      </c>
      <c r="L2023" s="29">
        <f t="shared" si="268"/>
        <v>0</v>
      </c>
      <c r="N2023" s="29">
        <f t="shared" si="269"/>
        <v>0</v>
      </c>
      <c r="R2023" s="29">
        <f t="shared" si="272"/>
        <v>0</v>
      </c>
      <c r="V2023" s="29">
        <f t="shared" si="273"/>
        <v>0</v>
      </c>
      <c r="Y2023" s="7"/>
      <c r="Z2023"/>
      <c r="AA2023" s="35"/>
    </row>
    <row r="2024" spans="1:30" hidden="1" x14ac:dyDescent="0.2">
      <c r="A2024" s="6" t="s">
        <v>1905</v>
      </c>
      <c r="B2024" s="2">
        <f t="shared" si="271"/>
        <v>0</v>
      </c>
      <c r="C2024" s="2">
        <f t="shared" si="267"/>
        <v>1</v>
      </c>
      <c r="L2024" s="29">
        <f t="shared" si="268"/>
        <v>0</v>
      </c>
      <c r="N2024" s="29">
        <f t="shared" si="269"/>
        <v>0</v>
      </c>
      <c r="R2024" s="29">
        <f t="shared" si="272"/>
        <v>0</v>
      </c>
      <c r="V2024" s="29">
        <f t="shared" si="273"/>
        <v>0</v>
      </c>
      <c r="W2024"/>
      <c r="X2024"/>
      <c r="Y2024" s="7"/>
      <c r="Z2024"/>
      <c r="AA2024" s="35"/>
    </row>
    <row r="2025" spans="1:30" hidden="1" x14ac:dyDescent="0.2">
      <c r="A2025" s="6" t="s">
        <v>1906</v>
      </c>
      <c r="B2025" s="2">
        <f t="shared" si="271"/>
        <v>0</v>
      </c>
      <c r="C2025" s="2">
        <f t="shared" si="267"/>
        <v>1</v>
      </c>
      <c r="L2025" s="29">
        <f t="shared" si="268"/>
        <v>0</v>
      </c>
      <c r="N2025" s="29">
        <f t="shared" si="269"/>
        <v>0</v>
      </c>
      <c r="R2025" s="29">
        <f t="shared" si="272"/>
        <v>0</v>
      </c>
      <c r="V2025" s="29">
        <f t="shared" si="273"/>
        <v>0</v>
      </c>
      <c r="W2025"/>
      <c r="X2025"/>
      <c r="Y2025" s="7"/>
      <c r="Z2025"/>
      <c r="AA2025" s="35"/>
    </row>
    <row r="2026" spans="1:30" ht="13.5" hidden="1" customHeight="1" x14ac:dyDescent="0.2">
      <c r="A2026" s="6" t="s">
        <v>1907</v>
      </c>
      <c r="B2026" s="2">
        <f t="shared" si="271"/>
        <v>0</v>
      </c>
      <c r="C2026" s="2">
        <f t="shared" si="267"/>
        <v>1</v>
      </c>
      <c r="L2026" s="29">
        <f t="shared" si="268"/>
        <v>0</v>
      </c>
      <c r="N2026" s="29">
        <f t="shared" si="269"/>
        <v>0</v>
      </c>
      <c r="R2026" s="29">
        <f t="shared" si="272"/>
        <v>0</v>
      </c>
      <c r="V2026" s="29">
        <f t="shared" si="273"/>
        <v>0</v>
      </c>
      <c r="W2026"/>
      <c r="X2026"/>
      <c r="Y2026" s="7"/>
      <c r="Z2026"/>
      <c r="AA2026" s="35"/>
    </row>
    <row r="2027" spans="1:30" hidden="1" x14ac:dyDescent="0.2">
      <c r="A2027" s="6" t="s">
        <v>1908</v>
      </c>
      <c r="B2027" s="2">
        <f t="shared" si="271"/>
        <v>0</v>
      </c>
      <c r="C2027" s="2">
        <f t="shared" si="267"/>
        <v>1</v>
      </c>
      <c r="L2027" s="29">
        <f t="shared" si="268"/>
        <v>0</v>
      </c>
      <c r="N2027" s="29">
        <f t="shared" si="269"/>
        <v>0</v>
      </c>
      <c r="R2027" s="29">
        <f t="shared" si="272"/>
        <v>0</v>
      </c>
      <c r="V2027" s="29">
        <f t="shared" si="273"/>
        <v>0</v>
      </c>
      <c r="W2027"/>
      <c r="X2027"/>
      <c r="Y2027" s="7"/>
      <c r="Z2027"/>
      <c r="AA2027" s="35"/>
    </row>
    <row r="2028" spans="1:30" hidden="1" x14ac:dyDescent="0.2">
      <c r="A2028" s="6" t="s">
        <v>2342</v>
      </c>
      <c r="B2028" s="2">
        <f t="shared" si="271"/>
        <v>0</v>
      </c>
      <c r="C2028" s="2">
        <f t="shared" si="267"/>
        <v>1</v>
      </c>
      <c r="D2028" s="4" t="s">
        <v>22</v>
      </c>
      <c r="E2028" s="5" t="s">
        <v>2343</v>
      </c>
      <c r="L2028" s="29">
        <f t="shared" si="268"/>
        <v>0</v>
      </c>
      <c r="N2028" s="29">
        <f t="shared" si="269"/>
        <v>0</v>
      </c>
      <c r="R2028" s="29">
        <f t="shared" si="272"/>
        <v>0</v>
      </c>
      <c r="V2028" s="29">
        <f t="shared" si="273"/>
        <v>0</v>
      </c>
      <c r="W2028"/>
      <c r="X2028"/>
      <c r="Y2028" s="7"/>
      <c r="Z2028"/>
      <c r="AA2028" s="35"/>
    </row>
    <row r="2029" spans="1:30" hidden="1" x14ac:dyDescent="0.2">
      <c r="A2029" s="6" t="s">
        <v>2344</v>
      </c>
      <c r="B2029" s="2">
        <f t="shared" si="271"/>
        <v>0</v>
      </c>
      <c r="C2029" s="2">
        <f t="shared" si="267"/>
        <v>1</v>
      </c>
      <c r="D2029" s="4" t="s">
        <v>22</v>
      </c>
      <c r="E2029" s="5" t="s">
        <v>2343</v>
      </c>
      <c r="L2029" s="29">
        <f t="shared" si="268"/>
        <v>0</v>
      </c>
      <c r="N2029" s="29">
        <f t="shared" si="269"/>
        <v>0</v>
      </c>
      <c r="R2029" s="29">
        <f t="shared" si="272"/>
        <v>0</v>
      </c>
      <c r="V2029" s="29">
        <f t="shared" si="273"/>
        <v>0</v>
      </c>
      <c r="W2029"/>
      <c r="X2029"/>
      <c r="Y2029" s="7"/>
      <c r="Z2029"/>
      <c r="AA2029" s="35"/>
    </row>
    <row r="2030" spans="1:30" hidden="1" x14ac:dyDescent="0.2">
      <c r="A2030" s="6" t="s">
        <v>2345</v>
      </c>
      <c r="B2030" s="2">
        <f t="shared" si="271"/>
        <v>0</v>
      </c>
      <c r="C2030" s="2">
        <f t="shared" si="267"/>
        <v>1</v>
      </c>
      <c r="D2030" s="4" t="s">
        <v>22</v>
      </c>
      <c r="E2030" s="5" t="s">
        <v>2343</v>
      </c>
      <c r="L2030" s="29">
        <f t="shared" si="268"/>
        <v>0</v>
      </c>
      <c r="N2030" s="29">
        <f t="shared" si="269"/>
        <v>0</v>
      </c>
      <c r="R2030" s="29">
        <f t="shared" si="272"/>
        <v>0</v>
      </c>
      <c r="V2030" s="29">
        <f t="shared" si="273"/>
        <v>0</v>
      </c>
      <c r="W2030"/>
      <c r="X2030"/>
      <c r="Y2030" s="7"/>
      <c r="Z2030"/>
      <c r="AA2030" s="35"/>
    </row>
    <row r="2031" spans="1:30" hidden="1" x14ac:dyDescent="0.2">
      <c r="A2031" s="6" t="s">
        <v>2295</v>
      </c>
      <c r="B2031" s="2">
        <f t="shared" si="271"/>
        <v>0</v>
      </c>
      <c r="C2031" s="2">
        <f t="shared" si="267"/>
        <v>1</v>
      </c>
      <c r="D2031" s="4" t="s">
        <v>20</v>
      </c>
      <c r="E2031" s="5" t="s">
        <v>2407</v>
      </c>
      <c r="F2031" s="29">
        <v>92</v>
      </c>
      <c r="L2031" s="29">
        <f t="shared" si="268"/>
        <v>0</v>
      </c>
      <c r="N2031" s="29">
        <f t="shared" si="269"/>
        <v>0</v>
      </c>
      <c r="R2031" s="29">
        <f t="shared" si="272"/>
        <v>0</v>
      </c>
      <c r="V2031" s="29">
        <f t="shared" si="273"/>
        <v>0</v>
      </c>
      <c r="W2031"/>
      <c r="X2031"/>
      <c r="Y2031" s="7"/>
      <c r="Z2031"/>
      <c r="AA2031" s="35"/>
    </row>
    <row r="2032" spans="1:30" hidden="1" x14ac:dyDescent="0.2">
      <c r="A2032" s="6" t="s">
        <v>868</v>
      </c>
      <c r="B2032" s="2">
        <f t="shared" si="271"/>
        <v>0</v>
      </c>
      <c r="C2032" s="2">
        <f t="shared" si="267"/>
        <v>1</v>
      </c>
      <c r="D2032" s="4" t="s">
        <v>21</v>
      </c>
      <c r="E2032" s="5" t="s">
        <v>2300</v>
      </c>
      <c r="F2032" s="29">
        <v>95</v>
      </c>
      <c r="L2032" s="29">
        <f t="shared" si="268"/>
        <v>0</v>
      </c>
      <c r="N2032" s="29">
        <f t="shared" si="269"/>
        <v>0</v>
      </c>
      <c r="R2032" s="29">
        <f t="shared" si="272"/>
        <v>0</v>
      </c>
      <c r="V2032" s="29">
        <f t="shared" si="273"/>
        <v>0</v>
      </c>
      <c r="W2032"/>
      <c r="X2032"/>
      <c r="Y2032" s="7"/>
      <c r="Z2032"/>
      <c r="AA2032" s="35"/>
    </row>
    <row r="2033" spans="1:27" hidden="1" x14ac:dyDescent="0.2">
      <c r="A2033" s="6" t="s">
        <v>1909</v>
      </c>
      <c r="B2033" s="2">
        <f t="shared" si="271"/>
        <v>0</v>
      </c>
      <c r="C2033" s="2">
        <f t="shared" si="267"/>
        <v>1</v>
      </c>
      <c r="L2033" s="29">
        <f t="shared" si="268"/>
        <v>0</v>
      </c>
      <c r="N2033" s="29">
        <f t="shared" si="269"/>
        <v>0</v>
      </c>
      <c r="R2033" s="29">
        <f t="shared" si="272"/>
        <v>0</v>
      </c>
      <c r="V2033" s="29">
        <f t="shared" si="273"/>
        <v>0</v>
      </c>
      <c r="W2033"/>
      <c r="X2033"/>
      <c r="Y2033" s="7"/>
      <c r="Z2033"/>
      <c r="AA2033" s="35"/>
    </row>
    <row r="2034" spans="1:27" hidden="1" x14ac:dyDescent="0.2">
      <c r="A2034" s="6" t="s">
        <v>1910</v>
      </c>
      <c r="B2034" s="2">
        <f t="shared" si="271"/>
        <v>0</v>
      </c>
      <c r="C2034" s="2">
        <f t="shared" si="267"/>
        <v>1</v>
      </c>
      <c r="L2034" s="29">
        <f t="shared" si="268"/>
        <v>0</v>
      </c>
      <c r="N2034" s="29">
        <f t="shared" si="269"/>
        <v>0</v>
      </c>
      <c r="R2034" s="29">
        <f t="shared" si="272"/>
        <v>0</v>
      </c>
      <c r="V2034" s="29">
        <f t="shared" si="273"/>
        <v>0</v>
      </c>
      <c r="W2034"/>
      <c r="X2034"/>
      <c r="Y2034" s="7"/>
      <c r="Z2034"/>
      <c r="AA2034" s="35"/>
    </row>
    <row r="2035" spans="1:27" hidden="1" x14ac:dyDescent="0.2">
      <c r="A2035" s="6" t="s">
        <v>1911</v>
      </c>
      <c r="B2035" s="2">
        <f t="shared" si="271"/>
        <v>0</v>
      </c>
      <c r="C2035" s="2">
        <f t="shared" si="267"/>
        <v>1</v>
      </c>
      <c r="L2035" s="29">
        <f t="shared" si="268"/>
        <v>0</v>
      </c>
      <c r="N2035" s="29">
        <f t="shared" si="269"/>
        <v>0</v>
      </c>
      <c r="R2035" s="29">
        <f t="shared" si="272"/>
        <v>0</v>
      </c>
      <c r="V2035" s="29">
        <f t="shared" si="273"/>
        <v>0</v>
      </c>
      <c r="W2035"/>
      <c r="X2035"/>
      <c r="Y2035" s="7"/>
      <c r="Z2035"/>
      <c r="AA2035" s="35"/>
    </row>
    <row r="2036" spans="1:27" hidden="1" x14ac:dyDescent="0.2">
      <c r="A2036" s="6" t="s">
        <v>1912</v>
      </c>
      <c r="B2036" s="2">
        <f t="shared" si="271"/>
        <v>0</v>
      </c>
      <c r="C2036" s="2">
        <f t="shared" si="267"/>
        <v>1</v>
      </c>
      <c r="L2036" s="29">
        <f t="shared" si="268"/>
        <v>0</v>
      </c>
      <c r="N2036" s="29">
        <f t="shared" si="269"/>
        <v>0</v>
      </c>
      <c r="R2036" s="29">
        <f t="shared" si="272"/>
        <v>0</v>
      </c>
      <c r="V2036" s="29">
        <f t="shared" si="273"/>
        <v>0</v>
      </c>
      <c r="W2036"/>
      <c r="X2036"/>
      <c r="Y2036" s="7"/>
      <c r="Z2036"/>
      <c r="AA2036" s="35"/>
    </row>
    <row r="2037" spans="1:27" hidden="1" x14ac:dyDescent="0.2">
      <c r="A2037" s="6" t="s">
        <v>1913</v>
      </c>
      <c r="B2037" s="2">
        <f t="shared" si="271"/>
        <v>0</v>
      </c>
      <c r="C2037" s="2">
        <f t="shared" si="267"/>
        <v>1</v>
      </c>
      <c r="L2037" s="29">
        <f t="shared" si="268"/>
        <v>0</v>
      </c>
      <c r="N2037" s="29">
        <f t="shared" si="269"/>
        <v>0</v>
      </c>
      <c r="R2037" s="29">
        <f t="shared" si="272"/>
        <v>0</v>
      </c>
      <c r="V2037" s="29">
        <f t="shared" si="273"/>
        <v>0</v>
      </c>
      <c r="W2037"/>
      <c r="X2037"/>
      <c r="Y2037" s="7"/>
      <c r="Z2037"/>
      <c r="AA2037" s="35"/>
    </row>
    <row r="2038" spans="1:27" hidden="1" x14ac:dyDescent="0.2">
      <c r="A2038" s="6" t="s">
        <v>1914</v>
      </c>
      <c r="B2038" s="2">
        <f t="shared" si="271"/>
        <v>0</v>
      </c>
      <c r="C2038" s="2">
        <f t="shared" si="267"/>
        <v>1</v>
      </c>
      <c r="L2038" s="29">
        <f t="shared" si="268"/>
        <v>0</v>
      </c>
      <c r="N2038" s="29">
        <f t="shared" si="269"/>
        <v>0</v>
      </c>
      <c r="R2038" s="29">
        <f t="shared" si="272"/>
        <v>0</v>
      </c>
      <c r="V2038" s="29">
        <f t="shared" si="273"/>
        <v>0</v>
      </c>
      <c r="W2038"/>
      <c r="X2038"/>
      <c r="Y2038" s="7"/>
      <c r="Z2038"/>
      <c r="AA2038" s="35"/>
    </row>
    <row r="2039" spans="1:27" hidden="1" x14ac:dyDescent="0.2">
      <c r="A2039" s="6" t="s">
        <v>1915</v>
      </c>
      <c r="B2039" s="2">
        <f t="shared" si="271"/>
        <v>0</v>
      </c>
      <c r="C2039" s="2">
        <f t="shared" si="267"/>
        <v>1</v>
      </c>
      <c r="L2039" s="29">
        <f t="shared" si="268"/>
        <v>0</v>
      </c>
      <c r="N2039" s="29">
        <f t="shared" si="269"/>
        <v>0</v>
      </c>
      <c r="R2039" s="29">
        <f t="shared" si="272"/>
        <v>0</v>
      </c>
      <c r="V2039" s="29">
        <f t="shared" si="273"/>
        <v>0</v>
      </c>
      <c r="W2039"/>
      <c r="X2039"/>
      <c r="Y2039" s="7"/>
      <c r="Z2039"/>
      <c r="AA2039" s="35"/>
    </row>
    <row r="2040" spans="1:27" hidden="1" x14ac:dyDescent="0.2">
      <c r="A2040" s="6" t="s">
        <v>1916</v>
      </c>
      <c r="B2040" s="2">
        <f t="shared" si="271"/>
        <v>0</v>
      </c>
      <c r="C2040" s="2">
        <f t="shared" si="267"/>
        <v>1</v>
      </c>
      <c r="L2040" s="29">
        <f t="shared" si="268"/>
        <v>0</v>
      </c>
      <c r="N2040" s="29">
        <f t="shared" si="269"/>
        <v>0</v>
      </c>
      <c r="R2040" s="29">
        <f t="shared" si="272"/>
        <v>0</v>
      </c>
      <c r="V2040" s="29">
        <f t="shared" si="273"/>
        <v>0</v>
      </c>
      <c r="W2040"/>
      <c r="X2040"/>
      <c r="Y2040" s="7"/>
      <c r="Z2040"/>
      <c r="AA2040" s="35"/>
    </row>
    <row r="2041" spans="1:27" hidden="1" x14ac:dyDescent="0.2">
      <c r="A2041" s="6" t="s">
        <v>1917</v>
      </c>
      <c r="B2041" s="2">
        <f t="shared" si="271"/>
        <v>0</v>
      </c>
      <c r="C2041" s="2">
        <f t="shared" si="267"/>
        <v>1</v>
      </c>
      <c r="L2041" s="29">
        <f t="shared" si="268"/>
        <v>0</v>
      </c>
      <c r="N2041" s="29">
        <f t="shared" si="269"/>
        <v>0</v>
      </c>
      <c r="R2041" s="29">
        <f t="shared" si="272"/>
        <v>0</v>
      </c>
      <c r="V2041" s="29">
        <f t="shared" si="273"/>
        <v>0</v>
      </c>
      <c r="W2041"/>
      <c r="X2041"/>
      <c r="Y2041" s="7"/>
      <c r="Z2041"/>
      <c r="AA2041" s="35"/>
    </row>
    <row r="2042" spans="1:27" hidden="1" x14ac:dyDescent="0.2">
      <c r="A2042" s="6" t="s">
        <v>1918</v>
      </c>
      <c r="B2042" s="2">
        <f t="shared" si="271"/>
        <v>0</v>
      </c>
      <c r="C2042" s="2">
        <f t="shared" si="267"/>
        <v>1</v>
      </c>
      <c r="L2042" s="29">
        <f t="shared" si="268"/>
        <v>0</v>
      </c>
      <c r="N2042" s="29">
        <f t="shared" si="269"/>
        <v>0</v>
      </c>
      <c r="R2042" s="29">
        <f t="shared" si="272"/>
        <v>0</v>
      </c>
      <c r="V2042" s="29">
        <f t="shared" si="273"/>
        <v>0</v>
      </c>
      <c r="W2042"/>
      <c r="X2042"/>
      <c r="Y2042" s="7"/>
      <c r="Z2042"/>
      <c r="AA2042" s="35"/>
    </row>
    <row r="2043" spans="1:27" hidden="1" x14ac:dyDescent="0.2">
      <c r="A2043" s="6" t="s">
        <v>1919</v>
      </c>
      <c r="B2043" s="2">
        <f t="shared" si="271"/>
        <v>0</v>
      </c>
      <c r="C2043" s="2">
        <f t="shared" si="267"/>
        <v>1</v>
      </c>
      <c r="L2043" s="29">
        <f t="shared" si="268"/>
        <v>0</v>
      </c>
      <c r="N2043" s="29">
        <f t="shared" si="269"/>
        <v>0</v>
      </c>
      <c r="R2043" s="29">
        <f t="shared" si="272"/>
        <v>0</v>
      </c>
      <c r="V2043" s="29">
        <f t="shared" si="273"/>
        <v>0</v>
      </c>
      <c r="W2043"/>
      <c r="X2043"/>
      <c r="Y2043" s="7"/>
      <c r="Z2043"/>
      <c r="AA2043" s="35"/>
    </row>
    <row r="2044" spans="1:27" hidden="1" x14ac:dyDescent="0.2">
      <c r="A2044" s="6" t="s">
        <v>1920</v>
      </c>
      <c r="B2044" s="2">
        <f t="shared" si="271"/>
        <v>0</v>
      </c>
      <c r="C2044" s="2">
        <f t="shared" si="267"/>
        <v>1</v>
      </c>
      <c r="L2044" s="29">
        <f t="shared" si="268"/>
        <v>0</v>
      </c>
      <c r="N2044" s="29">
        <f t="shared" si="269"/>
        <v>0</v>
      </c>
      <c r="R2044" s="29">
        <f t="shared" si="272"/>
        <v>0</v>
      </c>
      <c r="V2044" s="29">
        <f t="shared" si="273"/>
        <v>0</v>
      </c>
      <c r="W2044"/>
      <c r="X2044"/>
      <c r="Y2044" s="7"/>
      <c r="Z2044"/>
      <c r="AA2044" s="35"/>
    </row>
    <row r="2045" spans="1:27" hidden="1" x14ac:dyDescent="0.2">
      <c r="A2045" s="6" t="s">
        <v>1921</v>
      </c>
      <c r="B2045" s="2">
        <f t="shared" si="271"/>
        <v>0</v>
      </c>
      <c r="C2045" s="2">
        <f t="shared" si="267"/>
        <v>1</v>
      </c>
      <c r="L2045" s="29">
        <f t="shared" si="268"/>
        <v>0</v>
      </c>
      <c r="N2045" s="29">
        <f t="shared" si="269"/>
        <v>0</v>
      </c>
      <c r="R2045" s="29">
        <f t="shared" si="272"/>
        <v>0</v>
      </c>
      <c r="V2045" s="29">
        <f t="shared" si="273"/>
        <v>0</v>
      </c>
      <c r="W2045"/>
      <c r="X2045"/>
      <c r="Y2045" s="7"/>
      <c r="Z2045"/>
      <c r="AA2045" s="35"/>
    </row>
    <row r="2046" spans="1:27" hidden="1" x14ac:dyDescent="0.2">
      <c r="A2046" s="6" t="s">
        <v>1922</v>
      </c>
      <c r="B2046" s="2">
        <f t="shared" si="271"/>
        <v>0</v>
      </c>
      <c r="C2046" s="2">
        <f t="shared" si="267"/>
        <v>1</v>
      </c>
      <c r="L2046" s="29">
        <f t="shared" si="268"/>
        <v>0</v>
      </c>
      <c r="N2046" s="29">
        <f t="shared" si="269"/>
        <v>0</v>
      </c>
      <c r="R2046" s="29">
        <f t="shared" si="272"/>
        <v>0</v>
      </c>
      <c r="V2046" s="29">
        <f t="shared" si="273"/>
        <v>0</v>
      </c>
      <c r="W2046"/>
      <c r="X2046"/>
      <c r="Y2046" s="7"/>
      <c r="Z2046"/>
      <c r="AA2046" s="35"/>
    </row>
    <row r="2047" spans="1:27" hidden="1" x14ac:dyDescent="0.2">
      <c r="A2047" s="6" t="s">
        <v>1923</v>
      </c>
      <c r="B2047" s="2">
        <f t="shared" si="271"/>
        <v>0</v>
      </c>
      <c r="C2047" s="2">
        <f t="shared" si="267"/>
        <v>1</v>
      </c>
      <c r="L2047" s="29">
        <f t="shared" si="268"/>
        <v>0</v>
      </c>
      <c r="N2047" s="29">
        <f t="shared" si="269"/>
        <v>0</v>
      </c>
      <c r="R2047" s="29">
        <f t="shared" si="272"/>
        <v>0</v>
      </c>
      <c r="V2047" s="29">
        <f t="shared" si="273"/>
        <v>0</v>
      </c>
      <c r="W2047"/>
      <c r="X2047"/>
      <c r="Y2047" s="7"/>
      <c r="Z2047"/>
      <c r="AA2047" s="35"/>
    </row>
    <row r="2048" spans="1:27" hidden="1" x14ac:dyDescent="0.2">
      <c r="A2048" s="6" t="s">
        <v>1924</v>
      </c>
      <c r="B2048" s="2">
        <f t="shared" si="271"/>
        <v>0</v>
      </c>
      <c r="C2048" s="2">
        <f t="shared" si="267"/>
        <v>1</v>
      </c>
      <c r="L2048" s="29">
        <f t="shared" si="268"/>
        <v>0</v>
      </c>
      <c r="N2048" s="29">
        <f t="shared" si="269"/>
        <v>0</v>
      </c>
      <c r="R2048" s="29">
        <f t="shared" si="272"/>
        <v>0</v>
      </c>
      <c r="V2048" s="29">
        <f t="shared" si="273"/>
        <v>0</v>
      </c>
      <c r="W2048"/>
      <c r="X2048"/>
      <c r="Y2048" s="7"/>
      <c r="Z2048"/>
      <c r="AA2048" s="35"/>
    </row>
    <row r="2049" spans="1:27" hidden="1" x14ac:dyDescent="0.2">
      <c r="A2049" s="6" t="s">
        <v>1925</v>
      </c>
      <c r="B2049" s="2">
        <f t="shared" si="271"/>
        <v>0</v>
      </c>
      <c r="C2049" s="2">
        <f t="shared" si="267"/>
        <v>1</v>
      </c>
      <c r="L2049" s="29">
        <f t="shared" si="268"/>
        <v>0</v>
      </c>
      <c r="N2049" s="29">
        <f t="shared" si="269"/>
        <v>0</v>
      </c>
      <c r="R2049" s="29">
        <f t="shared" si="272"/>
        <v>0</v>
      </c>
      <c r="V2049" s="29">
        <f t="shared" si="273"/>
        <v>0</v>
      </c>
      <c r="W2049"/>
      <c r="X2049"/>
      <c r="Y2049" s="7"/>
      <c r="Z2049"/>
      <c r="AA2049" s="35"/>
    </row>
    <row r="2050" spans="1:27" hidden="1" x14ac:dyDescent="0.2">
      <c r="A2050" s="6" t="s">
        <v>1926</v>
      </c>
      <c r="B2050" s="2">
        <f t="shared" si="271"/>
        <v>0</v>
      </c>
      <c r="C2050" s="2">
        <f t="shared" si="267"/>
        <v>1</v>
      </c>
      <c r="L2050" s="29">
        <f t="shared" si="268"/>
        <v>0</v>
      </c>
      <c r="N2050" s="29">
        <f t="shared" si="269"/>
        <v>0</v>
      </c>
      <c r="R2050" s="29">
        <f t="shared" si="272"/>
        <v>0</v>
      </c>
      <c r="V2050" s="29">
        <f t="shared" si="273"/>
        <v>0</v>
      </c>
      <c r="W2050"/>
      <c r="X2050"/>
      <c r="Y2050" s="7"/>
      <c r="Z2050"/>
      <c r="AA2050" s="35"/>
    </row>
    <row r="2051" spans="1:27" hidden="1" x14ac:dyDescent="0.2">
      <c r="A2051" s="6" t="s">
        <v>1927</v>
      </c>
      <c r="B2051" s="2">
        <f t="shared" si="271"/>
        <v>0</v>
      </c>
      <c r="C2051" s="2">
        <f t="shared" si="267"/>
        <v>1</v>
      </c>
      <c r="L2051" s="29">
        <f t="shared" si="268"/>
        <v>0</v>
      </c>
      <c r="N2051" s="29">
        <f t="shared" si="269"/>
        <v>0</v>
      </c>
      <c r="R2051" s="29">
        <f t="shared" si="272"/>
        <v>0</v>
      </c>
      <c r="V2051" s="29">
        <f t="shared" si="273"/>
        <v>0</v>
      </c>
      <c r="W2051"/>
      <c r="X2051"/>
      <c r="Y2051" s="7"/>
      <c r="Z2051"/>
      <c r="AA2051" s="35"/>
    </row>
    <row r="2052" spans="1:27" hidden="1" x14ac:dyDescent="0.2">
      <c r="A2052" s="6" t="s">
        <v>1928</v>
      </c>
      <c r="B2052" s="2">
        <f t="shared" si="271"/>
        <v>0</v>
      </c>
      <c r="C2052" s="2">
        <f t="shared" si="267"/>
        <v>1</v>
      </c>
      <c r="L2052" s="29">
        <f t="shared" si="268"/>
        <v>0</v>
      </c>
      <c r="N2052" s="29">
        <f t="shared" si="269"/>
        <v>0</v>
      </c>
      <c r="R2052" s="29">
        <f t="shared" si="272"/>
        <v>0</v>
      </c>
      <c r="V2052" s="29">
        <f t="shared" si="273"/>
        <v>0</v>
      </c>
      <c r="W2052"/>
      <c r="X2052"/>
      <c r="Y2052" s="7"/>
      <c r="Z2052"/>
      <c r="AA2052" s="35"/>
    </row>
    <row r="2053" spans="1:27" hidden="1" x14ac:dyDescent="0.2">
      <c r="A2053" s="6" t="s">
        <v>1929</v>
      </c>
      <c r="B2053" s="2">
        <f t="shared" si="271"/>
        <v>0</v>
      </c>
      <c r="C2053" s="2">
        <f t="shared" si="267"/>
        <v>1</v>
      </c>
      <c r="L2053" s="29">
        <f t="shared" si="268"/>
        <v>0</v>
      </c>
      <c r="N2053" s="29">
        <f t="shared" si="269"/>
        <v>0</v>
      </c>
      <c r="R2053" s="29">
        <f t="shared" si="272"/>
        <v>0</v>
      </c>
      <c r="V2053" s="29">
        <f t="shared" si="273"/>
        <v>0</v>
      </c>
      <c r="W2053"/>
      <c r="X2053"/>
      <c r="Y2053" s="7"/>
      <c r="Z2053"/>
      <c r="AA2053" s="35"/>
    </row>
    <row r="2054" spans="1:27" hidden="1" x14ac:dyDescent="0.2">
      <c r="A2054" s="6" t="s">
        <v>1930</v>
      </c>
      <c r="B2054" s="2">
        <f t="shared" si="271"/>
        <v>0</v>
      </c>
      <c r="C2054" s="2">
        <f t="shared" si="267"/>
        <v>1</v>
      </c>
      <c r="L2054" s="29">
        <f t="shared" si="268"/>
        <v>0</v>
      </c>
      <c r="N2054" s="29">
        <f t="shared" si="269"/>
        <v>0</v>
      </c>
      <c r="R2054" s="29">
        <f t="shared" si="272"/>
        <v>0</v>
      </c>
      <c r="V2054" s="29">
        <f t="shared" si="273"/>
        <v>0</v>
      </c>
      <c r="W2054"/>
      <c r="X2054"/>
      <c r="Y2054" s="7"/>
      <c r="Z2054"/>
      <c r="AA2054" s="35"/>
    </row>
    <row r="2055" spans="1:27" hidden="1" x14ac:dyDescent="0.2">
      <c r="A2055" s="6" t="s">
        <v>1931</v>
      </c>
      <c r="B2055" s="2">
        <f t="shared" si="271"/>
        <v>0</v>
      </c>
      <c r="C2055" s="2">
        <f t="shared" si="267"/>
        <v>1</v>
      </c>
      <c r="L2055" s="29">
        <f t="shared" si="268"/>
        <v>0</v>
      </c>
      <c r="N2055" s="29">
        <f t="shared" si="269"/>
        <v>0</v>
      </c>
      <c r="R2055" s="29">
        <f t="shared" si="272"/>
        <v>0</v>
      </c>
      <c r="V2055" s="29">
        <f t="shared" si="273"/>
        <v>0</v>
      </c>
      <c r="W2055"/>
      <c r="X2055"/>
      <c r="Y2055" s="7"/>
      <c r="Z2055"/>
      <c r="AA2055" s="35"/>
    </row>
    <row r="2056" spans="1:27" hidden="1" x14ac:dyDescent="0.2">
      <c r="A2056" s="6" t="s">
        <v>1932</v>
      </c>
      <c r="B2056" s="2">
        <f t="shared" si="271"/>
        <v>0</v>
      </c>
      <c r="C2056" s="2">
        <f t="shared" si="267"/>
        <v>1</v>
      </c>
      <c r="L2056" s="29">
        <f t="shared" si="268"/>
        <v>0</v>
      </c>
      <c r="N2056" s="29">
        <f t="shared" si="269"/>
        <v>0</v>
      </c>
      <c r="R2056" s="29">
        <f t="shared" si="272"/>
        <v>0</v>
      </c>
      <c r="V2056" s="29">
        <f t="shared" si="273"/>
        <v>0</v>
      </c>
      <c r="W2056"/>
      <c r="X2056"/>
      <c r="Y2056" s="7"/>
      <c r="Z2056"/>
      <c r="AA2056" s="35"/>
    </row>
    <row r="2057" spans="1:27" hidden="1" x14ac:dyDescent="0.2">
      <c r="A2057" s="6" t="s">
        <v>1933</v>
      </c>
      <c r="B2057" s="2">
        <f t="shared" si="271"/>
        <v>0</v>
      </c>
      <c r="C2057" s="2">
        <f t="shared" si="267"/>
        <v>1</v>
      </c>
      <c r="L2057" s="29">
        <f t="shared" si="268"/>
        <v>0</v>
      </c>
      <c r="N2057" s="29">
        <f t="shared" si="269"/>
        <v>0</v>
      </c>
      <c r="R2057" s="29">
        <f t="shared" si="272"/>
        <v>0</v>
      </c>
      <c r="V2057" s="29">
        <f t="shared" si="273"/>
        <v>0</v>
      </c>
      <c r="W2057"/>
      <c r="X2057"/>
      <c r="Y2057" s="7"/>
      <c r="Z2057"/>
      <c r="AA2057" s="35"/>
    </row>
    <row r="2058" spans="1:27" hidden="1" x14ac:dyDescent="0.2">
      <c r="A2058" s="6" t="s">
        <v>1934</v>
      </c>
      <c r="B2058" s="2">
        <f t="shared" si="271"/>
        <v>0</v>
      </c>
      <c r="C2058" s="2">
        <f t="shared" si="267"/>
        <v>1</v>
      </c>
      <c r="L2058" s="29">
        <f t="shared" si="268"/>
        <v>0</v>
      </c>
      <c r="N2058" s="29">
        <f t="shared" si="269"/>
        <v>0</v>
      </c>
      <c r="R2058" s="29">
        <f t="shared" si="272"/>
        <v>0</v>
      </c>
      <c r="V2058" s="29">
        <f t="shared" si="273"/>
        <v>0</v>
      </c>
      <c r="W2058"/>
      <c r="X2058"/>
      <c r="Y2058" s="7"/>
      <c r="Z2058"/>
      <c r="AA2058" s="35"/>
    </row>
    <row r="2059" spans="1:27" hidden="1" x14ac:dyDescent="0.2">
      <c r="A2059" s="6" t="s">
        <v>1935</v>
      </c>
      <c r="B2059" s="2">
        <f t="shared" si="271"/>
        <v>0</v>
      </c>
      <c r="C2059" s="2">
        <f t="shared" si="267"/>
        <v>1</v>
      </c>
      <c r="L2059" s="29">
        <f t="shared" si="268"/>
        <v>0</v>
      </c>
      <c r="N2059" s="29">
        <f t="shared" si="269"/>
        <v>0</v>
      </c>
      <c r="R2059" s="29">
        <f t="shared" si="272"/>
        <v>0</v>
      </c>
      <c r="V2059" s="29">
        <f t="shared" si="273"/>
        <v>0</v>
      </c>
      <c r="W2059"/>
      <c r="X2059"/>
      <c r="Y2059" s="7"/>
      <c r="Z2059"/>
      <c r="AA2059" s="35"/>
    </row>
    <row r="2060" spans="1:27" hidden="1" x14ac:dyDescent="0.2">
      <c r="A2060" s="6" t="s">
        <v>1936</v>
      </c>
      <c r="B2060" s="2">
        <f t="shared" si="271"/>
        <v>0</v>
      </c>
      <c r="C2060" s="2">
        <f t="shared" si="267"/>
        <v>1</v>
      </c>
      <c r="L2060" s="29">
        <f t="shared" si="268"/>
        <v>0</v>
      </c>
      <c r="N2060" s="29">
        <f t="shared" si="269"/>
        <v>0</v>
      </c>
      <c r="R2060" s="29">
        <f t="shared" si="272"/>
        <v>0</v>
      </c>
      <c r="V2060" s="29">
        <f t="shared" si="273"/>
        <v>0</v>
      </c>
      <c r="W2060"/>
      <c r="X2060"/>
      <c r="Y2060" s="7"/>
      <c r="Z2060"/>
      <c r="AA2060" s="35"/>
    </row>
    <row r="2061" spans="1:27" hidden="1" x14ac:dyDescent="0.2">
      <c r="A2061" s="6" t="s">
        <v>1937</v>
      </c>
      <c r="B2061" s="2">
        <f t="shared" si="271"/>
        <v>0</v>
      </c>
      <c r="C2061" s="2">
        <f t="shared" si="267"/>
        <v>1</v>
      </c>
      <c r="L2061" s="29">
        <f t="shared" si="268"/>
        <v>0</v>
      </c>
      <c r="N2061" s="29">
        <f t="shared" si="269"/>
        <v>0</v>
      </c>
      <c r="R2061" s="29">
        <f t="shared" si="272"/>
        <v>0</v>
      </c>
      <c r="V2061" s="29">
        <f t="shared" si="273"/>
        <v>0</v>
      </c>
      <c r="W2061"/>
      <c r="X2061"/>
      <c r="Y2061" s="7"/>
      <c r="Z2061"/>
      <c r="AA2061" s="35"/>
    </row>
    <row r="2062" spans="1:27" hidden="1" x14ac:dyDescent="0.2">
      <c r="A2062" s="6" t="s">
        <v>1938</v>
      </c>
      <c r="B2062" s="2">
        <f t="shared" si="271"/>
        <v>0</v>
      </c>
      <c r="C2062" s="2">
        <f t="shared" si="267"/>
        <v>1</v>
      </c>
      <c r="L2062" s="29">
        <f t="shared" si="268"/>
        <v>0</v>
      </c>
      <c r="N2062" s="29">
        <f t="shared" si="269"/>
        <v>0</v>
      </c>
      <c r="R2062" s="29">
        <f t="shared" si="272"/>
        <v>0</v>
      </c>
      <c r="V2062" s="29">
        <f t="shared" si="273"/>
        <v>0</v>
      </c>
      <c r="W2062"/>
      <c r="X2062"/>
      <c r="Y2062" s="7"/>
      <c r="Z2062"/>
      <c r="AA2062" s="35"/>
    </row>
    <row r="2063" spans="1:27" hidden="1" x14ac:dyDescent="0.2">
      <c r="A2063" s="6" t="s">
        <v>1939</v>
      </c>
      <c r="B2063" s="2">
        <f t="shared" si="271"/>
        <v>0</v>
      </c>
      <c r="C2063" s="2">
        <f t="shared" si="267"/>
        <v>1</v>
      </c>
      <c r="L2063" s="29">
        <f t="shared" si="268"/>
        <v>0</v>
      </c>
      <c r="N2063" s="29">
        <f t="shared" si="269"/>
        <v>0</v>
      </c>
      <c r="R2063" s="29">
        <f t="shared" si="272"/>
        <v>0</v>
      </c>
      <c r="V2063" s="29">
        <f t="shared" si="273"/>
        <v>0</v>
      </c>
      <c r="W2063"/>
      <c r="X2063"/>
      <c r="Y2063" s="7"/>
      <c r="Z2063"/>
      <c r="AA2063" s="35"/>
    </row>
    <row r="2064" spans="1:27" hidden="1" x14ac:dyDescent="0.2">
      <c r="A2064" s="6" t="s">
        <v>1940</v>
      </c>
      <c r="B2064" s="2">
        <f t="shared" si="271"/>
        <v>0</v>
      </c>
      <c r="C2064" s="2">
        <f t="shared" si="267"/>
        <v>1</v>
      </c>
      <c r="L2064" s="29">
        <f t="shared" si="268"/>
        <v>0</v>
      </c>
      <c r="N2064" s="29">
        <f t="shared" si="269"/>
        <v>0</v>
      </c>
      <c r="R2064" s="29">
        <f t="shared" si="272"/>
        <v>0</v>
      </c>
      <c r="V2064" s="29">
        <f t="shared" si="273"/>
        <v>0</v>
      </c>
      <c r="W2064"/>
      <c r="X2064"/>
      <c r="Y2064" s="7"/>
      <c r="Z2064"/>
      <c r="AA2064" s="35"/>
    </row>
    <row r="2065" spans="1:27" hidden="1" x14ac:dyDescent="0.2">
      <c r="A2065" s="6" t="s">
        <v>1941</v>
      </c>
      <c r="B2065" s="2">
        <f t="shared" si="271"/>
        <v>0</v>
      </c>
      <c r="C2065" s="2">
        <f t="shared" si="267"/>
        <v>1</v>
      </c>
      <c r="L2065" s="29">
        <f t="shared" si="268"/>
        <v>0</v>
      </c>
      <c r="N2065" s="29">
        <f t="shared" si="269"/>
        <v>0</v>
      </c>
      <c r="R2065" s="29">
        <f t="shared" si="272"/>
        <v>0</v>
      </c>
      <c r="V2065" s="29">
        <f t="shared" si="273"/>
        <v>0</v>
      </c>
      <c r="W2065"/>
      <c r="X2065"/>
      <c r="Y2065" s="7"/>
      <c r="Z2065"/>
      <c r="AA2065" s="35"/>
    </row>
    <row r="2066" spans="1:27" hidden="1" x14ac:dyDescent="0.2">
      <c r="A2066" s="6" t="s">
        <v>1942</v>
      </c>
      <c r="B2066" s="2">
        <f t="shared" si="271"/>
        <v>0</v>
      </c>
      <c r="C2066" s="2">
        <f t="shared" si="267"/>
        <v>1</v>
      </c>
      <c r="L2066" s="29">
        <f t="shared" si="268"/>
        <v>0</v>
      </c>
      <c r="N2066" s="29">
        <f t="shared" si="269"/>
        <v>0</v>
      </c>
      <c r="R2066" s="29">
        <f t="shared" si="272"/>
        <v>0</v>
      </c>
      <c r="V2066" s="29">
        <f t="shared" si="273"/>
        <v>0</v>
      </c>
      <c r="W2066"/>
      <c r="X2066"/>
      <c r="Y2066" s="7"/>
      <c r="Z2066"/>
      <c r="AA2066" s="35"/>
    </row>
    <row r="2067" spans="1:27" hidden="1" x14ac:dyDescent="0.2">
      <c r="A2067" s="6" t="s">
        <v>1943</v>
      </c>
      <c r="B2067" s="2">
        <f t="shared" si="271"/>
        <v>0</v>
      </c>
      <c r="C2067" s="2">
        <f t="shared" si="267"/>
        <v>1</v>
      </c>
      <c r="L2067" s="29">
        <f t="shared" si="268"/>
        <v>0</v>
      </c>
      <c r="N2067" s="29">
        <f t="shared" si="269"/>
        <v>0</v>
      </c>
      <c r="R2067" s="29">
        <f t="shared" si="272"/>
        <v>0</v>
      </c>
      <c r="V2067" s="29">
        <f t="shared" si="273"/>
        <v>0</v>
      </c>
      <c r="W2067"/>
      <c r="X2067"/>
      <c r="Y2067" s="7"/>
      <c r="Z2067"/>
      <c r="AA2067" s="35"/>
    </row>
    <row r="2068" spans="1:27" hidden="1" x14ac:dyDescent="0.2">
      <c r="A2068" s="6" t="s">
        <v>1944</v>
      </c>
      <c r="B2068" s="2">
        <f t="shared" si="271"/>
        <v>0</v>
      </c>
      <c r="C2068" s="2">
        <f t="shared" si="267"/>
        <v>1</v>
      </c>
      <c r="L2068" s="29">
        <f t="shared" si="268"/>
        <v>0</v>
      </c>
      <c r="N2068" s="29">
        <f t="shared" si="269"/>
        <v>0</v>
      </c>
      <c r="R2068" s="29">
        <f t="shared" si="272"/>
        <v>0</v>
      </c>
      <c r="V2068" s="29">
        <f t="shared" si="273"/>
        <v>0</v>
      </c>
      <c r="W2068"/>
      <c r="X2068"/>
      <c r="Y2068" s="7"/>
      <c r="Z2068"/>
      <c r="AA2068" s="35"/>
    </row>
    <row r="2069" spans="1:27" hidden="1" x14ac:dyDescent="0.2">
      <c r="A2069" s="6" t="s">
        <v>1945</v>
      </c>
      <c r="B2069" s="2">
        <f t="shared" si="271"/>
        <v>0</v>
      </c>
      <c r="C2069" s="2">
        <f t="shared" si="267"/>
        <v>1</v>
      </c>
      <c r="L2069" s="29">
        <f t="shared" si="268"/>
        <v>0</v>
      </c>
      <c r="N2069" s="29">
        <f t="shared" si="269"/>
        <v>0</v>
      </c>
      <c r="R2069" s="29">
        <f t="shared" si="272"/>
        <v>0</v>
      </c>
      <c r="V2069" s="29">
        <f t="shared" si="273"/>
        <v>0</v>
      </c>
      <c r="W2069"/>
      <c r="X2069"/>
      <c r="Y2069" s="7"/>
      <c r="Z2069"/>
      <c r="AA2069" s="35"/>
    </row>
    <row r="2070" spans="1:27" hidden="1" x14ac:dyDescent="0.2">
      <c r="A2070" s="6" t="s">
        <v>1946</v>
      </c>
      <c r="B2070" s="2">
        <f t="shared" si="271"/>
        <v>0</v>
      </c>
      <c r="C2070" s="2">
        <f t="shared" si="267"/>
        <v>1</v>
      </c>
      <c r="L2070" s="29">
        <f t="shared" si="268"/>
        <v>0</v>
      </c>
      <c r="N2070" s="29">
        <f t="shared" si="269"/>
        <v>0</v>
      </c>
      <c r="R2070" s="29">
        <f t="shared" si="272"/>
        <v>0</v>
      </c>
      <c r="V2070" s="29">
        <f t="shared" si="273"/>
        <v>0</v>
      </c>
      <c r="W2070"/>
      <c r="X2070"/>
      <c r="Y2070" s="7"/>
      <c r="Z2070"/>
      <c r="AA2070" s="35"/>
    </row>
    <row r="2071" spans="1:27" hidden="1" x14ac:dyDescent="0.2">
      <c r="A2071" s="6" t="s">
        <v>1947</v>
      </c>
      <c r="B2071" s="2">
        <f t="shared" si="271"/>
        <v>0</v>
      </c>
      <c r="C2071" s="2">
        <f t="shared" si="267"/>
        <v>1</v>
      </c>
      <c r="L2071" s="29">
        <f t="shared" si="268"/>
        <v>0</v>
      </c>
      <c r="N2071" s="29">
        <f t="shared" si="269"/>
        <v>0</v>
      </c>
      <c r="R2071" s="29">
        <f t="shared" si="272"/>
        <v>0</v>
      </c>
      <c r="V2071" s="29">
        <f t="shared" si="273"/>
        <v>0</v>
      </c>
      <c r="W2071"/>
      <c r="X2071"/>
      <c r="Y2071" s="7"/>
      <c r="Z2071"/>
      <c r="AA2071" s="35"/>
    </row>
    <row r="2072" spans="1:27" hidden="1" x14ac:dyDescent="0.2">
      <c r="A2072" s="6" t="s">
        <v>1948</v>
      </c>
      <c r="B2072" s="2">
        <f t="shared" si="271"/>
        <v>0</v>
      </c>
      <c r="C2072" s="2">
        <f t="shared" si="267"/>
        <v>1</v>
      </c>
      <c r="L2072" s="29">
        <f t="shared" si="268"/>
        <v>0</v>
      </c>
      <c r="N2072" s="29">
        <f t="shared" si="269"/>
        <v>0</v>
      </c>
      <c r="R2072" s="29">
        <f t="shared" si="272"/>
        <v>0</v>
      </c>
      <c r="V2072" s="29">
        <f t="shared" si="273"/>
        <v>0</v>
      </c>
      <c r="W2072"/>
      <c r="X2072"/>
      <c r="Y2072" s="7"/>
      <c r="Z2072"/>
      <c r="AA2072" s="35"/>
    </row>
    <row r="2073" spans="1:27" hidden="1" x14ac:dyDescent="0.2">
      <c r="A2073" s="6" t="s">
        <v>1949</v>
      </c>
      <c r="B2073" s="2">
        <f t="shared" si="271"/>
        <v>0</v>
      </c>
      <c r="C2073" s="2">
        <f t="shared" si="267"/>
        <v>1</v>
      </c>
      <c r="L2073" s="29">
        <f t="shared" si="268"/>
        <v>0</v>
      </c>
      <c r="N2073" s="29">
        <f t="shared" si="269"/>
        <v>0</v>
      </c>
      <c r="R2073" s="29">
        <f t="shared" si="272"/>
        <v>0</v>
      </c>
      <c r="V2073" s="29">
        <f t="shared" si="273"/>
        <v>0</v>
      </c>
      <c r="W2073"/>
      <c r="X2073"/>
      <c r="Y2073" s="7"/>
      <c r="Z2073"/>
      <c r="AA2073" s="35"/>
    </row>
    <row r="2074" spans="1:27" hidden="1" x14ac:dyDescent="0.2">
      <c r="A2074" s="6" t="s">
        <v>1950</v>
      </c>
      <c r="B2074" s="2">
        <f t="shared" si="271"/>
        <v>0</v>
      </c>
      <c r="C2074" s="2">
        <f t="shared" si="267"/>
        <v>1</v>
      </c>
      <c r="L2074" s="29">
        <f t="shared" si="268"/>
        <v>0</v>
      </c>
      <c r="N2074" s="29">
        <f t="shared" si="269"/>
        <v>0</v>
      </c>
      <c r="R2074" s="29">
        <f t="shared" si="272"/>
        <v>0</v>
      </c>
      <c r="V2074" s="29">
        <f t="shared" si="273"/>
        <v>0</v>
      </c>
      <c r="W2074"/>
      <c r="X2074"/>
      <c r="Y2074" s="7"/>
      <c r="Z2074"/>
      <c r="AA2074" s="35"/>
    </row>
    <row r="2075" spans="1:27" hidden="1" x14ac:dyDescent="0.2">
      <c r="A2075" s="6" t="s">
        <v>1951</v>
      </c>
      <c r="B2075" s="2">
        <f t="shared" si="271"/>
        <v>0</v>
      </c>
      <c r="C2075" s="2">
        <f t="shared" si="267"/>
        <v>1</v>
      </c>
      <c r="L2075" s="29">
        <f t="shared" si="268"/>
        <v>0</v>
      </c>
      <c r="N2075" s="29">
        <f t="shared" si="269"/>
        <v>0</v>
      </c>
      <c r="R2075" s="29">
        <f t="shared" si="272"/>
        <v>0</v>
      </c>
      <c r="V2075" s="29">
        <f t="shared" si="273"/>
        <v>0</v>
      </c>
      <c r="W2075"/>
      <c r="X2075"/>
      <c r="Y2075" s="7"/>
      <c r="Z2075"/>
      <c r="AA2075" s="35"/>
    </row>
    <row r="2076" spans="1:27" hidden="1" x14ac:dyDescent="0.2">
      <c r="A2076" s="6" t="s">
        <v>1952</v>
      </c>
      <c r="B2076" s="2">
        <f t="shared" si="271"/>
        <v>0</v>
      </c>
      <c r="C2076" s="2">
        <f t="shared" si="267"/>
        <v>1</v>
      </c>
      <c r="L2076" s="29">
        <f t="shared" si="268"/>
        <v>0</v>
      </c>
      <c r="N2076" s="29">
        <f t="shared" si="269"/>
        <v>0</v>
      </c>
      <c r="R2076" s="29">
        <f t="shared" si="272"/>
        <v>0</v>
      </c>
      <c r="V2076" s="29">
        <f t="shared" si="273"/>
        <v>0</v>
      </c>
      <c r="W2076"/>
      <c r="X2076"/>
      <c r="Y2076" s="7"/>
      <c r="Z2076"/>
      <c r="AA2076" s="35"/>
    </row>
    <row r="2077" spans="1:27" hidden="1" x14ac:dyDescent="0.2">
      <c r="A2077" s="6" t="s">
        <v>1953</v>
      </c>
      <c r="B2077" s="2">
        <f t="shared" si="271"/>
        <v>0</v>
      </c>
      <c r="C2077" s="2">
        <f t="shared" si="267"/>
        <v>1</v>
      </c>
      <c r="L2077" s="29">
        <f t="shared" si="268"/>
        <v>0</v>
      </c>
      <c r="N2077" s="29">
        <f t="shared" si="269"/>
        <v>0</v>
      </c>
      <c r="R2077" s="29">
        <f t="shared" si="272"/>
        <v>0</v>
      </c>
      <c r="V2077" s="29">
        <f t="shared" si="273"/>
        <v>0</v>
      </c>
      <c r="W2077"/>
      <c r="X2077"/>
      <c r="Y2077" s="7"/>
      <c r="Z2077"/>
      <c r="AA2077" s="35"/>
    </row>
    <row r="2078" spans="1:27" hidden="1" x14ac:dyDescent="0.2">
      <c r="A2078" s="6" t="s">
        <v>1954</v>
      </c>
      <c r="B2078" s="2">
        <f t="shared" si="271"/>
        <v>0</v>
      </c>
      <c r="C2078" s="2">
        <f t="shared" si="267"/>
        <v>1</v>
      </c>
      <c r="L2078" s="29">
        <f t="shared" si="268"/>
        <v>0</v>
      </c>
      <c r="N2078" s="29">
        <f t="shared" si="269"/>
        <v>0</v>
      </c>
      <c r="R2078" s="29">
        <f t="shared" si="272"/>
        <v>0</v>
      </c>
      <c r="V2078" s="29">
        <f t="shared" si="273"/>
        <v>0</v>
      </c>
      <c r="W2078"/>
      <c r="X2078"/>
      <c r="Y2078" s="7"/>
      <c r="Z2078"/>
      <c r="AA2078" s="35"/>
    </row>
    <row r="2079" spans="1:27" hidden="1" x14ac:dyDescent="0.2">
      <c r="A2079" s="6" t="s">
        <v>1955</v>
      </c>
      <c r="B2079" s="2">
        <f t="shared" si="271"/>
        <v>0</v>
      </c>
      <c r="C2079" s="2">
        <f t="shared" si="267"/>
        <v>1</v>
      </c>
      <c r="L2079" s="29">
        <f t="shared" si="268"/>
        <v>0</v>
      </c>
      <c r="N2079" s="29">
        <f t="shared" si="269"/>
        <v>0</v>
      </c>
      <c r="R2079" s="29">
        <f t="shared" si="272"/>
        <v>0</v>
      </c>
      <c r="V2079" s="29">
        <f t="shared" si="273"/>
        <v>0</v>
      </c>
      <c r="W2079"/>
      <c r="X2079"/>
      <c r="Y2079" s="7"/>
      <c r="Z2079"/>
      <c r="AA2079" s="35"/>
    </row>
    <row r="2080" spans="1:27" hidden="1" x14ac:dyDescent="0.2">
      <c r="A2080" s="6" t="s">
        <v>1956</v>
      </c>
      <c r="B2080" s="2">
        <f t="shared" si="271"/>
        <v>0</v>
      </c>
      <c r="C2080" s="2">
        <f t="shared" si="267"/>
        <v>1</v>
      </c>
      <c r="L2080" s="29">
        <f t="shared" si="268"/>
        <v>0</v>
      </c>
      <c r="N2080" s="29">
        <f t="shared" si="269"/>
        <v>0</v>
      </c>
      <c r="R2080" s="29">
        <f t="shared" si="272"/>
        <v>0</v>
      </c>
      <c r="V2080" s="29">
        <f t="shared" si="273"/>
        <v>0</v>
      </c>
      <c r="W2080"/>
      <c r="X2080"/>
      <c r="Y2080" s="7"/>
      <c r="Z2080"/>
      <c r="AA2080" s="35"/>
    </row>
    <row r="2081" spans="1:27" hidden="1" x14ac:dyDescent="0.2">
      <c r="A2081" s="6" t="s">
        <v>1957</v>
      </c>
      <c r="B2081" s="2">
        <f t="shared" si="271"/>
        <v>0</v>
      </c>
      <c r="C2081" s="2">
        <f t="shared" si="267"/>
        <v>1</v>
      </c>
      <c r="L2081" s="29">
        <f t="shared" si="268"/>
        <v>0</v>
      </c>
      <c r="N2081" s="29">
        <f t="shared" si="269"/>
        <v>0</v>
      </c>
      <c r="R2081" s="29">
        <f t="shared" si="272"/>
        <v>0</v>
      </c>
      <c r="V2081" s="29">
        <f t="shared" si="273"/>
        <v>0</v>
      </c>
      <c r="W2081"/>
      <c r="X2081"/>
      <c r="Y2081" s="7"/>
      <c r="Z2081"/>
      <c r="AA2081" s="35"/>
    </row>
    <row r="2082" spans="1:27" hidden="1" x14ac:dyDescent="0.2">
      <c r="A2082" s="6" t="s">
        <v>1958</v>
      </c>
      <c r="B2082" s="2">
        <f t="shared" si="271"/>
        <v>0</v>
      </c>
      <c r="C2082" s="2">
        <f t="shared" si="267"/>
        <v>1</v>
      </c>
      <c r="L2082" s="29">
        <f t="shared" si="268"/>
        <v>0</v>
      </c>
      <c r="N2082" s="29">
        <f t="shared" si="269"/>
        <v>0</v>
      </c>
      <c r="R2082" s="29">
        <f t="shared" si="272"/>
        <v>0</v>
      </c>
      <c r="V2082" s="29">
        <f t="shared" si="273"/>
        <v>0</v>
      </c>
      <c r="W2082"/>
      <c r="X2082"/>
      <c r="Y2082" s="7"/>
      <c r="Z2082"/>
      <c r="AA2082" s="35"/>
    </row>
    <row r="2083" spans="1:27" hidden="1" x14ac:dyDescent="0.2">
      <c r="A2083" s="6" t="s">
        <v>1959</v>
      </c>
      <c r="B2083" s="2">
        <f t="shared" si="271"/>
        <v>0</v>
      </c>
      <c r="C2083" s="2">
        <f t="shared" si="267"/>
        <v>1</v>
      </c>
      <c r="L2083" s="29">
        <f t="shared" si="268"/>
        <v>0</v>
      </c>
      <c r="N2083" s="29">
        <f t="shared" si="269"/>
        <v>0</v>
      </c>
      <c r="R2083" s="29">
        <f t="shared" si="272"/>
        <v>0</v>
      </c>
      <c r="V2083" s="29">
        <f t="shared" si="273"/>
        <v>0</v>
      </c>
      <c r="W2083"/>
      <c r="X2083"/>
      <c r="Y2083" s="7"/>
      <c r="Z2083"/>
      <c r="AA2083" s="35"/>
    </row>
    <row r="2084" spans="1:27" hidden="1" x14ac:dyDescent="0.2">
      <c r="A2084" s="6" t="s">
        <v>1960</v>
      </c>
      <c r="B2084" s="2">
        <f t="shared" si="271"/>
        <v>0</v>
      </c>
      <c r="C2084" s="2">
        <f t="shared" si="267"/>
        <v>1</v>
      </c>
      <c r="L2084" s="29">
        <f t="shared" si="268"/>
        <v>0</v>
      </c>
      <c r="N2084" s="29">
        <f t="shared" si="269"/>
        <v>0</v>
      </c>
      <c r="R2084" s="29">
        <f t="shared" si="272"/>
        <v>0</v>
      </c>
      <c r="V2084" s="29">
        <f t="shared" si="273"/>
        <v>0</v>
      </c>
      <c r="W2084"/>
      <c r="X2084"/>
      <c r="Y2084" s="7"/>
      <c r="Z2084"/>
      <c r="AA2084" s="35"/>
    </row>
    <row r="2085" spans="1:27" hidden="1" x14ac:dyDescent="0.2">
      <c r="A2085" s="6" t="s">
        <v>1961</v>
      </c>
      <c r="B2085" s="2">
        <f t="shared" si="271"/>
        <v>0</v>
      </c>
      <c r="C2085" s="2">
        <f t="shared" ref="C2085:C2148" si="274">RANK(B2085,B$2021:B$2220,0)</f>
        <v>1</v>
      </c>
      <c r="L2085" s="29">
        <f t="shared" ref="L2085:L2148" si="275">IF(AND(I2085&lt;1,J2085&lt;1,K2085&lt;1),0,IF(250+((150-(I2085*60+J2085))*2)&lt;0,0,IF(K2085&lt;50,250+((150-(I2085*60+J2085))*2),IF(K2085&gt;49,250+((150-(I2085*60+J2085))*2)-1,250+((150-(I2085*60+J2085))*2)))))</f>
        <v>0</v>
      </c>
      <c r="N2085" s="29">
        <f t="shared" ref="N2085:N2148" si="276">IF(M2085&lt;89,0,250+((M2085-172)*3))</f>
        <v>0</v>
      </c>
      <c r="R2085" s="29">
        <f t="shared" si="272"/>
        <v>0</v>
      </c>
      <c r="V2085" s="29">
        <f t="shared" si="273"/>
        <v>0</v>
      </c>
      <c r="W2085"/>
      <c r="X2085"/>
      <c r="Y2085" s="7"/>
      <c r="Z2085"/>
      <c r="AA2085" s="35"/>
    </row>
    <row r="2086" spans="1:27" hidden="1" x14ac:dyDescent="0.2">
      <c r="A2086" s="6" t="s">
        <v>1962</v>
      </c>
      <c r="B2086" s="2">
        <f t="shared" ref="B2086:B2149" si="277">+L2086+N2086+R2086+V2086+X2086</f>
        <v>0</v>
      </c>
      <c r="C2086" s="2">
        <f t="shared" si="274"/>
        <v>1</v>
      </c>
      <c r="L2086" s="29">
        <f t="shared" si="275"/>
        <v>0</v>
      </c>
      <c r="N2086" s="29">
        <f t="shared" si="276"/>
        <v>0</v>
      </c>
      <c r="R2086" s="29">
        <f t="shared" ref="R2086:R2149" si="278">IF(AND(O2086&lt;1,P2086&lt;1,Q2086&lt;1),0,IF(250+((680-(O2086*60+P2086))*1)&lt;0,0,250+((680-(O2086*60+P2086))*1)))</f>
        <v>0</v>
      </c>
      <c r="V2086" s="29">
        <f t="shared" ref="V2086:V2149" si="279">IF(AND(S2086&lt;1,T2086&lt;1,U2086&lt;1),0,IF(500+((800-(S2086*60+T2086))*1)&lt;0,0,500+((800-(S2086*60+T2086))*1)))</f>
        <v>0</v>
      </c>
      <c r="W2086"/>
      <c r="X2086"/>
      <c r="Y2086" s="7"/>
      <c r="Z2086"/>
      <c r="AA2086" s="35"/>
    </row>
    <row r="2087" spans="1:27" hidden="1" x14ac:dyDescent="0.2">
      <c r="A2087" s="6" t="s">
        <v>1963</v>
      </c>
      <c r="B2087" s="2">
        <f t="shared" si="277"/>
        <v>0</v>
      </c>
      <c r="C2087" s="2">
        <f t="shared" si="274"/>
        <v>1</v>
      </c>
      <c r="L2087" s="29">
        <f t="shared" si="275"/>
        <v>0</v>
      </c>
      <c r="N2087" s="29">
        <f t="shared" si="276"/>
        <v>0</v>
      </c>
      <c r="R2087" s="29">
        <f t="shared" si="278"/>
        <v>0</v>
      </c>
      <c r="V2087" s="29">
        <f t="shared" si="279"/>
        <v>0</v>
      </c>
      <c r="W2087"/>
      <c r="X2087"/>
      <c r="Y2087" s="7"/>
      <c r="Z2087"/>
      <c r="AA2087" s="35"/>
    </row>
    <row r="2088" spans="1:27" hidden="1" x14ac:dyDescent="0.2">
      <c r="A2088" s="6" t="s">
        <v>1964</v>
      </c>
      <c r="B2088" s="2">
        <f t="shared" si="277"/>
        <v>0</v>
      </c>
      <c r="C2088" s="2">
        <f t="shared" si="274"/>
        <v>1</v>
      </c>
      <c r="L2088" s="29">
        <f t="shared" si="275"/>
        <v>0</v>
      </c>
      <c r="N2088" s="29">
        <f t="shared" si="276"/>
        <v>0</v>
      </c>
      <c r="R2088" s="29">
        <f t="shared" si="278"/>
        <v>0</v>
      </c>
      <c r="V2088" s="29">
        <f t="shared" si="279"/>
        <v>0</v>
      </c>
      <c r="W2088"/>
      <c r="X2088"/>
      <c r="Y2088" s="7"/>
      <c r="Z2088"/>
      <c r="AA2088" s="35"/>
    </row>
    <row r="2089" spans="1:27" hidden="1" x14ac:dyDescent="0.2">
      <c r="A2089" s="6" t="s">
        <v>1965</v>
      </c>
      <c r="B2089" s="2">
        <f t="shared" si="277"/>
        <v>0</v>
      </c>
      <c r="C2089" s="2">
        <f t="shared" si="274"/>
        <v>1</v>
      </c>
      <c r="L2089" s="29">
        <f t="shared" si="275"/>
        <v>0</v>
      </c>
      <c r="N2089" s="29">
        <f t="shared" si="276"/>
        <v>0</v>
      </c>
      <c r="R2089" s="29">
        <f t="shared" si="278"/>
        <v>0</v>
      </c>
      <c r="V2089" s="29">
        <f t="shared" si="279"/>
        <v>0</v>
      </c>
      <c r="W2089"/>
      <c r="X2089"/>
      <c r="Y2089" s="7"/>
      <c r="Z2089"/>
      <c r="AA2089" s="35"/>
    </row>
    <row r="2090" spans="1:27" hidden="1" x14ac:dyDescent="0.2">
      <c r="A2090" s="6" t="s">
        <v>1966</v>
      </c>
      <c r="B2090" s="2">
        <f t="shared" si="277"/>
        <v>0</v>
      </c>
      <c r="C2090" s="2">
        <f t="shared" si="274"/>
        <v>1</v>
      </c>
      <c r="L2090" s="29">
        <f t="shared" si="275"/>
        <v>0</v>
      </c>
      <c r="N2090" s="29">
        <f t="shared" si="276"/>
        <v>0</v>
      </c>
      <c r="R2090" s="29">
        <f t="shared" si="278"/>
        <v>0</v>
      </c>
      <c r="V2090" s="29">
        <f t="shared" si="279"/>
        <v>0</v>
      </c>
      <c r="W2090"/>
      <c r="X2090"/>
      <c r="Y2090" s="7"/>
      <c r="Z2090"/>
      <c r="AA2090" s="35"/>
    </row>
    <row r="2091" spans="1:27" hidden="1" x14ac:dyDescent="0.2">
      <c r="A2091" s="6" t="s">
        <v>1967</v>
      </c>
      <c r="B2091" s="2">
        <f t="shared" si="277"/>
        <v>0</v>
      </c>
      <c r="C2091" s="2">
        <f t="shared" si="274"/>
        <v>1</v>
      </c>
      <c r="L2091" s="29">
        <f t="shared" si="275"/>
        <v>0</v>
      </c>
      <c r="N2091" s="29">
        <f t="shared" si="276"/>
        <v>0</v>
      </c>
      <c r="R2091" s="29">
        <f t="shared" si="278"/>
        <v>0</v>
      </c>
      <c r="V2091" s="29">
        <f t="shared" si="279"/>
        <v>0</v>
      </c>
      <c r="W2091"/>
      <c r="X2091"/>
      <c r="Y2091" s="7"/>
      <c r="Z2091"/>
      <c r="AA2091" s="35"/>
    </row>
    <row r="2092" spans="1:27" hidden="1" x14ac:dyDescent="0.2">
      <c r="A2092" s="6" t="s">
        <v>1968</v>
      </c>
      <c r="B2092" s="2">
        <f t="shared" si="277"/>
        <v>0</v>
      </c>
      <c r="C2092" s="2">
        <f t="shared" si="274"/>
        <v>1</v>
      </c>
      <c r="L2092" s="29">
        <f t="shared" si="275"/>
        <v>0</v>
      </c>
      <c r="N2092" s="29">
        <f t="shared" si="276"/>
        <v>0</v>
      </c>
      <c r="R2092" s="29">
        <f t="shared" si="278"/>
        <v>0</v>
      </c>
      <c r="V2092" s="29">
        <f t="shared" si="279"/>
        <v>0</v>
      </c>
      <c r="W2092"/>
      <c r="X2092"/>
      <c r="Y2092" s="7"/>
      <c r="Z2092"/>
      <c r="AA2092" s="35"/>
    </row>
    <row r="2093" spans="1:27" hidden="1" x14ac:dyDescent="0.2">
      <c r="A2093" s="6" t="s">
        <v>1969</v>
      </c>
      <c r="B2093" s="2">
        <f t="shared" si="277"/>
        <v>0</v>
      </c>
      <c r="C2093" s="2">
        <f t="shared" si="274"/>
        <v>1</v>
      </c>
      <c r="L2093" s="29">
        <f t="shared" si="275"/>
        <v>0</v>
      </c>
      <c r="N2093" s="29">
        <f t="shared" si="276"/>
        <v>0</v>
      </c>
      <c r="R2093" s="29">
        <f t="shared" si="278"/>
        <v>0</v>
      </c>
      <c r="V2093" s="29">
        <f t="shared" si="279"/>
        <v>0</v>
      </c>
      <c r="W2093"/>
      <c r="X2093"/>
      <c r="Y2093" s="7"/>
      <c r="Z2093"/>
      <c r="AA2093" s="35"/>
    </row>
    <row r="2094" spans="1:27" hidden="1" x14ac:dyDescent="0.2">
      <c r="A2094" s="6" t="s">
        <v>1970</v>
      </c>
      <c r="B2094" s="2">
        <f t="shared" si="277"/>
        <v>0</v>
      </c>
      <c r="C2094" s="2">
        <f t="shared" si="274"/>
        <v>1</v>
      </c>
      <c r="L2094" s="29">
        <f t="shared" si="275"/>
        <v>0</v>
      </c>
      <c r="N2094" s="29">
        <f t="shared" si="276"/>
        <v>0</v>
      </c>
      <c r="R2094" s="29">
        <f t="shared" si="278"/>
        <v>0</v>
      </c>
      <c r="V2094" s="29">
        <f t="shared" si="279"/>
        <v>0</v>
      </c>
      <c r="W2094"/>
      <c r="X2094"/>
      <c r="Y2094" s="7"/>
      <c r="Z2094"/>
      <c r="AA2094" s="35"/>
    </row>
    <row r="2095" spans="1:27" hidden="1" x14ac:dyDescent="0.2">
      <c r="A2095" s="6" t="s">
        <v>1971</v>
      </c>
      <c r="B2095" s="2">
        <f t="shared" si="277"/>
        <v>0</v>
      </c>
      <c r="C2095" s="2">
        <f t="shared" si="274"/>
        <v>1</v>
      </c>
      <c r="L2095" s="29">
        <f t="shared" si="275"/>
        <v>0</v>
      </c>
      <c r="N2095" s="29">
        <f t="shared" si="276"/>
        <v>0</v>
      </c>
      <c r="R2095" s="29">
        <f t="shared" si="278"/>
        <v>0</v>
      </c>
      <c r="V2095" s="29">
        <f t="shared" si="279"/>
        <v>0</v>
      </c>
      <c r="W2095"/>
      <c r="X2095"/>
      <c r="Y2095" s="7"/>
      <c r="Z2095"/>
      <c r="AA2095" s="35"/>
    </row>
    <row r="2096" spans="1:27" hidden="1" x14ac:dyDescent="0.2">
      <c r="A2096" s="6" t="s">
        <v>1972</v>
      </c>
      <c r="B2096" s="2">
        <f t="shared" si="277"/>
        <v>0</v>
      </c>
      <c r="C2096" s="2">
        <f t="shared" si="274"/>
        <v>1</v>
      </c>
      <c r="L2096" s="29">
        <f t="shared" si="275"/>
        <v>0</v>
      </c>
      <c r="N2096" s="29">
        <f t="shared" si="276"/>
        <v>0</v>
      </c>
      <c r="R2096" s="29">
        <f t="shared" si="278"/>
        <v>0</v>
      </c>
      <c r="V2096" s="29">
        <f t="shared" si="279"/>
        <v>0</v>
      </c>
      <c r="W2096"/>
      <c r="X2096"/>
      <c r="Y2096" s="7"/>
      <c r="Z2096"/>
      <c r="AA2096" s="35"/>
    </row>
    <row r="2097" spans="1:27" hidden="1" x14ac:dyDescent="0.2">
      <c r="A2097" s="6" t="s">
        <v>1973</v>
      </c>
      <c r="B2097" s="2">
        <f t="shared" si="277"/>
        <v>0</v>
      </c>
      <c r="C2097" s="2">
        <f t="shared" si="274"/>
        <v>1</v>
      </c>
      <c r="L2097" s="29">
        <f t="shared" si="275"/>
        <v>0</v>
      </c>
      <c r="N2097" s="29">
        <f t="shared" si="276"/>
        <v>0</v>
      </c>
      <c r="R2097" s="29">
        <f t="shared" si="278"/>
        <v>0</v>
      </c>
      <c r="V2097" s="29">
        <f t="shared" si="279"/>
        <v>0</v>
      </c>
      <c r="W2097"/>
      <c r="X2097"/>
      <c r="Y2097" s="7"/>
      <c r="Z2097"/>
      <c r="AA2097" s="35"/>
    </row>
    <row r="2098" spans="1:27" hidden="1" x14ac:dyDescent="0.2">
      <c r="A2098" s="6" t="s">
        <v>1974</v>
      </c>
      <c r="B2098" s="2">
        <f t="shared" si="277"/>
        <v>0</v>
      </c>
      <c r="C2098" s="2">
        <f t="shared" si="274"/>
        <v>1</v>
      </c>
      <c r="L2098" s="29">
        <f t="shared" si="275"/>
        <v>0</v>
      </c>
      <c r="N2098" s="29">
        <f t="shared" si="276"/>
        <v>0</v>
      </c>
      <c r="R2098" s="29">
        <f t="shared" si="278"/>
        <v>0</v>
      </c>
      <c r="V2098" s="29">
        <f t="shared" si="279"/>
        <v>0</v>
      </c>
      <c r="W2098"/>
      <c r="X2098"/>
      <c r="Y2098" s="7"/>
      <c r="Z2098"/>
      <c r="AA2098" s="35"/>
    </row>
    <row r="2099" spans="1:27" hidden="1" x14ac:dyDescent="0.2">
      <c r="A2099" s="6" t="s">
        <v>1975</v>
      </c>
      <c r="B2099" s="2">
        <f t="shared" si="277"/>
        <v>0</v>
      </c>
      <c r="C2099" s="2">
        <f t="shared" si="274"/>
        <v>1</v>
      </c>
      <c r="L2099" s="29">
        <f t="shared" si="275"/>
        <v>0</v>
      </c>
      <c r="N2099" s="29">
        <f t="shared" si="276"/>
        <v>0</v>
      </c>
      <c r="R2099" s="29">
        <f t="shared" si="278"/>
        <v>0</v>
      </c>
      <c r="V2099" s="29">
        <f t="shared" si="279"/>
        <v>0</v>
      </c>
      <c r="W2099"/>
      <c r="X2099"/>
      <c r="Y2099" s="7"/>
      <c r="Z2099"/>
      <c r="AA2099" s="35"/>
    </row>
    <row r="2100" spans="1:27" hidden="1" x14ac:dyDescent="0.2">
      <c r="A2100" s="6" t="s">
        <v>1976</v>
      </c>
      <c r="B2100" s="2">
        <f t="shared" si="277"/>
        <v>0</v>
      </c>
      <c r="C2100" s="2">
        <f t="shared" si="274"/>
        <v>1</v>
      </c>
      <c r="L2100" s="29">
        <f t="shared" si="275"/>
        <v>0</v>
      </c>
      <c r="N2100" s="29">
        <f t="shared" si="276"/>
        <v>0</v>
      </c>
      <c r="R2100" s="29">
        <f t="shared" si="278"/>
        <v>0</v>
      </c>
      <c r="V2100" s="29">
        <f t="shared" si="279"/>
        <v>0</v>
      </c>
      <c r="W2100"/>
      <c r="X2100"/>
      <c r="Y2100" s="7"/>
      <c r="Z2100"/>
      <c r="AA2100" s="35"/>
    </row>
    <row r="2101" spans="1:27" hidden="1" x14ac:dyDescent="0.2">
      <c r="A2101" s="6" t="s">
        <v>1977</v>
      </c>
      <c r="B2101" s="2">
        <f t="shared" si="277"/>
        <v>0</v>
      </c>
      <c r="C2101" s="2">
        <f t="shared" si="274"/>
        <v>1</v>
      </c>
      <c r="L2101" s="29">
        <f t="shared" si="275"/>
        <v>0</v>
      </c>
      <c r="N2101" s="29">
        <f t="shared" si="276"/>
        <v>0</v>
      </c>
      <c r="R2101" s="29">
        <f t="shared" si="278"/>
        <v>0</v>
      </c>
      <c r="V2101" s="29">
        <f t="shared" si="279"/>
        <v>0</v>
      </c>
      <c r="W2101"/>
      <c r="X2101"/>
      <c r="Y2101" s="7"/>
      <c r="Z2101"/>
      <c r="AA2101" s="35"/>
    </row>
    <row r="2102" spans="1:27" hidden="1" x14ac:dyDescent="0.2">
      <c r="A2102" s="6" t="s">
        <v>1978</v>
      </c>
      <c r="B2102" s="2">
        <f t="shared" si="277"/>
        <v>0</v>
      </c>
      <c r="C2102" s="2">
        <f t="shared" si="274"/>
        <v>1</v>
      </c>
      <c r="L2102" s="29">
        <f t="shared" si="275"/>
        <v>0</v>
      </c>
      <c r="N2102" s="29">
        <f t="shared" si="276"/>
        <v>0</v>
      </c>
      <c r="R2102" s="29">
        <f t="shared" si="278"/>
        <v>0</v>
      </c>
      <c r="V2102" s="29">
        <f t="shared" si="279"/>
        <v>0</v>
      </c>
      <c r="W2102"/>
      <c r="X2102"/>
      <c r="Y2102" s="7"/>
      <c r="Z2102"/>
      <c r="AA2102" s="35"/>
    </row>
    <row r="2103" spans="1:27" hidden="1" x14ac:dyDescent="0.2">
      <c r="A2103" s="6" t="s">
        <v>1979</v>
      </c>
      <c r="B2103" s="2">
        <f t="shared" si="277"/>
        <v>0</v>
      </c>
      <c r="C2103" s="2">
        <f t="shared" si="274"/>
        <v>1</v>
      </c>
      <c r="L2103" s="29">
        <f t="shared" si="275"/>
        <v>0</v>
      </c>
      <c r="N2103" s="29">
        <f t="shared" si="276"/>
        <v>0</v>
      </c>
      <c r="R2103" s="29">
        <f t="shared" si="278"/>
        <v>0</v>
      </c>
      <c r="V2103" s="29">
        <f t="shared" si="279"/>
        <v>0</v>
      </c>
      <c r="W2103"/>
      <c r="X2103"/>
      <c r="Y2103" s="7"/>
      <c r="Z2103"/>
      <c r="AA2103" s="35"/>
    </row>
    <row r="2104" spans="1:27" hidden="1" x14ac:dyDescent="0.2">
      <c r="A2104" s="6" t="s">
        <v>1980</v>
      </c>
      <c r="B2104" s="2">
        <f t="shared" si="277"/>
        <v>0</v>
      </c>
      <c r="C2104" s="2">
        <f t="shared" si="274"/>
        <v>1</v>
      </c>
      <c r="L2104" s="29">
        <f t="shared" si="275"/>
        <v>0</v>
      </c>
      <c r="N2104" s="29">
        <f t="shared" si="276"/>
        <v>0</v>
      </c>
      <c r="R2104" s="29">
        <f t="shared" si="278"/>
        <v>0</v>
      </c>
      <c r="V2104" s="29">
        <f t="shared" si="279"/>
        <v>0</v>
      </c>
      <c r="W2104"/>
      <c r="X2104"/>
      <c r="Y2104" s="7"/>
      <c r="Z2104"/>
      <c r="AA2104" s="35"/>
    </row>
    <row r="2105" spans="1:27" hidden="1" x14ac:dyDescent="0.2">
      <c r="A2105" s="6" t="s">
        <v>1981</v>
      </c>
      <c r="B2105" s="2">
        <f t="shared" si="277"/>
        <v>0</v>
      </c>
      <c r="C2105" s="2">
        <f t="shared" si="274"/>
        <v>1</v>
      </c>
      <c r="L2105" s="29">
        <f t="shared" si="275"/>
        <v>0</v>
      </c>
      <c r="N2105" s="29">
        <f t="shared" si="276"/>
        <v>0</v>
      </c>
      <c r="R2105" s="29">
        <f t="shared" si="278"/>
        <v>0</v>
      </c>
      <c r="V2105" s="29">
        <f t="shared" si="279"/>
        <v>0</v>
      </c>
      <c r="W2105"/>
      <c r="X2105"/>
      <c r="Y2105" s="7"/>
      <c r="Z2105"/>
      <c r="AA2105" s="35"/>
    </row>
    <row r="2106" spans="1:27" hidden="1" x14ac:dyDescent="0.2">
      <c r="A2106" s="6" t="s">
        <v>1982</v>
      </c>
      <c r="B2106" s="2">
        <f t="shared" si="277"/>
        <v>0</v>
      </c>
      <c r="C2106" s="2">
        <f t="shared" si="274"/>
        <v>1</v>
      </c>
      <c r="L2106" s="29">
        <f t="shared" si="275"/>
        <v>0</v>
      </c>
      <c r="N2106" s="29">
        <f t="shared" si="276"/>
        <v>0</v>
      </c>
      <c r="R2106" s="29">
        <f t="shared" si="278"/>
        <v>0</v>
      </c>
      <c r="V2106" s="29">
        <f t="shared" si="279"/>
        <v>0</v>
      </c>
      <c r="W2106"/>
      <c r="X2106"/>
      <c r="Y2106" s="7"/>
      <c r="Z2106"/>
      <c r="AA2106" s="35"/>
    </row>
    <row r="2107" spans="1:27" hidden="1" x14ac:dyDescent="0.2">
      <c r="A2107" s="6" t="s">
        <v>1983</v>
      </c>
      <c r="B2107" s="2">
        <f t="shared" si="277"/>
        <v>0</v>
      </c>
      <c r="C2107" s="2">
        <f t="shared" si="274"/>
        <v>1</v>
      </c>
      <c r="L2107" s="29">
        <f t="shared" si="275"/>
        <v>0</v>
      </c>
      <c r="N2107" s="29">
        <f t="shared" si="276"/>
        <v>0</v>
      </c>
      <c r="R2107" s="29">
        <f t="shared" si="278"/>
        <v>0</v>
      </c>
      <c r="V2107" s="29">
        <f t="shared" si="279"/>
        <v>0</v>
      </c>
      <c r="W2107"/>
      <c r="X2107"/>
      <c r="Y2107" s="7"/>
      <c r="Z2107"/>
      <c r="AA2107" s="35"/>
    </row>
    <row r="2108" spans="1:27" hidden="1" x14ac:dyDescent="0.2">
      <c r="A2108" s="6" t="s">
        <v>1984</v>
      </c>
      <c r="B2108" s="2">
        <f t="shared" si="277"/>
        <v>0</v>
      </c>
      <c r="C2108" s="2">
        <f t="shared" si="274"/>
        <v>1</v>
      </c>
      <c r="L2108" s="29">
        <f t="shared" si="275"/>
        <v>0</v>
      </c>
      <c r="N2108" s="29">
        <f t="shared" si="276"/>
        <v>0</v>
      </c>
      <c r="R2108" s="29">
        <f t="shared" si="278"/>
        <v>0</v>
      </c>
      <c r="V2108" s="29">
        <f t="shared" si="279"/>
        <v>0</v>
      </c>
      <c r="W2108"/>
      <c r="X2108"/>
      <c r="Y2108" s="7"/>
      <c r="Z2108"/>
      <c r="AA2108" s="35"/>
    </row>
    <row r="2109" spans="1:27" hidden="1" x14ac:dyDescent="0.2">
      <c r="A2109" s="6" t="s">
        <v>1985</v>
      </c>
      <c r="B2109" s="2">
        <f t="shared" si="277"/>
        <v>0</v>
      </c>
      <c r="C2109" s="2">
        <f t="shared" si="274"/>
        <v>1</v>
      </c>
      <c r="L2109" s="29">
        <f t="shared" si="275"/>
        <v>0</v>
      </c>
      <c r="N2109" s="29">
        <f t="shared" si="276"/>
        <v>0</v>
      </c>
      <c r="R2109" s="29">
        <f t="shared" si="278"/>
        <v>0</v>
      </c>
      <c r="V2109" s="29">
        <f t="shared" si="279"/>
        <v>0</v>
      </c>
      <c r="W2109"/>
      <c r="X2109"/>
      <c r="Y2109" s="7"/>
      <c r="Z2109"/>
      <c r="AA2109" s="35"/>
    </row>
    <row r="2110" spans="1:27" hidden="1" x14ac:dyDescent="0.2">
      <c r="A2110" s="6" t="s">
        <v>1986</v>
      </c>
      <c r="B2110" s="2">
        <f t="shared" si="277"/>
        <v>0</v>
      </c>
      <c r="C2110" s="2">
        <f t="shared" si="274"/>
        <v>1</v>
      </c>
      <c r="L2110" s="29">
        <f t="shared" si="275"/>
        <v>0</v>
      </c>
      <c r="N2110" s="29">
        <f t="shared" si="276"/>
        <v>0</v>
      </c>
      <c r="R2110" s="29">
        <f t="shared" si="278"/>
        <v>0</v>
      </c>
      <c r="V2110" s="29">
        <f t="shared" si="279"/>
        <v>0</v>
      </c>
      <c r="W2110"/>
      <c r="X2110"/>
      <c r="Y2110" s="7"/>
      <c r="Z2110"/>
      <c r="AA2110" s="35"/>
    </row>
    <row r="2111" spans="1:27" hidden="1" x14ac:dyDescent="0.2">
      <c r="A2111" s="6" t="s">
        <v>1987</v>
      </c>
      <c r="B2111" s="2">
        <f t="shared" si="277"/>
        <v>0</v>
      </c>
      <c r="C2111" s="2">
        <f t="shared" si="274"/>
        <v>1</v>
      </c>
      <c r="L2111" s="29">
        <f t="shared" si="275"/>
        <v>0</v>
      </c>
      <c r="N2111" s="29">
        <f t="shared" si="276"/>
        <v>0</v>
      </c>
      <c r="R2111" s="29">
        <f t="shared" si="278"/>
        <v>0</v>
      </c>
      <c r="V2111" s="29">
        <f t="shared" si="279"/>
        <v>0</v>
      </c>
      <c r="W2111"/>
      <c r="X2111"/>
      <c r="Y2111" s="7"/>
      <c r="Z2111"/>
      <c r="AA2111" s="35"/>
    </row>
    <row r="2112" spans="1:27" hidden="1" x14ac:dyDescent="0.2">
      <c r="A2112" s="6" t="s">
        <v>1988</v>
      </c>
      <c r="B2112" s="2">
        <f t="shared" si="277"/>
        <v>0</v>
      </c>
      <c r="C2112" s="2">
        <f t="shared" si="274"/>
        <v>1</v>
      </c>
      <c r="L2112" s="29">
        <f t="shared" si="275"/>
        <v>0</v>
      </c>
      <c r="N2112" s="29">
        <f t="shared" si="276"/>
        <v>0</v>
      </c>
      <c r="R2112" s="29">
        <f t="shared" si="278"/>
        <v>0</v>
      </c>
      <c r="V2112" s="29">
        <f t="shared" si="279"/>
        <v>0</v>
      </c>
      <c r="W2112"/>
      <c r="X2112"/>
      <c r="Y2112" s="7"/>
      <c r="Z2112"/>
      <c r="AA2112" s="35"/>
    </row>
    <row r="2113" spans="1:27" hidden="1" x14ac:dyDescent="0.2">
      <c r="A2113" s="6" t="s">
        <v>1989</v>
      </c>
      <c r="B2113" s="2">
        <f t="shared" si="277"/>
        <v>0</v>
      </c>
      <c r="C2113" s="2">
        <f t="shared" si="274"/>
        <v>1</v>
      </c>
      <c r="L2113" s="29">
        <f t="shared" si="275"/>
        <v>0</v>
      </c>
      <c r="N2113" s="29">
        <f t="shared" si="276"/>
        <v>0</v>
      </c>
      <c r="R2113" s="29">
        <f t="shared" si="278"/>
        <v>0</v>
      </c>
      <c r="V2113" s="29">
        <f t="shared" si="279"/>
        <v>0</v>
      </c>
      <c r="W2113"/>
      <c r="X2113"/>
      <c r="Y2113" s="7"/>
      <c r="Z2113"/>
      <c r="AA2113" s="35"/>
    </row>
    <row r="2114" spans="1:27" hidden="1" x14ac:dyDescent="0.2">
      <c r="A2114" s="6" t="s">
        <v>1990</v>
      </c>
      <c r="B2114" s="2">
        <f t="shared" si="277"/>
        <v>0</v>
      </c>
      <c r="C2114" s="2">
        <f t="shared" si="274"/>
        <v>1</v>
      </c>
      <c r="L2114" s="29">
        <f t="shared" si="275"/>
        <v>0</v>
      </c>
      <c r="N2114" s="29">
        <f t="shared" si="276"/>
        <v>0</v>
      </c>
      <c r="R2114" s="29">
        <f t="shared" si="278"/>
        <v>0</v>
      </c>
      <c r="V2114" s="29">
        <f t="shared" si="279"/>
        <v>0</v>
      </c>
      <c r="W2114"/>
      <c r="X2114"/>
      <c r="Y2114" s="7"/>
      <c r="Z2114"/>
      <c r="AA2114" s="35"/>
    </row>
    <row r="2115" spans="1:27" hidden="1" x14ac:dyDescent="0.2">
      <c r="A2115" s="6" t="s">
        <v>1991</v>
      </c>
      <c r="B2115" s="2">
        <f t="shared" si="277"/>
        <v>0</v>
      </c>
      <c r="C2115" s="2">
        <f t="shared" si="274"/>
        <v>1</v>
      </c>
      <c r="L2115" s="29">
        <f t="shared" si="275"/>
        <v>0</v>
      </c>
      <c r="N2115" s="29">
        <f t="shared" si="276"/>
        <v>0</v>
      </c>
      <c r="R2115" s="29">
        <f t="shared" si="278"/>
        <v>0</v>
      </c>
      <c r="V2115" s="29">
        <f t="shared" si="279"/>
        <v>0</v>
      </c>
      <c r="W2115"/>
      <c r="X2115"/>
      <c r="Y2115" s="7"/>
      <c r="Z2115"/>
      <c r="AA2115" s="35"/>
    </row>
    <row r="2116" spans="1:27" hidden="1" x14ac:dyDescent="0.2">
      <c r="A2116" s="6" t="s">
        <v>1992</v>
      </c>
      <c r="B2116" s="2">
        <f t="shared" si="277"/>
        <v>0</v>
      </c>
      <c r="C2116" s="2">
        <f t="shared" si="274"/>
        <v>1</v>
      </c>
      <c r="L2116" s="29">
        <f t="shared" si="275"/>
        <v>0</v>
      </c>
      <c r="N2116" s="29">
        <f t="shared" si="276"/>
        <v>0</v>
      </c>
      <c r="R2116" s="29">
        <f t="shared" si="278"/>
        <v>0</v>
      </c>
      <c r="V2116" s="29">
        <f t="shared" si="279"/>
        <v>0</v>
      </c>
      <c r="W2116"/>
      <c r="X2116"/>
      <c r="Y2116" s="7"/>
      <c r="Z2116"/>
      <c r="AA2116" s="35"/>
    </row>
    <row r="2117" spans="1:27" hidden="1" x14ac:dyDescent="0.2">
      <c r="A2117" s="6" t="s">
        <v>1993</v>
      </c>
      <c r="B2117" s="2">
        <f t="shared" si="277"/>
        <v>0</v>
      </c>
      <c r="C2117" s="2">
        <f t="shared" si="274"/>
        <v>1</v>
      </c>
      <c r="L2117" s="29">
        <f t="shared" si="275"/>
        <v>0</v>
      </c>
      <c r="N2117" s="29">
        <f t="shared" si="276"/>
        <v>0</v>
      </c>
      <c r="R2117" s="29">
        <f t="shared" si="278"/>
        <v>0</v>
      </c>
      <c r="V2117" s="29">
        <f t="shared" si="279"/>
        <v>0</v>
      </c>
      <c r="W2117"/>
      <c r="X2117"/>
      <c r="Y2117" s="7"/>
      <c r="Z2117"/>
      <c r="AA2117" s="35"/>
    </row>
    <row r="2118" spans="1:27" hidden="1" x14ac:dyDescent="0.2">
      <c r="A2118" s="6" t="s">
        <v>1994</v>
      </c>
      <c r="B2118" s="2">
        <f t="shared" si="277"/>
        <v>0</v>
      </c>
      <c r="C2118" s="2">
        <f t="shared" si="274"/>
        <v>1</v>
      </c>
      <c r="L2118" s="29">
        <f t="shared" si="275"/>
        <v>0</v>
      </c>
      <c r="N2118" s="29">
        <f t="shared" si="276"/>
        <v>0</v>
      </c>
      <c r="R2118" s="29">
        <f t="shared" si="278"/>
        <v>0</v>
      </c>
      <c r="V2118" s="29">
        <f t="shared" si="279"/>
        <v>0</v>
      </c>
      <c r="W2118"/>
      <c r="X2118"/>
      <c r="Y2118" s="7"/>
      <c r="Z2118"/>
      <c r="AA2118" s="35"/>
    </row>
    <row r="2119" spans="1:27" hidden="1" x14ac:dyDescent="0.2">
      <c r="A2119" s="6" t="s">
        <v>1995</v>
      </c>
      <c r="B2119" s="2">
        <f t="shared" si="277"/>
        <v>0</v>
      </c>
      <c r="C2119" s="2">
        <f t="shared" si="274"/>
        <v>1</v>
      </c>
      <c r="L2119" s="29">
        <f t="shared" si="275"/>
        <v>0</v>
      </c>
      <c r="N2119" s="29">
        <f t="shared" si="276"/>
        <v>0</v>
      </c>
      <c r="R2119" s="29">
        <f t="shared" si="278"/>
        <v>0</v>
      </c>
      <c r="V2119" s="29">
        <f t="shared" si="279"/>
        <v>0</v>
      </c>
      <c r="W2119"/>
      <c r="X2119"/>
      <c r="Y2119" s="7"/>
      <c r="Z2119"/>
      <c r="AA2119" s="35"/>
    </row>
    <row r="2120" spans="1:27" hidden="1" x14ac:dyDescent="0.2">
      <c r="A2120" s="6" t="s">
        <v>1996</v>
      </c>
      <c r="B2120" s="2">
        <f t="shared" si="277"/>
        <v>0</v>
      </c>
      <c r="C2120" s="2">
        <f t="shared" si="274"/>
        <v>1</v>
      </c>
      <c r="L2120" s="29">
        <f t="shared" si="275"/>
        <v>0</v>
      </c>
      <c r="N2120" s="29">
        <f t="shared" si="276"/>
        <v>0</v>
      </c>
      <c r="R2120" s="29">
        <f t="shared" si="278"/>
        <v>0</v>
      </c>
      <c r="V2120" s="29">
        <f t="shared" si="279"/>
        <v>0</v>
      </c>
      <c r="W2120"/>
      <c r="X2120"/>
      <c r="Y2120" s="7"/>
      <c r="Z2120"/>
      <c r="AA2120" s="35"/>
    </row>
    <row r="2121" spans="1:27" hidden="1" x14ac:dyDescent="0.2">
      <c r="A2121" s="6" t="s">
        <v>1997</v>
      </c>
      <c r="B2121" s="2">
        <f t="shared" si="277"/>
        <v>0</v>
      </c>
      <c r="C2121" s="2">
        <f t="shared" si="274"/>
        <v>1</v>
      </c>
      <c r="L2121" s="29">
        <f t="shared" si="275"/>
        <v>0</v>
      </c>
      <c r="N2121" s="29">
        <f t="shared" si="276"/>
        <v>0</v>
      </c>
      <c r="R2121" s="29">
        <f t="shared" si="278"/>
        <v>0</v>
      </c>
      <c r="V2121" s="29">
        <f t="shared" si="279"/>
        <v>0</v>
      </c>
      <c r="W2121"/>
      <c r="X2121"/>
      <c r="Y2121" s="7"/>
      <c r="Z2121"/>
      <c r="AA2121" s="35"/>
    </row>
    <row r="2122" spans="1:27" hidden="1" x14ac:dyDescent="0.2">
      <c r="A2122" s="6" t="s">
        <v>1998</v>
      </c>
      <c r="B2122" s="2">
        <f t="shared" si="277"/>
        <v>0</v>
      </c>
      <c r="C2122" s="2">
        <f t="shared" si="274"/>
        <v>1</v>
      </c>
      <c r="L2122" s="29">
        <f t="shared" si="275"/>
        <v>0</v>
      </c>
      <c r="N2122" s="29">
        <f t="shared" si="276"/>
        <v>0</v>
      </c>
      <c r="R2122" s="29">
        <f t="shared" si="278"/>
        <v>0</v>
      </c>
      <c r="V2122" s="29">
        <f t="shared" si="279"/>
        <v>0</v>
      </c>
      <c r="W2122"/>
      <c r="X2122"/>
      <c r="Y2122" s="7"/>
      <c r="Z2122"/>
      <c r="AA2122" s="35"/>
    </row>
    <row r="2123" spans="1:27" hidden="1" x14ac:dyDescent="0.2">
      <c r="A2123" s="6" t="s">
        <v>1999</v>
      </c>
      <c r="B2123" s="2">
        <f t="shared" si="277"/>
        <v>0</v>
      </c>
      <c r="C2123" s="2">
        <f t="shared" si="274"/>
        <v>1</v>
      </c>
      <c r="L2123" s="29">
        <f t="shared" si="275"/>
        <v>0</v>
      </c>
      <c r="N2123" s="29">
        <f t="shared" si="276"/>
        <v>0</v>
      </c>
      <c r="R2123" s="29">
        <f t="shared" si="278"/>
        <v>0</v>
      </c>
      <c r="V2123" s="29">
        <f t="shared" si="279"/>
        <v>0</v>
      </c>
      <c r="W2123"/>
      <c r="X2123"/>
      <c r="Y2123" s="7"/>
      <c r="Z2123"/>
      <c r="AA2123" s="35"/>
    </row>
    <row r="2124" spans="1:27" hidden="1" x14ac:dyDescent="0.2">
      <c r="A2124" s="6" t="s">
        <v>2000</v>
      </c>
      <c r="B2124" s="2">
        <f t="shared" si="277"/>
        <v>0</v>
      </c>
      <c r="C2124" s="2">
        <f t="shared" si="274"/>
        <v>1</v>
      </c>
      <c r="L2124" s="29">
        <f t="shared" si="275"/>
        <v>0</v>
      </c>
      <c r="N2124" s="29">
        <f t="shared" si="276"/>
        <v>0</v>
      </c>
      <c r="R2124" s="29">
        <f t="shared" si="278"/>
        <v>0</v>
      </c>
      <c r="V2124" s="29">
        <f t="shared" si="279"/>
        <v>0</v>
      </c>
      <c r="W2124"/>
      <c r="X2124"/>
      <c r="Y2124" s="7"/>
      <c r="Z2124"/>
      <c r="AA2124" s="35"/>
    </row>
    <row r="2125" spans="1:27" hidden="1" x14ac:dyDescent="0.2">
      <c r="A2125" s="6" t="s">
        <v>2001</v>
      </c>
      <c r="B2125" s="2">
        <f t="shared" si="277"/>
        <v>0</v>
      </c>
      <c r="C2125" s="2">
        <f t="shared" si="274"/>
        <v>1</v>
      </c>
      <c r="L2125" s="29">
        <f t="shared" si="275"/>
        <v>0</v>
      </c>
      <c r="N2125" s="29">
        <f t="shared" si="276"/>
        <v>0</v>
      </c>
      <c r="R2125" s="29">
        <f t="shared" si="278"/>
        <v>0</v>
      </c>
      <c r="V2125" s="29">
        <f t="shared" si="279"/>
        <v>0</v>
      </c>
      <c r="W2125"/>
      <c r="X2125"/>
      <c r="Y2125" s="7"/>
      <c r="Z2125"/>
      <c r="AA2125" s="35"/>
    </row>
    <row r="2126" spans="1:27" hidden="1" x14ac:dyDescent="0.2">
      <c r="A2126" s="6" t="s">
        <v>2002</v>
      </c>
      <c r="B2126" s="2">
        <f t="shared" si="277"/>
        <v>0</v>
      </c>
      <c r="C2126" s="2">
        <f t="shared" si="274"/>
        <v>1</v>
      </c>
      <c r="L2126" s="29">
        <f t="shared" si="275"/>
        <v>0</v>
      </c>
      <c r="N2126" s="29">
        <f t="shared" si="276"/>
        <v>0</v>
      </c>
      <c r="R2126" s="29">
        <f t="shared" si="278"/>
        <v>0</v>
      </c>
      <c r="V2126" s="29">
        <f t="shared" si="279"/>
        <v>0</v>
      </c>
      <c r="W2126"/>
      <c r="X2126"/>
      <c r="Y2126" s="7"/>
      <c r="Z2126"/>
      <c r="AA2126" s="35"/>
    </row>
    <row r="2127" spans="1:27" hidden="1" x14ac:dyDescent="0.2">
      <c r="A2127" s="6" t="s">
        <v>2003</v>
      </c>
      <c r="B2127" s="2">
        <f t="shared" si="277"/>
        <v>0</v>
      </c>
      <c r="C2127" s="2">
        <f t="shared" si="274"/>
        <v>1</v>
      </c>
      <c r="L2127" s="29">
        <f t="shared" si="275"/>
        <v>0</v>
      </c>
      <c r="N2127" s="29">
        <f t="shared" si="276"/>
        <v>0</v>
      </c>
      <c r="R2127" s="29">
        <f t="shared" si="278"/>
        <v>0</v>
      </c>
      <c r="V2127" s="29">
        <f t="shared" si="279"/>
        <v>0</v>
      </c>
      <c r="W2127"/>
      <c r="X2127"/>
      <c r="Y2127" s="7"/>
      <c r="Z2127"/>
      <c r="AA2127" s="35"/>
    </row>
    <row r="2128" spans="1:27" hidden="1" x14ac:dyDescent="0.2">
      <c r="A2128" s="6" t="s">
        <v>2004</v>
      </c>
      <c r="B2128" s="2">
        <f t="shared" si="277"/>
        <v>0</v>
      </c>
      <c r="C2128" s="2">
        <f t="shared" si="274"/>
        <v>1</v>
      </c>
      <c r="L2128" s="29">
        <f t="shared" si="275"/>
        <v>0</v>
      </c>
      <c r="N2128" s="29">
        <f t="shared" si="276"/>
        <v>0</v>
      </c>
      <c r="R2128" s="29">
        <f t="shared" si="278"/>
        <v>0</v>
      </c>
      <c r="V2128" s="29">
        <f t="shared" si="279"/>
        <v>0</v>
      </c>
      <c r="W2128"/>
      <c r="X2128"/>
      <c r="Y2128" s="7"/>
      <c r="Z2128"/>
      <c r="AA2128" s="35"/>
    </row>
    <row r="2129" spans="1:27" hidden="1" x14ac:dyDescent="0.2">
      <c r="A2129" s="6" t="s">
        <v>2005</v>
      </c>
      <c r="B2129" s="2">
        <f t="shared" si="277"/>
        <v>0</v>
      </c>
      <c r="C2129" s="2">
        <f t="shared" si="274"/>
        <v>1</v>
      </c>
      <c r="L2129" s="29">
        <f t="shared" si="275"/>
        <v>0</v>
      </c>
      <c r="N2129" s="29">
        <f t="shared" si="276"/>
        <v>0</v>
      </c>
      <c r="R2129" s="29">
        <f t="shared" si="278"/>
        <v>0</v>
      </c>
      <c r="V2129" s="29">
        <f t="shared" si="279"/>
        <v>0</v>
      </c>
      <c r="W2129"/>
      <c r="X2129"/>
      <c r="Y2129" s="7"/>
      <c r="Z2129"/>
      <c r="AA2129" s="35"/>
    </row>
    <row r="2130" spans="1:27" hidden="1" x14ac:dyDescent="0.2">
      <c r="A2130" s="6" t="s">
        <v>2006</v>
      </c>
      <c r="B2130" s="2">
        <f t="shared" si="277"/>
        <v>0</v>
      </c>
      <c r="C2130" s="2">
        <f t="shared" si="274"/>
        <v>1</v>
      </c>
      <c r="L2130" s="29">
        <f t="shared" si="275"/>
        <v>0</v>
      </c>
      <c r="N2130" s="29">
        <f t="shared" si="276"/>
        <v>0</v>
      </c>
      <c r="R2130" s="29">
        <f t="shared" si="278"/>
        <v>0</v>
      </c>
      <c r="V2130" s="29">
        <f t="shared" si="279"/>
        <v>0</v>
      </c>
      <c r="W2130"/>
      <c r="X2130"/>
      <c r="Y2130" s="7"/>
      <c r="Z2130"/>
      <c r="AA2130" s="35"/>
    </row>
    <row r="2131" spans="1:27" hidden="1" x14ac:dyDescent="0.2">
      <c r="A2131" s="6" t="s">
        <v>2007</v>
      </c>
      <c r="B2131" s="2">
        <f t="shared" si="277"/>
        <v>0</v>
      </c>
      <c r="C2131" s="2">
        <f t="shared" si="274"/>
        <v>1</v>
      </c>
      <c r="L2131" s="29">
        <f t="shared" si="275"/>
        <v>0</v>
      </c>
      <c r="N2131" s="29">
        <f t="shared" si="276"/>
        <v>0</v>
      </c>
      <c r="R2131" s="29">
        <f t="shared" si="278"/>
        <v>0</v>
      </c>
      <c r="V2131" s="29">
        <f t="shared" si="279"/>
        <v>0</v>
      </c>
      <c r="W2131"/>
      <c r="X2131"/>
      <c r="Y2131" s="7"/>
      <c r="Z2131"/>
      <c r="AA2131" s="35"/>
    </row>
    <row r="2132" spans="1:27" hidden="1" x14ac:dyDescent="0.2">
      <c r="A2132" s="6" t="s">
        <v>2008</v>
      </c>
      <c r="B2132" s="2">
        <f t="shared" si="277"/>
        <v>0</v>
      </c>
      <c r="C2132" s="2">
        <f t="shared" si="274"/>
        <v>1</v>
      </c>
      <c r="L2132" s="29">
        <f t="shared" si="275"/>
        <v>0</v>
      </c>
      <c r="N2132" s="29">
        <f t="shared" si="276"/>
        <v>0</v>
      </c>
      <c r="R2132" s="29">
        <f t="shared" si="278"/>
        <v>0</v>
      </c>
      <c r="V2132" s="29">
        <f t="shared" si="279"/>
        <v>0</v>
      </c>
      <c r="W2132"/>
      <c r="X2132"/>
      <c r="Y2132" s="7"/>
      <c r="Z2132"/>
      <c r="AA2132" s="35"/>
    </row>
    <row r="2133" spans="1:27" hidden="1" x14ac:dyDescent="0.2">
      <c r="A2133" s="6" t="s">
        <v>2009</v>
      </c>
      <c r="B2133" s="2">
        <f t="shared" si="277"/>
        <v>0</v>
      </c>
      <c r="C2133" s="2">
        <f t="shared" si="274"/>
        <v>1</v>
      </c>
      <c r="L2133" s="29">
        <f t="shared" si="275"/>
        <v>0</v>
      </c>
      <c r="N2133" s="29">
        <f t="shared" si="276"/>
        <v>0</v>
      </c>
      <c r="R2133" s="29">
        <f t="shared" si="278"/>
        <v>0</v>
      </c>
      <c r="V2133" s="29">
        <f t="shared" si="279"/>
        <v>0</v>
      </c>
      <c r="W2133"/>
      <c r="X2133"/>
      <c r="Y2133" s="7"/>
      <c r="Z2133"/>
      <c r="AA2133" s="35"/>
    </row>
    <row r="2134" spans="1:27" hidden="1" x14ac:dyDescent="0.2">
      <c r="A2134" s="6" t="s">
        <v>2010</v>
      </c>
      <c r="B2134" s="2">
        <f t="shared" si="277"/>
        <v>0</v>
      </c>
      <c r="C2134" s="2">
        <f t="shared" si="274"/>
        <v>1</v>
      </c>
      <c r="L2134" s="29">
        <f t="shared" si="275"/>
        <v>0</v>
      </c>
      <c r="N2134" s="29">
        <f t="shared" si="276"/>
        <v>0</v>
      </c>
      <c r="R2134" s="29">
        <f t="shared" si="278"/>
        <v>0</v>
      </c>
      <c r="V2134" s="29">
        <f t="shared" si="279"/>
        <v>0</v>
      </c>
      <c r="W2134"/>
      <c r="X2134"/>
      <c r="Y2134" s="7"/>
      <c r="Z2134"/>
      <c r="AA2134" s="35"/>
    </row>
    <row r="2135" spans="1:27" hidden="1" x14ac:dyDescent="0.2">
      <c r="A2135" s="6" t="s">
        <v>2011</v>
      </c>
      <c r="B2135" s="2">
        <f t="shared" si="277"/>
        <v>0</v>
      </c>
      <c r="C2135" s="2">
        <f t="shared" si="274"/>
        <v>1</v>
      </c>
      <c r="L2135" s="29">
        <f t="shared" si="275"/>
        <v>0</v>
      </c>
      <c r="N2135" s="29">
        <f t="shared" si="276"/>
        <v>0</v>
      </c>
      <c r="R2135" s="29">
        <f t="shared" si="278"/>
        <v>0</v>
      </c>
      <c r="V2135" s="29">
        <f t="shared" si="279"/>
        <v>0</v>
      </c>
      <c r="W2135"/>
      <c r="X2135"/>
      <c r="Y2135" s="7"/>
      <c r="Z2135"/>
      <c r="AA2135" s="35"/>
    </row>
    <row r="2136" spans="1:27" hidden="1" x14ac:dyDescent="0.2">
      <c r="A2136" s="6" t="s">
        <v>2012</v>
      </c>
      <c r="B2136" s="2">
        <f t="shared" si="277"/>
        <v>0</v>
      </c>
      <c r="C2136" s="2">
        <f t="shared" si="274"/>
        <v>1</v>
      </c>
      <c r="L2136" s="29">
        <f t="shared" si="275"/>
        <v>0</v>
      </c>
      <c r="N2136" s="29">
        <f t="shared" si="276"/>
        <v>0</v>
      </c>
      <c r="R2136" s="29">
        <f t="shared" si="278"/>
        <v>0</v>
      </c>
      <c r="V2136" s="29">
        <f t="shared" si="279"/>
        <v>0</v>
      </c>
      <c r="W2136"/>
      <c r="X2136"/>
      <c r="Y2136" s="7"/>
      <c r="Z2136"/>
      <c r="AA2136" s="35"/>
    </row>
    <row r="2137" spans="1:27" hidden="1" x14ac:dyDescent="0.2">
      <c r="A2137" s="6" t="s">
        <v>2013</v>
      </c>
      <c r="B2137" s="2">
        <f t="shared" si="277"/>
        <v>0</v>
      </c>
      <c r="C2137" s="2">
        <f t="shared" si="274"/>
        <v>1</v>
      </c>
      <c r="L2137" s="29">
        <f t="shared" si="275"/>
        <v>0</v>
      </c>
      <c r="N2137" s="29">
        <f t="shared" si="276"/>
        <v>0</v>
      </c>
      <c r="R2137" s="29">
        <f t="shared" si="278"/>
        <v>0</v>
      </c>
      <c r="V2137" s="29">
        <f t="shared" si="279"/>
        <v>0</v>
      </c>
      <c r="W2137"/>
      <c r="X2137"/>
      <c r="Y2137" s="7"/>
      <c r="Z2137"/>
      <c r="AA2137" s="35"/>
    </row>
    <row r="2138" spans="1:27" hidden="1" x14ac:dyDescent="0.2">
      <c r="A2138" s="6" t="s">
        <v>2014</v>
      </c>
      <c r="B2138" s="2">
        <f t="shared" si="277"/>
        <v>0</v>
      </c>
      <c r="C2138" s="2">
        <f t="shared" si="274"/>
        <v>1</v>
      </c>
      <c r="L2138" s="29">
        <f t="shared" si="275"/>
        <v>0</v>
      </c>
      <c r="N2138" s="29">
        <f t="shared" si="276"/>
        <v>0</v>
      </c>
      <c r="R2138" s="29">
        <f t="shared" si="278"/>
        <v>0</v>
      </c>
      <c r="V2138" s="29">
        <f t="shared" si="279"/>
        <v>0</v>
      </c>
      <c r="W2138"/>
      <c r="X2138"/>
      <c r="Y2138" s="7"/>
      <c r="Z2138"/>
      <c r="AA2138" s="35"/>
    </row>
    <row r="2139" spans="1:27" hidden="1" x14ac:dyDescent="0.2">
      <c r="A2139" s="6" t="s">
        <v>2015</v>
      </c>
      <c r="B2139" s="2">
        <f t="shared" si="277"/>
        <v>0</v>
      </c>
      <c r="C2139" s="2">
        <f t="shared" si="274"/>
        <v>1</v>
      </c>
      <c r="L2139" s="29">
        <f t="shared" si="275"/>
        <v>0</v>
      </c>
      <c r="N2139" s="29">
        <f t="shared" si="276"/>
        <v>0</v>
      </c>
      <c r="R2139" s="29">
        <f t="shared" si="278"/>
        <v>0</v>
      </c>
      <c r="V2139" s="29">
        <f t="shared" si="279"/>
        <v>0</v>
      </c>
      <c r="W2139"/>
      <c r="X2139"/>
      <c r="Y2139" s="7"/>
      <c r="Z2139"/>
      <c r="AA2139" s="35"/>
    </row>
    <row r="2140" spans="1:27" hidden="1" x14ac:dyDescent="0.2">
      <c r="A2140" s="6" t="s">
        <v>2016</v>
      </c>
      <c r="B2140" s="2">
        <f t="shared" si="277"/>
        <v>0</v>
      </c>
      <c r="C2140" s="2">
        <f t="shared" si="274"/>
        <v>1</v>
      </c>
      <c r="L2140" s="29">
        <f t="shared" si="275"/>
        <v>0</v>
      </c>
      <c r="N2140" s="29">
        <f t="shared" si="276"/>
        <v>0</v>
      </c>
      <c r="R2140" s="29">
        <f t="shared" si="278"/>
        <v>0</v>
      </c>
      <c r="V2140" s="29">
        <f t="shared" si="279"/>
        <v>0</v>
      </c>
      <c r="W2140"/>
      <c r="X2140"/>
      <c r="Y2140" s="7"/>
      <c r="Z2140"/>
      <c r="AA2140" s="35"/>
    </row>
    <row r="2141" spans="1:27" hidden="1" x14ac:dyDescent="0.2">
      <c r="A2141" s="6" t="s">
        <v>2017</v>
      </c>
      <c r="B2141" s="2">
        <f t="shared" si="277"/>
        <v>0</v>
      </c>
      <c r="C2141" s="2">
        <f t="shared" si="274"/>
        <v>1</v>
      </c>
      <c r="L2141" s="29">
        <f t="shared" si="275"/>
        <v>0</v>
      </c>
      <c r="N2141" s="29">
        <f t="shared" si="276"/>
        <v>0</v>
      </c>
      <c r="R2141" s="29">
        <f t="shared" si="278"/>
        <v>0</v>
      </c>
      <c r="V2141" s="29">
        <f t="shared" si="279"/>
        <v>0</v>
      </c>
      <c r="W2141"/>
      <c r="X2141"/>
      <c r="Y2141" s="7"/>
      <c r="Z2141"/>
      <c r="AA2141" s="35"/>
    </row>
    <row r="2142" spans="1:27" hidden="1" x14ac:dyDescent="0.2">
      <c r="A2142" s="6" t="s">
        <v>2018</v>
      </c>
      <c r="B2142" s="2">
        <f t="shared" si="277"/>
        <v>0</v>
      </c>
      <c r="C2142" s="2">
        <f t="shared" si="274"/>
        <v>1</v>
      </c>
      <c r="L2142" s="29">
        <f t="shared" si="275"/>
        <v>0</v>
      </c>
      <c r="N2142" s="29">
        <f t="shared" si="276"/>
        <v>0</v>
      </c>
      <c r="R2142" s="29">
        <f t="shared" si="278"/>
        <v>0</v>
      </c>
      <c r="V2142" s="29">
        <f t="shared" si="279"/>
        <v>0</v>
      </c>
      <c r="W2142"/>
      <c r="X2142"/>
      <c r="Y2142" s="7"/>
      <c r="Z2142"/>
      <c r="AA2142" s="35"/>
    </row>
    <row r="2143" spans="1:27" hidden="1" x14ac:dyDescent="0.2">
      <c r="A2143" s="6" t="s">
        <v>2019</v>
      </c>
      <c r="B2143" s="2">
        <f t="shared" si="277"/>
        <v>0</v>
      </c>
      <c r="C2143" s="2">
        <f t="shared" si="274"/>
        <v>1</v>
      </c>
      <c r="L2143" s="29">
        <f t="shared" si="275"/>
        <v>0</v>
      </c>
      <c r="N2143" s="29">
        <f t="shared" si="276"/>
        <v>0</v>
      </c>
      <c r="R2143" s="29">
        <f t="shared" si="278"/>
        <v>0</v>
      </c>
      <c r="V2143" s="29">
        <f t="shared" si="279"/>
        <v>0</v>
      </c>
      <c r="W2143"/>
      <c r="X2143"/>
      <c r="Y2143" s="7"/>
      <c r="Z2143"/>
      <c r="AA2143" s="35"/>
    </row>
    <row r="2144" spans="1:27" hidden="1" x14ac:dyDescent="0.2">
      <c r="A2144" s="6" t="s">
        <v>2020</v>
      </c>
      <c r="B2144" s="2">
        <f t="shared" si="277"/>
        <v>0</v>
      </c>
      <c r="C2144" s="2">
        <f t="shared" si="274"/>
        <v>1</v>
      </c>
      <c r="L2144" s="29">
        <f t="shared" si="275"/>
        <v>0</v>
      </c>
      <c r="N2144" s="29">
        <f t="shared" si="276"/>
        <v>0</v>
      </c>
      <c r="R2144" s="29">
        <f t="shared" si="278"/>
        <v>0</v>
      </c>
      <c r="V2144" s="29">
        <f t="shared" si="279"/>
        <v>0</v>
      </c>
      <c r="W2144"/>
      <c r="X2144"/>
      <c r="Y2144" s="7"/>
      <c r="Z2144"/>
      <c r="AA2144" s="35"/>
    </row>
    <row r="2145" spans="1:27" hidden="1" x14ac:dyDescent="0.2">
      <c r="A2145" s="6" t="s">
        <v>2021</v>
      </c>
      <c r="B2145" s="2">
        <f t="shared" si="277"/>
        <v>0</v>
      </c>
      <c r="C2145" s="2">
        <f t="shared" si="274"/>
        <v>1</v>
      </c>
      <c r="L2145" s="29">
        <f t="shared" si="275"/>
        <v>0</v>
      </c>
      <c r="N2145" s="29">
        <f t="shared" si="276"/>
        <v>0</v>
      </c>
      <c r="R2145" s="29">
        <f t="shared" si="278"/>
        <v>0</v>
      </c>
      <c r="V2145" s="29">
        <f t="shared" si="279"/>
        <v>0</v>
      </c>
      <c r="W2145"/>
      <c r="X2145"/>
      <c r="Y2145" s="7"/>
      <c r="Z2145"/>
      <c r="AA2145" s="35"/>
    </row>
    <row r="2146" spans="1:27" hidden="1" x14ac:dyDescent="0.2">
      <c r="A2146" s="6" t="s">
        <v>2022</v>
      </c>
      <c r="B2146" s="2">
        <f t="shared" si="277"/>
        <v>0</v>
      </c>
      <c r="C2146" s="2">
        <f t="shared" si="274"/>
        <v>1</v>
      </c>
      <c r="L2146" s="29">
        <f t="shared" si="275"/>
        <v>0</v>
      </c>
      <c r="N2146" s="29">
        <f t="shared" si="276"/>
        <v>0</v>
      </c>
      <c r="R2146" s="29">
        <f t="shared" si="278"/>
        <v>0</v>
      </c>
      <c r="V2146" s="29">
        <f t="shared" si="279"/>
        <v>0</v>
      </c>
      <c r="W2146"/>
      <c r="X2146"/>
      <c r="Y2146" s="7"/>
      <c r="Z2146"/>
      <c r="AA2146" s="35"/>
    </row>
    <row r="2147" spans="1:27" hidden="1" x14ac:dyDescent="0.2">
      <c r="A2147" s="6" t="s">
        <v>2023</v>
      </c>
      <c r="B2147" s="2">
        <f t="shared" si="277"/>
        <v>0</v>
      </c>
      <c r="C2147" s="2">
        <f t="shared" si="274"/>
        <v>1</v>
      </c>
      <c r="L2147" s="29">
        <f t="shared" si="275"/>
        <v>0</v>
      </c>
      <c r="N2147" s="29">
        <f t="shared" si="276"/>
        <v>0</v>
      </c>
      <c r="R2147" s="29">
        <f t="shared" si="278"/>
        <v>0</v>
      </c>
      <c r="V2147" s="29">
        <f t="shared" si="279"/>
        <v>0</v>
      </c>
      <c r="W2147"/>
      <c r="X2147"/>
      <c r="Y2147" s="7"/>
      <c r="Z2147"/>
      <c r="AA2147" s="35"/>
    </row>
    <row r="2148" spans="1:27" hidden="1" x14ac:dyDescent="0.2">
      <c r="A2148" s="6" t="s">
        <v>2024</v>
      </c>
      <c r="B2148" s="2">
        <f t="shared" si="277"/>
        <v>0</v>
      </c>
      <c r="C2148" s="2">
        <f t="shared" si="274"/>
        <v>1</v>
      </c>
      <c r="L2148" s="29">
        <f t="shared" si="275"/>
        <v>0</v>
      </c>
      <c r="N2148" s="29">
        <f t="shared" si="276"/>
        <v>0</v>
      </c>
      <c r="R2148" s="29">
        <f t="shared" si="278"/>
        <v>0</v>
      </c>
      <c r="V2148" s="29">
        <f t="shared" si="279"/>
        <v>0</v>
      </c>
      <c r="W2148"/>
      <c r="X2148"/>
      <c r="Y2148" s="7"/>
      <c r="Z2148"/>
      <c r="AA2148" s="35"/>
    </row>
    <row r="2149" spans="1:27" hidden="1" x14ac:dyDescent="0.2">
      <c r="A2149" s="6" t="s">
        <v>2025</v>
      </c>
      <c r="B2149" s="2">
        <f t="shared" si="277"/>
        <v>0</v>
      </c>
      <c r="C2149" s="2">
        <f t="shared" ref="C2149:C2212" si="280">RANK(B2149,B$2021:B$2220,0)</f>
        <v>1</v>
      </c>
      <c r="L2149" s="29">
        <f t="shared" ref="L2149:L2212" si="281">IF(AND(I2149&lt;1,J2149&lt;1,K2149&lt;1),0,IF(250+((150-(I2149*60+J2149))*2)&lt;0,0,IF(K2149&lt;50,250+((150-(I2149*60+J2149))*2),IF(K2149&gt;49,250+((150-(I2149*60+J2149))*2)-1,250+((150-(I2149*60+J2149))*2)))))</f>
        <v>0</v>
      </c>
      <c r="N2149" s="29">
        <f t="shared" ref="N2149:N2212" si="282">IF(M2149&lt;89,0,250+((M2149-172)*3))</f>
        <v>0</v>
      </c>
      <c r="R2149" s="29">
        <f t="shared" si="278"/>
        <v>0</v>
      </c>
      <c r="V2149" s="29">
        <f t="shared" si="279"/>
        <v>0</v>
      </c>
      <c r="W2149"/>
      <c r="X2149"/>
      <c r="Y2149" s="7"/>
      <c r="Z2149"/>
      <c r="AA2149" s="35"/>
    </row>
    <row r="2150" spans="1:27" hidden="1" x14ac:dyDescent="0.2">
      <c r="A2150" s="6" t="s">
        <v>2026</v>
      </c>
      <c r="B2150" s="2">
        <f t="shared" ref="B2150:B2213" si="283">+L2150+N2150+R2150+V2150+X2150</f>
        <v>0</v>
      </c>
      <c r="C2150" s="2">
        <f t="shared" si="280"/>
        <v>1</v>
      </c>
      <c r="L2150" s="29">
        <f t="shared" si="281"/>
        <v>0</v>
      </c>
      <c r="N2150" s="29">
        <f t="shared" si="282"/>
        <v>0</v>
      </c>
      <c r="R2150" s="29">
        <f t="shared" ref="R2150:R2213" si="284">IF(AND(O2150&lt;1,P2150&lt;1,Q2150&lt;1),0,IF(250+((680-(O2150*60+P2150))*1)&lt;0,0,250+((680-(O2150*60+P2150))*1)))</f>
        <v>0</v>
      </c>
      <c r="V2150" s="29">
        <f t="shared" ref="V2150:V2213" si="285">IF(AND(S2150&lt;1,T2150&lt;1,U2150&lt;1),0,IF(500+((800-(S2150*60+T2150))*1)&lt;0,0,500+((800-(S2150*60+T2150))*1)))</f>
        <v>0</v>
      </c>
      <c r="W2150"/>
      <c r="X2150"/>
      <c r="Y2150" s="7"/>
      <c r="Z2150"/>
      <c r="AA2150" s="35"/>
    </row>
    <row r="2151" spans="1:27" hidden="1" x14ac:dyDescent="0.2">
      <c r="A2151" s="6" t="s">
        <v>2027</v>
      </c>
      <c r="B2151" s="2">
        <f t="shared" si="283"/>
        <v>0</v>
      </c>
      <c r="C2151" s="2">
        <f t="shared" si="280"/>
        <v>1</v>
      </c>
      <c r="L2151" s="29">
        <f t="shared" si="281"/>
        <v>0</v>
      </c>
      <c r="N2151" s="29">
        <f t="shared" si="282"/>
        <v>0</v>
      </c>
      <c r="R2151" s="29">
        <f t="shared" si="284"/>
        <v>0</v>
      </c>
      <c r="V2151" s="29">
        <f t="shared" si="285"/>
        <v>0</v>
      </c>
      <c r="W2151"/>
      <c r="X2151"/>
      <c r="Y2151" s="7"/>
      <c r="Z2151"/>
      <c r="AA2151" s="35"/>
    </row>
    <row r="2152" spans="1:27" hidden="1" x14ac:dyDescent="0.2">
      <c r="A2152" s="6" t="s">
        <v>2028</v>
      </c>
      <c r="B2152" s="2">
        <f t="shared" si="283"/>
        <v>0</v>
      </c>
      <c r="C2152" s="2">
        <f t="shared" si="280"/>
        <v>1</v>
      </c>
      <c r="L2152" s="29">
        <f t="shared" si="281"/>
        <v>0</v>
      </c>
      <c r="N2152" s="29">
        <f t="shared" si="282"/>
        <v>0</v>
      </c>
      <c r="R2152" s="29">
        <f t="shared" si="284"/>
        <v>0</v>
      </c>
      <c r="V2152" s="29">
        <f t="shared" si="285"/>
        <v>0</v>
      </c>
      <c r="W2152"/>
      <c r="X2152"/>
      <c r="Y2152" s="7"/>
      <c r="Z2152"/>
      <c r="AA2152" s="35"/>
    </row>
    <row r="2153" spans="1:27" hidden="1" x14ac:dyDescent="0.2">
      <c r="A2153" s="6" t="s">
        <v>2029</v>
      </c>
      <c r="B2153" s="2">
        <f t="shared" si="283"/>
        <v>0</v>
      </c>
      <c r="C2153" s="2">
        <f t="shared" si="280"/>
        <v>1</v>
      </c>
      <c r="L2153" s="29">
        <f t="shared" si="281"/>
        <v>0</v>
      </c>
      <c r="N2153" s="29">
        <f t="shared" si="282"/>
        <v>0</v>
      </c>
      <c r="R2153" s="29">
        <f t="shared" si="284"/>
        <v>0</v>
      </c>
      <c r="V2153" s="29">
        <f t="shared" si="285"/>
        <v>0</v>
      </c>
      <c r="W2153"/>
      <c r="X2153"/>
      <c r="Y2153" s="7"/>
      <c r="Z2153"/>
      <c r="AA2153" s="35"/>
    </row>
    <row r="2154" spans="1:27" hidden="1" x14ac:dyDescent="0.2">
      <c r="A2154" s="6" t="s">
        <v>2030</v>
      </c>
      <c r="B2154" s="2">
        <f t="shared" si="283"/>
        <v>0</v>
      </c>
      <c r="C2154" s="2">
        <f t="shared" si="280"/>
        <v>1</v>
      </c>
      <c r="L2154" s="29">
        <f t="shared" si="281"/>
        <v>0</v>
      </c>
      <c r="N2154" s="29">
        <f t="shared" si="282"/>
        <v>0</v>
      </c>
      <c r="R2154" s="29">
        <f t="shared" si="284"/>
        <v>0</v>
      </c>
      <c r="V2154" s="29">
        <f t="shared" si="285"/>
        <v>0</v>
      </c>
      <c r="W2154"/>
      <c r="X2154"/>
      <c r="Y2154" s="7"/>
      <c r="Z2154"/>
      <c r="AA2154" s="35"/>
    </row>
    <row r="2155" spans="1:27" hidden="1" x14ac:dyDescent="0.2">
      <c r="A2155" s="6" t="s">
        <v>2031</v>
      </c>
      <c r="B2155" s="2">
        <f t="shared" si="283"/>
        <v>0</v>
      </c>
      <c r="C2155" s="2">
        <f t="shared" si="280"/>
        <v>1</v>
      </c>
      <c r="L2155" s="29">
        <f t="shared" si="281"/>
        <v>0</v>
      </c>
      <c r="N2155" s="29">
        <f t="shared" si="282"/>
        <v>0</v>
      </c>
      <c r="R2155" s="29">
        <f t="shared" si="284"/>
        <v>0</v>
      </c>
      <c r="V2155" s="29">
        <f t="shared" si="285"/>
        <v>0</v>
      </c>
      <c r="W2155"/>
      <c r="X2155"/>
      <c r="Y2155" s="7"/>
      <c r="Z2155"/>
      <c r="AA2155" s="35"/>
    </row>
    <row r="2156" spans="1:27" hidden="1" x14ac:dyDescent="0.2">
      <c r="A2156" s="6" t="s">
        <v>2032</v>
      </c>
      <c r="B2156" s="2">
        <f t="shared" si="283"/>
        <v>0</v>
      </c>
      <c r="C2156" s="2">
        <f t="shared" si="280"/>
        <v>1</v>
      </c>
      <c r="L2156" s="29">
        <f t="shared" si="281"/>
        <v>0</v>
      </c>
      <c r="N2156" s="29">
        <f t="shared" si="282"/>
        <v>0</v>
      </c>
      <c r="R2156" s="29">
        <f t="shared" si="284"/>
        <v>0</v>
      </c>
      <c r="V2156" s="29">
        <f t="shared" si="285"/>
        <v>0</v>
      </c>
      <c r="W2156"/>
      <c r="X2156"/>
      <c r="Y2156" s="7"/>
      <c r="Z2156"/>
      <c r="AA2156" s="35"/>
    </row>
    <row r="2157" spans="1:27" hidden="1" x14ac:dyDescent="0.2">
      <c r="A2157" s="6" t="s">
        <v>2033</v>
      </c>
      <c r="B2157" s="2">
        <f t="shared" si="283"/>
        <v>0</v>
      </c>
      <c r="C2157" s="2">
        <f t="shared" si="280"/>
        <v>1</v>
      </c>
      <c r="L2157" s="29">
        <f t="shared" si="281"/>
        <v>0</v>
      </c>
      <c r="N2157" s="29">
        <f t="shared" si="282"/>
        <v>0</v>
      </c>
      <c r="R2157" s="29">
        <f t="shared" si="284"/>
        <v>0</v>
      </c>
      <c r="V2157" s="29">
        <f t="shared" si="285"/>
        <v>0</v>
      </c>
      <c r="W2157"/>
      <c r="X2157"/>
      <c r="Y2157" s="7"/>
      <c r="Z2157"/>
      <c r="AA2157" s="35"/>
    </row>
    <row r="2158" spans="1:27" hidden="1" x14ac:dyDescent="0.2">
      <c r="A2158" s="6" t="s">
        <v>2034</v>
      </c>
      <c r="B2158" s="2">
        <f t="shared" si="283"/>
        <v>0</v>
      </c>
      <c r="C2158" s="2">
        <f t="shared" si="280"/>
        <v>1</v>
      </c>
      <c r="L2158" s="29">
        <f t="shared" si="281"/>
        <v>0</v>
      </c>
      <c r="N2158" s="29">
        <f t="shared" si="282"/>
        <v>0</v>
      </c>
      <c r="R2158" s="29">
        <f t="shared" si="284"/>
        <v>0</v>
      </c>
      <c r="V2158" s="29">
        <f t="shared" si="285"/>
        <v>0</v>
      </c>
      <c r="W2158"/>
      <c r="X2158"/>
      <c r="Y2158" s="7"/>
      <c r="Z2158"/>
      <c r="AA2158" s="35"/>
    </row>
    <row r="2159" spans="1:27" hidden="1" x14ac:dyDescent="0.2">
      <c r="A2159" s="6" t="s">
        <v>2035</v>
      </c>
      <c r="B2159" s="2">
        <f t="shared" si="283"/>
        <v>0</v>
      </c>
      <c r="C2159" s="2">
        <f t="shared" si="280"/>
        <v>1</v>
      </c>
      <c r="L2159" s="29">
        <f t="shared" si="281"/>
        <v>0</v>
      </c>
      <c r="N2159" s="29">
        <f t="shared" si="282"/>
        <v>0</v>
      </c>
      <c r="R2159" s="29">
        <f t="shared" si="284"/>
        <v>0</v>
      </c>
      <c r="V2159" s="29">
        <f t="shared" si="285"/>
        <v>0</v>
      </c>
      <c r="W2159"/>
      <c r="X2159"/>
      <c r="Y2159" s="7"/>
      <c r="Z2159"/>
      <c r="AA2159" s="35"/>
    </row>
    <row r="2160" spans="1:27" hidden="1" x14ac:dyDescent="0.2">
      <c r="A2160" s="6" t="s">
        <v>2036</v>
      </c>
      <c r="B2160" s="2">
        <f t="shared" si="283"/>
        <v>0</v>
      </c>
      <c r="C2160" s="2">
        <f t="shared" si="280"/>
        <v>1</v>
      </c>
      <c r="L2160" s="29">
        <f t="shared" si="281"/>
        <v>0</v>
      </c>
      <c r="N2160" s="29">
        <f t="shared" si="282"/>
        <v>0</v>
      </c>
      <c r="R2160" s="29">
        <f t="shared" si="284"/>
        <v>0</v>
      </c>
      <c r="V2160" s="29">
        <f t="shared" si="285"/>
        <v>0</v>
      </c>
      <c r="W2160"/>
      <c r="X2160"/>
      <c r="Y2160" s="7"/>
      <c r="Z2160"/>
      <c r="AA2160" s="35"/>
    </row>
    <row r="2161" spans="1:27" hidden="1" x14ac:dyDescent="0.2">
      <c r="A2161" s="6" t="s">
        <v>2037</v>
      </c>
      <c r="B2161" s="2">
        <f t="shared" si="283"/>
        <v>0</v>
      </c>
      <c r="C2161" s="2">
        <f t="shared" si="280"/>
        <v>1</v>
      </c>
      <c r="L2161" s="29">
        <f t="shared" si="281"/>
        <v>0</v>
      </c>
      <c r="N2161" s="29">
        <f t="shared" si="282"/>
        <v>0</v>
      </c>
      <c r="R2161" s="29">
        <f t="shared" si="284"/>
        <v>0</v>
      </c>
      <c r="V2161" s="29">
        <f t="shared" si="285"/>
        <v>0</v>
      </c>
      <c r="W2161"/>
      <c r="X2161"/>
      <c r="Y2161" s="7"/>
      <c r="Z2161"/>
      <c r="AA2161" s="35"/>
    </row>
    <row r="2162" spans="1:27" hidden="1" x14ac:dyDescent="0.2">
      <c r="A2162" s="6" t="s">
        <v>2038</v>
      </c>
      <c r="B2162" s="2">
        <f t="shared" si="283"/>
        <v>0</v>
      </c>
      <c r="C2162" s="2">
        <f t="shared" si="280"/>
        <v>1</v>
      </c>
      <c r="L2162" s="29">
        <f t="shared" si="281"/>
        <v>0</v>
      </c>
      <c r="N2162" s="29">
        <f t="shared" si="282"/>
        <v>0</v>
      </c>
      <c r="R2162" s="29">
        <f t="shared" si="284"/>
        <v>0</v>
      </c>
      <c r="V2162" s="29">
        <f t="shared" si="285"/>
        <v>0</v>
      </c>
      <c r="W2162"/>
      <c r="X2162"/>
      <c r="Y2162" s="7"/>
      <c r="Z2162"/>
      <c r="AA2162" s="35"/>
    </row>
    <row r="2163" spans="1:27" hidden="1" x14ac:dyDescent="0.2">
      <c r="A2163" s="6" t="s">
        <v>2039</v>
      </c>
      <c r="B2163" s="2">
        <f t="shared" si="283"/>
        <v>0</v>
      </c>
      <c r="C2163" s="2">
        <f t="shared" si="280"/>
        <v>1</v>
      </c>
      <c r="L2163" s="29">
        <f t="shared" si="281"/>
        <v>0</v>
      </c>
      <c r="N2163" s="29">
        <f t="shared" si="282"/>
        <v>0</v>
      </c>
      <c r="R2163" s="29">
        <f t="shared" si="284"/>
        <v>0</v>
      </c>
      <c r="V2163" s="29">
        <f t="shared" si="285"/>
        <v>0</v>
      </c>
      <c r="W2163"/>
      <c r="X2163"/>
      <c r="Y2163" s="7"/>
      <c r="Z2163"/>
      <c r="AA2163" s="35"/>
    </row>
    <row r="2164" spans="1:27" hidden="1" x14ac:dyDescent="0.2">
      <c r="A2164" s="6" t="s">
        <v>2040</v>
      </c>
      <c r="B2164" s="2">
        <f t="shared" si="283"/>
        <v>0</v>
      </c>
      <c r="C2164" s="2">
        <f t="shared" si="280"/>
        <v>1</v>
      </c>
      <c r="L2164" s="29">
        <f t="shared" si="281"/>
        <v>0</v>
      </c>
      <c r="N2164" s="29">
        <f t="shared" si="282"/>
        <v>0</v>
      </c>
      <c r="R2164" s="29">
        <f t="shared" si="284"/>
        <v>0</v>
      </c>
      <c r="V2164" s="29">
        <f t="shared" si="285"/>
        <v>0</v>
      </c>
      <c r="W2164"/>
      <c r="X2164"/>
      <c r="Y2164" s="7"/>
      <c r="Z2164"/>
      <c r="AA2164" s="35"/>
    </row>
    <row r="2165" spans="1:27" hidden="1" x14ac:dyDescent="0.2">
      <c r="A2165" s="6" t="s">
        <v>2041</v>
      </c>
      <c r="B2165" s="2">
        <f t="shared" si="283"/>
        <v>0</v>
      </c>
      <c r="C2165" s="2">
        <f t="shared" si="280"/>
        <v>1</v>
      </c>
      <c r="L2165" s="29">
        <f t="shared" si="281"/>
        <v>0</v>
      </c>
      <c r="N2165" s="29">
        <f t="shared" si="282"/>
        <v>0</v>
      </c>
      <c r="R2165" s="29">
        <f t="shared" si="284"/>
        <v>0</v>
      </c>
      <c r="V2165" s="29">
        <f t="shared" si="285"/>
        <v>0</v>
      </c>
      <c r="W2165"/>
      <c r="X2165"/>
      <c r="Y2165" s="7"/>
      <c r="Z2165"/>
      <c r="AA2165" s="35"/>
    </row>
    <row r="2166" spans="1:27" hidden="1" x14ac:dyDescent="0.2">
      <c r="A2166" s="6" t="s">
        <v>2042</v>
      </c>
      <c r="B2166" s="2">
        <f t="shared" si="283"/>
        <v>0</v>
      </c>
      <c r="C2166" s="2">
        <f t="shared" si="280"/>
        <v>1</v>
      </c>
      <c r="L2166" s="29">
        <f t="shared" si="281"/>
        <v>0</v>
      </c>
      <c r="N2166" s="29">
        <f t="shared" si="282"/>
        <v>0</v>
      </c>
      <c r="R2166" s="29">
        <f t="shared" si="284"/>
        <v>0</v>
      </c>
      <c r="V2166" s="29">
        <f t="shared" si="285"/>
        <v>0</v>
      </c>
      <c r="W2166"/>
      <c r="X2166"/>
      <c r="Y2166" s="7"/>
      <c r="Z2166"/>
      <c r="AA2166" s="35"/>
    </row>
    <row r="2167" spans="1:27" hidden="1" x14ac:dyDescent="0.2">
      <c r="A2167" s="6" t="s">
        <v>2043</v>
      </c>
      <c r="B2167" s="2">
        <f t="shared" si="283"/>
        <v>0</v>
      </c>
      <c r="C2167" s="2">
        <f t="shared" si="280"/>
        <v>1</v>
      </c>
      <c r="L2167" s="29">
        <f t="shared" si="281"/>
        <v>0</v>
      </c>
      <c r="N2167" s="29">
        <f t="shared" si="282"/>
        <v>0</v>
      </c>
      <c r="R2167" s="29">
        <f t="shared" si="284"/>
        <v>0</v>
      </c>
      <c r="V2167" s="29">
        <f t="shared" si="285"/>
        <v>0</v>
      </c>
      <c r="W2167"/>
      <c r="X2167"/>
      <c r="Y2167" s="7"/>
      <c r="Z2167"/>
      <c r="AA2167" s="35"/>
    </row>
    <row r="2168" spans="1:27" hidden="1" x14ac:dyDescent="0.2">
      <c r="A2168" s="6" t="s">
        <v>2044</v>
      </c>
      <c r="B2168" s="2">
        <f t="shared" si="283"/>
        <v>0</v>
      </c>
      <c r="C2168" s="2">
        <f t="shared" si="280"/>
        <v>1</v>
      </c>
      <c r="L2168" s="29">
        <f t="shared" si="281"/>
        <v>0</v>
      </c>
      <c r="N2168" s="29">
        <f t="shared" si="282"/>
        <v>0</v>
      </c>
      <c r="R2168" s="29">
        <f t="shared" si="284"/>
        <v>0</v>
      </c>
      <c r="V2168" s="29">
        <f t="shared" si="285"/>
        <v>0</v>
      </c>
      <c r="W2168"/>
      <c r="X2168"/>
      <c r="Y2168" s="7"/>
      <c r="Z2168"/>
      <c r="AA2168" s="35"/>
    </row>
    <row r="2169" spans="1:27" hidden="1" x14ac:dyDescent="0.2">
      <c r="A2169" s="6" t="s">
        <v>2045</v>
      </c>
      <c r="B2169" s="2">
        <f t="shared" si="283"/>
        <v>0</v>
      </c>
      <c r="C2169" s="2">
        <f t="shared" si="280"/>
        <v>1</v>
      </c>
      <c r="L2169" s="29">
        <f t="shared" si="281"/>
        <v>0</v>
      </c>
      <c r="N2169" s="29">
        <f t="shared" si="282"/>
        <v>0</v>
      </c>
      <c r="R2169" s="29">
        <f t="shared" si="284"/>
        <v>0</v>
      </c>
      <c r="V2169" s="29">
        <f t="shared" si="285"/>
        <v>0</v>
      </c>
      <c r="W2169"/>
      <c r="X2169"/>
      <c r="Y2169" s="7"/>
      <c r="Z2169"/>
      <c r="AA2169" s="35"/>
    </row>
    <row r="2170" spans="1:27" hidden="1" x14ac:dyDescent="0.2">
      <c r="A2170" s="6" t="s">
        <v>2046</v>
      </c>
      <c r="B2170" s="2">
        <f t="shared" si="283"/>
        <v>0</v>
      </c>
      <c r="C2170" s="2">
        <f t="shared" si="280"/>
        <v>1</v>
      </c>
      <c r="L2170" s="29">
        <f t="shared" si="281"/>
        <v>0</v>
      </c>
      <c r="N2170" s="29">
        <f t="shared" si="282"/>
        <v>0</v>
      </c>
      <c r="R2170" s="29">
        <f t="shared" si="284"/>
        <v>0</v>
      </c>
      <c r="V2170" s="29">
        <f t="shared" si="285"/>
        <v>0</v>
      </c>
      <c r="W2170"/>
      <c r="X2170"/>
      <c r="Y2170" s="7"/>
      <c r="Z2170"/>
      <c r="AA2170" s="35"/>
    </row>
    <row r="2171" spans="1:27" hidden="1" x14ac:dyDescent="0.2">
      <c r="A2171" s="6" t="s">
        <v>2047</v>
      </c>
      <c r="B2171" s="2">
        <f t="shared" si="283"/>
        <v>0</v>
      </c>
      <c r="C2171" s="2">
        <f t="shared" si="280"/>
        <v>1</v>
      </c>
      <c r="L2171" s="29">
        <f t="shared" si="281"/>
        <v>0</v>
      </c>
      <c r="N2171" s="29">
        <f t="shared" si="282"/>
        <v>0</v>
      </c>
      <c r="R2171" s="29">
        <f t="shared" si="284"/>
        <v>0</v>
      </c>
      <c r="V2171" s="29">
        <f t="shared" si="285"/>
        <v>0</v>
      </c>
      <c r="W2171"/>
      <c r="X2171"/>
      <c r="Y2171" s="7"/>
      <c r="Z2171"/>
      <c r="AA2171" s="35"/>
    </row>
    <row r="2172" spans="1:27" hidden="1" x14ac:dyDescent="0.2">
      <c r="A2172" s="6" t="s">
        <v>2048</v>
      </c>
      <c r="B2172" s="2">
        <f t="shared" si="283"/>
        <v>0</v>
      </c>
      <c r="C2172" s="2">
        <f t="shared" si="280"/>
        <v>1</v>
      </c>
      <c r="L2172" s="29">
        <f t="shared" si="281"/>
        <v>0</v>
      </c>
      <c r="N2172" s="29">
        <f t="shared" si="282"/>
        <v>0</v>
      </c>
      <c r="R2172" s="29">
        <f t="shared" si="284"/>
        <v>0</v>
      </c>
      <c r="V2172" s="29">
        <f t="shared" si="285"/>
        <v>0</v>
      </c>
      <c r="W2172"/>
      <c r="X2172"/>
      <c r="Y2172" s="7"/>
      <c r="Z2172"/>
      <c r="AA2172" s="35"/>
    </row>
    <row r="2173" spans="1:27" hidden="1" x14ac:dyDescent="0.2">
      <c r="A2173" s="6" t="s">
        <v>2049</v>
      </c>
      <c r="B2173" s="2">
        <f t="shared" si="283"/>
        <v>0</v>
      </c>
      <c r="C2173" s="2">
        <f t="shared" si="280"/>
        <v>1</v>
      </c>
      <c r="L2173" s="29">
        <f t="shared" si="281"/>
        <v>0</v>
      </c>
      <c r="N2173" s="29">
        <f t="shared" si="282"/>
        <v>0</v>
      </c>
      <c r="R2173" s="29">
        <f t="shared" si="284"/>
        <v>0</v>
      </c>
      <c r="V2173" s="29">
        <f t="shared" si="285"/>
        <v>0</v>
      </c>
      <c r="W2173"/>
      <c r="X2173"/>
      <c r="Y2173" s="7"/>
      <c r="Z2173"/>
      <c r="AA2173" s="35"/>
    </row>
    <row r="2174" spans="1:27" hidden="1" x14ac:dyDescent="0.2">
      <c r="A2174" s="6" t="s">
        <v>2050</v>
      </c>
      <c r="B2174" s="2">
        <f t="shared" si="283"/>
        <v>0</v>
      </c>
      <c r="C2174" s="2">
        <f t="shared" si="280"/>
        <v>1</v>
      </c>
      <c r="L2174" s="29">
        <f t="shared" si="281"/>
        <v>0</v>
      </c>
      <c r="N2174" s="29">
        <f t="shared" si="282"/>
        <v>0</v>
      </c>
      <c r="R2174" s="29">
        <f t="shared" si="284"/>
        <v>0</v>
      </c>
      <c r="V2174" s="29">
        <f t="shared" si="285"/>
        <v>0</v>
      </c>
      <c r="W2174"/>
      <c r="X2174"/>
      <c r="Y2174" s="7"/>
      <c r="Z2174"/>
      <c r="AA2174" s="35"/>
    </row>
    <row r="2175" spans="1:27" hidden="1" x14ac:dyDescent="0.2">
      <c r="A2175" s="6" t="s">
        <v>2051</v>
      </c>
      <c r="B2175" s="2">
        <f t="shared" si="283"/>
        <v>0</v>
      </c>
      <c r="C2175" s="2">
        <f t="shared" si="280"/>
        <v>1</v>
      </c>
      <c r="L2175" s="29">
        <f t="shared" si="281"/>
        <v>0</v>
      </c>
      <c r="N2175" s="29">
        <f t="shared" si="282"/>
        <v>0</v>
      </c>
      <c r="R2175" s="29">
        <f t="shared" si="284"/>
        <v>0</v>
      </c>
      <c r="V2175" s="29">
        <f t="shared" si="285"/>
        <v>0</v>
      </c>
      <c r="W2175"/>
      <c r="X2175"/>
      <c r="Y2175" s="7"/>
      <c r="Z2175"/>
      <c r="AA2175" s="35"/>
    </row>
    <row r="2176" spans="1:27" hidden="1" x14ac:dyDescent="0.2">
      <c r="A2176" s="6" t="s">
        <v>2052</v>
      </c>
      <c r="B2176" s="2">
        <f t="shared" si="283"/>
        <v>0</v>
      </c>
      <c r="C2176" s="2">
        <f t="shared" si="280"/>
        <v>1</v>
      </c>
      <c r="L2176" s="29">
        <f t="shared" si="281"/>
        <v>0</v>
      </c>
      <c r="N2176" s="29">
        <f t="shared" si="282"/>
        <v>0</v>
      </c>
      <c r="R2176" s="29">
        <f t="shared" si="284"/>
        <v>0</v>
      </c>
      <c r="V2176" s="29">
        <f t="shared" si="285"/>
        <v>0</v>
      </c>
      <c r="W2176"/>
      <c r="X2176"/>
      <c r="Y2176" s="7"/>
      <c r="Z2176"/>
      <c r="AA2176" s="35"/>
    </row>
    <row r="2177" spans="1:27" hidden="1" x14ac:dyDescent="0.2">
      <c r="A2177" s="6" t="s">
        <v>2053</v>
      </c>
      <c r="B2177" s="2">
        <f t="shared" si="283"/>
        <v>0</v>
      </c>
      <c r="C2177" s="2">
        <f t="shared" si="280"/>
        <v>1</v>
      </c>
      <c r="L2177" s="29">
        <f t="shared" si="281"/>
        <v>0</v>
      </c>
      <c r="N2177" s="29">
        <f t="shared" si="282"/>
        <v>0</v>
      </c>
      <c r="R2177" s="29">
        <f t="shared" si="284"/>
        <v>0</v>
      </c>
      <c r="V2177" s="29">
        <f t="shared" si="285"/>
        <v>0</v>
      </c>
      <c r="W2177"/>
      <c r="X2177"/>
      <c r="Y2177" s="7"/>
      <c r="Z2177"/>
      <c r="AA2177" s="35"/>
    </row>
    <row r="2178" spans="1:27" hidden="1" x14ac:dyDescent="0.2">
      <c r="A2178" s="6" t="s">
        <v>2054</v>
      </c>
      <c r="B2178" s="2">
        <f t="shared" si="283"/>
        <v>0</v>
      </c>
      <c r="C2178" s="2">
        <f t="shared" si="280"/>
        <v>1</v>
      </c>
      <c r="L2178" s="29">
        <f t="shared" si="281"/>
        <v>0</v>
      </c>
      <c r="N2178" s="29">
        <f t="shared" si="282"/>
        <v>0</v>
      </c>
      <c r="R2178" s="29">
        <f t="shared" si="284"/>
        <v>0</v>
      </c>
      <c r="V2178" s="29">
        <f t="shared" si="285"/>
        <v>0</v>
      </c>
      <c r="W2178"/>
      <c r="X2178"/>
      <c r="Y2178" s="7"/>
      <c r="Z2178"/>
      <c r="AA2178" s="35"/>
    </row>
    <row r="2179" spans="1:27" hidden="1" x14ac:dyDescent="0.2">
      <c r="A2179" s="6" t="s">
        <v>2055</v>
      </c>
      <c r="B2179" s="2">
        <f t="shared" si="283"/>
        <v>0</v>
      </c>
      <c r="C2179" s="2">
        <f t="shared" si="280"/>
        <v>1</v>
      </c>
      <c r="L2179" s="29">
        <f t="shared" si="281"/>
        <v>0</v>
      </c>
      <c r="N2179" s="29">
        <f t="shared" si="282"/>
        <v>0</v>
      </c>
      <c r="R2179" s="29">
        <f t="shared" si="284"/>
        <v>0</v>
      </c>
      <c r="V2179" s="29">
        <f t="shared" si="285"/>
        <v>0</v>
      </c>
      <c r="W2179"/>
      <c r="X2179"/>
      <c r="Y2179" s="7"/>
      <c r="Z2179"/>
      <c r="AA2179" s="35"/>
    </row>
    <row r="2180" spans="1:27" hidden="1" x14ac:dyDescent="0.2">
      <c r="A2180" s="6" t="s">
        <v>2056</v>
      </c>
      <c r="B2180" s="2">
        <f t="shared" si="283"/>
        <v>0</v>
      </c>
      <c r="C2180" s="2">
        <f t="shared" si="280"/>
        <v>1</v>
      </c>
      <c r="L2180" s="29">
        <f t="shared" si="281"/>
        <v>0</v>
      </c>
      <c r="N2180" s="29">
        <f t="shared" si="282"/>
        <v>0</v>
      </c>
      <c r="R2180" s="29">
        <f t="shared" si="284"/>
        <v>0</v>
      </c>
      <c r="V2180" s="29">
        <f t="shared" si="285"/>
        <v>0</v>
      </c>
      <c r="W2180"/>
      <c r="X2180"/>
      <c r="Y2180" s="7"/>
      <c r="Z2180"/>
      <c r="AA2180" s="35"/>
    </row>
    <row r="2181" spans="1:27" hidden="1" x14ac:dyDescent="0.2">
      <c r="A2181" s="6" t="s">
        <v>2057</v>
      </c>
      <c r="B2181" s="2">
        <f t="shared" si="283"/>
        <v>0</v>
      </c>
      <c r="C2181" s="2">
        <f t="shared" si="280"/>
        <v>1</v>
      </c>
      <c r="L2181" s="29">
        <f t="shared" si="281"/>
        <v>0</v>
      </c>
      <c r="N2181" s="29">
        <f t="shared" si="282"/>
        <v>0</v>
      </c>
      <c r="R2181" s="29">
        <f t="shared" si="284"/>
        <v>0</v>
      </c>
      <c r="V2181" s="29">
        <f t="shared" si="285"/>
        <v>0</v>
      </c>
      <c r="W2181"/>
      <c r="X2181"/>
      <c r="Y2181" s="7"/>
      <c r="Z2181"/>
      <c r="AA2181" s="35"/>
    </row>
    <row r="2182" spans="1:27" hidden="1" x14ac:dyDescent="0.2">
      <c r="A2182" s="6" t="s">
        <v>2058</v>
      </c>
      <c r="B2182" s="2">
        <f t="shared" si="283"/>
        <v>0</v>
      </c>
      <c r="C2182" s="2">
        <f t="shared" si="280"/>
        <v>1</v>
      </c>
      <c r="L2182" s="29">
        <f t="shared" si="281"/>
        <v>0</v>
      </c>
      <c r="N2182" s="29">
        <f t="shared" si="282"/>
        <v>0</v>
      </c>
      <c r="R2182" s="29">
        <f t="shared" si="284"/>
        <v>0</v>
      </c>
      <c r="V2182" s="29">
        <f t="shared" si="285"/>
        <v>0</v>
      </c>
      <c r="W2182"/>
      <c r="X2182"/>
      <c r="Y2182" s="7"/>
      <c r="Z2182"/>
      <c r="AA2182" s="35"/>
    </row>
    <row r="2183" spans="1:27" hidden="1" x14ac:dyDescent="0.2">
      <c r="A2183" s="6" t="s">
        <v>2059</v>
      </c>
      <c r="B2183" s="2">
        <f t="shared" si="283"/>
        <v>0</v>
      </c>
      <c r="C2183" s="2">
        <f t="shared" si="280"/>
        <v>1</v>
      </c>
      <c r="L2183" s="29">
        <f t="shared" si="281"/>
        <v>0</v>
      </c>
      <c r="N2183" s="29">
        <f t="shared" si="282"/>
        <v>0</v>
      </c>
      <c r="R2183" s="29">
        <f t="shared" si="284"/>
        <v>0</v>
      </c>
      <c r="V2183" s="29">
        <f t="shared" si="285"/>
        <v>0</v>
      </c>
      <c r="W2183"/>
      <c r="X2183"/>
      <c r="Y2183" s="7"/>
      <c r="Z2183"/>
      <c r="AA2183" s="35"/>
    </row>
    <row r="2184" spans="1:27" hidden="1" x14ac:dyDescent="0.2">
      <c r="A2184" s="6" t="s">
        <v>2060</v>
      </c>
      <c r="B2184" s="2">
        <f t="shared" si="283"/>
        <v>0</v>
      </c>
      <c r="C2184" s="2">
        <f t="shared" si="280"/>
        <v>1</v>
      </c>
      <c r="L2184" s="29">
        <f t="shared" si="281"/>
        <v>0</v>
      </c>
      <c r="N2184" s="29">
        <f t="shared" si="282"/>
        <v>0</v>
      </c>
      <c r="R2184" s="29">
        <f t="shared" si="284"/>
        <v>0</v>
      </c>
      <c r="V2184" s="29">
        <f t="shared" si="285"/>
        <v>0</v>
      </c>
      <c r="W2184"/>
      <c r="X2184"/>
      <c r="Y2184" s="7"/>
      <c r="Z2184"/>
      <c r="AA2184" s="35"/>
    </row>
    <row r="2185" spans="1:27" hidden="1" x14ac:dyDescent="0.2">
      <c r="A2185" s="6" t="s">
        <v>2061</v>
      </c>
      <c r="B2185" s="2">
        <f t="shared" si="283"/>
        <v>0</v>
      </c>
      <c r="C2185" s="2">
        <f t="shared" si="280"/>
        <v>1</v>
      </c>
      <c r="L2185" s="29">
        <f t="shared" si="281"/>
        <v>0</v>
      </c>
      <c r="N2185" s="29">
        <f t="shared" si="282"/>
        <v>0</v>
      </c>
      <c r="R2185" s="29">
        <f t="shared" si="284"/>
        <v>0</v>
      </c>
      <c r="V2185" s="29">
        <f t="shared" si="285"/>
        <v>0</v>
      </c>
      <c r="W2185"/>
      <c r="X2185"/>
      <c r="Y2185" s="7"/>
      <c r="Z2185"/>
      <c r="AA2185" s="35"/>
    </row>
    <row r="2186" spans="1:27" hidden="1" x14ac:dyDescent="0.2">
      <c r="A2186" s="6" t="s">
        <v>2062</v>
      </c>
      <c r="B2186" s="2">
        <f t="shared" si="283"/>
        <v>0</v>
      </c>
      <c r="C2186" s="2">
        <f t="shared" si="280"/>
        <v>1</v>
      </c>
      <c r="L2186" s="29">
        <f t="shared" si="281"/>
        <v>0</v>
      </c>
      <c r="N2186" s="29">
        <f t="shared" si="282"/>
        <v>0</v>
      </c>
      <c r="R2186" s="29">
        <f t="shared" si="284"/>
        <v>0</v>
      </c>
      <c r="V2186" s="29">
        <f t="shared" si="285"/>
        <v>0</v>
      </c>
      <c r="W2186"/>
      <c r="X2186"/>
      <c r="Y2186" s="7"/>
      <c r="Z2186"/>
      <c r="AA2186" s="35"/>
    </row>
    <row r="2187" spans="1:27" hidden="1" x14ac:dyDescent="0.2">
      <c r="A2187" s="6" t="s">
        <v>2063</v>
      </c>
      <c r="B2187" s="2">
        <f t="shared" si="283"/>
        <v>0</v>
      </c>
      <c r="C2187" s="2">
        <f t="shared" si="280"/>
        <v>1</v>
      </c>
      <c r="L2187" s="29">
        <f t="shared" si="281"/>
        <v>0</v>
      </c>
      <c r="N2187" s="29">
        <f t="shared" si="282"/>
        <v>0</v>
      </c>
      <c r="R2187" s="29">
        <f t="shared" si="284"/>
        <v>0</v>
      </c>
      <c r="V2187" s="29">
        <f t="shared" si="285"/>
        <v>0</v>
      </c>
      <c r="W2187"/>
      <c r="X2187"/>
      <c r="Y2187" s="7"/>
      <c r="Z2187"/>
      <c r="AA2187" s="35"/>
    </row>
    <row r="2188" spans="1:27" hidden="1" x14ac:dyDescent="0.2">
      <c r="A2188" s="6" t="s">
        <v>2064</v>
      </c>
      <c r="B2188" s="2">
        <f t="shared" si="283"/>
        <v>0</v>
      </c>
      <c r="C2188" s="2">
        <f t="shared" si="280"/>
        <v>1</v>
      </c>
      <c r="L2188" s="29">
        <f t="shared" si="281"/>
        <v>0</v>
      </c>
      <c r="N2188" s="29">
        <f t="shared" si="282"/>
        <v>0</v>
      </c>
      <c r="R2188" s="29">
        <f t="shared" si="284"/>
        <v>0</v>
      </c>
      <c r="V2188" s="29">
        <f t="shared" si="285"/>
        <v>0</v>
      </c>
      <c r="W2188"/>
      <c r="X2188"/>
      <c r="Y2188" s="7"/>
      <c r="Z2188"/>
      <c r="AA2188" s="35"/>
    </row>
    <row r="2189" spans="1:27" hidden="1" x14ac:dyDescent="0.2">
      <c r="A2189" s="6" t="s">
        <v>2065</v>
      </c>
      <c r="B2189" s="2">
        <f t="shared" si="283"/>
        <v>0</v>
      </c>
      <c r="C2189" s="2">
        <f t="shared" si="280"/>
        <v>1</v>
      </c>
      <c r="L2189" s="29">
        <f t="shared" si="281"/>
        <v>0</v>
      </c>
      <c r="N2189" s="29">
        <f t="shared" si="282"/>
        <v>0</v>
      </c>
      <c r="R2189" s="29">
        <f t="shared" si="284"/>
        <v>0</v>
      </c>
      <c r="V2189" s="29">
        <f t="shared" si="285"/>
        <v>0</v>
      </c>
      <c r="W2189"/>
      <c r="X2189"/>
      <c r="Y2189" s="7"/>
      <c r="Z2189"/>
      <c r="AA2189" s="35"/>
    </row>
    <row r="2190" spans="1:27" hidden="1" x14ac:dyDescent="0.2">
      <c r="A2190" s="6" t="s">
        <v>2066</v>
      </c>
      <c r="B2190" s="2">
        <f t="shared" si="283"/>
        <v>0</v>
      </c>
      <c r="C2190" s="2">
        <f t="shared" si="280"/>
        <v>1</v>
      </c>
      <c r="L2190" s="29">
        <f t="shared" si="281"/>
        <v>0</v>
      </c>
      <c r="N2190" s="29">
        <f t="shared" si="282"/>
        <v>0</v>
      </c>
      <c r="R2190" s="29">
        <f t="shared" si="284"/>
        <v>0</v>
      </c>
      <c r="V2190" s="29">
        <f t="shared" si="285"/>
        <v>0</v>
      </c>
      <c r="W2190"/>
      <c r="X2190"/>
      <c r="Y2190" s="7"/>
      <c r="Z2190"/>
      <c r="AA2190" s="35"/>
    </row>
    <row r="2191" spans="1:27" hidden="1" x14ac:dyDescent="0.2">
      <c r="A2191" s="6" t="s">
        <v>2067</v>
      </c>
      <c r="B2191" s="2">
        <f t="shared" si="283"/>
        <v>0</v>
      </c>
      <c r="C2191" s="2">
        <f t="shared" si="280"/>
        <v>1</v>
      </c>
      <c r="L2191" s="29">
        <f t="shared" si="281"/>
        <v>0</v>
      </c>
      <c r="N2191" s="29">
        <f t="shared" si="282"/>
        <v>0</v>
      </c>
      <c r="R2191" s="29">
        <f t="shared" si="284"/>
        <v>0</v>
      </c>
      <c r="V2191" s="29">
        <f t="shared" si="285"/>
        <v>0</v>
      </c>
      <c r="W2191"/>
      <c r="X2191"/>
      <c r="Y2191" s="7"/>
      <c r="Z2191"/>
      <c r="AA2191" s="35"/>
    </row>
    <row r="2192" spans="1:27" hidden="1" x14ac:dyDescent="0.2">
      <c r="A2192" s="6" t="s">
        <v>2068</v>
      </c>
      <c r="B2192" s="2">
        <f t="shared" si="283"/>
        <v>0</v>
      </c>
      <c r="C2192" s="2">
        <f t="shared" si="280"/>
        <v>1</v>
      </c>
      <c r="L2192" s="29">
        <f t="shared" si="281"/>
        <v>0</v>
      </c>
      <c r="N2192" s="29">
        <f t="shared" si="282"/>
        <v>0</v>
      </c>
      <c r="R2192" s="29">
        <f t="shared" si="284"/>
        <v>0</v>
      </c>
      <c r="V2192" s="29">
        <f t="shared" si="285"/>
        <v>0</v>
      </c>
      <c r="W2192"/>
      <c r="X2192"/>
      <c r="Y2192" s="7"/>
      <c r="Z2192"/>
      <c r="AA2192" s="35"/>
    </row>
    <row r="2193" spans="1:27" hidden="1" x14ac:dyDescent="0.2">
      <c r="A2193" s="6" t="s">
        <v>2069</v>
      </c>
      <c r="B2193" s="2">
        <f t="shared" si="283"/>
        <v>0</v>
      </c>
      <c r="C2193" s="2">
        <f t="shared" si="280"/>
        <v>1</v>
      </c>
      <c r="L2193" s="29">
        <f t="shared" si="281"/>
        <v>0</v>
      </c>
      <c r="N2193" s="29">
        <f t="shared" si="282"/>
        <v>0</v>
      </c>
      <c r="R2193" s="29">
        <f t="shared" si="284"/>
        <v>0</v>
      </c>
      <c r="V2193" s="29">
        <f t="shared" si="285"/>
        <v>0</v>
      </c>
      <c r="W2193"/>
      <c r="X2193"/>
      <c r="Y2193" s="7"/>
      <c r="Z2193"/>
      <c r="AA2193" s="35"/>
    </row>
    <row r="2194" spans="1:27" hidden="1" x14ac:dyDescent="0.2">
      <c r="A2194" s="6" t="s">
        <v>2070</v>
      </c>
      <c r="B2194" s="2">
        <f t="shared" si="283"/>
        <v>0</v>
      </c>
      <c r="C2194" s="2">
        <f t="shared" si="280"/>
        <v>1</v>
      </c>
      <c r="L2194" s="29">
        <f t="shared" si="281"/>
        <v>0</v>
      </c>
      <c r="N2194" s="29">
        <f t="shared" si="282"/>
        <v>0</v>
      </c>
      <c r="R2194" s="29">
        <f t="shared" si="284"/>
        <v>0</v>
      </c>
      <c r="V2194" s="29">
        <f t="shared" si="285"/>
        <v>0</v>
      </c>
      <c r="W2194"/>
      <c r="X2194"/>
      <c r="Y2194" s="7"/>
      <c r="Z2194"/>
      <c r="AA2194" s="35"/>
    </row>
    <row r="2195" spans="1:27" hidden="1" x14ac:dyDescent="0.2">
      <c r="A2195" s="6" t="s">
        <v>2071</v>
      </c>
      <c r="B2195" s="2">
        <f t="shared" si="283"/>
        <v>0</v>
      </c>
      <c r="C2195" s="2">
        <f t="shared" si="280"/>
        <v>1</v>
      </c>
      <c r="L2195" s="29">
        <f t="shared" si="281"/>
        <v>0</v>
      </c>
      <c r="N2195" s="29">
        <f t="shared" si="282"/>
        <v>0</v>
      </c>
      <c r="R2195" s="29">
        <f t="shared" si="284"/>
        <v>0</v>
      </c>
      <c r="V2195" s="29">
        <f t="shared" si="285"/>
        <v>0</v>
      </c>
      <c r="W2195"/>
      <c r="X2195"/>
      <c r="Y2195" s="7"/>
      <c r="Z2195"/>
      <c r="AA2195" s="35"/>
    </row>
    <row r="2196" spans="1:27" hidden="1" x14ac:dyDescent="0.2">
      <c r="A2196" s="6" t="s">
        <v>2072</v>
      </c>
      <c r="B2196" s="2">
        <f t="shared" si="283"/>
        <v>0</v>
      </c>
      <c r="C2196" s="2">
        <f t="shared" si="280"/>
        <v>1</v>
      </c>
      <c r="L2196" s="29">
        <f t="shared" si="281"/>
        <v>0</v>
      </c>
      <c r="N2196" s="29">
        <f t="shared" si="282"/>
        <v>0</v>
      </c>
      <c r="R2196" s="29">
        <f t="shared" si="284"/>
        <v>0</v>
      </c>
      <c r="V2196" s="29">
        <f t="shared" si="285"/>
        <v>0</v>
      </c>
      <c r="W2196"/>
      <c r="X2196"/>
      <c r="Y2196" s="7"/>
      <c r="Z2196"/>
      <c r="AA2196" s="35"/>
    </row>
    <row r="2197" spans="1:27" hidden="1" x14ac:dyDescent="0.2">
      <c r="A2197" s="6" t="s">
        <v>2073</v>
      </c>
      <c r="B2197" s="2">
        <f t="shared" si="283"/>
        <v>0</v>
      </c>
      <c r="C2197" s="2">
        <f t="shared" si="280"/>
        <v>1</v>
      </c>
      <c r="L2197" s="29">
        <f t="shared" si="281"/>
        <v>0</v>
      </c>
      <c r="N2197" s="29">
        <f t="shared" si="282"/>
        <v>0</v>
      </c>
      <c r="R2197" s="29">
        <f t="shared" si="284"/>
        <v>0</v>
      </c>
      <c r="V2197" s="29">
        <f t="shared" si="285"/>
        <v>0</v>
      </c>
      <c r="W2197"/>
      <c r="X2197"/>
      <c r="Y2197" s="7"/>
      <c r="Z2197"/>
      <c r="AA2197" s="35"/>
    </row>
    <row r="2198" spans="1:27" hidden="1" x14ac:dyDescent="0.2">
      <c r="A2198" s="6" t="s">
        <v>2074</v>
      </c>
      <c r="B2198" s="2">
        <f t="shared" si="283"/>
        <v>0</v>
      </c>
      <c r="C2198" s="2">
        <f t="shared" si="280"/>
        <v>1</v>
      </c>
      <c r="L2198" s="29">
        <f t="shared" si="281"/>
        <v>0</v>
      </c>
      <c r="N2198" s="29">
        <f t="shared" si="282"/>
        <v>0</v>
      </c>
      <c r="R2198" s="29">
        <f t="shared" si="284"/>
        <v>0</v>
      </c>
      <c r="V2198" s="29">
        <f t="shared" si="285"/>
        <v>0</v>
      </c>
      <c r="W2198"/>
      <c r="X2198"/>
      <c r="Y2198" s="7"/>
      <c r="Z2198"/>
      <c r="AA2198" s="35"/>
    </row>
    <row r="2199" spans="1:27" hidden="1" x14ac:dyDescent="0.2">
      <c r="A2199" s="6" t="s">
        <v>2075</v>
      </c>
      <c r="B2199" s="2">
        <f t="shared" si="283"/>
        <v>0</v>
      </c>
      <c r="C2199" s="2">
        <f t="shared" si="280"/>
        <v>1</v>
      </c>
      <c r="L2199" s="29">
        <f t="shared" si="281"/>
        <v>0</v>
      </c>
      <c r="N2199" s="29">
        <f t="shared" si="282"/>
        <v>0</v>
      </c>
      <c r="R2199" s="29">
        <f t="shared" si="284"/>
        <v>0</v>
      </c>
      <c r="V2199" s="29">
        <f t="shared" si="285"/>
        <v>0</v>
      </c>
      <c r="W2199"/>
      <c r="X2199"/>
      <c r="Y2199" s="7"/>
      <c r="Z2199"/>
      <c r="AA2199" s="35"/>
    </row>
    <row r="2200" spans="1:27" hidden="1" x14ac:dyDescent="0.2">
      <c r="A2200" s="6" t="s">
        <v>2076</v>
      </c>
      <c r="B2200" s="2">
        <f t="shared" si="283"/>
        <v>0</v>
      </c>
      <c r="C2200" s="2">
        <f t="shared" si="280"/>
        <v>1</v>
      </c>
      <c r="L2200" s="29">
        <f t="shared" si="281"/>
        <v>0</v>
      </c>
      <c r="N2200" s="29">
        <f t="shared" si="282"/>
        <v>0</v>
      </c>
      <c r="R2200" s="29">
        <f t="shared" si="284"/>
        <v>0</v>
      </c>
      <c r="V2200" s="29">
        <f t="shared" si="285"/>
        <v>0</v>
      </c>
      <c r="W2200"/>
      <c r="X2200"/>
      <c r="Y2200" s="7"/>
      <c r="Z2200"/>
      <c r="AA2200" s="35"/>
    </row>
    <row r="2201" spans="1:27" hidden="1" x14ac:dyDescent="0.2">
      <c r="A2201" s="6" t="s">
        <v>2077</v>
      </c>
      <c r="B2201" s="2">
        <f t="shared" si="283"/>
        <v>0</v>
      </c>
      <c r="C2201" s="2">
        <f t="shared" si="280"/>
        <v>1</v>
      </c>
      <c r="L2201" s="29">
        <f t="shared" si="281"/>
        <v>0</v>
      </c>
      <c r="N2201" s="29">
        <f t="shared" si="282"/>
        <v>0</v>
      </c>
      <c r="R2201" s="29">
        <f t="shared" si="284"/>
        <v>0</v>
      </c>
      <c r="V2201" s="29">
        <f t="shared" si="285"/>
        <v>0</v>
      </c>
      <c r="W2201"/>
      <c r="X2201"/>
      <c r="Y2201" s="7"/>
      <c r="Z2201"/>
      <c r="AA2201" s="35"/>
    </row>
    <row r="2202" spans="1:27" hidden="1" x14ac:dyDescent="0.2">
      <c r="A2202" s="6" t="s">
        <v>2078</v>
      </c>
      <c r="B2202" s="2">
        <f t="shared" si="283"/>
        <v>0</v>
      </c>
      <c r="C2202" s="2">
        <f t="shared" si="280"/>
        <v>1</v>
      </c>
      <c r="L2202" s="29">
        <f t="shared" si="281"/>
        <v>0</v>
      </c>
      <c r="N2202" s="29">
        <f t="shared" si="282"/>
        <v>0</v>
      </c>
      <c r="R2202" s="29">
        <f t="shared" si="284"/>
        <v>0</v>
      </c>
      <c r="V2202" s="29">
        <f t="shared" si="285"/>
        <v>0</v>
      </c>
      <c r="W2202"/>
      <c r="X2202"/>
      <c r="Y2202" s="7"/>
      <c r="Z2202"/>
      <c r="AA2202" s="35"/>
    </row>
    <row r="2203" spans="1:27" hidden="1" x14ac:dyDescent="0.2">
      <c r="A2203" s="6" t="s">
        <v>2079</v>
      </c>
      <c r="B2203" s="2">
        <f t="shared" si="283"/>
        <v>0</v>
      </c>
      <c r="C2203" s="2">
        <f t="shared" si="280"/>
        <v>1</v>
      </c>
      <c r="L2203" s="29">
        <f t="shared" si="281"/>
        <v>0</v>
      </c>
      <c r="N2203" s="29">
        <f t="shared" si="282"/>
        <v>0</v>
      </c>
      <c r="R2203" s="29">
        <f t="shared" si="284"/>
        <v>0</v>
      </c>
      <c r="V2203" s="29">
        <f t="shared" si="285"/>
        <v>0</v>
      </c>
      <c r="W2203"/>
      <c r="X2203"/>
      <c r="Y2203" s="7"/>
      <c r="Z2203"/>
      <c r="AA2203" s="35"/>
    </row>
    <row r="2204" spans="1:27" hidden="1" x14ac:dyDescent="0.2">
      <c r="A2204" s="6" t="s">
        <v>2080</v>
      </c>
      <c r="B2204" s="2">
        <f t="shared" si="283"/>
        <v>0</v>
      </c>
      <c r="C2204" s="2">
        <f t="shared" si="280"/>
        <v>1</v>
      </c>
      <c r="L2204" s="29">
        <f t="shared" si="281"/>
        <v>0</v>
      </c>
      <c r="N2204" s="29">
        <f t="shared" si="282"/>
        <v>0</v>
      </c>
      <c r="R2204" s="29">
        <f t="shared" si="284"/>
        <v>0</v>
      </c>
      <c r="V2204" s="29">
        <f t="shared" si="285"/>
        <v>0</v>
      </c>
      <c r="W2204"/>
      <c r="X2204"/>
      <c r="Y2204" s="7"/>
      <c r="Z2204"/>
      <c r="AA2204" s="35"/>
    </row>
    <row r="2205" spans="1:27" hidden="1" x14ac:dyDescent="0.2">
      <c r="A2205" s="6" t="s">
        <v>2081</v>
      </c>
      <c r="B2205" s="2">
        <f t="shared" si="283"/>
        <v>0</v>
      </c>
      <c r="C2205" s="2">
        <f t="shared" si="280"/>
        <v>1</v>
      </c>
      <c r="L2205" s="29">
        <f t="shared" si="281"/>
        <v>0</v>
      </c>
      <c r="N2205" s="29">
        <f t="shared" si="282"/>
        <v>0</v>
      </c>
      <c r="R2205" s="29">
        <f t="shared" si="284"/>
        <v>0</v>
      </c>
      <c r="V2205" s="29">
        <f t="shared" si="285"/>
        <v>0</v>
      </c>
      <c r="W2205"/>
      <c r="X2205"/>
      <c r="Y2205" s="7"/>
      <c r="Z2205"/>
      <c r="AA2205" s="35"/>
    </row>
    <row r="2206" spans="1:27" hidden="1" x14ac:dyDescent="0.2">
      <c r="A2206" s="6" t="s">
        <v>2082</v>
      </c>
      <c r="B2206" s="2">
        <f t="shared" si="283"/>
        <v>0</v>
      </c>
      <c r="C2206" s="2">
        <f t="shared" si="280"/>
        <v>1</v>
      </c>
      <c r="L2206" s="29">
        <f t="shared" si="281"/>
        <v>0</v>
      </c>
      <c r="N2206" s="29">
        <f t="shared" si="282"/>
        <v>0</v>
      </c>
      <c r="R2206" s="29">
        <f t="shared" si="284"/>
        <v>0</v>
      </c>
      <c r="V2206" s="29">
        <f t="shared" si="285"/>
        <v>0</v>
      </c>
      <c r="W2206"/>
      <c r="X2206"/>
      <c r="Y2206" s="7"/>
      <c r="Z2206"/>
      <c r="AA2206" s="35"/>
    </row>
    <row r="2207" spans="1:27" hidden="1" x14ac:dyDescent="0.2">
      <c r="A2207" s="6" t="s">
        <v>2083</v>
      </c>
      <c r="B2207" s="2">
        <f t="shared" si="283"/>
        <v>0</v>
      </c>
      <c r="C2207" s="2">
        <f t="shared" si="280"/>
        <v>1</v>
      </c>
      <c r="L2207" s="29">
        <f t="shared" si="281"/>
        <v>0</v>
      </c>
      <c r="N2207" s="29">
        <f t="shared" si="282"/>
        <v>0</v>
      </c>
      <c r="R2207" s="29">
        <f t="shared" si="284"/>
        <v>0</v>
      </c>
      <c r="V2207" s="29">
        <f t="shared" si="285"/>
        <v>0</v>
      </c>
      <c r="W2207"/>
      <c r="X2207"/>
      <c r="Y2207" s="7"/>
      <c r="Z2207"/>
      <c r="AA2207" s="35"/>
    </row>
    <row r="2208" spans="1:27" hidden="1" x14ac:dyDescent="0.2">
      <c r="A2208" s="6" t="s">
        <v>2084</v>
      </c>
      <c r="B2208" s="2">
        <f t="shared" si="283"/>
        <v>0</v>
      </c>
      <c r="C2208" s="2">
        <f t="shared" si="280"/>
        <v>1</v>
      </c>
      <c r="L2208" s="29">
        <f t="shared" si="281"/>
        <v>0</v>
      </c>
      <c r="N2208" s="29">
        <f t="shared" si="282"/>
        <v>0</v>
      </c>
      <c r="R2208" s="29">
        <f t="shared" si="284"/>
        <v>0</v>
      </c>
      <c r="V2208" s="29">
        <f t="shared" si="285"/>
        <v>0</v>
      </c>
      <c r="W2208"/>
      <c r="X2208"/>
      <c r="Y2208" s="7"/>
      <c r="Z2208"/>
      <c r="AA2208" s="35"/>
    </row>
    <row r="2209" spans="1:30" hidden="1" x14ac:dyDescent="0.2">
      <c r="A2209" s="6" t="s">
        <v>2085</v>
      </c>
      <c r="B2209" s="2">
        <f t="shared" si="283"/>
        <v>0</v>
      </c>
      <c r="C2209" s="2">
        <f t="shared" si="280"/>
        <v>1</v>
      </c>
      <c r="L2209" s="29">
        <f t="shared" si="281"/>
        <v>0</v>
      </c>
      <c r="N2209" s="29">
        <f t="shared" si="282"/>
        <v>0</v>
      </c>
      <c r="R2209" s="29">
        <f t="shared" si="284"/>
        <v>0</v>
      </c>
      <c r="V2209" s="29">
        <f t="shared" si="285"/>
        <v>0</v>
      </c>
      <c r="W2209"/>
      <c r="X2209"/>
      <c r="Y2209" s="7"/>
      <c r="Z2209"/>
      <c r="AA2209" s="35"/>
    </row>
    <row r="2210" spans="1:30" hidden="1" x14ac:dyDescent="0.2">
      <c r="A2210" s="6" t="s">
        <v>2086</v>
      </c>
      <c r="B2210" s="2">
        <f t="shared" si="283"/>
        <v>0</v>
      </c>
      <c r="C2210" s="2">
        <f t="shared" si="280"/>
        <v>1</v>
      </c>
      <c r="L2210" s="29">
        <f t="shared" si="281"/>
        <v>0</v>
      </c>
      <c r="N2210" s="29">
        <f t="shared" si="282"/>
        <v>0</v>
      </c>
      <c r="R2210" s="29">
        <f t="shared" si="284"/>
        <v>0</v>
      </c>
      <c r="V2210" s="29">
        <f t="shared" si="285"/>
        <v>0</v>
      </c>
      <c r="W2210"/>
      <c r="X2210"/>
      <c r="Y2210" s="7"/>
      <c r="Z2210"/>
      <c r="AA2210" s="35"/>
    </row>
    <row r="2211" spans="1:30" hidden="1" x14ac:dyDescent="0.2">
      <c r="A2211" s="6" t="s">
        <v>2087</v>
      </c>
      <c r="B2211" s="2">
        <f t="shared" si="283"/>
        <v>0</v>
      </c>
      <c r="C2211" s="2">
        <f t="shared" si="280"/>
        <v>1</v>
      </c>
      <c r="L2211" s="29">
        <f t="shared" si="281"/>
        <v>0</v>
      </c>
      <c r="N2211" s="29">
        <f t="shared" si="282"/>
        <v>0</v>
      </c>
      <c r="R2211" s="29">
        <f t="shared" si="284"/>
        <v>0</v>
      </c>
      <c r="V2211" s="29">
        <f t="shared" si="285"/>
        <v>0</v>
      </c>
      <c r="W2211"/>
      <c r="X2211"/>
      <c r="Y2211" s="7"/>
      <c r="Z2211"/>
      <c r="AA2211" s="35"/>
    </row>
    <row r="2212" spans="1:30" hidden="1" x14ac:dyDescent="0.2">
      <c r="A2212" s="6" t="s">
        <v>2088</v>
      </c>
      <c r="B2212" s="2">
        <f t="shared" si="283"/>
        <v>0</v>
      </c>
      <c r="C2212" s="2">
        <f t="shared" si="280"/>
        <v>1</v>
      </c>
      <c r="L2212" s="29">
        <f t="shared" si="281"/>
        <v>0</v>
      </c>
      <c r="N2212" s="29">
        <f t="shared" si="282"/>
        <v>0</v>
      </c>
      <c r="R2212" s="29">
        <f t="shared" si="284"/>
        <v>0</v>
      </c>
      <c r="V2212" s="29">
        <f t="shared" si="285"/>
        <v>0</v>
      </c>
      <c r="W2212"/>
      <c r="X2212"/>
      <c r="Y2212" s="7"/>
      <c r="Z2212"/>
      <c r="AA2212" s="35"/>
    </row>
    <row r="2213" spans="1:30" hidden="1" x14ac:dyDescent="0.2">
      <c r="A2213" s="6" t="s">
        <v>2089</v>
      </c>
      <c r="B2213" s="2">
        <f t="shared" si="283"/>
        <v>0</v>
      </c>
      <c r="C2213" s="2">
        <f t="shared" ref="C2213:C2220" si="286">RANK(B2213,B$2021:B$2220,0)</f>
        <v>1</v>
      </c>
      <c r="L2213" s="29">
        <f t="shared" ref="L2213:L2220" si="287">IF(AND(I2213&lt;1,J2213&lt;1,K2213&lt;1),0,IF(250+((150-(I2213*60+J2213))*2)&lt;0,0,IF(K2213&lt;50,250+((150-(I2213*60+J2213))*2),IF(K2213&gt;49,250+((150-(I2213*60+J2213))*2)-1,250+((150-(I2213*60+J2213))*2)))))</f>
        <v>0</v>
      </c>
      <c r="N2213" s="29">
        <f t="shared" ref="N2213:N2220" si="288">IF(M2213&lt;89,0,250+((M2213-172)*3))</f>
        <v>0</v>
      </c>
      <c r="R2213" s="29">
        <f t="shared" si="284"/>
        <v>0</v>
      </c>
      <c r="V2213" s="29">
        <f t="shared" si="285"/>
        <v>0</v>
      </c>
      <c r="W2213"/>
      <c r="X2213"/>
      <c r="Y2213" s="7"/>
      <c r="Z2213"/>
      <c r="AA2213" s="35"/>
    </row>
    <row r="2214" spans="1:30" hidden="1" x14ac:dyDescent="0.2">
      <c r="A2214" s="6" t="s">
        <v>2090</v>
      </c>
      <c r="B2214" s="2">
        <f t="shared" ref="B2214:B2220" si="289">+L2214+N2214+R2214+V2214+X2214</f>
        <v>0</v>
      </c>
      <c r="C2214" s="2">
        <f t="shared" si="286"/>
        <v>1</v>
      </c>
      <c r="L2214" s="29">
        <f t="shared" si="287"/>
        <v>0</v>
      </c>
      <c r="N2214" s="29">
        <f t="shared" si="288"/>
        <v>0</v>
      </c>
      <c r="R2214" s="29">
        <f t="shared" ref="R2214:R2220" si="290">IF(AND(O2214&lt;1,P2214&lt;1,Q2214&lt;1),0,IF(250+((680-(O2214*60+P2214))*1)&lt;0,0,250+((680-(O2214*60+P2214))*1)))</f>
        <v>0</v>
      </c>
      <c r="V2214" s="29">
        <f t="shared" ref="V2214:V2220" si="291">IF(AND(S2214&lt;1,T2214&lt;1,U2214&lt;1),0,IF(500+((800-(S2214*60+T2214))*1)&lt;0,0,500+((800-(S2214*60+T2214))*1)))</f>
        <v>0</v>
      </c>
      <c r="W2214"/>
      <c r="X2214"/>
      <c r="Y2214" s="7"/>
      <c r="Z2214"/>
      <c r="AA2214" s="35"/>
    </row>
    <row r="2215" spans="1:30" hidden="1" x14ac:dyDescent="0.2">
      <c r="A2215" s="6" t="s">
        <v>2091</v>
      </c>
      <c r="B2215" s="2">
        <f t="shared" si="289"/>
        <v>0</v>
      </c>
      <c r="C2215" s="2">
        <f t="shared" si="286"/>
        <v>1</v>
      </c>
      <c r="L2215" s="29">
        <f t="shared" si="287"/>
        <v>0</v>
      </c>
      <c r="N2215" s="29">
        <f t="shared" si="288"/>
        <v>0</v>
      </c>
      <c r="R2215" s="29">
        <f t="shared" si="290"/>
        <v>0</v>
      </c>
      <c r="V2215" s="29">
        <f t="shared" si="291"/>
        <v>0</v>
      </c>
      <c r="W2215"/>
      <c r="X2215"/>
      <c r="Y2215" s="7"/>
      <c r="Z2215"/>
      <c r="AA2215" s="35"/>
    </row>
    <row r="2216" spans="1:30" hidden="1" x14ac:dyDescent="0.2">
      <c r="A2216" s="6" t="s">
        <v>2092</v>
      </c>
      <c r="B2216" s="2">
        <f t="shared" si="289"/>
        <v>0</v>
      </c>
      <c r="C2216" s="2">
        <f t="shared" si="286"/>
        <v>1</v>
      </c>
      <c r="L2216" s="29">
        <f t="shared" si="287"/>
        <v>0</v>
      </c>
      <c r="N2216" s="29">
        <f t="shared" si="288"/>
        <v>0</v>
      </c>
      <c r="R2216" s="29">
        <f t="shared" si="290"/>
        <v>0</v>
      </c>
      <c r="V2216" s="29">
        <f t="shared" si="291"/>
        <v>0</v>
      </c>
      <c r="W2216"/>
      <c r="X2216"/>
      <c r="Y2216" s="7"/>
      <c r="Z2216"/>
      <c r="AA2216" s="35"/>
    </row>
    <row r="2217" spans="1:30" hidden="1" x14ac:dyDescent="0.2">
      <c r="A2217" s="6" t="s">
        <v>2093</v>
      </c>
      <c r="B2217" s="2">
        <f t="shared" si="289"/>
        <v>0</v>
      </c>
      <c r="C2217" s="2">
        <f t="shared" si="286"/>
        <v>1</v>
      </c>
      <c r="L2217" s="29">
        <f t="shared" si="287"/>
        <v>0</v>
      </c>
      <c r="N2217" s="29">
        <f t="shared" si="288"/>
        <v>0</v>
      </c>
      <c r="R2217" s="29">
        <f t="shared" si="290"/>
        <v>0</v>
      </c>
      <c r="V2217" s="29">
        <f t="shared" si="291"/>
        <v>0</v>
      </c>
      <c r="W2217"/>
      <c r="X2217"/>
      <c r="Y2217" s="7"/>
      <c r="Z2217"/>
      <c r="AA2217" s="35"/>
    </row>
    <row r="2218" spans="1:30" hidden="1" x14ac:dyDescent="0.2">
      <c r="A2218" s="6" t="s">
        <v>2094</v>
      </c>
      <c r="B2218" s="2">
        <f t="shared" si="289"/>
        <v>0</v>
      </c>
      <c r="C2218" s="2">
        <f t="shared" si="286"/>
        <v>1</v>
      </c>
      <c r="L2218" s="29">
        <f t="shared" si="287"/>
        <v>0</v>
      </c>
      <c r="N2218" s="29">
        <f t="shared" si="288"/>
        <v>0</v>
      </c>
      <c r="R2218" s="29">
        <f t="shared" si="290"/>
        <v>0</v>
      </c>
      <c r="V2218" s="29">
        <f t="shared" si="291"/>
        <v>0</v>
      </c>
      <c r="W2218"/>
      <c r="X2218"/>
      <c r="Y2218" s="7"/>
      <c r="Z2218"/>
      <c r="AA2218" s="35"/>
    </row>
    <row r="2219" spans="1:30" hidden="1" x14ac:dyDescent="0.2">
      <c r="A2219" s="6" t="s">
        <v>2095</v>
      </c>
      <c r="B2219" s="2">
        <f t="shared" si="289"/>
        <v>0</v>
      </c>
      <c r="C2219" s="2">
        <f t="shared" si="286"/>
        <v>1</v>
      </c>
      <c r="L2219" s="29">
        <f t="shared" si="287"/>
        <v>0</v>
      </c>
      <c r="N2219" s="29">
        <f t="shared" si="288"/>
        <v>0</v>
      </c>
      <c r="R2219" s="29">
        <f t="shared" si="290"/>
        <v>0</v>
      </c>
      <c r="V2219" s="29">
        <f t="shared" si="291"/>
        <v>0</v>
      </c>
      <c r="W2219"/>
      <c r="X2219"/>
      <c r="Y2219" s="7"/>
      <c r="Z2219"/>
      <c r="AA2219" s="35"/>
    </row>
    <row r="2220" spans="1:30" hidden="1" x14ac:dyDescent="0.2">
      <c r="A2220" s="6" t="s">
        <v>2096</v>
      </c>
      <c r="B2220" s="2">
        <f t="shared" si="289"/>
        <v>0</v>
      </c>
      <c r="C2220" s="2">
        <f t="shared" si="286"/>
        <v>1</v>
      </c>
      <c r="L2220" s="29">
        <f t="shared" si="287"/>
        <v>0</v>
      </c>
      <c r="N2220" s="29">
        <f t="shared" si="288"/>
        <v>0</v>
      </c>
      <c r="R2220" s="29">
        <f t="shared" si="290"/>
        <v>0</v>
      </c>
      <c r="V2220" s="29">
        <f t="shared" si="291"/>
        <v>0</v>
      </c>
      <c r="W2220"/>
      <c r="X2220"/>
      <c r="Y2220" s="7"/>
      <c r="Z2220"/>
      <c r="AA2220" s="35"/>
    </row>
    <row r="2221" spans="1:30" hidden="1" x14ac:dyDescent="0.2">
      <c r="B2221" s="2"/>
      <c r="C2221" s="2"/>
      <c r="W2221"/>
      <c r="X2221"/>
      <c r="Y2221" s="7"/>
      <c r="Z2221"/>
      <c r="AA2221" s="35"/>
    </row>
    <row r="2222" spans="1:30" hidden="1" x14ac:dyDescent="0.2">
      <c r="A2222" s="6" t="s">
        <v>2097</v>
      </c>
      <c r="B2222" s="2"/>
      <c r="W2222"/>
      <c r="X2222"/>
      <c r="Y2222" s="7"/>
      <c r="Z2222"/>
      <c r="AA2222" s="35"/>
    </row>
    <row r="2223" spans="1:30" hidden="1" x14ac:dyDescent="0.2">
      <c r="A2223" s="6" t="s">
        <v>2451</v>
      </c>
      <c r="B2223" s="2">
        <f t="shared" ref="B2223:B2286" si="292">+L2223+N2223+R2223+V2223+X2223</f>
        <v>0</v>
      </c>
      <c r="C2223" s="2">
        <f t="shared" ref="C2223:C2286" si="293">RANK(B2223,B$2223:B$2422,0)</f>
        <v>1</v>
      </c>
      <c r="D2223" s="4" t="s">
        <v>2299</v>
      </c>
      <c r="E2223" s="5" t="s">
        <v>2320</v>
      </c>
      <c r="F2223" s="29">
        <v>1999</v>
      </c>
      <c r="L2223" s="29">
        <f t="shared" ref="L2223:L2286" si="294">IF(AND(I2223&lt;1,J2223&lt;1,K2223&lt;1),0,IF(250+((150-(I2223*60+J2223))*2)&lt;0,0,IF(K2223&lt;50,250+((150-(I2223*60+J2223))*2),IF(K2223&gt;49,250+((150-(I2223*60+J2223))*2)-1,250+((150-(I2223*60+J2223))*2)))))</f>
        <v>0</v>
      </c>
      <c r="N2223" s="29">
        <f t="shared" ref="N2223:N2286" si="295">IF(M2223&lt;89,0,250+((M2223-172)*3))</f>
        <v>0</v>
      </c>
      <c r="R2223" s="29">
        <f>IF(AND(O2223&lt;1,P2223&lt;1,Q2223&lt;1),0,IF(250+((680-(O2223*60+P2223))*1)&lt;0,0,250+((680-(O2223*60+P2223))*1)))</f>
        <v>0</v>
      </c>
      <c r="V2223" s="29">
        <f>IF(AND(S2223&lt;1,T2223&lt;1,U2223&lt;1),0,IF(500+((800-(S2223*60+T2223))*1)&lt;0,0,500+((800-(S2223*60+T2223))*1)))</f>
        <v>0</v>
      </c>
      <c r="Y2223" s="7"/>
      <c r="Z2223"/>
      <c r="AA2223" s="35"/>
      <c r="AD2223" s="39">
        <f>B2223+AA2223+AB2223+AC2223</f>
        <v>0</v>
      </c>
    </row>
    <row r="2224" spans="1:30" hidden="1" x14ac:dyDescent="0.2">
      <c r="A2224" s="6" t="s">
        <v>2098</v>
      </c>
      <c r="B2224" s="2">
        <f t="shared" si="292"/>
        <v>0</v>
      </c>
      <c r="C2224" s="2">
        <f t="shared" si="293"/>
        <v>1</v>
      </c>
      <c r="L2224" s="29">
        <f t="shared" si="294"/>
        <v>0</v>
      </c>
      <c r="N2224" s="29">
        <f t="shared" si="295"/>
        <v>0</v>
      </c>
      <c r="R2224" s="29">
        <f t="shared" ref="R2224:R2287" si="296">IF(AND(O2224&lt;1,P2224&lt;1,Q2224&lt;1),0,IF(250+((680-(O2224*60+P2224))*1)&lt;0,0,250+((680-(O2224*60+P2224))*1)))</f>
        <v>0</v>
      </c>
      <c r="V2224" s="29">
        <f t="shared" ref="V2224:V2287" si="297">IF(AND(S2224&lt;1,T2224&lt;1,U2224&lt;1),0,IF(500+((800-(S2224*60+T2224))*1)&lt;0,0,500+((800-(S2224*60+T2224))*1)))</f>
        <v>0</v>
      </c>
      <c r="W2224"/>
      <c r="X2224"/>
      <c r="Y2224" s="7"/>
      <c r="Z2224"/>
      <c r="AA2224" s="35"/>
    </row>
    <row r="2225" spans="1:27" hidden="1" x14ac:dyDescent="0.2">
      <c r="A2225" s="6" t="s">
        <v>2099</v>
      </c>
      <c r="B2225" s="2">
        <f t="shared" si="292"/>
        <v>0</v>
      </c>
      <c r="C2225" s="2">
        <f t="shared" si="293"/>
        <v>1</v>
      </c>
      <c r="L2225" s="29">
        <f t="shared" si="294"/>
        <v>0</v>
      </c>
      <c r="N2225" s="29">
        <f t="shared" si="295"/>
        <v>0</v>
      </c>
      <c r="R2225" s="29">
        <f t="shared" si="296"/>
        <v>0</v>
      </c>
      <c r="V2225" s="29">
        <f t="shared" si="297"/>
        <v>0</v>
      </c>
      <c r="W2225"/>
      <c r="X2225"/>
      <c r="Y2225" s="7"/>
      <c r="Z2225"/>
      <c r="AA2225" s="35"/>
    </row>
    <row r="2226" spans="1:27" hidden="1" x14ac:dyDescent="0.2">
      <c r="A2226" s="6" t="s">
        <v>2100</v>
      </c>
      <c r="B2226" s="2">
        <f t="shared" si="292"/>
        <v>0</v>
      </c>
      <c r="C2226" s="2">
        <f t="shared" si="293"/>
        <v>1</v>
      </c>
      <c r="L2226" s="29">
        <f t="shared" si="294"/>
        <v>0</v>
      </c>
      <c r="N2226" s="29">
        <f t="shared" si="295"/>
        <v>0</v>
      </c>
      <c r="R2226" s="29">
        <f t="shared" si="296"/>
        <v>0</v>
      </c>
      <c r="V2226" s="29">
        <f t="shared" si="297"/>
        <v>0</v>
      </c>
      <c r="W2226"/>
      <c r="X2226"/>
      <c r="Y2226" s="7"/>
      <c r="Z2226"/>
      <c r="AA2226" s="35"/>
    </row>
    <row r="2227" spans="1:27" hidden="1" x14ac:dyDescent="0.2">
      <c r="A2227" s="6" t="s">
        <v>2101</v>
      </c>
      <c r="B2227" s="2">
        <f t="shared" si="292"/>
        <v>0</v>
      </c>
      <c r="C2227" s="2">
        <f t="shared" si="293"/>
        <v>1</v>
      </c>
      <c r="L2227" s="29">
        <f t="shared" si="294"/>
        <v>0</v>
      </c>
      <c r="N2227" s="29">
        <f t="shared" si="295"/>
        <v>0</v>
      </c>
      <c r="R2227" s="29">
        <f t="shared" si="296"/>
        <v>0</v>
      </c>
      <c r="V2227" s="29">
        <f t="shared" si="297"/>
        <v>0</v>
      </c>
      <c r="W2227"/>
      <c r="X2227"/>
      <c r="Y2227" s="7"/>
      <c r="Z2227"/>
      <c r="AA2227" s="35"/>
    </row>
    <row r="2228" spans="1:27" hidden="1" x14ac:dyDescent="0.2">
      <c r="A2228" s="6" t="s">
        <v>2102</v>
      </c>
      <c r="B2228" s="2">
        <f t="shared" si="292"/>
        <v>0</v>
      </c>
      <c r="C2228" s="2">
        <f t="shared" si="293"/>
        <v>1</v>
      </c>
      <c r="L2228" s="29">
        <f t="shared" si="294"/>
        <v>0</v>
      </c>
      <c r="N2228" s="29">
        <f t="shared" si="295"/>
        <v>0</v>
      </c>
      <c r="R2228" s="29">
        <f t="shared" si="296"/>
        <v>0</v>
      </c>
      <c r="V2228" s="29">
        <f t="shared" si="297"/>
        <v>0</v>
      </c>
      <c r="W2228"/>
      <c r="X2228"/>
      <c r="Y2228" s="7"/>
      <c r="Z2228"/>
      <c r="AA2228" s="35"/>
    </row>
    <row r="2229" spans="1:27" hidden="1" x14ac:dyDescent="0.2">
      <c r="A2229" s="6" t="s">
        <v>2103</v>
      </c>
      <c r="B2229" s="2">
        <f t="shared" si="292"/>
        <v>0</v>
      </c>
      <c r="C2229" s="2">
        <f t="shared" si="293"/>
        <v>1</v>
      </c>
      <c r="L2229" s="29">
        <f t="shared" si="294"/>
        <v>0</v>
      </c>
      <c r="N2229" s="29">
        <f t="shared" si="295"/>
        <v>0</v>
      </c>
      <c r="R2229" s="29">
        <f t="shared" si="296"/>
        <v>0</v>
      </c>
      <c r="V2229" s="29">
        <f t="shared" si="297"/>
        <v>0</v>
      </c>
      <c r="W2229"/>
      <c r="X2229"/>
      <c r="Y2229" s="7"/>
      <c r="Z2229"/>
      <c r="AA2229" s="35"/>
    </row>
    <row r="2230" spans="1:27" hidden="1" x14ac:dyDescent="0.2">
      <c r="A2230" s="6" t="s">
        <v>2104</v>
      </c>
      <c r="B2230" s="2">
        <f t="shared" si="292"/>
        <v>0</v>
      </c>
      <c r="C2230" s="2">
        <f t="shared" si="293"/>
        <v>1</v>
      </c>
      <c r="L2230" s="29">
        <f t="shared" si="294"/>
        <v>0</v>
      </c>
      <c r="N2230" s="29">
        <f t="shared" si="295"/>
        <v>0</v>
      </c>
      <c r="R2230" s="29">
        <f t="shared" si="296"/>
        <v>0</v>
      </c>
      <c r="V2230" s="29">
        <f t="shared" si="297"/>
        <v>0</v>
      </c>
      <c r="W2230"/>
      <c r="X2230"/>
      <c r="Y2230" s="7"/>
      <c r="Z2230"/>
      <c r="AA2230" s="35"/>
    </row>
    <row r="2231" spans="1:27" hidden="1" x14ac:dyDescent="0.2">
      <c r="A2231" s="6" t="s">
        <v>2105</v>
      </c>
      <c r="B2231" s="2">
        <f t="shared" si="292"/>
        <v>0</v>
      </c>
      <c r="C2231" s="2">
        <f t="shared" si="293"/>
        <v>1</v>
      </c>
      <c r="L2231" s="29">
        <f t="shared" si="294"/>
        <v>0</v>
      </c>
      <c r="N2231" s="29">
        <f t="shared" si="295"/>
        <v>0</v>
      </c>
      <c r="R2231" s="29">
        <f t="shared" si="296"/>
        <v>0</v>
      </c>
      <c r="V2231" s="29">
        <f t="shared" si="297"/>
        <v>0</v>
      </c>
      <c r="W2231"/>
      <c r="X2231"/>
      <c r="Y2231" s="7"/>
      <c r="Z2231"/>
      <c r="AA2231" s="35"/>
    </row>
    <row r="2232" spans="1:27" hidden="1" x14ac:dyDescent="0.2">
      <c r="A2232" s="6" t="s">
        <v>2406</v>
      </c>
      <c r="B2232" s="2">
        <f t="shared" si="292"/>
        <v>0</v>
      </c>
      <c r="C2232" s="2">
        <f t="shared" si="293"/>
        <v>1</v>
      </c>
      <c r="D2232" s="4" t="s">
        <v>22</v>
      </c>
      <c r="E2232" s="5" t="s">
        <v>2343</v>
      </c>
      <c r="L2232" s="29">
        <f t="shared" si="294"/>
        <v>0</v>
      </c>
      <c r="N2232" s="29">
        <f t="shared" si="295"/>
        <v>0</v>
      </c>
      <c r="R2232" s="29">
        <f t="shared" si="296"/>
        <v>0</v>
      </c>
      <c r="V2232" s="29">
        <f t="shared" si="297"/>
        <v>0</v>
      </c>
      <c r="W2232"/>
      <c r="X2232"/>
      <c r="Y2232" s="7"/>
      <c r="Z2232"/>
      <c r="AA2232" s="35"/>
    </row>
    <row r="2233" spans="1:27" hidden="1" x14ac:dyDescent="0.2">
      <c r="A2233" s="6" t="s">
        <v>2302</v>
      </c>
      <c r="B2233" s="2">
        <f t="shared" si="292"/>
        <v>0</v>
      </c>
      <c r="C2233" s="2">
        <f t="shared" si="293"/>
        <v>1</v>
      </c>
      <c r="D2233" s="4" t="s">
        <v>21</v>
      </c>
      <c r="E2233" s="5" t="s">
        <v>23</v>
      </c>
      <c r="F2233" s="29">
        <v>85</v>
      </c>
      <c r="L2233" s="29">
        <f t="shared" si="294"/>
        <v>0</v>
      </c>
      <c r="N2233" s="29">
        <f t="shared" si="295"/>
        <v>0</v>
      </c>
      <c r="R2233" s="29">
        <f t="shared" si="296"/>
        <v>0</v>
      </c>
      <c r="V2233" s="29">
        <f t="shared" si="297"/>
        <v>0</v>
      </c>
      <c r="W2233"/>
      <c r="X2233"/>
      <c r="Y2233" s="7"/>
      <c r="Z2233"/>
      <c r="AA2233" s="35"/>
    </row>
    <row r="2234" spans="1:27" hidden="1" x14ac:dyDescent="0.2">
      <c r="A2234" s="6" t="s">
        <v>1802</v>
      </c>
      <c r="B2234" s="2">
        <f t="shared" si="292"/>
        <v>0</v>
      </c>
      <c r="C2234" s="2">
        <f t="shared" si="293"/>
        <v>1</v>
      </c>
      <c r="D2234" s="4" t="s">
        <v>21</v>
      </c>
      <c r="E2234" s="5" t="s">
        <v>23</v>
      </c>
      <c r="F2234" s="29">
        <v>95</v>
      </c>
      <c r="L2234" s="29">
        <f t="shared" si="294"/>
        <v>0</v>
      </c>
      <c r="N2234" s="29">
        <f t="shared" si="295"/>
        <v>0</v>
      </c>
      <c r="R2234" s="29">
        <f t="shared" si="296"/>
        <v>0</v>
      </c>
      <c r="V2234" s="29">
        <f t="shared" si="297"/>
        <v>0</v>
      </c>
      <c r="W2234"/>
      <c r="X2234"/>
      <c r="Y2234" s="7"/>
      <c r="Z2234"/>
      <c r="AA2234" s="35"/>
    </row>
    <row r="2235" spans="1:27" hidden="1" x14ac:dyDescent="0.2">
      <c r="A2235" s="6" t="s">
        <v>2303</v>
      </c>
      <c r="B2235" s="2">
        <f t="shared" si="292"/>
        <v>0</v>
      </c>
      <c r="C2235" s="2">
        <f t="shared" si="293"/>
        <v>1</v>
      </c>
      <c r="D2235" s="4" t="s">
        <v>20</v>
      </c>
      <c r="E2235" s="5" t="s">
        <v>2296</v>
      </c>
      <c r="F2235" s="29">
        <v>79</v>
      </c>
      <c r="L2235" s="29">
        <f t="shared" si="294"/>
        <v>0</v>
      </c>
      <c r="N2235" s="29">
        <f t="shared" si="295"/>
        <v>0</v>
      </c>
      <c r="R2235" s="29">
        <f t="shared" si="296"/>
        <v>0</v>
      </c>
      <c r="V2235" s="29">
        <f t="shared" si="297"/>
        <v>0</v>
      </c>
      <c r="W2235"/>
      <c r="X2235"/>
      <c r="Y2235" s="7"/>
      <c r="Z2235"/>
      <c r="AA2235" s="35"/>
    </row>
    <row r="2236" spans="1:27" hidden="1" x14ac:dyDescent="0.2">
      <c r="A2236" s="6" t="s">
        <v>2292</v>
      </c>
      <c r="B2236" s="2">
        <f t="shared" si="292"/>
        <v>0</v>
      </c>
      <c r="C2236" s="2">
        <f t="shared" si="293"/>
        <v>1</v>
      </c>
      <c r="D2236" s="4" t="s">
        <v>21</v>
      </c>
      <c r="E2236" s="5" t="s">
        <v>23</v>
      </c>
      <c r="F2236" s="29">
        <v>93</v>
      </c>
      <c r="L2236" s="29">
        <f t="shared" si="294"/>
        <v>0</v>
      </c>
      <c r="N2236" s="29">
        <f t="shared" si="295"/>
        <v>0</v>
      </c>
      <c r="R2236" s="29">
        <f t="shared" si="296"/>
        <v>0</v>
      </c>
      <c r="V2236" s="29">
        <f t="shared" si="297"/>
        <v>0</v>
      </c>
      <c r="W2236"/>
      <c r="X2236"/>
      <c r="Y2236" s="7"/>
      <c r="Z2236"/>
      <c r="AA2236" s="35"/>
    </row>
    <row r="2237" spans="1:27" hidden="1" x14ac:dyDescent="0.2">
      <c r="A2237" s="6" t="s">
        <v>2106</v>
      </c>
      <c r="B2237" s="2">
        <f t="shared" si="292"/>
        <v>0</v>
      </c>
      <c r="C2237" s="2">
        <f t="shared" si="293"/>
        <v>1</v>
      </c>
      <c r="L2237" s="29">
        <f t="shared" si="294"/>
        <v>0</v>
      </c>
      <c r="N2237" s="29">
        <f t="shared" si="295"/>
        <v>0</v>
      </c>
      <c r="R2237" s="29">
        <f t="shared" si="296"/>
        <v>0</v>
      </c>
      <c r="V2237" s="29">
        <f t="shared" si="297"/>
        <v>0</v>
      </c>
      <c r="W2237"/>
      <c r="X2237"/>
      <c r="Y2237" s="7"/>
      <c r="Z2237"/>
      <c r="AA2237" s="35"/>
    </row>
    <row r="2238" spans="1:27" hidden="1" x14ac:dyDescent="0.2">
      <c r="A2238" s="6" t="s">
        <v>2107</v>
      </c>
      <c r="B2238" s="2">
        <f t="shared" si="292"/>
        <v>0</v>
      </c>
      <c r="C2238" s="2">
        <f t="shared" si="293"/>
        <v>1</v>
      </c>
      <c r="L2238" s="29">
        <f t="shared" si="294"/>
        <v>0</v>
      </c>
      <c r="N2238" s="29">
        <f t="shared" si="295"/>
        <v>0</v>
      </c>
      <c r="R2238" s="29">
        <f t="shared" si="296"/>
        <v>0</v>
      </c>
      <c r="V2238" s="29">
        <f t="shared" si="297"/>
        <v>0</v>
      </c>
      <c r="W2238"/>
      <c r="X2238"/>
      <c r="Y2238" s="7"/>
      <c r="Z2238"/>
      <c r="AA2238" s="35"/>
    </row>
    <row r="2239" spans="1:27" hidden="1" x14ac:dyDescent="0.2">
      <c r="A2239" s="6" t="s">
        <v>2108</v>
      </c>
      <c r="B2239" s="2">
        <f t="shared" si="292"/>
        <v>0</v>
      </c>
      <c r="C2239" s="2">
        <f t="shared" si="293"/>
        <v>1</v>
      </c>
      <c r="L2239" s="29">
        <f t="shared" si="294"/>
        <v>0</v>
      </c>
      <c r="N2239" s="29">
        <f t="shared" si="295"/>
        <v>0</v>
      </c>
      <c r="R2239" s="29">
        <f t="shared" si="296"/>
        <v>0</v>
      </c>
      <c r="V2239" s="29">
        <f t="shared" si="297"/>
        <v>0</v>
      </c>
      <c r="W2239"/>
      <c r="X2239"/>
      <c r="Y2239" s="7"/>
      <c r="Z2239"/>
      <c r="AA2239" s="35"/>
    </row>
    <row r="2240" spans="1:27" hidden="1" x14ac:dyDescent="0.2">
      <c r="A2240" s="6" t="s">
        <v>2109</v>
      </c>
      <c r="B2240" s="2">
        <f t="shared" si="292"/>
        <v>0</v>
      </c>
      <c r="C2240" s="2">
        <f t="shared" si="293"/>
        <v>1</v>
      </c>
      <c r="L2240" s="29">
        <f t="shared" si="294"/>
        <v>0</v>
      </c>
      <c r="N2240" s="29">
        <f t="shared" si="295"/>
        <v>0</v>
      </c>
      <c r="R2240" s="29">
        <f t="shared" si="296"/>
        <v>0</v>
      </c>
      <c r="V2240" s="29">
        <f t="shared" si="297"/>
        <v>0</v>
      </c>
      <c r="W2240"/>
      <c r="X2240"/>
      <c r="Y2240" s="7"/>
      <c r="Z2240"/>
      <c r="AA2240" s="35"/>
    </row>
    <row r="2241" spans="1:27" hidden="1" x14ac:dyDescent="0.2">
      <c r="A2241" s="6" t="s">
        <v>2110</v>
      </c>
      <c r="B2241" s="2">
        <f t="shared" si="292"/>
        <v>0</v>
      </c>
      <c r="C2241" s="2">
        <f t="shared" si="293"/>
        <v>1</v>
      </c>
      <c r="L2241" s="29">
        <f t="shared" si="294"/>
        <v>0</v>
      </c>
      <c r="N2241" s="29">
        <f t="shared" si="295"/>
        <v>0</v>
      </c>
      <c r="R2241" s="29">
        <f t="shared" si="296"/>
        <v>0</v>
      </c>
      <c r="V2241" s="29">
        <f t="shared" si="297"/>
        <v>0</v>
      </c>
      <c r="W2241"/>
      <c r="X2241"/>
      <c r="Y2241" s="7"/>
      <c r="Z2241"/>
      <c r="AA2241" s="35"/>
    </row>
    <row r="2242" spans="1:27" hidden="1" x14ac:dyDescent="0.2">
      <c r="A2242" s="6" t="s">
        <v>2111</v>
      </c>
      <c r="B2242" s="2">
        <f t="shared" si="292"/>
        <v>0</v>
      </c>
      <c r="C2242" s="2">
        <f t="shared" si="293"/>
        <v>1</v>
      </c>
      <c r="L2242" s="29">
        <f t="shared" si="294"/>
        <v>0</v>
      </c>
      <c r="N2242" s="29">
        <f t="shared" si="295"/>
        <v>0</v>
      </c>
      <c r="R2242" s="29">
        <f t="shared" si="296"/>
        <v>0</v>
      </c>
      <c r="V2242" s="29">
        <f t="shared" si="297"/>
        <v>0</v>
      </c>
      <c r="W2242"/>
      <c r="X2242"/>
      <c r="Y2242" s="7"/>
      <c r="Z2242"/>
      <c r="AA2242" s="35"/>
    </row>
    <row r="2243" spans="1:27" hidden="1" x14ac:dyDescent="0.2">
      <c r="A2243" s="6" t="s">
        <v>2112</v>
      </c>
      <c r="B2243" s="2">
        <f t="shared" si="292"/>
        <v>0</v>
      </c>
      <c r="C2243" s="2">
        <f t="shared" si="293"/>
        <v>1</v>
      </c>
      <c r="L2243" s="29">
        <f t="shared" si="294"/>
        <v>0</v>
      </c>
      <c r="N2243" s="29">
        <f t="shared" si="295"/>
        <v>0</v>
      </c>
      <c r="R2243" s="29">
        <f t="shared" si="296"/>
        <v>0</v>
      </c>
      <c r="V2243" s="29">
        <f t="shared" si="297"/>
        <v>0</v>
      </c>
      <c r="W2243"/>
      <c r="X2243"/>
      <c r="Y2243" s="7"/>
      <c r="Z2243"/>
      <c r="AA2243" s="35"/>
    </row>
    <row r="2244" spans="1:27" hidden="1" x14ac:dyDescent="0.2">
      <c r="A2244" s="6" t="s">
        <v>2113</v>
      </c>
      <c r="B2244" s="2">
        <f t="shared" si="292"/>
        <v>0</v>
      </c>
      <c r="C2244" s="2">
        <f t="shared" si="293"/>
        <v>1</v>
      </c>
      <c r="L2244" s="29">
        <f t="shared" si="294"/>
        <v>0</v>
      </c>
      <c r="N2244" s="29">
        <f t="shared" si="295"/>
        <v>0</v>
      </c>
      <c r="R2244" s="29">
        <f t="shared" si="296"/>
        <v>0</v>
      </c>
      <c r="V2244" s="29">
        <f t="shared" si="297"/>
        <v>0</v>
      </c>
      <c r="W2244"/>
      <c r="X2244"/>
      <c r="Y2244" s="7"/>
      <c r="Z2244"/>
      <c r="AA2244" s="35"/>
    </row>
    <row r="2245" spans="1:27" hidden="1" x14ac:dyDescent="0.2">
      <c r="A2245" s="6" t="s">
        <v>2114</v>
      </c>
      <c r="B2245" s="2">
        <f t="shared" si="292"/>
        <v>0</v>
      </c>
      <c r="C2245" s="2">
        <f t="shared" si="293"/>
        <v>1</v>
      </c>
      <c r="L2245" s="29">
        <f t="shared" si="294"/>
        <v>0</v>
      </c>
      <c r="N2245" s="29">
        <f t="shared" si="295"/>
        <v>0</v>
      </c>
      <c r="R2245" s="29">
        <f t="shared" si="296"/>
        <v>0</v>
      </c>
      <c r="V2245" s="29">
        <f t="shared" si="297"/>
        <v>0</v>
      </c>
      <c r="W2245"/>
      <c r="X2245"/>
      <c r="Y2245" s="7"/>
      <c r="Z2245"/>
      <c r="AA2245" s="35"/>
    </row>
    <row r="2246" spans="1:27" hidden="1" x14ac:dyDescent="0.2">
      <c r="A2246" s="6" t="s">
        <v>2115</v>
      </c>
      <c r="B2246" s="2">
        <f t="shared" si="292"/>
        <v>0</v>
      </c>
      <c r="C2246" s="2">
        <f t="shared" si="293"/>
        <v>1</v>
      </c>
      <c r="L2246" s="29">
        <f t="shared" si="294"/>
        <v>0</v>
      </c>
      <c r="N2246" s="29">
        <f t="shared" si="295"/>
        <v>0</v>
      </c>
      <c r="R2246" s="29">
        <f t="shared" si="296"/>
        <v>0</v>
      </c>
      <c r="V2246" s="29">
        <f t="shared" si="297"/>
        <v>0</v>
      </c>
      <c r="W2246"/>
      <c r="X2246"/>
      <c r="Y2246" s="7"/>
      <c r="Z2246"/>
      <c r="AA2246" s="35"/>
    </row>
    <row r="2247" spans="1:27" hidden="1" x14ac:dyDescent="0.2">
      <c r="A2247" s="6" t="s">
        <v>2116</v>
      </c>
      <c r="B2247" s="2">
        <f t="shared" si="292"/>
        <v>0</v>
      </c>
      <c r="C2247" s="2">
        <f t="shared" si="293"/>
        <v>1</v>
      </c>
      <c r="L2247" s="29">
        <f t="shared" si="294"/>
        <v>0</v>
      </c>
      <c r="N2247" s="29">
        <f t="shared" si="295"/>
        <v>0</v>
      </c>
      <c r="R2247" s="29">
        <f t="shared" si="296"/>
        <v>0</v>
      </c>
      <c r="V2247" s="29">
        <f t="shared" si="297"/>
        <v>0</v>
      </c>
      <c r="W2247"/>
      <c r="X2247"/>
      <c r="Y2247" s="7"/>
      <c r="Z2247"/>
      <c r="AA2247" s="35"/>
    </row>
    <row r="2248" spans="1:27" hidden="1" x14ac:dyDescent="0.2">
      <c r="A2248" s="6" t="s">
        <v>2117</v>
      </c>
      <c r="B2248" s="2">
        <f t="shared" si="292"/>
        <v>0</v>
      </c>
      <c r="C2248" s="2">
        <f t="shared" si="293"/>
        <v>1</v>
      </c>
      <c r="L2248" s="29">
        <f t="shared" si="294"/>
        <v>0</v>
      </c>
      <c r="N2248" s="29">
        <f t="shared" si="295"/>
        <v>0</v>
      </c>
      <c r="R2248" s="29">
        <f t="shared" si="296"/>
        <v>0</v>
      </c>
      <c r="V2248" s="29">
        <f t="shared" si="297"/>
        <v>0</v>
      </c>
      <c r="W2248"/>
      <c r="X2248"/>
      <c r="Y2248" s="7"/>
      <c r="Z2248"/>
      <c r="AA2248" s="35"/>
    </row>
    <row r="2249" spans="1:27" hidden="1" x14ac:dyDescent="0.2">
      <c r="A2249" s="6" t="s">
        <v>2118</v>
      </c>
      <c r="B2249" s="2">
        <f t="shared" si="292"/>
        <v>0</v>
      </c>
      <c r="C2249" s="2">
        <f t="shared" si="293"/>
        <v>1</v>
      </c>
      <c r="L2249" s="29">
        <f t="shared" si="294"/>
        <v>0</v>
      </c>
      <c r="N2249" s="29">
        <f t="shared" si="295"/>
        <v>0</v>
      </c>
      <c r="R2249" s="29">
        <f t="shared" si="296"/>
        <v>0</v>
      </c>
      <c r="V2249" s="29">
        <f t="shared" si="297"/>
        <v>0</v>
      </c>
      <c r="W2249"/>
      <c r="X2249"/>
      <c r="Y2249" s="7"/>
      <c r="Z2249"/>
      <c r="AA2249" s="35"/>
    </row>
    <row r="2250" spans="1:27" hidden="1" x14ac:dyDescent="0.2">
      <c r="A2250" s="6" t="s">
        <v>2119</v>
      </c>
      <c r="B2250" s="2">
        <f t="shared" si="292"/>
        <v>0</v>
      </c>
      <c r="C2250" s="2">
        <f t="shared" si="293"/>
        <v>1</v>
      </c>
      <c r="L2250" s="29">
        <f t="shared" si="294"/>
        <v>0</v>
      </c>
      <c r="N2250" s="29">
        <f t="shared" si="295"/>
        <v>0</v>
      </c>
      <c r="R2250" s="29">
        <f t="shared" si="296"/>
        <v>0</v>
      </c>
      <c r="V2250" s="29">
        <f t="shared" si="297"/>
        <v>0</v>
      </c>
      <c r="W2250"/>
      <c r="X2250"/>
      <c r="Y2250" s="7"/>
      <c r="Z2250"/>
      <c r="AA2250" s="35"/>
    </row>
    <row r="2251" spans="1:27" hidden="1" x14ac:dyDescent="0.2">
      <c r="A2251" s="6" t="s">
        <v>2120</v>
      </c>
      <c r="B2251" s="2">
        <f t="shared" si="292"/>
        <v>0</v>
      </c>
      <c r="C2251" s="2">
        <f t="shared" si="293"/>
        <v>1</v>
      </c>
      <c r="L2251" s="29">
        <f t="shared" si="294"/>
        <v>0</v>
      </c>
      <c r="N2251" s="29">
        <f t="shared" si="295"/>
        <v>0</v>
      </c>
      <c r="R2251" s="29">
        <f t="shared" si="296"/>
        <v>0</v>
      </c>
      <c r="V2251" s="29">
        <f t="shared" si="297"/>
        <v>0</v>
      </c>
      <c r="W2251"/>
      <c r="X2251"/>
      <c r="Y2251" s="7"/>
      <c r="Z2251"/>
      <c r="AA2251" s="35"/>
    </row>
    <row r="2252" spans="1:27" hidden="1" x14ac:dyDescent="0.2">
      <c r="A2252" s="6" t="s">
        <v>2121</v>
      </c>
      <c r="B2252" s="2">
        <f t="shared" si="292"/>
        <v>0</v>
      </c>
      <c r="C2252" s="2">
        <f t="shared" si="293"/>
        <v>1</v>
      </c>
      <c r="L2252" s="29">
        <f t="shared" si="294"/>
        <v>0</v>
      </c>
      <c r="N2252" s="29">
        <f t="shared" si="295"/>
        <v>0</v>
      </c>
      <c r="R2252" s="29">
        <f t="shared" si="296"/>
        <v>0</v>
      </c>
      <c r="V2252" s="29">
        <f t="shared" si="297"/>
        <v>0</v>
      </c>
      <c r="W2252"/>
      <c r="X2252"/>
      <c r="Y2252" s="7"/>
      <c r="Z2252"/>
      <c r="AA2252" s="35"/>
    </row>
    <row r="2253" spans="1:27" hidden="1" x14ac:dyDescent="0.2">
      <c r="A2253" s="6" t="s">
        <v>2122</v>
      </c>
      <c r="B2253" s="2">
        <f t="shared" si="292"/>
        <v>0</v>
      </c>
      <c r="C2253" s="2">
        <f t="shared" si="293"/>
        <v>1</v>
      </c>
      <c r="L2253" s="29">
        <f t="shared" si="294"/>
        <v>0</v>
      </c>
      <c r="N2253" s="29">
        <f t="shared" si="295"/>
        <v>0</v>
      </c>
      <c r="R2253" s="29">
        <f t="shared" si="296"/>
        <v>0</v>
      </c>
      <c r="V2253" s="29">
        <f t="shared" si="297"/>
        <v>0</v>
      </c>
      <c r="W2253"/>
      <c r="X2253"/>
      <c r="Y2253" s="7"/>
      <c r="Z2253"/>
      <c r="AA2253" s="35"/>
    </row>
    <row r="2254" spans="1:27" hidden="1" x14ac:dyDescent="0.2">
      <c r="A2254" s="6" t="s">
        <v>2123</v>
      </c>
      <c r="B2254" s="2">
        <f t="shared" si="292"/>
        <v>0</v>
      </c>
      <c r="C2254" s="2">
        <f t="shared" si="293"/>
        <v>1</v>
      </c>
      <c r="L2254" s="29">
        <f t="shared" si="294"/>
        <v>0</v>
      </c>
      <c r="N2254" s="29">
        <f t="shared" si="295"/>
        <v>0</v>
      </c>
      <c r="R2254" s="29">
        <f t="shared" si="296"/>
        <v>0</v>
      </c>
      <c r="V2254" s="29">
        <f t="shared" si="297"/>
        <v>0</v>
      </c>
      <c r="W2254"/>
      <c r="X2254"/>
      <c r="Y2254" s="7"/>
      <c r="Z2254"/>
      <c r="AA2254" s="35"/>
    </row>
    <row r="2255" spans="1:27" hidden="1" x14ac:dyDescent="0.2">
      <c r="A2255" s="6" t="s">
        <v>2124</v>
      </c>
      <c r="B2255" s="2">
        <f t="shared" si="292"/>
        <v>0</v>
      </c>
      <c r="C2255" s="2">
        <f t="shared" si="293"/>
        <v>1</v>
      </c>
      <c r="L2255" s="29">
        <f t="shared" si="294"/>
        <v>0</v>
      </c>
      <c r="N2255" s="29">
        <f t="shared" si="295"/>
        <v>0</v>
      </c>
      <c r="R2255" s="29">
        <f t="shared" si="296"/>
        <v>0</v>
      </c>
      <c r="V2255" s="29">
        <f t="shared" si="297"/>
        <v>0</v>
      </c>
      <c r="W2255"/>
      <c r="X2255"/>
      <c r="Y2255" s="7"/>
      <c r="Z2255"/>
      <c r="AA2255" s="35"/>
    </row>
    <row r="2256" spans="1:27" hidden="1" x14ac:dyDescent="0.2">
      <c r="A2256" s="6" t="s">
        <v>2125</v>
      </c>
      <c r="B2256" s="2">
        <f t="shared" si="292"/>
        <v>0</v>
      </c>
      <c r="C2256" s="2">
        <f t="shared" si="293"/>
        <v>1</v>
      </c>
      <c r="L2256" s="29">
        <f t="shared" si="294"/>
        <v>0</v>
      </c>
      <c r="N2256" s="29">
        <f t="shared" si="295"/>
        <v>0</v>
      </c>
      <c r="R2256" s="29">
        <f t="shared" si="296"/>
        <v>0</v>
      </c>
      <c r="V2256" s="29">
        <f t="shared" si="297"/>
        <v>0</v>
      </c>
      <c r="W2256"/>
      <c r="X2256"/>
      <c r="Y2256" s="7"/>
      <c r="Z2256"/>
      <c r="AA2256" s="35"/>
    </row>
    <row r="2257" spans="1:27" hidden="1" x14ac:dyDescent="0.2">
      <c r="A2257" s="6" t="s">
        <v>2126</v>
      </c>
      <c r="B2257" s="2">
        <f t="shared" si="292"/>
        <v>0</v>
      </c>
      <c r="C2257" s="2">
        <f t="shared" si="293"/>
        <v>1</v>
      </c>
      <c r="L2257" s="29">
        <f t="shared" si="294"/>
        <v>0</v>
      </c>
      <c r="N2257" s="29">
        <f t="shared" si="295"/>
        <v>0</v>
      </c>
      <c r="R2257" s="29">
        <f t="shared" si="296"/>
        <v>0</v>
      </c>
      <c r="V2257" s="29">
        <f t="shared" si="297"/>
        <v>0</v>
      </c>
      <c r="W2257"/>
      <c r="X2257"/>
      <c r="Y2257" s="7"/>
      <c r="Z2257"/>
      <c r="AA2257" s="35"/>
    </row>
    <row r="2258" spans="1:27" hidden="1" x14ac:dyDescent="0.2">
      <c r="A2258" s="6" t="s">
        <v>2127</v>
      </c>
      <c r="B2258" s="2">
        <f t="shared" si="292"/>
        <v>0</v>
      </c>
      <c r="C2258" s="2">
        <f t="shared" si="293"/>
        <v>1</v>
      </c>
      <c r="L2258" s="29">
        <f t="shared" si="294"/>
        <v>0</v>
      </c>
      <c r="N2258" s="29">
        <f t="shared" si="295"/>
        <v>0</v>
      </c>
      <c r="R2258" s="29">
        <f t="shared" si="296"/>
        <v>0</v>
      </c>
      <c r="V2258" s="29">
        <f t="shared" si="297"/>
        <v>0</v>
      </c>
      <c r="W2258"/>
      <c r="X2258"/>
      <c r="Y2258" s="7"/>
      <c r="Z2258"/>
      <c r="AA2258" s="35"/>
    </row>
    <row r="2259" spans="1:27" hidden="1" x14ac:dyDescent="0.2">
      <c r="A2259" s="6" t="s">
        <v>2128</v>
      </c>
      <c r="B2259" s="2">
        <f t="shared" si="292"/>
        <v>0</v>
      </c>
      <c r="C2259" s="2">
        <f t="shared" si="293"/>
        <v>1</v>
      </c>
      <c r="L2259" s="29">
        <f t="shared" si="294"/>
        <v>0</v>
      </c>
      <c r="N2259" s="29">
        <f t="shared" si="295"/>
        <v>0</v>
      </c>
      <c r="R2259" s="29">
        <f t="shared" si="296"/>
        <v>0</v>
      </c>
      <c r="V2259" s="29">
        <f t="shared" si="297"/>
        <v>0</v>
      </c>
      <c r="W2259"/>
      <c r="X2259"/>
      <c r="Y2259" s="7"/>
      <c r="Z2259"/>
      <c r="AA2259" s="35"/>
    </row>
    <row r="2260" spans="1:27" hidden="1" x14ac:dyDescent="0.2">
      <c r="A2260" s="6" t="s">
        <v>2129</v>
      </c>
      <c r="B2260" s="2">
        <f t="shared" si="292"/>
        <v>0</v>
      </c>
      <c r="C2260" s="2">
        <f t="shared" si="293"/>
        <v>1</v>
      </c>
      <c r="L2260" s="29">
        <f t="shared" si="294"/>
        <v>0</v>
      </c>
      <c r="N2260" s="29">
        <f t="shared" si="295"/>
        <v>0</v>
      </c>
      <c r="R2260" s="29">
        <f t="shared" si="296"/>
        <v>0</v>
      </c>
      <c r="V2260" s="29">
        <f t="shared" si="297"/>
        <v>0</v>
      </c>
      <c r="W2260"/>
      <c r="X2260"/>
      <c r="Y2260" s="7"/>
      <c r="Z2260"/>
      <c r="AA2260" s="35"/>
    </row>
    <row r="2261" spans="1:27" hidden="1" x14ac:dyDescent="0.2">
      <c r="A2261" s="6" t="s">
        <v>2130</v>
      </c>
      <c r="B2261" s="2">
        <f t="shared" si="292"/>
        <v>0</v>
      </c>
      <c r="C2261" s="2">
        <f t="shared" si="293"/>
        <v>1</v>
      </c>
      <c r="L2261" s="29">
        <f t="shared" si="294"/>
        <v>0</v>
      </c>
      <c r="N2261" s="29">
        <f t="shared" si="295"/>
        <v>0</v>
      </c>
      <c r="R2261" s="29">
        <f t="shared" si="296"/>
        <v>0</v>
      </c>
      <c r="V2261" s="29">
        <f t="shared" si="297"/>
        <v>0</v>
      </c>
      <c r="W2261"/>
      <c r="X2261"/>
      <c r="Y2261" s="7"/>
      <c r="Z2261"/>
      <c r="AA2261" s="35"/>
    </row>
    <row r="2262" spans="1:27" hidden="1" x14ac:dyDescent="0.2">
      <c r="A2262" s="6" t="s">
        <v>2131</v>
      </c>
      <c r="B2262" s="2">
        <f t="shared" si="292"/>
        <v>0</v>
      </c>
      <c r="C2262" s="2">
        <f t="shared" si="293"/>
        <v>1</v>
      </c>
      <c r="L2262" s="29">
        <f t="shared" si="294"/>
        <v>0</v>
      </c>
      <c r="N2262" s="29">
        <f t="shared" si="295"/>
        <v>0</v>
      </c>
      <c r="R2262" s="29">
        <f t="shared" si="296"/>
        <v>0</v>
      </c>
      <c r="V2262" s="29">
        <f t="shared" si="297"/>
        <v>0</v>
      </c>
      <c r="W2262"/>
      <c r="X2262"/>
      <c r="Y2262" s="7"/>
      <c r="Z2262"/>
      <c r="AA2262" s="35"/>
    </row>
    <row r="2263" spans="1:27" hidden="1" x14ac:dyDescent="0.2">
      <c r="A2263" s="6" t="s">
        <v>2132</v>
      </c>
      <c r="B2263" s="2">
        <f t="shared" si="292"/>
        <v>0</v>
      </c>
      <c r="C2263" s="2">
        <f t="shared" si="293"/>
        <v>1</v>
      </c>
      <c r="L2263" s="29">
        <f t="shared" si="294"/>
        <v>0</v>
      </c>
      <c r="N2263" s="29">
        <f t="shared" si="295"/>
        <v>0</v>
      </c>
      <c r="R2263" s="29">
        <f t="shared" si="296"/>
        <v>0</v>
      </c>
      <c r="V2263" s="29">
        <f t="shared" si="297"/>
        <v>0</v>
      </c>
      <c r="W2263"/>
      <c r="X2263"/>
      <c r="Y2263" s="7"/>
      <c r="Z2263"/>
      <c r="AA2263" s="35"/>
    </row>
    <row r="2264" spans="1:27" hidden="1" x14ac:dyDescent="0.2">
      <c r="A2264" s="6" t="s">
        <v>2133</v>
      </c>
      <c r="B2264" s="2">
        <f t="shared" si="292"/>
        <v>0</v>
      </c>
      <c r="C2264" s="2">
        <f t="shared" si="293"/>
        <v>1</v>
      </c>
      <c r="L2264" s="29">
        <f t="shared" si="294"/>
        <v>0</v>
      </c>
      <c r="N2264" s="29">
        <f t="shared" si="295"/>
        <v>0</v>
      </c>
      <c r="R2264" s="29">
        <f t="shared" si="296"/>
        <v>0</v>
      </c>
      <c r="V2264" s="29">
        <f t="shared" si="297"/>
        <v>0</v>
      </c>
      <c r="W2264"/>
      <c r="X2264"/>
      <c r="Y2264" s="7"/>
      <c r="Z2264"/>
      <c r="AA2264" s="35"/>
    </row>
    <row r="2265" spans="1:27" hidden="1" x14ac:dyDescent="0.2">
      <c r="A2265" s="6" t="s">
        <v>2134</v>
      </c>
      <c r="B2265" s="2">
        <f t="shared" si="292"/>
        <v>0</v>
      </c>
      <c r="C2265" s="2">
        <f t="shared" si="293"/>
        <v>1</v>
      </c>
      <c r="L2265" s="29">
        <f t="shared" si="294"/>
        <v>0</v>
      </c>
      <c r="N2265" s="29">
        <f t="shared" si="295"/>
        <v>0</v>
      </c>
      <c r="R2265" s="29">
        <f t="shared" si="296"/>
        <v>0</v>
      </c>
      <c r="V2265" s="29">
        <f t="shared" si="297"/>
        <v>0</v>
      </c>
      <c r="W2265"/>
      <c r="X2265"/>
      <c r="Y2265" s="7"/>
      <c r="Z2265"/>
      <c r="AA2265" s="35"/>
    </row>
    <row r="2266" spans="1:27" hidden="1" x14ac:dyDescent="0.2">
      <c r="A2266" s="6" t="s">
        <v>2135</v>
      </c>
      <c r="B2266" s="2">
        <f t="shared" si="292"/>
        <v>0</v>
      </c>
      <c r="C2266" s="2">
        <f t="shared" si="293"/>
        <v>1</v>
      </c>
      <c r="L2266" s="29">
        <f t="shared" si="294"/>
        <v>0</v>
      </c>
      <c r="N2266" s="29">
        <f t="shared" si="295"/>
        <v>0</v>
      </c>
      <c r="R2266" s="29">
        <f t="shared" si="296"/>
        <v>0</v>
      </c>
      <c r="V2266" s="29">
        <f t="shared" si="297"/>
        <v>0</v>
      </c>
      <c r="W2266"/>
      <c r="X2266"/>
      <c r="Y2266" s="7"/>
      <c r="Z2266"/>
      <c r="AA2266" s="35"/>
    </row>
    <row r="2267" spans="1:27" hidden="1" x14ac:dyDescent="0.2">
      <c r="A2267" s="6" t="s">
        <v>2136</v>
      </c>
      <c r="B2267" s="2">
        <f t="shared" si="292"/>
        <v>0</v>
      </c>
      <c r="C2267" s="2">
        <f t="shared" si="293"/>
        <v>1</v>
      </c>
      <c r="L2267" s="29">
        <f t="shared" si="294"/>
        <v>0</v>
      </c>
      <c r="N2267" s="29">
        <f t="shared" si="295"/>
        <v>0</v>
      </c>
      <c r="R2267" s="29">
        <f t="shared" si="296"/>
        <v>0</v>
      </c>
      <c r="V2267" s="29">
        <f t="shared" si="297"/>
        <v>0</v>
      </c>
      <c r="W2267"/>
      <c r="X2267"/>
      <c r="Y2267" s="7"/>
      <c r="Z2267"/>
      <c r="AA2267" s="35"/>
    </row>
    <row r="2268" spans="1:27" hidden="1" x14ac:dyDescent="0.2">
      <c r="A2268" s="6" t="s">
        <v>2137</v>
      </c>
      <c r="B2268" s="2">
        <f t="shared" si="292"/>
        <v>0</v>
      </c>
      <c r="C2268" s="2">
        <f t="shared" si="293"/>
        <v>1</v>
      </c>
      <c r="L2268" s="29">
        <f t="shared" si="294"/>
        <v>0</v>
      </c>
      <c r="N2268" s="29">
        <f t="shared" si="295"/>
        <v>0</v>
      </c>
      <c r="R2268" s="29">
        <f t="shared" si="296"/>
        <v>0</v>
      </c>
      <c r="V2268" s="29">
        <f t="shared" si="297"/>
        <v>0</v>
      </c>
      <c r="W2268"/>
      <c r="X2268"/>
      <c r="Y2268" s="7"/>
      <c r="Z2268"/>
      <c r="AA2268" s="35"/>
    </row>
    <row r="2269" spans="1:27" hidden="1" x14ac:dyDescent="0.2">
      <c r="A2269" s="6" t="s">
        <v>2138</v>
      </c>
      <c r="B2269" s="2">
        <f t="shared" si="292"/>
        <v>0</v>
      </c>
      <c r="C2269" s="2">
        <f t="shared" si="293"/>
        <v>1</v>
      </c>
      <c r="L2269" s="29">
        <f t="shared" si="294"/>
        <v>0</v>
      </c>
      <c r="N2269" s="29">
        <f t="shared" si="295"/>
        <v>0</v>
      </c>
      <c r="R2269" s="29">
        <f t="shared" si="296"/>
        <v>0</v>
      </c>
      <c r="V2269" s="29">
        <f t="shared" si="297"/>
        <v>0</v>
      </c>
      <c r="W2269"/>
      <c r="X2269"/>
      <c r="Y2269" s="7"/>
      <c r="Z2269"/>
      <c r="AA2269" s="35"/>
    </row>
    <row r="2270" spans="1:27" hidden="1" x14ac:dyDescent="0.2">
      <c r="A2270" s="6" t="s">
        <v>2139</v>
      </c>
      <c r="B2270" s="2">
        <f t="shared" si="292"/>
        <v>0</v>
      </c>
      <c r="C2270" s="2">
        <f t="shared" si="293"/>
        <v>1</v>
      </c>
      <c r="L2270" s="29">
        <f t="shared" si="294"/>
        <v>0</v>
      </c>
      <c r="N2270" s="29">
        <f t="shared" si="295"/>
        <v>0</v>
      </c>
      <c r="R2270" s="29">
        <f t="shared" si="296"/>
        <v>0</v>
      </c>
      <c r="V2270" s="29">
        <f t="shared" si="297"/>
        <v>0</v>
      </c>
      <c r="W2270"/>
      <c r="X2270"/>
      <c r="Y2270" s="7"/>
      <c r="Z2270"/>
      <c r="AA2270" s="35"/>
    </row>
    <row r="2271" spans="1:27" hidden="1" x14ac:dyDescent="0.2">
      <c r="A2271" s="6" t="s">
        <v>2140</v>
      </c>
      <c r="B2271" s="2">
        <f t="shared" si="292"/>
        <v>0</v>
      </c>
      <c r="C2271" s="2">
        <f t="shared" si="293"/>
        <v>1</v>
      </c>
      <c r="L2271" s="29">
        <f t="shared" si="294"/>
        <v>0</v>
      </c>
      <c r="N2271" s="29">
        <f t="shared" si="295"/>
        <v>0</v>
      </c>
      <c r="R2271" s="29">
        <f t="shared" si="296"/>
        <v>0</v>
      </c>
      <c r="V2271" s="29">
        <f t="shared" si="297"/>
        <v>0</v>
      </c>
      <c r="W2271"/>
      <c r="X2271"/>
      <c r="Y2271" s="7"/>
      <c r="Z2271"/>
      <c r="AA2271" s="35"/>
    </row>
    <row r="2272" spans="1:27" hidden="1" x14ac:dyDescent="0.2">
      <c r="A2272" s="6" t="s">
        <v>2141</v>
      </c>
      <c r="B2272" s="2">
        <f t="shared" si="292"/>
        <v>0</v>
      </c>
      <c r="C2272" s="2">
        <f t="shared" si="293"/>
        <v>1</v>
      </c>
      <c r="L2272" s="29">
        <f t="shared" si="294"/>
        <v>0</v>
      </c>
      <c r="N2272" s="29">
        <f t="shared" si="295"/>
        <v>0</v>
      </c>
      <c r="R2272" s="29">
        <f t="shared" si="296"/>
        <v>0</v>
      </c>
      <c r="V2272" s="29">
        <f t="shared" si="297"/>
        <v>0</v>
      </c>
      <c r="W2272"/>
      <c r="X2272"/>
      <c r="Y2272" s="7"/>
      <c r="Z2272"/>
      <c r="AA2272" s="35"/>
    </row>
    <row r="2273" spans="1:27" hidden="1" x14ac:dyDescent="0.2">
      <c r="A2273" s="6" t="s">
        <v>2142</v>
      </c>
      <c r="B2273" s="2">
        <f t="shared" si="292"/>
        <v>0</v>
      </c>
      <c r="C2273" s="2">
        <f t="shared" si="293"/>
        <v>1</v>
      </c>
      <c r="L2273" s="29">
        <f t="shared" si="294"/>
        <v>0</v>
      </c>
      <c r="N2273" s="29">
        <f t="shared" si="295"/>
        <v>0</v>
      </c>
      <c r="R2273" s="29">
        <f t="shared" si="296"/>
        <v>0</v>
      </c>
      <c r="V2273" s="29">
        <f t="shared" si="297"/>
        <v>0</v>
      </c>
      <c r="W2273"/>
      <c r="X2273"/>
      <c r="Y2273" s="7"/>
      <c r="Z2273"/>
      <c r="AA2273" s="35"/>
    </row>
    <row r="2274" spans="1:27" hidden="1" x14ac:dyDescent="0.2">
      <c r="A2274" s="6" t="s">
        <v>2143</v>
      </c>
      <c r="B2274" s="2">
        <f t="shared" si="292"/>
        <v>0</v>
      </c>
      <c r="C2274" s="2">
        <f t="shared" si="293"/>
        <v>1</v>
      </c>
      <c r="L2274" s="29">
        <f t="shared" si="294"/>
        <v>0</v>
      </c>
      <c r="N2274" s="29">
        <f t="shared" si="295"/>
        <v>0</v>
      </c>
      <c r="R2274" s="29">
        <f t="shared" si="296"/>
        <v>0</v>
      </c>
      <c r="V2274" s="29">
        <f t="shared" si="297"/>
        <v>0</v>
      </c>
      <c r="W2274"/>
      <c r="X2274"/>
      <c r="Y2274" s="7"/>
      <c r="Z2274"/>
      <c r="AA2274" s="35"/>
    </row>
    <row r="2275" spans="1:27" hidden="1" x14ac:dyDescent="0.2">
      <c r="A2275" s="6" t="s">
        <v>2144</v>
      </c>
      <c r="B2275" s="2">
        <f t="shared" si="292"/>
        <v>0</v>
      </c>
      <c r="C2275" s="2">
        <f t="shared" si="293"/>
        <v>1</v>
      </c>
      <c r="L2275" s="29">
        <f t="shared" si="294"/>
        <v>0</v>
      </c>
      <c r="N2275" s="29">
        <f t="shared" si="295"/>
        <v>0</v>
      </c>
      <c r="R2275" s="29">
        <f t="shared" si="296"/>
        <v>0</v>
      </c>
      <c r="V2275" s="29">
        <f t="shared" si="297"/>
        <v>0</v>
      </c>
      <c r="W2275"/>
      <c r="X2275"/>
      <c r="Y2275" s="7"/>
      <c r="Z2275"/>
      <c r="AA2275" s="35"/>
    </row>
    <row r="2276" spans="1:27" hidden="1" x14ac:dyDescent="0.2">
      <c r="A2276" s="6" t="s">
        <v>2145</v>
      </c>
      <c r="B2276" s="2">
        <f t="shared" si="292"/>
        <v>0</v>
      </c>
      <c r="C2276" s="2">
        <f t="shared" si="293"/>
        <v>1</v>
      </c>
      <c r="L2276" s="29">
        <f t="shared" si="294"/>
        <v>0</v>
      </c>
      <c r="N2276" s="29">
        <f t="shared" si="295"/>
        <v>0</v>
      </c>
      <c r="R2276" s="29">
        <f t="shared" si="296"/>
        <v>0</v>
      </c>
      <c r="V2276" s="29">
        <f t="shared" si="297"/>
        <v>0</v>
      </c>
      <c r="W2276"/>
      <c r="X2276"/>
      <c r="Y2276" s="7"/>
      <c r="Z2276"/>
      <c r="AA2276" s="35"/>
    </row>
    <row r="2277" spans="1:27" hidden="1" x14ac:dyDescent="0.2">
      <c r="A2277" s="6" t="s">
        <v>2146</v>
      </c>
      <c r="B2277" s="2">
        <f t="shared" si="292"/>
        <v>0</v>
      </c>
      <c r="C2277" s="2">
        <f t="shared" si="293"/>
        <v>1</v>
      </c>
      <c r="L2277" s="29">
        <f t="shared" si="294"/>
        <v>0</v>
      </c>
      <c r="N2277" s="29">
        <f t="shared" si="295"/>
        <v>0</v>
      </c>
      <c r="R2277" s="29">
        <f t="shared" si="296"/>
        <v>0</v>
      </c>
      <c r="V2277" s="29">
        <f t="shared" si="297"/>
        <v>0</v>
      </c>
      <c r="W2277"/>
      <c r="X2277"/>
      <c r="Y2277" s="7"/>
      <c r="Z2277"/>
      <c r="AA2277" s="35"/>
    </row>
    <row r="2278" spans="1:27" hidden="1" x14ac:dyDescent="0.2">
      <c r="A2278" s="6" t="s">
        <v>2147</v>
      </c>
      <c r="B2278" s="2">
        <f t="shared" si="292"/>
        <v>0</v>
      </c>
      <c r="C2278" s="2">
        <f t="shared" si="293"/>
        <v>1</v>
      </c>
      <c r="L2278" s="29">
        <f t="shared" si="294"/>
        <v>0</v>
      </c>
      <c r="N2278" s="29">
        <f t="shared" si="295"/>
        <v>0</v>
      </c>
      <c r="R2278" s="29">
        <f t="shared" si="296"/>
        <v>0</v>
      </c>
      <c r="V2278" s="29">
        <f t="shared" si="297"/>
        <v>0</v>
      </c>
      <c r="W2278"/>
      <c r="X2278"/>
      <c r="Y2278" s="7"/>
      <c r="Z2278"/>
      <c r="AA2278" s="35"/>
    </row>
    <row r="2279" spans="1:27" hidden="1" x14ac:dyDescent="0.2">
      <c r="A2279" s="6" t="s">
        <v>2148</v>
      </c>
      <c r="B2279" s="2">
        <f t="shared" si="292"/>
        <v>0</v>
      </c>
      <c r="C2279" s="2">
        <f t="shared" si="293"/>
        <v>1</v>
      </c>
      <c r="L2279" s="29">
        <f t="shared" si="294"/>
        <v>0</v>
      </c>
      <c r="N2279" s="29">
        <f t="shared" si="295"/>
        <v>0</v>
      </c>
      <c r="R2279" s="29">
        <f t="shared" si="296"/>
        <v>0</v>
      </c>
      <c r="V2279" s="29">
        <f t="shared" si="297"/>
        <v>0</v>
      </c>
      <c r="W2279"/>
      <c r="X2279"/>
      <c r="Y2279" s="7"/>
      <c r="Z2279"/>
      <c r="AA2279" s="35"/>
    </row>
    <row r="2280" spans="1:27" hidden="1" x14ac:dyDescent="0.2">
      <c r="A2280" s="6" t="s">
        <v>2149</v>
      </c>
      <c r="B2280" s="2">
        <f t="shared" si="292"/>
        <v>0</v>
      </c>
      <c r="C2280" s="2">
        <f t="shared" si="293"/>
        <v>1</v>
      </c>
      <c r="L2280" s="29">
        <f t="shared" si="294"/>
        <v>0</v>
      </c>
      <c r="N2280" s="29">
        <f t="shared" si="295"/>
        <v>0</v>
      </c>
      <c r="R2280" s="29">
        <f t="shared" si="296"/>
        <v>0</v>
      </c>
      <c r="V2280" s="29">
        <f t="shared" si="297"/>
        <v>0</v>
      </c>
      <c r="W2280"/>
      <c r="X2280"/>
      <c r="Y2280" s="7"/>
      <c r="Z2280"/>
      <c r="AA2280" s="35"/>
    </row>
    <row r="2281" spans="1:27" hidden="1" x14ac:dyDescent="0.2">
      <c r="A2281" s="6" t="s">
        <v>2150</v>
      </c>
      <c r="B2281" s="2">
        <f t="shared" si="292"/>
        <v>0</v>
      </c>
      <c r="C2281" s="2">
        <f t="shared" si="293"/>
        <v>1</v>
      </c>
      <c r="L2281" s="29">
        <f t="shared" si="294"/>
        <v>0</v>
      </c>
      <c r="N2281" s="29">
        <f t="shared" si="295"/>
        <v>0</v>
      </c>
      <c r="R2281" s="29">
        <f t="shared" si="296"/>
        <v>0</v>
      </c>
      <c r="V2281" s="29">
        <f t="shared" si="297"/>
        <v>0</v>
      </c>
      <c r="W2281"/>
      <c r="X2281"/>
      <c r="Y2281" s="7"/>
      <c r="Z2281"/>
      <c r="AA2281" s="35"/>
    </row>
    <row r="2282" spans="1:27" hidden="1" x14ac:dyDescent="0.2">
      <c r="A2282" s="6" t="s">
        <v>2151</v>
      </c>
      <c r="B2282" s="2">
        <f t="shared" si="292"/>
        <v>0</v>
      </c>
      <c r="C2282" s="2">
        <f t="shared" si="293"/>
        <v>1</v>
      </c>
      <c r="L2282" s="29">
        <f t="shared" si="294"/>
        <v>0</v>
      </c>
      <c r="N2282" s="29">
        <f t="shared" si="295"/>
        <v>0</v>
      </c>
      <c r="R2282" s="29">
        <f t="shared" si="296"/>
        <v>0</v>
      </c>
      <c r="V2282" s="29">
        <f t="shared" si="297"/>
        <v>0</v>
      </c>
      <c r="W2282"/>
      <c r="X2282"/>
      <c r="Y2282" s="7"/>
      <c r="Z2282"/>
      <c r="AA2282" s="35"/>
    </row>
    <row r="2283" spans="1:27" hidden="1" x14ac:dyDescent="0.2">
      <c r="A2283" s="6" t="s">
        <v>2152</v>
      </c>
      <c r="B2283" s="2">
        <f t="shared" si="292"/>
        <v>0</v>
      </c>
      <c r="C2283" s="2">
        <f t="shared" si="293"/>
        <v>1</v>
      </c>
      <c r="L2283" s="29">
        <f t="shared" si="294"/>
        <v>0</v>
      </c>
      <c r="N2283" s="29">
        <f t="shared" si="295"/>
        <v>0</v>
      </c>
      <c r="R2283" s="29">
        <f t="shared" si="296"/>
        <v>0</v>
      </c>
      <c r="V2283" s="29">
        <f t="shared" si="297"/>
        <v>0</v>
      </c>
      <c r="W2283"/>
      <c r="X2283"/>
      <c r="Y2283" s="7"/>
      <c r="Z2283"/>
      <c r="AA2283" s="35"/>
    </row>
    <row r="2284" spans="1:27" hidden="1" x14ac:dyDescent="0.2">
      <c r="A2284" s="6" t="s">
        <v>2153</v>
      </c>
      <c r="B2284" s="2">
        <f t="shared" si="292"/>
        <v>0</v>
      </c>
      <c r="C2284" s="2">
        <f t="shared" si="293"/>
        <v>1</v>
      </c>
      <c r="L2284" s="29">
        <f t="shared" si="294"/>
        <v>0</v>
      </c>
      <c r="N2284" s="29">
        <f t="shared" si="295"/>
        <v>0</v>
      </c>
      <c r="R2284" s="29">
        <f t="shared" si="296"/>
        <v>0</v>
      </c>
      <c r="V2284" s="29">
        <f t="shared" si="297"/>
        <v>0</v>
      </c>
      <c r="W2284"/>
      <c r="X2284"/>
      <c r="Y2284" s="7"/>
      <c r="Z2284"/>
      <c r="AA2284" s="35"/>
    </row>
    <row r="2285" spans="1:27" hidden="1" x14ac:dyDescent="0.2">
      <c r="A2285" s="6" t="s">
        <v>2154</v>
      </c>
      <c r="B2285" s="2">
        <f t="shared" si="292"/>
        <v>0</v>
      </c>
      <c r="C2285" s="2">
        <f t="shared" si="293"/>
        <v>1</v>
      </c>
      <c r="L2285" s="29">
        <f t="shared" si="294"/>
        <v>0</v>
      </c>
      <c r="N2285" s="29">
        <f t="shared" si="295"/>
        <v>0</v>
      </c>
      <c r="R2285" s="29">
        <f t="shared" si="296"/>
        <v>0</v>
      </c>
      <c r="V2285" s="29">
        <f t="shared" si="297"/>
        <v>0</v>
      </c>
      <c r="W2285"/>
      <c r="X2285"/>
      <c r="Y2285" s="7"/>
      <c r="Z2285"/>
      <c r="AA2285" s="35"/>
    </row>
    <row r="2286" spans="1:27" hidden="1" x14ac:dyDescent="0.2">
      <c r="A2286" s="6" t="s">
        <v>2155</v>
      </c>
      <c r="B2286" s="2">
        <f t="shared" si="292"/>
        <v>0</v>
      </c>
      <c r="C2286" s="2">
        <f t="shared" si="293"/>
        <v>1</v>
      </c>
      <c r="L2286" s="29">
        <f t="shared" si="294"/>
        <v>0</v>
      </c>
      <c r="N2286" s="29">
        <f t="shared" si="295"/>
        <v>0</v>
      </c>
      <c r="R2286" s="29">
        <f t="shared" si="296"/>
        <v>0</v>
      </c>
      <c r="V2286" s="29">
        <f t="shared" si="297"/>
        <v>0</v>
      </c>
      <c r="W2286"/>
      <c r="X2286"/>
      <c r="Y2286" s="7"/>
      <c r="Z2286"/>
      <c r="AA2286" s="35"/>
    </row>
    <row r="2287" spans="1:27" hidden="1" x14ac:dyDescent="0.2">
      <c r="A2287" s="6" t="s">
        <v>2156</v>
      </c>
      <c r="B2287" s="2">
        <f t="shared" ref="B2287:B2350" si="298">+L2287+N2287+R2287+V2287+X2287</f>
        <v>0</v>
      </c>
      <c r="C2287" s="2">
        <f t="shared" ref="C2287:C2350" si="299">RANK(B2287,B$2223:B$2422,0)</f>
        <v>1</v>
      </c>
      <c r="L2287" s="29">
        <f t="shared" ref="L2287:L2350" si="300">IF(AND(I2287&lt;1,J2287&lt;1,K2287&lt;1),0,IF(250+((150-(I2287*60+J2287))*2)&lt;0,0,IF(K2287&lt;50,250+((150-(I2287*60+J2287))*2),IF(K2287&gt;49,250+((150-(I2287*60+J2287))*2)-1,250+((150-(I2287*60+J2287))*2)))))</f>
        <v>0</v>
      </c>
      <c r="N2287" s="29">
        <f t="shared" ref="N2287:N2350" si="301">IF(M2287&lt;89,0,250+((M2287-172)*3))</f>
        <v>0</v>
      </c>
      <c r="R2287" s="29">
        <f t="shared" si="296"/>
        <v>0</v>
      </c>
      <c r="V2287" s="29">
        <f t="shared" si="297"/>
        <v>0</v>
      </c>
      <c r="W2287"/>
      <c r="X2287"/>
      <c r="Y2287" s="7"/>
      <c r="Z2287"/>
      <c r="AA2287" s="35"/>
    </row>
    <row r="2288" spans="1:27" hidden="1" x14ac:dyDescent="0.2">
      <c r="A2288" s="6" t="s">
        <v>2157</v>
      </c>
      <c r="B2288" s="2">
        <f t="shared" si="298"/>
        <v>0</v>
      </c>
      <c r="C2288" s="2">
        <f t="shared" si="299"/>
        <v>1</v>
      </c>
      <c r="L2288" s="29">
        <f t="shared" si="300"/>
        <v>0</v>
      </c>
      <c r="N2288" s="29">
        <f t="shared" si="301"/>
        <v>0</v>
      </c>
      <c r="R2288" s="29">
        <f t="shared" ref="R2288:R2351" si="302">IF(AND(O2288&lt;1,P2288&lt;1,Q2288&lt;1),0,IF(250+((680-(O2288*60+P2288))*1)&lt;0,0,250+((680-(O2288*60+P2288))*1)))</f>
        <v>0</v>
      </c>
      <c r="V2288" s="29">
        <f t="shared" ref="V2288:V2351" si="303">IF(AND(S2288&lt;1,T2288&lt;1,U2288&lt;1),0,IF(500+((800-(S2288*60+T2288))*1)&lt;0,0,500+((800-(S2288*60+T2288))*1)))</f>
        <v>0</v>
      </c>
      <c r="W2288"/>
      <c r="X2288"/>
      <c r="Y2288" s="7"/>
      <c r="Z2288"/>
      <c r="AA2288" s="35"/>
    </row>
    <row r="2289" spans="1:27" hidden="1" x14ac:dyDescent="0.2">
      <c r="A2289" s="6" t="s">
        <v>2158</v>
      </c>
      <c r="B2289" s="2">
        <f t="shared" si="298"/>
        <v>0</v>
      </c>
      <c r="C2289" s="2">
        <f t="shared" si="299"/>
        <v>1</v>
      </c>
      <c r="L2289" s="29">
        <f t="shared" si="300"/>
        <v>0</v>
      </c>
      <c r="N2289" s="29">
        <f t="shared" si="301"/>
        <v>0</v>
      </c>
      <c r="R2289" s="29">
        <f t="shared" si="302"/>
        <v>0</v>
      </c>
      <c r="V2289" s="29">
        <f t="shared" si="303"/>
        <v>0</v>
      </c>
      <c r="W2289"/>
      <c r="X2289"/>
      <c r="Y2289" s="7"/>
      <c r="Z2289"/>
      <c r="AA2289" s="35"/>
    </row>
    <row r="2290" spans="1:27" hidden="1" x14ac:dyDescent="0.2">
      <c r="A2290" s="6" t="s">
        <v>2159</v>
      </c>
      <c r="B2290" s="2">
        <f t="shared" si="298"/>
        <v>0</v>
      </c>
      <c r="C2290" s="2">
        <f t="shared" si="299"/>
        <v>1</v>
      </c>
      <c r="L2290" s="29">
        <f t="shared" si="300"/>
        <v>0</v>
      </c>
      <c r="N2290" s="29">
        <f t="shared" si="301"/>
        <v>0</v>
      </c>
      <c r="R2290" s="29">
        <f t="shared" si="302"/>
        <v>0</v>
      </c>
      <c r="V2290" s="29">
        <f t="shared" si="303"/>
        <v>0</v>
      </c>
      <c r="W2290"/>
      <c r="X2290"/>
      <c r="Y2290" s="7"/>
      <c r="Z2290"/>
      <c r="AA2290" s="35"/>
    </row>
    <row r="2291" spans="1:27" hidden="1" x14ac:dyDescent="0.2">
      <c r="A2291" s="6" t="s">
        <v>2160</v>
      </c>
      <c r="B2291" s="2">
        <f t="shared" si="298"/>
        <v>0</v>
      </c>
      <c r="C2291" s="2">
        <f t="shared" si="299"/>
        <v>1</v>
      </c>
      <c r="L2291" s="29">
        <f t="shared" si="300"/>
        <v>0</v>
      </c>
      <c r="N2291" s="29">
        <f t="shared" si="301"/>
        <v>0</v>
      </c>
      <c r="R2291" s="29">
        <f t="shared" si="302"/>
        <v>0</v>
      </c>
      <c r="V2291" s="29">
        <f t="shared" si="303"/>
        <v>0</v>
      </c>
      <c r="W2291"/>
      <c r="X2291"/>
      <c r="Y2291" s="7"/>
      <c r="Z2291"/>
      <c r="AA2291" s="35"/>
    </row>
    <row r="2292" spans="1:27" hidden="1" x14ac:dyDescent="0.2">
      <c r="A2292" s="6" t="s">
        <v>2161</v>
      </c>
      <c r="B2292" s="2">
        <f t="shared" si="298"/>
        <v>0</v>
      </c>
      <c r="C2292" s="2">
        <f t="shared" si="299"/>
        <v>1</v>
      </c>
      <c r="L2292" s="29">
        <f t="shared" si="300"/>
        <v>0</v>
      </c>
      <c r="N2292" s="29">
        <f t="shared" si="301"/>
        <v>0</v>
      </c>
      <c r="R2292" s="29">
        <f t="shared" si="302"/>
        <v>0</v>
      </c>
      <c r="V2292" s="29">
        <f t="shared" si="303"/>
        <v>0</v>
      </c>
      <c r="W2292"/>
      <c r="X2292"/>
      <c r="Y2292" s="7"/>
      <c r="Z2292"/>
      <c r="AA2292" s="35"/>
    </row>
    <row r="2293" spans="1:27" hidden="1" x14ac:dyDescent="0.2">
      <c r="A2293" s="6" t="s">
        <v>2162</v>
      </c>
      <c r="B2293" s="2">
        <f t="shared" si="298"/>
        <v>0</v>
      </c>
      <c r="C2293" s="2">
        <f t="shared" si="299"/>
        <v>1</v>
      </c>
      <c r="L2293" s="29">
        <f t="shared" si="300"/>
        <v>0</v>
      </c>
      <c r="N2293" s="29">
        <f t="shared" si="301"/>
        <v>0</v>
      </c>
      <c r="R2293" s="29">
        <f t="shared" si="302"/>
        <v>0</v>
      </c>
      <c r="V2293" s="29">
        <f t="shared" si="303"/>
        <v>0</v>
      </c>
      <c r="W2293"/>
      <c r="X2293"/>
      <c r="Y2293" s="7"/>
      <c r="Z2293"/>
      <c r="AA2293" s="35"/>
    </row>
    <row r="2294" spans="1:27" hidden="1" x14ac:dyDescent="0.2">
      <c r="A2294" s="6" t="s">
        <v>2163</v>
      </c>
      <c r="B2294" s="2">
        <f t="shared" si="298"/>
        <v>0</v>
      </c>
      <c r="C2294" s="2">
        <f t="shared" si="299"/>
        <v>1</v>
      </c>
      <c r="L2294" s="29">
        <f t="shared" si="300"/>
        <v>0</v>
      </c>
      <c r="N2294" s="29">
        <f t="shared" si="301"/>
        <v>0</v>
      </c>
      <c r="R2294" s="29">
        <f t="shared" si="302"/>
        <v>0</v>
      </c>
      <c r="V2294" s="29">
        <f t="shared" si="303"/>
        <v>0</v>
      </c>
      <c r="W2294"/>
      <c r="X2294"/>
      <c r="Y2294" s="7"/>
      <c r="Z2294"/>
      <c r="AA2294" s="35"/>
    </row>
    <row r="2295" spans="1:27" hidden="1" x14ac:dyDescent="0.2">
      <c r="A2295" s="6" t="s">
        <v>2164</v>
      </c>
      <c r="B2295" s="2">
        <f t="shared" si="298"/>
        <v>0</v>
      </c>
      <c r="C2295" s="2">
        <f t="shared" si="299"/>
        <v>1</v>
      </c>
      <c r="L2295" s="29">
        <f t="shared" si="300"/>
        <v>0</v>
      </c>
      <c r="N2295" s="29">
        <f t="shared" si="301"/>
        <v>0</v>
      </c>
      <c r="R2295" s="29">
        <f t="shared" si="302"/>
        <v>0</v>
      </c>
      <c r="V2295" s="29">
        <f t="shared" si="303"/>
        <v>0</v>
      </c>
      <c r="W2295"/>
      <c r="X2295"/>
      <c r="Y2295" s="7"/>
      <c r="Z2295"/>
      <c r="AA2295" s="35"/>
    </row>
    <row r="2296" spans="1:27" hidden="1" x14ac:dyDescent="0.2">
      <c r="A2296" s="6" t="s">
        <v>2165</v>
      </c>
      <c r="B2296" s="2">
        <f t="shared" si="298"/>
        <v>0</v>
      </c>
      <c r="C2296" s="2">
        <f t="shared" si="299"/>
        <v>1</v>
      </c>
      <c r="L2296" s="29">
        <f t="shared" si="300"/>
        <v>0</v>
      </c>
      <c r="N2296" s="29">
        <f t="shared" si="301"/>
        <v>0</v>
      </c>
      <c r="R2296" s="29">
        <f t="shared" si="302"/>
        <v>0</v>
      </c>
      <c r="V2296" s="29">
        <f t="shared" si="303"/>
        <v>0</v>
      </c>
      <c r="W2296"/>
      <c r="X2296"/>
      <c r="Y2296" s="7"/>
      <c r="Z2296"/>
      <c r="AA2296" s="35"/>
    </row>
    <row r="2297" spans="1:27" hidden="1" x14ac:dyDescent="0.2">
      <c r="A2297" s="6" t="s">
        <v>2166</v>
      </c>
      <c r="B2297" s="2">
        <f t="shared" si="298"/>
        <v>0</v>
      </c>
      <c r="C2297" s="2">
        <f t="shared" si="299"/>
        <v>1</v>
      </c>
      <c r="L2297" s="29">
        <f t="shared" si="300"/>
        <v>0</v>
      </c>
      <c r="N2297" s="29">
        <f t="shared" si="301"/>
        <v>0</v>
      </c>
      <c r="R2297" s="29">
        <f t="shared" si="302"/>
        <v>0</v>
      </c>
      <c r="V2297" s="29">
        <f t="shared" si="303"/>
        <v>0</v>
      </c>
      <c r="W2297"/>
      <c r="X2297"/>
      <c r="Y2297" s="7"/>
      <c r="Z2297"/>
      <c r="AA2297" s="35"/>
    </row>
    <row r="2298" spans="1:27" hidden="1" x14ac:dyDescent="0.2">
      <c r="A2298" s="6" t="s">
        <v>2167</v>
      </c>
      <c r="B2298" s="2">
        <f t="shared" si="298"/>
        <v>0</v>
      </c>
      <c r="C2298" s="2">
        <f t="shared" si="299"/>
        <v>1</v>
      </c>
      <c r="L2298" s="29">
        <f t="shared" si="300"/>
        <v>0</v>
      </c>
      <c r="N2298" s="29">
        <f t="shared" si="301"/>
        <v>0</v>
      </c>
      <c r="R2298" s="29">
        <f t="shared" si="302"/>
        <v>0</v>
      </c>
      <c r="V2298" s="29">
        <f t="shared" si="303"/>
        <v>0</v>
      </c>
      <c r="W2298"/>
      <c r="X2298"/>
      <c r="Y2298" s="7"/>
      <c r="Z2298"/>
      <c r="AA2298" s="35"/>
    </row>
    <row r="2299" spans="1:27" hidden="1" x14ac:dyDescent="0.2">
      <c r="A2299" s="6" t="s">
        <v>2168</v>
      </c>
      <c r="B2299" s="2">
        <f t="shared" si="298"/>
        <v>0</v>
      </c>
      <c r="C2299" s="2">
        <f t="shared" si="299"/>
        <v>1</v>
      </c>
      <c r="L2299" s="29">
        <f t="shared" si="300"/>
        <v>0</v>
      </c>
      <c r="N2299" s="29">
        <f t="shared" si="301"/>
        <v>0</v>
      </c>
      <c r="R2299" s="29">
        <f t="shared" si="302"/>
        <v>0</v>
      </c>
      <c r="V2299" s="29">
        <f t="shared" si="303"/>
        <v>0</v>
      </c>
      <c r="W2299"/>
      <c r="X2299"/>
      <c r="Y2299" s="7"/>
      <c r="Z2299"/>
      <c r="AA2299" s="35"/>
    </row>
    <row r="2300" spans="1:27" hidden="1" x14ac:dyDescent="0.2">
      <c r="A2300" s="6" t="s">
        <v>2169</v>
      </c>
      <c r="B2300" s="2">
        <f t="shared" si="298"/>
        <v>0</v>
      </c>
      <c r="C2300" s="2">
        <f t="shared" si="299"/>
        <v>1</v>
      </c>
      <c r="L2300" s="29">
        <f t="shared" si="300"/>
        <v>0</v>
      </c>
      <c r="N2300" s="29">
        <f t="shared" si="301"/>
        <v>0</v>
      </c>
      <c r="R2300" s="29">
        <f t="shared" si="302"/>
        <v>0</v>
      </c>
      <c r="V2300" s="29">
        <f t="shared" si="303"/>
        <v>0</v>
      </c>
      <c r="W2300"/>
      <c r="X2300"/>
      <c r="Y2300" s="7"/>
      <c r="Z2300"/>
      <c r="AA2300" s="35"/>
    </row>
    <row r="2301" spans="1:27" hidden="1" x14ac:dyDescent="0.2">
      <c r="A2301" s="6" t="s">
        <v>2170</v>
      </c>
      <c r="B2301" s="2">
        <f t="shared" si="298"/>
        <v>0</v>
      </c>
      <c r="C2301" s="2">
        <f t="shared" si="299"/>
        <v>1</v>
      </c>
      <c r="L2301" s="29">
        <f t="shared" si="300"/>
        <v>0</v>
      </c>
      <c r="N2301" s="29">
        <f t="shared" si="301"/>
        <v>0</v>
      </c>
      <c r="R2301" s="29">
        <f t="shared" si="302"/>
        <v>0</v>
      </c>
      <c r="V2301" s="29">
        <f t="shared" si="303"/>
        <v>0</v>
      </c>
      <c r="W2301"/>
      <c r="X2301"/>
      <c r="Y2301" s="7"/>
      <c r="Z2301"/>
      <c r="AA2301" s="35"/>
    </row>
    <row r="2302" spans="1:27" hidden="1" x14ac:dyDescent="0.2">
      <c r="A2302" s="6" t="s">
        <v>2171</v>
      </c>
      <c r="B2302" s="2">
        <f t="shared" si="298"/>
        <v>0</v>
      </c>
      <c r="C2302" s="2">
        <f t="shared" si="299"/>
        <v>1</v>
      </c>
      <c r="L2302" s="29">
        <f t="shared" si="300"/>
        <v>0</v>
      </c>
      <c r="N2302" s="29">
        <f t="shared" si="301"/>
        <v>0</v>
      </c>
      <c r="R2302" s="29">
        <f t="shared" si="302"/>
        <v>0</v>
      </c>
      <c r="V2302" s="29">
        <f t="shared" si="303"/>
        <v>0</v>
      </c>
      <c r="W2302"/>
      <c r="X2302"/>
      <c r="Y2302" s="7"/>
      <c r="Z2302"/>
      <c r="AA2302" s="35"/>
    </row>
    <row r="2303" spans="1:27" hidden="1" x14ac:dyDescent="0.2">
      <c r="A2303" s="6" t="s">
        <v>2172</v>
      </c>
      <c r="B2303" s="2">
        <f t="shared" si="298"/>
        <v>0</v>
      </c>
      <c r="C2303" s="2">
        <f t="shared" si="299"/>
        <v>1</v>
      </c>
      <c r="L2303" s="29">
        <f t="shared" si="300"/>
        <v>0</v>
      </c>
      <c r="N2303" s="29">
        <f t="shared" si="301"/>
        <v>0</v>
      </c>
      <c r="R2303" s="29">
        <f t="shared" si="302"/>
        <v>0</v>
      </c>
      <c r="V2303" s="29">
        <f t="shared" si="303"/>
        <v>0</v>
      </c>
      <c r="W2303"/>
      <c r="X2303"/>
      <c r="Y2303" s="7"/>
      <c r="Z2303"/>
      <c r="AA2303" s="35"/>
    </row>
    <row r="2304" spans="1:27" hidden="1" x14ac:dyDescent="0.2">
      <c r="A2304" s="6" t="s">
        <v>2173</v>
      </c>
      <c r="B2304" s="2">
        <f t="shared" si="298"/>
        <v>0</v>
      </c>
      <c r="C2304" s="2">
        <f t="shared" si="299"/>
        <v>1</v>
      </c>
      <c r="L2304" s="29">
        <f t="shared" si="300"/>
        <v>0</v>
      </c>
      <c r="N2304" s="29">
        <f t="shared" si="301"/>
        <v>0</v>
      </c>
      <c r="R2304" s="29">
        <f t="shared" si="302"/>
        <v>0</v>
      </c>
      <c r="V2304" s="29">
        <f t="shared" si="303"/>
        <v>0</v>
      </c>
      <c r="W2304"/>
      <c r="X2304"/>
      <c r="Y2304" s="7"/>
      <c r="Z2304"/>
      <c r="AA2304" s="35"/>
    </row>
    <row r="2305" spans="1:27" hidden="1" x14ac:dyDescent="0.2">
      <c r="A2305" s="6" t="s">
        <v>2174</v>
      </c>
      <c r="B2305" s="2">
        <f t="shared" si="298"/>
        <v>0</v>
      </c>
      <c r="C2305" s="2">
        <f t="shared" si="299"/>
        <v>1</v>
      </c>
      <c r="L2305" s="29">
        <f t="shared" si="300"/>
        <v>0</v>
      </c>
      <c r="N2305" s="29">
        <f t="shared" si="301"/>
        <v>0</v>
      </c>
      <c r="R2305" s="29">
        <f t="shared" si="302"/>
        <v>0</v>
      </c>
      <c r="V2305" s="29">
        <f t="shared" si="303"/>
        <v>0</v>
      </c>
      <c r="W2305"/>
      <c r="X2305"/>
      <c r="Y2305" s="7"/>
      <c r="Z2305"/>
      <c r="AA2305" s="35"/>
    </row>
    <row r="2306" spans="1:27" hidden="1" x14ac:dyDescent="0.2">
      <c r="A2306" s="6" t="s">
        <v>2175</v>
      </c>
      <c r="B2306" s="2">
        <f t="shared" si="298"/>
        <v>0</v>
      </c>
      <c r="C2306" s="2">
        <f t="shared" si="299"/>
        <v>1</v>
      </c>
      <c r="L2306" s="29">
        <f t="shared" si="300"/>
        <v>0</v>
      </c>
      <c r="N2306" s="29">
        <f t="shared" si="301"/>
        <v>0</v>
      </c>
      <c r="R2306" s="29">
        <f t="shared" si="302"/>
        <v>0</v>
      </c>
      <c r="V2306" s="29">
        <f t="shared" si="303"/>
        <v>0</v>
      </c>
      <c r="W2306"/>
      <c r="X2306"/>
      <c r="Y2306" s="7"/>
      <c r="Z2306"/>
      <c r="AA2306" s="35"/>
    </row>
    <row r="2307" spans="1:27" hidden="1" x14ac:dyDescent="0.2">
      <c r="A2307" s="6" t="s">
        <v>2176</v>
      </c>
      <c r="B2307" s="2">
        <f t="shared" si="298"/>
        <v>0</v>
      </c>
      <c r="C2307" s="2">
        <f t="shared" si="299"/>
        <v>1</v>
      </c>
      <c r="L2307" s="29">
        <f t="shared" si="300"/>
        <v>0</v>
      </c>
      <c r="N2307" s="29">
        <f t="shared" si="301"/>
        <v>0</v>
      </c>
      <c r="R2307" s="29">
        <f t="shared" si="302"/>
        <v>0</v>
      </c>
      <c r="V2307" s="29">
        <f t="shared" si="303"/>
        <v>0</v>
      </c>
      <c r="W2307"/>
      <c r="X2307"/>
      <c r="Y2307" s="7"/>
      <c r="Z2307"/>
      <c r="AA2307" s="35"/>
    </row>
    <row r="2308" spans="1:27" hidden="1" x14ac:dyDescent="0.2">
      <c r="A2308" s="6" t="s">
        <v>2177</v>
      </c>
      <c r="B2308" s="2">
        <f t="shared" si="298"/>
        <v>0</v>
      </c>
      <c r="C2308" s="2">
        <f t="shared" si="299"/>
        <v>1</v>
      </c>
      <c r="L2308" s="29">
        <f t="shared" si="300"/>
        <v>0</v>
      </c>
      <c r="N2308" s="29">
        <f t="shared" si="301"/>
        <v>0</v>
      </c>
      <c r="R2308" s="29">
        <f t="shared" si="302"/>
        <v>0</v>
      </c>
      <c r="V2308" s="29">
        <f t="shared" si="303"/>
        <v>0</v>
      </c>
      <c r="W2308"/>
      <c r="X2308"/>
      <c r="Y2308" s="7"/>
      <c r="Z2308"/>
      <c r="AA2308" s="35"/>
    </row>
    <row r="2309" spans="1:27" hidden="1" x14ac:dyDescent="0.2">
      <c r="A2309" s="6" t="s">
        <v>2178</v>
      </c>
      <c r="B2309" s="2">
        <f t="shared" si="298"/>
        <v>0</v>
      </c>
      <c r="C2309" s="2">
        <f t="shared" si="299"/>
        <v>1</v>
      </c>
      <c r="L2309" s="29">
        <f t="shared" si="300"/>
        <v>0</v>
      </c>
      <c r="N2309" s="29">
        <f t="shared" si="301"/>
        <v>0</v>
      </c>
      <c r="R2309" s="29">
        <f t="shared" si="302"/>
        <v>0</v>
      </c>
      <c r="V2309" s="29">
        <f t="shared" si="303"/>
        <v>0</v>
      </c>
      <c r="W2309"/>
      <c r="X2309"/>
      <c r="Y2309" s="7"/>
      <c r="Z2309"/>
      <c r="AA2309" s="35"/>
    </row>
    <row r="2310" spans="1:27" hidden="1" x14ac:dyDescent="0.2">
      <c r="A2310" s="6" t="s">
        <v>2179</v>
      </c>
      <c r="B2310" s="2">
        <f t="shared" si="298"/>
        <v>0</v>
      </c>
      <c r="C2310" s="2">
        <f t="shared" si="299"/>
        <v>1</v>
      </c>
      <c r="L2310" s="29">
        <f t="shared" si="300"/>
        <v>0</v>
      </c>
      <c r="N2310" s="29">
        <f t="shared" si="301"/>
        <v>0</v>
      </c>
      <c r="R2310" s="29">
        <f t="shared" si="302"/>
        <v>0</v>
      </c>
      <c r="V2310" s="29">
        <f t="shared" si="303"/>
        <v>0</v>
      </c>
      <c r="W2310"/>
      <c r="X2310"/>
      <c r="Y2310" s="7"/>
      <c r="Z2310"/>
      <c r="AA2310" s="35"/>
    </row>
    <row r="2311" spans="1:27" hidden="1" x14ac:dyDescent="0.2">
      <c r="A2311" s="6" t="s">
        <v>2180</v>
      </c>
      <c r="B2311" s="2">
        <f t="shared" si="298"/>
        <v>0</v>
      </c>
      <c r="C2311" s="2">
        <f t="shared" si="299"/>
        <v>1</v>
      </c>
      <c r="L2311" s="29">
        <f t="shared" si="300"/>
        <v>0</v>
      </c>
      <c r="N2311" s="29">
        <f t="shared" si="301"/>
        <v>0</v>
      </c>
      <c r="R2311" s="29">
        <f t="shared" si="302"/>
        <v>0</v>
      </c>
      <c r="V2311" s="29">
        <f t="shared" si="303"/>
        <v>0</v>
      </c>
      <c r="W2311"/>
      <c r="X2311"/>
      <c r="Y2311" s="7"/>
      <c r="Z2311"/>
      <c r="AA2311" s="35"/>
    </row>
    <row r="2312" spans="1:27" hidden="1" x14ac:dyDescent="0.2">
      <c r="A2312" s="6" t="s">
        <v>2181</v>
      </c>
      <c r="B2312" s="2">
        <f t="shared" si="298"/>
        <v>0</v>
      </c>
      <c r="C2312" s="2">
        <f t="shared" si="299"/>
        <v>1</v>
      </c>
      <c r="L2312" s="29">
        <f t="shared" si="300"/>
        <v>0</v>
      </c>
      <c r="N2312" s="29">
        <f t="shared" si="301"/>
        <v>0</v>
      </c>
      <c r="R2312" s="29">
        <f t="shared" si="302"/>
        <v>0</v>
      </c>
      <c r="V2312" s="29">
        <f t="shared" si="303"/>
        <v>0</v>
      </c>
      <c r="W2312"/>
      <c r="X2312"/>
      <c r="Y2312" s="7"/>
      <c r="Z2312"/>
      <c r="AA2312" s="35"/>
    </row>
    <row r="2313" spans="1:27" hidden="1" x14ac:dyDescent="0.2">
      <c r="A2313" s="6" t="s">
        <v>2182</v>
      </c>
      <c r="B2313" s="2">
        <f t="shared" si="298"/>
        <v>0</v>
      </c>
      <c r="C2313" s="2">
        <f t="shared" si="299"/>
        <v>1</v>
      </c>
      <c r="L2313" s="29">
        <f t="shared" si="300"/>
        <v>0</v>
      </c>
      <c r="N2313" s="29">
        <f t="shared" si="301"/>
        <v>0</v>
      </c>
      <c r="R2313" s="29">
        <f t="shared" si="302"/>
        <v>0</v>
      </c>
      <c r="V2313" s="29">
        <f t="shared" si="303"/>
        <v>0</v>
      </c>
      <c r="W2313"/>
      <c r="X2313"/>
      <c r="Y2313" s="7"/>
      <c r="Z2313"/>
      <c r="AA2313" s="35"/>
    </row>
    <row r="2314" spans="1:27" hidden="1" x14ac:dyDescent="0.2">
      <c r="A2314" s="6" t="s">
        <v>2183</v>
      </c>
      <c r="B2314" s="2">
        <f t="shared" si="298"/>
        <v>0</v>
      </c>
      <c r="C2314" s="2">
        <f t="shared" si="299"/>
        <v>1</v>
      </c>
      <c r="L2314" s="29">
        <f t="shared" si="300"/>
        <v>0</v>
      </c>
      <c r="N2314" s="29">
        <f t="shared" si="301"/>
        <v>0</v>
      </c>
      <c r="R2314" s="29">
        <f t="shared" si="302"/>
        <v>0</v>
      </c>
      <c r="V2314" s="29">
        <f t="shared" si="303"/>
        <v>0</v>
      </c>
      <c r="W2314"/>
      <c r="X2314"/>
      <c r="Y2314" s="7"/>
      <c r="Z2314"/>
      <c r="AA2314" s="35"/>
    </row>
    <row r="2315" spans="1:27" hidden="1" x14ac:dyDescent="0.2">
      <c r="A2315" s="6" t="s">
        <v>2184</v>
      </c>
      <c r="B2315" s="2">
        <f t="shared" si="298"/>
        <v>0</v>
      </c>
      <c r="C2315" s="2">
        <f t="shared" si="299"/>
        <v>1</v>
      </c>
      <c r="L2315" s="29">
        <f t="shared" si="300"/>
        <v>0</v>
      </c>
      <c r="N2315" s="29">
        <f t="shared" si="301"/>
        <v>0</v>
      </c>
      <c r="R2315" s="29">
        <f t="shared" si="302"/>
        <v>0</v>
      </c>
      <c r="V2315" s="29">
        <f t="shared" si="303"/>
        <v>0</v>
      </c>
      <c r="W2315"/>
      <c r="X2315"/>
      <c r="Y2315" s="7"/>
      <c r="Z2315"/>
      <c r="AA2315" s="35"/>
    </row>
    <row r="2316" spans="1:27" hidden="1" x14ac:dyDescent="0.2">
      <c r="A2316" s="6" t="s">
        <v>2185</v>
      </c>
      <c r="B2316" s="2">
        <f t="shared" si="298"/>
        <v>0</v>
      </c>
      <c r="C2316" s="2">
        <f t="shared" si="299"/>
        <v>1</v>
      </c>
      <c r="L2316" s="29">
        <f t="shared" si="300"/>
        <v>0</v>
      </c>
      <c r="N2316" s="29">
        <f t="shared" si="301"/>
        <v>0</v>
      </c>
      <c r="R2316" s="29">
        <f t="shared" si="302"/>
        <v>0</v>
      </c>
      <c r="V2316" s="29">
        <f t="shared" si="303"/>
        <v>0</v>
      </c>
      <c r="W2316"/>
      <c r="X2316"/>
      <c r="Y2316" s="7"/>
      <c r="Z2316"/>
      <c r="AA2316" s="35"/>
    </row>
    <row r="2317" spans="1:27" hidden="1" x14ac:dyDescent="0.2">
      <c r="A2317" s="6" t="s">
        <v>2186</v>
      </c>
      <c r="B2317" s="2">
        <f t="shared" si="298"/>
        <v>0</v>
      </c>
      <c r="C2317" s="2">
        <f t="shared" si="299"/>
        <v>1</v>
      </c>
      <c r="L2317" s="29">
        <f t="shared" si="300"/>
        <v>0</v>
      </c>
      <c r="N2317" s="29">
        <f t="shared" si="301"/>
        <v>0</v>
      </c>
      <c r="R2317" s="29">
        <f t="shared" si="302"/>
        <v>0</v>
      </c>
      <c r="V2317" s="29">
        <f t="shared" si="303"/>
        <v>0</v>
      </c>
      <c r="W2317"/>
      <c r="X2317"/>
      <c r="Y2317" s="7"/>
      <c r="Z2317"/>
      <c r="AA2317" s="35"/>
    </row>
    <row r="2318" spans="1:27" hidden="1" x14ac:dyDescent="0.2">
      <c r="A2318" s="6" t="s">
        <v>2187</v>
      </c>
      <c r="B2318" s="2">
        <f t="shared" si="298"/>
        <v>0</v>
      </c>
      <c r="C2318" s="2">
        <f t="shared" si="299"/>
        <v>1</v>
      </c>
      <c r="L2318" s="29">
        <f t="shared" si="300"/>
        <v>0</v>
      </c>
      <c r="N2318" s="29">
        <f t="shared" si="301"/>
        <v>0</v>
      </c>
      <c r="R2318" s="29">
        <f t="shared" si="302"/>
        <v>0</v>
      </c>
      <c r="V2318" s="29">
        <f t="shared" si="303"/>
        <v>0</v>
      </c>
      <c r="W2318"/>
      <c r="X2318"/>
      <c r="Y2318" s="7"/>
      <c r="Z2318"/>
      <c r="AA2318" s="35"/>
    </row>
    <row r="2319" spans="1:27" hidden="1" x14ac:dyDescent="0.2">
      <c r="A2319" s="6" t="s">
        <v>2188</v>
      </c>
      <c r="B2319" s="2">
        <f t="shared" si="298"/>
        <v>0</v>
      </c>
      <c r="C2319" s="2">
        <f t="shared" si="299"/>
        <v>1</v>
      </c>
      <c r="L2319" s="29">
        <f t="shared" si="300"/>
        <v>0</v>
      </c>
      <c r="N2319" s="29">
        <f t="shared" si="301"/>
        <v>0</v>
      </c>
      <c r="R2319" s="29">
        <f t="shared" si="302"/>
        <v>0</v>
      </c>
      <c r="V2319" s="29">
        <f t="shared" si="303"/>
        <v>0</v>
      </c>
      <c r="W2319"/>
      <c r="X2319"/>
      <c r="Y2319" s="7"/>
      <c r="Z2319"/>
      <c r="AA2319" s="35"/>
    </row>
    <row r="2320" spans="1:27" hidden="1" x14ac:dyDescent="0.2">
      <c r="A2320" s="6" t="s">
        <v>2189</v>
      </c>
      <c r="B2320" s="2">
        <f t="shared" si="298"/>
        <v>0</v>
      </c>
      <c r="C2320" s="2">
        <f t="shared" si="299"/>
        <v>1</v>
      </c>
      <c r="L2320" s="29">
        <f t="shared" si="300"/>
        <v>0</v>
      </c>
      <c r="N2320" s="29">
        <f t="shared" si="301"/>
        <v>0</v>
      </c>
      <c r="R2320" s="29">
        <f t="shared" si="302"/>
        <v>0</v>
      </c>
      <c r="V2320" s="29">
        <f t="shared" si="303"/>
        <v>0</v>
      </c>
      <c r="W2320"/>
      <c r="X2320"/>
      <c r="Y2320" s="7"/>
      <c r="Z2320"/>
      <c r="AA2320" s="35"/>
    </row>
    <row r="2321" spans="1:27" hidden="1" x14ac:dyDescent="0.2">
      <c r="A2321" s="6" t="s">
        <v>2190</v>
      </c>
      <c r="B2321" s="2">
        <f t="shared" si="298"/>
        <v>0</v>
      </c>
      <c r="C2321" s="2">
        <f t="shared" si="299"/>
        <v>1</v>
      </c>
      <c r="L2321" s="29">
        <f t="shared" si="300"/>
        <v>0</v>
      </c>
      <c r="N2321" s="29">
        <f t="shared" si="301"/>
        <v>0</v>
      </c>
      <c r="R2321" s="29">
        <f t="shared" si="302"/>
        <v>0</v>
      </c>
      <c r="V2321" s="29">
        <f t="shared" si="303"/>
        <v>0</v>
      </c>
      <c r="W2321"/>
      <c r="X2321"/>
      <c r="Y2321" s="7"/>
      <c r="Z2321"/>
      <c r="AA2321" s="35"/>
    </row>
    <row r="2322" spans="1:27" hidden="1" x14ac:dyDescent="0.2">
      <c r="A2322" s="6" t="s">
        <v>2191</v>
      </c>
      <c r="B2322" s="2">
        <f t="shared" si="298"/>
        <v>0</v>
      </c>
      <c r="C2322" s="2">
        <f t="shared" si="299"/>
        <v>1</v>
      </c>
      <c r="L2322" s="29">
        <f t="shared" si="300"/>
        <v>0</v>
      </c>
      <c r="N2322" s="29">
        <f t="shared" si="301"/>
        <v>0</v>
      </c>
      <c r="R2322" s="29">
        <f t="shared" si="302"/>
        <v>0</v>
      </c>
      <c r="V2322" s="29">
        <f t="shared" si="303"/>
        <v>0</v>
      </c>
      <c r="W2322"/>
      <c r="X2322"/>
      <c r="Y2322" s="7"/>
      <c r="Z2322"/>
      <c r="AA2322" s="35"/>
    </row>
    <row r="2323" spans="1:27" hidden="1" x14ac:dyDescent="0.2">
      <c r="A2323" s="6" t="s">
        <v>2192</v>
      </c>
      <c r="B2323" s="2">
        <f t="shared" si="298"/>
        <v>0</v>
      </c>
      <c r="C2323" s="2">
        <f t="shared" si="299"/>
        <v>1</v>
      </c>
      <c r="L2323" s="29">
        <f t="shared" si="300"/>
        <v>0</v>
      </c>
      <c r="N2323" s="29">
        <f t="shared" si="301"/>
        <v>0</v>
      </c>
      <c r="R2323" s="29">
        <f t="shared" si="302"/>
        <v>0</v>
      </c>
      <c r="V2323" s="29">
        <f t="shared" si="303"/>
        <v>0</v>
      </c>
      <c r="W2323"/>
      <c r="X2323"/>
      <c r="Y2323" s="7"/>
      <c r="Z2323"/>
      <c r="AA2323" s="35"/>
    </row>
    <row r="2324" spans="1:27" hidden="1" x14ac:dyDescent="0.2">
      <c r="A2324" s="6" t="s">
        <v>2193</v>
      </c>
      <c r="B2324" s="2">
        <f t="shared" si="298"/>
        <v>0</v>
      </c>
      <c r="C2324" s="2">
        <f t="shared" si="299"/>
        <v>1</v>
      </c>
      <c r="L2324" s="29">
        <f t="shared" si="300"/>
        <v>0</v>
      </c>
      <c r="N2324" s="29">
        <f t="shared" si="301"/>
        <v>0</v>
      </c>
      <c r="R2324" s="29">
        <f t="shared" si="302"/>
        <v>0</v>
      </c>
      <c r="V2324" s="29">
        <f t="shared" si="303"/>
        <v>0</v>
      </c>
      <c r="W2324"/>
      <c r="X2324"/>
      <c r="Y2324" s="7"/>
      <c r="Z2324"/>
      <c r="AA2324" s="35"/>
    </row>
    <row r="2325" spans="1:27" hidden="1" x14ac:dyDescent="0.2">
      <c r="A2325" s="6" t="s">
        <v>2194</v>
      </c>
      <c r="B2325" s="2">
        <f t="shared" si="298"/>
        <v>0</v>
      </c>
      <c r="C2325" s="2">
        <f t="shared" si="299"/>
        <v>1</v>
      </c>
      <c r="L2325" s="29">
        <f t="shared" si="300"/>
        <v>0</v>
      </c>
      <c r="N2325" s="29">
        <f t="shared" si="301"/>
        <v>0</v>
      </c>
      <c r="R2325" s="29">
        <f t="shared" si="302"/>
        <v>0</v>
      </c>
      <c r="V2325" s="29">
        <f t="shared" si="303"/>
        <v>0</v>
      </c>
      <c r="W2325"/>
      <c r="X2325"/>
      <c r="Y2325" s="7"/>
      <c r="Z2325"/>
      <c r="AA2325" s="35"/>
    </row>
    <row r="2326" spans="1:27" hidden="1" x14ac:dyDescent="0.2">
      <c r="A2326" s="6" t="s">
        <v>2195</v>
      </c>
      <c r="B2326" s="2">
        <f t="shared" si="298"/>
        <v>0</v>
      </c>
      <c r="C2326" s="2">
        <f t="shared" si="299"/>
        <v>1</v>
      </c>
      <c r="L2326" s="29">
        <f t="shared" si="300"/>
        <v>0</v>
      </c>
      <c r="N2326" s="29">
        <f t="shared" si="301"/>
        <v>0</v>
      </c>
      <c r="R2326" s="29">
        <f t="shared" si="302"/>
        <v>0</v>
      </c>
      <c r="V2326" s="29">
        <f t="shared" si="303"/>
        <v>0</v>
      </c>
      <c r="W2326"/>
      <c r="X2326"/>
      <c r="Y2326" s="7"/>
      <c r="Z2326"/>
      <c r="AA2326" s="35"/>
    </row>
    <row r="2327" spans="1:27" hidden="1" x14ac:dyDescent="0.2">
      <c r="A2327" s="6" t="s">
        <v>2196</v>
      </c>
      <c r="B2327" s="2">
        <f t="shared" si="298"/>
        <v>0</v>
      </c>
      <c r="C2327" s="2">
        <f t="shared" si="299"/>
        <v>1</v>
      </c>
      <c r="L2327" s="29">
        <f t="shared" si="300"/>
        <v>0</v>
      </c>
      <c r="N2327" s="29">
        <f t="shared" si="301"/>
        <v>0</v>
      </c>
      <c r="R2327" s="29">
        <f t="shared" si="302"/>
        <v>0</v>
      </c>
      <c r="V2327" s="29">
        <f t="shared" si="303"/>
        <v>0</v>
      </c>
      <c r="W2327"/>
      <c r="X2327"/>
      <c r="Y2327" s="7"/>
      <c r="Z2327"/>
      <c r="AA2327" s="35"/>
    </row>
    <row r="2328" spans="1:27" hidden="1" x14ac:dyDescent="0.2">
      <c r="A2328" s="6" t="s">
        <v>2197</v>
      </c>
      <c r="B2328" s="2">
        <f t="shared" si="298"/>
        <v>0</v>
      </c>
      <c r="C2328" s="2">
        <f t="shared" si="299"/>
        <v>1</v>
      </c>
      <c r="L2328" s="29">
        <f t="shared" si="300"/>
        <v>0</v>
      </c>
      <c r="N2328" s="29">
        <f t="shared" si="301"/>
        <v>0</v>
      </c>
      <c r="R2328" s="29">
        <f t="shared" si="302"/>
        <v>0</v>
      </c>
      <c r="V2328" s="29">
        <f t="shared" si="303"/>
        <v>0</v>
      </c>
      <c r="W2328"/>
      <c r="X2328"/>
      <c r="Y2328" s="7"/>
      <c r="Z2328"/>
      <c r="AA2328" s="35"/>
    </row>
    <row r="2329" spans="1:27" hidden="1" x14ac:dyDescent="0.2">
      <c r="A2329" s="6" t="s">
        <v>2198</v>
      </c>
      <c r="B2329" s="2">
        <f t="shared" si="298"/>
        <v>0</v>
      </c>
      <c r="C2329" s="2">
        <f t="shared" si="299"/>
        <v>1</v>
      </c>
      <c r="L2329" s="29">
        <f t="shared" si="300"/>
        <v>0</v>
      </c>
      <c r="N2329" s="29">
        <f t="shared" si="301"/>
        <v>0</v>
      </c>
      <c r="R2329" s="29">
        <f t="shared" si="302"/>
        <v>0</v>
      </c>
      <c r="V2329" s="29">
        <f t="shared" si="303"/>
        <v>0</v>
      </c>
      <c r="W2329"/>
      <c r="X2329"/>
      <c r="Y2329" s="7"/>
      <c r="Z2329"/>
      <c r="AA2329" s="35"/>
    </row>
    <row r="2330" spans="1:27" hidden="1" x14ac:dyDescent="0.2">
      <c r="A2330" s="6" t="s">
        <v>2199</v>
      </c>
      <c r="B2330" s="2">
        <f t="shared" si="298"/>
        <v>0</v>
      </c>
      <c r="C2330" s="2">
        <f t="shared" si="299"/>
        <v>1</v>
      </c>
      <c r="L2330" s="29">
        <f t="shared" si="300"/>
        <v>0</v>
      </c>
      <c r="N2330" s="29">
        <f t="shared" si="301"/>
        <v>0</v>
      </c>
      <c r="R2330" s="29">
        <f t="shared" si="302"/>
        <v>0</v>
      </c>
      <c r="V2330" s="29">
        <f t="shared" si="303"/>
        <v>0</v>
      </c>
      <c r="W2330"/>
      <c r="X2330"/>
      <c r="Y2330" s="7"/>
      <c r="Z2330"/>
      <c r="AA2330" s="35"/>
    </row>
    <row r="2331" spans="1:27" hidden="1" x14ac:dyDescent="0.2">
      <c r="A2331" s="6" t="s">
        <v>2200</v>
      </c>
      <c r="B2331" s="2">
        <f t="shared" si="298"/>
        <v>0</v>
      </c>
      <c r="C2331" s="2">
        <f t="shared" si="299"/>
        <v>1</v>
      </c>
      <c r="L2331" s="29">
        <f t="shared" si="300"/>
        <v>0</v>
      </c>
      <c r="N2331" s="29">
        <f t="shared" si="301"/>
        <v>0</v>
      </c>
      <c r="R2331" s="29">
        <f t="shared" si="302"/>
        <v>0</v>
      </c>
      <c r="V2331" s="29">
        <f t="shared" si="303"/>
        <v>0</v>
      </c>
      <c r="W2331"/>
      <c r="X2331"/>
      <c r="Y2331" s="7"/>
      <c r="Z2331"/>
      <c r="AA2331" s="35"/>
    </row>
    <row r="2332" spans="1:27" hidden="1" x14ac:dyDescent="0.2">
      <c r="A2332" s="6" t="s">
        <v>2201</v>
      </c>
      <c r="B2332" s="2">
        <f t="shared" si="298"/>
        <v>0</v>
      </c>
      <c r="C2332" s="2">
        <f t="shared" si="299"/>
        <v>1</v>
      </c>
      <c r="L2332" s="29">
        <f t="shared" si="300"/>
        <v>0</v>
      </c>
      <c r="N2332" s="29">
        <f t="shared" si="301"/>
        <v>0</v>
      </c>
      <c r="R2332" s="29">
        <f t="shared" si="302"/>
        <v>0</v>
      </c>
      <c r="V2332" s="29">
        <f t="shared" si="303"/>
        <v>0</v>
      </c>
      <c r="W2332"/>
      <c r="X2332"/>
      <c r="Y2332" s="7"/>
      <c r="Z2332"/>
      <c r="AA2332" s="35"/>
    </row>
    <row r="2333" spans="1:27" hidden="1" x14ac:dyDescent="0.2">
      <c r="A2333" s="6" t="s">
        <v>2202</v>
      </c>
      <c r="B2333" s="2">
        <f t="shared" si="298"/>
        <v>0</v>
      </c>
      <c r="C2333" s="2">
        <f t="shared" si="299"/>
        <v>1</v>
      </c>
      <c r="L2333" s="29">
        <f t="shared" si="300"/>
        <v>0</v>
      </c>
      <c r="N2333" s="29">
        <f t="shared" si="301"/>
        <v>0</v>
      </c>
      <c r="R2333" s="29">
        <f t="shared" si="302"/>
        <v>0</v>
      </c>
      <c r="V2333" s="29">
        <f t="shared" si="303"/>
        <v>0</v>
      </c>
      <c r="W2333"/>
      <c r="X2333"/>
      <c r="Y2333" s="7"/>
      <c r="Z2333"/>
      <c r="AA2333" s="35"/>
    </row>
    <row r="2334" spans="1:27" hidden="1" x14ac:dyDescent="0.2">
      <c r="A2334" s="6" t="s">
        <v>2203</v>
      </c>
      <c r="B2334" s="2">
        <f t="shared" si="298"/>
        <v>0</v>
      </c>
      <c r="C2334" s="2">
        <f t="shared" si="299"/>
        <v>1</v>
      </c>
      <c r="L2334" s="29">
        <f t="shared" si="300"/>
        <v>0</v>
      </c>
      <c r="N2334" s="29">
        <f t="shared" si="301"/>
        <v>0</v>
      </c>
      <c r="R2334" s="29">
        <f t="shared" si="302"/>
        <v>0</v>
      </c>
      <c r="V2334" s="29">
        <f t="shared" si="303"/>
        <v>0</v>
      </c>
      <c r="W2334"/>
      <c r="X2334"/>
      <c r="Y2334" s="7"/>
      <c r="Z2334"/>
      <c r="AA2334" s="35"/>
    </row>
    <row r="2335" spans="1:27" hidden="1" x14ac:dyDescent="0.2">
      <c r="A2335" s="6" t="s">
        <v>2204</v>
      </c>
      <c r="B2335" s="2">
        <f t="shared" si="298"/>
        <v>0</v>
      </c>
      <c r="C2335" s="2">
        <f t="shared" si="299"/>
        <v>1</v>
      </c>
      <c r="L2335" s="29">
        <f t="shared" si="300"/>
        <v>0</v>
      </c>
      <c r="N2335" s="29">
        <f t="shared" si="301"/>
        <v>0</v>
      </c>
      <c r="R2335" s="29">
        <f t="shared" si="302"/>
        <v>0</v>
      </c>
      <c r="V2335" s="29">
        <f t="shared" si="303"/>
        <v>0</v>
      </c>
      <c r="W2335"/>
      <c r="X2335"/>
      <c r="Y2335" s="7"/>
      <c r="Z2335"/>
      <c r="AA2335" s="35"/>
    </row>
    <row r="2336" spans="1:27" hidden="1" x14ac:dyDescent="0.2">
      <c r="A2336" s="6" t="s">
        <v>2205</v>
      </c>
      <c r="B2336" s="2">
        <f t="shared" si="298"/>
        <v>0</v>
      </c>
      <c r="C2336" s="2">
        <f t="shared" si="299"/>
        <v>1</v>
      </c>
      <c r="L2336" s="29">
        <f t="shared" si="300"/>
        <v>0</v>
      </c>
      <c r="N2336" s="29">
        <f t="shared" si="301"/>
        <v>0</v>
      </c>
      <c r="R2336" s="29">
        <f t="shared" si="302"/>
        <v>0</v>
      </c>
      <c r="V2336" s="29">
        <f t="shared" si="303"/>
        <v>0</v>
      </c>
      <c r="W2336"/>
      <c r="X2336"/>
      <c r="Y2336" s="7"/>
      <c r="Z2336"/>
      <c r="AA2336" s="35"/>
    </row>
    <row r="2337" spans="1:27" hidden="1" x14ac:dyDescent="0.2">
      <c r="A2337" s="6" t="s">
        <v>2206</v>
      </c>
      <c r="B2337" s="2">
        <f t="shared" si="298"/>
        <v>0</v>
      </c>
      <c r="C2337" s="2">
        <f t="shared" si="299"/>
        <v>1</v>
      </c>
      <c r="L2337" s="29">
        <f t="shared" si="300"/>
        <v>0</v>
      </c>
      <c r="N2337" s="29">
        <f t="shared" si="301"/>
        <v>0</v>
      </c>
      <c r="R2337" s="29">
        <f t="shared" si="302"/>
        <v>0</v>
      </c>
      <c r="V2337" s="29">
        <f t="shared" si="303"/>
        <v>0</v>
      </c>
      <c r="W2337"/>
      <c r="X2337"/>
      <c r="Y2337" s="7"/>
      <c r="Z2337"/>
      <c r="AA2337" s="35"/>
    </row>
    <row r="2338" spans="1:27" hidden="1" x14ac:dyDescent="0.2">
      <c r="A2338" s="6" t="s">
        <v>2207</v>
      </c>
      <c r="B2338" s="2">
        <f t="shared" si="298"/>
        <v>0</v>
      </c>
      <c r="C2338" s="2">
        <f t="shared" si="299"/>
        <v>1</v>
      </c>
      <c r="L2338" s="29">
        <f t="shared" si="300"/>
        <v>0</v>
      </c>
      <c r="N2338" s="29">
        <f t="shared" si="301"/>
        <v>0</v>
      </c>
      <c r="R2338" s="29">
        <f t="shared" si="302"/>
        <v>0</v>
      </c>
      <c r="V2338" s="29">
        <f t="shared" si="303"/>
        <v>0</v>
      </c>
      <c r="W2338"/>
      <c r="X2338"/>
      <c r="Y2338" s="7"/>
      <c r="Z2338"/>
      <c r="AA2338" s="35"/>
    </row>
    <row r="2339" spans="1:27" hidden="1" x14ac:dyDescent="0.2">
      <c r="A2339" s="6" t="s">
        <v>2208</v>
      </c>
      <c r="B2339" s="2">
        <f t="shared" si="298"/>
        <v>0</v>
      </c>
      <c r="C2339" s="2">
        <f t="shared" si="299"/>
        <v>1</v>
      </c>
      <c r="L2339" s="29">
        <f t="shared" si="300"/>
        <v>0</v>
      </c>
      <c r="N2339" s="29">
        <f t="shared" si="301"/>
        <v>0</v>
      </c>
      <c r="R2339" s="29">
        <f t="shared" si="302"/>
        <v>0</v>
      </c>
      <c r="V2339" s="29">
        <f t="shared" si="303"/>
        <v>0</v>
      </c>
      <c r="W2339"/>
      <c r="X2339"/>
      <c r="Y2339" s="7"/>
      <c r="Z2339"/>
      <c r="AA2339" s="35"/>
    </row>
    <row r="2340" spans="1:27" hidden="1" x14ac:dyDescent="0.2">
      <c r="A2340" s="6" t="s">
        <v>2209</v>
      </c>
      <c r="B2340" s="2">
        <f t="shared" si="298"/>
        <v>0</v>
      </c>
      <c r="C2340" s="2">
        <f t="shared" si="299"/>
        <v>1</v>
      </c>
      <c r="L2340" s="29">
        <f t="shared" si="300"/>
        <v>0</v>
      </c>
      <c r="N2340" s="29">
        <f t="shared" si="301"/>
        <v>0</v>
      </c>
      <c r="R2340" s="29">
        <f t="shared" si="302"/>
        <v>0</v>
      </c>
      <c r="V2340" s="29">
        <f t="shared" si="303"/>
        <v>0</v>
      </c>
      <c r="W2340"/>
      <c r="X2340"/>
      <c r="Y2340" s="7"/>
      <c r="Z2340"/>
      <c r="AA2340" s="35"/>
    </row>
    <row r="2341" spans="1:27" hidden="1" x14ac:dyDescent="0.2">
      <c r="A2341" s="6" t="s">
        <v>2210</v>
      </c>
      <c r="B2341" s="2">
        <f t="shared" si="298"/>
        <v>0</v>
      </c>
      <c r="C2341" s="2">
        <f t="shared" si="299"/>
        <v>1</v>
      </c>
      <c r="L2341" s="29">
        <f t="shared" si="300"/>
        <v>0</v>
      </c>
      <c r="N2341" s="29">
        <f t="shared" si="301"/>
        <v>0</v>
      </c>
      <c r="R2341" s="29">
        <f t="shared" si="302"/>
        <v>0</v>
      </c>
      <c r="V2341" s="29">
        <f t="shared" si="303"/>
        <v>0</v>
      </c>
      <c r="W2341"/>
      <c r="X2341"/>
      <c r="Y2341" s="7"/>
      <c r="Z2341"/>
      <c r="AA2341" s="35"/>
    </row>
    <row r="2342" spans="1:27" hidden="1" x14ac:dyDescent="0.2">
      <c r="A2342" s="6" t="s">
        <v>2211</v>
      </c>
      <c r="B2342" s="2">
        <f t="shared" si="298"/>
        <v>0</v>
      </c>
      <c r="C2342" s="2">
        <f t="shared" si="299"/>
        <v>1</v>
      </c>
      <c r="L2342" s="29">
        <f t="shared" si="300"/>
        <v>0</v>
      </c>
      <c r="N2342" s="29">
        <f t="shared" si="301"/>
        <v>0</v>
      </c>
      <c r="R2342" s="29">
        <f t="shared" si="302"/>
        <v>0</v>
      </c>
      <c r="V2342" s="29">
        <f t="shared" si="303"/>
        <v>0</v>
      </c>
      <c r="W2342"/>
      <c r="X2342"/>
      <c r="Y2342" s="7"/>
      <c r="Z2342"/>
      <c r="AA2342" s="35"/>
    </row>
    <row r="2343" spans="1:27" hidden="1" x14ac:dyDescent="0.2">
      <c r="A2343" s="6" t="s">
        <v>2212</v>
      </c>
      <c r="B2343" s="2">
        <f t="shared" si="298"/>
        <v>0</v>
      </c>
      <c r="C2343" s="2">
        <f t="shared" si="299"/>
        <v>1</v>
      </c>
      <c r="L2343" s="29">
        <f t="shared" si="300"/>
        <v>0</v>
      </c>
      <c r="N2343" s="29">
        <f t="shared" si="301"/>
        <v>0</v>
      </c>
      <c r="R2343" s="29">
        <f t="shared" si="302"/>
        <v>0</v>
      </c>
      <c r="V2343" s="29">
        <f t="shared" si="303"/>
        <v>0</v>
      </c>
      <c r="W2343"/>
      <c r="X2343"/>
      <c r="Y2343" s="7"/>
      <c r="Z2343"/>
      <c r="AA2343" s="35"/>
    </row>
    <row r="2344" spans="1:27" hidden="1" x14ac:dyDescent="0.2">
      <c r="A2344" s="6" t="s">
        <v>2213</v>
      </c>
      <c r="B2344" s="2">
        <f t="shared" si="298"/>
        <v>0</v>
      </c>
      <c r="C2344" s="2">
        <f t="shared" si="299"/>
        <v>1</v>
      </c>
      <c r="L2344" s="29">
        <f t="shared" si="300"/>
        <v>0</v>
      </c>
      <c r="N2344" s="29">
        <f t="shared" si="301"/>
        <v>0</v>
      </c>
      <c r="R2344" s="29">
        <f t="shared" si="302"/>
        <v>0</v>
      </c>
      <c r="V2344" s="29">
        <f t="shared" si="303"/>
        <v>0</v>
      </c>
      <c r="W2344"/>
      <c r="X2344"/>
      <c r="Y2344" s="7"/>
      <c r="Z2344"/>
      <c r="AA2344" s="35"/>
    </row>
    <row r="2345" spans="1:27" hidden="1" x14ac:dyDescent="0.2">
      <c r="A2345" s="6" t="s">
        <v>2214</v>
      </c>
      <c r="B2345" s="2">
        <f t="shared" si="298"/>
        <v>0</v>
      </c>
      <c r="C2345" s="2">
        <f t="shared" si="299"/>
        <v>1</v>
      </c>
      <c r="L2345" s="29">
        <f t="shared" si="300"/>
        <v>0</v>
      </c>
      <c r="N2345" s="29">
        <f t="shared" si="301"/>
        <v>0</v>
      </c>
      <c r="R2345" s="29">
        <f t="shared" si="302"/>
        <v>0</v>
      </c>
      <c r="V2345" s="29">
        <f t="shared" si="303"/>
        <v>0</v>
      </c>
      <c r="W2345"/>
      <c r="X2345"/>
      <c r="Y2345" s="7"/>
      <c r="Z2345"/>
      <c r="AA2345" s="35"/>
    </row>
    <row r="2346" spans="1:27" hidden="1" x14ac:dyDescent="0.2">
      <c r="A2346" s="6" t="s">
        <v>2215</v>
      </c>
      <c r="B2346" s="2">
        <f t="shared" si="298"/>
        <v>0</v>
      </c>
      <c r="C2346" s="2">
        <f t="shared" si="299"/>
        <v>1</v>
      </c>
      <c r="L2346" s="29">
        <f t="shared" si="300"/>
        <v>0</v>
      </c>
      <c r="N2346" s="29">
        <f t="shared" si="301"/>
        <v>0</v>
      </c>
      <c r="R2346" s="29">
        <f t="shared" si="302"/>
        <v>0</v>
      </c>
      <c r="V2346" s="29">
        <f t="shared" si="303"/>
        <v>0</v>
      </c>
      <c r="W2346"/>
      <c r="X2346"/>
      <c r="Y2346" s="7"/>
      <c r="Z2346"/>
      <c r="AA2346" s="35"/>
    </row>
    <row r="2347" spans="1:27" hidden="1" x14ac:dyDescent="0.2">
      <c r="A2347" s="6" t="s">
        <v>2216</v>
      </c>
      <c r="B2347" s="2">
        <f t="shared" si="298"/>
        <v>0</v>
      </c>
      <c r="C2347" s="2">
        <f t="shared" si="299"/>
        <v>1</v>
      </c>
      <c r="L2347" s="29">
        <f t="shared" si="300"/>
        <v>0</v>
      </c>
      <c r="N2347" s="29">
        <f t="shared" si="301"/>
        <v>0</v>
      </c>
      <c r="R2347" s="29">
        <f t="shared" si="302"/>
        <v>0</v>
      </c>
      <c r="V2347" s="29">
        <f t="shared" si="303"/>
        <v>0</v>
      </c>
      <c r="W2347"/>
      <c r="X2347"/>
      <c r="Y2347" s="7"/>
      <c r="Z2347"/>
      <c r="AA2347" s="35"/>
    </row>
    <row r="2348" spans="1:27" hidden="1" x14ac:dyDescent="0.2">
      <c r="A2348" s="6" t="s">
        <v>2217</v>
      </c>
      <c r="B2348" s="2">
        <f t="shared" si="298"/>
        <v>0</v>
      </c>
      <c r="C2348" s="2">
        <f t="shared" si="299"/>
        <v>1</v>
      </c>
      <c r="L2348" s="29">
        <f t="shared" si="300"/>
        <v>0</v>
      </c>
      <c r="N2348" s="29">
        <f t="shared" si="301"/>
        <v>0</v>
      </c>
      <c r="R2348" s="29">
        <f t="shared" si="302"/>
        <v>0</v>
      </c>
      <c r="V2348" s="29">
        <f t="shared" si="303"/>
        <v>0</v>
      </c>
      <c r="W2348"/>
      <c r="X2348"/>
      <c r="Y2348" s="7"/>
      <c r="Z2348"/>
      <c r="AA2348" s="35"/>
    </row>
    <row r="2349" spans="1:27" hidden="1" x14ac:dyDescent="0.2">
      <c r="A2349" s="6" t="s">
        <v>2218</v>
      </c>
      <c r="B2349" s="2">
        <f t="shared" si="298"/>
        <v>0</v>
      </c>
      <c r="C2349" s="2">
        <f t="shared" si="299"/>
        <v>1</v>
      </c>
      <c r="L2349" s="29">
        <f t="shared" si="300"/>
        <v>0</v>
      </c>
      <c r="N2349" s="29">
        <f t="shared" si="301"/>
        <v>0</v>
      </c>
      <c r="R2349" s="29">
        <f t="shared" si="302"/>
        <v>0</v>
      </c>
      <c r="V2349" s="29">
        <f t="shared" si="303"/>
        <v>0</v>
      </c>
      <c r="W2349"/>
      <c r="X2349"/>
      <c r="Y2349" s="7"/>
      <c r="Z2349"/>
      <c r="AA2349" s="35"/>
    </row>
    <row r="2350" spans="1:27" hidden="1" x14ac:dyDescent="0.2">
      <c r="A2350" s="6" t="s">
        <v>2219</v>
      </c>
      <c r="B2350" s="2">
        <f t="shared" si="298"/>
        <v>0</v>
      </c>
      <c r="C2350" s="2">
        <f t="shared" si="299"/>
        <v>1</v>
      </c>
      <c r="L2350" s="29">
        <f t="shared" si="300"/>
        <v>0</v>
      </c>
      <c r="N2350" s="29">
        <f t="shared" si="301"/>
        <v>0</v>
      </c>
      <c r="R2350" s="29">
        <f t="shared" si="302"/>
        <v>0</v>
      </c>
      <c r="V2350" s="29">
        <f t="shared" si="303"/>
        <v>0</v>
      </c>
      <c r="W2350"/>
      <c r="X2350"/>
      <c r="Y2350" s="7"/>
      <c r="Z2350"/>
      <c r="AA2350" s="35"/>
    </row>
    <row r="2351" spans="1:27" hidden="1" x14ac:dyDescent="0.2">
      <c r="A2351" s="6" t="s">
        <v>2220</v>
      </c>
      <c r="B2351" s="2">
        <f t="shared" ref="B2351:B2414" si="304">+L2351+N2351+R2351+V2351+X2351</f>
        <v>0</v>
      </c>
      <c r="C2351" s="2">
        <f t="shared" ref="C2351:C2414" si="305">RANK(B2351,B$2223:B$2422,0)</f>
        <v>1</v>
      </c>
      <c r="L2351" s="29">
        <f t="shared" ref="L2351:L2414" si="306">IF(AND(I2351&lt;1,J2351&lt;1,K2351&lt;1),0,IF(250+((150-(I2351*60+J2351))*2)&lt;0,0,IF(K2351&lt;50,250+((150-(I2351*60+J2351))*2),IF(K2351&gt;49,250+((150-(I2351*60+J2351))*2)-1,250+((150-(I2351*60+J2351))*2)))))</f>
        <v>0</v>
      </c>
      <c r="N2351" s="29">
        <f t="shared" ref="N2351:N2414" si="307">IF(M2351&lt;89,0,250+((M2351-172)*3))</f>
        <v>0</v>
      </c>
      <c r="R2351" s="29">
        <f t="shared" si="302"/>
        <v>0</v>
      </c>
      <c r="V2351" s="29">
        <f t="shared" si="303"/>
        <v>0</v>
      </c>
      <c r="W2351"/>
      <c r="X2351"/>
      <c r="Y2351" s="7"/>
      <c r="Z2351"/>
      <c r="AA2351" s="35"/>
    </row>
    <row r="2352" spans="1:27" hidden="1" x14ac:dyDescent="0.2">
      <c r="A2352" s="6" t="s">
        <v>2221</v>
      </c>
      <c r="B2352" s="2">
        <f t="shared" si="304"/>
        <v>0</v>
      </c>
      <c r="C2352" s="2">
        <f t="shared" si="305"/>
        <v>1</v>
      </c>
      <c r="L2352" s="29">
        <f t="shared" si="306"/>
        <v>0</v>
      </c>
      <c r="N2352" s="29">
        <f t="shared" si="307"/>
        <v>0</v>
      </c>
      <c r="R2352" s="29">
        <f t="shared" ref="R2352:R2415" si="308">IF(AND(O2352&lt;1,P2352&lt;1,Q2352&lt;1),0,IF(250+((680-(O2352*60+P2352))*1)&lt;0,0,250+((680-(O2352*60+P2352))*1)))</f>
        <v>0</v>
      </c>
      <c r="V2352" s="29">
        <f t="shared" ref="V2352:V2415" si="309">IF(AND(S2352&lt;1,T2352&lt;1,U2352&lt;1),0,IF(500+((800-(S2352*60+T2352))*1)&lt;0,0,500+((800-(S2352*60+T2352))*1)))</f>
        <v>0</v>
      </c>
      <c r="W2352"/>
      <c r="X2352"/>
      <c r="Y2352" s="7"/>
      <c r="Z2352"/>
      <c r="AA2352" s="35"/>
    </row>
    <row r="2353" spans="1:27" hidden="1" x14ac:dyDescent="0.2">
      <c r="A2353" s="6" t="s">
        <v>2222</v>
      </c>
      <c r="B2353" s="2">
        <f t="shared" si="304"/>
        <v>0</v>
      </c>
      <c r="C2353" s="2">
        <f t="shared" si="305"/>
        <v>1</v>
      </c>
      <c r="L2353" s="29">
        <f t="shared" si="306"/>
        <v>0</v>
      </c>
      <c r="N2353" s="29">
        <f t="shared" si="307"/>
        <v>0</v>
      </c>
      <c r="R2353" s="29">
        <f t="shared" si="308"/>
        <v>0</v>
      </c>
      <c r="V2353" s="29">
        <f t="shared" si="309"/>
        <v>0</v>
      </c>
      <c r="W2353"/>
      <c r="X2353"/>
      <c r="Y2353" s="7"/>
      <c r="Z2353"/>
      <c r="AA2353" s="35"/>
    </row>
    <row r="2354" spans="1:27" hidden="1" x14ac:dyDescent="0.2">
      <c r="A2354" s="6" t="s">
        <v>2223</v>
      </c>
      <c r="B2354" s="2">
        <f t="shared" si="304"/>
        <v>0</v>
      </c>
      <c r="C2354" s="2">
        <f t="shared" si="305"/>
        <v>1</v>
      </c>
      <c r="L2354" s="29">
        <f t="shared" si="306"/>
        <v>0</v>
      </c>
      <c r="N2354" s="29">
        <f t="shared" si="307"/>
        <v>0</v>
      </c>
      <c r="R2354" s="29">
        <f t="shared" si="308"/>
        <v>0</v>
      </c>
      <c r="V2354" s="29">
        <f t="shared" si="309"/>
        <v>0</v>
      </c>
      <c r="W2354"/>
      <c r="X2354"/>
      <c r="Y2354" s="7"/>
      <c r="Z2354"/>
      <c r="AA2354" s="35"/>
    </row>
    <row r="2355" spans="1:27" hidden="1" x14ac:dyDescent="0.2">
      <c r="A2355" s="6" t="s">
        <v>2224</v>
      </c>
      <c r="B2355" s="2">
        <f t="shared" si="304"/>
        <v>0</v>
      </c>
      <c r="C2355" s="2">
        <f t="shared" si="305"/>
        <v>1</v>
      </c>
      <c r="L2355" s="29">
        <f t="shared" si="306"/>
        <v>0</v>
      </c>
      <c r="N2355" s="29">
        <f t="shared" si="307"/>
        <v>0</v>
      </c>
      <c r="R2355" s="29">
        <f t="shared" si="308"/>
        <v>0</v>
      </c>
      <c r="V2355" s="29">
        <f t="shared" si="309"/>
        <v>0</v>
      </c>
      <c r="W2355"/>
      <c r="X2355"/>
      <c r="Y2355" s="7"/>
      <c r="Z2355"/>
      <c r="AA2355" s="35"/>
    </row>
    <row r="2356" spans="1:27" hidden="1" x14ac:dyDescent="0.2">
      <c r="A2356" s="6" t="s">
        <v>2225</v>
      </c>
      <c r="B2356" s="2">
        <f t="shared" si="304"/>
        <v>0</v>
      </c>
      <c r="C2356" s="2">
        <f t="shared" si="305"/>
        <v>1</v>
      </c>
      <c r="L2356" s="29">
        <f t="shared" si="306"/>
        <v>0</v>
      </c>
      <c r="N2356" s="29">
        <f t="shared" si="307"/>
        <v>0</v>
      </c>
      <c r="R2356" s="29">
        <f t="shared" si="308"/>
        <v>0</v>
      </c>
      <c r="V2356" s="29">
        <f t="shared" si="309"/>
        <v>0</v>
      </c>
      <c r="W2356"/>
      <c r="X2356"/>
      <c r="Y2356" s="7"/>
      <c r="Z2356"/>
      <c r="AA2356" s="35"/>
    </row>
    <row r="2357" spans="1:27" hidden="1" x14ac:dyDescent="0.2">
      <c r="A2357" s="6" t="s">
        <v>2226</v>
      </c>
      <c r="B2357" s="2">
        <f t="shared" si="304"/>
        <v>0</v>
      </c>
      <c r="C2357" s="2">
        <f t="shared" si="305"/>
        <v>1</v>
      </c>
      <c r="L2357" s="29">
        <f t="shared" si="306"/>
        <v>0</v>
      </c>
      <c r="N2357" s="29">
        <f t="shared" si="307"/>
        <v>0</v>
      </c>
      <c r="R2357" s="29">
        <f t="shared" si="308"/>
        <v>0</v>
      </c>
      <c r="V2357" s="29">
        <f t="shared" si="309"/>
        <v>0</v>
      </c>
      <c r="W2357"/>
      <c r="X2357"/>
      <c r="Y2357" s="7"/>
      <c r="Z2357"/>
      <c r="AA2357" s="35"/>
    </row>
    <row r="2358" spans="1:27" hidden="1" x14ac:dyDescent="0.2">
      <c r="A2358" s="6" t="s">
        <v>2227</v>
      </c>
      <c r="B2358" s="2">
        <f t="shared" si="304"/>
        <v>0</v>
      </c>
      <c r="C2358" s="2">
        <f t="shared" si="305"/>
        <v>1</v>
      </c>
      <c r="L2358" s="29">
        <f t="shared" si="306"/>
        <v>0</v>
      </c>
      <c r="N2358" s="29">
        <f t="shared" si="307"/>
        <v>0</v>
      </c>
      <c r="R2358" s="29">
        <f t="shared" si="308"/>
        <v>0</v>
      </c>
      <c r="V2358" s="29">
        <f t="shared" si="309"/>
        <v>0</v>
      </c>
      <c r="W2358"/>
      <c r="X2358"/>
      <c r="Y2358" s="7"/>
      <c r="Z2358"/>
      <c r="AA2358" s="35"/>
    </row>
    <row r="2359" spans="1:27" hidden="1" x14ac:dyDescent="0.2">
      <c r="A2359" s="6" t="s">
        <v>2228</v>
      </c>
      <c r="B2359" s="2">
        <f t="shared" si="304"/>
        <v>0</v>
      </c>
      <c r="C2359" s="2">
        <f t="shared" si="305"/>
        <v>1</v>
      </c>
      <c r="L2359" s="29">
        <f t="shared" si="306"/>
        <v>0</v>
      </c>
      <c r="N2359" s="29">
        <f t="shared" si="307"/>
        <v>0</v>
      </c>
      <c r="R2359" s="29">
        <f t="shared" si="308"/>
        <v>0</v>
      </c>
      <c r="V2359" s="29">
        <f t="shared" si="309"/>
        <v>0</v>
      </c>
      <c r="W2359"/>
      <c r="X2359"/>
      <c r="Y2359" s="7"/>
      <c r="Z2359"/>
      <c r="AA2359" s="35"/>
    </row>
    <row r="2360" spans="1:27" hidden="1" x14ac:dyDescent="0.2">
      <c r="A2360" s="6" t="s">
        <v>2229</v>
      </c>
      <c r="B2360" s="2">
        <f t="shared" si="304"/>
        <v>0</v>
      </c>
      <c r="C2360" s="2">
        <f t="shared" si="305"/>
        <v>1</v>
      </c>
      <c r="L2360" s="29">
        <f t="shared" si="306"/>
        <v>0</v>
      </c>
      <c r="N2360" s="29">
        <f t="shared" si="307"/>
        <v>0</v>
      </c>
      <c r="R2360" s="29">
        <f t="shared" si="308"/>
        <v>0</v>
      </c>
      <c r="V2360" s="29">
        <f t="shared" si="309"/>
        <v>0</v>
      </c>
      <c r="W2360"/>
      <c r="X2360"/>
      <c r="Y2360" s="7"/>
      <c r="Z2360"/>
      <c r="AA2360" s="35"/>
    </row>
    <row r="2361" spans="1:27" hidden="1" x14ac:dyDescent="0.2">
      <c r="A2361" s="6" t="s">
        <v>2230</v>
      </c>
      <c r="B2361" s="2">
        <f t="shared" si="304"/>
        <v>0</v>
      </c>
      <c r="C2361" s="2">
        <f t="shared" si="305"/>
        <v>1</v>
      </c>
      <c r="L2361" s="29">
        <f t="shared" si="306"/>
        <v>0</v>
      </c>
      <c r="N2361" s="29">
        <f t="shared" si="307"/>
        <v>0</v>
      </c>
      <c r="R2361" s="29">
        <f t="shared" si="308"/>
        <v>0</v>
      </c>
      <c r="V2361" s="29">
        <f t="shared" si="309"/>
        <v>0</v>
      </c>
      <c r="W2361"/>
      <c r="X2361"/>
      <c r="Y2361" s="7"/>
      <c r="Z2361"/>
      <c r="AA2361" s="35"/>
    </row>
    <row r="2362" spans="1:27" hidden="1" x14ac:dyDescent="0.2">
      <c r="A2362" s="6" t="s">
        <v>2231</v>
      </c>
      <c r="B2362" s="2">
        <f t="shared" si="304"/>
        <v>0</v>
      </c>
      <c r="C2362" s="2">
        <f t="shared" si="305"/>
        <v>1</v>
      </c>
      <c r="L2362" s="29">
        <f t="shared" si="306"/>
        <v>0</v>
      </c>
      <c r="N2362" s="29">
        <f t="shared" si="307"/>
        <v>0</v>
      </c>
      <c r="R2362" s="29">
        <f t="shared" si="308"/>
        <v>0</v>
      </c>
      <c r="V2362" s="29">
        <f t="shared" si="309"/>
        <v>0</v>
      </c>
      <c r="W2362"/>
      <c r="X2362"/>
      <c r="Y2362" s="7"/>
      <c r="Z2362"/>
      <c r="AA2362" s="35"/>
    </row>
    <row r="2363" spans="1:27" hidden="1" x14ac:dyDescent="0.2">
      <c r="A2363" s="6" t="s">
        <v>2232</v>
      </c>
      <c r="B2363" s="2">
        <f t="shared" si="304"/>
        <v>0</v>
      </c>
      <c r="C2363" s="2">
        <f t="shared" si="305"/>
        <v>1</v>
      </c>
      <c r="L2363" s="29">
        <f t="shared" si="306"/>
        <v>0</v>
      </c>
      <c r="N2363" s="29">
        <f t="shared" si="307"/>
        <v>0</v>
      </c>
      <c r="R2363" s="29">
        <f t="shared" si="308"/>
        <v>0</v>
      </c>
      <c r="V2363" s="29">
        <f t="shared" si="309"/>
        <v>0</v>
      </c>
      <c r="W2363"/>
      <c r="X2363"/>
      <c r="Y2363" s="7"/>
      <c r="Z2363"/>
      <c r="AA2363" s="35"/>
    </row>
    <row r="2364" spans="1:27" hidden="1" x14ac:dyDescent="0.2">
      <c r="A2364" s="6" t="s">
        <v>2233</v>
      </c>
      <c r="B2364" s="2">
        <f t="shared" si="304"/>
        <v>0</v>
      </c>
      <c r="C2364" s="2">
        <f t="shared" si="305"/>
        <v>1</v>
      </c>
      <c r="L2364" s="29">
        <f t="shared" si="306"/>
        <v>0</v>
      </c>
      <c r="N2364" s="29">
        <f t="shared" si="307"/>
        <v>0</v>
      </c>
      <c r="R2364" s="29">
        <f t="shared" si="308"/>
        <v>0</v>
      </c>
      <c r="V2364" s="29">
        <f t="shared" si="309"/>
        <v>0</v>
      </c>
      <c r="W2364"/>
      <c r="X2364"/>
      <c r="Y2364" s="7"/>
      <c r="Z2364"/>
      <c r="AA2364" s="35"/>
    </row>
    <row r="2365" spans="1:27" hidden="1" x14ac:dyDescent="0.2">
      <c r="A2365" s="6" t="s">
        <v>2234</v>
      </c>
      <c r="B2365" s="2">
        <f t="shared" si="304"/>
        <v>0</v>
      </c>
      <c r="C2365" s="2">
        <f t="shared" si="305"/>
        <v>1</v>
      </c>
      <c r="L2365" s="29">
        <f t="shared" si="306"/>
        <v>0</v>
      </c>
      <c r="N2365" s="29">
        <f t="shared" si="307"/>
        <v>0</v>
      </c>
      <c r="R2365" s="29">
        <f t="shared" si="308"/>
        <v>0</v>
      </c>
      <c r="V2365" s="29">
        <f t="shared" si="309"/>
        <v>0</v>
      </c>
      <c r="W2365"/>
      <c r="X2365"/>
      <c r="Y2365" s="7"/>
      <c r="Z2365"/>
      <c r="AA2365" s="35"/>
    </row>
    <row r="2366" spans="1:27" hidden="1" x14ac:dyDescent="0.2">
      <c r="A2366" s="6" t="s">
        <v>2235</v>
      </c>
      <c r="B2366" s="2">
        <f t="shared" si="304"/>
        <v>0</v>
      </c>
      <c r="C2366" s="2">
        <f t="shared" si="305"/>
        <v>1</v>
      </c>
      <c r="L2366" s="29">
        <f t="shared" si="306"/>
        <v>0</v>
      </c>
      <c r="N2366" s="29">
        <f t="shared" si="307"/>
        <v>0</v>
      </c>
      <c r="R2366" s="29">
        <f t="shared" si="308"/>
        <v>0</v>
      </c>
      <c r="V2366" s="29">
        <f t="shared" si="309"/>
        <v>0</v>
      </c>
      <c r="W2366"/>
      <c r="X2366"/>
      <c r="Y2366" s="7"/>
      <c r="Z2366"/>
      <c r="AA2366" s="35"/>
    </row>
    <row r="2367" spans="1:27" hidden="1" x14ac:dyDescent="0.2">
      <c r="A2367" s="6" t="s">
        <v>2236</v>
      </c>
      <c r="B2367" s="2">
        <f t="shared" si="304"/>
        <v>0</v>
      </c>
      <c r="C2367" s="2">
        <f t="shared" si="305"/>
        <v>1</v>
      </c>
      <c r="L2367" s="29">
        <f t="shared" si="306"/>
        <v>0</v>
      </c>
      <c r="N2367" s="29">
        <f t="shared" si="307"/>
        <v>0</v>
      </c>
      <c r="R2367" s="29">
        <f t="shared" si="308"/>
        <v>0</v>
      </c>
      <c r="V2367" s="29">
        <f t="shared" si="309"/>
        <v>0</v>
      </c>
      <c r="W2367"/>
      <c r="X2367"/>
      <c r="Y2367" s="7"/>
      <c r="Z2367"/>
      <c r="AA2367" s="35"/>
    </row>
    <row r="2368" spans="1:27" hidden="1" x14ac:dyDescent="0.2">
      <c r="A2368" s="6" t="s">
        <v>2237</v>
      </c>
      <c r="B2368" s="2">
        <f t="shared" si="304"/>
        <v>0</v>
      </c>
      <c r="C2368" s="2">
        <f t="shared" si="305"/>
        <v>1</v>
      </c>
      <c r="L2368" s="29">
        <f t="shared" si="306"/>
        <v>0</v>
      </c>
      <c r="N2368" s="29">
        <f t="shared" si="307"/>
        <v>0</v>
      </c>
      <c r="R2368" s="29">
        <f t="shared" si="308"/>
        <v>0</v>
      </c>
      <c r="V2368" s="29">
        <f t="shared" si="309"/>
        <v>0</v>
      </c>
      <c r="W2368"/>
      <c r="X2368"/>
      <c r="Y2368" s="7"/>
      <c r="Z2368"/>
      <c r="AA2368" s="35"/>
    </row>
    <row r="2369" spans="1:27" hidden="1" x14ac:dyDescent="0.2">
      <c r="A2369" s="6" t="s">
        <v>2238</v>
      </c>
      <c r="B2369" s="2">
        <f t="shared" si="304"/>
        <v>0</v>
      </c>
      <c r="C2369" s="2">
        <f t="shared" si="305"/>
        <v>1</v>
      </c>
      <c r="L2369" s="29">
        <f t="shared" si="306"/>
        <v>0</v>
      </c>
      <c r="N2369" s="29">
        <f t="shared" si="307"/>
        <v>0</v>
      </c>
      <c r="R2369" s="29">
        <f t="shared" si="308"/>
        <v>0</v>
      </c>
      <c r="V2369" s="29">
        <f t="shared" si="309"/>
        <v>0</v>
      </c>
      <c r="W2369"/>
      <c r="X2369"/>
      <c r="Y2369" s="7"/>
      <c r="Z2369"/>
      <c r="AA2369" s="35"/>
    </row>
    <row r="2370" spans="1:27" hidden="1" x14ac:dyDescent="0.2">
      <c r="A2370" s="6" t="s">
        <v>2239</v>
      </c>
      <c r="B2370" s="2">
        <f t="shared" si="304"/>
        <v>0</v>
      </c>
      <c r="C2370" s="2">
        <f t="shared" si="305"/>
        <v>1</v>
      </c>
      <c r="L2370" s="29">
        <f t="shared" si="306"/>
        <v>0</v>
      </c>
      <c r="N2370" s="29">
        <f t="shared" si="307"/>
        <v>0</v>
      </c>
      <c r="R2370" s="29">
        <f t="shared" si="308"/>
        <v>0</v>
      </c>
      <c r="V2370" s="29">
        <f t="shared" si="309"/>
        <v>0</v>
      </c>
      <c r="W2370"/>
      <c r="X2370"/>
      <c r="Y2370" s="7"/>
      <c r="Z2370"/>
      <c r="AA2370" s="35"/>
    </row>
    <row r="2371" spans="1:27" hidden="1" x14ac:dyDescent="0.2">
      <c r="A2371" s="6" t="s">
        <v>2240</v>
      </c>
      <c r="B2371" s="2">
        <f t="shared" si="304"/>
        <v>0</v>
      </c>
      <c r="C2371" s="2">
        <f t="shared" si="305"/>
        <v>1</v>
      </c>
      <c r="L2371" s="29">
        <f t="shared" si="306"/>
        <v>0</v>
      </c>
      <c r="N2371" s="29">
        <f t="shared" si="307"/>
        <v>0</v>
      </c>
      <c r="R2371" s="29">
        <f t="shared" si="308"/>
        <v>0</v>
      </c>
      <c r="V2371" s="29">
        <f t="shared" si="309"/>
        <v>0</v>
      </c>
      <c r="W2371"/>
      <c r="X2371"/>
      <c r="Y2371" s="7"/>
      <c r="Z2371"/>
      <c r="AA2371" s="35"/>
    </row>
    <row r="2372" spans="1:27" hidden="1" x14ac:dyDescent="0.2">
      <c r="A2372" s="6" t="s">
        <v>2241</v>
      </c>
      <c r="B2372" s="2">
        <f t="shared" si="304"/>
        <v>0</v>
      </c>
      <c r="C2372" s="2">
        <f t="shared" si="305"/>
        <v>1</v>
      </c>
      <c r="L2372" s="29">
        <f t="shared" si="306"/>
        <v>0</v>
      </c>
      <c r="N2372" s="29">
        <f t="shared" si="307"/>
        <v>0</v>
      </c>
      <c r="R2372" s="29">
        <f t="shared" si="308"/>
        <v>0</v>
      </c>
      <c r="V2372" s="29">
        <f t="shared" si="309"/>
        <v>0</v>
      </c>
      <c r="W2372"/>
      <c r="X2372"/>
      <c r="Y2372" s="7"/>
      <c r="Z2372"/>
      <c r="AA2372" s="35"/>
    </row>
    <row r="2373" spans="1:27" hidden="1" x14ac:dyDescent="0.2">
      <c r="A2373" s="6" t="s">
        <v>2242</v>
      </c>
      <c r="B2373" s="2">
        <f t="shared" si="304"/>
        <v>0</v>
      </c>
      <c r="C2373" s="2">
        <f t="shared" si="305"/>
        <v>1</v>
      </c>
      <c r="L2373" s="29">
        <f t="shared" si="306"/>
        <v>0</v>
      </c>
      <c r="N2373" s="29">
        <f t="shared" si="307"/>
        <v>0</v>
      </c>
      <c r="R2373" s="29">
        <f t="shared" si="308"/>
        <v>0</v>
      </c>
      <c r="V2373" s="29">
        <f t="shared" si="309"/>
        <v>0</v>
      </c>
      <c r="W2373"/>
      <c r="X2373"/>
      <c r="Y2373" s="7"/>
      <c r="Z2373"/>
      <c r="AA2373" s="35"/>
    </row>
    <row r="2374" spans="1:27" hidden="1" x14ac:dyDescent="0.2">
      <c r="A2374" s="6" t="s">
        <v>2243</v>
      </c>
      <c r="B2374" s="2">
        <f t="shared" si="304"/>
        <v>0</v>
      </c>
      <c r="C2374" s="2">
        <f t="shared" si="305"/>
        <v>1</v>
      </c>
      <c r="L2374" s="29">
        <f t="shared" si="306"/>
        <v>0</v>
      </c>
      <c r="N2374" s="29">
        <f t="shared" si="307"/>
        <v>0</v>
      </c>
      <c r="R2374" s="29">
        <f t="shared" si="308"/>
        <v>0</v>
      </c>
      <c r="V2374" s="29">
        <f t="shared" si="309"/>
        <v>0</v>
      </c>
      <c r="W2374"/>
      <c r="X2374"/>
      <c r="Y2374" s="7"/>
      <c r="Z2374"/>
      <c r="AA2374" s="35"/>
    </row>
    <row r="2375" spans="1:27" hidden="1" x14ac:dyDescent="0.2">
      <c r="A2375" s="6" t="s">
        <v>2244</v>
      </c>
      <c r="B2375" s="2">
        <f t="shared" si="304"/>
        <v>0</v>
      </c>
      <c r="C2375" s="2">
        <f t="shared" si="305"/>
        <v>1</v>
      </c>
      <c r="L2375" s="29">
        <f t="shared" si="306"/>
        <v>0</v>
      </c>
      <c r="N2375" s="29">
        <f t="shared" si="307"/>
        <v>0</v>
      </c>
      <c r="R2375" s="29">
        <f t="shared" si="308"/>
        <v>0</v>
      </c>
      <c r="V2375" s="29">
        <f t="shared" si="309"/>
        <v>0</v>
      </c>
      <c r="W2375"/>
      <c r="X2375"/>
      <c r="Y2375" s="7"/>
      <c r="Z2375"/>
      <c r="AA2375" s="35"/>
    </row>
    <row r="2376" spans="1:27" hidden="1" x14ac:dyDescent="0.2">
      <c r="A2376" s="6" t="s">
        <v>2245</v>
      </c>
      <c r="B2376" s="2">
        <f t="shared" si="304"/>
        <v>0</v>
      </c>
      <c r="C2376" s="2">
        <f t="shared" si="305"/>
        <v>1</v>
      </c>
      <c r="L2376" s="29">
        <f t="shared" si="306"/>
        <v>0</v>
      </c>
      <c r="N2376" s="29">
        <f t="shared" si="307"/>
        <v>0</v>
      </c>
      <c r="R2376" s="29">
        <f t="shared" si="308"/>
        <v>0</v>
      </c>
      <c r="V2376" s="29">
        <f t="shared" si="309"/>
        <v>0</v>
      </c>
      <c r="W2376"/>
      <c r="X2376"/>
      <c r="Y2376" s="7"/>
      <c r="Z2376"/>
      <c r="AA2376" s="35"/>
    </row>
    <row r="2377" spans="1:27" hidden="1" x14ac:dyDescent="0.2">
      <c r="A2377" s="6" t="s">
        <v>2246</v>
      </c>
      <c r="B2377" s="2">
        <f t="shared" si="304"/>
        <v>0</v>
      </c>
      <c r="C2377" s="2">
        <f t="shared" si="305"/>
        <v>1</v>
      </c>
      <c r="L2377" s="29">
        <f t="shared" si="306"/>
        <v>0</v>
      </c>
      <c r="N2377" s="29">
        <f t="shared" si="307"/>
        <v>0</v>
      </c>
      <c r="R2377" s="29">
        <f t="shared" si="308"/>
        <v>0</v>
      </c>
      <c r="V2377" s="29">
        <f t="shared" si="309"/>
        <v>0</v>
      </c>
      <c r="W2377"/>
      <c r="X2377"/>
      <c r="Y2377" s="7"/>
      <c r="Z2377"/>
      <c r="AA2377" s="35"/>
    </row>
    <row r="2378" spans="1:27" hidden="1" x14ac:dyDescent="0.2">
      <c r="A2378" s="6" t="s">
        <v>2247</v>
      </c>
      <c r="B2378" s="2">
        <f t="shared" si="304"/>
        <v>0</v>
      </c>
      <c r="C2378" s="2">
        <f t="shared" si="305"/>
        <v>1</v>
      </c>
      <c r="L2378" s="29">
        <f t="shared" si="306"/>
        <v>0</v>
      </c>
      <c r="N2378" s="29">
        <f t="shared" si="307"/>
        <v>0</v>
      </c>
      <c r="R2378" s="29">
        <f t="shared" si="308"/>
        <v>0</v>
      </c>
      <c r="V2378" s="29">
        <f t="shared" si="309"/>
        <v>0</v>
      </c>
      <c r="W2378"/>
      <c r="X2378"/>
      <c r="Y2378" s="7"/>
      <c r="Z2378"/>
      <c r="AA2378" s="35"/>
    </row>
    <row r="2379" spans="1:27" hidden="1" x14ac:dyDescent="0.2">
      <c r="A2379" s="6" t="s">
        <v>2248</v>
      </c>
      <c r="B2379" s="2">
        <f t="shared" si="304"/>
        <v>0</v>
      </c>
      <c r="C2379" s="2">
        <f t="shared" si="305"/>
        <v>1</v>
      </c>
      <c r="L2379" s="29">
        <f t="shared" si="306"/>
        <v>0</v>
      </c>
      <c r="N2379" s="29">
        <f t="shared" si="307"/>
        <v>0</v>
      </c>
      <c r="R2379" s="29">
        <f t="shared" si="308"/>
        <v>0</v>
      </c>
      <c r="V2379" s="29">
        <f t="shared" si="309"/>
        <v>0</v>
      </c>
      <c r="W2379"/>
      <c r="X2379"/>
      <c r="Y2379" s="7"/>
      <c r="Z2379"/>
      <c r="AA2379" s="35"/>
    </row>
    <row r="2380" spans="1:27" hidden="1" x14ac:dyDescent="0.2">
      <c r="A2380" s="6" t="s">
        <v>2249</v>
      </c>
      <c r="B2380" s="2">
        <f t="shared" si="304"/>
        <v>0</v>
      </c>
      <c r="C2380" s="2">
        <f t="shared" si="305"/>
        <v>1</v>
      </c>
      <c r="L2380" s="29">
        <f t="shared" si="306"/>
        <v>0</v>
      </c>
      <c r="N2380" s="29">
        <f t="shared" si="307"/>
        <v>0</v>
      </c>
      <c r="R2380" s="29">
        <f t="shared" si="308"/>
        <v>0</v>
      </c>
      <c r="V2380" s="29">
        <f t="shared" si="309"/>
        <v>0</v>
      </c>
      <c r="W2380"/>
      <c r="X2380"/>
      <c r="Y2380" s="7"/>
      <c r="Z2380"/>
      <c r="AA2380" s="35"/>
    </row>
    <row r="2381" spans="1:27" hidden="1" x14ac:dyDescent="0.2">
      <c r="A2381" s="6" t="s">
        <v>2250</v>
      </c>
      <c r="B2381" s="2">
        <f t="shared" si="304"/>
        <v>0</v>
      </c>
      <c r="C2381" s="2">
        <f t="shared" si="305"/>
        <v>1</v>
      </c>
      <c r="L2381" s="29">
        <f t="shared" si="306"/>
        <v>0</v>
      </c>
      <c r="N2381" s="29">
        <f t="shared" si="307"/>
        <v>0</v>
      </c>
      <c r="R2381" s="29">
        <f t="shared" si="308"/>
        <v>0</v>
      </c>
      <c r="V2381" s="29">
        <f t="shared" si="309"/>
        <v>0</v>
      </c>
      <c r="W2381"/>
      <c r="X2381"/>
      <c r="Y2381" s="7"/>
      <c r="Z2381"/>
      <c r="AA2381" s="35"/>
    </row>
    <row r="2382" spans="1:27" hidden="1" x14ac:dyDescent="0.2">
      <c r="A2382" s="6" t="s">
        <v>2251</v>
      </c>
      <c r="B2382" s="2">
        <f t="shared" si="304"/>
        <v>0</v>
      </c>
      <c r="C2382" s="2">
        <f t="shared" si="305"/>
        <v>1</v>
      </c>
      <c r="L2382" s="29">
        <f t="shared" si="306"/>
        <v>0</v>
      </c>
      <c r="N2382" s="29">
        <f t="shared" si="307"/>
        <v>0</v>
      </c>
      <c r="R2382" s="29">
        <f t="shared" si="308"/>
        <v>0</v>
      </c>
      <c r="V2382" s="29">
        <f t="shared" si="309"/>
        <v>0</v>
      </c>
      <c r="W2382"/>
      <c r="X2382"/>
      <c r="Y2382" s="7"/>
      <c r="Z2382"/>
      <c r="AA2382" s="35"/>
    </row>
    <row r="2383" spans="1:27" hidden="1" x14ac:dyDescent="0.2">
      <c r="A2383" s="6" t="s">
        <v>2252</v>
      </c>
      <c r="B2383" s="2">
        <f t="shared" si="304"/>
        <v>0</v>
      </c>
      <c r="C2383" s="2">
        <f t="shared" si="305"/>
        <v>1</v>
      </c>
      <c r="L2383" s="29">
        <f t="shared" si="306"/>
        <v>0</v>
      </c>
      <c r="N2383" s="29">
        <f t="shared" si="307"/>
        <v>0</v>
      </c>
      <c r="R2383" s="29">
        <f t="shared" si="308"/>
        <v>0</v>
      </c>
      <c r="V2383" s="29">
        <f t="shared" si="309"/>
        <v>0</v>
      </c>
      <c r="W2383"/>
      <c r="X2383"/>
      <c r="Y2383" s="7"/>
      <c r="Z2383"/>
      <c r="AA2383" s="35"/>
    </row>
    <row r="2384" spans="1:27" hidden="1" x14ac:dyDescent="0.2">
      <c r="A2384" s="6" t="s">
        <v>2253</v>
      </c>
      <c r="B2384" s="2">
        <f t="shared" si="304"/>
        <v>0</v>
      </c>
      <c r="C2384" s="2">
        <f t="shared" si="305"/>
        <v>1</v>
      </c>
      <c r="L2384" s="29">
        <f t="shared" si="306"/>
        <v>0</v>
      </c>
      <c r="N2384" s="29">
        <f t="shared" si="307"/>
        <v>0</v>
      </c>
      <c r="R2384" s="29">
        <f t="shared" si="308"/>
        <v>0</v>
      </c>
      <c r="V2384" s="29">
        <f t="shared" si="309"/>
        <v>0</v>
      </c>
      <c r="W2384"/>
      <c r="X2384"/>
      <c r="Y2384" s="7"/>
      <c r="Z2384"/>
      <c r="AA2384" s="35"/>
    </row>
    <row r="2385" spans="1:27" hidden="1" x14ac:dyDescent="0.2">
      <c r="A2385" s="6" t="s">
        <v>2254</v>
      </c>
      <c r="B2385" s="2">
        <f t="shared" si="304"/>
        <v>0</v>
      </c>
      <c r="C2385" s="2">
        <f t="shared" si="305"/>
        <v>1</v>
      </c>
      <c r="L2385" s="29">
        <f t="shared" si="306"/>
        <v>0</v>
      </c>
      <c r="N2385" s="29">
        <f t="shared" si="307"/>
        <v>0</v>
      </c>
      <c r="R2385" s="29">
        <f t="shared" si="308"/>
        <v>0</v>
      </c>
      <c r="V2385" s="29">
        <f t="shared" si="309"/>
        <v>0</v>
      </c>
      <c r="W2385"/>
      <c r="X2385"/>
      <c r="Y2385" s="7"/>
      <c r="Z2385"/>
      <c r="AA2385" s="35"/>
    </row>
    <row r="2386" spans="1:27" hidden="1" x14ac:dyDescent="0.2">
      <c r="A2386" s="6" t="s">
        <v>2255</v>
      </c>
      <c r="B2386" s="2">
        <f t="shared" si="304"/>
        <v>0</v>
      </c>
      <c r="C2386" s="2">
        <f t="shared" si="305"/>
        <v>1</v>
      </c>
      <c r="L2386" s="29">
        <f t="shared" si="306"/>
        <v>0</v>
      </c>
      <c r="N2386" s="29">
        <f t="shared" si="307"/>
        <v>0</v>
      </c>
      <c r="R2386" s="29">
        <f t="shared" si="308"/>
        <v>0</v>
      </c>
      <c r="V2386" s="29">
        <f t="shared" si="309"/>
        <v>0</v>
      </c>
      <c r="W2386"/>
      <c r="X2386"/>
      <c r="Y2386" s="7"/>
      <c r="Z2386"/>
      <c r="AA2386" s="35"/>
    </row>
    <row r="2387" spans="1:27" hidden="1" x14ac:dyDescent="0.2">
      <c r="A2387" s="6" t="s">
        <v>2256</v>
      </c>
      <c r="B2387" s="2">
        <f t="shared" si="304"/>
        <v>0</v>
      </c>
      <c r="C2387" s="2">
        <f t="shared" si="305"/>
        <v>1</v>
      </c>
      <c r="L2387" s="29">
        <f t="shared" si="306"/>
        <v>0</v>
      </c>
      <c r="N2387" s="29">
        <f t="shared" si="307"/>
        <v>0</v>
      </c>
      <c r="R2387" s="29">
        <f t="shared" si="308"/>
        <v>0</v>
      </c>
      <c r="V2387" s="29">
        <f t="shared" si="309"/>
        <v>0</v>
      </c>
      <c r="W2387"/>
      <c r="X2387"/>
      <c r="Y2387" s="7"/>
      <c r="Z2387"/>
      <c r="AA2387" s="35"/>
    </row>
    <row r="2388" spans="1:27" hidden="1" x14ac:dyDescent="0.2">
      <c r="A2388" s="6" t="s">
        <v>2257</v>
      </c>
      <c r="B2388" s="2">
        <f t="shared" si="304"/>
        <v>0</v>
      </c>
      <c r="C2388" s="2">
        <f t="shared" si="305"/>
        <v>1</v>
      </c>
      <c r="L2388" s="29">
        <f t="shared" si="306"/>
        <v>0</v>
      </c>
      <c r="N2388" s="29">
        <f t="shared" si="307"/>
        <v>0</v>
      </c>
      <c r="R2388" s="29">
        <f t="shared" si="308"/>
        <v>0</v>
      </c>
      <c r="V2388" s="29">
        <f t="shared" si="309"/>
        <v>0</v>
      </c>
      <c r="W2388"/>
      <c r="X2388"/>
      <c r="Y2388" s="7"/>
      <c r="Z2388"/>
      <c r="AA2388" s="35"/>
    </row>
    <row r="2389" spans="1:27" hidden="1" x14ac:dyDescent="0.2">
      <c r="A2389" s="6" t="s">
        <v>2258</v>
      </c>
      <c r="B2389" s="2">
        <f t="shared" si="304"/>
        <v>0</v>
      </c>
      <c r="C2389" s="2">
        <f t="shared" si="305"/>
        <v>1</v>
      </c>
      <c r="L2389" s="29">
        <f t="shared" si="306"/>
        <v>0</v>
      </c>
      <c r="N2389" s="29">
        <f t="shared" si="307"/>
        <v>0</v>
      </c>
      <c r="R2389" s="29">
        <f t="shared" si="308"/>
        <v>0</v>
      </c>
      <c r="V2389" s="29">
        <f t="shared" si="309"/>
        <v>0</v>
      </c>
      <c r="W2389"/>
      <c r="X2389"/>
      <c r="Y2389" s="7"/>
      <c r="Z2389"/>
      <c r="AA2389" s="35"/>
    </row>
    <row r="2390" spans="1:27" hidden="1" x14ac:dyDescent="0.2">
      <c r="A2390" s="6" t="s">
        <v>2259</v>
      </c>
      <c r="B2390" s="2">
        <f t="shared" si="304"/>
        <v>0</v>
      </c>
      <c r="C2390" s="2">
        <f t="shared" si="305"/>
        <v>1</v>
      </c>
      <c r="L2390" s="29">
        <f t="shared" si="306"/>
        <v>0</v>
      </c>
      <c r="N2390" s="29">
        <f t="shared" si="307"/>
        <v>0</v>
      </c>
      <c r="R2390" s="29">
        <f t="shared" si="308"/>
        <v>0</v>
      </c>
      <c r="V2390" s="29">
        <f t="shared" si="309"/>
        <v>0</v>
      </c>
      <c r="W2390"/>
      <c r="X2390"/>
      <c r="Y2390" s="7"/>
      <c r="Z2390"/>
      <c r="AA2390" s="35"/>
    </row>
    <row r="2391" spans="1:27" hidden="1" x14ac:dyDescent="0.2">
      <c r="A2391" s="6" t="s">
        <v>2260</v>
      </c>
      <c r="B2391" s="2">
        <f t="shared" si="304"/>
        <v>0</v>
      </c>
      <c r="C2391" s="2">
        <f t="shared" si="305"/>
        <v>1</v>
      </c>
      <c r="L2391" s="29">
        <f t="shared" si="306"/>
        <v>0</v>
      </c>
      <c r="N2391" s="29">
        <f t="shared" si="307"/>
        <v>0</v>
      </c>
      <c r="R2391" s="29">
        <f t="shared" si="308"/>
        <v>0</v>
      </c>
      <c r="V2391" s="29">
        <f t="shared" si="309"/>
        <v>0</v>
      </c>
      <c r="W2391"/>
      <c r="X2391"/>
      <c r="Y2391" s="7"/>
      <c r="Z2391"/>
      <c r="AA2391" s="35"/>
    </row>
    <row r="2392" spans="1:27" hidden="1" x14ac:dyDescent="0.2">
      <c r="A2392" s="6" t="s">
        <v>2261</v>
      </c>
      <c r="B2392" s="2">
        <f t="shared" si="304"/>
        <v>0</v>
      </c>
      <c r="C2392" s="2">
        <f t="shared" si="305"/>
        <v>1</v>
      </c>
      <c r="L2392" s="29">
        <f t="shared" si="306"/>
        <v>0</v>
      </c>
      <c r="N2392" s="29">
        <f t="shared" si="307"/>
        <v>0</v>
      </c>
      <c r="R2392" s="29">
        <f t="shared" si="308"/>
        <v>0</v>
      </c>
      <c r="V2392" s="29">
        <f t="shared" si="309"/>
        <v>0</v>
      </c>
      <c r="W2392"/>
      <c r="X2392"/>
      <c r="Y2392" s="7"/>
      <c r="Z2392"/>
      <c r="AA2392" s="35"/>
    </row>
    <row r="2393" spans="1:27" hidden="1" x14ac:dyDescent="0.2">
      <c r="A2393" s="6" t="s">
        <v>2262</v>
      </c>
      <c r="B2393" s="2">
        <f t="shared" si="304"/>
        <v>0</v>
      </c>
      <c r="C2393" s="2">
        <f t="shared" si="305"/>
        <v>1</v>
      </c>
      <c r="L2393" s="29">
        <f t="shared" si="306"/>
        <v>0</v>
      </c>
      <c r="N2393" s="29">
        <f t="shared" si="307"/>
        <v>0</v>
      </c>
      <c r="R2393" s="29">
        <f t="shared" si="308"/>
        <v>0</v>
      </c>
      <c r="V2393" s="29">
        <f t="shared" si="309"/>
        <v>0</v>
      </c>
      <c r="W2393"/>
      <c r="X2393"/>
      <c r="Y2393" s="7"/>
      <c r="Z2393"/>
      <c r="AA2393" s="35"/>
    </row>
    <row r="2394" spans="1:27" hidden="1" x14ac:dyDescent="0.2">
      <c r="A2394" s="6" t="s">
        <v>2263</v>
      </c>
      <c r="B2394" s="2">
        <f t="shared" si="304"/>
        <v>0</v>
      </c>
      <c r="C2394" s="2">
        <f t="shared" si="305"/>
        <v>1</v>
      </c>
      <c r="L2394" s="29">
        <f t="shared" si="306"/>
        <v>0</v>
      </c>
      <c r="N2394" s="29">
        <f t="shared" si="307"/>
        <v>0</v>
      </c>
      <c r="R2394" s="29">
        <f t="shared" si="308"/>
        <v>0</v>
      </c>
      <c r="V2394" s="29">
        <f t="shared" si="309"/>
        <v>0</v>
      </c>
      <c r="W2394"/>
      <c r="X2394"/>
      <c r="Y2394" s="7"/>
      <c r="Z2394"/>
      <c r="AA2394" s="35"/>
    </row>
    <row r="2395" spans="1:27" hidden="1" x14ac:dyDescent="0.2">
      <c r="A2395" s="6" t="s">
        <v>2264</v>
      </c>
      <c r="B2395" s="2">
        <f t="shared" si="304"/>
        <v>0</v>
      </c>
      <c r="C2395" s="2">
        <f t="shared" si="305"/>
        <v>1</v>
      </c>
      <c r="L2395" s="29">
        <f t="shared" si="306"/>
        <v>0</v>
      </c>
      <c r="N2395" s="29">
        <f t="shared" si="307"/>
        <v>0</v>
      </c>
      <c r="R2395" s="29">
        <f t="shared" si="308"/>
        <v>0</v>
      </c>
      <c r="V2395" s="29">
        <f t="shared" si="309"/>
        <v>0</v>
      </c>
      <c r="W2395"/>
      <c r="X2395"/>
      <c r="Y2395" s="7"/>
      <c r="Z2395"/>
      <c r="AA2395" s="35"/>
    </row>
    <row r="2396" spans="1:27" hidden="1" x14ac:dyDescent="0.2">
      <c r="A2396" s="6" t="s">
        <v>2265</v>
      </c>
      <c r="B2396" s="2">
        <f t="shared" si="304"/>
        <v>0</v>
      </c>
      <c r="C2396" s="2">
        <f t="shared" si="305"/>
        <v>1</v>
      </c>
      <c r="L2396" s="29">
        <f t="shared" si="306"/>
        <v>0</v>
      </c>
      <c r="N2396" s="29">
        <f t="shared" si="307"/>
        <v>0</v>
      </c>
      <c r="R2396" s="29">
        <f t="shared" si="308"/>
        <v>0</v>
      </c>
      <c r="V2396" s="29">
        <f t="shared" si="309"/>
        <v>0</v>
      </c>
      <c r="W2396"/>
      <c r="X2396"/>
      <c r="Y2396" s="7"/>
      <c r="Z2396"/>
      <c r="AA2396" s="35"/>
    </row>
    <row r="2397" spans="1:27" hidden="1" x14ac:dyDescent="0.2">
      <c r="A2397" s="6" t="s">
        <v>2266</v>
      </c>
      <c r="B2397" s="2">
        <f t="shared" si="304"/>
        <v>0</v>
      </c>
      <c r="C2397" s="2">
        <f t="shared" si="305"/>
        <v>1</v>
      </c>
      <c r="L2397" s="29">
        <f t="shared" si="306"/>
        <v>0</v>
      </c>
      <c r="N2397" s="29">
        <f t="shared" si="307"/>
        <v>0</v>
      </c>
      <c r="R2397" s="29">
        <f t="shared" si="308"/>
        <v>0</v>
      </c>
      <c r="V2397" s="29">
        <f t="shared" si="309"/>
        <v>0</v>
      </c>
      <c r="W2397"/>
      <c r="X2397"/>
      <c r="Y2397" s="7"/>
      <c r="Z2397"/>
      <c r="AA2397" s="35"/>
    </row>
    <row r="2398" spans="1:27" hidden="1" x14ac:dyDescent="0.2">
      <c r="A2398" s="6" t="s">
        <v>2267</v>
      </c>
      <c r="B2398" s="2">
        <f t="shared" si="304"/>
        <v>0</v>
      </c>
      <c r="C2398" s="2">
        <f t="shared" si="305"/>
        <v>1</v>
      </c>
      <c r="L2398" s="29">
        <f t="shared" si="306"/>
        <v>0</v>
      </c>
      <c r="N2398" s="29">
        <f t="shared" si="307"/>
        <v>0</v>
      </c>
      <c r="R2398" s="29">
        <f t="shared" si="308"/>
        <v>0</v>
      </c>
      <c r="V2398" s="29">
        <f t="shared" si="309"/>
        <v>0</v>
      </c>
      <c r="W2398"/>
      <c r="X2398"/>
      <c r="Y2398" s="7"/>
      <c r="Z2398"/>
      <c r="AA2398" s="35"/>
    </row>
    <row r="2399" spans="1:27" hidden="1" x14ac:dyDescent="0.2">
      <c r="A2399" s="6" t="s">
        <v>2268</v>
      </c>
      <c r="B2399" s="2">
        <f t="shared" si="304"/>
        <v>0</v>
      </c>
      <c r="C2399" s="2">
        <f t="shared" si="305"/>
        <v>1</v>
      </c>
      <c r="L2399" s="29">
        <f t="shared" si="306"/>
        <v>0</v>
      </c>
      <c r="N2399" s="29">
        <f t="shared" si="307"/>
        <v>0</v>
      </c>
      <c r="R2399" s="29">
        <f t="shared" si="308"/>
        <v>0</v>
      </c>
      <c r="V2399" s="29">
        <f t="shared" si="309"/>
        <v>0</v>
      </c>
      <c r="W2399"/>
      <c r="X2399"/>
      <c r="Y2399" s="7"/>
      <c r="Z2399"/>
      <c r="AA2399" s="35"/>
    </row>
    <row r="2400" spans="1:27" hidden="1" x14ac:dyDescent="0.2">
      <c r="A2400" s="6" t="s">
        <v>2269</v>
      </c>
      <c r="B2400" s="2">
        <f t="shared" si="304"/>
        <v>0</v>
      </c>
      <c r="C2400" s="2">
        <f t="shared" si="305"/>
        <v>1</v>
      </c>
      <c r="L2400" s="29">
        <f t="shared" si="306"/>
        <v>0</v>
      </c>
      <c r="N2400" s="29">
        <f t="shared" si="307"/>
        <v>0</v>
      </c>
      <c r="R2400" s="29">
        <f t="shared" si="308"/>
        <v>0</v>
      </c>
      <c r="V2400" s="29">
        <f t="shared" si="309"/>
        <v>0</v>
      </c>
      <c r="W2400"/>
      <c r="X2400"/>
      <c r="Y2400" s="7"/>
      <c r="Z2400"/>
      <c r="AA2400" s="35"/>
    </row>
    <row r="2401" spans="1:27" hidden="1" x14ac:dyDescent="0.2">
      <c r="A2401" s="6" t="s">
        <v>2270</v>
      </c>
      <c r="B2401" s="2">
        <f t="shared" si="304"/>
        <v>0</v>
      </c>
      <c r="C2401" s="2">
        <f t="shared" si="305"/>
        <v>1</v>
      </c>
      <c r="L2401" s="29">
        <f t="shared" si="306"/>
        <v>0</v>
      </c>
      <c r="N2401" s="29">
        <f t="shared" si="307"/>
        <v>0</v>
      </c>
      <c r="R2401" s="29">
        <f t="shared" si="308"/>
        <v>0</v>
      </c>
      <c r="V2401" s="29">
        <f t="shared" si="309"/>
        <v>0</v>
      </c>
      <c r="W2401"/>
      <c r="X2401"/>
      <c r="Y2401" s="7"/>
      <c r="Z2401"/>
      <c r="AA2401" s="35"/>
    </row>
    <row r="2402" spans="1:27" hidden="1" x14ac:dyDescent="0.2">
      <c r="A2402" s="6" t="s">
        <v>2271</v>
      </c>
      <c r="B2402" s="2">
        <f t="shared" si="304"/>
        <v>0</v>
      </c>
      <c r="C2402" s="2">
        <f t="shared" si="305"/>
        <v>1</v>
      </c>
      <c r="L2402" s="29">
        <f t="shared" si="306"/>
        <v>0</v>
      </c>
      <c r="N2402" s="29">
        <f t="shared" si="307"/>
        <v>0</v>
      </c>
      <c r="R2402" s="29">
        <f t="shared" si="308"/>
        <v>0</v>
      </c>
      <c r="V2402" s="29">
        <f t="shared" si="309"/>
        <v>0</v>
      </c>
      <c r="W2402"/>
      <c r="X2402"/>
      <c r="Y2402" s="7"/>
      <c r="Z2402"/>
      <c r="AA2402" s="35"/>
    </row>
    <row r="2403" spans="1:27" hidden="1" x14ac:dyDescent="0.2">
      <c r="A2403" s="6" t="s">
        <v>2272</v>
      </c>
      <c r="B2403" s="2">
        <f t="shared" si="304"/>
        <v>0</v>
      </c>
      <c r="C2403" s="2">
        <f t="shared" si="305"/>
        <v>1</v>
      </c>
      <c r="L2403" s="29">
        <f t="shared" si="306"/>
        <v>0</v>
      </c>
      <c r="N2403" s="29">
        <f t="shared" si="307"/>
        <v>0</v>
      </c>
      <c r="R2403" s="29">
        <f t="shared" si="308"/>
        <v>0</v>
      </c>
      <c r="V2403" s="29">
        <f t="shared" si="309"/>
        <v>0</v>
      </c>
      <c r="W2403"/>
      <c r="X2403"/>
      <c r="Y2403" s="7"/>
      <c r="Z2403"/>
      <c r="AA2403" s="35"/>
    </row>
    <row r="2404" spans="1:27" hidden="1" x14ac:dyDescent="0.2">
      <c r="A2404" s="6" t="s">
        <v>2273</v>
      </c>
      <c r="B2404" s="2">
        <f t="shared" si="304"/>
        <v>0</v>
      </c>
      <c r="C2404" s="2">
        <f t="shared" si="305"/>
        <v>1</v>
      </c>
      <c r="L2404" s="29">
        <f t="shared" si="306"/>
        <v>0</v>
      </c>
      <c r="N2404" s="29">
        <f t="shared" si="307"/>
        <v>0</v>
      </c>
      <c r="R2404" s="29">
        <f t="shared" si="308"/>
        <v>0</v>
      </c>
      <c r="V2404" s="29">
        <f t="shared" si="309"/>
        <v>0</v>
      </c>
      <c r="W2404"/>
      <c r="X2404"/>
      <c r="Y2404" s="7"/>
      <c r="Z2404"/>
      <c r="AA2404" s="35"/>
    </row>
    <row r="2405" spans="1:27" hidden="1" x14ac:dyDescent="0.2">
      <c r="A2405" s="6" t="s">
        <v>2274</v>
      </c>
      <c r="B2405" s="2">
        <f t="shared" si="304"/>
        <v>0</v>
      </c>
      <c r="C2405" s="2">
        <f t="shared" si="305"/>
        <v>1</v>
      </c>
      <c r="L2405" s="29">
        <f t="shared" si="306"/>
        <v>0</v>
      </c>
      <c r="N2405" s="29">
        <f t="shared" si="307"/>
        <v>0</v>
      </c>
      <c r="R2405" s="29">
        <f t="shared" si="308"/>
        <v>0</v>
      </c>
      <c r="V2405" s="29">
        <f t="shared" si="309"/>
        <v>0</v>
      </c>
      <c r="W2405"/>
      <c r="X2405"/>
      <c r="Y2405" s="7"/>
      <c r="Z2405"/>
      <c r="AA2405" s="35"/>
    </row>
    <row r="2406" spans="1:27" hidden="1" x14ac:dyDescent="0.2">
      <c r="A2406" s="6" t="s">
        <v>2275</v>
      </c>
      <c r="B2406" s="2">
        <f t="shared" si="304"/>
        <v>0</v>
      </c>
      <c r="C2406" s="2">
        <f t="shared" si="305"/>
        <v>1</v>
      </c>
      <c r="L2406" s="29">
        <f t="shared" si="306"/>
        <v>0</v>
      </c>
      <c r="N2406" s="29">
        <f t="shared" si="307"/>
        <v>0</v>
      </c>
      <c r="R2406" s="29">
        <f t="shared" si="308"/>
        <v>0</v>
      </c>
      <c r="V2406" s="29">
        <f t="shared" si="309"/>
        <v>0</v>
      </c>
      <c r="W2406"/>
      <c r="X2406"/>
      <c r="Y2406" s="7"/>
      <c r="Z2406"/>
      <c r="AA2406" s="35"/>
    </row>
    <row r="2407" spans="1:27" hidden="1" x14ac:dyDescent="0.2">
      <c r="A2407" s="6" t="s">
        <v>2276</v>
      </c>
      <c r="B2407" s="2">
        <f t="shared" si="304"/>
        <v>0</v>
      </c>
      <c r="C2407" s="2">
        <f t="shared" si="305"/>
        <v>1</v>
      </c>
      <c r="L2407" s="29">
        <f t="shared" si="306"/>
        <v>0</v>
      </c>
      <c r="N2407" s="29">
        <f t="shared" si="307"/>
        <v>0</v>
      </c>
      <c r="R2407" s="29">
        <f t="shared" si="308"/>
        <v>0</v>
      </c>
      <c r="V2407" s="29">
        <f t="shared" si="309"/>
        <v>0</v>
      </c>
      <c r="W2407"/>
      <c r="X2407"/>
      <c r="Y2407" s="7"/>
      <c r="Z2407"/>
      <c r="AA2407" s="35"/>
    </row>
    <row r="2408" spans="1:27" hidden="1" x14ac:dyDescent="0.2">
      <c r="A2408" s="6" t="s">
        <v>2277</v>
      </c>
      <c r="B2408" s="2">
        <f t="shared" si="304"/>
        <v>0</v>
      </c>
      <c r="C2408" s="2">
        <f t="shared" si="305"/>
        <v>1</v>
      </c>
      <c r="L2408" s="29">
        <f t="shared" si="306"/>
        <v>0</v>
      </c>
      <c r="N2408" s="29">
        <f t="shared" si="307"/>
        <v>0</v>
      </c>
      <c r="R2408" s="29">
        <f t="shared" si="308"/>
        <v>0</v>
      </c>
      <c r="V2408" s="29">
        <f t="shared" si="309"/>
        <v>0</v>
      </c>
      <c r="W2408"/>
      <c r="X2408"/>
      <c r="Y2408" s="7"/>
      <c r="Z2408"/>
      <c r="AA2408" s="35"/>
    </row>
    <row r="2409" spans="1:27" hidden="1" x14ac:dyDescent="0.2">
      <c r="A2409" s="6" t="s">
        <v>2278</v>
      </c>
      <c r="B2409" s="2">
        <f t="shared" si="304"/>
        <v>0</v>
      </c>
      <c r="C2409" s="2">
        <f t="shared" si="305"/>
        <v>1</v>
      </c>
      <c r="L2409" s="29">
        <f t="shared" si="306"/>
        <v>0</v>
      </c>
      <c r="N2409" s="29">
        <f t="shared" si="307"/>
        <v>0</v>
      </c>
      <c r="R2409" s="29">
        <f t="shared" si="308"/>
        <v>0</v>
      </c>
      <c r="V2409" s="29">
        <f t="shared" si="309"/>
        <v>0</v>
      </c>
      <c r="W2409"/>
      <c r="X2409"/>
      <c r="Y2409" s="7"/>
      <c r="Z2409"/>
      <c r="AA2409" s="35"/>
    </row>
    <row r="2410" spans="1:27" hidden="1" x14ac:dyDescent="0.2">
      <c r="A2410" s="6" t="s">
        <v>2279</v>
      </c>
      <c r="B2410" s="2">
        <f t="shared" si="304"/>
        <v>0</v>
      </c>
      <c r="C2410" s="2">
        <f t="shared" si="305"/>
        <v>1</v>
      </c>
      <c r="L2410" s="29">
        <f t="shared" si="306"/>
        <v>0</v>
      </c>
      <c r="N2410" s="29">
        <f t="shared" si="307"/>
        <v>0</v>
      </c>
      <c r="R2410" s="29">
        <f t="shared" si="308"/>
        <v>0</v>
      </c>
      <c r="V2410" s="29">
        <f t="shared" si="309"/>
        <v>0</v>
      </c>
      <c r="W2410"/>
      <c r="X2410"/>
      <c r="Y2410" s="7"/>
      <c r="Z2410"/>
      <c r="AA2410" s="35"/>
    </row>
    <row r="2411" spans="1:27" hidden="1" x14ac:dyDescent="0.2">
      <c r="A2411" s="6" t="s">
        <v>2280</v>
      </c>
      <c r="B2411" s="2">
        <f t="shared" si="304"/>
        <v>0</v>
      </c>
      <c r="C2411" s="2">
        <f t="shared" si="305"/>
        <v>1</v>
      </c>
      <c r="L2411" s="29">
        <f t="shared" si="306"/>
        <v>0</v>
      </c>
      <c r="N2411" s="29">
        <f t="shared" si="307"/>
        <v>0</v>
      </c>
      <c r="R2411" s="29">
        <f t="shared" si="308"/>
        <v>0</v>
      </c>
      <c r="V2411" s="29">
        <f t="shared" si="309"/>
        <v>0</v>
      </c>
      <c r="W2411"/>
      <c r="X2411"/>
      <c r="Y2411" s="7"/>
      <c r="Z2411"/>
      <c r="AA2411" s="35"/>
    </row>
    <row r="2412" spans="1:27" hidden="1" x14ac:dyDescent="0.2">
      <c r="A2412" s="6" t="s">
        <v>2281</v>
      </c>
      <c r="B2412" s="2">
        <f t="shared" si="304"/>
        <v>0</v>
      </c>
      <c r="C2412" s="2">
        <f t="shared" si="305"/>
        <v>1</v>
      </c>
      <c r="L2412" s="29">
        <f t="shared" si="306"/>
        <v>0</v>
      </c>
      <c r="N2412" s="29">
        <f t="shared" si="307"/>
        <v>0</v>
      </c>
      <c r="R2412" s="29">
        <f t="shared" si="308"/>
        <v>0</v>
      </c>
      <c r="V2412" s="29">
        <f t="shared" si="309"/>
        <v>0</v>
      </c>
      <c r="W2412"/>
      <c r="X2412"/>
      <c r="Y2412" s="7"/>
      <c r="Z2412"/>
      <c r="AA2412" s="35"/>
    </row>
    <row r="2413" spans="1:27" hidden="1" x14ac:dyDescent="0.2">
      <c r="A2413" s="6" t="s">
        <v>2282</v>
      </c>
      <c r="B2413" s="2">
        <f t="shared" si="304"/>
        <v>0</v>
      </c>
      <c r="C2413" s="2">
        <f t="shared" si="305"/>
        <v>1</v>
      </c>
      <c r="L2413" s="29">
        <f t="shared" si="306"/>
        <v>0</v>
      </c>
      <c r="N2413" s="29">
        <f t="shared" si="307"/>
        <v>0</v>
      </c>
      <c r="R2413" s="29">
        <f t="shared" si="308"/>
        <v>0</v>
      </c>
      <c r="V2413" s="29">
        <f t="shared" si="309"/>
        <v>0</v>
      </c>
      <c r="W2413"/>
      <c r="X2413"/>
      <c r="Y2413" s="7"/>
      <c r="Z2413"/>
      <c r="AA2413" s="35"/>
    </row>
    <row r="2414" spans="1:27" hidden="1" x14ac:dyDescent="0.2">
      <c r="A2414" s="6" t="s">
        <v>2283</v>
      </c>
      <c r="B2414" s="2">
        <f t="shared" si="304"/>
        <v>0</v>
      </c>
      <c r="C2414" s="2">
        <f t="shared" si="305"/>
        <v>1</v>
      </c>
      <c r="L2414" s="29">
        <f t="shared" si="306"/>
        <v>0</v>
      </c>
      <c r="N2414" s="29">
        <f t="shared" si="307"/>
        <v>0</v>
      </c>
      <c r="R2414" s="29">
        <f t="shared" si="308"/>
        <v>0</v>
      </c>
      <c r="V2414" s="29">
        <f t="shared" si="309"/>
        <v>0</v>
      </c>
      <c r="W2414"/>
      <c r="X2414"/>
      <c r="Y2414" s="7"/>
      <c r="Z2414"/>
      <c r="AA2414" s="35"/>
    </row>
    <row r="2415" spans="1:27" hidden="1" x14ac:dyDescent="0.2">
      <c r="A2415" s="6" t="s">
        <v>2284</v>
      </c>
      <c r="B2415" s="2">
        <f t="shared" ref="B2415:B2422" si="310">+L2415+N2415+R2415+V2415+X2415</f>
        <v>0</v>
      </c>
      <c r="C2415" s="2">
        <f t="shared" ref="C2415:C2422" si="311">RANK(B2415,B$2223:B$2422,0)</f>
        <v>1</v>
      </c>
      <c r="L2415" s="29">
        <f t="shared" ref="L2415:L2422" si="312">IF(AND(I2415&lt;1,J2415&lt;1,K2415&lt;1),0,IF(250+((150-(I2415*60+J2415))*2)&lt;0,0,IF(K2415&lt;50,250+((150-(I2415*60+J2415))*2),IF(K2415&gt;49,250+((150-(I2415*60+J2415))*2)-1,250+((150-(I2415*60+J2415))*2)))))</f>
        <v>0</v>
      </c>
      <c r="N2415" s="29">
        <f t="shared" ref="N2415:N2422" si="313">IF(M2415&lt;89,0,250+((M2415-172)*3))</f>
        <v>0</v>
      </c>
      <c r="R2415" s="29">
        <f t="shared" si="308"/>
        <v>0</v>
      </c>
      <c r="V2415" s="29">
        <f t="shared" si="309"/>
        <v>0</v>
      </c>
      <c r="W2415"/>
      <c r="X2415"/>
      <c r="Y2415" s="7"/>
      <c r="Z2415"/>
      <c r="AA2415" s="35"/>
    </row>
    <row r="2416" spans="1:27" hidden="1" x14ac:dyDescent="0.2">
      <c r="A2416" s="6" t="s">
        <v>2285</v>
      </c>
      <c r="B2416" s="2">
        <f t="shared" si="310"/>
        <v>0</v>
      </c>
      <c r="C2416" s="2">
        <f t="shared" si="311"/>
        <v>1</v>
      </c>
      <c r="L2416" s="29">
        <f t="shared" si="312"/>
        <v>0</v>
      </c>
      <c r="N2416" s="29">
        <f t="shared" si="313"/>
        <v>0</v>
      </c>
      <c r="R2416" s="29">
        <f t="shared" ref="R2416:R2422" si="314">IF(AND(O2416&lt;1,P2416&lt;1,Q2416&lt;1),0,IF(250+((680-(O2416*60+P2416))*1)&lt;0,0,250+((680-(O2416*60+P2416))*1)))</f>
        <v>0</v>
      </c>
      <c r="V2416" s="29">
        <f t="shared" ref="V2416:V2422" si="315">IF(AND(S2416&lt;1,T2416&lt;1,U2416&lt;1),0,IF(500+((800-(S2416*60+T2416))*1)&lt;0,0,500+((800-(S2416*60+T2416))*1)))</f>
        <v>0</v>
      </c>
      <c r="W2416"/>
      <c r="X2416"/>
      <c r="Y2416" s="7"/>
      <c r="Z2416"/>
      <c r="AA2416" s="35"/>
    </row>
    <row r="2417" spans="1:27" hidden="1" x14ac:dyDescent="0.2">
      <c r="A2417" s="6" t="s">
        <v>2286</v>
      </c>
      <c r="B2417" s="2">
        <f t="shared" si="310"/>
        <v>0</v>
      </c>
      <c r="C2417" s="2">
        <f t="shared" si="311"/>
        <v>1</v>
      </c>
      <c r="L2417" s="29">
        <f t="shared" si="312"/>
        <v>0</v>
      </c>
      <c r="N2417" s="29">
        <f t="shared" si="313"/>
        <v>0</v>
      </c>
      <c r="R2417" s="29">
        <f t="shared" si="314"/>
        <v>0</v>
      </c>
      <c r="V2417" s="29">
        <f t="shared" si="315"/>
        <v>0</v>
      </c>
      <c r="W2417"/>
      <c r="X2417"/>
      <c r="Y2417" s="7"/>
      <c r="Z2417"/>
      <c r="AA2417" s="35"/>
    </row>
    <row r="2418" spans="1:27" hidden="1" x14ac:dyDescent="0.2">
      <c r="A2418" s="6" t="s">
        <v>2287</v>
      </c>
      <c r="B2418" s="2">
        <f t="shared" si="310"/>
        <v>0</v>
      </c>
      <c r="C2418" s="2">
        <f t="shared" si="311"/>
        <v>1</v>
      </c>
      <c r="L2418" s="29">
        <f t="shared" si="312"/>
        <v>0</v>
      </c>
      <c r="N2418" s="29">
        <f t="shared" si="313"/>
        <v>0</v>
      </c>
      <c r="R2418" s="29">
        <f t="shared" si="314"/>
        <v>0</v>
      </c>
      <c r="V2418" s="29">
        <f t="shared" si="315"/>
        <v>0</v>
      </c>
      <c r="W2418"/>
      <c r="X2418"/>
      <c r="Y2418" s="7"/>
      <c r="Z2418"/>
      <c r="AA2418" s="35"/>
    </row>
    <row r="2419" spans="1:27" hidden="1" x14ac:dyDescent="0.2">
      <c r="A2419" s="6" t="s">
        <v>2288</v>
      </c>
      <c r="B2419" s="2">
        <f t="shared" si="310"/>
        <v>0</v>
      </c>
      <c r="C2419" s="2">
        <f t="shared" si="311"/>
        <v>1</v>
      </c>
      <c r="L2419" s="29">
        <f t="shared" si="312"/>
        <v>0</v>
      </c>
      <c r="N2419" s="29">
        <f t="shared" si="313"/>
        <v>0</v>
      </c>
      <c r="R2419" s="29">
        <f t="shared" si="314"/>
        <v>0</v>
      </c>
      <c r="V2419" s="29">
        <f t="shared" si="315"/>
        <v>0</v>
      </c>
      <c r="W2419"/>
      <c r="X2419"/>
      <c r="Y2419" s="7"/>
      <c r="Z2419"/>
      <c r="AA2419" s="35"/>
    </row>
    <row r="2420" spans="1:27" hidden="1" x14ac:dyDescent="0.2">
      <c r="A2420" s="6" t="s">
        <v>2289</v>
      </c>
      <c r="B2420" s="2">
        <f t="shared" si="310"/>
        <v>0</v>
      </c>
      <c r="C2420" s="2">
        <f t="shared" si="311"/>
        <v>1</v>
      </c>
      <c r="L2420" s="29">
        <f t="shared" si="312"/>
        <v>0</v>
      </c>
      <c r="N2420" s="29">
        <f t="shared" si="313"/>
        <v>0</v>
      </c>
      <c r="R2420" s="29">
        <f t="shared" si="314"/>
        <v>0</v>
      </c>
      <c r="V2420" s="29">
        <f t="shared" si="315"/>
        <v>0</v>
      </c>
      <c r="W2420"/>
      <c r="X2420"/>
      <c r="Y2420" s="7"/>
      <c r="Z2420"/>
      <c r="AA2420" s="35"/>
    </row>
    <row r="2421" spans="1:27" hidden="1" x14ac:dyDescent="0.2">
      <c r="A2421" s="6" t="s">
        <v>2290</v>
      </c>
      <c r="B2421" s="2">
        <f t="shared" si="310"/>
        <v>0</v>
      </c>
      <c r="C2421" s="2">
        <f t="shared" si="311"/>
        <v>1</v>
      </c>
      <c r="L2421" s="29">
        <f t="shared" si="312"/>
        <v>0</v>
      </c>
      <c r="N2421" s="29">
        <f t="shared" si="313"/>
        <v>0</v>
      </c>
      <c r="R2421" s="29">
        <f t="shared" si="314"/>
        <v>0</v>
      </c>
      <c r="V2421" s="29">
        <f t="shared" si="315"/>
        <v>0</v>
      </c>
      <c r="W2421"/>
      <c r="X2421"/>
      <c r="Y2421" s="7"/>
      <c r="Z2421"/>
      <c r="AA2421" s="35"/>
    </row>
    <row r="2422" spans="1:27" hidden="1" x14ac:dyDescent="0.2">
      <c r="A2422" s="6" t="s">
        <v>2291</v>
      </c>
      <c r="B2422" s="2">
        <f t="shared" si="310"/>
        <v>0</v>
      </c>
      <c r="C2422" s="2">
        <f t="shared" si="311"/>
        <v>1</v>
      </c>
      <c r="L2422" s="29">
        <f t="shared" si="312"/>
        <v>0</v>
      </c>
      <c r="N2422" s="29">
        <f t="shared" si="313"/>
        <v>0</v>
      </c>
      <c r="R2422" s="29">
        <f t="shared" si="314"/>
        <v>0</v>
      </c>
      <c r="V2422" s="29">
        <f t="shared" si="315"/>
        <v>0</v>
      </c>
      <c r="W2422"/>
      <c r="X2422"/>
      <c r="Y2422" s="7"/>
      <c r="Z2422"/>
      <c r="AA2422" s="35"/>
    </row>
    <row r="2423" spans="1:27" x14ac:dyDescent="0.2">
      <c r="W2423"/>
      <c r="X2423"/>
      <c r="Y2423" s="7"/>
      <c r="Z2423"/>
      <c r="AA2423" s="35"/>
    </row>
  </sheetData>
  <sortState ref="A608:AE627">
    <sortCondition descending="1" ref="AD608:AD627"/>
  </sortState>
  <mergeCells count="3">
    <mergeCell ref="I1:K1"/>
    <mergeCell ref="O1:Q1"/>
    <mergeCell ref="S1:U1"/>
  </mergeCells>
  <dataValidations count="1">
    <dataValidation type="whole" allowBlank="1" showInputMessage="1" showErrorMessage="1" sqref="M1:M418 M420:M1048576" xr:uid="{0848540B-91FE-4D67-BCCB-5DE1DD72F73C}">
      <formula1>0</formula1>
      <formula2>200</formula2>
    </dataValidation>
  </dataValidations>
  <printOptions gridLines="1"/>
  <pageMargins left="0.23622047244094491" right="0.23622047244094491" top="0.74803149606299213" bottom="0.35433070866141736" header="0.31496062992125984" footer="0.11811023622047245"/>
  <pageSetup paperSize="9" scale="81" fitToHeight="3" orientation="landscape" r:id="rId1"/>
  <headerFooter>
    <oddHeader>&amp;CCUP GESAMT 2018</oddHeader>
    <oddFooter>&amp;C&amp;P</oddFooter>
    <firstHeader>&amp;CCUP Gesamtwertung 2018</firstHeader>
    <firstFooter>&amp;C&amp;P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19"/>
  <sheetViews>
    <sheetView topLeftCell="A6" workbookViewId="0">
      <selection activeCell="D7" sqref="D7"/>
    </sheetView>
  </sheetViews>
  <sheetFormatPr baseColWidth="10" defaultColWidth="8" defaultRowHeight="12.75" x14ac:dyDescent="0.2"/>
  <cols>
    <col min="1" max="1" width="34.140625" style="9" customWidth="1"/>
    <col min="2" max="2" width="25.85546875" style="9" customWidth="1"/>
    <col min="3" max="3" width="29.7109375" style="9" customWidth="1"/>
    <col min="4" max="4" width="23.28515625" style="9" customWidth="1"/>
    <col min="5" max="5" width="36.42578125" style="9" customWidth="1"/>
    <col min="6" max="6" width="30.7109375" style="9" customWidth="1"/>
    <col min="7" max="7" width="34.42578125" style="9" customWidth="1"/>
    <col min="8" max="16384" width="8" style="9"/>
  </cols>
  <sheetData>
    <row r="1" spans="1:7" ht="18" customHeight="1" x14ac:dyDescent="0.2">
      <c r="A1" s="8"/>
      <c r="B1" s="8"/>
      <c r="C1" s="8"/>
      <c r="D1" s="8"/>
      <c r="E1" s="8"/>
      <c r="F1" s="8"/>
      <c r="G1" s="8"/>
    </row>
    <row r="2" spans="1:7" ht="22.5" x14ac:dyDescent="0.2">
      <c r="A2" s="89" t="s">
        <v>2354</v>
      </c>
      <c r="B2" s="90"/>
      <c r="C2" s="90"/>
      <c r="D2" s="90"/>
      <c r="E2" s="90"/>
      <c r="F2" s="90"/>
      <c r="G2" s="91"/>
    </row>
    <row r="3" spans="1:7" ht="38.25" x14ac:dyDescent="0.2">
      <c r="A3" s="10" t="s">
        <v>2355</v>
      </c>
      <c r="B3" s="10" t="s">
        <v>2356</v>
      </c>
      <c r="C3" s="8" t="s">
        <v>2357</v>
      </c>
      <c r="D3" s="10" t="s">
        <v>2358</v>
      </c>
      <c r="E3" s="10" t="s">
        <v>2359</v>
      </c>
      <c r="F3" s="8" t="s">
        <v>2360</v>
      </c>
      <c r="G3" s="10" t="s">
        <v>2361</v>
      </c>
    </row>
    <row r="4" spans="1:7" ht="38.25" x14ac:dyDescent="0.2">
      <c r="A4" s="11" t="s">
        <v>2362</v>
      </c>
      <c r="B4" s="12" t="s">
        <v>2363</v>
      </c>
      <c r="C4" s="19" t="s">
        <v>2364</v>
      </c>
      <c r="D4" s="12" t="s">
        <v>2363</v>
      </c>
      <c r="E4" s="8"/>
      <c r="F4" s="8"/>
      <c r="G4" s="8"/>
    </row>
    <row r="5" spans="1:7" ht="38.25" x14ac:dyDescent="0.2">
      <c r="A5" s="11" t="s">
        <v>2365</v>
      </c>
      <c r="B5" s="12" t="s">
        <v>2363</v>
      </c>
      <c r="C5" s="19" t="s">
        <v>2364</v>
      </c>
      <c r="D5" s="12" t="s">
        <v>2363</v>
      </c>
      <c r="E5" s="8"/>
      <c r="F5" s="8"/>
      <c r="G5" s="8"/>
    </row>
    <row r="6" spans="1:7" ht="76.5" x14ac:dyDescent="0.2">
      <c r="A6" s="13" t="s">
        <v>2366</v>
      </c>
      <c r="B6" s="13" t="s">
        <v>2367</v>
      </c>
      <c r="C6" s="13" t="s">
        <v>2368</v>
      </c>
      <c r="D6" s="13" t="s">
        <v>2369</v>
      </c>
      <c r="E6" s="14" t="s">
        <v>2370</v>
      </c>
      <c r="F6" s="13" t="s">
        <v>2371</v>
      </c>
      <c r="G6" s="8"/>
    </row>
    <row r="7" spans="1:7" ht="76.5" x14ac:dyDescent="0.2">
      <c r="A7" s="13" t="s">
        <v>2372</v>
      </c>
      <c r="B7" s="13" t="s">
        <v>2367</v>
      </c>
      <c r="C7" s="13" t="s">
        <v>2368</v>
      </c>
      <c r="D7" s="13" t="s">
        <v>2373</v>
      </c>
      <c r="E7" s="14" t="s">
        <v>2370</v>
      </c>
      <c r="F7" s="13" t="s">
        <v>2371</v>
      </c>
      <c r="G7" s="8"/>
    </row>
    <row r="8" spans="1:7" ht="51" x14ac:dyDescent="0.2">
      <c r="A8" s="11" t="s">
        <v>2374</v>
      </c>
      <c r="B8" s="15" t="s">
        <v>2375</v>
      </c>
      <c r="C8" s="15" t="s">
        <v>2375</v>
      </c>
      <c r="D8" s="15" t="s">
        <v>2376</v>
      </c>
      <c r="E8" s="16" t="s">
        <v>2377</v>
      </c>
      <c r="F8" s="15" t="s">
        <v>2378</v>
      </c>
      <c r="G8" s="8"/>
    </row>
    <row r="9" spans="1:7" ht="51" x14ac:dyDescent="0.2">
      <c r="A9" s="11" t="s">
        <v>2379</v>
      </c>
      <c r="B9" s="15" t="s">
        <v>2375</v>
      </c>
      <c r="C9" s="15" t="s">
        <v>2375</v>
      </c>
      <c r="D9" s="15" t="s">
        <v>2380</v>
      </c>
      <c r="E9" s="16" t="s">
        <v>2377</v>
      </c>
      <c r="F9" s="15" t="s">
        <v>2378</v>
      </c>
      <c r="G9" s="8"/>
    </row>
    <row r="10" spans="1:7" ht="63.75" x14ac:dyDescent="0.2">
      <c r="A10" s="17" t="s">
        <v>2381</v>
      </c>
      <c r="B10" s="14" t="s">
        <v>2375</v>
      </c>
      <c r="C10" s="14" t="s">
        <v>2375</v>
      </c>
      <c r="D10" s="14" t="s">
        <v>2382</v>
      </c>
      <c r="E10" s="14" t="s">
        <v>2383</v>
      </c>
      <c r="F10" s="14" t="s">
        <v>2384</v>
      </c>
      <c r="G10" s="8"/>
    </row>
    <row r="11" spans="1:7" ht="63.75" x14ac:dyDescent="0.2">
      <c r="A11" s="17" t="s">
        <v>2385</v>
      </c>
      <c r="B11" s="14" t="s">
        <v>2375</v>
      </c>
      <c r="C11" s="14" t="s">
        <v>2375</v>
      </c>
      <c r="D11" s="14" t="s">
        <v>2386</v>
      </c>
      <c r="E11" s="14" t="s">
        <v>2387</v>
      </c>
      <c r="F11" s="14" t="s">
        <v>2384</v>
      </c>
      <c r="G11" s="8"/>
    </row>
    <row r="12" spans="1:7" ht="51" x14ac:dyDescent="0.2">
      <c r="A12" s="11" t="s">
        <v>2388</v>
      </c>
      <c r="B12" s="15" t="s">
        <v>2389</v>
      </c>
      <c r="C12" s="16"/>
      <c r="D12" s="16" t="s">
        <v>2390</v>
      </c>
      <c r="E12" s="16"/>
      <c r="F12" s="11" t="s">
        <v>2391</v>
      </c>
      <c r="G12" s="16" t="s">
        <v>2392</v>
      </c>
    </row>
    <row r="13" spans="1:7" ht="51" x14ac:dyDescent="0.2">
      <c r="A13" s="11" t="s">
        <v>2393</v>
      </c>
      <c r="B13" s="15" t="s">
        <v>2394</v>
      </c>
      <c r="C13" s="16"/>
      <c r="D13" s="16" t="s">
        <v>2390</v>
      </c>
      <c r="E13" s="16"/>
      <c r="F13" s="11" t="s">
        <v>2391</v>
      </c>
      <c r="G13" s="16" t="s">
        <v>2392</v>
      </c>
    </row>
    <row r="14" spans="1:7" ht="51" x14ac:dyDescent="0.2">
      <c r="A14" s="17" t="s">
        <v>2395</v>
      </c>
      <c r="B14" s="13" t="s">
        <v>2394</v>
      </c>
      <c r="C14" s="14"/>
      <c r="D14" s="14" t="s">
        <v>2396</v>
      </c>
      <c r="E14" s="14"/>
      <c r="F14" s="17" t="s">
        <v>2397</v>
      </c>
      <c r="G14" s="13" t="s">
        <v>2398</v>
      </c>
    </row>
    <row r="15" spans="1:7" ht="51" x14ac:dyDescent="0.2">
      <c r="A15" s="17" t="s">
        <v>2399</v>
      </c>
      <c r="B15" s="13" t="s">
        <v>2394</v>
      </c>
      <c r="C15" s="14"/>
      <c r="D15" s="14" t="s">
        <v>2396</v>
      </c>
      <c r="E15" s="14"/>
      <c r="F15" s="17" t="s">
        <v>2397</v>
      </c>
      <c r="G15" s="13" t="s">
        <v>2398</v>
      </c>
    </row>
    <row r="16" spans="1:7" ht="38.25" x14ac:dyDescent="0.2">
      <c r="A16" s="11" t="s">
        <v>2400</v>
      </c>
      <c r="B16" s="16" t="s">
        <v>2394</v>
      </c>
      <c r="C16" s="16"/>
      <c r="D16" s="16"/>
      <c r="E16" s="16"/>
      <c r="F16" s="12" t="s">
        <v>2397</v>
      </c>
      <c r="G16" s="16" t="s">
        <v>2398</v>
      </c>
    </row>
    <row r="17" spans="1:7" ht="38.25" x14ac:dyDescent="0.2">
      <c r="A17" s="11" t="s">
        <v>2401</v>
      </c>
      <c r="B17" s="16" t="s">
        <v>2394</v>
      </c>
      <c r="C17" s="16"/>
      <c r="D17" s="16"/>
      <c r="E17" s="16"/>
      <c r="F17" s="12" t="s">
        <v>2397</v>
      </c>
      <c r="G17" s="16" t="s">
        <v>2398</v>
      </c>
    </row>
    <row r="18" spans="1:7" ht="38.25" x14ac:dyDescent="0.2">
      <c r="A18" s="14" t="s">
        <v>2402</v>
      </c>
      <c r="B18" s="14" t="s">
        <v>2394</v>
      </c>
      <c r="C18" s="14"/>
      <c r="D18" s="14"/>
      <c r="E18" s="14"/>
      <c r="F18" s="18" t="s">
        <v>2397</v>
      </c>
      <c r="G18" s="14" t="s">
        <v>2398</v>
      </c>
    </row>
    <row r="19" spans="1:7" ht="38.25" x14ac:dyDescent="0.2">
      <c r="A19" s="14" t="s">
        <v>2403</v>
      </c>
      <c r="B19" s="14" t="s">
        <v>2394</v>
      </c>
      <c r="C19" s="14"/>
      <c r="D19" s="14"/>
      <c r="E19" s="14"/>
      <c r="F19" s="14" t="s">
        <v>2404</v>
      </c>
      <c r="G19" s="14" t="s">
        <v>2405</v>
      </c>
    </row>
  </sheetData>
  <mergeCells count="1">
    <mergeCell ref="A2:G2"/>
  </mergeCells>
  <printOptions gridLines="1"/>
  <pageMargins left="0.23622047244094491" right="0.23622047244094491" top="0.35433070866141736" bottom="0.15748031496062992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E4B83-ADDC-48C7-9AC1-56D7C2A182F2}">
  <sheetPr>
    <pageSetUpPr fitToPage="1"/>
  </sheetPr>
  <dimension ref="A1:AF2423"/>
  <sheetViews>
    <sheetView topLeftCell="A1010" workbookViewId="0">
      <selection activeCell="M410" sqref="M410"/>
    </sheetView>
  </sheetViews>
  <sheetFormatPr baseColWidth="10" defaultRowHeight="12.75" x14ac:dyDescent="0.2"/>
  <cols>
    <col min="1" max="1" width="23.5703125" style="6" customWidth="1"/>
    <col min="2" max="2" width="9.28515625" style="47" customWidth="1"/>
    <col min="3" max="3" width="5.7109375" style="47" customWidth="1"/>
    <col min="4" max="4" width="4" style="4" customWidth="1"/>
    <col min="5" max="5" width="20.85546875" style="5" customWidth="1"/>
    <col min="6" max="6" width="5.140625" style="47" customWidth="1"/>
    <col min="7" max="7" width="4.28515625" style="47" hidden="1" customWidth="1"/>
    <col min="8" max="8" width="1.42578125" style="47" customWidth="1"/>
    <col min="9" max="9" width="3.28515625" style="47" customWidth="1"/>
    <col min="10" max="10" width="3.140625" style="47" customWidth="1"/>
    <col min="11" max="11" width="4" style="47" customWidth="1"/>
    <col min="12" max="12" width="10.5703125" style="47" customWidth="1"/>
    <col min="13" max="13" width="10" style="47" customWidth="1"/>
    <col min="14" max="14" width="8.28515625" style="47" customWidth="1"/>
    <col min="15" max="17" width="3.140625" style="47" customWidth="1"/>
    <col min="18" max="18" width="8.5703125" style="47" customWidth="1"/>
    <col min="19" max="20" width="3.140625" style="47" customWidth="1"/>
    <col min="21" max="21" width="4.5703125" style="47" customWidth="1"/>
    <col min="22" max="22" width="11" style="47" customWidth="1"/>
    <col min="23" max="24" width="7.140625" style="47" hidden="1" customWidth="1"/>
    <col min="25" max="25" width="4.85546875" style="4" customWidth="1"/>
    <col min="26" max="26" width="11.7109375" style="47" customWidth="1"/>
    <col min="27" max="27" width="11.42578125" style="6" hidden="1" customWidth="1"/>
    <col min="28" max="30" width="11.42578125" hidden="1" customWidth="1"/>
    <col min="31" max="31" width="8.7109375" style="35" hidden="1" customWidth="1"/>
    <col min="32" max="32" width="0" style="43" hidden="1" customWidth="1"/>
  </cols>
  <sheetData>
    <row r="1" spans="1:32" ht="24.75" customHeight="1" x14ac:dyDescent="0.2">
      <c r="A1" s="3"/>
      <c r="B1" s="1" t="s">
        <v>29</v>
      </c>
      <c r="C1" s="2" t="s">
        <v>10</v>
      </c>
      <c r="D1" s="4" t="s">
        <v>11</v>
      </c>
      <c r="E1" s="5" t="s">
        <v>12</v>
      </c>
      <c r="F1" s="47" t="s">
        <v>13</v>
      </c>
      <c r="G1" s="47" t="s">
        <v>14</v>
      </c>
      <c r="I1" s="85" t="s">
        <v>25</v>
      </c>
      <c r="J1" s="86"/>
      <c r="K1" s="86"/>
      <c r="L1" s="46" t="s">
        <v>24</v>
      </c>
      <c r="M1" s="46" t="s">
        <v>26</v>
      </c>
      <c r="N1" s="46" t="s">
        <v>27</v>
      </c>
      <c r="O1" s="86" t="s">
        <v>18</v>
      </c>
      <c r="P1" s="86"/>
      <c r="Q1" s="86"/>
      <c r="R1" s="46" t="s">
        <v>28</v>
      </c>
      <c r="S1" s="85" t="s">
        <v>1803</v>
      </c>
      <c r="T1" s="86"/>
      <c r="U1" s="86"/>
      <c r="V1" s="46" t="s">
        <v>1804</v>
      </c>
      <c r="W1" s="46" t="s">
        <v>2293</v>
      </c>
      <c r="X1" s="46" t="s">
        <v>2294</v>
      </c>
      <c r="Y1" s="2" t="s">
        <v>19</v>
      </c>
      <c r="Z1" s="2" t="s">
        <v>1801</v>
      </c>
      <c r="AA1" s="46" t="s">
        <v>2423</v>
      </c>
      <c r="AB1" s="46" t="s">
        <v>2424</v>
      </c>
      <c r="AC1" s="46" t="s">
        <v>2452</v>
      </c>
      <c r="AD1" s="46" t="s">
        <v>2425</v>
      </c>
      <c r="AE1" s="35" t="s">
        <v>2506</v>
      </c>
    </row>
    <row r="2" spans="1:32" x14ac:dyDescent="0.2">
      <c r="I2" s="47" t="s">
        <v>15</v>
      </c>
      <c r="J2" s="47" t="s">
        <v>16</v>
      </c>
      <c r="K2" s="47" t="s">
        <v>17</v>
      </c>
      <c r="O2" s="47" t="s">
        <v>15</v>
      </c>
      <c r="P2" s="47" t="s">
        <v>16</v>
      </c>
      <c r="Q2" s="47" t="s">
        <v>17</v>
      </c>
      <c r="S2" s="47" t="s">
        <v>15</v>
      </c>
      <c r="T2" s="47" t="s">
        <v>16</v>
      </c>
      <c r="U2" s="47" t="s">
        <v>17</v>
      </c>
      <c r="AA2"/>
    </row>
    <row r="3" spans="1:32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</row>
    <row r="4" spans="1:32" x14ac:dyDescent="0.2">
      <c r="A4" s="3" t="s">
        <v>2455</v>
      </c>
      <c r="B4" s="2">
        <f t="shared" ref="B4:B13" si="0">+L4+N4+R4+V4+X4</f>
        <v>0</v>
      </c>
      <c r="C4" s="2">
        <f t="shared" ref="C4:C13" si="1">RANK(B4,B$4:B$203,0)</f>
        <v>4</v>
      </c>
      <c r="D4" s="4" t="s">
        <v>20</v>
      </c>
      <c r="E4" s="5" t="s">
        <v>2346</v>
      </c>
      <c r="F4" s="47">
        <v>2010</v>
      </c>
      <c r="G4" s="47">
        <v>0</v>
      </c>
      <c r="L4" s="47">
        <f t="shared" ref="L4:L13" si="2">IF(AND(I4&lt;1,J4&lt;1,K4&lt;1),0,IF(250+((45-(I4*60+J4))*2)&lt;0,0,IF(K4&lt;50,250+((45-(I4*60+J4))*2),IF(K4&gt;49,250+((45-(I4*60+J4))*2)-1,250+((45-(I4*60+J4))*2)))))</f>
        <v>0</v>
      </c>
      <c r="N4" s="47">
        <f t="shared" ref="N4:N13" si="3">IF(M4&lt;89,0,250+((M4-172)*3))</f>
        <v>0</v>
      </c>
      <c r="R4" s="47">
        <f t="shared" ref="R4:R13" si="4">IF(AND(O4&lt;1,P4&lt;1,Q4&lt;1),0,IF(250+((240-(O4*60+P4))*1)&lt;0,0,250+((240-(O4*60+P4))*1)))</f>
        <v>0</v>
      </c>
      <c r="V4" s="47">
        <f t="shared" ref="V4:V13" si="5">IF(AND(S4&lt;1,T4&lt;1,U4&lt;1),0,IF(500+((240-(S4*60+T4))*1)&lt;0,0,500+((240-(S4*60+T4))*1)))</f>
        <v>0</v>
      </c>
      <c r="AA4">
        <v>0</v>
      </c>
      <c r="AB4">
        <v>392</v>
      </c>
      <c r="AD4">
        <f t="shared" ref="AD4:AD13" si="6">B4+AA4+AB4+AC4</f>
        <v>392</v>
      </c>
      <c r="AE4" s="47" t="s">
        <v>2559</v>
      </c>
    </row>
    <row r="5" spans="1:32" x14ac:dyDescent="0.2">
      <c r="A5" s="3" t="s">
        <v>2553</v>
      </c>
      <c r="B5" s="2">
        <f t="shared" si="0"/>
        <v>432</v>
      </c>
      <c r="C5" s="2">
        <f t="shared" si="1"/>
        <v>3</v>
      </c>
      <c r="D5" s="4" t="s">
        <v>20</v>
      </c>
      <c r="E5" s="5" t="s">
        <v>2462</v>
      </c>
      <c r="F5" s="47">
        <v>2010</v>
      </c>
      <c r="G5" s="47">
        <v>1</v>
      </c>
      <c r="I5" s="47">
        <v>1</v>
      </c>
      <c r="J5" s="47">
        <v>20</v>
      </c>
      <c r="K5" s="47">
        <v>62</v>
      </c>
      <c r="L5" s="47">
        <f t="shared" si="2"/>
        <v>179</v>
      </c>
      <c r="N5" s="47">
        <f t="shared" si="3"/>
        <v>0</v>
      </c>
      <c r="O5" s="47">
        <v>3</v>
      </c>
      <c r="P5" s="47">
        <v>57</v>
      </c>
      <c r="Q5" s="47">
        <v>58</v>
      </c>
      <c r="R5" s="47">
        <f t="shared" si="4"/>
        <v>253</v>
      </c>
      <c r="V5" s="47">
        <f t="shared" si="5"/>
        <v>0</v>
      </c>
      <c r="AA5"/>
      <c r="AD5">
        <f t="shared" si="6"/>
        <v>432</v>
      </c>
      <c r="AE5" s="47">
        <v>1</v>
      </c>
      <c r="AF5" s="43">
        <v>0.41597222222222219</v>
      </c>
    </row>
    <row r="6" spans="1:32" x14ac:dyDescent="0.2">
      <c r="A6" s="3" t="s">
        <v>2572</v>
      </c>
      <c r="B6" s="2">
        <f t="shared" si="0"/>
        <v>0</v>
      </c>
      <c r="C6" s="2">
        <f t="shared" si="1"/>
        <v>4</v>
      </c>
      <c r="D6" s="4" t="s">
        <v>20</v>
      </c>
      <c r="E6" s="5" t="s">
        <v>2462</v>
      </c>
      <c r="F6" s="47">
        <v>2010</v>
      </c>
      <c r="G6" s="47">
        <v>1</v>
      </c>
      <c r="L6" s="47">
        <f t="shared" si="2"/>
        <v>0</v>
      </c>
      <c r="N6" s="47">
        <f t="shared" si="3"/>
        <v>0</v>
      </c>
      <c r="R6" s="47">
        <f t="shared" si="4"/>
        <v>0</v>
      </c>
      <c r="V6" s="47">
        <f t="shared" si="5"/>
        <v>0</v>
      </c>
      <c r="Y6" s="7"/>
      <c r="AA6"/>
      <c r="AD6">
        <f t="shared" si="6"/>
        <v>0</v>
      </c>
      <c r="AE6" s="47">
        <v>2</v>
      </c>
    </row>
    <row r="7" spans="1:32" x14ac:dyDescent="0.2">
      <c r="A7" s="3" t="s">
        <v>2563</v>
      </c>
      <c r="B7" s="2">
        <f t="shared" si="0"/>
        <v>0</v>
      </c>
      <c r="C7" s="2">
        <f t="shared" si="1"/>
        <v>4</v>
      </c>
      <c r="D7" s="4" t="s">
        <v>20</v>
      </c>
      <c r="E7" s="5" t="s">
        <v>2462</v>
      </c>
      <c r="F7" s="47">
        <v>2012</v>
      </c>
      <c r="G7" s="47">
        <v>1</v>
      </c>
      <c r="L7" s="47">
        <f t="shared" si="2"/>
        <v>0</v>
      </c>
      <c r="N7" s="47">
        <f t="shared" si="3"/>
        <v>0</v>
      </c>
      <c r="R7" s="47">
        <f t="shared" si="4"/>
        <v>0</v>
      </c>
      <c r="V7" s="47">
        <f t="shared" si="5"/>
        <v>0</v>
      </c>
      <c r="AA7"/>
      <c r="AD7">
        <f t="shared" si="6"/>
        <v>0</v>
      </c>
      <c r="AE7" s="47">
        <v>2</v>
      </c>
    </row>
    <row r="8" spans="1:32" x14ac:dyDescent="0.2">
      <c r="A8" s="3" t="s">
        <v>2463</v>
      </c>
      <c r="B8" s="2">
        <f t="shared" si="0"/>
        <v>483</v>
      </c>
      <c r="C8" s="2">
        <f t="shared" si="1"/>
        <v>2</v>
      </c>
      <c r="D8" s="4" t="s">
        <v>20</v>
      </c>
      <c r="E8" s="5" t="s">
        <v>2462</v>
      </c>
      <c r="F8" s="47">
        <v>2011</v>
      </c>
      <c r="G8" s="47">
        <v>0</v>
      </c>
      <c r="I8" s="47">
        <v>1</v>
      </c>
      <c r="J8" s="47">
        <v>0</v>
      </c>
      <c r="K8" s="47">
        <v>34</v>
      </c>
      <c r="L8" s="47">
        <f t="shared" si="2"/>
        <v>220</v>
      </c>
      <c r="N8" s="47">
        <f t="shared" si="3"/>
        <v>0</v>
      </c>
      <c r="O8" s="47">
        <v>3</v>
      </c>
      <c r="P8" s="47">
        <v>47</v>
      </c>
      <c r="Q8" s="47">
        <v>45</v>
      </c>
      <c r="R8" s="47">
        <f t="shared" si="4"/>
        <v>263</v>
      </c>
      <c r="V8" s="47">
        <f t="shared" si="5"/>
        <v>0</v>
      </c>
      <c r="Y8" s="7"/>
      <c r="AA8">
        <v>424</v>
      </c>
      <c r="AB8">
        <v>0</v>
      </c>
      <c r="AD8">
        <f t="shared" si="6"/>
        <v>907</v>
      </c>
      <c r="AE8" s="47">
        <v>1</v>
      </c>
      <c r="AF8" s="43">
        <v>8.0474537037037049E-4</v>
      </c>
    </row>
    <row r="9" spans="1:32" x14ac:dyDescent="0.2">
      <c r="A9" s="3" t="s">
        <v>2554</v>
      </c>
      <c r="B9" s="2">
        <f t="shared" si="0"/>
        <v>499</v>
      </c>
      <c r="C9" s="2">
        <f t="shared" si="1"/>
        <v>1</v>
      </c>
      <c r="D9" s="4" t="s">
        <v>20</v>
      </c>
      <c r="E9" s="5" t="s">
        <v>2462</v>
      </c>
      <c r="F9" s="47">
        <v>2011</v>
      </c>
      <c r="G9" s="47">
        <v>1</v>
      </c>
      <c r="I9" s="47">
        <v>1</v>
      </c>
      <c r="J9" s="47">
        <v>1</v>
      </c>
      <c r="K9" s="47">
        <v>18</v>
      </c>
      <c r="L9" s="47">
        <f t="shared" si="2"/>
        <v>218</v>
      </c>
      <c r="N9" s="47">
        <f t="shared" si="3"/>
        <v>0</v>
      </c>
      <c r="O9" s="47">
        <v>3</v>
      </c>
      <c r="P9" s="47">
        <v>29</v>
      </c>
      <c r="Q9" s="47">
        <v>80</v>
      </c>
      <c r="R9" s="47">
        <f t="shared" si="4"/>
        <v>281</v>
      </c>
      <c r="V9" s="47">
        <f t="shared" si="5"/>
        <v>0</v>
      </c>
      <c r="Y9" s="7"/>
      <c r="AA9">
        <v>519</v>
      </c>
      <c r="AB9">
        <v>507</v>
      </c>
      <c r="AD9">
        <f t="shared" si="6"/>
        <v>1525</v>
      </c>
      <c r="AE9" s="47">
        <v>1</v>
      </c>
      <c r="AF9" s="43">
        <v>0.41597222222222219</v>
      </c>
    </row>
    <row r="10" spans="1:32" x14ac:dyDescent="0.2">
      <c r="A10" s="3" t="s">
        <v>2576</v>
      </c>
      <c r="B10" s="2">
        <f t="shared" si="0"/>
        <v>0</v>
      </c>
      <c r="C10" s="2">
        <f t="shared" si="1"/>
        <v>4</v>
      </c>
      <c r="D10" s="4" t="s">
        <v>20</v>
      </c>
      <c r="E10" s="5" t="s">
        <v>2317</v>
      </c>
      <c r="F10" s="47">
        <v>2010</v>
      </c>
      <c r="G10" s="47">
        <v>1</v>
      </c>
      <c r="L10" s="47">
        <f t="shared" si="2"/>
        <v>0</v>
      </c>
      <c r="N10" s="47">
        <f t="shared" si="3"/>
        <v>0</v>
      </c>
      <c r="R10" s="47">
        <f t="shared" si="4"/>
        <v>0</v>
      </c>
      <c r="V10" s="47">
        <f t="shared" si="5"/>
        <v>0</v>
      </c>
      <c r="AA10"/>
      <c r="AD10">
        <f t="shared" si="6"/>
        <v>0</v>
      </c>
      <c r="AE10" s="47">
        <v>2</v>
      </c>
    </row>
    <row r="11" spans="1:32" x14ac:dyDescent="0.2">
      <c r="A11" s="3" t="s">
        <v>2523</v>
      </c>
      <c r="B11" s="2">
        <f t="shared" si="0"/>
        <v>0</v>
      </c>
      <c r="C11" s="2">
        <f t="shared" si="1"/>
        <v>4</v>
      </c>
      <c r="G11" s="47">
        <v>1</v>
      </c>
      <c r="L11" s="47">
        <f t="shared" si="2"/>
        <v>0</v>
      </c>
      <c r="N11" s="47">
        <f t="shared" si="3"/>
        <v>0</v>
      </c>
      <c r="R11" s="47">
        <f t="shared" si="4"/>
        <v>0</v>
      </c>
      <c r="V11" s="47">
        <f t="shared" si="5"/>
        <v>0</v>
      </c>
      <c r="AA11"/>
      <c r="AD11">
        <f t="shared" si="6"/>
        <v>0</v>
      </c>
      <c r="AE11" s="47">
        <v>2</v>
      </c>
    </row>
    <row r="12" spans="1:32" x14ac:dyDescent="0.2">
      <c r="A12" s="3" t="s">
        <v>2524</v>
      </c>
      <c r="B12" s="2">
        <f t="shared" si="0"/>
        <v>0</v>
      </c>
      <c r="C12" s="2">
        <f t="shared" si="1"/>
        <v>4</v>
      </c>
      <c r="G12" s="47">
        <v>1</v>
      </c>
      <c r="L12" s="47">
        <f t="shared" si="2"/>
        <v>0</v>
      </c>
      <c r="N12" s="47">
        <f t="shared" si="3"/>
        <v>0</v>
      </c>
      <c r="R12" s="47">
        <f t="shared" si="4"/>
        <v>0</v>
      </c>
      <c r="V12" s="47">
        <f t="shared" si="5"/>
        <v>0</v>
      </c>
      <c r="AA12"/>
      <c r="AD12">
        <f t="shared" si="6"/>
        <v>0</v>
      </c>
      <c r="AE12" s="47">
        <v>2</v>
      </c>
    </row>
    <row r="13" spans="1:32" x14ac:dyDescent="0.2">
      <c r="A13" s="3" t="s">
        <v>2525</v>
      </c>
      <c r="B13" s="2">
        <f t="shared" si="0"/>
        <v>0</v>
      </c>
      <c r="C13" s="2">
        <f t="shared" si="1"/>
        <v>4</v>
      </c>
      <c r="G13" s="47">
        <v>1</v>
      </c>
      <c r="L13" s="47">
        <f t="shared" si="2"/>
        <v>0</v>
      </c>
      <c r="N13" s="47">
        <f t="shared" si="3"/>
        <v>0</v>
      </c>
      <c r="R13" s="47">
        <f t="shared" si="4"/>
        <v>0</v>
      </c>
      <c r="V13" s="47">
        <f t="shared" si="5"/>
        <v>0</v>
      </c>
      <c r="AA13"/>
      <c r="AD13">
        <f t="shared" si="6"/>
        <v>0</v>
      </c>
      <c r="AE13" s="47">
        <v>2</v>
      </c>
    </row>
    <row r="14" spans="1:32" hidden="1" x14ac:dyDescent="0.2">
      <c r="A14" s="3" t="s">
        <v>2527</v>
      </c>
      <c r="B14" s="2">
        <f t="shared" ref="B14:B70" si="7">+L14+N14+R14+V14+X14</f>
        <v>0</v>
      </c>
      <c r="C14" s="2">
        <f t="shared" ref="C14:C70" si="8">RANK(B14,B$4:B$203,0)</f>
        <v>4</v>
      </c>
      <c r="G14" s="47">
        <v>1</v>
      </c>
      <c r="L14" s="47">
        <f t="shared" ref="L14:L70" si="9">IF(AND(I14&lt;1,J14&lt;1,K14&lt;1),0,IF(250+((45-(I14*60+J14))*2)&lt;0,0,IF(K14&lt;50,250+((45-(I14*60+J14))*2),IF(K14&gt;49,250+((45-(I14*60+J14))*2)-1,250+((45-(I14*60+J14))*2)))))</f>
        <v>0</v>
      </c>
      <c r="N14" s="47">
        <f t="shared" ref="N14:N70" si="10">IF(M14&lt;89,0,250+((M14-172)*3))</f>
        <v>0</v>
      </c>
      <c r="R14" s="47">
        <f t="shared" ref="R14:R70" si="11">IF(AND(O14&lt;1,P14&lt;1,Q14&lt;1),0,IF(250+((240-(O14*60+P14))*1)&lt;0,0,250+((240-(O14*60+P14))*1)))</f>
        <v>0</v>
      </c>
      <c r="V14" s="47">
        <f t="shared" ref="V14:V70" si="12">IF(AND(S14&lt;1,T14&lt;1,U14&lt;1),0,IF(500+((240-(S14*60+T14))*1)&lt;0,0,500+((240-(S14*60+T14))*1)))</f>
        <v>0</v>
      </c>
      <c r="AA14"/>
      <c r="AD14">
        <f t="shared" ref="AD14:AD17" si="13">B14+AA14+AB14+AC14</f>
        <v>0</v>
      </c>
      <c r="AE14" s="47"/>
    </row>
    <row r="15" spans="1:32" hidden="1" x14ac:dyDescent="0.2">
      <c r="A15" s="3" t="s">
        <v>2528</v>
      </c>
      <c r="B15" s="2">
        <f t="shared" si="7"/>
        <v>0</v>
      </c>
      <c r="C15" s="2">
        <f t="shared" si="8"/>
        <v>4</v>
      </c>
      <c r="G15" s="47">
        <v>1</v>
      </c>
      <c r="L15" s="47">
        <f t="shared" si="9"/>
        <v>0</v>
      </c>
      <c r="N15" s="47">
        <f t="shared" si="10"/>
        <v>0</v>
      </c>
      <c r="R15" s="47">
        <f t="shared" si="11"/>
        <v>0</v>
      </c>
      <c r="V15" s="47">
        <f t="shared" si="12"/>
        <v>0</v>
      </c>
      <c r="AA15">
        <v>504</v>
      </c>
      <c r="AB15">
        <v>0</v>
      </c>
      <c r="AD15">
        <f t="shared" si="13"/>
        <v>504</v>
      </c>
      <c r="AE15" s="47"/>
    </row>
    <row r="16" spans="1:32" hidden="1" x14ac:dyDescent="0.2">
      <c r="A16" s="3" t="s">
        <v>2509</v>
      </c>
      <c r="B16" s="2">
        <f t="shared" si="7"/>
        <v>0</v>
      </c>
      <c r="C16" s="2">
        <f t="shared" si="8"/>
        <v>4</v>
      </c>
      <c r="G16" s="47">
        <v>1</v>
      </c>
      <c r="L16" s="47">
        <f t="shared" si="9"/>
        <v>0</v>
      </c>
      <c r="N16" s="47">
        <f t="shared" si="10"/>
        <v>0</v>
      </c>
      <c r="R16" s="47">
        <f t="shared" si="11"/>
        <v>0</v>
      </c>
      <c r="V16" s="47">
        <f t="shared" si="12"/>
        <v>0</v>
      </c>
      <c r="AA16"/>
      <c r="AD16">
        <f t="shared" si="13"/>
        <v>0</v>
      </c>
      <c r="AE16" s="47"/>
    </row>
    <row r="17" spans="1:30" hidden="1" x14ac:dyDescent="0.2">
      <c r="A17" s="3" t="s">
        <v>127</v>
      </c>
      <c r="B17" s="2">
        <f t="shared" si="7"/>
        <v>0</v>
      </c>
      <c r="C17" s="2">
        <f t="shared" si="8"/>
        <v>4</v>
      </c>
      <c r="L17" s="47">
        <f t="shared" si="9"/>
        <v>0</v>
      </c>
      <c r="N17" s="47">
        <f t="shared" si="10"/>
        <v>0</v>
      </c>
      <c r="R17" s="47">
        <f t="shared" si="11"/>
        <v>0</v>
      </c>
      <c r="V17" s="47">
        <f t="shared" si="12"/>
        <v>0</v>
      </c>
      <c r="W17"/>
      <c r="X17"/>
      <c r="Y17" s="7"/>
      <c r="Z17"/>
      <c r="AA17"/>
      <c r="AD17">
        <f t="shared" si="13"/>
        <v>0</v>
      </c>
    </row>
    <row r="18" spans="1:30" hidden="1" x14ac:dyDescent="0.2">
      <c r="A18" s="3" t="s">
        <v>128</v>
      </c>
      <c r="B18" s="2">
        <f t="shared" si="7"/>
        <v>0</v>
      </c>
      <c r="C18" s="2">
        <f t="shared" si="8"/>
        <v>4</v>
      </c>
      <c r="L18" s="47">
        <f t="shared" si="9"/>
        <v>0</v>
      </c>
      <c r="N18" s="47">
        <f t="shared" si="10"/>
        <v>0</v>
      </c>
      <c r="R18" s="47">
        <f t="shared" si="11"/>
        <v>0</v>
      </c>
      <c r="V18" s="47">
        <f t="shared" si="12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7"/>
        <v>0</v>
      </c>
      <c r="C19" s="2">
        <f t="shared" si="8"/>
        <v>4</v>
      </c>
      <c r="L19" s="47">
        <f t="shared" si="9"/>
        <v>0</v>
      </c>
      <c r="N19" s="47">
        <f t="shared" si="10"/>
        <v>0</v>
      </c>
      <c r="R19" s="47">
        <f t="shared" si="11"/>
        <v>0</v>
      </c>
      <c r="V19" s="47">
        <f t="shared" si="12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7"/>
        <v>0</v>
      </c>
      <c r="C20" s="2">
        <f t="shared" si="8"/>
        <v>4</v>
      </c>
      <c r="L20" s="47">
        <f t="shared" si="9"/>
        <v>0</v>
      </c>
      <c r="N20" s="47">
        <f t="shared" si="10"/>
        <v>0</v>
      </c>
      <c r="R20" s="47">
        <f t="shared" si="11"/>
        <v>0</v>
      </c>
      <c r="V20" s="47">
        <f t="shared" si="12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7"/>
        <v>0</v>
      </c>
      <c r="C21" s="2">
        <f t="shared" si="8"/>
        <v>4</v>
      </c>
      <c r="L21" s="47">
        <f t="shared" si="9"/>
        <v>0</v>
      </c>
      <c r="N21" s="47">
        <f t="shared" si="10"/>
        <v>0</v>
      </c>
      <c r="R21" s="47">
        <f t="shared" si="11"/>
        <v>0</v>
      </c>
      <c r="V21" s="47">
        <f t="shared" si="12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7"/>
        <v>0</v>
      </c>
      <c r="C22" s="2">
        <f t="shared" si="8"/>
        <v>4</v>
      </c>
      <c r="L22" s="47">
        <f t="shared" si="9"/>
        <v>0</v>
      </c>
      <c r="N22" s="47">
        <f t="shared" si="10"/>
        <v>0</v>
      </c>
      <c r="R22" s="47">
        <f t="shared" si="11"/>
        <v>0</v>
      </c>
      <c r="V22" s="47">
        <f t="shared" si="12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7"/>
        <v>0</v>
      </c>
      <c r="C23" s="2">
        <f t="shared" si="8"/>
        <v>4</v>
      </c>
      <c r="L23" s="47">
        <f t="shared" si="9"/>
        <v>0</v>
      </c>
      <c r="N23" s="47">
        <f t="shared" si="10"/>
        <v>0</v>
      </c>
      <c r="R23" s="47">
        <f t="shared" si="11"/>
        <v>0</v>
      </c>
      <c r="V23" s="47">
        <f t="shared" si="12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7"/>
        <v>0</v>
      </c>
      <c r="C24" s="2">
        <f t="shared" si="8"/>
        <v>4</v>
      </c>
      <c r="L24" s="47">
        <f t="shared" si="9"/>
        <v>0</v>
      </c>
      <c r="N24" s="47">
        <f t="shared" si="10"/>
        <v>0</v>
      </c>
      <c r="R24" s="47">
        <f t="shared" si="11"/>
        <v>0</v>
      </c>
      <c r="V24" s="47">
        <f t="shared" si="12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7"/>
        <v>0</v>
      </c>
      <c r="C25" s="2">
        <f t="shared" si="8"/>
        <v>4</v>
      </c>
      <c r="L25" s="47">
        <f t="shared" si="9"/>
        <v>0</v>
      </c>
      <c r="N25" s="47">
        <f t="shared" si="10"/>
        <v>0</v>
      </c>
      <c r="R25" s="47">
        <f t="shared" si="11"/>
        <v>0</v>
      </c>
      <c r="V25" s="47">
        <f t="shared" si="12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7"/>
        <v>0</v>
      </c>
      <c r="C26" s="2">
        <f t="shared" si="8"/>
        <v>4</v>
      </c>
      <c r="L26" s="47">
        <f t="shared" si="9"/>
        <v>0</v>
      </c>
      <c r="N26" s="47">
        <f t="shared" si="10"/>
        <v>0</v>
      </c>
      <c r="R26" s="47">
        <f t="shared" si="11"/>
        <v>0</v>
      </c>
      <c r="V26" s="47">
        <f t="shared" si="12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7"/>
        <v>0</v>
      </c>
      <c r="C27" s="2">
        <f t="shared" si="8"/>
        <v>4</v>
      </c>
      <c r="L27" s="47">
        <f t="shared" si="9"/>
        <v>0</v>
      </c>
      <c r="N27" s="47">
        <f t="shared" si="10"/>
        <v>0</v>
      </c>
      <c r="R27" s="47">
        <f t="shared" si="11"/>
        <v>0</v>
      </c>
      <c r="V27" s="47">
        <f t="shared" si="12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7"/>
        <v>0</v>
      </c>
      <c r="C28" s="2">
        <f t="shared" si="8"/>
        <v>4</v>
      </c>
      <c r="L28" s="47">
        <f t="shared" si="9"/>
        <v>0</v>
      </c>
      <c r="N28" s="47">
        <f t="shared" si="10"/>
        <v>0</v>
      </c>
      <c r="R28" s="47">
        <f t="shared" si="11"/>
        <v>0</v>
      </c>
      <c r="V28" s="47">
        <f t="shared" si="12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7"/>
        <v>0</v>
      </c>
      <c r="C29" s="2">
        <f t="shared" si="8"/>
        <v>4</v>
      </c>
      <c r="L29" s="47">
        <f t="shared" si="9"/>
        <v>0</v>
      </c>
      <c r="N29" s="47">
        <f t="shared" si="10"/>
        <v>0</v>
      </c>
      <c r="R29" s="47">
        <f t="shared" si="11"/>
        <v>0</v>
      </c>
      <c r="V29" s="47">
        <f t="shared" si="12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7"/>
        <v>0</v>
      </c>
      <c r="C30" s="2">
        <f t="shared" si="8"/>
        <v>4</v>
      </c>
      <c r="L30" s="47">
        <f t="shared" si="9"/>
        <v>0</v>
      </c>
      <c r="N30" s="47">
        <f t="shared" si="10"/>
        <v>0</v>
      </c>
      <c r="R30" s="47">
        <f t="shared" si="11"/>
        <v>0</v>
      </c>
      <c r="V30" s="47">
        <f t="shared" si="12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7"/>
        <v>0</v>
      </c>
      <c r="C31" s="2">
        <f t="shared" si="8"/>
        <v>4</v>
      </c>
      <c r="L31" s="47">
        <f t="shared" si="9"/>
        <v>0</v>
      </c>
      <c r="N31" s="47">
        <f t="shared" si="10"/>
        <v>0</v>
      </c>
      <c r="R31" s="47">
        <f t="shared" si="11"/>
        <v>0</v>
      </c>
      <c r="V31" s="47">
        <f t="shared" si="12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7"/>
        <v>0</v>
      </c>
      <c r="C32" s="2">
        <f t="shared" si="8"/>
        <v>4</v>
      </c>
      <c r="L32" s="47">
        <f t="shared" si="9"/>
        <v>0</v>
      </c>
      <c r="N32" s="47">
        <f t="shared" si="10"/>
        <v>0</v>
      </c>
      <c r="R32" s="47">
        <f t="shared" si="11"/>
        <v>0</v>
      </c>
      <c r="V32" s="47">
        <f t="shared" si="12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7"/>
        <v>0</v>
      </c>
      <c r="C33" s="2">
        <f t="shared" si="8"/>
        <v>4</v>
      </c>
      <c r="L33" s="47">
        <f t="shared" si="9"/>
        <v>0</v>
      </c>
      <c r="N33" s="47">
        <f t="shared" si="10"/>
        <v>0</v>
      </c>
      <c r="R33" s="47">
        <f t="shared" si="11"/>
        <v>0</v>
      </c>
      <c r="V33" s="47">
        <f t="shared" si="12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7"/>
        <v>0</v>
      </c>
      <c r="C34" s="2">
        <f t="shared" si="8"/>
        <v>4</v>
      </c>
      <c r="L34" s="47">
        <f t="shared" si="9"/>
        <v>0</v>
      </c>
      <c r="N34" s="47">
        <f t="shared" si="10"/>
        <v>0</v>
      </c>
      <c r="R34" s="47">
        <f t="shared" si="11"/>
        <v>0</v>
      </c>
      <c r="V34" s="47">
        <f t="shared" si="12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7"/>
        <v>0</v>
      </c>
      <c r="C35" s="2">
        <f t="shared" si="8"/>
        <v>4</v>
      </c>
      <c r="L35" s="47">
        <f t="shared" si="9"/>
        <v>0</v>
      </c>
      <c r="N35" s="47">
        <f t="shared" si="10"/>
        <v>0</v>
      </c>
      <c r="R35" s="47">
        <f t="shared" si="11"/>
        <v>0</v>
      </c>
      <c r="V35" s="47">
        <f t="shared" si="12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7"/>
        <v>0</v>
      </c>
      <c r="C36" s="2">
        <f t="shared" si="8"/>
        <v>4</v>
      </c>
      <c r="L36" s="47">
        <f t="shared" si="9"/>
        <v>0</v>
      </c>
      <c r="N36" s="47">
        <f t="shared" si="10"/>
        <v>0</v>
      </c>
      <c r="R36" s="47">
        <f t="shared" si="11"/>
        <v>0</v>
      </c>
      <c r="V36" s="47">
        <f t="shared" si="12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7"/>
        <v>0</v>
      </c>
      <c r="C37" s="2">
        <f t="shared" si="8"/>
        <v>4</v>
      </c>
      <c r="L37" s="47">
        <f t="shared" si="9"/>
        <v>0</v>
      </c>
      <c r="N37" s="47">
        <f t="shared" si="10"/>
        <v>0</v>
      </c>
      <c r="R37" s="47">
        <f t="shared" si="11"/>
        <v>0</v>
      </c>
      <c r="V37" s="47">
        <f t="shared" si="12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7"/>
        <v>0</v>
      </c>
      <c r="C38" s="2">
        <f t="shared" si="8"/>
        <v>4</v>
      </c>
      <c r="L38" s="47">
        <f t="shared" si="9"/>
        <v>0</v>
      </c>
      <c r="N38" s="47">
        <f t="shared" si="10"/>
        <v>0</v>
      </c>
      <c r="R38" s="47">
        <f t="shared" si="11"/>
        <v>0</v>
      </c>
      <c r="V38" s="47">
        <f t="shared" si="12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7"/>
        <v>0</v>
      </c>
      <c r="C39" s="2">
        <f t="shared" si="8"/>
        <v>4</v>
      </c>
      <c r="L39" s="47">
        <f t="shared" si="9"/>
        <v>0</v>
      </c>
      <c r="N39" s="47">
        <f t="shared" si="10"/>
        <v>0</v>
      </c>
      <c r="R39" s="47">
        <f t="shared" si="11"/>
        <v>0</v>
      </c>
      <c r="V39" s="47">
        <f t="shared" si="12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7"/>
        <v>0</v>
      </c>
      <c r="C40" s="2">
        <f t="shared" si="8"/>
        <v>4</v>
      </c>
      <c r="L40" s="47">
        <f t="shared" si="9"/>
        <v>0</v>
      </c>
      <c r="N40" s="47">
        <f t="shared" si="10"/>
        <v>0</v>
      </c>
      <c r="R40" s="47">
        <f t="shared" si="11"/>
        <v>0</v>
      </c>
      <c r="V40" s="47">
        <f t="shared" si="12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7"/>
        <v>0</v>
      </c>
      <c r="C41" s="2">
        <f t="shared" si="8"/>
        <v>4</v>
      </c>
      <c r="L41" s="47">
        <f t="shared" si="9"/>
        <v>0</v>
      </c>
      <c r="N41" s="47">
        <f t="shared" si="10"/>
        <v>0</v>
      </c>
      <c r="R41" s="47">
        <f t="shared" si="11"/>
        <v>0</v>
      </c>
      <c r="V41" s="47">
        <f t="shared" si="12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7"/>
        <v>0</v>
      </c>
      <c r="C42" s="2">
        <f t="shared" si="8"/>
        <v>4</v>
      </c>
      <c r="L42" s="47">
        <f t="shared" si="9"/>
        <v>0</v>
      </c>
      <c r="N42" s="47">
        <f t="shared" si="10"/>
        <v>0</v>
      </c>
      <c r="R42" s="47">
        <f t="shared" si="11"/>
        <v>0</v>
      </c>
      <c r="V42" s="47">
        <f t="shared" si="12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7"/>
        <v>0</v>
      </c>
      <c r="C43" s="2">
        <f t="shared" si="8"/>
        <v>4</v>
      </c>
      <c r="L43" s="47">
        <f t="shared" si="9"/>
        <v>0</v>
      </c>
      <c r="N43" s="47">
        <f t="shared" si="10"/>
        <v>0</v>
      </c>
      <c r="R43" s="47">
        <f t="shared" si="11"/>
        <v>0</v>
      </c>
      <c r="V43" s="47">
        <f t="shared" si="12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7"/>
        <v>0</v>
      </c>
      <c r="C44" s="2">
        <f t="shared" si="8"/>
        <v>4</v>
      </c>
      <c r="L44" s="47">
        <f t="shared" si="9"/>
        <v>0</v>
      </c>
      <c r="N44" s="47">
        <f t="shared" si="10"/>
        <v>0</v>
      </c>
      <c r="R44" s="47">
        <f t="shared" si="11"/>
        <v>0</v>
      </c>
      <c r="V44" s="47">
        <f t="shared" si="12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7"/>
        <v>0</v>
      </c>
      <c r="C45" s="2">
        <f t="shared" si="8"/>
        <v>4</v>
      </c>
      <c r="L45" s="47">
        <f t="shared" si="9"/>
        <v>0</v>
      </c>
      <c r="N45" s="47">
        <f t="shared" si="10"/>
        <v>0</v>
      </c>
      <c r="R45" s="47">
        <f t="shared" si="11"/>
        <v>0</v>
      </c>
      <c r="V45" s="47">
        <f t="shared" si="12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7"/>
        <v>0</v>
      </c>
      <c r="C46" s="2">
        <f t="shared" si="8"/>
        <v>4</v>
      </c>
      <c r="L46" s="47">
        <f t="shared" si="9"/>
        <v>0</v>
      </c>
      <c r="N46" s="47">
        <f t="shared" si="10"/>
        <v>0</v>
      </c>
      <c r="R46" s="47">
        <f t="shared" si="11"/>
        <v>0</v>
      </c>
      <c r="V46" s="47">
        <f t="shared" si="12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7"/>
        <v>0</v>
      </c>
      <c r="C47" s="2">
        <f t="shared" si="8"/>
        <v>4</v>
      </c>
      <c r="L47" s="47">
        <f t="shared" si="9"/>
        <v>0</v>
      </c>
      <c r="N47" s="47">
        <f t="shared" si="10"/>
        <v>0</v>
      </c>
      <c r="R47" s="47">
        <f t="shared" si="11"/>
        <v>0</v>
      </c>
      <c r="V47" s="47">
        <f t="shared" si="12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7"/>
        <v>0</v>
      </c>
      <c r="C48" s="2">
        <f t="shared" si="8"/>
        <v>4</v>
      </c>
      <c r="L48" s="47">
        <f t="shared" si="9"/>
        <v>0</v>
      </c>
      <c r="N48" s="47">
        <f t="shared" si="10"/>
        <v>0</v>
      </c>
      <c r="R48" s="47">
        <f t="shared" si="11"/>
        <v>0</v>
      </c>
      <c r="V48" s="47">
        <f t="shared" si="12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7"/>
        <v>0</v>
      </c>
      <c r="C49" s="2">
        <f t="shared" si="8"/>
        <v>4</v>
      </c>
      <c r="L49" s="47">
        <f t="shared" si="9"/>
        <v>0</v>
      </c>
      <c r="N49" s="47">
        <f t="shared" si="10"/>
        <v>0</v>
      </c>
      <c r="R49" s="47">
        <f t="shared" si="11"/>
        <v>0</v>
      </c>
      <c r="V49" s="47">
        <f t="shared" si="12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7"/>
        <v>0</v>
      </c>
      <c r="C50" s="2">
        <f t="shared" si="8"/>
        <v>4</v>
      </c>
      <c r="L50" s="47">
        <f t="shared" si="9"/>
        <v>0</v>
      </c>
      <c r="N50" s="47">
        <f t="shared" si="10"/>
        <v>0</v>
      </c>
      <c r="R50" s="47">
        <f t="shared" si="11"/>
        <v>0</v>
      </c>
      <c r="V50" s="47">
        <f t="shared" si="12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7"/>
        <v>0</v>
      </c>
      <c r="C51" s="2">
        <f t="shared" si="8"/>
        <v>4</v>
      </c>
      <c r="L51" s="47">
        <f t="shared" si="9"/>
        <v>0</v>
      </c>
      <c r="N51" s="47">
        <f t="shared" si="10"/>
        <v>0</v>
      </c>
      <c r="R51" s="47">
        <f t="shared" si="11"/>
        <v>0</v>
      </c>
      <c r="V51" s="47">
        <f t="shared" si="12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7"/>
        <v>0</v>
      </c>
      <c r="C52" s="2">
        <f t="shared" si="8"/>
        <v>4</v>
      </c>
      <c r="L52" s="47">
        <f t="shared" si="9"/>
        <v>0</v>
      </c>
      <c r="N52" s="47">
        <f t="shared" si="10"/>
        <v>0</v>
      </c>
      <c r="R52" s="47">
        <f t="shared" si="11"/>
        <v>0</v>
      </c>
      <c r="V52" s="47">
        <f t="shared" si="12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7"/>
        <v>0</v>
      </c>
      <c r="C53" s="2">
        <f t="shared" si="8"/>
        <v>4</v>
      </c>
      <c r="L53" s="47">
        <f t="shared" si="9"/>
        <v>0</v>
      </c>
      <c r="N53" s="47">
        <f t="shared" si="10"/>
        <v>0</v>
      </c>
      <c r="R53" s="47">
        <f t="shared" si="11"/>
        <v>0</v>
      </c>
      <c r="V53" s="47">
        <f t="shared" si="12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7"/>
        <v>0</v>
      </c>
      <c r="C54" s="2">
        <f t="shared" si="8"/>
        <v>4</v>
      </c>
      <c r="L54" s="47">
        <f t="shared" si="9"/>
        <v>0</v>
      </c>
      <c r="N54" s="47">
        <f t="shared" si="10"/>
        <v>0</v>
      </c>
      <c r="R54" s="47">
        <f t="shared" si="11"/>
        <v>0</v>
      </c>
      <c r="V54" s="47">
        <f t="shared" si="12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7"/>
        <v>0</v>
      </c>
      <c r="C55" s="2">
        <f t="shared" si="8"/>
        <v>4</v>
      </c>
      <c r="L55" s="47">
        <f t="shared" si="9"/>
        <v>0</v>
      </c>
      <c r="N55" s="47">
        <f t="shared" si="10"/>
        <v>0</v>
      </c>
      <c r="R55" s="47">
        <f t="shared" si="11"/>
        <v>0</v>
      </c>
      <c r="V55" s="47">
        <f t="shared" si="12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7"/>
        <v>0</v>
      </c>
      <c r="C56" s="2">
        <f t="shared" si="8"/>
        <v>4</v>
      </c>
      <c r="L56" s="47">
        <f t="shared" si="9"/>
        <v>0</v>
      </c>
      <c r="N56" s="47">
        <f t="shared" si="10"/>
        <v>0</v>
      </c>
      <c r="R56" s="47">
        <f t="shared" si="11"/>
        <v>0</v>
      </c>
      <c r="V56" s="47">
        <f t="shared" si="12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7"/>
        <v>0</v>
      </c>
      <c r="C57" s="2">
        <f t="shared" si="8"/>
        <v>4</v>
      </c>
      <c r="L57" s="47">
        <f t="shared" si="9"/>
        <v>0</v>
      </c>
      <c r="N57" s="47">
        <f t="shared" si="10"/>
        <v>0</v>
      </c>
      <c r="R57" s="47">
        <f t="shared" si="11"/>
        <v>0</v>
      </c>
      <c r="V57" s="47">
        <f t="shared" si="12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7"/>
        <v>0</v>
      </c>
      <c r="C58" s="2">
        <f t="shared" si="8"/>
        <v>4</v>
      </c>
      <c r="L58" s="47">
        <f t="shared" si="9"/>
        <v>0</v>
      </c>
      <c r="N58" s="47">
        <f t="shared" si="10"/>
        <v>0</v>
      </c>
      <c r="R58" s="47">
        <f t="shared" si="11"/>
        <v>0</v>
      </c>
      <c r="V58" s="47">
        <f t="shared" si="12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7"/>
        <v>0</v>
      </c>
      <c r="C59" s="2">
        <f t="shared" si="8"/>
        <v>4</v>
      </c>
      <c r="L59" s="47">
        <f t="shared" si="9"/>
        <v>0</v>
      </c>
      <c r="N59" s="47">
        <f t="shared" si="10"/>
        <v>0</v>
      </c>
      <c r="R59" s="47">
        <f t="shared" si="11"/>
        <v>0</v>
      </c>
      <c r="V59" s="47">
        <f t="shared" si="12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7"/>
        <v>0</v>
      </c>
      <c r="C60" s="2">
        <f t="shared" si="8"/>
        <v>4</v>
      </c>
      <c r="L60" s="47">
        <f t="shared" si="9"/>
        <v>0</v>
      </c>
      <c r="N60" s="47">
        <f t="shared" si="10"/>
        <v>0</v>
      </c>
      <c r="R60" s="47">
        <f t="shared" si="11"/>
        <v>0</v>
      </c>
      <c r="V60" s="47">
        <f t="shared" si="12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7"/>
        <v>0</v>
      </c>
      <c r="C61" s="2">
        <f t="shared" si="8"/>
        <v>4</v>
      </c>
      <c r="L61" s="47">
        <f t="shared" si="9"/>
        <v>0</v>
      </c>
      <c r="N61" s="47">
        <f t="shared" si="10"/>
        <v>0</v>
      </c>
      <c r="R61" s="47">
        <f t="shared" si="11"/>
        <v>0</v>
      </c>
      <c r="V61" s="47">
        <f t="shared" si="12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7"/>
        <v>0</v>
      </c>
      <c r="C62" s="2">
        <f t="shared" si="8"/>
        <v>4</v>
      </c>
      <c r="L62" s="47">
        <f t="shared" si="9"/>
        <v>0</v>
      </c>
      <c r="N62" s="47">
        <f t="shared" si="10"/>
        <v>0</v>
      </c>
      <c r="R62" s="47">
        <f t="shared" si="11"/>
        <v>0</v>
      </c>
      <c r="V62" s="47">
        <f t="shared" si="12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7"/>
        <v>0</v>
      </c>
      <c r="C63" s="2">
        <f t="shared" si="8"/>
        <v>4</v>
      </c>
      <c r="L63" s="47">
        <f t="shared" si="9"/>
        <v>0</v>
      </c>
      <c r="N63" s="47">
        <f t="shared" si="10"/>
        <v>0</v>
      </c>
      <c r="R63" s="47">
        <f t="shared" si="11"/>
        <v>0</v>
      </c>
      <c r="V63" s="47">
        <f t="shared" si="12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7"/>
        <v>0</v>
      </c>
      <c r="C64" s="2">
        <f t="shared" si="8"/>
        <v>4</v>
      </c>
      <c r="L64" s="47">
        <f t="shared" si="9"/>
        <v>0</v>
      </c>
      <c r="N64" s="47">
        <f t="shared" si="10"/>
        <v>0</v>
      </c>
      <c r="R64" s="47">
        <f t="shared" si="11"/>
        <v>0</v>
      </c>
      <c r="V64" s="47">
        <f t="shared" si="12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7"/>
        <v>0</v>
      </c>
      <c r="C65" s="2">
        <f t="shared" si="8"/>
        <v>4</v>
      </c>
      <c r="L65" s="47">
        <f t="shared" si="9"/>
        <v>0</v>
      </c>
      <c r="N65" s="47">
        <f t="shared" si="10"/>
        <v>0</v>
      </c>
      <c r="R65" s="47">
        <f t="shared" si="11"/>
        <v>0</v>
      </c>
      <c r="V65" s="47">
        <f t="shared" si="12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7"/>
        <v>0</v>
      </c>
      <c r="C66" s="2">
        <f t="shared" si="8"/>
        <v>4</v>
      </c>
      <c r="L66" s="47">
        <f t="shared" si="9"/>
        <v>0</v>
      </c>
      <c r="N66" s="47">
        <f t="shared" si="10"/>
        <v>0</v>
      </c>
      <c r="R66" s="47">
        <f t="shared" si="11"/>
        <v>0</v>
      </c>
      <c r="V66" s="47">
        <f t="shared" si="12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7"/>
        <v>0</v>
      </c>
      <c r="C67" s="2">
        <f t="shared" si="8"/>
        <v>4</v>
      </c>
      <c r="L67" s="47">
        <f t="shared" si="9"/>
        <v>0</v>
      </c>
      <c r="N67" s="47">
        <f t="shared" si="10"/>
        <v>0</v>
      </c>
      <c r="R67" s="47">
        <f t="shared" si="11"/>
        <v>0</v>
      </c>
      <c r="V67" s="47">
        <f t="shared" si="12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7"/>
        <v>0</v>
      </c>
      <c r="C68" s="2">
        <f t="shared" si="8"/>
        <v>4</v>
      </c>
      <c r="L68" s="47">
        <f t="shared" si="9"/>
        <v>0</v>
      </c>
      <c r="N68" s="47">
        <f t="shared" si="10"/>
        <v>0</v>
      </c>
      <c r="R68" s="47">
        <f t="shared" si="11"/>
        <v>0</v>
      </c>
      <c r="V68" s="47">
        <f t="shared" si="12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7"/>
        <v>0</v>
      </c>
      <c r="C69" s="2">
        <f t="shared" si="8"/>
        <v>4</v>
      </c>
      <c r="L69" s="47">
        <f t="shared" si="9"/>
        <v>0</v>
      </c>
      <c r="N69" s="47">
        <f t="shared" si="10"/>
        <v>0</v>
      </c>
      <c r="R69" s="47">
        <f t="shared" si="11"/>
        <v>0</v>
      </c>
      <c r="V69" s="47">
        <f t="shared" si="12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7"/>
        <v>0</v>
      </c>
      <c r="C70" s="2">
        <f t="shared" si="8"/>
        <v>4</v>
      </c>
      <c r="L70" s="47">
        <f t="shared" si="9"/>
        <v>0</v>
      </c>
      <c r="N70" s="47">
        <f t="shared" si="10"/>
        <v>0</v>
      </c>
      <c r="R70" s="47">
        <f t="shared" si="11"/>
        <v>0</v>
      </c>
      <c r="V70" s="47">
        <f t="shared" si="12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ref="B71:B134" si="14">+L71+N71+R71+V71+X71</f>
        <v>0</v>
      </c>
      <c r="C71" s="2">
        <f t="shared" ref="C71:C134" si="15">RANK(B71,B$4:B$203,0)</f>
        <v>4</v>
      </c>
      <c r="L71" s="47">
        <f t="shared" ref="L71:L134" si="16">IF(AND(I71&lt;1,J71&lt;1,K71&lt;1),0,IF(250+((45-(I71*60+J71))*2)&lt;0,0,IF(K71&lt;50,250+((45-(I71*60+J71))*2),IF(K71&gt;49,250+((45-(I71*60+J71))*2)-1,250+((45-(I71*60+J71))*2)))))</f>
        <v>0</v>
      </c>
      <c r="N71" s="47">
        <f t="shared" ref="N71:N134" si="17">IF(M71&lt;89,0,250+((M71-172)*3))</f>
        <v>0</v>
      </c>
      <c r="R71" s="47">
        <f t="shared" ref="R71:R134" si="18">IF(AND(O71&lt;1,P71&lt;1,Q71&lt;1),0,IF(250+((240-(O71*60+P71))*1)&lt;0,0,250+((240-(O71*60+P71))*1)))</f>
        <v>0</v>
      </c>
      <c r="V71" s="47">
        <f t="shared" ref="V71:V134" si="19">IF(AND(S71&lt;1,T71&lt;1,U71&lt;1),0,IF(500+((240-(S71*60+T71))*1)&lt;0,0,500+((240-(S71*60+T71))*1)))</f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14"/>
        <v>0</v>
      </c>
      <c r="C72" s="2">
        <f t="shared" si="15"/>
        <v>4</v>
      </c>
      <c r="L72" s="47">
        <f t="shared" si="16"/>
        <v>0</v>
      </c>
      <c r="N72" s="47">
        <f t="shared" si="17"/>
        <v>0</v>
      </c>
      <c r="R72" s="47">
        <f t="shared" si="18"/>
        <v>0</v>
      </c>
      <c r="V72" s="47">
        <f t="shared" si="19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14"/>
        <v>0</v>
      </c>
      <c r="C73" s="2">
        <f t="shared" si="15"/>
        <v>4</v>
      </c>
      <c r="L73" s="47">
        <f t="shared" si="16"/>
        <v>0</v>
      </c>
      <c r="N73" s="47">
        <f t="shared" si="17"/>
        <v>0</v>
      </c>
      <c r="R73" s="47">
        <f t="shared" si="18"/>
        <v>0</v>
      </c>
      <c r="V73" s="47">
        <f t="shared" si="19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14"/>
        <v>0</v>
      </c>
      <c r="C74" s="2">
        <f t="shared" si="15"/>
        <v>4</v>
      </c>
      <c r="L74" s="47">
        <f t="shared" si="16"/>
        <v>0</v>
      </c>
      <c r="N74" s="47">
        <f t="shared" si="17"/>
        <v>0</v>
      </c>
      <c r="R74" s="47">
        <f t="shared" si="18"/>
        <v>0</v>
      </c>
      <c r="V74" s="47">
        <f t="shared" si="19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14"/>
        <v>0</v>
      </c>
      <c r="C75" s="2">
        <f t="shared" si="15"/>
        <v>4</v>
      </c>
      <c r="L75" s="47">
        <f t="shared" si="16"/>
        <v>0</v>
      </c>
      <c r="N75" s="47">
        <f t="shared" si="17"/>
        <v>0</v>
      </c>
      <c r="R75" s="47">
        <f t="shared" si="18"/>
        <v>0</v>
      </c>
      <c r="V75" s="47">
        <f t="shared" si="19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14"/>
        <v>0</v>
      </c>
      <c r="C76" s="2">
        <f t="shared" si="15"/>
        <v>4</v>
      </c>
      <c r="L76" s="47">
        <f t="shared" si="16"/>
        <v>0</v>
      </c>
      <c r="N76" s="47">
        <f t="shared" si="17"/>
        <v>0</v>
      </c>
      <c r="R76" s="47">
        <f t="shared" si="18"/>
        <v>0</v>
      </c>
      <c r="V76" s="47">
        <f t="shared" si="19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14"/>
        <v>0</v>
      </c>
      <c r="C77" s="2">
        <f t="shared" si="15"/>
        <v>4</v>
      </c>
      <c r="L77" s="47">
        <f t="shared" si="16"/>
        <v>0</v>
      </c>
      <c r="N77" s="47">
        <f t="shared" si="17"/>
        <v>0</v>
      </c>
      <c r="R77" s="47">
        <f t="shared" si="18"/>
        <v>0</v>
      </c>
      <c r="V77" s="47">
        <f t="shared" si="19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si="14"/>
        <v>0</v>
      </c>
      <c r="C78" s="2">
        <f t="shared" si="15"/>
        <v>4</v>
      </c>
      <c r="L78" s="47">
        <f t="shared" si="16"/>
        <v>0</v>
      </c>
      <c r="N78" s="47">
        <f t="shared" si="17"/>
        <v>0</v>
      </c>
      <c r="R78" s="47">
        <f t="shared" si="18"/>
        <v>0</v>
      </c>
      <c r="V78" s="47">
        <f t="shared" si="19"/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4"/>
        <v>0</v>
      </c>
      <c r="C79" s="2">
        <f t="shared" si="15"/>
        <v>4</v>
      </c>
      <c r="L79" s="47">
        <f t="shared" si="16"/>
        <v>0</v>
      </c>
      <c r="N79" s="47">
        <f t="shared" si="17"/>
        <v>0</v>
      </c>
      <c r="R79" s="47">
        <f t="shared" si="18"/>
        <v>0</v>
      </c>
      <c r="V79" s="47">
        <f t="shared" si="19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4"/>
        <v>0</v>
      </c>
      <c r="C80" s="2">
        <f t="shared" si="15"/>
        <v>4</v>
      </c>
      <c r="L80" s="47">
        <f t="shared" si="16"/>
        <v>0</v>
      </c>
      <c r="N80" s="47">
        <f t="shared" si="17"/>
        <v>0</v>
      </c>
      <c r="R80" s="47">
        <f t="shared" si="18"/>
        <v>0</v>
      </c>
      <c r="V80" s="47">
        <f t="shared" si="19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4"/>
        <v>0</v>
      </c>
      <c r="C81" s="2">
        <f t="shared" si="15"/>
        <v>4</v>
      </c>
      <c r="L81" s="47">
        <f t="shared" si="16"/>
        <v>0</v>
      </c>
      <c r="N81" s="47">
        <f t="shared" si="17"/>
        <v>0</v>
      </c>
      <c r="R81" s="47">
        <f t="shared" si="18"/>
        <v>0</v>
      </c>
      <c r="V81" s="47">
        <f t="shared" si="19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4"/>
        <v>0</v>
      </c>
      <c r="C82" s="2">
        <f t="shared" si="15"/>
        <v>4</v>
      </c>
      <c r="L82" s="47">
        <f t="shared" si="16"/>
        <v>0</v>
      </c>
      <c r="N82" s="47">
        <f t="shared" si="17"/>
        <v>0</v>
      </c>
      <c r="R82" s="47">
        <f t="shared" si="18"/>
        <v>0</v>
      </c>
      <c r="V82" s="47">
        <f t="shared" si="19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4"/>
        <v>0</v>
      </c>
      <c r="C83" s="2">
        <f t="shared" si="15"/>
        <v>4</v>
      </c>
      <c r="L83" s="47">
        <f t="shared" si="16"/>
        <v>0</v>
      </c>
      <c r="N83" s="47">
        <f t="shared" si="17"/>
        <v>0</v>
      </c>
      <c r="R83" s="47">
        <f t="shared" si="18"/>
        <v>0</v>
      </c>
      <c r="V83" s="47">
        <f t="shared" si="19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4"/>
        <v>0</v>
      </c>
      <c r="C84" s="2">
        <f t="shared" si="15"/>
        <v>4</v>
      </c>
      <c r="L84" s="47">
        <f t="shared" si="16"/>
        <v>0</v>
      </c>
      <c r="N84" s="47">
        <f t="shared" si="17"/>
        <v>0</v>
      </c>
      <c r="R84" s="47">
        <f t="shared" si="18"/>
        <v>0</v>
      </c>
      <c r="V84" s="47">
        <f t="shared" si="19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4"/>
        <v>0</v>
      </c>
      <c r="C85" s="2">
        <f t="shared" si="15"/>
        <v>4</v>
      </c>
      <c r="L85" s="47">
        <f t="shared" si="16"/>
        <v>0</v>
      </c>
      <c r="N85" s="47">
        <f t="shared" si="17"/>
        <v>0</v>
      </c>
      <c r="R85" s="47">
        <f t="shared" si="18"/>
        <v>0</v>
      </c>
      <c r="V85" s="47">
        <f t="shared" si="19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4"/>
        <v>0</v>
      </c>
      <c r="C86" s="2">
        <f t="shared" si="15"/>
        <v>4</v>
      </c>
      <c r="L86" s="47">
        <f t="shared" si="16"/>
        <v>0</v>
      </c>
      <c r="N86" s="47">
        <f t="shared" si="17"/>
        <v>0</v>
      </c>
      <c r="R86" s="47">
        <f t="shared" si="18"/>
        <v>0</v>
      </c>
      <c r="V86" s="47">
        <f t="shared" si="19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4"/>
        <v>0</v>
      </c>
      <c r="C87" s="2">
        <f t="shared" si="15"/>
        <v>4</v>
      </c>
      <c r="L87" s="47">
        <f t="shared" si="16"/>
        <v>0</v>
      </c>
      <c r="N87" s="47">
        <f t="shared" si="17"/>
        <v>0</v>
      </c>
      <c r="R87" s="47">
        <f t="shared" si="18"/>
        <v>0</v>
      </c>
      <c r="V87" s="47">
        <f t="shared" si="19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4"/>
        <v>0</v>
      </c>
      <c r="C88" s="2">
        <f t="shared" si="15"/>
        <v>4</v>
      </c>
      <c r="L88" s="47">
        <f t="shared" si="16"/>
        <v>0</v>
      </c>
      <c r="N88" s="47">
        <f t="shared" si="17"/>
        <v>0</v>
      </c>
      <c r="R88" s="47">
        <f t="shared" si="18"/>
        <v>0</v>
      </c>
      <c r="V88" s="47">
        <f t="shared" si="19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4"/>
        <v>0</v>
      </c>
      <c r="C89" s="2">
        <f t="shared" si="15"/>
        <v>4</v>
      </c>
      <c r="L89" s="47">
        <f t="shared" si="16"/>
        <v>0</v>
      </c>
      <c r="N89" s="47">
        <f t="shared" si="17"/>
        <v>0</v>
      </c>
      <c r="R89" s="47">
        <f t="shared" si="18"/>
        <v>0</v>
      </c>
      <c r="V89" s="47">
        <f t="shared" si="19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4"/>
        <v>0</v>
      </c>
      <c r="C90" s="2">
        <f t="shared" si="15"/>
        <v>4</v>
      </c>
      <c r="L90" s="47">
        <f t="shared" si="16"/>
        <v>0</v>
      </c>
      <c r="N90" s="47">
        <f t="shared" si="17"/>
        <v>0</v>
      </c>
      <c r="R90" s="47">
        <f t="shared" si="18"/>
        <v>0</v>
      </c>
      <c r="V90" s="47">
        <f t="shared" si="19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4"/>
        <v>0</v>
      </c>
      <c r="C91" s="2">
        <f t="shared" si="15"/>
        <v>4</v>
      </c>
      <c r="L91" s="47">
        <f t="shared" si="16"/>
        <v>0</v>
      </c>
      <c r="N91" s="47">
        <f t="shared" si="17"/>
        <v>0</v>
      </c>
      <c r="R91" s="47">
        <f t="shared" si="18"/>
        <v>0</v>
      </c>
      <c r="V91" s="47">
        <f t="shared" si="19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4"/>
        <v>0</v>
      </c>
      <c r="C92" s="2">
        <f t="shared" si="15"/>
        <v>4</v>
      </c>
      <c r="L92" s="47">
        <f t="shared" si="16"/>
        <v>0</v>
      </c>
      <c r="N92" s="47">
        <f t="shared" si="17"/>
        <v>0</v>
      </c>
      <c r="R92" s="47">
        <f t="shared" si="18"/>
        <v>0</v>
      </c>
      <c r="V92" s="47">
        <f t="shared" si="19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4"/>
        <v>0</v>
      </c>
      <c r="C93" s="2">
        <f t="shared" si="15"/>
        <v>4</v>
      </c>
      <c r="L93" s="47">
        <f t="shared" si="16"/>
        <v>0</v>
      </c>
      <c r="N93" s="47">
        <f t="shared" si="17"/>
        <v>0</v>
      </c>
      <c r="R93" s="47">
        <f t="shared" si="18"/>
        <v>0</v>
      </c>
      <c r="V93" s="47">
        <f t="shared" si="19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4"/>
        <v>0</v>
      </c>
      <c r="C94" s="2">
        <f t="shared" si="15"/>
        <v>4</v>
      </c>
      <c r="L94" s="47">
        <f t="shared" si="16"/>
        <v>0</v>
      </c>
      <c r="N94" s="47">
        <f t="shared" si="17"/>
        <v>0</v>
      </c>
      <c r="R94" s="47">
        <f t="shared" si="18"/>
        <v>0</v>
      </c>
      <c r="V94" s="47">
        <f t="shared" si="19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4"/>
        <v>0</v>
      </c>
      <c r="C95" s="2">
        <f t="shared" si="15"/>
        <v>4</v>
      </c>
      <c r="L95" s="47">
        <f t="shared" si="16"/>
        <v>0</v>
      </c>
      <c r="N95" s="47">
        <f t="shared" si="17"/>
        <v>0</v>
      </c>
      <c r="R95" s="47">
        <f t="shared" si="18"/>
        <v>0</v>
      </c>
      <c r="V95" s="47">
        <f t="shared" si="19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4"/>
        <v>0</v>
      </c>
      <c r="C96" s="2">
        <f t="shared" si="15"/>
        <v>4</v>
      </c>
      <c r="L96" s="47">
        <f t="shared" si="16"/>
        <v>0</v>
      </c>
      <c r="N96" s="47">
        <f t="shared" si="17"/>
        <v>0</v>
      </c>
      <c r="R96" s="47">
        <f t="shared" si="18"/>
        <v>0</v>
      </c>
      <c r="V96" s="47">
        <f t="shared" si="19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4"/>
        <v>0</v>
      </c>
      <c r="C97" s="2">
        <f t="shared" si="15"/>
        <v>4</v>
      </c>
      <c r="L97" s="47">
        <f t="shared" si="16"/>
        <v>0</v>
      </c>
      <c r="N97" s="47">
        <f t="shared" si="17"/>
        <v>0</v>
      </c>
      <c r="R97" s="47">
        <f t="shared" si="18"/>
        <v>0</v>
      </c>
      <c r="V97" s="47">
        <f t="shared" si="19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4"/>
        <v>0</v>
      </c>
      <c r="C98" s="2">
        <f t="shared" si="15"/>
        <v>4</v>
      </c>
      <c r="L98" s="47">
        <f t="shared" si="16"/>
        <v>0</v>
      </c>
      <c r="N98" s="47">
        <f t="shared" si="17"/>
        <v>0</v>
      </c>
      <c r="R98" s="47">
        <f t="shared" si="18"/>
        <v>0</v>
      </c>
      <c r="V98" s="47">
        <f t="shared" si="19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4"/>
        <v>0</v>
      </c>
      <c r="C99" s="2">
        <f t="shared" si="15"/>
        <v>4</v>
      </c>
      <c r="L99" s="47">
        <f t="shared" si="16"/>
        <v>0</v>
      </c>
      <c r="N99" s="47">
        <f t="shared" si="17"/>
        <v>0</v>
      </c>
      <c r="R99" s="47">
        <f t="shared" si="18"/>
        <v>0</v>
      </c>
      <c r="V99" s="47">
        <f t="shared" si="19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4"/>
        <v>0</v>
      </c>
      <c r="C100" s="2">
        <f t="shared" si="15"/>
        <v>4</v>
      </c>
      <c r="L100" s="47">
        <f t="shared" si="16"/>
        <v>0</v>
      </c>
      <c r="N100" s="47">
        <f t="shared" si="17"/>
        <v>0</v>
      </c>
      <c r="R100" s="47">
        <f t="shared" si="18"/>
        <v>0</v>
      </c>
      <c r="V100" s="47">
        <f t="shared" si="19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4"/>
        <v>0</v>
      </c>
      <c r="C101" s="2">
        <f t="shared" si="15"/>
        <v>4</v>
      </c>
      <c r="L101" s="47">
        <f t="shared" si="16"/>
        <v>0</v>
      </c>
      <c r="N101" s="47">
        <f t="shared" si="17"/>
        <v>0</v>
      </c>
      <c r="R101" s="47">
        <f t="shared" si="18"/>
        <v>0</v>
      </c>
      <c r="V101" s="47">
        <f t="shared" si="19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4"/>
        <v>0</v>
      </c>
      <c r="C102" s="2">
        <f t="shared" si="15"/>
        <v>4</v>
      </c>
      <c r="L102" s="47">
        <f t="shared" si="16"/>
        <v>0</v>
      </c>
      <c r="N102" s="47">
        <f t="shared" si="17"/>
        <v>0</v>
      </c>
      <c r="R102" s="47">
        <f t="shared" si="18"/>
        <v>0</v>
      </c>
      <c r="V102" s="47">
        <f t="shared" si="19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4"/>
        <v>0</v>
      </c>
      <c r="C103" s="2">
        <f t="shared" si="15"/>
        <v>4</v>
      </c>
      <c r="L103" s="47">
        <f t="shared" si="16"/>
        <v>0</v>
      </c>
      <c r="N103" s="47">
        <f t="shared" si="17"/>
        <v>0</v>
      </c>
      <c r="R103" s="47">
        <f t="shared" si="18"/>
        <v>0</v>
      </c>
      <c r="V103" s="47">
        <f t="shared" si="19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4"/>
        <v>0</v>
      </c>
      <c r="C104" s="2">
        <f t="shared" si="15"/>
        <v>4</v>
      </c>
      <c r="L104" s="47">
        <f t="shared" si="16"/>
        <v>0</v>
      </c>
      <c r="N104" s="47">
        <f t="shared" si="17"/>
        <v>0</v>
      </c>
      <c r="R104" s="47">
        <f t="shared" si="18"/>
        <v>0</v>
      </c>
      <c r="V104" s="47">
        <f t="shared" si="19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4"/>
        <v>0</v>
      </c>
      <c r="C105" s="2">
        <f t="shared" si="15"/>
        <v>4</v>
      </c>
      <c r="L105" s="47">
        <f t="shared" si="16"/>
        <v>0</v>
      </c>
      <c r="N105" s="47">
        <f t="shared" si="17"/>
        <v>0</v>
      </c>
      <c r="R105" s="47">
        <f t="shared" si="18"/>
        <v>0</v>
      </c>
      <c r="V105" s="47">
        <f t="shared" si="19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4"/>
        <v>0</v>
      </c>
      <c r="C106" s="2">
        <f t="shared" si="15"/>
        <v>4</v>
      </c>
      <c r="L106" s="47">
        <f t="shared" si="16"/>
        <v>0</v>
      </c>
      <c r="N106" s="47">
        <f t="shared" si="17"/>
        <v>0</v>
      </c>
      <c r="R106" s="47">
        <f t="shared" si="18"/>
        <v>0</v>
      </c>
      <c r="V106" s="47">
        <f t="shared" si="19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4"/>
        <v>0</v>
      </c>
      <c r="C107" s="2">
        <f t="shared" si="15"/>
        <v>4</v>
      </c>
      <c r="L107" s="47">
        <f t="shared" si="16"/>
        <v>0</v>
      </c>
      <c r="N107" s="47">
        <f t="shared" si="17"/>
        <v>0</v>
      </c>
      <c r="R107" s="47">
        <f t="shared" si="18"/>
        <v>0</v>
      </c>
      <c r="V107" s="47">
        <f t="shared" si="19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4"/>
        <v>0</v>
      </c>
      <c r="C108" s="2">
        <f t="shared" si="15"/>
        <v>4</v>
      </c>
      <c r="L108" s="47">
        <f t="shared" si="16"/>
        <v>0</v>
      </c>
      <c r="N108" s="47">
        <f t="shared" si="17"/>
        <v>0</v>
      </c>
      <c r="R108" s="47">
        <f t="shared" si="18"/>
        <v>0</v>
      </c>
      <c r="V108" s="47">
        <f t="shared" si="19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4"/>
        <v>0</v>
      </c>
      <c r="C109" s="2">
        <f t="shared" si="15"/>
        <v>4</v>
      </c>
      <c r="L109" s="47">
        <f t="shared" si="16"/>
        <v>0</v>
      </c>
      <c r="N109" s="47">
        <f t="shared" si="17"/>
        <v>0</v>
      </c>
      <c r="R109" s="47">
        <f t="shared" si="18"/>
        <v>0</v>
      </c>
      <c r="V109" s="47">
        <f t="shared" si="19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4"/>
        <v>0</v>
      </c>
      <c r="C110" s="2">
        <f t="shared" si="15"/>
        <v>4</v>
      </c>
      <c r="L110" s="47">
        <f t="shared" si="16"/>
        <v>0</v>
      </c>
      <c r="N110" s="47">
        <f t="shared" si="17"/>
        <v>0</v>
      </c>
      <c r="R110" s="47">
        <f t="shared" si="18"/>
        <v>0</v>
      </c>
      <c r="V110" s="47">
        <f t="shared" si="19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4"/>
        <v>0</v>
      </c>
      <c r="C111" s="2">
        <f t="shared" si="15"/>
        <v>4</v>
      </c>
      <c r="L111" s="47">
        <f t="shared" si="16"/>
        <v>0</v>
      </c>
      <c r="N111" s="47">
        <f t="shared" si="17"/>
        <v>0</v>
      </c>
      <c r="R111" s="47">
        <f t="shared" si="18"/>
        <v>0</v>
      </c>
      <c r="V111" s="47">
        <f t="shared" si="19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4"/>
        <v>0</v>
      </c>
      <c r="C112" s="2">
        <f t="shared" si="15"/>
        <v>4</v>
      </c>
      <c r="L112" s="47">
        <f t="shared" si="16"/>
        <v>0</v>
      </c>
      <c r="N112" s="47">
        <f t="shared" si="17"/>
        <v>0</v>
      </c>
      <c r="R112" s="47">
        <f t="shared" si="18"/>
        <v>0</v>
      </c>
      <c r="V112" s="47">
        <f t="shared" si="19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4"/>
        <v>0</v>
      </c>
      <c r="C113" s="2">
        <f t="shared" si="15"/>
        <v>4</v>
      </c>
      <c r="L113" s="47">
        <f t="shared" si="16"/>
        <v>0</v>
      </c>
      <c r="N113" s="47">
        <f t="shared" si="17"/>
        <v>0</v>
      </c>
      <c r="R113" s="47">
        <f t="shared" si="18"/>
        <v>0</v>
      </c>
      <c r="V113" s="47">
        <f t="shared" si="19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4"/>
        <v>0</v>
      </c>
      <c r="C114" s="2">
        <f t="shared" si="15"/>
        <v>4</v>
      </c>
      <c r="L114" s="47">
        <f t="shared" si="16"/>
        <v>0</v>
      </c>
      <c r="N114" s="47">
        <f t="shared" si="17"/>
        <v>0</v>
      </c>
      <c r="R114" s="47">
        <f t="shared" si="18"/>
        <v>0</v>
      </c>
      <c r="V114" s="47">
        <f t="shared" si="19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4"/>
        <v>0</v>
      </c>
      <c r="C115" s="2">
        <f t="shared" si="15"/>
        <v>4</v>
      </c>
      <c r="L115" s="47">
        <f t="shared" si="16"/>
        <v>0</v>
      </c>
      <c r="N115" s="47">
        <f t="shared" si="17"/>
        <v>0</v>
      </c>
      <c r="R115" s="47">
        <f t="shared" si="18"/>
        <v>0</v>
      </c>
      <c r="V115" s="47">
        <f t="shared" si="19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4"/>
        <v>0</v>
      </c>
      <c r="C116" s="2">
        <f t="shared" si="15"/>
        <v>4</v>
      </c>
      <c r="L116" s="47">
        <f t="shared" si="16"/>
        <v>0</v>
      </c>
      <c r="N116" s="47">
        <f t="shared" si="17"/>
        <v>0</v>
      </c>
      <c r="R116" s="47">
        <f t="shared" si="18"/>
        <v>0</v>
      </c>
      <c r="V116" s="47">
        <f t="shared" si="19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4"/>
        <v>0</v>
      </c>
      <c r="C117" s="2">
        <f t="shared" si="15"/>
        <v>4</v>
      </c>
      <c r="L117" s="47">
        <f t="shared" si="16"/>
        <v>0</v>
      </c>
      <c r="N117" s="47">
        <f t="shared" si="17"/>
        <v>0</v>
      </c>
      <c r="R117" s="47">
        <f t="shared" si="18"/>
        <v>0</v>
      </c>
      <c r="V117" s="47">
        <f t="shared" si="19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4"/>
        <v>0</v>
      </c>
      <c r="C118" s="2">
        <f t="shared" si="15"/>
        <v>4</v>
      </c>
      <c r="L118" s="47">
        <f t="shared" si="16"/>
        <v>0</v>
      </c>
      <c r="N118" s="47">
        <f t="shared" si="17"/>
        <v>0</v>
      </c>
      <c r="R118" s="47">
        <f t="shared" si="18"/>
        <v>0</v>
      </c>
      <c r="V118" s="47">
        <f t="shared" si="19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4"/>
        <v>0</v>
      </c>
      <c r="C119" s="2">
        <f t="shared" si="15"/>
        <v>4</v>
      </c>
      <c r="L119" s="47">
        <f t="shared" si="16"/>
        <v>0</v>
      </c>
      <c r="N119" s="47">
        <f t="shared" si="17"/>
        <v>0</v>
      </c>
      <c r="R119" s="47">
        <f t="shared" si="18"/>
        <v>0</v>
      </c>
      <c r="V119" s="47">
        <f t="shared" si="19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4"/>
        <v>0</v>
      </c>
      <c r="C120" s="2">
        <f t="shared" si="15"/>
        <v>4</v>
      </c>
      <c r="L120" s="47">
        <f t="shared" si="16"/>
        <v>0</v>
      </c>
      <c r="N120" s="47">
        <f t="shared" si="17"/>
        <v>0</v>
      </c>
      <c r="R120" s="47">
        <f t="shared" si="18"/>
        <v>0</v>
      </c>
      <c r="V120" s="47">
        <f t="shared" si="19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4"/>
        <v>0</v>
      </c>
      <c r="C121" s="2">
        <f t="shared" si="15"/>
        <v>4</v>
      </c>
      <c r="L121" s="47">
        <f t="shared" si="16"/>
        <v>0</v>
      </c>
      <c r="N121" s="47">
        <f t="shared" si="17"/>
        <v>0</v>
      </c>
      <c r="R121" s="47">
        <f t="shared" si="18"/>
        <v>0</v>
      </c>
      <c r="V121" s="47">
        <f t="shared" si="19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4"/>
        <v>0</v>
      </c>
      <c r="C122" s="2">
        <f t="shared" si="15"/>
        <v>4</v>
      </c>
      <c r="L122" s="47">
        <f t="shared" si="16"/>
        <v>0</v>
      </c>
      <c r="N122" s="47">
        <f t="shared" si="17"/>
        <v>0</v>
      </c>
      <c r="R122" s="47">
        <f t="shared" si="18"/>
        <v>0</v>
      </c>
      <c r="V122" s="47">
        <f t="shared" si="19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4"/>
        <v>0</v>
      </c>
      <c r="C123" s="2">
        <f t="shared" si="15"/>
        <v>4</v>
      </c>
      <c r="L123" s="47">
        <f t="shared" si="16"/>
        <v>0</v>
      </c>
      <c r="N123" s="47">
        <f t="shared" si="17"/>
        <v>0</v>
      </c>
      <c r="R123" s="47">
        <f t="shared" si="18"/>
        <v>0</v>
      </c>
      <c r="V123" s="47">
        <f t="shared" si="19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4"/>
        <v>0</v>
      </c>
      <c r="C124" s="2">
        <f t="shared" si="15"/>
        <v>4</v>
      </c>
      <c r="L124" s="47">
        <f t="shared" si="16"/>
        <v>0</v>
      </c>
      <c r="N124" s="47">
        <f t="shared" si="17"/>
        <v>0</v>
      </c>
      <c r="R124" s="47">
        <f t="shared" si="18"/>
        <v>0</v>
      </c>
      <c r="V124" s="47">
        <f t="shared" si="19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4"/>
        <v>0</v>
      </c>
      <c r="C125" s="2">
        <f t="shared" si="15"/>
        <v>4</v>
      </c>
      <c r="L125" s="47">
        <f t="shared" si="16"/>
        <v>0</v>
      </c>
      <c r="N125" s="47">
        <f t="shared" si="17"/>
        <v>0</v>
      </c>
      <c r="R125" s="47">
        <f t="shared" si="18"/>
        <v>0</v>
      </c>
      <c r="V125" s="47">
        <f t="shared" si="19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4"/>
        <v>0</v>
      </c>
      <c r="C126" s="2">
        <f t="shared" si="15"/>
        <v>4</v>
      </c>
      <c r="L126" s="47">
        <f t="shared" si="16"/>
        <v>0</v>
      </c>
      <c r="N126" s="47">
        <f t="shared" si="17"/>
        <v>0</v>
      </c>
      <c r="R126" s="47">
        <f t="shared" si="18"/>
        <v>0</v>
      </c>
      <c r="V126" s="47">
        <f t="shared" si="19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4"/>
        <v>0</v>
      </c>
      <c r="C127" s="2">
        <f t="shared" si="15"/>
        <v>4</v>
      </c>
      <c r="L127" s="47">
        <f t="shared" si="16"/>
        <v>0</v>
      </c>
      <c r="N127" s="47">
        <f t="shared" si="17"/>
        <v>0</v>
      </c>
      <c r="R127" s="47">
        <f t="shared" si="18"/>
        <v>0</v>
      </c>
      <c r="V127" s="47">
        <f t="shared" si="19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4"/>
        <v>0</v>
      </c>
      <c r="C128" s="2">
        <f t="shared" si="15"/>
        <v>4</v>
      </c>
      <c r="L128" s="47">
        <f t="shared" si="16"/>
        <v>0</v>
      </c>
      <c r="N128" s="47">
        <f t="shared" si="17"/>
        <v>0</v>
      </c>
      <c r="R128" s="47">
        <f t="shared" si="18"/>
        <v>0</v>
      </c>
      <c r="V128" s="47">
        <f t="shared" si="19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4"/>
        <v>0</v>
      </c>
      <c r="C129" s="2">
        <f t="shared" si="15"/>
        <v>4</v>
      </c>
      <c r="L129" s="47">
        <f t="shared" si="16"/>
        <v>0</v>
      </c>
      <c r="N129" s="47">
        <f t="shared" si="17"/>
        <v>0</v>
      </c>
      <c r="R129" s="47">
        <f t="shared" si="18"/>
        <v>0</v>
      </c>
      <c r="V129" s="47">
        <f t="shared" si="19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4"/>
        <v>0</v>
      </c>
      <c r="C130" s="2">
        <f t="shared" si="15"/>
        <v>4</v>
      </c>
      <c r="L130" s="47">
        <f t="shared" si="16"/>
        <v>0</v>
      </c>
      <c r="N130" s="47">
        <f t="shared" si="17"/>
        <v>0</v>
      </c>
      <c r="R130" s="47">
        <f t="shared" si="18"/>
        <v>0</v>
      </c>
      <c r="V130" s="47">
        <f t="shared" si="19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4"/>
        <v>0</v>
      </c>
      <c r="C131" s="2">
        <f t="shared" si="15"/>
        <v>4</v>
      </c>
      <c r="L131" s="47">
        <f t="shared" si="16"/>
        <v>0</v>
      </c>
      <c r="N131" s="47">
        <f t="shared" si="17"/>
        <v>0</v>
      </c>
      <c r="R131" s="47">
        <f t="shared" si="18"/>
        <v>0</v>
      </c>
      <c r="V131" s="47">
        <f t="shared" si="19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4"/>
        <v>0</v>
      </c>
      <c r="C132" s="2">
        <f t="shared" si="15"/>
        <v>4</v>
      </c>
      <c r="L132" s="47">
        <f t="shared" si="16"/>
        <v>0</v>
      </c>
      <c r="N132" s="47">
        <f t="shared" si="17"/>
        <v>0</v>
      </c>
      <c r="R132" s="47">
        <f t="shared" si="18"/>
        <v>0</v>
      </c>
      <c r="V132" s="47">
        <f t="shared" si="19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4"/>
        <v>0</v>
      </c>
      <c r="C133" s="2">
        <f t="shared" si="15"/>
        <v>4</v>
      </c>
      <c r="L133" s="47">
        <f t="shared" si="16"/>
        <v>0</v>
      </c>
      <c r="N133" s="47">
        <f t="shared" si="17"/>
        <v>0</v>
      </c>
      <c r="R133" s="47">
        <f t="shared" si="18"/>
        <v>0</v>
      </c>
      <c r="V133" s="47">
        <f t="shared" si="19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4"/>
        <v>0</v>
      </c>
      <c r="C134" s="2">
        <f t="shared" si="15"/>
        <v>4</v>
      </c>
      <c r="L134" s="47">
        <f t="shared" si="16"/>
        <v>0</v>
      </c>
      <c r="N134" s="47">
        <f t="shared" si="17"/>
        <v>0</v>
      </c>
      <c r="R134" s="47">
        <f t="shared" si="18"/>
        <v>0</v>
      </c>
      <c r="V134" s="47">
        <f t="shared" si="19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ref="B135:B198" si="20">+L135+N135+R135+V135+X135</f>
        <v>0</v>
      </c>
      <c r="C135" s="2">
        <f t="shared" ref="C135:C198" si="21">RANK(B135,B$4:B$203,0)</f>
        <v>4</v>
      </c>
      <c r="L135" s="47">
        <f t="shared" ref="L135:L198" si="22">IF(AND(I135&lt;1,J135&lt;1,K135&lt;1),0,IF(250+((45-(I135*60+J135))*2)&lt;0,0,IF(K135&lt;50,250+((45-(I135*60+J135))*2),IF(K135&gt;49,250+((45-(I135*60+J135))*2)-1,250+((45-(I135*60+J135))*2)))))</f>
        <v>0</v>
      </c>
      <c r="N135" s="47">
        <f t="shared" ref="N135:N198" si="23">IF(M135&lt;89,0,250+((M135-172)*3))</f>
        <v>0</v>
      </c>
      <c r="R135" s="47">
        <f t="shared" ref="R135:R198" si="24">IF(AND(O135&lt;1,P135&lt;1,Q135&lt;1),0,IF(250+((240-(O135*60+P135))*1)&lt;0,0,250+((240-(O135*60+P135))*1)))</f>
        <v>0</v>
      </c>
      <c r="V135" s="47">
        <f t="shared" ref="V135:V198" si="25">IF(AND(S135&lt;1,T135&lt;1,U135&lt;1),0,IF(500+((240-(S135*60+T135))*1)&lt;0,0,500+((240-(S135*60+T135))*1)))</f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20"/>
        <v>0</v>
      </c>
      <c r="C136" s="2">
        <f t="shared" si="21"/>
        <v>4</v>
      </c>
      <c r="L136" s="47">
        <f t="shared" si="22"/>
        <v>0</v>
      </c>
      <c r="N136" s="47">
        <f t="shared" si="23"/>
        <v>0</v>
      </c>
      <c r="R136" s="47">
        <f t="shared" si="24"/>
        <v>0</v>
      </c>
      <c r="V136" s="47">
        <f t="shared" si="25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20"/>
        <v>0</v>
      </c>
      <c r="C137" s="2">
        <f t="shared" si="21"/>
        <v>4</v>
      </c>
      <c r="L137" s="47">
        <f t="shared" si="22"/>
        <v>0</v>
      </c>
      <c r="N137" s="47">
        <f t="shared" si="23"/>
        <v>0</v>
      </c>
      <c r="R137" s="47">
        <f t="shared" si="24"/>
        <v>0</v>
      </c>
      <c r="V137" s="47">
        <f t="shared" si="25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20"/>
        <v>0</v>
      </c>
      <c r="C138" s="2">
        <f t="shared" si="21"/>
        <v>4</v>
      </c>
      <c r="L138" s="47">
        <f t="shared" si="22"/>
        <v>0</v>
      </c>
      <c r="N138" s="47">
        <f t="shared" si="23"/>
        <v>0</v>
      </c>
      <c r="R138" s="47">
        <f t="shared" si="24"/>
        <v>0</v>
      </c>
      <c r="V138" s="47">
        <f t="shared" si="25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20"/>
        <v>0</v>
      </c>
      <c r="C139" s="2">
        <f t="shared" si="21"/>
        <v>4</v>
      </c>
      <c r="L139" s="47">
        <f t="shared" si="22"/>
        <v>0</v>
      </c>
      <c r="N139" s="47">
        <f t="shared" si="23"/>
        <v>0</v>
      </c>
      <c r="R139" s="47">
        <f t="shared" si="24"/>
        <v>0</v>
      </c>
      <c r="V139" s="47">
        <f t="shared" si="25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20"/>
        <v>0</v>
      </c>
      <c r="C140" s="2">
        <f t="shared" si="21"/>
        <v>4</v>
      </c>
      <c r="L140" s="47">
        <f t="shared" si="22"/>
        <v>0</v>
      </c>
      <c r="N140" s="47">
        <f t="shared" si="23"/>
        <v>0</v>
      </c>
      <c r="R140" s="47">
        <f t="shared" si="24"/>
        <v>0</v>
      </c>
      <c r="V140" s="47">
        <f t="shared" si="25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20"/>
        <v>0</v>
      </c>
      <c r="C141" s="2">
        <f t="shared" si="21"/>
        <v>4</v>
      </c>
      <c r="L141" s="47">
        <f t="shared" si="22"/>
        <v>0</v>
      </c>
      <c r="N141" s="47">
        <f t="shared" si="23"/>
        <v>0</v>
      </c>
      <c r="R141" s="47">
        <f t="shared" si="24"/>
        <v>0</v>
      </c>
      <c r="V141" s="47">
        <f t="shared" si="25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si="20"/>
        <v>0</v>
      </c>
      <c r="C142" s="2">
        <f t="shared" si="21"/>
        <v>4</v>
      </c>
      <c r="L142" s="47">
        <f t="shared" si="22"/>
        <v>0</v>
      </c>
      <c r="N142" s="47">
        <f t="shared" si="23"/>
        <v>0</v>
      </c>
      <c r="R142" s="47">
        <f t="shared" si="24"/>
        <v>0</v>
      </c>
      <c r="V142" s="47">
        <f t="shared" si="25"/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0"/>
        <v>0</v>
      </c>
      <c r="C143" s="2">
        <f t="shared" si="21"/>
        <v>4</v>
      </c>
      <c r="L143" s="47">
        <f t="shared" si="22"/>
        <v>0</v>
      </c>
      <c r="N143" s="47">
        <f t="shared" si="23"/>
        <v>0</v>
      </c>
      <c r="R143" s="47">
        <f t="shared" si="24"/>
        <v>0</v>
      </c>
      <c r="V143" s="47">
        <f t="shared" si="25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0"/>
        <v>0</v>
      </c>
      <c r="C144" s="2">
        <f t="shared" si="21"/>
        <v>4</v>
      </c>
      <c r="L144" s="47">
        <f t="shared" si="22"/>
        <v>0</v>
      </c>
      <c r="N144" s="47">
        <f t="shared" si="23"/>
        <v>0</v>
      </c>
      <c r="R144" s="47">
        <f t="shared" si="24"/>
        <v>0</v>
      </c>
      <c r="V144" s="47">
        <f t="shared" si="25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0"/>
        <v>0</v>
      </c>
      <c r="C145" s="2">
        <f t="shared" si="21"/>
        <v>4</v>
      </c>
      <c r="L145" s="47">
        <f t="shared" si="22"/>
        <v>0</v>
      </c>
      <c r="N145" s="47">
        <f t="shared" si="23"/>
        <v>0</v>
      </c>
      <c r="R145" s="47">
        <f t="shared" si="24"/>
        <v>0</v>
      </c>
      <c r="V145" s="47">
        <f t="shared" si="25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0"/>
        <v>0</v>
      </c>
      <c r="C146" s="2">
        <f t="shared" si="21"/>
        <v>4</v>
      </c>
      <c r="L146" s="47">
        <f t="shared" si="22"/>
        <v>0</v>
      </c>
      <c r="N146" s="47">
        <f t="shared" si="23"/>
        <v>0</v>
      </c>
      <c r="R146" s="47">
        <f t="shared" si="24"/>
        <v>0</v>
      </c>
      <c r="V146" s="47">
        <f t="shared" si="25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0"/>
        <v>0</v>
      </c>
      <c r="C147" s="2">
        <f t="shared" si="21"/>
        <v>4</v>
      </c>
      <c r="L147" s="47">
        <f t="shared" si="22"/>
        <v>0</v>
      </c>
      <c r="N147" s="47">
        <f t="shared" si="23"/>
        <v>0</v>
      </c>
      <c r="R147" s="47">
        <f t="shared" si="24"/>
        <v>0</v>
      </c>
      <c r="V147" s="47">
        <f t="shared" si="25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0"/>
        <v>0</v>
      </c>
      <c r="C148" s="2">
        <f t="shared" si="21"/>
        <v>4</v>
      </c>
      <c r="L148" s="47">
        <f t="shared" si="22"/>
        <v>0</v>
      </c>
      <c r="N148" s="47">
        <f t="shared" si="23"/>
        <v>0</v>
      </c>
      <c r="R148" s="47">
        <f t="shared" si="24"/>
        <v>0</v>
      </c>
      <c r="V148" s="47">
        <f t="shared" si="25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0"/>
        <v>0</v>
      </c>
      <c r="C149" s="2">
        <f t="shared" si="21"/>
        <v>4</v>
      </c>
      <c r="L149" s="47">
        <f t="shared" si="22"/>
        <v>0</v>
      </c>
      <c r="N149" s="47">
        <f t="shared" si="23"/>
        <v>0</v>
      </c>
      <c r="R149" s="47">
        <f t="shared" si="24"/>
        <v>0</v>
      </c>
      <c r="V149" s="47">
        <f t="shared" si="25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0"/>
        <v>0</v>
      </c>
      <c r="C150" s="2">
        <f t="shared" si="21"/>
        <v>4</v>
      </c>
      <c r="L150" s="47">
        <f t="shared" si="22"/>
        <v>0</v>
      </c>
      <c r="N150" s="47">
        <f t="shared" si="23"/>
        <v>0</v>
      </c>
      <c r="R150" s="47">
        <f t="shared" si="24"/>
        <v>0</v>
      </c>
      <c r="V150" s="47">
        <f t="shared" si="25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0"/>
        <v>0</v>
      </c>
      <c r="C151" s="2">
        <f t="shared" si="21"/>
        <v>4</v>
      </c>
      <c r="L151" s="47">
        <f t="shared" si="22"/>
        <v>0</v>
      </c>
      <c r="N151" s="47">
        <f t="shared" si="23"/>
        <v>0</v>
      </c>
      <c r="R151" s="47">
        <f t="shared" si="24"/>
        <v>0</v>
      </c>
      <c r="V151" s="47">
        <f t="shared" si="25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0"/>
        <v>0</v>
      </c>
      <c r="C152" s="2">
        <f t="shared" si="21"/>
        <v>4</v>
      </c>
      <c r="L152" s="47">
        <f t="shared" si="22"/>
        <v>0</v>
      </c>
      <c r="N152" s="47">
        <f t="shared" si="23"/>
        <v>0</v>
      </c>
      <c r="R152" s="47">
        <f t="shared" si="24"/>
        <v>0</v>
      </c>
      <c r="V152" s="47">
        <f t="shared" si="25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0"/>
        <v>0</v>
      </c>
      <c r="C153" s="2">
        <f t="shared" si="21"/>
        <v>4</v>
      </c>
      <c r="L153" s="47">
        <f t="shared" si="22"/>
        <v>0</v>
      </c>
      <c r="N153" s="47">
        <f t="shared" si="23"/>
        <v>0</v>
      </c>
      <c r="R153" s="47">
        <f t="shared" si="24"/>
        <v>0</v>
      </c>
      <c r="V153" s="47">
        <f t="shared" si="25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0"/>
        <v>0</v>
      </c>
      <c r="C154" s="2">
        <f t="shared" si="21"/>
        <v>4</v>
      </c>
      <c r="L154" s="47">
        <f t="shared" si="22"/>
        <v>0</v>
      </c>
      <c r="N154" s="47">
        <f t="shared" si="23"/>
        <v>0</v>
      </c>
      <c r="R154" s="47">
        <f t="shared" si="24"/>
        <v>0</v>
      </c>
      <c r="V154" s="47">
        <f t="shared" si="25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0"/>
        <v>0</v>
      </c>
      <c r="C155" s="2">
        <f t="shared" si="21"/>
        <v>4</v>
      </c>
      <c r="L155" s="47">
        <f t="shared" si="22"/>
        <v>0</v>
      </c>
      <c r="N155" s="47">
        <f t="shared" si="23"/>
        <v>0</v>
      </c>
      <c r="R155" s="47">
        <f t="shared" si="24"/>
        <v>0</v>
      </c>
      <c r="V155" s="47">
        <f t="shared" si="25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0"/>
        <v>0</v>
      </c>
      <c r="C156" s="2">
        <f t="shared" si="21"/>
        <v>4</v>
      </c>
      <c r="L156" s="47">
        <f t="shared" si="22"/>
        <v>0</v>
      </c>
      <c r="N156" s="47">
        <f t="shared" si="23"/>
        <v>0</v>
      </c>
      <c r="R156" s="47">
        <f t="shared" si="24"/>
        <v>0</v>
      </c>
      <c r="V156" s="47">
        <f t="shared" si="25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0"/>
        <v>0</v>
      </c>
      <c r="C157" s="2">
        <f t="shared" si="21"/>
        <v>4</v>
      </c>
      <c r="L157" s="47">
        <f t="shared" si="22"/>
        <v>0</v>
      </c>
      <c r="N157" s="47">
        <f t="shared" si="23"/>
        <v>0</v>
      </c>
      <c r="R157" s="47">
        <f t="shared" si="24"/>
        <v>0</v>
      </c>
      <c r="V157" s="47">
        <f t="shared" si="25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0"/>
        <v>0</v>
      </c>
      <c r="C158" s="2">
        <f t="shared" si="21"/>
        <v>4</v>
      </c>
      <c r="L158" s="47">
        <f t="shared" si="22"/>
        <v>0</v>
      </c>
      <c r="N158" s="47">
        <f t="shared" si="23"/>
        <v>0</v>
      </c>
      <c r="R158" s="47">
        <f t="shared" si="24"/>
        <v>0</v>
      </c>
      <c r="V158" s="47">
        <f t="shared" si="25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0"/>
        <v>0</v>
      </c>
      <c r="C159" s="2">
        <f t="shared" si="21"/>
        <v>4</v>
      </c>
      <c r="L159" s="47">
        <f t="shared" si="22"/>
        <v>0</v>
      </c>
      <c r="N159" s="47">
        <f t="shared" si="23"/>
        <v>0</v>
      </c>
      <c r="R159" s="47">
        <f t="shared" si="24"/>
        <v>0</v>
      </c>
      <c r="V159" s="47">
        <f t="shared" si="25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0"/>
        <v>0</v>
      </c>
      <c r="C160" s="2">
        <f t="shared" si="21"/>
        <v>4</v>
      </c>
      <c r="L160" s="47">
        <f t="shared" si="22"/>
        <v>0</v>
      </c>
      <c r="N160" s="47">
        <f t="shared" si="23"/>
        <v>0</v>
      </c>
      <c r="R160" s="47">
        <f t="shared" si="24"/>
        <v>0</v>
      </c>
      <c r="V160" s="47">
        <f t="shared" si="25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0"/>
        <v>0</v>
      </c>
      <c r="C161" s="2">
        <f t="shared" si="21"/>
        <v>4</v>
      </c>
      <c r="L161" s="47">
        <f t="shared" si="22"/>
        <v>0</v>
      </c>
      <c r="N161" s="47">
        <f t="shared" si="23"/>
        <v>0</v>
      </c>
      <c r="R161" s="47">
        <f t="shared" si="24"/>
        <v>0</v>
      </c>
      <c r="V161" s="47">
        <f t="shared" si="25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0"/>
        <v>0</v>
      </c>
      <c r="C162" s="2">
        <f t="shared" si="21"/>
        <v>4</v>
      </c>
      <c r="L162" s="47">
        <f t="shared" si="22"/>
        <v>0</v>
      </c>
      <c r="N162" s="47">
        <f t="shared" si="23"/>
        <v>0</v>
      </c>
      <c r="R162" s="47">
        <f t="shared" si="24"/>
        <v>0</v>
      </c>
      <c r="V162" s="47">
        <f t="shared" si="25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0"/>
        <v>0</v>
      </c>
      <c r="C163" s="2">
        <f t="shared" si="21"/>
        <v>4</v>
      </c>
      <c r="L163" s="47">
        <f t="shared" si="22"/>
        <v>0</v>
      </c>
      <c r="N163" s="47">
        <f t="shared" si="23"/>
        <v>0</v>
      </c>
      <c r="R163" s="47">
        <f t="shared" si="24"/>
        <v>0</v>
      </c>
      <c r="V163" s="47">
        <f t="shared" si="25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0"/>
        <v>0</v>
      </c>
      <c r="C164" s="2">
        <f t="shared" si="21"/>
        <v>4</v>
      </c>
      <c r="L164" s="47">
        <f t="shared" si="22"/>
        <v>0</v>
      </c>
      <c r="N164" s="47">
        <f t="shared" si="23"/>
        <v>0</v>
      </c>
      <c r="R164" s="47">
        <f t="shared" si="24"/>
        <v>0</v>
      </c>
      <c r="V164" s="47">
        <f t="shared" si="25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0"/>
        <v>0</v>
      </c>
      <c r="C165" s="2">
        <f t="shared" si="21"/>
        <v>4</v>
      </c>
      <c r="L165" s="47">
        <f t="shared" si="22"/>
        <v>0</v>
      </c>
      <c r="N165" s="47">
        <f t="shared" si="23"/>
        <v>0</v>
      </c>
      <c r="R165" s="47">
        <f t="shared" si="24"/>
        <v>0</v>
      </c>
      <c r="V165" s="47">
        <f t="shared" si="25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0"/>
        <v>0</v>
      </c>
      <c r="C166" s="2">
        <f t="shared" si="21"/>
        <v>4</v>
      </c>
      <c r="L166" s="47">
        <f t="shared" si="22"/>
        <v>0</v>
      </c>
      <c r="N166" s="47">
        <f t="shared" si="23"/>
        <v>0</v>
      </c>
      <c r="R166" s="47">
        <f t="shared" si="24"/>
        <v>0</v>
      </c>
      <c r="V166" s="47">
        <f t="shared" si="25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0"/>
        <v>0</v>
      </c>
      <c r="C167" s="2">
        <f t="shared" si="21"/>
        <v>4</v>
      </c>
      <c r="L167" s="47">
        <f t="shared" si="22"/>
        <v>0</v>
      </c>
      <c r="N167" s="47">
        <f t="shared" si="23"/>
        <v>0</v>
      </c>
      <c r="R167" s="47">
        <f t="shared" si="24"/>
        <v>0</v>
      </c>
      <c r="V167" s="47">
        <f t="shared" si="25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0"/>
        <v>0</v>
      </c>
      <c r="C168" s="2">
        <f t="shared" si="21"/>
        <v>4</v>
      </c>
      <c r="L168" s="47">
        <f t="shared" si="22"/>
        <v>0</v>
      </c>
      <c r="N168" s="47">
        <f t="shared" si="23"/>
        <v>0</v>
      </c>
      <c r="R168" s="47">
        <f t="shared" si="24"/>
        <v>0</v>
      </c>
      <c r="V168" s="47">
        <f t="shared" si="25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0"/>
        <v>0</v>
      </c>
      <c r="C169" s="2">
        <f t="shared" si="21"/>
        <v>4</v>
      </c>
      <c r="L169" s="47">
        <f t="shared" si="22"/>
        <v>0</v>
      </c>
      <c r="N169" s="47">
        <f t="shared" si="23"/>
        <v>0</v>
      </c>
      <c r="R169" s="47">
        <f t="shared" si="24"/>
        <v>0</v>
      </c>
      <c r="V169" s="47">
        <f t="shared" si="25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0"/>
        <v>0</v>
      </c>
      <c r="C170" s="2">
        <f t="shared" si="21"/>
        <v>4</v>
      </c>
      <c r="L170" s="47">
        <f t="shared" si="22"/>
        <v>0</v>
      </c>
      <c r="N170" s="47">
        <f t="shared" si="23"/>
        <v>0</v>
      </c>
      <c r="R170" s="47">
        <f t="shared" si="24"/>
        <v>0</v>
      </c>
      <c r="V170" s="47">
        <f t="shared" si="25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0"/>
        <v>0</v>
      </c>
      <c r="C171" s="2">
        <f t="shared" si="21"/>
        <v>4</v>
      </c>
      <c r="L171" s="47">
        <f t="shared" si="22"/>
        <v>0</v>
      </c>
      <c r="N171" s="47">
        <f t="shared" si="23"/>
        <v>0</v>
      </c>
      <c r="R171" s="47">
        <f t="shared" si="24"/>
        <v>0</v>
      </c>
      <c r="V171" s="47">
        <f t="shared" si="25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0"/>
        <v>0</v>
      </c>
      <c r="C172" s="2">
        <f t="shared" si="21"/>
        <v>4</v>
      </c>
      <c r="L172" s="47">
        <f t="shared" si="22"/>
        <v>0</v>
      </c>
      <c r="N172" s="47">
        <f t="shared" si="23"/>
        <v>0</v>
      </c>
      <c r="R172" s="47">
        <f t="shared" si="24"/>
        <v>0</v>
      </c>
      <c r="V172" s="47">
        <f t="shared" si="25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0"/>
        <v>0</v>
      </c>
      <c r="C173" s="2">
        <f t="shared" si="21"/>
        <v>4</v>
      </c>
      <c r="L173" s="47">
        <f t="shared" si="22"/>
        <v>0</v>
      </c>
      <c r="N173" s="47">
        <f t="shared" si="23"/>
        <v>0</v>
      </c>
      <c r="R173" s="47">
        <f t="shared" si="24"/>
        <v>0</v>
      </c>
      <c r="V173" s="47">
        <f t="shared" si="25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0"/>
        <v>0</v>
      </c>
      <c r="C174" s="2">
        <f t="shared" si="21"/>
        <v>4</v>
      </c>
      <c r="L174" s="47">
        <f t="shared" si="22"/>
        <v>0</v>
      </c>
      <c r="N174" s="47">
        <f t="shared" si="23"/>
        <v>0</v>
      </c>
      <c r="R174" s="47">
        <f t="shared" si="24"/>
        <v>0</v>
      </c>
      <c r="V174" s="47">
        <f t="shared" si="25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0"/>
        <v>0</v>
      </c>
      <c r="C175" s="2">
        <f t="shared" si="21"/>
        <v>4</v>
      </c>
      <c r="L175" s="47">
        <f t="shared" si="22"/>
        <v>0</v>
      </c>
      <c r="N175" s="47">
        <f t="shared" si="23"/>
        <v>0</v>
      </c>
      <c r="R175" s="47">
        <f t="shared" si="24"/>
        <v>0</v>
      </c>
      <c r="V175" s="47">
        <f t="shared" si="25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0"/>
        <v>0</v>
      </c>
      <c r="C176" s="2">
        <f t="shared" si="21"/>
        <v>4</v>
      </c>
      <c r="L176" s="47">
        <f t="shared" si="22"/>
        <v>0</v>
      </c>
      <c r="N176" s="47">
        <f t="shared" si="23"/>
        <v>0</v>
      </c>
      <c r="R176" s="47">
        <f t="shared" si="24"/>
        <v>0</v>
      </c>
      <c r="V176" s="47">
        <f t="shared" si="25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0"/>
        <v>0</v>
      </c>
      <c r="C177" s="2">
        <f t="shared" si="21"/>
        <v>4</v>
      </c>
      <c r="L177" s="47">
        <f t="shared" si="22"/>
        <v>0</v>
      </c>
      <c r="N177" s="47">
        <f t="shared" si="23"/>
        <v>0</v>
      </c>
      <c r="R177" s="47">
        <f t="shared" si="24"/>
        <v>0</v>
      </c>
      <c r="V177" s="47">
        <f t="shared" si="25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0"/>
        <v>0</v>
      </c>
      <c r="C178" s="2">
        <f t="shared" si="21"/>
        <v>4</v>
      </c>
      <c r="L178" s="47">
        <f t="shared" si="22"/>
        <v>0</v>
      </c>
      <c r="N178" s="47">
        <f t="shared" si="23"/>
        <v>0</v>
      </c>
      <c r="R178" s="47">
        <f t="shared" si="24"/>
        <v>0</v>
      </c>
      <c r="V178" s="47">
        <f t="shared" si="25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0"/>
        <v>0</v>
      </c>
      <c r="C179" s="2">
        <f t="shared" si="21"/>
        <v>4</v>
      </c>
      <c r="L179" s="47">
        <f t="shared" si="22"/>
        <v>0</v>
      </c>
      <c r="N179" s="47">
        <f t="shared" si="23"/>
        <v>0</v>
      </c>
      <c r="R179" s="47">
        <f t="shared" si="24"/>
        <v>0</v>
      </c>
      <c r="V179" s="47">
        <f t="shared" si="25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0"/>
        <v>0</v>
      </c>
      <c r="C180" s="2">
        <f t="shared" si="21"/>
        <v>4</v>
      </c>
      <c r="L180" s="47">
        <f t="shared" si="22"/>
        <v>0</v>
      </c>
      <c r="N180" s="47">
        <f t="shared" si="23"/>
        <v>0</v>
      </c>
      <c r="R180" s="47">
        <f t="shared" si="24"/>
        <v>0</v>
      </c>
      <c r="V180" s="47">
        <f t="shared" si="25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0"/>
        <v>0</v>
      </c>
      <c r="C181" s="2">
        <f t="shared" si="21"/>
        <v>4</v>
      </c>
      <c r="L181" s="47">
        <f t="shared" si="22"/>
        <v>0</v>
      </c>
      <c r="N181" s="47">
        <f t="shared" si="23"/>
        <v>0</v>
      </c>
      <c r="R181" s="47">
        <f t="shared" si="24"/>
        <v>0</v>
      </c>
      <c r="V181" s="47">
        <f t="shared" si="25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0"/>
        <v>0</v>
      </c>
      <c r="C182" s="2">
        <f t="shared" si="21"/>
        <v>4</v>
      </c>
      <c r="L182" s="47">
        <f t="shared" si="22"/>
        <v>0</v>
      </c>
      <c r="N182" s="47">
        <f t="shared" si="23"/>
        <v>0</v>
      </c>
      <c r="R182" s="47">
        <f t="shared" si="24"/>
        <v>0</v>
      </c>
      <c r="V182" s="47">
        <f t="shared" si="25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0"/>
        <v>0</v>
      </c>
      <c r="C183" s="2">
        <f t="shared" si="21"/>
        <v>4</v>
      </c>
      <c r="L183" s="47">
        <f t="shared" si="22"/>
        <v>0</v>
      </c>
      <c r="N183" s="47">
        <f t="shared" si="23"/>
        <v>0</v>
      </c>
      <c r="R183" s="47">
        <f t="shared" si="24"/>
        <v>0</v>
      </c>
      <c r="V183" s="47">
        <f t="shared" si="25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0"/>
        <v>0</v>
      </c>
      <c r="C184" s="2">
        <f t="shared" si="21"/>
        <v>4</v>
      </c>
      <c r="L184" s="47">
        <f t="shared" si="22"/>
        <v>0</v>
      </c>
      <c r="N184" s="47">
        <f t="shared" si="23"/>
        <v>0</v>
      </c>
      <c r="R184" s="47">
        <f t="shared" si="24"/>
        <v>0</v>
      </c>
      <c r="V184" s="47">
        <f t="shared" si="25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0"/>
        <v>0</v>
      </c>
      <c r="C185" s="2">
        <f t="shared" si="21"/>
        <v>4</v>
      </c>
      <c r="L185" s="47">
        <f t="shared" si="22"/>
        <v>0</v>
      </c>
      <c r="N185" s="47">
        <f t="shared" si="23"/>
        <v>0</v>
      </c>
      <c r="R185" s="47">
        <f t="shared" si="24"/>
        <v>0</v>
      </c>
      <c r="V185" s="47">
        <f t="shared" si="25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0"/>
        <v>0</v>
      </c>
      <c r="C186" s="2">
        <f t="shared" si="21"/>
        <v>4</v>
      </c>
      <c r="L186" s="47">
        <f t="shared" si="22"/>
        <v>0</v>
      </c>
      <c r="N186" s="47">
        <f t="shared" si="23"/>
        <v>0</v>
      </c>
      <c r="R186" s="47">
        <f t="shared" si="24"/>
        <v>0</v>
      </c>
      <c r="V186" s="47">
        <f t="shared" si="25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0"/>
        <v>0</v>
      </c>
      <c r="C187" s="2">
        <f t="shared" si="21"/>
        <v>4</v>
      </c>
      <c r="L187" s="47">
        <f t="shared" si="22"/>
        <v>0</v>
      </c>
      <c r="N187" s="47">
        <f t="shared" si="23"/>
        <v>0</v>
      </c>
      <c r="R187" s="47">
        <f t="shared" si="24"/>
        <v>0</v>
      </c>
      <c r="V187" s="47">
        <f t="shared" si="25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0"/>
        <v>0</v>
      </c>
      <c r="C188" s="2">
        <f t="shared" si="21"/>
        <v>4</v>
      </c>
      <c r="L188" s="47">
        <f t="shared" si="22"/>
        <v>0</v>
      </c>
      <c r="N188" s="47">
        <f t="shared" si="23"/>
        <v>0</v>
      </c>
      <c r="R188" s="47">
        <f t="shared" si="24"/>
        <v>0</v>
      </c>
      <c r="V188" s="47">
        <f t="shared" si="25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0"/>
        <v>0</v>
      </c>
      <c r="C189" s="2">
        <f t="shared" si="21"/>
        <v>4</v>
      </c>
      <c r="L189" s="47">
        <f t="shared" si="22"/>
        <v>0</v>
      </c>
      <c r="N189" s="47">
        <f t="shared" si="23"/>
        <v>0</v>
      </c>
      <c r="R189" s="47">
        <f t="shared" si="24"/>
        <v>0</v>
      </c>
      <c r="V189" s="47">
        <f t="shared" si="25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0"/>
        <v>0</v>
      </c>
      <c r="C190" s="2">
        <f t="shared" si="21"/>
        <v>4</v>
      </c>
      <c r="L190" s="47">
        <f t="shared" si="22"/>
        <v>0</v>
      </c>
      <c r="N190" s="47">
        <f t="shared" si="23"/>
        <v>0</v>
      </c>
      <c r="R190" s="47">
        <f t="shared" si="24"/>
        <v>0</v>
      </c>
      <c r="V190" s="47">
        <f t="shared" si="25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0"/>
        <v>0</v>
      </c>
      <c r="C191" s="2">
        <f t="shared" si="21"/>
        <v>4</v>
      </c>
      <c r="L191" s="47">
        <f t="shared" si="22"/>
        <v>0</v>
      </c>
      <c r="N191" s="47">
        <f t="shared" si="23"/>
        <v>0</v>
      </c>
      <c r="R191" s="47">
        <f t="shared" si="24"/>
        <v>0</v>
      </c>
      <c r="V191" s="47">
        <f t="shared" si="25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0"/>
        <v>0</v>
      </c>
      <c r="C192" s="2">
        <f t="shared" si="21"/>
        <v>4</v>
      </c>
      <c r="L192" s="47">
        <f t="shared" si="22"/>
        <v>0</v>
      </c>
      <c r="N192" s="47">
        <f t="shared" si="23"/>
        <v>0</v>
      </c>
      <c r="R192" s="47">
        <f t="shared" si="24"/>
        <v>0</v>
      </c>
      <c r="V192" s="47">
        <f t="shared" si="25"/>
        <v>0</v>
      </c>
      <c r="W192"/>
      <c r="X192"/>
      <c r="Y192" s="7"/>
      <c r="Z192"/>
      <c r="AA192"/>
    </row>
    <row r="193" spans="1:32" hidden="1" x14ac:dyDescent="0.2">
      <c r="A193" s="3" t="s">
        <v>120</v>
      </c>
      <c r="B193" s="2">
        <f t="shared" si="20"/>
        <v>0</v>
      </c>
      <c r="C193" s="2">
        <f t="shared" si="21"/>
        <v>4</v>
      </c>
      <c r="L193" s="47">
        <f t="shared" si="22"/>
        <v>0</v>
      </c>
      <c r="N193" s="47">
        <f t="shared" si="23"/>
        <v>0</v>
      </c>
      <c r="R193" s="47">
        <f t="shared" si="24"/>
        <v>0</v>
      </c>
      <c r="V193" s="47">
        <f t="shared" si="25"/>
        <v>0</v>
      </c>
      <c r="W193"/>
      <c r="X193"/>
      <c r="Y193" s="7"/>
      <c r="Z193"/>
      <c r="AA193"/>
    </row>
    <row r="194" spans="1:32" hidden="1" x14ac:dyDescent="0.2">
      <c r="A194" s="3" t="s">
        <v>121</v>
      </c>
      <c r="B194" s="2">
        <f t="shared" si="20"/>
        <v>0</v>
      </c>
      <c r="C194" s="2">
        <f t="shared" si="21"/>
        <v>4</v>
      </c>
      <c r="L194" s="47">
        <f t="shared" si="22"/>
        <v>0</v>
      </c>
      <c r="N194" s="47">
        <f t="shared" si="23"/>
        <v>0</v>
      </c>
      <c r="R194" s="47">
        <f t="shared" si="24"/>
        <v>0</v>
      </c>
      <c r="V194" s="47">
        <f t="shared" si="25"/>
        <v>0</v>
      </c>
      <c r="W194"/>
      <c r="X194"/>
      <c r="Y194" s="7"/>
      <c r="Z194"/>
      <c r="AA194"/>
    </row>
    <row r="195" spans="1:32" hidden="1" x14ac:dyDescent="0.2">
      <c r="A195" s="3" t="s">
        <v>122</v>
      </c>
      <c r="B195" s="2">
        <f t="shared" si="20"/>
        <v>0</v>
      </c>
      <c r="C195" s="2">
        <f t="shared" si="21"/>
        <v>4</v>
      </c>
      <c r="L195" s="47">
        <f t="shared" si="22"/>
        <v>0</v>
      </c>
      <c r="N195" s="47">
        <f t="shared" si="23"/>
        <v>0</v>
      </c>
      <c r="R195" s="47">
        <f t="shared" si="24"/>
        <v>0</v>
      </c>
      <c r="V195" s="47">
        <f t="shared" si="25"/>
        <v>0</v>
      </c>
      <c r="W195"/>
      <c r="X195"/>
      <c r="Y195" s="7"/>
      <c r="Z195"/>
      <c r="AA195"/>
    </row>
    <row r="196" spans="1:32" hidden="1" x14ac:dyDescent="0.2">
      <c r="A196" s="3" t="s">
        <v>123</v>
      </c>
      <c r="B196" s="2">
        <f t="shared" si="20"/>
        <v>0</v>
      </c>
      <c r="C196" s="2">
        <f t="shared" si="21"/>
        <v>4</v>
      </c>
      <c r="L196" s="47">
        <f t="shared" si="22"/>
        <v>0</v>
      </c>
      <c r="N196" s="47">
        <f t="shared" si="23"/>
        <v>0</v>
      </c>
      <c r="R196" s="47">
        <f t="shared" si="24"/>
        <v>0</v>
      </c>
      <c r="V196" s="47">
        <f t="shared" si="25"/>
        <v>0</v>
      </c>
      <c r="W196"/>
      <c r="X196"/>
      <c r="Y196" s="7"/>
      <c r="Z196"/>
      <c r="AA196"/>
    </row>
    <row r="197" spans="1:32" hidden="1" x14ac:dyDescent="0.2">
      <c r="A197" s="3" t="s">
        <v>124</v>
      </c>
      <c r="B197" s="2">
        <f t="shared" si="20"/>
        <v>0</v>
      </c>
      <c r="C197" s="2">
        <f t="shared" si="21"/>
        <v>4</v>
      </c>
      <c r="L197" s="47">
        <f t="shared" si="22"/>
        <v>0</v>
      </c>
      <c r="N197" s="47">
        <f t="shared" si="23"/>
        <v>0</v>
      </c>
      <c r="R197" s="47">
        <f t="shared" si="24"/>
        <v>0</v>
      </c>
      <c r="V197" s="47">
        <f t="shared" si="25"/>
        <v>0</v>
      </c>
      <c r="W197"/>
      <c r="X197"/>
      <c r="Y197" s="7"/>
      <c r="Z197"/>
      <c r="AA197"/>
    </row>
    <row r="198" spans="1:32" hidden="1" x14ac:dyDescent="0.2">
      <c r="A198" s="3" t="s">
        <v>125</v>
      </c>
      <c r="B198" s="2">
        <f t="shared" si="20"/>
        <v>0</v>
      </c>
      <c r="C198" s="2">
        <f t="shared" si="21"/>
        <v>4</v>
      </c>
      <c r="L198" s="47">
        <f t="shared" si="22"/>
        <v>0</v>
      </c>
      <c r="N198" s="47">
        <f t="shared" si="23"/>
        <v>0</v>
      </c>
      <c r="R198" s="47">
        <f t="shared" si="24"/>
        <v>0</v>
      </c>
      <c r="V198" s="47">
        <f t="shared" si="25"/>
        <v>0</v>
      </c>
      <c r="W198"/>
      <c r="X198"/>
      <c r="Y198" s="7"/>
      <c r="Z198"/>
      <c r="AA198"/>
    </row>
    <row r="199" spans="1:32" hidden="1" x14ac:dyDescent="0.2">
      <c r="A199" s="3" t="s">
        <v>126</v>
      </c>
      <c r="B199" s="2">
        <f t="shared" ref="B199:B203" si="26">+L199+N199+R199+V199+X199</f>
        <v>0</v>
      </c>
      <c r="C199" s="2">
        <f t="shared" ref="C199:C203" si="27">RANK(B199,B$4:B$203,0)</f>
        <v>4</v>
      </c>
      <c r="L199" s="47">
        <f t="shared" ref="L199:L203" si="28">IF(AND(I199&lt;1,J199&lt;1,K199&lt;1),0,IF(250+((45-(I199*60+J199))*2)&lt;0,0,IF(K199&lt;50,250+((45-(I199*60+J199))*2),IF(K199&gt;49,250+((45-(I199*60+J199))*2)-1,250+((45-(I199*60+J199))*2)))))</f>
        <v>0</v>
      </c>
      <c r="N199" s="47">
        <f t="shared" ref="N199:N203" si="29">IF(M199&lt;89,0,250+((M199-172)*3))</f>
        <v>0</v>
      </c>
      <c r="R199" s="47">
        <f t="shared" ref="R199:R203" si="30">IF(AND(O199&lt;1,P199&lt;1,Q199&lt;1),0,IF(250+((240-(O199*60+P199))*1)&lt;0,0,250+((240-(O199*60+P199))*1)))</f>
        <v>0</v>
      </c>
      <c r="V199" s="47">
        <f t="shared" ref="V199:V203" si="31">IF(AND(S199&lt;1,T199&lt;1,U199&lt;1),0,IF(500+((240-(S199*60+T199))*1)&lt;0,0,500+((240-(S199*60+T199))*1)))</f>
        <v>0</v>
      </c>
      <c r="W199"/>
      <c r="X199"/>
      <c r="Y199" s="7"/>
      <c r="Z199"/>
      <c r="AA199"/>
    </row>
    <row r="200" spans="1:32" hidden="1" x14ac:dyDescent="0.2">
      <c r="A200" s="3" t="s">
        <v>398</v>
      </c>
      <c r="B200" s="2">
        <f t="shared" si="26"/>
        <v>0</v>
      </c>
      <c r="C200" s="2">
        <f t="shared" si="27"/>
        <v>4</v>
      </c>
      <c r="L200" s="47">
        <f t="shared" si="28"/>
        <v>0</v>
      </c>
      <c r="N200" s="47">
        <f t="shared" si="29"/>
        <v>0</v>
      </c>
      <c r="R200" s="47">
        <f t="shared" si="30"/>
        <v>0</v>
      </c>
      <c r="V200" s="47">
        <f t="shared" si="31"/>
        <v>0</v>
      </c>
      <c r="W200"/>
      <c r="X200"/>
      <c r="Y200" s="7"/>
      <c r="Z200"/>
      <c r="AA200"/>
    </row>
    <row r="201" spans="1:32" hidden="1" x14ac:dyDescent="0.2">
      <c r="A201" s="3" t="s">
        <v>399</v>
      </c>
      <c r="B201" s="2">
        <f t="shared" si="26"/>
        <v>0</v>
      </c>
      <c r="C201" s="2">
        <f t="shared" si="27"/>
        <v>4</v>
      </c>
      <c r="L201" s="47">
        <f t="shared" si="28"/>
        <v>0</v>
      </c>
      <c r="N201" s="47">
        <f t="shared" si="29"/>
        <v>0</v>
      </c>
      <c r="R201" s="47">
        <f t="shared" si="30"/>
        <v>0</v>
      </c>
      <c r="V201" s="47">
        <f t="shared" si="31"/>
        <v>0</v>
      </c>
      <c r="W201"/>
      <c r="X201"/>
      <c r="Y201" s="7"/>
      <c r="Z201"/>
      <c r="AA201"/>
    </row>
    <row r="202" spans="1:32" hidden="1" x14ac:dyDescent="0.2">
      <c r="A202" s="3" t="s">
        <v>400</v>
      </c>
      <c r="B202" s="2">
        <f t="shared" si="26"/>
        <v>0</v>
      </c>
      <c r="C202" s="2">
        <f t="shared" si="27"/>
        <v>4</v>
      </c>
      <c r="L202" s="47">
        <f t="shared" si="28"/>
        <v>0</v>
      </c>
      <c r="N202" s="47">
        <f t="shared" si="29"/>
        <v>0</v>
      </c>
      <c r="R202" s="47">
        <f t="shared" si="30"/>
        <v>0</v>
      </c>
      <c r="V202" s="47">
        <f t="shared" si="31"/>
        <v>0</v>
      </c>
      <c r="W202"/>
      <c r="X202"/>
      <c r="Y202" s="7"/>
      <c r="Z202"/>
      <c r="AA202"/>
    </row>
    <row r="203" spans="1:32" hidden="1" x14ac:dyDescent="0.2">
      <c r="A203" s="3" t="s">
        <v>2298</v>
      </c>
      <c r="B203" s="2">
        <f t="shared" si="26"/>
        <v>0</v>
      </c>
      <c r="C203" s="2">
        <f t="shared" si="27"/>
        <v>4</v>
      </c>
      <c r="L203" s="47">
        <f t="shared" si="28"/>
        <v>0</v>
      </c>
      <c r="N203" s="47">
        <f t="shared" si="29"/>
        <v>0</v>
      </c>
      <c r="R203" s="47">
        <f t="shared" si="30"/>
        <v>0</v>
      </c>
      <c r="V203" s="47">
        <f t="shared" si="31"/>
        <v>0</v>
      </c>
      <c r="W203"/>
      <c r="X203"/>
      <c r="Y203" s="7"/>
      <c r="Z203"/>
      <c r="AA203"/>
    </row>
    <row r="204" spans="1:32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</row>
    <row r="205" spans="1:32" x14ac:dyDescent="0.2">
      <c r="A205" s="6" t="s">
        <v>2569</v>
      </c>
      <c r="B205" s="2">
        <f t="shared" ref="B205:B224" si="32">+L205+N205+R205+V205+X205</f>
        <v>512</v>
      </c>
      <c r="C205" s="2">
        <f t="shared" ref="C205:C224" si="33">RANK(B205,B$205:B$404,0)</f>
        <v>3</v>
      </c>
      <c r="D205" s="4" t="s">
        <v>20</v>
      </c>
      <c r="E205" s="5" t="s">
        <v>2306</v>
      </c>
      <c r="F205" s="47">
        <v>2010</v>
      </c>
      <c r="G205" s="47">
        <v>0</v>
      </c>
      <c r="J205" s="47">
        <v>49</v>
      </c>
      <c r="K205" s="47">
        <v>63</v>
      </c>
      <c r="L205" s="47">
        <f t="shared" ref="L205:L224" si="34">IF(AND(I205&lt;1,J205&lt;1,K205&lt;1),0,IF(250+((45-(I205*60+J205))*2)&lt;0,0,IF(K205&lt;50,250+((45-(I205*60+J205))*2),IF(K205&gt;49,250+((45-(I205*60+J205))*2)-1,250+((45-(I205*60+J205))*2)))))</f>
        <v>241</v>
      </c>
      <c r="N205" s="47">
        <f t="shared" ref="N205:N224" si="35">IF(M205&lt;89,0,250+((M205-172)*3))</f>
        <v>0</v>
      </c>
      <c r="O205" s="47">
        <v>3</v>
      </c>
      <c r="P205" s="47">
        <v>14</v>
      </c>
      <c r="Q205" s="47">
        <v>33</v>
      </c>
      <c r="R205" s="47">
        <f t="shared" ref="R205:R224" si="36">IF(AND(O205&lt;1,P205&lt;1,Q205&lt;1),0,IF(250+((215-(O205*60+P205))*1)&lt;0,0,250+((215-(O205*60+P205))*1)))</f>
        <v>271</v>
      </c>
      <c r="V205" s="47">
        <f t="shared" ref="V205:V224" si="37">IF(AND(S205&lt;1,T205&lt;1,U205&lt;1),0,IF(500+((240-(S205*60+T205))*1)&lt;0,0,500+((240-(S205*60+T205))*1)))</f>
        <v>0</v>
      </c>
      <c r="W205"/>
      <c r="X205"/>
      <c r="Y205" s="7"/>
      <c r="Z205"/>
      <c r="AA205">
        <v>571</v>
      </c>
      <c r="AB205">
        <v>0</v>
      </c>
      <c r="AD205">
        <f t="shared" ref="AD205:AD214" si="38">B205+AA205+AB205+AC205</f>
        <v>1083</v>
      </c>
      <c r="AE205" s="35">
        <v>1</v>
      </c>
      <c r="AF205" s="43">
        <v>6.7129629629629625E-4</v>
      </c>
    </row>
    <row r="206" spans="1:32" x14ac:dyDescent="0.2">
      <c r="A206" s="6" t="s">
        <v>2430</v>
      </c>
      <c r="B206" s="2">
        <f t="shared" si="32"/>
        <v>0</v>
      </c>
      <c r="C206" s="2">
        <f t="shared" si="33"/>
        <v>6</v>
      </c>
      <c r="D206" s="4" t="s">
        <v>20</v>
      </c>
      <c r="E206" s="5" t="s">
        <v>2462</v>
      </c>
      <c r="F206" s="47">
        <v>2009</v>
      </c>
      <c r="G206" s="47">
        <v>0</v>
      </c>
      <c r="L206" s="47">
        <f t="shared" si="34"/>
        <v>0</v>
      </c>
      <c r="N206" s="47">
        <f t="shared" si="35"/>
        <v>0</v>
      </c>
      <c r="R206" s="47">
        <f t="shared" si="36"/>
        <v>0</v>
      </c>
      <c r="V206" s="47">
        <f t="shared" si="37"/>
        <v>0</v>
      </c>
      <c r="W206"/>
      <c r="X206"/>
      <c r="Y206" s="7"/>
      <c r="Z206"/>
      <c r="AA206">
        <v>477</v>
      </c>
      <c r="AB206">
        <v>475</v>
      </c>
      <c r="AD206">
        <f t="shared" si="38"/>
        <v>952</v>
      </c>
      <c r="AE206" s="35">
        <v>1</v>
      </c>
      <c r="AF206" s="43">
        <v>7.600694444444444E-4</v>
      </c>
    </row>
    <row r="207" spans="1:32" x14ac:dyDescent="0.2">
      <c r="A207" s="6" t="s">
        <v>2468</v>
      </c>
      <c r="B207" s="2">
        <f t="shared" si="32"/>
        <v>531</v>
      </c>
      <c r="C207" s="2">
        <f t="shared" si="33"/>
        <v>1</v>
      </c>
      <c r="D207" s="4" t="s">
        <v>20</v>
      </c>
      <c r="E207" s="5" t="s">
        <v>2306</v>
      </c>
      <c r="F207" s="47">
        <v>2010</v>
      </c>
      <c r="G207" s="47">
        <v>0</v>
      </c>
      <c r="J207" s="47">
        <v>42</v>
      </c>
      <c r="K207" s="47">
        <v>69</v>
      </c>
      <c r="L207" s="47">
        <f t="shared" si="34"/>
        <v>255</v>
      </c>
      <c r="N207" s="47">
        <f t="shared" si="35"/>
        <v>0</v>
      </c>
      <c r="O207" s="47">
        <v>3</v>
      </c>
      <c r="P207" s="47">
        <v>9</v>
      </c>
      <c r="Q207" s="47">
        <v>11</v>
      </c>
      <c r="R207" s="47">
        <f t="shared" si="36"/>
        <v>276</v>
      </c>
      <c r="V207" s="47">
        <f t="shared" si="37"/>
        <v>0</v>
      </c>
      <c r="W207"/>
      <c r="X207"/>
      <c r="Y207" s="7"/>
      <c r="Z207"/>
      <c r="AA207">
        <v>523</v>
      </c>
      <c r="AB207">
        <v>0</v>
      </c>
      <c r="AD207">
        <f t="shared" si="38"/>
        <v>1054</v>
      </c>
      <c r="AE207" s="35">
        <v>1</v>
      </c>
      <c r="AF207" s="45">
        <v>5.5555555555555556E-4</v>
      </c>
    </row>
    <row r="208" spans="1:32" x14ac:dyDescent="0.2">
      <c r="A208" s="6" t="s">
        <v>2565</v>
      </c>
      <c r="B208" s="2">
        <f t="shared" si="32"/>
        <v>0</v>
      </c>
      <c r="C208" s="2">
        <f t="shared" si="33"/>
        <v>6</v>
      </c>
      <c r="D208" s="4" t="s">
        <v>20</v>
      </c>
      <c r="E208" s="5" t="s">
        <v>2573</v>
      </c>
      <c r="F208" s="47">
        <v>2010</v>
      </c>
      <c r="G208" s="47">
        <v>1</v>
      </c>
      <c r="L208" s="47">
        <f t="shared" si="34"/>
        <v>0</v>
      </c>
      <c r="N208" s="47">
        <f t="shared" si="35"/>
        <v>0</v>
      </c>
      <c r="R208" s="47">
        <f t="shared" si="36"/>
        <v>0</v>
      </c>
      <c r="V208" s="47">
        <f t="shared" si="37"/>
        <v>0</v>
      </c>
      <c r="W208"/>
      <c r="X208"/>
      <c r="Y208" s="7"/>
      <c r="Z208"/>
      <c r="AA208"/>
      <c r="AD208">
        <f t="shared" si="38"/>
        <v>0</v>
      </c>
    </row>
    <row r="209" spans="1:32" x14ac:dyDescent="0.2">
      <c r="A209" s="6" t="s">
        <v>2560</v>
      </c>
      <c r="B209" s="2">
        <f t="shared" si="32"/>
        <v>366</v>
      </c>
      <c r="C209" s="2">
        <f t="shared" si="33"/>
        <v>5</v>
      </c>
      <c r="D209" s="4" t="s">
        <v>20</v>
      </c>
      <c r="E209" s="5" t="s">
        <v>2462</v>
      </c>
      <c r="F209" s="47">
        <v>2011</v>
      </c>
      <c r="I209" s="47">
        <v>1</v>
      </c>
      <c r="J209" s="47">
        <v>33</v>
      </c>
      <c r="K209" s="47">
        <v>93</v>
      </c>
      <c r="L209" s="47">
        <f t="shared" si="34"/>
        <v>153</v>
      </c>
      <c r="N209" s="47">
        <f t="shared" si="35"/>
        <v>0</v>
      </c>
      <c r="O209" s="47">
        <v>4</v>
      </c>
      <c r="P209" s="47">
        <v>12</v>
      </c>
      <c r="Q209" s="47">
        <v>24</v>
      </c>
      <c r="R209" s="47">
        <f t="shared" si="36"/>
        <v>213</v>
      </c>
      <c r="V209" s="47">
        <f t="shared" si="37"/>
        <v>0</v>
      </c>
      <c r="W209"/>
      <c r="X209"/>
      <c r="Y209" s="7"/>
      <c r="Z209"/>
      <c r="AA209"/>
      <c r="AD209">
        <f t="shared" si="38"/>
        <v>366</v>
      </c>
      <c r="AE209" s="35">
        <v>1</v>
      </c>
      <c r="AF209" s="43">
        <v>4.0972222222222222E-2</v>
      </c>
    </row>
    <row r="210" spans="1:32" x14ac:dyDescent="0.2">
      <c r="A210" s="6" t="s">
        <v>2567</v>
      </c>
      <c r="B210" s="2">
        <f t="shared" si="32"/>
        <v>0</v>
      </c>
      <c r="C210" s="2">
        <f t="shared" si="33"/>
        <v>6</v>
      </c>
      <c r="D210" s="4" t="s">
        <v>20</v>
      </c>
      <c r="E210" s="5" t="s">
        <v>2462</v>
      </c>
      <c r="F210" s="47">
        <v>2012</v>
      </c>
      <c r="G210" s="47">
        <v>1</v>
      </c>
      <c r="L210" s="47">
        <f t="shared" si="34"/>
        <v>0</v>
      </c>
      <c r="N210" s="47">
        <f t="shared" si="35"/>
        <v>0</v>
      </c>
      <c r="R210" s="47">
        <f t="shared" si="36"/>
        <v>0</v>
      </c>
      <c r="V210" s="47">
        <f t="shared" si="37"/>
        <v>0</v>
      </c>
      <c r="W210"/>
      <c r="X210"/>
      <c r="Y210" s="7"/>
      <c r="Z210"/>
      <c r="AA210">
        <v>0</v>
      </c>
      <c r="AB210">
        <v>526</v>
      </c>
      <c r="AD210">
        <f t="shared" si="38"/>
        <v>526</v>
      </c>
    </row>
    <row r="211" spans="1:32" x14ac:dyDescent="0.2">
      <c r="A211" s="6" t="s">
        <v>2564</v>
      </c>
      <c r="B211" s="2">
        <f t="shared" si="32"/>
        <v>0</v>
      </c>
      <c r="C211" s="2">
        <f t="shared" si="33"/>
        <v>6</v>
      </c>
      <c r="D211" s="4" t="s">
        <v>20</v>
      </c>
      <c r="E211" s="5" t="s">
        <v>2573</v>
      </c>
      <c r="F211" s="47">
        <v>2010</v>
      </c>
      <c r="G211" s="47">
        <v>1</v>
      </c>
      <c r="L211" s="47">
        <f t="shared" si="34"/>
        <v>0</v>
      </c>
      <c r="N211" s="47">
        <f t="shared" si="35"/>
        <v>0</v>
      </c>
      <c r="R211" s="47">
        <f t="shared" si="36"/>
        <v>0</v>
      </c>
      <c r="V211" s="47">
        <f t="shared" si="37"/>
        <v>0</v>
      </c>
      <c r="W211"/>
      <c r="X211"/>
      <c r="Y211" s="7"/>
      <c r="Z211"/>
      <c r="AA211"/>
      <c r="AD211">
        <f t="shared" si="38"/>
        <v>0</v>
      </c>
    </row>
    <row r="212" spans="1:32" x14ac:dyDescent="0.2">
      <c r="A212" s="6" t="s">
        <v>2419</v>
      </c>
      <c r="B212" s="2">
        <f t="shared" si="32"/>
        <v>517</v>
      </c>
      <c r="C212" s="2">
        <f t="shared" si="33"/>
        <v>2</v>
      </c>
      <c r="D212" s="4" t="s">
        <v>20</v>
      </c>
      <c r="E212" s="5" t="s">
        <v>2462</v>
      </c>
      <c r="F212" s="47">
        <v>2010</v>
      </c>
      <c r="G212" s="47">
        <v>0</v>
      </c>
      <c r="J212" s="47">
        <v>47</v>
      </c>
      <c r="K212" s="47">
        <v>34</v>
      </c>
      <c r="L212" s="47">
        <f t="shared" si="34"/>
        <v>246</v>
      </c>
      <c r="N212" s="47">
        <f t="shared" si="35"/>
        <v>0</v>
      </c>
      <c r="O212" s="47">
        <v>3</v>
      </c>
      <c r="P212" s="47">
        <v>14</v>
      </c>
      <c r="Q212" s="47">
        <v>89</v>
      </c>
      <c r="R212" s="47">
        <f t="shared" si="36"/>
        <v>271</v>
      </c>
      <c r="V212" s="47">
        <f t="shared" si="37"/>
        <v>0</v>
      </c>
      <c r="W212"/>
      <c r="X212"/>
      <c r="Y212" s="7"/>
      <c r="Z212"/>
      <c r="AA212">
        <v>473</v>
      </c>
      <c r="AB212">
        <v>472</v>
      </c>
      <c r="AD212">
        <f t="shared" si="38"/>
        <v>1462</v>
      </c>
      <c r="AE212" s="35">
        <v>1</v>
      </c>
      <c r="AF212" s="43">
        <v>4.0972222222222222E-2</v>
      </c>
    </row>
    <row r="213" spans="1:32" ht="13.5" customHeight="1" x14ac:dyDescent="0.2">
      <c r="A213" s="6" t="s">
        <v>2467</v>
      </c>
      <c r="B213" s="2">
        <f t="shared" si="32"/>
        <v>0</v>
      </c>
      <c r="C213" s="2">
        <f t="shared" si="33"/>
        <v>6</v>
      </c>
      <c r="D213" s="4" t="s">
        <v>20</v>
      </c>
      <c r="E213" s="5" t="s">
        <v>2462</v>
      </c>
      <c r="F213" s="47">
        <v>2010</v>
      </c>
      <c r="G213" s="47">
        <v>0</v>
      </c>
      <c r="L213" s="47">
        <f t="shared" si="34"/>
        <v>0</v>
      </c>
      <c r="N213" s="47">
        <f t="shared" si="35"/>
        <v>0</v>
      </c>
      <c r="R213" s="47">
        <f t="shared" si="36"/>
        <v>0</v>
      </c>
      <c r="V213" s="47">
        <f t="shared" si="37"/>
        <v>0</v>
      </c>
      <c r="W213"/>
      <c r="X213"/>
      <c r="Y213" s="7"/>
      <c r="Z213"/>
      <c r="AA213">
        <v>0</v>
      </c>
      <c r="AB213">
        <v>384</v>
      </c>
      <c r="AD213">
        <f t="shared" si="38"/>
        <v>384</v>
      </c>
      <c r="AE213" s="37" t="s">
        <v>2559</v>
      </c>
    </row>
    <row r="214" spans="1:32" ht="13.5" customHeight="1" x14ac:dyDescent="0.2">
      <c r="A214" s="6" t="s">
        <v>2420</v>
      </c>
      <c r="B214" s="2">
        <f t="shared" si="32"/>
        <v>0</v>
      </c>
      <c r="C214" s="2">
        <f t="shared" si="33"/>
        <v>6</v>
      </c>
      <c r="D214" s="4" t="s">
        <v>20</v>
      </c>
      <c r="E214" s="5" t="s">
        <v>2346</v>
      </c>
      <c r="F214" s="47">
        <v>2009</v>
      </c>
      <c r="G214" s="47">
        <v>1</v>
      </c>
      <c r="L214" s="47">
        <f t="shared" si="34"/>
        <v>0</v>
      </c>
      <c r="N214" s="47">
        <f t="shared" si="35"/>
        <v>0</v>
      </c>
      <c r="R214" s="47">
        <f t="shared" si="36"/>
        <v>0</v>
      </c>
      <c r="V214" s="47">
        <f t="shared" si="37"/>
        <v>0</v>
      </c>
      <c r="W214"/>
      <c r="X214"/>
      <c r="Y214" s="7"/>
      <c r="Z214"/>
      <c r="AA214"/>
      <c r="AD214">
        <f t="shared" si="38"/>
        <v>0</v>
      </c>
      <c r="AE214" s="37" t="s">
        <v>2559</v>
      </c>
    </row>
    <row r="215" spans="1:32" ht="13.5" customHeight="1" x14ac:dyDescent="0.2">
      <c r="A215" s="6" t="s">
        <v>2510</v>
      </c>
      <c r="B215" s="2">
        <f t="shared" si="32"/>
        <v>0</v>
      </c>
      <c r="C215" s="2">
        <f t="shared" si="33"/>
        <v>6</v>
      </c>
      <c r="D215" s="4" t="s">
        <v>21</v>
      </c>
      <c r="E215" s="5" t="s">
        <v>2310</v>
      </c>
      <c r="F215" s="47">
        <v>2012</v>
      </c>
      <c r="L215" s="47">
        <f t="shared" si="34"/>
        <v>0</v>
      </c>
      <c r="N215" s="47">
        <f t="shared" si="35"/>
        <v>0</v>
      </c>
      <c r="R215" s="47">
        <f t="shared" si="36"/>
        <v>0</v>
      </c>
      <c r="V215" s="47">
        <f t="shared" si="37"/>
        <v>0</v>
      </c>
      <c r="W215"/>
      <c r="X215"/>
      <c r="Y215" s="7"/>
      <c r="Z215"/>
      <c r="AA215"/>
      <c r="AD215">
        <f>B215+AA215+AB215</f>
        <v>0</v>
      </c>
      <c r="AE215" s="35" t="s">
        <v>2548</v>
      </c>
      <c r="AF215" s="43">
        <v>4.0972222222222222E-2</v>
      </c>
    </row>
    <row r="216" spans="1:32" ht="13.5" customHeight="1" x14ac:dyDescent="0.2">
      <c r="A216" s="6" t="s">
        <v>2469</v>
      </c>
      <c r="B216" s="2">
        <f t="shared" si="32"/>
        <v>0</v>
      </c>
      <c r="C216" s="2">
        <f t="shared" si="33"/>
        <v>6</v>
      </c>
      <c r="D216" s="4" t="s">
        <v>20</v>
      </c>
      <c r="E216" s="5" t="s">
        <v>2306</v>
      </c>
      <c r="F216" s="47">
        <v>2010</v>
      </c>
      <c r="G216" s="47">
        <v>0</v>
      </c>
      <c r="L216" s="47">
        <f t="shared" si="34"/>
        <v>0</v>
      </c>
      <c r="N216" s="47">
        <f t="shared" si="35"/>
        <v>0</v>
      </c>
      <c r="R216" s="47">
        <f t="shared" si="36"/>
        <v>0</v>
      </c>
      <c r="V216" s="47">
        <f t="shared" si="37"/>
        <v>0</v>
      </c>
      <c r="W216"/>
      <c r="X216"/>
      <c r="Y216" s="7"/>
      <c r="Z216"/>
      <c r="AA216"/>
      <c r="AD216">
        <f>B216+AA216+AB216+AC216</f>
        <v>0</v>
      </c>
      <c r="AE216" s="37" t="s">
        <v>2559</v>
      </c>
    </row>
    <row r="217" spans="1:32" ht="13.5" customHeight="1" x14ac:dyDescent="0.2">
      <c r="A217" s="6" t="s">
        <v>2466</v>
      </c>
      <c r="B217" s="2">
        <f t="shared" si="32"/>
        <v>490</v>
      </c>
      <c r="C217" s="2">
        <f t="shared" si="33"/>
        <v>4</v>
      </c>
      <c r="D217" s="4" t="s">
        <v>20</v>
      </c>
      <c r="E217" s="5" t="s">
        <v>2462</v>
      </c>
      <c r="F217" s="47">
        <v>2010</v>
      </c>
      <c r="G217" s="47">
        <v>0</v>
      </c>
      <c r="J217" s="47">
        <v>55</v>
      </c>
      <c r="K217" s="47">
        <v>94</v>
      </c>
      <c r="L217" s="47">
        <f t="shared" si="34"/>
        <v>229</v>
      </c>
      <c r="N217" s="47">
        <f t="shared" si="35"/>
        <v>0</v>
      </c>
      <c r="O217" s="47">
        <v>3</v>
      </c>
      <c r="P217" s="47">
        <v>24</v>
      </c>
      <c r="Q217" s="47">
        <v>83</v>
      </c>
      <c r="R217" s="47">
        <f t="shared" si="36"/>
        <v>261</v>
      </c>
      <c r="V217" s="47">
        <f t="shared" si="37"/>
        <v>0</v>
      </c>
      <c r="W217"/>
      <c r="X217"/>
      <c r="Y217" s="7"/>
      <c r="Z217"/>
      <c r="AA217">
        <v>448</v>
      </c>
      <c r="AB217">
        <v>436</v>
      </c>
      <c r="AD217">
        <f>B217+AA217+AB217+AC217</f>
        <v>1374</v>
      </c>
      <c r="AE217" s="35">
        <v>1</v>
      </c>
      <c r="AF217" s="43">
        <v>6.7673611111111114E-4</v>
      </c>
    </row>
    <row r="218" spans="1:32" ht="13.5" customHeight="1" x14ac:dyDescent="0.2">
      <c r="A218" s="6" t="s">
        <v>2566</v>
      </c>
      <c r="B218" s="2">
        <f t="shared" si="32"/>
        <v>0</v>
      </c>
      <c r="C218" s="2">
        <f t="shared" si="33"/>
        <v>6</v>
      </c>
      <c r="D218" s="4" t="s">
        <v>20</v>
      </c>
      <c r="E218" s="5" t="s">
        <v>2462</v>
      </c>
      <c r="F218" s="47">
        <v>2012</v>
      </c>
      <c r="G218" s="47">
        <v>1</v>
      </c>
      <c r="L218" s="47">
        <f t="shared" si="34"/>
        <v>0</v>
      </c>
      <c r="N218" s="47">
        <f t="shared" si="35"/>
        <v>0</v>
      </c>
      <c r="R218" s="47">
        <f t="shared" si="36"/>
        <v>0</v>
      </c>
      <c r="V218" s="47">
        <f t="shared" si="37"/>
        <v>0</v>
      </c>
      <c r="W218"/>
      <c r="X218"/>
      <c r="Y218" s="7"/>
      <c r="Z218"/>
      <c r="AA218"/>
      <c r="AD218">
        <f>B218+AA218+AB218+AC218</f>
        <v>0</v>
      </c>
    </row>
    <row r="219" spans="1:32" ht="13.5" customHeight="1" x14ac:dyDescent="0.2">
      <c r="A219" s="6" t="s">
        <v>2534</v>
      </c>
      <c r="B219" s="2">
        <f t="shared" si="32"/>
        <v>0</v>
      </c>
      <c r="C219" s="2">
        <f t="shared" si="33"/>
        <v>6</v>
      </c>
      <c r="G219" s="47">
        <v>0</v>
      </c>
      <c r="L219" s="47">
        <f t="shared" si="34"/>
        <v>0</v>
      </c>
      <c r="N219" s="47">
        <f t="shared" si="35"/>
        <v>0</v>
      </c>
      <c r="R219" s="47">
        <f t="shared" si="36"/>
        <v>0</v>
      </c>
      <c r="V219" s="47">
        <f t="shared" si="37"/>
        <v>0</v>
      </c>
      <c r="W219"/>
      <c r="X219"/>
      <c r="Y219" s="7"/>
      <c r="Z219"/>
      <c r="AA219">
        <v>0</v>
      </c>
      <c r="AB219">
        <v>510</v>
      </c>
      <c r="AD219">
        <f>B219+AA219+AB219+AC219</f>
        <v>510</v>
      </c>
    </row>
    <row r="220" spans="1:32" ht="13.5" customHeight="1" x14ac:dyDescent="0.2">
      <c r="A220" s="6" t="s">
        <v>213</v>
      </c>
      <c r="B220" s="2">
        <f t="shared" si="32"/>
        <v>0</v>
      </c>
      <c r="C220" s="2">
        <f t="shared" si="33"/>
        <v>6</v>
      </c>
      <c r="G220" s="47">
        <v>0</v>
      </c>
      <c r="L220" s="47">
        <f t="shared" si="34"/>
        <v>0</v>
      </c>
      <c r="N220" s="47">
        <f t="shared" si="35"/>
        <v>0</v>
      </c>
      <c r="R220" s="47">
        <f t="shared" si="36"/>
        <v>0</v>
      </c>
      <c r="V220" s="47">
        <f t="shared" si="37"/>
        <v>0</v>
      </c>
      <c r="W220"/>
      <c r="X220"/>
      <c r="Y220" s="7"/>
      <c r="Z220"/>
      <c r="AA220">
        <v>524</v>
      </c>
      <c r="AB220">
        <v>510</v>
      </c>
      <c r="AD220">
        <f>B220+AA220+AB220+AC220</f>
        <v>1034</v>
      </c>
    </row>
    <row r="221" spans="1:32" ht="13.5" customHeight="1" x14ac:dyDescent="0.2">
      <c r="A221" s="6" t="s">
        <v>214</v>
      </c>
      <c r="B221" s="2">
        <f t="shared" si="32"/>
        <v>0</v>
      </c>
      <c r="C221" s="2">
        <f t="shared" si="33"/>
        <v>6</v>
      </c>
      <c r="L221" s="47">
        <f t="shared" si="34"/>
        <v>0</v>
      </c>
      <c r="N221" s="47">
        <f t="shared" si="35"/>
        <v>0</v>
      </c>
      <c r="R221" s="47">
        <f t="shared" si="36"/>
        <v>0</v>
      </c>
      <c r="V221" s="47">
        <f t="shared" si="37"/>
        <v>0</v>
      </c>
      <c r="W221"/>
      <c r="X221"/>
      <c r="Y221" s="7"/>
      <c r="Z221"/>
      <c r="AA221"/>
    </row>
    <row r="222" spans="1:32" ht="13.5" customHeight="1" x14ac:dyDescent="0.2">
      <c r="A222" s="6" t="s">
        <v>215</v>
      </c>
      <c r="B222" s="2">
        <f t="shared" si="32"/>
        <v>0</v>
      </c>
      <c r="C222" s="2">
        <f t="shared" si="33"/>
        <v>6</v>
      </c>
      <c r="L222" s="47">
        <f t="shared" si="34"/>
        <v>0</v>
      </c>
      <c r="N222" s="47">
        <f t="shared" si="35"/>
        <v>0</v>
      </c>
      <c r="R222" s="47">
        <f t="shared" si="36"/>
        <v>0</v>
      </c>
      <c r="V222" s="47">
        <f t="shared" si="37"/>
        <v>0</v>
      </c>
      <c r="W222"/>
      <c r="X222"/>
      <c r="Y222" s="7"/>
      <c r="Z222"/>
      <c r="AA222"/>
    </row>
    <row r="223" spans="1:32" ht="13.5" customHeight="1" x14ac:dyDescent="0.2">
      <c r="A223" s="6" t="s">
        <v>216</v>
      </c>
      <c r="B223" s="2">
        <f t="shared" si="32"/>
        <v>0</v>
      </c>
      <c r="C223" s="2">
        <f t="shared" si="33"/>
        <v>6</v>
      </c>
      <c r="L223" s="47">
        <f t="shared" si="34"/>
        <v>0</v>
      </c>
      <c r="N223" s="47">
        <f t="shared" si="35"/>
        <v>0</v>
      </c>
      <c r="R223" s="47">
        <f t="shared" si="36"/>
        <v>0</v>
      </c>
      <c r="V223" s="47">
        <f t="shared" si="37"/>
        <v>0</v>
      </c>
      <c r="W223"/>
      <c r="X223"/>
      <c r="Y223" s="7"/>
      <c r="Z223"/>
      <c r="AA223"/>
    </row>
    <row r="224" spans="1:32" ht="13.5" customHeight="1" x14ac:dyDescent="0.2">
      <c r="A224" s="6" t="s">
        <v>217</v>
      </c>
      <c r="B224" s="2">
        <f t="shared" si="32"/>
        <v>0</v>
      </c>
      <c r="C224" s="2">
        <f t="shared" si="33"/>
        <v>6</v>
      </c>
      <c r="L224" s="47">
        <f t="shared" si="34"/>
        <v>0</v>
      </c>
      <c r="N224" s="47">
        <f t="shared" si="35"/>
        <v>0</v>
      </c>
      <c r="R224" s="47">
        <f t="shared" si="36"/>
        <v>0</v>
      </c>
      <c r="V224" s="47">
        <f t="shared" si="37"/>
        <v>0</v>
      </c>
      <c r="W224"/>
      <c r="X224"/>
      <c r="Y224" s="7"/>
      <c r="Z224"/>
      <c r="AA224"/>
    </row>
    <row r="225" spans="1:27" ht="13.5" hidden="1" customHeight="1" x14ac:dyDescent="0.2">
      <c r="A225" s="6" t="s">
        <v>218</v>
      </c>
      <c r="B225" s="2">
        <f t="shared" ref="B225:B268" si="39">+L225+N225+R225+V225+X225</f>
        <v>0</v>
      </c>
      <c r="C225" s="2">
        <f t="shared" ref="C225:C268" si="40">RANK(B225,B$205:B$404,0)</f>
        <v>6</v>
      </c>
      <c r="L225" s="47">
        <f t="shared" ref="L225:L268" si="41">IF(AND(I225&lt;1,J225&lt;1,K225&lt;1),0,IF(250+((45-(I225*60+J225))*2)&lt;0,0,IF(K225&lt;50,250+((45-(I225*60+J225))*2),IF(K225&gt;49,250+((45-(I225*60+J225))*2)-1,250+((45-(I225*60+J225))*2)))))</f>
        <v>0</v>
      </c>
      <c r="N225" s="47">
        <f t="shared" ref="N225:N268" si="42">IF(M225&lt;89,0,250+((M225-172)*3))</f>
        <v>0</v>
      </c>
      <c r="R225" s="47">
        <f t="shared" ref="R225:R268" si="43">IF(AND(O225&lt;1,P225&lt;1,Q225&lt;1),0,IF(250+((215-(O225*60+P225))*1)&lt;0,0,250+((215-(O225*60+P225))*1)))</f>
        <v>0</v>
      </c>
      <c r="V225" s="47">
        <f t="shared" ref="V225:V268" si="44">IF(AND(S225&lt;1,T225&lt;1,U225&lt;1),0,IF(500+((240-(S225*60+T225))*1)&lt;0,0,500+((240-(S225*60+T225))*1)))</f>
        <v>0</v>
      </c>
      <c r="W225"/>
      <c r="X225"/>
      <c r="Y225" s="7"/>
      <c r="Z225"/>
      <c r="AA225"/>
    </row>
    <row r="226" spans="1:27" ht="13.5" hidden="1" customHeight="1" x14ac:dyDescent="0.2">
      <c r="A226" s="6" t="s">
        <v>219</v>
      </c>
      <c r="B226" s="2">
        <f t="shared" si="39"/>
        <v>0</v>
      </c>
      <c r="C226" s="2">
        <f t="shared" si="40"/>
        <v>6</v>
      </c>
      <c r="L226" s="47">
        <f t="shared" si="41"/>
        <v>0</v>
      </c>
      <c r="N226" s="47">
        <f t="shared" si="42"/>
        <v>0</v>
      </c>
      <c r="R226" s="47">
        <f t="shared" si="43"/>
        <v>0</v>
      </c>
      <c r="V226" s="47">
        <f t="shared" si="44"/>
        <v>0</v>
      </c>
      <c r="W226"/>
      <c r="X226"/>
      <c r="Y226" s="7"/>
      <c r="Z226"/>
      <c r="AA226"/>
    </row>
    <row r="227" spans="1:27" ht="13.5" hidden="1" customHeight="1" x14ac:dyDescent="0.2">
      <c r="A227" s="6" t="s">
        <v>220</v>
      </c>
      <c r="B227" s="2">
        <f t="shared" si="39"/>
        <v>0</v>
      </c>
      <c r="C227" s="2">
        <f t="shared" si="40"/>
        <v>6</v>
      </c>
      <c r="L227" s="47">
        <f t="shared" si="41"/>
        <v>0</v>
      </c>
      <c r="N227" s="47">
        <f t="shared" si="42"/>
        <v>0</v>
      </c>
      <c r="R227" s="47">
        <f t="shared" si="43"/>
        <v>0</v>
      </c>
      <c r="V227" s="47">
        <f t="shared" si="44"/>
        <v>0</v>
      </c>
      <c r="W227"/>
      <c r="X227"/>
      <c r="Y227" s="7"/>
      <c r="Z227"/>
      <c r="AA227"/>
    </row>
    <row r="228" spans="1:27" ht="13.5" hidden="1" customHeight="1" x14ac:dyDescent="0.2">
      <c r="A228" s="6" t="s">
        <v>221</v>
      </c>
      <c r="B228" s="2">
        <f t="shared" si="39"/>
        <v>0</v>
      </c>
      <c r="C228" s="2">
        <f t="shared" si="40"/>
        <v>6</v>
      </c>
      <c r="L228" s="47">
        <f t="shared" si="41"/>
        <v>0</v>
      </c>
      <c r="N228" s="47">
        <f t="shared" si="42"/>
        <v>0</v>
      </c>
      <c r="R228" s="47">
        <f t="shared" si="43"/>
        <v>0</v>
      </c>
      <c r="V228" s="47">
        <f t="shared" si="44"/>
        <v>0</v>
      </c>
      <c r="W228"/>
      <c r="X228"/>
      <c r="Y228" s="7"/>
      <c r="Z228"/>
      <c r="AA228"/>
    </row>
    <row r="229" spans="1:27" ht="13.5" hidden="1" customHeight="1" x14ac:dyDescent="0.2">
      <c r="A229" s="6" t="s">
        <v>222</v>
      </c>
      <c r="B229" s="2">
        <f t="shared" si="39"/>
        <v>0</v>
      </c>
      <c r="C229" s="2">
        <f t="shared" si="40"/>
        <v>6</v>
      </c>
      <c r="L229" s="47">
        <f t="shared" si="41"/>
        <v>0</v>
      </c>
      <c r="N229" s="47">
        <f t="shared" si="42"/>
        <v>0</v>
      </c>
      <c r="R229" s="47">
        <f t="shared" si="43"/>
        <v>0</v>
      </c>
      <c r="V229" s="47">
        <f t="shared" si="44"/>
        <v>0</v>
      </c>
      <c r="W229"/>
      <c r="X229"/>
      <c r="Y229" s="7"/>
      <c r="Z229"/>
      <c r="AA229"/>
    </row>
    <row r="230" spans="1:27" ht="13.5" hidden="1" customHeight="1" x14ac:dyDescent="0.2">
      <c r="A230" s="6" t="s">
        <v>223</v>
      </c>
      <c r="B230" s="2">
        <f t="shared" si="39"/>
        <v>0</v>
      </c>
      <c r="C230" s="2">
        <f t="shared" si="40"/>
        <v>6</v>
      </c>
      <c r="L230" s="47">
        <f t="shared" si="41"/>
        <v>0</v>
      </c>
      <c r="N230" s="47">
        <f t="shared" si="42"/>
        <v>0</v>
      </c>
      <c r="R230" s="47">
        <f t="shared" si="43"/>
        <v>0</v>
      </c>
      <c r="V230" s="47">
        <f t="shared" si="44"/>
        <v>0</v>
      </c>
      <c r="W230"/>
      <c r="X230"/>
      <c r="Y230" s="7"/>
      <c r="Z230"/>
      <c r="AA230"/>
    </row>
    <row r="231" spans="1:27" ht="13.5" hidden="1" customHeight="1" x14ac:dyDescent="0.2">
      <c r="A231" s="6" t="s">
        <v>224</v>
      </c>
      <c r="B231" s="2">
        <f t="shared" si="39"/>
        <v>0</v>
      </c>
      <c r="C231" s="2">
        <f t="shared" si="40"/>
        <v>6</v>
      </c>
      <c r="L231" s="47">
        <f t="shared" si="41"/>
        <v>0</v>
      </c>
      <c r="N231" s="47">
        <f t="shared" si="42"/>
        <v>0</v>
      </c>
      <c r="R231" s="47">
        <f t="shared" si="43"/>
        <v>0</v>
      </c>
      <c r="V231" s="47">
        <f t="shared" si="44"/>
        <v>0</v>
      </c>
      <c r="W231"/>
      <c r="X231"/>
      <c r="Y231" s="7"/>
      <c r="Z231"/>
      <c r="AA231"/>
    </row>
    <row r="232" spans="1:27" ht="13.5" hidden="1" customHeight="1" x14ac:dyDescent="0.2">
      <c r="A232" s="6" t="s">
        <v>225</v>
      </c>
      <c r="B232" s="2">
        <f t="shared" si="39"/>
        <v>0</v>
      </c>
      <c r="C232" s="2">
        <f t="shared" si="40"/>
        <v>6</v>
      </c>
      <c r="L232" s="47">
        <f t="shared" si="41"/>
        <v>0</v>
      </c>
      <c r="N232" s="47">
        <f t="shared" si="42"/>
        <v>0</v>
      </c>
      <c r="R232" s="47">
        <f t="shared" si="43"/>
        <v>0</v>
      </c>
      <c r="V232" s="47">
        <f t="shared" si="44"/>
        <v>0</v>
      </c>
      <c r="W232"/>
      <c r="X232"/>
      <c r="Y232" s="7"/>
      <c r="Z232"/>
      <c r="AA232"/>
    </row>
    <row r="233" spans="1:27" ht="13.5" hidden="1" customHeight="1" x14ac:dyDescent="0.2">
      <c r="A233" s="6" t="s">
        <v>226</v>
      </c>
      <c r="B233" s="2">
        <f t="shared" si="39"/>
        <v>0</v>
      </c>
      <c r="C233" s="2">
        <f t="shared" si="40"/>
        <v>6</v>
      </c>
      <c r="L233" s="47">
        <f t="shared" si="41"/>
        <v>0</v>
      </c>
      <c r="N233" s="47">
        <f t="shared" si="42"/>
        <v>0</v>
      </c>
      <c r="R233" s="47">
        <f t="shared" si="43"/>
        <v>0</v>
      </c>
      <c r="V233" s="47">
        <f t="shared" si="44"/>
        <v>0</v>
      </c>
      <c r="W233"/>
      <c r="X233"/>
      <c r="Y233" s="7"/>
      <c r="Z233"/>
      <c r="AA233"/>
    </row>
    <row r="234" spans="1:27" ht="13.5" hidden="1" customHeight="1" x14ac:dyDescent="0.2">
      <c r="A234" s="6" t="s">
        <v>227</v>
      </c>
      <c r="B234" s="2">
        <f t="shared" si="39"/>
        <v>0</v>
      </c>
      <c r="C234" s="2">
        <f t="shared" si="40"/>
        <v>6</v>
      </c>
      <c r="L234" s="47">
        <f t="shared" si="41"/>
        <v>0</v>
      </c>
      <c r="N234" s="47">
        <f t="shared" si="42"/>
        <v>0</v>
      </c>
      <c r="R234" s="47">
        <f t="shared" si="43"/>
        <v>0</v>
      </c>
      <c r="V234" s="47">
        <f t="shared" si="44"/>
        <v>0</v>
      </c>
      <c r="W234"/>
      <c r="X234"/>
      <c r="Y234" s="7"/>
      <c r="Z234"/>
      <c r="AA234"/>
    </row>
    <row r="235" spans="1:27" ht="13.5" hidden="1" customHeight="1" x14ac:dyDescent="0.2">
      <c r="A235" s="6" t="s">
        <v>228</v>
      </c>
      <c r="B235" s="2">
        <f t="shared" si="39"/>
        <v>0</v>
      </c>
      <c r="C235" s="2">
        <f t="shared" si="40"/>
        <v>6</v>
      </c>
      <c r="L235" s="47">
        <f t="shared" si="41"/>
        <v>0</v>
      </c>
      <c r="N235" s="47">
        <f t="shared" si="42"/>
        <v>0</v>
      </c>
      <c r="R235" s="47">
        <f t="shared" si="43"/>
        <v>0</v>
      </c>
      <c r="V235" s="47">
        <f t="shared" si="44"/>
        <v>0</v>
      </c>
      <c r="W235"/>
      <c r="X235"/>
      <c r="Y235" s="7"/>
      <c r="Z235"/>
      <c r="AA235"/>
    </row>
    <row r="236" spans="1:27" ht="13.5" hidden="1" customHeight="1" x14ac:dyDescent="0.2">
      <c r="A236" s="6" t="s">
        <v>229</v>
      </c>
      <c r="B236" s="2">
        <f t="shared" si="39"/>
        <v>0</v>
      </c>
      <c r="C236" s="2">
        <f t="shared" si="40"/>
        <v>6</v>
      </c>
      <c r="L236" s="47">
        <f t="shared" si="41"/>
        <v>0</v>
      </c>
      <c r="N236" s="47">
        <f t="shared" si="42"/>
        <v>0</v>
      </c>
      <c r="R236" s="47">
        <f t="shared" si="43"/>
        <v>0</v>
      </c>
      <c r="V236" s="47">
        <f t="shared" si="44"/>
        <v>0</v>
      </c>
      <c r="W236"/>
      <c r="X236"/>
      <c r="Y236" s="7"/>
      <c r="Z236"/>
      <c r="AA236"/>
    </row>
    <row r="237" spans="1:27" ht="13.5" hidden="1" customHeight="1" x14ac:dyDescent="0.2">
      <c r="A237" s="6" t="s">
        <v>230</v>
      </c>
      <c r="B237" s="2">
        <f t="shared" si="39"/>
        <v>0</v>
      </c>
      <c r="C237" s="2">
        <f t="shared" si="40"/>
        <v>6</v>
      </c>
      <c r="L237" s="47">
        <f t="shared" si="41"/>
        <v>0</v>
      </c>
      <c r="N237" s="47">
        <f t="shared" si="42"/>
        <v>0</v>
      </c>
      <c r="R237" s="47">
        <f t="shared" si="43"/>
        <v>0</v>
      </c>
      <c r="V237" s="47">
        <f t="shared" si="44"/>
        <v>0</v>
      </c>
      <c r="W237"/>
      <c r="X237"/>
      <c r="Y237" s="7"/>
      <c r="Z237"/>
      <c r="AA237"/>
    </row>
    <row r="238" spans="1:27" ht="13.5" hidden="1" customHeight="1" x14ac:dyDescent="0.2">
      <c r="A238" s="6" t="s">
        <v>231</v>
      </c>
      <c r="B238" s="2">
        <f t="shared" si="39"/>
        <v>0</v>
      </c>
      <c r="C238" s="2">
        <f t="shared" si="40"/>
        <v>6</v>
      </c>
      <c r="L238" s="47">
        <f t="shared" si="41"/>
        <v>0</v>
      </c>
      <c r="N238" s="47">
        <f t="shared" si="42"/>
        <v>0</v>
      </c>
      <c r="R238" s="47">
        <f t="shared" si="43"/>
        <v>0</v>
      </c>
      <c r="V238" s="47">
        <f t="shared" si="44"/>
        <v>0</v>
      </c>
      <c r="W238"/>
      <c r="X238"/>
      <c r="Y238" s="7"/>
      <c r="Z238"/>
      <c r="AA238"/>
    </row>
    <row r="239" spans="1:27" ht="13.5" hidden="1" customHeight="1" x14ac:dyDescent="0.2">
      <c r="A239" s="6" t="s">
        <v>232</v>
      </c>
      <c r="B239" s="2">
        <f t="shared" si="39"/>
        <v>0</v>
      </c>
      <c r="C239" s="2">
        <f t="shared" si="40"/>
        <v>6</v>
      </c>
      <c r="L239" s="47">
        <f t="shared" si="41"/>
        <v>0</v>
      </c>
      <c r="N239" s="47">
        <f t="shared" si="42"/>
        <v>0</v>
      </c>
      <c r="R239" s="47">
        <f t="shared" si="43"/>
        <v>0</v>
      </c>
      <c r="V239" s="47">
        <f t="shared" si="44"/>
        <v>0</v>
      </c>
      <c r="W239"/>
      <c r="X239"/>
      <c r="Y239" s="7"/>
      <c r="Z239"/>
      <c r="AA239"/>
    </row>
    <row r="240" spans="1:27" ht="13.5" hidden="1" customHeight="1" x14ac:dyDescent="0.2">
      <c r="A240" s="6" t="s">
        <v>233</v>
      </c>
      <c r="B240" s="2">
        <f t="shared" si="39"/>
        <v>0</v>
      </c>
      <c r="C240" s="2">
        <f t="shared" si="40"/>
        <v>6</v>
      </c>
      <c r="L240" s="47">
        <f t="shared" si="41"/>
        <v>0</v>
      </c>
      <c r="N240" s="47">
        <f t="shared" si="42"/>
        <v>0</v>
      </c>
      <c r="R240" s="47">
        <f t="shared" si="43"/>
        <v>0</v>
      </c>
      <c r="V240" s="47">
        <f t="shared" si="44"/>
        <v>0</v>
      </c>
      <c r="W240"/>
      <c r="X240"/>
      <c r="Y240" s="7"/>
      <c r="Z240"/>
      <c r="AA240"/>
    </row>
    <row r="241" spans="1:27" ht="13.5" hidden="1" customHeight="1" x14ac:dyDescent="0.2">
      <c r="A241" s="6" t="s">
        <v>234</v>
      </c>
      <c r="B241" s="2">
        <f t="shared" si="39"/>
        <v>0</v>
      </c>
      <c r="C241" s="2">
        <f t="shared" si="40"/>
        <v>6</v>
      </c>
      <c r="L241" s="47">
        <f t="shared" si="41"/>
        <v>0</v>
      </c>
      <c r="N241" s="47">
        <f t="shared" si="42"/>
        <v>0</v>
      </c>
      <c r="R241" s="47">
        <f t="shared" si="43"/>
        <v>0</v>
      </c>
      <c r="V241" s="47">
        <f t="shared" si="44"/>
        <v>0</v>
      </c>
      <c r="W241"/>
      <c r="X241"/>
      <c r="Y241" s="7"/>
      <c r="Z241"/>
      <c r="AA241"/>
    </row>
    <row r="242" spans="1:27" ht="13.5" hidden="1" customHeight="1" x14ac:dyDescent="0.2">
      <c r="A242" s="6" t="s">
        <v>235</v>
      </c>
      <c r="B242" s="2">
        <f t="shared" si="39"/>
        <v>0</v>
      </c>
      <c r="C242" s="2">
        <f t="shared" si="40"/>
        <v>6</v>
      </c>
      <c r="L242" s="47">
        <f t="shared" si="41"/>
        <v>0</v>
      </c>
      <c r="N242" s="47">
        <f t="shared" si="42"/>
        <v>0</v>
      </c>
      <c r="R242" s="47">
        <f t="shared" si="43"/>
        <v>0</v>
      </c>
      <c r="V242" s="47">
        <f t="shared" si="44"/>
        <v>0</v>
      </c>
      <c r="W242"/>
      <c r="X242"/>
      <c r="Y242" s="7"/>
      <c r="Z242"/>
      <c r="AA242"/>
    </row>
    <row r="243" spans="1:27" ht="13.5" hidden="1" customHeight="1" x14ac:dyDescent="0.2">
      <c r="A243" s="6" t="s">
        <v>236</v>
      </c>
      <c r="B243" s="2">
        <f t="shared" si="39"/>
        <v>0</v>
      </c>
      <c r="C243" s="2">
        <f t="shared" si="40"/>
        <v>6</v>
      </c>
      <c r="L243" s="47">
        <f t="shared" si="41"/>
        <v>0</v>
      </c>
      <c r="N243" s="47">
        <f t="shared" si="42"/>
        <v>0</v>
      </c>
      <c r="R243" s="47">
        <f t="shared" si="43"/>
        <v>0</v>
      </c>
      <c r="V243" s="47">
        <f t="shared" si="44"/>
        <v>0</v>
      </c>
      <c r="W243"/>
      <c r="X243"/>
      <c r="Y243" s="7"/>
      <c r="Z243"/>
      <c r="AA243"/>
    </row>
    <row r="244" spans="1:27" ht="13.5" hidden="1" customHeight="1" x14ac:dyDescent="0.2">
      <c r="A244" s="6" t="s">
        <v>237</v>
      </c>
      <c r="B244" s="2">
        <f t="shared" si="39"/>
        <v>0</v>
      </c>
      <c r="C244" s="2">
        <f t="shared" si="40"/>
        <v>6</v>
      </c>
      <c r="L244" s="47">
        <f t="shared" si="41"/>
        <v>0</v>
      </c>
      <c r="N244" s="47">
        <f t="shared" si="42"/>
        <v>0</v>
      </c>
      <c r="R244" s="47">
        <f t="shared" si="43"/>
        <v>0</v>
      </c>
      <c r="V244" s="47">
        <f t="shared" si="44"/>
        <v>0</v>
      </c>
      <c r="W244"/>
      <c r="X244"/>
      <c r="Y244" s="7"/>
      <c r="Z244"/>
      <c r="AA244"/>
    </row>
    <row r="245" spans="1:27" ht="13.5" hidden="1" customHeight="1" x14ac:dyDescent="0.2">
      <c r="A245" s="6" t="s">
        <v>238</v>
      </c>
      <c r="B245" s="2">
        <f t="shared" si="39"/>
        <v>0</v>
      </c>
      <c r="C245" s="2">
        <f t="shared" si="40"/>
        <v>6</v>
      </c>
      <c r="L245" s="47">
        <f t="shared" si="41"/>
        <v>0</v>
      </c>
      <c r="N245" s="47">
        <f t="shared" si="42"/>
        <v>0</v>
      </c>
      <c r="R245" s="47">
        <f t="shared" si="43"/>
        <v>0</v>
      </c>
      <c r="V245" s="47">
        <f t="shared" si="44"/>
        <v>0</v>
      </c>
      <c r="W245"/>
      <c r="X245"/>
      <c r="Y245" s="7"/>
      <c r="Z245"/>
      <c r="AA245"/>
    </row>
    <row r="246" spans="1:27" ht="13.5" hidden="1" customHeight="1" x14ac:dyDescent="0.2">
      <c r="A246" s="6" t="s">
        <v>239</v>
      </c>
      <c r="B246" s="2">
        <f t="shared" si="39"/>
        <v>0</v>
      </c>
      <c r="C246" s="2">
        <f t="shared" si="40"/>
        <v>6</v>
      </c>
      <c r="L246" s="47">
        <f t="shared" si="41"/>
        <v>0</v>
      </c>
      <c r="N246" s="47">
        <f t="shared" si="42"/>
        <v>0</v>
      </c>
      <c r="R246" s="47">
        <f t="shared" si="43"/>
        <v>0</v>
      </c>
      <c r="V246" s="47">
        <f t="shared" si="44"/>
        <v>0</v>
      </c>
      <c r="W246"/>
      <c r="X246"/>
      <c r="Y246" s="7"/>
      <c r="Z246"/>
      <c r="AA246"/>
    </row>
    <row r="247" spans="1:27" ht="13.5" hidden="1" customHeight="1" x14ac:dyDescent="0.2">
      <c r="A247" s="6" t="s">
        <v>240</v>
      </c>
      <c r="B247" s="2">
        <f t="shared" si="39"/>
        <v>0</v>
      </c>
      <c r="C247" s="2">
        <f t="shared" si="40"/>
        <v>6</v>
      </c>
      <c r="L247" s="47">
        <f t="shared" si="41"/>
        <v>0</v>
      </c>
      <c r="N247" s="47">
        <f t="shared" si="42"/>
        <v>0</v>
      </c>
      <c r="R247" s="47">
        <f t="shared" si="43"/>
        <v>0</v>
      </c>
      <c r="V247" s="47">
        <f t="shared" si="44"/>
        <v>0</v>
      </c>
      <c r="W247"/>
      <c r="X247"/>
      <c r="Y247" s="7"/>
      <c r="Z247"/>
      <c r="AA247"/>
    </row>
    <row r="248" spans="1:27" ht="13.5" hidden="1" customHeight="1" x14ac:dyDescent="0.2">
      <c r="A248" s="6" t="s">
        <v>241</v>
      </c>
      <c r="B248" s="2">
        <f t="shared" si="39"/>
        <v>0</v>
      </c>
      <c r="C248" s="2">
        <f t="shared" si="40"/>
        <v>6</v>
      </c>
      <c r="L248" s="47">
        <f t="shared" si="41"/>
        <v>0</v>
      </c>
      <c r="N248" s="47">
        <f t="shared" si="42"/>
        <v>0</v>
      </c>
      <c r="R248" s="47">
        <f t="shared" si="43"/>
        <v>0</v>
      </c>
      <c r="V248" s="47">
        <f t="shared" si="44"/>
        <v>0</v>
      </c>
      <c r="W248"/>
      <c r="X248"/>
      <c r="Y248" s="7"/>
      <c r="Z248"/>
      <c r="AA248"/>
    </row>
    <row r="249" spans="1:27" ht="13.5" hidden="1" customHeight="1" x14ac:dyDescent="0.2">
      <c r="A249" s="6" t="s">
        <v>242</v>
      </c>
      <c r="B249" s="2">
        <f t="shared" si="39"/>
        <v>0</v>
      </c>
      <c r="C249" s="2">
        <f t="shared" si="40"/>
        <v>6</v>
      </c>
      <c r="L249" s="47">
        <f t="shared" si="41"/>
        <v>0</v>
      </c>
      <c r="N249" s="47">
        <f t="shared" si="42"/>
        <v>0</v>
      </c>
      <c r="R249" s="47">
        <f t="shared" si="43"/>
        <v>0</v>
      </c>
      <c r="V249" s="47">
        <f t="shared" si="44"/>
        <v>0</v>
      </c>
      <c r="W249"/>
      <c r="X249"/>
      <c r="Y249" s="7"/>
      <c r="Z249"/>
      <c r="AA249"/>
    </row>
    <row r="250" spans="1:27" ht="13.5" hidden="1" customHeight="1" x14ac:dyDescent="0.2">
      <c r="A250" s="6" t="s">
        <v>243</v>
      </c>
      <c r="B250" s="2">
        <f t="shared" si="39"/>
        <v>0</v>
      </c>
      <c r="C250" s="2">
        <f t="shared" si="40"/>
        <v>6</v>
      </c>
      <c r="L250" s="47">
        <f t="shared" si="41"/>
        <v>0</v>
      </c>
      <c r="N250" s="47">
        <f t="shared" si="42"/>
        <v>0</v>
      </c>
      <c r="R250" s="47">
        <f t="shared" si="43"/>
        <v>0</v>
      </c>
      <c r="V250" s="47">
        <f t="shared" si="44"/>
        <v>0</v>
      </c>
      <c r="W250"/>
      <c r="X250"/>
      <c r="Y250" s="7"/>
      <c r="Z250"/>
      <c r="AA250"/>
    </row>
    <row r="251" spans="1:27" ht="13.5" hidden="1" customHeight="1" x14ac:dyDescent="0.2">
      <c r="A251" s="6" t="s">
        <v>244</v>
      </c>
      <c r="B251" s="2">
        <f t="shared" si="39"/>
        <v>0</v>
      </c>
      <c r="C251" s="2">
        <f t="shared" si="40"/>
        <v>6</v>
      </c>
      <c r="L251" s="47">
        <f t="shared" si="41"/>
        <v>0</v>
      </c>
      <c r="N251" s="47">
        <f t="shared" si="42"/>
        <v>0</v>
      </c>
      <c r="R251" s="47">
        <f t="shared" si="43"/>
        <v>0</v>
      </c>
      <c r="V251" s="47">
        <f t="shared" si="44"/>
        <v>0</v>
      </c>
      <c r="W251"/>
      <c r="X251"/>
      <c r="Y251" s="7"/>
      <c r="Z251"/>
      <c r="AA251"/>
    </row>
    <row r="252" spans="1:27" ht="13.5" hidden="1" customHeight="1" x14ac:dyDescent="0.2">
      <c r="A252" s="6" t="s">
        <v>245</v>
      </c>
      <c r="B252" s="2">
        <f t="shared" si="39"/>
        <v>0</v>
      </c>
      <c r="C252" s="2">
        <f t="shared" si="40"/>
        <v>6</v>
      </c>
      <c r="L252" s="47">
        <f t="shared" si="41"/>
        <v>0</v>
      </c>
      <c r="N252" s="47">
        <f t="shared" si="42"/>
        <v>0</v>
      </c>
      <c r="R252" s="47">
        <f t="shared" si="43"/>
        <v>0</v>
      </c>
      <c r="V252" s="47">
        <f t="shared" si="44"/>
        <v>0</v>
      </c>
      <c r="W252"/>
      <c r="X252"/>
      <c r="Y252" s="7"/>
      <c r="Z252"/>
      <c r="AA252"/>
    </row>
    <row r="253" spans="1:27" ht="13.5" hidden="1" customHeight="1" x14ac:dyDescent="0.2">
      <c r="A253" s="6" t="s">
        <v>246</v>
      </c>
      <c r="B253" s="2">
        <f t="shared" si="39"/>
        <v>0</v>
      </c>
      <c r="C253" s="2">
        <f t="shared" si="40"/>
        <v>6</v>
      </c>
      <c r="L253" s="47">
        <f t="shared" si="41"/>
        <v>0</v>
      </c>
      <c r="N253" s="47">
        <f t="shared" si="42"/>
        <v>0</v>
      </c>
      <c r="R253" s="47">
        <f t="shared" si="43"/>
        <v>0</v>
      </c>
      <c r="V253" s="47">
        <f t="shared" si="44"/>
        <v>0</v>
      </c>
      <c r="W253"/>
      <c r="X253"/>
      <c r="Y253" s="7"/>
      <c r="Z253"/>
      <c r="AA253"/>
    </row>
    <row r="254" spans="1:27" ht="13.5" hidden="1" customHeight="1" x14ac:dyDescent="0.2">
      <c r="A254" s="6" t="s">
        <v>247</v>
      </c>
      <c r="B254" s="2">
        <f t="shared" si="39"/>
        <v>0</v>
      </c>
      <c r="C254" s="2">
        <f t="shared" si="40"/>
        <v>6</v>
      </c>
      <c r="L254" s="47">
        <f t="shared" si="41"/>
        <v>0</v>
      </c>
      <c r="N254" s="47">
        <f t="shared" si="42"/>
        <v>0</v>
      </c>
      <c r="R254" s="47">
        <f t="shared" si="43"/>
        <v>0</v>
      </c>
      <c r="V254" s="47">
        <f t="shared" si="44"/>
        <v>0</v>
      </c>
      <c r="W254"/>
      <c r="X254"/>
      <c r="Y254" s="7"/>
      <c r="Z254"/>
      <c r="AA254"/>
    </row>
    <row r="255" spans="1:27" ht="13.5" hidden="1" customHeight="1" x14ac:dyDescent="0.2">
      <c r="A255" s="6" t="s">
        <v>248</v>
      </c>
      <c r="B255" s="2">
        <f t="shared" si="39"/>
        <v>0</v>
      </c>
      <c r="C255" s="2">
        <f t="shared" si="40"/>
        <v>6</v>
      </c>
      <c r="L255" s="47">
        <f t="shared" si="41"/>
        <v>0</v>
      </c>
      <c r="N255" s="47">
        <f t="shared" si="42"/>
        <v>0</v>
      </c>
      <c r="R255" s="47">
        <f t="shared" si="43"/>
        <v>0</v>
      </c>
      <c r="V255" s="47">
        <f t="shared" si="44"/>
        <v>0</v>
      </c>
      <c r="W255"/>
      <c r="X255"/>
      <c r="Y255" s="7"/>
      <c r="Z255"/>
      <c r="AA255"/>
    </row>
    <row r="256" spans="1:27" ht="13.5" hidden="1" customHeight="1" x14ac:dyDescent="0.2">
      <c r="A256" s="6" t="s">
        <v>249</v>
      </c>
      <c r="B256" s="2">
        <f t="shared" si="39"/>
        <v>0</v>
      </c>
      <c r="C256" s="2">
        <f t="shared" si="40"/>
        <v>6</v>
      </c>
      <c r="L256" s="47">
        <f t="shared" si="41"/>
        <v>0</v>
      </c>
      <c r="N256" s="47">
        <f t="shared" si="42"/>
        <v>0</v>
      </c>
      <c r="R256" s="47">
        <f t="shared" si="43"/>
        <v>0</v>
      </c>
      <c r="V256" s="47">
        <f t="shared" si="44"/>
        <v>0</v>
      </c>
      <c r="W256"/>
      <c r="X256"/>
      <c r="Y256" s="7"/>
      <c r="Z256"/>
      <c r="AA256"/>
    </row>
    <row r="257" spans="1:27" ht="13.5" hidden="1" customHeight="1" x14ac:dyDescent="0.2">
      <c r="A257" s="6" t="s">
        <v>250</v>
      </c>
      <c r="B257" s="2">
        <f t="shared" si="39"/>
        <v>0</v>
      </c>
      <c r="C257" s="2">
        <f t="shared" si="40"/>
        <v>6</v>
      </c>
      <c r="L257" s="47">
        <f t="shared" si="41"/>
        <v>0</v>
      </c>
      <c r="N257" s="47">
        <f t="shared" si="42"/>
        <v>0</v>
      </c>
      <c r="R257" s="47">
        <f t="shared" si="43"/>
        <v>0</v>
      </c>
      <c r="V257" s="47">
        <f t="shared" si="44"/>
        <v>0</v>
      </c>
      <c r="W257"/>
      <c r="X257"/>
      <c r="Y257" s="7"/>
      <c r="Z257"/>
      <c r="AA257"/>
    </row>
    <row r="258" spans="1:27" ht="13.5" hidden="1" customHeight="1" x14ac:dyDescent="0.2">
      <c r="A258" s="6" t="s">
        <v>251</v>
      </c>
      <c r="B258" s="2">
        <f t="shared" si="39"/>
        <v>0</v>
      </c>
      <c r="C258" s="2">
        <f t="shared" si="40"/>
        <v>6</v>
      </c>
      <c r="L258" s="47">
        <f t="shared" si="41"/>
        <v>0</v>
      </c>
      <c r="N258" s="47">
        <f t="shared" si="42"/>
        <v>0</v>
      </c>
      <c r="R258" s="47">
        <f t="shared" si="43"/>
        <v>0</v>
      </c>
      <c r="V258" s="47">
        <f t="shared" si="44"/>
        <v>0</v>
      </c>
      <c r="W258"/>
      <c r="X258"/>
      <c r="Y258" s="7"/>
      <c r="Z258"/>
      <c r="AA258"/>
    </row>
    <row r="259" spans="1:27" ht="13.5" hidden="1" customHeight="1" x14ac:dyDescent="0.2">
      <c r="A259" s="6" t="s">
        <v>252</v>
      </c>
      <c r="B259" s="2">
        <f t="shared" si="39"/>
        <v>0</v>
      </c>
      <c r="C259" s="2">
        <f t="shared" si="40"/>
        <v>6</v>
      </c>
      <c r="L259" s="47">
        <f t="shared" si="41"/>
        <v>0</v>
      </c>
      <c r="N259" s="47">
        <f t="shared" si="42"/>
        <v>0</v>
      </c>
      <c r="R259" s="47">
        <f t="shared" si="43"/>
        <v>0</v>
      </c>
      <c r="V259" s="47">
        <f t="shared" si="44"/>
        <v>0</v>
      </c>
      <c r="W259"/>
      <c r="X259"/>
      <c r="Y259" s="7"/>
      <c r="Z259"/>
      <c r="AA259"/>
    </row>
    <row r="260" spans="1:27" ht="13.5" hidden="1" customHeight="1" x14ac:dyDescent="0.2">
      <c r="A260" s="6" t="s">
        <v>253</v>
      </c>
      <c r="B260" s="2">
        <f t="shared" si="39"/>
        <v>0</v>
      </c>
      <c r="C260" s="2">
        <f t="shared" si="40"/>
        <v>6</v>
      </c>
      <c r="L260" s="47">
        <f t="shared" si="41"/>
        <v>0</v>
      </c>
      <c r="N260" s="47">
        <f t="shared" si="42"/>
        <v>0</v>
      </c>
      <c r="R260" s="47">
        <f t="shared" si="43"/>
        <v>0</v>
      </c>
      <c r="V260" s="47">
        <f t="shared" si="44"/>
        <v>0</v>
      </c>
      <c r="W260"/>
      <c r="X260"/>
      <c r="Y260" s="7"/>
      <c r="Z260"/>
      <c r="AA260"/>
    </row>
    <row r="261" spans="1:27" ht="13.5" hidden="1" customHeight="1" x14ac:dyDescent="0.2">
      <c r="A261" s="6" t="s">
        <v>254</v>
      </c>
      <c r="B261" s="2">
        <f t="shared" si="39"/>
        <v>0</v>
      </c>
      <c r="C261" s="2">
        <f t="shared" si="40"/>
        <v>6</v>
      </c>
      <c r="L261" s="47">
        <f t="shared" si="41"/>
        <v>0</v>
      </c>
      <c r="N261" s="47">
        <f t="shared" si="42"/>
        <v>0</v>
      </c>
      <c r="R261" s="47">
        <f t="shared" si="43"/>
        <v>0</v>
      </c>
      <c r="V261" s="47">
        <f t="shared" si="44"/>
        <v>0</v>
      </c>
      <c r="W261"/>
      <c r="X261"/>
      <c r="Y261" s="7"/>
      <c r="Z261"/>
      <c r="AA261"/>
    </row>
    <row r="262" spans="1:27" ht="13.5" hidden="1" customHeight="1" x14ac:dyDescent="0.2">
      <c r="A262" s="6" t="s">
        <v>255</v>
      </c>
      <c r="B262" s="2">
        <f t="shared" si="39"/>
        <v>0</v>
      </c>
      <c r="C262" s="2">
        <f t="shared" si="40"/>
        <v>6</v>
      </c>
      <c r="L262" s="47">
        <f t="shared" si="41"/>
        <v>0</v>
      </c>
      <c r="N262" s="47">
        <f t="shared" si="42"/>
        <v>0</v>
      </c>
      <c r="R262" s="47">
        <f t="shared" si="43"/>
        <v>0</v>
      </c>
      <c r="V262" s="47">
        <f t="shared" si="44"/>
        <v>0</v>
      </c>
      <c r="W262"/>
      <c r="X262"/>
      <c r="Y262" s="7"/>
      <c r="Z262"/>
      <c r="AA262"/>
    </row>
    <row r="263" spans="1:27" ht="13.5" hidden="1" customHeight="1" x14ac:dyDescent="0.2">
      <c r="A263" s="6" t="s">
        <v>256</v>
      </c>
      <c r="B263" s="2">
        <f t="shared" si="39"/>
        <v>0</v>
      </c>
      <c r="C263" s="2">
        <f t="shared" si="40"/>
        <v>6</v>
      </c>
      <c r="L263" s="47">
        <f t="shared" si="41"/>
        <v>0</v>
      </c>
      <c r="N263" s="47">
        <f t="shared" si="42"/>
        <v>0</v>
      </c>
      <c r="R263" s="47">
        <f t="shared" si="43"/>
        <v>0</v>
      </c>
      <c r="V263" s="47">
        <f t="shared" si="44"/>
        <v>0</v>
      </c>
      <c r="W263"/>
      <c r="X263"/>
      <c r="Y263" s="7"/>
      <c r="Z263"/>
      <c r="AA263"/>
    </row>
    <row r="264" spans="1:27" ht="13.5" hidden="1" customHeight="1" x14ac:dyDescent="0.2">
      <c r="A264" s="6" t="s">
        <v>257</v>
      </c>
      <c r="B264" s="2">
        <f t="shared" si="39"/>
        <v>0</v>
      </c>
      <c r="C264" s="2">
        <f t="shared" si="40"/>
        <v>6</v>
      </c>
      <c r="L264" s="47">
        <f t="shared" si="41"/>
        <v>0</v>
      </c>
      <c r="N264" s="47">
        <f t="shared" si="42"/>
        <v>0</v>
      </c>
      <c r="R264" s="47">
        <f t="shared" si="43"/>
        <v>0</v>
      </c>
      <c r="V264" s="47">
        <f t="shared" si="44"/>
        <v>0</v>
      </c>
      <c r="W264"/>
      <c r="X264"/>
      <c r="Y264" s="7"/>
      <c r="Z264"/>
      <c r="AA264"/>
    </row>
    <row r="265" spans="1:27" ht="13.5" hidden="1" customHeight="1" x14ac:dyDescent="0.2">
      <c r="A265" s="6" t="s">
        <v>258</v>
      </c>
      <c r="B265" s="2">
        <f t="shared" si="39"/>
        <v>0</v>
      </c>
      <c r="C265" s="2">
        <f t="shared" si="40"/>
        <v>6</v>
      </c>
      <c r="L265" s="47">
        <f t="shared" si="41"/>
        <v>0</v>
      </c>
      <c r="N265" s="47">
        <f t="shared" si="42"/>
        <v>0</v>
      </c>
      <c r="R265" s="47">
        <f t="shared" si="43"/>
        <v>0</v>
      </c>
      <c r="V265" s="47">
        <f t="shared" si="44"/>
        <v>0</v>
      </c>
      <c r="W265"/>
      <c r="X265"/>
      <c r="Y265" s="7"/>
      <c r="Z265"/>
      <c r="AA265"/>
    </row>
    <row r="266" spans="1:27" ht="13.5" hidden="1" customHeight="1" x14ac:dyDescent="0.2">
      <c r="A266" s="6" t="s">
        <v>259</v>
      </c>
      <c r="B266" s="2">
        <f t="shared" si="39"/>
        <v>0</v>
      </c>
      <c r="C266" s="2">
        <f t="shared" si="40"/>
        <v>6</v>
      </c>
      <c r="L266" s="47">
        <f t="shared" si="41"/>
        <v>0</v>
      </c>
      <c r="N266" s="47">
        <f t="shared" si="42"/>
        <v>0</v>
      </c>
      <c r="R266" s="47">
        <f t="shared" si="43"/>
        <v>0</v>
      </c>
      <c r="V266" s="47">
        <f t="shared" si="44"/>
        <v>0</v>
      </c>
      <c r="W266"/>
      <c r="X266"/>
      <c r="Y266" s="7"/>
      <c r="Z266"/>
      <c r="AA266"/>
    </row>
    <row r="267" spans="1:27" ht="13.5" hidden="1" customHeight="1" x14ac:dyDescent="0.2">
      <c r="A267" s="6" t="s">
        <v>260</v>
      </c>
      <c r="B267" s="2">
        <f t="shared" si="39"/>
        <v>0</v>
      </c>
      <c r="C267" s="2">
        <f t="shared" si="40"/>
        <v>6</v>
      </c>
      <c r="L267" s="47">
        <f t="shared" si="41"/>
        <v>0</v>
      </c>
      <c r="N267" s="47">
        <f t="shared" si="42"/>
        <v>0</v>
      </c>
      <c r="R267" s="47">
        <f t="shared" si="43"/>
        <v>0</v>
      </c>
      <c r="V267" s="47">
        <f t="shared" si="44"/>
        <v>0</v>
      </c>
      <c r="W267"/>
      <c r="X267"/>
      <c r="Y267" s="7"/>
      <c r="Z267"/>
      <c r="AA267"/>
    </row>
    <row r="268" spans="1:27" ht="13.5" hidden="1" customHeight="1" x14ac:dyDescent="0.2">
      <c r="A268" s="6" t="s">
        <v>261</v>
      </c>
      <c r="B268" s="2">
        <f t="shared" si="39"/>
        <v>0</v>
      </c>
      <c r="C268" s="2">
        <f t="shared" si="40"/>
        <v>6</v>
      </c>
      <c r="L268" s="47">
        <f t="shared" si="41"/>
        <v>0</v>
      </c>
      <c r="N268" s="47">
        <f t="shared" si="42"/>
        <v>0</v>
      </c>
      <c r="R268" s="47">
        <f t="shared" si="43"/>
        <v>0</v>
      </c>
      <c r="V268" s="47">
        <f t="shared" si="44"/>
        <v>0</v>
      </c>
      <c r="W268"/>
      <c r="X268"/>
      <c r="Y268" s="7"/>
      <c r="Z268"/>
      <c r="AA268"/>
    </row>
    <row r="269" spans="1:27" ht="13.5" hidden="1" customHeight="1" x14ac:dyDescent="0.2">
      <c r="A269" s="6" t="s">
        <v>262</v>
      </c>
      <c r="B269" s="2">
        <f t="shared" ref="B269:B332" si="45">+L269+N269+R269+V269+X269</f>
        <v>0</v>
      </c>
      <c r="C269" s="2">
        <f t="shared" ref="C269:C332" si="46">RANK(B269,B$205:B$404,0)</f>
        <v>6</v>
      </c>
      <c r="L269" s="47">
        <f t="shared" ref="L269:L332" si="47">IF(AND(I269&lt;1,J269&lt;1,K269&lt;1),0,IF(250+((45-(I269*60+J269))*2)&lt;0,0,IF(K269&lt;50,250+((45-(I269*60+J269))*2),IF(K269&gt;49,250+((45-(I269*60+J269))*2)-1,250+((45-(I269*60+J269))*2)))))</f>
        <v>0</v>
      </c>
      <c r="N269" s="47">
        <f t="shared" ref="N269:N332" si="48">IF(M269&lt;89,0,250+((M269-172)*3))</f>
        <v>0</v>
      </c>
      <c r="R269" s="47">
        <f t="shared" ref="R269:R332" si="49">IF(AND(O269&lt;1,P269&lt;1,Q269&lt;1),0,IF(250+((215-(O269*60+P269))*1)&lt;0,0,250+((215-(O269*60+P269))*1)))</f>
        <v>0</v>
      </c>
      <c r="V269" s="47">
        <f t="shared" ref="V269:V332" si="50">IF(AND(S269&lt;1,T269&lt;1,U269&lt;1),0,IF(500+((240-(S269*60+T269))*1)&lt;0,0,500+((240-(S269*60+T269))*1)))</f>
        <v>0</v>
      </c>
      <c r="W269"/>
      <c r="X269"/>
      <c r="Y269" s="7"/>
      <c r="Z269"/>
      <c r="AA269"/>
    </row>
    <row r="270" spans="1:27" ht="13.5" hidden="1" customHeight="1" x14ac:dyDescent="0.2">
      <c r="A270" s="6" t="s">
        <v>263</v>
      </c>
      <c r="B270" s="2">
        <f t="shared" si="45"/>
        <v>0</v>
      </c>
      <c r="C270" s="2">
        <f t="shared" si="46"/>
        <v>6</v>
      </c>
      <c r="L270" s="47">
        <f t="shared" si="47"/>
        <v>0</v>
      </c>
      <c r="N270" s="47">
        <f t="shared" si="48"/>
        <v>0</v>
      </c>
      <c r="R270" s="47">
        <f t="shared" si="49"/>
        <v>0</v>
      </c>
      <c r="V270" s="47">
        <f t="shared" si="50"/>
        <v>0</v>
      </c>
      <c r="W270"/>
      <c r="X270"/>
      <c r="Y270" s="7"/>
      <c r="Z270"/>
      <c r="AA270"/>
    </row>
    <row r="271" spans="1:27" ht="13.5" hidden="1" customHeight="1" x14ac:dyDescent="0.2">
      <c r="A271" s="6" t="s">
        <v>264</v>
      </c>
      <c r="B271" s="2">
        <f t="shared" si="45"/>
        <v>0</v>
      </c>
      <c r="C271" s="2">
        <f t="shared" si="46"/>
        <v>6</v>
      </c>
      <c r="L271" s="47">
        <f t="shared" si="47"/>
        <v>0</v>
      </c>
      <c r="N271" s="47">
        <f t="shared" si="48"/>
        <v>0</v>
      </c>
      <c r="R271" s="47">
        <f t="shared" si="49"/>
        <v>0</v>
      </c>
      <c r="V271" s="47">
        <f t="shared" si="50"/>
        <v>0</v>
      </c>
      <c r="W271"/>
      <c r="X271"/>
      <c r="Y271" s="7"/>
      <c r="Z271"/>
      <c r="AA271"/>
    </row>
    <row r="272" spans="1:27" ht="13.5" hidden="1" customHeight="1" x14ac:dyDescent="0.2">
      <c r="A272" s="6" t="s">
        <v>265</v>
      </c>
      <c r="B272" s="2">
        <f t="shared" si="45"/>
        <v>0</v>
      </c>
      <c r="C272" s="2">
        <f t="shared" si="46"/>
        <v>6</v>
      </c>
      <c r="L272" s="47">
        <f t="shared" si="47"/>
        <v>0</v>
      </c>
      <c r="N272" s="47">
        <f t="shared" si="48"/>
        <v>0</v>
      </c>
      <c r="R272" s="47">
        <f t="shared" si="49"/>
        <v>0</v>
      </c>
      <c r="V272" s="47">
        <f t="shared" si="50"/>
        <v>0</v>
      </c>
      <c r="W272"/>
      <c r="X272"/>
      <c r="Y272" s="7"/>
      <c r="Z272"/>
      <c r="AA272"/>
    </row>
    <row r="273" spans="1:27" ht="13.5" hidden="1" customHeight="1" x14ac:dyDescent="0.2">
      <c r="A273" s="6" t="s">
        <v>266</v>
      </c>
      <c r="B273" s="2">
        <f t="shared" si="45"/>
        <v>0</v>
      </c>
      <c r="C273" s="2">
        <f t="shared" si="46"/>
        <v>6</v>
      </c>
      <c r="L273" s="47">
        <f t="shared" si="47"/>
        <v>0</v>
      </c>
      <c r="N273" s="47">
        <f t="shared" si="48"/>
        <v>0</v>
      </c>
      <c r="R273" s="47">
        <f t="shared" si="49"/>
        <v>0</v>
      </c>
      <c r="V273" s="47">
        <f t="shared" si="50"/>
        <v>0</v>
      </c>
      <c r="W273"/>
      <c r="X273"/>
      <c r="Y273" s="7"/>
      <c r="Z273"/>
      <c r="AA273"/>
    </row>
    <row r="274" spans="1:27" ht="13.5" hidden="1" customHeight="1" x14ac:dyDescent="0.2">
      <c r="A274" s="6" t="s">
        <v>267</v>
      </c>
      <c r="B274" s="2">
        <f t="shared" si="45"/>
        <v>0</v>
      </c>
      <c r="C274" s="2">
        <f t="shared" si="46"/>
        <v>6</v>
      </c>
      <c r="L274" s="47">
        <f t="shared" si="47"/>
        <v>0</v>
      </c>
      <c r="N274" s="47">
        <f t="shared" si="48"/>
        <v>0</v>
      </c>
      <c r="R274" s="47">
        <f t="shared" si="49"/>
        <v>0</v>
      </c>
      <c r="V274" s="47">
        <f t="shared" si="50"/>
        <v>0</v>
      </c>
      <c r="W274"/>
      <c r="X274"/>
      <c r="Y274" s="7"/>
      <c r="Z274"/>
      <c r="AA274"/>
    </row>
    <row r="275" spans="1:27" ht="13.5" hidden="1" customHeight="1" x14ac:dyDescent="0.2">
      <c r="A275" s="6" t="s">
        <v>268</v>
      </c>
      <c r="B275" s="2">
        <f t="shared" si="45"/>
        <v>0</v>
      </c>
      <c r="C275" s="2">
        <f t="shared" si="46"/>
        <v>6</v>
      </c>
      <c r="L275" s="47">
        <f t="shared" si="47"/>
        <v>0</v>
      </c>
      <c r="N275" s="47">
        <f t="shared" si="48"/>
        <v>0</v>
      </c>
      <c r="R275" s="47">
        <f t="shared" si="49"/>
        <v>0</v>
      </c>
      <c r="V275" s="47">
        <f t="shared" si="50"/>
        <v>0</v>
      </c>
      <c r="W275"/>
      <c r="X275"/>
      <c r="Y275" s="7"/>
      <c r="Z275"/>
      <c r="AA275"/>
    </row>
    <row r="276" spans="1:27" ht="13.5" hidden="1" customHeight="1" x14ac:dyDescent="0.2">
      <c r="A276" s="6" t="s">
        <v>269</v>
      </c>
      <c r="B276" s="2">
        <f t="shared" si="45"/>
        <v>0</v>
      </c>
      <c r="C276" s="2">
        <f t="shared" si="46"/>
        <v>6</v>
      </c>
      <c r="L276" s="47">
        <f t="shared" si="47"/>
        <v>0</v>
      </c>
      <c r="N276" s="47">
        <f t="shared" si="48"/>
        <v>0</v>
      </c>
      <c r="R276" s="47">
        <f t="shared" si="49"/>
        <v>0</v>
      </c>
      <c r="V276" s="47">
        <f t="shared" si="50"/>
        <v>0</v>
      </c>
      <c r="W276"/>
      <c r="X276"/>
      <c r="Y276" s="7"/>
      <c r="Z276"/>
      <c r="AA276"/>
    </row>
    <row r="277" spans="1:27" ht="13.5" hidden="1" customHeight="1" x14ac:dyDescent="0.2">
      <c r="A277" s="6" t="s">
        <v>270</v>
      </c>
      <c r="B277" s="2">
        <f t="shared" si="45"/>
        <v>0</v>
      </c>
      <c r="C277" s="2">
        <f t="shared" si="46"/>
        <v>6</v>
      </c>
      <c r="L277" s="47">
        <f t="shared" si="47"/>
        <v>0</v>
      </c>
      <c r="N277" s="47">
        <f t="shared" si="48"/>
        <v>0</v>
      </c>
      <c r="R277" s="47">
        <f t="shared" si="49"/>
        <v>0</v>
      </c>
      <c r="V277" s="47">
        <f t="shared" si="50"/>
        <v>0</v>
      </c>
      <c r="W277"/>
      <c r="X277"/>
      <c r="Y277" s="7"/>
      <c r="Z277"/>
      <c r="AA277"/>
    </row>
    <row r="278" spans="1:27" ht="13.5" hidden="1" customHeight="1" x14ac:dyDescent="0.2">
      <c r="A278" s="6" t="s">
        <v>271</v>
      </c>
      <c r="B278" s="2">
        <f t="shared" si="45"/>
        <v>0</v>
      </c>
      <c r="C278" s="2">
        <f t="shared" si="46"/>
        <v>6</v>
      </c>
      <c r="L278" s="47">
        <f t="shared" si="47"/>
        <v>0</v>
      </c>
      <c r="N278" s="47">
        <f t="shared" si="48"/>
        <v>0</v>
      </c>
      <c r="R278" s="47">
        <f t="shared" si="49"/>
        <v>0</v>
      </c>
      <c r="V278" s="47">
        <f t="shared" si="50"/>
        <v>0</v>
      </c>
      <c r="W278"/>
      <c r="X278"/>
      <c r="Y278" s="7"/>
      <c r="Z278"/>
      <c r="AA278"/>
    </row>
    <row r="279" spans="1:27" ht="13.5" hidden="1" customHeight="1" x14ac:dyDescent="0.2">
      <c r="A279" s="6" t="s">
        <v>272</v>
      </c>
      <c r="B279" s="2">
        <f t="shared" si="45"/>
        <v>0</v>
      </c>
      <c r="C279" s="2">
        <f t="shared" si="46"/>
        <v>6</v>
      </c>
      <c r="L279" s="47">
        <f t="shared" si="47"/>
        <v>0</v>
      </c>
      <c r="N279" s="47">
        <f t="shared" si="48"/>
        <v>0</v>
      </c>
      <c r="R279" s="47">
        <f t="shared" si="49"/>
        <v>0</v>
      </c>
      <c r="V279" s="47">
        <f t="shared" si="50"/>
        <v>0</v>
      </c>
      <c r="W279"/>
      <c r="X279"/>
      <c r="Y279" s="7"/>
      <c r="Z279"/>
      <c r="AA279"/>
    </row>
    <row r="280" spans="1:27" ht="13.5" hidden="1" customHeight="1" x14ac:dyDescent="0.2">
      <c r="A280" s="6" t="s">
        <v>273</v>
      </c>
      <c r="B280" s="2">
        <f t="shared" si="45"/>
        <v>0</v>
      </c>
      <c r="C280" s="2">
        <f t="shared" si="46"/>
        <v>6</v>
      </c>
      <c r="L280" s="47">
        <f t="shared" si="47"/>
        <v>0</v>
      </c>
      <c r="N280" s="47">
        <f t="shared" si="48"/>
        <v>0</v>
      </c>
      <c r="R280" s="47">
        <f t="shared" si="49"/>
        <v>0</v>
      </c>
      <c r="V280" s="47">
        <f t="shared" si="50"/>
        <v>0</v>
      </c>
      <c r="W280"/>
      <c r="X280"/>
      <c r="Y280" s="7"/>
      <c r="Z280"/>
      <c r="AA280"/>
    </row>
    <row r="281" spans="1:27" ht="13.5" hidden="1" customHeight="1" x14ac:dyDescent="0.2">
      <c r="A281" s="6" t="s">
        <v>274</v>
      </c>
      <c r="B281" s="2">
        <f t="shared" si="45"/>
        <v>0</v>
      </c>
      <c r="C281" s="2">
        <f t="shared" si="46"/>
        <v>6</v>
      </c>
      <c r="L281" s="47">
        <f t="shared" si="47"/>
        <v>0</v>
      </c>
      <c r="N281" s="47">
        <f t="shared" si="48"/>
        <v>0</v>
      </c>
      <c r="R281" s="47">
        <f t="shared" si="49"/>
        <v>0</v>
      </c>
      <c r="V281" s="47">
        <f t="shared" si="50"/>
        <v>0</v>
      </c>
      <c r="W281"/>
      <c r="X281"/>
      <c r="Y281" s="7"/>
      <c r="Z281"/>
      <c r="AA281"/>
    </row>
    <row r="282" spans="1:27" ht="13.5" hidden="1" customHeight="1" x14ac:dyDescent="0.2">
      <c r="A282" s="6" t="s">
        <v>275</v>
      </c>
      <c r="B282" s="2">
        <f t="shared" si="45"/>
        <v>0</v>
      </c>
      <c r="C282" s="2">
        <f t="shared" si="46"/>
        <v>6</v>
      </c>
      <c r="L282" s="47">
        <f t="shared" si="47"/>
        <v>0</v>
      </c>
      <c r="N282" s="47">
        <f t="shared" si="48"/>
        <v>0</v>
      </c>
      <c r="R282" s="47">
        <f t="shared" si="49"/>
        <v>0</v>
      </c>
      <c r="V282" s="47">
        <f t="shared" si="50"/>
        <v>0</v>
      </c>
      <c r="W282"/>
      <c r="X282"/>
      <c r="Y282" s="7"/>
      <c r="Z282"/>
      <c r="AA282"/>
    </row>
    <row r="283" spans="1:27" ht="13.5" hidden="1" customHeight="1" x14ac:dyDescent="0.2">
      <c r="A283" s="6" t="s">
        <v>276</v>
      </c>
      <c r="B283" s="2">
        <f t="shared" si="45"/>
        <v>0</v>
      </c>
      <c r="C283" s="2">
        <f t="shared" si="46"/>
        <v>6</v>
      </c>
      <c r="L283" s="47">
        <f t="shared" si="47"/>
        <v>0</v>
      </c>
      <c r="N283" s="47">
        <f t="shared" si="48"/>
        <v>0</v>
      </c>
      <c r="R283" s="47">
        <f t="shared" si="49"/>
        <v>0</v>
      </c>
      <c r="V283" s="47">
        <f t="shared" si="50"/>
        <v>0</v>
      </c>
      <c r="W283"/>
      <c r="X283"/>
      <c r="Y283" s="7"/>
      <c r="Z283"/>
      <c r="AA283"/>
    </row>
    <row r="284" spans="1:27" ht="13.5" hidden="1" customHeight="1" x14ac:dyDescent="0.2">
      <c r="A284" s="6" t="s">
        <v>277</v>
      </c>
      <c r="B284" s="2">
        <f t="shared" si="45"/>
        <v>0</v>
      </c>
      <c r="C284" s="2">
        <f t="shared" si="46"/>
        <v>6</v>
      </c>
      <c r="L284" s="47">
        <f t="shared" si="47"/>
        <v>0</v>
      </c>
      <c r="N284" s="47">
        <f t="shared" si="48"/>
        <v>0</v>
      </c>
      <c r="R284" s="47">
        <f t="shared" si="49"/>
        <v>0</v>
      </c>
      <c r="V284" s="47">
        <f t="shared" si="50"/>
        <v>0</v>
      </c>
      <c r="W284"/>
      <c r="X284"/>
      <c r="Y284" s="7"/>
      <c r="Z284"/>
      <c r="AA284"/>
    </row>
    <row r="285" spans="1:27" ht="13.5" hidden="1" customHeight="1" x14ac:dyDescent="0.2">
      <c r="A285" s="6" t="s">
        <v>278</v>
      </c>
      <c r="B285" s="2">
        <f t="shared" si="45"/>
        <v>0</v>
      </c>
      <c r="C285" s="2">
        <f t="shared" si="46"/>
        <v>6</v>
      </c>
      <c r="L285" s="47">
        <f t="shared" si="47"/>
        <v>0</v>
      </c>
      <c r="N285" s="47">
        <f t="shared" si="48"/>
        <v>0</v>
      </c>
      <c r="R285" s="47">
        <f t="shared" si="49"/>
        <v>0</v>
      </c>
      <c r="V285" s="47">
        <f t="shared" si="50"/>
        <v>0</v>
      </c>
      <c r="W285"/>
      <c r="X285"/>
      <c r="Y285" s="7"/>
      <c r="Z285"/>
      <c r="AA285"/>
    </row>
    <row r="286" spans="1:27" ht="13.5" hidden="1" customHeight="1" x14ac:dyDescent="0.2">
      <c r="A286" s="6" t="s">
        <v>279</v>
      </c>
      <c r="B286" s="2">
        <f t="shared" si="45"/>
        <v>0</v>
      </c>
      <c r="C286" s="2">
        <f t="shared" si="46"/>
        <v>6</v>
      </c>
      <c r="L286" s="47">
        <f t="shared" si="47"/>
        <v>0</v>
      </c>
      <c r="N286" s="47">
        <f t="shared" si="48"/>
        <v>0</v>
      </c>
      <c r="R286" s="47">
        <f t="shared" si="49"/>
        <v>0</v>
      </c>
      <c r="V286" s="47">
        <f t="shared" si="50"/>
        <v>0</v>
      </c>
      <c r="W286"/>
      <c r="X286"/>
      <c r="Y286" s="7"/>
      <c r="Z286"/>
      <c r="AA286"/>
    </row>
    <row r="287" spans="1:27" ht="13.5" hidden="1" customHeight="1" x14ac:dyDescent="0.2">
      <c r="A287" s="6" t="s">
        <v>280</v>
      </c>
      <c r="B287" s="2">
        <f t="shared" si="45"/>
        <v>0</v>
      </c>
      <c r="C287" s="2">
        <f t="shared" si="46"/>
        <v>6</v>
      </c>
      <c r="L287" s="47">
        <f t="shared" si="47"/>
        <v>0</v>
      </c>
      <c r="N287" s="47">
        <f t="shared" si="48"/>
        <v>0</v>
      </c>
      <c r="R287" s="47">
        <f t="shared" si="49"/>
        <v>0</v>
      </c>
      <c r="V287" s="47">
        <f t="shared" si="50"/>
        <v>0</v>
      </c>
      <c r="W287"/>
      <c r="X287"/>
      <c r="Y287" s="7"/>
      <c r="Z287"/>
      <c r="AA287"/>
    </row>
    <row r="288" spans="1:27" ht="13.5" hidden="1" customHeight="1" x14ac:dyDescent="0.2">
      <c r="A288" s="6" t="s">
        <v>281</v>
      </c>
      <c r="B288" s="2">
        <f t="shared" si="45"/>
        <v>0</v>
      </c>
      <c r="C288" s="2">
        <f t="shared" si="46"/>
        <v>6</v>
      </c>
      <c r="L288" s="47">
        <f t="shared" si="47"/>
        <v>0</v>
      </c>
      <c r="N288" s="47">
        <f t="shared" si="48"/>
        <v>0</v>
      </c>
      <c r="R288" s="47">
        <f t="shared" si="49"/>
        <v>0</v>
      </c>
      <c r="V288" s="47">
        <f t="shared" si="50"/>
        <v>0</v>
      </c>
      <c r="W288"/>
      <c r="X288"/>
      <c r="Y288" s="7"/>
      <c r="Z288"/>
      <c r="AA288"/>
    </row>
    <row r="289" spans="1:27" ht="13.5" hidden="1" customHeight="1" x14ac:dyDescent="0.2">
      <c r="A289" s="6" t="s">
        <v>282</v>
      </c>
      <c r="B289" s="2">
        <f t="shared" si="45"/>
        <v>0</v>
      </c>
      <c r="C289" s="2">
        <f t="shared" si="46"/>
        <v>6</v>
      </c>
      <c r="L289" s="47">
        <f t="shared" si="47"/>
        <v>0</v>
      </c>
      <c r="N289" s="47">
        <f t="shared" si="48"/>
        <v>0</v>
      </c>
      <c r="R289" s="47">
        <f t="shared" si="49"/>
        <v>0</v>
      </c>
      <c r="V289" s="47">
        <f t="shared" si="50"/>
        <v>0</v>
      </c>
      <c r="W289"/>
      <c r="X289"/>
      <c r="Y289" s="7"/>
      <c r="Z289"/>
      <c r="AA289"/>
    </row>
    <row r="290" spans="1:27" ht="13.5" hidden="1" customHeight="1" x14ac:dyDescent="0.2">
      <c r="A290" s="6" t="s">
        <v>283</v>
      </c>
      <c r="B290" s="2">
        <f t="shared" si="45"/>
        <v>0</v>
      </c>
      <c r="C290" s="2">
        <f t="shared" si="46"/>
        <v>6</v>
      </c>
      <c r="L290" s="47">
        <f t="shared" si="47"/>
        <v>0</v>
      </c>
      <c r="N290" s="47">
        <f t="shared" si="48"/>
        <v>0</v>
      </c>
      <c r="R290" s="47">
        <f t="shared" si="49"/>
        <v>0</v>
      </c>
      <c r="V290" s="47">
        <f t="shared" si="50"/>
        <v>0</v>
      </c>
      <c r="W290"/>
      <c r="X290"/>
      <c r="Y290" s="7"/>
      <c r="Z290"/>
      <c r="AA290"/>
    </row>
    <row r="291" spans="1:27" ht="13.5" hidden="1" customHeight="1" x14ac:dyDescent="0.2">
      <c r="A291" s="6" t="s">
        <v>284</v>
      </c>
      <c r="B291" s="2">
        <f t="shared" si="45"/>
        <v>0</v>
      </c>
      <c r="C291" s="2">
        <f t="shared" si="46"/>
        <v>6</v>
      </c>
      <c r="L291" s="47">
        <f t="shared" si="47"/>
        <v>0</v>
      </c>
      <c r="N291" s="47">
        <f t="shared" si="48"/>
        <v>0</v>
      </c>
      <c r="R291" s="47">
        <f t="shared" si="49"/>
        <v>0</v>
      </c>
      <c r="V291" s="47">
        <f t="shared" si="50"/>
        <v>0</v>
      </c>
      <c r="W291"/>
      <c r="X291"/>
      <c r="Y291" s="7"/>
      <c r="Z291"/>
      <c r="AA291"/>
    </row>
    <row r="292" spans="1:27" ht="13.5" hidden="1" customHeight="1" x14ac:dyDescent="0.2">
      <c r="A292" s="6" t="s">
        <v>285</v>
      </c>
      <c r="B292" s="2">
        <f t="shared" si="45"/>
        <v>0</v>
      </c>
      <c r="C292" s="2">
        <f t="shared" si="46"/>
        <v>6</v>
      </c>
      <c r="L292" s="47">
        <f t="shared" si="47"/>
        <v>0</v>
      </c>
      <c r="N292" s="47">
        <f t="shared" si="48"/>
        <v>0</v>
      </c>
      <c r="R292" s="47">
        <f t="shared" si="49"/>
        <v>0</v>
      </c>
      <c r="V292" s="47">
        <f t="shared" si="50"/>
        <v>0</v>
      </c>
      <c r="W292"/>
      <c r="X292"/>
      <c r="Y292" s="7"/>
      <c r="Z292"/>
      <c r="AA292"/>
    </row>
    <row r="293" spans="1:27" ht="13.5" hidden="1" customHeight="1" x14ac:dyDescent="0.2">
      <c r="A293" s="6" t="s">
        <v>286</v>
      </c>
      <c r="B293" s="2">
        <f t="shared" si="45"/>
        <v>0</v>
      </c>
      <c r="C293" s="2">
        <f t="shared" si="46"/>
        <v>6</v>
      </c>
      <c r="L293" s="47">
        <f t="shared" si="47"/>
        <v>0</v>
      </c>
      <c r="N293" s="47">
        <f t="shared" si="48"/>
        <v>0</v>
      </c>
      <c r="R293" s="47">
        <f t="shared" si="49"/>
        <v>0</v>
      </c>
      <c r="V293" s="47">
        <f t="shared" si="50"/>
        <v>0</v>
      </c>
      <c r="W293"/>
      <c r="X293"/>
      <c r="Y293" s="7"/>
      <c r="Z293"/>
      <c r="AA293"/>
    </row>
    <row r="294" spans="1:27" ht="13.5" hidden="1" customHeight="1" x14ac:dyDescent="0.2">
      <c r="A294" s="6" t="s">
        <v>287</v>
      </c>
      <c r="B294" s="2">
        <f t="shared" si="45"/>
        <v>0</v>
      </c>
      <c r="C294" s="2">
        <f t="shared" si="46"/>
        <v>6</v>
      </c>
      <c r="L294" s="47">
        <f t="shared" si="47"/>
        <v>0</v>
      </c>
      <c r="N294" s="47">
        <f t="shared" si="48"/>
        <v>0</v>
      </c>
      <c r="R294" s="47">
        <f t="shared" si="49"/>
        <v>0</v>
      </c>
      <c r="V294" s="47">
        <f t="shared" si="50"/>
        <v>0</v>
      </c>
      <c r="W294"/>
      <c r="X294"/>
      <c r="Y294" s="7"/>
      <c r="Z294"/>
      <c r="AA294"/>
    </row>
    <row r="295" spans="1:27" ht="13.5" hidden="1" customHeight="1" x14ac:dyDescent="0.2">
      <c r="A295" s="6" t="s">
        <v>288</v>
      </c>
      <c r="B295" s="2">
        <f t="shared" si="45"/>
        <v>0</v>
      </c>
      <c r="C295" s="2">
        <f t="shared" si="46"/>
        <v>6</v>
      </c>
      <c r="L295" s="47">
        <f t="shared" si="47"/>
        <v>0</v>
      </c>
      <c r="N295" s="47">
        <f t="shared" si="48"/>
        <v>0</v>
      </c>
      <c r="R295" s="47">
        <f t="shared" si="49"/>
        <v>0</v>
      </c>
      <c r="V295" s="47">
        <f t="shared" si="50"/>
        <v>0</v>
      </c>
      <c r="W295"/>
      <c r="X295"/>
      <c r="Y295" s="7"/>
      <c r="Z295"/>
      <c r="AA295"/>
    </row>
    <row r="296" spans="1:27" ht="13.5" hidden="1" customHeight="1" x14ac:dyDescent="0.2">
      <c r="A296" s="6" t="s">
        <v>289</v>
      </c>
      <c r="B296" s="2">
        <f t="shared" si="45"/>
        <v>0</v>
      </c>
      <c r="C296" s="2">
        <f t="shared" si="46"/>
        <v>6</v>
      </c>
      <c r="L296" s="47">
        <f t="shared" si="47"/>
        <v>0</v>
      </c>
      <c r="N296" s="47">
        <f t="shared" si="48"/>
        <v>0</v>
      </c>
      <c r="R296" s="47">
        <f t="shared" si="49"/>
        <v>0</v>
      </c>
      <c r="V296" s="47">
        <f t="shared" si="50"/>
        <v>0</v>
      </c>
      <c r="W296"/>
      <c r="X296"/>
      <c r="Y296" s="7"/>
      <c r="Z296"/>
      <c r="AA296"/>
    </row>
    <row r="297" spans="1:27" ht="13.5" hidden="1" customHeight="1" x14ac:dyDescent="0.2">
      <c r="A297" s="6" t="s">
        <v>290</v>
      </c>
      <c r="B297" s="2">
        <f t="shared" si="45"/>
        <v>0</v>
      </c>
      <c r="C297" s="2">
        <f t="shared" si="46"/>
        <v>6</v>
      </c>
      <c r="L297" s="47">
        <f t="shared" si="47"/>
        <v>0</v>
      </c>
      <c r="N297" s="47">
        <f t="shared" si="48"/>
        <v>0</v>
      </c>
      <c r="R297" s="47">
        <f t="shared" si="49"/>
        <v>0</v>
      </c>
      <c r="V297" s="47">
        <f t="shared" si="50"/>
        <v>0</v>
      </c>
      <c r="W297"/>
      <c r="X297"/>
      <c r="Y297" s="7"/>
      <c r="Z297"/>
      <c r="AA297"/>
    </row>
    <row r="298" spans="1:27" ht="13.5" hidden="1" customHeight="1" x14ac:dyDescent="0.2">
      <c r="A298" s="6" t="s">
        <v>291</v>
      </c>
      <c r="B298" s="2">
        <f t="shared" si="45"/>
        <v>0</v>
      </c>
      <c r="C298" s="2">
        <f t="shared" si="46"/>
        <v>6</v>
      </c>
      <c r="L298" s="47">
        <f t="shared" si="47"/>
        <v>0</v>
      </c>
      <c r="N298" s="47">
        <f t="shared" si="48"/>
        <v>0</v>
      </c>
      <c r="R298" s="47">
        <f t="shared" si="49"/>
        <v>0</v>
      </c>
      <c r="V298" s="47">
        <f t="shared" si="50"/>
        <v>0</v>
      </c>
      <c r="W298"/>
      <c r="X298"/>
      <c r="Y298" s="7"/>
      <c r="Z298"/>
      <c r="AA298"/>
    </row>
    <row r="299" spans="1:27" ht="13.5" hidden="1" customHeight="1" x14ac:dyDescent="0.2">
      <c r="A299" s="6" t="s">
        <v>292</v>
      </c>
      <c r="B299" s="2">
        <f t="shared" si="45"/>
        <v>0</v>
      </c>
      <c r="C299" s="2">
        <f t="shared" si="46"/>
        <v>6</v>
      </c>
      <c r="L299" s="47">
        <f t="shared" si="47"/>
        <v>0</v>
      </c>
      <c r="N299" s="47">
        <f t="shared" si="48"/>
        <v>0</v>
      </c>
      <c r="R299" s="47">
        <f t="shared" si="49"/>
        <v>0</v>
      </c>
      <c r="V299" s="47">
        <f t="shared" si="50"/>
        <v>0</v>
      </c>
      <c r="W299"/>
      <c r="X299"/>
      <c r="Y299" s="7"/>
      <c r="Z299"/>
      <c r="AA299"/>
    </row>
    <row r="300" spans="1:27" ht="13.5" hidden="1" customHeight="1" x14ac:dyDescent="0.2">
      <c r="A300" s="6" t="s">
        <v>293</v>
      </c>
      <c r="B300" s="2">
        <f t="shared" si="45"/>
        <v>0</v>
      </c>
      <c r="C300" s="2">
        <f t="shared" si="46"/>
        <v>6</v>
      </c>
      <c r="L300" s="47">
        <f t="shared" si="47"/>
        <v>0</v>
      </c>
      <c r="N300" s="47">
        <f t="shared" si="48"/>
        <v>0</v>
      </c>
      <c r="R300" s="47">
        <f t="shared" si="49"/>
        <v>0</v>
      </c>
      <c r="V300" s="47">
        <f t="shared" si="50"/>
        <v>0</v>
      </c>
      <c r="W300"/>
      <c r="X300"/>
      <c r="Y300" s="7"/>
      <c r="Z300"/>
      <c r="AA300"/>
    </row>
    <row r="301" spans="1:27" ht="13.5" hidden="1" customHeight="1" x14ac:dyDescent="0.2">
      <c r="A301" s="6" t="s">
        <v>294</v>
      </c>
      <c r="B301" s="2">
        <f t="shared" si="45"/>
        <v>0</v>
      </c>
      <c r="C301" s="2">
        <f t="shared" si="46"/>
        <v>6</v>
      </c>
      <c r="L301" s="47">
        <f t="shared" si="47"/>
        <v>0</v>
      </c>
      <c r="N301" s="47">
        <f t="shared" si="48"/>
        <v>0</v>
      </c>
      <c r="R301" s="47">
        <f t="shared" si="49"/>
        <v>0</v>
      </c>
      <c r="V301" s="47">
        <f t="shared" si="50"/>
        <v>0</v>
      </c>
      <c r="W301"/>
      <c r="X301"/>
      <c r="Y301" s="7"/>
      <c r="Z301"/>
      <c r="AA301"/>
    </row>
    <row r="302" spans="1:27" ht="13.5" hidden="1" customHeight="1" x14ac:dyDescent="0.2">
      <c r="A302" s="6" t="s">
        <v>295</v>
      </c>
      <c r="B302" s="2">
        <f t="shared" si="45"/>
        <v>0</v>
      </c>
      <c r="C302" s="2">
        <f t="shared" si="46"/>
        <v>6</v>
      </c>
      <c r="L302" s="47">
        <f t="shared" si="47"/>
        <v>0</v>
      </c>
      <c r="N302" s="47">
        <f t="shared" si="48"/>
        <v>0</v>
      </c>
      <c r="R302" s="47">
        <f t="shared" si="49"/>
        <v>0</v>
      </c>
      <c r="V302" s="47">
        <f t="shared" si="50"/>
        <v>0</v>
      </c>
      <c r="W302"/>
      <c r="X302"/>
      <c r="Y302" s="7"/>
      <c r="Z302"/>
      <c r="AA302"/>
    </row>
    <row r="303" spans="1:27" ht="13.5" hidden="1" customHeight="1" x14ac:dyDescent="0.2">
      <c r="A303" s="6" t="s">
        <v>296</v>
      </c>
      <c r="B303" s="2">
        <f t="shared" si="45"/>
        <v>0</v>
      </c>
      <c r="C303" s="2">
        <f t="shared" si="46"/>
        <v>6</v>
      </c>
      <c r="L303" s="47">
        <f t="shared" si="47"/>
        <v>0</v>
      </c>
      <c r="N303" s="47">
        <f t="shared" si="48"/>
        <v>0</v>
      </c>
      <c r="R303" s="47">
        <f t="shared" si="49"/>
        <v>0</v>
      </c>
      <c r="V303" s="47">
        <f t="shared" si="50"/>
        <v>0</v>
      </c>
      <c r="W303"/>
      <c r="X303"/>
      <c r="Y303" s="7"/>
      <c r="Z303"/>
      <c r="AA303"/>
    </row>
    <row r="304" spans="1:27" ht="13.5" hidden="1" customHeight="1" x14ac:dyDescent="0.2">
      <c r="A304" s="6" t="s">
        <v>297</v>
      </c>
      <c r="B304" s="2">
        <f t="shared" si="45"/>
        <v>0</v>
      </c>
      <c r="C304" s="2">
        <f t="shared" si="46"/>
        <v>6</v>
      </c>
      <c r="L304" s="47">
        <f t="shared" si="47"/>
        <v>0</v>
      </c>
      <c r="N304" s="47">
        <f t="shared" si="48"/>
        <v>0</v>
      </c>
      <c r="R304" s="47">
        <f t="shared" si="49"/>
        <v>0</v>
      </c>
      <c r="V304" s="47">
        <f t="shared" si="50"/>
        <v>0</v>
      </c>
      <c r="W304"/>
      <c r="X304"/>
      <c r="Y304" s="7"/>
      <c r="Z304"/>
      <c r="AA304"/>
    </row>
    <row r="305" spans="1:27" ht="13.5" hidden="1" customHeight="1" x14ac:dyDescent="0.2">
      <c r="A305" s="6" t="s">
        <v>298</v>
      </c>
      <c r="B305" s="2">
        <f t="shared" si="45"/>
        <v>0</v>
      </c>
      <c r="C305" s="2">
        <f t="shared" si="46"/>
        <v>6</v>
      </c>
      <c r="L305" s="47">
        <f t="shared" si="47"/>
        <v>0</v>
      </c>
      <c r="N305" s="47">
        <f t="shared" si="48"/>
        <v>0</v>
      </c>
      <c r="R305" s="47">
        <f t="shared" si="49"/>
        <v>0</v>
      </c>
      <c r="V305" s="47">
        <f t="shared" si="50"/>
        <v>0</v>
      </c>
      <c r="W305"/>
      <c r="X305"/>
      <c r="Y305" s="7"/>
      <c r="Z305"/>
      <c r="AA305"/>
    </row>
    <row r="306" spans="1:27" ht="13.5" hidden="1" customHeight="1" x14ac:dyDescent="0.2">
      <c r="A306" s="6" t="s">
        <v>299</v>
      </c>
      <c r="B306" s="2">
        <f t="shared" si="45"/>
        <v>0</v>
      </c>
      <c r="C306" s="2">
        <f t="shared" si="46"/>
        <v>6</v>
      </c>
      <c r="L306" s="47">
        <f t="shared" si="47"/>
        <v>0</v>
      </c>
      <c r="N306" s="47">
        <f t="shared" si="48"/>
        <v>0</v>
      </c>
      <c r="R306" s="47">
        <f t="shared" si="49"/>
        <v>0</v>
      </c>
      <c r="V306" s="47">
        <f t="shared" si="50"/>
        <v>0</v>
      </c>
      <c r="W306"/>
      <c r="X306"/>
      <c r="Y306" s="7"/>
      <c r="Z306"/>
      <c r="AA306"/>
    </row>
    <row r="307" spans="1:27" ht="13.5" hidden="1" customHeight="1" x14ac:dyDescent="0.2">
      <c r="A307" s="6" t="s">
        <v>300</v>
      </c>
      <c r="B307" s="2">
        <f t="shared" si="45"/>
        <v>0</v>
      </c>
      <c r="C307" s="2">
        <f t="shared" si="46"/>
        <v>6</v>
      </c>
      <c r="L307" s="47">
        <f t="shared" si="47"/>
        <v>0</v>
      </c>
      <c r="N307" s="47">
        <f t="shared" si="48"/>
        <v>0</v>
      </c>
      <c r="R307" s="47">
        <f t="shared" si="49"/>
        <v>0</v>
      </c>
      <c r="V307" s="47">
        <f t="shared" si="50"/>
        <v>0</v>
      </c>
      <c r="W307"/>
      <c r="X307"/>
      <c r="Y307" s="7"/>
      <c r="Z307"/>
      <c r="AA307"/>
    </row>
    <row r="308" spans="1:27" ht="13.5" hidden="1" customHeight="1" x14ac:dyDescent="0.2">
      <c r="A308" s="6" t="s">
        <v>301</v>
      </c>
      <c r="B308" s="2">
        <f t="shared" si="45"/>
        <v>0</v>
      </c>
      <c r="C308" s="2">
        <f t="shared" si="46"/>
        <v>6</v>
      </c>
      <c r="L308" s="47">
        <f t="shared" si="47"/>
        <v>0</v>
      </c>
      <c r="N308" s="47">
        <f t="shared" si="48"/>
        <v>0</v>
      </c>
      <c r="R308" s="47">
        <f t="shared" si="49"/>
        <v>0</v>
      </c>
      <c r="V308" s="47">
        <f t="shared" si="50"/>
        <v>0</v>
      </c>
      <c r="W308"/>
      <c r="X308"/>
      <c r="Y308" s="7"/>
      <c r="Z308"/>
      <c r="AA308"/>
    </row>
    <row r="309" spans="1:27" ht="13.5" hidden="1" customHeight="1" x14ac:dyDescent="0.2">
      <c r="A309" s="6" t="s">
        <v>302</v>
      </c>
      <c r="B309" s="2">
        <f t="shared" si="45"/>
        <v>0</v>
      </c>
      <c r="C309" s="2">
        <f t="shared" si="46"/>
        <v>6</v>
      </c>
      <c r="L309" s="47">
        <f t="shared" si="47"/>
        <v>0</v>
      </c>
      <c r="N309" s="47">
        <f t="shared" si="48"/>
        <v>0</v>
      </c>
      <c r="R309" s="47">
        <f t="shared" si="49"/>
        <v>0</v>
      </c>
      <c r="V309" s="47">
        <f t="shared" si="50"/>
        <v>0</v>
      </c>
      <c r="W309"/>
      <c r="X309"/>
      <c r="Y309" s="7"/>
      <c r="Z309"/>
      <c r="AA309"/>
    </row>
    <row r="310" spans="1:27" ht="13.5" hidden="1" customHeight="1" x14ac:dyDescent="0.2">
      <c r="A310" s="6" t="s">
        <v>303</v>
      </c>
      <c r="B310" s="2">
        <f t="shared" si="45"/>
        <v>0</v>
      </c>
      <c r="C310" s="2">
        <f t="shared" si="46"/>
        <v>6</v>
      </c>
      <c r="L310" s="47">
        <f t="shared" si="47"/>
        <v>0</v>
      </c>
      <c r="N310" s="47">
        <f t="shared" si="48"/>
        <v>0</v>
      </c>
      <c r="R310" s="47">
        <f t="shared" si="49"/>
        <v>0</v>
      </c>
      <c r="V310" s="47">
        <f t="shared" si="50"/>
        <v>0</v>
      </c>
      <c r="W310"/>
      <c r="X310"/>
      <c r="Y310" s="7"/>
      <c r="Z310"/>
      <c r="AA310"/>
    </row>
    <row r="311" spans="1:27" ht="13.5" hidden="1" customHeight="1" x14ac:dyDescent="0.2">
      <c r="A311" s="6" t="s">
        <v>304</v>
      </c>
      <c r="B311" s="2">
        <f t="shared" si="45"/>
        <v>0</v>
      </c>
      <c r="C311" s="2">
        <f t="shared" si="46"/>
        <v>6</v>
      </c>
      <c r="L311" s="47">
        <f t="shared" si="47"/>
        <v>0</v>
      </c>
      <c r="N311" s="47">
        <f t="shared" si="48"/>
        <v>0</v>
      </c>
      <c r="R311" s="47">
        <f t="shared" si="49"/>
        <v>0</v>
      </c>
      <c r="V311" s="47">
        <f t="shared" si="50"/>
        <v>0</v>
      </c>
      <c r="W311"/>
      <c r="X311"/>
      <c r="Y311" s="7"/>
      <c r="Z311"/>
      <c r="AA311"/>
    </row>
    <row r="312" spans="1:27" ht="13.5" hidden="1" customHeight="1" x14ac:dyDescent="0.2">
      <c r="A312" s="6" t="s">
        <v>305</v>
      </c>
      <c r="B312" s="2">
        <f t="shared" si="45"/>
        <v>0</v>
      </c>
      <c r="C312" s="2">
        <f t="shared" si="46"/>
        <v>6</v>
      </c>
      <c r="L312" s="47">
        <f t="shared" si="47"/>
        <v>0</v>
      </c>
      <c r="N312" s="47">
        <f t="shared" si="48"/>
        <v>0</v>
      </c>
      <c r="R312" s="47">
        <f t="shared" si="49"/>
        <v>0</v>
      </c>
      <c r="V312" s="47">
        <f t="shared" si="50"/>
        <v>0</v>
      </c>
      <c r="W312"/>
      <c r="X312"/>
      <c r="Y312" s="7"/>
      <c r="Z312"/>
      <c r="AA312"/>
    </row>
    <row r="313" spans="1:27" ht="13.5" hidden="1" customHeight="1" x14ac:dyDescent="0.2">
      <c r="A313" s="6" t="s">
        <v>306</v>
      </c>
      <c r="B313" s="2">
        <f t="shared" si="45"/>
        <v>0</v>
      </c>
      <c r="C313" s="2">
        <f t="shared" si="46"/>
        <v>6</v>
      </c>
      <c r="L313" s="47">
        <f t="shared" si="47"/>
        <v>0</v>
      </c>
      <c r="N313" s="47">
        <f t="shared" si="48"/>
        <v>0</v>
      </c>
      <c r="R313" s="47">
        <f t="shared" si="49"/>
        <v>0</v>
      </c>
      <c r="V313" s="47">
        <f t="shared" si="50"/>
        <v>0</v>
      </c>
      <c r="W313"/>
      <c r="X313"/>
      <c r="Y313" s="7"/>
      <c r="Z313"/>
      <c r="AA313"/>
    </row>
    <row r="314" spans="1:27" ht="13.5" hidden="1" customHeight="1" x14ac:dyDescent="0.2">
      <c r="A314" s="6" t="s">
        <v>307</v>
      </c>
      <c r="B314" s="2">
        <f t="shared" si="45"/>
        <v>0</v>
      </c>
      <c r="C314" s="2">
        <f t="shared" si="46"/>
        <v>6</v>
      </c>
      <c r="L314" s="47">
        <f t="shared" si="47"/>
        <v>0</v>
      </c>
      <c r="N314" s="47">
        <f t="shared" si="48"/>
        <v>0</v>
      </c>
      <c r="R314" s="47">
        <f t="shared" si="49"/>
        <v>0</v>
      </c>
      <c r="V314" s="47">
        <f t="shared" si="50"/>
        <v>0</v>
      </c>
      <c r="W314"/>
      <c r="X314"/>
      <c r="Y314" s="7"/>
      <c r="Z314"/>
      <c r="AA314"/>
    </row>
    <row r="315" spans="1:27" ht="13.5" hidden="1" customHeight="1" x14ac:dyDescent="0.2">
      <c r="A315" s="6" t="s">
        <v>308</v>
      </c>
      <c r="B315" s="2">
        <f t="shared" si="45"/>
        <v>0</v>
      </c>
      <c r="C315" s="2">
        <f t="shared" si="46"/>
        <v>6</v>
      </c>
      <c r="L315" s="47">
        <f t="shared" si="47"/>
        <v>0</v>
      </c>
      <c r="N315" s="47">
        <f t="shared" si="48"/>
        <v>0</v>
      </c>
      <c r="R315" s="47">
        <f t="shared" si="49"/>
        <v>0</v>
      </c>
      <c r="V315" s="47">
        <f t="shared" si="50"/>
        <v>0</v>
      </c>
      <c r="W315"/>
      <c r="X315"/>
      <c r="Y315" s="7"/>
      <c r="Z315"/>
      <c r="AA315"/>
    </row>
    <row r="316" spans="1:27" ht="13.5" hidden="1" customHeight="1" x14ac:dyDescent="0.2">
      <c r="A316" s="6" t="s">
        <v>309</v>
      </c>
      <c r="B316" s="2">
        <f t="shared" si="45"/>
        <v>0</v>
      </c>
      <c r="C316" s="2">
        <f t="shared" si="46"/>
        <v>6</v>
      </c>
      <c r="L316" s="47">
        <f t="shared" si="47"/>
        <v>0</v>
      </c>
      <c r="N316" s="47">
        <f t="shared" si="48"/>
        <v>0</v>
      </c>
      <c r="R316" s="47">
        <f t="shared" si="49"/>
        <v>0</v>
      </c>
      <c r="V316" s="47">
        <f t="shared" si="50"/>
        <v>0</v>
      </c>
      <c r="W316"/>
      <c r="X316"/>
      <c r="Y316" s="7"/>
      <c r="Z316"/>
      <c r="AA316"/>
    </row>
    <row r="317" spans="1:27" ht="13.5" hidden="1" customHeight="1" x14ac:dyDescent="0.2">
      <c r="A317" s="6" t="s">
        <v>310</v>
      </c>
      <c r="B317" s="2">
        <f t="shared" si="45"/>
        <v>0</v>
      </c>
      <c r="C317" s="2">
        <f t="shared" si="46"/>
        <v>6</v>
      </c>
      <c r="L317" s="47">
        <f t="shared" si="47"/>
        <v>0</v>
      </c>
      <c r="N317" s="47">
        <f t="shared" si="48"/>
        <v>0</v>
      </c>
      <c r="R317" s="47">
        <f t="shared" si="49"/>
        <v>0</v>
      </c>
      <c r="V317" s="47">
        <f t="shared" si="50"/>
        <v>0</v>
      </c>
      <c r="W317"/>
      <c r="X317"/>
      <c r="Y317" s="7"/>
      <c r="Z317"/>
      <c r="AA317"/>
    </row>
    <row r="318" spans="1:27" ht="13.5" hidden="1" customHeight="1" x14ac:dyDescent="0.2">
      <c r="A318" s="6" t="s">
        <v>311</v>
      </c>
      <c r="B318" s="2">
        <f t="shared" si="45"/>
        <v>0</v>
      </c>
      <c r="C318" s="2">
        <f t="shared" si="46"/>
        <v>6</v>
      </c>
      <c r="L318" s="47">
        <f t="shared" si="47"/>
        <v>0</v>
      </c>
      <c r="N318" s="47">
        <f t="shared" si="48"/>
        <v>0</v>
      </c>
      <c r="R318" s="47">
        <f t="shared" si="49"/>
        <v>0</v>
      </c>
      <c r="V318" s="47">
        <f t="shared" si="50"/>
        <v>0</v>
      </c>
      <c r="W318"/>
      <c r="X318"/>
      <c r="Y318" s="7"/>
      <c r="Z318"/>
      <c r="AA318"/>
    </row>
    <row r="319" spans="1:27" ht="13.5" hidden="1" customHeight="1" x14ac:dyDescent="0.2">
      <c r="A319" s="6" t="s">
        <v>312</v>
      </c>
      <c r="B319" s="2">
        <f t="shared" si="45"/>
        <v>0</v>
      </c>
      <c r="C319" s="2">
        <f t="shared" si="46"/>
        <v>6</v>
      </c>
      <c r="L319" s="47">
        <f t="shared" si="47"/>
        <v>0</v>
      </c>
      <c r="N319" s="47">
        <f t="shared" si="48"/>
        <v>0</v>
      </c>
      <c r="R319" s="47">
        <f t="shared" si="49"/>
        <v>0</v>
      </c>
      <c r="V319" s="47">
        <f t="shared" si="50"/>
        <v>0</v>
      </c>
      <c r="W319"/>
      <c r="X319"/>
      <c r="Y319" s="7"/>
      <c r="Z319"/>
      <c r="AA319"/>
    </row>
    <row r="320" spans="1:27" ht="13.5" hidden="1" customHeight="1" x14ac:dyDescent="0.2">
      <c r="A320" s="6" t="s">
        <v>313</v>
      </c>
      <c r="B320" s="2">
        <f t="shared" si="45"/>
        <v>0</v>
      </c>
      <c r="C320" s="2">
        <f t="shared" si="46"/>
        <v>6</v>
      </c>
      <c r="L320" s="47">
        <f t="shared" si="47"/>
        <v>0</v>
      </c>
      <c r="N320" s="47">
        <f t="shared" si="48"/>
        <v>0</v>
      </c>
      <c r="R320" s="47">
        <f t="shared" si="49"/>
        <v>0</v>
      </c>
      <c r="V320" s="47">
        <f t="shared" si="50"/>
        <v>0</v>
      </c>
      <c r="W320"/>
      <c r="X320"/>
      <c r="Y320" s="7"/>
      <c r="Z320"/>
      <c r="AA320"/>
    </row>
    <row r="321" spans="1:27" ht="13.5" hidden="1" customHeight="1" x14ac:dyDescent="0.2">
      <c r="A321" s="6" t="s">
        <v>314</v>
      </c>
      <c r="B321" s="2">
        <f t="shared" si="45"/>
        <v>0</v>
      </c>
      <c r="C321" s="2">
        <f t="shared" si="46"/>
        <v>6</v>
      </c>
      <c r="L321" s="47">
        <f t="shared" si="47"/>
        <v>0</v>
      </c>
      <c r="N321" s="47">
        <f t="shared" si="48"/>
        <v>0</v>
      </c>
      <c r="R321" s="47">
        <f t="shared" si="49"/>
        <v>0</v>
      </c>
      <c r="V321" s="47">
        <f t="shared" si="50"/>
        <v>0</v>
      </c>
      <c r="W321"/>
      <c r="X321"/>
      <c r="Y321" s="7"/>
      <c r="Z321"/>
      <c r="AA321"/>
    </row>
    <row r="322" spans="1:27" ht="13.5" hidden="1" customHeight="1" x14ac:dyDescent="0.2">
      <c r="A322" s="6" t="s">
        <v>315</v>
      </c>
      <c r="B322" s="2">
        <f t="shared" si="45"/>
        <v>0</v>
      </c>
      <c r="C322" s="2">
        <f t="shared" si="46"/>
        <v>6</v>
      </c>
      <c r="L322" s="47">
        <f t="shared" si="47"/>
        <v>0</v>
      </c>
      <c r="N322" s="47">
        <f t="shared" si="48"/>
        <v>0</v>
      </c>
      <c r="R322" s="47">
        <f t="shared" si="49"/>
        <v>0</v>
      </c>
      <c r="V322" s="47">
        <f t="shared" si="50"/>
        <v>0</v>
      </c>
      <c r="W322"/>
      <c r="X322"/>
      <c r="Y322" s="7"/>
      <c r="Z322"/>
      <c r="AA322"/>
    </row>
    <row r="323" spans="1:27" ht="13.5" hidden="1" customHeight="1" x14ac:dyDescent="0.2">
      <c r="A323" s="6" t="s">
        <v>316</v>
      </c>
      <c r="B323" s="2">
        <f t="shared" si="45"/>
        <v>0</v>
      </c>
      <c r="C323" s="2">
        <f t="shared" si="46"/>
        <v>6</v>
      </c>
      <c r="L323" s="47">
        <f t="shared" si="47"/>
        <v>0</v>
      </c>
      <c r="N323" s="47">
        <f t="shared" si="48"/>
        <v>0</v>
      </c>
      <c r="R323" s="47">
        <f t="shared" si="49"/>
        <v>0</v>
      </c>
      <c r="V323" s="47">
        <f t="shared" si="50"/>
        <v>0</v>
      </c>
      <c r="W323"/>
      <c r="X323"/>
      <c r="Y323" s="7"/>
      <c r="Z323"/>
      <c r="AA323"/>
    </row>
    <row r="324" spans="1:27" ht="13.5" hidden="1" customHeight="1" x14ac:dyDescent="0.2">
      <c r="A324" s="6" t="s">
        <v>317</v>
      </c>
      <c r="B324" s="2">
        <f t="shared" si="45"/>
        <v>0</v>
      </c>
      <c r="C324" s="2">
        <f t="shared" si="46"/>
        <v>6</v>
      </c>
      <c r="L324" s="47">
        <f t="shared" si="47"/>
        <v>0</v>
      </c>
      <c r="N324" s="47">
        <f t="shared" si="48"/>
        <v>0</v>
      </c>
      <c r="R324" s="47">
        <f t="shared" si="49"/>
        <v>0</v>
      </c>
      <c r="V324" s="47">
        <f t="shared" si="50"/>
        <v>0</v>
      </c>
      <c r="W324"/>
      <c r="X324"/>
      <c r="Y324" s="7"/>
      <c r="Z324"/>
      <c r="AA324"/>
    </row>
    <row r="325" spans="1:27" ht="13.5" hidden="1" customHeight="1" x14ac:dyDescent="0.2">
      <c r="A325" s="6" t="s">
        <v>318</v>
      </c>
      <c r="B325" s="2">
        <f t="shared" si="45"/>
        <v>0</v>
      </c>
      <c r="C325" s="2">
        <f t="shared" si="46"/>
        <v>6</v>
      </c>
      <c r="L325" s="47">
        <f t="shared" si="47"/>
        <v>0</v>
      </c>
      <c r="N325" s="47">
        <f t="shared" si="48"/>
        <v>0</v>
      </c>
      <c r="R325" s="47">
        <f t="shared" si="49"/>
        <v>0</v>
      </c>
      <c r="V325" s="47">
        <f t="shared" si="50"/>
        <v>0</v>
      </c>
      <c r="W325"/>
      <c r="X325"/>
      <c r="Y325" s="7"/>
      <c r="Z325"/>
      <c r="AA325"/>
    </row>
    <row r="326" spans="1:27" ht="13.5" hidden="1" customHeight="1" x14ac:dyDescent="0.2">
      <c r="A326" s="6" t="s">
        <v>319</v>
      </c>
      <c r="B326" s="2">
        <f t="shared" si="45"/>
        <v>0</v>
      </c>
      <c r="C326" s="2">
        <f t="shared" si="46"/>
        <v>6</v>
      </c>
      <c r="L326" s="47">
        <f t="shared" si="47"/>
        <v>0</v>
      </c>
      <c r="N326" s="47">
        <f t="shared" si="48"/>
        <v>0</v>
      </c>
      <c r="R326" s="47">
        <f t="shared" si="49"/>
        <v>0</v>
      </c>
      <c r="V326" s="47">
        <f t="shared" si="50"/>
        <v>0</v>
      </c>
      <c r="W326"/>
      <c r="X326"/>
      <c r="Y326" s="7"/>
      <c r="Z326"/>
      <c r="AA326"/>
    </row>
    <row r="327" spans="1:27" ht="13.5" hidden="1" customHeight="1" x14ac:dyDescent="0.2">
      <c r="A327" s="6" t="s">
        <v>320</v>
      </c>
      <c r="B327" s="2">
        <f t="shared" si="45"/>
        <v>0</v>
      </c>
      <c r="C327" s="2">
        <f t="shared" si="46"/>
        <v>6</v>
      </c>
      <c r="L327" s="47">
        <f t="shared" si="47"/>
        <v>0</v>
      </c>
      <c r="N327" s="47">
        <f t="shared" si="48"/>
        <v>0</v>
      </c>
      <c r="R327" s="47">
        <f t="shared" si="49"/>
        <v>0</v>
      </c>
      <c r="V327" s="47">
        <f t="shared" si="50"/>
        <v>0</v>
      </c>
      <c r="W327"/>
      <c r="X327"/>
      <c r="Y327" s="7"/>
      <c r="Z327"/>
      <c r="AA327"/>
    </row>
    <row r="328" spans="1:27" ht="13.5" hidden="1" customHeight="1" x14ac:dyDescent="0.2">
      <c r="A328" s="6" t="s">
        <v>321</v>
      </c>
      <c r="B328" s="2">
        <f t="shared" si="45"/>
        <v>0</v>
      </c>
      <c r="C328" s="2">
        <f t="shared" si="46"/>
        <v>6</v>
      </c>
      <c r="L328" s="47">
        <f t="shared" si="47"/>
        <v>0</v>
      </c>
      <c r="N328" s="47">
        <f t="shared" si="48"/>
        <v>0</v>
      </c>
      <c r="R328" s="47">
        <f t="shared" si="49"/>
        <v>0</v>
      </c>
      <c r="V328" s="47">
        <f t="shared" si="50"/>
        <v>0</v>
      </c>
      <c r="W328"/>
      <c r="X328"/>
      <c r="Y328" s="7"/>
      <c r="Z328"/>
      <c r="AA328"/>
    </row>
    <row r="329" spans="1:27" ht="13.5" hidden="1" customHeight="1" x14ac:dyDescent="0.2">
      <c r="A329" s="6" t="s">
        <v>322</v>
      </c>
      <c r="B329" s="2">
        <f t="shared" si="45"/>
        <v>0</v>
      </c>
      <c r="C329" s="2">
        <f t="shared" si="46"/>
        <v>6</v>
      </c>
      <c r="L329" s="47">
        <f t="shared" si="47"/>
        <v>0</v>
      </c>
      <c r="N329" s="47">
        <f t="shared" si="48"/>
        <v>0</v>
      </c>
      <c r="R329" s="47">
        <f t="shared" si="49"/>
        <v>0</v>
      </c>
      <c r="V329" s="47">
        <f t="shared" si="50"/>
        <v>0</v>
      </c>
      <c r="W329"/>
      <c r="X329"/>
      <c r="Y329" s="7"/>
      <c r="Z329"/>
      <c r="AA329"/>
    </row>
    <row r="330" spans="1:27" ht="13.5" hidden="1" customHeight="1" x14ac:dyDescent="0.2">
      <c r="A330" s="6" t="s">
        <v>323</v>
      </c>
      <c r="B330" s="2">
        <f t="shared" si="45"/>
        <v>0</v>
      </c>
      <c r="C330" s="2">
        <f t="shared" si="46"/>
        <v>6</v>
      </c>
      <c r="L330" s="47">
        <f t="shared" si="47"/>
        <v>0</v>
      </c>
      <c r="N330" s="47">
        <f t="shared" si="48"/>
        <v>0</v>
      </c>
      <c r="R330" s="47">
        <f t="shared" si="49"/>
        <v>0</v>
      </c>
      <c r="V330" s="47">
        <f t="shared" si="50"/>
        <v>0</v>
      </c>
      <c r="W330"/>
      <c r="X330"/>
      <c r="Y330" s="7"/>
      <c r="Z330"/>
      <c r="AA330"/>
    </row>
    <row r="331" spans="1:27" ht="13.5" hidden="1" customHeight="1" x14ac:dyDescent="0.2">
      <c r="A331" s="6" t="s">
        <v>324</v>
      </c>
      <c r="B331" s="2">
        <f t="shared" si="45"/>
        <v>0</v>
      </c>
      <c r="C331" s="2">
        <f t="shared" si="46"/>
        <v>6</v>
      </c>
      <c r="L331" s="47">
        <f t="shared" si="47"/>
        <v>0</v>
      </c>
      <c r="N331" s="47">
        <f t="shared" si="48"/>
        <v>0</v>
      </c>
      <c r="R331" s="47">
        <f t="shared" si="49"/>
        <v>0</v>
      </c>
      <c r="V331" s="47">
        <f t="shared" si="50"/>
        <v>0</v>
      </c>
      <c r="W331"/>
      <c r="X331"/>
      <c r="Y331" s="7"/>
      <c r="Z331"/>
      <c r="AA331"/>
    </row>
    <row r="332" spans="1:27" ht="13.5" hidden="1" customHeight="1" x14ac:dyDescent="0.2">
      <c r="A332" s="6" t="s">
        <v>325</v>
      </c>
      <c r="B332" s="2">
        <f t="shared" si="45"/>
        <v>0</v>
      </c>
      <c r="C332" s="2">
        <f t="shared" si="46"/>
        <v>6</v>
      </c>
      <c r="L332" s="47">
        <f t="shared" si="47"/>
        <v>0</v>
      </c>
      <c r="N332" s="47">
        <f t="shared" si="48"/>
        <v>0</v>
      </c>
      <c r="R332" s="47">
        <f t="shared" si="49"/>
        <v>0</v>
      </c>
      <c r="V332" s="47">
        <f t="shared" si="50"/>
        <v>0</v>
      </c>
      <c r="W332"/>
      <c r="X332"/>
      <c r="Y332" s="7"/>
      <c r="Z332"/>
      <c r="AA332"/>
    </row>
    <row r="333" spans="1:27" ht="13.5" hidden="1" customHeight="1" x14ac:dyDescent="0.2">
      <c r="A333" s="6" t="s">
        <v>326</v>
      </c>
      <c r="B333" s="2">
        <f t="shared" ref="B333:B396" si="51">+L333+N333+R333+V333+X333</f>
        <v>0</v>
      </c>
      <c r="C333" s="2">
        <f t="shared" ref="C333:C396" si="52">RANK(B333,B$205:B$404,0)</f>
        <v>6</v>
      </c>
      <c r="L333" s="47">
        <f t="shared" ref="L333:L396" si="53">IF(AND(I333&lt;1,J333&lt;1,K333&lt;1),0,IF(250+((45-(I333*60+J333))*2)&lt;0,0,IF(K333&lt;50,250+((45-(I333*60+J333))*2),IF(K333&gt;49,250+((45-(I333*60+J333))*2)-1,250+((45-(I333*60+J333))*2)))))</f>
        <v>0</v>
      </c>
      <c r="N333" s="47">
        <f t="shared" ref="N333:N396" si="54">IF(M333&lt;89,0,250+((M333-172)*3))</f>
        <v>0</v>
      </c>
      <c r="R333" s="47">
        <f t="shared" ref="R333:R396" si="55">IF(AND(O333&lt;1,P333&lt;1,Q333&lt;1),0,IF(250+((215-(O333*60+P333))*1)&lt;0,0,250+((215-(O333*60+P333))*1)))</f>
        <v>0</v>
      </c>
      <c r="V333" s="47">
        <f t="shared" ref="V333:V396" si="56">IF(AND(S333&lt;1,T333&lt;1,U333&lt;1),0,IF(500+((240-(S333*60+T333))*1)&lt;0,0,500+((240-(S333*60+T333))*1)))</f>
        <v>0</v>
      </c>
      <c r="W333"/>
      <c r="X333"/>
      <c r="Y333" s="7"/>
      <c r="Z333"/>
      <c r="AA333"/>
    </row>
    <row r="334" spans="1:27" ht="13.5" hidden="1" customHeight="1" x14ac:dyDescent="0.2">
      <c r="A334" s="6" t="s">
        <v>327</v>
      </c>
      <c r="B334" s="2">
        <f t="shared" si="51"/>
        <v>0</v>
      </c>
      <c r="C334" s="2">
        <f t="shared" si="52"/>
        <v>6</v>
      </c>
      <c r="L334" s="47">
        <f t="shared" si="53"/>
        <v>0</v>
      </c>
      <c r="N334" s="47">
        <f t="shared" si="54"/>
        <v>0</v>
      </c>
      <c r="R334" s="47">
        <f t="shared" si="55"/>
        <v>0</v>
      </c>
      <c r="V334" s="47">
        <f t="shared" si="56"/>
        <v>0</v>
      </c>
      <c r="W334"/>
      <c r="X334"/>
      <c r="Y334" s="7"/>
      <c r="Z334"/>
      <c r="AA334"/>
    </row>
    <row r="335" spans="1:27" ht="13.5" hidden="1" customHeight="1" x14ac:dyDescent="0.2">
      <c r="A335" s="6" t="s">
        <v>328</v>
      </c>
      <c r="B335" s="2">
        <f t="shared" si="51"/>
        <v>0</v>
      </c>
      <c r="C335" s="2">
        <f t="shared" si="52"/>
        <v>6</v>
      </c>
      <c r="L335" s="47">
        <f t="shared" si="53"/>
        <v>0</v>
      </c>
      <c r="N335" s="47">
        <f t="shared" si="54"/>
        <v>0</v>
      </c>
      <c r="R335" s="47">
        <f t="shared" si="55"/>
        <v>0</v>
      </c>
      <c r="V335" s="47">
        <f t="shared" si="56"/>
        <v>0</v>
      </c>
      <c r="W335"/>
      <c r="X335"/>
      <c r="Y335" s="7"/>
      <c r="Z335"/>
      <c r="AA335"/>
    </row>
    <row r="336" spans="1:27" ht="13.5" hidden="1" customHeight="1" x14ac:dyDescent="0.2">
      <c r="A336" s="6" t="s">
        <v>329</v>
      </c>
      <c r="B336" s="2">
        <f t="shared" si="51"/>
        <v>0</v>
      </c>
      <c r="C336" s="2">
        <f t="shared" si="52"/>
        <v>6</v>
      </c>
      <c r="L336" s="47">
        <f t="shared" si="53"/>
        <v>0</v>
      </c>
      <c r="N336" s="47">
        <f t="shared" si="54"/>
        <v>0</v>
      </c>
      <c r="R336" s="47">
        <f t="shared" si="55"/>
        <v>0</v>
      </c>
      <c r="V336" s="47">
        <f t="shared" si="56"/>
        <v>0</v>
      </c>
      <c r="W336"/>
      <c r="X336"/>
      <c r="Y336" s="7"/>
      <c r="Z336"/>
      <c r="AA336"/>
    </row>
    <row r="337" spans="1:27" ht="13.5" hidden="1" customHeight="1" x14ac:dyDescent="0.2">
      <c r="A337" s="6" t="s">
        <v>330</v>
      </c>
      <c r="B337" s="2">
        <f t="shared" si="51"/>
        <v>0</v>
      </c>
      <c r="C337" s="2">
        <f t="shared" si="52"/>
        <v>6</v>
      </c>
      <c r="L337" s="47">
        <f t="shared" si="53"/>
        <v>0</v>
      </c>
      <c r="N337" s="47">
        <f t="shared" si="54"/>
        <v>0</v>
      </c>
      <c r="R337" s="47">
        <f t="shared" si="55"/>
        <v>0</v>
      </c>
      <c r="V337" s="47">
        <f t="shared" si="56"/>
        <v>0</v>
      </c>
      <c r="W337"/>
      <c r="X337"/>
      <c r="Y337" s="7"/>
      <c r="Z337"/>
      <c r="AA337"/>
    </row>
    <row r="338" spans="1:27" ht="13.5" hidden="1" customHeight="1" x14ac:dyDescent="0.2">
      <c r="A338" s="6" t="s">
        <v>331</v>
      </c>
      <c r="B338" s="2">
        <f t="shared" si="51"/>
        <v>0</v>
      </c>
      <c r="C338" s="2">
        <f t="shared" si="52"/>
        <v>6</v>
      </c>
      <c r="L338" s="47">
        <f t="shared" si="53"/>
        <v>0</v>
      </c>
      <c r="N338" s="47">
        <f t="shared" si="54"/>
        <v>0</v>
      </c>
      <c r="R338" s="47">
        <f t="shared" si="55"/>
        <v>0</v>
      </c>
      <c r="V338" s="47">
        <f t="shared" si="56"/>
        <v>0</v>
      </c>
      <c r="W338"/>
      <c r="X338"/>
      <c r="Y338" s="7"/>
      <c r="Z338"/>
      <c r="AA338"/>
    </row>
    <row r="339" spans="1:27" ht="13.5" hidden="1" customHeight="1" x14ac:dyDescent="0.2">
      <c r="A339" s="6" t="s">
        <v>332</v>
      </c>
      <c r="B339" s="2">
        <f t="shared" si="51"/>
        <v>0</v>
      </c>
      <c r="C339" s="2">
        <f t="shared" si="52"/>
        <v>6</v>
      </c>
      <c r="L339" s="47">
        <f t="shared" si="53"/>
        <v>0</v>
      </c>
      <c r="N339" s="47">
        <f t="shared" si="54"/>
        <v>0</v>
      </c>
      <c r="R339" s="47">
        <f t="shared" si="55"/>
        <v>0</v>
      </c>
      <c r="V339" s="47">
        <f t="shared" si="56"/>
        <v>0</v>
      </c>
      <c r="W339"/>
      <c r="X339"/>
      <c r="Y339" s="7"/>
      <c r="Z339"/>
      <c r="AA339"/>
    </row>
    <row r="340" spans="1:27" ht="13.5" hidden="1" customHeight="1" x14ac:dyDescent="0.2">
      <c r="A340" s="6" t="s">
        <v>333</v>
      </c>
      <c r="B340" s="2">
        <f t="shared" si="51"/>
        <v>0</v>
      </c>
      <c r="C340" s="2">
        <f t="shared" si="52"/>
        <v>6</v>
      </c>
      <c r="L340" s="47">
        <f t="shared" si="53"/>
        <v>0</v>
      </c>
      <c r="N340" s="47">
        <f t="shared" si="54"/>
        <v>0</v>
      </c>
      <c r="R340" s="47">
        <f t="shared" si="55"/>
        <v>0</v>
      </c>
      <c r="V340" s="47">
        <f t="shared" si="56"/>
        <v>0</v>
      </c>
      <c r="W340"/>
      <c r="X340"/>
      <c r="Y340" s="7"/>
      <c r="Z340"/>
      <c r="AA340"/>
    </row>
    <row r="341" spans="1:27" ht="13.5" hidden="1" customHeight="1" x14ac:dyDescent="0.2">
      <c r="A341" s="6" t="s">
        <v>334</v>
      </c>
      <c r="B341" s="2">
        <f t="shared" si="51"/>
        <v>0</v>
      </c>
      <c r="C341" s="2">
        <f t="shared" si="52"/>
        <v>6</v>
      </c>
      <c r="L341" s="47">
        <f t="shared" si="53"/>
        <v>0</v>
      </c>
      <c r="N341" s="47">
        <f t="shared" si="54"/>
        <v>0</v>
      </c>
      <c r="R341" s="47">
        <f t="shared" si="55"/>
        <v>0</v>
      </c>
      <c r="V341" s="47">
        <f t="shared" si="56"/>
        <v>0</v>
      </c>
      <c r="W341"/>
      <c r="X341"/>
      <c r="Y341" s="7"/>
      <c r="Z341"/>
      <c r="AA341"/>
    </row>
    <row r="342" spans="1:27" ht="13.5" hidden="1" customHeight="1" x14ac:dyDescent="0.2">
      <c r="A342" s="6" t="s">
        <v>335</v>
      </c>
      <c r="B342" s="2">
        <f t="shared" si="51"/>
        <v>0</v>
      </c>
      <c r="C342" s="2">
        <f t="shared" si="52"/>
        <v>6</v>
      </c>
      <c r="L342" s="47">
        <f t="shared" si="53"/>
        <v>0</v>
      </c>
      <c r="N342" s="47">
        <f t="shared" si="54"/>
        <v>0</v>
      </c>
      <c r="R342" s="47">
        <f t="shared" si="55"/>
        <v>0</v>
      </c>
      <c r="V342" s="47">
        <f t="shared" si="56"/>
        <v>0</v>
      </c>
      <c r="W342"/>
      <c r="X342"/>
      <c r="Y342" s="7"/>
      <c r="Z342"/>
      <c r="AA342"/>
    </row>
    <row r="343" spans="1:27" ht="13.5" hidden="1" customHeight="1" x14ac:dyDescent="0.2">
      <c r="A343" s="6" t="s">
        <v>336</v>
      </c>
      <c r="B343" s="2">
        <f t="shared" si="51"/>
        <v>0</v>
      </c>
      <c r="C343" s="2">
        <f t="shared" si="52"/>
        <v>6</v>
      </c>
      <c r="L343" s="47">
        <f t="shared" si="53"/>
        <v>0</v>
      </c>
      <c r="N343" s="47">
        <f t="shared" si="54"/>
        <v>0</v>
      </c>
      <c r="R343" s="47">
        <f t="shared" si="55"/>
        <v>0</v>
      </c>
      <c r="V343" s="47">
        <f t="shared" si="56"/>
        <v>0</v>
      </c>
      <c r="W343"/>
      <c r="X343"/>
      <c r="Y343" s="7"/>
      <c r="Z343"/>
      <c r="AA343"/>
    </row>
    <row r="344" spans="1:27" ht="13.5" hidden="1" customHeight="1" x14ac:dyDescent="0.2">
      <c r="A344" s="6" t="s">
        <v>337</v>
      </c>
      <c r="B344" s="2">
        <f t="shared" si="51"/>
        <v>0</v>
      </c>
      <c r="C344" s="2">
        <f t="shared" si="52"/>
        <v>6</v>
      </c>
      <c r="L344" s="47">
        <f t="shared" si="53"/>
        <v>0</v>
      </c>
      <c r="N344" s="47">
        <f t="shared" si="54"/>
        <v>0</v>
      </c>
      <c r="R344" s="47">
        <f t="shared" si="55"/>
        <v>0</v>
      </c>
      <c r="V344" s="47">
        <f t="shared" si="56"/>
        <v>0</v>
      </c>
      <c r="W344"/>
      <c r="X344"/>
      <c r="Y344" s="7"/>
      <c r="Z344"/>
      <c r="AA344"/>
    </row>
    <row r="345" spans="1:27" ht="13.5" hidden="1" customHeight="1" x14ac:dyDescent="0.2">
      <c r="A345" s="6" t="s">
        <v>338</v>
      </c>
      <c r="B345" s="2">
        <f t="shared" si="51"/>
        <v>0</v>
      </c>
      <c r="C345" s="2">
        <f t="shared" si="52"/>
        <v>6</v>
      </c>
      <c r="L345" s="47">
        <f t="shared" si="53"/>
        <v>0</v>
      </c>
      <c r="N345" s="47">
        <f t="shared" si="54"/>
        <v>0</v>
      </c>
      <c r="R345" s="47">
        <f t="shared" si="55"/>
        <v>0</v>
      </c>
      <c r="V345" s="47">
        <f t="shared" si="56"/>
        <v>0</v>
      </c>
      <c r="W345"/>
      <c r="X345"/>
      <c r="Y345" s="7"/>
      <c r="Z345"/>
      <c r="AA345"/>
    </row>
    <row r="346" spans="1:27" ht="13.5" hidden="1" customHeight="1" x14ac:dyDescent="0.2">
      <c r="A346" s="6" t="s">
        <v>339</v>
      </c>
      <c r="B346" s="2">
        <f t="shared" si="51"/>
        <v>0</v>
      </c>
      <c r="C346" s="2">
        <f t="shared" si="52"/>
        <v>6</v>
      </c>
      <c r="L346" s="47">
        <f t="shared" si="53"/>
        <v>0</v>
      </c>
      <c r="N346" s="47">
        <f t="shared" si="54"/>
        <v>0</v>
      </c>
      <c r="R346" s="47">
        <f t="shared" si="55"/>
        <v>0</v>
      </c>
      <c r="V346" s="47">
        <f t="shared" si="56"/>
        <v>0</v>
      </c>
      <c r="W346"/>
      <c r="X346"/>
      <c r="Y346" s="7"/>
      <c r="Z346"/>
      <c r="AA346"/>
    </row>
    <row r="347" spans="1:27" ht="13.5" hidden="1" customHeight="1" x14ac:dyDescent="0.2">
      <c r="A347" s="6" t="s">
        <v>340</v>
      </c>
      <c r="B347" s="2">
        <f t="shared" si="51"/>
        <v>0</v>
      </c>
      <c r="C347" s="2">
        <f t="shared" si="52"/>
        <v>6</v>
      </c>
      <c r="L347" s="47">
        <f t="shared" si="53"/>
        <v>0</v>
      </c>
      <c r="N347" s="47">
        <f t="shared" si="54"/>
        <v>0</v>
      </c>
      <c r="R347" s="47">
        <f t="shared" si="55"/>
        <v>0</v>
      </c>
      <c r="V347" s="47">
        <f t="shared" si="56"/>
        <v>0</v>
      </c>
      <c r="W347"/>
      <c r="X347"/>
      <c r="Y347" s="7"/>
      <c r="Z347"/>
      <c r="AA347"/>
    </row>
    <row r="348" spans="1:27" ht="13.5" hidden="1" customHeight="1" x14ac:dyDescent="0.2">
      <c r="A348" s="6" t="s">
        <v>341</v>
      </c>
      <c r="B348" s="2">
        <f t="shared" si="51"/>
        <v>0</v>
      </c>
      <c r="C348" s="2">
        <f t="shared" si="52"/>
        <v>6</v>
      </c>
      <c r="L348" s="47">
        <f t="shared" si="53"/>
        <v>0</v>
      </c>
      <c r="N348" s="47">
        <f t="shared" si="54"/>
        <v>0</v>
      </c>
      <c r="R348" s="47">
        <f t="shared" si="55"/>
        <v>0</v>
      </c>
      <c r="V348" s="47">
        <f t="shared" si="56"/>
        <v>0</v>
      </c>
      <c r="W348"/>
      <c r="X348"/>
      <c r="Y348" s="7"/>
      <c r="Z348"/>
      <c r="AA348"/>
    </row>
    <row r="349" spans="1:27" ht="13.5" hidden="1" customHeight="1" x14ac:dyDescent="0.2">
      <c r="A349" s="6" t="s">
        <v>342</v>
      </c>
      <c r="B349" s="2">
        <f t="shared" si="51"/>
        <v>0</v>
      </c>
      <c r="C349" s="2">
        <f t="shared" si="52"/>
        <v>6</v>
      </c>
      <c r="L349" s="47">
        <f t="shared" si="53"/>
        <v>0</v>
      </c>
      <c r="N349" s="47">
        <f t="shared" si="54"/>
        <v>0</v>
      </c>
      <c r="R349" s="47">
        <f t="shared" si="55"/>
        <v>0</v>
      </c>
      <c r="V349" s="47">
        <f t="shared" si="56"/>
        <v>0</v>
      </c>
      <c r="W349"/>
      <c r="X349"/>
      <c r="Y349" s="7"/>
      <c r="Z349"/>
      <c r="AA349"/>
    </row>
    <row r="350" spans="1:27" ht="13.5" hidden="1" customHeight="1" x14ac:dyDescent="0.2">
      <c r="A350" s="6" t="s">
        <v>343</v>
      </c>
      <c r="B350" s="2">
        <f t="shared" si="51"/>
        <v>0</v>
      </c>
      <c r="C350" s="2">
        <f t="shared" si="52"/>
        <v>6</v>
      </c>
      <c r="L350" s="47">
        <f t="shared" si="53"/>
        <v>0</v>
      </c>
      <c r="N350" s="47">
        <f t="shared" si="54"/>
        <v>0</v>
      </c>
      <c r="R350" s="47">
        <f t="shared" si="55"/>
        <v>0</v>
      </c>
      <c r="V350" s="47">
        <f t="shared" si="56"/>
        <v>0</v>
      </c>
      <c r="W350"/>
      <c r="X350"/>
      <c r="Y350" s="7"/>
      <c r="Z350"/>
      <c r="AA350"/>
    </row>
    <row r="351" spans="1:27" ht="13.5" hidden="1" customHeight="1" x14ac:dyDescent="0.2">
      <c r="A351" s="6" t="s">
        <v>344</v>
      </c>
      <c r="B351" s="2">
        <f t="shared" si="51"/>
        <v>0</v>
      </c>
      <c r="C351" s="2">
        <f t="shared" si="52"/>
        <v>6</v>
      </c>
      <c r="L351" s="47">
        <f t="shared" si="53"/>
        <v>0</v>
      </c>
      <c r="N351" s="47">
        <f t="shared" si="54"/>
        <v>0</v>
      </c>
      <c r="R351" s="47">
        <f t="shared" si="55"/>
        <v>0</v>
      </c>
      <c r="V351" s="47">
        <f t="shared" si="56"/>
        <v>0</v>
      </c>
      <c r="W351"/>
      <c r="X351"/>
      <c r="Y351" s="7"/>
      <c r="Z351"/>
      <c r="AA351"/>
    </row>
    <row r="352" spans="1:27" ht="13.5" hidden="1" customHeight="1" x14ac:dyDescent="0.2">
      <c r="A352" s="6" t="s">
        <v>345</v>
      </c>
      <c r="B352" s="2">
        <f t="shared" si="51"/>
        <v>0</v>
      </c>
      <c r="C352" s="2">
        <f t="shared" si="52"/>
        <v>6</v>
      </c>
      <c r="L352" s="47">
        <f t="shared" si="53"/>
        <v>0</v>
      </c>
      <c r="N352" s="47">
        <f t="shared" si="54"/>
        <v>0</v>
      </c>
      <c r="R352" s="47">
        <f t="shared" si="55"/>
        <v>0</v>
      </c>
      <c r="V352" s="47">
        <f t="shared" si="56"/>
        <v>0</v>
      </c>
      <c r="W352"/>
      <c r="X352"/>
      <c r="Y352" s="7"/>
      <c r="Z352"/>
      <c r="AA352"/>
    </row>
    <row r="353" spans="1:27" ht="13.5" hidden="1" customHeight="1" x14ac:dyDescent="0.2">
      <c r="A353" s="6" t="s">
        <v>346</v>
      </c>
      <c r="B353" s="2">
        <f t="shared" si="51"/>
        <v>0</v>
      </c>
      <c r="C353" s="2">
        <f t="shared" si="52"/>
        <v>6</v>
      </c>
      <c r="L353" s="47">
        <f t="shared" si="53"/>
        <v>0</v>
      </c>
      <c r="N353" s="47">
        <f t="shared" si="54"/>
        <v>0</v>
      </c>
      <c r="R353" s="47">
        <f t="shared" si="55"/>
        <v>0</v>
      </c>
      <c r="V353" s="47">
        <f t="shared" si="56"/>
        <v>0</v>
      </c>
      <c r="W353"/>
      <c r="X353"/>
      <c r="Y353" s="7"/>
      <c r="Z353"/>
      <c r="AA353"/>
    </row>
    <row r="354" spans="1:27" ht="13.5" hidden="1" customHeight="1" x14ac:dyDescent="0.2">
      <c r="A354" s="6" t="s">
        <v>347</v>
      </c>
      <c r="B354" s="2">
        <f t="shared" si="51"/>
        <v>0</v>
      </c>
      <c r="C354" s="2">
        <f t="shared" si="52"/>
        <v>6</v>
      </c>
      <c r="L354" s="47">
        <f t="shared" si="53"/>
        <v>0</v>
      </c>
      <c r="N354" s="47">
        <f t="shared" si="54"/>
        <v>0</v>
      </c>
      <c r="R354" s="47">
        <f t="shared" si="55"/>
        <v>0</v>
      </c>
      <c r="V354" s="47">
        <f t="shared" si="56"/>
        <v>0</v>
      </c>
      <c r="W354"/>
      <c r="X354"/>
      <c r="Y354" s="7"/>
      <c r="Z354"/>
      <c r="AA354"/>
    </row>
    <row r="355" spans="1:27" ht="13.5" hidden="1" customHeight="1" x14ac:dyDescent="0.2">
      <c r="A355" s="6" t="s">
        <v>348</v>
      </c>
      <c r="B355" s="2">
        <f t="shared" si="51"/>
        <v>0</v>
      </c>
      <c r="C355" s="2">
        <f t="shared" si="52"/>
        <v>6</v>
      </c>
      <c r="L355" s="47">
        <f t="shared" si="53"/>
        <v>0</v>
      </c>
      <c r="N355" s="47">
        <f t="shared" si="54"/>
        <v>0</v>
      </c>
      <c r="R355" s="47">
        <f t="shared" si="55"/>
        <v>0</v>
      </c>
      <c r="V355" s="47">
        <f t="shared" si="56"/>
        <v>0</v>
      </c>
      <c r="W355"/>
      <c r="X355"/>
      <c r="Y355" s="7"/>
      <c r="Z355"/>
      <c r="AA355"/>
    </row>
    <row r="356" spans="1:27" ht="13.5" hidden="1" customHeight="1" x14ac:dyDescent="0.2">
      <c r="A356" s="6" t="s">
        <v>349</v>
      </c>
      <c r="B356" s="2">
        <f t="shared" si="51"/>
        <v>0</v>
      </c>
      <c r="C356" s="2">
        <f t="shared" si="52"/>
        <v>6</v>
      </c>
      <c r="L356" s="47">
        <f t="shared" si="53"/>
        <v>0</v>
      </c>
      <c r="N356" s="47">
        <f t="shared" si="54"/>
        <v>0</v>
      </c>
      <c r="R356" s="47">
        <f t="shared" si="55"/>
        <v>0</v>
      </c>
      <c r="V356" s="47">
        <f t="shared" si="56"/>
        <v>0</v>
      </c>
      <c r="W356"/>
      <c r="X356"/>
      <c r="Y356" s="7"/>
      <c r="Z356"/>
      <c r="AA356"/>
    </row>
    <row r="357" spans="1:27" ht="13.5" hidden="1" customHeight="1" x14ac:dyDescent="0.2">
      <c r="A357" s="6" t="s">
        <v>350</v>
      </c>
      <c r="B357" s="2">
        <f t="shared" si="51"/>
        <v>0</v>
      </c>
      <c r="C357" s="2">
        <f t="shared" si="52"/>
        <v>6</v>
      </c>
      <c r="L357" s="47">
        <f t="shared" si="53"/>
        <v>0</v>
      </c>
      <c r="N357" s="47">
        <f t="shared" si="54"/>
        <v>0</v>
      </c>
      <c r="R357" s="47">
        <f t="shared" si="55"/>
        <v>0</v>
      </c>
      <c r="V357" s="47">
        <f t="shared" si="56"/>
        <v>0</v>
      </c>
      <c r="W357"/>
      <c r="X357"/>
      <c r="Y357" s="7"/>
      <c r="Z357"/>
      <c r="AA357"/>
    </row>
    <row r="358" spans="1:27" ht="13.5" hidden="1" customHeight="1" x14ac:dyDescent="0.2">
      <c r="A358" s="6" t="s">
        <v>351</v>
      </c>
      <c r="B358" s="2">
        <f t="shared" si="51"/>
        <v>0</v>
      </c>
      <c r="C358" s="2">
        <f t="shared" si="52"/>
        <v>6</v>
      </c>
      <c r="L358" s="47">
        <f t="shared" si="53"/>
        <v>0</v>
      </c>
      <c r="N358" s="47">
        <f t="shared" si="54"/>
        <v>0</v>
      </c>
      <c r="R358" s="47">
        <f t="shared" si="55"/>
        <v>0</v>
      </c>
      <c r="V358" s="47">
        <f t="shared" si="56"/>
        <v>0</v>
      </c>
      <c r="W358"/>
      <c r="X358"/>
      <c r="Y358" s="7"/>
      <c r="Z358"/>
      <c r="AA358"/>
    </row>
    <row r="359" spans="1:27" ht="13.5" hidden="1" customHeight="1" x14ac:dyDescent="0.2">
      <c r="A359" s="6" t="s">
        <v>352</v>
      </c>
      <c r="B359" s="2">
        <f t="shared" si="51"/>
        <v>0</v>
      </c>
      <c r="C359" s="2">
        <f t="shared" si="52"/>
        <v>6</v>
      </c>
      <c r="L359" s="47">
        <f t="shared" si="53"/>
        <v>0</v>
      </c>
      <c r="N359" s="47">
        <f t="shared" si="54"/>
        <v>0</v>
      </c>
      <c r="R359" s="47">
        <f t="shared" si="55"/>
        <v>0</v>
      </c>
      <c r="V359" s="47">
        <f t="shared" si="56"/>
        <v>0</v>
      </c>
      <c r="W359"/>
      <c r="X359"/>
      <c r="Y359" s="7"/>
      <c r="Z359"/>
      <c r="AA359"/>
    </row>
    <row r="360" spans="1:27" ht="13.5" hidden="1" customHeight="1" x14ac:dyDescent="0.2">
      <c r="A360" s="6" t="s">
        <v>353</v>
      </c>
      <c r="B360" s="2">
        <f t="shared" si="51"/>
        <v>0</v>
      </c>
      <c r="C360" s="2">
        <f t="shared" si="52"/>
        <v>6</v>
      </c>
      <c r="L360" s="47">
        <f t="shared" si="53"/>
        <v>0</v>
      </c>
      <c r="N360" s="47">
        <f t="shared" si="54"/>
        <v>0</v>
      </c>
      <c r="R360" s="47">
        <f t="shared" si="55"/>
        <v>0</v>
      </c>
      <c r="V360" s="47">
        <f t="shared" si="56"/>
        <v>0</v>
      </c>
      <c r="W360"/>
      <c r="X360"/>
      <c r="Y360" s="7"/>
      <c r="Z360"/>
      <c r="AA360"/>
    </row>
    <row r="361" spans="1:27" ht="13.5" hidden="1" customHeight="1" x14ac:dyDescent="0.2">
      <c r="A361" s="6" t="s">
        <v>354</v>
      </c>
      <c r="B361" s="2">
        <f t="shared" si="51"/>
        <v>0</v>
      </c>
      <c r="C361" s="2">
        <f t="shared" si="52"/>
        <v>6</v>
      </c>
      <c r="L361" s="47">
        <f t="shared" si="53"/>
        <v>0</v>
      </c>
      <c r="N361" s="47">
        <f t="shared" si="54"/>
        <v>0</v>
      </c>
      <c r="R361" s="47">
        <f t="shared" si="55"/>
        <v>0</v>
      </c>
      <c r="V361" s="47">
        <f t="shared" si="56"/>
        <v>0</v>
      </c>
      <c r="W361"/>
      <c r="X361"/>
      <c r="Y361" s="7"/>
      <c r="Z361"/>
      <c r="AA361"/>
    </row>
    <row r="362" spans="1:27" ht="13.5" hidden="1" customHeight="1" x14ac:dyDescent="0.2">
      <c r="A362" s="6" t="s">
        <v>355</v>
      </c>
      <c r="B362" s="2">
        <f t="shared" si="51"/>
        <v>0</v>
      </c>
      <c r="C362" s="2">
        <f t="shared" si="52"/>
        <v>6</v>
      </c>
      <c r="L362" s="47">
        <f t="shared" si="53"/>
        <v>0</v>
      </c>
      <c r="N362" s="47">
        <f t="shared" si="54"/>
        <v>0</v>
      </c>
      <c r="R362" s="47">
        <f t="shared" si="55"/>
        <v>0</v>
      </c>
      <c r="V362" s="47">
        <f t="shared" si="56"/>
        <v>0</v>
      </c>
      <c r="W362"/>
      <c r="X362"/>
      <c r="Y362" s="7"/>
      <c r="Z362"/>
      <c r="AA362"/>
    </row>
    <row r="363" spans="1:27" ht="13.5" hidden="1" customHeight="1" x14ac:dyDescent="0.2">
      <c r="A363" s="6" t="s">
        <v>356</v>
      </c>
      <c r="B363" s="2">
        <f t="shared" si="51"/>
        <v>0</v>
      </c>
      <c r="C363" s="2">
        <f t="shared" si="52"/>
        <v>6</v>
      </c>
      <c r="L363" s="47">
        <f t="shared" si="53"/>
        <v>0</v>
      </c>
      <c r="N363" s="47">
        <f t="shared" si="54"/>
        <v>0</v>
      </c>
      <c r="R363" s="47">
        <f t="shared" si="55"/>
        <v>0</v>
      </c>
      <c r="V363" s="47">
        <f t="shared" si="56"/>
        <v>0</v>
      </c>
      <c r="W363"/>
      <c r="X363"/>
      <c r="Y363" s="7"/>
      <c r="Z363"/>
      <c r="AA363"/>
    </row>
    <row r="364" spans="1:27" ht="13.5" hidden="1" customHeight="1" x14ac:dyDescent="0.2">
      <c r="A364" s="6" t="s">
        <v>357</v>
      </c>
      <c r="B364" s="2">
        <f t="shared" si="51"/>
        <v>0</v>
      </c>
      <c r="C364" s="2">
        <f t="shared" si="52"/>
        <v>6</v>
      </c>
      <c r="L364" s="47">
        <f t="shared" si="53"/>
        <v>0</v>
      </c>
      <c r="N364" s="47">
        <f t="shared" si="54"/>
        <v>0</v>
      </c>
      <c r="R364" s="47">
        <f t="shared" si="55"/>
        <v>0</v>
      </c>
      <c r="V364" s="47">
        <f t="shared" si="56"/>
        <v>0</v>
      </c>
      <c r="W364"/>
      <c r="X364"/>
      <c r="Y364" s="7"/>
      <c r="Z364"/>
      <c r="AA364"/>
    </row>
    <row r="365" spans="1:27" ht="13.5" hidden="1" customHeight="1" x14ac:dyDescent="0.2">
      <c r="A365" s="6" t="s">
        <v>358</v>
      </c>
      <c r="B365" s="2">
        <f t="shared" si="51"/>
        <v>0</v>
      </c>
      <c r="C365" s="2">
        <f t="shared" si="52"/>
        <v>6</v>
      </c>
      <c r="L365" s="47">
        <f t="shared" si="53"/>
        <v>0</v>
      </c>
      <c r="N365" s="47">
        <f t="shared" si="54"/>
        <v>0</v>
      </c>
      <c r="R365" s="47">
        <f t="shared" si="55"/>
        <v>0</v>
      </c>
      <c r="V365" s="47">
        <f t="shared" si="56"/>
        <v>0</v>
      </c>
      <c r="W365"/>
      <c r="X365"/>
      <c r="Y365" s="7"/>
      <c r="Z365"/>
      <c r="AA365"/>
    </row>
    <row r="366" spans="1:27" ht="13.5" hidden="1" customHeight="1" x14ac:dyDescent="0.2">
      <c r="A366" s="6" t="s">
        <v>359</v>
      </c>
      <c r="B366" s="2">
        <f t="shared" si="51"/>
        <v>0</v>
      </c>
      <c r="C366" s="2">
        <f t="shared" si="52"/>
        <v>6</v>
      </c>
      <c r="L366" s="47">
        <f t="shared" si="53"/>
        <v>0</v>
      </c>
      <c r="N366" s="47">
        <f t="shared" si="54"/>
        <v>0</v>
      </c>
      <c r="R366" s="47">
        <f t="shared" si="55"/>
        <v>0</v>
      </c>
      <c r="V366" s="47">
        <f t="shared" si="56"/>
        <v>0</v>
      </c>
      <c r="W366"/>
      <c r="X366"/>
      <c r="Y366" s="7"/>
      <c r="Z366"/>
      <c r="AA366"/>
    </row>
    <row r="367" spans="1:27" ht="13.5" hidden="1" customHeight="1" x14ac:dyDescent="0.2">
      <c r="A367" s="6" t="s">
        <v>360</v>
      </c>
      <c r="B367" s="2">
        <f t="shared" si="51"/>
        <v>0</v>
      </c>
      <c r="C367" s="2">
        <f t="shared" si="52"/>
        <v>6</v>
      </c>
      <c r="L367" s="47">
        <f t="shared" si="53"/>
        <v>0</v>
      </c>
      <c r="N367" s="47">
        <f t="shared" si="54"/>
        <v>0</v>
      </c>
      <c r="R367" s="47">
        <f t="shared" si="55"/>
        <v>0</v>
      </c>
      <c r="V367" s="47">
        <f t="shared" si="56"/>
        <v>0</v>
      </c>
      <c r="W367"/>
      <c r="X367"/>
      <c r="Y367" s="7"/>
      <c r="Z367"/>
      <c r="AA367"/>
    </row>
    <row r="368" spans="1:27" ht="13.5" hidden="1" customHeight="1" x14ac:dyDescent="0.2">
      <c r="A368" s="6" t="s">
        <v>361</v>
      </c>
      <c r="B368" s="2">
        <f t="shared" si="51"/>
        <v>0</v>
      </c>
      <c r="C368" s="2">
        <f t="shared" si="52"/>
        <v>6</v>
      </c>
      <c r="L368" s="47">
        <f t="shared" si="53"/>
        <v>0</v>
      </c>
      <c r="N368" s="47">
        <f t="shared" si="54"/>
        <v>0</v>
      </c>
      <c r="R368" s="47">
        <f t="shared" si="55"/>
        <v>0</v>
      </c>
      <c r="V368" s="47">
        <f t="shared" si="56"/>
        <v>0</v>
      </c>
      <c r="W368"/>
      <c r="X368"/>
      <c r="Y368" s="7"/>
      <c r="Z368"/>
      <c r="AA368"/>
    </row>
    <row r="369" spans="1:27" ht="13.5" hidden="1" customHeight="1" x14ac:dyDescent="0.2">
      <c r="A369" s="6" t="s">
        <v>362</v>
      </c>
      <c r="B369" s="2">
        <f t="shared" si="51"/>
        <v>0</v>
      </c>
      <c r="C369" s="2">
        <f t="shared" si="52"/>
        <v>6</v>
      </c>
      <c r="L369" s="47">
        <f t="shared" si="53"/>
        <v>0</v>
      </c>
      <c r="N369" s="47">
        <f t="shared" si="54"/>
        <v>0</v>
      </c>
      <c r="R369" s="47">
        <f t="shared" si="55"/>
        <v>0</v>
      </c>
      <c r="V369" s="47">
        <f t="shared" si="56"/>
        <v>0</v>
      </c>
      <c r="W369"/>
      <c r="X369"/>
      <c r="Y369" s="7"/>
      <c r="Z369"/>
      <c r="AA369"/>
    </row>
    <row r="370" spans="1:27" ht="13.5" hidden="1" customHeight="1" x14ac:dyDescent="0.2">
      <c r="A370" s="6" t="s">
        <v>363</v>
      </c>
      <c r="B370" s="2">
        <f t="shared" si="51"/>
        <v>0</v>
      </c>
      <c r="C370" s="2">
        <f t="shared" si="52"/>
        <v>6</v>
      </c>
      <c r="L370" s="47">
        <f t="shared" si="53"/>
        <v>0</v>
      </c>
      <c r="N370" s="47">
        <f t="shared" si="54"/>
        <v>0</v>
      </c>
      <c r="R370" s="47">
        <f t="shared" si="55"/>
        <v>0</v>
      </c>
      <c r="V370" s="47">
        <f t="shared" si="56"/>
        <v>0</v>
      </c>
      <c r="W370"/>
      <c r="X370"/>
      <c r="Y370" s="7"/>
      <c r="Z370"/>
      <c r="AA370"/>
    </row>
    <row r="371" spans="1:27" ht="13.5" hidden="1" customHeight="1" x14ac:dyDescent="0.2">
      <c r="A371" s="6" t="s">
        <v>364</v>
      </c>
      <c r="B371" s="2">
        <f t="shared" si="51"/>
        <v>0</v>
      </c>
      <c r="C371" s="2">
        <f t="shared" si="52"/>
        <v>6</v>
      </c>
      <c r="L371" s="47">
        <f t="shared" si="53"/>
        <v>0</v>
      </c>
      <c r="N371" s="47">
        <f t="shared" si="54"/>
        <v>0</v>
      </c>
      <c r="R371" s="47">
        <f t="shared" si="55"/>
        <v>0</v>
      </c>
      <c r="V371" s="47">
        <f t="shared" si="56"/>
        <v>0</v>
      </c>
      <c r="W371"/>
      <c r="X371"/>
      <c r="Y371" s="7"/>
      <c r="Z371"/>
      <c r="AA371"/>
    </row>
    <row r="372" spans="1:27" ht="13.5" hidden="1" customHeight="1" x14ac:dyDescent="0.2">
      <c r="A372" s="6" t="s">
        <v>365</v>
      </c>
      <c r="B372" s="2">
        <f t="shared" si="51"/>
        <v>0</v>
      </c>
      <c r="C372" s="2">
        <f t="shared" si="52"/>
        <v>6</v>
      </c>
      <c r="L372" s="47">
        <f t="shared" si="53"/>
        <v>0</v>
      </c>
      <c r="N372" s="47">
        <f t="shared" si="54"/>
        <v>0</v>
      </c>
      <c r="R372" s="47">
        <f t="shared" si="55"/>
        <v>0</v>
      </c>
      <c r="V372" s="47">
        <f t="shared" si="56"/>
        <v>0</v>
      </c>
      <c r="W372"/>
      <c r="X372"/>
      <c r="Y372" s="7"/>
      <c r="Z372"/>
      <c r="AA372"/>
    </row>
    <row r="373" spans="1:27" ht="13.5" hidden="1" customHeight="1" x14ac:dyDescent="0.2">
      <c r="A373" s="6" t="s">
        <v>366</v>
      </c>
      <c r="B373" s="2">
        <f t="shared" si="51"/>
        <v>0</v>
      </c>
      <c r="C373" s="2">
        <f t="shared" si="52"/>
        <v>6</v>
      </c>
      <c r="L373" s="47">
        <f t="shared" si="53"/>
        <v>0</v>
      </c>
      <c r="N373" s="47">
        <f t="shared" si="54"/>
        <v>0</v>
      </c>
      <c r="R373" s="47">
        <f t="shared" si="55"/>
        <v>0</v>
      </c>
      <c r="V373" s="47">
        <f t="shared" si="56"/>
        <v>0</v>
      </c>
      <c r="W373"/>
      <c r="X373"/>
      <c r="Y373" s="7"/>
      <c r="Z373"/>
      <c r="AA373"/>
    </row>
    <row r="374" spans="1:27" ht="13.5" hidden="1" customHeight="1" x14ac:dyDescent="0.2">
      <c r="A374" s="6" t="s">
        <v>367</v>
      </c>
      <c r="B374" s="2">
        <f t="shared" si="51"/>
        <v>0</v>
      </c>
      <c r="C374" s="2">
        <f t="shared" si="52"/>
        <v>6</v>
      </c>
      <c r="L374" s="47">
        <f t="shared" si="53"/>
        <v>0</v>
      </c>
      <c r="N374" s="47">
        <f t="shared" si="54"/>
        <v>0</v>
      </c>
      <c r="R374" s="47">
        <f t="shared" si="55"/>
        <v>0</v>
      </c>
      <c r="V374" s="47">
        <f t="shared" si="56"/>
        <v>0</v>
      </c>
      <c r="W374"/>
      <c r="X374"/>
      <c r="Y374" s="7"/>
      <c r="Z374"/>
      <c r="AA374"/>
    </row>
    <row r="375" spans="1:27" ht="13.5" hidden="1" customHeight="1" x14ac:dyDescent="0.2">
      <c r="A375" s="6" t="s">
        <v>368</v>
      </c>
      <c r="B375" s="2">
        <f t="shared" si="51"/>
        <v>0</v>
      </c>
      <c r="C375" s="2">
        <f t="shared" si="52"/>
        <v>6</v>
      </c>
      <c r="L375" s="47">
        <f t="shared" si="53"/>
        <v>0</v>
      </c>
      <c r="N375" s="47">
        <f t="shared" si="54"/>
        <v>0</v>
      </c>
      <c r="R375" s="47">
        <f t="shared" si="55"/>
        <v>0</v>
      </c>
      <c r="V375" s="47">
        <f t="shared" si="56"/>
        <v>0</v>
      </c>
      <c r="W375"/>
      <c r="X375"/>
      <c r="Y375" s="7"/>
      <c r="Z375"/>
      <c r="AA375"/>
    </row>
    <row r="376" spans="1:27" ht="13.5" hidden="1" customHeight="1" x14ac:dyDescent="0.2">
      <c r="A376" s="6" t="s">
        <v>369</v>
      </c>
      <c r="B376" s="2">
        <f t="shared" si="51"/>
        <v>0</v>
      </c>
      <c r="C376" s="2">
        <f t="shared" si="52"/>
        <v>6</v>
      </c>
      <c r="L376" s="47">
        <f t="shared" si="53"/>
        <v>0</v>
      </c>
      <c r="N376" s="47">
        <f t="shared" si="54"/>
        <v>0</v>
      </c>
      <c r="R376" s="47">
        <f t="shared" si="55"/>
        <v>0</v>
      </c>
      <c r="V376" s="47">
        <f t="shared" si="56"/>
        <v>0</v>
      </c>
      <c r="W376"/>
      <c r="X376"/>
      <c r="Y376" s="7"/>
      <c r="Z376"/>
      <c r="AA376"/>
    </row>
    <row r="377" spans="1:27" ht="13.5" hidden="1" customHeight="1" x14ac:dyDescent="0.2">
      <c r="A377" s="6" t="s">
        <v>370</v>
      </c>
      <c r="B377" s="2">
        <f t="shared" si="51"/>
        <v>0</v>
      </c>
      <c r="C377" s="2">
        <f t="shared" si="52"/>
        <v>6</v>
      </c>
      <c r="L377" s="47">
        <f t="shared" si="53"/>
        <v>0</v>
      </c>
      <c r="N377" s="47">
        <f t="shared" si="54"/>
        <v>0</v>
      </c>
      <c r="R377" s="47">
        <f t="shared" si="55"/>
        <v>0</v>
      </c>
      <c r="V377" s="47">
        <f t="shared" si="56"/>
        <v>0</v>
      </c>
      <c r="W377"/>
      <c r="X377"/>
      <c r="Y377" s="7"/>
      <c r="Z377"/>
      <c r="AA377"/>
    </row>
    <row r="378" spans="1:27" ht="13.5" hidden="1" customHeight="1" x14ac:dyDescent="0.2">
      <c r="A378" s="6" t="s">
        <v>371</v>
      </c>
      <c r="B378" s="2">
        <f t="shared" si="51"/>
        <v>0</v>
      </c>
      <c r="C378" s="2">
        <f t="shared" si="52"/>
        <v>6</v>
      </c>
      <c r="L378" s="47">
        <f t="shared" si="53"/>
        <v>0</v>
      </c>
      <c r="N378" s="47">
        <f t="shared" si="54"/>
        <v>0</v>
      </c>
      <c r="R378" s="47">
        <f t="shared" si="55"/>
        <v>0</v>
      </c>
      <c r="V378" s="47">
        <f t="shared" si="56"/>
        <v>0</v>
      </c>
      <c r="W378"/>
      <c r="X378"/>
      <c r="Y378" s="7"/>
      <c r="Z378"/>
      <c r="AA378"/>
    </row>
    <row r="379" spans="1:27" ht="13.5" hidden="1" customHeight="1" x14ac:dyDescent="0.2">
      <c r="A379" s="6" t="s">
        <v>372</v>
      </c>
      <c r="B379" s="2">
        <f t="shared" si="51"/>
        <v>0</v>
      </c>
      <c r="C379" s="2">
        <f t="shared" si="52"/>
        <v>6</v>
      </c>
      <c r="L379" s="47">
        <f t="shared" si="53"/>
        <v>0</v>
      </c>
      <c r="N379" s="47">
        <f t="shared" si="54"/>
        <v>0</v>
      </c>
      <c r="R379" s="47">
        <f t="shared" si="55"/>
        <v>0</v>
      </c>
      <c r="V379" s="47">
        <f t="shared" si="56"/>
        <v>0</v>
      </c>
      <c r="W379"/>
      <c r="X379"/>
      <c r="Y379" s="7"/>
      <c r="Z379"/>
      <c r="AA379"/>
    </row>
    <row r="380" spans="1:27" ht="13.5" hidden="1" customHeight="1" x14ac:dyDescent="0.2">
      <c r="A380" s="6" t="s">
        <v>373</v>
      </c>
      <c r="B380" s="2">
        <f t="shared" si="51"/>
        <v>0</v>
      </c>
      <c r="C380" s="2">
        <f t="shared" si="52"/>
        <v>6</v>
      </c>
      <c r="L380" s="47">
        <f t="shared" si="53"/>
        <v>0</v>
      </c>
      <c r="N380" s="47">
        <f t="shared" si="54"/>
        <v>0</v>
      </c>
      <c r="R380" s="47">
        <f t="shared" si="55"/>
        <v>0</v>
      </c>
      <c r="V380" s="47">
        <f t="shared" si="56"/>
        <v>0</v>
      </c>
      <c r="W380"/>
      <c r="X380"/>
      <c r="Y380" s="7"/>
      <c r="Z380"/>
      <c r="AA380"/>
    </row>
    <row r="381" spans="1:27" ht="13.5" hidden="1" customHeight="1" x14ac:dyDescent="0.2">
      <c r="A381" s="6" t="s">
        <v>374</v>
      </c>
      <c r="B381" s="2">
        <f t="shared" si="51"/>
        <v>0</v>
      </c>
      <c r="C381" s="2">
        <f t="shared" si="52"/>
        <v>6</v>
      </c>
      <c r="L381" s="47">
        <f t="shared" si="53"/>
        <v>0</v>
      </c>
      <c r="N381" s="47">
        <f t="shared" si="54"/>
        <v>0</v>
      </c>
      <c r="R381" s="47">
        <f t="shared" si="55"/>
        <v>0</v>
      </c>
      <c r="V381" s="47">
        <f t="shared" si="56"/>
        <v>0</v>
      </c>
      <c r="W381"/>
      <c r="X381"/>
      <c r="Y381" s="7"/>
      <c r="Z381"/>
      <c r="AA381"/>
    </row>
    <row r="382" spans="1:27" ht="13.5" hidden="1" customHeight="1" x14ac:dyDescent="0.2">
      <c r="A382" s="6" t="s">
        <v>375</v>
      </c>
      <c r="B382" s="2">
        <f t="shared" si="51"/>
        <v>0</v>
      </c>
      <c r="C382" s="2">
        <f t="shared" si="52"/>
        <v>6</v>
      </c>
      <c r="L382" s="47">
        <f t="shared" si="53"/>
        <v>0</v>
      </c>
      <c r="N382" s="47">
        <f t="shared" si="54"/>
        <v>0</v>
      </c>
      <c r="R382" s="47">
        <f t="shared" si="55"/>
        <v>0</v>
      </c>
      <c r="V382" s="47">
        <f t="shared" si="56"/>
        <v>0</v>
      </c>
      <c r="W382"/>
      <c r="X382"/>
      <c r="Y382" s="7"/>
      <c r="Z382"/>
      <c r="AA382"/>
    </row>
    <row r="383" spans="1:27" ht="13.5" hidden="1" customHeight="1" x14ac:dyDescent="0.2">
      <c r="A383" s="6" t="s">
        <v>376</v>
      </c>
      <c r="B383" s="2">
        <f t="shared" si="51"/>
        <v>0</v>
      </c>
      <c r="C383" s="2">
        <f t="shared" si="52"/>
        <v>6</v>
      </c>
      <c r="L383" s="47">
        <f t="shared" si="53"/>
        <v>0</v>
      </c>
      <c r="N383" s="47">
        <f t="shared" si="54"/>
        <v>0</v>
      </c>
      <c r="R383" s="47">
        <f t="shared" si="55"/>
        <v>0</v>
      </c>
      <c r="V383" s="47">
        <f t="shared" si="56"/>
        <v>0</v>
      </c>
      <c r="W383"/>
      <c r="X383"/>
      <c r="Y383" s="7"/>
      <c r="Z383"/>
      <c r="AA383"/>
    </row>
    <row r="384" spans="1:27" ht="13.5" hidden="1" customHeight="1" x14ac:dyDescent="0.2">
      <c r="A384" s="6" t="s">
        <v>377</v>
      </c>
      <c r="B384" s="2">
        <f t="shared" si="51"/>
        <v>0</v>
      </c>
      <c r="C384" s="2">
        <f t="shared" si="52"/>
        <v>6</v>
      </c>
      <c r="L384" s="47">
        <f t="shared" si="53"/>
        <v>0</v>
      </c>
      <c r="N384" s="47">
        <f t="shared" si="54"/>
        <v>0</v>
      </c>
      <c r="R384" s="47">
        <f t="shared" si="55"/>
        <v>0</v>
      </c>
      <c r="V384" s="47">
        <f t="shared" si="56"/>
        <v>0</v>
      </c>
      <c r="W384"/>
      <c r="X384"/>
      <c r="Y384" s="7"/>
      <c r="Z384"/>
      <c r="AA384"/>
    </row>
    <row r="385" spans="1:27" ht="13.5" hidden="1" customHeight="1" x14ac:dyDescent="0.2">
      <c r="A385" s="6" t="s">
        <v>378</v>
      </c>
      <c r="B385" s="2">
        <f t="shared" si="51"/>
        <v>0</v>
      </c>
      <c r="C385" s="2">
        <f t="shared" si="52"/>
        <v>6</v>
      </c>
      <c r="L385" s="47">
        <f t="shared" si="53"/>
        <v>0</v>
      </c>
      <c r="N385" s="47">
        <f t="shared" si="54"/>
        <v>0</v>
      </c>
      <c r="R385" s="47">
        <f t="shared" si="55"/>
        <v>0</v>
      </c>
      <c r="V385" s="47">
        <f t="shared" si="56"/>
        <v>0</v>
      </c>
      <c r="W385"/>
      <c r="X385"/>
      <c r="Y385" s="7"/>
      <c r="Z385"/>
      <c r="AA385"/>
    </row>
    <row r="386" spans="1:27" ht="13.5" hidden="1" customHeight="1" x14ac:dyDescent="0.2">
      <c r="A386" s="6" t="s">
        <v>379</v>
      </c>
      <c r="B386" s="2">
        <f t="shared" si="51"/>
        <v>0</v>
      </c>
      <c r="C386" s="2">
        <f t="shared" si="52"/>
        <v>6</v>
      </c>
      <c r="L386" s="47">
        <f t="shared" si="53"/>
        <v>0</v>
      </c>
      <c r="N386" s="47">
        <f t="shared" si="54"/>
        <v>0</v>
      </c>
      <c r="R386" s="47">
        <f t="shared" si="55"/>
        <v>0</v>
      </c>
      <c r="V386" s="47">
        <f t="shared" si="56"/>
        <v>0</v>
      </c>
      <c r="W386"/>
      <c r="X386"/>
      <c r="Y386" s="7"/>
      <c r="Z386"/>
      <c r="AA386"/>
    </row>
    <row r="387" spans="1:27" ht="13.5" hidden="1" customHeight="1" x14ac:dyDescent="0.2">
      <c r="A387" s="6" t="s">
        <v>380</v>
      </c>
      <c r="B387" s="2">
        <f t="shared" si="51"/>
        <v>0</v>
      </c>
      <c r="C387" s="2">
        <f t="shared" si="52"/>
        <v>6</v>
      </c>
      <c r="L387" s="47">
        <f t="shared" si="53"/>
        <v>0</v>
      </c>
      <c r="N387" s="47">
        <f t="shared" si="54"/>
        <v>0</v>
      </c>
      <c r="R387" s="47">
        <f t="shared" si="55"/>
        <v>0</v>
      </c>
      <c r="V387" s="47">
        <f t="shared" si="56"/>
        <v>0</v>
      </c>
      <c r="W387"/>
      <c r="X387"/>
      <c r="Y387" s="7"/>
      <c r="Z387"/>
      <c r="AA387"/>
    </row>
    <row r="388" spans="1:27" ht="13.5" hidden="1" customHeight="1" x14ac:dyDescent="0.2">
      <c r="A388" s="6" t="s">
        <v>381</v>
      </c>
      <c r="B388" s="2">
        <f t="shared" si="51"/>
        <v>0</v>
      </c>
      <c r="C388" s="2">
        <f t="shared" si="52"/>
        <v>6</v>
      </c>
      <c r="L388" s="47">
        <f t="shared" si="53"/>
        <v>0</v>
      </c>
      <c r="N388" s="47">
        <f t="shared" si="54"/>
        <v>0</v>
      </c>
      <c r="R388" s="47">
        <f t="shared" si="55"/>
        <v>0</v>
      </c>
      <c r="V388" s="47">
        <f t="shared" si="56"/>
        <v>0</v>
      </c>
      <c r="W388"/>
      <c r="X388"/>
      <c r="Y388" s="7"/>
      <c r="Z388"/>
      <c r="AA388"/>
    </row>
    <row r="389" spans="1:27" ht="13.5" hidden="1" customHeight="1" x14ac:dyDescent="0.2">
      <c r="A389" s="6" t="s">
        <v>382</v>
      </c>
      <c r="B389" s="2">
        <f t="shared" si="51"/>
        <v>0</v>
      </c>
      <c r="C389" s="2">
        <f t="shared" si="52"/>
        <v>6</v>
      </c>
      <c r="L389" s="47">
        <f t="shared" si="53"/>
        <v>0</v>
      </c>
      <c r="N389" s="47">
        <f t="shared" si="54"/>
        <v>0</v>
      </c>
      <c r="R389" s="47">
        <f t="shared" si="55"/>
        <v>0</v>
      </c>
      <c r="V389" s="47">
        <f t="shared" si="56"/>
        <v>0</v>
      </c>
      <c r="W389"/>
      <c r="X389"/>
      <c r="Y389" s="7"/>
      <c r="Z389"/>
      <c r="AA389"/>
    </row>
    <row r="390" spans="1:27" ht="13.5" hidden="1" customHeight="1" x14ac:dyDescent="0.2">
      <c r="A390" s="6" t="s">
        <v>383</v>
      </c>
      <c r="B390" s="2">
        <f t="shared" si="51"/>
        <v>0</v>
      </c>
      <c r="C390" s="2">
        <f t="shared" si="52"/>
        <v>6</v>
      </c>
      <c r="L390" s="47">
        <f t="shared" si="53"/>
        <v>0</v>
      </c>
      <c r="N390" s="47">
        <f t="shared" si="54"/>
        <v>0</v>
      </c>
      <c r="R390" s="47">
        <f t="shared" si="55"/>
        <v>0</v>
      </c>
      <c r="V390" s="47">
        <f t="shared" si="56"/>
        <v>0</v>
      </c>
      <c r="W390"/>
      <c r="X390"/>
      <c r="Y390" s="7"/>
      <c r="Z390"/>
      <c r="AA390"/>
    </row>
    <row r="391" spans="1:27" ht="13.5" hidden="1" customHeight="1" x14ac:dyDescent="0.2">
      <c r="A391" s="6" t="s">
        <v>384</v>
      </c>
      <c r="B391" s="2">
        <f t="shared" si="51"/>
        <v>0</v>
      </c>
      <c r="C391" s="2">
        <f t="shared" si="52"/>
        <v>6</v>
      </c>
      <c r="L391" s="47">
        <f t="shared" si="53"/>
        <v>0</v>
      </c>
      <c r="N391" s="47">
        <f t="shared" si="54"/>
        <v>0</v>
      </c>
      <c r="R391" s="47">
        <f t="shared" si="55"/>
        <v>0</v>
      </c>
      <c r="V391" s="47">
        <f t="shared" si="56"/>
        <v>0</v>
      </c>
      <c r="W391"/>
      <c r="X391"/>
      <c r="Y391" s="7"/>
      <c r="Z391"/>
      <c r="AA391"/>
    </row>
    <row r="392" spans="1:27" ht="13.5" hidden="1" customHeight="1" x14ac:dyDescent="0.2">
      <c r="A392" s="6" t="s">
        <v>385</v>
      </c>
      <c r="B392" s="2">
        <f t="shared" si="51"/>
        <v>0</v>
      </c>
      <c r="C392" s="2">
        <f t="shared" si="52"/>
        <v>6</v>
      </c>
      <c r="L392" s="47">
        <f t="shared" si="53"/>
        <v>0</v>
      </c>
      <c r="N392" s="47">
        <f t="shared" si="54"/>
        <v>0</v>
      </c>
      <c r="R392" s="47">
        <f t="shared" si="55"/>
        <v>0</v>
      </c>
      <c r="V392" s="47">
        <f t="shared" si="56"/>
        <v>0</v>
      </c>
      <c r="W392"/>
      <c r="X392"/>
      <c r="Y392" s="7"/>
      <c r="Z392"/>
      <c r="AA392"/>
    </row>
    <row r="393" spans="1:27" ht="13.5" hidden="1" customHeight="1" x14ac:dyDescent="0.2">
      <c r="A393" s="6" t="s">
        <v>386</v>
      </c>
      <c r="B393" s="2">
        <f t="shared" si="51"/>
        <v>0</v>
      </c>
      <c r="C393" s="2">
        <f t="shared" si="52"/>
        <v>6</v>
      </c>
      <c r="L393" s="47">
        <f t="shared" si="53"/>
        <v>0</v>
      </c>
      <c r="N393" s="47">
        <f t="shared" si="54"/>
        <v>0</v>
      </c>
      <c r="R393" s="47">
        <f t="shared" si="55"/>
        <v>0</v>
      </c>
      <c r="V393" s="47">
        <f t="shared" si="56"/>
        <v>0</v>
      </c>
      <c r="W393"/>
      <c r="X393"/>
      <c r="Y393" s="7"/>
      <c r="Z393"/>
      <c r="AA393"/>
    </row>
    <row r="394" spans="1:27" ht="13.5" hidden="1" customHeight="1" x14ac:dyDescent="0.2">
      <c r="A394" s="6" t="s">
        <v>387</v>
      </c>
      <c r="B394" s="2">
        <f t="shared" si="51"/>
        <v>0</v>
      </c>
      <c r="C394" s="2">
        <f t="shared" si="52"/>
        <v>6</v>
      </c>
      <c r="L394" s="47">
        <f t="shared" si="53"/>
        <v>0</v>
      </c>
      <c r="N394" s="47">
        <f t="shared" si="54"/>
        <v>0</v>
      </c>
      <c r="R394" s="47">
        <f t="shared" si="55"/>
        <v>0</v>
      </c>
      <c r="V394" s="47">
        <f t="shared" si="56"/>
        <v>0</v>
      </c>
      <c r="W394"/>
      <c r="X394"/>
      <c r="Y394" s="7"/>
      <c r="Z394"/>
      <c r="AA394"/>
    </row>
    <row r="395" spans="1:27" ht="13.5" hidden="1" customHeight="1" x14ac:dyDescent="0.2">
      <c r="A395" s="6" t="s">
        <v>388</v>
      </c>
      <c r="B395" s="2">
        <f t="shared" si="51"/>
        <v>0</v>
      </c>
      <c r="C395" s="2">
        <f t="shared" si="52"/>
        <v>6</v>
      </c>
      <c r="L395" s="47">
        <f t="shared" si="53"/>
        <v>0</v>
      </c>
      <c r="N395" s="47">
        <f t="shared" si="54"/>
        <v>0</v>
      </c>
      <c r="R395" s="47">
        <f t="shared" si="55"/>
        <v>0</v>
      </c>
      <c r="V395" s="47">
        <f t="shared" si="56"/>
        <v>0</v>
      </c>
      <c r="W395"/>
      <c r="X395"/>
      <c r="Y395" s="7"/>
      <c r="Z395"/>
      <c r="AA395"/>
    </row>
    <row r="396" spans="1:27" ht="13.5" hidden="1" customHeight="1" x14ac:dyDescent="0.2">
      <c r="A396" s="6" t="s">
        <v>389</v>
      </c>
      <c r="B396" s="2">
        <f t="shared" si="51"/>
        <v>0</v>
      </c>
      <c r="C396" s="2">
        <f t="shared" si="52"/>
        <v>6</v>
      </c>
      <c r="L396" s="47">
        <f t="shared" si="53"/>
        <v>0</v>
      </c>
      <c r="N396" s="47">
        <f t="shared" si="54"/>
        <v>0</v>
      </c>
      <c r="R396" s="47">
        <f t="shared" si="55"/>
        <v>0</v>
      </c>
      <c r="V396" s="47">
        <f t="shared" si="56"/>
        <v>0</v>
      </c>
      <c r="W396"/>
      <c r="X396"/>
      <c r="Y396" s="7"/>
      <c r="Z396"/>
      <c r="AA396"/>
    </row>
    <row r="397" spans="1:27" ht="13.5" hidden="1" customHeight="1" x14ac:dyDescent="0.2">
      <c r="A397" s="6" t="s">
        <v>390</v>
      </c>
      <c r="B397" s="2">
        <f t="shared" ref="B397:B404" si="57">+L397+N397+R397+V397+X397</f>
        <v>0</v>
      </c>
      <c r="C397" s="2">
        <f t="shared" ref="C397:C404" si="58">RANK(B397,B$205:B$404,0)</f>
        <v>6</v>
      </c>
      <c r="L397" s="47">
        <f t="shared" ref="L397:L404" si="59">IF(AND(I397&lt;1,J397&lt;1,K397&lt;1),0,IF(250+((45-(I397*60+J397))*2)&lt;0,0,IF(K397&lt;50,250+((45-(I397*60+J397))*2),IF(K397&gt;49,250+((45-(I397*60+J397))*2)-1,250+((45-(I397*60+J397))*2)))))</f>
        <v>0</v>
      </c>
      <c r="N397" s="47">
        <f t="shared" ref="N397:N404" si="60">IF(M397&lt;89,0,250+((M397-172)*3))</f>
        <v>0</v>
      </c>
      <c r="R397" s="47">
        <f t="shared" ref="R397:R404" si="61">IF(AND(O397&lt;1,P397&lt;1,Q397&lt;1),0,IF(250+((215-(O397*60+P397))*1)&lt;0,0,250+((215-(O397*60+P397))*1)))</f>
        <v>0</v>
      </c>
      <c r="V397" s="47">
        <f t="shared" ref="V397:V404" si="62">IF(AND(S397&lt;1,T397&lt;1,U397&lt;1),0,IF(500+((240-(S397*60+T397))*1)&lt;0,0,500+((240-(S397*60+T397))*1)))</f>
        <v>0</v>
      </c>
      <c r="W397"/>
      <c r="X397"/>
      <c r="Y397" s="7"/>
      <c r="Z397"/>
      <c r="AA397"/>
    </row>
    <row r="398" spans="1:27" ht="13.5" hidden="1" customHeight="1" x14ac:dyDescent="0.2">
      <c r="A398" s="6" t="s">
        <v>391</v>
      </c>
      <c r="B398" s="2">
        <f t="shared" si="57"/>
        <v>0</v>
      </c>
      <c r="C398" s="2">
        <f t="shared" si="58"/>
        <v>6</v>
      </c>
      <c r="L398" s="47">
        <f t="shared" si="59"/>
        <v>0</v>
      </c>
      <c r="N398" s="47">
        <f t="shared" si="60"/>
        <v>0</v>
      </c>
      <c r="R398" s="47">
        <f t="shared" si="61"/>
        <v>0</v>
      </c>
      <c r="V398" s="47">
        <f t="shared" si="62"/>
        <v>0</v>
      </c>
      <c r="W398"/>
      <c r="X398"/>
      <c r="Y398" s="7"/>
      <c r="Z398"/>
      <c r="AA398"/>
    </row>
    <row r="399" spans="1:27" ht="13.5" hidden="1" customHeight="1" x14ac:dyDescent="0.2">
      <c r="A399" s="6" t="s">
        <v>392</v>
      </c>
      <c r="B399" s="2">
        <f t="shared" si="57"/>
        <v>0</v>
      </c>
      <c r="C399" s="2">
        <f t="shared" si="58"/>
        <v>6</v>
      </c>
      <c r="L399" s="47">
        <f t="shared" si="59"/>
        <v>0</v>
      </c>
      <c r="N399" s="47">
        <f t="shared" si="60"/>
        <v>0</v>
      </c>
      <c r="R399" s="47">
        <f t="shared" si="61"/>
        <v>0</v>
      </c>
      <c r="V399" s="47">
        <f t="shared" si="62"/>
        <v>0</v>
      </c>
      <c r="W399"/>
      <c r="X399"/>
      <c r="Y399" s="7"/>
      <c r="Z399"/>
      <c r="AA399"/>
    </row>
    <row r="400" spans="1:27" ht="13.5" hidden="1" customHeight="1" x14ac:dyDescent="0.2">
      <c r="A400" s="6" t="s">
        <v>393</v>
      </c>
      <c r="B400" s="2">
        <f t="shared" si="57"/>
        <v>0</v>
      </c>
      <c r="C400" s="2">
        <f t="shared" si="58"/>
        <v>6</v>
      </c>
      <c r="L400" s="47">
        <f t="shared" si="59"/>
        <v>0</v>
      </c>
      <c r="N400" s="47">
        <f t="shared" si="60"/>
        <v>0</v>
      </c>
      <c r="R400" s="47">
        <f t="shared" si="61"/>
        <v>0</v>
      </c>
      <c r="V400" s="47">
        <f t="shared" si="62"/>
        <v>0</v>
      </c>
      <c r="W400"/>
      <c r="X400"/>
      <c r="Y400" s="7"/>
      <c r="Z400"/>
      <c r="AA400"/>
    </row>
    <row r="401" spans="1:32" ht="13.5" hidden="1" customHeight="1" x14ac:dyDescent="0.2">
      <c r="A401" s="6" t="s">
        <v>394</v>
      </c>
      <c r="B401" s="2">
        <f t="shared" si="57"/>
        <v>0</v>
      </c>
      <c r="C401" s="2">
        <f t="shared" si="58"/>
        <v>6</v>
      </c>
      <c r="L401" s="47">
        <f t="shared" si="59"/>
        <v>0</v>
      </c>
      <c r="N401" s="47">
        <f t="shared" si="60"/>
        <v>0</v>
      </c>
      <c r="R401" s="47">
        <f t="shared" si="61"/>
        <v>0</v>
      </c>
      <c r="V401" s="47">
        <f t="shared" si="62"/>
        <v>0</v>
      </c>
      <c r="W401"/>
      <c r="X401"/>
      <c r="Y401" s="7"/>
      <c r="Z401"/>
      <c r="AA401"/>
    </row>
    <row r="402" spans="1:32" ht="13.5" hidden="1" customHeight="1" x14ac:dyDescent="0.2">
      <c r="A402" s="6" t="s">
        <v>395</v>
      </c>
      <c r="B402" s="2">
        <f t="shared" si="57"/>
        <v>0</v>
      </c>
      <c r="C402" s="2">
        <f t="shared" si="58"/>
        <v>6</v>
      </c>
      <c r="L402" s="47">
        <f t="shared" si="59"/>
        <v>0</v>
      </c>
      <c r="N402" s="47">
        <f t="shared" si="60"/>
        <v>0</v>
      </c>
      <c r="R402" s="47">
        <f t="shared" si="61"/>
        <v>0</v>
      </c>
      <c r="V402" s="47">
        <f t="shared" si="62"/>
        <v>0</v>
      </c>
      <c r="W402"/>
      <c r="X402"/>
      <c r="Y402" s="7"/>
      <c r="Z402"/>
      <c r="AA402"/>
    </row>
    <row r="403" spans="1:32" ht="13.5" hidden="1" customHeight="1" x14ac:dyDescent="0.2">
      <c r="A403" s="6" t="s">
        <v>396</v>
      </c>
      <c r="B403" s="2">
        <f t="shared" si="57"/>
        <v>0</v>
      </c>
      <c r="C403" s="2">
        <f t="shared" si="58"/>
        <v>6</v>
      </c>
      <c r="L403" s="47">
        <f t="shared" si="59"/>
        <v>0</v>
      </c>
      <c r="N403" s="47">
        <f t="shared" si="60"/>
        <v>0</v>
      </c>
      <c r="R403" s="47">
        <f t="shared" si="61"/>
        <v>0</v>
      </c>
      <c r="V403" s="47">
        <f t="shared" si="62"/>
        <v>0</v>
      </c>
      <c r="W403"/>
      <c r="X403"/>
      <c r="Y403" s="7"/>
      <c r="Z403"/>
      <c r="AA403"/>
    </row>
    <row r="404" spans="1:32" hidden="1" x14ac:dyDescent="0.2">
      <c r="A404" s="6" t="s">
        <v>397</v>
      </c>
      <c r="B404" s="2">
        <f t="shared" si="57"/>
        <v>0</v>
      </c>
      <c r="C404" s="2">
        <f t="shared" si="58"/>
        <v>6</v>
      </c>
      <c r="L404" s="47">
        <f t="shared" si="59"/>
        <v>0</v>
      </c>
      <c r="N404" s="47">
        <f t="shared" si="60"/>
        <v>0</v>
      </c>
      <c r="R404" s="47">
        <f t="shared" si="61"/>
        <v>0</v>
      </c>
      <c r="V404" s="47">
        <f t="shared" si="62"/>
        <v>0</v>
      </c>
      <c r="W404"/>
      <c r="X404"/>
      <c r="Y404" s="7"/>
      <c r="Z404"/>
      <c r="AA404"/>
    </row>
    <row r="405" spans="1:32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E405" s="36"/>
      <c r="AF405" s="44"/>
    </row>
    <row r="406" spans="1:32" x14ac:dyDescent="0.2">
      <c r="A406" s="3" t="s">
        <v>2454</v>
      </c>
      <c r="B406" s="2">
        <f t="shared" ref="B406:B425" si="63">+L406+N406+R406+V406+X406</f>
        <v>685</v>
      </c>
      <c r="C406" s="2">
        <f t="shared" ref="C406:C425" si="64">RANK(B406,B$406:B$605,0)</f>
        <v>3</v>
      </c>
      <c r="D406" s="4" t="s">
        <v>20</v>
      </c>
      <c r="E406" s="5" t="s">
        <v>2306</v>
      </c>
      <c r="F406" s="47">
        <v>2008</v>
      </c>
      <c r="I406" s="47">
        <v>1</v>
      </c>
      <c r="J406" s="47">
        <v>41</v>
      </c>
      <c r="K406" s="47">
        <v>87</v>
      </c>
      <c r="L406" s="47">
        <f>IF(AND(I406&lt;1,J406&lt;1,K406&lt;1),0,IF(250+((80-(I406*60+J406))*2)&lt;0,0,IF(K406&lt;50,250+((80-(I406*60+J406))*2),IF(K406&gt;49,250+((80-(I406*60+J406))*2)-1,250+((80-(I406*60+J406))*2)))))</f>
        <v>207</v>
      </c>
      <c r="M406" s="47">
        <v>152</v>
      </c>
      <c r="N406" s="47">
        <f t="shared" ref="N406:N425" si="65">IF(M406&lt;89,0,250+((M406-172)*3))</f>
        <v>190</v>
      </c>
      <c r="O406" s="47">
        <v>3</v>
      </c>
      <c r="P406" s="47">
        <v>2</v>
      </c>
      <c r="Q406" s="47">
        <v>58</v>
      </c>
      <c r="R406" s="47">
        <f t="shared" ref="R406:R425" si="66">IF(AND(O406&lt;1,P406&lt;1,Q406&lt;1),0,IF(250+((220-(O406*60+P406))*1)&lt;0,0,250+((220-(O406*60+P406))*1)))</f>
        <v>288</v>
      </c>
      <c r="V406" s="47">
        <f t="shared" ref="V406:V425" si="67">IF(AND(S406&lt;1,T406&lt;1,U406&lt;1),0,IF(500+((320-(S406*60+T406))*1)&lt;0,0,500+((320-(S406*60+T406))*1)))</f>
        <v>0</v>
      </c>
      <c r="W406"/>
      <c r="X406"/>
      <c r="Y406" s="7"/>
      <c r="Z406"/>
      <c r="AA406"/>
      <c r="AD406">
        <f>B406+AA406+AB406</f>
        <v>685</v>
      </c>
      <c r="AE406" s="35">
        <v>1</v>
      </c>
      <c r="AF406" s="43">
        <v>1.2962962962962963E-3</v>
      </c>
    </row>
    <row r="407" spans="1:32" x14ac:dyDescent="0.2">
      <c r="A407" s="3" t="s">
        <v>2428</v>
      </c>
      <c r="B407" s="2">
        <f t="shared" si="63"/>
        <v>699</v>
      </c>
      <c r="C407" s="2">
        <f t="shared" si="64"/>
        <v>2</v>
      </c>
      <c r="D407" s="4" t="s">
        <v>20</v>
      </c>
      <c r="E407" s="5" t="s">
        <v>2306</v>
      </c>
      <c r="F407" s="47">
        <v>2008</v>
      </c>
      <c r="I407" s="47">
        <v>1</v>
      </c>
      <c r="J407" s="47">
        <v>56</v>
      </c>
      <c r="K407" s="47">
        <v>47</v>
      </c>
      <c r="L407" s="47">
        <f>IF(AND(I407&lt;1,J407&lt;1,K407&lt;1),0,IF(250+((80-(I407*60+J407))*2)&lt;0,0,IF(K407&lt;50,250+((80-(I407*60+J407))*2),IF(K407&gt;49,250+((80-(I407*60+J407))*2)-1,250+((80-(I407*60+J407))*2)))))</f>
        <v>178</v>
      </c>
      <c r="M407" s="47">
        <v>171</v>
      </c>
      <c r="N407" s="47">
        <f t="shared" si="65"/>
        <v>247</v>
      </c>
      <c r="O407" s="47">
        <v>3</v>
      </c>
      <c r="P407" s="47">
        <v>16</v>
      </c>
      <c r="Q407" s="47">
        <v>27</v>
      </c>
      <c r="R407" s="47">
        <f t="shared" si="66"/>
        <v>274</v>
      </c>
      <c r="V407" s="47">
        <f t="shared" si="67"/>
        <v>0</v>
      </c>
      <c r="AD407">
        <f>B407+AA407+AB407</f>
        <v>699</v>
      </c>
      <c r="AE407" s="35">
        <v>1</v>
      </c>
      <c r="AF407" s="43">
        <v>1.3773148148148147E-3</v>
      </c>
    </row>
    <row r="408" spans="1:32" x14ac:dyDescent="0.2">
      <c r="A408" s="42" t="s">
        <v>2487</v>
      </c>
      <c r="B408" s="31">
        <f t="shared" si="63"/>
        <v>537</v>
      </c>
      <c r="C408" s="31">
        <f t="shared" si="64"/>
        <v>4</v>
      </c>
      <c r="D408" s="32" t="s">
        <v>21</v>
      </c>
      <c r="E408" s="33" t="s">
        <v>2472</v>
      </c>
      <c r="F408" s="34">
        <v>2008</v>
      </c>
      <c r="J408" s="47">
        <v>43</v>
      </c>
      <c r="K408" s="47">
        <v>6</v>
      </c>
      <c r="L408" s="47">
        <f>IF(AND(I408&lt;1,J408&lt;1,K408&lt;1),0,IF(250+((45-(I408*60+J408))*2)&lt;0,0,IF(K408&lt;50,250+((45-(I408*60+J408))*2),IF(K408&gt;49,250+((45-(I408*60+J408))*2)-1,250+((45-(I408*60+J408))*2)))))</f>
        <v>254</v>
      </c>
      <c r="N408" s="47">
        <f t="shared" si="65"/>
        <v>0</v>
      </c>
      <c r="O408" s="47">
        <v>3</v>
      </c>
      <c r="P408" s="47">
        <v>7</v>
      </c>
      <c r="Q408" s="47">
        <v>27</v>
      </c>
      <c r="R408" s="47">
        <f t="shared" si="66"/>
        <v>283</v>
      </c>
      <c r="V408" s="47">
        <f t="shared" si="67"/>
        <v>0</v>
      </c>
      <c r="W408"/>
      <c r="X408"/>
      <c r="Y408" s="7"/>
      <c r="Z408"/>
      <c r="AA408"/>
      <c r="AD408">
        <f>B408+AA408+AB408</f>
        <v>537</v>
      </c>
      <c r="AE408" s="35">
        <v>1</v>
      </c>
      <c r="AF408" s="43">
        <v>5.3969907407407406E-4</v>
      </c>
    </row>
    <row r="409" spans="1:32" x14ac:dyDescent="0.2">
      <c r="A409" s="42" t="s">
        <v>2488</v>
      </c>
      <c r="B409" s="31">
        <f t="shared" si="63"/>
        <v>506</v>
      </c>
      <c r="C409" s="31">
        <f t="shared" si="64"/>
        <v>7</v>
      </c>
      <c r="D409" s="32" t="s">
        <v>21</v>
      </c>
      <c r="E409" s="33" t="s">
        <v>2472</v>
      </c>
      <c r="F409" s="34">
        <v>2008</v>
      </c>
      <c r="J409" s="47">
        <v>57</v>
      </c>
      <c r="K409" s="47">
        <v>47</v>
      </c>
      <c r="L409" s="47">
        <f>IF(AND(I409&lt;1,J409&lt;1,K409&lt;1),0,IF(250+((45-(I409*60+J409))*2)&lt;0,0,IF(K409&lt;50,250+((45-(I409*60+J409))*2),IF(K409&gt;49,250+((45-(I409*60+J409))*2)-1,250+((45-(I409*60+J409))*2)))))</f>
        <v>226</v>
      </c>
      <c r="N409" s="47">
        <f t="shared" si="65"/>
        <v>0</v>
      </c>
      <c r="O409" s="47">
        <v>3</v>
      </c>
      <c r="P409" s="47">
        <v>10</v>
      </c>
      <c r="Q409" s="47">
        <v>21</v>
      </c>
      <c r="R409" s="47">
        <f t="shared" si="66"/>
        <v>280</v>
      </c>
      <c r="V409" s="47">
        <f t="shared" si="67"/>
        <v>0</v>
      </c>
      <c r="W409"/>
      <c r="X409"/>
      <c r="Y409" s="7"/>
      <c r="Z409"/>
      <c r="AA409"/>
      <c r="AD409">
        <f>B409+AA409+AB409+AC409</f>
        <v>506</v>
      </c>
      <c r="AE409" s="35">
        <v>1</v>
      </c>
      <c r="AF409" s="43">
        <v>6.8321759259259258E-4</v>
      </c>
    </row>
    <row r="410" spans="1:32" x14ac:dyDescent="0.2">
      <c r="A410" s="30" t="s">
        <v>2574</v>
      </c>
      <c r="B410" s="31">
        <f t="shared" si="63"/>
        <v>0</v>
      </c>
      <c r="C410" s="31">
        <f t="shared" si="64"/>
        <v>10</v>
      </c>
      <c r="D410" s="32" t="s">
        <v>20</v>
      </c>
      <c r="E410" s="33" t="s">
        <v>2573</v>
      </c>
      <c r="F410" s="34">
        <v>2007</v>
      </c>
      <c r="L410" s="48">
        <f>IF(AND(I410&lt;1,J410&lt;1,K410&lt;1),0,IF(250+((45-(I410*60+J410))*2)&lt;0,0,IF(K410&lt;50,250+((45-(I410*60+J410))*2),IF(K410&gt;49,250+((45-(I410*60+J410))*2)-1,250+((45-(I410*60+J410))*2)))))</f>
        <v>0</v>
      </c>
      <c r="N410" s="47">
        <f t="shared" si="65"/>
        <v>0</v>
      </c>
      <c r="R410" s="47">
        <f t="shared" si="66"/>
        <v>0</v>
      </c>
      <c r="V410" s="47">
        <f t="shared" si="67"/>
        <v>0</v>
      </c>
      <c r="W410"/>
      <c r="X410"/>
      <c r="Y410" s="7"/>
      <c r="Z410"/>
      <c r="AA410"/>
      <c r="AD410">
        <f>B410+AA410+AB410</f>
        <v>0</v>
      </c>
      <c r="AE410" s="35">
        <v>2</v>
      </c>
    </row>
    <row r="411" spans="1:32" x14ac:dyDescent="0.2">
      <c r="A411" s="42" t="s">
        <v>2489</v>
      </c>
      <c r="B411" s="31">
        <f t="shared" si="63"/>
        <v>523</v>
      </c>
      <c r="C411" s="31">
        <f t="shared" si="64"/>
        <v>5</v>
      </c>
      <c r="D411" s="32" t="s">
        <v>21</v>
      </c>
      <c r="E411" s="33" t="s">
        <v>2472</v>
      </c>
      <c r="F411" s="34">
        <v>2008</v>
      </c>
      <c r="G411" s="47">
        <v>0</v>
      </c>
      <c r="J411" s="47">
        <v>50</v>
      </c>
      <c r="K411" s="47">
        <v>41</v>
      </c>
      <c r="L411" s="47">
        <f>IF(AND(I411&lt;1,J411&lt;1,K411&lt;1),0,IF(250+((45-(I411*60+J411))*2)&lt;0,0,IF(K411&lt;50,250+((45-(I411*60+J411))*2),IF(K411&gt;49,250+((45-(I411*60+J411))*2)-1,250+((45-(I411*60+J411))*2)))))</f>
        <v>240</v>
      </c>
      <c r="N411" s="47">
        <f t="shared" si="65"/>
        <v>0</v>
      </c>
      <c r="O411" s="47">
        <v>3</v>
      </c>
      <c r="P411" s="47">
        <v>7</v>
      </c>
      <c r="Q411" s="47">
        <v>92</v>
      </c>
      <c r="R411" s="47">
        <f t="shared" si="66"/>
        <v>283</v>
      </c>
      <c r="V411" s="47">
        <f t="shared" si="67"/>
        <v>0</v>
      </c>
      <c r="W411"/>
      <c r="X411"/>
      <c r="Y411" s="7"/>
      <c r="Z411"/>
      <c r="AA411">
        <v>747</v>
      </c>
      <c r="AB411">
        <v>749</v>
      </c>
      <c r="AD411">
        <f>B411+AA411+AB411+AC411</f>
        <v>2019</v>
      </c>
      <c r="AE411" s="37">
        <v>1</v>
      </c>
      <c r="AF411" s="43">
        <v>6.2245370370370373E-4</v>
      </c>
    </row>
    <row r="412" spans="1:32" x14ac:dyDescent="0.2">
      <c r="A412" s="6" t="s">
        <v>2470</v>
      </c>
      <c r="B412" s="2">
        <f t="shared" si="63"/>
        <v>0</v>
      </c>
      <c r="C412" s="2">
        <f t="shared" si="64"/>
        <v>10</v>
      </c>
      <c r="D412" s="4" t="s">
        <v>20</v>
      </c>
      <c r="E412" s="5" t="s">
        <v>2462</v>
      </c>
      <c r="F412" s="47">
        <v>2007</v>
      </c>
      <c r="G412" s="47">
        <v>0</v>
      </c>
      <c r="L412" s="47">
        <f>IF(AND(I412&lt;1,J412&lt;1,K412&lt;1),0,IF(250+((80-(I412*60+J412))*2)&lt;0,0,IF(K412&lt;50,250+((80-(I412*60+J412))*2),IF(K412&gt;49,250+((80-(I412*60+J412))*2)-1,250+((80-(I412*60+J412))*2)))))</f>
        <v>0</v>
      </c>
      <c r="N412" s="47">
        <f t="shared" si="65"/>
        <v>0</v>
      </c>
      <c r="R412" s="47">
        <f t="shared" si="66"/>
        <v>0</v>
      </c>
      <c r="V412" s="47">
        <f t="shared" si="67"/>
        <v>0</v>
      </c>
      <c r="W412"/>
      <c r="X412"/>
      <c r="Y412" s="7"/>
      <c r="Z412"/>
      <c r="AA412">
        <v>675</v>
      </c>
      <c r="AB412">
        <v>523</v>
      </c>
      <c r="AD412">
        <f>B412+AA412+AB412+AC412</f>
        <v>1198</v>
      </c>
      <c r="AE412" s="37" t="s">
        <v>2559</v>
      </c>
    </row>
    <row r="413" spans="1:32" x14ac:dyDescent="0.2">
      <c r="A413" s="42" t="s">
        <v>2490</v>
      </c>
      <c r="B413" s="31">
        <f t="shared" si="63"/>
        <v>510</v>
      </c>
      <c r="C413" s="31">
        <f t="shared" si="64"/>
        <v>6</v>
      </c>
      <c r="D413" s="32" t="s">
        <v>21</v>
      </c>
      <c r="E413" s="33" t="s">
        <v>2472</v>
      </c>
      <c r="F413" s="34">
        <v>2008</v>
      </c>
      <c r="J413" s="47">
        <v>52</v>
      </c>
      <c r="K413" s="47">
        <v>31</v>
      </c>
      <c r="L413" s="47">
        <f>IF(AND(I413&lt;1,J413&lt;1,K413&lt;1),0,IF(250+((45-(I413*60+J413))*2)&lt;0,0,IF(K413&lt;50,250+((45-(I413*60+J413))*2),IF(K413&gt;49,250+((45-(I413*60+J413))*2)-1,250+((45-(I413*60+J413))*2)))))</f>
        <v>236</v>
      </c>
      <c r="N413" s="47">
        <f t="shared" si="65"/>
        <v>0</v>
      </c>
      <c r="O413" s="47">
        <v>3</v>
      </c>
      <c r="P413" s="47">
        <v>16</v>
      </c>
      <c r="Q413" s="47">
        <v>58</v>
      </c>
      <c r="R413" s="47">
        <f t="shared" si="66"/>
        <v>274</v>
      </c>
      <c r="V413" s="47">
        <f t="shared" si="67"/>
        <v>0</v>
      </c>
      <c r="W413"/>
      <c r="X413"/>
      <c r="Y413" s="7"/>
      <c r="Z413"/>
      <c r="AA413"/>
      <c r="AD413">
        <f>B413+AA413+AB413</f>
        <v>510</v>
      </c>
      <c r="AE413" s="35">
        <v>1</v>
      </c>
      <c r="AF413" s="45">
        <v>7.2581018518518513E-4</v>
      </c>
    </row>
    <row r="414" spans="1:32" x14ac:dyDescent="0.2">
      <c r="A414" s="6" t="s">
        <v>2500</v>
      </c>
      <c r="B414" s="2">
        <f t="shared" si="63"/>
        <v>0</v>
      </c>
      <c r="C414" s="2">
        <f t="shared" si="64"/>
        <v>10</v>
      </c>
      <c r="D414" s="4" t="s">
        <v>20</v>
      </c>
      <c r="E414" s="5" t="s">
        <v>2462</v>
      </c>
      <c r="F414" s="47">
        <v>2007</v>
      </c>
      <c r="G414" s="47">
        <v>0</v>
      </c>
      <c r="L414" s="47">
        <f>IF(AND(I414&lt;1,J414&lt;1,K414&lt;1),0,IF(250+((80-(I414*60+J414))*2)&lt;0,0,IF(K414&lt;50,250+((80-(I414*60+J414))*2),IF(K414&gt;49,250+((80-(I414*60+J414))*2)-1,250+((80-(I414*60+J414))*2)))))</f>
        <v>0</v>
      </c>
      <c r="N414" s="47">
        <f t="shared" si="65"/>
        <v>0</v>
      </c>
      <c r="R414" s="47">
        <f t="shared" si="66"/>
        <v>0</v>
      </c>
      <c r="V414" s="47">
        <f t="shared" si="67"/>
        <v>0</v>
      </c>
      <c r="W414"/>
      <c r="X414"/>
      <c r="Y414" s="7"/>
      <c r="Z414"/>
      <c r="AA414">
        <v>638</v>
      </c>
      <c r="AB414">
        <v>542</v>
      </c>
      <c r="AD414">
        <f>B414+AA414+AB414+AC414</f>
        <v>1180</v>
      </c>
      <c r="AE414" s="37" t="s">
        <v>2559</v>
      </c>
    </row>
    <row r="415" spans="1:32" x14ac:dyDescent="0.2">
      <c r="A415" s="3" t="s">
        <v>2421</v>
      </c>
      <c r="B415" s="2">
        <f t="shared" si="63"/>
        <v>0</v>
      </c>
      <c r="C415" s="2">
        <f t="shared" si="64"/>
        <v>10</v>
      </c>
      <c r="D415" s="4" t="s">
        <v>20</v>
      </c>
      <c r="E415" s="5" t="s">
        <v>2346</v>
      </c>
      <c r="F415" s="47">
        <v>2008</v>
      </c>
      <c r="L415" s="47">
        <f>IF(AND(I415&lt;1,J415&lt;1,K415&lt;1),0,IF(250+((80-(I415*60+J415))*2)&lt;0,0,IF(K415&lt;50,250+((80-(I415*60+J415))*2),IF(K415&gt;49,250+((80-(I415*60+J415))*2)-1,250+((80-(I415*60+J415))*2)))))</f>
        <v>0</v>
      </c>
      <c r="N415" s="47">
        <f t="shared" si="65"/>
        <v>0</v>
      </c>
      <c r="R415" s="47">
        <f t="shared" si="66"/>
        <v>0</v>
      </c>
      <c r="V415" s="47">
        <f t="shared" si="67"/>
        <v>0</v>
      </c>
      <c r="W415"/>
      <c r="X415"/>
      <c r="Y415" s="7"/>
      <c r="Z415"/>
      <c r="AA415"/>
      <c r="AD415">
        <f>B415+AA415+AB415</f>
        <v>0</v>
      </c>
      <c r="AE415" s="37" t="s">
        <v>2559</v>
      </c>
    </row>
    <row r="416" spans="1:32" x14ac:dyDescent="0.2">
      <c r="A416" s="3" t="s">
        <v>2426</v>
      </c>
      <c r="B416" s="2">
        <f t="shared" si="63"/>
        <v>0</v>
      </c>
      <c r="C416" s="2">
        <f t="shared" si="64"/>
        <v>10</v>
      </c>
      <c r="D416" s="4" t="s">
        <v>20</v>
      </c>
      <c r="E416" s="5" t="s">
        <v>2485</v>
      </c>
      <c r="F416" s="47">
        <v>2008</v>
      </c>
      <c r="G416" s="47">
        <v>2</v>
      </c>
      <c r="L416" s="47">
        <f>IF(AND(I416&lt;1,J416&lt;1,K416&lt;1),0,IF(250+((80-(I416*60+J416))*2)&lt;0,0,IF(K416&lt;50,250+((80-(I416*60+J416))*2),IF(K416&gt;49,250+((80-(I416*60+J416))*2)-1,250+((80-(I416*60+J416))*2)))))</f>
        <v>0</v>
      </c>
      <c r="N416" s="47">
        <f t="shared" si="65"/>
        <v>0</v>
      </c>
      <c r="R416" s="47">
        <f t="shared" si="66"/>
        <v>0</v>
      </c>
      <c r="V416" s="47">
        <f t="shared" si="67"/>
        <v>0</v>
      </c>
      <c r="W416"/>
      <c r="X416"/>
      <c r="Y416" s="7"/>
      <c r="Z416"/>
      <c r="AA416">
        <v>0</v>
      </c>
      <c r="AB416">
        <v>170</v>
      </c>
      <c r="AD416">
        <f>B416+AA416+AB416+AC416</f>
        <v>170</v>
      </c>
      <c r="AE416" s="37" t="s">
        <v>2559</v>
      </c>
    </row>
    <row r="417" spans="1:32" x14ac:dyDescent="0.2">
      <c r="A417" s="42" t="s">
        <v>2491</v>
      </c>
      <c r="B417" s="31">
        <f t="shared" si="63"/>
        <v>490</v>
      </c>
      <c r="C417" s="31">
        <f t="shared" si="64"/>
        <v>9</v>
      </c>
      <c r="D417" s="32" t="s">
        <v>21</v>
      </c>
      <c r="E417" s="33" t="s">
        <v>2472</v>
      </c>
      <c r="F417" s="34">
        <v>2008</v>
      </c>
      <c r="J417" s="47">
        <v>56</v>
      </c>
      <c r="K417" s="47">
        <v>4</v>
      </c>
      <c r="L417" s="47">
        <f>IF(AND(I417&lt;1,J417&lt;1,K417&lt;1),0,IF(250+((45-(I417*60+J417))*2)&lt;0,0,IF(K417&lt;50,250+((45-(I417*60+J417))*2),IF(K417&gt;49,250+((45-(I417*60+J417))*2)-1,250+((45-(I417*60+J417))*2)))))</f>
        <v>228</v>
      </c>
      <c r="N417" s="47">
        <f t="shared" si="65"/>
        <v>0</v>
      </c>
      <c r="O417" s="47">
        <v>3</v>
      </c>
      <c r="P417" s="47">
        <v>28</v>
      </c>
      <c r="Q417" s="47">
        <v>14</v>
      </c>
      <c r="R417" s="47">
        <f t="shared" si="66"/>
        <v>262</v>
      </c>
      <c r="V417" s="47">
        <f t="shared" si="67"/>
        <v>0</v>
      </c>
      <c r="W417"/>
      <c r="X417"/>
      <c r="Y417" s="7"/>
      <c r="Z417"/>
      <c r="AA417"/>
      <c r="AD417">
        <f>B417+AA417+AB417</f>
        <v>490</v>
      </c>
      <c r="AE417" s="35">
        <v>1</v>
      </c>
      <c r="AF417" s="43">
        <v>7.577546296296296E-4</v>
      </c>
    </row>
    <row r="418" spans="1:32" x14ac:dyDescent="0.2">
      <c r="A418" s="6" t="s">
        <v>2575</v>
      </c>
      <c r="B418" s="2">
        <f t="shared" si="63"/>
        <v>0</v>
      </c>
      <c r="C418" s="2">
        <f t="shared" si="64"/>
        <v>10</v>
      </c>
      <c r="D418" s="4" t="s">
        <v>20</v>
      </c>
      <c r="E418" s="5" t="s">
        <v>2462</v>
      </c>
      <c r="F418" s="47">
        <v>2007</v>
      </c>
      <c r="G418" s="47">
        <v>0</v>
      </c>
      <c r="L418" s="47">
        <f>IF(AND(I418&lt;1,J418&lt;1,K418&lt;1),0,IF(250+((80-(I418*60+J418))*2)&lt;0,0,IF(K418&lt;50,250+((80-(I418*60+J418))*2),IF(K418&gt;49,250+((80-(I418*60+J418))*2)-1,250+((80-(I418*60+J418))*2)))))</f>
        <v>0</v>
      </c>
      <c r="N418" s="47">
        <f t="shared" si="65"/>
        <v>0</v>
      </c>
      <c r="R418" s="47">
        <f t="shared" si="66"/>
        <v>0</v>
      </c>
      <c r="V418" s="47">
        <f t="shared" si="67"/>
        <v>0</v>
      </c>
      <c r="W418"/>
      <c r="X418"/>
      <c r="Y418" s="7"/>
      <c r="Z418"/>
      <c r="AA418"/>
      <c r="AD418">
        <f>B418+AA418+AB418+AC418</f>
        <v>0</v>
      </c>
      <c r="AE418" s="37" t="s">
        <v>2559</v>
      </c>
    </row>
    <row r="419" spans="1:32" x14ac:dyDescent="0.2">
      <c r="A419" s="30" t="s">
        <v>2529</v>
      </c>
      <c r="B419" s="31">
        <f t="shared" si="63"/>
        <v>0</v>
      </c>
      <c r="C419" s="31">
        <f t="shared" si="64"/>
        <v>10</v>
      </c>
      <c r="D419" s="32" t="s">
        <v>21</v>
      </c>
      <c r="E419" s="33" t="s">
        <v>2472</v>
      </c>
      <c r="F419" s="34">
        <v>2008</v>
      </c>
      <c r="L419" s="47">
        <f>IF(AND(I419&lt;1,J419&lt;1,K419&lt;1),0,IF(250+((45-(I419*60+J419))*2)&lt;0,0,IF(K419&lt;50,250+((45-(I419*60+J419))*2),IF(K419&gt;49,250+((45-(I419*60+J419))*2)-1,250+((45-(I419*60+J419))*2)))))</f>
        <v>0</v>
      </c>
      <c r="N419" s="47">
        <f t="shared" si="65"/>
        <v>0</v>
      </c>
      <c r="R419" s="47">
        <f t="shared" si="66"/>
        <v>0</v>
      </c>
      <c r="V419" s="47">
        <f t="shared" si="67"/>
        <v>0</v>
      </c>
      <c r="W419"/>
      <c r="X419"/>
      <c r="Y419" s="7"/>
      <c r="Z419"/>
      <c r="AA419"/>
      <c r="AD419">
        <f>B419+AA419+AB419</f>
        <v>0</v>
      </c>
      <c r="AE419" s="35">
        <v>1</v>
      </c>
      <c r="AF419" s="43">
        <v>6.0949074074074063E-4</v>
      </c>
    </row>
    <row r="420" spans="1:32" x14ac:dyDescent="0.2">
      <c r="A420" s="6" t="s">
        <v>2568</v>
      </c>
      <c r="B420" s="2">
        <f t="shared" si="63"/>
        <v>0</v>
      </c>
      <c r="C420" s="2">
        <f t="shared" si="64"/>
        <v>10</v>
      </c>
      <c r="D420" s="4" t="s">
        <v>20</v>
      </c>
      <c r="E420" s="5" t="s">
        <v>2462</v>
      </c>
      <c r="F420" s="47">
        <v>2008</v>
      </c>
      <c r="L420" s="47">
        <f>IF(AND(I420&lt;1,J420&lt;1,K420&lt;1),0,IF(250+((80-(I420*60+J420))*2)&lt;0,0,IF(K420&lt;50,250+((80-(I420*60+J420))*2),IF(K420&gt;49,250+((80-(I420*60+J420))*2)-1,250+((80-(I420*60+J420))*2)))))</f>
        <v>0</v>
      </c>
      <c r="N420" s="47">
        <f t="shared" si="65"/>
        <v>0</v>
      </c>
      <c r="R420" s="47">
        <f t="shared" si="66"/>
        <v>0</v>
      </c>
      <c r="V420" s="47">
        <f t="shared" si="67"/>
        <v>0</v>
      </c>
      <c r="W420"/>
      <c r="X420"/>
      <c r="Y420" s="7"/>
      <c r="Z420"/>
      <c r="AA420"/>
      <c r="AD420">
        <f>B420+AA420+AB420</f>
        <v>0</v>
      </c>
      <c r="AE420" s="35">
        <v>2</v>
      </c>
    </row>
    <row r="421" spans="1:32" x14ac:dyDescent="0.2">
      <c r="A421" s="6" t="s">
        <v>2427</v>
      </c>
      <c r="B421" s="2">
        <f t="shared" si="63"/>
        <v>788</v>
      </c>
      <c r="C421" s="2">
        <f t="shared" si="64"/>
        <v>1</v>
      </c>
      <c r="D421" s="4" t="s">
        <v>20</v>
      </c>
      <c r="E421" s="5" t="s">
        <v>2462</v>
      </c>
      <c r="F421" s="47">
        <v>2007</v>
      </c>
      <c r="G421" s="47">
        <v>0</v>
      </c>
      <c r="I421" s="47">
        <v>1</v>
      </c>
      <c r="J421" s="47">
        <v>21</v>
      </c>
      <c r="K421" s="47">
        <v>91</v>
      </c>
      <c r="L421" s="47">
        <f>IF(AND(I421&lt;1,J421&lt;1,K421&lt;1),0,IF(250+((80-(I421*60+J421))*2)&lt;0,0,IF(K421&lt;50,250+((80-(I421*60+J421))*2),IF(K421&gt;49,250+((80-(I421*60+J421))*2)-1,250+((80-(I421*60+J421))*2)))))</f>
        <v>247</v>
      </c>
      <c r="M421" s="47">
        <v>169</v>
      </c>
      <c r="N421" s="47">
        <f t="shared" si="65"/>
        <v>241</v>
      </c>
      <c r="O421" s="47">
        <v>2</v>
      </c>
      <c r="P421" s="47">
        <v>50</v>
      </c>
      <c r="Q421" s="47">
        <v>55</v>
      </c>
      <c r="R421" s="47">
        <f t="shared" si="66"/>
        <v>300</v>
      </c>
      <c r="V421" s="47">
        <f t="shared" si="67"/>
        <v>0</v>
      </c>
      <c r="W421"/>
      <c r="X421"/>
      <c r="Y421" s="7"/>
      <c r="Z421"/>
      <c r="AA421">
        <v>576</v>
      </c>
      <c r="AB421">
        <v>749</v>
      </c>
      <c r="AD421">
        <f>B421+AA421+AB421+AC421</f>
        <v>2113</v>
      </c>
      <c r="AE421" s="37">
        <v>1</v>
      </c>
      <c r="AF421" s="43">
        <v>9.9259259259259266E-4</v>
      </c>
    </row>
    <row r="422" spans="1:32" x14ac:dyDescent="0.2">
      <c r="A422" s="42" t="s">
        <v>2492</v>
      </c>
      <c r="B422" s="31">
        <f t="shared" si="63"/>
        <v>497</v>
      </c>
      <c r="C422" s="31">
        <f t="shared" si="64"/>
        <v>8</v>
      </c>
      <c r="D422" s="32" t="s">
        <v>21</v>
      </c>
      <c r="E422" s="33" t="s">
        <v>2472</v>
      </c>
      <c r="F422" s="34">
        <v>2008</v>
      </c>
      <c r="J422" s="47">
        <v>52</v>
      </c>
      <c r="K422" s="47">
        <v>28</v>
      </c>
      <c r="L422" s="47">
        <f>IF(AND(I422&lt;1,J422&lt;1,K422&lt;1),0,IF(250+((45-(I422*60+J422))*2)&lt;0,0,IF(K422&lt;50,250+((45-(I422*60+J422))*2),IF(K422&gt;49,250+((45-(I422*60+J422))*2)-1,250+((45-(I422*60+J422))*2)))))</f>
        <v>236</v>
      </c>
      <c r="N422" s="47">
        <f t="shared" si="65"/>
        <v>0</v>
      </c>
      <c r="O422" s="47">
        <v>3</v>
      </c>
      <c r="P422" s="47">
        <v>29</v>
      </c>
      <c r="Q422" s="47">
        <v>27</v>
      </c>
      <c r="R422" s="47">
        <f t="shared" si="66"/>
        <v>261</v>
      </c>
      <c r="V422" s="47">
        <f t="shared" si="67"/>
        <v>0</v>
      </c>
      <c r="W422"/>
      <c r="X422"/>
      <c r="Y422" s="7"/>
      <c r="Z422"/>
      <c r="AA422"/>
      <c r="AD422">
        <f>B422+AA422+AB422</f>
        <v>497</v>
      </c>
      <c r="AE422" s="35">
        <v>1</v>
      </c>
      <c r="AF422" s="43">
        <v>7.2245370370370378E-4</v>
      </c>
    </row>
    <row r="423" spans="1:32" x14ac:dyDescent="0.2">
      <c r="A423" s="6" t="s">
        <v>1820</v>
      </c>
      <c r="B423" s="2">
        <f t="shared" si="63"/>
        <v>0</v>
      </c>
      <c r="C423" s="2">
        <f t="shared" si="64"/>
        <v>10</v>
      </c>
      <c r="L423" s="47">
        <f>IF(AND(I423&lt;1,J423&lt;1,K423&lt;1),0,IF(250+((80-(I423*60+J423))*2)&lt;0,0,IF(K423&lt;50,250+((80-(I423*60+J423))*2),IF(K423&gt;49,250+((80-(I423*60+J423))*2)-1,250+((80-(I423*60+J423))*2)))))</f>
        <v>0</v>
      </c>
      <c r="N423" s="47">
        <f t="shared" si="65"/>
        <v>0</v>
      </c>
      <c r="R423" s="47">
        <f t="shared" si="66"/>
        <v>0</v>
      </c>
      <c r="V423" s="47">
        <f t="shared" si="67"/>
        <v>0</v>
      </c>
      <c r="W423"/>
      <c r="X423"/>
      <c r="Y423" s="7"/>
      <c r="Z423"/>
      <c r="AA423"/>
      <c r="AD423">
        <f>B423+AA423+AB423</f>
        <v>0</v>
      </c>
      <c r="AE423" s="35">
        <v>2</v>
      </c>
    </row>
    <row r="424" spans="1:32" x14ac:dyDescent="0.2">
      <c r="A424" s="6" t="s">
        <v>1821</v>
      </c>
      <c r="B424" s="2">
        <f t="shared" si="63"/>
        <v>0</v>
      </c>
      <c r="C424" s="2">
        <f t="shared" si="64"/>
        <v>10</v>
      </c>
      <c r="L424" s="47">
        <f>IF(AND(I424&lt;1,J424&lt;1,K424&lt;1),0,IF(250+((80-(I424*60+J424))*2)&lt;0,0,IF(K424&lt;50,250+((80-(I424*60+J424))*2),IF(K424&gt;49,250+((80-(I424*60+J424))*2)-1,250+((80-(I424*60+J424))*2)))))</f>
        <v>0</v>
      </c>
      <c r="N424" s="47">
        <f t="shared" si="65"/>
        <v>0</v>
      </c>
      <c r="R424" s="47">
        <f t="shared" si="66"/>
        <v>0</v>
      </c>
      <c r="V424" s="47">
        <f t="shared" si="67"/>
        <v>0</v>
      </c>
      <c r="W424"/>
      <c r="X424"/>
      <c r="Y424" s="7"/>
      <c r="Z424"/>
      <c r="AA424"/>
      <c r="AD424">
        <f>B424+AA424+AB424</f>
        <v>0</v>
      </c>
      <c r="AE424" s="35">
        <v>2</v>
      </c>
    </row>
    <row r="425" spans="1:32" x14ac:dyDescent="0.2">
      <c r="A425" s="6" t="s">
        <v>1822</v>
      </c>
      <c r="B425" s="2">
        <f t="shared" si="63"/>
        <v>0</v>
      </c>
      <c r="C425" s="2">
        <f t="shared" si="64"/>
        <v>10</v>
      </c>
      <c r="L425" s="47">
        <f>IF(AND(I425&lt;1,J425&lt;1,K425&lt;1),0,IF(250+((80-(I425*60+J425))*2)&lt;0,0,IF(K425&lt;50,250+((80-(I425*60+J425))*2),IF(K425&gt;49,250+((80-(I425*60+J425))*2)-1,250+((80-(I425*60+J425))*2)))))</f>
        <v>0</v>
      </c>
      <c r="N425" s="47">
        <f t="shared" si="65"/>
        <v>0</v>
      </c>
      <c r="R425" s="47">
        <f t="shared" si="66"/>
        <v>0</v>
      </c>
      <c r="V425" s="47">
        <f t="shared" si="67"/>
        <v>0</v>
      </c>
      <c r="W425"/>
      <c r="X425"/>
      <c r="Y425" s="7"/>
      <c r="Z425"/>
      <c r="AA425"/>
      <c r="AE425" s="35">
        <v>2</v>
      </c>
    </row>
    <row r="426" spans="1:32" hidden="1" x14ac:dyDescent="0.2">
      <c r="A426" s="6" t="s">
        <v>1823</v>
      </c>
      <c r="B426" s="2">
        <f t="shared" ref="B426:B469" si="68">+L426+N426+R426+V426+X426</f>
        <v>0</v>
      </c>
      <c r="C426" s="2">
        <f t="shared" ref="C426:C469" si="69">RANK(B426,B$406:B$605,0)</f>
        <v>10</v>
      </c>
      <c r="L426" s="47">
        <f t="shared" ref="L426:L479" si="70">IF(AND(I426&lt;1,J426&lt;1,K426&lt;1),0,IF(250+((80-(I426*60+J426))*2)&lt;0,0,IF(K426&lt;50,250+((80-(I426*60+J426))*2),IF(K426&gt;49,250+((80-(I426*60+J426))*2)-1,250+((80-(I426*60+J426))*2)))))</f>
        <v>0</v>
      </c>
      <c r="N426" s="47">
        <f t="shared" ref="N426:N469" si="71">IF(M426&lt;89,0,250+((M426-172)*3))</f>
        <v>0</v>
      </c>
      <c r="R426" s="47">
        <f t="shared" ref="R426:R469" si="72">IF(AND(O426&lt;1,P426&lt;1,Q426&lt;1),0,IF(250+((220-(O426*60+P426))*1)&lt;0,0,250+((220-(O426*60+P426))*1)))</f>
        <v>0</v>
      </c>
      <c r="V426" s="47">
        <f t="shared" ref="V426:V469" si="73">IF(AND(S426&lt;1,T426&lt;1,U426&lt;1),0,IF(500+((320-(S426*60+T426))*1)&lt;0,0,500+((320-(S426*60+T426))*1)))</f>
        <v>0</v>
      </c>
      <c r="W426"/>
      <c r="X426"/>
      <c r="Y426" s="7"/>
      <c r="Z426"/>
      <c r="AA426"/>
    </row>
    <row r="427" spans="1:32" hidden="1" x14ac:dyDescent="0.2">
      <c r="A427" s="6" t="s">
        <v>1824</v>
      </c>
      <c r="B427" s="2">
        <f t="shared" si="68"/>
        <v>0</v>
      </c>
      <c r="C427" s="2">
        <f t="shared" si="69"/>
        <v>10</v>
      </c>
      <c r="L427" s="47">
        <f t="shared" si="70"/>
        <v>0</v>
      </c>
      <c r="N427" s="47">
        <f t="shared" si="71"/>
        <v>0</v>
      </c>
      <c r="R427" s="47">
        <f t="shared" si="72"/>
        <v>0</v>
      </c>
      <c r="V427" s="47">
        <f t="shared" si="73"/>
        <v>0</v>
      </c>
      <c r="W427"/>
      <c r="X427"/>
      <c r="Y427" s="7"/>
      <c r="Z427"/>
      <c r="AA427"/>
    </row>
    <row r="428" spans="1:32" hidden="1" x14ac:dyDescent="0.2">
      <c r="A428" s="6" t="s">
        <v>1825</v>
      </c>
      <c r="B428" s="2">
        <f t="shared" si="68"/>
        <v>0</v>
      </c>
      <c r="C428" s="2">
        <f t="shared" si="69"/>
        <v>10</v>
      </c>
      <c r="L428" s="47">
        <f t="shared" si="70"/>
        <v>0</v>
      </c>
      <c r="N428" s="47">
        <f t="shared" si="71"/>
        <v>0</v>
      </c>
      <c r="R428" s="47">
        <f t="shared" si="72"/>
        <v>0</v>
      </c>
      <c r="V428" s="47">
        <f t="shared" si="73"/>
        <v>0</v>
      </c>
      <c r="W428"/>
      <c r="X428"/>
      <c r="Y428" s="7"/>
      <c r="Z428"/>
      <c r="AA428"/>
    </row>
    <row r="429" spans="1:32" hidden="1" x14ac:dyDescent="0.2">
      <c r="A429" s="6" t="s">
        <v>1826</v>
      </c>
      <c r="B429" s="2">
        <f t="shared" si="68"/>
        <v>0</v>
      </c>
      <c r="C429" s="2">
        <f t="shared" si="69"/>
        <v>10</v>
      </c>
      <c r="L429" s="47">
        <f t="shared" si="70"/>
        <v>0</v>
      </c>
      <c r="N429" s="47">
        <f t="shared" si="71"/>
        <v>0</v>
      </c>
      <c r="R429" s="47">
        <f t="shared" si="72"/>
        <v>0</v>
      </c>
      <c r="V429" s="47">
        <f t="shared" si="73"/>
        <v>0</v>
      </c>
      <c r="W429"/>
      <c r="X429"/>
      <c r="Y429" s="7"/>
      <c r="Z429"/>
      <c r="AA429"/>
    </row>
    <row r="430" spans="1:32" hidden="1" x14ac:dyDescent="0.2">
      <c r="A430" s="6" t="s">
        <v>1827</v>
      </c>
      <c r="B430" s="2">
        <f t="shared" si="68"/>
        <v>0</v>
      </c>
      <c r="C430" s="2">
        <f t="shared" si="69"/>
        <v>10</v>
      </c>
      <c r="L430" s="47">
        <f t="shared" si="70"/>
        <v>0</v>
      </c>
      <c r="N430" s="47">
        <f t="shared" si="71"/>
        <v>0</v>
      </c>
      <c r="R430" s="47">
        <f t="shared" si="72"/>
        <v>0</v>
      </c>
      <c r="V430" s="47">
        <f t="shared" si="73"/>
        <v>0</v>
      </c>
      <c r="W430"/>
      <c r="X430"/>
      <c r="Y430" s="7"/>
      <c r="Z430"/>
      <c r="AA430"/>
    </row>
    <row r="431" spans="1:32" hidden="1" x14ac:dyDescent="0.2">
      <c r="A431" s="6" t="s">
        <v>1828</v>
      </c>
      <c r="B431" s="2">
        <f t="shared" si="68"/>
        <v>0</v>
      </c>
      <c r="C431" s="2">
        <f t="shared" si="69"/>
        <v>10</v>
      </c>
      <c r="L431" s="47">
        <f t="shared" si="70"/>
        <v>0</v>
      </c>
      <c r="N431" s="47">
        <f t="shared" si="71"/>
        <v>0</v>
      </c>
      <c r="R431" s="47">
        <f t="shared" si="72"/>
        <v>0</v>
      </c>
      <c r="V431" s="47">
        <f t="shared" si="73"/>
        <v>0</v>
      </c>
      <c r="W431"/>
      <c r="X431"/>
      <c r="Y431" s="7"/>
      <c r="Z431"/>
      <c r="AA431"/>
    </row>
    <row r="432" spans="1:32" hidden="1" x14ac:dyDescent="0.2">
      <c r="A432" s="6" t="s">
        <v>1829</v>
      </c>
      <c r="B432" s="2">
        <f t="shared" si="68"/>
        <v>0</v>
      </c>
      <c r="C432" s="2">
        <f t="shared" si="69"/>
        <v>10</v>
      </c>
      <c r="L432" s="47">
        <f t="shared" si="70"/>
        <v>0</v>
      </c>
      <c r="N432" s="47">
        <f t="shared" si="71"/>
        <v>0</v>
      </c>
      <c r="R432" s="47">
        <f t="shared" si="72"/>
        <v>0</v>
      </c>
      <c r="V432" s="47">
        <f t="shared" si="73"/>
        <v>0</v>
      </c>
      <c r="W432"/>
      <c r="X432"/>
      <c r="Y432" s="7"/>
      <c r="Z432"/>
      <c r="AA432"/>
    </row>
    <row r="433" spans="1:27" hidden="1" x14ac:dyDescent="0.2">
      <c r="A433" s="6" t="s">
        <v>1830</v>
      </c>
      <c r="B433" s="2">
        <f t="shared" si="68"/>
        <v>0</v>
      </c>
      <c r="C433" s="2">
        <f t="shared" si="69"/>
        <v>10</v>
      </c>
      <c r="L433" s="47">
        <f t="shared" si="70"/>
        <v>0</v>
      </c>
      <c r="N433" s="47">
        <f t="shared" si="71"/>
        <v>0</v>
      </c>
      <c r="R433" s="47">
        <f t="shared" si="72"/>
        <v>0</v>
      </c>
      <c r="V433" s="47">
        <f t="shared" si="73"/>
        <v>0</v>
      </c>
      <c r="W433"/>
      <c r="X433"/>
      <c r="Y433" s="7"/>
      <c r="Z433"/>
      <c r="AA433"/>
    </row>
    <row r="434" spans="1:27" hidden="1" x14ac:dyDescent="0.2">
      <c r="A434" s="6" t="s">
        <v>1831</v>
      </c>
      <c r="B434" s="2">
        <f t="shared" si="68"/>
        <v>0</v>
      </c>
      <c r="C434" s="2">
        <f t="shared" si="69"/>
        <v>10</v>
      </c>
      <c r="L434" s="47">
        <f t="shared" si="70"/>
        <v>0</v>
      </c>
      <c r="N434" s="47">
        <f t="shared" si="71"/>
        <v>0</v>
      </c>
      <c r="R434" s="47">
        <f t="shared" si="72"/>
        <v>0</v>
      </c>
      <c r="V434" s="47">
        <f t="shared" si="73"/>
        <v>0</v>
      </c>
      <c r="W434"/>
      <c r="X434"/>
      <c r="Y434" s="7"/>
      <c r="Z434"/>
      <c r="AA434"/>
    </row>
    <row r="435" spans="1:27" hidden="1" x14ac:dyDescent="0.2">
      <c r="A435" s="6" t="s">
        <v>1832</v>
      </c>
      <c r="B435" s="2">
        <f t="shared" si="68"/>
        <v>0</v>
      </c>
      <c r="C435" s="2">
        <f t="shared" si="69"/>
        <v>10</v>
      </c>
      <c r="L435" s="47">
        <f t="shared" si="70"/>
        <v>0</v>
      </c>
      <c r="N435" s="47">
        <f t="shared" si="71"/>
        <v>0</v>
      </c>
      <c r="R435" s="47">
        <f t="shared" si="72"/>
        <v>0</v>
      </c>
      <c r="V435" s="47">
        <f t="shared" si="73"/>
        <v>0</v>
      </c>
      <c r="W435"/>
      <c r="X435"/>
      <c r="Y435" s="7"/>
      <c r="Z435"/>
      <c r="AA435"/>
    </row>
    <row r="436" spans="1:27" hidden="1" x14ac:dyDescent="0.2">
      <c r="A436" s="6" t="s">
        <v>1833</v>
      </c>
      <c r="B436" s="2">
        <f t="shared" si="68"/>
        <v>0</v>
      </c>
      <c r="C436" s="2">
        <f t="shared" si="69"/>
        <v>10</v>
      </c>
      <c r="L436" s="47">
        <f t="shared" si="70"/>
        <v>0</v>
      </c>
      <c r="N436" s="47">
        <f t="shared" si="71"/>
        <v>0</v>
      </c>
      <c r="R436" s="47">
        <f t="shared" si="72"/>
        <v>0</v>
      </c>
      <c r="V436" s="47">
        <f t="shared" si="73"/>
        <v>0</v>
      </c>
      <c r="W436"/>
      <c r="X436"/>
      <c r="Y436" s="7"/>
      <c r="Z436"/>
      <c r="AA436"/>
    </row>
    <row r="437" spans="1:27" hidden="1" x14ac:dyDescent="0.2">
      <c r="A437" s="6" t="s">
        <v>1834</v>
      </c>
      <c r="B437" s="2">
        <f t="shared" si="68"/>
        <v>0</v>
      </c>
      <c r="C437" s="2">
        <f t="shared" si="69"/>
        <v>10</v>
      </c>
      <c r="L437" s="47">
        <f t="shared" si="70"/>
        <v>0</v>
      </c>
      <c r="N437" s="47">
        <f t="shared" si="71"/>
        <v>0</v>
      </c>
      <c r="R437" s="47">
        <f t="shared" si="72"/>
        <v>0</v>
      </c>
      <c r="V437" s="47">
        <f t="shared" si="73"/>
        <v>0</v>
      </c>
      <c r="W437"/>
      <c r="X437"/>
      <c r="Y437" s="7"/>
      <c r="Z437"/>
      <c r="AA437"/>
    </row>
    <row r="438" spans="1:27" hidden="1" x14ac:dyDescent="0.2">
      <c r="A438" s="6" t="s">
        <v>1835</v>
      </c>
      <c r="B438" s="2">
        <f t="shared" si="68"/>
        <v>0</v>
      </c>
      <c r="C438" s="2">
        <f t="shared" si="69"/>
        <v>10</v>
      </c>
      <c r="L438" s="47">
        <f t="shared" si="70"/>
        <v>0</v>
      </c>
      <c r="N438" s="47">
        <f t="shared" si="71"/>
        <v>0</v>
      </c>
      <c r="R438" s="47">
        <f t="shared" si="72"/>
        <v>0</v>
      </c>
      <c r="V438" s="47">
        <f t="shared" si="73"/>
        <v>0</v>
      </c>
      <c r="W438"/>
      <c r="X438"/>
      <c r="Y438" s="7"/>
      <c r="Z438"/>
      <c r="AA438"/>
    </row>
    <row r="439" spans="1:27" hidden="1" x14ac:dyDescent="0.2">
      <c r="A439" s="6" t="s">
        <v>1836</v>
      </c>
      <c r="B439" s="2">
        <f t="shared" si="68"/>
        <v>0</v>
      </c>
      <c r="C439" s="2">
        <f t="shared" si="69"/>
        <v>10</v>
      </c>
      <c r="L439" s="47">
        <f t="shared" si="70"/>
        <v>0</v>
      </c>
      <c r="N439" s="47">
        <f t="shared" si="71"/>
        <v>0</v>
      </c>
      <c r="R439" s="47">
        <f t="shared" si="72"/>
        <v>0</v>
      </c>
      <c r="V439" s="47">
        <f t="shared" si="73"/>
        <v>0</v>
      </c>
      <c r="W439"/>
      <c r="X439"/>
      <c r="Y439" s="7"/>
      <c r="Z439"/>
      <c r="AA439"/>
    </row>
    <row r="440" spans="1:27" hidden="1" x14ac:dyDescent="0.2">
      <c r="A440" s="6" t="s">
        <v>1837</v>
      </c>
      <c r="B440" s="2">
        <f t="shared" si="68"/>
        <v>0</v>
      </c>
      <c r="C440" s="2">
        <f t="shared" si="69"/>
        <v>10</v>
      </c>
      <c r="L440" s="47">
        <f t="shared" si="70"/>
        <v>0</v>
      </c>
      <c r="N440" s="47">
        <f t="shared" si="71"/>
        <v>0</v>
      </c>
      <c r="R440" s="47">
        <f t="shared" si="72"/>
        <v>0</v>
      </c>
      <c r="V440" s="47">
        <f t="shared" si="73"/>
        <v>0</v>
      </c>
      <c r="W440"/>
      <c r="X440"/>
      <c r="Y440" s="7"/>
      <c r="Z440"/>
      <c r="AA440"/>
    </row>
    <row r="441" spans="1:27" hidden="1" x14ac:dyDescent="0.2">
      <c r="A441" s="6" t="s">
        <v>1838</v>
      </c>
      <c r="B441" s="2">
        <f t="shared" si="68"/>
        <v>0</v>
      </c>
      <c r="C441" s="2">
        <f t="shared" si="69"/>
        <v>10</v>
      </c>
      <c r="L441" s="47">
        <f t="shared" si="70"/>
        <v>0</v>
      </c>
      <c r="N441" s="47">
        <f t="shared" si="71"/>
        <v>0</v>
      </c>
      <c r="R441" s="47">
        <f t="shared" si="72"/>
        <v>0</v>
      </c>
      <c r="V441" s="47">
        <f t="shared" si="73"/>
        <v>0</v>
      </c>
      <c r="W441"/>
      <c r="X441"/>
      <c r="Y441" s="7"/>
      <c r="Z441"/>
      <c r="AA441"/>
    </row>
    <row r="442" spans="1:27" hidden="1" x14ac:dyDescent="0.2">
      <c r="A442" s="6" t="s">
        <v>1839</v>
      </c>
      <c r="B442" s="2">
        <f t="shared" si="68"/>
        <v>0</v>
      </c>
      <c r="C442" s="2">
        <f t="shared" si="69"/>
        <v>10</v>
      </c>
      <c r="L442" s="47">
        <f t="shared" si="70"/>
        <v>0</v>
      </c>
      <c r="N442" s="47">
        <f t="shared" si="71"/>
        <v>0</v>
      </c>
      <c r="R442" s="47">
        <f t="shared" si="72"/>
        <v>0</v>
      </c>
      <c r="V442" s="47">
        <f t="shared" si="73"/>
        <v>0</v>
      </c>
      <c r="W442"/>
      <c r="X442"/>
      <c r="Y442" s="7"/>
      <c r="Z442"/>
      <c r="AA442"/>
    </row>
    <row r="443" spans="1:27" hidden="1" x14ac:dyDescent="0.2">
      <c r="A443" s="6" t="s">
        <v>1840</v>
      </c>
      <c r="B443" s="2">
        <f t="shared" si="68"/>
        <v>0</v>
      </c>
      <c r="C443" s="2">
        <f t="shared" si="69"/>
        <v>10</v>
      </c>
      <c r="L443" s="47">
        <f t="shared" si="70"/>
        <v>0</v>
      </c>
      <c r="N443" s="47">
        <f t="shared" si="71"/>
        <v>0</v>
      </c>
      <c r="R443" s="47">
        <f t="shared" si="72"/>
        <v>0</v>
      </c>
      <c r="V443" s="47">
        <f t="shared" si="73"/>
        <v>0</v>
      </c>
      <c r="W443"/>
      <c r="X443"/>
      <c r="Y443" s="7"/>
      <c r="Z443"/>
      <c r="AA443"/>
    </row>
    <row r="444" spans="1:27" hidden="1" x14ac:dyDescent="0.2">
      <c r="A444" s="6" t="s">
        <v>1841</v>
      </c>
      <c r="B444" s="2">
        <f t="shared" si="68"/>
        <v>0</v>
      </c>
      <c r="C444" s="2">
        <f t="shared" si="69"/>
        <v>10</v>
      </c>
      <c r="L444" s="47">
        <f t="shared" si="70"/>
        <v>0</v>
      </c>
      <c r="N444" s="47">
        <f t="shared" si="71"/>
        <v>0</v>
      </c>
      <c r="R444" s="47">
        <f t="shared" si="72"/>
        <v>0</v>
      </c>
      <c r="V444" s="47">
        <f t="shared" si="73"/>
        <v>0</v>
      </c>
      <c r="W444"/>
      <c r="X444"/>
      <c r="Y444" s="7"/>
      <c r="Z444"/>
      <c r="AA444"/>
    </row>
    <row r="445" spans="1:27" hidden="1" x14ac:dyDescent="0.2">
      <c r="A445" s="6" t="s">
        <v>1842</v>
      </c>
      <c r="B445" s="2">
        <f t="shared" si="68"/>
        <v>0</v>
      </c>
      <c r="C445" s="2">
        <f t="shared" si="69"/>
        <v>10</v>
      </c>
      <c r="L445" s="47">
        <f t="shared" si="70"/>
        <v>0</v>
      </c>
      <c r="N445" s="47">
        <f t="shared" si="71"/>
        <v>0</v>
      </c>
      <c r="R445" s="47">
        <f t="shared" si="72"/>
        <v>0</v>
      </c>
      <c r="V445" s="47">
        <f t="shared" si="73"/>
        <v>0</v>
      </c>
      <c r="W445"/>
      <c r="X445"/>
      <c r="Y445" s="7"/>
      <c r="Z445"/>
      <c r="AA445"/>
    </row>
    <row r="446" spans="1:27" hidden="1" x14ac:dyDescent="0.2">
      <c r="A446" s="6" t="s">
        <v>1843</v>
      </c>
      <c r="B446" s="2">
        <f t="shared" si="68"/>
        <v>0</v>
      </c>
      <c r="C446" s="2">
        <f t="shared" si="69"/>
        <v>10</v>
      </c>
      <c r="L446" s="47">
        <f t="shared" si="70"/>
        <v>0</v>
      </c>
      <c r="N446" s="47">
        <f t="shared" si="71"/>
        <v>0</v>
      </c>
      <c r="R446" s="47">
        <f t="shared" si="72"/>
        <v>0</v>
      </c>
      <c r="V446" s="47">
        <f t="shared" si="73"/>
        <v>0</v>
      </c>
      <c r="W446"/>
      <c r="X446"/>
      <c r="Y446" s="7"/>
      <c r="Z446"/>
      <c r="AA446"/>
    </row>
    <row r="447" spans="1:27" hidden="1" x14ac:dyDescent="0.2">
      <c r="A447" s="6" t="s">
        <v>1844</v>
      </c>
      <c r="B447" s="2">
        <f t="shared" si="68"/>
        <v>0</v>
      </c>
      <c r="C447" s="2">
        <f t="shared" si="69"/>
        <v>10</v>
      </c>
      <c r="L447" s="47">
        <f t="shared" si="70"/>
        <v>0</v>
      </c>
      <c r="N447" s="47">
        <f t="shared" si="71"/>
        <v>0</v>
      </c>
      <c r="R447" s="47">
        <f t="shared" si="72"/>
        <v>0</v>
      </c>
      <c r="V447" s="47">
        <f t="shared" si="73"/>
        <v>0</v>
      </c>
      <c r="W447"/>
      <c r="X447"/>
      <c r="Y447" s="7"/>
      <c r="Z447"/>
      <c r="AA447"/>
    </row>
    <row r="448" spans="1:27" hidden="1" x14ac:dyDescent="0.2">
      <c r="A448" s="6" t="s">
        <v>1845</v>
      </c>
      <c r="B448" s="2">
        <f t="shared" si="68"/>
        <v>0</v>
      </c>
      <c r="C448" s="2">
        <f t="shared" si="69"/>
        <v>10</v>
      </c>
      <c r="L448" s="47">
        <f t="shared" si="70"/>
        <v>0</v>
      </c>
      <c r="N448" s="47">
        <f t="shared" si="71"/>
        <v>0</v>
      </c>
      <c r="R448" s="47">
        <f t="shared" si="72"/>
        <v>0</v>
      </c>
      <c r="V448" s="47">
        <f t="shared" si="73"/>
        <v>0</v>
      </c>
      <c r="W448"/>
      <c r="X448"/>
      <c r="Y448" s="7"/>
      <c r="Z448"/>
      <c r="AA448"/>
    </row>
    <row r="449" spans="1:27" hidden="1" x14ac:dyDescent="0.2">
      <c r="A449" s="6" t="s">
        <v>1846</v>
      </c>
      <c r="B449" s="2">
        <f t="shared" si="68"/>
        <v>0</v>
      </c>
      <c r="C449" s="2">
        <f t="shared" si="69"/>
        <v>10</v>
      </c>
      <c r="L449" s="47">
        <f t="shared" si="70"/>
        <v>0</v>
      </c>
      <c r="N449" s="47">
        <f t="shared" si="71"/>
        <v>0</v>
      </c>
      <c r="R449" s="47">
        <f t="shared" si="72"/>
        <v>0</v>
      </c>
      <c r="V449" s="47">
        <f t="shared" si="73"/>
        <v>0</v>
      </c>
      <c r="W449"/>
      <c r="X449"/>
      <c r="Y449" s="7"/>
      <c r="Z449"/>
      <c r="AA449"/>
    </row>
    <row r="450" spans="1:27" hidden="1" x14ac:dyDescent="0.2">
      <c r="A450" s="6" t="s">
        <v>1847</v>
      </c>
      <c r="B450" s="2">
        <f t="shared" si="68"/>
        <v>0</v>
      </c>
      <c r="C450" s="2">
        <f t="shared" si="69"/>
        <v>10</v>
      </c>
      <c r="L450" s="47">
        <f t="shared" si="70"/>
        <v>0</v>
      </c>
      <c r="N450" s="47">
        <f t="shared" si="71"/>
        <v>0</v>
      </c>
      <c r="R450" s="47">
        <f t="shared" si="72"/>
        <v>0</v>
      </c>
      <c r="V450" s="47">
        <f t="shared" si="73"/>
        <v>0</v>
      </c>
      <c r="W450"/>
      <c r="X450"/>
      <c r="Y450" s="7"/>
      <c r="Z450"/>
      <c r="AA450"/>
    </row>
    <row r="451" spans="1:27" hidden="1" x14ac:dyDescent="0.2">
      <c r="A451" s="6" t="s">
        <v>1848</v>
      </c>
      <c r="B451" s="2">
        <f t="shared" si="68"/>
        <v>0</v>
      </c>
      <c r="C451" s="2">
        <f t="shared" si="69"/>
        <v>10</v>
      </c>
      <c r="L451" s="47">
        <f t="shared" si="70"/>
        <v>0</v>
      </c>
      <c r="N451" s="47">
        <f t="shared" si="71"/>
        <v>0</v>
      </c>
      <c r="R451" s="47">
        <f t="shared" si="72"/>
        <v>0</v>
      </c>
      <c r="V451" s="47">
        <f t="shared" si="73"/>
        <v>0</v>
      </c>
      <c r="W451"/>
      <c r="X451"/>
      <c r="Y451" s="7"/>
      <c r="Z451"/>
      <c r="AA451"/>
    </row>
    <row r="452" spans="1:27" hidden="1" x14ac:dyDescent="0.2">
      <c r="A452" s="6" t="s">
        <v>1849</v>
      </c>
      <c r="B452" s="2">
        <f t="shared" si="68"/>
        <v>0</v>
      </c>
      <c r="C452" s="2">
        <f t="shared" si="69"/>
        <v>10</v>
      </c>
      <c r="L452" s="47">
        <f t="shared" si="70"/>
        <v>0</v>
      </c>
      <c r="N452" s="47">
        <f t="shared" si="71"/>
        <v>0</v>
      </c>
      <c r="R452" s="47">
        <f t="shared" si="72"/>
        <v>0</v>
      </c>
      <c r="V452" s="47">
        <f t="shared" si="73"/>
        <v>0</v>
      </c>
      <c r="W452"/>
      <c r="X452"/>
      <c r="Y452" s="7"/>
      <c r="Z452"/>
      <c r="AA452"/>
    </row>
    <row r="453" spans="1:27" hidden="1" x14ac:dyDescent="0.2">
      <c r="A453" s="6" t="s">
        <v>1850</v>
      </c>
      <c r="B453" s="2">
        <f t="shared" si="68"/>
        <v>0</v>
      </c>
      <c r="C453" s="2">
        <f t="shared" si="69"/>
        <v>10</v>
      </c>
      <c r="L453" s="47">
        <f t="shared" si="70"/>
        <v>0</v>
      </c>
      <c r="N453" s="47">
        <f t="shared" si="71"/>
        <v>0</v>
      </c>
      <c r="R453" s="47">
        <f t="shared" si="72"/>
        <v>0</v>
      </c>
      <c r="V453" s="47">
        <f t="shared" si="73"/>
        <v>0</v>
      </c>
      <c r="W453"/>
      <c r="X453"/>
      <c r="Y453" s="7"/>
      <c r="Z453"/>
      <c r="AA453"/>
    </row>
    <row r="454" spans="1:27" hidden="1" x14ac:dyDescent="0.2">
      <c r="A454" s="6" t="s">
        <v>1851</v>
      </c>
      <c r="B454" s="2">
        <f t="shared" si="68"/>
        <v>0</v>
      </c>
      <c r="C454" s="2">
        <f t="shared" si="69"/>
        <v>10</v>
      </c>
      <c r="L454" s="47">
        <f t="shared" si="70"/>
        <v>0</v>
      </c>
      <c r="N454" s="47">
        <f t="shared" si="71"/>
        <v>0</v>
      </c>
      <c r="R454" s="47">
        <f t="shared" si="72"/>
        <v>0</v>
      </c>
      <c r="V454" s="47">
        <f t="shared" si="73"/>
        <v>0</v>
      </c>
      <c r="W454"/>
      <c r="X454"/>
      <c r="Y454" s="7"/>
      <c r="Z454"/>
      <c r="AA454"/>
    </row>
    <row r="455" spans="1:27" hidden="1" x14ac:dyDescent="0.2">
      <c r="A455" s="6" t="s">
        <v>1852</v>
      </c>
      <c r="B455" s="2">
        <f t="shared" si="68"/>
        <v>0</v>
      </c>
      <c r="C455" s="2">
        <f t="shared" si="69"/>
        <v>10</v>
      </c>
      <c r="L455" s="47">
        <f t="shared" si="70"/>
        <v>0</v>
      </c>
      <c r="N455" s="47">
        <f t="shared" si="71"/>
        <v>0</v>
      </c>
      <c r="R455" s="47">
        <f t="shared" si="72"/>
        <v>0</v>
      </c>
      <c r="V455" s="47">
        <f t="shared" si="73"/>
        <v>0</v>
      </c>
      <c r="W455"/>
      <c r="X455"/>
      <c r="Y455" s="7"/>
      <c r="Z455"/>
      <c r="AA455"/>
    </row>
    <row r="456" spans="1:27" hidden="1" x14ac:dyDescent="0.2">
      <c r="A456" s="6" t="s">
        <v>1853</v>
      </c>
      <c r="B456" s="2">
        <f t="shared" si="68"/>
        <v>0</v>
      </c>
      <c r="C456" s="2">
        <f t="shared" si="69"/>
        <v>10</v>
      </c>
      <c r="L456" s="47">
        <f t="shared" si="70"/>
        <v>0</v>
      </c>
      <c r="N456" s="47">
        <f t="shared" si="71"/>
        <v>0</v>
      </c>
      <c r="R456" s="47">
        <f t="shared" si="72"/>
        <v>0</v>
      </c>
      <c r="V456" s="47">
        <f t="shared" si="73"/>
        <v>0</v>
      </c>
      <c r="W456"/>
      <c r="X456"/>
      <c r="Y456" s="7"/>
      <c r="Z456"/>
      <c r="AA456"/>
    </row>
    <row r="457" spans="1:27" hidden="1" x14ac:dyDescent="0.2">
      <c r="A457" s="6" t="s">
        <v>1854</v>
      </c>
      <c r="B457" s="2">
        <f t="shared" si="68"/>
        <v>0</v>
      </c>
      <c r="C457" s="2">
        <f t="shared" si="69"/>
        <v>10</v>
      </c>
      <c r="L457" s="47">
        <f t="shared" si="70"/>
        <v>0</v>
      </c>
      <c r="N457" s="47">
        <f t="shared" si="71"/>
        <v>0</v>
      </c>
      <c r="R457" s="47">
        <f t="shared" si="72"/>
        <v>0</v>
      </c>
      <c r="V457" s="47">
        <f t="shared" si="73"/>
        <v>0</v>
      </c>
      <c r="W457"/>
      <c r="X457"/>
      <c r="Y457" s="7"/>
      <c r="Z457"/>
      <c r="AA457"/>
    </row>
    <row r="458" spans="1:27" hidden="1" x14ac:dyDescent="0.2">
      <c r="A458" s="6" t="s">
        <v>1855</v>
      </c>
      <c r="B458" s="2">
        <f t="shared" si="68"/>
        <v>0</v>
      </c>
      <c r="C458" s="2">
        <f t="shared" si="69"/>
        <v>10</v>
      </c>
      <c r="L458" s="47">
        <f t="shared" si="70"/>
        <v>0</v>
      </c>
      <c r="N458" s="47">
        <f t="shared" si="71"/>
        <v>0</v>
      </c>
      <c r="R458" s="47">
        <f t="shared" si="72"/>
        <v>0</v>
      </c>
      <c r="V458" s="47">
        <f t="shared" si="73"/>
        <v>0</v>
      </c>
      <c r="W458"/>
      <c r="X458"/>
      <c r="Y458" s="7"/>
      <c r="Z458"/>
      <c r="AA458"/>
    </row>
    <row r="459" spans="1:27" hidden="1" x14ac:dyDescent="0.2">
      <c r="A459" s="6" t="s">
        <v>1856</v>
      </c>
      <c r="B459" s="2">
        <f t="shared" si="68"/>
        <v>0</v>
      </c>
      <c r="C459" s="2">
        <f t="shared" si="69"/>
        <v>10</v>
      </c>
      <c r="L459" s="47">
        <f t="shared" si="70"/>
        <v>0</v>
      </c>
      <c r="N459" s="47">
        <f t="shared" si="71"/>
        <v>0</v>
      </c>
      <c r="R459" s="47">
        <f t="shared" si="72"/>
        <v>0</v>
      </c>
      <c r="V459" s="47">
        <f t="shared" si="73"/>
        <v>0</v>
      </c>
      <c r="W459"/>
      <c r="X459"/>
      <c r="Y459" s="7"/>
      <c r="Z459"/>
      <c r="AA459"/>
    </row>
    <row r="460" spans="1:27" hidden="1" x14ac:dyDescent="0.2">
      <c r="A460" s="6" t="s">
        <v>1857</v>
      </c>
      <c r="B460" s="2">
        <f t="shared" si="68"/>
        <v>0</v>
      </c>
      <c r="C460" s="2">
        <f t="shared" si="69"/>
        <v>10</v>
      </c>
      <c r="L460" s="47">
        <f t="shared" si="70"/>
        <v>0</v>
      </c>
      <c r="N460" s="47">
        <f t="shared" si="71"/>
        <v>0</v>
      </c>
      <c r="R460" s="47">
        <f t="shared" si="72"/>
        <v>0</v>
      </c>
      <c r="V460" s="47">
        <f t="shared" si="73"/>
        <v>0</v>
      </c>
      <c r="W460"/>
      <c r="X460"/>
      <c r="Y460" s="7"/>
      <c r="Z460"/>
      <c r="AA460"/>
    </row>
    <row r="461" spans="1:27" hidden="1" x14ac:dyDescent="0.2">
      <c r="A461" s="6" t="s">
        <v>1858</v>
      </c>
      <c r="B461" s="2">
        <f t="shared" si="68"/>
        <v>0</v>
      </c>
      <c r="C461" s="2">
        <f t="shared" si="69"/>
        <v>10</v>
      </c>
      <c r="L461" s="47">
        <f t="shared" si="70"/>
        <v>0</v>
      </c>
      <c r="N461" s="47">
        <f t="shared" si="71"/>
        <v>0</v>
      </c>
      <c r="R461" s="47">
        <f t="shared" si="72"/>
        <v>0</v>
      </c>
      <c r="V461" s="47">
        <f t="shared" si="73"/>
        <v>0</v>
      </c>
      <c r="W461"/>
      <c r="X461"/>
      <c r="Y461" s="7"/>
      <c r="Z461"/>
      <c r="AA461"/>
    </row>
    <row r="462" spans="1:27" hidden="1" x14ac:dyDescent="0.2">
      <c r="A462" s="6" t="s">
        <v>1859</v>
      </c>
      <c r="B462" s="2">
        <f t="shared" si="68"/>
        <v>0</v>
      </c>
      <c r="C462" s="2">
        <f t="shared" si="69"/>
        <v>10</v>
      </c>
      <c r="L462" s="47">
        <f t="shared" si="70"/>
        <v>0</v>
      </c>
      <c r="N462" s="47">
        <f t="shared" si="71"/>
        <v>0</v>
      </c>
      <c r="R462" s="47">
        <f t="shared" si="72"/>
        <v>0</v>
      </c>
      <c r="V462" s="47">
        <f t="shared" si="73"/>
        <v>0</v>
      </c>
      <c r="W462"/>
      <c r="X462"/>
      <c r="Y462" s="7"/>
      <c r="Z462"/>
      <c r="AA462"/>
    </row>
    <row r="463" spans="1:27" hidden="1" x14ac:dyDescent="0.2">
      <c r="A463" s="6" t="s">
        <v>1860</v>
      </c>
      <c r="B463" s="2">
        <f t="shared" si="68"/>
        <v>0</v>
      </c>
      <c r="C463" s="2">
        <f t="shared" si="69"/>
        <v>10</v>
      </c>
      <c r="L463" s="47">
        <f t="shared" si="70"/>
        <v>0</v>
      </c>
      <c r="N463" s="47">
        <f t="shared" si="71"/>
        <v>0</v>
      </c>
      <c r="R463" s="47">
        <f t="shared" si="72"/>
        <v>0</v>
      </c>
      <c r="V463" s="47">
        <f t="shared" si="73"/>
        <v>0</v>
      </c>
      <c r="W463"/>
      <c r="X463"/>
      <c r="Y463" s="7"/>
      <c r="Z463"/>
      <c r="AA463"/>
    </row>
    <row r="464" spans="1:27" hidden="1" x14ac:dyDescent="0.2">
      <c r="A464" s="6" t="s">
        <v>1861</v>
      </c>
      <c r="B464" s="2">
        <f t="shared" si="68"/>
        <v>0</v>
      </c>
      <c r="C464" s="2">
        <f t="shared" si="69"/>
        <v>10</v>
      </c>
      <c r="L464" s="47">
        <f t="shared" si="70"/>
        <v>0</v>
      </c>
      <c r="N464" s="47">
        <f t="shared" si="71"/>
        <v>0</v>
      </c>
      <c r="R464" s="47">
        <f t="shared" si="72"/>
        <v>0</v>
      </c>
      <c r="V464" s="47">
        <f t="shared" si="73"/>
        <v>0</v>
      </c>
      <c r="W464"/>
      <c r="X464"/>
      <c r="Y464" s="7"/>
      <c r="Z464"/>
      <c r="AA464"/>
    </row>
    <row r="465" spans="1:27" hidden="1" x14ac:dyDescent="0.2">
      <c r="A465" s="6" t="s">
        <v>1862</v>
      </c>
      <c r="B465" s="2">
        <f t="shared" si="68"/>
        <v>0</v>
      </c>
      <c r="C465" s="2">
        <f t="shared" si="69"/>
        <v>10</v>
      </c>
      <c r="L465" s="47">
        <f t="shared" si="70"/>
        <v>0</v>
      </c>
      <c r="N465" s="47">
        <f t="shared" si="71"/>
        <v>0</v>
      </c>
      <c r="R465" s="47">
        <f t="shared" si="72"/>
        <v>0</v>
      </c>
      <c r="V465" s="47">
        <f t="shared" si="73"/>
        <v>0</v>
      </c>
      <c r="W465"/>
      <c r="X465"/>
      <c r="Y465" s="7"/>
      <c r="Z465"/>
      <c r="AA465"/>
    </row>
    <row r="466" spans="1:27" hidden="1" x14ac:dyDescent="0.2">
      <c r="A466" s="6" t="s">
        <v>1863</v>
      </c>
      <c r="B466" s="2">
        <f t="shared" si="68"/>
        <v>0</v>
      </c>
      <c r="C466" s="2">
        <f t="shared" si="69"/>
        <v>10</v>
      </c>
      <c r="L466" s="47">
        <f t="shared" si="70"/>
        <v>0</v>
      </c>
      <c r="N466" s="47">
        <f t="shared" si="71"/>
        <v>0</v>
      </c>
      <c r="R466" s="47">
        <f t="shared" si="72"/>
        <v>0</v>
      </c>
      <c r="V466" s="47">
        <f t="shared" si="73"/>
        <v>0</v>
      </c>
      <c r="W466"/>
      <c r="X466"/>
      <c r="Y466" s="7"/>
      <c r="Z466"/>
      <c r="AA466"/>
    </row>
    <row r="467" spans="1:27" hidden="1" x14ac:dyDescent="0.2">
      <c r="A467" s="6" t="s">
        <v>1864</v>
      </c>
      <c r="B467" s="2">
        <f t="shared" si="68"/>
        <v>0</v>
      </c>
      <c r="C467" s="2">
        <f t="shared" si="69"/>
        <v>10</v>
      </c>
      <c r="L467" s="47">
        <f t="shared" si="70"/>
        <v>0</v>
      </c>
      <c r="N467" s="47">
        <f t="shared" si="71"/>
        <v>0</v>
      </c>
      <c r="R467" s="47">
        <f t="shared" si="72"/>
        <v>0</v>
      </c>
      <c r="V467" s="47">
        <f t="shared" si="73"/>
        <v>0</v>
      </c>
      <c r="W467"/>
      <c r="X467"/>
      <c r="Y467" s="7"/>
      <c r="Z467"/>
      <c r="AA467"/>
    </row>
    <row r="468" spans="1:27" hidden="1" x14ac:dyDescent="0.2">
      <c r="A468" s="6" t="s">
        <v>1865</v>
      </c>
      <c r="B468" s="2">
        <f t="shared" si="68"/>
        <v>0</v>
      </c>
      <c r="C468" s="2">
        <f t="shared" si="69"/>
        <v>10</v>
      </c>
      <c r="L468" s="47">
        <f t="shared" si="70"/>
        <v>0</v>
      </c>
      <c r="N468" s="47">
        <f t="shared" si="71"/>
        <v>0</v>
      </c>
      <c r="R468" s="47">
        <f t="shared" si="72"/>
        <v>0</v>
      </c>
      <c r="V468" s="47">
        <f t="shared" si="73"/>
        <v>0</v>
      </c>
      <c r="W468"/>
      <c r="X468"/>
      <c r="Y468" s="7"/>
      <c r="Z468"/>
      <c r="AA468"/>
    </row>
    <row r="469" spans="1:27" hidden="1" x14ac:dyDescent="0.2">
      <c r="A469" s="6" t="s">
        <v>1866</v>
      </c>
      <c r="B469" s="2">
        <f t="shared" si="68"/>
        <v>0</v>
      </c>
      <c r="C469" s="2">
        <f t="shared" si="69"/>
        <v>10</v>
      </c>
      <c r="L469" s="47">
        <f t="shared" si="70"/>
        <v>0</v>
      </c>
      <c r="N469" s="47">
        <f t="shared" si="71"/>
        <v>0</v>
      </c>
      <c r="R469" s="47">
        <f t="shared" si="72"/>
        <v>0</v>
      </c>
      <c r="V469" s="47">
        <f t="shared" si="73"/>
        <v>0</v>
      </c>
      <c r="W469"/>
      <c r="X469"/>
      <c r="Y469" s="7"/>
      <c r="Z469"/>
      <c r="AA469"/>
    </row>
    <row r="470" spans="1:27" hidden="1" x14ac:dyDescent="0.2">
      <c r="A470" s="6" t="s">
        <v>1867</v>
      </c>
      <c r="B470" s="2">
        <f t="shared" ref="B470:B533" si="74">+L470+N470+R470+V470+X470</f>
        <v>0</v>
      </c>
      <c r="C470" s="2">
        <f t="shared" ref="C470:C533" si="75">RANK(B470,B$406:B$605,0)</f>
        <v>10</v>
      </c>
      <c r="L470" s="47">
        <f t="shared" si="70"/>
        <v>0</v>
      </c>
      <c r="N470" s="47">
        <f t="shared" ref="N470:N533" si="76">IF(M470&lt;89,0,250+((M470-172)*3))</f>
        <v>0</v>
      </c>
      <c r="R470" s="47">
        <f t="shared" ref="R470:R533" si="77">IF(AND(O470&lt;1,P470&lt;1,Q470&lt;1),0,IF(250+((220-(O470*60+P470))*1)&lt;0,0,250+((220-(O470*60+P470))*1)))</f>
        <v>0</v>
      </c>
      <c r="V470" s="47">
        <f t="shared" ref="V470:V533" si="78">IF(AND(S470&lt;1,T470&lt;1,U470&lt;1),0,IF(500+((320-(S470*60+T470))*1)&lt;0,0,500+((320-(S470*60+T470))*1)))</f>
        <v>0</v>
      </c>
      <c r="W470"/>
      <c r="X470"/>
      <c r="Y470" s="7"/>
      <c r="Z470"/>
      <c r="AA470"/>
    </row>
    <row r="471" spans="1:27" hidden="1" x14ac:dyDescent="0.2">
      <c r="A471" s="6" t="s">
        <v>1868</v>
      </c>
      <c r="B471" s="2">
        <f t="shared" si="74"/>
        <v>0</v>
      </c>
      <c r="C471" s="2">
        <f t="shared" si="75"/>
        <v>10</v>
      </c>
      <c r="L471" s="47">
        <f t="shared" si="70"/>
        <v>0</v>
      </c>
      <c r="N471" s="47">
        <f t="shared" si="76"/>
        <v>0</v>
      </c>
      <c r="R471" s="47">
        <f t="shared" si="77"/>
        <v>0</v>
      </c>
      <c r="V471" s="47">
        <f t="shared" si="78"/>
        <v>0</v>
      </c>
      <c r="W471"/>
      <c r="X471"/>
      <c r="Y471" s="7"/>
      <c r="Z471"/>
      <c r="AA471"/>
    </row>
    <row r="472" spans="1:27" hidden="1" x14ac:dyDescent="0.2">
      <c r="A472" s="6" t="s">
        <v>1869</v>
      </c>
      <c r="B472" s="2">
        <f t="shared" si="74"/>
        <v>0</v>
      </c>
      <c r="C472" s="2">
        <f t="shared" si="75"/>
        <v>10</v>
      </c>
      <c r="L472" s="47">
        <f t="shared" si="70"/>
        <v>0</v>
      </c>
      <c r="N472" s="47">
        <f t="shared" si="76"/>
        <v>0</v>
      </c>
      <c r="R472" s="47">
        <f t="shared" si="77"/>
        <v>0</v>
      </c>
      <c r="V472" s="47">
        <f t="shared" si="78"/>
        <v>0</v>
      </c>
      <c r="W472"/>
      <c r="X472"/>
      <c r="Y472" s="7"/>
      <c r="Z472"/>
      <c r="AA472"/>
    </row>
    <row r="473" spans="1:27" hidden="1" x14ac:dyDescent="0.2">
      <c r="A473" s="6" t="s">
        <v>1870</v>
      </c>
      <c r="B473" s="2">
        <f t="shared" si="74"/>
        <v>0</v>
      </c>
      <c r="C473" s="2">
        <f t="shared" si="75"/>
        <v>10</v>
      </c>
      <c r="L473" s="47">
        <f t="shared" si="70"/>
        <v>0</v>
      </c>
      <c r="N473" s="47">
        <f t="shared" si="76"/>
        <v>0</v>
      </c>
      <c r="R473" s="47">
        <f t="shared" si="77"/>
        <v>0</v>
      </c>
      <c r="V473" s="47">
        <f t="shared" si="78"/>
        <v>0</v>
      </c>
      <c r="W473"/>
      <c r="X473"/>
      <c r="Y473" s="7"/>
      <c r="Z473"/>
      <c r="AA473"/>
    </row>
    <row r="474" spans="1:27" hidden="1" x14ac:dyDescent="0.2">
      <c r="A474" s="6" t="s">
        <v>1871</v>
      </c>
      <c r="B474" s="2">
        <f t="shared" si="74"/>
        <v>0</v>
      </c>
      <c r="C474" s="2">
        <f t="shared" si="75"/>
        <v>10</v>
      </c>
      <c r="L474" s="47">
        <f t="shared" si="70"/>
        <v>0</v>
      </c>
      <c r="N474" s="47">
        <f t="shared" si="76"/>
        <v>0</v>
      </c>
      <c r="R474" s="47">
        <f t="shared" si="77"/>
        <v>0</v>
      </c>
      <c r="V474" s="47">
        <f t="shared" si="78"/>
        <v>0</v>
      </c>
      <c r="W474"/>
      <c r="X474"/>
      <c r="Y474" s="7"/>
      <c r="Z474"/>
      <c r="AA474"/>
    </row>
    <row r="475" spans="1:27" hidden="1" x14ac:dyDescent="0.2">
      <c r="A475" s="6" t="s">
        <v>1872</v>
      </c>
      <c r="B475" s="2">
        <f t="shared" si="74"/>
        <v>0</v>
      </c>
      <c r="C475" s="2">
        <f t="shared" si="75"/>
        <v>10</v>
      </c>
      <c r="L475" s="47">
        <f t="shared" si="70"/>
        <v>0</v>
      </c>
      <c r="N475" s="47">
        <f t="shared" si="76"/>
        <v>0</v>
      </c>
      <c r="R475" s="47">
        <f t="shared" si="77"/>
        <v>0</v>
      </c>
      <c r="V475" s="47">
        <f t="shared" si="78"/>
        <v>0</v>
      </c>
      <c r="W475"/>
      <c r="X475"/>
      <c r="Y475" s="7"/>
      <c r="Z475"/>
      <c r="AA475"/>
    </row>
    <row r="476" spans="1:27" hidden="1" x14ac:dyDescent="0.2">
      <c r="A476" s="6" t="s">
        <v>1873</v>
      </c>
      <c r="B476" s="2">
        <f t="shared" si="74"/>
        <v>0</v>
      </c>
      <c r="C476" s="2">
        <f t="shared" si="75"/>
        <v>10</v>
      </c>
      <c r="L476" s="47">
        <f t="shared" si="70"/>
        <v>0</v>
      </c>
      <c r="N476" s="47">
        <f t="shared" si="76"/>
        <v>0</v>
      </c>
      <c r="R476" s="47">
        <f t="shared" si="77"/>
        <v>0</v>
      </c>
      <c r="V476" s="47">
        <f t="shared" si="78"/>
        <v>0</v>
      </c>
      <c r="W476"/>
      <c r="X476"/>
      <c r="Y476" s="7"/>
      <c r="Z476"/>
      <c r="AA476"/>
    </row>
    <row r="477" spans="1:27" hidden="1" x14ac:dyDescent="0.2">
      <c r="A477" s="6" t="s">
        <v>1874</v>
      </c>
      <c r="B477" s="2">
        <f t="shared" si="74"/>
        <v>0</v>
      </c>
      <c r="C477" s="2">
        <f t="shared" si="75"/>
        <v>10</v>
      </c>
      <c r="L477" s="47">
        <f t="shared" si="70"/>
        <v>0</v>
      </c>
      <c r="N477" s="47">
        <f t="shared" si="76"/>
        <v>0</v>
      </c>
      <c r="R477" s="47">
        <f t="shared" si="77"/>
        <v>0</v>
      </c>
      <c r="V477" s="47">
        <f t="shared" si="78"/>
        <v>0</v>
      </c>
      <c r="W477"/>
      <c r="X477"/>
      <c r="Y477" s="7"/>
      <c r="Z477"/>
      <c r="AA477"/>
    </row>
    <row r="478" spans="1:27" hidden="1" x14ac:dyDescent="0.2">
      <c r="A478" s="6" t="s">
        <v>1875</v>
      </c>
      <c r="B478" s="2">
        <f t="shared" si="74"/>
        <v>0</v>
      </c>
      <c r="C478" s="2">
        <f t="shared" si="75"/>
        <v>10</v>
      </c>
      <c r="L478" s="47">
        <f t="shared" si="70"/>
        <v>0</v>
      </c>
      <c r="N478" s="47">
        <f t="shared" si="76"/>
        <v>0</v>
      </c>
      <c r="R478" s="47">
        <f t="shared" si="77"/>
        <v>0</v>
      </c>
      <c r="V478" s="47">
        <f t="shared" si="78"/>
        <v>0</v>
      </c>
      <c r="W478"/>
      <c r="X478"/>
      <c r="Y478" s="7"/>
      <c r="Z478"/>
      <c r="AA478"/>
    </row>
    <row r="479" spans="1:27" hidden="1" x14ac:dyDescent="0.2">
      <c r="A479" s="6" t="s">
        <v>1876</v>
      </c>
      <c r="B479" s="2">
        <f t="shared" si="74"/>
        <v>0</v>
      </c>
      <c r="C479" s="2">
        <f t="shared" si="75"/>
        <v>10</v>
      </c>
      <c r="L479" s="47">
        <f t="shared" si="70"/>
        <v>0</v>
      </c>
      <c r="N479" s="47">
        <f t="shared" si="76"/>
        <v>0</v>
      </c>
      <c r="R479" s="47">
        <f t="shared" si="77"/>
        <v>0</v>
      </c>
      <c r="V479" s="47">
        <f t="shared" si="78"/>
        <v>0</v>
      </c>
      <c r="W479"/>
      <c r="X479"/>
      <c r="Y479" s="7"/>
      <c r="Z479"/>
      <c r="AA479"/>
    </row>
    <row r="480" spans="1:27" hidden="1" x14ac:dyDescent="0.2">
      <c r="A480" s="6" t="s">
        <v>1877</v>
      </c>
      <c r="B480" s="2">
        <f t="shared" si="74"/>
        <v>0</v>
      </c>
      <c r="C480" s="2">
        <f t="shared" si="75"/>
        <v>10</v>
      </c>
      <c r="L480" s="47">
        <f t="shared" ref="L480:L543" si="79">IF(AND(I480&lt;1,J480&lt;1,K480&lt;1),0,IF(250+((80-(I480*60+J480))*2)&lt;0,0,IF(K480&lt;50,250+((80-(I480*60+J480))*2),IF(K480&gt;49,250+((80-(I480*60+J480))*2)-1,250+((80-(I480*60+J480))*2)))))</f>
        <v>0</v>
      </c>
      <c r="N480" s="47">
        <f t="shared" si="76"/>
        <v>0</v>
      </c>
      <c r="R480" s="47">
        <f t="shared" si="77"/>
        <v>0</v>
      </c>
      <c r="V480" s="47">
        <f t="shared" si="78"/>
        <v>0</v>
      </c>
      <c r="W480"/>
      <c r="X480"/>
      <c r="Y480" s="7"/>
      <c r="Z480"/>
      <c r="AA480"/>
    </row>
    <row r="481" spans="1:27" hidden="1" x14ac:dyDescent="0.2">
      <c r="A481" s="6" t="s">
        <v>1878</v>
      </c>
      <c r="B481" s="2">
        <f t="shared" si="74"/>
        <v>0</v>
      </c>
      <c r="C481" s="2">
        <f t="shared" si="75"/>
        <v>10</v>
      </c>
      <c r="L481" s="47">
        <f t="shared" si="79"/>
        <v>0</v>
      </c>
      <c r="N481" s="47">
        <f t="shared" si="76"/>
        <v>0</v>
      </c>
      <c r="R481" s="47">
        <f t="shared" si="77"/>
        <v>0</v>
      </c>
      <c r="V481" s="47">
        <f t="shared" si="78"/>
        <v>0</v>
      </c>
      <c r="W481"/>
      <c r="X481"/>
      <c r="Y481" s="7"/>
      <c r="Z481"/>
      <c r="AA481"/>
    </row>
    <row r="482" spans="1:27" hidden="1" x14ac:dyDescent="0.2">
      <c r="A482" s="6" t="s">
        <v>1879</v>
      </c>
      <c r="B482" s="2">
        <f t="shared" si="74"/>
        <v>0</v>
      </c>
      <c r="C482" s="2">
        <f t="shared" si="75"/>
        <v>10</v>
      </c>
      <c r="L482" s="47">
        <f t="shared" si="79"/>
        <v>0</v>
      </c>
      <c r="N482" s="47">
        <f t="shared" si="76"/>
        <v>0</v>
      </c>
      <c r="R482" s="47">
        <f t="shared" si="77"/>
        <v>0</v>
      </c>
      <c r="V482" s="47">
        <f t="shared" si="78"/>
        <v>0</v>
      </c>
      <c r="W482"/>
      <c r="X482"/>
      <c r="Y482" s="7"/>
      <c r="Z482"/>
      <c r="AA482"/>
    </row>
    <row r="483" spans="1:27" hidden="1" x14ac:dyDescent="0.2">
      <c r="A483" s="6" t="s">
        <v>1880</v>
      </c>
      <c r="B483" s="2">
        <f t="shared" si="74"/>
        <v>0</v>
      </c>
      <c r="C483" s="2">
        <f t="shared" si="75"/>
        <v>10</v>
      </c>
      <c r="L483" s="47">
        <f t="shared" si="79"/>
        <v>0</v>
      </c>
      <c r="N483" s="47">
        <f t="shared" si="76"/>
        <v>0</v>
      </c>
      <c r="R483" s="47">
        <f t="shared" si="77"/>
        <v>0</v>
      </c>
      <c r="V483" s="47">
        <f t="shared" si="78"/>
        <v>0</v>
      </c>
      <c r="W483"/>
      <c r="X483"/>
      <c r="Y483" s="7"/>
      <c r="Z483"/>
      <c r="AA483"/>
    </row>
    <row r="484" spans="1:27" hidden="1" x14ac:dyDescent="0.2">
      <c r="A484" s="6" t="s">
        <v>1881</v>
      </c>
      <c r="B484" s="2">
        <f t="shared" si="74"/>
        <v>0</v>
      </c>
      <c r="C484" s="2">
        <f t="shared" si="75"/>
        <v>10</v>
      </c>
      <c r="L484" s="47">
        <f t="shared" si="79"/>
        <v>0</v>
      </c>
      <c r="N484" s="47">
        <f t="shared" si="76"/>
        <v>0</v>
      </c>
      <c r="R484" s="47">
        <f t="shared" si="77"/>
        <v>0</v>
      </c>
      <c r="V484" s="47">
        <f t="shared" si="78"/>
        <v>0</v>
      </c>
      <c r="W484"/>
      <c r="X484"/>
      <c r="Y484" s="7"/>
      <c r="Z484"/>
      <c r="AA484"/>
    </row>
    <row r="485" spans="1:27" hidden="1" x14ac:dyDescent="0.2">
      <c r="A485" s="6" t="s">
        <v>1882</v>
      </c>
      <c r="B485" s="2">
        <f t="shared" si="74"/>
        <v>0</v>
      </c>
      <c r="C485" s="2">
        <f t="shared" si="75"/>
        <v>10</v>
      </c>
      <c r="L485" s="47">
        <f t="shared" si="79"/>
        <v>0</v>
      </c>
      <c r="N485" s="47">
        <f t="shared" si="76"/>
        <v>0</v>
      </c>
      <c r="R485" s="47">
        <f t="shared" si="77"/>
        <v>0</v>
      </c>
      <c r="V485" s="47">
        <f t="shared" si="78"/>
        <v>0</v>
      </c>
      <c r="W485"/>
      <c r="X485"/>
      <c r="Y485" s="7"/>
      <c r="Z485"/>
      <c r="AA485"/>
    </row>
    <row r="486" spans="1:27" hidden="1" x14ac:dyDescent="0.2">
      <c r="A486" s="6" t="s">
        <v>1883</v>
      </c>
      <c r="B486" s="2">
        <f t="shared" si="74"/>
        <v>0</v>
      </c>
      <c r="C486" s="2">
        <f t="shared" si="75"/>
        <v>10</v>
      </c>
      <c r="L486" s="47">
        <f t="shared" si="79"/>
        <v>0</v>
      </c>
      <c r="N486" s="47">
        <f t="shared" si="76"/>
        <v>0</v>
      </c>
      <c r="R486" s="47">
        <f t="shared" si="77"/>
        <v>0</v>
      </c>
      <c r="V486" s="47">
        <f t="shared" si="78"/>
        <v>0</v>
      </c>
      <c r="W486"/>
      <c r="X486"/>
      <c r="Y486" s="7"/>
      <c r="Z486"/>
      <c r="AA486"/>
    </row>
    <row r="487" spans="1:27" hidden="1" x14ac:dyDescent="0.2">
      <c r="A487" s="6" t="s">
        <v>1884</v>
      </c>
      <c r="B487" s="2">
        <f t="shared" si="74"/>
        <v>0</v>
      </c>
      <c r="C487" s="2">
        <f t="shared" si="75"/>
        <v>10</v>
      </c>
      <c r="L487" s="47">
        <f t="shared" si="79"/>
        <v>0</v>
      </c>
      <c r="N487" s="47">
        <f t="shared" si="76"/>
        <v>0</v>
      </c>
      <c r="R487" s="47">
        <f t="shared" si="77"/>
        <v>0</v>
      </c>
      <c r="V487" s="47">
        <f t="shared" si="78"/>
        <v>0</v>
      </c>
      <c r="W487"/>
      <c r="X487"/>
      <c r="Y487" s="7"/>
      <c r="Z487"/>
      <c r="AA487"/>
    </row>
    <row r="488" spans="1:27" hidden="1" x14ac:dyDescent="0.2">
      <c r="A488" s="6" t="s">
        <v>1885</v>
      </c>
      <c r="B488" s="2">
        <f t="shared" si="74"/>
        <v>0</v>
      </c>
      <c r="C488" s="2">
        <f t="shared" si="75"/>
        <v>10</v>
      </c>
      <c r="L488" s="47">
        <f t="shared" si="79"/>
        <v>0</v>
      </c>
      <c r="N488" s="47">
        <f t="shared" si="76"/>
        <v>0</v>
      </c>
      <c r="R488" s="47">
        <f t="shared" si="77"/>
        <v>0</v>
      </c>
      <c r="V488" s="47">
        <f t="shared" si="78"/>
        <v>0</v>
      </c>
      <c r="W488"/>
      <c r="X488"/>
      <c r="Y488" s="7"/>
      <c r="Z488"/>
      <c r="AA488"/>
    </row>
    <row r="489" spans="1:27" hidden="1" x14ac:dyDescent="0.2">
      <c r="A489" s="6" t="s">
        <v>1886</v>
      </c>
      <c r="B489" s="2">
        <f t="shared" si="74"/>
        <v>0</v>
      </c>
      <c r="C489" s="2">
        <f t="shared" si="75"/>
        <v>10</v>
      </c>
      <c r="L489" s="47">
        <f t="shared" si="79"/>
        <v>0</v>
      </c>
      <c r="N489" s="47">
        <f t="shared" si="76"/>
        <v>0</v>
      </c>
      <c r="R489" s="47">
        <f t="shared" si="77"/>
        <v>0</v>
      </c>
      <c r="V489" s="47">
        <f t="shared" si="78"/>
        <v>0</v>
      </c>
      <c r="W489"/>
      <c r="X489"/>
      <c r="Y489" s="7"/>
      <c r="Z489"/>
      <c r="AA489"/>
    </row>
    <row r="490" spans="1:27" hidden="1" x14ac:dyDescent="0.2">
      <c r="A490" s="6" t="s">
        <v>1887</v>
      </c>
      <c r="B490" s="2">
        <f t="shared" si="74"/>
        <v>0</v>
      </c>
      <c r="C490" s="2">
        <f t="shared" si="75"/>
        <v>10</v>
      </c>
      <c r="L490" s="47">
        <f t="shared" si="79"/>
        <v>0</v>
      </c>
      <c r="N490" s="47">
        <f t="shared" si="76"/>
        <v>0</v>
      </c>
      <c r="R490" s="47">
        <f t="shared" si="77"/>
        <v>0</v>
      </c>
      <c r="V490" s="47">
        <f t="shared" si="78"/>
        <v>0</v>
      </c>
      <c r="W490"/>
      <c r="X490"/>
      <c r="Y490" s="7"/>
      <c r="Z490"/>
      <c r="AA490"/>
    </row>
    <row r="491" spans="1:27" hidden="1" x14ac:dyDescent="0.2">
      <c r="A491" s="6" t="s">
        <v>1888</v>
      </c>
      <c r="B491" s="2">
        <f t="shared" si="74"/>
        <v>0</v>
      </c>
      <c r="C491" s="2">
        <f t="shared" si="75"/>
        <v>10</v>
      </c>
      <c r="L491" s="47">
        <f t="shared" si="79"/>
        <v>0</v>
      </c>
      <c r="N491" s="47">
        <f t="shared" si="76"/>
        <v>0</v>
      </c>
      <c r="R491" s="47">
        <f t="shared" si="77"/>
        <v>0</v>
      </c>
      <c r="V491" s="47">
        <f t="shared" si="78"/>
        <v>0</v>
      </c>
      <c r="W491"/>
      <c r="X491"/>
      <c r="Y491" s="7"/>
      <c r="Z491"/>
      <c r="AA491"/>
    </row>
    <row r="492" spans="1:27" hidden="1" x14ac:dyDescent="0.2">
      <c r="A492" s="6" t="s">
        <v>1889</v>
      </c>
      <c r="B492" s="2">
        <f t="shared" si="74"/>
        <v>0</v>
      </c>
      <c r="C492" s="2">
        <f t="shared" si="75"/>
        <v>10</v>
      </c>
      <c r="L492" s="47">
        <f t="shared" si="79"/>
        <v>0</v>
      </c>
      <c r="N492" s="47">
        <f t="shared" si="76"/>
        <v>0</v>
      </c>
      <c r="R492" s="47">
        <f t="shared" si="77"/>
        <v>0</v>
      </c>
      <c r="V492" s="47">
        <f t="shared" si="78"/>
        <v>0</v>
      </c>
      <c r="W492"/>
      <c r="X492"/>
      <c r="Y492" s="7"/>
      <c r="Z492"/>
      <c r="AA492"/>
    </row>
    <row r="493" spans="1:27" hidden="1" x14ac:dyDescent="0.2">
      <c r="A493" s="6" t="s">
        <v>1890</v>
      </c>
      <c r="B493" s="2">
        <f t="shared" si="74"/>
        <v>0</v>
      </c>
      <c r="C493" s="2">
        <f t="shared" si="75"/>
        <v>10</v>
      </c>
      <c r="L493" s="47">
        <f t="shared" si="79"/>
        <v>0</v>
      </c>
      <c r="N493" s="47">
        <f t="shared" si="76"/>
        <v>0</v>
      </c>
      <c r="R493" s="47">
        <f t="shared" si="77"/>
        <v>0</v>
      </c>
      <c r="V493" s="47">
        <f t="shared" si="78"/>
        <v>0</v>
      </c>
      <c r="W493"/>
      <c r="X493"/>
      <c r="Y493" s="7"/>
      <c r="Z493"/>
      <c r="AA493"/>
    </row>
    <row r="494" spans="1:27" hidden="1" x14ac:dyDescent="0.2">
      <c r="A494" s="6" t="s">
        <v>1891</v>
      </c>
      <c r="B494" s="2">
        <f t="shared" si="74"/>
        <v>0</v>
      </c>
      <c r="C494" s="2">
        <f t="shared" si="75"/>
        <v>10</v>
      </c>
      <c r="L494" s="47">
        <f t="shared" si="79"/>
        <v>0</v>
      </c>
      <c r="N494" s="47">
        <f t="shared" si="76"/>
        <v>0</v>
      </c>
      <c r="R494" s="47">
        <f t="shared" si="77"/>
        <v>0</v>
      </c>
      <c r="V494" s="47">
        <f t="shared" si="78"/>
        <v>0</v>
      </c>
      <c r="W494"/>
      <c r="X494"/>
      <c r="Y494" s="7"/>
      <c r="Z494"/>
      <c r="AA494"/>
    </row>
    <row r="495" spans="1:27" hidden="1" x14ac:dyDescent="0.2">
      <c r="A495" s="6" t="s">
        <v>1892</v>
      </c>
      <c r="B495" s="2">
        <f t="shared" si="74"/>
        <v>0</v>
      </c>
      <c r="C495" s="2">
        <f t="shared" si="75"/>
        <v>10</v>
      </c>
      <c r="L495" s="47">
        <f t="shared" si="79"/>
        <v>0</v>
      </c>
      <c r="N495" s="47">
        <f t="shared" si="76"/>
        <v>0</v>
      </c>
      <c r="R495" s="47">
        <f t="shared" si="77"/>
        <v>0</v>
      </c>
      <c r="V495" s="47">
        <f t="shared" si="78"/>
        <v>0</v>
      </c>
      <c r="W495"/>
      <c r="X495"/>
      <c r="Y495" s="7"/>
      <c r="Z495"/>
      <c r="AA495"/>
    </row>
    <row r="496" spans="1:27" hidden="1" x14ac:dyDescent="0.2">
      <c r="A496" s="6" t="s">
        <v>1893</v>
      </c>
      <c r="B496" s="2">
        <f t="shared" si="74"/>
        <v>0</v>
      </c>
      <c r="C496" s="2">
        <f t="shared" si="75"/>
        <v>10</v>
      </c>
      <c r="L496" s="47">
        <f t="shared" si="79"/>
        <v>0</v>
      </c>
      <c r="N496" s="47">
        <f t="shared" si="76"/>
        <v>0</v>
      </c>
      <c r="R496" s="47">
        <f t="shared" si="77"/>
        <v>0</v>
      </c>
      <c r="V496" s="47">
        <f t="shared" si="78"/>
        <v>0</v>
      </c>
      <c r="W496"/>
      <c r="X496"/>
      <c r="Y496" s="7"/>
      <c r="Z496"/>
      <c r="AA496"/>
    </row>
    <row r="497" spans="1:27" hidden="1" x14ac:dyDescent="0.2">
      <c r="A497" s="6" t="s">
        <v>1894</v>
      </c>
      <c r="B497" s="2">
        <f t="shared" si="74"/>
        <v>0</v>
      </c>
      <c r="C497" s="2">
        <f t="shared" si="75"/>
        <v>10</v>
      </c>
      <c r="L497" s="47">
        <f t="shared" si="79"/>
        <v>0</v>
      </c>
      <c r="N497" s="47">
        <f t="shared" si="76"/>
        <v>0</v>
      </c>
      <c r="R497" s="47">
        <f t="shared" si="77"/>
        <v>0</v>
      </c>
      <c r="V497" s="47">
        <f t="shared" si="78"/>
        <v>0</v>
      </c>
      <c r="W497"/>
      <c r="X497"/>
      <c r="Y497" s="7"/>
      <c r="Z497"/>
      <c r="AA497"/>
    </row>
    <row r="498" spans="1:27" hidden="1" x14ac:dyDescent="0.2">
      <c r="A498" s="6" t="s">
        <v>1895</v>
      </c>
      <c r="B498" s="2">
        <f t="shared" si="74"/>
        <v>0</v>
      </c>
      <c r="C498" s="2">
        <f t="shared" si="75"/>
        <v>10</v>
      </c>
      <c r="L498" s="47">
        <f t="shared" si="79"/>
        <v>0</v>
      </c>
      <c r="N498" s="47">
        <f t="shared" si="76"/>
        <v>0</v>
      </c>
      <c r="R498" s="47">
        <f t="shared" si="77"/>
        <v>0</v>
      </c>
      <c r="V498" s="47">
        <f t="shared" si="78"/>
        <v>0</v>
      </c>
      <c r="W498"/>
      <c r="X498"/>
      <c r="Y498" s="7"/>
      <c r="Z498"/>
      <c r="AA498"/>
    </row>
    <row r="499" spans="1:27" hidden="1" x14ac:dyDescent="0.2">
      <c r="A499" s="6" t="s">
        <v>1896</v>
      </c>
      <c r="B499" s="2">
        <f t="shared" si="74"/>
        <v>0</v>
      </c>
      <c r="C499" s="2">
        <f t="shared" si="75"/>
        <v>10</v>
      </c>
      <c r="L499" s="47">
        <f t="shared" si="79"/>
        <v>0</v>
      </c>
      <c r="N499" s="47">
        <f t="shared" si="76"/>
        <v>0</v>
      </c>
      <c r="R499" s="47">
        <f t="shared" si="77"/>
        <v>0</v>
      </c>
      <c r="V499" s="47">
        <f t="shared" si="78"/>
        <v>0</v>
      </c>
      <c r="W499"/>
      <c r="X499"/>
      <c r="Y499" s="7"/>
      <c r="Z499"/>
      <c r="AA499"/>
    </row>
    <row r="500" spans="1:27" hidden="1" x14ac:dyDescent="0.2">
      <c r="A500" s="6" t="s">
        <v>1897</v>
      </c>
      <c r="B500" s="2">
        <f t="shared" si="74"/>
        <v>0</v>
      </c>
      <c r="C500" s="2">
        <f t="shared" si="75"/>
        <v>10</v>
      </c>
      <c r="L500" s="47">
        <f t="shared" si="79"/>
        <v>0</v>
      </c>
      <c r="N500" s="47">
        <f t="shared" si="76"/>
        <v>0</v>
      </c>
      <c r="R500" s="47">
        <f t="shared" si="77"/>
        <v>0</v>
      </c>
      <c r="V500" s="47">
        <f t="shared" si="78"/>
        <v>0</v>
      </c>
      <c r="W500"/>
      <c r="X500"/>
      <c r="Y500" s="7"/>
      <c r="Z500"/>
      <c r="AA500"/>
    </row>
    <row r="501" spans="1:27" hidden="1" x14ac:dyDescent="0.2">
      <c r="A501" s="6" t="s">
        <v>1898</v>
      </c>
      <c r="B501" s="2">
        <f t="shared" si="74"/>
        <v>0</v>
      </c>
      <c r="C501" s="2">
        <f t="shared" si="75"/>
        <v>10</v>
      </c>
      <c r="L501" s="47">
        <f t="shared" si="79"/>
        <v>0</v>
      </c>
      <c r="N501" s="47">
        <f t="shared" si="76"/>
        <v>0</v>
      </c>
      <c r="R501" s="47">
        <f t="shared" si="77"/>
        <v>0</v>
      </c>
      <c r="V501" s="47">
        <f t="shared" si="78"/>
        <v>0</v>
      </c>
      <c r="W501"/>
      <c r="X501"/>
      <c r="Y501" s="7"/>
      <c r="Z501"/>
      <c r="AA501"/>
    </row>
    <row r="502" spans="1:27" hidden="1" x14ac:dyDescent="0.2">
      <c r="A502" s="6" t="s">
        <v>1899</v>
      </c>
      <c r="B502" s="2">
        <f t="shared" si="74"/>
        <v>0</v>
      </c>
      <c r="C502" s="2">
        <f t="shared" si="75"/>
        <v>10</v>
      </c>
      <c r="L502" s="47">
        <f t="shared" si="79"/>
        <v>0</v>
      </c>
      <c r="N502" s="47">
        <f t="shared" si="76"/>
        <v>0</v>
      </c>
      <c r="R502" s="47">
        <f t="shared" si="77"/>
        <v>0</v>
      </c>
      <c r="V502" s="47">
        <f t="shared" si="78"/>
        <v>0</v>
      </c>
      <c r="W502"/>
      <c r="X502"/>
      <c r="Y502" s="7"/>
      <c r="Z502"/>
      <c r="AA502"/>
    </row>
    <row r="503" spans="1:27" hidden="1" x14ac:dyDescent="0.2">
      <c r="A503" s="6" t="s">
        <v>1900</v>
      </c>
      <c r="B503" s="2">
        <f t="shared" si="74"/>
        <v>0</v>
      </c>
      <c r="C503" s="2">
        <f t="shared" si="75"/>
        <v>10</v>
      </c>
      <c r="L503" s="47">
        <f t="shared" si="79"/>
        <v>0</v>
      </c>
      <c r="N503" s="47">
        <f t="shared" si="76"/>
        <v>0</v>
      </c>
      <c r="R503" s="47">
        <f t="shared" si="77"/>
        <v>0</v>
      </c>
      <c r="V503" s="47">
        <f t="shared" si="78"/>
        <v>0</v>
      </c>
      <c r="W503"/>
      <c r="X503"/>
      <c r="Y503" s="7"/>
      <c r="Z503"/>
      <c r="AA503"/>
    </row>
    <row r="504" spans="1:27" hidden="1" x14ac:dyDescent="0.2">
      <c r="A504" s="6" t="s">
        <v>1901</v>
      </c>
      <c r="B504" s="2">
        <f t="shared" si="74"/>
        <v>0</v>
      </c>
      <c r="C504" s="2">
        <f t="shared" si="75"/>
        <v>10</v>
      </c>
      <c r="L504" s="47">
        <f t="shared" si="79"/>
        <v>0</v>
      </c>
      <c r="N504" s="47">
        <f t="shared" si="76"/>
        <v>0</v>
      </c>
      <c r="R504" s="47">
        <f t="shared" si="77"/>
        <v>0</v>
      </c>
      <c r="V504" s="47">
        <f t="shared" si="78"/>
        <v>0</v>
      </c>
      <c r="W504"/>
      <c r="X504"/>
      <c r="Y504" s="7"/>
      <c r="Z504"/>
      <c r="AA504"/>
    </row>
    <row r="505" spans="1:27" hidden="1" x14ac:dyDescent="0.2">
      <c r="A505" s="6" t="s">
        <v>401</v>
      </c>
      <c r="B505" s="2">
        <f t="shared" si="74"/>
        <v>0</v>
      </c>
      <c r="C505" s="2">
        <f t="shared" si="75"/>
        <v>10</v>
      </c>
      <c r="L505" s="47">
        <f t="shared" si="79"/>
        <v>0</v>
      </c>
      <c r="N505" s="47">
        <f t="shared" si="76"/>
        <v>0</v>
      </c>
      <c r="R505" s="47">
        <f t="shared" si="77"/>
        <v>0</v>
      </c>
      <c r="V505" s="47">
        <f t="shared" si="78"/>
        <v>0</v>
      </c>
      <c r="W505"/>
      <c r="X505"/>
      <c r="Y505" s="7"/>
      <c r="Z505"/>
      <c r="AA505"/>
    </row>
    <row r="506" spans="1:27" hidden="1" x14ac:dyDescent="0.2">
      <c r="A506" s="6" t="s">
        <v>402</v>
      </c>
      <c r="B506" s="2">
        <f t="shared" si="74"/>
        <v>0</v>
      </c>
      <c r="C506" s="2">
        <f t="shared" si="75"/>
        <v>10</v>
      </c>
      <c r="L506" s="47">
        <f t="shared" si="79"/>
        <v>0</v>
      </c>
      <c r="N506" s="47">
        <f t="shared" si="76"/>
        <v>0</v>
      </c>
      <c r="R506" s="47">
        <f t="shared" si="77"/>
        <v>0</v>
      </c>
      <c r="V506" s="47">
        <f t="shared" si="78"/>
        <v>0</v>
      </c>
      <c r="W506"/>
      <c r="X506"/>
      <c r="Y506" s="7"/>
      <c r="Z506"/>
      <c r="AA506"/>
    </row>
    <row r="507" spans="1:27" hidden="1" x14ac:dyDescent="0.2">
      <c r="A507" s="6" t="s">
        <v>403</v>
      </c>
      <c r="B507" s="2">
        <f t="shared" si="74"/>
        <v>0</v>
      </c>
      <c r="C507" s="2">
        <f t="shared" si="75"/>
        <v>10</v>
      </c>
      <c r="L507" s="47">
        <f t="shared" si="79"/>
        <v>0</v>
      </c>
      <c r="N507" s="47">
        <f t="shared" si="76"/>
        <v>0</v>
      </c>
      <c r="R507" s="47">
        <f t="shared" si="77"/>
        <v>0</v>
      </c>
      <c r="V507" s="47">
        <f t="shared" si="78"/>
        <v>0</v>
      </c>
      <c r="W507"/>
      <c r="X507"/>
      <c r="Y507" s="7"/>
      <c r="Z507"/>
      <c r="AA507"/>
    </row>
    <row r="508" spans="1:27" hidden="1" x14ac:dyDescent="0.2">
      <c r="A508" s="6" t="s">
        <v>404</v>
      </c>
      <c r="B508" s="2">
        <f t="shared" si="74"/>
        <v>0</v>
      </c>
      <c r="C508" s="2">
        <f t="shared" si="75"/>
        <v>10</v>
      </c>
      <c r="L508" s="47">
        <f t="shared" si="79"/>
        <v>0</v>
      </c>
      <c r="N508" s="47">
        <f t="shared" si="76"/>
        <v>0</v>
      </c>
      <c r="R508" s="47">
        <f t="shared" si="77"/>
        <v>0</v>
      </c>
      <c r="V508" s="47">
        <f t="shared" si="78"/>
        <v>0</v>
      </c>
      <c r="W508"/>
      <c r="X508"/>
      <c r="Y508" s="7"/>
      <c r="Z508"/>
      <c r="AA508"/>
    </row>
    <row r="509" spans="1:27" hidden="1" x14ac:dyDescent="0.2">
      <c r="A509" s="6" t="s">
        <v>405</v>
      </c>
      <c r="B509" s="2">
        <f t="shared" si="74"/>
        <v>0</v>
      </c>
      <c r="C509" s="2">
        <f t="shared" si="75"/>
        <v>10</v>
      </c>
      <c r="L509" s="47">
        <f t="shared" si="79"/>
        <v>0</v>
      </c>
      <c r="N509" s="47">
        <f t="shared" si="76"/>
        <v>0</v>
      </c>
      <c r="R509" s="47">
        <f t="shared" si="77"/>
        <v>0</v>
      </c>
      <c r="V509" s="47">
        <f t="shared" si="78"/>
        <v>0</v>
      </c>
      <c r="W509"/>
      <c r="X509"/>
      <c r="Y509" s="7"/>
      <c r="Z509"/>
      <c r="AA509"/>
    </row>
    <row r="510" spans="1:27" hidden="1" x14ac:dyDescent="0.2">
      <c r="A510" s="6" t="s">
        <v>406</v>
      </c>
      <c r="B510" s="2">
        <f t="shared" si="74"/>
        <v>0</v>
      </c>
      <c r="C510" s="2">
        <f t="shared" si="75"/>
        <v>10</v>
      </c>
      <c r="L510" s="47">
        <f t="shared" si="79"/>
        <v>0</v>
      </c>
      <c r="N510" s="47">
        <f t="shared" si="76"/>
        <v>0</v>
      </c>
      <c r="R510" s="47">
        <f t="shared" si="77"/>
        <v>0</v>
      </c>
      <c r="V510" s="47">
        <f t="shared" si="78"/>
        <v>0</v>
      </c>
      <c r="W510"/>
      <c r="X510"/>
      <c r="Y510" s="7"/>
      <c r="Z510"/>
      <c r="AA510"/>
    </row>
    <row r="511" spans="1:27" hidden="1" x14ac:dyDescent="0.2">
      <c r="A511" s="6" t="s">
        <v>407</v>
      </c>
      <c r="B511" s="2">
        <f t="shared" si="74"/>
        <v>0</v>
      </c>
      <c r="C511" s="2">
        <f t="shared" si="75"/>
        <v>10</v>
      </c>
      <c r="L511" s="47">
        <f t="shared" si="79"/>
        <v>0</v>
      </c>
      <c r="N511" s="47">
        <f t="shared" si="76"/>
        <v>0</v>
      </c>
      <c r="R511" s="47">
        <f t="shared" si="77"/>
        <v>0</v>
      </c>
      <c r="V511" s="47">
        <f t="shared" si="78"/>
        <v>0</v>
      </c>
      <c r="W511"/>
      <c r="X511"/>
      <c r="Y511" s="7"/>
      <c r="Z511"/>
      <c r="AA511"/>
    </row>
    <row r="512" spans="1:27" hidden="1" x14ac:dyDescent="0.2">
      <c r="A512" s="6" t="s">
        <v>408</v>
      </c>
      <c r="B512" s="2">
        <f t="shared" si="74"/>
        <v>0</v>
      </c>
      <c r="C512" s="2">
        <f t="shared" si="75"/>
        <v>10</v>
      </c>
      <c r="L512" s="47">
        <f t="shared" si="79"/>
        <v>0</v>
      </c>
      <c r="N512" s="47">
        <f t="shared" si="76"/>
        <v>0</v>
      </c>
      <c r="R512" s="47">
        <f t="shared" si="77"/>
        <v>0</v>
      </c>
      <c r="V512" s="47">
        <f t="shared" si="78"/>
        <v>0</v>
      </c>
      <c r="W512"/>
      <c r="X512"/>
      <c r="Y512" s="7"/>
      <c r="Z512"/>
      <c r="AA512"/>
    </row>
    <row r="513" spans="1:27" hidden="1" x14ac:dyDescent="0.2">
      <c r="A513" s="6" t="s">
        <v>409</v>
      </c>
      <c r="B513" s="2">
        <f t="shared" si="74"/>
        <v>0</v>
      </c>
      <c r="C513" s="2">
        <f t="shared" si="75"/>
        <v>10</v>
      </c>
      <c r="L513" s="47">
        <f t="shared" si="79"/>
        <v>0</v>
      </c>
      <c r="N513" s="47">
        <f t="shared" si="76"/>
        <v>0</v>
      </c>
      <c r="R513" s="47">
        <f t="shared" si="77"/>
        <v>0</v>
      </c>
      <c r="V513" s="47">
        <f t="shared" si="78"/>
        <v>0</v>
      </c>
      <c r="W513"/>
      <c r="X513"/>
      <c r="Y513" s="7"/>
      <c r="Z513"/>
      <c r="AA513"/>
    </row>
    <row r="514" spans="1:27" hidden="1" x14ac:dyDescent="0.2">
      <c r="A514" s="6" t="s">
        <v>410</v>
      </c>
      <c r="B514" s="2">
        <f t="shared" si="74"/>
        <v>0</v>
      </c>
      <c r="C514" s="2">
        <f t="shared" si="75"/>
        <v>10</v>
      </c>
      <c r="L514" s="47">
        <f t="shared" si="79"/>
        <v>0</v>
      </c>
      <c r="N514" s="47">
        <f t="shared" si="76"/>
        <v>0</v>
      </c>
      <c r="R514" s="47">
        <f t="shared" si="77"/>
        <v>0</v>
      </c>
      <c r="V514" s="47">
        <f t="shared" si="78"/>
        <v>0</v>
      </c>
      <c r="W514"/>
      <c r="X514"/>
      <c r="Y514" s="7"/>
      <c r="Z514"/>
      <c r="AA514"/>
    </row>
    <row r="515" spans="1:27" hidden="1" x14ac:dyDescent="0.2">
      <c r="A515" s="6" t="s">
        <v>411</v>
      </c>
      <c r="B515" s="2">
        <f t="shared" si="74"/>
        <v>0</v>
      </c>
      <c r="C515" s="2">
        <f t="shared" si="75"/>
        <v>10</v>
      </c>
      <c r="L515" s="47">
        <f t="shared" si="79"/>
        <v>0</v>
      </c>
      <c r="N515" s="47">
        <f t="shared" si="76"/>
        <v>0</v>
      </c>
      <c r="R515" s="47">
        <f t="shared" si="77"/>
        <v>0</v>
      </c>
      <c r="V515" s="47">
        <f t="shared" si="78"/>
        <v>0</v>
      </c>
      <c r="W515"/>
      <c r="X515"/>
      <c r="Y515" s="7"/>
      <c r="Z515"/>
      <c r="AA515"/>
    </row>
    <row r="516" spans="1:27" hidden="1" x14ac:dyDescent="0.2">
      <c r="A516" s="6" t="s">
        <v>412</v>
      </c>
      <c r="B516" s="2">
        <f t="shared" si="74"/>
        <v>0</v>
      </c>
      <c r="C516" s="2">
        <f t="shared" si="75"/>
        <v>10</v>
      </c>
      <c r="L516" s="47">
        <f t="shared" si="79"/>
        <v>0</v>
      </c>
      <c r="N516" s="47">
        <f t="shared" si="76"/>
        <v>0</v>
      </c>
      <c r="R516" s="47">
        <f t="shared" si="77"/>
        <v>0</v>
      </c>
      <c r="V516" s="47">
        <f t="shared" si="78"/>
        <v>0</v>
      </c>
      <c r="W516"/>
      <c r="X516"/>
      <c r="Y516" s="7"/>
      <c r="Z516"/>
      <c r="AA516"/>
    </row>
    <row r="517" spans="1:27" hidden="1" x14ac:dyDescent="0.2">
      <c r="A517" s="6" t="s">
        <v>413</v>
      </c>
      <c r="B517" s="2">
        <f t="shared" si="74"/>
        <v>0</v>
      </c>
      <c r="C517" s="2">
        <f t="shared" si="75"/>
        <v>10</v>
      </c>
      <c r="L517" s="47">
        <f t="shared" si="79"/>
        <v>0</v>
      </c>
      <c r="N517" s="47">
        <f t="shared" si="76"/>
        <v>0</v>
      </c>
      <c r="R517" s="47">
        <f t="shared" si="77"/>
        <v>0</v>
      </c>
      <c r="V517" s="47">
        <f t="shared" si="78"/>
        <v>0</v>
      </c>
      <c r="W517"/>
      <c r="X517"/>
      <c r="Y517" s="7"/>
      <c r="Z517"/>
      <c r="AA517"/>
    </row>
    <row r="518" spans="1:27" hidden="1" x14ac:dyDescent="0.2">
      <c r="A518" s="6" t="s">
        <v>414</v>
      </c>
      <c r="B518" s="2">
        <f t="shared" si="74"/>
        <v>0</v>
      </c>
      <c r="C518" s="2">
        <f t="shared" si="75"/>
        <v>10</v>
      </c>
      <c r="L518" s="47">
        <f t="shared" si="79"/>
        <v>0</v>
      </c>
      <c r="N518" s="47">
        <f t="shared" si="76"/>
        <v>0</v>
      </c>
      <c r="R518" s="47">
        <f t="shared" si="77"/>
        <v>0</v>
      </c>
      <c r="V518" s="47">
        <f t="shared" si="78"/>
        <v>0</v>
      </c>
      <c r="W518"/>
      <c r="X518"/>
      <c r="Y518" s="7"/>
      <c r="Z518"/>
      <c r="AA518"/>
    </row>
    <row r="519" spans="1:27" hidden="1" x14ac:dyDescent="0.2">
      <c r="A519" s="6" t="s">
        <v>415</v>
      </c>
      <c r="B519" s="2">
        <f t="shared" si="74"/>
        <v>0</v>
      </c>
      <c r="C519" s="2">
        <f t="shared" si="75"/>
        <v>10</v>
      </c>
      <c r="L519" s="47">
        <f t="shared" si="79"/>
        <v>0</v>
      </c>
      <c r="N519" s="47">
        <f t="shared" si="76"/>
        <v>0</v>
      </c>
      <c r="R519" s="47">
        <f t="shared" si="77"/>
        <v>0</v>
      </c>
      <c r="V519" s="47">
        <f t="shared" si="78"/>
        <v>0</v>
      </c>
      <c r="W519"/>
      <c r="X519"/>
      <c r="Y519" s="7"/>
      <c r="Z519"/>
      <c r="AA519"/>
    </row>
    <row r="520" spans="1:27" hidden="1" x14ac:dyDescent="0.2">
      <c r="A520" s="6" t="s">
        <v>416</v>
      </c>
      <c r="B520" s="2">
        <f t="shared" si="74"/>
        <v>0</v>
      </c>
      <c r="C520" s="2">
        <f t="shared" si="75"/>
        <v>10</v>
      </c>
      <c r="L520" s="47">
        <f t="shared" si="79"/>
        <v>0</v>
      </c>
      <c r="N520" s="47">
        <f t="shared" si="76"/>
        <v>0</v>
      </c>
      <c r="R520" s="47">
        <f t="shared" si="77"/>
        <v>0</v>
      </c>
      <c r="V520" s="47">
        <f t="shared" si="78"/>
        <v>0</v>
      </c>
      <c r="W520"/>
      <c r="X520"/>
      <c r="Y520" s="7"/>
      <c r="Z520"/>
      <c r="AA520"/>
    </row>
    <row r="521" spans="1:27" hidden="1" x14ac:dyDescent="0.2">
      <c r="A521" s="6" t="s">
        <v>417</v>
      </c>
      <c r="B521" s="2">
        <f t="shared" si="74"/>
        <v>0</v>
      </c>
      <c r="C521" s="2">
        <f t="shared" si="75"/>
        <v>10</v>
      </c>
      <c r="L521" s="47">
        <f t="shared" si="79"/>
        <v>0</v>
      </c>
      <c r="N521" s="47">
        <f t="shared" si="76"/>
        <v>0</v>
      </c>
      <c r="R521" s="47">
        <f t="shared" si="77"/>
        <v>0</v>
      </c>
      <c r="V521" s="47">
        <f t="shared" si="78"/>
        <v>0</v>
      </c>
      <c r="W521"/>
      <c r="X521"/>
      <c r="Y521" s="7"/>
      <c r="Z521"/>
      <c r="AA521"/>
    </row>
    <row r="522" spans="1:27" hidden="1" x14ac:dyDescent="0.2">
      <c r="A522" s="6" t="s">
        <v>418</v>
      </c>
      <c r="B522" s="2">
        <f t="shared" si="74"/>
        <v>0</v>
      </c>
      <c r="C522" s="2">
        <f t="shared" si="75"/>
        <v>10</v>
      </c>
      <c r="L522" s="47">
        <f t="shared" si="79"/>
        <v>0</v>
      </c>
      <c r="N522" s="47">
        <f t="shared" si="76"/>
        <v>0</v>
      </c>
      <c r="R522" s="47">
        <f t="shared" si="77"/>
        <v>0</v>
      </c>
      <c r="V522" s="47">
        <f t="shared" si="78"/>
        <v>0</v>
      </c>
      <c r="W522"/>
      <c r="X522"/>
      <c r="Y522" s="7"/>
      <c r="Z522"/>
      <c r="AA522"/>
    </row>
    <row r="523" spans="1:27" hidden="1" x14ac:dyDescent="0.2">
      <c r="A523" s="6" t="s">
        <v>419</v>
      </c>
      <c r="B523" s="2">
        <f t="shared" si="74"/>
        <v>0</v>
      </c>
      <c r="C523" s="2">
        <f t="shared" si="75"/>
        <v>10</v>
      </c>
      <c r="L523" s="47">
        <f t="shared" si="79"/>
        <v>0</v>
      </c>
      <c r="N523" s="47">
        <f t="shared" si="76"/>
        <v>0</v>
      </c>
      <c r="R523" s="47">
        <f t="shared" si="77"/>
        <v>0</v>
      </c>
      <c r="V523" s="47">
        <f t="shared" si="78"/>
        <v>0</v>
      </c>
      <c r="W523"/>
      <c r="X523"/>
      <c r="Y523" s="7"/>
      <c r="Z523"/>
      <c r="AA523"/>
    </row>
    <row r="524" spans="1:27" hidden="1" x14ac:dyDescent="0.2">
      <c r="A524" s="6" t="s">
        <v>420</v>
      </c>
      <c r="B524" s="2">
        <f t="shared" si="74"/>
        <v>0</v>
      </c>
      <c r="C524" s="2">
        <f t="shared" si="75"/>
        <v>10</v>
      </c>
      <c r="L524" s="47">
        <f t="shared" si="79"/>
        <v>0</v>
      </c>
      <c r="N524" s="47">
        <f t="shared" si="76"/>
        <v>0</v>
      </c>
      <c r="R524" s="47">
        <f t="shared" si="77"/>
        <v>0</v>
      </c>
      <c r="V524" s="47">
        <f t="shared" si="78"/>
        <v>0</v>
      </c>
      <c r="W524"/>
      <c r="X524"/>
      <c r="Y524" s="7"/>
      <c r="Z524"/>
      <c r="AA524"/>
    </row>
    <row r="525" spans="1:27" hidden="1" x14ac:dyDescent="0.2">
      <c r="A525" s="6" t="s">
        <v>421</v>
      </c>
      <c r="B525" s="2">
        <f t="shared" si="74"/>
        <v>0</v>
      </c>
      <c r="C525" s="2">
        <f t="shared" si="75"/>
        <v>10</v>
      </c>
      <c r="L525" s="47">
        <f t="shared" si="79"/>
        <v>0</v>
      </c>
      <c r="N525" s="47">
        <f t="shared" si="76"/>
        <v>0</v>
      </c>
      <c r="R525" s="47">
        <f t="shared" si="77"/>
        <v>0</v>
      </c>
      <c r="V525" s="47">
        <f t="shared" si="78"/>
        <v>0</v>
      </c>
      <c r="W525"/>
      <c r="X525"/>
      <c r="Y525" s="7"/>
      <c r="Z525"/>
      <c r="AA525"/>
    </row>
    <row r="526" spans="1:27" hidden="1" x14ac:dyDescent="0.2">
      <c r="A526" s="6" t="s">
        <v>422</v>
      </c>
      <c r="B526" s="2">
        <f t="shared" si="74"/>
        <v>0</v>
      </c>
      <c r="C526" s="2">
        <f t="shared" si="75"/>
        <v>10</v>
      </c>
      <c r="L526" s="47">
        <f t="shared" si="79"/>
        <v>0</v>
      </c>
      <c r="N526" s="47">
        <f t="shared" si="76"/>
        <v>0</v>
      </c>
      <c r="R526" s="47">
        <f t="shared" si="77"/>
        <v>0</v>
      </c>
      <c r="V526" s="47">
        <f t="shared" si="78"/>
        <v>0</v>
      </c>
      <c r="W526"/>
      <c r="X526"/>
      <c r="Y526" s="7"/>
      <c r="Z526"/>
      <c r="AA526"/>
    </row>
    <row r="527" spans="1:27" hidden="1" x14ac:dyDescent="0.2">
      <c r="A527" s="6" t="s">
        <v>423</v>
      </c>
      <c r="B527" s="2">
        <f t="shared" si="74"/>
        <v>0</v>
      </c>
      <c r="C527" s="2">
        <f t="shared" si="75"/>
        <v>10</v>
      </c>
      <c r="L527" s="47">
        <f t="shared" si="79"/>
        <v>0</v>
      </c>
      <c r="N527" s="47">
        <f t="shared" si="76"/>
        <v>0</v>
      </c>
      <c r="R527" s="47">
        <f t="shared" si="77"/>
        <v>0</v>
      </c>
      <c r="V527" s="47">
        <f t="shared" si="78"/>
        <v>0</v>
      </c>
      <c r="W527"/>
      <c r="X527"/>
      <c r="Y527" s="7"/>
      <c r="Z527"/>
      <c r="AA527"/>
    </row>
    <row r="528" spans="1:27" hidden="1" x14ac:dyDescent="0.2">
      <c r="A528" s="6" t="s">
        <v>424</v>
      </c>
      <c r="B528" s="2">
        <f t="shared" si="74"/>
        <v>0</v>
      </c>
      <c r="C528" s="2">
        <f t="shared" si="75"/>
        <v>10</v>
      </c>
      <c r="L528" s="47">
        <f t="shared" si="79"/>
        <v>0</v>
      </c>
      <c r="N528" s="47">
        <f t="shared" si="76"/>
        <v>0</v>
      </c>
      <c r="R528" s="47">
        <f t="shared" si="77"/>
        <v>0</v>
      </c>
      <c r="V528" s="47">
        <f t="shared" si="78"/>
        <v>0</v>
      </c>
      <c r="W528"/>
      <c r="X528"/>
      <c r="Y528" s="7"/>
      <c r="Z528"/>
      <c r="AA528"/>
    </row>
    <row r="529" spans="1:27" hidden="1" x14ac:dyDescent="0.2">
      <c r="A529" s="6" t="s">
        <v>425</v>
      </c>
      <c r="B529" s="2">
        <f t="shared" si="74"/>
        <v>0</v>
      </c>
      <c r="C529" s="2">
        <f t="shared" si="75"/>
        <v>10</v>
      </c>
      <c r="L529" s="47">
        <f t="shared" si="79"/>
        <v>0</v>
      </c>
      <c r="N529" s="47">
        <f t="shared" si="76"/>
        <v>0</v>
      </c>
      <c r="R529" s="47">
        <f t="shared" si="77"/>
        <v>0</v>
      </c>
      <c r="V529" s="47">
        <f t="shared" si="78"/>
        <v>0</v>
      </c>
      <c r="W529"/>
      <c r="X529"/>
      <c r="Y529" s="7"/>
      <c r="Z529"/>
      <c r="AA529"/>
    </row>
    <row r="530" spans="1:27" hidden="1" x14ac:dyDescent="0.2">
      <c r="A530" s="6" t="s">
        <v>426</v>
      </c>
      <c r="B530" s="2">
        <f t="shared" si="74"/>
        <v>0</v>
      </c>
      <c r="C530" s="2">
        <f t="shared" si="75"/>
        <v>10</v>
      </c>
      <c r="L530" s="47">
        <f t="shared" si="79"/>
        <v>0</v>
      </c>
      <c r="N530" s="47">
        <f t="shared" si="76"/>
        <v>0</v>
      </c>
      <c r="R530" s="47">
        <f t="shared" si="77"/>
        <v>0</v>
      </c>
      <c r="V530" s="47">
        <f t="shared" si="78"/>
        <v>0</v>
      </c>
      <c r="W530"/>
      <c r="X530"/>
      <c r="Y530" s="7"/>
      <c r="Z530"/>
      <c r="AA530"/>
    </row>
    <row r="531" spans="1:27" hidden="1" x14ac:dyDescent="0.2">
      <c r="A531" s="6" t="s">
        <v>427</v>
      </c>
      <c r="B531" s="2">
        <f t="shared" si="74"/>
        <v>0</v>
      </c>
      <c r="C531" s="2">
        <f t="shared" si="75"/>
        <v>10</v>
      </c>
      <c r="L531" s="47">
        <f t="shared" si="79"/>
        <v>0</v>
      </c>
      <c r="N531" s="47">
        <f t="shared" si="76"/>
        <v>0</v>
      </c>
      <c r="R531" s="47">
        <f t="shared" si="77"/>
        <v>0</v>
      </c>
      <c r="V531" s="47">
        <f t="shared" si="78"/>
        <v>0</v>
      </c>
      <c r="W531"/>
      <c r="X531"/>
      <c r="Y531" s="7"/>
      <c r="Z531"/>
      <c r="AA531"/>
    </row>
    <row r="532" spans="1:27" hidden="1" x14ac:dyDescent="0.2">
      <c r="A532" s="6" t="s">
        <v>428</v>
      </c>
      <c r="B532" s="2">
        <f t="shared" si="74"/>
        <v>0</v>
      </c>
      <c r="C532" s="2">
        <f t="shared" si="75"/>
        <v>10</v>
      </c>
      <c r="L532" s="47">
        <f t="shared" si="79"/>
        <v>0</v>
      </c>
      <c r="N532" s="47">
        <f t="shared" si="76"/>
        <v>0</v>
      </c>
      <c r="R532" s="47">
        <f t="shared" si="77"/>
        <v>0</v>
      </c>
      <c r="V532" s="47">
        <f t="shared" si="78"/>
        <v>0</v>
      </c>
      <c r="W532"/>
      <c r="X532"/>
      <c r="Y532" s="7"/>
      <c r="Z532"/>
      <c r="AA532"/>
    </row>
    <row r="533" spans="1:27" hidden="1" x14ac:dyDescent="0.2">
      <c r="A533" s="6" t="s">
        <v>429</v>
      </c>
      <c r="B533" s="2">
        <f t="shared" si="74"/>
        <v>0</v>
      </c>
      <c r="C533" s="2">
        <f t="shared" si="75"/>
        <v>10</v>
      </c>
      <c r="L533" s="47">
        <f t="shared" si="79"/>
        <v>0</v>
      </c>
      <c r="N533" s="47">
        <f t="shared" si="76"/>
        <v>0</v>
      </c>
      <c r="R533" s="47">
        <f t="shared" si="77"/>
        <v>0</v>
      </c>
      <c r="V533" s="47">
        <f t="shared" si="78"/>
        <v>0</v>
      </c>
      <c r="W533"/>
      <c r="X533"/>
      <c r="Y533" s="7"/>
      <c r="Z533"/>
      <c r="AA533"/>
    </row>
    <row r="534" spans="1:27" hidden="1" x14ac:dyDescent="0.2">
      <c r="A534" s="6" t="s">
        <v>430</v>
      </c>
      <c r="B534" s="2">
        <f t="shared" ref="B534:B597" si="80">+L534+N534+R534+V534+X534</f>
        <v>0</v>
      </c>
      <c r="C534" s="2">
        <f t="shared" ref="C534:C597" si="81">RANK(B534,B$406:B$605,0)</f>
        <v>10</v>
      </c>
      <c r="L534" s="47">
        <f t="shared" si="79"/>
        <v>0</v>
      </c>
      <c r="N534" s="47">
        <f t="shared" ref="N534:N597" si="82">IF(M534&lt;89,0,250+((M534-172)*3))</f>
        <v>0</v>
      </c>
      <c r="R534" s="47">
        <f t="shared" ref="R534:R597" si="83">IF(AND(O534&lt;1,P534&lt;1,Q534&lt;1),0,IF(250+((220-(O534*60+P534))*1)&lt;0,0,250+((220-(O534*60+P534))*1)))</f>
        <v>0</v>
      </c>
      <c r="V534" s="47">
        <f t="shared" ref="V534:V597" si="84">IF(AND(S534&lt;1,T534&lt;1,U534&lt;1),0,IF(500+((320-(S534*60+T534))*1)&lt;0,0,500+((320-(S534*60+T534))*1)))</f>
        <v>0</v>
      </c>
      <c r="W534"/>
      <c r="X534"/>
      <c r="Y534" s="7"/>
      <c r="Z534"/>
      <c r="AA534"/>
    </row>
    <row r="535" spans="1:27" hidden="1" x14ac:dyDescent="0.2">
      <c r="A535" s="6" t="s">
        <v>431</v>
      </c>
      <c r="B535" s="2">
        <f t="shared" si="80"/>
        <v>0</v>
      </c>
      <c r="C535" s="2">
        <f t="shared" si="81"/>
        <v>10</v>
      </c>
      <c r="L535" s="47">
        <f t="shared" si="79"/>
        <v>0</v>
      </c>
      <c r="N535" s="47">
        <f t="shared" si="82"/>
        <v>0</v>
      </c>
      <c r="R535" s="47">
        <f t="shared" si="83"/>
        <v>0</v>
      </c>
      <c r="V535" s="47">
        <f t="shared" si="84"/>
        <v>0</v>
      </c>
      <c r="W535"/>
      <c r="X535"/>
      <c r="Y535" s="7"/>
      <c r="Z535"/>
      <c r="AA535"/>
    </row>
    <row r="536" spans="1:27" hidden="1" x14ac:dyDescent="0.2">
      <c r="A536" s="6" t="s">
        <v>432</v>
      </c>
      <c r="B536" s="2">
        <f t="shared" si="80"/>
        <v>0</v>
      </c>
      <c r="C536" s="2">
        <f t="shared" si="81"/>
        <v>10</v>
      </c>
      <c r="L536" s="47">
        <f t="shared" si="79"/>
        <v>0</v>
      </c>
      <c r="N536" s="47">
        <f t="shared" si="82"/>
        <v>0</v>
      </c>
      <c r="R536" s="47">
        <f t="shared" si="83"/>
        <v>0</v>
      </c>
      <c r="V536" s="47">
        <f t="shared" si="84"/>
        <v>0</v>
      </c>
      <c r="W536"/>
      <c r="X536"/>
      <c r="Y536" s="7"/>
      <c r="Z536"/>
      <c r="AA536"/>
    </row>
    <row r="537" spans="1:27" hidden="1" x14ac:dyDescent="0.2">
      <c r="A537" s="6" t="s">
        <v>433</v>
      </c>
      <c r="B537" s="2">
        <f t="shared" si="80"/>
        <v>0</v>
      </c>
      <c r="C537" s="2">
        <f t="shared" si="81"/>
        <v>10</v>
      </c>
      <c r="L537" s="47">
        <f t="shared" si="79"/>
        <v>0</v>
      </c>
      <c r="N537" s="47">
        <f t="shared" si="82"/>
        <v>0</v>
      </c>
      <c r="R537" s="47">
        <f t="shared" si="83"/>
        <v>0</v>
      </c>
      <c r="V537" s="47">
        <f t="shared" si="84"/>
        <v>0</v>
      </c>
      <c r="W537"/>
      <c r="X537"/>
      <c r="Y537" s="7"/>
      <c r="Z537"/>
      <c r="AA537"/>
    </row>
    <row r="538" spans="1:27" hidden="1" x14ac:dyDescent="0.2">
      <c r="A538" s="6" t="s">
        <v>434</v>
      </c>
      <c r="B538" s="2">
        <f t="shared" si="80"/>
        <v>0</v>
      </c>
      <c r="C538" s="2">
        <f t="shared" si="81"/>
        <v>10</v>
      </c>
      <c r="L538" s="47">
        <f t="shared" si="79"/>
        <v>0</v>
      </c>
      <c r="N538" s="47">
        <f t="shared" si="82"/>
        <v>0</v>
      </c>
      <c r="R538" s="47">
        <f t="shared" si="83"/>
        <v>0</v>
      </c>
      <c r="V538" s="47">
        <f t="shared" si="84"/>
        <v>0</v>
      </c>
      <c r="W538"/>
      <c r="X538"/>
      <c r="Y538" s="7"/>
      <c r="Z538"/>
      <c r="AA538"/>
    </row>
    <row r="539" spans="1:27" hidden="1" x14ac:dyDescent="0.2">
      <c r="A539" s="6" t="s">
        <v>435</v>
      </c>
      <c r="B539" s="2">
        <f t="shared" si="80"/>
        <v>0</v>
      </c>
      <c r="C539" s="2">
        <f t="shared" si="81"/>
        <v>10</v>
      </c>
      <c r="L539" s="47">
        <f t="shared" si="79"/>
        <v>0</v>
      </c>
      <c r="N539" s="47">
        <f t="shared" si="82"/>
        <v>0</v>
      </c>
      <c r="R539" s="47">
        <f t="shared" si="83"/>
        <v>0</v>
      </c>
      <c r="V539" s="47">
        <f t="shared" si="84"/>
        <v>0</v>
      </c>
      <c r="W539"/>
      <c r="X539"/>
      <c r="Y539" s="7"/>
      <c r="Z539"/>
      <c r="AA539"/>
    </row>
    <row r="540" spans="1:27" hidden="1" x14ac:dyDescent="0.2">
      <c r="A540" s="6" t="s">
        <v>436</v>
      </c>
      <c r="B540" s="2">
        <f t="shared" si="80"/>
        <v>0</v>
      </c>
      <c r="C540" s="2">
        <f t="shared" si="81"/>
        <v>10</v>
      </c>
      <c r="L540" s="47">
        <f t="shared" si="79"/>
        <v>0</v>
      </c>
      <c r="N540" s="47">
        <f t="shared" si="82"/>
        <v>0</v>
      </c>
      <c r="R540" s="47">
        <f t="shared" si="83"/>
        <v>0</v>
      </c>
      <c r="V540" s="47">
        <f t="shared" si="84"/>
        <v>0</v>
      </c>
      <c r="W540"/>
      <c r="X540"/>
      <c r="Y540" s="7"/>
      <c r="Z540"/>
      <c r="AA540"/>
    </row>
    <row r="541" spans="1:27" hidden="1" x14ac:dyDescent="0.2">
      <c r="A541" s="6" t="s">
        <v>437</v>
      </c>
      <c r="B541" s="2">
        <f t="shared" si="80"/>
        <v>0</v>
      </c>
      <c r="C541" s="2">
        <f t="shared" si="81"/>
        <v>10</v>
      </c>
      <c r="L541" s="47">
        <f t="shared" si="79"/>
        <v>0</v>
      </c>
      <c r="N541" s="47">
        <f t="shared" si="82"/>
        <v>0</v>
      </c>
      <c r="R541" s="47">
        <f t="shared" si="83"/>
        <v>0</v>
      </c>
      <c r="V541" s="47">
        <f t="shared" si="84"/>
        <v>0</v>
      </c>
      <c r="W541"/>
      <c r="X541"/>
      <c r="Y541" s="7"/>
      <c r="Z541"/>
      <c r="AA541"/>
    </row>
    <row r="542" spans="1:27" hidden="1" x14ac:dyDescent="0.2">
      <c r="A542" s="6" t="s">
        <v>438</v>
      </c>
      <c r="B542" s="2">
        <f t="shared" si="80"/>
        <v>0</v>
      </c>
      <c r="C542" s="2">
        <f t="shared" si="81"/>
        <v>10</v>
      </c>
      <c r="L542" s="47">
        <f t="shared" si="79"/>
        <v>0</v>
      </c>
      <c r="N542" s="47">
        <f t="shared" si="82"/>
        <v>0</v>
      </c>
      <c r="R542" s="47">
        <f t="shared" si="83"/>
        <v>0</v>
      </c>
      <c r="V542" s="47">
        <f t="shared" si="84"/>
        <v>0</v>
      </c>
      <c r="W542"/>
      <c r="X542"/>
      <c r="Y542" s="7"/>
      <c r="Z542"/>
      <c r="AA542"/>
    </row>
    <row r="543" spans="1:27" hidden="1" x14ac:dyDescent="0.2">
      <c r="A543" s="6" t="s">
        <v>439</v>
      </c>
      <c r="B543" s="2">
        <f t="shared" si="80"/>
        <v>0</v>
      </c>
      <c r="C543" s="2">
        <f t="shared" si="81"/>
        <v>10</v>
      </c>
      <c r="L543" s="47">
        <f t="shared" si="79"/>
        <v>0</v>
      </c>
      <c r="N543" s="47">
        <f t="shared" si="82"/>
        <v>0</v>
      </c>
      <c r="R543" s="47">
        <f t="shared" si="83"/>
        <v>0</v>
      </c>
      <c r="V543" s="47">
        <f t="shared" si="84"/>
        <v>0</v>
      </c>
      <c r="W543"/>
      <c r="X543"/>
      <c r="Y543" s="7"/>
      <c r="Z543"/>
      <c r="AA543"/>
    </row>
    <row r="544" spans="1:27" hidden="1" x14ac:dyDescent="0.2">
      <c r="A544" s="6" t="s">
        <v>440</v>
      </c>
      <c r="B544" s="2">
        <f t="shared" si="80"/>
        <v>0</v>
      </c>
      <c r="C544" s="2">
        <f t="shared" si="81"/>
        <v>10</v>
      </c>
      <c r="L544" s="47">
        <f t="shared" ref="L544:L605" si="85">IF(AND(I544&lt;1,J544&lt;1,K544&lt;1),0,IF(250+((80-(I544*60+J544))*2)&lt;0,0,IF(K544&lt;50,250+((80-(I544*60+J544))*2),IF(K544&gt;49,250+((80-(I544*60+J544))*2)-1,250+((80-(I544*60+J544))*2)))))</f>
        <v>0</v>
      </c>
      <c r="N544" s="47">
        <f t="shared" si="82"/>
        <v>0</v>
      </c>
      <c r="R544" s="47">
        <f t="shared" si="83"/>
        <v>0</v>
      </c>
      <c r="V544" s="47">
        <f t="shared" si="84"/>
        <v>0</v>
      </c>
      <c r="W544"/>
      <c r="X544"/>
      <c r="Y544" s="7"/>
      <c r="Z544"/>
      <c r="AA544"/>
    </row>
    <row r="545" spans="1:27" hidden="1" x14ac:dyDescent="0.2">
      <c r="A545" s="6" t="s">
        <v>441</v>
      </c>
      <c r="B545" s="2">
        <f t="shared" si="80"/>
        <v>0</v>
      </c>
      <c r="C545" s="2">
        <f t="shared" si="81"/>
        <v>10</v>
      </c>
      <c r="L545" s="47">
        <f t="shared" si="85"/>
        <v>0</v>
      </c>
      <c r="N545" s="47">
        <f t="shared" si="82"/>
        <v>0</v>
      </c>
      <c r="R545" s="47">
        <f t="shared" si="83"/>
        <v>0</v>
      </c>
      <c r="V545" s="47">
        <f t="shared" si="84"/>
        <v>0</v>
      </c>
      <c r="W545"/>
      <c r="X545"/>
      <c r="Y545" s="7"/>
      <c r="Z545"/>
      <c r="AA545"/>
    </row>
    <row r="546" spans="1:27" hidden="1" x14ac:dyDescent="0.2">
      <c r="A546" s="6" t="s">
        <v>442</v>
      </c>
      <c r="B546" s="2">
        <f t="shared" si="80"/>
        <v>0</v>
      </c>
      <c r="C546" s="2">
        <f t="shared" si="81"/>
        <v>10</v>
      </c>
      <c r="L546" s="47">
        <f t="shared" si="85"/>
        <v>0</v>
      </c>
      <c r="N546" s="47">
        <f t="shared" si="82"/>
        <v>0</v>
      </c>
      <c r="R546" s="47">
        <f t="shared" si="83"/>
        <v>0</v>
      </c>
      <c r="V546" s="47">
        <f t="shared" si="84"/>
        <v>0</v>
      </c>
      <c r="W546"/>
      <c r="X546"/>
      <c r="Y546" s="7"/>
      <c r="Z546"/>
      <c r="AA546"/>
    </row>
    <row r="547" spans="1:27" hidden="1" x14ac:dyDescent="0.2">
      <c r="A547" s="6" t="s">
        <v>443</v>
      </c>
      <c r="B547" s="2">
        <f t="shared" si="80"/>
        <v>0</v>
      </c>
      <c r="C547" s="2">
        <f t="shared" si="81"/>
        <v>10</v>
      </c>
      <c r="L547" s="47">
        <f t="shared" si="85"/>
        <v>0</v>
      </c>
      <c r="N547" s="47">
        <f t="shared" si="82"/>
        <v>0</v>
      </c>
      <c r="R547" s="47">
        <f t="shared" si="83"/>
        <v>0</v>
      </c>
      <c r="V547" s="47">
        <f t="shared" si="84"/>
        <v>0</v>
      </c>
      <c r="W547"/>
      <c r="X547"/>
      <c r="Y547" s="7"/>
      <c r="Z547"/>
      <c r="AA547"/>
    </row>
    <row r="548" spans="1:27" hidden="1" x14ac:dyDescent="0.2">
      <c r="A548" s="6" t="s">
        <v>444</v>
      </c>
      <c r="B548" s="2">
        <f t="shared" si="80"/>
        <v>0</v>
      </c>
      <c r="C548" s="2">
        <f t="shared" si="81"/>
        <v>10</v>
      </c>
      <c r="L548" s="47">
        <f t="shared" si="85"/>
        <v>0</v>
      </c>
      <c r="N548" s="47">
        <f t="shared" si="82"/>
        <v>0</v>
      </c>
      <c r="R548" s="47">
        <f t="shared" si="83"/>
        <v>0</v>
      </c>
      <c r="V548" s="47">
        <f t="shared" si="84"/>
        <v>0</v>
      </c>
      <c r="W548"/>
      <c r="X548"/>
      <c r="Y548" s="7"/>
      <c r="Z548"/>
      <c r="AA548"/>
    </row>
    <row r="549" spans="1:27" hidden="1" x14ac:dyDescent="0.2">
      <c r="A549" s="6" t="s">
        <v>445</v>
      </c>
      <c r="B549" s="2">
        <f t="shared" si="80"/>
        <v>0</v>
      </c>
      <c r="C549" s="2">
        <f t="shared" si="81"/>
        <v>10</v>
      </c>
      <c r="L549" s="47">
        <f t="shared" si="85"/>
        <v>0</v>
      </c>
      <c r="N549" s="47">
        <f t="shared" si="82"/>
        <v>0</v>
      </c>
      <c r="R549" s="47">
        <f t="shared" si="83"/>
        <v>0</v>
      </c>
      <c r="V549" s="47">
        <f t="shared" si="84"/>
        <v>0</v>
      </c>
      <c r="W549"/>
      <c r="X549"/>
      <c r="Y549" s="7"/>
      <c r="Z549"/>
      <c r="AA549"/>
    </row>
    <row r="550" spans="1:27" hidden="1" x14ac:dyDescent="0.2">
      <c r="A550" s="6" t="s">
        <v>446</v>
      </c>
      <c r="B550" s="2">
        <f t="shared" si="80"/>
        <v>0</v>
      </c>
      <c r="C550" s="2">
        <f t="shared" si="81"/>
        <v>10</v>
      </c>
      <c r="L550" s="47">
        <f t="shared" si="85"/>
        <v>0</v>
      </c>
      <c r="N550" s="47">
        <f t="shared" si="82"/>
        <v>0</v>
      </c>
      <c r="R550" s="47">
        <f t="shared" si="83"/>
        <v>0</v>
      </c>
      <c r="V550" s="47">
        <f t="shared" si="84"/>
        <v>0</v>
      </c>
      <c r="W550"/>
      <c r="X550"/>
      <c r="Y550" s="7"/>
      <c r="Z550"/>
      <c r="AA550"/>
    </row>
    <row r="551" spans="1:27" hidden="1" x14ac:dyDescent="0.2">
      <c r="A551" s="6" t="s">
        <v>447</v>
      </c>
      <c r="B551" s="2">
        <f t="shared" si="80"/>
        <v>0</v>
      </c>
      <c r="C551" s="2">
        <f t="shared" si="81"/>
        <v>10</v>
      </c>
      <c r="L551" s="47">
        <f t="shared" si="85"/>
        <v>0</v>
      </c>
      <c r="N551" s="47">
        <f t="shared" si="82"/>
        <v>0</v>
      </c>
      <c r="R551" s="47">
        <f t="shared" si="83"/>
        <v>0</v>
      </c>
      <c r="V551" s="47">
        <f t="shared" si="84"/>
        <v>0</v>
      </c>
      <c r="W551"/>
      <c r="X551"/>
      <c r="Y551" s="7"/>
      <c r="Z551"/>
      <c r="AA551"/>
    </row>
    <row r="552" spans="1:27" hidden="1" x14ac:dyDescent="0.2">
      <c r="A552" s="6" t="s">
        <v>448</v>
      </c>
      <c r="B552" s="2">
        <f t="shared" si="80"/>
        <v>0</v>
      </c>
      <c r="C552" s="2">
        <f t="shared" si="81"/>
        <v>10</v>
      </c>
      <c r="L552" s="47">
        <f t="shared" si="85"/>
        <v>0</v>
      </c>
      <c r="N552" s="47">
        <f t="shared" si="82"/>
        <v>0</v>
      </c>
      <c r="R552" s="47">
        <f t="shared" si="83"/>
        <v>0</v>
      </c>
      <c r="V552" s="47">
        <f t="shared" si="84"/>
        <v>0</v>
      </c>
      <c r="W552"/>
      <c r="X552"/>
      <c r="Y552" s="7"/>
      <c r="Z552"/>
      <c r="AA552"/>
    </row>
    <row r="553" spans="1:27" hidden="1" x14ac:dyDescent="0.2">
      <c r="A553" s="6" t="s">
        <v>449</v>
      </c>
      <c r="B553" s="2">
        <f t="shared" si="80"/>
        <v>0</v>
      </c>
      <c r="C553" s="2">
        <f t="shared" si="81"/>
        <v>10</v>
      </c>
      <c r="L553" s="47">
        <f t="shared" si="85"/>
        <v>0</v>
      </c>
      <c r="N553" s="47">
        <f t="shared" si="82"/>
        <v>0</v>
      </c>
      <c r="R553" s="47">
        <f t="shared" si="83"/>
        <v>0</v>
      </c>
      <c r="V553" s="47">
        <f t="shared" si="84"/>
        <v>0</v>
      </c>
      <c r="W553"/>
      <c r="X553"/>
      <c r="Y553" s="7"/>
      <c r="Z553"/>
      <c r="AA553"/>
    </row>
    <row r="554" spans="1:27" hidden="1" x14ac:dyDescent="0.2">
      <c r="A554" s="6" t="s">
        <v>450</v>
      </c>
      <c r="B554" s="2">
        <f t="shared" si="80"/>
        <v>0</v>
      </c>
      <c r="C554" s="2">
        <f t="shared" si="81"/>
        <v>10</v>
      </c>
      <c r="L554" s="47">
        <f t="shared" si="85"/>
        <v>0</v>
      </c>
      <c r="N554" s="47">
        <f t="shared" si="82"/>
        <v>0</v>
      </c>
      <c r="R554" s="47">
        <f t="shared" si="83"/>
        <v>0</v>
      </c>
      <c r="V554" s="47">
        <f t="shared" si="84"/>
        <v>0</v>
      </c>
      <c r="W554"/>
      <c r="X554"/>
      <c r="Y554" s="7"/>
      <c r="Z554"/>
      <c r="AA554"/>
    </row>
    <row r="555" spans="1:27" hidden="1" x14ac:dyDescent="0.2">
      <c r="A555" s="6" t="s">
        <v>451</v>
      </c>
      <c r="B555" s="2">
        <f t="shared" si="80"/>
        <v>0</v>
      </c>
      <c r="C555" s="2">
        <f t="shared" si="81"/>
        <v>10</v>
      </c>
      <c r="L555" s="47">
        <f t="shared" si="85"/>
        <v>0</v>
      </c>
      <c r="N555" s="47">
        <f t="shared" si="82"/>
        <v>0</v>
      </c>
      <c r="R555" s="47">
        <f t="shared" si="83"/>
        <v>0</v>
      </c>
      <c r="V555" s="47">
        <f t="shared" si="84"/>
        <v>0</v>
      </c>
      <c r="W555"/>
      <c r="X555"/>
      <c r="Y555" s="7"/>
      <c r="Z555"/>
      <c r="AA555"/>
    </row>
    <row r="556" spans="1:27" hidden="1" x14ac:dyDescent="0.2">
      <c r="A556" s="6" t="s">
        <v>452</v>
      </c>
      <c r="B556" s="2">
        <f t="shared" si="80"/>
        <v>0</v>
      </c>
      <c r="C556" s="2">
        <f t="shared" si="81"/>
        <v>10</v>
      </c>
      <c r="L556" s="47">
        <f t="shared" si="85"/>
        <v>0</v>
      </c>
      <c r="N556" s="47">
        <f t="shared" si="82"/>
        <v>0</v>
      </c>
      <c r="R556" s="47">
        <f t="shared" si="83"/>
        <v>0</v>
      </c>
      <c r="V556" s="47">
        <f t="shared" si="84"/>
        <v>0</v>
      </c>
      <c r="W556"/>
      <c r="X556"/>
      <c r="Y556" s="7"/>
      <c r="Z556"/>
      <c r="AA556"/>
    </row>
    <row r="557" spans="1:27" hidden="1" x14ac:dyDescent="0.2">
      <c r="A557" s="6" t="s">
        <v>453</v>
      </c>
      <c r="B557" s="2">
        <f t="shared" si="80"/>
        <v>0</v>
      </c>
      <c r="C557" s="2">
        <f t="shared" si="81"/>
        <v>10</v>
      </c>
      <c r="L557" s="47">
        <f t="shared" si="85"/>
        <v>0</v>
      </c>
      <c r="N557" s="47">
        <f t="shared" si="82"/>
        <v>0</v>
      </c>
      <c r="R557" s="47">
        <f t="shared" si="83"/>
        <v>0</v>
      </c>
      <c r="V557" s="47">
        <f t="shared" si="84"/>
        <v>0</v>
      </c>
      <c r="W557"/>
      <c r="X557"/>
      <c r="Y557" s="7"/>
      <c r="Z557"/>
      <c r="AA557"/>
    </row>
    <row r="558" spans="1:27" hidden="1" x14ac:dyDescent="0.2">
      <c r="A558" s="6" t="s">
        <v>454</v>
      </c>
      <c r="B558" s="2">
        <f t="shared" si="80"/>
        <v>0</v>
      </c>
      <c r="C558" s="2">
        <f t="shared" si="81"/>
        <v>10</v>
      </c>
      <c r="L558" s="47">
        <f t="shared" si="85"/>
        <v>0</v>
      </c>
      <c r="N558" s="47">
        <f t="shared" si="82"/>
        <v>0</v>
      </c>
      <c r="R558" s="47">
        <f t="shared" si="83"/>
        <v>0</v>
      </c>
      <c r="V558" s="47">
        <f t="shared" si="84"/>
        <v>0</v>
      </c>
      <c r="W558"/>
      <c r="X558"/>
      <c r="Y558" s="7"/>
      <c r="Z558"/>
      <c r="AA558"/>
    </row>
    <row r="559" spans="1:27" hidden="1" x14ac:dyDescent="0.2">
      <c r="A559" s="6" t="s">
        <v>455</v>
      </c>
      <c r="B559" s="2">
        <f t="shared" si="80"/>
        <v>0</v>
      </c>
      <c r="C559" s="2">
        <f t="shared" si="81"/>
        <v>10</v>
      </c>
      <c r="L559" s="47">
        <f t="shared" si="85"/>
        <v>0</v>
      </c>
      <c r="N559" s="47">
        <f t="shared" si="82"/>
        <v>0</v>
      </c>
      <c r="R559" s="47">
        <f t="shared" si="83"/>
        <v>0</v>
      </c>
      <c r="V559" s="47">
        <f t="shared" si="84"/>
        <v>0</v>
      </c>
      <c r="W559"/>
      <c r="X559"/>
      <c r="Y559" s="7"/>
      <c r="Z559"/>
      <c r="AA559"/>
    </row>
    <row r="560" spans="1:27" hidden="1" x14ac:dyDescent="0.2">
      <c r="A560" s="6" t="s">
        <v>456</v>
      </c>
      <c r="B560" s="2">
        <f t="shared" si="80"/>
        <v>0</v>
      </c>
      <c r="C560" s="2">
        <f t="shared" si="81"/>
        <v>10</v>
      </c>
      <c r="L560" s="47">
        <f t="shared" si="85"/>
        <v>0</v>
      </c>
      <c r="N560" s="47">
        <f t="shared" si="82"/>
        <v>0</v>
      </c>
      <c r="R560" s="47">
        <f t="shared" si="83"/>
        <v>0</v>
      </c>
      <c r="V560" s="47">
        <f t="shared" si="84"/>
        <v>0</v>
      </c>
      <c r="W560"/>
      <c r="X560"/>
      <c r="Y560" s="7"/>
      <c r="Z560"/>
      <c r="AA560"/>
    </row>
    <row r="561" spans="1:27" hidden="1" x14ac:dyDescent="0.2">
      <c r="A561" s="6" t="s">
        <v>457</v>
      </c>
      <c r="B561" s="2">
        <f t="shared" si="80"/>
        <v>0</v>
      </c>
      <c r="C561" s="2">
        <f t="shared" si="81"/>
        <v>10</v>
      </c>
      <c r="L561" s="47">
        <f t="shared" si="85"/>
        <v>0</v>
      </c>
      <c r="N561" s="47">
        <f t="shared" si="82"/>
        <v>0</v>
      </c>
      <c r="R561" s="47">
        <f t="shared" si="83"/>
        <v>0</v>
      </c>
      <c r="V561" s="47">
        <f t="shared" si="84"/>
        <v>0</v>
      </c>
      <c r="W561"/>
      <c r="X561"/>
      <c r="Y561" s="7"/>
      <c r="Z561"/>
      <c r="AA561"/>
    </row>
    <row r="562" spans="1:27" hidden="1" x14ac:dyDescent="0.2">
      <c r="A562" s="6" t="s">
        <v>458</v>
      </c>
      <c r="B562" s="2">
        <f t="shared" si="80"/>
        <v>0</v>
      </c>
      <c r="C562" s="2">
        <f t="shared" si="81"/>
        <v>10</v>
      </c>
      <c r="L562" s="47">
        <f t="shared" si="85"/>
        <v>0</v>
      </c>
      <c r="N562" s="47">
        <f t="shared" si="82"/>
        <v>0</v>
      </c>
      <c r="R562" s="47">
        <f t="shared" si="83"/>
        <v>0</v>
      </c>
      <c r="V562" s="47">
        <f t="shared" si="84"/>
        <v>0</v>
      </c>
      <c r="W562"/>
      <c r="X562"/>
      <c r="Y562" s="7"/>
      <c r="Z562"/>
      <c r="AA562"/>
    </row>
    <row r="563" spans="1:27" hidden="1" x14ac:dyDescent="0.2">
      <c r="A563" s="6" t="s">
        <v>459</v>
      </c>
      <c r="B563" s="2">
        <f t="shared" si="80"/>
        <v>0</v>
      </c>
      <c r="C563" s="2">
        <f t="shared" si="81"/>
        <v>10</v>
      </c>
      <c r="L563" s="47">
        <f t="shared" si="85"/>
        <v>0</v>
      </c>
      <c r="N563" s="47">
        <f t="shared" si="82"/>
        <v>0</v>
      </c>
      <c r="R563" s="47">
        <f t="shared" si="83"/>
        <v>0</v>
      </c>
      <c r="V563" s="47">
        <f t="shared" si="84"/>
        <v>0</v>
      </c>
      <c r="W563"/>
      <c r="X563"/>
      <c r="Y563" s="7"/>
      <c r="Z563"/>
      <c r="AA563"/>
    </row>
    <row r="564" spans="1:27" hidden="1" x14ac:dyDescent="0.2">
      <c r="A564" s="6" t="s">
        <v>460</v>
      </c>
      <c r="B564" s="2">
        <f t="shared" si="80"/>
        <v>0</v>
      </c>
      <c r="C564" s="2">
        <f t="shared" si="81"/>
        <v>10</v>
      </c>
      <c r="L564" s="47">
        <f t="shared" si="85"/>
        <v>0</v>
      </c>
      <c r="N564" s="47">
        <f t="shared" si="82"/>
        <v>0</v>
      </c>
      <c r="R564" s="47">
        <f t="shared" si="83"/>
        <v>0</v>
      </c>
      <c r="V564" s="47">
        <f t="shared" si="84"/>
        <v>0</v>
      </c>
      <c r="W564"/>
      <c r="X564"/>
      <c r="Y564" s="7"/>
      <c r="Z564"/>
      <c r="AA564"/>
    </row>
    <row r="565" spans="1:27" hidden="1" x14ac:dyDescent="0.2">
      <c r="A565" s="6" t="s">
        <v>461</v>
      </c>
      <c r="B565" s="2">
        <f t="shared" si="80"/>
        <v>0</v>
      </c>
      <c r="C565" s="2">
        <f t="shared" si="81"/>
        <v>10</v>
      </c>
      <c r="L565" s="47">
        <f t="shared" si="85"/>
        <v>0</v>
      </c>
      <c r="N565" s="47">
        <f t="shared" si="82"/>
        <v>0</v>
      </c>
      <c r="R565" s="47">
        <f t="shared" si="83"/>
        <v>0</v>
      </c>
      <c r="V565" s="47">
        <f t="shared" si="84"/>
        <v>0</v>
      </c>
      <c r="W565"/>
      <c r="X565"/>
      <c r="Y565" s="7"/>
      <c r="Z565"/>
      <c r="AA565"/>
    </row>
    <row r="566" spans="1:27" hidden="1" x14ac:dyDescent="0.2">
      <c r="A566" s="6" t="s">
        <v>462</v>
      </c>
      <c r="B566" s="2">
        <f t="shared" si="80"/>
        <v>0</v>
      </c>
      <c r="C566" s="2">
        <f t="shared" si="81"/>
        <v>10</v>
      </c>
      <c r="L566" s="47">
        <f t="shared" si="85"/>
        <v>0</v>
      </c>
      <c r="N566" s="47">
        <f t="shared" si="82"/>
        <v>0</v>
      </c>
      <c r="R566" s="47">
        <f t="shared" si="83"/>
        <v>0</v>
      </c>
      <c r="V566" s="47">
        <f t="shared" si="84"/>
        <v>0</v>
      </c>
      <c r="W566"/>
      <c r="X566"/>
      <c r="Y566" s="7"/>
      <c r="Z566"/>
      <c r="AA566"/>
    </row>
    <row r="567" spans="1:27" hidden="1" x14ac:dyDescent="0.2">
      <c r="A567" s="6" t="s">
        <v>463</v>
      </c>
      <c r="B567" s="2">
        <f t="shared" si="80"/>
        <v>0</v>
      </c>
      <c r="C567" s="2">
        <f t="shared" si="81"/>
        <v>10</v>
      </c>
      <c r="L567" s="47">
        <f t="shared" si="85"/>
        <v>0</v>
      </c>
      <c r="N567" s="47">
        <f t="shared" si="82"/>
        <v>0</v>
      </c>
      <c r="R567" s="47">
        <f t="shared" si="83"/>
        <v>0</v>
      </c>
      <c r="V567" s="47">
        <f t="shared" si="84"/>
        <v>0</v>
      </c>
      <c r="W567"/>
      <c r="X567"/>
      <c r="Y567" s="7"/>
      <c r="Z567"/>
      <c r="AA567"/>
    </row>
    <row r="568" spans="1:27" hidden="1" x14ac:dyDescent="0.2">
      <c r="A568" s="6" t="s">
        <v>464</v>
      </c>
      <c r="B568" s="2">
        <f t="shared" si="80"/>
        <v>0</v>
      </c>
      <c r="C568" s="2">
        <f t="shared" si="81"/>
        <v>10</v>
      </c>
      <c r="L568" s="47">
        <f t="shared" si="85"/>
        <v>0</v>
      </c>
      <c r="N568" s="47">
        <f t="shared" si="82"/>
        <v>0</v>
      </c>
      <c r="R568" s="47">
        <f t="shared" si="83"/>
        <v>0</v>
      </c>
      <c r="V568" s="47">
        <f t="shared" si="84"/>
        <v>0</v>
      </c>
      <c r="W568"/>
      <c r="X568"/>
      <c r="Y568" s="7"/>
      <c r="Z568"/>
      <c r="AA568"/>
    </row>
    <row r="569" spans="1:27" hidden="1" x14ac:dyDescent="0.2">
      <c r="A569" s="6" t="s">
        <v>465</v>
      </c>
      <c r="B569" s="2">
        <f t="shared" si="80"/>
        <v>0</v>
      </c>
      <c r="C569" s="2">
        <f t="shared" si="81"/>
        <v>10</v>
      </c>
      <c r="L569" s="47">
        <f t="shared" si="85"/>
        <v>0</v>
      </c>
      <c r="N569" s="47">
        <f t="shared" si="82"/>
        <v>0</v>
      </c>
      <c r="R569" s="47">
        <f t="shared" si="83"/>
        <v>0</v>
      </c>
      <c r="V569" s="47">
        <f t="shared" si="84"/>
        <v>0</v>
      </c>
      <c r="W569"/>
      <c r="X569"/>
      <c r="Y569" s="7"/>
      <c r="Z569"/>
      <c r="AA569"/>
    </row>
    <row r="570" spans="1:27" hidden="1" x14ac:dyDescent="0.2">
      <c r="A570" s="6" t="s">
        <v>466</v>
      </c>
      <c r="B570" s="2">
        <f t="shared" si="80"/>
        <v>0</v>
      </c>
      <c r="C570" s="2">
        <f t="shared" si="81"/>
        <v>10</v>
      </c>
      <c r="L570" s="47">
        <f t="shared" si="85"/>
        <v>0</v>
      </c>
      <c r="N570" s="47">
        <f t="shared" si="82"/>
        <v>0</v>
      </c>
      <c r="R570" s="47">
        <f t="shared" si="83"/>
        <v>0</v>
      </c>
      <c r="V570" s="47">
        <f t="shared" si="84"/>
        <v>0</v>
      </c>
      <c r="W570"/>
      <c r="X570"/>
      <c r="Y570" s="7"/>
      <c r="Z570"/>
      <c r="AA570"/>
    </row>
    <row r="571" spans="1:27" hidden="1" x14ac:dyDescent="0.2">
      <c r="A571" s="6" t="s">
        <v>467</v>
      </c>
      <c r="B571" s="2">
        <f t="shared" si="80"/>
        <v>0</v>
      </c>
      <c r="C571" s="2">
        <f t="shared" si="81"/>
        <v>10</v>
      </c>
      <c r="L571" s="47">
        <f t="shared" si="85"/>
        <v>0</v>
      </c>
      <c r="N571" s="47">
        <f t="shared" si="82"/>
        <v>0</v>
      </c>
      <c r="R571" s="47">
        <f t="shared" si="83"/>
        <v>0</v>
      </c>
      <c r="V571" s="47">
        <f t="shared" si="84"/>
        <v>0</v>
      </c>
      <c r="W571"/>
      <c r="X571"/>
      <c r="Y571" s="7"/>
      <c r="Z571"/>
      <c r="AA571"/>
    </row>
    <row r="572" spans="1:27" hidden="1" x14ac:dyDescent="0.2">
      <c r="A572" s="6" t="s">
        <v>468</v>
      </c>
      <c r="B572" s="2">
        <f t="shared" si="80"/>
        <v>0</v>
      </c>
      <c r="C572" s="2">
        <f t="shared" si="81"/>
        <v>10</v>
      </c>
      <c r="L572" s="47">
        <f t="shared" si="85"/>
        <v>0</v>
      </c>
      <c r="N572" s="47">
        <f t="shared" si="82"/>
        <v>0</v>
      </c>
      <c r="R572" s="47">
        <f t="shared" si="83"/>
        <v>0</v>
      </c>
      <c r="V572" s="47">
        <f t="shared" si="84"/>
        <v>0</v>
      </c>
      <c r="W572"/>
      <c r="X572"/>
      <c r="Y572" s="7"/>
      <c r="Z572"/>
      <c r="AA572"/>
    </row>
    <row r="573" spans="1:27" hidden="1" x14ac:dyDescent="0.2">
      <c r="A573" s="6" t="s">
        <v>469</v>
      </c>
      <c r="B573" s="2">
        <f t="shared" si="80"/>
        <v>0</v>
      </c>
      <c r="C573" s="2">
        <f t="shared" si="81"/>
        <v>10</v>
      </c>
      <c r="L573" s="47">
        <f t="shared" si="85"/>
        <v>0</v>
      </c>
      <c r="N573" s="47">
        <f t="shared" si="82"/>
        <v>0</v>
      </c>
      <c r="R573" s="47">
        <f t="shared" si="83"/>
        <v>0</v>
      </c>
      <c r="V573" s="47">
        <f t="shared" si="84"/>
        <v>0</v>
      </c>
      <c r="W573"/>
      <c r="X573"/>
      <c r="Y573" s="7"/>
      <c r="Z573"/>
      <c r="AA573"/>
    </row>
    <row r="574" spans="1:27" hidden="1" x14ac:dyDescent="0.2">
      <c r="A574" s="6" t="s">
        <v>470</v>
      </c>
      <c r="B574" s="2">
        <f t="shared" si="80"/>
        <v>0</v>
      </c>
      <c r="C574" s="2">
        <f t="shared" si="81"/>
        <v>10</v>
      </c>
      <c r="L574" s="47">
        <f t="shared" si="85"/>
        <v>0</v>
      </c>
      <c r="N574" s="47">
        <f t="shared" si="82"/>
        <v>0</v>
      </c>
      <c r="R574" s="47">
        <f t="shared" si="83"/>
        <v>0</v>
      </c>
      <c r="V574" s="47">
        <f t="shared" si="84"/>
        <v>0</v>
      </c>
      <c r="W574"/>
      <c r="X574"/>
      <c r="Y574" s="7"/>
      <c r="Z574"/>
      <c r="AA574"/>
    </row>
    <row r="575" spans="1:27" hidden="1" x14ac:dyDescent="0.2">
      <c r="A575" s="6" t="s">
        <v>471</v>
      </c>
      <c r="B575" s="2">
        <f t="shared" si="80"/>
        <v>0</v>
      </c>
      <c r="C575" s="2">
        <f t="shared" si="81"/>
        <v>10</v>
      </c>
      <c r="L575" s="47">
        <f t="shared" si="85"/>
        <v>0</v>
      </c>
      <c r="N575" s="47">
        <f t="shared" si="82"/>
        <v>0</v>
      </c>
      <c r="R575" s="47">
        <f t="shared" si="83"/>
        <v>0</v>
      </c>
      <c r="V575" s="47">
        <f t="shared" si="84"/>
        <v>0</v>
      </c>
      <c r="W575"/>
      <c r="X575"/>
      <c r="Y575" s="7"/>
      <c r="Z575"/>
      <c r="AA575"/>
    </row>
    <row r="576" spans="1:27" hidden="1" x14ac:dyDescent="0.2">
      <c r="A576" s="6" t="s">
        <v>472</v>
      </c>
      <c r="B576" s="2">
        <f t="shared" si="80"/>
        <v>0</v>
      </c>
      <c r="C576" s="2">
        <f t="shared" si="81"/>
        <v>10</v>
      </c>
      <c r="L576" s="47">
        <f t="shared" si="85"/>
        <v>0</v>
      </c>
      <c r="N576" s="47">
        <f t="shared" si="82"/>
        <v>0</v>
      </c>
      <c r="R576" s="47">
        <f t="shared" si="83"/>
        <v>0</v>
      </c>
      <c r="V576" s="47">
        <f t="shared" si="84"/>
        <v>0</v>
      </c>
      <c r="W576"/>
      <c r="X576"/>
      <c r="Y576" s="7"/>
      <c r="Z576"/>
      <c r="AA576"/>
    </row>
    <row r="577" spans="1:27" hidden="1" x14ac:dyDescent="0.2">
      <c r="A577" s="6" t="s">
        <v>473</v>
      </c>
      <c r="B577" s="2">
        <f t="shared" si="80"/>
        <v>0</v>
      </c>
      <c r="C577" s="2">
        <f t="shared" si="81"/>
        <v>10</v>
      </c>
      <c r="L577" s="47">
        <f t="shared" si="85"/>
        <v>0</v>
      </c>
      <c r="N577" s="47">
        <f t="shared" si="82"/>
        <v>0</v>
      </c>
      <c r="R577" s="47">
        <f t="shared" si="83"/>
        <v>0</v>
      </c>
      <c r="V577" s="47">
        <f t="shared" si="84"/>
        <v>0</v>
      </c>
      <c r="W577"/>
      <c r="X577"/>
      <c r="Y577" s="7"/>
      <c r="Z577"/>
      <c r="AA577"/>
    </row>
    <row r="578" spans="1:27" hidden="1" x14ac:dyDescent="0.2">
      <c r="A578" s="6" t="s">
        <v>474</v>
      </c>
      <c r="B578" s="2">
        <f t="shared" si="80"/>
        <v>0</v>
      </c>
      <c r="C578" s="2">
        <f t="shared" si="81"/>
        <v>10</v>
      </c>
      <c r="L578" s="47">
        <f t="shared" si="85"/>
        <v>0</v>
      </c>
      <c r="N578" s="47">
        <f t="shared" si="82"/>
        <v>0</v>
      </c>
      <c r="R578" s="47">
        <f t="shared" si="83"/>
        <v>0</v>
      </c>
      <c r="V578" s="47">
        <f t="shared" si="84"/>
        <v>0</v>
      </c>
      <c r="W578"/>
      <c r="X578"/>
      <c r="Y578" s="7"/>
      <c r="Z578"/>
      <c r="AA578"/>
    </row>
    <row r="579" spans="1:27" hidden="1" x14ac:dyDescent="0.2">
      <c r="A579" s="6" t="s">
        <v>475</v>
      </c>
      <c r="B579" s="2">
        <f t="shared" si="80"/>
        <v>0</v>
      </c>
      <c r="C579" s="2">
        <f t="shared" si="81"/>
        <v>10</v>
      </c>
      <c r="L579" s="47">
        <f t="shared" si="85"/>
        <v>0</v>
      </c>
      <c r="N579" s="47">
        <f t="shared" si="82"/>
        <v>0</v>
      </c>
      <c r="R579" s="47">
        <f t="shared" si="83"/>
        <v>0</v>
      </c>
      <c r="V579" s="47">
        <f t="shared" si="84"/>
        <v>0</v>
      </c>
      <c r="W579"/>
      <c r="X579"/>
      <c r="Y579" s="7"/>
      <c r="Z579"/>
      <c r="AA579"/>
    </row>
    <row r="580" spans="1:27" hidden="1" x14ac:dyDescent="0.2">
      <c r="A580" s="6" t="s">
        <v>476</v>
      </c>
      <c r="B580" s="2">
        <f t="shared" si="80"/>
        <v>0</v>
      </c>
      <c r="C580" s="2">
        <f t="shared" si="81"/>
        <v>10</v>
      </c>
      <c r="L580" s="47">
        <f t="shared" si="85"/>
        <v>0</v>
      </c>
      <c r="N580" s="47">
        <f t="shared" si="82"/>
        <v>0</v>
      </c>
      <c r="R580" s="47">
        <f t="shared" si="83"/>
        <v>0</v>
      </c>
      <c r="V580" s="47">
        <f t="shared" si="84"/>
        <v>0</v>
      </c>
      <c r="W580"/>
      <c r="X580"/>
      <c r="Y580" s="7"/>
      <c r="Z580"/>
      <c r="AA580"/>
    </row>
    <row r="581" spans="1:27" hidden="1" x14ac:dyDescent="0.2">
      <c r="A581" s="6" t="s">
        <v>477</v>
      </c>
      <c r="B581" s="2">
        <f t="shared" si="80"/>
        <v>0</v>
      </c>
      <c r="C581" s="2">
        <f t="shared" si="81"/>
        <v>10</v>
      </c>
      <c r="L581" s="47">
        <f t="shared" si="85"/>
        <v>0</v>
      </c>
      <c r="N581" s="47">
        <f t="shared" si="82"/>
        <v>0</v>
      </c>
      <c r="R581" s="47">
        <f t="shared" si="83"/>
        <v>0</v>
      </c>
      <c r="V581" s="47">
        <f t="shared" si="84"/>
        <v>0</v>
      </c>
      <c r="W581"/>
      <c r="X581"/>
      <c r="Y581" s="7"/>
      <c r="Z581"/>
      <c r="AA581"/>
    </row>
    <row r="582" spans="1:27" hidden="1" x14ac:dyDescent="0.2">
      <c r="A582" s="6" t="s">
        <v>478</v>
      </c>
      <c r="B582" s="2">
        <f t="shared" si="80"/>
        <v>0</v>
      </c>
      <c r="C582" s="2">
        <f t="shared" si="81"/>
        <v>10</v>
      </c>
      <c r="L582" s="47">
        <f t="shared" si="85"/>
        <v>0</v>
      </c>
      <c r="N582" s="47">
        <f t="shared" si="82"/>
        <v>0</v>
      </c>
      <c r="R582" s="47">
        <f t="shared" si="83"/>
        <v>0</v>
      </c>
      <c r="V582" s="47">
        <f t="shared" si="84"/>
        <v>0</v>
      </c>
      <c r="W582"/>
      <c r="X582"/>
      <c r="Y582" s="7"/>
      <c r="Z582"/>
      <c r="AA582"/>
    </row>
    <row r="583" spans="1:27" hidden="1" x14ac:dyDescent="0.2">
      <c r="A583" s="6" t="s">
        <v>479</v>
      </c>
      <c r="B583" s="2">
        <f t="shared" si="80"/>
        <v>0</v>
      </c>
      <c r="C583" s="2">
        <f t="shared" si="81"/>
        <v>10</v>
      </c>
      <c r="L583" s="47">
        <f t="shared" si="85"/>
        <v>0</v>
      </c>
      <c r="N583" s="47">
        <f t="shared" si="82"/>
        <v>0</v>
      </c>
      <c r="R583" s="47">
        <f t="shared" si="83"/>
        <v>0</v>
      </c>
      <c r="V583" s="47">
        <f t="shared" si="84"/>
        <v>0</v>
      </c>
      <c r="W583"/>
      <c r="X583"/>
      <c r="Y583" s="7"/>
      <c r="Z583"/>
      <c r="AA583"/>
    </row>
    <row r="584" spans="1:27" hidden="1" x14ac:dyDescent="0.2">
      <c r="A584" s="6" t="s">
        <v>480</v>
      </c>
      <c r="B584" s="2">
        <f t="shared" si="80"/>
        <v>0</v>
      </c>
      <c r="C584" s="2">
        <f t="shared" si="81"/>
        <v>10</v>
      </c>
      <c r="L584" s="47">
        <f t="shared" si="85"/>
        <v>0</v>
      </c>
      <c r="N584" s="47">
        <f t="shared" si="82"/>
        <v>0</v>
      </c>
      <c r="R584" s="47">
        <f t="shared" si="83"/>
        <v>0</v>
      </c>
      <c r="V584" s="47">
        <f t="shared" si="84"/>
        <v>0</v>
      </c>
      <c r="W584"/>
      <c r="X584"/>
      <c r="Y584" s="7"/>
      <c r="Z584"/>
      <c r="AA584"/>
    </row>
    <row r="585" spans="1:27" hidden="1" x14ac:dyDescent="0.2">
      <c r="A585" s="6" t="s">
        <v>481</v>
      </c>
      <c r="B585" s="2">
        <f t="shared" si="80"/>
        <v>0</v>
      </c>
      <c r="C585" s="2">
        <f t="shared" si="81"/>
        <v>10</v>
      </c>
      <c r="L585" s="47">
        <f t="shared" si="85"/>
        <v>0</v>
      </c>
      <c r="N585" s="47">
        <f t="shared" si="82"/>
        <v>0</v>
      </c>
      <c r="R585" s="47">
        <f t="shared" si="83"/>
        <v>0</v>
      </c>
      <c r="V585" s="47">
        <f t="shared" si="84"/>
        <v>0</v>
      </c>
      <c r="W585"/>
      <c r="X585"/>
      <c r="Y585" s="7"/>
      <c r="Z585"/>
      <c r="AA585"/>
    </row>
    <row r="586" spans="1:27" hidden="1" x14ac:dyDescent="0.2">
      <c r="A586" s="6" t="s">
        <v>482</v>
      </c>
      <c r="B586" s="2">
        <f t="shared" si="80"/>
        <v>0</v>
      </c>
      <c r="C586" s="2">
        <f t="shared" si="81"/>
        <v>10</v>
      </c>
      <c r="L586" s="47">
        <f t="shared" si="85"/>
        <v>0</v>
      </c>
      <c r="N586" s="47">
        <f t="shared" si="82"/>
        <v>0</v>
      </c>
      <c r="R586" s="47">
        <f t="shared" si="83"/>
        <v>0</v>
      </c>
      <c r="V586" s="47">
        <f t="shared" si="84"/>
        <v>0</v>
      </c>
      <c r="W586"/>
      <c r="X586"/>
      <c r="Y586" s="7"/>
      <c r="Z586"/>
      <c r="AA586"/>
    </row>
    <row r="587" spans="1:27" hidden="1" x14ac:dyDescent="0.2">
      <c r="A587" s="6" t="s">
        <v>483</v>
      </c>
      <c r="B587" s="2">
        <f t="shared" si="80"/>
        <v>0</v>
      </c>
      <c r="C587" s="2">
        <f t="shared" si="81"/>
        <v>10</v>
      </c>
      <c r="L587" s="47">
        <f t="shared" si="85"/>
        <v>0</v>
      </c>
      <c r="N587" s="47">
        <f t="shared" si="82"/>
        <v>0</v>
      </c>
      <c r="R587" s="47">
        <f t="shared" si="83"/>
        <v>0</v>
      </c>
      <c r="V587" s="47">
        <f t="shared" si="84"/>
        <v>0</v>
      </c>
      <c r="W587"/>
      <c r="X587"/>
      <c r="Y587" s="7"/>
      <c r="Z587"/>
      <c r="AA587"/>
    </row>
    <row r="588" spans="1:27" hidden="1" x14ac:dyDescent="0.2">
      <c r="A588" s="6" t="s">
        <v>484</v>
      </c>
      <c r="B588" s="2">
        <f t="shared" si="80"/>
        <v>0</v>
      </c>
      <c r="C588" s="2">
        <f t="shared" si="81"/>
        <v>10</v>
      </c>
      <c r="L588" s="47">
        <f t="shared" si="85"/>
        <v>0</v>
      </c>
      <c r="N588" s="47">
        <f t="shared" si="82"/>
        <v>0</v>
      </c>
      <c r="R588" s="47">
        <f t="shared" si="83"/>
        <v>0</v>
      </c>
      <c r="V588" s="47">
        <f t="shared" si="84"/>
        <v>0</v>
      </c>
      <c r="W588"/>
      <c r="X588"/>
      <c r="Y588" s="7"/>
      <c r="Z588"/>
      <c r="AA588"/>
    </row>
    <row r="589" spans="1:27" hidden="1" x14ac:dyDescent="0.2">
      <c r="A589" s="6" t="s">
        <v>485</v>
      </c>
      <c r="B589" s="2">
        <f t="shared" si="80"/>
        <v>0</v>
      </c>
      <c r="C589" s="2">
        <f t="shared" si="81"/>
        <v>10</v>
      </c>
      <c r="L589" s="47">
        <f t="shared" si="85"/>
        <v>0</v>
      </c>
      <c r="N589" s="47">
        <f t="shared" si="82"/>
        <v>0</v>
      </c>
      <c r="R589" s="47">
        <f t="shared" si="83"/>
        <v>0</v>
      </c>
      <c r="V589" s="47">
        <f t="shared" si="84"/>
        <v>0</v>
      </c>
      <c r="W589"/>
      <c r="X589"/>
      <c r="Y589" s="7"/>
      <c r="Z589"/>
      <c r="AA589"/>
    </row>
    <row r="590" spans="1:27" hidden="1" x14ac:dyDescent="0.2">
      <c r="A590" s="6" t="s">
        <v>486</v>
      </c>
      <c r="B590" s="2">
        <f t="shared" si="80"/>
        <v>0</v>
      </c>
      <c r="C590" s="2">
        <f t="shared" si="81"/>
        <v>10</v>
      </c>
      <c r="L590" s="47">
        <f t="shared" si="85"/>
        <v>0</v>
      </c>
      <c r="N590" s="47">
        <f t="shared" si="82"/>
        <v>0</v>
      </c>
      <c r="R590" s="47">
        <f t="shared" si="83"/>
        <v>0</v>
      </c>
      <c r="V590" s="47">
        <f t="shared" si="84"/>
        <v>0</v>
      </c>
      <c r="W590"/>
      <c r="X590"/>
      <c r="Y590" s="7"/>
      <c r="Z590"/>
      <c r="AA590"/>
    </row>
    <row r="591" spans="1:27" hidden="1" x14ac:dyDescent="0.2">
      <c r="A591" s="6" t="s">
        <v>487</v>
      </c>
      <c r="B591" s="2">
        <f t="shared" si="80"/>
        <v>0</v>
      </c>
      <c r="C591" s="2">
        <f t="shared" si="81"/>
        <v>10</v>
      </c>
      <c r="L591" s="47">
        <f t="shared" si="85"/>
        <v>0</v>
      </c>
      <c r="N591" s="47">
        <f t="shared" si="82"/>
        <v>0</v>
      </c>
      <c r="R591" s="47">
        <f t="shared" si="83"/>
        <v>0</v>
      </c>
      <c r="V591" s="47">
        <f t="shared" si="84"/>
        <v>0</v>
      </c>
      <c r="W591"/>
      <c r="X591"/>
      <c r="Y591" s="7"/>
      <c r="Z591"/>
      <c r="AA591"/>
    </row>
    <row r="592" spans="1:27" hidden="1" x14ac:dyDescent="0.2">
      <c r="A592" s="6" t="s">
        <v>488</v>
      </c>
      <c r="B592" s="2">
        <f t="shared" si="80"/>
        <v>0</v>
      </c>
      <c r="C592" s="2">
        <f t="shared" si="81"/>
        <v>10</v>
      </c>
      <c r="L592" s="47">
        <f t="shared" si="85"/>
        <v>0</v>
      </c>
      <c r="N592" s="47">
        <f t="shared" si="82"/>
        <v>0</v>
      </c>
      <c r="R592" s="47">
        <f t="shared" si="83"/>
        <v>0</v>
      </c>
      <c r="V592" s="47">
        <f t="shared" si="84"/>
        <v>0</v>
      </c>
      <c r="W592"/>
      <c r="X592"/>
      <c r="Y592" s="7"/>
      <c r="Z592"/>
      <c r="AA592"/>
    </row>
    <row r="593" spans="1:32" hidden="1" x14ac:dyDescent="0.2">
      <c r="A593" s="6" t="s">
        <v>489</v>
      </c>
      <c r="B593" s="2">
        <f t="shared" si="80"/>
        <v>0</v>
      </c>
      <c r="C593" s="2">
        <f t="shared" si="81"/>
        <v>10</v>
      </c>
      <c r="L593" s="47">
        <f t="shared" si="85"/>
        <v>0</v>
      </c>
      <c r="N593" s="47">
        <f t="shared" si="82"/>
        <v>0</v>
      </c>
      <c r="R593" s="47">
        <f t="shared" si="83"/>
        <v>0</v>
      </c>
      <c r="V593" s="47">
        <f t="shared" si="84"/>
        <v>0</v>
      </c>
      <c r="W593"/>
      <c r="X593"/>
      <c r="Y593" s="7"/>
      <c r="Z593"/>
      <c r="AA593"/>
    </row>
    <row r="594" spans="1:32" hidden="1" x14ac:dyDescent="0.2">
      <c r="A594" s="6" t="s">
        <v>490</v>
      </c>
      <c r="B594" s="2">
        <f t="shared" si="80"/>
        <v>0</v>
      </c>
      <c r="C594" s="2">
        <f t="shared" si="81"/>
        <v>10</v>
      </c>
      <c r="L594" s="47">
        <f t="shared" si="85"/>
        <v>0</v>
      </c>
      <c r="N594" s="47">
        <f t="shared" si="82"/>
        <v>0</v>
      </c>
      <c r="R594" s="47">
        <f t="shared" si="83"/>
        <v>0</v>
      </c>
      <c r="V594" s="47">
        <f t="shared" si="84"/>
        <v>0</v>
      </c>
      <c r="W594"/>
      <c r="X594"/>
      <c r="Y594" s="7"/>
      <c r="Z594"/>
      <c r="AA594"/>
    </row>
    <row r="595" spans="1:32" hidden="1" x14ac:dyDescent="0.2">
      <c r="A595" s="6" t="s">
        <v>491</v>
      </c>
      <c r="B595" s="2">
        <f t="shared" si="80"/>
        <v>0</v>
      </c>
      <c r="C595" s="2">
        <f t="shared" si="81"/>
        <v>10</v>
      </c>
      <c r="L595" s="47">
        <f t="shared" si="85"/>
        <v>0</v>
      </c>
      <c r="N595" s="47">
        <f t="shared" si="82"/>
        <v>0</v>
      </c>
      <c r="R595" s="47">
        <f t="shared" si="83"/>
        <v>0</v>
      </c>
      <c r="V595" s="47">
        <f t="shared" si="84"/>
        <v>0</v>
      </c>
      <c r="W595"/>
      <c r="X595"/>
      <c r="Y595" s="7"/>
      <c r="Z595"/>
      <c r="AA595"/>
    </row>
    <row r="596" spans="1:32" hidden="1" x14ac:dyDescent="0.2">
      <c r="A596" s="6" t="s">
        <v>492</v>
      </c>
      <c r="B596" s="2">
        <f t="shared" si="80"/>
        <v>0</v>
      </c>
      <c r="C596" s="2">
        <f t="shared" si="81"/>
        <v>10</v>
      </c>
      <c r="L596" s="47">
        <f t="shared" si="85"/>
        <v>0</v>
      </c>
      <c r="N596" s="47">
        <f t="shared" si="82"/>
        <v>0</v>
      </c>
      <c r="R596" s="47">
        <f t="shared" si="83"/>
        <v>0</v>
      </c>
      <c r="V596" s="47">
        <f t="shared" si="84"/>
        <v>0</v>
      </c>
      <c r="W596"/>
      <c r="X596"/>
      <c r="Y596" s="7"/>
      <c r="Z596"/>
      <c r="AA596"/>
    </row>
    <row r="597" spans="1:32" hidden="1" x14ac:dyDescent="0.2">
      <c r="A597" s="6" t="s">
        <v>493</v>
      </c>
      <c r="B597" s="2">
        <f t="shared" si="80"/>
        <v>0</v>
      </c>
      <c r="C597" s="2">
        <f t="shared" si="81"/>
        <v>10</v>
      </c>
      <c r="L597" s="47">
        <f t="shared" si="85"/>
        <v>0</v>
      </c>
      <c r="N597" s="47">
        <f t="shared" si="82"/>
        <v>0</v>
      </c>
      <c r="R597" s="47">
        <f t="shared" si="83"/>
        <v>0</v>
      </c>
      <c r="V597" s="47">
        <f t="shared" si="84"/>
        <v>0</v>
      </c>
      <c r="W597"/>
      <c r="X597"/>
      <c r="Y597" s="7"/>
      <c r="Z597"/>
      <c r="AA597"/>
    </row>
    <row r="598" spans="1:32" hidden="1" x14ac:dyDescent="0.2">
      <c r="A598" s="6" t="s">
        <v>494</v>
      </c>
      <c r="B598" s="2">
        <f t="shared" ref="B598:B605" si="86">+L598+N598+R598+V598+X598</f>
        <v>0</v>
      </c>
      <c r="C598" s="2">
        <f t="shared" ref="C598:C605" si="87">RANK(B598,B$406:B$605,0)</f>
        <v>10</v>
      </c>
      <c r="L598" s="47">
        <f t="shared" si="85"/>
        <v>0</v>
      </c>
      <c r="N598" s="47">
        <f t="shared" ref="N598:N605" si="88">IF(M598&lt;89,0,250+((M598-172)*3))</f>
        <v>0</v>
      </c>
      <c r="R598" s="47">
        <f t="shared" ref="R598:R605" si="89">IF(AND(O598&lt;1,P598&lt;1,Q598&lt;1),0,IF(250+((220-(O598*60+P598))*1)&lt;0,0,250+((220-(O598*60+P598))*1)))</f>
        <v>0</v>
      </c>
      <c r="V598" s="47">
        <f t="shared" ref="V598:V605" si="90">IF(AND(S598&lt;1,T598&lt;1,U598&lt;1),0,IF(500+((320-(S598*60+T598))*1)&lt;0,0,500+((320-(S598*60+T598))*1)))</f>
        <v>0</v>
      </c>
      <c r="W598"/>
      <c r="X598"/>
      <c r="Y598" s="7"/>
      <c r="Z598"/>
      <c r="AA598"/>
    </row>
    <row r="599" spans="1:32" hidden="1" x14ac:dyDescent="0.2">
      <c r="A599" s="6" t="s">
        <v>495</v>
      </c>
      <c r="B599" s="2">
        <f t="shared" si="86"/>
        <v>0</v>
      </c>
      <c r="C599" s="2">
        <f t="shared" si="87"/>
        <v>10</v>
      </c>
      <c r="L599" s="47">
        <f t="shared" si="85"/>
        <v>0</v>
      </c>
      <c r="N599" s="47">
        <f t="shared" si="88"/>
        <v>0</v>
      </c>
      <c r="R599" s="47">
        <f t="shared" si="89"/>
        <v>0</v>
      </c>
      <c r="V599" s="47">
        <f t="shared" si="90"/>
        <v>0</v>
      </c>
      <c r="W599"/>
      <c r="X599"/>
      <c r="Y599" s="7"/>
      <c r="Z599"/>
      <c r="AA599"/>
    </row>
    <row r="600" spans="1:32" hidden="1" x14ac:dyDescent="0.2">
      <c r="A600" s="6" t="s">
        <v>496</v>
      </c>
      <c r="B600" s="2">
        <f t="shared" si="86"/>
        <v>0</v>
      </c>
      <c r="C600" s="2">
        <f t="shared" si="87"/>
        <v>10</v>
      </c>
      <c r="L600" s="47">
        <f t="shared" si="85"/>
        <v>0</v>
      </c>
      <c r="N600" s="47">
        <f t="shared" si="88"/>
        <v>0</v>
      </c>
      <c r="R600" s="47">
        <f t="shared" si="89"/>
        <v>0</v>
      </c>
      <c r="V600" s="47">
        <f t="shared" si="90"/>
        <v>0</v>
      </c>
      <c r="W600"/>
      <c r="X600"/>
      <c r="Y600" s="7"/>
      <c r="Z600"/>
      <c r="AA600"/>
    </row>
    <row r="601" spans="1:32" hidden="1" x14ac:dyDescent="0.2">
      <c r="A601" s="6" t="s">
        <v>497</v>
      </c>
      <c r="B601" s="2">
        <f t="shared" si="86"/>
        <v>0</v>
      </c>
      <c r="C601" s="2">
        <f t="shared" si="87"/>
        <v>10</v>
      </c>
      <c r="L601" s="47">
        <f t="shared" si="85"/>
        <v>0</v>
      </c>
      <c r="N601" s="47">
        <f t="shared" si="88"/>
        <v>0</v>
      </c>
      <c r="R601" s="47">
        <f t="shared" si="89"/>
        <v>0</v>
      </c>
      <c r="V601" s="47">
        <f t="shared" si="90"/>
        <v>0</v>
      </c>
      <c r="W601"/>
      <c r="X601"/>
      <c r="Y601" s="7"/>
      <c r="Z601"/>
      <c r="AA601"/>
    </row>
    <row r="602" spans="1:32" hidden="1" x14ac:dyDescent="0.2">
      <c r="A602" s="6" t="s">
        <v>498</v>
      </c>
      <c r="B602" s="2">
        <f t="shared" si="86"/>
        <v>0</v>
      </c>
      <c r="C602" s="2">
        <f t="shared" si="87"/>
        <v>10</v>
      </c>
      <c r="L602" s="47">
        <f t="shared" si="85"/>
        <v>0</v>
      </c>
      <c r="N602" s="47">
        <f t="shared" si="88"/>
        <v>0</v>
      </c>
      <c r="R602" s="47">
        <f t="shared" si="89"/>
        <v>0</v>
      </c>
      <c r="V602" s="47">
        <f t="shared" si="90"/>
        <v>0</v>
      </c>
      <c r="W602"/>
      <c r="X602"/>
      <c r="Y602" s="7"/>
      <c r="Z602"/>
      <c r="AA602"/>
    </row>
    <row r="603" spans="1:32" hidden="1" x14ac:dyDescent="0.2">
      <c r="A603" s="6" t="s">
        <v>499</v>
      </c>
      <c r="B603" s="2">
        <f t="shared" si="86"/>
        <v>0</v>
      </c>
      <c r="C603" s="2">
        <f t="shared" si="87"/>
        <v>10</v>
      </c>
      <c r="L603" s="47">
        <f t="shared" si="85"/>
        <v>0</v>
      </c>
      <c r="N603" s="47">
        <f t="shared" si="88"/>
        <v>0</v>
      </c>
      <c r="R603" s="47">
        <f t="shared" si="89"/>
        <v>0</v>
      </c>
      <c r="V603" s="47">
        <f t="shared" si="90"/>
        <v>0</v>
      </c>
      <c r="W603"/>
      <c r="X603"/>
      <c r="Y603" s="7"/>
      <c r="Z603"/>
      <c r="AA603"/>
    </row>
    <row r="604" spans="1:32" hidden="1" x14ac:dyDescent="0.2">
      <c r="A604" s="6" t="s">
        <v>500</v>
      </c>
      <c r="B604" s="2">
        <f t="shared" si="86"/>
        <v>0</v>
      </c>
      <c r="C604" s="2">
        <f t="shared" si="87"/>
        <v>10</v>
      </c>
      <c r="L604" s="47">
        <f t="shared" si="85"/>
        <v>0</v>
      </c>
      <c r="N604" s="47">
        <f t="shared" si="88"/>
        <v>0</v>
      </c>
      <c r="R604" s="47">
        <f t="shared" si="89"/>
        <v>0</v>
      </c>
      <c r="V604" s="47">
        <f t="shared" si="90"/>
        <v>0</v>
      </c>
      <c r="W604"/>
      <c r="X604"/>
      <c r="Y604" s="7"/>
      <c r="Z604"/>
      <c r="AA604"/>
    </row>
    <row r="605" spans="1:32" hidden="1" x14ac:dyDescent="0.2">
      <c r="A605" s="6" t="s">
        <v>501</v>
      </c>
      <c r="B605" s="2">
        <f t="shared" si="86"/>
        <v>0</v>
      </c>
      <c r="C605" s="2">
        <f t="shared" si="87"/>
        <v>10</v>
      </c>
      <c r="L605" s="47">
        <f t="shared" si="85"/>
        <v>0</v>
      </c>
      <c r="N605" s="47">
        <f t="shared" si="88"/>
        <v>0</v>
      </c>
      <c r="R605" s="47">
        <f t="shared" si="89"/>
        <v>0</v>
      </c>
      <c r="V605" s="47">
        <f t="shared" si="90"/>
        <v>0</v>
      </c>
      <c r="W605"/>
      <c r="X605"/>
      <c r="Y605" s="7"/>
      <c r="Z605"/>
      <c r="AA605"/>
    </row>
    <row r="606" spans="1:32" x14ac:dyDescent="0.2">
      <c r="B606" s="2"/>
      <c r="C606" s="2"/>
      <c r="W606"/>
      <c r="X606"/>
      <c r="Y606" s="7"/>
      <c r="Z606"/>
      <c r="AA606"/>
    </row>
    <row r="607" spans="1:32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E607" s="36"/>
      <c r="AF607" s="44"/>
    </row>
    <row r="608" spans="1:32" x14ac:dyDescent="0.2">
      <c r="A608" s="6" t="s">
        <v>2484</v>
      </c>
      <c r="B608" s="2">
        <f t="shared" ref="B608:B632" si="91">+L608+N608+R608+V608+X608</f>
        <v>735</v>
      </c>
      <c r="C608" s="2">
        <f t="shared" ref="C608:C632" si="92">RANK(B608,B$608:B$807,0)</f>
        <v>5</v>
      </c>
      <c r="D608" s="4" t="s">
        <v>22</v>
      </c>
      <c r="E608" s="5" t="s">
        <v>2325</v>
      </c>
      <c r="F608" s="47">
        <v>2007</v>
      </c>
      <c r="G608" s="47">
        <v>0</v>
      </c>
      <c r="I608" s="47">
        <v>1</v>
      </c>
      <c r="J608" s="47">
        <v>12</v>
      </c>
      <c r="K608" s="47">
        <v>56</v>
      </c>
      <c r="L608" s="47">
        <f t="shared" ref="L608:L614" si="93">IF(AND(I608&lt;1,J608&lt;1,K608&lt;1),0,IF(250+((80-(I608*60+J608))*2)&lt;0,0,IF(K608&lt;50,250+((80-(I608*60+J608))*2),IF(K608&gt;49,250+((80-(I608*60+J608))*2)-1,250+((80-(I608*60+J608))*2)))))</f>
        <v>265</v>
      </c>
      <c r="M608" s="47">
        <v>153</v>
      </c>
      <c r="N608" s="47">
        <f t="shared" ref="N608:N632" si="94">IF(M608&lt;89,0,250+((M608-172)*3))</f>
        <v>193</v>
      </c>
      <c r="O608" s="47">
        <v>2</v>
      </c>
      <c r="P608" s="47">
        <v>48</v>
      </c>
      <c r="Q608" s="47">
        <v>67</v>
      </c>
      <c r="R608" s="47">
        <f t="shared" ref="R608:R632" si="95">IF(AND(O608&lt;1,P608&lt;1,Q608&lt;1),0,IF(250+((195-(O608*60+P608))*1)&lt;0,0,250+((195-(O608*60+P608))*1)))</f>
        <v>277</v>
      </c>
      <c r="V608" s="47">
        <f t="shared" ref="V608:V632" si="96">IF(AND(S608&lt;1,T608&lt;1,U608&lt;1),0,IF(500+((320-(S608*60+T608))*1)&lt;0,0,500+((320-(S608*60+T608))*1)))</f>
        <v>0</v>
      </c>
      <c r="W608"/>
      <c r="X608"/>
      <c r="Y608" s="7"/>
      <c r="Z608"/>
      <c r="AA608">
        <v>704</v>
      </c>
      <c r="AB608">
        <v>718</v>
      </c>
      <c r="AD608">
        <f>B608+AA608+AB608+AC608</f>
        <v>2157</v>
      </c>
      <c r="AE608" s="37">
        <v>1</v>
      </c>
      <c r="AF608" s="43">
        <v>8.5717592592592584E-4</v>
      </c>
    </row>
    <row r="609" spans="1:32" x14ac:dyDescent="0.2">
      <c r="A609" s="6" t="s">
        <v>2473</v>
      </c>
      <c r="B609" s="2">
        <f t="shared" si="91"/>
        <v>787</v>
      </c>
      <c r="C609" s="2">
        <f t="shared" si="92"/>
        <v>3</v>
      </c>
      <c r="D609" s="4" t="s">
        <v>20</v>
      </c>
      <c r="E609" s="5" t="s">
        <v>2306</v>
      </c>
      <c r="F609" s="47">
        <v>2007</v>
      </c>
      <c r="G609" s="47">
        <v>0</v>
      </c>
      <c r="I609" s="47">
        <v>1</v>
      </c>
      <c r="J609" s="47">
        <v>35</v>
      </c>
      <c r="K609" s="47">
        <v>35</v>
      </c>
      <c r="L609" s="47">
        <f t="shared" si="93"/>
        <v>220</v>
      </c>
      <c r="M609" s="47">
        <v>180</v>
      </c>
      <c r="N609" s="47">
        <f t="shared" si="94"/>
        <v>274</v>
      </c>
      <c r="O609" s="47">
        <v>2</v>
      </c>
      <c r="P609" s="47">
        <v>32</v>
      </c>
      <c r="Q609" s="47">
        <v>86</v>
      </c>
      <c r="R609" s="47">
        <f t="shared" si="95"/>
        <v>293</v>
      </c>
      <c r="V609" s="47">
        <f t="shared" si="96"/>
        <v>0</v>
      </c>
      <c r="W609"/>
      <c r="X609"/>
      <c r="Y609" s="7"/>
      <c r="Z609"/>
      <c r="AA609">
        <v>755</v>
      </c>
      <c r="AB609">
        <v>668</v>
      </c>
      <c r="AD609">
        <f>B609+AA609+AB609+AC609</f>
        <v>2210</v>
      </c>
      <c r="AE609" s="37">
        <v>1</v>
      </c>
      <c r="AF609" s="43">
        <v>1.1458333333333333E-3</v>
      </c>
    </row>
    <row r="610" spans="1:32" x14ac:dyDescent="0.2">
      <c r="A610" s="6" t="s">
        <v>2429</v>
      </c>
      <c r="B610" s="2">
        <f t="shared" si="91"/>
        <v>670</v>
      </c>
      <c r="C610" s="2">
        <f t="shared" si="92"/>
        <v>9</v>
      </c>
      <c r="D610" s="4" t="s">
        <v>21</v>
      </c>
      <c r="E610" s="5" t="s">
        <v>2310</v>
      </c>
      <c r="F610" s="47">
        <v>2007</v>
      </c>
      <c r="G610" s="47">
        <v>2</v>
      </c>
      <c r="I610" s="47">
        <v>1</v>
      </c>
      <c r="J610" s="47">
        <v>50</v>
      </c>
      <c r="K610" s="47">
        <v>55</v>
      </c>
      <c r="L610" s="47">
        <f t="shared" si="93"/>
        <v>189</v>
      </c>
      <c r="M610" s="47">
        <v>162</v>
      </c>
      <c r="N610" s="47">
        <f t="shared" si="94"/>
        <v>220</v>
      </c>
      <c r="O610" s="47">
        <v>3</v>
      </c>
      <c r="P610" s="47">
        <v>4</v>
      </c>
      <c r="Q610" s="47">
        <v>11</v>
      </c>
      <c r="R610" s="47">
        <f t="shared" si="95"/>
        <v>261</v>
      </c>
      <c r="V610" s="47">
        <f t="shared" si="96"/>
        <v>0</v>
      </c>
      <c r="W610"/>
      <c r="X610"/>
      <c r="Y610" s="7"/>
      <c r="Z610"/>
      <c r="AA610">
        <v>382</v>
      </c>
      <c r="AB610">
        <v>0</v>
      </c>
      <c r="AD610">
        <f>B610+AA610+AB610+AC610</f>
        <v>1052</v>
      </c>
      <c r="AE610" s="37">
        <v>1</v>
      </c>
      <c r="AF610" s="43">
        <v>1.0416666666666667E-3</v>
      </c>
    </row>
    <row r="611" spans="1:32" x14ac:dyDescent="0.2">
      <c r="A611" s="6" t="s">
        <v>2435</v>
      </c>
      <c r="B611" s="2">
        <f t="shared" si="91"/>
        <v>0</v>
      </c>
      <c r="C611" s="2">
        <f t="shared" si="92"/>
        <v>18</v>
      </c>
      <c r="D611" s="4" t="s">
        <v>20</v>
      </c>
      <c r="E611" s="5" t="s">
        <v>2317</v>
      </c>
      <c r="F611" s="47">
        <v>2008</v>
      </c>
      <c r="L611" s="47">
        <f t="shared" si="93"/>
        <v>0</v>
      </c>
      <c r="N611" s="47">
        <f t="shared" si="94"/>
        <v>0</v>
      </c>
      <c r="R611" s="47">
        <f t="shared" si="95"/>
        <v>0</v>
      </c>
      <c r="V611" s="47">
        <f t="shared" si="96"/>
        <v>0</v>
      </c>
      <c r="W611"/>
      <c r="X611"/>
      <c r="Y611" s="7"/>
      <c r="Z611"/>
      <c r="AA611"/>
      <c r="AD611">
        <f>B611+AA611+AB611+AC611</f>
        <v>0</v>
      </c>
      <c r="AE611" s="35">
        <v>2</v>
      </c>
    </row>
    <row r="612" spans="1:32" x14ac:dyDescent="0.2">
      <c r="A612" s="6" t="s">
        <v>2432</v>
      </c>
      <c r="B612" s="2">
        <f t="shared" si="91"/>
        <v>777</v>
      </c>
      <c r="C612" s="2">
        <f t="shared" si="92"/>
        <v>4</v>
      </c>
      <c r="D612" s="4" t="s">
        <v>21</v>
      </c>
      <c r="E612" s="5" t="s">
        <v>2310</v>
      </c>
      <c r="F612" s="47">
        <v>2007</v>
      </c>
      <c r="G612" s="47">
        <v>2</v>
      </c>
      <c r="I612" s="47">
        <v>1</v>
      </c>
      <c r="J612" s="47">
        <v>21</v>
      </c>
      <c r="K612" s="47">
        <v>47</v>
      </c>
      <c r="L612" s="47">
        <f t="shared" si="93"/>
        <v>248</v>
      </c>
      <c r="M612" s="47">
        <v>175</v>
      </c>
      <c r="N612" s="47">
        <f t="shared" si="94"/>
        <v>259</v>
      </c>
      <c r="O612" s="47">
        <v>2</v>
      </c>
      <c r="P612" s="47">
        <v>55</v>
      </c>
      <c r="Q612" s="47">
        <v>80</v>
      </c>
      <c r="R612" s="47">
        <f t="shared" si="95"/>
        <v>270</v>
      </c>
      <c r="V612" s="47">
        <f t="shared" si="96"/>
        <v>0</v>
      </c>
      <c r="W612"/>
      <c r="X612"/>
      <c r="Y612" s="7"/>
      <c r="Z612"/>
      <c r="AA612">
        <v>699</v>
      </c>
      <c r="AB612">
        <v>452</v>
      </c>
      <c r="AD612">
        <f>B612+AA612+AB612</f>
        <v>1928</v>
      </c>
      <c r="AE612" s="37">
        <v>1</v>
      </c>
      <c r="AF612" s="43">
        <v>1.0149305555555556E-3</v>
      </c>
    </row>
    <row r="613" spans="1:32" x14ac:dyDescent="0.2">
      <c r="A613" s="6" t="s">
        <v>2433</v>
      </c>
      <c r="B613" s="2">
        <f t="shared" si="91"/>
        <v>807</v>
      </c>
      <c r="C613" s="2">
        <f t="shared" si="92"/>
        <v>2</v>
      </c>
      <c r="D613" s="4" t="s">
        <v>21</v>
      </c>
      <c r="E613" s="5" t="s">
        <v>2310</v>
      </c>
      <c r="F613" s="47">
        <v>2007</v>
      </c>
      <c r="G613" s="47">
        <v>2</v>
      </c>
      <c r="I613" s="47">
        <v>1</v>
      </c>
      <c r="J613" s="47">
        <v>21</v>
      </c>
      <c r="K613" s="47">
        <v>68</v>
      </c>
      <c r="L613" s="47">
        <f t="shared" si="93"/>
        <v>247</v>
      </c>
      <c r="M613" s="47">
        <v>184</v>
      </c>
      <c r="N613" s="47">
        <f t="shared" si="94"/>
        <v>286</v>
      </c>
      <c r="O613" s="47">
        <v>2</v>
      </c>
      <c r="P613" s="47">
        <v>51</v>
      </c>
      <c r="Q613" s="47">
        <v>86</v>
      </c>
      <c r="R613" s="47">
        <f t="shared" si="95"/>
        <v>274</v>
      </c>
      <c r="V613" s="47">
        <f t="shared" si="96"/>
        <v>0</v>
      </c>
      <c r="W613"/>
      <c r="X613"/>
      <c r="Y613" s="7"/>
      <c r="Z613"/>
      <c r="AA613">
        <v>665</v>
      </c>
      <c r="AB613">
        <v>668</v>
      </c>
      <c r="AD613">
        <f>B613+AA613+AB613</f>
        <v>2140</v>
      </c>
      <c r="AE613" s="37">
        <v>1</v>
      </c>
      <c r="AF613" s="43">
        <v>9.5706018518518525E-4</v>
      </c>
    </row>
    <row r="614" spans="1:32" x14ac:dyDescent="0.2">
      <c r="A614" s="6" t="s">
        <v>2431</v>
      </c>
      <c r="B614" s="2">
        <f t="shared" si="91"/>
        <v>708</v>
      </c>
      <c r="C614" s="2">
        <f t="shared" si="92"/>
        <v>7</v>
      </c>
      <c r="D614" s="4" t="s">
        <v>20</v>
      </c>
      <c r="E614" s="5" t="s">
        <v>2346</v>
      </c>
      <c r="F614" s="47">
        <v>2007</v>
      </c>
      <c r="G614" s="47">
        <v>0</v>
      </c>
      <c r="I614" s="47">
        <v>1</v>
      </c>
      <c r="J614" s="47">
        <v>48</v>
      </c>
      <c r="K614" s="47">
        <v>56</v>
      </c>
      <c r="L614" s="47">
        <f t="shared" si="93"/>
        <v>193</v>
      </c>
      <c r="M614" s="47">
        <v>181</v>
      </c>
      <c r="N614" s="47">
        <f t="shared" si="94"/>
        <v>277</v>
      </c>
      <c r="O614" s="47">
        <v>3</v>
      </c>
      <c r="P614" s="47">
        <v>27</v>
      </c>
      <c r="Q614" s="47">
        <v>36</v>
      </c>
      <c r="R614" s="47">
        <f t="shared" si="95"/>
        <v>238</v>
      </c>
      <c r="V614" s="47">
        <f t="shared" si="96"/>
        <v>0</v>
      </c>
      <c r="W614"/>
      <c r="X614"/>
      <c r="Y614" s="7"/>
      <c r="Z614"/>
      <c r="AA614">
        <v>563</v>
      </c>
      <c r="AB614">
        <v>565</v>
      </c>
      <c r="AD614">
        <f>B614+AA614+AB614</f>
        <v>1836</v>
      </c>
      <c r="AE614" s="37">
        <v>1</v>
      </c>
      <c r="AF614" s="43">
        <v>1.5429398148148149E-3</v>
      </c>
    </row>
    <row r="615" spans="1:32" x14ac:dyDescent="0.2">
      <c r="A615" s="30" t="s">
        <v>2493</v>
      </c>
      <c r="B615" s="31">
        <f t="shared" si="91"/>
        <v>0</v>
      </c>
      <c r="C615" s="31">
        <f t="shared" si="92"/>
        <v>18</v>
      </c>
      <c r="D615" s="32" t="s">
        <v>21</v>
      </c>
      <c r="E615" s="33" t="s">
        <v>2472</v>
      </c>
      <c r="F615" s="34">
        <v>2008</v>
      </c>
      <c r="G615" s="47">
        <v>3</v>
      </c>
      <c r="L615" s="47">
        <f>IF(AND(I615&lt;1,J615&lt;1,K615&lt;1),0,IF(250+((45-(I615*60+J615))*2)&lt;0,0,IF(K615&lt;50,250+((45-(I615*60+J615))*2),IF(K615&gt;49,250+((45-(I615*60+J615))*2)-1,250+((45-(I615*60+J615))*2)))))</f>
        <v>0</v>
      </c>
      <c r="N615" s="47">
        <f t="shared" si="94"/>
        <v>0</v>
      </c>
      <c r="R615" s="47">
        <f t="shared" si="95"/>
        <v>0</v>
      </c>
      <c r="V615" s="47">
        <f t="shared" si="96"/>
        <v>0</v>
      </c>
      <c r="W615"/>
      <c r="X615"/>
      <c r="Y615" s="7"/>
      <c r="Z615"/>
      <c r="AA615">
        <v>776</v>
      </c>
      <c r="AB615">
        <v>0</v>
      </c>
      <c r="AD615">
        <f t="shared" ref="AD615:AD623" si="97">B615+AA615+AB615+AC615</f>
        <v>776</v>
      </c>
      <c r="AE615" s="37">
        <v>1</v>
      </c>
      <c r="AF615" s="43">
        <v>6.3912037037037041E-4</v>
      </c>
    </row>
    <row r="616" spans="1:32" x14ac:dyDescent="0.2">
      <c r="A616" s="6" t="s">
        <v>2555</v>
      </c>
      <c r="B616" s="2">
        <f t="shared" si="91"/>
        <v>454</v>
      </c>
      <c r="C616" s="2">
        <f t="shared" si="92"/>
        <v>16</v>
      </c>
      <c r="D616" s="4" t="s">
        <v>20</v>
      </c>
      <c r="E616" s="5" t="s">
        <v>2462</v>
      </c>
      <c r="F616" s="47">
        <v>2008</v>
      </c>
      <c r="G616" s="47">
        <v>2</v>
      </c>
      <c r="I616" s="47">
        <v>3</v>
      </c>
      <c r="J616" s="47">
        <v>0</v>
      </c>
      <c r="K616" s="47">
        <v>25</v>
      </c>
      <c r="L616" s="47">
        <f>IF(AND(I616&lt;1,J616&lt;1,K616&lt;1),0,IF(250+((80-(I616*60+J616))*2)&lt;0,0,IF(K616&lt;50,250+((80-(I616*60+J616))*2),IF(K616&gt;49,250+((80-(I616*60+J616))*2)-1,250+((80-(I616*60+J616))*2)))))</f>
        <v>50</v>
      </c>
      <c r="M616" s="47">
        <v>149</v>
      </c>
      <c r="N616" s="47">
        <f t="shared" si="94"/>
        <v>181</v>
      </c>
      <c r="O616" s="47">
        <v>3</v>
      </c>
      <c r="P616" s="47">
        <v>42</v>
      </c>
      <c r="Q616" s="47">
        <v>2</v>
      </c>
      <c r="R616" s="47">
        <f t="shared" si="95"/>
        <v>223</v>
      </c>
      <c r="V616" s="47">
        <f t="shared" si="96"/>
        <v>0</v>
      </c>
      <c r="W616"/>
      <c r="X616"/>
      <c r="Y616" s="7"/>
      <c r="Z616"/>
      <c r="AA616">
        <v>0</v>
      </c>
      <c r="AB616">
        <v>0</v>
      </c>
      <c r="AD616">
        <f t="shared" si="97"/>
        <v>454</v>
      </c>
      <c r="AE616" s="37">
        <v>1</v>
      </c>
      <c r="AF616" s="43">
        <v>4.0972222222222222E-2</v>
      </c>
    </row>
    <row r="617" spans="1:32" x14ac:dyDescent="0.2">
      <c r="A617" s="30" t="s">
        <v>2494</v>
      </c>
      <c r="B617" s="31">
        <f t="shared" si="91"/>
        <v>473</v>
      </c>
      <c r="C617" s="31">
        <f t="shared" si="92"/>
        <v>15</v>
      </c>
      <c r="D617" s="32" t="s">
        <v>21</v>
      </c>
      <c r="E617" s="33" t="s">
        <v>2472</v>
      </c>
      <c r="F617" s="34">
        <v>2008</v>
      </c>
      <c r="G617" s="47">
        <v>3</v>
      </c>
      <c r="J617" s="47">
        <v>52</v>
      </c>
      <c r="K617" s="47">
        <v>35</v>
      </c>
      <c r="L617" s="47">
        <f>IF(AND(I617&lt;1,J617&lt;1,K617&lt;1),0,IF(250+((45-(I617*60+J617))*2)&lt;0,0,IF(K617&lt;50,250+((45-(I617*60+J617))*2),IF(K617&gt;49,250+((45-(I617*60+J617))*2)-1,250+((45-(I617*60+J617))*2)))))</f>
        <v>236</v>
      </c>
      <c r="N617" s="47">
        <f t="shared" si="94"/>
        <v>0</v>
      </c>
      <c r="O617" s="47">
        <v>3</v>
      </c>
      <c r="P617" s="47">
        <v>28</v>
      </c>
      <c r="Q617" s="47">
        <v>67</v>
      </c>
      <c r="R617" s="47">
        <f t="shared" si="95"/>
        <v>237</v>
      </c>
      <c r="V617" s="47">
        <f t="shared" si="96"/>
        <v>0</v>
      </c>
      <c r="W617"/>
      <c r="X617"/>
      <c r="Y617" s="7"/>
      <c r="Z617"/>
      <c r="AA617">
        <v>247</v>
      </c>
      <c r="AB617">
        <v>0</v>
      </c>
      <c r="AD617">
        <f t="shared" si="97"/>
        <v>720</v>
      </c>
      <c r="AE617" s="37">
        <v>1</v>
      </c>
      <c r="AF617" s="43">
        <v>6.6724537037037045E-4</v>
      </c>
    </row>
    <row r="618" spans="1:32" x14ac:dyDescent="0.2">
      <c r="A618" s="6" t="s">
        <v>2322</v>
      </c>
      <c r="B618" s="2">
        <f t="shared" si="91"/>
        <v>808</v>
      </c>
      <c r="C618" s="2">
        <f t="shared" si="92"/>
        <v>1</v>
      </c>
      <c r="D618" s="4" t="s">
        <v>21</v>
      </c>
      <c r="E618" s="5" t="s">
        <v>2310</v>
      </c>
      <c r="F618" s="47">
        <v>2008</v>
      </c>
      <c r="G618" s="47">
        <v>1</v>
      </c>
      <c r="I618" s="47">
        <v>1</v>
      </c>
      <c r="J618" s="47">
        <v>14</v>
      </c>
      <c r="K618" s="47">
        <v>66</v>
      </c>
      <c r="L618" s="47">
        <f>IF(AND(I618&lt;1,J618&lt;1,K618&lt;1),0,IF(250+((80-(I618*60+J618))*2)&lt;0,0,IF(K618&lt;50,250+((80-(I618*60+J618))*2),IF(K618&gt;49,250+((80-(I618*60+J618))*2)-1,250+((80-(I618*60+J618))*2)))))</f>
        <v>261</v>
      </c>
      <c r="M618" s="47">
        <v>176</v>
      </c>
      <c r="N618" s="47">
        <f t="shared" si="94"/>
        <v>262</v>
      </c>
      <c r="O618" s="47">
        <v>2</v>
      </c>
      <c r="P618" s="47">
        <v>40</v>
      </c>
      <c r="Q618" s="47">
        <v>61</v>
      </c>
      <c r="R618" s="47">
        <f t="shared" si="95"/>
        <v>285</v>
      </c>
      <c r="V618" s="47">
        <f t="shared" si="96"/>
        <v>0</v>
      </c>
      <c r="W618"/>
      <c r="X618"/>
      <c r="Y618" s="7"/>
      <c r="Z618"/>
      <c r="AA618">
        <v>0</v>
      </c>
      <c r="AB618">
        <v>696</v>
      </c>
      <c r="AD618">
        <f t="shared" si="97"/>
        <v>1504</v>
      </c>
      <c r="AE618" s="37">
        <v>1</v>
      </c>
      <c r="AF618" s="43">
        <v>8.564814814814815E-4</v>
      </c>
    </row>
    <row r="619" spans="1:32" x14ac:dyDescent="0.2">
      <c r="A619" s="6" t="s">
        <v>2570</v>
      </c>
      <c r="B619" s="2">
        <f t="shared" si="91"/>
        <v>0</v>
      </c>
      <c r="C619" s="2">
        <f t="shared" si="92"/>
        <v>18</v>
      </c>
      <c r="D619" s="4" t="s">
        <v>20</v>
      </c>
      <c r="E619" s="5" t="s">
        <v>2462</v>
      </c>
      <c r="F619" s="47">
        <v>2008</v>
      </c>
      <c r="G619" s="47">
        <v>0</v>
      </c>
      <c r="L619" s="47">
        <f>IF(AND(I619&lt;1,J619&lt;1,K619&lt;1),0,IF(250+((80-(I619*60+J619))*2)&lt;0,0,IF(K619&lt;50,250+((80-(I619*60+J619))*2),IF(K619&gt;49,250+((80-(I619*60+J619))*2)-1,250+((80-(I619*60+J619))*2)))))</f>
        <v>0</v>
      </c>
      <c r="N619" s="47">
        <f t="shared" si="94"/>
        <v>0</v>
      </c>
      <c r="R619" s="47">
        <f t="shared" si="95"/>
        <v>0</v>
      </c>
      <c r="V619" s="47">
        <f t="shared" si="96"/>
        <v>0</v>
      </c>
      <c r="W619"/>
      <c r="X619"/>
      <c r="Y619" s="7"/>
      <c r="Z619"/>
      <c r="AA619">
        <v>0</v>
      </c>
      <c r="AB619">
        <v>424</v>
      </c>
      <c r="AD619">
        <f t="shared" si="97"/>
        <v>424</v>
      </c>
      <c r="AE619" s="37">
        <v>2</v>
      </c>
    </row>
    <row r="620" spans="1:32" x14ac:dyDescent="0.2">
      <c r="A620" s="30" t="s">
        <v>2501</v>
      </c>
      <c r="B620" s="31">
        <f t="shared" si="91"/>
        <v>519</v>
      </c>
      <c r="C620" s="31">
        <f t="shared" si="92"/>
        <v>10</v>
      </c>
      <c r="D620" s="32" t="s">
        <v>21</v>
      </c>
      <c r="E620" s="33" t="s">
        <v>2472</v>
      </c>
      <c r="F620" s="34">
        <v>2007</v>
      </c>
      <c r="G620" s="34">
        <v>1</v>
      </c>
      <c r="J620" s="47">
        <v>43</v>
      </c>
      <c r="K620" s="47">
        <v>10</v>
      </c>
      <c r="L620" s="47">
        <f>IF(AND(I620&lt;1,J620&lt;1,K620&lt;1),0,IF(250+((45-(I620*60+J620))*2)&lt;0,0,IF(K620&lt;50,250+((45-(I620*60+J620))*2),IF(K620&gt;49,250+((45-(I620*60+J620))*2)-1,250+((45-(I620*60+J620))*2)))))</f>
        <v>254</v>
      </c>
      <c r="N620" s="47">
        <f t="shared" si="94"/>
        <v>0</v>
      </c>
      <c r="O620" s="47">
        <v>3</v>
      </c>
      <c r="P620" s="47">
        <v>0</v>
      </c>
      <c r="Q620" s="47">
        <v>64</v>
      </c>
      <c r="R620" s="47">
        <f t="shared" si="95"/>
        <v>265</v>
      </c>
      <c r="V620" s="47">
        <f t="shared" si="96"/>
        <v>0</v>
      </c>
      <c r="W620"/>
      <c r="X620"/>
      <c r="Y620" s="7"/>
      <c r="Z620"/>
      <c r="AA620">
        <v>0</v>
      </c>
      <c r="AB620">
        <v>0</v>
      </c>
      <c r="AD620">
        <f t="shared" si="97"/>
        <v>519</v>
      </c>
      <c r="AE620" s="37">
        <v>1</v>
      </c>
      <c r="AF620" s="43">
        <v>5.5868055555555564E-4</v>
      </c>
    </row>
    <row r="621" spans="1:32" ht="12" customHeight="1" x14ac:dyDescent="0.2">
      <c r="A621" s="30" t="s">
        <v>2502</v>
      </c>
      <c r="B621" s="31">
        <f t="shared" si="91"/>
        <v>506</v>
      </c>
      <c r="C621" s="31">
        <f t="shared" si="92"/>
        <v>13</v>
      </c>
      <c r="D621" s="32" t="s">
        <v>21</v>
      </c>
      <c r="E621" s="33" t="s">
        <v>2472</v>
      </c>
      <c r="F621" s="34">
        <v>2007</v>
      </c>
      <c r="G621" s="34">
        <v>1</v>
      </c>
      <c r="J621" s="47">
        <v>44</v>
      </c>
      <c r="K621" s="47">
        <v>50</v>
      </c>
      <c r="L621" s="47">
        <f>IF(AND(I621&lt;1,J621&lt;1,K621&lt;1),0,IF(250+((45-(I621*60+J621))*2)&lt;0,0,IF(K621&lt;50,250+((45-(I621*60+J621))*2),IF(K621&gt;49,250+((45-(I621*60+J621))*2)-1,250+((45-(I621*60+J621))*2)))))</f>
        <v>251</v>
      </c>
      <c r="N621" s="47">
        <f t="shared" si="94"/>
        <v>0</v>
      </c>
      <c r="O621" s="47">
        <v>3</v>
      </c>
      <c r="P621" s="47">
        <v>10</v>
      </c>
      <c r="Q621" s="47">
        <v>24</v>
      </c>
      <c r="R621" s="47">
        <f t="shared" si="95"/>
        <v>255</v>
      </c>
      <c r="V621" s="47">
        <f t="shared" si="96"/>
        <v>0</v>
      </c>
      <c r="W621"/>
      <c r="X621"/>
      <c r="Y621" s="7"/>
      <c r="Z621"/>
      <c r="AA621">
        <v>0</v>
      </c>
      <c r="AB621">
        <v>0</v>
      </c>
      <c r="AD621">
        <f t="shared" si="97"/>
        <v>506</v>
      </c>
      <c r="AE621" s="37">
        <v>1</v>
      </c>
      <c r="AF621" s="43">
        <v>5.5879629629629628E-4</v>
      </c>
    </row>
    <row r="622" spans="1:32" x14ac:dyDescent="0.2">
      <c r="A622" s="30" t="s">
        <v>2503</v>
      </c>
      <c r="B622" s="31">
        <f t="shared" si="91"/>
        <v>517</v>
      </c>
      <c r="C622" s="31">
        <f t="shared" si="92"/>
        <v>11</v>
      </c>
      <c r="D622" s="32" t="s">
        <v>21</v>
      </c>
      <c r="E622" s="33" t="s">
        <v>2472</v>
      </c>
      <c r="F622" s="34">
        <v>2007</v>
      </c>
      <c r="G622" s="34">
        <v>1</v>
      </c>
      <c r="J622" s="47">
        <v>45</v>
      </c>
      <c r="K622" s="47">
        <v>35</v>
      </c>
      <c r="L622" s="47">
        <f>IF(AND(I622&lt;1,J622&lt;1,K622&lt;1),0,IF(250+((45-(I622*60+J622))*2)&lt;0,0,IF(K622&lt;50,250+((45-(I622*60+J622))*2),IF(K622&gt;49,250+((45-(I622*60+J622))*2)-1,250+((45-(I622*60+J622))*2)))))</f>
        <v>250</v>
      </c>
      <c r="N622" s="47">
        <f t="shared" si="94"/>
        <v>0</v>
      </c>
      <c r="O622" s="47">
        <v>2</v>
      </c>
      <c r="P622" s="47">
        <v>58</v>
      </c>
      <c r="Q622" s="47">
        <v>64</v>
      </c>
      <c r="R622" s="47">
        <f t="shared" si="95"/>
        <v>267</v>
      </c>
      <c r="V622" s="47">
        <f t="shared" si="96"/>
        <v>0</v>
      </c>
      <c r="W622"/>
      <c r="X622"/>
      <c r="Y622" s="7"/>
      <c r="Z622"/>
      <c r="AA622">
        <v>0</v>
      </c>
      <c r="AB622">
        <v>0</v>
      </c>
      <c r="AD622">
        <f t="shared" si="97"/>
        <v>517</v>
      </c>
      <c r="AE622" s="37">
        <v>1</v>
      </c>
      <c r="AF622" s="43">
        <v>6.1307870370370368E-4</v>
      </c>
    </row>
    <row r="623" spans="1:32" x14ac:dyDescent="0.2">
      <c r="A623" s="30" t="s">
        <v>2504</v>
      </c>
      <c r="B623" s="31">
        <f t="shared" si="91"/>
        <v>444</v>
      </c>
      <c r="C623" s="31">
        <f t="shared" si="92"/>
        <v>17</v>
      </c>
      <c r="D623" s="32" t="s">
        <v>21</v>
      </c>
      <c r="E623" s="33" t="s">
        <v>2472</v>
      </c>
      <c r="F623" s="34">
        <v>2007</v>
      </c>
      <c r="G623" s="47">
        <v>2</v>
      </c>
      <c r="J623" s="47">
        <v>57</v>
      </c>
      <c r="K623" s="47">
        <v>90</v>
      </c>
      <c r="L623" s="47">
        <f>IF(AND(I623&lt;1,J623&lt;1,K623&lt;1),0,IF(250+((45-(I623*60+J623))*2)&lt;0,0,IF(K623&lt;50,250+((45-(I623*60+J623))*2),IF(K623&gt;49,250+((45-(I623*60+J623))*2)-1,250+((45-(I623*60+J623))*2)))))</f>
        <v>225</v>
      </c>
      <c r="N623" s="47">
        <f t="shared" si="94"/>
        <v>0</v>
      </c>
      <c r="O623" s="47">
        <v>3</v>
      </c>
      <c r="P623" s="47">
        <v>46</v>
      </c>
      <c r="Q623" s="47">
        <v>8</v>
      </c>
      <c r="R623" s="47">
        <f t="shared" si="95"/>
        <v>219</v>
      </c>
      <c r="V623" s="47">
        <f t="shared" si="96"/>
        <v>0</v>
      </c>
      <c r="W623"/>
      <c r="X623"/>
      <c r="Y623" s="7"/>
      <c r="Z623"/>
      <c r="AA623">
        <v>0</v>
      </c>
      <c r="AB623">
        <v>0</v>
      </c>
      <c r="AD623">
        <f t="shared" si="97"/>
        <v>444</v>
      </c>
      <c r="AE623" s="37">
        <v>1</v>
      </c>
      <c r="AF623" s="43">
        <v>8.821759259259259E-4</v>
      </c>
    </row>
    <row r="624" spans="1:32" x14ac:dyDescent="0.2">
      <c r="A624" s="6" t="s">
        <v>2465</v>
      </c>
      <c r="B624" s="2">
        <f t="shared" si="91"/>
        <v>0</v>
      </c>
      <c r="C624" s="2">
        <f t="shared" si="92"/>
        <v>18</v>
      </c>
      <c r="D624" s="4" t="s">
        <v>20</v>
      </c>
      <c r="E624" s="5" t="s">
        <v>2462</v>
      </c>
      <c r="F624" s="47">
        <v>2008</v>
      </c>
      <c r="L624" s="47">
        <f>IF(AND(I624&lt;1,J624&lt;1,K624&lt;1),0,IF(250+((80-(I624*60+J624))*2)&lt;0,0,IF(K624&lt;50,250+((80-(I624*60+J624))*2),IF(K624&gt;49,250+((80-(I624*60+J624))*2)-1,250+((80-(I624*60+J624))*2)))))</f>
        <v>0</v>
      </c>
      <c r="N624" s="47">
        <f t="shared" si="94"/>
        <v>0</v>
      </c>
      <c r="R624" s="47">
        <f t="shared" si="95"/>
        <v>0</v>
      </c>
      <c r="V624" s="47">
        <f t="shared" si="96"/>
        <v>0</v>
      </c>
      <c r="W624"/>
      <c r="X624"/>
      <c r="Y624" s="7"/>
      <c r="Z624"/>
      <c r="AA624"/>
      <c r="AE624" s="35">
        <v>2</v>
      </c>
    </row>
    <row r="625" spans="1:32" x14ac:dyDescent="0.2">
      <c r="A625" s="6" t="s">
        <v>2434</v>
      </c>
      <c r="B625" s="2">
        <f t="shared" si="91"/>
        <v>676</v>
      </c>
      <c r="C625" s="2">
        <f t="shared" si="92"/>
        <v>8</v>
      </c>
      <c r="D625" s="4" t="s">
        <v>21</v>
      </c>
      <c r="E625" s="5" t="s">
        <v>2472</v>
      </c>
      <c r="F625" s="47">
        <v>2007</v>
      </c>
      <c r="G625" s="34">
        <v>1</v>
      </c>
      <c r="I625" s="47">
        <v>1</v>
      </c>
      <c r="J625" s="47">
        <v>37</v>
      </c>
      <c r="K625" s="47">
        <v>81</v>
      </c>
      <c r="L625" s="47">
        <f>IF(AND(I625&lt;1,J625&lt;1,K625&lt;1),0,IF(250+((80-(I625*60+J625))*2)&lt;0,0,IF(K625&lt;50,250+((80-(I625*60+J625))*2),IF(K625&gt;49,250+((80-(I625*60+J625))*2)-1,250+((80-(I625*60+J625))*2)))))</f>
        <v>215</v>
      </c>
      <c r="M625" s="47">
        <v>158</v>
      </c>
      <c r="N625" s="47">
        <f t="shared" si="94"/>
        <v>208</v>
      </c>
      <c r="O625" s="47">
        <v>3</v>
      </c>
      <c r="P625" s="47">
        <v>12</v>
      </c>
      <c r="Q625" s="47">
        <v>77</v>
      </c>
      <c r="R625" s="47">
        <f t="shared" si="95"/>
        <v>253</v>
      </c>
      <c r="V625" s="47">
        <f t="shared" si="96"/>
        <v>0</v>
      </c>
      <c r="W625"/>
      <c r="X625"/>
      <c r="Y625" s="7"/>
      <c r="Z625"/>
      <c r="AA625">
        <v>449</v>
      </c>
      <c r="AB625">
        <v>0</v>
      </c>
      <c r="AD625">
        <f>B625+AA625+AB625+AC625</f>
        <v>1125</v>
      </c>
      <c r="AE625" s="37">
        <v>1</v>
      </c>
      <c r="AF625" s="43">
        <v>1.2033564814814815E-3</v>
      </c>
    </row>
    <row r="626" spans="1:32" x14ac:dyDescent="0.2">
      <c r="A626" s="6" t="s">
        <v>2464</v>
      </c>
      <c r="B626" s="2">
        <f t="shared" si="91"/>
        <v>716</v>
      </c>
      <c r="C626" s="2">
        <f t="shared" si="92"/>
        <v>6</v>
      </c>
      <c r="D626" s="4" t="s">
        <v>20</v>
      </c>
      <c r="E626" s="5" t="s">
        <v>2306</v>
      </c>
      <c r="F626" s="47">
        <v>2008</v>
      </c>
      <c r="G626" s="47">
        <v>0</v>
      </c>
      <c r="I626" s="47">
        <v>1</v>
      </c>
      <c r="J626" s="47">
        <v>51</v>
      </c>
      <c r="K626" s="47">
        <v>4</v>
      </c>
      <c r="L626" s="47">
        <f>IF(AND(I626&lt;1,J626&lt;1,K626&lt;1),0,IF(250+((80-(I626*60+J626))*2)&lt;0,0,IF(K626&lt;50,250+((80-(I626*60+J626))*2),IF(K626&gt;49,250+((80-(I626*60+J626))*2)-1,250+((80-(I626*60+J626))*2)))))</f>
        <v>188</v>
      </c>
      <c r="M626" s="47">
        <v>175</v>
      </c>
      <c r="N626" s="47">
        <f t="shared" si="94"/>
        <v>259</v>
      </c>
      <c r="O626" s="47">
        <v>2</v>
      </c>
      <c r="P626" s="47">
        <v>56</v>
      </c>
      <c r="Q626" s="47">
        <v>5</v>
      </c>
      <c r="R626" s="47">
        <f t="shared" si="95"/>
        <v>269</v>
      </c>
      <c r="V626" s="47">
        <f t="shared" si="96"/>
        <v>0</v>
      </c>
      <c r="W626"/>
      <c r="X626"/>
      <c r="Y626" s="7"/>
      <c r="Z626"/>
      <c r="AA626">
        <v>0</v>
      </c>
      <c r="AB626">
        <v>0</v>
      </c>
      <c r="AD626">
        <f>B626+AA626+AB626+AC626</f>
        <v>716</v>
      </c>
      <c r="AE626" s="37">
        <v>1</v>
      </c>
      <c r="AF626" s="43">
        <v>1.3657407407407409E-3</v>
      </c>
    </row>
    <row r="627" spans="1:32" x14ac:dyDescent="0.2">
      <c r="A627" s="42" t="s">
        <v>2507</v>
      </c>
      <c r="B627" s="31">
        <f t="shared" si="91"/>
        <v>496</v>
      </c>
      <c r="C627" s="31">
        <f t="shared" si="92"/>
        <v>14</v>
      </c>
      <c r="D627" s="32" t="s">
        <v>21</v>
      </c>
      <c r="E627" s="33" t="s">
        <v>2472</v>
      </c>
      <c r="F627" s="34">
        <v>2008</v>
      </c>
      <c r="G627" s="47">
        <v>0</v>
      </c>
      <c r="J627" s="47">
        <v>45</v>
      </c>
      <c r="K627" s="47">
        <v>16</v>
      </c>
      <c r="L627" s="47">
        <f>IF(AND(I627&lt;1,J627&lt;1,K627&lt;1),0,IF(250+((45-(I627*60+J627))*2)&lt;0,0,IF(K627&lt;50,250+((45-(I627*60+J627))*2),IF(K627&gt;49,250+((45-(I627*60+J627))*2)-1,250+((45-(I627*60+J627))*2)))))</f>
        <v>250</v>
      </c>
      <c r="N627" s="47">
        <f t="shared" si="94"/>
        <v>0</v>
      </c>
      <c r="O627" s="47">
        <v>3</v>
      </c>
      <c r="P627" s="47">
        <v>19</v>
      </c>
      <c r="Q627" s="47">
        <v>27</v>
      </c>
      <c r="R627" s="47">
        <f t="shared" si="95"/>
        <v>246</v>
      </c>
      <c r="V627" s="47">
        <f t="shared" si="96"/>
        <v>0</v>
      </c>
      <c r="W627"/>
      <c r="X627"/>
      <c r="Y627" s="7"/>
      <c r="Z627"/>
      <c r="AA627">
        <v>725</v>
      </c>
      <c r="AB627">
        <v>762</v>
      </c>
      <c r="AD627">
        <f>B627+AA627+AB627+AC627</f>
        <v>1983</v>
      </c>
      <c r="AE627" s="37">
        <v>1</v>
      </c>
      <c r="AF627" s="43">
        <v>5.6655092592592597E-4</v>
      </c>
    </row>
    <row r="628" spans="1:32" x14ac:dyDescent="0.2">
      <c r="A628" s="30" t="s">
        <v>2495</v>
      </c>
      <c r="B628" s="31">
        <f t="shared" si="91"/>
        <v>507</v>
      </c>
      <c r="C628" s="31">
        <f t="shared" si="92"/>
        <v>12</v>
      </c>
      <c r="D628" s="32" t="s">
        <v>21</v>
      </c>
      <c r="E628" s="33" t="s">
        <v>2472</v>
      </c>
      <c r="F628" s="34">
        <v>2008</v>
      </c>
      <c r="G628" s="47">
        <v>2</v>
      </c>
      <c r="J628" s="47">
        <v>50</v>
      </c>
      <c r="K628" s="47">
        <v>0</v>
      </c>
      <c r="L628" s="47">
        <f>IF(AND(I628&lt;1,J628&lt;1,K628&lt;1),0,IF(250+((45-(I628*60+J628))*2)&lt;0,0,IF(K628&lt;50,250+((45-(I628*60+J628))*2),IF(K628&gt;49,250+((45-(I628*60+J628))*2)-1,250+((45-(I628*60+J628))*2)))))</f>
        <v>240</v>
      </c>
      <c r="N628" s="47">
        <f t="shared" si="94"/>
        <v>0</v>
      </c>
      <c r="O628" s="47">
        <v>2</v>
      </c>
      <c r="P628" s="47">
        <v>58</v>
      </c>
      <c r="Q628" s="47">
        <v>27</v>
      </c>
      <c r="R628" s="47">
        <f t="shared" si="95"/>
        <v>267</v>
      </c>
      <c r="V628" s="47">
        <f t="shared" si="96"/>
        <v>0</v>
      </c>
      <c r="W628"/>
      <c r="X628"/>
      <c r="Y628" s="7"/>
      <c r="Z628"/>
      <c r="AA628">
        <v>744</v>
      </c>
      <c r="AB628">
        <v>699</v>
      </c>
      <c r="AD628">
        <f>B628+AA628+AB628+AC628</f>
        <v>1950</v>
      </c>
      <c r="AE628" s="37">
        <v>1</v>
      </c>
      <c r="AF628" s="43">
        <v>6.5046296296296304E-4</v>
      </c>
    </row>
    <row r="629" spans="1:32" x14ac:dyDescent="0.2">
      <c r="A629" s="6" t="s">
        <v>502</v>
      </c>
      <c r="B629" s="2">
        <f t="shared" si="91"/>
        <v>0</v>
      </c>
      <c r="C629" s="2">
        <f t="shared" si="92"/>
        <v>18</v>
      </c>
      <c r="L629" s="47">
        <f>IF(AND(I629&lt;1,J629&lt;1,K629&lt;1),0,IF(250+((80-(I629*60+J629))*2)&lt;0,0,IF(K629&lt;50,250+((80-(I629*60+J629))*2),IF(K629&gt;49,250+((80-(I629*60+J629))*2)-1,250+((80-(I629*60+J629))*2)))))</f>
        <v>0</v>
      </c>
      <c r="N629" s="47">
        <f t="shared" si="94"/>
        <v>0</v>
      </c>
      <c r="R629" s="47">
        <f t="shared" si="95"/>
        <v>0</v>
      </c>
      <c r="V629" s="47">
        <f t="shared" si="96"/>
        <v>0</v>
      </c>
      <c r="W629"/>
      <c r="X629"/>
      <c r="Y629" s="7"/>
      <c r="Z629"/>
      <c r="AA629"/>
      <c r="AE629" s="35">
        <v>2</v>
      </c>
    </row>
    <row r="630" spans="1:32" x14ac:dyDescent="0.2">
      <c r="A630" s="6" t="s">
        <v>503</v>
      </c>
      <c r="B630" s="2">
        <f t="shared" si="91"/>
        <v>0</v>
      </c>
      <c r="C630" s="2">
        <f t="shared" si="92"/>
        <v>18</v>
      </c>
      <c r="L630" s="47">
        <f>IF(AND(I630&lt;1,J630&lt;1,K630&lt;1),0,IF(250+((80-(I630*60+J630))*2)&lt;0,0,IF(K630&lt;50,250+((80-(I630*60+J630))*2),IF(K630&gt;49,250+((80-(I630*60+J630))*2)-1,250+((80-(I630*60+J630))*2)))))</f>
        <v>0</v>
      </c>
      <c r="N630" s="47">
        <f t="shared" si="94"/>
        <v>0</v>
      </c>
      <c r="R630" s="47">
        <f t="shared" si="95"/>
        <v>0</v>
      </c>
      <c r="V630" s="47">
        <f t="shared" si="96"/>
        <v>0</v>
      </c>
      <c r="W630"/>
      <c r="X630"/>
      <c r="Y630" s="7"/>
      <c r="Z630"/>
      <c r="AA630"/>
      <c r="AE630" s="35">
        <v>2</v>
      </c>
    </row>
    <row r="631" spans="1:32" x14ac:dyDescent="0.2">
      <c r="A631" s="6" t="s">
        <v>504</v>
      </c>
      <c r="B631" s="2">
        <f t="shared" si="91"/>
        <v>0</v>
      </c>
      <c r="C631" s="2">
        <f t="shared" si="92"/>
        <v>18</v>
      </c>
      <c r="L631" s="47">
        <f>IF(AND(I631&lt;1,J631&lt;1,K631&lt;1),0,IF(250+((80-(I631*60+J631))*2)&lt;0,0,IF(K631&lt;50,250+((80-(I631*60+J631))*2),IF(K631&gt;49,250+((80-(I631*60+J631))*2)-1,250+((80-(I631*60+J631))*2)))))</f>
        <v>0</v>
      </c>
      <c r="N631" s="47">
        <f t="shared" si="94"/>
        <v>0</v>
      </c>
      <c r="R631" s="47">
        <f t="shared" si="95"/>
        <v>0</v>
      </c>
      <c r="V631" s="47">
        <f t="shared" si="96"/>
        <v>0</v>
      </c>
      <c r="W631"/>
      <c r="X631"/>
      <c r="Y631" s="7"/>
      <c r="Z631"/>
      <c r="AA631"/>
      <c r="AE631" s="35">
        <v>2</v>
      </c>
    </row>
    <row r="632" spans="1:32" x14ac:dyDescent="0.2">
      <c r="A632" s="6" t="s">
        <v>505</v>
      </c>
      <c r="B632" s="2">
        <f t="shared" si="91"/>
        <v>0</v>
      </c>
      <c r="C632" s="2">
        <f t="shared" si="92"/>
        <v>18</v>
      </c>
      <c r="L632" s="47">
        <f>IF(AND(I632&lt;1,J632&lt;1,K632&lt;1),0,IF(250+((80-(I632*60+J632))*2)&lt;0,0,IF(K632&lt;50,250+((80-(I632*60+J632))*2),IF(K632&gt;49,250+((80-(I632*60+J632))*2)-1,250+((80-(I632*60+J632))*2)))))</f>
        <v>0</v>
      </c>
      <c r="N632" s="47">
        <f t="shared" si="94"/>
        <v>0</v>
      </c>
      <c r="R632" s="47">
        <f t="shared" si="95"/>
        <v>0</v>
      </c>
      <c r="V632" s="47">
        <f t="shared" si="96"/>
        <v>0</v>
      </c>
      <c r="W632"/>
      <c r="X632"/>
      <c r="Y632" s="7"/>
      <c r="Z632"/>
      <c r="AA632"/>
      <c r="AE632" s="35">
        <v>2</v>
      </c>
    </row>
    <row r="633" spans="1:32" hidden="1" x14ac:dyDescent="0.2">
      <c r="A633" s="6" t="s">
        <v>506</v>
      </c>
      <c r="B633" s="2">
        <f t="shared" ref="B633:B671" si="98">+L633+N633+R633+V633+X633</f>
        <v>0</v>
      </c>
      <c r="C633" s="2">
        <f t="shared" ref="C633:C671" si="99">RANK(B633,B$608:B$807,0)</f>
        <v>18</v>
      </c>
      <c r="L633" s="47">
        <f t="shared" ref="L633:L689" si="100">IF(AND(I633&lt;1,J633&lt;1,K633&lt;1),0,IF(250+((80-(I633*60+J633))*2)&lt;0,0,IF(K633&lt;50,250+((80-(I633*60+J633))*2),IF(K633&gt;49,250+((80-(I633*60+J633))*2)-1,250+((80-(I633*60+J633))*2)))))</f>
        <v>0</v>
      </c>
      <c r="N633" s="47">
        <f t="shared" ref="N633:N671" si="101">IF(M633&lt;89,0,250+((M633-172)*3))</f>
        <v>0</v>
      </c>
      <c r="R633" s="47">
        <f t="shared" ref="R633:R671" si="102">IF(AND(O633&lt;1,P633&lt;1,Q633&lt;1),0,IF(250+((195-(O633*60+P633))*1)&lt;0,0,250+((195-(O633*60+P633))*1)))</f>
        <v>0</v>
      </c>
      <c r="V633" s="47">
        <f t="shared" ref="V633:V671" si="103">IF(AND(S633&lt;1,T633&lt;1,U633&lt;1),0,IF(500+((320-(S633*60+T633))*1)&lt;0,0,500+((320-(S633*60+T633))*1)))</f>
        <v>0</v>
      </c>
      <c r="W633"/>
      <c r="X633"/>
      <c r="Y633" s="7"/>
      <c r="Z633"/>
      <c r="AA633"/>
      <c r="AE633" s="35">
        <v>2</v>
      </c>
    </row>
    <row r="634" spans="1:32" hidden="1" x14ac:dyDescent="0.2">
      <c r="A634" s="6" t="s">
        <v>507</v>
      </c>
      <c r="B634" s="2">
        <f t="shared" si="98"/>
        <v>0</v>
      </c>
      <c r="C634" s="2">
        <f t="shared" si="99"/>
        <v>18</v>
      </c>
      <c r="L634" s="47">
        <f t="shared" si="100"/>
        <v>0</v>
      </c>
      <c r="N634" s="47">
        <f t="shared" si="101"/>
        <v>0</v>
      </c>
      <c r="R634" s="47">
        <f t="shared" si="102"/>
        <v>0</v>
      </c>
      <c r="V634" s="47">
        <f t="shared" si="103"/>
        <v>0</v>
      </c>
      <c r="W634"/>
      <c r="X634"/>
      <c r="Y634" s="7"/>
      <c r="Z634"/>
      <c r="AA634"/>
      <c r="AE634" s="35">
        <v>2</v>
      </c>
    </row>
    <row r="635" spans="1:32" hidden="1" x14ac:dyDescent="0.2">
      <c r="A635" s="6" t="s">
        <v>508</v>
      </c>
      <c r="B635" s="2">
        <f t="shared" si="98"/>
        <v>0</v>
      </c>
      <c r="C635" s="2">
        <f t="shared" si="99"/>
        <v>18</v>
      </c>
      <c r="L635" s="47">
        <f t="shared" si="100"/>
        <v>0</v>
      </c>
      <c r="N635" s="47">
        <f t="shared" si="101"/>
        <v>0</v>
      </c>
      <c r="R635" s="47">
        <f t="shared" si="102"/>
        <v>0</v>
      </c>
      <c r="V635" s="47">
        <f t="shared" si="103"/>
        <v>0</v>
      </c>
      <c r="W635"/>
      <c r="X635"/>
      <c r="Y635" s="7"/>
      <c r="Z635"/>
      <c r="AA635"/>
      <c r="AE635" s="35">
        <v>2</v>
      </c>
    </row>
    <row r="636" spans="1:32" hidden="1" x14ac:dyDescent="0.2">
      <c r="A636" s="6" t="s">
        <v>509</v>
      </c>
      <c r="B636" s="2">
        <f t="shared" si="98"/>
        <v>0</v>
      </c>
      <c r="C636" s="2">
        <f t="shared" si="99"/>
        <v>18</v>
      </c>
      <c r="G636" s="47">
        <v>0</v>
      </c>
      <c r="L636" s="47">
        <f t="shared" si="100"/>
        <v>0</v>
      </c>
      <c r="N636" s="47">
        <f t="shared" si="101"/>
        <v>0</v>
      </c>
      <c r="R636" s="47">
        <f t="shared" si="102"/>
        <v>0</v>
      </c>
      <c r="V636" s="47">
        <f t="shared" si="103"/>
        <v>0</v>
      </c>
      <c r="W636"/>
      <c r="X636"/>
      <c r="Y636" s="7"/>
      <c r="Z636"/>
      <c r="AA636">
        <v>701</v>
      </c>
      <c r="AB636">
        <v>590</v>
      </c>
      <c r="AD636">
        <f>B636+AA636+AB636+AC636</f>
        <v>1291</v>
      </c>
      <c r="AE636" s="37" t="s">
        <v>2559</v>
      </c>
    </row>
    <row r="637" spans="1:32" hidden="1" x14ac:dyDescent="0.2">
      <c r="A637" s="6" t="s">
        <v>510</v>
      </c>
      <c r="B637" s="2">
        <f t="shared" si="98"/>
        <v>0</v>
      </c>
      <c r="C637" s="2">
        <f t="shared" si="99"/>
        <v>18</v>
      </c>
      <c r="G637" s="47">
        <v>2</v>
      </c>
      <c r="L637" s="47">
        <f t="shared" si="100"/>
        <v>0</v>
      </c>
      <c r="N637" s="47">
        <f t="shared" si="101"/>
        <v>0</v>
      </c>
      <c r="R637" s="47">
        <f t="shared" si="102"/>
        <v>0</v>
      </c>
      <c r="V637" s="47">
        <f t="shared" si="103"/>
        <v>0</v>
      </c>
      <c r="W637"/>
      <c r="X637"/>
      <c r="Y637" s="7"/>
      <c r="Z637"/>
      <c r="AA637">
        <v>470</v>
      </c>
      <c r="AB637">
        <v>535</v>
      </c>
      <c r="AD637">
        <f>B637+AA637+AB637+AC637</f>
        <v>1005</v>
      </c>
      <c r="AE637" s="37" t="s">
        <v>2559</v>
      </c>
    </row>
    <row r="638" spans="1:32" hidden="1" x14ac:dyDescent="0.2">
      <c r="A638" s="6" t="s">
        <v>511</v>
      </c>
      <c r="B638" s="2">
        <f t="shared" si="98"/>
        <v>0</v>
      </c>
      <c r="C638" s="2">
        <f t="shared" si="99"/>
        <v>18</v>
      </c>
      <c r="L638" s="47">
        <f t="shared" si="100"/>
        <v>0</v>
      </c>
      <c r="N638" s="47">
        <f t="shared" si="101"/>
        <v>0</v>
      </c>
      <c r="R638" s="47">
        <f t="shared" si="102"/>
        <v>0</v>
      </c>
      <c r="V638" s="47">
        <f t="shared" si="103"/>
        <v>0</v>
      </c>
      <c r="W638"/>
      <c r="X638"/>
      <c r="Y638" s="7"/>
      <c r="Z638"/>
      <c r="AA638"/>
    </row>
    <row r="639" spans="1:32" hidden="1" x14ac:dyDescent="0.2">
      <c r="A639" s="6" t="s">
        <v>512</v>
      </c>
      <c r="B639" s="2">
        <f t="shared" si="98"/>
        <v>0</v>
      </c>
      <c r="C639" s="2">
        <f t="shared" si="99"/>
        <v>18</v>
      </c>
      <c r="L639" s="47">
        <f t="shared" si="100"/>
        <v>0</v>
      </c>
      <c r="N639" s="47">
        <f t="shared" si="101"/>
        <v>0</v>
      </c>
      <c r="R639" s="47">
        <f t="shared" si="102"/>
        <v>0</v>
      </c>
      <c r="V639" s="47">
        <f t="shared" si="103"/>
        <v>0</v>
      </c>
      <c r="W639"/>
      <c r="X639"/>
      <c r="Y639" s="7"/>
      <c r="Z639"/>
      <c r="AA639"/>
    </row>
    <row r="640" spans="1:32" hidden="1" x14ac:dyDescent="0.2">
      <c r="A640" s="6" t="s">
        <v>513</v>
      </c>
      <c r="B640" s="2">
        <f t="shared" si="98"/>
        <v>0</v>
      </c>
      <c r="C640" s="2">
        <f t="shared" si="99"/>
        <v>18</v>
      </c>
      <c r="L640" s="47">
        <f t="shared" si="100"/>
        <v>0</v>
      </c>
      <c r="N640" s="47">
        <f t="shared" si="101"/>
        <v>0</v>
      </c>
      <c r="R640" s="47">
        <f t="shared" si="102"/>
        <v>0</v>
      </c>
      <c r="V640" s="47">
        <f t="shared" si="103"/>
        <v>0</v>
      </c>
      <c r="W640"/>
      <c r="X640"/>
      <c r="Y640" s="7"/>
      <c r="Z640"/>
      <c r="AA640"/>
    </row>
    <row r="641" spans="1:27" hidden="1" x14ac:dyDescent="0.2">
      <c r="A641" s="6" t="s">
        <v>514</v>
      </c>
      <c r="B641" s="2">
        <f t="shared" si="98"/>
        <v>0</v>
      </c>
      <c r="C641" s="2">
        <f t="shared" si="99"/>
        <v>18</v>
      </c>
      <c r="L641" s="47">
        <f t="shared" si="100"/>
        <v>0</v>
      </c>
      <c r="N641" s="47">
        <f t="shared" si="101"/>
        <v>0</v>
      </c>
      <c r="R641" s="47">
        <f t="shared" si="102"/>
        <v>0</v>
      </c>
      <c r="V641" s="47">
        <f t="shared" si="103"/>
        <v>0</v>
      </c>
      <c r="W641"/>
      <c r="X641"/>
      <c r="Y641" s="7"/>
      <c r="Z641"/>
      <c r="AA641"/>
    </row>
    <row r="642" spans="1:27" hidden="1" x14ac:dyDescent="0.2">
      <c r="A642" s="6" t="s">
        <v>515</v>
      </c>
      <c r="B642" s="2">
        <f t="shared" si="98"/>
        <v>0</v>
      </c>
      <c r="C642" s="2">
        <f t="shared" si="99"/>
        <v>18</v>
      </c>
      <c r="L642" s="47">
        <f t="shared" si="100"/>
        <v>0</v>
      </c>
      <c r="N642" s="47">
        <f t="shared" si="101"/>
        <v>0</v>
      </c>
      <c r="R642" s="47">
        <f t="shared" si="102"/>
        <v>0</v>
      </c>
      <c r="V642" s="47">
        <f t="shared" si="103"/>
        <v>0</v>
      </c>
      <c r="W642"/>
      <c r="X642"/>
      <c r="Y642" s="7"/>
      <c r="Z642"/>
      <c r="AA642"/>
    </row>
    <row r="643" spans="1:27" hidden="1" x14ac:dyDescent="0.2">
      <c r="A643" s="6" t="s">
        <v>516</v>
      </c>
      <c r="B643" s="2">
        <f t="shared" si="98"/>
        <v>0</v>
      </c>
      <c r="C643" s="2">
        <f t="shared" si="99"/>
        <v>18</v>
      </c>
      <c r="L643" s="47">
        <f t="shared" si="100"/>
        <v>0</v>
      </c>
      <c r="N643" s="47">
        <f t="shared" si="101"/>
        <v>0</v>
      </c>
      <c r="R643" s="47">
        <f t="shared" si="102"/>
        <v>0</v>
      </c>
      <c r="V643" s="47">
        <f t="shared" si="103"/>
        <v>0</v>
      </c>
      <c r="W643"/>
      <c r="X643"/>
      <c r="Y643" s="7"/>
      <c r="Z643"/>
      <c r="AA643"/>
    </row>
    <row r="644" spans="1:27" hidden="1" x14ac:dyDescent="0.2">
      <c r="A644" s="6" t="s">
        <v>517</v>
      </c>
      <c r="B644" s="2">
        <f t="shared" si="98"/>
        <v>0</v>
      </c>
      <c r="C644" s="2">
        <f t="shared" si="99"/>
        <v>18</v>
      </c>
      <c r="L644" s="47">
        <f t="shared" si="100"/>
        <v>0</v>
      </c>
      <c r="N644" s="47">
        <f t="shared" si="101"/>
        <v>0</v>
      </c>
      <c r="R644" s="47">
        <f t="shared" si="102"/>
        <v>0</v>
      </c>
      <c r="V644" s="47">
        <f t="shared" si="103"/>
        <v>0</v>
      </c>
      <c r="W644"/>
      <c r="X644"/>
      <c r="Y644" s="7"/>
      <c r="Z644"/>
      <c r="AA644"/>
    </row>
    <row r="645" spans="1:27" hidden="1" x14ac:dyDescent="0.2">
      <c r="A645" s="6" t="s">
        <v>518</v>
      </c>
      <c r="B645" s="2">
        <f t="shared" si="98"/>
        <v>0</v>
      </c>
      <c r="C645" s="2">
        <f t="shared" si="99"/>
        <v>18</v>
      </c>
      <c r="L645" s="47">
        <f t="shared" si="100"/>
        <v>0</v>
      </c>
      <c r="N645" s="47">
        <f t="shared" si="101"/>
        <v>0</v>
      </c>
      <c r="R645" s="47">
        <f t="shared" si="102"/>
        <v>0</v>
      </c>
      <c r="V645" s="47">
        <f t="shared" si="103"/>
        <v>0</v>
      </c>
      <c r="W645"/>
      <c r="X645"/>
      <c r="Y645" s="7"/>
      <c r="Z645"/>
      <c r="AA645"/>
    </row>
    <row r="646" spans="1:27" hidden="1" x14ac:dyDescent="0.2">
      <c r="A646" s="6" t="s">
        <v>519</v>
      </c>
      <c r="B646" s="2">
        <f t="shared" si="98"/>
        <v>0</v>
      </c>
      <c r="C646" s="2">
        <f t="shared" si="99"/>
        <v>18</v>
      </c>
      <c r="L646" s="47">
        <f t="shared" si="100"/>
        <v>0</v>
      </c>
      <c r="N646" s="47">
        <f t="shared" si="101"/>
        <v>0</v>
      </c>
      <c r="R646" s="47">
        <f t="shared" si="102"/>
        <v>0</v>
      </c>
      <c r="V646" s="47">
        <f t="shared" si="103"/>
        <v>0</v>
      </c>
      <c r="W646"/>
      <c r="X646"/>
      <c r="Y646" s="7"/>
      <c r="Z646"/>
      <c r="AA646"/>
    </row>
    <row r="647" spans="1:27" hidden="1" x14ac:dyDescent="0.2">
      <c r="A647" s="6" t="s">
        <v>520</v>
      </c>
      <c r="B647" s="2">
        <f t="shared" si="98"/>
        <v>0</v>
      </c>
      <c r="C647" s="2">
        <f t="shared" si="99"/>
        <v>18</v>
      </c>
      <c r="L647" s="47">
        <f t="shared" si="100"/>
        <v>0</v>
      </c>
      <c r="N647" s="47">
        <f t="shared" si="101"/>
        <v>0</v>
      </c>
      <c r="R647" s="47">
        <f t="shared" si="102"/>
        <v>0</v>
      </c>
      <c r="V647" s="47">
        <f t="shared" si="103"/>
        <v>0</v>
      </c>
      <c r="W647"/>
      <c r="X647"/>
      <c r="Y647" s="7"/>
      <c r="Z647"/>
      <c r="AA647"/>
    </row>
    <row r="648" spans="1:27" hidden="1" x14ac:dyDescent="0.2">
      <c r="A648" s="6" t="s">
        <v>521</v>
      </c>
      <c r="B648" s="2">
        <f t="shared" si="98"/>
        <v>0</v>
      </c>
      <c r="C648" s="2">
        <f t="shared" si="99"/>
        <v>18</v>
      </c>
      <c r="L648" s="47">
        <f t="shared" si="100"/>
        <v>0</v>
      </c>
      <c r="N648" s="47">
        <f t="shared" si="101"/>
        <v>0</v>
      </c>
      <c r="R648" s="47">
        <f t="shared" si="102"/>
        <v>0</v>
      </c>
      <c r="V648" s="47">
        <f t="shared" si="103"/>
        <v>0</v>
      </c>
      <c r="W648"/>
      <c r="X648"/>
      <c r="Y648" s="7"/>
      <c r="Z648"/>
      <c r="AA648"/>
    </row>
    <row r="649" spans="1:27" hidden="1" x14ac:dyDescent="0.2">
      <c r="A649" s="6" t="s">
        <v>522</v>
      </c>
      <c r="B649" s="2">
        <f t="shared" si="98"/>
        <v>0</v>
      </c>
      <c r="C649" s="2">
        <f t="shared" si="99"/>
        <v>18</v>
      </c>
      <c r="L649" s="47">
        <f t="shared" si="100"/>
        <v>0</v>
      </c>
      <c r="N649" s="47">
        <f t="shared" si="101"/>
        <v>0</v>
      </c>
      <c r="R649" s="47">
        <f t="shared" si="102"/>
        <v>0</v>
      </c>
      <c r="V649" s="47">
        <f t="shared" si="103"/>
        <v>0</v>
      </c>
      <c r="W649"/>
      <c r="X649"/>
      <c r="Y649" s="7"/>
      <c r="Z649"/>
      <c r="AA649"/>
    </row>
    <row r="650" spans="1:27" hidden="1" x14ac:dyDescent="0.2">
      <c r="A650" s="6" t="s">
        <v>523</v>
      </c>
      <c r="B650" s="2">
        <f t="shared" si="98"/>
        <v>0</v>
      </c>
      <c r="C650" s="2">
        <f t="shared" si="99"/>
        <v>18</v>
      </c>
      <c r="L650" s="47">
        <f t="shared" si="100"/>
        <v>0</v>
      </c>
      <c r="N650" s="47">
        <f t="shared" si="101"/>
        <v>0</v>
      </c>
      <c r="R650" s="47">
        <f t="shared" si="102"/>
        <v>0</v>
      </c>
      <c r="V650" s="47">
        <f t="shared" si="103"/>
        <v>0</v>
      </c>
      <c r="W650"/>
      <c r="X650"/>
      <c r="Y650" s="7"/>
      <c r="Z650"/>
      <c r="AA650"/>
    </row>
    <row r="651" spans="1:27" hidden="1" x14ac:dyDescent="0.2">
      <c r="A651" s="6" t="s">
        <v>524</v>
      </c>
      <c r="B651" s="2">
        <f t="shared" si="98"/>
        <v>0</v>
      </c>
      <c r="C651" s="2">
        <f t="shared" si="99"/>
        <v>18</v>
      </c>
      <c r="L651" s="47">
        <f t="shared" si="100"/>
        <v>0</v>
      </c>
      <c r="N651" s="47">
        <f t="shared" si="101"/>
        <v>0</v>
      </c>
      <c r="R651" s="47">
        <f t="shared" si="102"/>
        <v>0</v>
      </c>
      <c r="V651" s="47">
        <f t="shared" si="103"/>
        <v>0</v>
      </c>
      <c r="W651"/>
      <c r="X651"/>
      <c r="Y651" s="7"/>
      <c r="Z651"/>
      <c r="AA651"/>
    </row>
    <row r="652" spans="1:27" hidden="1" x14ac:dyDescent="0.2">
      <c r="A652" s="6" t="s">
        <v>525</v>
      </c>
      <c r="B652" s="2">
        <f t="shared" si="98"/>
        <v>0</v>
      </c>
      <c r="C652" s="2">
        <f t="shared" si="99"/>
        <v>18</v>
      </c>
      <c r="L652" s="47">
        <f t="shared" si="100"/>
        <v>0</v>
      </c>
      <c r="N652" s="47">
        <f t="shared" si="101"/>
        <v>0</v>
      </c>
      <c r="R652" s="47">
        <f t="shared" si="102"/>
        <v>0</v>
      </c>
      <c r="V652" s="47">
        <f t="shared" si="103"/>
        <v>0</v>
      </c>
      <c r="W652"/>
      <c r="X652"/>
      <c r="Y652" s="7"/>
      <c r="Z652"/>
      <c r="AA652"/>
    </row>
    <row r="653" spans="1:27" hidden="1" x14ac:dyDescent="0.2">
      <c r="A653" s="6" t="s">
        <v>526</v>
      </c>
      <c r="B653" s="2">
        <f t="shared" si="98"/>
        <v>0</v>
      </c>
      <c r="C653" s="2">
        <f t="shared" si="99"/>
        <v>18</v>
      </c>
      <c r="L653" s="47">
        <f t="shared" si="100"/>
        <v>0</v>
      </c>
      <c r="N653" s="47">
        <f t="shared" si="101"/>
        <v>0</v>
      </c>
      <c r="R653" s="47">
        <f t="shared" si="102"/>
        <v>0</v>
      </c>
      <c r="V653" s="47">
        <f t="shared" si="103"/>
        <v>0</v>
      </c>
      <c r="W653"/>
      <c r="X653"/>
      <c r="Y653" s="7"/>
      <c r="Z653"/>
      <c r="AA653"/>
    </row>
    <row r="654" spans="1:27" hidden="1" x14ac:dyDescent="0.2">
      <c r="A654" s="6" t="s">
        <v>527</v>
      </c>
      <c r="B654" s="2">
        <f t="shared" si="98"/>
        <v>0</v>
      </c>
      <c r="C654" s="2">
        <f t="shared" si="99"/>
        <v>18</v>
      </c>
      <c r="L654" s="47">
        <f t="shared" si="100"/>
        <v>0</v>
      </c>
      <c r="N654" s="47">
        <f t="shared" si="101"/>
        <v>0</v>
      </c>
      <c r="R654" s="47">
        <f t="shared" si="102"/>
        <v>0</v>
      </c>
      <c r="V654" s="47">
        <f t="shared" si="103"/>
        <v>0</v>
      </c>
      <c r="W654"/>
      <c r="X654"/>
      <c r="Y654" s="7"/>
      <c r="Z654"/>
      <c r="AA654"/>
    </row>
    <row r="655" spans="1:27" hidden="1" x14ac:dyDescent="0.2">
      <c r="A655" s="6" t="s">
        <v>528</v>
      </c>
      <c r="B655" s="2">
        <f t="shared" si="98"/>
        <v>0</v>
      </c>
      <c r="C655" s="2">
        <f t="shared" si="99"/>
        <v>18</v>
      </c>
      <c r="L655" s="47">
        <f t="shared" si="100"/>
        <v>0</v>
      </c>
      <c r="N655" s="47">
        <f t="shared" si="101"/>
        <v>0</v>
      </c>
      <c r="R655" s="47">
        <f t="shared" si="102"/>
        <v>0</v>
      </c>
      <c r="V655" s="47">
        <f t="shared" si="103"/>
        <v>0</v>
      </c>
      <c r="W655"/>
      <c r="X655"/>
      <c r="Y655" s="7"/>
      <c r="Z655"/>
      <c r="AA655"/>
    </row>
    <row r="656" spans="1:27" hidden="1" x14ac:dyDescent="0.2">
      <c r="A656" s="6" t="s">
        <v>529</v>
      </c>
      <c r="B656" s="2">
        <f t="shared" si="98"/>
        <v>0</v>
      </c>
      <c r="C656" s="2">
        <f t="shared" si="99"/>
        <v>18</v>
      </c>
      <c r="L656" s="47">
        <f t="shared" si="100"/>
        <v>0</v>
      </c>
      <c r="N656" s="47">
        <f t="shared" si="101"/>
        <v>0</v>
      </c>
      <c r="R656" s="47">
        <f t="shared" si="102"/>
        <v>0</v>
      </c>
      <c r="V656" s="47">
        <f t="shared" si="103"/>
        <v>0</v>
      </c>
      <c r="W656"/>
      <c r="X656"/>
      <c r="Y656" s="7"/>
      <c r="Z656"/>
      <c r="AA656"/>
    </row>
    <row r="657" spans="1:27" hidden="1" x14ac:dyDescent="0.2">
      <c r="A657" s="6" t="s">
        <v>530</v>
      </c>
      <c r="B657" s="2">
        <f t="shared" si="98"/>
        <v>0</v>
      </c>
      <c r="C657" s="2">
        <f t="shared" si="99"/>
        <v>18</v>
      </c>
      <c r="L657" s="47">
        <f t="shared" si="100"/>
        <v>0</v>
      </c>
      <c r="N657" s="47">
        <f t="shared" si="101"/>
        <v>0</v>
      </c>
      <c r="R657" s="47">
        <f t="shared" si="102"/>
        <v>0</v>
      </c>
      <c r="V657" s="47">
        <f t="shared" si="103"/>
        <v>0</v>
      </c>
      <c r="W657"/>
      <c r="X657"/>
      <c r="Y657" s="7"/>
      <c r="Z657"/>
      <c r="AA657"/>
    </row>
    <row r="658" spans="1:27" hidden="1" x14ac:dyDescent="0.2">
      <c r="A658" s="6" t="s">
        <v>531</v>
      </c>
      <c r="B658" s="2">
        <f t="shared" si="98"/>
        <v>0</v>
      </c>
      <c r="C658" s="2">
        <f t="shared" si="99"/>
        <v>18</v>
      </c>
      <c r="L658" s="47">
        <f t="shared" si="100"/>
        <v>0</v>
      </c>
      <c r="N658" s="47">
        <f t="shared" si="101"/>
        <v>0</v>
      </c>
      <c r="R658" s="47">
        <f t="shared" si="102"/>
        <v>0</v>
      </c>
      <c r="V658" s="47">
        <f t="shared" si="103"/>
        <v>0</v>
      </c>
      <c r="W658"/>
      <c r="X658"/>
      <c r="Y658" s="7"/>
      <c r="Z658"/>
      <c r="AA658"/>
    </row>
    <row r="659" spans="1:27" hidden="1" x14ac:dyDescent="0.2">
      <c r="A659" s="6" t="s">
        <v>532</v>
      </c>
      <c r="B659" s="2">
        <f t="shared" si="98"/>
        <v>0</v>
      </c>
      <c r="C659" s="2">
        <f t="shared" si="99"/>
        <v>18</v>
      </c>
      <c r="L659" s="47">
        <f t="shared" si="100"/>
        <v>0</v>
      </c>
      <c r="N659" s="47">
        <f t="shared" si="101"/>
        <v>0</v>
      </c>
      <c r="R659" s="47">
        <f t="shared" si="102"/>
        <v>0</v>
      </c>
      <c r="V659" s="47">
        <f t="shared" si="103"/>
        <v>0</v>
      </c>
      <c r="W659"/>
      <c r="X659"/>
      <c r="Y659" s="7"/>
      <c r="Z659"/>
      <c r="AA659"/>
    </row>
    <row r="660" spans="1:27" hidden="1" x14ac:dyDescent="0.2">
      <c r="A660" s="6" t="s">
        <v>533</v>
      </c>
      <c r="B660" s="2">
        <f t="shared" si="98"/>
        <v>0</v>
      </c>
      <c r="C660" s="2">
        <f t="shared" si="99"/>
        <v>18</v>
      </c>
      <c r="L660" s="47">
        <f t="shared" si="100"/>
        <v>0</v>
      </c>
      <c r="N660" s="47">
        <f t="shared" si="101"/>
        <v>0</v>
      </c>
      <c r="R660" s="47">
        <f t="shared" si="102"/>
        <v>0</v>
      </c>
      <c r="V660" s="47">
        <f t="shared" si="103"/>
        <v>0</v>
      </c>
      <c r="W660"/>
      <c r="X660"/>
      <c r="Y660" s="7"/>
      <c r="Z660"/>
      <c r="AA660"/>
    </row>
    <row r="661" spans="1:27" hidden="1" x14ac:dyDescent="0.2">
      <c r="A661" s="6" t="s">
        <v>534</v>
      </c>
      <c r="B661" s="2">
        <f t="shared" si="98"/>
        <v>0</v>
      </c>
      <c r="C661" s="2">
        <f t="shared" si="99"/>
        <v>18</v>
      </c>
      <c r="L661" s="47">
        <f t="shared" si="100"/>
        <v>0</v>
      </c>
      <c r="N661" s="47">
        <f t="shared" si="101"/>
        <v>0</v>
      </c>
      <c r="R661" s="47">
        <f t="shared" si="102"/>
        <v>0</v>
      </c>
      <c r="V661" s="47">
        <f t="shared" si="103"/>
        <v>0</v>
      </c>
      <c r="W661"/>
      <c r="X661"/>
      <c r="Y661" s="7"/>
      <c r="Z661"/>
      <c r="AA661"/>
    </row>
    <row r="662" spans="1:27" hidden="1" x14ac:dyDescent="0.2">
      <c r="A662" s="6" t="s">
        <v>535</v>
      </c>
      <c r="B662" s="2">
        <f t="shared" si="98"/>
        <v>0</v>
      </c>
      <c r="C662" s="2">
        <f t="shared" si="99"/>
        <v>18</v>
      </c>
      <c r="L662" s="47">
        <f t="shared" si="100"/>
        <v>0</v>
      </c>
      <c r="N662" s="47">
        <f t="shared" si="101"/>
        <v>0</v>
      </c>
      <c r="R662" s="47">
        <f t="shared" si="102"/>
        <v>0</v>
      </c>
      <c r="V662" s="47">
        <f t="shared" si="103"/>
        <v>0</v>
      </c>
      <c r="W662"/>
      <c r="X662"/>
      <c r="Y662" s="7"/>
      <c r="Z662"/>
      <c r="AA662"/>
    </row>
    <row r="663" spans="1:27" hidden="1" x14ac:dyDescent="0.2">
      <c r="A663" s="6" t="s">
        <v>536</v>
      </c>
      <c r="B663" s="2">
        <f t="shared" si="98"/>
        <v>0</v>
      </c>
      <c r="C663" s="2">
        <f t="shared" si="99"/>
        <v>18</v>
      </c>
      <c r="L663" s="47">
        <f t="shared" si="100"/>
        <v>0</v>
      </c>
      <c r="N663" s="47">
        <f t="shared" si="101"/>
        <v>0</v>
      </c>
      <c r="R663" s="47">
        <f t="shared" si="102"/>
        <v>0</v>
      </c>
      <c r="V663" s="47">
        <f t="shared" si="103"/>
        <v>0</v>
      </c>
      <c r="W663"/>
      <c r="X663"/>
      <c r="Y663" s="7"/>
      <c r="Z663"/>
      <c r="AA663"/>
    </row>
    <row r="664" spans="1:27" hidden="1" x14ac:dyDescent="0.2">
      <c r="A664" s="6" t="s">
        <v>537</v>
      </c>
      <c r="B664" s="2">
        <f t="shared" si="98"/>
        <v>0</v>
      </c>
      <c r="C664" s="2">
        <f t="shared" si="99"/>
        <v>18</v>
      </c>
      <c r="L664" s="47">
        <f t="shared" si="100"/>
        <v>0</v>
      </c>
      <c r="N664" s="47">
        <f t="shared" si="101"/>
        <v>0</v>
      </c>
      <c r="R664" s="47">
        <f t="shared" si="102"/>
        <v>0</v>
      </c>
      <c r="V664" s="47">
        <f t="shared" si="103"/>
        <v>0</v>
      </c>
      <c r="W664"/>
      <c r="X664"/>
      <c r="Y664" s="7"/>
      <c r="Z664"/>
      <c r="AA664"/>
    </row>
    <row r="665" spans="1:27" hidden="1" x14ac:dyDescent="0.2">
      <c r="A665" s="6" t="s">
        <v>538</v>
      </c>
      <c r="B665" s="2">
        <f t="shared" si="98"/>
        <v>0</v>
      </c>
      <c r="C665" s="2">
        <f t="shared" si="99"/>
        <v>18</v>
      </c>
      <c r="L665" s="47">
        <f t="shared" si="100"/>
        <v>0</v>
      </c>
      <c r="N665" s="47">
        <f t="shared" si="101"/>
        <v>0</v>
      </c>
      <c r="R665" s="47">
        <f t="shared" si="102"/>
        <v>0</v>
      </c>
      <c r="V665" s="47">
        <f t="shared" si="103"/>
        <v>0</v>
      </c>
      <c r="W665"/>
      <c r="X665"/>
      <c r="Y665" s="7"/>
      <c r="Z665"/>
      <c r="AA665"/>
    </row>
    <row r="666" spans="1:27" hidden="1" x14ac:dyDescent="0.2">
      <c r="A666" s="6" t="s">
        <v>539</v>
      </c>
      <c r="B666" s="2">
        <f t="shared" si="98"/>
        <v>0</v>
      </c>
      <c r="C666" s="2">
        <f t="shared" si="99"/>
        <v>18</v>
      </c>
      <c r="L666" s="47">
        <f t="shared" si="100"/>
        <v>0</v>
      </c>
      <c r="N666" s="47">
        <f t="shared" si="101"/>
        <v>0</v>
      </c>
      <c r="R666" s="47">
        <f t="shared" si="102"/>
        <v>0</v>
      </c>
      <c r="V666" s="47">
        <f t="shared" si="103"/>
        <v>0</v>
      </c>
      <c r="W666"/>
      <c r="X666"/>
      <c r="Y666" s="7"/>
      <c r="Z666"/>
      <c r="AA666"/>
    </row>
    <row r="667" spans="1:27" hidden="1" x14ac:dyDescent="0.2">
      <c r="A667" s="6" t="s">
        <v>540</v>
      </c>
      <c r="B667" s="2">
        <f t="shared" si="98"/>
        <v>0</v>
      </c>
      <c r="C667" s="2">
        <f t="shared" si="99"/>
        <v>18</v>
      </c>
      <c r="L667" s="47">
        <f t="shared" si="100"/>
        <v>0</v>
      </c>
      <c r="N667" s="47">
        <f t="shared" si="101"/>
        <v>0</v>
      </c>
      <c r="R667" s="47">
        <f t="shared" si="102"/>
        <v>0</v>
      </c>
      <c r="V667" s="47">
        <f t="shared" si="103"/>
        <v>0</v>
      </c>
      <c r="W667"/>
      <c r="X667"/>
      <c r="Y667" s="7"/>
      <c r="Z667"/>
      <c r="AA667"/>
    </row>
    <row r="668" spans="1:27" hidden="1" x14ac:dyDescent="0.2">
      <c r="A668" s="6" t="s">
        <v>541</v>
      </c>
      <c r="B668" s="2">
        <f t="shared" si="98"/>
        <v>0</v>
      </c>
      <c r="C668" s="2">
        <f t="shared" si="99"/>
        <v>18</v>
      </c>
      <c r="L668" s="47">
        <f t="shared" si="100"/>
        <v>0</v>
      </c>
      <c r="N668" s="47">
        <f t="shared" si="101"/>
        <v>0</v>
      </c>
      <c r="R668" s="47">
        <f t="shared" si="102"/>
        <v>0</v>
      </c>
      <c r="V668" s="47">
        <f t="shared" si="103"/>
        <v>0</v>
      </c>
      <c r="W668"/>
      <c r="X668"/>
      <c r="Y668" s="7"/>
      <c r="Z668"/>
      <c r="AA668"/>
    </row>
    <row r="669" spans="1:27" hidden="1" x14ac:dyDescent="0.2">
      <c r="A669" s="6" t="s">
        <v>542</v>
      </c>
      <c r="B669" s="2">
        <f t="shared" si="98"/>
        <v>0</v>
      </c>
      <c r="C669" s="2">
        <f t="shared" si="99"/>
        <v>18</v>
      </c>
      <c r="L669" s="47">
        <f t="shared" si="100"/>
        <v>0</v>
      </c>
      <c r="N669" s="47">
        <f t="shared" si="101"/>
        <v>0</v>
      </c>
      <c r="R669" s="47">
        <f t="shared" si="102"/>
        <v>0</v>
      </c>
      <c r="V669" s="47">
        <f t="shared" si="103"/>
        <v>0</v>
      </c>
      <c r="W669"/>
      <c r="X669"/>
      <c r="Y669" s="7"/>
      <c r="Z669"/>
      <c r="AA669"/>
    </row>
    <row r="670" spans="1:27" hidden="1" x14ac:dyDescent="0.2">
      <c r="A670" s="6" t="s">
        <v>543</v>
      </c>
      <c r="B670" s="2">
        <f t="shared" si="98"/>
        <v>0</v>
      </c>
      <c r="C670" s="2">
        <f t="shared" si="99"/>
        <v>18</v>
      </c>
      <c r="L670" s="47">
        <f t="shared" si="100"/>
        <v>0</v>
      </c>
      <c r="N670" s="47">
        <f t="shared" si="101"/>
        <v>0</v>
      </c>
      <c r="R670" s="47">
        <f t="shared" si="102"/>
        <v>0</v>
      </c>
      <c r="V670" s="47">
        <f t="shared" si="103"/>
        <v>0</v>
      </c>
      <c r="W670"/>
      <c r="X670"/>
      <c r="Y670" s="7"/>
      <c r="Z670"/>
      <c r="AA670"/>
    </row>
    <row r="671" spans="1:27" hidden="1" x14ac:dyDescent="0.2">
      <c r="A671" s="6" t="s">
        <v>544</v>
      </c>
      <c r="B671" s="2">
        <f t="shared" si="98"/>
        <v>0</v>
      </c>
      <c r="C671" s="2">
        <f t="shared" si="99"/>
        <v>18</v>
      </c>
      <c r="L671" s="47">
        <f t="shared" si="100"/>
        <v>0</v>
      </c>
      <c r="N671" s="47">
        <f t="shared" si="101"/>
        <v>0</v>
      </c>
      <c r="R671" s="47">
        <f t="shared" si="102"/>
        <v>0</v>
      </c>
      <c r="V671" s="47">
        <f t="shared" si="103"/>
        <v>0</v>
      </c>
      <c r="W671"/>
      <c r="X671"/>
      <c r="Y671" s="7"/>
      <c r="Z671"/>
      <c r="AA671"/>
    </row>
    <row r="672" spans="1:27" hidden="1" x14ac:dyDescent="0.2">
      <c r="A672" s="6" t="s">
        <v>545</v>
      </c>
      <c r="B672" s="2">
        <f t="shared" ref="B672:B735" si="104">+L672+N672+R672+V672+X672</f>
        <v>0</v>
      </c>
      <c r="C672" s="2">
        <f t="shared" ref="C672:C735" si="105">RANK(B672,B$608:B$807,0)</f>
        <v>18</v>
      </c>
      <c r="L672" s="47">
        <f t="shared" si="100"/>
        <v>0</v>
      </c>
      <c r="N672" s="47">
        <f t="shared" ref="N672:N735" si="106">IF(M672&lt;89,0,250+((M672-172)*3))</f>
        <v>0</v>
      </c>
      <c r="R672" s="47">
        <f t="shared" ref="R672:R735" si="107">IF(AND(O672&lt;1,P672&lt;1,Q672&lt;1),0,IF(250+((195-(O672*60+P672))*1)&lt;0,0,250+((195-(O672*60+P672))*1)))</f>
        <v>0</v>
      </c>
      <c r="V672" s="47">
        <f t="shared" ref="V672:V735" si="108">IF(AND(S672&lt;1,T672&lt;1,U672&lt;1),0,IF(500+((320-(S672*60+T672))*1)&lt;0,0,500+((320-(S672*60+T672))*1)))</f>
        <v>0</v>
      </c>
      <c r="W672"/>
      <c r="X672"/>
      <c r="Y672" s="7"/>
      <c r="Z672"/>
      <c r="AA672"/>
    </row>
    <row r="673" spans="1:27" hidden="1" x14ac:dyDescent="0.2">
      <c r="A673" s="6" t="s">
        <v>546</v>
      </c>
      <c r="B673" s="2">
        <f t="shared" si="104"/>
        <v>0</v>
      </c>
      <c r="C673" s="2">
        <f t="shared" si="105"/>
        <v>18</v>
      </c>
      <c r="L673" s="47">
        <f t="shared" si="100"/>
        <v>0</v>
      </c>
      <c r="N673" s="47">
        <f t="shared" si="106"/>
        <v>0</v>
      </c>
      <c r="R673" s="47">
        <f t="shared" si="107"/>
        <v>0</v>
      </c>
      <c r="V673" s="47">
        <f t="shared" si="108"/>
        <v>0</v>
      </c>
      <c r="W673"/>
      <c r="X673"/>
      <c r="Y673" s="7"/>
      <c r="Z673"/>
      <c r="AA673"/>
    </row>
    <row r="674" spans="1:27" hidden="1" x14ac:dyDescent="0.2">
      <c r="A674" s="6" t="s">
        <v>547</v>
      </c>
      <c r="B674" s="2">
        <f t="shared" si="104"/>
        <v>0</v>
      </c>
      <c r="C674" s="2">
        <f t="shared" si="105"/>
        <v>18</v>
      </c>
      <c r="L674" s="47">
        <f t="shared" si="100"/>
        <v>0</v>
      </c>
      <c r="N674" s="47">
        <f t="shared" si="106"/>
        <v>0</v>
      </c>
      <c r="R674" s="47">
        <f t="shared" si="107"/>
        <v>0</v>
      </c>
      <c r="V674" s="47">
        <f t="shared" si="108"/>
        <v>0</v>
      </c>
      <c r="W674"/>
      <c r="X674"/>
      <c r="Y674" s="7"/>
      <c r="Z674"/>
      <c r="AA674"/>
    </row>
    <row r="675" spans="1:27" hidden="1" x14ac:dyDescent="0.2">
      <c r="A675" s="6" t="s">
        <v>548</v>
      </c>
      <c r="B675" s="2">
        <f t="shared" si="104"/>
        <v>0</v>
      </c>
      <c r="C675" s="2">
        <f t="shared" si="105"/>
        <v>18</v>
      </c>
      <c r="L675" s="47">
        <f t="shared" si="100"/>
        <v>0</v>
      </c>
      <c r="N675" s="47">
        <f t="shared" si="106"/>
        <v>0</v>
      </c>
      <c r="R675" s="47">
        <f t="shared" si="107"/>
        <v>0</v>
      </c>
      <c r="V675" s="47">
        <f t="shared" si="108"/>
        <v>0</v>
      </c>
      <c r="W675"/>
      <c r="X675"/>
      <c r="Y675" s="7"/>
      <c r="Z675"/>
      <c r="AA675"/>
    </row>
    <row r="676" spans="1:27" hidden="1" x14ac:dyDescent="0.2">
      <c r="A676" s="6" t="s">
        <v>549</v>
      </c>
      <c r="B676" s="2">
        <f t="shared" si="104"/>
        <v>0</v>
      </c>
      <c r="C676" s="2">
        <f t="shared" si="105"/>
        <v>18</v>
      </c>
      <c r="L676" s="47">
        <f t="shared" si="100"/>
        <v>0</v>
      </c>
      <c r="N676" s="47">
        <f t="shared" si="106"/>
        <v>0</v>
      </c>
      <c r="R676" s="47">
        <f t="shared" si="107"/>
        <v>0</v>
      </c>
      <c r="V676" s="47">
        <f t="shared" si="108"/>
        <v>0</v>
      </c>
      <c r="W676"/>
      <c r="X676"/>
      <c r="Y676" s="7"/>
      <c r="Z676"/>
      <c r="AA676"/>
    </row>
    <row r="677" spans="1:27" hidden="1" x14ac:dyDescent="0.2">
      <c r="A677" s="6" t="s">
        <v>550</v>
      </c>
      <c r="B677" s="2">
        <f t="shared" si="104"/>
        <v>0</v>
      </c>
      <c r="C677" s="2">
        <f t="shared" si="105"/>
        <v>18</v>
      </c>
      <c r="L677" s="47">
        <f t="shared" si="100"/>
        <v>0</v>
      </c>
      <c r="N677" s="47">
        <f t="shared" si="106"/>
        <v>0</v>
      </c>
      <c r="R677" s="47">
        <f t="shared" si="107"/>
        <v>0</v>
      </c>
      <c r="V677" s="47">
        <f t="shared" si="108"/>
        <v>0</v>
      </c>
      <c r="W677"/>
      <c r="X677"/>
      <c r="Y677" s="7"/>
      <c r="Z677"/>
      <c r="AA677"/>
    </row>
    <row r="678" spans="1:27" hidden="1" x14ac:dyDescent="0.2">
      <c r="A678" s="6" t="s">
        <v>551</v>
      </c>
      <c r="B678" s="2">
        <f t="shared" si="104"/>
        <v>0</v>
      </c>
      <c r="C678" s="2">
        <f t="shared" si="105"/>
        <v>18</v>
      </c>
      <c r="L678" s="47">
        <f t="shared" si="100"/>
        <v>0</v>
      </c>
      <c r="N678" s="47">
        <f t="shared" si="106"/>
        <v>0</v>
      </c>
      <c r="R678" s="47">
        <f t="shared" si="107"/>
        <v>0</v>
      </c>
      <c r="V678" s="47">
        <f t="shared" si="108"/>
        <v>0</v>
      </c>
      <c r="W678"/>
      <c r="X678"/>
      <c r="Y678" s="7"/>
      <c r="Z678"/>
      <c r="AA678"/>
    </row>
    <row r="679" spans="1:27" hidden="1" x14ac:dyDescent="0.2">
      <c r="A679" s="6" t="s">
        <v>552</v>
      </c>
      <c r="B679" s="2">
        <f t="shared" si="104"/>
        <v>0</v>
      </c>
      <c r="C679" s="2">
        <f t="shared" si="105"/>
        <v>18</v>
      </c>
      <c r="L679" s="47">
        <f t="shared" si="100"/>
        <v>0</v>
      </c>
      <c r="N679" s="47">
        <f t="shared" si="106"/>
        <v>0</v>
      </c>
      <c r="R679" s="47">
        <f t="shared" si="107"/>
        <v>0</v>
      </c>
      <c r="V679" s="47">
        <f t="shared" si="108"/>
        <v>0</v>
      </c>
      <c r="W679"/>
      <c r="X679"/>
      <c r="Y679" s="7"/>
      <c r="Z679"/>
      <c r="AA679"/>
    </row>
    <row r="680" spans="1:27" hidden="1" x14ac:dyDescent="0.2">
      <c r="A680" s="6" t="s">
        <v>553</v>
      </c>
      <c r="B680" s="2">
        <f t="shared" si="104"/>
        <v>0</v>
      </c>
      <c r="C680" s="2">
        <f t="shared" si="105"/>
        <v>18</v>
      </c>
      <c r="L680" s="47">
        <f t="shared" si="100"/>
        <v>0</v>
      </c>
      <c r="N680" s="47">
        <f t="shared" si="106"/>
        <v>0</v>
      </c>
      <c r="R680" s="47">
        <f t="shared" si="107"/>
        <v>0</v>
      </c>
      <c r="V680" s="47">
        <f t="shared" si="108"/>
        <v>0</v>
      </c>
      <c r="W680"/>
      <c r="X680"/>
      <c r="Y680" s="7"/>
      <c r="Z680"/>
      <c r="AA680"/>
    </row>
    <row r="681" spans="1:27" hidden="1" x14ac:dyDescent="0.2">
      <c r="A681" s="6" t="s">
        <v>554</v>
      </c>
      <c r="B681" s="2">
        <f t="shared" si="104"/>
        <v>0</v>
      </c>
      <c r="C681" s="2">
        <f t="shared" si="105"/>
        <v>18</v>
      </c>
      <c r="L681" s="47">
        <f t="shared" si="100"/>
        <v>0</v>
      </c>
      <c r="N681" s="47">
        <f t="shared" si="106"/>
        <v>0</v>
      </c>
      <c r="R681" s="47">
        <f t="shared" si="107"/>
        <v>0</v>
      </c>
      <c r="V681" s="47">
        <f t="shared" si="108"/>
        <v>0</v>
      </c>
      <c r="W681"/>
      <c r="X681"/>
      <c r="Y681" s="7"/>
      <c r="Z681"/>
      <c r="AA681"/>
    </row>
    <row r="682" spans="1:27" hidden="1" x14ac:dyDescent="0.2">
      <c r="A682" s="6" t="s">
        <v>555</v>
      </c>
      <c r="B682" s="2">
        <f t="shared" si="104"/>
        <v>0</v>
      </c>
      <c r="C682" s="2">
        <f t="shared" si="105"/>
        <v>18</v>
      </c>
      <c r="L682" s="47">
        <f t="shared" si="100"/>
        <v>0</v>
      </c>
      <c r="N682" s="47">
        <f t="shared" si="106"/>
        <v>0</v>
      </c>
      <c r="R682" s="47">
        <f t="shared" si="107"/>
        <v>0</v>
      </c>
      <c r="V682" s="47">
        <f t="shared" si="108"/>
        <v>0</v>
      </c>
      <c r="W682"/>
      <c r="X682"/>
      <c r="Y682" s="7"/>
      <c r="Z682"/>
      <c r="AA682"/>
    </row>
    <row r="683" spans="1:27" hidden="1" x14ac:dyDescent="0.2">
      <c r="A683" s="6" t="s">
        <v>556</v>
      </c>
      <c r="B683" s="2">
        <f t="shared" si="104"/>
        <v>0</v>
      </c>
      <c r="C683" s="2">
        <f t="shared" si="105"/>
        <v>18</v>
      </c>
      <c r="L683" s="47">
        <f t="shared" si="100"/>
        <v>0</v>
      </c>
      <c r="N683" s="47">
        <f t="shared" si="106"/>
        <v>0</v>
      </c>
      <c r="R683" s="47">
        <f t="shared" si="107"/>
        <v>0</v>
      </c>
      <c r="V683" s="47">
        <f t="shared" si="108"/>
        <v>0</v>
      </c>
      <c r="W683"/>
      <c r="X683"/>
      <c r="Y683" s="7"/>
      <c r="Z683"/>
      <c r="AA683"/>
    </row>
    <row r="684" spans="1:27" hidden="1" x14ac:dyDescent="0.2">
      <c r="A684" s="6" t="s">
        <v>557</v>
      </c>
      <c r="B684" s="2">
        <f t="shared" si="104"/>
        <v>0</v>
      </c>
      <c r="C684" s="2">
        <f t="shared" si="105"/>
        <v>18</v>
      </c>
      <c r="L684" s="47">
        <f t="shared" si="100"/>
        <v>0</v>
      </c>
      <c r="N684" s="47">
        <f t="shared" si="106"/>
        <v>0</v>
      </c>
      <c r="R684" s="47">
        <f t="shared" si="107"/>
        <v>0</v>
      </c>
      <c r="V684" s="47">
        <f t="shared" si="108"/>
        <v>0</v>
      </c>
      <c r="W684"/>
      <c r="X684"/>
      <c r="Y684" s="7"/>
      <c r="Z684"/>
      <c r="AA684"/>
    </row>
    <row r="685" spans="1:27" hidden="1" x14ac:dyDescent="0.2">
      <c r="A685" s="6" t="s">
        <v>558</v>
      </c>
      <c r="B685" s="2">
        <f t="shared" si="104"/>
        <v>0</v>
      </c>
      <c r="C685" s="2">
        <f t="shared" si="105"/>
        <v>18</v>
      </c>
      <c r="L685" s="47">
        <f t="shared" si="100"/>
        <v>0</v>
      </c>
      <c r="N685" s="47">
        <f t="shared" si="106"/>
        <v>0</v>
      </c>
      <c r="R685" s="47">
        <f t="shared" si="107"/>
        <v>0</v>
      </c>
      <c r="V685" s="47">
        <f t="shared" si="108"/>
        <v>0</v>
      </c>
      <c r="W685"/>
      <c r="X685"/>
      <c r="Y685" s="7"/>
      <c r="Z685"/>
      <c r="AA685"/>
    </row>
    <row r="686" spans="1:27" hidden="1" x14ac:dyDescent="0.2">
      <c r="A686" s="6" t="s">
        <v>559</v>
      </c>
      <c r="B686" s="2">
        <f t="shared" si="104"/>
        <v>0</v>
      </c>
      <c r="C686" s="2">
        <f t="shared" si="105"/>
        <v>18</v>
      </c>
      <c r="L686" s="47">
        <f t="shared" si="100"/>
        <v>0</v>
      </c>
      <c r="N686" s="47">
        <f t="shared" si="106"/>
        <v>0</v>
      </c>
      <c r="R686" s="47">
        <f t="shared" si="107"/>
        <v>0</v>
      </c>
      <c r="V686" s="47">
        <f t="shared" si="108"/>
        <v>0</v>
      </c>
      <c r="W686"/>
      <c r="X686"/>
      <c r="Y686" s="7"/>
      <c r="Z686"/>
      <c r="AA686"/>
    </row>
    <row r="687" spans="1:27" hidden="1" x14ac:dyDescent="0.2">
      <c r="A687" s="6" t="s">
        <v>560</v>
      </c>
      <c r="B687" s="2">
        <f t="shared" si="104"/>
        <v>0</v>
      </c>
      <c r="C687" s="2">
        <f t="shared" si="105"/>
        <v>18</v>
      </c>
      <c r="L687" s="47">
        <f t="shared" si="100"/>
        <v>0</v>
      </c>
      <c r="N687" s="47">
        <f t="shared" si="106"/>
        <v>0</v>
      </c>
      <c r="R687" s="47">
        <f t="shared" si="107"/>
        <v>0</v>
      </c>
      <c r="V687" s="47">
        <f t="shared" si="108"/>
        <v>0</v>
      </c>
      <c r="W687"/>
      <c r="X687"/>
      <c r="Y687" s="7"/>
      <c r="Z687"/>
      <c r="AA687"/>
    </row>
    <row r="688" spans="1:27" hidden="1" x14ac:dyDescent="0.2">
      <c r="A688" s="6" t="s">
        <v>561</v>
      </c>
      <c r="B688" s="2">
        <f t="shared" si="104"/>
        <v>0</v>
      </c>
      <c r="C688" s="2">
        <f t="shared" si="105"/>
        <v>18</v>
      </c>
      <c r="L688" s="47">
        <f t="shared" si="100"/>
        <v>0</v>
      </c>
      <c r="N688" s="47">
        <f t="shared" si="106"/>
        <v>0</v>
      </c>
      <c r="R688" s="47">
        <f t="shared" si="107"/>
        <v>0</v>
      </c>
      <c r="V688" s="47">
        <f t="shared" si="108"/>
        <v>0</v>
      </c>
      <c r="W688"/>
      <c r="X688"/>
      <c r="Y688" s="7"/>
      <c r="Z688"/>
      <c r="AA688"/>
    </row>
    <row r="689" spans="1:27" hidden="1" x14ac:dyDescent="0.2">
      <c r="A689" s="6" t="s">
        <v>562</v>
      </c>
      <c r="B689" s="2">
        <f t="shared" si="104"/>
        <v>0</v>
      </c>
      <c r="C689" s="2">
        <f t="shared" si="105"/>
        <v>18</v>
      </c>
      <c r="L689" s="47">
        <f t="shared" si="100"/>
        <v>0</v>
      </c>
      <c r="N689" s="47">
        <f t="shared" si="106"/>
        <v>0</v>
      </c>
      <c r="R689" s="47">
        <f t="shared" si="107"/>
        <v>0</v>
      </c>
      <c r="V689" s="47">
        <f t="shared" si="108"/>
        <v>0</v>
      </c>
      <c r="W689"/>
      <c r="X689"/>
      <c r="Y689" s="7"/>
      <c r="Z689"/>
      <c r="AA689"/>
    </row>
    <row r="690" spans="1:27" hidden="1" x14ac:dyDescent="0.2">
      <c r="A690" s="6" t="s">
        <v>563</v>
      </c>
      <c r="B690" s="2">
        <f t="shared" si="104"/>
        <v>0</v>
      </c>
      <c r="C690" s="2">
        <f t="shared" si="105"/>
        <v>18</v>
      </c>
      <c r="L690" s="47">
        <f t="shared" ref="L690:L753" si="109">IF(AND(I690&lt;1,J690&lt;1,K690&lt;1),0,IF(250+((80-(I690*60+J690))*2)&lt;0,0,IF(K690&lt;50,250+((80-(I690*60+J690))*2),IF(K690&gt;49,250+((80-(I690*60+J690))*2)-1,250+((80-(I690*60+J690))*2)))))</f>
        <v>0</v>
      </c>
      <c r="N690" s="47">
        <f t="shared" si="106"/>
        <v>0</v>
      </c>
      <c r="R690" s="47">
        <f t="shared" si="107"/>
        <v>0</v>
      </c>
      <c r="V690" s="47">
        <f t="shared" si="108"/>
        <v>0</v>
      </c>
      <c r="W690"/>
      <c r="X690"/>
      <c r="Y690" s="7"/>
      <c r="Z690"/>
      <c r="AA690"/>
    </row>
    <row r="691" spans="1:27" hidden="1" x14ac:dyDescent="0.2">
      <c r="A691" s="6" t="s">
        <v>564</v>
      </c>
      <c r="B691" s="2">
        <f t="shared" si="104"/>
        <v>0</v>
      </c>
      <c r="C691" s="2">
        <f t="shared" si="105"/>
        <v>18</v>
      </c>
      <c r="L691" s="47">
        <f t="shared" si="109"/>
        <v>0</v>
      </c>
      <c r="N691" s="47">
        <f t="shared" si="106"/>
        <v>0</v>
      </c>
      <c r="R691" s="47">
        <f t="shared" si="107"/>
        <v>0</v>
      </c>
      <c r="V691" s="47">
        <f t="shared" si="108"/>
        <v>0</v>
      </c>
      <c r="W691"/>
      <c r="X691"/>
      <c r="Y691" s="7"/>
      <c r="Z691"/>
      <c r="AA691"/>
    </row>
    <row r="692" spans="1:27" hidden="1" x14ac:dyDescent="0.2">
      <c r="A692" s="6" t="s">
        <v>565</v>
      </c>
      <c r="B692" s="2">
        <f t="shared" si="104"/>
        <v>0</v>
      </c>
      <c r="C692" s="2">
        <f t="shared" si="105"/>
        <v>18</v>
      </c>
      <c r="L692" s="47">
        <f t="shared" si="109"/>
        <v>0</v>
      </c>
      <c r="N692" s="47">
        <f t="shared" si="106"/>
        <v>0</v>
      </c>
      <c r="R692" s="47">
        <f t="shared" si="107"/>
        <v>0</v>
      </c>
      <c r="V692" s="47">
        <f t="shared" si="108"/>
        <v>0</v>
      </c>
      <c r="W692"/>
      <c r="X692"/>
      <c r="Y692" s="7"/>
      <c r="Z692"/>
      <c r="AA692"/>
    </row>
    <row r="693" spans="1:27" hidden="1" x14ac:dyDescent="0.2">
      <c r="A693" s="6" t="s">
        <v>566</v>
      </c>
      <c r="B693" s="2">
        <f t="shared" si="104"/>
        <v>0</v>
      </c>
      <c r="C693" s="2">
        <f t="shared" si="105"/>
        <v>18</v>
      </c>
      <c r="L693" s="47">
        <f t="shared" si="109"/>
        <v>0</v>
      </c>
      <c r="N693" s="47">
        <f t="shared" si="106"/>
        <v>0</v>
      </c>
      <c r="R693" s="47">
        <f t="shared" si="107"/>
        <v>0</v>
      </c>
      <c r="V693" s="47">
        <f t="shared" si="108"/>
        <v>0</v>
      </c>
      <c r="W693"/>
      <c r="X693"/>
      <c r="Y693" s="7"/>
      <c r="Z693"/>
      <c r="AA693"/>
    </row>
    <row r="694" spans="1:27" hidden="1" x14ac:dyDescent="0.2">
      <c r="A694" s="6" t="s">
        <v>567</v>
      </c>
      <c r="B694" s="2">
        <f t="shared" si="104"/>
        <v>0</v>
      </c>
      <c r="C694" s="2">
        <f t="shared" si="105"/>
        <v>18</v>
      </c>
      <c r="L694" s="47">
        <f t="shared" si="109"/>
        <v>0</v>
      </c>
      <c r="N694" s="47">
        <f t="shared" si="106"/>
        <v>0</v>
      </c>
      <c r="R694" s="47">
        <f t="shared" si="107"/>
        <v>0</v>
      </c>
      <c r="V694" s="47">
        <f t="shared" si="108"/>
        <v>0</v>
      </c>
      <c r="W694"/>
      <c r="X694"/>
      <c r="Y694" s="7"/>
      <c r="Z694"/>
      <c r="AA694"/>
    </row>
    <row r="695" spans="1:27" hidden="1" x14ac:dyDescent="0.2">
      <c r="A695" s="6" t="s">
        <v>568</v>
      </c>
      <c r="B695" s="2">
        <f t="shared" si="104"/>
        <v>0</v>
      </c>
      <c r="C695" s="2">
        <f t="shared" si="105"/>
        <v>18</v>
      </c>
      <c r="L695" s="47">
        <f t="shared" si="109"/>
        <v>0</v>
      </c>
      <c r="N695" s="47">
        <f t="shared" si="106"/>
        <v>0</v>
      </c>
      <c r="R695" s="47">
        <f t="shared" si="107"/>
        <v>0</v>
      </c>
      <c r="V695" s="47">
        <f t="shared" si="108"/>
        <v>0</v>
      </c>
      <c r="W695"/>
      <c r="X695"/>
      <c r="Y695" s="7"/>
      <c r="Z695"/>
      <c r="AA695"/>
    </row>
    <row r="696" spans="1:27" hidden="1" x14ac:dyDescent="0.2">
      <c r="A696" s="6" t="s">
        <v>569</v>
      </c>
      <c r="B696" s="2">
        <f t="shared" si="104"/>
        <v>0</v>
      </c>
      <c r="C696" s="2">
        <f t="shared" si="105"/>
        <v>18</v>
      </c>
      <c r="L696" s="47">
        <f t="shared" si="109"/>
        <v>0</v>
      </c>
      <c r="N696" s="47">
        <f t="shared" si="106"/>
        <v>0</v>
      </c>
      <c r="R696" s="47">
        <f t="shared" si="107"/>
        <v>0</v>
      </c>
      <c r="V696" s="47">
        <f t="shared" si="108"/>
        <v>0</v>
      </c>
      <c r="W696"/>
      <c r="X696"/>
      <c r="Y696" s="7"/>
      <c r="Z696"/>
      <c r="AA696"/>
    </row>
    <row r="697" spans="1:27" hidden="1" x14ac:dyDescent="0.2">
      <c r="A697" s="6" t="s">
        <v>570</v>
      </c>
      <c r="B697" s="2">
        <f t="shared" si="104"/>
        <v>0</v>
      </c>
      <c r="C697" s="2">
        <f t="shared" si="105"/>
        <v>18</v>
      </c>
      <c r="L697" s="47">
        <f t="shared" si="109"/>
        <v>0</v>
      </c>
      <c r="N697" s="47">
        <f t="shared" si="106"/>
        <v>0</v>
      </c>
      <c r="R697" s="47">
        <f t="shared" si="107"/>
        <v>0</v>
      </c>
      <c r="V697" s="47">
        <f t="shared" si="108"/>
        <v>0</v>
      </c>
      <c r="W697"/>
      <c r="X697"/>
      <c r="Y697" s="7"/>
      <c r="Z697"/>
      <c r="AA697"/>
    </row>
    <row r="698" spans="1:27" hidden="1" x14ac:dyDescent="0.2">
      <c r="A698" s="6" t="s">
        <v>571</v>
      </c>
      <c r="B698" s="2">
        <f t="shared" si="104"/>
        <v>0</v>
      </c>
      <c r="C698" s="2">
        <f t="shared" si="105"/>
        <v>18</v>
      </c>
      <c r="L698" s="47">
        <f t="shared" si="109"/>
        <v>0</v>
      </c>
      <c r="N698" s="47">
        <f t="shared" si="106"/>
        <v>0</v>
      </c>
      <c r="R698" s="47">
        <f t="shared" si="107"/>
        <v>0</v>
      </c>
      <c r="V698" s="47">
        <f t="shared" si="108"/>
        <v>0</v>
      </c>
      <c r="W698"/>
      <c r="X698"/>
      <c r="Y698" s="7"/>
      <c r="Z698"/>
      <c r="AA698"/>
    </row>
    <row r="699" spans="1:27" hidden="1" x14ac:dyDescent="0.2">
      <c r="A699" s="6" t="s">
        <v>572</v>
      </c>
      <c r="B699" s="2">
        <f t="shared" si="104"/>
        <v>0</v>
      </c>
      <c r="C699" s="2">
        <f t="shared" si="105"/>
        <v>18</v>
      </c>
      <c r="L699" s="47">
        <f t="shared" si="109"/>
        <v>0</v>
      </c>
      <c r="N699" s="47">
        <f t="shared" si="106"/>
        <v>0</v>
      </c>
      <c r="R699" s="47">
        <f t="shared" si="107"/>
        <v>0</v>
      </c>
      <c r="V699" s="47">
        <f t="shared" si="108"/>
        <v>0</v>
      </c>
      <c r="W699"/>
      <c r="X699"/>
      <c r="Y699" s="7"/>
      <c r="Z699"/>
      <c r="AA699"/>
    </row>
    <row r="700" spans="1:27" hidden="1" x14ac:dyDescent="0.2">
      <c r="A700" s="6" t="s">
        <v>573</v>
      </c>
      <c r="B700" s="2">
        <f t="shared" si="104"/>
        <v>0</v>
      </c>
      <c r="C700" s="2">
        <f t="shared" si="105"/>
        <v>18</v>
      </c>
      <c r="L700" s="47">
        <f t="shared" si="109"/>
        <v>0</v>
      </c>
      <c r="N700" s="47">
        <f t="shared" si="106"/>
        <v>0</v>
      </c>
      <c r="R700" s="47">
        <f t="shared" si="107"/>
        <v>0</v>
      </c>
      <c r="V700" s="47">
        <f t="shared" si="108"/>
        <v>0</v>
      </c>
      <c r="W700"/>
      <c r="X700"/>
      <c r="Y700" s="7"/>
      <c r="Z700"/>
      <c r="AA700"/>
    </row>
    <row r="701" spans="1:27" hidden="1" x14ac:dyDescent="0.2">
      <c r="A701" s="6" t="s">
        <v>574</v>
      </c>
      <c r="B701" s="2">
        <f t="shared" si="104"/>
        <v>0</v>
      </c>
      <c r="C701" s="2">
        <f t="shared" si="105"/>
        <v>18</v>
      </c>
      <c r="L701" s="47">
        <f t="shared" si="109"/>
        <v>0</v>
      </c>
      <c r="N701" s="47">
        <f t="shared" si="106"/>
        <v>0</v>
      </c>
      <c r="R701" s="47">
        <f t="shared" si="107"/>
        <v>0</v>
      </c>
      <c r="V701" s="47">
        <f t="shared" si="108"/>
        <v>0</v>
      </c>
      <c r="W701"/>
      <c r="X701"/>
      <c r="Y701" s="7"/>
      <c r="Z701"/>
      <c r="AA701"/>
    </row>
    <row r="702" spans="1:27" hidden="1" x14ac:dyDescent="0.2">
      <c r="A702" s="6" t="s">
        <v>575</v>
      </c>
      <c r="B702" s="2">
        <f t="shared" si="104"/>
        <v>0</v>
      </c>
      <c r="C702" s="2">
        <f t="shared" si="105"/>
        <v>18</v>
      </c>
      <c r="L702" s="47">
        <f t="shared" si="109"/>
        <v>0</v>
      </c>
      <c r="N702" s="47">
        <f t="shared" si="106"/>
        <v>0</v>
      </c>
      <c r="R702" s="47">
        <f t="shared" si="107"/>
        <v>0</v>
      </c>
      <c r="V702" s="47">
        <f t="shared" si="108"/>
        <v>0</v>
      </c>
      <c r="W702"/>
      <c r="X702"/>
      <c r="Y702" s="7"/>
      <c r="Z702"/>
      <c r="AA702"/>
    </row>
    <row r="703" spans="1:27" hidden="1" x14ac:dyDescent="0.2">
      <c r="A703" s="6" t="s">
        <v>576</v>
      </c>
      <c r="B703" s="2">
        <f t="shared" si="104"/>
        <v>0</v>
      </c>
      <c r="C703" s="2">
        <f t="shared" si="105"/>
        <v>18</v>
      </c>
      <c r="L703" s="47">
        <f t="shared" si="109"/>
        <v>0</v>
      </c>
      <c r="N703" s="47">
        <f t="shared" si="106"/>
        <v>0</v>
      </c>
      <c r="R703" s="47">
        <f t="shared" si="107"/>
        <v>0</v>
      </c>
      <c r="V703" s="47">
        <f t="shared" si="108"/>
        <v>0</v>
      </c>
      <c r="W703"/>
      <c r="X703"/>
      <c r="Y703" s="7"/>
      <c r="Z703"/>
      <c r="AA703"/>
    </row>
    <row r="704" spans="1:27" hidden="1" x14ac:dyDescent="0.2">
      <c r="A704" s="6" t="s">
        <v>577</v>
      </c>
      <c r="B704" s="2">
        <f t="shared" si="104"/>
        <v>0</v>
      </c>
      <c r="C704" s="2">
        <f t="shared" si="105"/>
        <v>18</v>
      </c>
      <c r="L704" s="47">
        <f t="shared" si="109"/>
        <v>0</v>
      </c>
      <c r="N704" s="47">
        <f t="shared" si="106"/>
        <v>0</v>
      </c>
      <c r="R704" s="47">
        <f t="shared" si="107"/>
        <v>0</v>
      </c>
      <c r="V704" s="47">
        <f t="shared" si="108"/>
        <v>0</v>
      </c>
      <c r="W704"/>
      <c r="X704"/>
      <c r="Y704" s="7"/>
      <c r="Z704"/>
      <c r="AA704"/>
    </row>
    <row r="705" spans="1:27" hidden="1" x14ac:dyDescent="0.2">
      <c r="A705" s="6" t="s">
        <v>578</v>
      </c>
      <c r="B705" s="2">
        <f t="shared" si="104"/>
        <v>0</v>
      </c>
      <c r="C705" s="2">
        <f t="shared" si="105"/>
        <v>18</v>
      </c>
      <c r="L705" s="47">
        <f t="shared" si="109"/>
        <v>0</v>
      </c>
      <c r="N705" s="47">
        <f t="shared" si="106"/>
        <v>0</v>
      </c>
      <c r="R705" s="47">
        <f t="shared" si="107"/>
        <v>0</v>
      </c>
      <c r="V705" s="47">
        <f t="shared" si="108"/>
        <v>0</v>
      </c>
      <c r="W705"/>
      <c r="X705"/>
      <c r="Y705" s="7"/>
      <c r="Z705"/>
      <c r="AA705"/>
    </row>
    <row r="706" spans="1:27" hidden="1" x14ac:dyDescent="0.2">
      <c r="A706" s="6" t="s">
        <v>579</v>
      </c>
      <c r="B706" s="2">
        <f t="shared" si="104"/>
        <v>0</v>
      </c>
      <c r="C706" s="2">
        <f t="shared" si="105"/>
        <v>18</v>
      </c>
      <c r="L706" s="47">
        <f t="shared" si="109"/>
        <v>0</v>
      </c>
      <c r="N706" s="47">
        <f t="shared" si="106"/>
        <v>0</v>
      </c>
      <c r="R706" s="47">
        <f t="shared" si="107"/>
        <v>0</v>
      </c>
      <c r="V706" s="47">
        <f t="shared" si="108"/>
        <v>0</v>
      </c>
      <c r="W706"/>
      <c r="X706"/>
      <c r="Y706" s="7"/>
      <c r="Z706"/>
      <c r="AA706"/>
    </row>
    <row r="707" spans="1:27" hidden="1" x14ac:dyDescent="0.2">
      <c r="A707" s="6" t="s">
        <v>580</v>
      </c>
      <c r="B707" s="2">
        <f t="shared" si="104"/>
        <v>0</v>
      </c>
      <c r="C707" s="2">
        <f t="shared" si="105"/>
        <v>18</v>
      </c>
      <c r="L707" s="47">
        <f t="shared" si="109"/>
        <v>0</v>
      </c>
      <c r="N707" s="47">
        <f t="shared" si="106"/>
        <v>0</v>
      </c>
      <c r="R707" s="47">
        <f t="shared" si="107"/>
        <v>0</v>
      </c>
      <c r="V707" s="47">
        <f t="shared" si="108"/>
        <v>0</v>
      </c>
      <c r="W707"/>
      <c r="X707"/>
      <c r="Y707" s="7"/>
      <c r="Z707"/>
      <c r="AA707"/>
    </row>
    <row r="708" spans="1:27" hidden="1" x14ac:dyDescent="0.2">
      <c r="A708" s="6" t="s">
        <v>581</v>
      </c>
      <c r="B708" s="2">
        <f t="shared" si="104"/>
        <v>0</v>
      </c>
      <c r="C708" s="2">
        <f t="shared" si="105"/>
        <v>18</v>
      </c>
      <c r="L708" s="47">
        <f t="shared" si="109"/>
        <v>0</v>
      </c>
      <c r="N708" s="47">
        <f t="shared" si="106"/>
        <v>0</v>
      </c>
      <c r="R708" s="47">
        <f t="shared" si="107"/>
        <v>0</v>
      </c>
      <c r="V708" s="47">
        <f t="shared" si="108"/>
        <v>0</v>
      </c>
      <c r="W708"/>
      <c r="X708"/>
      <c r="Y708" s="7"/>
      <c r="Z708"/>
      <c r="AA708"/>
    </row>
    <row r="709" spans="1:27" hidden="1" x14ac:dyDescent="0.2">
      <c r="A709" s="6" t="s">
        <v>582</v>
      </c>
      <c r="B709" s="2">
        <f t="shared" si="104"/>
        <v>0</v>
      </c>
      <c r="C709" s="2">
        <f t="shared" si="105"/>
        <v>18</v>
      </c>
      <c r="L709" s="47">
        <f t="shared" si="109"/>
        <v>0</v>
      </c>
      <c r="N709" s="47">
        <f t="shared" si="106"/>
        <v>0</v>
      </c>
      <c r="R709" s="47">
        <f t="shared" si="107"/>
        <v>0</v>
      </c>
      <c r="V709" s="47">
        <f t="shared" si="108"/>
        <v>0</v>
      </c>
      <c r="W709"/>
      <c r="X709"/>
      <c r="Y709" s="7"/>
      <c r="Z709"/>
      <c r="AA709"/>
    </row>
    <row r="710" spans="1:27" hidden="1" x14ac:dyDescent="0.2">
      <c r="A710" s="6" t="s">
        <v>583</v>
      </c>
      <c r="B710" s="2">
        <f t="shared" si="104"/>
        <v>0</v>
      </c>
      <c r="C710" s="2">
        <f t="shared" si="105"/>
        <v>18</v>
      </c>
      <c r="L710" s="47">
        <f t="shared" si="109"/>
        <v>0</v>
      </c>
      <c r="N710" s="47">
        <f t="shared" si="106"/>
        <v>0</v>
      </c>
      <c r="R710" s="47">
        <f t="shared" si="107"/>
        <v>0</v>
      </c>
      <c r="V710" s="47">
        <f t="shared" si="108"/>
        <v>0</v>
      </c>
      <c r="W710"/>
      <c r="X710"/>
      <c r="Y710" s="7"/>
      <c r="Z710"/>
      <c r="AA710"/>
    </row>
    <row r="711" spans="1:27" hidden="1" x14ac:dyDescent="0.2">
      <c r="A711" s="6" t="s">
        <v>584</v>
      </c>
      <c r="B711" s="2">
        <f t="shared" si="104"/>
        <v>0</v>
      </c>
      <c r="C711" s="2">
        <f t="shared" si="105"/>
        <v>18</v>
      </c>
      <c r="L711" s="47">
        <f t="shared" si="109"/>
        <v>0</v>
      </c>
      <c r="N711" s="47">
        <f t="shared" si="106"/>
        <v>0</v>
      </c>
      <c r="R711" s="47">
        <f t="shared" si="107"/>
        <v>0</v>
      </c>
      <c r="V711" s="47">
        <f t="shared" si="108"/>
        <v>0</v>
      </c>
      <c r="W711"/>
      <c r="X711"/>
      <c r="Y711" s="7"/>
      <c r="Z711"/>
      <c r="AA711"/>
    </row>
    <row r="712" spans="1:27" hidden="1" x14ac:dyDescent="0.2">
      <c r="A712" s="6" t="s">
        <v>585</v>
      </c>
      <c r="B712" s="2">
        <f t="shared" si="104"/>
        <v>0</v>
      </c>
      <c r="C712" s="2">
        <f t="shared" si="105"/>
        <v>18</v>
      </c>
      <c r="L712" s="47">
        <f t="shared" si="109"/>
        <v>0</v>
      </c>
      <c r="N712" s="47">
        <f t="shared" si="106"/>
        <v>0</v>
      </c>
      <c r="R712" s="47">
        <f t="shared" si="107"/>
        <v>0</v>
      </c>
      <c r="V712" s="47">
        <f t="shared" si="108"/>
        <v>0</v>
      </c>
      <c r="W712"/>
      <c r="X712"/>
      <c r="Y712" s="7"/>
      <c r="Z712"/>
      <c r="AA712"/>
    </row>
    <row r="713" spans="1:27" hidden="1" x14ac:dyDescent="0.2">
      <c r="A713" s="6" t="s">
        <v>586</v>
      </c>
      <c r="B713" s="2">
        <f t="shared" si="104"/>
        <v>0</v>
      </c>
      <c r="C713" s="2">
        <f t="shared" si="105"/>
        <v>18</v>
      </c>
      <c r="L713" s="47">
        <f t="shared" si="109"/>
        <v>0</v>
      </c>
      <c r="N713" s="47">
        <f t="shared" si="106"/>
        <v>0</v>
      </c>
      <c r="R713" s="47">
        <f t="shared" si="107"/>
        <v>0</v>
      </c>
      <c r="V713" s="47">
        <f t="shared" si="108"/>
        <v>0</v>
      </c>
      <c r="W713"/>
      <c r="X713"/>
      <c r="Y713" s="7"/>
      <c r="Z713"/>
      <c r="AA713"/>
    </row>
    <row r="714" spans="1:27" hidden="1" x14ac:dyDescent="0.2">
      <c r="A714" s="6" t="s">
        <v>587</v>
      </c>
      <c r="B714" s="2">
        <f t="shared" si="104"/>
        <v>0</v>
      </c>
      <c r="C714" s="2">
        <f t="shared" si="105"/>
        <v>18</v>
      </c>
      <c r="L714" s="47">
        <f t="shared" si="109"/>
        <v>0</v>
      </c>
      <c r="N714" s="47">
        <f t="shared" si="106"/>
        <v>0</v>
      </c>
      <c r="R714" s="47">
        <f t="shared" si="107"/>
        <v>0</v>
      </c>
      <c r="V714" s="47">
        <f t="shared" si="108"/>
        <v>0</v>
      </c>
      <c r="W714"/>
      <c r="X714"/>
      <c r="Y714" s="7"/>
      <c r="Z714"/>
      <c r="AA714"/>
    </row>
    <row r="715" spans="1:27" hidden="1" x14ac:dyDescent="0.2">
      <c r="A715" s="6" t="s">
        <v>588</v>
      </c>
      <c r="B715" s="2">
        <f t="shared" si="104"/>
        <v>0</v>
      </c>
      <c r="C715" s="2">
        <f t="shared" si="105"/>
        <v>18</v>
      </c>
      <c r="L715" s="47">
        <f t="shared" si="109"/>
        <v>0</v>
      </c>
      <c r="N715" s="47">
        <f t="shared" si="106"/>
        <v>0</v>
      </c>
      <c r="R715" s="47">
        <f t="shared" si="107"/>
        <v>0</v>
      </c>
      <c r="V715" s="47">
        <f t="shared" si="108"/>
        <v>0</v>
      </c>
      <c r="W715"/>
      <c r="X715"/>
      <c r="Y715" s="7"/>
      <c r="Z715"/>
      <c r="AA715"/>
    </row>
    <row r="716" spans="1:27" hidden="1" x14ac:dyDescent="0.2">
      <c r="A716" s="6" t="s">
        <v>589</v>
      </c>
      <c r="B716" s="2">
        <f t="shared" si="104"/>
        <v>0</v>
      </c>
      <c r="C716" s="2">
        <f t="shared" si="105"/>
        <v>18</v>
      </c>
      <c r="L716" s="47">
        <f t="shared" si="109"/>
        <v>0</v>
      </c>
      <c r="N716" s="47">
        <f t="shared" si="106"/>
        <v>0</v>
      </c>
      <c r="R716" s="47">
        <f t="shared" si="107"/>
        <v>0</v>
      </c>
      <c r="V716" s="47">
        <f t="shared" si="108"/>
        <v>0</v>
      </c>
      <c r="W716"/>
      <c r="X716"/>
      <c r="Y716" s="7"/>
      <c r="Z716"/>
      <c r="AA716"/>
    </row>
    <row r="717" spans="1:27" hidden="1" x14ac:dyDescent="0.2">
      <c r="A717" s="6" t="s">
        <v>590</v>
      </c>
      <c r="B717" s="2">
        <f t="shared" si="104"/>
        <v>0</v>
      </c>
      <c r="C717" s="2">
        <f t="shared" si="105"/>
        <v>18</v>
      </c>
      <c r="L717" s="47">
        <f t="shared" si="109"/>
        <v>0</v>
      </c>
      <c r="N717" s="47">
        <f t="shared" si="106"/>
        <v>0</v>
      </c>
      <c r="R717" s="47">
        <f t="shared" si="107"/>
        <v>0</v>
      </c>
      <c r="V717" s="47">
        <f t="shared" si="108"/>
        <v>0</v>
      </c>
      <c r="W717"/>
      <c r="X717"/>
      <c r="Y717" s="7"/>
      <c r="Z717"/>
      <c r="AA717"/>
    </row>
    <row r="718" spans="1:27" hidden="1" x14ac:dyDescent="0.2">
      <c r="A718" s="6" t="s">
        <v>591</v>
      </c>
      <c r="B718" s="2">
        <f t="shared" si="104"/>
        <v>0</v>
      </c>
      <c r="C718" s="2">
        <f t="shared" si="105"/>
        <v>18</v>
      </c>
      <c r="L718" s="47">
        <f t="shared" si="109"/>
        <v>0</v>
      </c>
      <c r="N718" s="47">
        <f t="shared" si="106"/>
        <v>0</v>
      </c>
      <c r="R718" s="47">
        <f t="shared" si="107"/>
        <v>0</v>
      </c>
      <c r="V718" s="47">
        <f t="shared" si="108"/>
        <v>0</v>
      </c>
      <c r="W718"/>
      <c r="X718"/>
      <c r="Y718" s="7"/>
      <c r="Z718"/>
      <c r="AA718"/>
    </row>
    <row r="719" spans="1:27" hidden="1" x14ac:dyDescent="0.2">
      <c r="A719" s="6" t="s">
        <v>592</v>
      </c>
      <c r="B719" s="2">
        <f t="shared" si="104"/>
        <v>0</v>
      </c>
      <c r="C719" s="2">
        <f t="shared" si="105"/>
        <v>18</v>
      </c>
      <c r="L719" s="47">
        <f t="shared" si="109"/>
        <v>0</v>
      </c>
      <c r="N719" s="47">
        <f t="shared" si="106"/>
        <v>0</v>
      </c>
      <c r="R719" s="47">
        <f t="shared" si="107"/>
        <v>0</v>
      </c>
      <c r="V719" s="47">
        <f t="shared" si="108"/>
        <v>0</v>
      </c>
      <c r="W719"/>
      <c r="X719"/>
      <c r="Y719" s="7"/>
      <c r="Z719"/>
      <c r="AA719"/>
    </row>
    <row r="720" spans="1:27" hidden="1" x14ac:dyDescent="0.2">
      <c r="A720" s="6" t="s">
        <v>593</v>
      </c>
      <c r="B720" s="2">
        <f t="shared" si="104"/>
        <v>0</v>
      </c>
      <c r="C720" s="2">
        <f t="shared" si="105"/>
        <v>18</v>
      </c>
      <c r="L720" s="47">
        <f t="shared" si="109"/>
        <v>0</v>
      </c>
      <c r="N720" s="47">
        <f t="shared" si="106"/>
        <v>0</v>
      </c>
      <c r="R720" s="47">
        <f t="shared" si="107"/>
        <v>0</v>
      </c>
      <c r="V720" s="47">
        <f t="shared" si="108"/>
        <v>0</v>
      </c>
      <c r="W720"/>
      <c r="X720"/>
      <c r="Y720" s="7"/>
      <c r="Z720"/>
      <c r="AA720"/>
    </row>
    <row r="721" spans="1:27" hidden="1" x14ac:dyDescent="0.2">
      <c r="A721" s="6" t="s">
        <v>594</v>
      </c>
      <c r="B721" s="2">
        <f t="shared" si="104"/>
        <v>0</v>
      </c>
      <c r="C721" s="2">
        <f t="shared" si="105"/>
        <v>18</v>
      </c>
      <c r="L721" s="47">
        <f t="shared" si="109"/>
        <v>0</v>
      </c>
      <c r="N721" s="47">
        <f t="shared" si="106"/>
        <v>0</v>
      </c>
      <c r="R721" s="47">
        <f t="shared" si="107"/>
        <v>0</v>
      </c>
      <c r="V721" s="47">
        <f t="shared" si="108"/>
        <v>0</v>
      </c>
      <c r="W721"/>
      <c r="X721"/>
      <c r="Y721" s="7"/>
      <c r="Z721"/>
      <c r="AA721"/>
    </row>
    <row r="722" spans="1:27" hidden="1" x14ac:dyDescent="0.2">
      <c r="A722" s="6" t="s">
        <v>595</v>
      </c>
      <c r="B722" s="2">
        <f t="shared" si="104"/>
        <v>0</v>
      </c>
      <c r="C722" s="2">
        <f t="shared" si="105"/>
        <v>18</v>
      </c>
      <c r="L722" s="47">
        <f t="shared" si="109"/>
        <v>0</v>
      </c>
      <c r="N722" s="47">
        <f t="shared" si="106"/>
        <v>0</v>
      </c>
      <c r="R722" s="47">
        <f t="shared" si="107"/>
        <v>0</v>
      </c>
      <c r="V722" s="47">
        <f t="shared" si="108"/>
        <v>0</v>
      </c>
      <c r="W722"/>
      <c r="X722"/>
      <c r="Y722" s="7"/>
      <c r="Z722"/>
      <c r="AA722"/>
    </row>
    <row r="723" spans="1:27" hidden="1" x14ac:dyDescent="0.2">
      <c r="A723" s="6" t="s">
        <v>596</v>
      </c>
      <c r="B723" s="2">
        <f t="shared" si="104"/>
        <v>0</v>
      </c>
      <c r="C723" s="2">
        <f t="shared" si="105"/>
        <v>18</v>
      </c>
      <c r="L723" s="47">
        <f t="shared" si="109"/>
        <v>0</v>
      </c>
      <c r="N723" s="47">
        <f t="shared" si="106"/>
        <v>0</v>
      </c>
      <c r="R723" s="47">
        <f t="shared" si="107"/>
        <v>0</v>
      </c>
      <c r="V723" s="47">
        <f t="shared" si="108"/>
        <v>0</v>
      </c>
      <c r="W723"/>
      <c r="X723"/>
      <c r="Y723" s="7"/>
      <c r="Z723"/>
      <c r="AA723"/>
    </row>
    <row r="724" spans="1:27" hidden="1" x14ac:dyDescent="0.2">
      <c r="A724" s="6" t="s">
        <v>597</v>
      </c>
      <c r="B724" s="2">
        <f t="shared" si="104"/>
        <v>0</v>
      </c>
      <c r="C724" s="2">
        <f t="shared" si="105"/>
        <v>18</v>
      </c>
      <c r="L724" s="47">
        <f t="shared" si="109"/>
        <v>0</v>
      </c>
      <c r="N724" s="47">
        <f t="shared" si="106"/>
        <v>0</v>
      </c>
      <c r="R724" s="47">
        <f t="shared" si="107"/>
        <v>0</v>
      </c>
      <c r="V724" s="47">
        <f t="shared" si="108"/>
        <v>0</v>
      </c>
      <c r="W724"/>
      <c r="X724"/>
      <c r="Y724" s="7"/>
      <c r="Z724"/>
      <c r="AA724"/>
    </row>
    <row r="725" spans="1:27" hidden="1" x14ac:dyDescent="0.2">
      <c r="A725" s="6" t="s">
        <v>598</v>
      </c>
      <c r="B725" s="2">
        <f t="shared" si="104"/>
        <v>0</v>
      </c>
      <c r="C725" s="2">
        <f t="shared" si="105"/>
        <v>18</v>
      </c>
      <c r="L725" s="47">
        <f t="shared" si="109"/>
        <v>0</v>
      </c>
      <c r="N725" s="47">
        <f t="shared" si="106"/>
        <v>0</v>
      </c>
      <c r="R725" s="47">
        <f t="shared" si="107"/>
        <v>0</v>
      </c>
      <c r="V725" s="47">
        <f t="shared" si="108"/>
        <v>0</v>
      </c>
      <c r="W725"/>
      <c r="X725"/>
      <c r="Y725" s="7"/>
      <c r="Z725"/>
      <c r="AA725"/>
    </row>
    <row r="726" spans="1:27" hidden="1" x14ac:dyDescent="0.2">
      <c r="A726" s="6" t="s">
        <v>599</v>
      </c>
      <c r="B726" s="2">
        <f t="shared" si="104"/>
        <v>0</v>
      </c>
      <c r="C726" s="2">
        <f t="shared" si="105"/>
        <v>18</v>
      </c>
      <c r="L726" s="47">
        <f t="shared" si="109"/>
        <v>0</v>
      </c>
      <c r="N726" s="47">
        <f t="shared" si="106"/>
        <v>0</v>
      </c>
      <c r="R726" s="47">
        <f t="shared" si="107"/>
        <v>0</v>
      </c>
      <c r="V726" s="47">
        <f t="shared" si="108"/>
        <v>0</v>
      </c>
      <c r="W726"/>
      <c r="X726"/>
      <c r="Y726" s="7"/>
      <c r="Z726"/>
      <c r="AA726"/>
    </row>
    <row r="727" spans="1:27" hidden="1" x14ac:dyDescent="0.2">
      <c r="A727" s="6" t="s">
        <v>600</v>
      </c>
      <c r="B727" s="2">
        <f t="shared" si="104"/>
        <v>0</v>
      </c>
      <c r="C727" s="2">
        <f t="shared" si="105"/>
        <v>18</v>
      </c>
      <c r="L727" s="47">
        <f t="shared" si="109"/>
        <v>0</v>
      </c>
      <c r="N727" s="47">
        <f t="shared" si="106"/>
        <v>0</v>
      </c>
      <c r="R727" s="47">
        <f t="shared" si="107"/>
        <v>0</v>
      </c>
      <c r="V727" s="47">
        <f t="shared" si="108"/>
        <v>0</v>
      </c>
      <c r="W727"/>
      <c r="X727"/>
      <c r="Y727" s="7"/>
      <c r="Z727"/>
      <c r="AA727"/>
    </row>
    <row r="728" spans="1:27" hidden="1" x14ac:dyDescent="0.2">
      <c r="A728" s="6" t="s">
        <v>601</v>
      </c>
      <c r="B728" s="2">
        <f t="shared" si="104"/>
        <v>0</v>
      </c>
      <c r="C728" s="2">
        <f t="shared" si="105"/>
        <v>18</v>
      </c>
      <c r="L728" s="47">
        <f t="shared" si="109"/>
        <v>0</v>
      </c>
      <c r="N728" s="47">
        <f t="shared" si="106"/>
        <v>0</v>
      </c>
      <c r="R728" s="47">
        <f t="shared" si="107"/>
        <v>0</v>
      </c>
      <c r="V728" s="47">
        <f t="shared" si="108"/>
        <v>0</v>
      </c>
      <c r="W728"/>
      <c r="X728"/>
      <c r="Y728" s="7"/>
      <c r="Z728"/>
      <c r="AA728"/>
    </row>
    <row r="729" spans="1:27" hidden="1" x14ac:dyDescent="0.2">
      <c r="A729" s="6" t="s">
        <v>602</v>
      </c>
      <c r="B729" s="2">
        <f t="shared" si="104"/>
        <v>0</v>
      </c>
      <c r="C729" s="2">
        <f t="shared" si="105"/>
        <v>18</v>
      </c>
      <c r="L729" s="47">
        <f t="shared" si="109"/>
        <v>0</v>
      </c>
      <c r="N729" s="47">
        <f t="shared" si="106"/>
        <v>0</v>
      </c>
      <c r="R729" s="47">
        <f t="shared" si="107"/>
        <v>0</v>
      </c>
      <c r="V729" s="47">
        <f t="shared" si="108"/>
        <v>0</v>
      </c>
      <c r="W729"/>
      <c r="X729"/>
      <c r="Y729" s="7"/>
      <c r="Z729"/>
      <c r="AA729"/>
    </row>
    <row r="730" spans="1:27" hidden="1" x14ac:dyDescent="0.2">
      <c r="A730" s="6" t="s">
        <v>603</v>
      </c>
      <c r="B730" s="2">
        <f t="shared" si="104"/>
        <v>0</v>
      </c>
      <c r="C730" s="2">
        <f t="shared" si="105"/>
        <v>18</v>
      </c>
      <c r="L730" s="47">
        <f t="shared" si="109"/>
        <v>0</v>
      </c>
      <c r="N730" s="47">
        <f t="shared" si="106"/>
        <v>0</v>
      </c>
      <c r="R730" s="47">
        <f t="shared" si="107"/>
        <v>0</v>
      </c>
      <c r="V730" s="47">
        <f t="shared" si="108"/>
        <v>0</v>
      </c>
      <c r="W730"/>
      <c r="X730"/>
      <c r="Y730" s="7"/>
      <c r="Z730"/>
      <c r="AA730"/>
    </row>
    <row r="731" spans="1:27" hidden="1" x14ac:dyDescent="0.2">
      <c r="A731" s="6" t="s">
        <v>604</v>
      </c>
      <c r="B731" s="2">
        <f t="shared" si="104"/>
        <v>0</v>
      </c>
      <c r="C731" s="2">
        <f t="shared" si="105"/>
        <v>18</v>
      </c>
      <c r="L731" s="47">
        <f t="shared" si="109"/>
        <v>0</v>
      </c>
      <c r="N731" s="47">
        <f t="shared" si="106"/>
        <v>0</v>
      </c>
      <c r="R731" s="47">
        <f t="shared" si="107"/>
        <v>0</v>
      </c>
      <c r="V731" s="47">
        <f t="shared" si="108"/>
        <v>0</v>
      </c>
      <c r="W731"/>
      <c r="X731"/>
      <c r="Y731" s="7"/>
      <c r="Z731"/>
      <c r="AA731"/>
    </row>
    <row r="732" spans="1:27" hidden="1" x14ac:dyDescent="0.2">
      <c r="A732" s="6" t="s">
        <v>605</v>
      </c>
      <c r="B732" s="2">
        <f t="shared" si="104"/>
        <v>0</v>
      </c>
      <c r="C732" s="2">
        <f t="shared" si="105"/>
        <v>18</v>
      </c>
      <c r="L732" s="47">
        <f t="shared" si="109"/>
        <v>0</v>
      </c>
      <c r="N732" s="47">
        <f t="shared" si="106"/>
        <v>0</v>
      </c>
      <c r="R732" s="47">
        <f t="shared" si="107"/>
        <v>0</v>
      </c>
      <c r="V732" s="47">
        <f t="shared" si="108"/>
        <v>0</v>
      </c>
      <c r="W732"/>
      <c r="X732"/>
      <c r="Y732" s="7"/>
      <c r="Z732"/>
      <c r="AA732"/>
    </row>
    <row r="733" spans="1:27" hidden="1" x14ac:dyDescent="0.2">
      <c r="A733" s="6" t="s">
        <v>606</v>
      </c>
      <c r="B733" s="2">
        <f t="shared" si="104"/>
        <v>0</v>
      </c>
      <c r="C733" s="2">
        <f t="shared" si="105"/>
        <v>18</v>
      </c>
      <c r="L733" s="47">
        <f t="shared" si="109"/>
        <v>0</v>
      </c>
      <c r="N733" s="47">
        <f t="shared" si="106"/>
        <v>0</v>
      </c>
      <c r="R733" s="47">
        <f t="shared" si="107"/>
        <v>0</v>
      </c>
      <c r="V733" s="47">
        <f t="shared" si="108"/>
        <v>0</v>
      </c>
      <c r="W733"/>
      <c r="X733"/>
      <c r="Y733" s="7"/>
      <c r="Z733"/>
      <c r="AA733"/>
    </row>
    <row r="734" spans="1:27" hidden="1" x14ac:dyDescent="0.2">
      <c r="A734" s="6" t="s">
        <v>607</v>
      </c>
      <c r="B734" s="2">
        <f t="shared" si="104"/>
        <v>0</v>
      </c>
      <c r="C734" s="2">
        <f t="shared" si="105"/>
        <v>18</v>
      </c>
      <c r="L734" s="47">
        <f t="shared" si="109"/>
        <v>0</v>
      </c>
      <c r="N734" s="47">
        <f t="shared" si="106"/>
        <v>0</v>
      </c>
      <c r="R734" s="47">
        <f t="shared" si="107"/>
        <v>0</v>
      </c>
      <c r="V734" s="47">
        <f t="shared" si="108"/>
        <v>0</v>
      </c>
      <c r="W734"/>
      <c r="X734"/>
      <c r="Y734" s="7"/>
      <c r="Z734"/>
      <c r="AA734"/>
    </row>
    <row r="735" spans="1:27" hidden="1" x14ac:dyDescent="0.2">
      <c r="A735" s="6" t="s">
        <v>608</v>
      </c>
      <c r="B735" s="2">
        <f t="shared" si="104"/>
        <v>0</v>
      </c>
      <c r="C735" s="2">
        <f t="shared" si="105"/>
        <v>18</v>
      </c>
      <c r="L735" s="47">
        <f t="shared" si="109"/>
        <v>0</v>
      </c>
      <c r="N735" s="47">
        <f t="shared" si="106"/>
        <v>0</v>
      </c>
      <c r="R735" s="47">
        <f t="shared" si="107"/>
        <v>0</v>
      </c>
      <c r="V735" s="47">
        <f t="shared" si="108"/>
        <v>0</v>
      </c>
      <c r="W735"/>
      <c r="X735"/>
      <c r="Y735" s="7"/>
      <c r="Z735"/>
      <c r="AA735"/>
    </row>
    <row r="736" spans="1:27" hidden="1" x14ac:dyDescent="0.2">
      <c r="A736" s="6" t="s">
        <v>609</v>
      </c>
      <c r="B736" s="2">
        <f t="shared" ref="B736:B799" si="110">+L736+N736+R736+V736+X736</f>
        <v>0</v>
      </c>
      <c r="C736" s="2">
        <f t="shared" ref="C736:C799" si="111">RANK(B736,B$608:B$807,0)</f>
        <v>18</v>
      </c>
      <c r="L736" s="47">
        <f t="shared" si="109"/>
        <v>0</v>
      </c>
      <c r="N736" s="47">
        <f t="shared" ref="N736:N799" si="112">IF(M736&lt;89,0,250+((M736-172)*3))</f>
        <v>0</v>
      </c>
      <c r="R736" s="47">
        <f t="shared" ref="R736:R799" si="113">IF(AND(O736&lt;1,P736&lt;1,Q736&lt;1),0,IF(250+((195-(O736*60+P736))*1)&lt;0,0,250+((195-(O736*60+P736))*1)))</f>
        <v>0</v>
      </c>
      <c r="V736" s="47">
        <f t="shared" ref="V736:V799" si="114">IF(AND(S736&lt;1,T736&lt;1,U736&lt;1),0,IF(500+((320-(S736*60+T736))*1)&lt;0,0,500+((320-(S736*60+T736))*1)))</f>
        <v>0</v>
      </c>
      <c r="W736"/>
      <c r="X736"/>
      <c r="Y736" s="7"/>
      <c r="Z736"/>
      <c r="AA736"/>
    </row>
    <row r="737" spans="1:27" hidden="1" x14ac:dyDescent="0.2">
      <c r="A737" s="6" t="s">
        <v>610</v>
      </c>
      <c r="B737" s="2">
        <f t="shared" si="110"/>
        <v>0</v>
      </c>
      <c r="C737" s="2">
        <f t="shared" si="111"/>
        <v>18</v>
      </c>
      <c r="L737" s="47">
        <f t="shared" si="109"/>
        <v>0</v>
      </c>
      <c r="N737" s="47">
        <f t="shared" si="112"/>
        <v>0</v>
      </c>
      <c r="R737" s="47">
        <f t="shared" si="113"/>
        <v>0</v>
      </c>
      <c r="V737" s="47">
        <f t="shared" si="114"/>
        <v>0</v>
      </c>
      <c r="W737"/>
      <c r="X737"/>
      <c r="Y737" s="7"/>
      <c r="Z737"/>
      <c r="AA737"/>
    </row>
    <row r="738" spans="1:27" hidden="1" x14ac:dyDescent="0.2">
      <c r="A738" s="6" t="s">
        <v>611</v>
      </c>
      <c r="B738" s="2">
        <f t="shared" si="110"/>
        <v>0</v>
      </c>
      <c r="C738" s="2">
        <f t="shared" si="111"/>
        <v>18</v>
      </c>
      <c r="L738" s="47">
        <f t="shared" si="109"/>
        <v>0</v>
      </c>
      <c r="N738" s="47">
        <f t="shared" si="112"/>
        <v>0</v>
      </c>
      <c r="R738" s="47">
        <f t="shared" si="113"/>
        <v>0</v>
      </c>
      <c r="V738" s="47">
        <f t="shared" si="114"/>
        <v>0</v>
      </c>
      <c r="W738"/>
      <c r="X738"/>
      <c r="Y738" s="7"/>
      <c r="Z738"/>
      <c r="AA738"/>
    </row>
    <row r="739" spans="1:27" hidden="1" x14ac:dyDescent="0.2">
      <c r="A739" s="6" t="s">
        <v>612</v>
      </c>
      <c r="B739" s="2">
        <f t="shared" si="110"/>
        <v>0</v>
      </c>
      <c r="C739" s="2">
        <f t="shared" si="111"/>
        <v>18</v>
      </c>
      <c r="L739" s="47">
        <f t="shared" si="109"/>
        <v>0</v>
      </c>
      <c r="N739" s="47">
        <f t="shared" si="112"/>
        <v>0</v>
      </c>
      <c r="R739" s="47">
        <f t="shared" si="113"/>
        <v>0</v>
      </c>
      <c r="V739" s="47">
        <f t="shared" si="114"/>
        <v>0</v>
      </c>
      <c r="W739"/>
      <c r="X739"/>
      <c r="Y739" s="7"/>
      <c r="Z739"/>
      <c r="AA739"/>
    </row>
    <row r="740" spans="1:27" hidden="1" x14ac:dyDescent="0.2">
      <c r="A740" s="6" t="s">
        <v>613</v>
      </c>
      <c r="B740" s="2">
        <f t="shared" si="110"/>
        <v>0</v>
      </c>
      <c r="C740" s="2">
        <f t="shared" si="111"/>
        <v>18</v>
      </c>
      <c r="L740" s="47">
        <f t="shared" si="109"/>
        <v>0</v>
      </c>
      <c r="N740" s="47">
        <f t="shared" si="112"/>
        <v>0</v>
      </c>
      <c r="R740" s="47">
        <f t="shared" si="113"/>
        <v>0</v>
      </c>
      <c r="V740" s="47">
        <f t="shared" si="114"/>
        <v>0</v>
      </c>
      <c r="W740"/>
      <c r="X740"/>
      <c r="Y740" s="7"/>
      <c r="Z740"/>
      <c r="AA740"/>
    </row>
    <row r="741" spans="1:27" hidden="1" x14ac:dyDescent="0.2">
      <c r="A741" s="6" t="s">
        <v>614</v>
      </c>
      <c r="B741" s="2">
        <f t="shared" si="110"/>
        <v>0</v>
      </c>
      <c r="C741" s="2">
        <f t="shared" si="111"/>
        <v>18</v>
      </c>
      <c r="L741" s="47">
        <f t="shared" si="109"/>
        <v>0</v>
      </c>
      <c r="N741" s="47">
        <f t="shared" si="112"/>
        <v>0</v>
      </c>
      <c r="R741" s="47">
        <f t="shared" si="113"/>
        <v>0</v>
      </c>
      <c r="V741" s="47">
        <f t="shared" si="114"/>
        <v>0</v>
      </c>
      <c r="W741"/>
      <c r="X741"/>
      <c r="Y741" s="7"/>
      <c r="Z741"/>
      <c r="AA741"/>
    </row>
    <row r="742" spans="1:27" hidden="1" x14ac:dyDescent="0.2">
      <c r="A742" s="6" t="s">
        <v>615</v>
      </c>
      <c r="B742" s="2">
        <f t="shared" si="110"/>
        <v>0</v>
      </c>
      <c r="C742" s="2">
        <f t="shared" si="111"/>
        <v>18</v>
      </c>
      <c r="L742" s="47">
        <f t="shared" si="109"/>
        <v>0</v>
      </c>
      <c r="N742" s="47">
        <f t="shared" si="112"/>
        <v>0</v>
      </c>
      <c r="R742" s="47">
        <f t="shared" si="113"/>
        <v>0</v>
      </c>
      <c r="V742" s="47">
        <f t="shared" si="114"/>
        <v>0</v>
      </c>
      <c r="W742"/>
      <c r="X742"/>
      <c r="Y742" s="7"/>
      <c r="Z742"/>
      <c r="AA742"/>
    </row>
    <row r="743" spans="1:27" hidden="1" x14ac:dyDescent="0.2">
      <c r="A743" s="6" t="s">
        <v>616</v>
      </c>
      <c r="B743" s="2">
        <f t="shared" si="110"/>
        <v>0</v>
      </c>
      <c r="C743" s="2">
        <f t="shared" si="111"/>
        <v>18</v>
      </c>
      <c r="L743" s="47">
        <f t="shared" si="109"/>
        <v>0</v>
      </c>
      <c r="N743" s="47">
        <f t="shared" si="112"/>
        <v>0</v>
      </c>
      <c r="R743" s="47">
        <f t="shared" si="113"/>
        <v>0</v>
      </c>
      <c r="V743" s="47">
        <f t="shared" si="114"/>
        <v>0</v>
      </c>
      <c r="W743"/>
      <c r="X743"/>
      <c r="Y743" s="7"/>
      <c r="Z743"/>
      <c r="AA743"/>
    </row>
    <row r="744" spans="1:27" hidden="1" x14ac:dyDescent="0.2">
      <c r="A744" s="6" t="s">
        <v>617</v>
      </c>
      <c r="B744" s="2">
        <f t="shared" si="110"/>
        <v>0</v>
      </c>
      <c r="C744" s="2">
        <f t="shared" si="111"/>
        <v>18</v>
      </c>
      <c r="L744" s="47">
        <f t="shared" si="109"/>
        <v>0</v>
      </c>
      <c r="N744" s="47">
        <f t="shared" si="112"/>
        <v>0</v>
      </c>
      <c r="R744" s="47">
        <f t="shared" si="113"/>
        <v>0</v>
      </c>
      <c r="V744" s="47">
        <f t="shared" si="114"/>
        <v>0</v>
      </c>
      <c r="W744"/>
      <c r="X744"/>
      <c r="Y744" s="7"/>
      <c r="Z744"/>
      <c r="AA744"/>
    </row>
    <row r="745" spans="1:27" hidden="1" x14ac:dyDescent="0.2">
      <c r="A745" s="6" t="s">
        <v>618</v>
      </c>
      <c r="B745" s="2">
        <f t="shared" si="110"/>
        <v>0</v>
      </c>
      <c r="C745" s="2">
        <f t="shared" si="111"/>
        <v>18</v>
      </c>
      <c r="L745" s="47">
        <f t="shared" si="109"/>
        <v>0</v>
      </c>
      <c r="N745" s="47">
        <f t="shared" si="112"/>
        <v>0</v>
      </c>
      <c r="R745" s="47">
        <f t="shared" si="113"/>
        <v>0</v>
      </c>
      <c r="V745" s="47">
        <f t="shared" si="114"/>
        <v>0</v>
      </c>
      <c r="W745"/>
      <c r="X745"/>
      <c r="Y745" s="7"/>
      <c r="Z745"/>
      <c r="AA745"/>
    </row>
    <row r="746" spans="1:27" hidden="1" x14ac:dyDescent="0.2">
      <c r="A746" s="6" t="s">
        <v>619</v>
      </c>
      <c r="B746" s="2">
        <f t="shared" si="110"/>
        <v>0</v>
      </c>
      <c r="C746" s="2">
        <f t="shared" si="111"/>
        <v>18</v>
      </c>
      <c r="L746" s="47">
        <f t="shared" si="109"/>
        <v>0</v>
      </c>
      <c r="N746" s="47">
        <f t="shared" si="112"/>
        <v>0</v>
      </c>
      <c r="R746" s="47">
        <f t="shared" si="113"/>
        <v>0</v>
      </c>
      <c r="V746" s="47">
        <f t="shared" si="114"/>
        <v>0</v>
      </c>
      <c r="W746"/>
      <c r="X746"/>
      <c r="Y746" s="7"/>
      <c r="Z746"/>
      <c r="AA746"/>
    </row>
    <row r="747" spans="1:27" hidden="1" x14ac:dyDescent="0.2">
      <c r="A747" s="6" t="s">
        <v>620</v>
      </c>
      <c r="B747" s="2">
        <f t="shared" si="110"/>
        <v>0</v>
      </c>
      <c r="C747" s="2">
        <f t="shared" si="111"/>
        <v>18</v>
      </c>
      <c r="L747" s="47">
        <f t="shared" si="109"/>
        <v>0</v>
      </c>
      <c r="N747" s="47">
        <f t="shared" si="112"/>
        <v>0</v>
      </c>
      <c r="R747" s="47">
        <f t="shared" si="113"/>
        <v>0</v>
      </c>
      <c r="V747" s="47">
        <f t="shared" si="114"/>
        <v>0</v>
      </c>
      <c r="W747"/>
      <c r="X747"/>
      <c r="Y747" s="7"/>
      <c r="Z747"/>
      <c r="AA747"/>
    </row>
    <row r="748" spans="1:27" hidden="1" x14ac:dyDescent="0.2">
      <c r="A748" s="6" t="s">
        <v>621</v>
      </c>
      <c r="B748" s="2">
        <f t="shared" si="110"/>
        <v>0</v>
      </c>
      <c r="C748" s="2">
        <f t="shared" si="111"/>
        <v>18</v>
      </c>
      <c r="L748" s="47">
        <f t="shared" si="109"/>
        <v>0</v>
      </c>
      <c r="N748" s="47">
        <f t="shared" si="112"/>
        <v>0</v>
      </c>
      <c r="R748" s="47">
        <f t="shared" si="113"/>
        <v>0</v>
      </c>
      <c r="V748" s="47">
        <f t="shared" si="114"/>
        <v>0</v>
      </c>
      <c r="W748"/>
      <c r="X748"/>
      <c r="Y748" s="7"/>
      <c r="Z748"/>
      <c r="AA748"/>
    </row>
    <row r="749" spans="1:27" hidden="1" x14ac:dyDescent="0.2">
      <c r="A749" s="6" t="s">
        <v>622</v>
      </c>
      <c r="B749" s="2">
        <f t="shared" si="110"/>
        <v>0</v>
      </c>
      <c r="C749" s="2">
        <f t="shared" si="111"/>
        <v>18</v>
      </c>
      <c r="L749" s="47">
        <f t="shared" si="109"/>
        <v>0</v>
      </c>
      <c r="N749" s="47">
        <f t="shared" si="112"/>
        <v>0</v>
      </c>
      <c r="R749" s="47">
        <f t="shared" si="113"/>
        <v>0</v>
      </c>
      <c r="V749" s="47">
        <f t="shared" si="114"/>
        <v>0</v>
      </c>
      <c r="W749"/>
      <c r="X749"/>
      <c r="Y749" s="7"/>
      <c r="Z749"/>
      <c r="AA749"/>
    </row>
    <row r="750" spans="1:27" hidden="1" x14ac:dyDescent="0.2">
      <c r="A750" s="6" t="s">
        <v>623</v>
      </c>
      <c r="B750" s="2">
        <f t="shared" si="110"/>
        <v>0</v>
      </c>
      <c r="C750" s="2">
        <f t="shared" si="111"/>
        <v>18</v>
      </c>
      <c r="L750" s="47">
        <f t="shared" si="109"/>
        <v>0</v>
      </c>
      <c r="N750" s="47">
        <f t="shared" si="112"/>
        <v>0</v>
      </c>
      <c r="R750" s="47">
        <f t="shared" si="113"/>
        <v>0</v>
      </c>
      <c r="V750" s="47">
        <f t="shared" si="114"/>
        <v>0</v>
      </c>
      <c r="W750"/>
      <c r="X750"/>
      <c r="Y750" s="7"/>
      <c r="Z750"/>
      <c r="AA750"/>
    </row>
    <row r="751" spans="1:27" hidden="1" x14ac:dyDescent="0.2">
      <c r="A751" s="6" t="s">
        <v>624</v>
      </c>
      <c r="B751" s="2">
        <f t="shared" si="110"/>
        <v>0</v>
      </c>
      <c r="C751" s="2">
        <f t="shared" si="111"/>
        <v>18</v>
      </c>
      <c r="L751" s="47">
        <f t="shared" si="109"/>
        <v>0</v>
      </c>
      <c r="N751" s="47">
        <f t="shared" si="112"/>
        <v>0</v>
      </c>
      <c r="R751" s="47">
        <f t="shared" si="113"/>
        <v>0</v>
      </c>
      <c r="V751" s="47">
        <f t="shared" si="114"/>
        <v>0</v>
      </c>
      <c r="W751"/>
      <c r="X751"/>
      <c r="Y751" s="7"/>
      <c r="Z751"/>
      <c r="AA751"/>
    </row>
    <row r="752" spans="1:27" hidden="1" x14ac:dyDescent="0.2">
      <c r="A752" s="6" t="s">
        <v>625</v>
      </c>
      <c r="B752" s="2">
        <f t="shared" si="110"/>
        <v>0</v>
      </c>
      <c r="C752" s="2">
        <f t="shared" si="111"/>
        <v>18</v>
      </c>
      <c r="L752" s="47">
        <f t="shared" si="109"/>
        <v>0</v>
      </c>
      <c r="N752" s="47">
        <f t="shared" si="112"/>
        <v>0</v>
      </c>
      <c r="R752" s="47">
        <f t="shared" si="113"/>
        <v>0</v>
      </c>
      <c r="V752" s="47">
        <f t="shared" si="114"/>
        <v>0</v>
      </c>
      <c r="W752"/>
      <c r="X752"/>
      <c r="Y752" s="7"/>
      <c r="Z752"/>
      <c r="AA752"/>
    </row>
    <row r="753" spans="1:27" hidden="1" x14ac:dyDescent="0.2">
      <c r="A753" s="6" t="s">
        <v>626</v>
      </c>
      <c r="B753" s="2">
        <f t="shared" si="110"/>
        <v>0</v>
      </c>
      <c r="C753" s="2">
        <f t="shared" si="111"/>
        <v>18</v>
      </c>
      <c r="L753" s="47">
        <f t="shared" si="109"/>
        <v>0</v>
      </c>
      <c r="N753" s="47">
        <f t="shared" si="112"/>
        <v>0</v>
      </c>
      <c r="R753" s="47">
        <f t="shared" si="113"/>
        <v>0</v>
      </c>
      <c r="V753" s="47">
        <f t="shared" si="114"/>
        <v>0</v>
      </c>
      <c r="W753"/>
      <c r="X753"/>
      <c r="Y753" s="7"/>
      <c r="Z753"/>
      <c r="AA753"/>
    </row>
    <row r="754" spans="1:27" hidden="1" x14ac:dyDescent="0.2">
      <c r="A754" s="6" t="s">
        <v>627</v>
      </c>
      <c r="B754" s="2">
        <f t="shared" si="110"/>
        <v>0</v>
      </c>
      <c r="C754" s="2">
        <f t="shared" si="111"/>
        <v>18</v>
      </c>
      <c r="L754" s="47">
        <f t="shared" ref="L754:L807" si="115">IF(AND(I754&lt;1,J754&lt;1,K754&lt;1),0,IF(250+((80-(I754*60+J754))*2)&lt;0,0,IF(K754&lt;50,250+((80-(I754*60+J754))*2),IF(K754&gt;49,250+((80-(I754*60+J754))*2)-1,250+((80-(I754*60+J754))*2)))))</f>
        <v>0</v>
      </c>
      <c r="N754" s="47">
        <f t="shared" si="112"/>
        <v>0</v>
      </c>
      <c r="R754" s="47">
        <f t="shared" si="113"/>
        <v>0</v>
      </c>
      <c r="V754" s="47">
        <f t="shared" si="114"/>
        <v>0</v>
      </c>
      <c r="W754"/>
      <c r="X754"/>
      <c r="Y754" s="7"/>
      <c r="Z754"/>
      <c r="AA754"/>
    </row>
    <row r="755" spans="1:27" hidden="1" x14ac:dyDescent="0.2">
      <c r="A755" s="6" t="s">
        <v>628</v>
      </c>
      <c r="B755" s="2">
        <f t="shared" si="110"/>
        <v>0</v>
      </c>
      <c r="C755" s="2">
        <f t="shared" si="111"/>
        <v>18</v>
      </c>
      <c r="L755" s="47">
        <f t="shared" si="115"/>
        <v>0</v>
      </c>
      <c r="N755" s="47">
        <f t="shared" si="112"/>
        <v>0</v>
      </c>
      <c r="R755" s="47">
        <f t="shared" si="113"/>
        <v>0</v>
      </c>
      <c r="V755" s="47">
        <f t="shared" si="114"/>
        <v>0</v>
      </c>
      <c r="W755"/>
      <c r="X755"/>
      <c r="Y755" s="7"/>
      <c r="Z755"/>
      <c r="AA755"/>
    </row>
    <row r="756" spans="1:27" hidden="1" x14ac:dyDescent="0.2">
      <c r="A756" s="6" t="s">
        <v>629</v>
      </c>
      <c r="B756" s="2">
        <f t="shared" si="110"/>
        <v>0</v>
      </c>
      <c r="C756" s="2">
        <f t="shared" si="111"/>
        <v>18</v>
      </c>
      <c r="L756" s="47">
        <f t="shared" si="115"/>
        <v>0</v>
      </c>
      <c r="N756" s="47">
        <f t="shared" si="112"/>
        <v>0</v>
      </c>
      <c r="R756" s="47">
        <f t="shared" si="113"/>
        <v>0</v>
      </c>
      <c r="V756" s="47">
        <f t="shared" si="114"/>
        <v>0</v>
      </c>
      <c r="W756"/>
      <c r="X756"/>
      <c r="Y756" s="7"/>
      <c r="Z756"/>
      <c r="AA756"/>
    </row>
    <row r="757" spans="1:27" hidden="1" x14ac:dyDescent="0.2">
      <c r="A757" s="6" t="s">
        <v>630</v>
      </c>
      <c r="B757" s="2">
        <f t="shared" si="110"/>
        <v>0</v>
      </c>
      <c r="C757" s="2">
        <f t="shared" si="111"/>
        <v>18</v>
      </c>
      <c r="L757" s="47">
        <f t="shared" si="115"/>
        <v>0</v>
      </c>
      <c r="N757" s="47">
        <f t="shared" si="112"/>
        <v>0</v>
      </c>
      <c r="R757" s="47">
        <f t="shared" si="113"/>
        <v>0</v>
      </c>
      <c r="V757" s="47">
        <f t="shared" si="114"/>
        <v>0</v>
      </c>
      <c r="W757"/>
      <c r="X757"/>
      <c r="Y757" s="7"/>
      <c r="Z757"/>
      <c r="AA757"/>
    </row>
    <row r="758" spans="1:27" hidden="1" x14ac:dyDescent="0.2">
      <c r="A758" s="6" t="s">
        <v>631</v>
      </c>
      <c r="B758" s="2">
        <f t="shared" si="110"/>
        <v>0</v>
      </c>
      <c r="C758" s="2">
        <f t="shared" si="111"/>
        <v>18</v>
      </c>
      <c r="L758" s="47">
        <f t="shared" si="115"/>
        <v>0</v>
      </c>
      <c r="N758" s="47">
        <f t="shared" si="112"/>
        <v>0</v>
      </c>
      <c r="R758" s="47">
        <f t="shared" si="113"/>
        <v>0</v>
      </c>
      <c r="V758" s="47">
        <f t="shared" si="114"/>
        <v>0</v>
      </c>
      <c r="W758"/>
      <c r="X758"/>
      <c r="Y758" s="7"/>
      <c r="Z758"/>
      <c r="AA758"/>
    </row>
    <row r="759" spans="1:27" hidden="1" x14ac:dyDescent="0.2">
      <c r="A759" s="6" t="s">
        <v>632</v>
      </c>
      <c r="B759" s="2">
        <f t="shared" si="110"/>
        <v>0</v>
      </c>
      <c r="C759" s="2">
        <f t="shared" si="111"/>
        <v>18</v>
      </c>
      <c r="L759" s="47">
        <f t="shared" si="115"/>
        <v>0</v>
      </c>
      <c r="N759" s="47">
        <f t="shared" si="112"/>
        <v>0</v>
      </c>
      <c r="R759" s="47">
        <f t="shared" si="113"/>
        <v>0</v>
      </c>
      <c r="V759" s="47">
        <f t="shared" si="114"/>
        <v>0</v>
      </c>
      <c r="W759"/>
      <c r="X759"/>
      <c r="Y759" s="7"/>
      <c r="Z759"/>
      <c r="AA759"/>
    </row>
    <row r="760" spans="1:27" hidden="1" x14ac:dyDescent="0.2">
      <c r="A760" s="6" t="s">
        <v>633</v>
      </c>
      <c r="B760" s="2">
        <f t="shared" si="110"/>
        <v>0</v>
      </c>
      <c r="C760" s="2">
        <f t="shared" si="111"/>
        <v>18</v>
      </c>
      <c r="L760" s="47">
        <f t="shared" si="115"/>
        <v>0</v>
      </c>
      <c r="N760" s="47">
        <f t="shared" si="112"/>
        <v>0</v>
      </c>
      <c r="R760" s="47">
        <f t="shared" si="113"/>
        <v>0</v>
      </c>
      <c r="V760" s="47">
        <f t="shared" si="114"/>
        <v>0</v>
      </c>
      <c r="W760"/>
      <c r="X760"/>
      <c r="Y760" s="7"/>
      <c r="Z760"/>
      <c r="AA760"/>
    </row>
    <row r="761" spans="1:27" hidden="1" x14ac:dyDescent="0.2">
      <c r="A761" s="6" t="s">
        <v>634</v>
      </c>
      <c r="B761" s="2">
        <f t="shared" si="110"/>
        <v>0</v>
      </c>
      <c r="C761" s="2">
        <f t="shared" si="111"/>
        <v>18</v>
      </c>
      <c r="L761" s="47">
        <f t="shared" si="115"/>
        <v>0</v>
      </c>
      <c r="N761" s="47">
        <f t="shared" si="112"/>
        <v>0</v>
      </c>
      <c r="R761" s="47">
        <f t="shared" si="113"/>
        <v>0</v>
      </c>
      <c r="V761" s="47">
        <f t="shared" si="114"/>
        <v>0</v>
      </c>
      <c r="W761"/>
      <c r="X761"/>
      <c r="Y761" s="7"/>
      <c r="Z761"/>
      <c r="AA761"/>
    </row>
    <row r="762" spans="1:27" hidden="1" x14ac:dyDescent="0.2">
      <c r="A762" s="6" t="s">
        <v>635</v>
      </c>
      <c r="B762" s="2">
        <f t="shared" si="110"/>
        <v>0</v>
      </c>
      <c r="C762" s="2">
        <f t="shared" si="111"/>
        <v>18</v>
      </c>
      <c r="L762" s="47">
        <f t="shared" si="115"/>
        <v>0</v>
      </c>
      <c r="N762" s="47">
        <f t="shared" si="112"/>
        <v>0</v>
      </c>
      <c r="R762" s="47">
        <f t="shared" si="113"/>
        <v>0</v>
      </c>
      <c r="V762" s="47">
        <f t="shared" si="114"/>
        <v>0</v>
      </c>
      <c r="W762"/>
      <c r="X762"/>
      <c r="Y762" s="7"/>
      <c r="Z762"/>
      <c r="AA762"/>
    </row>
    <row r="763" spans="1:27" hidden="1" x14ac:dyDescent="0.2">
      <c r="A763" s="6" t="s">
        <v>636</v>
      </c>
      <c r="B763" s="2">
        <f t="shared" si="110"/>
        <v>0</v>
      </c>
      <c r="C763" s="2">
        <f t="shared" si="111"/>
        <v>18</v>
      </c>
      <c r="L763" s="47">
        <f t="shared" si="115"/>
        <v>0</v>
      </c>
      <c r="N763" s="47">
        <f t="shared" si="112"/>
        <v>0</v>
      </c>
      <c r="R763" s="47">
        <f t="shared" si="113"/>
        <v>0</v>
      </c>
      <c r="V763" s="47">
        <f t="shared" si="114"/>
        <v>0</v>
      </c>
      <c r="W763"/>
      <c r="X763"/>
      <c r="Y763" s="7"/>
      <c r="Z763"/>
      <c r="AA763"/>
    </row>
    <row r="764" spans="1:27" hidden="1" x14ac:dyDescent="0.2">
      <c r="A764" s="6" t="s">
        <v>637</v>
      </c>
      <c r="B764" s="2">
        <f t="shared" si="110"/>
        <v>0</v>
      </c>
      <c r="C764" s="2">
        <f t="shared" si="111"/>
        <v>18</v>
      </c>
      <c r="L764" s="47">
        <f t="shared" si="115"/>
        <v>0</v>
      </c>
      <c r="N764" s="47">
        <f t="shared" si="112"/>
        <v>0</v>
      </c>
      <c r="R764" s="47">
        <f t="shared" si="113"/>
        <v>0</v>
      </c>
      <c r="V764" s="47">
        <f t="shared" si="114"/>
        <v>0</v>
      </c>
      <c r="W764"/>
      <c r="X764"/>
      <c r="Y764" s="7"/>
      <c r="Z764"/>
      <c r="AA764"/>
    </row>
    <row r="765" spans="1:27" hidden="1" x14ac:dyDescent="0.2">
      <c r="A765" s="6" t="s">
        <v>638</v>
      </c>
      <c r="B765" s="2">
        <f t="shared" si="110"/>
        <v>0</v>
      </c>
      <c r="C765" s="2">
        <f t="shared" si="111"/>
        <v>18</v>
      </c>
      <c r="L765" s="47">
        <f t="shared" si="115"/>
        <v>0</v>
      </c>
      <c r="N765" s="47">
        <f t="shared" si="112"/>
        <v>0</v>
      </c>
      <c r="R765" s="47">
        <f t="shared" si="113"/>
        <v>0</v>
      </c>
      <c r="V765" s="47">
        <f t="shared" si="114"/>
        <v>0</v>
      </c>
      <c r="W765"/>
      <c r="X765"/>
      <c r="Y765" s="7"/>
      <c r="Z765"/>
      <c r="AA765"/>
    </row>
    <row r="766" spans="1:27" hidden="1" x14ac:dyDescent="0.2">
      <c r="A766" s="6" t="s">
        <v>639</v>
      </c>
      <c r="B766" s="2">
        <f t="shared" si="110"/>
        <v>0</v>
      </c>
      <c r="C766" s="2">
        <f t="shared" si="111"/>
        <v>18</v>
      </c>
      <c r="L766" s="47">
        <f t="shared" si="115"/>
        <v>0</v>
      </c>
      <c r="N766" s="47">
        <f t="shared" si="112"/>
        <v>0</v>
      </c>
      <c r="R766" s="47">
        <f t="shared" si="113"/>
        <v>0</v>
      </c>
      <c r="V766" s="47">
        <f t="shared" si="114"/>
        <v>0</v>
      </c>
      <c r="W766"/>
      <c r="X766"/>
      <c r="Y766" s="7"/>
      <c r="Z766"/>
      <c r="AA766"/>
    </row>
    <row r="767" spans="1:27" hidden="1" x14ac:dyDescent="0.2">
      <c r="A767" s="6" t="s">
        <v>640</v>
      </c>
      <c r="B767" s="2">
        <f t="shared" si="110"/>
        <v>0</v>
      </c>
      <c r="C767" s="2">
        <f t="shared" si="111"/>
        <v>18</v>
      </c>
      <c r="L767" s="47">
        <f t="shared" si="115"/>
        <v>0</v>
      </c>
      <c r="N767" s="47">
        <f t="shared" si="112"/>
        <v>0</v>
      </c>
      <c r="R767" s="47">
        <f t="shared" si="113"/>
        <v>0</v>
      </c>
      <c r="V767" s="47">
        <f t="shared" si="114"/>
        <v>0</v>
      </c>
      <c r="W767"/>
      <c r="X767"/>
      <c r="Y767" s="7"/>
      <c r="Z767"/>
      <c r="AA767"/>
    </row>
    <row r="768" spans="1:27" hidden="1" x14ac:dyDescent="0.2">
      <c r="A768" s="6" t="s">
        <v>641</v>
      </c>
      <c r="B768" s="2">
        <f t="shared" si="110"/>
        <v>0</v>
      </c>
      <c r="C768" s="2">
        <f t="shared" si="111"/>
        <v>18</v>
      </c>
      <c r="L768" s="47">
        <f t="shared" si="115"/>
        <v>0</v>
      </c>
      <c r="N768" s="47">
        <f t="shared" si="112"/>
        <v>0</v>
      </c>
      <c r="R768" s="47">
        <f t="shared" si="113"/>
        <v>0</v>
      </c>
      <c r="V768" s="47">
        <f t="shared" si="114"/>
        <v>0</v>
      </c>
      <c r="W768"/>
      <c r="X768"/>
      <c r="Y768" s="7"/>
      <c r="Z768"/>
      <c r="AA768"/>
    </row>
    <row r="769" spans="1:27" hidden="1" x14ac:dyDescent="0.2">
      <c r="A769" s="6" t="s">
        <v>642</v>
      </c>
      <c r="B769" s="2">
        <f t="shared" si="110"/>
        <v>0</v>
      </c>
      <c r="C769" s="2">
        <f t="shared" si="111"/>
        <v>18</v>
      </c>
      <c r="L769" s="47">
        <f t="shared" si="115"/>
        <v>0</v>
      </c>
      <c r="N769" s="47">
        <f t="shared" si="112"/>
        <v>0</v>
      </c>
      <c r="R769" s="47">
        <f t="shared" si="113"/>
        <v>0</v>
      </c>
      <c r="V769" s="47">
        <f t="shared" si="114"/>
        <v>0</v>
      </c>
      <c r="W769"/>
      <c r="X769"/>
      <c r="Y769" s="7"/>
      <c r="Z769"/>
      <c r="AA769"/>
    </row>
    <row r="770" spans="1:27" hidden="1" x14ac:dyDescent="0.2">
      <c r="A770" s="6" t="s">
        <v>643</v>
      </c>
      <c r="B770" s="2">
        <f t="shared" si="110"/>
        <v>0</v>
      </c>
      <c r="C770" s="2">
        <f t="shared" si="111"/>
        <v>18</v>
      </c>
      <c r="L770" s="47">
        <f t="shared" si="115"/>
        <v>0</v>
      </c>
      <c r="N770" s="47">
        <f t="shared" si="112"/>
        <v>0</v>
      </c>
      <c r="R770" s="47">
        <f t="shared" si="113"/>
        <v>0</v>
      </c>
      <c r="V770" s="47">
        <f t="shared" si="114"/>
        <v>0</v>
      </c>
      <c r="W770"/>
      <c r="X770"/>
      <c r="Y770" s="7"/>
      <c r="Z770"/>
      <c r="AA770"/>
    </row>
    <row r="771" spans="1:27" hidden="1" x14ac:dyDescent="0.2">
      <c r="A771" s="6" t="s">
        <v>644</v>
      </c>
      <c r="B771" s="2">
        <f t="shared" si="110"/>
        <v>0</v>
      </c>
      <c r="C771" s="2">
        <f t="shared" si="111"/>
        <v>18</v>
      </c>
      <c r="L771" s="47">
        <f t="shared" si="115"/>
        <v>0</v>
      </c>
      <c r="N771" s="47">
        <f t="shared" si="112"/>
        <v>0</v>
      </c>
      <c r="R771" s="47">
        <f t="shared" si="113"/>
        <v>0</v>
      </c>
      <c r="V771" s="47">
        <f t="shared" si="114"/>
        <v>0</v>
      </c>
      <c r="W771"/>
      <c r="X771"/>
      <c r="Y771" s="7"/>
      <c r="Z771"/>
      <c r="AA771"/>
    </row>
    <row r="772" spans="1:27" hidden="1" x14ac:dyDescent="0.2">
      <c r="A772" s="6" t="s">
        <v>645</v>
      </c>
      <c r="B772" s="2">
        <f t="shared" si="110"/>
        <v>0</v>
      </c>
      <c r="C772" s="2">
        <f t="shared" si="111"/>
        <v>18</v>
      </c>
      <c r="L772" s="47">
        <f t="shared" si="115"/>
        <v>0</v>
      </c>
      <c r="N772" s="47">
        <f t="shared" si="112"/>
        <v>0</v>
      </c>
      <c r="R772" s="47">
        <f t="shared" si="113"/>
        <v>0</v>
      </c>
      <c r="V772" s="47">
        <f t="shared" si="114"/>
        <v>0</v>
      </c>
      <c r="W772"/>
      <c r="X772"/>
      <c r="Y772" s="7"/>
      <c r="Z772"/>
      <c r="AA772"/>
    </row>
    <row r="773" spans="1:27" hidden="1" x14ac:dyDescent="0.2">
      <c r="A773" s="6" t="s">
        <v>646</v>
      </c>
      <c r="B773" s="2">
        <f t="shared" si="110"/>
        <v>0</v>
      </c>
      <c r="C773" s="2">
        <f t="shared" si="111"/>
        <v>18</v>
      </c>
      <c r="L773" s="47">
        <f t="shared" si="115"/>
        <v>0</v>
      </c>
      <c r="N773" s="47">
        <f t="shared" si="112"/>
        <v>0</v>
      </c>
      <c r="R773" s="47">
        <f t="shared" si="113"/>
        <v>0</v>
      </c>
      <c r="V773" s="47">
        <f t="shared" si="114"/>
        <v>0</v>
      </c>
      <c r="W773"/>
      <c r="X773"/>
      <c r="Y773" s="7"/>
      <c r="Z773"/>
      <c r="AA773"/>
    </row>
    <row r="774" spans="1:27" hidden="1" x14ac:dyDescent="0.2">
      <c r="A774" s="6" t="s">
        <v>647</v>
      </c>
      <c r="B774" s="2">
        <f t="shared" si="110"/>
        <v>0</v>
      </c>
      <c r="C774" s="2">
        <f t="shared" si="111"/>
        <v>18</v>
      </c>
      <c r="L774" s="47">
        <f t="shared" si="115"/>
        <v>0</v>
      </c>
      <c r="N774" s="47">
        <f t="shared" si="112"/>
        <v>0</v>
      </c>
      <c r="R774" s="47">
        <f t="shared" si="113"/>
        <v>0</v>
      </c>
      <c r="V774" s="47">
        <f t="shared" si="114"/>
        <v>0</v>
      </c>
      <c r="W774"/>
      <c r="X774"/>
      <c r="Y774" s="7"/>
      <c r="Z774"/>
      <c r="AA774"/>
    </row>
    <row r="775" spans="1:27" hidden="1" x14ac:dyDescent="0.2">
      <c r="A775" s="6" t="s">
        <v>648</v>
      </c>
      <c r="B775" s="2">
        <f t="shared" si="110"/>
        <v>0</v>
      </c>
      <c r="C775" s="2">
        <f t="shared" si="111"/>
        <v>18</v>
      </c>
      <c r="L775" s="47">
        <f t="shared" si="115"/>
        <v>0</v>
      </c>
      <c r="N775" s="47">
        <f t="shared" si="112"/>
        <v>0</v>
      </c>
      <c r="R775" s="47">
        <f t="shared" si="113"/>
        <v>0</v>
      </c>
      <c r="V775" s="47">
        <f t="shared" si="114"/>
        <v>0</v>
      </c>
      <c r="W775"/>
      <c r="X775"/>
      <c r="Y775" s="7"/>
      <c r="Z775"/>
      <c r="AA775"/>
    </row>
    <row r="776" spans="1:27" hidden="1" x14ac:dyDescent="0.2">
      <c r="A776" s="6" t="s">
        <v>649</v>
      </c>
      <c r="B776" s="2">
        <f t="shared" si="110"/>
        <v>0</v>
      </c>
      <c r="C776" s="2">
        <f t="shared" si="111"/>
        <v>18</v>
      </c>
      <c r="L776" s="47">
        <f t="shared" si="115"/>
        <v>0</v>
      </c>
      <c r="N776" s="47">
        <f t="shared" si="112"/>
        <v>0</v>
      </c>
      <c r="R776" s="47">
        <f t="shared" si="113"/>
        <v>0</v>
      </c>
      <c r="V776" s="47">
        <f t="shared" si="114"/>
        <v>0</v>
      </c>
      <c r="W776"/>
      <c r="X776"/>
      <c r="Y776" s="7"/>
      <c r="Z776"/>
      <c r="AA776"/>
    </row>
    <row r="777" spans="1:27" hidden="1" x14ac:dyDescent="0.2">
      <c r="A777" s="6" t="s">
        <v>650</v>
      </c>
      <c r="B777" s="2">
        <f t="shared" si="110"/>
        <v>0</v>
      </c>
      <c r="C777" s="2">
        <f t="shared" si="111"/>
        <v>18</v>
      </c>
      <c r="L777" s="47">
        <f t="shared" si="115"/>
        <v>0</v>
      </c>
      <c r="N777" s="47">
        <f t="shared" si="112"/>
        <v>0</v>
      </c>
      <c r="R777" s="47">
        <f t="shared" si="113"/>
        <v>0</v>
      </c>
      <c r="V777" s="47">
        <f t="shared" si="114"/>
        <v>0</v>
      </c>
      <c r="W777"/>
      <c r="X777"/>
      <c r="Y777" s="7"/>
      <c r="Z777"/>
      <c r="AA777"/>
    </row>
    <row r="778" spans="1:27" hidden="1" x14ac:dyDescent="0.2">
      <c r="A778" s="6" t="s">
        <v>651</v>
      </c>
      <c r="B778" s="2">
        <f t="shared" si="110"/>
        <v>0</v>
      </c>
      <c r="C778" s="2">
        <f t="shared" si="111"/>
        <v>18</v>
      </c>
      <c r="L778" s="47">
        <f t="shared" si="115"/>
        <v>0</v>
      </c>
      <c r="N778" s="47">
        <f t="shared" si="112"/>
        <v>0</v>
      </c>
      <c r="R778" s="47">
        <f t="shared" si="113"/>
        <v>0</v>
      </c>
      <c r="V778" s="47">
        <f t="shared" si="114"/>
        <v>0</v>
      </c>
      <c r="W778"/>
      <c r="X778"/>
      <c r="Y778" s="7"/>
      <c r="Z778"/>
      <c r="AA778"/>
    </row>
    <row r="779" spans="1:27" hidden="1" x14ac:dyDescent="0.2">
      <c r="A779" s="6" t="s">
        <v>652</v>
      </c>
      <c r="B779" s="2">
        <f t="shared" si="110"/>
        <v>0</v>
      </c>
      <c r="C779" s="2">
        <f t="shared" si="111"/>
        <v>18</v>
      </c>
      <c r="L779" s="47">
        <f t="shared" si="115"/>
        <v>0</v>
      </c>
      <c r="N779" s="47">
        <f t="shared" si="112"/>
        <v>0</v>
      </c>
      <c r="R779" s="47">
        <f t="shared" si="113"/>
        <v>0</v>
      </c>
      <c r="V779" s="47">
        <f t="shared" si="114"/>
        <v>0</v>
      </c>
      <c r="W779"/>
      <c r="X779"/>
      <c r="Y779" s="7"/>
      <c r="Z779"/>
      <c r="AA779"/>
    </row>
    <row r="780" spans="1:27" hidden="1" x14ac:dyDescent="0.2">
      <c r="A780" s="6" t="s">
        <v>653</v>
      </c>
      <c r="B780" s="2">
        <f t="shared" si="110"/>
        <v>0</v>
      </c>
      <c r="C780" s="2">
        <f t="shared" si="111"/>
        <v>18</v>
      </c>
      <c r="L780" s="47">
        <f t="shared" si="115"/>
        <v>0</v>
      </c>
      <c r="N780" s="47">
        <f t="shared" si="112"/>
        <v>0</v>
      </c>
      <c r="R780" s="47">
        <f t="shared" si="113"/>
        <v>0</v>
      </c>
      <c r="V780" s="47">
        <f t="shared" si="114"/>
        <v>0</v>
      </c>
      <c r="W780"/>
      <c r="X780"/>
      <c r="Y780" s="7"/>
      <c r="Z780"/>
      <c r="AA780"/>
    </row>
    <row r="781" spans="1:27" hidden="1" x14ac:dyDescent="0.2">
      <c r="A781" s="6" t="s">
        <v>654</v>
      </c>
      <c r="B781" s="2">
        <f t="shared" si="110"/>
        <v>0</v>
      </c>
      <c r="C781" s="2">
        <f t="shared" si="111"/>
        <v>18</v>
      </c>
      <c r="L781" s="47">
        <f t="shared" si="115"/>
        <v>0</v>
      </c>
      <c r="N781" s="47">
        <f t="shared" si="112"/>
        <v>0</v>
      </c>
      <c r="R781" s="47">
        <f t="shared" si="113"/>
        <v>0</v>
      </c>
      <c r="V781" s="47">
        <f t="shared" si="114"/>
        <v>0</v>
      </c>
      <c r="W781"/>
      <c r="X781"/>
      <c r="Y781" s="7"/>
      <c r="Z781"/>
      <c r="AA781"/>
    </row>
    <row r="782" spans="1:27" hidden="1" x14ac:dyDescent="0.2">
      <c r="A782" s="6" t="s">
        <v>655</v>
      </c>
      <c r="B782" s="2">
        <f t="shared" si="110"/>
        <v>0</v>
      </c>
      <c r="C782" s="2">
        <f t="shared" si="111"/>
        <v>18</v>
      </c>
      <c r="L782" s="47">
        <f t="shared" si="115"/>
        <v>0</v>
      </c>
      <c r="N782" s="47">
        <f t="shared" si="112"/>
        <v>0</v>
      </c>
      <c r="R782" s="47">
        <f t="shared" si="113"/>
        <v>0</v>
      </c>
      <c r="V782" s="47">
        <f t="shared" si="114"/>
        <v>0</v>
      </c>
      <c r="W782"/>
      <c r="X782"/>
      <c r="Y782" s="7"/>
      <c r="Z782"/>
      <c r="AA782"/>
    </row>
    <row r="783" spans="1:27" hidden="1" x14ac:dyDescent="0.2">
      <c r="A783" s="6" t="s">
        <v>656</v>
      </c>
      <c r="B783" s="2">
        <f t="shared" si="110"/>
        <v>0</v>
      </c>
      <c r="C783" s="2">
        <f t="shared" si="111"/>
        <v>18</v>
      </c>
      <c r="L783" s="47">
        <f t="shared" si="115"/>
        <v>0</v>
      </c>
      <c r="N783" s="47">
        <f t="shared" si="112"/>
        <v>0</v>
      </c>
      <c r="R783" s="47">
        <f t="shared" si="113"/>
        <v>0</v>
      </c>
      <c r="V783" s="47">
        <f t="shared" si="114"/>
        <v>0</v>
      </c>
      <c r="W783"/>
      <c r="X783"/>
      <c r="Y783" s="7"/>
      <c r="Z783"/>
      <c r="AA783"/>
    </row>
    <row r="784" spans="1:27" hidden="1" x14ac:dyDescent="0.2">
      <c r="A784" s="6" t="s">
        <v>657</v>
      </c>
      <c r="B784" s="2">
        <f t="shared" si="110"/>
        <v>0</v>
      </c>
      <c r="C784" s="2">
        <f t="shared" si="111"/>
        <v>18</v>
      </c>
      <c r="L784" s="47">
        <f t="shared" si="115"/>
        <v>0</v>
      </c>
      <c r="N784" s="47">
        <f t="shared" si="112"/>
        <v>0</v>
      </c>
      <c r="R784" s="47">
        <f t="shared" si="113"/>
        <v>0</v>
      </c>
      <c r="V784" s="47">
        <f t="shared" si="114"/>
        <v>0</v>
      </c>
      <c r="W784"/>
      <c r="X784"/>
      <c r="Y784" s="7"/>
      <c r="Z784"/>
      <c r="AA784"/>
    </row>
    <row r="785" spans="1:27" hidden="1" x14ac:dyDescent="0.2">
      <c r="A785" s="6" t="s">
        <v>658</v>
      </c>
      <c r="B785" s="2">
        <f t="shared" si="110"/>
        <v>0</v>
      </c>
      <c r="C785" s="2">
        <f t="shared" si="111"/>
        <v>18</v>
      </c>
      <c r="L785" s="47">
        <f t="shared" si="115"/>
        <v>0</v>
      </c>
      <c r="N785" s="47">
        <f t="shared" si="112"/>
        <v>0</v>
      </c>
      <c r="R785" s="47">
        <f t="shared" si="113"/>
        <v>0</v>
      </c>
      <c r="V785" s="47">
        <f t="shared" si="114"/>
        <v>0</v>
      </c>
      <c r="W785"/>
      <c r="X785"/>
      <c r="Y785" s="7"/>
      <c r="Z785"/>
      <c r="AA785"/>
    </row>
    <row r="786" spans="1:27" hidden="1" x14ac:dyDescent="0.2">
      <c r="A786" s="6" t="s">
        <v>659</v>
      </c>
      <c r="B786" s="2">
        <f t="shared" si="110"/>
        <v>0</v>
      </c>
      <c r="C786" s="2">
        <f t="shared" si="111"/>
        <v>18</v>
      </c>
      <c r="L786" s="47">
        <f t="shared" si="115"/>
        <v>0</v>
      </c>
      <c r="N786" s="47">
        <f t="shared" si="112"/>
        <v>0</v>
      </c>
      <c r="R786" s="47">
        <f t="shared" si="113"/>
        <v>0</v>
      </c>
      <c r="V786" s="47">
        <f t="shared" si="114"/>
        <v>0</v>
      </c>
      <c r="W786"/>
      <c r="X786"/>
      <c r="Y786" s="7"/>
      <c r="Z786"/>
      <c r="AA786"/>
    </row>
    <row r="787" spans="1:27" hidden="1" x14ac:dyDescent="0.2">
      <c r="A787" s="6" t="s">
        <v>660</v>
      </c>
      <c r="B787" s="2">
        <f t="shared" si="110"/>
        <v>0</v>
      </c>
      <c r="C787" s="2">
        <f t="shared" si="111"/>
        <v>18</v>
      </c>
      <c r="L787" s="47">
        <f t="shared" si="115"/>
        <v>0</v>
      </c>
      <c r="N787" s="47">
        <f t="shared" si="112"/>
        <v>0</v>
      </c>
      <c r="R787" s="47">
        <f t="shared" si="113"/>
        <v>0</v>
      </c>
      <c r="V787" s="47">
        <f t="shared" si="114"/>
        <v>0</v>
      </c>
      <c r="W787"/>
      <c r="X787"/>
      <c r="Y787" s="7"/>
      <c r="Z787"/>
      <c r="AA787"/>
    </row>
    <row r="788" spans="1:27" hidden="1" x14ac:dyDescent="0.2">
      <c r="A788" s="6" t="s">
        <v>661</v>
      </c>
      <c r="B788" s="2">
        <f t="shared" si="110"/>
        <v>0</v>
      </c>
      <c r="C788" s="2">
        <f t="shared" si="111"/>
        <v>18</v>
      </c>
      <c r="L788" s="47">
        <f t="shared" si="115"/>
        <v>0</v>
      </c>
      <c r="N788" s="47">
        <f t="shared" si="112"/>
        <v>0</v>
      </c>
      <c r="R788" s="47">
        <f t="shared" si="113"/>
        <v>0</v>
      </c>
      <c r="V788" s="47">
        <f t="shared" si="114"/>
        <v>0</v>
      </c>
      <c r="W788"/>
      <c r="X788"/>
      <c r="Y788" s="7"/>
      <c r="Z788"/>
      <c r="AA788"/>
    </row>
    <row r="789" spans="1:27" hidden="1" x14ac:dyDescent="0.2">
      <c r="A789" s="6" t="s">
        <v>662</v>
      </c>
      <c r="B789" s="2">
        <f t="shared" si="110"/>
        <v>0</v>
      </c>
      <c r="C789" s="2">
        <f t="shared" si="111"/>
        <v>18</v>
      </c>
      <c r="L789" s="47">
        <f t="shared" si="115"/>
        <v>0</v>
      </c>
      <c r="N789" s="47">
        <f t="shared" si="112"/>
        <v>0</v>
      </c>
      <c r="R789" s="47">
        <f t="shared" si="113"/>
        <v>0</v>
      </c>
      <c r="V789" s="47">
        <f t="shared" si="114"/>
        <v>0</v>
      </c>
      <c r="W789"/>
      <c r="X789"/>
      <c r="Y789" s="7"/>
      <c r="Z789"/>
      <c r="AA789"/>
    </row>
    <row r="790" spans="1:27" hidden="1" x14ac:dyDescent="0.2">
      <c r="A790" s="6" t="s">
        <v>663</v>
      </c>
      <c r="B790" s="2">
        <f t="shared" si="110"/>
        <v>0</v>
      </c>
      <c r="C790" s="2">
        <f t="shared" si="111"/>
        <v>18</v>
      </c>
      <c r="L790" s="47">
        <f t="shared" si="115"/>
        <v>0</v>
      </c>
      <c r="N790" s="47">
        <f t="shared" si="112"/>
        <v>0</v>
      </c>
      <c r="R790" s="47">
        <f t="shared" si="113"/>
        <v>0</v>
      </c>
      <c r="V790" s="47">
        <f t="shared" si="114"/>
        <v>0</v>
      </c>
      <c r="W790"/>
      <c r="X790"/>
      <c r="Y790" s="7"/>
      <c r="Z790"/>
      <c r="AA790"/>
    </row>
    <row r="791" spans="1:27" hidden="1" x14ac:dyDescent="0.2">
      <c r="A791" s="6" t="s">
        <v>664</v>
      </c>
      <c r="B791" s="2">
        <f t="shared" si="110"/>
        <v>0</v>
      </c>
      <c r="C791" s="2">
        <f t="shared" si="111"/>
        <v>18</v>
      </c>
      <c r="L791" s="47">
        <f t="shared" si="115"/>
        <v>0</v>
      </c>
      <c r="N791" s="47">
        <f t="shared" si="112"/>
        <v>0</v>
      </c>
      <c r="R791" s="47">
        <f t="shared" si="113"/>
        <v>0</v>
      </c>
      <c r="V791" s="47">
        <f t="shared" si="114"/>
        <v>0</v>
      </c>
      <c r="W791"/>
      <c r="X791"/>
      <c r="Y791" s="7"/>
      <c r="Z791"/>
      <c r="AA791"/>
    </row>
    <row r="792" spans="1:27" hidden="1" x14ac:dyDescent="0.2">
      <c r="A792" s="6" t="s">
        <v>665</v>
      </c>
      <c r="B792" s="2">
        <f t="shared" si="110"/>
        <v>0</v>
      </c>
      <c r="C792" s="2">
        <f t="shared" si="111"/>
        <v>18</v>
      </c>
      <c r="L792" s="47">
        <f t="shared" si="115"/>
        <v>0</v>
      </c>
      <c r="N792" s="47">
        <f t="shared" si="112"/>
        <v>0</v>
      </c>
      <c r="R792" s="47">
        <f t="shared" si="113"/>
        <v>0</v>
      </c>
      <c r="V792" s="47">
        <f t="shared" si="114"/>
        <v>0</v>
      </c>
      <c r="W792"/>
      <c r="X792"/>
      <c r="Y792" s="7"/>
      <c r="Z792"/>
      <c r="AA792"/>
    </row>
    <row r="793" spans="1:27" hidden="1" x14ac:dyDescent="0.2">
      <c r="A793" s="6" t="s">
        <v>666</v>
      </c>
      <c r="B793" s="2">
        <f t="shared" si="110"/>
        <v>0</v>
      </c>
      <c r="C793" s="2">
        <f t="shared" si="111"/>
        <v>18</v>
      </c>
      <c r="L793" s="47">
        <f t="shared" si="115"/>
        <v>0</v>
      </c>
      <c r="N793" s="47">
        <f t="shared" si="112"/>
        <v>0</v>
      </c>
      <c r="R793" s="47">
        <f t="shared" si="113"/>
        <v>0</v>
      </c>
      <c r="V793" s="47">
        <f t="shared" si="114"/>
        <v>0</v>
      </c>
      <c r="W793"/>
      <c r="X793"/>
      <c r="Y793" s="7"/>
      <c r="Z793"/>
      <c r="AA793"/>
    </row>
    <row r="794" spans="1:27" hidden="1" x14ac:dyDescent="0.2">
      <c r="A794" s="6" t="s">
        <v>667</v>
      </c>
      <c r="B794" s="2">
        <f t="shared" si="110"/>
        <v>0</v>
      </c>
      <c r="C794" s="2">
        <f t="shared" si="111"/>
        <v>18</v>
      </c>
      <c r="L794" s="47">
        <f t="shared" si="115"/>
        <v>0</v>
      </c>
      <c r="N794" s="47">
        <f t="shared" si="112"/>
        <v>0</v>
      </c>
      <c r="R794" s="47">
        <f t="shared" si="113"/>
        <v>0</v>
      </c>
      <c r="V794" s="47">
        <f t="shared" si="114"/>
        <v>0</v>
      </c>
      <c r="W794"/>
      <c r="X794"/>
      <c r="Y794" s="7"/>
      <c r="Z794"/>
      <c r="AA794"/>
    </row>
    <row r="795" spans="1:27" hidden="1" x14ac:dyDescent="0.2">
      <c r="A795" s="6" t="s">
        <v>668</v>
      </c>
      <c r="B795" s="2">
        <f t="shared" si="110"/>
        <v>0</v>
      </c>
      <c r="C795" s="2">
        <f t="shared" si="111"/>
        <v>18</v>
      </c>
      <c r="L795" s="47">
        <f t="shared" si="115"/>
        <v>0</v>
      </c>
      <c r="N795" s="47">
        <f t="shared" si="112"/>
        <v>0</v>
      </c>
      <c r="R795" s="47">
        <f t="shared" si="113"/>
        <v>0</v>
      </c>
      <c r="V795" s="47">
        <f t="shared" si="114"/>
        <v>0</v>
      </c>
      <c r="W795"/>
      <c r="X795"/>
      <c r="Y795" s="7"/>
      <c r="Z795"/>
      <c r="AA795"/>
    </row>
    <row r="796" spans="1:27" hidden="1" x14ac:dyDescent="0.2">
      <c r="A796" s="6" t="s">
        <v>669</v>
      </c>
      <c r="B796" s="2">
        <f t="shared" si="110"/>
        <v>0</v>
      </c>
      <c r="C796" s="2">
        <f t="shared" si="111"/>
        <v>18</v>
      </c>
      <c r="L796" s="47">
        <f t="shared" si="115"/>
        <v>0</v>
      </c>
      <c r="N796" s="47">
        <f t="shared" si="112"/>
        <v>0</v>
      </c>
      <c r="R796" s="47">
        <f t="shared" si="113"/>
        <v>0</v>
      </c>
      <c r="V796" s="47">
        <f t="shared" si="114"/>
        <v>0</v>
      </c>
      <c r="W796"/>
      <c r="X796"/>
      <c r="Y796" s="7"/>
      <c r="Z796"/>
      <c r="AA796"/>
    </row>
    <row r="797" spans="1:27" hidden="1" x14ac:dyDescent="0.2">
      <c r="A797" s="6" t="s">
        <v>670</v>
      </c>
      <c r="B797" s="2">
        <f t="shared" si="110"/>
        <v>0</v>
      </c>
      <c r="C797" s="2">
        <f t="shared" si="111"/>
        <v>18</v>
      </c>
      <c r="L797" s="47">
        <f t="shared" si="115"/>
        <v>0</v>
      </c>
      <c r="N797" s="47">
        <f t="shared" si="112"/>
        <v>0</v>
      </c>
      <c r="R797" s="47">
        <f t="shared" si="113"/>
        <v>0</v>
      </c>
      <c r="V797" s="47">
        <f t="shared" si="114"/>
        <v>0</v>
      </c>
      <c r="W797"/>
      <c r="X797"/>
      <c r="Y797" s="7"/>
      <c r="Z797"/>
      <c r="AA797"/>
    </row>
    <row r="798" spans="1:27" hidden="1" x14ac:dyDescent="0.2">
      <c r="A798" s="6" t="s">
        <v>671</v>
      </c>
      <c r="B798" s="2">
        <f t="shared" si="110"/>
        <v>0</v>
      </c>
      <c r="C798" s="2">
        <f t="shared" si="111"/>
        <v>18</v>
      </c>
      <c r="L798" s="47">
        <f t="shared" si="115"/>
        <v>0</v>
      </c>
      <c r="N798" s="47">
        <f t="shared" si="112"/>
        <v>0</v>
      </c>
      <c r="R798" s="47">
        <f t="shared" si="113"/>
        <v>0</v>
      </c>
      <c r="V798" s="47">
        <f t="shared" si="114"/>
        <v>0</v>
      </c>
      <c r="W798"/>
      <c r="X798"/>
      <c r="Y798" s="7"/>
      <c r="Z798"/>
      <c r="AA798"/>
    </row>
    <row r="799" spans="1:27" hidden="1" x14ac:dyDescent="0.2">
      <c r="A799" s="6" t="s">
        <v>672</v>
      </c>
      <c r="B799" s="2">
        <f t="shared" si="110"/>
        <v>0</v>
      </c>
      <c r="C799" s="2">
        <f t="shared" si="111"/>
        <v>18</v>
      </c>
      <c r="L799" s="47">
        <f t="shared" si="115"/>
        <v>0</v>
      </c>
      <c r="N799" s="47">
        <f t="shared" si="112"/>
        <v>0</v>
      </c>
      <c r="R799" s="47">
        <f t="shared" si="113"/>
        <v>0</v>
      </c>
      <c r="V799" s="47">
        <f t="shared" si="114"/>
        <v>0</v>
      </c>
      <c r="W799"/>
      <c r="X799"/>
      <c r="Y799" s="7"/>
      <c r="Z799"/>
      <c r="AA799"/>
    </row>
    <row r="800" spans="1:27" hidden="1" x14ac:dyDescent="0.2">
      <c r="A800" s="6" t="s">
        <v>673</v>
      </c>
      <c r="B800" s="2">
        <f t="shared" ref="B800:B807" si="116">+L800+N800+R800+V800+X800</f>
        <v>0</v>
      </c>
      <c r="C800" s="2">
        <f t="shared" ref="C800:C807" si="117">RANK(B800,B$608:B$807,0)</f>
        <v>18</v>
      </c>
      <c r="L800" s="47">
        <f t="shared" si="115"/>
        <v>0</v>
      </c>
      <c r="N800" s="47">
        <f t="shared" ref="N800:N807" si="118">IF(M800&lt;89,0,250+((M800-172)*3))</f>
        <v>0</v>
      </c>
      <c r="R800" s="47">
        <f t="shared" ref="R800:R807" si="119">IF(AND(O800&lt;1,P800&lt;1,Q800&lt;1),0,IF(250+((195-(O800*60+P800))*1)&lt;0,0,250+((195-(O800*60+P800))*1)))</f>
        <v>0</v>
      </c>
      <c r="V800" s="47">
        <f t="shared" ref="V800:V807" si="120">IF(AND(S800&lt;1,T800&lt;1,U800&lt;1),0,IF(500+((320-(S800*60+T800))*1)&lt;0,0,500+((320-(S800*60+T800))*1)))</f>
        <v>0</v>
      </c>
      <c r="W800"/>
      <c r="X800"/>
      <c r="Y800" s="7"/>
      <c r="Z800"/>
      <c r="AA800"/>
    </row>
    <row r="801" spans="1:32" hidden="1" x14ac:dyDescent="0.2">
      <c r="A801" s="6" t="s">
        <v>674</v>
      </c>
      <c r="B801" s="2">
        <f t="shared" si="116"/>
        <v>0</v>
      </c>
      <c r="C801" s="2">
        <f t="shared" si="117"/>
        <v>18</v>
      </c>
      <c r="L801" s="47">
        <f t="shared" si="115"/>
        <v>0</v>
      </c>
      <c r="N801" s="47">
        <f t="shared" si="118"/>
        <v>0</v>
      </c>
      <c r="R801" s="47">
        <f t="shared" si="119"/>
        <v>0</v>
      </c>
      <c r="V801" s="47">
        <f t="shared" si="120"/>
        <v>0</v>
      </c>
      <c r="W801"/>
      <c r="X801"/>
      <c r="Y801" s="7"/>
      <c r="Z801"/>
      <c r="AA801"/>
    </row>
    <row r="802" spans="1:32" hidden="1" x14ac:dyDescent="0.2">
      <c r="A802" s="6" t="s">
        <v>675</v>
      </c>
      <c r="B802" s="2">
        <f t="shared" si="116"/>
        <v>0</v>
      </c>
      <c r="C802" s="2">
        <f t="shared" si="117"/>
        <v>18</v>
      </c>
      <c r="L802" s="47">
        <f t="shared" si="115"/>
        <v>0</v>
      </c>
      <c r="N802" s="47">
        <f t="shared" si="118"/>
        <v>0</v>
      </c>
      <c r="R802" s="47">
        <f t="shared" si="119"/>
        <v>0</v>
      </c>
      <c r="V802" s="47">
        <f t="shared" si="120"/>
        <v>0</v>
      </c>
      <c r="W802"/>
      <c r="X802"/>
      <c r="Y802" s="7"/>
      <c r="Z802"/>
      <c r="AA802"/>
    </row>
    <row r="803" spans="1:32" hidden="1" x14ac:dyDescent="0.2">
      <c r="A803" s="6" t="s">
        <v>676</v>
      </c>
      <c r="B803" s="2">
        <f t="shared" si="116"/>
        <v>0</v>
      </c>
      <c r="C803" s="2">
        <f t="shared" si="117"/>
        <v>18</v>
      </c>
      <c r="L803" s="47">
        <f t="shared" si="115"/>
        <v>0</v>
      </c>
      <c r="N803" s="47">
        <f t="shared" si="118"/>
        <v>0</v>
      </c>
      <c r="R803" s="47">
        <f t="shared" si="119"/>
        <v>0</v>
      </c>
      <c r="V803" s="47">
        <f t="shared" si="120"/>
        <v>0</v>
      </c>
      <c r="W803"/>
      <c r="X803"/>
      <c r="Y803" s="7"/>
      <c r="Z803"/>
      <c r="AA803"/>
    </row>
    <row r="804" spans="1:32" hidden="1" x14ac:dyDescent="0.2">
      <c r="A804" s="6" t="s">
        <v>677</v>
      </c>
      <c r="B804" s="2">
        <f t="shared" si="116"/>
        <v>0</v>
      </c>
      <c r="C804" s="2">
        <f t="shared" si="117"/>
        <v>18</v>
      </c>
      <c r="L804" s="47">
        <f t="shared" si="115"/>
        <v>0</v>
      </c>
      <c r="N804" s="47">
        <f t="shared" si="118"/>
        <v>0</v>
      </c>
      <c r="R804" s="47">
        <f t="shared" si="119"/>
        <v>0</v>
      </c>
      <c r="V804" s="47">
        <f t="shared" si="120"/>
        <v>0</v>
      </c>
      <c r="W804"/>
      <c r="X804"/>
      <c r="Y804" s="7"/>
      <c r="Z804"/>
      <c r="AA804"/>
    </row>
    <row r="805" spans="1:32" hidden="1" x14ac:dyDescent="0.2">
      <c r="A805" s="6" t="s">
        <v>678</v>
      </c>
      <c r="B805" s="2">
        <f t="shared" si="116"/>
        <v>0</v>
      </c>
      <c r="C805" s="2">
        <f t="shared" si="117"/>
        <v>18</v>
      </c>
      <c r="L805" s="47">
        <f t="shared" si="115"/>
        <v>0</v>
      </c>
      <c r="N805" s="47">
        <f t="shared" si="118"/>
        <v>0</v>
      </c>
      <c r="R805" s="47">
        <f t="shared" si="119"/>
        <v>0</v>
      </c>
      <c r="V805" s="47">
        <f t="shared" si="120"/>
        <v>0</v>
      </c>
      <c r="W805"/>
      <c r="X805"/>
      <c r="Y805" s="7"/>
      <c r="Z805"/>
      <c r="AA805"/>
    </row>
    <row r="806" spans="1:32" hidden="1" x14ac:dyDescent="0.2">
      <c r="A806" s="6" t="s">
        <v>679</v>
      </c>
      <c r="B806" s="2">
        <f t="shared" si="116"/>
        <v>0</v>
      </c>
      <c r="C806" s="2">
        <f t="shared" si="117"/>
        <v>18</v>
      </c>
      <c r="L806" s="47">
        <f t="shared" si="115"/>
        <v>0</v>
      </c>
      <c r="N806" s="47">
        <f t="shared" si="118"/>
        <v>0</v>
      </c>
      <c r="R806" s="47">
        <f t="shared" si="119"/>
        <v>0</v>
      </c>
      <c r="V806" s="47">
        <f t="shared" si="120"/>
        <v>0</v>
      </c>
      <c r="W806"/>
      <c r="X806"/>
      <c r="Y806" s="7"/>
      <c r="Z806"/>
      <c r="AA806"/>
    </row>
    <row r="807" spans="1:32" hidden="1" x14ac:dyDescent="0.2">
      <c r="A807" s="6" t="s">
        <v>680</v>
      </c>
      <c r="B807" s="2">
        <f t="shared" si="116"/>
        <v>0</v>
      </c>
      <c r="C807" s="2">
        <f t="shared" si="117"/>
        <v>18</v>
      </c>
      <c r="L807" s="47">
        <f t="shared" si="115"/>
        <v>0</v>
      </c>
      <c r="N807" s="47">
        <f t="shared" si="118"/>
        <v>0</v>
      </c>
      <c r="R807" s="47">
        <f t="shared" si="119"/>
        <v>0</v>
      </c>
      <c r="V807" s="47">
        <f t="shared" si="120"/>
        <v>0</v>
      </c>
      <c r="W807"/>
      <c r="X807"/>
      <c r="Y807" s="7"/>
      <c r="Z807"/>
      <c r="AA807"/>
    </row>
    <row r="808" spans="1:32" x14ac:dyDescent="0.2">
      <c r="B808" s="2"/>
      <c r="C808" s="2"/>
      <c r="W808"/>
      <c r="X808"/>
      <c r="Y808" s="7"/>
      <c r="Z808"/>
      <c r="AA808"/>
    </row>
    <row r="809" spans="1:32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E809" s="36"/>
      <c r="AF809" s="44"/>
    </row>
    <row r="810" spans="1:32" x14ac:dyDescent="0.2">
      <c r="A810" s="6" t="s">
        <v>2437</v>
      </c>
      <c r="B810" s="2">
        <f t="shared" ref="B810:B822" si="121">+L810+N810+R810+V810+X810</f>
        <v>711</v>
      </c>
      <c r="C810" s="2">
        <f t="shared" ref="C810:C824" si="122">RANK(B810,B$810:B$1009,0)</f>
        <v>4</v>
      </c>
      <c r="D810" s="4" t="s">
        <v>20</v>
      </c>
      <c r="E810" s="5" t="s">
        <v>2306</v>
      </c>
      <c r="F810" s="47">
        <v>2006</v>
      </c>
      <c r="G810" s="47">
        <v>4</v>
      </c>
      <c r="I810" s="47">
        <v>1</v>
      </c>
      <c r="J810" s="47">
        <v>26</v>
      </c>
      <c r="K810" s="47">
        <v>50</v>
      </c>
      <c r="L810" s="47">
        <f t="shared" ref="L810:L824" si="123">IF(AND(I810&lt;1,J810&lt;1,K810&lt;1),0,IF(250+((80-(I810*60+J810))*2)&lt;0,0,IF(K810&lt;50,250+((80-(I810*60+J810))*2),IF(K810&gt;49,250+((80-(I810*60+J810))*2)-1,250+((80-(I810*60+J810))*2)))))</f>
        <v>237</v>
      </c>
      <c r="M810" s="47">
        <v>154</v>
      </c>
      <c r="N810" s="47">
        <f t="shared" ref="N810:N824" si="124">IF(M810&lt;89,0,250+((M810-172)*3))</f>
        <v>196</v>
      </c>
      <c r="O810" s="47">
        <v>6</v>
      </c>
      <c r="P810" s="47">
        <v>12</v>
      </c>
      <c r="Q810" s="47">
        <v>17</v>
      </c>
      <c r="R810" s="47">
        <f t="shared" ref="R810:R824" si="125">IF(AND(O810&lt;1,P810&lt;1,Q810&lt;1),0,IF(250+((400-(O810*60+P810))*1)&lt;0,0,250+((400-(O810*60+P810))*1)))</f>
        <v>278</v>
      </c>
      <c r="V810" s="47">
        <f t="shared" ref="V810:V824" si="126">IF(AND(S810&lt;1,T810&lt;1,U810&lt;1),0,IF(500+((460-(S810*60+T810))*1)&lt;0,0,500+((460-(S810*60+T810))*1)))</f>
        <v>0</v>
      </c>
      <c r="W810"/>
      <c r="X810"/>
      <c r="Y810" s="7"/>
      <c r="Z810"/>
      <c r="AA810" s="6">
        <v>0</v>
      </c>
      <c r="AB810">
        <v>0</v>
      </c>
      <c r="AD810">
        <f t="shared" ref="AD810:AD822" si="127">B810+AA810+AB810+AC810</f>
        <v>711</v>
      </c>
      <c r="AE810" s="37">
        <v>1</v>
      </c>
      <c r="AF810" s="43">
        <v>1.0879629629629629E-3</v>
      </c>
    </row>
    <row r="811" spans="1:32" x14ac:dyDescent="0.2">
      <c r="A811" s="6" t="s">
        <v>2418</v>
      </c>
      <c r="B811" s="2">
        <f t="shared" si="121"/>
        <v>793</v>
      </c>
      <c r="C811" s="2">
        <f t="shared" si="122"/>
        <v>1</v>
      </c>
      <c r="D811" s="4" t="s">
        <v>20</v>
      </c>
      <c r="E811" s="5" t="s">
        <v>2306</v>
      </c>
      <c r="F811" s="47">
        <v>2005</v>
      </c>
      <c r="G811" s="47">
        <v>0</v>
      </c>
      <c r="I811" s="47">
        <v>1</v>
      </c>
      <c r="J811" s="47">
        <v>15</v>
      </c>
      <c r="K811" s="47">
        <v>16</v>
      </c>
      <c r="L811" s="47">
        <f t="shared" si="123"/>
        <v>260</v>
      </c>
      <c r="M811" s="47">
        <v>164</v>
      </c>
      <c r="N811" s="47">
        <f t="shared" si="124"/>
        <v>226</v>
      </c>
      <c r="O811" s="47">
        <v>5</v>
      </c>
      <c r="P811" s="47">
        <v>43</v>
      </c>
      <c r="Q811" s="47">
        <v>8</v>
      </c>
      <c r="R811" s="47">
        <f t="shared" si="125"/>
        <v>307</v>
      </c>
      <c r="V811" s="47">
        <f t="shared" si="126"/>
        <v>0</v>
      </c>
      <c r="W811"/>
      <c r="X811"/>
      <c r="Y811" s="7"/>
      <c r="Z811"/>
      <c r="AA811">
        <v>779</v>
      </c>
      <c r="AB811">
        <v>733</v>
      </c>
      <c r="AD811">
        <f t="shared" si="127"/>
        <v>2305</v>
      </c>
      <c r="AE811" s="37">
        <v>1</v>
      </c>
      <c r="AF811" s="43">
        <v>8.9120370370370362E-4</v>
      </c>
    </row>
    <row r="812" spans="1:32" x14ac:dyDescent="0.2">
      <c r="A812" s="6" t="s">
        <v>2436</v>
      </c>
      <c r="B812" s="2">
        <f t="shared" si="121"/>
        <v>0</v>
      </c>
      <c r="C812" s="2">
        <f t="shared" si="122"/>
        <v>10</v>
      </c>
      <c r="D812" s="4" t="s">
        <v>20</v>
      </c>
      <c r="E812" s="5" t="s">
        <v>2306</v>
      </c>
      <c r="F812" s="47">
        <v>2005</v>
      </c>
      <c r="G812" s="47">
        <v>0</v>
      </c>
      <c r="L812" s="47">
        <f t="shared" si="123"/>
        <v>0</v>
      </c>
      <c r="N812" s="47">
        <f t="shared" si="124"/>
        <v>0</v>
      </c>
      <c r="R812" s="47">
        <f t="shared" si="125"/>
        <v>0</v>
      </c>
      <c r="V812" s="47">
        <f t="shared" si="126"/>
        <v>0</v>
      </c>
      <c r="W812"/>
      <c r="X812"/>
      <c r="Y812" s="7"/>
      <c r="Z812"/>
      <c r="AA812">
        <v>588</v>
      </c>
      <c r="AB812">
        <v>480</v>
      </c>
      <c r="AD812">
        <f t="shared" si="127"/>
        <v>1068</v>
      </c>
      <c r="AE812" s="37">
        <v>2</v>
      </c>
    </row>
    <row r="813" spans="1:32" x14ac:dyDescent="0.2">
      <c r="A813" s="6" t="s">
        <v>2471</v>
      </c>
      <c r="B813" s="2">
        <f t="shared" si="121"/>
        <v>469</v>
      </c>
      <c r="C813" s="2">
        <f t="shared" si="122"/>
        <v>7</v>
      </c>
      <c r="D813" s="4" t="s">
        <v>21</v>
      </c>
      <c r="E813" s="5" t="s">
        <v>2472</v>
      </c>
      <c r="F813" s="47">
        <v>2006</v>
      </c>
      <c r="G813" s="47">
        <v>0</v>
      </c>
      <c r="I813" s="47">
        <v>2</v>
      </c>
      <c r="J813" s="47">
        <v>5</v>
      </c>
      <c r="K813" s="47">
        <v>47</v>
      </c>
      <c r="L813" s="47">
        <f t="shared" si="123"/>
        <v>160</v>
      </c>
      <c r="M813" s="47">
        <v>139</v>
      </c>
      <c r="N813" s="47">
        <f t="shared" si="124"/>
        <v>151</v>
      </c>
      <c r="O813" s="47">
        <v>8</v>
      </c>
      <c r="P813" s="47">
        <v>12</v>
      </c>
      <c r="Q813" s="47">
        <v>80</v>
      </c>
      <c r="R813" s="47">
        <f t="shared" si="125"/>
        <v>158</v>
      </c>
      <c r="V813" s="47">
        <f t="shared" si="126"/>
        <v>0</v>
      </c>
      <c r="W813"/>
      <c r="X813"/>
      <c r="Y813" s="7"/>
      <c r="Z813"/>
      <c r="AA813">
        <v>724</v>
      </c>
      <c r="AB813">
        <v>716</v>
      </c>
      <c r="AD813">
        <f t="shared" si="127"/>
        <v>1909</v>
      </c>
      <c r="AE813" s="37">
        <v>1</v>
      </c>
      <c r="AF813" s="43">
        <v>1.3798611111111112E-3</v>
      </c>
    </row>
    <row r="814" spans="1:32" x14ac:dyDescent="0.2">
      <c r="A814" s="6" t="s">
        <v>2349</v>
      </c>
      <c r="B814" s="2">
        <f t="shared" si="121"/>
        <v>235</v>
      </c>
      <c r="C814" s="2">
        <f t="shared" si="122"/>
        <v>9</v>
      </c>
      <c r="D814" s="4" t="s">
        <v>20</v>
      </c>
      <c r="E814" s="5" t="s">
        <v>2462</v>
      </c>
      <c r="F814" s="47">
        <v>2005</v>
      </c>
      <c r="G814" s="47">
        <v>0</v>
      </c>
      <c r="L814" s="47">
        <f t="shared" si="123"/>
        <v>0</v>
      </c>
      <c r="M814" s="47">
        <v>167</v>
      </c>
      <c r="N814" s="47">
        <f t="shared" si="124"/>
        <v>235</v>
      </c>
      <c r="R814" s="47">
        <f t="shared" si="125"/>
        <v>0</v>
      </c>
      <c r="V814" s="47">
        <f t="shared" si="126"/>
        <v>0</v>
      </c>
      <c r="W814"/>
      <c r="X814"/>
      <c r="Y814" s="7"/>
      <c r="Z814"/>
      <c r="AA814">
        <v>109</v>
      </c>
      <c r="AB814">
        <v>408</v>
      </c>
      <c r="AD814">
        <f t="shared" si="127"/>
        <v>752</v>
      </c>
      <c r="AE814" s="37">
        <v>1</v>
      </c>
      <c r="AF814" s="43">
        <v>1.0796296296296296E-3</v>
      </c>
    </row>
    <row r="815" spans="1:32" x14ac:dyDescent="0.2">
      <c r="A815" s="6" t="s">
        <v>2556</v>
      </c>
      <c r="B815" s="2">
        <f t="shared" si="121"/>
        <v>567</v>
      </c>
      <c r="C815" s="2">
        <f t="shared" si="122"/>
        <v>6</v>
      </c>
      <c r="D815" s="4" t="s">
        <v>20</v>
      </c>
      <c r="E815" s="5" t="s">
        <v>2462</v>
      </c>
      <c r="F815" s="47">
        <v>2005</v>
      </c>
      <c r="G815" s="47">
        <v>5</v>
      </c>
      <c r="I815" s="47">
        <v>1</v>
      </c>
      <c r="J815" s="47">
        <v>27</v>
      </c>
      <c r="K815" s="47">
        <v>65</v>
      </c>
      <c r="L815" s="47">
        <f t="shared" si="123"/>
        <v>235</v>
      </c>
      <c r="M815" s="47">
        <v>130</v>
      </c>
      <c r="N815" s="47">
        <f t="shared" si="124"/>
        <v>124</v>
      </c>
      <c r="O815" s="47">
        <v>7</v>
      </c>
      <c r="P815" s="47">
        <v>22</v>
      </c>
      <c r="Q815" s="47">
        <v>8</v>
      </c>
      <c r="R815" s="47">
        <f t="shared" si="125"/>
        <v>208</v>
      </c>
      <c r="V815" s="47">
        <f t="shared" si="126"/>
        <v>0</v>
      </c>
      <c r="W815"/>
      <c r="X815"/>
      <c r="Y815" s="7"/>
      <c r="Z815"/>
      <c r="AA815">
        <v>536</v>
      </c>
      <c r="AB815">
        <v>0</v>
      </c>
      <c r="AD815">
        <f t="shared" si="127"/>
        <v>1103</v>
      </c>
      <c r="AE815" s="37">
        <v>1</v>
      </c>
      <c r="AF815" s="43">
        <v>1.1032407407407408E-3</v>
      </c>
    </row>
    <row r="816" spans="1:32" x14ac:dyDescent="0.2">
      <c r="A816" s="6" t="s">
        <v>2557</v>
      </c>
      <c r="B816" s="2">
        <f t="shared" si="121"/>
        <v>372</v>
      </c>
      <c r="C816" s="2">
        <f t="shared" si="122"/>
        <v>8</v>
      </c>
      <c r="D816" s="4" t="s">
        <v>20</v>
      </c>
      <c r="E816" s="5" t="s">
        <v>2462</v>
      </c>
      <c r="F816" s="47">
        <v>2006</v>
      </c>
      <c r="G816" s="47">
        <v>5</v>
      </c>
      <c r="L816" s="47">
        <f t="shared" si="123"/>
        <v>0</v>
      </c>
      <c r="M816" s="47">
        <v>143</v>
      </c>
      <c r="N816" s="47">
        <f t="shared" si="124"/>
        <v>163</v>
      </c>
      <c r="O816" s="47">
        <v>7</v>
      </c>
      <c r="P816" s="47">
        <v>21</v>
      </c>
      <c r="Q816" s="47">
        <v>24</v>
      </c>
      <c r="R816" s="47">
        <f t="shared" si="125"/>
        <v>209</v>
      </c>
      <c r="V816" s="47">
        <f t="shared" si="126"/>
        <v>0</v>
      </c>
      <c r="W816"/>
      <c r="X816"/>
      <c r="Y816" s="7"/>
      <c r="Z816"/>
      <c r="AA816">
        <v>127</v>
      </c>
      <c r="AB816">
        <v>0</v>
      </c>
      <c r="AD816">
        <f t="shared" si="127"/>
        <v>499</v>
      </c>
      <c r="AE816" s="37">
        <v>1</v>
      </c>
      <c r="AF816" s="43">
        <v>4.0972222222222222E-2</v>
      </c>
    </row>
    <row r="817" spans="1:32" x14ac:dyDescent="0.2">
      <c r="A817" s="6" t="s">
        <v>2549</v>
      </c>
      <c r="B817" s="2">
        <f t="shared" si="121"/>
        <v>715</v>
      </c>
      <c r="C817" s="2">
        <f t="shared" si="122"/>
        <v>3</v>
      </c>
      <c r="D817" s="4" t="s">
        <v>20</v>
      </c>
      <c r="E817" s="5" t="s">
        <v>2306</v>
      </c>
      <c r="F817" s="47">
        <v>2006</v>
      </c>
      <c r="G817" s="47">
        <v>4</v>
      </c>
      <c r="I817" s="47">
        <v>1</v>
      </c>
      <c r="J817" s="47">
        <v>34</v>
      </c>
      <c r="K817" s="47">
        <v>24</v>
      </c>
      <c r="L817" s="47">
        <f t="shared" si="123"/>
        <v>222</v>
      </c>
      <c r="M817" s="47">
        <v>166</v>
      </c>
      <c r="N817" s="47">
        <f t="shared" si="124"/>
        <v>232</v>
      </c>
      <c r="O817" s="47">
        <v>6</v>
      </c>
      <c r="P817" s="47">
        <v>29</v>
      </c>
      <c r="Q817" s="47">
        <v>67</v>
      </c>
      <c r="R817" s="47">
        <f t="shared" si="125"/>
        <v>261</v>
      </c>
      <c r="V817" s="47">
        <f t="shared" si="126"/>
        <v>0</v>
      </c>
      <c r="W817"/>
      <c r="X817"/>
      <c r="Y817" s="7"/>
      <c r="Z817"/>
      <c r="AA817">
        <v>0</v>
      </c>
      <c r="AB817">
        <v>0</v>
      </c>
      <c r="AD817">
        <f t="shared" si="127"/>
        <v>715</v>
      </c>
      <c r="AE817" s="37">
        <v>1</v>
      </c>
      <c r="AF817" s="43">
        <v>1.1805555555555556E-3</v>
      </c>
    </row>
    <row r="818" spans="1:32" x14ac:dyDescent="0.2">
      <c r="A818" s="6" t="s">
        <v>2550</v>
      </c>
      <c r="B818" s="2">
        <f t="shared" si="121"/>
        <v>593</v>
      </c>
      <c r="C818" s="2">
        <f t="shared" si="122"/>
        <v>5</v>
      </c>
      <c r="D818" s="4" t="s">
        <v>20</v>
      </c>
      <c r="E818" s="5" t="s">
        <v>2306</v>
      </c>
      <c r="F818" s="47">
        <v>2006</v>
      </c>
      <c r="G818" s="47">
        <v>0</v>
      </c>
      <c r="I818" s="47">
        <v>1</v>
      </c>
      <c r="J818" s="47">
        <v>18</v>
      </c>
      <c r="K818" s="47">
        <v>31</v>
      </c>
      <c r="L818" s="47">
        <f t="shared" si="123"/>
        <v>254</v>
      </c>
      <c r="M818" s="47">
        <v>135</v>
      </c>
      <c r="N818" s="47">
        <f t="shared" si="124"/>
        <v>139</v>
      </c>
      <c r="O818" s="47">
        <v>7</v>
      </c>
      <c r="P818" s="47">
        <v>30</v>
      </c>
      <c r="Q818" s="47">
        <v>86</v>
      </c>
      <c r="R818" s="47">
        <f t="shared" si="125"/>
        <v>200</v>
      </c>
      <c r="V818" s="47">
        <f t="shared" si="126"/>
        <v>0</v>
      </c>
      <c r="W818"/>
      <c r="X818"/>
      <c r="Y818" s="7"/>
      <c r="Z818"/>
      <c r="AA818">
        <v>674</v>
      </c>
      <c r="AB818">
        <v>0</v>
      </c>
      <c r="AD818">
        <f t="shared" si="127"/>
        <v>1267</v>
      </c>
      <c r="AE818" s="37">
        <v>1</v>
      </c>
      <c r="AF818" s="43">
        <v>9.8379629629629642E-4</v>
      </c>
    </row>
    <row r="819" spans="1:32" x14ac:dyDescent="0.2">
      <c r="A819" s="6" t="s">
        <v>2347</v>
      </c>
      <c r="B819" s="2">
        <f t="shared" si="121"/>
        <v>776</v>
      </c>
      <c r="C819" s="2">
        <f t="shared" si="122"/>
        <v>2</v>
      </c>
      <c r="D819" s="4" t="s">
        <v>22</v>
      </c>
      <c r="E819" s="5" t="s">
        <v>2325</v>
      </c>
      <c r="F819" s="47">
        <v>2005</v>
      </c>
      <c r="G819" s="47">
        <v>0</v>
      </c>
      <c r="I819" s="47">
        <v>1</v>
      </c>
      <c r="J819" s="47">
        <v>9</v>
      </c>
      <c r="K819" s="47">
        <v>97</v>
      </c>
      <c r="L819" s="47">
        <f t="shared" si="123"/>
        <v>271</v>
      </c>
      <c r="M819" s="47">
        <v>163</v>
      </c>
      <c r="N819" s="47">
        <f t="shared" si="124"/>
        <v>223</v>
      </c>
      <c r="O819" s="47">
        <v>6</v>
      </c>
      <c r="P819" s="47">
        <v>8</v>
      </c>
      <c r="Q819" s="47">
        <v>80</v>
      </c>
      <c r="R819" s="47">
        <f t="shared" si="125"/>
        <v>282</v>
      </c>
      <c r="V819" s="47">
        <f t="shared" si="126"/>
        <v>0</v>
      </c>
      <c r="W819"/>
      <c r="X819"/>
      <c r="Y819" s="7"/>
      <c r="Z819"/>
      <c r="AA819">
        <v>743</v>
      </c>
      <c r="AB819">
        <v>661</v>
      </c>
      <c r="AD819">
        <f t="shared" si="127"/>
        <v>2180</v>
      </c>
      <c r="AE819" s="37">
        <v>1</v>
      </c>
      <c r="AF819" s="43">
        <v>8.1631944444444449E-4</v>
      </c>
    </row>
    <row r="820" spans="1:32" x14ac:dyDescent="0.2">
      <c r="A820" s="6" t="s">
        <v>2518</v>
      </c>
      <c r="B820" s="2">
        <f t="shared" si="121"/>
        <v>0</v>
      </c>
      <c r="C820" s="2">
        <f t="shared" si="122"/>
        <v>10</v>
      </c>
      <c r="G820" s="47">
        <v>0</v>
      </c>
      <c r="L820" s="47">
        <f t="shared" si="123"/>
        <v>0</v>
      </c>
      <c r="N820" s="47">
        <f t="shared" si="124"/>
        <v>0</v>
      </c>
      <c r="R820" s="47">
        <f t="shared" si="125"/>
        <v>0</v>
      </c>
      <c r="V820" s="47">
        <f t="shared" si="126"/>
        <v>0</v>
      </c>
      <c r="W820"/>
      <c r="X820"/>
      <c r="Y820" s="7"/>
      <c r="Z820"/>
      <c r="AA820">
        <v>0</v>
      </c>
      <c r="AB820">
        <v>0</v>
      </c>
      <c r="AD820">
        <f t="shared" si="127"/>
        <v>0</v>
      </c>
      <c r="AE820" s="37">
        <v>2</v>
      </c>
    </row>
    <row r="821" spans="1:32" x14ac:dyDescent="0.2">
      <c r="A821" s="6" t="s">
        <v>2519</v>
      </c>
      <c r="B821" s="2">
        <f t="shared" si="121"/>
        <v>0</v>
      </c>
      <c r="C821" s="2">
        <f t="shared" si="122"/>
        <v>10</v>
      </c>
      <c r="G821" s="47">
        <v>0</v>
      </c>
      <c r="L821" s="47">
        <f t="shared" si="123"/>
        <v>0</v>
      </c>
      <c r="N821" s="47">
        <f t="shared" si="124"/>
        <v>0</v>
      </c>
      <c r="R821" s="47">
        <f t="shared" si="125"/>
        <v>0</v>
      </c>
      <c r="V821" s="47">
        <f t="shared" si="126"/>
        <v>0</v>
      </c>
      <c r="Y821" s="7"/>
      <c r="AA821">
        <v>739</v>
      </c>
      <c r="AB821">
        <v>0</v>
      </c>
      <c r="AD821">
        <f t="shared" si="127"/>
        <v>739</v>
      </c>
      <c r="AE821" s="37">
        <v>2</v>
      </c>
    </row>
    <row r="822" spans="1:32" x14ac:dyDescent="0.2">
      <c r="A822" s="6" t="s">
        <v>2520</v>
      </c>
      <c r="B822" s="2">
        <f t="shared" si="121"/>
        <v>0</v>
      </c>
      <c r="C822" s="2">
        <f t="shared" si="122"/>
        <v>10</v>
      </c>
      <c r="L822" s="47">
        <f t="shared" si="123"/>
        <v>0</v>
      </c>
      <c r="N822" s="47">
        <f t="shared" si="124"/>
        <v>0</v>
      </c>
      <c r="R822" s="47">
        <f t="shared" si="125"/>
        <v>0</v>
      </c>
      <c r="V822" s="47">
        <f t="shared" si="126"/>
        <v>0</v>
      </c>
      <c r="W822"/>
      <c r="X822"/>
      <c r="Y822" s="7"/>
      <c r="Z822"/>
      <c r="AA822"/>
      <c r="AD822">
        <f t="shared" si="127"/>
        <v>0</v>
      </c>
      <c r="AE822" s="35">
        <v>2</v>
      </c>
    </row>
    <row r="823" spans="1:32" x14ac:dyDescent="0.2">
      <c r="A823" s="6" t="s">
        <v>681</v>
      </c>
      <c r="B823" s="2">
        <v>0</v>
      </c>
      <c r="C823" s="2">
        <f t="shared" si="122"/>
        <v>10</v>
      </c>
      <c r="L823" s="47">
        <f t="shared" si="123"/>
        <v>0</v>
      </c>
      <c r="N823" s="47">
        <f t="shared" si="124"/>
        <v>0</v>
      </c>
      <c r="R823" s="47">
        <f t="shared" si="125"/>
        <v>0</v>
      </c>
      <c r="V823" s="47">
        <f t="shared" si="126"/>
        <v>0</v>
      </c>
      <c r="W823"/>
      <c r="X823"/>
      <c r="Y823" s="7"/>
      <c r="Z823"/>
      <c r="AA823"/>
      <c r="AD823">
        <f>B823+AA823+AB823</f>
        <v>0</v>
      </c>
      <c r="AE823" s="35">
        <v>2</v>
      </c>
    </row>
    <row r="824" spans="1:32" x14ac:dyDescent="0.2">
      <c r="A824" s="6" t="s">
        <v>682</v>
      </c>
      <c r="B824" s="2">
        <f>+L824+N824+R824+V824+X824</f>
        <v>0</v>
      </c>
      <c r="C824" s="2">
        <f t="shared" si="122"/>
        <v>10</v>
      </c>
      <c r="L824" s="47">
        <f t="shared" si="123"/>
        <v>0</v>
      </c>
      <c r="N824" s="47">
        <f t="shared" si="124"/>
        <v>0</v>
      </c>
      <c r="R824" s="47">
        <f t="shared" si="125"/>
        <v>0</v>
      </c>
      <c r="V824" s="47">
        <f t="shared" si="126"/>
        <v>0</v>
      </c>
      <c r="W824"/>
      <c r="X824"/>
      <c r="Y824" s="7"/>
      <c r="Z824"/>
      <c r="AA824"/>
      <c r="AD824">
        <f>B824+AA824+AB824</f>
        <v>0</v>
      </c>
      <c r="AE824" s="35">
        <v>2</v>
      </c>
    </row>
    <row r="825" spans="1:32" hidden="1" x14ac:dyDescent="0.2">
      <c r="A825" s="6" t="s">
        <v>683</v>
      </c>
      <c r="B825" s="2">
        <f t="shared" ref="B825:B887" si="128">+L825+N825+R825+V825+X825</f>
        <v>0</v>
      </c>
      <c r="C825" s="2">
        <f t="shared" ref="C825:C873" si="129">RANK(B825,B$810:B$1009,0)</f>
        <v>10</v>
      </c>
      <c r="L825" s="47">
        <f t="shared" ref="L825:L873" si="130">IF(AND(I825&lt;1,J825&lt;1,K825&lt;1),0,IF(250+((80-(I825*60+J825))*2)&lt;0,0,IF(K825&lt;50,250+((80-(I825*60+J825))*2),IF(K825&gt;49,250+((80-(I825*60+J825))*2)-1,250+((80-(I825*60+J825))*2)))))</f>
        <v>0</v>
      </c>
      <c r="N825" s="47">
        <f t="shared" ref="N825:N873" si="131">IF(M825&lt;89,0,250+((M825-172)*3))</f>
        <v>0</v>
      </c>
      <c r="R825" s="47">
        <f t="shared" ref="R825:R873" si="132">IF(AND(O825&lt;1,P825&lt;1,Q825&lt;1),0,IF(250+((400-(O825*60+P825))*1)&lt;0,0,250+((400-(O825*60+P825))*1)))</f>
        <v>0</v>
      </c>
      <c r="V825" s="47">
        <f t="shared" ref="V825:V873" si="133">IF(AND(S825&lt;1,T825&lt;1,U825&lt;1),0,IF(500+((460-(S825*60+T825))*1)&lt;0,0,500+((460-(S825*60+T825))*1)))</f>
        <v>0</v>
      </c>
      <c r="W825"/>
      <c r="X825"/>
      <c r="Y825" s="7"/>
      <c r="Z825"/>
      <c r="AA825"/>
      <c r="AD825">
        <f t="shared" ref="AD825:AD828" si="134">B825+AA825+AB825</f>
        <v>0</v>
      </c>
      <c r="AE825" s="35">
        <v>2</v>
      </c>
    </row>
    <row r="826" spans="1:32" hidden="1" x14ac:dyDescent="0.2">
      <c r="A826" s="6" t="s">
        <v>684</v>
      </c>
      <c r="B826" s="2">
        <f t="shared" si="128"/>
        <v>0</v>
      </c>
      <c r="C826" s="2">
        <f t="shared" si="129"/>
        <v>10</v>
      </c>
      <c r="L826" s="47">
        <f t="shared" si="130"/>
        <v>0</v>
      </c>
      <c r="N826" s="47">
        <f t="shared" si="131"/>
        <v>0</v>
      </c>
      <c r="R826" s="47">
        <f t="shared" si="132"/>
        <v>0</v>
      </c>
      <c r="V826" s="47">
        <f t="shared" si="133"/>
        <v>0</v>
      </c>
      <c r="W826"/>
      <c r="X826"/>
      <c r="Y826" s="7"/>
      <c r="Z826"/>
      <c r="AA826"/>
      <c r="AD826">
        <f t="shared" si="134"/>
        <v>0</v>
      </c>
      <c r="AE826" s="35">
        <v>2</v>
      </c>
    </row>
    <row r="827" spans="1:32" hidden="1" x14ac:dyDescent="0.2">
      <c r="A827" s="6" t="s">
        <v>685</v>
      </c>
      <c r="B827" s="2">
        <f t="shared" si="128"/>
        <v>0</v>
      </c>
      <c r="C827" s="2">
        <f t="shared" si="129"/>
        <v>10</v>
      </c>
      <c r="L827" s="47">
        <f t="shared" si="130"/>
        <v>0</v>
      </c>
      <c r="N827" s="47">
        <f t="shared" si="131"/>
        <v>0</v>
      </c>
      <c r="R827" s="47">
        <f t="shared" si="132"/>
        <v>0</v>
      </c>
      <c r="V827" s="47">
        <f t="shared" si="133"/>
        <v>0</v>
      </c>
      <c r="W827"/>
      <c r="X827"/>
      <c r="Y827" s="7"/>
      <c r="Z827"/>
      <c r="AA827"/>
      <c r="AD827">
        <f t="shared" si="134"/>
        <v>0</v>
      </c>
      <c r="AE827" s="35">
        <v>2</v>
      </c>
    </row>
    <row r="828" spans="1:32" hidden="1" x14ac:dyDescent="0.2">
      <c r="A828" s="6" t="s">
        <v>686</v>
      </c>
      <c r="B828" s="2">
        <f t="shared" si="128"/>
        <v>0</v>
      </c>
      <c r="C828" s="2">
        <f t="shared" si="129"/>
        <v>10</v>
      </c>
      <c r="L828" s="47">
        <f t="shared" si="130"/>
        <v>0</v>
      </c>
      <c r="N828" s="47">
        <f t="shared" si="131"/>
        <v>0</v>
      </c>
      <c r="R828" s="47">
        <f t="shared" si="132"/>
        <v>0</v>
      </c>
      <c r="V828" s="47">
        <f t="shared" si="133"/>
        <v>0</v>
      </c>
      <c r="W828"/>
      <c r="X828"/>
      <c r="Y828" s="7"/>
      <c r="Z828"/>
      <c r="AA828"/>
      <c r="AD828">
        <f t="shared" si="134"/>
        <v>0</v>
      </c>
      <c r="AE828" s="35">
        <v>2</v>
      </c>
    </row>
    <row r="829" spans="1:32" hidden="1" x14ac:dyDescent="0.2">
      <c r="A829" s="6" t="s">
        <v>687</v>
      </c>
      <c r="B829" s="2">
        <f t="shared" si="128"/>
        <v>0</v>
      </c>
      <c r="C829" s="2">
        <f t="shared" si="129"/>
        <v>10</v>
      </c>
      <c r="G829" s="47">
        <v>0</v>
      </c>
      <c r="L829" s="47">
        <f t="shared" si="130"/>
        <v>0</v>
      </c>
      <c r="N829" s="47">
        <f t="shared" si="131"/>
        <v>0</v>
      </c>
      <c r="R829" s="47">
        <f t="shared" si="132"/>
        <v>0</v>
      </c>
      <c r="V829" s="47">
        <f t="shared" si="133"/>
        <v>0</v>
      </c>
      <c r="Y829" s="7"/>
      <c r="AA829">
        <v>0</v>
      </c>
      <c r="AB829">
        <v>0</v>
      </c>
      <c r="AD829">
        <f>B829+AA829+AB829+AC829</f>
        <v>0</v>
      </c>
      <c r="AE829" s="37" t="s">
        <v>2559</v>
      </c>
    </row>
    <row r="830" spans="1:32" hidden="1" x14ac:dyDescent="0.2">
      <c r="A830" s="6" t="s">
        <v>688</v>
      </c>
      <c r="B830" s="2">
        <f t="shared" si="128"/>
        <v>0</v>
      </c>
      <c r="C830" s="2">
        <f t="shared" si="129"/>
        <v>10</v>
      </c>
      <c r="L830" s="47">
        <f t="shared" si="130"/>
        <v>0</v>
      </c>
      <c r="N830" s="47">
        <f t="shared" si="131"/>
        <v>0</v>
      </c>
      <c r="R830" s="47">
        <f t="shared" si="132"/>
        <v>0</v>
      </c>
      <c r="V830" s="47">
        <f t="shared" si="133"/>
        <v>0</v>
      </c>
      <c r="W830"/>
      <c r="X830"/>
      <c r="Y830" s="7"/>
      <c r="Z830"/>
      <c r="AA830"/>
      <c r="AD830">
        <f t="shared" ref="AD830" si="135">B830+AA830+AB830</f>
        <v>0</v>
      </c>
    </row>
    <row r="831" spans="1:32" hidden="1" x14ac:dyDescent="0.2">
      <c r="A831" s="6" t="s">
        <v>689</v>
      </c>
      <c r="B831" s="2">
        <f t="shared" si="128"/>
        <v>0</v>
      </c>
      <c r="C831" s="2">
        <f t="shared" si="129"/>
        <v>10</v>
      </c>
      <c r="L831" s="47">
        <f t="shared" si="130"/>
        <v>0</v>
      </c>
      <c r="N831" s="47">
        <f t="shared" si="131"/>
        <v>0</v>
      </c>
      <c r="R831" s="47">
        <f t="shared" si="132"/>
        <v>0</v>
      </c>
      <c r="V831" s="47">
        <f t="shared" si="133"/>
        <v>0</v>
      </c>
      <c r="W831"/>
      <c r="X831"/>
      <c r="Y831" s="7"/>
      <c r="Z831"/>
      <c r="AA831"/>
    </row>
    <row r="832" spans="1:32" hidden="1" x14ac:dyDescent="0.2">
      <c r="A832" s="6" t="s">
        <v>690</v>
      </c>
      <c r="B832" s="2">
        <f t="shared" si="128"/>
        <v>0</v>
      </c>
      <c r="C832" s="2">
        <f t="shared" si="129"/>
        <v>10</v>
      </c>
      <c r="L832" s="47">
        <f t="shared" si="130"/>
        <v>0</v>
      </c>
      <c r="N832" s="47">
        <f t="shared" si="131"/>
        <v>0</v>
      </c>
      <c r="R832" s="47">
        <f t="shared" si="132"/>
        <v>0</v>
      </c>
      <c r="V832" s="47">
        <f t="shared" si="133"/>
        <v>0</v>
      </c>
      <c r="W832"/>
      <c r="X832"/>
      <c r="Y832" s="7"/>
      <c r="Z832"/>
      <c r="AA832"/>
    </row>
    <row r="833" spans="1:27" hidden="1" x14ac:dyDescent="0.2">
      <c r="A833" s="6" t="s">
        <v>691</v>
      </c>
      <c r="B833" s="2">
        <f t="shared" si="128"/>
        <v>0</v>
      </c>
      <c r="C833" s="2">
        <f t="shared" si="129"/>
        <v>10</v>
      </c>
      <c r="L833" s="47">
        <f t="shared" si="130"/>
        <v>0</v>
      </c>
      <c r="N833" s="47">
        <f t="shared" si="131"/>
        <v>0</v>
      </c>
      <c r="R833" s="47">
        <f t="shared" si="132"/>
        <v>0</v>
      </c>
      <c r="V833" s="47">
        <f t="shared" si="133"/>
        <v>0</v>
      </c>
      <c r="W833"/>
      <c r="X833"/>
      <c r="Y833" s="7"/>
      <c r="Z833"/>
      <c r="AA833"/>
    </row>
    <row r="834" spans="1:27" hidden="1" x14ac:dyDescent="0.2">
      <c r="A834" s="6" t="s">
        <v>692</v>
      </c>
      <c r="B834" s="2">
        <f>+L834+N834+R834+V834+X834</f>
        <v>0</v>
      </c>
      <c r="C834" s="2">
        <f>RANK(B834,B$810:B$1009,0)</f>
        <v>10</v>
      </c>
      <c r="L834" s="47">
        <f t="shared" si="130"/>
        <v>0</v>
      </c>
      <c r="N834" s="47">
        <f t="shared" si="131"/>
        <v>0</v>
      </c>
      <c r="R834" s="47">
        <f t="shared" si="132"/>
        <v>0</v>
      </c>
      <c r="V834" s="47">
        <f t="shared" si="133"/>
        <v>0</v>
      </c>
      <c r="W834"/>
      <c r="X834"/>
      <c r="Y834" s="7"/>
      <c r="Z834"/>
      <c r="AA834"/>
    </row>
    <row r="835" spans="1:27" hidden="1" x14ac:dyDescent="0.2">
      <c r="A835" s="6" t="s">
        <v>693</v>
      </c>
      <c r="B835" s="2">
        <f>+L835+N835+R835+V835+X835</f>
        <v>0</v>
      </c>
      <c r="C835" s="2">
        <f>RANK(B835,B$810:B$1009,0)</f>
        <v>10</v>
      </c>
      <c r="L835" s="47">
        <f t="shared" si="130"/>
        <v>0</v>
      </c>
      <c r="N835" s="47">
        <f t="shared" si="131"/>
        <v>0</v>
      </c>
      <c r="R835" s="47">
        <f t="shared" si="132"/>
        <v>0</v>
      </c>
      <c r="V835" s="47">
        <f t="shared" si="133"/>
        <v>0</v>
      </c>
      <c r="W835"/>
      <c r="X835"/>
      <c r="Y835" s="7"/>
      <c r="Z835"/>
      <c r="AA835"/>
    </row>
    <row r="836" spans="1:27" hidden="1" x14ac:dyDescent="0.2">
      <c r="A836" s="6" t="s">
        <v>694</v>
      </c>
      <c r="B836" s="2">
        <f t="shared" si="128"/>
        <v>0</v>
      </c>
      <c r="C836" s="2">
        <f t="shared" si="129"/>
        <v>10</v>
      </c>
      <c r="L836" s="47">
        <f t="shared" si="130"/>
        <v>0</v>
      </c>
      <c r="N836" s="47">
        <f t="shared" si="131"/>
        <v>0</v>
      </c>
      <c r="R836" s="47">
        <f t="shared" si="132"/>
        <v>0</v>
      </c>
      <c r="V836" s="47">
        <f t="shared" si="133"/>
        <v>0</v>
      </c>
      <c r="W836"/>
      <c r="X836"/>
      <c r="Y836" s="7"/>
      <c r="Z836"/>
      <c r="AA836"/>
    </row>
    <row r="837" spans="1:27" hidden="1" x14ac:dyDescent="0.2">
      <c r="A837" s="6" t="s">
        <v>695</v>
      </c>
      <c r="B837" s="2">
        <f t="shared" si="128"/>
        <v>0</v>
      </c>
      <c r="C837" s="2">
        <f t="shared" si="129"/>
        <v>10</v>
      </c>
      <c r="L837" s="47">
        <f t="shared" si="130"/>
        <v>0</v>
      </c>
      <c r="N837" s="47">
        <f t="shared" si="131"/>
        <v>0</v>
      </c>
      <c r="R837" s="47">
        <f t="shared" si="132"/>
        <v>0</v>
      </c>
      <c r="V837" s="47">
        <f t="shared" si="133"/>
        <v>0</v>
      </c>
      <c r="W837"/>
      <c r="X837"/>
      <c r="Y837" s="7"/>
      <c r="Z837"/>
      <c r="AA837"/>
    </row>
    <row r="838" spans="1:27" hidden="1" x14ac:dyDescent="0.2">
      <c r="A838" s="6" t="s">
        <v>696</v>
      </c>
      <c r="B838" s="2">
        <f t="shared" si="128"/>
        <v>0</v>
      </c>
      <c r="C838" s="2">
        <f t="shared" si="129"/>
        <v>10</v>
      </c>
      <c r="L838" s="47">
        <f t="shared" si="130"/>
        <v>0</v>
      </c>
      <c r="N838" s="47">
        <f t="shared" si="131"/>
        <v>0</v>
      </c>
      <c r="R838" s="47">
        <f t="shared" si="132"/>
        <v>0</v>
      </c>
      <c r="V838" s="47">
        <f t="shared" si="133"/>
        <v>0</v>
      </c>
      <c r="W838"/>
      <c r="X838"/>
      <c r="Y838" s="7"/>
      <c r="Z838"/>
      <c r="AA838"/>
    </row>
    <row r="839" spans="1:27" hidden="1" x14ac:dyDescent="0.2">
      <c r="A839" s="6" t="s">
        <v>697</v>
      </c>
      <c r="B839" s="2">
        <f t="shared" si="128"/>
        <v>0</v>
      </c>
      <c r="C839" s="2">
        <f t="shared" si="129"/>
        <v>10</v>
      </c>
      <c r="L839" s="47">
        <f t="shared" si="130"/>
        <v>0</v>
      </c>
      <c r="N839" s="47">
        <f t="shared" si="131"/>
        <v>0</v>
      </c>
      <c r="R839" s="47">
        <f t="shared" si="132"/>
        <v>0</v>
      </c>
      <c r="V839" s="47">
        <f t="shared" si="133"/>
        <v>0</v>
      </c>
      <c r="W839"/>
      <c r="X839"/>
      <c r="Y839" s="7"/>
      <c r="Z839"/>
      <c r="AA839"/>
    </row>
    <row r="840" spans="1:27" hidden="1" x14ac:dyDescent="0.2">
      <c r="A840" s="6" t="s">
        <v>698</v>
      </c>
      <c r="B840" s="2">
        <f t="shared" si="128"/>
        <v>0</v>
      </c>
      <c r="C840" s="2">
        <f t="shared" si="129"/>
        <v>10</v>
      </c>
      <c r="L840" s="47">
        <f t="shared" si="130"/>
        <v>0</v>
      </c>
      <c r="N840" s="47">
        <f t="shared" si="131"/>
        <v>0</v>
      </c>
      <c r="R840" s="47">
        <f t="shared" si="132"/>
        <v>0</v>
      </c>
      <c r="V840" s="47">
        <f t="shared" si="133"/>
        <v>0</v>
      </c>
      <c r="W840"/>
      <c r="X840"/>
      <c r="Y840" s="7"/>
      <c r="Z840"/>
      <c r="AA840"/>
    </row>
    <row r="841" spans="1:27" hidden="1" x14ac:dyDescent="0.2">
      <c r="A841" s="6" t="s">
        <v>699</v>
      </c>
      <c r="B841" s="2">
        <f t="shared" si="128"/>
        <v>0</v>
      </c>
      <c r="C841" s="2">
        <f t="shared" si="129"/>
        <v>10</v>
      </c>
      <c r="L841" s="47">
        <f t="shared" si="130"/>
        <v>0</v>
      </c>
      <c r="N841" s="47">
        <f t="shared" si="131"/>
        <v>0</v>
      </c>
      <c r="R841" s="47">
        <f t="shared" si="132"/>
        <v>0</v>
      </c>
      <c r="V841" s="47">
        <f t="shared" si="133"/>
        <v>0</v>
      </c>
      <c r="W841"/>
      <c r="X841"/>
      <c r="Y841" s="7"/>
      <c r="Z841"/>
      <c r="AA841"/>
    </row>
    <row r="842" spans="1:27" hidden="1" x14ac:dyDescent="0.2">
      <c r="A842" s="6" t="s">
        <v>700</v>
      </c>
      <c r="B842" s="2">
        <f t="shared" si="128"/>
        <v>0</v>
      </c>
      <c r="C842" s="2">
        <f t="shared" si="129"/>
        <v>10</v>
      </c>
      <c r="L842" s="47">
        <f t="shared" si="130"/>
        <v>0</v>
      </c>
      <c r="N842" s="47">
        <f t="shared" si="131"/>
        <v>0</v>
      </c>
      <c r="R842" s="47">
        <f t="shared" si="132"/>
        <v>0</v>
      </c>
      <c r="V842" s="47">
        <f t="shared" si="133"/>
        <v>0</v>
      </c>
      <c r="W842"/>
      <c r="X842"/>
      <c r="Y842" s="7"/>
      <c r="Z842"/>
      <c r="AA842"/>
    </row>
    <row r="843" spans="1:27" hidden="1" x14ac:dyDescent="0.2">
      <c r="A843" s="6" t="s">
        <v>701</v>
      </c>
      <c r="B843" s="2">
        <f t="shared" si="128"/>
        <v>0</v>
      </c>
      <c r="C843" s="2">
        <f t="shared" si="129"/>
        <v>10</v>
      </c>
      <c r="L843" s="47">
        <f t="shared" si="130"/>
        <v>0</v>
      </c>
      <c r="N843" s="47">
        <f t="shared" si="131"/>
        <v>0</v>
      </c>
      <c r="R843" s="47">
        <f t="shared" si="132"/>
        <v>0</v>
      </c>
      <c r="V843" s="47">
        <f t="shared" si="133"/>
        <v>0</v>
      </c>
      <c r="W843"/>
      <c r="X843"/>
      <c r="Y843" s="7"/>
      <c r="Z843"/>
      <c r="AA843"/>
    </row>
    <row r="844" spans="1:27" hidden="1" x14ac:dyDescent="0.2">
      <c r="A844" s="6" t="s">
        <v>702</v>
      </c>
      <c r="B844" s="2">
        <f t="shared" si="128"/>
        <v>0</v>
      </c>
      <c r="C844" s="2">
        <f t="shared" si="129"/>
        <v>10</v>
      </c>
      <c r="L844" s="47">
        <f t="shared" si="130"/>
        <v>0</v>
      </c>
      <c r="N844" s="47">
        <f t="shared" si="131"/>
        <v>0</v>
      </c>
      <c r="R844" s="47">
        <f t="shared" si="132"/>
        <v>0</v>
      </c>
      <c r="V844" s="47">
        <f t="shared" si="133"/>
        <v>0</v>
      </c>
      <c r="W844"/>
      <c r="X844"/>
      <c r="Y844" s="7"/>
      <c r="Z844"/>
      <c r="AA844"/>
    </row>
    <row r="845" spans="1:27" hidden="1" x14ac:dyDescent="0.2">
      <c r="A845" s="6" t="s">
        <v>703</v>
      </c>
      <c r="B845" s="2">
        <f t="shared" si="128"/>
        <v>0</v>
      </c>
      <c r="C845" s="2">
        <f t="shared" si="129"/>
        <v>10</v>
      </c>
      <c r="L845" s="47">
        <f t="shared" si="130"/>
        <v>0</v>
      </c>
      <c r="N845" s="47">
        <f t="shared" si="131"/>
        <v>0</v>
      </c>
      <c r="R845" s="47">
        <f t="shared" si="132"/>
        <v>0</v>
      </c>
      <c r="V845" s="47">
        <f t="shared" si="133"/>
        <v>0</v>
      </c>
      <c r="W845"/>
      <c r="X845"/>
      <c r="Y845" s="7"/>
      <c r="Z845"/>
      <c r="AA845"/>
    </row>
    <row r="846" spans="1:27" hidden="1" x14ac:dyDescent="0.2">
      <c r="A846" s="6" t="s">
        <v>704</v>
      </c>
      <c r="B846" s="2">
        <f t="shared" si="128"/>
        <v>0</v>
      </c>
      <c r="C846" s="2">
        <f t="shared" si="129"/>
        <v>10</v>
      </c>
      <c r="L846" s="47">
        <f t="shared" si="130"/>
        <v>0</v>
      </c>
      <c r="N846" s="47">
        <f t="shared" si="131"/>
        <v>0</v>
      </c>
      <c r="R846" s="47">
        <f t="shared" si="132"/>
        <v>0</v>
      </c>
      <c r="V846" s="47">
        <f t="shared" si="133"/>
        <v>0</v>
      </c>
      <c r="W846"/>
      <c r="X846"/>
      <c r="Y846" s="7"/>
      <c r="Z846"/>
      <c r="AA846"/>
    </row>
    <row r="847" spans="1:27" hidden="1" x14ac:dyDescent="0.2">
      <c r="A847" s="6" t="s">
        <v>705</v>
      </c>
      <c r="B847" s="2">
        <f t="shared" si="128"/>
        <v>0</v>
      </c>
      <c r="C847" s="2">
        <f t="shared" si="129"/>
        <v>10</v>
      </c>
      <c r="L847" s="47">
        <f t="shared" si="130"/>
        <v>0</v>
      </c>
      <c r="N847" s="47">
        <f t="shared" si="131"/>
        <v>0</v>
      </c>
      <c r="R847" s="47">
        <f t="shared" si="132"/>
        <v>0</v>
      </c>
      <c r="V847" s="47">
        <f t="shared" si="133"/>
        <v>0</v>
      </c>
      <c r="W847"/>
      <c r="X847"/>
      <c r="Y847" s="7"/>
      <c r="Z847"/>
      <c r="AA847"/>
    </row>
    <row r="848" spans="1:27" hidden="1" x14ac:dyDescent="0.2">
      <c r="A848" s="6" t="s">
        <v>706</v>
      </c>
      <c r="B848" s="2">
        <f t="shared" si="128"/>
        <v>0</v>
      </c>
      <c r="C848" s="2">
        <f t="shared" si="129"/>
        <v>10</v>
      </c>
      <c r="L848" s="47">
        <f t="shared" si="130"/>
        <v>0</v>
      </c>
      <c r="N848" s="47">
        <f t="shared" si="131"/>
        <v>0</v>
      </c>
      <c r="R848" s="47">
        <f t="shared" si="132"/>
        <v>0</v>
      </c>
      <c r="V848" s="47">
        <f t="shared" si="133"/>
        <v>0</v>
      </c>
      <c r="W848"/>
      <c r="X848"/>
      <c r="Y848" s="7"/>
      <c r="Z848"/>
      <c r="AA848"/>
    </row>
    <row r="849" spans="1:27" hidden="1" x14ac:dyDescent="0.2">
      <c r="A849" s="6" t="s">
        <v>707</v>
      </c>
      <c r="B849" s="2">
        <f t="shared" si="128"/>
        <v>0</v>
      </c>
      <c r="C849" s="2">
        <f t="shared" si="129"/>
        <v>10</v>
      </c>
      <c r="L849" s="47">
        <f t="shared" si="130"/>
        <v>0</v>
      </c>
      <c r="N849" s="47">
        <f t="shared" si="131"/>
        <v>0</v>
      </c>
      <c r="R849" s="47">
        <f t="shared" si="132"/>
        <v>0</v>
      </c>
      <c r="V849" s="47">
        <f t="shared" si="133"/>
        <v>0</v>
      </c>
      <c r="W849"/>
      <c r="X849"/>
      <c r="Y849" s="7"/>
      <c r="Z849"/>
      <c r="AA849"/>
    </row>
    <row r="850" spans="1:27" hidden="1" x14ac:dyDescent="0.2">
      <c r="A850" s="6" t="s">
        <v>708</v>
      </c>
      <c r="B850" s="2">
        <f t="shared" si="128"/>
        <v>0</v>
      </c>
      <c r="C850" s="2">
        <f t="shared" si="129"/>
        <v>10</v>
      </c>
      <c r="L850" s="47">
        <f t="shared" si="130"/>
        <v>0</v>
      </c>
      <c r="N850" s="47">
        <f t="shared" si="131"/>
        <v>0</v>
      </c>
      <c r="R850" s="47">
        <f t="shared" si="132"/>
        <v>0</v>
      </c>
      <c r="V850" s="47">
        <f t="shared" si="133"/>
        <v>0</v>
      </c>
      <c r="W850"/>
      <c r="X850"/>
      <c r="Y850" s="7"/>
      <c r="Z850"/>
      <c r="AA850"/>
    </row>
    <row r="851" spans="1:27" hidden="1" x14ac:dyDescent="0.2">
      <c r="A851" s="6" t="s">
        <v>709</v>
      </c>
      <c r="B851" s="2">
        <f t="shared" si="128"/>
        <v>0</v>
      </c>
      <c r="C851" s="2">
        <f t="shared" si="129"/>
        <v>10</v>
      </c>
      <c r="L851" s="47">
        <f t="shared" si="130"/>
        <v>0</v>
      </c>
      <c r="N851" s="47">
        <f t="shared" si="131"/>
        <v>0</v>
      </c>
      <c r="R851" s="47">
        <f t="shared" si="132"/>
        <v>0</v>
      </c>
      <c r="V851" s="47">
        <f t="shared" si="133"/>
        <v>0</v>
      </c>
      <c r="W851"/>
      <c r="X851"/>
      <c r="Y851" s="7"/>
      <c r="Z851"/>
      <c r="AA851"/>
    </row>
    <row r="852" spans="1:27" hidden="1" x14ac:dyDescent="0.2">
      <c r="A852" s="6" t="s">
        <v>710</v>
      </c>
      <c r="B852" s="2">
        <f t="shared" si="128"/>
        <v>0</v>
      </c>
      <c r="C852" s="2">
        <f t="shared" si="129"/>
        <v>10</v>
      </c>
      <c r="L852" s="47">
        <f t="shared" si="130"/>
        <v>0</v>
      </c>
      <c r="N852" s="47">
        <f t="shared" si="131"/>
        <v>0</v>
      </c>
      <c r="R852" s="47">
        <f t="shared" si="132"/>
        <v>0</v>
      </c>
      <c r="V852" s="47">
        <f t="shared" si="133"/>
        <v>0</v>
      </c>
      <c r="W852"/>
      <c r="X852"/>
      <c r="Y852" s="7"/>
      <c r="Z852"/>
      <c r="AA852"/>
    </row>
    <row r="853" spans="1:27" hidden="1" x14ac:dyDescent="0.2">
      <c r="A853" s="6" t="s">
        <v>711</v>
      </c>
      <c r="B853" s="2">
        <f t="shared" si="128"/>
        <v>0</v>
      </c>
      <c r="C853" s="2">
        <f t="shared" si="129"/>
        <v>10</v>
      </c>
      <c r="L853" s="47">
        <f t="shared" si="130"/>
        <v>0</v>
      </c>
      <c r="N853" s="47">
        <f t="shared" si="131"/>
        <v>0</v>
      </c>
      <c r="R853" s="47">
        <f t="shared" si="132"/>
        <v>0</v>
      </c>
      <c r="V853" s="47">
        <f t="shared" si="133"/>
        <v>0</v>
      </c>
      <c r="W853"/>
      <c r="X853"/>
      <c r="Y853" s="7"/>
      <c r="Z853"/>
      <c r="AA853"/>
    </row>
    <row r="854" spans="1:27" hidden="1" x14ac:dyDescent="0.2">
      <c r="A854" s="6" t="s">
        <v>712</v>
      </c>
      <c r="B854" s="2">
        <f t="shared" si="128"/>
        <v>0</v>
      </c>
      <c r="C854" s="2">
        <f t="shared" si="129"/>
        <v>10</v>
      </c>
      <c r="L854" s="47">
        <f t="shared" si="130"/>
        <v>0</v>
      </c>
      <c r="N854" s="47">
        <f t="shared" si="131"/>
        <v>0</v>
      </c>
      <c r="R854" s="47">
        <f t="shared" si="132"/>
        <v>0</v>
      </c>
      <c r="V854" s="47">
        <f t="shared" si="133"/>
        <v>0</v>
      </c>
      <c r="W854"/>
      <c r="X854"/>
      <c r="Y854" s="7"/>
      <c r="Z854"/>
      <c r="AA854"/>
    </row>
    <row r="855" spans="1:27" hidden="1" x14ac:dyDescent="0.2">
      <c r="A855" s="6" t="s">
        <v>713</v>
      </c>
      <c r="B855" s="2">
        <f t="shared" si="128"/>
        <v>0</v>
      </c>
      <c r="C855" s="2">
        <f t="shared" si="129"/>
        <v>10</v>
      </c>
      <c r="L855" s="47">
        <f t="shared" si="130"/>
        <v>0</v>
      </c>
      <c r="N855" s="47">
        <f t="shared" si="131"/>
        <v>0</v>
      </c>
      <c r="R855" s="47">
        <f t="shared" si="132"/>
        <v>0</v>
      </c>
      <c r="V855" s="47">
        <f t="shared" si="133"/>
        <v>0</v>
      </c>
      <c r="W855"/>
      <c r="X855"/>
      <c r="Y855" s="7"/>
      <c r="Z855"/>
      <c r="AA855"/>
    </row>
    <row r="856" spans="1:27" hidden="1" x14ac:dyDescent="0.2">
      <c r="A856" s="6" t="s">
        <v>714</v>
      </c>
      <c r="B856" s="2">
        <f t="shared" si="128"/>
        <v>0</v>
      </c>
      <c r="C856" s="2">
        <f t="shared" si="129"/>
        <v>10</v>
      </c>
      <c r="L856" s="47">
        <f t="shared" si="130"/>
        <v>0</v>
      </c>
      <c r="N856" s="47">
        <f t="shared" si="131"/>
        <v>0</v>
      </c>
      <c r="R856" s="47">
        <f t="shared" si="132"/>
        <v>0</v>
      </c>
      <c r="V856" s="47">
        <f t="shared" si="133"/>
        <v>0</v>
      </c>
      <c r="W856"/>
      <c r="X856"/>
      <c r="Y856" s="7"/>
      <c r="Z856"/>
      <c r="AA856"/>
    </row>
    <row r="857" spans="1:27" hidden="1" x14ac:dyDescent="0.2">
      <c r="A857" s="6" t="s">
        <v>715</v>
      </c>
      <c r="B857" s="2">
        <f t="shared" si="128"/>
        <v>0</v>
      </c>
      <c r="C857" s="2">
        <f t="shared" si="129"/>
        <v>10</v>
      </c>
      <c r="L857" s="47">
        <f t="shared" si="130"/>
        <v>0</v>
      </c>
      <c r="N857" s="47">
        <f t="shared" si="131"/>
        <v>0</v>
      </c>
      <c r="R857" s="47">
        <f t="shared" si="132"/>
        <v>0</v>
      </c>
      <c r="V857" s="47">
        <f t="shared" si="133"/>
        <v>0</v>
      </c>
      <c r="W857"/>
      <c r="X857"/>
      <c r="Y857" s="7"/>
      <c r="Z857"/>
      <c r="AA857"/>
    </row>
    <row r="858" spans="1:27" hidden="1" x14ac:dyDescent="0.2">
      <c r="A858" s="6" t="s">
        <v>716</v>
      </c>
      <c r="B858" s="2">
        <f t="shared" si="128"/>
        <v>0</v>
      </c>
      <c r="C858" s="2">
        <f t="shared" si="129"/>
        <v>10</v>
      </c>
      <c r="L858" s="47">
        <f t="shared" si="130"/>
        <v>0</v>
      </c>
      <c r="N858" s="47">
        <f t="shared" si="131"/>
        <v>0</v>
      </c>
      <c r="R858" s="47">
        <f t="shared" si="132"/>
        <v>0</v>
      </c>
      <c r="V858" s="47">
        <f t="shared" si="133"/>
        <v>0</v>
      </c>
      <c r="W858"/>
      <c r="X858"/>
      <c r="Y858" s="7"/>
      <c r="Z858"/>
      <c r="AA858"/>
    </row>
    <row r="859" spans="1:27" hidden="1" x14ac:dyDescent="0.2">
      <c r="A859" s="6" t="s">
        <v>717</v>
      </c>
      <c r="B859" s="2">
        <f t="shared" si="128"/>
        <v>0</v>
      </c>
      <c r="C859" s="2">
        <f t="shared" si="129"/>
        <v>10</v>
      </c>
      <c r="L859" s="47">
        <f t="shared" si="130"/>
        <v>0</v>
      </c>
      <c r="N859" s="47">
        <f t="shared" si="131"/>
        <v>0</v>
      </c>
      <c r="R859" s="47">
        <f t="shared" si="132"/>
        <v>0</v>
      </c>
      <c r="V859" s="47">
        <f t="shared" si="133"/>
        <v>0</v>
      </c>
      <c r="W859"/>
      <c r="X859"/>
      <c r="Y859" s="7"/>
      <c r="Z859"/>
      <c r="AA859"/>
    </row>
    <row r="860" spans="1:27" hidden="1" x14ac:dyDescent="0.2">
      <c r="A860" s="6" t="s">
        <v>718</v>
      </c>
      <c r="B860" s="2">
        <f t="shared" si="128"/>
        <v>0</v>
      </c>
      <c r="C860" s="2">
        <f t="shared" si="129"/>
        <v>10</v>
      </c>
      <c r="L860" s="47">
        <f t="shared" si="130"/>
        <v>0</v>
      </c>
      <c r="N860" s="47">
        <f t="shared" si="131"/>
        <v>0</v>
      </c>
      <c r="R860" s="47">
        <f t="shared" si="132"/>
        <v>0</v>
      </c>
      <c r="V860" s="47">
        <f t="shared" si="133"/>
        <v>0</v>
      </c>
      <c r="W860"/>
      <c r="X860"/>
      <c r="Y860" s="7"/>
      <c r="Z860"/>
      <c r="AA860"/>
    </row>
    <row r="861" spans="1:27" hidden="1" x14ac:dyDescent="0.2">
      <c r="A861" s="6" t="s">
        <v>719</v>
      </c>
      <c r="B861" s="2">
        <f t="shared" si="128"/>
        <v>0</v>
      </c>
      <c r="C861" s="2">
        <f t="shared" si="129"/>
        <v>10</v>
      </c>
      <c r="L861" s="47">
        <f t="shared" si="130"/>
        <v>0</v>
      </c>
      <c r="N861" s="47">
        <f t="shared" si="131"/>
        <v>0</v>
      </c>
      <c r="R861" s="47">
        <f t="shared" si="132"/>
        <v>0</v>
      </c>
      <c r="V861" s="47">
        <f t="shared" si="133"/>
        <v>0</v>
      </c>
      <c r="W861"/>
      <c r="X861"/>
      <c r="Y861" s="7"/>
      <c r="Z861"/>
      <c r="AA861"/>
    </row>
    <row r="862" spans="1:27" hidden="1" x14ac:dyDescent="0.2">
      <c r="A862" s="6" t="s">
        <v>720</v>
      </c>
      <c r="B862" s="2">
        <f t="shared" si="128"/>
        <v>0</v>
      </c>
      <c r="C862" s="2">
        <f t="shared" si="129"/>
        <v>10</v>
      </c>
      <c r="L862" s="47">
        <f t="shared" si="130"/>
        <v>0</v>
      </c>
      <c r="N862" s="47">
        <f t="shared" si="131"/>
        <v>0</v>
      </c>
      <c r="R862" s="47">
        <f t="shared" si="132"/>
        <v>0</v>
      </c>
      <c r="V862" s="47">
        <f t="shared" si="133"/>
        <v>0</v>
      </c>
      <c r="W862"/>
      <c r="X862"/>
      <c r="Y862" s="7"/>
      <c r="Z862"/>
      <c r="AA862"/>
    </row>
    <row r="863" spans="1:27" hidden="1" x14ac:dyDescent="0.2">
      <c r="A863" s="6" t="s">
        <v>721</v>
      </c>
      <c r="B863" s="2">
        <f t="shared" si="128"/>
        <v>0</v>
      </c>
      <c r="C863" s="2">
        <f t="shared" si="129"/>
        <v>10</v>
      </c>
      <c r="L863" s="47">
        <f t="shared" si="130"/>
        <v>0</v>
      </c>
      <c r="N863" s="47">
        <f t="shared" si="131"/>
        <v>0</v>
      </c>
      <c r="R863" s="47">
        <f t="shared" si="132"/>
        <v>0</v>
      </c>
      <c r="V863" s="47">
        <f t="shared" si="133"/>
        <v>0</v>
      </c>
      <c r="W863"/>
      <c r="X863"/>
      <c r="Y863" s="7"/>
      <c r="Z863"/>
      <c r="AA863"/>
    </row>
    <row r="864" spans="1:27" hidden="1" x14ac:dyDescent="0.2">
      <c r="A864" s="6" t="s">
        <v>722</v>
      </c>
      <c r="B864" s="2">
        <f t="shared" si="128"/>
        <v>0</v>
      </c>
      <c r="C864" s="2">
        <f t="shared" si="129"/>
        <v>10</v>
      </c>
      <c r="L864" s="47">
        <f t="shared" si="130"/>
        <v>0</v>
      </c>
      <c r="N864" s="47">
        <f t="shared" si="131"/>
        <v>0</v>
      </c>
      <c r="R864" s="47">
        <f t="shared" si="132"/>
        <v>0</v>
      </c>
      <c r="V864" s="47">
        <f t="shared" si="133"/>
        <v>0</v>
      </c>
      <c r="W864"/>
      <c r="X864"/>
      <c r="Y864" s="7"/>
      <c r="Z864"/>
      <c r="AA864"/>
    </row>
    <row r="865" spans="1:27" hidden="1" x14ac:dyDescent="0.2">
      <c r="A865" s="6" t="s">
        <v>723</v>
      </c>
      <c r="B865" s="2">
        <f t="shared" si="128"/>
        <v>0</v>
      </c>
      <c r="C865" s="2">
        <f t="shared" si="129"/>
        <v>10</v>
      </c>
      <c r="L865" s="47">
        <f t="shared" si="130"/>
        <v>0</v>
      </c>
      <c r="N865" s="47">
        <f t="shared" si="131"/>
        <v>0</v>
      </c>
      <c r="R865" s="47">
        <f t="shared" si="132"/>
        <v>0</v>
      </c>
      <c r="V865" s="47">
        <f t="shared" si="133"/>
        <v>0</v>
      </c>
      <c r="W865"/>
      <c r="X865"/>
      <c r="Y865" s="7"/>
      <c r="Z865"/>
      <c r="AA865"/>
    </row>
    <row r="866" spans="1:27" hidden="1" x14ac:dyDescent="0.2">
      <c r="A866" s="6" t="s">
        <v>724</v>
      </c>
      <c r="B866" s="2">
        <f t="shared" si="128"/>
        <v>0</v>
      </c>
      <c r="C866" s="2">
        <f t="shared" si="129"/>
        <v>10</v>
      </c>
      <c r="L866" s="47">
        <f t="shared" si="130"/>
        <v>0</v>
      </c>
      <c r="N866" s="47">
        <f t="shared" si="131"/>
        <v>0</v>
      </c>
      <c r="R866" s="47">
        <f t="shared" si="132"/>
        <v>0</v>
      </c>
      <c r="V866" s="47">
        <f t="shared" si="133"/>
        <v>0</v>
      </c>
      <c r="W866"/>
      <c r="X866"/>
      <c r="Y866" s="7"/>
      <c r="Z866"/>
      <c r="AA866"/>
    </row>
    <row r="867" spans="1:27" hidden="1" x14ac:dyDescent="0.2">
      <c r="A867" s="6" t="s">
        <v>725</v>
      </c>
      <c r="B867" s="2">
        <f t="shared" si="128"/>
        <v>0</v>
      </c>
      <c r="C867" s="2">
        <f t="shared" si="129"/>
        <v>10</v>
      </c>
      <c r="L867" s="47">
        <f t="shared" si="130"/>
        <v>0</v>
      </c>
      <c r="N867" s="47">
        <f t="shared" si="131"/>
        <v>0</v>
      </c>
      <c r="R867" s="47">
        <f t="shared" si="132"/>
        <v>0</v>
      </c>
      <c r="V867" s="47">
        <f t="shared" si="133"/>
        <v>0</v>
      </c>
      <c r="W867"/>
      <c r="X867"/>
      <c r="Y867" s="7"/>
      <c r="Z867"/>
      <c r="AA867"/>
    </row>
    <row r="868" spans="1:27" hidden="1" x14ac:dyDescent="0.2">
      <c r="A868" s="6" t="s">
        <v>726</v>
      </c>
      <c r="B868" s="2">
        <f t="shared" si="128"/>
        <v>0</v>
      </c>
      <c r="C868" s="2">
        <f t="shared" si="129"/>
        <v>10</v>
      </c>
      <c r="L868" s="47">
        <f t="shared" si="130"/>
        <v>0</v>
      </c>
      <c r="N868" s="47">
        <f t="shared" si="131"/>
        <v>0</v>
      </c>
      <c r="R868" s="47">
        <f t="shared" si="132"/>
        <v>0</v>
      </c>
      <c r="V868" s="47">
        <f t="shared" si="133"/>
        <v>0</v>
      </c>
      <c r="W868"/>
      <c r="X868"/>
      <c r="Y868" s="7"/>
      <c r="Z868"/>
      <c r="AA868"/>
    </row>
    <row r="869" spans="1:27" hidden="1" x14ac:dyDescent="0.2">
      <c r="A869" s="6" t="s">
        <v>727</v>
      </c>
      <c r="B869" s="2">
        <f t="shared" si="128"/>
        <v>0</v>
      </c>
      <c r="C869" s="2">
        <f t="shared" si="129"/>
        <v>10</v>
      </c>
      <c r="L869" s="47">
        <f t="shared" si="130"/>
        <v>0</v>
      </c>
      <c r="N869" s="47">
        <f t="shared" si="131"/>
        <v>0</v>
      </c>
      <c r="R869" s="47">
        <f t="shared" si="132"/>
        <v>0</v>
      </c>
      <c r="V869" s="47">
        <f t="shared" si="133"/>
        <v>0</v>
      </c>
      <c r="W869"/>
      <c r="X869"/>
      <c r="Y869" s="7"/>
      <c r="Z869"/>
      <c r="AA869"/>
    </row>
    <row r="870" spans="1:27" hidden="1" x14ac:dyDescent="0.2">
      <c r="A870" s="6" t="s">
        <v>728</v>
      </c>
      <c r="B870" s="2">
        <f t="shared" si="128"/>
        <v>0</v>
      </c>
      <c r="C870" s="2">
        <f t="shared" si="129"/>
        <v>10</v>
      </c>
      <c r="L870" s="47">
        <f t="shared" si="130"/>
        <v>0</v>
      </c>
      <c r="N870" s="47">
        <f t="shared" si="131"/>
        <v>0</v>
      </c>
      <c r="R870" s="47">
        <f t="shared" si="132"/>
        <v>0</v>
      </c>
      <c r="V870" s="47">
        <f t="shared" si="133"/>
        <v>0</v>
      </c>
      <c r="W870"/>
      <c r="X870"/>
      <c r="Y870" s="7"/>
      <c r="Z870"/>
      <c r="AA870"/>
    </row>
    <row r="871" spans="1:27" hidden="1" x14ac:dyDescent="0.2">
      <c r="A871" s="6" t="s">
        <v>729</v>
      </c>
      <c r="B871" s="2">
        <f t="shared" si="128"/>
        <v>0</v>
      </c>
      <c r="C871" s="2">
        <f t="shared" si="129"/>
        <v>10</v>
      </c>
      <c r="L871" s="47">
        <f t="shared" si="130"/>
        <v>0</v>
      </c>
      <c r="N871" s="47">
        <f t="shared" si="131"/>
        <v>0</v>
      </c>
      <c r="R871" s="47">
        <f t="shared" si="132"/>
        <v>0</v>
      </c>
      <c r="V871" s="47">
        <f t="shared" si="133"/>
        <v>0</v>
      </c>
      <c r="W871"/>
      <c r="X871"/>
      <c r="Y871" s="7"/>
      <c r="Z871"/>
      <c r="AA871"/>
    </row>
    <row r="872" spans="1:27" hidden="1" x14ac:dyDescent="0.2">
      <c r="A872" s="6" t="s">
        <v>730</v>
      </c>
      <c r="B872" s="2">
        <f t="shared" si="128"/>
        <v>0</v>
      </c>
      <c r="C872" s="2">
        <f t="shared" si="129"/>
        <v>10</v>
      </c>
      <c r="L872" s="47">
        <f t="shared" si="130"/>
        <v>0</v>
      </c>
      <c r="N872" s="47">
        <f t="shared" si="131"/>
        <v>0</v>
      </c>
      <c r="R872" s="47">
        <f t="shared" si="132"/>
        <v>0</v>
      </c>
      <c r="V872" s="47">
        <f t="shared" si="133"/>
        <v>0</v>
      </c>
      <c r="W872"/>
      <c r="X872"/>
      <c r="Y872" s="7"/>
      <c r="Z872"/>
      <c r="AA872"/>
    </row>
    <row r="873" spans="1:27" hidden="1" x14ac:dyDescent="0.2">
      <c r="A873" s="6" t="s">
        <v>731</v>
      </c>
      <c r="B873" s="2">
        <f t="shared" si="128"/>
        <v>0</v>
      </c>
      <c r="C873" s="2">
        <f t="shared" si="129"/>
        <v>10</v>
      </c>
      <c r="L873" s="47">
        <f t="shared" si="130"/>
        <v>0</v>
      </c>
      <c r="N873" s="47">
        <f t="shared" si="131"/>
        <v>0</v>
      </c>
      <c r="R873" s="47">
        <f t="shared" si="132"/>
        <v>0</v>
      </c>
      <c r="V873" s="47">
        <f t="shared" si="133"/>
        <v>0</v>
      </c>
      <c r="W873"/>
      <c r="X873"/>
      <c r="Y873" s="7"/>
      <c r="Z873"/>
      <c r="AA873"/>
    </row>
    <row r="874" spans="1:27" hidden="1" x14ac:dyDescent="0.2">
      <c r="A874" s="6" t="s">
        <v>732</v>
      </c>
      <c r="B874" s="2">
        <f t="shared" si="128"/>
        <v>0</v>
      </c>
      <c r="C874" s="2">
        <f t="shared" ref="C874:C937" si="136">RANK(B874,B$810:B$1009,0)</f>
        <v>10</v>
      </c>
      <c r="L874" s="47">
        <f t="shared" ref="L874:L937" si="137">IF(AND(I874&lt;1,J874&lt;1,K874&lt;1),0,IF(250+((80-(I874*60+J874))*2)&lt;0,0,IF(K874&lt;50,250+((80-(I874*60+J874))*2),IF(K874&gt;49,250+((80-(I874*60+J874))*2)-1,250+((80-(I874*60+J874))*2)))))</f>
        <v>0</v>
      </c>
      <c r="N874" s="47">
        <f t="shared" ref="N874:N937" si="138">IF(M874&lt;89,0,250+((M874-172)*3))</f>
        <v>0</v>
      </c>
      <c r="R874" s="47">
        <f t="shared" ref="R874:R937" si="139">IF(AND(O874&lt;1,P874&lt;1,Q874&lt;1),0,IF(250+((400-(O874*60+P874))*1)&lt;0,0,250+((400-(O874*60+P874))*1)))</f>
        <v>0</v>
      </c>
      <c r="V874" s="47">
        <f t="shared" ref="V874:V937" si="140">IF(AND(S874&lt;1,T874&lt;1,U874&lt;1),0,IF(500+((460-(S874*60+T874))*1)&lt;0,0,500+((460-(S874*60+T874))*1)))</f>
        <v>0</v>
      </c>
      <c r="W874"/>
      <c r="X874"/>
      <c r="Y874" s="7"/>
      <c r="Z874"/>
      <c r="AA874"/>
    </row>
    <row r="875" spans="1:27" hidden="1" x14ac:dyDescent="0.2">
      <c r="A875" s="6" t="s">
        <v>733</v>
      </c>
      <c r="B875" s="2">
        <f t="shared" si="128"/>
        <v>0</v>
      </c>
      <c r="C875" s="2">
        <f t="shared" si="136"/>
        <v>10</v>
      </c>
      <c r="L875" s="47">
        <f t="shared" si="137"/>
        <v>0</v>
      </c>
      <c r="N875" s="47">
        <f t="shared" si="138"/>
        <v>0</v>
      </c>
      <c r="R875" s="47">
        <f t="shared" si="139"/>
        <v>0</v>
      </c>
      <c r="V875" s="47">
        <f t="shared" si="140"/>
        <v>0</v>
      </c>
      <c r="W875"/>
      <c r="X875"/>
      <c r="Y875" s="7"/>
      <c r="Z875"/>
      <c r="AA875"/>
    </row>
    <row r="876" spans="1:27" hidden="1" x14ac:dyDescent="0.2">
      <c r="A876" s="6" t="s">
        <v>734</v>
      </c>
      <c r="B876" s="2">
        <f t="shared" si="128"/>
        <v>0</v>
      </c>
      <c r="C876" s="2">
        <f t="shared" si="136"/>
        <v>10</v>
      </c>
      <c r="L876" s="47">
        <f t="shared" si="137"/>
        <v>0</v>
      </c>
      <c r="N876" s="47">
        <f t="shared" si="138"/>
        <v>0</v>
      </c>
      <c r="R876" s="47">
        <f t="shared" si="139"/>
        <v>0</v>
      </c>
      <c r="V876" s="47">
        <f t="shared" si="140"/>
        <v>0</v>
      </c>
      <c r="W876"/>
      <c r="X876"/>
      <c r="Y876" s="7"/>
      <c r="Z876"/>
      <c r="AA876"/>
    </row>
    <row r="877" spans="1:27" hidden="1" x14ac:dyDescent="0.2">
      <c r="A877" s="6" t="s">
        <v>735</v>
      </c>
      <c r="B877" s="2">
        <f t="shared" si="128"/>
        <v>0</v>
      </c>
      <c r="C877" s="2">
        <f t="shared" si="136"/>
        <v>10</v>
      </c>
      <c r="L877" s="47">
        <f t="shared" si="137"/>
        <v>0</v>
      </c>
      <c r="N877" s="47">
        <f t="shared" si="138"/>
        <v>0</v>
      </c>
      <c r="R877" s="47">
        <f t="shared" si="139"/>
        <v>0</v>
      </c>
      <c r="V877" s="47">
        <f t="shared" si="140"/>
        <v>0</v>
      </c>
      <c r="W877"/>
      <c r="X877"/>
      <c r="Y877" s="7"/>
      <c r="Z877"/>
      <c r="AA877"/>
    </row>
    <row r="878" spans="1:27" hidden="1" x14ac:dyDescent="0.2">
      <c r="A878" s="6" t="s">
        <v>736</v>
      </c>
      <c r="B878" s="2">
        <f t="shared" si="128"/>
        <v>0</v>
      </c>
      <c r="C878" s="2">
        <f t="shared" si="136"/>
        <v>10</v>
      </c>
      <c r="L878" s="47">
        <f t="shared" si="137"/>
        <v>0</v>
      </c>
      <c r="N878" s="47">
        <f t="shared" si="138"/>
        <v>0</v>
      </c>
      <c r="R878" s="47">
        <f t="shared" si="139"/>
        <v>0</v>
      </c>
      <c r="V878" s="47">
        <f t="shared" si="140"/>
        <v>0</v>
      </c>
      <c r="W878"/>
      <c r="X878"/>
      <c r="Y878" s="7"/>
      <c r="Z878"/>
      <c r="AA878"/>
    </row>
    <row r="879" spans="1:27" hidden="1" x14ac:dyDescent="0.2">
      <c r="A879" s="6" t="s">
        <v>737</v>
      </c>
      <c r="B879" s="2">
        <f t="shared" si="128"/>
        <v>0</v>
      </c>
      <c r="C879" s="2">
        <f t="shared" si="136"/>
        <v>10</v>
      </c>
      <c r="L879" s="47">
        <f t="shared" si="137"/>
        <v>0</v>
      </c>
      <c r="N879" s="47">
        <f t="shared" si="138"/>
        <v>0</v>
      </c>
      <c r="R879" s="47">
        <f t="shared" si="139"/>
        <v>0</v>
      </c>
      <c r="V879" s="47">
        <f t="shared" si="140"/>
        <v>0</v>
      </c>
      <c r="W879"/>
      <c r="X879"/>
      <c r="Y879" s="7"/>
      <c r="Z879"/>
      <c r="AA879"/>
    </row>
    <row r="880" spans="1:27" hidden="1" x14ac:dyDescent="0.2">
      <c r="A880" s="6" t="s">
        <v>738</v>
      </c>
      <c r="B880" s="2">
        <f t="shared" si="128"/>
        <v>0</v>
      </c>
      <c r="C880" s="2">
        <f t="shared" si="136"/>
        <v>10</v>
      </c>
      <c r="L880" s="47">
        <f t="shared" si="137"/>
        <v>0</v>
      </c>
      <c r="N880" s="47">
        <f t="shared" si="138"/>
        <v>0</v>
      </c>
      <c r="R880" s="47">
        <f t="shared" si="139"/>
        <v>0</v>
      </c>
      <c r="V880" s="47">
        <f t="shared" si="140"/>
        <v>0</v>
      </c>
      <c r="W880"/>
      <c r="X880"/>
      <c r="Y880" s="7"/>
      <c r="Z880"/>
      <c r="AA880"/>
    </row>
    <row r="881" spans="1:27" hidden="1" x14ac:dyDescent="0.2">
      <c r="A881" s="6" t="s">
        <v>739</v>
      </c>
      <c r="B881" s="2">
        <f t="shared" si="128"/>
        <v>0</v>
      </c>
      <c r="C881" s="2">
        <f t="shared" si="136"/>
        <v>10</v>
      </c>
      <c r="L881" s="47">
        <f t="shared" si="137"/>
        <v>0</v>
      </c>
      <c r="N881" s="47">
        <f t="shared" si="138"/>
        <v>0</v>
      </c>
      <c r="R881" s="47">
        <f t="shared" si="139"/>
        <v>0</v>
      </c>
      <c r="V881" s="47">
        <f t="shared" si="140"/>
        <v>0</v>
      </c>
      <c r="W881"/>
      <c r="X881"/>
      <c r="Y881" s="7"/>
      <c r="Z881"/>
      <c r="AA881"/>
    </row>
    <row r="882" spans="1:27" hidden="1" x14ac:dyDescent="0.2">
      <c r="A882" s="6" t="s">
        <v>740</v>
      </c>
      <c r="B882" s="2">
        <f t="shared" si="128"/>
        <v>0</v>
      </c>
      <c r="C882" s="2">
        <f t="shared" si="136"/>
        <v>10</v>
      </c>
      <c r="L882" s="47">
        <f t="shared" si="137"/>
        <v>0</v>
      </c>
      <c r="N882" s="47">
        <f t="shared" si="138"/>
        <v>0</v>
      </c>
      <c r="R882" s="47">
        <f t="shared" si="139"/>
        <v>0</v>
      </c>
      <c r="V882" s="47">
        <f t="shared" si="140"/>
        <v>0</v>
      </c>
      <c r="W882"/>
      <c r="X882"/>
      <c r="Y882" s="7"/>
      <c r="Z882"/>
      <c r="AA882"/>
    </row>
    <row r="883" spans="1:27" hidden="1" x14ac:dyDescent="0.2">
      <c r="A883" s="6" t="s">
        <v>741</v>
      </c>
      <c r="B883" s="2">
        <f t="shared" si="128"/>
        <v>0</v>
      </c>
      <c r="C883" s="2">
        <f t="shared" si="136"/>
        <v>10</v>
      </c>
      <c r="L883" s="47">
        <f t="shared" si="137"/>
        <v>0</v>
      </c>
      <c r="N883" s="47">
        <f t="shared" si="138"/>
        <v>0</v>
      </c>
      <c r="R883" s="47">
        <f t="shared" si="139"/>
        <v>0</v>
      </c>
      <c r="V883" s="47">
        <f t="shared" si="140"/>
        <v>0</v>
      </c>
      <c r="W883"/>
      <c r="X883"/>
      <c r="Y883" s="7"/>
      <c r="Z883"/>
      <c r="AA883"/>
    </row>
    <row r="884" spans="1:27" hidden="1" x14ac:dyDescent="0.2">
      <c r="A884" s="6" t="s">
        <v>742</v>
      </c>
      <c r="B884" s="2">
        <f t="shared" si="128"/>
        <v>0</v>
      </c>
      <c r="C884" s="2">
        <f t="shared" si="136"/>
        <v>10</v>
      </c>
      <c r="L884" s="47">
        <f t="shared" si="137"/>
        <v>0</v>
      </c>
      <c r="N884" s="47">
        <f t="shared" si="138"/>
        <v>0</v>
      </c>
      <c r="R884" s="47">
        <f t="shared" si="139"/>
        <v>0</v>
      </c>
      <c r="V884" s="47">
        <f t="shared" si="140"/>
        <v>0</v>
      </c>
      <c r="W884"/>
      <c r="X884"/>
      <c r="Y884" s="7"/>
      <c r="Z884"/>
      <c r="AA884"/>
    </row>
    <row r="885" spans="1:27" hidden="1" x14ac:dyDescent="0.2">
      <c r="A885" s="6" t="s">
        <v>743</v>
      </c>
      <c r="B885" s="2">
        <f t="shared" si="128"/>
        <v>0</v>
      </c>
      <c r="C885" s="2">
        <f t="shared" si="136"/>
        <v>10</v>
      </c>
      <c r="L885" s="47">
        <f t="shared" si="137"/>
        <v>0</v>
      </c>
      <c r="N885" s="47">
        <f t="shared" si="138"/>
        <v>0</v>
      </c>
      <c r="R885" s="47">
        <f t="shared" si="139"/>
        <v>0</v>
      </c>
      <c r="V885" s="47">
        <f t="shared" si="140"/>
        <v>0</v>
      </c>
      <c r="W885"/>
      <c r="X885"/>
      <c r="Y885" s="7"/>
      <c r="Z885"/>
      <c r="AA885"/>
    </row>
    <row r="886" spans="1:27" hidden="1" x14ac:dyDescent="0.2">
      <c r="A886" s="6" t="s">
        <v>744</v>
      </c>
      <c r="B886" s="2">
        <f t="shared" si="128"/>
        <v>0</v>
      </c>
      <c r="C886" s="2">
        <f t="shared" si="136"/>
        <v>10</v>
      </c>
      <c r="L886" s="47">
        <f t="shared" si="137"/>
        <v>0</v>
      </c>
      <c r="N886" s="47">
        <f t="shared" si="138"/>
        <v>0</v>
      </c>
      <c r="R886" s="47">
        <f t="shared" si="139"/>
        <v>0</v>
      </c>
      <c r="V886" s="47">
        <f t="shared" si="140"/>
        <v>0</v>
      </c>
      <c r="W886"/>
      <c r="X886"/>
      <c r="Y886" s="7"/>
      <c r="Z886"/>
      <c r="AA886"/>
    </row>
    <row r="887" spans="1:27" hidden="1" x14ac:dyDescent="0.2">
      <c r="A887" s="6" t="s">
        <v>745</v>
      </c>
      <c r="B887" s="2">
        <f t="shared" si="128"/>
        <v>0</v>
      </c>
      <c r="C887" s="2">
        <f t="shared" si="136"/>
        <v>10</v>
      </c>
      <c r="L887" s="47">
        <f t="shared" si="137"/>
        <v>0</v>
      </c>
      <c r="N887" s="47">
        <f t="shared" si="138"/>
        <v>0</v>
      </c>
      <c r="R887" s="47">
        <f t="shared" si="139"/>
        <v>0</v>
      </c>
      <c r="V887" s="47">
        <f t="shared" si="140"/>
        <v>0</v>
      </c>
      <c r="W887"/>
      <c r="X887"/>
      <c r="Y887" s="7"/>
      <c r="Z887"/>
      <c r="AA887"/>
    </row>
    <row r="888" spans="1:27" hidden="1" x14ac:dyDescent="0.2">
      <c r="A888" s="6" t="s">
        <v>746</v>
      </c>
      <c r="B888" s="2">
        <f t="shared" ref="B888:B951" si="141">+L888+N888+R888+V888+X888</f>
        <v>0</v>
      </c>
      <c r="C888" s="2">
        <f t="shared" si="136"/>
        <v>10</v>
      </c>
      <c r="L888" s="47">
        <f t="shared" si="137"/>
        <v>0</v>
      </c>
      <c r="N888" s="47">
        <f t="shared" si="138"/>
        <v>0</v>
      </c>
      <c r="R888" s="47">
        <f t="shared" si="139"/>
        <v>0</v>
      </c>
      <c r="V888" s="47">
        <f t="shared" si="140"/>
        <v>0</v>
      </c>
      <c r="W888"/>
      <c r="X888"/>
      <c r="Y888" s="7"/>
      <c r="Z888"/>
      <c r="AA888"/>
    </row>
    <row r="889" spans="1:27" hidden="1" x14ac:dyDescent="0.2">
      <c r="A889" s="6" t="s">
        <v>747</v>
      </c>
      <c r="B889" s="2">
        <f t="shared" si="141"/>
        <v>0</v>
      </c>
      <c r="C889" s="2">
        <f t="shared" si="136"/>
        <v>10</v>
      </c>
      <c r="L889" s="47">
        <f t="shared" si="137"/>
        <v>0</v>
      </c>
      <c r="N889" s="47">
        <f t="shared" si="138"/>
        <v>0</v>
      </c>
      <c r="R889" s="47">
        <f t="shared" si="139"/>
        <v>0</v>
      </c>
      <c r="V889" s="47">
        <f t="shared" si="140"/>
        <v>0</v>
      </c>
      <c r="W889"/>
      <c r="X889"/>
      <c r="Y889" s="7"/>
      <c r="Z889"/>
      <c r="AA889"/>
    </row>
    <row r="890" spans="1:27" hidden="1" x14ac:dyDescent="0.2">
      <c r="A890" s="6" t="s">
        <v>748</v>
      </c>
      <c r="B890" s="2">
        <f t="shared" si="141"/>
        <v>0</v>
      </c>
      <c r="C890" s="2">
        <f t="shared" si="136"/>
        <v>10</v>
      </c>
      <c r="L890" s="47">
        <f t="shared" si="137"/>
        <v>0</v>
      </c>
      <c r="N890" s="47">
        <f t="shared" si="138"/>
        <v>0</v>
      </c>
      <c r="R890" s="47">
        <f t="shared" si="139"/>
        <v>0</v>
      </c>
      <c r="V890" s="47">
        <f t="shared" si="140"/>
        <v>0</v>
      </c>
      <c r="W890"/>
      <c r="X890"/>
      <c r="Y890" s="7"/>
      <c r="Z890"/>
      <c r="AA890"/>
    </row>
    <row r="891" spans="1:27" hidden="1" x14ac:dyDescent="0.2">
      <c r="A891" s="6" t="s">
        <v>749</v>
      </c>
      <c r="B891" s="2">
        <f t="shared" si="141"/>
        <v>0</v>
      </c>
      <c r="C891" s="2">
        <f t="shared" si="136"/>
        <v>10</v>
      </c>
      <c r="L891" s="47">
        <f t="shared" si="137"/>
        <v>0</v>
      </c>
      <c r="N891" s="47">
        <f t="shared" si="138"/>
        <v>0</v>
      </c>
      <c r="R891" s="47">
        <f t="shared" si="139"/>
        <v>0</v>
      </c>
      <c r="V891" s="47">
        <f t="shared" si="140"/>
        <v>0</v>
      </c>
      <c r="W891"/>
      <c r="X891"/>
      <c r="Y891" s="7"/>
      <c r="Z891"/>
      <c r="AA891"/>
    </row>
    <row r="892" spans="1:27" hidden="1" x14ac:dyDescent="0.2">
      <c r="A892" s="6" t="s">
        <v>750</v>
      </c>
      <c r="B892" s="2">
        <f t="shared" si="141"/>
        <v>0</v>
      </c>
      <c r="C892" s="2">
        <f t="shared" si="136"/>
        <v>10</v>
      </c>
      <c r="L892" s="47">
        <f t="shared" si="137"/>
        <v>0</v>
      </c>
      <c r="N892" s="47">
        <f t="shared" si="138"/>
        <v>0</v>
      </c>
      <c r="R892" s="47">
        <f t="shared" si="139"/>
        <v>0</v>
      </c>
      <c r="V892" s="47">
        <f t="shared" si="140"/>
        <v>0</v>
      </c>
      <c r="W892"/>
      <c r="X892"/>
      <c r="Y892" s="7"/>
      <c r="Z892"/>
      <c r="AA892"/>
    </row>
    <row r="893" spans="1:27" hidden="1" x14ac:dyDescent="0.2">
      <c r="A893" s="6" t="s">
        <v>751</v>
      </c>
      <c r="B893" s="2">
        <f t="shared" si="141"/>
        <v>0</v>
      </c>
      <c r="C893" s="2">
        <f t="shared" si="136"/>
        <v>10</v>
      </c>
      <c r="L893" s="47">
        <f t="shared" si="137"/>
        <v>0</v>
      </c>
      <c r="N893" s="47">
        <f t="shared" si="138"/>
        <v>0</v>
      </c>
      <c r="R893" s="47">
        <f t="shared" si="139"/>
        <v>0</v>
      </c>
      <c r="V893" s="47">
        <f t="shared" si="140"/>
        <v>0</v>
      </c>
      <c r="W893"/>
      <c r="X893"/>
      <c r="Y893" s="7"/>
      <c r="Z893"/>
      <c r="AA893"/>
    </row>
    <row r="894" spans="1:27" hidden="1" x14ac:dyDescent="0.2">
      <c r="A894" s="6" t="s">
        <v>752</v>
      </c>
      <c r="B894" s="2">
        <f t="shared" si="141"/>
        <v>0</v>
      </c>
      <c r="C894" s="2">
        <f t="shared" si="136"/>
        <v>10</v>
      </c>
      <c r="L894" s="47">
        <f t="shared" si="137"/>
        <v>0</v>
      </c>
      <c r="N894" s="47">
        <f t="shared" si="138"/>
        <v>0</v>
      </c>
      <c r="R894" s="47">
        <f t="shared" si="139"/>
        <v>0</v>
      </c>
      <c r="V894" s="47">
        <f t="shared" si="140"/>
        <v>0</v>
      </c>
      <c r="W894"/>
      <c r="X894"/>
      <c r="Y894" s="7"/>
      <c r="Z894"/>
      <c r="AA894"/>
    </row>
    <row r="895" spans="1:27" hidden="1" x14ac:dyDescent="0.2">
      <c r="A895" s="6" t="s">
        <v>753</v>
      </c>
      <c r="B895" s="2">
        <f t="shared" si="141"/>
        <v>0</v>
      </c>
      <c r="C895" s="2">
        <f t="shared" si="136"/>
        <v>10</v>
      </c>
      <c r="L895" s="47">
        <f t="shared" si="137"/>
        <v>0</v>
      </c>
      <c r="N895" s="47">
        <f t="shared" si="138"/>
        <v>0</v>
      </c>
      <c r="R895" s="47">
        <f t="shared" si="139"/>
        <v>0</v>
      </c>
      <c r="V895" s="47">
        <f t="shared" si="140"/>
        <v>0</v>
      </c>
      <c r="W895"/>
      <c r="X895"/>
      <c r="Y895" s="7"/>
      <c r="Z895"/>
      <c r="AA895"/>
    </row>
    <row r="896" spans="1:27" hidden="1" x14ac:dyDescent="0.2">
      <c r="A896" s="6" t="s">
        <v>754</v>
      </c>
      <c r="B896" s="2">
        <f t="shared" si="141"/>
        <v>0</v>
      </c>
      <c r="C896" s="2">
        <f t="shared" si="136"/>
        <v>10</v>
      </c>
      <c r="L896" s="47">
        <f t="shared" si="137"/>
        <v>0</v>
      </c>
      <c r="N896" s="47">
        <f t="shared" si="138"/>
        <v>0</v>
      </c>
      <c r="R896" s="47">
        <f t="shared" si="139"/>
        <v>0</v>
      </c>
      <c r="V896" s="47">
        <f t="shared" si="140"/>
        <v>0</v>
      </c>
      <c r="W896"/>
      <c r="X896"/>
      <c r="Y896" s="7"/>
      <c r="Z896"/>
      <c r="AA896"/>
    </row>
    <row r="897" spans="1:27" hidden="1" x14ac:dyDescent="0.2">
      <c r="A897" s="6" t="s">
        <v>755</v>
      </c>
      <c r="B897" s="2">
        <f t="shared" si="141"/>
        <v>0</v>
      </c>
      <c r="C897" s="2">
        <f t="shared" si="136"/>
        <v>10</v>
      </c>
      <c r="L897" s="47">
        <f t="shared" si="137"/>
        <v>0</v>
      </c>
      <c r="N897" s="47">
        <f t="shared" si="138"/>
        <v>0</v>
      </c>
      <c r="R897" s="47">
        <f t="shared" si="139"/>
        <v>0</v>
      </c>
      <c r="V897" s="47">
        <f t="shared" si="140"/>
        <v>0</v>
      </c>
      <c r="W897"/>
      <c r="X897"/>
      <c r="Y897" s="7"/>
      <c r="Z897"/>
      <c r="AA897"/>
    </row>
    <row r="898" spans="1:27" hidden="1" x14ac:dyDescent="0.2">
      <c r="A898" s="6" t="s">
        <v>756</v>
      </c>
      <c r="B898" s="2">
        <f t="shared" si="141"/>
        <v>0</v>
      </c>
      <c r="C898" s="2">
        <f t="shared" si="136"/>
        <v>10</v>
      </c>
      <c r="L898" s="47">
        <f t="shared" si="137"/>
        <v>0</v>
      </c>
      <c r="N898" s="47">
        <f t="shared" si="138"/>
        <v>0</v>
      </c>
      <c r="R898" s="47">
        <f t="shared" si="139"/>
        <v>0</v>
      </c>
      <c r="V898" s="47">
        <f t="shared" si="140"/>
        <v>0</v>
      </c>
      <c r="W898"/>
      <c r="X898"/>
      <c r="Y898" s="7"/>
      <c r="Z898"/>
      <c r="AA898"/>
    </row>
    <row r="899" spans="1:27" hidden="1" x14ac:dyDescent="0.2">
      <c r="A899" s="6" t="s">
        <v>757</v>
      </c>
      <c r="B899" s="2">
        <f t="shared" si="141"/>
        <v>0</v>
      </c>
      <c r="C899" s="2">
        <f t="shared" si="136"/>
        <v>10</v>
      </c>
      <c r="L899" s="47">
        <f t="shared" si="137"/>
        <v>0</v>
      </c>
      <c r="N899" s="47">
        <f t="shared" si="138"/>
        <v>0</v>
      </c>
      <c r="R899" s="47">
        <f t="shared" si="139"/>
        <v>0</v>
      </c>
      <c r="V899" s="47">
        <f t="shared" si="140"/>
        <v>0</v>
      </c>
      <c r="W899"/>
      <c r="X899"/>
      <c r="Y899" s="7"/>
      <c r="Z899"/>
      <c r="AA899"/>
    </row>
    <row r="900" spans="1:27" hidden="1" x14ac:dyDescent="0.2">
      <c r="A900" s="6" t="s">
        <v>758</v>
      </c>
      <c r="B900" s="2">
        <f t="shared" si="141"/>
        <v>0</v>
      </c>
      <c r="C900" s="2">
        <f t="shared" si="136"/>
        <v>10</v>
      </c>
      <c r="L900" s="47">
        <f t="shared" si="137"/>
        <v>0</v>
      </c>
      <c r="N900" s="47">
        <f t="shared" si="138"/>
        <v>0</v>
      </c>
      <c r="R900" s="47">
        <f t="shared" si="139"/>
        <v>0</v>
      </c>
      <c r="V900" s="47">
        <f t="shared" si="140"/>
        <v>0</v>
      </c>
      <c r="W900"/>
      <c r="X900"/>
      <c r="Y900" s="7"/>
      <c r="Z900"/>
      <c r="AA900"/>
    </row>
    <row r="901" spans="1:27" hidden="1" x14ac:dyDescent="0.2">
      <c r="A901" s="6" t="s">
        <v>759</v>
      </c>
      <c r="B901" s="2">
        <f t="shared" si="141"/>
        <v>0</v>
      </c>
      <c r="C901" s="2">
        <f t="shared" si="136"/>
        <v>10</v>
      </c>
      <c r="L901" s="47">
        <f t="shared" si="137"/>
        <v>0</v>
      </c>
      <c r="N901" s="47">
        <f t="shared" si="138"/>
        <v>0</v>
      </c>
      <c r="R901" s="47">
        <f t="shared" si="139"/>
        <v>0</v>
      </c>
      <c r="V901" s="47">
        <f t="shared" si="140"/>
        <v>0</v>
      </c>
      <c r="W901"/>
      <c r="X901"/>
      <c r="Y901" s="7"/>
      <c r="Z901"/>
      <c r="AA901"/>
    </row>
    <row r="902" spans="1:27" hidden="1" x14ac:dyDescent="0.2">
      <c r="A902" s="6" t="s">
        <v>760</v>
      </c>
      <c r="B902" s="2">
        <f t="shared" si="141"/>
        <v>0</v>
      </c>
      <c r="C902" s="2">
        <f t="shared" si="136"/>
        <v>10</v>
      </c>
      <c r="L902" s="47">
        <f t="shared" si="137"/>
        <v>0</v>
      </c>
      <c r="N902" s="47">
        <f t="shared" si="138"/>
        <v>0</v>
      </c>
      <c r="R902" s="47">
        <f t="shared" si="139"/>
        <v>0</v>
      </c>
      <c r="V902" s="47">
        <f t="shared" si="140"/>
        <v>0</v>
      </c>
      <c r="W902"/>
      <c r="X902"/>
      <c r="Y902" s="7"/>
      <c r="Z902"/>
      <c r="AA902"/>
    </row>
    <row r="903" spans="1:27" hidden="1" x14ac:dyDescent="0.2">
      <c r="A903" s="6" t="s">
        <v>761</v>
      </c>
      <c r="B903" s="2">
        <f t="shared" si="141"/>
        <v>0</v>
      </c>
      <c r="C903" s="2">
        <f t="shared" si="136"/>
        <v>10</v>
      </c>
      <c r="L903" s="47">
        <f t="shared" si="137"/>
        <v>0</v>
      </c>
      <c r="N903" s="47">
        <f t="shared" si="138"/>
        <v>0</v>
      </c>
      <c r="R903" s="47">
        <f t="shared" si="139"/>
        <v>0</v>
      </c>
      <c r="V903" s="47">
        <f t="shared" si="140"/>
        <v>0</v>
      </c>
      <c r="W903"/>
      <c r="X903"/>
      <c r="Y903" s="7"/>
      <c r="Z903"/>
      <c r="AA903"/>
    </row>
    <row r="904" spans="1:27" hidden="1" x14ac:dyDescent="0.2">
      <c r="A904" s="6" t="s">
        <v>762</v>
      </c>
      <c r="B904" s="2">
        <f t="shared" si="141"/>
        <v>0</v>
      </c>
      <c r="C904" s="2">
        <f t="shared" si="136"/>
        <v>10</v>
      </c>
      <c r="L904" s="47">
        <f t="shared" si="137"/>
        <v>0</v>
      </c>
      <c r="N904" s="47">
        <f t="shared" si="138"/>
        <v>0</v>
      </c>
      <c r="R904" s="47">
        <f t="shared" si="139"/>
        <v>0</v>
      </c>
      <c r="V904" s="47">
        <f t="shared" si="140"/>
        <v>0</v>
      </c>
      <c r="W904"/>
      <c r="X904"/>
      <c r="Y904" s="7"/>
      <c r="Z904"/>
      <c r="AA904"/>
    </row>
    <row r="905" spans="1:27" hidden="1" x14ac:dyDescent="0.2">
      <c r="A905" s="6" t="s">
        <v>763</v>
      </c>
      <c r="B905" s="2">
        <f t="shared" si="141"/>
        <v>0</v>
      </c>
      <c r="C905" s="2">
        <f t="shared" si="136"/>
        <v>10</v>
      </c>
      <c r="L905" s="47">
        <f t="shared" si="137"/>
        <v>0</v>
      </c>
      <c r="N905" s="47">
        <f t="shared" si="138"/>
        <v>0</v>
      </c>
      <c r="R905" s="47">
        <f t="shared" si="139"/>
        <v>0</v>
      </c>
      <c r="V905" s="47">
        <f t="shared" si="140"/>
        <v>0</v>
      </c>
      <c r="W905"/>
      <c r="X905"/>
      <c r="Y905" s="7"/>
      <c r="Z905"/>
      <c r="AA905"/>
    </row>
    <row r="906" spans="1:27" hidden="1" x14ac:dyDescent="0.2">
      <c r="A906" s="6" t="s">
        <v>764</v>
      </c>
      <c r="B906" s="2">
        <f t="shared" si="141"/>
        <v>0</v>
      </c>
      <c r="C906" s="2">
        <f t="shared" si="136"/>
        <v>10</v>
      </c>
      <c r="L906" s="47">
        <f t="shared" si="137"/>
        <v>0</v>
      </c>
      <c r="N906" s="47">
        <f t="shared" si="138"/>
        <v>0</v>
      </c>
      <c r="R906" s="47">
        <f t="shared" si="139"/>
        <v>0</v>
      </c>
      <c r="V906" s="47">
        <f t="shared" si="140"/>
        <v>0</v>
      </c>
      <c r="W906"/>
      <c r="X906"/>
      <c r="Y906" s="7"/>
      <c r="Z906"/>
      <c r="AA906"/>
    </row>
    <row r="907" spans="1:27" hidden="1" x14ac:dyDescent="0.2">
      <c r="A907" s="6" t="s">
        <v>765</v>
      </c>
      <c r="B907" s="2">
        <f t="shared" si="141"/>
        <v>0</v>
      </c>
      <c r="C907" s="2">
        <f t="shared" si="136"/>
        <v>10</v>
      </c>
      <c r="L907" s="47">
        <f t="shared" si="137"/>
        <v>0</v>
      </c>
      <c r="N907" s="47">
        <f t="shared" si="138"/>
        <v>0</v>
      </c>
      <c r="R907" s="47">
        <f t="shared" si="139"/>
        <v>0</v>
      </c>
      <c r="V907" s="47">
        <f t="shared" si="140"/>
        <v>0</v>
      </c>
      <c r="W907"/>
      <c r="X907"/>
      <c r="Y907" s="7"/>
      <c r="Z907"/>
      <c r="AA907"/>
    </row>
    <row r="908" spans="1:27" hidden="1" x14ac:dyDescent="0.2">
      <c r="A908" s="6" t="s">
        <v>766</v>
      </c>
      <c r="B908" s="2">
        <f t="shared" si="141"/>
        <v>0</v>
      </c>
      <c r="C908" s="2">
        <f t="shared" si="136"/>
        <v>10</v>
      </c>
      <c r="L908" s="47">
        <f t="shared" si="137"/>
        <v>0</v>
      </c>
      <c r="N908" s="47">
        <f t="shared" si="138"/>
        <v>0</v>
      </c>
      <c r="R908" s="47">
        <f t="shared" si="139"/>
        <v>0</v>
      </c>
      <c r="V908" s="47">
        <f t="shared" si="140"/>
        <v>0</v>
      </c>
      <c r="W908"/>
      <c r="X908"/>
      <c r="Y908" s="7"/>
      <c r="Z908"/>
      <c r="AA908"/>
    </row>
    <row r="909" spans="1:27" hidden="1" x14ac:dyDescent="0.2">
      <c r="A909" s="6" t="s">
        <v>767</v>
      </c>
      <c r="B909" s="2">
        <f t="shared" si="141"/>
        <v>0</v>
      </c>
      <c r="C909" s="2">
        <f t="shared" si="136"/>
        <v>10</v>
      </c>
      <c r="L909" s="47">
        <f t="shared" si="137"/>
        <v>0</v>
      </c>
      <c r="N909" s="47">
        <f t="shared" si="138"/>
        <v>0</v>
      </c>
      <c r="R909" s="47">
        <f t="shared" si="139"/>
        <v>0</v>
      </c>
      <c r="V909" s="47">
        <f t="shared" si="140"/>
        <v>0</v>
      </c>
      <c r="W909"/>
      <c r="X909"/>
      <c r="Y909" s="7"/>
      <c r="Z909"/>
      <c r="AA909"/>
    </row>
    <row r="910" spans="1:27" hidden="1" x14ac:dyDescent="0.2">
      <c r="A910" s="6" t="s">
        <v>768</v>
      </c>
      <c r="B910" s="2">
        <f t="shared" si="141"/>
        <v>0</v>
      </c>
      <c r="C910" s="2">
        <f t="shared" si="136"/>
        <v>10</v>
      </c>
      <c r="L910" s="47">
        <f t="shared" si="137"/>
        <v>0</v>
      </c>
      <c r="N910" s="47">
        <f t="shared" si="138"/>
        <v>0</v>
      </c>
      <c r="R910" s="47">
        <f t="shared" si="139"/>
        <v>0</v>
      </c>
      <c r="V910" s="47">
        <f t="shared" si="140"/>
        <v>0</v>
      </c>
      <c r="W910"/>
      <c r="X910"/>
      <c r="Y910" s="7"/>
      <c r="Z910"/>
      <c r="AA910"/>
    </row>
    <row r="911" spans="1:27" hidden="1" x14ac:dyDescent="0.2">
      <c r="A911" s="6" t="s">
        <v>769</v>
      </c>
      <c r="B911" s="2">
        <f t="shared" si="141"/>
        <v>0</v>
      </c>
      <c r="C911" s="2">
        <f t="shared" si="136"/>
        <v>10</v>
      </c>
      <c r="L911" s="47">
        <f t="shared" si="137"/>
        <v>0</v>
      </c>
      <c r="N911" s="47">
        <f t="shared" si="138"/>
        <v>0</v>
      </c>
      <c r="R911" s="47">
        <f t="shared" si="139"/>
        <v>0</v>
      </c>
      <c r="V911" s="47">
        <f t="shared" si="140"/>
        <v>0</v>
      </c>
      <c r="W911"/>
      <c r="X911"/>
      <c r="Y911" s="7"/>
      <c r="Z911"/>
      <c r="AA911"/>
    </row>
    <row r="912" spans="1:27" hidden="1" x14ac:dyDescent="0.2">
      <c r="A912" s="6" t="s">
        <v>770</v>
      </c>
      <c r="B912" s="2">
        <f t="shared" si="141"/>
        <v>0</v>
      </c>
      <c r="C912" s="2">
        <f t="shared" si="136"/>
        <v>10</v>
      </c>
      <c r="L912" s="47">
        <f t="shared" si="137"/>
        <v>0</v>
      </c>
      <c r="N912" s="47">
        <f t="shared" si="138"/>
        <v>0</v>
      </c>
      <c r="R912" s="47">
        <f t="shared" si="139"/>
        <v>0</v>
      </c>
      <c r="V912" s="47">
        <f t="shared" si="140"/>
        <v>0</v>
      </c>
      <c r="W912"/>
      <c r="X912"/>
      <c r="Y912" s="7"/>
      <c r="Z912"/>
      <c r="AA912"/>
    </row>
    <row r="913" spans="1:27" hidden="1" x14ac:dyDescent="0.2">
      <c r="A913" s="6" t="s">
        <v>771</v>
      </c>
      <c r="B913" s="2">
        <f t="shared" si="141"/>
        <v>0</v>
      </c>
      <c r="C913" s="2">
        <f t="shared" si="136"/>
        <v>10</v>
      </c>
      <c r="L913" s="47">
        <f t="shared" si="137"/>
        <v>0</v>
      </c>
      <c r="N913" s="47">
        <f t="shared" si="138"/>
        <v>0</v>
      </c>
      <c r="R913" s="47">
        <f t="shared" si="139"/>
        <v>0</v>
      </c>
      <c r="V913" s="47">
        <f t="shared" si="140"/>
        <v>0</v>
      </c>
      <c r="W913"/>
      <c r="X913"/>
      <c r="Y913" s="7"/>
      <c r="Z913"/>
      <c r="AA913"/>
    </row>
    <row r="914" spans="1:27" hidden="1" x14ac:dyDescent="0.2">
      <c r="A914" s="6" t="s">
        <v>772</v>
      </c>
      <c r="B914" s="2">
        <f t="shared" si="141"/>
        <v>0</v>
      </c>
      <c r="C914" s="2">
        <f t="shared" si="136"/>
        <v>10</v>
      </c>
      <c r="L914" s="47">
        <f t="shared" si="137"/>
        <v>0</v>
      </c>
      <c r="N914" s="47">
        <f t="shared" si="138"/>
        <v>0</v>
      </c>
      <c r="R914" s="47">
        <f t="shared" si="139"/>
        <v>0</v>
      </c>
      <c r="V914" s="47">
        <f t="shared" si="140"/>
        <v>0</v>
      </c>
      <c r="W914"/>
      <c r="X914"/>
      <c r="Y914" s="7"/>
      <c r="Z914"/>
      <c r="AA914"/>
    </row>
    <row r="915" spans="1:27" hidden="1" x14ac:dyDescent="0.2">
      <c r="A915" s="6" t="s">
        <v>773</v>
      </c>
      <c r="B915" s="2">
        <f t="shared" si="141"/>
        <v>0</v>
      </c>
      <c r="C915" s="2">
        <f t="shared" si="136"/>
        <v>10</v>
      </c>
      <c r="L915" s="47">
        <f t="shared" si="137"/>
        <v>0</v>
      </c>
      <c r="N915" s="47">
        <f t="shared" si="138"/>
        <v>0</v>
      </c>
      <c r="R915" s="47">
        <f t="shared" si="139"/>
        <v>0</v>
      </c>
      <c r="V915" s="47">
        <f t="shared" si="140"/>
        <v>0</v>
      </c>
      <c r="W915"/>
      <c r="X915"/>
      <c r="Y915" s="7"/>
      <c r="Z915"/>
      <c r="AA915"/>
    </row>
    <row r="916" spans="1:27" hidden="1" x14ac:dyDescent="0.2">
      <c r="A916" s="6" t="s">
        <v>774</v>
      </c>
      <c r="B916" s="2">
        <f t="shared" si="141"/>
        <v>0</v>
      </c>
      <c r="C916" s="2">
        <f t="shared" si="136"/>
        <v>10</v>
      </c>
      <c r="L916" s="47">
        <f t="shared" si="137"/>
        <v>0</v>
      </c>
      <c r="N916" s="47">
        <f t="shared" si="138"/>
        <v>0</v>
      </c>
      <c r="R916" s="47">
        <f t="shared" si="139"/>
        <v>0</v>
      </c>
      <c r="V916" s="47">
        <f t="shared" si="140"/>
        <v>0</v>
      </c>
      <c r="W916"/>
      <c r="X916"/>
      <c r="Y916" s="7"/>
      <c r="Z916"/>
      <c r="AA916"/>
    </row>
    <row r="917" spans="1:27" hidden="1" x14ac:dyDescent="0.2">
      <c r="A917" s="6" t="s">
        <v>775</v>
      </c>
      <c r="B917" s="2">
        <f t="shared" si="141"/>
        <v>0</v>
      </c>
      <c r="C917" s="2">
        <f t="shared" si="136"/>
        <v>10</v>
      </c>
      <c r="L917" s="47">
        <f t="shared" si="137"/>
        <v>0</v>
      </c>
      <c r="N917" s="47">
        <f t="shared" si="138"/>
        <v>0</v>
      </c>
      <c r="R917" s="47">
        <f t="shared" si="139"/>
        <v>0</v>
      </c>
      <c r="V917" s="47">
        <f t="shared" si="140"/>
        <v>0</v>
      </c>
      <c r="W917"/>
      <c r="X917"/>
      <c r="Y917" s="7"/>
      <c r="Z917"/>
      <c r="AA917"/>
    </row>
    <row r="918" spans="1:27" hidden="1" x14ac:dyDescent="0.2">
      <c r="A918" s="6" t="s">
        <v>776</v>
      </c>
      <c r="B918" s="2">
        <f t="shared" si="141"/>
        <v>0</v>
      </c>
      <c r="C918" s="2">
        <f t="shared" si="136"/>
        <v>10</v>
      </c>
      <c r="L918" s="47">
        <f t="shared" si="137"/>
        <v>0</v>
      </c>
      <c r="N918" s="47">
        <f t="shared" si="138"/>
        <v>0</v>
      </c>
      <c r="R918" s="47">
        <f t="shared" si="139"/>
        <v>0</v>
      </c>
      <c r="V918" s="47">
        <f t="shared" si="140"/>
        <v>0</v>
      </c>
      <c r="W918"/>
      <c r="X918"/>
      <c r="Y918" s="7"/>
      <c r="Z918"/>
      <c r="AA918"/>
    </row>
    <row r="919" spans="1:27" hidden="1" x14ac:dyDescent="0.2">
      <c r="A919" s="6" t="s">
        <v>777</v>
      </c>
      <c r="B919" s="2">
        <f t="shared" si="141"/>
        <v>0</v>
      </c>
      <c r="C919" s="2">
        <f t="shared" si="136"/>
        <v>10</v>
      </c>
      <c r="L919" s="47">
        <f t="shared" si="137"/>
        <v>0</v>
      </c>
      <c r="N919" s="47">
        <f t="shared" si="138"/>
        <v>0</v>
      </c>
      <c r="R919" s="47">
        <f t="shared" si="139"/>
        <v>0</v>
      </c>
      <c r="V919" s="47">
        <f t="shared" si="140"/>
        <v>0</v>
      </c>
      <c r="W919"/>
      <c r="X919"/>
      <c r="Y919" s="7"/>
      <c r="Z919"/>
      <c r="AA919"/>
    </row>
    <row r="920" spans="1:27" hidden="1" x14ac:dyDescent="0.2">
      <c r="A920" s="6" t="s">
        <v>778</v>
      </c>
      <c r="B920" s="2">
        <f t="shared" si="141"/>
        <v>0</v>
      </c>
      <c r="C920" s="2">
        <f t="shared" si="136"/>
        <v>10</v>
      </c>
      <c r="L920" s="47">
        <f t="shared" si="137"/>
        <v>0</v>
      </c>
      <c r="N920" s="47">
        <f t="shared" si="138"/>
        <v>0</v>
      </c>
      <c r="R920" s="47">
        <f t="shared" si="139"/>
        <v>0</v>
      </c>
      <c r="V920" s="47">
        <f t="shared" si="140"/>
        <v>0</v>
      </c>
      <c r="W920"/>
      <c r="X920"/>
      <c r="Y920" s="7"/>
      <c r="Z920"/>
      <c r="AA920"/>
    </row>
    <row r="921" spans="1:27" hidden="1" x14ac:dyDescent="0.2">
      <c r="A921" s="6" t="s">
        <v>779</v>
      </c>
      <c r="B921" s="2">
        <f t="shared" si="141"/>
        <v>0</v>
      </c>
      <c r="C921" s="2">
        <f t="shared" si="136"/>
        <v>10</v>
      </c>
      <c r="L921" s="47">
        <f t="shared" si="137"/>
        <v>0</v>
      </c>
      <c r="N921" s="47">
        <f t="shared" si="138"/>
        <v>0</v>
      </c>
      <c r="R921" s="47">
        <f t="shared" si="139"/>
        <v>0</v>
      </c>
      <c r="V921" s="47">
        <f t="shared" si="140"/>
        <v>0</v>
      </c>
      <c r="W921"/>
      <c r="X921"/>
      <c r="Y921" s="7"/>
      <c r="Z921"/>
      <c r="AA921"/>
    </row>
    <row r="922" spans="1:27" hidden="1" x14ac:dyDescent="0.2">
      <c r="A922" s="6" t="s">
        <v>780</v>
      </c>
      <c r="B922" s="2">
        <f t="shared" si="141"/>
        <v>0</v>
      </c>
      <c r="C922" s="2">
        <f t="shared" si="136"/>
        <v>10</v>
      </c>
      <c r="L922" s="47">
        <f t="shared" si="137"/>
        <v>0</v>
      </c>
      <c r="N922" s="47">
        <f t="shared" si="138"/>
        <v>0</v>
      </c>
      <c r="R922" s="47">
        <f t="shared" si="139"/>
        <v>0</v>
      </c>
      <c r="V922" s="47">
        <f t="shared" si="140"/>
        <v>0</v>
      </c>
      <c r="W922"/>
      <c r="X922"/>
      <c r="Y922" s="7"/>
      <c r="Z922"/>
      <c r="AA922"/>
    </row>
    <row r="923" spans="1:27" hidden="1" x14ac:dyDescent="0.2">
      <c r="A923" s="6" t="s">
        <v>781</v>
      </c>
      <c r="B923" s="2">
        <f t="shared" si="141"/>
        <v>0</v>
      </c>
      <c r="C923" s="2">
        <f t="shared" si="136"/>
        <v>10</v>
      </c>
      <c r="L923" s="47">
        <f t="shared" si="137"/>
        <v>0</v>
      </c>
      <c r="N923" s="47">
        <f t="shared" si="138"/>
        <v>0</v>
      </c>
      <c r="R923" s="47">
        <f t="shared" si="139"/>
        <v>0</v>
      </c>
      <c r="V923" s="47">
        <f t="shared" si="140"/>
        <v>0</v>
      </c>
      <c r="W923"/>
      <c r="X923"/>
      <c r="Y923" s="7"/>
      <c r="Z923"/>
      <c r="AA923"/>
    </row>
    <row r="924" spans="1:27" hidden="1" x14ac:dyDescent="0.2">
      <c r="A924" s="6" t="s">
        <v>782</v>
      </c>
      <c r="B924" s="2">
        <f t="shared" si="141"/>
        <v>0</v>
      </c>
      <c r="C924" s="2">
        <f t="shared" si="136"/>
        <v>10</v>
      </c>
      <c r="L924" s="47">
        <f t="shared" si="137"/>
        <v>0</v>
      </c>
      <c r="N924" s="47">
        <f t="shared" si="138"/>
        <v>0</v>
      </c>
      <c r="R924" s="47">
        <f t="shared" si="139"/>
        <v>0</v>
      </c>
      <c r="V924" s="47">
        <f t="shared" si="140"/>
        <v>0</v>
      </c>
      <c r="W924"/>
      <c r="X924"/>
      <c r="Y924" s="7"/>
      <c r="Z924"/>
      <c r="AA924"/>
    </row>
    <row r="925" spans="1:27" hidden="1" x14ac:dyDescent="0.2">
      <c r="A925" s="6" t="s">
        <v>783</v>
      </c>
      <c r="B925" s="2">
        <f t="shared" si="141"/>
        <v>0</v>
      </c>
      <c r="C925" s="2">
        <f t="shared" si="136"/>
        <v>10</v>
      </c>
      <c r="L925" s="47">
        <f t="shared" si="137"/>
        <v>0</v>
      </c>
      <c r="N925" s="47">
        <f t="shared" si="138"/>
        <v>0</v>
      </c>
      <c r="R925" s="47">
        <f t="shared" si="139"/>
        <v>0</v>
      </c>
      <c r="V925" s="47">
        <f t="shared" si="140"/>
        <v>0</v>
      </c>
      <c r="W925"/>
      <c r="X925"/>
      <c r="Y925" s="7"/>
      <c r="Z925"/>
      <c r="AA925"/>
    </row>
    <row r="926" spans="1:27" hidden="1" x14ac:dyDescent="0.2">
      <c r="A926" s="6" t="s">
        <v>784</v>
      </c>
      <c r="B926" s="2">
        <f t="shared" si="141"/>
        <v>0</v>
      </c>
      <c r="C926" s="2">
        <f t="shared" si="136"/>
        <v>10</v>
      </c>
      <c r="L926" s="47">
        <f t="shared" si="137"/>
        <v>0</v>
      </c>
      <c r="N926" s="47">
        <f t="shared" si="138"/>
        <v>0</v>
      </c>
      <c r="R926" s="47">
        <f t="shared" si="139"/>
        <v>0</v>
      </c>
      <c r="V926" s="47">
        <f t="shared" si="140"/>
        <v>0</v>
      </c>
      <c r="W926"/>
      <c r="X926"/>
      <c r="Y926" s="7"/>
      <c r="Z926"/>
      <c r="AA926"/>
    </row>
    <row r="927" spans="1:27" hidden="1" x14ac:dyDescent="0.2">
      <c r="A927" s="6" t="s">
        <v>785</v>
      </c>
      <c r="B927" s="2">
        <f t="shared" si="141"/>
        <v>0</v>
      </c>
      <c r="C927" s="2">
        <f t="shared" si="136"/>
        <v>10</v>
      </c>
      <c r="L927" s="47">
        <f t="shared" si="137"/>
        <v>0</v>
      </c>
      <c r="N927" s="47">
        <f t="shared" si="138"/>
        <v>0</v>
      </c>
      <c r="R927" s="47">
        <f t="shared" si="139"/>
        <v>0</v>
      </c>
      <c r="V927" s="47">
        <f t="shared" si="140"/>
        <v>0</v>
      </c>
      <c r="W927"/>
      <c r="X927"/>
      <c r="Y927" s="7"/>
      <c r="Z927"/>
      <c r="AA927"/>
    </row>
    <row r="928" spans="1:27" hidden="1" x14ac:dyDescent="0.2">
      <c r="A928" s="6" t="s">
        <v>786</v>
      </c>
      <c r="B928" s="2">
        <f t="shared" si="141"/>
        <v>0</v>
      </c>
      <c r="C928" s="2">
        <f t="shared" si="136"/>
        <v>10</v>
      </c>
      <c r="L928" s="47">
        <f t="shared" si="137"/>
        <v>0</v>
      </c>
      <c r="N928" s="47">
        <f t="shared" si="138"/>
        <v>0</v>
      </c>
      <c r="R928" s="47">
        <f t="shared" si="139"/>
        <v>0</v>
      </c>
      <c r="V928" s="47">
        <f t="shared" si="140"/>
        <v>0</v>
      </c>
      <c r="W928"/>
      <c r="X928"/>
      <c r="Y928" s="7"/>
      <c r="Z928"/>
      <c r="AA928"/>
    </row>
    <row r="929" spans="1:27" hidden="1" x14ac:dyDescent="0.2">
      <c r="A929" s="6" t="s">
        <v>787</v>
      </c>
      <c r="B929" s="2">
        <f t="shared" si="141"/>
        <v>0</v>
      </c>
      <c r="C929" s="2">
        <f t="shared" si="136"/>
        <v>10</v>
      </c>
      <c r="L929" s="47">
        <f t="shared" si="137"/>
        <v>0</v>
      </c>
      <c r="N929" s="47">
        <f t="shared" si="138"/>
        <v>0</v>
      </c>
      <c r="R929" s="47">
        <f t="shared" si="139"/>
        <v>0</v>
      </c>
      <c r="V929" s="47">
        <f t="shared" si="140"/>
        <v>0</v>
      </c>
      <c r="W929"/>
      <c r="X929"/>
      <c r="Y929" s="7"/>
      <c r="Z929"/>
      <c r="AA929"/>
    </row>
    <row r="930" spans="1:27" hidden="1" x14ac:dyDescent="0.2">
      <c r="A930" s="6" t="s">
        <v>788</v>
      </c>
      <c r="B930" s="2">
        <f t="shared" si="141"/>
        <v>0</v>
      </c>
      <c r="C930" s="2">
        <f t="shared" si="136"/>
        <v>10</v>
      </c>
      <c r="L930" s="47">
        <f t="shared" si="137"/>
        <v>0</v>
      </c>
      <c r="N930" s="47">
        <f t="shared" si="138"/>
        <v>0</v>
      </c>
      <c r="R930" s="47">
        <f t="shared" si="139"/>
        <v>0</v>
      </c>
      <c r="V930" s="47">
        <f t="shared" si="140"/>
        <v>0</v>
      </c>
      <c r="W930"/>
      <c r="X930"/>
      <c r="Y930" s="7"/>
      <c r="Z930"/>
      <c r="AA930"/>
    </row>
    <row r="931" spans="1:27" hidden="1" x14ac:dyDescent="0.2">
      <c r="A931" s="6" t="s">
        <v>789</v>
      </c>
      <c r="B931" s="2">
        <f t="shared" si="141"/>
        <v>0</v>
      </c>
      <c r="C931" s="2">
        <f t="shared" si="136"/>
        <v>10</v>
      </c>
      <c r="L931" s="47">
        <f t="shared" si="137"/>
        <v>0</v>
      </c>
      <c r="N931" s="47">
        <f t="shared" si="138"/>
        <v>0</v>
      </c>
      <c r="R931" s="47">
        <f t="shared" si="139"/>
        <v>0</v>
      </c>
      <c r="V931" s="47">
        <f t="shared" si="140"/>
        <v>0</v>
      </c>
      <c r="W931"/>
      <c r="X931"/>
      <c r="Y931" s="7"/>
      <c r="Z931"/>
      <c r="AA931"/>
    </row>
    <row r="932" spans="1:27" hidden="1" x14ac:dyDescent="0.2">
      <c r="A932" s="6" t="s">
        <v>790</v>
      </c>
      <c r="B932" s="2">
        <f t="shared" si="141"/>
        <v>0</v>
      </c>
      <c r="C932" s="2">
        <f t="shared" si="136"/>
        <v>10</v>
      </c>
      <c r="L932" s="47">
        <f t="shared" si="137"/>
        <v>0</v>
      </c>
      <c r="N932" s="47">
        <f t="shared" si="138"/>
        <v>0</v>
      </c>
      <c r="R932" s="47">
        <f t="shared" si="139"/>
        <v>0</v>
      </c>
      <c r="V932" s="47">
        <f t="shared" si="140"/>
        <v>0</v>
      </c>
      <c r="W932"/>
      <c r="X932"/>
      <c r="Y932" s="7"/>
      <c r="Z932"/>
      <c r="AA932"/>
    </row>
    <row r="933" spans="1:27" hidden="1" x14ac:dyDescent="0.2">
      <c r="A933" s="6" t="s">
        <v>791</v>
      </c>
      <c r="B933" s="2">
        <f t="shared" si="141"/>
        <v>0</v>
      </c>
      <c r="C933" s="2">
        <f t="shared" si="136"/>
        <v>10</v>
      </c>
      <c r="L933" s="47">
        <f t="shared" si="137"/>
        <v>0</v>
      </c>
      <c r="N933" s="47">
        <f t="shared" si="138"/>
        <v>0</v>
      </c>
      <c r="R933" s="47">
        <f t="shared" si="139"/>
        <v>0</v>
      </c>
      <c r="V933" s="47">
        <f t="shared" si="140"/>
        <v>0</v>
      </c>
      <c r="W933"/>
      <c r="X933"/>
      <c r="Y933" s="7"/>
      <c r="Z933"/>
      <c r="AA933"/>
    </row>
    <row r="934" spans="1:27" hidden="1" x14ac:dyDescent="0.2">
      <c r="A934" s="6" t="s">
        <v>792</v>
      </c>
      <c r="B934" s="2">
        <f t="shared" si="141"/>
        <v>0</v>
      </c>
      <c r="C934" s="2">
        <f t="shared" si="136"/>
        <v>10</v>
      </c>
      <c r="L934" s="47">
        <f t="shared" si="137"/>
        <v>0</v>
      </c>
      <c r="N934" s="47">
        <f t="shared" si="138"/>
        <v>0</v>
      </c>
      <c r="R934" s="47">
        <f t="shared" si="139"/>
        <v>0</v>
      </c>
      <c r="V934" s="47">
        <f t="shared" si="140"/>
        <v>0</v>
      </c>
      <c r="W934"/>
      <c r="X934"/>
      <c r="Y934" s="7"/>
      <c r="Z934"/>
      <c r="AA934"/>
    </row>
    <row r="935" spans="1:27" hidden="1" x14ac:dyDescent="0.2">
      <c r="A935" s="6" t="s">
        <v>793</v>
      </c>
      <c r="B935" s="2">
        <f t="shared" si="141"/>
        <v>0</v>
      </c>
      <c r="C935" s="2">
        <f t="shared" si="136"/>
        <v>10</v>
      </c>
      <c r="L935" s="47">
        <f t="shared" si="137"/>
        <v>0</v>
      </c>
      <c r="N935" s="47">
        <f t="shared" si="138"/>
        <v>0</v>
      </c>
      <c r="R935" s="47">
        <f t="shared" si="139"/>
        <v>0</v>
      </c>
      <c r="V935" s="47">
        <f t="shared" si="140"/>
        <v>0</v>
      </c>
      <c r="W935"/>
      <c r="X935"/>
      <c r="Y935" s="7"/>
      <c r="Z935"/>
      <c r="AA935"/>
    </row>
    <row r="936" spans="1:27" hidden="1" x14ac:dyDescent="0.2">
      <c r="A936" s="6" t="s">
        <v>794</v>
      </c>
      <c r="B936" s="2">
        <f t="shared" si="141"/>
        <v>0</v>
      </c>
      <c r="C936" s="2">
        <f t="shared" si="136"/>
        <v>10</v>
      </c>
      <c r="L936" s="47">
        <f t="shared" si="137"/>
        <v>0</v>
      </c>
      <c r="N936" s="47">
        <f t="shared" si="138"/>
        <v>0</v>
      </c>
      <c r="R936" s="47">
        <f t="shared" si="139"/>
        <v>0</v>
      </c>
      <c r="V936" s="47">
        <f t="shared" si="140"/>
        <v>0</v>
      </c>
      <c r="W936"/>
      <c r="X936"/>
      <c r="Y936" s="7"/>
      <c r="Z936"/>
      <c r="AA936"/>
    </row>
    <row r="937" spans="1:27" hidden="1" x14ac:dyDescent="0.2">
      <c r="A937" s="6" t="s">
        <v>795</v>
      </c>
      <c r="B937" s="2">
        <f t="shared" si="141"/>
        <v>0</v>
      </c>
      <c r="C937" s="2">
        <f t="shared" si="136"/>
        <v>10</v>
      </c>
      <c r="L937" s="47">
        <f t="shared" si="137"/>
        <v>0</v>
      </c>
      <c r="N937" s="47">
        <f t="shared" si="138"/>
        <v>0</v>
      </c>
      <c r="R937" s="47">
        <f t="shared" si="139"/>
        <v>0</v>
      </c>
      <c r="V937" s="47">
        <f t="shared" si="140"/>
        <v>0</v>
      </c>
      <c r="W937"/>
      <c r="X937"/>
      <c r="Y937" s="7"/>
      <c r="Z937"/>
      <c r="AA937"/>
    </row>
    <row r="938" spans="1:27" hidden="1" x14ac:dyDescent="0.2">
      <c r="A938" s="6" t="s">
        <v>796</v>
      </c>
      <c r="B938" s="2">
        <f t="shared" si="141"/>
        <v>0</v>
      </c>
      <c r="C938" s="2">
        <f t="shared" ref="C938:C1001" si="142">RANK(B938,B$810:B$1009,0)</f>
        <v>10</v>
      </c>
      <c r="L938" s="47">
        <f t="shared" ref="L938:L1001" si="143">IF(AND(I938&lt;1,J938&lt;1,K938&lt;1),0,IF(250+((80-(I938*60+J938))*2)&lt;0,0,IF(K938&lt;50,250+((80-(I938*60+J938))*2),IF(K938&gt;49,250+((80-(I938*60+J938))*2)-1,250+((80-(I938*60+J938))*2)))))</f>
        <v>0</v>
      </c>
      <c r="N938" s="47">
        <f t="shared" ref="N938:N1001" si="144">IF(M938&lt;89,0,250+((M938-172)*3))</f>
        <v>0</v>
      </c>
      <c r="R938" s="47">
        <f t="shared" ref="R938:R1001" si="145">IF(AND(O938&lt;1,P938&lt;1,Q938&lt;1),0,IF(250+((400-(O938*60+P938))*1)&lt;0,0,250+((400-(O938*60+P938))*1)))</f>
        <v>0</v>
      </c>
      <c r="V938" s="47">
        <f t="shared" ref="V938:V1001" si="146">IF(AND(S938&lt;1,T938&lt;1,U938&lt;1),0,IF(500+((460-(S938*60+T938))*1)&lt;0,0,500+((460-(S938*60+T938))*1)))</f>
        <v>0</v>
      </c>
      <c r="W938"/>
      <c r="X938"/>
      <c r="Y938" s="7"/>
      <c r="Z938"/>
      <c r="AA938"/>
    </row>
    <row r="939" spans="1:27" hidden="1" x14ac:dyDescent="0.2">
      <c r="A939" s="6" t="s">
        <v>797</v>
      </c>
      <c r="B939" s="2">
        <f t="shared" si="141"/>
        <v>0</v>
      </c>
      <c r="C939" s="2">
        <f t="shared" si="142"/>
        <v>10</v>
      </c>
      <c r="L939" s="47">
        <f t="shared" si="143"/>
        <v>0</v>
      </c>
      <c r="N939" s="47">
        <f t="shared" si="144"/>
        <v>0</v>
      </c>
      <c r="R939" s="47">
        <f t="shared" si="145"/>
        <v>0</v>
      </c>
      <c r="V939" s="47">
        <f t="shared" si="146"/>
        <v>0</v>
      </c>
      <c r="W939"/>
      <c r="X939"/>
      <c r="Y939" s="7"/>
      <c r="Z939"/>
      <c r="AA939"/>
    </row>
    <row r="940" spans="1:27" hidden="1" x14ac:dyDescent="0.2">
      <c r="A940" s="6" t="s">
        <v>798</v>
      </c>
      <c r="B940" s="2">
        <f t="shared" si="141"/>
        <v>0</v>
      </c>
      <c r="C940" s="2">
        <f t="shared" si="142"/>
        <v>10</v>
      </c>
      <c r="L940" s="47">
        <f t="shared" si="143"/>
        <v>0</v>
      </c>
      <c r="N940" s="47">
        <f t="shared" si="144"/>
        <v>0</v>
      </c>
      <c r="R940" s="47">
        <f t="shared" si="145"/>
        <v>0</v>
      </c>
      <c r="V940" s="47">
        <f t="shared" si="146"/>
        <v>0</v>
      </c>
      <c r="W940"/>
      <c r="X940"/>
      <c r="Y940" s="7"/>
      <c r="Z940"/>
      <c r="AA940"/>
    </row>
    <row r="941" spans="1:27" hidden="1" x14ac:dyDescent="0.2">
      <c r="A941" s="6" t="s">
        <v>799</v>
      </c>
      <c r="B941" s="2">
        <f t="shared" si="141"/>
        <v>0</v>
      </c>
      <c r="C941" s="2">
        <f t="shared" si="142"/>
        <v>10</v>
      </c>
      <c r="L941" s="47">
        <f t="shared" si="143"/>
        <v>0</v>
      </c>
      <c r="N941" s="47">
        <f t="shared" si="144"/>
        <v>0</v>
      </c>
      <c r="R941" s="47">
        <f t="shared" si="145"/>
        <v>0</v>
      </c>
      <c r="V941" s="47">
        <f t="shared" si="146"/>
        <v>0</v>
      </c>
      <c r="W941"/>
      <c r="X941"/>
      <c r="Y941" s="7"/>
      <c r="Z941"/>
      <c r="AA941"/>
    </row>
    <row r="942" spans="1:27" hidden="1" x14ac:dyDescent="0.2">
      <c r="A942" s="6" t="s">
        <v>800</v>
      </c>
      <c r="B942" s="2">
        <f t="shared" si="141"/>
        <v>0</v>
      </c>
      <c r="C942" s="2">
        <f t="shared" si="142"/>
        <v>10</v>
      </c>
      <c r="L942" s="47">
        <f t="shared" si="143"/>
        <v>0</v>
      </c>
      <c r="N942" s="47">
        <f t="shared" si="144"/>
        <v>0</v>
      </c>
      <c r="R942" s="47">
        <f t="shared" si="145"/>
        <v>0</v>
      </c>
      <c r="V942" s="47">
        <f t="shared" si="146"/>
        <v>0</v>
      </c>
      <c r="W942"/>
      <c r="X942"/>
      <c r="Y942" s="7"/>
      <c r="Z942"/>
      <c r="AA942"/>
    </row>
    <row r="943" spans="1:27" hidden="1" x14ac:dyDescent="0.2">
      <c r="A943" s="6" t="s">
        <v>801</v>
      </c>
      <c r="B943" s="2">
        <f t="shared" si="141"/>
        <v>0</v>
      </c>
      <c r="C943" s="2">
        <f t="shared" si="142"/>
        <v>10</v>
      </c>
      <c r="L943" s="47">
        <f t="shared" si="143"/>
        <v>0</v>
      </c>
      <c r="N943" s="47">
        <f t="shared" si="144"/>
        <v>0</v>
      </c>
      <c r="R943" s="47">
        <f t="shared" si="145"/>
        <v>0</v>
      </c>
      <c r="V943" s="47">
        <f t="shared" si="146"/>
        <v>0</v>
      </c>
      <c r="W943"/>
      <c r="X943"/>
      <c r="Y943" s="7"/>
      <c r="Z943"/>
      <c r="AA943"/>
    </row>
    <row r="944" spans="1:27" hidden="1" x14ac:dyDescent="0.2">
      <c r="A944" s="6" t="s">
        <v>802</v>
      </c>
      <c r="B944" s="2">
        <f t="shared" si="141"/>
        <v>0</v>
      </c>
      <c r="C944" s="2">
        <f t="shared" si="142"/>
        <v>10</v>
      </c>
      <c r="L944" s="47">
        <f t="shared" si="143"/>
        <v>0</v>
      </c>
      <c r="N944" s="47">
        <f t="shared" si="144"/>
        <v>0</v>
      </c>
      <c r="R944" s="47">
        <f t="shared" si="145"/>
        <v>0</v>
      </c>
      <c r="V944" s="47">
        <f t="shared" si="146"/>
        <v>0</v>
      </c>
      <c r="W944"/>
      <c r="X944"/>
      <c r="Y944" s="7"/>
      <c r="Z944"/>
      <c r="AA944"/>
    </row>
    <row r="945" spans="1:27" hidden="1" x14ac:dyDescent="0.2">
      <c r="A945" s="6" t="s">
        <v>803</v>
      </c>
      <c r="B945" s="2">
        <f t="shared" si="141"/>
        <v>0</v>
      </c>
      <c r="C945" s="2">
        <f t="shared" si="142"/>
        <v>10</v>
      </c>
      <c r="L945" s="47">
        <f t="shared" si="143"/>
        <v>0</v>
      </c>
      <c r="N945" s="47">
        <f t="shared" si="144"/>
        <v>0</v>
      </c>
      <c r="R945" s="47">
        <f t="shared" si="145"/>
        <v>0</v>
      </c>
      <c r="V945" s="47">
        <f t="shared" si="146"/>
        <v>0</v>
      </c>
      <c r="W945"/>
      <c r="X945"/>
      <c r="Y945" s="7"/>
      <c r="Z945"/>
      <c r="AA945"/>
    </row>
    <row r="946" spans="1:27" hidden="1" x14ac:dyDescent="0.2">
      <c r="A946" s="6" t="s">
        <v>804</v>
      </c>
      <c r="B946" s="2">
        <f t="shared" si="141"/>
        <v>0</v>
      </c>
      <c r="C946" s="2">
        <f t="shared" si="142"/>
        <v>10</v>
      </c>
      <c r="L946" s="47">
        <f t="shared" si="143"/>
        <v>0</v>
      </c>
      <c r="N946" s="47">
        <f t="shared" si="144"/>
        <v>0</v>
      </c>
      <c r="R946" s="47">
        <f t="shared" si="145"/>
        <v>0</v>
      </c>
      <c r="V946" s="47">
        <f t="shared" si="146"/>
        <v>0</v>
      </c>
      <c r="W946"/>
      <c r="X946"/>
      <c r="Y946" s="7"/>
      <c r="Z946"/>
      <c r="AA946"/>
    </row>
    <row r="947" spans="1:27" hidden="1" x14ac:dyDescent="0.2">
      <c r="A947" s="6" t="s">
        <v>805</v>
      </c>
      <c r="B947" s="2">
        <f t="shared" si="141"/>
        <v>0</v>
      </c>
      <c r="C947" s="2">
        <f t="shared" si="142"/>
        <v>10</v>
      </c>
      <c r="L947" s="47">
        <f t="shared" si="143"/>
        <v>0</v>
      </c>
      <c r="N947" s="47">
        <f t="shared" si="144"/>
        <v>0</v>
      </c>
      <c r="R947" s="47">
        <f t="shared" si="145"/>
        <v>0</v>
      </c>
      <c r="V947" s="47">
        <f t="shared" si="146"/>
        <v>0</v>
      </c>
      <c r="W947"/>
      <c r="X947"/>
      <c r="Y947" s="7"/>
      <c r="Z947"/>
      <c r="AA947"/>
    </row>
    <row r="948" spans="1:27" hidden="1" x14ac:dyDescent="0.2">
      <c r="A948" s="6" t="s">
        <v>806</v>
      </c>
      <c r="B948" s="2">
        <f t="shared" si="141"/>
        <v>0</v>
      </c>
      <c r="C948" s="2">
        <f t="shared" si="142"/>
        <v>10</v>
      </c>
      <c r="L948" s="47">
        <f t="shared" si="143"/>
        <v>0</v>
      </c>
      <c r="N948" s="47">
        <f t="shared" si="144"/>
        <v>0</v>
      </c>
      <c r="R948" s="47">
        <f t="shared" si="145"/>
        <v>0</v>
      </c>
      <c r="V948" s="47">
        <f t="shared" si="146"/>
        <v>0</v>
      </c>
      <c r="W948"/>
      <c r="X948"/>
      <c r="Y948" s="7"/>
      <c r="Z948"/>
      <c r="AA948"/>
    </row>
    <row r="949" spans="1:27" hidden="1" x14ac:dyDescent="0.2">
      <c r="A949" s="6" t="s">
        <v>807</v>
      </c>
      <c r="B949" s="2">
        <f t="shared" si="141"/>
        <v>0</v>
      </c>
      <c r="C949" s="2">
        <f t="shared" si="142"/>
        <v>10</v>
      </c>
      <c r="L949" s="47">
        <f t="shared" si="143"/>
        <v>0</v>
      </c>
      <c r="N949" s="47">
        <f t="shared" si="144"/>
        <v>0</v>
      </c>
      <c r="R949" s="47">
        <f t="shared" si="145"/>
        <v>0</v>
      </c>
      <c r="V949" s="47">
        <f t="shared" si="146"/>
        <v>0</v>
      </c>
      <c r="W949"/>
      <c r="X949"/>
      <c r="Y949" s="7"/>
      <c r="Z949"/>
      <c r="AA949"/>
    </row>
    <row r="950" spans="1:27" hidden="1" x14ac:dyDescent="0.2">
      <c r="A950" s="6" t="s">
        <v>808</v>
      </c>
      <c r="B950" s="2">
        <f t="shared" si="141"/>
        <v>0</v>
      </c>
      <c r="C950" s="2">
        <f t="shared" si="142"/>
        <v>10</v>
      </c>
      <c r="L950" s="47">
        <f t="shared" si="143"/>
        <v>0</v>
      </c>
      <c r="N950" s="47">
        <f t="shared" si="144"/>
        <v>0</v>
      </c>
      <c r="R950" s="47">
        <f t="shared" si="145"/>
        <v>0</v>
      </c>
      <c r="V950" s="47">
        <f t="shared" si="146"/>
        <v>0</v>
      </c>
      <c r="W950"/>
      <c r="X950"/>
      <c r="Y950" s="7"/>
      <c r="Z950"/>
      <c r="AA950"/>
    </row>
    <row r="951" spans="1:27" hidden="1" x14ac:dyDescent="0.2">
      <c r="A951" s="6" t="s">
        <v>809</v>
      </c>
      <c r="B951" s="2">
        <f t="shared" si="141"/>
        <v>0</v>
      </c>
      <c r="C951" s="2">
        <f t="shared" si="142"/>
        <v>10</v>
      </c>
      <c r="L951" s="47">
        <f t="shared" si="143"/>
        <v>0</v>
      </c>
      <c r="N951" s="47">
        <f t="shared" si="144"/>
        <v>0</v>
      </c>
      <c r="R951" s="47">
        <f t="shared" si="145"/>
        <v>0</v>
      </c>
      <c r="V951" s="47">
        <f t="shared" si="146"/>
        <v>0</v>
      </c>
      <c r="W951"/>
      <c r="X951"/>
      <c r="Y951" s="7"/>
      <c r="Z951"/>
      <c r="AA951"/>
    </row>
    <row r="952" spans="1:27" hidden="1" x14ac:dyDescent="0.2">
      <c r="A952" s="6" t="s">
        <v>810</v>
      </c>
      <c r="B952" s="2">
        <f t="shared" ref="B952:B1009" si="147">+L952+N952+R952+V952+X952</f>
        <v>0</v>
      </c>
      <c r="C952" s="2">
        <f t="shared" si="142"/>
        <v>10</v>
      </c>
      <c r="L952" s="47">
        <f t="shared" si="143"/>
        <v>0</v>
      </c>
      <c r="N952" s="47">
        <f t="shared" si="144"/>
        <v>0</v>
      </c>
      <c r="R952" s="47">
        <f t="shared" si="145"/>
        <v>0</v>
      </c>
      <c r="V952" s="47">
        <f t="shared" si="146"/>
        <v>0</v>
      </c>
      <c r="W952"/>
      <c r="X952"/>
      <c r="Y952" s="7"/>
      <c r="Z952"/>
      <c r="AA952"/>
    </row>
    <row r="953" spans="1:27" hidden="1" x14ac:dyDescent="0.2">
      <c r="A953" s="6" t="s">
        <v>811</v>
      </c>
      <c r="B953" s="2">
        <f t="shared" si="147"/>
        <v>0</v>
      </c>
      <c r="C953" s="2">
        <f t="shared" si="142"/>
        <v>10</v>
      </c>
      <c r="L953" s="47">
        <f t="shared" si="143"/>
        <v>0</v>
      </c>
      <c r="N953" s="47">
        <f t="shared" si="144"/>
        <v>0</v>
      </c>
      <c r="R953" s="47">
        <f t="shared" si="145"/>
        <v>0</v>
      </c>
      <c r="V953" s="47">
        <f t="shared" si="146"/>
        <v>0</v>
      </c>
      <c r="W953"/>
      <c r="X953"/>
      <c r="Y953" s="7"/>
      <c r="Z953"/>
      <c r="AA953"/>
    </row>
    <row r="954" spans="1:27" hidden="1" x14ac:dyDescent="0.2">
      <c r="A954" s="6" t="s">
        <v>812</v>
      </c>
      <c r="B954" s="2">
        <f t="shared" si="147"/>
        <v>0</v>
      </c>
      <c r="C954" s="2">
        <f t="shared" si="142"/>
        <v>10</v>
      </c>
      <c r="L954" s="47">
        <f t="shared" si="143"/>
        <v>0</v>
      </c>
      <c r="N954" s="47">
        <f t="shared" si="144"/>
        <v>0</v>
      </c>
      <c r="R954" s="47">
        <f t="shared" si="145"/>
        <v>0</v>
      </c>
      <c r="V954" s="47">
        <f t="shared" si="146"/>
        <v>0</v>
      </c>
      <c r="W954"/>
      <c r="X954"/>
      <c r="Y954" s="7"/>
      <c r="Z954"/>
      <c r="AA954"/>
    </row>
    <row r="955" spans="1:27" hidden="1" x14ac:dyDescent="0.2">
      <c r="A955" s="6" t="s">
        <v>813</v>
      </c>
      <c r="B955" s="2">
        <f t="shared" si="147"/>
        <v>0</v>
      </c>
      <c r="C955" s="2">
        <f t="shared" si="142"/>
        <v>10</v>
      </c>
      <c r="L955" s="47">
        <f t="shared" si="143"/>
        <v>0</v>
      </c>
      <c r="N955" s="47">
        <f t="shared" si="144"/>
        <v>0</v>
      </c>
      <c r="R955" s="47">
        <f t="shared" si="145"/>
        <v>0</v>
      </c>
      <c r="V955" s="47">
        <f t="shared" si="146"/>
        <v>0</v>
      </c>
      <c r="W955"/>
      <c r="X955"/>
      <c r="Y955" s="7"/>
      <c r="Z955"/>
      <c r="AA955"/>
    </row>
    <row r="956" spans="1:27" hidden="1" x14ac:dyDescent="0.2">
      <c r="A956" s="6" t="s">
        <v>814</v>
      </c>
      <c r="B956" s="2">
        <f t="shared" si="147"/>
        <v>0</v>
      </c>
      <c r="C956" s="2">
        <f t="shared" si="142"/>
        <v>10</v>
      </c>
      <c r="L956" s="47">
        <f t="shared" si="143"/>
        <v>0</v>
      </c>
      <c r="N956" s="47">
        <f t="shared" si="144"/>
        <v>0</v>
      </c>
      <c r="R956" s="47">
        <f t="shared" si="145"/>
        <v>0</v>
      </c>
      <c r="V956" s="47">
        <f t="shared" si="146"/>
        <v>0</v>
      </c>
      <c r="W956"/>
      <c r="X956"/>
      <c r="Y956" s="7"/>
      <c r="Z956"/>
      <c r="AA956"/>
    </row>
    <row r="957" spans="1:27" hidden="1" x14ac:dyDescent="0.2">
      <c r="A957" s="6" t="s">
        <v>815</v>
      </c>
      <c r="B957" s="2">
        <f t="shared" si="147"/>
        <v>0</v>
      </c>
      <c r="C957" s="2">
        <f t="shared" si="142"/>
        <v>10</v>
      </c>
      <c r="L957" s="47">
        <f t="shared" si="143"/>
        <v>0</v>
      </c>
      <c r="N957" s="47">
        <f t="shared" si="144"/>
        <v>0</v>
      </c>
      <c r="R957" s="47">
        <f t="shared" si="145"/>
        <v>0</v>
      </c>
      <c r="V957" s="47">
        <f t="shared" si="146"/>
        <v>0</v>
      </c>
      <c r="W957"/>
      <c r="X957"/>
      <c r="Y957" s="7"/>
      <c r="Z957"/>
      <c r="AA957"/>
    </row>
    <row r="958" spans="1:27" hidden="1" x14ac:dyDescent="0.2">
      <c r="A958" s="6" t="s">
        <v>816</v>
      </c>
      <c r="B958" s="2">
        <f t="shared" si="147"/>
        <v>0</v>
      </c>
      <c r="C958" s="2">
        <f t="shared" si="142"/>
        <v>10</v>
      </c>
      <c r="L958" s="47">
        <f t="shared" si="143"/>
        <v>0</v>
      </c>
      <c r="N958" s="47">
        <f t="shared" si="144"/>
        <v>0</v>
      </c>
      <c r="R958" s="47">
        <f t="shared" si="145"/>
        <v>0</v>
      </c>
      <c r="V958" s="47">
        <f t="shared" si="146"/>
        <v>0</v>
      </c>
      <c r="W958"/>
      <c r="X958"/>
      <c r="Y958" s="7"/>
      <c r="Z958"/>
      <c r="AA958"/>
    </row>
    <row r="959" spans="1:27" hidden="1" x14ac:dyDescent="0.2">
      <c r="A959" s="6" t="s">
        <v>817</v>
      </c>
      <c r="B959" s="2">
        <f t="shared" si="147"/>
        <v>0</v>
      </c>
      <c r="C959" s="2">
        <f t="shared" si="142"/>
        <v>10</v>
      </c>
      <c r="L959" s="47">
        <f t="shared" si="143"/>
        <v>0</v>
      </c>
      <c r="N959" s="47">
        <f t="shared" si="144"/>
        <v>0</v>
      </c>
      <c r="R959" s="47">
        <f t="shared" si="145"/>
        <v>0</v>
      </c>
      <c r="V959" s="47">
        <f t="shared" si="146"/>
        <v>0</v>
      </c>
      <c r="W959"/>
      <c r="X959"/>
      <c r="Y959" s="7"/>
      <c r="Z959"/>
      <c r="AA959"/>
    </row>
    <row r="960" spans="1:27" hidden="1" x14ac:dyDescent="0.2">
      <c r="A960" s="6" t="s">
        <v>818</v>
      </c>
      <c r="B960" s="2">
        <f t="shared" si="147"/>
        <v>0</v>
      </c>
      <c r="C960" s="2">
        <f t="shared" si="142"/>
        <v>10</v>
      </c>
      <c r="L960" s="47">
        <f t="shared" si="143"/>
        <v>0</v>
      </c>
      <c r="N960" s="47">
        <f t="shared" si="144"/>
        <v>0</v>
      </c>
      <c r="R960" s="47">
        <f t="shared" si="145"/>
        <v>0</v>
      </c>
      <c r="V960" s="47">
        <f t="shared" si="146"/>
        <v>0</v>
      </c>
      <c r="W960"/>
      <c r="X960"/>
      <c r="Y960" s="7"/>
      <c r="Z960"/>
      <c r="AA960"/>
    </row>
    <row r="961" spans="1:27" hidden="1" x14ac:dyDescent="0.2">
      <c r="A961" s="6" t="s">
        <v>819</v>
      </c>
      <c r="B961" s="2">
        <f t="shared" si="147"/>
        <v>0</v>
      </c>
      <c r="C961" s="2">
        <f t="shared" si="142"/>
        <v>10</v>
      </c>
      <c r="L961" s="47">
        <f t="shared" si="143"/>
        <v>0</v>
      </c>
      <c r="N961" s="47">
        <f t="shared" si="144"/>
        <v>0</v>
      </c>
      <c r="R961" s="47">
        <f t="shared" si="145"/>
        <v>0</v>
      </c>
      <c r="V961" s="47">
        <f t="shared" si="146"/>
        <v>0</v>
      </c>
      <c r="W961"/>
      <c r="X961"/>
      <c r="Y961" s="7"/>
      <c r="Z961"/>
      <c r="AA961"/>
    </row>
    <row r="962" spans="1:27" hidden="1" x14ac:dyDescent="0.2">
      <c r="A962" s="6" t="s">
        <v>820</v>
      </c>
      <c r="B962" s="2">
        <f t="shared" si="147"/>
        <v>0</v>
      </c>
      <c r="C962" s="2">
        <f t="shared" si="142"/>
        <v>10</v>
      </c>
      <c r="L962" s="47">
        <f t="shared" si="143"/>
        <v>0</v>
      </c>
      <c r="N962" s="47">
        <f t="shared" si="144"/>
        <v>0</v>
      </c>
      <c r="R962" s="47">
        <f t="shared" si="145"/>
        <v>0</v>
      </c>
      <c r="V962" s="47">
        <f t="shared" si="146"/>
        <v>0</v>
      </c>
      <c r="W962"/>
      <c r="X962"/>
      <c r="Y962" s="7"/>
      <c r="Z962"/>
      <c r="AA962"/>
    </row>
    <row r="963" spans="1:27" hidden="1" x14ac:dyDescent="0.2">
      <c r="A963" s="6" t="s">
        <v>821</v>
      </c>
      <c r="B963" s="2">
        <f t="shared" si="147"/>
        <v>0</v>
      </c>
      <c r="C963" s="2">
        <f t="shared" si="142"/>
        <v>10</v>
      </c>
      <c r="L963" s="47">
        <f t="shared" si="143"/>
        <v>0</v>
      </c>
      <c r="N963" s="47">
        <f t="shared" si="144"/>
        <v>0</v>
      </c>
      <c r="R963" s="47">
        <f t="shared" si="145"/>
        <v>0</v>
      </c>
      <c r="V963" s="47">
        <f t="shared" si="146"/>
        <v>0</v>
      </c>
      <c r="W963"/>
      <c r="X963"/>
      <c r="Y963" s="7"/>
      <c r="Z963"/>
      <c r="AA963"/>
    </row>
    <row r="964" spans="1:27" hidden="1" x14ac:dyDescent="0.2">
      <c r="A964" s="6" t="s">
        <v>822</v>
      </c>
      <c r="B964" s="2">
        <f t="shared" si="147"/>
        <v>0</v>
      </c>
      <c r="C964" s="2">
        <f t="shared" si="142"/>
        <v>10</v>
      </c>
      <c r="L964" s="47">
        <f t="shared" si="143"/>
        <v>0</v>
      </c>
      <c r="N964" s="47">
        <f t="shared" si="144"/>
        <v>0</v>
      </c>
      <c r="R964" s="47">
        <f t="shared" si="145"/>
        <v>0</v>
      </c>
      <c r="V964" s="47">
        <f t="shared" si="146"/>
        <v>0</v>
      </c>
      <c r="W964"/>
      <c r="X964"/>
      <c r="Y964" s="7"/>
      <c r="Z964"/>
      <c r="AA964"/>
    </row>
    <row r="965" spans="1:27" hidden="1" x14ac:dyDescent="0.2">
      <c r="A965" s="6" t="s">
        <v>823</v>
      </c>
      <c r="B965" s="2">
        <f t="shared" si="147"/>
        <v>0</v>
      </c>
      <c r="C965" s="2">
        <f t="shared" si="142"/>
        <v>10</v>
      </c>
      <c r="L965" s="47">
        <f t="shared" si="143"/>
        <v>0</v>
      </c>
      <c r="N965" s="47">
        <f t="shared" si="144"/>
        <v>0</v>
      </c>
      <c r="R965" s="47">
        <f t="shared" si="145"/>
        <v>0</v>
      </c>
      <c r="V965" s="47">
        <f t="shared" si="146"/>
        <v>0</v>
      </c>
      <c r="W965"/>
      <c r="X965"/>
      <c r="Y965" s="7"/>
      <c r="Z965"/>
      <c r="AA965"/>
    </row>
    <row r="966" spans="1:27" hidden="1" x14ac:dyDescent="0.2">
      <c r="A966" s="6" t="s">
        <v>824</v>
      </c>
      <c r="B966" s="2">
        <f t="shared" si="147"/>
        <v>0</v>
      </c>
      <c r="C966" s="2">
        <f t="shared" si="142"/>
        <v>10</v>
      </c>
      <c r="L966" s="47">
        <f t="shared" si="143"/>
        <v>0</v>
      </c>
      <c r="N966" s="47">
        <f t="shared" si="144"/>
        <v>0</v>
      </c>
      <c r="R966" s="47">
        <f t="shared" si="145"/>
        <v>0</v>
      </c>
      <c r="V966" s="47">
        <f t="shared" si="146"/>
        <v>0</v>
      </c>
      <c r="W966"/>
      <c r="X966"/>
      <c r="Y966" s="7"/>
      <c r="Z966"/>
      <c r="AA966"/>
    </row>
    <row r="967" spans="1:27" hidden="1" x14ac:dyDescent="0.2">
      <c r="A967" s="6" t="s">
        <v>825</v>
      </c>
      <c r="B967" s="2">
        <f t="shared" si="147"/>
        <v>0</v>
      </c>
      <c r="C967" s="2">
        <f t="shared" si="142"/>
        <v>10</v>
      </c>
      <c r="L967" s="47">
        <f t="shared" si="143"/>
        <v>0</v>
      </c>
      <c r="N967" s="47">
        <f t="shared" si="144"/>
        <v>0</v>
      </c>
      <c r="R967" s="47">
        <f t="shared" si="145"/>
        <v>0</v>
      </c>
      <c r="V967" s="47">
        <f t="shared" si="146"/>
        <v>0</v>
      </c>
      <c r="W967"/>
      <c r="X967"/>
      <c r="Y967" s="7"/>
      <c r="Z967"/>
      <c r="AA967"/>
    </row>
    <row r="968" spans="1:27" hidden="1" x14ac:dyDescent="0.2">
      <c r="A968" s="6" t="s">
        <v>826</v>
      </c>
      <c r="B968" s="2">
        <f t="shared" si="147"/>
        <v>0</v>
      </c>
      <c r="C968" s="2">
        <f t="shared" si="142"/>
        <v>10</v>
      </c>
      <c r="L968" s="47">
        <f t="shared" si="143"/>
        <v>0</v>
      </c>
      <c r="N968" s="47">
        <f t="shared" si="144"/>
        <v>0</v>
      </c>
      <c r="R968" s="47">
        <f t="shared" si="145"/>
        <v>0</v>
      </c>
      <c r="V968" s="47">
        <f t="shared" si="146"/>
        <v>0</v>
      </c>
      <c r="W968"/>
      <c r="X968"/>
      <c r="Y968" s="7"/>
      <c r="Z968"/>
      <c r="AA968"/>
    </row>
    <row r="969" spans="1:27" hidden="1" x14ac:dyDescent="0.2">
      <c r="A969" s="6" t="s">
        <v>827</v>
      </c>
      <c r="B969" s="2">
        <f t="shared" si="147"/>
        <v>0</v>
      </c>
      <c r="C969" s="2">
        <f t="shared" si="142"/>
        <v>10</v>
      </c>
      <c r="L969" s="47">
        <f t="shared" si="143"/>
        <v>0</v>
      </c>
      <c r="N969" s="47">
        <f t="shared" si="144"/>
        <v>0</v>
      </c>
      <c r="R969" s="47">
        <f t="shared" si="145"/>
        <v>0</v>
      </c>
      <c r="V969" s="47">
        <f t="shared" si="146"/>
        <v>0</v>
      </c>
      <c r="W969"/>
      <c r="X969"/>
      <c r="Y969" s="7"/>
      <c r="Z969"/>
      <c r="AA969"/>
    </row>
    <row r="970" spans="1:27" hidden="1" x14ac:dyDescent="0.2">
      <c r="A970" s="6" t="s">
        <v>828</v>
      </c>
      <c r="B970" s="2">
        <f t="shared" si="147"/>
        <v>0</v>
      </c>
      <c r="C970" s="2">
        <f t="shared" si="142"/>
        <v>10</v>
      </c>
      <c r="L970" s="47">
        <f t="shared" si="143"/>
        <v>0</v>
      </c>
      <c r="N970" s="47">
        <f t="shared" si="144"/>
        <v>0</v>
      </c>
      <c r="R970" s="47">
        <f t="shared" si="145"/>
        <v>0</v>
      </c>
      <c r="V970" s="47">
        <f t="shared" si="146"/>
        <v>0</v>
      </c>
      <c r="W970"/>
      <c r="X970"/>
      <c r="Y970" s="7"/>
      <c r="Z970"/>
      <c r="AA970"/>
    </row>
    <row r="971" spans="1:27" hidden="1" x14ac:dyDescent="0.2">
      <c r="A971" s="6" t="s">
        <v>829</v>
      </c>
      <c r="B971" s="2">
        <f t="shared" si="147"/>
        <v>0</v>
      </c>
      <c r="C971" s="2">
        <f t="shared" si="142"/>
        <v>10</v>
      </c>
      <c r="L971" s="47">
        <f t="shared" si="143"/>
        <v>0</v>
      </c>
      <c r="N971" s="47">
        <f t="shared" si="144"/>
        <v>0</v>
      </c>
      <c r="R971" s="47">
        <f t="shared" si="145"/>
        <v>0</v>
      </c>
      <c r="V971" s="47">
        <f t="shared" si="146"/>
        <v>0</v>
      </c>
      <c r="W971"/>
      <c r="X971"/>
      <c r="Y971" s="7"/>
      <c r="Z971"/>
      <c r="AA971"/>
    </row>
    <row r="972" spans="1:27" hidden="1" x14ac:dyDescent="0.2">
      <c r="A972" s="6" t="s">
        <v>830</v>
      </c>
      <c r="B972" s="2">
        <f t="shared" si="147"/>
        <v>0</v>
      </c>
      <c r="C972" s="2">
        <f t="shared" si="142"/>
        <v>10</v>
      </c>
      <c r="L972" s="47">
        <f t="shared" si="143"/>
        <v>0</v>
      </c>
      <c r="N972" s="47">
        <f t="shared" si="144"/>
        <v>0</v>
      </c>
      <c r="R972" s="47">
        <f t="shared" si="145"/>
        <v>0</v>
      </c>
      <c r="V972" s="47">
        <f t="shared" si="146"/>
        <v>0</v>
      </c>
      <c r="W972"/>
      <c r="X972"/>
      <c r="Y972" s="7"/>
      <c r="Z972"/>
      <c r="AA972"/>
    </row>
    <row r="973" spans="1:27" hidden="1" x14ac:dyDescent="0.2">
      <c r="A973" s="6" t="s">
        <v>831</v>
      </c>
      <c r="B973" s="2">
        <f t="shared" si="147"/>
        <v>0</v>
      </c>
      <c r="C973" s="2">
        <f t="shared" si="142"/>
        <v>10</v>
      </c>
      <c r="L973" s="47">
        <f t="shared" si="143"/>
        <v>0</v>
      </c>
      <c r="N973" s="47">
        <f t="shared" si="144"/>
        <v>0</v>
      </c>
      <c r="R973" s="47">
        <f t="shared" si="145"/>
        <v>0</v>
      </c>
      <c r="V973" s="47">
        <f t="shared" si="146"/>
        <v>0</v>
      </c>
      <c r="W973"/>
      <c r="X973"/>
      <c r="Y973" s="7"/>
      <c r="Z973"/>
      <c r="AA973"/>
    </row>
    <row r="974" spans="1:27" hidden="1" x14ac:dyDescent="0.2">
      <c r="A974" s="6" t="s">
        <v>832</v>
      </c>
      <c r="B974" s="2">
        <f t="shared" si="147"/>
        <v>0</v>
      </c>
      <c r="C974" s="2">
        <f t="shared" si="142"/>
        <v>10</v>
      </c>
      <c r="L974" s="47">
        <f t="shared" si="143"/>
        <v>0</v>
      </c>
      <c r="N974" s="47">
        <f t="shared" si="144"/>
        <v>0</v>
      </c>
      <c r="R974" s="47">
        <f t="shared" si="145"/>
        <v>0</v>
      </c>
      <c r="V974" s="47">
        <f t="shared" si="146"/>
        <v>0</v>
      </c>
      <c r="W974"/>
      <c r="X974"/>
      <c r="Y974" s="7"/>
      <c r="Z974"/>
      <c r="AA974"/>
    </row>
    <row r="975" spans="1:27" hidden="1" x14ac:dyDescent="0.2">
      <c r="A975" s="6" t="s">
        <v>833</v>
      </c>
      <c r="B975" s="2">
        <f t="shared" si="147"/>
        <v>0</v>
      </c>
      <c r="C975" s="2">
        <f t="shared" si="142"/>
        <v>10</v>
      </c>
      <c r="L975" s="47">
        <f t="shared" si="143"/>
        <v>0</v>
      </c>
      <c r="N975" s="47">
        <f t="shared" si="144"/>
        <v>0</v>
      </c>
      <c r="R975" s="47">
        <f t="shared" si="145"/>
        <v>0</v>
      </c>
      <c r="V975" s="47">
        <f t="shared" si="146"/>
        <v>0</v>
      </c>
      <c r="W975"/>
      <c r="X975"/>
      <c r="Y975" s="7"/>
      <c r="Z975"/>
      <c r="AA975"/>
    </row>
    <row r="976" spans="1:27" hidden="1" x14ac:dyDescent="0.2">
      <c r="A976" s="6" t="s">
        <v>834</v>
      </c>
      <c r="B976" s="2">
        <f t="shared" si="147"/>
        <v>0</v>
      </c>
      <c r="C976" s="2">
        <f t="shared" si="142"/>
        <v>10</v>
      </c>
      <c r="L976" s="47">
        <f t="shared" si="143"/>
        <v>0</v>
      </c>
      <c r="N976" s="47">
        <f t="shared" si="144"/>
        <v>0</v>
      </c>
      <c r="R976" s="47">
        <f t="shared" si="145"/>
        <v>0</v>
      </c>
      <c r="V976" s="47">
        <f t="shared" si="146"/>
        <v>0</v>
      </c>
      <c r="W976"/>
      <c r="X976"/>
      <c r="Y976" s="7"/>
      <c r="Z976"/>
      <c r="AA976"/>
    </row>
    <row r="977" spans="1:27" hidden="1" x14ac:dyDescent="0.2">
      <c r="A977" s="6" t="s">
        <v>835</v>
      </c>
      <c r="B977" s="2">
        <f t="shared" si="147"/>
        <v>0</v>
      </c>
      <c r="C977" s="2">
        <f t="shared" si="142"/>
        <v>10</v>
      </c>
      <c r="L977" s="47">
        <f t="shared" si="143"/>
        <v>0</v>
      </c>
      <c r="N977" s="47">
        <f t="shared" si="144"/>
        <v>0</v>
      </c>
      <c r="R977" s="47">
        <f t="shared" si="145"/>
        <v>0</v>
      </c>
      <c r="V977" s="47">
        <f t="shared" si="146"/>
        <v>0</v>
      </c>
      <c r="W977"/>
      <c r="X977"/>
      <c r="Y977" s="7"/>
      <c r="Z977"/>
      <c r="AA977"/>
    </row>
    <row r="978" spans="1:27" hidden="1" x14ac:dyDescent="0.2">
      <c r="A978" s="6" t="s">
        <v>836</v>
      </c>
      <c r="B978" s="2">
        <f t="shared" si="147"/>
        <v>0</v>
      </c>
      <c r="C978" s="2">
        <f t="shared" si="142"/>
        <v>10</v>
      </c>
      <c r="L978" s="47">
        <f t="shared" si="143"/>
        <v>0</v>
      </c>
      <c r="N978" s="47">
        <f t="shared" si="144"/>
        <v>0</v>
      </c>
      <c r="R978" s="47">
        <f t="shared" si="145"/>
        <v>0</v>
      </c>
      <c r="V978" s="47">
        <f t="shared" si="146"/>
        <v>0</v>
      </c>
      <c r="W978"/>
      <c r="X978"/>
      <c r="Y978" s="7"/>
      <c r="Z978"/>
      <c r="AA978"/>
    </row>
    <row r="979" spans="1:27" hidden="1" x14ac:dyDescent="0.2">
      <c r="A979" s="6" t="s">
        <v>837</v>
      </c>
      <c r="B979" s="2">
        <f t="shared" si="147"/>
        <v>0</v>
      </c>
      <c r="C979" s="2">
        <f t="shared" si="142"/>
        <v>10</v>
      </c>
      <c r="L979" s="47">
        <f t="shared" si="143"/>
        <v>0</v>
      </c>
      <c r="N979" s="47">
        <f t="shared" si="144"/>
        <v>0</v>
      </c>
      <c r="R979" s="47">
        <f t="shared" si="145"/>
        <v>0</v>
      </c>
      <c r="V979" s="47">
        <f t="shared" si="146"/>
        <v>0</v>
      </c>
      <c r="W979"/>
      <c r="X979"/>
      <c r="Y979" s="7"/>
      <c r="Z979"/>
      <c r="AA979"/>
    </row>
    <row r="980" spans="1:27" hidden="1" x14ac:dyDescent="0.2">
      <c r="A980" s="6" t="s">
        <v>838</v>
      </c>
      <c r="B980" s="2">
        <f t="shared" si="147"/>
        <v>0</v>
      </c>
      <c r="C980" s="2">
        <f t="shared" si="142"/>
        <v>10</v>
      </c>
      <c r="L980" s="47">
        <f t="shared" si="143"/>
        <v>0</v>
      </c>
      <c r="N980" s="47">
        <f t="shared" si="144"/>
        <v>0</v>
      </c>
      <c r="R980" s="47">
        <f t="shared" si="145"/>
        <v>0</v>
      </c>
      <c r="V980" s="47">
        <f t="shared" si="146"/>
        <v>0</v>
      </c>
      <c r="W980"/>
      <c r="X980"/>
      <c r="Y980" s="7"/>
      <c r="Z980"/>
      <c r="AA980"/>
    </row>
    <row r="981" spans="1:27" hidden="1" x14ac:dyDescent="0.2">
      <c r="A981" s="6" t="s">
        <v>839</v>
      </c>
      <c r="B981" s="2">
        <f t="shared" si="147"/>
        <v>0</v>
      </c>
      <c r="C981" s="2">
        <f t="shared" si="142"/>
        <v>10</v>
      </c>
      <c r="L981" s="47">
        <f t="shared" si="143"/>
        <v>0</v>
      </c>
      <c r="N981" s="47">
        <f t="shared" si="144"/>
        <v>0</v>
      </c>
      <c r="R981" s="47">
        <f t="shared" si="145"/>
        <v>0</v>
      </c>
      <c r="V981" s="47">
        <f t="shared" si="146"/>
        <v>0</v>
      </c>
      <c r="W981"/>
      <c r="X981"/>
      <c r="Y981" s="7"/>
      <c r="Z981"/>
      <c r="AA981"/>
    </row>
    <row r="982" spans="1:27" hidden="1" x14ac:dyDescent="0.2">
      <c r="A982" s="6" t="s">
        <v>840</v>
      </c>
      <c r="B982" s="2">
        <f t="shared" si="147"/>
        <v>0</v>
      </c>
      <c r="C982" s="2">
        <f t="shared" si="142"/>
        <v>10</v>
      </c>
      <c r="L982" s="47">
        <f t="shared" si="143"/>
        <v>0</v>
      </c>
      <c r="N982" s="47">
        <f t="shared" si="144"/>
        <v>0</v>
      </c>
      <c r="R982" s="47">
        <f t="shared" si="145"/>
        <v>0</v>
      </c>
      <c r="V982" s="47">
        <f t="shared" si="146"/>
        <v>0</v>
      </c>
      <c r="W982"/>
      <c r="X982"/>
      <c r="Y982" s="7"/>
      <c r="Z982"/>
      <c r="AA982"/>
    </row>
    <row r="983" spans="1:27" hidden="1" x14ac:dyDescent="0.2">
      <c r="A983" s="6" t="s">
        <v>841</v>
      </c>
      <c r="B983" s="2">
        <f t="shared" si="147"/>
        <v>0</v>
      </c>
      <c r="C983" s="2">
        <f t="shared" si="142"/>
        <v>10</v>
      </c>
      <c r="L983" s="47">
        <f t="shared" si="143"/>
        <v>0</v>
      </c>
      <c r="N983" s="47">
        <f t="shared" si="144"/>
        <v>0</v>
      </c>
      <c r="R983" s="47">
        <f t="shared" si="145"/>
        <v>0</v>
      </c>
      <c r="V983" s="47">
        <f t="shared" si="146"/>
        <v>0</v>
      </c>
      <c r="W983"/>
      <c r="X983"/>
      <c r="Y983" s="7"/>
      <c r="Z983"/>
      <c r="AA983"/>
    </row>
    <row r="984" spans="1:27" hidden="1" x14ac:dyDescent="0.2">
      <c r="A984" s="6" t="s">
        <v>842</v>
      </c>
      <c r="B984" s="2">
        <f t="shared" si="147"/>
        <v>0</v>
      </c>
      <c r="C984" s="2">
        <f t="shared" si="142"/>
        <v>10</v>
      </c>
      <c r="L984" s="47">
        <f t="shared" si="143"/>
        <v>0</v>
      </c>
      <c r="N984" s="47">
        <f t="shared" si="144"/>
        <v>0</v>
      </c>
      <c r="R984" s="47">
        <f t="shared" si="145"/>
        <v>0</v>
      </c>
      <c r="V984" s="47">
        <f t="shared" si="146"/>
        <v>0</v>
      </c>
      <c r="W984"/>
      <c r="X984"/>
      <c r="Y984" s="7"/>
      <c r="Z984"/>
      <c r="AA984"/>
    </row>
    <row r="985" spans="1:27" hidden="1" x14ac:dyDescent="0.2">
      <c r="A985" s="6" t="s">
        <v>843</v>
      </c>
      <c r="B985" s="2">
        <f t="shared" si="147"/>
        <v>0</v>
      </c>
      <c r="C985" s="2">
        <f t="shared" si="142"/>
        <v>10</v>
      </c>
      <c r="L985" s="47">
        <f t="shared" si="143"/>
        <v>0</v>
      </c>
      <c r="N985" s="47">
        <f t="shared" si="144"/>
        <v>0</v>
      </c>
      <c r="R985" s="47">
        <f t="shared" si="145"/>
        <v>0</v>
      </c>
      <c r="V985" s="47">
        <f t="shared" si="146"/>
        <v>0</v>
      </c>
      <c r="W985"/>
      <c r="X985"/>
      <c r="Y985" s="7"/>
      <c r="Z985"/>
      <c r="AA985"/>
    </row>
    <row r="986" spans="1:27" hidden="1" x14ac:dyDescent="0.2">
      <c r="A986" s="6" t="s">
        <v>844</v>
      </c>
      <c r="B986" s="2">
        <f t="shared" si="147"/>
        <v>0</v>
      </c>
      <c r="C986" s="2">
        <f t="shared" si="142"/>
        <v>10</v>
      </c>
      <c r="L986" s="47">
        <f t="shared" si="143"/>
        <v>0</v>
      </c>
      <c r="N986" s="47">
        <f t="shared" si="144"/>
        <v>0</v>
      </c>
      <c r="R986" s="47">
        <f t="shared" si="145"/>
        <v>0</v>
      </c>
      <c r="V986" s="47">
        <f t="shared" si="146"/>
        <v>0</v>
      </c>
      <c r="W986"/>
      <c r="X986"/>
      <c r="Y986" s="7"/>
      <c r="Z986"/>
      <c r="AA986"/>
    </row>
    <row r="987" spans="1:27" hidden="1" x14ac:dyDescent="0.2">
      <c r="A987" s="6" t="s">
        <v>845</v>
      </c>
      <c r="B987" s="2">
        <f t="shared" si="147"/>
        <v>0</v>
      </c>
      <c r="C987" s="2">
        <f t="shared" si="142"/>
        <v>10</v>
      </c>
      <c r="L987" s="47">
        <f t="shared" si="143"/>
        <v>0</v>
      </c>
      <c r="N987" s="47">
        <f t="shared" si="144"/>
        <v>0</v>
      </c>
      <c r="R987" s="47">
        <f t="shared" si="145"/>
        <v>0</v>
      </c>
      <c r="V987" s="47">
        <f t="shared" si="146"/>
        <v>0</v>
      </c>
      <c r="W987"/>
      <c r="X987"/>
      <c r="Y987" s="7"/>
      <c r="Z987"/>
      <c r="AA987"/>
    </row>
    <row r="988" spans="1:27" hidden="1" x14ac:dyDescent="0.2">
      <c r="A988" s="6" t="s">
        <v>846</v>
      </c>
      <c r="B988" s="2">
        <f t="shared" si="147"/>
        <v>0</v>
      </c>
      <c r="C988" s="2">
        <f t="shared" si="142"/>
        <v>10</v>
      </c>
      <c r="L988" s="47">
        <f t="shared" si="143"/>
        <v>0</v>
      </c>
      <c r="N988" s="47">
        <f t="shared" si="144"/>
        <v>0</v>
      </c>
      <c r="R988" s="47">
        <f t="shared" si="145"/>
        <v>0</v>
      </c>
      <c r="V988" s="47">
        <f t="shared" si="146"/>
        <v>0</v>
      </c>
      <c r="W988"/>
      <c r="X988"/>
      <c r="Y988" s="7"/>
      <c r="Z988"/>
      <c r="AA988"/>
    </row>
    <row r="989" spans="1:27" hidden="1" x14ac:dyDescent="0.2">
      <c r="A989" s="6" t="s">
        <v>847</v>
      </c>
      <c r="B989" s="2">
        <f t="shared" si="147"/>
        <v>0</v>
      </c>
      <c r="C989" s="2">
        <f t="shared" si="142"/>
        <v>10</v>
      </c>
      <c r="L989" s="47">
        <f t="shared" si="143"/>
        <v>0</v>
      </c>
      <c r="N989" s="47">
        <f t="shared" si="144"/>
        <v>0</v>
      </c>
      <c r="R989" s="47">
        <f t="shared" si="145"/>
        <v>0</v>
      </c>
      <c r="V989" s="47">
        <f t="shared" si="146"/>
        <v>0</v>
      </c>
      <c r="W989"/>
      <c r="X989"/>
      <c r="Y989" s="7"/>
      <c r="Z989"/>
      <c r="AA989"/>
    </row>
    <row r="990" spans="1:27" hidden="1" x14ac:dyDescent="0.2">
      <c r="A990" s="6" t="s">
        <v>848</v>
      </c>
      <c r="B990" s="2">
        <f t="shared" si="147"/>
        <v>0</v>
      </c>
      <c r="C990" s="2">
        <f t="shared" si="142"/>
        <v>10</v>
      </c>
      <c r="L990" s="47">
        <f t="shared" si="143"/>
        <v>0</v>
      </c>
      <c r="N990" s="47">
        <f t="shared" si="144"/>
        <v>0</v>
      </c>
      <c r="R990" s="47">
        <f t="shared" si="145"/>
        <v>0</v>
      </c>
      <c r="V990" s="47">
        <f t="shared" si="146"/>
        <v>0</v>
      </c>
      <c r="W990"/>
      <c r="X990"/>
      <c r="Y990" s="7"/>
      <c r="Z990"/>
      <c r="AA990"/>
    </row>
    <row r="991" spans="1:27" hidden="1" x14ac:dyDescent="0.2">
      <c r="A991" s="6" t="s">
        <v>849</v>
      </c>
      <c r="B991" s="2">
        <f t="shared" si="147"/>
        <v>0</v>
      </c>
      <c r="C991" s="2">
        <f t="shared" si="142"/>
        <v>10</v>
      </c>
      <c r="L991" s="47">
        <f t="shared" si="143"/>
        <v>0</v>
      </c>
      <c r="N991" s="47">
        <f t="shared" si="144"/>
        <v>0</v>
      </c>
      <c r="R991" s="47">
        <f t="shared" si="145"/>
        <v>0</v>
      </c>
      <c r="V991" s="47">
        <f t="shared" si="146"/>
        <v>0</v>
      </c>
      <c r="W991"/>
      <c r="X991"/>
      <c r="Y991" s="7"/>
      <c r="Z991"/>
      <c r="AA991"/>
    </row>
    <row r="992" spans="1:27" hidden="1" x14ac:dyDescent="0.2">
      <c r="A992" s="6" t="s">
        <v>850</v>
      </c>
      <c r="B992" s="2">
        <f t="shared" si="147"/>
        <v>0</v>
      </c>
      <c r="C992" s="2">
        <f t="shared" si="142"/>
        <v>10</v>
      </c>
      <c r="L992" s="47">
        <f t="shared" si="143"/>
        <v>0</v>
      </c>
      <c r="N992" s="47">
        <f t="shared" si="144"/>
        <v>0</v>
      </c>
      <c r="R992" s="47">
        <f t="shared" si="145"/>
        <v>0</v>
      </c>
      <c r="V992" s="47">
        <f t="shared" si="146"/>
        <v>0</v>
      </c>
      <c r="W992"/>
      <c r="X992"/>
      <c r="Y992" s="7"/>
      <c r="Z992"/>
      <c r="AA992"/>
    </row>
    <row r="993" spans="1:27" hidden="1" x14ac:dyDescent="0.2">
      <c r="A993" s="6" t="s">
        <v>851</v>
      </c>
      <c r="B993" s="2">
        <f t="shared" si="147"/>
        <v>0</v>
      </c>
      <c r="C993" s="2">
        <f t="shared" si="142"/>
        <v>10</v>
      </c>
      <c r="L993" s="47">
        <f t="shared" si="143"/>
        <v>0</v>
      </c>
      <c r="N993" s="47">
        <f t="shared" si="144"/>
        <v>0</v>
      </c>
      <c r="R993" s="47">
        <f t="shared" si="145"/>
        <v>0</v>
      </c>
      <c r="V993" s="47">
        <f t="shared" si="146"/>
        <v>0</v>
      </c>
      <c r="W993"/>
      <c r="X993"/>
      <c r="Y993" s="7"/>
      <c r="Z993"/>
      <c r="AA993"/>
    </row>
    <row r="994" spans="1:27" hidden="1" x14ac:dyDescent="0.2">
      <c r="A994" s="6" t="s">
        <v>852</v>
      </c>
      <c r="B994" s="2">
        <f t="shared" si="147"/>
        <v>0</v>
      </c>
      <c r="C994" s="2">
        <f t="shared" si="142"/>
        <v>10</v>
      </c>
      <c r="L994" s="47">
        <f t="shared" si="143"/>
        <v>0</v>
      </c>
      <c r="N994" s="47">
        <f t="shared" si="144"/>
        <v>0</v>
      </c>
      <c r="R994" s="47">
        <f t="shared" si="145"/>
        <v>0</v>
      </c>
      <c r="V994" s="47">
        <f t="shared" si="146"/>
        <v>0</v>
      </c>
      <c r="W994"/>
      <c r="X994"/>
      <c r="Y994" s="7"/>
      <c r="Z994"/>
      <c r="AA994"/>
    </row>
    <row r="995" spans="1:27" hidden="1" x14ac:dyDescent="0.2">
      <c r="A995" s="6" t="s">
        <v>853</v>
      </c>
      <c r="B995" s="2">
        <f t="shared" si="147"/>
        <v>0</v>
      </c>
      <c r="C995" s="2">
        <f t="shared" si="142"/>
        <v>10</v>
      </c>
      <c r="L995" s="47">
        <f t="shared" si="143"/>
        <v>0</v>
      </c>
      <c r="N995" s="47">
        <f t="shared" si="144"/>
        <v>0</v>
      </c>
      <c r="R995" s="47">
        <f t="shared" si="145"/>
        <v>0</v>
      </c>
      <c r="V995" s="47">
        <f t="shared" si="146"/>
        <v>0</v>
      </c>
      <c r="W995"/>
      <c r="X995"/>
      <c r="Y995" s="7"/>
      <c r="Z995"/>
      <c r="AA995"/>
    </row>
    <row r="996" spans="1:27" hidden="1" x14ac:dyDescent="0.2">
      <c r="A996" s="6" t="s">
        <v>854</v>
      </c>
      <c r="B996" s="2">
        <f t="shared" si="147"/>
        <v>0</v>
      </c>
      <c r="C996" s="2">
        <f t="shared" si="142"/>
        <v>10</v>
      </c>
      <c r="L996" s="47">
        <f t="shared" si="143"/>
        <v>0</v>
      </c>
      <c r="N996" s="47">
        <f t="shared" si="144"/>
        <v>0</v>
      </c>
      <c r="R996" s="47">
        <f t="shared" si="145"/>
        <v>0</v>
      </c>
      <c r="V996" s="47">
        <f t="shared" si="146"/>
        <v>0</v>
      </c>
      <c r="W996"/>
      <c r="X996"/>
      <c r="Y996" s="7"/>
      <c r="Z996"/>
      <c r="AA996"/>
    </row>
    <row r="997" spans="1:27" hidden="1" x14ac:dyDescent="0.2">
      <c r="A997" s="6" t="s">
        <v>855</v>
      </c>
      <c r="B997" s="2">
        <f t="shared" si="147"/>
        <v>0</v>
      </c>
      <c r="C997" s="2">
        <f t="shared" si="142"/>
        <v>10</v>
      </c>
      <c r="L997" s="47">
        <f t="shared" si="143"/>
        <v>0</v>
      </c>
      <c r="N997" s="47">
        <f t="shared" si="144"/>
        <v>0</v>
      </c>
      <c r="R997" s="47">
        <f t="shared" si="145"/>
        <v>0</v>
      </c>
      <c r="V997" s="47">
        <f t="shared" si="146"/>
        <v>0</v>
      </c>
      <c r="W997"/>
      <c r="X997"/>
      <c r="Y997" s="7"/>
      <c r="Z997"/>
      <c r="AA997"/>
    </row>
    <row r="998" spans="1:27" hidden="1" x14ac:dyDescent="0.2">
      <c r="A998" s="6" t="s">
        <v>856</v>
      </c>
      <c r="B998" s="2">
        <f t="shared" si="147"/>
        <v>0</v>
      </c>
      <c r="C998" s="2">
        <f t="shared" si="142"/>
        <v>10</v>
      </c>
      <c r="L998" s="47">
        <f t="shared" si="143"/>
        <v>0</v>
      </c>
      <c r="N998" s="47">
        <f t="shared" si="144"/>
        <v>0</v>
      </c>
      <c r="R998" s="47">
        <f t="shared" si="145"/>
        <v>0</v>
      </c>
      <c r="V998" s="47">
        <f t="shared" si="146"/>
        <v>0</v>
      </c>
      <c r="W998"/>
      <c r="X998"/>
      <c r="Y998" s="7"/>
      <c r="Z998"/>
      <c r="AA998"/>
    </row>
    <row r="999" spans="1:27" hidden="1" x14ac:dyDescent="0.2">
      <c r="A999" s="6" t="s">
        <v>857</v>
      </c>
      <c r="B999" s="2">
        <f t="shared" si="147"/>
        <v>0</v>
      </c>
      <c r="C999" s="2">
        <f t="shared" si="142"/>
        <v>10</v>
      </c>
      <c r="L999" s="47">
        <f t="shared" si="143"/>
        <v>0</v>
      </c>
      <c r="N999" s="47">
        <f t="shared" si="144"/>
        <v>0</v>
      </c>
      <c r="R999" s="47">
        <f t="shared" si="145"/>
        <v>0</v>
      </c>
      <c r="V999" s="47">
        <f t="shared" si="146"/>
        <v>0</v>
      </c>
      <c r="W999"/>
      <c r="X999"/>
      <c r="Y999" s="7"/>
      <c r="Z999"/>
      <c r="AA999"/>
    </row>
    <row r="1000" spans="1:27" hidden="1" x14ac:dyDescent="0.2">
      <c r="A1000" s="6" t="s">
        <v>858</v>
      </c>
      <c r="B1000" s="2">
        <f t="shared" si="147"/>
        <v>0</v>
      </c>
      <c r="C1000" s="2">
        <f t="shared" si="142"/>
        <v>10</v>
      </c>
      <c r="L1000" s="47">
        <f t="shared" si="143"/>
        <v>0</v>
      </c>
      <c r="N1000" s="47">
        <f t="shared" si="144"/>
        <v>0</v>
      </c>
      <c r="R1000" s="47">
        <f t="shared" si="145"/>
        <v>0</v>
      </c>
      <c r="V1000" s="47">
        <f t="shared" si="146"/>
        <v>0</v>
      </c>
      <c r="W1000"/>
      <c r="X1000"/>
      <c r="Y1000" s="7"/>
      <c r="Z1000"/>
      <c r="AA1000"/>
    </row>
    <row r="1001" spans="1:27" hidden="1" x14ac:dyDescent="0.2">
      <c r="A1001" s="6" t="s">
        <v>859</v>
      </c>
      <c r="B1001" s="2">
        <f t="shared" si="147"/>
        <v>0</v>
      </c>
      <c r="C1001" s="2">
        <f t="shared" si="142"/>
        <v>10</v>
      </c>
      <c r="L1001" s="47">
        <f t="shared" si="143"/>
        <v>0</v>
      </c>
      <c r="N1001" s="47">
        <f t="shared" si="144"/>
        <v>0</v>
      </c>
      <c r="R1001" s="47">
        <f t="shared" si="145"/>
        <v>0</v>
      </c>
      <c r="V1001" s="47">
        <f t="shared" si="146"/>
        <v>0</v>
      </c>
      <c r="W1001"/>
      <c r="X1001"/>
      <c r="Y1001" s="7"/>
      <c r="Z1001"/>
      <c r="AA1001"/>
    </row>
    <row r="1002" spans="1:27" hidden="1" x14ac:dyDescent="0.2">
      <c r="A1002" s="6" t="s">
        <v>860</v>
      </c>
      <c r="B1002" s="2">
        <f t="shared" si="147"/>
        <v>0</v>
      </c>
      <c r="C1002" s="2">
        <f t="shared" ref="C1002:C1006" si="148">RANK(B1002,B$810:B$1009,0)</f>
        <v>10</v>
      </c>
      <c r="L1002" s="47">
        <f t="shared" ref="L1002:L1009" si="149">IF(AND(I1002&lt;1,J1002&lt;1,K1002&lt;1),0,IF(250+((80-(I1002*60+J1002))*2)&lt;0,0,IF(K1002&lt;50,250+((80-(I1002*60+J1002))*2),IF(K1002&gt;49,250+((80-(I1002*60+J1002))*2)-1,250+((80-(I1002*60+J1002))*2)))))</f>
        <v>0</v>
      </c>
      <c r="N1002" s="47">
        <f t="shared" ref="N1002:N1009" si="150">IF(M1002&lt;89,0,250+((M1002-172)*3))</f>
        <v>0</v>
      </c>
      <c r="R1002" s="47">
        <f t="shared" ref="R1002:R1009" si="151">IF(AND(O1002&lt;1,P1002&lt;1,Q1002&lt;1),0,IF(250+((400-(O1002*60+P1002))*1)&lt;0,0,250+((400-(O1002*60+P1002))*1)))</f>
        <v>0</v>
      </c>
      <c r="V1002" s="47">
        <f t="shared" ref="V1002:V1009" si="152">IF(AND(S1002&lt;1,T1002&lt;1,U1002&lt;1),0,IF(500+((460-(S1002*60+T1002))*1)&lt;0,0,500+((460-(S1002*60+T1002))*1)))</f>
        <v>0</v>
      </c>
      <c r="W1002"/>
      <c r="X1002"/>
      <c r="Y1002" s="7"/>
      <c r="Z1002"/>
      <c r="AA1002"/>
    </row>
    <row r="1003" spans="1:27" hidden="1" x14ac:dyDescent="0.2">
      <c r="A1003" s="6" t="s">
        <v>861</v>
      </c>
      <c r="B1003" s="2">
        <f t="shared" si="147"/>
        <v>0</v>
      </c>
      <c r="C1003" s="2">
        <f t="shared" si="148"/>
        <v>10</v>
      </c>
      <c r="L1003" s="47">
        <f t="shared" si="149"/>
        <v>0</v>
      </c>
      <c r="N1003" s="47">
        <f t="shared" si="150"/>
        <v>0</v>
      </c>
      <c r="R1003" s="47">
        <f t="shared" si="151"/>
        <v>0</v>
      </c>
      <c r="V1003" s="47">
        <f t="shared" si="152"/>
        <v>0</v>
      </c>
      <c r="W1003"/>
      <c r="X1003"/>
      <c r="Y1003" s="7"/>
      <c r="Z1003"/>
      <c r="AA1003"/>
    </row>
    <row r="1004" spans="1:27" hidden="1" x14ac:dyDescent="0.2">
      <c r="A1004" s="6" t="s">
        <v>862</v>
      </c>
      <c r="B1004" s="2">
        <f t="shared" si="147"/>
        <v>0</v>
      </c>
      <c r="C1004" s="2">
        <f t="shared" si="148"/>
        <v>10</v>
      </c>
      <c r="L1004" s="47">
        <f t="shared" si="149"/>
        <v>0</v>
      </c>
      <c r="N1004" s="47">
        <f t="shared" si="150"/>
        <v>0</v>
      </c>
      <c r="R1004" s="47">
        <f t="shared" si="151"/>
        <v>0</v>
      </c>
      <c r="V1004" s="47">
        <f t="shared" si="152"/>
        <v>0</v>
      </c>
      <c r="W1004"/>
      <c r="X1004"/>
      <c r="Y1004" s="7"/>
      <c r="Z1004"/>
      <c r="AA1004"/>
    </row>
    <row r="1005" spans="1:27" hidden="1" x14ac:dyDescent="0.2">
      <c r="A1005" s="6" t="s">
        <v>863</v>
      </c>
      <c r="B1005" s="2">
        <f t="shared" si="147"/>
        <v>0</v>
      </c>
      <c r="C1005" s="2">
        <f t="shared" si="148"/>
        <v>10</v>
      </c>
      <c r="L1005" s="47">
        <f t="shared" si="149"/>
        <v>0</v>
      </c>
      <c r="N1005" s="47">
        <f t="shared" si="150"/>
        <v>0</v>
      </c>
      <c r="R1005" s="47">
        <f t="shared" si="151"/>
        <v>0</v>
      </c>
      <c r="V1005" s="47">
        <f t="shared" si="152"/>
        <v>0</v>
      </c>
      <c r="W1005"/>
      <c r="X1005"/>
      <c r="Y1005" s="7"/>
      <c r="Z1005"/>
      <c r="AA1005"/>
    </row>
    <row r="1006" spans="1:27" hidden="1" x14ac:dyDescent="0.2">
      <c r="A1006" s="6" t="s">
        <v>864</v>
      </c>
      <c r="B1006" s="2">
        <f t="shared" si="147"/>
        <v>0</v>
      </c>
      <c r="C1006" s="2">
        <f t="shared" si="148"/>
        <v>10</v>
      </c>
      <c r="L1006" s="47">
        <f t="shared" si="149"/>
        <v>0</v>
      </c>
      <c r="N1006" s="47">
        <f t="shared" si="150"/>
        <v>0</v>
      </c>
      <c r="R1006" s="47">
        <f t="shared" si="151"/>
        <v>0</v>
      </c>
      <c r="V1006" s="47">
        <f t="shared" si="152"/>
        <v>0</v>
      </c>
      <c r="W1006"/>
      <c r="X1006"/>
      <c r="Y1006" s="7"/>
      <c r="Z1006"/>
      <c r="AA1006"/>
    </row>
    <row r="1007" spans="1:27" hidden="1" x14ac:dyDescent="0.2">
      <c r="A1007" s="6" t="s">
        <v>865</v>
      </c>
      <c r="B1007" s="2">
        <f t="shared" si="147"/>
        <v>0</v>
      </c>
      <c r="C1007" s="2">
        <f>RANK(B1007,B$810:B$1009,0)</f>
        <v>10</v>
      </c>
      <c r="L1007" s="47">
        <f t="shared" si="149"/>
        <v>0</v>
      </c>
      <c r="N1007" s="47">
        <f t="shared" si="150"/>
        <v>0</v>
      </c>
      <c r="R1007" s="47">
        <f t="shared" si="151"/>
        <v>0</v>
      </c>
      <c r="V1007" s="47">
        <f t="shared" si="152"/>
        <v>0</v>
      </c>
      <c r="W1007"/>
      <c r="X1007"/>
      <c r="Y1007" s="7"/>
      <c r="Z1007"/>
      <c r="AA1007"/>
    </row>
    <row r="1008" spans="1:27" hidden="1" x14ac:dyDescent="0.2">
      <c r="A1008" s="6" t="s">
        <v>866</v>
      </c>
      <c r="B1008" s="2">
        <f t="shared" si="147"/>
        <v>0</v>
      </c>
      <c r="C1008" s="2">
        <f>RANK(B1008,B$810:B$1009,0)</f>
        <v>10</v>
      </c>
      <c r="L1008" s="47">
        <f t="shared" si="149"/>
        <v>0</v>
      </c>
      <c r="N1008" s="47">
        <f t="shared" si="150"/>
        <v>0</v>
      </c>
      <c r="R1008" s="47">
        <f t="shared" si="151"/>
        <v>0</v>
      </c>
      <c r="V1008" s="47">
        <f t="shared" si="152"/>
        <v>0</v>
      </c>
      <c r="W1008"/>
      <c r="X1008"/>
      <c r="Y1008" s="7"/>
      <c r="Z1008"/>
      <c r="AA1008"/>
    </row>
    <row r="1009" spans="1:32" hidden="1" x14ac:dyDescent="0.2">
      <c r="A1009" s="6" t="s">
        <v>867</v>
      </c>
      <c r="B1009" s="2">
        <f t="shared" si="147"/>
        <v>0</v>
      </c>
      <c r="C1009" s="2">
        <f>RANK(B1009,B$810:B$1009,0)</f>
        <v>10</v>
      </c>
      <c r="L1009" s="47">
        <f t="shared" si="149"/>
        <v>0</v>
      </c>
      <c r="N1009" s="47">
        <f t="shared" si="150"/>
        <v>0</v>
      </c>
      <c r="R1009" s="47">
        <f t="shared" si="151"/>
        <v>0</v>
      </c>
      <c r="V1009" s="47">
        <f t="shared" si="152"/>
        <v>0</v>
      </c>
      <c r="W1009"/>
      <c r="X1009"/>
      <c r="Y1009" s="7"/>
      <c r="Z1009"/>
      <c r="AA1009"/>
    </row>
    <row r="1010" spans="1:32" x14ac:dyDescent="0.2">
      <c r="B1010" s="2"/>
      <c r="C1010" s="2"/>
      <c r="W1010"/>
      <c r="X1010"/>
      <c r="Y1010" s="7"/>
      <c r="Z1010"/>
      <c r="AA1010"/>
    </row>
    <row r="1011" spans="1:32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E1011" s="36"/>
      <c r="AF1011" s="44"/>
    </row>
    <row r="1012" spans="1:32" x14ac:dyDescent="0.2">
      <c r="A1012" s="6" t="s">
        <v>2304</v>
      </c>
      <c r="B1012" s="2">
        <f t="shared" ref="B1012:B1031" si="153">+L1012+N1012+R1012+V1012+X1012</f>
        <v>256</v>
      </c>
      <c r="C1012" s="2">
        <f t="shared" ref="C1012:C1031" si="154">RANK(B1012,B$1012:B$1211,0)</f>
        <v>10</v>
      </c>
      <c r="D1012" s="4" t="s">
        <v>20</v>
      </c>
      <c r="E1012" s="5" t="s">
        <v>2462</v>
      </c>
      <c r="F1012" s="47">
        <v>2006</v>
      </c>
      <c r="G1012" s="47">
        <v>0</v>
      </c>
      <c r="L1012" s="47">
        <f t="shared" ref="L1012:L1031" si="155">IF(AND(I1012&lt;1,J1012&lt;1,K1012&lt;1),0,IF(250+((80-(I1012*60+J1012))*2)&lt;0,0,IF(K1012&lt;50,250+((80-(I1012*60+J1012))*2),IF(K1012&gt;49,250+((80-(I1012*60+J1012))*2)-1,250+((80-(I1012*60+J1012))*2)))))</f>
        <v>0</v>
      </c>
      <c r="M1012" s="47">
        <v>174</v>
      </c>
      <c r="N1012" s="47">
        <f t="shared" ref="N1012:N1031" si="156">IF(M1012&lt;89,0,250+((M1012-172)*3))</f>
        <v>256</v>
      </c>
      <c r="R1012" s="47">
        <f t="shared" ref="R1012:R1031" si="157">IF(AND(O1012&lt;1,P1012&lt;1,Q1012&lt;1),0,IF(250+((350-(O1012*60+P1012))*1)&lt;0,0,250+((350-(O1012*60+P1012))*1)))</f>
        <v>0</v>
      </c>
      <c r="V1012" s="47">
        <f t="shared" ref="V1012:V1031" si="158">IF(AND(S1012&lt;1,T1012&lt;1,U1012&lt;1),0,IF(500+((460-(S1012*60+T1012))*1)&lt;0,0,500+((460-(S1012*60+T1012))*1)))</f>
        <v>0</v>
      </c>
      <c r="W1012"/>
      <c r="X1012"/>
      <c r="Y1012" s="7"/>
      <c r="Z1012"/>
      <c r="AA1012">
        <v>762</v>
      </c>
      <c r="AB1012">
        <v>651</v>
      </c>
      <c r="AD1012">
        <f>B1012+AA1012+AB1012</f>
        <v>1669</v>
      </c>
      <c r="AE1012" s="37">
        <v>1</v>
      </c>
      <c r="AF1012" s="43">
        <v>9.8819444444444454E-4</v>
      </c>
    </row>
    <row r="1013" spans="1:32" x14ac:dyDescent="0.2">
      <c r="A1013" s="6" t="s">
        <v>2439</v>
      </c>
      <c r="B1013" s="2">
        <f t="shared" si="153"/>
        <v>470</v>
      </c>
      <c r="C1013" s="2">
        <f t="shared" si="154"/>
        <v>8</v>
      </c>
      <c r="D1013" s="4" t="s">
        <v>21</v>
      </c>
      <c r="E1013" s="5" t="s">
        <v>2472</v>
      </c>
      <c r="F1013" s="47">
        <v>2006</v>
      </c>
      <c r="G1013" s="47">
        <v>0</v>
      </c>
      <c r="I1013" s="47">
        <v>1</v>
      </c>
      <c r="J1013" s="47">
        <v>34</v>
      </c>
      <c r="K1013" s="47">
        <v>59</v>
      </c>
      <c r="L1013" s="47">
        <f t="shared" si="155"/>
        <v>221</v>
      </c>
      <c r="M1013" s="47">
        <v>116</v>
      </c>
      <c r="N1013" s="47">
        <f t="shared" si="156"/>
        <v>82</v>
      </c>
      <c r="O1013" s="47">
        <v>7</v>
      </c>
      <c r="P1013" s="47">
        <v>13</v>
      </c>
      <c r="Q1013" s="47">
        <v>33</v>
      </c>
      <c r="R1013" s="47">
        <f t="shared" si="157"/>
        <v>167</v>
      </c>
      <c r="V1013" s="47">
        <f t="shared" si="158"/>
        <v>0</v>
      </c>
      <c r="W1013"/>
      <c r="X1013"/>
      <c r="Y1013" s="7"/>
      <c r="Z1013"/>
      <c r="AA1013">
        <v>769</v>
      </c>
      <c r="AB1013">
        <v>770</v>
      </c>
      <c r="AD1013">
        <f>B1013+AA1013+AB1013</f>
        <v>2009</v>
      </c>
      <c r="AE1013" s="37">
        <v>1</v>
      </c>
      <c r="AF1013" s="45">
        <v>1.0665509259259259E-3</v>
      </c>
    </row>
    <row r="1014" spans="1:32" x14ac:dyDescent="0.2">
      <c r="A1014" s="6" t="s">
        <v>2444</v>
      </c>
      <c r="B1014" s="2">
        <f t="shared" si="153"/>
        <v>652</v>
      </c>
      <c r="C1014" s="2">
        <f t="shared" si="154"/>
        <v>3</v>
      </c>
      <c r="D1014" s="4" t="s">
        <v>20</v>
      </c>
      <c r="E1014" s="5" t="s">
        <v>2306</v>
      </c>
      <c r="F1014" s="47">
        <v>2006</v>
      </c>
      <c r="G1014" s="47">
        <v>0</v>
      </c>
      <c r="I1014" s="47">
        <v>1</v>
      </c>
      <c r="J1014" s="47">
        <v>38</v>
      </c>
      <c r="K1014" s="47">
        <v>85</v>
      </c>
      <c r="L1014" s="47">
        <f t="shared" si="155"/>
        <v>213</v>
      </c>
      <c r="M1014" s="47">
        <v>163</v>
      </c>
      <c r="N1014" s="47">
        <f t="shared" si="156"/>
        <v>223</v>
      </c>
      <c r="O1014" s="47">
        <v>6</v>
      </c>
      <c r="P1014" s="47">
        <v>24</v>
      </c>
      <c r="Q1014" s="47">
        <v>21</v>
      </c>
      <c r="R1014" s="47">
        <f t="shared" si="157"/>
        <v>216</v>
      </c>
      <c r="V1014" s="47">
        <f t="shared" si="158"/>
        <v>0</v>
      </c>
      <c r="W1014"/>
      <c r="X1014"/>
      <c r="Y1014" s="7"/>
      <c r="Z1014"/>
      <c r="AA1014">
        <v>0</v>
      </c>
      <c r="AB1014">
        <v>0</v>
      </c>
      <c r="AD1014">
        <f>B1014+AA1014+AB1014+AC1014</f>
        <v>652</v>
      </c>
      <c r="AE1014" s="37">
        <v>1</v>
      </c>
      <c r="AF1014" s="43">
        <v>1.2268518518518518E-3</v>
      </c>
    </row>
    <row r="1015" spans="1:32" x14ac:dyDescent="0.2">
      <c r="A1015" s="6" t="s">
        <v>2445</v>
      </c>
      <c r="B1015" s="2">
        <f t="shared" si="153"/>
        <v>763</v>
      </c>
      <c r="C1015" s="2">
        <f t="shared" si="154"/>
        <v>1</v>
      </c>
      <c r="D1015" s="4" t="s">
        <v>20</v>
      </c>
      <c r="E1015" s="5" t="s">
        <v>2306</v>
      </c>
      <c r="F1015" s="47">
        <v>2005</v>
      </c>
      <c r="G1015" s="47">
        <v>0</v>
      </c>
      <c r="I1015" s="47">
        <v>1</v>
      </c>
      <c r="J1015" s="47">
        <v>18</v>
      </c>
      <c r="K1015" s="47">
        <v>40</v>
      </c>
      <c r="L1015" s="47">
        <f t="shared" si="155"/>
        <v>254</v>
      </c>
      <c r="M1015" s="47">
        <v>174</v>
      </c>
      <c r="N1015" s="47">
        <f t="shared" si="156"/>
        <v>256</v>
      </c>
      <c r="O1015" s="47">
        <v>5</v>
      </c>
      <c r="P1015" s="47">
        <v>47</v>
      </c>
      <c r="Q1015" s="47">
        <v>74</v>
      </c>
      <c r="R1015" s="47">
        <f t="shared" si="157"/>
        <v>253</v>
      </c>
      <c r="V1015" s="47">
        <f t="shared" si="158"/>
        <v>0</v>
      </c>
      <c r="W1015"/>
      <c r="X1015"/>
      <c r="Y1015" s="7"/>
      <c r="Z1015"/>
      <c r="AA1015">
        <v>722</v>
      </c>
      <c r="AB1015">
        <v>0</v>
      </c>
      <c r="AD1015">
        <f>B1015+AA1015+AB1015+AC1015</f>
        <v>1485</v>
      </c>
      <c r="AE1015" s="37">
        <v>1</v>
      </c>
      <c r="AF1015" s="43">
        <v>9.6064814814814808E-4</v>
      </c>
    </row>
    <row r="1016" spans="1:32" x14ac:dyDescent="0.2">
      <c r="A1016" s="6" t="s">
        <v>2442</v>
      </c>
      <c r="B1016" s="2">
        <f t="shared" si="153"/>
        <v>0</v>
      </c>
      <c r="C1016" s="2">
        <f t="shared" si="154"/>
        <v>11</v>
      </c>
      <c r="D1016" s="4" t="s">
        <v>20</v>
      </c>
      <c r="E1016" s="5" t="s">
        <v>2462</v>
      </c>
      <c r="F1016" s="47">
        <v>2005</v>
      </c>
      <c r="L1016" s="47">
        <f t="shared" si="155"/>
        <v>0</v>
      </c>
      <c r="N1016" s="47">
        <f t="shared" si="156"/>
        <v>0</v>
      </c>
      <c r="R1016" s="47">
        <f t="shared" si="157"/>
        <v>0</v>
      </c>
      <c r="V1016" s="47">
        <f t="shared" si="158"/>
        <v>0</v>
      </c>
      <c r="W1016"/>
      <c r="X1016"/>
      <c r="Y1016" s="7"/>
      <c r="Z1016"/>
      <c r="AA1016"/>
      <c r="AE1016" s="35">
        <v>2</v>
      </c>
    </row>
    <row r="1017" spans="1:32" x14ac:dyDescent="0.2">
      <c r="A1017" s="6" t="s">
        <v>2415</v>
      </c>
      <c r="B1017" s="2">
        <f t="shared" si="153"/>
        <v>0</v>
      </c>
      <c r="C1017" s="2">
        <f t="shared" si="154"/>
        <v>11</v>
      </c>
      <c r="D1017" s="4" t="s">
        <v>20</v>
      </c>
      <c r="E1017" s="5" t="s">
        <v>2297</v>
      </c>
      <c r="F1017" s="47">
        <v>2006</v>
      </c>
      <c r="G1017" s="47">
        <v>1</v>
      </c>
      <c r="L1017" s="47">
        <f t="shared" si="155"/>
        <v>0</v>
      </c>
      <c r="N1017" s="47">
        <f t="shared" si="156"/>
        <v>0</v>
      </c>
      <c r="R1017" s="47">
        <f t="shared" si="157"/>
        <v>0</v>
      </c>
      <c r="V1017" s="47">
        <f t="shared" si="158"/>
        <v>0</v>
      </c>
      <c r="W1017"/>
      <c r="X1017"/>
      <c r="Y1017" s="7"/>
      <c r="Z1017"/>
      <c r="AA1017">
        <v>0</v>
      </c>
      <c r="AB1017">
        <v>454</v>
      </c>
      <c r="AD1017">
        <f>B1017+AA1017+AB1017+AC1017</f>
        <v>454</v>
      </c>
      <c r="AE1017" s="37" t="s">
        <v>2548</v>
      </c>
    </row>
    <row r="1018" spans="1:32" ht="13.5" customHeight="1" x14ac:dyDescent="0.2">
      <c r="A1018" s="6" t="s">
        <v>2440</v>
      </c>
      <c r="B1018" s="2">
        <f t="shared" si="153"/>
        <v>259</v>
      </c>
      <c r="C1018" s="2">
        <f t="shared" si="154"/>
        <v>9</v>
      </c>
      <c r="D1018" s="4" t="s">
        <v>21</v>
      </c>
      <c r="E1018" s="5" t="s">
        <v>2310</v>
      </c>
      <c r="F1018" s="47">
        <v>2006</v>
      </c>
      <c r="G1018" s="47">
        <v>4</v>
      </c>
      <c r="L1018" s="47">
        <f t="shared" si="155"/>
        <v>0</v>
      </c>
      <c r="M1018" s="47">
        <v>175</v>
      </c>
      <c r="N1018" s="47">
        <f t="shared" si="156"/>
        <v>259</v>
      </c>
      <c r="R1018" s="47">
        <f t="shared" si="157"/>
        <v>0</v>
      </c>
      <c r="V1018" s="47">
        <f t="shared" si="158"/>
        <v>0</v>
      </c>
      <c r="W1018"/>
      <c r="X1018"/>
      <c r="Y1018" s="7"/>
      <c r="Z1018"/>
      <c r="AA1018">
        <v>810</v>
      </c>
      <c r="AB1018">
        <v>789</v>
      </c>
      <c r="AD1018">
        <f>B1018+AA1018+AB1018+AC1018</f>
        <v>1858</v>
      </c>
      <c r="AE1018" s="37">
        <v>1</v>
      </c>
      <c r="AF1018" s="45">
        <v>1.0261574074074075E-3</v>
      </c>
    </row>
    <row r="1019" spans="1:32" x14ac:dyDescent="0.2">
      <c r="A1019" s="6" t="s">
        <v>2441</v>
      </c>
      <c r="B1019" s="2">
        <f t="shared" si="153"/>
        <v>0</v>
      </c>
      <c r="C1019" s="2">
        <f t="shared" si="154"/>
        <v>11</v>
      </c>
      <c r="D1019" s="4" t="s">
        <v>21</v>
      </c>
      <c r="E1019" s="5" t="s">
        <v>2472</v>
      </c>
      <c r="F1019" s="47">
        <v>2005</v>
      </c>
      <c r="G1019" s="47">
        <v>3</v>
      </c>
      <c r="L1019" s="47">
        <f t="shared" si="155"/>
        <v>0</v>
      </c>
      <c r="N1019" s="47">
        <f t="shared" si="156"/>
        <v>0</v>
      </c>
      <c r="R1019" s="47">
        <f t="shared" si="157"/>
        <v>0</v>
      </c>
      <c r="V1019" s="47">
        <f t="shared" si="158"/>
        <v>0</v>
      </c>
      <c r="W1019"/>
      <c r="X1019"/>
      <c r="Y1019" s="7"/>
      <c r="Z1019"/>
      <c r="AA1019">
        <v>233</v>
      </c>
      <c r="AB1019">
        <v>0</v>
      </c>
      <c r="AD1019">
        <f>B1019+AA1019+AB1019+AC1019</f>
        <v>233</v>
      </c>
      <c r="AE1019" s="37">
        <v>1</v>
      </c>
      <c r="AF1019" s="45">
        <v>1.9097222222222222E-3</v>
      </c>
    </row>
    <row r="1020" spans="1:32" x14ac:dyDescent="0.2">
      <c r="A1020" s="6" t="s">
        <v>2474</v>
      </c>
      <c r="B1020" s="2">
        <f t="shared" si="153"/>
        <v>617</v>
      </c>
      <c r="C1020" s="2">
        <f t="shared" si="154"/>
        <v>5</v>
      </c>
      <c r="D1020" s="4" t="s">
        <v>21</v>
      </c>
      <c r="E1020" s="5" t="s">
        <v>2472</v>
      </c>
      <c r="F1020" s="47">
        <v>2006</v>
      </c>
      <c r="G1020" s="47">
        <v>0</v>
      </c>
      <c r="I1020" s="47">
        <v>1</v>
      </c>
      <c r="J1020" s="47">
        <v>32</v>
      </c>
      <c r="K1020" s="47">
        <v>7</v>
      </c>
      <c r="L1020" s="47">
        <f t="shared" si="155"/>
        <v>226</v>
      </c>
      <c r="M1020" s="47">
        <v>154</v>
      </c>
      <c r="N1020" s="47">
        <f t="shared" si="156"/>
        <v>196</v>
      </c>
      <c r="O1020" s="47">
        <v>6</v>
      </c>
      <c r="P1020" s="47">
        <v>45</v>
      </c>
      <c r="Q1020" s="47">
        <v>67</v>
      </c>
      <c r="R1020" s="47">
        <f t="shared" si="157"/>
        <v>195</v>
      </c>
      <c r="V1020" s="47">
        <f t="shared" si="158"/>
        <v>0</v>
      </c>
      <c r="W1020"/>
      <c r="X1020"/>
      <c r="Y1020" s="7"/>
      <c r="Z1020"/>
      <c r="AA1020">
        <v>375</v>
      </c>
      <c r="AB1020">
        <v>0</v>
      </c>
      <c r="AD1020">
        <f>B1020+AA1020+AB1020</f>
        <v>992</v>
      </c>
      <c r="AE1020" s="37">
        <v>1</v>
      </c>
      <c r="AF1020" s="43">
        <v>1.0648148148148147E-3</v>
      </c>
    </row>
    <row r="1021" spans="1:32" x14ac:dyDescent="0.2">
      <c r="A1021" s="6" t="s">
        <v>2443</v>
      </c>
      <c r="B1021" s="2">
        <f t="shared" si="153"/>
        <v>598</v>
      </c>
      <c r="C1021" s="2">
        <f t="shared" si="154"/>
        <v>6</v>
      </c>
      <c r="D1021" s="4" t="s">
        <v>21</v>
      </c>
      <c r="E1021" s="5" t="s">
        <v>2310</v>
      </c>
      <c r="F1021" s="47">
        <v>2006</v>
      </c>
      <c r="G1021" s="47">
        <v>0</v>
      </c>
      <c r="I1021" s="47">
        <v>1</v>
      </c>
      <c r="J1021" s="47">
        <v>27</v>
      </c>
      <c r="K1021" s="47">
        <v>13</v>
      </c>
      <c r="L1021" s="47">
        <f t="shared" si="155"/>
        <v>236</v>
      </c>
      <c r="M1021" s="47">
        <v>145</v>
      </c>
      <c r="N1021" s="47">
        <f t="shared" si="156"/>
        <v>169</v>
      </c>
      <c r="O1021" s="47">
        <v>6</v>
      </c>
      <c r="P1021" s="47">
        <v>47</v>
      </c>
      <c r="Q1021" s="47">
        <v>5</v>
      </c>
      <c r="R1021" s="47">
        <f t="shared" si="157"/>
        <v>193</v>
      </c>
      <c r="V1021" s="47">
        <f t="shared" si="158"/>
        <v>0</v>
      </c>
      <c r="W1021"/>
      <c r="X1021"/>
      <c r="Y1021" s="7"/>
      <c r="Z1021"/>
      <c r="AA1021">
        <v>387</v>
      </c>
      <c r="AB1021">
        <v>613</v>
      </c>
      <c r="AD1021">
        <f>B1021+AA1021+AB1021+AC1021</f>
        <v>1598</v>
      </c>
      <c r="AE1021" s="37">
        <v>1</v>
      </c>
      <c r="AF1021" s="43">
        <v>1.0434027777777779E-3</v>
      </c>
    </row>
    <row r="1022" spans="1:32" x14ac:dyDescent="0.2">
      <c r="A1022" s="6" t="s">
        <v>2416</v>
      </c>
      <c r="B1022" s="2">
        <f t="shared" si="153"/>
        <v>0</v>
      </c>
      <c r="C1022" s="2">
        <f t="shared" si="154"/>
        <v>11</v>
      </c>
      <c r="D1022" s="4" t="s">
        <v>21</v>
      </c>
      <c r="E1022" s="5" t="s">
        <v>2472</v>
      </c>
      <c r="F1022" s="47">
        <v>2005</v>
      </c>
      <c r="L1022" s="47">
        <f t="shared" si="155"/>
        <v>0</v>
      </c>
      <c r="N1022" s="47">
        <f t="shared" si="156"/>
        <v>0</v>
      </c>
      <c r="R1022" s="47">
        <f t="shared" si="157"/>
        <v>0</v>
      </c>
      <c r="V1022" s="47">
        <f t="shared" si="158"/>
        <v>0</v>
      </c>
      <c r="W1022"/>
      <c r="X1022"/>
      <c r="Y1022" s="7"/>
      <c r="Z1022"/>
      <c r="AA1022"/>
      <c r="AD1022">
        <f>B1022+AA1022+AB1022</f>
        <v>0</v>
      </c>
      <c r="AE1022" s="35">
        <v>2</v>
      </c>
    </row>
    <row r="1023" spans="1:32" x14ac:dyDescent="0.2">
      <c r="A1023" s="6" t="s">
        <v>2417</v>
      </c>
      <c r="B1023" s="2">
        <f t="shared" si="153"/>
        <v>0</v>
      </c>
      <c r="C1023" s="2">
        <f t="shared" si="154"/>
        <v>11</v>
      </c>
      <c r="D1023" s="4" t="s">
        <v>20</v>
      </c>
      <c r="E1023" s="5" t="s">
        <v>2306</v>
      </c>
      <c r="F1023" s="47">
        <v>2005</v>
      </c>
      <c r="L1023" s="47">
        <f t="shared" si="155"/>
        <v>0</v>
      </c>
      <c r="N1023" s="47">
        <f t="shared" si="156"/>
        <v>0</v>
      </c>
      <c r="R1023" s="47">
        <f t="shared" si="157"/>
        <v>0</v>
      </c>
      <c r="V1023" s="47">
        <f t="shared" si="158"/>
        <v>0</v>
      </c>
      <c r="W1023"/>
      <c r="X1023"/>
      <c r="Y1023" s="7"/>
      <c r="Z1023"/>
      <c r="AA1023"/>
      <c r="AD1023">
        <f>B1023+AA1023+AB1023</f>
        <v>0</v>
      </c>
      <c r="AE1023" s="35" t="s">
        <v>2548</v>
      </c>
      <c r="AF1023" s="43">
        <v>1.3425925925925925E-3</v>
      </c>
    </row>
    <row r="1024" spans="1:32" x14ac:dyDescent="0.2">
      <c r="A1024" s="6" t="s">
        <v>2353</v>
      </c>
      <c r="B1024" s="2">
        <f t="shared" si="153"/>
        <v>738</v>
      </c>
      <c r="C1024" s="2">
        <f t="shared" si="154"/>
        <v>2</v>
      </c>
      <c r="D1024" s="4" t="s">
        <v>21</v>
      </c>
      <c r="E1024" s="5" t="s">
        <v>2310</v>
      </c>
      <c r="F1024" s="47">
        <v>2005</v>
      </c>
      <c r="G1024" s="47">
        <v>4</v>
      </c>
      <c r="I1024" s="47">
        <v>1</v>
      </c>
      <c r="J1024" s="47">
        <v>11</v>
      </c>
      <c r="K1024" s="47">
        <v>9</v>
      </c>
      <c r="L1024" s="47">
        <f t="shared" si="155"/>
        <v>268</v>
      </c>
      <c r="M1024" s="47">
        <v>159</v>
      </c>
      <c r="N1024" s="47">
        <f t="shared" si="156"/>
        <v>211</v>
      </c>
      <c r="O1024" s="47">
        <v>5</v>
      </c>
      <c r="P1024" s="47">
        <v>41</v>
      </c>
      <c r="Q1024" s="47">
        <v>45</v>
      </c>
      <c r="R1024" s="47">
        <f t="shared" si="157"/>
        <v>259</v>
      </c>
      <c r="V1024" s="47">
        <f t="shared" si="158"/>
        <v>0</v>
      </c>
      <c r="W1024"/>
      <c r="X1024"/>
      <c r="Y1024" s="7"/>
      <c r="Z1024"/>
      <c r="AA1024">
        <v>731</v>
      </c>
      <c r="AB1024">
        <v>664</v>
      </c>
      <c r="AD1024">
        <f>B1024+AA1024+AB1024</f>
        <v>2133</v>
      </c>
      <c r="AE1024" s="37">
        <v>1</v>
      </c>
      <c r="AF1024" s="43">
        <v>8.3333333333333339E-4</v>
      </c>
    </row>
    <row r="1025" spans="1:32" x14ac:dyDescent="0.2">
      <c r="A1025" s="6" t="s">
        <v>2475</v>
      </c>
      <c r="B1025" s="2">
        <f t="shared" si="153"/>
        <v>625</v>
      </c>
      <c r="C1025" s="2">
        <f t="shared" si="154"/>
        <v>4</v>
      </c>
      <c r="D1025" s="4" t="s">
        <v>21</v>
      </c>
      <c r="E1025" s="5" t="s">
        <v>2472</v>
      </c>
      <c r="F1025" s="47">
        <v>2006</v>
      </c>
      <c r="I1025" s="47">
        <v>1</v>
      </c>
      <c r="J1025" s="47">
        <v>48</v>
      </c>
      <c r="K1025" s="47">
        <v>94</v>
      </c>
      <c r="L1025" s="47">
        <f t="shared" si="155"/>
        <v>193</v>
      </c>
      <c r="M1025" s="47">
        <v>147</v>
      </c>
      <c r="N1025" s="47">
        <f t="shared" si="156"/>
        <v>175</v>
      </c>
      <c r="O1025" s="47">
        <v>5</v>
      </c>
      <c r="P1025" s="47">
        <v>43</v>
      </c>
      <c r="Q1025" s="47">
        <v>67</v>
      </c>
      <c r="R1025" s="47">
        <f t="shared" si="157"/>
        <v>257</v>
      </c>
      <c r="V1025" s="47">
        <f t="shared" si="158"/>
        <v>0</v>
      </c>
      <c r="W1025"/>
      <c r="X1025"/>
      <c r="Y1025" s="7"/>
      <c r="Z1025"/>
      <c r="AA1025"/>
      <c r="AD1025">
        <f>B1025+AA1025+AB1025</f>
        <v>625</v>
      </c>
      <c r="AE1025" s="35">
        <v>1</v>
      </c>
      <c r="AF1025" s="45">
        <v>1.2152777777777778E-3</v>
      </c>
    </row>
    <row r="1026" spans="1:32" x14ac:dyDescent="0.2">
      <c r="A1026" s="6" t="s">
        <v>2481</v>
      </c>
      <c r="B1026" s="2">
        <f t="shared" si="153"/>
        <v>0</v>
      </c>
      <c r="C1026" s="2">
        <f t="shared" si="154"/>
        <v>11</v>
      </c>
      <c r="D1026" s="4" t="s">
        <v>20</v>
      </c>
      <c r="E1026" s="5" t="s">
        <v>2462</v>
      </c>
      <c r="F1026" s="47">
        <v>2006</v>
      </c>
      <c r="G1026" s="47">
        <v>0</v>
      </c>
      <c r="L1026" s="47">
        <f t="shared" si="155"/>
        <v>0</v>
      </c>
      <c r="N1026" s="47">
        <f t="shared" si="156"/>
        <v>0</v>
      </c>
      <c r="R1026" s="47">
        <f t="shared" si="157"/>
        <v>0</v>
      </c>
      <c r="V1026" s="47">
        <f t="shared" si="158"/>
        <v>0</v>
      </c>
      <c r="W1026"/>
      <c r="X1026"/>
      <c r="Y1026" s="7"/>
      <c r="Z1026"/>
      <c r="AA1026">
        <v>58</v>
      </c>
      <c r="AB1026">
        <v>201</v>
      </c>
      <c r="AD1026">
        <f>B1026+AA1026+AB1026+AC1026</f>
        <v>259</v>
      </c>
      <c r="AE1026" s="37" t="s">
        <v>2559</v>
      </c>
    </row>
    <row r="1027" spans="1:32" x14ac:dyDescent="0.2">
      <c r="A1027" s="6" t="s">
        <v>2558</v>
      </c>
      <c r="B1027" s="2">
        <f t="shared" si="153"/>
        <v>512</v>
      </c>
      <c r="C1027" s="2">
        <f t="shared" si="154"/>
        <v>7</v>
      </c>
      <c r="D1027" s="4" t="s">
        <v>20</v>
      </c>
      <c r="E1027" s="5" t="s">
        <v>2462</v>
      </c>
      <c r="F1027" s="47">
        <v>2006</v>
      </c>
      <c r="I1027" s="47">
        <v>1</v>
      </c>
      <c r="J1027" s="47">
        <v>43</v>
      </c>
      <c r="K1027" s="47">
        <v>68</v>
      </c>
      <c r="L1027" s="47">
        <f t="shared" si="155"/>
        <v>203</v>
      </c>
      <c r="M1027" s="47">
        <v>129</v>
      </c>
      <c r="N1027" s="47">
        <f t="shared" si="156"/>
        <v>121</v>
      </c>
      <c r="O1027" s="47">
        <v>6</v>
      </c>
      <c r="P1027" s="47">
        <v>52</v>
      </c>
      <c r="Q1027" s="47">
        <v>30</v>
      </c>
      <c r="R1027" s="47">
        <f t="shared" si="157"/>
        <v>188</v>
      </c>
      <c r="V1027" s="47">
        <f t="shared" si="158"/>
        <v>0</v>
      </c>
      <c r="W1027"/>
      <c r="X1027"/>
      <c r="Y1027" s="7"/>
      <c r="Z1027"/>
      <c r="AA1027"/>
      <c r="AD1027">
        <f>B1027+AA1027+AB1027</f>
        <v>512</v>
      </c>
      <c r="AE1027" s="35">
        <v>1</v>
      </c>
      <c r="AF1027" s="43">
        <v>1.1825231481481483E-3</v>
      </c>
    </row>
    <row r="1028" spans="1:32" x14ac:dyDescent="0.2">
      <c r="A1028" s="49" t="s">
        <v>2551</v>
      </c>
      <c r="B1028" s="2">
        <f t="shared" si="153"/>
        <v>0</v>
      </c>
      <c r="C1028" s="2">
        <f t="shared" si="154"/>
        <v>11</v>
      </c>
      <c r="D1028" s="4" t="s">
        <v>20</v>
      </c>
      <c r="E1028" s="5" t="s">
        <v>2306</v>
      </c>
      <c r="F1028" s="47">
        <v>2006</v>
      </c>
      <c r="L1028" s="47">
        <f t="shared" si="155"/>
        <v>0</v>
      </c>
      <c r="N1028" s="47">
        <f t="shared" si="156"/>
        <v>0</v>
      </c>
      <c r="R1028" s="47">
        <f t="shared" si="157"/>
        <v>0</v>
      </c>
      <c r="V1028" s="47">
        <f t="shared" si="158"/>
        <v>0</v>
      </c>
      <c r="W1028"/>
      <c r="X1028"/>
      <c r="Y1028" s="7"/>
      <c r="Z1028"/>
      <c r="AA1028"/>
      <c r="AD1028">
        <f>B1028+AA1028+AB1028</f>
        <v>0</v>
      </c>
      <c r="AE1028" s="35">
        <v>2</v>
      </c>
    </row>
    <row r="1029" spans="1:32" x14ac:dyDescent="0.2">
      <c r="A1029" s="6" t="s">
        <v>1811</v>
      </c>
      <c r="B1029" s="2">
        <f t="shared" si="153"/>
        <v>0</v>
      </c>
      <c r="C1029" s="2">
        <f t="shared" si="154"/>
        <v>11</v>
      </c>
      <c r="G1029" s="47">
        <v>0</v>
      </c>
      <c r="L1029" s="47">
        <f t="shared" si="155"/>
        <v>0</v>
      </c>
      <c r="N1029" s="47">
        <f t="shared" si="156"/>
        <v>0</v>
      </c>
      <c r="R1029" s="47">
        <f t="shared" si="157"/>
        <v>0</v>
      </c>
      <c r="V1029" s="47">
        <f t="shared" si="158"/>
        <v>0</v>
      </c>
      <c r="W1029"/>
      <c r="X1029"/>
      <c r="Y1029" s="7"/>
      <c r="Z1029"/>
      <c r="AA1029">
        <v>232</v>
      </c>
      <c r="AB1029">
        <v>648</v>
      </c>
      <c r="AD1029">
        <f>B1029+AA1029+AB1029+AC1029</f>
        <v>880</v>
      </c>
      <c r="AE1029" s="37" t="s">
        <v>2559</v>
      </c>
    </row>
    <row r="1030" spans="1:32" x14ac:dyDescent="0.2">
      <c r="A1030" s="6" t="s">
        <v>1810</v>
      </c>
      <c r="B1030" s="2">
        <f t="shared" si="153"/>
        <v>0</v>
      </c>
      <c r="C1030" s="2">
        <f t="shared" si="154"/>
        <v>11</v>
      </c>
      <c r="G1030" s="47">
        <v>5</v>
      </c>
      <c r="L1030" s="47">
        <f t="shared" si="155"/>
        <v>0</v>
      </c>
      <c r="N1030" s="47">
        <f t="shared" si="156"/>
        <v>0</v>
      </c>
      <c r="R1030" s="47">
        <f t="shared" si="157"/>
        <v>0</v>
      </c>
      <c r="V1030" s="47">
        <f t="shared" si="158"/>
        <v>0</v>
      </c>
      <c r="W1030"/>
      <c r="X1030"/>
      <c r="Y1030" s="7"/>
      <c r="Z1030"/>
      <c r="AA1030">
        <v>758</v>
      </c>
      <c r="AB1030">
        <v>0</v>
      </c>
      <c r="AD1030">
        <f>B1030+AA1030+AB1030+AC1030</f>
        <v>758</v>
      </c>
      <c r="AE1030" s="37" t="s">
        <v>2559</v>
      </c>
    </row>
    <row r="1031" spans="1:32" x14ac:dyDescent="0.2">
      <c r="A1031" s="6" t="s">
        <v>1809</v>
      </c>
      <c r="B1031" s="2">
        <f t="shared" si="153"/>
        <v>0</v>
      </c>
      <c r="C1031" s="2">
        <f t="shared" si="154"/>
        <v>11</v>
      </c>
      <c r="L1031" s="47">
        <f t="shared" si="155"/>
        <v>0</v>
      </c>
      <c r="N1031" s="47">
        <f t="shared" si="156"/>
        <v>0</v>
      </c>
      <c r="R1031" s="47">
        <f t="shared" si="157"/>
        <v>0</v>
      </c>
      <c r="V1031" s="47">
        <f t="shared" si="158"/>
        <v>0</v>
      </c>
      <c r="W1031"/>
      <c r="X1031"/>
      <c r="Y1031" s="7"/>
      <c r="Z1031"/>
      <c r="AA1031"/>
      <c r="AD1031">
        <f>B1031+AA1031+AB1031</f>
        <v>0</v>
      </c>
      <c r="AE1031" s="37" t="s">
        <v>2559</v>
      </c>
    </row>
    <row r="1032" spans="1:32" hidden="1" x14ac:dyDescent="0.2">
      <c r="A1032" s="6" t="s">
        <v>1808</v>
      </c>
      <c r="B1032" s="2">
        <f t="shared" ref="B1032:B1075" si="159">+L1032+N1032+R1032+V1032+X1032</f>
        <v>0</v>
      </c>
      <c r="C1032" s="2">
        <f t="shared" ref="C1032:C1075" si="160">RANK(B1032,B$1012:B$1211,0)</f>
        <v>11</v>
      </c>
      <c r="L1032" s="47">
        <f t="shared" ref="L1032:L1075" si="161">IF(AND(I1032&lt;1,J1032&lt;1,K1032&lt;1),0,IF(250+((80-(I1032*60+J1032))*2)&lt;0,0,IF(K1032&lt;50,250+((80-(I1032*60+J1032))*2),IF(K1032&gt;49,250+((80-(I1032*60+J1032))*2)-1,250+((80-(I1032*60+J1032))*2)))))</f>
        <v>0</v>
      </c>
      <c r="N1032" s="47">
        <f t="shared" ref="N1032:N1075" si="162">IF(M1032&lt;89,0,250+((M1032-172)*3))</f>
        <v>0</v>
      </c>
      <c r="R1032" s="47">
        <f t="shared" ref="R1032:R1075" si="163">IF(AND(O1032&lt;1,P1032&lt;1,Q1032&lt;1),0,IF(250+((350-(O1032*60+P1032))*1)&lt;0,0,250+((350-(O1032*60+P1032))*1)))</f>
        <v>0</v>
      </c>
      <c r="V1032" s="47">
        <f t="shared" ref="V1032:V1075" si="164">IF(AND(S1032&lt;1,T1032&lt;1,U1032&lt;1),0,IF(500+((460-(S1032*60+T1032))*1)&lt;0,0,500+((460-(S1032*60+T1032))*1)))</f>
        <v>0</v>
      </c>
      <c r="W1032"/>
      <c r="X1032"/>
      <c r="Y1032" s="7"/>
      <c r="Z1032"/>
      <c r="AA1032"/>
    </row>
    <row r="1033" spans="1:32" hidden="1" x14ac:dyDescent="0.2">
      <c r="A1033" s="6" t="s">
        <v>869</v>
      </c>
      <c r="B1033" s="2">
        <f t="shared" si="159"/>
        <v>0</v>
      </c>
      <c r="C1033" s="2">
        <f t="shared" si="160"/>
        <v>11</v>
      </c>
      <c r="L1033" s="47">
        <f t="shared" si="161"/>
        <v>0</v>
      </c>
      <c r="N1033" s="47">
        <f t="shared" si="162"/>
        <v>0</v>
      </c>
      <c r="R1033" s="47">
        <f t="shared" si="163"/>
        <v>0</v>
      </c>
      <c r="V1033" s="47">
        <f t="shared" si="164"/>
        <v>0</v>
      </c>
      <c r="W1033"/>
      <c r="X1033"/>
      <c r="Y1033" s="7"/>
      <c r="Z1033"/>
      <c r="AA1033"/>
    </row>
    <row r="1034" spans="1:32" hidden="1" x14ac:dyDescent="0.2">
      <c r="A1034" s="6" t="s">
        <v>870</v>
      </c>
      <c r="B1034" s="2">
        <f t="shared" si="159"/>
        <v>0</v>
      </c>
      <c r="C1034" s="2">
        <f t="shared" si="160"/>
        <v>11</v>
      </c>
      <c r="L1034" s="47">
        <f t="shared" si="161"/>
        <v>0</v>
      </c>
      <c r="N1034" s="47">
        <f t="shared" si="162"/>
        <v>0</v>
      </c>
      <c r="R1034" s="47">
        <f t="shared" si="163"/>
        <v>0</v>
      </c>
      <c r="V1034" s="47">
        <f t="shared" si="164"/>
        <v>0</v>
      </c>
      <c r="W1034"/>
      <c r="X1034"/>
      <c r="Y1034" s="7"/>
      <c r="Z1034"/>
      <c r="AA1034"/>
    </row>
    <row r="1035" spans="1:32" hidden="1" x14ac:dyDescent="0.2">
      <c r="A1035" s="6" t="s">
        <v>871</v>
      </c>
      <c r="B1035" s="2">
        <f t="shared" si="159"/>
        <v>0</v>
      </c>
      <c r="C1035" s="2">
        <f t="shared" si="160"/>
        <v>11</v>
      </c>
      <c r="L1035" s="47">
        <f t="shared" si="161"/>
        <v>0</v>
      </c>
      <c r="N1035" s="47">
        <f t="shared" si="162"/>
        <v>0</v>
      </c>
      <c r="R1035" s="47">
        <f t="shared" si="163"/>
        <v>0</v>
      </c>
      <c r="V1035" s="47">
        <f t="shared" si="164"/>
        <v>0</v>
      </c>
      <c r="W1035"/>
      <c r="X1035"/>
      <c r="Y1035" s="7"/>
      <c r="Z1035"/>
      <c r="AA1035"/>
    </row>
    <row r="1036" spans="1:32" hidden="1" x14ac:dyDescent="0.2">
      <c r="A1036" s="6" t="s">
        <v>872</v>
      </c>
      <c r="B1036" s="2">
        <f t="shared" si="159"/>
        <v>0</v>
      </c>
      <c r="C1036" s="2">
        <f t="shared" si="160"/>
        <v>11</v>
      </c>
      <c r="L1036" s="47">
        <f t="shared" si="161"/>
        <v>0</v>
      </c>
      <c r="N1036" s="47">
        <f t="shared" si="162"/>
        <v>0</v>
      </c>
      <c r="R1036" s="47">
        <f t="shared" si="163"/>
        <v>0</v>
      </c>
      <c r="V1036" s="47">
        <f t="shared" si="164"/>
        <v>0</v>
      </c>
      <c r="W1036"/>
      <c r="X1036"/>
      <c r="Y1036" s="7"/>
      <c r="Z1036"/>
      <c r="AA1036"/>
    </row>
    <row r="1037" spans="1:32" hidden="1" x14ac:dyDescent="0.2">
      <c r="A1037" s="6" t="s">
        <v>873</v>
      </c>
      <c r="B1037" s="2">
        <f t="shared" si="159"/>
        <v>0</v>
      </c>
      <c r="C1037" s="2">
        <f t="shared" si="160"/>
        <v>11</v>
      </c>
      <c r="L1037" s="47">
        <f t="shared" si="161"/>
        <v>0</v>
      </c>
      <c r="N1037" s="47">
        <f t="shared" si="162"/>
        <v>0</v>
      </c>
      <c r="R1037" s="47">
        <f t="shared" si="163"/>
        <v>0</v>
      </c>
      <c r="V1037" s="47">
        <f t="shared" si="164"/>
        <v>0</v>
      </c>
      <c r="W1037"/>
      <c r="X1037"/>
      <c r="Y1037" s="7"/>
      <c r="Z1037"/>
      <c r="AA1037"/>
    </row>
    <row r="1038" spans="1:32" hidden="1" x14ac:dyDescent="0.2">
      <c r="A1038" s="6" t="s">
        <v>874</v>
      </c>
      <c r="B1038" s="2">
        <f t="shared" si="159"/>
        <v>0</v>
      </c>
      <c r="C1038" s="2">
        <f t="shared" si="160"/>
        <v>11</v>
      </c>
      <c r="L1038" s="47">
        <f t="shared" si="161"/>
        <v>0</v>
      </c>
      <c r="N1038" s="47">
        <f t="shared" si="162"/>
        <v>0</v>
      </c>
      <c r="R1038" s="47">
        <f t="shared" si="163"/>
        <v>0</v>
      </c>
      <c r="V1038" s="47">
        <f t="shared" si="164"/>
        <v>0</v>
      </c>
      <c r="W1038"/>
      <c r="X1038"/>
      <c r="Y1038" s="7"/>
      <c r="Z1038"/>
      <c r="AA1038"/>
    </row>
    <row r="1039" spans="1:32" hidden="1" x14ac:dyDescent="0.2">
      <c r="A1039" s="6" t="s">
        <v>875</v>
      </c>
      <c r="B1039" s="2">
        <f t="shared" si="159"/>
        <v>0</v>
      </c>
      <c r="C1039" s="2">
        <f t="shared" si="160"/>
        <v>11</v>
      </c>
      <c r="L1039" s="47">
        <f t="shared" si="161"/>
        <v>0</v>
      </c>
      <c r="N1039" s="47">
        <f t="shared" si="162"/>
        <v>0</v>
      </c>
      <c r="R1039" s="47">
        <f t="shared" si="163"/>
        <v>0</v>
      </c>
      <c r="V1039" s="47">
        <f t="shared" si="164"/>
        <v>0</v>
      </c>
      <c r="W1039"/>
      <c r="X1039"/>
      <c r="Y1039" s="7"/>
      <c r="Z1039"/>
      <c r="AA1039"/>
    </row>
    <row r="1040" spans="1:32" hidden="1" x14ac:dyDescent="0.2">
      <c r="A1040" s="6" t="s">
        <v>876</v>
      </c>
      <c r="B1040" s="2">
        <f t="shared" si="159"/>
        <v>0</v>
      </c>
      <c r="C1040" s="2">
        <f t="shared" si="160"/>
        <v>11</v>
      </c>
      <c r="L1040" s="47">
        <f t="shared" si="161"/>
        <v>0</v>
      </c>
      <c r="N1040" s="47">
        <f t="shared" si="162"/>
        <v>0</v>
      </c>
      <c r="R1040" s="47">
        <f t="shared" si="163"/>
        <v>0</v>
      </c>
      <c r="V1040" s="47">
        <f t="shared" si="164"/>
        <v>0</v>
      </c>
      <c r="W1040"/>
      <c r="X1040"/>
      <c r="Y1040" s="7"/>
      <c r="Z1040"/>
      <c r="AA1040"/>
    </row>
    <row r="1041" spans="1:27" hidden="1" x14ac:dyDescent="0.2">
      <c r="A1041" s="6" t="s">
        <v>877</v>
      </c>
      <c r="B1041" s="2">
        <f t="shared" si="159"/>
        <v>0</v>
      </c>
      <c r="C1041" s="2">
        <f t="shared" si="160"/>
        <v>11</v>
      </c>
      <c r="L1041" s="47">
        <f t="shared" si="161"/>
        <v>0</v>
      </c>
      <c r="N1041" s="47">
        <f t="shared" si="162"/>
        <v>0</v>
      </c>
      <c r="R1041" s="47">
        <f t="shared" si="163"/>
        <v>0</v>
      </c>
      <c r="V1041" s="47">
        <f t="shared" si="164"/>
        <v>0</v>
      </c>
      <c r="W1041"/>
      <c r="X1041"/>
      <c r="Y1041" s="7"/>
      <c r="Z1041"/>
      <c r="AA1041"/>
    </row>
    <row r="1042" spans="1:27" hidden="1" x14ac:dyDescent="0.2">
      <c r="A1042" s="6" t="s">
        <v>878</v>
      </c>
      <c r="B1042" s="2">
        <f t="shared" si="159"/>
        <v>0</v>
      </c>
      <c r="C1042" s="2">
        <f t="shared" si="160"/>
        <v>11</v>
      </c>
      <c r="L1042" s="47">
        <f t="shared" si="161"/>
        <v>0</v>
      </c>
      <c r="N1042" s="47">
        <f t="shared" si="162"/>
        <v>0</v>
      </c>
      <c r="R1042" s="47">
        <f t="shared" si="163"/>
        <v>0</v>
      </c>
      <c r="V1042" s="47">
        <f t="shared" si="164"/>
        <v>0</v>
      </c>
      <c r="W1042"/>
      <c r="X1042"/>
      <c r="Y1042" s="7"/>
      <c r="Z1042"/>
      <c r="AA1042"/>
    </row>
    <row r="1043" spans="1:27" hidden="1" x14ac:dyDescent="0.2">
      <c r="A1043" s="6" t="s">
        <v>879</v>
      </c>
      <c r="B1043" s="2">
        <f t="shared" si="159"/>
        <v>0</v>
      </c>
      <c r="C1043" s="2">
        <f t="shared" si="160"/>
        <v>11</v>
      </c>
      <c r="L1043" s="47">
        <f t="shared" si="161"/>
        <v>0</v>
      </c>
      <c r="N1043" s="47">
        <f t="shared" si="162"/>
        <v>0</v>
      </c>
      <c r="R1043" s="47">
        <f t="shared" si="163"/>
        <v>0</v>
      </c>
      <c r="V1043" s="47">
        <f t="shared" si="164"/>
        <v>0</v>
      </c>
      <c r="W1043"/>
      <c r="X1043"/>
      <c r="Y1043" s="7"/>
      <c r="Z1043"/>
      <c r="AA1043"/>
    </row>
    <row r="1044" spans="1:27" hidden="1" x14ac:dyDescent="0.2">
      <c r="A1044" s="6" t="s">
        <v>880</v>
      </c>
      <c r="B1044" s="2">
        <f t="shared" si="159"/>
        <v>0</v>
      </c>
      <c r="C1044" s="2">
        <f t="shared" si="160"/>
        <v>11</v>
      </c>
      <c r="L1044" s="47">
        <f t="shared" si="161"/>
        <v>0</v>
      </c>
      <c r="N1044" s="47">
        <f t="shared" si="162"/>
        <v>0</v>
      </c>
      <c r="R1044" s="47">
        <f t="shared" si="163"/>
        <v>0</v>
      </c>
      <c r="V1044" s="47">
        <f t="shared" si="164"/>
        <v>0</v>
      </c>
      <c r="W1044"/>
      <c r="X1044"/>
      <c r="Y1044" s="7"/>
      <c r="Z1044"/>
      <c r="AA1044"/>
    </row>
    <row r="1045" spans="1:27" hidden="1" x14ac:dyDescent="0.2">
      <c r="A1045" s="6" t="s">
        <v>881</v>
      </c>
      <c r="B1045" s="2">
        <f t="shared" si="159"/>
        <v>0</v>
      </c>
      <c r="C1045" s="2">
        <f t="shared" si="160"/>
        <v>11</v>
      </c>
      <c r="L1045" s="47">
        <f t="shared" si="161"/>
        <v>0</v>
      </c>
      <c r="N1045" s="47">
        <f t="shared" si="162"/>
        <v>0</v>
      </c>
      <c r="R1045" s="47">
        <f t="shared" si="163"/>
        <v>0</v>
      </c>
      <c r="V1045" s="47">
        <f t="shared" si="164"/>
        <v>0</v>
      </c>
      <c r="W1045"/>
      <c r="X1045"/>
      <c r="Y1045" s="7"/>
      <c r="Z1045"/>
      <c r="AA1045"/>
    </row>
    <row r="1046" spans="1:27" hidden="1" x14ac:dyDescent="0.2">
      <c r="A1046" s="6" t="s">
        <v>882</v>
      </c>
      <c r="B1046" s="2">
        <f t="shared" si="159"/>
        <v>0</v>
      </c>
      <c r="C1046" s="2">
        <f t="shared" si="160"/>
        <v>11</v>
      </c>
      <c r="L1046" s="47">
        <f t="shared" si="161"/>
        <v>0</v>
      </c>
      <c r="N1046" s="47">
        <f t="shared" si="162"/>
        <v>0</v>
      </c>
      <c r="R1046" s="47">
        <f t="shared" si="163"/>
        <v>0</v>
      </c>
      <c r="V1046" s="47">
        <f t="shared" si="164"/>
        <v>0</v>
      </c>
      <c r="W1046"/>
      <c r="X1046"/>
      <c r="Y1046" s="7"/>
      <c r="Z1046"/>
      <c r="AA1046"/>
    </row>
    <row r="1047" spans="1:27" hidden="1" x14ac:dyDescent="0.2">
      <c r="A1047" s="6" t="s">
        <v>883</v>
      </c>
      <c r="B1047" s="2">
        <f t="shared" si="159"/>
        <v>0</v>
      </c>
      <c r="C1047" s="2">
        <f t="shared" si="160"/>
        <v>11</v>
      </c>
      <c r="L1047" s="47">
        <f t="shared" si="161"/>
        <v>0</v>
      </c>
      <c r="N1047" s="47">
        <f t="shared" si="162"/>
        <v>0</v>
      </c>
      <c r="R1047" s="47">
        <f t="shared" si="163"/>
        <v>0</v>
      </c>
      <c r="V1047" s="47">
        <f t="shared" si="164"/>
        <v>0</v>
      </c>
      <c r="W1047"/>
      <c r="X1047"/>
      <c r="Y1047" s="7"/>
      <c r="Z1047"/>
      <c r="AA1047"/>
    </row>
    <row r="1048" spans="1:27" hidden="1" x14ac:dyDescent="0.2">
      <c r="A1048" s="6" t="s">
        <v>884</v>
      </c>
      <c r="B1048" s="2">
        <f t="shared" si="159"/>
        <v>0</v>
      </c>
      <c r="C1048" s="2">
        <f t="shared" si="160"/>
        <v>11</v>
      </c>
      <c r="L1048" s="47">
        <f t="shared" si="161"/>
        <v>0</v>
      </c>
      <c r="N1048" s="47">
        <f t="shared" si="162"/>
        <v>0</v>
      </c>
      <c r="R1048" s="47">
        <f t="shared" si="163"/>
        <v>0</v>
      </c>
      <c r="V1048" s="47">
        <f t="shared" si="164"/>
        <v>0</v>
      </c>
      <c r="W1048"/>
      <c r="X1048"/>
      <c r="Y1048" s="7"/>
      <c r="Z1048"/>
      <c r="AA1048"/>
    </row>
    <row r="1049" spans="1:27" hidden="1" x14ac:dyDescent="0.2">
      <c r="A1049" s="6" t="s">
        <v>885</v>
      </c>
      <c r="B1049" s="2">
        <f t="shared" si="159"/>
        <v>0</v>
      </c>
      <c r="C1049" s="2">
        <f t="shared" si="160"/>
        <v>11</v>
      </c>
      <c r="L1049" s="47">
        <f t="shared" si="161"/>
        <v>0</v>
      </c>
      <c r="N1049" s="47">
        <f t="shared" si="162"/>
        <v>0</v>
      </c>
      <c r="R1049" s="47">
        <f t="shared" si="163"/>
        <v>0</v>
      </c>
      <c r="V1049" s="47">
        <f t="shared" si="164"/>
        <v>0</v>
      </c>
      <c r="W1049"/>
      <c r="X1049"/>
      <c r="Y1049" s="7"/>
      <c r="Z1049"/>
      <c r="AA1049"/>
    </row>
    <row r="1050" spans="1:27" hidden="1" x14ac:dyDescent="0.2">
      <c r="A1050" s="6" t="s">
        <v>886</v>
      </c>
      <c r="B1050" s="2">
        <f t="shared" si="159"/>
        <v>0</v>
      </c>
      <c r="C1050" s="2">
        <f t="shared" si="160"/>
        <v>11</v>
      </c>
      <c r="L1050" s="47">
        <f t="shared" si="161"/>
        <v>0</v>
      </c>
      <c r="N1050" s="47">
        <f t="shared" si="162"/>
        <v>0</v>
      </c>
      <c r="R1050" s="47">
        <f t="shared" si="163"/>
        <v>0</v>
      </c>
      <c r="V1050" s="47">
        <f t="shared" si="164"/>
        <v>0</v>
      </c>
      <c r="W1050"/>
      <c r="X1050"/>
      <c r="Y1050" s="7"/>
      <c r="Z1050"/>
      <c r="AA1050"/>
    </row>
    <row r="1051" spans="1:27" hidden="1" x14ac:dyDescent="0.2">
      <c r="A1051" s="6" t="s">
        <v>887</v>
      </c>
      <c r="B1051" s="2">
        <f t="shared" si="159"/>
        <v>0</v>
      </c>
      <c r="C1051" s="2">
        <f t="shared" si="160"/>
        <v>11</v>
      </c>
      <c r="L1051" s="47">
        <f t="shared" si="161"/>
        <v>0</v>
      </c>
      <c r="N1051" s="47">
        <f t="shared" si="162"/>
        <v>0</v>
      </c>
      <c r="R1051" s="47">
        <f t="shared" si="163"/>
        <v>0</v>
      </c>
      <c r="V1051" s="47">
        <f t="shared" si="164"/>
        <v>0</v>
      </c>
      <c r="W1051"/>
      <c r="X1051"/>
      <c r="Y1051" s="7"/>
      <c r="Z1051"/>
      <c r="AA1051"/>
    </row>
    <row r="1052" spans="1:27" hidden="1" x14ac:dyDescent="0.2">
      <c r="A1052" s="6" t="s">
        <v>888</v>
      </c>
      <c r="B1052" s="2">
        <f t="shared" si="159"/>
        <v>0</v>
      </c>
      <c r="C1052" s="2">
        <f t="shared" si="160"/>
        <v>11</v>
      </c>
      <c r="L1052" s="47">
        <f t="shared" si="161"/>
        <v>0</v>
      </c>
      <c r="N1052" s="47">
        <f t="shared" si="162"/>
        <v>0</v>
      </c>
      <c r="R1052" s="47">
        <f t="shared" si="163"/>
        <v>0</v>
      </c>
      <c r="V1052" s="47">
        <f t="shared" si="164"/>
        <v>0</v>
      </c>
      <c r="W1052"/>
      <c r="X1052"/>
      <c r="Y1052" s="7"/>
      <c r="Z1052"/>
      <c r="AA1052"/>
    </row>
    <row r="1053" spans="1:27" hidden="1" x14ac:dyDescent="0.2">
      <c r="A1053" s="6" t="s">
        <v>889</v>
      </c>
      <c r="B1053" s="2">
        <f t="shared" si="159"/>
        <v>0</v>
      </c>
      <c r="C1053" s="2">
        <f t="shared" si="160"/>
        <v>11</v>
      </c>
      <c r="L1053" s="47">
        <f t="shared" si="161"/>
        <v>0</v>
      </c>
      <c r="N1053" s="47">
        <f t="shared" si="162"/>
        <v>0</v>
      </c>
      <c r="R1053" s="47">
        <f t="shared" si="163"/>
        <v>0</v>
      </c>
      <c r="V1053" s="47">
        <f t="shared" si="164"/>
        <v>0</v>
      </c>
      <c r="W1053"/>
      <c r="X1053"/>
      <c r="Y1053" s="7"/>
      <c r="Z1053"/>
      <c r="AA1053"/>
    </row>
    <row r="1054" spans="1:27" hidden="1" x14ac:dyDescent="0.2">
      <c r="A1054" s="6" t="s">
        <v>890</v>
      </c>
      <c r="B1054" s="2">
        <f t="shared" si="159"/>
        <v>0</v>
      </c>
      <c r="C1054" s="2">
        <f t="shared" si="160"/>
        <v>11</v>
      </c>
      <c r="L1054" s="47">
        <f t="shared" si="161"/>
        <v>0</v>
      </c>
      <c r="N1054" s="47">
        <f t="shared" si="162"/>
        <v>0</v>
      </c>
      <c r="R1054" s="47">
        <f t="shared" si="163"/>
        <v>0</v>
      </c>
      <c r="V1054" s="47">
        <f t="shared" si="164"/>
        <v>0</v>
      </c>
      <c r="W1054"/>
      <c r="X1054"/>
      <c r="Y1054" s="7"/>
      <c r="Z1054"/>
      <c r="AA1054"/>
    </row>
    <row r="1055" spans="1:27" hidden="1" x14ac:dyDescent="0.2">
      <c r="A1055" s="6" t="s">
        <v>891</v>
      </c>
      <c r="B1055" s="2">
        <f t="shared" si="159"/>
        <v>0</v>
      </c>
      <c r="C1055" s="2">
        <f t="shared" si="160"/>
        <v>11</v>
      </c>
      <c r="L1055" s="47">
        <f t="shared" si="161"/>
        <v>0</v>
      </c>
      <c r="N1055" s="47">
        <f t="shared" si="162"/>
        <v>0</v>
      </c>
      <c r="R1055" s="47">
        <f t="shared" si="163"/>
        <v>0</v>
      </c>
      <c r="V1055" s="47">
        <f t="shared" si="164"/>
        <v>0</v>
      </c>
      <c r="W1055"/>
      <c r="X1055"/>
      <c r="Y1055" s="7"/>
      <c r="Z1055"/>
      <c r="AA1055"/>
    </row>
    <row r="1056" spans="1:27" hidden="1" x14ac:dyDescent="0.2">
      <c r="A1056" s="6" t="s">
        <v>892</v>
      </c>
      <c r="B1056" s="2">
        <f t="shared" si="159"/>
        <v>0</v>
      </c>
      <c r="C1056" s="2">
        <f t="shared" si="160"/>
        <v>11</v>
      </c>
      <c r="L1056" s="47">
        <f t="shared" si="161"/>
        <v>0</v>
      </c>
      <c r="N1056" s="47">
        <f t="shared" si="162"/>
        <v>0</v>
      </c>
      <c r="R1056" s="47">
        <f t="shared" si="163"/>
        <v>0</v>
      </c>
      <c r="V1056" s="47">
        <f t="shared" si="164"/>
        <v>0</v>
      </c>
      <c r="W1056"/>
      <c r="X1056"/>
      <c r="Y1056" s="7"/>
      <c r="Z1056"/>
      <c r="AA1056"/>
    </row>
    <row r="1057" spans="1:27" hidden="1" x14ac:dyDescent="0.2">
      <c r="A1057" s="6" t="s">
        <v>893</v>
      </c>
      <c r="B1057" s="2">
        <f t="shared" si="159"/>
        <v>0</v>
      </c>
      <c r="C1057" s="2">
        <f t="shared" si="160"/>
        <v>11</v>
      </c>
      <c r="L1057" s="47">
        <f t="shared" si="161"/>
        <v>0</v>
      </c>
      <c r="N1057" s="47">
        <f t="shared" si="162"/>
        <v>0</v>
      </c>
      <c r="R1057" s="47">
        <f t="shared" si="163"/>
        <v>0</v>
      </c>
      <c r="V1057" s="47">
        <f t="shared" si="164"/>
        <v>0</v>
      </c>
      <c r="W1057"/>
      <c r="X1057"/>
      <c r="Y1057" s="7"/>
      <c r="Z1057"/>
      <c r="AA1057"/>
    </row>
    <row r="1058" spans="1:27" hidden="1" x14ac:dyDescent="0.2">
      <c r="A1058" s="6" t="s">
        <v>894</v>
      </c>
      <c r="B1058" s="2">
        <f t="shared" si="159"/>
        <v>0</v>
      </c>
      <c r="C1058" s="2">
        <f t="shared" si="160"/>
        <v>11</v>
      </c>
      <c r="L1058" s="47">
        <f t="shared" si="161"/>
        <v>0</v>
      </c>
      <c r="N1058" s="47">
        <f t="shared" si="162"/>
        <v>0</v>
      </c>
      <c r="R1058" s="47">
        <f t="shared" si="163"/>
        <v>0</v>
      </c>
      <c r="V1058" s="47">
        <f t="shared" si="164"/>
        <v>0</v>
      </c>
      <c r="W1058"/>
      <c r="X1058"/>
      <c r="Y1058" s="7"/>
      <c r="Z1058"/>
      <c r="AA1058"/>
    </row>
    <row r="1059" spans="1:27" hidden="1" x14ac:dyDescent="0.2">
      <c r="A1059" s="6" t="s">
        <v>895</v>
      </c>
      <c r="B1059" s="2">
        <f t="shared" si="159"/>
        <v>0</v>
      </c>
      <c r="C1059" s="2">
        <f t="shared" si="160"/>
        <v>11</v>
      </c>
      <c r="L1059" s="47">
        <f t="shared" si="161"/>
        <v>0</v>
      </c>
      <c r="N1059" s="47">
        <f t="shared" si="162"/>
        <v>0</v>
      </c>
      <c r="R1059" s="47">
        <f t="shared" si="163"/>
        <v>0</v>
      </c>
      <c r="V1059" s="47">
        <f t="shared" si="164"/>
        <v>0</v>
      </c>
      <c r="W1059"/>
      <c r="X1059"/>
      <c r="Y1059" s="7"/>
      <c r="Z1059"/>
      <c r="AA1059"/>
    </row>
    <row r="1060" spans="1:27" hidden="1" x14ac:dyDescent="0.2">
      <c r="A1060" s="6" t="s">
        <v>896</v>
      </c>
      <c r="B1060" s="2">
        <f t="shared" si="159"/>
        <v>0</v>
      </c>
      <c r="C1060" s="2">
        <f t="shared" si="160"/>
        <v>11</v>
      </c>
      <c r="L1060" s="47">
        <f t="shared" si="161"/>
        <v>0</v>
      </c>
      <c r="N1060" s="47">
        <f t="shared" si="162"/>
        <v>0</v>
      </c>
      <c r="R1060" s="47">
        <f t="shared" si="163"/>
        <v>0</v>
      </c>
      <c r="V1060" s="47">
        <f t="shared" si="164"/>
        <v>0</v>
      </c>
      <c r="W1060"/>
      <c r="X1060"/>
      <c r="Y1060" s="7"/>
      <c r="Z1060"/>
      <c r="AA1060"/>
    </row>
    <row r="1061" spans="1:27" hidden="1" x14ac:dyDescent="0.2">
      <c r="A1061" s="6" t="s">
        <v>897</v>
      </c>
      <c r="B1061" s="2">
        <f t="shared" si="159"/>
        <v>0</v>
      </c>
      <c r="C1061" s="2">
        <f t="shared" si="160"/>
        <v>11</v>
      </c>
      <c r="L1061" s="47">
        <f t="shared" si="161"/>
        <v>0</v>
      </c>
      <c r="N1061" s="47">
        <f t="shared" si="162"/>
        <v>0</v>
      </c>
      <c r="R1061" s="47">
        <f t="shared" si="163"/>
        <v>0</v>
      </c>
      <c r="V1061" s="47">
        <f t="shared" si="164"/>
        <v>0</v>
      </c>
      <c r="W1061"/>
      <c r="X1061"/>
      <c r="Y1061" s="7"/>
      <c r="Z1061"/>
      <c r="AA1061"/>
    </row>
    <row r="1062" spans="1:27" hidden="1" x14ac:dyDescent="0.2">
      <c r="A1062" s="6" t="s">
        <v>898</v>
      </c>
      <c r="B1062" s="2">
        <f t="shared" si="159"/>
        <v>0</v>
      </c>
      <c r="C1062" s="2">
        <f t="shared" si="160"/>
        <v>11</v>
      </c>
      <c r="L1062" s="47">
        <f t="shared" si="161"/>
        <v>0</v>
      </c>
      <c r="N1062" s="47">
        <f t="shared" si="162"/>
        <v>0</v>
      </c>
      <c r="R1062" s="47">
        <f t="shared" si="163"/>
        <v>0</v>
      </c>
      <c r="V1062" s="47">
        <f t="shared" si="164"/>
        <v>0</v>
      </c>
      <c r="W1062"/>
      <c r="X1062"/>
      <c r="Y1062" s="7"/>
      <c r="Z1062"/>
      <c r="AA1062"/>
    </row>
    <row r="1063" spans="1:27" hidden="1" x14ac:dyDescent="0.2">
      <c r="A1063" s="6" t="s">
        <v>899</v>
      </c>
      <c r="B1063" s="2">
        <f t="shared" si="159"/>
        <v>0</v>
      </c>
      <c r="C1063" s="2">
        <f t="shared" si="160"/>
        <v>11</v>
      </c>
      <c r="L1063" s="47">
        <f t="shared" si="161"/>
        <v>0</v>
      </c>
      <c r="N1063" s="47">
        <f t="shared" si="162"/>
        <v>0</v>
      </c>
      <c r="R1063" s="47">
        <f t="shared" si="163"/>
        <v>0</v>
      </c>
      <c r="V1063" s="47">
        <f t="shared" si="164"/>
        <v>0</v>
      </c>
      <c r="W1063"/>
      <c r="X1063"/>
      <c r="Y1063" s="7"/>
      <c r="Z1063"/>
      <c r="AA1063"/>
    </row>
    <row r="1064" spans="1:27" hidden="1" x14ac:dyDescent="0.2">
      <c r="A1064" s="6" t="s">
        <v>900</v>
      </c>
      <c r="B1064" s="2">
        <f t="shared" si="159"/>
        <v>0</v>
      </c>
      <c r="C1064" s="2">
        <f t="shared" si="160"/>
        <v>11</v>
      </c>
      <c r="L1064" s="47">
        <f t="shared" si="161"/>
        <v>0</v>
      </c>
      <c r="N1064" s="47">
        <f t="shared" si="162"/>
        <v>0</v>
      </c>
      <c r="R1064" s="47">
        <f t="shared" si="163"/>
        <v>0</v>
      </c>
      <c r="V1064" s="47">
        <f t="shared" si="164"/>
        <v>0</v>
      </c>
      <c r="W1064"/>
      <c r="X1064"/>
      <c r="Y1064" s="7"/>
      <c r="Z1064"/>
      <c r="AA1064"/>
    </row>
    <row r="1065" spans="1:27" hidden="1" x14ac:dyDescent="0.2">
      <c r="A1065" s="6" t="s">
        <v>901</v>
      </c>
      <c r="B1065" s="2">
        <f t="shared" si="159"/>
        <v>0</v>
      </c>
      <c r="C1065" s="2">
        <f t="shared" si="160"/>
        <v>11</v>
      </c>
      <c r="L1065" s="47">
        <f t="shared" si="161"/>
        <v>0</v>
      </c>
      <c r="N1065" s="47">
        <f t="shared" si="162"/>
        <v>0</v>
      </c>
      <c r="R1065" s="47">
        <f t="shared" si="163"/>
        <v>0</v>
      </c>
      <c r="V1065" s="47">
        <f t="shared" si="164"/>
        <v>0</v>
      </c>
      <c r="W1065"/>
      <c r="X1065"/>
      <c r="Y1065" s="7"/>
      <c r="Z1065"/>
      <c r="AA1065"/>
    </row>
    <row r="1066" spans="1:27" hidden="1" x14ac:dyDescent="0.2">
      <c r="A1066" s="6" t="s">
        <v>902</v>
      </c>
      <c r="B1066" s="2">
        <f t="shared" si="159"/>
        <v>0</v>
      </c>
      <c r="C1066" s="2">
        <f t="shared" si="160"/>
        <v>11</v>
      </c>
      <c r="L1066" s="47">
        <f t="shared" si="161"/>
        <v>0</v>
      </c>
      <c r="N1066" s="47">
        <f t="shared" si="162"/>
        <v>0</v>
      </c>
      <c r="R1066" s="47">
        <f t="shared" si="163"/>
        <v>0</v>
      </c>
      <c r="V1066" s="47">
        <f t="shared" si="164"/>
        <v>0</v>
      </c>
      <c r="W1066"/>
      <c r="X1066"/>
      <c r="Y1066" s="7"/>
      <c r="Z1066"/>
      <c r="AA1066"/>
    </row>
    <row r="1067" spans="1:27" hidden="1" x14ac:dyDescent="0.2">
      <c r="A1067" s="6" t="s">
        <v>903</v>
      </c>
      <c r="B1067" s="2">
        <f t="shared" si="159"/>
        <v>0</v>
      </c>
      <c r="C1067" s="2">
        <f t="shared" si="160"/>
        <v>11</v>
      </c>
      <c r="L1067" s="47">
        <f t="shared" si="161"/>
        <v>0</v>
      </c>
      <c r="N1067" s="47">
        <f t="shared" si="162"/>
        <v>0</v>
      </c>
      <c r="R1067" s="47">
        <f t="shared" si="163"/>
        <v>0</v>
      </c>
      <c r="V1067" s="47">
        <f t="shared" si="164"/>
        <v>0</v>
      </c>
      <c r="W1067"/>
      <c r="X1067"/>
      <c r="Y1067" s="7"/>
      <c r="Z1067"/>
      <c r="AA1067"/>
    </row>
    <row r="1068" spans="1:27" hidden="1" x14ac:dyDescent="0.2">
      <c r="A1068" s="6" t="s">
        <v>904</v>
      </c>
      <c r="B1068" s="2">
        <f t="shared" si="159"/>
        <v>0</v>
      </c>
      <c r="C1068" s="2">
        <f t="shared" si="160"/>
        <v>11</v>
      </c>
      <c r="L1068" s="47">
        <f t="shared" si="161"/>
        <v>0</v>
      </c>
      <c r="N1068" s="47">
        <f t="shared" si="162"/>
        <v>0</v>
      </c>
      <c r="R1068" s="47">
        <f t="shared" si="163"/>
        <v>0</v>
      </c>
      <c r="V1068" s="47">
        <f t="shared" si="164"/>
        <v>0</v>
      </c>
      <c r="W1068"/>
      <c r="X1068"/>
      <c r="Y1068" s="7"/>
      <c r="Z1068"/>
      <c r="AA1068"/>
    </row>
    <row r="1069" spans="1:27" hidden="1" x14ac:dyDescent="0.2">
      <c r="A1069" s="6" t="s">
        <v>905</v>
      </c>
      <c r="B1069" s="2">
        <f t="shared" si="159"/>
        <v>0</v>
      </c>
      <c r="C1069" s="2">
        <f t="shared" si="160"/>
        <v>11</v>
      </c>
      <c r="L1069" s="47">
        <f t="shared" si="161"/>
        <v>0</v>
      </c>
      <c r="N1069" s="47">
        <f t="shared" si="162"/>
        <v>0</v>
      </c>
      <c r="R1069" s="47">
        <f t="shared" si="163"/>
        <v>0</v>
      </c>
      <c r="V1069" s="47">
        <f t="shared" si="164"/>
        <v>0</v>
      </c>
      <c r="W1069"/>
      <c r="X1069"/>
      <c r="Y1069" s="7"/>
      <c r="Z1069"/>
      <c r="AA1069"/>
    </row>
    <row r="1070" spans="1:27" hidden="1" x14ac:dyDescent="0.2">
      <c r="A1070" s="6" t="s">
        <v>906</v>
      </c>
      <c r="B1070" s="2">
        <f t="shared" si="159"/>
        <v>0</v>
      </c>
      <c r="C1070" s="2">
        <f t="shared" si="160"/>
        <v>11</v>
      </c>
      <c r="L1070" s="47">
        <f t="shared" si="161"/>
        <v>0</v>
      </c>
      <c r="N1070" s="47">
        <f t="shared" si="162"/>
        <v>0</v>
      </c>
      <c r="R1070" s="47">
        <f t="shared" si="163"/>
        <v>0</v>
      </c>
      <c r="V1070" s="47">
        <f t="shared" si="164"/>
        <v>0</v>
      </c>
      <c r="W1070"/>
      <c r="X1070"/>
      <c r="Y1070" s="7"/>
      <c r="Z1070"/>
      <c r="AA1070"/>
    </row>
    <row r="1071" spans="1:27" hidden="1" x14ac:dyDescent="0.2">
      <c r="A1071" s="6" t="s">
        <v>907</v>
      </c>
      <c r="B1071" s="2">
        <f t="shared" si="159"/>
        <v>0</v>
      </c>
      <c r="C1071" s="2">
        <f t="shared" si="160"/>
        <v>11</v>
      </c>
      <c r="L1071" s="47">
        <f t="shared" si="161"/>
        <v>0</v>
      </c>
      <c r="N1071" s="47">
        <f t="shared" si="162"/>
        <v>0</v>
      </c>
      <c r="R1071" s="47">
        <f t="shared" si="163"/>
        <v>0</v>
      </c>
      <c r="V1071" s="47">
        <f t="shared" si="164"/>
        <v>0</v>
      </c>
      <c r="W1071"/>
      <c r="X1071"/>
      <c r="Y1071" s="7"/>
      <c r="Z1071"/>
      <c r="AA1071"/>
    </row>
    <row r="1072" spans="1:27" hidden="1" x14ac:dyDescent="0.2">
      <c r="A1072" s="6" t="s">
        <v>908</v>
      </c>
      <c r="B1072" s="2">
        <f t="shared" si="159"/>
        <v>0</v>
      </c>
      <c r="C1072" s="2">
        <f t="shared" si="160"/>
        <v>11</v>
      </c>
      <c r="L1072" s="47">
        <f t="shared" si="161"/>
        <v>0</v>
      </c>
      <c r="N1072" s="47">
        <f t="shared" si="162"/>
        <v>0</v>
      </c>
      <c r="R1072" s="47">
        <f t="shared" si="163"/>
        <v>0</v>
      </c>
      <c r="V1072" s="47">
        <f t="shared" si="164"/>
        <v>0</v>
      </c>
      <c r="W1072"/>
      <c r="X1072"/>
      <c r="Y1072" s="7"/>
      <c r="Z1072"/>
      <c r="AA1072"/>
    </row>
    <row r="1073" spans="1:27" hidden="1" x14ac:dyDescent="0.2">
      <c r="A1073" s="6" t="s">
        <v>909</v>
      </c>
      <c r="B1073" s="2">
        <f t="shared" si="159"/>
        <v>0</v>
      </c>
      <c r="C1073" s="2">
        <f t="shared" si="160"/>
        <v>11</v>
      </c>
      <c r="L1073" s="47">
        <f t="shared" si="161"/>
        <v>0</v>
      </c>
      <c r="N1073" s="47">
        <f t="shared" si="162"/>
        <v>0</v>
      </c>
      <c r="R1073" s="47">
        <f t="shared" si="163"/>
        <v>0</v>
      </c>
      <c r="V1073" s="47">
        <f t="shared" si="164"/>
        <v>0</v>
      </c>
      <c r="W1073"/>
      <c r="X1073"/>
      <c r="Y1073" s="7"/>
      <c r="Z1073"/>
      <c r="AA1073"/>
    </row>
    <row r="1074" spans="1:27" hidden="1" x14ac:dyDescent="0.2">
      <c r="A1074" s="6" t="s">
        <v>910</v>
      </c>
      <c r="B1074" s="2">
        <f t="shared" si="159"/>
        <v>0</v>
      </c>
      <c r="C1074" s="2">
        <f t="shared" si="160"/>
        <v>11</v>
      </c>
      <c r="L1074" s="47">
        <f t="shared" si="161"/>
        <v>0</v>
      </c>
      <c r="N1074" s="47">
        <f t="shared" si="162"/>
        <v>0</v>
      </c>
      <c r="R1074" s="47">
        <f t="shared" si="163"/>
        <v>0</v>
      </c>
      <c r="V1074" s="47">
        <f t="shared" si="164"/>
        <v>0</v>
      </c>
      <c r="W1074"/>
      <c r="X1074"/>
      <c r="Y1074" s="7"/>
      <c r="Z1074"/>
      <c r="AA1074"/>
    </row>
    <row r="1075" spans="1:27" hidden="1" x14ac:dyDescent="0.2">
      <c r="A1075" s="6" t="s">
        <v>911</v>
      </c>
      <c r="B1075" s="2">
        <f t="shared" si="159"/>
        <v>0</v>
      </c>
      <c r="C1075" s="2">
        <f t="shared" si="160"/>
        <v>11</v>
      </c>
      <c r="L1075" s="47">
        <f t="shared" si="161"/>
        <v>0</v>
      </c>
      <c r="N1075" s="47">
        <f t="shared" si="162"/>
        <v>0</v>
      </c>
      <c r="R1075" s="47">
        <f t="shared" si="163"/>
        <v>0</v>
      </c>
      <c r="V1075" s="47">
        <f t="shared" si="164"/>
        <v>0</v>
      </c>
      <c r="W1075"/>
      <c r="X1075"/>
      <c r="Y1075" s="7"/>
      <c r="Z1075"/>
      <c r="AA1075"/>
    </row>
    <row r="1076" spans="1:27" hidden="1" x14ac:dyDescent="0.2">
      <c r="A1076" s="6" t="s">
        <v>912</v>
      </c>
      <c r="B1076" s="2">
        <f t="shared" ref="B1076:B1139" si="165">+L1076+N1076+R1076+V1076+X1076</f>
        <v>0</v>
      </c>
      <c r="C1076" s="2">
        <f t="shared" ref="C1076:C1139" si="166">RANK(B1076,B$1012:B$1211,0)</f>
        <v>11</v>
      </c>
      <c r="L1076" s="47">
        <f t="shared" ref="L1076:L1139" si="167">IF(AND(I1076&lt;1,J1076&lt;1,K1076&lt;1),0,IF(250+((80-(I1076*60+J1076))*2)&lt;0,0,IF(K1076&lt;50,250+((80-(I1076*60+J1076))*2),IF(K1076&gt;49,250+((80-(I1076*60+J1076))*2)-1,250+((80-(I1076*60+J1076))*2)))))</f>
        <v>0</v>
      </c>
      <c r="N1076" s="47">
        <f t="shared" ref="N1076:N1139" si="168">IF(M1076&lt;89,0,250+((M1076-172)*3))</f>
        <v>0</v>
      </c>
      <c r="R1076" s="47">
        <f t="shared" ref="R1076:R1139" si="169">IF(AND(O1076&lt;1,P1076&lt;1,Q1076&lt;1),0,IF(250+((350-(O1076*60+P1076))*1)&lt;0,0,250+((350-(O1076*60+P1076))*1)))</f>
        <v>0</v>
      </c>
      <c r="V1076" s="47">
        <f t="shared" ref="V1076:V1139" si="170">IF(AND(S1076&lt;1,T1076&lt;1,U1076&lt;1),0,IF(500+((460-(S1076*60+T1076))*1)&lt;0,0,500+((460-(S1076*60+T1076))*1)))</f>
        <v>0</v>
      </c>
      <c r="W1076"/>
      <c r="X1076"/>
      <c r="Y1076" s="7"/>
      <c r="Z1076"/>
      <c r="AA1076"/>
    </row>
    <row r="1077" spans="1:27" hidden="1" x14ac:dyDescent="0.2">
      <c r="A1077" s="6" t="s">
        <v>913</v>
      </c>
      <c r="B1077" s="2">
        <f t="shared" si="165"/>
        <v>0</v>
      </c>
      <c r="C1077" s="2">
        <f t="shared" si="166"/>
        <v>11</v>
      </c>
      <c r="L1077" s="47">
        <f t="shared" si="167"/>
        <v>0</v>
      </c>
      <c r="N1077" s="47">
        <f t="shared" si="168"/>
        <v>0</v>
      </c>
      <c r="R1077" s="47">
        <f t="shared" si="169"/>
        <v>0</v>
      </c>
      <c r="V1077" s="47">
        <f t="shared" si="170"/>
        <v>0</v>
      </c>
      <c r="W1077"/>
      <c r="X1077"/>
      <c r="Y1077" s="7"/>
      <c r="Z1077"/>
      <c r="AA1077"/>
    </row>
    <row r="1078" spans="1:27" hidden="1" x14ac:dyDescent="0.2">
      <c r="A1078" s="6" t="s">
        <v>914</v>
      </c>
      <c r="B1078" s="2">
        <f t="shared" si="165"/>
        <v>0</v>
      </c>
      <c r="C1078" s="2">
        <f t="shared" si="166"/>
        <v>11</v>
      </c>
      <c r="L1078" s="47">
        <f t="shared" si="167"/>
        <v>0</v>
      </c>
      <c r="N1078" s="47">
        <f t="shared" si="168"/>
        <v>0</v>
      </c>
      <c r="R1078" s="47">
        <f t="shared" si="169"/>
        <v>0</v>
      </c>
      <c r="V1078" s="47">
        <f t="shared" si="170"/>
        <v>0</v>
      </c>
      <c r="W1078"/>
      <c r="X1078"/>
      <c r="Y1078" s="7"/>
      <c r="Z1078"/>
      <c r="AA1078"/>
    </row>
    <row r="1079" spans="1:27" hidden="1" x14ac:dyDescent="0.2">
      <c r="A1079" s="6" t="s">
        <v>915</v>
      </c>
      <c r="B1079" s="2">
        <f t="shared" si="165"/>
        <v>0</v>
      </c>
      <c r="C1079" s="2">
        <f t="shared" si="166"/>
        <v>11</v>
      </c>
      <c r="L1079" s="47">
        <f t="shared" si="167"/>
        <v>0</v>
      </c>
      <c r="N1079" s="47">
        <f t="shared" si="168"/>
        <v>0</v>
      </c>
      <c r="R1079" s="47">
        <f t="shared" si="169"/>
        <v>0</v>
      </c>
      <c r="V1079" s="47">
        <f t="shared" si="170"/>
        <v>0</v>
      </c>
      <c r="W1079"/>
      <c r="X1079"/>
      <c r="Y1079" s="7"/>
      <c r="Z1079"/>
      <c r="AA1079"/>
    </row>
    <row r="1080" spans="1:27" hidden="1" x14ac:dyDescent="0.2">
      <c r="A1080" s="6" t="s">
        <v>916</v>
      </c>
      <c r="B1080" s="2">
        <f t="shared" si="165"/>
        <v>0</v>
      </c>
      <c r="C1080" s="2">
        <f t="shared" si="166"/>
        <v>11</v>
      </c>
      <c r="L1080" s="47">
        <f t="shared" si="167"/>
        <v>0</v>
      </c>
      <c r="N1080" s="47">
        <f t="shared" si="168"/>
        <v>0</v>
      </c>
      <c r="R1080" s="47">
        <f t="shared" si="169"/>
        <v>0</v>
      </c>
      <c r="V1080" s="47">
        <f t="shared" si="170"/>
        <v>0</v>
      </c>
      <c r="W1080"/>
      <c r="X1080"/>
      <c r="Y1080" s="7"/>
      <c r="Z1080"/>
      <c r="AA1080"/>
    </row>
    <row r="1081" spans="1:27" hidden="1" x14ac:dyDescent="0.2">
      <c r="A1081" s="6" t="s">
        <v>917</v>
      </c>
      <c r="B1081" s="2">
        <f t="shared" si="165"/>
        <v>0</v>
      </c>
      <c r="C1081" s="2">
        <f t="shared" si="166"/>
        <v>11</v>
      </c>
      <c r="L1081" s="47">
        <f t="shared" si="167"/>
        <v>0</v>
      </c>
      <c r="N1081" s="47">
        <f t="shared" si="168"/>
        <v>0</v>
      </c>
      <c r="R1081" s="47">
        <f t="shared" si="169"/>
        <v>0</v>
      </c>
      <c r="V1081" s="47">
        <f t="shared" si="170"/>
        <v>0</v>
      </c>
      <c r="W1081"/>
      <c r="X1081"/>
      <c r="Y1081" s="7"/>
      <c r="Z1081"/>
      <c r="AA1081"/>
    </row>
    <row r="1082" spans="1:27" hidden="1" x14ac:dyDescent="0.2">
      <c r="A1082" s="6" t="s">
        <v>918</v>
      </c>
      <c r="B1082" s="2">
        <f t="shared" si="165"/>
        <v>0</v>
      </c>
      <c r="C1082" s="2">
        <f t="shared" si="166"/>
        <v>11</v>
      </c>
      <c r="L1082" s="47">
        <f t="shared" si="167"/>
        <v>0</v>
      </c>
      <c r="N1082" s="47">
        <f t="shared" si="168"/>
        <v>0</v>
      </c>
      <c r="R1082" s="47">
        <f t="shared" si="169"/>
        <v>0</v>
      </c>
      <c r="V1082" s="47">
        <f t="shared" si="170"/>
        <v>0</v>
      </c>
      <c r="W1082"/>
      <c r="X1082"/>
      <c r="Y1082" s="7"/>
      <c r="Z1082"/>
      <c r="AA1082"/>
    </row>
    <row r="1083" spans="1:27" hidden="1" x14ac:dyDescent="0.2">
      <c r="A1083" s="6" t="s">
        <v>919</v>
      </c>
      <c r="B1083" s="2">
        <f t="shared" si="165"/>
        <v>0</v>
      </c>
      <c r="C1083" s="2">
        <f t="shared" si="166"/>
        <v>11</v>
      </c>
      <c r="L1083" s="47">
        <f t="shared" si="167"/>
        <v>0</v>
      </c>
      <c r="N1083" s="47">
        <f t="shared" si="168"/>
        <v>0</v>
      </c>
      <c r="R1083" s="47">
        <f t="shared" si="169"/>
        <v>0</v>
      </c>
      <c r="V1083" s="47">
        <f t="shared" si="170"/>
        <v>0</v>
      </c>
      <c r="W1083"/>
      <c r="X1083"/>
      <c r="Y1083" s="7"/>
      <c r="Z1083"/>
      <c r="AA1083"/>
    </row>
    <row r="1084" spans="1:27" hidden="1" x14ac:dyDescent="0.2">
      <c r="A1084" s="6" t="s">
        <v>920</v>
      </c>
      <c r="B1084" s="2">
        <f t="shared" si="165"/>
        <v>0</v>
      </c>
      <c r="C1084" s="2">
        <f t="shared" si="166"/>
        <v>11</v>
      </c>
      <c r="L1084" s="47">
        <f t="shared" si="167"/>
        <v>0</v>
      </c>
      <c r="N1084" s="47">
        <f t="shared" si="168"/>
        <v>0</v>
      </c>
      <c r="R1084" s="47">
        <f t="shared" si="169"/>
        <v>0</v>
      </c>
      <c r="V1084" s="47">
        <f t="shared" si="170"/>
        <v>0</v>
      </c>
      <c r="W1084"/>
      <c r="X1084"/>
      <c r="Y1084" s="7"/>
      <c r="Z1084"/>
      <c r="AA1084"/>
    </row>
    <row r="1085" spans="1:27" hidden="1" x14ac:dyDescent="0.2">
      <c r="A1085" s="6" t="s">
        <v>921</v>
      </c>
      <c r="B1085" s="2">
        <f t="shared" si="165"/>
        <v>0</v>
      </c>
      <c r="C1085" s="2">
        <f t="shared" si="166"/>
        <v>11</v>
      </c>
      <c r="L1085" s="47">
        <f t="shared" si="167"/>
        <v>0</v>
      </c>
      <c r="N1085" s="47">
        <f t="shared" si="168"/>
        <v>0</v>
      </c>
      <c r="R1085" s="47">
        <f t="shared" si="169"/>
        <v>0</v>
      </c>
      <c r="V1085" s="47">
        <f t="shared" si="170"/>
        <v>0</v>
      </c>
      <c r="W1085"/>
      <c r="X1085"/>
      <c r="Y1085" s="7"/>
      <c r="Z1085"/>
      <c r="AA1085"/>
    </row>
    <row r="1086" spans="1:27" hidden="1" x14ac:dyDescent="0.2">
      <c r="A1086" s="6" t="s">
        <v>922</v>
      </c>
      <c r="B1086" s="2">
        <f t="shared" si="165"/>
        <v>0</v>
      </c>
      <c r="C1086" s="2">
        <f t="shared" si="166"/>
        <v>11</v>
      </c>
      <c r="L1086" s="47">
        <f t="shared" si="167"/>
        <v>0</v>
      </c>
      <c r="N1086" s="47">
        <f t="shared" si="168"/>
        <v>0</v>
      </c>
      <c r="R1086" s="47">
        <f t="shared" si="169"/>
        <v>0</v>
      </c>
      <c r="V1086" s="47">
        <f t="shared" si="170"/>
        <v>0</v>
      </c>
      <c r="W1086"/>
      <c r="X1086"/>
      <c r="Y1086" s="7"/>
      <c r="Z1086"/>
      <c r="AA1086"/>
    </row>
    <row r="1087" spans="1:27" hidden="1" x14ac:dyDescent="0.2">
      <c r="A1087" s="6" t="s">
        <v>923</v>
      </c>
      <c r="B1087" s="2">
        <f t="shared" si="165"/>
        <v>0</v>
      </c>
      <c r="C1087" s="2">
        <f t="shared" si="166"/>
        <v>11</v>
      </c>
      <c r="L1087" s="47">
        <f t="shared" si="167"/>
        <v>0</v>
      </c>
      <c r="N1087" s="47">
        <f t="shared" si="168"/>
        <v>0</v>
      </c>
      <c r="R1087" s="47">
        <f t="shared" si="169"/>
        <v>0</v>
      </c>
      <c r="V1087" s="47">
        <f t="shared" si="170"/>
        <v>0</v>
      </c>
      <c r="W1087"/>
      <c r="X1087"/>
      <c r="Y1087" s="7"/>
      <c r="Z1087"/>
      <c r="AA1087"/>
    </row>
    <row r="1088" spans="1:27" hidden="1" x14ac:dyDescent="0.2">
      <c r="A1088" s="6" t="s">
        <v>924</v>
      </c>
      <c r="B1088" s="2">
        <f t="shared" si="165"/>
        <v>0</v>
      </c>
      <c r="C1088" s="2">
        <f t="shared" si="166"/>
        <v>11</v>
      </c>
      <c r="L1088" s="47">
        <f t="shared" si="167"/>
        <v>0</v>
      </c>
      <c r="N1088" s="47">
        <f t="shared" si="168"/>
        <v>0</v>
      </c>
      <c r="R1088" s="47">
        <f t="shared" si="169"/>
        <v>0</v>
      </c>
      <c r="V1088" s="47">
        <f t="shared" si="170"/>
        <v>0</v>
      </c>
      <c r="W1088"/>
      <c r="X1088"/>
      <c r="Y1088" s="7"/>
      <c r="Z1088"/>
      <c r="AA1088"/>
    </row>
    <row r="1089" spans="1:27" hidden="1" x14ac:dyDescent="0.2">
      <c r="A1089" s="6" t="s">
        <v>925</v>
      </c>
      <c r="B1089" s="2">
        <f t="shared" si="165"/>
        <v>0</v>
      </c>
      <c r="C1089" s="2">
        <f t="shared" si="166"/>
        <v>11</v>
      </c>
      <c r="L1089" s="47">
        <f t="shared" si="167"/>
        <v>0</v>
      </c>
      <c r="N1089" s="47">
        <f t="shared" si="168"/>
        <v>0</v>
      </c>
      <c r="R1089" s="47">
        <f t="shared" si="169"/>
        <v>0</v>
      </c>
      <c r="V1089" s="47">
        <f t="shared" si="170"/>
        <v>0</v>
      </c>
      <c r="W1089"/>
      <c r="X1089"/>
      <c r="Y1089" s="7"/>
      <c r="Z1089"/>
      <c r="AA1089"/>
    </row>
    <row r="1090" spans="1:27" hidden="1" x14ac:dyDescent="0.2">
      <c r="A1090" s="6" t="s">
        <v>926</v>
      </c>
      <c r="B1090" s="2">
        <f t="shared" si="165"/>
        <v>0</v>
      </c>
      <c r="C1090" s="2">
        <f t="shared" si="166"/>
        <v>11</v>
      </c>
      <c r="L1090" s="47">
        <f t="shared" si="167"/>
        <v>0</v>
      </c>
      <c r="N1090" s="47">
        <f t="shared" si="168"/>
        <v>0</v>
      </c>
      <c r="R1090" s="47">
        <f t="shared" si="169"/>
        <v>0</v>
      </c>
      <c r="V1090" s="47">
        <f t="shared" si="170"/>
        <v>0</v>
      </c>
      <c r="W1090"/>
      <c r="X1090"/>
      <c r="Y1090" s="7"/>
      <c r="Z1090"/>
      <c r="AA1090"/>
    </row>
    <row r="1091" spans="1:27" hidden="1" x14ac:dyDescent="0.2">
      <c r="A1091" s="6" t="s">
        <v>927</v>
      </c>
      <c r="B1091" s="2">
        <f t="shared" si="165"/>
        <v>0</v>
      </c>
      <c r="C1091" s="2">
        <f t="shared" si="166"/>
        <v>11</v>
      </c>
      <c r="L1091" s="47">
        <f t="shared" si="167"/>
        <v>0</v>
      </c>
      <c r="N1091" s="47">
        <f t="shared" si="168"/>
        <v>0</v>
      </c>
      <c r="R1091" s="47">
        <f t="shared" si="169"/>
        <v>0</v>
      </c>
      <c r="V1091" s="47">
        <f t="shared" si="170"/>
        <v>0</v>
      </c>
      <c r="W1091"/>
      <c r="X1091"/>
      <c r="Y1091" s="7"/>
      <c r="Z1091"/>
      <c r="AA1091"/>
    </row>
    <row r="1092" spans="1:27" hidden="1" x14ac:dyDescent="0.2">
      <c r="A1092" s="6" t="s">
        <v>928</v>
      </c>
      <c r="B1092" s="2">
        <f t="shared" si="165"/>
        <v>0</v>
      </c>
      <c r="C1092" s="2">
        <f t="shared" si="166"/>
        <v>11</v>
      </c>
      <c r="L1092" s="47">
        <f t="shared" si="167"/>
        <v>0</v>
      </c>
      <c r="N1092" s="47">
        <f t="shared" si="168"/>
        <v>0</v>
      </c>
      <c r="R1092" s="47">
        <f t="shared" si="169"/>
        <v>0</v>
      </c>
      <c r="V1092" s="47">
        <f t="shared" si="170"/>
        <v>0</v>
      </c>
      <c r="W1092"/>
      <c r="X1092"/>
      <c r="Y1092" s="7"/>
      <c r="Z1092"/>
      <c r="AA1092"/>
    </row>
    <row r="1093" spans="1:27" hidden="1" x14ac:dyDescent="0.2">
      <c r="A1093" s="6" t="s">
        <v>929</v>
      </c>
      <c r="B1093" s="2">
        <f t="shared" si="165"/>
        <v>0</v>
      </c>
      <c r="C1093" s="2">
        <f t="shared" si="166"/>
        <v>11</v>
      </c>
      <c r="L1093" s="47">
        <f t="shared" si="167"/>
        <v>0</v>
      </c>
      <c r="N1093" s="47">
        <f t="shared" si="168"/>
        <v>0</v>
      </c>
      <c r="R1093" s="47">
        <f t="shared" si="169"/>
        <v>0</v>
      </c>
      <c r="V1093" s="47">
        <f t="shared" si="170"/>
        <v>0</v>
      </c>
      <c r="W1093"/>
      <c r="X1093"/>
      <c r="Y1093" s="7"/>
      <c r="Z1093"/>
      <c r="AA1093"/>
    </row>
    <row r="1094" spans="1:27" hidden="1" x14ac:dyDescent="0.2">
      <c r="A1094" s="6" t="s">
        <v>930</v>
      </c>
      <c r="B1094" s="2">
        <f t="shared" si="165"/>
        <v>0</v>
      </c>
      <c r="C1094" s="2">
        <f t="shared" si="166"/>
        <v>11</v>
      </c>
      <c r="L1094" s="47">
        <f t="shared" si="167"/>
        <v>0</v>
      </c>
      <c r="N1094" s="47">
        <f t="shared" si="168"/>
        <v>0</v>
      </c>
      <c r="R1094" s="47">
        <f t="shared" si="169"/>
        <v>0</v>
      </c>
      <c r="V1094" s="47">
        <f t="shared" si="170"/>
        <v>0</v>
      </c>
      <c r="W1094"/>
      <c r="X1094"/>
      <c r="Y1094" s="7"/>
      <c r="Z1094"/>
      <c r="AA1094"/>
    </row>
    <row r="1095" spans="1:27" hidden="1" x14ac:dyDescent="0.2">
      <c r="A1095" s="6" t="s">
        <v>931</v>
      </c>
      <c r="B1095" s="2">
        <f t="shared" si="165"/>
        <v>0</v>
      </c>
      <c r="C1095" s="2">
        <f t="shared" si="166"/>
        <v>11</v>
      </c>
      <c r="L1095" s="47">
        <f t="shared" si="167"/>
        <v>0</v>
      </c>
      <c r="N1095" s="47">
        <f t="shared" si="168"/>
        <v>0</v>
      </c>
      <c r="R1095" s="47">
        <f t="shared" si="169"/>
        <v>0</v>
      </c>
      <c r="V1095" s="47">
        <f t="shared" si="170"/>
        <v>0</v>
      </c>
      <c r="W1095"/>
      <c r="X1095"/>
      <c r="Y1095" s="7"/>
      <c r="Z1095"/>
      <c r="AA1095"/>
    </row>
    <row r="1096" spans="1:27" hidden="1" x14ac:dyDescent="0.2">
      <c r="A1096" s="6" t="s">
        <v>932</v>
      </c>
      <c r="B1096" s="2">
        <f t="shared" si="165"/>
        <v>0</v>
      </c>
      <c r="C1096" s="2">
        <f t="shared" si="166"/>
        <v>11</v>
      </c>
      <c r="L1096" s="47">
        <f t="shared" si="167"/>
        <v>0</v>
      </c>
      <c r="N1096" s="47">
        <f t="shared" si="168"/>
        <v>0</v>
      </c>
      <c r="R1096" s="47">
        <f t="shared" si="169"/>
        <v>0</v>
      </c>
      <c r="V1096" s="47">
        <f t="shared" si="170"/>
        <v>0</v>
      </c>
      <c r="W1096"/>
      <c r="X1096"/>
      <c r="Y1096" s="7"/>
      <c r="Z1096"/>
      <c r="AA1096"/>
    </row>
    <row r="1097" spans="1:27" hidden="1" x14ac:dyDescent="0.2">
      <c r="A1097" s="6" t="s">
        <v>933</v>
      </c>
      <c r="B1097" s="2">
        <f t="shared" si="165"/>
        <v>0</v>
      </c>
      <c r="C1097" s="2">
        <f t="shared" si="166"/>
        <v>11</v>
      </c>
      <c r="L1097" s="47">
        <f t="shared" si="167"/>
        <v>0</v>
      </c>
      <c r="N1097" s="47">
        <f t="shared" si="168"/>
        <v>0</v>
      </c>
      <c r="R1097" s="47">
        <f t="shared" si="169"/>
        <v>0</v>
      </c>
      <c r="V1097" s="47">
        <f t="shared" si="170"/>
        <v>0</v>
      </c>
      <c r="W1097"/>
      <c r="X1097"/>
      <c r="Y1097" s="7"/>
      <c r="Z1097"/>
      <c r="AA1097"/>
    </row>
    <row r="1098" spans="1:27" hidden="1" x14ac:dyDescent="0.2">
      <c r="A1098" s="6" t="s">
        <v>934</v>
      </c>
      <c r="B1098" s="2">
        <f t="shared" si="165"/>
        <v>0</v>
      </c>
      <c r="C1098" s="2">
        <f t="shared" si="166"/>
        <v>11</v>
      </c>
      <c r="L1098" s="47">
        <f t="shared" si="167"/>
        <v>0</v>
      </c>
      <c r="N1098" s="47">
        <f t="shared" si="168"/>
        <v>0</v>
      </c>
      <c r="R1098" s="47">
        <f t="shared" si="169"/>
        <v>0</v>
      </c>
      <c r="V1098" s="47">
        <f t="shared" si="170"/>
        <v>0</v>
      </c>
      <c r="W1098"/>
      <c r="X1098"/>
      <c r="Y1098" s="7"/>
      <c r="Z1098"/>
      <c r="AA1098"/>
    </row>
    <row r="1099" spans="1:27" hidden="1" x14ac:dyDescent="0.2">
      <c r="A1099" s="6" t="s">
        <v>935</v>
      </c>
      <c r="B1099" s="2">
        <f t="shared" si="165"/>
        <v>0</v>
      </c>
      <c r="C1099" s="2">
        <f t="shared" si="166"/>
        <v>11</v>
      </c>
      <c r="L1099" s="47">
        <f t="shared" si="167"/>
        <v>0</v>
      </c>
      <c r="N1099" s="47">
        <f t="shared" si="168"/>
        <v>0</v>
      </c>
      <c r="R1099" s="47">
        <f t="shared" si="169"/>
        <v>0</v>
      </c>
      <c r="V1099" s="47">
        <f t="shared" si="170"/>
        <v>0</v>
      </c>
      <c r="W1099"/>
      <c r="X1099"/>
      <c r="Y1099" s="7"/>
      <c r="Z1099"/>
      <c r="AA1099"/>
    </row>
    <row r="1100" spans="1:27" hidden="1" x14ac:dyDescent="0.2">
      <c r="A1100" s="6" t="s">
        <v>936</v>
      </c>
      <c r="B1100" s="2">
        <f t="shared" si="165"/>
        <v>0</v>
      </c>
      <c r="C1100" s="2">
        <f t="shared" si="166"/>
        <v>11</v>
      </c>
      <c r="L1100" s="47">
        <f t="shared" si="167"/>
        <v>0</v>
      </c>
      <c r="N1100" s="47">
        <f t="shared" si="168"/>
        <v>0</v>
      </c>
      <c r="R1100" s="47">
        <f t="shared" si="169"/>
        <v>0</v>
      </c>
      <c r="V1100" s="47">
        <f t="shared" si="170"/>
        <v>0</v>
      </c>
      <c r="W1100"/>
      <c r="X1100"/>
      <c r="Y1100" s="7"/>
      <c r="Z1100"/>
      <c r="AA1100"/>
    </row>
    <row r="1101" spans="1:27" hidden="1" x14ac:dyDescent="0.2">
      <c r="A1101" s="6" t="s">
        <v>937</v>
      </c>
      <c r="B1101" s="2">
        <f t="shared" si="165"/>
        <v>0</v>
      </c>
      <c r="C1101" s="2">
        <f t="shared" si="166"/>
        <v>11</v>
      </c>
      <c r="L1101" s="47">
        <f t="shared" si="167"/>
        <v>0</v>
      </c>
      <c r="N1101" s="47">
        <f t="shared" si="168"/>
        <v>0</v>
      </c>
      <c r="R1101" s="47">
        <f t="shared" si="169"/>
        <v>0</v>
      </c>
      <c r="V1101" s="47">
        <f t="shared" si="170"/>
        <v>0</v>
      </c>
      <c r="W1101"/>
      <c r="X1101"/>
      <c r="Y1101" s="7"/>
      <c r="Z1101"/>
      <c r="AA1101"/>
    </row>
    <row r="1102" spans="1:27" hidden="1" x14ac:dyDescent="0.2">
      <c r="A1102" s="6" t="s">
        <v>938</v>
      </c>
      <c r="B1102" s="2">
        <f t="shared" si="165"/>
        <v>0</v>
      </c>
      <c r="C1102" s="2">
        <f t="shared" si="166"/>
        <v>11</v>
      </c>
      <c r="L1102" s="47">
        <f t="shared" si="167"/>
        <v>0</v>
      </c>
      <c r="N1102" s="47">
        <f t="shared" si="168"/>
        <v>0</v>
      </c>
      <c r="R1102" s="47">
        <f t="shared" si="169"/>
        <v>0</v>
      </c>
      <c r="V1102" s="47">
        <f t="shared" si="170"/>
        <v>0</v>
      </c>
      <c r="W1102"/>
      <c r="X1102"/>
      <c r="Y1102" s="7"/>
      <c r="Z1102"/>
      <c r="AA1102"/>
    </row>
    <row r="1103" spans="1:27" hidden="1" x14ac:dyDescent="0.2">
      <c r="A1103" s="6" t="s">
        <v>939</v>
      </c>
      <c r="B1103" s="2">
        <f t="shared" si="165"/>
        <v>0</v>
      </c>
      <c r="C1103" s="2">
        <f t="shared" si="166"/>
        <v>11</v>
      </c>
      <c r="L1103" s="47">
        <f t="shared" si="167"/>
        <v>0</v>
      </c>
      <c r="N1103" s="47">
        <f t="shared" si="168"/>
        <v>0</v>
      </c>
      <c r="R1103" s="47">
        <f t="shared" si="169"/>
        <v>0</v>
      </c>
      <c r="V1103" s="47">
        <f t="shared" si="170"/>
        <v>0</v>
      </c>
      <c r="W1103"/>
      <c r="X1103"/>
      <c r="Y1103" s="7"/>
      <c r="Z1103"/>
      <c r="AA1103"/>
    </row>
    <row r="1104" spans="1:27" hidden="1" x14ac:dyDescent="0.2">
      <c r="A1104" s="6" t="s">
        <v>940</v>
      </c>
      <c r="B1104" s="2">
        <f t="shared" si="165"/>
        <v>0</v>
      </c>
      <c r="C1104" s="2">
        <f t="shared" si="166"/>
        <v>11</v>
      </c>
      <c r="L1104" s="47">
        <f t="shared" si="167"/>
        <v>0</v>
      </c>
      <c r="N1104" s="47">
        <f t="shared" si="168"/>
        <v>0</v>
      </c>
      <c r="R1104" s="47">
        <f t="shared" si="169"/>
        <v>0</v>
      </c>
      <c r="V1104" s="47">
        <f t="shared" si="170"/>
        <v>0</v>
      </c>
      <c r="W1104"/>
      <c r="X1104"/>
      <c r="Y1104" s="7"/>
      <c r="Z1104"/>
      <c r="AA1104"/>
    </row>
    <row r="1105" spans="1:27" hidden="1" x14ac:dyDescent="0.2">
      <c r="A1105" s="6" t="s">
        <v>941</v>
      </c>
      <c r="B1105" s="2">
        <f t="shared" si="165"/>
        <v>0</v>
      </c>
      <c r="C1105" s="2">
        <f t="shared" si="166"/>
        <v>11</v>
      </c>
      <c r="L1105" s="47">
        <f t="shared" si="167"/>
        <v>0</v>
      </c>
      <c r="N1105" s="47">
        <f t="shared" si="168"/>
        <v>0</v>
      </c>
      <c r="R1105" s="47">
        <f t="shared" si="169"/>
        <v>0</v>
      </c>
      <c r="V1105" s="47">
        <f t="shared" si="170"/>
        <v>0</v>
      </c>
      <c r="W1105"/>
      <c r="X1105"/>
      <c r="Y1105" s="7"/>
      <c r="Z1105"/>
      <c r="AA1105"/>
    </row>
    <row r="1106" spans="1:27" hidden="1" x14ac:dyDescent="0.2">
      <c r="A1106" s="6" t="s">
        <v>942</v>
      </c>
      <c r="B1106" s="2">
        <f t="shared" si="165"/>
        <v>0</v>
      </c>
      <c r="C1106" s="2">
        <f t="shared" si="166"/>
        <v>11</v>
      </c>
      <c r="L1106" s="47">
        <f t="shared" si="167"/>
        <v>0</v>
      </c>
      <c r="N1106" s="47">
        <f t="shared" si="168"/>
        <v>0</v>
      </c>
      <c r="R1106" s="47">
        <f t="shared" si="169"/>
        <v>0</v>
      </c>
      <c r="V1106" s="47">
        <f t="shared" si="170"/>
        <v>0</v>
      </c>
      <c r="W1106"/>
      <c r="X1106"/>
      <c r="Y1106" s="7"/>
      <c r="Z1106"/>
      <c r="AA1106"/>
    </row>
    <row r="1107" spans="1:27" hidden="1" x14ac:dyDescent="0.2">
      <c r="A1107" s="6" t="s">
        <v>943</v>
      </c>
      <c r="B1107" s="2">
        <f t="shared" si="165"/>
        <v>0</v>
      </c>
      <c r="C1107" s="2">
        <f t="shared" si="166"/>
        <v>11</v>
      </c>
      <c r="L1107" s="47">
        <f t="shared" si="167"/>
        <v>0</v>
      </c>
      <c r="N1107" s="47">
        <f t="shared" si="168"/>
        <v>0</v>
      </c>
      <c r="R1107" s="47">
        <f t="shared" si="169"/>
        <v>0</v>
      </c>
      <c r="V1107" s="47">
        <f t="shared" si="170"/>
        <v>0</v>
      </c>
      <c r="W1107"/>
      <c r="X1107"/>
      <c r="Y1107" s="7"/>
      <c r="Z1107"/>
      <c r="AA1107"/>
    </row>
    <row r="1108" spans="1:27" hidden="1" x14ac:dyDescent="0.2">
      <c r="A1108" s="6" t="s">
        <v>944</v>
      </c>
      <c r="B1108" s="2">
        <f t="shared" si="165"/>
        <v>0</v>
      </c>
      <c r="C1108" s="2">
        <f t="shared" si="166"/>
        <v>11</v>
      </c>
      <c r="L1108" s="47">
        <f t="shared" si="167"/>
        <v>0</v>
      </c>
      <c r="N1108" s="47">
        <f t="shared" si="168"/>
        <v>0</v>
      </c>
      <c r="R1108" s="47">
        <f t="shared" si="169"/>
        <v>0</v>
      </c>
      <c r="V1108" s="47">
        <f t="shared" si="170"/>
        <v>0</v>
      </c>
      <c r="W1108"/>
      <c r="X1108"/>
      <c r="Y1108" s="7"/>
      <c r="Z1108"/>
      <c r="AA1108"/>
    </row>
    <row r="1109" spans="1:27" hidden="1" x14ac:dyDescent="0.2">
      <c r="A1109" s="6" t="s">
        <v>945</v>
      </c>
      <c r="B1109" s="2">
        <f t="shared" si="165"/>
        <v>0</v>
      </c>
      <c r="C1109" s="2">
        <f t="shared" si="166"/>
        <v>11</v>
      </c>
      <c r="L1109" s="47">
        <f t="shared" si="167"/>
        <v>0</v>
      </c>
      <c r="N1109" s="47">
        <f t="shared" si="168"/>
        <v>0</v>
      </c>
      <c r="R1109" s="47">
        <f t="shared" si="169"/>
        <v>0</v>
      </c>
      <c r="V1109" s="47">
        <f t="shared" si="170"/>
        <v>0</v>
      </c>
      <c r="W1109"/>
      <c r="X1109"/>
      <c r="Y1109" s="7"/>
      <c r="Z1109"/>
      <c r="AA1109"/>
    </row>
    <row r="1110" spans="1:27" hidden="1" x14ac:dyDescent="0.2">
      <c r="A1110" s="6" t="s">
        <v>946</v>
      </c>
      <c r="B1110" s="2">
        <f t="shared" si="165"/>
        <v>0</v>
      </c>
      <c r="C1110" s="2">
        <f t="shared" si="166"/>
        <v>11</v>
      </c>
      <c r="L1110" s="47">
        <f t="shared" si="167"/>
        <v>0</v>
      </c>
      <c r="N1110" s="47">
        <f t="shared" si="168"/>
        <v>0</v>
      </c>
      <c r="R1110" s="47">
        <f t="shared" si="169"/>
        <v>0</v>
      </c>
      <c r="V1110" s="47">
        <f t="shared" si="170"/>
        <v>0</v>
      </c>
      <c r="W1110"/>
      <c r="X1110"/>
      <c r="Y1110" s="7"/>
      <c r="Z1110"/>
      <c r="AA1110"/>
    </row>
    <row r="1111" spans="1:27" hidden="1" x14ac:dyDescent="0.2">
      <c r="A1111" s="6" t="s">
        <v>947</v>
      </c>
      <c r="B1111" s="2">
        <f t="shared" si="165"/>
        <v>0</v>
      </c>
      <c r="C1111" s="2">
        <f t="shared" si="166"/>
        <v>11</v>
      </c>
      <c r="L1111" s="47">
        <f t="shared" si="167"/>
        <v>0</v>
      </c>
      <c r="N1111" s="47">
        <f t="shared" si="168"/>
        <v>0</v>
      </c>
      <c r="R1111" s="47">
        <f t="shared" si="169"/>
        <v>0</v>
      </c>
      <c r="V1111" s="47">
        <f t="shared" si="170"/>
        <v>0</v>
      </c>
      <c r="W1111"/>
      <c r="X1111"/>
      <c r="Y1111" s="7"/>
      <c r="Z1111"/>
      <c r="AA1111"/>
    </row>
    <row r="1112" spans="1:27" hidden="1" x14ac:dyDescent="0.2">
      <c r="A1112" s="6" t="s">
        <v>948</v>
      </c>
      <c r="B1112" s="2">
        <f t="shared" si="165"/>
        <v>0</v>
      </c>
      <c r="C1112" s="2">
        <f t="shared" si="166"/>
        <v>11</v>
      </c>
      <c r="L1112" s="47">
        <f t="shared" si="167"/>
        <v>0</v>
      </c>
      <c r="N1112" s="47">
        <f t="shared" si="168"/>
        <v>0</v>
      </c>
      <c r="R1112" s="47">
        <f t="shared" si="169"/>
        <v>0</v>
      </c>
      <c r="V1112" s="47">
        <f t="shared" si="170"/>
        <v>0</v>
      </c>
      <c r="W1112"/>
      <c r="X1112"/>
      <c r="Y1112" s="7"/>
      <c r="Z1112"/>
      <c r="AA1112"/>
    </row>
    <row r="1113" spans="1:27" hidden="1" x14ac:dyDescent="0.2">
      <c r="A1113" s="6" t="s">
        <v>949</v>
      </c>
      <c r="B1113" s="2">
        <f t="shared" si="165"/>
        <v>0</v>
      </c>
      <c r="C1113" s="2">
        <f t="shared" si="166"/>
        <v>11</v>
      </c>
      <c r="L1113" s="47">
        <f t="shared" si="167"/>
        <v>0</v>
      </c>
      <c r="N1113" s="47">
        <f t="shared" si="168"/>
        <v>0</v>
      </c>
      <c r="R1113" s="47">
        <f t="shared" si="169"/>
        <v>0</v>
      </c>
      <c r="V1113" s="47">
        <f t="shared" si="170"/>
        <v>0</v>
      </c>
      <c r="W1113"/>
      <c r="X1113"/>
      <c r="Y1113" s="7"/>
      <c r="Z1113"/>
      <c r="AA1113"/>
    </row>
    <row r="1114" spans="1:27" hidden="1" x14ac:dyDescent="0.2">
      <c r="A1114" s="6" t="s">
        <v>950</v>
      </c>
      <c r="B1114" s="2">
        <f t="shared" si="165"/>
        <v>0</v>
      </c>
      <c r="C1114" s="2">
        <f t="shared" si="166"/>
        <v>11</v>
      </c>
      <c r="L1114" s="47">
        <f t="shared" si="167"/>
        <v>0</v>
      </c>
      <c r="N1114" s="47">
        <f t="shared" si="168"/>
        <v>0</v>
      </c>
      <c r="R1114" s="47">
        <f t="shared" si="169"/>
        <v>0</v>
      </c>
      <c r="V1114" s="47">
        <f t="shared" si="170"/>
        <v>0</v>
      </c>
      <c r="W1114"/>
      <c r="X1114"/>
      <c r="Y1114" s="7"/>
      <c r="Z1114"/>
      <c r="AA1114"/>
    </row>
    <row r="1115" spans="1:27" hidden="1" x14ac:dyDescent="0.2">
      <c r="A1115" s="6" t="s">
        <v>951</v>
      </c>
      <c r="B1115" s="2">
        <f t="shared" si="165"/>
        <v>0</v>
      </c>
      <c r="C1115" s="2">
        <f t="shared" si="166"/>
        <v>11</v>
      </c>
      <c r="L1115" s="47">
        <f t="shared" si="167"/>
        <v>0</v>
      </c>
      <c r="N1115" s="47">
        <f t="shared" si="168"/>
        <v>0</v>
      </c>
      <c r="R1115" s="47">
        <f t="shared" si="169"/>
        <v>0</v>
      </c>
      <c r="V1115" s="47">
        <f t="shared" si="170"/>
        <v>0</v>
      </c>
      <c r="W1115"/>
      <c r="X1115"/>
      <c r="Y1115" s="7"/>
      <c r="Z1115"/>
      <c r="AA1115"/>
    </row>
    <row r="1116" spans="1:27" hidden="1" x14ac:dyDescent="0.2">
      <c r="A1116" s="6" t="s">
        <v>952</v>
      </c>
      <c r="B1116" s="2">
        <f t="shared" si="165"/>
        <v>0</v>
      </c>
      <c r="C1116" s="2">
        <f t="shared" si="166"/>
        <v>11</v>
      </c>
      <c r="L1116" s="47">
        <f t="shared" si="167"/>
        <v>0</v>
      </c>
      <c r="N1116" s="47">
        <f t="shared" si="168"/>
        <v>0</v>
      </c>
      <c r="R1116" s="47">
        <f t="shared" si="169"/>
        <v>0</v>
      </c>
      <c r="V1116" s="47">
        <f t="shared" si="170"/>
        <v>0</v>
      </c>
      <c r="W1116"/>
      <c r="X1116"/>
      <c r="Y1116" s="7"/>
      <c r="Z1116"/>
      <c r="AA1116"/>
    </row>
    <row r="1117" spans="1:27" hidden="1" x14ac:dyDescent="0.2">
      <c r="A1117" s="6" t="s">
        <v>953</v>
      </c>
      <c r="B1117" s="2">
        <f t="shared" si="165"/>
        <v>0</v>
      </c>
      <c r="C1117" s="2">
        <f t="shared" si="166"/>
        <v>11</v>
      </c>
      <c r="L1117" s="47">
        <f t="shared" si="167"/>
        <v>0</v>
      </c>
      <c r="N1117" s="47">
        <f t="shared" si="168"/>
        <v>0</v>
      </c>
      <c r="R1117" s="47">
        <f t="shared" si="169"/>
        <v>0</v>
      </c>
      <c r="V1117" s="47">
        <f t="shared" si="170"/>
        <v>0</v>
      </c>
      <c r="W1117"/>
      <c r="X1117"/>
      <c r="Y1117" s="7"/>
      <c r="Z1117"/>
      <c r="AA1117"/>
    </row>
    <row r="1118" spans="1:27" hidden="1" x14ac:dyDescent="0.2">
      <c r="A1118" s="6" t="s">
        <v>954</v>
      </c>
      <c r="B1118" s="2">
        <f t="shared" si="165"/>
        <v>0</v>
      </c>
      <c r="C1118" s="2">
        <f t="shared" si="166"/>
        <v>11</v>
      </c>
      <c r="L1118" s="47">
        <f t="shared" si="167"/>
        <v>0</v>
      </c>
      <c r="N1118" s="47">
        <f t="shared" si="168"/>
        <v>0</v>
      </c>
      <c r="R1118" s="47">
        <f t="shared" si="169"/>
        <v>0</v>
      </c>
      <c r="V1118" s="47">
        <f t="shared" si="170"/>
        <v>0</v>
      </c>
      <c r="W1118"/>
      <c r="X1118"/>
      <c r="Y1118" s="7"/>
      <c r="Z1118"/>
      <c r="AA1118"/>
    </row>
    <row r="1119" spans="1:27" hidden="1" x14ac:dyDescent="0.2">
      <c r="A1119" s="6" t="s">
        <v>955</v>
      </c>
      <c r="B1119" s="2">
        <f t="shared" si="165"/>
        <v>0</v>
      </c>
      <c r="C1119" s="2">
        <f t="shared" si="166"/>
        <v>11</v>
      </c>
      <c r="L1119" s="47">
        <f t="shared" si="167"/>
        <v>0</v>
      </c>
      <c r="N1119" s="47">
        <f t="shared" si="168"/>
        <v>0</v>
      </c>
      <c r="R1119" s="47">
        <f t="shared" si="169"/>
        <v>0</v>
      </c>
      <c r="V1119" s="47">
        <f t="shared" si="170"/>
        <v>0</v>
      </c>
      <c r="W1119"/>
      <c r="X1119"/>
      <c r="Y1119" s="7"/>
      <c r="Z1119"/>
      <c r="AA1119"/>
    </row>
    <row r="1120" spans="1:27" hidden="1" x14ac:dyDescent="0.2">
      <c r="A1120" s="6" t="s">
        <v>956</v>
      </c>
      <c r="B1120" s="2">
        <f t="shared" si="165"/>
        <v>0</v>
      </c>
      <c r="C1120" s="2">
        <f t="shared" si="166"/>
        <v>11</v>
      </c>
      <c r="L1120" s="47">
        <f t="shared" si="167"/>
        <v>0</v>
      </c>
      <c r="N1120" s="47">
        <f t="shared" si="168"/>
        <v>0</v>
      </c>
      <c r="R1120" s="47">
        <f t="shared" si="169"/>
        <v>0</v>
      </c>
      <c r="V1120" s="47">
        <f t="shared" si="170"/>
        <v>0</v>
      </c>
      <c r="W1120"/>
      <c r="X1120"/>
      <c r="Y1120" s="7"/>
      <c r="Z1120"/>
      <c r="AA1120"/>
    </row>
    <row r="1121" spans="1:27" hidden="1" x14ac:dyDescent="0.2">
      <c r="A1121" s="6" t="s">
        <v>957</v>
      </c>
      <c r="B1121" s="2">
        <f t="shared" si="165"/>
        <v>0</v>
      </c>
      <c r="C1121" s="2">
        <f t="shared" si="166"/>
        <v>11</v>
      </c>
      <c r="L1121" s="47">
        <f t="shared" si="167"/>
        <v>0</v>
      </c>
      <c r="N1121" s="47">
        <f t="shared" si="168"/>
        <v>0</v>
      </c>
      <c r="R1121" s="47">
        <f t="shared" si="169"/>
        <v>0</v>
      </c>
      <c r="V1121" s="47">
        <f t="shared" si="170"/>
        <v>0</v>
      </c>
      <c r="W1121"/>
      <c r="X1121"/>
      <c r="Y1121" s="7"/>
      <c r="Z1121"/>
      <c r="AA1121"/>
    </row>
    <row r="1122" spans="1:27" hidden="1" x14ac:dyDescent="0.2">
      <c r="A1122" s="6" t="s">
        <v>958</v>
      </c>
      <c r="B1122" s="2">
        <f t="shared" si="165"/>
        <v>0</v>
      </c>
      <c r="C1122" s="2">
        <f t="shared" si="166"/>
        <v>11</v>
      </c>
      <c r="L1122" s="47">
        <f t="shared" si="167"/>
        <v>0</v>
      </c>
      <c r="N1122" s="47">
        <f t="shared" si="168"/>
        <v>0</v>
      </c>
      <c r="R1122" s="47">
        <f t="shared" si="169"/>
        <v>0</v>
      </c>
      <c r="V1122" s="47">
        <f t="shared" si="170"/>
        <v>0</v>
      </c>
      <c r="W1122"/>
      <c r="X1122"/>
      <c r="Y1122" s="7"/>
      <c r="Z1122"/>
      <c r="AA1122"/>
    </row>
    <row r="1123" spans="1:27" hidden="1" x14ac:dyDescent="0.2">
      <c r="A1123" s="6" t="s">
        <v>959</v>
      </c>
      <c r="B1123" s="2">
        <f t="shared" si="165"/>
        <v>0</v>
      </c>
      <c r="C1123" s="2">
        <f t="shared" si="166"/>
        <v>11</v>
      </c>
      <c r="L1123" s="47">
        <f t="shared" si="167"/>
        <v>0</v>
      </c>
      <c r="N1123" s="47">
        <f t="shared" si="168"/>
        <v>0</v>
      </c>
      <c r="R1123" s="47">
        <f t="shared" si="169"/>
        <v>0</v>
      </c>
      <c r="V1123" s="47">
        <f t="shared" si="170"/>
        <v>0</v>
      </c>
      <c r="W1123"/>
      <c r="X1123"/>
      <c r="Y1123" s="7"/>
      <c r="Z1123"/>
      <c r="AA1123"/>
    </row>
    <row r="1124" spans="1:27" hidden="1" x14ac:dyDescent="0.2">
      <c r="A1124" s="6" t="s">
        <v>960</v>
      </c>
      <c r="B1124" s="2">
        <f t="shared" si="165"/>
        <v>0</v>
      </c>
      <c r="C1124" s="2">
        <f t="shared" si="166"/>
        <v>11</v>
      </c>
      <c r="L1124" s="47">
        <f t="shared" si="167"/>
        <v>0</v>
      </c>
      <c r="N1124" s="47">
        <f t="shared" si="168"/>
        <v>0</v>
      </c>
      <c r="R1124" s="47">
        <f t="shared" si="169"/>
        <v>0</v>
      </c>
      <c r="V1124" s="47">
        <f t="shared" si="170"/>
        <v>0</v>
      </c>
      <c r="W1124"/>
      <c r="X1124"/>
      <c r="Y1124" s="7"/>
      <c r="Z1124"/>
      <c r="AA1124"/>
    </row>
    <row r="1125" spans="1:27" hidden="1" x14ac:dyDescent="0.2">
      <c r="A1125" s="6" t="s">
        <v>961</v>
      </c>
      <c r="B1125" s="2">
        <f t="shared" si="165"/>
        <v>0</v>
      </c>
      <c r="C1125" s="2">
        <f t="shared" si="166"/>
        <v>11</v>
      </c>
      <c r="L1125" s="47">
        <f t="shared" si="167"/>
        <v>0</v>
      </c>
      <c r="N1125" s="47">
        <f t="shared" si="168"/>
        <v>0</v>
      </c>
      <c r="R1125" s="47">
        <f t="shared" si="169"/>
        <v>0</v>
      </c>
      <c r="V1125" s="47">
        <f t="shared" si="170"/>
        <v>0</v>
      </c>
      <c r="W1125"/>
      <c r="X1125"/>
      <c r="Y1125" s="7"/>
      <c r="Z1125"/>
      <c r="AA1125"/>
    </row>
    <row r="1126" spans="1:27" hidden="1" x14ac:dyDescent="0.2">
      <c r="A1126" s="6" t="s">
        <v>962</v>
      </c>
      <c r="B1126" s="2">
        <f t="shared" si="165"/>
        <v>0</v>
      </c>
      <c r="C1126" s="2">
        <f t="shared" si="166"/>
        <v>11</v>
      </c>
      <c r="L1126" s="47">
        <f t="shared" si="167"/>
        <v>0</v>
      </c>
      <c r="N1126" s="47">
        <f t="shared" si="168"/>
        <v>0</v>
      </c>
      <c r="R1126" s="47">
        <f t="shared" si="169"/>
        <v>0</v>
      </c>
      <c r="V1126" s="47">
        <f t="shared" si="170"/>
        <v>0</v>
      </c>
      <c r="W1126"/>
      <c r="X1126"/>
      <c r="Y1126" s="7"/>
      <c r="Z1126"/>
      <c r="AA1126"/>
    </row>
    <row r="1127" spans="1:27" hidden="1" x14ac:dyDescent="0.2">
      <c r="A1127" s="6" t="s">
        <v>963</v>
      </c>
      <c r="B1127" s="2">
        <f t="shared" si="165"/>
        <v>0</v>
      </c>
      <c r="C1127" s="2">
        <f t="shared" si="166"/>
        <v>11</v>
      </c>
      <c r="L1127" s="47">
        <f t="shared" si="167"/>
        <v>0</v>
      </c>
      <c r="N1127" s="47">
        <f t="shared" si="168"/>
        <v>0</v>
      </c>
      <c r="R1127" s="47">
        <f t="shared" si="169"/>
        <v>0</v>
      </c>
      <c r="V1127" s="47">
        <f t="shared" si="170"/>
        <v>0</v>
      </c>
      <c r="W1127"/>
      <c r="X1127"/>
      <c r="Y1127" s="7"/>
      <c r="Z1127"/>
      <c r="AA1127"/>
    </row>
    <row r="1128" spans="1:27" hidden="1" x14ac:dyDescent="0.2">
      <c r="A1128" s="6" t="s">
        <v>964</v>
      </c>
      <c r="B1128" s="2">
        <f t="shared" si="165"/>
        <v>0</v>
      </c>
      <c r="C1128" s="2">
        <f t="shared" si="166"/>
        <v>11</v>
      </c>
      <c r="L1128" s="47">
        <f t="shared" si="167"/>
        <v>0</v>
      </c>
      <c r="N1128" s="47">
        <f t="shared" si="168"/>
        <v>0</v>
      </c>
      <c r="R1128" s="47">
        <f t="shared" si="169"/>
        <v>0</v>
      </c>
      <c r="V1128" s="47">
        <f t="shared" si="170"/>
        <v>0</v>
      </c>
      <c r="W1128"/>
      <c r="X1128"/>
      <c r="Y1128" s="7"/>
      <c r="Z1128"/>
      <c r="AA1128"/>
    </row>
    <row r="1129" spans="1:27" hidden="1" x14ac:dyDescent="0.2">
      <c r="A1129" s="6" t="s">
        <v>965</v>
      </c>
      <c r="B1129" s="2">
        <f t="shared" si="165"/>
        <v>0</v>
      </c>
      <c r="C1129" s="2">
        <f t="shared" si="166"/>
        <v>11</v>
      </c>
      <c r="L1129" s="47">
        <f t="shared" si="167"/>
        <v>0</v>
      </c>
      <c r="N1129" s="47">
        <f t="shared" si="168"/>
        <v>0</v>
      </c>
      <c r="R1129" s="47">
        <f t="shared" si="169"/>
        <v>0</v>
      </c>
      <c r="V1129" s="47">
        <f t="shared" si="170"/>
        <v>0</v>
      </c>
      <c r="W1129"/>
      <c r="X1129"/>
      <c r="Y1129" s="7"/>
      <c r="Z1129"/>
      <c r="AA1129"/>
    </row>
    <row r="1130" spans="1:27" hidden="1" x14ac:dyDescent="0.2">
      <c r="A1130" s="6" t="s">
        <v>966</v>
      </c>
      <c r="B1130" s="2">
        <f t="shared" si="165"/>
        <v>0</v>
      </c>
      <c r="C1130" s="2">
        <f t="shared" si="166"/>
        <v>11</v>
      </c>
      <c r="L1130" s="47">
        <f t="shared" si="167"/>
        <v>0</v>
      </c>
      <c r="N1130" s="47">
        <f t="shared" si="168"/>
        <v>0</v>
      </c>
      <c r="R1130" s="47">
        <f t="shared" si="169"/>
        <v>0</v>
      </c>
      <c r="V1130" s="47">
        <f t="shared" si="170"/>
        <v>0</v>
      </c>
      <c r="W1130"/>
      <c r="X1130"/>
      <c r="Y1130" s="7"/>
      <c r="Z1130"/>
      <c r="AA1130"/>
    </row>
    <row r="1131" spans="1:27" hidden="1" x14ac:dyDescent="0.2">
      <c r="A1131" s="6" t="s">
        <v>967</v>
      </c>
      <c r="B1131" s="2">
        <f t="shared" si="165"/>
        <v>0</v>
      </c>
      <c r="C1131" s="2">
        <f t="shared" si="166"/>
        <v>11</v>
      </c>
      <c r="L1131" s="47">
        <f t="shared" si="167"/>
        <v>0</v>
      </c>
      <c r="N1131" s="47">
        <f t="shared" si="168"/>
        <v>0</v>
      </c>
      <c r="R1131" s="47">
        <f t="shared" si="169"/>
        <v>0</v>
      </c>
      <c r="V1131" s="47">
        <f t="shared" si="170"/>
        <v>0</v>
      </c>
      <c r="W1131"/>
      <c r="X1131"/>
      <c r="Y1131" s="7"/>
      <c r="Z1131"/>
      <c r="AA1131"/>
    </row>
    <row r="1132" spans="1:27" hidden="1" x14ac:dyDescent="0.2">
      <c r="A1132" s="6" t="s">
        <v>968</v>
      </c>
      <c r="B1132" s="2">
        <f t="shared" si="165"/>
        <v>0</v>
      </c>
      <c r="C1132" s="2">
        <f t="shared" si="166"/>
        <v>11</v>
      </c>
      <c r="L1132" s="47">
        <f t="shared" si="167"/>
        <v>0</v>
      </c>
      <c r="N1132" s="47">
        <f t="shared" si="168"/>
        <v>0</v>
      </c>
      <c r="R1132" s="47">
        <f t="shared" si="169"/>
        <v>0</v>
      </c>
      <c r="V1132" s="47">
        <f t="shared" si="170"/>
        <v>0</v>
      </c>
      <c r="W1132"/>
      <c r="X1132"/>
      <c r="Y1132" s="7"/>
      <c r="Z1132"/>
      <c r="AA1132"/>
    </row>
    <row r="1133" spans="1:27" hidden="1" x14ac:dyDescent="0.2">
      <c r="A1133" s="6" t="s">
        <v>969</v>
      </c>
      <c r="B1133" s="2">
        <f t="shared" si="165"/>
        <v>0</v>
      </c>
      <c r="C1133" s="2">
        <f t="shared" si="166"/>
        <v>11</v>
      </c>
      <c r="L1133" s="47">
        <f t="shared" si="167"/>
        <v>0</v>
      </c>
      <c r="N1133" s="47">
        <f t="shared" si="168"/>
        <v>0</v>
      </c>
      <c r="R1133" s="47">
        <f t="shared" si="169"/>
        <v>0</v>
      </c>
      <c r="V1133" s="47">
        <f t="shared" si="170"/>
        <v>0</v>
      </c>
      <c r="W1133"/>
      <c r="X1133"/>
      <c r="Y1133" s="7"/>
      <c r="Z1133"/>
      <c r="AA1133"/>
    </row>
    <row r="1134" spans="1:27" hidden="1" x14ac:dyDescent="0.2">
      <c r="A1134" s="6" t="s">
        <v>970</v>
      </c>
      <c r="B1134" s="2">
        <f t="shared" si="165"/>
        <v>0</v>
      </c>
      <c r="C1134" s="2">
        <f t="shared" si="166"/>
        <v>11</v>
      </c>
      <c r="L1134" s="47">
        <f t="shared" si="167"/>
        <v>0</v>
      </c>
      <c r="N1134" s="47">
        <f t="shared" si="168"/>
        <v>0</v>
      </c>
      <c r="R1134" s="47">
        <f t="shared" si="169"/>
        <v>0</v>
      </c>
      <c r="V1134" s="47">
        <f t="shared" si="170"/>
        <v>0</v>
      </c>
      <c r="W1134"/>
      <c r="X1134"/>
      <c r="Y1134" s="7"/>
      <c r="Z1134"/>
      <c r="AA1134"/>
    </row>
    <row r="1135" spans="1:27" hidden="1" x14ac:dyDescent="0.2">
      <c r="A1135" s="6" t="s">
        <v>971</v>
      </c>
      <c r="B1135" s="2">
        <f t="shared" si="165"/>
        <v>0</v>
      </c>
      <c r="C1135" s="2">
        <f t="shared" si="166"/>
        <v>11</v>
      </c>
      <c r="L1135" s="47">
        <f t="shared" si="167"/>
        <v>0</v>
      </c>
      <c r="N1135" s="47">
        <f t="shared" si="168"/>
        <v>0</v>
      </c>
      <c r="R1135" s="47">
        <f t="shared" si="169"/>
        <v>0</v>
      </c>
      <c r="V1135" s="47">
        <f t="shared" si="170"/>
        <v>0</v>
      </c>
      <c r="W1135"/>
      <c r="X1135"/>
      <c r="Y1135" s="7"/>
      <c r="Z1135"/>
      <c r="AA1135"/>
    </row>
    <row r="1136" spans="1:27" hidden="1" x14ac:dyDescent="0.2">
      <c r="A1136" s="6" t="s">
        <v>972</v>
      </c>
      <c r="B1136" s="2">
        <f t="shared" si="165"/>
        <v>0</v>
      </c>
      <c r="C1136" s="2">
        <f t="shared" si="166"/>
        <v>11</v>
      </c>
      <c r="L1136" s="47">
        <f t="shared" si="167"/>
        <v>0</v>
      </c>
      <c r="N1136" s="47">
        <f t="shared" si="168"/>
        <v>0</v>
      </c>
      <c r="R1136" s="47">
        <f t="shared" si="169"/>
        <v>0</v>
      </c>
      <c r="V1136" s="47">
        <f t="shared" si="170"/>
        <v>0</v>
      </c>
      <c r="W1136"/>
      <c r="X1136"/>
      <c r="Y1136" s="7"/>
      <c r="Z1136"/>
      <c r="AA1136"/>
    </row>
    <row r="1137" spans="1:27" hidden="1" x14ac:dyDescent="0.2">
      <c r="A1137" s="6" t="s">
        <v>973</v>
      </c>
      <c r="B1137" s="2">
        <f t="shared" si="165"/>
        <v>0</v>
      </c>
      <c r="C1137" s="2">
        <f t="shared" si="166"/>
        <v>11</v>
      </c>
      <c r="L1137" s="47">
        <f t="shared" si="167"/>
        <v>0</v>
      </c>
      <c r="N1137" s="47">
        <f t="shared" si="168"/>
        <v>0</v>
      </c>
      <c r="R1137" s="47">
        <f t="shared" si="169"/>
        <v>0</v>
      </c>
      <c r="V1137" s="47">
        <f t="shared" si="170"/>
        <v>0</v>
      </c>
      <c r="W1137"/>
      <c r="X1137"/>
      <c r="Y1137" s="7"/>
      <c r="Z1137"/>
      <c r="AA1137"/>
    </row>
    <row r="1138" spans="1:27" hidden="1" x14ac:dyDescent="0.2">
      <c r="A1138" s="6" t="s">
        <v>974</v>
      </c>
      <c r="B1138" s="2">
        <f t="shared" si="165"/>
        <v>0</v>
      </c>
      <c r="C1138" s="2">
        <f t="shared" si="166"/>
        <v>11</v>
      </c>
      <c r="L1138" s="47">
        <f t="shared" si="167"/>
        <v>0</v>
      </c>
      <c r="N1138" s="47">
        <f t="shared" si="168"/>
        <v>0</v>
      </c>
      <c r="R1138" s="47">
        <f t="shared" si="169"/>
        <v>0</v>
      </c>
      <c r="V1138" s="47">
        <f t="shared" si="170"/>
        <v>0</v>
      </c>
      <c r="W1138"/>
      <c r="X1138"/>
      <c r="Y1138" s="7"/>
      <c r="Z1138"/>
      <c r="AA1138"/>
    </row>
    <row r="1139" spans="1:27" hidden="1" x14ac:dyDescent="0.2">
      <c r="A1139" s="6" t="s">
        <v>975</v>
      </c>
      <c r="B1139" s="2">
        <f t="shared" si="165"/>
        <v>0</v>
      </c>
      <c r="C1139" s="2">
        <f t="shared" si="166"/>
        <v>11</v>
      </c>
      <c r="L1139" s="47">
        <f t="shared" si="167"/>
        <v>0</v>
      </c>
      <c r="N1139" s="47">
        <f t="shared" si="168"/>
        <v>0</v>
      </c>
      <c r="R1139" s="47">
        <f t="shared" si="169"/>
        <v>0</v>
      </c>
      <c r="V1139" s="47">
        <f t="shared" si="170"/>
        <v>0</v>
      </c>
      <c r="W1139"/>
      <c r="X1139"/>
      <c r="Y1139" s="7"/>
      <c r="Z1139"/>
      <c r="AA1139"/>
    </row>
    <row r="1140" spans="1:27" hidden="1" x14ac:dyDescent="0.2">
      <c r="A1140" s="6" t="s">
        <v>976</v>
      </c>
      <c r="B1140" s="2">
        <f t="shared" ref="B1140:B1203" si="171">+L1140+N1140+R1140+V1140+X1140</f>
        <v>0</v>
      </c>
      <c r="C1140" s="2">
        <f t="shared" ref="C1140:C1203" si="172">RANK(B1140,B$1012:B$1211,0)</f>
        <v>11</v>
      </c>
      <c r="L1140" s="47">
        <f t="shared" ref="L1140:L1203" si="173">IF(AND(I1140&lt;1,J1140&lt;1,K1140&lt;1),0,IF(250+((80-(I1140*60+J1140))*2)&lt;0,0,IF(K1140&lt;50,250+((80-(I1140*60+J1140))*2),IF(K1140&gt;49,250+((80-(I1140*60+J1140))*2)-1,250+((80-(I1140*60+J1140))*2)))))</f>
        <v>0</v>
      </c>
      <c r="N1140" s="47">
        <f t="shared" ref="N1140:N1203" si="174">IF(M1140&lt;89,0,250+((M1140-172)*3))</f>
        <v>0</v>
      </c>
      <c r="R1140" s="47">
        <f t="shared" ref="R1140:R1203" si="175">IF(AND(O1140&lt;1,P1140&lt;1,Q1140&lt;1),0,IF(250+((350-(O1140*60+P1140))*1)&lt;0,0,250+((350-(O1140*60+P1140))*1)))</f>
        <v>0</v>
      </c>
      <c r="V1140" s="47">
        <f t="shared" ref="V1140:V1203" si="176">IF(AND(S1140&lt;1,T1140&lt;1,U1140&lt;1),0,IF(500+((460-(S1140*60+T1140))*1)&lt;0,0,500+((460-(S1140*60+T1140))*1)))</f>
        <v>0</v>
      </c>
      <c r="W1140"/>
      <c r="X1140"/>
      <c r="Y1140" s="7"/>
      <c r="Z1140"/>
      <c r="AA1140"/>
    </row>
    <row r="1141" spans="1:27" hidden="1" x14ac:dyDescent="0.2">
      <c r="A1141" s="6" t="s">
        <v>977</v>
      </c>
      <c r="B1141" s="2">
        <f t="shared" si="171"/>
        <v>0</v>
      </c>
      <c r="C1141" s="2">
        <f t="shared" si="172"/>
        <v>11</v>
      </c>
      <c r="L1141" s="47">
        <f t="shared" si="173"/>
        <v>0</v>
      </c>
      <c r="N1141" s="47">
        <f t="shared" si="174"/>
        <v>0</v>
      </c>
      <c r="R1141" s="47">
        <f t="shared" si="175"/>
        <v>0</v>
      </c>
      <c r="V1141" s="47">
        <f t="shared" si="176"/>
        <v>0</v>
      </c>
      <c r="W1141"/>
      <c r="X1141"/>
      <c r="Y1141" s="7"/>
      <c r="Z1141"/>
      <c r="AA1141"/>
    </row>
    <row r="1142" spans="1:27" hidden="1" x14ac:dyDescent="0.2">
      <c r="A1142" s="6" t="s">
        <v>978</v>
      </c>
      <c r="B1142" s="2">
        <f t="shared" si="171"/>
        <v>0</v>
      </c>
      <c r="C1142" s="2">
        <f t="shared" si="172"/>
        <v>11</v>
      </c>
      <c r="L1142" s="47">
        <f t="shared" si="173"/>
        <v>0</v>
      </c>
      <c r="N1142" s="47">
        <f t="shared" si="174"/>
        <v>0</v>
      </c>
      <c r="R1142" s="47">
        <f t="shared" si="175"/>
        <v>0</v>
      </c>
      <c r="V1142" s="47">
        <f t="shared" si="176"/>
        <v>0</v>
      </c>
      <c r="W1142"/>
      <c r="X1142"/>
      <c r="Y1142" s="7"/>
      <c r="Z1142"/>
      <c r="AA1142"/>
    </row>
    <row r="1143" spans="1:27" hidden="1" x14ac:dyDescent="0.2">
      <c r="A1143" s="6" t="s">
        <v>979</v>
      </c>
      <c r="B1143" s="2">
        <f t="shared" si="171"/>
        <v>0</v>
      </c>
      <c r="C1143" s="2">
        <f t="shared" si="172"/>
        <v>11</v>
      </c>
      <c r="L1143" s="47">
        <f t="shared" si="173"/>
        <v>0</v>
      </c>
      <c r="N1143" s="47">
        <f t="shared" si="174"/>
        <v>0</v>
      </c>
      <c r="R1143" s="47">
        <f t="shared" si="175"/>
        <v>0</v>
      </c>
      <c r="V1143" s="47">
        <f t="shared" si="176"/>
        <v>0</v>
      </c>
      <c r="W1143"/>
      <c r="X1143"/>
      <c r="Y1143" s="7"/>
      <c r="Z1143"/>
      <c r="AA1143"/>
    </row>
    <row r="1144" spans="1:27" hidden="1" x14ac:dyDescent="0.2">
      <c r="A1144" s="6" t="s">
        <v>980</v>
      </c>
      <c r="B1144" s="2">
        <f t="shared" si="171"/>
        <v>0</v>
      </c>
      <c r="C1144" s="2">
        <f t="shared" si="172"/>
        <v>11</v>
      </c>
      <c r="L1144" s="47">
        <f t="shared" si="173"/>
        <v>0</v>
      </c>
      <c r="N1144" s="47">
        <f t="shared" si="174"/>
        <v>0</v>
      </c>
      <c r="R1144" s="47">
        <f t="shared" si="175"/>
        <v>0</v>
      </c>
      <c r="V1144" s="47">
        <f t="shared" si="176"/>
        <v>0</v>
      </c>
      <c r="W1144"/>
      <c r="X1144"/>
      <c r="Y1144" s="7"/>
      <c r="Z1144"/>
      <c r="AA1144"/>
    </row>
    <row r="1145" spans="1:27" hidden="1" x14ac:dyDescent="0.2">
      <c r="A1145" s="6" t="s">
        <v>981</v>
      </c>
      <c r="B1145" s="2">
        <f t="shared" si="171"/>
        <v>0</v>
      </c>
      <c r="C1145" s="2">
        <f t="shared" si="172"/>
        <v>11</v>
      </c>
      <c r="L1145" s="47">
        <f t="shared" si="173"/>
        <v>0</v>
      </c>
      <c r="N1145" s="47">
        <f t="shared" si="174"/>
        <v>0</v>
      </c>
      <c r="R1145" s="47">
        <f t="shared" si="175"/>
        <v>0</v>
      </c>
      <c r="V1145" s="47">
        <f t="shared" si="176"/>
        <v>0</v>
      </c>
      <c r="W1145"/>
      <c r="X1145"/>
      <c r="Y1145" s="7"/>
      <c r="Z1145"/>
      <c r="AA1145"/>
    </row>
    <row r="1146" spans="1:27" hidden="1" x14ac:dyDescent="0.2">
      <c r="A1146" s="6" t="s">
        <v>982</v>
      </c>
      <c r="B1146" s="2">
        <f t="shared" si="171"/>
        <v>0</v>
      </c>
      <c r="C1146" s="2">
        <f t="shared" si="172"/>
        <v>11</v>
      </c>
      <c r="L1146" s="47">
        <f t="shared" si="173"/>
        <v>0</v>
      </c>
      <c r="N1146" s="47">
        <f t="shared" si="174"/>
        <v>0</v>
      </c>
      <c r="R1146" s="47">
        <f t="shared" si="175"/>
        <v>0</v>
      </c>
      <c r="V1146" s="47">
        <f t="shared" si="176"/>
        <v>0</v>
      </c>
      <c r="W1146"/>
      <c r="X1146"/>
      <c r="Y1146" s="7"/>
      <c r="Z1146"/>
      <c r="AA1146"/>
    </row>
    <row r="1147" spans="1:27" hidden="1" x14ac:dyDescent="0.2">
      <c r="A1147" s="6" t="s">
        <v>983</v>
      </c>
      <c r="B1147" s="2">
        <f t="shared" si="171"/>
        <v>0</v>
      </c>
      <c r="C1147" s="2">
        <f t="shared" si="172"/>
        <v>11</v>
      </c>
      <c r="L1147" s="47">
        <f t="shared" si="173"/>
        <v>0</v>
      </c>
      <c r="N1147" s="47">
        <f t="shared" si="174"/>
        <v>0</v>
      </c>
      <c r="R1147" s="47">
        <f t="shared" si="175"/>
        <v>0</v>
      </c>
      <c r="V1147" s="47">
        <f t="shared" si="176"/>
        <v>0</v>
      </c>
      <c r="W1147"/>
      <c r="X1147"/>
      <c r="Y1147" s="7"/>
      <c r="Z1147"/>
      <c r="AA1147"/>
    </row>
    <row r="1148" spans="1:27" hidden="1" x14ac:dyDescent="0.2">
      <c r="A1148" s="6" t="s">
        <v>984</v>
      </c>
      <c r="B1148" s="2">
        <f t="shared" si="171"/>
        <v>0</v>
      </c>
      <c r="C1148" s="2">
        <f t="shared" si="172"/>
        <v>11</v>
      </c>
      <c r="L1148" s="47">
        <f t="shared" si="173"/>
        <v>0</v>
      </c>
      <c r="N1148" s="47">
        <f t="shared" si="174"/>
        <v>0</v>
      </c>
      <c r="R1148" s="47">
        <f t="shared" si="175"/>
        <v>0</v>
      </c>
      <c r="V1148" s="47">
        <f t="shared" si="176"/>
        <v>0</v>
      </c>
      <c r="W1148"/>
      <c r="X1148"/>
      <c r="Y1148" s="7"/>
      <c r="Z1148"/>
      <c r="AA1148"/>
    </row>
    <row r="1149" spans="1:27" hidden="1" x14ac:dyDescent="0.2">
      <c r="A1149" s="6" t="s">
        <v>985</v>
      </c>
      <c r="B1149" s="2">
        <f t="shared" si="171"/>
        <v>0</v>
      </c>
      <c r="C1149" s="2">
        <f t="shared" si="172"/>
        <v>11</v>
      </c>
      <c r="L1149" s="47">
        <f t="shared" si="173"/>
        <v>0</v>
      </c>
      <c r="N1149" s="47">
        <f t="shared" si="174"/>
        <v>0</v>
      </c>
      <c r="R1149" s="47">
        <f t="shared" si="175"/>
        <v>0</v>
      </c>
      <c r="V1149" s="47">
        <f t="shared" si="176"/>
        <v>0</v>
      </c>
      <c r="W1149"/>
      <c r="X1149"/>
      <c r="Y1149" s="7"/>
      <c r="Z1149"/>
      <c r="AA1149"/>
    </row>
    <row r="1150" spans="1:27" hidden="1" x14ac:dyDescent="0.2">
      <c r="A1150" s="6" t="s">
        <v>986</v>
      </c>
      <c r="B1150" s="2">
        <f t="shared" si="171"/>
        <v>0</v>
      </c>
      <c r="C1150" s="2">
        <f t="shared" si="172"/>
        <v>11</v>
      </c>
      <c r="L1150" s="47">
        <f t="shared" si="173"/>
        <v>0</v>
      </c>
      <c r="N1150" s="47">
        <f t="shared" si="174"/>
        <v>0</v>
      </c>
      <c r="R1150" s="47">
        <f t="shared" si="175"/>
        <v>0</v>
      </c>
      <c r="V1150" s="47">
        <f t="shared" si="176"/>
        <v>0</v>
      </c>
      <c r="W1150"/>
      <c r="X1150"/>
      <c r="Y1150" s="7"/>
      <c r="Z1150"/>
      <c r="AA1150"/>
    </row>
    <row r="1151" spans="1:27" hidden="1" x14ac:dyDescent="0.2">
      <c r="A1151" s="6" t="s">
        <v>987</v>
      </c>
      <c r="B1151" s="2">
        <f t="shared" si="171"/>
        <v>0</v>
      </c>
      <c r="C1151" s="2">
        <f t="shared" si="172"/>
        <v>11</v>
      </c>
      <c r="L1151" s="47">
        <f t="shared" si="173"/>
        <v>0</v>
      </c>
      <c r="N1151" s="47">
        <f t="shared" si="174"/>
        <v>0</v>
      </c>
      <c r="R1151" s="47">
        <f t="shared" si="175"/>
        <v>0</v>
      </c>
      <c r="V1151" s="47">
        <f t="shared" si="176"/>
        <v>0</v>
      </c>
      <c r="W1151"/>
      <c r="X1151"/>
      <c r="Y1151" s="7"/>
      <c r="Z1151"/>
      <c r="AA1151"/>
    </row>
    <row r="1152" spans="1:27" hidden="1" x14ac:dyDescent="0.2">
      <c r="A1152" s="6" t="s">
        <v>988</v>
      </c>
      <c r="B1152" s="2">
        <f t="shared" si="171"/>
        <v>0</v>
      </c>
      <c r="C1152" s="2">
        <f t="shared" si="172"/>
        <v>11</v>
      </c>
      <c r="L1152" s="47">
        <f t="shared" si="173"/>
        <v>0</v>
      </c>
      <c r="N1152" s="47">
        <f t="shared" si="174"/>
        <v>0</v>
      </c>
      <c r="R1152" s="47">
        <f t="shared" si="175"/>
        <v>0</v>
      </c>
      <c r="V1152" s="47">
        <f t="shared" si="176"/>
        <v>0</v>
      </c>
      <c r="W1152"/>
      <c r="X1152"/>
      <c r="Y1152" s="7"/>
      <c r="Z1152"/>
      <c r="AA1152"/>
    </row>
    <row r="1153" spans="1:27" hidden="1" x14ac:dyDescent="0.2">
      <c r="A1153" s="6" t="s">
        <v>989</v>
      </c>
      <c r="B1153" s="2">
        <f t="shared" si="171"/>
        <v>0</v>
      </c>
      <c r="C1153" s="2">
        <f t="shared" si="172"/>
        <v>11</v>
      </c>
      <c r="L1153" s="47">
        <f t="shared" si="173"/>
        <v>0</v>
      </c>
      <c r="N1153" s="47">
        <f t="shared" si="174"/>
        <v>0</v>
      </c>
      <c r="R1153" s="47">
        <f t="shared" si="175"/>
        <v>0</v>
      </c>
      <c r="V1153" s="47">
        <f t="shared" si="176"/>
        <v>0</v>
      </c>
      <c r="W1153"/>
      <c r="X1153"/>
      <c r="Y1153" s="7"/>
      <c r="Z1153"/>
      <c r="AA1153"/>
    </row>
    <row r="1154" spans="1:27" hidden="1" x14ac:dyDescent="0.2">
      <c r="A1154" s="6" t="s">
        <v>990</v>
      </c>
      <c r="B1154" s="2">
        <f t="shared" si="171"/>
        <v>0</v>
      </c>
      <c r="C1154" s="2">
        <f t="shared" si="172"/>
        <v>11</v>
      </c>
      <c r="L1154" s="47">
        <f t="shared" si="173"/>
        <v>0</v>
      </c>
      <c r="N1154" s="47">
        <f t="shared" si="174"/>
        <v>0</v>
      </c>
      <c r="R1154" s="47">
        <f t="shared" si="175"/>
        <v>0</v>
      </c>
      <c r="V1154" s="47">
        <f t="shared" si="176"/>
        <v>0</v>
      </c>
      <c r="W1154"/>
      <c r="X1154"/>
      <c r="Y1154" s="7"/>
      <c r="Z1154"/>
      <c r="AA1154"/>
    </row>
    <row r="1155" spans="1:27" hidden="1" x14ac:dyDescent="0.2">
      <c r="A1155" s="6" t="s">
        <v>991</v>
      </c>
      <c r="B1155" s="2">
        <f t="shared" si="171"/>
        <v>0</v>
      </c>
      <c r="C1155" s="2">
        <f t="shared" si="172"/>
        <v>11</v>
      </c>
      <c r="L1155" s="47">
        <f t="shared" si="173"/>
        <v>0</v>
      </c>
      <c r="N1155" s="47">
        <f t="shared" si="174"/>
        <v>0</v>
      </c>
      <c r="R1155" s="47">
        <f t="shared" si="175"/>
        <v>0</v>
      </c>
      <c r="V1155" s="47">
        <f t="shared" si="176"/>
        <v>0</v>
      </c>
      <c r="W1155"/>
      <c r="X1155"/>
      <c r="Y1155" s="7"/>
      <c r="Z1155"/>
      <c r="AA1155"/>
    </row>
    <row r="1156" spans="1:27" hidden="1" x14ac:dyDescent="0.2">
      <c r="A1156" s="6" t="s">
        <v>992</v>
      </c>
      <c r="B1156" s="2">
        <f t="shared" si="171"/>
        <v>0</v>
      </c>
      <c r="C1156" s="2">
        <f t="shared" si="172"/>
        <v>11</v>
      </c>
      <c r="L1156" s="47">
        <f t="shared" si="173"/>
        <v>0</v>
      </c>
      <c r="N1156" s="47">
        <f t="shared" si="174"/>
        <v>0</v>
      </c>
      <c r="R1156" s="47">
        <f t="shared" si="175"/>
        <v>0</v>
      </c>
      <c r="V1156" s="47">
        <f t="shared" si="176"/>
        <v>0</v>
      </c>
      <c r="W1156"/>
      <c r="X1156"/>
      <c r="Y1156" s="7"/>
      <c r="Z1156"/>
      <c r="AA1156"/>
    </row>
    <row r="1157" spans="1:27" hidden="1" x14ac:dyDescent="0.2">
      <c r="A1157" s="6" t="s">
        <v>993</v>
      </c>
      <c r="B1157" s="2">
        <f t="shared" si="171"/>
        <v>0</v>
      </c>
      <c r="C1157" s="2">
        <f t="shared" si="172"/>
        <v>11</v>
      </c>
      <c r="L1157" s="47">
        <f t="shared" si="173"/>
        <v>0</v>
      </c>
      <c r="N1157" s="47">
        <f t="shared" si="174"/>
        <v>0</v>
      </c>
      <c r="R1157" s="47">
        <f t="shared" si="175"/>
        <v>0</v>
      </c>
      <c r="V1157" s="47">
        <f t="shared" si="176"/>
        <v>0</v>
      </c>
      <c r="W1157"/>
      <c r="X1157"/>
      <c r="Y1157" s="7"/>
      <c r="Z1157"/>
      <c r="AA1157"/>
    </row>
    <row r="1158" spans="1:27" hidden="1" x14ac:dyDescent="0.2">
      <c r="A1158" s="6" t="s">
        <v>994</v>
      </c>
      <c r="B1158" s="2">
        <f t="shared" si="171"/>
        <v>0</v>
      </c>
      <c r="C1158" s="2">
        <f t="shared" si="172"/>
        <v>11</v>
      </c>
      <c r="L1158" s="47">
        <f t="shared" si="173"/>
        <v>0</v>
      </c>
      <c r="N1158" s="47">
        <f t="shared" si="174"/>
        <v>0</v>
      </c>
      <c r="R1158" s="47">
        <f t="shared" si="175"/>
        <v>0</v>
      </c>
      <c r="V1158" s="47">
        <f t="shared" si="176"/>
        <v>0</v>
      </c>
      <c r="W1158"/>
      <c r="X1158"/>
      <c r="Y1158" s="7"/>
      <c r="Z1158"/>
      <c r="AA1158"/>
    </row>
    <row r="1159" spans="1:27" hidden="1" x14ac:dyDescent="0.2">
      <c r="A1159" s="6" t="s">
        <v>995</v>
      </c>
      <c r="B1159" s="2">
        <f t="shared" si="171"/>
        <v>0</v>
      </c>
      <c r="C1159" s="2">
        <f t="shared" si="172"/>
        <v>11</v>
      </c>
      <c r="L1159" s="47">
        <f t="shared" si="173"/>
        <v>0</v>
      </c>
      <c r="N1159" s="47">
        <f t="shared" si="174"/>
        <v>0</v>
      </c>
      <c r="R1159" s="47">
        <f t="shared" si="175"/>
        <v>0</v>
      </c>
      <c r="V1159" s="47">
        <f t="shared" si="176"/>
        <v>0</v>
      </c>
      <c r="W1159"/>
      <c r="X1159"/>
      <c r="Y1159" s="7"/>
      <c r="Z1159"/>
      <c r="AA1159"/>
    </row>
    <row r="1160" spans="1:27" hidden="1" x14ac:dyDescent="0.2">
      <c r="A1160" s="6" t="s">
        <v>996</v>
      </c>
      <c r="B1160" s="2">
        <f t="shared" si="171"/>
        <v>0</v>
      </c>
      <c r="C1160" s="2">
        <f t="shared" si="172"/>
        <v>11</v>
      </c>
      <c r="L1160" s="47">
        <f t="shared" si="173"/>
        <v>0</v>
      </c>
      <c r="N1160" s="47">
        <f t="shared" si="174"/>
        <v>0</v>
      </c>
      <c r="R1160" s="47">
        <f t="shared" si="175"/>
        <v>0</v>
      </c>
      <c r="V1160" s="47">
        <f t="shared" si="176"/>
        <v>0</v>
      </c>
      <c r="W1160"/>
      <c r="X1160"/>
      <c r="Y1160" s="7"/>
      <c r="Z1160"/>
      <c r="AA1160"/>
    </row>
    <row r="1161" spans="1:27" hidden="1" x14ac:dyDescent="0.2">
      <c r="A1161" s="6" t="s">
        <v>997</v>
      </c>
      <c r="B1161" s="2">
        <f t="shared" si="171"/>
        <v>0</v>
      </c>
      <c r="C1161" s="2">
        <f t="shared" si="172"/>
        <v>11</v>
      </c>
      <c r="L1161" s="47">
        <f t="shared" si="173"/>
        <v>0</v>
      </c>
      <c r="N1161" s="47">
        <f t="shared" si="174"/>
        <v>0</v>
      </c>
      <c r="R1161" s="47">
        <f t="shared" si="175"/>
        <v>0</v>
      </c>
      <c r="V1161" s="47">
        <f t="shared" si="176"/>
        <v>0</v>
      </c>
      <c r="W1161"/>
      <c r="X1161"/>
      <c r="Y1161" s="7"/>
      <c r="Z1161"/>
      <c r="AA1161"/>
    </row>
    <row r="1162" spans="1:27" hidden="1" x14ac:dyDescent="0.2">
      <c r="A1162" s="6" t="s">
        <v>998</v>
      </c>
      <c r="B1162" s="2">
        <f t="shared" si="171"/>
        <v>0</v>
      </c>
      <c r="C1162" s="2">
        <f t="shared" si="172"/>
        <v>11</v>
      </c>
      <c r="L1162" s="47">
        <f t="shared" si="173"/>
        <v>0</v>
      </c>
      <c r="N1162" s="47">
        <f t="shared" si="174"/>
        <v>0</v>
      </c>
      <c r="R1162" s="47">
        <f t="shared" si="175"/>
        <v>0</v>
      </c>
      <c r="V1162" s="47">
        <f t="shared" si="176"/>
        <v>0</v>
      </c>
      <c r="W1162"/>
      <c r="X1162"/>
      <c r="Y1162" s="7"/>
      <c r="Z1162"/>
      <c r="AA1162"/>
    </row>
    <row r="1163" spans="1:27" hidden="1" x14ac:dyDescent="0.2">
      <c r="A1163" s="6" t="s">
        <v>999</v>
      </c>
      <c r="B1163" s="2">
        <f t="shared" si="171"/>
        <v>0</v>
      </c>
      <c r="C1163" s="2">
        <f t="shared" si="172"/>
        <v>11</v>
      </c>
      <c r="L1163" s="47">
        <f t="shared" si="173"/>
        <v>0</v>
      </c>
      <c r="N1163" s="47">
        <f t="shared" si="174"/>
        <v>0</v>
      </c>
      <c r="R1163" s="47">
        <f t="shared" si="175"/>
        <v>0</v>
      </c>
      <c r="V1163" s="47">
        <f t="shared" si="176"/>
        <v>0</v>
      </c>
      <c r="W1163"/>
      <c r="X1163"/>
      <c r="Y1163" s="7"/>
      <c r="Z1163"/>
      <c r="AA1163"/>
    </row>
    <row r="1164" spans="1:27" hidden="1" x14ac:dyDescent="0.2">
      <c r="A1164" s="6" t="s">
        <v>1000</v>
      </c>
      <c r="B1164" s="2">
        <f t="shared" si="171"/>
        <v>0</v>
      </c>
      <c r="C1164" s="2">
        <f t="shared" si="172"/>
        <v>11</v>
      </c>
      <c r="L1164" s="47">
        <f t="shared" si="173"/>
        <v>0</v>
      </c>
      <c r="N1164" s="47">
        <f t="shared" si="174"/>
        <v>0</v>
      </c>
      <c r="R1164" s="47">
        <f t="shared" si="175"/>
        <v>0</v>
      </c>
      <c r="V1164" s="47">
        <f t="shared" si="176"/>
        <v>0</v>
      </c>
      <c r="W1164"/>
      <c r="X1164"/>
      <c r="Y1164" s="7"/>
      <c r="Z1164"/>
      <c r="AA1164"/>
    </row>
    <row r="1165" spans="1:27" hidden="1" x14ac:dyDescent="0.2">
      <c r="A1165" s="6" t="s">
        <v>1001</v>
      </c>
      <c r="B1165" s="2">
        <f t="shared" si="171"/>
        <v>0</v>
      </c>
      <c r="C1165" s="2">
        <f t="shared" si="172"/>
        <v>11</v>
      </c>
      <c r="L1165" s="47">
        <f t="shared" si="173"/>
        <v>0</v>
      </c>
      <c r="N1165" s="47">
        <f t="shared" si="174"/>
        <v>0</v>
      </c>
      <c r="R1165" s="47">
        <f t="shared" si="175"/>
        <v>0</v>
      </c>
      <c r="V1165" s="47">
        <f t="shared" si="176"/>
        <v>0</v>
      </c>
      <c r="W1165"/>
      <c r="X1165"/>
      <c r="Y1165" s="7"/>
      <c r="Z1165"/>
      <c r="AA1165"/>
    </row>
    <row r="1166" spans="1:27" hidden="1" x14ac:dyDescent="0.2">
      <c r="A1166" s="6" t="s">
        <v>1002</v>
      </c>
      <c r="B1166" s="2">
        <f t="shared" si="171"/>
        <v>0</v>
      </c>
      <c r="C1166" s="2">
        <f t="shared" si="172"/>
        <v>11</v>
      </c>
      <c r="L1166" s="47">
        <f t="shared" si="173"/>
        <v>0</v>
      </c>
      <c r="N1166" s="47">
        <f t="shared" si="174"/>
        <v>0</v>
      </c>
      <c r="R1166" s="47">
        <f t="shared" si="175"/>
        <v>0</v>
      </c>
      <c r="V1166" s="47">
        <f t="shared" si="176"/>
        <v>0</v>
      </c>
      <c r="W1166"/>
      <c r="X1166"/>
      <c r="Y1166" s="7"/>
      <c r="Z1166"/>
      <c r="AA1166"/>
    </row>
    <row r="1167" spans="1:27" hidden="1" x14ac:dyDescent="0.2">
      <c r="A1167" s="6" t="s">
        <v>1003</v>
      </c>
      <c r="B1167" s="2">
        <f t="shared" si="171"/>
        <v>0</v>
      </c>
      <c r="C1167" s="2">
        <f t="shared" si="172"/>
        <v>11</v>
      </c>
      <c r="L1167" s="47">
        <f t="shared" si="173"/>
        <v>0</v>
      </c>
      <c r="N1167" s="47">
        <f t="shared" si="174"/>
        <v>0</v>
      </c>
      <c r="R1167" s="47">
        <f t="shared" si="175"/>
        <v>0</v>
      </c>
      <c r="V1167" s="47">
        <f t="shared" si="176"/>
        <v>0</v>
      </c>
      <c r="W1167"/>
      <c r="X1167"/>
      <c r="Y1167" s="7"/>
      <c r="Z1167"/>
      <c r="AA1167"/>
    </row>
    <row r="1168" spans="1:27" hidden="1" x14ac:dyDescent="0.2">
      <c r="A1168" s="6" t="s">
        <v>1004</v>
      </c>
      <c r="B1168" s="2">
        <f t="shared" si="171"/>
        <v>0</v>
      </c>
      <c r="C1168" s="2">
        <f t="shared" si="172"/>
        <v>11</v>
      </c>
      <c r="L1168" s="47">
        <f t="shared" si="173"/>
        <v>0</v>
      </c>
      <c r="N1168" s="47">
        <f t="shared" si="174"/>
        <v>0</v>
      </c>
      <c r="R1168" s="47">
        <f t="shared" si="175"/>
        <v>0</v>
      </c>
      <c r="V1168" s="47">
        <f t="shared" si="176"/>
        <v>0</v>
      </c>
      <c r="W1168"/>
      <c r="X1168"/>
      <c r="Y1168" s="7"/>
      <c r="Z1168"/>
      <c r="AA1168"/>
    </row>
    <row r="1169" spans="1:27" hidden="1" x14ac:dyDescent="0.2">
      <c r="A1169" s="6" t="s">
        <v>1005</v>
      </c>
      <c r="B1169" s="2">
        <f t="shared" si="171"/>
        <v>0</v>
      </c>
      <c r="C1169" s="2">
        <f t="shared" si="172"/>
        <v>11</v>
      </c>
      <c r="L1169" s="47">
        <f t="shared" si="173"/>
        <v>0</v>
      </c>
      <c r="N1169" s="47">
        <f t="shared" si="174"/>
        <v>0</v>
      </c>
      <c r="R1169" s="47">
        <f t="shared" si="175"/>
        <v>0</v>
      </c>
      <c r="V1169" s="47">
        <f t="shared" si="176"/>
        <v>0</v>
      </c>
      <c r="W1169"/>
      <c r="X1169"/>
      <c r="Y1169" s="7"/>
      <c r="Z1169"/>
      <c r="AA1169"/>
    </row>
    <row r="1170" spans="1:27" hidden="1" x14ac:dyDescent="0.2">
      <c r="A1170" s="6" t="s">
        <v>1006</v>
      </c>
      <c r="B1170" s="2">
        <f t="shared" si="171"/>
        <v>0</v>
      </c>
      <c r="C1170" s="2">
        <f t="shared" si="172"/>
        <v>11</v>
      </c>
      <c r="L1170" s="47">
        <f t="shared" si="173"/>
        <v>0</v>
      </c>
      <c r="N1170" s="47">
        <f t="shared" si="174"/>
        <v>0</v>
      </c>
      <c r="R1170" s="47">
        <f t="shared" si="175"/>
        <v>0</v>
      </c>
      <c r="V1170" s="47">
        <f t="shared" si="176"/>
        <v>0</v>
      </c>
      <c r="W1170"/>
      <c r="X1170"/>
      <c r="Y1170" s="7"/>
      <c r="Z1170"/>
      <c r="AA1170"/>
    </row>
    <row r="1171" spans="1:27" hidden="1" x14ac:dyDescent="0.2">
      <c r="A1171" s="6" t="s">
        <v>1007</v>
      </c>
      <c r="B1171" s="2">
        <f t="shared" si="171"/>
        <v>0</v>
      </c>
      <c r="C1171" s="2">
        <f t="shared" si="172"/>
        <v>11</v>
      </c>
      <c r="L1171" s="47">
        <f t="shared" si="173"/>
        <v>0</v>
      </c>
      <c r="N1171" s="47">
        <f t="shared" si="174"/>
        <v>0</v>
      </c>
      <c r="R1171" s="47">
        <f t="shared" si="175"/>
        <v>0</v>
      </c>
      <c r="V1171" s="47">
        <f t="shared" si="176"/>
        <v>0</v>
      </c>
      <c r="W1171"/>
      <c r="X1171"/>
      <c r="Y1171" s="7"/>
      <c r="Z1171"/>
      <c r="AA1171"/>
    </row>
    <row r="1172" spans="1:27" hidden="1" x14ac:dyDescent="0.2">
      <c r="A1172" s="6" t="s">
        <v>1008</v>
      </c>
      <c r="B1172" s="2">
        <f t="shared" si="171"/>
        <v>0</v>
      </c>
      <c r="C1172" s="2">
        <f t="shared" si="172"/>
        <v>11</v>
      </c>
      <c r="L1172" s="47">
        <f t="shared" si="173"/>
        <v>0</v>
      </c>
      <c r="N1172" s="47">
        <f t="shared" si="174"/>
        <v>0</v>
      </c>
      <c r="R1172" s="47">
        <f t="shared" si="175"/>
        <v>0</v>
      </c>
      <c r="V1172" s="47">
        <f t="shared" si="176"/>
        <v>0</v>
      </c>
      <c r="W1172"/>
      <c r="X1172"/>
      <c r="Y1172" s="7"/>
      <c r="Z1172"/>
      <c r="AA1172"/>
    </row>
    <row r="1173" spans="1:27" hidden="1" x14ac:dyDescent="0.2">
      <c r="A1173" s="6" t="s">
        <v>1009</v>
      </c>
      <c r="B1173" s="2">
        <f t="shared" si="171"/>
        <v>0</v>
      </c>
      <c r="C1173" s="2">
        <f t="shared" si="172"/>
        <v>11</v>
      </c>
      <c r="L1173" s="47">
        <f t="shared" si="173"/>
        <v>0</v>
      </c>
      <c r="N1173" s="47">
        <f t="shared" si="174"/>
        <v>0</v>
      </c>
      <c r="R1173" s="47">
        <f t="shared" si="175"/>
        <v>0</v>
      </c>
      <c r="V1173" s="47">
        <f t="shared" si="176"/>
        <v>0</v>
      </c>
      <c r="W1173"/>
      <c r="X1173"/>
      <c r="Y1173" s="7"/>
      <c r="Z1173"/>
      <c r="AA1173"/>
    </row>
    <row r="1174" spans="1:27" hidden="1" x14ac:dyDescent="0.2">
      <c r="A1174" s="6" t="s">
        <v>1010</v>
      </c>
      <c r="B1174" s="2">
        <f t="shared" si="171"/>
        <v>0</v>
      </c>
      <c r="C1174" s="2">
        <f t="shared" si="172"/>
        <v>11</v>
      </c>
      <c r="L1174" s="47">
        <f t="shared" si="173"/>
        <v>0</v>
      </c>
      <c r="N1174" s="47">
        <f t="shared" si="174"/>
        <v>0</v>
      </c>
      <c r="R1174" s="47">
        <f t="shared" si="175"/>
        <v>0</v>
      </c>
      <c r="V1174" s="47">
        <f t="shared" si="176"/>
        <v>0</v>
      </c>
      <c r="W1174"/>
      <c r="X1174"/>
      <c r="Y1174" s="7"/>
      <c r="Z1174"/>
      <c r="AA1174"/>
    </row>
    <row r="1175" spans="1:27" hidden="1" x14ac:dyDescent="0.2">
      <c r="A1175" s="6" t="s">
        <v>1011</v>
      </c>
      <c r="B1175" s="2">
        <f t="shared" si="171"/>
        <v>0</v>
      </c>
      <c r="C1175" s="2">
        <f t="shared" si="172"/>
        <v>11</v>
      </c>
      <c r="L1175" s="47">
        <f t="shared" si="173"/>
        <v>0</v>
      </c>
      <c r="N1175" s="47">
        <f t="shared" si="174"/>
        <v>0</v>
      </c>
      <c r="R1175" s="47">
        <f t="shared" si="175"/>
        <v>0</v>
      </c>
      <c r="V1175" s="47">
        <f t="shared" si="176"/>
        <v>0</v>
      </c>
      <c r="W1175"/>
      <c r="X1175"/>
      <c r="Y1175" s="7"/>
      <c r="Z1175"/>
      <c r="AA1175"/>
    </row>
    <row r="1176" spans="1:27" hidden="1" x14ac:dyDescent="0.2">
      <c r="A1176" s="6" t="s">
        <v>1012</v>
      </c>
      <c r="B1176" s="2">
        <f t="shared" si="171"/>
        <v>0</v>
      </c>
      <c r="C1176" s="2">
        <f t="shared" si="172"/>
        <v>11</v>
      </c>
      <c r="L1176" s="47">
        <f t="shared" si="173"/>
        <v>0</v>
      </c>
      <c r="N1176" s="47">
        <f t="shared" si="174"/>
        <v>0</v>
      </c>
      <c r="R1176" s="47">
        <f t="shared" si="175"/>
        <v>0</v>
      </c>
      <c r="V1176" s="47">
        <f t="shared" si="176"/>
        <v>0</v>
      </c>
      <c r="W1176"/>
      <c r="X1176"/>
      <c r="Y1176" s="7"/>
      <c r="Z1176"/>
      <c r="AA1176"/>
    </row>
    <row r="1177" spans="1:27" hidden="1" x14ac:dyDescent="0.2">
      <c r="A1177" s="6" t="s">
        <v>1013</v>
      </c>
      <c r="B1177" s="2">
        <f t="shared" si="171"/>
        <v>0</v>
      </c>
      <c r="C1177" s="2">
        <f t="shared" si="172"/>
        <v>11</v>
      </c>
      <c r="L1177" s="47">
        <f t="shared" si="173"/>
        <v>0</v>
      </c>
      <c r="N1177" s="47">
        <f t="shared" si="174"/>
        <v>0</v>
      </c>
      <c r="R1177" s="47">
        <f t="shared" si="175"/>
        <v>0</v>
      </c>
      <c r="V1177" s="47">
        <f t="shared" si="176"/>
        <v>0</v>
      </c>
      <c r="W1177"/>
      <c r="X1177"/>
      <c r="Y1177" s="7"/>
      <c r="Z1177"/>
      <c r="AA1177"/>
    </row>
    <row r="1178" spans="1:27" hidden="1" x14ac:dyDescent="0.2">
      <c r="A1178" s="6" t="s">
        <v>1014</v>
      </c>
      <c r="B1178" s="2">
        <f t="shared" si="171"/>
        <v>0</v>
      </c>
      <c r="C1178" s="2">
        <f t="shared" si="172"/>
        <v>11</v>
      </c>
      <c r="L1178" s="47">
        <f t="shared" si="173"/>
        <v>0</v>
      </c>
      <c r="N1178" s="47">
        <f t="shared" si="174"/>
        <v>0</v>
      </c>
      <c r="R1178" s="47">
        <f t="shared" si="175"/>
        <v>0</v>
      </c>
      <c r="V1178" s="47">
        <f t="shared" si="176"/>
        <v>0</v>
      </c>
      <c r="W1178"/>
      <c r="X1178"/>
      <c r="Y1178" s="7"/>
      <c r="Z1178"/>
      <c r="AA1178"/>
    </row>
    <row r="1179" spans="1:27" hidden="1" x14ac:dyDescent="0.2">
      <c r="A1179" s="6" t="s">
        <v>1015</v>
      </c>
      <c r="B1179" s="2">
        <f t="shared" si="171"/>
        <v>0</v>
      </c>
      <c r="C1179" s="2">
        <f t="shared" si="172"/>
        <v>11</v>
      </c>
      <c r="L1179" s="47">
        <f t="shared" si="173"/>
        <v>0</v>
      </c>
      <c r="N1179" s="47">
        <f t="shared" si="174"/>
        <v>0</v>
      </c>
      <c r="R1179" s="47">
        <f t="shared" si="175"/>
        <v>0</v>
      </c>
      <c r="V1179" s="47">
        <f t="shared" si="176"/>
        <v>0</v>
      </c>
      <c r="W1179"/>
      <c r="X1179"/>
      <c r="Y1179" s="7"/>
      <c r="Z1179"/>
      <c r="AA1179"/>
    </row>
    <row r="1180" spans="1:27" hidden="1" x14ac:dyDescent="0.2">
      <c r="A1180" s="6" t="s">
        <v>1016</v>
      </c>
      <c r="B1180" s="2">
        <f t="shared" si="171"/>
        <v>0</v>
      </c>
      <c r="C1180" s="2">
        <f t="shared" si="172"/>
        <v>11</v>
      </c>
      <c r="L1180" s="47">
        <f t="shared" si="173"/>
        <v>0</v>
      </c>
      <c r="N1180" s="47">
        <f t="shared" si="174"/>
        <v>0</v>
      </c>
      <c r="R1180" s="47">
        <f t="shared" si="175"/>
        <v>0</v>
      </c>
      <c r="V1180" s="47">
        <f t="shared" si="176"/>
        <v>0</v>
      </c>
      <c r="W1180"/>
      <c r="X1180"/>
      <c r="Y1180" s="7"/>
      <c r="Z1180"/>
      <c r="AA1180"/>
    </row>
    <row r="1181" spans="1:27" hidden="1" x14ac:dyDescent="0.2">
      <c r="A1181" s="6" t="s">
        <v>1017</v>
      </c>
      <c r="B1181" s="2">
        <f t="shared" si="171"/>
        <v>0</v>
      </c>
      <c r="C1181" s="2">
        <f t="shared" si="172"/>
        <v>11</v>
      </c>
      <c r="L1181" s="47">
        <f t="shared" si="173"/>
        <v>0</v>
      </c>
      <c r="N1181" s="47">
        <f t="shared" si="174"/>
        <v>0</v>
      </c>
      <c r="R1181" s="47">
        <f t="shared" si="175"/>
        <v>0</v>
      </c>
      <c r="V1181" s="47">
        <f t="shared" si="176"/>
        <v>0</v>
      </c>
      <c r="W1181"/>
      <c r="X1181"/>
      <c r="Y1181" s="7"/>
      <c r="Z1181"/>
      <c r="AA1181"/>
    </row>
    <row r="1182" spans="1:27" hidden="1" x14ac:dyDescent="0.2">
      <c r="A1182" s="6" t="s">
        <v>1018</v>
      </c>
      <c r="B1182" s="2">
        <f t="shared" si="171"/>
        <v>0</v>
      </c>
      <c r="C1182" s="2">
        <f t="shared" si="172"/>
        <v>11</v>
      </c>
      <c r="L1182" s="47">
        <f t="shared" si="173"/>
        <v>0</v>
      </c>
      <c r="N1182" s="47">
        <f t="shared" si="174"/>
        <v>0</v>
      </c>
      <c r="R1182" s="47">
        <f t="shared" si="175"/>
        <v>0</v>
      </c>
      <c r="V1182" s="47">
        <f t="shared" si="176"/>
        <v>0</v>
      </c>
      <c r="W1182"/>
      <c r="X1182"/>
      <c r="Y1182" s="7"/>
      <c r="Z1182"/>
      <c r="AA1182"/>
    </row>
    <row r="1183" spans="1:27" hidden="1" x14ac:dyDescent="0.2">
      <c r="A1183" s="6" t="s">
        <v>1019</v>
      </c>
      <c r="B1183" s="2">
        <f t="shared" si="171"/>
        <v>0</v>
      </c>
      <c r="C1183" s="2">
        <f t="shared" si="172"/>
        <v>11</v>
      </c>
      <c r="L1183" s="47">
        <f t="shared" si="173"/>
        <v>0</v>
      </c>
      <c r="N1183" s="47">
        <f t="shared" si="174"/>
        <v>0</v>
      </c>
      <c r="R1183" s="47">
        <f t="shared" si="175"/>
        <v>0</v>
      </c>
      <c r="V1183" s="47">
        <f t="shared" si="176"/>
        <v>0</v>
      </c>
      <c r="W1183"/>
      <c r="X1183"/>
      <c r="Y1183" s="7"/>
      <c r="Z1183"/>
      <c r="AA1183"/>
    </row>
    <row r="1184" spans="1:27" hidden="1" x14ac:dyDescent="0.2">
      <c r="A1184" s="6" t="s">
        <v>1020</v>
      </c>
      <c r="B1184" s="2">
        <f t="shared" si="171"/>
        <v>0</v>
      </c>
      <c r="C1184" s="2">
        <f t="shared" si="172"/>
        <v>11</v>
      </c>
      <c r="L1184" s="47">
        <f t="shared" si="173"/>
        <v>0</v>
      </c>
      <c r="N1184" s="47">
        <f t="shared" si="174"/>
        <v>0</v>
      </c>
      <c r="R1184" s="47">
        <f t="shared" si="175"/>
        <v>0</v>
      </c>
      <c r="V1184" s="47">
        <f t="shared" si="176"/>
        <v>0</v>
      </c>
      <c r="W1184"/>
      <c r="X1184"/>
      <c r="Y1184" s="7"/>
      <c r="Z1184"/>
      <c r="AA1184"/>
    </row>
    <row r="1185" spans="1:27" hidden="1" x14ac:dyDescent="0.2">
      <c r="A1185" s="6" t="s">
        <v>1021</v>
      </c>
      <c r="B1185" s="2">
        <f t="shared" si="171"/>
        <v>0</v>
      </c>
      <c r="C1185" s="2">
        <f t="shared" si="172"/>
        <v>11</v>
      </c>
      <c r="L1185" s="47">
        <f t="shared" si="173"/>
        <v>0</v>
      </c>
      <c r="N1185" s="47">
        <f t="shared" si="174"/>
        <v>0</v>
      </c>
      <c r="R1185" s="47">
        <f t="shared" si="175"/>
        <v>0</v>
      </c>
      <c r="V1185" s="47">
        <f t="shared" si="176"/>
        <v>0</v>
      </c>
      <c r="W1185"/>
      <c r="X1185"/>
      <c r="Y1185" s="7"/>
      <c r="Z1185"/>
      <c r="AA1185"/>
    </row>
    <row r="1186" spans="1:27" hidden="1" x14ac:dyDescent="0.2">
      <c r="A1186" s="6" t="s">
        <v>1022</v>
      </c>
      <c r="B1186" s="2">
        <f t="shared" si="171"/>
        <v>0</v>
      </c>
      <c r="C1186" s="2">
        <f t="shared" si="172"/>
        <v>11</v>
      </c>
      <c r="L1186" s="47">
        <f t="shared" si="173"/>
        <v>0</v>
      </c>
      <c r="N1186" s="47">
        <f t="shared" si="174"/>
        <v>0</v>
      </c>
      <c r="R1186" s="47">
        <f t="shared" si="175"/>
        <v>0</v>
      </c>
      <c r="V1186" s="47">
        <f t="shared" si="176"/>
        <v>0</v>
      </c>
      <c r="W1186"/>
      <c r="X1186"/>
      <c r="Y1186" s="7"/>
      <c r="Z1186"/>
      <c r="AA1186"/>
    </row>
    <row r="1187" spans="1:27" hidden="1" x14ac:dyDescent="0.2">
      <c r="A1187" s="6" t="s">
        <v>1023</v>
      </c>
      <c r="B1187" s="2">
        <f t="shared" si="171"/>
        <v>0</v>
      </c>
      <c r="C1187" s="2">
        <f t="shared" si="172"/>
        <v>11</v>
      </c>
      <c r="L1187" s="47">
        <f t="shared" si="173"/>
        <v>0</v>
      </c>
      <c r="N1187" s="47">
        <f t="shared" si="174"/>
        <v>0</v>
      </c>
      <c r="R1187" s="47">
        <f t="shared" si="175"/>
        <v>0</v>
      </c>
      <c r="V1187" s="47">
        <f t="shared" si="176"/>
        <v>0</v>
      </c>
      <c r="W1187"/>
      <c r="X1187"/>
      <c r="Y1187" s="7"/>
      <c r="Z1187"/>
      <c r="AA1187"/>
    </row>
    <row r="1188" spans="1:27" hidden="1" x14ac:dyDescent="0.2">
      <c r="A1188" s="6" t="s">
        <v>1024</v>
      </c>
      <c r="B1188" s="2">
        <f t="shared" si="171"/>
        <v>0</v>
      </c>
      <c r="C1188" s="2">
        <f t="shared" si="172"/>
        <v>11</v>
      </c>
      <c r="L1188" s="47">
        <f t="shared" si="173"/>
        <v>0</v>
      </c>
      <c r="N1188" s="47">
        <f t="shared" si="174"/>
        <v>0</v>
      </c>
      <c r="R1188" s="47">
        <f t="shared" si="175"/>
        <v>0</v>
      </c>
      <c r="V1188" s="47">
        <f t="shared" si="176"/>
        <v>0</v>
      </c>
      <c r="W1188"/>
      <c r="X1188"/>
      <c r="Y1188" s="7"/>
      <c r="Z1188"/>
      <c r="AA1188"/>
    </row>
    <row r="1189" spans="1:27" hidden="1" x14ac:dyDescent="0.2">
      <c r="A1189" s="6" t="s">
        <v>1025</v>
      </c>
      <c r="B1189" s="2">
        <f t="shared" si="171"/>
        <v>0</v>
      </c>
      <c r="C1189" s="2">
        <f t="shared" si="172"/>
        <v>11</v>
      </c>
      <c r="L1189" s="47">
        <f t="shared" si="173"/>
        <v>0</v>
      </c>
      <c r="N1189" s="47">
        <f t="shared" si="174"/>
        <v>0</v>
      </c>
      <c r="R1189" s="47">
        <f t="shared" si="175"/>
        <v>0</v>
      </c>
      <c r="V1189" s="47">
        <f t="shared" si="176"/>
        <v>0</v>
      </c>
      <c r="W1189"/>
      <c r="X1189"/>
      <c r="Y1189" s="7"/>
      <c r="Z1189"/>
      <c r="AA1189"/>
    </row>
    <row r="1190" spans="1:27" hidden="1" x14ac:dyDescent="0.2">
      <c r="A1190" s="6" t="s">
        <v>1026</v>
      </c>
      <c r="B1190" s="2">
        <f t="shared" si="171"/>
        <v>0</v>
      </c>
      <c r="C1190" s="2">
        <f t="shared" si="172"/>
        <v>11</v>
      </c>
      <c r="L1190" s="47">
        <f t="shared" si="173"/>
        <v>0</v>
      </c>
      <c r="N1190" s="47">
        <f t="shared" si="174"/>
        <v>0</v>
      </c>
      <c r="R1190" s="47">
        <f t="shared" si="175"/>
        <v>0</v>
      </c>
      <c r="V1190" s="47">
        <f t="shared" si="176"/>
        <v>0</v>
      </c>
      <c r="W1190"/>
      <c r="X1190"/>
      <c r="Y1190" s="7"/>
      <c r="Z1190"/>
      <c r="AA1190"/>
    </row>
    <row r="1191" spans="1:27" hidden="1" x14ac:dyDescent="0.2">
      <c r="A1191" s="6" t="s">
        <v>1027</v>
      </c>
      <c r="B1191" s="2">
        <f t="shared" si="171"/>
        <v>0</v>
      </c>
      <c r="C1191" s="2">
        <f t="shared" si="172"/>
        <v>11</v>
      </c>
      <c r="L1191" s="47">
        <f t="shared" si="173"/>
        <v>0</v>
      </c>
      <c r="N1191" s="47">
        <f t="shared" si="174"/>
        <v>0</v>
      </c>
      <c r="R1191" s="47">
        <f t="shared" si="175"/>
        <v>0</v>
      </c>
      <c r="V1191" s="47">
        <f t="shared" si="176"/>
        <v>0</v>
      </c>
      <c r="W1191"/>
      <c r="X1191"/>
      <c r="Y1191" s="7"/>
      <c r="Z1191"/>
      <c r="AA1191"/>
    </row>
    <row r="1192" spans="1:27" hidden="1" x14ac:dyDescent="0.2">
      <c r="A1192" s="6" t="s">
        <v>1028</v>
      </c>
      <c r="B1192" s="2">
        <f t="shared" si="171"/>
        <v>0</v>
      </c>
      <c r="C1192" s="2">
        <f t="shared" si="172"/>
        <v>11</v>
      </c>
      <c r="L1192" s="47">
        <f t="shared" si="173"/>
        <v>0</v>
      </c>
      <c r="N1192" s="47">
        <f t="shared" si="174"/>
        <v>0</v>
      </c>
      <c r="R1192" s="47">
        <f t="shared" si="175"/>
        <v>0</v>
      </c>
      <c r="V1192" s="47">
        <f t="shared" si="176"/>
        <v>0</v>
      </c>
      <c r="W1192"/>
      <c r="X1192"/>
      <c r="Y1192" s="7"/>
      <c r="Z1192"/>
      <c r="AA1192"/>
    </row>
    <row r="1193" spans="1:27" hidden="1" x14ac:dyDescent="0.2">
      <c r="A1193" s="6" t="s">
        <v>1029</v>
      </c>
      <c r="B1193" s="2">
        <f t="shared" si="171"/>
        <v>0</v>
      </c>
      <c r="C1193" s="2">
        <f t="shared" si="172"/>
        <v>11</v>
      </c>
      <c r="L1193" s="47">
        <f t="shared" si="173"/>
        <v>0</v>
      </c>
      <c r="N1193" s="47">
        <f t="shared" si="174"/>
        <v>0</v>
      </c>
      <c r="R1193" s="47">
        <f t="shared" si="175"/>
        <v>0</v>
      </c>
      <c r="V1193" s="47">
        <f t="shared" si="176"/>
        <v>0</v>
      </c>
      <c r="W1193"/>
      <c r="X1193"/>
      <c r="Y1193" s="7"/>
      <c r="Z1193"/>
      <c r="AA1193"/>
    </row>
    <row r="1194" spans="1:27" hidden="1" x14ac:dyDescent="0.2">
      <c r="A1194" s="6" t="s">
        <v>1030</v>
      </c>
      <c r="B1194" s="2">
        <f t="shared" si="171"/>
        <v>0</v>
      </c>
      <c r="C1194" s="2">
        <f t="shared" si="172"/>
        <v>11</v>
      </c>
      <c r="L1194" s="47">
        <f t="shared" si="173"/>
        <v>0</v>
      </c>
      <c r="N1194" s="47">
        <f t="shared" si="174"/>
        <v>0</v>
      </c>
      <c r="R1194" s="47">
        <f t="shared" si="175"/>
        <v>0</v>
      </c>
      <c r="V1194" s="47">
        <f t="shared" si="176"/>
        <v>0</v>
      </c>
      <c r="W1194"/>
      <c r="X1194"/>
      <c r="Y1194" s="7"/>
      <c r="Z1194"/>
      <c r="AA1194"/>
    </row>
    <row r="1195" spans="1:27" hidden="1" x14ac:dyDescent="0.2">
      <c r="A1195" s="6" t="s">
        <v>1031</v>
      </c>
      <c r="B1195" s="2">
        <f t="shared" si="171"/>
        <v>0</v>
      </c>
      <c r="C1195" s="2">
        <f t="shared" si="172"/>
        <v>11</v>
      </c>
      <c r="L1195" s="47">
        <f t="shared" si="173"/>
        <v>0</v>
      </c>
      <c r="N1195" s="47">
        <f t="shared" si="174"/>
        <v>0</v>
      </c>
      <c r="R1195" s="47">
        <f t="shared" si="175"/>
        <v>0</v>
      </c>
      <c r="V1195" s="47">
        <f t="shared" si="176"/>
        <v>0</v>
      </c>
      <c r="W1195"/>
      <c r="X1195"/>
      <c r="Y1195" s="7"/>
      <c r="Z1195"/>
      <c r="AA1195"/>
    </row>
    <row r="1196" spans="1:27" hidden="1" x14ac:dyDescent="0.2">
      <c r="A1196" s="6" t="s">
        <v>1032</v>
      </c>
      <c r="B1196" s="2">
        <f t="shared" si="171"/>
        <v>0</v>
      </c>
      <c r="C1196" s="2">
        <f t="shared" si="172"/>
        <v>11</v>
      </c>
      <c r="L1196" s="47">
        <f t="shared" si="173"/>
        <v>0</v>
      </c>
      <c r="N1196" s="47">
        <f t="shared" si="174"/>
        <v>0</v>
      </c>
      <c r="R1196" s="47">
        <f t="shared" si="175"/>
        <v>0</v>
      </c>
      <c r="V1196" s="47">
        <f t="shared" si="176"/>
        <v>0</v>
      </c>
      <c r="W1196"/>
      <c r="X1196"/>
      <c r="Y1196" s="7"/>
      <c r="Z1196"/>
      <c r="AA1196"/>
    </row>
    <row r="1197" spans="1:27" hidden="1" x14ac:dyDescent="0.2">
      <c r="A1197" s="6" t="s">
        <v>1033</v>
      </c>
      <c r="B1197" s="2">
        <f t="shared" si="171"/>
        <v>0</v>
      </c>
      <c r="C1197" s="2">
        <f t="shared" si="172"/>
        <v>11</v>
      </c>
      <c r="L1197" s="47">
        <f t="shared" si="173"/>
        <v>0</v>
      </c>
      <c r="N1197" s="47">
        <f t="shared" si="174"/>
        <v>0</v>
      </c>
      <c r="R1197" s="47">
        <f t="shared" si="175"/>
        <v>0</v>
      </c>
      <c r="V1197" s="47">
        <f t="shared" si="176"/>
        <v>0</v>
      </c>
      <c r="W1197"/>
      <c r="X1197"/>
      <c r="Y1197" s="7"/>
      <c r="Z1197"/>
      <c r="AA1197"/>
    </row>
    <row r="1198" spans="1:27" hidden="1" x14ac:dyDescent="0.2">
      <c r="A1198" s="6" t="s">
        <v>1034</v>
      </c>
      <c r="B1198" s="2">
        <f t="shared" si="171"/>
        <v>0</v>
      </c>
      <c r="C1198" s="2">
        <f t="shared" si="172"/>
        <v>11</v>
      </c>
      <c r="L1198" s="47">
        <f t="shared" si="173"/>
        <v>0</v>
      </c>
      <c r="N1198" s="47">
        <f t="shared" si="174"/>
        <v>0</v>
      </c>
      <c r="R1198" s="47">
        <f t="shared" si="175"/>
        <v>0</v>
      </c>
      <c r="V1198" s="47">
        <f t="shared" si="176"/>
        <v>0</v>
      </c>
      <c r="W1198"/>
      <c r="X1198"/>
      <c r="Y1198" s="7"/>
      <c r="Z1198"/>
      <c r="AA1198"/>
    </row>
    <row r="1199" spans="1:27" hidden="1" x14ac:dyDescent="0.2">
      <c r="A1199" s="6" t="s">
        <v>1035</v>
      </c>
      <c r="B1199" s="2">
        <f t="shared" si="171"/>
        <v>0</v>
      </c>
      <c r="C1199" s="2">
        <f t="shared" si="172"/>
        <v>11</v>
      </c>
      <c r="L1199" s="47">
        <f t="shared" si="173"/>
        <v>0</v>
      </c>
      <c r="N1199" s="47">
        <f t="shared" si="174"/>
        <v>0</v>
      </c>
      <c r="R1199" s="47">
        <f t="shared" si="175"/>
        <v>0</v>
      </c>
      <c r="V1199" s="47">
        <f t="shared" si="176"/>
        <v>0</v>
      </c>
      <c r="W1199"/>
      <c r="X1199"/>
      <c r="Y1199" s="7"/>
      <c r="Z1199"/>
      <c r="AA1199"/>
    </row>
    <row r="1200" spans="1:27" hidden="1" x14ac:dyDescent="0.2">
      <c r="A1200" s="6" t="s">
        <v>1036</v>
      </c>
      <c r="B1200" s="2">
        <f t="shared" si="171"/>
        <v>0</v>
      </c>
      <c r="C1200" s="2">
        <f t="shared" si="172"/>
        <v>11</v>
      </c>
      <c r="L1200" s="47">
        <f t="shared" si="173"/>
        <v>0</v>
      </c>
      <c r="N1200" s="47">
        <f t="shared" si="174"/>
        <v>0</v>
      </c>
      <c r="R1200" s="47">
        <f t="shared" si="175"/>
        <v>0</v>
      </c>
      <c r="V1200" s="47">
        <f t="shared" si="176"/>
        <v>0</v>
      </c>
      <c r="W1200"/>
      <c r="X1200"/>
      <c r="Y1200" s="7"/>
      <c r="Z1200"/>
      <c r="AA1200"/>
    </row>
    <row r="1201" spans="1:32" hidden="1" x14ac:dyDescent="0.2">
      <c r="A1201" s="6" t="s">
        <v>1037</v>
      </c>
      <c r="B1201" s="2">
        <f t="shared" si="171"/>
        <v>0</v>
      </c>
      <c r="C1201" s="2">
        <f t="shared" si="172"/>
        <v>11</v>
      </c>
      <c r="L1201" s="47">
        <f t="shared" si="173"/>
        <v>0</v>
      </c>
      <c r="N1201" s="47">
        <f t="shared" si="174"/>
        <v>0</v>
      </c>
      <c r="R1201" s="47">
        <f t="shared" si="175"/>
        <v>0</v>
      </c>
      <c r="V1201" s="47">
        <f t="shared" si="176"/>
        <v>0</v>
      </c>
      <c r="W1201"/>
      <c r="X1201"/>
      <c r="Y1201" s="7"/>
      <c r="Z1201"/>
      <c r="AA1201"/>
    </row>
    <row r="1202" spans="1:32" hidden="1" x14ac:dyDescent="0.2">
      <c r="A1202" s="6" t="s">
        <v>1038</v>
      </c>
      <c r="B1202" s="2">
        <f t="shared" si="171"/>
        <v>0</v>
      </c>
      <c r="C1202" s="2">
        <f t="shared" si="172"/>
        <v>11</v>
      </c>
      <c r="L1202" s="47">
        <f t="shared" si="173"/>
        <v>0</v>
      </c>
      <c r="N1202" s="47">
        <f t="shared" si="174"/>
        <v>0</v>
      </c>
      <c r="R1202" s="47">
        <f t="shared" si="175"/>
        <v>0</v>
      </c>
      <c r="V1202" s="47">
        <f t="shared" si="176"/>
        <v>0</v>
      </c>
      <c r="W1202"/>
      <c r="X1202"/>
      <c r="Y1202" s="7"/>
      <c r="Z1202"/>
      <c r="AA1202"/>
    </row>
    <row r="1203" spans="1:32" hidden="1" x14ac:dyDescent="0.2">
      <c r="A1203" s="6" t="s">
        <v>1039</v>
      </c>
      <c r="B1203" s="2">
        <f t="shared" si="171"/>
        <v>0</v>
      </c>
      <c r="C1203" s="2">
        <f t="shared" si="172"/>
        <v>11</v>
      </c>
      <c r="L1203" s="47">
        <f t="shared" si="173"/>
        <v>0</v>
      </c>
      <c r="N1203" s="47">
        <f t="shared" si="174"/>
        <v>0</v>
      </c>
      <c r="R1203" s="47">
        <f t="shared" si="175"/>
        <v>0</v>
      </c>
      <c r="V1203" s="47">
        <f t="shared" si="176"/>
        <v>0</v>
      </c>
      <c r="W1203"/>
      <c r="X1203"/>
      <c r="Y1203" s="7"/>
      <c r="Z1203"/>
      <c r="AA1203"/>
    </row>
    <row r="1204" spans="1:32" hidden="1" x14ac:dyDescent="0.2">
      <c r="A1204" s="6" t="s">
        <v>1040</v>
      </c>
      <c r="B1204" s="2">
        <f t="shared" ref="B1204:B1211" si="177">+L1204+N1204+R1204+V1204+X1204</f>
        <v>0</v>
      </c>
      <c r="C1204" s="2">
        <f t="shared" ref="C1204:C1211" si="178">RANK(B1204,B$1012:B$1211,0)</f>
        <v>11</v>
      </c>
      <c r="L1204" s="47">
        <f t="shared" ref="L1204:L1211" si="179">IF(AND(I1204&lt;1,J1204&lt;1,K1204&lt;1),0,IF(250+((80-(I1204*60+J1204))*2)&lt;0,0,IF(K1204&lt;50,250+((80-(I1204*60+J1204))*2),IF(K1204&gt;49,250+((80-(I1204*60+J1204))*2)-1,250+((80-(I1204*60+J1204))*2)))))</f>
        <v>0</v>
      </c>
      <c r="N1204" s="47">
        <f t="shared" ref="N1204:N1211" si="180">IF(M1204&lt;89,0,250+((M1204-172)*3))</f>
        <v>0</v>
      </c>
      <c r="R1204" s="47">
        <f t="shared" ref="R1204:R1210" si="181">IF(AND(O1204&lt;1,P1204&lt;1,Q1204&lt;1),0,IF(250+((350-(O1204*60+P1204))*1)&lt;0,0,250+((350-(O1204*60+P1204))*1)))</f>
        <v>0</v>
      </c>
      <c r="V1204" s="47">
        <f t="shared" ref="V1204:V1211" si="182">IF(AND(S1204&lt;1,T1204&lt;1,U1204&lt;1),0,IF(500+((460-(S1204*60+T1204))*1)&lt;0,0,500+((460-(S1204*60+T1204))*1)))</f>
        <v>0</v>
      </c>
      <c r="Y1204" s="7"/>
      <c r="Z1204"/>
      <c r="AA1204"/>
    </row>
    <row r="1205" spans="1:32" hidden="1" x14ac:dyDescent="0.2">
      <c r="A1205" s="6" t="s">
        <v>1041</v>
      </c>
      <c r="B1205" s="2">
        <f t="shared" si="177"/>
        <v>0</v>
      </c>
      <c r="C1205" s="2">
        <f t="shared" si="178"/>
        <v>11</v>
      </c>
      <c r="L1205" s="47">
        <f t="shared" si="179"/>
        <v>0</v>
      </c>
      <c r="N1205" s="47">
        <f t="shared" si="180"/>
        <v>0</v>
      </c>
      <c r="R1205" s="47">
        <f t="shared" si="181"/>
        <v>0</v>
      </c>
      <c r="V1205" s="47">
        <f t="shared" si="182"/>
        <v>0</v>
      </c>
      <c r="Y1205" s="7"/>
      <c r="Z1205"/>
      <c r="AA1205"/>
    </row>
    <row r="1206" spans="1:32" hidden="1" x14ac:dyDescent="0.2">
      <c r="A1206" s="6" t="s">
        <v>1042</v>
      </c>
      <c r="B1206" s="2">
        <f t="shared" si="177"/>
        <v>0</v>
      </c>
      <c r="C1206" s="2">
        <f t="shared" si="178"/>
        <v>11</v>
      </c>
      <c r="L1206" s="47">
        <f t="shared" si="179"/>
        <v>0</v>
      </c>
      <c r="N1206" s="47">
        <f t="shared" si="180"/>
        <v>0</v>
      </c>
      <c r="R1206" s="47">
        <f t="shared" si="181"/>
        <v>0</v>
      </c>
      <c r="V1206" s="47">
        <f t="shared" si="182"/>
        <v>0</v>
      </c>
      <c r="Y1206" s="7"/>
      <c r="Z1206"/>
      <c r="AA1206"/>
    </row>
    <row r="1207" spans="1:32" hidden="1" x14ac:dyDescent="0.2">
      <c r="A1207" s="6" t="s">
        <v>1043</v>
      </c>
      <c r="B1207" s="2">
        <f t="shared" si="177"/>
        <v>0</v>
      </c>
      <c r="C1207" s="2">
        <f t="shared" si="178"/>
        <v>11</v>
      </c>
      <c r="L1207" s="47">
        <f t="shared" si="179"/>
        <v>0</v>
      </c>
      <c r="N1207" s="47">
        <f t="shared" si="180"/>
        <v>0</v>
      </c>
      <c r="R1207" s="47">
        <f t="shared" si="181"/>
        <v>0</v>
      </c>
      <c r="V1207" s="47">
        <f t="shared" si="182"/>
        <v>0</v>
      </c>
      <c r="Y1207" s="7"/>
      <c r="Z1207"/>
      <c r="AA1207"/>
    </row>
    <row r="1208" spans="1:32" hidden="1" x14ac:dyDescent="0.2">
      <c r="A1208" s="6" t="s">
        <v>1044</v>
      </c>
      <c r="B1208" s="2">
        <f t="shared" si="177"/>
        <v>0</v>
      </c>
      <c r="C1208" s="2">
        <f t="shared" si="178"/>
        <v>11</v>
      </c>
      <c r="L1208" s="47">
        <f t="shared" si="179"/>
        <v>0</v>
      </c>
      <c r="N1208" s="47">
        <f t="shared" si="180"/>
        <v>0</v>
      </c>
      <c r="R1208" s="47">
        <f t="shared" si="181"/>
        <v>0</v>
      </c>
      <c r="V1208" s="47">
        <f t="shared" si="182"/>
        <v>0</v>
      </c>
      <c r="Y1208" s="7"/>
      <c r="Z1208"/>
      <c r="AA1208"/>
    </row>
    <row r="1209" spans="1:32" hidden="1" x14ac:dyDescent="0.2">
      <c r="A1209" s="6" t="s">
        <v>1045</v>
      </c>
      <c r="B1209" s="2">
        <f t="shared" si="177"/>
        <v>0</v>
      </c>
      <c r="C1209" s="2">
        <f t="shared" si="178"/>
        <v>11</v>
      </c>
      <c r="L1209" s="47">
        <f t="shared" si="179"/>
        <v>0</v>
      </c>
      <c r="N1209" s="47">
        <f t="shared" si="180"/>
        <v>0</v>
      </c>
      <c r="R1209" s="47">
        <f t="shared" si="181"/>
        <v>0</v>
      </c>
      <c r="V1209" s="47">
        <f t="shared" si="182"/>
        <v>0</v>
      </c>
      <c r="Y1209" s="7"/>
      <c r="Z1209"/>
      <c r="AA1209"/>
    </row>
    <row r="1210" spans="1:32" hidden="1" x14ac:dyDescent="0.2">
      <c r="A1210" s="6" t="s">
        <v>1046</v>
      </c>
      <c r="B1210" s="2">
        <f t="shared" si="177"/>
        <v>0</v>
      </c>
      <c r="C1210" s="2">
        <f t="shared" si="178"/>
        <v>11</v>
      </c>
      <c r="L1210" s="47">
        <f t="shared" si="179"/>
        <v>0</v>
      </c>
      <c r="N1210" s="47">
        <f t="shared" si="180"/>
        <v>0</v>
      </c>
      <c r="R1210" s="47">
        <f t="shared" si="181"/>
        <v>0</v>
      </c>
      <c r="V1210" s="47">
        <f t="shared" si="182"/>
        <v>0</v>
      </c>
      <c r="Y1210" s="7"/>
      <c r="Z1210"/>
      <c r="AA1210"/>
    </row>
    <row r="1211" spans="1:32" hidden="1" x14ac:dyDescent="0.2">
      <c r="A1211" s="6" t="s">
        <v>1047</v>
      </c>
      <c r="B1211" s="2">
        <f t="shared" si="177"/>
        <v>0</v>
      </c>
      <c r="C1211" s="2">
        <f t="shared" si="178"/>
        <v>11</v>
      </c>
      <c r="L1211" s="47">
        <f t="shared" si="179"/>
        <v>0</v>
      </c>
      <c r="N1211" s="47">
        <f t="shared" si="180"/>
        <v>0</v>
      </c>
      <c r="R1211" s="47">
        <f>IF(AND(O1211&lt;1,P1211&lt;1,Q1211&lt;1),0,IF(250+((350-(O1211*60+P1211))*1)&lt;0,0,250+((350-(O1211*60+P1211))*1)))</f>
        <v>0</v>
      </c>
      <c r="V1211" s="47">
        <f t="shared" si="182"/>
        <v>0</v>
      </c>
      <c r="Y1211" s="7"/>
      <c r="Z1211"/>
      <c r="AA1211"/>
    </row>
    <row r="1212" spans="1:32" x14ac:dyDescent="0.2">
      <c r="B1212" s="2"/>
      <c r="C1212" s="2"/>
      <c r="Y1212" s="7"/>
      <c r="Z1212"/>
      <c r="AA1212"/>
    </row>
    <row r="1213" spans="1:32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E1213" s="36"/>
      <c r="AF1213" s="44"/>
    </row>
    <row r="1214" spans="1:32" x14ac:dyDescent="0.2">
      <c r="A1214" s="6" t="s">
        <v>2412</v>
      </c>
      <c r="B1214" s="2">
        <f t="shared" ref="B1214:B1228" si="183">+L1214+N1214+R1214+V1214+X1214</f>
        <v>389</v>
      </c>
      <c r="C1214" s="2">
        <f t="shared" ref="C1214:C1228" si="184">RANK(B1214,B$1214:B$1412,0)</f>
        <v>3</v>
      </c>
      <c r="D1214" s="4" t="s">
        <v>21</v>
      </c>
      <c r="E1214" s="5" t="s">
        <v>2308</v>
      </c>
      <c r="F1214" s="47">
        <v>2004</v>
      </c>
      <c r="I1214" s="47">
        <v>3</v>
      </c>
      <c r="J1214" s="47">
        <v>31</v>
      </c>
      <c r="K1214" s="47">
        <v>55</v>
      </c>
      <c r="L1214" s="47">
        <f t="shared" ref="L1214:L1228" si="185">IF(AND(I1214&lt;1,J1214&lt;1,K1214&lt;1),0,IF(250+((150-(I1214*60+J1214))*2)&lt;0,0,IF(K1214&lt;50,250+((150-(I1214*60+J1214))*2),IF(K1214&gt;49,250+((150-(I1214*60+J1214))*2)-1,250+((150-(I1214*60+J1214))*2)))))</f>
        <v>127</v>
      </c>
      <c r="N1214" s="47">
        <f t="shared" ref="N1214:N1228" si="186">IF(M1214&lt;89,0,250+((M1214-172)*3))</f>
        <v>0</v>
      </c>
      <c r="R1214" s="47">
        <f t="shared" ref="R1214:R1228" si="187">IF(AND(O1214&lt;1,P1214&lt;1,Q1214&lt;1),0,IF(250+((540-(O1214*60+P1214))*1)&lt;0,0,250+((540-(O1214*60+P1214))*1)))</f>
        <v>0</v>
      </c>
      <c r="S1214" s="47">
        <v>14</v>
      </c>
      <c r="T1214" s="47">
        <v>28</v>
      </c>
      <c r="U1214" s="47">
        <v>74</v>
      </c>
      <c r="V1214" s="47">
        <f t="shared" ref="V1214:V1228" si="188">IF(AND(S1214&lt;1,T1214&lt;1,U1214&lt;1),0,IF(500+((630-(S1214*60+T1214))*1)&lt;0,0,500+((630-(S1214*60+T1214))*1)))</f>
        <v>262</v>
      </c>
      <c r="Y1214" s="7"/>
      <c r="Z1214"/>
      <c r="AA1214"/>
      <c r="AD1214">
        <f>B1214+AA1214+AB1214+AC1214</f>
        <v>389</v>
      </c>
      <c r="AE1214" s="35">
        <v>1</v>
      </c>
      <c r="AF1214" s="43">
        <v>2.6041666666666665E-3</v>
      </c>
    </row>
    <row r="1215" spans="1:32" x14ac:dyDescent="0.2">
      <c r="A1215" s="6" t="s">
        <v>2409</v>
      </c>
      <c r="B1215" s="2">
        <f t="shared" si="183"/>
        <v>711</v>
      </c>
      <c r="C1215" s="2">
        <f t="shared" si="184"/>
        <v>1</v>
      </c>
      <c r="D1215" s="4" t="s">
        <v>22</v>
      </c>
      <c r="E1215" s="5" t="s">
        <v>2325</v>
      </c>
      <c r="F1215" s="47">
        <v>2003</v>
      </c>
      <c r="G1215" s="47">
        <v>0</v>
      </c>
      <c r="I1215" s="47">
        <v>2</v>
      </c>
      <c r="J1215" s="47">
        <v>24</v>
      </c>
      <c r="K1215" s="47">
        <v>51</v>
      </c>
      <c r="L1215" s="47">
        <f t="shared" si="185"/>
        <v>261</v>
      </c>
      <c r="N1215" s="47">
        <f t="shared" si="186"/>
        <v>0</v>
      </c>
      <c r="R1215" s="47">
        <f t="shared" si="187"/>
        <v>0</v>
      </c>
      <c r="S1215" s="47">
        <v>11</v>
      </c>
      <c r="T1215" s="47">
        <v>20</v>
      </c>
      <c r="U1215" s="47">
        <v>80</v>
      </c>
      <c r="V1215" s="47">
        <f t="shared" si="188"/>
        <v>450</v>
      </c>
      <c r="W1215"/>
      <c r="X1215"/>
      <c r="Y1215" s="7"/>
      <c r="Z1215"/>
      <c r="AA1215">
        <v>681</v>
      </c>
      <c r="AB1215">
        <v>0</v>
      </c>
      <c r="AD1215">
        <f>B1215+AA1215+AB1215+AC1215</f>
        <v>1392</v>
      </c>
      <c r="AE1215" s="37">
        <v>1</v>
      </c>
      <c r="AF1215" s="43">
        <v>1.6243055555555557E-3</v>
      </c>
    </row>
    <row r="1216" spans="1:32" x14ac:dyDescent="0.2">
      <c r="A1216" s="6" t="s">
        <v>2410</v>
      </c>
      <c r="B1216" s="2">
        <f t="shared" si="183"/>
        <v>0</v>
      </c>
      <c r="C1216" s="2">
        <f t="shared" si="184"/>
        <v>4</v>
      </c>
      <c r="D1216" s="4" t="s">
        <v>20</v>
      </c>
      <c r="E1216" s="5" t="s">
        <v>2317</v>
      </c>
      <c r="F1216" s="47">
        <v>2003</v>
      </c>
      <c r="L1216" s="47">
        <f t="shared" si="185"/>
        <v>0</v>
      </c>
      <c r="N1216" s="47">
        <f t="shared" si="186"/>
        <v>0</v>
      </c>
      <c r="R1216" s="47">
        <f t="shared" si="187"/>
        <v>0</v>
      </c>
      <c r="V1216" s="47">
        <f t="shared" si="188"/>
        <v>0</v>
      </c>
      <c r="Y1216" s="7"/>
      <c r="Z1216"/>
      <c r="AA1216"/>
      <c r="AD1216">
        <f>B1216+AA1216+AB1216</f>
        <v>0</v>
      </c>
      <c r="AE1216" s="35">
        <v>2</v>
      </c>
    </row>
    <row r="1217" spans="1:32" x14ac:dyDescent="0.2">
      <c r="A1217" s="6" t="s">
        <v>2324</v>
      </c>
      <c r="B1217" s="2">
        <f t="shared" si="183"/>
        <v>502</v>
      </c>
      <c r="C1217" s="2">
        <f t="shared" si="184"/>
        <v>2</v>
      </c>
      <c r="D1217" s="4" t="s">
        <v>21</v>
      </c>
      <c r="E1217" s="5" t="s">
        <v>2310</v>
      </c>
      <c r="F1217" s="47">
        <v>2004</v>
      </c>
      <c r="I1217" s="47">
        <v>2</v>
      </c>
      <c r="J1217" s="47">
        <v>55</v>
      </c>
      <c r="K1217" s="47">
        <v>75</v>
      </c>
      <c r="L1217" s="47">
        <f t="shared" si="185"/>
        <v>199</v>
      </c>
      <c r="N1217" s="47">
        <f t="shared" si="186"/>
        <v>0</v>
      </c>
      <c r="R1217" s="47">
        <f t="shared" si="187"/>
        <v>0</v>
      </c>
      <c r="S1217" s="47">
        <v>13</v>
      </c>
      <c r="T1217" s="47">
        <v>47</v>
      </c>
      <c r="U1217" s="47">
        <v>83</v>
      </c>
      <c r="V1217" s="47">
        <f t="shared" si="188"/>
        <v>303</v>
      </c>
      <c r="W1217"/>
      <c r="X1217"/>
      <c r="Y1217" s="7"/>
      <c r="Z1217"/>
      <c r="AA1217"/>
      <c r="AD1217">
        <f>B1217+AA1217+AB1217</f>
        <v>502</v>
      </c>
      <c r="AE1217" s="35">
        <v>1</v>
      </c>
      <c r="AF1217" s="43">
        <v>2.0833333333333333E-3</v>
      </c>
    </row>
    <row r="1218" spans="1:32" x14ac:dyDescent="0.2">
      <c r="A1218" s="6" t="s">
        <v>2413</v>
      </c>
      <c r="B1218" s="2">
        <f t="shared" si="183"/>
        <v>0</v>
      </c>
      <c r="C1218" s="2">
        <f t="shared" si="184"/>
        <v>4</v>
      </c>
      <c r="D1218" s="4" t="s">
        <v>20</v>
      </c>
      <c r="E1218" s="5" t="s">
        <v>2317</v>
      </c>
      <c r="F1218" s="47">
        <v>2003</v>
      </c>
      <c r="L1218" s="47">
        <f t="shared" si="185"/>
        <v>0</v>
      </c>
      <c r="N1218" s="47">
        <f t="shared" si="186"/>
        <v>0</v>
      </c>
      <c r="R1218" s="47">
        <f t="shared" si="187"/>
        <v>0</v>
      </c>
      <c r="V1218" s="47">
        <f t="shared" si="188"/>
        <v>0</v>
      </c>
      <c r="Y1218" s="7"/>
      <c r="AD1218">
        <f>B1218+AA1218+AB1218</f>
        <v>0</v>
      </c>
      <c r="AE1218" s="35">
        <v>2</v>
      </c>
    </row>
    <row r="1219" spans="1:32" ht="12" customHeight="1" x14ac:dyDescent="0.2">
      <c r="A1219" s="6" t="s">
        <v>2477</v>
      </c>
      <c r="B1219" s="2">
        <f t="shared" si="183"/>
        <v>0</v>
      </c>
      <c r="C1219" s="2">
        <f t="shared" si="184"/>
        <v>4</v>
      </c>
      <c r="D1219" s="4" t="s">
        <v>20</v>
      </c>
      <c r="E1219" s="5" t="s">
        <v>2462</v>
      </c>
      <c r="F1219" s="47">
        <v>2004</v>
      </c>
      <c r="L1219" s="47">
        <f t="shared" si="185"/>
        <v>0</v>
      </c>
      <c r="N1219" s="47">
        <f t="shared" si="186"/>
        <v>0</v>
      </c>
      <c r="R1219" s="47">
        <f t="shared" si="187"/>
        <v>0</v>
      </c>
      <c r="V1219" s="47">
        <f t="shared" si="188"/>
        <v>0</v>
      </c>
      <c r="W1219"/>
      <c r="X1219"/>
      <c r="Y1219" s="7"/>
      <c r="Z1219"/>
      <c r="AA1219"/>
      <c r="AE1219" s="35">
        <v>2</v>
      </c>
    </row>
    <row r="1220" spans="1:32" x14ac:dyDescent="0.2">
      <c r="A1220" s="6" t="s">
        <v>2414</v>
      </c>
      <c r="B1220" s="2">
        <f t="shared" si="183"/>
        <v>0</v>
      </c>
      <c r="C1220" s="2">
        <f t="shared" si="184"/>
        <v>4</v>
      </c>
      <c r="D1220" s="4" t="s">
        <v>20</v>
      </c>
      <c r="E1220" s="5" t="s">
        <v>2297</v>
      </c>
      <c r="F1220" s="47">
        <v>2004</v>
      </c>
      <c r="G1220" s="47">
        <v>0</v>
      </c>
      <c r="L1220" s="47">
        <f t="shared" si="185"/>
        <v>0</v>
      </c>
      <c r="N1220" s="47">
        <f t="shared" si="186"/>
        <v>0</v>
      </c>
      <c r="R1220" s="47">
        <f t="shared" si="187"/>
        <v>0</v>
      </c>
      <c r="V1220" s="47">
        <f t="shared" si="188"/>
        <v>0</v>
      </c>
      <c r="W1220"/>
      <c r="X1220"/>
      <c r="Y1220" s="7"/>
      <c r="Z1220"/>
      <c r="AA1220">
        <v>587</v>
      </c>
      <c r="AB1220">
        <v>656</v>
      </c>
      <c r="AD1220">
        <f>B1220+AA1220+AB1220</f>
        <v>1243</v>
      </c>
      <c r="AE1220" s="37" t="s">
        <v>2548</v>
      </c>
      <c r="AF1220" s="43">
        <v>2.3495370370370371E-3</v>
      </c>
    </row>
    <row r="1221" spans="1:32" x14ac:dyDescent="0.2">
      <c r="A1221" s="49" t="s">
        <v>2447</v>
      </c>
      <c r="B1221" s="2">
        <f t="shared" si="183"/>
        <v>0</v>
      </c>
      <c r="C1221" s="2">
        <f t="shared" si="184"/>
        <v>4</v>
      </c>
      <c r="D1221" s="4" t="s">
        <v>20</v>
      </c>
      <c r="E1221" s="5" t="s">
        <v>2306</v>
      </c>
      <c r="F1221" s="47">
        <v>2003</v>
      </c>
      <c r="G1221" s="47">
        <v>5</v>
      </c>
      <c r="L1221" s="47">
        <f t="shared" si="185"/>
        <v>0</v>
      </c>
      <c r="N1221" s="47">
        <f t="shared" si="186"/>
        <v>0</v>
      </c>
      <c r="R1221" s="47">
        <f t="shared" si="187"/>
        <v>0</v>
      </c>
      <c r="V1221" s="47">
        <f t="shared" si="188"/>
        <v>0</v>
      </c>
      <c r="Y1221" s="7"/>
      <c r="Z1221"/>
      <c r="AA1221">
        <v>0</v>
      </c>
      <c r="AB1221">
        <v>0</v>
      </c>
      <c r="AD1221">
        <f>B1221+AA1221+AB1221+AC1221</f>
        <v>0</v>
      </c>
      <c r="AE1221" s="37">
        <v>2</v>
      </c>
    </row>
    <row r="1222" spans="1:32" x14ac:dyDescent="0.2">
      <c r="A1222" s="6" t="s">
        <v>2476</v>
      </c>
      <c r="B1222" s="2">
        <f t="shared" si="183"/>
        <v>0</v>
      </c>
      <c r="C1222" s="2">
        <f t="shared" si="184"/>
        <v>4</v>
      </c>
      <c r="D1222" s="4" t="s">
        <v>20</v>
      </c>
      <c r="E1222" s="5" t="s">
        <v>2306</v>
      </c>
      <c r="F1222" s="47">
        <v>2004</v>
      </c>
      <c r="L1222" s="47">
        <f t="shared" si="185"/>
        <v>0</v>
      </c>
      <c r="N1222" s="47">
        <f t="shared" si="186"/>
        <v>0</v>
      </c>
      <c r="R1222" s="47">
        <f t="shared" si="187"/>
        <v>0</v>
      </c>
      <c r="V1222" s="47">
        <f t="shared" si="188"/>
        <v>0</v>
      </c>
      <c r="W1222"/>
      <c r="X1222"/>
      <c r="Y1222" s="7"/>
      <c r="Z1222"/>
      <c r="AA1222"/>
      <c r="AE1222" s="35">
        <v>2</v>
      </c>
    </row>
    <row r="1223" spans="1:32" x14ac:dyDescent="0.2">
      <c r="A1223" s="6" t="s">
        <v>2571</v>
      </c>
      <c r="B1223" s="2">
        <f t="shared" si="183"/>
        <v>0</v>
      </c>
      <c r="C1223" s="2">
        <f t="shared" si="184"/>
        <v>4</v>
      </c>
      <c r="D1223" s="4" t="s">
        <v>20</v>
      </c>
      <c r="E1223" s="5" t="s">
        <v>2462</v>
      </c>
      <c r="F1223" s="47">
        <v>2004</v>
      </c>
      <c r="G1223" s="47">
        <v>0</v>
      </c>
      <c r="L1223" s="47">
        <f t="shared" si="185"/>
        <v>0</v>
      </c>
      <c r="N1223" s="47">
        <f t="shared" si="186"/>
        <v>0</v>
      </c>
      <c r="R1223" s="47">
        <f t="shared" si="187"/>
        <v>0</v>
      </c>
      <c r="V1223" s="47">
        <f t="shared" si="188"/>
        <v>0</v>
      </c>
      <c r="Y1223" s="7"/>
      <c r="Z1223"/>
      <c r="AA1223">
        <v>0</v>
      </c>
      <c r="AB1223">
        <v>0</v>
      </c>
      <c r="AD1223">
        <f>B1223+AA1223+AB1223</f>
        <v>0</v>
      </c>
      <c r="AE1223" s="37" t="s">
        <v>2559</v>
      </c>
    </row>
    <row r="1224" spans="1:32" x14ac:dyDescent="0.2">
      <c r="A1224" s="6" t="s">
        <v>2326</v>
      </c>
      <c r="B1224" s="2">
        <f t="shared" si="183"/>
        <v>0</v>
      </c>
      <c r="C1224" s="2">
        <f t="shared" si="184"/>
        <v>4</v>
      </c>
      <c r="D1224" s="4" t="s">
        <v>20</v>
      </c>
      <c r="E1224" s="5" t="s">
        <v>2306</v>
      </c>
      <c r="F1224" s="47">
        <v>2003</v>
      </c>
      <c r="G1224" s="47">
        <v>0</v>
      </c>
      <c r="L1224" s="47">
        <f t="shared" si="185"/>
        <v>0</v>
      </c>
      <c r="N1224" s="47">
        <f t="shared" si="186"/>
        <v>0</v>
      </c>
      <c r="R1224" s="47">
        <f t="shared" si="187"/>
        <v>0</v>
      </c>
      <c r="V1224" s="47">
        <f t="shared" si="188"/>
        <v>0</v>
      </c>
      <c r="Y1224" s="7"/>
      <c r="Z1224"/>
      <c r="AA1224">
        <v>540</v>
      </c>
      <c r="AB1224">
        <v>641</v>
      </c>
      <c r="AD1224">
        <f>B1224+AA1224+AB1224</f>
        <v>1181</v>
      </c>
      <c r="AE1224" s="37">
        <v>1</v>
      </c>
      <c r="AF1224" s="43">
        <v>2.2222222222222222E-3</v>
      </c>
    </row>
    <row r="1225" spans="1:32" x14ac:dyDescent="0.2">
      <c r="A1225" s="6" t="s">
        <v>2411</v>
      </c>
      <c r="B1225" s="2">
        <f t="shared" si="183"/>
        <v>0</v>
      </c>
      <c r="C1225" s="2">
        <f t="shared" si="184"/>
        <v>4</v>
      </c>
      <c r="D1225" s="4" t="s">
        <v>21</v>
      </c>
      <c r="E1225" s="5" t="s">
        <v>2308</v>
      </c>
      <c r="F1225" s="47">
        <v>2004</v>
      </c>
      <c r="L1225" s="47">
        <f t="shared" si="185"/>
        <v>0</v>
      </c>
      <c r="N1225" s="47">
        <f t="shared" si="186"/>
        <v>0</v>
      </c>
      <c r="R1225" s="47">
        <f t="shared" si="187"/>
        <v>0</v>
      </c>
      <c r="V1225" s="47">
        <f t="shared" si="188"/>
        <v>0</v>
      </c>
      <c r="W1225"/>
      <c r="X1225"/>
      <c r="Y1225" s="7"/>
      <c r="Z1225"/>
      <c r="AA1225"/>
      <c r="AE1225" s="35">
        <v>2</v>
      </c>
    </row>
    <row r="1226" spans="1:32" x14ac:dyDescent="0.2">
      <c r="A1226" s="6" t="s">
        <v>2460</v>
      </c>
      <c r="B1226" s="2">
        <f t="shared" si="183"/>
        <v>0</v>
      </c>
      <c r="C1226" s="2">
        <f t="shared" si="184"/>
        <v>4</v>
      </c>
      <c r="G1226" s="47">
        <v>0</v>
      </c>
      <c r="L1226" s="47">
        <f t="shared" si="185"/>
        <v>0</v>
      </c>
      <c r="N1226" s="47">
        <f t="shared" si="186"/>
        <v>0</v>
      </c>
      <c r="R1226" s="47">
        <f t="shared" si="187"/>
        <v>0</v>
      </c>
      <c r="V1226" s="47">
        <f t="shared" si="188"/>
        <v>0</v>
      </c>
      <c r="W1226"/>
      <c r="X1226"/>
      <c r="Y1226" s="7"/>
      <c r="Z1226"/>
      <c r="AA1226">
        <v>0</v>
      </c>
      <c r="AB1226">
        <v>0</v>
      </c>
      <c r="AD1226">
        <f>B1226+AA1226+AB1226</f>
        <v>0</v>
      </c>
      <c r="AE1226" s="37" t="s">
        <v>2559</v>
      </c>
    </row>
    <row r="1227" spans="1:32" x14ac:dyDescent="0.2">
      <c r="A1227" s="6" t="s">
        <v>2461</v>
      </c>
      <c r="B1227" s="2">
        <f t="shared" si="183"/>
        <v>0</v>
      </c>
      <c r="C1227" s="2">
        <f t="shared" si="184"/>
        <v>4</v>
      </c>
      <c r="G1227" s="47">
        <v>0</v>
      </c>
      <c r="L1227" s="47">
        <f t="shared" si="185"/>
        <v>0</v>
      </c>
      <c r="N1227" s="47">
        <f t="shared" si="186"/>
        <v>0</v>
      </c>
      <c r="R1227" s="47">
        <f t="shared" si="187"/>
        <v>0</v>
      </c>
      <c r="V1227" s="47">
        <f t="shared" si="188"/>
        <v>0</v>
      </c>
      <c r="Y1227" s="7"/>
      <c r="Z1227"/>
      <c r="AA1227">
        <v>513</v>
      </c>
      <c r="AB1227">
        <v>0</v>
      </c>
      <c r="AD1227">
        <f>B1227+AA1227+AB1227+AC1227</f>
        <v>513</v>
      </c>
      <c r="AE1227" s="37" t="s">
        <v>2559</v>
      </c>
    </row>
    <row r="1228" spans="1:32" x14ac:dyDescent="0.2">
      <c r="A1228" s="6" t="s">
        <v>2337</v>
      </c>
      <c r="B1228" s="2">
        <f t="shared" si="183"/>
        <v>0</v>
      </c>
      <c r="C1228" s="2">
        <f t="shared" si="184"/>
        <v>4</v>
      </c>
      <c r="L1228" s="47">
        <f t="shared" si="185"/>
        <v>0</v>
      </c>
      <c r="N1228" s="47">
        <f t="shared" si="186"/>
        <v>0</v>
      </c>
      <c r="R1228" s="47">
        <f t="shared" si="187"/>
        <v>0</v>
      </c>
      <c r="V1228" s="47">
        <f t="shared" si="188"/>
        <v>0</v>
      </c>
      <c r="Y1228" s="7"/>
      <c r="Z1228"/>
      <c r="AA1228"/>
      <c r="AD1228">
        <f>B1228+AA1228+AB1228</f>
        <v>0</v>
      </c>
      <c r="AE1228" s="37" t="s">
        <v>2559</v>
      </c>
    </row>
    <row r="1229" spans="1:32" hidden="1" x14ac:dyDescent="0.2">
      <c r="A1229" s="6" t="s">
        <v>1049</v>
      </c>
      <c r="B1229" s="2">
        <f t="shared" ref="B1229:B1281" si="189">+L1229+N1229+R1229+V1229+X1229</f>
        <v>0</v>
      </c>
      <c r="C1229" s="2">
        <f t="shared" ref="C1229:C1281" si="190">RANK(B1229,B$1214:B$1412,0)</f>
        <v>4</v>
      </c>
      <c r="L1229" s="47">
        <f t="shared" ref="L1229:L1281" si="191">IF(AND(I1229&lt;1,J1229&lt;1,K1229&lt;1),0,IF(250+((150-(I1229*60+J1229))*2)&lt;0,0,IF(K1229&lt;50,250+((150-(I1229*60+J1229))*2),IF(K1229&gt;49,250+((150-(I1229*60+J1229))*2)-1,250+((150-(I1229*60+J1229))*2)))))</f>
        <v>0</v>
      </c>
      <c r="N1229" s="47">
        <f t="shared" ref="N1229:N1281" si="192">IF(M1229&lt;89,0,250+((M1229-172)*3))</f>
        <v>0</v>
      </c>
      <c r="R1229" s="47">
        <f t="shared" ref="R1229:R1281" si="193">IF(AND(O1229&lt;1,P1229&lt;1,Q1229&lt;1),0,IF(250+((540-(O1229*60+P1229))*1)&lt;0,0,250+((540-(O1229*60+P1229))*1)))</f>
        <v>0</v>
      </c>
      <c r="V1229" s="47">
        <f t="shared" ref="V1229:V1281" si="194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 t="s">
        <v>2559</v>
      </c>
    </row>
    <row r="1230" spans="1:32" hidden="1" x14ac:dyDescent="0.2">
      <c r="A1230" s="6" t="s">
        <v>1050</v>
      </c>
      <c r="B1230" s="2">
        <f t="shared" si="189"/>
        <v>0</v>
      </c>
      <c r="C1230" s="2">
        <f t="shared" si="190"/>
        <v>4</v>
      </c>
      <c r="L1230" s="47">
        <f t="shared" si="191"/>
        <v>0</v>
      </c>
      <c r="N1230" s="47">
        <f t="shared" si="192"/>
        <v>0</v>
      </c>
      <c r="R1230" s="47">
        <f t="shared" si="193"/>
        <v>0</v>
      </c>
      <c r="V1230" s="47">
        <f t="shared" si="194"/>
        <v>0</v>
      </c>
      <c r="W1230"/>
      <c r="X1230"/>
      <c r="Y1230" s="7"/>
      <c r="Z1230"/>
      <c r="AA1230"/>
      <c r="AD1230">
        <f>B1230+AA1230+AB1230</f>
        <v>0</v>
      </c>
      <c r="AE1230" s="37" t="s">
        <v>2559</v>
      </c>
    </row>
    <row r="1231" spans="1:32" hidden="1" x14ac:dyDescent="0.2">
      <c r="A1231" s="6" t="s">
        <v>1051</v>
      </c>
      <c r="B1231" s="2">
        <f t="shared" si="189"/>
        <v>0</v>
      </c>
      <c r="C1231" s="2">
        <f t="shared" si="190"/>
        <v>4</v>
      </c>
      <c r="L1231" s="47">
        <f t="shared" si="191"/>
        <v>0</v>
      </c>
      <c r="N1231" s="47">
        <f t="shared" si="192"/>
        <v>0</v>
      </c>
      <c r="R1231" s="47">
        <f t="shared" si="193"/>
        <v>0</v>
      </c>
      <c r="V1231" s="47">
        <f t="shared" si="194"/>
        <v>0</v>
      </c>
      <c r="W1231"/>
      <c r="X1231"/>
      <c r="Y1231" s="7"/>
      <c r="Z1231"/>
      <c r="AA1231"/>
      <c r="AD1231">
        <f>B1231+AA1231+AB1231</f>
        <v>0</v>
      </c>
      <c r="AE1231" s="37" t="s">
        <v>2559</v>
      </c>
    </row>
    <row r="1232" spans="1:32" hidden="1" x14ac:dyDescent="0.2">
      <c r="A1232" s="6" t="s">
        <v>1052</v>
      </c>
      <c r="B1232" s="2">
        <f t="shared" si="189"/>
        <v>0</v>
      </c>
      <c r="C1232" s="2">
        <f t="shared" si="190"/>
        <v>4</v>
      </c>
      <c r="L1232" s="47">
        <f t="shared" si="191"/>
        <v>0</v>
      </c>
      <c r="N1232" s="47">
        <f t="shared" si="192"/>
        <v>0</v>
      </c>
      <c r="R1232" s="47">
        <f t="shared" si="193"/>
        <v>0</v>
      </c>
      <c r="V1232" s="47">
        <f t="shared" si="194"/>
        <v>0</v>
      </c>
      <c r="W1232"/>
      <c r="X1232"/>
      <c r="Y1232" s="7"/>
      <c r="Z1232"/>
      <c r="AA1232"/>
      <c r="AE1232" s="37" t="s">
        <v>2559</v>
      </c>
    </row>
    <row r="1233" spans="1:27" hidden="1" x14ac:dyDescent="0.2">
      <c r="A1233" s="6" t="s">
        <v>1053</v>
      </c>
      <c r="B1233" s="2">
        <f t="shared" si="189"/>
        <v>0</v>
      </c>
      <c r="C1233" s="2">
        <f t="shared" si="190"/>
        <v>4</v>
      </c>
      <c r="L1233" s="47">
        <f t="shared" si="191"/>
        <v>0</v>
      </c>
      <c r="N1233" s="47">
        <f t="shared" si="192"/>
        <v>0</v>
      </c>
      <c r="R1233" s="47">
        <f t="shared" si="193"/>
        <v>0</v>
      </c>
      <c r="V1233" s="47">
        <f t="shared" si="194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89"/>
        <v>0</v>
      </c>
      <c r="C1234" s="2">
        <f t="shared" si="190"/>
        <v>4</v>
      </c>
      <c r="L1234" s="47">
        <f t="shared" si="191"/>
        <v>0</v>
      </c>
      <c r="N1234" s="47">
        <f t="shared" si="192"/>
        <v>0</v>
      </c>
      <c r="R1234" s="47">
        <f t="shared" si="193"/>
        <v>0</v>
      </c>
      <c r="V1234" s="47">
        <f t="shared" si="194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89"/>
        <v>0</v>
      </c>
      <c r="C1235" s="2">
        <f t="shared" si="190"/>
        <v>4</v>
      </c>
      <c r="L1235" s="47">
        <f t="shared" si="191"/>
        <v>0</v>
      </c>
      <c r="N1235" s="47">
        <f t="shared" si="192"/>
        <v>0</v>
      </c>
      <c r="R1235" s="47">
        <f t="shared" si="193"/>
        <v>0</v>
      </c>
      <c r="V1235" s="47">
        <f t="shared" si="194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89"/>
        <v>0</v>
      </c>
      <c r="C1236" s="2">
        <f t="shared" si="190"/>
        <v>4</v>
      </c>
      <c r="L1236" s="47">
        <f t="shared" si="191"/>
        <v>0</v>
      </c>
      <c r="N1236" s="47">
        <f t="shared" si="192"/>
        <v>0</v>
      </c>
      <c r="R1236" s="47">
        <f t="shared" si="193"/>
        <v>0</v>
      </c>
      <c r="V1236" s="47">
        <f t="shared" si="194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89"/>
        <v>0</v>
      </c>
      <c r="C1237" s="2">
        <f t="shared" si="190"/>
        <v>4</v>
      </c>
      <c r="L1237" s="47">
        <f t="shared" si="191"/>
        <v>0</v>
      </c>
      <c r="N1237" s="47">
        <f t="shared" si="192"/>
        <v>0</v>
      </c>
      <c r="R1237" s="47">
        <f t="shared" si="193"/>
        <v>0</v>
      </c>
      <c r="V1237" s="47">
        <f t="shared" si="194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89"/>
        <v>0</v>
      </c>
      <c r="C1238" s="2">
        <f t="shared" si="190"/>
        <v>4</v>
      </c>
      <c r="L1238" s="47">
        <f t="shared" si="191"/>
        <v>0</v>
      </c>
      <c r="N1238" s="47">
        <f t="shared" si="192"/>
        <v>0</v>
      </c>
      <c r="R1238" s="47">
        <f t="shared" si="193"/>
        <v>0</v>
      </c>
      <c r="V1238" s="47">
        <f t="shared" si="194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89"/>
        <v>0</v>
      </c>
      <c r="C1239" s="2">
        <f t="shared" si="190"/>
        <v>4</v>
      </c>
      <c r="L1239" s="47">
        <f t="shared" si="191"/>
        <v>0</v>
      </c>
      <c r="N1239" s="47">
        <f t="shared" si="192"/>
        <v>0</v>
      </c>
      <c r="R1239" s="47">
        <f t="shared" si="193"/>
        <v>0</v>
      </c>
      <c r="V1239" s="47">
        <f t="shared" si="194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89"/>
        <v>0</v>
      </c>
      <c r="C1240" s="2">
        <f t="shared" si="190"/>
        <v>4</v>
      </c>
      <c r="L1240" s="47">
        <f t="shared" si="191"/>
        <v>0</v>
      </c>
      <c r="N1240" s="47">
        <f t="shared" si="192"/>
        <v>0</v>
      </c>
      <c r="R1240" s="47">
        <f t="shared" si="193"/>
        <v>0</v>
      </c>
      <c r="V1240" s="47">
        <f t="shared" si="194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89"/>
        <v>0</v>
      </c>
      <c r="C1241" s="2">
        <f t="shared" si="190"/>
        <v>4</v>
      </c>
      <c r="L1241" s="47">
        <f t="shared" si="191"/>
        <v>0</v>
      </c>
      <c r="N1241" s="47">
        <f t="shared" si="192"/>
        <v>0</v>
      </c>
      <c r="R1241" s="47">
        <f t="shared" si="193"/>
        <v>0</v>
      </c>
      <c r="V1241" s="47">
        <f t="shared" si="194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89"/>
        <v>0</v>
      </c>
      <c r="C1242" s="2">
        <f t="shared" si="190"/>
        <v>4</v>
      </c>
      <c r="L1242" s="47">
        <f t="shared" si="191"/>
        <v>0</v>
      </c>
      <c r="N1242" s="47">
        <f t="shared" si="192"/>
        <v>0</v>
      </c>
      <c r="R1242" s="47">
        <f t="shared" si="193"/>
        <v>0</v>
      </c>
      <c r="V1242" s="47">
        <f t="shared" si="194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89"/>
        <v>0</v>
      </c>
      <c r="C1243" s="2">
        <f t="shared" si="190"/>
        <v>4</v>
      </c>
      <c r="L1243" s="47">
        <f t="shared" si="191"/>
        <v>0</v>
      </c>
      <c r="N1243" s="47">
        <f t="shared" si="192"/>
        <v>0</v>
      </c>
      <c r="R1243" s="47">
        <f t="shared" si="193"/>
        <v>0</v>
      </c>
      <c r="V1243" s="47">
        <f t="shared" si="194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89"/>
        <v>0</v>
      </c>
      <c r="C1244" s="2">
        <f t="shared" si="190"/>
        <v>4</v>
      </c>
      <c r="L1244" s="47">
        <f t="shared" si="191"/>
        <v>0</v>
      </c>
      <c r="N1244" s="47">
        <f t="shared" si="192"/>
        <v>0</v>
      </c>
      <c r="R1244" s="47">
        <f t="shared" si="193"/>
        <v>0</v>
      </c>
      <c r="V1244" s="47">
        <f t="shared" si="194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89"/>
        <v>0</v>
      </c>
      <c r="C1245" s="2">
        <f t="shared" si="190"/>
        <v>4</v>
      </c>
      <c r="L1245" s="47">
        <f t="shared" si="191"/>
        <v>0</v>
      </c>
      <c r="N1245" s="47">
        <f t="shared" si="192"/>
        <v>0</v>
      </c>
      <c r="R1245" s="47">
        <f t="shared" si="193"/>
        <v>0</v>
      </c>
      <c r="V1245" s="47">
        <f t="shared" si="194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89"/>
        <v>0</v>
      </c>
      <c r="C1246" s="2">
        <f t="shared" si="190"/>
        <v>4</v>
      </c>
      <c r="L1246" s="47">
        <f t="shared" si="191"/>
        <v>0</v>
      </c>
      <c r="N1246" s="47">
        <f t="shared" si="192"/>
        <v>0</v>
      </c>
      <c r="R1246" s="47">
        <f t="shared" si="193"/>
        <v>0</v>
      </c>
      <c r="V1246" s="47">
        <f t="shared" si="194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89"/>
        <v>0</v>
      </c>
      <c r="C1247" s="2">
        <f t="shared" si="190"/>
        <v>4</v>
      </c>
      <c r="L1247" s="47">
        <f t="shared" si="191"/>
        <v>0</v>
      </c>
      <c r="N1247" s="47">
        <f t="shared" si="192"/>
        <v>0</v>
      </c>
      <c r="R1247" s="47">
        <f t="shared" si="193"/>
        <v>0</v>
      </c>
      <c r="V1247" s="47">
        <f t="shared" si="194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89"/>
        <v>0</v>
      </c>
      <c r="C1248" s="2">
        <f t="shared" si="190"/>
        <v>4</v>
      </c>
      <c r="L1248" s="47">
        <f t="shared" si="191"/>
        <v>0</v>
      </c>
      <c r="N1248" s="47">
        <f t="shared" si="192"/>
        <v>0</v>
      </c>
      <c r="R1248" s="47">
        <f t="shared" si="193"/>
        <v>0</v>
      </c>
      <c r="V1248" s="47">
        <f t="shared" si="194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89"/>
        <v>0</v>
      </c>
      <c r="C1249" s="2">
        <f t="shared" si="190"/>
        <v>4</v>
      </c>
      <c r="L1249" s="47">
        <f t="shared" si="191"/>
        <v>0</v>
      </c>
      <c r="N1249" s="47">
        <f t="shared" si="192"/>
        <v>0</v>
      </c>
      <c r="R1249" s="47">
        <f t="shared" si="193"/>
        <v>0</v>
      </c>
      <c r="V1249" s="47">
        <f t="shared" si="194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89"/>
        <v>0</v>
      </c>
      <c r="C1250" s="2">
        <f t="shared" si="190"/>
        <v>4</v>
      </c>
      <c r="L1250" s="47">
        <f t="shared" si="191"/>
        <v>0</v>
      </c>
      <c r="N1250" s="47">
        <f t="shared" si="192"/>
        <v>0</v>
      </c>
      <c r="R1250" s="47">
        <f t="shared" si="193"/>
        <v>0</v>
      </c>
      <c r="V1250" s="47">
        <f t="shared" si="194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89"/>
        <v>0</v>
      </c>
      <c r="C1251" s="2">
        <f t="shared" si="190"/>
        <v>4</v>
      </c>
      <c r="L1251" s="47">
        <f t="shared" si="191"/>
        <v>0</v>
      </c>
      <c r="N1251" s="47">
        <f t="shared" si="192"/>
        <v>0</v>
      </c>
      <c r="R1251" s="47">
        <f t="shared" si="193"/>
        <v>0</v>
      </c>
      <c r="V1251" s="47">
        <f t="shared" si="194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89"/>
        <v>0</v>
      </c>
      <c r="C1252" s="2">
        <f t="shared" si="190"/>
        <v>4</v>
      </c>
      <c r="L1252" s="47">
        <f t="shared" si="191"/>
        <v>0</v>
      </c>
      <c r="N1252" s="47">
        <f t="shared" si="192"/>
        <v>0</v>
      </c>
      <c r="R1252" s="47">
        <f t="shared" si="193"/>
        <v>0</v>
      </c>
      <c r="V1252" s="47">
        <f t="shared" si="194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89"/>
        <v>0</v>
      </c>
      <c r="C1253" s="2">
        <f t="shared" si="190"/>
        <v>4</v>
      </c>
      <c r="L1253" s="47">
        <f t="shared" si="191"/>
        <v>0</v>
      </c>
      <c r="N1253" s="47">
        <f t="shared" si="192"/>
        <v>0</v>
      </c>
      <c r="R1253" s="47">
        <f t="shared" si="193"/>
        <v>0</v>
      </c>
      <c r="V1253" s="47">
        <f t="shared" si="194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89"/>
        <v>0</v>
      </c>
      <c r="C1254" s="2">
        <f t="shared" si="190"/>
        <v>4</v>
      </c>
      <c r="L1254" s="47">
        <f t="shared" si="191"/>
        <v>0</v>
      </c>
      <c r="N1254" s="47">
        <f t="shared" si="192"/>
        <v>0</v>
      </c>
      <c r="R1254" s="47">
        <f t="shared" si="193"/>
        <v>0</v>
      </c>
      <c r="V1254" s="47">
        <f t="shared" si="194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89"/>
        <v>0</v>
      </c>
      <c r="C1255" s="2">
        <f t="shared" si="190"/>
        <v>4</v>
      </c>
      <c r="L1255" s="47">
        <f t="shared" si="191"/>
        <v>0</v>
      </c>
      <c r="N1255" s="47">
        <f t="shared" si="192"/>
        <v>0</v>
      </c>
      <c r="R1255" s="47">
        <f t="shared" si="193"/>
        <v>0</v>
      </c>
      <c r="V1255" s="47">
        <f t="shared" si="194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89"/>
        <v>0</v>
      </c>
      <c r="C1256" s="2">
        <f t="shared" si="190"/>
        <v>4</v>
      </c>
      <c r="L1256" s="47">
        <f t="shared" si="191"/>
        <v>0</v>
      </c>
      <c r="N1256" s="47">
        <f t="shared" si="192"/>
        <v>0</v>
      </c>
      <c r="R1256" s="47">
        <f t="shared" si="193"/>
        <v>0</v>
      </c>
      <c r="V1256" s="47">
        <f t="shared" si="194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89"/>
        <v>0</v>
      </c>
      <c r="C1257" s="2">
        <f t="shared" si="190"/>
        <v>4</v>
      </c>
      <c r="L1257" s="47">
        <f t="shared" si="191"/>
        <v>0</v>
      </c>
      <c r="N1257" s="47">
        <f t="shared" si="192"/>
        <v>0</v>
      </c>
      <c r="R1257" s="47">
        <f t="shared" si="193"/>
        <v>0</v>
      </c>
      <c r="V1257" s="47">
        <f t="shared" si="194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89"/>
        <v>0</v>
      </c>
      <c r="C1258" s="2">
        <f t="shared" si="190"/>
        <v>4</v>
      </c>
      <c r="L1258" s="47">
        <f t="shared" si="191"/>
        <v>0</v>
      </c>
      <c r="N1258" s="47">
        <f t="shared" si="192"/>
        <v>0</v>
      </c>
      <c r="R1258" s="47">
        <f t="shared" si="193"/>
        <v>0</v>
      </c>
      <c r="V1258" s="47">
        <f t="shared" si="194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89"/>
        <v>0</v>
      </c>
      <c r="C1259" s="2">
        <f t="shared" si="190"/>
        <v>4</v>
      </c>
      <c r="L1259" s="47">
        <f t="shared" si="191"/>
        <v>0</v>
      </c>
      <c r="N1259" s="47">
        <f t="shared" si="192"/>
        <v>0</v>
      </c>
      <c r="R1259" s="47">
        <f t="shared" si="193"/>
        <v>0</v>
      </c>
      <c r="V1259" s="47">
        <f t="shared" si="194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89"/>
        <v>0</v>
      </c>
      <c r="C1260" s="2">
        <f t="shared" si="190"/>
        <v>4</v>
      </c>
      <c r="L1260" s="47">
        <f t="shared" si="191"/>
        <v>0</v>
      </c>
      <c r="N1260" s="47">
        <f t="shared" si="192"/>
        <v>0</v>
      </c>
      <c r="R1260" s="47">
        <f t="shared" si="193"/>
        <v>0</v>
      </c>
      <c r="V1260" s="47">
        <f t="shared" si="194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89"/>
        <v>0</v>
      </c>
      <c r="C1261" s="2">
        <f t="shared" si="190"/>
        <v>4</v>
      </c>
      <c r="L1261" s="47">
        <f t="shared" si="191"/>
        <v>0</v>
      </c>
      <c r="N1261" s="47">
        <f t="shared" si="192"/>
        <v>0</v>
      </c>
      <c r="R1261" s="47">
        <f t="shared" si="193"/>
        <v>0</v>
      </c>
      <c r="V1261" s="47">
        <f t="shared" si="194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89"/>
        <v>0</v>
      </c>
      <c r="C1262" s="2">
        <f t="shared" si="190"/>
        <v>4</v>
      </c>
      <c r="L1262" s="47">
        <f t="shared" si="191"/>
        <v>0</v>
      </c>
      <c r="N1262" s="47">
        <f t="shared" si="192"/>
        <v>0</v>
      </c>
      <c r="R1262" s="47">
        <f t="shared" si="193"/>
        <v>0</v>
      </c>
      <c r="V1262" s="47">
        <f t="shared" si="194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89"/>
        <v>0</v>
      </c>
      <c r="C1263" s="2">
        <f t="shared" si="190"/>
        <v>4</v>
      </c>
      <c r="L1263" s="47">
        <f t="shared" si="191"/>
        <v>0</v>
      </c>
      <c r="N1263" s="47">
        <f t="shared" si="192"/>
        <v>0</v>
      </c>
      <c r="R1263" s="47">
        <f t="shared" si="193"/>
        <v>0</v>
      </c>
      <c r="V1263" s="47">
        <f t="shared" si="194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89"/>
        <v>0</v>
      </c>
      <c r="C1264" s="2">
        <f t="shared" si="190"/>
        <v>4</v>
      </c>
      <c r="L1264" s="47">
        <f t="shared" si="191"/>
        <v>0</v>
      </c>
      <c r="N1264" s="47">
        <f t="shared" si="192"/>
        <v>0</v>
      </c>
      <c r="R1264" s="47">
        <f t="shared" si="193"/>
        <v>0</v>
      </c>
      <c r="V1264" s="47">
        <f t="shared" si="194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89"/>
        <v>0</v>
      </c>
      <c r="C1265" s="2">
        <f t="shared" si="190"/>
        <v>4</v>
      </c>
      <c r="L1265" s="47">
        <f t="shared" si="191"/>
        <v>0</v>
      </c>
      <c r="N1265" s="47">
        <f t="shared" si="192"/>
        <v>0</v>
      </c>
      <c r="R1265" s="47">
        <f t="shared" si="193"/>
        <v>0</v>
      </c>
      <c r="V1265" s="47">
        <f t="shared" si="194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89"/>
        <v>0</v>
      </c>
      <c r="C1266" s="2">
        <f t="shared" si="190"/>
        <v>4</v>
      </c>
      <c r="L1266" s="47">
        <f t="shared" si="191"/>
        <v>0</v>
      </c>
      <c r="N1266" s="47">
        <f t="shared" si="192"/>
        <v>0</v>
      </c>
      <c r="R1266" s="47">
        <f t="shared" si="193"/>
        <v>0</v>
      </c>
      <c r="V1266" s="47">
        <f t="shared" si="194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89"/>
        <v>0</v>
      </c>
      <c r="C1267" s="2">
        <f t="shared" si="190"/>
        <v>4</v>
      </c>
      <c r="L1267" s="47">
        <f t="shared" si="191"/>
        <v>0</v>
      </c>
      <c r="N1267" s="47">
        <f t="shared" si="192"/>
        <v>0</v>
      </c>
      <c r="R1267" s="47">
        <f t="shared" si="193"/>
        <v>0</v>
      </c>
      <c r="V1267" s="47">
        <f t="shared" si="194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89"/>
        <v>0</v>
      </c>
      <c r="C1268" s="2">
        <f t="shared" si="190"/>
        <v>4</v>
      </c>
      <c r="L1268" s="47">
        <f t="shared" si="191"/>
        <v>0</v>
      </c>
      <c r="N1268" s="47">
        <f t="shared" si="192"/>
        <v>0</v>
      </c>
      <c r="R1268" s="47">
        <f t="shared" si="193"/>
        <v>0</v>
      </c>
      <c r="V1268" s="47">
        <f t="shared" si="194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89"/>
        <v>0</v>
      </c>
      <c r="C1269" s="2">
        <f t="shared" si="190"/>
        <v>4</v>
      </c>
      <c r="L1269" s="47">
        <f t="shared" si="191"/>
        <v>0</v>
      </c>
      <c r="N1269" s="47">
        <f t="shared" si="192"/>
        <v>0</v>
      </c>
      <c r="R1269" s="47">
        <f t="shared" si="193"/>
        <v>0</v>
      </c>
      <c r="V1269" s="47">
        <f t="shared" si="194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89"/>
        <v>0</v>
      </c>
      <c r="C1270" s="2">
        <f t="shared" si="190"/>
        <v>4</v>
      </c>
      <c r="L1270" s="47">
        <f t="shared" si="191"/>
        <v>0</v>
      </c>
      <c r="N1270" s="47">
        <f t="shared" si="192"/>
        <v>0</v>
      </c>
      <c r="R1270" s="47">
        <f t="shared" si="193"/>
        <v>0</v>
      </c>
      <c r="V1270" s="47">
        <f t="shared" si="194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89"/>
        <v>0</v>
      </c>
      <c r="C1271" s="2">
        <f t="shared" si="190"/>
        <v>4</v>
      </c>
      <c r="L1271" s="47">
        <f t="shared" si="191"/>
        <v>0</v>
      </c>
      <c r="N1271" s="47">
        <f t="shared" si="192"/>
        <v>0</v>
      </c>
      <c r="R1271" s="47">
        <f t="shared" si="193"/>
        <v>0</v>
      </c>
      <c r="V1271" s="47">
        <f t="shared" si="194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89"/>
        <v>0</v>
      </c>
      <c r="C1272" s="2">
        <f t="shared" si="190"/>
        <v>4</v>
      </c>
      <c r="L1272" s="47">
        <f t="shared" si="191"/>
        <v>0</v>
      </c>
      <c r="N1272" s="47">
        <f t="shared" si="192"/>
        <v>0</v>
      </c>
      <c r="R1272" s="47">
        <f t="shared" si="193"/>
        <v>0</v>
      </c>
      <c r="V1272" s="47">
        <f t="shared" si="194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89"/>
        <v>0</v>
      </c>
      <c r="C1273" s="2">
        <f t="shared" si="190"/>
        <v>4</v>
      </c>
      <c r="L1273" s="47">
        <f t="shared" si="191"/>
        <v>0</v>
      </c>
      <c r="N1273" s="47">
        <f t="shared" si="192"/>
        <v>0</v>
      </c>
      <c r="R1273" s="47">
        <f t="shared" si="193"/>
        <v>0</v>
      </c>
      <c r="V1273" s="47">
        <f t="shared" si="194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89"/>
        <v>0</v>
      </c>
      <c r="C1274" s="2">
        <f t="shared" si="190"/>
        <v>4</v>
      </c>
      <c r="L1274" s="47">
        <f t="shared" si="191"/>
        <v>0</v>
      </c>
      <c r="N1274" s="47">
        <f t="shared" si="192"/>
        <v>0</v>
      </c>
      <c r="R1274" s="47">
        <f t="shared" si="193"/>
        <v>0</v>
      </c>
      <c r="V1274" s="47">
        <f t="shared" si="194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89"/>
        <v>0</v>
      </c>
      <c r="C1275" s="2">
        <f t="shared" si="190"/>
        <v>4</v>
      </c>
      <c r="L1275" s="47">
        <f t="shared" si="191"/>
        <v>0</v>
      </c>
      <c r="N1275" s="47">
        <f t="shared" si="192"/>
        <v>0</v>
      </c>
      <c r="R1275" s="47">
        <f t="shared" si="193"/>
        <v>0</v>
      </c>
      <c r="V1275" s="47">
        <f t="shared" si="194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89"/>
        <v>0</v>
      </c>
      <c r="C1276" s="2">
        <f t="shared" si="190"/>
        <v>4</v>
      </c>
      <c r="L1276" s="47">
        <f t="shared" si="191"/>
        <v>0</v>
      </c>
      <c r="N1276" s="47">
        <f t="shared" si="192"/>
        <v>0</v>
      </c>
      <c r="R1276" s="47">
        <f t="shared" si="193"/>
        <v>0</v>
      </c>
      <c r="V1276" s="47">
        <f t="shared" si="194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89"/>
        <v>0</v>
      </c>
      <c r="C1277" s="2">
        <f t="shared" si="190"/>
        <v>4</v>
      </c>
      <c r="L1277" s="47">
        <f t="shared" si="191"/>
        <v>0</v>
      </c>
      <c r="N1277" s="47">
        <f t="shared" si="192"/>
        <v>0</v>
      </c>
      <c r="R1277" s="47">
        <f t="shared" si="193"/>
        <v>0</v>
      </c>
      <c r="V1277" s="47">
        <f t="shared" si="194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89"/>
        <v>0</v>
      </c>
      <c r="C1278" s="2">
        <f t="shared" si="190"/>
        <v>4</v>
      </c>
      <c r="L1278" s="47">
        <f t="shared" si="191"/>
        <v>0</v>
      </c>
      <c r="N1278" s="47">
        <f t="shared" si="192"/>
        <v>0</v>
      </c>
      <c r="R1278" s="47">
        <f t="shared" si="193"/>
        <v>0</v>
      </c>
      <c r="V1278" s="47">
        <f t="shared" si="194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89"/>
        <v>0</v>
      </c>
      <c r="C1279" s="2">
        <f t="shared" si="190"/>
        <v>4</v>
      </c>
      <c r="L1279" s="47">
        <f t="shared" si="191"/>
        <v>0</v>
      </c>
      <c r="N1279" s="47">
        <f t="shared" si="192"/>
        <v>0</v>
      </c>
      <c r="R1279" s="47">
        <f t="shared" si="193"/>
        <v>0</v>
      </c>
      <c r="V1279" s="47">
        <f t="shared" si="194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89"/>
        <v>0</v>
      </c>
      <c r="C1280" s="2">
        <f t="shared" si="190"/>
        <v>4</v>
      </c>
      <c r="L1280" s="47">
        <f t="shared" si="191"/>
        <v>0</v>
      </c>
      <c r="N1280" s="47">
        <f t="shared" si="192"/>
        <v>0</v>
      </c>
      <c r="R1280" s="47">
        <f t="shared" si="193"/>
        <v>0</v>
      </c>
      <c r="V1280" s="47">
        <f t="shared" si="194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89"/>
        <v>0</v>
      </c>
      <c r="C1281" s="2">
        <f t="shared" si="190"/>
        <v>4</v>
      </c>
      <c r="L1281" s="47">
        <f t="shared" si="191"/>
        <v>0</v>
      </c>
      <c r="N1281" s="47">
        <f t="shared" si="192"/>
        <v>0</v>
      </c>
      <c r="R1281" s="47">
        <f t="shared" si="193"/>
        <v>0</v>
      </c>
      <c r="V1281" s="47">
        <f t="shared" si="194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ref="B1282:B1345" si="195">+L1282+N1282+R1282+V1282+X1282</f>
        <v>0</v>
      </c>
      <c r="C1282" s="2">
        <f t="shared" ref="C1282:C1345" si="196">RANK(B1282,B$1214:B$1412,0)</f>
        <v>4</v>
      </c>
      <c r="L1282" s="47">
        <f t="shared" ref="L1282:L1345" si="197">IF(AND(I1282&lt;1,J1282&lt;1,K1282&lt;1),0,IF(250+((150-(I1282*60+J1282))*2)&lt;0,0,IF(K1282&lt;50,250+((150-(I1282*60+J1282))*2),IF(K1282&gt;49,250+((150-(I1282*60+J1282))*2)-1,250+((150-(I1282*60+J1282))*2)))))</f>
        <v>0</v>
      </c>
      <c r="N1282" s="47">
        <f t="shared" ref="N1282:N1345" si="198">IF(M1282&lt;89,0,250+((M1282-172)*3))</f>
        <v>0</v>
      </c>
      <c r="R1282" s="47">
        <f t="shared" ref="R1282:R1345" si="199">IF(AND(O1282&lt;1,P1282&lt;1,Q1282&lt;1),0,IF(250+((540-(O1282*60+P1282))*1)&lt;0,0,250+((540-(O1282*60+P1282))*1)))</f>
        <v>0</v>
      </c>
      <c r="V1282" s="47">
        <f t="shared" ref="V1282:V1345" si="200">IF(AND(S1282&lt;1,T1282&lt;1,U1282&lt;1),0,IF(500+((630-(S1282*60+T1282))*1)&lt;0,0,500+((630-(S1282*60+T1282))*1)))</f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5"/>
        <v>0</v>
      </c>
      <c r="C1283" s="2">
        <f t="shared" si="196"/>
        <v>4</v>
      </c>
      <c r="L1283" s="47">
        <f t="shared" si="197"/>
        <v>0</v>
      </c>
      <c r="N1283" s="47">
        <f t="shared" si="198"/>
        <v>0</v>
      </c>
      <c r="R1283" s="47">
        <f t="shared" si="199"/>
        <v>0</v>
      </c>
      <c r="V1283" s="47">
        <f t="shared" si="200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5"/>
        <v>0</v>
      </c>
      <c r="C1284" s="2">
        <f t="shared" si="196"/>
        <v>4</v>
      </c>
      <c r="L1284" s="47">
        <f t="shared" si="197"/>
        <v>0</v>
      </c>
      <c r="N1284" s="47">
        <f t="shared" si="198"/>
        <v>0</v>
      </c>
      <c r="R1284" s="47">
        <f t="shared" si="199"/>
        <v>0</v>
      </c>
      <c r="V1284" s="47">
        <f t="shared" si="200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5"/>
        <v>0</v>
      </c>
      <c r="C1285" s="2">
        <f t="shared" si="196"/>
        <v>4</v>
      </c>
      <c r="L1285" s="47">
        <f t="shared" si="197"/>
        <v>0</v>
      </c>
      <c r="N1285" s="47">
        <f t="shared" si="198"/>
        <v>0</v>
      </c>
      <c r="R1285" s="47">
        <f t="shared" si="199"/>
        <v>0</v>
      </c>
      <c r="V1285" s="47">
        <f t="shared" si="200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5"/>
        <v>0</v>
      </c>
      <c r="C1286" s="2">
        <f t="shared" si="196"/>
        <v>4</v>
      </c>
      <c r="L1286" s="47">
        <f t="shared" si="197"/>
        <v>0</v>
      </c>
      <c r="N1286" s="47">
        <f t="shared" si="198"/>
        <v>0</v>
      </c>
      <c r="R1286" s="47">
        <f t="shared" si="199"/>
        <v>0</v>
      </c>
      <c r="V1286" s="47">
        <f t="shared" si="200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5"/>
        <v>0</v>
      </c>
      <c r="C1287" s="2">
        <f t="shared" si="196"/>
        <v>4</v>
      </c>
      <c r="L1287" s="47">
        <f t="shared" si="197"/>
        <v>0</v>
      </c>
      <c r="N1287" s="47">
        <f t="shared" si="198"/>
        <v>0</v>
      </c>
      <c r="R1287" s="47">
        <f t="shared" si="199"/>
        <v>0</v>
      </c>
      <c r="V1287" s="47">
        <f t="shared" si="200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5"/>
        <v>0</v>
      </c>
      <c r="C1288" s="2">
        <f t="shared" si="196"/>
        <v>4</v>
      </c>
      <c r="L1288" s="47">
        <f t="shared" si="197"/>
        <v>0</v>
      </c>
      <c r="N1288" s="47">
        <f t="shared" si="198"/>
        <v>0</v>
      </c>
      <c r="R1288" s="47">
        <f t="shared" si="199"/>
        <v>0</v>
      </c>
      <c r="V1288" s="47">
        <f t="shared" si="200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5"/>
        <v>0</v>
      </c>
      <c r="C1289" s="2">
        <f t="shared" si="196"/>
        <v>4</v>
      </c>
      <c r="L1289" s="47">
        <f t="shared" si="197"/>
        <v>0</v>
      </c>
      <c r="N1289" s="47">
        <f t="shared" si="198"/>
        <v>0</v>
      </c>
      <c r="R1289" s="47">
        <f t="shared" si="199"/>
        <v>0</v>
      </c>
      <c r="V1289" s="47">
        <f t="shared" si="200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5"/>
        <v>0</v>
      </c>
      <c r="C1290" s="2">
        <f t="shared" si="196"/>
        <v>4</v>
      </c>
      <c r="L1290" s="47">
        <f t="shared" si="197"/>
        <v>0</v>
      </c>
      <c r="N1290" s="47">
        <f t="shared" si="198"/>
        <v>0</v>
      </c>
      <c r="R1290" s="47">
        <f t="shared" si="199"/>
        <v>0</v>
      </c>
      <c r="V1290" s="47">
        <f t="shared" si="200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5"/>
        <v>0</v>
      </c>
      <c r="C1291" s="2">
        <f t="shared" si="196"/>
        <v>4</v>
      </c>
      <c r="L1291" s="47">
        <f t="shared" si="197"/>
        <v>0</v>
      </c>
      <c r="N1291" s="47">
        <f t="shared" si="198"/>
        <v>0</v>
      </c>
      <c r="R1291" s="47">
        <f t="shared" si="199"/>
        <v>0</v>
      </c>
      <c r="V1291" s="47">
        <f t="shared" si="200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5"/>
        <v>0</v>
      </c>
      <c r="C1292" s="2">
        <f t="shared" si="196"/>
        <v>4</v>
      </c>
      <c r="L1292" s="47">
        <f t="shared" si="197"/>
        <v>0</v>
      </c>
      <c r="N1292" s="47">
        <f t="shared" si="198"/>
        <v>0</v>
      </c>
      <c r="R1292" s="47">
        <f t="shared" si="199"/>
        <v>0</v>
      </c>
      <c r="V1292" s="47">
        <f t="shared" si="200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si="195"/>
        <v>0</v>
      </c>
      <c r="C1293" s="2">
        <f t="shared" si="196"/>
        <v>4</v>
      </c>
      <c r="L1293" s="47">
        <f t="shared" si="197"/>
        <v>0</v>
      </c>
      <c r="N1293" s="47">
        <f t="shared" si="198"/>
        <v>0</v>
      </c>
      <c r="R1293" s="47">
        <f t="shared" si="199"/>
        <v>0</v>
      </c>
      <c r="V1293" s="47">
        <f t="shared" si="200"/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195"/>
        <v>0</v>
      </c>
      <c r="C1294" s="2">
        <f t="shared" si="196"/>
        <v>4</v>
      </c>
      <c r="L1294" s="47">
        <f t="shared" si="197"/>
        <v>0</v>
      </c>
      <c r="N1294" s="47">
        <f t="shared" si="198"/>
        <v>0</v>
      </c>
      <c r="R1294" s="47">
        <f t="shared" si="199"/>
        <v>0</v>
      </c>
      <c r="V1294" s="47">
        <f t="shared" si="200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195"/>
        <v>0</v>
      </c>
      <c r="C1295" s="2">
        <f t="shared" si="196"/>
        <v>4</v>
      </c>
      <c r="L1295" s="47">
        <f t="shared" si="197"/>
        <v>0</v>
      </c>
      <c r="N1295" s="47">
        <f t="shared" si="198"/>
        <v>0</v>
      </c>
      <c r="R1295" s="47">
        <f t="shared" si="199"/>
        <v>0</v>
      </c>
      <c r="V1295" s="47">
        <f t="shared" si="200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195"/>
        <v>0</v>
      </c>
      <c r="C1296" s="2">
        <f t="shared" si="196"/>
        <v>4</v>
      </c>
      <c r="L1296" s="47">
        <f t="shared" si="197"/>
        <v>0</v>
      </c>
      <c r="N1296" s="47">
        <f t="shared" si="198"/>
        <v>0</v>
      </c>
      <c r="R1296" s="47">
        <f t="shared" si="199"/>
        <v>0</v>
      </c>
      <c r="V1296" s="47">
        <f t="shared" si="200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195"/>
        <v>0</v>
      </c>
      <c r="C1297" s="2">
        <f t="shared" si="196"/>
        <v>4</v>
      </c>
      <c r="L1297" s="47">
        <f t="shared" si="197"/>
        <v>0</v>
      </c>
      <c r="N1297" s="47">
        <f t="shared" si="198"/>
        <v>0</v>
      </c>
      <c r="R1297" s="47">
        <f t="shared" si="199"/>
        <v>0</v>
      </c>
      <c r="V1297" s="47">
        <f t="shared" si="200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195"/>
        <v>0</v>
      </c>
      <c r="C1298" s="2">
        <f t="shared" si="196"/>
        <v>4</v>
      </c>
      <c r="L1298" s="47">
        <f t="shared" si="197"/>
        <v>0</v>
      </c>
      <c r="N1298" s="47">
        <f t="shared" si="198"/>
        <v>0</v>
      </c>
      <c r="R1298" s="47">
        <f t="shared" si="199"/>
        <v>0</v>
      </c>
      <c r="V1298" s="47">
        <f t="shared" si="200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195"/>
        <v>0</v>
      </c>
      <c r="C1299" s="2">
        <f t="shared" si="196"/>
        <v>4</v>
      </c>
      <c r="L1299" s="47">
        <f t="shared" si="197"/>
        <v>0</v>
      </c>
      <c r="N1299" s="47">
        <f t="shared" si="198"/>
        <v>0</v>
      </c>
      <c r="R1299" s="47">
        <f t="shared" si="199"/>
        <v>0</v>
      </c>
      <c r="V1299" s="47">
        <f t="shared" si="200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195"/>
        <v>0</v>
      </c>
      <c r="C1300" s="2">
        <f t="shared" si="196"/>
        <v>4</v>
      </c>
      <c r="L1300" s="47">
        <f t="shared" si="197"/>
        <v>0</v>
      </c>
      <c r="N1300" s="47">
        <f t="shared" si="198"/>
        <v>0</v>
      </c>
      <c r="R1300" s="47">
        <f t="shared" si="199"/>
        <v>0</v>
      </c>
      <c r="V1300" s="47">
        <f t="shared" si="200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195"/>
        <v>0</v>
      </c>
      <c r="C1301" s="2">
        <f t="shared" si="196"/>
        <v>4</v>
      </c>
      <c r="L1301" s="47">
        <f t="shared" si="197"/>
        <v>0</v>
      </c>
      <c r="N1301" s="47">
        <f t="shared" si="198"/>
        <v>0</v>
      </c>
      <c r="R1301" s="47">
        <f t="shared" si="199"/>
        <v>0</v>
      </c>
      <c r="V1301" s="47">
        <f t="shared" si="200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195"/>
        <v>0</v>
      </c>
      <c r="C1302" s="2">
        <f t="shared" si="196"/>
        <v>4</v>
      </c>
      <c r="L1302" s="47">
        <f t="shared" si="197"/>
        <v>0</v>
      </c>
      <c r="N1302" s="47">
        <f t="shared" si="198"/>
        <v>0</v>
      </c>
      <c r="R1302" s="47">
        <f t="shared" si="199"/>
        <v>0</v>
      </c>
      <c r="V1302" s="47">
        <f t="shared" si="200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195"/>
        <v>0</v>
      </c>
      <c r="C1303" s="2">
        <f t="shared" si="196"/>
        <v>4</v>
      </c>
      <c r="L1303" s="47">
        <f t="shared" si="197"/>
        <v>0</v>
      </c>
      <c r="N1303" s="47">
        <f t="shared" si="198"/>
        <v>0</v>
      </c>
      <c r="R1303" s="47">
        <f t="shared" si="199"/>
        <v>0</v>
      </c>
      <c r="V1303" s="47">
        <f t="shared" si="200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195"/>
        <v>0</v>
      </c>
      <c r="C1304" s="2">
        <f t="shared" si="196"/>
        <v>4</v>
      </c>
      <c r="L1304" s="47">
        <f t="shared" si="197"/>
        <v>0</v>
      </c>
      <c r="N1304" s="47">
        <f t="shared" si="198"/>
        <v>0</v>
      </c>
      <c r="R1304" s="47">
        <f t="shared" si="199"/>
        <v>0</v>
      </c>
      <c r="V1304" s="47">
        <f t="shared" si="200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195"/>
        <v>0</v>
      </c>
      <c r="C1305" s="2">
        <f t="shared" si="196"/>
        <v>4</v>
      </c>
      <c r="L1305" s="47">
        <f t="shared" si="197"/>
        <v>0</v>
      </c>
      <c r="N1305" s="47">
        <f t="shared" si="198"/>
        <v>0</v>
      </c>
      <c r="R1305" s="47">
        <f t="shared" si="199"/>
        <v>0</v>
      </c>
      <c r="V1305" s="47">
        <f t="shared" si="200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195"/>
        <v>0</v>
      </c>
      <c r="C1306" s="2">
        <f t="shared" si="196"/>
        <v>4</v>
      </c>
      <c r="L1306" s="47">
        <f t="shared" si="197"/>
        <v>0</v>
      </c>
      <c r="N1306" s="47">
        <f t="shared" si="198"/>
        <v>0</v>
      </c>
      <c r="R1306" s="47">
        <f t="shared" si="199"/>
        <v>0</v>
      </c>
      <c r="V1306" s="47">
        <f t="shared" si="200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195"/>
        <v>0</v>
      </c>
      <c r="C1307" s="2">
        <f t="shared" si="196"/>
        <v>4</v>
      </c>
      <c r="L1307" s="47">
        <f t="shared" si="197"/>
        <v>0</v>
      </c>
      <c r="N1307" s="47">
        <f t="shared" si="198"/>
        <v>0</v>
      </c>
      <c r="R1307" s="47">
        <f t="shared" si="199"/>
        <v>0</v>
      </c>
      <c r="V1307" s="47">
        <f t="shared" si="200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195"/>
        <v>0</v>
      </c>
      <c r="C1308" s="2">
        <f t="shared" si="196"/>
        <v>4</v>
      </c>
      <c r="L1308" s="47">
        <f t="shared" si="197"/>
        <v>0</v>
      </c>
      <c r="N1308" s="47">
        <f t="shared" si="198"/>
        <v>0</v>
      </c>
      <c r="R1308" s="47">
        <f t="shared" si="199"/>
        <v>0</v>
      </c>
      <c r="V1308" s="47">
        <f t="shared" si="200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195"/>
        <v>0</v>
      </c>
      <c r="C1309" s="2">
        <f t="shared" si="196"/>
        <v>4</v>
      </c>
      <c r="L1309" s="47">
        <f t="shared" si="197"/>
        <v>0</v>
      </c>
      <c r="N1309" s="47">
        <f t="shared" si="198"/>
        <v>0</v>
      </c>
      <c r="R1309" s="47">
        <f t="shared" si="199"/>
        <v>0</v>
      </c>
      <c r="V1309" s="47">
        <f t="shared" si="200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195"/>
        <v>0</v>
      </c>
      <c r="C1310" s="2">
        <f t="shared" si="196"/>
        <v>4</v>
      </c>
      <c r="L1310" s="47">
        <f t="shared" si="197"/>
        <v>0</v>
      </c>
      <c r="N1310" s="47">
        <f t="shared" si="198"/>
        <v>0</v>
      </c>
      <c r="R1310" s="47">
        <f t="shared" si="199"/>
        <v>0</v>
      </c>
      <c r="V1310" s="47">
        <f t="shared" si="200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195"/>
        <v>0</v>
      </c>
      <c r="C1311" s="2">
        <f t="shared" si="196"/>
        <v>4</v>
      </c>
      <c r="L1311" s="47">
        <f t="shared" si="197"/>
        <v>0</v>
      </c>
      <c r="N1311" s="47">
        <f t="shared" si="198"/>
        <v>0</v>
      </c>
      <c r="R1311" s="47">
        <f t="shared" si="199"/>
        <v>0</v>
      </c>
      <c r="V1311" s="47">
        <f t="shared" si="200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195"/>
        <v>0</v>
      </c>
      <c r="C1312" s="2">
        <f t="shared" si="196"/>
        <v>4</v>
      </c>
      <c r="L1312" s="47">
        <f t="shared" si="197"/>
        <v>0</v>
      </c>
      <c r="N1312" s="47">
        <f t="shared" si="198"/>
        <v>0</v>
      </c>
      <c r="R1312" s="47">
        <f t="shared" si="199"/>
        <v>0</v>
      </c>
      <c r="V1312" s="47">
        <f t="shared" si="200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195"/>
        <v>0</v>
      </c>
      <c r="C1313" s="2">
        <f t="shared" si="196"/>
        <v>4</v>
      </c>
      <c r="L1313" s="47">
        <f t="shared" si="197"/>
        <v>0</v>
      </c>
      <c r="N1313" s="47">
        <f t="shared" si="198"/>
        <v>0</v>
      </c>
      <c r="R1313" s="47">
        <f t="shared" si="199"/>
        <v>0</v>
      </c>
      <c r="V1313" s="47">
        <f t="shared" si="200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195"/>
        <v>0</v>
      </c>
      <c r="C1314" s="2">
        <f t="shared" si="196"/>
        <v>4</v>
      </c>
      <c r="L1314" s="47">
        <f t="shared" si="197"/>
        <v>0</v>
      </c>
      <c r="N1314" s="47">
        <f t="shared" si="198"/>
        <v>0</v>
      </c>
      <c r="R1314" s="47">
        <f t="shared" si="199"/>
        <v>0</v>
      </c>
      <c r="V1314" s="47">
        <f t="shared" si="200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195"/>
        <v>0</v>
      </c>
      <c r="C1315" s="2">
        <f t="shared" si="196"/>
        <v>4</v>
      </c>
      <c r="L1315" s="47">
        <f t="shared" si="197"/>
        <v>0</v>
      </c>
      <c r="N1315" s="47">
        <f t="shared" si="198"/>
        <v>0</v>
      </c>
      <c r="R1315" s="47">
        <f t="shared" si="199"/>
        <v>0</v>
      </c>
      <c r="V1315" s="47">
        <f t="shared" si="200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195"/>
        <v>0</v>
      </c>
      <c r="C1316" s="2">
        <f t="shared" si="196"/>
        <v>4</v>
      </c>
      <c r="L1316" s="47">
        <f t="shared" si="197"/>
        <v>0</v>
      </c>
      <c r="N1316" s="47">
        <f t="shared" si="198"/>
        <v>0</v>
      </c>
      <c r="R1316" s="47">
        <f t="shared" si="199"/>
        <v>0</v>
      </c>
      <c r="V1316" s="47">
        <f t="shared" si="200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195"/>
        <v>0</v>
      </c>
      <c r="C1317" s="2">
        <f t="shared" si="196"/>
        <v>4</v>
      </c>
      <c r="L1317" s="47">
        <f t="shared" si="197"/>
        <v>0</v>
      </c>
      <c r="N1317" s="47">
        <f t="shared" si="198"/>
        <v>0</v>
      </c>
      <c r="R1317" s="47">
        <f t="shared" si="199"/>
        <v>0</v>
      </c>
      <c r="V1317" s="47">
        <f t="shared" si="200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195"/>
        <v>0</v>
      </c>
      <c r="C1318" s="2">
        <f t="shared" si="196"/>
        <v>4</v>
      </c>
      <c r="L1318" s="47">
        <f t="shared" si="197"/>
        <v>0</v>
      </c>
      <c r="N1318" s="47">
        <f t="shared" si="198"/>
        <v>0</v>
      </c>
      <c r="R1318" s="47">
        <f t="shared" si="199"/>
        <v>0</v>
      </c>
      <c r="V1318" s="47">
        <f t="shared" si="200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195"/>
        <v>0</v>
      </c>
      <c r="C1319" s="2">
        <f t="shared" si="196"/>
        <v>4</v>
      </c>
      <c r="L1319" s="47">
        <f t="shared" si="197"/>
        <v>0</v>
      </c>
      <c r="N1319" s="47">
        <f t="shared" si="198"/>
        <v>0</v>
      </c>
      <c r="R1319" s="47">
        <f t="shared" si="199"/>
        <v>0</v>
      </c>
      <c r="V1319" s="47">
        <f t="shared" si="200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195"/>
        <v>0</v>
      </c>
      <c r="C1320" s="2">
        <f t="shared" si="196"/>
        <v>4</v>
      </c>
      <c r="L1320" s="47">
        <f t="shared" si="197"/>
        <v>0</v>
      </c>
      <c r="N1320" s="47">
        <f t="shared" si="198"/>
        <v>0</v>
      </c>
      <c r="R1320" s="47">
        <f t="shared" si="199"/>
        <v>0</v>
      </c>
      <c r="V1320" s="47">
        <f t="shared" si="200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195"/>
        <v>0</v>
      </c>
      <c r="C1321" s="2">
        <f t="shared" si="196"/>
        <v>4</v>
      </c>
      <c r="L1321" s="47">
        <f t="shared" si="197"/>
        <v>0</v>
      </c>
      <c r="N1321" s="47">
        <f t="shared" si="198"/>
        <v>0</v>
      </c>
      <c r="R1321" s="47">
        <f t="shared" si="199"/>
        <v>0</v>
      </c>
      <c r="V1321" s="47">
        <f t="shared" si="200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195"/>
        <v>0</v>
      </c>
      <c r="C1322" s="2">
        <f t="shared" si="196"/>
        <v>4</v>
      </c>
      <c r="L1322" s="47">
        <f t="shared" si="197"/>
        <v>0</v>
      </c>
      <c r="N1322" s="47">
        <f t="shared" si="198"/>
        <v>0</v>
      </c>
      <c r="R1322" s="47">
        <f t="shared" si="199"/>
        <v>0</v>
      </c>
      <c r="V1322" s="47">
        <f t="shared" si="200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195"/>
        <v>0</v>
      </c>
      <c r="C1323" s="2">
        <f t="shared" si="196"/>
        <v>4</v>
      </c>
      <c r="L1323" s="47">
        <f t="shared" si="197"/>
        <v>0</v>
      </c>
      <c r="N1323" s="47">
        <f t="shared" si="198"/>
        <v>0</v>
      </c>
      <c r="R1323" s="47">
        <f t="shared" si="199"/>
        <v>0</v>
      </c>
      <c r="V1323" s="47">
        <f t="shared" si="200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195"/>
        <v>0</v>
      </c>
      <c r="C1324" s="2">
        <f t="shared" si="196"/>
        <v>4</v>
      </c>
      <c r="L1324" s="47">
        <f t="shared" si="197"/>
        <v>0</v>
      </c>
      <c r="N1324" s="47">
        <f t="shared" si="198"/>
        <v>0</v>
      </c>
      <c r="R1324" s="47">
        <f t="shared" si="199"/>
        <v>0</v>
      </c>
      <c r="V1324" s="47">
        <f t="shared" si="200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195"/>
        <v>0</v>
      </c>
      <c r="C1325" s="2">
        <f t="shared" si="196"/>
        <v>4</v>
      </c>
      <c r="L1325" s="47">
        <f t="shared" si="197"/>
        <v>0</v>
      </c>
      <c r="N1325" s="47">
        <f t="shared" si="198"/>
        <v>0</v>
      </c>
      <c r="R1325" s="47">
        <f t="shared" si="199"/>
        <v>0</v>
      </c>
      <c r="V1325" s="47">
        <f t="shared" si="200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195"/>
        <v>0</v>
      </c>
      <c r="C1326" s="2">
        <f t="shared" si="196"/>
        <v>4</v>
      </c>
      <c r="L1326" s="47">
        <f t="shared" si="197"/>
        <v>0</v>
      </c>
      <c r="N1326" s="47">
        <f t="shared" si="198"/>
        <v>0</v>
      </c>
      <c r="R1326" s="47">
        <f t="shared" si="199"/>
        <v>0</v>
      </c>
      <c r="V1326" s="47">
        <f t="shared" si="200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195"/>
        <v>0</v>
      </c>
      <c r="C1327" s="2">
        <f t="shared" si="196"/>
        <v>4</v>
      </c>
      <c r="L1327" s="47">
        <f t="shared" si="197"/>
        <v>0</v>
      </c>
      <c r="N1327" s="47">
        <f t="shared" si="198"/>
        <v>0</v>
      </c>
      <c r="R1327" s="47">
        <f t="shared" si="199"/>
        <v>0</v>
      </c>
      <c r="V1327" s="47">
        <f t="shared" si="200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195"/>
        <v>0</v>
      </c>
      <c r="C1328" s="2">
        <f t="shared" si="196"/>
        <v>4</v>
      </c>
      <c r="L1328" s="47">
        <f t="shared" si="197"/>
        <v>0</v>
      </c>
      <c r="N1328" s="47">
        <f t="shared" si="198"/>
        <v>0</v>
      </c>
      <c r="R1328" s="47">
        <f t="shared" si="199"/>
        <v>0</v>
      </c>
      <c r="V1328" s="47">
        <f t="shared" si="200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195"/>
        <v>0</v>
      </c>
      <c r="C1329" s="2">
        <f t="shared" si="196"/>
        <v>4</v>
      </c>
      <c r="L1329" s="47">
        <f t="shared" si="197"/>
        <v>0</v>
      </c>
      <c r="N1329" s="47">
        <f t="shared" si="198"/>
        <v>0</v>
      </c>
      <c r="R1329" s="47">
        <f t="shared" si="199"/>
        <v>0</v>
      </c>
      <c r="V1329" s="47">
        <f t="shared" si="200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195"/>
        <v>0</v>
      </c>
      <c r="C1330" s="2">
        <f t="shared" si="196"/>
        <v>4</v>
      </c>
      <c r="L1330" s="47">
        <f t="shared" si="197"/>
        <v>0</v>
      </c>
      <c r="N1330" s="47">
        <f t="shared" si="198"/>
        <v>0</v>
      </c>
      <c r="R1330" s="47">
        <f t="shared" si="199"/>
        <v>0</v>
      </c>
      <c r="V1330" s="47">
        <f t="shared" si="200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195"/>
        <v>0</v>
      </c>
      <c r="C1331" s="2">
        <f t="shared" si="196"/>
        <v>4</v>
      </c>
      <c r="L1331" s="47">
        <f t="shared" si="197"/>
        <v>0</v>
      </c>
      <c r="N1331" s="47">
        <f t="shared" si="198"/>
        <v>0</v>
      </c>
      <c r="R1331" s="47">
        <f t="shared" si="199"/>
        <v>0</v>
      </c>
      <c r="V1331" s="47">
        <f t="shared" si="200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195"/>
        <v>0</v>
      </c>
      <c r="C1332" s="2">
        <f t="shared" si="196"/>
        <v>4</v>
      </c>
      <c r="L1332" s="47">
        <f t="shared" si="197"/>
        <v>0</v>
      </c>
      <c r="N1332" s="47">
        <f t="shared" si="198"/>
        <v>0</v>
      </c>
      <c r="R1332" s="47">
        <f t="shared" si="199"/>
        <v>0</v>
      </c>
      <c r="V1332" s="47">
        <f t="shared" si="200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195"/>
        <v>0</v>
      </c>
      <c r="C1333" s="2">
        <f t="shared" si="196"/>
        <v>4</v>
      </c>
      <c r="L1333" s="47">
        <f t="shared" si="197"/>
        <v>0</v>
      </c>
      <c r="N1333" s="47">
        <f t="shared" si="198"/>
        <v>0</v>
      </c>
      <c r="R1333" s="47">
        <f t="shared" si="199"/>
        <v>0</v>
      </c>
      <c r="V1333" s="47">
        <f t="shared" si="200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195"/>
        <v>0</v>
      </c>
      <c r="C1334" s="2">
        <f t="shared" si="196"/>
        <v>4</v>
      </c>
      <c r="L1334" s="47">
        <f t="shared" si="197"/>
        <v>0</v>
      </c>
      <c r="N1334" s="47">
        <f t="shared" si="198"/>
        <v>0</v>
      </c>
      <c r="R1334" s="47">
        <f t="shared" si="199"/>
        <v>0</v>
      </c>
      <c r="V1334" s="47">
        <f t="shared" si="200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195"/>
        <v>0</v>
      </c>
      <c r="C1335" s="2">
        <f t="shared" si="196"/>
        <v>4</v>
      </c>
      <c r="L1335" s="47">
        <f t="shared" si="197"/>
        <v>0</v>
      </c>
      <c r="N1335" s="47">
        <f t="shared" si="198"/>
        <v>0</v>
      </c>
      <c r="R1335" s="47">
        <f t="shared" si="199"/>
        <v>0</v>
      </c>
      <c r="V1335" s="47">
        <f t="shared" si="200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195"/>
        <v>0</v>
      </c>
      <c r="C1336" s="2">
        <f t="shared" si="196"/>
        <v>4</v>
      </c>
      <c r="L1336" s="47">
        <f t="shared" si="197"/>
        <v>0</v>
      </c>
      <c r="N1336" s="47">
        <f t="shared" si="198"/>
        <v>0</v>
      </c>
      <c r="R1336" s="47">
        <f t="shared" si="199"/>
        <v>0</v>
      </c>
      <c r="V1336" s="47">
        <f t="shared" si="200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195"/>
        <v>0</v>
      </c>
      <c r="C1337" s="2">
        <f t="shared" si="196"/>
        <v>4</v>
      </c>
      <c r="L1337" s="47">
        <f t="shared" si="197"/>
        <v>0</v>
      </c>
      <c r="N1337" s="47">
        <f t="shared" si="198"/>
        <v>0</v>
      </c>
      <c r="R1337" s="47">
        <f t="shared" si="199"/>
        <v>0</v>
      </c>
      <c r="V1337" s="47">
        <f t="shared" si="200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195"/>
        <v>0</v>
      </c>
      <c r="C1338" s="2">
        <f t="shared" si="196"/>
        <v>4</v>
      </c>
      <c r="L1338" s="47">
        <f t="shared" si="197"/>
        <v>0</v>
      </c>
      <c r="N1338" s="47">
        <f t="shared" si="198"/>
        <v>0</v>
      </c>
      <c r="R1338" s="47">
        <f t="shared" si="199"/>
        <v>0</v>
      </c>
      <c r="V1338" s="47">
        <f t="shared" si="200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195"/>
        <v>0</v>
      </c>
      <c r="C1339" s="2">
        <f t="shared" si="196"/>
        <v>4</v>
      </c>
      <c r="L1339" s="47">
        <f t="shared" si="197"/>
        <v>0</v>
      </c>
      <c r="N1339" s="47">
        <f t="shared" si="198"/>
        <v>0</v>
      </c>
      <c r="R1339" s="47">
        <f t="shared" si="199"/>
        <v>0</v>
      </c>
      <c r="V1339" s="47">
        <f t="shared" si="200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195"/>
        <v>0</v>
      </c>
      <c r="C1340" s="2">
        <f t="shared" si="196"/>
        <v>4</v>
      </c>
      <c r="L1340" s="47">
        <f t="shared" si="197"/>
        <v>0</v>
      </c>
      <c r="N1340" s="47">
        <f t="shared" si="198"/>
        <v>0</v>
      </c>
      <c r="R1340" s="47">
        <f t="shared" si="199"/>
        <v>0</v>
      </c>
      <c r="V1340" s="47">
        <f t="shared" si="200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195"/>
        <v>0</v>
      </c>
      <c r="C1341" s="2">
        <f t="shared" si="196"/>
        <v>4</v>
      </c>
      <c r="L1341" s="47">
        <f t="shared" si="197"/>
        <v>0</v>
      </c>
      <c r="N1341" s="47">
        <f t="shared" si="198"/>
        <v>0</v>
      </c>
      <c r="R1341" s="47">
        <f t="shared" si="199"/>
        <v>0</v>
      </c>
      <c r="V1341" s="47">
        <f t="shared" si="200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195"/>
        <v>0</v>
      </c>
      <c r="C1342" s="2">
        <f t="shared" si="196"/>
        <v>4</v>
      </c>
      <c r="L1342" s="47">
        <f t="shared" si="197"/>
        <v>0</v>
      </c>
      <c r="N1342" s="47">
        <f t="shared" si="198"/>
        <v>0</v>
      </c>
      <c r="R1342" s="47">
        <f t="shared" si="199"/>
        <v>0</v>
      </c>
      <c r="V1342" s="47">
        <f t="shared" si="200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195"/>
        <v>0</v>
      </c>
      <c r="C1343" s="2">
        <f t="shared" si="196"/>
        <v>4</v>
      </c>
      <c r="L1343" s="47">
        <f t="shared" si="197"/>
        <v>0</v>
      </c>
      <c r="N1343" s="47">
        <f t="shared" si="198"/>
        <v>0</v>
      </c>
      <c r="R1343" s="47">
        <f t="shared" si="199"/>
        <v>0</v>
      </c>
      <c r="V1343" s="47">
        <f t="shared" si="200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195"/>
        <v>0</v>
      </c>
      <c r="C1344" s="2">
        <f t="shared" si="196"/>
        <v>4</v>
      </c>
      <c r="L1344" s="47">
        <f t="shared" si="197"/>
        <v>0</v>
      </c>
      <c r="N1344" s="47">
        <f t="shared" si="198"/>
        <v>0</v>
      </c>
      <c r="R1344" s="47">
        <f t="shared" si="199"/>
        <v>0</v>
      </c>
      <c r="V1344" s="47">
        <f t="shared" si="200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195"/>
        <v>0</v>
      </c>
      <c r="C1345" s="2">
        <f t="shared" si="196"/>
        <v>4</v>
      </c>
      <c r="L1345" s="47">
        <f t="shared" si="197"/>
        <v>0</v>
      </c>
      <c r="N1345" s="47">
        <f t="shared" si="198"/>
        <v>0</v>
      </c>
      <c r="R1345" s="47">
        <f t="shared" si="199"/>
        <v>0</v>
      </c>
      <c r="V1345" s="47">
        <f t="shared" si="200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ref="B1346:B1409" si="201">+L1346+N1346+R1346+V1346+X1346</f>
        <v>0</v>
      </c>
      <c r="C1346" s="2">
        <f t="shared" ref="C1346:C1409" si="202">RANK(B1346,B$1214:B$1412,0)</f>
        <v>4</v>
      </c>
      <c r="L1346" s="47">
        <f t="shared" ref="L1346:L1409" si="203">IF(AND(I1346&lt;1,J1346&lt;1,K1346&lt;1),0,IF(250+((150-(I1346*60+J1346))*2)&lt;0,0,IF(K1346&lt;50,250+((150-(I1346*60+J1346))*2),IF(K1346&gt;49,250+((150-(I1346*60+J1346))*2)-1,250+((150-(I1346*60+J1346))*2)))))</f>
        <v>0</v>
      </c>
      <c r="N1346" s="47">
        <f t="shared" ref="N1346:N1409" si="204">IF(M1346&lt;89,0,250+((M1346-172)*3))</f>
        <v>0</v>
      </c>
      <c r="R1346" s="47">
        <f t="shared" ref="R1346:R1409" si="205">IF(AND(O1346&lt;1,P1346&lt;1,Q1346&lt;1),0,IF(250+((540-(O1346*60+P1346))*1)&lt;0,0,250+((540-(O1346*60+P1346))*1)))</f>
        <v>0</v>
      </c>
      <c r="V1346" s="47">
        <f t="shared" ref="V1346:V1409" si="206">IF(AND(S1346&lt;1,T1346&lt;1,U1346&lt;1),0,IF(500+((630-(S1346*60+T1346))*1)&lt;0,0,500+((630-(S1346*60+T1346))*1)))</f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1"/>
        <v>0</v>
      </c>
      <c r="C1347" s="2">
        <f t="shared" si="202"/>
        <v>4</v>
      </c>
      <c r="L1347" s="47">
        <f t="shared" si="203"/>
        <v>0</v>
      </c>
      <c r="N1347" s="47">
        <f t="shared" si="204"/>
        <v>0</v>
      </c>
      <c r="R1347" s="47">
        <f t="shared" si="205"/>
        <v>0</v>
      </c>
      <c r="V1347" s="47">
        <f t="shared" si="206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1"/>
        <v>0</v>
      </c>
      <c r="C1348" s="2">
        <f t="shared" si="202"/>
        <v>4</v>
      </c>
      <c r="L1348" s="47">
        <f t="shared" si="203"/>
        <v>0</v>
      </c>
      <c r="N1348" s="47">
        <f t="shared" si="204"/>
        <v>0</v>
      </c>
      <c r="R1348" s="47">
        <f t="shared" si="205"/>
        <v>0</v>
      </c>
      <c r="V1348" s="47">
        <f t="shared" si="206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1"/>
        <v>0</v>
      </c>
      <c r="C1349" s="2">
        <f t="shared" si="202"/>
        <v>4</v>
      </c>
      <c r="L1349" s="47">
        <f t="shared" si="203"/>
        <v>0</v>
      </c>
      <c r="N1349" s="47">
        <f t="shared" si="204"/>
        <v>0</v>
      </c>
      <c r="R1349" s="47">
        <f t="shared" si="205"/>
        <v>0</v>
      </c>
      <c r="V1349" s="47">
        <f t="shared" si="206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1"/>
        <v>0</v>
      </c>
      <c r="C1350" s="2">
        <f t="shared" si="202"/>
        <v>4</v>
      </c>
      <c r="L1350" s="47">
        <f t="shared" si="203"/>
        <v>0</v>
      </c>
      <c r="N1350" s="47">
        <f t="shared" si="204"/>
        <v>0</v>
      </c>
      <c r="R1350" s="47">
        <f t="shared" si="205"/>
        <v>0</v>
      </c>
      <c r="V1350" s="47">
        <f t="shared" si="206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1"/>
        <v>0</v>
      </c>
      <c r="C1351" s="2">
        <f t="shared" si="202"/>
        <v>4</v>
      </c>
      <c r="L1351" s="47">
        <f t="shared" si="203"/>
        <v>0</v>
      </c>
      <c r="N1351" s="47">
        <f t="shared" si="204"/>
        <v>0</v>
      </c>
      <c r="R1351" s="47">
        <f t="shared" si="205"/>
        <v>0</v>
      </c>
      <c r="V1351" s="47">
        <f t="shared" si="206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1"/>
        <v>0</v>
      </c>
      <c r="C1352" s="2">
        <f t="shared" si="202"/>
        <v>4</v>
      </c>
      <c r="L1352" s="47">
        <f t="shared" si="203"/>
        <v>0</v>
      </c>
      <c r="N1352" s="47">
        <f t="shared" si="204"/>
        <v>0</v>
      </c>
      <c r="R1352" s="47">
        <f t="shared" si="205"/>
        <v>0</v>
      </c>
      <c r="V1352" s="47">
        <f t="shared" si="206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1"/>
        <v>0</v>
      </c>
      <c r="C1353" s="2">
        <f t="shared" si="202"/>
        <v>4</v>
      </c>
      <c r="L1353" s="47">
        <f t="shared" si="203"/>
        <v>0</v>
      </c>
      <c r="N1353" s="47">
        <f t="shared" si="204"/>
        <v>0</v>
      </c>
      <c r="R1353" s="47">
        <f t="shared" si="205"/>
        <v>0</v>
      </c>
      <c r="V1353" s="47">
        <f t="shared" si="206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1"/>
        <v>0</v>
      </c>
      <c r="C1354" s="2">
        <f t="shared" si="202"/>
        <v>4</v>
      </c>
      <c r="L1354" s="47">
        <f t="shared" si="203"/>
        <v>0</v>
      </c>
      <c r="N1354" s="47">
        <f t="shared" si="204"/>
        <v>0</v>
      </c>
      <c r="R1354" s="47">
        <f t="shared" si="205"/>
        <v>0</v>
      </c>
      <c r="V1354" s="47">
        <f t="shared" si="206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1"/>
        <v>0</v>
      </c>
      <c r="C1355" s="2">
        <f t="shared" si="202"/>
        <v>4</v>
      </c>
      <c r="L1355" s="47">
        <f t="shared" si="203"/>
        <v>0</v>
      </c>
      <c r="N1355" s="47">
        <f t="shared" si="204"/>
        <v>0</v>
      </c>
      <c r="R1355" s="47">
        <f t="shared" si="205"/>
        <v>0</v>
      </c>
      <c r="V1355" s="47">
        <f t="shared" si="206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1"/>
        <v>0</v>
      </c>
      <c r="C1356" s="2">
        <f t="shared" si="202"/>
        <v>4</v>
      </c>
      <c r="L1356" s="47">
        <f t="shared" si="203"/>
        <v>0</v>
      </c>
      <c r="N1356" s="47">
        <f t="shared" si="204"/>
        <v>0</v>
      </c>
      <c r="R1356" s="47">
        <f t="shared" si="205"/>
        <v>0</v>
      </c>
      <c r="V1356" s="47">
        <f t="shared" si="206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si="201"/>
        <v>0</v>
      </c>
      <c r="C1357" s="2">
        <f t="shared" si="202"/>
        <v>4</v>
      </c>
      <c r="L1357" s="47">
        <f t="shared" si="203"/>
        <v>0</v>
      </c>
      <c r="N1357" s="47">
        <f t="shared" si="204"/>
        <v>0</v>
      </c>
      <c r="R1357" s="47">
        <f t="shared" si="205"/>
        <v>0</v>
      </c>
      <c r="V1357" s="47">
        <f t="shared" si="206"/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01"/>
        <v>0</v>
      </c>
      <c r="C1358" s="2">
        <f t="shared" si="202"/>
        <v>4</v>
      </c>
      <c r="L1358" s="47">
        <f t="shared" si="203"/>
        <v>0</v>
      </c>
      <c r="N1358" s="47">
        <f t="shared" si="204"/>
        <v>0</v>
      </c>
      <c r="R1358" s="47">
        <f t="shared" si="205"/>
        <v>0</v>
      </c>
      <c r="V1358" s="47">
        <f t="shared" si="206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01"/>
        <v>0</v>
      </c>
      <c r="C1359" s="2">
        <f t="shared" si="202"/>
        <v>4</v>
      </c>
      <c r="L1359" s="47">
        <f t="shared" si="203"/>
        <v>0</v>
      </c>
      <c r="N1359" s="47">
        <f t="shared" si="204"/>
        <v>0</v>
      </c>
      <c r="R1359" s="47">
        <f t="shared" si="205"/>
        <v>0</v>
      </c>
      <c r="V1359" s="47">
        <f t="shared" si="206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01"/>
        <v>0</v>
      </c>
      <c r="C1360" s="2">
        <f t="shared" si="202"/>
        <v>4</v>
      </c>
      <c r="L1360" s="47">
        <f t="shared" si="203"/>
        <v>0</v>
      </c>
      <c r="N1360" s="47">
        <f t="shared" si="204"/>
        <v>0</v>
      </c>
      <c r="R1360" s="47">
        <f t="shared" si="205"/>
        <v>0</v>
      </c>
      <c r="V1360" s="47">
        <f t="shared" si="206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01"/>
        <v>0</v>
      </c>
      <c r="C1361" s="2">
        <f t="shared" si="202"/>
        <v>4</v>
      </c>
      <c r="L1361" s="47">
        <f t="shared" si="203"/>
        <v>0</v>
      </c>
      <c r="N1361" s="47">
        <f t="shared" si="204"/>
        <v>0</v>
      </c>
      <c r="R1361" s="47">
        <f t="shared" si="205"/>
        <v>0</v>
      </c>
      <c r="V1361" s="47">
        <f t="shared" si="206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01"/>
        <v>0</v>
      </c>
      <c r="C1362" s="2">
        <f t="shared" si="202"/>
        <v>4</v>
      </c>
      <c r="L1362" s="47">
        <f t="shared" si="203"/>
        <v>0</v>
      </c>
      <c r="N1362" s="47">
        <f t="shared" si="204"/>
        <v>0</v>
      </c>
      <c r="R1362" s="47">
        <f t="shared" si="205"/>
        <v>0</v>
      </c>
      <c r="V1362" s="47">
        <f t="shared" si="206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01"/>
        <v>0</v>
      </c>
      <c r="C1363" s="2">
        <f t="shared" si="202"/>
        <v>4</v>
      </c>
      <c r="L1363" s="47">
        <f t="shared" si="203"/>
        <v>0</v>
      </c>
      <c r="N1363" s="47">
        <f t="shared" si="204"/>
        <v>0</v>
      </c>
      <c r="R1363" s="47">
        <f t="shared" si="205"/>
        <v>0</v>
      </c>
      <c r="V1363" s="47">
        <f t="shared" si="206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01"/>
        <v>0</v>
      </c>
      <c r="C1364" s="2">
        <f t="shared" si="202"/>
        <v>4</v>
      </c>
      <c r="L1364" s="47">
        <f t="shared" si="203"/>
        <v>0</v>
      </c>
      <c r="N1364" s="47">
        <f t="shared" si="204"/>
        <v>0</v>
      </c>
      <c r="R1364" s="47">
        <f t="shared" si="205"/>
        <v>0</v>
      </c>
      <c r="V1364" s="47">
        <f t="shared" si="206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01"/>
        <v>0</v>
      </c>
      <c r="C1365" s="2">
        <f t="shared" si="202"/>
        <v>4</v>
      </c>
      <c r="L1365" s="47">
        <f t="shared" si="203"/>
        <v>0</v>
      </c>
      <c r="N1365" s="47">
        <f t="shared" si="204"/>
        <v>0</v>
      </c>
      <c r="R1365" s="47">
        <f t="shared" si="205"/>
        <v>0</v>
      </c>
      <c r="V1365" s="47">
        <f t="shared" si="206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01"/>
        <v>0</v>
      </c>
      <c r="C1366" s="2">
        <f t="shared" si="202"/>
        <v>4</v>
      </c>
      <c r="L1366" s="47">
        <f t="shared" si="203"/>
        <v>0</v>
      </c>
      <c r="N1366" s="47">
        <f t="shared" si="204"/>
        <v>0</v>
      </c>
      <c r="R1366" s="47">
        <f t="shared" si="205"/>
        <v>0</v>
      </c>
      <c r="V1366" s="47">
        <f t="shared" si="206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01"/>
        <v>0</v>
      </c>
      <c r="C1367" s="2">
        <f t="shared" si="202"/>
        <v>4</v>
      </c>
      <c r="L1367" s="47">
        <f t="shared" si="203"/>
        <v>0</v>
      </c>
      <c r="N1367" s="47">
        <f t="shared" si="204"/>
        <v>0</v>
      </c>
      <c r="R1367" s="47">
        <f t="shared" si="205"/>
        <v>0</v>
      </c>
      <c r="V1367" s="47">
        <f t="shared" si="206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01"/>
        <v>0</v>
      </c>
      <c r="C1368" s="2">
        <f t="shared" si="202"/>
        <v>4</v>
      </c>
      <c r="L1368" s="47">
        <f t="shared" si="203"/>
        <v>0</v>
      </c>
      <c r="N1368" s="47">
        <f t="shared" si="204"/>
        <v>0</v>
      </c>
      <c r="R1368" s="47">
        <f t="shared" si="205"/>
        <v>0</v>
      </c>
      <c r="V1368" s="47">
        <f t="shared" si="206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01"/>
        <v>0</v>
      </c>
      <c r="C1369" s="2">
        <f t="shared" si="202"/>
        <v>4</v>
      </c>
      <c r="L1369" s="47">
        <f t="shared" si="203"/>
        <v>0</v>
      </c>
      <c r="N1369" s="47">
        <f t="shared" si="204"/>
        <v>0</v>
      </c>
      <c r="R1369" s="47">
        <f t="shared" si="205"/>
        <v>0</v>
      </c>
      <c r="V1369" s="47">
        <f t="shared" si="206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01"/>
        <v>0</v>
      </c>
      <c r="C1370" s="2">
        <f t="shared" si="202"/>
        <v>4</v>
      </c>
      <c r="L1370" s="47">
        <f t="shared" si="203"/>
        <v>0</v>
      </c>
      <c r="N1370" s="47">
        <f t="shared" si="204"/>
        <v>0</v>
      </c>
      <c r="R1370" s="47">
        <f t="shared" si="205"/>
        <v>0</v>
      </c>
      <c r="V1370" s="47">
        <f t="shared" si="206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01"/>
        <v>0</v>
      </c>
      <c r="C1371" s="2">
        <f t="shared" si="202"/>
        <v>4</v>
      </c>
      <c r="L1371" s="47">
        <f t="shared" si="203"/>
        <v>0</v>
      </c>
      <c r="N1371" s="47">
        <f t="shared" si="204"/>
        <v>0</v>
      </c>
      <c r="R1371" s="47">
        <f t="shared" si="205"/>
        <v>0</v>
      </c>
      <c r="V1371" s="47">
        <f t="shared" si="206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01"/>
        <v>0</v>
      </c>
      <c r="C1372" s="2">
        <f t="shared" si="202"/>
        <v>4</v>
      </c>
      <c r="L1372" s="47">
        <f t="shared" si="203"/>
        <v>0</v>
      </c>
      <c r="N1372" s="47">
        <f t="shared" si="204"/>
        <v>0</v>
      </c>
      <c r="R1372" s="47">
        <f t="shared" si="205"/>
        <v>0</v>
      </c>
      <c r="V1372" s="47">
        <f t="shared" si="206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01"/>
        <v>0</v>
      </c>
      <c r="C1373" s="2">
        <f t="shared" si="202"/>
        <v>4</v>
      </c>
      <c r="L1373" s="47">
        <f t="shared" si="203"/>
        <v>0</v>
      </c>
      <c r="N1373" s="47">
        <f t="shared" si="204"/>
        <v>0</v>
      </c>
      <c r="R1373" s="47">
        <f t="shared" si="205"/>
        <v>0</v>
      </c>
      <c r="V1373" s="47">
        <f t="shared" si="206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01"/>
        <v>0</v>
      </c>
      <c r="C1374" s="2">
        <f t="shared" si="202"/>
        <v>4</v>
      </c>
      <c r="L1374" s="47">
        <f t="shared" si="203"/>
        <v>0</v>
      </c>
      <c r="N1374" s="47">
        <f t="shared" si="204"/>
        <v>0</v>
      </c>
      <c r="R1374" s="47">
        <f t="shared" si="205"/>
        <v>0</v>
      </c>
      <c r="V1374" s="47">
        <f t="shared" si="206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01"/>
        <v>0</v>
      </c>
      <c r="C1375" s="2">
        <f t="shared" si="202"/>
        <v>4</v>
      </c>
      <c r="L1375" s="47">
        <f t="shared" si="203"/>
        <v>0</v>
      </c>
      <c r="N1375" s="47">
        <f t="shared" si="204"/>
        <v>0</v>
      </c>
      <c r="R1375" s="47">
        <f t="shared" si="205"/>
        <v>0</v>
      </c>
      <c r="V1375" s="47">
        <f t="shared" si="206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01"/>
        <v>0</v>
      </c>
      <c r="C1376" s="2">
        <f t="shared" si="202"/>
        <v>4</v>
      </c>
      <c r="L1376" s="47">
        <f t="shared" si="203"/>
        <v>0</v>
      </c>
      <c r="N1376" s="47">
        <f t="shared" si="204"/>
        <v>0</v>
      </c>
      <c r="R1376" s="47">
        <f t="shared" si="205"/>
        <v>0</v>
      </c>
      <c r="V1376" s="47">
        <f t="shared" si="206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01"/>
        <v>0</v>
      </c>
      <c r="C1377" s="2">
        <f t="shared" si="202"/>
        <v>4</v>
      </c>
      <c r="L1377" s="47">
        <f t="shared" si="203"/>
        <v>0</v>
      </c>
      <c r="N1377" s="47">
        <f t="shared" si="204"/>
        <v>0</v>
      </c>
      <c r="R1377" s="47">
        <f t="shared" si="205"/>
        <v>0</v>
      </c>
      <c r="V1377" s="47">
        <f t="shared" si="206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01"/>
        <v>0</v>
      </c>
      <c r="C1378" s="2">
        <f t="shared" si="202"/>
        <v>4</v>
      </c>
      <c r="L1378" s="47">
        <f t="shared" si="203"/>
        <v>0</v>
      </c>
      <c r="N1378" s="47">
        <f t="shared" si="204"/>
        <v>0</v>
      </c>
      <c r="R1378" s="47">
        <f t="shared" si="205"/>
        <v>0</v>
      </c>
      <c r="V1378" s="47">
        <f t="shared" si="206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01"/>
        <v>0</v>
      </c>
      <c r="C1379" s="2">
        <f t="shared" si="202"/>
        <v>4</v>
      </c>
      <c r="L1379" s="47">
        <f t="shared" si="203"/>
        <v>0</v>
      </c>
      <c r="N1379" s="47">
        <f t="shared" si="204"/>
        <v>0</v>
      </c>
      <c r="R1379" s="47">
        <f t="shared" si="205"/>
        <v>0</v>
      </c>
      <c r="V1379" s="47">
        <f t="shared" si="206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01"/>
        <v>0</v>
      </c>
      <c r="C1380" s="2">
        <f t="shared" si="202"/>
        <v>4</v>
      </c>
      <c r="L1380" s="47">
        <f t="shared" si="203"/>
        <v>0</v>
      </c>
      <c r="N1380" s="47">
        <f t="shared" si="204"/>
        <v>0</v>
      </c>
      <c r="R1380" s="47">
        <f t="shared" si="205"/>
        <v>0</v>
      </c>
      <c r="V1380" s="47">
        <f t="shared" si="206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01"/>
        <v>0</v>
      </c>
      <c r="C1381" s="2">
        <f t="shared" si="202"/>
        <v>4</v>
      </c>
      <c r="L1381" s="47">
        <f t="shared" si="203"/>
        <v>0</v>
      </c>
      <c r="N1381" s="47">
        <f t="shared" si="204"/>
        <v>0</v>
      </c>
      <c r="R1381" s="47">
        <f t="shared" si="205"/>
        <v>0</v>
      </c>
      <c r="V1381" s="47">
        <f t="shared" si="206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01"/>
        <v>0</v>
      </c>
      <c r="C1382" s="2">
        <f t="shared" si="202"/>
        <v>4</v>
      </c>
      <c r="L1382" s="47">
        <f t="shared" si="203"/>
        <v>0</v>
      </c>
      <c r="N1382" s="47">
        <f t="shared" si="204"/>
        <v>0</v>
      </c>
      <c r="R1382" s="47">
        <f t="shared" si="205"/>
        <v>0</v>
      </c>
      <c r="V1382" s="47">
        <f t="shared" si="206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01"/>
        <v>0</v>
      </c>
      <c r="C1383" s="2">
        <f t="shared" si="202"/>
        <v>4</v>
      </c>
      <c r="L1383" s="47">
        <f t="shared" si="203"/>
        <v>0</v>
      </c>
      <c r="N1383" s="47">
        <f t="shared" si="204"/>
        <v>0</v>
      </c>
      <c r="R1383" s="47">
        <f t="shared" si="205"/>
        <v>0</v>
      </c>
      <c r="V1383" s="47">
        <f t="shared" si="206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01"/>
        <v>0</v>
      </c>
      <c r="C1384" s="2">
        <f t="shared" si="202"/>
        <v>4</v>
      </c>
      <c r="L1384" s="47">
        <f t="shared" si="203"/>
        <v>0</v>
      </c>
      <c r="N1384" s="47">
        <f t="shared" si="204"/>
        <v>0</v>
      </c>
      <c r="R1384" s="47">
        <f t="shared" si="205"/>
        <v>0</v>
      </c>
      <c r="V1384" s="47">
        <f t="shared" si="206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01"/>
        <v>0</v>
      </c>
      <c r="C1385" s="2">
        <f t="shared" si="202"/>
        <v>4</v>
      </c>
      <c r="L1385" s="47">
        <f t="shared" si="203"/>
        <v>0</v>
      </c>
      <c r="N1385" s="47">
        <f t="shared" si="204"/>
        <v>0</v>
      </c>
      <c r="R1385" s="47">
        <f t="shared" si="205"/>
        <v>0</v>
      </c>
      <c r="V1385" s="47">
        <f t="shared" si="206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01"/>
        <v>0</v>
      </c>
      <c r="C1386" s="2">
        <f t="shared" si="202"/>
        <v>4</v>
      </c>
      <c r="L1386" s="47">
        <f t="shared" si="203"/>
        <v>0</v>
      </c>
      <c r="N1386" s="47">
        <f t="shared" si="204"/>
        <v>0</v>
      </c>
      <c r="R1386" s="47">
        <f t="shared" si="205"/>
        <v>0</v>
      </c>
      <c r="V1386" s="47">
        <f t="shared" si="206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01"/>
        <v>0</v>
      </c>
      <c r="C1387" s="2">
        <f t="shared" si="202"/>
        <v>4</v>
      </c>
      <c r="L1387" s="47">
        <f t="shared" si="203"/>
        <v>0</v>
      </c>
      <c r="N1387" s="47">
        <f t="shared" si="204"/>
        <v>0</v>
      </c>
      <c r="R1387" s="47">
        <f t="shared" si="205"/>
        <v>0</v>
      </c>
      <c r="V1387" s="47">
        <f t="shared" si="206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01"/>
        <v>0</v>
      </c>
      <c r="C1388" s="2">
        <f t="shared" si="202"/>
        <v>4</v>
      </c>
      <c r="L1388" s="47">
        <f t="shared" si="203"/>
        <v>0</v>
      </c>
      <c r="N1388" s="47">
        <f t="shared" si="204"/>
        <v>0</v>
      </c>
      <c r="R1388" s="47">
        <f t="shared" si="205"/>
        <v>0</v>
      </c>
      <c r="V1388" s="47">
        <f t="shared" si="206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01"/>
        <v>0</v>
      </c>
      <c r="C1389" s="2">
        <f t="shared" si="202"/>
        <v>4</v>
      </c>
      <c r="L1389" s="47">
        <f t="shared" si="203"/>
        <v>0</v>
      </c>
      <c r="N1389" s="47">
        <f t="shared" si="204"/>
        <v>0</v>
      </c>
      <c r="R1389" s="47">
        <f t="shared" si="205"/>
        <v>0</v>
      </c>
      <c r="V1389" s="47">
        <f t="shared" si="206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01"/>
        <v>0</v>
      </c>
      <c r="C1390" s="2">
        <f t="shared" si="202"/>
        <v>4</v>
      </c>
      <c r="L1390" s="47">
        <f t="shared" si="203"/>
        <v>0</v>
      </c>
      <c r="N1390" s="47">
        <f t="shared" si="204"/>
        <v>0</v>
      </c>
      <c r="R1390" s="47">
        <f t="shared" si="205"/>
        <v>0</v>
      </c>
      <c r="V1390" s="47">
        <f t="shared" si="206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01"/>
        <v>0</v>
      </c>
      <c r="C1391" s="2">
        <f t="shared" si="202"/>
        <v>4</v>
      </c>
      <c r="L1391" s="47">
        <f t="shared" si="203"/>
        <v>0</v>
      </c>
      <c r="N1391" s="47">
        <f t="shared" si="204"/>
        <v>0</v>
      </c>
      <c r="R1391" s="47">
        <f t="shared" si="205"/>
        <v>0</v>
      </c>
      <c r="V1391" s="47">
        <f t="shared" si="206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01"/>
        <v>0</v>
      </c>
      <c r="C1392" s="2">
        <f t="shared" si="202"/>
        <v>4</v>
      </c>
      <c r="L1392" s="47">
        <f t="shared" si="203"/>
        <v>0</v>
      </c>
      <c r="N1392" s="47">
        <f t="shared" si="204"/>
        <v>0</v>
      </c>
      <c r="R1392" s="47">
        <f t="shared" si="205"/>
        <v>0</v>
      </c>
      <c r="V1392" s="47">
        <f t="shared" si="206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01"/>
        <v>0</v>
      </c>
      <c r="C1393" s="2">
        <f t="shared" si="202"/>
        <v>4</v>
      </c>
      <c r="L1393" s="47">
        <f t="shared" si="203"/>
        <v>0</v>
      </c>
      <c r="N1393" s="47">
        <f t="shared" si="204"/>
        <v>0</v>
      </c>
      <c r="R1393" s="47">
        <f t="shared" si="205"/>
        <v>0</v>
      </c>
      <c r="V1393" s="47">
        <f t="shared" si="206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01"/>
        <v>0</v>
      </c>
      <c r="C1394" s="2">
        <f t="shared" si="202"/>
        <v>4</v>
      </c>
      <c r="L1394" s="47">
        <f t="shared" si="203"/>
        <v>0</v>
      </c>
      <c r="N1394" s="47">
        <f t="shared" si="204"/>
        <v>0</v>
      </c>
      <c r="R1394" s="47">
        <f t="shared" si="205"/>
        <v>0</v>
      </c>
      <c r="V1394" s="47">
        <f t="shared" si="206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01"/>
        <v>0</v>
      </c>
      <c r="C1395" s="2">
        <f t="shared" si="202"/>
        <v>4</v>
      </c>
      <c r="L1395" s="47">
        <f t="shared" si="203"/>
        <v>0</v>
      </c>
      <c r="N1395" s="47">
        <f t="shared" si="204"/>
        <v>0</v>
      </c>
      <c r="R1395" s="47">
        <f t="shared" si="205"/>
        <v>0</v>
      </c>
      <c r="V1395" s="47">
        <f t="shared" si="206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01"/>
        <v>0</v>
      </c>
      <c r="C1396" s="2">
        <f t="shared" si="202"/>
        <v>4</v>
      </c>
      <c r="L1396" s="47">
        <f t="shared" si="203"/>
        <v>0</v>
      </c>
      <c r="N1396" s="47">
        <f t="shared" si="204"/>
        <v>0</v>
      </c>
      <c r="R1396" s="47">
        <f t="shared" si="205"/>
        <v>0</v>
      </c>
      <c r="V1396" s="47">
        <f t="shared" si="206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01"/>
        <v>0</v>
      </c>
      <c r="C1397" s="2">
        <f t="shared" si="202"/>
        <v>4</v>
      </c>
      <c r="L1397" s="47">
        <f t="shared" si="203"/>
        <v>0</v>
      </c>
      <c r="N1397" s="47">
        <f t="shared" si="204"/>
        <v>0</v>
      </c>
      <c r="R1397" s="47">
        <f t="shared" si="205"/>
        <v>0</v>
      </c>
      <c r="V1397" s="47">
        <f t="shared" si="206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01"/>
        <v>0</v>
      </c>
      <c r="C1398" s="2">
        <f t="shared" si="202"/>
        <v>4</v>
      </c>
      <c r="L1398" s="47">
        <f t="shared" si="203"/>
        <v>0</v>
      </c>
      <c r="N1398" s="47">
        <f t="shared" si="204"/>
        <v>0</v>
      </c>
      <c r="R1398" s="47">
        <f t="shared" si="205"/>
        <v>0</v>
      </c>
      <c r="V1398" s="47">
        <f t="shared" si="206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01"/>
        <v>0</v>
      </c>
      <c r="C1399" s="2">
        <f t="shared" si="202"/>
        <v>4</v>
      </c>
      <c r="L1399" s="47">
        <f t="shared" si="203"/>
        <v>0</v>
      </c>
      <c r="N1399" s="47">
        <f t="shared" si="204"/>
        <v>0</v>
      </c>
      <c r="R1399" s="47">
        <f t="shared" si="205"/>
        <v>0</v>
      </c>
      <c r="V1399" s="47">
        <f t="shared" si="206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01"/>
        <v>0</v>
      </c>
      <c r="C1400" s="2">
        <f t="shared" si="202"/>
        <v>4</v>
      </c>
      <c r="L1400" s="47">
        <f t="shared" si="203"/>
        <v>0</v>
      </c>
      <c r="N1400" s="47">
        <f t="shared" si="204"/>
        <v>0</v>
      </c>
      <c r="R1400" s="47">
        <f t="shared" si="205"/>
        <v>0</v>
      </c>
      <c r="V1400" s="47">
        <f t="shared" si="206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01"/>
        <v>0</v>
      </c>
      <c r="C1401" s="2">
        <f t="shared" si="202"/>
        <v>4</v>
      </c>
      <c r="L1401" s="47">
        <f t="shared" si="203"/>
        <v>0</v>
      </c>
      <c r="N1401" s="47">
        <f t="shared" si="204"/>
        <v>0</v>
      </c>
      <c r="R1401" s="47">
        <f t="shared" si="205"/>
        <v>0</v>
      </c>
      <c r="V1401" s="47">
        <f t="shared" si="206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01"/>
        <v>0</v>
      </c>
      <c r="C1402" s="2">
        <f t="shared" si="202"/>
        <v>4</v>
      </c>
      <c r="L1402" s="47">
        <f t="shared" si="203"/>
        <v>0</v>
      </c>
      <c r="N1402" s="47">
        <f t="shared" si="204"/>
        <v>0</v>
      </c>
      <c r="R1402" s="47">
        <f t="shared" si="205"/>
        <v>0</v>
      </c>
      <c r="V1402" s="47">
        <f t="shared" si="206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01"/>
        <v>0</v>
      </c>
      <c r="C1403" s="2">
        <f t="shared" si="202"/>
        <v>4</v>
      </c>
      <c r="L1403" s="47">
        <f t="shared" si="203"/>
        <v>0</v>
      </c>
      <c r="N1403" s="47">
        <f t="shared" si="204"/>
        <v>0</v>
      </c>
      <c r="R1403" s="47">
        <f t="shared" si="205"/>
        <v>0</v>
      </c>
      <c r="V1403" s="47">
        <f t="shared" si="206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01"/>
        <v>0</v>
      </c>
      <c r="C1404" s="2">
        <f t="shared" si="202"/>
        <v>4</v>
      </c>
      <c r="L1404" s="47">
        <f t="shared" si="203"/>
        <v>0</v>
      </c>
      <c r="N1404" s="47">
        <f t="shared" si="204"/>
        <v>0</v>
      </c>
      <c r="R1404" s="47">
        <f t="shared" si="205"/>
        <v>0</v>
      </c>
      <c r="V1404" s="47">
        <f t="shared" si="206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01"/>
        <v>0</v>
      </c>
      <c r="C1405" s="2">
        <f t="shared" si="202"/>
        <v>4</v>
      </c>
      <c r="L1405" s="47">
        <f t="shared" si="203"/>
        <v>0</v>
      </c>
      <c r="N1405" s="47">
        <f t="shared" si="204"/>
        <v>0</v>
      </c>
      <c r="R1405" s="47">
        <f t="shared" si="205"/>
        <v>0</v>
      </c>
      <c r="V1405" s="47">
        <f t="shared" si="206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01"/>
        <v>0</v>
      </c>
      <c r="C1406" s="2">
        <f t="shared" si="202"/>
        <v>4</v>
      </c>
      <c r="L1406" s="47">
        <f t="shared" si="203"/>
        <v>0</v>
      </c>
      <c r="N1406" s="47">
        <f t="shared" si="204"/>
        <v>0</v>
      </c>
      <c r="R1406" s="47">
        <f t="shared" si="205"/>
        <v>0</v>
      </c>
      <c r="V1406" s="47">
        <f t="shared" si="206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01"/>
        <v>0</v>
      </c>
      <c r="C1407" s="2">
        <f t="shared" si="202"/>
        <v>4</v>
      </c>
      <c r="L1407" s="47">
        <f t="shared" si="203"/>
        <v>0</v>
      </c>
      <c r="N1407" s="47">
        <f t="shared" si="204"/>
        <v>0</v>
      </c>
      <c r="R1407" s="47">
        <f t="shared" si="205"/>
        <v>0</v>
      </c>
      <c r="V1407" s="47">
        <f t="shared" si="206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01"/>
        <v>0</v>
      </c>
      <c r="C1408" s="2">
        <f t="shared" si="202"/>
        <v>4</v>
      </c>
      <c r="L1408" s="47">
        <f t="shared" si="203"/>
        <v>0</v>
      </c>
      <c r="N1408" s="47">
        <f t="shared" si="204"/>
        <v>0</v>
      </c>
      <c r="R1408" s="47">
        <f t="shared" si="205"/>
        <v>0</v>
      </c>
      <c r="V1408" s="47">
        <f t="shared" si="206"/>
        <v>0</v>
      </c>
      <c r="W1408"/>
      <c r="X1408"/>
      <c r="Y1408" s="7"/>
      <c r="Z1408"/>
      <c r="AA1408"/>
    </row>
    <row r="1409" spans="1:32" hidden="1" x14ac:dyDescent="0.2">
      <c r="A1409" s="6" t="s">
        <v>1229</v>
      </c>
      <c r="B1409" s="2">
        <f t="shared" si="201"/>
        <v>0</v>
      </c>
      <c r="C1409" s="2">
        <f t="shared" si="202"/>
        <v>4</v>
      </c>
      <c r="L1409" s="47">
        <f t="shared" si="203"/>
        <v>0</v>
      </c>
      <c r="N1409" s="47">
        <f t="shared" si="204"/>
        <v>0</v>
      </c>
      <c r="R1409" s="47">
        <f t="shared" si="205"/>
        <v>0</v>
      </c>
      <c r="V1409" s="47">
        <f t="shared" si="206"/>
        <v>0</v>
      </c>
      <c r="W1409"/>
      <c r="X1409"/>
      <c r="Y1409" s="7"/>
      <c r="Z1409"/>
      <c r="AA1409"/>
    </row>
    <row r="1410" spans="1:32" hidden="1" x14ac:dyDescent="0.2">
      <c r="A1410" s="6" t="s">
        <v>1230</v>
      </c>
      <c r="B1410" s="2">
        <f t="shared" ref="B1410:B1412" si="207">+L1410+N1410+R1410+V1410+X1410</f>
        <v>0</v>
      </c>
      <c r="C1410" s="2">
        <f t="shared" ref="C1410:C1412" si="208">RANK(B1410,B$1214:B$1412,0)</f>
        <v>4</v>
      </c>
      <c r="L1410" s="47">
        <f t="shared" ref="L1410:L1412" si="209">IF(AND(I1410&lt;1,J1410&lt;1,K1410&lt;1),0,IF(250+((150-(I1410*60+J1410))*2)&lt;0,0,IF(K1410&lt;50,250+((150-(I1410*60+J1410))*2),IF(K1410&gt;49,250+((150-(I1410*60+J1410))*2)-1,250+((150-(I1410*60+J1410))*2)))))</f>
        <v>0</v>
      </c>
      <c r="N1410" s="47">
        <f t="shared" ref="N1410:N1412" si="210">IF(M1410&lt;89,0,250+((M1410-172)*3))</f>
        <v>0</v>
      </c>
      <c r="R1410" s="47">
        <f t="shared" ref="R1410:R1412" si="211">IF(AND(O1410&lt;1,P1410&lt;1,Q1410&lt;1),0,IF(250+((540-(O1410*60+P1410))*1)&lt;0,0,250+((540-(O1410*60+P1410))*1)))</f>
        <v>0</v>
      </c>
      <c r="V1410" s="47">
        <f t="shared" ref="V1410:V1412" si="212">IF(AND(S1410&lt;1,T1410&lt;1,U1410&lt;1),0,IF(500+((630-(S1410*60+T1410))*1)&lt;0,0,500+((630-(S1410*60+T1410))*1)))</f>
        <v>0</v>
      </c>
      <c r="W1410"/>
      <c r="X1410"/>
      <c r="Y1410" s="7"/>
      <c r="Z1410"/>
      <c r="AA1410"/>
    </row>
    <row r="1411" spans="1:32" hidden="1" x14ac:dyDescent="0.2">
      <c r="A1411" s="6" t="s">
        <v>1231</v>
      </c>
      <c r="B1411" s="2">
        <f t="shared" si="207"/>
        <v>0</v>
      </c>
      <c r="C1411" s="2">
        <f t="shared" si="208"/>
        <v>4</v>
      </c>
      <c r="L1411" s="47">
        <f t="shared" si="209"/>
        <v>0</v>
      </c>
      <c r="N1411" s="47">
        <f t="shared" si="210"/>
        <v>0</v>
      </c>
      <c r="R1411" s="47">
        <f t="shared" si="211"/>
        <v>0</v>
      </c>
      <c r="V1411" s="47">
        <f t="shared" si="212"/>
        <v>0</v>
      </c>
      <c r="W1411"/>
      <c r="X1411"/>
      <c r="Y1411" s="7"/>
      <c r="Z1411"/>
      <c r="AA1411"/>
    </row>
    <row r="1412" spans="1:32" hidden="1" x14ac:dyDescent="0.2">
      <c r="A1412" s="6" t="s">
        <v>1232</v>
      </c>
      <c r="B1412" s="2">
        <f t="shared" si="207"/>
        <v>0</v>
      </c>
      <c r="C1412" s="2">
        <f t="shared" si="208"/>
        <v>4</v>
      </c>
      <c r="L1412" s="47">
        <f t="shared" si="209"/>
        <v>0</v>
      </c>
      <c r="N1412" s="47">
        <f t="shared" si="210"/>
        <v>0</v>
      </c>
      <c r="R1412" s="47">
        <f t="shared" si="211"/>
        <v>0</v>
      </c>
      <c r="V1412" s="47">
        <f t="shared" si="212"/>
        <v>0</v>
      </c>
      <c r="Y1412" s="7"/>
      <c r="AA1412"/>
    </row>
    <row r="1413" spans="1:32" hidden="1" x14ac:dyDescent="0.2">
      <c r="B1413" s="2"/>
      <c r="C1413" s="2"/>
      <c r="Y1413" s="7"/>
      <c r="AA1413"/>
    </row>
    <row r="1414" spans="1:32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</row>
    <row r="1415" spans="1:32" x14ac:dyDescent="0.2">
      <c r="A1415" s="6" t="s">
        <v>2478</v>
      </c>
      <c r="B1415" s="2">
        <f t="shared" ref="B1415:B1429" si="213">+L1415+N1415+R1415+V1415+X1415</f>
        <v>0</v>
      </c>
      <c r="C1415" s="2">
        <f t="shared" ref="C1415:C1429" si="214">RANK(B1415,B$1415:B$1614,0)</f>
        <v>4</v>
      </c>
      <c r="D1415" s="4" t="s">
        <v>20</v>
      </c>
      <c r="E1415" s="5" t="s">
        <v>2306</v>
      </c>
      <c r="F1415" s="47">
        <v>2004</v>
      </c>
      <c r="G1415" s="47">
        <v>0</v>
      </c>
      <c r="L1415" s="47">
        <f t="shared" ref="L1415:L1429" si="215">IF(AND(I1415&lt;1,J1415&lt;1,K1415&lt;1),0,IF(250+((150-(I1415*60+J1415))*2)&lt;0,0,IF(K1415&lt;50,250+((150-(I1415*60+J1415))*2),IF(K1415&gt;49,250+((150-(I1415*60+J1415))*2)-1,250+((150-(I1415*60+J1415))*2)))))</f>
        <v>0</v>
      </c>
      <c r="N1415" s="47">
        <f t="shared" ref="N1415:N1429" si="216">IF(M1415&lt;89,0,250+((M1415-172)*3))</f>
        <v>0</v>
      </c>
      <c r="R1415" s="47">
        <f t="shared" ref="R1415:R1429" si="217">IF(AND(O1415&lt;1,P1415&lt;1,Q1415&lt;1),0,IF(250+((540-(O1415*60+P1415))*1)&lt;0,0,250+((540-(O1415*60+P1415))*1)))</f>
        <v>0</v>
      </c>
      <c r="V1415" s="47">
        <f t="shared" ref="V1415:V1429" si="218">IF(AND(S1415&lt;1,T1415&lt;1,U1415&lt;1),0,IF(500+((630-(S1415*60+T1415))*1)&lt;0,0,500+((630-(S1415*60+T1415))*1)))</f>
        <v>0</v>
      </c>
      <c r="Y1415" s="7"/>
      <c r="AA1415">
        <v>0</v>
      </c>
      <c r="AB1415">
        <v>0</v>
      </c>
      <c r="AD1415">
        <f>B1415+AA1415+AB1415+AC1415</f>
        <v>0</v>
      </c>
      <c r="AE1415" s="37">
        <v>1</v>
      </c>
      <c r="AF1415" s="43">
        <v>2.0833333333333333E-3</v>
      </c>
    </row>
    <row r="1416" spans="1:32" x14ac:dyDescent="0.2">
      <c r="A1416" s="6" t="s">
        <v>2307</v>
      </c>
      <c r="B1416" s="2">
        <f t="shared" si="213"/>
        <v>0</v>
      </c>
      <c r="C1416" s="2">
        <f t="shared" si="214"/>
        <v>4</v>
      </c>
      <c r="D1416" s="4" t="s">
        <v>20</v>
      </c>
      <c r="E1416" s="5" t="s">
        <v>2462</v>
      </c>
      <c r="F1416" s="47">
        <v>2004</v>
      </c>
      <c r="L1416" s="47">
        <f t="shared" si="215"/>
        <v>0</v>
      </c>
      <c r="N1416" s="47">
        <f t="shared" si="216"/>
        <v>0</v>
      </c>
      <c r="R1416" s="47">
        <f t="shared" si="217"/>
        <v>0</v>
      </c>
      <c r="V1416" s="47">
        <f t="shared" si="218"/>
        <v>0</v>
      </c>
      <c r="Y1416" s="7"/>
      <c r="AA1416"/>
      <c r="AD1416">
        <f>B1416+AA1416+AB1416</f>
        <v>0</v>
      </c>
      <c r="AE1416" s="35">
        <v>2</v>
      </c>
    </row>
    <row r="1417" spans="1:32" x14ac:dyDescent="0.2">
      <c r="A1417" s="6" t="s">
        <v>2483</v>
      </c>
      <c r="B1417" s="2">
        <f t="shared" si="213"/>
        <v>0</v>
      </c>
      <c r="C1417" s="2">
        <f t="shared" si="214"/>
        <v>4</v>
      </c>
      <c r="D1417" s="4" t="s">
        <v>20</v>
      </c>
      <c r="E1417" s="5" t="s">
        <v>2306</v>
      </c>
      <c r="F1417" s="47">
        <v>2003</v>
      </c>
      <c r="L1417" s="47">
        <f t="shared" si="215"/>
        <v>0</v>
      </c>
      <c r="N1417" s="47">
        <f t="shared" si="216"/>
        <v>0</v>
      </c>
      <c r="R1417" s="47">
        <f t="shared" si="217"/>
        <v>0</v>
      </c>
      <c r="V1417" s="47">
        <f t="shared" si="218"/>
        <v>0</v>
      </c>
      <c r="Y1417" s="7"/>
      <c r="Z1417" s="6"/>
      <c r="AA1417"/>
      <c r="AD1417">
        <f>B1417+AA1417+AB1417</f>
        <v>0</v>
      </c>
      <c r="AE1417" s="35">
        <v>2</v>
      </c>
    </row>
    <row r="1418" spans="1:32" x14ac:dyDescent="0.2">
      <c r="A1418" s="6" t="s">
        <v>2348</v>
      </c>
      <c r="B1418" s="2">
        <f t="shared" si="213"/>
        <v>299</v>
      </c>
      <c r="C1418" s="2">
        <f t="shared" si="214"/>
        <v>3</v>
      </c>
      <c r="D1418" s="4" t="s">
        <v>21</v>
      </c>
      <c r="E1418" s="5" t="s">
        <v>2472</v>
      </c>
      <c r="F1418" s="47">
        <v>2004</v>
      </c>
      <c r="I1418" s="47">
        <v>3</v>
      </c>
      <c r="J1418" s="47">
        <v>35</v>
      </c>
      <c r="K1418" s="47">
        <v>9</v>
      </c>
      <c r="L1418" s="47">
        <f t="shared" si="215"/>
        <v>120</v>
      </c>
      <c r="N1418" s="47">
        <f t="shared" si="216"/>
        <v>0</v>
      </c>
      <c r="R1418" s="47">
        <f t="shared" si="217"/>
        <v>0</v>
      </c>
      <c r="S1418" s="47">
        <v>15</v>
      </c>
      <c r="T1418" s="47">
        <v>51</v>
      </c>
      <c r="U1418" s="47">
        <v>11</v>
      </c>
      <c r="V1418" s="47">
        <f t="shared" si="218"/>
        <v>179</v>
      </c>
      <c r="Y1418" s="7"/>
      <c r="AA1418"/>
      <c r="AD1418">
        <f>B1418+AA1418+AB1418</f>
        <v>299</v>
      </c>
      <c r="AE1418" s="35">
        <v>1</v>
      </c>
      <c r="AF1418" s="43">
        <v>2.6620370370370374E-3</v>
      </c>
    </row>
    <row r="1419" spans="1:32" x14ac:dyDescent="0.2">
      <c r="A1419" s="6" t="s">
        <v>2479</v>
      </c>
      <c r="B1419" s="2">
        <f t="shared" si="213"/>
        <v>740</v>
      </c>
      <c r="C1419" s="2">
        <f t="shared" si="214"/>
        <v>2</v>
      </c>
      <c r="D1419" s="4" t="s">
        <v>20</v>
      </c>
      <c r="E1419" s="5" t="s">
        <v>2306</v>
      </c>
      <c r="F1419" s="47">
        <v>2004</v>
      </c>
      <c r="G1419" s="47">
        <v>5</v>
      </c>
      <c r="I1419" s="47">
        <v>2</v>
      </c>
      <c r="J1419" s="47">
        <v>54</v>
      </c>
      <c r="K1419" s="47">
        <v>3</v>
      </c>
      <c r="L1419" s="47">
        <f t="shared" si="215"/>
        <v>202</v>
      </c>
      <c r="N1419" s="47">
        <f t="shared" si="216"/>
        <v>0</v>
      </c>
      <c r="R1419" s="47">
        <f t="shared" si="217"/>
        <v>0</v>
      </c>
      <c r="S1419" s="47">
        <v>9</v>
      </c>
      <c r="T1419" s="47">
        <v>52</v>
      </c>
      <c r="U1419" s="47">
        <v>47</v>
      </c>
      <c r="V1419" s="47">
        <f t="shared" si="218"/>
        <v>538</v>
      </c>
      <c r="Y1419" s="7"/>
      <c r="AA1419">
        <v>0</v>
      </c>
      <c r="AB1419">
        <v>0</v>
      </c>
      <c r="AD1419">
        <f>B1419+AA1419+AB1419+AC1419</f>
        <v>740</v>
      </c>
      <c r="AE1419" s="37">
        <v>1</v>
      </c>
      <c r="AF1419" s="43">
        <v>1.9791666666666668E-3</v>
      </c>
    </row>
    <row r="1420" spans="1:32" x14ac:dyDescent="0.2">
      <c r="A1420" s="6" t="s">
        <v>2328</v>
      </c>
      <c r="B1420" s="2">
        <f t="shared" si="213"/>
        <v>860</v>
      </c>
      <c r="C1420" s="2">
        <f t="shared" si="214"/>
        <v>1</v>
      </c>
      <c r="D1420" s="4" t="s">
        <v>21</v>
      </c>
      <c r="E1420" s="5" t="s">
        <v>2310</v>
      </c>
      <c r="F1420" s="47">
        <v>2004</v>
      </c>
      <c r="G1420" s="47">
        <v>5</v>
      </c>
      <c r="I1420" s="47">
        <v>2</v>
      </c>
      <c r="J1420" s="47">
        <v>12</v>
      </c>
      <c r="K1420" s="47">
        <v>34</v>
      </c>
      <c r="L1420" s="47">
        <f t="shared" si="215"/>
        <v>286</v>
      </c>
      <c r="N1420" s="47">
        <f t="shared" si="216"/>
        <v>0</v>
      </c>
      <c r="R1420" s="47">
        <f t="shared" si="217"/>
        <v>0</v>
      </c>
      <c r="S1420" s="47">
        <v>9</v>
      </c>
      <c r="T1420" s="47">
        <v>16</v>
      </c>
      <c r="U1420" s="47">
        <v>67</v>
      </c>
      <c r="V1420" s="47">
        <f t="shared" si="218"/>
        <v>574</v>
      </c>
      <c r="Y1420" s="7"/>
      <c r="AA1420">
        <v>781</v>
      </c>
      <c r="AB1420">
        <v>838</v>
      </c>
      <c r="AD1420">
        <f>B1420+AA1420+AB1420+AC1420</f>
        <v>2479</v>
      </c>
      <c r="AE1420" s="37">
        <v>1</v>
      </c>
      <c r="AF1420" s="43">
        <v>1.5162037037037036E-3</v>
      </c>
    </row>
    <row r="1421" spans="1:32" x14ac:dyDescent="0.2">
      <c r="A1421" s="6" t="s">
        <v>2486</v>
      </c>
      <c r="B1421" s="2">
        <f t="shared" si="213"/>
        <v>0</v>
      </c>
      <c r="C1421" s="2">
        <f t="shared" si="214"/>
        <v>4</v>
      </c>
      <c r="D1421" s="4" t="s">
        <v>20</v>
      </c>
      <c r="E1421" s="5" t="s">
        <v>2462</v>
      </c>
      <c r="F1421" s="47">
        <v>2004</v>
      </c>
      <c r="L1421" s="47">
        <f t="shared" si="215"/>
        <v>0</v>
      </c>
      <c r="N1421" s="47">
        <f t="shared" si="216"/>
        <v>0</v>
      </c>
      <c r="R1421" s="47">
        <f t="shared" si="217"/>
        <v>0</v>
      </c>
      <c r="V1421" s="47">
        <f t="shared" si="218"/>
        <v>0</v>
      </c>
      <c r="Y1421" s="7"/>
      <c r="AA1421"/>
      <c r="AD1421">
        <f>B1421+AA1421+AB1421</f>
        <v>0</v>
      </c>
      <c r="AE1421" s="35">
        <v>2</v>
      </c>
    </row>
    <row r="1422" spans="1:32" x14ac:dyDescent="0.2">
      <c r="A1422" s="6" t="s">
        <v>2448</v>
      </c>
      <c r="B1422" s="2">
        <f t="shared" si="213"/>
        <v>0</v>
      </c>
      <c r="C1422" s="2">
        <f t="shared" si="214"/>
        <v>4</v>
      </c>
      <c r="D1422" s="4" t="s">
        <v>20</v>
      </c>
      <c r="E1422" s="5" t="s">
        <v>2462</v>
      </c>
      <c r="F1422" s="47">
        <v>2003</v>
      </c>
      <c r="L1422" s="47">
        <f t="shared" si="215"/>
        <v>0</v>
      </c>
      <c r="N1422" s="47">
        <f t="shared" si="216"/>
        <v>0</v>
      </c>
      <c r="R1422" s="47">
        <f t="shared" si="217"/>
        <v>0</v>
      </c>
      <c r="V1422" s="47">
        <f t="shared" si="218"/>
        <v>0</v>
      </c>
      <c r="Y1422" s="7"/>
      <c r="AA1422"/>
      <c r="AD1422">
        <f>B1422+AA1422+AB1422</f>
        <v>0</v>
      </c>
      <c r="AE1422" s="35">
        <v>2</v>
      </c>
    </row>
    <row r="1423" spans="1:32" x14ac:dyDescent="0.2">
      <c r="A1423" s="6" t="s">
        <v>1806</v>
      </c>
      <c r="B1423" s="2">
        <f t="shared" si="213"/>
        <v>0</v>
      </c>
      <c r="C1423" s="2">
        <f t="shared" si="214"/>
        <v>4</v>
      </c>
      <c r="L1423" s="47">
        <f t="shared" si="215"/>
        <v>0</v>
      </c>
      <c r="N1423" s="47">
        <f t="shared" si="216"/>
        <v>0</v>
      </c>
      <c r="R1423" s="47">
        <f t="shared" si="217"/>
        <v>0</v>
      </c>
      <c r="V1423" s="47">
        <f t="shared" si="218"/>
        <v>0</v>
      </c>
      <c r="Y1423" s="7"/>
      <c r="AA1423"/>
      <c r="AE1423" s="35">
        <v>2</v>
      </c>
    </row>
    <row r="1424" spans="1:32" x14ac:dyDescent="0.2">
      <c r="A1424" s="6" t="s">
        <v>1805</v>
      </c>
      <c r="B1424" s="2">
        <f t="shared" si="213"/>
        <v>0</v>
      </c>
      <c r="C1424" s="2">
        <f t="shared" si="214"/>
        <v>4</v>
      </c>
      <c r="L1424" s="47">
        <f t="shared" si="215"/>
        <v>0</v>
      </c>
      <c r="N1424" s="47">
        <f t="shared" si="216"/>
        <v>0</v>
      </c>
      <c r="R1424" s="47">
        <f t="shared" si="217"/>
        <v>0</v>
      </c>
      <c r="V1424" s="47">
        <f t="shared" si="218"/>
        <v>0</v>
      </c>
      <c r="W1424"/>
      <c r="X1424"/>
      <c r="Y1424" s="7"/>
      <c r="Z1424"/>
      <c r="AA1424"/>
      <c r="AE1424" s="35">
        <v>2</v>
      </c>
    </row>
    <row r="1425" spans="1:31" x14ac:dyDescent="0.2">
      <c r="A1425" s="6" t="s">
        <v>1233</v>
      </c>
      <c r="B1425" s="2">
        <f t="shared" si="213"/>
        <v>0</v>
      </c>
      <c r="C1425" s="2">
        <f t="shared" si="214"/>
        <v>4</v>
      </c>
      <c r="L1425" s="47">
        <f t="shared" si="215"/>
        <v>0</v>
      </c>
      <c r="N1425" s="47">
        <f t="shared" si="216"/>
        <v>0</v>
      </c>
      <c r="R1425" s="47">
        <f t="shared" si="217"/>
        <v>0</v>
      </c>
      <c r="V1425" s="47">
        <f t="shared" si="218"/>
        <v>0</v>
      </c>
      <c r="W1425"/>
      <c r="X1425"/>
      <c r="Y1425" s="7"/>
      <c r="Z1425"/>
      <c r="AA1425"/>
      <c r="AE1425" s="35">
        <v>2</v>
      </c>
    </row>
    <row r="1426" spans="1:31" x14ac:dyDescent="0.2">
      <c r="A1426" s="6" t="s">
        <v>1234</v>
      </c>
      <c r="B1426" s="2">
        <f t="shared" si="213"/>
        <v>0</v>
      </c>
      <c r="C1426" s="2">
        <f t="shared" si="214"/>
        <v>4</v>
      </c>
      <c r="L1426" s="47">
        <f t="shared" si="215"/>
        <v>0</v>
      </c>
      <c r="N1426" s="47">
        <f t="shared" si="216"/>
        <v>0</v>
      </c>
      <c r="R1426" s="47">
        <f t="shared" si="217"/>
        <v>0</v>
      </c>
      <c r="V1426" s="47">
        <f t="shared" si="218"/>
        <v>0</v>
      </c>
      <c r="W1426"/>
      <c r="X1426"/>
      <c r="Y1426" s="7"/>
      <c r="Z1426"/>
      <c r="AA1426"/>
      <c r="AE1426" s="35">
        <v>2</v>
      </c>
    </row>
    <row r="1427" spans="1:31" x14ac:dyDescent="0.2">
      <c r="A1427" s="6" t="s">
        <v>1235</v>
      </c>
      <c r="B1427" s="2">
        <f t="shared" si="213"/>
        <v>0</v>
      </c>
      <c r="C1427" s="2">
        <f t="shared" si="214"/>
        <v>4</v>
      </c>
      <c r="L1427" s="47">
        <f t="shared" si="215"/>
        <v>0</v>
      </c>
      <c r="N1427" s="47">
        <f t="shared" si="216"/>
        <v>0</v>
      </c>
      <c r="R1427" s="47">
        <f t="shared" si="217"/>
        <v>0</v>
      </c>
      <c r="V1427" s="47">
        <f t="shared" si="218"/>
        <v>0</v>
      </c>
      <c r="W1427"/>
      <c r="X1427"/>
      <c r="Y1427" s="7"/>
      <c r="Z1427"/>
      <c r="AA1427"/>
      <c r="AE1427" s="35">
        <v>2</v>
      </c>
    </row>
    <row r="1428" spans="1:31" x14ac:dyDescent="0.2">
      <c r="A1428" s="6" t="s">
        <v>1236</v>
      </c>
      <c r="B1428" s="2">
        <f t="shared" si="213"/>
        <v>0</v>
      </c>
      <c r="C1428" s="2">
        <f t="shared" si="214"/>
        <v>4</v>
      </c>
      <c r="L1428" s="47">
        <f t="shared" si="215"/>
        <v>0</v>
      </c>
      <c r="N1428" s="47">
        <f t="shared" si="216"/>
        <v>0</v>
      </c>
      <c r="R1428" s="47">
        <f t="shared" si="217"/>
        <v>0</v>
      </c>
      <c r="V1428" s="47">
        <f t="shared" si="218"/>
        <v>0</v>
      </c>
      <c r="W1428"/>
      <c r="X1428"/>
      <c r="Y1428" s="7"/>
      <c r="Z1428"/>
      <c r="AA1428"/>
      <c r="AE1428" s="35">
        <v>2</v>
      </c>
    </row>
    <row r="1429" spans="1:31" x14ac:dyDescent="0.2">
      <c r="A1429" s="6" t="s">
        <v>1237</v>
      </c>
      <c r="B1429" s="2">
        <f t="shared" si="213"/>
        <v>0</v>
      </c>
      <c r="C1429" s="2">
        <f t="shared" si="214"/>
        <v>4</v>
      </c>
      <c r="L1429" s="47">
        <f t="shared" si="215"/>
        <v>0</v>
      </c>
      <c r="N1429" s="47">
        <f t="shared" si="216"/>
        <v>0</v>
      </c>
      <c r="R1429" s="47">
        <f t="shared" si="217"/>
        <v>0</v>
      </c>
      <c r="V1429" s="47">
        <f t="shared" si="218"/>
        <v>0</v>
      </c>
      <c r="W1429"/>
      <c r="X1429"/>
      <c r="Y1429" s="7"/>
      <c r="Z1429"/>
      <c r="AA1429"/>
      <c r="AE1429" s="35">
        <v>2</v>
      </c>
    </row>
    <row r="1430" spans="1:31" hidden="1" x14ac:dyDescent="0.2">
      <c r="A1430" s="6" t="s">
        <v>1238</v>
      </c>
      <c r="B1430" s="2">
        <f t="shared" ref="B1430:B1482" si="219">+L1430+N1430+R1430+V1430+X1430</f>
        <v>0</v>
      </c>
      <c r="C1430" s="2">
        <f t="shared" ref="C1430:C1482" si="220">RANK(B1430,B$1415:B$1614,0)</f>
        <v>4</v>
      </c>
      <c r="G1430" s="47">
        <v>0</v>
      </c>
      <c r="L1430" s="47">
        <f t="shared" ref="L1430:L1482" si="221">IF(AND(I1430&lt;1,J1430&lt;1,K1430&lt;1),0,IF(250+((150-(I1430*60+J1430))*2)&lt;0,0,IF(K1430&lt;50,250+((150-(I1430*60+J1430))*2),IF(K1430&gt;49,250+((150-(I1430*60+J1430))*2)-1,250+((150-(I1430*60+J1430))*2)))))</f>
        <v>0</v>
      </c>
      <c r="N1430" s="47">
        <f t="shared" ref="N1430:N1482" si="222">IF(M1430&lt;89,0,250+((M1430-172)*3))</f>
        <v>0</v>
      </c>
      <c r="R1430" s="47">
        <f t="shared" ref="R1430:R1482" si="223">IF(AND(O1430&lt;1,P1430&lt;1,Q1430&lt;1),0,IF(250+((540-(O1430*60+P1430))*1)&lt;0,0,250+((540-(O1430*60+P1430))*1)))</f>
        <v>0</v>
      </c>
      <c r="V1430" s="47">
        <f t="shared" ref="V1430:V1482" si="224">IF(AND(S1430&lt;1,T1430&lt;1,U1430&lt;1),0,IF(500+((630-(S1430*60+T1430))*1)&lt;0,0,500+((630-(S1430*60+T1430))*1)))</f>
        <v>0</v>
      </c>
      <c r="Y1430" s="7"/>
      <c r="AA1430">
        <v>0</v>
      </c>
      <c r="AB1430">
        <v>715</v>
      </c>
      <c r="AD1430">
        <f>B1430+AA1430+AB1430+AC1430</f>
        <v>715</v>
      </c>
      <c r="AE1430" s="37" t="s">
        <v>2559</v>
      </c>
    </row>
    <row r="1431" spans="1:31" hidden="1" x14ac:dyDescent="0.2">
      <c r="A1431" s="6" t="s">
        <v>1239</v>
      </c>
      <c r="B1431" s="2">
        <f t="shared" si="219"/>
        <v>0</v>
      </c>
      <c r="C1431" s="2">
        <f t="shared" si="220"/>
        <v>4</v>
      </c>
      <c r="G1431" s="47">
        <v>0</v>
      </c>
      <c r="L1431" s="47">
        <f t="shared" si="221"/>
        <v>0</v>
      </c>
      <c r="N1431" s="47">
        <f t="shared" si="222"/>
        <v>0</v>
      </c>
      <c r="R1431" s="47">
        <f t="shared" si="223"/>
        <v>0</v>
      </c>
      <c r="V1431" s="47">
        <f t="shared" si="224"/>
        <v>0</v>
      </c>
      <c r="Y1431" s="7"/>
      <c r="AA1431">
        <v>0</v>
      </c>
      <c r="AB1431">
        <v>720</v>
      </c>
      <c r="AD1431">
        <f>B1431+AA1431+AB1431+AC1431</f>
        <v>720</v>
      </c>
      <c r="AE1431" s="37" t="s">
        <v>2559</v>
      </c>
    </row>
    <row r="1432" spans="1:31" hidden="1" x14ac:dyDescent="0.2">
      <c r="A1432" s="6" t="s">
        <v>1240</v>
      </c>
      <c r="B1432" s="2">
        <f t="shared" si="219"/>
        <v>0</v>
      </c>
      <c r="C1432" s="2">
        <f t="shared" si="220"/>
        <v>4</v>
      </c>
      <c r="G1432" s="47">
        <v>0</v>
      </c>
      <c r="L1432" s="47">
        <f t="shared" si="221"/>
        <v>0</v>
      </c>
      <c r="N1432" s="47">
        <f t="shared" si="222"/>
        <v>0</v>
      </c>
      <c r="R1432" s="47">
        <f t="shared" si="223"/>
        <v>0</v>
      </c>
      <c r="V1432" s="47">
        <f t="shared" si="224"/>
        <v>0</v>
      </c>
      <c r="Y1432" s="7"/>
      <c r="AA1432">
        <v>572</v>
      </c>
      <c r="AB1432">
        <v>625</v>
      </c>
      <c r="AD1432">
        <f>B1432+AA1432+AB1432+AC1432</f>
        <v>1197</v>
      </c>
      <c r="AE1432" s="37" t="s">
        <v>2559</v>
      </c>
    </row>
    <row r="1433" spans="1:31" hidden="1" x14ac:dyDescent="0.2">
      <c r="A1433" s="6" t="s">
        <v>1241</v>
      </c>
      <c r="B1433" s="2">
        <f t="shared" si="219"/>
        <v>0</v>
      </c>
      <c r="C1433" s="2">
        <f t="shared" si="220"/>
        <v>4</v>
      </c>
      <c r="L1433" s="47">
        <f t="shared" si="221"/>
        <v>0</v>
      </c>
      <c r="N1433" s="47">
        <f t="shared" si="222"/>
        <v>0</v>
      </c>
      <c r="R1433" s="47">
        <f t="shared" si="223"/>
        <v>0</v>
      </c>
      <c r="V1433" s="47">
        <f t="shared" si="224"/>
        <v>0</v>
      </c>
      <c r="Y1433" s="7"/>
      <c r="AA1433"/>
      <c r="AD1433">
        <f>B1433+AA1433+AB1433+AC1433</f>
        <v>0</v>
      </c>
      <c r="AE1433" s="37" t="s">
        <v>2559</v>
      </c>
    </row>
    <row r="1434" spans="1:31" hidden="1" x14ac:dyDescent="0.2">
      <c r="A1434" s="6" t="s">
        <v>1242</v>
      </c>
      <c r="B1434" s="2">
        <f t="shared" si="219"/>
        <v>0</v>
      </c>
      <c r="C1434" s="2">
        <f t="shared" si="220"/>
        <v>4</v>
      </c>
      <c r="L1434" s="47">
        <f t="shared" si="221"/>
        <v>0</v>
      </c>
      <c r="N1434" s="47">
        <f t="shared" si="222"/>
        <v>0</v>
      </c>
      <c r="R1434" s="47">
        <f t="shared" si="223"/>
        <v>0</v>
      </c>
      <c r="V1434" s="47">
        <f t="shared" si="224"/>
        <v>0</v>
      </c>
      <c r="Y1434" s="7"/>
      <c r="AA1434"/>
      <c r="AD1434">
        <f>B1434+AA1434+AB1434</f>
        <v>0</v>
      </c>
      <c r="AE1434" s="37" t="s">
        <v>2559</v>
      </c>
    </row>
    <row r="1435" spans="1:31" hidden="1" x14ac:dyDescent="0.2">
      <c r="A1435" s="6" t="s">
        <v>1243</v>
      </c>
      <c r="B1435" s="2">
        <f t="shared" si="219"/>
        <v>0</v>
      </c>
      <c r="C1435" s="2">
        <f t="shared" si="220"/>
        <v>4</v>
      </c>
      <c r="L1435" s="47">
        <f t="shared" si="221"/>
        <v>0</v>
      </c>
      <c r="N1435" s="47">
        <f t="shared" si="222"/>
        <v>0</v>
      </c>
      <c r="R1435" s="47">
        <f t="shared" si="223"/>
        <v>0</v>
      </c>
      <c r="V1435" s="47">
        <f t="shared" si="224"/>
        <v>0</v>
      </c>
      <c r="W1435"/>
      <c r="X1435"/>
      <c r="Y1435" s="7"/>
      <c r="Z1435"/>
      <c r="AA1435"/>
    </row>
    <row r="1436" spans="1:31" hidden="1" x14ac:dyDescent="0.2">
      <c r="A1436" s="6" t="s">
        <v>1244</v>
      </c>
      <c r="B1436" s="2">
        <f t="shared" si="219"/>
        <v>0</v>
      </c>
      <c r="C1436" s="2">
        <f t="shared" si="220"/>
        <v>4</v>
      </c>
      <c r="L1436" s="47">
        <f t="shared" si="221"/>
        <v>0</v>
      </c>
      <c r="N1436" s="47">
        <f t="shared" si="222"/>
        <v>0</v>
      </c>
      <c r="R1436" s="47">
        <f t="shared" si="223"/>
        <v>0</v>
      </c>
      <c r="V1436" s="47">
        <f t="shared" si="224"/>
        <v>0</v>
      </c>
      <c r="W1436"/>
      <c r="X1436"/>
      <c r="Y1436" s="7"/>
      <c r="Z1436"/>
      <c r="AA1436"/>
    </row>
    <row r="1437" spans="1:31" hidden="1" x14ac:dyDescent="0.2">
      <c r="A1437" s="6" t="s">
        <v>1245</v>
      </c>
      <c r="B1437" s="2">
        <f t="shared" si="219"/>
        <v>0</v>
      </c>
      <c r="C1437" s="2">
        <f t="shared" si="220"/>
        <v>4</v>
      </c>
      <c r="L1437" s="47">
        <f t="shared" si="221"/>
        <v>0</v>
      </c>
      <c r="N1437" s="47">
        <f t="shared" si="222"/>
        <v>0</v>
      </c>
      <c r="R1437" s="47">
        <f t="shared" si="223"/>
        <v>0</v>
      </c>
      <c r="V1437" s="47">
        <f t="shared" si="224"/>
        <v>0</v>
      </c>
      <c r="W1437"/>
      <c r="X1437"/>
      <c r="Y1437" s="7"/>
      <c r="Z1437"/>
      <c r="AA1437"/>
    </row>
    <row r="1438" spans="1:31" hidden="1" x14ac:dyDescent="0.2">
      <c r="A1438" s="6" t="s">
        <v>1246</v>
      </c>
      <c r="B1438" s="2">
        <f t="shared" si="219"/>
        <v>0</v>
      </c>
      <c r="C1438" s="2">
        <f t="shared" si="220"/>
        <v>4</v>
      </c>
      <c r="L1438" s="47">
        <f t="shared" si="221"/>
        <v>0</v>
      </c>
      <c r="N1438" s="47">
        <f t="shared" si="222"/>
        <v>0</v>
      </c>
      <c r="R1438" s="47">
        <f t="shared" si="223"/>
        <v>0</v>
      </c>
      <c r="V1438" s="47">
        <f t="shared" si="224"/>
        <v>0</v>
      </c>
      <c r="W1438"/>
      <c r="X1438"/>
      <c r="Y1438" s="7"/>
      <c r="Z1438"/>
      <c r="AA1438"/>
    </row>
    <row r="1439" spans="1:31" hidden="1" x14ac:dyDescent="0.2">
      <c r="A1439" s="6" t="s">
        <v>1247</v>
      </c>
      <c r="B1439" s="2">
        <f t="shared" si="219"/>
        <v>0</v>
      </c>
      <c r="C1439" s="2">
        <f t="shared" si="220"/>
        <v>4</v>
      </c>
      <c r="L1439" s="47">
        <f t="shared" si="221"/>
        <v>0</v>
      </c>
      <c r="N1439" s="47">
        <f t="shared" si="222"/>
        <v>0</v>
      </c>
      <c r="R1439" s="47">
        <f t="shared" si="223"/>
        <v>0</v>
      </c>
      <c r="V1439" s="47">
        <f t="shared" si="224"/>
        <v>0</v>
      </c>
      <c r="W1439"/>
      <c r="X1439"/>
      <c r="Y1439" s="7"/>
      <c r="Z1439"/>
      <c r="AA1439"/>
    </row>
    <row r="1440" spans="1:31" hidden="1" x14ac:dyDescent="0.2">
      <c r="A1440" s="6" t="s">
        <v>1248</v>
      </c>
      <c r="B1440" s="2">
        <f t="shared" si="219"/>
        <v>0</v>
      </c>
      <c r="C1440" s="2">
        <f t="shared" si="220"/>
        <v>4</v>
      </c>
      <c r="L1440" s="47">
        <f t="shared" si="221"/>
        <v>0</v>
      </c>
      <c r="N1440" s="47">
        <f t="shared" si="222"/>
        <v>0</v>
      </c>
      <c r="R1440" s="47">
        <f t="shared" si="223"/>
        <v>0</v>
      </c>
      <c r="V1440" s="47">
        <f t="shared" si="224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19"/>
        <v>0</v>
      </c>
      <c r="C1441" s="2">
        <f t="shared" si="220"/>
        <v>4</v>
      </c>
      <c r="L1441" s="47">
        <f t="shared" si="221"/>
        <v>0</v>
      </c>
      <c r="N1441" s="47">
        <f t="shared" si="222"/>
        <v>0</v>
      </c>
      <c r="R1441" s="47">
        <f t="shared" si="223"/>
        <v>0</v>
      </c>
      <c r="V1441" s="47">
        <f t="shared" si="224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19"/>
        <v>0</v>
      </c>
      <c r="C1442" s="2">
        <f t="shared" si="220"/>
        <v>4</v>
      </c>
      <c r="L1442" s="47">
        <f t="shared" si="221"/>
        <v>0</v>
      </c>
      <c r="N1442" s="47">
        <f t="shared" si="222"/>
        <v>0</v>
      </c>
      <c r="R1442" s="47">
        <f t="shared" si="223"/>
        <v>0</v>
      </c>
      <c r="V1442" s="47">
        <f t="shared" si="224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19"/>
        <v>0</v>
      </c>
      <c r="C1443" s="2">
        <f t="shared" si="220"/>
        <v>4</v>
      </c>
      <c r="L1443" s="47">
        <f t="shared" si="221"/>
        <v>0</v>
      </c>
      <c r="N1443" s="47">
        <f t="shared" si="222"/>
        <v>0</v>
      </c>
      <c r="R1443" s="47">
        <f t="shared" si="223"/>
        <v>0</v>
      </c>
      <c r="V1443" s="47">
        <f t="shared" si="224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19"/>
        <v>0</v>
      </c>
      <c r="C1444" s="2">
        <f t="shared" si="220"/>
        <v>4</v>
      </c>
      <c r="L1444" s="47">
        <f t="shared" si="221"/>
        <v>0</v>
      </c>
      <c r="N1444" s="47">
        <f t="shared" si="222"/>
        <v>0</v>
      </c>
      <c r="R1444" s="47">
        <f t="shared" si="223"/>
        <v>0</v>
      </c>
      <c r="V1444" s="47">
        <f t="shared" si="224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19"/>
        <v>0</v>
      </c>
      <c r="C1445" s="2">
        <f t="shared" si="220"/>
        <v>4</v>
      </c>
      <c r="L1445" s="47">
        <f t="shared" si="221"/>
        <v>0</v>
      </c>
      <c r="N1445" s="47">
        <f t="shared" si="222"/>
        <v>0</v>
      </c>
      <c r="R1445" s="47">
        <f t="shared" si="223"/>
        <v>0</v>
      </c>
      <c r="V1445" s="47">
        <f t="shared" si="224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19"/>
        <v>0</v>
      </c>
      <c r="C1446" s="2">
        <f t="shared" si="220"/>
        <v>4</v>
      </c>
      <c r="L1446" s="47">
        <f t="shared" si="221"/>
        <v>0</v>
      </c>
      <c r="N1446" s="47">
        <f t="shared" si="222"/>
        <v>0</v>
      </c>
      <c r="R1446" s="47">
        <f t="shared" si="223"/>
        <v>0</v>
      </c>
      <c r="V1446" s="47">
        <f t="shared" si="224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19"/>
        <v>0</v>
      </c>
      <c r="C1447" s="2">
        <f t="shared" si="220"/>
        <v>4</v>
      </c>
      <c r="L1447" s="47">
        <f t="shared" si="221"/>
        <v>0</v>
      </c>
      <c r="N1447" s="47">
        <f t="shared" si="222"/>
        <v>0</v>
      </c>
      <c r="R1447" s="47">
        <f t="shared" si="223"/>
        <v>0</v>
      </c>
      <c r="V1447" s="47">
        <f t="shared" si="224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19"/>
        <v>0</v>
      </c>
      <c r="C1448" s="2">
        <f t="shared" si="220"/>
        <v>4</v>
      </c>
      <c r="L1448" s="47">
        <f t="shared" si="221"/>
        <v>0</v>
      </c>
      <c r="N1448" s="47">
        <f t="shared" si="222"/>
        <v>0</v>
      </c>
      <c r="R1448" s="47">
        <f t="shared" si="223"/>
        <v>0</v>
      </c>
      <c r="V1448" s="47">
        <f t="shared" si="224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19"/>
        <v>0</v>
      </c>
      <c r="C1449" s="2">
        <f t="shared" si="220"/>
        <v>4</v>
      </c>
      <c r="L1449" s="47">
        <f t="shared" si="221"/>
        <v>0</v>
      </c>
      <c r="N1449" s="47">
        <f t="shared" si="222"/>
        <v>0</v>
      </c>
      <c r="R1449" s="47">
        <f t="shared" si="223"/>
        <v>0</v>
      </c>
      <c r="V1449" s="47">
        <f t="shared" si="224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19"/>
        <v>0</v>
      </c>
      <c r="C1450" s="2">
        <f t="shared" si="220"/>
        <v>4</v>
      </c>
      <c r="L1450" s="47">
        <f t="shared" si="221"/>
        <v>0</v>
      </c>
      <c r="N1450" s="47">
        <f t="shared" si="222"/>
        <v>0</v>
      </c>
      <c r="R1450" s="47">
        <f t="shared" si="223"/>
        <v>0</v>
      </c>
      <c r="V1450" s="47">
        <f t="shared" si="224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19"/>
        <v>0</v>
      </c>
      <c r="C1451" s="2">
        <f t="shared" si="220"/>
        <v>4</v>
      </c>
      <c r="L1451" s="47">
        <f t="shared" si="221"/>
        <v>0</v>
      </c>
      <c r="N1451" s="47">
        <f t="shared" si="222"/>
        <v>0</v>
      </c>
      <c r="R1451" s="47">
        <f t="shared" si="223"/>
        <v>0</v>
      </c>
      <c r="V1451" s="47">
        <f t="shared" si="224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19"/>
        <v>0</v>
      </c>
      <c r="C1452" s="2">
        <f t="shared" si="220"/>
        <v>4</v>
      </c>
      <c r="L1452" s="47">
        <f t="shared" si="221"/>
        <v>0</v>
      </c>
      <c r="N1452" s="47">
        <f t="shared" si="222"/>
        <v>0</v>
      </c>
      <c r="R1452" s="47">
        <f t="shared" si="223"/>
        <v>0</v>
      </c>
      <c r="V1452" s="47">
        <f t="shared" si="224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19"/>
        <v>0</v>
      </c>
      <c r="C1453" s="2">
        <f t="shared" si="220"/>
        <v>4</v>
      </c>
      <c r="L1453" s="47">
        <f t="shared" si="221"/>
        <v>0</v>
      </c>
      <c r="N1453" s="47">
        <f t="shared" si="222"/>
        <v>0</v>
      </c>
      <c r="R1453" s="47">
        <f t="shared" si="223"/>
        <v>0</v>
      </c>
      <c r="V1453" s="47">
        <f t="shared" si="224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19"/>
        <v>0</v>
      </c>
      <c r="C1454" s="2">
        <f t="shared" si="220"/>
        <v>4</v>
      </c>
      <c r="L1454" s="47">
        <f t="shared" si="221"/>
        <v>0</v>
      </c>
      <c r="N1454" s="47">
        <f t="shared" si="222"/>
        <v>0</v>
      </c>
      <c r="R1454" s="47">
        <f t="shared" si="223"/>
        <v>0</v>
      </c>
      <c r="V1454" s="47">
        <f t="shared" si="224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19"/>
        <v>0</v>
      </c>
      <c r="C1455" s="2">
        <f t="shared" si="220"/>
        <v>4</v>
      </c>
      <c r="L1455" s="47">
        <f t="shared" si="221"/>
        <v>0</v>
      </c>
      <c r="N1455" s="47">
        <f t="shared" si="222"/>
        <v>0</v>
      </c>
      <c r="R1455" s="47">
        <f t="shared" si="223"/>
        <v>0</v>
      </c>
      <c r="V1455" s="47">
        <f t="shared" si="224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19"/>
        <v>0</v>
      </c>
      <c r="C1456" s="2">
        <f t="shared" si="220"/>
        <v>4</v>
      </c>
      <c r="L1456" s="47">
        <f t="shared" si="221"/>
        <v>0</v>
      </c>
      <c r="N1456" s="47">
        <f t="shared" si="222"/>
        <v>0</v>
      </c>
      <c r="R1456" s="47">
        <f t="shared" si="223"/>
        <v>0</v>
      </c>
      <c r="V1456" s="47">
        <f t="shared" si="224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19"/>
        <v>0</v>
      </c>
      <c r="C1457" s="2">
        <f t="shared" si="220"/>
        <v>4</v>
      </c>
      <c r="L1457" s="47">
        <f t="shared" si="221"/>
        <v>0</v>
      </c>
      <c r="N1457" s="47">
        <f t="shared" si="222"/>
        <v>0</v>
      </c>
      <c r="R1457" s="47">
        <f t="shared" si="223"/>
        <v>0</v>
      </c>
      <c r="V1457" s="47">
        <f t="shared" si="224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19"/>
        <v>0</v>
      </c>
      <c r="C1458" s="2">
        <f t="shared" si="220"/>
        <v>4</v>
      </c>
      <c r="L1458" s="47">
        <f t="shared" si="221"/>
        <v>0</v>
      </c>
      <c r="N1458" s="47">
        <f t="shared" si="222"/>
        <v>0</v>
      </c>
      <c r="R1458" s="47">
        <f t="shared" si="223"/>
        <v>0</v>
      </c>
      <c r="V1458" s="47">
        <f t="shared" si="224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19"/>
        <v>0</v>
      </c>
      <c r="C1459" s="2">
        <f t="shared" si="220"/>
        <v>4</v>
      </c>
      <c r="L1459" s="47">
        <f t="shared" si="221"/>
        <v>0</v>
      </c>
      <c r="N1459" s="47">
        <f t="shared" si="222"/>
        <v>0</v>
      </c>
      <c r="R1459" s="47">
        <f t="shared" si="223"/>
        <v>0</v>
      </c>
      <c r="V1459" s="47">
        <f t="shared" si="224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19"/>
        <v>0</v>
      </c>
      <c r="C1460" s="2">
        <f t="shared" si="220"/>
        <v>4</v>
      </c>
      <c r="L1460" s="47">
        <f t="shared" si="221"/>
        <v>0</v>
      </c>
      <c r="N1460" s="47">
        <f t="shared" si="222"/>
        <v>0</v>
      </c>
      <c r="R1460" s="47">
        <f t="shared" si="223"/>
        <v>0</v>
      </c>
      <c r="V1460" s="47">
        <f t="shared" si="224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19"/>
        <v>0</v>
      </c>
      <c r="C1461" s="2">
        <f t="shared" si="220"/>
        <v>4</v>
      </c>
      <c r="L1461" s="47">
        <f t="shared" si="221"/>
        <v>0</v>
      </c>
      <c r="N1461" s="47">
        <f t="shared" si="222"/>
        <v>0</v>
      </c>
      <c r="R1461" s="47">
        <f t="shared" si="223"/>
        <v>0</v>
      </c>
      <c r="V1461" s="47">
        <f t="shared" si="224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19"/>
        <v>0</v>
      </c>
      <c r="C1462" s="2">
        <f t="shared" si="220"/>
        <v>4</v>
      </c>
      <c r="L1462" s="47">
        <f t="shared" si="221"/>
        <v>0</v>
      </c>
      <c r="N1462" s="47">
        <f t="shared" si="222"/>
        <v>0</v>
      </c>
      <c r="R1462" s="47">
        <f t="shared" si="223"/>
        <v>0</v>
      </c>
      <c r="V1462" s="47">
        <f t="shared" si="224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19"/>
        <v>0</v>
      </c>
      <c r="C1463" s="2">
        <f t="shared" si="220"/>
        <v>4</v>
      </c>
      <c r="L1463" s="47">
        <f t="shared" si="221"/>
        <v>0</v>
      </c>
      <c r="N1463" s="47">
        <f t="shared" si="222"/>
        <v>0</v>
      </c>
      <c r="R1463" s="47">
        <f t="shared" si="223"/>
        <v>0</v>
      </c>
      <c r="V1463" s="47">
        <f t="shared" si="224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19"/>
        <v>0</v>
      </c>
      <c r="C1464" s="2">
        <f t="shared" si="220"/>
        <v>4</v>
      </c>
      <c r="L1464" s="47">
        <f t="shared" si="221"/>
        <v>0</v>
      </c>
      <c r="N1464" s="47">
        <f t="shared" si="222"/>
        <v>0</v>
      </c>
      <c r="R1464" s="47">
        <f t="shared" si="223"/>
        <v>0</v>
      </c>
      <c r="V1464" s="47">
        <f t="shared" si="224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19"/>
        <v>0</v>
      </c>
      <c r="C1465" s="2">
        <f t="shared" si="220"/>
        <v>4</v>
      </c>
      <c r="L1465" s="47">
        <f t="shared" si="221"/>
        <v>0</v>
      </c>
      <c r="N1465" s="47">
        <f t="shared" si="222"/>
        <v>0</v>
      </c>
      <c r="R1465" s="47">
        <f t="shared" si="223"/>
        <v>0</v>
      </c>
      <c r="V1465" s="47">
        <f t="shared" si="224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19"/>
        <v>0</v>
      </c>
      <c r="C1466" s="2">
        <f t="shared" si="220"/>
        <v>4</v>
      </c>
      <c r="L1466" s="47">
        <f t="shared" si="221"/>
        <v>0</v>
      </c>
      <c r="N1466" s="47">
        <f t="shared" si="222"/>
        <v>0</v>
      </c>
      <c r="R1466" s="47">
        <f t="shared" si="223"/>
        <v>0</v>
      </c>
      <c r="V1466" s="47">
        <f t="shared" si="224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19"/>
        <v>0</v>
      </c>
      <c r="C1467" s="2">
        <f t="shared" si="220"/>
        <v>4</v>
      </c>
      <c r="L1467" s="47">
        <f t="shared" si="221"/>
        <v>0</v>
      </c>
      <c r="N1467" s="47">
        <f t="shared" si="222"/>
        <v>0</v>
      </c>
      <c r="R1467" s="47">
        <f t="shared" si="223"/>
        <v>0</v>
      </c>
      <c r="V1467" s="47">
        <f t="shared" si="224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19"/>
        <v>0</v>
      </c>
      <c r="C1468" s="2">
        <f t="shared" si="220"/>
        <v>4</v>
      </c>
      <c r="L1468" s="47">
        <f t="shared" si="221"/>
        <v>0</v>
      </c>
      <c r="N1468" s="47">
        <f t="shared" si="222"/>
        <v>0</v>
      </c>
      <c r="R1468" s="47">
        <f t="shared" si="223"/>
        <v>0</v>
      </c>
      <c r="V1468" s="47">
        <f t="shared" si="224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19"/>
        <v>0</v>
      </c>
      <c r="C1469" s="2">
        <f t="shared" si="220"/>
        <v>4</v>
      </c>
      <c r="L1469" s="47">
        <f t="shared" si="221"/>
        <v>0</v>
      </c>
      <c r="N1469" s="47">
        <f t="shared" si="222"/>
        <v>0</v>
      </c>
      <c r="R1469" s="47">
        <f t="shared" si="223"/>
        <v>0</v>
      </c>
      <c r="V1469" s="47">
        <f t="shared" si="224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19"/>
        <v>0</v>
      </c>
      <c r="C1470" s="2">
        <f t="shared" si="220"/>
        <v>4</v>
      </c>
      <c r="L1470" s="47">
        <f t="shared" si="221"/>
        <v>0</v>
      </c>
      <c r="N1470" s="47">
        <f t="shared" si="222"/>
        <v>0</v>
      </c>
      <c r="R1470" s="47">
        <f t="shared" si="223"/>
        <v>0</v>
      </c>
      <c r="V1470" s="47">
        <f t="shared" si="224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19"/>
        <v>0</v>
      </c>
      <c r="C1471" s="2">
        <f t="shared" si="220"/>
        <v>4</v>
      </c>
      <c r="L1471" s="47">
        <f t="shared" si="221"/>
        <v>0</v>
      </c>
      <c r="N1471" s="47">
        <f t="shared" si="222"/>
        <v>0</v>
      </c>
      <c r="R1471" s="47">
        <f t="shared" si="223"/>
        <v>0</v>
      </c>
      <c r="V1471" s="47">
        <f t="shared" si="224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19"/>
        <v>0</v>
      </c>
      <c r="C1472" s="2">
        <f t="shared" si="220"/>
        <v>4</v>
      </c>
      <c r="L1472" s="47">
        <f t="shared" si="221"/>
        <v>0</v>
      </c>
      <c r="N1472" s="47">
        <f t="shared" si="222"/>
        <v>0</v>
      </c>
      <c r="R1472" s="47">
        <f t="shared" si="223"/>
        <v>0</v>
      </c>
      <c r="V1472" s="47">
        <f t="shared" si="224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19"/>
        <v>0</v>
      </c>
      <c r="C1473" s="2">
        <f t="shared" si="220"/>
        <v>4</v>
      </c>
      <c r="L1473" s="47">
        <f t="shared" si="221"/>
        <v>0</v>
      </c>
      <c r="N1473" s="47">
        <f t="shared" si="222"/>
        <v>0</v>
      </c>
      <c r="R1473" s="47">
        <f t="shared" si="223"/>
        <v>0</v>
      </c>
      <c r="V1473" s="47">
        <f t="shared" si="224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19"/>
        <v>0</v>
      </c>
      <c r="C1474" s="2">
        <f t="shared" si="220"/>
        <v>4</v>
      </c>
      <c r="L1474" s="47">
        <f t="shared" si="221"/>
        <v>0</v>
      </c>
      <c r="N1474" s="47">
        <f t="shared" si="222"/>
        <v>0</v>
      </c>
      <c r="R1474" s="47">
        <f t="shared" si="223"/>
        <v>0</v>
      </c>
      <c r="V1474" s="47">
        <f t="shared" si="224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19"/>
        <v>0</v>
      </c>
      <c r="C1475" s="2">
        <f t="shared" si="220"/>
        <v>4</v>
      </c>
      <c r="L1475" s="47">
        <f t="shared" si="221"/>
        <v>0</v>
      </c>
      <c r="N1475" s="47">
        <f t="shared" si="222"/>
        <v>0</v>
      </c>
      <c r="R1475" s="47">
        <f t="shared" si="223"/>
        <v>0</v>
      </c>
      <c r="V1475" s="47">
        <f t="shared" si="224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19"/>
        <v>0</v>
      </c>
      <c r="C1476" s="2">
        <f t="shared" si="220"/>
        <v>4</v>
      </c>
      <c r="L1476" s="47">
        <f t="shared" si="221"/>
        <v>0</v>
      </c>
      <c r="N1476" s="47">
        <f t="shared" si="222"/>
        <v>0</v>
      </c>
      <c r="R1476" s="47">
        <f t="shared" si="223"/>
        <v>0</v>
      </c>
      <c r="V1476" s="47">
        <f t="shared" si="224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19"/>
        <v>0</v>
      </c>
      <c r="C1477" s="2">
        <f t="shared" si="220"/>
        <v>4</v>
      </c>
      <c r="L1477" s="47">
        <f t="shared" si="221"/>
        <v>0</v>
      </c>
      <c r="N1477" s="47">
        <f t="shared" si="222"/>
        <v>0</v>
      </c>
      <c r="R1477" s="47">
        <f t="shared" si="223"/>
        <v>0</v>
      </c>
      <c r="V1477" s="47">
        <f t="shared" si="224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19"/>
        <v>0</v>
      </c>
      <c r="C1478" s="2">
        <f t="shared" si="220"/>
        <v>4</v>
      </c>
      <c r="L1478" s="47">
        <f t="shared" si="221"/>
        <v>0</v>
      </c>
      <c r="N1478" s="47">
        <f t="shared" si="222"/>
        <v>0</v>
      </c>
      <c r="R1478" s="47">
        <f t="shared" si="223"/>
        <v>0</v>
      </c>
      <c r="V1478" s="47">
        <f t="shared" si="224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19"/>
        <v>0</v>
      </c>
      <c r="C1479" s="2">
        <f t="shared" si="220"/>
        <v>4</v>
      </c>
      <c r="L1479" s="47">
        <f t="shared" si="221"/>
        <v>0</v>
      </c>
      <c r="N1479" s="47">
        <f t="shared" si="222"/>
        <v>0</v>
      </c>
      <c r="R1479" s="47">
        <f t="shared" si="223"/>
        <v>0</v>
      </c>
      <c r="V1479" s="47">
        <f t="shared" si="224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19"/>
        <v>0</v>
      </c>
      <c r="C1480" s="2">
        <f t="shared" si="220"/>
        <v>4</v>
      </c>
      <c r="L1480" s="47">
        <f t="shared" si="221"/>
        <v>0</v>
      </c>
      <c r="N1480" s="47">
        <f t="shared" si="222"/>
        <v>0</v>
      </c>
      <c r="R1480" s="47">
        <f t="shared" si="223"/>
        <v>0</v>
      </c>
      <c r="V1480" s="47">
        <f t="shared" si="224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19"/>
        <v>0</v>
      </c>
      <c r="C1481" s="2">
        <f t="shared" si="220"/>
        <v>4</v>
      </c>
      <c r="L1481" s="47">
        <f t="shared" si="221"/>
        <v>0</v>
      </c>
      <c r="N1481" s="47">
        <f t="shared" si="222"/>
        <v>0</v>
      </c>
      <c r="R1481" s="47">
        <f t="shared" si="223"/>
        <v>0</v>
      </c>
      <c r="V1481" s="47">
        <f t="shared" si="224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19"/>
        <v>0</v>
      </c>
      <c r="C1482" s="2">
        <f t="shared" si="220"/>
        <v>4</v>
      </c>
      <c r="L1482" s="47">
        <f t="shared" si="221"/>
        <v>0</v>
      </c>
      <c r="N1482" s="47">
        <f t="shared" si="222"/>
        <v>0</v>
      </c>
      <c r="R1482" s="47">
        <f t="shared" si="223"/>
        <v>0</v>
      </c>
      <c r="V1482" s="47">
        <f t="shared" si="224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ref="B1483:B1546" si="225">+L1483+N1483+R1483+V1483+X1483</f>
        <v>0</v>
      </c>
      <c r="C1483" s="2">
        <f t="shared" ref="C1483:C1546" si="226">RANK(B1483,B$1415:B$1614,0)</f>
        <v>4</v>
      </c>
      <c r="L1483" s="47">
        <f t="shared" ref="L1483:L1546" si="227">IF(AND(I1483&lt;1,J1483&lt;1,K1483&lt;1),0,IF(250+((150-(I1483*60+J1483))*2)&lt;0,0,IF(K1483&lt;50,250+((150-(I1483*60+J1483))*2),IF(K1483&gt;49,250+((150-(I1483*60+J1483))*2)-1,250+((150-(I1483*60+J1483))*2)))))</f>
        <v>0</v>
      </c>
      <c r="N1483" s="47">
        <f t="shared" ref="N1483:N1546" si="228">IF(M1483&lt;89,0,250+((M1483-172)*3))</f>
        <v>0</v>
      </c>
      <c r="R1483" s="47">
        <f t="shared" ref="R1483:R1546" si="229">IF(AND(O1483&lt;1,P1483&lt;1,Q1483&lt;1),0,IF(250+((540-(O1483*60+P1483))*1)&lt;0,0,250+((540-(O1483*60+P1483))*1)))</f>
        <v>0</v>
      </c>
      <c r="V1483" s="47">
        <f t="shared" ref="V1483:V1546" si="230">IF(AND(S1483&lt;1,T1483&lt;1,U1483&lt;1),0,IF(500+((630-(S1483*60+T1483))*1)&lt;0,0,500+((630-(S1483*60+T1483))*1)))</f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5"/>
        <v>0</v>
      </c>
      <c r="C1484" s="2">
        <f t="shared" si="226"/>
        <v>4</v>
      </c>
      <c r="L1484" s="47">
        <f t="shared" si="227"/>
        <v>0</v>
      </c>
      <c r="N1484" s="47">
        <f t="shared" si="228"/>
        <v>0</v>
      </c>
      <c r="R1484" s="47">
        <f t="shared" si="229"/>
        <v>0</v>
      </c>
      <c r="V1484" s="47">
        <f t="shared" si="230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5"/>
        <v>0</v>
      </c>
      <c r="C1485" s="2">
        <f t="shared" si="226"/>
        <v>4</v>
      </c>
      <c r="L1485" s="47">
        <f t="shared" si="227"/>
        <v>0</v>
      </c>
      <c r="N1485" s="47">
        <f t="shared" si="228"/>
        <v>0</v>
      </c>
      <c r="R1485" s="47">
        <f t="shared" si="229"/>
        <v>0</v>
      </c>
      <c r="V1485" s="47">
        <f t="shared" si="230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5"/>
        <v>0</v>
      </c>
      <c r="C1486" s="2">
        <f t="shared" si="226"/>
        <v>4</v>
      </c>
      <c r="L1486" s="47">
        <f t="shared" si="227"/>
        <v>0</v>
      </c>
      <c r="N1486" s="47">
        <f t="shared" si="228"/>
        <v>0</v>
      </c>
      <c r="R1486" s="47">
        <f t="shared" si="229"/>
        <v>0</v>
      </c>
      <c r="V1486" s="47">
        <f t="shared" si="230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5"/>
        <v>0</v>
      </c>
      <c r="C1487" s="2">
        <f t="shared" si="226"/>
        <v>4</v>
      </c>
      <c r="L1487" s="47">
        <f t="shared" si="227"/>
        <v>0</v>
      </c>
      <c r="N1487" s="47">
        <f t="shared" si="228"/>
        <v>0</v>
      </c>
      <c r="R1487" s="47">
        <f t="shared" si="229"/>
        <v>0</v>
      </c>
      <c r="V1487" s="47">
        <f t="shared" si="230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5"/>
        <v>0</v>
      </c>
      <c r="C1488" s="2">
        <f t="shared" si="226"/>
        <v>4</v>
      </c>
      <c r="L1488" s="47">
        <f t="shared" si="227"/>
        <v>0</v>
      </c>
      <c r="N1488" s="47">
        <f t="shared" si="228"/>
        <v>0</v>
      </c>
      <c r="R1488" s="47">
        <f t="shared" si="229"/>
        <v>0</v>
      </c>
      <c r="V1488" s="47">
        <f t="shared" si="230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5"/>
        <v>0</v>
      </c>
      <c r="C1489" s="2">
        <f t="shared" si="226"/>
        <v>4</v>
      </c>
      <c r="L1489" s="47">
        <f t="shared" si="227"/>
        <v>0</v>
      </c>
      <c r="N1489" s="47">
        <f t="shared" si="228"/>
        <v>0</v>
      </c>
      <c r="R1489" s="47">
        <f t="shared" si="229"/>
        <v>0</v>
      </c>
      <c r="V1489" s="47">
        <f t="shared" si="230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5"/>
        <v>0</v>
      </c>
      <c r="C1490" s="2">
        <f t="shared" si="226"/>
        <v>4</v>
      </c>
      <c r="L1490" s="47">
        <f t="shared" si="227"/>
        <v>0</v>
      </c>
      <c r="N1490" s="47">
        <f t="shared" si="228"/>
        <v>0</v>
      </c>
      <c r="R1490" s="47">
        <f t="shared" si="229"/>
        <v>0</v>
      </c>
      <c r="V1490" s="47">
        <f t="shared" si="230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5"/>
        <v>0</v>
      </c>
      <c r="C1491" s="2">
        <f t="shared" si="226"/>
        <v>4</v>
      </c>
      <c r="L1491" s="47">
        <f t="shared" si="227"/>
        <v>0</v>
      </c>
      <c r="N1491" s="47">
        <f t="shared" si="228"/>
        <v>0</v>
      </c>
      <c r="R1491" s="47">
        <f t="shared" si="229"/>
        <v>0</v>
      </c>
      <c r="V1491" s="47">
        <f t="shared" si="230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5"/>
        <v>0</v>
      </c>
      <c r="C1492" s="2">
        <f t="shared" si="226"/>
        <v>4</v>
      </c>
      <c r="L1492" s="47">
        <f t="shared" si="227"/>
        <v>0</v>
      </c>
      <c r="N1492" s="47">
        <f t="shared" si="228"/>
        <v>0</v>
      </c>
      <c r="R1492" s="47">
        <f t="shared" si="229"/>
        <v>0</v>
      </c>
      <c r="V1492" s="47">
        <f t="shared" si="230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5"/>
        <v>0</v>
      </c>
      <c r="C1493" s="2">
        <f t="shared" si="226"/>
        <v>4</v>
      </c>
      <c r="L1493" s="47">
        <f t="shared" si="227"/>
        <v>0</v>
      </c>
      <c r="N1493" s="47">
        <f t="shared" si="228"/>
        <v>0</v>
      </c>
      <c r="R1493" s="47">
        <f t="shared" si="229"/>
        <v>0</v>
      </c>
      <c r="V1493" s="47">
        <f t="shared" si="230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si="225"/>
        <v>0</v>
      </c>
      <c r="C1494" s="2">
        <f t="shared" si="226"/>
        <v>4</v>
      </c>
      <c r="L1494" s="47">
        <f t="shared" si="227"/>
        <v>0</v>
      </c>
      <c r="N1494" s="47">
        <f t="shared" si="228"/>
        <v>0</v>
      </c>
      <c r="R1494" s="47">
        <f t="shared" si="229"/>
        <v>0</v>
      </c>
      <c r="V1494" s="47">
        <f t="shared" si="230"/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25"/>
        <v>0</v>
      </c>
      <c r="C1495" s="2">
        <f t="shared" si="226"/>
        <v>4</v>
      </c>
      <c r="L1495" s="47">
        <f t="shared" si="227"/>
        <v>0</v>
      </c>
      <c r="N1495" s="47">
        <f t="shared" si="228"/>
        <v>0</v>
      </c>
      <c r="R1495" s="47">
        <f t="shared" si="229"/>
        <v>0</v>
      </c>
      <c r="V1495" s="47">
        <f t="shared" si="230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25"/>
        <v>0</v>
      </c>
      <c r="C1496" s="2">
        <f t="shared" si="226"/>
        <v>4</v>
      </c>
      <c r="L1496" s="47">
        <f t="shared" si="227"/>
        <v>0</v>
      </c>
      <c r="N1496" s="47">
        <f t="shared" si="228"/>
        <v>0</v>
      </c>
      <c r="R1496" s="47">
        <f t="shared" si="229"/>
        <v>0</v>
      </c>
      <c r="V1496" s="47">
        <f t="shared" si="230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25"/>
        <v>0</v>
      </c>
      <c r="C1497" s="2">
        <f t="shared" si="226"/>
        <v>4</v>
      </c>
      <c r="L1497" s="47">
        <f t="shared" si="227"/>
        <v>0</v>
      </c>
      <c r="N1497" s="47">
        <f t="shared" si="228"/>
        <v>0</v>
      </c>
      <c r="R1497" s="47">
        <f t="shared" si="229"/>
        <v>0</v>
      </c>
      <c r="V1497" s="47">
        <f t="shared" si="230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25"/>
        <v>0</v>
      </c>
      <c r="C1498" s="2">
        <f t="shared" si="226"/>
        <v>4</v>
      </c>
      <c r="L1498" s="47">
        <f t="shared" si="227"/>
        <v>0</v>
      </c>
      <c r="N1498" s="47">
        <f t="shared" si="228"/>
        <v>0</v>
      </c>
      <c r="R1498" s="47">
        <f t="shared" si="229"/>
        <v>0</v>
      </c>
      <c r="V1498" s="47">
        <f t="shared" si="230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225"/>
        <v>0</v>
      </c>
      <c r="C1499" s="2">
        <f t="shared" si="226"/>
        <v>4</v>
      </c>
      <c r="L1499" s="47">
        <f t="shared" si="227"/>
        <v>0</v>
      </c>
      <c r="N1499" s="47">
        <f t="shared" si="228"/>
        <v>0</v>
      </c>
      <c r="R1499" s="47">
        <f t="shared" si="229"/>
        <v>0</v>
      </c>
      <c r="V1499" s="47">
        <f t="shared" si="230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25"/>
        <v>0</v>
      </c>
      <c r="C1500" s="2">
        <f t="shared" si="226"/>
        <v>4</v>
      </c>
      <c r="L1500" s="47">
        <f t="shared" si="227"/>
        <v>0</v>
      </c>
      <c r="N1500" s="47">
        <f t="shared" si="228"/>
        <v>0</v>
      </c>
      <c r="R1500" s="47">
        <f t="shared" si="229"/>
        <v>0</v>
      </c>
      <c r="V1500" s="47">
        <f t="shared" si="230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25"/>
        <v>0</v>
      </c>
      <c r="C1501" s="2">
        <f t="shared" si="226"/>
        <v>4</v>
      </c>
      <c r="L1501" s="47">
        <f t="shared" si="227"/>
        <v>0</v>
      </c>
      <c r="N1501" s="47">
        <f t="shared" si="228"/>
        <v>0</v>
      </c>
      <c r="R1501" s="47">
        <f t="shared" si="229"/>
        <v>0</v>
      </c>
      <c r="V1501" s="47">
        <f t="shared" si="230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25"/>
        <v>0</v>
      </c>
      <c r="C1502" s="2">
        <f t="shared" si="226"/>
        <v>4</v>
      </c>
      <c r="L1502" s="47">
        <f t="shared" si="227"/>
        <v>0</v>
      </c>
      <c r="N1502" s="47">
        <f t="shared" si="228"/>
        <v>0</v>
      </c>
      <c r="R1502" s="47">
        <f t="shared" si="229"/>
        <v>0</v>
      </c>
      <c r="V1502" s="47">
        <f t="shared" si="230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25"/>
        <v>0</v>
      </c>
      <c r="C1503" s="2">
        <f t="shared" si="226"/>
        <v>4</v>
      </c>
      <c r="L1503" s="47">
        <f t="shared" si="227"/>
        <v>0</v>
      </c>
      <c r="N1503" s="47">
        <f t="shared" si="228"/>
        <v>0</v>
      </c>
      <c r="R1503" s="47">
        <f t="shared" si="229"/>
        <v>0</v>
      </c>
      <c r="V1503" s="47">
        <f t="shared" si="230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25"/>
        <v>0</v>
      </c>
      <c r="C1504" s="2">
        <f t="shared" si="226"/>
        <v>4</v>
      </c>
      <c r="L1504" s="47">
        <f t="shared" si="227"/>
        <v>0</v>
      </c>
      <c r="N1504" s="47">
        <f t="shared" si="228"/>
        <v>0</v>
      </c>
      <c r="R1504" s="47">
        <f t="shared" si="229"/>
        <v>0</v>
      </c>
      <c r="V1504" s="47">
        <f t="shared" si="230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25"/>
        <v>0</v>
      </c>
      <c r="C1505" s="2">
        <f t="shared" si="226"/>
        <v>4</v>
      </c>
      <c r="L1505" s="47">
        <f t="shared" si="227"/>
        <v>0</v>
      </c>
      <c r="N1505" s="47">
        <f t="shared" si="228"/>
        <v>0</v>
      </c>
      <c r="R1505" s="47">
        <f t="shared" si="229"/>
        <v>0</v>
      </c>
      <c r="V1505" s="47">
        <f t="shared" si="230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25"/>
        <v>0</v>
      </c>
      <c r="C1506" s="2">
        <f t="shared" si="226"/>
        <v>4</v>
      </c>
      <c r="L1506" s="47">
        <f t="shared" si="227"/>
        <v>0</v>
      </c>
      <c r="N1506" s="47">
        <f t="shared" si="228"/>
        <v>0</v>
      </c>
      <c r="R1506" s="47">
        <f t="shared" si="229"/>
        <v>0</v>
      </c>
      <c r="V1506" s="47">
        <f t="shared" si="230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25"/>
        <v>0</v>
      </c>
      <c r="C1507" s="2">
        <f t="shared" si="226"/>
        <v>4</v>
      </c>
      <c r="L1507" s="47">
        <f t="shared" si="227"/>
        <v>0</v>
      </c>
      <c r="N1507" s="47">
        <f t="shared" si="228"/>
        <v>0</v>
      </c>
      <c r="R1507" s="47">
        <f t="shared" si="229"/>
        <v>0</v>
      </c>
      <c r="V1507" s="47">
        <f t="shared" si="230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25"/>
        <v>0</v>
      </c>
      <c r="C1508" s="2">
        <f t="shared" si="226"/>
        <v>4</v>
      </c>
      <c r="L1508" s="47">
        <f t="shared" si="227"/>
        <v>0</v>
      </c>
      <c r="N1508" s="47">
        <f t="shared" si="228"/>
        <v>0</v>
      </c>
      <c r="R1508" s="47">
        <f t="shared" si="229"/>
        <v>0</v>
      </c>
      <c r="V1508" s="47">
        <f t="shared" si="230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25"/>
        <v>0</v>
      </c>
      <c r="C1509" s="2">
        <f t="shared" si="226"/>
        <v>4</v>
      </c>
      <c r="L1509" s="47">
        <f t="shared" si="227"/>
        <v>0</v>
      </c>
      <c r="N1509" s="47">
        <f t="shared" si="228"/>
        <v>0</v>
      </c>
      <c r="R1509" s="47">
        <f t="shared" si="229"/>
        <v>0</v>
      </c>
      <c r="V1509" s="47">
        <f t="shared" si="230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25"/>
        <v>0</v>
      </c>
      <c r="C1510" s="2">
        <f t="shared" si="226"/>
        <v>4</v>
      </c>
      <c r="L1510" s="47">
        <f t="shared" si="227"/>
        <v>0</v>
      </c>
      <c r="N1510" s="47">
        <f t="shared" si="228"/>
        <v>0</v>
      </c>
      <c r="R1510" s="47">
        <f t="shared" si="229"/>
        <v>0</v>
      </c>
      <c r="V1510" s="47">
        <f t="shared" si="230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25"/>
        <v>0</v>
      </c>
      <c r="C1511" s="2">
        <f t="shared" si="226"/>
        <v>4</v>
      </c>
      <c r="L1511" s="47">
        <f t="shared" si="227"/>
        <v>0</v>
      </c>
      <c r="N1511" s="47">
        <f t="shared" si="228"/>
        <v>0</v>
      </c>
      <c r="R1511" s="47">
        <f t="shared" si="229"/>
        <v>0</v>
      </c>
      <c r="V1511" s="47">
        <f t="shared" si="230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25"/>
        <v>0</v>
      </c>
      <c r="C1512" s="2">
        <f t="shared" si="226"/>
        <v>4</v>
      </c>
      <c r="L1512" s="47">
        <f t="shared" si="227"/>
        <v>0</v>
      </c>
      <c r="N1512" s="47">
        <f t="shared" si="228"/>
        <v>0</v>
      </c>
      <c r="R1512" s="47">
        <f t="shared" si="229"/>
        <v>0</v>
      </c>
      <c r="V1512" s="47">
        <f t="shared" si="230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25"/>
        <v>0</v>
      </c>
      <c r="C1513" s="2">
        <f t="shared" si="226"/>
        <v>4</v>
      </c>
      <c r="L1513" s="47">
        <f t="shared" si="227"/>
        <v>0</v>
      </c>
      <c r="N1513" s="47">
        <f t="shared" si="228"/>
        <v>0</v>
      </c>
      <c r="R1513" s="47">
        <f t="shared" si="229"/>
        <v>0</v>
      </c>
      <c r="V1513" s="47">
        <f t="shared" si="230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25"/>
        <v>0</v>
      </c>
      <c r="C1514" s="2">
        <f t="shared" si="226"/>
        <v>4</v>
      </c>
      <c r="L1514" s="47">
        <f t="shared" si="227"/>
        <v>0</v>
      </c>
      <c r="N1514" s="47">
        <f t="shared" si="228"/>
        <v>0</v>
      </c>
      <c r="R1514" s="47">
        <f t="shared" si="229"/>
        <v>0</v>
      </c>
      <c r="V1514" s="47">
        <f t="shared" si="230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25"/>
        <v>0</v>
      </c>
      <c r="C1515" s="2">
        <f t="shared" si="226"/>
        <v>4</v>
      </c>
      <c r="L1515" s="47">
        <f t="shared" si="227"/>
        <v>0</v>
      </c>
      <c r="N1515" s="47">
        <f t="shared" si="228"/>
        <v>0</v>
      </c>
      <c r="R1515" s="47">
        <f t="shared" si="229"/>
        <v>0</v>
      </c>
      <c r="V1515" s="47">
        <f t="shared" si="230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25"/>
        <v>0</v>
      </c>
      <c r="C1516" s="2">
        <f t="shared" si="226"/>
        <v>4</v>
      </c>
      <c r="L1516" s="47">
        <f t="shared" si="227"/>
        <v>0</v>
      </c>
      <c r="N1516" s="47">
        <f t="shared" si="228"/>
        <v>0</v>
      </c>
      <c r="R1516" s="47">
        <f t="shared" si="229"/>
        <v>0</v>
      </c>
      <c r="V1516" s="47">
        <f t="shared" si="230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25"/>
        <v>0</v>
      </c>
      <c r="C1517" s="2">
        <f t="shared" si="226"/>
        <v>4</v>
      </c>
      <c r="L1517" s="47">
        <f t="shared" si="227"/>
        <v>0</v>
      </c>
      <c r="N1517" s="47">
        <f t="shared" si="228"/>
        <v>0</v>
      </c>
      <c r="R1517" s="47">
        <f t="shared" si="229"/>
        <v>0</v>
      </c>
      <c r="V1517" s="47">
        <f t="shared" si="230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25"/>
        <v>0</v>
      </c>
      <c r="C1518" s="2">
        <f t="shared" si="226"/>
        <v>4</v>
      </c>
      <c r="L1518" s="47">
        <f t="shared" si="227"/>
        <v>0</v>
      </c>
      <c r="N1518" s="47">
        <f t="shared" si="228"/>
        <v>0</v>
      </c>
      <c r="R1518" s="47">
        <f t="shared" si="229"/>
        <v>0</v>
      </c>
      <c r="V1518" s="47">
        <f t="shared" si="230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25"/>
        <v>0</v>
      </c>
      <c r="C1519" s="2">
        <f t="shared" si="226"/>
        <v>4</v>
      </c>
      <c r="L1519" s="47">
        <f t="shared" si="227"/>
        <v>0</v>
      </c>
      <c r="N1519" s="47">
        <f t="shared" si="228"/>
        <v>0</v>
      </c>
      <c r="R1519" s="47">
        <f t="shared" si="229"/>
        <v>0</v>
      </c>
      <c r="V1519" s="47">
        <f t="shared" si="230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25"/>
        <v>0</v>
      </c>
      <c r="C1520" s="2">
        <f t="shared" si="226"/>
        <v>4</v>
      </c>
      <c r="L1520" s="47">
        <f t="shared" si="227"/>
        <v>0</v>
      </c>
      <c r="N1520" s="47">
        <f t="shared" si="228"/>
        <v>0</v>
      </c>
      <c r="R1520" s="47">
        <f t="shared" si="229"/>
        <v>0</v>
      </c>
      <c r="V1520" s="47">
        <f t="shared" si="230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25"/>
        <v>0</v>
      </c>
      <c r="C1521" s="2">
        <f t="shared" si="226"/>
        <v>4</v>
      </c>
      <c r="L1521" s="47">
        <f t="shared" si="227"/>
        <v>0</v>
      </c>
      <c r="N1521" s="47">
        <f t="shared" si="228"/>
        <v>0</v>
      </c>
      <c r="R1521" s="47">
        <f t="shared" si="229"/>
        <v>0</v>
      </c>
      <c r="V1521" s="47">
        <f t="shared" si="230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25"/>
        <v>0</v>
      </c>
      <c r="C1522" s="2">
        <f t="shared" si="226"/>
        <v>4</v>
      </c>
      <c r="L1522" s="47">
        <f t="shared" si="227"/>
        <v>0</v>
      </c>
      <c r="N1522" s="47">
        <f t="shared" si="228"/>
        <v>0</v>
      </c>
      <c r="R1522" s="47">
        <f t="shared" si="229"/>
        <v>0</v>
      </c>
      <c r="V1522" s="47">
        <f t="shared" si="230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25"/>
        <v>0</v>
      </c>
      <c r="C1523" s="2">
        <f t="shared" si="226"/>
        <v>4</v>
      </c>
      <c r="L1523" s="47">
        <f t="shared" si="227"/>
        <v>0</v>
      </c>
      <c r="N1523" s="47">
        <f t="shared" si="228"/>
        <v>0</v>
      </c>
      <c r="R1523" s="47">
        <f t="shared" si="229"/>
        <v>0</v>
      </c>
      <c r="V1523" s="47">
        <f t="shared" si="230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25"/>
        <v>0</v>
      </c>
      <c r="C1524" s="2">
        <f t="shared" si="226"/>
        <v>4</v>
      </c>
      <c r="L1524" s="47">
        <f t="shared" si="227"/>
        <v>0</v>
      </c>
      <c r="N1524" s="47">
        <f t="shared" si="228"/>
        <v>0</v>
      </c>
      <c r="R1524" s="47">
        <f t="shared" si="229"/>
        <v>0</v>
      </c>
      <c r="V1524" s="47">
        <f t="shared" si="230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25"/>
        <v>0</v>
      </c>
      <c r="C1525" s="2">
        <f t="shared" si="226"/>
        <v>4</v>
      </c>
      <c r="L1525" s="47">
        <f t="shared" si="227"/>
        <v>0</v>
      </c>
      <c r="N1525" s="47">
        <f t="shared" si="228"/>
        <v>0</v>
      </c>
      <c r="R1525" s="47">
        <f t="shared" si="229"/>
        <v>0</v>
      </c>
      <c r="V1525" s="47">
        <f t="shared" si="230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25"/>
        <v>0</v>
      </c>
      <c r="C1526" s="2">
        <f t="shared" si="226"/>
        <v>4</v>
      </c>
      <c r="L1526" s="47">
        <f t="shared" si="227"/>
        <v>0</v>
      </c>
      <c r="N1526" s="47">
        <f t="shared" si="228"/>
        <v>0</v>
      </c>
      <c r="R1526" s="47">
        <f t="shared" si="229"/>
        <v>0</v>
      </c>
      <c r="V1526" s="47">
        <f t="shared" si="230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25"/>
        <v>0</v>
      </c>
      <c r="C1527" s="2">
        <f t="shared" si="226"/>
        <v>4</v>
      </c>
      <c r="L1527" s="47">
        <f t="shared" si="227"/>
        <v>0</v>
      </c>
      <c r="N1527" s="47">
        <f t="shared" si="228"/>
        <v>0</v>
      </c>
      <c r="R1527" s="47">
        <f t="shared" si="229"/>
        <v>0</v>
      </c>
      <c r="V1527" s="47">
        <f t="shared" si="230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25"/>
        <v>0</v>
      </c>
      <c r="C1528" s="2">
        <f t="shared" si="226"/>
        <v>4</v>
      </c>
      <c r="L1528" s="47">
        <f t="shared" si="227"/>
        <v>0</v>
      </c>
      <c r="N1528" s="47">
        <f t="shared" si="228"/>
        <v>0</v>
      </c>
      <c r="R1528" s="47">
        <f t="shared" si="229"/>
        <v>0</v>
      </c>
      <c r="V1528" s="47">
        <f t="shared" si="230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25"/>
        <v>0</v>
      </c>
      <c r="C1529" s="2">
        <f t="shared" si="226"/>
        <v>4</v>
      </c>
      <c r="L1529" s="47">
        <f t="shared" si="227"/>
        <v>0</v>
      </c>
      <c r="N1529" s="47">
        <f t="shared" si="228"/>
        <v>0</v>
      </c>
      <c r="R1529" s="47">
        <f t="shared" si="229"/>
        <v>0</v>
      </c>
      <c r="V1529" s="47">
        <f t="shared" si="230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25"/>
        <v>0</v>
      </c>
      <c r="C1530" s="2">
        <f t="shared" si="226"/>
        <v>4</v>
      </c>
      <c r="L1530" s="47">
        <f t="shared" si="227"/>
        <v>0</v>
      </c>
      <c r="N1530" s="47">
        <f t="shared" si="228"/>
        <v>0</v>
      </c>
      <c r="R1530" s="47">
        <f t="shared" si="229"/>
        <v>0</v>
      </c>
      <c r="V1530" s="47">
        <f t="shared" si="230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25"/>
        <v>0</v>
      </c>
      <c r="C1531" s="2">
        <f t="shared" si="226"/>
        <v>4</v>
      </c>
      <c r="L1531" s="47">
        <f t="shared" si="227"/>
        <v>0</v>
      </c>
      <c r="N1531" s="47">
        <f t="shared" si="228"/>
        <v>0</v>
      </c>
      <c r="R1531" s="47">
        <f t="shared" si="229"/>
        <v>0</v>
      </c>
      <c r="V1531" s="47">
        <f t="shared" si="230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25"/>
        <v>0</v>
      </c>
      <c r="C1532" s="2">
        <f t="shared" si="226"/>
        <v>4</v>
      </c>
      <c r="L1532" s="47">
        <f t="shared" si="227"/>
        <v>0</v>
      </c>
      <c r="N1532" s="47">
        <f t="shared" si="228"/>
        <v>0</v>
      </c>
      <c r="R1532" s="47">
        <f t="shared" si="229"/>
        <v>0</v>
      </c>
      <c r="V1532" s="47">
        <f t="shared" si="230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25"/>
        <v>0</v>
      </c>
      <c r="C1533" s="2">
        <f t="shared" si="226"/>
        <v>4</v>
      </c>
      <c r="L1533" s="47">
        <f t="shared" si="227"/>
        <v>0</v>
      </c>
      <c r="N1533" s="47">
        <f t="shared" si="228"/>
        <v>0</v>
      </c>
      <c r="R1533" s="47">
        <f t="shared" si="229"/>
        <v>0</v>
      </c>
      <c r="V1533" s="47">
        <f t="shared" si="230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25"/>
        <v>0</v>
      </c>
      <c r="C1534" s="2">
        <f t="shared" si="226"/>
        <v>4</v>
      </c>
      <c r="L1534" s="47">
        <f t="shared" si="227"/>
        <v>0</v>
      </c>
      <c r="N1534" s="47">
        <f t="shared" si="228"/>
        <v>0</v>
      </c>
      <c r="R1534" s="47">
        <f t="shared" si="229"/>
        <v>0</v>
      </c>
      <c r="V1534" s="47">
        <f t="shared" si="230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25"/>
        <v>0</v>
      </c>
      <c r="C1535" s="2">
        <f t="shared" si="226"/>
        <v>4</v>
      </c>
      <c r="L1535" s="47">
        <f t="shared" si="227"/>
        <v>0</v>
      </c>
      <c r="N1535" s="47">
        <f t="shared" si="228"/>
        <v>0</v>
      </c>
      <c r="R1535" s="47">
        <f t="shared" si="229"/>
        <v>0</v>
      </c>
      <c r="V1535" s="47">
        <f t="shared" si="230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25"/>
        <v>0</v>
      </c>
      <c r="C1536" s="2">
        <f t="shared" si="226"/>
        <v>4</v>
      </c>
      <c r="L1536" s="47">
        <f t="shared" si="227"/>
        <v>0</v>
      </c>
      <c r="N1536" s="47">
        <f t="shared" si="228"/>
        <v>0</v>
      </c>
      <c r="R1536" s="47">
        <f t="shared" si="229"/>
        <v>0</v>
      </c>
      <c r="V1536" s="47">
        <f t="shared" si="230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25"/>
        <v>0</v>
      </c>
      <c r="C1537" s="2">
        <f t="shared" si="226"/>
        <v>4</v>
      </c>
      <c r="L1537" s="47">
        <f t="shared" si="227"/>
        <v>0</v>
      </c>
      <c r="N1537" s="47">
        <f t="shared" si="228"/>
        <v>0</v>
      </c>
      <c r="R1537" s="47">
        <f t="shared" si="229"/>
        <v>0</v>
      </c>
      <c r="V1537" s="47">
        <f t="shared" si="230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25"/>
        <v>0</v>
      </c>
      <c r="C1538" s="2">
        <f t="shared" si="226"/>
        <v>4</v>
      </c>
      <c r="L1538" s="47">
        <f t="shared" si="227"/>
        <v>0</v>
      </c>
      <c r="N1538" s="47">
        <f t="shared" si="228"/>
        <v>0</v>
      </c>
      <c r="R1538" s="47">
        <f t="shared" si="229"/>
        <v>0</v>
      </c>
      <c r="V1538" s="47">
        <f t="shared" si="230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25"/>
        <v>0</v>
      </c>
      <c r="C1539" s="2">
        <f t="shared" si="226"/>
        <v>4</v>
      </c>
      <c r="L1539" s="47">
        <f t="shared" si="227"/>
        <v>0</v>
      </c>
      <c r="N1539" s="47">
        <f t="shared" si="228"/>
        <v>0</v>
      </c>
      <c r="R1539" s="47">
        <f t="shared" si="229"/>
        <v>0</v>
      </c>
      <c r="V1539" s="47">
        <f t="shared" si="230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25"/>
        <v>0</v>
      </c>
      <c r="C1540" s="2">
        <f t="shared" si="226"/>
        <v>4</v>
      </c>
      <c r="L1540" s="47">
        <f t="shared" si="227"/>
        <v>0</v>
      </c>
      <c r="N1540" s="47">
        <f t="shared" si="228"/>
        <v>0</v>
      </c>
      <c r="R1540" s="47">
        <f t="shared" si="229"/>
        <v>0</v>
      </c>
      <c r="V1540" s="47">
        <f t="shared" si="230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25"/>
        <v>0</v>
      </c>
      <c r="C1541" s="2">
        <f t="shared" si="226"/>
        <v>4</v>
      </c>
      <c r="L1541" s="47">
        <f t="shared" si="227"/>
        <v>0</v>
      </c>
      <c r="N1541" s="47">
        <f t="shared" si="228"/>
        <v>0</v>
      </c>
      <c r="R1541" s="47">
        <f t="shared" si="229"/>
        <v>0</v>
      </c>
      <c r="V1541" s="47">
        <f t="shared" si="230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25"/>
        <v>0</v>
      </c>
      <c r="C1542" s="2">
        <f t="shared" si="226"/>
        <v>4</v>
      </c>
      <c r="L1542" s="47">
        <f t="shared" si="227"/>
        <v>0</v>
      </c>
      <c r="N1542" s="47">
        <f t="shared" si="228"/>
        <v>0</v>
      </c>
      <c r="R1542" s="47">
        <f t="shared" si="229"/>
        <v>0</v>
      </c>
      <c r="V1542" s="47">
        <f t="shared" si="230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25"/>
        <v>0</v>
      </c>
      <c r="C1543" s="2">
        <f t="shared" si="226"/>
        <v>4</v>
      </c>
      <c r="L1543" s="47">
        <f t="shared" si="227"/>
        <v>0</v>
      </c>
      <c r="N1543" s="47">
        <f t="shared" si="228"/>
        <v>0</v>
      </c>
      <c r="R1543" s="47">
        <f t="shared" si="229"/>
        <v>0</v>
      </c>
      <c r="V1543" s="47">
        <f t="shared" si="230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25"/>
        <v>0</v>
      </c>
      <c r="C1544" s="2">
        <f t="shared" si="226"/>
        <v>4</v>
      </c>
      <c r="L1544" s="47">
        <f t="shared" si="227"/>
        <v>0</v>
      </c>
      <c r="N1544" s="47">
        <f t="shared" si="228"/>
        <v>0</v>
      </c>
      <c r="R1544" s="47">
        <f t="shared" si="229"/>
        <v>0</v>
      </c>
      <c r="V1544" s="47">
        <f t="shared" si="230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25"/>
        <v>0</v>
      </c>
      <c r="C1545" s="2">
        <f t="shared" si="226"/>
        <v>4</v>
      </c>
      <c r="L1545" s="47">
        <f t="shared" si="227"/>
        <v>0</v>
      </c>
      <c r="N1545" s="47">
        <f t="shared" si="228"/>
        <v>0</v>
      </c>
      <c r="R1545" s="47">
        <f t="shared" si="229"/>
        <v>0</v>
      </c>
      <c r="V1545" s="47">
        <f t="shared" si="230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25"/>
        <v>0</v>
      </c>
      <c r="C1546" s="2">
        <f t="shared" si="226"/>
        <v>4</v>
      </c>
      <c r="L1546" s="47">
        <f t="shared" si="227"/>
        <v>0</v>
      </c>
      <c r="N1546" s="47">
        <f t="shared" si="228"/>
        <v>0</v>
      </c>
      <c r="R1546" s="47">
        <f t="shared" si="229"/>
        <v>0</v>
      </c>
      <c r="V1546" s="47">
        <f t="shared" si="230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ref="B1547:B1610" si="231">+L1547+N1547+R1547+V1547+X1547</f>
        <v>0</v>
      </c>
      <c r="C1547" s="2">
        <f t="shared" ref="C1547:C1610" si="232">RANK(B1547,B$1415:B$1614,0)</f>
        <v>4</v>
      </c>
      <c r="L1547" s="47">
        <f t="shared" ref="L1547:L1610" si="233">IF(AND(I1547&lt;1,J1547&lt;1,K1547&lt;1),0,IF(250+((150-(I1547*60+J1547))*2)&lt;0,0,IF(K1547&lt;50,250+((150-(I1547*60+J1547))*2),IF(K1547&gt;49,250+((150-(I1547*60+J1547))*2)-1,250+((150-(I1547*60+J1547))*2)))))</f>
        <v>0</v>
      </c>
      <c r="N1547" s="47">
        <f t="shared" ref="N1547:N1610" si="234">IF(M1547&lt;89,0,250+((M1547-172)*3))</f>
        <v>0</v>
      </c>
      <c r="R1547" s="47">
        <f t="shared" ref="R1547:R1610" si="235">IF(AND(O1547&lt;1,P1547&lt;1,Q1547&lt;1),0,IF(250+((540-(O1547*60+P1547))*1)&lt;0,0,250+((540-(O1547*60+P1547))*1)))</f>
        <v>0</v>
      </c>
      <c r="V1547" s="47">
        <f t="shared" ref="V1547:V1610" si="236">IF(AND(S1547&lt;1,T1547&lt;1,U1547&lt;1),0,IF(500+((630-(S1547*60+T1547))*1)&lt;0,0,500+((630-(S1547*60+T1547))*1)))</f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31"/>
        <v>0</v>
      </c>
      <c r="C1548" s="2">
        <f t="shared" si="232"/>
        <v>4</v>
      </c>
      <c r="L1548" s="47">
        <f t="shared" si="233"/>
        <v>0</v>
      </c>
      <c r="N1548" s="47">
        <f t="shared" si="234"/>
        <v>0</v>
      </c>
      <c r="R1548" s="47">
        <f t="shared" si="235"/>
        <v>0</v>
      </c>
      <c r="V1548" s="47">
        <f t="shared" si="236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31"/>
        <v>0</v>
      </c>
      <c r="C1549" s="2">
        <f t="shared" si="232"/>
        <v>4</v>
      </c>
      <c r="L1549" s="47">
        <f t="shared" si="233"/>
        <v>0</v>
      </c>
      <c r="N1549" s="47">
        <f t="shared" si="234"/>
        <v>0</v>
      </c>
      <c r="R1549" s="47">
        <f t="shared" si="235"/>
        <v>0</v>
      </c>
      <c r="V1549" s="47">
        <f t="shared" si="236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31"/>
        <v>0</v>
      </c>
      <c r="C1550" s="2">
        <f t="shared" si="232"/>
        <v>4</v>
      </c>
      <c r="L1550" s="47">
        <f t="shared" si="233"/>
        <v>0</v>
      </c>
      <c r="N1550" s="47">
        <f t="shared" si="234"/>
        <v>0</v>
      </c>
      <c r="R1550" s="47">
        <f t="shared" si="235"/>
        <v>0</v>
      </c>
      <c r="V1550" s="47">
        <f t="shared" si="236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31"/>
        <v>0</v>
      </c>
      <c r="C1551" s="2">
        <f t="shared" si="232"/>
        <v>4</v>
      </c>
      <c r="L1551" s="47">
        <f t="shared" si="233"/>
        <v>0</v>
      </c>
      <c r="N1551" s="47">
        <f t="shared" si="234"/>
        <v>0</v>
      </c>
      <c r="R1551" s="47">
        <f t="shared" si="235"/>
        <v>0</v>
      </c>
      <c r="V1551" s="47">
        <f t="shared" si="236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31"/>
        <v>0</v>
      </c>
      <c r="C1552" s="2">
        <f t="shared" si="232"/>
        <v>4</v>
      </c>
      <c r="L1552" s="47">
        <f t="shared" si="233"/>
        <v>0</v>
      </c>
      <c r="N1552" s="47">
        <f t="shared" si="234"/>
        <v>0</v>
      </c>
      <c r="R1552" s="47">
        <f t="shared" si="235"/>
        <v>0</v>
      </c>
      <c r="V1552" s="47">
        <f t="shared" si="236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31"/>
        <v>0</v>
      </c>
      <c r="C1553" s="2">
        <f t="shared" si="232"/>
        <v>4</v>
      </c>
      <c r="L1553" s="47">
        <f t="shared" si="233"/>
        <v>0</v>
      </c>
      <c r="N1553" s="47">
        <f t="shared" si="234"/>
        <v>0</v>
      </c>
      <c r="R1553" s="47">
        <f t="shared" si="235"/>
        <v>0</v>
      </c>
      <c r="V1553" s="47">
        <f t="shared" si="236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31"/>
        <v>0</v>
      </c>
      <c r="C1554" s="2">
        <f t="shared" si="232"/>
        <v>4</v>
      </c>
      <c r="L1554" s="47">
        <f t="shared" si="233"/>
        <v>0</v>
      </c>
      <c r="N1554" s="47">
        <f t="shared" si="234"/>
        <v>0</v>
      </c>
      <c r="R1554" s="47">
        <f t="shared" si="235"/>
        <v>0</v>
      </c>
      <c r="V1554" s="47">
        <f t="shared" si="236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31"/>
        <v>0</v>
      </c>
      <c r="C1555" s="2">
        <f t="shared" si="232"/>
        <v>4</v>
      </c>
      <c r="L1555" s="47">
        <f t="shared" si="233"/>
        <v>0</v>
      </c>
      <c r="N1555" s="47">
        <f t="shared" si="234"/>
        <v>0</v>
      </c>
      <c r="R1555" s="47">
        <f t="shared" si="235"/>
        <v>0</v>
      </c>
      <c r="V1555" s="47">
        <f t="shared" si="236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31"/>
        <v>0</v>
      </c>
      <c r="C1556" s="2">
        <f t="shared" si="232"/>
        <v>4</v>
      </c>
      <c r="L1556" s="47">
        <f t="shared" si="233"/>
        <v>0</v>
      </c>
      <c r="N1556" s="47">
        <f t="shared" si="234"/>
        <v>0</v>
      </c>
      <c r="R1556" s="47">
        <f t="shared" si="235"/>
        <v>0</v>
      </c>
      <c r="V1556" s="47">
        <f t="shared" si="236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31"/>
        <v>0</v>
      </c>
      <c r="C1557" s="2">
        <f t="shared" si="232"/>
        <v>4</v>
      </c>
      <c r="L1557" s="47">
        <f t="shared" si="233"/>
        <v>0</v>
      </c>
      <c r="N1557" s="47">
        <f t="shared" si="234"/>
        <v>0</v>
      </c>
      <c r="R1557" s="47">
        <f t="shared" si="235"/>
        <v>0</v>
      </c>
      <c r="V1557" s="47">
        <f t="shared" si="236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si="231"/>
        <v>0</v>
      </c>
      <c r="C1558" s="2">
        <f t="shared" si="232"/>
        <v>4</v>
      </c>
      <c r="L1558" s="47">
        <f t="shared" si="233"/>
        <v>0</v>
      </c>
      <c r="N1558" s="47">
        <f t="shared" si="234"/>
        <v>0</v>
      </c>
      <c r="R1558" s="47">
        <f t="shared" si="235"/>
        <v>0</v>
      </c>
      <c r="V1558" s="47">
        <f t="shared" si="236"/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31"/>
        <v>0</v>
      </c>
      <c r="C1559" s="2">
        <f t="shared" si="232"/>
        <v>4</v>
      </c>
      <c r="L1559" s="47">
        <f t="shared" si="233"/>
        <v>0</v>
      </c>
      <c r="N1559" s="47">
        <f t="shared" si="234"/>
        <v>0</v>
      </c>
      <c r="R1559" s="47">
        <f t="shared" si="235"/>
        <v>0</v>
      </c>
      <c r="V1559" s="47">
        <f t="shared" si="236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31"/>
        <v>0</v>
      </c>
      <c r="C1560" s="2">
        <f t="shared" si="232"/>
        <v>4</v>
      </c>
      <c r="L1560" s="47">
        <f t="shared" si="233"/>
        <v>0</v>
      </c>
      <c r="N1560" s="47">
        <f t="shared" si="234"/>
        <v>0</v>
      </c>
      <c r="R1560" s="47">
        <f t="shared" si="235"/>
        <v>0</v>
      </c>
      <c r="V1560" s="47">
        <f t="shared" si="236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31"/>
        <v>0</v>
      </c>
      <c r="C1561" s="2">
        <f t="shared" si="232"/>
        <v>4</v>
      </c>
      <c r="L1561" s="47">
        <f t="shared" si="233"/>
        <v>0</v>
      </c>
      <c r="N1561" s="47">
        <f t="shared" si="234"/>
        <v>0</v>
      </c>
      <c r="R1561" s="47">
        <f t="shared" si="235"/>
        <v>0</v>
      </c>
      <c r="V1561" s="47">
        <f t="shared" si="236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31"/>
        <v>0</v>
      </c>
      <c r="C1562" s="2">
        <f t="shared" si="232"/>
        <v>4</v>
      </c>
      <c r="L1562" s="47">
        <f t="shared" si="233"/>
        <v>0</v>
      </c>
      <c r="N1562" s="47">
        <f t="shared" si="234"/>
        <v>0</v>
      </c>
      <c r="R1562" s="47">
        <f t="shared" si="235"/>
        <v>0</v>
      </c>
      <c r="V1562" s="47">
        <f t="shared" si="236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231"/>
        <v>0</v>
      </c>
      <c r="C1563" s="2">
        <f t="shared" si="232"/>
        <v>4</v>
      </c>
      <c r="L1563" s="47">
        <f t="shared" si="233"/>
        <v>0</v>
      </c>
      <c r="N1563" s="47">
        <f t="shared" si="234"/>
        <v>0</v>
      </c>
      <c r="R1563" s="47">
        <f t="shared" si="235"/>
        <v>0</v>
      </c>
      <c r="V1563" s="47">
        <f t="shared" si="236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1"/>
        <v>0</v>
      </c>
      <c r="C1564" s="2">
        <f t="shared" si="232"/>
        <v>4</v>
      </c>
      <c r="L1564" s="47">
        <f t="shared" si="233"/>
        <v>0</v>
      </c>
      <c r="N1564" s="47">
        <f t="shared" si="234"/>
        <v>0</v>
      </c>
      <c r="R1564" s="47">
        <f t="shared" si="235"/>
        <v>0</v>
      </c>
      <c r="V1564" s="47">
        <f t="shared" si="236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1"/>
        <v>0</v>
      </c>
      <c r="C1565" s="2">
        <f t="shared" si="232"/>
        <v>4</v>
      </c>
      <c r="L1565" s="47">
        <f t="shared" si="233"/>
        <v>0</v>
      </c>
      <c r="N1565" s="47">
        <f t="shared" si="234"/>
        <v>0</v>
      </c>
      <c r="R1565" s="47">
        <f t="shared" si="235"/>
        <v>0</v>
      </c>
      <c r="V1565" s="47">
        <f t="shared" si="236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1"/>
        <v>0</v>
      </c>
      <c r="C1566" s="2">
        <f t="shared" si="232"/>
        <v>4</v>
      </c>
      <c r="L1566" s="47">
        <f t="shared" si="233"/>
        <v>0</v>
      </c>
      <c r="N1566" s="47">
        <f t="shared" si="234"/>
        <v>0</v>
      </c>
      <c r="R1566" s="47">
        <f t="shared" si="235"/>
        <v>0</v>
      </c>
      <c r="V1566" s="47">
        <f t="shared" si="236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1"/>
        <v>0</v>
      </c>
      <c r="C1567" s="2">
        <f t="shared" si="232"/>
        <v>4</v>
      </c>
      <c r="L1567" s="47">
        <f t="shared" si="233"/>
        <v>0</v>
      </c>
      <c r="N1567" s="47">
        <f t="shared" si="234"/>
        <v>0</v>
      </c>
      <c r="R1567" s="47">
        <f t="shared" si="235"/>
        <v>0</v>
      </c>
      <c r="V1567" s="47">
        <f t="shared" si="236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1"/>
        <v>0</v>
      </c>
      <c r="C1568" s="2">
        <f t="shared" si="232"/>
        <v>4</v>
      </c>
      <c r="L1568" s="47">
        <f t="shared" si="233"/>
        <v>0</v>
      </c>
      <c r="N1568" s="47">
        <f t="shared" si="234"/>
        <v>0</v>
      </c>
      <c r="R1568" s="47">
        <f t="shared" si="235"/>
        <v>0</v>
      </c>
      <c r="V1568" s="47">
        <f t="shared" si="236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1"/>
        <v>0</v>
      </c>
      <c r="C1569" s="2">
        <f t="shared" si="232"/>
        <v>4</v>
      </c>
      <c r="L1569" s="47">
        <f t="shared" si="233"/>
        <v>0</v>
      </c>
      <c r="N1569" s="47">
        <f t="shared" si="234"/>
        <v>0</v>
      </c>
      <c r="R1569" s="47">
        <f t="shared" si="235"/>
        <v>0</v>
      </c>
      <c r="V1569" s="47">
        <f t="shared" si="236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1"/>
        <v>0</v>
      </c>
      <c r="C1570" s="2">
        <f t="shared" si="232"/>
        <v>4</v>
      </c>
      <c r="L1570" s="47">
        <f t="shared" si="233"/>
        <v>0</v>
      </c>
      <c r="N1570" s="47">
        <f t="shared" si="234"/>
        <v>0</v>
      </c>
      <c r="R1570" s="47">
        <f t="shared" si="235"/>
        <v>0</v>
      </c>
      <c r="V1570" s="47">
        <f t="shared" si="236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1"/>
        <v>0</v>
      </c>
      <c r="C1571" s="2">
        <f t="shared" si="232"/>
        <v>4</v>
      </c>
      <c r="L1571" s="47">
        <f t="shared" si="233"/>
        <v>0</v>
      </c>
      <c r="N1571" s="47">
        <f t="shared" si="234"/>
        <v>0</v>
      </c>
      <c r="R1571" s="47">
        <f t="shared" si="235"/>
        <v>0</v>
      </c>
      <c r="V1571" s="47">
        <f t="shared" si="236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1"/>
        <v>0</v>
      </c>
      <c r="C1572" s="2">
        <f t="shared" si="232"/>
        <v>4</v>
      </c>
      <c r="L1572" s="47">
        <f t="shared" si="233"/>
        <v>0</v>
      </c>
      <c r="N1572" s="47">
        <f t="shared" si="234"/>
        <v>0</v>
      </c>
      <c r="R1572" s="47">
        <f t="shared" si="235"/>
        <v>0</v>
      </c>
      <c r="V1572" s="47">
        <f t="shared" si="236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1"/>
        <v>0</v>
      </c>
      <c r="C1573" s="2">
        <f t="shared" si="232"/>
        <v>4</v>
      </c>
      <c r="L1573" s="47">
        <f t="shared" si="233"/>
        <v>0</v>
      </c>
      <c r="N1573" s="47">
        <f t="shared" si="234"/>
        <v>0</v>
      </c>
      <c r="R1573" s="47">
        <f t="shared" si="235"/>
        <v>0</v>
      </c>
      <c r="V1573" s="47">
        <f t="shared" si="236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1"/>
        <v>0</v>
      </c>
      <c r="C1574" s="2">
        <f t="shared" si="232"/>
        <v>4</v>
      </c>
      <c r="L1574" s="47">
        <f t="shared" si="233"/>
        <v>0</v>
      </c>
      <c r="N1574" s="47">
        <f t="shared" si="234"/>
        <v>0</v>
      </c>
      <c r="R1574" s="47">
        <f t="shared" si="235"/>
        <v>0</v>
      </c>
      <c r="V1574" s="47">
        <f t="shared" si="236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1"/>
        <v>0</v>
      </c>
      <c r="C1575" s="2">
        <f t="shared" si="232"/>
        <v>4</v>
      </c>
      <c r="L1575" s="47">
        <f t="shared" si="233"/>
        <v>0</v>
      </c>
      <c r="N1575" s="47">
        <f t="shared" si="234"/>
        <v>0</v>
      </c>
      <c r="R1575" s="47">
        <f t="shared" si="235"/>
        <v>0</v>
      </c>
      <c r="V1575" s="47">
        <f t="shared" si="236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1"/>
        <v>0</v>
      </c>
      <c r="C1576" s="2">
        <f t="shared" si="232"/>
        <v>4</v>
      </c>
      <c r="L1576" s="47">
        <f t="shared" si="233"/>
        <v>0</v>
      </c>
      <c r="N1576" s="47">
        <f t="shared" si="234"/>
        <v>0</v>
      </c>
      <c r="R1576" s="47">
        <f t="shared" si="235"/>
        <v>0</v>
      </c>
      <c r="V1576" s="47">
        <f t="shared" si="236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1"/>
        <v>0</v>
      </c>
      <c r="C1577" s="2">
        <f t="shared" si="232"/>
        <v>4</v>
      </c>
      <c r="L1577" s="47">
        <f t="shared" si="233"/>
        <v>0</v>
      </c>
      <c r="N1577" s="47">
        <f t="shared" si="234"/>
        <v>0</v>
      </c>
      <c r="R1577" s="47">
        <f t="shared" si="235"/>
        <v>0</v>
      </c>
      <c r="V1577" s="47">
        <f t="shared" si="236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1"/>
        <v>0</v>
      </c>
      <c r="C1578" s="2">
        <f t="shared" si="232"/>
        <v>4</v>
      </c>
      <c r="L1578" s="47">
        <f t="shared" si="233"/>
        <v>0</v>
      </c>
      <c r="N1578" s="47">
        <f t="shared" si="234"/>
        <v>0</v>
      </c>
      <c r="R1578" s="47">
        <f t="shared" si="235"/>
        <v>0</v>
      </c>
      <c r="V1578" s="47">
        <f t="shared" si="236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1"/>
        <v>0</v>
      </c>
      <c r="C1579" s="2">
        <f t="shared" si="232"/>
        <v>4</v>
      </c>
      <c r="L1579" s="47">
        <f t="shared" si="233"/>
        <v>0</v>
      </c>
      <c r="N1579" s="47">
        <f t="shared" si="234"/>
        <v>0</v>
      </c>
      <c r="R1579" s="47">
        <f t="shared" si="235"/>
        <v>0</v>
      </c>
      <c r="V1579" s="47">
        <f t="shared" si="236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1"/>
        <v>0</v>
      </c>
      <c r="C1580" s="2">
        <f t="shared" si="232"/>
        <v>4</v>
      </c>
      <c r="L1580" s="47">
        <f t="shared" si="233"/>
        <v>0</v>
      </c>
      <c r="N1580" s="47">
        <f t="shared" si="234"/>
        <v>0</v>
      </c>
      <c r="R1580" s="47">
        <f t="shared" si="235"/>
        <v>0</v>
      </c>
      <c r="V1580" s="47">
        <f t="shared" si="236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1"/>
        <v>0</v>
      </c>
      <c r="C1581" s="2">
        <f t="shared" si="232"/>
        <v>4</v>
      </c>
      <c r="L1581" s="47">
        <f t="shared" si="233"/>
        <v>0</v>
      </c>
      <c r="N1581" s="47">
        <f t="shared" si="234"/>
        <v>0</v>
      </c>
      <c r="R1581" s="47">
        <f t="shared" si="235"/>
        <v>0</v>
      </c>
      <c r="V1581" s="47">
        <f t="shared" si="236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1"/>
        <v>0</v>
      </c>
      <c r="C1582" s="2">
        <f t="shared" si="232"/>
        <v>4</v>
      </c>
      <c r="L1582" s="47">
        <f t="shared" si="233"/>
        <v>0</v>
      </c>
      <c r="N1582" s="47">
        <f t="shared" si="234"/>
        <v>0</v>
      </c>
      <c r="R1582" s="47">
        <f t="shared" si="235"/>
        <v>0</v>
      </c>
      <c r="V1582" s="47">
        <f t="shared" si="236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1"/>
        <v>0</v>
      </c>
      <c r="C1583" s="2">
        <f t="shared" si="232"/>
        <v>4</v>
      </c>
      <c r="L1583" s="47">
        <f t="shared" si="233"/>
        <v>0</v>
      </c>
      <c r="N1583" s="47">
        <f t="shared" si="234"/>
        <v>0</v>
      </c>
      <c r="R1583" s="47">
        <f t="shared" si="235"/>
        <v>0</v>
      </c>
      <c r="V1583" s="47">
        <f t="shared" si="236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1"/>
        <v>0</v>
      </c>
      <c r="C1584" s="2">
        <f t="shared" si="232"/>
        <v>4</v>
      </c>
      <c r="L1584" s="47">
        <f t="shared" si="233"/>
        <v>0</v>
      </c>
      <c r="N1584" s="47">
        <f t="shared" si="234"/>
        <v>0</v>
      </c>
      <c r="R1584" s="47">
        <f t="shared" si="235"/>
        <v>0</v>
      </c>
      <c r="V1584" s="47">
        <f t="shared" si="236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1"/>
        <v>0</v>
      </c>
      <c r="C1585" s="2">
        <f t="shared" si="232"/>
        <v>4</v>
      </c>
      <c r="L1585" s="47">
        <f t="shared" si="233"/>
        <v>0</v>
      </c>
      <c r="N1585" s="47">
        <f t="shared" si="234"/>
        <v>0</v>
      </c>
      <c r="R1585" s="47">
        <f t="shared" si="235"/>
        <v>0</v>
      </c>
      <c r="V1585" s="47">
        <f t="shared" si="236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1"/>
        <v>0</v>
      </c>
      <c r="C1586" s="2">
        <f t="shared" si="232"/>
        <v>4</v>
      </c>
      <c r="L1586" s="47">
        <f t="shared" si="233"/>
        <v>0</v>
      </c>
      <c r="N1586" s="47">
        <f t="shared" si="234"/>
        <v>0</v>
      </c>
      <c r="R1586" s="47">
        <f t="shared" si="235"/>
        <v>0</v>
      </c>
      <c r="V1586" s="47">
        <f t="shared" si="236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1"/>
        <v>0</v>
      </c>
      <c r="C1587" s="2">
        <f t="shared" si="232"/>
        <v>4</v>
      </c>
      <c r="L1587" s="47">
        <f t="shared" si="233"/>
        <v>0</v>
      </c>
      <c r="N1587" s="47">
        <f t="shared" si="234"/>
        <v>0</v>
      </c>
      <c r="R1587" s="47">
        <f t="shared" si="235"/>
        <v>0</v>
      </c>
      <c r="V1587" s="47">
        <f t="shared" si="236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1"/>
        <v>0</v>
      </c>
      <c r="C1588" s="2">
        <f t="shared" si="232"/>
        <v>4</v>
      </c>
      <c r="L1588" s="47">
        <f t="shared" si="233"/>
        <v>0</v>
      </c>
      <c r="N1588" s="47">
        <f t="shared" si="234"/>
        <v>0</v>
      </c>
      <c r="R1588" s="47">
        <f t="shared" si="235"/>
        <v>0</v>
      </c>
      <c r="V1588" s="47">
        <f t="shared" si="236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1"/>
        <v>0</v>
      </c>
      <c r="C1589" s="2">
        <f t="shared" si="232"/>
        <v>4</v>
      </c>
      <c r="L1589" s="47">
        <f t="shared" si="233"/>
        <v>0</v>
      </c>
      <c r="N1589" s="47">
        <f t="shared" si="234"/>
        <v>0</v>
      </c>
      <c r="R1589" s="47">
        <f t="shared" si="235"/>
        <v>0</v>
      </c>
      <c r="V1589" s="47">
        <f t="shared" si="236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1"/>
        <v>0</v>
      </c>
      <c r="C1590" s="2">
        <f t="shared" si="232"/>
        <v>4</v>
      </c>
      <c r="L1590" s="47">
        <f t="shared" si="233"/>
        <v>0</v>
      </c>
      <c r="N1590" s="47">
        <f t="shared" si="234"/>
        <v>0</v>
      </c>
      <c r="R1590" s="47">
        <f t="shared" si="235"/>
        <v>0</v>
      </c>
      <c r="V1590" s="47">
        <f t="shared" si="236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1"/>
        <v>0</v>
      </c>
      <c r="C1591" s="2">
        <f t="shared" si="232"/>
        <v>4</v>
      </c>
      <c r="L1591" s="47">
        <f t="shared" si="233"/>
        <v>0</v>
      </c>
      <c r="N1591" s="47">
        <f t="shared" si="234"/>
        <v>0</v>
      </c>
      <c r="R1591" s="47">
        <f t="shared" si="235"/>
        <v>0</v>
      </c>
      <c r="V1591" s="47">
        <f t="shared" si="236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1"/>
        <v>0</v>
      </c>
      <c r="C1592" s="2">
        <f t="shared" si="232"/>
        <v>4</v>
      </c>
      <c r="L1592" s="47">
        <f t="shared" si="233"/>
        <v>0</v>
      </c>
      <c r="N1592" s="47">
        <f t="shared" si="234"/>
        <v>0</v>
      </c>
      <c r="R1592" s="47">
        <f t="shared" si="235"/>
        <v>0</v>
      </c>
      <c r="V1592" s="47">
        <f t="shared" si="236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1"/>
        <v>0</v>
      </c>
      <c r="C1593" s="2">
        <f t="shared" si="232"/>
        <v>4</v>
      </c>
      <c r="L1593" s="47">
        <f t="shared" si="233"/>
        <v>0</v>
      </c>
      <c r="N1593" s="47">
        <f t="shared" si="234"/>
        <v>0</v>
      </c>
      <c r="R1593" s="47">
        <f t="shared" si="235"/>
        <v>0</v>
      </c>
      <c r="V1593" s="47">
        <f t="shared" si="236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1"/>
        <v>0</v>
      </c>
      <c r="C1594" s="2">
        <f t="shared" si="232"/>
        <v>4</v>
      </c>
      <c r="L1594" s="47">
        <f t="shared" si="233"/>
        <v>0</v>
      </c>
      <c r="N1594" s="47">
        <f t="shared" si="234"/>
        <v>0</v>
      </c>
      <c r="R1594" s="47">
        <f t="shared" si="235"/>
        <v>0</v>
      </c>
      <c r="V1594" s="47">
        <f t="shared" si="236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1"/>
        <v>0</v>
      </c>
      <c r="C1595" s="2">
        <f t="shared" si="232"/>
        <v>4</v>
      </c>
      <c r="L1595" s="47">
        <f t="shared" si="233"/>
        <v>0</v>
      </c>
      <c r="N1595" s="47">
        <f t="shared" si="234"/>
        <v>0</v>
      </c>
      <c r="R1595" s="47">
        <f t="shared" si="235"/>
        <v>0</v>
      </c>
      <c r="V1595" s="47">
        <f t="shared" si="236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1"/>
        <v>0</v>
      </c>
      <c r="C1596" s="2">
        <f t="shared" si="232"/>
        <v>4</v>
      </c>
      <c r="L1596" s="47">
        <f t="shared" si="233"/>
        <v>0</v>
      </c>
      <c r="N1596" s="47">
        <f t="shared" si="234"/>
        <v>0</v>
      </c>
      <c r="R1596" s="47">
        <f t="shared" si="235"/>
        <v>0</v>
      </c>
      <c r="V1596" s="47">
        <f t="shared" si="236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1"/>
        <v>0</v>
      </c>
      <c r="C1597" s="2">
        <f t="shared" si="232"/>
        <v>4</v>
      </c>
      <c r="L1597" s="47">
        <f t="shared" si="233"/>
        <v>0</v>
      </c>
      <c r="N1597" s="47">
        <f t="shared" si="234"/>
        <v>0</v>
      </c>
      <c r="R1597" s="47">
        <f t="shared" si="235"/>
        <v>0</v>
      </c>
      <c r="V1597" s="47">
        <f t="shared" si="236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1"/>
        <v>0</v>
      </c>
      <c r="C1598" s="2">
        <f t="shared" si="232"/>
        <v>4</v>
      </c>
      <c r="L1598" s="47">
        <f t="shared" si="233"/>
        <v>0</v>
      </c>
      <c r="N1598" s="47">
        <f t="shared" si="234"/>
        <v>0</v>
      </c>
      <c r="R1598" s="47">
        <f t="shared" si="235"/>
        <v>0</v>
      </c>
      <c r="V1598" s="47">
        <f t="shared" si="236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1"/>
        <v>0</v>
      </c>
      <c r="C1599" s="2">
        <f t="shared" si="232"/>
        <v>4</v>
      </c>
      <c r="L1599" s="47">
        <f t="shared" si="233"/>
        <v>0</v>
      </c>
      <c r="N1599" s="47">
        <f t="shared" si="234"/>
        <v>0</v>
      </c>
      <c r="R1599" s="47">
        <f t="shared" si="235"/>
        <v>0</v>
      </c>
      <c r="V1599" s="47">
        <f t="shared" si="236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1"/>
        <v>0</v>
      </c>
      <c r="C1600" s="2">
        <f t="shared" si="232"/>
        <v>4</v>
      </c>
      <c r="L1600" s="47">
        <f t="shared" si="233"/>
        <v>0</v>
      </c>
      <c r="N1600" s="47">
        <f t="shared" si="234"/>
        <v>0</v>
      </c>
      <c r="R1600" s="47">
        <f t="shared" si="235"/>
        <v>0</v>
      </c>
      <c r="V1600" s="47">
        <f t="shared" si="236"/>
        <v>0</v>
      </c>
      <c r="W1600"/>
      <c r="X1600"/>
      <c r="Y1600" s="7"/>
      <c r="Z1600"/>
      <c r="AA1600"/>
    </row>
    <row r="1601" spans="1:32" hidden="1" x14ac:dyDescent="0.2">
      <c r="A1601" s="6" t="s">
        <v>1409</v>
      </c>
      <c r="B1601" s="2">
        <f t="shared" si="231"/>
        <v>0</v>
      </c>
      <c r="C1601" s="2">
        <f t="shared" si="232"/>
        <v>4</v>
      </c>
      <c r="L1601" s="47">
        <f t="shared" si="233"/>
        <v>0</v>
      </c>
      <c r="N1601" s="47">
        <f t="shared" si="234"/>
        <v>0</v>
      </c>
      <c r="R1601" s="47">
        <f t="shared" si="235"/>
        <v>0</v>
      </c>
      <c r="V1601" s="47">
        <f t="shared" si="236"/>
        <v>0</v>
      </c>
      <c r="W1601"/>
      <c r="X1601"/>
      <c r="Y1601" s="7"/>
      <c r="Z1601"/>
      <c r="AA1601"/>
    </row>
    <row r="1602" spans="1:32" hidden="1" x14ac:dyDescent="0.2">
      <c r="A1602" s="6" t="s">
        <v>1410</v>
      </c>
      <c r="B1602" s="2">
        <f t="shared" si="231"/>
        <v>0</v>
      </c>
      <c r="C1602" s="2">
        <f t="shared" si="232"/>
        <v>4</v>
      </c>
      <c r="L1602" s="47">
        <f t="shared" si="233"/>
        <v>0</v>
      </c>
      <c r="N1602" s="47">
        <f t="shared" si="234"/>
        <v>0</v>
      </c>
      <c r="R1602" s="47">
        <f t="shared" si="235"/>
        <v>0</v>
      </c>
      <c r="V1602" s="47">
        <f t="shared" si="236"/>
        <v>0</v>
      </c>
      <c r="W1602"/>
      <c r="X1602"/>
      <c r="Y1602" s="7"/>
      <c r="Z1602"/>
      <c r="AA1602"/>
    </row>
    <row r="1603" spans="1:32" hidden="1" x14ac:dyDescent="0.2">
      <c r="A1603" s="6" t="s">
        <v>1411</v>
      </c>
      <c r="B1603" s="2">
        <f t="shared" si="231"/>
        <v>0</v>
      </c>
      <c r="C1603" s="2">
        <f t="shared" si="232"/>
        <v>4</v>
      </c>
      <c r="L1603" s="47">
        <f t="shared" si="233"/>
        <v>0</v>
      </c>
      <c r="N1603" s="47">
        <f t="shared" si="234"/>
        <v>0</v>
      </c>
      <c r="R1603" s="47">
        <f t="shared" si="235"/>
        <v>0</v>
      </c>
      <c r="V1603" s="47">
        <f t="shared" si="236"/>
        <v>0</v>
      </c>
      <c r="W1603"/>
      <c r="X1603"/>
      <c r="Y1603" s="7"/>
      <c r="Z1603"/>
      <c r="AA1603"/>
    </row>
    <row r="1604" spans="1:32" hidden="1" x14ac:dyDescent="0.2">
      <c r="A1604" s="6" t="s">
        <v>1412</v>
      </c>
      <c r="B1604" s="2">
        <f t="shared" si="231"/>
        <v>0</v>
      </c>
      <c r="C1604" s="2">
        <f t="shared" si="232"/>
        <v>4</v>
      </c>
      <c r="L1604" s="47">
        <f t="shared" si="233"/>
        <v>0</v>
      </c>
      <c r="N1604" s="47">
        <f t="shared" si="234"/>
        <v>0</v>
      </c>
      <c r="R1604" s="47">
        <f t="shared" si="235"/>
        <v>0</v>
      </c>
      <c r="V1604" s="47">
        <f t="shared" si="236"/>
        <v>0</v>
      </c>
      <c r="W1604"/>
      <c r="X1604"/>
      <c r="Y1604" s="7"/>
      <c r="Z1604"/>
      <c r="AA1604"/>
    </row>
    <row r="1605" spans="1:32" hidden="1" x14ac:dyDescent="0.2">
      <c r="A1605" s="6" t="s">
        <v>1413</v>
      </c>
      <c r="B1605" s="2">
        <f t="shared" si="231"/>
        <v>0</v>
      </c>
      <c r="C1605" s="2">
        <f t="shared" si="232"/>
        <v>4</v>
      </c>
      <c r="L1605" s="47">
        <f t="shared" si="233"/>
        <v>0</v>
      </c>
      <c r="N1605" s="47">
        <f t="shared" si="234"/>
        <v>0</v>
      </c>
      <c r="R1605" s="47">
        <f t="shared" si="235"/>
        <v>0</v>
      </c>
      <c r="V1605" s="47">
        <f t="shared" si="236"/>
        <v>0</v>
      </c>
      <c r="W1605"/>
      <c r="X1605"/>
      <c r="Y1605" s="7"/>
      <c r="Z1605"/>
      <c r="AA1605"/>
    </row>
    <row r="1606" spans="1:32" hidden="1" x14ac:dyDescent="0.2">
      <c r="A1606" s="6" t="s">
        <v>1414</v>
      </c>
      <c r="B1606" s="2">
        <f t="shared" si="231"/>
        <v>0</v>
      </c>
      <c r="C1606" s="2">
        <f t="shared" si="232"/>
        <v>4</v>
      </c>
      <c r="L1606" s="47">
        <f t="shared" si="233"/>
        <v>0</v>
      </c>
      <c r="N1606" s="47">
        <f t="shared" si="234"/>
        <v>0</v>
      </c>
      <c r="R1606" s="47">
        <f t="shared" si="235"/>
        <v>0</v>
      </c>
      <c r="V1606" s="47">
        <f t="shared" si="236"/>
        <v>0</v>
      </c>
      <c r="W1606"/>
      <c r="X1606"/>
      <c r="Y1606" s="7"/>
      <c r="Z1606"/>
      <c r="AA1606"/>
    </row>
    <row r="1607" spans="1:32" hidden="1" x14ac:dyDescent="0.2">
      <c r="A1607" s="6" t="s">
        <v>1415</v>
      </c>
      <c r="B1607" s="2">
        <f t="shared" si="231"/>
        <v>0</v>
      </c>
      <c r="C1607" s="2">
        <f t="shared" si="232"/>
        <v>4</v>
      </c>
      <c r="L1607" s="47">
        <f t="shared" si="233"/>
        <v>0</v>
      </c>
      <c r="N1607" s="47">
        <f t="shared" si="234"/>
        <v>0</v>
      </c>
      <c r="R1607" s="47">
        <f t="shared" si="235"/>
        <v>0</v>
      </c>
      <c r="V1607" s="47">
        <f t="shared" si="236"/>
        <v>0</v>
      </c>
      <c r="W1607"/>
      <c r="X1607"/>
      <c r="Y1607" s="7"/>
      <c r="Z1607"/>
      <c r="AA1607"/>
    </row>
    <row r="1608" spans="1:32" hidden="1" x14ac:dyDescent="0.2">
      <c r="A1608" s="6" t="s">
        <v>1416</v>
      </c>
      <c r="B1608" s="2">
        <f t="shared" si="231"/>
        <v>0</v>
      </c>
      <c r="C1608" s="2">
        <f t="shared" si="232"/>
        <v>4</v>
      </c>
      <c r="L1608" s="47">
        <f t="shared" si="233"/>
        <v>0</v>
      </c>
      <c r="N1608" s="47">
        <f t="shared" si="234"/>
        <v>0</v>
      </c>
      <c r="R1608" s="47">
        <f t="shared" si="235"/>
        <v>0</v>
      </c>
      <c r="V1608" s="47">
        <f t="shared" si="236"/>
        <v>0</v>
      </c>
      <c r="W1608"/>
      <c r="X1608"/>
      <c r="Y1608" s="7"/>
      <c r="Z1608"/>
      <c r="AA1608"/>
    </row>
    <row r="1609" spans="1:32" hidden="1" x14ac:dyDescent="0.2">
      <c r="A1609" s="6" t="s">
        <v>1417</v>
      </c>
      <c r="B1609" s="2">
        <f t="shared" si="231"/>
        <v>0</v>
      </c>
      <c r="C1609" s="2">
        <f t="shared" si="232"/>
        <v>4</v>
      </c>
      <c r="L1609" s="47">
        <f t="shared" si="233"/>
        <v>0</v>
      </c>
      <c r="N1609" s="47">
        <f t="shared" si="234"/>
        <v>0</v>
      </c>
      <c r="R1609" s="47">
        <f t="shared" si="235"/>
        <v>0</v>
      </c>
      <c r="V1609" s="47">
        <f t="shared" si="236"/>
        <v>0</v>
      </c>
      <c r="W1609"/>
      <c r="X1609"/>
      <c r="Y1609" s="7"/>
      <c r="Z1609"/>
      <c r="AA1609"/>
    </row>
    <row r="1610" spans="1:32" hidden="1" x14ac:dyDescent="0.2">
      <c r="A1610" s="6" t="s">
        <v>1418</v>
      </c>
      <c r="B1610" s="2">
        <f t="shared" si="231"/>
        <v>0</v>
      </c>
      <c r="C1610" s="2">
        <f t="shared" si="232"/>
        <v>4</v>
      </c>
      <c r="L1610" s="47">
        <f t="shared" si="233"/>
        <v>0</v>
      </c>
      <c r="N1610" s="47">
        <f t="shared" si="234"/>
        <v>0</v>
      </c>
      <c r="R1610" s="47">
        <f t="shared" si="235"/>
        <v>0</v>
      </c>
      <c r="V1610" s="47">
        <f t="shared" si="236"/>
        <v>0</v>
      </c>
      <c r="W1610"/>
      <c r="X1610"/>
      <c r="Y1610" s="7"/>
      <c r="Z1610"/>
      <c r="AA1610"/>
    </row>
    <row r="1611" spans="1:32" hidden="1" x14ac:dyDescent="0.2">
      <c r="A1611" s="6" t="s">
        <v>1419</v>
      </c>
      <c r="B1611" s="2">
        <f t="shared" ref="B1611:B1614" si="237">+L1611+N1611+R1611+V1611+X1611</f>
        <v>0</v>
      </c>
      <c r="C1611" s="2">
        <f t="shared" ref="C1611:C1614" si="238">RANK(B1611,B$1415:B$1614,0)</f>
        <v>4</v>
      </c>
      <c r="L1611" s="47">
        <f t="shared" ref="L1611:L1614" si="239">IF(AND(I1611&lt;1,J1611&lt;1,K1611&lt;1),0,IF(250+((150-(I1611*60+J1611))*2)&lt;0,0,IF(K1611&lt;50,250+((150-(I1611*60+J1611))*2),IF(K1611&gt;49,250+((150-(I1611*60+J1611))*2)-1,250+((150-(I1611*60+J1611))*2)))))</f>
        <v>0</v>
      </c>
      <c r="N1611" s="47">
        <f t="shared" ref="N1611:N1614" si="240">IF(M1611&lt;89,0,250+((M1611-172)*3))</f>
        <v>0</v>
      </c>
      <c r="R1611" s="47">
        <f t="shared" ref="R1611:R1614" si="241">IF(AND(O1611&lt;1,P1611&lt;1,Q1611&lt;1),0,IF(250+((540-(O1611*60+P1611))*1)&lt;0,0,250+((540-(O1611*60+P1611))*1)))</f>
        <v>0</v>
      </c>
      <c r="V1611" s="47">
        <f t="shared" ref="V1611:V1614" si="242">IF(AND(S1611&lt;1,T1611&lt;1,U1611&lt;1),0,IF(500+((630-(S1611*60+T1611))*1)&lt;0,0,500+((630-(S1611*60+T1611))*1)))</f>
        <v>0</v>
      </c>
      <c r="W1611"/>
      <c r="X1611"/>
      <c r="Y1611" s="7"/>
      <c r="Z1611"/>
      <c r="AA1611"/>
    </row>
    <row r="1612" spans="1:32" hidden="1" x14ac:dyDescent="0.2">
      <c r="A1612" s="6" t="s">
        <v>1420</v>
      </c>
      <c r="B1612" s="2">
        <f t="shared" si="237"/>
        <v>0</v>
      </c>
      <c r="C1612" s="2">
        <f t="shared" si="238"/>
        <v>4</v>
      </c>
      <c r="L1612" s="47">
        <f t="shared" si="239"/>
        <v>0</v>
      </c>
      <c r="N1612" s="47">
        <f t="shared" si="240"/>
        <v>0</v>
      </c>
      <c r="R1612" s="47">
        <f t="shared" si="241"/>
        <v>0</v>
      </c>
      <c r="V1612" s="47">
        <f t="shared" si="242"/>
        <v>0</v>
      </c>
      <c r="W1612"/>
      <c r="X1612"/>
      <c r="Y1612" s="7"/>
      <c r="Z1612"/>
      <c r="AA1612"/>
    </row>
    <row r="1613" spans="1:32" hidden="1" x14ac:dyDescent="0.2">
      <c r="A1613" s="6" t="s">
        <v>1421</v>
      </c>
      <c r="B1613" s="2">
        <f t="shared" si="237"/>
        <v>0</v>
      </c>
      <c r="C1613" s="2">
        <f t="shared" si="238"/>
        <v>4</v>
      </c>
      <c r="L1613" s="47">
        <f t="shared" si="239"/>
        <v>0</v>
      </c>
      <c r="N1613" s="47">
        <f t="shared" si="240"/>
        <v>0</v>
      </c>
      <c r="R1613" s="47">
        <f t="shared" si="241"/>
        <v>0</v>
      </c>
      <c r="V1613" s="47">
        <f t="shared" si="242"/>
        <v>0</v>
      </c>
      <c r="W1613"/>
      <c r="X1613"/>
      <c r="Y1613" s="7"/>
      <c r="Z1613"/>
      <c r="AA1613"/>
    </row>
    <row r="1614" spans="1:32" hidden="1" x14ac:dyDescent="0.2">
      <c r="A1614" s="6" t="s">
        <v>1422</v>
      </c>
      <c r="B1614" s="2">
        <f t="shared" si="237"/>
        <v>0</v>
      </c>
      <c r="C1614" s="2">
        <f t="shared" si="238"/>
        <v>4</v>
      </c>
      <c r="L1614" s="47">
        <f t="shared" si="239"/>
        <v>0</v>
      </c>
      <c r="N1614" s="47">
        <f t="shared" si="240"/>
        <v>0</v>
      </c>
      <c r="R1614" s="47">
        <f t="shared" si="241"/>
        <v>0</v>
      </c>
      <c r="V1614" s="47">
        <f t="shared" si="242"/>
        <v>0</v>
      </c>
      <c r="W1614"/>
      <c r="X1614"/>
      <c r="Y1614" s="7"/>
      <c r="Z1614"/>
      <c r="AA1614"/>
    </row>
    <row r="1615" spans="1:32" x14ac:dyDescent="0.2">
      <c r="B1615" s="2"/>
      <c r="C1615" s="2"/>
      <c r="W1615"/>
      <c r="X1615"/>
      <c r="Y1615" s="7"/>
      <c r="Z1615"/>
      <c r="AA1615"/>
    </row>
    <row r="1616" spans="1:32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</row>
    <row r="1617" spans="1:32" x14ac:dyDescent="0.2">
      <c r="A1617" s="6" t="s">
        <v>2311</v>
      </c>
      <c r="B1617" s="2">
        <f t="shared" ref="B1617:B1626" si="243">+L1617+N1617+R1617+V1617+X1617</f>
        <v>0</v>
      </c>
      <c r="C1617" s="2">
        <f t="shared" ref="C1617:C1626" si="244">RANK(B1617,B$1617:B$1816,0)</f>
        <v>3</v>
      </c>
      <c r="D1617" s="4" t="s">
        <v>20</v>
      </c>
      <c r="E1617" s="5" t="s">
        <v>2306</v>
      </c>
      <c r="F1617" s="47">
        <v>2001</v>
      </c>
      <c r="G1617" s="47">
        <v>1</v>
      </c>
      <c r="L1617" s="47">
        <f t="shared" ref="L1617:L1626" si="245">IF(AND(I1617&lt;1,J1617&lt;1,K1617&lt;1),0,IF(250+((150-(I1617*60+J1617))*2)&lt;0,0,IF(K1617&lt;50,250+((150-(I1617*60+J1617))*2),IF(K1617&gt;49,250+((150-(I1617*60+J1617))*2)-1,250+((150-(I1617*60+J1617))*2)))))</f>
        <v>0</v>
      </c>
      <c r="N1617" s="47">
        <f t="shared" ref="N1617:N1626" si="246">IF(M1617&lt;89,0,250+((M1617-172)*3))</f>
        <v>0</v>
      </c>
      <c r="R1617" s="47">
        <f t="shared" ref="R1617:R1626" si="247">IF(AND(O1617&lt;1,P1617&lt;1,Q1617&lt;1),0,IF(250+((680-(O1617*60+P1617))*1)&lt;0,0,250+((680-(O1617*60+P1617))*1)))</f>
        <v>0</v>
      </c>
      <c r="V1617" s="47">
        <f t="shared" ref="V1617:V1626" si="248">IF(AND(S1617&lt;1,T1617&lt;1,U1617&lt;1),0,IF(500+((800-(S1617*60+T1617))*1)&lt;0,0,500+((800-(S1617*60+T1617))*1)))</f>
        <v>0</v>
      </c>
      <c r="W1617"/>
      <c r="X1617"/>
      <c r="Y1617" s="7"/>
      <c r="Z1617"/>
      <c r="AA1617"/>
      <c r="AE1617" s="35">
        <v>2</v>
      </c>
    </row>
    <row r="1618" spans="1:32" x14ac:dyDescent="0.2">
      <c r="A1618" s="6" t="s">
        <v>2480</v>
      </c>
      <c r="B1618" s="2">
        <f t="shared" si="243"/>
        <v>528</v>
      </c>
      <c r="C1618" s="2">
        <f t="shared" si="244"/>
        <v>1</v>
      </c>
      <c r="D1618" s="4" t="s">
        <v>2301</v>
      </c>
      <c r="E1618" s="5" t="s">
        <v>2306</v>
      </c>
      <c r="F1618" s="47">
        <v>2001</v>
      </c>
      <c r="G1618" s="47">
        <v>0</v>
      </c>
      <c r="I1618" s="47">
        <v>3</v>
      </c>
      <c r="J1618" s="47">
        <v>28</v>
      </c>
      <c r="K1618" s="47">
        <v>62</v>
      </c>
      <c r="L1618" s="47">
        <f t="shared" si="245"/>
        <v>133</v>
      </c>
      <c r="N1618" s="47">
        <f t="shared" si="246"/>
        <v>0</v>
      </c>
      <c r="R1618" s="47">
        <f t="shared" si="247"/>
        <v>0</v>
      </c>
      <c r="S1618" s="47">
        <v>15</v>
      </c>
      <c r="T1618" s="47">
        <v>5</v>
      </c>
      <c r="U1618" s="47">
        <v>33</v>
      </c>
      <c r="V1618" s="47">
        <f t="shared" si="248"/>
        <v>395</v>
      </c>
      <c r="W1618"/>
      <c r="X1618"/>
      <c r="Y1618" s="7"/>
      <c r="Z1618"/>
      <c r="AA1618">
        <v>0</v>
      </c>
      <c r="AB1618">
        <v>489</v>
      </c>
      <c r="AD1618">
        <f>B1618+AA1618+AB1618+AC1618</f>
        <v>1017</v>
      </c>
      <c r="AE1618" s="37">
        <v>1</v>
      </c>
      <c r="AF1618" s="43">
        <v>2.2916666666666667E-3</v>
      </c>
    </row>
    <row r="1619" spans="1:32" x14ac:dyDescent="0.2">
      <c r="A1619" s="6" t="s">
        <v>2341</v>
      </c>
      <c r="B1619" s="2">
        <f t="shared" si="243"/>
        <v>0</v>
      </c>
      <c r="C1619" s="2">
        <f t="shared" si="244"/>
        <v>3</v>
      </c>
      <c r="D1619" s="4" t="s">
        <v>20</v>
      </c>
      <c r="E1619" s="5" t="s">
        <v>2297</v>
      </c>
      <c r="F1619" s="47">
        <v>2001</v>
      </c>
      <c r="G1619" s="47">
        <v>1</v>
      </c>
      <c r="L1619" s="47">
        <f t="shared" si="245"/>
        <v>0</v>
      </c>
      <c r="N1619" s="47">
        <f t="shared" si="246"/>
        <v>0</v>
      </c>
      <c r="R1619" s="47">
        <f t="shared" si="247"/>
        <v>0</v>
      </c>
      <c r="V1619" s="47">
        <f t="shared" si="248"/>
        <v>0</v>
      </c>
      <c r="W1619"/>
      <c r="X1619"/>
      <c r="Y1619" s="7"/>
      <c r="Z1619"/>
      <c r="AA1619"/>
      <c r="AE1619" s="35">
        <v>2</v>
      </c>
    </row>
    <row r="1620" spans="1:32" x14ac:dyDescent="0.2">
      <c r="A1620" s="6" t="s">
        <v>2313</v>
      </c>
      <c r="B1620" s="2">
        <f t="shared" si="243"/>
        <v>505</v>
      </c>
      <c r="C1620" s="2">
        <f t="shared" si="244"/>
        <v>2</v>
      </c>
      <c r="D1620" s="4" t="s">
        <v>20</v>
      </c>
      <c r="E1620" s="5" t="s">
        <v>2306</v>
      </c>
      <c r="F1620" s="47">
        <v>2001</v>
      </c>
      <c r="G1620" s="47">
        <v>0</v>
      </c>
      <c r="I1620" s="47">
        <v>3</v>
      </c>
      <c r="J1620" s="47">
        <v>11</v>
      </c>
      <c r="K1620" s="47">
        <v>50</v>
      </c>
      <c r="L1620" s="47">
        <f t="shared" si="245"/>
        <v>167</v>
      </c>
      <c r="N1620" s="47">
        <f t="shared" si="246"/>
        <v>0</v>
      </c>
      <c r="R1620" s="47">
        <f t="shared" si="247"/>
        <v>0</v>
      </c>
      <c r="S1620" s="47">
        <v>16</v>
      </c>
      <c r="T1620" s="47">
        <v>2</v>
      </c>
      <c r="U1620" s="47">
        <v>55</v>
      </c>
      <c r="V1620" s="47">
        <f t="shared" si="248"/>
        <v>338</v>
      </c>
      <c r="W1620"/>
      <c r="X1620"/>
      <c r="Y1620" s="7"/>
      <c r="Z1620"/>
      <c r="AA1620">
        <v>494</v>
      </c>
      <c r="AB1620">
        <v>602</v>
      </c>
      <c r="AD1620">
        <f>B1620+AA1620+AB1620+AC1620</f>
        <v>1601</v>
      </c>
      <c r="AE1620" s="37">
        <v>1</v>
      </c>
      <c r="AF1620" s="43">
        <v>2.2685185185185182E-3</v>
      </c>
    </row>
    <row r="1621" spans="1:32" x14ac:dyDescent="0.2">
      <c r="A1621" s="6" t="s">
        <v>2339</v>
      </c>
      <c r="B1621" s="2">
        <f t="shared" si="243"/>
        <v>0</v>
      </c>
      <c r="C1621" s="2">
        <f t="shared" si="244"/>
        <v>3</v>
      </c>
      <c r="D1621" s="4" t="s">
        <v>20</v>
      </c>
      <c r="E1621" s="5" t="s">
        <v>2306</v>
      </c>
      <c r="F1621" s="47">
        <v>2001</v>
      </c>
      <c r="G1621" s="47">
        <v>1</v>
      </c>
      <c r="L1621" s="47">
        <f t="shared" si="245"/>
        <v>0</v>
      </c>
      <c r="N1621" s="47">
        <f t="shared" si="246"/>
        <v>0</v>
      </c>
      <c r="R1621" s="47">
        <f t="shared" si="247"/>
        <v>0</v>
      </c>
      <c r="V1621" s="47">
        <f t="shared" si="248"/>
        <v>0</v>
      </c>
      <c r="W1621"/>
      <c r="X1621"/>
      <c r="Y1621" s="7"/>
      <c r="Z1621"/>
      <c r="AA1621"/>
      <c r="AE1621" s="35">
        <v>2</v>
      </c>
    </row>
    <row r="1622" spans="1:32" ht="13.5" customHeight="1" x14ac:dyDescent="0.2">
      <c r="A1622" s="6" t="s">
        <v>2577</v>
      </c>
      <c r="B1622" s="2">
        <f t="shared" si="243"/>
        <v>0</v>
      </c>
      <c r="C1622" s="2">
        <f t="shared" si="244"/>
        <v>3</v>
      </c>
      <c r="G1622" s="47" t="s">
        <v>2453</v>
      </c>
      <c r="L1622" s="47">
        <f t="shared" si="245"/>
        <v>0</v>
      </c>
      <c r="N1622" s="47">
        <f t="shared" si="246"/>
        <v>0</v>
      </c>
      <c r="R1622" s="47">
        <f t="shared" si="247"/>
        <v>0</v>
      </c>
      <c r="V1622" s="47">
        <f t="shared" si="248"/>
        <v>0</v>
      </c>
      <c r="W1622"/>
      <c r="X1622"/>
      <c r="Y1622" s="7"/>
      <c r="Z1622"/>
      <c r="AA1622"/>
      <c r="AE1622" s="35">
        <v>2</v>
      </c>
    </row>
    <row r="1623" spans="1:32" x14ac:dyDescent="0.2">
      <c r="A1623" s="6" t="s">
        <v>2536</v>
      </c>
      <c r="B1623" s="2">
        <f t="shared" si="243"/>
        <v>0</v>
      </c>
      <c r="C1623" s="2">
        <f t="shared" si="244"/>
        <v>3</v>
      </c>
      <c r="G1623" s="47">
        <v>1</v>
      </c>
      <c r="L1623" s="47">
        <f t="shared" si="245"/>
        <v>0</v>
      </c>
      <c r="N1623" s="47">
        <f t="shared" si="246"/>
        <v>0</v>
      </c>
      <c r="R1623" s="47">
        <f t="shared" si="247"/>
        <v>0</v>
      </c>
      <c r="V1623" s="47">
        <f t="shared" si="248"/>
        <v>0</v>
      </c>
      <c r="W1623"/>
      <c r="X1623"/>
      <c r="Y1623" s="7"/>
      <c r="Z1623"/>
      <c r="AA1623"/>
      <c r="AE1623" s="37" t="s">
        <v>2559</v>
      </c>
    </row>
    <row r="1624" spans="1:32" x14ac:dyDescent="0.2">
      <c r="A1624" s="6" t="s">
        <v>2537</v>
      </c>
      <c r="B1624" s="2">
        <f t="shared" si="243"/>
        <v>0</v>
      </c>
      <c r="C1624" s="2">
        <f t="shared" si="244"/>
        <v>3</v>
      </c>
      <c r="G1624" s="47">
        <v>1</v>
      </c>
      <c r="L1624" s="47">
        <f t="shared" si="245"/>
        <v>0</v>
      </c>
      <c r="N1624" s="47">
        <f t="shared" si="246"/>
        <v>0</v>
      </c>
      <c r="R1624" s="47">
        <f t="shared" si="247"/>
        <v>0</v>
      </c>
      <c r="V1624" s="47">
        <f t="shared" si="248"/>
        <v>0</v>
      </c>
      <c r="W1624"/>
      <c r="X1624"/>
      <c r="Y1624" s="7"/>
      <c r="Z1624"/>
      <c r="AA1624"/>
      <c r="AE1624" s="37" t="s">
        <v>2559</v>
      </c>
    </row>
    <row r="1625" spans="1:32" x14ac:dyDescent="0.2">
      <c r="A1625" s="6" t="s">
        <v>1423</v>
      </c>
      <c r="B1625" s="2">
        <f t="shared" si="243"/>
        <v>0</v>
      </c>
      <c r="C1625" s="2">
        <f t="shared" si="244"/>
        <v>3</v>
      </c>
      <c r="G1625" s="47">
        <v>1</v>
      </c>
      <c r="L1625" s="47">
        <f t="shared" si="245"/>
        <v>0</v>
      </c>
      <c r="N1625" s="47">
        <f t="shared" si="246"/>
        <v>0</v>
      </c>
      <c r="R1625" s="47">
        <f t="shared" si="247"/>
        <v>0</v>
      </c>
      <c r="V1625" s="47">
        <f t="shared" si="248"/>
        <v>0</v>
      </c>
      <c r="W1625"/>
      <c r="X1625"/>
      <c r="Y1625" s="7"/>
      <c r="Z1625"/>
      <c r="AA1625"/>
      <c r="AE1625" s="37" t="s">
        <v>2559</v>
      </c>
    </row>
    <row r="1626" spans="1:32" x14ac:dyDescent="0.2">
      <c r="A1626" s="6" t="s">
        <v>2538</v>
      </c>
      <c r="B1626" s="2">
        <f t="shared" si="243"/>
        <v>0</v>
      </c>
      <c r="C1626" s="2">
        <f t="shared" si="244"/>
        <v>3</v>
      </c>
      <c r="G1626" s="47">
        <v>1</v>
      </c>
      <c r="L1626" s="47">
        <f t="shared" si="245"/>
        <v>0</v>
      </c>
      <c r="N1626" s="47">
        <f t="shared" si="246"/>
        <v>0</v>
      </c>
      <c r="R1626" s="47">
        <f t="shared" si="247"/>
        <v>0</v>
      </c>
      <c r="V1626" s="47">
        <f t="shared" si="248"/>
        <v>0</v>
      </c>
      <c r="W1626"/>
      <c r="X1626"/>
      <c r="Y1626" s="7"/>
      <c r="Z1626"/>
      <c r="AA1626"/>
      <c r="AE1626" s="37" t="s">
        <v>2559</v>
      </c>
    </row>
    <row r="1627" spans="1:32" hidden="1" x14ac:dyDescent="0.2">
      <c r="A1627" s="6" t="s">
        <v>2539</v>
      </c>
      <c r="B1627" s="2">
        <f t="shared" ref="B1627:B1683" si="249">+L1627+N1627+R1627+V1627+X1627</f>
        <v>0</v>
      </c>
      <c r="C1627" s="2">
        <f t="shared" ref="C1627:C1683" si="250">RANK(B1627,B$1617:B$1816,0)</f>
        <v>3</v>
      </c>
      <c r="G1627" s="47" t="s">
        <v>2453</v>
      </c>
      <c r="L1627" s="47">
        <f t="shared" ref="L1627:L1683" si="251">IF(AND(I1627&lt;1,J1627&lt;1,K1627&lt;1),0,IF(250+((150-(I1627*60+J1627))*2)&lt;0,0,IF(K1627&lt;50,250+((150-(I1627*60+J1627))*2),IF(K1627&gt;49,250+((150-(I1627*60+J1627))*2)-1,250+((150-(I1627*60+J1627))*2)))))</f>
        <v>0</v>
      </c>
      <c r="N1627" s="47">
        <f t="shared" ref="N1627:N1683" si="252">IF(M1627&lt;89,0,250+((M1627-172)*3))</f>
        <v>0</v>
      </c>
      <c r="R1627" s="47">
        <f t="shared" ref="R1627:R1683" si="253">IF(AND(O1627&lt;1,P1627&lt;1,Q1627&lt;1),0,IF(250+((680-(O1627*60+P1627))*1)&lt;0,0,250+((680-(O1627*60+P1627))*1)))</f>
        <v>0</v>
      </c>
      <c r="V1627" s="47">
        <f t="shared" ref="V1627:V1683" si="254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2" hidden="1" x14ac:dyDescent="0.2">
      <c r="A1628" s="6" t="s">
        <v>2540</v>
      </c>
      <c r="B1628" s="2">
        <f t="shared" si="249"/>
        <v>0</v>
      </c>
      <c r="C1628" s="2">
        <f t="shared" si="250"/>
        <v>3</v>
      </c>
      <c r="G1628" s="47" t="s">
        <v>2453</v>
      </c>
      <c r="L1628" s="47">
        <f t="shared" si="251"/>
        <v>0</v>
      </c>
      <c r="N1628" s="47">
        <f t="shared" si="252"/>
        <v>0</v>
      </c>
      <c r="R1628" s="47">
        <f t="shared" si="253"/>
        <v>0</v>
      </c>
      <c r="V1628" s="47">
        <f t="shared" si="254"/>
        <v>0</v>
      </c>
      <c r="W1628"/>
      <c r="X1628"/>
      <c r="Y1628" s="7"/>
      <c r="Z1628"/>
      <c r="AA1628"/>
    </row>
    <row r="1629" spans="1:32" hidden="1" x14ac:dyDescent="0.2">
      <c r="A1629" s="6" t="s">
        <v>2541</v>
      </c>
      <c r="B1629" s="2">
        <f t="shared" si="249"/>
        <v>0</v>
      </c>
      <c r="C1629" s="2">
        <f t="shared" si="250"/>
        <v>3</v>
      </c>
      <c r="L1629" s="47">
        <f t="shared" si="251"/>
        <v>0</v>
      </c>
      <c r="N1629" s="47">
        <f t="shared" si="252"/>
        <v>0</v>
      </c>
      <c r="R1629" s="47">
        <f t="shared" si="253"/>
        <v>0</v>
      </c>
      <c r="V1629" s="47">
        <f t="shared" si="254"/>
        <v>0</v>
      </c>
      <c r="W1629"/>
      <c r="X1629"/>
      <c r="Y1629" s="7"/>
      <c r="Z1629"/>
      <c r="AA1629"/>
    </row>
    <row r="1630" spans="1:32" hidden="1" x14ac:dyDescent="0.2">
      <c r="A1630" s="6" t="s">
        <v>1424</v>
      </c>
      <c r="B1630" s="2">
        <f t="shared" si="249"/>
        <v>0</v>
      </c>
      <c r="C1630" s="2">
        <f t="shared" si="250"/>
        <v>3</v>
      </c>
      <c r="L1630" s="47">
        <f t="shared" si="251"/>
        <v>0</v>
      </c>
      <c r="N1630" s="47">
        <f t="shared" si="252"/>
        <v>0</v>
      </c>
      <c r="R1630" s="47">
        <f t="shared" si="253"/>
        <v>0</v>
      </c>
      <c r="V1630" s="47">
        <f t="shared" si="254"/>
        <v>0</v>
      </c>
      <c r="W1630"/>
      <c r="X1630"/>
      <c r="Y1630" s="7"/>
      <c r="Z1630"/>
      <c r="AA1630"/>
    </row>
    <row r="1631" spans="1:32" hidden="1" x14ac:dyDescent="0.2">
      <c r="A1631" s="6" t="s">
        <v>1425</v>
      </c>
      <c r="B1631" s="2">
        <f t="shared" si="249"/>
        <v>0</v>
      </c>
      <c r="C1631" s="2">
        <f t="shared" si="250"/>
        <v>3</v>
      </c>
      <c r="L1631" s="47">
        <f t="shared" si="251"/>
        <v>0</v>
      </c>
      <c r="N1631" s="47">
        <f t="shared" si="252"/>
        <v>0</v>
      </c>
      <c r="R1631" s="47">
        <f t="shared" si="253"/>
        <v>0</v>
      </c>
      <c r="V1631" s="47">
        <f t="shared" si="254"/>
        <v>0</v>
      </c>
      <c r="W1631"/>
      <c r="X1631"/>
      <c r="Y1631" s="7"/>
      <c r="Z1631"/>
      <c r="AA1631"/>
    </row>
    <row r="1632" spans="1:32" hidden="1" x14ac:dyDescent="0.2">
      <c r="A1632" s="6" t="s">
        <v>1426</v>
      </c>
      <c r="B1632" s="2">
        <f t="shared" si="249"/>
        <v>0</v>
      </c>
      <c r="C1632" s="2">
        <f t="shared" si="250"/>
        <v>3</v>
      </c>
      <c r="L1632" s="47">
        <f t="shared" si="251"/>
        <v>0</v>
      </c>
      <c r="N1632" s="47">
        <f t="shared" si="252"/>
        <v>0</v>
      </c>
      <c r="R1632" s="47">
        <f t="shared" si="253"/>
        <v>0</v>
      </c>
      <c r="V1632" s="47">
        <f t="shared" si="254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49"/>
        <v>0</v>
      </c>
      <c r="C1633" s="2">
        <f t="shared" si="250"/>
        <v>3</v>
      </c>
      <c r="L1633" s="47">
        <f t="shared" si="251"/>
        <v>0</v>
      </c>
      <c r="N1633" s="47">
        <f t="shared" si="252"/>
        <v>0</v>
      </c>
      <c r="R1633" s="47">
        <f t="shared" si="253"/>
        <v>0</v>
      </c>
      <c r="V1633" s="47">
        <f t="shared" si="254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49"/>
        <v>0</v>
      </c>
      <c r="C1634" s="2">
        <f t="shared" si="250"/>
        <v>3</v>
      </c>
      <c r="L1634" s="47">
        <f t="shared" si="251"/>
        <v>0</v>
      </c>
      <c r="N1634" s="47">
        <f t="shared" si="252"/>
        <v>0</v>
      </c>
      <c r="R1634" s="47">
        <f t="shared" si="253"/>
        <v>0</v>
      </c>
      <c r="V1634" s="47">
        <f t="shared" si="254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49"/>
        <v>0</v>
      </c>
      <c r="C1635" s="2">
        <f t="shared" si="250"/>
        <v>3</v>
      </c>
      <c r="L1635" s="47">
        <f t="shared" si="251"/>
        <v>0</v>
      </c>
      <c r="N1635" s="47">
        <f t="shared" si="252"/>
        <v>0</v>
      </c>
      <c r="R1635" s="47">
        <f t="shared" si="253"/>
        <v>0</v>
      </c>
      <c r="V1635" s="47">
        <f t="shared" si="254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49"/>
        <v>0</v>
      </c>
      <c r="C1636" s="2">
        <f t="shared" si="250"/>
        <v>3</v>
      </c>
      <c r="L1636" s="47">
        <f t="shared" si="251"/>
        <v>0</v>
      </c>
      <c r="N1636" s="47">
        <f t="shared" si="252"/>
        <v>0</v>
      </c>
      <c r="R1636" s="47">
        <f t="shared" si="253"/>
        <v>0</v>
      </c>
      <c r="V1636" s="47">
        <f t="shared" si="254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49"/>
        <v>0</v>
      </c>
      <c r="C1637" s="2">
        <f t="shared" si="250"/>
        <v>3</v>
      </c>
      <c r="L1637" s="47">
        <f t="shared" si="251"/>
        <v>0</v>
      </c>
      <c r="N1637" s="47">
        <f t="shared" si="252"/>
        <v>0</v>
      </c>
      <c r="R1637" s="47">
        <f t="shared" si="253"/>
        <v>0</v>
      </c>
      <c r="V1637" s="47">
        <f t="shared" si="254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49"/>
        <v>0</v>
      </c>
      <c r="C1638" s="2">
        <f t="shared" si="250"/>
        <v>3</v>
      </c>
      <c r="L1638" s="47">
        <f t="shared" si="251"/>
        <v>0</v>
      </c>
      <c r="N1638" s="47">
        <f t="shared" si="252"/>
        <v>0</v>
      </c>
      <c r="R1638" s="47">
        <f t="shared" si="253"/>
        <v>0</v>
      </c>
      <c r="V1638" s="47">
        <f t="shared" si="254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49"/>
        <v>0</v>
      </c>
      <c r="C1639" s="2">
        <f t="shared" si="250"/>
        <v>3</v>
      </c>
      <c r="L1639" s="47">
        <f t="shared" si="251"/>
        <v>0</v>
      </c>
      <c r="N1639" s="47">
        <f t="shared" si="252"/>
        <v>0</v>
      </c>
      <c r="R1639" s="47">
        <f t="shared" si="253"/>
        <v>0</v>
      </c>
      <c r="V1639" s="47">
        <f t="shared" si="254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49"/>
        <v>0</v>
      </c>
      <c r="C1640" s="2">
        <f t="shared" si="250"/>
        <v>3</v>
      </c>
      <c r="L1640" s="47">
        <f t="shared" si="251"/>
        <v>0</v>
      </c>
      <c r="N1640" s="47">
        <f t="shared" si="252"/>
        <v>0</v>
      </c>
      <c r="R1640" s="47">
        <f t="shared" si="253"/>
        <v>0</v>
      </c>
      <c r="V1640" s="47">
        <f t="shared" si="254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49"/>
        <v>0</v>
      </c>
      <c r="C1641" s="2">
        <f t="shared" si="250"/>
        <v>3</v>
      </c>
      <c r="L1641" s="47">
        <f t="shared" si="251"/>
        <v>0</v>
      </c>
      <c r="N1641" s="47">
        <f t="shared" si="252"/>
        <v>0</v>
      </c>
      <c r="R1641" s="47">
        <f t="shared" si="253"/>
        <v>0</v>
      </c>
      <c r="V1641" s="47">
        <f t="shared" si="254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49"/>
        <v>0</v>
      </c>
      <c r="C1642" s="2">
        <f t="shared" si="250"/>
        <v>3</v>
      </c>
      <c r="L1642" s="47">
        <f t="shared" si="251"/>
        <v>0</v>
      </c>
      <c r="N1642" s="47">
        <f t="shared" si="252"/>
        <v>0</v>
      </c>
      <c r="R1642" s="47">
        <f t="shared" si="253"/>
        <v>0</v>
      </c>
      <c r="V1642" s="47">
        <f t="shared" si="254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49"/>
        <v>0</v>
      </c>
      <c r="C1643" s="2">
        <f t="shared" si="250"/>
        <v>3</v>
      </c>
      <c r="L1643" s="47">
        <f t="shared" si="251"/>
        <v>0</v>
      </c>
      <c r="N1643" s="47">
        <f t="shared" si="252"/>
        <v>0</v>
      </c>
      <c r="R1643" s="47">
        <f t="shared" si="253"/>
        <v>0</v>
      </c>
      <c r="V1643" s="47">
        <f t="shared" si="254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49"/>
        <v>0</v>
      </c>
      <c r="C1644" s="2">
        <f t="shared" si="250"/>
        <v>3</v>
      </c>
      <c r="L1644" s="47">
        <f t="shared" si="251"/>
        <v>0</v>
      </c>
      <c r="N1644" s="47">
        <f t="shared" si="252"/>
        <v>0</v>
      </c>
      <c r="R1644" s="47">
        <f t="shared" si="253"/>
        <v>0</v>
      </c>
      <c r="V1644" s="47">
        <f t="shared" si="254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49"/>
        <v>0</v>
      </c>
      <c r="C1645" s="2">
        <f t="shared" si="250"/>
        <v>3</v>
      </c>
      <c r="L1645" s="47">
        <f t="shared" si="251"/>
        <v>0</v>
      </c>
      <c r="N1645" s="47">
        <f t="shared" si="252"/>
        <v>0</v>
      </c>
      <c r="R1645" s="47">
        <f t="shared" si="253"/>
        <v>0</v>
      </c>
      <c r="V1645" s="47">
        <f t="shared" si="254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49"/>
        <v>0</v>
      </c>
      <c r="C1646" s="2">
        <f t="shared" si="250"/>
        <v>3</v>
      </c>
      <c r="L1646" s="47">
        <f t="shared" si="251"/>
        <v>0</v>
      </c>
      <c r="N1646" s="47">
        <f t="shared" si="252"/>
        <v>0</v>
      </c>
      <c r="R1646" s="47">
        <f t="shared" si="253"/>
        <v>0</v>
      </c>
      <c r="V1646" s="47">
        <f t="shared" si="254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49"/>
        <v>0</v>
      </c>
      <c r="C1647" s="2">
        <f t="shared" si="250"/>
        <v>3</v>
      </c>
      <c r="L1647" s="47">
        <f t="shared" si="251"/>
        <v>0</v>
      </c>
      <c r="N1647" s="47">
        <f t="shared" si="252"/>
        <v>0</v>
      </c>
      <c r="R1647" s="47">
        <f t="shared" si="253"/>
        <v>0</v>
      </c>
      <c r="V1647" s="47">
        <f t="shared" si="254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49"/>
        <v>0</v>
      </c>
      <c r="C1648" s="2">
        <f t="shared" si="250"/>
        <v>3</v>
      </c>
      <c r="L1648" s="47">
        <f t="shared" si="251"/>
        <v>0</v>
      </c>
      <c r="N1648" s="47">
        <f t="shared" si="252"/>
        <v>0</v>
      </c>
      <c r="R1648" s="47">
        <f t="shared" si="253"/>
        <v>0</v>
      </c>
      <c r="V1648" s="47">
        <f t="shared" si="254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49"/>
        <v>0</v>
      </c>
      <c r="C1649" s="2">
        <f t="shared" si="250"/>
        <v>3</v>
      </c>
      <c r="L1649" s="47">
        <f t="shared" si="251"/>
        <v>0</v>
      </c>
      <c r="N1649" s="47">
        <f t="shared" si="252"/>
        <v>0</v>
      </c>
      <c r="R1649" s="47">
        <f t="shared" si="253"/>
        <v>0</v>
      </c>
      <c r="V1649" s="47">
        <f t="shared" si="254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49"/>
        <v>0</v>
      </c>
      <c r="C1650" s="2">
        <f t="shared" si="250"/>
        <v>3</v>
      </c>
      <c r="L1650" s="47">
        <f t="shared" si="251"/>
        <v>0</v>
      </c>
      <c r="N1650" s="47">
        <f t="shared" si="252"/>
        <v>0</v>
      </c>
      <c r="R1650" s="47">
        <f t="shared" si="253"/>
        <v>0</v>
      </c>
      <c r="V1650" s="47">
        <f t="shared" si="254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49"/>
        <v>0</v>
      </c>
      <c r="C1651" s="2">
        <f t="shared" si="250"/>
        <v>3</v>
      </c>
      <c r="L1651" s="47">
        <f t="shared" si="251"/>
        <v>0</v>
      </c>
      <c r="N1651" s="47">
        <f t="shared" si="252"/>
        <v>0</v>
      </c>
      <c r="R1651" s="47">
        <f t="shared" si="253"/>
        <v>0</v>
      </c>
      <c r="V1651" s="47">
        <f t="shared" si="254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49"/>
        <v>0</v>
      </c>
      <c r="C1652" s="2">
        <f t="shared" si="250"/>
        <v>3</v>
      </c>
      <c r="L1652" s="47">
        <f t="shared" si="251"/>
        <v>0</v>
      </c>
      <c r="N1652" s="47">
        <f t="shared" si="252"/>
        <v>0</v>
      </c>
      <c r="R1652" s="47">
        <f t="shared" si="253"/>
        <v>0</v>
      </c>
      <c r="V1652" s="47">
        <f t="shared" si="254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49"/>
        <v>0</v>
      </c>
      <c r="C1653" s="2">
        <f t="shared" si="250"/>
        <v>3</v>
      </c>
      <c r="L1653" s="47">
        <f t="shared" si="251"/>
        <v>0</v>
      </c>
      <c r="N1653" s="47">
        <f t="shared" si="252"/>
        <v>0</v>
      </c>
      <c r="R1653" s="47">
        <f t="shared" si="253"/>
        <v>0</v>
      </c>
      <c r="V1653" s="47">
        <f t="shared" si="254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49"/>
        <v>0</v>
      </c>
      <c r="C1654" s="2">
        <f t="shared" si="250"/>
        <v>3</v>
      </c>
      <c r="L1654" s="47">
        <f t="shared" si="251"/>
        <v>0</v>
      </c>
      <c r="N1654" s="47">
        <f t="shared" si="252"/>
        <v>0</v>
      </c>
      <c r="R1654" s="47">
        <f t="shared" si="253"/>
        <v>0</v>
      </c>
      <c r="V1654" s="47">
        <f t="shared" si="254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49"/>
        <v>0</v>
      </c>
      <c r="C1655" s="2">
        <f t="shared" si="250"/>
        <v>3</v>
      </c>
      <c r="L1655" s="47">
        <f t="shared" si="251"/>
        <v>0</v>
      </c>
      <c r="N1655" s="47">
        <f t="shared" si="252"/>
        <v>0</v>
      </c>
      <c r="R1655" s="47">
        <f t="shared" si="253"/>
        <v>0</v>
      </c>
      <c r="V1655" s="47">
        <f t="shared" si="254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49"/>
        <v>0</v>
      </c>
      <c r="C1656" s="2">
        <f t="shared" si="250"/>
        <v>3</v>
      </c>
      <c r="L1656" s="47">
        <f t="shared" si="251"/>
        <v>0</v>
      </c>
      <c r="N1656" s="47">
        <f t="shared" si="252"/>
        <v>0</v>
      </c>
      <c r="R1656" s="47">
        <f t="shared" si="253"/>
        <v>0</v>
      </c>
      <c r="V1656" s="47">
        <f t="shared" si="254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49"/>
        <v>0</v>
      </c>
      <c r="C1657" s="2">
        <f t="shared" si="250"/>
        <v>3</v>
      </c>
      <c r="L1657" s="47">
        <f t="shared" si="251"/>
        <v>0</v>
      </c>
      <c r="N1657" s="47">
        <f t="shared" si="252"/>
        <v>0</v>
      </c>
      <c r="R1657" s="47">
        <f t="shared" si="253"/>
        <v>0</v>
      </c>
      <c r="V1657" s="47">
        <f t="shared" si="254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49"/>
        <v>0</v>
      </c>
      <c r="C1658" s="2">
        <f t="shared" si="250"/>
        <v>3</v>
      </c>
      <c r="L1658" s="47">
        <f t="shared" si="251"/>
        <v>0</v>
      </c>
      <c r="N1658" s="47">
        <f t="shared" si="252"/>
        <v>0</v>
      </c>
      <c r="R1658" s="47">
        <f t="shared" si="253"/>
        <v>0</v>
      </c>
      <c r="V1658" s="47">
        <f t="shared" si="254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49"/>
        <v>0</v>
      </c>
      <c r="C1659" s="2">
        <f t="shared" si="250"/>
        <v>3</v>
      </c>
      <c r="L1659" s="47">
        <f t="shared" si="251"/>
        <v>0</v>
      </c>
      <c r="N1659" s="47">
        <f t="shared" si="252"/>
        <v>0</v>
      </c>
      <c r="R1659" s="47">
        <f t="shared" si="253"/>
        <v>0</v>
      </c>
      <c r="V1659" s="47">
        <f t="shared" si="254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49"/>
        <v>0</v>
      </c>
      <c r="C1660" s="2">
        <f t="shared" si="250"/>
        <v>3</v>
      </c>
      <c r="L1660" s="47">
        <f t="shared" si="251"/>
        <v>0</v>
      </c>
      <c r="N1660" s="47">
        <f t="shared" si="252"/>
        <v>0</v>
      </c>
      <c r="R1660" s="47">
        <f t="shared" si="253"/>
        <v>0</v>
      </c>
      <c r="V1660" s="47">
        <f t="shared" si="254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49"/>
        <v>0</v>
      </c>
      <c r="C1661" s="2">
        <f t="shared" si="250"/>
        <v>3</v>
      </c>
      <c r="L1661" s="47">
        <f t="shared" si="251"/>
        <v>0</v>
      </c>
      <c r="N1661" s="47">
        <f t="shared" si="252"/>
        <v>0</v>
      </c>
      <c r="R1661" s="47">
        <f t="shared" si="253"/>
        <v>0</v>
      </c>
      <c r="V1661" s="47">
        <f t="shared" si="254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49"/>
        <v>0</v>
      </c>
      <c r="C1662" s="2">
        <f t="shared" si="250"/>
        <v>3</v>
      </c>
      <c r="L1662" s="47">
        <f t="shared" si="251"/>
        <v>0</v>
      </c>
      <c r="N1662" s="47">
        <f t="shared" si="252"/>
        <v>0</v>
      </c>
      <c r="R1662" s="47">
        <f t="shared" si="253"/>
        <v>0</v>
      </c>
      <c r="V1662" s="47">
        <f t="shared" si="254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49"/>
        <v>0</v>
      </c>
      <c r="C1663" s="2">
        <f t="shared" si="250"/>
        <v>3</v>
      </c>
      <c r="L1663" s="47">
        <f t="shared" si="251"/>
        <v>0</v>
      </c>
      <c r="N1663" s="47">
        <f t="shared" si="252"/>
        <v>0</v>
      </c>
      <c r="R1663" s="47">
        <f t="shared" si="253"/>
        <v>0</v>
      </c>
      <c r="V1663" s="47">
        <f t="shared" si="254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49"/>
        <v>0</v>
      </c>
      <c r="C1664" s="2">
        <f t="shared" si="250"/>
        <v>3</v>
      </c>
      <c r="L1664" s="47">
        <f t="shared" si="251"/>
        <v>0</v>
      </c>
      <c r="N1664" s="47">
        <f t="shared" si="252"/>
        <v>0</v>
      </c>
      <c r="R1664" s="47">
        <f t="shared" si="253"/>
        <v>0</v>
      </c>
      <c r="V1664" s="47">
        <f t="shared" si="254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49"/>
        <v>0</v>
      </c>
      <c r="C1665" s="2">
        <f t="shared" si="250"/>
        <v>3</v>
      </c>
      <c r="L1665" s="47">
        <f t="shared" si="251"/>
        <v>0</v>
      </c>
      <c r="N1665" s="47">
        <f t="shared" si="252"/>
        <v>0</v>
      </c>
      <c r="R1665" s="47">
        <f t="shared" si="253"/>
        <v>0</v>
      </c>
      <c r="V1665" s="47">
        <f t="shared" si="254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49"/>
        <v>0</v>
      </c>
      <c r="C1666" s="2">
        <f t="shared" si="250"/>
        <v>3</v>
      </c>
      <c r="L1666" s="47">
        <f t="shared" si="251"/>
        <v>0</v>
      </c>
      <c r="N1666" s="47">
        <f t="shared" si="252"/>
        <v>0</v>
      </c>
      <c r="R1666" s="47">
        <f t="shared" si="253"/>
        <v>0</v>
      </c>
      <c r="V1666" s="47">
        <f t="shared" si="254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49"/>
        <v>0</v>
      </c>
      <c r="C1667" s="2">
        <f t="shared" si="250"/>
        <v>3</v>
      </c>
      <c r="L1667" s="47">
        <f t="shared" si="251"/>
        <v>0</v>
      </c>
      <c r="N1667" s="47">
        <f t="shared" si="252"/>
        <v>0</v>
      </c>
      <c r="R1667" s="47">
        <f t="shared" si="253"/>
        <v>0</v>
      </c>
      <c r="V1667" s="47">
        <f t="shared" si="254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49"/>
        <v>0</v>
      </c>
      <c r="C1668" s="2">
        <f t="shared" si="250"/>
        <v>3</v>
      </c>
      <c r="L1668" s="47">
        <f t="shared" si="251"/>
        <v>0</v>
      </c>
      <c r="N1668" s="47">
        <f t="shared" si="252"/>
        <v>0</v>
      </c>
      <c r="R1668" s="47">
        <f t="shared" si="253"/>
        <v>0</v>
      </c>
      <c r="V1668" s="47">
        <f t="shared" si="254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49"/>
        <v>0</v>
      </c>
      <c r="C1669" s="2">
        <f t="shared" si="250"/>
        <v>3</v>
      </c>
      <c r="L1669" s="47">
        <f t="shared" si="251"/>
        <v>0</v>
      </c>
      <c r="N1669" s="47">
        <f t="shared" si="252"/>
        <v>0</v>
      </c>
      <c r="R1669" s="47">
        <f t="shared" si="253"/>
        <v>0</v>
      </c>
      <c r="V1669" s="47">
        <f t="shared" si="254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49"/>
        <v>0</v>
      </c>
      <c r="C1670" s="2">
        <f t="shared" si="250"/>
        <v>3</v>
      </c>
      <c r="L1670" s="47">
        <f t="shared" si="251"/>
        <v>0</v>
      </c>
      <c r="N1670" s="47">
        <f t="shared" si="252"/>
        <v>0</v>
      </c>
      <c r="R1670" s="47">
        <f t="shared" si="253"/>
        <v>0</v>
      </c>
      <c r="V1670" s="47">
        <f t="shared" si="254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49"/>
        <v>0</v>
      </c>
      <c r="C1671" s="2">
        <f t="shared" si="250"/>
        <v>3</v>
      </c>
      <c r="L1671" s="47">
        <f t="shared" si="251"/>
        <v>0</v>
      </c>
      <c r="N1671" s="47">
        <f t="shared" si="252"/>
        <v>0</v>
      </c>
      <c r="R1671" s="47">
        <f t="shared" si="253"/>
        <v>0</v>
      </c>
      <c r="V1671" s="47">
        <f t="shared" si="254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49"/>
        <v>0</v>
      </c>
      <c r="C1672" s="2">
        <f t="shared" si="250"/>
        <v>3</v>
      </c>
      <c r="L1672" s="47">
        <f t="shared" si="251"/>
        <v>0</v>
      </c>
      <c r="N1672" s="47">
        <f t="shared" si="252"/>
        <v>0</v>
      </c>
      <c r="R1672" s="47">
        <f t="shared" si="253"/>
        <v>0</v>
      </c>
      <c r="V1672" s="47">
        <f t="shared" si="254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49"/>
        <v>0</v>
      </c>
      <c r="C1673" s="2">
        <f t="shared" si="250"/>
        <v>3</v>
      </c>
      <c r="L1673" s="47">
        <f t="shared" si="251"/>
        <v>0</v>
      </c>
      <c r="N1673" s="47">
        <f t="shared" si="252"/>
        <v>0</v>
      </c>
      <c r="R1673" s="47">
        <f t="shared" si="253"/>
        <v>0</v>
      </c>
      <c r="V1673" s="47">
        <f t="shared" si="254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49"/>
        <v>0</v>
      </c>
      <c r="C1674" s="2">
        <f t="shared" si="250"/>
        <v>3</v>
      </c>
      <c r="L1674" s="47">
        <f t="shared" si="251"/>
        <v>0</v>
      </c>
      <c r="N1674" s="47">
        <f t="shared" si="252"/>
        <v>0</v>
      </c>
      <c r="R1674" s="47">
        <f t="shared" si="253"/>
        <v>0</v>
      </c>
      <c r="V1674" s="47">
        <f t="shared" si="254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49"/>
        <v>0</v>
      </c>
      <c r="C1675" s="2">
        <f t="shared" si="250"/>
        <v>3</v>
      </c>
      <c r="L1675" s="47">
        <f t="shared" si="251"/>
        <v>0</v>
      </c>
      <c r="N1675" s="47">
        <f t="shared" si="252"/>
        <v>0</v>
      </c>
      <c r="R1675" s="47">
        <f t="shared" si="253"/>
        <v>0</v>
      </c>
      <c r="V1675" s="47">
        <f t="shared" si="254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49"/>
        <v>0</v>
      </c>
      <c r="C1676" s="2">
        <f t="shared" si="250"/>
        <v>3</v>
      </c>
      <c r="L1676" s="47">
        <f t="shared" si="251"/>
        <v>0</v>
      </c>
      <c r="N1676" s="47">
        <f t="shared" si="252"/>
        <v>0</v>
      </c>
      <c r="R1676" s="47">
        <f t="shared" si="253"/>
        <v>0</v>
      </c>
      <c r="V1676" s="47">
        <f t="shared" si="254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49"/>
        <v>0</v>
      </c>
      <c r="C1677" s="2">
        <f t="shared" si="250"/>
        <v>3</v>
      </c>
      <c r="L1677" s="47">
        <f t="shared" si="251"/>
        <v>0</v>
      </c>
      <c r="N1677" s="47">
        <f t="shared" si="252"/>
        <v>0</v>
      </c>
      <c r="R1677" s="47">
        <f t="shared" si="253"/>
        <v>0</v>
      </c>
      <c r="V1677" s="47">
        <f t="shared" si="254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49"/>
        <v>0</v>
      </c>
      <c r="C1678" s="2">
        <f t="shared" si="250"/>
        <v>3</v>
      </c>
      <c r="L1678" s="47">
        <f t="shared" si="251"/>
        <v>0</v>
      </c>
      <c r="N1678" s="47">
        <f t="shared" si="252"/>
        <v>0</v>
      </c>
      <c r="R1678" s="47">
        <f t="shared" si="253"/>
        <v>0</v>
      </c>
      <c r="V1678" s="47">
        <f t="shared" si="254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49"/>
        <v>0</v>
      </c>
      <c r="C1679" s="2">
        <f t="shared" si="250"/>
        <v>3</v>
      </c>
      <c r="L1679" s="47">
        <f t="shared" si="251"/>
        <v>0</v>
      </c>
      <c r="N1679" s="47">
        <f t="shared" si="252"/>
        <v>0</v>
      </c>
      <c r="R1679" s="47">
        <f t="shared" si="253"/>
        <v>0</v>
      </c>
      <c r="V1679" s="47">
        <f t="shared" si="254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49"/>
        <v>0</v>
      </c>
      <c r="C1680" s="2">
        <f t="shared" si="250"/>
        <v>3</v>
      </c>
      <c r="L1680" s="47">
        <f t="shared" si="251"/>
        <v>0</v>
      </c>
      <c r="N1680" s="47">
        <f t="shared" si="252"/>
        <v>0</v>
      </c>
      <c r="R1680" s="47">
        <f t="shared" si="253"/>
        <v>0</v>
      </c>
      <c r="V1680" s="47">
        <f t="shared" si="254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49"/>
        <v>0</v>
      </c>
      <c r="C1681" s="2">
        <f t="shared" si="250"/>
        <v>3</v>
      </c>
      <c r="L1681" s="47">
        <f t="shared" si="251"/>
        <v>0</v>
      </c>
      <c r="N1681" s="47">
        <f t="shared" si="252"/>
        <v>0</v>
      </c>
      <c r="R1681" s="47">
        <f t="shared" si="253"/>
        <v>0</v>
      </c>
      <c r="V1681" s="47">
        <f t="shared" si="254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49"/>
        <v>0</v>
      </c>
      <c r="C1682" s="2">
        <f t="shared" si="250"/>
        <v>3</v>
      </c>
      <c r="L1682" s="47">
        <f t="shared" si="251"/>
        <v>0</v>
      </c>
      <c r="N1682" s="47">
        <f t="shared" si="252"/>
        <v>0</v>
      </c>
      <c r="R1682" s="47">
        <f t="shared" si="253"/>
        <v>0</v>
      </c>
      <c r="V1682" s="47">
        <f t="shared" si="254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49"/>
        <v>0</v>
      </c>
      <c r="C1683" s="2">
        <f t="shared" si="250"/>
        <v>3</v>
      </c>
      <c r="L1683" s="47">
        <f t="shared" si="251"/>
        <v>0</v>
      </c>
      <c r="N1683" s="47">
        <f t="shared" si="252"/>
        <v>0</v>
      </c>
      <c r="R1683" s="47">
        <f t="shared" si="253"/>
        <v>0</v>
      </c>
      <c r="V1683" s="47">
        <f t="shared" si="254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ref="B1684:B1747" si="255">+L1684+N1684+R1684+V1684+X1684</f>
        <v>0</v>
      </c>
      <c r="C1684" s="2">
        <f t="shared" ref="C1684:C1747" si="256">RANK(B1684,B$1617:B$1816,0)</f>
        <v>3</v>
      </c>
      <c r="L1684" s="47">
        <f t="shared" ref="L1684:L1747" si="257">IF(AND(I1684&lt;1,J1684&lt;1,K1684&lt;1),0,IF(250+((150-(I1684*60+J1684))*2)&lt;0,0,IF(K1684&lt;50,250+((150-(I1684*60+J1684))*2),IF(K1684&gt;49,250+((150-(I1684*60+J1684))*2)-1,250+((150-(I1684*60+J1684))*2)))))</f>
        <v>0</v>
      </c>
      <c r="N1684" s="47">
        <f t="shared" ref="N1684:N1747" si="258">IF(M1684&lt;89,0,250+((M1684-172)*3))</f>
        <v>0</v>
      </c>
      <c r="R1684" s="47">
        <f t="shared" ref="R1684:R1747" si="259">IF(AND(O1684&lt;1,P1684&lt;1,Q1684&lt;1),0,IF(250+((680-(O1684*60+P1684))*1)&lt;0,0,250+((680-(O1684*60+P1684))*1)))</f>
        <v>0</v>
      </c>
      <c r="V1684" s="47">
        <f t="shared" ref="V1684:V1747" si="260">IF(AND(S1684&lt;1,T1684&lt;1,U1684&lt;1),0,IF(500+((800-(S1684*60+T1684))*1)&lt;0,0,500+((800-(S1684*60+T1684))*1)))</f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55"/>
        <v>0</v>
      </c>
      <c r="C1685" s="2">
        <f t="shared" si="256"/>
        <v>3</v>
      </c>
      <c r="L1685" s="47">
        <f t="shared" si="257"/>
        <v>0</v>
      </c>
      <c r="N1685" s="47">
        <f t="shared" si="258"/>
        <v>0</v>
      </c>
      <c r="R1685" s="47">
        <f t="shared" si="259"/>
        <v>0</v>
      </c>
      <c r="V1685" s="47">
        <f t="shared" si="260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55"/>
        <v>0</v>
      </c>
      <c r="C1686" s="2">
        <f t="shared" si="256"/>
        <v>3</v>
      </c>
      <c r="L1686" s="47">
        <f t="shared" si="257"/>
        <v>0</v>
      </c>
      <c r="N1686" s="47">
        <f t="shared" si="258"/>
        <v>0</v>
      </c>
      <c r="R1686" s="47">
        <f t="shared" si="259"/>
        <v>0</v>
      </c>
      <c r="V1686" s="47">
        <f t="shared" si="260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55"/>
        <v>0</v>
      </c>
      <c r="C1687" s="2">
        <f t="shared" si="256"/>
        <v>3</v>
      </c>
      <c r="L1687" s="47">
        <f t="shared" si="257"/>
        <v>0</v>
      </c>
      <c r="N1687" s="47">
        <f t="shared" si="258"/>
        <v>0</v>
      </c>
      <c r="R1687" s="47">
        <f t="shared" si="259"/>
        <v>0</v>
      </c>
      <c r="V1687" s="47">
        <f t="shared" si="260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55"/>
        <v>0</v>
      </c>
      <c r="C1688" s="2">
        <f t="shared" si="256"/>
        <v>3</v>
      </c>
      <c r="L1688" s="47">
        <f t="shared" si="257"/>
        <v>0</v>
      </c>
      <c r="N1688" s="47">
        <f t="shared" si="258"/>
        <v>0</v>
      </c>
      <c r="R1688" s="47">
        <f t="shared" si="259"/>
        <v>0</v>
      </c>
      <c r="V1688" s="47">
        <f t="shared" si="260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55"/>
        <v>0</v>
      </c>
      <c r="C1689" s="2">
        <f t="shared" si="256"/>
        <v>3</v>
      </c>
      <c r="L1689" s="47">
        <f t="shared" si="257"/>
        <v>0</v>
      </c>
      <c r="N1689" s="47">
        <f t="shared" si="258"/>
        <v>0</v>
      </c>
      <c r="R1689" s="47">
        <f t="shared" si="259"/>
        <v>0</v>
      </c>
      <c r="V1689" s="47">
        <f t="shared" si="260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55"/>
        <v>0</v>
      </c>
      <c r="C1690" s="2">
        <f t="shared" si="256"/>
        <v>3</v>
      </c>
      <c r="L1690" s="47">
        <f t="shared" si="257"/>
        <v>0</v>
      </c>
      <c r="N1690" s="47">
        <f t="shared" si="258"/>
        <v>0</v>
      </c>
      <c r="R1690" s="47">
        <f t="shared" si="259"/>
        <v>0</v>
      </c>
      <c r="V1690" s="47">
        <f t="shared" si="260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si="255"/>
        <v>0</v>
      </c>
      <c r="C1691" s="2">
        <f t="shared" si="256"/>
        <v>3</v>
      </c>
      <c r="L1691" s="47">
        <f t="shared" si="257"/>
        <v>0</v>
      </c>
      <c r="N1691" s="47">
        <f t="shared" si="258"/>
        <v>0</v>
      </c>
      <c r="R1691" s="47">
        <f t="shared" si="259"/>
        <v>0</v>
      </c>
      <c r="V1691" s="47">
        <f t="shared" si="260"/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5"/>
        <v>0</v>
      </c>
      <c r="C1692" s="2">
        <f t="shared" si="256"/>
        <v>3</v>
      </c>
      <c r="L1692" s="47">
        <f t="shared" si="257"/>
        <v>0</v>
      </c>
      <c r="N1692" s="47">
        <f t="shared" si="258"/>
        <v>0</v>
      </c>
      <c r="R1692" s="47">
        <f t="shared" si="259"/>
        <v>0</v>
      </c>
      <c r="V1692" s="47">
        <f t="shared" si="260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5"/>
        <v>0</v>
      </c>
      <c r="C1693" s="2">
        <f t="shared" si="256"/>
        <v>3</v>
      </c>
      <c r="L1693" s="47">
        <f t="shared" si="257"/>
        <v>0</v>
      </c>
      <c r="N1693" s="47">
        <f t="shared" si="258"/>
        <v>0</v>
      </c>
      <c r="R1693" s="47">
        <f t="shared" si="259"/>
        <v>0</v>
      </c>
      <c r="V1693" s="47">
        <f t="shared" si="260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5"/>
        <v>0</v>
      </c>
      <c r="C1694" s="2">
        <f t="shared" si="256"/>
        <v>3</v>
      </c>
      <c r="L1694" s="47">
        <f t="shared" si="257"/>
        <v>0</v>
      </c>
      <c r="N1694" s="47">
        <f t="shared" si="258"/>
        <v>0</v>
      </c>
      <c r="R1694" s="47">
        <f t="shared" si="259"/>
        <v>0</v>
      </c>
      <c r="V1694" s="47">
        <f t="shared" si="260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5"/>
        <v>0</v>
      </c>
      <c r="C1695" s="2">
        <f t="shared" si="256"/>
        <v>3</v>
      </c>
      <c r="L1695" s="47">
        <f t="shared" si="257"/>
        <v>0</v>
      </c>
      <c r="N1695" s="47">
        <f t="shared" si="258"/>
        <v>0</v>
      </c>
      <c r="R1695" s="47">
        <f t="shared" si="259"/>
        <v>0</v>
      </c>
      <c r="V1695" s="47">
        <f t="shared" si="260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5"/>
        <v>0</v>
      </c>
      <c r="C1696" s="2">
        <f t="shared" si="256"/>
        <v>3</v>
      </c>
      <c r="L1696" s="47">
        <f t="shared" si="257"/>
        <v>0</v>
      </c>
      <c r="N1696" s="47">
        <f t="shared" si="258"/>
        <v>0</v>
      </c>
      <c r="R1696" s="47">
        <f t="shared" si="259"/>
        <v>0</v>
      </c>
      <c r="V1696" s="47">
        <f t="shared" si="260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5"/>
        <v>0</v>
      </c>
      <c r="C1697" s="2">
        <f t="shared" si="256"/>
        <v>3</v>
      </c>
      <c r="L1697" s="47">
        <f t="shared" si="257"/>
        <v>0</v>
      </c>
      <c r="N1697" s="47">
        <f t="shared" si="258"/>
        <v>0</v>
      </c>
      <c r="R1697" s="47">
        <f t="shared" si="259"/>
        <v>0</v>
      </c>
      <c r="V1697" s="47">
        <f t="shared" si="260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5"/>
        <v>0</v>
      </c>
      <c r="C1698" s="2">
        <f t="shared" si="256"/>
        <v>3</v>
      </c>
      <c r="L1698" s="47">
        <f t="shared" si="257"/>
        <v>0</v>
      </c>
      <c r="N1698" s="47">
        <f t="shared" si="258"/>
        <v>0</v>
      </c>
      <c r="R1698" s="47">
        <f t="shared" si="259"/>
        <v>0</v>
      </c>
      <c r="V1698" s="47">
        <f t="shared" si="260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5"/>
        <v>0</v>
      </c>
      <c r="C1699" s="2">
        <f t="shared" si="256"/>
        <v>3</v>
      </c>
      <c r="L1699" s="47">
        <f t="shared" si="257"/>
        <v>0</v>
      </c>
      <c r="N1699" s="47">
        <f t="shared" si="258"/>
        <v>0</v>
      </c>
      <c r="R1699" s="47">
        <f t="shared" si="259"/>
        <v>0</v>
      </c>
      <c r="V1699" s="47">
        <f t="shared" si="260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5"/>
        <v>0</v>
      </c>
      <c r="C1700" s="2">
        <f t="shared" si="256"/>
        <v>3</v>
      </c>
      <c r="L1700" s="47">
        <f t="shared" si="257"/>
        <v>0</v>
      </c>
      <c r="N1700" s="47">
        <f t="shared" si="258"/>
        <v>0</v>
      </c>
      <c r="R1700" s="47">
        <f t="shared" si="259"/>
        <v>0</v>
      </c>
      <c r="V1700" s="47">
        <f t="shared" si="260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5"/>
        <v>0</v>
      </c>
      <c r="C1701" s="2">
        <f t="shared" si="256"/>
        <v>3</v>
      </c>
      <c r="L1701" s="47">
        <f t="shared" si="257"/>
        <v>0</v>
      </c>
      <c r="N1701" s="47">
        <f t="shared" si="258"/>
        <v>0</v>
      </c>
      <c r="R1701" s="47">
        <f t="shared" si="259"/>
        <v>0</v>
      </c>
      <c r="V1701" s="47">
        <f t="shared" si="260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5"/>
        <v>0</v>
      </c>
      <c r="C1702" s="2">
        <f t="shared" si="256"/>
        <v>3</v>
      </c>
      <c r="L1702" s="47">
        <f t="shared" si="257"/>
        <v>0</v>
      </c>
      <c r="N1702" s="47">
        <f t="shared" si="258"/>
        <v>0</v>
      </c>
      <c r="R1702" s="47">
        <f t="shared" si="259"/>
        <v>0</v>
      </c>
      <c r="V1702" s="47">
        <f t="shared" si="260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5"/>
        <v>0</v>
      </c>
      <c r="C1703" s="2">
        <f t="shared" si="256"/>
        <v>3</v>
      </c>
      <c r="L1703" s="47">
        <f t="shared" si="257"/>
        <v>0</v>
      </c>
      <c r="N1703" s="47">
        <f t="shared" si="258"/>
        <v>0</v>
      </c>
      <c r="R1703" s="47">
        <f t="shared" si="259"/>
        <v>0</v>
      </c>
      <c r="V1703" s="47">
        <f t="shared" si="260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5"/>
        <v>0</v>
      </c>
      <c r="C1704" s="2">
        <f t="shared" si="256"/>
        <v>3</v>
      </c>
      <c r="L1704" s="47">
        <f t="shared" si="257"/>
        <v>0</v>
      </c>
      <c r="N1704" s="47">
        <f t="shared" si="258"/>
        <v>0</v>
      </c>
      <c r="R1704" s="47">
        <f t="shared" si="259"/>
        <v>0</v>
      </c>
      <c r="V1704" s="47">
        <f t="shared" si="260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5"/>
        <v>0</v>
      </c>
      <c r="C1705" s="2">
        <f t="shared" si="256"/>
        <v>3</v>
      </c>
      <c r="L1705" s="47">
        <f t="shared" si="257"/>
        <v>0</v>
      </c>
      <c r="N1705" s="47">
        <f t="shared" si="258"/>
        <v>0</v>
      </c>
      <c r="R1705" s="47">
        <f t="shared" si="259"/>
        <v>0</v>
      </c>
      <c r="V1705" s="47">
        <f t="shared" si="260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5"/>
        <v>0</v>
      </c>
      <c r="C1706" s="2">
        <f t="shared" si="256"/>
        <v>3</v>
      </c>
      <c r="L1706" s="47">
        <f t="shared" si="257"/>
        <v>0</v>
      </c>
      <c r="N1706" s="47">
        <f t="shared" si="258"/>
        <v>0</v>
      </c>
      <c r="R1706" s="47">
        <f t="shared" si="259"/>
        <v>0</v>
      </c>
      <c r="V1706" s="47">
        <f t="shared" si="260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5"/>
        <v>0</v>
      </c>
      <c r="C1707" s="2">
        <f t="shared" si="256"/>
        <v>3</v>
      </c>
      <c r="L1707" s="47">
        <f t="shared" si="257"/>
        <v>0</v>
      </c>
      <c r="N1707" s="47">
        <f t="shared" si="258"/>
        <v>0</v>
      </c>
      <c r="R1707" s="47">
        <f t="shared" si="259"/>
        <v>0</v>
      </c>
      <c r="V1707" s="47">
        <f t="shared" si="260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5"/>
        <v>0</v>
      </c>
      <c r="C1708" s="2">
        <f t="shared" si="256"/>
        <v>3</v>
      </c>
      <c r="L1708" s="47">
        <f t="shared" si="257"/>
        <v>0</v>
      </c>
      <c r="N1708" s="47">
        <f t="shared" si="258"/>
        <v>0</v>
      </c>
      <c r="R1708" s="47">
        <f t="shared" si="259"/>
        <v>0</v>
      </c>
      <c r="V1708" s="47">
        <f t="shared" si="260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5"/>
        <v>0</v>
      </c>
      <c r="C1709" s="2">
        <f t="shared" si="256"/>
        <v>3</v>
      </c>
      <c r="L1709" s="47">
        <f t="shared" si="257"/>
        <v>0</v>
      </c>
      <c r="N1709" s="47">
        <f t="shared" si="258"/>
        <v>0</v>
      </c>
      <c r="R1709" s="47">
        <f t="shared" si="259"/>
        <v>0</v>
      </c>
      <c r="V1709" s="47">
        <f t="shared" si="260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5"/>
        <v>0</v>
      </c>
      <c r="C1710" s="2">
        <f t="shared" si="256"/>
        <v>3</v>
      </c>
      <c r="L1710" s="47">
        <f t="shared" si="257"/>
        <v>0</v>
      </c>
      <c r="N1710" s="47">
        <f t="shared" si="258"/>
        <v>0</v>
      </c>
      <c r="R1710" s="47">
        <f t="shared" si="259"/>
        <v>0</v>
      </c>
      <c r="V1710" s="47">
        <f t="shared" si="260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5"/>
        <v>0</v>
      </c>
      <c r="C1711" s="2">
        <f t="shared" si="256"/>
        <v>3</v>
      </c>
      <c r="L1711" s="47">
        <f t="shared" si="257"/>
        <v>0</v>
      </c>
      <c r="N1711" s="47">
        <f t="shared" si="258"/>
        <v>0</v>
      </c>
      <c r="R1711" s="47">
        <f t="shared" si="259"/>
        <v>0</v>
      </c>
      <c r="V1711" s="47">
        <f t="shared" si="260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5"/>
        <v>0</v>
      </c>
      <c r="C1712" s="2">
        <f t="shared" si="256"/>
        <v>3</v>
      </c>
      <c r="L1712" s="47">
        <f t="shared" si="257"/>
        <v>0</v>
      </c>
      <c r="N1712" s="47">
        <f t="shared" si="258"/>
        <v>0</v>
      </c>
      <c r="R1712" s="47">
        <f t="shared" si="259"/>
        <v>0</v>
      </c>
      <c r="V1712" s="47">
        <f t="shared" si="260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5"/>
        <v>0</v>
      </c>
      <c r="C1713" s="2">
        <f t="shared" si="256"/>
        <v>3</v>
      </c>
      <c r="L1713" s="47">
        <f t="shared" si="257"/>
        <v>0</v>
      </c>
      <c r="N1713" s="47">
        <f t="shared" si="258"/>
        <v>0</v>
      </c>
      <c r="R1713" s="47">
        <f t="shared" si="259"/>
        <v>0</v>
      </c>
      <c r="V1713" s="47">
        <f t="shared" si="260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5"/>
        <v>0</v>
      </c>
      <c r="C1714" s="2">
        <f t="shared" si="256"/>
        <v>3</v>
      </c>
      <c r="L1714" s="47">
        <f t="shared" si="257"/>
        <v>0</v>
      </c>
      <c r="N1714" s="47">
        <f t="shared" si="258"/>
        <v>0</v>
      </c>
      <c r="R1714" s="47">
        <f t="shared" si="259"/>
        <v>0</v>
      </c>
      <c r="V1714" s="47">
        <f t="shared" si="260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5"/>
        <v>0</v>
      </c>
      <c r="C1715" s="2">
        <f t="shared" si="256"/>
        <v>3</v>
      </c>
      <c r="L1715" s="47">
        <f t="shared" si="257"/>
        <v>0</v>
      </c>
      <c r="N1715" s="47">
        <f t="shared" si="258"/>
        <v>0</v>
      </c>
      <c r="R1715" s="47">
        <f t="shared" si="259"/>
        <v>0</v>
      </c>
      <c r="V1715" s="47">
        <f t="shared" si="260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5"/>
        <v>0</v>
      </c>
      <c r="C1716" s="2">
        <f t="shared" si="256"/>
        <v>3</v>
      </c>
      <c r="L1716" s="47">
        <f t="shared" si="257"/>
        <v>0</v>
      </c>
      <c r="N1716" s="47">
        <f t="shared" si="258"/>
        <v>0</v>
      </c>
      <c r="R1716" s="47">
        <f t="shared" si="259"/>
        <v>0</v>
      </c>
      <c r="V1716" s="47">
        <f t="shared" si="260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5"/>
        <v>0</v>
      </c>
      <c r="C1717" s="2">
        <f t="shared" si="256"/>
        <v>3</v>
      </c>
      <c r="L1717" s="47">
        <f t="shared" si="257"/>
        <v>0</v>
      </c>
      <c r="N1717" s="47">
        <f t="shared" si="258"/>
        <v>0</v>
      </c>
      <c r="R1717" s="47">
        <f t="shared" si="259"/>
        <v>0</v>
      </c>
      <c r="V1717" s="47">
        <f t="shared" si="260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5"/>
        <v>0</v>
      </c>
      <c r="C1718" s="2">
        <f t="shared" si="256"/>
        <v>3</v>
      </c>
      <c r="L1718" s="47">
        <f t="shared" si="257"/>
        <v>0</v>
      </c>
      <c r="N1718" s="47">
        <f t="shared" si="258"/>
        <v>0</v>
      </c>
      <c r="R1718" s="47">
        <f t="shared" si="259"/>
        <v>0</v>
      </c>
      <c r="V1718" s="47">
        <f t="shared" si="260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5"/>
        <v>0</v>
      </c>
      <c r="C1719" s="2">
        <f t="shared" si="256"/>
        <v>3</v>
      </c>
      <c r="L1719" s="47">
        <f t="shared" si="257"/>
        <v>0</v>
      </c>
      <c r="N1719" s="47">
        <f t="shared" si="258"/>
        <v>0</v>
      </c>
      <c r="R1719" s="47">
        <f t="shared" si="259"/>
        <v>0</v>
      </c>
      <c r="V1719" s="47">
        <f t="shared" si="260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5"/>
        <v>0</v>
      </c>
      <c r="C1720" s="2">
        <f t="shared" si="256"/>
        <v>3</v>
      </c>
      <c r="L1720" s="47">
        <f t="shared" si="257"/>
        <v>0</v>
      </c>
      <c r="N1720" s="47">
        <f t="shared" si="258"/>
        <v>0</v>
      </c>
      <c r="R1720" s="47">
        <f t="shared" si="259"/>
        <v>0</v>
      </c>
      <c r="V1720" s="47">
        <f t="shared" si="260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5"/>
        <v>0</v>
      </c>
      <c r="C1721" s="2">
        <f t="shared" si="256"/>
        <v>3</v>
      </c>
      <c r="L1721" s="47">
        <f t="shared" si="257"/>
        <v>0</v>
      </c>
      <c r="N1721" s="47">
        <f t="shared" si="258"/>
        <v>0</v>
      </c>
      <c r="R1721" s="47">
        <f t="shared" si="259"/>
        <v>0</v>
      </c>
      <c r="V1721" s="47">
        <f t="shared" si="260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5"/>
        <v>0</v>
      </c>
      <c r="C1722" s="2">
        <f t="shared" si="256"/>
        <v>3</v>
      </c>
      <c r="L1722" s="47">
        <f t="shared" si="257"/>
        <v>0</v>
      </c>
      <c r="N1722" s="47">
        <f t="shared" si="258"/>
        <v>0</v>
      </c>
      <c r="R1722" s="47">
        <f t="shared" si="259"/>
        <v>0</v>
      </c>
      <c r="V1722" s="47">
        <f t="shared" si="260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5"/>
        <v>0</v>
      </c>
      <c r="C1723" s="2">
        <f t="shared" si="256"/>
        <v>3</v>
      </c>
      <c r="L1723" s="47">
        <f t="shared" si="257"/>
        <v>0</v>
      </c>
      <c r="N1723" s="47">
        <f t="shared" si="258"/>
        <v>0</v>
      </c>
      <c r="R1723" s="47">
        <f t="shared" si="259"/>
        <v>0</v>
      </c>
      <c r="V1723" s="47">
        <f t="shared" si="260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5"/>
        <v>0</v>
      </c>
      <c r="C1724" s="2">
        <f t="shared" si="256"/>
        <v>3</v>
      </c>
      <c r="L1724" s="47">
        <f t="shared" si="257"/>
        <v>0</v>
      </c>
      <c r="N1724" s="47">
        <f t="shared" si="258"/>
        <v>0</v>
      </c>
      <c r="R1724" s="47">
        <f t="shared" si="259"/>
        <v>0</v>
      </c>
      <c r="V1724" s="47">
        <f t="shared" si="260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5"/>
        <v>0</v>
      </c>
      <c r="C1725" s="2">
        <f t="shared" si="256"/>
        <v>3</v>
      </c>
      <c r="L1725" s="47">
        <f t="shared" si="257"/>
        <v>0</v>
      </c>
      <c r="N1725" s="47">
        <f t="shared" si="258"/>
        <v>0</v>
      </c>
      <c r="R1725" s="47">
        <f t="shared" si="259"/>
        <v>0</v>
      </c>
      <c r="V1725" s="47">
        <f t="shared" si="260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5"/>
        <v>0</v>
      </c>
      <c r="C1726" s="2">
        <f t="shared" si="256"/>
        <v>3</v>
      </c>
      <c r="L1726" s="47">
        <f t="shared" si="257"/>
        <v>0</v>
      </c>
      <c r="N1726" s="47">
        <f t="shared" si="258"/>
        <v>0</v>
      </c>
      <c r="R1726" s="47">
        <f t="shared" si="259"/>
        <v>0</v>
      </c>
      <c r="V1726" s="47">
        <f t="shared" si="260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5"/>
        <v>0</v>
      </c>
      <c r="C1727" s="2">
        <f t="shared" si="256"/>
        <v>3</v>
      </c>
      <c r="L1727" s="47">
        <f t="shared" si="257"/>
        <v>0</v>
      </c>
      <c r="N1727" s="47">
        <f t="shared" si="258"/>
        <v>0</v>
      </c>
      <c r="R1727" s="47">
        <f t="shared" si="259"/>
        <v>0</v>
      </c>
      <c r="V1727" s="47">
        <f t="shared" si="260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5"/>
        <v>0</v>
      </c>
      <c r="C1728" s="2">
        <f t="shared" si="256"/>
        <v>3</v>
      </c>
      <c r="L1728" s="47">
        <f t="shared" si="257"/>
        <v>0</v>
      </c>
      <c r="N1728" s="47">
        <f t="shared" si="258"/>
        <v>0</v>
      </c>
      <c r="R1728" s="47">
        <f t="shared" si="259"/>
        <v>0</v>
      </c>
      <c r="V1728" s="47">
        <f t="shared" si="260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5"/>
        <v>0</v>
      </c>
      <c r="C1729" s="2">
        <f t="shared" si="256"/>
        <v>3</v>
      </c>
      <c r="L1729" s="47">
        <f t="shared" si="257"/>
        <v>0</v>
      </c>
      <c r="N1729" s="47">
        <f t="shared" si="258"/>
        <v>0</v>
      </c>
      <c r="R1729" s="47">
        <f t="shared" si="259"/>
        <v>0</v>
      </c>
      <c r="V1729" s="47">
        <f t="shared" si="260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5"/>
        <v>0</v>
      </c>
      <c r="C1730" s="2">
        <f t="shared" si="256"/>
        <v>3</v>
      </c>
      <c r="L1730" s="47">
        <f t="shared" si="257"/>
        <v>0</v>
      </c>
      <c r="N1730" s="47">
        <f t="shared" si="258"/>
        <v>0</v>
      </c>
      <c r="R1730" s="47">
        <f t="shared" si="259"/>
        <v>0</v>
      </c>
      <c r="V1730" s="47">
        <f t="shared" si="260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5"/>
        <v>0</v>
      </c>
      <c r="C1731" s="2">
        <f t="shared" si="256"/>
        <v>3</v>
      </c>
      <c r="L1731" s="47">
        <f t="shared" si="257"/>
        <v>0</v>
      </c>
      <c r="N1731" s="47">
        <f t="shared" si="258"/>
        <v>0</v>
      </c>
      <c r="R1731" s="47">
        <f t="shared" si="259"/>
        <v>0</v>
      </c>
      <c r="V1731" s="47">
        <f t="shared" si="260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5"/>
        <v>0</v>
      </c>
      <c r="C1732" s="2">
        <f t="shared" si="256"/>
        <v>3</v>
      </c>
      <c r="L1732" s="47">
        <f t="shared" si="257"/>
        <v>0</v>
      </c>
      <c r="N1732" s="47">
        <f t="shared" si="258"/>
        <v>0</v>
      </c>
      <c r="R1732" s="47">
        <f t="shared" si="259"/>
        <v>0</v>
      </c>
      <c r="V1732" s="47">
        <f t="shared" si="260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5"/>
        <v>0</v>
      </c>
      <c r="C1733" s="2">
        <f t="shared" si="256"/>
        <v>3</v>
      </c>
      <c r="L1733" s="47">
        <f t="shared" si="257"/>
        <v>0</v>
      </c>
      <c r="N1733" s="47">
        <f t="shared" si="258"/>
        <v>0</v>
      </c>
      <c r="R1733" s="47">
        <f t="shared" si="259"/>
        <v>0</v>
      </c>
      <c r="V1733" s="47">
        <f t="shared" si="260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5"/>
        <v>0</v>
      </c>
      <c r="C1734" s="2">
        <f t="shared" si="256"/>
        <v>3</v>
      </c>
      <c r="L1734" s="47">
        <f t="shared" si="257"/>
        <v>0</v>
      </c>
      <c r="N1734" s="47">
        <f t="shared" si="258"/>
        <v>0</v>
      </c>
      <c r="R1734" s="47">
        <f t="shared" si="259"/>
        <v>0</v>
      </c>
      <c r="V1734" s="47">
        <f t="shared" si="260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5"/>
        <v>0</v>
      </c>
      <c r="C1735" s="2">
        <f t="shared" si="256"/>
        <v>3</v>
      </c>
      <c r="L1735" s="47">
        <f t="shared" si="257"/>
        <v>0</v>
      </c>
      <c r="N1735" s="47">
        <f t="shared" si="258"/>
        <v>0</v>
      </c>
      <c r="R1735" s="47">
        <f t="shared" si="259"/>
        <v>0</v>
      </c>
      <c r="V1735" s="47">
        <f t="shared" si="260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5"/>
        <v>0</v>
      </c>
      <c r="C1736" s="2">
        <f t="shared" si="256"/>
        <v>3</v>
      </c>
      <c r="L1736" s="47">
        <f t="shared" si="257"/>
        <v>0</v>
      </c>
      <c r="N1736" s="47">
        <f t="shared" si="258"/>
        <v>0</v>
      </c>
      <c r="R1736" s="47">
        <f t="shared" si="259"/>
        <v>0</v>
      </c>
      <c r="V1736" s="47">
        <f t="shared" si="260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5"/>
        <v>0</v>
      </c>
      <c r="C1737" s="2">
        <f t="shared" si="256"/>
        <v>3</v>
      </c>
      <c r="L1737" s="47">
        <f t="shared" si="257"/>
        <v>0</v>
      </c>
      <c r="N1737" s="47">
        <f t="shared" si="258"/>
        <v>0</v>
      </c>
      <c r="R1737" s="47">
        <f t="shared" si="259"/>
        <v>0</v>
      </c>
      <c r="V1737" s="47">
        <f t="shared" si="260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5"/>
        <v>0</v>
      </c>
      <c r="C1738" s="2">
        <f t="shared" si="256"/>
        <v>3</v>
      </c>
      <c r="L1738" s="47">
        <f t="shared" si="257"/>
        <v>0</v>
      </c>
      <c r="N1738" s="47">
        <f t="shared" si="258"/>
        <v>0</v>
      </c>
      <c r="R1738" s="47">
        <f t="shared" si="259"/>
        <v>0</v>
      </c>
      <c r="V1738" s="47">
        <f t="shared" si="260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5"/>
        <v>0</v>
      </c>
      <c r="C1739" s="2">
        <f t="shared" si="256"/>
        <v>3</v>
      </c>
      <c r="L1739" s="47">
        <f t="shared" si="257"/>
        <v>0</v>
      </c>
      <c r="N1739" s="47">
        <f t="shared" si="258"/>
        <v>0</v>
      </c>
      <c r="R1739" s="47">
        <f t="shared" si="259"/>
        <v>0</v>
      </c>
      <c r="V1739" s="47">
        <f t="shared" si="260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5"/>
        <v>0</v>
      </c>
      <c r="C1740" s="2">
        <f t="shared" si="256"/>
        <v>3</v>
      </c>
      <c r="L1740" s="47">
        <f t="shared" si="257"/>
        <v>0</v>
      </c>
      <c r="N1740" s="47">
        <f t="shared" si="258"/>
        <v>0</v>
      </c>
      <c r="R1740" s="47">
        <f t="shared" si="259"/>
        <v>0</v>
      </c>
      <c r="V1740" s="47">
        <f t="shared" si="260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5"/>
        <v>0</v>
      </c>
      <c r="C1741" s="2">
        <f t="shared" si="256"/>
        <v>3</v>
      </c>
      <c r="L1741" s="47">
        <f t="shared" si="257"/>
        <v>0</v>
      </c>
      <c r="N1741" s="47">
        <f t="shared" si="258"/>
        <v>0</v>
      </c>
      <c r="R1741" s="47">
        <f t="shared" si="259"/>
        <v>0</v>
      </c>
      <c r="V1741" s="47">
        <f t="shared" si="260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5"/>
        <v>0</v>
      </c>
      <c r="C1742" s="2">
        <f t="shared" si="256"/>
        <v>3</v>
      </c>
      <c r="L1742" s="47">
        <f t="shared" si="257"/>
        <v>0</v>
      </c>
      <c r="N1742" s="47">
        <f t="shared" si="258"/>
        <v>0</v>
      </c>
      <c r="R1742" s="47">
        <f t="shared" si="259"/>
        <v>0</v>
      </c>
      <c r="V1742" s="47">
        <f t="shared" si="260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5"/>
        <v>0</v>
      </c>
      <c r="C1743" s="2">
        <f t="shared" si="256"/>
        <v>3</v>
      </c>
      <c r="L1743" s="47">
        <f t="shared" si="257"/>
        <v>0</v>
      </c>
      <c r="N1743" s="47">
        <f t="shared" si="258"/>
        <v>0</v>
      </c>
      <c r="R1743" s="47">
        <f t="shared" si="259"/>
        <v>0</v>
      </c>
      <c r="V1743" s="47">
        <f t="shared" si="260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5"/>
        <v>0</v>
      </c>
      <c r="C1744" s="2">
        <f t="shared" si="256"/>
        <v>3</v>
      </c>
      <c r="L1744" s="47">
        <f t="shared" si="257"/>
        <v>0</v>
      </c>
      <c r="N1744" s="47">
        <f t="shared" si="258"/>
        <v>0</v>
      </c>
      <c r="R1744" s="47">
        <f t="shared" si="259"/>
        <v>0</v>
      </c>
      <c r="V1744" s="47">
        <f t="shared" si="260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5"/>
        <v>0</v>
      </c>
      <c r="C1745" s="2">
        <f t="shared" si="256"/>
        <v>3</v>
      </c>
      <c r="L1745" s="47">
        <f t="shared" si="257"/>
        <v>0</v>
      </c>
      <c r="N1745" s="47">
        <f t="shared" si="258"/>
        <v>0</v>
      </c>
      <c r="R1745" s="47">
        <f t="shared" si="259"/>
        <v>0</v>
      </c>
      <c r="V1745" s="47">
        <f t="shared" si="260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5"/>
        <v>0</v>
      </c>
      <c r="C1746" s="2">
        <f t="shared" si="256"/>
        <v>3</v>
      </c>
      <c r="L1746" s="47">
        <f t="shared" si="257"/>
        <v>0</v>
      </c>
      <c r="N1746" s="47">
        <f t="shared" si="258"/>
        <v>0</v>
      </c>
      <c r="R1746" s="47">
        <f t="shared" si="259"/>
        <v>0</v>
      </c>
      <c r="V1746" s="47">
        <f t="shared" si="260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5"/>
        <v>0</v>
      </c>
      <c r="C1747" s="2">
        <f t="shared" si="256"/>
        <v>3</v>
      </c>
      <c r="L1747" s="47">
        <f t="shared" si="257"/>
        <v>0</v>
      </c>
      <c r="N1747" s="47">
        <f t="shared" si="258"/>
        <v>0</v>
      </c>
      <c r="R1747" s="47">
        <f t="shared" si="259"/>
        <v>0</v>
      </c>
      <c r="V1747" s="47">
        <f t="shared" si="260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ref="B1748:B1811" si="261">+L1748+N1748+R1748+V1748+X1748</f>
        <v>0</v>
      </c>
      <c r="C1748" s="2">
        <f t="shared" ref="C1748:C1811" si="262">RANK(B1748,B$1617:B$1816,0)</f>
        <v>3</v>
      </c>
      <c r="L1748" s="47">
        <f t="shared" ref="L1748:L1811" si="263">IF(AND(I1748&lt;1,J1748&lt;1,K1748&lt;1),0,IF(250+((150-(I1748*60+J1748))*2)&lt;0,0,IF(K1748&lt;50,250+((150-(I1748*60+J1748))*2),IF(K1748&gt;49,250+((150-(I1748*60+J1748))*2)-1,250+((150-(I1748*60+J1748))*2)))))</f>
        <v>0</v>
      </c>
      <c r="N1748" s="47">
        <f t="shared" ref="N1748:N1811" si="264">IF(M1748&lt;89,0,250+((M1748-172)*3))</f>
        <v>0</v>
      </c>
      <c r="R1748" s="47">
        <f t="shared" ref="R1748:R1811" si="265">IF(AND(O1748&lt;1,P1748&lt;1,Q1748&lt;1),0,IF(250+((680-(O1748*60+P1748))*1)&lt;0,0,250+((680-(O1748*60+P1748))*1)))</f>
        <v>0</v>
      </c>
      <c r="V1748" s="47">
        <f t="shared" ref="V1748:V1811" si="266">IF(AND(S1748&lt;1,T1748&lt;1,U1748&lt;1),0,IF(500+((800-(S1748*60+T1748))*1)&lt;0,0,500+((800-(S1748*60+T1748))*1)))</f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61"/>
        <v>0</v>
      </c>
      <c r="C1749" s="2">
        <f t="shared" si="262"/>
        <v>3</v>
      </c>
      <c r="L1749" s="47">
        <f t="shared" si="263"/>
        <v>0</v>
      </c>
      <c r="N1749" s="47">
        <f t="shared" si="264"/>
        <v>0</v>
      </c>
      <c r="R1749" s="47">
        <f t="shared" si="265"/>
        <v>0</v>
      </c>
      <c r="V1749" s="47">
        <f t="shared" si="266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61"/>
        <v>0</v>
      </c>
      <c r="C1750" s="2">
        <f t="shared" si="262"/>
        <v>3</v>
      </c>
      <c r="L1750" s="47">
        <f t="shared" si="263"/>
        <v>0</v>
      </c>
      <c r="N1750" s="47">
        <f t="shared" si="264"/>
        <v>0</v>
      </c>
      <c r="R1750" s="47">
        <f t="shared" si="265"/>
        <v>0</v>
      </c>
      <c r="V1750" s="47">
        <f t="shared" si="266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61"/>
        <v>0</v>
      </c>
      <c r="C1751" s="2">
        <f t="shared" si="262"/>
        <v>3</v>
      </c>
      <c r="L1751" s="47">
        <f t="shared" si="263"/>
        <v>0</v>
      </c>
      <c r="N1751" s="47">
        <f t="shared" si="264"/>
        <v>0</v>
      </c>
      <c r="R1751" s="47">
        <f t="shared" si="265"/>
        <v>0</v>
      </c>
      <c r="V1751" s="47">
        <f t="shared" si="266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61"/>
        <v>0</v>
      </c>
      <c r="C1752" s="2">
        <f t="shared" si="262"/>
        <v>3</v>
      </c>
      <c r="L1752" s="47">
        <f t="shared" si="263"/>
        <v>0</v>
      </c>
      <c r="N1752" s="47">
        <f t="shared" si="264"/>
        <v>0</v>
      </c>
      <c r="R1752" s="47">
        <f t="shared" si="265"/>
        <v>0</v>
      </c>
      <c r="V1752" s="47">
        <f t="shared" si="266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61"/>
        <v>0</v>
      </c>
      <c r="C1753" s="2">
        <f t="shared" si="262"/>
        <v>3</v>
      </c>
      <c r="L1753" s="47">
        <f t="shared" si="263"/>
        <v>0</v>
      </c>
      <c r="N1753" s="47">
        <f t="shared" si="264"/>
        <v>0</v>
      </c>
      <c r="R1753" s="47">
        <f t="shared" si="265"/>
        <v>0</v>
      </c>
      <c r="V1753" s="47">
        <f t="shared" si="266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61"/>
        <v>0</v>
      </c>
      <c r="C1754" s="2">
        <f t="shared" si="262"/>
        <v>3</v>
      </c>
      <c r="L1754" s="47">
        <f t="shared" si="263"/>
        <v>0</v>
      </c>
      <c r="N1754" s="47">
        <f t="shared" si="264"/>
        <v>0</v>
      </c>
      <c r="R1754" s="47">
        <f t="shared" si="265"/>
        <v>0</v>
      </c>
      <c r="V1754" s="47">
        <f t="shared" si="266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si="261"/>
        <v>0</v>
      </c>
      <c r="C1755" s="2">
        <f t="shared" si="262"/>
        <v>3</v>
      </c>
      <c r="L1755" s="47">
        <f t="shared" si="263"/>
        <v>0</v>
      </c>
      <c r="N1755" s="47">
        <f t="shared" si="264"/>
        <v>0</v>
      </c>
      <c r="R1755" s="47">
        <f t="shared" si="265"/>
        <v>0</v>
      </c>
      <c r="V1755" s="47">
        <f t="shared" si="266"/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61"/>
        <v>0</v>
      </c>
      <c r="C1756" s="2">
        <f t="shared" si="262"/>
        <v>3</v>
      </c>
      <c r="L1756" s="47">
        <f t="shared" si="263"/>
        <v>0</v>
      </c>
      <c r="N1756" s="47">
        <f t="shared" si="264"/>
        <v>0</v>
      </c>
      <c r="R1756" s="47">
        <f t="shared" si="265"/>
        <v>0</v>
      </c>
      <c r="V1756" s="47">
        <f t="shared" si="266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61"/>
        <v>0</v>
      </c>
      <c r="C1757" s="2">
        <f t="shared" si="262"/>
        <v>3</v>
      </c>
      <c r="L1757" s="47">
        <f t="shared" si="263"/>
        <v>0</v>
      </c>
      <c r="N1757" s="47">
        <f t="shared" si="264"/>
        <v>0</v>
      </c>
      <c r="R1757" s="47">
        <f t="shared" si="265"/>
        <v>0</v>
      </c>
      <c r="V1757" s="47">
        <f t="shared" si="266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61"/>
        <v>0</v>
      </c>
      <c r="C1758" s="2">
        <f t="shared" si="262"/>
        <v>3</v>
      </c>
      <c r="L1758" s="47">
        <f t="shared" si="263"/>
        <v>0</v>
      </c>
      <c r="N1758" s="47">
        <f t="shared" si="264"/>
        <v>0</v>
      </c>
      <c r="R1758" s="47">
        <f t="shared" si="265"/>
        <v>0</v>
      </c>
      <c r="V1758" s="47">
        <f t="shared" si="266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61"/>
        <v>0</v>
      </c>
      <c r="C1759" s="2">
        <f t="shared" si="262"/>
        <v>3</v>
      </c>
      <c r="L1759" s="47">
        <f t="shared" si="263"/>
        <v>0</v>
      </c>
      <c r="N1759" s="47">
        <f t="shared" si="264"/>
        <v>0</v>
      </c>
      <c r="R1759" s="47">
        <f t="shared" si="265"/>
        <v>0</v>
      </c>
      <c r="V1759" s="47">
        <f t="shared" si="266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61"/>
        <v>0</v>
      </c>
      <c r="C1760" s="2">
        <f t="shared" si="262"/>
        <v>3</v>
      </c>
      <c r="L1760" s="47">
        <f t="shared" si="263"/>
        <v>0</v>
      </c>
      <c r="N1760" s="47">
        <f t="shared" si="264"/>
        <v>0</v>
      </c>
      <c r="R1760" s="47">
        <f t="shared" si="265"/>
        <v>0</v>
      </c>
      <c r="V1760" s="47">
        <f t="shared" si="266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61"/>
        <v>0</v>
      </c>
      <c r="C1761" s="2">
        <f t="shared" si="262"/>
        <v>3</v>
      </c>
      <c r="L1761" s="47">
        <f t="shared" si="263"/>
        <v>0</v>
      </c>
      <c r="N1761" s="47">
        <f t="shared" si="264"/>
        <v>0</v>
      </c>
      <c r="R1761" s="47">
        <f t="shared" si="265"/>
        <v>0</v>
      </c>
      <c r="V1761" s="47">
        <f t="shared" si="266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61"/>
        <v>0</v>
      </c>
      <c r="C1762" s="2">
        <f t="shared" si="262"/>
        <v>3</v>
      </c>
      <c r="L1762" s="47">
        <f t="shared" si="263"/>
        <v>0</v>
      </c>
      <c r="N1762" s="47">
        <f t="shared" si="264"/>
        <v>0</v>
      </c>
      <c r="R1762" s="47">
        <f t="shared" si="265"/>
        <v>0</v>
      </c>
      <c r="V1762" s="47">
        <f t="shared" si="266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61"/>
        <v>0</v>
      </c>
      <c r="C1763" s="2">
        <f t="shared" si="262"/>
        <v>3</v>
      </c>
      <c r="L1763" s="47">
        <f t="shared" si="263"/>
        <v>0</v>
      </c>
      <c r="N1763" s="47">
        <f t="shared" si="264"/>
        <v>0</v>
      </c>
      <c r="R1763" s="47">
        <f t="shared" si="265"/>
        <v>0</v>
      </c>
      <c r="V1763" s="47">
        <f t="shared" si="266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61"/>
        <v>0</v>
      </c>
      <c r="C1764" s="2">
        <f t="shared" si="262"/>
        <v>3</v>
      </c>
      <c r="L1764" s="47">
        <f t="shared" si="263"/>
        <v>0</v>
      </c>
      <c r="N1764" s="47">
        <f t="shared" si="264"/>
        <v>0</v>
      </c>
      <c r="R1764" s="47">
        <f t="shared" si="265"/>
        <v>0</v>
      </c>
      <c r="V1764" s="47">
        <f t="shared" si="266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61"/>
        <v>0</v>
      </c>
      <c r="C1765" s="2">
        <f t="shared" si="262"/>
        <v>3</v>
      </c>
      <c r="L1765" s="47">
        <f t="shared" si="263"/>
        <v>0</v>
      </c>
      <c r="N1765" s="47">
        <f t="shared" si="264"/>
        <v>0</v>
      </c>
      <c r="R1765" s="47">
        <f t="shared" si="265"/>
        <v>0</v>
      </c>
      <c r="V1765" s="47">
        <f t="shared" si="266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61"/>
        <v>0</v>
      </c>
      <c r="C1766" s="2">
        <f t="shared" si="262"/>
        <v>3</v>
      </c>
      <c r="L1766" s="47">
        <f t="shared" si="263"/>
        <v>0</v>
      </c>
      <c r="N1766" s="47">
        <f t="shared" si="264"/>
        <v>0</v>
      </c>
      <c r="R1766" s="47">
        <f t="shared" si="265"/>
        <v>0</v>
      </c>
      <c r="V1766" s="47">
        <f t="shared" si="266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61"/>
        <v>0</v>
      </c>
      <c r="C1767" s="2">
        <f t="shared" si="262"/>
        <v>3</v>
      </c>
      <c r="L1767" s="47">
        <f t="shared" si="263"/>
        <v>0</v>
      </c>
      <c r="N1767" s="47">
        <f t="shared" si="264"/>
        <v>0</v>
      </c>
      <c r="R1767" s="47">
        <f t="shared" si="265"/>
        <v>0</v>
      </c>
      <c r="V1767" s="47">
        <f t="shared" si="266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61"/>
        <v>0</v>
      </c>
      <c r="C1768" s="2">
        <f t="shared" si="262"/>
        <v>3</v>
      </c>
      <c r="L1768" s="47">
        <f t="shared" si="263"/>
        <v>0</v>
      </c>
      <c r="N1768" s="47">
        <f t="shared" si="264"/>
        <v>0</v>
      </c>
      <c r="R1768" s="47">
        <f t="shared" si="265"/>
        <v>0</v>
      </c>
      <c r="V1768" s="47">
        <f t="shared" si="266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61"/>
        <v>0</v>
      </c>
      <c r="C1769" s="2">
        <f t="shared" si="262"/>
        <v>3</v>
      </c>
      <c r="L1769" s="47">
        <f t="shared" si="263"/>
        <v>0</v>
      </c>
      <c r="N1769" s="47">
        <f t="shared" si="264"/>
        <v>0</v>
      </c>
      <c r="R1769" s="47">
        <f t="shared" si="265"/>
        <v>0</v>
      </c>
      <c r="V1769" s="47">
        <f t="shared" si="266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61"/>
        <v>0</v>
      </c>
      <c r="C1770" s="2">
        <f t="shared" si="262"/>
        <v>3</v>
      </c>
      <c r="L1770" s="47">
        <f t="shared" si="263"/>
        <v>0</v>
      </c>
      <c r="N1770" s="47">
        <f t="shared" si="264"/>
        <v>0</v>
      </c>
      <c r="R1770" s="47">
        <f t="shared" si="265"/>
        <v>0</v>
      </c>
      <c r="V1770" s="47">
        <f t="shared" si="266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61"/>
        <v>0</v>
      </c>
      <c r="C1771" s="2">
        <f t="shared" si="262"/>
        <v>3</v>
      </c>
      <c r="L1771" s="47">
        <f t="shared" si="263"/>
        <v>0</v>
      </c>
      <c r="N1771" s="47">
        <f t="shared" si="264"/>
        <v>0</v>
      </c>
      <c r="R1771" s="47">
        <f t="shared" si="265"/>
        <v>0</v>
      </c>
      <c r="V1771" s="47">
        <f t="shared" si="266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61"/>
        <v>0</v>
      </c>
      <c r="C1772" s="2">
        <f t="shared" si="262"/>
        <v>3</v>
      </c>
      <c r="L1772" s="47">
        <f t="shared" si="263"/>
        <v>0</v>
      </c>
      <c r="N1772" s="47">
        <f t="shared" si="264"/>
        <v>0</v>
      </c>
      <c r="R1772" s="47">
        <f t="shared" si="265"/>
        <v>0</v>
      </c>
      <c r="V1772" s="47">
        <f t="shared" si="266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61"/>
        <v>0</v>
      </c>
      <c r="C1773" s="2">
        <f t="shared" si="262"/>
        <v>3</v>
      </c>
      <c r="L1773" s="47">
        <f t="shared" si="263"/>
        <v>0</v>
      </c>
      <c r="N1773" s="47">
        <f t="shared" si="264"/>
        <v>0</v>
      </c>
      <c r="R1773" s="47">
        <f t="shared" si="265"/>
        <v>0</v>
      </c>
      <c r="V1773" s="47">
        <f t="shared" si="266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61"/>
        <v>0</v>
      </c>
      <c r="C1774" s="2">
        <f t="shared" si="262"/>
        <v>3</v>
      </c>
      <c r="L1774" s="47">
        <f t="shared" si="263"/>
        <v>0</v>
      </c>
      <c r="N1774" s="47">
        <f t="shared" si="264"/>
        <v>0</v>
      </c>
      <c r="R1774" s="47">
        <f t="shared" si="265"/>
        <v>0</v>
      </c>
      <c r="V1774" s="47">
        <f t="shared" si="266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61"/>
        <v>0</v>
      </c>
      <c r="C1775" s="2">
        <f t="shared" si="262"/>
        <v>3</v>
      </c>
      <c r="L1775" s="47">
        <f t="shared" si="263"/>
        <v>0</v>
      </c>
      <c r="N1775" s="47">
        <f t="shared" si="264"/>
        <v>0</v>
      </c>
      <c r="R1775" s="47">
        <f t="shared" si="265"/>
        <v>0</v>
      </c>
      <c r="V1775" s="47">
        <f t="shared" si="266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61"/>
        <v>0</v>
      </c>
      <c r="C1776" s="2">
        <f t="shared" si="262"/>
        <v>3</v>
      </c>
      <c r="L1776" s="47">
        <f t="shared" si="263"/>
        <v>0</v>
      </c>
      <c r="N1776" s="47">
        <f t="shared" si="264"/>
        <v>0</v>
      </c>
      <c r="R1776" s="47">
        <f t="shared" si="265"/>
        <v>0</v>
      </c>
      <c r="V1776" s="47">
        <f t="shared" si="266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61"/>
        <v>0</v>
      </c>
      <c r="C1777" s="2">
        <f t="shared" si="262"/>
        <v>3</v>
      </c>
      <c r="L1777" s="47">
        <f t="shared" si="263"/>
        <v>0</v>
      </c>
      <c r="N1777" s="47">
        <f t="shared" si="264"/>
        <v>0</v>
      </c>
      <c r="R1777" s="47">
        <f t="shared" si="265"/>
        <v>0</v>
      </c>
      <c r="V1777" s="47">
        <f t="shared" si="266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61"/>
        <v>0</v>
      </c>
      <c r="C1778" s="2">
        <f t="shared" si="262"/>
        <v>3</v>
      </c>
      <c r="L1778" s="47">
        <f t="shared" si="263"/>
        <v>0</v>
      </c>
      <c r="N1778" s="47">
        <f t="shared" si="264"/>
        <v>0</v>
      </c>
      <c r="R1778" s="47">
        <f t="shared" si="265"/>
        <v>0</v>
      </c>
      <c r="V1778" s="47">
        <f t="shared" si="266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61"/>
        <v>0</v>
      </c>
      <c r="C1779" s="2">
        <f t="shared" si="262"/>
        <v>3</v>
      </c>
      <c r="L1779" s="47">
        <f t="shared" si="263"/>
        <v>0</v>
      </c>
      <c r="N1779" s="47">
        <f t="shared" si="264"/>
        <v>0</v>
      </c>
      <c r="R1779" s="47">
        <f t="shared" si="265"/>
        <v>0</v>
      </c>
      <c r="V1779" s="47">
        <f t="shared" si="266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61"/>
        <v>0</v>
      </c>
      <c r="C1780" s="2">
        <f t="shared" si="262"/>
        <v>3</v>
      </c>
      <c r="L1780" s="47">
        <f t="shared" si="263"/>
        <v>0</v>
      </c>
      <c r="N1780" s="47">
        <f t="shared" si="264"/>
        <v>0</v>
      </c>
      <c r="R1780" s="47">
        <f t="shared" si="265"/>
        <v>0</v>
      </c>
      <c r="V1780" s="47">
        <f t="shared" si="266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61"/>
        <v>0</v>
      </c>
      <c r="C1781" s="2">
        <f t="shared" si="262"/>
        <v>3</v>
      </c>
      <c r="L1781" s="47">
        <f t="shared" si="263"/>
        <v>0</v>
      </c>
      <c r="N1781" s="47">
        <f t="shared" si="264"/>
        <v>0</v>
      </c>
      <c r="R1781" s="47">
        <f t="shared" si="265"/>
        <v>0</v>
      </c>
      <c r="V1781" s="47">
        <f t="shared" si="266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61"/>
        <v>0</v>
      </c>
      <c r="C1782" s="2">
        <f t="shared" si="262"/>
        <v>3</v>
      </c>
      <c r="L1782" s="47">
        <f t="shared" si="263"/>
        <v>0</v>
      </c>
      <c r="N1782" s="47">
        <f t="shared" si="264"/>
        <v>0</v>
      </c>
      <c r="R1782" s="47">
        <f t="shared" si="265"/>
        <v>0</v>
      </c>
      <c r="V1782" s="47">
        <f t="shared" si="266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61"/>
        <v>0</v>
      </c>
      <c r="C1783" s="2">
        <f t="shared" si="262"/>
        <v>3</v>
      </c>
      <c r="L1783" s="47">
        <f t="shared" si="263"/>
        <v>0</v>
      </c>
      <c r="N1783" s="47">
        <f t="shared" si="264"/>
        <v>0</v>
      </c>
      <c r="R1783" s="47">
        <f t="shared" si="265"/>
        <v>0</v>
      </c>
      <c r="V1783" s="47">
        <f t="shared" si="266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61"/>
        <v>0</v>
      </c>
      <c r="C1784" s="2">
        <f t="shared" si="262"/>
        <v>3</v>
      </c>
      <c r="L1784" s="47">
        <f t="shared" si="263"/>
        <v>0</v>
      </c>
      <c r="N1784" s="47">
        <f t="shared" si="264"/>
        <v>0</v>
      </c>
      <c r="R1784" s="47">
        <f t="shared" si="265"/>
        <v>0</v>
      </c>
      <c r="V1784" s="47">
        <f t="shared" si="266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61"/>
        <v>0</v>
      </c>
      <c r="C1785" s="2">
        <f t="shared" si="262"/>
        <v>3</v>
      </c>
      <c r="L1785" s="47">
        <f t="shared" si="263"/>
        <v>0</v>
      </c>
      <c r="N1785" s="47">
        <f t="shared" si="264"/>
        <v>0</v>
      </c>
      <c r="R1785" s="47">
        <f t="shared" si="265"/>
        <v>0</v>
      </c>
      <c r="V1785" s="47">
        <f t="shared" si="266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61"/>
        <v>0</v>
      </c>
      <c r="C1786" s="2">
        <f t="shared" si="262"/>
        <v>3</v>
      </c>
      <c r="L1786" s="47">
        <f t="shared" si="263"/>
        <v>0</v>
      </c>
      <c r="N1786" s="47">
        <f t="shared" si="264"/>
        <v>0</v>
      </c>
      <c r="R1786" s="47">
        <f t="shared" si="265"/>
        <v>0</v>
      </c>
      <c r="V1786" s="47">
        <f t="shared" si="266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61"/>
        <v>0</v>
      </c>
      <c r="C1787" s="2">
        <f t="shared" si="262"/>
        <v>3</v>
      </c>
      <c r="L1787" s="47">
        <f t="shared" si="263"/>
        <v>0</v>
      </c>
      <c r="N1787" s="47">
        <f t="shared" si="264"/>
        <v>0</v>
      </c>
      <c r="R1787" s="47">
        <f t="shared" si="265"/>
        <v>0</v>
      </c>
      <c r="V1787" s="47">
        <f t="shared" si="266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61"/>
        <v>0</v>
      </c>
      <c r="C1788" s="2">
        <f t="shared" si="262"/>
        <v>3</v>
      </c>
      <c r="L1788" s="47">
        <f t="shared" si="263"/>
        <v>0</v>
      </c>
      <c r="N1788" s="47">
        <f t="shared" si="264"/>
        <v>0</v>
      </c>
      <c r="R1788" s="47">
        <f t="shared" si="265"/>
        <v>0</v>
      </c>
      <c r="V1788" s="47">
        <f t="shared" si="266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61"/>
        <v>0</v>
      </c>
      <c r="C1789" s="2">
        <f t="shared" si="262"/>
        <v>3</v>
      </c>
      <c r="L1789" s="47">
        <f t="shared" si="263"/>
        <v>0</v>
      </c>
      <c r="N1789" s="47">
        <f t="shared" si="264"/>
        <v>0</v>
      </c>
      <c r="R1789" s="47">
        <f t="shared" si="265"/>
        <v>0</v>
      </c>
      <c r="V1789" s="47">
        <f t="shared" si="266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61"/>
        <v>0</v>
      </c>
      <c r="C1790" s="2">
        <f t="shared" si="262"/>
        <v>3</v>
      </c>
      <c r="L1790" s="47">
        <f t="shared" si="263"/>
        <v>0</v>
      </c>
      <c r="N1790" s="47">
        <f t="shared" si="264"/>
        <v>0</v>
      </c>
      <c r="R1790" s="47">
        <f t="shared" si="265"/>
        <v>0</v>
      </c>
      <c r="V1790" s="47">
        <f t="shared" si="266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61"/>
        <v>0</v>
      </c>
      <c r="C1791" s="2">
        <f t="shared" si="262"/>
        <v>3</v>
      </c>
      <c r="L1791" s="47">
        <f t="shared" si="263"/>
        <v>0</v>
      </c>
      <c r="N1791" s="47">
        <f t="shared" si="264"/>
        <v>0</v>
      </c>
      <c r="R1791" s="47">
        <f t="shared" si="265"/>
        <v>0</v>
      </c>
      <c r="V1791" s="47">
        <f t="shared" si="266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61"/>
        <v>0</v>
      </c>
      <c r="C1792" s="2">
        <f t="shared" si="262"/>
        <v>3</v>
      </c>
      <c r="L1792" s="47">
        <f t="shared" si="263"/>
        <v>0</v>
      </c>
      <c r="N1792" s="47">
        <f t="shared" si="264"/>
        <v>0</v>
      </c>
      <c r="R1792" s="47">
        <f t="shared" si="265"/>
        <v>0</v>
      </c>
      <c r="V1792" s="47">
        <f t="shared" si="266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61"/>
        <v>0</v>
      </c>
      <c r="C1793" s="2">
        <f t="shared" si="262"/>
        <v>3</v>
      </c>
      <c r="L1793" s="47">
        <f t="shared" si="263"/>
        <v>0</v>
      </c>
      <c r="N1793" s="47">
        <f t="shared" si="264"/>
        <v>0</v>
      </c>
      <c r="R1793" s="47">
        <f t="shared" si="265"/>
        <v>0</v>
      </c>
      <c r="V1793" s="47">
        <f t="shared" si="266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61"/>
        <v>0</v>
      </c>
      <c r="C1794" s="2">
        <f t="shared" si="262"/>
        <v>3</v>
      </c>
      <c r="L1794" s="47">
        <f t="shared" si="263"/>
        <v>0</v>
      </c>
      <c r="N1794" s="47">
        <f t="shared" si="264"/>
        <v>0</v>
      </c>
      <c r="R1794" s="47">
        <f t="shared" si="265"/>
        <v>0</v>
      </c>
      <c r="V1794" s="47">
        <f t="shared" si="266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61"/>
        <v>0</v>
      </c>
      <c r="C1795" s="2">
        <f t="shared" si="262"/>
        <v>3</v>
      </c>
      <c r="L1795" s="47">
        <f t="shared" si="263"/>
        <v>0</v>
      </c>
      <c r="N1795" s="47">
        <f t="shared" si="264"/>
        <v>0</v>
      </c>
      <c r="R1795" s="47">
        <f t="shared" si="265"/>
        <v>0</v>
      </c>
      <c r="V1795" s="47">
        <f t="shared" si="266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61"/>
        <v>0</v>
      </c>
      <c r="C1796" s="2">
        <f t="shared" si="262"/>
        <v>3</v>
      </c>
      <c r="L1796" s="47">
        <f t="shared" si="263"/>
        <v>0</v>
      </c>
      <c r="N1796" s="47">
        <f t="shared" si="264"/>
        <v>0</v>
      </c>
      <c r="R1796" s="47">
        <f t="shared" si="265"/>
        <v>0</v>
      </c>
      <c r="V1796" s="47">
        <f t="shared" si="266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61"/>
        <v>0</v>
      </c>
      <c r="C1797" s="2">
        <f t="shared" si="262"/>
        <v>3</v>
      </c>
      <c r="L1797" s="47">
        <f t="shared" si="263"/>
        <v>0</v>
      </c>
      <c r="N1797" s="47">
        <f t="shared" si="264"/>
        <v>0</v>
      </c>
      <c r="R1797" s="47">
        <f t="shared" si="265"/>
        <v>0</v>
      </c>
      <c r="V1797" s="47">
        <f t="shared" si="266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61"/>
        <v>0</v>
      </c>
      <c r="C1798" s="2">
        <f t="shared" si="262"/>
        <v>3</v>
      </c>
      <c r="L1798" s="47">
        <f t="shared" si="263"/>
        <v>0</v>
      </c>
      <c r="N1798" s="47">
        <f t="shared" si="264"/>
        <v>0</v>
      </c>
      <c r="R1798" s="47">
        <f t="shared" si="265"/>
        <v>0</v>
      </c>
      <c r="V1798" s="47">
        <f t="shared" si="266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61"/>
        <v>0</v>
      </c>
      <c r="C1799" s="2">
        <f t="shared" si="262"/>
        <v>3</v>
      </c>
      <c r="L1799" s="47">
        <f t="shared" si="263"/>
        <v>0</v>
      </c>
      <c r="N1799" s="47">
        <f t="shared" si="264"/>
        <v>0</v>
      </c>
      <c r="R1799" s="47">
        <f t="shared" si="265"/>
        <v>0</v>
      </c>
      <c r="V1799" s="47">
        <f t="shared" si="266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61"/>
        <v>0</v>
      </c>
      <c r="C1800" s="2">
        <f t="shared" si="262"/>
        <v>3</v>
      </c>
      <c r="L1800" s="47">
        <f t="shared" si="263"/>
        <v>0</v>
      </c>
      <c r="N1800" s="47">
        <f t="shared" si="264"/>
        <v>0</v>
      </c>
      <c r="R1800" s="47">
        <f t="shared" si="265"/>
        <v>0</v>
      </c>
      <c r="V1800" s="47">
        <f t="shared" si="266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61"/>
        <v>0</v>
      </c>
      <c r="C1801" s="2">
        <f t="shared" si="262"/>
        <v>3</v>
      </c>
      <c r="L1801" s="47">
        <f t="shared" si="263"/>
        <v>0</v>
      </c>
      <c r="N1801" s="47">
        <f t="shared" si="264"/>
        <v>0</v>
      </c>
      <c r="R1801" s="47">
        <f t="shared" si="265"/>
        <v>0</v>
      </c>
      <c r="V1801" s="47">
        <f t="shared" si="266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61"/>
        <v>0</v>
      </c>
      <c r="C1802" s="2">
        <f t="shared" si="262"/>
        <v>3</v>
      </c>
      <c r="L1802" s="47">
        <f t="shared" si="263"/>
        <v>0</v>
      </c>
      <c r="N1802" s="47">
        <f t="shared" si="264"/>
        <v>0</v>
      </c>
      <c r="R1802" s="47">
        <f t="shared" si="265"/>
        <v>0</v>
      </c>
      <c r="V1802" s="47">
        <f t="shared" si="266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61"/>
        <v>0</v>
      </c>
      <c r="C1803" s="2">
        <f t="shared" si="262"/>
        <v>3</v>
      </c>
      <c r="L1803" s="47">
        <f t="shared" si="263"/>
        <v>0</v>
      </c>
      <c r="N1803" s="47">
        <f t="shared" si="264"/>
        <v>0</v>
      </c>
      <c r="R1803" s="47">
        <f t="shared" si="265"/>
        <v>0</v>
      </c>
      <c r="V1803" s="47">
        <f t="shared" si="266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61"/>
        <v>0</v>
      </c>
      <c r="C1804" s="2">
        <f t="shared" si="262"/>
        <v>3</v>
      </c>
      <c r="L1804" s="47">
        <f t="shared" si="263"/>
        <v>0</v>
      </c>
      <c r="N1804" s="47">
        <f t="shared" si="264"/>
        <v>0</v>
      </c>
      <c r="R1804" s="47">
        <f t="shared" si="265"/>
        <v>0</v>
      </c>
      <c r="V1804" s="47">
        <f t="shared" si="266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61"/>
        <v>0</v>
      </c>
      <c r="C1805" s="2">
        <f t="shared" si="262"/>
        <v>3</v>
      </c>
      <c r="L1805" s="47">
        <f t="shared" si="263"/>
        <v>0</v>
      </c>
      <c r="N1805" s="47">
        <f t="shared" si="264"/>
        <v>0</v>
      </c>
      <c r="R1805" s="47">
        <f t="shared" si="265"/>
        <v>0</v>
      </c>
      <c r="V1805" s="47">
        <f t="shared" si="266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61"/>
        <v>0</v>
      </c>
      <c r="C1806" s="2">
        <f t="shared" si="262"/>
        <v>3</v>
      </c>
      <c r="L1806" s="47">
        <f t="shared" si="263"/>
        <v>0</v>
      </c>
      <c r="N1806" s="47">
        <f t="shared" si="264"/>
        <v>0</v>
      </c>
      <c r="R1806" s="47">
        <f t="shared" si="265"/>
        <v>0</v>
      </c>
      <c r="V1806" s="47">
        <f t="shared" si="266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61"/>
        <v>0</v>
      </c>
      <c r="C1807" s="2">
        <f t="shared" si="262"/>
        <v>3</v>
      </c>
      <c r="L1807" s="47">
        <f t="shared" si="263"/>
        <v>0</v>
      </c>
      <c r="N1807" s="47">
        <f t="shared" si="264"/>
        <v>0</v>
      </c>
      <c r="R1807" s="47">
        <f t="shared" si="265"/>
        <v>0</v>
      </c>
      <c r="V1807" s="47">
        <f t="shared" si="266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61"/>
        <v>0</v>
      </c>
      <c r="C1808" s="2">
        <f t="shared" si="262"/>
        <v>3</v>
      </c>
      <c r="L1808" s="47">
        <f t="shared" si="263"/>
        <v>0</v>
      </c>
      <c r="N1808" s="47">
        <f t="shared" si="264"/>
        <v>0</v>
      </c>
      <c r="R1808" s="47">
        <f t="shared" si="265"/>
        <v>0</v>
      </c>
      <c r="V1808" s="47">
        <f t="shared" si="266"/>
        <v>0</v>
      </c>
      <c r="W1808"/>
      <c r="X1808"/>
      <c r="Y1808" s="7"/>
      <c r="Z1808"/>
      <c r="AA1808"/>
    </row>
    <row r="1809" spans="1:32" hidden="1" x14ac:dyDescent="0.2">
      <c r="A1809" s="6" t="s">
        <v>1603</v>
      </c>
      <c r="B1809" s="2">
        <f t="shared" si="261"/>
        <v>0</v>
      </c>
      <c r="C1809" s="2">
        <f t="shared" si="262"/>
        <v>3</v>
      </c>
      <c r="L1809" s="47">
        <f t="shared" si="263"/>
        <v>0</v>
      </c>
      <c r="N1809" s="47">
        <f t="shared" si="264"/>
        <v>0</v>
      </c>
      <c r="R1809" s="47">
        <f t="shared" si="265"/>
        <v>0</v>
      </c>
      <c r="V1809" s="47">
        <f t="shared" si="266"/>
        <v>0</v>
      </c>
      <c r="W1809"/>
      <c r="X1809"/>
      <c r="Y1809" s="7"/>
      <c r="Z1809"/>
      <c r="AA1809"/>
    </row>
    <row r="1810" spans="1:32" hidden="1" x14ac:dyDescent="0.2">
      <c r="A1810" s="6" t="s">
        <v>1604</v>
      </c>
      <c r="B1810" s="2">
        <f t="shared" si="261"/>
        <v>0</v>
      </c>
      <c r="C1810" s="2">
        <f t="shared" si="262"/>
        <v>3</v>
      </c>
      <c r="L1810" s="47">
        <f t="shared" si="263"/>
        <v>0</v>
      </c>
      <c r="N1810" s="47">
        <f t="shared" si="264"/>
        <v>0</v>
      </c>
      <c r="R1810" s="47">
        <f t="shared" si="265"/>
        <v>0</v>
      </c>
      <c r="V1810" s="47">
        <f t="shared" si="266"/>
        <v>0</v>
      </c>
      <c r="W1810"/>
      <c r="X1810"/>
      <c r="Y1810" s="7"/>
      <c r="Z1810"/>
      <c r="AA1810"/>
    </row>
    <row r="1811" spans="1:32" hidden="1" x14ac:dyDescent="0.2">
      <c r="A1811" s="6" t="s">
        <v>1605</v>
      </c>
      <c r="B1811" s="2">
        <f t="shared" si="261"/>
        <v>0</v>
      </c>
      <c r="C1811" s="2">
        <f t="shared" si="262"/>
        <v>3</v>
      </c>
      <c r="L1811" s="47">
        <f t="shared" si="263"/>
        <v>0</v>
      </c>
      <c r="N1811" s="47">
        <f t="shared" si="264"/>
        <v>0</v>
      </c>
      <c r="R1811" s="47">
        <f t="shared" si="265"/>
        <v>0</v>
      </c>
      <c r="V1811" s="47">
        <f t="shared" si="266"/>
        <v>0</v>
      </c>
      <c r="W1811"/>
      <c r="X1811"/>
      <c r="Y1811" s="7"/>
      <c r="Z1811"/>
      <c r="AA1811"/>
    </row>
    <row r="1812" spans="1:32" hidden="1" x14ac:dyDescent="0.2">
      <c r="A1812" s="6" t="s">
        <v>1606</v>
      </c>
      <c r="B1812" s="2">
        <f t="shared" ref="B1812:B1816" si="267">+L1812+N1812+R1812+V1812+X1812</f>
        <v>0</v>
      </c>
      <c r="C1812" s="2">
        <f t="shared" ref="C1812:C1816" si="268">RANK(B1812,B$1617:B$1816,0)</f>
        <v>3</v>
      </c>
      <c r="L1812" s="47">
        <f t="shared" ref="L1812:L1816" si="269">IF(AND(I1812&lt;1,J1812&lt;1,K1812&lt;1),0,IF(250+((150-(I1812*60+J1812))*2)&lt;0,0,IF(K1812&lt;50,250+((150-(I1812*60+J1812))*2),IF(K1812&gt;49,250+((150-(I1812*60+J1812))*2)-1,250+((150-(I1812*60+J1812))*2)))))</f>
        <v>0</v>
      </c>
      <c r="N1812" s="47">
        <f t="shared" ref="N1812:N1816" si="270">IF(M1812&lt;89,0,250+((M1812-172)*3))</f>
        <v>0</v>
      </c>
      <c r="R1812" s="47">
        <f t="shared" ref="R1812:R1816" si="271">IF(AND(O1812&lt;1,P1812&lt;1,Q1812&lt;1),0,IF(250+((680-(O1812*60+P1812))*1)&lt;0,0,250+((680-(O1812*60+P1812))*1)))</f>
        <v>0</v>
      </c>
      <c r="V1812" s="47">
        <f t="shared" ref="V1812:V1816" si="272">IF(AND(S1812&lt;1,T1812&lt;1,U1812&lt;1),0,IF(500+((800-(S1812*60+T1812))*1)&lt;0,0,500+((800-(S1812*60+T1812))*1)))</f>
        <v>0</v>
      </c>
      <c r="W1812"/>
      <c r="X1812"/>
      <c r="Y1812" s="7"/>
      <c r="Z1812"/>
      <c r="AA1812"/>
    </row>
    <row r="1813" spans="1:32" hidden="1" x14ac:dyDescent="0.2">
      <c r="A1813" s="6" t="s">
        <v>1607</v>
      </c>
      <c r="B1813" s="2">
        <f t="shared" si="267"/>
        <v>0</v>
      </c>
      <c r="C1813" s="2">
        <f t="shared" si="268"/>
        <v>3</v>
      </c>
      <c r="L1813" s="47">
        <f t="shared" si="269"/>
        <v>0</v>
      </c>
      <c r="N1813" s="47">
        <f t="shared" si="270"/>
        <v>0</v>
      </c>
      <c r="R1813" s="47">
        <f t="shared" si="271"/>
        <v>0</v>
      </c>
      <c r="V1813" s="47">
        <f t="shared" si="272"/>
        <v>0</v>
      </c>
      <c r="W1813"/>
      <c r="X1813"/>
      <c r="Y1813" s="7"/>
      <c r="Z1813"/>
      <c r="AA1813"/>
    </row>
    <row r="1814" spans="1:32" hidden="1" x14ac:dyDescent="0.2">
      <c r="A1814" s="6" t="s">
        <v>1608</v>
      </c>
      <c r="B1814" s="2">
        <f t="shared" si="267"/>
        <v>0</v>
      </c>
      <c r="C1814" s="2">
        <f t="shared" si="268"/>
        <v>3</v>
      </c>
      <c r="L1814" s="47">
        <f t="shared" si="269"/>
        <v>0</v>
      </c>
      <c r="N1814" s="47">
        <f t="shared" si="270"/>
        <v>0</v>
      </c>
      <c r="R1814" s="47">
        <f t="shared" si="271"/>
        <v>0</v>
      </c>
      <c r="V1814" s="47">
        <f t="shared" si="272"/>
        <v>0</v>
      </c>
      <c r="Y1814" s="7"/>
      <c r="Z1814"/>
      <c r="AA1814"/>
    </row>
    <row r="1815" spans="1:32" hidden="1" x14ac:dyDescent="0.2">
      <c r="A1815" s="6" t="s">
        <v>1609</v>
      </c>
      <c r="B1815" s="2">
        <f t="shared" si="267"/>
        <v>0</v>
      </c>
      <c r="C1815" s="2">
        <f t="shared" si="268"/>
        <v>3</v>
      </c>
      <c r="L1815" s="47">
        <f t="shared" si="269"/>
        <v>0</v>
      </c>
      <c r="N1815" s="47">
        <f t="shared" si="270"/>
        <v>0</v>
      </c>
      <c r="R1815" s="47">
        <f t="shared" si="271"/>
        <v>0</v>
      </c>
      <c r="V1815" s="47">
        <f t="shared" si="272"/>
        <v>0</v>
      </c>
      <c r="Y1815" s="7"/>
      <c r="Z1815"/>
      <c r="AA1815"/>
    </row>
    <row r="1816" spans="1:32" hidden="1" x14ac:dyDescent="0.2">
      <c r="A1816" s="6" t="s">
        <v>1610</v>
      </c>
      <c r="B1816" s="2">
        <f t="shared" si="267"/>
        <v>0</v>
      </c>
      <c r="C1816" s="2">
        <f t="shared" si="268"/>
        <v>3</v>
      </c>
      <c r="L1816" s="47">
        <f t="shared" si="269"/>
        <v>0</v>
      </c>
      <c r="N1816" s="47">
        <f t="shared" si="270"/>
        <v>0</v>
      </c>
      <c r="R1816" s="47">
        <f t="shared" si="271"/>
        <v>0</v>
      </c>
      <c r="V1816" s="47">
        <f t="shared" si="272"/>
        <v>0</v>
      </c>
      <c r="Y1816" s="7"/>
      <c r="Z1816"/>
      <c r="AA1816"/>
    </row>
    <row r="1817" spans="1:32" x14ac:dyDescent="0.2">
      <c r="B1817" s="2"/>
      <c r="C1817" s="2"/>
      <c r="Y1817" s="7"/>
      <c r="Z1817"/>
      <c r="AA1817"/>
    </row>
    <row r="1818" spans="1:32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</row>
    <row r="1819" spans="1:32" x14ac:dyDescent="0.2">
      <c r="A1819" s="6" t="s">
        <v>2329</v>
      </c>
      <c r="B1819" s="2">
        <f t="shared" ref="B1819:B1828" si="273">+L1819+N1819+R1819+V1819+X1819</f>
        <v>0</v>
      </c>
      <c r="C1819" s="2">
        <f t="shared" ref="C1819:C1828" si="274">RANK(B1819,B$1819:B$2018,0)</f>
        <v>1</v>
      </c>
      <c r="D1819" s="4" t="s">
        <v>20</v>
      </c>
      <c r="E1819" s="5" t="s">
        <v>2306</v>
      </c>
      <c r="F1819" s="47">
        <v>2001</v>
      </c>
      <c r="G1819" s="47">
        <v>1</v>
      </c>
      <c r="L1819" s="47">
        <f t="shared" ref="L1819:L1828" si="275">IF(AND(I1819&lt;1,J1819&lt;1,K1819&lt;1),0,IF(250+((150-(I1819*60+J1819))*2)&lt;0,0,IF(K1819&lt;50,250+((150-(I1819*60+J1819))*2),IF(K1819&gt;49,250+((150-(I1819*60+J1819))*2)-1,250+((150-(I1819*60+J1819))*2)))))</f>
        <v>0</v>
      </c>
      <c r="N1819" s="47">
        <f t="shared" ref="N1819:N1828" si="276">IF(M1819&lt;89,0,250+((M1819-172)*3))</f>
        <v>0</v>
      </c>
      <c r="R1819" s="47">
        <f t="shared" ref="R1819:R1828" si="277">IF(AND(O1819&lt;1,P1819&lt;1,Q1819&lt;1),0,IF(250+((680-(O1819*60+P1819))*1)&lt;0,0,250+((680-(O1819*60+P1819))*1)))</f>
        <v>0</v>
      </c>
      <c r="V1819" s="47">
        <f t="shared" ref="V1819:V1828" si="278">IF(AND(S1819&lt;1,T1819&lt;1,U1819&lt;1),0,IF(500+((800-(S1819*60+T1819))*1)&lt;0,0,500+((800-(S1819*60+T1819))*1)))</f>
        <v>0</v>
      </c>
      <c r="Y1819" s="7"/>
      <c r="Z1819"/>
      <c r="AA1819"/>
      <c r="AD1819">
        <f>B1819+AA1819+AB1819+AC1819</f>
        <v>0</v>
      </c>
      <c r="AE1819" s="35">
        <v>2</v>
      </c>
    </row>
    <row r="1820" spans="1:32" x14ac:dyDescent="0.2">
      <c r="A1820" s="6" t="s">
        <v>2314</v>
      </c>
      <c r="B1820" s="2">
        <f t="shared" si="273"/>
        <v>0</v>
      </c>
      <c r="C1820" s="2">
        <f t="shared" si="274"/>
        <v>1</v>
      </c>
      <c r="D1820" s="4" t="s">
        <v>20</v>
      </c>
      <c r="E1820" s="5" t="s">
        <v>2306</v>
      </c>
      <c r="F1820" s="47">
        <v>2001</v>
      </c>
      <c r="G1820" s="47" t="s">
        <v>2453</v>
      </c>
      <c r="L1820" s="47">
        <f t="shared" si="275"/>
        <v>0</v>
      </c>
      <c r="N1820" s="47">
        <f t="shared" si="276"/>
        <v>0</v>
      </c>
      <c r="R1820" s="47">
        <f t="shared" si="277"/>
        <v>0</v>
      </c>
      <c r="V1820" s="47">
        <f t="shared" si="278"/>
        <v>0</v>
      </c>
      <c r="Y1820" s="7"/>
      <c r="Z1820"/>
      <c r="AA1820"/>
      <c r="AD1820">
        <f>B1820+AA1820+AB1820</f>
        <v>0</v>
      </c>
      <c r="AE1820" s="35">
        <v>2</v>
      </c>
    </row>
    <row r="1821" spans="1:32" x14ac:dyDescent="0.2">
      <c r="A1821" s="6" t="s">
        <v>2338</v>
      </c>
      <c r="B1821" s="2">
        <f t="shared" si="273"/>
        <v>0</v>
      </c>
      <c r="C1821" s="47">
        <f t="shared" si="274"/>
        <v>1</v>
      </c>
      <c r="D1821" s="4" t="s">
        <v>20</v>
      </c>
      <c r="E1821" s="5" t="s">
        <v>2306</v>
      </c>
      <c r="F1821" s="47">
        <v>2002</v>
      </c>
      <c r="G1821" s="47">
        <v>0</v>
      </c>
      <c r="L1821" s="47">
        <f t="shared" si="275"/>
        <v>0</v>
      </c>
      <c r="N1821" s="47">
        <f t="shared" si="276"/>
        <v>0</v>
      </c>
      <c r="R1821" s="47">
        <f t="shared" si="277"/>
        <v>0</v>
      </c>
      <c r="V1821" s="47">
        <f t="shared" si="278"/>
        <v>0</v>
      </c>
      <c r="Y1821" s="7"/>
      <c r="Z1821"/>
      <c r="AA1821">
        <v>549</v>
      </c>
      <c r="AB1821">
        <v>672</v>
      </c>
      <c r="AD1821">
        <f>B1821+AA1821+AB1821+AC1821</f>
        <v>1221</v>
      </c>
      <c r="AE1821" s="37">
        <v>2</v>
      </c>
    </row>
    <row r="1822" spans="1:32" x14ac:dyDescent="0.2">
      <c r="A1822" s="6" t="s">
        <v>2449</v>
      </c>
      <c r="B1822" s="2">
        <f t="shared" si="273"/>
        <v>0</v>
      </c>
      <c r="C1822" s="2">
        <f t="shared" si="274"/>
        <v>1</v>
      </c>
      <c r="D1822" s="4" t="s">
        <v>20</v>
      </c>
      <c r="E1822" s="5" t="s">
        <v>2485</v>
      </c>
      <c r="F1822" s="47">
        <v>2001</v>
      </c>
      <c r="G1822" s="47">
        <v>1</v>
      </c>
      <c r="L1822" s="47">
        <f t="shared" si="275"/>
        <v>0</v>
      </c>
      <c r="N1822" s="47">
        <f t="shared" si="276"/>
        <v>0</v>
      </c>
      <c r="R1822" s="47">
        <f t="shared" si="277"/>
        <v>0</v>
      </c>
      <c r="V1822" s="47">
        <f t="shared" si="278"/>
        <v>0</v>
      </c>
      <c r="Y1822" s="7"/>
      <c r="Z1822"/>
      <c r="AA1822"/>
      <c r="AD1822">
        <f>B1822+AA1822+AB1822+AC1822</f>
        <v>0</v>
      </c>
      <c r="AE1822" s="35">
        <v>2</v>
      </c>
    </row>
    <row r="1823" spans="1:32" x14ac:dyDescent="0.2">
      <c r="A1823" s="6" t="s">
        <v>2543</v>
      </c>
      <c r="B1823" s="2">
        <f t="shared" si="273"/>
        <v>0</v>
      </c>
      <c r="C1823" s="2">
        <f t="shared" si="274"/>
        <v>1</v>
      </c>
      <c r="G1823" s="47" t="s">
        <v>2453</v>
      </c>
      <c r="L1823" s="47">
        <f t="shared" si="275"/>
        <v>0</v>
      </c>
      <c r="N1823" s="47">
        <f t="shared" si="276"/>
        <v>0</v>
      </c>
      <c r="R1823" s="47">
        <f t="shared" si="277"/>
        <v>0</v>
      </c>
      <c r="V1823" s="47">
        <f t="shared" si="278"/>
        <v>0</v>
      </c>
      <c r="Y1823" s="7"/>
      <c r="Z1823"/>
      <c r="AA1823"/>
      <c r="AD1823">
        <f>B1823+AA1823+AB1823</f>
        <v>0</v>
      </c>
      <c r="AE1823" s="35">
        <v>2</v>
      </c>
    </row>
    <row r="1824" spans="1:32" x14ac:dyDescent="0.2">
      <c r="A1824" s="6" t="s">
        <v>2544</v>
      </c>
      <c r="B1824" s="2">
        <f t="shared" si="273"/>
        <v>0</v>
      </c>
      <c r="C1824" s="47">
        <f t="shared" si="274"/>
        <v>1</v>
      </c>
      <c r="L1824" s="47">
        <f t="shared" si="275"/>
        <v>0</v>
      </c>
      <c r="N1824" s="47">
        <f t="shared" si="276"/>
        <v>0</v>
      </c>
      <c r="R1824" s="47">
        <f t="shared" si="277"/>
        <v>0</v>
      </c>
      <c r="V1824" s="47">
        <f t="shared" si="278"/>
        <v>0</v>
      </c>
      <c r="W1824"/>
      <c r="X1824"/>
      <c r="Y1824" s="7"/>
      <c r="Z1824"/>
      <c r="AA1824"/>
      <c r="AD1824">
        <f>B1824+AA1824+AB1824</f>
        <v>0</v>
      </c>
      <c r="AE1824" s="35">
        <v>2</v>
      </c>
    </row>
    <row r="1825" spans="1:31" x14ac:dyDescent="0.2">
      <c r="A1825" s="6" t="s">
        <v>2545</v>
      </c>
      <c r="B1825" s="2">
        <f t="shared" si="273"/>
        <v>0</v>
      </c>
      <c r="C1825" s="47">
        <f t="shared" si="274"/>
        <v>1</v>
      </c>
      <c r="L1825" s="47">
        <f t="shared" si="275"/>
        <v>0</v>
      </c>
      <c r="N1825" s="47">
        <f t="shared" si="276"/>
        <v>0</v>
      </c>
      <c r="R1825" s="47">
        <f t="shared" si="277"/>
        <v>0</v>
      </c>
      <c r="V1825" s="47">
        <f t="shared" si="278"/>
        <v>0</v>
      </c>
      <c r="Y1825" s="7"/>
      <c r="AD1825">
        <f>B1825+AA1825+AB1825</f>
        <v>0</v>
      </c>
      <c r="AE1825" s="35">
        <v>2</v>
      </c>
    </row>
    <row r="1826" spans="1:31" x14ac:dyDescent="0.2">
      <c r="A1826" s="6" t="s">
        <v>1611</v>
      </c>
      <c r="B1826" s="2">
        <f t="shared" si="273"/>
        <v>0</v>
      </c>
      <c r="C1826" s="2">
        <f t="shared" si="274"/>
        <v>1</v>
      </c>
      <c r="G1826" s="47">
        <v>0</v>
      </c>
      <c r="L1826" s="47">
        <f t="shared" si="275"/>
        <v>0</v>
      </c>
      <c r="N1826" s="47">
        <f t="shared" si="276"/>
        <v>0</v>
      </c>
      <c r="R1826" s="47">
        <f t="shared" si="277"/>
        <v>0</v>
      </c>
      <c r="V1826" s="47">
        <f t="shared" si="278"/>
        <v>0</v>
      </c>
      <c r="Y1826" s="7"/>
      <c r="Z1826"/>
      <c r="AA1826">
        <v>617</v>
      </c>
      <c r="AB1826">
        <v>698</v>
      </c>
      <c r="AD1826">
        <f>B1826+AA1826+AB1826</f>
        <v>1315</v>
      </c>
      <c r="AE1826" s="37" t="s">
        <v>2559</v>
      </c>
    </row>
    <row r="1827" spans="1:31" x14ac:dyDescent="0.2">
      <c r="A1827" s="6" t="s">
        <v>2546</v>
      </c>
      <c r="B1827" s="2">
        <f t="shared" si="273"/>
        <v>0</v>
      </c>
      <c r="C1827" s="2">
        <f t="shared" si="274"/>
        <v>1</v>
      </c>
      <c r="G1827" s="47">
        <v>0</v>
      </c>
      <c r="L1827" s="47">
        <f t="shared" si="275"/>
        <v>0</v>
      </c>
      <c r="N1827" s="47">
        <f t="shared" si="276"/>
        <v>0</v>
      </c>
      <c r="R1827" s="47">
        <f t="shared" si="277"/>
        <v>0</v>
      </c>
      <c r="V1827" s="47">
        <f t="shared" si="278"/>
        <v>0</v>
      </c>
      <c r="Y1827" s="7"/>
      <c r="Z1827"/>
      <c r="AA1827">
        <v>721</v>
      </c>
      <c r="AB1827">
        <v>794</v>
      </c>
      <c r="AD1827">
        <f>B1827+AA1827+AB1827+AC1827</f>
        <v>1515</v>
      </c>
      <c r="AE1827" s="37" t="s">
        <v>2559</v>
      </c>
    </row>
    <row r="1828" spans="1:31" x14ac:dyDescent="0.2">
      <c r="A1828" s="6" t="s">
        <v>2511</v>
      </c>
      <c r="B1828" s="2">
        <f t="shared" si="273"/>
        <v>0</v>
      </c>
      <c r="C1828" s="2">
        <f t="shared" si="274"/>
        <v>1</v>
      </c>
      <c r="G1828" s="47">
        <v>0</v>
      </c>
      <c r="L1828" s="47">
        <f t="shared" si="275"/>
        <v>0</v>
      </c>
      <c r="N1828" s="47">
        <f t="shared" si="276"/>
        <v>0</v>
      </c>
      <c r="R1828" s="47">
        <f t="shared" si="277"/>
        <v>0</v>
      </c>
      <c r="V1828" s="47">
        <f t="shared" si="278"/>
        <v>0</v>
      </c>
      <c r="Y1828" s="7"/>
      <c r="Z1828"/>
      <c r="AA1828">
        <v>562</v>
      </c>
      <c r="AB1828">
        <v>694</v>
      </c>
      <c r="AD1828">
        <f>B1828+AA1828+AB1828</f>
        <v>1256</v>
      </c>
      <c r="AE1828" s="37" t="s">
        <v>2559</v>
      </c>
    </row>
    <row r="1829" spans="1:31" hidden="1" x14ac:dyDescent="0.2">
      <c r="A1829" s="6" t="s">
        <v>2512</v>
      </c>
      <c r="B1829" s="2">
        <f t="shared" ref="B1829:B1882" si="279">+L1829+N1829+R1829+V1829+X1829</f>
        <v>0</v>
      </c>
      <c r="C1829" s="47">
        <f t="shared" ref="C1829:C1882" si="280">RANK(B1829,B$1819:B$2018,0)</f>
        <v>1</v>
      </c>
      <c r="L1829" s="47">
        <f t="shared" ref="L1829:L1882" si="281">IF(AND(I1829&lt;1,J1829&lt;1,K1829&lt;1),0,IF(250+((150-(I1829*60+J1829))*2)&lt;0,0,IF(K1829&lt;50,250+((150-(I1829*60+J1829))*2),IF(K1829&gt;49,250+((150-(I1829*60+J1829))*2)-1,250+((150-(I1829*60+J1829))*2)))))</f>
        <v>0</v>
      </c>
      <c r="N1829" s="47">
        <f t="shared" ref="N1829:N1882" si="282">IF(M1829&lt;89,0,250+((M1829-172)*3))</f>
        <v>0</v>
      </c>
      <c r="R1829" s="47">
        <f t="shared" ref="R1829:R1882" si="283">IF(AND(O1829&lt;1,P1829&lt;1,Q1829&lt;1),0,IF(250+((680-(O1829*60+P1829))*1)&lt;0,0,250+((680-(O1829*60+P1829))*1)))</f>
        <v>0</v>
      </c>
      <c r="V1829" s="47">
        <f t="shared" ref="V1829:V1882" si="284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1" hidden="1" x14ac:dyDescent="0.2">
      <c r="A1830" s="6" t="s">
        <v>1612</v>
      </c>
      <c r="B1830" s="2">
        <f t="shared" si="279"/>
        <v>0</v>
      </c>
      <c r="C1830" s="47">
        <f t="shared" si="280"/>
        <v>1</v>
      </c>
      <c r="L1830" s="47">
        <f t="shared" si="281"/>
        <v>0</v>
      </c>
      <c r="N1830" s="47">
        <f t="shared" si="282"/>
        <v>0</v>
      </c>
      <c r="R1830" s="47">
        <f t="shared" si="283"/>
        <v>0</v>
      </c>
      <c r="V1830" s="47">
        <f t="shared" si="284"/>
        <v>0</v>
      </c>
      <c r="Y1830" s="7"/>
    </row>
    <row r="1831" spans="1:31" hidden="1" x14ac:dyDescent="0.2">
      <c r="A1831" s="6" t="s">
        <v>1613</v>
      </c>
      <c r="B1831" s="2">
        <f t="shared" si="279"/>
        <v>0</v>
      </c>
      <c r="C1831" s="47">
        <f t="shared" si="280"/>
        <v>1</v>
      </c>
      <c r="L1831" s="47">
        <f t="shared" si="281"/>
        <v>0</v>
      </c>
      <c r="N1831" s="47">
        <f t="shared" si="282"/>
        <v>0</v>
      </c>
      <c r="R1831" s="47">
        <f t="shared" si="283"/>
        <v>0</v>
      </c>
      <c r="V1831" s="47">
        <f t="shared" si="284"/>
        <v>0</v>
      </c>
      <c r="Y1831" s="7"/>
    </row>
    <row r="1832" spans="1:31" hidden="1" x14ac:dyDescent="0.2">
      <c r="A1832" s="6" t="s">
        <v>1614</v>
      </c>
      <c r="B1832" s="2">
        <f t="shared" si="279"/>
        <v>0</v>
      </c>
      <c r="C1832" s="47">
        <f t="shared" si="280"/>
        <v>1</v>
      </c>
      <c r="L1832" s="47">
        <f t="shared" si="281"/>
        <v>0</v>
      </c>
      <c r="N1832" s="47">
        <f t="shared" si="282"/>
        <v>0</v>
      </c>
      <c r="R1832" s="47">
        <f t="shared" si="283"/>
        <v>0</v>
      </c>
      <c r="V1832" s="47">
        <f t="shared" si="284"/>
        <v>0</v>
      </c>
      <c r="W1832"/>
      <c r="X1832"/>
      <c r="Y1832" s="7"/>
      <c r="Z1832"/>
      <c r="AA1832"/>
    </row>
    <row r="1833" spans="1:31" hidden="1" x14ac:dyDescent="0.2">
      <c r="A1833" s="6" t="s">
        <v>1615</v>
      </c>
      <c r="B1833" s="2">
        <f t="shared" si="279"/>
        <v>0</v>
      </c>
      <c r="C1833" s="47">
        <f t="shared" si="280"/>
        <v>1</v>
      </c>
      <c r="L1833" s="47">
        <f t="shared" si="281"/>
        <v>0</v>
      </c>
      <c r="N1833" s="47">
        <f t="shared" si="282"/>
        <v>0</v>
      </c>
      <c r="R1833" s="47">
        <f t="shared" si="283"/>
        <v>0</v>
      </c>
      <c r="V1833" s="47">
        <f t="shared" si="284"/>
        <v>0</v>
      </c>
      <c r="W1833"/>
      <c r="X1833"/>
      <c r="Y1833" s="7"/>
      <c r="Z1833"/>
      <c r="AA1833"/>
    </row>
    <row r="1834" spans="1:31" hidden="1" x14ac:dyDescent="0.2">
      <c r="A1834" s="6" t="s">
        <v>1616</v>
      </c>
      <c r="B1834" s="2">
        <f t="shared" si="279"/>
        <v>0</v>
      </c>
      <c r="C1834" s="47">
        <f t="shared" si="280"/>
        <v>1</v>
      </c>
      <c r="L1834" s="47">
        <f t="shared" si="281"/>
        <v>0</v>
      </c>
      <c r="N1834" s="47">
        <f t="shared" si="282"/>
        <v>0</v>
      </c>
      <c r="R1834" s="47">
        <f t="shared" si="283"/>
        <v>0</v>
      </c>
      <c r="V1834" s="47">
        <f t="shared" si="284"/>
        <v>0</v>
      </c>
      <c r="W1834"/>
      <c r="X1834"/>
      <c r="Y1834" s="7"/>
      <c r="Z1834"/>
      <c r="AA1834"/>
    </row>
    <row r="1835" spans="1:31" hidden="1" x14ac:dyDescent="0.2">
      <c r="A1835" s="6" t="s">
        <v>1617</v>
      </c>
      <c r="B1835" s="2">
        <f t="shared" si="279"/>
        <v>0</v>
      </c>
      <c r="C1835" s="47">
        <f t="shared" si="280"/>
        <v>1</v>
      </c>
      <c r="L1835" s="47">
        <f t="shared" si="281"/>
        <v>0</v>
      </c>
      <c r="N1835" s="47">
        <f t="shared" si="282"/>
        <v>0</v>
      </c>
      <c r="R1835" s="47">
        <f t="shared" si="283"/>
        <v>0</v>
      </c>
      <c r="V1835" s="47">
        <f t="shared" si="284"/>
        <v>0</v>
      </c>
      <c r="W1835"/>
      <c r="X1835"/>
      <c r="Y1835" s="7"/>
      <c r="Z1835"/>
      <c r="AA1835"/>
    </row>
    <row r="1836" spans="1:31" hidden="1" x14ac:dyDescent="0.2">
      <c r="A1836" s="6" t="s">
        <v>1618</v>
      </c>
      <c r="B1836" s="2">
        <f t="shared" si="279"/>
        <v>0</v>
      </c>
      <c r="C1836" s="47">
        <f t="shared" si="280"/>
        <v>1</v>
      </c>
      <c r="L1836" s="47">
        <f t="shared" si="281"/>
        <v>0</v>
      </c>
      <c r="N1836" s="47">
        <f t="shared" si="282"/>
        <v>0</v>
      </c>
      <c r="R1836" s="47">
        <f t="shared" si="283"/>
        <v>0</v>
      </c>
      <c r="V1836" s="47">
        <f t="shared" si="284"/>
        <v>0</v>
      </c>
      <c r="W1836"/>
      <c r="X1836"/>
      <c r="Y1836" s="7"/>
      <c r="Z1836"/>
      <c r="AA1836"/>
    </row>
    <row r="1837" spans="1:31" hidden="1" x14ac:dyDescent="0.2">
      <c r="A1837" s="6" t="s">
        <v>1619</v>
      </c>
      <c r="B1837" s="2">
        <f t="shared" si="279"/>
        <v>0</v>
      </c>
      <c r="C1837" s="47">
        <f t="shared" si="280"/>
        <v>1</v>
      </c>
      <c r="L1837" s="47">
        <f t="shared" si="281"/>
        <v>0</v>
      </c>
      <c r="N1837" s="47">
        <f t="shared" si="282"/>
        <v>0</v>
      </c>
      <c r="R1837" s="47">
        <f t="shared" si="283"/>
        <v>0</v>
      </c>
      <c r="V1837" s="47">
        <f t="shared" si="284"/>
        <v>0</v>
      </c>
      <c r="W1837"/>
      <c r="X1837"/>
      <c r="Y1837" s="7"/>
      <c r="Z1837"/>
      <c r="AA1837"/>
    </row>
    <row r="1838" spans="1:31" hidden="1" x14ac:dyDescent="0.2">
      <c r="A1838" s="6" t="s">
        <v>1620</v>
      </c>
      <c r="B1838" s="2">
        <f t="shared" si="279"/>
        <v>0</v>
      </c>
      <c r="C1838" s="47">
        <f t="shared" si="280"/>
        <v>1</v>
      </c>
      <c r="L1838" s="47">
        <f t="shared" si="281"/>
        <v>0</v>
      </c>
      <c r="N1838" s="47">
        <f t="shared" si="282"/>
        <v>0</v>
      </c>
      <c r="R1838" s="47">
        <f t="shared" si="283"/>
        <v>0</v>
      </c>
      <c r="V1838" s="47">
        <f t="shared" si="284"/>
        <v>0</v>
      </c>
      <c r="W1838"/>
      <c r="X1838"/>
      <c r="Y1838" s="7"/>
      <c r="Z1838"/>
      <c r="AA1838"/>
    </row>
    <row r="1839" spans="1:31" hidden="1" x14ac:dyDescent="0.2">
      <c r="A1839" s="6" t="s">
        <v>1621</v>
      </c>
      <c r="B1839" s="2">
        <f t="shared" si="279"/>
        <v>0</v>
      </c>
      <c r="C1839" s="47">
        <f t="shared" si="280"/>
        <v>1</v>
      </c>
      <c r="L1839" s="47">
        <f t="shared" si="281"/>
        <v>0</v>
      </c>
      <c r="N1839" s="47">
        <f t="shared" si="282"/>
        <v>0</v>
      </c>
      <c r="R1839" s="47">
        <f t="shared" si="283"/>
        <v>0</v>
      </c>
      <c r="V1839" s="47">
        <f t="shared" si="284"/>
        <v>0</v>
      </c>
      <c r="W1839"/>
      <c r="X1839"/>
      <c r="Y1839" s="7"/>
      <c r="Z1839"/>
      <c r="AA1839"/>
    </row>
    <row r="1840" spans="1:31" hidden="1" x14ac:dyDescent="0.2">
      <c r="A1840" s="6" t="s">
        <v>1622</v>
      </c>
      <c r="B1840" s="2">
        <f t="shared" si="279"/>
        <v>0</v>
      </c>
      <c r="C1840" s="47">
        <f t="shared" si="280"/>
        <v>1</v>
      </c>
      <c r="L1840" s="47">
        <f t="shared" si="281"/>
        <v>0</v>
      </c>
      <c r="N1840" s="47">
        <f t="shared" si="282"/>
        <v>0</v>
      </c>
      <c r="R1840" s="47">
        <f t="shared" si="283"/>
        <v>0</v>
      </c>
      <c r="V1840" s="47">
        <f t="shared" si="284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9"/>
        <v>0</v>
      </c>
      <c r="C1841" s="47">
        <f t="shared" si="280"/>
        <v>1</v>
      </c>
      <c r="L1841" s="47">
        <f t="shared" si="281"/>
        <v>0</v>
      </c>
      <c r="N1841" s="47">
        <f t="shared" si="282"/>
        <v>0</v>
      </c>
      <c r="R1841" s="47">
        <f t="shared" si="283"/>
        <v>0</v>
      </c>
      <c r="V1841" s="47">
        <f t="shared" si="284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9"/>
        <v>0</v>
      </c>
      <c r="C1842" s="47">
        <f t="shared" si="280"/>
        <v>1</v>
      </c>
      <c r="L1842" s="47">
        <f t="shared" si="281"/>
        <v>0</v>
      </c>
      <c r="N1842" s="47">
        <f t="shared" si="282"/>
        <v>0</v>
      </c>
      <c r="R1842" s="47">
        <f t="shared" si="283"/>
        <v>0</v>
      </c>
      <c r="V1842" s="47">
        <f t="shared" si="284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9"/>
        <v>0</v>
      </c>
      <c r="C1843" s="47">
        <f t="shared" si="280"/>
        <v>1</v>
      </c>
      <c r="L1843" s="47">
        <f t="shared" si="281"/>
        <v>0</v>
      </c>
      <c r="N1843" s="47">
        <f t="shared" si="282"/>
        <v>0</v>
      </c>
      <c r="R1843" s="47">
        <f t="shared" si="283"/>
        <v>0</v>
      </c>
      <c r="V1843" s="47">
        <f t="shared" si="284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9"/>
        <v>0</v>
      </c>
      <c r="C1844" s="47">
        <f t="shared" si="280"/>
        <v>1</v>
      </c>
      <c r="L1844" s="47">
        <f t="shared" si="281"/>
        <v>0</v>
      </c>
      <c r="N1844" s="47">
        <f t="shared" si="282"/>
        <v>0</v>
      </c>
      <c r="R1844" s="47">
        <f t="shared" si="283"/>
        <v>0</v>
      </c>
      <c r="V1844" s="47">
        <f t="shared" si="284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9"/>
        <v>0</v>
      </c>
      <c r="C1845" s="47">
        <f t="shared" si="280"/>
        <v>1</v>
      </c>
      <c r="L1845" s="47">
        <f t="shared" si="281"/>
        <v>0</v>
      </c>
      <c r="N1845" s="47">
        <f t="shared" si="282"/>
        <v>0</v>
      </c>
      <c r="R1845" s="47">
        <f t="shared" si="283"/>
        <v>0</v>
      </c>
      <c r="V1845" s="47">
        <f t="shared" si="284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9"/>
        <v>0</v>
      </c>
      <c r="C1846" s="47">
        <f t="shared" si="280"/>
        <v>1</v>
      </c>
      <c r="L1846" s="47">
        <f t="shared" si="281"/>
        <v>0</v>
      </c>
      <c r="N1846" s="47">
        <f t="shared" si="282"/>
        <v>0</v>
      </c>
      <c r="R1846" s="47">
        <f t="shared" si="283"/>
        <v>0</v>
      </c>
      <c r="V1846" s="47">
        <f t="shared" si="284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9"/>
        <v>0</v>
      </c>
      <c r="C1847" s="47">
        <f t="shared" si="280"/>
        <v>1</v>
      </c>
      <c r="L1847" s="47">
        <f t="shared" si="281"/>
        <v>0</v>
      </c>
      <c r="N1847" s="47">
        <f t="shared" si="282"/>
        <v>0</v>
      </c>
      <c r="R1847" s="47">
        <f t="shared" si="283"/>
        <v>0</v>
      </c>
      <c r="V1847" s="47">
        <f t="shared" si="284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9"/>
        <v>0</v>
      </c>
      <c r="C1848" s="47">
        <f t="shared" si="280"/>
        <v>1</v>
      </c>
      <c r="L1848" s="47">
        <f t="shared" si="281"/>
        <v>0</v>
      </c>
      <c r="N1848" s="47">
        <f t="shared" si="282"/>
        <v>0</v>
      </c>
      <c r="R1848" s="47">
        <f t="shared" si="283"/>
        <v>0</v>
      </c>
      <c r="V1848" s="47">
        <f t="shared" si="284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9"/>
        <v>0</v>
      </c>
      <c r="C1849" s="47">
        <f t="shared" si="280"/>
        <v>1</v>
      </c>
      <c r="L1849" s="47">
        <f t="shared" si="281"/>
        <v>0</v>
      </c>
      <c r="N1849" s="47">
        <f t="shared" si="282"/>
        <v>0</v>
      </c>
      <c r="R1849" s="47">
        <f t="shared" si="283"/>
        <v>0</v>
      </c>
      <c r="V1849" s="47">
        <f t="shared" si="284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9"/>
        <v>0</v>
      </c>
      <c r="C1850" s="47">
        <f t="shared" si="280"/>
        <v>1</v>
      </c>
      <c r="L1850" s="47">
        <f t="shared" si="281"/>
        <v>0</v>
      </c>
      <c r="N1850" s="47">
        <f t="shared" si="282"/>
        <v>0</v>
      </c>
      <c r="R1850" s="47">
        <f t="shared" si="283"/>
        <v>0</v>
      </c>
      <c r="V1850" s="47">
        <f t="shared" si="284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9"/>
        <v>0</v>
      </c>
      <c r="C1851" s="47">
        <f t="shared" si="280"/>
        <v>1</v>
      </c>
      <c r="L1851" s="47">
        <f t="shared" si="281"/>
        <v>0</v>
      </c>
      <c r="N1851" s="47">
        <f t="shared" si="282"/>
        <v>0</v>
      </c>
      <c r="R1851" s="47">
        <f t="shared" si="283"/>
        <v>0</v>
      </c>
      <c r="V1851" s="47">
        <f t="shared" si="284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9"/>
        <v>0</v>
      </c>
      <c r="C1852" s="47">
        <f t="shared" si="280"/>
        <v>1</v>
      </c>
      <c r="L1852" s="47">
        <f t="shared" si="281"/>
        <v>0</v>
      </c>
      <c r="N1852" s="47">
        <f t="shared" si="282"/>
        <v>0</v>
      </c>
      <c r="R1852" s="47">
        <f t="shared" si="283"/>
        <v>0</v>
      </c>
      <c r="V1852" s="47">
        <f t="shared" si="284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9"/>
        <v>0</v>
      </c>
      <c r="C1853" s="47">
        <f t="shared" si="280"/>
        <v>1</v>
      </c>
      <c r="L1853" s="47">
        <f t="shared" si="281"/>
        <v>0</v>
      </c>
      <c r="N1853" s="47">
        <f t="shared" si="282"/>
        <v>0</v>
      </c>
      <c r="R1853" s="47">
        <f t="shared" si="283"/>
        <v>0</v>
      </c>
      <c r="V1853" s="47">
        <f t="shared" si="284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9"/>
        <v>0</v>
      </c>
      <c r="C1854" s="47">
        <f t="shared" si="280"/>
        <v>1</v>
      </c>
      <c r="L1854" s="47">
        <f t="shared" si="281"/>
        <v>0</v>
      </c>
      <c r="N1854" s="47">
        <f t="shared" si="282"/>
        <v>0</v>
      </c>
      <c r="R1854" s="47">
        <f t="shared" si="283"/>
        <v>0</v>
      </c>
      <c r="V1854" s="47">
        <f t="shared" si="284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9"/>
        <v>0</v>
      </c>
      <c r="C1855" s="47">
        <f t="shared" si="280"/>
        <v>1</v>
      </c>
      <c r="L1855" s="47">
        <f t="shared" si="281"/>
        <v>0</v>
      </c>
      <c r="N1855" s="47">
        <f t="shared" si="282"/>
        <v>0</v>
      </c>
      <c r="R1855" s="47">
        <f t="shared" si="283"/>
        <v>0</v>
      </c>
      <c r="V1855" s="47">
        <f t="shared" si="284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9"/>
        <v>0</v>
      </c>
      <c r="C1856" s="47">
        <f t="shared" si="280"/>
        <v>1</v>
      </c>
      <c r="L1856" s="47">
        <f t="shared" si="281"/>
        <v>0</v>
      </c>
      <c r="N1856" s="47">
        <f t="shared" si="282"/>
        <v>0</v>
      </c>
      <c r="R1856" s="47">
        <f t="shared" si="283"/>
        <v>0</v>
      </c>
      <c r="V1856" s="47">
        <f t="shared" si="284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9"/>
        <v>0</v>
      </c>
      <c r="C1857" s="47">
        <f t="shared" si="280"/>
        <v>1</v>
      </c>
      <c r="L1857" s="47">
        <f t="shared" si="281"/>
        <v>0</v>
      </c>
      <c r="N1857" s="47">
        <f t="shared" si="282"/>
        <v>0</v>
      </c>
      <c r="R1857" s="47">
        <f t="shared" si="283"/>
        <v>0</v>
      </c>
      <c r="V1857" s="47">
        <f t="shared" si="284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9"/>
        <v>0</v>
      </c>
      <c r="C1858" s="47">
        <f t="shared" si="280"/>
        <v>1</v>
      </c>
      <c r="L1858" s="47">
        <f t="shared" si="281"/>
        <v>0</v>
      </c>
      <c r="N1858" s="47">
        <f t="shared" si="282"/>
        <v>0</v>
      </c>
      <c r="R1858" s="47">
        <f t="shared" si="283"/>
        <v>0</v>
      </c>
      <c r="V1858" s="47">
        <f t="shared" si="284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9"/>
        <v>0</v>
      </c>
      <c r="C1859" s="47">
        <f t="shared" si="280"/>
        <v>1</v>
      </c>
      <c r="L1859" s="47">
        <f t="shared" si="281"/>
        <v>0</v>
      </c>
      <c r="N1859" s="47">
        <f t="shared" si="282"/>
        <v>0</v>
      </c>
      <c r="R1859" s="47">
        <f t="shared" si="283"/>
        <v>0</v>
      </c>
      <c r="V1859" s="47">
        <f t="shared" si="284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9"/>
        <v>0</v>
      </c>
      <c r="C1860" s="47">
        <f t="shared" si="280"/>
        <v>1</v>
      </c>
      <c r="L1860" s="47">
        <f t="shared" si="281"/>
        <v>0</v>
      </c>
      <c r="N1860" s="47">
        <f t="shared" si="282"/>
        <v>0</v>
      </c>
      <c r="R1860" s="47">
        <f t="shared" si="283"/>
        <v>0</v>
      </c>
      <c r="V1860" s="47">
        <f t="shared" si="284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9"/>
        <v>0</v>
      </c>
      <c r="C1861" s="47">
        <f t="shared" si="280"/>
        <v>1</v>
      </c>
      <c r="L1861" s="47">
        <f t="shared" si="281"/>
        <v>0</v>
      </c>
      <c r="N1861" s="47">
        <f t="shared" si="282"/>
        <v>0</v>
      </c>
      <c r="R1861" s="47">
        <f t="shared" si="283"/>
        <v>0</v>
      </c>
      <c r="V1861" s="47">
        <f t="shared" si="284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9"/>
        <v>0</v>
      </c>
      <c r="C1862" s="47">
        <f t="shared" si="280"/>
        <v>1</v>
      </c>
      <c r="L1862" s="47">
        <f t="shared" si="281"/>
        <v>0</v>
      </c>
      <c r="N1862" s="47">
        <f t="shared" si="282"/>
        <v>0</v>
      </c>
      <c r="R1862" s="47">
        <f t="shared" si="283"/>
        <v>0</v>
      </c>
      <c r="V1862" s="47">
        <f t="shared" si="284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9"/>
        <v>0</v>
      </c>
      <c r="C1863" s="47">
        <f t="shared" si="280"/>
        <v>1</v>
      </c>
      <c r="L1863" s="47">
        <f t="shared" si="281"/>
        <v>0</v>
      </c>
      <c r="N1863" s="47">
        <f t="shared" si="282"/>
        <v>0</v>
      </c>
      <c r="R1863" s="47">
        <f t="shared" si="283"/>
        <v>0</v>
      </c>
      <c r="V1863" s="47">
        <f t="shared" si="284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9"/>
        <v>0</v>
      </c>
      <c r="C1864" s="47">
        <f t="shared" si="280"/>
        <v>1</v>
      </c>
      <c r="L1864" s="47">
        <f t="shared" si="281"/>
        <v>0</v>
      </c>
      <c r="N1864" s="47">
        <f t="shared" si="282"/>
        <v>0</v>
      </c>
      <c r="R1864" s="47">
        <f t="shared" si="283"/>
        <v>0</v>
      </c>
      <c r="V1864" s="47">
        <f t="shared" si="284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9"/>
        <v>0</v>
      </c>
      <c r="C1865" s="47">
        <f t="shared" si="280"/>
        <v>1</v>
      </c>
      <c r="L1865" s="47">
        <f t="shared" si="281"/>
        <v>0</v>
      </c>
      <c r="N1865" s="47">
        <f t="shared" si="282"/>
        <v>0</v>
      </c>
      <c r="R1865" s="47">
        <f t="shared" si="283"/>
        <v>0</v>
      </c>
      <c r="V1865" s="47">
        <f t="shared" si="284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9"/>
        <v>0</v>
      </c>
      <c r="C1866" s="47">
        <f t="shared" si="280"/>
        <v>1</v>
      </c>
      <c r="L1866" s="47">
        <f t="shared" si="281"/>
        <v>0</v>
      </c>
      <c r="N1866" s="47">
        <f t="shared" si="282"/>
        <v>0</v>
      </c>
      <c r="R1866" s="47">
        <f t="shared" si="283"/>
        <v>0</v>
      </c>
      <c r="V1866" s="47">
        <f t="shared" si="284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9"/>
        <v>0</v>
      </c>
      <c r="C1867" s="47">
        <f t="shared" si="280"/>
        <v>1</v>
      </c>
      <c r="L1867" s="47">
        <f t="shared" si="281"/>
        <v>0</v>
      </c>
      <c r="N1867" s="47">
        <f t="shared" si="282"/>
        <v>0</v>
      </c>
      <c r="R1867" s="47">
        <f t="shared" si="283"/>
        <v>0</v>
      </c>
      <c r="V1867" s="47">
        <f t="shared" si="284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9"/>
        <v>0</v>
      </c>
      <c r="C1868" s="47">
        <f t="shared" si="280"/>
        <v>1</v>
      </c>
      <c r="L1868" s="47">
        <f t="shared" si="281"/>
        <v>0</v>
      </c>
      <c r="N1868" s="47">
        <f t="shared" si="282"/>
        <v>0</v>
      </c>
      <c r="R1868" s="47">
        <f t="shared" si="283"/>
        <v>0</v>
      </c>
      <c r="V1868" s="47">
        <f t="shared" si="284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9"/>
        <v>0</v>
      </c>
      <c r="C1869" s="47">
        <f t="shared" si="280"/>
        <v>1</v>
      </c>
      <c r="L1869" s="47">
        <f t="shared" si="281"/>
        <v>0</v>
      </c>
      <c r="N1869" s="47">
        <f t="shared" si="282"/>
        <v>0</v>
      </c>
      <c r="R1869" s="47">
        <f t="shared" si="283"/>
        <v>0</v>
      </c>
      <c r="V1869" s="47">
        <f t="shared" si="284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9"/>
        <v>0</v>
      </c>
      <c r="C1870" s="47">
        <f t="shared" si="280"/>
        <v>1</v>
      </c>
      <c r="L1870" s="47">
        <f t="shared" si="281"/>
        <v>0</v>
      </c>
      <c r="N1870" s="47">
        <f t="shared" si="282"/>
        <v>0</v>
      </c>
      <c r="R1870" s="47">
        <f t="shared" si="283"/>
        <v>0</v>
      </c>
      <c r="V1870" s="47">
        <f t="shared" si="284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9"/>
        <v>0</v>
      </c>
      <c r="C1871" s="47">
        <f t="shared" si="280"/>
        <v>1</v>
      </c>
      <c r="L1871" s="47">
        <f t="shared" si="281"/>
        <v>0</v>
      </c>
      <c r="N1871" s="47">
        <f t="shared" si="282"/>
        <v>0</v>
      </c>
      <c r="R1871" s="47">
        <f t="shared" si="283"/>
        <v>0</v>
      </c>
      <c r="V1871" s="47">
        <f t="shared" si="284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9"/>
        <v>0</v>
      </c>
      <c r="C1872" s="47">
        <f t="shared" si="280"/>
        <v>1</v>
      </c>
      <c r="L1872" s="47">
        <f t="shared" si="281"/>
        <v>0</v>
      </c>
      <c r="N1872" s="47">
        <f t="shared" si="282"/>
        <v>0</v>
      </c>
      <c r="R1872" s="47">
        <f t="shared" si="283"/>
        <v>0</v>
      </c>
      <c r="V1872" s="47">
        <f t="shared" si="284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9"/>
        <v>0</v>
      </c>
      <c r="C1873" s="47">
        <f t="shared" si="280"/>
        <v>1</v>
      </c>
      <c r="L1873" s="47">
        <f t="shared" si="281"/>
        <v>0</v>
      </c>
      <c r="N1873" s="47">
        <f t="shared" si="282"/>
        <v>0</v>
      </c>
      <c r="R1873" s="47">
        <f t="shared" si="283"/>
        <v>0</v>
      </c>
      <c r="V1873" s="47">
        <f t="shared" si="284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9"/>
        <v>0</v>
      </c>
      <c r="C1874" s="47">
        <f t="shared" si="280"/>
        <v>1</v>
      </c>
      <c r="L1874" s="47">
        <f t="shared" si="281"/>
        <v>0</v>
      </c>
      <c r="N1874" s="47">
        <f t="shared" si="282"/>
        <v>0</v>
      </c>
      <c r="R1874" s="47">
        <f t="shared" si="283"/>
        <v>0</v>
      </c>
      <c r="V1874" s="47">
        <f t="shared" si="284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9"/>
        <v>0</v>
      </c>
      <c r="C1875" s="47">
        <f t="shared" si="280"/>
        <v>1</v>
      </c>
      <c r="L1875" s="47">
        <f t="shared" si="281"/>
        <v>0</v>
      </c>
      <c r="N1875" s="47">
        <f t="shared" si="282"/>
        <v>0</v>
      </c>
      <c r="R1875" s="47">
        <f t="shared" si="283"/>
        <v>0</v>
      </c>
      <c r="V1875" s="47">
        <f t="shared" si="284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9"/>
        <v>0</v>
      </c>
      <c r="C1876" s="47">
        <f t="shared" si="280"/>
        <v>1</v>
      </c>
      <c r="L1876" s="47">
        <f t="shared" si="281"/>
        <v>0</v>
      </c>
      <c r="N1876" s="47">
        <f t="shared" si="282"/>
        <v>0</v>
      </c>
      <c r="R1876" s="47">
        <f t="shared" si="283"/>
        <v>0</v>
      </c>
      <c r="V1876" s="47">
        <f t="shared" si="284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9"/>
        <v>0</v>
      </c>
      <c r="C1877" s="47">
        <f t="shared" si="280"/>
        <v>1</v>
      </c>
      <c r="L1877" s="47">
        <f t="shared" si="281"/>
        <v>0</v>
      </c>
      <c r="N1877" s="47">
        <f t="shared" si="282"/>
        <v>0</v>
      </c>
      <c r="R1877" s="47">
        <f t="shared" si="283"/>
        <v>0</v>
      </c>
      <c r="V1877" s="47">
        <f t="shared" si="284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9"/>
        <v>0</v>
      </c>
      <c r="C1878" s="47">
        <f t="shared" si="280"/>
        <v>1</v>
      </c>
      <c r="L1878" s="47">
        <f t="shared" si="281"/>
        <v>0</v>
      </c>
      <c r="N1878" s="47">
        <f t="shared" si="282"/>
        <v>0</v>
      </c>
      <c r="R1878" s="47">
        <f t="shared" si="283"/>
        <v>0</v>
      </c>
      <c r="V1878" s="47">
        <f t="shared" si="284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9"/>
        <v>0</v>
      </c>
      <c r="C1879" s="47">
        <f t="shared" si="280"/>
        <v>1</v>
      </c>
      <c r="L1879" s="47">
        <f t="shared" si="281"/>
        <v>0</v>
      </c>
      <c r="N1879" s="47">
        <f t="shared" si="282"/>
        <v>0</v>
      </c>
      <c r="R1879" s="47">
        <f t="shared" si="283"/>
        <v>0</v>
      </c>
      <c r="V1879" s="47">
        <f t="shared" si="284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9"/>
        <v>0</v>
      </c>
      <c r="C1880" s="47">
        <f t="shared" si="280"/>
        <v>1</v>
      </c>
      <c r="L1880" s="47">
        <f t="shared" si="281"/>
        <v>0</v>
      </c>
      <c r="N1880" s="47">
        <f t="shared" si="282"/>
        <v>0</v>
      </c>
      <c r="R1880" s="47">
        <f t="shared" si="283"/>
        <v>0</v>
      </c>
      <c r="V1880" s="47">
        <f t="shared" si="284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9"/>
        <v>0</v>
      </c>
      <c r="C1881" s="47">
        <f t="shared" si="280"/>
        <v>1</v>
      </c>
      <c r="L1881" s="47">
        <f t="shared" si="281"/>
        <v>0</v>
      </c>
      <c r="N1881" s="47">
        <f t="shared" si="282"/>
        <v>0</v>
      </c>
      <c r="R1881" s="47">
        <f t="shared" si="283"/>
        <v>0</v>
      </c>
      <c r="V1881" s="47">
        <f t="shared" si="284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9"/>
        <v>0</v>
      </c>
      <c r="C1882" s="47">
        <f t="shared" si="280"/>
        <v>1</v>
      </c>
      <c r="L1882" s="47">
        <f t="shared" si="281"/>
        <v>0</v>
      </c>
      <c r="N1882" s="47">
        <f t="shared" si="282"/>
        <v>0</v>
      </c>
      <c r="R1882" s="47">
        <f t="shared" si="283"/>
        <v>0</v>
      </c>
      <c r="V1882" s="47">
        <f t="shared" si="284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ref="B1883:B1946" si="285">+L1883+N1883+R1883+V1883+X1883</f>
        <v>0</v>
      </c>
      <c r="C1883" s="47">
        <f t="shared" ref="C1883:C1946" si="286">RANK(B1883,B$1819:B$2018,0)</f>
        <v>1</v>
      </c>
      <c r="L1883" s="47">
        <f t="shared" ref="L1883:L1946" si="287">IF(AND(I1883&lt;1,J1883&lt;1,K1883&lt;1),0,IF(250+((150-(I1883*60+J1883))*2)&lt;0,0,IF(K1883&lt;50,250+((150-(I1883*60+J1883))*2),IF(K1883&gt;49,250+((150-(I1883*60+J1883))*2)-1,250+((150-(I1883*60+J1883))*2)))))</f>
        <v>0</v>
      </c>
      <c r="N1883" s="47">
        <f t="shared" ref="N1883:N1946" si="288">IF(M1883&lt;89,0,250+((M1883-172)*3))</f>
        <v>0</v>
      </c>
      <c r="R1883" s="47">
        <f t="shared" ref="R1883:R1946" si="289">IF(AND(O1883&lt;1,P1883&lt;1,Q1883&lt;1),0,IF(250+((680-(O1883*60+P1883))*1)&lt;0,0,250+((680-(O1883*60+P1883))*1)))</f>
        <v>0</v>
      </c>
      <c r="V1883" s="47">
        <f t="shared" ref="V1883:V1946" si="290">IF(AND(S1883&lt;1,T1883&lt;1,U1883&lt;1),0,IF(500+((800-(S1883*60+T1883))*1)&lt;0,0,500+((800-(S1883*60+T1883))*1)))</f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85"/>
        <v>0</v>
      </c>
      <c r="C1884" s="47">
        <f t="shared" si="286"/>
        <v>1</v>
      </c>
      <c r="L1884" s="47">
        <f t="shared" si="287"/>
        <v>0</v>
      </c>
      <c r="N1884" s="47">
        <f t="shared" si="288"/>
        <v>0</v>
      </c>
      <c r="R1884" s="47">
        <f t="shared" si="289"/>
        <v>0</v>
      </c>
      <c r="V1884" s="47">
        <f t="shared" si="290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85"/>
        <v>0</v>
      </c>
      <c r="C1885" s="47">
        <f t="shared" si="286"/>
        <v>1</v>
      </c>
      <c r="L1885" s="47">
        <f t="shared" si="287"/>
        <v>0</v>
      </c>
      <c r="N1885" s="47">
        <f t="shared" si="288"/>
        <v>0</v>
      </c>
      <c r="R1885" s="47">
        <f t="shared" si="289"/>
        <v>0</v>
      </c>
      <c r="V1885" s="47">
        <f t="shared" si="290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85"/>
        <v>0</v>
      </c>
      <c r="C1886" s="47">
        <f t="shared" si="286"/>
        <v>1</v>
      </c>
      <c r="L1886" s="47">
        <f t="shared" si="287"/>
        <v>0</v>
      </c>
      <c r="N1886" s="47">
        <f t="shared" si="288"/>
        <v>0</v>
      </c>
      <c r="R1886" s="47">
        <f t="shared" si="289"/>
        <v>0</v>
      </c>
      <c r="V1886" s="47">
        <f t="shared" si="290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85"/>
        <v>0</v>
      </c>
      <c r="C1887" s="47">
        <f t="shared" si="286"/>
        <v>1</v>
      </c>
      <c r="L1887" s="47">
        <f t="shared" si="287"/>
        <v>0</v>
      </c>
      <c r="N1887" s="47">
        <f t="shared" si="288"/>
        <v>0</v>
      </c>
      <c r="R1887" s="47">
        <f t="shared" si="289"/>
        <v>0</v>
      </c>
      <c r="V1887" s="47">
        <f t="shared" si="290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85"/>
        <v>0</v>
      </c>
      <c r="C1888" s="47">
        <f t="shared" si="286"/>
        <v>1</v>
      </c>
      <c r="L1888" s="47">
        <f t="shared" si="287"/>
        <v>0</v>
      </c>
      <c r="N1888" s="47">
        <f t="shared" si="288"/>
        <v>0</v>
      </c>
      <c r="R1888" s="47">
        <f t="shared" si="289"/>
        <v>0</v>
      </c>
      <c r="V1888" s="47">
        <f t="shared" si="290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85"/>
        <v>0</v>
      </c>
      <c r="C1889" s="47">
        <f t="shared" si="286"/>
        <v>1</v>
      </c>
      <c r="L1889" s="47">
        <f t="shared" si="287"/>
        <v>0</v>
      </c>
      <c r="N1889" s="47">
        <f t="shared" si="288"/>
        <v>0</v>
      </c>
      <c r="R1889" s="47">
        <f t="shared" si="289"/>
        <v>0</v>
      </c>
      <c r="V1889" s="47">
        <f t="shared" si="290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85"/>
        <v>0</v>
      </c>
      <c r="C1890" s="47">
        <f t="shared" si="286"/>
        <v>1</v>
      </c>
      <c r="L1890" s="47">
        <f t="shared" si="287"/>
        <v>0</v>
      </c>
      <c r="N1890" s="47">
        <f t="shared" si="288"/>
        <v>0</v>
      </c>
      <c r="R1890" s="47">
        <f t="shared" si="289"/>
        <v>0</v>
      </c>
      <c r="V1890" s="47">
        <f t="shared" si="290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85"/>
        <v>0</v>
      </c>
      <c r="C1891" s="47">
        <f t="shared" si="286"/>
        <v>1</v>
      </c>
      <c r="L1891" s="47">
        <f t="shared" si="287"/>
        <v>0</v>
      </c>
      <c r="N1891" s="47">
        <f t="shared" si="288"/>
        <v>0</v>
      </c>
      <c r="R1891" s="47">
        <f t="shared" si="289"/>
        <v>0</v>
      </c>
      <c r="V1891" s="47">
        <f t="shared" si="290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85"/>
        <v>0</v>
      </c>
      <c r="C1892" s="47">
        <f t="shared" si="286"/>
        <v>1</v>
      </c>
      <c r="L1892" s="47">
        <f t="shared" si="287"/>
        <v>0</v>
      </c>
      <c r="N1892" s="47">
        <f t="shared" si="288"/>
        <v>0</v>
      </c>
      <c r="R1892" s="47">
        <f t="shared" si="289"/>
        <v>0</v>
      </c>
      <c r="V1892" s="47">
        <f t="shared" si="290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si="285"/>
        <v>0</v>
      </c>
      <c r="C1893" s="47">
        <f t="shared" si="286"/>
        <v>1</v>
      </c>
      <c r="L1893" s="47">
        <f t="shared" si="287"/>
        <v>0</v>
      </c>
      <c r="N1893" s="47">
        <f t="shared" si="288"/>
        <v>0</v>
      </c>
      <c r="R1893" s="47">
        <f t="shared" si="289"/>
        <v>0</v>
      </c>
      <c r="V1893" s="47">
        <f t="shared" si="290"/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85"/>
        <v>0</v>
      </c>
      <c r="C1894" s="47">
        <f t="shared" si="286"/>
        <v>1</v>
      </c>
      <c r="L1894" s="47">
        <f t="shared" si="287"/>
        <v>0</v>
      </c>
      <c r="N1894" s="47">
        <f t="shared" si="288"/>
        <v>0</v>
      </c>
      <c r="R1894" s="47">
        <f t="shared" si="289"/>
        <v>0</v>
      </c>
      <c r="V1894" s="47">
        <f t="shared" si="290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85"/>
        <v>0</v>
      </c>
      <c r="C1895" s="47">
        <f t="shared" si="286"/>
        <v>1</v>
      </c>
      <c r="L1895" s="47">
        <f t="shared" si="287"/>
        <v>0</v>
      </c>
      <c r="N1895" s="47">
        <f t="shared" si="288"/>
        <v>0</v>
      </c>
      <c r="R1895" s="47">
        <f t="shared" si="289"/>
        <v>0</v>
      </c>
      <c r="V1895" s="47">
        <f t="shared" si="290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85"/>
        <v>0</v>
      </c>
      <c r="C1896" s="47">
        <f t="shared" si="286"/>
        <v>1</v>
      </c>
      <c r="L1896" s="47">
        <f t="shared" si="287"/>
        <v>0</v>
      </c>
      <c r="N1896" s="47">
        <f t="shared" si="288"/>
        <v>0</v>
      </c>
      <c r="R1896" s="47">
        <f t="shared" si="289"/>
        <v>0</v>
      </c>
      <c r="V1896" s="47">
        <f t="shared" si="290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85"/>
        <v>0</v>
      </c>
      <c r="C1897" s="47">
        <f t="shared" si="286"/>
        <v>1</v>
      </c>
      <c r="L1897" s="47">
        <f t="shared" si="287"/>
        <v>0</v>
      </c>
      <c r="N1897" s="47">
        <f t="shared" si="288"/>
        <v>0</v>
      </c>
      <c r="R1897" s="47">
        <f t="shared" si="289"/>
        <v>0</v>
      </c>
      <c r="V1897" s="47">
        <f t="shared" si="290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85"/>
        <v>0</v>
      </c>
      <c r="C1898" s="47">
        <f t="shared" si="286"/>
        <v>1</v>
      </c>
      <c r="L1898" s="47">
        <f t="shared" si="287"/>
        <v>0</v>
      </c>
      <c r="N1898" s="47">
        <f t="shared" si="288"/>
        <v>0</v>
      </c>
      <c r="R1898" s="47">
        <f t="shared" si="289"/>
        <v>0</v>
      </c>
      <c r="V1898" s="47">
        <f t="shared" si="290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85"/>
        <v>0</v>
      </c>
      <c r="C1899" s="47">
        <f t="shared" si="286"/>
        <v>1</v>
      </c>
      <c r="L1899" s="47">
        <f t="shared" si="287"/>
        <v>0</v>
      </c>
      <c r="N1899" s="47">
        <f t="shared" si="288"/>
        <v>0</v>
      </c>
      <c r="R1899" s="47">
        <f t="shared" si="289"/>
        <v>0</v>
      </c>
      <c r="V1899" s="47">
        <f t="shared" si="290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85"/>
        <v>0</v>
      </c>
      <c r="C1900" s="47">
        <f t="shared" si="286"/>
        <v>1</v>
      </c>
      <c r="L1900" s="47">
        <f t="shared" si="287"/>
        <v>0</v>
      </c>
      <c r="N1900" s="47">
        <f t="shared" si="288"/>
        <v>0</v>
      </c>
      <c r="R1900" s="47">
        <f t="shared" si="289"/>
        <v>0</v>
      </c>
      <c r="V1900" s="47">
        <f t="shared" si="290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85"/>
        <v>0</v>
      </c>
      <c r="C1901" s="47">
        <f t="shared" si="286"/>
        <v>1</v>
      </c>
      <c r="L1901" s="47">
        <f t="shared" si="287"/>
        <v>0</v>
      </c>
      <c r="N1901" s="47">
        <f t="shared" si="288"/>
        <v>0</v>
      </c>
      <c r="R1901" s="47">
        <f t="shared" si="289"/>
        <v>0</v>
      </c>
      <c r="V1901" s="47">
        <f t="shared" si="290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85"/>
        <v>0</v>
      </c>
      <c r="C1902" s="47">
        <f t="shared" si="286"/>
        <v>1</v>
      </c>
      <c r="L1902" s="47">
        <f t="shared" si="287"/>
        <v>0</v>
      </c>
      <c r="N1902" s="47">
        <f t="shared" si="288"/>
        <v>0</v>
      </c>
      <c r="R1902" s="47">
        <f t="shared" si="289"/>
        <v>0</v>
      </c>
      <c r="V1902" s="47">
        <f t="shared" si="290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85"/>
        <v>0</v>
      </c>
      <c r="C1903" s="47">
        <f t="shared" si="286"/>
        <v>1</v>
      </c>
      <c r="L1903" s="47">
        <f t="shared" si="287"/>
        <v>0</v>
      </c>
      <c r="N1903" s="47">
        <f t="shared" si="288"/>
        <v>0</v>
      </c>
      <c r="R1903" s="47">
        <f t="shared" si="289"/>
        <v>0</v>
      </c>
      <c r="V1903" s="47">
        <f t="shared" si="290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85"/>
        <v>0</v>
      </c>
      <c r="C1904" s="47">
        <f t="shared" si="286"/>
        <v>1</v>
      </c>
      <c r="L1904" s="47">
        <f t="shared" si="287"/>
        <v>0</v>
      </c>
      <c r="N1904" s="47">
        <f t="shared" si="288"/>
        <v>0</v>
      </c>
      <c r="R1904" s="47">
        <f t="shared" si="289"/>
        <v>0</v>
      </c>
      <c r="V1904" s="47">
        <f t="shared" si="290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85"/>
        <v>0</v>
      </c>
      <c r="C1905" s="47">
        <f t="shared" si="286"/>
        <v>1</v>
      </c>
      <c r="L1905" s="47">
        <f t="shared" si="287"/>
        <v>0</v>
      </c>
      <c r="N1905" s="47">
        <f t="shared" si="288"/>
        <v>0</v>
      </c>
      <c r="R1905" s="47">
        <f t="shared" si="289"/>
        <v>0</v>
      </c>
      <c r="V1905" s="47">
        <f t="shared" si="290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85"/>
        <v>0</v>
      </c>
      <c r="C1906" s="47">
        <f t="shared" si="286"/>
        <v>1</v>
      </c>
      <c r="L1906" s="47">
        <f t="shared" si="287"/>
        <v>0</v>
      </c>
      <c r="N1906" s="47">
        <f t="shared" si="288"/>
        <v>0</v>
      </c>
      <c r="R1906" s="47">
        <f t="shared" si="289"/>
        <v>0</v>
      </c>
      <c r="V1906" s="47">
        <f t="shared" si="290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85"/>
        <v>0</v>
      </c>
      <c r="C1907" s="47">
        <f t="shared" si="286"/>
        <v>1</v>
      </c>
      <c r="L1907" s="47">
        <f t="shared" si="287"/>
        <v>0</v>
      </c>
      <c r="N1907" s="47">
        <f t="shared" si="288"/>
        <v>0</v>
      </c>
      <c r="R1907" s="47">
        <f t="shared" si="289"/>
        <v>0</v>
      </c>
      <c r="V1907" s="47">
        <f t="shared" si="290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85"/>
        <v>0</v>
      </c>
      <c r="C1908" s="47">
        <f t="shared" si="286"/>
        <v>1</v>
      </c>
      <c r="L1908" s="47">
        <f t="shared" si="287"/>
        <v>0</v>
      </c>
      <c r="N1908" s="47">
        <f t="shared" si="288"/>
        <v>0</v>
      </c>
      <c r="R1908" s="47">
        <f t="shared" si="289"/>
        <v>0</v>
      </c>
      <c r="V1908" s="47">
        <f t="shared" si="290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85"/>
        <v>0</v>
      </c>
      <c r="C1909" s="47">
        <f t="shared" si="286"/>
        <v>1</v>
      </c>
      <c r="L1909" s="47">
        <f t="shared" si="287"/>
        <v>0</v>
      </c>
      <c r="N1909" s="47">
        <f t="shared" si="288"/>
        <v>0</v>
      </c>
      <c r="R1909" s="47">
        <f t="shared" si="289"/>
        <v>0</v>
      </c>
      <c r="V1909" s="47">
        <f t="shared" si="290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85"/>
        <v>0</v>
      </c>
      <c r="C1910" s="47">
        <f t="shared" si="286"/>
        <v>1</v>
      </c>
      <c r="L1910" s="47">
        <f t="shared" si="287"/>
        <v>0</v>
      </c>
      <c r="N1910" s="47">
        <f t="shared" si="288"/>
        <v>0</v>
      </c>
      <c r="R1910" s="47">
        <f t="shared" si="289"/>
        <v>0</v>
      </c>
      <c r="V1910" s="47">
        <f t="shared" si="290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85"/>
        <v>0</v>
      </c>
      <c r="C1911" s="47">
        <f t="shared" si="286"/>
        <v>1</v>
      </c>
      <c r="L1911" s="47">
        <f t="shared" si="287"/>
        <v>0</v>
      </c>
      <c r="N1911" s="47">
        <f t="shared" si="288"/>
        <v>0</v>
      </c>
      <c r="R1911" s="47">
        <f t="shared" si="289"/>
        <v>0</v>
      </c>
      <c r="V1911" s="47">
        <f t="shared" si="290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85"/>
        <v>0</v>
      </c>
      <c r="C1912" s="47">
        <f t="shared" si="286"/>
        <v>1</v>
      </c>
      <c r="L1912" s="47">
        <f t="shared" si="287"/>
        <v>0</v>
      </c>
      <c r="N1912" s="47">
        <f t="shared" si="288"/>
        <v>0</v>
      </c>
      <c r="R1912" s="47">
        <f t="shared" si="289"/>
        <v>0</v>
      </c>
      <c r="V1912" s="47">
        <f t="shared" si="290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85"/>
        <v>0</v>
      </c>
      <c r="C1913" s="47">
        <f t="shared" si="286"/>
        <v>1</v>
      </c>
      <c r="L1913" s="47">
        <f t="shared" si="287"/>
        <v>0</v>
      </c>
      <c r="N1913" s="47">
        <f t="shared" si="288"/>
        <v>0</v>
      </c>
      <c r="R1913" s="47">
        <f t="shared" si="289"/>
        <v>0</v>
      </c>
      <c r="V1913" s="47">
        <f t="shared" si="290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85"/>
        <v>0</v>
      </c>
      <c r="C1914" s="47">
        <f t="shared" si="286"/>
        <v>1</v>
      </c>
      <c r="L1914" s="47">
        <f t="shared" si="287"/>
        <v>0</v>
      </c>
      <c r="N1914" s="47">
        <f t="shared" si="288"/>
        <v>0</v>
      </c>
      <c r="R1914" s="47">
        <f t="shared" si="289"/>
        <v>0</v>
      </c>
      <c r="V1914" s="47">
        <f t="shared" si="290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85"/>
        <v>0</v>
      </c>
      <c r="C1915" s="47">
        <f t="shared" si="286"/>
        <v>1</v>
      </c>
      <c r="L1915" s="47">
        <f t="shared" si="287"/>
        <v>0</v>
      </c>
      <c r="N1915" s="47">
        <f t="shared" si="288"/>
        <v>0</v>
      </c>
      <c r="R1915" s="47">
        <f t="shared" si="289"/>
        <v>0</v>
      </c>
      <c r="V1915" s="47">
        <f t="shared" si="290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85"/>
        <v>0</v>
      </c>
      <c r="C1916" s="47">
        <f t="shared" si="286"/>
        <v>1</v>
      </c>
      <c r="L1916" s="47">
        <f t="shared" si="287"/>
        <v>0</v>
      </c>
      <c r="N1916" s="47">
        <f t="shared" si="288"/>
        <v>0</v>
      </c>
      <c r="R1916" s="47">
        <f t="shared" si="289"/>
        <v>0</v>
      </c>
      <c r="V1916" s="47">
        <f t="shared" si="290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85"/>
        <v>0</v>
      </c>
      <c r="C1917" s="47">
        <f t="shared" si="286"/>
        <v>1</v>
      </c>
      <c r="L1917" s="47">
        <f t="shared" si="287"/>
        <v>0</v>
      </c>
      <c r="N1917" s="47">
        <f t="shared" si="288"/>
        <v>0</v>
      </c>
      <c r="R1917" s="47">
        <f t="shared" si="289"/>
        <v>0</v>
      </c>
      <c r="V1917" s="47">
        <f t="shared" si="290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85"/>
        <v>0</v>
      </c>
      <c r="C1918" s="47">
        <f t="shared" si="286"/>
        <v>1</v>
      </c>
      <c r="L1918" s="47">
        <f t="shared" si="287"/>
        <v>0</v>
      </c>
      <c r="N1918" s="47">
        <f t="shared" si="288"/>
        <v>0</v>
      </c>
      <c r="R1918" s="47">
        <f t="shared" si="289"/>
        <v>0</v>
      </c>
      <c r="V1918" s="47">
        <f t="shared" si="290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85"/>
        <v>0</v>
      </c>
      <c r="C1919" s="47">
        <f t="shared" si="286"/>
        <v>1</v>
      </c>
      <c r="L1919" s="47">
        <f t="shared" si="287"/>
        <v>0</v>
      </c>
      <c r="N1919" s="47">
        <f t="shared" si="288"/>
        <v>0</v>
      </c>
      <c r="R1919" s="47">
        <f t="shared" si="289"/>
        <v>0</v>
      </c>
      <c r="V1919" s="47">
        <f t="shared" si="290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85"/>
        <v>0</v>
      </c>
      <c r="C1920" s="47">
        <f t="shared" si="286"/>
        <v>1</v>
      </c>
      <c r="L1920" s="47">
        <f t="shared" si="287"/>
        <v>0</v>
      </c>
      <c r="N1920" s="47">
        <f t="shared" si="288"/>
        <v>0</v>
      </c>
      <c r="R1920" s="47">
        <f t="shared" si="289"/>
        <v>0</v>
      </c>
      <c r="V1920" s="47">
        <f t="shared" si="290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85"/>
        <v>0</v>
      </c>
      <c r="C1921" s="47">
        <f t="shared" si="286"/>
        <v>1</v>
      </c>
      <c r="L1921" s="47">
        <f t="shared" si="287"/>
        <v>0</v>
      </c>
      <c r="N1921" s="47">
        <f t="shared" si="288"/>
        <v>0</v>
      </c>
      <c r="R1921" s="47">
        <f t="shared" si="289"/>
        <v>0</v>
      </c>
      <c r="V1921" s="47">
        <f t="shared" si="290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85"/>
        <v>0</v>
      </c>
      <c r="C1922" s="47">
        <f t="shared" si="286"/>
        <v>1</v>
      </c>
      <c r="L1922" s="47">
        <f t="shared" si="287"/>
        <v>0</v>
      </c>
      <c r="N1922" s="47">
        <f t="shared" si="288"/>
        <v>0</v>
      </c>
      <c r="R1922" s="47">
        <f t="shared" si="289"/>
        <v>0</v>
      </c>
      <c r="V1922" s="47">
        <f t="shared" si="290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85"/>
        <v>0</v>
      </c>
      <c r="C1923" s="47">
        <f t="shared" si="286"/>
        <v>1</v>
      </c>
      <c r="L1923" s="47">
        <f t="shared" si="287"/>
        <v>0</v>
      </c>
      <c r="N1923" s="47">
        <f t="shared" si="288"/>
        <v>0</v>
      </c>
      <c r="R1923" s="47">
        <f t="shared" si="289"/>
        <v>0</v>
      </c>
      <c r="V1923" s="47">
        <f t="shared" si="290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85"/>
        <v>0</v>
      </c>
      <c r="C1924" s="47">
        <f t="shared" si="286"/>
        <v>1</v>
      </c>
      <c r="L1924" s="47">
        <f t="shared" si="287"/>
        <v>0</v>
      </c>
      <c r="N1924" s="47">
        <f t="shared" si="288"/>
        <v>0</v>
      </c>
      <c r="R1924" s="47">
        <f t="shared" si="289"/>
        <v>0</v>
      </c>
      <c r="V1924" s="47">
        <f t="shared" si="290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85"/>
        <v>0</v>
      </c>
      <c r="C1925" s="47">
        <f t="shared" si="286"/>
        <v>1</v>
      </c>
      <c r="L1925" s="47">
        <f t="shared" si="287"/>
        <v>0</v>
      </c>
      <c r="N1925" s="47">
        <f t="shared" si="288"/>
        <v>0</v>
      </c>
      <c r="R1925" s="47">
        <f t="shared" si="289"/>
        <v>0</v>
      </c>
      <c r="V1925" s="47">
        <f t="shared" si="290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85"/>
        <v>0</v>
      </c>
      <c r="C1926" s="47">
        <f t="shared" si="286"/>
        <v>1</v>
      </c>
      <c r="L1926" s="47">
        <f t="shared" si="287"/>
        <v>0</v>
      </c>
      <c r="N1926" s="47">
        <f t="shared" si="288"/>
        <v>0</v>
      </c>
      <c r="R1926" s="47">
        <f t="shared" si="289"/>
        <v>0</v>
      </c>
      <c r="V1926" s="47">
        <f t="shared" si="290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85"/>
        <v>0</v>
      </c>
      <c r="C1927" s="47">
        <f t="shared" si="286"/>
        <v>1</v>
      </c>
      <c r="L1927" s="47">
        <f t="shared" si="287"/>
        <v>0</v>
      </c>
      <c r="N1927" s="47">
        <f t="shared" si="288"/>
        <v>0</v>
      </c>
      <c r="R1927" s="47">
        <f t="shared" si="289"/>
        <v>0</v>
      </c>
      <c r="V1927" s="47">
        <f t="shared" si="290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85"/>
        <v>0</v>
      </c>
      <c r="C1928" s="47">
        <f t="shared" si="286"/>
        <v>1</v>
      </c>
      <c r="L1928" s="47">
        <f t="shared" si="287"/>
        <v>0</v>
      </c>
      <c r="N1928" s="47">
        <f t="shared" si="288"/>
        <v>0</v>
      </c>
      <c r="R1928" s="47">
        <f t="shared" si="289"/>
        <v>0</v>
      </c>
      <c r="V1928" s="47">
        <f t="shared" si="290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85"/>
        <v>0</v>
      </c>
      <c r="C1929" s="47">
        <f t="shared" si="286"/>
        <v>1</v>
      </c>
      <c r="L1929" s="47">
        <f t="shared" si="287"/>
        <v>0</v>
      </c>
      <c r="N1929" s="47">
        <f t="shared" si="288"/>
        <v>0</v>
      </c>
      <c r="R1929" s="47">
        <f t="shared" si="289"/>
        <v>0</v>
      </c>
      <c r="V1929" s="47">
        <f t="shared" si="290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85"/>
        <v>0</v>
      </c>
      <c r="C1930" s="47">
        <f t="shared" si="286"/>
        <v>1</v>
      </c>
      <c r="L1930" s="47">
        <f t="shared" si="287"/>
        <v>0</v>
      </c>
      <c r="N1930" s="47">
        <f t="shared" si="288"/>
        <v>0</v>
      </c>
      <c r="R1930" s="47">
        <f t="shared" si="289"/>
        <v>0</v>
      </c>
      <c r="V1930" s="47">
        <f t="shared" si="290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85"/>
        <v>0</v>
      </c>
      <c r="C1931" s="47">
        <f t="shared" si="286"/>
        <v>1</v>
      </c>
      <c r="L1931" s="47">
        <f t="shared" si="287"/>
        <v>0</v>
      </c>
      <c r="N1931" s="47">
        <f t="shared" si="288"/>
        <v>0</v>
      </c>
      <c r="R1931" s="47">
        <f t="shared" si="289"/>
        <v>0</v>
      </c>
      <c r="V1931" s="47">
        <f t="shared" si="290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85"/>
        <v>0</v>
      </c>
      <c r="C1932" s="47">
        <f t="shared" si="286"/>
        <v>1</v>
      </c>
      <c r="L1932" s="47">
        <f t="shared" si="287"/>
        <v>0</v>
      </c>
      <c r="N1932" s="47">
        <f t="shared" si="288"/>
        <v>0</v>
      </c>
      <c r="R1932" s="47">
        <f t="shared" si="289"/>
        <v>0</v>
      </c>
      <c r="V1932" s="47">
        <f t="shared" si="290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85"/>
        <v>0</v>
      </c>
      <c r="C1933" s="47">
        <f t="shared" si="286"/>
        <v>1</v>
      </c>
      <c r="L1933" s="47">
        <f t="shared" si="287"/>
        <v>0</v>
      </c>
      <c r="N1933" s="47">
        <f t="shared" si="288"/>
        <v>0</v>
      </c>
      <c r="R1933" s="47">
        <f t="shared" si="289"/>
        <v>0</v>
      </c>
      <c r="V1933" s="47">
        <f t="shared" si="290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85"/>
        <v>0</v>
      </c>
      <c r="C1934" s="47">
        <f t="shared" si="286"/>
        <v>1</v>
      </c>
      <c r="L1934" s="47">
        <f t="shared" si="287"/>
        <v>0</v>
      </c>
      <c r="N1934" s="47">
        <f t="shared" si="288"/>
        <v>0</v>
      </c>
      <c r="R1934" s="47">
        <f t="shared" si="289"/>
        <v>0</v>
      </c>
      <c r="V1934" s="47">
        <f t="shared" si="290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85"/>
        <v>0</v>
      </c>
      <c r="C1935" s="47">
        <f t="shared" si="286"/>
        <v>1</v>
      </c>
      <c r="L1935" s="47">
        <f t="shared" si="287"/>
        <v>0</v>
      </c>
      <c r="N1935" s="47">
        <f t="shared" si="288"/>
        <v>0</v>
      </c>
      <c r="R1935" s="47">
        <f t="shared" si="289"/>
        <v>0</v>
      </c>
      <c r="V1935" s="47">
        <f t="shared" si="290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85"/>
        <v>0</v>
      </c>
      <c r="C1936" s="47">
        <f t="shared" si="286"/>
        <v>1</v>
      </c>
      <c r="L1936" s="47">
        <f t="shared" si="287"/>
        <v>0</v>
      </c>
      <c r="N1936" s="47">
        <f t="shared" si="288"/>
        <v>0</v>
      </c>
      <c r="R1936" s="47">
        <f t="shared" si="289"/>
        <v>0</v>
      </c>
      <c r="V1936" s="47">
        <f t="shared" si="290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85"/>
        <v>0</v>
      </c>
      <c r="C1937" s="47">
        <f t="shared" si="286"/>
        <v>1</v>
      </c>
      <c r="L1937" s="47">
        <f t="shared" si="287"/>
        <v>0</v>
      </c>
      <c r="N1937" s="47">
        <f t="shared" si="288"/>
        <v>0</v>
      </c>
      <c r="R1937" s="47">
        <f t="shared" si="289"/>
        <v>0</v>
      </c>
      <c r="V1937" s="47">
        <f t="shared" si="290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85"/>
        <v>0</v>
      </c>
      <c r="C1938" s="47">
        <f t="shared" si="286"/>
        <v>1</v>
      </c>
      <c r="L1938" s="47">
        <f t="shared" si="287"/>
        <v>0</v>
      </c>
      <c r="N1938" s="47">
        <f t="shared" si="288"/>
        <v>0</v>
      </c>
      <c r="R1938" s="47">
        <f t="shared" si="289"/>
        <v>0</v>
      </c>
      <c r="V1938" s="47">
        <f t="shared" si="290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85"/>
        <v>0</v>
      </c>
      <c r="C1939" s="47">
        <f t="shared" si="286"/>
        <v>1</v>
      </c>
      <c r="L1939" s="47">
        <f t="shared" si="287"/>
        <v>0</v>
      </c>
      <c r="N1939" s="47">
        <f t="shared" si="288"/>
        <v>0</v>
      </c>
      <c r="R1939" s="47">
        <f t="shared" si="289"/>
        <v>0</v>
      </c>
      <c r="V1939" s="47">
        <f t="shared" si="290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85"/>
        <v>0</v>
      </c>
      <c r="C1940" s="47">
        <f t="shared" si="286"/>
        <v>1</v>
      </c>
      <c r="L1940" s="47">
        <f t="shared" si="287"/>
        <v>0</v>
      </c>
      <c r="N1940" s="47">
        <f t="shared" si="288"/>
        <v>0</v>
      </c>
      <c r="R1940" s="47">
        <f t="shared" si="289"/>
        <v>0</v>
      </c>
      <c r="V1940" s="47">
        <f t="shared" si="290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85"/>
        <v>0</v>
      </c>
      <c r="C1941" s="47">
        <f t="shared" si="286"/>
        <v>1</v>
      </c>
      <c r="L1941" s="47">
        <f t="shared" si="287"/>
        <v>0</v>
      </c>
      <c r="N1941" s="47">
        <f t="shared" si="288"/>
        <v>0</v>
      </c>
      <c r="R1941" s="47">
        <f t="shared" si="289"/>
        <v>0</v>
      </c>
      <c r="V1941" s="47">
        <f t="shared" si="290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85"/>
        <v>0</v>
      </c>
      <c r="C1942" s="47">
        <f t="shared" si="286"/>
        <v>1</v>
      </c>
      <c r="L1942" s="47">
        <f t="shared" si="287"/>
        <v>0</v>
      </c>
      <c r="N1942" s="47">
        <f t="shared" si="288"/>
        <v>0</v>
      </c>
      <c r="R1942" s="47">
        <f t="shared" si="289"/>
        <v>0</v>
      </c>
      <c r="V1942" s="47">
        <f t="shared" si="290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85"/>
        <v>0</v>
      </c>
      <c r="C1943" s="47">
        <f t="shared" si="286"/>
        <v>1</v>
      </c>
      <c r="L1943" s="47">
        <f t="shared" si="287"/>
        <v>0</v>
      </c>
      <c r="N1943" s="47">
        <f t="shared" si="288"/>
        <v>0</v>
      </c>
      <c r="R1943" s="47">
        <f t="shared" si="289"/>
        <v>0</v>
      </c>
      <c r="V1943" s="47">
        <f t="shared" si="290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85"/>
        <v>0</v>
      </c>
      <c r="C1944" s="47">
        <f t="shared" si="286"/>
        <v>1</v>
      </c>
      <c r="L1944" s="47">
        <f t="shared" si="287"/>
        <v>0</v>
      </c>
      <c r="N1944" s="47">
        <f t="shared" si="288"/>
        <v>0</v>
      </c>
      <c r="R1944" s="47">
        <f t="shared" si="289"/>
        <v>0</v>
      </c>
      <c r="V1944" s="47">
        <f t="shared" si="290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85"/>
        <v>0</v>
      </c>
      <c r="C1945" s="47">
        <f t="shared" si="286"/>
        <v>1</v>
      </c>
      <c r="L1945" s="47">
        <f t="shared" si="287"/>
        <v>0</v>
      </c>
      <c r="N1945" s="47">
        <f t="shared" si="288"/>
        <v>0</v>
      </c>
      <c r="R1945" s="47">
        <f t="shared" si="289"/>
        <v>0</v>
      </c>
      <c r="V1945" s="47">
        <f t="shared" si="290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85"/>
        <v>0</v>
      </c>
      <c r="C1946" s="47">
        <f t="shared" si="286"/>
        <v>1</v>
      </c>
      <c r="L1946" s="47">
        <f t="shared" si="287"/>
        <v>0</v>
      </c>
      <c r="N1946" s="47">
        <f t="shared" si="288"/>
        <v>0</v>
      </c>
      <c r="R1946" s="47">
        <f t="shared" si="289"/>
        <v>0</v>
      </c>
      <c r="V1946" s="47">
        <f t="shared" si="290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ref="B1947:B2010" si="291">+L1947+N1947+R1947+V1947+X1947</f>
        <v>0</v>
      </c>
      <c r="C1947" s="47">
        <f t="shared" ref="C1947:C2010" si="292">RANK(B1947,B$1819:B$2018,0)</f>
        <v>1</v>
      </c>
      <c r="L1947" s="47">
        <f t="shared" ref="L1947:L2010" si="293">IF(AND(I1947&lt;1,J1947&lt;1,K1947&lt;1),0,IF(250+((150-(I1947*60+J1947))*2)&lt;0,0,IF(K1947&lt;50,250+((150-(I1947*60+J1947))*2),IF(K1947&gt;49,250+((150-(I1947*60+J1947))*2)-1,250+((150-(I1947*60+J1947))*2)))))</f>
        <v>0</v>
      </c>
      <c r="N1947" s="47">
        <f t="shared" ref="N1947:N2010" si="294">IF(M1947&lt;89,0,250+((M1947-172)*3))</f>
        <v>0</v>
      </c>
      <c r="R1947" s="47">
        <f t="shared" ref="R1947:R2010" si="295">IF(AND(O1947&lt;1,P1947&lt;1,Q1947&lt;1),0,IF(250+((680-(O1947*60+P1947))*1)&lt;0,0,250+((680-(O1947*60+P1947))*1)))</f>
        <v>0</v>
      </c>
      <c r="V1947" s="47">
        <f t="shared" ref="V1947:V2010" si="296">IF(AND(S1947&lt;1,T1947&lt;1,U1947&lt;1),0,IF(500+((800-(S1947*60+T1947))*1)&lt;0,0,500+((800-(S1947*60+T1947))*1)))</f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91"/>
        <v>0</v>
      </c>
      <c r="C1948" s="47">
        <f t="shared" si="292"/>
        <v>1</v>
      </c>
      <c r="L1948" s="47">
        <f t="shared" si="293"/>
        <v>0</v>
      </c>
      <c r="N1948" s="47">
        <f t="shared" si="294"/>
        <v>0</v>
      </c>
      <c r="R1948" s="47">
        <f t="shared" si="295"/>
        <v>0</v>
      </c>
      <c r="V1948" s="47">
        <f t="shared" si="296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91"/>
        <v>0</v>
      </c>
      <c r="C1949" s="47">
        <f t="shared" si="292"/>
        <v>1</v>
      </c>
      <c r="L1949" s="47">
        <f t="shared" si="293"/>
        <v>0</v>
      </c>
      <c r="N1949" s="47">
        <f t="shared" si="294"/>
        <v>0</v>
      </c>
      <c r="R1949" s="47">
        <f t="shared" si="295"/>
        <v>0</v>
      </c>
      <c r="V1949" s="47">
        <f t="shared" si="296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91"/>
        <v>0</v>
      </c>
      <c r="C1950" s="47">
        <f t="shared" si="292"/>
        <v>1</v>
      </c>
      <c r="L1950" s="47">
        <f t="shared" si="293"/>
        <v>0</v>
      </c>
      <c r="N1950" s="47">
        <f t="shared" si="294"/>
        <v>0</v>
      </c>
      <c r="R1950" s="47">
        <f t="shared" si="295"/>
        <v>0</v>
      </c>
      <c r="V1950" s="47">
        <f t="shared" si="296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91"/>
        <v>0</v>
      </c>
      <c r="C1951" s="47">
        <f t="shared" si="292"/>
        <v>1</v>
      </c>
      <c r="L1951" s="47">
        <f t="shared" si="293"/>
        <v>0</v>
      </c>
      <c r="N1951" s="47">
        <f t="shared" si="294"/>
        <v>0</v>
      </c>
      <c r="R1951" s="47">
        <f t="shared" si="295"/>
        <v>0</v>
      </c>
      <c r="V1951" s="47">
        <f t="shared" si="296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91"/>
        <v>0</v>
      </c>
      <c r="C1952" s="47">
        <f t="shared" si="292"/>
        <v>1</v>
      </c>
      <c r="L1952" s="47">
        <f t="shared" si="293"/>
        <v>0</v>
      </c>
      <c r="N1952" s="47">
        <f t="shared" si="294"/>
        <v>0</v>
      </c>
      <c r="R1952" s="47">
        <f t="shared" si="295"/>
        <v>0</v>
      </c>
      <c r="V1952" s="47">
        <f t="shared" si="296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91"/>
        <v>0</v>
      </c>
      <c r="C1953" s="47">
        <f t="shared" si="292"/>
        <v>1</v>
      </c>
      <c r="L1953" s="47">
        <f t="shared" si="293"/>
        <v>0</v>
      </c>
      <c r="N1953" s="47">
        <f t="shared" si="294"/>
        <v>0</v>
      </c>
      <c r="R1953" s="47">
        <f t="shared" si="295"/>
        <v>0</v>
      </c>
      <c r="V1953" s="47">
        <f t="shared" si="296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91"/>
        <v>0</v>
      </c>
      <c r="C1954" s="47">
        <f t="shared" si="292"/>
        <v>1</v>
      </c>
      <c r="L1954" s="47">
        <f t="shared" si="293"/>
        <v>0</v>
      </c>
      <c r="N1954" s="47">
        <f t="shared" si="294"/>
        <v>0</v>
      </c>
      <c r="R1954" s="47">
        <f t="shared" si="295"/>
        <v>0</v>
      </c>
      <c r="V1954" s="47">
        <f t="shared" si="296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91"/>
        <v>0</v>
      </c>
      <c r="C1955" s="47">
        <f t="shared" si="292"/>
        <v>1</v>
      </c>
      <c r="L1955" s="47">
        <f t="shared" si="293"/>
        <v>0</v>
      </c>
      <c r="N1955" s="47">
        <f t="shared" si="294"/>
        <v>0</v>
      </c>
      <c r="R1955" s="47">
        <f t="shared" si="295"/>
        <v>0</v>
      </c>
      <c r="V1955" s="47">
        <f t="shared" si="296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91"/>
        <v>0</v>
      </c>
      <c r="C1956" s="47">
        <f t="shared" si="292"/>
        <v>1</v>
      </c>
      <c r="L1956" s="47">
        <f t="shared" si="293"/>
        <v>0</v>
      </c>
      <c r="N1956" s="47">
        <f t="shared" si="294"/>
        <v>0</v>
      </c>
      <c r="R1956" s="47">
        <f t="shared" si="295"/>
        <v>0</v>
      </c>
      <c r="V1956" s="47">
        <f t="shared" si="296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si="291"/>
        <v>0</v>
      </c>
      <c r="C1957" s="47">
        <f t="shared" si="292"/>
        <v>1</v>
      </c>
      <c r="L1957" s="47">
        <f t="shared" si="293"/>
        <v>0</v>
      </c>
      <c r="N1957" s="47">
        <f t="shared" si="294"/>
        <v>0</v>
      </c>
      <c r="R1957" s="47">
        <f t="shared" si="295"/>
        <v>0</v>
      </c>
      <c r="V1957" s="47">
        <f t="shared" si="296"/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91"/>
        <v>0</v>
      </c>
      <c r="C1958" s="47">
        <f t="shared" si="292"/>
        <v>1</v>
      </c>
      <c r="L1958" s="47">
        <f t="shared" si="293"/>
        <v>0</v>
      </c>
      <c r="N1958" s="47">
        <f t="shared" si="294"/>
        <v>0</v>
      </c>
      <c r="R1958" s="47">
        <f t="shared" si="295"/>
        <v>0</v>
      </c>
      <c r="V1958" s="47">
        <f t="shared" si="296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91"/>
        <v>0</v>
      </c>
      <c r="C1959" s="47">
        <f t="shared" si="292"/>
        <v>1</v>
      </c>
      <c r="L1959" s="47">
        <f t="shared" si="293"/>
        <v>0</v>
      </c>
      <c r="N1959" s="47">
        <f t="shared" si="294"/>
        <v>0</v>
      </c>
      <c r="R1959" s="47">
        <f t="shared" si="295"/>
        <v>0</v>
      </c>
      <c r="V1959" s="47">
        <f t="shared" si="296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91"/>
        <v>0</v>
      </c>
      <c r="C1960" s="47">
        <f t="shared" si="292"/>
        <v>1</v>
      </c>
      <c r="L1960" s="47">
        <f t="shared" si="293"/>
        <v>0</v>
      </c>
      <c r="N1960" s="47">
        <f t="shared" si="294"/>
        <v>0</v>
      </c>
      <c r="R1960" s="47">
        <f t="shared" si="295"/>
        <v>0</v>
      </c>
      <c r="V1960" s="47">
        <f t="shared" si="296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91"/>
        <v>0</v>
      </c>
      <c r="C1961" s="47">
        <f t="shared" si="292"/>
        <v>1</v>
      </c>
      <c r="L1961" s="47">
        <f t="shared" si="293"/>
        <v>0</v>
      </c>
      <c r="N1961" s="47">
        <f t="shared" si="294"/>
        <v>0</v>
      </c>
      <c r="R1961" s="47">
        <f t="shared" si="295"/>
        <v>0</v>
      </c>
      <c r="V1961" s="47">
        <f t="shared" si="296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91"/>
        <v>0</v>
      </c>
      <c r="C1962" s="47">
        <f t="shared" si="292"/>
        <v>1</v>
      </c>
      <c r="L1962" s="47">
        <f t="shared" si="293"/>
        <v>0</v>
      </c>
      <c r="N1962" s="47">
        <f t="shared" si="294"/>
        <v>0</v>
      </c>
      <c r="R1962" s="47">
        <f t="shared" si="295"/>
        <v>0</v>
      </c>
      <c r="V1962" s="47">
        <f t="shared" si="296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91"/>
        <v>0</v>
      </c>
      <c r="C1963" s="47">
        <f t="shared" si="292"/>
        <v>1</v>
      </c>
      <c r="L1963" s="47">
        <f t="shared" si="293"/>
        <v>0</v>
      </c>
      <c r="N1963" s="47">
        <f t="shared" si="294"/>
        <v>0</v>
      </c>
      <c r="R1963" s="47">
        <f t="shared" si="295"/>
        <v>0</v>
      </c>
      <c r="V1963" s="47">
        <f t="shared" si="296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91"/>
        <v>0</v>
      </c>
      <c r="C1964" s="47">
        <f t="shared" si="292"/>
        <v>1</v>
      </c>
      <c r="L1964" s="47">
        <f t="shared" si="293"/>
        <v>0</v>
      </c>
      <c r="N1964" s="47">
        <f t="shared" si="294"/>
        <v>0</v>
      </c>
      <c r="R1964" s="47">
        <f t="shared" si="295"/>
        <v>0</v>
      </c>
      <c r="V1964" s="47">
        <f t="shared" si="296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91"/>
        <v>0</v>
      </c>
      <c r="C1965" s="47">
        <f t="shared" si="292"/>
        <v>1</v>
      </c>
      <c r="L1965" s="47">
        <f t="shared" si="293"/>
        <v>0</v>
      </c>
      <c r="N1965" s="47">
        <f t="shared" si="294"/>
        <v>0</v>
      </c>
      <c r="R1965" s="47">
        <f t="shared" si="295"/>
        <v>0</v>
      </c>
      <c r="V1965" s="47">
        <f t="shared" si="296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91"/>
        <v>0</v>
      </c>
      <c r="C1966" s="47">
        <f t="shared" si="292"/>
        <v>1</v>
      </c>
      <c r="L1966" s="47">
        <f t="shared" si="293"/>
        <v>0</v>
      </c>
      <c r="N1966" s="47">
        <f t="shared" si="294"/>
        <v>0</v>
      </c>
      <c r="R1966" s="47">
        <f t="shared" si="295"/>
        <v>0</v>
      </c>
      <c r="V1966" s="47">
        <f t="shared" si="296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91"/>
        <v>0</v>
      </c>
      <c r="C1967" s="47">
        <f t="shared" si="292"/>
        <v>1</v>
      </c>
      <c r="L1967" s="47">
        <f t="shared" si="293"/>
        <v>0</v>
      </c>
      <c r="N1967" s="47">
        <f t="shared" si="294"/>
        <v>0</v>
      </c>
      <c r="R1967" s="47">
        <f t="shared" si="295"/>
        <v>0</v>
      </c>
      <c r="V1967" s="47">
        <f t="shared" si="296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91"/>
        <v>0</v>
      </c>
      <c r="C1968" s="47">
        <f t="shared" si="292"/>
        <v>1</v>
      </c>
      <c r="L1968" s="47">
        <f t="shared" si="293"/>
        <v>0</v>
      </c>
      <c r="N1968" s="47">
        <f t="shared" si="294"/>
        <v>0</v>
      </c>
      <c r="R1968" s="47">
        <f t="shared" si="295"/>
        <v>0</v>
      </c>
      <c r="V1968" s="47">
        <f t="shared" si="296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91"/>
        <v>0</v>
      </c>
      <c r="C1969" s="47">
        <f t="shared" si="292"/>
        <v>1</v>
      </c>
      <c r="L1969" s="47">
        <f t="shared" si="293"/>
        <v>0</v>
      </c>
      <c r="N1969" s="47">
        <f t="shared" si="294"/>
        <v>0</v>
      </c>
      <c r="R1969" s="47">
        <f t="shared" si="295"/>
        <v>0</v>
      </c>
      <c r="V1969" s="47">
        <f t="shared" si="296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91"/>
        <v>0</v>
      </c>
      <c r="C1970" s="47">
        <f t="shared" si="292"/>
        <v>1</v>
      </c>
      <c r="L1970" s="47">
        <f t="shared" si="293"/>
        <v>0</v>
      </c>
      <c r="N1970" s="47">
        <f t="shared" si="294"/>
        <v>0</v>
      </c>
      <c r="R1970" s="47">
        <f t="shared" si="295"/>
        <v>0</v>
      </c>
      <c r="V1970" s="47">
        <f t="shared" si="296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91"/>
        <v>0</v>
      </c>
      <c r="C1971" s="47">
        <f t="shared" si="292"/>
        <v>1</v>
      </c>
      <c r="L1971" s="47">
        <f t="shared" si="293"/>
        <v>0</v>
      </c>
      <c r="N1971" s="47">
        <f t="shared" si="294"/>
        <v>0</v>
      </c>
      <c r="R1971" s="47">
        <f t="shared" si="295"/>
        <v>0</v>
      </c>
      <c r="V1971" s="47">
        <f t="shared" si="296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91"/>
        <v>0</v>
      </c>
      <c r="C1972" s="47">
        <f t="shared" si="292"/>
        <v>1</v>
      </c>
      <c r="L1972" s="47">
        <f t="shared" si="293"/>
        <v>0</v>
      </c>
      <c r="N1972" s="47">
        <f t="shared" si="294"/>
        <v>0</v>
      </c>
      <c r="R1972" s="47">
        <f t="shared" si="295"/>
        <v>0</v>
      </c>
      <c r="V1972" s="47">
        <f t="shared" si="296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91"/>
        <v>0</v>
      </c>
      <c r="C1973" s="47">
        <f t="shared" si="292"/>
        <v>1</v>
      </c>
      <c r="L1973" s="47">
        <f t="shared" si="293"/>
        <v>0</v>
      </c>
      <c r="N1973" s="47">
        <f t="shared" si="294"/>
        <v>0</v>
      </c>
      <c r="R1973" s="47">
        <f t="shared" si="295"/>
        <v>0</v>
      </c>
      <c r="V1973" s="47">
        <f t="shared" si="296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91"/>
        <v>0</v>
      </c>
      <c r="C1974" s="47">
        <f t="shared" si="292"/>
        <v>1</v>
      </c>
      <c r="L1974" s="47">
        <f t="shared" si="293"/>
        <v>0</v>
      </c>
      <c r="N1974" s="47">
        <f t="shared" si="294"/>
        <v>0</v>
      </c>
      <c r="R1974" s="47">
        <f t="shared" si="295"/>
        <v>0</v>
      </c>
      <c r="V1974" s="47">
        <f t="shared" si="296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91"/>
        <v>0</v>
      </c>
      <c r="C1975" s="47">
        <f t="shared" si="292"/>
        <v>1</v>
      </c>
      <c r="L1975" s="47">
        <f t="shared" si="293"/>
        <v>0</v>
      </c>
      <c r="N1975" s="47">
        <f t="shared" si="294"/>
        <v>0</v>
      </c>
      <c r="R1975" s="47">
        <f t="shared" si="295"/>
        <v>0</v>
      </c>
      <c r="V1975" s="47">
        <f t="shared" si="296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91"/>
        <v>0</v>
      </c>
      <c r="C1976" s="47">
        <f t="shared" si="292"/>
        <v>1</v>
      </c>
      <c r="L1976" s="47">
        <f t="shared" si="293"/>
        <v>0</v>
      </c>
      <c r="N1976" s="47">
        <f t="shared" si="294"/>
        <v>0</v>
      </c>
      <c r="R1976" s="47">
        <f t="shared" si="295"/>
        <v>0</v>
      </c>
      <c r="V1976" s="47">
        <f t="shared" si="296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91"/>
        <v>0</v>
      </c>
      <c r="C1977" s="47">
        <f t="shared" si="292"/>
        <v>1</v>
      </c>
      <c r="L1977" s="47">
        <f t="shared" si="293"/>
        <v>0</v>
      </c>
      <c r="N1977" s="47">
        <f t="shared" si="294"/>
        <v>0</v>
      </c>
      <c r="R1977" s="47">
        <f t="shared" si="295"/>
        <v>0</v>
      </c>
      <c r="V1977" s="47">
        <f t="shared" si="296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91"/>
        <v>0</v>
      </c>
      <c r="C1978" s="47">
        <f t="shared" si="292"/>
        <v>1</v>
      </c>
      <c r="L1978" s="47">
        <f t="shared" si="293"/>
        <v>0</v>
      </c>
      <c r="N1978" s="47">
        <f t="shared" si="294"/>
        <v>0</v>
      </c>
      <c r="R1978" s="47">
        <f t="shared" si="295"/>
        <v>0</v>
      </c>
      <c r="V1978" s="47">
        <f t="shared" si="296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91"/>
        <v>0</v>
      </c>
      <c r="C1979" s="47">
        <f t="shared" si="292"/>
        <v>1</v>
      </c>
      <c r="L1979" s="47">
        <f t="shared" si="293"/>
        <v>0</v>
      </c>
      <c r="N1979" s="47">
        <f t="shared" si="294"/>
        <v>0</v>
      </c>
      <c r="R1979" s="47">
        <f t="shared" si="295"/>
        <v>0</v>
      </c>
      <c r="V1979" s="47">
        <f t="shared" si="296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91"/>
        <v>0</v>
      </c>
      <c r="C1980" s="47">
        <f t="shared" si="292"/>
        <v>1</v>
      </c>
      <c r="L1980" s="47">
        <f t="shared" si="293"/>
        <v>0</v>
      </c>
      <c r="N1980" s="47">
        <f t="shared" si="294"/>
        <v>0</v>
      </c>
      <c r="R1980" s="47">
        <f t="shared" si="295"/>
        <v>0</v>
      </c>
      <c r="V1980" s="47">
        <f t="shared" si="296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91"/>
        <v>0</v>
      </c>
      <c r="C1981" s="47">
        <f t="shared" si="292"/>
        <v>1</v>
      </c>
      <c r="L1981" s="47">
        <f t="shared" si="293"/>
        <v>0</v>
      </c>
      <c r="N1981" s="47">
        <f t="shared" si="294"/>
        <v>0</v>
      </c>
      <c r="R1981" s="47">
        <f t="shared" si="295"/>
        <v>0</v>
      </c>
      <c r="V1981" s="47">
        <f t="shared" si="296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91"/>
        <v>0</v>
      </c>
      <c r="C1982" s="47">
        <f t="shared" si="292"/>
        <v>1</v>
      </c>
      <c r="L1982" s="47">
        <f t="shared" si="293"/>
        <v>0</v>
      </c>
      <c r="N1982" s="47">
        <f t="shared" si="294"/>
        <v>0</v>
      </c>
      <c r="R1982" s="47">
        <f t="shared" si="295"/>
        <v>0</v>
      </c>
      <c r="V1982" s="47">
        <f t="shared" si="296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91"/>
        <v>0</v>
      </c>
      <c r="C1983" s="47">
        <f t="shared" si="292"/>
        <v>1</v>
      </c>
      <c r="L1983" s="47">
        <f t="shared" si="293"/>
        <v>0</v>
      </c>
      <c r="N1983" s="47">
        <f t="shared" si="294"/>
        <v>0</v>
      </c>
      <c r="R1983" s="47">
        <f t="shared" si="295"/>
        <v>0</v>
      </c>
      <c r="V1983" s="47">
        <f t="shared" si="296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91"/>
        <v>0</v>
      </c>
      <c r="C1984" s="47">
        <f t="shared" si="292"/>
        <v>1</v>
      </c>
      <c r="L1984" s="47">
        <f t="shared" si="293"/>
        <v>0</v>
      </c>
      <c r="N1984" s="47">
        <f t="shared" si="294"/>
        <v>0</v>
      </c>
      <c r="R1984" s="47">
        <f t="shared" si="295"/>
        <v>0</v>
      </c>
      <c r="V1984" s="47">
        <f t="shared" si="296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91"/>
        <v>0</v>
      </c>
      <c r="C1985" s="47">
        <f t="shared" si="292"/>
        <v>1</v>
      </c>
      <c r="L1985" s="47">
        <f t="shared" si="293"/>
        <v>0</v>
      </c>
      <c r="N1985" s="47">
        <f t="shared" si="294"/>
        <v>0</v>
      </c>
      <c r="R1985" s="47">
        <f t="shared" si="295"/>
        <v>0</v>
      </c>
      <c r="V1985" s="47">
        <f t="shared" si="296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91"/>
        <v>0</v>
      </c>
      <c r="C1986" s="47">
        <f t="shared" si="292"/>
        <v>1</v>
      </c>
      <c r="L1986" s="47">
        <f t="shared" si="293"/>
        <v>0</v>
      </c>
      <c r="N1986" s="47">
        <f t="shared" si="294"/>
        <v>0</v>
      </c>
      <c r="R1986" s="47">
        <f t="shared" si="295"/>
        <v>0</v>
      </c>
      <c r="V1986" s="47">
        <f t="shared" si="296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91"/>
        <v>0</v>
      </c>
      <c r="C1987" s="47">
        <f t="shared" si="292"/>
        <v>1</v>
      </c>
      <c r="L1987" s="47">
        <f t="shared" si="293"/>
        <v>0</v>
      </c>
      <c r="N1987" s="47">
        <f t="shared" si="294"/>
        <v>0</v>
      </c>
      <c r="R1987" s="47">
        <f t="shared" si="295"/>
        <v>0</v>
      </c>
      <c r="V1987" s="47">
        <f t="shared" si="296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91"/>
        <v>0</v>
      </c>
      <c r="C1988" s="47">
        <f t="shared" si="292"/>
        <v>1</v>
      </c>
      <c r="L1988" s="47">
        <f t="shared" si="293"/>
        <v>0</v>
      </c>
      <c r="N1988" s="47">
        <f t="shared" si="294"/>
        <v>0</v>
      </c>
      <c r="R1988" s="47">
        <f t="shared" si="295"/>
        <v>0</v>
      </c>
      <c r="V1988" s="47">
        <f t="shared" si="296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91"/>
        <v>0</v>
      </c>
      <c r="C1989" s="47">
        <f t="shared" si="292"/>
        <v>1</v>
      </c>
      <c r="L1989" s="47">
        <f t="shared" si="293"/>
        <v>0</v>
      </c>
      <c r="N1989" s="47">
        <f t="shared" si="294"/>
        <v>0</v>
      </c>
      <c r="R1989" s="47">
        <f t="shared" si="295"/>
        <v>0</v>
      </c>
      <c r="V1989" s="47">
        <f t="shared" si="296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91"/>
        <v>0</v>
      </c>
      <c r="C1990" s="47">
        <f t="shared" si="292"/>
        <v>1</v>
      </c>
      <c r="L1990" s="47">
        <f t="shared" si="293"/>
        <v>0</v>
      </c>
      <c r="N1990" s="47">
        <f t="shared" si="294"/>
        <v>0</v>
      </c>
      <c r="R1990" s="47">
        <f t="shared" si="295"/>
        <v>0</v>
      </c>
      <c r="V1990" s="47">
        <f t="shared" si="296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91"/>
        <v>0</v>
      </c>
      <c r="C1991" s="47">
        <f t="shared" si="292"/>
        <v>1</v>
      </c>
      <c r="L1991" s="47">
        <f t="shared" si="293"/>
        <v>0</v>
      </c>
      <c r="N1991" s="47">
        <f t="shared" si="294"/>
        <v>0</v>
      </c>
      <c r="R1991" s="47">
        <f t="shared" si="295"/>
        <v>0</v>
      </c>
      <c r="V1991" s="47">
        <f t="shared" si="296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91"/>
        <v>0</v>
      </c>
      <c r="C1992" s="47">
        <f t="shared" si="292"/>
        <v>1</v>
      </c>
      <c r="L1992" s="47">
        <f t="shared" si="293"/>
        <v>0</v>
      </c>
      <c r="N1992" s="47">
        <f t="shared" si="294"/>
        <v>0</v>
      </c>
      <c r="R1992" s="47">
        <f t="shared" si="295"/>
        <v>0</v>
      </c>
      <c r="V1992" s="47">
        <f t="shared" si="296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91"/>
        <v>0</v>
      </c>
      <c r="C1993" s="47">
        <f t="shared" si="292"/>
        <v>1</v>
      </c>
      <c r="L1993" s="47">
        <f t="shared" si="293"/>
        <v>0</v>
      </c>
      <c r="N1993" s="47">
        <f t="shared" si="294"/>
        <v>0</v>
      </c>
      <c r="R1993" s="47">
        <f t="shared" si="295"/>
        <v>0</v>
      </c>
      <c r="V1993" s="47">
        <f t="shared" si="296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91"/>
        <v>0</v>
      </c>
      <c r="C1994" s="47">
        <f t="shared" si="292"/>
        <v>1</v>
      </c>
      <c r="L1994" s="47">
        <f t="shared" si="293"/>
        <v>0</v>
      </c>
      <c r="N1994" s="47">
        <f t="shared" si="294"/>
        <v>0</v>
      </c>
      <c r="R1994" s="47">
        <f t="shared" si="295"/>
        <v>0</v>
      </c>
      <c r="V1994" s="47">
        <f t="shared" si="296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91"/>
        <v>0</v>
      </c>
      <c r="C1995" s="47">
        <f t="shared" si="292"/>
        <v>1</v>
      </c>
      <c r="L1995" s="47">
        <f t="shared" si="293"/>
        <v>0</v>
      </c>
      <c r="N1995" s="47">
        <f t="shared" si="294"/>
        <v>0</v>
      </c>
      <c r="R1995" s="47">
        <f t="shared" si="295"/>
        <v>0</v>
      </c>
      <c r="V1995" s="47">
        <f t="shared" si="296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91"/>
        <v>0</v>
      </c>
      <c r="C1996" s="47">
        <f t="shared" si="292"/>
        <v>1</v>
      </c>
      <c r="L1996" s="47">
        <f t="shared" si="293"/>
        <v>0</v>
      </c>
      <c r="N1996" s="47">
        <f t="shared" si="294"/>
        <v>0</v>
      </c>
      <c r="R1996" s="47">
        <f t="shared" si="295"/>
        <v>0</v>
      </c>
      <c r="V1996" s="47">
        <f t="shared" si="296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91"/>
        <v>0</v>
      </c>
      <c r="C1997" s="47">
        <f t="shared" si="292"/>
        <v>1</v>
      </c>
      <c r="L1997" s="47">
        <f t="shared" si="293"/>
        <v>0</v>
      </c>
      <c r="N1997" s="47">
        <f t="shared" si="294"/>
        <v>0</v>
      </c>
      <c r="R1997" s="47">
        <f t="shared" si="295"/>
        <v>0</v>
      </c>
      <c r="V1997" s="47">
        <f t="shared" si="296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91"/>
        <v>0</v>
      </c>
      <c r="C1998" s="47">
        <f t="shared" si="292"/>
        <v>1</v>
      </c>
      <c r="L1998" s="47">
        <f t="shared" si="293"/>
        <v>0</v>
      </c>
      <c r="N1998" s="47">
        <f t="shared" si="294"/>
        <v>0</v>
      </c>
      <c r="R1998" s="47">
        <f t="shared" si="295"/>
        <v>0</v>
      </c>
      <c r="V1998" s="47">
        <f t="shared" si="296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91"/>
        <v>0</v>
      </c>
      <c r="C1999" s="47">
        <f t="shared" si="292"/>
        <v>1</v>
      </c>
      <c r="L1999" s="47">
        <f t="shared" si="293"/>
        <v>0</v>
      </c>
      <c r="N1999" s="47">
        <f t="shared" si="294"/>
        <v>0</v>
      </c>
      <c r="R1999" s="47">
        <f t="shared" si="295"/>
        <v>0</v>
      </c>
      <c r="V1999" s="47">
        <f t="shared" si="296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91"/>
        <v>0</v>
      </c>
      <c r="C2000" s="47">
        <f t="shared" si="292"/>
        <v>1</v>
      </c>
      <c r="L2000" s="47">
        <f t="shared" si="293"/>
        <v>0</v>
      </c>
      <c r="N2000" s="47">
        <f t="shared" si="294"/>
        <v>0</v>
      </c>
      <c r="R2000" s="47">
        <f t="shared" si="295"/>
        <v>0</v>
      </c>
      <c r="V2000" s="47">
        <f t="shared" si="296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91"/>
        <v>0</v>
      </c>
      <c r="C2001" s="47">
        <f t="shared" si="292"/>
        <v>1</v>
      </c>
      <c r="L2001" s="47">
        <f t="shared" si="293"/>
        <v>0</v>
      </c>
      <c r="N2001" s="47">
        <f t="shared" si="294"/>
        <v>0</v>
      </c>
      <c r="R2001" s="47">
        <f t="shared" si="295"/>
        <v>0</v>
      </c>
      <c r="V2001" s="47">
        <f t="shared" si="296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91"/>
        <v>0</v>
      </c>
      <c r="C2002" s="47">
        <f t="shared" si="292"/>
        <v>1</v>
      </c>
      <c r="L2002" s="47">
        <f t="shared" si="293"/>
        <v>0</v>
      </c>
      <c r="N2002" s="47">
        <f t="shared" si="294"/>
        <v>0</v>
      </c>
      <c r="R2002" s="47">
        <f t="shared" si="295"/>
        <v>0</v>
      </c>
      <c r="V2002" s="47">
        <f t="shared" si="296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91"/>
        <v>0</v>
      </c>
      <c r="C2003" s="47">
        <f t="shared" si="292"/>
        <v>1</v>
      </c>
      <c r="L2003" s="47">
        <f t="shared" si="293"/>
        <v>0</v>
      </c>
      <c r="N2003" s="47">
        <f t="shared" si="294"/>
        <v>0</v>
      </c>
      <c r="R2003" s="47">
        <f t="shared" si="295"/>
        <v>0</v>
      </c>
      <c r="V2003" s="47">
        <f t="shared" si="296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91"/>
        <v>0</v>
      </c>
      <c r="C2004" s="47">
        <f t="shared" si="292"/>
        <v>1</v>
      </c>
      <c r="L2004" s="47">
        <f t="shared" si="293"/>
        <v>0</v>
      </c>
      <c r="N2004" s="47">
        <f t="shared" si="294"/>
        <v>0</v>
      </c>
      <c r="R2004" s="47">
        <f t="shared" si="295"/>
        <v>0</v>
      </c>
      <c r="V2004" s="47">
        <f t="shared" si="296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91"/>
        <v>0</v>
      </c>
      <c r="C2005" s="47">
        <f t="shared" si="292"/>
        <v>1</v>
      </c>
      <c r="L2005" s="47">
        <f t="shared" si="293"/>
        <v>0</v>
      </c>
      <c r="N2005" s="47">
        <f t="shared" si="294"/>
        <v>0</v>
      </c>
      <c r="R2005" s="47">
        <f t="shared" si="295"/>
        <v>0</v>
      </c>
      <c r="V2005" s="47">
        <f t="shared" si="296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91"/>
        <v>0</v>
      </c>
      <c r="C2006" s="47">
        <f t="shared" si="292"/>
        <v>1</v>
      </c>
      <c r="L2006" s="47">
        <f t="shared" si="293"/>
        <v>0</v>
      </c>
      <c r="N2006" s="47">
        <f t="shared" si="294"/>
        <v>0</v>
      </c>
      <c r="R2006" s="47">
        <f t="shared" si="295"/>
        <v>0</v>
      </c>
      <c r="V2006" s="47">
        <f t="shared" si="296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91"/>
        <v>0</v>
      </c>
      <c r="C2007" s="47">
        <f t="shared" si="292"/>
        <v>1</v>
      </c>
      <c r="L2007" s="47">
        <f t="shared" si="293"/>
        <v>0</v>
      </c>
      <c r="N2007" s="47">
        <f t="shared" si="294"/>
        <v>0</v>
      </c>
      <c r="R2007" s="47">
        <f t="shared" si="295"/>
        <v>0</v>
      </c>
      <c r="V2007" s="47">
        <f t="shared" si="296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91"/>
        <v>0</v>
      </c>
      <c r="C2008" s="47">
        <f t="shared" si="292"/>
        <v>1</v>
      </c>
      <c r="L2008" s="47">
        <f t="shared" si="293"/>
        <v>0</v>
      </c>
      <c r="N2008" s="47">
        <f t="shared" si="294"/>
        <v>0</v>
      </c>
      <c r="R2008" s="47">
        <f t="shared" si="295"/>
        <v>0</v>
      </c>
      <c r="V2008" s="47">
        <f t="shared" si="296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91"/>
        <v>0</v>
      </c>
      <c r="C2009" s="47">
        <f t="shared" si="292"/>
        <v>1</v>
      </c>
      <c r="L2009" s="47">
        <f t="shared" si="293"/>
        <v>0</v>
      </c>
      <c r="N2009" s="47">
        <f t="shared" si="294"/>
        <v>0</v>
      </c>
      <c r="R2009" s="47">
        <f t="shared" si="295"/>
        <v>0</v>
      </c>
      <c r="V2009" s="47">
        <f t="shared" si="296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91"/>
        <v>0</v>
      </c>
      <c r="C2010" s="47">
        <f t="shared" si="292"/>
        <v>1</v>
      </c>
      <c r="L2010" s="47">
        <f t="shared" si="293"/>
        <v>0</v>
      </c>
      <c r="N2010" s="47">
        <f t="shared" si="294"/>
        <v>0</v>
      </c>
      <c r="R2010" s="47">
        <f t="shared" si="295"/>
        <v>0</v>
      </c>
      <c r="V2010" s="47">
        <f t="shared" si="296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ref="B2011:B2018" si="297">+L2011+N2011+R2011+V2011+X2011</f>
        <v>0</v>
      </c>
      <c r="C2011" s="47">
        <f t="shared" ref="C2011:C2018" si="298">RANK(B2011,B$1819:B$2018,0)</f>
        <v>1</v>
      </c>
      <c r="L2011" s="47">
        <f t="shared" ref="L2011:L2018" si="299">IF(AND(I2011&lt;1,J2011&lt;1,K2011&lt;1),0,IF(250+((150-(I2011*60+J2011))*2)&lt;0,0,IF(K2011&lt;50,250+((150-(I2011*60+J2011))*2),IF(K2011&gt;49,250+((150-(I2011*60+J2011))*2)-1,250+((150-(I2011*60+J2011))*2)))))</f>
        <v>0</v>
      </c>
      <c r="N2011" s="47">
        <f t="shared" ref="N2011:N2018" si="300">IF(M2011&lt;89,0,250+((M2011-172)*3))</f>
        <v>0</v>
      </c>
      <c r="R2011" s="47">
        <f t="shared" ref="R2011:R2018" si="301">IF(AND(O2011&lt;1,P2011&lt;1,Q2011&lt;1),0,IF(250+((680-(O2011*60+P2011))*1)&lt;0,0,250+((680-(O2011*60+P2011))*1)))</f>
        <v>0</v>
      </c>
      <c r="V2011" s="47">
        <f t="shared" ref="V2011:V2018" si="302">IF(AND(S2011&lt;1,T2011&lt;1,U2011&lt;1),0,IF(500+((800-(S2011*60+T2011))*1)&lt;0,0,500+((800-(S2011*60+T2011))*1)))</f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97"/>
        <v>0</v>
      </c>
      <c r="C2012" s="47">
        <f t="shared" si="298"/>
        <v>1</v>
      </c>
      <c r="L2012" s="47">
        <f t="shared" si="299"/>
        <v>0</v>
      </c>
      <c r="N2012" s="47">
        <f t="shared" si="300"/>
        <v>0</v>
      </c>
      <c r="R2012" s="47">
        <f t="shared" si="301"/>
        <v>0</v>
      </c>
      <c r="V2012" s="47">
        <f t="shared" si="302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97"/>
        <v>0</v>
      </c>
      <c r="C2013" s="47">
        <f t="shared" si="298"/>
        <v>1</v>
      </c>
      <c r="L2013" s="47">
        <f t="shared" si="299"/>
        <v>0</v>
      </c>
      <c r="N2013" s="47">
        <f t="shared" si="300"/>
        <v>0</v>
      </c>
      <c r="R2013" s="47">
        <f t="shared" si="301"/>
        <v>0</v>
      </c>
      <c r="V2013" s="47">
        <f t="shared" si="302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97"/>
        <v>0</v>
      </c>
      <c r="C2014" s="47">
        <f t="shared" si="298"/>
        <v>1</v>
      </c>
      <c r="L2014" s="47">
        <f t="shared" si="299"/>
        <v>0</v>
      </c>
      <c r="N2014" s="47">
        <f t="shared" si="300"/>
        <v>0</v>
      </c>
      <c r="R2014" s="47">
        <f t="shared" si="301"/>
        <v>0</v>
      </c>
      <c r="V2014" s="47">
        <f t="shared" si="302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97"/>
        <v>0</v>
      </c>
      <c r="C2015" s="47">
        <f t="shared" si="298"/>
        <v>1</v>
      </c>
      <c r="L2015" s="47">
        <f t="shared" si="299"/>
        <v>0</v>
      </c>
      <c r="N2015" s="47">
        <f t="shared" si="300"/>
        <v>0</v>
      </c>
      <c r="R2015" s="47">
        <f t="shared" si="301"/>
        <v>0</v>
      </c>
      <c r="V2015" s="47">
        <f t="shared" si="302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97"/>
        <v>0</v>
      </c>
      <c r="C2016" s="47">
        <f t="shared" si="298"/>
        <v>1</v>
      </c>
      <c r="L2016" s="47">
        <f t="shared" si="299"/>
        <v>0</v>
      </c>
      <c r="N2016" s="47">
        <f t="shared" si="300"/>
        <v>0</v>
      </c>
      <c r="R2016" s="47">
        <f t="shared" si="301"/>
        <v>0</v>
      </c>
      <c r="V2016" s="47">
        <f t="shared" si="302"/>
        <v>0</v>
      </c>
      <c r="Y2016" s="7"/>
      <c r="Z2016"/>
      <c r="AA2016"/>
    </row>
    <row r="2017" spans="1:32" hidden="1" x14ac:dyDescent="0.2">
      <c r="A2017" s="6" t="s">
        <v>1799</v>
      </c>
      <c r="B2017" s="2">
        <f t="shared" si="297"/>
        <v>0</v>
      </c>
      <c r="C2017" s="47">
        <f t="shared" si="298"/>
        <v>1</v>
      </c>
      <c r="L2017" s="47">
        <f t="shared" si="299"/>
        <v>0</v>
      </c>
      <c r="N2017" s="47">
        <f t="shared" si="300"/>
        <v>0</v>
      </c>
      <c r="R2017" s="47">
        <f t="shared" si="301"/>
        <v>0</v>
      </c>
      <c r="V2017" s="47">
        <f t="shared" si="302"/>
        <v>0</v>
      </c>
      <c r="Y2017" s="7"/>
      <c r="Z2017"/>
      <c r="AA2017"/>
    </row>
    <row r="2018" spans="1:32" hidden="1" x14ac:dyDescent="0.2">
      <c r="A2018" s="6" t="s">
        <v>1800</v>
      </c>
      <c r="B2018" s="2">
        <f t="shared" si="297"/>
        <v>0</v>
      </c>
      <c r="C2018" s="47">
        <f t="shared" si="298"/>
        <v>1</v>
      </c>
      <c r="L2018" s="47">
        <f t="shared" si="299"/>
        <v>0</v>
      </c>
      <c r="N2018" s="47">
        <f t="shared" si="300"/>
        <v>0</v>
      </c>
      <c r="R2018" s="47">
        <f t="shared" si="301"/>
        <v>0</v>
      </c>
      <c r="V2018" s="47">
        <f t="shared" si="302"/>
        <v>0</v>
      </c>
      <c r="Y2018" s="7"/>
      <c r="Z2018"/>
      <c r="AA2018"/>
    </row>
    <row r="2019" spans="1:32" x14ac:dyDescent="0.2">
      <c r="B2019" s="2"/>
      <c r="Y2019" s="7"/>
      <c r="Z2019"/>
      <c r="AA2019"/>
    </row>
    <row r="2020" spans="1:32" x14ac:dyDescent="0.2">
      <c r="A2020" s="6" t="s">
        <v>1902</v>
      </c>
      <c r="B2020" s="2"/>
      <c r="E2020" s="2"/>
      <c r="Y2020" s="7"/>
      <c r="Z2020"/>
      <c r="AA2020"/>
    </row>
    <row r="2021" spans="1:32" x14ac:dyDescent="0.2">
      <c r="A2021" s="6" t="s">
        <v>2547</v>
      </c>
      <c r="B2021" s="2">
        <f t="shared" ref="B2021:B2084" si="303">+L2021+N2021+R2021+V2021+X2021</f>
        <v>563</v>
      </c>
      <c r="C2021" s="2">
        <f t="shared" ref="C2021:C2084" si="304">RANK(B2021,B$2021:B$2220,0)</f>
        <v>1</v>
      </c>
      <c r="D2021" s="4" t="s">
        <v>20</v>
      </c>
      <c r="E2021" s="5" t="s">
        <v>2306</v>
      </c>
      <c r="F2021" s="47">
        <v>1998</v>
      </c>
      <c r="I2021" s="47">
        <v>2</v>
      </c>
      <c r="J2021" s="47">
        <v>59</v>
      </c>
      <c r="K2021" s="47">
        <v>75</v>
      </c>
      <c r="L2021" s="47">
        <f t="shared" ref="L2021:L2084" si="305">IF(AND(I2021&lt;1,J2021&lt;1,K2021&lt;1),0,IF(250+((150-(I2021*60+J2021))*2)&lt;0,0,IF(K2021&lt;50,250+((150-(I2021*60+J2021))*2),IF(K2021&gt;49,250+((150-(I2021*60+J2021))*2)-1,250+((150-(I2021*60+J2021))*2)))))</f>
        <v>191</v>
      </c>
      <c r="N2021" s="47">
        <f t="shared" ref="N2021:N2084" si="306">IF(M2021&lt;89,0,250+((M2021-172)*3))</f>
        <v>0</v>
      </c>
      <c r="R2021" s="47">
        <f t="shared" ref="R2021:R2084" si="307">IF(AND(O2021&lt;1,P2021&lt;1,Q2021&lt;1),0,IF(250+((680-(O2021*60+P2021))*1)&lt;0,0,250+((680-(O2021*60+P2021))*1)))</f>
        <v>0</v>
      </c>
      <c r="S2021" s="47">
        <v>15</v>
      </c>
      <c r="T2021" s="47">
        <v>28</v>
      </c>
      <c r="U2021" s="47">
        <v>52</v>
      </c>
      <c r="V2021" s="47">
        <f t="shared" ref="V2021:V2084" si="308">IF(AND(S2021&lt;1,T2021&lt;1,U2021&lt;1),0,IF(500+((800-(S2021*60+T2021))*1)&lt;0,0,500+((800-(S2021*60+T2021))*1)))</f>
        <v>372</v>
      </c>
      <c r="W2021"/>
      <c r="X2021"/>
      <c r="Y2021" s="7"/>
      <c r="Z2021"/>
      <c r="AA2021"/>
      <c r="AE2021" s="35">
        <v>1</v>
      </c>
      <c r="AF2021" s="43">
        <v>1.8981481481481482E-3</v>
      </c>
    </row>
    <row r="2022" spans="1:32" x14ac:dyDescent="0.2">
      <c r="A2022" s="6" t="s">
        <v>1909</v>
      </c>
      <c r="B2022" s="2">
        <f t="shared" si="303"/>
        <v>0</v>
      </c>
      <c r="C2022" s="2">
        <f t="shared" si="304"/>
        <v>2</v>
      </c>
      <c r="L2022" s="47">
        <f t="shared" si="305"/>
        <v>0</v>
      </c>
      <c r="N2022" s="47">
        <f t="shared" si="306"/>
        <v>0</v>
      </c>
      <c r="R2022" s="47">
        <f t="shared" si="307"/>
        <v>0</v>
      </c>
      <c r="V2022" s="47">
        <f t="shared" si="308"/>
        <v>0</v>
      </c>
      <c r="W2022"/>
      <c r="X2022"/>
      <c r="Y2022" s="7"/>
      <c r="Z2022"/>
      <c r="AA2022"/>
      <c r="AE2022" s="35">
        <v>2</v>
      </c>
    </row>
    <row r="2023" spans="1:32" hidden="1" x14ac:dyDescent="0.2">
      <c r="A2023" s="6" t="s">
        <v>1910</v>
      </c>
      <c r="B2023" s="2">
        <f t="shared" si="303"/>
        <v>0</v>
      </c>
      <c r="C2023" s="2">
        <f t="shared" si="304"/>
        <v>2</v>
      </c>
      <c r="L2023" s="47">
        <f t="shared" si="305"/>
        <v>0</v>
      </c>
      <c r="N2023" s="47">
        <f t="shared" si="306"/>
        <v>0</v>
      </c>
      <c r="R2023" s="47">
        <f t="shared" si="307"/>
        <v>0</v>
      </c>
      <c r="V2023" s="47">
        <f t="shared" si="308"/>
        <v>0</v>
      </c>
      <c r="W2023"/>
      <c r="X2023"/>
      <c r="Y2023" s="7"/>
      <c r="Z2023"/>
      <c r="AA2023"/>
      <c r="AE2023" s="35">
        <v>2</v>
      </c>
    </row>
    <row r="2024" spans="1:32" hidden="1" x14ac:dyDescent="0.2">
      <c r="A2024" s="6" t="s">
        <v>1911</v>
      </c>
      <c r="B2024" s="2">
        <f t="shared" si="303"/>
        <v>0</v>
      </c>
      <c r="C2024" s="2">
        <f t="shared" si="304"/>
        <v>2</v>
      </c>
      <c r="L2024" s="47">
        <f t="shared" si="305"/>
        <v>0</v>
      </c>
      <c r="N2024" s="47">
        <f t="shared" si="306"/>
        <v>0</v>
      </c>
      <c r="R2024" s="47">
        <f t="shared" si="307"/>
        <v>0</v>
      </c>
      <c r="V2024" s="47">
        <f t="shared" si="308"/>
        <v>0</v>
      </c>
      <c r="W2024"/>
      <c r="X2024"/>
      <c r="Y2024" s="7"/>
      <c r="Z2024"/>
      <c r="AA2024"/>
      <c r="AE2024" s="35">
        <v>2</v>
      </c>
    </row>
    <row r="2025" spans="1:32" hidden="1" x14ac:dyDescent="0.2">
      <c r="A2025" s="6" t="s">
        <v>1912</v>
      </c>
      <c r="B2025" s="2">
        <f t="shared" si="303"/>
        <v>0</v>
      </c>
      <c r="C2025" s="2">
        <f t="shared" si="304"/>
        <v>2</v>
      </c>
      <c r="L2025" s="47">
        <f t="shared" si="305"/>
        <v>0</v>
      </c>
      <c r="N2025" s="47">
        <f t="shared" si="306"/>
        <v>0</v>
      </c>
      <c r="R2025" s="47">
        <f t="shared" si="307"/>
        <v>0</v>
      </c>
      <c r="V2025" s="47">
        <f t="shared" si="308"/>
        <v>0</v>
      </c>
      <c r="W2025"/>
      <c r="X2025"/>
      <c r="Y2025" s="7"/>
      <c r="Z2025"/>
      <c r="AA2025"/>
      <c r="AE2025" s="35">
        <v>2</v>
      </c>
    </row>
    <row r="2026" spans="1:32" ht="13.5" hidden="1" customHeight="1" x14ac:dyDescent="0.2">
      <c r="A2026" s="6" t="s">
        <v>1913</v>
      </c>
      <c r="B2026" s="2">
        <f t="shared" si="303"/>
        <v>0</v>
      </c>
      <c r="C2026" s="2">
        <f t="shared" si="304"/>
        <v>2</v>
      </c>
      <c r="L2026" s="47">
        <f t="shared" si="305"/>
        <v>0</v>
      </c>
      <c r="N2026" s="47">
        <f t="shared" si="306"/>
        <v>0</v>
      </c>
      <c r="R2026" s="47">
        <f t="shared" si="307"/>
        <v>0</v>
      </c>
      <c r="V2026" s="47">
        <f t="shared" si="308"/>
        <v>0</v>
      </c>
      <c r="W2026"/>
      <c r="X2026"/>
      <c r="Y2026" s="7"/>
      <c r="Z2026"/>
      <c r="AA2026"/>
      <c r="AE2026" s="35">
        <v>2</v>
      </c>
    </row>
    <row r="2027" spans="1:32" hidden="1" x14ac:dyDescent="0.2">
      <c r="A2027" s="6" t="s">
        <v>1914</v>
      </c>
      <c r="B2027" s="2">
        <f t="shared" si="303"/>
        <v>0</v>
      </c>
      <c r="C2027" s="2">
        <f t="shared" si="304"/>
        <v>2</v>
      </c>
      <c r="L2027" s="47">
        <f t="shared" si="305"/>
        <v>0</v>
      </c>
      <c r="N2027" s="47">
        <f t="shared" si="306"/>
        <v>0</v>
      </c>
      <c r="R2027" s="47">
        <f t="shared" si="307"/>
        <v>0</v>
      </c>
      <c r="V2027" s="47">
        <f t="shared" si="308"/>
        <v>0</v>
      </c>
      <c r="W2027"/>
      <c r="X2027"/>
      <c r="Y2027" s="7"/>
      <c r="Z2027"/>
      <c r="AA2027"/>
      <c r="AE2027" s="35">
        <v>2</v>
      </c>
    </row>
    <row r="2028" spans="1:32" hidden="1" x14ac:dyDescent="0.2">
      <c r="A2028" s="6" t="s">
        <v>1915</v>
      </c>
      <c r="B2028" s="2">
        <f t="shared" si="303"/>
        <v>0</v>
      </c>
      <c r="C2028" s="2">
        <f t="shared" si="304"/>
        <v>2</v>
      </c>
      <c r="L2028" s="47">
        <f t="shared" si="305"/>
        <v>0</v>
      </c>
      <c r="N2028" s="47">
        <f t="shared" si="306"/>
        <v>0</v>
      </c>
      <c r="R2028" s="47">
        <f t="shared" si="307"/>
        <v>0</v>
      </c>
      <c r="V2028" s="47">
        <f t="shared" si="308"/>
        <v>0</v>
      </c>
      <c r="W2028"/>
      <c r="X2028"/>
      <c r="Y2028" s="7"/>
      <c r="Z2028"/>
      <c r="AA2028"/>
      <c r="AE2028" s="35">
        <v>2</v>
      </c>
    </row>
    <row r="2029" spans="1:32" hidden="1" x14ac:dyDescent="0.2">
      <c r="A2029" s="6" t="s">
        <v>1916</v>
      </c>
      <c r="B2029" s="2">
        <f t="shared" si="303"/>
        <v>0</v>
      </c>
      <c r="C2029" s="2">
        <f t="shared" si="304"/>
        <v>2</v>
      </c>
      <c r="L2029" s="47">
        <f t="shared" si="305"/>
        <v>0</v>
      </c>
      <c r="N2029" s="47">
        <f t="shared" si="306"/>
        <v>0</v>
      </c>
      <c r="R2029" s="47">
        <f t="shared" si="307"/>
        <v>0</v>
      </c>
      <c r="V2029" s="47">
        <f t="shared" si="308"/>
        <v>0</v>
      </c>
      <c r="W2029"/>
      <c r="X2029"/>
      <c r="Y2029" s="7"/>
      <c r="Z2029"/>
      <c r="AA2029"/>
      <c r="AE2029" s="35">
        <v>2</v>
      </c>
    </row>
    <row r="2030" spans="1:32" hidden="1" x14ac:dyDescent="0.2">
      <c r="A2030" s="6" t="s">
        <v>2450</v>
      </c>
      <c r="B2030" s="2">
        <f t="shared" si="303"/>
        <v>0</v>
      </c>
      <c r="C2030" s="2">
        <f t="shared" si="304"/>
        <v>2</v>
      </c>
      <c r="D2030" s="4" t="s">
        <v>22</v>
      </c>
      <c r="E2030" s="5" t="s">
        <v>2343</v>
      </c>
      <c r="F2030" s="47" t="s">
        <v>2422</v>
      </c>
      <c r="L2030" s="47">
        <f t="shared" si="305"/>
        <v>0</v>
      </c>
      <c r="N2030" s="47">
        <f t="shared" si="306"/>
        <v>0</v>
      </c>
      <c r="R2030" s="47">
        <f t="shared" si="307"/>
        <v>0</v>
      </c>
      <c r="V2030" s="47">
        <f t="shared" si="308"/>
        <v>0</v>
      </c>
      <c r="Y2030" s="7"/>
      <c r="Z2030"/>
      <c r="AA2030"/>
      <c r="AD2030">
        <f>B2030+AA2030+AB2030+AC2030</f>
        <v>0</v>
      </c>
      <c r="AE2030" s="35" t="s">
        <v>2548</v>
      </c>
    </row>
    <row r="2031" spans="1:32" hidden="1" x14ac:dyDescent="0.2">
      <c r="A2031" s="6" t="s">
        <v>2342</v>
      </c>
      <c r="B2031" s="2">
        <f t="shared" si="303"/>
        <v>0</v>
      </c>
      <c r="C2031" s="2">
        <f t="shared" si="304"/>
        <v>2</v>
      </c>
      <c r="D2031" s="4" t="s">
        <v>22</v>
      </c>
      <c r="E2031" s="5" t="s">
        <v>2343</v>
      </c>
      <c r="L2031" s="47">
        <f t="shared" si="305"/>
        <v>0</v>
      </c>
      <c r="N2031" s="47">
        <f t="shared" si="306"/>
        <v>0</v>
      </c>
      <c r="R2031" s="47">
        <f t="shared" si="307"/>
        <v>0</v>
      </c>
      <c r="V2031" s="47">
        <f t="shared" si="308"/>
        <v>0</v>
      </c>
      <c r="Y2031" s="7"/>
      <c r="Z2031"/>
      <c r="AA2031"/>
      <c r="AE2031" s="35" t="s">
        <v>2548</v>
      </c>
    </row>
    <row r="2032" spans="1:32" hidden="1" x14ac:dyDescent="0.2">
      <c r="A2032" s="6" t="s">
        <v>2344</v>
      </c>
      <c r="B2032" s="2">
        <f t="shared" si="303"/>
        <v>0</v>
      </c>
      <c r="C2032" s="2">
        <f t="shared" si="304"/>
        <v>2</v>
      </c>
      <c r="D2032" s="4" t="s">
        <v>22</v>
      </c>
      <c r="E2032" s="5" t="s">
        <v>2343</v>
      </c>
      <c r="L2032" s="47">
        <f t="shared" si="305"/>
        <v>0</v>
      </c>
      <c r="N2032" s="47">
        <f t="shared" si="306"/>
        <v>0</v>
      </c>
      <c r="R2032" s="47">
        <f t="shared" si="307"/>
        <v>0</v>
      </c>
      <c r="V2032" s="47">
        <f t="shared" si="308"/>
        <v>0</v>
      </c>
      <c r="Y2032" s="7"/>
      <c r="Z2032"/>
      <c r="AA2032"/>
      <c r="AE2032" s="35" t="s">
        <v>2548</v>
      </c>
    </row>
    <row r="2033" spans="1:31" hidden="1" x14ac:dyDescent="0.2">
      <c r="A2033" s="6" t="s">
        <v>2345</v>
      </c>
      <c r="B2033" s="2">
        <f t="shared" si="303"/>
        <v>0</v>
      </c>
      <c r="C2033" s="2">
        <f t="shared" si="304"/>
        <v>2</v>
      </c>
      <c r="D2033" s="4" t="s">
        <v>22</v>
      </c>
      <c r="E2033" s="5" t="s">
        <v>2343</v>
      </c>
      <c r="L2033" s="47">
        <f t="shared" si="305"/>
        <v>0</v>
      </c>
      <c r="N2033" s="47">
        <f t="shared" si="306"/>
        <v>0</v>
      </c>
      <c r="R2033" s="47">
        <f t="shared" si="307"/>
        <v>0</v>
      </c>
      <c r="V2033" s="47">
        <f t="shared" si="308"/>
        <v>0</v>
      </c>
      <c r="W2033"/>
      <c r="X2033"/>
      <c r="Y2033" s="7"/>
      <c r="Z2033"/>
      <c r="AA2033"/>
      <c r="AE2033" s="35" t="s">
        <v>2548</v>
      </c>
    </row>
    <row r="2034" spans="1:31" hidden="1" x14ac:dyDescent="0.2">
      <c r="A2034" s="6" t="s">
        <v>2295</v>
      </c>
      <c r="B2034" s="2">
        <f t="shared" si="303"/>
        <v>0</v>
      </c>
      <c r="C2034" s="2">
        <f t="shared" si="304"/>
        <v>2</v>
      </c>
      <c r="D2034" s="4" t="s">
        <v>20</v>
      </c>
      <c r="E2034" s="5" t="s">
        <v>2407</v>
      </c>
      <c r="F2034" s="47">
        <v>1992</v>
      </c>
      <c r="L2034" s="47">
        <f t="shared" si="305"/>
        <v>0</v>
      </c>
      <c r="N2034" s="47">
        <f t="shared" si="306"/>
        <v>0</v>
      </c>
      <c r="R2034" s="47">
        <f t="shared" si="307"/>
        <v>0</v>
      </c>
      <c r="V2034" s="47">
        <f t="shared" si="308"/>
        <v>0</v>
      </c>
      <c r="W2034"/>
      <c r="X2034"/>
      <c r="Y2034" s="7"/>
      <c r="Z2034"/>
      <c r="AA2034"/>
      <c r="AE2034" s="35" t="s">
        <v>2548</v>
      </c>
    </row>
    <row r="2035" spans="1:31" hidden="1" x14ac:dyDescent="0.2">
      <c r="A2035" s="6" t="s">
        <v>2318</v>
      </c>
      <c r="B2035" s="2">
        <f t="shared" si="303"/>
        <v>0</v>
      </c>
      <c r="C2035" s="2">
        <f t="shared" si="304"/>
        <v>2</v>
      </c>
      <c r="D2035" s="4" t="s">
        <v>20</v>
      </c>
      <c r="E2035" s="5" t="s">
        <v>2306</v>
      </c>
      <c r="F2035" s="47">
        <v>2000</v>
      </c>
      <c r="L2035" s="47">
        <f t="shared" si="305"/>
        <v>0</v>
      </c>
      <c r="N2035" s="47">
        <f t="shared" si="306"/>
        <v>0</v>
      </c>
      <c r="R2035" s="47">
        <f t="shared" si="307"/>
        <v>0</v>
      </c>
      <c r="V2035" s="47">
        <f t="shared" si="308"/>
        <v>0</v>
      </c>
      <c r="W2035"/>
      <c r="X2035"/>
      <c r="Y2035" s="7"/>
      <c r="Z2035"/>
      <c r="AA2035"/>
      <c r="AE2035" s="35" t="s">
        <v>2548</v>
      </c>
    </row>
    <row r="2036" spans="1:31" hidden="1" x14ac:dyDescent="0.2">
      <c r="A2036" s="6" t="s">
        <v>2316</v>
      </c>
      <c r="B2036" s="2">
        <f t="shared" si="303"/>
        <v>0</v>
      </c>
      <c r="C2036" s="2">
        <f t="shared" si="304"/>
        <v>2</v>
      </c>
      <c r="D2036" s="4" t="s">
        <v>2301</v>
      </c>
      <c r="E2036" s="5" t="s">
        <v>2317</v>
      </c>
      <c r="F2036" s="47">
        <v>2000</v>
      </c>
      <c r="L2036" s="47">
        <f t="shared" si="305"/>
        <v>0</v>
      </c>
      <c r="N2036" s="47">
        <f t="shared" si="306"/>
        <v>0</v>
      </c>
      <c r="R2036" s="47">
        <f t="shared" si="307"/>
        <v>0</v>
      </c>
      <c r="V2036" s="47">
        <f t="shared" si="308"/>
        <v>0</v>
      </c>
      <c r="W2036"/>
      <c r="X2036"/>
      <c r="Y2036" s="7"/>
      <c r="Z2036"/>
      <c r="AA2036"/>
      <c r="AE2036" s="35" t="s">
        <v>2548</v>
      </c>
    </row>
    <row r="2037" spans="1:31" hidden="1" x14ac:dyDescent="0.2">
      <c r="A2037" s="6" t="s">
        <v>2318</v>
      </c>
      <c r="B2037" s="2">
        <f t="shared" si="303"/>
        <v>0</v>
      </c>
      <c r="C2037" s="2">
        <f t="shared" si="304"/>
        <v>2</v>
      </c>
      <c r="D2037" s="4" t="s">
        <v>2301</v>
      </c>
      <c r="E2037" s="5" t="s">
        <v>2306</v>
      </c>
      <c r="F2037" s="47">
        <v>2000</v>
      </c>
      <c r="L2037" s="47">
        <f t="shared" si="305"/>
        <v>0</v>
      </c>
      <c r="N2037" s="47">
        <f t="shared" si="306"/>
        <v>0</v>
      </c>
      <c r="R2037" s="47">
        <f t="shared" si="307"/>
        <v>0</v>
      </c>
      <c r="V2037" s="47">
        <f t="shared" si="308"/>
        <v>0</v>
      </c>
      <c r="W2037"/>
      <c r="X2037"/>
      <c r="Y2037" s="7"/>
      <c r="Z2037"/>
      <c r="AA2037"/>
      <c r="AE2037" s="35" t="s">
        <v>2548</v>
      </c>
    </row>
    <row r="2038" spans="1:31" hidden="1" x14ac:dyDescent="0.2">
      <c r="A2038" s="6" t="s">
        <v>2352</v>
      </c>
      <c r="B2038" s="2">
        <f t="shared" si="303"/>
        <v>0</v>
      </c>
      <c r="C2038" s="2">
        <f t="shared" si="304"/>
        <v>2</v>
      </c>
      <c r="D2038" s="4" t="s">
        <v>20</v>
      </c>
      <c r="E2038" s="5" t="s">
        <v>2297</v>
      </c>
      <c r="F2038" s="47">
        <v>1999</v>
      </c>
      <c r="L2038" s="47">
        <f t="shared" si="305"/>
        <v>0</v>
      </c>
      <c r="N2038" s="47">
        <f t="shared" si="306"/>
        <v>0</v>
      </c>
      <c r="R2038" s="47">
        <f t="shared" si="307"/>
        <v>0</v>
      </c>
      <c r="V2038" s="47">
        <f t="shared" si="308"/>
        <v>0</v>
      </c>
      <c r="W2038"/>
      <c r="X2038"/>
      <c r="Y2038" s="7"/>
      <c r="Z2038"/>
      <c r="AA2038"/>
      <c r="AE2038" s="35" t="s">
        <v>2548</v>
      </c>
    </row>
    <row r="2039" spans="1:31" hidden="1" x14ac:dyDescent="0.2">
      <c r="A2039" s="6" t="s">
        <v>2333</v>
      </c>
      <c r="B2039" s="2">
        <f t="shared" si="303"/>
        <v>0</v>
      </c>
      <c r="C2039" s="2">
        <f t="shared" si="304"/>
        <v>2</v>
      </c>
      <c r="D2039" s="4" t="s">
        <v>22</v>
      </c>
      <c r="E2039" s="5" t="s">
        <v>2325</v>
      </c>
      <c r="F2039" s="47">
        <v>1998</v>
      </c>
      <c r="L2039" s="47">
        <f t="shared" si="305"/>
        <v>0</v>
      </c>
      <c r="N2039" s="47">
        <f t="shared" si="306"/>
        <v>0</v>
      </c>
      <c r="R2039" s="47">
        <f t="shared" si="307"/>
        <v>0</v>
      </c>
      <c r="V2039" s="47">
        <f t="shared" si="308"/>
        <v>0</v>
      </c>
      <c r="W2039"/>
      <c r="X2039"/>
      <c r="Y2039" s="7"/>
      <c r="Z2039"/>
      <c r="AA2039"/>
      <c r="AE2039" s="35" t="s">
        <v>2548</v>
      </c>
    </row>
    <row r="2040" spans="1:31" hidden="1" x14ac:dyDescent="0.2">
      <c r="A2040" s="6" t="s">
        <v>2321</v>
      </c>
      <c r="B2040" s="2">
        <f t="shared" si="303"/>
        <v>0</v>
      </c>
      <c r="C2040" s="2">
        <f t="shared" si="304"/>
        <v>2</v>
      </c>
      <c r="D2040" s="4" t="s">
        <v>20</v>
      </c>
      <c r="E2040" s="5" t="s">
        <v>2297</v>
      </c>
      <c r="F2040" s="47">
        <v>1998</v>
      </c>
      <c r="L2040" s="47">
        <f t="shared" si="305"/>
        <v>0</v>
      </c>
      <c r="N2040" s="47">
        <f t="shared" si="306"/>
        <v>0</v>
      </c>
      <c r="R2040" s="47">
        <f t="shared" si="307"/>
        <v>0</v>
      </c>
      <c r="V2040" s="47">
        <f t="shared" si="308"/>
        <v>0</v>
      </c>
      <c r="W2040"/>
      <c r="X2040"/>
      <c r="Y2040" s="7"/>
      <c r="Z2040"/>
      <c r="AA2040"/>
      <c r="AE2040" s="35" t="s">
        <v>2548</v>
      </c>
    </row>
    <row r="2041" spans="1:31" hidden="1" x14ac:dyDescent="0.2">
      <c r="A2041" s="6" t="s">
        <v>1917</v>
      </c>
      <c r="B2041" s="2">
        <f t="shared" si="303"/>
        <v>0</v>
      </c>
      <c r="C2041" s="2">
        <f t="shared" si="304"/>
        <v>2</v>
      </c>
      <c r="L2041" s="47">
        <f t="shared" si="305"/>
        <v>0</v>
      </c>
      <c r="N2041" s="47">
        <f t="shared" si="306"/>
        <v>0</v>
      </c>
      <c r="R2041" s="47">
        <f t="shared" si="307"/>
        <v>0</v>
      </c>
      <c r="V2041" s="47">
        <f t="shared" si="308"/>
        <v>0</v>
      </c>
      <c r="W2041"/>
      <c r="X2041"/>
      <c r="Y2041" s="7"/>
      <c r="Z2041"/>
      <c r="AA2041"/>
    </row>
    <row r="2042" spans="1:31" hidden="1" x14ac:dyDescent="0.2">
      <c r="A2042" s="6" t="s">
        <v>1918</v>
      </c>
      <c r="B2042" s="2">
        <f t="shared" si="303"/>
        <v>0</v>
      </c>
      <c r="C2042" s="2">
        <f t="shared" si="304"/>
        <v>2</v>
      </c>
      <c r="L2042" s="47">
        <f t="shared" si="305"/>
        <v>0</v>
      </c>
      <c r="N2042" s="47">
        <f t="shared" si="306"/>
        <v>0</v>
      </c>
      <c r="R2042" s="47">
        <f t="shared" si="307"/>
        <v>0</v>
      </c>
      <c r="V2042" s="47">
        <f t="shared" si="308"/>
        <v>0</v>
      </c>
      <c r="W2042"/>
      <c r="X2042"/>
      <c r="Y2042" s="7"/>
      <c r="Z2042"/>
      <c r="AA2042"/>
    </row>
    <row r="2043" spans="1:31" hidden="1" x14ac:dyDescent="0.2">
      <c r="A2043" s="6" t="s">
        <v>1919</v>
      </c>
      <c r="B2043" s="2">
        <f t="shared" si="303"/>
        <v>0</v>
      </c>
      <c r="C2043" s="2">
        <f t="shared" si="304"/>
        <v>2</v>
      </c>
      <c r="L2043" s="47">
        <f t="shared" si="305"/>
        <v>0</v>
      </c>
      <c r="N2043" s="47">
        <f t="shared" si="306"/>
        <v>0</v>
      </c>
      <c r="R2043" s="47">
        <f t="shared" si="307"/>
        <v>0</v>
      </c>
      <c r="V2043" s="47">
        <f t="shared" si="308"/>
        <v>0</v>
      </c>
      <c r="W2043"/>
      <c r="X2043"/>
      <c r="Y2043" s="7"/>
      <c r="Z2043"/>
      <c r="AA2043"/>
    </row>
    <row r="2044" spans="1:31" hidden="1" x14ac:dyDescent="0.2">
      <c r="A2044" s="6" t="s">
        <v>1920</v>
      </c>
      <c r="B2044" s="2">
        <f t="shared" si="303"/>
        <v>0</v>
      </c>
      <c r="C2044" s="2">
        <f t="shared" si="304"/>
        <v>2</v>
      </c>
      <c r="L2044" s="47">
        <f t="shared" si="305"/>
        <v>0</v>
      </c>
      <c r="N2044" s="47">
        <f t="shared" si="306"/>
        <v>0</v>
      </c>
      <c r="R2044" s="47">
        <f t="shared" si="307"/>
        <v>0</v>
      </c>
      <c r="V2044" s="47">
        <f t="shared" si="308"/>
        <v>0</v>
      </c>
      <c r="W2044"/>
      <c r="X2044"/>
      <c r="Y2044" s="7"/>
      <c r="Z2044"/>
      <c r="AA2044"/>
    </row>
    <row r="2045" spans="1:31" hidden="1" x14ac:dyDescent="0.2">
      <c r="A2045" s="6" t="s">
        <v>1921</v>
      </c>
      <c r="B2045" s="2">
        <f t="shared" si="303"/>
        <v>0</v>
      </c>
      <c r="C2045" s="2">
        <f t="shared" si="304"/>
        <v>2</v>
      </c>
      <c r="L2045" s="47">
        <f t="shared" si="305"/>
        <v>0</v>
      </c>
      <c r="N2045" s="47">
        <f t="shared" si="306"/>
        <v>0</v>
      </c>
      <c r="R2045" s="47">
        <f t="shared" si="307"/>
        <v>0</v>
      </c>
      <c r="V2045" s="47">
        <f t="shared" si="308"/>
        <v>0</v>
      </c>
      <c r="W2045"/>
      <c r="X2045"/>
      <c r="Y2045" s="7"/>
      <c r="Z2045"/>
      <c r="AA2045"/>
    </row>
    <row r="2046" spans="1:31" hidden="1" x14ac:dyDescent="0.2">
      <c r="A2046" s="6" t="s">
        <v>1922</v>
      </c>
      <c r="B2046" s="2">
        <f t="shared" si="303"/>
        <v>0</v>
      </c>
      <c r="C2046" s="2">
        <f t="shared" si="304"/>
        <v>2</v>
      </c>
      <c r="L2046" s="47">
        <f t="shared" si="305"/>
        <v>0</v>
      </c>
      <c r="N2046" s="47">
        <f t="shared" si="306"/>
        <v>0</v>
      </c>
      <c r="R2046" s="47">
        <f t="shared" si="307"/>
        <v>0</v>
      </c>
      <c r="V2046" s="47">
        <f t="shared" si="308"/>
        <v>0</v>
      </c>
      <c r="W2046"/>
      <c r="X2046"/>
      <c r="Y2046" s="7"/>
      <c r="Z2046"/>
      <c r="AA2046"/>
    </row>
    <row r="2047" spans="1:31" hidden="1" x14ac:dyDescent="0.2">
      <c r="A2047" s="6" t="s">
        <v>1923</v>
      </c>
      <c r="B2047" s="2">
        <f t="shared" si="303"/>
        <v>0</v>
      </c>
      <c r="C2047" s="2">
        <f t="shared" si="304"/>
        <v>2</v>
      </c>
      <c r="L2047" s="47">
        <f t="shared" si="305"/>
        <v>0</v>
      </c>
      <c r="N2047" s="47">
        <f t="shared" si="306"/>
        <v>0</v>
      </c>
      <c r="R2047" s="47">
        <f t="shared" si="307"/>
        <v>0</v>
      </c>
      <c r="V2047" s="47">
        <f t="shared" si="308"/>
        <v>0</v>
      </c>
      <c r="W2047"/>
      <c r="X2047"/>
      <c r="Y2047" s="7"/>
      <c r="Z2047"/>
      <c r="AA2047"/>
    </row>
    <row r="2048" spans="1:31" hidden="1" x14ac:dyDescent="0.2">
      <c r="A2048" s="6" t="s">
        <v>1924</v>
      </c>
      <c r="B2048" s="2">
        <f t="shared" si="303"/>
        <v>0</v>
      </c>
      <c r="C2048" s="2">
        <f t="shared" si="304"/>
        <v>2</v>
      </c>
      <c r="L2048" s="47">
        <f t="shared" si="305"/>
        <v>0</v>
      </c>
      <c r="N2048" s="47">
        <f t="shared" si="306"/>
        <v>0</v>
      </c>
      <c r="R2048" s="47">
        <f t="shared" si="307"/>
        <v>0</v>
      </c>
      <c r="V2048" s="47">
        <f t="shared" si="308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303"/>
        <v>0</v>
      </c>
      <c r="C2049" s="2">
        <f t="shared" si="304"/>
        <v>2</v>
      </c>
      <c r="L2049" s="47">
        <f t="shared" si="305"/>
        <v>0</v>
      </c>
      <c r="N2049" s="47">
        <f t="shared" si="306"/>
        <v>0</v>
      </c>
      <c r="R2049" s="47">
        <f t="shared" si="307"/>
        <v>0</v>
      </c>
      <c r="V2049" s="47">
        <f t="shared" si="308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303"/>
        <v>0</v>
      </c>
      <c r="C2050" s="2">
        <f t="shared" si="304"/>
        <v>2</v>
      </c>
      <c r="L2050" s="47">
        <f t="shared" si="305"/>
        <v>0</v>
      </c>
      <c r="N2050" s="47">
        <f t="shared" si="306"/>
        <v>0</v>
      </c>
      <c r="R2050" s="47">
        <f t="shared" si="307"/>
        <v>0</v>
      </c>
      <c r="V2050" s="47">
        <f t="shared" si="308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303"/>
        <v>0</v>
      </c>
      <c r="C2051" s="2">
        <f t="shared" si="304"/>
        <v>2</v>
      </c>
      <c r="L2051" s="47">
        <f t="shared" si="305"/>
        <v>0</v>
      </c>
      <c r="N2051" s="47">
        <f t="shared" si="306"/>
        <v>0</v>
      </c>
      <c r="R2051" s="47">
        <f t="shared" si="307"/>
        <v>0</v>
      </c>
      <c r="V2051" s="47">
        <f t="shared" si="308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303"/>
        <v>0</v>
      </c>
      <c r="C2052" s="2">
        <f t="shared" si="304"/>
        <v>2</v>
      </c>
      <c r="L2052" s="47">
        <f t="shared" si="305"/>
        <v>0</v>
      </c>
      <c r="N2052" s="47">
        <f t="shared" si="306"/>
        <v>0</v>
      </c>
      <c r="R2052" s="47">
        <f t="shared" si="307"/>
        <v>0</v>
      </c>
      <c r="V2052" s="47">
        <f t="shared" si="308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303"/>
        <v>0</v>
      </c>
      <c r="C2053" s="2">
        <f t="shared" si="304"/>
        <v>2</v>
      </c>
      <c r="L2053" s="47">
        <f t="shared" si="305"/>
        <v>0</v>
      </c>
      <c r="N2053" s="47">
        <f t="shared" si="306"/>
        <v>0</v>
      </c>
      <c r="R2053" s="47">
        <f t="shared" si="307"/>
        <v>0</v>
      </c>
      <c r="V2053" s="47">
        <f t="shared" si="308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303"/>
        <v>0</v>
      </c>
      <c r="C2054" s="2">
        <f t="shared" si="304"/>
        <v>2</v>
      </c>
      <c r="L2054" s="47">
        <f t="shared" si="305"/>
        <v>0</v>
      </c>
      <c r="N2054" s="47">
        <f t="shared" si="306"/>
        <v>0</v>
      </c>
      <c r="R2054" s="47">
        <f t="shared" si="307"/>
        <v>0</v>
      </c>
      <c r="V2054" s="47">
        <f t="shared" si="308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303"/>
        <v>0</v>
      </c>
      <c r="C2055" s="2">
        <f t="shared" si="304"/>
        <v>2</v>
      </c>
      <c r="L2055" s="47">
        <f t="shared" si="305"/>
        <v>0</v>
      </c>
      <c r="N2055" s="47">
        <f t="shared" si="306"/>
        <v>0</v>
      </c>
      <c r="R2055" s="47">
        <f t="shared" si="307"/>
        <v>0</v>
      </c>
      <c r="V2055" s="47">
        <f t="shared" si="308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303"/>
        <v>0</v>
      </c>
      <c r="C2056" s="2">
        <f t="shared" si="304"/>
        <v>2</v>
      </c>
      <c r="L2056" s="47">
        <f t="shared" si="305"/>
        <v>0</v>
      </c>
      <c r="N2056" s="47">
        <f t="shared" si="306"/>
        <v>0</v>
      </c>
      <c r="R2056" s="47">
        <f t="shared" si="307"/>
        <v>0</v>
      </c>
      <c r="V2056" s="47">
        <f t="shared" si="308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303"/>
        <v>0</v>
      </c>
      <c r="C2057" s="2">
        <f t="shared" si="304"/>
        <v>2</v>
      </c>
      <c r="L2057" s="47">
        <f t="shared" si="305"/>
        <v>0</v>
      </c>
      <c r="N2057" s="47">
        <f t="shared" si="306"/>
        <v>0</v>
      </c>
      <c r="R2057" s="47">
        <f t="shared" si="307"/>
        <v>0</v>
      </c>
      <c r="V2057" s="47">
        <f t="shared" si="308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303"/>
        <v>0</v>
      </c>
      <c r="C2058" s="2">
        <f t="shared" si="304"/>
        <v>2</v>
      </c>
      <c r="L2058" s="47">
        <f t="shared" si="305"/>
        <v>0</v>
      </c>
      <c r="N2058" s="47">
        <f t="shared" si="306"/>
        <v>0</v>
      </c>
      <c r="R2058" s="47">
        <f t="shared" si="307"/>
        <v>0</v>
      </c>
      <c r="V2058" s="47">
        <f t="shared" si="308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303"/>
        <v>0</v>
      </c>
      <c r="C2059" s="2">
        <f t="shared" si="304"/>
        <v>2</v>
      </c>
      <c r="L2059" s="47">
        <f t="shared" si="305"/>
        <v>0</v>
      </c>
      <c r="N2059" s="47">
        <f t="shared" si="306"/>
        <v>0</v>
      </c>
      <c r="R2059" s="47">
        <f t="shared" si="307"/>
        <v>0</v>
      </c>
      <c r="V2059" s="47">
        <f t="shared" si="308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303"/>
        <v>0</v>
      </c>
      <c r="C2060" s="2">
        <f t="shared" si="304"/>
        <v>2</v>
      </c>
      <c r="L2060" s="47">
        <f t="shared" si="305"/>
        <v>0</v>
      </c>
      <c r="N2060" s="47">
        <f t="shared" si="306"/>
        <v>0</v>
      </c>
      <c r="R2060" s="47">
        <f t="shared" si="307"/>
        <v>0</v>
      </c>
      <c r="V2060" s="47">
        <f t="shared" si="308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303"/>
        <v>0</v>
      </c>
      <c r="C2061" s="2">
        <f t="shared" si="304"/>
        <v>2</v>
      </c>
      <c r="L2061" s="47">
        <f t="shared" si="305"/>
        <v>0</v>
      </c>
      <c r="N2061" s="47">
        <f t="shared" si="306"/>
        <v>0</v>
      </c>
      <c r="R2061" s="47">
        <f t="shared" si="307"/>
        <v>0</v>
      </c>
      <c r="V2061" s="47">
        <f t="shared" si="308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303"/>
        <v>0</v>
      </c>
      <c r="C2062" s="2">
        <f t="shared" si="304"/>
        <v>2</v>
      </c>
      <c r="L2062" s="47">
        <f t="shared" si="305"/>
        <v>0</v>
      </c>
      <c r="N2062" s="47">
        <f t="shared" si="306"/>
        <v>0</v>
      </c>
      <c r="R2062" s="47">
        <f t="shared" si="307"/>
        <v>0</v>
      </c>
      <c r="V2062" s="47">
        <f t="shared" si="308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303"/>
        <v>0</v>
      </c>
      <c r="C2063" s="2">
        <f t="shared" si="304"/>
        <v>2</v>
      </c>
      <c r="L2063" s="47">
        <f t="shared" si="305"/>
        <v>0</v>
      </c>
      <c r="N2063" s="47">
        <f t="shared" si="306"/>
        <v>0</v>
      </c>
      <c r="R2063" s="47">
        <f t="shared" si="307"/>
        <v>0</v>
      </c>
      <c r="V2063" s="47">
        <f t="shared" si="308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303"/>
        <v>0</v>
      </c>
      <c r="C2064" s="2">
        <f t="shared" si="304"/>
        <v>2</v>
      </c>
      <c r="L2064" s="47">
        <f t="shared" si="305"/>
        <v>0</v>
      </c>
      <c r="N2064" s="47">
        <f t="shared" si="306"/>
        <v>0</v>
      </c>
      <c r="R2064" s="47">
        <f t="shared" si="307"/>
        <v>0</v>
      </c>
      <c r="V2064" s="47">
        <f t="shared" si="308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303"/>
        <v>0</v>
      </c>
      <c r="C2065" s="2">
        <f t="shared" si="304"/>
        <v>2</v>
      </c>
      <c r="L2065" s="47">
        <f t="shared" si="305"/>
        <v>0</v>
      </c>
      <c r="N2065" s="47">
        <f t="shared" si="306"/>
        <v>0</v>
      </c>
      <c r="R2065" s="47">
        <f t="shared" si="307"/>
        <v>0</v>
      </c>
      <c r="V2065" s="47">
        <f t="shared" si="308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303"/>
        <v>0</v>
      </c>
      <c r="C2066" s="2">
        <f t="shared" si="304"/>
        <v>2</v>
      </c>
      <c r="L2066" s="47">
        <f t="shared" si="305"/>
        <v>0</v>
      </c>
      <c r="N2066" s="47">
        <f t="shared" si="306"/>
        <v>0</v>
      </c>
      <c r="R2066" s="47">
        <f t="shared" si="307"/>
        <v>0</v>
      </c>
      <c r="V2066" s="47">
        <f t="shared" si="308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303"/>
        <v>0</v>
      </c>
      <c r="C2067" s="2">
        <f t="shared" si="304"/>
        <v>2</v>
      </c>
      <c r="L2067" s="47">
        <f t="shared" si="305"/>
        <v>0</v>
      </c>
      <c r="N2067" s="47">
        <f t="shared" si="306"/>
        <v>0</v>
      </c>
      <c r="R2067" s="47">
        <f t="shared" si="307"/>
        <v>0</v>
      </c>
      <c r="V2067" s="47">
        <f t="shared" si="308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303"/>
        <v>0</v>
      </c>
      <c r="C2068" s="2">
        <f t="shared" si="304"/>
        <v>2</v>
      </c>
      <c r="L2068" s="47">
        <f t="shared" si="305"/>
        <v>0</v>
      </c>
      <c r="N2068" s="47">
        <f t="shared" si="306"/>
        <v>0</v>
      </c>
      <c r="R2068" s="47">
        <f t="shared" si="307"/>
        <v>0</v>
      </c>
      <c r="V2068" s="47">
        <f t="shared" si="308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303"/>
        <v>0</v>
      </c>
      <c r="C2069" s="2">
        <f t="shared" si="304"/>
        <v>2</v>
      </c>
      <c r="L2069" s="47">
        <f t="shared" si="305"/>
        <v>0</v>
      </c>
      <c r="N2069" s="47">
        <f t="shared" si="306"/>
        <v>0</v>
      </c>
      <c r="R2069" s="47">
        <f t="shared" si="307"/>
        <v>0</v>
      </c>
      <c r="V2069" s="47">
        <f t="shared" si="308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303"/>
        <v>0</v>
      </c>
      <c r="C2070" s="2">
        <f t="shared" si="304"/>
        <v>2</v>
      </c>
      <c r="L2070" s="47">
        <f t="shared" si="305"/>
        <v>0</v>
      </c>
      <c r="N2070" s="47">
        <f t="shared" si="306"/>
        <v>0</v>
      </c>
      <c r="R2070" s="47">
        <f t="shared" si="307"/>
        <v>0</v>
      </c>
      <c r="V2070" s="47">
        <f t="shared" si="308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303"/>
        <v>0</v>
      </c>
      <c r="C2071" s="2">
        <f t="shared" si="304"/>
        <v>2</v>
      </c>
      <c r="L2071" s="47">
        <f t="shared" si="305"/>
        <v>0</v>
      </c>
      <c r="N2071" s="47">
        <f t="shared" si="306"/>
        <v>0</v>
      </c>
      <c r="R2071" s="47">
        <f t="shared" si="307"/>
        <v>0</v>
      </c>
      <c r="V2071" s="47">
        <f t="shared" si="308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303"/>
        <v>0</v>
      </c>
      <c r="C2072" s="2">
        <f t="shared" si="304"/>
        <v>2</v>
      </c>
      <c r="L2072" s="47">
        <f t="shared" si="305"/>
        <v>0</v>
      </c>
      <c r="N2072" s="47">
        <f t="shared" si="306"/>
        <v>0</v>
      </c>
      <c r="R2072" s="47">
        <f t="shared" si="307"/>
        <v>0</v>
      </c>
      <c r="V2072" s="47">
        <f t="shared" si="308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303"/>
        <v>0</v>
      </c>
      <c r="C2073" s="2">
        <f t="shared" si="304"/>
        <v>2</v>
      </c>
      <c r="L2073" s="47">
        <f t="shared" si="305"/>
        <v>0</v>
      </c>
      <c r="N2073" s="47">
        <f t="shared" si="306"/>
        <v>0</v>
      </c>
      <c r="R2073" s="47">
        <f t="shared" si="307"/>
        <v>0</v>
      </c>
      <c r="V2073" s="47">
        <f t="shared" si="308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303"/>
        <v>0</v>
      </c>
      <c r="C2074" s="2">
        <f t="shared" si="304"/>
        <v>2</v>
      </c>
      <c r="L2074" s="47">
        <f t="shared" si="305"/>
        <v>0</v>
      </c>
      <c r="N2074" s="47">
        <f t="shared" si="306"/>
        <v>0</v>
      </c>
      <c r="R2074" s="47">
        <f t="shared" si="307"/>
        <v>0</v>
      </c>
      <c r="V2074" s="47">
        <f t="shared" si="308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303"/>
        <v>0</v>
      </c>
      <c r="C2075" s="2">
        <f t="shared" si="304"/>
        <v>2</v>
      </c>
      <c r="L2075" s="47">
        <f t="shared" si="305"/>
        <v>0</v>
      </c>
      <c r="N2075" s="47">
        <f t="shared" si="306"/>
        <v>0</v>
      </c>
      <c r="R2075" s="47">
        <f t="shared" si="307"/>
        <v>0</v>
      </c>
      <c r="V2075" s="47">
        <f t="shared" si="308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303"/>
        <v>0</v>
      </c>
      <c r="C2076" s="2">
        <f t="shared" si="304"/>
        <v>2</v>
      </c>
      <c r="L2076" s="47">
        <f t="shared" si="305"/>
        <v>0</v>
      </c>
      <c r="N2076" s="47">
        <f t="shared" si="306"/>
        <v>0</v>
      </c>
      <c r="R2076" s="47">
        <f t="shared" si="307"/>
        <v>0</v>
      </c>
      <c r="V2076" s="47">
        <f t="shared" si="308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303"/>
        <v>0</v>
      </c>
      <c r="C2077" s="2">
        <f t="shared" si="304"/>
        <v>2</v>
      </c>
      <c r="L2077" s="47">
        <f t="shared" si="305"/>
        <v>0</v>
      </c>
      <c r="N2077" s="47">
        <f t="shared" si="306"/>
        <v>0</v>
      </c>
      <c r="R2077" s="47">
        <f t="shared" si="307"/>
        <v>0</v>
      </c>
      <c r="V2077" s="47">
        <f t="shared" si="308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303"/>
        <v>0</v>
      </c>
      <c r="C2078" s="2">
        <f t="shared" si="304"/>
        <v>2</v>
      </c>
      <c r="L2078" s="47">
        <f t="shared" si="305"/>
        <v>0</v>
      </c>
      <c r="N2078" s="47">
        <f t="shared" si="306"/>
        <v>0</v>
      </c>
      <c r="R2078" s="47">
        <f t="shared" si="307"/>
        <v>0</v>
      </c>
      <c r="V2078" s="47">
        <f t="shared" si="308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303"/>
        <v>0</v>
      </c>
      <c r="C2079" s="2">
        <f t="shared" si="304"/>
        <v>2</v>
      </c>
      <c r="L2079" s="47">
        <f t="shared" si="305"/>
        <v>0</v>
      </c>
      <c r="N2079" s="47">
        <f t="shared" si="306"/>
        <v>0</v>
      </c>
      <c r="R2079" s="47">
        <f t="shared" si="307"/>
        <v>0</v>
      </c>
      <c r="V2079" s="47">
        <f t="shared" si="308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303"/>
        <v>0</v>
      </c>
      <c r="C2080" s="2">
        <f t="shared" si="304"/>
        <v>2</v>
      </c>
      <c r="L2080" s="47">
        <f t="shared" si="305"/>
        <v>0</v>
      </c>
      <c r="N2080" s="47">
        <f t="shared" si="306"/>
        <v>0</v>
      </c>
      <c r="R2080" s="47">
        <f t="shared" si="307"/>
        <v>0</v>
      </c>
      <c r="V2080" s="47">
        <f t="shared" si="308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303"/>
        <v>0</v>
      </c>
      <c r="C2081" s="2">
        <f t="shared" si="304"/>
        <v>2</v>
      </c>
      <c r="L2081" s="47">
        <f t="shared" si="305"/>
        <v>0</v>
      </c>
      <c r="N2081" s="47">
        <f t="shared" si="306"/>
        <v>0</v>
      </c>
      <c r="R2081" s="47">
        <f t="shared" si="307"/>
        <v>0</v>
      </c>
      <c r="V2081" s="47">
        <f t="shared" si="308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303"/>
        <v>0</v>
      </c>
      <c r="C2082" s="2">
        <f t="shared" si="304"/>
        <v>2</v>
      </c>
      <c r="L2082" s="47">
        <f t="shared" si="305"/>
        <v>0</v>
      </c>
      <c r="N2082" s="47">
        <f t="shared" si="306"/>
        <v>0</v>
      </c>
      <c r="R2082" s="47">
        <f t="shared" si="307"/>
        <v>0</v>
      </c>
      <c r="V2082" s="47">
        <f t="shared" si="308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303"/>
        <v>0</v>
      </c>
      <c r="C2083" s="2">
        <f t="shared" si="304"/>
        <v>2</v>
      </c>
      <c r="L2083" s="47">
        <f t="shared" si="305"/>
        <v>0</v>
      </c>
      <c r="N2083" s="47">
        <f t="shared" si="306"/>
        <v>0</v>
      </c>
      <c r="R2083" s="47">
        <f t="shared" si="307"/>
        <v>0</v>
      </c>
      <c r="V2083" s="47">
        <f t="shared" si="308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303"/>
        <v>0</v>
      </c>
      <c r="C2084" s="2">
        <f t="shared" si="304"/>
        <v>2</v>
      </c>
      <c r="L2084" s="47">
        <f t="shared" si="305"/>
        <v>0</v>
      </c>
      <c r="N2084" s="47">
        <f t="shared" si="306"/>
        <v>0</v>
      </c>
      <c r="R2084" s="47">
        <f t="shared" si="307"/>
        <v>0</v>
      </c>
      <c r="V2084" s="47">
        <f t="shared" si="308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309">+L2085+N2085+R2085+V2085+X2085</f>
        <v>0</v>
      </c>
      <c r="C2085" s="2">
        <f t="shared" ref="C2085:C2148" si="310">RANK(B2085,B$2021:B$2220,0)</f>
        <v>2</v>
      </c>
      <c r="L2085" s="47">
        <f t="shared" ref="L2085:L2148" si="311">IF(AND(I2085&lt;1,J2085&lt;1,K2085&lt;1),0,IF(250+((150-(I2085*60+J2085))*2)&lt;0,0,IF(K2085&lt;50,250+((150-(I2085*60+J2085))*2),IF(K2085&gt;49,250+((150-(I2085*60+J2085))*2)-1,250+((150-(I2085*60+J2085))*2)))))</f>
        <v>0</v>
      </c>
      <c r="N2085" s="47">
        <f t="shared" ref="N2085:N2148" si="312">IF(M2085&lt;89,0,250+((M2085-172)*3))</f>
        <v>0</v>
      </c>
      <c r="R2085" s="47">
        <f t="shared" ref="R2085:R2148" si="313">IF(AND(O2085&lt;1,P2085&lt;1,Q2085&lt;1),0,IF(250+((680-(O2085*60+P2085))*1)&lt;0,0,250+((680-(O2085*60+P2085))*1)))</f>
        <v>0</v>
      </c>
      <c r="V2085" s="47">
        <f t="shared" ref="V2085:V2148" si="314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309"/>
        <v>0</v>
      </c>
      <c r="C2086" s="2">
        <f t="shared" si="310"/>
        <v>2</v>
      </c>
      <c r="L2086" s="47">
        <f t="shared" si="311"/>
        <v>0</v>
      </c>
      <c r="N2086" s="47">
        <f t="shared" si="312"/>
        <v>0</v>
      </c>
      <c r="R2086" s="47">
        <f t="shared" si="313"/>
        <v>0</v>
      </c>
      <c r="V2086" s="47">
        <f t="shared" si="314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309"/>
        <v>0</v>
      </c>
      <c r="C2087" s="2">
        <f t="shared" si="310"/>
        <v>2</v>
      </c>
      <c r="L2087" s="47">
        <f t="shared" si="311"/>
        <v>0</v>
      </c>
      <c r="N2087" s="47">
        <f t="shared" si="312"/>
        <v>0</v>
      </c>
      <c r="R2087" s="47">
        <f t="shared" si="313"/>
        <v>0</v>
      </c>
      <c r="V2087" s="47">
        <f t="shared" si="314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309"/>
        <v>0</v>
      </c>
      <c r="C2088" s="2">
        <f t="shared" si="310"/>
        <v>2</v>
      </c>
      <c r="L2088" s="47">
        <f t="shared" si="311"/>
        <v>0</v>
      </c>
      <c r="N2088" s="47">
        <f t="shared" si="312"/>
        <v>0</v>
      </c>
      <c r="R2088" s="47">
        <f t="shared" si="313"/>
        <v>0</v>
      </c>
      <c r="V2088" s="47">
        <f t="shared" si="314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309"/>
        <v>0</v>
      </c>
      <c r="C2089" s="2">
        <f t="shared" si="310"/>
        <v>2</v>
      </c>
      <c r="L2089" s="47">
        <f t="shared" si="311"/>
        <v>0</v>
      </c>
      <c r="N2089" s="47">
        <f t="shared" si="312"/>
        <v>0</v>
      </c>
      <c r="R2089" s="47">
        <f t="shared" si="313"/>
        <v>0</v>
      </c>
      <c r="V2089" s="47">
        <f t="shared" si="314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309"/>
        <v>0</v>
      </c>
      <c r="C2090" s="2">
        <f t="shared" si="310"/>
        <v>2</v>
      </c>
      <c r="L2090" s="47">
        <f t="shared" si="311"/>
        <v>0</v>
      </c>
      <c r="N2090" s="47">
        <f t="shared" si="312"/>
        <v>0</v>
      </c>
      <c r="R2090" s="47">
        <f t="shared" si="313"/>
        <v>0</v>
      </c>
      <c r="V2090" s="47">
        <f t="shared" si="314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309"/>
        <v>0</v>
      </c>
      <c r="C2091" s="2">
        <f t="shared" si="310"/>
        <v>2</v>
      </c>
      <c r="L2091" s="47">
        <f t="shared" si="311"/>
        <v>0</v>
      </c>
      <c r="N2091" s="47">
        <f t="shared" si="312"/>
        <v>0</v>
      </c>
      <c r="R2091" s="47">
        <f t="shared" si="313"/>
        <v>0</v>
      </c>
      <c r="V2091" s="47">
        <f t="shared" si="314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309"/>
        <v>0</v>
      </c>
      <c r="C2092" s="2">
        <f t="shared" si="310"/>
        <v>2</v>
      </c>
      <c r="L2092" s="47">
        <f t="shared" si="311"/>
        <v>0</v>
      </c>
      <c r="N2092" s="47">
        <f t="shared" si="312"/>
        <v>0</v>
      </c>
      <c r="R2092" s="47">
        <f t="shared" si="313"/>
        <v>0</v>
      </c>
      <c r="V2092" s="47">
        <f t="shared" si="314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309"/>
        <v>0</v>
      </c>
      <c r="C2093" s="2">
        <f t="shared" si="310"/>
        <v>2</v>
      </c>
      <c r="L2093" s="47">
        <f t="shared" si="311"/>
        <v>0</v>
      </c>
      <c r="N2093" s="47">
        <f t="shared" si="312"/>
        <v>0</v>
      </c>
      <c r="R2093" s="47">
        <f t="shared" si="313"/>
        <v>0</v>
      </c>
      <c r="V2093" s="47">
        <f t="shared" si="314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309"/>
        <v>0</v>
      </c>
      <c r="C2094" s="2">
        <f t="shared" si="310"/>
        <v>2</v>
      </c>
      <c r="L2094" s="47">
        <f t="shared" si="311"/>
        <v>0</v>
      </c>
      <c r="N2094" s="47">
        <f t="shared" si="312"/>
        <v>0</v>
      </c>
      <c r="R2094" s="47">
        <f t="shared" si="313"/>
        <v>0</v>
      </c>
      <c r="V2094" s="47">
        <f t="shared" si="314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309"/>
        <v>0</v>
      </c>
      <c r="C2095" s="2">
        <f t="shared" si="310"/>
        <v>2</v>
      </c>
      <c r="L2095" s="47">
        <f t="shared" si="311"/>
        <v>0</v>
      </c>
      <c r="N2095" s="47">
        <f t="shared" si="312"/>
        <v>0</v>
      </c>
      <c r="R2095" s="47">
        <f t="shared" si="313"/>
        <v>0</v>
      </c>
      <c r="V2095" s="47">
        <f t="shared" si="314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309"/>
        <v>0</v>
      </c>
      <c r="C2096" s="2">
        <f t="shared" si="310"/>
        <v>2</v>
      </c>
      <c r="L2096" s="47">
        <f t="shared" si="311"/>
        <v>0</v>
      </c>
      <c r="N2096" s="47">
        <f t="shared" si="312"/>
        <v>0</v>
      </c>
      <c r="R2096" s="47">
        <f t="shared" si="313"/>
        <v>0</v>
      </c>
      <c r="V2096" s="47">
        <f t="shared" si="314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309"/>
        <v>0</v>
      </c>
      <c r="C2097" s="2">
        <f t="shared" si="310"/>
        <v>2</v>
      </c>
      <c r="L2097" s="47">
        <f t="shared" si="311"/>
        <v>0</v>
      </c>
      <c r="N2097" s="47">
        <f t="shared" si="312"/>
        <v>0</v>
      </c>
      <c r="R2097" s="47">
        <f t="shared" si="313"/>
        <v>0</v>
      </c>
      <c r="V2097" s="47">
        <f t="shared" si="314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309"/>
        <v>0</v>
      </c>
      <c r="C2098" s="2">
        <f t="shared" si="310"/>
        <v>2</v>
      </c>
      <c r="L2098" s="47">
        <f t="shared" si="311"/>
        <v>0</v>
      </c>
      <c r="N2098" s="47">
        <f t="shared" si="312"/>
        <v>0</v>
      </c>
      <c r="R2098" s="47">
        <f t="shared" si="313"/>
        <v>0</v>
      </c>
      <c r="V2098" s="47">
        <f t="shared" si="314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309"/>
        <v>0</v>
      </c>
      <c r="C2099" s="2">
        <f t="shared" si="310"/>
        <v>2</v>
      </c>
      <c r="L2099" s="47">
        <f t="shared" si="311"/>
        <v>0</v>
      </c>
      <c r="N2099" s="47">
        <f t="shared" si="312"/>
        <v>0</v>
      </c>
      <c r="R2099" s="47">
        <f t="shared" si="313"/>
        <v>0</v>
      </c>
      <c r="V2099" s="47">
        <f t="shared" si="314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309"/>
        <v>0</v>
      </c>
      <c r="C2100" s="2">
        <f t="shared" si="310"/>
        <v>2</v>
      </c>
      <c r="L2100" s="47">
        <f t="shared" si="311"/>
        <v>0</v>
      </c>
      <c r="N2100" s="47">
        <f t="shared" si="312"/>
        <v>0</v>
      </c>
      <c r="R2100" s="47">
        <f t="shared" si="313"/>
        <v>0</v>
      </c>
      <c r="V2100" s="47">
        <f t="shared" si="314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309"/>
        <v>0</v>
      </c>
      <c r="C2101" s="2">
        <f t="shared" si="310"/>
        <v>2</v>
      </c>
      <c r="L2101" s="47">
        <f t="shared" si="311"/>
        <v>0</v>
      </c>
      <c r="N2101" s="47">
        <f t="shared" si="312"/>
        <v>0</v>
      </c>
      <c r="R2101" s="47">
        <f t="shared" si="313"/>
        <v>0</v>
      </c>
      <c r="V2101" s="47">
        <f t="shared" si="314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309"/>
        <v>0</v>
      </c>
      <c r="C2102" s="2">
        <f t="shared" si="310"/>
        <v>2</v>
      </c>
      <c r="L2102" s="47">
        <f t="shared" si="311"/>
        <v>0</v>
      </c>
      <c r="N2102" s="47">
        <f t="shared" si="312"/>
        <v>0</v>
      </c>
      <c r="R2102" s="47">
        <f t="shared" si="313"/>
        <v>0</v>
      </c>
      <c r="V2102" s="47">
        <f t="shared" si="314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309"/>
        <v>0</v>
      </c>
      <c r="C2103" s="2">
        <f t="shared" si="310"/>
        <v>2</v>
      </c>
      <c r="L2103" s="47">
        <f t="shared" si="311"/>
        <v>0</v>
      </c>
      <c r="N2103" s="47">
        <f t="shared" si="312"/>
        <v>0</v>
      </c>
      <c r="R2103" s="47">
        <f t="shared" si="313"/>
        <v>0</v>
      </c>
      <c r="V2103" s="47">
        <f t="shared" si="314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309"/>
        <v>0</v>
      </c>
      <c r="C2104" s="2">
        <f t="shared" si="310"/>
        <v>2</v>
      </c>
      <c r="L2104" s="47">
        <f t="shared" si="311"/>
        <v>0</v>
      </c>
      <c r="N2104" s="47">
        <f t="shared" si="312"/>
        <v>0</v>
      </c>
      <c r="R2104" s="47">
        <f t="shared" si="313"/>
        <v>0</v>
      </c>
      <c r="V2104" s="47">
        <f t="shared" si="314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309"/>
        <v>0</v>
      </c>
      <c r="C2105" s="2">
        <f t="shared" si="310"/>
        <v>2</v>
      </c>
      <c r="L2105" s="47">
        <f t="shared" si="311"/>
        <v>0</v>
      </c>
      <c r="N2105" s="47">
        <f t="shared" si="312"/>
        <v>0</v>
      </c>
      <c r="R2105" s="47">
        <f t="shared" si="313"/>
        <v>0</v>
      </c>
      <c r="V2105" s="47">
        <f t="shared" si="314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9"/>
        <v>0</v>
      </c>
      <c r="C2106" s="2">
        <f t="shared" si="310"/>
        <v>2</v>
      </c>
      <c r="L2106" s="47">
        <f t="shared" si="311"/>
        <v>0</v>
      </c>
      <c r="N2106" s="47">
        <f t="shared" si="312"/>
        <v>0</v>
      </c>
      <c r="R2106" s="47">
        <f t="shared" si="313"/>
        <v>0</v>
      </c>
      <c r="V2106" s="47">
        <f t="shared" si="314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9"/>
        <v>0</v>
      </c>
      <c r="C2107" s="2">
        <f t="shared" si="310"/>
        <v>2</v>
      </c>
      <c r="L2107" s="47">
        <f t="shared" si="311"/>
        <v>0</v>
      </c>
      <c r="N2107" s="47">
        <f t="shared" si="312"/>
        <v>0</v>
      </c>
      <c r="R2107" s="47">
        <f t="shared" si="313"/>
        <v>0</v>
      </c>
      <c r="V2107" s="47">
        <f t="shared" si="314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9"/>
        <v>0</v>
      </c>
      <c r="C2108" s="2">
        <f t="shared" si="310"/>
        <v>2</v>
      </c>
      <c r="L2108" s="47">
        <f t="shared" si="311"/>
        <v>0</v>
      </c>
      <c r="N2108" s="47">
        <f t="shared" si="312"/>
        <v>0</v>
      </c>
      <c r="R2108" s="47">
        <f t="shared" si="313"/>
        <v>0</v>
      </c>
      <c r="V2108" s="47">
        <f t="shared" si="314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9"/>
        <v>0</v>
      </c>
      <c r="C2109" s="2">
        <f t="shared" si="310"/>
        <v>2</v>
      </c>
      <c r="L2109" s="47">
        <f t="shared" si="311"/>
        <v>0</v>
      </c>
      <c r="N2109" s="47">
        <f t="shared" si="312"/>
        <v>0</v>
      </c>
      <c r="R2109" s="47">
        <f t="shared" si="313"/>
        <v>0</v>
      </c>
      <c r="V2109" s="47">
        <f t="shared" si="314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9"/>
        <v>0</v>
      </c>
      <c r="C2110" s="2">
        <f t="shared" si="310"/>
        <v>2</v>
      </c>
      <c r="L2110" s="47">
        <f t="shared" si="311"/>
        <v>0</v>
      </c>
      <c r="N2110" s="47">
        <f t="shared" si="312"/>
        <v>0</v>
      </c>
      <c r="R2110" s="47">
        <f t="shared" si="313"/>
        <v>0</v>
      </c>
      <c r="V2110" s="47">
        <f t="shared" si="314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9"/>
        <v>0</v>
      </c>
      <c r="C2111" s="2">
        <f t="shared" si="310"/>
        <v>2</v>
      </c>
      <c r="L2111" s="47">
        <f t="shared" si="311"/>
        <v>0</v>
      </c>
      <c r="N2111" s="47">
        <f t="shared" si="312"/>
        <v>0</v>
      </c>
      <c r="R2111" s="47">
        <f t="shared" si="313"/>
        <v>0</v>
      </c>
      <c r="V2111" s="47">
        <f t="shared" si="314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9"/>
        <v>0</v>
      </c>
      <c r="C2112" s="2">
        <f t="shared" si="310"/>
        <v>2</v>
      </c>
      <c r="L2112" s="47">
        <f t="shared" si="311"/>
        <v>0</v>
      </c>
      <c r="N2112" s="47">
        <f t="shared" si="312"/>
        <v>0</v>
      </c>
      <c r="R2112" s="47">
        <f t="shared" si="313"/>
        <v>0</v>
      </c>
      <c r="V2112" s="47">
        <f t="shared" si="314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9"/>
        <v>0</v>
      </c>
      <c r="C2113" s="2">
        <f t="shared" si="310"/>
        <v>2</v>
      </c>
      <c r="L2113" s="47">
        <f t="shared" si="311"/>
        <v>0</v>
      </c>
      <c r="N2113" s="47">
        <f t="shared" si="312"/>
        <v>0</v>
      </c>
      <c r="R2113" s="47">
        <f t="shared" si="313"/>
        <v>0</v>
      </c>
      <c r="V2113" s="47">
        <f t="shared" si="314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9"/>
        <v>0</v>
      </c>
      <c r="C2114" s="2">
        <f t="shared" si="310"/>
        <v>2</v>
      </c>
      <c r="L2114" s="47">
        <f t="shared" si="311"/>
        <v>0</v>
      </c>
      <c r="N2114" s="47">
        <f t="shared" si="312"/>
        <v>0</v>
      </c>
      <c r="R2114" s="47">
        <f t="shared" si="313"/>
        <v>0</v>
      </c>
      <c r="V2114" s="47">
        <f t="shared" si="314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9"/>
        <v>0</v>
      </c>
      <c r="C2115" s="2">
        <f t="shared" si="310"/>
        <v>2</v>
      </c>
      <c r="L2115" s="47">
        <f t="shared" si="311"/>
        <v>0</v>
      </c>
      <c r="N2115" s="47">
        <f t="shared" si="312"/>
        <v>0</v>
      </c>
      <c r="R2115" s="47">
        <f t="shared" si="313"/>
        <v>0</v>
      </c>
      <c r="V2115" s="47">
        <f t="shared" si="314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9"/>
        <v>0</v>
      </c>
      <c r="C2116" s="2">
        <f t="shared" si="310"/>
        <v>2</v>
      </c>
      <c r="L2116" s="47">
        <f t="shared" si="311"/>
        <v>0</v>
      </c>
      <c r="N2116" s="47">
        <f t="shared" si="312"/>
        <v>0</v>
      </c>
      <c r="R2116" s="47">
        <f t="shared" si="313"/>
        <v>0</v>
      </c>
      <c r="V2116" s="47">
        <f t="shared" si="314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9"/>
        <v>0</v>
      </c>
      <c r="C2117" s="2">
        <f t="shared" si="310"/>
        <v>2</v>
      </c>
      <c r="L2117" s="47">
        <f t="shared" si="311"/>
        <v>0</v>
      </c>
      <c r="N2117" s="47">
        <f t="shared" si="312"/>
        <v>0</v>
      </c>
      <c r="R2117" s="47">
        <f t="shared" si="313"/>
        <v>0</v>
      </c>
      <c r="V2117" s="47">
        <f t="shared" si="314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9"/>
        <v>0</v>
      </c>
      <c r="C2118" s="2">
        <f t="shared" si="310"/>
        <v>2</v>
      </c>
      <c r="L2118" s="47">
        <f t="shared" si="311"/>
        <v>0</v>
      </c>
      <c r="N2118" s="47">
        <f t="shared" si="312"/>
        <v>0</v>
      </c>
      <c r="R2118" s="47">
        <f t="shared" si="313"/>
        <v>0</v>
      </c>
      <c r="V2118" s="47">
        <f t="shared" si="314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9"/>
        <v>0</v>
      </c>
      <c r="C2119" s="2">
        <f t="shared" si="310"/>
        <v>2</v>
      </c>
      <c r="L2119" s="47">
        <f t="shared" si="311"/>
        <v>0</v>
      </c>
      <c r="N2119" s="47">
        <f t="shared" si="312"/>
        <v>0</v>
      </c>
      <c r="R2119" s="47">
        <f t="shared" si="313"/>
        <v>0</v>
      </c>
      <c r="V2119" s="47">
        <f t="shared" si="314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9"/>
        <v>0</v>
      </c>
      <c r="C2120" s="2">
        <f t="shared" si="310"/>
        <v>2</v>
      </c>
      <c r="L2120" s="47">
        <f t="shared" si="311"/>
        <v>0</v>
      </c>
      <c r="N2120" s="47">
        <f t="shared" si="312"/>
        <v>0</v>
      </c>
      <c r="R2120" s="47">
        <f t="shared" si="313"/>
        <v>0</v>
      </c>
      <c r="V2120" s="47">
        <f t="shared" si="314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9"/>
        <v>0</v>
      </c>
      <c r="C2121" s="2">
        <f t="shared" si="310"/>
        <v>2</v>
      </c>
      <c r="L2121" s="47">
        <f t="shared" si="311"/>
        <v>0</v>
      </c>
      <c r="N2121" s="47">
        <f t="shared" si="312"/>
        <v>0</v>
      </c>
      <c r="R2121" s="47">
        <f t="shared" si="313"/>
        <v>0</v>
      </c>
      <c r="V2121" s="47">
        <f t="shared" si="314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9"/>
        <v>0</v>
      </c>
      <c r="C2122" s="2">
        <f t="shared" si="310"/>
        <v>2</v>
      </c>
      <c r="L2122" s="47">
        <f t="shared" si="311"/>
        <v>0</v>
      </c>
      <c r="N2122" s="47">
        <f t="shared" si="312"/>
        <v>0</v>
      </c>
      <c r="R2122" s="47">
        <f t="shared" si="313"/>
        <v>0</v>
      </c>
      <c r="V2122" s="47">
        <f t="shared" si="314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9"/>
        <v>0</v>
      </c>
      <c r="C2123" s="2">
        <f t="shared" si="310"/>
        <v>2</v>
      </c>
      <c r="L2123" s="47">
        <f t="shared" si="311"/>
        <v>0</v>
      </c>
      <c r="N2123" s="47">
        <f t="shared" si="312"/>
        <v>0</v>
      </c>
      <c r="R2123" s="47">
        <f t="shared" si="313"/>
        <v>0</v>
      </c>
      <c r="V2123" s="47">
        <f t="shared" si="314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9"/>
        <v>0</v>
      </c>
      <c r="C2124" s="2">
        <f t="shared" si="310"/>
        <v>2</v>
      </c>
      <c r="L2124" s="47">
        <f t="shared" si="311"/>
        <v>0</v>
      </c>
      <c r="N2124" s="47">
        <f t="shared" si="312"/>
        <v>0</v>
      </c>
      <c r="R2124" s="47">
        <f t="shared" si="313"/>
        <v>0</v>
      </c>
      <c r="V2124" s="47">
        <f t="shared" si="314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9"/>
        <v>0</v>
      </c>
      <c r="C2125" s="2">
        <f t="shared" si="310"/>
        <v>2</v>
      </c>
      <c r="L2125" s="47">
        <f t="shared" si="311"/>
        <v>0</v>
      </c>
      <c r="N2125" s="47">
        <f t="shared" si="312"/>
        <v>0</v>
      </c>
      <c r="R2125" s="47">
        <f t="shared" si="313"/>
        <v>0</v>
      </c>
      <c r="V2125" s="47">
        <f t="shared" si="314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9"/>
        <v>0</v>
      </c>
      <c r="C2126" s="2">
        <f t="shared" si="310"/>
        <v>2</v>
      </c>
      <c r="L2126" s="47">
        <f t="shared" si="311"/>
        <v>0</v>
      </c>
      <c r="N2126" s="47">
        <f t="shared" si="312"/>
        <v>0</v>
      </c>
      <c r="R2126" s="47">
        <f t="shared" si="313"/>
        <v>0</v>
      </c>
      <c r="V2126" s="47">
        <f t="shared" si="314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9"/>
        <v>0</v>
      </c>
      <c r="C2127" s="2">
        <f t="shared" si="310"/>
        <v>2</v>
      </c>
      <c r="L2127" s="47">
        <f t="shared" si="311"/>
        <v>0</v>
      </c>
      <c r="N2127" s="47">
        <f t="shared" si="312"/>
        <v>0</v>
      </c>
      <c r="R2127" s="47">
        <f t="shared" si="313"/>
        <v>0</v>
      </c>
      <c r="V2127" s="47">
        <f t="shared" si="314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9"/>
        <v>0</v>
      </c>
      <c r="C2128" s="2">
        <f t="shared" si="310"/>
        <v>2</v>
      </c>
      <c r="L2128" s="47">
        <f t="shared" si="311"/>
        <v>0</v>
      </c>
      <c r="N2128" s="47">
        <f t="shared" si="312"/>
        <v>0</v>
      </c>
      <c r="R2128" s="47">
        <f t="shared" si="313"/>
        <v>0</v>
      </c>
      <c r="V2128" s="47">
        <f t="shared" si="314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9"/>
        <v>0</v>
      </c>
      <c r="C2129" s="2">
        <f t="shared" si="310"/>
        <v>2</v>
      </c>
      <c r="L2129" s="47">
        <f t="shared" si="311"/>
        <v>0</v>
      </c>
      <c r="N2129" s="47">
        <f t="shared" si="312"/>
        <v>0</v>
      </c>
      <c r="R2129" s="47">
        <f t="shared" si="313"/>
        <v>0</v>
      </c>
      <c r="V2129" s="47">
        <f t="shared" si="314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9"/>
        <v>0</v>
      </c>
      <c r="C2130" s="2">
        <f t="shared" si="310"/>
        <v>2</v>
      </c>
      <c r="L2130" s="47">
        <f t="shared" si="311"/>
        <v>0</v>
      </c>
      <c r="N2130" s="47">
        <f t="shared" si="312"/>
        <v>0</v>
      </c>
      <c r="R2130" s="47">
        <f t="shared" si="313"/>
        <v>0</v>
      </c>
      <c r="V2130" s="47">
        <f t="shared" si="314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9"/>
        <v>0</v>
      </c>
      <c r="C2131" s="2">
        <f t="shared" si="310"/>
        <v>2</v>
      </c>
      <c r="L2131" s="47">
        <f t="shared" si="311"/>
        <v>0</v>
      </c>
      <c r="N2131" s="47">
        <f t="shared" si="312"/>
        <v>0</v>
      </c>
      <c r="R2131" s="47">
        <f t="shared" si="313"/>
        <v>0</v>
      </c>
      <c r="V2131" s="47">
        <f t="shared" si="314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9"/>
        <v>0</v>
      </c>
      <c r="C2132" s="2">
        <f t="shared" si="310"/>
        <v>2</v>
      </c>
      <c r="L2132" s="47">
        <f t="shared" si="311"/>
        <v>0</v>
      </c>
      <c r="N2132" s="47">
        <f t="shared" si="312"/>
        <v>0</v>
      </c>
      <c r="R2132" s="47">
        <f t="shared" si="313"/>
        <v>0</v>
      </c>
      <c r="V2132" s="47">
        <f t="shared" si="314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9"/>
        <v>0</v>
      </c>
      <c r="C2133" s="2">
        <f t="shared" si="310"/>
        <v>2</v>
      </c>
      <c r="L2133" s="47">
        <f t="shared" si="311"/>
        <v>0</v>
      </c>
      <c r="N2133" s="47">
        <f t="shared" si="312"/>
        <v>0</v>
      </c>
      <c r="R2133" s="47">
        <f t="shared" si="313"/>
        <v>0</v>
      </c>
      <c r="V2133" s="47">
        <f t="shared" si="314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9"/>
        <v>0</v>
      </c>
      <c r="C2134" s="2">
        <f t="shared" si="310"/>
        <v>2</v>
      </c>
      <c r="L2134" s="47">
        <f t="shared" si="311"/>
        <v>0</v>
      </c>
      <c r="N2134" s="47">
        <f t="shared" si="312"/>
        <v>0</v>
      </c>
      <c r="R2134" s="47">
        <f t="shared" si="313"/>
        <v>0</v>
      </c>
      <c r="V2134" s="47">
        <f t="shared" si="314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9"/>
        <v>0</v>
      </c>
      <c r="C2135" s="2">
        <f t="shared" si="310"/>
        <v>2</v>
      </c>
      <c r="L2135" s="47">
        <f t="shared" si="311"/>
        <v>0</v>
      </c>
      <c r="N2135" s="47">
        <f t="shared" si="312"/>
        <v>0</v>
      </c>
      <c r="R2135" s="47">
        <f t="shared" si="313"/>
        <v>0</v>
      </c>
      <c r="V2135" s="47">
        <f t="shared" si="314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9"/>
        <v>0</v>
      </c>
      <c r="C2136" s="2">
        <f t="shared" si="310"/>
        <v>2</v>
      </c>
      <c r="L2136" s="47">
        <f t="shared" si="311"/>
        <v>0</v>
      </c>
      <c r="N2136" s="47">
        <f t="shared" si="312"/>
        <v>0</v>
      </c>
      <c r="R2136" s="47">
        <f t="shared" si="313"/>
        <v>0</v>
      </c>
      <c r="V2136" s="47">
        <f t="shared" si="314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9"/>
        <v>0</v>
      </c>
      <c r="C2137" s="2">
        <f t="shared" si="310"/>
        <v>2</v>
      </c>
      <c r="L2137" s="47">
        <f t="shared" si="311"/>
        <v>0</v>
      </c>
      <c r="N2137" s="47">
        <f t="shared" si="312"/>
        <v>0</v>
      </c>
      <c r="R2137" s="47">
        <f t="shared" si="313"/>
        <v>0</v>
      </c>
      <c r="V2137" s="47">
        <f t="shared" si="314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9"/>
        <v>0</v>
      </c>
      <c r="C2138" s="2">
        <f t="shared" si="310"/>
        <v>2</v>
      </c>
      <c r="L2138" s="47">
        <f t="shared" si="311"/>
        <v>0</v>
      </c>
      <c r="N2138" s="47">
        <f t="shared" si="312"/>
        <v>0</v>
      </c>
      <c r="R2138" s="47">
        <f t="shared" si="313"/>
        <v>0</v>
      </c>
      <c r="V2138" s="47">
        <f t="shared" si="314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9"/>
        <v>0</v>
      </c>
      <c r="C2139" s="2">
        <f t="shared" si="310"/>
        <v>2</v>
      </c>
      <c r="L2139" s="47">
        <f t="shared" si="311"/>
        <v>0</v>
      </c>
      <c r="N2139" s="47">
        <f t="shared" si="312"/>
        <v>0</v>
      </c>
      <c r="R2139" s="47">
        <f t="shared" si="313"/>
        <v>0</v>
      </c>
      <c r="V2139" s="47">
        <f t="shared" si="314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9"/>
        <v>0</v>
      </c>
      <c r="C2140" s="2">
        <f t="shared" si="310"/>
        <v>2</v>
      </c>
      <c r="L2140" s="47">
        <f t="shared" si="311"/>
        <v>0</v>
      </c>
      <c r="N2140" s="47">
        <f t="shared" si="312"/>
        <v>0</v>
      </c>
      <c r="R2140" s="47">
        <f t="shared" si="313"/>
        <v>0</v>
      </c>
      <c r="V2140" s="47">
        <f t="shared" si="314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9"/>
        <v>0</v>
      </c>
      <c r="C2141" s="2">
        <f t="shared" si="310"/>
        <v>2</v>
      </c>
      <c r="L2141" s="47">
        <f t="shared" si="311"/>
        <v>0</v>
      </c>
      <c r="N2141" s="47">
        <f t="shared" si="312"/>
        <v>0</v>
      </c>
      <c r="R2141" s="47">
        <f t="shared" si="313"/>
        <v>0</v>
      </c>
      <c r="V2141" s="47">
        <f t="shared" si="314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9"/>
        <v>0</v>
      </c>
      <c r="C2142" s="2">
        <f t="shared" si="310"/>
        <v>2</v>
      </c>
      <c r="L2142" s="47">
        <f t="shared" si="311"/>
        <v>0</v>
      </c>
      <c r="N2142" s="47">
        <f t="shared" si="312"/>
        <v>0</v>
      </c>
      <c r="R2142" s="47">
        <f t="shared" si="313"/>
        <v>0</v>
      </c>
      <c r="V2142" s="47">
        <f t="shared" si="314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9"/>
        <v>0</v>
      </c>
      <c r="C2143" s="2">
        <f t="shared" si="310"/>
        <v>2</v>
      </c>
      <c r="L2143" s="47">
        <f t="shared" si="311"/>
        <v>0</v>
      </c>
      <c r="N2143" s="47">
        <f t="shared" si="312"/>
        <v>0</v>
      </c>
      <c r="R2143" s="47">
        <f t="shared" si="313"/>
        <v>0</v>
      </c>
      <c r="V2143" s="47">
        <f t="shared" si="314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9"/>
        <v>0</v>
      </c>
      <c r="C2144" s="2">
        <f t="shared" si="310"/>
        <v>2</v>
      </c>
      <c r="L2144" s="47">
        <f t="shared" si="311"/>
        <v>0</v>
      </c>
      <c r="N2144" s="47">
        <f t="shared" si="312"/>
        <v>0</v>
      </c>
      <c r="R2144" s="47">
        <f t="shared" si="313"/>
        <v>0</v>
      </c>
      <c r="V2144" s="47">
        <f t="shared" si="314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9"/>
        <v>0</v>
      </c>
      <c r="C2145" s="2">
        <f t="shared" si="310"/>
        <v>2</v>
      </c>
      <c r="L2145" s="47">
        <f t="shared" si="311"/>
        <v>0</v>
      </c>
      <c r="N2145" s="47">
        <f t="shared" si="312"/>
        <v>0</v>
      </c>
      <c r="R2145" s="47">
        <f t="shared" si="313"/>
        <v>0</v>
      </c>
      <c r="V2145" s="47">
        <f t="shared" si="314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9"/>
        <v>0</v>
      </c>
      <c r="C2146" s="2">
        <f t="shared" si="310"/>
        <v>2</v>
      </c>
      <c r="L2146" s="47">
        <f t="shared" si="311"/>
        <v>0</v>
      </c>
      <c r="N2146" s="47">
        <f t="shared" si="312"/>
        <v>0</v>
      </c>
      <c r="R2146" s="47">
        <f t="shared" si="313"/>
        <v>0</v>
      </c>
      <c r="V2146" s="47">
        <f t="shared" si="314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9"/>
        <v>0</v>
      </c>
      <c r="C2147" s="2">
        <f t="shared" si="310"/>
        <v>2</v>
      </c>
      <c r="L2147" s="47">
        <f t="shared" si="311"/>
        <v>0</v>
      </c>
      <c r="N2147" s="47">
        <f t="shared" si="312"/>
        <v>0</v>
      </c>
      <c r="R2147" s="47">
        <f t="shared" si="313"/>
        <v>0</v>
      </c>
      <c r="V2147" s="47">
        <f t="shared" si="314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9"/>
        <v>0</v>
      </c>
      <c r="C2148" s="2">
        <f t="shared" si="310"/>
        <v>2</v>
      </c>
      <c r="L2148" s="47">
        <f t="shared" si="311"/>
        <v>0</v>
      </c>
      <c r="N2148" s="47">
        <f t="shared" si="312"/>
        <v>0</v>
      </c>
      <c r="R2148" s="47">
        <f t="shared" si="313"/>
        <v>0</v>
      </c>
      <c r="V2148" s="47">
        <f t="shared" si="314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315">+L2149+N2149+R2149+V2149+X2149</f>
        <v>0</v>
      </c>
      <c r="C2149" s="2">
        <f t="shared" ref="C2149:C2212" si="316">RANK(B2149,B$2021:B$2220,0)</f>
        <v>2</v>
      </c>
      <c r="L2149" s="47">
        <f t="shared" ref="L2149:L2212" si="317">IF(AND(I2149&lt;1,J2149&lt;1,K2149&lt;1),0,IF(250+((150-(I2149*60+J2149))*2)&lt;0,0,IF(K2149&lt;50,250+((150-(I2149*60+J2149))*2),IF(K2149&gt;49,250+((150-(I2149*60+J2149))*2)-1,250+((150-(I2149*60+J2149))*2)))))</f>
        <v>0</v>
      </c>
      <c r="N2149" s="47">
        <f t="shared" ref="N2149:N2212" si="318">IF(M2149&lt;89,0,250+((M2149-172)*3))</f>
        <v>0</v>
      </c>
      <c r="R2149" s="47">
        <f t="shared" ref="R2149:R2212" si="319">IF(AND(O2149&lt;1,P2149&lt;1,Q2149&lt;1),0,IF(250+((680-(O2149*60+P2149))*1)&lt;0,0,250+((680-(O2149*60+P2149))*1)))</f>
        <v>0</v>
      </c>
      <c r="V2149" s="47">
        <f t="shared" ref="V2149:V2212" si="320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15"/>
        <v>0</v>
      </c>
      <c r="C2150" s="2">
        <f t="shared" si="316"/>
        <v>2</v>
      </c>
      <c r="L2150" s="47">
        <f t="shared" si="317"/>
        <v>0</v>
      </c>
      <c r="N2150" s="47">
        <f t="shared" si="318"/>
        <v>0</v>
      </c>
      <c r="R2150" s="47">
        <f t="shared" si="319"/>
        <v>0</v>
      </c>
      <c r="V2150" s="47">
        <f t="shared" si="320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15"/>
        <v>0</v>
      </c>
      <c r="C2151" s="2">
        <f t="shared" si="316"/>
        <v>2</v>
      </c>
      <c r="L2151" s="47">
        <f t="shared" si="317"/>
        <v>0</v>
      </c>
      <c r="N2151" s="47">
        <f t="shared" si="318"/>
        <v>0</v>
      </c>
      <c r="R2151" s="47">
        <f t="shared" si="319"/>
        <v>0</v>
      </c>
      <c r="V2151" s="47">
        <f t="shared" si="320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15"/>
        <v>0</v>
      </c>
      <c r="C2152" s="2">
        <f t="shared" si="316"/>
        <v>2</v>
      </c>
      <c r="L2152" s="47">
        <f t="shared" si="317"/>
        <v>0</v>
      </c>
      <c r="N2152" s="47">
        <f t="shared" si="318"/>
        <v>0</v>
      </c>
      <c r="R2152" s="47">
        <f t="shared" si="319"/>
        <v>0</v>
      </c>
      <c r="V2152" s="47">
        <f t="shared" si="320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15"/>
        <v>0</v>
      </c>
      <c r="C2153" s="2">
        <f t="shared" si="316"/>
        <v>2</v>
      </c>
      <c r="L2153" s="47">
        <f t="shared" si="317"/>
        <v>0</v>
      </c>
      <c r="N2153" s="47">
        <f t="shared" si="318"/>
        <v>0</v>
      </c>
      <c r="R2153" s="47">
        <f t="shared" si="319"/>
        <v>0</v>
      </c>
      <c r="V2153" s="47">
        <f t="shared" si="320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15"/>
        <v>0</v>
      </c>
      <c r="C2154" s="2">
        <f t="shared" si="316"/>
        <v>2</v>
      </c>
      <c r="L2154" s="47">
        <f t="shared" si="317"/>
        <v>0</v>
      </c>
      <c r="N2154" s="47">
        <f t="shared" si="318"/>
        <v>0</v>
      </c>
      <c r="R2154" s="47">
        <f t="shared" si="319"/>
        <v>0</v>
      </c>
      <c r="V2154" s="47">
        <f t="shared" si="320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15"/>
        <v>0</v>
      </c>
      <c r="C2155" s="2">
        <f t="shared" si="316"/>
        <v>2</v>
      </c>
      <c r="L2155" s="47">
        <f t="shared" si="317"/>
        <v>0</v>
      </c>
      <c r="N2155" s="47">
        <f t="shared" si="318"/>
        <v>0</v>
      </c>
      <c r="R2155" s="47">
        <f t="shared" si="319"/>
        <v>0</v>
      </c>
      <c r="V2155" s="47">
        <f t="shared" si="320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15"/>
        <v>0</v>
      </c>
      <c r="C2156" s="2">
        <f t="shared" si="316"/>
        <v>2</v>
      </c>
      <c r="L2156" s="47">
        <f t="shared" si="317"/>
        <v>0</v>
      </c>
      <c r="N2156" s="47">
        <f t="shared" si="318"/>
        <v>0</v>
      </c>
      <c r="R2156" s="47">
        <f t="shared" si="319"/>
        <v>0</v>
      </c>
      <c r="V2156" s="47">
        <f t="shared" si="320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15"/>
        <v>0</v>
      </c>
      <c r="C2157" s="2">
        <f t="shared" si="316"/>
        <v>2</v>
      </c>
      <c r="L2157" s="47">
        <f t="shared" si="317"/>
        <v>0</v>
      </c>
      <c r="N2157" s="47">
        <f t="shared" si="318"/>
        <v>0</v>
      </c>
      <c r="R2157" s="47">
        <f t="shared" si="319"/>
        <v>0</v>
      </c>
      <c r="V2157" s="47">
        <f t="shared" si="320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15"/>
        <v>0</v>
      </c>
      <c r="C2158" s="2">
        <f t="shared" si="316"/>
        <v>2</v>
      </c>
      <c r="L2158" s="47">
        <f t="shared" si="317"/>
        <v>0</v>
      </c>
      <c r="N2158" s="47">
        <f t="shared" si="318"/>
        <v>0</v>
      </c>
      <c r="R2158" s="47">
        <f t="shared" si="319"/>
        <v>0</v>
      </c>
      <c r="V2158" s="47">
        <f t="shared" si="320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15"/>
        <v>0</v>
      </c>
      <c r="C2159" s="2">
        <f t="shared" si="316"/>
        <v>2</v>
      </c>
      <c r="L2159" s="47">
        <f t="shared" si="317"/>
        <v>0</v>
      </c>
      <c r="N2159" s="47">
        <f t="shared" si="318"/>
        <v>0</v>
      </c>
      <c r="R2159" s="47">
        <f t="shared" si="319"/>
        <v>0</v>
      </c>
      <c r="V2159" s="47">
        <f t="shared" si="320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15"/>
        <v>0</v>
      </c>
      <c r="C2160" s="2">
        <f t="shared" si="316"/>
        <v>2</v>
      </c>
      <c r="L2160" s="47">
        <f t="shared" si="317"/>
        <v>0</v>
      </c>
      <c r="N2160" s="47">
        <f t="shared" si="318"/>
        <v>0</v>
      </c>
      <c r="R2160" s="47">
        <f t="shared" si="319"/>
        <v>0</v>
      </c>
      <c r="V2160" s="47">
        <f t="shared" si="320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15"/>
        <v>0</v>
      </c>
      <c r="C2161" s="2">
        <f t="shared" si="316"/>
        <v>2</v>
      </c>
      <c r="L2161" s="47">
        <f t="shared" si="317"/>
        <v>0</v>
      </c>
      <c r="N2161" s="47">
        <f t="shared" si="318"/>
        <v>0</v>
      </c>
      <c r="R2161" s="47">
        <f t="shared" si="319"/>
        <v>0</v>
      </c>
      <c r="V2161" s="47">
        <f t="shared" si="320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15"/>
        <v>0</v>
      </c>
      <c r="C2162" s="2">
        <f t="shared" si="316"/>
        <v>2</v>
      </c>
      <c r="L2162" s="47">
        <f t="shared" si="317"/>
        <v>0</v>
      </c>
      <c r="N2162" s="47">
        <f t="shared" si="318"/>
        <v>0</v>
      </c>
      <c r="R2162" s="47">
        <f t="shared" si="319"/>
        <v>0</v>
      </c>
      <c r="V2162" s="47">
        <f t="shared" si="320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15"/>
        <v>0</v>
      </c>
      <c r="C2163" s="2">
        <f t="shared" si="316"/>
        <v>2</v>
      </c>
      <c r="L2163" s="47">
        <f t="shared" si="317"/>
        <v>0</v>
      </c>
      <c r="N2163" s="47">
        <f t="shared" si="318"/>
        <v>0</v>
      </c>
      <c r="R2163" s="47">
        <f t="shared" si="319"/>
        <v>0</v>
      </c>
      <c r="V2163" s="47">
        <f t="shared" si="320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15"/>
        <v>0</v>
      </c>
      <c r="C2164" s="2">
        <f t="shared" si="316"/>
        <v>2</v>
      </c>
      <c r="L2164" s="47">
        <f t="shared" si="317"/>
        <v>0</v>
      </c>
      <c r="N2164" s="47">
        <f t="shared" si="318"/>
        <v>0</v>
      </c>
      <c r="R2164" s="47">
        <f t="shared" si="319"/>
        <v>0</v>
      </c>
      <c r="V2164" s="47">
        <f t="shared" si="320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15"/>
        <v>0</v>
      </c>
      <c r="C2165" s="2">
        <f t="shared" si="316"/>
        <v>2</v>
      </c>
      <c r="L2165" s="47">
        <f t="shared" si="317"/>
        <v>0</v>
      </c>
      <c r="N2165" s="47">
        <f t="shared" si="318"/>
        <v>0</v>
      </c>
      <c r="R2165" s="47">
        <f t="shared" si="319"/>
        <v>0</v>
      </c>
      <c r="V2165" s="47">
        <f t="shared" si="320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15"/>
        <v>0</v>
      </c>
      <c r="C2166" s="2">
        <f t="shared" si="316"/>
        <v>2</v>
      </c>
      <c r="L2166" s="47">
        <f t="shared" si="317"/>
        <v>0</v>
      </c>
      <c r="N2166" s="47">
        <f t="shared" si="318"/>
        <v>0</v>
      </c>
      <c r="R2166" s="47">
        <f t="shared" si="319"/>
        <v>0</v>
      </c>
      <c r="V2166" s="47">
        <f t="shared" si="320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15"/>
        <v>0</v>
      </c>
      <c r="C2167" s="2">
        <f t="shared" si="316"/>
        <v>2</v>
      </c>
      <c r="L2167" s="47">
        <f t="shared" si="317"/>
        <v>0</v>
      </c>
      <c r="N2167" s="47">
        <f t="shared" si="318"/>
        <v>0</v>
      </c>
      <c r="R2167" s="47">
        <f t="shared" si="319"/>
        <v>0</v>
      </c>
      <c r="V2167" s="47">
        <f t="shared" si="320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15"/>
        <v>0</v>
      </c>
      <c r="C2168" s="2">
        <f t="shared" si="316"/>
        <v>2</v>
      </c>
      <c r="L2168" s="47">
        <f t="shared" si="317"/>
        <v>0</v>
      </c>
      <c r="N2168" s="47">
        <f t="shared" si="318"/>
        <v>0</v>
      </c>
      <c r="R2168" s="47">
        <f t="shared" si="319"/>
        <v>0</v>
      </c>
      <c r="V2168" s="47">
        <f t="shared" si="320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315"/>
        <v>0</v>
      </c>
      <c r="C2169" s="2">
        <f t="shared" si="316"/>
        <v>2</v>
      </c>
      <c r="L2169" s="47">
        <f t="shared" si="317"/>
        <v>0</v>
      </c>
      <c r="N2169" s="47">
        <f t="shared" si="318"/>
        <v>0</v>
      </c>
      <c r="R2169" s="47">
        <f t="shared" si="319"/>
        <v>0</v>
      </c>
      <c r="V2169" s="47">
        <f t="shared" si="320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15"/>
        <v>0</v>
      </c>
      <c r="C2170" s="2">
        <f t="shared" si="316"/>
        <v>2</v>
      </c>
      <c r="L2170" s="47">
        <f t="shared" si="317"/>
        <v>0</v>
      </c>
      <c r="N2170" s="47">
        <f t="shared" si="318"/>
        <v>0</v>
      </c>
      <c r="R2170" s="47">
        <f t="shared" si="319"/>
        <v>0</v>
      </c>
      <c r="V2170" s="47">
        <f t="shared" si="320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15"/>
        <v>0</v>
      </c>
      <c r="C2171" s="2">
        <f t="shared" si="316"/>
        <v>2</v>
      </c>
      <c r="L2171" s="47">
        <f t="shared" si="317"/>
        <v>0</v>
      </c>
      <c r="N2171" s="47">
        <f t="shared" si="318"/>
        <v>0</v>
      </c>
      <c r="R2171" s="47">
        <f t="shared" si="319"/>
        <v>0</v>
      </c>
      <c r="V2171" s="47">
        <f t="shared" si="320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15"/>
        <v>0</v>
      </c>
      <c r="C2172" s="2">
        <f t="shared" si="316"/>
        <v>2</v>
      </c>
      <c r="L2172" s="47">
        <f t="shared" si="317"/>
        <v>0</v>
      </c>
      <c r="N2172" s="47">
        <f t="shared" si="318"/>
        <v>0</v>
      </c>
      <c r="R2172" s="47">
        <f t="shared" si="319"/>
        <v>0</v>
      </c>
      <c r="V2172" s="47">
        <f t="shared" si="320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15"/>
        <v>0</v>
      </c>
      <c r="C2173" s="2">
        <f t="shared" si="316"/>
        <v>2</v>
      </c>
      <c r="L2173" s="47">
        <f t="shared" si="317"/>
        <v>0</v>
      </c>
      <c r="N2173" s="47">
        <f t="shared" si="318"/>
        <v>0</v>
      </c>
      <c r="R2173" s="47">
        <f t="shared" si="319"/>
        <v>0</v>
      </c>
      <c r="V2173" s="47">
        <f t="shared" si="320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15"/>
        <v>0</v>
      </c>
      <c r="C2174" s="2">
        <f t="shared" si="316"/>
        <v>2</v>
      </c>
      <c r="L2174" s="47">
        <f t="shared" si="317"/>
        <v>0</v>
      </c>
      <c r="N2174" s="47">
        <f t="shared" si="318"/>
        <v>0</v>
      </c>
      <c r="R2174" s="47">
        <f t="shared" si="319"/>
        <v>0</v>
      </c>
      <c r="V2174" s="47">
        <f t="shared" si="320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15"/>
        <v>0</v>
      </c>
      <c r="C2175" s="2">
        <f t="shared" si="316"/>
        <v>2</v>
      </c>
      <c r="L2175" s="47">
        <f t="shared" si="317"/>
        <v>0</v>
      </c>
      <c r="N2175" s="47">
        <f t="shared" si="318"/>
        <v>0</v>
      </c>
      <c r="R2175" s="47">
        <f t="shared" si="319"/>
        <v>0</v>
      </c>
      <c r="V2175" s="47">
        <f t="shared" si="320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15"/>
        <v>0</v>
      </c>
      <c r="C2176" s="2">
        <f t="shared" si="316"/>
        <v>2</v>
      </c>
      <c r="L2176" s="47">
        <f t="shared" si="317"/>
        <v>0</v>
      </c>
      <c r="N2176" s="47">
        <f t="shared" si="318"/>
        <v>0</v>
      </c>
      <c r="R2176" s="47">
        <f t="shared" si="319"/>
        <v>0</v>
      </c>
      <c r="V2176" s="47">
        <f t="shared" si="320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15"/>
        <v>0</v>
      </c>
      <c r="C2177" s="2">
        <f t="shared" si="316"/>
        <v>2</v>
      </c>
      <c r="L2177" s="47">
        <f t="shared" si="317"/>
        <v>0</v>
      </c>
      <c r="N2177" s="47">
        <f t="shared" si="318"/>
        <v>0</v>
      </c>
      <c r="R2177" s="47">
        <f t="shared" si="319"/>
        <v>0</v>
      </c>
      <c r="V2177" s="47">
        <f t="shared" si="320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15"/>
        <v>0</v>
      </c>
      <c r="C2178" s="2">
        <f t="shared" si="316"/>
        <v>2</v>
      </c>
      <c r="L2178" s="47">
        <f t="shared" si="317"/>
        <v>0</v>
      </c>
      <c r="N2178" s="47">
        <f t="shared" si="318"/>
        <v>0</v>
      </c>
      <c r="R2178" s="47">
        <f t="shared" si="319"/>
        <v>0</v>
      </c>
      <c r="V2178" s="47">
        <f t="shared" si="320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15"/>
        <v>0</v>
      </c>
      <c r="C2179" s="2">
        <f t="shared" si="316"/>
        <v>2</v>
      </c>
      <c r="L2179" s="47">
        <f t="shared" si="317"/>
        <v>0</v>
      </c>
      <c r="N2179" s="47">
        <f t="shared" si="318"/>
        <v>0</v>
      </c>
      <c r="R2179" s="47">
        <f t="shared" si="319"/>
        <v>0</v>
      </c>
      <c r="V2179" s="47">
        <f t="shared" si="320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15"/>
        <v>0</v>
      </c>
      <c r="C2180" s="2">
        <f t="shared" si="316"/>
        <v>2</v>
      </c>
      <c r="L2180" s="47">
        <f t="shared" si="317"/>
        <v>0</v>
      </c>
      <c r="N2180" s="47">
        <f t="shared" si="318"/>
        <v>0</v>
      </c>
      <c r="R2180" s="47">
        <f t="shared" si="319"/>
        <v>0</v>
      </c>
      <c r="V2180" s="47">
        <f t="shared" si="320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15"/>
        <v>0</v>
      </c>
      <c r="C2181" s="2">
        <f t="shared" si="316"/>
        <v>2</v>
      </c>
      <c r="L2181" s="47">
        <f t="shared" si="317"/>
        <v>0</v>
      </c>
      <c r="N2181" s="47">
        <f t="shared" si="318"/>
        <v>0</v>
      </c>
      <c r="R2181" s="47">
        <f t="shared" si="319"/>
        <v>0</v>
      </c>
      <c r="V2181" s="47">
        <f t="shared" si="320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15"/>
        <v>0</v>
      </c>
      <c r="C2182" s="2">
        <f t="shared" si="316"/>
        <v>2</v>
      </c>
      <c r="L2182" s="47">
        <f t="shared" si="317"/>
        <v>0</v>
      </c>
      <c r="N2182" s="47">
        <f t="shared" si="318"/>
        <v>0</v>
      </c>
      <c r="R2182" s="47">
        <f t="shared" si="319"/>
        <v>0</v>
      </c>
      <c r="V2182" s="47">
        <f t="shared" si="320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15"/>
        <v>0</v>
      </c>
      <c r="C2183" s="2">
        <f t="shared" si="316"/>
        <v>2</v>
      </c>
      <c r="L2183" s="47">
        <f t="shared" si="317"/>
        <v>0</v>
      </c>
      <c r="N2183" s="47">
        <f t="shared" si="318"/>
        <v>0</v>
      </c>
      <c r="R2183" s="47">
        <f t="shared" si="319"/>
        <v>0</v>
      </c>
      <c r="V2183" s="47">
        <f t="shared" si="320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15"/>
        <v>0</v>
      </c>
      <c r="C2184" s="2">
        <f t="shared" si="316"/>
        <v>2</v>
      </c>
      <c r="L2184" s="47">
        <f t="shared" si="317"/>
        <v>0</v>
      </c>
      <c r="N2184" s="47">
        <f t="shared" si="318"/>
        <v>0</v>
      </c>
      <c r="R2184" s="47">
        <f t="shared" si="319"/>
        <v>0</v>
      </c>
      <c r="V2184" s="47">
        <f t="shared" si="320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15"/>
        <v>0</v>
      </c>
      <c r="C2185" s="2">
        <f t="shared" si="316"/>
        <v>2</v>
      </c>
      <c r="L2185" s="47">
        <f t="shared" si="317"/>
        <v>0</v>
      </c>
      <c r="N2185" s="47">
        <f t="shared" si="318"/>
        <v>0</v>
      </c>
      <c r="R2185" s="47">
        <f t="shared" si="319"/>
        <v>0</v>
      </c>
      <c r="V2185" s="47">
        <f t="shared" si="320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15"/>
        <v>0</v>
      </c>
      <c r="C2186" s="2">
        <f t="shared" si="316"/>
        <v>2</v>
      </c>
      <c r="L2186" s="47">
        <f t="shared" si="317"/>
        <v>0</v>
      </c>
      <c r="N2186" s="47">
        <f t="shared" si="318"/>
        <v>0</v>
      </c>
      <c r="R2186" s="47">
        <f t="shared" si="319"/>
        <v>0</v>
      </c>
      <c r="V2186" s="47">
        <f t="shared" si="320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15"/>
        <v>0</v>
      </c>
      <c r="C2187" s="2">
        <f t="shared" si="316"/>
        <v>2</v>
      </c>
      <c r="L2187" s="47">
        <f t="shared" si="317"/>
        <v>0</v>
      </c>
      <c r="N2187" s="47">
        <f t="shared" si="318"/>
        <v>0</v>
      </c>
      <c r="R2187" s="47">
        <f t="shared" si="319"/>
        <v>0</v>
      </c>
      <c r="V2187" s="47">
        <f t="shared" si="320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15"/>
        <v>0</v>
      </c>
      <c r="C2188" s="2">
        <f t="shared" si="316"/>
        <v>2</v>
      </c>
      <c r="L2188" s="47">
        <f t="shared" si="317"/>
        <v>0</v>
      </c>
      <c r="N2188" s="47">
        <f t="shared" si="318"/>
        <v>0</v>
      </c>
      <c r="R2188" s="47">
        <f t="shared" si="319"/>
        <v>0</v>
      </c>
      <c r="V2188" s="47">
        <f t="shared" si="320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15"/>
        <v>0</v>
      </c>
      <c r="C2189" s="2">
        <f t="shared" si="316"/>
        <v>2</v>
      </c>
      <c r="L2189" s="47">
        <f t="shared" si="317"/>
        <v>0</v>
      </c>
      <c r="N2189" s="47">
        <f t="shared" si="318"/>
        <v>0</v>
      </c>
      <c r="R2189" s="47">
        <f t="shared" si="319"/>
        <v>0</v>
      </c>
      <c r="V2189" s="47">
        <f t="shared" si="320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15"/>
        <v>0</v>
      </c>
      <c r="C2190" s="2">
        <f t="shared" si="316"/>
        <v>2</v>
      </c>
      <c r="L2190" s="47">
        <f t="shared" si="317"/>
        <v>0</v>
      </c>
      <c r="N2190" s="47">
        <f t="shared" si="318"/>
        <v>0</v>
      </c>
      <c r="R2190" s="47">
        <f t="shared" si="319"/>
        <v>0</v>
      </c>
      <c r="V2190" s="47">
        <f t="shared" si="320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15"/>
        <v>0</v>
      </c>
      <c r="C2191" s="2">
        <f t="shared" si="316"/>
        <v>2</v>
      </c>
      <c r="L2191" s="47">
        <f t="shared" si="317"/>
        <v>0</v>
      </c>
      <c r="N2191" s="47">
        <f t="shared" si="318"/>
        <v>0</v>
      </c>
      <c r="R2191" s="47">
        <f t="shared" si="319"/>
        <v>0</v>
      </c>
      <c r="V2191" s="47">
        <f t="shared" si="320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15"/>
        <v>0</v>
      </c>
      <c r="C2192" s="2">
        <f t="shared" si="316"/>
        <v>2</v>
      </c>
      <c r="L2192" s="47">
        <f t="shared" si="317"/>
        <v>0</v>
      </c>
      <c r="N2192" s="47">
        <f t="shared" si="318"/>
        <v>0</v>
      </c>
      <c r="R2192" s="47">
        <f t="shared" si="319"/>
        <v>0</v>
      </c>
      <c r="V2192" s="47">
        <f t="shared" si="320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15"/>
        <v>0</v>
      </c>
      <c r="C2193" s="2">
        <f t="shared" si="316"/>
        <v>2</v>
      </c>
      <c r="L2193" s="47">
        <f t="shared" si="317"/>
        <v>0</v>
      </c>
      <c r="N2193" s="47">
        <f t="shared" si="318"/>
        <v>0</v>
      </c>
      <c r="R2193" s="47">
        <f t="shared" si="319"/>
        <v>0</v>
      </c>
      <c r="V2193" s="47">
        <f t="shared" si="320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15"/>
        <v>0</v>
      </c>
      <c r="C2194" s="2">
        <f t="shared" si="316"/>
        <v>2</v>
      </c>
      <c r="L2194" s="47">
        <f t="shared" si="317"/>
        <v>0</v>
      </c>
      <c r="N2194" s="47">
        <f t="shared" si="318"/>
        <v>0</v>
      </c>
      <c r="R2194" s="47">
        <f t="shared" si="319"/>
        <v>0</v>
      </c>
      <c r="V2194" s="47">
        <f t="shared" si="320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15"/>
        <v>0</v>
      </c>
      <c r="C2195" s="2">
        <f t="shared" si="316"/>
        <v>2</v>
      </c>
      <c r="L2195" s="47">
        <f t="shared" si="317"/>
        <v>0</v>
      </c>
      <c r="N2195" s="47">
        <f t="shared" si="318"/>
        <v>0</v>
      </c>
      <c r="R2195" s="47">
        <f t="shared" si="319"/>
        <v>0</v>
      </c>
      <c r="V2195" s="47">
        <f t="shared" si="320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15"/>
        <v>0</v>
      </c>
      <c r="C2196" s="2">
        <f t="shared" si="316"/>
        <v>2</v>
      </c>
      <c r="L2196" s="47">
        <f t="shared" si="317"/>
        <v>0</v>
      </c>
      <c r="N2196" s="47">
        <f t="shared" si="318"/>
        <v>0</v>
      </c>
      <c r="R2196" s="47">
        <f t="shared" si="319"/>
        <v>0</v>
      </c>
      <c r="V2196" s="47">
        <f t="shared" si="320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15"/>
        <v>0</v>
      </c>
      <c r="C2197" s="2">
        <f t="shared" si="316"/>
        <v>2</v>
      </c>
      <c r="L2197" s="47">
        <f t="shared" si="317"/>
        <v>0</v>
      </c>
      <c r="N2197" s="47">
        <f t="shared" si="318"/>
        <v>0</v>
      </c>
      <c r="R2197" s="47">
        <f t="shared" si="319"/>
        <v>0</v>
      </c>
      <c r="V2197" s="47">
        <f t="shared" si="320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15"/>
        <v>0</v>
      </c>
      <c r="C2198" s="2">
        <f t="shared" si="316"/>
        <v>2</v>
      </c>
      <c r="L2198" s="47">
        <f t="shared" si="317"/>
        <v>0</v>
      </c>
      <c r="N2198" s="47">
        <f t="shared" si="318"/>
        <v>0</v>
      </c>
      <c r="R2198" s="47">
        <f t="shared" si="319"/>
        <v>0</v>
      </c>
      <c r="V2198" s="47">
        <f t="shared" si="320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15"/>
        <v>0</v>
      </c>
      <c r="C2199" s="2">
        <f t="shared" si="316"/>
        <v>2</v>
      </c>
      <c r="L2199" s="47">
        <f t="shared" si="317"/>
        <v>0</v>
      </c>
      <c r="N2199" s="47">
        <f t="shared" si="318"/>
        <v>0</v>
      </c>
      <c r="R2199" s="47">
        <f t="shared" si="319"/>
        <v>0</v>
      </c>
      <c r="V2199" s="47">
        <f t="shared" si="320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15"/>
        <v>0</v>
      </c>
      <c r="C2200" s="2">
        <f t="shared" si="316"/>
        <v>2</v>
      </c>
      <c r="L2200" s="47">
        <f t="shared" si="317"/>
        <v>0</v>
      </c>
      <c r="N2200" s="47">
        <f t="shared" si="318"/>
        <v>0</v>
      </c>
      <c r="R2200" s="47">
        <f t="shared" si="319"/>
        <v>0</v>
      </c>
      <c r="V2200" s="47">
        <f t="shared" si="320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15"/>
        <v>0</v>
      </c>
      <c r="C2201" s="2">
        <f t="shared" si="316"/>
        <v>2</v>
      </c>
      <c r="L2201" s="47">
        <f t="shared" si="317"/>
        <v>0</v>
      </c>
      <c r="N2201" s="47">
        <f t="shared" si="318"/>
        <v>0</v>
      </c>
      <c r="R2201" s="47">
        <f t="shared" si="319"/>
        <v>0</v>
      </c>
      <c r="V2201" s="47">
        <f t="shared" si="320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15"/>
        <v>0</v>
      </c>
      <c r="C2202" s="2">
        <f t="shared" si="316"/>
        <v>2</v>
      </c>
      <c r="L2202" s="47">
        <f t="shared" si="317"/>
        <v>0</v>
      </c>
      <c r="N2202" s="47">
        <f t="shared" si="318"/>
        <v>0</v>
      </c>
      <c r="R2202" s="47">
        <f t="shared" si="319"/>
        <v>0</v>
      </c>
      <c r="V2202" s="47">
        <f t="shared" si="320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15"/>
        <v>0</v>
      </c>
      <c r="C2203" s="2">
        <f t="shared" si="316"/>
        <v>2</v>
      </c>
      <c r="L2203" s="47">
        <f t="shared" si="317"/>
        <v>0</v>
      </c>
      <c r="N2203" s="47">
        <f t="shared" si="318"/>
        <v>0</v>
      </c>
      <c r="R2203" s="47">
        <f t="shared" si="319"/>
        <v>0</v>
      </c>
      <c r="V2203" s="47">
        <f t="shared" si="320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15"/>
        <v>0</v>
      </c>
      <c r="C2204" s="2">
        <f t="shared" si="316"/>
        <v>2</v>
      </c>
      <c r="L2204" s="47">
        <f t="shared" si="317"/>
        <v>0</v>
      </c>
      <c r="N2204" s="47">
        <f t="shared" si="318"/>
        <v>0</v>
      </c>
      <c r="R2204" s="47">
        <f t="shared" si="319"/>
        <v>0</v>
      </c>
      <c r="V2204" s="47">
        <f t="shared" si="320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15"/>
        <v>0</v>
      </c>
      <c r="C2205" s="2">
        <f t="shared" si="316"/>
        <v>2</v>
      </c>
      <c r="L2205" s="47">
        <f t="shared" si="317"/>
        <v>0</v>
      </c>
      <c r="N2205" s="47">
        <f t="shared" si="318"/>
        <v>0</v>
      </c>
      <c r="R2205" s="47">
        <f t="shared" si="319"/>
        <v>0</v>
      </c>
      <c r="V2205" s="47">
        <f t="shared" si="320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15"/>
        <v>0</v>
      </c>
      <c r="C2206" s="2">
        <f t="shared" si="316"/>
        <v>2</v>
      </c>
      <c r="L2206" s="47">
        <f t="shared" si="317"/>
        <v>0</v>
      </c>
      <c r="N2206" s="47">
        <f t="shared" si="318"/>
        <v>0</v>
      </c>
      <c r="R2206" s="47">
        <f t="shared" si="319"/>
        <v>0</v>
      </c>
      <c r="V2206" s="47">
        <f t="shared" si="320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15"/>
        <v>0</v>
      </c>
      <c r="C2207" s="2">
        <f t="shared" si="316"/>
        <v>2</v>
      </c>
      <c r="L2207" s="47">
        <f t="shared" si="317"/>
        <v>0</v>
      </c>
      <c r="N2207" s="47">
        <f t="shared" si="318"/>
        <v>0</v>
      </c>
      <c r="R2207" s="47">
        <f t="shared" si="319"/>
        <v>0</v>
      </c>
      <c r="V2207" s="47">
        <f t="shared" si="320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15"/>
        <v>0</v>
      </c>
      <c r="C2208" s="2">
        <f t="shared" si="316"/>
        <v>2</v>
      </c>
      <c r="L2208" s="47">
        <f t="shared" si="317"/>
        <v>0</v>
      </c>
      <c r="N2208" s="47">
        <f t="shared" si="318"/>
        <v>0</v>
      </c>
      <c r="R2208" s="47">
        <f t="shared" si="319"/>
        <v>0</v>
      </c>
      <c r="V2208" s="47">
        <f t="shared" si="320"/>
        <v>0</v>
      </c>
      <c r="W2208"/>
      <c r="X2208"/>
      <c r="Y2208" s="7"/>
      <c r="Z2208"/>
      <c r="AA2208"/>
    </row>
    <row r="2209" spans="1:32" hidden="1" x14ac:dyDescent="0.2">
      <c r="A2209" s="6" t="s">
        <v>2085</v>
      </c>
      <c r="B2209" s="2">
        <f t="shared" si="315"/>
        <v>0</v>
      </c>
      <c r="C2209" s="2">
        <f t="shared" si="316"/>
        <v>2</v>
      </c>
      <c r="L2209" s="47">
        <f t="shared" si="317"/>
        <v>0</v>
      </c>
      <c r="N2209" s="47">
        <f t="shared" si="318"/>
        <v>0</v>
      </c>
      <c r="R2209" s="47">
        <f t="shared" si="319"/>
        <v>0</v>
      </c>
      <c r="V2209" s="47">
        <f t="shared" si="320"/>
        <v>0</v>
      </c>
      <c r="W2209"/>
      <c r="X2209"/>
      <c r="Y2209" s="7"/>
      <c r="Z2209"/>
      <c r="AA2209"/>
    </row>
    <row r="2210" spans="1:32" hidden="1" x14ac:dyDescent="0.2">
      <c r="A2210" s="6" t="s">
        <v>2086</v>
      </c>
      <c r="B2210" s="2">
        <f t="shared" si="315"/>
        <v>0</v>
      </c>
      <c r="C2210" s="2">
        <f t="shared" si="316"/>
        <v>2</v>
      </c>
      <c r="L2210" s="47">
        <f t="shared" si="317"/>
        <v>0</v>
      </c>
      <c r="N2210" s="47">
        <f t="shared" si="318"/>
        <v>0</v>
      </c>
      <c r="R2210" s="47">
        <f t="shared" si="319"/>
        <v>0</v>
      </c>
      <c r="V2210" s="47">
        <f t="shared" si="320"/>
        <v>0</v>
      </c>
      <c r="W2210"/>
      <c r="X2210"/>
      <c r="Y2210" s="7"/>
      <c r="Z2210"/>
      <c r="AA2210"/>
    </row>
    <row r="2211" spans="1:32" hidden="1" x14ac:dyDescent="0.2">
      <c r="A2211" s="6" t="s">
        <v>2087</v>
      </c>
      <c r="B2211" s="2">
        <f t="shared" si="315"/>
        <v>0</v>
      </c>
      <c r="C2211" s="2">
        <f t="shared" si="316"/>
        <v>2</v>
      </c>
      <c r="L2211" s="47">
        <f t="shared" si="317"/>
        <v>0</v>
      </c>
      <c r="N2211" s="47">
        <f t="shared" si="318"/>
        <v>0</v>
      </c>
      <c r="R2211" s="47">
        <f t="shared" si="319"/>
        <v>0</v>
      </c>
      <c r="V2211" s="47">
        <f t="shared" si="320"/>
        <v>0</v>
      </c>
      <c r="W2211"/>
      <c r="X2211"/>
      <c r="Y2211" s="7"/>
      <c r="Z2211"/>
      <c r="AA2211"/>
    </row>
    <row r="2212" spans="1:32" hidden="1" x14ac:dyDescent="0.2">
      <c r="A2212" s="6" t="s">
        <v>2088</v>
      </c>
      <c r="B2212" s="2">
        <f t="shared" si="315"/>
        <v>0</v>
      </c>
      <c r="C2212" s="2">
        <f t="shared" si="316"/>
        <v>2</v>
      </c>
      <c r="L2212" s="47">
        <f t="shared" si="317"/>
        <v>0</v>
      </c>
      <c r="N2212" s="47">
        <f t="shared" si="318"/>
        <v>0</v>
      </c>
      <c r="R2212" s="47">
        <f t="shared" si="319"/>
        <v>0</v>
      </c>
      <c r="V2212" s="47">
        <f t="shared" si="320"/>
        <v>0</v>
      </c>
      <c r="W2212"/>
      <c r="X2212"/>
      <c r="Y2212" s="7"/>
      <c r="Z2212"/>
      <c r="AA2212"/>
    </row>
    <row r="2213" spans="1:32" hidden="1" x14ac:dyDescent="0.2">
      <c r="A2213" s="6" t="s">
        <v>2089</v>
      </c>
      <c r="B2213" s="2">
        <f t="shared" ref="B2213:B2220" si="321">+L2213+N2213+R2213+V2213+X2213</f>
        <v>0</v>
      </c>
      <c r="C2213" s="2">
        <f t="shared" ref="C2213:C2220" si="322">RANK(B2213,B$2021:B$2220,0)</f>
        <v>2</v>
      </c>
      <c r="L2213" s="47">
        <f t="shared" ref="L2213:L2220" si="323">IF(AND(I2213&lt;1,J2213&lt;1,K2213&lt;1),0,IF(250+((150-(I2213*60+J2213))*2)&lt;0,0,IF(K2213&lt;50,250+((150-(I2213*60+J2213))*2),IF(K2213&gt;49,250+((150-(I2213*60+J2213))*2)-1,250+((150-(I2213*60+J2213))*2)))))</f>
        <v>0</v>
      </c>
      <c r="N2213" s="47">
        <f t="shared" ref="N2213:N2220" si="324">IF(M2213&lt;89,0,250+((M2213-172)*3))</f>
        <v>0</v>
      </c>
      <c r="R2213" s="47">
        <f t="shared" ref="R2213:R2220" si="325">IF(AND(O2213&lt;1,P2213&lt;1,Q2213&lt;1),0,IF(250+((680-(O2213*60+P2213))*1)&lt;0,0,250+((680-(O2213*60+P2213))*1)))</f>
        <v>0</v>
      </c>
      <c r="V2213" s="47">
        <f t="shared" ref="V2213:V2220" si="326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2" hidden="1" x14ac:dyDescent="0.2">
      <c r="A2214" s="6" t="s">
        <v>2090</v>
      </c>
      <c r="B2214" s="2">
        <f t="shared" si="321"/>
        <v>0</v>
      </c>
      <c r="C2214" s="2">
        <f t="shared" si="322"/>
        <v>2</v>
      </c>
      <c r="L2214" s="47">
        <f t="shared" si="323"/>
        <v>0</v>
      </c>
      <c r="N2214" s="47">
        <f t="shared" si="324"/>
        <v>0</v>
      </c>
      <c r="R2214" s="47">
        <f t="shared" si="325"/>
        <v>0</v>
      </c>
      <c r="V2214" s="47">
        <f t="shared" si="326"/>
        <v>0</v>
      </c>
      <c r="W2214"/>
      <c r="X2214"/>
      <c r="Y2214" s="7"/>
      <c r="Z2214"/>
      <c r="AA2214"/>
    </row>
    <row r="2215" spans="1:32" hidden="1" x14ac:dyDescent="0.2">
      <c r="A2215" s="6" t="s">
        <v>2091</v>
      </c>
      <c r="B2215" s="2">
        <f t="shared" si="321"/>
        <v>0</v>
      </c>
      <c r="C2215" s="2">
        <f t="shared" si="322"/>
        <v>2</v>
      </c>
      <c r="L2215" s="47">
        <f t="shared" si="323"/>
        <v>0</v>
      </c>
      <c r="N2215" s="47">
        <f t="shared" si="324"/>
        <v>0</v>
      </c>
      <c r="R2215" s="47">
        <f t="shared" si="325"/>
        <v>0</v>
      </c>
      <c r="V2215" s="47">
        <f t="shared" si="326"/>
        <v>0</v>
      </c>
      <c r="W2215"/>
      <c r="X2215"/>
      <c r="Y2215" s="7"/>
      <c r="Z2215"/>
      <c r="AA2215"/>
    </row>
    <row r="2216" spans="1:32" hidden="1" x14ac:dyDescent="0.2">
      <c r="A2216" s="6" t="s">
        <v>2092</v>
      </c>
      <c r="B2216" s="2">
        <f t="shared" si="321"/>
        <v>0</v>
      </c>
      <c r="C2216" s="2">
        <f t="shared" si="322"/>
        <v>2</v>
      </c>
      <c r="L2216" s="47">
        <f t="shared" si="323"/>
        <v>0</v>
      </c>
      <c r="N2216" s="47">
        <f t="shared" si="324"/>
        <v>0</v>
      </c>
      <c r="R2216" s="47">
        <f t="shared" si="325"/>
        <v>0</v>
      </c>
      <c r="V2216" s="47">
        <f t="shared" si="326"/>
        <v>0</v>
      </c>
      <c r="W2216"/>
      <c r="X2216"/>
      <c r="Y2216" s="7"/>
      <c r="Z2216"/>
      <c r="AA2216"/>
    </row>
    <row r="2217" spans="1:32" hidden="1" x14ac:dyDescent="0.2">
      <c r="A2217" s="6" t="s">
        <v>2093</v>
      </c>
      <c r="B2217" s="2">
        <f t="shared" si="321"/>
        <v>0</v>
      </c>
      <c r="C2217" s="2">
        <f t="shared" si="322"/>
        <v>2</v>
      </c>
      <c r="L2217" s="47">
        <f t="shared" si="323"/>
        <v>0</v>
      </c>
      <c r="N2217" s="47">
        <f t="shared" si="324"/>
        <v>0</v>
      </c>
      <c r="R2217" s="47">
        <f t="shared" si="325"/>
        <v>0</v>
      </c>
      <c r="V2217" s="47">
        <f t="shared" si="326"/>
        <v>0</v>
      </c>
      <c r="W2217"/>
      <c r="X2217"/>
      <c r="Y2217" s="7"/>
      <c r="Z2217"/>
      <c r="AA2217"/>
    </row>
    <row r="2218" spans="1:32" hidden="1" x14ac:dyDescent="0.2">
      <c r="A2218" s="6" t="s">
        <v>2094</v>
      </c>
      <c r="B2218" s="2">
        <f t="shared" si="321"/>
        <v>0</v>
      </c>
      <c r="C2218" s="2">
        <f t="shared" si="322"/>
        <v>2</v>
      </c>
      <c r="L2218" s="47">
        <f t="shared" si="323"/>
        <v>0</v>
      </c>
      <c r="N2218" s="47">
        <f t="shared" si="324"/>
        <v>0</v>
      </c>
      <c r="R2218" s="47">
        <f t="shared" si="325"/>
        <v>0</v>
      </c>
      <c r="V2218" s="47">
        <f t="shared" si="326"/>
        <v>0</v>
      </c>
      <c r="W2218"/>
      <c r="X2218"/>
      <c r="Y2218" s="7"/>
      <c r="Z2218"/>
      <c r="AA2218"/>
    </row>
    <row r="2219" spans="1:32" hidden="1" x14ac:dyDescent="0.2">
      <c r="A2219" s="6" t="s">
        <v>2095</v>
      </c>
      <c r="B2219" s="2">
        <f t="shared" si="321"/>
        <v>0</v>
      </c>
      <c r="C2219" s="2">
        <f t="shared" si="322"/>
        <v>2</v>
      </c>
      <c r="L2219" s="47">
        <f t="shared" si="323"/>
        <v>0</v>
      </c>
      <c r="N2219" s="47">
        <f t="shared" si="324"/>
        <v>0</v>
      </c>
      <c r="R2219" s="47">
        <f t="shared" si="325"/>
        <v>0</v>
      </c>
      <c r="V2219" s="47">
        <f t="shared" si="326"/>
        <v>0</v>
      </c>
      <c r="W2219"/>
      <c r="X2219"/>
      <c r="Y2219" s="7"/>
      <c r="Z2219"/>
      <c r="AA2219"/>
    </row>
    <row r="2220" spans="1:32" hidden="1" x14ac:dyDescent="0.2">
      <c r="A2220" s="6" t="s">
        <v>2096</v>
      </c>
      <c r="B2220" s="2">
        <f t="shared" si="321"/>
        <v>0</v>
      </c>
      <c r="C2220" s="2">
        <f t="shared" si="322"/>
        <v>2</v>
      </c>
      <c r="L2220" s="47">
        <f t="shared" si="323"/>
        <v>0</v>
      </c>
      <c r="N2220" s="47">
        <f t="shared" si="324"/>
        <v>0</v>
      </c>
      <c r="R2220" s="47">
        <f t="shared" si="325"/>
        <v>0</v>
      </c>
      <c r="V2220" s="47">
        <f t="shared" si="326"/>
        <v>0</v>
      </c>
      <c r="W2220"/>
      <c r="X2220"/>
      <c r="Y2220" s="7"/>
      <c r="Z2220"/>
      <c r="AA2220"/>
    </row>
    <row r="2221" spans="1:32" x14ac:dyDescent="0.2">
      <c r="B2221" s="2"/>
      <c r="C2221" s="2"/>
      <c r="W2221"/>
      <c r="X2221"/>
      <c r="Y2221" s="7"/>
      <c r="Z2221"/>
      <c r="AA2221"/>
    </row>
    <row r="2222" spans="1:32" x14ac:dyDescent="0.2">
      <c r="A2222" s="6" t="s">
        <v>2097</v>
      </c>
      <c r="B2222" s="2"/>
      <c r="W2222"/>
      <c r="X2222"/>
      <c r="Y2222" s="7"/>
      <c r="Z2222"/>
      <c r="AA2222"/>
    </row>
    <row r="2223" spans="1:32" x14ac:dyDescent="0.2">
      <c r="A2223" s="6" t="s">
        <v>2319</v>
      </c>
      <c r="B2223" s="2">
        <f t="shared" ref="B2223:B2286" si="327">+L2223+N2223+R2223+V2223+X2223</f>
        <v>770</v>
      </c>
      <c r="C2223" s="2">
        <f t="shared" ref="C2223:C2286" si="328">RANK(B2223,B$2223:B$2422,0)</f>
        <v>1</v>
      </c>
      <c r="D2223" s="4" t="s">
        <v>20</v>
      </c>
      <c r="E2223" s="5" t="s">
        <v>2306</v>
      </c>
      <c r="F2223" s="47">
        <v>2000</v>
      </c>
      <c r="I2223" s="47">
        <v>2</v>
      </c>
      <c r="J2223" s="47">
        <v>18</v>
      </c>
      <c r="K2223" s="47">
        <v>54</v>
      </c>
      <c r="L2223" s="47">
        <f t="shared" ref="L2223:L2286" si="329">IF(AND(I2223&lt;1,J2223&lt;1,K2223&lt;1),0,IF(250+((150-(I2223*60+J2223))*2)&lt;0,0,IF(K2223&lt;50,250+((150-(I2223*60+J2223))*2),IF(K2223&gt;49,250+((150-(I2223*60+J2223))*2)-1,250+((150-(I2223*60+J2223))*2)))))</f>
        <v>273</v>
      </c>
      <c r="N2223" s="47">
        <f t="shared" ref="N2223:N2286" si="330">IF(M2223&lt;89,0,250+((M2223-172)*3))</f>
        <v>0</v>
      </c>
      <c r="R2223" s="47">
        <f t="shared" ref="R2223:R2286" si="331">IF(AND(O2223&lt;1,P2223&lt;1,Q2223&lt;1),0,IF(250+((680-(O2223*60+P2223))*1)&lt;0,0,250+((680-(O2223*60+P2223))*1)))</f>
        <v>0</v>
      </c>
      <c r="S2223" s="47">
        <v>13</v>
      </c>
      <c r="T2223" s="47">
        <v>23</v>
      </c>
      <c r="U2223" s="47">
        <v>33</v>
      </c>
      <c r="V2223" s="47">
        <f t="shared" ref="V2223:V2286" si="332">IF(AND(S2223&lt;1,T2223&lt;1,U2223&lt;1),0,IF(500+((800-(S2223*60+T2223))*1)&lt;0,0,500+((800-(S2223*60+T2223))*1)))</f>
        <v>497</v>
      </c>
      <c r="W2223"/>
      <c r="X2223"/>
      <c r="Y2223" s="7"/>
      <c r="Z2223"/>
      <c r="AA2223"/>
      <c r="AE2223" s="35">
        <v>1</v>
      </c>
      <c r="AF2223" s="43">
        <v>1.689814814814815E-3</v>
      </c>
    </row>
    <row r="2224" spans="1:32" x14ac:dyDescent="0.2">
      <c r="A2224" s="6" t="s">
        <v>2105</v>
      </c>
      <c r="B2224" s="2">
        <f t="shared" si="327"/>
        <v>0</v>
      </c>
      <c r="C2224" s="2">
        <f t="shared" si="328"/>
        <v>2</v>
      </c>
      <c r="L2224" s="47">
        <f t="shared" si="329"/>
        <v>0</v>
      </c>
      <c r="N2224" s="47">
        <f t="shared" si="330"/>
        <v>0</v>
      </c>
      <c r="R2224" s="47">
        <f t="shared" si="331"/>
        <v>0</v>
      </c>
      <c r="V2224" s="47">
        <f t="shared" si="332"/>
        <v>0</v>
      </c>
      <c r="W2224"/>
      <c r="X2224"/>
      <c r="Y2224" s="7"/>
      <c r="Z2224"/>
      <c r="AA2224"/>
      <c r="AE2224" s="35">
        <v>2</v>
      </c>
    </row>
    <row r="2225" spans="1:31" hidden="1" x14ac:dyDescent="0.2">
      <c r="A2225" s="6" t="s">
        <v>2513</v>
      </c>
      <c r="B2225" s="2">
        <f t="shared" si="327"/>
        <v>0</v>
      </c>
      <c r="C2225" s="2">
        <f t="shared" si="328"/>
        <v>2</v>
      </c>
      <c r="L2225" s="47">
        <f t="shared" si="329"/>
        <v>0</v>
      </c>
      <c r="N2225" s="47">
        <f t="shared" si="330"/>
        <v>0</v>
      </c>
      <c r="R2225" s="47">
        <f t="shared" si="331"/>
        <v>0</v>
      </c>
      <c r="V2225" s="47">
        <f t="shared" si="332"/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27"/>
        <v>0</v>
      </c>
      <c r="C2226" s="2">
        <f t="shared" si="328"/>
        <v>2</v>
      </c>
      <c r="D2226" s="4" t="s">
        <v>2299</v>
      </c>
      <c r="E2226" s="5" t="s">
        <v>2320</v>
      </c>
      <c r="F2226" s="47">
        <v>1999</v>
      </c>
      <c r="L2226" s="47">
        <f t="shared" si="329"/>
        <v>0</v>
      </c>
      <c r="N2226" s="47">
        <f t="shared" si="330"/>
        <v>0</v>
      </c>
      <c r="R2226" s="47">
        <f t="shared" si="331"/>
        <v>0</v>
      </c>
      <c r="V2226" s="47">
        <f t="shared" si="332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27"/>
        <v>0</v>
      </c>
      <c r="C2227" s="2">
        <f t="shared" si="328"/>
        <v>2</v>
      </c>
      <c r="D2227" s="4" t="s">
        <v>22</v>
      </c>
      <c r="E2227" s="5" t="s">
        <v>2343</v>
      </c>
      <c r="L2227" s="47">
        <f t="shared" si="329"/>
        <v>0</v>
      </c>
      <c r="N2227" s="47">
        <f t="shared" si="330"/>
        <v>0</v>
      </c>
      <c r="R2227" s="47">
        <f t="shared" si="331"/>
        <v>0</v>
      </c>
      <c r="V2227" s="47">
        <f t="shared" si="332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27"/>
        <v>0</v>
      </c>
      <c r="C2228" s="2">
        <f t="shared" si="328"/>
        <v>2</v>
      </c>
      <c r="D2228" s="4" t="s">
        <v>20</v>
      </c>
      <c r="E2228" s="5" t="s">
        <v>2297</v>
      </c>
      <c r="F2228" s="47">
        <v>1979</v>
      </c>
      <c r="L2228" s="47">
        <f t="shared" si="329"/>
        <v>0</v>
      </c>
      <c r="N2228" s="47">
        <f t="shared" si="330"/>
        <v>0</v>
      </c>
      <c r="R2228" s="47">
        <f t="shared" si="331"/>
        <v>0</v>
      </c>
      <c r="V2228" s="47">
        <f t="shared" si="332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27"/>
        <v>0</v>
      </c>
      <c r="C2229" s="2">
        <f t="shared" si="328"/>
        <v>2</v>
      </c>
      <c r="D2229" s="4" t="s">
        <v>20</v>
      </c>
      <c r="E2229" s="5" t="s">
        <v>2297</v>
      </c>
      <c r="F2229" s="47">
        <v>1999</v>
      </c>
      <c r="L2229" s="47">
        <f t="shared" si="329"/>
        <v>0</v>
      </c>
      <c r="N2229" s="47">
        <f t="shared" si="330"/>
        <v>0</v>
      </c>
      <c r="R2229" s="47">
        <f t="shared" si="331"/>
        <v>0</v>
      </c>
      <c r="V2229" s="47">
        <f t="shared" si="332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27"/>
        <v>0</v>
      </c>
      <c r="C2230" s="2">
        <f t="shared" si="328"/>
        <v>2</v>
      </c>
      <c r="D2230" s="4" t="s">
        <v>20</v>
      </c>
      <c r="E2230" s="5" t="s">
        <v>2306</v>
      </c>
      <c r="F2230" s="47">
        <v>1999</v>
      </c>
      <c r="L2230" s="47">
        <f t="shared" si="329"/>
        <v>0</v>
      </c>
      <c r="N2230" s="47">
        <f t="shared" si="330"/>
        <v>0</v>
      </c>
      <c r="R2230" s="47">
        <f t="shared" si="331"/>
        <v>0</v>
      </c>
      <c r="V2230" s="47">
        <f t="shared" si="332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27"/>
        <v>0</v>
      </c>
      <c r="C2231" s="2">
        <f t="shared" si="328"/>
        <v>2</v>
      </c>
      <c r="D2231" s="4" t="s">
        <v>20</v>
      </c>
      <c r="E2231" s="5" t="s">
        <v>2332</v>
      </c>
      <c r="F2231" s="47">
        <v>2000</v>
      </c>
      <c r="L2231" s="47">
        <f t="shared" si="329"/>
        <v>0</v>
      </c>
      <c r="N2231" s="47">
        <f t="shared" si="330"/>
        <v>0</v>
      </c>
      <c r="R2231" s="47">
        <f t="shared" si="331"/>
        <v>0</v>
      </c>
      <c r="V2231" s="47">
        <f t="shared" si="332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27"/>
        <v>0</v>
      </c>
      <c r="C2232" s="2">
        <f t="shared" si="328"/>
        <v>2</v>
      </c>
      <c r="D2232" s="4" t="s">
        <v>20</v>
      </c>
      <c r="E2232" s="5" t="s">
        <v>2297</v>
      </c>
      <c r="F2232" s="47">
        <v>2000</v>
      </c>
      <c r="L2232" s="47">
        <f t="shared" si="329"/>
        <v>0</v>
      </c>
      <c r="N2232" s="47">
        <f t="shared" si="330"/>
        <v>0</v>
      </c>
      <c r="R2232" s="47">
        <f t="shared" si="331"/>
        <v>0</v>
      </c>
      <c r="V2232" s="47">
        <f t="shared" si="332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327"/>
        <v>0</v>
      </c>
      <c r="C2233" s="2">
        <f t="shared" si="328"/>
        <v>2</v>
      </c>
      <c r="L2233" s="47">
        <f t="shared" si="329"/>
        <v>0</v>
      </c>
      <c r="N2233" s="47">
        <f t="shared" si="330"/>
        <v>0</v>
      </c>
      <c r="R2233" s="47">
        <f t="shared" si="331"/>
        <v>0</v>
      </c>
      <c r="V2233" s="47">
        <f t="shared" si="332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27"/>
        <v>0</v>
      </c>
      <c r="C2234" s="2">
        <f t="shared" si="328"/>
        <v>2</v>
      </c>
      <c r="L2234" s="47">
        <f t="shared" si="329"/>
        <v>0</v>
      </c>
      <c r="N2234" s="47">
        <f t="shared" si="330"/>
        <v>0</v>
      </c>
      <c r="R2234" s="47">
        <f t="shared" si="331"/>
        <v>0</v>
      </c>
      <c r="V2234" s="47">
        <f t="shared" si="332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27"/>
        <v>0</v>
      </c>
      <c r="C2235" s="2">
        <f t="shared" si="328"/>
        <v>2</v>
      </c>
      <c r="L2235" s="47">
        <f t="shared" si="329"/>
        <v>0</v>
      </c>
      <c r="N2235" s="47">
        <f t="shared" si="330"/>
        <v>0</v>
      </c>
      <c r="R2235" s="47">
        <f t="shared" si="331"/>
        <v>0</v>
      </c>
      <c r="V2235" s="47">
        <f t="shared" si="332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27"/>
        <v>0</v>
      </c>
      <c r="C2236" s="2">
        <f t="shared" si="328"/>
        <v>2</v>
      </c>
      <c r="L2236" s="47">
        <f t="shared" si="329"/>
        <v>0</v>
      </c>
      <c r="N2236" s="47">
        <f t="shared" si="330"/>
        <v>0</v>
      </c>
      <c r="R2236" s="47">
        <f t="shared" si="331"/>
        <v>0</v>
      </c>
      <c r="V2236" s="47">
        <f t="shared" si="332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27"/>
        <v>0</v>
      </c>
      <c r="C2237" s="2">
        <f t="shared" si="328"/>
        <v>2</v>
      </c>
      <c r="L2237" s="47">
        <f t="shared" si="329"/>
        <v>0</v>
      </c>
      <c r="N2237" s="47">
        <f t="shared" si="330"/>
        <v>0</v>
      </c>
      <c r="R2237" s="47">
        <f t="shared" si="331"/>
        <v>0</v>
      </c>
      <c r="V2237" s="47">
        <f t="shared" si="332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27"/>
        <v>0</v>
      </c>
      <c r="C2238" s="2">
        <f t="shared" si="328"/>
        <v>2</v>
      </c>
      <c r="L2238" s="47">
        <f t="shared" si="329"/>
        <v>0</v>
      </c>
      <c r="N2238" s="47">
        <f t="shared" si="330"/>
        <v>0</v>
      </c>
      <c r="R2238" s="47">
        <f t="shared" si="331"/>
        <v>0</v>
      </c>
      <c r="V2238" s="47">
        <f t="shared" si="332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27"/>
        <v>0</v>
      </c>
      <c r="C2239" s="2">
        <f t="shared" si="328"/>
        <v>2</v>
      </c>
      <c r="L2239" s="47">
        <f t="shared" si="329"/>
        <v>0</v>
      </c>
      <c r="N2239" s="47">
        <f t="shared" si="330"/>
        <v>0</v>
      </c>
      <c r="R2239" s="47">
        <f t="shared" si="331"/>
        <v>0</v>
      </c>
      <c r="V2239" s="47">
        <f t="shared" si="332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27"/>
        <v>0</v>
      </c>
      <c r="C2240" s="2">
        <f t="shared" si="328"/>
        <v>2</v>
      </c>
      <c r="L2240" s="47">
        <f t="shared" si="329"/>
        <v>0</v>
      </c>
      <c r="N2240" s="47">
        <f t="shared" si="330"/>
        <v>0</v>
      </c>
      <c r="R2240" s="47">
        <f t="shared" si="331"/>
        <v>0</v>
      </c>
      <c r="V2240" s="47">
        <f t="shared" si="332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27"/>
        <v>0</v>
      </c>
      <c r="C2241" s="2">
        <f t="shared" si="328"/>
        <v>2</v>
      </c>
      <c r="L2241" s="47">
        <f t="shared" si="329"/>
        <v>0</v>
      </c>
      <c r="N2241" s="47">
        <f t="shared" si="330"/>
        <v>0</v>
      </c>
      <c r="R2241" s="47">
        <f t="shared" si="331"/>
        <v>0</v>
      </c>
      <c r="V2241" s="47">
        <f t="shared" si="332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27"/>
        <v>0</v>
      </c>
      <c r="C2242" s="2">
        <f t="shared" si="328"/>
        <v>2</v>
      </c>
      <c r="L2242" s="47">
        <f t="shared" si="329"/>
        <v>0</v>
      </c>
      <c r="N2242" s="47">
        <f t="shared" si="330"/>
        <v>0</v>
      </c>
      <c r="R2242" s="47">
        <f t="shared" si="331"/>
        <v>0</v>
      </c>
      <c r="V2242" s="47">
        <f t="shared" si="332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27"/>
        <v>0</v>
      </c>
      <c r="C2243" s="2">
        <f t="shared" si="328"/>
        <v>2</v>
      </c>
      <c r="L2243" s="47">
        <f t="shared" si="329"/>
        <v>0</v>
      </c>
      <c r="N2243" s="47">
        <f t="shared" si="330"/>
        <v>0</v>
      </c>
      <c r="R2243" s="47">
        <f t="shared" si="331"/>
        <v>0</v>
      </c>
      <c r="V2243" s="47">
        <f t="shared" si="332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27"/>
        <v>0</v>
      </c>
      <c r="C2244" s="2">
        <f t="shared" si="328"/>
        <v>2</v>
      </c>
      <c r="L2244" s="47">
        <f t="shared" si="329"/>
        <v>0</v>
      </c>
      <c r="N2244" s="47">
        <f t="shared" si="330"/>
        <v>0</v>
      </c>
      <c r="R2244" s="47">
        <f t="shared" si="331"/>
        <v>0</v>
      </c>
      <c r="V2244" s="47">
        <f t="shared" si="332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27"/>
        <v>0</v>
      </c>
      <c r="C2245" s="2">
        <f t="shared" si="328"/>
        <v>2</v>
      </c>
      <c r="L2245" s="47">
        <f t="shared" si="329"/>
        <v>0</v>
      </c>
      <c r="N2245" s="47">
        <f t="shared" si="330"/>
        <v>0</v>
      </c>
      <c r="R2245" s="47">
        <f t="shared" si="331"/>
        <v>0</v>
      </c>
      <c r="V2245" s="47">
        <f t="shared" si="332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27"/>
        <v>0</v>
      </c>
      <c r="C2246" s="2">
        <f t="shared" si="328"/>
        <v>2</v>
      </c>
      <c r="L2246" s="47">
        <f t="shared" si="329"/>
        <v>0</v>
      </c>
      <c r="N2246" s="47">
        <f t="shared" si="330"/>
        <v>0</v>
      </c>
      <c r="R2246" s="47">
        <f t="shared" si="331"/>
        <v>0</v>
      </c>
      <c r="V2246" s="47">
        <f t="shared" si="332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27"/>
        <v>0</v>
      </c>
      <c r="C2247" s="2">
        <f t="shared" si="328"/>
        <v>2</v>
      </c>
      <c r="L2247" s="47">
        <f t="shared" si="329"/>
        <v>0</v>
      </c>
      <c r="N2247" s="47">
        <f t="shared" si="330"/>
        <v>0</v>
      </c>
      <c r="R2247" s="47">
        <f t="shared" si="331"/>
        <v>0</v>
      </c>
      <c r="V2247" s="47">
        <f t="shared" si="332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27"/>
        <v>0</v>
      </c>
      <c r="C2248" s="2">
        <f t="shared" si="328"/>
        <v>2</v>
      </c>
      <c r="L2248" s="47">
        <f t="shared" si="329"/>
        <v>0</v>
      </c>
      <c r="N2248" s="47">
        <f t="shared" si="330"/>
        <v>0</v>
      </c>
      <c r="R2248" s="47">
        <f t="shared" si="331"/>
        <v>0</v>
      </c>
      <c r="V2248" s="47">
        <f t="shared" si="332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27"/>
        <v>0</v>
      </c>
      <c r="C2249" s="2">
        <f t="shared" si="328"/>
        <v>2</v>
      </c>
      <c r="L2249" s="47">
        <f t="shared" si="329"/>
        <v>0</v>
      </c>
      <c r="N2249" s="47">
        <f t="shared" si="330"/>
        <v>0</v>
      </c>
      <c r="R2249" s="47">
        <f t="shared" si="331"/>
        <v>0</v>
      </c>
      <c r="V2249" s="47">
        <f t="shared" si="332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27"/>
        <v>0</v>
      </c>
      <c r="C2250" s="2">
        <f t="shared" si="328"/>
        <v>2</v>
      </c>
      <c r="L2250" s="47">
        <f t="shared" si="329"/>
        <v>0</v>
      </c>
      <c r="N2250" s="47">
        <f t="shared" si="330"/>
        <v>0</v>
      </c>
      <c r="R2250" s="47">
        <f t="shared" si="331"/>
        <v>0</v>
      </c>
      <c r="V2250" s="47">
        <f t="shared" si="332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27"/>
        <v>0</v>
      </c>
      <c r="C2251" s="2">
        <f t="shared" si="328"/>
        <v>2</v>
      </c>
      <c r="L2251" s="47">
        <f t="shared" si="329"/>
        <v>0</v>
      </c>
      <c r="N2251" s="47">
        <f t="shared" si="330"/>
        <v>0</v>
      </c>
      <c r="R2251" s="47">
        <f t="shared" si="331"/>
        <v>0</v>
      </c>
      <c r="V2251" s="47">
        <f t="shared" si="332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27"/>
        <v>0</v>
      </c>
      <c r="C2252" s="2">
        <f t="shared" si="328"/>
        <v>2</v>
      </c>
      <c r="L2252" s="47">
        <f t="shared" si="329"/>
        <v>0</v>
      </c>
      <c r="N2252" s="47">
        <f t="shared" si="330"/>
        <v>0</v>
      </c>
      <c r="R2252" s="47">
        <f t="shared" si="331"/>
        <v>0</v>
      </c>
      <c r="V2252" s="47">
        <f t="shared" si="332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27"/>
        <v>0</v>
      </c>
      <c r="C2253" s="2">
        <f t="shared" si="328"/>
        <v>2</v>
      </c>
      <c r="L2253" s="47">
        <f t="shared" si="329"/>
        <v>0</v>
      </c>
      <c r="N2253" s="47">
        <f t="shared" si="330"/>
        <v>0</v>
      </c>
      <c r="R2253" s="47">
        <f t="shared" si="331"/>
        <v>0</v>
      </c>
      <c r="V2253" s="47">
        <f t="shared" si="332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27"/>
        <v>0</v>
      </c>
      <c r="C2254" s="2">
        <f t="shared" si="328"/>
        <v>2</v>
      </c>
      <c r="L2254" s="47">
        <f t="shared" si="329"/>
        <v>0</v>
      </c>
      <c r="N2254" s="47">
        <f t="shared" si="330"/>
        <v>0</v>
      </c>
      <c r="R2254" s="47">
        <f t="shared" si="331"/>
        <v>0</v>
      </c>
      <c r="V2254" s="47">
        <f t="shared" si="332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27"/>
        <v>0</v>
      </c>
      <c r="C2255" s="2">
        <f t="shared" si="328"/>
        <v>2</v>
      </c>
      <c r="L2255" s="47">
        <f t="shared" si="329"/>
        <v>0</v>
      </c>
      <c r="N2255" s="47">
        <f t="shared" si="330"/>
        <v>0</v>
      </c>
      <c r="R2255" s="47">
        <f t="shared" si="331"/>
        <v>0</v>
      </c>
      <c r="V2255" s="47">
        <f t="shared" si="332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27"/>
        <v>0</v>
      </c>
      <c r="C2256" s="2">
        <f t="shared" si="328"/>
        <v>2</v>
      </c>
      <c r="L2256" s="47">
        <f t="shared" si="329"/>
        <v>0</v>
      </c>
      <c r="N2256" s="47">
        <f t="shared" si="330"/>
        <v>0</v>
      </c>
      <c r="R2256" s="47">
        <f t="shared" si="331"/>
        <v>0</v>
      </c>
      <c r="V2256" s="47">
        <f t="shared" si="332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27"/>
        <v>0</v>
      </c>
      <c r="C2257" s="2">
        <f t="shared" si="328"/>
        <v>2</v>
      </c>
      <c r="L2257" s="47">
        <f t="shared" si="329"/>
        <v>0</v>
      </c>
      <c r="N2257" s="47">
        <f t="shared" si="330"/>
        <v>0</v>
      </c>
      <c r="R2257" s="47">
        <f t="shared" si="331"/>
        <v>0</v>
      </c>
      <c r="V2257" s="47">
        <f t="shared" si="332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27"/>
        <v>0</v>
      </c>
      <c r="C2258" s="2">
        <f t="shared" si="328"/>
        <v>2</v>
      </c>
      <c r="L2258" s="47">
        <f t="shared" si="329"/>
        <v>0</v>
      </c>
      <c r="N2258" s="47">
        <f t="shared" si="330"/>
        <v>0</v>
      </c>
      <c r="R2258" s="47">
        <f t="shared" si="331"/>
        <v>0</v>
      </c>
      <c r="V2258" s="47">
        <f t="shared" si="332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27"/>
        <v>0</v>
      </c>
      <c r="C2259" s="2">
        <f t="shared" si="328"/>
        <v>2</v>
      </c>
      <c r="L2259" s="47">
        <f t="shared" si="329"/>
        <v>0</v>
      </c>
      <c r="N2259" s="47">
        <f t="shared" si="330"/>
        <v>0</v>
      </c>
      <c r="R2259" s="47">
        <f t="shared" si="331"/>
        <v>0</v>
      </c>
      <c r="V2259" s="47">
        <f t="shared" si="332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27"/>
        <v>0</v>
      </c>
      <c r="C2260" s="2">
        <f t="shared" si="328"/>
        <v>2</v>
      </c>
      <c r="L2260" s="47">
        <f t="shared" si="329"/>
        <v>0</v>
      </c>
      <c r="N2260" s="47">
        <f t="shared" si="330"/>
        <v>0</v>
      </c>
      <c r="R2260" s="47">
        <f t="shared" si="331"/>
        <v>0</v>
      </c>
      <c r="V2260" s="47">
        <f t="shared" si="332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27"/>
        <v>0</v>
      </c>
      <c r="C2261" s="2">
        <f t="shared" si="328"/>
        <v>2</v>
      </c>
      <c r="L2261" s="47">
        <f t="shared" si="329"/>
        <v>0</v>
      </c>
      <c r="N2261" s="47">
        <f t="shared" si="330"/>
        <v>0</v>
      </c>
      <c r="R2261" s="47">
        <f t="shared" si="331"/>
        <v>0</v>
      </c>
      <c r="V2261" s="47">
        <f t="shared" si="332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27"/>
        <v>0</v>
      </c>
      <c r="C2262" s="2">
        <f t="shared" si="328"/>
        <v>2</v>
      </c>
      <c r="L2262" s="47">
        <f t="shared" si="329"/>
        <v>0</v>
      </c>
      <c r="N2262" s="47">
        <f t="shared" si="330"/>
        <v>0</v>
      </c>
      <c r="R2262" s="47">
        <f t="shared" si="331"/>
        <v>0</v>
      </c>
      <c r="V2262" s="47">
        <f t="shared" si="332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27"/>
        <v>0</v>
      </c>
      <c r="C2263" s="2">
        <f t="shared" si="328"/>
        <v>2</v>
      </c>
      <c r="L2263" s="47">
        <f t="shared" si="329"/>
        <v>0</v>
      </c>
      <c r="N2263" s="47">
        <f t="shared" si="330"/>
        <v>0</v>
      </c>
      <c r="R2263" s="47">
        <f t="shared" si="331"/>
        <v>0</v>
      </c>
      <c r="V2263" s="47">
        <f t="shared" si="332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27"/>
        <v>0</v>
      </c>
      <c r="C2264" s="2">
        <f t="shared" si="328"/>
        <v>2</v>
      </c>
      <c r="L2264" s="47">
        <f t="shared" si="329"/>
        <v>0</v>
      </c>
      <c r="N2264" s="47">
        <f t="shared" si="330"/>
        <v>0</v>
      </c>
      <c r="R2264" s="47">
        <f t="shared" si="331"/>
        <v>0</v>
      </c>
      <c r="V2264" s="47">
        <f t="shared" si="332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27"/>
        <v>0</v>
      </c>
      <c r="C2265" s="2">
        <f t="shared" si="328"/>
        <v>2</v>
      </c>
      <c r="L2265" s="47">
        <f t="shared" si="329"/>
        <v>0</v>
      </c>
      <c r="N2265" s="47">
        <f t="shared" si="330"/>
        <v>0</v>
      </c>
      <c r="R2265" s="47">
        <f t="shared" si="331"/>
        <v>0</v>
      </c>
      <c r="V2265" s="47">
        <f t="shared" si="332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27"/>
        <v>0</v>
      </c>
      <c r="C2266" s="2">
        <f t="shared" si="328"/>
        <v>2</v>
      </c>
      <c r="L2266" s="47">
        <f t="shared" si="329"/>
        <v>0</v>
      </c>
      <c r="N2266" s="47">
        <f t="shared" si="330"/>
        <v>0</v>
      </c>
      <c r="R2266" s="47">
        <f t="shared" si="331"/>
        <v>0</v>
      </c>
      <c r="V2266" s="47">
        <f t="shared" si="332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27"/>
        <v>0</v>
      </c>
      <c r="C2267" s="2">
        <f t="shared" si="328"/>
        <v>2</v>
      </c>
      <c r="L2267" s="47">
        <f t="shared" si="329"/>
        <v>0</v>
      </c>
      <c r="N2267" s="47">
        <f t="shared" si="330"/>
        <v>0</v>
      </c>
      <c r="R2267" s="47">
        <f t="shared" si="331"/>
        <v>0</v>
      </c>
      <c r="V2267" s="47">
        <f t="shared" si="332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27"/>
        <v>0</v>
      </c>
      <c r="C2268" s="2">
        <f t="shared" si="328"/>
        <v>2</v>
      </c>
      <c r="L2268" s="47">
        <f t="shared" si="329"/>
        <v>0</v>
      </c>
      <c r="N2268" s="47">
        <f t="shared" si="330"/>
        <v>0</v>
      </c>
      <c r="R2268" s="47">
        <f t="shared" si="331"/>
        <v>0</v>
      </c>
      <c r="V2268" s="47">
        <f t="shared" si="332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27"/>
        <v>0</v>
      </c>
      <c r="C2269" s="2">
        <f t="shared" si="328"/>
        <v>2</v>
      </c>
      <c r="L2269" s="47">
        <f t="shared" si="329"/>
        <v>0</v>
      </c>
      <c r="N2269" s="47">
        <f t="shared" si="330"/>
        <v>0</v>
      </c>
      <c r="R2269" s="47">
        <f t="shared" si="331"/>
        <v>0</v>
      </c>
      <c r="V2269" s="47">
        <f t="shared" si="332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27"/>
        <v>0</v>
      </c>
      <c r="C2270" s="2">
        <f t="shared" si="328"/>
        <v>2</v>
      </c>
      <c r="L2270" s="47">
        <f t="shared" si="329"/>
        <v>0</v>
      </c>
      <c r="N2270" s="47">
        <f t="shared" si="330"/>
        <v>0</v>
      </c>
      <c r="R2270" s="47">
        <f t="shared" si="331"/>
        <v>0</v>
      </c>
      <c r="V2270" s="47">
        <f t="shared" si="332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27"/>
        <v>0</v>
      </c>
      <c r="C2271" s="2">
        <f t="shared" si="328"/>
        <v>2</v>
      </c>
      <c r="L2271" s="47">
        <f t="shared" si="329"/>
        <v>0</v>
      </c>
      <c r="N2271" s="47">
        <f t="shared" si="330"/>
        <v>0</v>
      </c>
      <c r="R2271" s="47">
        <f t="shared" si="331"/>
        <v>0</v>
      </c>
      <c r="V2271" s="47">
        <f t="shared" si="332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27"/>
        <v>0</v>
      </c>
      <c r="C2272" s="2">
        <f t="shared" si="328"/>
        <v>2</v>
      </c>
      <c r="L2272" s="47">
        <f t="shared" si="329"/>
        <v>0</v>
      </c>
      <c r="N2272" s="47">
        <f t="shared" si="330"/>
        <v>0</v>
      </c>
      <c r="R2272" s="47">
        <f t="shared" si="331"/>
        <v>0</v>
      </c>
      <c r="V2272" s="47">
        <f t="shared" si="332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27"/>
        <v>0</v>
      </c>
      <c r="C2273" s="2">
        <f t="shared" si="328"/>
        <v>2</v>
      </c>
      <c r="L2273" s="47">
        <f t="shared" si="329"/>
        <v>0</v>
      </c>
      <c r="N2273" s="47">
        <f t="shared" si="330"/>
        <v>0</v>
      </c>
      <c r="R2273" s="47">
        <f t="shared" si="331"/>
        <v>0</v>
      </c>
      <c r="V2273" s="47">
        <f t="shared" si="332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27"/>
        <v>0</v>
      </c>
      <c r="C2274" s="2">
        <f t="shared" si="328"/>
        <v>2</v>
      </c>
      <c r="L2274" s="47">
        <f t="shared" si="329"/>
        <v>0</v>
      </c>
      <c r="N2274" s="47">
        <f t="shared" si="330"/>
        <v>0</v>
      </c>
      <c r="R2274" s="47">
        <f t="shared" si="331"/>
        <v>0</v>
      </c>
      <c r="V2274" s="47">
        <f t="shared" si="332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27"/>
        <v>0</v>
      </c>
      <c r="C2275" s="2">
        <f t="shared" si="328"/>
        <v>2</v>
      </c>
      <c r="L2275" s="47">
        <f t="shared" si="329"/>
        <v>0</v>
      </c>
      <c r="N2275" s="47">
        <f t="shared" si="330"/>
        <v>0</v>
      </c>
      <c r="R2275" s="47">
        <f t="shared" si="331"/>
        <v>0</v>
      </c>
      <c r="V2275" s="47">
        <f t="shared" si="332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27"/>
        <v>0</v>
      </c>
      <c r="C2276" s="2">
        <f t="shared" si="328"/>
        <v>2</v>
      </c>
      <c r="L2276" s="47">
        <f t="shared" si="329"/>
        <v>0</v>
      </c>
      <c r="N2276" s="47">
        <f t="shared" si="330"/>
        <v>0</v>
      </c>
      <c r="R2276" s="47">
        <f t="shared" si="331"/>
        <v>0</v>
      </c>
      <c r="V2276" s="47">
        <f t="shared" si="332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27"/>
        <v>0</v>
      </c>
      <c r="C2277" s="2">
        <f t="shared" si="328"/>
        <v>2</v>
      </c>
      <c r="L2277" s="47">
        <f t="shared" si="329"/>
        <v>0</v>
      </c>
      <c r="N2277" s="47">
        <f t="shared" si="330"/>
        <v>0</v>
      </c>
      <c r="R2277" s="47">
        <f t="shared" si="331"/>
        <v>0</v>
      </c>
      <c r="V2277" s="47">
        <f t="shared" si="332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27"/>
        <v>0</v>
      </c>
      <c r="C2278" s="2">
        <f t="shared" si="328"/>
        <v>2</v>
      </c>
      <c r="L2278" s="47">
        <f t="shared" si="329"/>
        <v>0</v>
      </c>
      <c r="N2278" s="47">
        <f t="shared" si="330"/>
        <v>0</v>
      </c>
      <c r="R2278" s="47">
        <f t="shared" si="331"/>
        <v>0</v>
      </c>
      <c r="V2278" s="47">
        <f t="shared" si="332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27"/>
        <v>0</v>
      </c>
      <c r="C2279" s="2">
        <f t="shared" si="328"/>
        <v>2</v>
      </c>
      <c r="L2279" s="47">
        <f t="shared" si="329"/>
        <v>0</v>
      </c>
      <c r="N2279" s="47">
        <f t="shared" si="330"/>
        <v>0</v>
      </c>
      <c r="R2279" s="47">
        <f t="shared" si="331"/>
        <v>0</v>
      </c>
      <c r="V2279" s="47">
        <f t="shared" si="332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27"/>
        <v>0</v>
      </c>
      <c r="C2280" s="2">
        <f t="shared" si="328"/>
        <v>2</v>
      </c>
      <c r="L2280" s="47">
        <f t="shared" si="329"/>
        <v>0</v>
      </c>
      <c r="N2280" s="47">
        <f t="shared" si="330"/>
        <v>0</v>
      </c>
      <c r="R2280" s="47">
        <f t="shared" si="331"/>
        <v>0</v>
      </c>
      <c r="V2280" s="47">
        <f t="shared" si="332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27"/>
        <v>0</v>
      </c>
      <c r="C2281" s="2">
        <f t="shared" si="328"/>
        <v>2</v>
      </c>
      <c r="L2281" s="47">
        <f t="shared" si="329"/>
        <v>0</v>
      </c>
      <c r="N2281" s="47">
        <f t="shared" si="330"/>
        <v>0</v>
      </c>
      <c r="R2281" s="47">
        <f t="shared" si="331"/>
        <v>0</v>
      </c>
      <c r="V2281" s="47">
        <f t="shared" si="332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27"/>
        <v>0</v>
      </c>
      <c r="C2282" s="2">
        <f t="shared" si="328"/>
        <v>2</v>
      </c>
      <c r="L2282" s="47">
        <f t="shared" si="329"/>
        <v>0</v>
      </c>
      <c r="N2282" s="47">
        <f t="shared" si="330"/>
        <v>0</v>
      </c>
      <c r="R2282" s="47">
        <f t="shared" si="331"/>
        <v>0</v>
      </c>
      <c r="V2282" s="47">
        <f t="shared" si="332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27"/>
        <v>0</v>
      </c>
      <c r="C2283" s="2">
        <f t="shared" si="328"/>
        <v>2</v>
      </c>
      <c r="L2283" s="47">
        <f t="shared" si="329"/>
        <v>0</v>
      </c>
      <c r="N2283" s="47">
        <f t="shared" si="330"/>
        <v>0</v>
      </c>
      <c r="R2283" s="47">
        <f t="shared" si="331"/>
        <v>0</v>
      </c>
      <c r="V2283" s="47">
        <f t="shared" si="332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27"/>
        <v>0</v>
      </c>
      <c r="C2284" s="2">
        <f t="shared" si="328"/>
        <v>2</v>
      </c>
      <c r="L2284" s="47">
        <f t="shared" si="329"/>
        <v>0</v>
      </c>
      <c r="N2284" s="47">
        <f t="shared" si="330"/>
        <v>0</v>
      </c>
      <c r="R2284" s="47">
        <f t="shared" si="331"/>
        <v>0</v>
      </c>
      <c r="V2284" s="47">
        <f t="shared" si="332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27"/>
        <v>0</v>
      </c>
      <c r="C2285" s="2">
        <f t="shared" si="328"/>
        <v>2</v>
      </c>
      <c r="L2285" s="47">
        <f t="shared" si="329"/>
        <v>0</v>
      </c>
      <c r="N2285" s="47">
        <f t="shared" si="330"/>
        <v>0</v>
      </c>
      <c r="R2285" s="47">
        <f t="shared" si="331"/>
        <v>0</v>
      </c>
      <c r="V2285" s="47">
        <f t="shared" si="332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27"/>
        <v>0</v>
      </c>
      <c r="C2286" s="2">
        <f t="shared" si="328"/>
        <v>2</v>
      </c>
      <c r="L2286" s="47">
        <f t="shared" si="329"/>
        <v>0</v>
      </c>
      <c r="N2286" s="47">
        <f t="shared" si="330"/>
        <v>0</v>
      </c>
      <c r="R2286" s="47">
        <f t="shared" si="331"/>
        <v>0</v>
      </c>
      <c r="V2286" s="47">
        <f t="shared" si="332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ref="B2287:B2350" si="333">+L2287+N2287+R2287+V2287+X2287</f>
        <v>0</v>
      </c>
      <c r="C2287" s="2">
        <f t="shared" ref="C2287:C2350" si="334">RANK(B2287,B$2223:B$2422,0)</f>
        <v>2</v>
      </c>
      <c r="L2287" s="47">
        <f t="shared" ref="L2287:L2350" si="335">IF(AND(I2287&lt;1,J2287&lt;1,K2287&lt;1),0,IF(250+((150-(I2287*60+J2287))*2)&lt;0,0,IF(K2287&lt;50,250+((150-(I2287*60+J2287))*2),IF(K2287&gt;49,250+((150-(I2287*60+J2287))*2)-1,250+((150-(I2287*60+J2287))*2)))))</f>
        <v>0</v>
      </c>
      <c r="N2287" s="47">
        <f t="shared" ref="N2287:N2350" si="336">IF(M2287&lt;89,0,250+((M2287-172)*3))</f>
        <v>0</v>
      </c>
      <c r="R2287" s="47">
        <f t="shared" ref="R2287:R2350" si="337">IF(AND(O2287&lt;1,P2287&lt;1,Q2287&lt;1),0,IF(250+((680-(O2287*60+P2287))*1)&lt;0,0,250+((680-(O2287*60+P2287))*1)))</f>
        <v>0</v>
      </c>
      <c r="V2287" s="47">
        <f t="shared" ref="V2287:V2350" si="338">IF(AND(S2287&lt;1,T2287&lt;1,U2287&lt;1),0,IF(500+((800-(S2287*60+T2287))*1)&lt;0,0,500+((800-(S2287*60+T2287))*1)))</f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33"/>
        <v>0</v>
      </c>
      <c r="C2288" s="2">
        <f t="shared" si="334"/>
        <v>2</v>
      </c>
      <c r="L2288" s="47">
        <f t="shared" si="335"/>
        <v>0</v>
      </c>
      <c r="N2288" s="47">
        <f t="shared" si="336"/>
        <v>0</v>
      </c>
      <c r="R2288" s="47">
        <f t="shared" si="337"/>
        <v>0</v>
      </c>
      <c r="V2288" s="47">
        <f t="shared" si="338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si="333"/>
        <v>0</v>
      </c>
      <c r="C2289" s="2">
        <f t="shared" si="334"/>
        <v>2</v>
      </c>
      <c r="L2289" s="47">
        <f t="shared" si="335"/>
        <v>0</v>
      </c>
      <c r="N2289" s="47">
        <f t="shared" si="336"/>
        <v>0</v>
      </c>
      <c r="R2289" s="47">
        <f t="shared" si="337"/>
        <v>0</v>
      </c>
      <c r="V2289" s="47">
        <f t="shared" si="338"/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33"/>
        <v>0</v>
      </c>
      <c r="C2290" s="2">
        <f t="shared" si="334"/>
        <v>2</v>
      </c>
      <c r="L2290" s="47">
        <f t="shared" si="335"/>
        <v>0</v>
      </c>
      <c r="N2290" s="47">
        <f t="shared" si="336"/>
        <v>0</v>
      </c>
      <c r="R2290" s="47">
        <f t="shared" si="337"/>
        <v>0</v>
      </c>
      <c r="V2290" s="47">
        <f t="shared" si="338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33"/>
        <v>0</v>
      </c>
      <c r="C2291" s="2">
        <f t="shared" si="334"/>
        <v>2</v>
      </c>
      <c r="L2291" s="47">
        <f t="shared" si="335"/>
        <v>0</v>
      </c>
      <c r="N2291" s="47">
        <f t="shared" si="336"/>
        <v>0</v>
      </c>
      <c r="R2291" s="47">
        <f t="shared" si="337"/>
        <v>0</v>
      </c>
      <c r="V2291" s="47">
        <f t="shared" si="338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33"/>
        <v>0</v>
      </c>
      <c r="C2292" s="2">
        <f t="shared" si="334"/>
        <v>2</v>
      </c>
      <c r="L2292" s="47">
        <f t="shared" si="335"/>
        <v>0</v>
      </c>
      <c r="N2292" s="47">
        <f t="shared" si="336"/>
        <v>0</v>
      </c>
      <c r="R2292" s="47">
        <f t="shared" si="337"/>
        <v>0</v>
      </c>
      <c r="V2292" s="47">
        <f t="shared" si="338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33"/>
        <v>0</v>
      </c>
      <c r="C2293" s="2">
        <f t="shared" si="334"/>
        <v>2</v>
      </c>
      <c r="L2293" s="47">
        <f t="shared" si="335"/>
        <v>0</v>
      </c>
      <c r="N2293" s="47">
        <f t="shared" si="336"/>
        <v>0</v>
      </c>
      <c r="R2293" s="47">
        <f t="shared" si="337"/>
        <v>0</v>
      </c>
      <c r="V2293" s="47">
        <f t="shared" si="338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33"/>
        <v>0</v>
      </c>
      <c r="C2294" s="2">
        <f t="shared" si="334"/>
        <v>2</v>
      </c>
      <c r="L2294" s="47">
        <f t="shared" si="335"/>
        <v>0</v>
      </c>
      <c r="N2294" s="47">
        <f t="shared" si="336"/>
        <v>0</v>
      </c>
      <c r="R2294" s="47">
        <f t="shared" si="337"/>
        <v>0</v>
      </c>
      <c r="V2294" s="47">
        <f t="shared" si="338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33"/>
        <v>0</v>
      </c>
      <c r="C2295" s="2">
        <f t="shared" si="334"/>
        <v>2</v>
      </c>
      <c r="L2295" s="47">
        <f t="shared" si="335"/>
        <v>0</v>
      </c>
      <c r="N2295" s="47">
        <f t="shared" si="336"/>
        <v>0</v>
      </c>
      <c r="R2295" s="47">
        <f t="shared" si="337"/>
        <v>0</v>
      </c>
      <c r="V2295" s="47">
        <f t="shared" si="338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33"/>
        <v>0</v>
      </c>
      <c r="C2296" s="2">
        <f t="shared" si="334"/>
        <v>2</v>
      </c>
      <c r="L2296" s="47">
        <f t="shared" si="335"/>
        <v>0</v>
      </c>
      <c r="N2296" s="47">
        <f t="shared" si="336"/>
        <v>0</v>
      </c>
      <c r="R2296" s="47">
        <f t="shared" si="337"/>
        <v>0</v>
      </c>
      <c r="V2296" s="47">
        <f t="shared" si="338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333"/>
        <v>0</v>
      </c>
      <c r="C2297" s="2">
        <f t="shared" si="334"/>
        <v>2</v>
      </c>
      <c r="L2297" s="47">
        <f t="shared" si="335"/>
        <v>0</v>
      </c>
      <c r="N2297" s="47">
        <f t="shared" si="336"/>
        <v>0</v>
      </c>
      <c r="R2297" s="47">
        <f t="shared" si="337"/>
        <v>0</v>
      </c>
      <c r="V2297" s="47">
        <f t="shared" si="338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33"/>
        <v>0</v>
      </c>
      <c r="C2298" s="2">
        <f t="shared" si="334"/>
        <v>2</v>
      </c>
      <c r="L2298" s="47">
        <f t="shared" si="335"/>
        <v>0</v>
      </c>
      <c r="N2298" s="47">
        <f t="shared" si="336"/>
        <v>0</v>
      </c>
      <c r="R2298" s="47">
        <f t="shared" si="337"/>
        <v>0</v>
      </c>
      <c r="V2298" s="47">
        <f t="shared" si="338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33"/>
        <v>0</v>
      </c>
      <c r="C2299" s="2">
        <f t="shared" si="334"/>
        <v>2</v>
      </c>
      <c r="L2299" s="47">
        <f t="shared" si="335"/>
        <v>0</v>
      </c>
      <c r="N2299" s="47">
        <f t="shared" si="336"/>
        <v>0</v>
      </c>
      <c r="R2299" s="47">
        <f t="shared" si="337"/>
        <v>0</v>
      </c>
      <c r="V2299" s="47">
        <f t="shared" si="338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33"/>
        <v>0</v>
      </c>
      <c r="C2300" s="2">
        <f t="shared" si="334"/>
        <v>2</v>
      </c>
      <c r="L2300" s="47">
        <f t="shared" si="335"/>
        <v>0</v>
      </c>
      <c r="N2300" s="47">
        <f t="shared" si="336"/>
        <v>0</v>
      </c>
      <c r="R2300" s="47">
        <f t="shared" si="337"/>
        <v>0</v>
      </c>
      <c r="V2300" s="47">
        <f t="shared" si="338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33"/>
        <v>0</v>
      </c>
      <c r="C2301" s="2">
        <f t="shared" si="334"/>
        <v>2</v>
      </c>
      <c r="L2301" s="47">
        <f t="shared" si="335"/>
        <v>0</v>
      </c>
      <c r="N2301" s="47">
        <f t="shared" si="336"/>
        <v>0</v>
      </c>
      <c r="R2301" s="47">
        <f t="shared" si="337"/>
        <v>0</v>
      </c>
      <c r="V2301" s="47">
        <f t="shared" si="338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33"/>
        <v>0</v>
      </c>
      <c r="C2302" s="2">
        <f t="shared" si="334"/>
        <v>2</v>
      </c>
      <c r="L2302" s="47">
        <f t="shared" si="335"/>
        <v>0</v>
      </c>
      <c r="N2302" s="47">
        <f t="shared" si="336"/>
        <v>0</v>
      </c>
      <c r="R2302" s="47">
        <f t="shared" si="337"/>
        <v>0</v>
      </c>
      <c r="V2302" s="47">
        <f t="shared" si="338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33"/>
        <v>0</v>
      </c>
      <c r="C2303" s="2">
        <f t="shared" si="334"/>
        <v>2</v>
      </c>
      <c r="L2303" s="47">
        <f t="shared" si="335"/>
        <v>0</v>
      </c>
      <c r="N2303" s="47">
        <f t="shared" si="336"/>
        <v>0</v>
      </c>
      <c r="R2303" s="47">
        <f t="shared" si="337"/>
        <v>0</v>
      </c>
      <c r="V2303" s="47">
        <f t="shared" si="338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33"/>
        <v>0</v>
      </c>
      <c r="C2304" s="2">
        <f t="shared" si="334"/>
        <v>2</v>
      </c>
      <c r="L2304" s="47">
        <f t="shared" si="335"/>
        <v>0</v>
      </c>
      <c r="N2304" s="47">
        <f t="shared" si="336"/>
        <v>0</v>
      </c>
      <c r="R2304" s="47">
        <f t="shared" si="337"/>
        <v>0</v>
      </c>
      <c r="V2304" s="47">
        <f t="shared" si="338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33"/>
        <v>0</v>
      </c>
      <c r="C2305" s="2">
        <f t="shared" si="334"/>
        <v>2</v>
      </c>
      <c r="L2305" s="47">
        <f t="shared" si="335"/>
        <v>0</v>
      </c>
      <c r="N2305" s="47">
        <f t="shared" si="336"/>
        <v>0</v>
      </c>
      <c r="R2305" s="47">
        <f t="shared" si="337"/>
        <v>0</v>
      </c>
      <c r="V2305" s="47">
        <f t="shared" si="338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33"/>
        <v>0</v>
      </c>
      <c r="C2306" s="2">
        <f t="shared" si="334"/>
        <v>2</v>
      </c>
      <c r="L2306" s="47">
        <f t="shared" si="335"/>
        <v>0</v>
      </c>
      <c r="N2306" s="47">
        <f t="shared" si="336"/>
        <v>0</v>
      </c>
      <c r="R2306" s="47">
        <f t="shared" si="337"/>
        <v>0</v>
      </c>
      <c r="V2306" s="47">
        <f t="shared" si="338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33"/>
        <v>0</v>
      </c>
      <c r="C2307" s="2">
        <f t="shared" si="334"/>
        <v>2</v>
      </c>
      <c r="L2307" s="47">
        <f t="shared" si="335"/>
        <v>0</v>
      </c>
      <c r="N2307" s="47">
        <f t="shared" si="336"/>
        <v>0</v>
      </c>
      <c r="R2307" s="47">
        <f t="shared" si="337"/>
        <v>0</v>
      </c>
      <c r="V2307" s="47">
        <f t="shared" si="338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33"/>
        <v>0</v>
      </c>
      <c r="C2308" s="2">
        <f t="shared" si="334"/>
        <v>2</v>
      </c>
      <c r="L2308" s="47">
        <f t="shared" si="335"/>
        <v>0</v>
      </c>
      <c r="N2308" s="47">
        <f t="shared" si="336"/>
        <v>0</v>
      </c>
      <c r="R2308" s="47">
        <f t="shared" si="337"/>
        <v>0</v>
      </c>
      <c r="V2308" s="47">
        <f t="shared" si="338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33"/>
        <v>0</v>
      </c>
      <c r="C2309" s="2">
        <f t="shared" si="334"/>
        <v>2</v>
      </c>
      <c r="L2309" s="47">
        <f t="shared" si="335"/>
        <v>0</v>
      </c>
      <c r="N2309" s="47">
        <f t="shared" si="336"/>
        <v>0</v>
      </c>
      <c r="R2309" s="47">
        <f t="shared" si="337"/>
        <v>0</v>
      </c>
      <c r="V2309" s="47">
        <f t="shared" si="338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33"/>
        <v>0</v>
      </c>
      <c r="C2310" s="2">
        <f t="shared" si="334"/>
        <v>2</v>
      </c>
      <c r="L2310" s="47">
        <f t="shared" si="335"/>
        <v>0</v>
      </c>
      <c r="N2310" s="47">
        <f t="shared" si="336"/>
        <v>0</v>
      </c>
      <c r="R2310" s="47">
        <f t="shared" si="337"/>
        <v>0</v>
      </c>
      <c r="V2310" s="47">
        <f t="shared" si="338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33"/>
        <v>0</v>
      </c>
      <c r="C2311" s="2">
        <f t="shared" si="334"/>
        <v>2</v>
      </c>
      <c r="L2311" s="47">
        <f t="shared" si="335"/>
        <v>0</v>
      </c>
      <c r="N2311" s="47">
        <f t="shared" si="336"/>
        <v>0</v>
      </c>
      <c r="R2311" s="47">
        <f t="shared" si="337"/>
        <v>0</v>
      </c>
      <c r="V2311" s="47">
        <f t="shared" si="338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33"/>
        <v>0</v>
      </c>
      <c r="C2312" s="2">
        <f t="shared" si="334"/>
        <v>2</v>
      </c>
      <c r="L2312" s="47">
        <f t="shared" si="335"/>
        <v>0</v>
      </c>
      <c r="N2312" s="47">
        <f t="shared" si="336"/>
        <v>0</v>
      </c>
      <c r="R2312" s="47">
        <f t="shared" si="337"/>
        <v>0</v>
      </c>
      <c r="V2312" s="47">
        <f t="shared" si="338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33"/>
        <v>0</v>
      </c>
      <c r="C2313" s="2">
        <f t="shared" si="334"/>
        <v>2</v>
      </c>
      <c r="L2313" s="47">
        <f t="shared" si="335"/>
        <v>0</v>
      </c>
      <c r="N2313" s="47">
        <f t="shared" si="336"/>
        <v>0</v>
      </c>
      <c r="R2313" s="47">
        <f t="shared" si="337"/>
        <v>0</v>
      </c>
      <c r="V2313" s="47">
        <f t="shared" si="338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33"/>
        <v>0</v>
      </c>
      <c r="C2314" s="2">
        <f t="shared" si="334"/>
        <v>2</v>
      </c>
      <c r="L2314" s="47">
        <f t="shared" si="335"/>
        <v>0</v>
      </c>
      <c r="N2314" s="47">
        <f t="shared" si="336"/>
        <v>0</v>
      </c>
      <c r="R2314" s="47">
        <f t="shared" si="337"/>
        <v>0</v>
      </c>
      <c r="V2314" s="47">
        <f t="shared" si="338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33"/>
        <v>0</v>
      </c>
      <c r="C2315" s="2">
        <f t="shared" si="334"/>
        <v>2</v>
      </c>
      <c r="L2315" s="47">
        <f t="shared" si="335"/>
        <v>0</v>
      </c>
      <c r="N2315" s="47">
        <f t="shared" si="336"/>
        <v>0</v>
      </c>
      <c r="R2315" s="47">
        <f t="shared" si="337"/>
        <v>0</v>
      </c>
      <c r="V2315" s="47">
        <f t="shared" si="338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33"/>
        <v>0</v>
      </c>
      <c r="C2316" s="2">
        <f t="shared" si="334"/>
        <v>2</v>
      </c>
      <c r="L2316" s="47">
        <f t="shared" si="335"/>
        <v>0</v>
      </c>
      <c r="N2316" s="47">
        <f t="shared" si="336"/>
        <v>0</v>
      </c>
      <c r="R2316" s="47">
        <f t="shared" si="337"/>
        <v>0</v>
      </c>
      <c r="V2316" s="47">
        <f t="shared" si="338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33"/>
        <v>0</v>
      </c>
      <c r="C2317" s="2">
        <f t="shared" si="334"/>
        <v>2</v>
      </c>
      <c r="L2317" s="47">
        <f t="shared" si="335"/>
        <v>0</v>
      </c>
      <c r="N2317" s="47">
        <f t="shared" si="336"/>
        <v>0</v>
      </c>
      <c r="R2317" s="47">
        <f t="shared" si="337"/>
        <v>0</v>
      </c>
      <c r="V2317" s="47">
        <f t="shared" si="338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33"/>
        <v>0</v>
      </c>
      <c r="C2318" s="2">
        <f t="shared" si="334"/>
        <v>2</v>
      </c>
      <c r="L2318" s="47">
        <f t="shared" si="335"/>
        <v>0</v>
      </c>
      <c r="N2318" s="47">
        <f t="shared" si="336"/>
        <v>0</v>
      </c>
      <c r="R2318" s="47">
        <f t="shared" si="337"/>
        <v>0</v>
      </c>
      <c r="V2318" s="47">
        <f t="shared" si="338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33"/>
        <v>0</v>
      </c>
      <c r="C2319" s="2">
        <f t="shared" si="334"/>
        <v>2</v>
      </c>
      <c r="L2319" s="47">
        <f t="shared" si="335"/>
        <v>0</v>
      </c>
      <c r="N2319" s="47">
        <f t="shared" si="336"/>
        <v>0</v>
      </c>
      <c r="R2319" s="47">
        <f t="shared" si="337"/>
        <v>0</v>
      </c>
      <c r="V2319" s="47">
        <f t="shared" si="338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33"/>
        <v>0</v>
      </c>
      <c r="C2320" s="2">
        <f t="shared" si="334"/>
        <v>2</v>
      </c>
      <c r="L2320" s="47">
        <f t="shared" si="335"/>
        <v>0</v>
      </c>
      <c r="N2320" s="47">
        <f t="shared" si="336"/>
        <v>0</v>
      </c>
      <c r="R2320" s="47">
        <f t="shared" si="337"/>
        <v>0</v>
      </c>
      <c r="V2320" s="47">
        <f t="shared" si="338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33"/>
        <v>0</v>
      </c>
      <c r="C2321" s="2">
        <f t="shared" si="334"/>
        <v>2</v>
      </c>
      <c r="L2321" s="47">
        <f t="shared" si="335"/>
        <v>0</v>
      </c>
      <c r="N2321" s="47">
        <f t="shared" si="336"/>
        <v>0</v>
      </c>
      <c r="R2321" s="47">
        <f t="shared" si="337"/>
        <v>0</v>
      </c>
      <c r="V2321" s="47">
        <f t="shared" si="338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33"/>
        <v>0</v>
      </c>
      <c r="C2322" s="2">
        <f t="shared" si="334"/>
        <v>2</v>
      </c>
      <c r="L2322" s="47">
        <f t="shared" si="335"/>
        <v>0</v>
      </c>
      <c r="N2322" s="47">
        <f t="shared" si="336"/>
        <v>0</v>
      </c>
      <c r="R2322" s="47">
        <f t="shared" si="337"/>
        <v>0</v>
      </c>
      <c r="V2322" s="47">
        <f t="shared" si="338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33"/>
        <v>0</v>
      </c>
      <c r="C2323" s="2">
        <f t="shared" si="334"/>
        <v>2</v>
      </c>
      <c r="L2323" s="47">
        <f t="shared" si="335"/>
        <v>0</v>
      </c>
      <c r="N2323" s="47">
        <f t="shared" si="336"/>
        <v>0</v>
      </c>
      <c r="R2323" s="47">
        <f t="shared" si="337"/>
        <v>0</v>
      </c>
      <c r="V2323" s="47">
        <f t="shared" si="338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33"/>
        <v>0</v>
      </c>
      <c r="C2324" s="2">
        <f t="shared" si="334"/>
        <v>2</v>
      </c>
      <c r="L2324" s="47">
        <f t="shared" si="335"/>
        <v>0</v>
      </c>
      <c r="N2324" s="47">
        <f t="shared" si="336"/>
        <v>0</v>
      </c>
      <c r="R2324" s="47">
        <f t="shared" si="337"/>
        <v>0</v>
      </c>
      <c r="V2324" s="47">
        <f t="shared" si="338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33"/>
        <v>0</v>
      </c>
      <c r="C2325" s="2">
        <f t="shared" si="334"/>
        <v>2</v>
      </c>
      <c r="L2325" s="47">
        <f t="shared" si="335"/>
        <v>0</v>
      </c>
      <c r="N2325" s="47">
        <f t="shared" si="336"/>
        <v>0</v>
      </c>
      <c r="R2325" s="47">
        <f t="shared" si="337"/>
        <v>0</v>
      </c>
      <c r="V2325" s="47">
        <f t="shared" si="338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33"/>
        <v>0</v>
      </c>
      <c r="C2326" s="2">
        <f t="shared" si="334"/>
        <v>2</v>
      </c>
      <c r="L2326" s="47">
        <f t="shared" si="335"/>
        <v>0</v>
      </c>
      <c r="N2326" s="47">
        <f t="shared" si="336"/>
        <v>0</v>
      </c>
      <c r="R2326" s="47">
        <f t="shared" si="337"/>
        <v>0</v>
      </c>
      <c r="V2326" s="47">
        <f t="shared" si="338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33"/>
        <v>0</v>
      </c>
      <c r="C2327" s="2">
        <f t="shared" si="334"/>
        <v>2</v>
      </c>
      <c r="L2327" s="47">
        <f t="shared" si="335"/>
        <v>0</v>
      </c>
      <c r="N2327" s="47">
        <f t="shared" si="336"/>
        <v>0</v>
      </c>
      <c r="R2327" s="47">
        <f t="shared" si="337"/>
        <v>0</v>
      </c>
      <c r="V2327" s="47">
        <f t="shared" si="338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33"/>
        <v>0</v>
      </c>
      <c r="C2328" s="2">
        <f t="shared" si="334"/>
        <v>2</v>
      </c>
      <c r="L2328" s="47">
        <f t="shared" si="335"/>
        <v>0</v>
      </c>
      <c r="N2328" s="47">
        <f t="shared" si="336"/>
        <v>0</v>
      </c>
      <c r="R2328" s="47">
        <f t="shared" si="337"/>
        <v>0</v>
      </c>
      <c r="V2328" s="47">
        <f t="shared" si="338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33"/>
        <v>0</v>
      </c>
      <c r="C2329" s="2">
        <f t="shared" si="334"/>
        <v>2</v>
      </c>
      <c r="L2329" s="47">
        <f t="shared" si="335"/>
        <v>0</v>
      </c>
      <c r="N2329" s="47">
        <f t="shared" si="336"/>
        <v>0</v>
      </c>
      <c r="R2329" s="47">
        <f t="shared" si="337"/>
        <v>0</v>
      </c>
      <c r="V2329" s="47">
        <f t="shared" si="338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33"/>
        <v>0</v>
      </c>
      <c r="C2330" s="2">
        <f t="shared" si="334"/>
        <v>2</v>
      </c>
      <c r="L2330" s="47">
        <f t="shared" si="335"/>
        <v>0</v>
      </c>
      <c r="N2330" s="47">
        <f t="shared" si="336"/>
        <v>0</v>
      </c>
      <c r="R2330" s="47">
        <f t="shared" si="337"/>
        <v>0</v>
      </c>
      <c r="V2330" s="47">
        <f t="shared" si="338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33"/>
        <v>0</v>
      </c>
      <c r="C2331" s="2">
        <f t="shared" si="334"/>
        <v>2</v>
      </c>
      <c r="L2331" s="47">
        <f t="shared" si="335"/>
        <v>0</v>
      </c>
      <c r="N2331" s="47">
        <f t="shared" si="336"/>
        <v>0</v>
      </c>
      <c r="R2331" s="47">
        <f t="shared" si="337"/>
        <v>0</v>
      </c>
      <c r="V2331" s="47">
        <f t="shared" si="338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33"/>
        <v>0</v>
      </c>
      <c r="C2332" s="2">
        <f t="shared" si="334"/>
        <v>2</v>
      </c>
      <c r="L2332" s="47">
        <f t="shared" si="335"/>
        <v>0</v>
      </c>
      <c r="N2332" s="47">
        <f t="shared" si="336"/>
        <v>0</v>
      </c>
      <c r="R2332" s="47">
        <f t="shared" si="337"/>
        <v>0</v>
      </c>
      <c r="V2332" s="47">
        <f t="shared" si="338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33"/>
        <v>0</v>
      </c>
      <c r="C2333" s="2">
        <f t="shared" si="334"/>
        <v>2</v>
      </c>
      <c r="L2333" s="47">
        <f t="shared" si="335"/>
        <v>0</v>
      </c>
      <c r="N2333" s="47">
        <f t="shared" si="336"/>
        <v>0</v>
      </c>
      <c r="R2333" s="47">
        <f t="shared" si="337"/>
        <v>0</v>
      </c>
      <c r="V2333" s="47">
        <f t="shared" si="338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33"/>
        <v>0</v>
      </c>
      <c r="C2334" s="2">
        <f t="shared" si="334"/>
        <v>2</v>
      </c>
      <c r="L2334" s="47">
        <f t="shared" si="335"/>
        <v>0</v>
      </c>
      <c r="N2334" s="47">
        <f t="shared" si="336"/>
        <v>0</v>
      </c>
      <c r="R2334" s="47">
        <f t="shared" si="337"/>
        <v>0</v>
      </c>
      <c r="V2334" s="47">
        <f t="shared" si="338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33"/>
        <v>0</v>
      </c>
      <c r="C2335" s="2">
        <f t="shared" si="334"/>
        <v>2</v>
      </c>
      <c r="L2335" s="47">
        <f t="shared" si="335"/>
        <v>0</v>
      </c>
      <c r="N2335" s="47">
        <f t="shared" si="336"/>
        <v>0</v>
      </c>
      <c r="R2335" s="47">
        <f t="shared" si="337"/>
        <v>0</v>
      </c>
      <c r="V2335" s="47">
        <f t="shared" si="338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33"/>
        <v>0</v>
      </c>
      <c r="C2336" s="2">
        <f t="shared" si="334"/>
        <v>2</v>
      </c>
      <c r="L2336" s="47">
        <f t="shared" si="335"/>
        <v>0</v>
      </c>
      <c r="N2336" s="47">
        <f t="shared" si="336"/>
        <v>0</v>
      </c>
      <c r="R2336" s="47">
        <f t="shared" si="337"/>
        <v>0</v>
      </c>
      <c r="V2336" s="47">
        <f t="shared" si="338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33"/>
        <v>0</v>
      </c>
      <c r="C2337" s="2">
        <f t="shared" si="334"/>
        <v>2</v>
      </c>
      <c r="L2337" s="47">
        <f t="shared" si="335"/>
        <v>0</v>
      </c>
      <c r="N2337" s="47">
        <f t="shared" si="336"/>
        <v>0</v>
      </c>
      <c r="R2337" s="47">
        <f t="shared" si="337"/>
        <v>0</v>
      </c>
      <c r="V2337" s="47">
        <f t="shared" si="338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33"/>
        <v>0</v>
      </c>
      <c r="C2338" s="2">
        <f t="shared" si="334"/>
        <v>2</v>
      </c>
      <c r="L2338" s="47">
        <f t="shared" si="335"/>
        <v>0</v>
      </c>
      <c r="N2338" s="47">
        <f t="shared" si="336"/>
        <v>0</v>
      </c>
      <c r="R2338" s="47">
        <f t="shared" si="337"/>
        <v>0</v>
      </c>
      <c r="V2338" s="47">
        <f t="shared" si="338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33"/>
        <v>0</v>
      </c>
      <c r="C2339" s="2">
        <f t="shared" si="334"/>
        <v>2</v>
      </c>
      <c r="L2339" s="47">
        <f t="shared" si="335"/>
        <v>0</v>
      </c>
      <c r="N2339" s="47">
        <f t="shared" si="336"/>
        <v>0</v>
      </c>
      <c r="R2339" s="47">
        <f t="shared" si="337"/>
        <v>0</v>
      </c>
      <c r="V2339" s="47">
        <f t="shared" si="338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33"/>
        <v>0</v>
      </c>
      <c r="C2340" s="2">
        <f t="shared" si="334"/>
        <v>2</v>
      </c>
      <c r="L2340" s="47">
        <f t="shared" si="335"/>
        <v>0</v>
      </c>
      <c r="N2340" s="47">
        <f t="shared" si="336"/>
        <v>0</v>
      </c>
      <c r="R2340" s="47">
        <f t="shared" si="337"/>
        <v>0</v>
      </c>
      <c r="V2340" s="47">
        <f t="shared" si="338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33"/>
        <v>0</v>
      </c>
      <c r="C2341" s="2">
        <f t="shared" si="334"/>
        <v>2</v>
      </c>
      <c r="L2341" s="47">
        <f t="shared" si="335"/>
        <v>0</v>
      </c>
      <c r="N2341" s="47">
        <f t="shared" si="336"/>
        <v>0</v>
      </c>
      <c r="R2341" s="47">
        <f t="shared" si="337"/>
        <v>0</v>
      </c>
      <c r="V2341" s="47">
        <f t="shared" si="338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33"/>
        <v>0</v>
      </c>
      <c r="C2342" s="2">
        <f t="shared" si="334"/>
        <v>2</v>
      </c>
      <c r="L2342" s="47">
        <f t="shared" si="335"/>
        <v>0</v>
      </c>
      <c r="N2342" s="47">
        <f t="shared" si="336"/>
        <v>0</v>
      </c>
      <c r="R2342" s="47">
        <f t="shared" si="337"/>
        <v>0</v>
      </c>
      <c r="V2342" s="47">
        <f t="shared" si="338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33"/>
        <v>0</v>
      </c>
      <c r="C2343" s="2">
        <f t="shared" si="334"/>
        <v>2</v>
      </c>
      <c r="L2343" s="47">
        <f t="shared" si="335"/>
        <v>0</v>
      </c>
      <c r="N2343" s="47">
        <f t="shared" si="336"/>
        <v>0</v>
      </c>
      <c r="R2343" s="47">
        <f t="shared" si="337"/>
        <v>0</v>
      </c>
      <c r="V2343" s="47">
        <f t="shared" si="338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33"/>
        <v>0</v>
      </c>
      <c r="C2344" s="2">
        <f t="shared" si="334"/>
        <v>2</v>
      </c>
      <c r="L2344" s="47">
        <f t="shared" si="335"/>
        <v>0</v>
      </c>
      <c r="N2344" s="47">
        <f t="shared" si="336"/>
        <v>0</v>
      </c>
      <c r="R2344" s="47">
        <f t="shared" si="337"/>
        <v>0</v>
      </c>
      <c r="V2344" s="47">
        <f t="shared" si="338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33"/>
        <v>0</v>
      </c>
      <c r="C2345" s="2">
        <f t="shared" si="334"/>
        <v>2</v>
      </c>
      <c r="L2345" s="47">
        <f t="shared" si="335"/>
        <v>0</v>
      </c>
      <c r="N2345" s="47">
        <f t="shared" si="336"/>
        <v>0</v>
      </c>
      <c r="R2345" s="47">
        <f t="shared" si="337"/>
        <v>0</v>
      </c>
      <c r="V2345" s="47">
        <f t="shared" si="338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33"/>
        <v>0</v>
      </c>
      <c r="C2346" s="2">
        <f t="shared" si="334"/>
        <v>2</v>
      </c>
      <c r="L2346" s="47">
        <f t="shared" si="335"/>
        <v>0</v>
      </c>
      <c r="N2346" s="47">
        <f t="shared" si="336"/>
        <v>0</v>
      </c>
      <c r="R2346" s="47">
        <f t="shared" si="337"/>
        <v>0</v>
      </c>
      <c r="V2346" s="47">
        <f t="shared" si="338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33"/>
        <v>0</v>
      </c>
      <c r="C2347" s="2">
        <f t="shared" si="334"/>
        <v>2</v>
      </c>
      <c r="L2347" s="47">
        <f t="shared" si="335"/>
        <v>0</v>
      </c>
      <c r="N2347" s="47">
        <f t="shared" si="336"/>
        <v>0</v>
      </c>
      <c r="R2347" s="47">
        <f t="shared" si="337"/>
        <v>0</v>
      </c>
      <c r="V2347" s="47">
        <f t="shared" si="338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33"/>
        <v>0</v>
      </c>
      <c r="C2348" s="2">
        <f t="shared" si="334"/>
        <v>2</v>
      </c>
      <c r="L2348" s="47">
        <f t="shared" si="335"/>
        <v>0</v>
      </c>
      <c r="N2348" s="47">
        <f t="shared" si="336"/>
        <v>0</v>
      </c>
      <c r="R2348" s="47">
        <f t="shared" si="337"/>
        <v>0</v>
      </c>
      <c r="V2348" s="47">
        <f t="shared" si="338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33"/>
        <v>0</v>
      </c>
      <c r="C2349" s="2">
        <f t="shared" si="334"/>
        <v>2</v>
      </c>
      <c r="L2349" s="47">
        <f t="shared" si="335"/>
        <v>0</v>
      </c>
      <c r="N2349" s="47">
        <f t="shared" si="336"/>
        <v>0</v>
      </c>
      <c r="R2349" s="47">
        <f t="shared" si="337"/>
        <v>0</v>
      </c>
      <c r="V2349" s="47">
        <f t="shared" si="338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33"/>
        <v>0</v>
      </c>
      <c r="C2350" s="2">
        <f t="shared" si="334"/>
        <v>2</v>
      </c>
      <c r="L2350" s="47">
        <f t="shared" si="335"/>
        <v>0</v>
      </c>
      <c r="N2350" s="47">
        <f t="shared" si="336"/>
        <v>0</v>
      </c>
      <c r="R2350" s="47">
        <f t="shared" si="337"/>
        <v>0</v>
      </c>
      <c r="V2350" s="47">
        <f t="shared" si="338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ref="B2351:B2414" si="339">+L2351+N2351+R2351+V2351+X2351</f>
        <v>0</v>
      </c>
      <c r="C2351" s="2">
        <f t="shared" ref="C2351:C2414" si="340">RANK(B2351,B$2223:B$2422,0)</f>
        <v>2</v>
      </c>
      <c r="L2351" s="47">
        <f t="shared" ref="L2351:L2414" si="341">IF(AND(I2351&lt;1,J2351&lt;1,K2351&lt;1),0,IF(250+((150-(I2351*60+J2351))*2)&lt;0,0,IF(K2351&lt;50,250+((150-(I2351*60+J2351))*2),IF(K2351&gt;49,250+((150-(I2351*60+J2351))*2)-1,250+((150-(I2351*60+J2351))*2)))))</f>
        <v>0</v>
      </c>
      <c r="N2351" s="47">
        <f t="shared" ref="N2351:N2414" si="342">IF(M2351&lt;89,0,250+((M2351-172)*3))</f>
        <v>0</v>
      </c>
      <c r="R2351" s="47">
        <f t="shared" ref="R2351:R2414" si="343">IF(AND(O2351&lt;1,P2351&lt;1,Q2351&lt;1),0,IF(250+((680-(O2351*60+P2351))*1)&lt;0,0,250+((680-(O2351*60+P2351))*1)))</f>
        <v>0</v>
      </c>
      <c r="V2351" s="47">
        <f t="shared" ref="V2351:V2414" si="344">IF(AND(S2351&lt;1,T2351&lt;1,U2351&lt;1),0,IF(500+((800-(S2351*60+T2351))*1)&lt;0,0,500+((800-(S2351*60+T2351))*1)))</f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39"/>
        <v>0</v>
      </c>
      <c r="C2352" s="2">
        <f t="shared" si="340"/>
        <v>2</v>
      </c>
      <c r="L2352" s="47">
        <f t="shared" si="341"/>
        <v>0</v>
      </c>
      <c r="N2352" s="47">
        <f t="shared" si="342"/>
        <v>0</v>
      </c>
      <c r="R2352" s="47">
        <f t="shared" si="343"/>
        <v>0</v>
      </c>
      <c r="V2352" s="47">
        <f t="shared" si="344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si="339"/>
        <v>0</v>
      </c>
      <c r="C2353" s="2">
        <f t="shared" si="340"/>
        <v>2</v>
      </c>
      <c r="L2353" s="47">
        <f t="shared" si="341"/>
        <v>0</v>
      </c>
      <c r="N2353" s="47">
        <f t="shared" si="342"/>
        <v>0</v>
      </c>
      <c r="R2353" s="47">
        <f t="shared" si="343"/>
        <v>0</v>
      </c>
      <c r="V2353" s="47">
        <f t="shared" si="344"/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39"/>
        <v>0</v>
      </c>
      <c r="C2354" s="2">
        <f t="shared" si="340"/>
        <v>2</v>
      </c>
      <c r="L2354" s="47">
        <f t="shared" si="341"/>
        <v>0</v>
      </c>
      <c r="N2354" s="47">
        <f t="shared" si="342"/>
        <v>0</v>
      </c>
      <c r="R2354" s="47">
        <f t="shared" si="343"/>
        <v>0</v>
      </c>
      <c r="V2354" s="47">
        <f t="shared" si="344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39"/>
        <v>0</v>
      </c>
      <c r="C2355" s="2">
        <f t="shared" si="340"/>
        <v>2</v>
      </c>
      <c r="L2355" s="47">
        <f t="shared" si="341"/>
        <v>0</v>
      </c>
      <c r="N2355" s="47">
        <f t="shared" si="342"/>
        <v>0</v>
      </c>
      <c r="R2355" s="47">
        <f t="shared" si="343"/>
        <v>0</v>
      </c>
      <c r="V2355" s="47">
        <f t="shared" si="344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39"/>
        <v>0</v>
      </c>
      <c r="C2356" s="2">
        <f t="shared" si="340"/>
        <v>2</v>
      </c>
      <c r="L2356" s="47">
        <f t="shared" si="341"/>
        <v>0</v>
      </c>
      <c r="N2356" s="47">
        <f t="shared" si="342"/>
        <v>0</v>
      </c>
      <c r="R2356" s="47">
        <f t="shared" si="343"/>
        <v>0</v>
      </c>
      <c r="V2356" s="47">
        <f t="shared" si="344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39"/>
        <v>0</v>
      </c>
      <c r="C2357" s="2">
        <f t="shared" si="340"/>
        <v>2</v>
      </c>
      <c r="L2357" s="47">
        <f t="shared" si="341"/>
        <v>0</v>
      </c>
      <c r="N2357" s="47">
        <f t="shared" si="342"/>
        <v>0</v>
      </c>
      <c r="R2357" s="47">
        <f t="shared" si="343"/>
        <v>0</v>
      </c>
      <c r="V2357" s="47">
        <f t="shared" si="344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39"/>
        <v>0</v>
      </c>
      <c r="C2358" s="2">
        <f t="shared" si="340"/>
        <v>2</v>
      </c>
      <c r="L2358" s="47">
        <f t="shared" si="341"/>
        <v>0</v>
      </c>
      <c r="N2358" s="47">
        <f t="shared" si="342"/>
        <v>0</v>
      </c>
      <c r="R2358" s="47">
        <f t="shared" si="343"/>
        <v>0</v>
      </c>
      <c r="V2358" s="47">
        <f t="shared" si="344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39"/>
        <v>0</v>
      </c>
      <c r="C2359" s="2">
        <f t="shared" si="340"/>
        <v>2</v>
      </c>
      <c r="L2359" s="47">
        <f t="shared" si="341"/>
        <v>0</v>
      </c>
      <c r="N2359" s="47">
        <f t="shared" si="342"/>
        <v>0</v>
      </c>
      <c r="R2359" s="47">
        <f t="shared" si="343"/>
        <v>0</v>
      </c>
      <c r="V2359" s="47">
        <f t="shared" si="344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39"/>
        <v>0</v>
      </c>
      <c r="C2360" s="2">
        <f t="shared" si="340"/>
        <v>2</v>
      </c>
      <c r="L2360" s="47">
        <f t="shared" si="341"/>
        <v>0</v>
      </c>
      <c r="N2360" s="47">
        <f t="shared" si="342"/>
        <v>0</v>
      </c>
      <c r="R2360" s="47">
        <f t="shared" si="343"/>
        <v>0</v>
      </c>
      <c r="V2360" s="47">
        <f t="shared" si="344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339"/>
        <v>0</v>
      </c>
      <c r="C2361" s="2">
        <f t="shared" si="340"/>
        <v>2</v>
      </c>
      <c r="L2361" s="47">
        <f t="shared" si="341"/>
        <v>0</v>
      </c>
      <c r="N2361" s="47">
        <f t="shared" si="342"/>
        <v>0</v>
      </c>
      <c r="R2361" s="47">
        <f t="shared" si="343"/>
        <v>0</v>
      </c>
      <c r="V2361" s="47">
        <f t="shared" si="344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9"/>
        <v>0</v>
      </c>
      <c r="C2362" s="2">
        <f t="shared" si="340"/>
        <v>2</v>
      </c>
      <c r="L2362" s="47">
        <f t="shared" si="341"/>
        <v>0</v>
      </c>
      <c r="N2362" s="47">
        <f t="shared" si="342"/>
        <v>0</v>
      </c>
      <c r="R2362" s="47">
        <f t="shared" si="343"/>
        <v>0</v>
      </c>
      <c r="V2362" s="47">
        <f t="shared" si="344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9"/>
        <v>0</v>
      </c>
      <c r="C2363" s="2">
        <f t="shared" si="340"/>
        <v>2</v>
      </c>
      <c r="L2363" s="47">
        <f t="shared" si="341"/>
        <v>0</v>
      </c>
      <c r="N2363" s="47">
        <f t="shared" si="342"/>
        <v>0</v>
      </c>
      <c r="R2363" s="47">
        <f t="shared" si="343"/>
        <v>0</v>
      </c>
      <c r="V2363" s="47">
        <f t="shared" si="344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9"/>
        <v>0</v>
      </c>
      <c r="C2364" s="2">
        <f t="shared" si="340"/>
        <v>2</v>
      </c>
      <c r="L2364" s="47">
        <f t="shared" si="341"/>
        <v>0</v>
      </c>
      <c r="N2364" s="47">
        <f t="shared" si="342"/>
        <v>0</v>
      </c>
      <c r="R2364" s="47">
        <f t="shared" si="343"/>
        <v>0</v>
      </c>
      <c r="V2364" s="47">
        <f t="shared" si="344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9"/>
        <v>0</v>
      </c>
      <c r="C2365" s="2">
        <f t="shared" si="340"/>
        <v>2</v>
      </c>
      <c r="L2365" s="47">
        <f t="shared" si="341"/>
        <v>0</v>
      </c>
      <c r="N2365" s="47">
        <f t="shared" si="342"/>
        <v>0</v>
      </c>
      <c r="R2365" s="47">
        <f t="shared" si="343"/>
        <v>0</v>
      </c>
      <c r="V2365" s="47">
        <f t="shared" si="344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9"/>
        <v>0</v>
      </c>
      <c r="C2366" s="2">
        <f t="shared" si="340"/>
        <v>2</v>
      </c>
      <c r="L2366" s="47">
        <f t="shared" si="341"/>
        <v>0</v>
      </c>
      <c r="N2366" s="47">
        <f t="shared" si="342"/>
        <v>0</v>
      </c>
      <c r="R2366" s="47">
        <f t="shared" si="343"/>
        <v>0</v>
      </c>
      <c r="V2366" s="47">
        <f t="shared" si="344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9"/>
        <v>0</v>
      </c>
      <c r="C2367" s="2">
        <f t="shared" si="340"/>
        <v>2</v>
      </c>
      <c r="L2367" s="47">
        <f t="shared" si="341"/>
        <v>0</v>
      </c>
      <c r="N2367" s="47">
        <f t="shared" si="342"/>
        <v>0</v>
      </c>
      <c r="R2367" s="47">
        <f t="shared" si="343"/>
        <v>0</v>
      </c>
      <c r="V2367" s="47">
        <f t="shared" si="344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9"/>
        <v>0</v>
      </c>
      <c r="C2368" s="2">
        <f t="shared" si="340"/>
        <v>2</v>
      </c>
      <c r="L2368" s="47">
        <f t="shared" si="341"/>
        <v>0</v>
      </c>
      <c r="N2368" s="47">
        <f t="shared" si="342"/>
        <v>0</v>
      </c>
      <c r="R2368" s="47">
        <f t="shared" si="343"/>
        <v>0</v>
      </c>
      <c r="V2368" s="47">
        <f t="shared" si="344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9"/>
        <v>0</v>
      </c>
      <c r="C2369" s="2">
        <f t="shared" si="340"/>
        <v>2</v>
      </c>
      <c r="L2369" s="47">
        <f t="shared" si="341"/>
        <v>0</v>
      </c>
      <c r="N2369" s="47">
        <f t="shared" si="342"/>
        <v>0</v>
      </c>
      <c r="R2369" s="47">
        <f t="shared" si="343"/>
        <v>0</v>
      </c>
      <c r="V2369" s="47">
        <f t="shared" si="344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9"/>
        <v>0</v>
      </c>
      <c r="C2370" s="2">
        <f t="shared" si="340"/>
        <v>2</v>
      </c>
      <c r="L2370" s="47">
        <f t="shared" si="341"/>
        <v>0</v>
      </c>
      <c r="N2370" s="47">
        <f t="shared" si="342"/>
        <v>0</v>
      </c>
      <c r="R2370" s="47">
        <f t="shared" si="343"/>
        <v>0</v>
      </c>
      <c r="V2370" s="47">
        <f t="shared" si="344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9"/>
        <v>0</v>
      </c>
      <c r="C2371" s="2">
        <f t="shared" si="340"/>
        <v>2</v>
      </c>
      <c r="L2371" s="47">
        <f t="shared" si="341"/>
        <v>0</v>
      </c>
      <c r="N2371" s="47">
        <f t="shared" si="342"/>
        <v>0</v>
      </c>
      <c r="R2371" s="47">
        <f t="shared" si="343"/>
        <v>0</v>
      </c>
      <c r="V2371" s="47">
        <f t="shared" si="344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9"/>
        <v>0</v>
      </c>
      <c r="C2372" s="2">
        <f t="shared" si="340"/>
        <v>2</v>
      </c>
      <c r="L2372" s="47">
        <f t="shared" si="341"/>
        <v>0</v>
      </c>
      <c r="N2372" s="47">
        <f t="shared" si="342"/>
        <v>0</v>
      </c>
      <c r="R2372" s="47">
        <f t="shared" si="343"/>
        <v>0</v>
      </c>
      <c r="V2372" s="47">
        <f t="shared" si="344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9"/>
        <v>0</v>
      </c>
      <c r="C2373" s="2">
        <f t="shared" si="340"/>
        <v>2</v>
      </c>
      <c r="L2373" s="47">
        <f t="shared" si="341"/>
        <v>0</v>
      </c>
      <c r="N2373" s="47">
        <f t="shared" si="342"/>
        <v>0</v>
      </c>
      <c r="R2373" s="47">
        <f t="shared" si="343"/>
        <v>0</v>
      </c>
      <c r="V2373" s="47">
        <f t="shared" si="344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9"/>
        <v>0</v>
      </c>
      <c r="C2374" s="2">
        <f t="shared" si="340"/>
        <v>2</v>
      </c>
      <c r="L2374" s="47">
        <f t="shared" si="341"/>
        <v>0</v>
      </c>
      <c r="N2374" s="47">
        <f t="shared" si="342"/>
        <v>0</v>
      </c>
      <c r="R2374" s="47">
        <f t="shared" si="343"/>
        <v>0</v>
      </c>
      <c r="V2374" s="47">
        <f t="shared" si="344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9"/>
        <v>0</v>
      </c>
      <c r="C2375" s="2">
        <f t="shared" si="340"/>
        <v>2</v>
      </c>
      <c r="L2375" s="47">
        <f t="shared" si="341"/>
        <v>0</v>
      </c>
      <c r="N2375" s="47">
        <f t="shared" si="342"/>
        <v>0</v>
      </c>
      <c r="R2375" s="47">
        <f t="shared" si="343"/>
        <v>0</v>
      </c>
      <c r="V2375" s="47">
        <f t="shared" si="344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9"/>
        <v>0</v>
      </c>
      <c r="C2376" s="2">
        <f t="shared" si="340"/>
        <v>2</v>
      </c>
      <c r="L2376" s="47">
        <f t="shared" si="341"/>
        <v>0</v>
      </c>
      <c r="N2376" s="47">
        <f t="shared" si="342"/>
        <v>0</v>
      </c>
      <c r="R2376" s="47">
        <f t="shared" si="343"/>
        <v>0</v>
      </c>
      <c r="V2376" s="47">
        <f t="shared" si="344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9"/>
        <v>0</v>
      </c>
      <c r="C2377" s="2">
        <f t="shared" si="340"/>
        <v>2</v>
      </c>
      <c r="L2377" s="47">
        <f t="shared" si="341"/>
        <v>0</v>
      </c>
      <c r="N2377" s="47">
        <f t="shared" si="342"/>
        <v>0</v>
      </c>
      <c r="R2377" s="47">
        <f t="shared" si="343"/>
        <v>0</v>
      </c>
      <c r="V2377" s="47">
        <f t="shared" si="344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9"/>
        <v>0</v>
      </c>
      <c r="C2378" s="2">
        <f t="shared" si="340"/>
        <v>2</v>
      </c>
      <c r="L2378" s="47">
        <f t="shared" si="341"/>
        <v>0</v>
      </c>
      <c r="N2378" s="47">
        <f t="shared" si="342"/>
        <v>0</v>
      </c>
      <c r="R2378" s="47">
        <f t="shared" si="343"/>
        <v>0</v>
      </c>
      <c r="V2378" s="47">
        <f t="shared" si="344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9"/>
        <v>0</v>
      </c>
      <c r="C2379" s="2">
        <f t="shared" si="340"/>
        <v>2</v>
      </c>
      <c r="L2379" s="47">
        <f t="shared" si="341"/>
        <v>0</v>
      </c>
      <c r="N2379" s="47">
        <f t="shared" si="342"/>
        <v>0</v>
      </c>
      <c r="R2379" s="47">
        <f t="shared" si="343"/>
        <v>0</v>
      </c>
      <c r="V2379" s="47">
        <f t="shared" si="344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9"/>
        <v>0</v>
      </c>
      <c r="C2380" s="2">
        <f t="shared" si="340"/>
        <v>2</v>
      </c>
      <c r="L2380" s="47">
        <f t="shared" si="341"/>
        <v>0</v>
      </c>
      <c r="N2380" s="47">
        <f t="shared" si="342"/>
        <v>0</v>
      </c>
      <c r="R2380" s="47">
        <f t="shared" si="343"/>
        <v>0</v>
      </c>
      <c r="V2380" s="47">
        <f t="shared" si="344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9"/>
        <v>0</v>
      </c>
      <c r="C2381" s="2">
        <f t="shared" si="340"/>
        <v>2</v>
      </c>
      <c r="L2381" s="47">
        <f t="shared" si="341"/>
        <v>0</v>
      </c>
      <c r="N2381" s="47">
        <f t="shared" si="342"/>
        <v>0</v>
      </c>
      <c r="R2381" s="47">
        <f t="shared" si="343"/>
        <v>0</v>
      </c>
      <c r="V2381" s="47">
        <f t="shared" si="344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9"/>
        <v>0</v>
      </c>
      <c r="C2382" s="2">
        <f t="shared" si="340"/>
        <v>2</v>
      </c>
      <c r="L2382" s="47">
        <f t="shared" si="341"/>
        <v>0</v>
      </c>
      <c r="N2382" s="47">
        <f t="shared" si="342"/>
        <v>0</v>
      </c>
      <c r="R2382" s="47">
        <f t="shared" si="343"/>
        <v>0</v>
      </c>
      <c r="V2382" s="47">
        <f t="shared" si="344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9"/>
        <v>0</v>
      </c>
      <c r="C2383" s="2">
        <f t="shared" si="340"/>
        <v>2</v>
      </c>
      <c r="L2383" s="47">
        <f t="shared" si="341"/>
        <v>0</v>
      </c>
      <c r="N2383" s="47">
        <f t="shared" si="342"/>
        <v>0</v>
      </c>
      <c r="R2383" s="47">
        <f t="shared" si="343"/>
        <v>0</v>
      </c>
      <c r="V2383" s="47">
        <f t="shared" si="344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9"/>
        <v>0</v>
      </c>
      <c r="C2384" s="2">
        <f t="shared" si="340"/>
        <v>2</v>
      </c>
      <c r="L2384" s="47">
        <f t="shared" si="341"/>
        <v>0</v>
      </c>
      <c r="N2384" s="47">
        <f t="shared" si="342"/>
        <v>0</v>
      </c>
      <c r="R2384" s="47">
        <f t="shared" si="343"/>
        <v>0</v>
      </c>
      <c r="V2384" s="47">
        <f t="shared" si="344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9"/>
        <v>0</v>
      </c>
      <c r="C2385" s="2">
        <f t="shared" si="340"/>
        <v>2</v>
      </c>
      <c r="L2385" s="47">
        <f t="shared" si="341"/>
        <v>0</v>
      </c>
      <c r="N2385" s="47">
        <f t="shared" si="342"/>
        <v>0</v>
      </c>
      <c r="R2385" s="47">
        <f t="shared" si="343"/>
        <v>0</v>
      </c>
      <c r="V2385" s="47">
        <f t="shared" si="344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9"/>
        <v>0</v>
      </c>
      <c r="C2386" s="2">
        <f t="shared" si="340"/>
        <v>2</v>
      </c>
      <c r="L2386" s="47">
        <f t="shared" si="341"/>
        <v>0</v>
      </c>
      <c r="N2386" s="47">
        <f t="shared" si="342"/>
        <v>0</v>
      </c>
      <c r="R2386" s="47">
        <f t="shared" si="343"/>
        <v>0</v>
      </c>
      <c r="V2386" s="47">
        <f t="shared" si="344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9"/>
        <v>0</v>
      </c>
      <c r="C2387" s="2">
        <f t="shared" si="340"/>
        <v>2</v>
      </c>
      <c r="L2387" s="47">
        <f t="shared" si="341"/>
        <v>0</v>
      </c>
      <c r="N2387" s="47">
        <f t="shared" si="342"/>
        <v>0</v>
      </c>
      <c r="R2387" s="47">
        <f t="shared" si="343"/>
        <v>0</v>
      </c>
      <c r="V2387" s="47">
        <f t="shared" si="344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9"/>
        <v>0</v>
      </c>
      <c r="C2388" s="2">
        <f t="shared" si="340"/>
        <v>2</v>
      </c>
      <c r="L2388" s="47">
        <f t="shared" si="341"/>
        <v>0</v>
      </c>
      <c r="N2388" s="47">
        <f t="shared" si="342"/>
        <v>0</v>
      </c>
      <c r="R2388" s="47">
        <f t="shared" si="343"/>
        <v>0</v>
      </c>
      <c r="V2388" s="47">
        <f t="shared" si="344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9"/>
        <v>0</v>
      </c>
      <c r="C2389" s="2">
        <f t="shared" si="340"/>
        <v>2</v>
      </c>
      <c r="L2389" s="47">
        <f t="shared" si="341"/>
        <v>0</v>
      </c>
      <c r="N2389" s="47">
        <f t="shared" si="342"/>
        <v>0</v>
      </c>
      <c r="R2389" s="47">
        <f t="shared" si="343"/>
        <v>0</v>
      </c>
      <c r="V2389" s="47">
        <f t="shared" si="344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9"/>
        <v>0</v>
      </c>
      <c r="C2390" s="2">
        <f t="shared" si="340"/>
        <v>2</v>
      </c>
      <c r="L2390" s="47">
        <f t="shared" si="341"/>
        <v>0</v>
      </c>
      <c r="N2390" s="47">
        <f t="shared" si="342"/>
        <v>0</v>
      </c>
      <c r="R2390" s="47">
        <f t="shared" si="343"/>
        <v>0</v>
      </c>
      <c r="V2390" s="47">
        <f t="shared" si="344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9"/>
        <v>0</v>
      </c>
      <c r="C2391" s="2">
        <f t="shared" si="340"/>
        <v>2</v>
      </c>
      <c r="L2391" s="47">
        <f t="shared" si="341"/>
        <v>0</v>
      </c>
      <c r="N2391" s="47">
        <f t="shared" si="342"/>
        <v>0</v>
      </c>
      <c r="R2391" s="47">
        <f t="shared" si="343"/>
        <v>0</v>
      </c>
      <c r="V2391" s="47">
        <f t="shared" si="344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9"/>
        <v>0</v>
      </c>
      <c r="C2392" s="2">
        <f t="shared" si="340"/>
        <v>2</v>
      </c>
      <c r="L2392" s="47">
        <f t="shared" si="341"/>
        <v>0</v>
      </c>
      <c r="N2392" s="47">
        <f t="shared" si="342"/>
        <v>0</v>
      </c>
      <c r="R2392" s="47">
        <f t="shared" si="343"/>
        <v>0</v>
      </c>
      <c r="V2392" s="47">
        <f t="shared" si="344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9"/>
        <v>0</v>
      </c>
      <c r="C2393" s="2">
        <f t="shared" si="340"/>
        <v>2</v>
      </c>
      <c r="L2393" s="47">
        <f t="shared" si="341"/>
        <v>0</v>
      </c>
      <c r="N2393" s="47">
        <f t="shared" si="342"/>
        <v>0</v>
      </c>
      <c r="R2393" s="47">
        <f t="shared" si="343"/>
        <v>0</v>
      </c>
      <c r="V2393" s="47">
        <f t="shared" si="344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9"/>
        <v>0</v>
      </c>
      <c r="C2394" s="2">
        <f t="shared" si="340"/>
        <v>2</v>
      </c>
      <c r="L2394" s="47">
        <f t="shared" si="341"/>
        <v>0</v>
      </c>
      <c r="N2394" s="47">
        <f t="shared" si="342"/>
        <v>0</v>
      </c>
      <c r="R2394" s="47">
        <f t="shared" si="343"/>
        <v>0</v>
      </c>
      <c r="V2394" s="47">
        <f t="shared" si="344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9"/>
        <v>0</v>
      </c>
      <c r="C2395" s="2">
        <f t="shared" si="340"/>
        <v>2</v>
      </c>
      <c r="L2395" s="47">
        <f t="shared" si="341"/>
        <v>0</v>
      </c>
      <c r="N2395" s="47">
        <f t="shared" si="342"/>
        <v>0</v>
      </c>
      <c r="R2395" s="47">
        <f t="shared" si="343"/>
        <v>0</v>
      </c>
      <c r="V2395" s="47">
        <f t="shared" si="344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9"/>
        <v>0</v>
      </c>
      <c r="C2396" s="2">
        <f t="shared" si="340"/>
        <v>2</v>
      </c>
      <c r="L2396" s="47">
        <f t="shared" si="341"/>
        <v>0</v>
      </c>
      <c r="N2396" s="47">
        <f t="shared" si="342"/>
        <v>0</v>
      </c>
      <c r="R2396" s="47">
        <f t="shared" si="343"/>
        <v>0</v>
      </c>
      <c r="V2396" s="47">
        <f t="shared" si="344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9"/>
        <v>0</v>
      </c>
      <c r="C2397" s="2">
        <f t="shared" si="340"/>
        <v>2</v>
      </c>
      <c r="L2397" s="47">
        <f t="shared" si="341"/>
        <v>0</v>
      </c>
      <c r="N2397" s="47">
        <f t="shared" si="342"/>
        <v>0</v>
      </c>
      <c r="R2397" s="47">
        <f t="shared" si="343"/>
        <v>0</v>
      </c>
      <c r="V2397" s="47">
        <f t="shared" si="344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9"/>
        <v>0</v>
      </c>
      <c r="C2398" s="2">
        <f t="shared" si="340"/>
        <v>2</v>
      </c>
      <c r="L2398" s="47">
        <f t="shared" si="341"/>
        <v>0</v>
      </c>
      <c r="N2398" s="47">
        <f t="shared" si="342"/>
        <v>0</v>
      </c>
      <c r="R2398" s="47">
        <f t="shared" si="343"/>
        <v>0</v>
      </c>
      <c r="V2398" s="47">
        <f t="shared" si="344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9"/>
        <v>0</v>
      </c>
      <c r="C2399" s="2">
        <f t="shared" si="340"/>
        <v>2</v>
      </c>
      <c r="L2399" s="47">
        <f t="shared" si="341"/>
        <v>0</v>
      </c>
      <c r="N2399" s="47">
        <f t="shared" si="342"/>
        <v>0</v>
      </c>
      <c r="R2399" s="47">
        <f t="shared" si="343"/>
        <v>0</v>
      </c>
      <c r="V2399" s="47">
        <f t="shared" si="344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9"/>
        <v>0</v>
      </c>
      <c r="C2400" s="2">
        <f t="shared" si="340"/>
        <v>2</v>
      </c>
      <c r="L2400" s="47">
        <f t="shared" si="341"/>
        <v>0</v>
      </c>
      <c r="N2400" s="47">
        <f t="shared" si="342"/>
        <v>0</v>
      </c>
      <c r="R2400" s="47">
        <f t="shared" si="343"/>
        <v>0</v>
      </c>
      <c r="V2400" s="47">
        <f t="shared" si="344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9"/>
        <v>0</v>
      </c>
      <c r="C2401" s="2">
        <f t="shared" si="340"/>
        <v>2</v>
      </c>
      <c r="L2401" s="47">
        <f t="shared" si="341"/>
        <v>0</v>
      </c>
      <c r="N2401" s="47">
        <f t="shared" si="342"/>
        <v>0</v>
      </c>
      <c r="R2401" s="47">
        <f t="shared" si="343"/>
        <v>0</v>
      </c>
      <c r="V2401" s="47">
        <f t="shared" si="344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9"/>
        <v>0</v>
      </c>
      <c r="C2402" s="2">
        <f t="shared" si="340"/>
        <v>2</v>
      </c>
      <c r="L2402" s="47">
        <f t="shared" si="341"/>
        <v>0</v>
      </c>
      <c r="N2402" s="47">
        <f t="shared" si="342"/>
        <v>0</v>
      </c>
      <c r="R2402" s="47">
        <f t="shared" si="343"/>
        <v>0</v>
      </c>
      <c r="V2402" s="47">
        <f t="shared" si="344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9"/>
        <v>0</v>
      </c>
      <c r="C2403" s="2">
        <f t="shared" si="340"/>
        <v>2</v>
      </c>
      <c r="L2403" s="47">
        <f t="shared" si="341"/>
        <v>0</v>
      </c>
      <c r="N2403" s="47">
        <f t="shared" si="342"/>
        <v>0</v>
      </c>
      <c r="R2403" s="47">
        <f t="shared" si="343"/>
        <v>0</v>
      </c>
      <c r="V2403" s="47">
        <f t="shared" si="344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9"/>
        <v>0</v>
      </c>
      <c r="C2404" s="2">
        <f t="shared" si="340"/>
        <v>2</v>
      </c>
      <c r="L2404" s="47">
        <f t="shared" si="341"/>
        <v>0</v>
      </c>
      <c r="N2404" s="47">
        <f t="shared" si="342"/>
        <v>0</v>
      </c>
      <c r="R2404" s="47">
        <f t="shared" si="343"/>
        <v>0</v>
      </c>
      <c r="V2404" s="47">
        <f t="shared" si="344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9"/>
        <v>0</v>
      </c>
      <c r="C2405" s="2">
        <f t="shared" si="340"/>
        <v>2</v>
      </c>
      <c r="L2405" s="47">
        <f t="shared" si="341"/>
        <v>0</v>
      </c>
      <c r="N2405" s="47">
        <f t="shared" si="342"/>
        <v>0</v>
      </c>
      <c r="R2405" s="47">
        <f t="shared" si="343"/>
        <v>0</v>
      </c>
      <c r="V2405" s="47">
        <f t="shared" si="344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9"/>
        <v>0</v>
      </c>
      <c r="C2406" s="2">
        <f t="shared" si="340"/>
        <v>2</v>
      </c>
      <c r="L2406" s="47">
        <f t="shared" si="341"/>
        <v>0</v>
      </c>
      <c r="N2406" s="47">
        <f t="shared" si="342"/>
        <v>0</v>
      </c>
      <c r="R2406" s="47">
        <f t="shared" si="343"/>
        <v>0</v>
      </c>
      <c r="V2406" s="47">
        <f t="shared" si="344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9"/>
        <v>0</v>
      </c>
      <c r="C2407" s="2">
        <f t="shared" si="340"/>
        <v>2</v>
      </c>
      <c r="L2407" s="47">
        <f t="shared" si="341"/>
        <v>0</v>
      </c>
      <c r="N2407" s="47">
        <f t="shared" si="342"/>
        <v>0</v>
      </c>
      <c r="R2407" s="47">
        <f t="shared" si="343"/>
        <v>0</v>
      </c>
      <c r="V2407" s="47">
        <f t="shared" si="344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9"/>
        <v>0</v>
      </c>
      <c r="C2408" s="2">
        <f t="shared" si="340"/>
        <v>2</v>
      </c>
      <c r="L2408" s="47">
        <f t="shared" si="341"/>
        <v>0</v>
      </c>
      <c r="N2408" s="47">
        <f t="shared" si="342"/>
        <v>0</v>
      </c>
      <c r="R2408" s="47">
        <f t="shared" si="343"/>
        <v>0</v>
      </c>
      <c r="V2408" s="47">
        <f t="shared" si="344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9"/>
        <v>0</v>
      </c>
      <c r="C2409" s="2">
        <f t="shared" si="340"/>
        <v>2</v>
      </c>
      <c r="L2409" s="47">
        <f t="shared" si="341"/>
        <v>0</v>
      </c>
      <c r="N2409" s="47">
        <f t="shared" si="342"/>
        <v>0</v>
      </c>
      <c r="R2409" s="47">
        <f t="shared" si="343"/>
        <v>0</v>
      </c>
      <c r="V2409" s="47">
        <f t="shared" si="344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9"/>
        <v>0</v>
      </c>
      <c r="C2410" s="2">
        <f t="shared" si="340"/>
        <v>2</v>
      </c>
      <c r="L2410" s="47">
        <f t="shared" si="341"/>
        <v>0</v>
      </c>
      <c r="N2410" s="47">
        <f t="shared" si="342"/>
        <v>0</v>
      </c>
      <c r="R2410" s="47">
        <f t="shared" si="343"/>
        <v>0</v>
      </c>
      <c r="V2410" s="47">
        <f t="shared" si="344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9"/>
        <v>0</v>
      </c>
      <c r="C2411" s="2">
        <f t="shared" si="340"/>
        <v>2</v>
      </c>
      <c r="L2411" s="47">
        <f t="shared" si="341"/>
        <v>0</v>
      </c>
      <c r="N2411" s="47">
        <f t="shared" si="342"/>
        <v>0</v>
      </c>
      <c r="R2411" s="47">
        <f t="shared" si="343"/>
        <v>0</v>
      </c>
      <c r="V2411" s="47">
        <f t="shared" si="344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9"/>
        <v>0</v>
      </c>
      <c r="C2412" s="2">
        <f t="shared" si="340"/>
        <v>2</v>
      </c>
      <c r="L2412" s="47">
        <f t="shared" si="341"/>
        <v>0</v>
      </c>
      <c r="N2412" s="47">
        <f t="shared" si="342"/>
        <v>0</v>
      </c>
      <c r="R2412" s="47">
        <f t="shared" si="343"/>
        <v>0</v>
      </c>
      <c r="V2412" s="47">
        <f t="shared" si="344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9"/>
        <v>0</v>
      </c>
      <c r="C2413" s="2">
        <f t="shared" si="340"/>
        <v>2</v>
      </c>
      <c r="L2413" s="47">
        <f t="shared" si="341"/>
        <v>0</v>
      </c>
      <c r="N2413" s="47">
        <f t="shared" si="342"/>
        <v>0</v>
      </c>
      <c r="R2413" s="47">
        <f t="shared" si="343"/>
        <v>0</v>
      </c>
      <c r="V2413" s="47">
        <f t="shared" si="344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9"/>
        <v>0</v>
      </c>
      <c r="C2414" s="2">
        <f t="shared" si="340"/>
        <v>2</v>
      </c>
      <c r="L2414" s="47">
        <f t="shared" si="341"/>
        <v>0</v>
      </c>
      <c r="N2414" s="47">
        <f t="shared" si="342"/>
        <v>0</v>
      </c>
      <c r="R2414" s="47">
        <f t="shared" si="343"/>
        <v>0</v>
      </c>
      <c r="V2414" s="47">
        <f t="shared" si="344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ref="B2415:B2422" si="345">+L2415+N2415+R2415+V2415+X2415</f>
        <v>0</v>
      </c>
      <c r="C2415" s="2">
        <f t="shared" ref="C2415:C2422" si="346">RANK(B2415,B$2223:B$2422,0)</f>
        <v>2</v>
      </c>
      <c r="L2415" s="47">
        <f t="shared" ref="L2415:L2422" si="347">IF(AND(I2415&lt;1,J2415&lt;1,K2415&lt;1),0,IF(250+((150-(I2415*60+J2415))*2)&lt;0,0,IF(K2415&lt;50,250+((150-(I2415*60+J2415))*2),IF(K2415&gt;49,250+((150-(I2415*60+J2415))*2)-1,250+((150-(I2415*60+J2415))*2)))))</f>
        <v>0</v>
      </c>
      <c r="N2415" s="47">
        <f t="shared" ref="N2415:N2422" si="348">IF(M2415&lt;89,0,250+((M2415-172)*3))</f>
        <v>0</v>
      </c>
      <c r="R2415" s="47">
        <f t="shared" ref="R2415:R2422" si="349">IF(AND(O2415&lt;1,P2415&lt;1,Q2415&lt;1),0,IF(250+((680-(O2415*60+P2415))*1)&lt;0,0,250+((680-(O2415*60+P2415))*1)))</f>
        <v>0</v>
      </c>
      <c r="V2415" s="47">
        <f t="shared" ref="V2415:V2422" si="350">IF(AND(S2415&lt;1,T2415&lt;1,U2415&lt;1),0,IF(500+((800-(S2415*60+T2415))*1)&lt;0,0,500+((800-(S2415*60+T2415))*1)))</f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45"/>
        <v>0</v>
      </c>
      <c r="C2416" s="2">
        <f t="shared" si="346"/>
        <v>2</v>
      </c>
      <c r="L2416" s="47">
        <f t="shared" si="347"/>
        <v>0</v>
      </c>
      <c r="N2416" s="47">
        <f t="shared" si="348"/>
        <v>0</v>
      </c>
      <c r="R2416" s="47">
        <f t="shared" si="349"/>
        <v>0</v>
      </c>
      <c r="V2416" s="47">
        <f t="shared" si="350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si="345"/>
        <v>0</v>
      </c>
      <c r="C2417" s="2">
        <f t="shared" si="346"/>
        <v>2</v>
      </c>
      <c r="L2417" s="47">
        <f t="shared" si="347"/>
        <v>0</v>
      </c>
      <c r="N2417" s="47">
        <f t="shared" si="348"/>
        <v>0</v>
      </c>
      <c r="R2417" s="47">
        <f t="shared" si="349"/>
        <v>0</v>
      </c>
      <c r="V2417" s="47">
        <f t="shared" si="350"/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45"/>
        <v>0</v>
      </c>
      <c r="C2418" s="2">
        <f t="shared" si="346"/>
        <v>2</v>
      </c>
      <c r="L2418" s="47">
        <f t="shared" si="347"/>
        <v>0</v>
      </c>
      <c r="N2418" s="47">
        <f t="shared" si="348"/>
        <v>0</v>
      </c>
      <c r="R2418" s="47">
        <f t="shared" si="349"/>
        <v>0</v>
      </c>
      <c r="V2418" s="47">
        <f t="shared" si="350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45"/>
        <v>0</v>
      </c>
      <c r="C2419" s="2">
        <f t="shared" si="346"/>
        <v>2</v>
      </c>
      <c r="L2419" s="47">
        <f t="shared" si="347"/>
        <v>0</v>
      </c>
      <c r="N2419" s="47">
        <f t="shared" si="348"/>
        <v>0</v>
      </c>
      <c r="R2419" s="47">
        <f t="shared" si="349"/>
        <v>0</v>
      </c>
      <c r="V2419" s="47">
        <f t="shared" si="350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45"/>
        <v>0</v>
      </c>
      <c r="C2420" s="2">
        <f t="shared" si="346"/>
        <v>2</v>
      </c>
      <c r="L2420" s="47">
        <f t="shared" si="347"/>
        <v>0</v>
      </c>
      <c r="N2420" s="47">
        <f t="shared" si="348"/>
        <v>0</v>
      </c>
      <c r="R2420" s="47">
        <f t="shared" si="349"/>
        <v>0</v>
      </c>
      <c r="V2420" s="47">
        <f t="shared" si="350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45"/>
        <v>0</v>
      </c>
      <c r="C2421" s="2">
        <f t="shared" si="346"/>
        <v>2</v>
      </c>
      <c r="L2421" s="47">
        <f t="shared" si="347"/>
        <v>0</v>
      </c>
      <c r="N2421" s="47">
        <f t="shared" si="348"/>
        <v>0</v>
      </c>
      <c r="R2421" s="47">
        <f t="shared" si="349"/>
        <v>0</v>
      </c>
      <c r="V2421" s="47">
        <f t="shared" si="350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45"/>
        <v>0</v>
      </c>
      <c r="C2422" s="2">
        <f t="shared" si="346"/>
        <v>2</v>
      </c>
      <c r="L2422" s="47">
        <f t="shared" si="347"/>
        <v>0</v>
      </c>
      <c r="N2422" s="47">
        <f t="shared" si="348"/>
        <v>0</v>
      </c>
      <c r="R2422" s="47">
        <f t="shared" si="349"/>
        <v>0</v>
      </c>
      <c r="V2422" s="47">
        <f t="shared" si="350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406:AF425">
    <sortCondition ref="A406:A425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1E90A54C-95A8-4518-89BA-25B26B721169}">
      <formula1>0</formula1>
      <formula2>200</formula2>
    </dataValidation>
  </dataValidations>
  <printOptions gridLines="1"/>
  <pageMargins left="0.70866141732283472" right="0.70866141732283472" top="0.78740157480314965" bottom="0.78740157480314965" header="0.31496062992125984" footer="0.31496062992125984"/>
  <pageSetup paperSize="9" scale="80" fitToHeight="4" orientation="landscape" r:id="rId1"/>
  <headerFooter>
    <oddHeader>&amp;C1.Cup19Ges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25EE6-F177-45BD-9651-55644A7D8A94}">
  <sheetPr>
    <pageSetUpPr fitToPage="1"/>
  </sheetPr>
  <dimension ref="A1:AF2423"/>
  <sheetViews>
    <sheetView topLeftCell="A220" workbookViewId="0">
      <selection activeCell="L410" sqref="L410"/>
    </sheetView>
  </sheetViews>
  <sheetFormatPr baseColWidth="10" defaultRowHeight="12.75" x14ac:dyDescent="0.2"/>
  <cols>
    <col min="1" max="1" width="23.5703125" style="6" customWidth="1"/>
    <col min="2" max="2" width="9.28515625" style="47" customWidth="1"/>
    <col min="3" max="3" width="5.7109375" style="47" customWidth="1"/>
    <col min="4" max="4" width="4" style="4" customWidth="1"/>
    <col min="5" max="5" width="20.85546875" style="5" customWidth="1"/>
    <col min="6" max="6" width="5.140625" style="47" customWidth="1"/>
    <col min="7" max="7" width="4.28515625" style="47" hidden="1" customWidth="1"/>
    <col min="8" max="8" width="1.42578125" style="47" customWidth="1"/>
    <col min="9" max="9" width="3.28515625" style="47" customWidth="1"/>
    <col min="10" max="10" width="3.140625" style="47" customWidth="1"/>
    <col min="11" max="11" width="4" style="47" customWidth="1"/>
    <col min="12" max="12" width="10.5703125" style="47" customWidth="1"/>
    <col min="13" max="13" width="10" style="47" customWidth="1"/>
    <col min="14" max="14" width="8.28515625" style="47" customWidth="1"/>
    <col min="15" max="17" width="3.140625" style="47" customWidth="1"/>
    <col min="18" max="18" width="8.5703125" style="47" customWidth="1"/>
    <col min="19" max="20" width="3.140625" style="47" customWidth="1"/>
    <col min="21" max="21" width="4.5703125" style="47" customWidth="1"/>
    <col min="22" max="22" width="11" style="47" customWidth="1"/>
    <col min="23" max="24" width="7.140625" style="47" hidden="1" customWidth="1"/>
    <col min="25" max="25" width="4.85546875" style="4" customWidth="1"/>
    <col min="26" max="26" width="11.7109375" style="47" customWidth="1"/>
    <col min="27" max="27" width="11.42578125" style="6" hidden="1" customWidth="1"/>
    <col min="28" max="30" width="11.42578125" hidden="1" customWidth="1"/>
    <col min="31" max="31" width="8.7109375" style="35" hidden="1" customWidth="1"/>
    <col min="32" max="32" width="0" style="43" hidden="1" customWidth="1"/>
  </cols>
  <sheetData>
    <row r="1" spans="1:32" ht="24.75" customHeight="1" x14ac:dyDescent="0.2">
      <c r="A1" s="3"/>
      <c r="B1" s="1" t="s">
        <v>29</v>
      </c>
      <c r="C1" s="2" t="s">
        <v>10</v>
      </c>
      <c r="D1" s="4" t="s">
        <v>11</v>
      </c>
      <c r="E1" s="5" t="s">
        <v>12</v>
      </c>
      <c r="F1" s="47" t="s">
        <v>13</v>
      </c>
      <c r="G1" s="47" t="s">
        <v>14</v>
      </c>
      <c r="I1" s="85" t="s">
        <v>25</v>
      </c>
      <c r="J1" s="86"/>
      <c r="K1" s="86"/>
      <c r="L1" s="46" t="s">
        <v>24</v>
      </c>
      <c r="M1" s="46" t="s">
        <v>26</v>
      </c>
      <c r="N1" s="46" t="s">
        <v>27</v>
      </c>
      <c r="O1" s="86" t="s">
        <v>18</v>
      </c>
      <c r="P1" s="86"/>
      <c r="Q1" s="86"/>
      <c r="R1" s="46" t="s">
        <v>28</v>
      </c>
      <c r="S1" s="85" t="s">
        <v>1803</v>
      </c>
      <c r="T1" s="86"/>
      <c r="U1" s="86"/>
      <c r="V1" s="46" t="s">
        <v>1804</v>
      </c>
      <c r="W1" s="46" t="s">
        <v>2293</v>
      </c>
      <c r="X1" s="46" t="s">
        <v>2294</v>
      </c>
      <c r="Y1" s="2" t="s">
        <v>19</v>
      </c>
      <c r="Z1" s="2" t="s">
        <v>1801</v>
      </c>
      <c r="AA1" s="46" t="s">
        <v>2423</v>
      </c>
      <c r="AB1" s="46" t="s">
        <v>2424</v>
      </c>
      <c r="AC1" s="46" t="s">
        <v>2452</v>
      </c>
      <c r="AD1" s="46" t="s">
        <v>2425</v>
      </c>
      <c r="AE1" s="35" t="s">
        <v>2506</v>
      </c>
    </row>
    <row r="2" spans="1:32" x14ac:dyDescent="0.2">
      <c r="I2" s="47" t="s">
        <v>15</v>
      </c>
      <c r="J2" s="47" t="s">
        <v>16</v>
      </c>
      <c r="K2" s="47" t="s">
        <v>17</v>
      </c>
      <c r="O2" s="47" t="s">
        <v>15</v>
      </c>
      <c r="P2" s="47" t="s">
        <v>16</v>
      </c>
      <c r="Q2" s="47" t="s">
        <v>17</v>
      </c>
      <c r="S2" s="47" t="s">
        <v>15</v>
      </c>
      <c r="T2" s="47" t="s">
        <v>16</v>
      </c>
      <c r="U2" s="47" t="s">
        <v>17</v>
      </c>
      <c r="AA2"/>
    </row>
    <row r="3" spans="1:32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</row>
    <row r="4" spans="1:32" x14ac:dyDescent="0.2">
      <c r="A4" s="3" t="s">
        <v>2455</v>
      </c>
      <c r="B4" s="2">
        <f t="shared" ref="B4:B13" si="0">+L4+N4+R4+V4+X4</f>
        <v>0</v>
      </c>
      <c r="C4" s="2">
        <f t="shared" ref="C4:C13" si="1">RANK(B4,B$4:B$203,0)</f>
        <v>6</v>
      </c>
      <c r="D4" s="4" t="s">
        <v>20</v>
      </c>
      <c r="E4" s="5" t="s">
        <v>2346</v>
      </c>
      <c r="F4" s="47">
        <v>2010</v>
      </c>
      <c r="G4" s="47">
        <v>0</v>
      </c>
      <c r="L4" s="47">
        <f t="shared" ref="L4:L13" si="2">IF(AND(I4&lt;1,J4&lt;1,K4&lt;1),0,IF(250+((45-(I4*60+J4))*2)&lt;0,0,IF(K4&lt;50,250+((45-(I4*60+J4))*2),IF(K4&gt;49,250+((45-(I4*60+J4))*2)-1,250+((45-(I4*60+J4))*2)))))</f>
        <v>0</v>
      </c>
      <c r="N4" s="47">
        <f t="shared" ref="N4:N13" si="3">IF(M4&lt;89,0,250+((M4-172)*3))</f>
        <v>0</v>
      </c>
      <c r="R4" s="47">
        <f t="shared" ref="R4:R13" si="4">IF(AND(O4&lt;1,P4&lt;1,Q4&lt;1),0,IF(250+((240-(O4*60+P4))*1)&lt;0,0,250+((240-(O4*60+P4))*1)))</f>
        <v>0</v>
      </c>
      <c r="V4" s="47">
        <f t="shared" ref="V4:V13" si="5">IF(AND(S4&lt;1,T4&lt;1,U4&lt;1),0,IF(500+((240-(S4*60+T4))*1)&lt;0,0,500+((240-(S4*60+T4))*1)))</f>
        <v>0</v>
      </c>
      <c r="AA4">
        <v>0</v>
      </c>
      <c r="AB4">
        <v>392</v>
      </c>
      <c r="AD4">
        <f t="shared" ref="AD4:AD13" si="6">B4+AA4+AB4+AC4</f>
        <v>392</v>
      </c>
      <c r="AE4" s="47" t="s">
        <v>2559</v>
      </c>
    </row>
    <row r="5" spans="1:32" x14ac:dyDescent="0.2">
      <c r="A5" s="3" t="s">
        <v>2553</v>
      </c>
      <c r="B5" s="2">
        <f t="shared" si="0"/>
        <v>482</v>
      </c>
      <c r="C5" s="2">
        <f t="shared" si="1"/>
        <v>4</v>
      </c>
      <c r="D5" s="4" t="s">
        <v>20</v>
      </c>
      <c r="E5" s="5" t="s">
        <v>2462</v>
      </c>
      <c r="F5" s="47">
        <v>2010</v>
      </c>
      <c r="G5" s="47">
        <v>1</v>
      </c>
      <c r="I5" s="47">
        <v>1</v>
      </c>
      <c r="J5" s="47">
        <v>13</v>
      </c>
      <c r="K5" s="47">
        <v>3</v>
      </c>
      <c r="L5" s="47">
        <f t="shared" si="2"/>
        <v>194</v>
      </c>
      <c r="N5" s="47">
        <f t="shared" si="3"/>
        <v>0</v>
      </c>
      <c r="O5" s="47">
        <v>3</v>
      </c>
      <c r="P5" s="47">
        <v>22</v>
      </c>
      <c r="Q5" s="47">
        <v>0</v>
      </c>
      <c r="R5" s="47">
        <f t="shared" si="4"/>
        <v>288</v>
      </c>
      <c r="V5" s="47">
        <f t="shared" si="5"/>
        <v>0</v>
      </c>
      <c r="AA5"/>
      <c r="AD5">
        <f t="shared" si="6"/>
        <v>482</v>
      </c>
      <c r="AE5" s="47">
        <v>1</v>
      </c>
      <c r="AF5" s="43">
        <v>0.41597222222222219</v>
      </c>
    </row>
    <row r="6" spans="1:32" x14ac:dyDescent="0.2">
      <c r="A6" s="3" t="s">
        <v>2572</v>
      </c>
      <c r="B6" s="2">
        <f t="shared" si="0"/>
        <v>416</v>
      </c>
      <c r="C6" s="2">
        <f t="shared" si="1"/>
        <v>5</v>
      </c>
      <c r="D6" s="4" t="s">
        <v>20</v>
      </c>
      <c r="E6" s="5" t="s">
        <v>2462</v>
      </c>
      <c r="F6" s="47">
        <v>2010</v>
      </c>
      <c r="G6" s="47">
        <v>1</v>
      </c>
      <c r="I6" s="47">
        <v>1</v>
      </c>
      <c r="J6" s="47">
        <v>21</v>
      </c>
      <c r="K6" s="47">
        <v>27</v>
      </c>
      <c r="L6" s="47">
        <f t="shared" si="2"/>
        <v>178</v>
      </c>
      <c r="N6" s="47">
        <f t="shared" si="3"/>
        <v>0</v>
      </c>
      <c r="O6" s="47">
        <v>4</v>
      </c>
      <c r="P6" s="47">
        <v>12</v>
      </c>
      <c r="Q6" s="47">
        <v>0</v>
      </c>
      <c r="R6" s="47">
        <f t="shared" si="4"/>
        <v>238</v>
      </c>
      <c r="V6" s="47">
        <f t="shared" si="5"/>
        <v>0</v>
      </c>
      <c r="Y6" s="7"/>
      <c r="AA6"/>
      <c r="AD6">
        <f t="shared" si="6"/>
        <v>416</v>
      </c>
      <c r="AE6" s="47">
        <v>2</v>
      </c>
    </row>
    <row r="7" spans="1:32" x14ac:dyDescent="0.2">
      <c r="A7" s="3" t="s">
        <v>2563</v>
      </c>
      <c r="B7" s="2">
        <f t="shared" si="0"/>
        <v>502</v>
      </c>
      <c r="C7" s="2">
        <f t="shared" si="1"/>
        <v>2</v>
      </c>
      <c r="D7" s="4" t="s">
        <v>20</v>
      </c>
      <c r="E7" s="5" t="s">
        <v>2462</v>
      </c>
      <c r="F7" s="47">
        <v>2012</v>
      </c>
      <c r="G7" s="47">
        <v>1</v>
      </c>
      <c r="J7" s="47">
        <v>56</v>
      </c>
      <c r="K7" s="47">
        <v>91</v>
      </c>
      <c r="L7" s="47">
        <f t="shared" si="2"/>
        <v>227</v>
      </c>
      <c r="N7" s="47">
        <f t="shared" si="3"/>
        <v>0</v>
      </c>
      <c r="O7" s="47">
        <v>3</v>
      </c>
      <c r="P7" s="47">
        <v>35</v>
      </c>
      <c r="Q7" s="47">
        <v>0</v>
      </c>
      <c r="R7" s="47">
        <f t="shared" si="4"/>
        <v>275</v>
      </c>
      <c r="V7" s="47">
        <f t="shared" si="5"/>
        <v>0</v>
      </c>
      <c r="AA7"/>
      <c r="AD7">
        <f t="shared" si="6"/>
        <v>502</v>
      </c>
      <c r="AE7" s="47">
        <v>2</v>
      </c>
    </row>
    <row r="8" spans="1:32" x14ac:dyDescent="0.2">
      <c r="A8" s="3" t="s">
        <v>2463</v>
      </c>
      <c r="B8" s="2">
        <f t="shared" si="0"/>
        <v>488</v>
      </c>
      <c r="C8" s="2">
        <f t="shared" si="1"/>
        <v>3</v>
      </c>
      <c r="D8" s="4" t="s">
        <v>20</v>
      </c>
      <c r="E8" s="5" t="s">
        <v>2462</v>
      </c>
      <c r="F8" s="47">
        <v>2011</v>
      </c>
      <c r="G8" s="47">
        <v>0</v>
      </c>
      <c r="I8" s="47">
        <v>1</v>
      </c>
      <c r="J8" s="47">
        <v>1</v>
      </c>
      <c r="K8" s="47">
        <v>37</v>
      </c>
      <c r="L8" s="47">
        <f t="shared" si="2"/>
        <v>218</v>
      </c>
      <c r="N8" s="47">
        <f t="shared" si="3"/>
        <v>0</v>
      </c>
      <c r="O8" s="47">
        <v>3</v>
      </c>
      <c r="P8" s="47">
        <v>40</v>
      </c>
      <c r="Q8" s="47">
        <v>0</v>
      </c>
      <c r="R8" s="47">
        <f t="shared" si="4"/>
        <v>270</v>
      </c>
      <c r="V8" s="47">
        <f t="shared" si="5"/>
        <v>0</v>
      </c>
      <c r="Y8" s="7"/>
      <c r="AA8">
        <v>424</v>
      </c>
      <c r="AB8">
        <v>0</v>
      </c>
      <c r="AD8">
        <f t="shared" si="6"/>
        <v>912</v>
      </c>
      <c r="AE8" s="47">
        <v>1</v>
      </c>
      <c r="AF8" s="43">
        <v>8.0474537037037049E-4</v>
      </c>
    </row>
    <row r="9" spans="1:32" x14ac:dyDescent="0.2">
      <c r="A9" s="3" t="s">
        <v>2554</v>
      </c>
      <c r="B9" s="2">
        <f t="shared" si="0"/>
        <v>519</v>
      </c>
      <c r="C9" s="2">
        <f t="shared" si="1"/>
        <v>1</v>
      </c>
      <c r="D9" s="4" t="s">
        <v>20</v>
      </c>
      <c r="E9" s="5" t="s">
        <v>2462</v>
      </c>
      <c r="F9" s="47">
        <v>2011</v>
      </c>
      <c r="G9" s="47">
        <v>1</v>
      </c>
      <c r="J9" s="47">
        <v>58</v>
      </c>
      <c r="K9" s="47">
        <v>85</v>
      </c>
      <c r="L9" s="47">
        <f t="shared" si="2"/>
        <v>223</v>
      </c>
      <c r="N9" s="47">
        <f t="shared" si="3"/>
        <v>0</v>
      </c>
      <c r="O9" s="47">
        <v>3</v>
      </c>
      <c r="P9" s="47">
        <v>14</v>
      </c>
      <c r="Q9" s="47">
        <v>0</v>
      </c>
      <c r="R9" s="47">
        <f t="shared" si="4"/>
        <v>296</v>
      </c>
      <c r="V9" s="47">
        <f t="shared" si="5"/>
        <v>0</v>
      </c>
      <c r="Y9" s="7"/>
      <c r="AA9">
        <v>519</v>
      </c>
      <c r="AB9">
        <v>507</v>
      </c>
      <c r="AD9">
        <f t="shared" si="6"/>
        <v>1545</v>
      </c>
      <c r="AE9" s="47">
        <v>1</v>
      </c>
      <c r="AF9" s="43">
        <v>0.41597222222222219</v>
      </c>
    </row>
    <row r="10" spans="1:32" x14ac:dyDescent="0.2">
      <c r="A10" s="3" t="s">
        <v>2576</v>
      </c>
      <c r="B10" s="2">
        <f t="shared" si="0"/>
        <v>0</v>
      </c>
      <c r="C10" s="2">
        <f t="shared" si="1"/>
        <v>6</v>
      </c>
      <c r="D10" s="4" t="s">
        <v>20</v>
      </c>
      <c r="E10" s="5" t="s">
        <v>2317</v>
      </c>
      <c r="F10" s="47">
        <v>2010</v>
      </c>
      <c r="G10" s="47">
        <v>1</v>
      </c>
      <c r="L10" s="47">
        <f t="shared" si="2"/>
        <v>0</v>
      </c>
      <c r="N10" s="47">
        <f t="shared" si="3"/>
        <v>0</v>
      </c>
      <c r="R10" s="47">
        <f t="shared" si="4"/>
        <v>0</v>
      </c>
      <c r="V10" s="47">
        <f t="shared" si="5"/>
        <v>0</v>
      </c>
      <c r="AA10"/>
      <c r="AD10">
        <f t="shared" si="6"/>
        <v>0</v>
      </c>
      <c r="AE10" s="47">
        <v>2</v>
      </c>
    </row>
    <row r="11" spans="1:32" x14ac:dyDescent="0.2">
      <c r="A11" s="3" t="s">
        <v>2523</v>
      </c>
      <c r="B11" s="2">
        <f t="shared" si="0"/>
        <v>0</v>
      </c>
      <c r="C11" s="2">
        <f t="shared" si="1"/>
        <v>6</v>
      </c>
      <c r="G11" s="47">
        <v>1</v>
      </c>
      <c r="L11" s="47">
        <f t="shared" si="2"/>
        <v>0</v>
      </c>
      <c r="N11" s="47">
        <f t="shared" si="3"/>
        <v>0</v>
      </c>
      <c r="R11" s="47">
        <f t="shared" si="4"/>
        <v>0</v>
      </c>
      <c r="V11" s="47">
        <f t="shared" si="5"/>
        <v>0</v>
      </c>
      <c r="AA11"/>
      <c r="AD11">
        <f t="shared" si="6"/>
        <v>0</v>
      </c>
      <c r="AE11" s="47">
        <v>2</v>
      </c>
    </row>
    <row r="12" spans="1:32" x14ac:dyDescent="0.2">
      <c r="A12" s="3" t="s">
        <v>2524</v>
      </c>
      <c r="B12" s="2">
        <f t="shared" si="0"/>
        <v>0</v>
      </c>
      <c r="C12" s="2">
        <f t="shared" si="1"/>
        <v>6</v>
      </c>
      <c r="G12" s="47">
        <v>1</v>
      </c>
      <c r="L12" s="47">
        <f t="shared" si="2"/>
        <v>0</v>
      </c>
      <c r="N12" s="47">
        <f t="shared" si="3"/>
        <v>0</v>
      </c>
      <c r="R12" s="47">
        <f t="shared" si="4"/>
        <v>0</v>
      </c>
      <c r="V12" s="47">
        <f t="shared" si="5"/>
        <v>0</v>
      </c>
      <c r="AA12"/>
      <c r="AD12">
        <f t="shared" si="6"/>
        <v>0</v>
      </c>
      <c r="AE12" s="47">
        <v>2</v>
      </c>
    </row>
    <row r="13" spans="1:32" x14ac:dyDescent="0.2">
      <c r="A13" s="3" t="s">
        <v>2525</v>
      </c>
      <c r="B13" s="2">
        <f t="shared" si="0"/>
        <v>0</v>
      </c>
      <c r="C13" s="2">
        <f t="shared" si="1"/>
        <v>6</v>
      </c>
      <c r="G13" s="47">
        <v>1</v>
      </c>
      <c r="L13" s="47">
        <f t="shared" si="2"/>
        <v>0</v>
      </c>
      <c r="N13" s="47">
        <f t="shared" si="3"/>
        <v>0</v>
      </c>
      <c r="R13" s="47">
        <f t="shared" si="4"/>
        <v>0</v>
      </c>
      <c r="V13" s="47">
        <f t="shared" si="5"/>
        <v>0</v>
      </c>
      <c r="AA13"/>
      <c r="AD13">
        <f t="shared" si="6"/>
        <v>0</v>
      </c>
      <c r="AE13" s="47">
        <v>2</v>
      </c>
    </row>
    <row r="14" spans="1:32" hidden="1" x14ac:dyDescent="0.2">
      <c r="A14" s="3" t="s">
        <v>2527</v>
      </c>
      <c r="B14" s="2">
        <f t="shared" ref="B14:B77" si="7">+L14+N14+R14+V14+X14</f>
        <v>0</v>
      </c>
      <c r="C14" s="2">
        <f t="shared" ref="C14:C77" si="8">RANK(B14,B$4:B$203,0)</f>
        <v>6</v>
      </c>
      <c r="G14" s="47">
        <v>1</v>
      </c>
      <c r="L14" s="47">
        <f t="shared" ref="L14:L77" si="9">IF(AND(I14&lt;1,J14&lt;1,K14&lt;1),0,IF(250+((45-(I14*60+J14))*2)&lt;0,0,IF(K14&lt;50,250+((45-(I14*60+J14))*2),IF(K14&gt;49,250+((45-(I14*60+J14))*2)-1,250+((45-(I14*60+J14))*2)))))</f>
        <v>0</v>
      </c>
      <c r="N14" s="47">
        <f t="shared" ref="N14:N77" si="10">IF(M14&lt;89,0,250+((M14-172)*3))</f>
        <v>0</v>
      </c>
      <c r="R14" s="47">
        <f t="shared" ref="R14:R77" si="11">IF(AND(O14&lt;1,P14&lt;1,Q14&lt;1),0,IF(250+((240-(O14*60+P14))*1)&lt;0,0,250+((240-(O14*60+P14))*1)))</f>
        <v>0</v>
      </c>
      <c r="V14" s="47">
        <f t="shared" ref="V14:V77" si="12">IF(AND(S14&lt;1,T14&lt;1,U14&lt;1),0,IF(500+((240-(S14*60+T14))*1)&lt;0,0,500+((240-(S14*60+T14))*1)))</f>
        <v>0</v>
      </c>
      <c r="AA14"/>
      <c r="AD14">
        <f t="shared" ref="AD14:AD17" si="13">B14+AA14+AB14+AC14</f>
        <v>0</v>
      </c>
      <c r="AE14" s="47"/>
    </row>
    <row r="15" spans="1:32" hidden="1" x14ac:dyDescent="0.2">
      <c r="A15" s="3" t="s">
        <v>2528</v>
      </c>
      <c r="B15" s="2">
        <f t="shared" si="7"/>
        <v>0</v>
      </c>
      <c r="C15" s="2">
        <f t="shared" si="8"/>
        <v>6</v>
      </c>
      <c r="G15" s="47">
        <v>1</v>
      </c>
      <c r="L15" s="47">
        <f t="shared" si="9"/>
        <v>0</v>
      </c>
      <c r="N15" s="47">
        <f t="shared" si="10"/>
        <v>0</v>
      </c>
      <c r="R15" s="47">
        <f t="shared" si="11"/>
        <v>0</v>
      </c>
      <c r="V15" s="47">
        <f t="shared" si="12"/>
        <v>0</v>
      </c>
      <c r="AA15">
        <v>504</v>
      </c>
      <c r="AB15">
        <v>0</v>
      </c>
      <c r="AD15">
        <f t="shared" si="13"/>
        <v>504</v>
      </c>
      <c r="AE15" s="47"/>
    </row>
    <row r="16" spans="1:32" hidden="1" x14ac:dyDescent="0.2">
      <c r="A16" s="3" t="s">
        <v>2509</v>
      </c>
      <c r="B16" s="2">
        <f t="shared" si="7"/>
        <v>0</v>
      </c>
      <c r="C16" s="2">
        <f t="shared" si="8"/>
        <v>6</v>
      </c>
      <c r="G16" s="47">
        <v>1</v>
      </c>
      <c r="L16" s="47">
        <f t="shared" si="9"/>
        <v>0</v>
      </c>
      <c r="N16" s="47">
        <f t="shared" si="10"/>
        <v>0</v>
      </c>
      <c r="R16" s="47">
        <f t="shared" si="11"/>
        <v>0</v>
      </c>
      <c r="V16" s="47">
        <f t="shared" si="12"/>
        <v>0</v>
      </c>
      <c r="AA16"/>
      <c r="AD16">
        <f t="shared" si="13"/>
        <v>0</v>
      </c>
      <c r="AE16" s="47"/>
    </row>
    <row r="17" spans="1:30" hidden="1" x14ac:dyDescent="0.2">
      <c r="A17" s="3" t="s">
        <v>127</v>
      </c>
      <c r="B17" s="2">
        <f t="shared" si="7"/>
        <v>0</v>
      </c>
      <c r="C17" s="2">
        <f t="shared" si="8"/>
        <v>6</v>
      </c>
      <c r="L17" s="47">
        <f t="shared" si="9"/>
        <v>0</v>
      </c>
      <c r="N17" s="47">
        <f t="shared" si="10"/>
        <v>0</v>
      </c>
      <c r="R17" s="47">
        <f t="shared" si="11"/>
        <v>0</v>
      </c>
      <c r="V17" s="47">
        <f t="shared" si="12"/>
        <v>0</v>
      </c>
      <c r="W17"/>
      <c r="X17"/>
      <c r="Y17" s="7"/>
      <c r="Z17"/>
      <c r="AA17"/>
      <c r="AD17">
        <f t="shared" si="13"/>
        <v>0</v>
      </c>
    </row>
    <row r="18" spans="1:30" hidden="1" x14ac:dyDescent="0.2">
      <c r="A18" s="3" t="s">
        <v>128</v>
      </c>
      <c r="B18" s="2">
        <f t="shared" si="7"/>
        <v>0</v>
      </c>
      <c r="C18" s="2">
        <f t="shared" si="8"/>
        <v>6</v>
      </c>
      <c r="L18" s="47">
        <f t="shared" si="9"/>
        <v>0</v>
      </c>
      <c r="N18" s="47">
        <f t="shared" si="10"/>
        <v>0</v>
      </c>
      <c r="R18" s="47">
        <f t="shared" si="11"/>
        <v>0</v>
      </c>
      <c r="V18" s="47">
        <f t="shared" si="12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7"/>
        <v>0</v>
      </c>
      <c r="C19" s="2">
        <f t="shared" si="8"/>
        <v>6</v>
      </c>
      <c r="L19" s="47">
        <f t="shared" si="9"/>
        <v>0</v>
      </c>
      <c r="N19" s="47">
        <f t="shared" si="10"/>
        <v>0</v>
      </c>
      <c r="R19" s="47">
        <f t="shared" si="11"/>
        <v>0</v>
      </c>
      <c r="V19" s="47">
        <f t="shared" si="12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7"/>
        <v>0</v>
      </c>
      <c r="C20" s="2">
        <f t="shared" si="8"/>
        <v>6</v>
      </c>
      <c r="L20" s="47">
        <f t="shared" si="9"/>
        <v>0</v>
      </c>
      <c r="N20" s="47">
        <f t="shared" si="10"/>
        <v>0</v>
      </c>
      <c r="R20" s="47">
        <f t="shared" si="11"/>
        <v>0</v>
      </c>
      <c r="V20" s="47">
        <f t="shared" si="12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7"/>
        <v>0</v>
      </c>
      <c r="C21" s="2">
        <f t="shared" si="8"/>
        <v>6</v>
      </c>
      <c r="L21" s="47">
        <f t="shared" si="9"/>
        <v>0</v>
      </c>
      <c r="N21" s="47">
        <f t="shared" si="10"/>
        <v>0</v>
      </c>
      <c r="R21" s="47">
        <f t="shared" si="11"/>
        <v>0</v>
      </c>
      <c r="V21" s="47">
        <f t="shared" si="12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7"/>
        <v>0</v>
      </c>
      <c r="C22" s="2">
        <f t="shared" si="8"/>
        <v>6</v>
      </c>
      <c r="L22" s="47">
        <f t="shared" si="9"/>
        <v>0</v>
      </c>
      <c r="N22" s="47">
        <f t="shared" si="10"/>
        <v>0</v>
      </c>
      <c r="R22" s="47">
        <f t="shared" si="11"/>
        <v>0</v>
      </c>
      <c r="V22" s="47">
        <f t="shared" si="12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7"/>
        <v>0</v>
      </c>
      <c r="C23" s="2">
        <f t="shared" si="8"/>
        <v>6</v>
      </c>
      <c r="L23" s="47">
        <f t="shared" si="9"/>
        <v>0</v>
      </c>
      <c r="N23" s="47">
        <f t="shared" si="10"/>
        <v>0</v>
      </c>
      <c r="R23" s="47">
        <f t="shared" si="11"/>
        <v>0</v>
      </c>
      <c r="V23" s="47">
        <f t="shared" si="12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7"/>
        <v>0</v>
      </c>
      <c r="C24" s="2">
        <f t="shared" si="8"/>
        <v>6</v>
      </c>
      <c r="L24" s="47">
        <f t="shared" si="9"/>
        <v>0</v>
      </c>
      <c r="N24" s="47">
        <f t="shared" si="10"/>
        <v>0</v>
      </c>
      <c r="R24" s="47">
        <f t="shared" si="11"/>
        <v>0</v>
      </c>
      <c r="V24" s="47">
        <f t="shared" si="12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7"/>
        <v>0</v>
      </c>
      <c r="C25" s="2">
        <f t="shared" si="8"/>
        <v>6</v>
      </c>
      <c r="L25" s="47">
        <f t="shared" si="9"/>
        <v>0</v>
      </c>
      <c r="N25" s="47">
        <f t="shared" si="10"/>
        <v>0</v>
      </c>
      <c r="R25" s="47">
        <f t="shared" si="11"/>
        <v>0</v>
      </c>
      <c r="V25" s="47">
        <f t="shared" si="12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7"/>
        <v>0</v>
      </c>
      <c r="C26" s="2">
        <f t="shared" si="8"/>
        <v>6</v>
      </c>
      <c r="L26" s="47">
        <f t="shared" si="9"/>
        <v>0</v>
      </c>
      <c r="N26" s="47">
        <f t="shared" si="10"/>
        <v>0</v>
      </c>
      <c r="R26" s="47">
        <f t="shared" si="11"/>
        <v>0</v>
      </c>
      <c r="V26" s="47">
        <f t="shared" si="12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7"/>
        <v>0</v>
      </c>
      <c r="C27" s="2">
        <f t="shared" si="8"/>
        <v>6</v>
      </c>
      <c r="L27" s="47">
        <f t="shared" si="9"/>
        <v>0</v>
      </c>
      <c r="N27" s="47">
        <f t="shared" si="10"/>
        <v>0</v>
      </c>
      <c r="R27" s="47">
        <f t="shared" si="11"/>
        <v>0</v>
      </c>
      <c r="V27" s="47">
        <f t="shared" si="12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7"/>
        <v>0</v>
      </c>
      <c r="C28" s="2">
        <f t="shared" si="8"/>
        <v>6</v>
      </c>
      <c r="L28" s="47">
        <f t="shared" si="9"/>
        <v>0</v>
      </c>
      <c r="N28" s="47">
        <f t="shared" si="10"/>
        <v>0</v>
      </c>
      <c r="R28" s="47">
        <f t="shared" si="11"/>
        <v>0</v>
      </c>
      <c r="V28" s="47">
        <f t="shared" si="12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7"/>
        <v>0</v>
      </c>
      <c r="C29" s="2">
        <f t="shared" si="8"/>
        <v>6</v>
      </c>
      <c r="L29" s="47">
        <f t="shared" si="9"/>
        <v>0</v>
      </c>
      <c r="N29" s="47">
        <f t="shared" si="10"/>
        <v>0</v>
      </c>
      <c r="R29" s="47">
        <f t="shared" si="11"/>
        <v>0</v>
      </c>
      <c r="V29" s="47">
        <f t="shared" si="12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7"/>
        <v>0</v>
      </c>
      <c r="C30" s="2">
        <f t="shared" si="8"/>
        <v>6</v>
      </c>
      <c r="L30" s="47">
        <f t="shared" si="9"/>
        <v>0</v>
      </c>
      <c r="N30" s="47">
        <f t="shared" si="10"/>
        <v>0</v>
      </c>
      <c r="R30" s="47">
        <f t="shared" si="11"/>
        <v>0</v>
      </c>
      <c r="V30" s="47">
        <f t="shared" si="12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7"/>
        <v>0</v>
      </c>
      <c r="C31" s="2">
        <f t="shared" si="8"/>
        <v>6</v>
      </c>
      <c r="L31" s="47">
        <f t="shared" si="9"/>
        <v>0</v>
      </c>
      <c r="N31" s="47">
        <f t="shared" si="10"/>
        <v>0</v>
      </c>
      <c r="R31" s="47">
        <f t="shared" si="11"/>
        <v>0</v>
      </c>
      <c r="V31" s="47">
        <f t="shared" si="12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7"/>
        <v>0</v>
      </c>
      <c r="C32" s="2">
        <f t="shared" si="8"/>
        <v>6</v>
      </c>
      <c r="L32" s="47">
        <f t="shared" si="9"/>
        <v>0</v>
      </c>
      <c r="N32" s="47">
        <f t="shared" si="10"/>
        <v>0</v>
      </c>
      <c r="R32" s="47">
        <f t="shared" si="11"/>
        <v>0</v>
      </c>
      <c r="V32" s="47">
        <f t="shared" si="12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7"/>
        <v>0</v>
      </c>
      <c r="C33" s="2">
        <f t="shared" si="8"/>
        <v>6</v>
      </c>
      <c r="L33" s="47">
        <f t="shared" si="9"/>
        <v>0</v>
      </c>
      <c r="N33" s="47">
        <f t="shared" si="10"/>
        <v>0</v>
      </c>
      <c r="R33" s="47">
        <f t="shared" si="11"/>
        <v>0</v>
      </c>
      <c r="V33" s="47">
        <f t="shared" si="12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7"/>
        <v>0</v>
      </c>
      <c r="C34" s="2">
        <f t="shared" si="8"/>
        <v>6</v>
      </c>
      <c r="L34" s="47">
        <f t="shared" si="9"/>
        <v>0</v>
      </c>
      <c r="N34" s="47">
        <f t="shared" si="10"/>
        <v>0</v>
      </c>
      <c r="R34" s="47">
        <f t="shared" si="11"/>
        <v>0</v>
      </c>
      <c r="V34" s="47">
        <f t="shared" si="12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7"/>
        <v>0</v>
      </c>
      <c r="C35" s="2">
        <f t="shared" si="8"/>
        <v>6</v>
      </c>
      <c r="L35" s="47">
        <f t="shared" si="9"/>
        <v>0</v>
      </c>
      <c r="N35" s="47">
        <f t="shared" si="10"/>
        <v>0</v>
      </c>
      <c r="R35" s="47">
        <f t="shared" si="11"/>
        <v>0</v>
      </c>
      <c r="V35" s="47">
        <f t="shared" si="12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7"/>
        <v>0</v>
      </c>
      <c r="C36" s="2">
        <f t="shared" si="8"/>
        <v>6</v>
      </c>
      <c r="L36" s="47">
        <f t="shared" si="9"/>
        <v>0</v>
      </c>
      <c r="N36" s="47">
        <f t="shared" si="10"/>
        <v>0</v>
      </c>
      <c r="R36" s="47">
        <f t="shared" si="11"/>
        <v>0</v>
      </c>
      <c r="V36" s="47">
        <f t="shared" si="12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7"/>
        <v>0</v>
      </c>
      <c r="C37" s="2">
        <f t="shared" si="8"/>
        <v>6</v>
      </c>
      <c r="L37" s="47">
        <f t="shared" si="9"/>
        <v>0</v>
      </c>
      <c r="N37" s="47">
        <f t="shared" si="10"/>
        <v>0</v>
      </c>
      <c r="R37" s="47">
        <f t="shared" si="11"/>
        <v>0</v>
      </c>
      <c r="V37" s="47">
        <f t="shared" si="12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7"/>
        <v>0</v>
      </c>
      <c r="C38" s="2">
        <f t="shared" si="8"/>
        <v>6</v>
      </c>
      <c r="L38" s="47">
        <f t="shared" si="9"/>
        <v>0</v>
      </c>
      <c r="N38" s="47">
        <f t="shared" si="10"/>
        <v>0</v>
      </c>
      <c r="R38" s="47">
        <f t="shared" si="11"/>
        <v>0</v>
      </c>
      <c r="V38" s="47">
        <f t="shared" si="12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7"/>
        <v>0</v>
      </c>
      <c r="C39" s="2">
        <f t="shared" si="8"/>
        <v>6</v>
      </c>
      <c r="L39" s="47">
        <f t="shared" si="9"/>
        <v>0</v>
      </c>
      <c r="N39" s="47">
        <f t="shared" si="10"/>
        <v>0</v>
      </c>
      <c r="R39" s="47">
        <f t="shared" si="11"/>
        <v>0</v>
      </c>
      <c r="V39" s="47">
        <f t="shared" si="12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7"/>
        <v>0</v>
      </c>
      <c r="C40" s="2">
        <f t="shared" si="8"/>
        <v>6</v>
      </c>
      <c r="L40" s="47">
        <f t="shared" si="9"/>
        <v>0</v>
      </c>
      <c r="N40" s="47">
        <f t="shared" si="10"/>
        <v>0</v>
      </c>
      <c r="R40" s="47">
        <f t="shared" si="11"/>
        <v>0</v>
      </c>
      <c r="V40" s="47">
        <f t="shared" si="12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7"/>
        <v>0</v>
      </c>
      <c r="C41" s="2">
        <f t="shared" si="8"/>
        <v>6</v>
      </c>
      <c r="L41" s="47">
        <f t="shared" si="9"/>
        <v>0</v>
      </c>
      <c r="N41" s="47">
        <f t="shared" si="10"/>
        <v>0</v>
      </c>
      <c r="R41" s="47">
        <f t="shared" si="11"/>
        <v>0</v>
      </c>
      <c r="V41" s="47">
        <f t="shared" si="12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7"/>
        <v>0</v>
      </c>
      <c r="C42" s="2">
        <f t="shared" si="8"/>
        <v>6</v>
      </c>
      <c r="L42" s="47">
        <f t="shared" si="9"/>
        <v>0</v>
      </c>
      <c r="N42" s="47">
        <f t="shared" si="10"/>
        <v>0</v>
      </c>
      <c r="R42" s="47">
        <f t="shared" si="11"/>
        <v>0</v>
      </c>
      <c r="V42" s="47">
        <f t="shared" si="12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7"/>
        <v>0</v>
      </c>
      <c r="C43" s="2">
        <f t="shared" si="8"/>
        <v>6</v>
      </c>
      <c r="L43" s="47">
        <f t="shared" si="9"/>
        <v>0</v>
      </c>
      <c r="N43" s="47">
        <f t="shared" si="10"/>
        <v>0</v>
      </c>
      <c r="R43" s="47">
        <f t="shared" si="11"/>
        <v>0</v>
      </c>
      <c r="V43" s="47">
        <f t="shared" si="12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7"/>
        <v>0</v>
      </c>
      <c r="C44" s="2">
        <f t="shared" si="8"/>
        <v>6</v>
      </c>
      <c r="L44" s="47">
        <f t="shared" si="9"/>
        <v>0</v>
      </c>
      <c r="N44" s="47">
        <f t="shared" si="10"/>
        <v>0</v>
      </c>
      <c r="R44" s="47">
        <f t="shared" si="11"/>
        <v>0</v>
      </c>
      <c r="V44" s="47">
        <f t="shared" si="12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7"/>
        <v>0</v>
      </c>
      <c r="C45" s="2">
        <f t="shared" si="8"/>
        <v>6</v>
      </c>
      <c r="L45" s="47">
        <f t="shared" si="9"/>
        <v>0</v>
      </c>
      <c r="N45" s="47">
        <f t="shared" si="10"/>
        <v>0</v>
      </c>
      <c r="R45" s="47">
        <f t="shared" si="11"/>
        <v>0</v>
      </c>
      <c r="V45" s="47">
        <f t="shared" si="12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7"/>
        <v>0</v>
      </c>
      <c r="C46" s="2">
        <f t="shared" si="8"/>
        <v>6</v>
      </c>
      <c r="L46" s="47">
        <f t="shared" si="9"/>
        <v>0</v>
      </c>
      <c r="N46" s="47">
        <f t="shared" si="10"/>
        <v>0</v>
      </c>
      <c r="R46" s="47">
        <f t="shared" si="11"/>
        <v>0</v>
      </c>
      <c r="V46" s="47">
        <f t="shared" si="12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7"/>
        <v>0</v>
      </c>
      <c r="C47" s="2">
        <f t="shared" si="8"/>
        <v>6</v>
      </c>
      <c r="L47" s="47">
        <f t="shared" si="9"/>
        <v>0</v>
      </c>
      <c r="N47" s="47">
        <f t="shared" si="10"/>
        <v>0</v>
      </c>
      <c r="R47" s="47">
        <f t="shared" si="11"/>
        <v>0</v>
      </c>
      <c r="V47" s="47">
        <f t="shared" si="12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7"/>
        <v>0</v>
      </c>
      <c r="C48" s="2">
        <f t="shared" si="8"/>
        <v>6</v>
      </c>
      <c r="L48" s="47">
        <f t="shared" si="9"/>
        <v>0</v>
      </c>
      <c r="N48" s="47">
        <f t="shared" si="10"/>
        <v>0</v>
      </c>
      <c r="R48" s="47">
        <f t="shared" si="11"/>
        <v>0</v>
      </c>
      <c r="V48" s="47">
        <f t="shared" si="12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7"/>
        <v>0</v>
      </c>
      <c r="C49" s="2">
        <f t="shared" si="8"/>
        <v>6</v>
      </c>
      <c r="L49" s="47">
        <f t="shared" si="9"/>
        <v>0</v>
      </c>
      <c r="N49" s="47">
        <f t="shared" si="10"/>
        <v>0</v>
      </c>
      <c r="R49" s="47">
        <f t="shared" si="11"/>
        <v>0</v>
      </c>
      <c r="V49" s="47">
        <f t="shared" si="12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7"/>
        <v>0</v>
      </c>
      <c r="C50" s="2">
        <f t="shared" si="8"/>
        <v>6</v>
      </c>
      <c r="L50" s="47">
        <f t="shared" si="9"/>
        <v>0</v>
      </c>
      <c r="N50" s="47">
        <f t="shared" si="10"/>
        <v>0</v>
      </c>
      <c r="R50" s="47">
        <f t="shared" si="11"/>
        <v>0</v>
      </c>
      <c r="V50" s="47">
        <f t="shared" si="12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7"/>
        <v>0</v>
      </c>
      <c r="C51" s="2">
        <f t="shared" si="8"/>
        <v>6</v>
      </c>
      <c r="L51" s="47">
        <f t="shared" si="9"/>
        <v>0</v>
      </c>
      <c r="N51" s="47">
        <f t="shared" si="10"/>
        <v>0</v>
      </c>
      <c r="R51" s="47">
        <f t="shared" si="11"/>
        <v>0</v>
      </c>
      <c r="V51" s="47">
        <f t="shared" si="12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7"/>
        <v>0</v>
      </c>
      <c r="C52" s="2">
        <f t="shared" si="8"/>
        <v>6</v>
      </c>
      <c r="L52" s="47">
        <f t="shared" si="9"/>
        <v>0</v>
      </c>
      <c r="N52" s="47">
        <f t="shared" si="10"/>
        <v>0</v>
      </c>
      <c r="R52" s="47">
        <f t="shared" si="11"/>
        <v>0</v>
      </c>
      <c r="V52" s="47">
        <f t="shared" si="12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7"/>
        <v>0</v>
      </c>
      <c r="C53" s="2">
        <f t="shared" si="8"/>
        <v>6</v>
      </c>
      <c r="L53" s="47">
        <f t="shared" si="9"/>
        <v>0</v>
      </c>
      <c r="N53" s="47">
        <f t="shared" si="10"/>
        <v>0</v>
      </c>
      <c r="R53" s="47">
        <f t="shared" si="11"/>
        <v>0</v>
      </c>
      <c r="V53" s="47">
        <f t="shared" si="12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7"/>
        <v>0</v>
      </c>
      <c r="C54" s="2">
        <f t="shared" si="8"/>
        <v>6</v>
      </c>
      <c r="L54" s="47">
        <f t="shared" si="9"/>
        <v>0</v>
      </c>
      <c r="N54" s="47">
        <f t="shared" si="10"/>
        <v>0</v>
      </c>
      <c r="R54" s="47">
        <f t="shared" si="11"/>
        <v>0</v>
      </c>
      <c r="V54" s="47">
        <f t="shared" si="12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7"/>
        <v>0</v>
      </c>
      <c r="C55" s="2">
        <f t="shared" si="8"/>
        <v>6</v>
      </c>
      <c r="L55" s="47">
        <f t="shared" si="9"/>
        <v>0</v>
      </c>
      <c r="N55" s="47">
        <f t="shared" si="10"/>
        <v>0</v>
      </c>
      <c r="R55" s="47">
        <f t="shared" si="11"/>
        <v>0</v>
      </c>
      <c r="V55" s="47">
        <f t="shared" si="12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7"/>
        <v>0</v>
      </c>
      <c r="C56" s="2">
        <f t="shared" si="8"/>
        <v>6</v>
      </c>
      <c r="L56" s="47">
        <f t="shared" si="9"/>
        <v>0</v>
      </c>
      <c r="N56" s="47">
        <f t="shared" si="10"/>
        <v>0</v>
      </c>
      <c r="R56" s="47">
        <f t="shared" si="11"/>
        <v>0</v>
      </c>
      <c r="V56" s="47">
        <f t="shared" si="12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7"/>
        <v>0</v>
      </c>
      <c r="C57" s="2">
        <f t="shared" si="8"/>
        <v>6</v>
      </c>
      <c r="L57" s="47">
        <f t="shared" si="9"/>
        <v>0</v>
      </c>
      <c r="N57" s="47">
        <f t="shared" si="10"/>
        <v>0</v>
      </c>
      <c r="R57" s="47">
        <f t="shared" si="11"/>
        <v>0</v>
      </c>
      <c r="V57" s="47">
        <f t="shared" si="12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7"/>
        <v>0</v>
      </c>
      <c r="C58" s="2">
        <f t="shared" si="8"/>
        <v>6</v>
      </c>
      <c r="L58" s="47">
        <f t="shared" si="9"/>
        <v>0</v>
      </c>
      <c r="N58" s="47">
        <f t="shared" si="10"/>
        <v>0</v>
      </c>
      <c r="R58" s="47">
        <f t="shared" si="11"/>
        <v>0</v>
      </c>
      <c r="V58" s="47">
        <f t="shared" si="12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7"/>
        <v>0</v>
      </c>
      <c r="C59" s="2">
        <f t="shared" si="8"/>
        <v>6</v>
      </c>
      <c r="L59" s="47">
        <f t="shared" si="9"/>
        <v>0</v>
      </c>
      <c r="N59" s="47">
        <f t="shared" si="10"/>
        <v>0</v>
      </c>
      <c r="R59" s="47">
        <f t="shared" si="11"/>
        <v>0</v>
      </c>
      <c r="V59" s="47">
        <f t="shared" si="12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7"/>
        <v>0</v>
      </c>
      <c r="C60" s="2">
        <f t="shared" si="8"/>
        <v>6</v>
      </c>
      <c r="L60" s="47">
        <f t="shared" si="9"/>
        <v>0</v>
      </c>
      <c r="N60" s="47">
        <f t="shared" si="10"/>
        <v>0</v>
      </c>
      <c r="R60" s="47">
        <f t="shared" si="11"/>
        <v>0</v>
      </c>
      <c r="V60" s="47">
        <f t="shared" si="12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7"/>
        <v>0</v>
      </c>
      <c r="C61" s="2">
        <f t="shared" si="8"/>
        <v>6</v>
      </c>
      <c r="L61" s="47">
        <f t="shared" si="9"/>
        <v>0</v>
      </c>
      <c r="N61" s="47">
        <f t="shared" si="10"/>
        <v>0</v>
      </c>
      <c r="R61" s="47">
        <f t="shared" si="11"/>
        <v>0</v>
      </c>
      <c r="V61" s="47">
        <f t="shared" si="12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7"/>
        <v>0</v>
      </c>
      <c r="C62" s="2">
        <f t="shared" si="8"/>
        <v>6</v>
      </c>
      <c r="L62" s="47">
        <f t="shared" si="9"/>
        <v>0</v>
      </c>
      <c r="N62" s="47">
        <f t="shared" si="10"/>
        <v>0</v>
      </c>
      <c r="R62" s="47">
        <f t="shared" si="11"/>
        <v>0</v>
      </c>
      <c r="V62" s="47">
        <f t="shared" si="12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7"/>
        <v>0</v>
      </c>
      <c r="C63" s="2">
        <f t="shared" si="8"/>
        <v>6</v>
      </c>
      <c r="L63" s="47">
        <f t="shared" si="9"/>
        <v>0</v>
      </c>
      <c r="N63" s="47">
        <f t="shared" si="10"/>
        <v>0</v>
      </c>
      <c r="R63" s="47">
        <f t="shared" si="11"/>
        <v>0</v>
      </c>
      <c r="V63" s="47">
        <f t="shared" si="12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7"/>
        <v>0</v>
      </c>
      <c r="C64" s="2">
        <f t="shared" si="8"/>
        <v>6</v>
      </c>
      <c r="L64" s="47">
        <f t="shared" si="9"/>
        <v>0</v>
      </c>
      <c r="N64" s="47">
        <f t="shared" si="10"/>
        <v>0</v>
      </c>
      <c r="R64" s="47">
        <f t="shared" si="11"/>
        <v>0</v>
      </c>
      <c r="V64" s="47">
        <f t="shared" si="12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7"/>
        <v>0</v>
      </c>
      <c r="C65" s="2">
        <f t="shared" si="8"/>
        <v>6</v>
      </c>
      <c r="L65" s="47">
        <f t="shared" si="9"/>
        <v>0</v>
      </c>
      <c r="N65" s="47">
        <f t="shared" si="10"/>
        <v>0</v>
      </c>
      <c r="R65" s="47">
        <f t="shared" si="11"/>
        <v>0</v>
      </c>
      <c r="V65" s="47">
        <f t="shared" si="12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7"/>
        <v>0</v>
      </c>
      <c r="C66" s="2">
        <f t="shared" si="8"/>
        <v>6</v>
      </c>
      <c r="L66" s="47">
        <f t="shared" si="9"/>
        <v>0</v>
      </c>
      <c r="N66" s="47">
        <f t="shared" si="10"/>
        <v>0</v>
      </c>
      <c r="R66" s="47">
        <f t="shared" si="11"/>
        <v>0</v>
      </c>
      <c r="V66" s="47">
        <f t="shared" si="12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7"/>
        <v>0</v>
      </c>
      <c r="C67" s="2">
        <f t="shared" si="8"/>
        <v>6</v>
      </c>
      <c r="L67" s="47">
        <f t="shared" si="9"/>
        <v>0</v>
      </c>
      <c r="N67" s="47">
        <f t="shared" si="10"/>
        <v>0</v>
      </c>
      <c r="R67" s="47">
        <f t="shared" si="11"/>
        <v>0</v>
      </c>
      <c r="V67" s="47">
        <f t="shared" si="12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7"/>
        <v>0</v>
      </c>
      <c r="C68" s="2">
        <f t="shared" si="8"/>
        <v>6</v>
      </c>
      <c r="L68" s="47">
        <f t="shared" si="9"/>
        <v>0</v>
      </c>
      <c r="N68" s="47">
        <f t="shared" si="10"/>
        <v>0</v>
      </c>
      <c r="R68" s="47">
        <f t="shared" si="11"/>
        <v>0</v>
      </c>
      <c r="V68" s="47">
        <f t="shared" si="12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7"/>
        <v>0</v>
      </c>
      <c r="C69" s="2">
        <f t="shared" si="8"/>
        <v>6</v>
      </c>
      <c r="L69" s="47">
        <f t="shared" si="9"/>
        <v>0</v>
      </c>
      <c r="N69" s="47">
        <f t="shared" si="10"/>
        <v>0</v>
      </c>
      <c r="R69" s="47">
        <f t="shared" si="11"/>
        <v>0</v>
      </c>
      <c r="V69" s="47">
        <f t="shared" si="12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7"/>
        <v>0</v>
      </c>
      <c r="C70" s="2">
        <f t="shared" si="8"/>
        <v>6</v>
      </c>
      <c r="L70" s="47">
        <f t="shared" si="9"/>
        <v>0</v>
      </c>
      <c r="N70" s="47">
        <f t="shared" si="10"/>
        <v>0</v>
      </c>
      <c r="R70" s="47">
        <f t="shared" si="11"/>
        <v>0</v>
      </c>
      <c r="V70" s="47">
        <f t="shared" si="12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7"/>
        <v>0</v>
      </c>
      <c r="C71" s="2">
        <f t="shared" si="8"/>
        <v>6</v>
      </c>
      <c r="L71" s="47">
        <f t="shared" si="9"/>
        <v>0</v>
      </c>
      <c r="N71" s="47">
        <f t="shared" si="10"/>
        <v>0</v>
      </c>
      <c r="R71" s="47">
        <f t="shared" si="11"/>
        <v>0</v>
      </c>
      <c r="V71" s="47">
        <f t="shared" si="12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7"/>
        <v>0</v>
      </c>
      <c r="C72" s="2">
        <f t="shared" si="8"/>
        <v>6</v>
      </c>
      <c r="L72" s="47">
        <f t="shared" si="9"/>
        <v>0</v>
      </c>
      <c r="N72" s="47">
        <f t="shared" si="10"/>
        <v>0</v>
      </c>
      <c r="R72" s="47">
        <f t="shared" si="11"/>
        <v>0</v>
      </c>
      <c r="V72" s="47">
        <f t="shared" si="12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7"/>
        <v>0</v>
      </c>
      <c r="C73" s="2">
        <f t="shared" si="8"/>
        <v>6</v>
      </c>
      <c r="L73" s="47">
        <f t="shared" si="9"/>
        <v>0</v>
      </c>
      <c r="N73" s="47">
        <f t="shared" si="10"/>
        <v>0</v>
      </c>
      <c r="R73" s="47">
        <f t="shared" si="11"/>
        <v>0</v>
      </c>
      <c r="V73" s="47">
        <f t="shared" si="12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7"/>
        <v>0</v>
      </c>
      <c r="C74" s="2">
        <f t="shared" si="8"/>
        <v>6</v>
      </c>
      <c r="L74" s="47">
        <f t="shared" si="9"/>
        <v>0</v>
      </c>
      <c r="N74" s="47">
        <f t="shared" si="10"/>
        <v>0</v>
      </c>
      <c r="R74" s="47">
        <f t="shared" si="11"/>
        <v>0</v>
      </c>
      <c r="V74" s="47">
        <f t="shared" si="12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7"/>
        <v>0</v>
      </c>
      <c r="C75" s="2">
        <f t="shared" si="8"/>
        <v>6</v>
      </c>
      <c r="L75" s="47">
        <f t="shared" si="9"/>
        <v>0</v>
      </c>
      <c r="N75" s="47">
        <f t="shared" si="10"/>
        <v>0</v>
      </c>
      <c r="R75" s="47">
        <f t="shared" si="11"/>
        <v>0</v>
      </c>
      <c r="V75" s="47">
        <f t="shared" si="12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7"/>
        <v>0</v>
      </c>
      <c r="C76" s="2">
        <f t="shared" si="8"/>
        <v>6</v>
      </c>
      <c r="L76" s="47">
        <f t="shared" si="9"/>
        <v>0</v>
      </c>
      <c r="N76" s="47">
        <f t="shared" si="10"/>
        <v>0</v>
      </c>
      <c r="R76" s="47">
        <f t="shared" si="11"/>
        <v>0</v>
      </c>
      <c r="V76" s="47">
        <f t="shared" si="12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7"/>
        <v>0</v>
      </c>
      <c r="C77" s="2">
        <f t="shared" si="8"/>
        <v>6</v>
      </c>
      <c r="L77" s="47">
        <f t="shared" si="9"/>
        <v>0</v>
      </c>
      <c r="N77" s="47">
        <f t="shared" si="10"/>
        <v>0</v>
      </c>
      <c r="R77" s="47">
        <f t="shared" si="11"/>
        <v>0</v>
      </c>
      <c r="V77" s="47">
        <f t="shared" si="12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4">+L78+N78+R78+V78+X78</f>
        <v>0</v>
      </c>
      <c r="C78" s="2">
        <f t="shared" ref="C78:C141" si="15">RANK(B78,B$4:B$203,0)</f>
        <v>6</v>
      </c>
      <c r="L78" s="47">
        <f t="shared" ref="L78:L141" si="16">IF(AND(I78&lt;1,J78&lt;1,K78&lt;1),0,IF(250+((45-(I78*60+J78))*2)&lt;0,0,IF(K78&lt;50,250+((45-(I78*60+J78))*2),IF(K78&gt;49,250+((45-(I78*60+J78))*2)-1,250+((45-(I78*60+J78))*2)))))</f>
        <v>0</v>
      </c>
      <c r="N78" s="47">
        <f t="shared" ref="N78:N141" si="17">IF(M78&lt;89,0,250+((M78-172)*3))</f>
        <v>0</v>
      </c>
      <c r="R78" s="47">
        <f t="shared" ref="R78:R141" si="18">IF(AND(O78&lt;1,P78&lt;1,Q78&lt;1),0,IF(250+((240-(O78*60+P78))*1)&lt;0,0,250+((240-(O78*60+P78))*1)))</f>
        <v>0</v>
      </c>
      <c r="V78" s="47">
        <f t="shared" ref="V78:V141" si="19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4"/>
        <v>0</v>
      </c>
      <c r="C79" s="2">
        <f t="shared" si="15"/>
        <v>6</v>
      </c>
      <c r="L79" s="47">
        <f t="shared" si="16"/>
        <v>0</v>
      </c>
      <c r="N79" s="47">
        <f t="shared" si="17"/>
        <v>0</v>
      </c>
      <c r="R79" s="47">
        <f t="shared" si="18"/>
        <v>0</v>
      </c>
      <c r="V79" s="47">
        <f t="shared" si="19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4"/>
        <v>0</v>
      </c>
      <c r="C80" s="2">
        <f t="shared" si="15"/>
        <v>6</v>
      </c>
      <c r="L80" s="47">
        <f t="shared" si="16"/>
        <v>0</v>
      </c>
      <c r="N80" s="47">
        <f t="shared" si="17"/>
        <v>0</v>
      </c>
      <c r="R80" s="47">
        <f t="shared" si="18"/>
        <v>0</v>
      </c>
      <c r="V80" s="47">
        <f t="shared" si="19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4"/>
        <v>0</v>
      </c>
      <c r="C81" s="2">
        <f t="shared" si="15"/>
        <v>6</v>
      </c>
      <c r="L81" s="47">
        <f t="shared" si="16"/>
        <v>0</v>
      </c>
      <c r="N81" s="47">
        <f t="shared" si="17"/>
        <v>0</v>
      </c>
      <c r="R81" s="47">
        <f t="shared" si="18"/>
        <v>0</v>
      </c>
      <c r="V81" s="47">
        <f t="shared" si="19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4"/>
        <v>0</v>
      </c>
      <c r="C82" s="2">
        <f t="shared" si="15"/>
        <v>6</v>
      </c>
      <c r="L82" s="47">
        <f t="shared" si="16"/>
        <v>0</v>
      </c>
      <c r="N82" s="47">
        <f t="shared" si="17"/>
        <v>0</v>
      </c>
      <c r="R82" s="47">
        <f t="shared" si="18"/>
        <v>0</v>
      </c>
      <c r="V82" s="47">
        <f t="shared" si="19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4"/>
        <v>0</v>
      </c>
      <c r="C83" s="2">
        <f t="shared" si="15"/>
        <v>6</v>
      </c>
      <c r="L83" s="47">
        <f t="shared" si="16"/>
        <v>0</v>
      </c>
      <c r="N83" s="47">
        <f t="shared" si="17"/>
        <v>0</v>
      </c>
      <c r="R83" s="47">
        <f t="shared" si="18"/>
        <v>0</v>
      </c>
      <c r="V83" s="47">
        <f t="shared" si="19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4"/>
        <v>0</v>
      </c>
      <c r="C84" s="2">
        <f t="shared" si="15"/>
        <v>6</v>
      </c>
      <c r="L84" s="47">
        <f t="shared" si="16"/>
        <v>0</v>
      </c>
      <c r="N84" s="47">
        <f t="shared" si="17"/>
        <v>0</v>
      </c>
      <c r="R84" s="47">
        <f t="shared" si="18"/>
        <v>0</v>
      </c>
      <c r="V84" s="47">
        <f t="shared" si="19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4"/>
        <v>0</v>
      </c>
      <c r="C85" s="2">
        <f t="shared" si="15"/>
        <v>6</v>
      </c>
      <c r="L85" s="47">
        <f t="shared" si="16"/>
        <v>0</v>
      </c>
      <c r="N85" s="47">
        <f t="shared" si="17"/>
        <v>0</v>
      </c>
      <c r="R85" s="47">
        <f t="shared" si="18"/>
        <v>0</v>
      </c>
      <c r="V85" s="47">
        <f t="shared" si="19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4"/>
        <v>0</v>
      </c>
      <c r="C86" s="2">
        <f t="shared" si="15"/>
        <v>6</v>
      </c>
      <c r="L86" s="47">
        <f t="shared" si="16"/>
        <v>0</v>
      </c>
      <c r="N86" s="47">
        <f t="shared" si="17"/>
        <v>0</v>
      </c>
      <c r="R86" s="47">
        <f t="shared" si="18"/>
        <v>0</v>
      </c>
      <c r="V86" s="47">
        <f t="shared" si="19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4"/>
        <v>0</v>
      </c>
      <c r="C87" s="2">
        <f t="shared" si="15"/>
        <v>6</v>
      </c>
      <c r="L87" s="47">
        <f t="shared" si="16"/>
        <v>0</v>
      </c>
      <c r="N87" s="47">
        <f t="shared" si="17"/>
        <v>0</v>
      </c>
      <c r="R87" s="47">
        <f t="shared" si="18"/>
        <v>0</v>
      </c>
      <c r="V87" s="47">
        <f t="shared" si="19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4"/>
        <v>0</v>
      </c>
      <c r="C88" s="2">
        <f t="shared" si="15"/>
        <v>6</v>
      </c>
      <c r="L88" s="47">
        <f t="shared" si="16"/>
        <v>0</v>
      </c>
      <c r="N88" s="47">
        <f t="shared" si="17"/>
        <v>0</v>
      </c>
      <c r="R88" s="47">
        <f t="shared" si="18"/>
        <v>0</v>
      </c>
      <c r="V88" s="47">
        <f t="shared" si="19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4"/>
        <v>0</v>
      </c>
      <c r="C89" s="2">
        <f t="shared" si="15"/>
        <v>6</v>
      </c>
      <c r="L89" s="47">
        <f t="shared" si="16"/>
        <v>0</v>
      </c>
      <c r="N89" s="47">
        <f t="shared" si="17"/>
        <v>0</v>
      </c>
      <c r="R89" s="47">
        <f t="shared" si="18"/>
        <v>0</v>
      </c>
      <c r="V89" s="47">
        <f t="shared" si="19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4"/>
        <v>0</v>
      </c>
      <c r="C90" s="2">
        <f t="shared" si="15"/>
        <v>6</v>
      </c>
      <c r="L90" s="47">
        <f t="shared" si="16"/>
        <v>0</v>
      </c>
      <c r="N90" s="47">
        <f t="shared" si="17"/>
        <v>0</v>
      </c>
      <c r="R90" s="47">
        <f t="shared" si="18"/>
        <v>0</v>
      </c>
      <c r="V90" s="47">
        <f t="shared" si="19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4"/>
        <v>0</v>
      </c>
      <c r="C91" s="2">
        <f t="shared" si="15"/>
        <v>6</v>
      </c>
      <c r="L91" s="47">
        <f t="shared" si="16"/>
        <v>0</v>
      </c>
      <c r="N91" s="47">
        <f t="shared" si="17"/>
        <v>0</v>
      </c>
      <c r="R91" s="47">
        <f t="shared" si="18"/>
        <v>0</v>
      </c>
      <c r="V91" s="47">
        <f t="shared" si="19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4"/>
        <v>0</v>
      </c>
      <c r="C92" s="2">
        <f t="shared" si="15"/>
        <v>6</v>
      </c>
      <c r="L92" s="47">
        <f t="shared" si="16"/>
        <v>0</v>
      </c>
      <c r="N92" s="47">
        <f t="shared" si="17"/>
        <v>0</v>
      </c>
      <c r="R92" s="47">
        <f t="shared" si="18"/>
        <v>0</v>
      </c>
      <c r="V92" s="47">
        <f t="shared" si="19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4"/>
        <v>0</v>
      </c>
      <c r="C93" s="2">
        <f t="shared" si="15"/>
        <v>6</v>
      </c>
      <c r="L93" s="47">
        <f t="shared" si="16"/>
        <v>0</v>
      </c>
      <c r="N93" s="47">
        <f t="shared" si="17"/>
        <v>0</v>
      </c>
      <c r="R93" s="47">
        <f t="shared" si="18"/>
        <v>0</v>
      </c>
      <c r="V93" s="47">
        <f t="shared" si="19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4"/>
        <v>0</v>
      </c>
      <c r="C94" s="2">
        <f t="shared" si="15"/>
        <v>6</v>
      </c>
      <c r="L94" s="47">
        <f t="shared" si="16"/>
        <v>0</v>
      </c>
      <c r="N94" s="47">
        <f t="shared" si="17"/>
        <v>0</v>
      </c>
      <c r="R94" s="47">
        <f t="shared" si="18"/>
        <v>0</v>
      </c>
      <c r="V94" s="47">
        <f t="shared" si="19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4"/>
        <v>0</v>
      </c>
      <c r="C95" s="2">
        <f t="shared" si="15"/>
        <v>6</v>
      </c>
      <c r="L95" s="47">
        <f t="shared" si="16"/>
        <v>0</v>
      </c>
      <c r="N95" s="47">
        <f t="shared" si="17"/>
        <v>0</v>
      </c>
      <c r="R95" s="47">
        <f t="shared" si="18"/>
        <v>0</v>
      </c>
      <c r="V95" s="47">
        <f t="shared" si="19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4"/>
        <v>0</v>
      </c>
      <c r="C96" s="2">
        <f t="shared" si="15"/>
        <v>6</v>
      </c>
      <c r="L96" s="47">
        <f t="shared" si="16"/>
        <v>0</v>
      </c>
      <c r="N96" s="47">
        <f t="shared" si="17"/>
        <v>0</v>
      </c>
      <c r="R96" s="47">
        <f t="shared" si="18"/>
        <v>0</v>
      </c>
      <c r="V96" s="47">
        <f t="shared" si="19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4"/>
        <v>0</v>
      </c>
      <c r="C97" s="2">
        <f t="shared" si="15"/>
        <v>6</v>
      </c>
      <c r="L97" s="47">
        <f t="shared" si="16"/>
        <v>0</v>
      </c>
      <c r="N97" s="47">
        <f t="shared" si="17"/>
        <v>0</v>
      </c>
      <c r="R97" s="47">
        <f t="shared" si="18"/>
        <v>0</v>
      </c>
      <c r="V97" s="47">
        <f t="shared" si="19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4"/>
        <v>0</v>
      </c>
      <c r="C98" s="2">
        <f t="shared" si="15"/>
        <v>6</v>
      </c>
      <c r="L98" s="47">
        <f t="shared" si="16"/>
        <v>0</v>
      </c>
      <c r="N98" s="47">
        <f t="shared" si="17"/>
        <v>0</v>
      </c>
      <c r="R98" s="47">
        <f t="shared" si="18"/>
        <v>0</v>
      </c>
      <c r="V98" s="47">
        <f t="shared" si="19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4"/>
        <v>0</v>
      </c>
      <c r="C99" s="2">
        <f t="shared" si="15"/>
        <v>6</v>
      </c>
      <c r="L99" s="47">
        <f t="shared" si="16"/>
        <v>0</v>
      </c>
      <c r="N99" s="47">
        <f t="shared" si="17"/>
        <v>0</v>
      </c>
      <c r="R99" s="47">
        <f t="shared" si="18"/>
        <v>0</v>
      </c>
      <c r="V99" s="47">
        <f t="shared" si="19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4"/>
        <v>0</v>
      </c>
      <c r="C100" s="2">
        <f t="shared" si="15"/>
        <v>6</v>
      </c>
      <c r="L100" s="47">
        <f t="shared" si="16"/>
        <v>0</v>
      </c>
      <c r="N100" s="47">
        <f t="shared" si="17"/>
        <v>0</v>
      </c>
      <c r="R100" s="47">
        <f t="shared" si="18"/>
        <v>0</v>
      </c>
      <c r="V100" s="47">
        <f t="shared" si="19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4"/>
        <v>0</v>
      </c>
      <c r="C101" s="2">
        <f t="shared" si="15"/>
        <v>6</v>
      </c>
      <c r="L101" s="47">
        <f t="shared" si="16"/>
        <v>0</v>
      </c>
      <c r="N101" s="47">
        <f t="shared" si="17"/>
        <v>0</v>
      </c>
      <c r="R101" s="47">
        <f t="shared" si="18"/>
        <v>0</v>
      </c>
      <c r="V101" s="47">
        <f t="shared" si="19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4"/>
        <v>0</v>
      </c>
      <c r="C102" s="2">
        <f t="shared" si="15"/>
        <v>6</v>
      </c>
      <c r="L102" s="47">
        <f t="shared" si="16"/>
        <v>0</v>
      </c>
      <c r="N102" s="47">
        <f t="shared" si="17"/>
        <v>0</v>
      </c>
      <c r="R102" s="47">
        <f t="shared" si="18"/>
        <v>0</v>
      </c>
      <c r="V102" s="47">
        <f t="shared" si="19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4"/>
        <v>0</v>
      </c>
      <c r="C103" s="2">
        <f t="shared" si="15"/>
        <v>6</v>
      </c>
      <c r="L103" s="47">
        <f t="shared" si="16"/>
        <v>0</v>
      </c>
      <c r="N103" s="47">
        <f t="shared" si="17"/>
        <v>0</v>
      </c>
      <c r="R103" s="47">
        <f t="shared" si="18"/>
        <v>0</v>
      </c>
      <c r="V103" s="47">
        <f t="shared" si="19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4"/>
        <v>0</v>
      </c>
      <c r="C104" s="2">
        <f t="shared" si="15"/>
        <v>6</v>
      </c>
      <c r="L104" s="47">
        <f t="shared" si="16"/>
        <v>0</v>
      </c>
      <c r="N104" s="47">
        <f t="shared" si="17"/>
        <v>0</v>
      </c>
      <c r="R104" s="47">
        <f t="shared" si="18"/>
        <v>0</v>
      </c>
      <c r="V104" s="47">
        <f t="shared" si="19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4"/>
        <v>0</v>
      </c>
      <c r="C105" s="2">
        <f t="shared" si="15"/>
        <v>6</v>
      </c>
      <c r="L105" s="47">
        <f t="shared" si="16"/>
        <v>0</v>
      </c>
      <c r="N105" s="47">
        <f t="shared" si="17"/>
        <v>0</v>
      </c>
      <c r="R105" s="47">
        <f t="shared" si="18"/>
        <v>0</v>
      </c>
      <c r="V105" s="47">
        <f t="shared" si="19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4"/>
        <v>0</v>
      </c>
      <c r="C106" s="2">
        <f t="shared" si="15"/>
        <v>6</v>
      </c>
      <c r="L106" s="47">
        <f t="shared" si="16"/>
        <v>0</v>
      </c>
      <c r="N106" s="47">
        <f t="shared" si="17"/>
        <v>0</v>
      </c>
      <c r="R106" s="47">
        <f t="shared" si="18"/>
        <v>0</v>
      </c>
      <c r="V106" s="47">
        <f t="shared" si="19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4"/>
        <v>0</v>
      </c>
      <c r="C107" s="2">
        <f t="shared" si="15"/>
        <v>6</v>
      </c>
      <c r="L107" s="47">
        <f t="shared" si="16"/>
        <v>0</v>
      </c>
      <c r="N107" s="47">
        <f t="shared" si="17"/>
        <v>0</v>
      </c>
      <c r="R107" s="47">
        <f t="shared" si="18"/>
        <v>0</v>
      </c>
      <c r="V107" s="47">
        <f t="shared" si="19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4"/>
        <v>0</v>
      </c>
      <c r="C108" s="2">
        <f t="shared" si="15"/>
        <v>6</v>
      </c>
      <c r="L108" s="47">
        <f t="shared" si="16"/>
        <v>0</v>
      </c>
      <c r="N108" s="47">
        <f t="shared" si="17"/>
        <v>0</v>
      </c>
      <c r="R108" s="47">
        <f t="shared" si="18"/>
        <v>0</v>
      </c>
      <c r="V108" s="47">
        <f t="shared" si="19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4"/>
        <v>0</v>
      </c>
      <c r="C109" s="2">
        <f t="shared" si="15"/>
        <v>6</v>
      </c>
      <c r="L109" s="47">
        <f t="shared" si="16"/>
        <v>0</v>
      </c>
      <c r="N109" s="47">
        <f t="shared" si="17"/>
        <v>0</v>
      </c>
      <c r="R109" s="47">
        <f t="shared" si="18"/>
        <v>0</v>
      </c>
      <c r="V109" s="47">
        <f t="shared" si="19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4"/>
        <v>0</v>
      </c>
      <c r="C110" s="2">
        <f t="shared" si="15"/>
        <v>6</v>
      </c>
      <c r="L110" s="47">
        <f t="shared" si="16"/>
        <v>0</v>
      </c>
      <c r="N110" s="47">
        <f t="shared" si="17"/>
        <v>0</v>
      </c>
      <c r="R110" s="47">
        <f t="shared" si="18"/>
        <v>0</v>
      </c>
      <c r="V110" s="47">
        <f t="shared" si="19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4"/>
        <v>0</v>
      </c>
      <c r="C111" s="2">
        <f t="shared" si="15"/>
        <v>6</v>
      </c>
      <c r="L111" s="47">
        <f t="shared" si="16"/>
        <v>0</v>
      </c>
      <c r="N111" s="47">
        <f t="shared" si="17"/>
        <v>0</v>
      </c>
      <c r="R111" s="47">
        <f t="shared" si="18"/>
        <v>0</v>
      </c>
      <c r="V111" s="47">
        <f t="shared" si="19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4"/>
        <v>0</v>
      </c>
      <c r="C112" s="2">
        <f t="shared" si="15"/>
        <v>6</v>
      </c>
      <c r="L112" s="47">
        <f t="shared" si="16"/>
        <v>0</v>
      </c>
      <c r="N112" s="47">
        <f t="shared" si="17"/>
        <v>0</v>
      </c>
      <c r="R112" s="47">
        <f t="shared" si="18"/>
        <v>0</v>
      </c>
      <c r="V112" s="47">
        <f t="shared" si="19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4"/>
        <v>0</v>
      </c>
      <c r="C113" s="2">
        <f t="shared" si="15"/>
        <v>6</v>
      </c>
      <c r="L113" s="47">
        <f t="shared" si="16"/>
        <v>0</v>
      </c>
      <c r="N113" s="47">
        <f t="shared" si="17"/>
        <v>0</v>
      </c>
      <c r="R113" s="47">
        <f t="shared" si="18"/>
        <v>0</v>
      </c>
      <c r="V113" s="47">
        <f t="shared" si="19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4"/>
        <v>0</v>
      </c>
      <c r="C114" s="2">
        <f t="shared" si="15"/>
        <v>6</v>
      </c>
      <c r="L114" s="47">
        <f t="shared" si="16"/>
        <v>0</v>
      </c>
      <c r="N114" s="47">
        <f t="shared" si="17"/>
        <v>0</v>
      </c>
      <c r="R114" s="47">
        <f t="shared" si="18"/>
        <v>0</v>
      </c>
      <c r="V114" s="47">
        <f t="shared" si="19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4"/>
        <v>0</v>
      </c>
      <c r="C115" s="2">
        <f t="shared" si="15"/>
        <v>6</v>
      </c>
      <c r="L115" s="47">
        <f t="shared" si="16"/>
        <v>0</v>
      </c>
      <c r="N115" s="47">
        <f t="shared" si="17"/>
        <v>0</v>
      </c>
      <c r="R115" s="47">
        <f t="shared" si="18"/>
        <v>0</v>
      </c>
      <c r="V115" s="47">
        <f t="shared" si="19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4"/>
        <v>0</v>
      </c>
      <c r="C116" s="2">
        <f t="shared" si="15"/>
        <v>6</v>
      </c>
      <c r="L116" s="47">
        <f t="shared" si="16"/>
        <v>0</v>
      </c>
      <c r="N116" s="47">
        <f t="shared" si="17"/>
        <v>0</v>
      </c>
      <c r="R116" s="47">
        <f t="shared" si="18"/>
        <v>0</v>
      </c>
      <c r="V116" s="47">
        <f t="shared" si="19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4"/>
        <v>0</v>
      </c>
      <c r="C117" s="2">
        <f t="shared" si="15"/>
        <v>6</v>
      </c>
      <c r="L117" s="47">
        <f t="shared" si="16"/>
        <v>0</v>
      </c>
      <c r="N117" s="47">
        <f t="shared" si="17"/>
        <v>0</v>
      </c>
      <c r="R117" s="47">
        <f t="shared" si="18"/>
        <v>0</v>
      </c>
      <c r="V117" s="47">
        <f t="shared" si="19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4"/>
        <v>0</v>
      </c>
      <c r="C118" s="2">
        <f t="shared" si="15"/>
        <v>6</v>
      </c>
      <c r="L118" s="47">
        <f t="shared" si="16"/>
        <v>0</v>
      </c>
      <c r="N118" s="47">
        <f t="shared" si="17"/>
        <v>0</v>
      </c>
      <c r="R118" s="47">
        <f t="shared" si="18"/>
        <v>0</v>
      </c>
      <c r="V118" s="47">
        <f t="shared" si="19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4"/>
        <v>0</v>
      </c>
      <c r="C119" s="2">
        <f t="shared" si="15"/>
        <v>6</v>
      </c>
      <c r="L119" s="47">
        <f t="shared" si="16"/>
        <v>0</v>
      </c>
      <c r="N119" s="47">
        <f t="shared" si="17"/>
        <v>0</v>
      </c>
      <c r="R119" s="47">
        <f t="shared" si="18"/>
        <v>0</v>
      </c>
      <c r="V119" s="47">
        <f t="shared" si="19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4"/>
        <v>0</v>
      </c>
      <c r="C120" s="2">
        <f t="shared" si="15"/>
        <v>6</v>
      </c>
      <c r="L120" s="47">
        <f t="shared" si="16"/>
        <v>0</v>
      </c>
      <c r="N120" s="47">
        <f t="shared" si="17"/>
        <v>0</v>
      </c>
      <c r="R120" s="47">
        <f t="shared" si="18"/>
        <v>0</v>
      </c>
      <c r="V120" s="47">
        <f t="shared" si="19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4"/>
        <v>0</v>
      </c>
      <c r="C121" s="2">
        <f t="shared" si="15"/>
        <v>6</v>
      </c>
      <c r="L121" s="47">
        <f t="shared" si="16"/>
        <v>0</v>
      </c>
      <c r="N121" s="47">
        <f t="shared" si="17"/>
        <v>0</v>
      </c>
      <c r="R121" s="47">
        <f t="shared" si="18"/>
        <v>0</v>
      </c>
      <c r="V121" s="47">
        <f t="shared" si="19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4"/>
        <v>0</v>
      </c>
      <c r="C122" s="2">
        <f t="shared" si="15"/>
        <v>6</v>
      </c>
      <c r="L122" s="47">
        <f t="shared" si="16"/>
        <v>0</v>
      </c>
      <c r="N122" s="47">
        <f t="shared" si="17"/>
        <v>0</v>
      </c>
      <c r="R122" s="47">
        <f t="shared" si="18"/>
        <v>0</v>
      </c>
      <c r="V122" s="47">
        <f t="shared" si="19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4"/>
        <v>0</v>
      </c>
      <c r="C123" s="2">
        <f t="shared" si="15"/>
        <v>6</v>
      </c>
      <c r="L123" s="47">
        <f t="shared" si="16"/>
        <v>0</v>
      </c>
      <c r="N123" s="47">
        <f t="shared" si="17"/>
        <v>0</v>
      </c>
      <c r="R123" s="47">
        <f t="shared" si="18"/>
        <v>0</v>
      </c>
      <c r="V123" s="47">
        <f t="shared" si="19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4"/>
        <v>0</v>
      </c>
      <c r="C124" s="2">
        <f t="shared" si="15"/>
        <v>6</v>
      </c>
      <c r="L124" s="47">
        <f t="shared" si="16"/>
        <v>0</v>
      </c>
      <c r="N124" s="47">
        <f t="shared" si="17"/>
        <v>0</v>
      </c>
      <c r="R124" s="47">
        <f t="shared" si="18"/>
        <v>0</v>
      </c>
      <c r="V124" s="47">
        <f t="shared" si="19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4"/>
        <v>0</v>
      </c>
      <c r="C125" s="2">
        <f t="shared" si="15"/>
        <v>6</v>
      </c>
      <c r="L125" s="47">
        <f t="shared" si="16"/>
        <v>0</v>
      </c>
      <c r="N125" s="47">
        <f t="shared" si="17"/>
        <v>0</v>
      </c>
      <c r="R125" s="47">
        <f t="shared" si="18"/>
        <v>0</v>
      </c>
      <c r="V125" s="47">
        <f t="shared" si="19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4"/>
        <v>0</v>
      </c>
      <c r="C126" s="2">
        <f t="shared" si="15"/>
        <v>6</v>
      </c>
      <c r="L126" s="47">
        <f t="shared" si="16"/>
        <v>0</v>
      </c>
      <c r="N126" s="47">
        <f t="shared" si="17"/>
        <v>0</v>
      </c>
      <c r="R126" s="47">
        <f t="shared" si="18"/>
        <v>0</v>
      </c>
      <c r="V126" s="47">
        <f t="shared" si="19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4"/>
        <v>0</v>
      </c>
      <c r="C127" s="2">
        <f t="shared" si="15"/>
        <v>6</v>
      </c>
      <c r="L127" s="47">
        <f t="shared" si="16"/>
        <v>0</v>
      </c>
      <c r="N127" s="47">
        <f t="shared" si="17"/>
        <v>0</v>
      </c>
      <c r="R127" s="47">
        <f t="shared" si="18"/>
        <v>0</v>
      </c>
      <c r="V127" s="47">
        <f t="shared" si="19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4"/>
        <v>0</v>
      </c>
      <c r="C128" s="2">
        <f t="shared" si="15"/>
        <v>6</v>
      </c>
      <c r="L128" s="47">
        <f t="shared" si="16"/>
        <v>0</v>
      </c>
      <c r="N128" s="47">
        <f t="shared" si="17"/>
        <v>0</v>
      </c>
      <c r="R128" s="47">
        <f t="shared" si="18"/>
        <v>0</v>
      </c>
      <c r="V128" s="47">
        <f t="shared" si="19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4"/>
        <v>0</v>
      </c>
      <c r="C129" s="2">
        <f t="shared" si="15"/>
        <v>6</v>
      </c>
      <c r="L129" s="47">
        <f t="shared" si="16"/>
        <v>0</v>
      </c>
      <c r="N129" s="47">
        <f t="shared" si="17"/>
        <v>0</v>
      </c>
      <c r="R129" s="47">
        <f t="shared" si="18"/>
        <v>0</v>
      </c>
      <c r="V129" s="47">
        <f t="shared" si="19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4"/>
        <v>0</v>
      </c>
      <c r="C130" s="2">
        <f t="shared" si="15"/>
        <v>6</v>
      </c>
      <c r="L130" s="47">
        <f t="shared" si="16"/>
        <v>0</v>
      </c>
      <c r="N130" s="47">
        <f t="shared" si="17"/>
        <v>0</v>
      </c>
      <c r="R130" s="47">
        <f t="shared" si="18"/>
        <v>0</v>
      </c>
      <c r="V130" s="47">
        <f t="shared" si="19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4"/>
        <v>0</v>
      </c>
      <c r="C131" s="2">
        <f t="shared" si="15"/>
        <v>6</v>
      </c>
      <c r="L131" s="47">
        <f t="shared" si="16"/>
        <v>0</v>
      </c>
      <c r="N131" s="47">
        <f t="shared" si="17"/>
        <v>0</v>
      </c>
      <c r="R131" s="47">
        <f t="shared" si="18"/>
        <v>0</v>
      </c>
      <c r="V131" s="47">
        <f t="shared" si="19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4"/>
        <v>0</v>
      </c>
      <c r="C132" s="2">
        <f t="shared" si="15"/>
        <v>6</v>
      </c>
      <c r="L132" s="47">
        <f t="shared" si="16"/>
        <v>0</v>
      </c>
      <c r="N132" s="47">
        <f t="shared" si="17"/>
        <v>0</v>
      </c>
      <c r="R132" s="47">
        <f t="shared" si="18"/>
        <v>0</v>
      </c>
      <c r="V132" s="47">
        <f t="shared" si="19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4"/>
        <v>0</v>
      </c>
      <c r="C133" s="2">
        <f t="shared" si="15"/>
        <v>6</v>
      </c>
      <c r="L133" s="47">
        <f t="shared" si="16"/>
        <v>0</v>
      </c>
      <c r="N133" s="47">
        <f t="shared" si="17"/>
        <v>0</v>
      </c>
      <c r="R133" s="47">
        <f t="shared" si="18"/>
        <v>0</v>
      </c>
      <c r="V133" s="47">
        <f t="shared" si="19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4"/>
        <v>0</v>
      </c>
      <c r="C134" s="2">
        <f t="shared" si="15"/>
        <v>6</v>
      </c>
      <c r="L134" s="47">
        <f t="shared" si="16"/>
        <v>0</v>
      </c>
      <c r="N134" s="47">
        <f t="shared" si="17"/>
        <v>0</v>
      </c>
      <c r="R134" s="47">
        <f t="shared" si="18"/>
        <v>0</v>
      </c>
      <c r="V134" s="47">
        <f t="shared" si="19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4"/>
        <v>0</v>
      </c>
      <c r="C135" s="2">
        <f t="shared" si="15"/>
        <v>6</v>
      </c>
      <c r="L135" s="47">
        <f t="shared" si="16"/>
        <v>0</v>
      </c>
      <c r="N135" s="47">
        <f t="shared" si="17"/>
        <v>0</v>
      </c>
      <c r="R135" s="47">
        <f t="shared" si="18"/>
        <v>0</v>
      </c>
      <c r="V135" s="47">
        <f t="shared" si="19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4"/>
        <v>0</v>
      </c>
      <c r="C136" s="2">
        <f t="shared" si="15"/>
        <v>6</v>
      </c>
      <c r="L136" s="47">
        <f t="shared" si="16"/>
        <v>0</v>
      </c>
      <c r="N136" s="47">
        <f t="shared" si="17"/>
        <v>0</v>
      </c>
      <c r="R136" s="47">
        <f t="shared" si="18"/>
        <v>0</v>
      </c>
      <c r="V136" s="47">
        <f t="shared" si="19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4"/>
        <v>0</v>
      </c>
      <c r="C137" s="2">
        <f t="shared" si="15"/>
        <v>6</v>
      </c>
      <c r="L137" s="47">
        <f t="shared" si="16"/>
        <v>0</v>
      </c>
      <c r="N137" s="47">
        <f t="shared" si="17"/>
        <v>0</v>
      </c>
      <c r="R137" s="47">
        <f t="shared" si="18"/>
        <v>0</v>
      </c>
      <c r="V137" s="47">
        <f t="shared" si="19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4"/>
        <v>0</v>
      </c>
      <c r="C138" s="2">
        <f t="shared" si="15"/>
        <v>6</v>
      </c>
      <c r="L138" s="47">
        <f t="shared" si="16"/>
        <v>0</v>
      </c>
      <c r="N138" s="47">
        <f t="shared" si="17"/>
        <v>0</v>
      </c>
      <c r="R138" s="47">
        <f t="shared" si="18"/>
        <v>0</v>
      </c>
      <c r="V138" s="47">
        <f t="shared" si="19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4"/>
        <v>0</v>
      </c>
      <c r="C139" s="2">
        <f t="shared" si="15"/>
        <v>6</v>
      </c>
      <c r="L139" s="47">
        <f t="shared" si="16"/>
        <v>0</v>
      </c>
      <c r="N139" s="47">
        <f t="shared" si="17"/>
        <v>0</v>
      </c>
      <c r="R139" s="47">
        <f t="shared" si="18"/>
        <v>0</v>
      </c>
      <c r="V139" s="47">
        <f t="shared" si="19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4"/>
        <v>0</v>
      </c>
      <c r="C140" s="2">
        <f t="shared" si="15"/>
        <v>6</v>
      </c>
      <c r="L140" s="47">
        <f t="shared" si="16"/>
        <v>0</v>
      </c>
      <c r="N140" s="47">
        <f t="shared" si="17"/>
        <v>0</v>
      </c>
      <c r="R140" s="47">
        <f t="shared" si="18"/>
        <v>0</v>
      </c>
      <c r="V140" s="47">
        <f t="shared" si="19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4"/>
        <v>0</v>
      </c>
      <c r="C141" s="2">
        <f t="shared" si="15"/>
        <v>6</v>
      </c>
      <c r="L141" s="47">
        <f t="shared" si="16"/>
        <v>0</v>
      </c>
      <c r="N141" s="47">
        <f t="shared" si="17"/>
        <v>0</v>
      </c>
      <c r="R141" s="47">
        <f t="shared" si="18"/>
        <v>0</v>
      </c>
      <c r="V141" s="47">
        <f t="shared" si="19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0">+L142+N142+R142+V142+X142</f>
        <v>0</v>
      </c>
      <c r="C142" s="2">
        <f t="shared" ref="C142:C203" si="21">RANK(B142,B$4:B$203,0)</f>
        <v>6</v>
      </c>
      <c r="L142" s="47">
        <f t="shared" ref="L142:L203" si="22">IF(AND(I142&lt;1,J142&lt;1,K142&lt;1),0,IF(250+((45-(I142*60+J142))*2)&lt;0,0,IF(K142&lt;50,250+((45-(I142*60+J142))*2),IF(K142&gt;49,250+((45-(I142*60+J142))*2)-1,250+((45-(I142*60+J142))*2)))))</f>
        <v>0</v>
      </c>
      <c r="N142" s="47">
        <f t="shared" ref="N142:N203" si="23">IF(M142&lt;89,0,250+((M142-172)*3))</f>
        <v>0</v>
      </c>
      <c r="R142" s="47">
        <f t="shared" ref="R142:R203" si="24">IF(AND(O142&lt;1,P142&lt;1,Q142&lt;1),0,IF(250+((240-(O142*60+P142))*1)&lt;0,0,250+((240-(O142*60+P142))*1)))</f>
        <v>0</v>
      </c>
      <c r="V142" s="47">
        <f t="shared" ref="V142:V203" si="25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0"/>
        <v>0</v>
      </c>
      <c r="C143" s="2">
        <f t="shared" si="21"/>
        <v>6</v>
      </c>
      <c r="L143" s="47">
        <f t="shared" si="22"/>
        <v>0</v>
      </c>
      <c r="N143" s="47">
        <f t="shared" si="23"/>
        <v>0</v>
      </c>
      <c r="R143" s="47">
        <f t="shared" si="24"/>
        <v>0</v>
      </c>
      <c r="V143" s="47">
        <f t="shared" si="25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0"/>
        <v>0</v>
      </c>
      <c r="C144" s="2">
        <f t="shared" si="21"/>
        <v>6</v>
      </c>
      <c r="L144" s="47">
        <f t="shared" si="22"/>
        <v>0</v>
      </c>
      <c r="N144" s="47">
        <f t="shared" si="23"/>
        <v>0</v>
      </c>
      <c r="R144" s="47">
        <f t="shared" si="24"/>
        <v>0</v>
      </c>
      <c r="V144" s="47">
        <f t="shared" si="25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0"/>
        <v>0</v>
      </c>
      <c r="C145" s="2">
        <f t="shared" si="21"/>
        <v>6</v>
      </c>
      <c r="L145" s="47">
        <f t="shared" si="22"/>
        <v>0</v>
      </c>
      <c r="N145" s="47">
        <f t="shared" si="23"/>
        <v>0</v>
      </c>
      <c r="R145" s="47">
        <f t="shared" si="24"/>
        <v>0</v>
      </c>
      <c r="V145" s="47">
        <f t="shared" si="25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0"/>
        <v>0</v>
      </c>
      <c r="C146" s="2">
        <f t="shared" si="21"/>
        <v>6</v>
      </c>
      <c r="L146" s="47">
        <f t="shared" si="22"/>
        <v>0</v>
      </c>
      <c r="N146" s="47">
        <f t="shared" si="23"/>
        <v>0</v>
      </c>
      <c r="R146" s="47">
        <f t="shared" si="24"/>
        <v>0</v>
      </c>
      <c r="V146" s="47">
        <f t="shared" si="25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0"/>
        <v>0</v>
      </c>
      <c r="C147" s="2">
        <f t="shared" si="21"/>
        <v>6</v>
      </c>
      <c r="L147" s="47">
        <f t="shared" si="22"/>
        <v>0</v>
      </c>
      <c r="N147" s="47">
        <f t="shared" si="23"/>
        <v>0</v>
      </c>
      <c r="R147" s="47">
        <f t="shared" si="24"/>
        <v>0</v>
      </c>
      <c r="V147" s="47">
        <f t="shared" si="25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0"/>
        <v>0</v>
      </c>
      <c r="C148" s="2">
        <f t="shared" si="21"/>
        <v>6</v>
      </c>
      <c r="L148" s="47">
        <f t="shared" si="22"/>
        <v>0</v>
      </c>
      <c r="N148" s="47">
        <f t="shared" si="23"/>
        <v>0</v>
      </c>
      <c r="R148" s="47">
        <f t="shared" si="24"/>
        <v>0</v>
      </c>
      <c r="V148" s="47">
        <f t="shared" si="25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0"/>
        <v>0</v>
      </c>
      <c r="C149" s="2">
        <f t="shared" si="21"/>
        <v>6</v>
      </c>
      <c r="L149" s="47">
        <f t="shared" si="22"/>
        <v>0</v>
      </c>
      <c r="N149" s="47">
        <f t="shared" si="23"/>
        <v>0</v>
      </c>
      <c r="R149" s="47">
        <f t="shared" si="24"/>
        <v>0</v>
      </c>
      <c r="V149" s="47">
        <f t="shared" si="25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0"/>
        <v>0</v>
      </c>
      <c r="C150" s="2">
        <f t="shared" si="21"/>
        <v>6</v>
      </c>
      <c r="L150" s="47">
        <f t="shared" si="22"/>
        <v>0</v>
      </c>
      <c r="N150" s="47">
        <f t="shared" si="23"/>
        <v>0</v>
      </c>
      <c r="R150" s="47">
        <f t="shared" si="24"/>
        <v>0</v>
      </c>
      <c r="V150" s="47">
        <f t="shared" si="25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0"/>
        <v>0</v>
      </c>
      <c r="C151" s="2">
        <f t="shared" si="21"/>
        <v>6</v>
      </c>
      <c r="L151" s="47">
        <f t="shared" si="22"/>
        <v>0</v>
      </c>
      <c r="N151" s="47">
        <f t="shared" si="23"/>
        <v>0</v>
      </c>
      <c r="R151" s="47">
        <f t="shared" si="24"/>
        <v>0</v>
      </c>
      <c r="V151" s="47">
        <f t="shared" si="25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0"/>
        <v>0</v>
      </c>
      <c r="C152" s="2">
        <f t="shared" si="21"/>
        <v>6</v>
      </c>
      <c r="L152" s="47">
        <f t="shared" si="22"/>
        <v>0</v>
      </c>
      <c r="N152" s="47">
        <f t="shared" si="23"/>
        <v>0</v>
      </c>
      <c r="R152" s="47">
        <f t="shared" si="24"/>
        <v>0</v>
      </c>
      <c r="V152" s="47">
        <f t="shared" si="25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0"/>
        <v>0</v>
      </c>
      <c r="C153" s="2">
        <f t="shared" si="21"/>
        <v>6</v>
      </c>
      <c r="L153" s="47">
        <f t="shared" si="22"/>
        <v>0</v>
      </c>
      <c r="N153" s="47">
        <f t="shared" si="23"/>
        <v>0</v>
      </c>
      <c r="R153" s="47">
        <f t="shared" si="24"/>
        <v>0</v>
      </c>
      <c r="V153" s="47">
        <f t="shared" si="25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0"/>
        <v>0</v>
      </c>
      <c r="C154" s="2">
        <f t="shared" si="21"/>
        <v>6</v>
      </c>
      <c r="L154" s="47">
        <f t="shared" si="22"/>
        <v>0</v>
      </c>
      <c r="N154" s="47">
        <f t="shared" si="23"/>
        <v>0</v>
      </c>
      <c r="R154" s="47">
        <f t="shared" si="24"/>
        <v>0</v>
      </c>
      <c r="V154" s="47">
        <f t="shared" si="25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0"/>
        <v>0</v>
      </c>
      <c r="C155" s="2">
        <f t="shared" si="21"/>
        <v>6</v>
      </c>
      <c r="L155" s="47">
        <f t="shared" si="22"/>
        <v>0</v>
      </c>
      <c r="N155" s="47">
        <f t="shared" si="23"/>
        <v>0</v>
      </c>
      <c r="R155" s="47">
        <f t="shared" si="24"/>
        <v>0</v>
      </c>
      <c r="V155" s="47">
        <f t="shared" si="25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0"/>
        <v>0</v>
      </c>
      <c r="C156" s="2">
        <f t="shared" si="21"/>
        <v>6</v>
      </c>
      <c r="L156" s="47">
        <f t="shared" si="22"/>
        <v>0</v>
      </c>
      <c r="N156" s="47">
        <f t="shared" si="23"/>
        <v>0</v>
      </c>
      <c r="R156" s="47">
        <f t="shared" si="24"/>
        <v>0</v>
      </c>
      <c r="V156" s="47">
        <f t="shared" si="25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0"/>
        <v>0</v>
      </c>
      <c r="C157" s="2">
        <f t="shared" si="21"/>
        <v>6</v>
      </c>
      <c r="L157" s="47">
        <f t="shared" si="22"/>
        <v>0</v>
      </c>
      <c r="N157" s="47">
        <f t="shared" si="23"/>
        <v>0</v>
      </c>
      <c r="R157" s="47">
        <f t="shared" si="24"/>
        <v>0</v>
      </c>
      <c r="V157" s="47">
        <f t="shared" si="25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0"/>
        <v>0</v>
      </c>
      <c r="C158" s="2">
        <f t="shared" si="21"/>
        <v>6</v>
      </c>
      <c r="L158" s="47">
        <f t="shared" si="22"/>
        <v>0</v>
      </c>
      <c r="N158" s="47">
        <f t="shared" si="23"/>
        <v>0</v>
      </c>
      <c r="R158" s="47">
        <f t="shared" si="24"/>
        <v>0</v>
      </c>
      <c r="V158" s="47">
        <f t="shared" si="25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0"/>
        <v>0</v>
      </c>
      <c r="C159" s="2">
        <f t="shared" si="21"/>
        <v>6</v>
      </c>
      <c r="L159" s="47">
        <f t="shared" si="22"/>
        <v>0</v>
      </c>
      <c r="N159" s="47">
        <f t="shared" si="23"/>
        <v>0</v>
      </c>
      <c r="R159" s="47">
        <f t="shared" si="24"/>
        <v>0</v>
      </c>
      <c r="V159" s="47">
        <f t="shared" si="25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0"/>
        <v>0</v>
      </c>
      <c r="C160" s="2">
        <f t="shared" si="21"/>
        <v>6</v>
      </c>
      <c r="L160" s="47">
        <f t="shared" si="22"/>
        <v>0</v>
      </c>
      <c r="N160" s="47">
        <f t="shared" si="23"/>
        <v>0</v>
      </c>
      <c r="R160" s="47">
        <f t="shared" si="24"/>
        <v>0</v>
      </c>
      <c r="V160" s="47">
        <f t="shared" si="25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0"/>
        <v>0</v>
      </c>
      <c r="C161" s="2">
        <f t="shared" si="21"/>
        <v>6</v>
      </c>
      <c r="L161" s="47">
        <f t="shared" si="22"/>
        <v>0</v>
      </c>
      <c r="N161" s="47">
        <f t="shared" si="23"/>
        <v>0</v>
      </c>
      <c r="R161" s="47">
        <f t="shared" si="24"/>
        <v>0</v>
      </c>
      <c r="V161" s="47">
        <f t="shared" si="25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0"/>
        <v>0</v>
      </c>
      <c r="C162" s="2">
        <f t="shared" si="21"/>
        <v>6</v>
      </c>
      <c r="L162" s="47">
        <f t="shared" si="22"/>
        <v>0</v>
      </c>
      <c r="N162" s="47">
        <f t="shared" si="23"/>
        <v>0</v>
      </c>
      <c r="R162" s="47">
        <f t="shared" si="24"/>
        <v>0</v>
      </c>
      <c r="V162" s="47">
        <f t="shared" si="25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0"/>
        <v>0</v>
      </c>
      <c r="C163" s="2">
        <f t="shared" si="21"/>
        <v>6</v>
      </c>
      <c r="L163" s="47">
        <f t="shared" si="22"/>
        <v>0</v>
      </c>
      <c r="N163" s="47">
        <f t="shared" si="23"/>
        <v>0</v>
      </c>
      <c r="R163" s="47">
        <f t="shared" si="24"/>
        <v>0</v>
      </c>
      <c r="V163" s="47">
        <f t="shared" si="25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0"/>
        <v>0</v>
      </c>
      <c r="C164" s="2">
        <f t="shared" si="21"/>
        <v>6</v>
      </c>
      <c r="L164" s="47">
        <f t="shared" si="22"/>
        <v>0</v>
      </c>
      <c r="N164" s="47">
        <f t="shared" si="23"/>
        <v>0</v>
      </c>
      <c r="R164" s="47">
        <f t="shared" si="24"/>
        <v>0</v>
      </c>
      <c r="V164" s="47">
        <f t="shared" si="25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0"/>
        <v>0</v>
      </c>
      <c r="C165" s="2">
        <f t="shared" si="21"/>
        <v>6</v>
      </c>
      <c r="L165" s="47">
        <f t="shared" si="22"/>
        <v>0</v>
      </c>
      <c r="N165" s="47">
        <f t="shared" si="23"/>
        <v>0</v>
      </c>
      <c r="R165" s="47">
        <f t="shared" si="24"/>
        <v>0</v>
      </c>
      <c r="V165" s="47">
        <f t="shared" si="25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0"/>
        <v>0</v>
      </c>
      <c r="C166" s="2">
        <f t="shared" si="21"/>
        <v>6</v>
      </c>
      <c r="L166" s="47">
        <f t="shared" si="22"/>
        <v>0</v>
      </c>
      <c r="N166" s="47">
        <f t="shared" si="23"/>
        <v>0</v>
      </c>
      <c r="R166" s="47">
        <f t="shared" si="24"/>
        <v>0</v>
      </c>
      <c r="V166" s="47">
        <f t="shared" si="25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0"/>
        <v>0</v>
      </c>
      <c r="C167" s="2">
        <f t="shared" si="21"/>
        <v>6</v>
      </c>
      <c r="L167" s="47">
        <f t="shared" si="22"/>
        <v>0</v>
      </c>
      <c r="N167" s="47">
        <f t="shared" si="23"/>
        <v>0</v>
      </c>
      <c r="R167" s="47">
        <f t="shared" si="24"/>
        <v>0</v>
      </c>
      <c r="V167" s="47">
        <f t="shared" si="25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0"/>
        <v>0</v>
      </c>
      <c r="C168" s="2">
        <f t="shared" si="21"/>
        <v>6</v>
      </c>
      <c r="L168" s="47">
        <f t="shared" si="22"/>
        <v>0</v>
      </c>
      <c r="N168" s="47">
        <f t="shared" si="23"/>
        <v>0</v>
      </c>
      <c r="R168" s="47">
        <f t="shared" si="24"/>
        <v>0</v>
      </c>
      <c r="V168" s="47">
        <f t="shared" si="25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0"/>
        <v>0</v>
      </c>
      <c r="C169" s="2">
        <f t="shared" si="21"/>
        <v>6</v>
      </c>
      <c r="L169" s="47">
        <f t="shared" si="22"/>
        <v>0</v>
      </c>
      <c r="N169" s="47">
        <f t="shared" si="23"/>
        <v>0</v>
      </c>
      <c r="R169" s="47">
        <f t="shared" si="24"/>
        <v>0</v>
      </c>
      <c r="V169" s="47">
        <f t="shared" si="25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0"/>
        <v>0</v>
      </c>
      <c r="C170" s="2">
        <f t="shared" si="21"/>
        <v>6</v>
      </c>
      <c r="L170" s="47">
        <f t="shared" si="22"/>
        <v>0</v>
      </c>
      <c r="N170" s="47">
        <f t="shared" si="23"/>
        <v>0</v>
      </c>
      <c r="R170" s="47">
        <f t="shared" si="24"/>
        <v>0</v>
      </c>
      <c r="V170" s="47">
        <f t="shared" si="25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0"/>
        <v>0</v>
      </c>
      <c r="C171" s="2">
        <f t="shared" si="21"/>
        <v>6</v>
      </c>
      <c r="L171" s="47">
        <f t="shared" si="22"/>
        <v>0</v>
      </c>
      <c r="N171" s="47">
        <f t="shared" si="23"/>
        <v>0</v>
      </c>
      <c r="R171" s="47">
        <f t="shared" si="24"/>
        <v>0</v>
      </c>
      <c r="V171" s="47">
        <f t="shared" si="25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0"/>
        <v>0</v>
      </c>
      <c r="C172" s="2">
        <f t="shared" si="21"/>
        <v>6</v>
      </c>
      <c r="L172" s="47">
        <f t="shared" si="22"/>
        <v>0</v>
      </c>
      <c r="N172" s="47">
        <f t="shared" si="23"/>
        <v>0</v>
      </c>
      <c r="R172" s="47">
        <f t="shared" si="24"/>
        <v>0</v>
      </c>
      <c r="V172" s="47">
        <f t="shared" si="25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0"/>
        <v>0</v>
      </c>
      <c r="C173" s="2">
        <f t="shared" si="21"/>
        <v>6</v>
      </c>
      <c r="L173" s="47">
        <f t="shared" si="22"/>
        <v>0</v>
      </c>
      <c r="N173" s="47">
        <f t="shared" si="23"/>
        <v>0</v>
      </c>
      <c r="R173" s="47">
        <f t="shared" si="24"/>
        <v>0</v>
      </c>
      <c r="V173" s="47">
        <f t="shared" si="25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0"/>
        <v>0</v>
      </c>
      <c r="C174" s="2">
        <f t="shared" si="21"/>
        <v>6</v>
      </c>
      <c r="L174" s="47">
        <f t="shared" si="22"/>
        <v>0</v>
      </c>
      <c r="N174" s="47">
        <f t="shared" si="23"/>
        <v>0</v>
      </c>
      <c r="R174" s="47">
        <f t="shared" si="24"/>
        <v>0</v>
      </c>
      <c r="V174" s="47">
        <f t="shared" si="25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0"/>
        <v>0</v>
      </c>
      <c r="C175" s="2">
        <f t="shared" si="21"/>
        <v>6</v>
      </c>
      <c r="L175" s="47">
        <f t="shared" si="22"/>
        <v>0</v>
      </c>
      <c r="N175" s="47">
        <f t="shared" si="23"/>
        <v>0</v>
      </c>
      <c r="R175" s="47">
        <f t="shared" si="24"/>
        <v>0</v>
      </c>
      <c r="V175" s="47">
        <f t="shared" si="25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0"/>
        <v>0</v>
      </c>
      <c r="C176" s="2">
        <f t="shared" si="21"/>
        <v>6</v>
      </c>
      <c r="L176" s="47">
        <f t="shared" si="22"/>
        <v>0</v>
      </c>
      <c r="N176" s="47">
        <f t="shared" si="23"/>
        <v>0</v>
      </c>
      <c r="R176" s="47">
        <f t="shared" si="24"/>
        <v>0</v>
      </c>
      <c r="V176" s="47">
        <f t="shared" si="25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0"/>
        <v>0</v>
      </c>
      <c r="C177" s="2">
        <f t="shared" si="21"/>
        <v>6</v>
      </c>
      <c r="L177" s="47">
        <f t="shared" si="22"/>
        <v>0</v>
      </c>
      <c r="N177" s="47">
        <f t="shared" si="23"/>
        <v>0</v>
      </c>
      <c r="R177" s="47">
        <f t="shared" si="24"/>
        <v>0</v>
      </c>
      <c r="V177" s="47">
        <f t="shared" si="25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0"/>
        <v>0</v>
      </c>
      <c r="C178" s="2">
        <f t="shared" si="21"/>
        <v>6</v>
      </c>
      <c r="L178" s="47">
        <f t="shared" si="22"/>
        <v>0</v>
      </c>
      <c r="N178" s="47">
        <f t="shared" si="23"/>
        <v>0</v>
      </c>
      <c r="R178" s="47">
        <f t="shared" si="24"/>
        <v>0</v>
      </c>
      <c r="V178" s="47">
        <f t="shared" si="25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0"/>
        <v>0</v>
      </c>
      <c r="C179" s="2">
        <f t="shared" si="21"/>
        <v>6</v>
      </c>
      <c r="L179" s="47">
        <f t="shared" si="22"/>
        <v>0</v>
      </c>
      <c r="N179" s="47">
        <f t="shared" si="23"/>
        <v>0</v>
      </c>
      <c r="R179" s="47">
        <f t="shared" si="24"/>
        <v>0</v>
      </c>
      <c r="V179" s="47">
        <f t="shared" si="25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0"/>
        <v>0</v>
      </c>
      <c r="C180" s="2">
        <f t="shared" si="21"/>
        <v>6</v>
      </c>
      <c r="L180" s="47">
        <f t="shared" si="22"/>
        <v>0</v>
      </c>
      <c r="N180" s="47">
        <f t="shared" si="23"/>
        <v>0</v>
      </c>
      <c r="R180" s="47">
        <f t="shared" si="24"/>
        <v>0</v>
      </c>
      <c r="V180" s="47">
        <f t="shared" si="25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0"/>
        <v>0</v>
      </c>
      <c r="C181" s="2">
        <f t="shared" si="21"/>
        <v>6</v>
      </c>
      <c r="L181" s="47">
        <f t="shared" si="22"/>
        <v>0</v>
      </c>
      <c r="N181" s="47">
        <f t="shared" si="23"/>
        <v>0</v>
      </c>
      <c r="R181" s="47">
        <f t="shared" si="24"/>
        <v>0</v>
      </c>
      <c r="V181" s="47">
        <f t="shared" si="25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0"/>
        <v>0</v>
      </c>
      <c r="C182" s="2">
        <f t="shared" si="21"/>
        <v>6</v>
      </c>
      <c r="L182" s="47">
        <f t="shared" si="22"/>
        <v>0</v>
      </c>
      <c r="N182" s="47">
        <f t="shared" si="23"/>
        <v>0</v>
      </c>
      <c r="R182" s="47">
        <f t="shared" si="24"/>
        <v>0</v>
      </c>
      <c r="V182" s="47">
        <f t="shared" si="25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0"/>
        <v>0</v>
      </c>
      <c r="C183" s="2">
        <f t="shared" si="21"/>
        <v>6</v>
      </c>
      <c r="L183" s="47">
        <f t="shared" si="22"/>
        <v>0</v>
      </c>
      <c r="N183" s="47">
        <f t="shared" si="23"/>
        <v>0</v>
      </c>
      <c r="R183" s="47">
        <f t="shared" si="24"/>
        <v>0</v>
      </c>
      <c r="V183" s="47">
        <f t="shared" si="25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0"/>
        <v>0</v>
      </c>
      <c r="C184" s="2">
        <f t="shared" si="21"/>
        <v>6</v>
      </c>
      <c r="L184" s="47">
        <f t="shared" si="22"/>
        <v>0</v>
      </c>
      <c r="N184" s="47">
        <f t="shared" si="23"/>
        <v>0</v>
      </c>
      <c r="R184" s="47">
        <f t="shared" si="24"/>
        <v>0</v>
      </c>
      <c r="V184" s="47">
        <f t="shared" si="25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0"/>
        <v>0</v>
      </c>
      <c r="C185" s="2">
        <f t="shared" si="21"/>
        <v>6</v>
      </c>
      <c r="L185" s="47">
        <f t="shared" si="22"/>
        <v>0</v>
      </c>
      <c r="N185" s="47">
        <f t="shared" si="23"/>
        <v>0</v>
      </c>
      <c r="R185" s="47">
        <f t="shared" si="24"/>
        <v>0</v>
      </c>
      <c r="V185" s="47">
        <f t="shared" si="25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0"/>
        <v>0</v>
      </c>
      <c r="C186" s="2">
        <f t="shared" si="21"/>
        <v>6</v>
      </c>
      <c r="L186" s="47">
        <f t="shared" si="22"/>
        <v>0</v>
      </c>
      <c r="N186" s="47">
        <f t="shared" si="23"/>
        <v>0</v>
      </c>
      <c r="R186" s="47">
        <f t="shared" si="24"/>
        <v>0</v>
      </c>
      <c r="V186" s="47">
        <f t="shared" si="25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0"/>
        <v>0</v>
      </c>
      <c r="C187" s="2">
        <f t="shared" si="21"/>
        <v>6</v>
      </c>
      <c r="L187" s="47">
        <f t="shared" si="22"/>
        <v>0</v>
      </c>
      <c r="N187" s="47">
        <f t="shared" si="23"/>
        <v>0</v>
      </c>
      <c r="R187" s="47">
        <f t="shared" si="24"/>
        <v>0</v>
      </c>
      <c r="V187" s="47">
        <f t="shared" si="25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0"/>
        <v>0</v>
      </c>
      <c r="C188" s="2">
        <f t="shared" si="21"/>
        <v>6</v>
      </c>
      <c r="L188" s="47">
        <f t="shared" si="22"/>
        <v>0</v>
      </c>
      <c r="N188" s="47">
        <f t="shared" si="23"/>
        <v>0</v>
      </c>
      <c r="R188" s="47">
        <f t="shared" si="24"/>
        <v>0</v>
      </c>
      <c r="V188" s="47">
        <f t="shared" si="25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0"/>
        <v>0</v>
      </c>
      <c r="C189" s="2">
        <f t="shared" si="21"/>
        <v>6</v>
      </c>
      <c r="L189" s="47">
        <f t="shared" si="22"/>
        <v>0</v>
      </c>
      <c r="N189" s="47">
        <f t="shared" si="23"/>
        <v>0</v>
      </c>
      <c r="R189" s="47">
        <f t="shared" si="24"/>
        <v>0</v>
      </c>
      <c r="V189" s="47">
        <f t="shared" si="25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0"/>
        <v>0</v>
      </c>
      <c r="C190" s="2">
        <f t="shared" si="21"/>
        <v>6</v>
      </c>
      <c r="L190" s="47">
        <f t="shared" si="22"/>
        <v>0</v>
      </c>
      <c r="N190" s="47">
        <f t="shared" si="23"/>
        <v>0</v>
      </c>
      <c r="R190" s="47">
        <f t="shared" si="24"/>
        <v>0</v>
      </c>
      <c r="V190" s="47">
        <f t="shared" si="25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0"/>
        <v>0</v>
      </c>
      <c r="C191" s="2">
        <f t="shared" si="21"/>
        <v>6</v>
      </c>
      <c r="L191" s="47">
        <f t="shared" si="22"/>
        <v>0</v>
      </c>
      <c r="N191" s="47">
        <f t="shared" si="23"/>
        <v>0</v>
      </c>
      <c r="R191" s="47">
        <f t="shared" si="24"/>
        <v>0</v>
      </c>
      <c r="V191" s="47">
        <f t="shared" si="25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0"/>
        <v>0</v>
      </c>
      <c r="C192" s="2">
        <f t="shared" si="21"/>
        <v>6</v>
      </c>
      <c r="L192" s="47">
        <f t="shared" si="22"/>
        <v>0</v>
      </c>
      <c r="N192" s="47">
        <f t="shared" si="23"/>
        <v>0</v>
      </c>
      <c r="R192" s="47">
        <f t="shared" si="24"/>
        <v>0</v>
      </c>
      <c r="V192" s="47">
        <f t="shared" si="25"/>
        <v>0</v>
      </c>
      <c r="W192"/>
      <c r="X192"/>
      <c r="Y192" s="7"/>
      <c r="Z192"/>
      <c r="AA192"/>
    </row>
    <row r="193" spans="1:32" hidden="1" x14ac:dyDescent="0.2">
      <c r="A193" s="3" t="s">
        <v>120</v>
      </c>
      <c r="B193" s="2">
        <f t="shared" si="20"/>
        <v>0</v>
      </c>
      <c r="C193" s="2">
        <f t="shared" si="21"/>
        <v>6</v>
      </c>
      <c r="L193" s="47">
        <f t="shared" si="22"/>
        <v>0</v>
      </c>
      <c r="N193" s="47">
        <f t="shared" si="23"/>
        <v>0</v>
      </c>
      <c r="R193" s="47">
        <f t="shared" si="24"/>
        <v>0</v>
      </c>
      <c r="V193" s="47">
        <f t="shared" si="25"/>
        <v>0</v>
      </c>
      <c r="W193"/>
      <c r="X193"/>
      <c r="Y193" s="7"/>
      <c r="Z193"/>
      <c r="AA193"/>
    </row>
    <row r="194" spans="1:32" hidden="1" x14ac:dyDescent="0.2">
      <c r="A194" s="3" t="s">
        <v>121</v>
      </c>
      <c r="B194" s="2">
        <f t="shared" si="20"/>
        <v>0</v>
      </c>
      <c r="C194" s="2">
        <f t="shared" si="21"/>
        <v>6</v>
      </c>
      <c r="L194" s="47">
        <f t="shared" si="22"/>
        <v>0</v>
      </c>
      <c r="N194" s="47">
        <f t="shared" si="23"/>
        <v>0</v>
      </c>
      <c r="R194" s="47">
        <f t="shared" si="24"/>
        <v>0</v>
      </c>
      <c r="V194" s="47">
        <f t="shared" si="25"/>
        <v>0</v>
      </c>
      <c r="W194"/>
      <c r="X194"/>
      <c r="Y194" s="7"/>
      <c r="Z194"/>
      <c r="AA194"/>
    </row>
    <row r="195" spans="1:32" hidden="1" x14ac:dyDescent="0.2">
      <c r="A195" s="3" t="s">
        <v>122</v>
      </c>
      <c r="B195" s="2">
        <f t="shared" si="20"/>
        <v>0</v>
      </c>
      <c r="C195" s="2">
        <f t="shared" si="21"/>
        <v>6</v>
      </c>
      <c r="L195" s="47">
        <f t="shared" si="22"/>
        <v>0</v>
      </c>
      <c r="N195" s="47">
        <f t="shared" si="23"/>
        <v>0</v>
      </c>
      <c r="R195" s="47">
        <f t="shared" si="24"/>
        <v>0</v>
      </c>
      <c r="V195" s="47">
        <f t="shared" si="25"/>
        <v>0</v>
      </c>
      <c r="W195"/>
      <c r="X195"/>
      <c r="Y195" s="7"/>
      <c r="Z195"/>
      <c r="AA195"/>
    </row>
    <row r="196" spans="1:32" hidden="1" x14ac:dyDescent="0.2">
      <c r="A196" s="3" t="s">
        <v>123</v>
      </c>
      <c r="B196" s="2">
        <f t="shared" si="20"/>
        <v>0</v>
      </c>
      <c r="C196" s="2">
        <f t="shared" si="21"/>
        <v>6</v>
      </c>
      <c r="L196" s="47">
        <f t="shared" si="22"/>
        <v>0</v>
      </c>
      <c r="N196" s="47">
        <f t="shared" si="23"/>
        <v>0</v>
      </c>
      <c r="R196" s="47">
        <f t="shared" si="24"/>
        <v>0</v>
      </c>
      <c r="V196" s="47">
        <f t="shared" si="25"/>
        <v>0</v>
      </c>
      <c r="W196"/>
      <c r="X196"/>
      <c r="Y196" s="7"/>
      <c r="Z196"/>
      <c r="AA196"/>
    </row>
    <row r="197" spans="1:32" hidden="1" x14ac:dyDescent="0.2">
      <c r="A197" s="3" t="s">
        <v>124</v>
      </c>
      <c r="B197" s="2">
        <f t="shared" si="20"/>
        <v>0</v>
      </c>
      <c r="C197" s="2">
        <f t="shared" si="21"/>
        <v>6</v>
      </c>
      <c r="L197" s="47">
        <f t="shared" si="22"/>
        <v>0</v>
      </c>
      <c r="N197" s="47">
        <f t="shared" si="23"/>
        <v>0</v>
      </c>
      <c r="R197" s="47">
        <f t="shared" si="24"/>
        <v>0</v>
      </c>
      <c r="V197" s="47">
        <f t="shared" si="25"/>
        <v>0</v>
      </c>
      <c r="W197"/>
      <c r="X197"/>
      <c r="Y197" s="7"/>
      <c r="Z197"/>
      <c r="AA197"/>
    </row>
    <row r="198" spans="1:32" hidden="1" x14ac:dyDescent="0.2">
      <c r="A198" s="3" t="s">
        <v>125</v>
      </c>
      <c r="B198" s="2">
        <f t="shared" si="20"/>
        <v>0</v>
      </c>
      <c r="C198" s="2">
        <f t="shared" si="21"/>
        <v>6</v>
      </c>
      <c r="L198" s="47">
        <f t="shared" si="22"/>
        <v>0</v>
      </c>
      <c r="N198" s="47">
        <f t="shared" si="23"/>
        <v>0</v>
      </c>
      <c r="R198" s="47">
        <f t="shared" si="24"/>
        <v>0</v>
      </c>
      <c r="V198" s="47">
        <f t="shared" si="25"/>
        <v>0</v>
      </c>
      <c r="W198"/>
      <c r="X198"/>
      <c r="Y198" s="7"/>
      <c r="Z198"/>
      <c r="AA198"/>
    </row>
    <row r="199" spans="1:32" hidden="1" x14ac:dyDescent="0.2">
      <c r="A199" s="3" t="s">
        <v>126</v>
      </c>
      <c r="B199" s="2">
        <f t="shared" si="20"/>
        <v>0</v>
      </c>
      <c r="C199" s="2">
        <f t="shared" si="21"/>
        <v>6</v>
      </c>
      <c r="L199" s="47">
        <f t="shared" si="22"/>
        <v>0</v>
      </c>
      <c r="N199" s="47">
        <f t="shared" si="23"/>
        <v>0</v>
      </c>
      <c r="R199" s="47">
        <f t="shared" si="24"/>
        <v>0</v>
      </c>
      <c r="V199" s="47">
        <f t="shared" si="25"/>
        <v>0</v>
      </c>
      <c r="W199"/>
      <c r="X199"/>
      <c r="Y199" s="7"/>
      <c r="Z199"/>
      <c r="AA199"/>
    </row>
    <row r="200" spans="1:32" hidden="1" x14ac:dyDescent="0.2">
      <c r="A200" s="3" t="s">
        <v>398</v>
      </c>
      <c r="B200" s="2">
        <f t="shared" si="20"/>
        <v>0</v>
      </c>
      <c r="C200" s="2">
        <f t="shared" si="21"/>
        <v>6</v>
      </c>
      <c r="L200" s="47">
        <f t="shared" si="22"/>
        <v>0</v>
      </c>
      <c r="N200" s="47">
        <f t="shared" si="23"/>
        <v>0</v>
      </c>
      <c r="R200" s="47">
        <f t="shared" si="24"/>
        <v>0</v>
      </c>
      <c r="V200" s="47">
        <f t="shared" si="25"/>
        <v>0</v>
      </c>
      <c r="W200"/>
      <c r="X200"/>
      <c r="Y200" s="7"/>
      <c r="Z200"/>
      <c r="AA200"/>
    </row>
    <row r="201" spans="1:32" hidden="1" x14ac:dyDescent="0.2">
      <c r="A201" s="3" t="s">
        <v>399</v>
      </c>
      <c r="B201" s="2">
        <f t="shared" si="20"/>
        <v>0</v>
      </c>
      <c r="C201" s="2">
        <f t="shared" si="21"/>
        <v>6</v>
      </c>
      <c r="L201" s="47">
        <f t="shared" si="22"/>
        <v>0</v>
      </c>
      <c r="N201" s="47">
        <f t="shared" si="23"/>
        <v>0</v>
      </c>
      <c r="R201" s="47">
        <f t="shared" si="24"/>
        <v>0</v>
      </c>
      <c r="V201" s="47">
        <f t="shared" si="25"/>
        <v>0</v>
      </c>
      <c r="W201"/>
      <c r="X201"/>
      <c r="Y201" s="7"/>
      <c r="Z201"/>
      <c r="AA201"/>
    </row>
    <row r="202" spans="1:32" hidden="1" x14ac:dyDescent="0.2">
      <c r="A202" s="3" t="s">
        <v>400</v>
      </c>
      <c r="B202" s="2">
        <f t="shared" si="20"/>
        <v>0</v>
      </c>
      <c r="C202" s="2">
        <f t="shared" si="21"/>
        <v>6</v>
      </c>
      <c r="L202" s="47">
        <f t="shared" si="22"/>
        <v>0</v>
      </c>
      <c r="N202" s="47">
        <f t="shared" si="23"/>
        <v>0</v>
      </c>
      <c r="R202" s="47">
        <f t="shared" si="24"/>
        <v>0</v>
      </c>
      <c r="V202" s="47">
        <f t="shared" si="25"/>
        <v>0</v>
      </c>
      <c r="W202"/>
      <c r="X202"/>
      <c r="Y202" s="7"/>
      <c r="Z202"/>
      <c r="AA202"/>
    </row>
    <row r="203" spans="1:32" hidden="1" x14ac:dyDescent="0.2">
      <c r="A203" s="3" t="s">
        <v>2298</v>
      </c>
      <c r="B203" s="2">
        <f t="shared" si="20"/>
        <v>0</v>
      </c>
      <c r="C203" s="2">
        <f t="shared" si="21"/>
        <v>6</v>
      </c>
      <c r="L203" s="47">
        <f t="shared" si="22"/>
        <v>0</v>
      </c>
      <c r="N203" s="47">
        <f t="shared" si="23"/>
        <v>0</v>
      </c>
      <c r="R203" s="47">
        <f t="shared" si="24"/>
        <v>0</v>
      </c>
      <c r="V203" s="47">
        <f t="shared" si="25"/>
        <v>0</v>
      </c>
      <c r="W203"/>
      <c r="X203"/>
      <c r="Y203" s="7"/>
      <c r="Z203"/>
      <c r="AA203"/>
    </row>
    <row r="204" spans="1:32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</row>
    <row r="205" spans="1:32" x14ac:dyDescent="0.2">
      <c r="A205" s="6" t="s">
        <v>2569</v>
      </c>
      <c r="B205" s="2">
        <f t="shared" ref="B205:B224" si="26">+L205+N205+R205+V205+X205</f>
        <v>524</v>
      </c>
      <c r="C205" s="2">
        <f t="shared" ref="C205:C224" si="27">RANK(B205,B$205:B$404,0)</f>
        <v>2</v>
      </c>
      <c r="D205" s="4" t="s">
        <v>20</v>
      </c>
      <c r="E205" s="5" t="s">
        <v>2306</v>
      </c>
      <c r="F205" s="47">
        <v>2010</v>
      </c>
      <c r="G205" s="47">
        <v>0</v>
      </c>
      <c r="J205" s="47">
        <v>45</v>
      </c>
      <c r="K205" s="47">
        <v>72</v>
      </c>
      <c r="L205" s="47">
        <f t="shared" ref="L205:L224" si="28">IF(AND(I205&lt;1,J205&lt;1,K205&lt;1),0,IF(250+((45-(I205*60+J205))*2)&lt;0,0,IF(K205&lt;50,250+((45-(I205*60+J205))*2),IF(K205&gt;49,250+((45-(I205*60+J205))*2)-1,250+((45-(I205*60+J205))*2)))))</f>
        <v>249</v>
      </c>
      <c r="N205" s="47">
        <f t="shared" ref="N205:N224" si="29">IF(M205&lt;89,0,250+((M205-172)*3))</f>
        <v>0</v>
      </c>
      <c r="O205" s="47">
        <v>3</v>
      </c>
      <c r="P205" s="47">
        <v>10</v>
      </c>
      <c r="Q205" s="47">
        <v>0</v>
      </c>
      <c r="R205" s="47">
        <f t="shared" ref="R205:R224" si="30">IF(AND(O205&lt;1,P205&lt;1,Q205&lt;1),0,IF(250+((215-(O205*60+P205))*1)&lt;0,0,250+((215-(O205*60+P205))*1)))</f>
        <v>275</v>
      </c>
      <c r="V205" s="47">
        <f t="shared" ref="V205:V224" si="31">IF(AND(S205&lt;1,T205&lt;1,U205&lt;1),0,IF(500+((240-(S205*60+T205))*1)&lt;0,0,500+((240-(S205*60+T205))*1)))</f>
        <v>0</v>
      </c>
      <c r="W205"/>
      <c r="X205"/>
      <c r="Y205" s="7"/>
      <c r="Z205"/>
      <c r="AA205">
        <v>571</v>
      </c>
      <c r="AB205">
        <v>0</v>
      </c>
      <c r="AD205">
        <f t="shared" ref="AD205:AD214" si="32">B205+AA205+AB205+AC205</f>
        <v>1095</v>
      </c>
      <c r="AE205" s="35">
        <v>1</v>
      </c>
      <c r="AF205" s="43">
        <v>6.7129629629629625E-4</v>
      </c>
    </row>
    <row r="206" spans="1:32" x14ac:dyDescent="0.2">
      <c r="A206" s="6" t="s">
        <v>2430</v>
      </c>
      <c r="B206" s="2">
        <f t="shared" si="26"/>
        <v>230</v>
      </c>
      <c r="C206" s="2">
        <f t="shared" si="27"/>
        <v>11</v>
      </c>
      <c r="D206" s="4" t="s">
        <v>20</v>
      </c>
      <c r="E206" s="5" t="s">
        <v>2462</v>
      </c>
      <c r="F206" s="47">
        <v>2009</v>
      </c>
      <c r="G206" s="47">
        <v>0</v>
      </c>
      <c r="J206" s="47">
        <v>55</v>
      </c>
      <c r="K206" s="47">
        <v>22</v>
      </c>
      <c r="L206" s="47">
        <f t="shared" si="28"/>
        <v>230</v>
      </c>
      <c r="N206" s="47">
        <f t="shared" si="29"/>
        <v>0</v>
      </c>
      <c r="R206" s="47">
        <f t="shared" si="30"/>
        <v>0</v>
      </c>
      <c r="V206" s="47">
        <f t="shared" si="31"/>
        <v>0</v>
      </c>
      <c r="W206"/>
      <c r="X206"/>
      <c r="Y206" s="7"/>
      <c r="Z206"/>
      <c r="AA206">
        <v>477</v>
      </c>
      <c r="AB206">
        <v>475</v>
      </c>
      <c r="AD206">
        <f t="shared" si="32"/>
        <v>1182</v>
      </c>
      <c r="AE206" s="35">
        <v>1</v>
      </c>
      <c r="AF206" s="43">
        <v>7.600694444444444E-4</v>
      </c>
    </row>
    <row r="207" spans="1:32" x14ac:dyDescent="0.2">
      <c r="A207" s="6" t="s">
        <v>2468</v>
      </c>
      <c r="B207" s="2">
        <f t="shared" si="26"/>
        <v>535</v>
      </c>
      <c r="C207" s="2">
        <f t="shared" si="27"/>
        <v>1</v>
      </c>
      <c r="D207" s="4" t="s">
        <v>20</v>
      </c>
      <c r="E207" s="5" t="s">
        <v>2306</v>
      </c>
      <c r="F207" s="47">
        <v>2010</v>
      </c>
      <c r="G207" s="47">
        <v>0</v>
      </c>
      <c r="J207" s="47">
        <v>40</v>
      </c>
      <c r="K207" s="47">
        <v>66</v>
      </c>
      <c r="L207" s="47">
        <f t="shared" si="28"/>
        <v>259</v>
      </c>
      <c r="N207" s="47">
        <f t="shared" si="29"/>
        <v>0</v>
      </c>
      <c r="O207" s="47">
        <v>3</v>
      </c>
      <c r="P207" s="47">
        <v>9</v>
      </c>
      <c r="Q207" s="47">
        <v>0</v>
      </c>
      <c r="R207" s="47">
        <f t="shared" si="30"/>
        <v>276</v>
      </c>
      <c r="V207" s="47">
        <f t="shared" si="31"/>
        <v>0</v>
      </c>
      <c r="W207"/>
      <c r="X207"/>
      <c r="Y207" s="7"/>
      <c r="Z207"/>
      <c r="AA207">
        <v>523</v>
      </c>
      <c r="AB207">
        <v>0</v>
      </c>
      <c r="AD207">
        <f t="shared" si="32"/>
        <v>1058</v>
      </c>
      <c r="AE207" s="35">
        <v>1</v>
      </c>
      <c r="AF207" s="45">
        <v>5.5555555555555556E-4</v>
      </c>
    </row>
    <row r="208" spans="1:32" x14ac:dyDescent="0.2">
      <c r="A208" s="6" t="s">
        <v>2565</v>
      </c>
      <c r="B208" s="2">
        <f t="shared" si="26"/>
        <v>502</v>
      </c>
      <c r="C208" s="2">
        <f t="shared" si="27"/>
        <v>4</v>
      </c>
      <c r="D208" s="4" t="s">
        <v>20</v>
      </c>
      <c r="E208" s="5" t="s">
        <v>2573</v>
      </c>
      <c r="F208" s="47">
        <v>2010</v>
      </c>
      <c r="G208" s="47">
        <v>1</v>
      </c>
      <c r="J208" s="47">
        <v>47</v>
      </c>
      <c r="K208" s="47">
        <v>71</v>
      </c>
      <c r="L208" s="47">
        <f t="shared" si="28"/>
        <v>245</v>
      </c>
      <c r="N208" s="47">
        <f t="shared" si="29"/>
        <v>0</v>
      </c>
      <c r="O208" s="47">
        <v>3</v>
      </c>
      <c r="P208" s="47">
        <v>28</v>
      </c>
      <c r="Q208" s="47">
        <v>0</v>
      </c>
      <c r="R208" s="47">
        <f t="shared" si="30"/>
        <v>257</v>
      </c>
      <c r="V208" s="47">
        <f t="shared" si="31"/>
        <v>0</v>
      </c>
      <c r="W208"/>
      <c r="X208"/>
      <c r="Y208" s="7"/>
      <c r="Z208"/>
      <c r="AA208"/>
      <c r="AD208">
        <f t="shared" si="32"/>
        <v>502</v>
      </c>
    </row>
    <row r="209" spans="1:32" x14ac:dyDescent="0.2">
      <c r="A209" s="6" t="s">
        <v>2560</v>
      </c>
      <c r="B209" s="2">
        <f t="shared" si="26"/>
        <v>397</v>
      </c>
      <c r="C209" s="2">
        <f t="shared" si="27"/>
        <v>10</v>
      </c>
      <c r="D209" s="4" t="s">
        <v>20</v>
      </c>
      <c r="E209" s="5" t="s">
        <v>2462</v>
      </c>
      <c r="F209" s="47">
        <v>2011</v>
      </c>
      <c r="I209" s="47">
        <v>1</v>
      </c>
      <c r="J209" s="47">
        <v>38</v>
      </c>
      <c r="K209" s="47">
        <v>11</v>
      </c>
      <c r="L209" s="47">
        <f t="shared" si="28"/>
        <v>144</v>
      </c>
      <c r="N209" s="47">
        <f t="shared" si="29"/>
        <v>0</v>
      </c>
      <c r="O209" s="47">
        <v>3</v>
      </c>
      <c r="P209" s="47">
        <v>32</v>
      </c>
      <c r="Q209" s="47">
        <v>0</v>
      </c>
      <c r="R209" s="47">
        <f t="shared" si="30"/>
        <v>253</v>
      </c>
      <c r="V209" s="47">
        <f t="shared" si="31"/>
        <v>0</v>
      </c>
      <c r="W209"/>
      <c r="X209"/>
      <c r="Y209" s="7"/>
      <c r="Z209"/>
      <c r="AA209"/>
      <c r="AD209">
        <f t="shared" si="32"/>
        <v>397</v>
      </c>
      <c r="AE209" s="35">
        <v>1</v>
      </c>
      <c r="AF209" s="43">
        <v>4.0972222222222222E-2</v>
      </c>
    </row>
    <row r="210" spans="1:32" x14ac:dyDescent="0.2">
      <c r="A210" s="6" t="s">
        <v>2567</v>
      </c>
      <c r="B210" s="2">
        <f t="shared" si="26"/>
        <v>400</v>
      </c>
      <c r="C210" s="2">
        <f t="shared" si="27"/>
        <v>9</v>
      </c>
      <c r="D210" s="4" t="s">
        <v>20</v>
      </c>
      <c r="E210" s="5" t="s">
        <v>2462</v>
      </c>
      <c r="F210" s="47">
        <v>2012</v>
      </c>
      <c r="G210" s="47">
        <v>1</v>
      </c>
      <c r="I210" s="47">
        <v>1</v>
      </c>
      <c r="J210" s="47">
        <v>30</v>
      </c>
      <c r="K210" s="47">
        <v>83</v>
      </c>
      <c r="L210" s="47">
        <f t="shared" si="28"/>
        <v>159</v>
      </c>
      <c r="N210" s="47">
        <f t="shared" si="29"/>
        <v>0</v>
      </c>
      <c r="O210" s="47">
        <v>3</v>
      </c>
      <c r="P210" s="47">
        <v>44</v>
      </c>
      <c r="Q210" s="47">
        <v>0</v>
      </c>
      <c r="R210" s="47">
        <f t="shared" si="30"/>
        <v>241</v>
      </c>
      <c r="V210" s="47">
        <f t="shared" si="31"/>
        <v>0</v>
      </c>
      <c r="W210"/>
      <c r="X210"/>
      <c r="Y210" s="7"/>
      <c r="Z210"/>
      <c r="AA210">
        <v>0</v>
      </c>
      <c r="AB210">
        <v>526</v>
      </c>
      <c r="AD210">
        <f t="shared" si="32"/>
        <v>926</v>
      </c>
    </row>
    <row r="211" spans="1:32" x14ac:dyDescent="0.2">
      <c r="A211" s="6" t="s">
        <v>2564</v>
      </c>
      <c r="B211" s="2">
        <f t="shared" si="26"/>
        <v>488</v>
      </c>
      <c r="C211" s="2">
        <f t="shared" si="27"/>
        <v>7</v>
      </c>
      <c r="D211" s="4" t="s">
        <v>20</v>
      </c>
      <c r="E211" s="5" t="s">
        <v>2573</v>
      </c>
      <c r="F211" s="47">
        <v>2010</v>
      </c>
      <c r="G211" s="47">
        <v>1</v>
      </c>
      <c r="J211" s="47">
        <v>49</v>
      </c>
      <c r="K211" s="47">
        <v>46</v>
      </c>
      <c r="L211" s="47">
        <f t="shared" si="28"/>
        <v>242</v>
      </c>
      <c r="N211" s="47">
        <f t="shared" si="29"/>
        <v>0</v>
      </c>
      <c r="O211" s="47">
        <v>3</v>
      </c>
      <c r="P211" s="47">
        <v>39</v>
      </c>
      <c r="R211" s="47">
        <f t="shared" si="30"/>
        <v>246</v>
      </c>
      <c r="V211" s="47">
        <f t="shared" si="31"/>
        <v>0</v>
      </c>
      <c r="W211"/>
      <c r="X211"/>
      <c r="Y211" s="7"/>
      <c r="Z211"/>
      <c r="AA211"/>
      <c r="AD211">
        <f t="shared" si="32"/>
        <v>488</v>
      </c>
    </row>
    <row r="212" spans="1:32" x14ac:dyDescent="0.2">
      <c r="A212" s="6" t="s">
        <v>2419</v>
      </c>
      <c r="B212" s="2">
        <f t="shared" si="26"/>
        <v>524</v>
      </c>
      <c r="C212" s="2">
        <f t="shared" si="27"/>
        <v>2</v>
      </c>
      <c r="D212" s="4" t="s">
        <v>20</v>
      </c>
      <c r="E212" s="5" t="s">
        <v>2462</v>
      </c>
      <c r="F212" s="47">
        <v>2010</v>
      </c>
      <c r="G212" s="47">
        <v>0</v>
      </c>
      <c r="J212" s="47">
        <v>45</v>
      </c>
      <c r="K212" s="47">
        <v>18</v>
      </c>
      <c r="L212" s="47">
        <f t="shared" si="28"/>
        <v>250</v>
      </c>
      <c r="N212" s="47">
        <f t="shared" si="29"/>
        <v>0</v>
      </c>
      <c r="O212" s="47">
        <v>3</v>
      </c>
      <c r="P212" s="47">
        <v>11</v>
      </c>
      <c r="Q212" s="47">
        <v>0</v>
      </c>
      <c r="R212" s="47">
        <f t="shared" si="30"/>
        <v>274</v>
      </c>
      <c r="V212" s="47">
        <f t="shared" si="31"/>
        <v>0</v>
      </c>
      <c r="W212"/>
      <c r="X212"/>
      <c r="Y212" s="7"/>
      <c r="Z212"/>
      <c r="AA212">
        <v>473</v>
      </c>
      <c r="AB212">
        <v>472</v>
      </c>
      <c r="AD212">
        <f t="shared" si="32"/>
        <v>1469</v>
      </c>
      <c r="AE212" s="35">
        <v>1</v>
      </c>
      <c r="AF212" s="43">
        <v>4.0972222222222222E-2</v>
      </c>
    </row>
    <row r="213" spans="1:32" ht="13.5" customHeight="1" x14ac:dyDescent="0.2">
      <c r="A213" s="6" t="s">
        <v>2467</v>
      </c>
      <c r="B213" s="2">
        <f t="shared" si="26"/>
        <v>0</v>
      </c>
      <c r="C213" s="2">
        <f t="shared" si="27"/>
        <v>12</v>
      </c>
      <c r="D213" s="4" t="s">
        <v>20</v>
      </c>
      <c r="E213" s="5" t="s">
        <v>2462</v>
      </c>
      <c r="F213" s="47">
        <v>2010</v>
      </c>
      <c r="G213" s="47">
        <v>0</v>
      </c>
      <c r="L213" s="47">
        <f t="shared" si="28"/>
        <v>0</v>
      </c>
      <c r="N213" s="47">
        <f t="shared" si="29"/>
        <v>0</v>
      </c>
      <c r="R213" s="47">
        <f t="shared" si="30"/>
        <v>0</v>
      </c>
      <c r="V213" s="47">
        <f t="shared" si="31"/>
        <v>0</v>
      </c>
      <c r="W213"/>
      <c r="X213"/>
      <c r="Y213" s="7"/>
      <c r="Z213"/>
      <c r="AA213">
        <v>0</v>
      </c>
      <c r="AB213">
        <v>384</v>
      </c>
      <c r="AD213">
        <f t="shared" si="32"/>
        <v>384</v>
      </c>
      <c r="AE213" s="37" t="s">
        <v>2559</v>
      </c>
    </row>
    <row r="214" spans="1:32" ht="13.5" customHeight="1" x14ac:dyDescent="0.2">
      <c r="A214" s="6" t="s">
        <v>2420</v>
      </c>
      <c r="B214" s="2">
        <f t="shared" si="26"/>
        <v>0</v>
      </c>
      <c r="C214" s="2">
        <f t="shared" si="27"/>
        <v>12</v>
      </c>
      <c r="D214" s="4" t="s">
        <v>20</v>
      </c>
      <c r="E214" s="5" t="s">
        <v>2346</v>
      </c>
      <c r="F214" s="47">
        <v>2009</v>
      </c>
      <c r="G214" s="47">
        <v>1</v>
      </c>
      <c r="L214" s="47">
        <f t="shared" si="28"/>
        <v>0</v>
      </c>
      <c r="N214" s="47">
        <f t="shared" si="29"/>
        <v>0</v>
      </c>
      <c r="R214" s="47">
        <f t="shared" si="30"/>
        <v>0</v>
      </c>
      <c r="V214" s="47">
        <f t="shared" si="31"/>
        <v>0</v>
      </c>
      <c r="W214"/>
      <c r="X214"/>
      <c r="Y214" s="7"/>
      <c r="Z214"/>
      <c r="AA214"/>
      <c r="AD214">
        <f t="shared" si="32"/>
        <v>0</v>
      </c>
      <c r="AE214" s="37" t="s">
        <v>2559</v>
      </c>
    </row>
    <row r="215" spans="1:32" ht="13.5" customHeight="1" x14ac:dyDescent="0.2">
      <c r="A215" s="6" t="s">
        <v>2510</v>
      </c>
      <c r="B215" s="2">
        <f t="shared" si="26"/>
        <v>0</v>
      </c>
      <c r="C215" s="2">
        <f t="shared" si="27"/>
        <v>12</v>
      </c>
      <c r="D215" s="4" t="s">
        <v>21</v>
      </c>
      <c r="E215" s="5" t="s">
        <v>2310</v>
      </c>
      <c r="F215" s="47">
        <v>2012</v>
      </c>
      <c r="L215" s="47">
        <f t="shared" si="28"/>
        <v>0</v>
      </c>
      <c r="N215" s="47">
        <f t="shared" si="29"/>
        <v>0</v>
      </c>
      <c r="R215" s="47">
        <f t="shared" si="30"/>
        <v>0</v>
      </c>
      <c r="V215" s="47">
        <f t="shared" si="31"/>
        <v>0</v>
      </c>
      <c r="W215"/>
      <c r="X215"/>
      <c r="Y215" s="7"/>
      <c r="Z215"/>
      <c r="AA215"/>
      <c r="AD215">
        <f>B215+AA215+AB215</f>
        <v>0</v>
      </c>
      <c r="AE215" s="35" t="s">
        <v>2548</v>
      </c>
      <c r="AF215" s="43">
        <v>4.0972222222222222E-2</v>
      </c>
    </row>
    <row r="216" spans="1:32" ht="13.5" customHeight="1" x14ac:dyDescent="0.2">
      <c r="A216" s="6" t="s">
        <v>2469</v>
      </c>
      <c r="B216" s="2">
        <f t="shared" si="26"/>
        <v>492</v>
      </c>
      <c r="C216" s="2">
        <f t="shared" si="27"/>
        <v>5</v>
      </c>
      <c r="D216" s="4" t="s">
        <v>20</v>
      </c>
      <c r="E216" s="5" t="s">
        <v>2306</v>
      </c>
      <c r="F216" s="47">
        <v>2010</v>
      </c>
      <c r="G216" s="47">
        <v>0</v>
      </c>
      <c r="J216" s="47">
        <v>59</v>
      </c>
      <c r="K216" s="47">
        <v>11</v>
      </c>
      <c r="L216" s="47">
        <f t="shared" si="28"/>
        <v>222</v>
      </c>
      <c r="N216" s="47">
        <f t="shared" si="29"/>
        <v>0</v>
      </c>
      <c r="O216" s="47">
        <v>3</v>
      </c>
      <c r="P216" s="47">
        <v>15</v>
      </c>
      <c r="Q216" s="47">
        <v>0</v>
      </c>
      <c r="R216" s="47">
        <f t="shared" si="30"/>
        <v>270</v>
      </c>
      <c r="V216" s="47">
        <f t="shared" si="31"/>
        <v>0</v>
      </c>
      <c r="W216"/>
      <c r="X216"/>
      <c r="Y216" s="7"/>
      <c r="Z216"/>
      <c r="AA216"/>
      <c r="AD216">
        <f>B216+AA216+AB216+AC216</f>
        <v>492</v>
      </c>
      <c r="AE216" s="37" t="s">
        <v>2559</v>
      </c>
    </row>
    <row r="217" spans="1:32" ht="13.5" customHeight="1" x14ac:dyDescent="0.2">
      <c r="A217" s="6" t="s">
        <v>2466</v>
      </c>
      <c r="B217" s="2">
        <f t="shared" si="26"/>
        <v>492</v>
      </c>
      <c r="C217" s="2">
        <f t="shared" si="27"/>
        <v>5</v>
      </c>
      <c r="D217" s="4" t="s">
        <v>20</v>
      </c>
      <c r="E217" s="5" t="s">
        <v>2462</v>
      </c>
      <c r="F217" s="47">
        <v>2010</v>
      </c>
      <c r="G217" s="47">
        <v>0</v>
      </c>
      <c r="J217" s="47">
        <v>55</v>
      </c>
      <c r="K217" s="47">
        <v>14</v>
      </c>
      <c r="L217" s="47">
        <f t="shared" si="28"/>
        <v>230</v>
      </c>
      <c r="N217" s="47">
        <f t="shared" si="29"/>
        <v>0</v>
      </c>
      <c r="O217" s="47">
        <v>3</v>
      </c>
      <c r="P217" s="47">
        <v>23</v>
      </c>
      <c r="Q217" s="47">
        <v>0</v>
      </c>
      <c r="R217" s="47">
        <f t="shared" si="30"/>
        <v>262</v>
      </c>
      <c r="V217" s="47">
        <f t="shared" si="31"/>
        <v>0</v>
      </c>
      <c r="W217"/>
      <c r="X217"/>
      <c r="Y217" s="7"/>
      <c r="Z217"/>
      <c r="AA217">
        <v>448</v>
      </c>
      <c r="AB217">
        <v>436</v>
      </c>
      <c r="AD217">
        <f>B217+AA217+AB217+AC217</f>
        <v>1376</v>
      </c>
      <c r="AE217" s="35">
        <v>1</v>
      </c>
      <c r="AF217" s="43">
        <v>6.7673611111111114E-4</v>
      </c>
    </row>
    <row r="218" spans="1:32" ht="13.5" customHeight="1" x14ac:dyDescent="0.2">
      <c r="A218" s="6" t="s">
        <v>2566</v>
      </c>
      <c r="B218" s="2">
        <f t="shared" si="26"/>
        <v>452</v>
      </c>
      <c r="C218" s="2">
        <f t="shared" si="27"/>
        <v>8</v>
      </c>
      <c r="D218" s="4" t="s">
        <v>20</v>
      </c>
      <c r="E218" s="5" t="s">
        <v>2462</v>
      </c>
      <c r="F218" s="47">
        <v>2012</v>
      </c>
      <c r="G218" s="47">
        <v>1</v>
      </c>
      <c r="I218" s="47">
        <v>1</v>
      </c>
      <c r="J218" s="47">
        <v>4</v>
      </c>
      <c r="K218" s="47">
        <v>10</v>
      </c>
      <c r="L218" s="47">
        <f t="shared" si="28"/>
        <v>212</v>
      </c>
      <c r="N218" s="47">
        <f t="shared" si="29"/>
        <v>0</v>
      </c>
      <c r="O218" s="47">
        <v>3</v>
      </c>
      <c r="P218" s="47">
        <v>45</v>
      </c>
      <c r="Q218" s="47">
        <v>0</v>
      </c>
      <c r="R218" s="47">
        <f t="shared" si="30"/>
        <v>240</v>
      </c>
      <c r="V218" s="47">
        <f t="shared" si="31"/>
        <v>0</v>
      </c>
      <c r="W218"/>
      <c r="X218"/>
      <c r="Y218" s="7"/>
      <c r="Z218"/>
      <c r="AA218"/>
      <c r="AD218">
        <f>B218+AA218+AB218+AC218</f>
        <v>452</v>
      </c>
    </row>
    <row r="219" spans="1:32" ht="13.5" customHeight="1" x14ac:dyDescent="0.2">
      <c r="A219" s="6" t="s">
        <v>2534</v>
      </c>
      <c r="B219" s="2">
        <f t="shared" si="26"/>
        <v>0</v>
      </c>
      <c r="C219" s="2">
        <f t="shared" si="27"/>
        <v>12</v>
      </c>
      <c r="G219" s="47">
        <v>0</v>
      </c>
      <c r="L219" s="47">
        <f t="shared" si="28"/>
        <v>0</v>
      </c>
      <c r="N219" s="47">
        <f t="shared" si="29"/>
        <v>0</v>
      </c>
      <c r="R219" s="47">
        <f t="shared" si="30"/>
        <v>0</v>
      </c>
      <c r="V219" s="47">
        <f t="shared" si="31"/>
        <v>0</v>
      </c>
      <c r="W219"/>
      <c r="X219"/>
      <c r="Y219" s="7"/>
      <c r="Z219"/>
      <c r="AA219">
        <v>0</v>
      </c>
      <c r="AB219">
        <v>510</v>
      </c>
      <c r="AD219">
        <f>B219+AA219+AB219+AC219</f>
        <v>510</v>
      </c>
    </row>
    <row r="220" spans="1:32" ht="13.5" customHeight="1" x14ac:dyDescent="0.2">
      <c r="A220" s="6" t="s">
        <v>213</v>
      </c>
      <c r="B220" s="2">
        <f t="shared" si="26"/>
        <v>0</v>
      </c>
      <c r="C220" s="2">
        <f t="shared" si="27"/>
        <v>12</v>
      </c>
      <c r="G220" s="47">
        <v>0</v>
      </c>
      <c r="L220" s="47">
        <f t="shared" si="28"/>
        <v>0</v>
      </c>
      <c r="N220" s="47">
        <f t="shared" si="29"/>
        <v>0</v>
      </c>
      <c r="R220" s="47">
        <f t="shared" si="30"/>
        <v>0</v>
      </c>
      <c r="V220" s="47">
        <f t="shared" si="31"/>
        <v>0</v>
      </c>
      <c r="W220"/>
      <c r="X220"/>
      <c r="Y220" s="7"/>
      <c r="Z220"/>
      <c r="AA220">
        <v>524</v>
      </c>
      <c r="AB220">
        <v>510</v>
      </c>
      <c r="AD220">
        <f>B220+AA220+AB220+AC220</f>
        <v>1034</v>
      </c>
    </row>
    <row r="221" spans="1:32" ht="13.5" customHeight="1" x14ac:dyDescent="0.2">
      <c r="A221" s="6" t="s">
        <v>214</v>
      </c>
      <c r="B221" s="2">
        <f t="shared" si="26"/>
        <v>0</v>
      </c>
      <c r="C221" s="2">
        <f t="shared" si="27"/>
        <v>12</v>
      </c>
      <c r="L221" s="47">
        <f t="shared" si="28"/>
        <v>0</v>
      </c>
      <c r="N221" s="47">
        <f t="shared" si="29"/>
        <v>0</v>
      </c>
      <c r="R221" s="47">
        <f t="shared" si="30"/>
        <v>0</v>
      </c>
      <c r="V221" s="47">
        <f t="shared" si="31"/>
        <v>0</v>
      </c>
      <c r="W221"/>
      <c r="X221"/>
      <c r="Y221" s="7"/>
      <c r="Z221"/>
      <c r="AA221"/>
    </row>
    <row r="222" spans="1:32" ht="13.5" customHeight="1" x14ac:dyDescent="0.2">
      <c r="A222" s="6" t="s">
        <v>215</v>
      </c>
      <c r="B222" s="2">
        <f t="shared" si="26"/>
        <v>0</v>
      </c>
      <c r="C222" s="2">
        <f t="shared" si="27"/>
        <v>12</v>
      </c>
      <c r="L222" s="47">
        <f t="shared" si="28"/>
        <v>0</v>
      </c>
      <c r="N222" s="47">
        <f t="shared" si="29"/>
        <v>0</v>
      </c>
      <c r="R222" s="47">
        <f t="shared" si="30"/>
        <v>0</v>
      </c>
      <c r="V222" s="47">
        <f t="shared" si="31"/>
        <v>0</v>
      </c>
      <c r="W222"/>
      <c r="X222"/>
      <c r="Y222" s="7"/>
      <c r="Z222"/>
      <c r="AA222"/>
    </row>
    <row r="223" spans="1:32" ht="13.5" customHeight="1" x14ac:dyDescent="0.2">
      <c r="A223" s="6" t="s">
        <v>216</v>
      </c>
      <c r="B223" s="2">
        <f t="shared" si="26"/>
        <v>0</v>
      </c>
      <c r="C223" s="2">
        <f t="shared" si="27"/>
        <v>12</v>
      </c>
      <c r="L223" s="47">
        <f t="shared" si="28"/>
        <v>0</v>
      </c>
      <c r="N223" s="47">
        <f t="shared" si="29"/>
        <v>0</v>
      </c>
      <c r="R223" s="47">
        <f t="shared" si="30"/>
        <v>0</v>
      </c>
      <c r="V223" s="47">
        <f t="shared" si="31"/>
        <v>0</v>
      </c>
      <c r="W223"/>
      <c r="X223"/>
      <c r="Y223" s="7"/>
      <c r="Z223"/>
      <c r="AA223"/>
    </row>
    <row r="224" spans="1:32" ht="13.5" customHeight="1" x14ac:dyDescent="0.2">
      <c r="A224" s="6" t="s">
        <v>217</v>
      </c>
      <c r="B224" s="2">
        <f t="shared" si="26"/>
        <v>0</v>
      </c>
      <c r="C224" s="2">
        <f t="shared" si="27"/>
        <v>12</v>
      </c>
      <c r="L224" s="47">
        <f t="shared" si="28"/>
        <v>0</v>
      </c>
      <c r="N224" s="47">
        <f t="shared" si="29"/>
        <v>0</v>
      </c>
      <c r="R224" s="47">
        <f t="shared" si="30"/>
        <v>0</v>
      </c>
      <c r="V224" s="47">
        <f t="shared" si="31"/>
        <v>0</v>
      </c>
      <c r="W224"/>
      <c r="X224"/>
      <c r="Y224" s="7"/>
      <c r="Z224"/>
      <c r="AA224"/>
    </row>
    <row r="225" spans="1:27" ht="13.5" hidden="1" customHeight="1" x14ac:dyDescent="0.2">
      <c r="A225" s="6" t="s">
        <v>218</v>
      </c>
      <c r="B225" s="2">
        <f t="shared" ref="B225:B288" si="33">+L225+N225+R225+V225+X225</f>
        <v>0</v>
      </c>
      <c r="C225" s="2">
        <f t="shared" ref="C225:C288" si="34">RANK(B225,B$205:B$404,0)</f>
        <v>12</v>
      </c>
      <c r="L225" s="47">
        <f t="shared" ref="L225:L288" si="35">IF(AND(I225&lt;1,J225&lt;1,K225&lt;1),0,IF(250+((45-(I225*60+J225))*2)&lt;0,0,IF(K225&lt;50,250+((45-(I225*60+J225))*2),IF(K225&gt;49,250+((45-(I225*60+J225))*2)-1,250+((45-(I225*60+J225))*2)))))</f>
        <v>0</v>
      </c>
      <c r="N225" s="47">
        <f t="shared" ref="N225:N288" si="36">IF(M225&lt;89,0,250+((M225-172)*3))</f>
        <v>0</v>
      </c>
      <c r="R225" s="47">
        <f t="shared" ref="R225:R288" si="37">IF(AND(O225&lt;1,P225&lt;1,Q225&lt;1),0,IF(250+((215-(O225*60+P225))*1)&lt;0,0,250+((215-(O225*60+P225))*1)))</f>
        <v>0</v>
      </c>
      <c r="V225" s="47">
        <f t="shared" ref="V225:V288" si="38">IF(AND(S225&lt;1,T225&lt;1,U225&lt;1),0,IF(500+((240-(S225*60+T225))*1)&lt;0,0,500+((240-(S225*60+T225))*1)))</f>
        <v>0</v>
      </c>
      <c r="W225"/>
      <c r="X225"/>
      <c r="Y225" s="7"/>
      <c r="Z225"/>
      <c r="AA225"/>
    </row>
    <row r="226" spans="1:27" ht="13.5" hidden="1" customHeight="1" x14ac:dyDescent="0.2">
      <c r="A226" s="6" t="s">
        <v>219</v>
      </c>
      <c r="B226" s="2">
        <f t="shared" si="33"/>
        <v>0</v>
      </c>
      <c r="C226" s="2">
        <f t="shared" si="34"/>
        <v>12</v>
      </c>
      <c r="L226" s="47">
        <f t="shared" si="35"/>
        <v>0</v>
      </c>
      <c r="N226" s="47">
        <f t="shared" si="36"/>
        <v>0</v>
      </c>
      <c r="R226" s="47">
        <f t="shared" si="37"/>
        <v>0</v>
      </c>
      <c r="V226" s="47">
        <f t="shared" si="38"/>
        <v>0</v>
      </c>
      <c r="W226"/>
      <c r="X226"/>
      <c r="Y226" s="7"/>
      <c r="Z226"/>
      <c r="AA226"/>
    </row>
    <row r="227" spans="1:27" ht="13.5" hidden="1" customHeight="1" x14ac:dyDescent="0.2">
      <c r="A227" s="6" t="s">
        <v>220</v>
      </c>
      <c r="B227" s="2">
        <f t="shared" si="33"/>
        <v>0</v>
      </c>
      <c r="C227" s="2">
        <f t="shared" si="34"/>
        <v>12</v>
      </c>
      <c r="L227" s="47">
        <f t="shared" si="35"/>
        <v>0</v>
      </c>
      <c r="N227" s="47">
        <f t="shared" si="36"/>
        <v>0</v>
      </c>
      <c r="R227" s="47">
        <f t="shared" si="37"/>
        <v>0</v>
      </c>
      <c r="V227" s="47">
        <f t="shared" si="38"/>
        <v>0</v>
      </c>
      <c r="W227"/>
      <c r="X227"/>
      <c r="Y227" s="7"/>
      <c r="Z227"/>
      <c r="AA227"/>
    </row>
    <row r="228" spans="1:27" ht="13.5" hidden="1" customHeight="1" x14ac:dyDescent="0.2">
      <c r="A228" s="6" t="s">
        <v>221</v>
      </c>
      <c r="B228" s="2">
        <f t="shared" si="33"/>
        <v>0</v>
      </c>
      <c r="C228" s="2">
        <f t="shared" si="34"/>
        <v>12</v>
      </c>
      <c r="L228" s="47">
        <f t="shared" si="35"/>
        <v>0</v>
      </c>
      <c r="N228" s="47">
        <f t="shared" si="36"/>
        <v>0</v>
      </c>
      <c r="R228" s="47">
        <f t="shared" si="37"/>
        <v>0</v>
      </c>
      <c r="V228" s="47">
        <f t="shared" si="38"/>
        <v>0</v>
      </c>
      <c r="W228"/>
      <c r="X228"/>
      <c r="Y228" s="7"/>
      <c r="Z228"/>
      <c r="AA228"/>
    </row>
    <row r="229" spans="1:27" ht="13.5" hidden="1" customHeight="1" x14ac:dyDescent="0.2">
      <c r="A229" s="6" t="s">
        <v>222</v>
      </c>
      <c r="B229" s="2">
        <f t="shared" si="33"/>
        <v>0</v>
      </c>
      <c r="C229" s="2">
        <f t="shared" si="34"/>
        <v>12</v>
      </c>
      <c r="L229" s="47">
        <f t="shared" si="35"/>
        <v>0</v>
      </c>
      <c r="N229" s="47">
        <f t="shared" si="36"/>
        <v>0</v>
      </c>
      <c r="R229" s="47">
        <f t="shared" si="37"/>
        <v>0</v>
      </c>
      <c r="V229" s="47">
        <f t="shared" si="38"/>
        <v>0</v>
      </c>
      <c r="W229"/>
      <c r="X229"/>
      <c r="Y229" s="7"/>
      <c r="Z229"/>
      <c r="AA229"/>
    </row>
    <row r="230" spans="1:27" ht="13.5" hidden="1" customHeight="1" x14ac:dyDescent="0.2">
      <c r="A230" s="6" t="s">
        <v>223</v>
      </c>
      <c r="B230" s="2">
        <f t="shared" si="33"/>
        <v>0</v>
      </c>
      <c r="C230" s="2">
        <f t="shared" si="34"/>
        <v>12</v>
      </c>
      <c r="L230" s="47">
        <f t="shared" si="35"/>
        <v>0</v>
      </c>
      <c r="N230" s="47">
        <f t="shared" si="36"/>
        <v>0</v>
      </c>
      <c r="R230" s="47">
        <f t="shared" si="37"/>
        <v>0</v>
      </c>
      <c r="V230" s="47">
        <f t="shared" si="38"/>
        <v>0</v>
      </c>
      <c r="W230"/>
      <c r="X230"/>
      <c r="Y230" s="7"/>
      <c r="Z230"/>
      <c r="AA230"/>
    </row>
    <row r="231" spans="1:27" ht="13.5" hidden="1" customHeight="1" x14ac:dyDescent="0.2">
      <c r="A231" s="6" t="s">
        <v>224</v>
      </c>
      <c r="B231" s="2">
        <f t="shared" si="33"/>
        <v>0</v>
      </c>
      <c r="C231" s="2">
        <f t="shared" si="34"/>
        <v>12</v>
      </c>
      <c r="L231" s="47">
        <f t="shared" si="35"/>
        <v>0</v>
      </c>
      <c r="N231" s="47">
        <f t="shared" si="36"/>
        <v>0</v>
      </c>
      <c r="R231" s="47">
        <f t="shared" si="37"/>
        <v>0</v>
      </c>
      <c r="V231" s="47">
        <f t="shared" si="38"/>
        <v>0</v>
      </c>
      <c r="W231"/>
      <c r="X231"/>
      <c r="Y231" s="7"/>
      <c r="Z231"/>
      <c r="AA231"/>
    </row>
    <row r="232" spans="1:27" ht="13.5" hidden="1" customHeight="1" x14ac:dyDescent="0.2">
      <c r="A232" s="6" t="s">
        <v>225</v>
      </c>
      <c r="B232" s="2">
        <f t="shared" si="33"/>
        <v>0</v>
      </c>
      <c r="C232" s="2">
        <f t="shared" si="34"/>
        <v>12</v>
      </c>
      <c r="L232" s="47">
        <f t="shared" si="35"/>
        <v>0</v>
      </c>
      <c r="N232" s="47">
        <f t="shared" si="36"/>
        <v>0</v>
      </c>
      <c r="R232" s="47">
        <f t="shared" si="37"/>
        <v>0</v>
      </c>
      <c r="V232" s="47">
        <f t="shared" si="38"/>
        <v>0</v>
      </c>
      <c r="W232"/>
      <c r="X232"/>
      <c r="Y232" s="7"/>
      <c r="Z232"/>
      <c r="AA232"/>
    </row>
    <row r="233" spans="1:27" ht="13.5" hidden="1" customHeight="1" x14ac:dyDescent="0.2">
      <c r="A233" s="6" t="s">
        <v>226</v>
      </c>
      <c r="B233" s="2">
        <f t="shared" si="33"/>
        <v>0</v>
      </c>
      <c r="C233" s="2">
        <f t="shared" si="34"/>
        <v>12</v>
      </c>
      <c r="L233" s="47">
        <f t="shared" si="35"/>
        <v>0</v>
      </c>
      <c r="N233" s="47">
        <f t="shared" si="36"/>
        <v>0</v>
      </c>
      <c r="R233" s="47">
        <f t="shared" si="37"/>
        <v>0</v>
      </c>
      <c r="V233" s="47">
        <f t="shared" si="38"/>
        <v>0</v>
      </c>
      <c r="W233"/>
      <c r="X233"/>
      <c r="Y233" s="7"/>
      <c r="Z233"/>
      <c r="AA233"/>
    </row>
    <row r="234" spans="1:27" ht="13.5" hidden="1" customHeight="1" x14ac:dyDescent="0.2">
      <c r="A234" s="6" t="s">
        <v>227</v>
      </c>
      <c r="B234" s="2">
        <f t="shared" si="33"/>
        <v>0</v>
      </c>
      <c r="C234" s="2">
        <f t="shared" si="34"/>
        <v>12</v>
      </c>
      <c r="L234" s="47">
        <f t="shared" si="35"/>
        <v>0</v>
      </c>
      <c r="N234" s="47">
        <f t="shared" si="36"/>
        <v>0</v>
      </c>
      <c r="R234" s="47">
        <f t="shared" si="37"/>
        <v>0</v>
      </c>
      <c r="V234" s="47">
        <f t="shared" si="38"/>
        <v>0</v>
      </c>
      <c r="W234"/>
      <c r="X234"/>
      <c r="Y234" s="7"/>
      <c r="Z234"/>
      <c r="AA234"/>
    </row>
    <row r="235" spans="1:27" ht="13.5" hidden="1" customHeight="1" x14ac:dyDescent="0.2">
      <c r="A235" s="6" t="s">
        <v>228</v>
      </c>
      <c r="B235" s="2">
        <f t="shared" si="33"/>
        <v>0</v>
      </c>
      <c r="C235" s="2">
        <f t="shared" si="34"/>
        <v>12</v>
      </c>
      <c r="L235" s="47">
        <f t="shared" si="35"/>
        <v>0</v>
      </c>
      <c r="N235" s="47">
        <f t="shared" si="36"/>
        <v>0</v>
      </c>
      <c r="R235" s="47">
        <f t="shared" si="37"/>
        <v>0</v>
      </c>
      <c r="V235" s="47">
        <f t="shared" si="38"/>
        <v>0</v>
      </c>
      <c r="W235"/>
      <c r="X235"/>
      <c r="Y235" s="7"/>
      <c r="Z235"/>
      <c r="AA235"/>
    </row>
    <row r="236" spans="1:27" ht="13.5" hidden="1" customHeight="1" x14ac:dyDescent="0.2">
      <c r="A236" s="6" t="s">
        <v>229</v>
      </c>
      <c r="B236" s="2">
        <f t="shared" si="33"/>
        <v>0</v>
      </c>
      <c r="C236" s="2">
        <f t="shared" si="34"/>
        <v>12</v>
      </c>
      <c r="L236" s="47">
        <f t="shared" si="35"/>
        <v>0</v>
      </c>
      <c r="N236" s="47">
        <f t="shared" si="36"/>
        <v>0</v>
      </c>
      <c r="R236" s="47">
        <f t="shared" si="37"/>
        <v>0</v>
      </c>
      <c r="V236" s="47">
        <f t="shared" si="38"/>
        <v>0</v>
      </c>
      <c r="W236"/>
      <c r="X236"/>
      <c r="Y236" s="7"/>
      <c r="Z236"/>
      <c r="AA236"/>
    </row>
    <row r="237" spans="1:27" ht="13.5" hidden="1" customHeight="1" x14ac:dyDescent="0.2">
      <c r="A237" s="6" t="s">
        <v>230</v>
      </c>
      <c r="B237" s="2">
        <f t="shared" si="33"/>
        <v>0</v>
      </c>
      <c r="C237" s="2">
        <f t="shared" si="34"/>
        <v>12</v>
      </c>
      <c r="L237" s="47">
        <f t="shared" si="35"/>
        <v>0</v>
      </c>
      <c r="N237" s="47">
        <f t="shared" si="36"/>
        <v>0</v>
      </c>
      <c r="R237" s="47">
        <f t="shared" si="37"/>
        <v>0</v>
      </c>
      <c r="V237" s="47">
        <f t="shared" si="38"/>
        <v>0</v>
      </c>
      <c r="W237"/>
      <c r="X237"/>
      <c r="Y237" s="7"/>
      <c r="Z237"/>
      <c r="AA237"/>
    </row>
    <row r="238" spans="1:27" ht="13.5" hidden="1" customHeight="1" x14ac:dyDescent="0.2">
      <c r="A238" s="6" t="s">
        <v>231</v>
      </c>
      <c r="B238" s="2">
        <f t="shared" si="33"/>
        <v>0</v>
      </c>
      <c r="C238" s="2">
        <f t="shared" si="34"/>
        <v>12</v>
      </c>
      <c r="L238" s="47">
        <f t="shared" si="35"/>
        <v>0</v>
      </c>
      <c r="N238" s="47">
        <f t="shared" si="36"/>
        <v>0</v>
      </c>
      <c r="R238" s="47">
        <f t="shared" si="37"/>
        <v>0</v>
      </c>
      <c r="V238" s="47">
        <f t="shared" si="38"/>
        <v>0</v>
      </c>
      <c r="W238"/>
      <c r="X238"/>
      <c r="Y238" s="7"/>
      <c r="Z238"/>
      <c r="AA238"/>
    </row>
    <row r="239" spans="1:27" ht="13.5" hidden="1" customHeight="1" x14ac:dyDescent="0.2">
      <c r="A239" s="6" t="s">
        <v>232</v>
      </c>
      <c r="B239" s="2">
        <f t="shared" si="33"/>
        <v>0</v>
      </c>
      <c r="C239" s="2">
        <f t="shared" si="34"/>
        <v>12</v>
      </c>
      <c r="L239" s="47">
        <f t="shared" si="35"/>
        <v>0</v>
      </c>
      <c r="N239" s="47">
        <f t="shared" si="36"/>
        <v>0</v>
      </c>
      <c r="R239" s="47">
        <f t="shared" si="37"/>
        <v>0</v>
      </c>
      <c r="V239" s="47">
        <f t="shared" si="38"/>
        <v>0</v>
      </c>
      <c r="W239"/>
      <c r="X239"/>
      <c r="Y239" s="7"/>
      <c r="Z239"/>
      <c r="AA239"/>
    </row>
    <row r="240" spans="1:27" ht="13.5" hidden="1" customHeight="1" x14ac:dyDescent="0.2">
      <c r="A240" s="6" t="s">
        <v>233</v>
      </c>
      <c r="B240" s="2">
        <f t="shared" si="33"/>
        <v>0</v>
      </c>
      <c r="C240" s="2">
        <f t="shared" si="34"/>
        <v>12</v>
      </c>
      <c r="L240" s="47">
        <f t="shared" si="35"/>
        <v>0</v>
      </c>
      <c r="N240" s="47">
        <f t="shared" si="36"/>
        <v>0</v>
      </c>
      <c r="R240" s="47">
        <f t="shared" si="37"/>
        <v>0</v>
      </c>
      <c r="V240" s="47">
        <f t="shared" si="38"/>
        <v>0</v>
      </c>
      <c r="W240"/>
      <c r="X240"/>
      <c r="Y240" s="7"/>
      <c r="Z240"/>
      <c r="AA240"/>
    </row>
    <row r="241" spans="1:27" ht="13.5" hidden="1" customHeight="1" x14ac:dyDescent="0.2">
      <c r="A241" s="6" t="s">
        <v>234</v>
      </c>
      <c r="B241" s="2">
        <f t="shared" si="33"/>
        <v>0</v>
      </c>
      <c r="C241" s="2">
        <f t="shared" si="34"/>
        <v>12</v>
      </c>
      <c r="L241" s="47">
        <f t="shared" si="35"/>
        <v>0</v>
      </c>
      <c r="N241" s="47">
        <f t="shared" si="36"/>
        <v>0</v>
      </c>
      <c r="R241" s="47">
        <f t="shared" si="37"/>
        <v>0</v>
      </c>
      <c r="V241" s="47">
        <f t="shared" si="38"/>
        <v>0</v>
      </c>
      <c r="W241"/>
      <c r="X241"/>
      <c r="Y241" s="7"/>
      <c r="Z241"/>
      <c r="AA241"/>
    </row>
    <row r="242" spans="1:27" ht="13.5" hidden="1" customHeight="1" x14ac:dyDescent="0.2">
      <c r="A242" s="6" t="s">
        <v>235</v>
      </c>
      <c r="B242" s="2">
        <f t="shared" si="33"/>
        <v>0</v>
      </c>
      <c r="C242" s="2">
        <f t="shared" si="34"/>
        <v>12</v>
      </c>
      <c r="L242" s="47">
        <f t="shared" si="35"/>
        <v>0</v>
      </c>
      <c r="N242" s="47">
        <f t="shared" si="36"/>
        <v>0</v>
      </c>
      <c r="R242" s="47">
        <f t="shared" si="37"/>
        <v>0</v>
      </c>
      <c r="V242" s="47">
        <f t="shared" si="38"/>
        <v>0</v>
      </c>
      <c r="W242"/>
      <c r="X242"/>
      <c r="Y242" s="7"/>
      <c r="Z242"/>
      <c r="AA242"/>
    </row>
    <row r="243" spans="1:27" ht="13.5" hidden="1" customHeight="1" x14ac:dyDescent="0.2">
      <c r="A243" s="6" t="s">
        <v>236</v>
      </c>
      <c r="B243" s="2">
        <f t="shared" si="33"/>
        <v>0</v>
      </c>
      <c r="C243" s="2">
        <f t="shared" si="34"/>
        <v>12</v>
      </c>
      <c r="L243" s="47">
        <f t="shared" si="35"/>
        <v>0</v>
      </c>
      <c r="N243" s="47">
        <f t="shared" si="36"/>
        <v>0</v>
      </c>
      <c r="R243" s="47">
        <f t="shared" si="37"/>
        <v>0</v>
      </c>
      <c r="V243" s="47">
        <f t="shared" si="38"/>
        <v>0</v>
      </c>
      <c r="W243"/>
      <c r="X243"/>
      <c r="Y243" s="7"/>
      <c r="Z243"/>
      <c r="AA243"/>
    </row>
    <row r="244" spans="1:27" ht="13.5" hidden="1" customHeight="1" x14ac:dyDescent="0.2">
      <c r="A244" s="6" t="s">
        <v>237</v>
      </c>
      <c r="B244" s="2">
        <f t="shared" si="33"/>
        <v>0</v>
      </c>
      <c r="C244" s="2">
        <f t="shared" si="34"/>
        <v>12</v>
      </c>
      <c r="L244" s="47">
        <f t="shared" si="35"/>
        <v>0</v>
      </c>
      <c r="N244" s="47">
        <f t="shared" si="36"/>
        <v>0</v>
      </c>
      <c r="R244" s="47">
        <f t="shared" si="37"/>
        <v>0</v>
      </c>
      <c r="V244" s="47">
        <f t="shared" si="38"/>
        <v>0</v>
      </c>
      <c r="W244"/>
      <c r="X244"/>
      <c r="Y244" s="7"/>
      <c r="Z244"/>
      <c r="AA244"/>
    </row>
    <row r="245" spans="1:27" ht="13.5" hidden="1" customHeight="1" x14ac:dyDescent="0.2">
      <c r="A245" s="6" t="s">
        <v>238</v>
      </c>
      <c r="B245" s="2">
        <f t="shared" si="33"/>
        <v>0</v>
      </c>
      <c r="C245" s="2">
        <f t="shared" si="34"/>
        <v>12</v>
      </c>
      <c r="L245" s="47">
        <f t="shared" si="35"/>
        <v>0</v>
      </c>
      <c r="N245" s="47">
        <f t="shared" si="36"/>
        <v>0</v>
      </c>
      <c r="R245" s="47">
        <f t="shared" si="37"/>
        <v>0</v>
      </c>
      <c r="V245" s="47">
        <f t="shared" si="38"/>
        <v>0</v>
      </c>
      <c r="W245"/>
      <c r="X245"/>
      <c r="Y245" s="7"/>
      <c r="Z245"/>
      <c r="AA245"/>
    </row>
    <row r="246" spans="1:27" ht="13.5" hidden="1" customHeight="1" x14ac:dyDescent="0.2">
      <c r="A246" s="6" t="s">
        <v>239</v>
      </c>
      <c r="B246" s="2">
        <f t="shared" si="33"/>
        <v>0</v>
      </c>
      <c r="C246" s="2">
        <f t="shared" si="34"/>
        <v>12</v>
      </c>
      <c r="L246" s="47">
        <f t="shared" si="35"/>
        <v>0</v>
      </c>
      <c r="N246" s="47">
        <f t="shared" si="36"/>
        <v>0</v>
      </c>
      <c r="R246" s="47">
        <f t="shared" si="37"/>
        <v>0</v>
      </c>
      <c r="V246" s="47">
        <f t="shared" si="38"/>
        <v>0</v>
      </c>
      <c r="W246"/>
      <c r="X246"/>
      <c r="Y246" s="7"/>
      <c r="Z246"/>
      <c r="AA246"/>
    </row>
    <row r="247" spans="1:27" ht="13.5" hidden="1" customHeight="1" x14ac:dyDescent="0.2">
      <c r="A247" s="6" t="s">
        <v>240</v>
      </c>
      <c r="B247" s="2">
        <f t="shared" si="33"/>
        <v>0</v>
      </c>
      <c r="C247" s="2">
        <f t="shared" si="34"/>
        <v>12</v>
      </c>
      <c r="L247" s="47">
        <f t="shared" si="35"/>
        <v>0</v>
      </c>
      <c r="N247" s="47">
        <f t="shared" si="36"/>
        <v>0</v>
      </c>
      <c r="R247" s="47">
        <f t="shared" si="37"/>
        <v>0</v>
      </c>
      <c r="V247" s="47">
        <f t="shared" si="38"/>
        <v>0</v>
      </c>
      <c r="W247"/>
      <c r="X247"/>
      <c r="Y247" s="7"/>
      <c r="Z247"/>
      <c r="AA247"/>
    </row>
    <row r="248" spans="1:27" ht="13.5" hidden="1" customHeight="1" x14ac:dyDescent="0.2">
      <c r="A248" s="6" t="s">
        <v>241</v>
      </c>
      <c r="B248" s="2">
        <f t="shared" si="33"/>
        <v>0</v>
      </c>
      <c r="C248" s="2">
        <f t="shared" si="34"/>
        <v>12</v>
      </c>
      <c r="L248" s="47">
        <f t="shared" si="35"/>
        <v>0</v>
      </c>
      <c r="N248" s="47">
        <f t="shared" si="36"/>
        <v>0</v>
      </c>
      <c r="R248" s="47">
        <f t="shared" si="37"/>
        <v>0</v>
      </c>
      <c r="V248" s="47">
        <f t="shared" si="38"/>
        <v>0</v>
      </c>
      <c r="W248"/>
      <c r="X248"/>
      <c r="Y248" s="7"/>
      <c r="Z248"/>
      <c r="AA248"/>
    </row>
    <row r="249" spans="1:27" ht="13.5" hidden="1" customHeight="1" x14ac:dyDescent="0.2">
      <c r="A249" s="6" t="s">
        <v>242</v>
      </c>
      <c r="B249" s="2">
        <f t="shared" si="33"/>
        <v>0</v>
      </c>
      <c r="C249" s="2">
        <f t="shared" si="34"/>
        <v>12</v>
      </c>
      <c r="L249" s="47">
        <f t="shared" si="35"/>
        <v>0</v>
      </c>
      <c r="N249" s="47">
        <f t="shared" si="36"/>
        <v>0</v>
      </c>
      <c r="R249" s="47">
        <f t="shared" si="37"/>
        <v>0</v>
      </c>
      <c r="V249" s="47">
        <f t="shared" si="38"/>
        <v>0</v>
      </c>
      <c r="W249"/>
      <c r="X249"/>
      <c r="Y249" s="7"/>
      <c r="Z249"/>
      <c r="AA249"/>
    </row>
    <row r="250" spans="1:27" ht="13.5" hidden="1" customHeight="1" x14ac:dyDescent="0.2">
      <c r="A250" s="6" t="s">
        <v>243</v>
      </c>
      <c r="B250" s="2">
        <f t="shared" si="33"/>
        <v>0</v>
      </c>
      <c r="C250" s="2">
        <f t="shared" si="34"/>
        <v>12</v>
      </c>
      <c r="L250" s="47">
        <f t="shared" si="35"/>
        <v>0</v>
      </c>
      <c r="N250" s="47">
        <f t="shared" si="36"/>
        <v>0</v>
      </c>
      <c r="R250" s="47">
        <f t="shared" si="37"/>
        <v>0</v>
      </c>
      <c r="V250" s="47">
        <f t="shared" si="38"/>
        <v>0</v>
      </c>
      <c r="W250"/>
      <c r="X250"/>
      <c r="Y250" s="7"/>
      <c r="Z250"/>
      <c r="AA250"/>
    </row>
    <row r="251" spans="1:27" ht="13.5" hidden="1" customHeight="1" x14ac:dyDescent="0.2">
      <c r="A251" s="6" t="s">
        <v>244</v>
      </c>
      <c r="B251" s="2">
        <f t="shared" si="33"/>
        <v>0</v>
      </c>
      <c r="C251" s="2">
        <f t="shared" si="34"/>
        <v>12</v>
      </c>
      <c r="L251" s="47">
        <f t="shared" si="35"/>
        <v>0</v>
      </c>
      <c r="N251" s="47">
        <f t="shared" si="36"/>
        <v>0</v>
      </c>
      <c r="R251" s="47">
        <f t="shared" si="37"/>
        <v>0</v>
      </c>
      <c r="V251" s="47">
        <f t="shared" si="38"/>
        <v>0</v>
      </c>
      <c r="W251"/>
      <c r="X251"/>
      <c r="Y251" s="7"/>
      <c r="Z251"/>
      <c r="AA251"/>
    </row>
    <row r="252" spans="1:27" ht="13.5" hidden="1" customHeight="1" x14ac:dyDescent="0.2">
      <c r="A252" s="6" t="s">
        <v>245</v>
      </c>
      <c r="B252" s="2">
        <f t="shared" si="33"/>
        <v>0</v>
      </c>
      <c r="C252" s="2">
        <f t="shared" si="34"/>
        <v>12</v>
      </c>
      <c r="L252" s="47">
        <f t="shared" si="35"/>
        <v>0</v>
      </c>
      <c r="N252" s="47">
        <f t="shared" si="36"/>
        <v>0</v>
      </c>
      <c r="R252" s="47">
        <f t="shared" si="37"/>
        <v>0</v>
      </c>
      <c r="V252" s="47">
        <f t="shared" si="38"/>
        <v>0</v>
      </c>
      <c r="W252"/>
      <c r="X252"/>
      <c r="Y252" s="7"/>
      <c r="Z252"/>
      <c r="AA252"/>
    </row>
    <row r="253" spans="1:27" ht="13.5" hidden="1" customHeight="1" x14ac:dyDescent="0.2">
      <c r="A253" s="6" t="s">
        <v>246</v>
      </c>
      <c r="B253" s="2">
        <f t="shared" si="33"/>
        <v>0</v>
      </c>
      <c r="C253" s="2">
        <f t="shared" si="34"/>
        <v>12</v>
      </c>
      <c r="L253" s="47">
        <f t="shared" si="35"/>
        <v>0</v>
      </c>
      <c r="N253" s="47">
        <f t="shared" si="36"/>
        <v>0</v>
      </c>
      <c r="R253" s="47">
        <f t="shared" si="37"/>
        <v>0</v>
      </c>
      <c r="V253" s="47">
        <f t="shared" si="38"/>
        <v>0</v>
      </c>
      <c r="W253"/>
      <c r="X253"/>
      <c r="Y253" s="7"/>
      <c r="Z253"/>
      <c r="AA253"/>
    </row>
    <row r="254" spans="1:27" ht="13.5" hidden="1" customHeight="1" x14ac:dyDescent="0.2">
      <c r="A254" s="6" t="s">
        <v>247</v>
      </c>
      <c r="B254" s="2">
        <f t="shared" si="33"/>
        <v>0</v>
      </c>
      <c r="C254" s="2">
        <f t="shared" si="34"/>
        <v>12</v>
      </c>
      <c r="L254" s="47">
        <f t="shared" si="35"/>
        <v>0</v>
      </c>
      <c r="N254" s="47">
        <f t="shared" si="36"/>
        <v>0</v>
      </c>
      <c r="R254" s="47">
        <f t="shared" si="37"/>
        <v>0</v>
      </c>
      <c r="V254" s="47">
        <f t="shared" si="38"/>
        <v>0</v>
      </c>
      <c r="W254"/>
      <c r="X254"/>
      <c r="Y254" s="7"/>
      <c r="Z254"/>
      <c r="AA254"/>
    </row>
    <row r="255" spans="1:27" ht="13.5" hidden="1" customHeight="1" x14ac:dyDescent="0.2">
      <c r="A255" s="6" t="s">
        <v>248</v>
      </c>
      <c r="B255" s="2">
        <f t="shared" si="33"/>
        <v>0</v>
      </c>
      <c r="C255" s="2">
        <f t="shared" si="34"/>
        <v>12</v>
      </c>
      <c r="L255" s="47">
        <f t="shared" si="35"/>
        <v>0</v>
      </c>
      <c r="N255" s="47">
        <f t="shared" si="36"/>
        <v>0</v>
      </c>
      <c r="R255" s="47">
        <f t="shared" si="37"/>
        <v>0</v>
      </c>
      <c r="V255" s="47">
        <f t="shared" si="38"/>
        <v>0</v>
      </c>
      <c r="W255"/>
      <c r="X255"/>
      <c r="Y255" s="7"/>
      <c r="Z255"/>
      <c r="AA255"/>
    </row>
    <row r="256" spans="1:27" ht="13.5" hidden="1" customHeight="1" x14ac:dyDescent="0.2">
      <c r="A256" s="6" t="s">
        <v>249</v>
      </c>
      <c r="B256" s="2">
        <f t="shared" si="33"/>
        <v>0</v>
      </c>
      <c r="C256" s="2">
        <f t="shared" si="34"/>
        <v>12</v>
      </c>
      <c r="L256" s="47">
        <f t="shared" si="35"/>
        <v>0</v>
      </c>
      <c r="N256" s="47">
        <f t="shared" si="36"/>
        <v>0</v>
      </c>
      <c r="R256" s="47">
        <f t="shared" si="37"/>
        <v>0</v>
      </c>
      <c r="V256" s="47">
        <f t="shared" si="38"/>
        <v>0</v>
      </c>
      <c r="W256"/>
      <c r="X256"/>
      <c r="Y256" s="7"/>
      <c r="Z256"/>
      <c r="AA256"/>
    </row>
    <row r="257" spans="1:27" ht="13.5" hidden="1" customHeight="1" x14ac:dyDescent="0.2">
      <c r="A257" s="6" t="s">
        <v>250</v>
      </c>
      <c r="B257" s="2">
        <f t="shared" si="33"/>
        <v>0</v>
      </c>
      <c r="C257" s="2">
        <f t="shared" si="34"/>
        <v>12</v>
      </c>
      <c r="L257" s="47">
        <f t="shared" si="35"/>
        <v>0</v>
      </c>
      <c r="N257" s="47">
        <f t="shared" si="36"/>
        <v>0</v>
      </c>
      <c r="R257" s="47">
        <f t="shared" si="37"/>
        <v>0</v>
      </c>
      <c r="V257" s="47">
        <f t="shared" si="38"/>
        <v>0</v>
      </c>
      <c r="W257"/>
      <c r="X257"/>
      <c r="Y257" s="7"/>
      <c r="Z257"/>
      <c r="AA257"/>
    </row>
    <row r="258" spans="1:27" ht="13.5" hidden="1" customHeight="1" x14ac:dyDescent="0.2">
      <c r="A258" s="6" t="s">
        <v>251</v>
      </c>
      <c r="B258" s="2">
        <f t="shared" si="33"/>
        <v>0</v>
      </c>
      <c r="C258" s="2">
        <f t="shared" si="34"/>
        <v>12</v>
      </c>
      <c r="L258" s="47">
        <f t="shared" si="35"/>
        <v>0</v>
      </c>
      <c r="N258" s="47">
        <f t="shared" si="36"/>
        <v>0</v>
      </c>
      <c r="R258" s="47">
        <f t="shared" si="37"/>
        <v>0</v>
      </c>
      <c r="V258" s="47">
        <f t="shared" si="38"/>
        <v>0</v>
      </c>
      <c r="W258"/>
      <c r="X258"/>
      <c r="Y258" s="7"/>
      <c r="Z258"/>
      <c r="AA258"/>
    </row>
    <row r="259" spans="1:27" ht="13.5" hidden="1" customHeight="1" x14ac:dyDescent="0.2">
      <c r="A259" s="6" t="s">
        <v>252</v>
      </c>
      <c r="B259" s="2">
        <f t="shared" si="33"/>
        <v>0</v>
      </c>
      <c r="C259" s="2">
        <f t="shared" si="34"/>
        <v>12</v>
      </c>
      <c r="L259" s="47">
        <f t="shared" si="35"/>
        <v>0</v>
      </c>
      <c r="N259" s="47">
        <f t="shared" si="36"/>
        <v>0</v>
      </c>
      <c r="R259" s="47">
        <f t="shared" si="37"/>
        <v>0</v>
      </c>
      <c r="V259" s="47">
        <f t="shared" si="38"/>
        <v>0</v>
      </c>
      <c r="W259"/>
      <c r="X259"/>
      <c r="Y259" s="7"/>
      <c r="Z259"/>
      <c r="AA259"/>
    </row>
    <row r="260" spans="1:27" ht="13.5" hidden="1" customHeight="1" x14ac:dyDescent="0.2">
      <c r="A260" s="6" t="s">
        <v>253</v>
      </c>
      <c r="B260" s="2">
        <f t="shared" si="33"/>
        <v>0</v>
      </c>
      <c r="C260" s="2">
        <f t="shared" si="34"/>
        <v>12</v>
      </c>
      <c r="L260" s="47">
        <f t="shared" si="35"/>
        <v>0</v>
      </c>
      <c r="N260" s="47">
        <f t="shared" si="36"/>
        <v>0</v>
      </c>
      <c r="R260" s="47">
        <f t="shared" si="37"/>
        <v>0</v>
      </c>
      <c r="V260" s="47">
        <f t="shared" si="38"/>
        <v>0</v>
      </c>
      <c r="W260"/>
      <c r="X260"/>
      <c r="Y260" s="7"/>
      <c r="Z260"/>
      <c r="AA260"/>
    </row>
    <row r="261" spans="1:27" ht="13.5" hidden="1" customHeight="1" x14ac:dyDescent="0.2">
      <c r="A261" s="6" t="s">
        <v>254</v>
      </c>
      <c r="B261" s="2">
        <f t="shared" si="33"/>
        <v>0</v>
      </c>
      <c r="C261" s="2">
        <f t="shared" si="34"/>
        <v>12</v>
      </c>
      <c r="L261" s="47">
        <f t="shared" si="35"/>
        <v>0</v>
      </c>
      <c r="N261" s="47">
        <f t="shared" si="36"/>
        <v>0</v>
      </c>
      <c r="R261" s="47">
        <f t="shared" si="37"/>
        <v>0</v>
      </c>
      <c r="V261" s="47">
        <f t="shared" si="38"/>
        <v>0</v>
      </c>
      <c r="W261"/>
      <c r="X261"/>
      <c r="Y261" s="7"/>
      <c r="Z261"/>
      <c r="AA261"/>
    </row>
    <row r="262" spans="1:27" ht="13.5" hidden="1" customHeight="1" x14ac:dyDescent="0.2">
      <c r="A262" s="6" t="s">
        <v>255</v>
      </c>
      <c r="B262" s="2">
        <f t="shared" si="33"/>
        <v>0</v>
      </c>
      <c r="C262" s="2">
        <f t="shared" si="34"/>
        <v>12</v>
      </c>
      <c r="L262" s="47">
        <f t="shared" si="35"/>
        <v>0</v>
      </c>
      <c r="N262" s="47">
        <f t="shared" si="36"/>
        <v>0</v>
      </c>
      <c r="R262" s="47">
        <f t="shared" si="37"/>
        <v>0</v>
      </c>
      <c r="V262" s="47">
        <f t="shared" si="38"/>
        <v>0</v>
      </c>
      <c r="W262"/>
      <c r="X262"/>
      <c r="Y262" s="7"/>
      <c r="Z262"/>
      <c r="AA262"/>
    </row>
    <row r="263" spans="1:27" ht="13.5" hidden="1" customHeight="1" x14ac:dyDescent="0.2">
      <c r="A263" s="6" t="s">
        <v>256</v>
      </c>
      <c r="B263" s="2">
        <f t="shared" si="33"/>
        <v>0</v>
      </c>
      <c r="C263" s="2">
        <f t="shared" si="34"/>
        <v>12</v>
      </c>
      <c r="L263" s="47">
        <f t="shared" si="35"/>
        <v>0</v>
      </c>
      <c r="N263" s="47">
        <f t="shared" si="36"/>
        <v>0</v>
      </c>
      <c r="R263" s="47">
        <f t="shared" si="37"/>
        <v>0</v>
      </c>
      <c r="V263" s="47">
        <f t="shared" si="38"/>
        <v>0</v>
      </c>
      <c r="W263"/>
      <c r="X263"/>
      <c r="Y263" s="7"/>
      <c r="Z263"/>
      <c r="AA263"/>
    </row>
    <row r="264" spans="1:27" ht="13.5" hidden="1" customHeight="1" x14ac:dyDescent="0.2">
      <c r="A264" s="6" t="s">
        <v>257</v>
      </c>
      <c r="B264" s="2">
        <f t="shared" si="33"/>
        <v>0</v>
      </c>
      <c r="C264" s="2">
        <f t="shared" si="34"/>
        <v>12</v>
      </c>
      <c r="L264" s="47">
        <f t="shared" si="35"/>
        <v>0</v>
      </c>
      <c r="N264" s="47">
        <f t="shared" si="36"/>
        <v>0</v>
      </c>
      <c r="R264" s="47">
        <f t="shared" si="37"/>
        <v>0</v>
      </c>
      <c r="V264" s="47">
        <f t="shared" si="38"/>
        <v>0</v>
      </c>
      <c r="W264"/>
      <c r="X264"/>
      <c r="Y264" s="7"/>
      <c r="Z264"/>
      <c r="AA264"/>
    </row>
    <row r="265" spans="1:27" ht="13.5" hidden="1" customHeight="1" x14ac:dyDescent="0.2">
      <c r="A265" s="6" t="s">
        <v>258</v>
      </c>
      <c r="B265" s="2">
        <f t="shared" si="33"/>
        <v>0</v>
      </c>
      <c r="C265" s="2">
        <f t="shared" si="34"/>
        <v>12</v>
      </c>
      <c r="L265" s="47">
        <f t="shared" si="35"/>
        <v>0</v>
      </c>
      <c r="N265" s="47">
        <f t="shared" si="36"/>
        <v>0</v>
      </c>
      <c r="R265" s="47">
        <f t="shared" si="37"/>
        <v>0</v>
      </c>
      <c r="V265" s="47">
        <f t="shared" si="38"/>
        <v>0</v>
      </c>
      <c r="W265"/>
      <c r="X265"/>
      <c r="Y265" s="7"/>
      <c r="Z265"/>
      <c r="AA265"/>
    </row>
    <row r="266" spans="1:27" ht="13.5" hidden="1" customHeight="1" x14ac:dyDescent="0.2">
      <c r="A266" s="6" t="s">
        <v>259</v>
      </c>
      <c r="B266" s="2">
        <f t="shared" si="33"/>
        <v>0</v>
      </c>
      <c r="C266" s="2">
        <f t="shared" si="34"/>
        <v>12</v>
      </c>
      <c r="L266" s="47">
        <f t="shared" si="35"/>
        <v>0</v>
      </c>
      <c r="N266" s="47">
        <f t="shared" si="36"/>
        <v>0</v>
      </c>
      <c r="R266" s="47">
        <f t="shared" si="37"/>
        <v>0</v>
      </c>
      <c r="V266" s="47">
        <f t="shared" si="38"/>
        <v>0</v>
      </c>
      <c r="W266"/>
      <c r="X266"/>
      <c r="Y266" s="7"/>
      <c r="Z266"/>
      <c r="AA266"/>
    </row>
    <row r="267" spans="1:27" ht="13.5" hidden="1" customHeight="1" x14ac:dyDescent="0.2">
      <c r="A267" s="6" t="s">
        <v>260</v>
      </c>
      <c r="B267" s="2">
        <f t="shared" si="33"/>
        <v>0</v>
      </c>
      <c r="C267" s="2">
        <f t="shared" si="34"/>
        <v>12</v>
      </c>
      <c r="L267" s="47">
        <f t="shared" si="35"/>
        <v>0</v>
      </c>
      <c r="N267" s="47">
        <f t="shared" si="36"/>
        <v>0</v>
      </c>
      <c r="R267" s="47">
        <f t="shared" si="37"/>
        <v>0</v>
      </c>
      <c r="V267" s="47">
        <f t="shared" si="38"/>
        <v>0</v>
      </c>
      <c r="W267"/>
      <c r="X267"/>
      <c r="Y267" s="7"/>
      <c r="Z267"/>
      <c r="AA267"/>
    </row>
    <row r="268" spans="1:27" ht="13.5" hidden="1" customHeight="1" x14ac:dyDescent="0.2">
      <c r="A268" s="6" t="s">
        <v>261</v>
      </c>
      <c r="B268" s="2">
        <f t="shared" si="33"/>
        <v>0</v>
      </c>
      <c r="C268" s="2">
        <f t="shared" si="34"/>
        <v>12</v>
      </c>
      <c r="L268" s="47">
        <f t="shared" si="35"/>
        <v>0</v>
      </c>
      <c r="N268" s="47">
        <f t="shared" si="36"/>
        <v>0</v>
      </c>
      <c r="R268" s="47">
        <f t="shared" si="37"/>
        <v>0</v>
      </c>
      <c r="V268" s="47">
        <f t="shared" si="38"/>
        <v>0</v>
      </c>
      <c r="W268"/>
      <c r="X268"/>
      <c r="Y268" s="7"/>
      <c r="Z268"/>
      <c r="AA268"/>
    </row>
    <row r="269" spans="1:27" ht="13.5" hidden="1" customHeight="1" x14ac:dyDescent="0.2">
      <c r="A269" s="6" t="s">
        <v>262</v>
      </c>
      <c r="B269" s="2">
        <f t="shared" si="33"/>
        <v>0</v>
      </c>
      <c r="C269" s="2">
        <f t="shared" si="34"/>
        <v>12</v>
      </c>
      <c r="L269" s="47">
        <f t="shared" si="35"/>
        <v>0</v>
      </c>
      <c r="N269" s="47">
        <f t="shared" si="36"/>
        <v>0</v>
      </c>
      <c r="R269" s="47">
        <f t="shared" si="37"/>
        <v>0</v>
      </c>
      <c r="V269" s="47">
        <f t="shared" si="38"/>
        <v>0</v>
      </c>
      <c r="W269"/>
      <c r="X269"/>
      <c r="Y269" s="7"/>
      <c r="Z269"/>
      <c r="AA269"/>
    </row>
    <row r="270" spans="1:27" ht="13.5" hidden="1" customHeight="1" x14ac:dyDescent="0.2">
      <c r="A270" s="6" t="s">
        <v>263</v>
      </c>
      <c r="B270" s="2">
        <f t="shared" si="33"/>
        <v>0</v>
      </c>
      <c r="C270" s="2">
        <f t="shared" si="34"/>
        <v>12</v>
      </c>
      <c r="L270" s="47">
        <f t="shared" si="35"/>
        <v>0</v>
      </c>
      <c r="N270" s="47">
        <f t="shared" si="36"/>
        <v>0</v>
      </c>
      <c r="R270" s="47">
        <f t="shared" si="37"/>
        <v>0</v>
      </c>
      <c r="V270" s="47">
        <f t="shared" si="38"/>
        <v>0</v>
      </c>
      <c r="W270"/>
      <c r="X270"/>
      <c r="Y270" s="7"/>
      <c r="Z270"/>
      <c r="AA270"/>
    </row>
    <row r="271" spans="1:27" ht="13.5" hidden="1" customHeight="1" x14ac:dyDescent="0.2">
      <c r="A271" s="6" t="s">
        <v>264</v>
      </c>
      <c r="B271" s="2">
        <f t="shared" si="33"/>
        <v>0</v>
      </c>
      <c r="C271" s="2">
        <f t="shared" si="34"/>
        <v>12</v>
      </c>
      <c r="L271" s="47">
        <f t="shared" si="35"/>
        <v>0</v>
      </c>
      <c r="N271" s="47">
        <f t="shared" si="36"/>
        <v>0</v>
      </c>
      <c r="R271" s="47">
        <f t="shared" si="37"/>
        <v>0</v>
      </c>
      <c r="V271" s="47">
        <f t="shared" si="38"/>
        <v>0</v>
      </c>
      <c r="W271"/>
      <c r="X271"/>
      <c r="Y271" s="7"/>
      <c r="Z271"/>
      <c r="AA271"/>
    </row>
    <row r="272" spans="1:27" ht="13.5" hidden="1" customHeight="1" x14ac:dyDescent="0.2">
      <c r="A272" s="6" t="s">
        <v>265</v>
      </c>
      <c r="B272" s="2">
        <f t="shared" si="33"/>
        <v>0</v>
      </c>
      <c r="C272" s="2">
        <f t="shared" si="34"/>
        <v>12</v>
      </c>
      <c r="L272" s="47">
        <f t="shared" si="35"/>
        <v>0</v>
      </c>
      <c r="N272" s="47">
        <f t="shared" si="36"/>
        <v>0</v>
      </c>
      <c r="R272" s="47">
        <f t="shared" si="37"/>
        <v>0</v>
      </c>
      <c r="V272" s="47">
        <f t="shared" si="38"/>
        <v>0</v>
      </c>
      <c r="W272"/>
      <c r="X272"/>
      <c r="Y272" s="7"/>
      <c r="Z272"/>
      <c r="AA272"/>
    </row>
    <row r="273" spans="1:27" ht="13.5" hidden="1" customHeight="1" x14ac:dyDescent="0.2">
      <c r="A273" s="6" t="s">
        <v>266</v>
      </c>
      <c r="B273" s="2">
        <f t="shared" si="33"/>
        <v>0</v>
      </c>
      <c r="C273" s="2">
        <f t="shared" si="34"/>
        <v>12</v>
      </c>
      <c r="L273" s="47">
        <f t="shared" si="35"/>
        <v>0</v>
      </c>
      <c r="N273" s="47">
        <f t="shared" si="36"/>
        <v>0</v>
      </c>
      <c r="R273" s="47">
        <f t="shared" si="37"/>
        <v>0</v>
      </c>
      <c r="V273" s="47">
        <f t="shared" si="38"/>
        <v>0</v>
      </c>
      <c r="W273"/>
      <c r="X273"/>
      <c r="Y273" s="7"/>
      <c r="Z273"/>
      <c r="AA273"/>
    </row>
    <row r="274" spans="1:27" ht="13.5" hidden="1" customHeight="1" x14ac:dyDescent="0.2">
      <c r="A274" s="6" t="s">
        <v>267</v>
      </c>
      <c r="B274" s="2">
        <f t="shared" si="33"/>
        <v>0</v>
      </c>
      <c r="C274" s="2">
        <f t="shared" si="34"/>
        <v>12</v>
      </c>
      <c r="L274" s="47">
        <f t="shared" si="35"/>
        <v>0</v>
      </c>
      <c r="N274" s="47">
        <f t="shared" si="36"/>
        <v>0</v>
      </c>
      <c r="R274" s="47">
        <f t="shared" si="37"/>
        <v>0</v>
      </c>
      <c r="V274" s="47">
        <f t="shared" si="38"/>
        <v>0</v>
      </c>
      <c r="W274"/>
      <c r="X274"/>
      <c r="Y274" s="7"/>
      <c r="Z274"/>
      <c r="AA274"/>
    </row>
    <row r="275" spans="1:27" ht="13.5" hidden="1" customHeight="1" x14ac:dyDescent="0.2">
      <c r="A275" s="6" t="s">
        <v>268</v>
      </c>
      <c r="B275" s="2">
        <f t="shared" si="33"/>
        <v>0</v>
      </c>
      <c r="C275" s="2">
        <f t="shared" si="34"/>
        <v>12</v>
      </c>
      <c r="L275" s="47">
        <f t="shared" si="35"/>
        <v>0</v>
      </c>
      <c r="N275" s="47">
        <f t="shared" si="36"/>
        <v>0</v>
      </c>
      <c r="R275" s="47">
        <f t="shared" si="37"/>
        <v>0</v>
      </c>
      <c r="V275" s="47">
        <f t="shared" si="38"/>
        <v>0</v>
      </c>
      <c r="W275"/>
      <c r="X275"/>
      <c r="Y275" s="7"/>
      <c r="Z275"/>
      <c r="AA275"/>
    </row>
    <row r="276" spans="1:27" ht="13.5" hidden="1" customHeight="1" x14ac:dyDescent="0.2">
      <c r="A276" s="6" t="s">
        <v>269</v>
      </c>
      <c r="B276" s="2">
        <f t="shared" si="33"/>
        <v>0</v>
      </c>
      <c r="C276" s="2">
        <f t="shared" si="34"/>
        <v>12</v>
      </c>
      <c r="L276" s="47">
        <f t="shared" si="35"/>
        <v>0</v>
      </c>
      <c r="N276" s="47">
        <f t="shared" si="36"/>
        <v>0</v>
      </c>
      <c r="R276" s="47">
        <f t="shared" si="37"/>
        <v>0</v>
      </c>
      <c r="V276" s="47">
        <f t="shared" si="38"/>
        <v>0</v>
      </c>
      <c r="W276"/>
      <c r="X276"/>
      <c r="Y276" s="7"/>
      <c r="Z276"/>
      <c r="AA276"/>
    </row>
    <row r="277" spans="1:27" ht="13.5" hidden="1" customHeight="1" x14ac:dyDescent="0.2">
      <c r="A277" s="6" t="s">
        <v>270</v>
      </c>
      <c r="B277" s="2">
        <f t="shared" si="33"/>
        <v>0</v>
      </c>
      <c r="C277" s="2">
        <f t="shared" si="34"/>
        <v>12</v>
      </c>
      <c r="L277" s="47">
        <f t="shared" si="35"/>
        <v>0</v>
      </c>
      <c r="N277" s="47">
        <f t="shared" si="36"/>
        <v>0</v>
      </c>
      <c r="R277" s="47">
        <f t="shared" si="37"/>
        <v>0</v>
      </c>
      <c r="V277" s="47">
        <f t="shared" si="38"/>
        <v>0</v>
      </c>
      <c r="W277"/>
      <c r="X277"/>
      <c r="Y277" s="7"/>
      <c r="Z277"/>
      <c r="AA277"/>
    </row>
    <row r="278" spans="1:27" ht="13.5" hidden="1" customHeight="1" x14ac:dyDescent="0.2">
      <c r="A278" s="6" t="s">
        <v>271</v>
      </c>
      <c r="B278" s="2">
        <f t="shared" si="33"/>
        <v>0</v>
      </c>
      <c r="C278" s="2">
        <f t="shared" si="34"/>
        <v>12</v>
      </c>
      <c r="L278" s="47">
        <f t="shared" si="35"/>
        <v>0</v>
      </c>
      <c r="N278" s="47">
        <f t="shared" si="36"/>
        <v>0</v>
      </c>
      <c r="R278" s="47">
        <f t="shared" si="37"/>
        <v>0</v>
      </c>
      <c r="V278" s="47">
        <f t="shared" si="38"/>
        <v>0</v>
      </c>
      <c r="W278"/>
      <c r="X278"/>
      <c r="Y278" s="7"/>
      <c r="Z278"/>
      <c r="AA278"/>
    </row>
    <row r="279" spans="1:27" ht="13.5" hidden="1" customHeight="1" x14ac:dyDescent="0.2">
      <c r="A279" s="6" t="s">
        <v>272</v>
      </c>
      <c r="B279" s="2">
        <f t="shared" si="33"/>
        <v>0</v>
      </c>
      <c r="C279" s="2">
        <f t="shared" si="34"/>
        <v>12</v>
      </c>
      <c r="L279" s="47">
        <f t="shared" si="35"/>
        <v>0</v>
      </c>
      <c r="N279" s="47">
        <f t="shared" si="36"/>
        <v>0</v>
      </c>
      <c r="R279" s="47">
        <f t="shared" si="37"/>
        <v>0</v>
      </c>
      <c r="V279" s="47">
        <f t="shared" si="38"/>
        <v>0</v>
      </c>
      <c r="W279"/>
      <c r="X279"/>
      <c r="Y279" s="7"/>
      <c r="Z279"/>
      <c r="AA279"/>
    </row>
    <row r="280" spans="1:27" ht="13.5" hidden="1" customHeight="1" x14ac:dyDescent="0.2">
      <c r="A280" s="6" t="s">
        <v>273</v>
      </c>
      <c r="B280" s="2">
        <f t="shared" si="33"/>
        <v>0</v>
      </c>
      <c r="C280" s="2">
        <f t="shared" si="34"/>
        <v>12</v>
      </c>
      <c r="L280" s="47">
        <f t="shared" si="35"/>
        <v>0</v>
      </c>
      <c r="N280" s="47">
        <f t="shared" si="36"/>
        <v>0</v>
      </c>
      <c r="R280" s="47">
        <f t="shared" si="37"/>
        <v>0</v>
      </c>
      <c r="V280" s="47">
        <f t="shared" si="38"/>
        <v>0</v>
      </c>
      <c r="W280"/>
      <c r="X280"/>
      <c r="Y280" s="7"/>
      <c r="Z280"/>
      <c r="AA280"/>
    </row>
    <row r="281" spans="1:27" ht="13.5" hidden="1" customHeight="1" x14ac:dyDescent="0.2">
      <c r="A281" s="6" t="s">
        <v>274</v>
      </c>
      <c r="B281" s="2">
        <f t="shared" si="33"/>
        <v>0</v>
      </c>
      <c r="C281" s="2">
        <f t="shared" si="34"/>
        <v>12</v>
      </c>
      <c r="L281" s="47">
        <f t="shared" si="35"/>
        <v>0</v>
      </c>
      <c r="N281" s="47">
        <f t="shared" si="36"/>
        <v>0</v>
      </c>
      <c r="R281" s="47">
        <f t="shared" si="37"/>
        <v>0</v>
      </c>
      <c r="V281" s="47">
        <f t="shared" si="38"/>
        <v>0</v>
      </c>
      <c r="W281"/>
      <c r="X281"/>
      <c r="Y281" s="7"/>
      <c r="Z281"/>
      <c r="AA281"/>
    </row>
    <row r="282" spans="1:27" ht="13.5" hidden="1" customHeight="1" x14ac:dyDescent="0.2">
      <c r="A282" s="6" t="s">
        <v>275</v>
      </c>
      <c r="B282" s="2">
        <f t="shared" si="33"/>
        <v>0</v>
      </c>
      <c r="C282" s="2">
        <f t="shared" si="34"/>
        <v>12</v>
      </c>
      <c r="L282" s="47">
        <f t="shared" si="35"/>
        <v>0</v>
      </c>
      <c r="N282" s="47">
        <f t="shared" si="36"/>
        <v>0</v>
      </c>
      <c r="R282" s="47">
        <f t="shared" si="37"/>
        <v>0</v>
      </c>
      <c r="V282" s="47">
        <f t="shared" si="38"/>
        <v>0</v>
      </c>
      <c r="W282"/>
      <c r="X282"/>
      <c r="Y282" s="7"/>
      <c r="Z282"/>
      <c r="AA282"/>
    </row>
    <row r="283" spans="1:27" ht="13.5" hidden="1" customHeight="1" x14ac:dyDescent="0.2">
      <c r="A283" s="6" t="s">
        <v>276</v>
      </c>
      <c r="B283" s="2">
        <f t="shared" si="33"/>
        <v>0</v>
      </c>
      <c r="C283" s="2">
        <f t="shared" si="34"/>
        <v>12</v>
      </c>
      <c r="L283" s="47">
        <f t="shared" si="35"/>
        <v>0</v>
      </c>
      <c r="N283" s="47">
        <f t="shared" si="36"/>
        <v>0</v>
      </c>
      <c r="R283" s="47">
        <f t="shared" si="37"/>
        <v>0</v>
      </c>
      <c r="V283" s="47">
        <f t="shared" si="38"/>
        <v>0</v>
      </c>
      <c r="W283"/>
      <c r="X283"/>
      <c r="Y283" s="7"/>
      <c r="Z283"/>
      <c r="AA283"/>
    </row>
    <row r="284" spans="1:27" ht="13.5" hidden="1" customHeight="1" x14ac:dyDescent="0.2">
      <c r="A284" s="6" t="s">
        <v>277</v>
      </c>
      <c r="B284" s="2">
        <f t="shared" si="33"/>
        <v>0</v>
      </c>
      <c r="C284" s="2">
        <f t="shared" si="34"/>
        <v>12</v>
      </c>
      <c r="L284" s="47">
        <f t="shared" si="35"/>
        <v>0</v>
      </c>
      <c r="N284" s="47">
        <f t="shared" si="36"/>
        <v>0</v>
      </c>
      <c r="R284" s="47">
        <f t="shared" si="37"/>
        <v>0</v>
      </c>
      <c r="V284" s="47">
        <f t="shared" si="38"/>
        <v>0</v>
      </c>
      <c r="W284"/>
      <c r="X284"/>
      <c r="Y284" s="7"/>
      <c r="Z284"/>
      <c r="AA284"/>
    </row>
    <row r="285" spans="1:27" ht="13.5" hidden="1" customHeight="1" x14ac:dyDescent="0.2">
      <c r="A285" s="6" t="s">
        <v>278</v>
      </c>
      <c r="B285" s="2">
        <f t="shared" si="33"/>
        <v>0</v>
      </c>
      <c r="C285" s="2">
        <f t="shared" si="34"/>
        <v>12</v>
      </c>
      <c r="L285" s="47">
        <f t="shared" si="35"/>
        <v>0</v>
      </c>
      <c r="N285" s="47">
        <f t="shared" si="36"/>
        <v>0</v>
      </c>
      <c r="R285" s="47">
        <f t="shared" si="37"/>
        <v>0</v>
      </c>
      <c r="V285" s="47">
        <f t="shared" si="38"/>
        <v>0</v>
      </c>
      <c r="W285"/>
      <c r="X285"/>
      <c r="Y285" s="7"/>
      <c r="Z285"/>
      <c r="AA285"/>
    </row>
    <row r="286" spans="1:27" ht="13.5" hidden="1" customHeight="1" x14ac:dyDescent="0.2">
      <c r="A286" s="6" t="s">
        <v>279</v>
      </c>
      <c r="B286" s="2">
        <f t="shared" si="33"/>
        <v>0</v>
      </c>
      <c r="C286" s="2">
        <f t="shared" si="34"/>
        <v>12</v>
      </c>
      <c r="L286" s="47">
        <f t="shared" si="35"/>
        <v>0</v>
      </c>
      <c r="N286" s="47">
        <f t="shared" si="36"/>
        <v>0</v>
      </c>
      <c r="R286" s="47">
        <f t="shared" si="37"/>
        <v>0</v>
      </c>
      <c r="V286" s="47">
        <f t="shared" si="38"/>
        <v>0</v>
      </c>
      <c r="W286"/>
      <c r="X286"/>
      <c r="Y286" s="7"/>
      <c r="Z286"/>
      <c r="AA286"/>
    </row>
    <row r="287" spans="1:27" ht="13.5" hidden="1" customHeight="1" x14ac:dyDescent="0.2">
      <c r="A287" s="6" t="s">
        <v>280</v>
      </c>
      <c r="B287" s="2">
        <f t="shared" si="33"/>
        <v>0</v>
      </c>
      <c r="C287" s="2">
        <f t="shared" si="34"/>
        <v>12</v>
      </c>
      <c r="L287" s="47">
        <f t="shared" si="35"/>
        <v>0</v>
      </c>
      <c r="N287" s="47">
        <f t="shared" si="36"/>
        <v>0</v>
      </c>
      <c r="R287" s="47">
        <f t="shared" si="37"/>
        <v>0</v>
      </c>
      <c r="V287" s="47">
        <f t="shared" si="38"/>
        <v>0</v>
      </c>
      <c r="W287"/>
      <c r="X287"/>
      <c r="Y287" s="7"/>
      <c r="Z287"/>
      <c r="AA287"/>
    </row>
    <row r="288" spans="1:27" ht="13.5" hidden="1" customHeight="1" x14ac:dyDescent="0.2">
      <c r="A288" s="6" t="s">
        <v>281</v>
      </c>
      <c r="B288" s="2">
        <f t="shared" si="33"/>
        <v>0</v>
      </c>
      <c r="C288" s="2">
        <f t="shared" si="34"/>
        <v>12</v>
      </c>
      <c r="L288" s="47">
        <f t="shared" si="35"/>
        <v>0</v>
      </c>
      <c r="N288" s="47">
        <f t="shared" si="36"/>
        <v>0</v>
      </c>
      <c r="R288" s="47">
        <f t="shared" si="37"/>
        <v>0</v>
      </c>
      <c r="V288" s="47">
        <f t="shared" si="38"/>
        <v>0</v>
      </c>
      <c r="W288"/>
      <c r="X288"/>
      <c r="Y288" s="7"/>
      <c r="Z288"/>
      <c r="AA288"/>
    </row>
    <row r="289" spans="1:27" ht="13.5" hidden="1" customHeight="1" x14ac:dyDescent="0.2">
      <c r="A289" s="6" t="s">
        <v>282</v>
      </c>
      <c r="B289" s="2">
        <f t="shared" ref="B289:B352" si="39">+L289+N289+R289+V289+X289</f>
        <v>0</v>
      </c>
      <c r="C289" s="2">
        <f t="shared" ref="C289:C352" si="40">RANK(B289,B$205:B$404,0)</f>
        <v>12</v>
      </c>
      <c r="L289" s="47">
        <f t="shared" ref="L289:L352" si="41">IF(AND(I289&lt;1,J289&lt;1,K289&lt;1),0,IF(250+((45-(I289*60+J289))*2)&lt;0,0,IF(K289&lt;50,250+((45-(I289*60+J289))*2),IF(K289&gt;49,250+((45-(I289*60+J289))*2)-1,250+((45-(I289*60+J289))*2)))))</f>
        <v>0</v>
      </c>
      <c r="N289" s="47">
        <f t="shared" ref="N289:N352" si="42">IF(M289&lt;89,0,250+((M289-172)*3))</f>
        <v>0</v>
      </c>
      <c r="R289" s="47">
        <f t="shared" ref="R289:R352" si="43">IF(AND(O289&lt;1,P289&lt;1,Q289&lt;1),0,IF(250+((215-(O289*60+P289))*1)&lt;0,0,250+((215-(O289*60+P289))*1)))</f>
        <v>0</v>
      </c>
      <c r="V289" s="47">
        <f t="shared" ref="V289:V352" si="44">IF(AND(S289&lt;1,T289&lt;1,U289&lt;1),0,IF(500+((240-(S289*60+T289))*1)&lt;0,0,500+((240-(S289*60+T289))*1)))</f>
        <v>0</v>
      </c>
      <c r="W289"/>
      <c r="X289"/>
      <c r="Y289" s="7"/>
      <c r="Z289"/>
      <c r="AA289"/>
    </row>
    <row r="290" spans="1:27" ht="13.5" hidden="1" customHeight="1" x14ac:dyDescent="0.2">
      <c r="A290" s="6" t="s">
        <v>283</v>
      </c>
      <c r="B290" s="2">
        <f t="shared" si="39"/>
        <v>0</v>
      </c>
      <c r="C290" s="2">
        <f t="shared" si="40"/>
        <v>12</v>
      </c>
      <c r="L290" s="47">
        <f t="shared" si="41"/>
        <v>0</v>
      </c>
      <c r="N290" s="47">
        <f t="shared" si="42"/>
        <v>0</v>
      </c>
      <c r="R290" s="47">
        <f t="shared" si="43"/>
        <v>0</v>
      </c>
      <c r="V290" s="47">
        <f t="shared" si="44"/>
        <v>0</v>
      </c>
      <c r="W290"/>
      <c r="X290"/>
      <c r="Y290" s="7"/>
      <c r="Z290"/>
      <c r="AA290"/>
    </row>
    <row r="291" spans="1:27" ht="13.5" hidden="1" customHeight="1" x14ac:dyDescent="0.2">
      <c r="A291" s="6" t="s">
        <v>284</v>
      </c>
      <c r="B291" s="2">
        <f t="shared" si="39"/>
        <v>0</v>
      </c>
      <c r="C291" s="2">
        <f t="shared" si="40"/>
        <v>12</v>
      </c>
      <c r="L291" s="47">
        <f t="shared" si="41"/>
        <v>0</v>
      </c>
      <c r="N291" s="47">
        <f t="shared" si="42"/>
        <v>0</v>
      </c>
      <c r="R291" s="47">
        <f t="shared" si="43"/>
        <v>0</v>
      </c>
      <c r="V291" s="47">
        <f t="shared" si="44"/>
        <v>0</v>
      </c>
      <c r="W291"/>
      <c r="X291"/>
      <c r="Y291" s="7"/>
      <c r="Z291"/>
      <c r="AA291"/>
    </row>
    <row r="292" spans="1:27" ht="13.5" hidden="1" customHeight="1" x14ac:dyDescent="0.2">
      <c r="A292" s="6" t="s">
        <v>285</v>
      </c>
      <c r="B292" s="2">
        <f t="shared" si="39"/>
        <v>0</v>
      </c>
      <c r="C292" s="2">
        <f t="shared" si="40"/>
        <v>12</v>
      </c>
      <c r="L292" s="47">
        <f t="shared" si="41"/>
        <v>0</v>
      </c>
      <c r="N292" s="47">
        <f t="shared" si="42"/>
        <v>0</v>
      </c>
      <c r="R292" s="47">
        <f t="shared" si="43"/>
        <v>0</v>
      </c>
      <c r="V292" s="47">
        <f t="shared" si="44"/>
        <v>0</v>
      </c>
      <c r="W292"/>
      <c r="X292"/>
      <c r="Y292" s="7"/>
      <c r="Z292"/>
      <c r="AA292"/>
    </row>
    <row r="293" spans="1:27" ht="13.5" hidden="1" customHeight="1" x14ac:dyDescent="0.2">
      <c r="A293" s="6" t="s">
        <v>286</v>
      </c>
      <c r="B293" s="2">
        <f t="shared" si="39"/>
        <v>0</v>
      </c>
      <c r="C293" s="2">
        <f t="shared" si="40"/>
        <v>12</v>
      </c>
      <c r="L293" s="47">
        <f t="shared" si="41"/>
        <v>0</v>
      </c>
      <c r="N293" s="47">
        <f t="shared" si="42"/>
        <v>0</v>
      </c>
      <c r="R293" s="47">
        <f t="shared" si="43"/>
        <v>0</v>
      </c>
      <c r="V293" s="47">
        <f t="shared" si="44"/>
        <v>0</v>
      </c>
      <c r="W293"/>
      <c r="X293"/>
      <c r="Y293" s="7"/>
      <c r="Z293"/>
      <c r="AA293"/>
    </row>
    <row r="294" spans="1:27" ht="13.5" hidden="1" customHeight="1" x14ac:dyDescent="0.2">
      <c r="A294" s="6" t="s">
        <v>287</v>
      </c>
      <c r="B294" s="2">
        <f t="shared" si="39"/>
        <v>0</v>
      </c>
      <c r="C294" s="2">
        <f t="shared" si="40"/>
        <v>12</v>
      </c>
      <c r="L294" s="47">
        <f t="shared" si="41"/>
        <v>0</v>
      </c>
      <c r="N294" s="47">
        <f t="shared" si="42"/>
        <v>0</v>
      </c>
      <c r="R294" s="47">
        <f t="shared" si="43"/>
        <v>0</v>
      </c>
      <c r="V294" s="47">
        <f t="shared" si="44"/>
        <v>0</v>
      </c>
      <c r="W294"/>
      <c r="X294"/>
      <c r="Y294" s="7"/>
      <c r="Z294"/>
      <c r="AA294"/>
    </row>
    <row r="295" spans="1:27" ht="13.5" hidden="1" customHeight="1" x14ac:dyDescent="0.2">
      <c r="A295" s="6" t="s">
        <v>288</v>
      </c>
      <c r="B295" s="2">
        <f t="shared" si="39"/>
        <v>0</v>
      </c>
      <c r="C295" s="2">
        <f t="shared" si="40"/>
        <v>12</v>
      </c>
      <c r="L295" s="47">
        <f t="shared" si="41"/>
        <v>0</v>
      </c>
      <c r="N295" s="47">
        <f t="shared" si="42"/>
        <v>0</v>
      </c>
      <c r="R295" s="47">
        <f t="shared" si="43"/>
        <v>0</v>
      </c>
      <c r="V295" s="47">
        <f t="shared" si="44"/>
        <v>0</v>
      </c>
      <c r="W295"/>
      <c r="X295"/>
      <c r="Y295" s="7"/>
      <c r="Z295"/>
      <c r="AA295"/>
    </row>
    <row r="296" spans="1:27" ht="13.5" hidden="1" customHeight="1" x14ac:dyDescent="0.2">
      <c r="A296" s="6" t="s">
        <v>289</v>
      </c>
      <c r="B296" s="2">
        <f t="shared" si="39"/>
        <v>0</v>
      </c>
      <c r="C296" s="2">
        <f t="shared" si="40"/>
        <v>12</v>
      </c>
      <c r="L296" s="47">
        <f t="shared" si="41"/>
        <v>0</v>
      </c>
      <c r="N296" s="47">
        <f t="shared" si="42"/>
        <v>0</v>
      </c>
      <c r="R296" s="47">
        <f t="shared" si="43"/>
        <v>0</v>
      </c>
      <c r="V296" s="47">
        <f t="shared" si="44"/>
        <v>0</v>
      </c>
      <c r="W296"/>
      <c r="X296"/>
      <c r="Y296" s="7"/>
      <c r="Z296"/>
      <c r="AA296"/>
    </row>
    <row r="297" spans="1:27" ht="13.5" hidden="1" customHeight="1" x14ac:dyDescent="0.2">
      <c r="A297" s="6" t="s">
        <v>290</v>
      </c>
      <c r="B297" s="2">
        <f t="shared" si="39"/>
        <v>0</v>
      </c>
      <c r="C297" s="2">
        <f t="shared" si="40"/>
        <v>12</v>
      </c>
      <c r="L297" s="47">
        <f t="shared" si="41"/>
        <v>0</v>
      </c>
      <c r="N297" s="47">
        <f t="shared" si="42"/>
        <v>0</v>
      </c>
      <c r="R297" s="47">
        <f t="shared" si="43"/>
        <v>0</v>
      </c>
      <c r="V297" s="47">
        <f t="shared" si="44"/>
        <v>0</v>
      </c>
      <c r="W297"/>
      <c r="X297"/>
      <c r="Y297" s="7"/>
      <c r="Z297"/>
      <c r="AA297"/>
    </row>
    <row r="298" spans="1:27" ht="13.5" hidden="1" customHeight="1" x14ac:dyDescent="0.2">
      <c r="A298" s="6" t="s">
        <v>291</v>
      </c>
      <c r="B298" s="2">
        <f t="shared" si="39"/>
        <v>0</v>
      </c>
      <c r="C298" s="2">
        <f t="shared" si="40"/>
        <v>12</v>
      </c>
      <c r="L298" s="47">
        <f t="shared" si="41"/>
        <v>0</v>
      </c>
      <c r="N298" s="47">
        <f t="shared" si="42"/>
        <v>0</v>
      </c>
      <c r="R298" s="47">
        <f t="shared" si="43"/>
        <v>0</v>
      </c>
      <c r="V298" s="47">
        <f t="shared" si="44"/>
        <v>0</v>
      </c>
      <c r="W298"/>
      <c r="X298"/>
      <c r="Y298" s="7"/>
      <c r="Z298"/>
      <c r="AA298"/>
    </row>
    <row r="299" spans="1:27" ht="13.5" hidden="1" customHeight="1" x14ac:dyDescent="0.2">
      <c r="A299" s="6" t="s">
        <v>292</v>
      </c>
      <c r="B299" s="2">
        <f t="shared" si="39"/>
        <v>0</v>
      </c>
      <c r="C299" s="2">
        <f t="shared" si="40"/>
        <v>12</v>
      </c>
      <c r="L299" s="47">
        <f t="shared" si="41"/>
        <v>0</v>
      </c>
      <c r="N299" s="47">
        <f t="shared" si="42"/>
        <v>0</v>
      </c>
      <c r="R299" s="47">
        <f t="shared" si="43"/>
        <v>0</v>
      </c>
      <c r="V299" s="47">
        <f t="shared" si="44"/>
        <v>0</v>
      </c>
      <c r="W299"/>
      <c r="X299"/>
      <c r="Y299" s="7"/>
      <c r="Z299"/>
      <c r="AA299"/>
    </row>
    <row r="300" spans="1:27" ht="13.5" hidden="1" customHeight="1" x14ac:dyDescent="0.2">
      <c r="A300" s="6" t="s">
        <v>293</v>
      </c>
      <c r="B300" s="2">
        <f t="shared" si="39"/>
        <v>0</v>
      </c>
      <c r="C300" s="2">
        <f t="shared" si="40"/>
        <v>12</v>
      </c>
      <c r="L300" s="47">
        <f t="shared" si="41"/>
        <v>0</v>
      </c>
      <c r="N300" s="47">
        <f t="shared" si="42"/>
        <v>0</v>
      </c>
      <c r="R300" s="47">
        <f t="shared" si="43"/>
        <v>0</v>
      </c>
      <c r="V300" s="47">
        <f t="shared" si="44"/>
        <v>0</v>
      </c>
      <c r="W300"/>
      <c r="X300"/>
      <c r="Y300" s="7"/>
      <c r="Z300"/>
      <c r="AA300"/>
    </row>
    <row r="301" spans="1:27" ht="13.5" hidden="1" customHeight="1" x14ac:dyDescent="0.2">
      <c r="A301" s="6" t="s">
        <v>294</v>
      </c>
      <c r="B301" s="2">
        <f t="shared" si="39"/>
        <v>0</v>
      </c>
      <c r="C301" s="2">
        <f t="shared" si="40"/>
        <v>12</v>
      </c>
      <c r="L301" s="47">
        <f t="shared" si="41"/>
        <v>0</v>
      </c>
      <c r="N301" s="47">
        <f t="shared" si="42"/>
        <v>0</v>
      </c>
      <c r="R301" s="47">
        <f t="shared" si="43"/>
        <v>0</v>
      </c>
      <c r="V301" s="47">
        <f t="shared" si="44"/>
        <v>0</v>
      </c>
      <c r="W301"/>
      <c r="X301"/>
      <c r="Y301" s="7"/>
      <c r="Z301"/>
      <c r="AA301"/>
    </row>
    <row r="302" spans="1:27" ht="13.5" hidden="1" customHeight="1" x14ac:dyDescent="0.2">
      <c r="A302" s="6" t="s">
        <v>295</v>
      </c>
      <c r="B302" s="2">
        <f t="shared" si="39"/>
        <v>0</v>
      </c>
      <c r="C302" s="2">
        <f t="shared" si="40"/>
        <v>12</v>
      </c>
      <c r="L302" s="47">
        <f t="shared" si="41"/>
        <v>0</v>
      </c>
      <c r="N302" s="47">
        <f t="shared" si="42"/>
        <v>0</v>
      </c>
      <c r="R302" s="47">
        <f t="shared" si="43"/>
        <v>0</v>
      </c>
      <c r="V302" s="47">
        <f t="shared" si="44"/>
        <v>0</v>
      </c>
      <c r="W302"/>
      <c r="X302"/>
      <c r="Y302" s="7"/>
      <c r="Z302"/>
      <c r="AA302"/>
    </row>
    <row r="303" spans="1:27" ht="13.5" hidden="1" customHeight="1" x14ac:dyDescent="0.2">
      <c r="A303" s="6" t="s">
        <v>296</v>
      </c>
      <c r="B303" s="2">
        <f t="shared" si="39"/>
        <v>0</v>
      </c>
      <c r="C303" s="2">
        <f t="shared" si="40"/>
        <v>12</v>
      </c>
      <c r="L303" s="47">
        <f t="shared" si="41"/>
        <v>0</v>
      </c>
      <c r="N303" s="47">
        <f t="shared" si="42"/>
        <v>0</v>
      </c>
      <c r="R303" s="47">
        <f t="shared" si="43"/>
        <v>0</v>
      </c>
      <c r="V303" s="47">
        <f t="shared" si="44"/>
        <v>0</v>
      </c>
      <c r="W303"/>
      <c r="X303"/>
      <c r="Y303" s="7"/>
      <c r="Z303"/>
      <c r="AA303"/>
    </row>
    <row r="304" spans="1:27" ht="13.5" hidden="1" customHeight="1" x14ac:dyDescent="0.2">
      <c r="A304" s="6" t="s">
        <v>297</v>
      </c>
      <c r="B304" s="2">
        <f t="shared" si="39"/>
        <v>0</v>
      </c>
      <c r="C304" s="2">
        <f t="shared" si="40"/>
        <v>12</v>
      </c>
      <c r="L304" s="47">
        <f t="shared" si="41"/>
        <v>0</v>
      </c>
      <c r="N304" s="47">
        <f t="shared" si="42"/>
        <v>0</v>
      </c>
      <c r="R304" s="47">
        <f t="shared" si="43"/>
        <v>0</v>
      </c>
      <c r="V304" s="47">
        <f t="shared" si="44"/>
        <v>0</v>
      </c>
      <c r="W304"/>
      <c r="X304"/>
      <c r="Y304" s="7"/>
      <c r="Z304"/>
      <c r="AA304"/>
    </row>
    <row r="305" spans="1:27" ht="13.5" hidden="1" customHeight="1" x14ac:dyDescent="0.2">
      <c r="A305" s="6" t="s">
        <v>298</v>
      </c>
      <c r="B305" s="2">
        <f t="shared" si="39"/>
        <v>0</v>
      </c>
      <c r="C305" s="2">
        <f t="shared" si="40"/>
        <v>12</v>
      </c>
      <c r="L305" s="47">
        <f t="shared" si="41"/>
        <v>0</v>
      </c>
      <c r="N305" s="47">
        <f t="shared" si="42"/>
        <v>0</v>
      </c>
      <c r="R305" s="47">
        <f t="shared" si="43"/>
        <v>0</v>
      </c>
      <c r="V305" s="47">
        <f t="shared" si="44"/>
        <v>0</v>
      </c>
      <c r="W305"/>
      <c r="X305"/>
      <c r="Y305" s="7"/>
      <c r="Z305"/>
      <c r="AA305"/>
    </row>
    <row r="306" spans="1:27" ht="13.5" hidden="1" customHeight="1" x14ac:dyDescent="0.2">
      <c r="A306" s="6" t="s">
        <v>299</v>
      </c>
      <c r="B306" s="2">
        <f t="shared" si="39"/>
        <v>0</v>
      </c>
      <c r="C306" s="2">
        <f t="shared" si="40"/>
        <v>12</v>
      </c>
      <c r="L306" s="47">
        <f t="shared" si="41"/>
        <v>0</v>
      </c>
      <c r="N306" s="47">
        <f t="shared" si="42"/>
        <v>0</v>
      </c>
      <c r="R306" s="47">
        <f t="shared" si="43"/>
        <v>0</v>
      </c>
      <c r="V306" s="47">
        <f t="shared" si="44"/>
        <v>0</v>
      </c>
      <c r="W306"/>
      <c r="X306"/>
      <c r="Y306" s="7"/>
      <c r="Z306"/>
      <c r="AA306"/>
    </row>
    <row r="307" spans="1:27" ht="13.5" hidden="1" customHeight="1" x14ac:dyDescent="0.2">
      <c r="A307" s="6" t="s">
        <v>300</v>
      </c>
      <c r="B307" s="2">
        <f t="shared" si="39"/>
        <v>0</v>
      </c>
      <c r="C307" s="2">
        <f t="shared" si="40"/>
        <v>12</v>
      </c>
      <c r="L307" s="47">
        <f t="shared" si="41"/>
        <v>0</v>
      </c>
      <c r="N307" s="47">
        <f t="shared" si="42"/>
        <v>0</v>
      </c>
      <c r="R307" s="47">
        <f t="shared" si="43"/>
        <v>0</v>
      </c>
      <c r="V307" s="47">
        <f t="shared" si="44"/>
        <v>0</v>
      </c>
      <c r="W307"/>
      <c r="X307"/>
      <c r="Y307" s="7"/>
      <c r="Z307"/>
      <c r="AA307"/>
    </row>
    <row r="308" spans="1:27" ht="13.5" hidden="1" customHeight="1" x14ac:dyDescent="0.2">
      <c r="A308" s="6" t="s">
        <v>301</v>
      </c>
      <c r="B308" s="2">
        <f t="shared" si="39"/>
        <v>0</v>
      </c>
      <c r="C308" s="2">
        <f t="shared" si="40"/>
        <v>12</v>
      </c>
      <c r="L308" s="47">
        <f t="shared" si="41"/>
        <v>0</v>
      </c>
      <c r="N308" s="47">
        <f t="shared" si="42"/>
        <v>0</v>
      </c>
      <c r="R308" s="47">
        <f t="shared" si="43"/>
        <v>0</v>
      </c>
      <c r="V308" s="47">
        <f t="shared" si="44"/>
        <v>0</v>
      </c>
      <c r="W308"/>
      <c r="X308"/>
      <c r="Y308" s="7"/>
      <c r="Z308"/>
      <c r="AA308"/>
    </row>
    <row r="309" spans="1:27" ht="13.5" hidden="1" customHeight="1" x14ac:dyDescent="0.2">
      <c r="A309" s="6" t="s">
        <v>302</v>
      </c>
      <c r="B309" s="2">
        <f t="shared" si="39"/>
        <v>0</v>
      </c>
      <c r="C309" s="2">
        <f t="shared" si="40"/>
        <v>12</v>
      </c>
      <c r="L309" s="47">
        <f t="shared" si="41"/>
        <v>0</v>
      </c>
      <c r="N309" s="47">
        <f t="shared" si="42"/>
        <v>0</v>
      </c>
      <c r="R309" s="47">
        <f t="shared" si="43"/>
        <v>0</v>
      </c>
      <c r="V309" s="47">
        <f t="shared" si="44"/>
        <v>0</v>
      </c>
      <c r="W309"/>
      <c r="X309"/>
      <c r="Y309" s="7"/>
      <c r="Z309"/>
      <c r="AA309"/>
    </row>
    <row r="310" spans="1:27" ht="13.5" hidden="1" customHeight="1" x14ac:dyDescent="0.2">
      <c r="A310" s="6" t="s">
        <v>303</v>
      </c>
      <c r="B310" s="2">
        <f t="shared" si="39"/>
        <v>0</v>
      </c>
      <c r="C310" s="2">
        <f t="shared" si="40"/>
        <v>12</v>
      </c>
      <c r="L310" s="47">
        <f t="shared" si="41"/>
        <v>0</v>
      </c>
      <c r="N310" s="47">
        <f t="shared" si="42"/>
        <v>0</v>
      </c>
      <c r="R310" s="47">
        <f t="shared" si="43"/>
        <v>0</v>
      </c>
      <c r="V310" s="47">
        <f t="shared" si="44"/>
        <v>0</v>
      </c>
      <c r="W310"/>
      <c r="X310"/>
      <c r="Y310" s="7"/>
      <c r="Z310"/>
      <c r="AA310"/>
    </row>
    <row r="311" spans="1:27" ht="13.5" hidden="1" customHeight="1" x14ac:dyDescent="0.2">
      <c r="A311" s="6" t="s">
        <v>304</v>
      </c>
      <c r="B311" s="2">
        <f t="shared" si="39"/>
        <v>0</v>
      </c>
      <c r="C311" s="2">
        <f t="shared" si="40"/>
        <v>12</v>
      </c>
      <c r="L311" s="47">
        <f t="shared" si="41"/>
        <v>0</v>
      </c>
      <c r="N311" s="47">
        <f t="shared" si="42"/>
        <v>0</v>
      </c>
      <c r="R311" s="47">
        <f t="shared" si="43"/>
        <v>0</v>
      </c>
      <c r="V311" s="47">
        <f t="shared" si="44"/>
        <v>0</v>
      </c>
      <c r="W311"/>
      <c r="X311"/>
      <c r="Y311" s="7"/>
      <c r="Z311"/>
      <c r="AA311"/>
    </row>
    <row r="312" spans="1:27" ht="13.5" hidden="1" customHeight="1" x14ac:dyDescent="0.2">
      <c r="A312" s="6" t="s">
        <v>305</v>
      </c>
      <c r="B312" s="2">
        <f t="shared" si="39"/>
        <v>0</v>
      </c>
      <c r="C312" s="2">
        <f t="shared" si="40"/>
        <v>12</v>
      </c>
      <c r="L312" s="47">
        <f t="shared" si="41"/>
        <v>0</v>
      </c>
      <c r="N312" s="47">
        <f t="shared" si="42"/>
        <v>0</v>
      </c>
      <c r="R312" s="47">
        <f t="shared" si="43"/>
        <v>0</v>
      </c>
      <c r="V312" s="47">
        <f t="shared" si="44"/>
        <v>0</v>
      </c>
      <c r="W312"/>
      <c r="X312"/>
      <c r="Y312" s="7"/>
      <c r="Z312"/>
      <c r="AA312"/>
    </row>
    <row r="313" spans="1:27" ht="13.5" hidden="1" customHeight="1" x14ac:dyDescent="0.2">
      <c r="A313" s="6" t="s">
        <v>306</v>
      </c>
      <c r="B313" s="2">
        <f t="shared" si="39"/>
        <v>0</v>
      </c>
      <c r="C313" s="2">
        <f t="shared" si="40"/>
        <v>12</v>
      </c>
      <c r="L313" s="47">
        <f t="shared" si="41"/>
        <v>0</v>
      </c>
      <c r="N313" s="47">
        <f t="shared" si="42"/>
        <v>0</v>
      </c>
      <c r="R313" s="47">
        <f t="shared" si="43"/>
        <v>0</v>
      </c>
      <c r="V313" s="47">
        <f t="shared" si="44"/>
        <v>0</v>
      </c>
      <c r="W313"/>
      <c r="X313"/>
      <c r="Y313" s="7"/>
      <c r="Z313"/>
      <c r="AA313"/>
    </row>
    <row r="314" spans="1:27" ht="13.5" hidden="1" customHeight="1" x14ac:dyDescent="0.2">
      <c r="A314" s="6" t="s">
        <v>307</v>
      </c>
      <c r="B314" s="2">
        <f t="shared" si="39"/>
        <v>0</v>
      </c>
      <c r="C314" s="2">
        <f t="shared" si="40"/>
        <v>12</v>
      </c>
      <c r="L314" s="47">
        <f t="shared" si="41"/>
        <v>0</v>
      </c>
      <c r="N314" s="47">
        <f t="shared" si="42"/>
        <v>0</v>
      </c>
      <c r="R314" s="47">
        <f t="shared" si="43"/>
        <v>0</v>
      </c>
      <c r="V314" s="47">
        <f t="shared" si="44"/>
        <v>0</v>
      </c>
      <c r="W314"/>
      <c r="X314"/>
      <c r="Y314" s="7"/>
      <c r="Z314"/>
      <c r="AA314"/>
    </row>
    <row r="315" spans="1:27" ht="13.5" hidden="1" customHeight="1" x14ac:dyDescent="0.2">
      <c r="A315" s="6" t="s">
        <v>308</v>
      </c>
      <c r="B315" s="2">
        <f t="shared" si="39"/>
        <v>0</v>
      </c>
      <c r="C315" s="2">
        <f t="shared" si="40"/>
        <v>12</v>
      </c>
      <c r="L315" s="47">
        <f t="shared" si="41"/>
        <v>0</v>
      </c>
      <c r="N315" s="47">
        <f t="shared" si="42"/>
        <v>0</v>
      </c>
      <c r="R315" s="47">
        <f t="shared" si="43"/>
        <v>0</v>
      </c>
      <c r="V315" s="47">
        <f t="shared" si="44"/>
        <v>0</v>
      </c>
      <c r="W315"/>
      <c r="X315"/>
      <c r="Y315" s="7"/>
      <c r="Z315"/>
      <c r="AA315"/>
    </row>
    <row r="316" spans="1:27" ht="13.5" hidden="1" customHeight="1" x14ac:dyDescent="0.2">
      <c r="A316" s="6" t="s">
        <v>309</v>
      </c>
      <c r="B316" s="2">
        <f t="shared" si="39"/>
        <v>0</v>
      </c>
      <c r="C316" s="2">
        <f t="shared" si="40"/>
        <v>12</v>
      </c>
      <c r="L316" s="47">
        <f t="shared" si="41"/>
        <v>0</v>
      </c>
      <c r="N316" s="47">
        <f t="shared" si="42"/>
        <v>0</v>
      </c>
      <c r="R316" s="47">
        <f t="shared" si="43"/>
        <v>0</v>
      </c>
      <c r="V316" s="47">
        <f t="shared" si="44"/>
        <v>0</v>
      </c>
      <c r="W316"/>
      <c r="X316"/>
      <c r="Y316" s="7"/>
      <c r="Z316"/>
      <c r="AA316"/>
    </row>
    <row r="317" spans="1:27" ht="13.5" hidden="1" customHeight="1" x14ac:dyDescent="0.2">
      <c r="A317" s="6" t="s">
        <v>310</v>
      </c>
      <c r="B317" s="2">
        <f t="shared" si="39"/>
        <v>0</v>
      </c>
      <c r="C317" s="2">
        <f t="shared" si="40"/>
        <v>12</v>
      </c>
      <c r="L317" s="47">
        <f t="shared" si="41"/>
        <v>0</v>
      </c>
      <c r="N317" s="47">
        <f t="shared" si="42"/>
        <v>0</v>
      </c>
      <c r="R317" s="47">
        <f t="shared" si="43"/>
        <v>0</v>
      </c>
      <c r="V317" s="47">
        <f t="shared" si="44"/>
        <v>0</v>
      </c>
      <c r="W317"/>
      <c r="X317"/>
      <c r="Y317" s="7"/>
      <c r="Z317"/>
      <c r="AA317"/>
    </row>
    <row r="318" spans="1:27" ht="13.5" hidden="1" customHeight="1" x14ac:dyDescent="0.2">
      <c r="A318" s="6" t="s">
        <v>311</v>
      </c>
      <c r="B318" s="2">
        <f t="shared" si="39"/>
        <v>0</v>
      </c>
      <c r="C318" s="2">
        <f t="shared" si="40"/>
        <v>12</v>
      </c>
      <c r="L318" s="47">
        <f t="shared" si="41"/>
        <v>0</v>
      </c>
      <c r="N318" s="47">
        <f t="shared" si="42"/>
        <v>0</v>
      </c>
      <c r="R318" s="47">
        <f t="shared" si="43"/>
        <v>0</v>
      </c>
      <c r="V318" s="47">
        <f t="shared" si="44"/>
        <v>0</v>
      </c>
      <c r="W318"/>
      <c r="X318"/>
      <c r="Y318" s="7"/>
      <c r="Z318"/>
      <c r="AA318"/>
    </row>
    <row r="319" spans="1:27" ht="13.5" hidden="1" customHeight="1" x14ac:dyDescent="0.2">
      <c r="A319" s="6" t="s">
        <v>312</v>
      </c>
      <c r="B319" s="2">
        <f t="shared" si="39"/>
        <v>0</v>
      </c>
      <c r="C319" s="2">
        <f t="shared" si="40"/>
        <v>12</v>
      </c>
      <c r="L319" s="47">
        <f t="shared" si="41"/>
        <v>0</v>
      </c>
      <c r="N319" s="47">
        <f t="shared" si="42"/>
        <v>0</v>
      </c>
      <c r="R319" s="47">
        <f t="shared" si="43"/>
        <v>0</v>
      </c>
      <c r="V319" s="47">
        <f t="shared" si="44"/>
        <v>0</v>
      </c>
      <c r="W319"/>
      <c r="X319"/>
      <c r="Y319" s="7"/>
      <c r="Z319"/>
      <c r="AA319"/>
    </row>
    <row r="320" spans="1:27" ht="13.5" hidden="1" customHeight="1" x14ac:dyDescent="0.2">
      <c r="A320" s="6" t="s">
        <v>313</v>
      </c>
      <c r="B320" s="2">
        <f t="shared" si="39"/>
        <v>0</v>
      </c>
      <c r="C320" s="2">
        <f t="shared" si="40"/>
        <v>12</v>
      </c>
      <c r="L320" s="47">
        <f t="shared" si="41"/>
        <v>0</v>
      </c>
      <c r="N320" s="47">
        <f t="shared" si="42"/>
        <v>0</v>
      </c>
      <c r="R320" s="47">
        <f t="shared" si="43"/>
        <v>0</v>
      </c>
      <c r="V320" s="47">
        <f t="shared" si="44"/>
        <v>0</v>
      </c>
      <c r="W320"/>
      <c r="X320"/>
      <c r="Y320" s="7"/>
      <c r="Z320"/>
      <c r="AA320"/>
    </row>
    <row r="321" spans="1:27" ht="13.5" hidden="1" customHeight="1" x14ac:dyDescent="0.2">
      <c r="A321" s="6" t="s">
        <v>314</v>
      </c>
      <c r="B321" s="2">
        <f t="shared" si="39"/>
        <v>0</v>
      </c>
      <c r="C321" s="2">
        <f t="shared" si="40"/>
        <v>12</v>
      </c>
      <c r="L321" s="47">
        <f t="shared" si="41"/>
        <v>0</v>
      </c>
      <c r="N321" s="47">
        <f t="shared" si="42"/>
        <v>0</v>
      </c>
      <c r="R321" s="47">
        <f t="shared" si="43"/>
        <v>0</v>
      </c>
      <c r="V321" s="47">
        <f t="shared" si="44"/>
        <v>0</v>
      </c>
      <c r="W321"/>
      <c r="X321"/>
      <c r="Y321" s="7"/>
      <c r="Z321"/>
      <c r="AA321"/>
    </row>
    <row r="322" spans="1:27" ht="13.5" hidden="1" customHeight="1" x14ac:dyDescent="0.2">
      <c r="A322" s="6" t="s">
        <v>315</v>
      </c>
      <c r="B322" s="2">
        <f t="shared" si="39"/>
        <v>0</v>
      </c>
      <c r="C322" s="2">
        <f t="shared" si="40"/>
        <v>12</v>
      </c>
      <c r="L322" s="47">
        <f t="shared" si="41"/>
        <v>0</v>
      </c>
      <c r="N322" s="47">
        <f t="shared" si="42"/>
        <v>0</v>
      </c>
      <c r="R322" s="47">
        <f t="shared" si="43"/>
        <v>0</v>
      </c>
      <c r="V322" s="47">
        <f t="shared" si="44"/>
        <v>0</v>
      </c>
      <c r="W322"/>
      <c r="X322"/>
      <c r="Y322" s="7"/>
      <c r="Z322"/>
      <c r="AA322"/>
    </row>
    <row r="323" spans="1:27" ht="13.5" hidden="1" customHeight="1" x14ac:dyDescent="0.2">
      <c r="A323" s="6" t="s">
        <v>316</v>
      </c>
      <c r="B323" s="2">
        <f t="shared" si="39"/>
        <v>0</v>
      </c>
      <c r="C323" s="2">
        <f t="shared" si="40"/>
        <v>12</v>
      </c>
      <c r="L323" s="47">
        <f t="shared" si="41"/>
        <v>0</v>
      </c>
      <c r="N323" s="47">
        <f t="shared" si="42"/>
        <v>0</v>
      </c>
      <c r="R323" s="47">
        <f t="shared" si="43"/>
        <v>0</v>
      </c>
      <c r="V323" s="47">
        <f t="shared" si="44"/>
        <v>0</v>
      </c>
      <c r="W323"/>
      <c r="X323"/>
      <c r="Y323" s="7"/>
      <c r="Z323"/>
      <c r="AA323"/>
    </row>
    <row r="324" spans="1:27" ht="13.5" hidden="1" customHeight="1" x14ac:dyDescent="0.2">
      <c r="A324" s="6" t="s">
        <v>317</v>
      </c>
      <c r="B324" s="2">
        <f t="shared" si="39"/>
        <v>0</v>
      </c>
      <c r="C324" s="2">
        <f t="shared" si="40"/>
        <v>12</v>
      </c>
      <c r="L324" s="47">
        <f t="shared" si="41"/>
        <v>0</v>
      </c>
      <c r="N324" s="47">
        <f t="shared" si="42"/>
        <v>0</v>
      </c>
      <c r="R324" s="47">
        <f t="shared" si="43"/>
        <v>0</v>
      </c>
      <c r="V324" s="47">
        <f t="shared" si="44"/>
        <v>0</v>
      </c>
      <c r="W324"/>
      <c r="X324"/>
      <c r="Y324" s="7"/>
      <c r="Z324"/>
      <c r="AA324"/>
    </row>
    <row r="325" spans="1:27" ht="13.5" hidden="1" customHeight="1" x14ac:dyDescent="0.2">
      <c r="A325" s="6" t="s">
        <v>318</v>
      </c>
      <c r="B325" s="2">
        <f t="shared" si="39"/>
        <v>0</v>
      </c>
      <c r="C325" s="2">
        <f t="shared" si="40"/>
        <v>12</v>
      </c>
      <c r="L325" s="47">
        <f t="shared" si="41"/>
        <v>0</v>
      </c>
      <c r="N325" s="47">
        <f t="shared" si="42"/>
        <v>0</v>
      </c>
      <c r="R325" s="47">
        <f t="shared" si="43"/>
        <v>0</v>
      </c>
      <c r="V325" s="47">
        <f t="shared" si="44"/>
        <v>0</v>
      </c>
      <c r="W325"/>
      <c r="X325"/>
      <c r="Y325" s="7"/>
      <c r="Z325"/>
      <c r="AA325"/>
    </row>
    <row r="326" spans="1:27" ht="13.5" hidden="1" customHeight="1" x14ac:dyDescent="0.2">
      <c r="A326" s="6" t="s">
        <v>319</v>
      </c>
      <c r="B326" s="2">
        <f t="shared" si="39"/>
        <v>0</v>
      </c>
      <c r="C326" s="2">
        <f t="shared" si="40"/>
        <v>12</v>
      </c>
      <c r="L326" s="47">
        <f t="shared" si="41"/>
        <v>0</v>
      </c>
      <c r="N326" s="47">
        <f t="shared" si="42"/>
        <v>0</v>
      </c>
      <c r="R326" s="47">
        <f t="shared" si="43"/>
        <v>0</v>
      </c>
      <c r="V326" s="47">
        <f t="shared" si="44"/>
        <v>0</v>
      </c>
      <c r="W326"/>
      <c r="X326"/>
      <c r="Y326" s="7"/>
      <c r="Z326"/>
      <c r="AA326"/>
    </row>
    <row r="327" spans="1:27" ht="13.5" hidden="1" customHeight="1" x14ac:dyDescent="0.2">
      <c r="A327" s="6" t="s">
        <v>320</v>
      </c>
      <c r="B327" s="2">
        <f t="shared" si="39"/>
        <v>0</v>
      </c>
      <c r="C327" s="2">
        <f t="shared" si="40"/>
        <v>12</v>
      </c>
      <c r="L327" s="47">
        <f t="shared" si="41"/>
        <v>0</v>
      </c>
      <c r="N327" s="47">
        <f t="shared" si="42"/>
        <v>0</v>
      </c>
      <c r="R327" s="47">
        <f t="shared" si="43"/>
        <v>0</v>
      </c>
      <c r="V327" s="47">
        <f t="shared" si="44"/>
        <v>0</v>
      </c>
      <c r="W327"/>
      <c r="X327"/>
      <c r="Y327" s="7"/>
      <c r="Z327"/>
      <c r="AA327"/>
    </row>
    <row r="328" spans="1:27" ht="13.5" hidden="1" customHeight="1" x14ac:dyDescent="0.2">
      <c r="A328" s="6" t="s">
        <v>321</v>
      </c>
      <c r="B328" s="2">
        <f t="shared" si="39"/>
        <v>0</v>
      </c>
      <c r="C328" s="2">
        <f t="shared" si="40"/>
        <v>12</v>
      </c>
      <c r="L328" s="47">
        <f t="shared" si="41"/>
        <v>0</v>
      </c>
      <c r="N328" s="47">
        <f t="shared" si="42"/>
        <v>0</v>
      </c>
      <c r="R328" s="47">
        <f t="shared" si="43"/>
        <v>0</v>
      </c>
      <c r="V328" s="47">
        <f t="shared" si="44"/>
        <v>0</v>
      </c>
      <c r="W328"/>
      <c r="X328"/>
      <c r="Y328" s="7"/>
      <c r="Z328"/>
      <c r="AA328"/>
    </row>
    <row r="329" spans="1:27" ht="13.5" hidden="1" customHeight="1" x14ac:dyDescent="0.2">
      <c r="A329" s="6" t="s">
        <v>322</v>
      </c>
      <c r="B329" s="2">
        <f t="shared" si="39"/>
        <v>0</v>
      </c>
      <c r="C329" s="2">
        <f t="shared" si="40"/>
        <v>12</v>
      </c>
      <c r="L329" s="47">
        <f t="shared" si="41"/>
        <v>0</v>
      </c>
      <c r="N329" s="47">
        <f t="shared" si="42"/>
        <v>0</v>
      </c>
      <c r="R329" s="47">
        <f t="shared" si="43"/>
        <v>0</v>
      </c>
      <c r="V329" s="47">
        <f t="shared" si="44"/>
        <v>0</v>
      </c>
      <c r="W329"/>
      <c r="X329"/>
      <c r="Y329" s="7"/>
      <c r="Z329"/>
      <c r="AA329"/>
    </row>
    <row r="330" spans="1:27" ht="13.5" hidden="1" customHeight="1" x14ac:dyDescent="0.2">
      <c r="A330" s="6" t="s">
        <v>323</v>
      </c>
      <c r="B330" s="2">
        <f t="shared" si="39"/>
        <v>0</v>
      </c>
      <c r="C330" s="2">
        <f t="shared" si="40"/>
        <v>12</v>
      </c>
      <c r="L330" s="47">
        <f t="shared" si="41"/>
        <v>0</v>
      </c>
      <c r="N330" s="47">
        <f t="shared" si="42"/>
        <v>0</v>
      </c>
      <c r="R330" s="47">
        <f t="shared" si="43"/>
        <v>0</v>
      </c>
      <c r="V330" s="47">
        <f t="shared" si="44"/>
        <v>0</v>
      </c>
      <c r="W330"/>
      <c r="X330"/>
      <c r="Y330" s="7"/>
      <c r="Z330"/>
      <c r="AA330"/>
    </row>
    <row r="331" spans="1:27" ht="13.5" hidden="1" customHeight="1" x14ac:dyDescent="0.2">
      <c r="A331" s="6" t="s">
        <v>324</v>
      </c>
      <c r="B331" s="2">
        <f t="shared" si="39"/>
        <v>0</v>
      </c>
      <c r="C331" s="2">
        <f t="shared" si="40"/>
        <v>12</v>
      </c>
      <c r="L331" s="47">
        <f t="shared" si="41"/>
        <v>0</v>
      </c>
      <c r="N331" s="47">
        <f t="shared" si="42"/>
        <v>0</v>
      </c>
      <c r="R331" s="47">
        <f t="shared" si="43"/>
        <v>0</v>
      </c>
      <c r="V331" s="47">
        <f t="shared" si="44"/>
        <v>0</v>
      </c>
      <c r="W331"/>
      <c r="X331"/>
      <c r="Y331" s="7"/>
      <c r="Z331"/>
      <c r="AA331"/>
    </row>
    <row r="332" spans="1:27" ht="13.5" hidden="1" customHeight="1" x14ac:dyDescent="0.2">
      <c r="A332" s="6" t="s">
        <v>325</v>
      </c>
      <c r="B332" s="2">
        <f t="shared" si="39"/>
        <v>0</v>
      </c>
      <c r="C332" s="2">
        <f t="shared" si="40"/>
        <v>12</v>
      </c>
      <c r="L332" s="47">
        <f t="shared" si="41"/>
        <v>0</v>
      </c>
      <c r="N332" s="47">
        <f t="shared" si="42"/>
        <v>0</v>
      </c>
      <c r="R332" s="47">
        <f t="shared" si="43"/>
        <v>0</v>
      </c>
      <c r="V332" s="47">
        <f t="shared" si="44"/>
        <v>0</v>
      </c>
      <c r="W332"/>
      <c r="X332"/>
      <c r="Y332" s="7"/>
      <c r="Z332"/>
      <c r="AA332"/>
    </row>
    <row r="333" spans="1:27" ht="13.5" hidden="1" customHeight="1" x14ac:dyDescent="0.2">
      <c r="A333" s="6" t="s">
        <v>326</v>
      </c>
      <c r="B333" s="2">
        <f t="shared" si="39"/>
        <v>0</v>
      </c>
      <c r="C333" s="2">
        <f t="shared" si="40"/>
        <v>12</v>
      </c>
      <c r="L333" s="47">
        <f t="shared" si="41"/>
        <v>0</v>
      </c>
      <c r="N333" s="47">
        <f t="shared" si="42"/>
        <v>0</v>
      </c>
      <c r="R333" s="47">
        <f t="shared" si="43"/>
        <v>0</v>
      </c>
      <c r="V333" s="47">
        <f t="shared" si="44"/>
        <v>0</v>
      </c>
      <c r="W333"/>
      <c r="X333"/>
      <c r="Y333" s="7"/>
      <c r="Z333"/>
      <c r="AA333"/>
    </row>
    <row r="334" spans="1:27" ht="13.5" hidden="1" customHeight="1" x14ac:dyDescent="0.2">
      <c r="A334" s="6" t="s">
        <v>327</v>
      </c>
      <c r="B334" s="2">
        <f t="shared" si="39"/>
        <v>0</v>
      </c>
      <c r="C334" s="2">
        <f t="shared" si="40"/>
        <v>12</v>
      </c>
      <c r="L334" s="47">
        <f t="shared" si="41"/>
        <v>0</v>
      </c>
      <c r="N334" s="47">
        <f t="shared" si="42"/>
        <v>0</v>
      </c>
      <c r="R334" s="47">
        <f t="shared" si="43"/>
        <v>0</v>
      </c>
      <c r="V334" s="47">
        <f t="shared" si="44"/>
        <v>0</v>
      </c>
      <c r="W334"/>
      <c r="X334"/>
      <c r="Y334" s="7"/>
      <c r="Z334"/>
      <c r="AA334"/>
    </row>
    <row r="335" spans="1:27" ht="13.5" hidden="1" customHeight="1" x14ac:dyDescent="0.2">
      <c r="A335" s="6" t="s">
        <v>328</v>
      </c>
      <c r="B335" s="2">
        <f t="shared" si="39"/>
        <v>0</v>
      </c>
      <c r="C335" s="2">
        <f t="shared" si="40"/>
        <v>12</v>
      </c>
      <c r="L335" s="47">
        <f t="shared" si="41"/>
        <v>0</v>
      </c>
      <c r="N335" s="47">
        <f t="shared" si="42"/>
        <v>0</v>
      </c>
      <c r="R335" s="47">
        <f t="shared" si="43"/>
        <v>0</v>
      </c>
      <c r="V335" s="47">
        <f t="shared" si="44"/>
        <v>0</v>
      </c>
      <c r="W335"/>
      <c r="X335"/>
      <c r="Y335" s="7"/>
      <c r="Z335"/>
      <c r="AA335"/>
    </row>
    <row r="336" spans="1:27" ht="13.5" hidden="1" customHeight="1" x14ac:dyDescent="0.2">
      <c r="A336" s="6" t="s">
        <v>329</v>
      </c>
      <c r="B336" s="2">
        <f t="shared" si="39"/>
        <v>0</v>
      </c>
      <c r="C336" s="2">
        <f t="shared" si="40"/>
        <v>12</v>
      </c>
      <c r="L336" s="47">
        <f t="shared" si="41"/>
        <v>0</v>
      </c>
      <c r="N336" s="47">
        <f t="shared" si="42"/>
        <v>0</v>
      </c>
      <c r="R336" s="47">
        <f t="shared" si="43"/>
        <v>0</v>
      </c>
      <c r="V336" s="47">
        <f t="shared" si="44"/>
        <v>0</v>
      </c>
      <c r="W336"/>
      <c r="X336"/>
      <c r="Y336" s="7"/>
      <c r="Z336"/>
      <c r="AA336"/>
    </row>
    <row r="337" spans="1:27" ht="13.5" hidden="1" customHeight="1" x14ac:dyDescent="0.2">
      <c r="A337" s="6" t="s">
        <v>330</v>
      </c>
      <c r="B337" s="2">
        <f t="shared" si="39"/>
        <v>0</v>
      </c>
      <c r="C337" s="2">
        <f t="shared" si="40"/>
        <v>12</v>
      </c>
      <c r="L337" s="47">
        <f t="shared" si="41"/>
        <v>0</v>
      </c>
      <c r="N337" s="47">
        <f t="shared" si="42"/>
        <v>0</v>
      </c>
      <c r="R337" s="47">
        <f t="shared" si="43"/>
        <v>0</v>
      </c>
      <c r="V337" s="47">
        <f t="shared" si="44"/>
        <v>0</v>
      </c>
      <c r="W337"/>
      <c r="X337"/>
      <c r="Y337" s="7"/>
      <c r="Z337"/>
      <c r="AA337"/>
    </row>
    <row r="338" spans="1:27" ht="13.5" hidden="1" customHeight="1" x14ac:dyDescent="0.2">
      <c r="A338" s="6" t="s">
        <v>331</v>
      </c>
      <c r="B338" s="2">
        <f t="shared" si="39"/>
        <v>0</v>
      </c>
      <c r="C338" s="2">
        <f t="shared" si="40"/>
        <v>12</v>
      </c>
      <c r="L338" s="47">
        <f t="shared" si="41"/>
        <v>0</v>
      </c>
      <c r="N338" s="47">
        <f t="shared" si="42"/>
        <v>0</v>
      </c>
      <c r="R338" s="47">
        <f t="shared" si="43"/>
        <v>0</v>
      </c>
      <c r="V338" s="47">
        <f t="shared" si="44"/>
        <v>0</v>
      </c>
      <c r="W338"/>
      <c r="X338"/>
      <c r="Y338" s="7"/>
      <c r="Z338"/>
      <c r="AA338"/>
    </row>
    <row r="339" spans="1:27" ht="13.5" hidden="1" customHeight="1" x14ac:dyDescent="0.2">
      <c r="A339" s="6" t="s">
        <v>332</v>
      </c>
      <c r="B339" s="2">
        <f t="shared" si="39"/>
        <v>0</v>
      </c>
      <c r="C339" s="2">
        <f t="shared" si="40"/>
        <v>12</v>
      </c>
      <c r="L339" s="47">
        <f t="shared" si="41"/>
        <v>0</v>
      </c>
      <c r="N339" s="47">
        <f t="shared" si="42"/>
        <v>0</v>
      </c>
      <c r="R339" s="47">
        <f t="shared" si="43"/>
        <v>0</v>
      </c>
      <c r="V339" s="47">
        <f t="shared" si="44"/>
        <v>0</v>
      </c>
      <c r="W339"/>
      <c r="X339"/>
      <c r="Y339" s="7"/>
      <c r="Z339"/>
      <c r="AA339"/>
    </row>
    <row r="340" spans="1:27" ht="13.5" hidden="1" customHeight="1" x14ac:dyDescent="0.2">
      <c r="A340" s="6" t="s">
        <v>333</v>
      </c>
      <c r="B340" s="2">
        <f t="shared" si="39"/>
        <v>0</v>
      </c>
      <c r="C340" s="2">
        <f t="shared" si="40"/>
        <v>12</v>
      </c>
      <c r="L340" s="47">
        <f t="shared" si="41"/>
        <v>0</v>
      </c>
      <c r="N340" s="47">
        <f t="shared" si="42"/>
        <v>0</v>
      </c>
      <c r="R340" s="47">
        <f t="shared" si="43"/>
        <v>0</v>
      </c>
      <c r="V340" s="47">
        <f t="shared" si="44"/>
        <v>0</v>
      </c>
      <c r="W340"/>
      <c r="X340"/>
      <c r="Y340" s="7"/>
      <c r="Z340"/>
      <c r="AA340"/>
    </row>
    <row r="341" spans="1:27" ht="13.5" hidden="1" customHeight="1" x14ac:dyDescent="0.2">
      <c r="A341" s="6" t="s">
        <v>334</v>
      </c>
      <c r="B341" s="2">
        <f t="shared" si="39"/>
        <v>0</v>
      </c>
      <c r="C341" s="2">
        <f t="shared" si="40"/>
        <v>12</v>
      </c>
      <c r="L341" s="47">
        <f t="shared" si="41"/>
        <v>0</v>
      </c>
      <c r="N341" s="47">
        <f t="shared" si="42"/>
        <v>0</v>
      </c>
      <c r="R341" s="47">
        <f t="shared" si="43"/>
        <v>0</v>
      </c>
      <c r="V341" s="47">
        <f t="shared" si="44"/>
        <v>0</v>
      </c>
      <c r="W341"/>
      <c r="X341"/>
      <c r="Y341" s="7"/>
      <c r="Z341"/>
      <c r="AA341"/>
    </row>
    <row r="342" spans="1:27" ht="13.5" hidden="1" customHeight="1" x14ac:dyDescent="0.2">
      <c r="A342" s="6" t="s">
        <v>335</v>
      </c>
      <c r="B342" s="2">
        <f t="shared" si="39"/>
        <v>0</v>
      </c>
      <c r="C342" s="2">
        <f t="shared" si="40"/>
        <v>12</v>
      </c>
      <c r="L342" s="47">
        <f t="shared" si="41"/>
        <v>0</v>
      </c>
      <c r="N342" s="47">
        <f t="shared" si="42"/>
        <v>0</v>
      </c>
      <c r="R342" s="47">
        <f t="shared" si="43"/>
        <v>0</v>
      </c>
      <c r="V342" s="47">
        <f t="shared" si="44"/>
        <v>0</v>
      </c>
      <c r="W342"/>
      <c r="X342"/>
      <c r="Y342" s="7"/>
      <c r="Z342"/>
      <c r="AA342"/>
    </row>
    <row r="343" spans="1:27" ht="13.5" hidden="1" customHeight="1" x14ac:dyDescent="0.2">
      <c r="A343" s="6" t="s">
        <v>336</v>
      </c>
      <c r="B343" s="2">
        <f t="shared" si="39"/>
        <v>0</v>
      </c>
      <c r="C343" s="2">
        <f t="shared" si="40"/>
        <v>12</v>
      </c>
      <c r="L343" s="47">
        <f t="shared" si="41"/>
        <v>0</v>
      </c>
      <c r="N343" s="47">
        <f t="shared" si="42"/>
        <v>0</v>
      </c>
      <c r="R343" s="47">
        <f t="shared" si="43"/>
        <v>0</v>
      </c>
      <c r="V343" s="47">
        <f t="shared" si="44"/>
        <v>0</v>
      </c>
      <c r="W343"/>
      <c r="X343"/>
      <c r="Y343" s="7"/>
      <c r="Z343"/>
      <c r="AA343"/>
    </row>
    <row r="344" spans="1:27" ht="13.5" hidden="1" customHeight="1" x14ac:dyDescent="0.2">
      <c r="A344" s="6" t="s">
        <v>337</v>
      </c>
      <c r="B344" s="2">
        <f t="shared" si="39"/>
        <v>0</v>
      </c>
      <c r="C344" s="2">
        <f t="shared" si="40"/>
        <v>12</v>
      </c>
      <c r="L344" s="47">
        <f t="shared" si="41"/>
        <v>0</v>
      </c>
      <c r="N344" s="47">
        <f t="shared" si="42"/>
        <v>0</v>
      </c>
      <c r="R344" s="47">
        <f t="shared" si="43"/>
        <v>0</v>
      </c>
      <c r="V344" s="47">
        <f t="shared" si="44"/>
        <v>0</v>
      </c>
      <c r="W344"/>
      <c r="X344"/>
      <c r="Y344" s="7"/>
      <c r="Z344"/>
      <c r="AA344"/>
    </row>
    <row r="345" spans="1:27" ht="13.5" hidden="1" customHeight="1" x14ac:dyDescent="0.2">
      <c r="A345" s="6" t="s">
        <v>338</v>
      </c>
      <c r="B345" s="2">
        <f t="shared" si="39"/>
        <v>0</v>
      </c>
      <c r="C345" s="2">
        <f t="shared" si="40"/>
        <v>12</v>
      </c>
      <c r="L345" s="47">
        <f t="shared" si="41"/>
        <v>0</v>
      </c>
      <c r="N345" s="47">
        <f t="shared" si="42"/>
        <v>0</v>
      </c>
      <c r="R345" s="47">
        <f t="shared" si="43"/>
        <v>0</v>
      </c>
      <c r="V345" s="47">
        <f t="shared" si="44"/>
        <v>0</v>
      </c>
      <c r="W345"/>
      <c r="X345"/>
      <c r="Y345" s="7"/>
      <c r="Z345"/>
      <c r="AA345"/>
    </row>
    <row r="346" spans="1:27" ht="13.5" hidden="1" customHeight="1" x14ac:dyDescent="0.2">
      <c r="A346" s="6" t="s">
        <v>339</v>
      </c>
      <c r="B346" s="2">
        <f t="shared" si="39"/>
        <v>0</v>
      </c>
      <c r="C346" s="2">
        <f t="shared" si="40"/>
        <v>12</v>
      </c>
      <c r="L346" s="47">
        <f t="shared" si="41"/>
        <v>0</v>
      </c>
      <c r="N346" s="47">
        <f t="shared" si="42"/>
        <v>0</v>
      </c>
      <c r="R346" s="47">
        <f t="shared" si="43"/>
        <v>0</v>
      </c>
      <c r="V346" s="47">
        <f t="shared" si="44"/>
        <v>0</v>
      </c>
      <c r="W346"/>
      <c r="X346"/>
      <c r="Y346" s="7"/>
      <c r="Z346"/>
      <c r="AA346"/>
    </row>
    <row r="347" spans="1:27" ht="13.5" hidden="1" customHeight="1" x14ac:dyDescent="0.2">
      <c r="A347" s="6" t="s">
        <v>340</v>
      </c>
      <c r="B347" s="2">
        <f t="shared" si="39"/>
        <v>0</v>
      </c>
      <c r="C347" s="2">
        <f t="shared" si="40"/>
        <v>12</v>
      </c>
      <c r="L347" s="47">
        <f t="shared" si="41"/>
        <v>0</v>
      </c>
      <c r="N347" s="47">
        <f t="shared" si="42"/>
        <v>0</v>
      </c>
      <c r="R347" s="47">
        <f t="shared" si="43"/>
        <v>0</v>
      </c>
      <c r="V347" s="47">
        <f t="shared" si="44"/>
        <v>0</v>
      </c>
      <c r="W347"/>
      <c r="X347"/>
      <c r="Y347" s="7"/>
      <c r="Z347"/>
      <c r="AA347"/>
    </row>
    <row r="348" spans="1:27" ht="13.5" hidden="1" customHeight="1" x14ac:dyDescent="0.2">
      <c r="A348" s="6" t="s">
        <v>341</v>
      </c>
      <c r="B348" s="2">
        <f t="shared" si="39"/>
        <v>0</v>
      </c>
      <c r="C348" s="2">
        <f t="shared" si="40"/>
        <v>12</v>
      </c>
      <c r="L348" s="47">
        <f t="shared" si="41"/>
        <v>0</v>
      </c>
      <c r="N348" s="47">
        <f t="shared" si="42"/>
        <v>0</v>
      </c>
      <c r="R348" s="47">
        <f t="shared" si="43"/>
        <v>0</v>
      </c>
      <c r="V348" s="47">
        <f t="shared" si="44"/>
        <v>0</v>
      </c>
      <c r="W348"/>
      <c r="X348"/>
      <c r="Y348" s="7"/>
      <c r="Z348"/>
      <c r="AA348"/>
    </row>
    <row r="349" spans="1:27" ht="13.5" hidden="1" customHeight="1" x14ac:dyDescent="0.2">
      <c r="A349" s="6" t="s">
        <v>342</v>
      </c>
      <c r="B349" s="2">
        <f t="shared" si="39"/>
        <v>0</v>
      </c>
      <c r="C349" s="2">
        <f t="shared" si="40"/>
        <v>12</v>
      </c>
      <c r="L349" s="47">
        <f t="shared" si="41"/>
        <v>0</v>
      </c>
      <c r="N349" s="47">
        <f t="shared" si="42"/>
        <v>0</v>
      </c>
      <c r="R349" s="47">
        <f t="shared" si="43"/>
        <v>0</v>
      </c>
      <c r="V349" s="47">
        <f t="shared" si="44"/>
        <v>0</v>
      </c>
      <c r="W349"/>
      <c r="X349"/>
      <c r="Y349" s="7"/>
      <c r="Z349"/>
      <c r="AA349"/>
    </row>
    <row r="350" spans="1:27" ht="13.5" hidden="1" customHeight="1" x14ac:dyDescent="0.2">
      <c r="A350" s="6" t="s">
        <v>343</v>
      </c>
      <c r="B350" s="2">
        <f t="shared" si="39"/>
        <v>0</v>
      </c>
      <c r="C350" s="2">
        <f t="shared" si="40"/>
        <v>12</v>
      </c>
      <c r="L350" s="47">
        <f t="shared" si="41"/>
        <v>0</v>
      </c>
      <c r="N350" s="47">
        <f t="shared" si="42"/>
        <v>0</v>
      </c>
      <c r="R350" s="47">
        <f t="shared" si="43"/>
        <v>0</v>
      </c>
      <c r="V350" s="47">
        <f t="shared" si="44"/>
        <v>0</v>
      </c>
      <c r="W350"/>
      <c r="X350"/>
      <c r="Y350" s="7"/>
      <c r="Z350"/>
      <c r="AA350"/>
    </row>
    <row r="351" spans="1:27" ht="13.5" hidden="1" customHeight="1" x14ac:dyDescent="0.2">
      <c r="A351" s="6" t="s">
        <v>344</v>
      </c>
      <c r="B351" s="2">
        <f t="shared" si="39"/>
        <v>0</v>
      </c>
      <c r="C351" s="2">
        <f t="shared" si="40"/>
        <v>12</v>
      </c>
      <c r="L351" s="47">
        <f t="shared" si="41"/>
        <v>0</v>
      </c>
      <c r="N351" s="47">
        <f t="shared" si="42"/>
        <v>0</v>
      </c>
      <c r="R351" s="47">
        <f t="shared" si="43"/>
        <v>0</v>
      </c>
      <c r="V351" s="47">
        <f t="shared" si="44"/>
        <v>0</v>
      </c>
      <c r="W351"/>
      <c r="X351"/>
      <c r="Y351" s="7"/>
      <c r="Z351"/>
      <c r="AA351"/>
    </row>
    <row r="352" spans="1:27" ht="13.5" hidden="1" customHeight="1" x14ac:dyDescent="0.2">
      <c r="A352" s="6" t="s">
        <v>345</v>
      </c>
      <c r="B352" s="2">
        <f t="shared" si="39"/>
        <v>0</v>
      </c>
      <c r="C352" s="2">
        <f t="shared" si="40"/>
        <v>12</v>
      </c>
      <c r="L352" s="47">
        <f t="shared" si="41"/>
        <v>0</v>
      </c>
      <c r="N352" s="47">
        <f t="shared" si="42"/>
        <v>0</v>
      </c>
      <c r="R352" s="47">
        <f t="shared" si="43"/>
        <v>0</v>
      </c>
      <c r="V352" s="47">
        <f t="shared" si="44"/>
        <v>0</v>
      </c>
      <c r="W352"/>
      <c r="X352"/>
      <c r="Y352" s="7"/>
      <c r="Z352"/>
      <c r="AA352"/>
    </row>
    <row r="353" spans="1:27" ht="13.5" hidden="1" customHeight="1" x14ac:dyDescent="0.2">
      <c r="A353" s="6" t="s">
        <v>346</v>
      </c>
      <c r="B353" s="2">
        <f t="shared" ref="B353:B404" si="45">+L353+N353+R353+V353+X353</f>
        <v>0</v>
      </c>
      <c r="C353" s="2">
        <f t="shared" ref="C353:C404" si="46">RANK(B353,B$205:B$404,0)</f>
        <v>12</v>
      </c>
      <c r="L353" s="47">
        <f t="shared" ref="L353:L404" si="47">IF(AND(I353&lt;1,J353&lt;1,K353&lt;1),0,IF(250+((45-(I353*60+J353))*2)&lt;0,0,IF(K353&lt;50,250+((45-(I353*60+J353))*2),IF(K353&gt;49,250+((45-(I353*60+J353))*2)-1,250+((45-(I353*60+J353))*2)))))</f>
        <v>0</v>
      </c>
      <c r="N353" s="47">
        <f t="shared" ref="N353:N404" si="48">IF(M353&lt;89,0,250+((M353-172)*3))</f>
        <v>0</v>
      </c>
      <c r="R353" s="47">
        <f t="shared" ref="R353:R404" si="49">IF(AND(O353&lt;1,P353&lt;1,Q353&lt;1),0,IF(250+((215-(O353*60+P353))*1)&lt;0,0,250+((215-(O353*60+P353))*1)))</f>
        <v>0</v>
      </c>
      <c r="V353" s="47">
        <f t="shared" ref="V353:V404" si="50">IF(AND(S353&lt;1,T353&lt;1,U353&lt;1),0,IF(500+((240-(S353*60+T353))*1)&lt;0,0,500+((240-(S353*60+T353))*1)))</f>
        <v>0</v>
      </c>
      <c r="W353"/>
      <c r="X353"/>
      <c r="Y353" s="7"/>
      <c r="Z353"/>
      <c r="AA353"/>
    </row>
    <row r="354" spans="1:27" ht="13.5" hidden="1" customHeight="1" x14ac:dyDescent="0.2">
      <c r="A354" s="6" t="s">
        <v>347</v>
      </c>
      <c r="B354" s="2">
        <f t="shared" si="45"/>
        <v>0</v>
      </c>
      <c r="C354" s="2">
        <f t="shared" si="46"/>
        <v>12</v>
      </c>
      <c r="L354" s="47">
        <f t="shared" si="47"/>
        <v>0</v>
      </c>
      <c r="N354" s="47">
        <f t="shared" si="48"/>
        <v>0</v>
      </c>
      <c r="R354" s="47">
        <f t="shared" si="49"/>
        <v>0</v>
      </c>
      <c r="V354" s="47">
        <f t="shared" si="50"/>
        <v>0</v>
      </c>
      <c r="W354"/>
      <c r="X354"/>
      <c r="Y354" s="7"/>
      <c r="Z354"/>
      <c r="AA354"/>
    </row>
    <row r="355" spans="1:27" ht="13.5" hidden="1" customHeight="1" x14ac:dyDescent="0.2">
      <c r="A355" s="6" t="s">
        <v>348</v>
      </c>
      <c r="B355" s="2">
        <f t="shared" si="45"/>
        <v>0</v>
      </c>
      <c r="C355" s="2">
        <f t="shared" si="46"/>
        <v>12</v>
      </c>
      <c r="L355" s="47">
        <f t="shared" si="47"/>
        <v>0</v>
      </c>
      <c r="N355" s="47">
        <f t="shared" si="48"/>
        <v>0</v>
      </c>
      <c r="R355" s="47">
        <f t="shared" si="49"/>
        <v>0</v>
      </c>
      <c r="V355" s="47">
        <f t="shared" si="50"/>
        <v>0</v>
      </c>
      <c r="W355"/>
      <c r="X355"/>
      <c r="Y355" s="7"/>
      <c r="Z355"/>
      <c r="AA355"/>
    </row>
    <row r="356" spans="1:27" ht="13.5" hidden="1" customHeight="1" x14ac:dyDescent="0.2">
      <c r="A356" s="6" t="s">
        <v>349</v>
      </c>
      <c r="B356" s="2">
        <f t="shared" si="45"/>
        <v>0</v>
      </c>
      <c r="C356" s="2">
        <f t="shared" si="46"/>
        <v>12</v>
      </c>
      <c r="L356" s="47">
        <f t="shared" si="47"/>
        <v>0</v>
      </c>
      <c r="N356" s="47">
        <f t="shared" si="48"/>
        <v>0</v>
      </c>
      <c r="R356" s="47">
        <f t="shared" si="49"/>
        <v>0</v>
      </c>
      <c r="V356" s="47">
        <f t="shared" si="50"/>
        <v>0</v>
      </c>
      <c r="W356"/>
      <c r="X356"/>
      <c r="Y356" s="7"/>
      <c r="Z356"/>
      <c r="AA356"/>
    </row>
    <row r="357" spans="1:27" ht="13.5" hidden="1" customHeight="1" x14ac:dyDescent="0.2">
      <c r="A357" s="6" t="s">
        <v>350</v>
      </c>
      <c r="B357" s="2">
        <f t="shared" si="45"/>
        <v>0</v>
      </c>
      <c r="C357" s="2">
        <f t="shared" si="46"/>
        <v>12</v>
      </c>
      <c r="L357" s="47">
        <f t="shared" si="47"/>
        <v>0</v>
      </c>
      <c r="N357" s="47">
        <f t="shared" si="48"/>
        <v>0</v>
      </c>
      <c r="R357" s="47">
        <f t="shared" si="49"/>
        <v>0</v>
      </c>
      <c r="V357" s="47">
        <f t="shared" si="50"/>
        <v>0</v>
      </c>
      <c r="W357"/>
      <c r="X357"/>
      <c r="Y357" s="7"/>
      <c r="Z357"/>
      <c r="AA357"/>
    </row>
    <row r="358" spans="1:27" ht="13.5" hidden="1" customHeight="1" x14ac:dyDescent="0.2">
      <c r="A358" s="6" t="s">
        <v>351</v>
      </c>
      <c r="B358" s="2">
        <f t="shared" si="45"/>
        <v>0</v>
      </c>
      <c r="C358" s="2">
        <f t="shared" si="46"/>
        <v>12</v>
      </c>
      <c r="L358" s="47">
        <f t="shared" si="47"/>
        <v>0</v>
      </c>
      <c r="N358" s="47">
        <f t="shared" si="48"/>
        <v>0</v>
      </c>
      <c r="R358" s="47">
        <f t="shared" si="49"/>
        <v>0</v>
      </c>
      <c r="V358" s="47">
        <f t="shared" si="50"/>
        <v>0</v>
      </c>
      <c r="W358"/>
      <c r="X358"/>
      <c r="Y358" s="7"/>
      <c r="Z358"/>
      <c r="AA358"/>
    </row>
    <row r="359" spans="1:27" ht="13.5" hidden="1" customHeight="1" x14ac:dyDescent="0.2">
      <c r="A359" s="6" t="s">
        <v>352</v>
      </c>
      <c r="B359" s="2">
        <f t="shared" si="45"/>
        <v>0</v>
      </c>
      <c r="C359" s="2">
        <f t="shared" si="46"/>
        <v>12</v>
      </c>
      <c r="L359" s="47">
        <f t="shared" si="47"/>
        <v>0</v>
      </c>
      <c r="N359" s="47">
        <f t="shared" si="48"/>
        <v>0</v>
      </c>
      <c r="R359" s="47">
        <f t="shared" si="49"/>
        <v>0</v>
      </c>
      <c r="V359" s="47">
        <f t="shared" si="50"/>
        <v>0</v>
      </c>
      <c r="W359"/>
      <c r="X359"/>
      <c r="Y359" s="7"/>
      <c r="Z359"/>
      <c r="AA359"/>
    </row>
    <row r="360" spans="1:27" ht="13.5" hidden="1" customHeight="1" x14ac:dyDescent="0.2">
      <c r="A360" s="6" t="s">
        <v>353</v>
      </c>
      <c r="B360" s="2">
        <f t="shared" si="45"/>
        <v>0</v>
      </c>
      <c r="C360" s="2">
        <f t="shared" si="46"/>
        <v>12</v>
      </c>
      <c r="L360" s="47">
        <f t="shared" si="47"/>
        <v>0</v>
      </c>
      <c r="N360" s="47">
        <f t="shared" si="48"/>
        <v>0</v>
      </c>
      <c r="R360" s="47">
        <f t="shared" si="49"/>
        <v>0</v>
      </c>
      <c r="V360" s="47">
        <f t="shared" si="50"/>
        <v>0</v>
      </c>
      <c r="W360"/>
      <c r="X360"/>
      <c r="Y360" s="7"/>
      <c r="Z360"/>
      <c r="AA360"/>
    </row>
    <row r="361" spans="1:27" ht="13.5" hidden="1" customHeight="1" x14ac:dyDescent="0.2">
      <c r="A361" s="6" t="s">
        <v>354</v>
      </c>
      <c r="B361" s="2">
        <f t="shared" si="45"/>
        <v>0</v>
      </c>
      <c r="C361" s="2">
        <f t="shared" si="46"/>
        <v>12</v>
      </c>
      <c r="L361" s="47">
        <f t="shared" si="47"/>
        <v>0</v>
      </c>
      <c r="N361" s="47">
        <f t="shared" si="48"/>
        <v>0</v>
      </c>
      <c r="R361" s="47">
        <f t="shared" si="49"/>
        <v>0</v>
      </c>
      <c r="V361" s="47">
        <f t="shared" si="50"/>
        <v>0</v>
      </c>
      <c r="W361"/>
      <c r="X361"/>
      <c r="Y361" s="7"/>
      <c r="Z361"/>
      <c r="AA361"/>
    </row>
    <row r="362" spans="1:27" ht="13.5" hidden="1" customHeight="1" x14ac:dyDescent="0.2">
      <c r="A362" s="6" t="s">
        <v>355</v>
      </c>
      <c r="B362" s="2">
        <f t="shared" si="45"/>
        <v>0</v>
      </c>
      <c r="C362" s="2">
        <f t="shared" si="46"/>
        <v>12</v>
      </c>
      <c r="L362" s="47">
        <f t="shared" si="47"/>
        <v>0</v>
      </c>
      <c r="N362" s="47">
        <f t="shared" si="48"/>
        <v>0</v>
      </c>
      <c r="R362" s="47">
        <f t="shared" si="49"/>
        <v>0</v>
      </c>
      <c r="V362" s="47">
        <f t="shared" si="50"/>
        <v>0</v>
      </c>
      <c r="W362"/>
      <c r="X362"/>
      <c r="Y362" s="7"/>
      <c r="Z362"/>
      <c r="AA362"/>
    </row>
    <row r="363" spans="1:27" ht="13.5" hidden="1" customHeight="1" x14ac:dyDescent="0.2">
      <c r="A363" s="6" t="s">
        <v>356</v>
      </c>
      <c r="B363" s="2">
        <f t="shared" si="45"/>
        <v>0</v>
      </c>
      <c r="C363" s="2">
        <f t="shared" si="46"/>
        <v>12</v>
      </c>
      <c r="L363" s="47">
        <f t="shared" si="47"/>
        <v>0</v>
      </c>
      <c r="N363" s="47">
        <f t="shared" si="48"/>
        <v>0</v>
      </c>
      <c r="R363" s="47">
        <f t="shared" si="49"/>
        <v>0</v>
      </c>
      <c r="V363" s="47">
        <f t="shared" si="50"/>
        <v>0</v>
      </c>
      <c r="W363"/>
      <c r="X363"/>
      <c r="Y363" s="7"/>
      <c r="Z363"/>
      <c r="AA363"/>
    </row>
    <row r="364" spans="1:27" ht="13.5" hidden="1" customHeight="1" x14ac:dyDescent="0.2">
      <c r="A364" s="6" t="s">
        <v>357</v>
      </c>
      <c r="B364" s="2">
        <f t="shared" si="45"/>
        <v>0</v>
      </c>
      <c r="C364" s="2">
        <f t="shared" si="46"/>
        <v>12</v>
      </c>
      <c r="L364" s="47">
        <f t="shared" si="47"/>
        <v>0</v>
      </c>
      <c r="N364" s="47">
        <f t="shared" si="48"/>
        <v>0</v>
      </c>
      <c r="R364" s="47">
        <f t="shared" si="49"/>
        <v>0</v>
      </c>
      <c r="V364" s="47">
        <f t="shared" si="50"/>
        <v>0</v>
      </c>
      <c r="W364"/>
      <c r="X364"/>
      <c r="Y364" s="7"/>
      <c r="Z364"/>
      <c r="AA364"/>
    </row>
    <row r="365" spans="1:27" ht="13.5" hidden="1" customHeight="1" x14ac:dyDescent="0.2">
      <c r="A365" s="6" t="s">
        <v>358</v>
      </c>
      <c r="B365" s="2">
        <f t="shared" si="45"/>
        <v>0</v>
      </c>
      <c r="C365" s="2">
        <f t="shared" si="46"/>
        <v>12</v>
      </c>
      <c r="L365" s="47">
        <f t="shared" si="47"/>
        <v>0</v>
      </c>
      <c r="N365" s="47">
        <f t="shared" si="48"/>
        <v>0</v>
      </c>
      <c r="R365" s="47">
        <f t="shared" si="49"/>
        <v>0</v>
      </c>
      <c r="V365" s="47">
        <f t="shared" si="50"/>
        <v>0</v>
      </c>
      <c r="W365"/>
      <c r="X365"/>
      <c r="Y365" s="7"/>
      <c r="Z365"/>
      <c r="AA365"/>
    </row>
    <row r="366" spans="1:27" ht="13.5" hidden="1" customHeight="1" x14ac:dyDescent="0.2">
      <c r="A366" s="6" t="s">
        <v>359</v>
      </c>
      <c r="B366" s="2">
        <f t="shared" si="45"/>
        <v>0</v>
      </c>
      <c r="C366" s="2">
        <f t="shared" si="46"/>
        <v>12</v>
      </c>
      <c r="L366" s="47">
        <f t="shared" si="47"/>
        <v>0</v>
      </c>
      <c r="N366" s="47">
        <f t="shared" si="48"/>
        <v>0</v>
      </c>
      <c r="R366" s="47">
        <f t="shared" si="49"/>
        <v>0</v>
      </c>
      <c r="V366" s="47">
        <f t="shared" si="50"/>
        <v>0</v>
      </c>
      <c r="W366"/>
      <c r="X366"/>
      <c r="Y366" s="7"/>
      <c r="Z366"/>
      <c r="AA366"/>
    </row>
    <row r="367" spans="1:27" ht="13.5" hidden="1" customHeight="1" x14ac:dyDescent="0.2">
      <c r="A367" s="6" t="s">
        <v>360</v>
      </c>
      <c r="B367" s="2">
        <f t="shared" si="45"/>
        <v>0</v>
      </c>
      <c r="C367" s="2">
        <f t="shared" si="46"/>
        <v>12</v>
      </c>
      <c r="L367" s="47">
        <f t="shared" si="47"/>
        <v>0</v>
      </c>
      <c r="N367" s="47">
        <f t="shared" si="48"/>
        <v>0</v>
      </c>
      <c r="R367" s="47">
        <f t="shared" si="49"/>
        <v>0</v>
      </c>
      <c r="V367" s="47">
        <f t="shared" si="50"/>
        <v>0</v>
      </c>
      <c r="W367"/>
      <c r="X367"/>
      <c r="Y367" s="7"/>
      <c r="Z367"/>
      <c r="AA367"/>
    </row>
    <row r="368" spans="1:27" ht="13.5" hidden="1" customHeight="1" x14ac:dyDescent="0.2">
      <c r="A368" s="6" t="s">
        <v>361</v>
      </c>
      <c r="B368" s="2">
        <f t="shared" si="45"/>
        <v>0</v>
      </c>
      <c r="C368" s="2">
        <f t="shared" si="46"/>
        <v>12</v>
      </c>
      <c r="L368" s="47">
        <f t="shared" si="47"/>
        <v>0</v>
      </c>
      <c r="N368" s="47">
        <f t="shared" si="48"/>
        <v>0</v>
      </c>
      <c r="R368" s="47">
        <f t="shared" si="49"/>
        <v>0</v>
      </c>
      <c r="V368" s="47">
        <f t="shared" si="50"/>
        <v>0</v>
      </c>
      <c r="W368"/>
      <c r="X368"/>
      <c r="Y368" s="7"/>
      <c r="Z368"/>
      <c r="AA368"/>
    </row>
    <row r="369" spans="1:27" ht="13.5" hidden="1" customHeight="1" x14ac:dyDescent="0.2">
      <c r="A369" s="6" t="s">
        <v>362</v>
      </c>
      <c r="B369" s="2">
        <f t="shared" si="45"/>
        <v>0</v>
      </c>
      <c r="C369" s="2">
        <f t="shared" si="46"/>
        <v>12</v>
      </c>
      <c r="L369" s="47">
        <f t="shared" si="47"/>
        <v>0</v>
      </c>
      <c r="N369" s="47">
        <f t="shared" si="48"/>
        <v>0</v>
      </c>
      <c r="R369" s="47">
        <f t="shared" si="49"/>
        <v>0</v>
      </c>
      <c r="V369" s="47">
        <f t="shared" si="50"/>
        <v>0</v>
      </c>
      <c r="W369"/>
      <c r="X369"/>
      <c r="Y369" s="7"/>
      <c r="Z369"/>
      <c r="AA369"/>
    </row>
    <row r="370" spans="1:27" ht="13.5" hidden="1" customHeight="1" x14ac:dyDescent="0.2">
      <c r="A370" s="6" t="s">
        <v>363</v>
      </c>
      <c r="B370" s="2">
        <f t="shared" si="45"/>
        <v>0</v>
      </c>
      <c r="C370" s="2">
        <f t="shared" si="46"/>
        <v>12</v>
      </c>
      <c r="L370" s="47">
        <f t="shared" si="47"/>
        <v>0</v>
      </c>
      <c r="N370" s="47">
        <f t="shared" si="48"/>
        <v>0</v>
      </c>
      <c r="R370" s="47">
        <f t="shared" si="49"/>
        <v>0</v>
      </c>
      <c r="V370" s="47">
        <f t="shared" si="50"/>
        <v>0</v>
      </c>
      <c r="W370"/>
      <c r="X370"/>
      <c r="Y370" s="7"/>
      <c r="Z370"/>
      <c r="AA370"/>
    </row>
    <row r="371" spans="1:27" ht="13.5" hidden="1" customHeight="1" x14ac:dyDescent="0.2">
      <c r="A371" s="6" t="s">
        <v>364</v>
      </c>
      <c r="B371" s="2">
        <f t="shared" si="45"/>
        <v>0</v>
      </c>
      <c r="C371" s="2">
        <f t="shared" si="46"/>
        <v>12</v>
      </c>
      <c r="L371" s="47">
        <f t="shared" si="47"/>
        <v>0</v>
      </c>
      <c r="N371" s="47">
        <f t="shared" si="48"/>
        <v>0</v>
      </c>
      <c r="R371" s="47">
        <f t="shared" si="49"/>
        <v>0</v>
      </c>
      <c r="V371" s="47">
        <f t="shared" si="50"/>
        <v>0</v>
      </c>
      <c r="W371"/>
      <c r="X371"/>
      <c r="Y371" s="7"/>
      <c r="Z371"/>
      <c r="AA371"/>
    </row>
    <row r="372" spans="1:27" ht="13.5" hidden="1" customHeight="1" x14ac:dyDescent="0.2">
      <c r="A372" s="6" t="s">
        <v>365</v>
      </c>
      <c r="B372" s="2">
        <f t="shared" si="45"/>
        <v>0</v>
      </c>
      <c r="C372" s="2">
        <f t="shared" si="46"/>
        <v>12</v>
      </c>
      <c r="L372" s="47">
        <f t="shared" si="47"/>
        <v>0</v>
      </c>
      <c r="N372" s="47">
        <f t="shared" si="48"/>
        <v>0</v>
      </c>
      <c r="R372" s="47">
        <f t="shared" si="49"/>
        <v>0</v>
      </c>
      <c r="V372" s="47">
        <f t="shared" si="50"/>
        <v>0</v>
      </c>
      <c r="W372"/>
      <c r="X372"/>
      <c r="Y372" s="7"/>
      <c r="Z372"/>
      <c r="AA372"/>
    </row>
    <row r="373" spans="1:27" ht="13.5" hidden="1" customHeight="1" x14ac:dyDescent="0.2">
      <c r="A373" s="6" t="s">
        <v>366</v>
      </c>
      <c r="B373" s="2">
        <f t="shared" si="45"/>
        <v>0</v>
      </c>
      <c r="C373" s="2">
        <f t="shared" si="46"/>
        <v>12</v>
      </c>
      <c r="L373" s="47">
        <f t="shared" si="47"/>
        <v>0</v>
      </c>
      <c r="N373" s="47">
        <f t="shared" si="48"/>
        <v>0</v>
      </c>
      <c r="R373" s="47">
        <f t="shared" si="49"/>
        <v>0</v>
      </c>
      <c r="V373" s="47">
        <f t="shared" si="50"/>
        <v>0</v>
      </c>
      <c r="W373"/>
      <c r="X373"/>
      <c r="Y373" s="7"/>
      <c r="Z373"/>
      <c r="AA373"/>
    </row>
    <row r="374" spans="1:27" ht="13.5" hidden="1" customHeight="1" x14ac:dyDescent="0.2">
      <c r="A374" s="6" t="s">
        <v>367</v>
      </c>
      <c r="B374" s="2">
        <f t="shared" si="45"/>
        <v>0</v>
      </c>
      <c r="C374" s="2">
        <f t="shared" si="46"/>
        <v>12</v>
      </c>
      <c r="L374" s="47">
        <f t="shared" si="47"/>
        <v>0</v>
      </c>
      <c r="N374" s="47">
        <f t="shared" si="48"/>
        <v>0</v>
      </c>
      <c r="R374" s="47">
        <f t="shared" si="49"/>
        <v>0</v>
      </c>
      <c r="V374" s="47">
        <f t="shared" si="50"/>
        <v>0</v>
      </c>
      <c r="W374"/>
      <c r="X374"/>
      <c r="Y374" s="7"/>
      <c r="Z374"/>
      <c r="AA374"/>
    </row>
    <row r="375" spans="1:27" ht="13.5" hidden="1" customHeight="1" x14ac:dyDescent="0.2">
      <c r="A375" s="6" t="s">
        <v>368</v>
      </c>
      <c r="B375" s="2">
        <f t="shared" si="45"/>
        <v>0</v>
      </c>
      <c r="C375" s="2">
        <f t="shared" si="46"/>
        <v>12</v>
      </c>
      <c r="L375" s="47">
        <f t="shared" si="47"/>
        <v>0</v>
      </c>
      <c r="N375" s="47">
        <f t="shared" si="48"/>
        <v>0</v>
      </c>
      <c r="R375" s="47">
        <f t="shared" si="49"/>
        <v>0</v>
      </c>
      <c r="V375" s="47">
        <f t="shared" si="50"/>
        <v>0</v>
      </c>
      <c r="W375"/>
      <c r="X375"/>
      <c r="Y375" s="7"/>
      <c r="Z375"/>
      <c r="AA375"/>
    </row>
    <row r="376" spans="1:27" ht="13.5" hidden="1" customHeight="1" x14ac:dyDescent="0.2">
      <c r="A376" s="6" t="s">
        <v>369</v>
      </c>
      <c r="B376" s="2">
        <f t="shared" si="45"/>
        <v>0</v>
      </c>
      <c r="C376" s="2">
        <f t="shared" si="46"/>
        <v>12</v>
      </c>
      <c r="L376" s="47">
        <f t="shared" si="47"/>
        <v>0</v>
      </c>
      <c r="N376" s="47">
        <f t="shared" si="48"/>
        <v>0</v>
      </c>
      <c r="R376" s="47">
        <f t="shared" si="49"/>
        <v>0</v>
      </c>
      <c r="V376" s="47">
        <f t="shared" si="50"/>
        <v>0</v>
      </c>
      <c r="W376"/>
      <c r="X376"/>
      <c r="Y376" s="7"/>
      <c r="Z376"/>
      <c r="AA376"/>
    </row>
    <row r="377" spans="1:27" ht="13.5" hidden="1" customHeight="1" x14ac:dyDescent="0.2">
      <c r="A377" s="6" t="s">
        <v>370</v>
      </c>
      <c r="B377" s="2">
        <f t="shared" si="45"/>
        <v>0</v>
      </c>
      <c r="C377" s="2">
        <f t="shared" si="46"/>
        <v>12</v>
      </c>
      <c r="L377" s="47">
        <f t="shared" si="47"/>
        <v>0</v>
      </c>
      <c r="N377" s="47">
        <f t="shared" si="48"/>
        <v>0</v>
      </c>
      <c r="R377" s="47">
        <f t="shared" si="49"/>
        <v>0</v>
      </c>
      <c r="V377" s="47">
        <f t="shared" si="50"/>
        <v>0</v>
      </c>
      <c r="W377"/>
      <c r="X377"/>
      <c r="Y377" s="7"/>
      <c r="Z377"/>
      <c r="AA377"/>
    </row>
    <row r="378" spans="1:27" ht="13.5" hidden="1" customHeight="1" x14ac:dyDescent="0.2">
      <c r="A378" s="6" t="s">
        <v>371</v>
      </c>
      <c r="B378" s="2">
        <f t="shared" si="45"/>
        <v>0</v>
      </c>
      <c r="C378" s="2">
        <f t="shared" si="46"/>
        <v>12</v>
      </c>
      <c r="L378" s="47">
        <f t="shared" si="47"/>
        <v>0</v>
      </c>
      <c r="N378" s="47">
        <f t="shared" si="48"/>
        <v>0</v>
      </c>
      <c r="R378" s="47">
        <f t="shared" si="49"/>
        <v>0</v>
      </c>
      <c r="V378" s="47">
        <f t="shared" si="50"/>
        <v>0</v>
      </c>
      <c r="W378"/>
      <c r="X378"/>
      <c r="Y378" s="7"/>
      <c r="Z378"/>
      <c r="AA378"/>
    </row>
    <row r="379" spans="1:27" ht="13.5" hidden="1" customHeight="1" x14ac:dyDescent="0.2">
      <c r="A379" s="6" t="s">
        <v>372</v>
      </c>
      <c r="B379" s="2">
        <f t="shared" si="45"/>
        <v>0</v>
      </c>
      <c r="C379" s="2">
        <f t="shared" si="46"/>
        <v>12</v>
      </c>
      <c r="L379" s="47">
        <f t="shared" si="47"/>
        <v>0</v>
      </c>
      <c r="N379" s="47">
        <f t="shared" si="48"/>
        <v>0</v>
      </c>
      <c r="R379" s="47">
        <f t="shared" si="49"/>
        <v>0</v>
      </c>
      <c r="V379" s="47">
        <f t="shared" si="50"/>
        <v>0</v>
      </c>
      <c r="W379"/>
      <c r="X379"/>
      <c r="Y379" s="7"/>
      <c r="Z379"/>
      <c r="AA379"/>
    </row>
    <row r="380" spans="1:27" ht="13.5" hidden="1" customHeight="1" x14ac:dyDescent="0.2">
      <c r="A380" s="6" t="s">
        <v>373</v>
      </c>
      <c r="B380" s="2">
        <f t="shared" si="45"/>
        <v>0</v>
      </c>
      <c r="C380" s="2">
        <f t="shared" si="46"/>
        <v>12</v>
      </c>
      <c r="L380" s="47">
        <f t="shared" si="47"/>
        <v>0</v>
      </c>
      <c r="N380" s="47">
        <f t="shared" si="48"/>
        <v>0</v>
      </c>
      <c r="R380" s="47">
        <f t="shared" si="49"/>
        <v>0</v>
      </c>
      <c r="V380" s="47">
        <f t="shared" si="50"/>
        <v>0</v>
      </c>
      <c r="W380"/>
      <c r="X380"/>
      <c r="Y380" s="7"/>
      <c r="Z380"/>
      <c r="AA380"/>
    </row>
    <row r="381" spans="1:27" ht="13.5" hidden="1" customHeight="1" x14ac:dyDescent="0.2">
      <c r="A381" s="6" t="s">
        <v>374</v>
      </c>
      <c r="B381" s="2">
        <f t="shared" si="45"/>
        <v>0</v>
      </c>
      <c r="C381" s="2">
        <f t="shared" si="46"/>
        <v>12</v>
      </c>
      <c r="L381" s="47">
        <f t="shared" si="47"/>
        <v>0</v>
      </c>
      <c r="N381" s="47">
        <f t="shared" si="48"/>
        <v>0</v>
      </c>
      <c r="R381" s="47">
        <f t="shared" si="49"/>
        <v>0</v>
      </c>
      <c r="V381" s="47">
        <f t="shared" si="50"/>
        <v>0</v>
      </c>
      <c r="W381"/>
      <c r="X381"/>
      <c r="Y381" s="7"/>
      <c r="Z381"/>
      <c r="AA381"/>
    </row>
    <row r="382" spans="1:27" ht="13.5" hidden="1" customHeight="1" x14ac:dyDescent="0.2">
      <c r="A382" s="6" t="s">
        <v>375</v>
      </c>
      <c r="B382" s="2">
        <f t="shared" si="45"/>
        <v>0</v>
      </c>
      <c r="C382" s="2">
        <f t="shared" si="46"/>
        <v>12</v>
      </c>
      <c r="L382" s="47">
        <f t="shared" si="47"/>
        <v>0</v>
      </c>
      <c r="N382" s="47">
        <f t="shared" si="48"/>
        <v>0</v>
      </c>
      <c r="R382" s="47">
        <f t="shared" si="49"/>
        <v>0</v>
      </c>
      <c r="V382" s="47">
        <f t="shared" si="50"/>
        <v>0</v>
      </c>
      <c r="W382"/>
      <c r="X382"/>
      <c r="Y382" s="7"/>
      <c r="Z382"/>
      <c r="AA382"/>
    </row>
    <row r="383" spans="1:27" ht="13.5" hidden="1" customHeight="1" x14ac:dyDescent="0.2">
      <c r="A383" s="6" t="s">
        <v>376</v>
      </c>
      <c r="B383" s="2">
        <f t="shared" si="45"/>
        <v>0</v>
      </c>
      <c r="C383" s="2">
        <f t="shared" si="46"/>
        <v>12</v>
      </c>
      <c r="L383" s="47">
        <f t="shared" si="47"/>
        <v>0</v>
      </c>
      <c r="N383" s="47">
        <f t="shared" si="48"/>
        <v>0</v>
      </c>
      <c r="R383" s="47">
        <f t="shared" si="49"/>
        <v>0</v>
      </c>
      <c r="V383" s="47">
        <f t="shared" si="50"/>
        <v>0</v>
      </c>
      <c r="W383"/>
      <c r="X383"/>
      <c r="Y383" s="7"/>
      <c r="Z383"/>
      <c r="AA383"/>
    </row>
    <row r="384" spans="1:27" ht="13.5" hidden="1" customHeight="1" x14ac:dyDescent="0.2">
      <c r="A384" s="6" t="s">
        <v>377</v>
      </c>
      <c r="B384" s="2">
        <f t="shared" si="45"/>
        <v>0</v>
      </c>
      <c r="C384" s="2">
        <f t="shared" si="46"/>
        <v>12</v>
      </c>
      <c r="L384" s="47">
        <f t="shared" si="47"/>
        <v>0</v>
      </c>
      <c r="N384" s="47">
        <f t="shared" si="48"/>
        <v>0</v>
      </c>
      <c r="R384" s="47">
        <f t="shared" si="49"/>
        <v>0</v>
      </c>
      <c r="V384" s="47">
        <f t="shared" si="50"/>
        <v>0</v>
      </c>
      <c r="W384"/>
      <c r="X384"/>
      <c r="Y384" s="7"/>
      <c r="Z384"/>
      <c r="AA384"/>
    </row>
    <row r="385" spans="1:27" ht="13.5" hidden="1" customHeight="1" x14ac:dyDescent="0.2">
      <c r="A385" s="6" t="s">
        <v>378</v>
      </c>
      <c r="B385" s="2">
        <f t="shared" si="45"/>
        <v>0</v>
      </c>
      <c r="C385" s="2">
        <f t="shared" si="46"/>
        <v>12</v>
      </c>
      <c r="L385" s="47">
        <f t="shared" si="47"/>
        <v>0</v>
      </c>
      <c r="N385" s="47">
        <f t="shared" si="48"/>
        <v>0</v>
      </c>
      <c r="R385" s="47">
        <f t="shared" si="49"/>
        <v>0</v>
      </c>
      <c r="V385" s="47">
        <f t="shared" si="50"/>
        <v>0</v>
      </c>
      <c r="W385"/>
      <c r="X385"/>
      <c r="Y385" s="7"/>
      <c r="Z385"/>
      <c r="AA385"/>
    </row>
    <row r="386" spans="1:27" ht="13.5" hidden="1" customHeight="1" x14ac:dyDescent="0.2">
      <c r="A386" s="6" t="s">
        <v>379</v>
      </c>
      <c r="B386" s="2">
        <f t="shared" si="45"/>
        <v>0</v>
      </c>
      <c r="C386" s="2">
        <f t="shared" si="46"/>
        <v>12</v>
      </c>
      <c r="L386" s="47">
        <f t="shared" si="47"/>
        <v>0</v>
      </c>
      <c r="N386" s="47">
        <f t="shared" si="48"/>
        <v>0</v>
      </c>
      <c r="R386" s="47">
        <f t="shared" si="49"/>
        <v>0</v>
      </c>
      <c r="V386" s="47">
        <f t="shared" si="50"/>
        <v>0</v>
      </c>
      <c r="W386"/>
      <c r="X386"/>
      <c r="Y386" s="7"/>
      <c r="Z386"/>
      <c r="AA386"/>
    </row>
    <row r="387" spans="1:27" ht="13.5" hidden="1" customHeight="1" x14ac:dyDescent="0.2">
      <c r="A387" s="6" t="s">
        <v>380</v>
      </c>
      <c r="B387" s="2">
        <f t="shared" si="45"/>
        <v>0</v>
      </c>
      <c r="C387" s="2">
        <f t="shared" si="46"/>
        <v>12</v>
      </c>
      <c r="L387" s="47">
        <f t="shared" si="47"/>
        <v>0</v>
      </c>
      <c r="N387" s="47">
        <f t="shared" si="48"/>
        <v>0</v>
      </c>
      <c r="R387" s="47">
        <f t="shared" si="49"/>
        <v>0</v>
      </c>
      <c r="V387" s="47">
        <f t="shared" si="50"/>
        <v>0</v>
      </c>
      <c r="W387"/>
      <c r="X387"/>
      <c r="Y387" s="7"/>
      <c r="Z387"/>
      <c r="AA387"/>
    </row>
    <row r="388" spans="1:27" ht="13.5" hidden="1" customHeight="1" x14ac:dyDescent="0.2">
      <c r="A388" s="6" t="s">
        <v>381</v>
      </c>
      <c r="B388" s="2">
        <f t="shared" si="45"/>
        <v>0</v>
      </c>
      <c r="C388" s="2">
        <f t="shared" si="46"/>
        <v>12</v>
      </c>
      <c r="L388" s="47">
        <f t="shared" si="47"/>
        <v>0</v>
      </c>
      <c r="N388" s="47">
        <f t="shared" si="48"/>
        <v>0</v>
      </c>
      <c r="R388" s="47">
        <f t="shared" si="49"/>
        <v>0</v>
      </c>
      <c r="V388" s="47">
        <f t="shared" si="50"/>
        <v>0</v>
      </c>
      <c r="W388"/>
      <c r="X388"/>
      <c r="Y388" s="7"/>
      <c r="Z388"/>
      <c r="AA388"/>
    </row>
    <row r="389" spans="1:27" ht="13.5" hidden="1" customHeight="1" x14ac:dyDescent="0.2">
      <c r="A389" s="6" t="s">
        <v>382</v>
      </c>
      <c r="B389" s="2">
        <f t="shared" si="45"/>
        <v>0</v>
      </c>
      <c r="C389" s="2">
        <f t="shared" si="46"/>
        <v>12</v>
      </c>
      <c r="L389" s="47">
        <f t="shared" si="47"/>
        <v>0</v>
      </c>
      <c r="N389" s="47">
        <f t="shared" si="48"/>
        <v>0</v>
      </c>
      <c r="R389" s="47">
        <f t="shared" si="49"/>
        <v>0</v>
      </c>
      <c r="V389" s="47">
        <f t="shared" si="50"/>
        <v>0</v>
      </c>
      <c r="W389"/>
      <c r="X389"/>
      <c r="Y389" s="7"/>
      <c r="Z389"/>
      <c r="AA389"/>
    </row>
    <row r="390" spans="1:27" ht="13.5" hidden="1" customHeight="1" x14ac:dyDescent="0.2">
      <c r="A390" s="6" t="s">
        <v>383</v>
      </c>
      <c r="B390" s="2">
        <f t="shared" si="45"/>
        <v>0</v>
      </c>
      <c r="C390" s="2">
        <f t="shared" si="46"/>
        <v>12</v>
      </c>
      <c r="L390" s="47">
        <f t="shared" si="47"/>
        <v>0</v>
      </c>
      <c r="N390" s="47">
        <f t="shared" si="48"/>
        <v>0</v>
      </c>
      <c r="R390" s="47">
        <f t="shared" si="49"/>
        <v>0</v>
      </c>
      <c r="V390" s="47">
        <f t="shared" si="50"/>
        <v>0</v>
      </c>
      <c r="W390"/>
      <c r="X390"/>
      <c r="Y390" s="7"/>
      <c r="Z390"/>
      <c r="AA390"/>
    </row>
    <row r="391" spans="1:27" ht="13.5" hidden="1" customHeight="1" x14ac:dyDescent="0.2">
      <c r="A391" s="6" t="s">
        <v>384</v>
      </c>
      <c r="B391" s="2">
        <f t="shared" si="45"/>
        <v>0</v>
      </c>
      <c r="C391" s="2">
        <f t="shared" si="46"/>
        <v>12</v>
      </c>
      <c r="L391" s="47">
        <f t="shared" si="47"/>
        <v>0</v>
      </c>
      <c r="N391" s="47">
        <f t="shared" si="48"/>
        <v>0</v>
      </c>
      <c r="R391" s="47">
        <f t="shared" si="49"/>
        <v>0</v>
      </c>
      <c r="V391" s="47">
        <f t="shared" si="50"/>
        <v>0</v>
      </c>
      <c r="W391"/>
      <c r="X391"/>
      <c r="Y391" s="7"/>
      <c r="Z391"/>
      <c r="AA391"/>
    </row>
    <row r="392" spans="1:27" ht="13.5" hidden="1" customHeight="1" x14ac:dyDescent="0.2">
      <c r="A392" s="6" t="s">
        <v>385</v>
      </c>
      <c r="B392" s="2">
        <f t="shared" si="45"/>
        <v>0</v>
      </c>
      <c r="C392" s="2">
        <f t="shared" si="46"/>
        <v>12</v>
      </c>
      <c r="L392" s="47">
        <f t="shared" si="47"/>
        <v>0</v>
      </c>
      <c r="N392" s="47">
        <f t="shared" si="48"/>
        <v>0</v>
      </c>
      <c r="R392" s="47">
        <f t="shared" si="49"/>
        <v>0</v>
      </c>
      <c r="V392" s="47">
        <f t="shared" si="50"/>
        <v>0</v>
      </c>
      <c r="W392"/>
      <c r="X392"/>
      <c r="Y392" s="7"/>
      <c r="Z392"/>
      <c r="AA392"/>
    </row>
    <row r="393" spans="1:27" ht="13.5" hidden="1" customHeight="1" x14ac:dyDescent="0.2">
      <c r="A393" s="6" t="s">
        <v>386</v>
      </c>
      <c r="B393" s="2">
        <f t="shared" si="45"/>
        <v>0</v>
      </c>
      <c r="C393" s="2">
        <f t="shared" si="46"/>
        <v>12</v>
      </c>
      <c r="L393" s="47">
        <f t="shared" si="47"/>
        <v>0</v>
      </c>
      <c r="N393" s="47">
        <f t="shared" si="48"/>
        <v>0</v>
      </c>
      <c r="R393" s="47">
        <f t="shared" si="49"/>
        <v>0</v>
      </c>
      <c r="V393" s="47">
        <f t="shared" si="50"/>
        <v>0</v>
      </c>
      <c r="W393"/>
      <c r="X393"/>
      <c r="Y393" s="7"/>
      <c r="Z393"/>
      <c r="AA393"/>
    </row>
    <row r="394" spans="1:27" ht="13.5" hidden="1" customHeight="1" x14ac:dyDescent="0.2">
      <c r="A394" s="6" t="s">
        <v>387</v>
      </c>
      <c r="B394" s="2">
        <f t="shared" si="45"/>
        <v>0</v>
      </c>
      <c r="C394" s="2">
        <f t="shared" si="46"/>
        <v>12</v>
      </c>
      <c r="L394" s="47">
        <f t="shared" si="47"/>
        <v>0</v>
      </c>
      <c r="N394" s="47">
        <f t="shared" si="48"/>
        <v>0</v>
      </c>
      <c r="R394" s="47">
        <f t="shared" si="49"/>
        <v>0</v>
      </c>
      <c r="V394" s="47">
        <f t="shared" si="50"/>
        <v>0</v>
      </c>
      <c r="W394"/>
      <c r="X394"/>
      <c r="Y394" s="7"/>
      <c r="Z394"/>
      <c r="AA394"/>
    </row>
    <row r="395" spans="1:27" ht="13.5" hidden="1" customHeight="1" x14ac:dyDescent="0.2">
      <c r="A395" s="6" t="s">
        <v>388</v>
      </c>
      <c r="B395" s="2">
        <f t="shared" si="45"/>
        <v>0</v>
      </c>
      <c r="C395" s="2">
        <f t="shared" si="46"/>
        <v>12</v>
      </c>
      <c r="L395" s="47">
        <f t="shared" si="47"/>
        <v>0</v>
      </c>
      <c r="N395" s="47">
        <f t="shared" si="48"/>
        <v>0</v>
      </c>
      <c r="R395" s="47">
        <f t="shared" si="49"/>
        <v>0</v>
      </c>
      <c r="V395" s="47">
        <f t="shared" si="50"/>
        <v>0</v>
      </c>
      <c r="W395"/>
      <c r="X395"/>
      <c r="Y395" s="7"/>
      <c r="Z395"/>
      <c r="AA395"/>
    </row>
    <row r="396" spans="1:27" ht="13.5" hidden="1" customHeight="1" x14ac:dyDescent="0.2">
      <c r="A396" s="6" t="s">
        <v>389</v>
      </c>
      <c r="B396" s="2">
        <f t="shared" si="45"/>
        <v>0</v>
      </c>
      <c r="C396" s="2">
        <f t="shared" si="46"/>
        <v>12</v>
      </c>
      <c r="L396" s="47">
        <f t="shared" si="47"/>
        <v>0</v>
      </c>
      <c r="N396" s="47">
        <f t="shared" si="48"/>
        <v>0</v>
      </c>
      <c r="R396" s="47">
        <f t="shared" si="49"/>
        <v>0</v>
      </c>
      <c r="V396" s="47">
        <f t="shared" si="50"/>
        <v>0</v>
      </c>
      <c r="W396"/>
      <c r="X396"/>
      <c r="Y396" s="7"/>
      <c r="Z396"/>
      <c r="AA396"/>
    </row>
    <row r="397" spans="1:27" ht="13.5" hidden="1" customHeight="1" x14ac:dyDescent="0.2">
      <c r="A397" s="6" t="s">
        <v>390</v>
      </c>
      <c r="B397" s="2">
        <f t="shared" si="45"/>
        <v>0</v>
      </c>
      <c r="C397" s="2">
        <f t="shared" si="46"/>
        <v>12</v>
      </c>
      <c r="L397" s="47">
        <f t="shared" si="47"/>
        <v>0</v>
      </c>
      <c r="N397" s="47">
        <f t="shared" si="48"/>
        <v>0</v>
      </c>
      <c r="R397" s="47">
        <f t="shared" si="49"/>
        <v>0</v>
      </c>
      <c r="V397" s="47">
        <f t="shared" si="50"/>
        <v>0</v>
      </c>
      <c r="W397"/>
      <c r="X397"/>
      <c r="Y397" s="7"/>
      <c r="Z397"/>
      <c r="AA397"/>
    </row>
    <row r="398" spans="1:27" ht="13.5" hidden="1" customHeight="1" x14ac:dyDescent="0.2">
      <c r="A398" s="6" t="s">
        <v>391</v>
      </c>
      <c r="B398" s="2">
        <f t="shared" si="45"/>
        <v>0</v>
      </c>
      <c r="C398" s="2">
        <f t="shared" si="46"/>
        <v>12</v>
      </c>
      <c r="L398" s="47">
        <f t="shared" si="47"/>
        <v>0</v>
      </c>
      <c r="N398" s="47">
        <f t="shared" si="48"/>
        <v>0</v>
      </c>
      <c r="R398" s="47">
        <f t="shared" si="49"/>
        <v>0</v>
      </c>
      <c r="V398" s="47">
        <f t="shared" si="50"/>
        <v>0</v>
      </c>
      <c r="W398"/>
      <c r="X398"/>
      <c r="Y398" s="7"/>
      <c r="Z398"/>
      <c r="AA398"/>
    </row>
    <row r="399" spans="1:27" ht="13.5" hidden="1" customHeight="1" x14ac:dyDescent="0.2">
      <c r="A399" s="6" t="s">
        <v>392</v>
      </c>
      <c r="B399" s="2">
        <f t="shared" si="45"/>
        <v>0</v>
      </c>
      <c r="C399" s="2">
        <f t="shared" si="46"/>
        <v>12</v>
      </c>
      <c r="L399" s="47">
        <f t="shared" si="47"/>
        <v>0</v>
      </c>
      <c r="N399" s="47">
        <f t="shared" si="48"/>
        <v>0</v>
      </c>
      <c r="R399" s="47">
        <f t="shared" si="49"/>
        <v>0</v>
      </c>
      <c r="V399" s="47">
        <f t="shared" si="50"/>
        <v>0</v>
      </c>
      <c r="W399"/>
      <c r="X399"/>
      <c r="Y399" s="7"/>
      <c r="Z399"/>
      <c r="AA399"/>
    </row>
    <row r="400" spans="1:27" ht="13.5" hidden="1" customHeight="1" x14ac:dyDescent="0.2">
      <c r="A400" s="6" t="s">
        <v>393</v>
      </c>
      <c r="B400" s="2">
        <f t="shared" si="45"/>
        <v>0</v>
      </c>
      <c r="C400" s="2">
        <f t="shared" si="46"/>
        <v>12</v>
      </c>
      <c r="L400" s="47">
        <f t="shared" si="47"/>
        <v>0</v>
      </c>
      <c r="N400" s="47">
        <f t="shared" si="48"/>
        <v>0</v>
      </c>
      <c r="R400" s="47">
        <f t="shared" si="49"/>
        <v>0</v>
      </c>
      <c r="V400" s="47">
        <f t="shared" si="50"/>
        <v>0</v>
      </c>
      <c r="W400"/>
      <c r="X400"/>
      <c r="Y400" s="7"/>
      <c r="Z400"/>
      <c r="AA400"/>
    </row>
    <row r="401" spans="1:32" ht="13.5" hidden="1" customHeight="1" x14ac:dyDescent="0.2">
      <c r="A401" s="6" t="s">
        <v>394</v>
      </c>
      <c r="B401" s="2">
        <f t="shared" si="45"/>
        <v>0</v>
      </c>
      <c r="C401" s="2">
        <f t="shared" si="46"/>
        <v>12</v>
      </c>
      <c r="L401" s="47">
        <f t="shared" si="47"/>
        <v>0</v>
      </c>
      <c r="N401" s="47">
        <f t="shared" si="48"/>
        <v>0</v>
      </c>
      <c r="R401" s="47">
        <f t="shared" si="49"/>
        <v>0</v>
      </c>
      <c r="V401" s="47">
        <f t="shared" si="50"/>
        <v>0</v>
      </c>
      <c r="W401"/>
      <c r="X401"/>
      <c r="Y401" s="7"/>
      <c r="Z401"/>
      <c r="AA401"/>
    </row>
    <row r="402" spans="1:32" ht="13.5" hidden="1" customHeight="1" x14ac:dyDescent="0.2">
      <c r="A402" s="6" t="s">
        <v>395</v>
      </c>
      <c r="B402" s="2">
        <f t="shared" si="45"/>
        <v>0</v>
      </c>
      <c r="C402" s="2">
        <f t="shared" si="46"/>
        <v>12</v>
      </c>
      <c r="L402" s="47">
        <f t="shared" si="47"/>
        <v>0</v>
      </c>
      <c r="N402" s="47">
        <f t="shared" si="48"/>
        <v>0</v>
      </c>
      <c r="R402" s="47">
        <f t="shared" si="49"/>
        <v>0</v>
      </c>
      <c r="V402" s="47">
        <f t="shared" si="50"/>
        <v>0</v>
      </c>
      <c r="W402"/>
      <c r="X402"/>
      <c r="Y402" s="7"/>
      <c r="Z402"/>
      <c r="AA402"/>
    </row>
    <row r="403" spans="1:32" ht="13.5" hidden="1" customHeight="1" x14ac:dyDescent="0.2">
      <c r="A403" s="6" t="s">
        <v>396</v>
      </c>
      <c r="B403" s="2">
        <f t="shared" si="45"/>
        <v>0</v>
      </c>
      <c r="C403" s="2">
        <f t="shared" si="46"/>
        <v>12</v>
      </c>
      <c r="L403" s="47">
        <f t="shared" si="47"/>
        <v>0</v>
      </c>
      <c r="N403" s="47">
        <f t="shared" si="48"/>
        <v>0</v>
      </c>
      <c r="R403" s="47">
        <f t="shared" si="49"/>
        <v>0</v>
      </c>
      <c r="V403" s="47">
        <f t="shared" si="50"/>
        <v>0</v>
      </c>
      <c r="W403"/>
      <c r="X403"/>
      <c r="Y403" s="7"/>
      <c r="Z403"/>
      <c r="AA403"/>
    </row>
    <row r="404" spans="1:32" hidden="1" x14ac:dyDescent="0.2">
      <c r="A404" s="6" t="s">
        <v>397</v>
      </c>
      <c r="B404" s="2">
        <f t="shared" si="45"/>
        <v>0</v>
      </c>
      <c r="C404" s="2">
        <f t="shared" si="46"/>
        <v>12</v>
      </c>
      <c r="L404" s="47">
        <f t="shared" si="47"/>
        <v>0</v>
      </c>
      <c r="N404" s="47">
        <f t="shared" si="48"/>
        <v>0</v>
      </c>
      <c r="R404" s="47">
        <f t="shared" si="49"/>
        <v>0</v>
      </c>
      <c r="V404" s="47">
        <f t="shared" si="50"/>
        <v>0</v>
      </c>
      <c r="W404"/>
      <c r="X404"/>
      <c r="Y404" s="7"/>
      <c r="Z404"/>
      <c r="AA404"/>
    </row>
    <row r="405" spans="1:32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E405" s="36"/>
      <c r="AF405" s="44"/>
    </row>
    <row r="406" spans="1:32" x14ac:dyDescent="0.2">
      <c r="A406" s="3" t="s">
        <v>2454</v>
      </c>
      <c r="B406" s="2">
        <f t="shared" ref="B406:B425" si="51">+L406+N406+R406+V406+X406</f>
        <v>630</v>
      </c>
      <c r="C406" s="2">
        <f t="shared" ref="C406:C425" si="52">RANK(B406,B$406:B$605,0)</f>
        <v>2</v>
      </c>
      <c r="D406" s="4" t="s">
        <v>20</v>
      </c>
      <c r="E406" s="5" t="s">
        <v>2306</v>
      </c>
      <c r="F406" s="47">
        <v>2008</v>
      </c>
      <c r="I406" s="47">
        <v>1</v>
      </c>
      <c r="J406" s="47">
        <v>42</v>
      </c>
      <c r="K406" s="47">
        <v>22</v>
      </c>
      <c r="L406" s="47">
        <f>IF(AND(I406&lt;1,J406&lt;1,K406&lt;1),0,IF(250+((80-(I406*60+J406))*2)&lt;0,0,IF(K406&lt;50,250+((80-(I406*60+J406))*2),IF(K406&gt;49,250+((80-(I406*60+J406))*2)-1,250+((80-(I406*60+J406))*2)))))</f>
        <v>206</v>
      </c>
      <c r="M406" s="47">
        <v>135</v>
      </c>
      <c r="N406" s="47">
        <f t="shared" ref="N406:N425" si="53">IF(M406&lt;89,0,250+((M406-172)*3))</f>
        <v>139</v>
      </c>
      <c r="O406" s="47">
        <v>3</v>
      </c>
      <c r="P406" s="47">
        <v>5</v>
      </c>
      <c r="Q406" s="47">
        <v>0</v>
      </c>
      <c r="R406" s="47">
        <f t="shared" ref="R406:R425" si="54">IF(AND(O406&lt;1,P406&lt;1,Q406&lt;1),0,IF(250+((220-(O406*60+P406))*1)&lt;0,0,250+((220-(O406*60+P406))*1)))</f>
        <v>285</v>
      </c>
      <c r="V406" s="47">
        <f t="shared" ref="V406:V425" si="55">IF(AND(S406&lt;1,T406&lt;1,U406&lt;1),0,IF(500+((320-(S406*60+T406))*1)&lt;0,0,500+((320-(S406*60+T406))*1)))</f>
        <v>0</v>
      </c>
      <c r="W406"/>
      <c r="X406"/>
      <c r="Y406" s="7"/>
      <c r="Z406"/>
      <c r="AA406"/>
      <c r="AD406">
        <f>B406+AA406+AB406</f>
        <v>630</v>
      </c>
      <c r="AE406" s="35">
        <v>1</v>
      </c>
      <c r="AF406" s="43">
        <v>1.2962962962962963E-3</v>
      </c>
    </row>
    <row r="407" spans="1:32" x14ac:dyDescent="0.2">
      <c r="A407" s="3" t="s">
        <v>2428</v>
      </c>
      <c r="B407" s="2">
        <f t="shared" si="51"/>
        <v>0</v>
      </c>
      <c r="C407" s="2">
        <f t="shared" si="52"/>
        <v>11</v>
      </c>
      <c r="D407" s="4" t="s">
        <v>20</v>
      </c>
      <c r="E407" s="5" t="s">
        <v>2306</v>
      </c>
      <c r="F407" s="47">
        <v>2008</v>
      </c>
      <c r="L407" s="47">
        <f>IF(AND(I407&lt;1,J407&lt;1,K407&lt;1),0,IF(250+((80-(I407*60+J407))*2)&lt;0,0,IF(K407&lt;50,250+((80-(I407*60+J407))*2),IF(K407&gt;49,250+((80-(I407*60+J407))*2)-1,250+((80-(I407*60+J407))*2)))))</f>
        <v>0</v>
      </c>
      <c r="N407" s="47">
        <f t="shared" si="53"/>
        <v>0</v>
      </c>
      <c r="R407" s="47">
        <f t="shared" si="54"/>
        <v>0</v>
      </c>
      <c r="V407" s="47">
        <f t="shared" si="55"/>
        <v>0</v>
      </c>
      <c r="AD407">
        <f>B407+AA407+AB407</f>
        <v>0</v>
      </c>
      <c r="AE407" s="35">
        <v>1</v>
      </c>
      <c r="AF407" s="43">
        <v>1.3773148148148147E-3</v>
      </c>
    </row>
    <row r="408" spans="1:32" x14ac:dyDescent="0.2">
      <c r="A408" s="42" t="s">
        <v>2487</v>
      </c>
      <c r="B408" s="31">
        <f t="shared" si="51"/>
        <v>526</v>
      </c>
      <c r="C408" s="31">
        <f t="shared" si="52"/>
        <v>5</v>
      </c>
      <c r="D408" s="32" t="s">
        <v>21</v>
      </c>
      <c r="E408" s="33" t="s">
        <v>2472</v>
      </c>
      <c r="F408" s="34">
        <v>2008</v>
      </c>
      <c r="J408" s="47">
        <v>44</v>
      </c>
      <c r="K408" s="47">
        <v>25</v>
      </c>
      <c r="L408" s="47">
        <f>IF(AND(I408&lt;1,J408&lt;1,K408&lt;1),0,IF(250+((45-(I408*60+J408))*2)&lt;0,0,IF(K408&lt;50,250+((45-(I408*60+J408))*2),IF(K408&gt;49,250+((45-(I408*60+J408))*2)-1,250+((45-(I408*60+J408))*2)))))</f>
        <v>252</v>
      </c>
      <c r="N408" s="47">
        <f t="shared" si="53"/>
        <v>0</v>
      </c>
      <c r="O408" s="47">
        <v>3</v>
      </c>
      <c r="P408" s="47">
        <v>16</v>
      </c>
      <c r="Q408" s="47">
        <v>0</v>
      </c>
      <c r="R408" s="47">
        <f t="shared" si="54"/>
        <v>274</v>
      </c>
      <c r="V408" s="47">
        <f t="shared" si="55"/>
        <v>0</v>
      </c>
      <c r="W408"/>
      <c r="X408"/>
      <c r="Y408" s="7"/>
      <c r="Z408"/>
      <c r="AA408"/>
      <c r="AD408">
        <f>B408+AA408+AB408</f>
        <v>526</v>
      </c>
      <c r="AE408" s="35">
        <v>1</v>
      </c>
      <c r="AF408" s="43">
        <v>5.3969907407407406E-4</v>
      </c>
    </row>
    <row r="409" spans="1:32" x14ac:dyDescent="0.2">
      <c r="A409" s="42" t="s">
        <v>2488</v>
      </c>
      <c r="B409" s="31">
        <f t="shared" si="51"/>
        <v>0</v>
      </c>
      <c r="C409" s="31">
        <f t="shared" si="52"/>
        <v>11</v>
      </c>
      <c r="D409" s="32" t="s">
        <v>21</v>
      </c>
      <c r="E409" s="33" t="s">
        <v>2472</v>
      </c>
      <c r="F409" s="34">
        <v>2008</v>
      </c>
      <c r="L409" s="47">
        <f>IF(AND(I409&lt;1,J409&lt;1,K409&lt;1),0,IF(250+((45-(I409*60+J409))*2)&lt;0,0,IF(K409&lt;50,250+((45-(I409*60+J409))*2),IF(K409&gt;49,250+((45-(I409*60+J409))*2)-1,250+((45-(I409*60+J409))*2)))))</f>
        <v>0</v>
      </c>
      <c r="N409" s="47">
        <f t="shared" si="53"/>
        <v>0</v>
      </c>
      <c r="R409" s="47">
        <f t="shared" si="54"/>
        <v>0</v>
      </c>
      <c r="V409" s="47">
        <f t="shared" si="55"/>
        <v>0</v>
      </c>
      <c r="W409"/>
      <c r="X409"/>
      <c r="Y409" s="7"/>
      <c r="Z409"/>
      <c r="AA409"/>
      <c r="AD409">
        <f>B409+AA409+AB409+AC409</f>
        <v>0</v>
      </c>
      <c r="AE409" s="35">
        <v>1</v>
      </c>
      <c r="AF409" s="43">
        <v>6.8321759259259258E-4</v>
      </c>
    </row>
    <row r="410" spans="1:32" x14ac:dyDescent="0.2">
      <c r="A410" s="30" t="s">
        <v>2574</v>
      </c>
      <c r="B410" s="31">
        <f t="shared" si="51"/>
        <v>507</v>
      </c>
      <c r="C410" s="31">
        <f t="shared" si="52"/>
        <v>7</v>
      </c>
      <c r="D410" s="32" t="s">
        <v>20</v>
      </c>
      <c r="E410" s="33" t="s">
        <v>2573</v>
      </c>
      <c r="F410" s="34">
        <v>2007</v>
      </c>
      <c r="J410" s="47">
        <v>54</v>
      </c>
      <c r="K410" s="47">
        <v>7</v>
      </c>
      <c r="L410" s="48">
        <f>IF(AND(I410&lt;1,J410&lt;1,K410&lt;1),0,IF(250+((45-(I410*60+J410))*2)&lt;0,0,IF(K410&lt;50,250+((45-(I410*60+J410))*2),IF(K410&gt;49,250+((45-(I410*60+J410))*2)-1,250+((45-(I410*60+J410))*2)))))</f>
        <v>232</v>
      </c>
      <c r="N410" s="47">
        <f t="shared" si="53"/>
        <v>0</v>
      </c>
      <c r="O410" s="47">
        <v>3</v>
      </c>
      <c r="P410" s="47">
        <v>15</v>
      </c>
      <c r="Q410" s="47">
        <v>0</v>
      </c>
      <c r="R410" s="47">
        <f t="shared" si="54"/>
        <v>275</v>
      </c>
      <c r="V410" s="47">
        <f t="shared" si="55"/>
        <v>0</v>
      </c>
      <c r="W410"/>
      <c r="X410"/>
      <c r="Y410" s="7"/>
      <c r="Z410"/>
      <c r="AA410"/>
      <c r="AD410">
        <f>B410+AA410+AB410</f>
        <v>507</v>
      </c>
      <c r="AE410" s="35">
        <v>2</v>
      </c>
    </row>
    <row r="411" spans="1:32" x14ac:dyDescent="0.2">
      <c r="A411" s="42" t="s">
        <v>2489</v>
      </c>
      <c r="B411" s="31">
        <f t="shared" si="51"/>
        <v>529</v>
      </c>
      <c r="C411" s="31">
        <f t="shared" si="52"/>
        <v>4</v>
      </c>
      <c r="D411" s="32" t="s">
        <v>21</v>
      </c>
      <c r="E411" s="33" t="s">
        <v>2472</v>
      </c>
      <c r="F411" s="34">
        <v>2008</v>
      </c>
      <c r="G411" s="47">
        <v>0</v>
      </c>
      <c r="J411" s="47">
        <v>46</v>
      </c>
      <c r="K411" s="47">
        <v>91</v>
      </c>
      <c r="L411" s="47">
        <f>IF(AND(I411&lt;1,J411&lt;1,K411&lt;1),0,IF(250+((45-(I411*60+J411))*2)&lt;0,0,IF(K411&lt;50,250+((45-(I411*60+J411))*2),IF(K411&gt;49,250+((45-(I411*60+J411))*2)-1,250+((45-(I411*60+J411))*2)))))</f>
        <v>247</v>
      </c>
      <c r="N411" s="47">
        <f t="shared" si="53"/>
        <v>0</v>
      </c>
      <c r="O411" s="47">
        <v>3</v>
      </c>
      <c r="P411" s="47">
        <v>8</v>
      </c>
      <c r="Q411" s="47">
        <v>0</v>
      </c>
      <c r="R411" s="47">
        <f t="shared" si="54"/>
        <v>282</v>
      </c>
      <c r="V411" s="47">
        <f t="shared" si="55"/>
        <v>0</v>
      </c>
      <c r="W411"/>
      <c r="X411"/>
      <c r="Y411" s="7"/>
      <c r="Z411"/>
      <c r="AA411">
        <v>747</v>
      </c>
      <c r="AB411">
        <v>749</v>
      </c>
      <c r="AD411">
        <f>B411+AA411+AB411+AC411</f>
        <v>2025</v>
      </c>
      <c r="AE411" s="37">
        <v>1</v>
      </c>
      <c r="AF411" s="43">
        <v>6.2245370370370373E-4</v>
      </c>
    </row>
    <row r="412" spans="1:32" x14ac:dyDescent="0.2">
      <c r="A412" s="6" t="s">
        <v>2470</v>
      </c>
      <c r="B412" s="2">
        <f t="shared" si="51"/>
        <v>0</v>
      </c>
      <c r="C412" s="2">
        <f t="shared" si="52"/>
        <v>11</v>
      </c>
      <c r="D412" s="4" t="s">
        <v>20</v>
      </c>
      <c r="E412" s="5" t="s">
        <v>2462</v>
      </c>
      <c r="F412" s="47">
        <v>2007</v>
      </c>
      <c r="G412" s="47">
        <v>0</v>
      </c>
      <c r="L412" s="47">
        <f>IF(AND(I412&lt;1,J412&lt;1,K412&lt;1),0,IF(250+((80-(I412*60+J412))*2)&lt;0,0,IF(K412&lt;50,250+((80-(I412*60+J412))*2),IF(K412&gt;49,250+((80-(I412*60+J412))*2)-1,250+((80-(I412*60+J412))*2)))))</f>
        <v>0</v>
      </c>
      <c r="N412" s="47">
        <f t="shared" si="53"/>
        <v>0</v>
      </c>
      <c r="R412" s="47">
        <f t="shared" si="54"/>
        <v>0</v>
      </c>
      <c r="V412" s="47">
        <f t="shared" si="55"/>
        <v>0</v>
      </c>
      <c r="W412"/>
      <c r="X412"/>
      <c r="Y412" s="7"/>
      <c r="Z412"/>
      <c r="AA412">
        <v>675</v>
      </c>
      <c r="AB412">
        <v>523</v>
      </c>
      <c r="AD412">
        <f>B412+AA412+AB412+AC412</f>
        <v>1198</v>
      </c>
      <c r="AE412" s="37" t="s">
        <v>2559</v>
      </c>
    </row>
    <row r="413" spans="1:32" x14ac:dyDescent="0.2">
      <c r="A413" s="42" t="s">
        <v>2490</v>
      </c>
      <c r="B413" s="31">
        <f t="shared" si="51"/>
        <v>518</v>
      </c>
      <c r="C413" s="31">
        <f t="shared" si="52"/>
        <v>6</v>
      </c>
      <c r="D413" s="32" t="s">
        <v>21</v>
      </c>
      <c r="E413" s="33" t="s">
        <v>2472</v>
      </c>
      <c r="F413" s="34">
        <v>2008</v>
      </c>
      <c r="J413" s="47">
        <v>46</v>
      </c>
      <c r="K413" s="47">
        <v>16</v>
      </c>
      <c r="L413" s="47">
        <f>IF(AND(I413&lt;1,J413&lt;1,K413&lt;1),0,IF(250+((45-(I413*60+J413))*2)&lt;0,0,IF(K413&lt;50,250+((45-(I413*60+J413))*2),IF(K413&gt;49,250+((45-(I413*60+J413))*2)-1,250+((45-(I413*60+J413))*2)))))</f>
        <v>248</v>
      </c>
      <c r="N413" s="47">
        <f t="shared" si="53"/>
        <v>0</v>
      </c>
      <c r="O413" s="47">
        <v>3</v>
      </c>
      <c r="P413" s="47">
        <v>20</v>
      </c>
      <c r="Q413" s="47">
        <v>0</v>
      </c>
      <c r="R413" s="47">
        <f t="shared" si="54"/>
        <v>270</v>
      </c>
      <c r="V413" s="47">
        <f t="shared" si="55"/>
        <v>0</v>
      </c>
      <c r="W413"/>
      <c r="X413"/>
      <c r="Y413" s="7"/>
      <c r="Z413"/>
      <c r="AA413"/>
      <c r="AD413">
        <f>B413+AA413+AB413</f>
        <v>518</v>
      </c>
      <c r="AE413" s="35">
        <v>1</v>
      </c>
      <c r="AF413" s="45">
        <v>7.2581018518518513E-4</v>
      </c>
    </row>
    <row r="414" spans="1:32" x14ac:dyDescent="0.2">
      <c r="A414" s="6" t="s">
        <v>2500</v>
      </c>
      <c r="B414" s="2">
        <f t="shared" si="51"/>
        <v>0</v>
      </c>
      <c r="C414" s="2">
        <f t="shared" si="52"/>
        <v>11</v>
      </c>
      <c r="D414" s="4" t="s">
        <v>20</v>
      </c>
      <c r="E414" s="5" t="s">
        <v>2462</v>
      </c>
      <c r="F414" s="47">
        <v>2007</v>
      </c>
      <c r="G414" s="47">
        <v>0</v>
      </c>
      <c r="L414" s="47">
        <f>IF(AND(I414&lt;1,J414&lt;1,K414&lt;1),0,IF(250+((80-(I414*60+J414))*2)&lt;0,0,IF(K414&lt;50,250+((80-(I414*60+J414))*2),IF(K414&gt;49,250+((80-(I414*60+J414))*2)-1,250+((80-(I414*60+J414))*2)))))</f>
        <v>0</v>
      </c>
      <c r="N414" s="47">
        <f t="shared" si="53"/>
        <v>0</v>
      </c>
      <c r="R414" s="47">
        <f t="shared" si="54"/>
        <v>0</v>
      </c>
      <c r="V414" s="47">
        <f t="shared" si="55"/>
        <v>0</v>
      </c>
      <c r="W414"/>
      <c r="X414"/>
      <c r="Y414" s="7"/>
      <c r="Z414"/>
      <c r="AA414">
        <v>638</v>
      </c>
      <c r="AB414">
        <v>542</v>
      </c>
      <c r="AD414">
        <f>B414+AA414+AB414+AC414</f>
        <v>1180</v>
      </c>
      <c r="AE414" s="37" t="s">
        <v>2559</v>
      </c>
    </row>
    <row r="415" spans="1:32" x14ac:dyDescent="0.2">
      <c r="A415" s="3" t="s">
        <v>2421</v>
      </c>
      <c r="B415" s="2">
        <f t="shared" si="51"/>
        <v>0</v>
      </c>
      <c r="C415" s="2">
        <f t="shared" si="52"/>
        <v>11</v>
      </c>
      <c r="D415" s="4" t="s">
        <v>20</v>
      </c>
      <c r="E415" s="5" t="s">
        <v>2346</v>
      </c>
      <c r="F415" s="47">
        <v>2008</v>
      </c>
      <c r="L415" s="47">
        <f>IF(AND(I415&lt;1,J415&lt;1,K415&lt;1),0,IF(250+((80-(I415*60+J415))*2)&lt;0,0,IF(K415&lt;50,250+((80-(I415*60+J415))*2),IF(K415&gt;49,250+((80-(I415*60+J415))*2)-1,250+((80-(I415*60+J415))*2)))))</f>
        <v>0</v>
      </c>
      <c r="N415" s="47">
        <f t="shared" si="53"/>
        <v>0</v>
      </c>
      <c r="R415" s="47">
        <f t="shared" si="54"/>
        <v>0</v>
      </c>
      <c r="V415" s="47">
        <f t="shared" si="55"/>
        <v>0</v>
      </c>
      <c r="W415"/>
      <c r="X415"/>
      <c r="Y415" s="7"/>
      <c r="Z415"/>
      <c r="AA415"/>
      <c r="AD415">
        <f>B415+AA415+AB415</f>
        <v>0</v>
      </c>
      <c r="AE415" s="37" t="s">
        <v>2559</v>
      </c>
    </row>
    <row r="416" spans="1:32" x14ac:dyDescent="0.2">
      <c r="A416" s="3" t="s">
        <v>2426</v>
      </c>
      <c r="B416" s="2">
        <f t="shared" si="51"/>
        <v>0</v>
      </c>
      <c r="C416" s="2">
        <f t="shared" si="52"/>
        <v>11</v>
      </c>
      <c r="D416" s="4" t="s">
        <v>20</v>
      </c>
      <c r="E416" s="5" t="s">
        <v>2485</v>
      </c>
      <c r="F416" s="47">
        <v>2008</v>
      </c>
      <c r="G416" s="47">
        <v>2</v>
      </c>
      <c r="L416" s="47">
        <f>IF(AND(I416&lt;1,J416&lt;1,K416&lt;1),0,IF(250+((80-(I416*60+J416))*2)&lt;0,0,IF(K416&lt;50,250+((80-(I416*60+J416))*2),IF(K416&gt;49,250+((80-(I416*60+J416))*2)-1,250+((80-(I416*60+J416))*2)))))</f>
        <v>0</v>
      </c>
      <c r="N416" s="47">
        <f t="shared" si="53"/>
        <v>0</v>
      </c>
      <c r="R416" s="47">
        <f t="shared" si="54"/>
        <v>0</v>
      </c>
      <c r="V416" s="47">
        <f t="shared" si="55"/>
        <v>0</v>
      </c>
      <c r="W416"/>
      <c r="X416"/>
      <c r="Y416" s="7"/>
      <c r="Z416"/>
      <c r="AA416">
        <v>0</v>
      </c>
      <c r="AB416">
        <v>170</v>
      </c>
      <c r="AD416">
        <f>B416+AA416+AB416+AC416</f>
        <v>170</v>
      </c>
      <c r="AE416" s="37" t="s">
        <v>2559</v>
      </c>
    </row>
    <row r="417" spans="1:32" x14ac:dyDescent="0.2">
      <c r="A417" s="42" t="s">
        <v>2491</v>
      </c>
      <c r="B417" s="31">
        <f t="shared" si="51"/>
        <v>498</v>
      </c>
      <c r="C417" s="31">
        <f t="shared" si="52"/>
        <v>8</v>
      </c>
      <c r="D417" s="32" t="s">
        <v>21</v>
      </c>
      <c r="E417" s="33" t="s">
        <v>2472</v>
      </c>
      <c r="F417" s="34">
        <v>2008</v>
      </c>
      <c r="J417" s="47">
        <v>48</v>
      </c>
      <c r="K417" s="47">
        <v>87</v>
      </c>
      <c r="L417" s="47">
        <f>IF(AND(I417&lt;1,J417&lt;1,K417&lt;1),0,IF(250+((45-(I417*60+J417))*2)&lt;0,0,IF(K417&lt;50,250+((45-(I417*60+J417))*2),IF(K417&gt;49,250+((45-(I417*60+J417))*2)-1,250+((45-(I417*60+J417))*2)))))</f>
        <v>243</v>
      </c>
      <c r="N417" s="47">
        <f t="shared" si="53"/>
        <v>0</v>
      </c>
      <c r="O417" s="47">
        <v>3</v>
      </c>
      <c r="P417" s="47">
        <v>35</v>
      </c>
      <c r="Q417" s="47">
        <v>0</v>
      </c>
      <c r="R417" s="47">
        <f t="shared" si="54"/>
        <v>255</v>
      </c>
      <c r="V417" s="47">
        <f t="shared" si="55"/>
        <v>0</v>
      </c>
      <c r="W417"/>
      <c r="X417"/>
      <c r="Y417" s="7"/>
      <c r="Z417"/>
      <c r="AA417"/>
      <c r="AD417">
        <f>B417+AA417+AB417</f>
        <v>498</v>
      </c>
      <c r="AE417" s="35">
        <v>1</v>
      </c>
      <c r="AF417" s="43">
        <v>7.577546296296296E-4</v>
      </c>
    </row>
    <row r="418" spans="1:32" x14ac:dyDescent="0.2">
      <c r="A418" s="6" t="s">
        <v>2578</v>
      </c>
      <c r="B418" s="2">
        <f t="shared" si="51"/>
        <v>0</v>
      </c>
      <c r="C418" s="2">
        <f t="shared" si="52"/>
        <v>11</v>
      </c>
      <c r="D418" s="4" t="s">
        <v>20</v>
      </c>
      <c r="E418" s="5" t="s">
        <v>2462</v>
      </c>
      <c r="F418" s="47">
        <v>2007</v>
      </c>
      <c r="G418" s="47">
        <v>0</v>
      </c>
      <c r="L418" s="47">
        <f>IF(AND(I418&lt;1,J418&lt;1,K418&lt;1),0,IF(250+((80-(I418*60+J418))*2)&lt;0,0,IF(K418&lt;50,250+((80-(I418*60+J418))*2),IF(K418&gt;49,250+((80-(I418*60+J418))*2)-1,250+((80-(I418*60+J418))*2)))))</f>
        <v>0</v>
      </c>
      <c r="N418" s="47">
        <f t="shared" si="53"/>
        <v>0</v>
      </c>
      <c r="R418" s="47">
        <f t="shared" si="54"/>
        <v>0</v>
      </c>
      <c r="V418" s="47">
        <f t="shared" si="55"/>
        <v>0</v>
      </c>
      <c r="W418"/>
      <c r="X418"/>
      <c r="Y418" s="7"/>
      <c r="Z418"/>
      <c r="AA418"/>
      <c r="AD418">
        <f>B418+AA418+AB418+AC418</f>
        <v>0</v>
      </c>
      <c r="AE418" s="37" t="s">
        <v>2559</v>
      </c>
    </row>
    <row r="419" spans="1:32" x14ac:dyDescent="0.2">
      <c r="A419" s="30" t="s">
        <v>2529</v>
      </c>
      <c r="B419" s="31">
        <f t="shared" si="51"/>
        <v>489</v>
      </c>
      <c r="C419" s="31">
        <f t="shared" si="52"/>
        <v>10</v>
      </c>
      <c r="D419" s="32" t="s">
        <v>21</v>
      </c>
      <c r="E419" s="33" t="s">
        <v>2472</v>
      </c>
      <c r="F419" s="34">
        <v>2008</v>
      </c>
      <c r="J419" s="47">
        <v>53</v>
      </c>
      <c r="K419" s="47">
        <v>59</v>
      </c>
      <c r="L419" s="47">
        <f>IF(AND(I419&lt;1,J419&lt;1,K419&lt;1),0,IF(250+((45-(I419*60+J419))*2)&lt;0,0,IF(K419&lt;50,250+((45-(I419*60+J419))*2),IF(K419&gt;49,250+((45-(I419*60+J419))*2)-1,250+((45-(I419*60+J419))*2)))))</f>
        <v>233</v>
      </c>
      <c r="N419" s="47">
        <f t="shared" si="53"/>
        <v>0</v>
      </c>
      <c r="O419" s="47">
        <v>3</v>
      </c>
      <c r="P419" s="47">
        <v>34</v>
      </c>
      <c r="Q419" s="47">
        <v>0</v>
      </c>
      <c r="R419" s="47">
        <f t="shared" si="54"/>
        <v>256</v>
      </c>
      <c r="V419" s="47">
        <f t="shared" si="55"/>
        <v>0</v>
      </c>
      <c r="W419"/>
      <c r="X419"/>
      <c r="Y419" s="7"/>
      <c r="Z419"/>
      <c r="AA419"/>
      <c r="AD419">
        <f>B419+AA419+AB419</f>
        <v>489</v>
      </c>
      <c r="AE419" s="35">
        <v>1</v>
      </c>
      <c r="AF419" s="43">
        <v>6.0949074074074063E-4</v>
      </c>
    </row>
    <row r="420" spans="1:32" x14ac:dyDescent="0.2">
      <c r="A420" s="6" t="s">
        <v>2568</v>
      </c>
      <c r="B420" s="2">
        <f t="shared" si="51"/>
        <v>606</v>
      </c>
      <c r="C420" s="2">
        <f t="shared" si="52"/>
        <v>3</v>
      </c>
      <c r="D420" s="4" t="s">
        <v>20</v>
      </c>
      <c r="E420" s="5" t="s">
        <v>2462</v>
      </c>
      <c r="F420" s="47">
        <v>2008</v>
      </c>
      <c r="I420" s="47">
        <v>1</v>
      </c>
      <c r="J420" s="47">
        <v>53</v>
      </c>
      <c r="K420" s="47">
        <v>66</v>
      </c>
      <c r="L420" s="47">
        <f>IF(AND(I420&lt;1,J420&lt;1,K420&lt;1),0,IF(250+((80-(I420*60+J420))*2)&lt;0,0,IF(K420&lt;50,250+((80-(I420*60+J420))*2),IF(K420&gt;49,250+((80-(I420*60+J420))*2)-1,250+((80-(I420*60+J420))*2)))))</f>
        <v>183</v>
      </c>
      <c r="M420" s="47">
        <v>147</v>
      </c>
      <c r="N420" s="47">
        <f t="shared" si="53"/>
        <v>175</v>
      </c>
      <c r="O420" s="47">
        <v>3</v>
      </c>
      <c r="P420" s="47">
        <v>42</v>
      </c>
      <c r="Q420" s="47">
        <v>0</v>
      </c>
      <c r="R420" s="47">
        <f t="shared" si="54"/>
        <v>248</v>
      </c>
      <c r="V420" s="47">
        <f t="shared" si="55"/>
        <v>0</v>
      </c>
      <c r="W420"/>
      <c r="X420"/>
      <c r="Y420" s="7"/>
      <c r="Z420"/>
      <c r="AA420"/>
      <c r="AD420">
        <f>B420+AA420+AB420</f>
        <v>606</v>
      </c>
      <c r="AE420" s="35">
        <v>2</v>
      </c>
    </row>
    <row r="421" spans="1:32" x14ac:dyDescent="0.2">
      <c r="A421" s="6" t="s">
        <v>2427</v>
      </c>
      <c r="B421" s="2">
        <f t="shared" si="51"/>
        <v>815</v>
      </c>
      <c r="C421" s="2">
        <f t="shared" si="52"/>
        <v>1</v>
      </c>
      <c r="D421" s="4" t="s">
        <v>20</v>
      </c>
      <c r="E421" s="5" t="s">
        <v>2462</v>
      </c>
      <c r="F421" s="47">
        <v>2007</v>
      </c>
      <c r="G421" s="47">
        <v>0</v>
      </c>
      <c r="I421" s="47">
        <v>1</v>
      </c>
      <c r="J421" s="47">
        <v>17</v>
      </c>
      <c r="K421" s="47">
        <v>63</v>
      </c>
      <c r="L421" s="47">
        <f>IF(AND(I421&lt;1,J421&lt;1,K421&lt;1),0,IF(250+((80-(I421*60+J421))*2)&lt;0,0,IF(K421&lt;50,250+((80-(I421*60+J421))*2),IF(K421&gt;49,250+((80-(I421*60+J421))*2)-1,250+((80-(I421*60+J421))*2)))))</f>
        <v>255</v>
      </c>
      <c r="M421" s="47">
        <v>174</v>
      </c>
      <c r="N421" s="47">
        <f t="shared" si="53"/>
        <v>256</v>
      </c>
      <c r="O421" s="47">
        <v>2</v>
      </c>
      <c r="P421" s="47">
        <v>46</v>
      </c>
      <c r="Q421" s="47">
        <v>0</v>
      </c>
      <c r="R421" s="47">
        <f t="shared" si="54"/>
        <v>304</v>
      </c>
      <c r="V421" s="47">
        <f t="shared" si="55"/>
        <v>0</v>
      </c>
      <c r="W421"/>
      <c r="X421"/>
      <c r="Y421" s="7"/>
      <c r="Z421"/>
      <c r="AA421">
        <v>576</v>
      </c>
      <c r="AB421">
        <v>749</v>
      </c>
      <c r="AD421">
        <f>B421+AA421+AB421+AC421</f>
        <v>2140</v>
      </c>
      <c r="AE421" s="37">
        <v>1</v>
      </c>
      <c r="AF421" s="43">
        <v>9.9259259259259266E-4</v>
      </c>
    </row>
    <row r="422" spans="1:32" x14ac:dyDescent="0.2">
      <c r="A422" s="42" t="s">
        <v>2492</v>
      </c>
      <c r="B422" s="31">
        <f t="shared" si="51"/>
        <v>495</v>
      </c>
      <c r="C422" s="31">
        <f t="shared" si="52"/>
        <v>9</v>
      </c>
      <c r="D422" s="32" t="s">
        <v>21</v>
      </c>
      <c r="E422" s="33" t="s">
        <v>2472</v>
      </c>
      <c r="F422" s="34">
        <v>2008</v>
      </c>
      <c r="J422" s="47">
        <v>48</v>
      </c>
      <c r="K422" s="47">
        <v>84</v>
      </c>
      <c r="L422" s="47">
        <f>IF(AND(I422&lt;1,J422&lt;1,K422&lt;1),0,IF(250+((45-(I422*60+J422))*2)&lt;0,0,IF(K422&lt;50,250+((45-(I422*60+J422))*2),IF(K422&gt;49,250+((45-(I422*60+J422))*2)-1,250+((45-(I422*60+J422))*2)))))</f>
        <v>243</v>
      </c>
      <c r="N422" s="47">
        <f t="shared" si="53"/>
        <v>0</v>
      </c>
      <c r="O422" s="47">
        <v>3</v>
      </c>
      <c r="P422" s="47">
        <v>38</v>
      </c>
      <c r="Q422" s="47">
        <v>0</v>
      </c>
      <c r="R422" s="47">
        <f t="shared" si="54"/>
        <v>252</v>
      </c>
      <c r="V422" s="47">
        <f t="shared" si="55"/>
        <v>0</v>
      </c>
      <c r="W422"/>
      <c r="X422"/>
      <c r="Y422" s="7"/>
      <c r="Z422"/>
      <c r="AA422"/>
      <c r="AD422">
        <f>B422+AA422+AB422</f>
        <v>495</v>
      </c>
      <c r="AE422" s="35">
        <v>1</v>
      </c>
      <c r="AF422" s="43">
        <v>7.2245370370370378E-4</v>
      </c>
    </row>
    <row r="423" spans="1:32" x14ac:dyDescent="0.2">
      <c r="A423" s="6" t="s">
        <v>1820</v>
      </c>
      <c r="B423" s="2">
        <f t="shared" si="51"/>
        <v>0</v>
      </c>
      <c r="C423" s="2">
        <f t="shared" si="52"/>
        <v>11</v>
      </c>
      <c r="L423" s="47">
        <f>IF(AND(I423&lt;1,J423&lt;1,K423&lt;1),0,IF(250+((80-(I423*60+J423))*2)&lt;0,0,IF(K423&lt;50,250+((80-(I423*60+J423))*2),IF(K423&gt;49,250+((80-(I423*60+J423))*2)-1,250+((80-(I423*60+J423))*2)))))</f>
        <v>0</v>
      </c>
      <c r="N423" s="47">
        <f t="shared" si="53"/>
        <v>0</v>
      </c>
      <c r="R423" s="47">
        <f t="shared" si="54"/>
        <v>0</v>
      </c>
      <c r="V423" s="47">
        <f t="shared" si="55"/>
        <v>0</v>
      </c>
      <c r="W423"/>
      <c r="X423"/>
      <c r="Y423" s="7"/>
      <c r="Z423"/>
      <c r="AA423"/>
      <c r="AD423">
        <f>B423+AA423+AB423</f>
        <v>0</v>
      </c>
      <c r="AE423" s="35">
        <v>2</v>
      </c>
    </row>
    <row r="424" spans="1:32" x14ac:dyDescent="0.2">
      <c r="A424" s="6" t="s">
        <v>1821</v>
      </c>
      <c r="B424" s="2">
        <f t="shared" si="51"/>
        <v>0</v>
      </c>
      <c r="C424" s="2">
        <f t="shared" si="52"/>
        <v>11</v>
      </c>
      <c r="L424" s="47">
        <f>IF(AND(I424&lt;1,J424&lt;1,K424&lt;1),0,IF(250+((80-(I424*60+J424))*2)&lt;0,0,IF(K424&lt;50,250+((80-(I424*60+J424))*2),IF(K424&gt;49,250+((80-(I424*60+J424))*2)-1,250+((80-(I424*60+J424))*2)))))</f>
        <v>0</v>
      </c>
      <c r="N424" s="47">
        <f t="shared" si="53"/>
        <v>0</v>
      </c>
      <c r="R424" s="47">
        <f t="shared" si="54"/>
        <v>0</v>
      </c>
      <c r="V424" s="47">
        <f t="shared" si="55"/>
        <v>0</v>
      </c>
      <c r="W424"/>
      <c r="X424"/>
      <c r="Y424" s="7"/>
      <c r="Z424"/>
      <c r="AA424"/>
      <c r="AD424">
        <f>B424+AA424+AB424</f>
        <v>0</v>
      </c>
      <c r="AE424" s="35">
        <v>2</v>
      </c>
    </row>
    <row r="425" spans="1:32" x14ac:dyDescent="0.2">
      <c r="A425" s="6" t="s">
        <v>1822</v>
      </c>
      <c r="B425" s="2">
        <f t="shared" si="51"/>
        <v>0</v>
      </c>
      <c r="C425" s="2">
        <f t="shared" si="52"/>
        <v>11</v>
      </c>
      <c r="L425" s="47">
        <f>IF(AND(I425&lt;1,J425&lt;1,K425&lt;1),0,IF(250+((80-(I425*60+J425))*2)&lt;0,0,IF(K425&lt;50,250+((80-(I425*60+J425))*2),IF(K425&gt;49,250+((80-(I425*60+J425))*2)-1,250+((80-(I425*60+J425))*2)))))</f>
        <v>0</v>
      </c>
      <c r="N425" s="47">
        <f t="shared" si="53"/>
        <v>0</v>
      </c>
      <c r="R425" s="47">
        <f t="shared" si="54"/>
        <v>0</v>
      </c>
      <c r="V425" s="47">
        <f t="shared" si="55"/>
        <v>0</v>
      </c>
      <c r="W425"/>
      <c r="X425"/>
      <c r="Y425" s="7"/>
      <c r="Z425"/>
      <c r="AA425"/>
      <c r="AE425" s="35">
        <v>2</v>
      </c>
    </row>
    <row r="426" spans="1:32" hidden="1" x14ac:dyDescent="0.2">
      <c r="A426" s="6" t="s">
        <v>1823</v>
      </c>
      <c r="B426" s="2">
        <f t="shared" ref="B426:B489" si="56">+L426+N426+R426+V426+X426</f>
        <v>0</v>
      </c>
      <c r="C426" s="2">
        <f t="shared" ref="C426:C489" si="57">RANK(B426,B$406:B$605,0)</f>
        <v>11</v>
      </c>
      <c r="L426" s="47">
        <f t="shared" ref="L426:L489" si="58">IF(AND(I426&lt;1,J426&lt;1,K426&lt;1),0,IF(250+((80-(I426*60+J426))*2)&lt;0,0,IF(K426&lt;50,250+((80-(I426*60+J426))*2),IF(K426&gt;49,250+((80-(I426*60+J426))*2)-1,250+((80-(I426*60+J426))*2)))))</f>
        <v>0</v>
      </c>
      <c r="N426" s="47">
        <f t="shared" ref="N426:N489" si="59">IF(M426&lt;89,0,250+((M426-172)*3))</f>
        <v>0</v>
      </c>
      <c r="R426" s="47">
        <f t="shared" ref="R426:R489" si="60">IF(AND(O426&lt;1,P426&lt;1,Q426&lt;1),0,IF(250+((220-(O426*60+P426))*1)&lt;0,0,250+((220-(O426*60+P426))*1)))</f>
        <v>0</v>
      </c>
      <c r="V426" s="47">
        <f t="shared" ref="V426:V489" si="61">IF(AND(S426&lt;1,T426&lt;1,U426&lt;1),0,IF(500+((320-(S426*60+T426))*1)&lt;0,0,500+((320-(S426*60+T426))*1)))</f>
        <v>0</v>
      </c>
      <c r="W426"/>
      <c r="X426"/>
      <c r="Y426" s="7"/>
      <c r="Z426"/>
      <c r="AA426"/>
    </row>
    <row r="427" spans="1:32" hidden="1" x14ac:dyDescent="0.2">
      <c r="A427" s="6" t="s">
        <v>1824</v>
      </c>
      <c r="B427" s="2">
        <f t="shared" si="56"/>
        <v>0</v>
      </c>
      <c r="C427" s="2">
        <f t="shared" si="57"/>
        <v>11</v>
      </c>
      <c r="L427" s="47">
        <f t="shared" si="58"/>
        <v>0</v>
      </c>
      <c r="N427" s="47">
        <f t="shared" si="59"/>
        <v>0</v>
      </c>
      <c r="R427" s="47">
        <f t="shared" si="60"/>
        <v>0</v>
      </c>
      <c r="V427" s="47">
        <f t="shared" si="61"/>
        <v>0</v>
      </c>
      <c r="W427"/>
      <c r="X427"/>
      <c r="Y427" s="7"/>
      <c r="Z427"/>
      <c r="AA427"/>
    </row>
    <row r="428" spans="1:32" hidden="1" x14ac:dyDescent="0.2">
      <c r="A428" s="6" t="s">
        <v>1825</v>
      </c>
      <c r="B428" s="2">
        <f t="shared" si="56"/>
        <v>0</v>
      </c>
      <c r="C428" s="2">
        <f t="shared" si="57"/>
        <v>11</v>
      </c>
      <c r="L428" s="47">
        <f t="shared" si="58"/>
        <v>0</v>
      </c>
      <c r="N428" s="47">
        <f t="shared" si="59"/>
        <v>0</v>
      </c>
      <c r="R428" s="47">
        <f t="shared" si="60"/>
        <v>0</v>
      </c>
      <c r="V428" s="47">
        <f t="shared" si="61"/>
        <v>0</v>
      </c>
      <c r="W428"/>
      <c r="X428"/>
      <c r="Y428" s="7"/>
      <c r="Z428"/>
      <c r="AA428"/>
    </row>
    <row r="429" spans="1:32" hidden="1" x14ac:dyDescent="0.2">
      <c r="A429" s="6" t="s">
        <v>1826</v>
      </c>
      <c r="B429" s="2">
        <f t="shared" si="56"/>
        <v>0</v>
      </c>
      <c r="C429" s="2">
        <f t="shared" si="57"/>
        <v>11</v>
      </c>
      <c r="L429" s="47">
        <f t="shared" si="58"/>
        <v>0</v>
      </c>
      <c r="N429" s="47">
        <f t="shared" si="59"/>
        <v>0</v>
      </c>
      <c r="R429" s="47">
        <f t="shared" si="60"/>
        <v>0</v>
      </c>
      <c r="V429" s="47">
        <f t="shared" si="61"/>
        <v>0</v>
      </c>
      <c r="W429"/>
      <c r="X429"/>
      <c r="Y429" s="7"/>
      <c r="Z429"/>
      <c r="AA429"/>
    </row>
    <row r="430" spans="1:32" hidden="1" x14ac:dyDescent="0.2">
      <c r="A430" s="6" t="s">
        <v>1827</v>
      </c>
      <c r="B430" s="2">
        <f t="shared" si="56"/>
        <v>0</v>
      </c>
      <c r="C430" s="2">
        <f t="shared" si="57"/>
        <v>11</v>
      </c>
      <c r="L430" s="47">
        <f t="shared" si="58"/>
        <v>0</v>
      </c>
      <c r="N430" s="47">
        <f t="shared" si="59"/>
        <v>0</v>
      </c>
      <c r="R430" s="47">
        <f t="shared" si="60"/>
        <v>0</v>
      </c>
      <c r="V430" s="47">
        <f t="shared" si="61"/>
        <v>0</v>
      </c>
      <c r="W430"/>
      <c r="X430"/>
      <c r="Y430" s="7"/>
      <c r="Z430"/>
      <c r="AA430"/>
    </row>
    <row r="431" spans="1:32" hidden="1" x14ac:dyDescent="0.2">
      <c r="A431" s="6" t="s">
        <v>1828</v>
      </c>
      <c r="B431" s="2">
        <f t="shared" si="56"/>
        <v>0</v>
      </c>
      <c r="C431" s="2">
        <f t="shared" si="57"/>
        <v>11</v>
      </c>
      <c r="L431" s="47">
        <f t="shared" si="58"/>
        <v>0</v>
      </c>
      <c r="N431" s="47">
        <f t="shared" si="59"/>
        <v>0</v>
      </c>
      <c r="R431" s="47">
        <f t="shared" si="60"/>
        <v>0</v>
      </c>
      <c r="V431" s="47">
        <f t="shared" si="61"/>
        <v>0</v>
      </c>
      <c r="W431"/>
      <c r="X431"/>
      <c r="Y431" s="7"/>
      <c r="Z431"/>
      <c r="AA431"/>
    </row>
    <row r="432" spans="1:32" hidden="1" x14ac:dyDescent="0.2">
      <c r="A432" s="6" t="s">
        <v>1829</v>
      </c>
      <c r="B432" s="2">
        <f t="shared" si="56"/>
        <v>0</v>
      </c>
      <c r="C432" s="2">
        <f t="shared" si="57"/>
        <v>11</v>
      </c>
      <c r="L432" s="47">
        <f t="shared" si="58"/>
        <v>0</v>
      </c>
      <c r="N432" s="47">
        <f t="shared" si="59"/>
        <v>0</v>
      </c>
      <c r="R432" s="47">
        <f t="shared" si="60"/>
        <v>0</v>
      </c>
      <c r="V432" s="47">
        <f t="shared" si="61"/>
        <v>0</v>
      </c>
      <c r="W432"/>
      <c r="X432"/>
      <c r="Y432" s="7"/>
      <c r="Z432"/>
      <c r="AA432"/>
    </row>
    <row r="433" spans="1:27" hidden="1" x14ac:dyDescent="0.2">
      <c r="A433" s="6" t="s">
        <v>1830</v>
      </c>
      <c r="B433" s="2">
        <f t="shared" si="56"/>
        <v>0</v>
      </c>
      <c r="C433" s="2">
        <f t="shared" si="57"/>
        <v>11</v>
      </c>
      <c r="L433" s="47">
        <f t="shared" si="58"/>
        <v>0</v>
      </c>
      <c r="N433" s="47">
        <f t="shared" si="59"/>
        <v>0</v>
      </c>
      <c r="R433" s="47">
        <f t="shared" si="60"/>
        <v>0</v>
      </c>
      <c r="V433" s="47">
        <f t="shared" si="61"/>
        <v>0</v>
      </c>
      <c r="W433"/>
      <c r="X433"/>
      <c r="Y433" s="7"/>
      <c r="Z433"/>
      <c r="AA433"/>
    </row>
    <row r="434" spans="1:27" hidden="1" x14ac:dyDescent="0.2">
      <c r="A434" s="6" t="s">
        <v>1831</v>
      </c>
      <c r="B434" s="2">
        <f t="shared" si="56"/>
        <v>0</v>
      </c>
      <c r="C434" s="2">
        <f t="shared" si="57"/>
        <v>11</v>
      </c>
      <c r="L434" s="47">
        <f t="shared" si="58"/>
        <v>0</v>
      </c>
      <c r="N434" s="47">
        <f t="shared" si="59"/>
        <v>0</v>
      </c>
      <c r="R434" s="47">
        <f t="shared" si="60"/>
        <v>0</v>
      </c>
      <c r="V434" s="47">
        <f t="shared" si="61"/>
        <v>0</v>
      </c>
      <c r="W434"/>
      <c r="X434"/>
      <c r="Y434" s="7"/>
      <c r="Z434"/>
      <c r="AA434"/>
    </row>
    <row r="435" spans="1:27" hidden="1" x14ac:dyDescent="0.2">
      <c r="A435" s="6" t="s">
        <v>1832</v>
      </c>
      <c r="B435" s="2">
        <f t="shared" si="56"/>
        <v>0</v>
      </c>
      <c r="C435" s="2">
        <f t="shared" si="57"/>
        <v>11</v>
      </c>
      <c r="L435" s="47">
        <f t="shared" si="58"/>
        <v>0</v>
      </c>
      <c r="N435" s="47">
        <f t="shared" si="59"/>
        <v>0</v>
      </c>
      <c r="R435" s="47">
        <f t="shared" si="60"/>
        <v>0</v>
      </c>
      <c r="V435" s="47">
        <f t="shared" si="61"/>
        <v>0</v>
      </c>
      <c r="W435"/>
      <c r="X435"/>
      <c r="Y435" s="7"/>
      <c r="Z435"/>
      <c r="AA435"/>
    </row>
    <row r="436" spans="1:27" hidden="1" x14ac:dyDescent="0.2">
      <c r="A436" s="6" t="s">
        <v>1833</v>
      </c>
      <c r="B436" s="2">
        <f t="shared" si="56"/>
        <v>0</v>
      </c>
      <c r="C436" s="2">
        <f t="shared" si="57"/>
        <v>11</v>
      </c>
      <c r="L436" s="47">
        <f t="shared" si="58"/>
        <v>0</v>
      </c>
      <c r="N436" s="47">
        <f t="shared" si="59"/>
        <v>0</v>
      </c>
      <c r="R436" s="47">
        <f t="shared" si="60"/>
        <v>0</v>
      </c>
      <c r="V436" s="47">
        <f t="shared" si="61"/>
        <v>0</v>
      </c>
      <c r="W436"/>
      <c r="X436"/>
      <c r="Y436" s="7"/>
      <c r="Z436"/>
      <c r="AA436"/>
    </row>
    <row r="437" spans="1:27" hidden="1" x14ac:dyDescent="0.2">
      <c r="A437" s="6" t="s">
        <v>1834</v>
      </c>
      <c r="B437" s="2">
        <f t="shared" si="56"/>
        <v>0</v>
      </c>
      <c r="C437" s="2">
        <f t="shared" si="57"/>
        <v>11</v>
      </c>
      <c r="L437" s="47">
        <f t="shared" si="58"/>
        <v>0</v>
      </c>
      <c r="N437" s="47">
        <f t="shared" si="59"/>
        <v>0</v>
      </c>
      <c r="R437" s="47">
        <f t="shared" si="60"/>
        <v>0</v>
      </c>
      <c r="V437" s="47">
        <f t="shared" si="61"/>
        <v>0</v>
      </c>
      <c r="W437"/>
      <c r="X437"/>
      <c r="Y437" s="7"/>
      <c r="Z437"/>
      <c r="AA437"/>
    </row>
    <row r="438" spans="1:27" hidden="1" x14ac:dyDescent="0.2">
      <c r="A438" s="6" t="s">
        <v>1835</v>
      </c>
      <c r="B438" s="2">
        <f t="shared" si="56"/>
        <v>0</v>
      </c>
      <c r="C438" s="2">
        <f t="shared" si="57"/>
        <v>11</v>
      </c>
      <c r="L438" s="47">
        <f t="shared" si="58"/>
        <v>0</v>
      </c>
      <c r="N438" s="47">
        <f t="shared" si="59"/>
        <v>0</v>
      </c>
      <c r="R438" s="47">
        <f t="shared" si="60"/>
        <v>0</v>
      </c>
      <c r="V438" s="47">
        <f t="shared" si="61"/>
        <v>0</v>
      </c>
      <c r="W438"/>
      <c r="X438"/>
      <c r="Y438" s="7"/>
      <c r="Z438"/>
      <c r="AA438"/>
    </row>
    <row r="439" spans="1:27" hidden="1" x14ac:dyDescent="0.2">
      <c r="A439" s="6" t="s">
        <v>1836</v>
      </c>
      <c r="B439" s="2">
        <f t="shared" si="56"/>
        <v>0</v>
      </c>
      <c r="C439" s="2">
        <f t="shared" si="57"/>
        <v>11</v>
      </c>
      <c r="L439" s="47">
        <f t="shared" si="58"/>
        <v>0</v>
      </c>
      <c r="N439" s="47">
        <f t="shared" si="59"/>
        <v>0</v>
      </c>
      <c r="R439" s="47">
        <f t="shared" si="60"/>
        <v>0</v>
      </c>
      <c r="V439" s="47">
        <f t="shared" si="61"/>
        <v>0</v>
      </c>
      <c r="W439"/>
      <c r="X439"/>
      <c r="Y439" s="7"/>
      <c r="Z439"/>
      <c r="AA439"/>
    </row>
    <row r="440" spans="1:27" hidden="1" x14ac:dyDescent="0.2">
      <c r="A440" s="6" t="s">
        <v>1837</v>
      </c>
      <c r="B440" s="2">
        <f t="shared" si="56"/>
        <v>0</v>
      </c>
      <c r="C440" s="2">
        <f t="shared" si="57"/>
        <v>11</v>
      </c>
      <c r="L440" s="47">
        <f t="shared" si="58"/>
        <v>0</v>
      </c>
      <c r="N440" s="47">
        <f t="shared" si="59"/>
        <v>0</v>
      </c>
      <c r="R440" s="47">
        <f t="shared" si="60"/>
        <v>0</v>
      </c>
      <c r="V440" s="47">
        <f t="shared" si="61"/>
        <v>0</v>
      </c>
      <c r="W440"/>
      <c r="X440"/>
      <c r="Y440" s="7"/>
      <c r="Z440"/>
      <c r="AA440"/>
    </row>
    <row r="441" spans="1:27" hidden="1" x14ac:dyDescent="0.2">
      <c r="A441" s="6" t="s">
        <v>1838</v>
      </c>
      <c r="B441" s="2">
        <f t="shared" si="56"/>
        <v>0</v>
      </c>
      <c r="C441" s="2">
        <f t="shared" si="57"/>
        <v>11</v>
      </c>
      <c r="L441" s="47">
        <f t="shared" si="58"/>
        <v>0</v>
      </c>
      <c r="N441" s="47">
        <f t="shared" si="59"/>
        <v>0</v>
      </c>
      <c r="R441" s="47">
        <f t="shared" si="60"/>
        <v>0</v>
      </c>
      <c r="V441" s="47">
        <f t="shared" si="61"/>
        <v>0</v>
      </c>
      <c r="W441"/>
      <c r="X441"/>
      <c r="Y441" s="7"/>
      <c r="Z441"/>
      <c r="AA441"/>
    </row>
    <row r="442" spans="1:27" hidden="1" x14ac:dyDescent="0.2">
      <c r="A442" s="6" t="s">
        <v>1839</v>
      </c>
      <c r="B442" s="2">
        <f t="shared" si="56"/>
        <v>0</v>
      </c>
      <c r="C442" s="2">
        <f t="shared" si="57"/>
        <v>11</v>
      </c>
      <c r="L442" s="47">
        <f t="shared" si="58"/>
        <v>0</v>
      </c>
      <c r="N442" s="47">
        <f t="shared" si="59"/>
        <v>0</v>
      </c>
      <c r="R442" s="47">
        <f t="shared" si="60"/>
        <v>0</v>
      </c>
      <c r="V442" s="47">
        <f t="shared" si="61"/>
        <v>0</v>
      </c>
      <c r="W442"/>
      <c r="X442"/>
      <c r="Y442" s="7"/>
      <c r="Z442"/>
      <c r="AA442"/>
    </row>
    <row r="443" spans="1:27" hidden="1" x14ac:dyDescent="0.2">
      <c r="A443" s="6" t="s">
        <v>1840</v>
      </c>
      <c r="B443" s="2">
        <f t="shared" si="56"/>
        <v>0</v>
      </c>
      <c r="C443" s="2">
        <f t="shared" si="57"/>
        <v>11</v>
      </c>
      <c r="L443" s="47">
        <f t="shared" si="58"/>
        <v>0</v>
      </c>
      <c r="N443" s="47">
        <f t="shared" si="59"/>
        <v>0</v>
      </c>
      <c r="R443" s="47">
        <f t="shared" si="60"/>
        <v>0</v>
      </c>
      <c r="V443" s="47">
        <f t="shared" si="61"/>
        <v>0</v>
      </c>
      <c r="W443"/>
      <c r="X443"/>
      <c r="Y443" s="7"/>
      <c r="Z443"/>
      <c r="AA443"/>
    </row>
    <row r="444" spans="1:27" hidden="1" x14ac:dyDescent="0.2">
      <c r="A444" s="6" t="s">
        <v>1841</v>
      </c>
      <c r="B444" s="2">
        <f t="shared" si="56"/>
        <v>0</v>
      </c>
      <c r="C444" s="2">
        <f t="shared" si="57"/>
        <v>11</v>
      </c>
      <c r="L444" s="47">
        <f t="shared" si="58"/>
        <v>0</v>
      </c>
      <c r="N444" s="47">
        <f t="shared" si="59"/>
        <v>0</v>
      </c>
      <c r="R444" s="47">
        <f t="shared" si="60"/>
        <v>0</v>
      </c>
      <c r="V444" s="47">
        <f t="shared" si="61"/>
        <v>0</v>
      </c>
      <c r="W444"/>
      <c r="X444"/>
      <c r="Y444" s="7"/>
      <c r="Z444"/>
      <c r="AA444"/>
    </row>
    <row r="445" spans="1:27" hidden="1" x14ac:dyDescent="0.2">
      <c r="A445" s="6" t="s">
        <v>1842</v>
      </c>
      <c r="B445" s="2">
        <f t="shared" si="56"/>
        <v>0</v>
      </c>
      <c r="C445" s="2">
        <f t="shared" si="57"/>
        <v>11</v>
      </c>
      <c r="L445" s="47">
        <f t="shared" si="58"/>
        <v>0</v>
      </c>
      <c r="N445" s="47">
        <f t="shared" si="59"/>
        <v>0</v>
      </c>
      <c r="R445" s="47">
        <f t="shared" si="60"/>
        <v>0</v>
      </c>
      <c r="V445" s="47">
        <f t="shared" si="61"/>
        <v>0</v>
      </c>
      <c r="W445"/>
      <c r="X445"/>
      <c r="Y445" s="7"/>
      <c r="Z445"/>
      <c r="AA445"/>
    </row>
    <row r="446" spans="1:27" hidden="1" x14ac:dyDescent="0.2">
      <c r="A446" s="6" t="s">
        <v>1843</v>
      </c>
      <c r="B446" s="2">
        <f t="shared" si="56"/>
        <v>0</v>
      </c>
      <c r="C446" s="2">
        <f t="shared" si="57"/>
        <v>11</v>
      </c>
      <c r="L446" s="47">
        <f t="shared" si="58"/>
        <v>0</v>
      </c>
      <c r="N446" s="47">
        <f t="shared" si="59"/>
        <v>0</v>
      </c>
      <c r="R446" s="47">
        <f t="shared" si="60"/>
        <v>0</v>
      </c>
      <c r="V446" s="47">
        <f t="shared" si="61"/>
        <v>0</v>
      </c>
      <c r="W446"/>
      <c r="X446"/>
      <c r="Y446" s="7"/>
      <c r="Z446"/>
      <c r="AA446"/>
    </row>
    <row r="447" spans="1:27" hidden="1" x14ac:dyDescent="0.2">
      <c r="A447" s="6" t="s">
        <v>1844</v>
      </c>
      <c r="B447" s="2">
        <f t="shared" si="56"/>
        <v>0</v>
      </c>
      <c r="C447" s="2">
        <f t="shared" si="57"/>
        <v>11</v>
      </c>
      <c r="L447" s="47">
        <f t="shared" si="58"/>
        <v>0</v>
      </c>
      <c r="N447" s="47">
        <f t="shared" si="59"/>
        <v>0</v>
      </c>
      <c r="R447" s="47">
        <f t="shared" si="60"/>
        <v>0</v>
      </c>
      <c r="V447" s="47">
        <f t="shared" si="61"/>
        <v>0</v>
      </c>
      <c r="W447"/>
      <c r="X447"/>
      <c r="Y447" s="7"/>
      <c r="Z447"/>
      <c r="AA447"/>
    </row>
    <row r="448" spans="1:27" hidden="1" x14ac:dyDescent="0.2">
      <c r="A448" s="6" t="s">
        <v>1845</v>
      </c>
      <c r="B448" s="2">
        <f t="shared" si="56"/>
        <v>0</v>
      </c>
      <c r="C448" s="2">
        <f t="shared" si="57"/>
        <v>11</v>
      </c>
      <c r="L448" s="47">
        <f t="shared" si="58"/>
        <v>0</v>
      </c>
      <c r="N448" s="47">
        <f t="shared" si="59"/>
        <v>0</v>
      </c>
      <c r="R448" s="47">
        <f t="shared" si="60"/>
        <v>0</v>
      </c>
      <c r="V448" s="47">
        <f t="shared" si="61"/>
        <v>0</v>
      </c>
      <c r="W448"/>
      <c r="X448"/>
      <c r="Y448" s="7"/>
      <c r="Z448"/>
      <c r="AA448"/>
    </row>
    <row r="449" spans="1:27" hidden="1" x14ac:dyDescent="0.2">
      <c r="A449" s="6" t="s">
        <v>1846</v>
      </c>
      <c r="B449" s="2">
        <f t="shared" si="56"/>
        <v>0</v>
      </c>
      <c r="C449" s="2">
        <f t="shared" si="57"/>
        <v>11</v>
      </c>
      <c r="L449" s="47">
        <f t="shared" si="58"/>
        <v>0</v>
      </c>
      <c r="N449" s="47">
        <f t="shared" si="59"/>
        <v>0</v>
      </c>
      <c r="R449" s="47">
        <f t="shared" si="60"/>
        <v>0</v>
      </c>
      <c r="V449" s="47">
        <f t="shared" si="61"/>
        <v>0</v>
      </c>
      <c r="W449"/>
      <c r="X449"/>
      <c r="Y449" s="7"/>
      <c r="Z449"/>
      <c r="AA449"/>
    </row>
    <row r="450" spans="1:27" hidden="1" x14ac:dyDescent="0.2">
      <c r="A450" s="6" t="s">
        <v>1847</v>
      </c>
      <c r="B450" s="2">
        <f t="shared" si="56"/>
        <v>0</v>
      </c>
      <c r="C450" s="2">
        <f t="shared" si="57"/>
        <v>11</v>
      </c>
      <c r="L450" s="47">
        <f t="shared" si="58"/>
        <v>0</v>
      </c>
      <c r="N450" s="47">
        <f t="shared" si="59"/>
        <v>0</v>
      </c>
      <c r="R450" s="47">
        <f t="shared" si="60"/>
        <v>0</v>
      </c>
      <c r="V450" s="47">
        <f t="shared" si="61"/>
        <v>0</v>
      </c>
      <c r="W450"/>
      <c r="X450"/>
      <c r="Y450" s="7"/>
      <c r="Z450"/>
      <c r="AA450"/>
    </row>
    <row r="451" spans="1:27" hidden="1" x14ac:dyDescent="0.2">
      <c r="A451" s="6" t="s">
        <v>1848</v>
      </c>
      <c r="B451" s="2">
        <f t="shared" si="56"/>
        <v>0</v>
      </c>
      <c r="C451" s="2">
        <f t="shared" si="57"/>
        <v>11</v>
      </c>
      <c r="L451" s="47">
        <f t="shared" si="58"/>
        <v>0</v>
      </c>
      <c r="N451" s="47">
        <f t="shared" si="59"/>
        <v>0</v>
      </c>
      <c r="R451" s="47">
        <f t="shared" si="60"/>
        <v>0</v>
      </c>
      <c r="V451" s="47">
        <f t="shared" si="61"/>
        <v>0</v>
      </c>
      <c r="W451"/>
      <c r="X451"/>
      <c r="Y451" s="7"/>
      <c r="Z451"/>
      <c r="AA451"/>
    </row>
    <row r="452" spans="1:27" hidden="1" x14ac:dyDescent="0.2">
      <c r="A452" s="6" t="s">
        <v>1849</v>
      </c>
      <c r="B452" s="2">
        <f t="shared" si="56"/>
        <v>0</v>
      </c>
      <c r="C452" s="2">
        <f t="shared" si="57"/>
        <v>11</v>
      </c>
      <c r="L452" s="47">
        <f t="shared" si="58"/>
        <v>0</v>
      </c>
      <c r="N452" s="47">
        <f t="shared" si="59"/>
        <v>0</v>
      </c>
      <c r="R452" s="47">
        <f t="shared" si="60"/>
        <v>0</v>
      </c>
      <c r="V452" s="47">
        <f t="shared" si="61"/>
        <v>0</v>
      </c>
      <c r="W452"/>
      <c r="X452"/>
      <c r="Y452" s="7"/>
      <c r="Z452"/>
      <c r="AA452"/>
    </row>
    <row r="453" spans="1:27" hidden="1" x14ac:dyDescent="0.2">
      <c r="A453" s="6" t="s">
        <v>1850</v>
      </c>
      <c r="B453" s="2">
        <f t="shared" si="56"/>
        <v>0</v>
      </c>
      <c r="C453" s="2">
        <f t="shared" si="57"/>
        <v>11</v>
      </c>
      <c r="L453" s="47">
        <f t="shared" si="58"/>
        <v>0</v>
      </c>
      <c r="N453" s="47">
        <f t="shared" si="59"/>
        <v>0</v>
      </c>
      <c r="R453" s="47">
        <f t="shared" si="60"/>
        <v>0</v>
      </c>
      <c r="V453" s="47">
        <f t="shared" si="61"/>
        <v>0</v>
      </c>
      <c r="W453"/>
      <c r="X453"/>
      <c r="Y453" s="7"/>
      <c r="Z453"/>
      <c r="AA453"/>
    </row>
    <row r="454" spans="1:27" hidden="1" x14ac:dyDescent="0.2">
      <c r="A454" s="6" t="s">
        <v>1851</v>
      </c>
      <c r="B454" s="2">
        <f t="shared" si="56"/>
        <v>0</v>
      </c>
      <c r="C454" s="2">
        <f t="shared" si="57"/>
        <v>11</v>
      </c>
      <c r="L454" s="47">
        <f t="shared" si="58"/>
        <v>0</v>
      </c>
      <c r="N454" s="47">
        <f t="shared" si="59"/>
        <v>0</v>
      </c>
      <c r="R454" s="47">
        <f t="shared" si="60"/>
        <v>0</v>
      </c>
      <c r="V454" s="47">
        <f t="shared" si="61"/>
        <v>0</v>
      </c>
      <c r="W454"/>
      <c r="X454"/>
      <c r="Y454" s="7"/>
      <c r="Z454"/>
      <c r="AA454"/>
    </row>
    <row r="455" spans="1:27" hidden="1" x14ac:dyDescent="0.2">
      <c r="A455" s="6" t="s">
        <v>1852</v>
      </c>
      <c r="B455" s="2">
        <f t="shared" si="56"/>
        <v>0</v>
      </c>
      <c r="C455" s="2">
        <f t="shared" si="57"/>
        <v>11</v>
      </c>
      <c r="L455" s="47">
        <f t="shared" si="58"/>
        <v>0</v>
      </c>
      <c r="N455" s="47">
        <f t="shared" si="59"/>
        <v>0</v>
      </c>
      <c r="R455" s="47">
        <f t="shared" si="60"/>
        <v>0</v>
      </c>
      <c r="V455" s="47">
        <f t="shared" si="61"/>
        <v>0</v>
      </c>
      <c r="W455"/>
      <c r="X455"/>
      <c r="Y455" s="7"/>
      <c r="Z455"/>
      <c r="AA455"/>
    </row>
    <row r="456" spans="1:27" hidden="1" x14ac:dyDescent="0.2">
      <c r="A456" s="6" t="s">
        <v>1853</v>
      </c>
      <c r="B456" s="2">
        <f t="shared" si="56"/>
        <v>0</v>
      </c>
      <c r="C456" s="2">
        <f t="shared" si="57"/>
        <v>11</v>
      </c>
      <c r="L456" s="47">
        <f t="shared" si="58"/>
        <v>0</v>
      </c>
      <c r="N456" s="47">
        <f t="shared" si="59"/>
        <v>0</v>
      </c>
      <c r="R456" s="47">
        <f t="shared" si="60"/>
        <v>0</v>
      </c>
      <c r="V456" s="47">
        <f t="shared" si="61"/>
        <v>0</v>
      </c>
      <c r="W456"/>
      <c r="X456"/>
      <c r="Y456" s="7"/>
      <c r="Z456"/>
      <c r="AA456"/>
    </row>
    <row r="457" spans="1:27" hidden="1" x14ac:dyDescent="0.2">
      <c r="A457" s="6" t="s">
        <v>1854</v>
      </c>
      <c r="B457" s="2">
        <f t="shared" si="56"/>
        <v>0</v>
      </c>
      <c r="C457" s="2">
        <f t="shared" si="57"/>
        <v>11</v>
      </c>
      <c r="L457" s="47">
        <f t="shared" si="58"/>
        <v>0</v>
      </c>
      <c r="N457" s="47">
        <f t="shared" si="59"/>
        <v>0</v>
      </c>
      <c r="R457" s="47">
        <f t="shared" si="60"/>
        <v>0</v>
      </c>
      <c r="V457" s="47">
        <f t="shared" si="61"/>
        <v>0</v>
      </c>
      <c r="W457"/>
      <c r="X457"/>
      <c r="Y457" s="7"/>
      <c r="Z457"/>
      <c r="AA457"/>
    </row>
    <row r="458" spans="1:27" hidden="1" x14ac:dyDescent="0.2">
      <c r="A458" s="6" t="s">
        <v>1855</v>
      </c>
      <c r="B458" s="2">
        <f t="shared" si="56"/>
        <v>0</v>
      </c>
      <c r="C458" s="2">
        <f t="shared" si="57"/>
        <v>11</v>
      </c>
      <c r="L458" s="47">
        <f t="shared" si="58"/>
        <v>0</v>
      </c>
      <c r="N458" s="47">
        <f t="shared" si="59"/>
        <v>0</v>
      </c>
      <c r="R458" s="47">
        <f t="shared" si="60"/>
        <v>0</v>
      </c>
      <c r="V458" s="47">
        <f t="shared" si="61"/>
        <v>0</v>
      </c>
      <c r="W458"/>
      <c r="X458"/>
      <c r="Y458" s="7"/>
      <c r="Z458"/>
      <c r="AA458"/>
    </row>
    <row r="459" spans="1:27" hidden="1" x14ac:dyDescent="0.2">
      <c r="A459" s="6" t="s">
        <v>1856</v>
      </c>
      <c r="B459" s="2">
        <f t="shared" si="56"/>
        <v>0</v>
      </c>
      <c r="C459" s="2">
        <f t="shared" si="57"/>
        <v>11</v>
      </c>
      <c r="L459" s="47">
        <f t="shared" si="58"/>
        <v>0</v>
      </c>
      <c r="N459" s="47">
        <f t="shared" si="59"/>
        <v>0</v>
      </c>
      <c r="R459" s="47">
        <f t="shared" si="60"/>
        <v>0</v>
      </c>
      <c r="V459" s="47">
        <f t="shared" si="61"/>
        <v>0</v>
      </c>
      <c r="W459"/>
      <c r="X459"/>
      <c r="Y459" s="7"/>
      <c r="Z459"/>
      <c r="AA459"/>
    </row>
    <row r="460" spans="1:27" hidden="1" x14ac:dyDescent="0.2">
      <c r="A460" s="6" t="s">
        <v>1857</v>
      </c>
      <c r="B460" s="2">
        <f t="shared" si="56"/>
        <v>0</v>
      </c>
      <c r="C460" s="2">
        <f t="shared" si="57"/>
        <v>11</v>
      </c>
      <c r="L460" s="47">
        <f t="shared" si="58"/>
        <v>0</v>
      </c>
      <c r="N460" s="47">
        <f t="shared" si="59"/>
        <v>0</v>
      </c>
      <c r="R460" s="47">
        <f t="shared" si="60"/>
        <v>0</v>
      </c>
      <c r="V460" s="47">
        <f t="shared" si="61"/>
        <v>0</v>
      </c>
      <c r="W460"/>
      <c r="X460"/>
      <c r="Y460" s="7"/>
      <c r="Z460"/>
      <c r="AA460"/>
    </row>
    <row r="461" spans="1:27" hidden="1" x14ac:dyDescent="0.2">
      <c r="A461" s="6" t="s">
        <v>1858</v>
      </c>
      <c r="B461" s="2">
        <f t="shared" si="56"/>
        <v>0</v>
      </c>
      <c r="C461" s="2">
        <f t="shared" si="57"/>
        <v>11</v>
      </c>
      <c r="L461" s="47">
        <f t="shared" si="58"/>
        <v>0</v>
      </c>
      <c r="N461" s="47">
        <f t="shared" si="59"/>
        <v>0</v>
      </c>
      <c r="R461" s="47">
        <f t="shared" si="60"/>
        <v>0</v>
      </c>
      <c r="V461" s="47">
        <f t="shared" si="61"/>
        <v>0</v>
      </c>
      <c r="W461"/>
      <c r="X461"/>
      <c r="Y461" s="7"/>
      <c r="Z461"/>
      <c r="AA461"/>
    </row>
    <row r="462" spans="1:27" hidden="1" x14ac:dyDescent="0.2">
      <c r="A462" s="6" t="s">
        <v>1859</v>
      </c>
      <c r="B462" s="2">
        <f t="shared" si="56"/>
        <v>0</v>
      </c>
      <c r="C462" s="2">
        <f t="shared" si="57"/>
        <v>11</v>
      </c>
      <c r="L462" s="47">
        <f t="shared" si="58"/>
        <v>0</v>
      </c>
      <c r="N462" s="47">
        <f t="shared" si="59"/>
        <v>0</v>
      </c>
      <c r="R462" s="47">
        <f t="shared" si="60"/>
        <v>0</v>
      </c>
      <c r="V462" s="47">
        <f t="shared" si="61"/>
        <v>0</v>
      </c>
      <c r="W462"/>
      <c r="X462"/>
      <c r="Y462" s="7"/>
      <c r="Z462"/>
      <c r="AA462"/>
    </row>
    <row r="463" spans="1:27" hidden="1" x14ac:dyDescent="0.2">
      <c r="A463" s="6" t="s">
        <v>1860</v>
      </c>
      <c r="B463" s="2">
        <f t="shared" si="56"/>
        <v>0</v>
      </c>
      <c r="C463" s="2">
        <f t="shared" si="57"/>
        <v>11</v>
      </c>
      <c r="L463" s="47">
        <f t="shared" si="58"/>
        <v>0</v>
      </c>
      <c r="N463" s="47">
        <f t="shared" si="59"/>
        <v>0</v>
      </c>
      <c r="R463" s="47">
        <f t="shared" si="60"/>
        <v>0</v>
      </c>
      <c r="V463" s="47">
        <f t="shared" si="61"/>
        <v>0</v>
      </c>
      <c r="W463"/>
      <c r="X463"/>
      <c r="Y463" s="7"/>
      <c r="Z463"/>
      <c r="AA463"/>
    </row>
    <row r="464" spans="1:27" hidden="1" x14ac:dyDescent="0.2">
      <c r="A464" s="6" t="s">
        <v>1861</v>
      </c>
      <c r="B464" s="2">
        <f t="shared" si="56"/>
        <v>0</v>
      </c>
      <c r="C464" s="2">
        <f t="shared" si="57"/>
        <v>11</v>
      </c>
      <c r="L464" s="47">
        <f t="shared" si="58"/>
        <v>0</v>
      </c>
      <c r="N464" s="47">
        <f t="shared" si="59"/>
        <v>0</v>
      </c>
      <c r="R464" s="47">
        <f t="shared" si="60"/>
        <v>0</v>
      </c>
      <c r="V464" s="47">
        <f t="shared" si="61"/>
        <v>0</v>
      </c>
      <c r="W464"/>
      <c r="X464"/>
      <c r="Y464" s="7"/>
      <c r="Z464"/>
      <c r="AA464"/>
    </row>
    <row r="465" spans="1:27" hidden="1" x14ac:dyDescent="0.2">
      <c r="A465" s="6" t="s">
        <v>1862</v>
      </c>
      <c r="B465" s="2">
        <f t="shared" si="56"/>
        <v>0</v>
      </c>
      <c r="C465" s="2">
        <f t="shared" si="57"/>
        <v>11</v>
      </c>
      <c r="L465" s="47">
        <f t="shared" si="58"/>
        <v>0</v>
      </c>
      <c r="N465" s="47">
        <f t="shared" si="59"/>
        <v>0</v>
      </c>
      <c r="R465" s="47">
        <f t="shared" si="60"/>
        <v>0</v>
      </c>
      <c r="V465" s="47">
        <f t="shared" si="61"/>
        <v>0</v>
      </c>
      <c r="W465"/>
      <c r="X465"/>
      <c r="Y465" s="7"/>
      <c r="Z465"/>
      <c r="AA465"/>
    </row>
    <row r="466" spans="1:27" hidden="1" x14ac:dyDescent="0.2">
      <c r="A466" s="6" t="s">
        <v>1863</v>
      </c>
      <c r="B466" s="2">
        <f t="shared" si="56"/>
        <v>0</v>
      </c>
      <c r="C466" s="2">
        <f t="shared" si="57"/>
        <v>11</v>
      </c>
      <c r="L466" s="47">
        <f t="shared" si="58"/>
        <v>0</v>
      </c>
      <c r="N466" s="47">
        <f t="shared" si="59"/>
        <v>0</v>
      </c>
      <c r="R466" s="47">
        <f t="shared" si="60"/>
        <v>0</v>
      </c>
      <c r="V466" s="47">
        <f t="shared" si="61"/>
        <v>0</v>
      </c>
      <c r="W466"/>
      <c r="X466"/>
      <c r="Y466" s="7"/>
      <c r="Z466"/>
      <c r="AA466"/>
    </row>
    <row r="467" spans="1:27" hidden="1" x14ac:dyDescent="0.2">
      <c r="A467" s="6" t="s">
        <v>1864</v>
      </c>
      <c r="B467" s="2">
        <f t="shared" si="56"/>
        <v>0</v>
      </c>
      <c r="C467" s="2">
        <f t="shared" si="57"/>
        <v>11</v>
      </c>
      <c r="L467" s="47">
        <f t="shared" si="58"/>
        <v>0</v>
      </c>
      <c r="N467" s="47">
        <f t="shared" si="59"/>
        <v>0</v>
      </c>
      <c r="R467" s="47">
        <f t="shared" si="60"/>
        <v>0</v>
      </c>
      <c r="V467" s="47">
        <f t="shared" si="61"/>
        <v>0</v>
      </c>
      <c r="W467"/>
      <c r="X467"/>
      <c r="Y467" s="7"/>
      <c r="Z467"/>
      <c r="AA467"/>
    </row>
    <row r="468" spans="1:27" hidden="1" x14ac:dyDescent="0.2">
      <c r="A468" s="6" t="s">
        <v>1865</v>
      </c>
      <c r="B468" s="2">
        <f t="shared" si="56"/>
        <v>0</v>
      </c>
      <c r="C468" s="2">
        <f t="shared" si="57"/>
        <v>11</v>
      </c>
      <c r="L468" s="47">
        <f t="shared" si="58"/>
        <v>0</v>
      </c>
      <c r="N468" s="47">
        <f t="shared" si="59"/>
        <v>0</v>
      </c>
      <c r="R468" s="47">
        <f t="shared" si="60"/>
        <v>0</v>
      </c>
      <c r="V468" s="47">
        <f t="shared" si="61"/>
        <v>0</v>
      </c>
      <c r="W468"/>
      <c r="X468"/>
      <c r="Y468" s="7"/>
      <c r="Z468"/>
      <c r="AA468"/>
    </row>
    <row r="469" spans="1:27" hidden="1" x14ac:dyDescent="0.2">
      <c r="A469" s="6" t="s">
        <v>1866</v>
      </c>
      <c r="B469" s="2">
        <f t="shared" si="56"/>
        <v>0</v>
      </c>
      <c r="C469" s="2">
        <f t="shared" si="57"/>
        <v>11</v>
      </c>
      <c r="L469" s="47">
        <f t="shared" si="58"/>
        <v>0</v>
      </c>
      <c r="N469" s="47">
        <f t="shared" si="59"/>
        <v>0</v>
      </c>
      <c r="R469" s="47">
        <f t="shared" si="60"/>
        <v>0</v>
      </c>
      <c r="V469" s="47">
        <f t="shared" si="61"/>
        <v>0</v>
      </c>
      <c r="W469"/>
      <c r="X469"/>
      <c r="Y469" s="7"/>
      <c r="Z469"/>
      <c r="AA469"/>
    </row>
    <row r="470" spans="1:27" hidden="1" x14ac:dyDescent="0.2">
      <c r="A470" s="6" t="s">
        <v>1867</v>
      </c>
      <c r="B470" s="2">
        <f t="shared" si="56"/>
        <v>0</v>
      </c>
      <c r="C470" s="2">
        <f t="shared" si="57"/>
        <v>11</v>
      </c>
      <c r="L470" s="47">
        <f t="shared" si="58"/>
        <v>0</v>
      </c>
      <c r="N470" s="47">
        <f t="shared" si="59"/>
        <v>0</v>
      </c>
      <c r="R470" s="47">
        <f t="shared" si="60"/>
        <v>0</v>
      </c>
      <c r="V470" s="47">
        <f t="shared" si="61"/>
        <v>0</v>
      </c>
      <c r="W470"/>
      <c r="X470"/>
      <c r="Y470" s="7"/>
      <c r="Z470"/>
      <c r="AA470"/>
    </row>
    <row r="471" spans="1:27" hidden="1" x14ac:dyDescent="0.2">
      <c r="A471" s="6" t="s">
        <v>1868</v>
      </c>
      <c r="B471" s="2">
        <f t="shared" si="56"/>
        <v>0</v>
      </c>
      <c r="C471" s="2">
        <f t="shared" si="57"/>
        <v>11</v>
      </c>
      <c r="L471" s="47">
        <f t="shared" si="58"/>
        <v>0</v>
      </c>
      <c r="N471" s="47">
        <f t="shared" si="59"/>
        <v>0</v>
      </c>
      <c r="R471" s="47">
        <f t="shared" si="60"/>
        <v>0</v>
      </c>
      <c r="V471" s="47">
        <f t="shared" si="61"/>
        <v>0</v>
      </c>
      <c r="W471"/>
      <c r="X471"/>
      <c r="Y471" s="7"/>
      <c r="Z471"/>
      <c r="AA471"/>
    </row>
    <row r="472" spans="1:27" hidden="1" x14ac:dyDescent="0.2">
      <c r="A472" s="6" t="s">
        <v>1869</v>
      </c>
      <c r="B472" s="2">
        <f t="shared" si="56"/>
        <v>0</v>
      </c>
      <c r="C472" s="2">
        <f t="shared" si="57"/>
        <v>11</v>
      </c>
      <c r="L472" s="47">
        <f t="shared" si="58"/>
        <v>0</v>
      </c>
      <c r="N472" s="47">
        <f t="shared" si="59"/>
        <v>0</v>
      </c>
      <c r="R472" s="47">
        <f t="shared" si="60"/>
        <v>0</v>
      </c>
      <c r="V472" s="47">
        <f t="shared" si="61"/>
        <v>0</v>
      </c>
      <c r="W472"/>
      <c r="X472"/>
      <c r="Y472" s="7"/>
      <c r="Z472"/>
      <c r="AA472"/>
    </row>
    <row r="473" spans="1:27" hidden="1" x14ac:dyDescent="0.2">
      <c r="A473" s="6" t="s">
        <v>1870</v>
      </c>
      <c r="B473" s="2">
        <f t="shared" si="56"/>
        <v>0</v>
      </c>
      <c r="C473" s="2">
        <f t="shared" si="57"/>
        <v>11</v>
      </c>
      <c r="L473" s="47">
        <f t="shared" si="58"/>
        <v>0</v>
      </c>
      <c r="N473" s="47">
        <f t="shared" si="59"/>
        <v>0</v>
      </c>
      <c r="R473" s="47">
        <f t="shared" si="60"/>
        <v>0</v>
      </c>
      <c r="V473" s="47">
        <f t="shared" si="61"/>
        <v>0</v>
      </c>
      <c r="W473"/>
      <c r="X473"/>
      <c r="Y473" s="7"/>
      <c r="Z473"/>
      <c r="AA473"/>
    </row>
    <row r="474" spans="1:27" hidden="1" x14ac:dyDescent="0.2">
      <c r="A474" s="6" t="s">
        <v>1871</v>
      </c>
      <c r="B474" s="2">
        <f t="shared" si="56"/>
        <v>0</v>
      </c>
      <c r="C474" s="2">
        <f t="shared" si="57"/>
        <v>11</v>
      </c>
      <c r="L474" s="47">
        <f t="shared" si="58"/>
        <v>0</v>
      </c>
      <c r="N474" s="47">
        <f t="shared" si="59"/>
        <v>0</v>
      </c>
      <c r="R474" s="47">
        <f t="shared" si="60"/>
        <v>0</v>
      </c>
      <c r="V474" s="47">
        <f t="shared" si="61"/>
        <v>0</v>
      </c>
      <c r="W474"/>
      <c r="X474"/>
      <c r="Y474" s="7"/>
      <c r="Z474"/>
      <c r="AA474"/>
    </row>
    <row r="475" spans="1:27" hidden="1" x14ac:dyDescent="0.2">
      <c r="A475" s="6" t="s">
        <v>1872</v>
      </c>
      <c r="B475" s="2">
        <f t="shared" si="56"/>
        <v>0</v>
      </c>
      <c r="C475" s="2">
        <f t="shared" si="57"/>
        <v>11</v>
      </c>
      <c r="L475" s="47">
        <f t="shared" si="58"/>
        <v>0</v>
      </c>
      <c r="N475" s="47">
        <f t="shared" si="59"/>
        <v>0</v>
      </c>
      <c r="R475" s="47">
        <f t="shared" si="60"/>
        <v>0</v>
      </c>
      <c r="V475" s="47">
        <f t="shared" si="61"/>
        <v>0</v>
      </c>
      <c r="W475"/>
      <c r="X475"/>
      <c r="Y475" s="7"/>
      <c r="Z475"/>
      <c r="AA475"/>
    </row>
    <row r="476" spans="1:27" hidden="1" x14ac:dyDescent="0.2">
      <c r="A476" s="6" t="s">
        <v>1873</v>
      </c>
      <c r="B476" s="2">
        <f t="shared" si="56"/>
        <v>0</v>
      </c>
      <c r="C476" s="2">
        <f t="shared" si="57"/>
        <v>11</v>
      </c>
      <c r="L476" s="47">
        <f t="shared" si="58"/>
        <v>0</v>
      </c>
      <c r="N476" s="47">
        <f t="shared" si="59"/>
        <v>0</v>
      </c>
      <c r="R476" s="47">
        <f t="shared" si="60"/>
        <v>0</v>
      </c>
      <c r="V476" s="47">
        <f t="shared" si="61"/>
        <v>0</v>
      </c>
      <c r="W476"/>
      <c r="X476"/>
      <c r="Y476" s="7"/>
      <c r="Z476"/>
      <c r="AA476"/>
    </row>
    <row r="477" spans="1:27" hidden="1" x14ac:dyDescent="0.2">
      <c r="A477" s="6" t="s">
        <v>1874</v>
      </c>
      <c r="B477" s="2">
        <f t="shared" si="56"/>
        <v>0</v>
      </c>
      <c r="C477" s="2">
        <f t="shared" si="57"/>
        <v>11</v>
      </c>
      <c r="L477" s="47">
        <f t="shared" si="58"/>
        <v>0</v>
      </c>
      <c r="N477" s="47">
        <f t="shared" si="59"/>
        <v>0</v>
      </c>
      <c r="R477" s="47">
        <f t="shared" si="60"/>
        <v>0</v>
      </c>
      <c r="V477" s="47">
        <f t="shared" si="61"/>
        <v>0</v>
      </c>
      <c r="W477"/>
      <c r="X477"/>
      <c r="Y477" s="7"/>
      <c r="Z477"/>
      <c r="AA477"/>
    </row>
    <row r="478" spans="1:27" hidden="1" x14ac:dyDescent="0.2">
      <c r="A478" s="6" t="s">
        <v>1875</v>
      </c>
      <c r="B478" s="2">
        <f t="shared" si="56"/>
        <v>0</v>
      </c>
      <c r="C478" s="2">
        <f t="shared" si="57"/>
        <v>11</v>
      </c>
      <c r="L478" s="47">
        <f t="shared" si="58"/>
        <v>0</v>
      </c>
      <c r="N478" s="47">
        <f t="shared" si="59"/>
        <v>0</v>
      </c>
      <c r="R478" s="47">
        <f t="shared" si="60"/>
        <v>0</v>
      </c>
      <c r="V478" s="47">
        <f t="shared" si="61"/>
        <v>0</v>
      </c>
      <c r="W478"/>
      <c r="X478"/>
      <c r="Y478" s="7"/>
      <c r="Z478"/>
      <c r="AA478"/>
    </row>
    <row r="479" spans="1:27" hidden="1" x14ac:dyDescent="0.2">
      <c r="A479" s="6" t="s">
        <v>1876</v>
      </c>
      <c r="B479" s="2">
        <f t="shared" si="56"/>
        <v>0</v>
      </c>
      <c r="C479" s="2">
        <f t="shared" si="57"/>
        <v>11</v>
      </c>
      <c r="L479" s="47">
        <f t="shared" si="58"/>
        <v>0</v>
      </c>
      <c r="N479" s="47">
        <f t="shared" si="59"/>
        <v>0</v>
      </c>
      <c r="R479" s="47">
        <f t="shared" si="60"/>
        <v>0</v>
      </c>
      <c r="V479" s="47">
        <f t="shared" si="61"/>
        <v>0</v>
      </c>
      <c r="W479"/>
      <c r="X479"/>
      <c r="Y479" s="7"/>
      <c r="Z479"/>
      <c r="AA479"/>
    </row>
    <row r="480" spans="1:27" hidden="1" x14ac:dyDescent="0.2">
      <c r="A480" s="6" t="s">
        <v>1877</v>
      </c>
      <c r="B480" s="2">
        <f t="shared" si="56"/>
        <v>0</v>
      </c>
      <c r="C480" s="2">
        <f t="shared" si="57"/>
        <v>11</v>
      </c>
      <c r="L480" s="47">
        <f t="shared" si="58"/>
        <v>0</v>
      </c>
      <c r="N480" s="47">
        <f t="shared" si="59"/>
        <v>0</v>
      </c>
      <c r="R480" s="47">
        <f t="shared" si="60"/>
        <v>0</v>
      </c>
      <c r="V480" s="47">
        <f t="shared" si="61"/>
        <v>0</v>
      </c>
      <c r="W480"/>
      <c r="X480"/>
      <c r="Y480" s="7"/>
      <c r="Z480"/>
      <c r="AA480"/>
    </row>
    <row r="481" spans="1:27" hidden="1" x14ac:dyDescent="0.2">
      <c r="A481" s="6" t="s">
        <v>1878</v>
      </c>
      <c r="B481" s="2">
        <f t="shared" si="56"/>
        <v>0</v>
      </c>
      <c r="C481" s="2">
        <f t="shared" si="57"/>
        <v>11</v>
      </c>
      <c r="L481" s="47">
        <f t="shared" si="58"/>
        <v>0</v>
      </c>
      <c r="N481" s="47">
        <f t="shared" si="59"/>
        <v>0</v>
      </c>
      <c r="R481" s="47">
        <f t="shared" si="60"/>
        <v>0</v>
      </c>
      <c r="V481" s="47">
        <f t="shared" si="61"/>
        <v>0</v>
      </c>
      <c r="W481"/>
      <c r="X481"/>
      <c r="Y481" s="7"/>
      <c r="Z481"/>
      <c r="AA481"/>
    </row>
    <row r="482" spans="1:27" hidden="1" x14ac:dyDescent="0.2">
      <c r="A482" s="6" t="s">
        <v>1879</v>
      </c>
      <c r="B482" s="2">
        <f t="shared" si="56"/>
        <v>0</v>
      </c>
      <c r="C482" s="2">
        <f t="shared" si="57"/>
        <v>11</v>
      </c>
      <c r="L482" s="47">
        <f t="shared" si="58"/>
        <v>0</v>
      </c>
      <c r="N482" s="47">
        <f t="shared" si="59"/>
        <v>0</v>
      </c>
      <c r="R482" s="47">
        <f t="shared" si="60"/>
        <v>0</v>
      </c>
      <c r="V482" s="47">
        <f t="shared" si="61"/>
        <v>0</v>
      </c>
      <c r="W482"/>
      <c r="X482"/>
      <c r="Y482" s="7"/>
      <c r="Z482"/>
      <c r="AA482"/>
    </row>
    <row r="483" spans="1:27" hidden="1" x14ac:dyDescent="0.2">
      <c r="A483" s="6" t="s">
        <v>1880</v>
      </c>
      <c r="B483" s="2">
        <f t="shared" si="56"/>
        <v>0</v>
      </c>
      <c r="C483" s="2">
        <f t="shared" si="57"/>
        <v>11</v>
      </c>
      <c r="L483" s="47">
        <f t="shared" si="58"/>
        <v>0</v>
      </c>
      <c r="N483" s="47">
        <f t="shared" si="59"/>
        <v>0</v>
      </c>
      <c r="R483" s="47">
        <f t="shared" si="60"/>
        <v>0</v>
      </c>
      <c r="V483" s="47">
        <f t="shared" si="61"/>
        <v>0</v>
      </c>
      <c r="W483"/>
      <c r="X483"/>
      <c r="Y483" s="7"/>
      <c r="Z483"/>
      <c r="AA483"/>
    </row>
    <row r="484" spans="1:27" hidden="1" x14ac:dyDescent="0.2">
      <c r="A484" s="6" t="s">
        <v>1881</v>
      </c>
      <c r="B484" s="2">
        <f t="shared" si="56"/>
        <v>0</v>
      </c>
      <c r="C484" s="2">
        <f t="shared" si="57"/>
        <v>11</v>
      </c>
      <c r="L484" s="47">
        <f t="shared" si="58"/>
        <v>0</v>
      </c>
      <c r="N484" s="47">
        <f t="shared" si="59"/>
        <v>0</v>
      </c>
      <c r="R484" s="47">
        <f t="shared" si="60"/>
        <v>0</v>
      </c>
      <c r="V484" s="47">
        <f t="shared" si="61"/>
        <v>0</v>
      </c>
      <c r="W484"/>
      <c r="X484"/>
      <c r="Y484" s="7"/>
      <c r="Z484"/>
      <c r="AA484"/>
    </row>
    <row r="485" spans="1:27" hidden="1" x14ac:dyDescent="0.2">
      <c r="A485" s="6" t="s">
        <v>1882</v>
      </c>
      <c r="B485" s="2">
        <f t="shared" si="56"/>
        <v>0</v>
      </c>
      <c r="C485" s="2">
        <f t="shared" si="57"/>
        <v>11</v>
      </c>
      <c r="L485" s="47">
        <f t="shared" si="58"/>
        <v>0</v>
      </c>
      <c r="N485" s="47">
        <f t="shared" si="59"/>
        <v>0</v>
      </c>
      <c r="R485" s="47">
        <f t="shared" si="60"/>
        <v>0</v>
      </c>
      <c r="V485" s="47">
        <f t="shared" si="61"/>
        <v>0</v>
      </c>
      <c r="W485"/>
      <c r="X485"/>
      <c r="Y485" s="7"/>
      <c r="Z485"/>
      <c r="AA485"/>
    </row>
    <row r="486" spans="1:27" hidden="1" x14ac:dyDescent="0.2">
      <c r="A486" s="6" t="s">
        <v>1883</v>
      </c>
      <c r="B486" s="2">
        <f t="shared" si="56"/>
        <v>0</v>
      </c>
      <c r="C486" s="2">
        <f t="shared" si="57"/>
        <v>11</v>
      </c>
      <c r="L486" s="47">
        <f t="shared" si="58"/>
        <v>0</v>
      </c>
      <c r="N486" s="47">
        <f t="shared" si="59"/>
        <v>0</v>
      </c>
      <c r="R486" s="47">
        <f t="shared" si="60"/>
        <v>0</v>
      </c>
      <c r="V486" s="47">
        <f t="shared" si="61"/>
        <v>0</v>
      </c>
      <c r="W486"/>
      <c r="X486"/>
      <c r="Y486" s="7"/>
      <c r="Z486"/>
      <c r="AA486"/>
    </row>
    <row r="487" spans="1:27" hidden="1" x14ac:dyDescent="0.2">
      <c r="A487" s="6" t="s">
        <v>1884</v>
      </c>
      <c r="B487" s="2">
        <f t="shared" si="56"/>
        <v>0</v>
      </c>
      <c r="C487" s="2">
        <f t="shared" si="57"/>
        <v>11</v>
      </c>
      <c r="L487" s="47">
        <f t="shared" si="58"/>
        <v>0</v>
      </c>
      <c r="N487" s="47">
        <f t="shared" si="59"/>
        <v>0</v>
      </c>
      <c r="R487" s="47">
        <f t="shared" si="60"/>
        <v>0</v>
      </c>
      <c r="V487" s="47">
        <f t="shared" si="61"/>
        <v>0</v>
      </c>
      <c r="W487"/>
      <c r="X487"/>
      <c r="Y487" s="7"/>
      <c r="Z487"/>
      <c r="AA487"/>
    </row>
    <row r="488" spans="1:27" hidden="1" x14ac:dyDescent="0.2">
      <c r="A488" s="6" t="s">
        <v>1885</v>
      </c>
      <c r="B488" s="2">
        <f t="shared" si="56"/>
        <v>0</v>
      </c>
      <c r="C488" s="2">
        <f t="shared" si="57"/>
        <v>11</v>
      </c>
      <c r="L488" s="47">
        <f t="shared" si="58"/>
        <v>0</v>
      </c>
      <c r="N488" s="47">
        <f t="shared" si="59"/>
        <v>0</v>
      </c>
      <c r="R488" s="47">
        <f t="shared" si="60"/>
        <v>0</v>
      </c>
      <c r="V488" s="47">
        <f t="shared" si="61"/>
        <v>0</v>
      </c>
      <c r="W488"/>
      <c r="X488"/>
      <c r="Y488" s="7"/>
      <c r="Z488"/>
      <c r="AA488"/>
    </row>
    <row r="489" spans="1:27" hidden="1" x14ac:dyDescent="0.2">
      <c r="A489" s="6" t="s">
        <v>1886</v>
      </c>
      <c r="B489" s="2">
        <f t="shared" si="56"/>
        <v>0</v>
      </c>
      <c r="C489" s="2">
        <f t="shared" si="57"/>
        <v>11</v>
      </c>
      <c r="L489" s="47">
        <f t="shared" si="58"/>
        <v>0</v>
      </c>
      <c r="N489" s="47">
        <f t="shared" si="59"/>
        <v>0</v>
      </c>
      <c r="R489" s="47">
        <f t="shared" si="60"/>
        <v>0</v>
      </c>
      <c r="V489" s="47">
        <f t="shared" si="61"/>
        <v>0</v>
      </c>
      <c r="W489"/>
      <c r="X489"/>
      <c r="Y489" s="7"/>
      <c r="Z489"/>
      <c r="AA489"/>
    </row>
    <row r="490" spans="1:27" hidden="1" x14ac:dyDescent="0.2">
      <c r="A490" s="6" t="s">
        <v>1887</v>
      </c>
      <c r="B490" s="2">
        <f t="shared" ref="B490:B553" si="62">+L490+N490+R490+V490+X490</f>
        <v>0</v>
      </c>
      <c r="C490" s="2">
        <f t="shared" ref="C490:C553" si="63">RANK(B490,B$406:B$605,0)</f>
        <v>11</v>
      </c>
      <c r="L490" s="47">
        <f t="shared" ref="L490:L553" si="64">IF(AND(I490&lt;1,J490&lt;1,K490&lt;1),0,IF(250+((80-(I490*60+J490))*2)&lt;0,0,IF(K490&lt;50,250+((80-(I490*60+J490))*2),IF(K490&gt;49,250+((80-(I490*60+J490))*2)-1,250+((80-(I490*60+J490))*2)))))</f>
        <v>0</v>
      </c>
      <c r="N490" s="47">
        <f t="shared" ref="N490:N553" si="65">IF(M490&lt;89,0,250+((M490-172)*3))</f>
        <v>0</v>
      </c>
      <c r="R490" s="47">
        <f t="shared" ref="R490:R553" si="66">IF(AND(O490&lt;1,P490&lt;1,Q490&lt;1),0,IF(250+((220-(O490*60+P490))*1)&lt;0,0,250+((220-(O490*60+P490))*1)))</f>
        <v>0</v>
      </c>
      <c r="V490" s="47">
        <f t="shared" ref="V490:V553" si="67">IF(AND(S490&lt;1,T490&lt;1,U490&lt;1),0,IF(500+((320-(S490*60+T490))*1)&lt;0,0,500+((320-(S490*60+T490))*1)))</f>
        <v>0</v>
      </c>
      <c r="W490"/>
      <c r="X490"/>
      <c r="Y490" s="7"/>
      <c r="Z490"/>
      <c r="AA490"/>
    </row>
    <row r="491" spans="1:27" hidden="1" x14ac:dyDescent="0.2">
      <c r="A491" s="6" t="s">
        <v>1888</v>
      </c>
      <c r="B491" s="2">
        <f t="shared" si="62"/>
        <v>0</v>
      </c>
      <c r="C491" s="2">
        <f t="shared" si="63"/>
        <v>11</v>
      </c>
      <c r="L491" s="47">
        <f t="shared" si="64"/>
        <v>0</v>
      </c>
      <c r="N491" s="47">
        <f t="shared" si="65"/>
        <v>0</v>
      </c>
      <c r="R491" s="47">
        <f t="shared" si="66"/>
        <v>0</v>
      </c>
      <c r="V491" s="47">
        <f t="shared" si="67"/>
        <v>0</v>
      </c>
      <c r="W491"/>
      <c r="X491"/>
      <c r="Y491" s="7"/>
      <c r="Z491"/>
      <c r="AA491"/>
    </row>
    <row r="492" spans="1:27" hidden="1" x14ac:dyDescent="0.2">
      <c r="A492" s="6" t="s">
        <v>1889</v>
      </c>
      <c r="B492" s="2">
        <f t="shared" si="62"/>
        <v>0</v>
      </c>
      <c r="C492" s="2">
        <f t="shared" si="63"/>
        <v>11</v>
      </c>
      <c r="L492" s="47">
        <f t="shared" si="64"/>
        <v>0</v>
      </c>
      <c r="N492" s="47">
        <f t="shared" si="65"/>
        <v>0</v>
      </c>
      <c r="R492" s="47">
        <f t="shared" si="66"/>
        <v>0</v>
      </c>
      <c r="V492" s="47">
        <f t="shared" si="67"/>
        <v>0</v>
      </c>
      <c r="W492"/>
      <c r="X492"/>
      <c r="Y492" s="7"/>
      <c r="Z492"/>
      <c r="AA492"/>
    </row>
    <row r="493" spans="1:27" hidden="1" x14ac:dyDescent="0.2">
      <c r="A493" s="6" t="s">
        <v>1890</v>
      </c>
      <c r="B493" s="2">
        <f t="shared" si="62"/>
        <v>0</v>
      </c>
      <c r="C493" s="2">
        <f t="shared" si="63"/>
        <v>11</v>
      </c>
      <c r="L493" s="47">
        <f t="shared" si="64"/>
        <v>0</v>
      </c>
      <c r="N493" s="47">
        <f t="shared" si="65"/>
        <v>0</v>
      </c>
      <c r="R493" s="47">
        <f t="shared" si="66"/>
        <v>0</v>
      </c>
      <c r="V493" s="47">
        <f t="shared" si="67"/>
        <v>0</v>
      </c>
      <c r="W493"/>
      <c r="X493"/>
      <c r="Y493" s="7"/>
      <c r="Z493"/>
      <c r="AA493"/>
    </row>
    <row r="494" spans="1:27" hidden="1" x14ac:dyDescent="0.2">
      <c r="A494" s="6" t="s">
        <v>1891</v>
      </c>
      <c r="B494" s="2">
        <f t="shared" si="62"/>
        <v>0</v>
      </c>
      <c r="C494" s="2">
        <f t="shared" si="63"/>
        <v>11</v>
      </c>
      <c r="L494" s="47">
        <f t="shared" si="64"/>
        <v>0</v>
      </c>
      <c r="N494" s="47">
        <f t="shared" si="65"/>
        <v>0</v>
      </c>
      <c r="R494" s="47">
        <f t="shared" si="66"/>
        <v>0</v>
      </c>
      <c r="V494" s="47">
        <f t="shared" si="67"/>
        <v>0</v>
      </c>
      <c r="W494"/>
      <c r="X494"/>
      <c r="Y494" s="7"/>
      <c r="Z494"/>
      <c r="AA494"/>
    </row>
    <row r="495" spans="1:27" hidden="1" x14ac:dyDescent="0.2">
      <c r="A495" s="6" t="s">
        <v>1892</v>
      </c>
      <c r="B495" s="2">
        <f t="shared" si="62"/>
        <v>0</v>
      </c>
      <c r="C495" s="2">
        <f t="shared" si="63"/>
        <v>11</v>
      </c>
      <c r="L495" s="47">
        <f t="shared" si="64"/>
        <v>0</v>
      </c>
      <c r="N495" s="47">
        <f t="shared" si="65"/>
        <v>0</v>
      </c>
      <c r="R495" s="47">
        <f t="shared" si="66"/>
        <v>0</v>
      </c>
      <c r="V495" s="47">
        <f t="shared" si="67"/>
        <v>0</v>
      </c>
      <c r="W495"/>
      <c r="X495"/>
      <c r="Y495" s="7"/>
      <c r="Z495"/>
      <c r="AA495"/>
    </row>
    <row r="496" spans="1:27" hidden="1" x14ac:dyDescent="0.2">
      <c r="A496" s="6" t="s">
        <v>1893</v>
      </c>
      <c r="B496" s="2">
        <f t="shared" si="62"/>
        <v>0</v>
      </c>
      <c r="C496" s="2">
        <f t="shared" si="63"/>
        <v>11</v>
      </c>
      <c r="L496" s="47">
        <f t="shared" si="64"/>
        <v>0</v>
      </c>
      <c r="N496" s="47">
        <f t="shared" si="65"/>
        <v>0</v>
      </c>
      <c r="R496" s="47">
        <f t="shared" si="66"/>
        <v>0</v>
      </c>
      <c r="V496" s="47">
        <f t="shared" si="67"/>
        <v>0</v>
      </c>
      <c r="W496"/>
      <c r="X496"/>
      <c r="Y496" s="7"/>
      <c r="Z496"/>
      <c r="AA496"/>
    </row>
    <row r="497" spans="1:27" hidden="1" x14ac:dyDescent="0.2">
      <c r="A497" s="6" t="s">
        <v>1894</v>
      </c>
      <c r="B497" s="2">
        <f t="shared" si="62"/>
        <v>0</v>
      </c>
      <c r="C497" s="2">
        <f t="shared" si="63"/>
        <v>11</v>
      </c>
      <c r="L497" s="47">
        <f t="shared" si="64"/>
        <v>0</v>
      </c>
      <c r="N497" s="47">
        <f t="shared" si="65"/>
        <v>0</v>
      </c>
      <c r="R497" s="47">
        <f t="shared" si="66"/>
        <v>0</v>
      </c>
      <c r="V497" s="47">
        <f t="shared" si="67"/>
        <v>0</v>
      </c>
      <c r="W497"/>
      <c r="X497"/>
      <c r="Y497" s="7"/>
      <c r="Z497"/>
      <c r="AA497"/>
    </row>
    <row r="498" spans="1:27" hidden="1" x14ac:dyDescent="0.2">
      <c r="A498" s="6" t="s">
        <v>1895</v>
      </c>
      <c r="B498" s="2">
        <f t="shared" si="62"/>
        <v>0</v>
      </c>
      <c r="C498" s="2">
        <f t="shared" si="63"/>
        <v>11</v>
      </c>
      <c r="L498" s="47">
        <f t="shared" si="64"/>
        <v>0</v>
      </c>
      <c r="N498" s="47">
        <f t="shared" si="65"/>
        <v>0</v>
      </c>
      <c r="R498" s="47">
        <f t="shared" si="66"/>
        <v>0</v>
      </c>
      <c r="V498" s="47">
        <f t="shared" si="67"/>
        <v>0</v>
      </c>
      <c r="W498"/>
      <c r="X498"/>
      <c r="Y498" s="7"/>
      <c r="Z498"/>
      <c r="AA498"/>
    </row>
    <row r="499" spans="1:27" hidden="1" x14ac:dyDescent="0.2">
      <c r="A499" s="6" t="s">
        <v>1896</v>
      </c>
      <c r="B499" s="2">
        <f t="shared" si="62"/>
        <v>0</v>
      </c>
      <c r="C499" s="2">
        <f t="shared" si="63"/>
        <v>11</v>
      </c>
      <c r="L499" s="47">
        <f t="shared" si="64"/>
        <v>0</v>
      </c>
      <c r="N499" s="47">
        <f t="shared" si="65"/>
        <v>0</v>
      </c>
      <c r="R499" s="47">
        <f t="shared" si="66"/>
        <v>0</v>
      </c>
      <c r="V499" s="47">
        <f t="shared" si="67"/>
        <v>0</v>
      </c>
      <c r="W499"/>
      <c r="X499"/>
      <c r="Y499" s="7"/>
      <c r="Z499"/>
      <c r="AA499"/>
    </row>
    <row r="500" spans="1:27" hidden="1" x14ac:dyDescent="0.2">
      <c r="A500" s="6" t="s">
        <v>1897</v>
      </c>
      <c r="B500" s="2">
        <f t="shared" si="62"/>
        <v>0</v>
      </c>
      <c r="C500" s="2">
        <f t="shared" si="63"/>
        <v>11</v>
      </c>
      <c r="L500" s="47">
        <f t="shared" si="64"/>
        <v>0</v>
      </c>
      <c r="N500" s="47">
        <f t="shared" si="65"/>
        <v>0</v>
      </c>
      <c r="R500" s="47">
        <f t="shared" si="66"/>
        <v>0</v>
      </c>
      <c r="V500" s="47">
        <f t="shared" si="67"/>
        <v>0</v>
      </c>
      <c r="W500"/>
      <c r="X500"/>
      <c r="Y500" s="7"/>
      <c r="Z500"/>
      <c r="AA500"/>
    </row>
    <row r="501" spans="1:27" hidden="1" x14ac:dyDescent="0.2">
      <c r="A501" s="6" t="s">
        <v>1898</v>
      </c>
      <c r="B501" s="2">
        <f t="shared" si="62"/>
        <v>0</v>
      </c>
      <c r="C501" s="2">
        <f t="shared" si="63"/>
        <v>11</v>
      </c>
      <c r="L501" s="47">
        <f t="shared" si="64"/>
        <v>0</v>
      </c>
      <c r="N501" s="47">
        <f t="shared" si="65"/>
        <v>0</v>
      </c>
      <c r="R501" s="47">
        <f t="shared" si="66"/>
        <v>0</v>
      </c>
      <c r="V501" s="47">
        <f t="shared" si="67"/>
        <v>0</v>
      </c>
      <c r="W501"/>
      <c r="X501"/>
      <c r="Y501" s="7"/>
      <c r="Z501"/>
      <c r="AA501"/>
    </row>
    <row r="502" spans="1:27" hidden="1" x14ac:dyDescent="0.2">
      <c r="A502" s="6" t="s">
        <v>1899</v>
      </c>
      <c r="B502" s="2">
        <f t="shared" si="62"/>
        <v>0</v>
      </c>
      <c r="C502" s="2">
        <f t="shared" si="63"/>
        <v>11</v>
      </c>
      <c r="L502" s="47">
        <f t="shared" si="64"/>
        <v>0</v>
      </c>
      <c r="N502" s="47">
        <f t="shared" si="65"/>
        <v>0</v>
      </c>
      <c r="R502" s="47">
        <f t="shared" si="66"/>
        <v>0</v>
      </c>
      <c r="V502" s="47">
        <f t="shared" si="67"/>
        <v>0</v>
      </c>
      <c r="W502"/>
      <c r="X502"/>
      <c r="Y502" s="7"/>
      <c r="Z502"/>
      <c r="AA502"/>
    </row>
    <row r="503" spans="1:27" hidden="1" x14ac:dyDescent="0.2">
      <c r="A503" s="6" t="s">
        <v>1900</v>
      </c>
      <c r="B503" s="2">
        <f t="shared" si="62"/>
        <v>0</v>
      </c>
      <c r="C503" s="2">
        <f t="shared" si="63"/>
        <v>11</v>
      </c>
      <c r="L503" s="47">
        <f t="shared" si="64"/>
        <v>0</v>
      </c>
      <c r="N503" s="47">
        <f t="shared" si="65"/>
        <v>0</v>
      </c>
      <c r="R503" s="47">
        <f t="shared" si="66"/>
        <v>0</v>
      </c>
      <c r="V503" s="47">
        <f t="shared" si="67"/>
        <v>0</v>
      </c>
      <c r="W503"/>
      <c r="X503"/>
      <c r="Y503" s="7"/>
      <c r="Z503"/>
      <c r="AA503"/>
    </row>
    <row r="504" spans="1:27" hidden="1" x14ac:dyDescent="0.2">
      <c r="A504" s="6" t="s">
        <v>1901</v>
      </c>
      <c r="B504" s="2">
        <f t="shared" si="62"/>
        <v>0</v>
      </c>
      <c r="C504" s="2">
        <f t="shared" si="63"/>
        <v>11</v>
      </c>
      <c r="L504" s="47">
        <f t="shared" si="64"/>
        <v>0</v>
      </c>
      <c r="N504" s="47">
        <f t="shared" si="65"/>
        <v>0</v>
      </c>
      <c r="R504" s="47">
        <f t="shared" si="66"/>
        <v>0</v>
      </c>
      <c r="V504" s="47">
        <f t="shared" si="67"/>
        <v>0</v>
      </c>
      <c r="W504"/>
      <c r="X504"/>
      <c r="Y504" s="7"/>
      <c r="Z504"/>
      <c r="AA504"/>
    </row>
    <row r="505" spans="1:27" hidden="1" x14ac:dyDescent="0.2">
      <c r="A505" s="6" t="s">
        <v>401</v>
      </c>
      <c r="B505" s="2">
        <f t="shared" si="62"/>
        <v>0</v>
      </c>
      <c r="C505" s="2">
        <f t="shared" si="63"/>
        <v>11</v>
      </c>
      <c r="L505" s="47">
        <f t="shared" si="64"/>
        <v>0</v>
      </c>
      <c r="N505" s="47">
        <f t="shared" si="65"/>
        <v>0</v>
      </c>
      <c r="R505" s="47">
        <f t="shared" si="66"/>
        <v>0</v>
      </c>
      <c r="V505" s="47">
        <f t="shared" si="67"/>
        <v>0</v>
      </c>
      <c r="W505"/>
      <c r="X505"/>
      <c r="Y505" s="7"/>
      <c r="Z505"/>
      <c r="AA505"/>
    </row>
    <row r="506" spans="1:27" hidden="1" x14ac:dyDescent="0.2">
      <c r="A506" s="6" t="s">
        <v>402</v>
      </c>
      <c r="B506" s="2">
        <f t="shared" si="62"/>
        <v>0</v>
      </c>
      <c r="C506" s="2">
        <f t="shared" si="63"/>
        <v>11</v>
      </c>
      <c r="L506" s="47">
        <f t="shared" si="64"/>
        <v>0</v>
      </c>
      <c r="N506" s="47">
        <f t="shared" si="65"/>
        <v>0</v>
      </c>
      <c r="R506" s="47">
        <f t="shared" si="66"/>
        <v>0</v>
      </c>
      <c r="V506" s="47">
        <f t="shared" si="67"/>
        <v>0</v>
      </c>
      <c r="W506"/>
      <c r="X506"/>
      <c r="Y506" s="7"/>
      <c r="Z506"/>
      <c r="AA506"/>
    </row>
    <row r="507" spans="1:27" hidden="1" x14ac:dyDescent="0.2">
      <c r="A507" s="6" t="s">
        <v>403</v>
      </c>
      <c r="B507" s="2">
        <f t="shared" si="62"/>
        <v>0</v>
      </c>
      <c r="C507" s="2">
        <f t="shared" si="63"/>
        <v>11</v>
      </c>
      <c r="L507" s="47">
        <f t="shared" si="64"/>
        <v>0</v>
      </c>
      <c r="N507" s="47">
        <f t="shared" si="65"/>
        <v>0</v>
      </c>
      <c r="R507" s="47">
        <f t="shared" si="66"/>
        <v>0</v>
      </c>
      <c r="V507" s="47">
        <f t="shared" si="67"/>
        <v>0</v>
      </c>
      <c r="W507"/>
      <c r="X507"/>
      <c r="Y507" s="7"/>
      <c r="Z507"/>
      <c r="AA507"/>
    </row>
    <row r="508" spans="1:27" hidden="1" x14ac:dyDescent="0.2">
      <c r="A508" s="6" t="s">
        <v>404</v>
      </c>
      <c r="B508" s="2">
        <f t="shared" si="62"/>
        <v>0</v>
      </c>
      <c r="C508" s="2">
        <f t="shared" si="63"/>
        <v>11</v>
      </c>
      <c r="L508" s="47">
        <f t="shared" si="64"/>
        <v>0</v>
      </c>
      <c r="N508" s="47">
        <f t="shared" si="65"/>
        <v>0</v>
      </c>
      <c r="R508" s="47">
        <f t="shared" si="66"/>
        <v>0</v>
      </c>
      <c r="V508" s="47">
        <f t="shared" si="67"/>
        <v>0</v>
      </c>
      <c r="W508"/>
      <c r="X508"/>
      <c r="Y508" s="7"/>
      <c r="Z508"/>
      <c r="AA508"/>
    </row>
    <row r="509" spans="1:27" hidden="1" x14ac:dyDescent="0.2">
      <c r="A509" s="6" t="s">
        <v>405</v>
      </c>
      <c r="B509" s="2">
        <f t="shared" si="62"/>
        <v>0</v>
      </c>
      <c r="C509" s="2">
        <f t="shared" si="63"/>
        <v>11</v>
      </c>
      <c r="L509" s="47">
        <f t="shared" si="64"/>
        <v>0</v>
      </c>
      <c r="N509" s="47">
        <f t="shared" si="65"/>
        <v>0</v>
      </c>
      <c r="R509" s="47">
        <f t="shared" si="66"/>
        <v>0</v>
      </c>
      <c r="V509" s="47">
        <f t="shared" si="67"/>
        <v>0</v>
      </c>
      <c r="W509"/>
      <c r="X509"/>
      <c r="Y509" s="7"/>
      <c r="Z509"/>
      <c r="AA509"/>
    </row>
    <row r="510" spans="1:27" hidden="1" x14ac:dyDescent="0.2">
      <c r="A510" s="6" t="s">
        <v>406</v>
      </c>
      <c r="B510" s="2">
        <f t="shared" si="62"/>
        <v>0</v>
      </c>
      <c r="C510" s="2">
        <f t="shared" si="63"/>
        <v>11</v>
      </c>
      <c r="L510" s="47">
        <f t="shared" si="64"/>
        <v>0</v>
      </c>
      <c r="N510" s="47">
        <f t="shared" si="65"/>
        <v>0</v>
      </c>
      <c r="R510" s="47">
        <f t="shared" si="66"/>
        <v>0</v>
      </c>
      <c r="V510" s="47">
        <f t="shared" si="67"/>
        <v>0</v>
      </c>
      <c r="W510"/>
      <c r="X510"/>
      <c r="Y510" s="7"/>
      <c r="Z510"/>
      <c r="AA510"/>
    </row>
    <row r="511" spans="1:27" hidden="1" x14ac:dyDescent="0.2">
      <c r="A511" s="6" t="s">
        <v>407</v>
      </c>
      <c r="B511" s="2">
        <f t="shared" si="62"/>
        <v>0</v>
      </c>
      <c r="C511" s="2">
        <f t="shared" si="63"/>
        <v>11</v>
      </c>
      <c r="L511" s="47">
        <f t="shared" si="64"/>
        <v>0</v>
      </c>
      <c r="N511" s="47">
        <f t="shared" si="65"/>
        <v>0</v>
      </c>
      <c r="R511" s="47">
        <f t="shared" si="66"/>
        <v>0</v>
      </c>
      <c r="V511" s="47">
        <f t="shared" si="67"/>
        <v>0</v>
      </c>
      <c r="W511"/>
      <c r="X511"/>
      <c r="Y511" s="7"/>
      <c r="Z511"/>
      <c r="AA511"/>
    </row>
    <row r="512" spans="1:27" hidden="1" x14ac:dyDescent="0.2">
      <c r="A512" s="6" t="s">
        <v>408</v>
      </c>
      <c r="B512" s="2">
        <f t="shared" si="62"/>
        <v>0</v>
      </c>
      <c r="C512" s="2">
        <f t="shared" si="63"/>
        <v>11</v>
      </c>
      <c r="L512" s="47">
        <f t="shared" si="64"/>
        <v>0</v>
      </c>
      <c r="N512" s="47">
        <f t="shared" si="65"/>
        <v>0</v>
      </c>
      <c r="R512" s="47">
        <f t="shared" si="66"/>
        <v>0</v>
      </c>
      <c r="V512" s="47">
        <f t="shared" si="67"/>
        <v>0</v>
      </c>
      <c r="W512"/>
      <c r="X512"/>
      <c r="Y512" s="7"/>
      <c r="Z512"/>
      <c r="AA512"/>
    </row>
    <row r="513" spans="1:27" hidden="1" x14ac:dyDescent="0.2">
      <c r="A513" s="6" t="s">
        <v>409</v>
      </c>
      <c r="B513" s="2">
        <f t="shared" si="62"/>
        <v>0</v>
      </c>
      <c r="C513" s="2">
        <f t="shared" si="63"/>
        <v>11</v>
      </c>
      <c r="L513" s="47">
        <f t="shared" si="64"/>
        <v>0</v>
      </c>
      <c r="N513" s="47">
        <f t="shared" si="65"/>
        <v>0</v>
      </c>
      <c r="R513" s="47">
        <f t="shared" si="66"/>
        <v>0</v>
      </c>
      <c r="V513" s="47">
        <f t="shared" si="67"/>
        <v>0</v>
      </c>
      <c r="W513"/>
      <c r="X513"/>
      <c r="Y513" s="7"/>
      <c r="Z513"/>
      <c r="AA513"/>
    </row>
    <row r="514" spans="1:27" hidden="1" x14ac:dyDescent="0.2">
      <c r="A514" s="6" t="s">
        <v>410</v>
      </c>
      <c r="B514" s="2">
        <f t="shared" si="62"/>
        <v>0</v>
      </c>
      <c r="C514" s="2">
        <f t="shared" si="63"/>
        <v>11</v>
      </c>
      <c r="L514" s="47">
        <f t="shared" si="64"/>
        <v>0</v>
      </c>
      <c r="N514" s="47">
        <f t="shared" si="65"/>
        <v>0</v>
      </c>
      <c r="R514" s="47">
        <f t="shared" si="66"/>
        <v>0</v>
      </c>
      <c r="V514" s="47">
        <f t="shared" si="67"/>
        <v>0</v>
      </c>
      <c r="W514"/>
      <c r="X514"/>
      <c r="Y514" s="7"/>
      <c r="Z514"/>
      <c r="AA514"/>
    </row>
    <row r="515" spans="1:27" hidden="1" x14ac:dyDescent="0.2">
      <c r="A515" s="6" t="s">
        <v>411</v>
      </c>
      <c r="B515" s="2">
        <f t="shared" si="62"/>
        <v>0</v>
      </c>
      <c r="C515" s="2">
        <f t="shared" si="63"/>
        <v>11</v>
      </c>
      <c r="L515" s="47">
        <f t="shared" si="64"/>
        <v>0</v>
      </c>
      <c r="N515" s="47">
        <f t="shared" si="65"/>
        <v>0</v>
      </c>
      <c r="R515" s="47">
        <f t="shared" si="66"/>
        <v>0</v>
      </c>
      <c r="V515" s="47">
        <f t="shared" si="67"/>
        <v>0</v>
      </c>
      <c r="W515"/>
      <c r="X515"/>
      <c r="Y515" s="7"/>
      <c r="Z515"/>
      <c r="AA515"/>
    </row>
    <row r="516" spans="1:27" hidden="1" x14ac:dyDescent="0.2">
      <c r="A516" s="6" t="s">
        <v>412</v>
      </c>
      <c r="B516" s="2">
        <f t="shared" si="62"/>
        <v>0</v>
      </c>
      <c r="C516" s="2">
        <f t="shared" si="63"/>
        <v>11</v>
      </c>
      <c r="L516" s="47">
        <f t="shared" si="64"/>
        <v>0</v>
      </c>
      <c r="N516" s="47">
        <f t="shared" si="65"/>
        <v>0</v>
      </c>
      <c r="R516" s="47">
        <f t="shared" si="66"/>
        <v>0</v>
      </c>
      <c r="V516" s="47">
        <f t="shared" si="67"/>
        <v>0</v>
      </c>
      <c r="W516"/>
      <c r="X516"/>
      <c r="Y516" s="7"/>
      <c r="Z516"/>
      <c r="AA516"/>
    </row>
    <row r="517" spans="1:27" hidden="1" x14ac:dyDescent="0.2">
      <c r="A517" s="6" t="s">
        <v>413</v>
      </c>
      <c r="B517" s="2">
        <f t="shared" si="62"/>
        <v>0</v>
      </c>
      <c r="C517" s="2">
        <f t="shared" si="63"/>
        <v>11</v>
      </c>
      <c r="L517" s="47">
        <f t="shared" si="64"/>
        <v>0</v>
      </c>
      <c r="N517" s="47">
        <f t="shared" si="65"/>
        <v>0</v>
      </c>
      <c r="R517" s="47">
        <f t="shared" si="66"/>
        <v>0</v>
      </c>
      <c r="V517" s="47">
        <f t="shared" si="67"/>
        <v>0</v>
      </c>
      <c r="W517"/>
      <c r="X517"/>
      <c r="Y517" s="7"/>
      <c r="Z517"/>
      <c r="AA517"/>
    </row>
    <row r="518" spans="1:27" hidden="1" x14ac:dyDescent="0.2">
      <c r="A518" s="6" t="s">
        <v>414</v>
      </c>
      <c r="B518" s="2">
        <f t="shared" si="62"/>
        <v>0</v>
      </c>
      <c r="C518" s="2">
        <f t="shared" si="63"/>
        <v>11</v>
      </c>
      <c r="L518" s="47">
        <f t="shared" si="64"/>
        <v>0</v>
      </c>
      <c r="N518" s="47">
        <f t="shared" si="65"/>
        <v>0</v>
      </c>
      <c r="R518" s="47">
        <f t="shared" si="66"/>
        <v>0</v>
      </c>
      <c r="V518" s="47">
        <f t="shared" si="67"/>
        <v>0</v>
      </c>
      <c r="W518"/>
      <c r="X518"/>
      <c r="Y518" s="7"/>
      <c r="Z518"/>
      <c r="AA518"/>
    </row>
    <row r="519" spans="1:27" hidden="1" x14ac:dyDescent="0.2">
      <c r="A519" s="6" t="s">
        <v>415</v>
      </c>
      <c r="B519" s="2">
        <f t="shared" si="62"/>
        <v>0</v>
      </c>
      <c r="C519" s="2">
        <f t="shared" si="63"/>
        <v>11</v>
      </c>
      <c r="L519" s="47">
        <f t="shared" si="64"/>
        <v>0</v>
      </c>
      <c r="N519" s="47">
        <f t="shared" si="65"/>
        <v>0</v>
      </c>
      <c r="R519" s="47">
        <f t="shared" si="66"/>
        <v>0</v>
      </c>
      <c r="V519" s="47">
        <f t="shared" si="67"/>
        <v>0</v>
      </c>
      <c r="W519"/>
      <c r="X519"/>
      <c r="Y519" s="7"/>
      <c r="Z519"/>
      <c r="AA519"/>
    </row>
    <row r="520" spans="1:27" hidden="1" x14ac:dyDescent="0.2">
      <c r="A520" s="6" t="s">
        <v>416</v>
      </c>
      <c r="B520" s="2">
        <f t="shared" si="62"/>
        <v>0</v>
      </c>
      <c r="C520" s="2">
        <f t="shared" si="63"/>
        <v>11</v>
      </c>
      <c r="L520" s="47">
        <f t="shared" si="64"/>
        <v>0</v>
      </c>
      <c r="N520" s="47">
        <f t="shared" si="65"/>
        <v>0</v>
      </c>
      <c r="R520" s="47">
        <f t="shared" si="66"/>
        <v>0</v>
      </c>
      <c r="V520" s="47">
        <f t="shared" si="67"/>
        <v>0</v>
      </c>
      <c r="W520"/>
      <c r="X520"/>
      <c r="Y520" s="7"/>
      <c r="Z520"/>
      <c r="AA520"/>
    </row>
    <row r="521" spans="1:27" hidden="1" x14ac:dyDescent="0.2">
      <c r="A521" s="6" t="s">
        <v>417</v>
      </c>
      <c r="B521" s="2">
        <f t="shared" si="62"/>
        <v>0</v>
      </c>
      <c r="C521" s="2">
        <f t="shared" si="63"/>
        <v>11</v>
      </c>
      <c r="L521" s="47">
        <f t="shared" si="64"/>
        <v>0</v>
      </c>
      <c r="N521" s="47">
        <f t="shared" si="65"/>
        <v>0</v>
      </c>
      <c r="R521" s="47">
        <f t="shared" si="66"/>
        <v>0</v>
      </c>
      <c r="V521" s="47">
        <f t="shared" si="67"/>
        <v>0</v>
      </c>
      <c r="W521"/>
      <c r="X521"/>
      <c r="Y521" s="7"/>
      <c r="Z521"/>
      <c r="AA521"/>
    </row>
    <row r="522" spans="1:27" hidden="1" x14ac:dyDescent="0.2">
      <c r="A522" s="6" t="s">
        <v>418</v>
      </c>
      <c r="B522" s="2">
        <f t="shared" si="62"/>
        <v>0</v>
      </c>
      <c r="C522" s="2">
        <f t="shared" si="63"/>
        <v>11</v>
      </c>
      <c r="L522" s="47">
        <f t="shared" si="64"/>
        <v>0</v>
      </c>
      <c r="N522" s="47">
        <f t="shared" si="65"/>
        <v>0</v>
      </c>
      <c r="R522" s="47">
        <f t="shared" si="66"/>
        <v>0</v>
      </c>
      <c r="V522" s="47">
        <f t="shared" si="67"/>
        <v>0</v>
      </c>
      <c r="W522"/>
      <c r="X522"/>
      <c r="Y522" s="7"/>
      <c r="Z522"/>
      <c r="AA522"/>
    </row>
    <row r="523" spans="1:27" hidden="1" x14ac:dyDescent="0.2">
      <c r="A523" s="6" t="s">
        <v>419</v>
      </c>
      <c r="B523" s="2">
        <f t="shared" si="62"/>
        <v>0</v>
      </c>
      <c r="C523" s="2">
        <f t="shared" si="63"/>
        <v>11</v>
      </c>
      <c r="L523" s="47">
        <f t="shared" si="64"/>
        <v>0</v>
      </c>
      <c r="N523" s="47">
        <f t="shared" si="65"/>
        <v>0</v>
      </c>
      <c r="R523" s="47">
        <f t="shared" si="66"/>
        <v>0</v>
      </c>
      <c r="V523" s="47">
        <f t="shared" si="67"/>
        <v>0</v>
      </c>
      <c r="W523"/>
      <c r="X523"/>
      <c r="Y523" s="7"/>
      <c r="Z523"/>
      <c r="AA523"/>
    </row>
    <row r="524" spans="1:27" hidden="1" x14ac:dyDescent="0.2">
      <c r="A524" s="6" t="s">
        <v>420</v>
      </c>
      <c r="B524" s="2">
        <f t="shared" si="62"/>
        <v>0</v>
      </c>
      <c r="C524" s="2">
        <f t="shared" si="63"/>
        <v>11</v>
      </c>
      <c r="L524" s="47">
        <f t="shared" si="64"/>
        <v>0</v>
      </c>
      <c r="N524" s="47">
        <f t="shared" si="65"/>
        <v>0</v>
      </c>
      <c r="R524" s="47">
        <f t="shared" si="66"/>
        <v>0</v>
      </c>
      <c r="V524" s="47">
        <f t="shared" si="67"/>
        <v>0</v>
      </c>
      <c r="W524"/>
      <c r="X524"/>
      <c r="Y524" s="7"/>
      <c r="Z524"/>
      <c r="AA524"/>
    </row>
    <row r="525" spans="1:27" hidden="1" x14ac:dyDescent="0.2">
      <c r="A525" s="6" t="s">
        <v>421</v>
      </c>
      <c r="B525" s="2">
        <f t="shared" si="62"/>
        <v>0</v>
      </c>
      <c r="C525" s="2">
        <f t="shared" si="63"/>
        <v>11</v>
      </c>
      <c r="L525" s="47">
        <f t="shared" si="64"/>
        <v>0</v>
      </c>
      <c r="N525" s="47">
        <f t="shared" si="65"/>
        <v>0</v>
      </c>
      <c r="R525" s="47">
        <f t="shared" si="66"/>
        <v>0</v>
      </c>
      <c r="V525" s="47">
        <f t="shared" si="67"/>
        <v>0</v>
      </c>
      <c r="W525"/>
      <c r="X525"/>
      <c r="Y525" s="7"/>
      <c r="Z525"/>
      <c r="AA525"/>
    </row>
    <row r="526" spans="1:27" hidden="1" x14ac:dyDescent="0.2">
      <c r="A526" s="6" t="s">
        <v>422</v>
      </c>
      <c r="B526" s="2">
        <f t="shared" si="62"/>
        <v>0</v>
      </c>
      <c r="C526" s="2">
        <f t="shared" si="63"/>
        <v>11</v>
      </c>
      <c r="L526" s="47">
        <f t="shared" si="64"/>
        <v>0</v>
      </c>
      <c r="N526" s="47">
        <f t="shared" si="65"/>
        <v>0</v>
      </c>
      <c r="R526" s="47">
        <f t="shared" si="66"/>
        <v>0</v>
      </c>
      <c r="V526" s="47">
        <f t="shared" si="67"/>
        <v>0</v>
      </c>
      <c r="W526"/>
      <c r="X526"/>
      <c r="Y526" s="7"/>
      <c r="Z526"/>
      <c r="AA526"/>
    </row>
    <row r="527" spans="1:27" hidden="1" x14ac:dyDescent="0.2">
      <c r="A527" s="6" t="s">
        <v>423</v>
      </c>
      <c r="B527" s="2">
        <f t="shared" si="62"/>
        <v>0</v>
      </c>
      <c r="C527" s="2">
        <f t="shared" si="63"/>
        <v>11</v>
      </c>
      <c r="L527" s="47">
        <f t="shared" si="64"/>
        <v>0</v>
      </c>
      <c r="N527" s="47">
        <f t="shared" si="65"/>
        <v>0</v>
      </c>
      <c r="R527" s="47">
        <f t="shared" si="66"/>
        <v>0</v>
      </c>
      <c r="V527" s="47">
        <f t="shared" si="67"/>
        <v>0</v>
      </c>
      <c r="W527"/>
      <c r="X527"/>
      <c r="Y527" s="7"/>
      <c r="Z527"/>
      <c r="AA527"/>
    </row>
    <row r="528" spans="1:27" hidden="1" x14ac:dyDescent="0.2">
      <c r="A528" s="6" t="s">
        <v>424</v>
      </c>
      <c r="B528" s="2">
        <f t="shared" si="62"/>
        <v>0</v>
      </c>
      <c r="C528" s="2">
        <f t="shared" si="63"/>
        <v>11</v>
      </c>
      <c r="L528" s="47">
        <f t="shared" si="64"/>
        <v>0</v>
      </c>
      <c r="N528" s="47">
        <f t="shared" si="65"/>
        <v>0</v>
      </c>
      <c r="R528" s="47">
        <f t="shared" si="66"/>
        <v>0</v>
      </c>
      <c r="V528" s="47">
        <f t="shared" si="67"/>
        <v>0</v>
      </c>
      <c r="W528"/>
      <c r="X528"/>
      <c r="Y528" s="7"/>
      <c r="Z528"/>
      <c r="AA528"/>
    </row>
    <row r="529" spans="1:27" hidden="1" x14ac:dyDescent="0.2">
      <c r="A529" s="6" t="s">
        <v>425</v>
      </c>
      <c r="B529" s="2">
        <f t="shared" si="62"/>
        <v>0</v>
      </c>
      <c r="C529" s="2">
        <f t="shared" si="63"/>
        <v>11</v>
      </c>
      <c r="L529" s="47">
        <f t="shared" si="64"/>
        <v>0</v>
      </c>
      <c r="N529" s="47">
        <f t="shared" si="65"/>
        <v>0</v>
      </c>
      <c r="R529" s="47">
        <f t="shared" si="66"/>
        <v>0</v>
      </c>
      <c r="V529" s="47">
        <f t="shared" si="67"/>
        <v>0</v>
      </c>
      <c r="W529"/>
      <c r="X529"/>
      <c r="Y529" s="7"/>
      <c r="Z529"/>
      <c r="AA529"/>
    </row>
    <row r="530" spans="1:27" hidden="1" x14ac:dyDescent="0.2">
      <c r="A530" s="6" t="s">
        <v>426</v>
      </c>
      <c r="B530" s="2">
        <f t="shared" si="62"/>
        <v>0</v>
      </c>
      <c r="C530" s="2">
        <f t="shared" si="63"/>
        <v>11</v>
      </c>
      <c r="L530" s="47">
        <f t="shared" si="64"/>
        <v>0</v>
      </c>
      <c r="N530" s="47">
        <f t="shared" si="65"/>
        <v>0</v>
      </c>
      <c r="R530" s="47">
        <f t="shared" si="66"/>
        <v>0</v>
      </c>
      <c r="V530" s="47">
        <f t="shared" si="67"/>
        <v>0</v>
      </c>
      <c r="W530"/>
      <c r="X530"/>
      <c r="Y530" s="7"/>
      <c r="Z530"/>
      <c r="AA530"/>
    </row>
    <row r="531" spans="1:27" hidden="1" x14ac:dyDescent="0.2">
      <c r="A531" s="6" t="s">
        <v>427</v>
      </c>
      <c r="B531" s="2">
        <f t="shared" si="62"/>
        <v>0</v>
      </c>
      <c r="C531" s="2">
        <f t="shared" si="63"/>
        <v>11</v>
      </c>
      <c r="L531" s="47">
        <f t="shared" si="64"/>
        <v>0</v>
      </c>
      <c r="N531" s="47">
        <f t="shared" si="65"/>
        <v>0</v>
      </c>
      <c r="R531" s="47">
        <f t="shared" si="66"/>
        <v>0</v>
      </c>
      <c r="V531" s="47">
        <f t="shared" si="67"/>
        <v>0</v>
      </c>
      <c r="W531"/>
      <c r="X531"/>
      <c r="Y531" s="7"/>
      <c r="Z531"/>
      <c r="AA531"/>
    </row>
    <row r="532" spans="1:27" hidden="1" x14ac:dyDescent="0.2">
      <c r="A532" s="6" t="s">
        <v>428</v>
      </c>
      <c r="B532" s="2">
        <f t="shared" si="62"/>
        <v>0</v>
      </c>
      <c r="C532" s="2">
        <f t="shared" si="63"/>
        <v>11</v>
      </c>
      <c r="L532" s="47">
        <f t="shared" si="64"/>
        <v>0</v>
      </c>
      <c r="N532" s="47">
        <f t="shared" si="65"/>
        <v>0</v>
      </c>
      <c r="R532" s="47">
        <f t="shared" si="66"/>
        <v>0</v>
      </c>
      <c r="V532" s="47">
        <f t="shared" si="67"/>
        <v>0</v>
      </c>
      <c r="W532"/>
      <c r="X532"/>
      <c r="Y532" s="7"/>
      <c r="Z532"/>
      <c r="AA532"/>
    </row>
    <row r="533" spans="1:27" hidden="1" x14ac:dyDescent="0.2">
      <c r="A533" s="6" t="s">
        <v>429</v>
      </c>
      <c r="B533" s="2">
        <f t="shared" si="62"/>
        <v>0</v>
      </c>
      <c r="C533" s="2">
        <f t="shared" si="63"/>
        <v>11</v>
      </c>
      <c r="L533" s="47">
        <f t="shared" si="64"/>
        <v>0</v>
      </c>
      <c r="N533" s="47">
        <f t="shared" si="65"/>
        <v>0</v>
      </c>
      <c r="R533" s="47">
        <f t="shared" si="66"/>
        <v>0</v>
      </c>
      <c r="V533" s="47">
        <f t="shared" si="67"/>
        <v>0</v>
      </c>
      <c r="W533"/>
      <c r="X533"/>
      <c r="Y533" s="7"/>
      <c r="Z533"/>
      <c r="AA533"/>
    </row>
    <row r="534" spans="1:27" hidden="1" x14ac:dyDescent="0.2">
      <c r="A534" s="6" t="s">
        <v>430</v>
      </c>
      <c r="B534" s="2">
        <f t="shared" si="62"/>
        <v>0</v>
      </c>
      <c r="C534" s="2">
        <f t="shared" si="63"/>
        <v>11</v>
      </c>
      <c r="L534" s="47">
        <f t="shared" si="64"/>
        <v>0</v>
      </c>
      <c r="N534" s="47">
        <f t="shared" si="65"/>
        <v>0</v>
      </c>
      <c r="R534" s="47">
        <f t="shared" si="66"/>
        <v>0</v>
      </c>
      <c r="V534" s="47">
        <f t="shared" si="67"/>
        <v>0</v>
      </c>
      <c r="W534"/>
      <c r="X534"/>
      <c r="Y534" s="7"/>
      <c r="Z534"/>
      <c r="AA534"/>
    </row>
    <row r="535" spans="1:27" hidden="1" x14ac:dyDescent="0.2">
      <c r="A535" s="6" t="s">
        <v>431</v>
      </c>
      <c r="B535" s="2">
        <f t="shared" si="62"/>
        <v>0</v>
      </c>
      <c r="C535" s="2">
        <f t="shared" si="63"/>
        <v>11</v>
      </c>
      <c r="L535" s="47">
        <f t="shared" si="64"/>
        <v>0</v>
      </c>
      <c r="N535" s="47">
        <f t="shared" si="65"/>
        <v>0</v>
      </c>
      <c r="R535" s="47">
        <f t="shared" si="66"/>
        <v>0</v>
      </c>
      <c r="V535" s="47">
        <f t="shared" si="67"/>
        <v>0</v>
      </c>
      <c r="W535"/>
      <c r="X535"/>
      <c r="Y535" s="7"/>
      <c r="Z535"/>
      <c r="AA535"/>
    </row>
    <row r="536" spans="1:27" hidden="1" x14ac:dyDescent="0.2">
      <c r="A536" s="6" t="s">
        <v>432</v>
      </c>
      <c r="B536" s="2">
        <f t="shared" si="62"/>
        <v>0</v>
      </c>
      <c r="C536" s="2">
        <f t="shared" si="63"/>
        <v>11</v>
      </c>
      <c r="L536" s="47">
        <f t="shared" si="64"/>
        <v>0</v>
      </c>
      <c r="N536" s="47">
        <f t="shared" si="65"/>
        <v>0</v>
      </c>
      <c r="R536" s="47">
        <f t="shared" si="66"/>
        <v>0</v>
      </c>
      <c r="V536" s="47">
        <f t="shared" si="67"/>
        <v>0</v>
      </c>
      <c r="W536"/>
      <c r="X536"/>
      <c r="Y536" s="7"/>
      <c r="Z536"/>
      <c r="AA536"/>
    </row>
    <row r="537" spans="1:27" hidden="1" x14ac:dyDescent="0.2">
      <c r="A537" s="6" t="s">
        <v>433</v>
      </c>
      <c r="B537" s="2">
        <f t="shared" si="62"/>
        <v>0</v>
      </c>
      <c r="C537" s="2">
        <f t="shared" si="63"/>
        <v>11</v>
      </c>
      <c r="L537" s="47">
        <f t="shared" si="64"/>
        <v>0</v>
      </c>
      <c r="N537" s="47">
        <f t="shared" si="65"/>
        <v>0</v>
      </c>
      <c r="R537" s="47">
        <f t="shared" si="66"/>
        <v>0</v>
      </c>
      <c r="V537" s="47">
        <f t="shared" si="67"/>
        <v>0</v>
      </c>
      <c r="W537"/>
      <c r="X537"/>
      <c r="Y537" s="7"/>
      <c r="Z537"/>
      <c r="AA537"/>
    </row>
    <row r="538" spans="1:27" hidden="1" x14ac:dyDescent="0.2">
      <c r="A538" s="6" t="s">
        <v>434</v>
      </c>
      <c r="B538" s="2">
        <f t="shared" si="62"/>
        <v>0</v>
      </c>
      <c r="C538" s="2">
        <f t="shared" si="63"/>
        <v>11</v>
      </c>
      <c r="L538" s="47">
        <f t="shared" si="64"/>
        <v>0</v>
      </c>
      <c r="N538" s="47">
        <f t="shared" si="65"/>
        <v>0</v>
      </c>
      <c r="R538" s="47">
        <f t="shared" si="66"/>
        <v>0</v>
      </c>
      <c r="V538" s="47">
        <f t="shared" si="67"/>
        <v>0</v>
      </c>
      <c r="W538"/>
      <c r="X538"/>
      <c r="Y538" s="7"/>
      <c r="Z538"/>
      <c r="AA538"/>
    </row>
    <row r="539" spans="1:27" hidden="1" x14ac:dyDescent="0.2">
      <c r="A539" s="6" t="s">
        <v>435</v>
      </c>
      <c r="B539" s="2">
        <f t="shared" si="62"/>
        <v>0</v>
      </c>
      <c r="C539" s="2">
        <f t="shared" si="63"/>
        <v>11</v>
      </c>
      <c r="L539" s="47">
        <f t="shared" si="64"/>
        <v>0</v>
      </c>
      <c r="N539" s="47">
        <f t="shared" si="65"/>
        <v>0</v>
      </c>
      <c r="R539" s="47">
        <f t="shared" si="66"/>
        <v>0</v>
      </c>
      <c r="V539" s="47">
        <f t="shared" si="67"/>
        <v>0</v>
      </c>
      <c r="W539"/>
      <c r="X539"/>
      <c r="Y539" s="7"/>
      <c r="Z539"/>
      <c r="AA539"/>
    </row>
    <row r="540" spans="1:27" hidden="1" x14ac:dyDescent="0.2">
      <c r="A540" s="6" t="s">
        <v>436</v>
      </c>
      <c r="B540" s="2">
        <f t="shared" si="62"/>
        <v>0</v>
      </c>
      <c r="C540" s="2">
        <f t="shared" si="63"/>
        <v>11</v>
      </c>
      <c r="L540" s="47">
        <f t="shared" si="64"/>
        <v>0</v>
      </c>
      <c r="N540" s="47">
        <f t="shared" si="65"/>
        <v>0</v>
      </c>
      <c r="R540" s="47">
        <f t="shared" si="66"/>
        <v>0</v>
      </c>
      <c r="V540" s="47">
        <f t="shared" si="67"/>
        <v>0</v>
      </c>
      <c r="W540"/>
      <c r="X540"/>
      <c r="Y540" s="7"/>
      <c r="Z540"/>
      <c r="AA540"/>
    </row>
    <row r="541" spans="1:27" hidden="1" x14ac:dyDescent="0.2">
      <c r="A541" s="6" t="s">
        <v>437</v>
      </c>
      <c r="B541" s="2">
        <f t="shared" si="62"/>
        <v>0</v>
      </c>
      <c r="C541" s="2">
        <f t="shared" si="63"/>
        <v>11</v>
      </c>
      <c r="L541" s="47">
        <f t="shared" si="64"/>
        <v>0</v>
      </c>
      <c r="N541" s="47">
        <f t="shared" si="65"/>
        <v>0</v>
      </c>
      <c r="R541" s="47">
        <f t="shared" si="66"/>
        <v>0</v>
      </c>
      <c r="V541" s="47">
        <f t="shared" si="67"/>
        <v>0</v>
      </c>
      <c r="W541"/>
      <c r="X541"/>
      <c r="Y541" s="7"/>
      <c r="Z541"/>
      <c r="AA541"/>
    </row>
    <row r="542" spans="1:27" hidden="1" x14ac:dyDescent="0.2">
      <c r="A542" s="6" t="s">
        <v>438</v>
      </c>
      <c r="B542" s="2">
        <f t="shared" si="62"/>
        <v>0</v>
      </c>
      <c r="C542" s="2">
        <f t="shared" si="63"/>
        <v>11</v>
      </c>
      <c r="L542" s="47">
        <f t="shared" si="64"/>
        <v>0</v>
      </c>
      <c r="N542" s="47">
        <f t="shared" si="65"/>
        <v>0</v>
      </c>
      <c r="R542" s="47">
        <f t="shared" si="66"/>
        <v>0</v>
      </c>
      <c r="V542" s="47">
        <f t="shared" si="67"/>
        <v>0</v>
      </c>
      <c r="W542"/>
      <c r="X542"/>
      <c r="Y542" s="7"/>
      <c r="Z542"/>
      <c r="AA542"/>
    </row>
    <row r="543" spans="1:27" hidden="1" x14ac:dyDescent="0.2">
      <c r="A543" s="6" t="s">
        <v>439</v>
      </c>
      <c r="B543" s="2">
        <f t="shared" si="62"/>
        <v>0</v>
      </c>
      <c r="C543" s="2">
        <f t="shared" si="63"/>
        <v>11</v>
      </c>
      <c r="L543" s="47">
        <f t="shared" si="64"/>
        <v>0</v>
      </c>
      <c r="N543" s="47">
        <f t="shared" si="65"/>
        <v>0</v>
      </c>
      <c r="R543" s="47">
        <f t="shared" si="66"/>
        <v>0</v>
      </c>
      <c r="V543" s="47">
        <f t="shared" si="67"/>
        <v>0</v>
      </c>
      <c r="W543"/>
      <c r="X543"/>
      <c r="Y543" s="7"/>
      <c r="Z543"/>
      <c r="AA543"/>
    </row>
    <row r="544" spans="1:27" hidden="1" x14ac:dyDescent="0.2">
      <c r="A544" s="6" t="s">
        <v>440</v>
      </c>
      <c r="B544" s="2">
        <f t="shared" si="62"/>
        <v>0</v>
      </c>
      <c r="C544" s="2">
        <f t="shared" si="63"/>
        <v>11</v>
      </c>
      <c r="L544" s="47">
        <f t="shared" si="64"/>
        <v>0</v>
      </c>
      <c r="N544" s="47">
        <f t="shared" si="65"/>
        <v>0</v>
      </c>
      <c r="R544" s="47">
        <f t="shared" si="66"/>
        <v>0</v>
      </c>
      <c r="V544" s="47">
        <f t="shared" si="67"/>
        <v>0</v>
      </c>
      <c r="W544"/>
      <c r="X544"/>
      <c r="Y544" s="7"/>
      <c r="Z544"/>
      <c r="AA544"/>
    </row>
    <row r="545" spans="1:27" hidden="1" x14ac:dyDescent="0.2">
      <c r="A545" s="6" t="s">
        <v>441</v>
      </c>
      <c r="B545" s="2">
        <f t="shared" si="62"/>
        <v>0</v>
      </c>
      <c r="C545" s="2">
        <f t="shared" si="63"/>
        <v>11</v>
      </c>
      <c r="L545" s="47">
        <f t="shared" si="64"/>
        <v>0</v>
      </c>
      <c r="N545" s="47">
        <f t="shared" si="65"/>
        <v>0</v>
      </c>
      <c r="R545" s="47">
        <f t="shared" si="66"/>
        <v>0</v>
      </c>
      <c r="V545" s="47">
        <f t="shared" si="67"/>
        <v>0</v>
      </c>
      <c r="W545"/>
      <c r="X545"/>
      <c r="Y545" s="7"/>
      <c r="Z545"/>
      <c r="AA545"/>
    </row>
    <row r="546" spans="1:27" hidden="1" x14ac:dyDescent="0.2">
      <c r="A546" s="6" t="s">
        <v>442</v>
      </c>
      <c r="B546" s="2">
        <f t="shared" si="62"/>
        <v>0</v>
      </c>
      <c r="C546" s="2">
        <f t="shared" si="63"/>
        <v>11</v>
      </c>
      <c r="L546" s="47">
        <f t="shared" si="64"/>
        <v>0</v>
      </c>
      <c r="N546" s="47">
        <f t="shared" si="65"/>
        <v>0</v>
      </c>
      <c r="R546" s="47">
        <f t="shared" si="66"/>
        <v>0</v>
      </c>
      <c r="V546" s="47">
        <f t="shared" si="67"/>
        <v>0</v>
      </c>
      <c r="W546"/>
      <c r="X546"/>
      <c r="Y546" s="7"/>
      <c r="Z546"/>
      <c r="AA546"/>
    </row>
    <row r="547" spans="1:27" hidden="1" x14ac:dyDescent="0.2">
      <c r="A547" s="6" t="s">
        <v>443</v>
      </c>
      <c r="B547" s="2">
        <f t="shared" si="62"/>
        <v>0</v>
      </c>
      <c r="C547" s="2">
        <f t="shared" si="63"/>
        <v>11</v>
      </c>
      <c r="L547" s="47">
        <f t="shared" si="64"/>
        <v>0</v>
      </c>
      <c r="N547" s="47">
        <f t="shared" si="65"/>
        <v>0</v>
      </c>
      <c r="R547" s="47">
        <f t="shared" si="66"/>
        <v>0</v>
      </c>
      <c r="V547" s="47">
        <f t="shared" si="67"/>
        <v>0</v>
      </c>
      <c r="W547"/>
      <c r="X547"/>
      <c r="Y547" s="7"/>
      <c r="Z547"/>
      <c r="AA547"/>
    </row>
    <row r="548" spans="1:27" hidden="1" x14ac:dyDescent="0.2">
      <c r="A548" s="6" t="s">
        <v>444</v>
      </c>
      <c r="B548" s="2">
        <f t="shared" si="62"/>
        <v>0</v>
      </c>
      <c r="C548" s="2">
        <f t="shared" si="63"/>
        <v>11</v>
      </c>
      <c r="L548" s="47">
        <f t="shared" si="64"/>
        <v>0</v>
      </c>
      <c r="N548" s="47">
        <f t="shared" si="65"/>
        <v>0</v>
      </c>
      <c r="R548" s="47">
        <f t="shared" si="66"/>
        <v>0</v>
      </c>
      <c r="V548" s="47">
        <f t="shared" si="67"/>
        <v>0</v>
      </c>
      <c r="W548"/>
      <c r="X548"/>
      <c r="Y548" s="7"/>
      <c r="Z548"/>
      <c r="AA548"/>
    </row>
    <row r="549" spans="1:27" hidden="1" x14ac:dyDescent="0.2">
      <c r="A549" s="6" t="s">
        <v>445</v>
      </c>
      <c r="B549" s="2">
        <f t="shared" si="62"/>
        <v>0</v>
      </c>
      <c r="C549" s="2">
        <f t="shared" si="63"/>
        <v>11</v>
      </c>
      <c r="L549" s="47">
        <f t="shared" si="64"/>
        <v>0</v>
      </c>
      <c r="N549" s="47">
        <f t="shared" si="65"/>
        <v>0</v>
      </c>
      <c r="R549" s="47">
        <f t="shared" si="66"/>
        <v>0</v>
      </c>
      <c r="V549" s="47">
        <f t="shared" si="67"/>
        <v>0</v>
      </c>
      <c r="W549"/>
      <c r="X549"/>
      <c r="Y549" s="7"/>
      <c r="Z549"/>
      <c r="AA549"/>
    </row>
    <row r="550" spans="1:27" hidden="1" x14ac:dyDescent="0.2">
      <c r="A550" s="6" t="s">
        <v>446</v>
      </c>
      <c r="B550" s="2">
        <f t="shared" si="62"/>
        <v>0</v>
      </c>
      <c r="C550" s="2">
        <f t="shared" si="63"/>
        <v>11</v>
      </c>
      <c r="L550" s="47">
        <f t="shared" si="64"/>
        <v>0</v>
      </c>
      <c r="N550" s="47">
        <f t="shared" si="65"/>
        <v>0</v>
      </c>
      <c r="R550" s="47">
        <f t="shared" si="66"/>
        <v>0</v>
      </c>
      <c r="V550" s="47">
        <f t="shared" si="67"/>
        <v>0</v>
      </c>
      <c r="W550"/>
      <c r="X550"/>
      <c r="Y550" s="7"/>
      <c r="Z550"/>
      <c r="AA550"/>
    </row>
    <row r="551" spans="1:27" hidden="1" x14ac:dyDescent="0.2">
      <c r="A551" s="6" t="s">
        <v>447</v>
      </c>
      <c r="B551" s="2">
        <f t="shared" si="62"/>
        <v>0</v>
      </c>
      <c r="C551" s="2">
        <f t="shared" si="63"/>
        <v>11</v>
      </c>
      <c r="L551" s="47">
        <f t="shared" si="64"/>
        <v>0</v>
      </c>
      <c r="N551" s="47">
        <f t="shared" si="65"/>
        <v>0</v>
      </c>
      <c r="R551" s="47">
        <f t="shared" si="66"/>
        <v>0</v>
      </c>
      <c r="V551" s="47">
        <f t="shared" si="67"/>
        <v>0</v>
      </c>
      <c r="W551"/>
      <c r="X551"/>
      <c r="Y551" s="7"/>
      <c r="Z551"/>
      <c r="AA551"/>
    </row>
    <row r="552" spans="1:27" hidden="1" x14ac:dyDescent="0.2">
      <c r="A552" s="6" t="s">
        <v>448</v>
      </c>
      <c r="B552" s="2">
        <f t="shared" si="62"/>
        <v>0</v>
      </c>
      <c r="C552" s="2">
        <f t="shared" si="63"/>
        <v>11</v>
      </c>
      <c r="L552" s="47">
        <f t="shared" si="64"/>
        <v>0</v>
      </c>
      <c r="N552" s="47">
        <f t="shared" si="65"/>
        <v>0</v>
      </c>
      <c r="R552" s="47">
        <f t="shared" si="66"/>
        <v>0</v>
      </c>
      <c r="V552" s="47">
        <f t="shared" si="67"/>
        <v>0</v>
      </c>
      <c r="W552"/>
      <c r="X552"/>
      <c r="Y552" s="7"/>
      <c r="Z552"/>
      <c r="AA552"/>
    </row>
    <row r="553" spans="1:27" hidden="1" x14ac:dyDescent="0.2">
      <c r="A553" s="6" t="s">
        <v>449</v>
      </c>
      <c r="B553" s="2">
        <f t="shared" si="62"/>
        <v>0</v>
      </c>
      <c r="C553" s="2">
        <f t="shared" si="63"/>
        <v>11</v>
      </c>
      <c r="L553" s="47">
        <f t="shared" si="64"/>
        <v>0</v>
      </c>
      <c r="N553" s="47">
        <f t="shared" si="65"/>
        <v>0</v>
      </c>
      <c r="R553" s="47">
        <f t="shared" si="66"/>
        <v>0</v>
      </c>
      <c r="V553" s="47">
        <f t="shared" si="67"/>
        <v>0</v>
      </c>
      <c r="W553"/>
      <c r="X553"/>
      <c r="Y553" s="7"/>
      <c r="Z553"/>
      <c r="AA553"/>
    </row>
    <row r="554" spans="1:27" hidden="1" x14ac:dyDescent="0.2">
      <c r="A554" s="6" t="s">
        <v>450</v>
      </c>
      <c r="B554" s="2">
        <f t="shared" ref="B554:B605" si="68">+L554+N554+R554+V554+X554</f>
        <v>0</v>
      </c>
      <c r="C554" s="2">
        <f t="shared" ref="C554:C605" si="69">RANK(B554,B$406:B$605,0)</f>
        <v>11</v>
      </c>
      <c r="L554" s="47">
        <f t="shared" ref="L554:L605" si="70">IF(AND(I554&lt;1,J554&lt;1,K554&lt;1),0,IF(250+((80-(I554*60+J554))*2)&lt;0,0,IF(K554&lt;50,250+((80-(I554*60+J554))*2),IF(K554&gt;49,250+((80-(I554*60+J554))*2)-1,250+((80-(I554*60+J554))*2)))))</f>
        <v>0</v>
      </c>
      <c r="N554" s="47">
        <f t="shared" ref="N554:N605" si="71">IF(M554&lt;89,0,250+((M554-172)*3))</f>
        <v>0</v>
      </c>
      <c r="R554" s="47">
        <f t="shared" ref="R554:R605" si="72">IF(AND(O554&lt;1,P554&lt;1,Q554&lt;1),0,IF(250+((220-(O554*60+P554))*1)&lt;0,0,250+((220-(O554*60+P554))*1)))</f>
        <v>0</v>
      </c>
      <c r="V554" s="47">
        <f t="shared" ref="V554:V605" si="73">IF(AND(S554&lt;1,T554&lt;1,U554&lt;1),0,IF(500+((320-(S554*60+T554))*1)&lt;0,0,500+((320-(S554*60+T554))*1)))</f>
        <v>0</v>
      </c>
      <c r="W554"/>
      <c r="X554"/>
      <c r="Y554" s="7"/>
      <c r="Z554"/>
      <c r="AA554"/>
    </row>
    <row r="555" spans="1:27" hidden="1" x14ac:dyDescent="0.2">
      <c r="A555" s="6" t="s">
        <v>451</v>
      </c>
      <c r="B555" s="2">
        <f t="shared" si="68"/>
        <v>0</v>
      </c>
      <c r="C555" s="2">
        <f t="shared" si="69"/>
        <v>11</v>
      </c>
      <c r="L555" s="47">
        <f t="shared" si="70"/>
        <v>0</v>
      </c>
      <c r="N555" s="47">
        <f t="shared" si="71"/>
        <v>0</v>
      </c>
      <c r="R555" s="47">
        <f t="shared" si="72"/>
        <v>0</v>
      </c>
      <c r="V555" s="47">
        <f t="shared" si="73"/>
        <v>0</v>
      </c>
      <c r="W555"/>
      <c r="X555"/>
      <c r="Y555" s="7"/>
      <c r="Z555"/>
      <c r="AA555"/>
    </row>
    <row r="556" spans="1:27" hidden="1" x14ac:dyDescent="0.2">
      <c r="A556" s="6" t="s">
        <v>452</v>
      </c>
      <c r="B556" s="2">
        <f t="shared" si="68"/>
        <v>0</v>
      </c>
      <c r="C556" s="2">
        <f t="shared" si="69"/>
        <v>11</v>
      </c>
      <c r="L556" s="47">
        <f t="shared" si="70"/>
        <v>0</v>
      </c>
      <c r="N556" s="47">
        <f t="shared" si="71"/>
        <v>0</v>
      </c>
      <c r="R556" s="47">
        <f t="shared" si="72"/>
        <v>0</v>
      </c>
      <c r="V556" s="47">
        <f t="shared" si="73"/>
        <v>0</v>
      </c>
      <c r="W556"/>
      <c r="X556"/>
      <c r="Y556" s="7"/>
      <c r="Z556"/>
      <c r="AA556"/>
    </row>
    <row r="557" spans="1:27" hidden="1" x14ac:dyDescent="0.2">
      <c r="A557" s="6" t="s">
        <v>453</v>
      </c>
      <c r="B557" s="2">
        <f t="shared" si="68"/>
        <v>0</v>
      </c>
      <c r="C557" s="2">
        <f t="shared" si="69"/>
        <v>11</v>
      </c>
      <c r="L557" s="47">
        <f t="shared" si="70"/>
        <v>0</v>
      </c>
      <c r="N557" s="47">
        <f t="shared" si="71"/>
        <v>0</v>
      </c>
      <c r="R557" s="47">
        <f t="shared" si="72"/>
        <v>0</v>
      </c>
      <c r="V557" s="47">
        <f t="shared" si="73"/>
        <v>0</v>
      </c>
      <c r="W557"/>
      <c r="X557"/>
      <c r="Y557" s="7"/>
      <c r="Z557"/>
      <c r="AA557"/>
    </row>
    <row r="558" spans="1:27" hidden="1" x14ac:dyDescent="0.2">
      <c r="A558" s="6" t="s">
        <v>454</v>
      </c>
      <c r="B558" s="2">
        <f t="shared" si="68"/>
        <v>0</v>
      </c>
      <c r="C558" s="2">
        <f t="shared" si="69"/>
        <v>11</v>
      </c>
      <c r="L558" s="47">
        <f t="shared" si="70"/>
        <v>0</v>
      </c>
      <c r="N558" s="47">
        <f t="shared" si="71"/>
        <v>0</v>
      </c>
      <c r="R558" s="47">
        <f t="shared" si="72"/>
        <v>0</v>
      </c>
      <c r="V558" s="47">
        <f t="shared" si="73"/>
        <v>0</v>
      </c>
      <c r="W558"/>
      <c r="X558"/>
      <c r="Y558" s="7"/>
      <c r="Z558"/>
      <c r="AA558"/>
    </row>
    <row r="559" spans="1:27" hidden="1" x14ac:dyDescent="0.2">
      <c r="A559" s="6" t="s">
        <v>455</v>
      </c>
      <c r="B559" s="2">
        <f t="shared" si="68"/>
        <v>0</v>
      </c>
      <c r="C559" s="2">
        <f t="shared" si="69"/>
        <v>11</v>
      </c>
      <c r="L559" s="47">
        <f t="shared" si="70"/>
        <v>0</v>
      </c>
      <c r="N559" s="47">
        <f t="shared" si="71"/>
        <v>0</v>
      </c>
      <c r="R559" s="47">
        <f t="shared" si="72"/>
        <v>0</v>
      </c>
      <c r="V559" s="47">
        <f t="shared" si="73"/>
        <v>0</v>
      </c>
      <c r="W559"/>
      <c r="X559"/>
      <c r="Y559" s="7"/>
      <c r="Z559"/>
      <c r="AA559"/>
    </row>
    <row r="560" spans="1:27" hidden="1" x14ac:dyDescent="0.2">
      <c r="A560" s="6" t="s">
        <v>456</v>
      </c>
      <c r="B560" s="2">
        <f t="shared" si="68"/>
        <v>0</v>
      </c>
      <c r="C560" s="2">
        <f t="shared" si="69"/>
        <v>11</v>
      </c>
      <c r="L560" s="47">
        <f t="shared" si="70"/>
        <v>0</v>
      </c>
      <c r="N560" s="47">
        <f t="shared" si="71"/>
        <v>0</v>
      </c>
      <c r="R560" s="47">
        <f t="shared" si="72"/>
        <v>0</v>
      </c>
      <c r="V560" s="47">
        <f t="shared" si="73"/>
        <v>0</v>
      </c>
      <c r="W560"/>
      <c r="X560"/>
      <c r="Y560" s="7"/>
      <c r="Z560"/>
      <c r="AA560"/>
    </row>
    <row r="561" spans="1:27" hidden="1" x14ac:dyDescent="0.2">
      <c r="A561" s="6" t="s">
        <v>457</v>
      </c>
      <c r="B561" s="2">
        <f t="shared" si="68"/>
        <v>0</v>
      </c>
      <c r="C561" s="2">
        <f t="shared" si="69"/>
        <v>11</v>
      </c>
      <c r="L561" s="47">
        <f t="shared" si="70"/>
        <v>0</v>
      </c>
      <c r="N561" s="47">
        <f t="shared" si="71"/>
        <v>0</v>
      </c>
      <c r="R561" s="47">
        <f t="shared" si="72"/>
        <v>0</v>
      </c>
      <c r="V561" s="47">
        <f t="shared" si="73"/>
        <v>0</v>
      </c>
      <c r="W561"/>
      <c r="X561"/>
      <c r="Y561" s="7"/>
      <c r="Z561"/>
      <c r="AA561"/>
    </row>
    <row r="562" spans="1:27" hidden="1" x14ac:dyDescent="0.2">
      <c r="A562" s="6" t="s">
        <v>458</v>
      </c>
      <c r="B562" s="2">
        <f t="shared" si="68"/>
        <v>0</v>
      </c>
      <c r="C562" s="2">
        <f t="shared" si="69"/>
        <v>11</v>
      </c>
      <c r="L562" s="47">
        <f t="shared" si="70"/>
        <v>0</v>
      </c>
      <c r="N562" s="47">
        <f t="shared" si="71"/>
        <v>0</v>
      </c>
      <c r="R562" s="47">
        <f t="shared" si="72"/>
        <v>0</v>
      </c>
      <c r="V562" s="47">
        <f t="shared" si="73"/>
        <v>0</v>
      </c>
      <c r="W562"/>
      <c r="X562"/>
      <c r="Y562" s="7"/>
      <c r="Z562"/>
      <c r="AA562"/>
    </row>
    <row r="563" spans="1:27" hidden="1" x14ac:dyDescent="0.2">
      <c r="A563" s="6" t="s">
        <v>459</v>
      </c>
      <c r="B563" s="2">
        <f t="shared" si="68"/>
        <v>0</v>
      </c>
      <c r="C563" s="2">
        <f t="shared" si="69"/>
        <v>11</v>
      </c>
      <c r="L563" s="47">
        <f t="shared" si="70"/>
        <v>0</v>
      </c>
      <c r="N563" s="47">
        <f t="shared" si="71"/>
        <v>0</v>
      </c>
      <c r="R563" s="47">
        <f t="shared" si="72"/>
        <v>0</v>
      </c>
      <c r="V563" s="47">
        <f t="shared" si="73"/>
        <v>0</v>
      </c>
      <c r="W563"/>
      <c r="X563"/>
      <c r="Y563" s="7"/>
      <c r="Z563"/>
      <c r="AA563"/>
    </row>
    <row r="564" spans="1:27" hidden="1" x14ac:dyDescent="0.2">
      <c r="A564" s="6" t="s">
        <v>460</v>
      </c>
      <c r="B564" s="2">
        <f t="shared" si="68"/>
        <v>0</v>
      </c>
      <c r="C564" s="2">
        <f t="shared" si="69"/>
        <v>11</v>
      </c>
      <c r="L564" s="47">
        <f t="shared" si="70"/>
        <v>0</v>
      </c>
      <c r="N564" s="47">
        <f t="shared" si="71"/>
        <v>0</v>
      </c>
      <c r="R564" s="47">
        <f t="shared" si="72"/>
        <v>0</v>
      </c>
      <c r="V564" s="47">
        <f t="shared" si="73"/>
        <v>0</v>
      </c>
      <c r="W564"/>
      <c r="X564"/>
      <c r="Y564" s="7"/>
      <c r="Z564"/>
      <c r="AA564"/>
    </row>
    <row r="565" spans="1:27" hidden="1" x14ac:dyDescent="0.2">
      <c r="A565" s="6" t="s">
        <v>461</v>
      </c>
      <c r="B565" s="2">
        <f t="shared" si="68"/>
        <v>0</v>
      </c>
      <c r="C565" s="2">
        <f t="shared" si="69"/>
        <v>11</v>
      </c>
      <c r="L565" s="47">
        <f t="shared" si="70"/>
        <v>0</v>
      </c>
      <c r="N565" s="47">
        <f t="shared" si="71"/>
        <v>0</v>
      </c>
      <c r="R565" s="47">
        <f t="shared" si="72"/>
        <v>0</v>
      </c>
      <c r="V565" s="47">
        <f t="shared" si="73"/>
        <v>0</v>
      </c>
      <c r="W565"/>
      <c r="X565"/>
      <c r="Y565" s="7"/>
      <c r="Z565"/>
      <c r="AA565"/>
    </row>
    <row r="566" spans="1:27" hidden="1" x14ac:dyDescent="0.2">
      <c r="A566" s="6" t="s">
        <v>462</v>
      </c>
      <c r="B566" s="2">
        <f t="shared" si="68"/>
        <v>0</v>
      </c>
      <c r="C566" s="2">
        <f t="shared" si="69"/>
        <v>11</v>
      </c>
      <c r="L566" s="47">
        <f t="shared" si="70"/>
        <v>0</v>
      </c>
      <c r="N566" s="47">
        <f t="shared" si="71"/>
        <v>0</v>
      </c>
      <c r="R566" s="47">
        <f t="shared" si="72"/>
        <v>0</v>
      </c>
      <c r="V566" s="47">
        <f t="shared" si="73"/>
        <v>0</v>
      </c>
      <c r="W566"/>
      <c r="X566"/>
      <c r="Y566" s="7"/>
      <c r="Z566"/>
      <c r="AA566"/>
    </row>
    <row r="567" spans="1:27" hidden="1" x14ac:dyDescent="0.2">
      <c r="A567" s="6" t="s">
        <v>463</v>
      </c>
      <c r="B567" s="2">
        <f t="shared" si="68"/>
        <v>0</v>
      </c>
      <c r="C567" s="2">
        <f t="shared" si="69"/>
        <v>11</v>
      </c>
      <c r="L567" s="47">
        <f t="shared" si="70"/>
        <v>0</v>
      </c>
      <c r="N567" s="47">
        <f t="shared" si="71"/>
        <v>0</v>
      </c>
      <c r="R567" s="47">
        <f t="shared" si="72"/>
        <v>0</v>
      </c>
      <c r="V567" s="47">
        <f t="shared" si="73"/>
        <v>0</v>
      </c>
      <c r="W567"/>
      <c r="X567"/>
      <c r="Y567" s="7"/>
      <c r="Z567"/>
      <c r="AA567"/>
    </row>
    <row r="568" spans="1:27" hidden="1" x14ac:dyDescent="0.2">
      <c r="A568" s="6" t="s">
        <v>464</v>
      </c>
      <c r="B568" s="2">
        <f t="shared" si="68"/>
        <v>0</v>
      </c>
      <c r="C568" s="2">
        <f t="shared" si="69"/>
        <v>11</v>
      </c>
      <c r="L568" s="47">
        <f t="shared" si="70"/>
        <v>0</v>
      </c>
      <c r="N568" s="47">
        <f t="shared" si="71"/>
        <v>0</v>
      </c>
      <c r="R568" s="47">
        <f t="shared" si="72"/>
        <v>0</v>
      </c>
      <c r="V568" s="47">
        <f t="shared" si="73"/>
        <v>0</v>
      </c>
      <c r="W568"/>
      <c r="X568"/>
      <c r="Y568" s="7"/>
      <c r="Z568"/>
      <c r="AA568"/>
    </row>
    <row r="569" spans="1:27" hidden="1" x14ac:dyDescent="0.2">
      <c r="A569" s="6" t="s">
        <v>465</v>
      </c>
      <c r="B569" s="2">
        <f t="shared" si="68"/>
        <v>0</v>
      </c>
      <c r="C569" s="2">
        <f t="shared" si="69"/>
        <v>11</v>
      </c>
      <c r="L569" s="47">
        <f t="shared" si="70"/>
        <v>0</v>
      </c>
      <c r="N569" s="47">
        <f t="shared" si="71"/>
        <v>0</v>
      </c>
      <c r="R569" s="47">
        <f t="shared" si="72"/>
        <v>0</v>
      </c>
      <c r="V569" s="47">
        <f t="shared" si="73"/>
        <v>0</v>
      </c>
      <c r="W569"/>
      <c r="X569"/>
      <c r="Y569" s="7"/>
      <c r="Z569"/>
      <c r="AA569"/>
    </row>
    <row r="570" spans="1:27" hidden="1" x14ac:dyDescent="0.2">
      <c r="A570" s="6" t="s">
        <v>466</v>
      </c>
      <c r="B570" s="2">
        <f t="shared" si="68"/>
        <v>0</v>
      </c>
      <c r="C570" s="2">
        <f t="shared" si="69"/>
        <v>11</v>
      </c>
      <c r="L570" s="47">
        <f t="shared" si="70"/>
        <v>0</v>
      </c>
      <c r="N570" s="47">
        <f t="shared" si="71"/>
        <v>0</v>
      </c>
      <c r="R570" s="47">
        <f t="shared" si="72"/>
        <v>0</v>
      </c>
      <c r="V570" s="47">
        <f t="shared" si="73"/>
        <v>0</v>
      </c>
      <c r="W570"/>
      <c r="X570"/>
      <c r="Y570" s="7"/>
      <c r="Z570"/>
      <c r="AA570"/>
    </row>
    <row r="571" spans="1:27" hidden="1" x14ac:dyDescent="0.2">
      <c r="A571" s="6" t="s">
        <v>467</v>
      </c>
      <c r="B571" s="2">
        <f t="shared" si="68"/>
        <v>0</v>
      </c>
      <c r="C571" s="2">
        <f t="shared" si="69"/>
        <v>11</v>
      </c>
      <c r="L571" s="47">
        <f t="shared" si="70"/>
        <v>0</v>
      </c>
      <c r="N571" s="47">
        <f t="shared" si="71"/>
        <v>0</v>
      </c>
      <c r="R571" s="47">
        <f t="shared" si="72"/>
        <v>0</v>
      </c>
      <c r="V571" s="47">
        <f t="shared" si="73"/>
        <v>0</v>
      </c>
      <c r="W571"/>
      <c r="X571"/>
      <c r="Y571" s="7"/>
      <c r="Z571"/>
      <c r="AA571"/>
    </row>
    <row r="572" spans="1:27" hidden="1" x14ac:dyDescent="0.2">
      <c r="A572" s="6" t="s">
        <v>468</v>
      </c>
      <c r="B572" s="2">
        <f t="shared" si="68"/>
        <v>0</v>
      </c>
      <c r="C572" s="2">
        <f t="shared" si="69"/>
        <v>11</v>
      </c>
      <c r="L572" s="47">
        <f t="shared" si="70"/>
        <v>0</v>
      </c>
      <c r="N572" s="47">
        <f t="shared" si="71"/>
        <v>0</v>
      </c>
      <c r="R572" s="47">
        <f t="shared" si="72"/>
        <v>0</v>
      </c>
      <c r="V572" s="47">
        <f t="shared" si="73"/>
        <v>0</v>
      </c>
      <c r="W572"/>
      <c r="X572"/>
      <c r="Y572" s="7"/>
      <c r="Z572"/>
      <c r="AA572"/>
    </row>
    <row r="573" spans="1:27" hidden="1" x14ac:dyDescent="0.2">
      <c r="A573" s="6" t="s">
        <v>469</v>
      </c>
      <c r="B573" s="2">
        <f t="shared" si="68"/>
        <v>0</v>
      </c>
      <c r="C573" s="2">
        <f t="shared" si="69"/>
        <v>11</v>
      </c>
      <c r="L573" s="47">
        <f t="shared" si="70"/>
        <v>0</v>
      </c>
      <c r="N573" s="47">
        <f t="shared" si="71"/>
        <v>0</v>
      </c>
      <c r="R573" s="47">
        <f t="shared" si="72"/>
        <v>0</v>
      </c>
      <c r="V573" s="47">
        <f t="shared" si="73"/>
        <v>0</v>
      </c>
      <c r="W573"/>
      <c r="X573"/>
      <c r="Y573" s="7"/>
      <c r="Z573"/>
      <c r="AA573"/>
    </row>
    <row r="574" spans="1:27" hidden="1" x14ac:dyDescent="0.2">
      <c r="A574" s="6" t="s">
        <v>470</v>
      </c>
      <c r="B574" s="2">
        <f t="shared" si="68"/>
        <v>0</v>
      </c>
      <c r="C574" s="2">
        <f t="shared" si="69"/>
        <v>11</v>
      </c>
      <c r="L574" s="47">
        <f t="shared" si="70"/>
        <v>0</v>
      </c>
      <c r="N574" s="47">
        <f t="shared" si="71"/>
        <v>0</v>
      </c>
      <c r="R574" s="47">
        <f t="shared" si="72"/>
        <v>0</v>
      </c>
      <c r="V574" s="47">
        <f t="shared" si="73"/>
        <v>0</v>
      </c>
      <c r="W574"/>
      <c r="X574"/>
      <c r="Y574" s="7"/>
      <c r="Z574"/>
      <c r="AA574"/>
    </row>
    <row r="575" spans="1:27" hidden="1" x14ac:dyDescent="0.2">
      <c r="A575" s="6" t="s">
        <v>471</v>
      </c>
      <c r="B575" s="2">
        <f t="shared" si="68"/>
        <v>0</v>
      </c>
      <c r="C575" s="2">
        <f t="shared" si="69"/>
        <v>11</v>
      </c>
      <c r="L575" s="47">
        <f t="shared" si="70"/>
        <v>0</v>
      </c>
      <c r="N575" s="47">
        <f t="shared" si="71"/>
        <v>0</v>
      </c>
      <c r="R575" s="47">
        <f t="shared" si="72"/>
        <v>0</v>
      </c>
      <c r="V575" s="47">
        <f t="shared" si="73"/>
        <v>0</v>
      </c>
      <c r="W575"/>
      <c r="X575"/>
      <c r="Y575" s="7"/>
      <c r="Z575"/>
      <c r="AA575"/>
    </row>
    <row r="576" spans="1:27" hidden="1" x14ac:dyDescent="0.2">
      <c r="A576" s="6" t="s">
        <v>472</v>
      </c>
      <c r="B576" s="2">
        <f t="shared" si="68"/>
        <v>0</v>
      </c>
      <c r="C576" s="2">
        <f t="shared" si="69"/>
        <v>11</v>
      </c>
      <c r="L576" s="47">
        <f t="shared" si="70"/>
        <v>0</v>
      </c>
      <c r="N576" s="47">
        <f t="shared" si="71"/>
        <v>0</v>
      </c>
      <c r="R576" s="47">
        <f t="shared" si="72"/>
        <v>0</v>
      </c>
      <c r="V576" s="47">
        <f t="shared" si="73"/>
        <v>0</v>
      </c>
      <c r="W576"/>
      <c r="X576"/>
      <c r="Y576" s="7"/>
      <c r="Z576"/>
      <c r="AA576"/>
    </row>
    <row r="577" spans="1:27" hidden="1" x14ac:dyDescent="0.2">
      <c r="A577" s="6" t="s">
        <v>473</v>
      </c>
      <c r="B577" s="2">
        <f t="shared" si="68"/>
        <v>0</v>
      </c>
      <c r="C577" s="2">
        <f t="shared" si="69"/>
        <v>11</v>
      </c>
      <c r="L577" s="47">
        <f t="shared" si="70"/>
        <v>0</v>
      </c>
      <c r="N577" s="47">
        <f t="shared" si="71"/>
        <v>0</v>
      </c>
      <c r="R577" s="47">
        <f t="shared" si="72"/>
        <v>0</v>
      </c>
      <c r="V577" s="47">
        <f t="shared" si="73"/>
        <v>0</v>
      </c>
      <c r="W577"/>
      <c r="X577"/>
      <c r="Y577" s="7"/>
      <c r="Z577"/>
      <c r="AA577"/>
    </row>
    <row r="578" spans="1:27" hidden="1" x14ac:dyDescent="0.2">
      <c r="A578" s="6" t="s">
        <v>474</v>
      </c>
      <c r="B578" s="2">
        <f t="shared" si="68"/>
        <v>0</v>
      </c>
      <c r="C578" s="2">
        <f t="shared" si="69"/>
        <v>11</v>
      </c>
      <c r="L578" s="47">
        <f t="shared" si="70"/>
        <v>0</v>
      </c>
      <c r="N578" s="47">
        <f t="shared" si="71"/>
        <v>0</v>
      </c>
      <c r="R578" s="47">
        <f t="shared" si="72"/>
        <v>0</v>
      </c>
      <c r="V578" s="47">
        <f t="shared" si="73"/>
        <v>0</v>
      </c>
      <c r="W578"/>
      <c r="X578"/>
      <c r="Y578" s="7"/>
      <c r="Z578"/>
      <c r="AA578"/>
    </row>
    <row r="579" spans="1:27" hidden="1" x14ac:dyDescent="0.2">
      <c r="A579" s="6" t="s">
        <v>475</v>
      </c>
      <c r="B579" s="2">
        <f t="shared" si="68"/>
        <v>0</v>
      </c>
      <c r="C579" s="2">
        <f t="shared" si="69"/>
        <v>11</v>
      </c>
      <c r="L579" s="47">
        <f t="shared" si="70"/>
        <v>0</v>
      </c>
      <c r="N579" s="47">
        <f t="shared" si="71"/>
        <v>0</v>
      </c>
      <c r="R579" s="47">
        <f t="shared" si="72"/>
        <v>0</v>
      </c>
      <c r="V579" s="47">
        <f t="shared" si="73"/>
        <v>0</v>
      </c>
      <c r="W579"/>
      <c r="X579"/>
      <c r="Y579" s="7"/>
      <c r="Z579"/>
      <c r="AA579"/>
    </row>
    <row r="580" spans="1:27" hidden="1" x14ac:dyDescent="0.2">
      <c r="A580" s="6" t="s">
        <v>476</v>
      </c>
      <c r="B580" s="2">
        <f t="shared" si="68"/>
        <v>0</v>
      </c>
      <c r="C580" s="2">
        <f t="shared" si="69"/>
        <v>11</v>
      </c>
      <c r="L580" s="47">
        <f t="shared" si="70"/>
        <v>0</v>
      </c>
      <c r="N580" s="47">
        <f t="shared" si="71"/>
        <v>0</v>
      </c>
      <c r="R580" s="47">
        <f t="shared" si="72"/>
        <v>0</v>
      </c>
      <c r="V580" s="47">
        <f t="shared" si="73"/>
        <v>0</v>
      </c>
      <c r="W580"/>
      <c r="X580"/>
      <c r="Y580" s="7"/>
      <c r="Z580"/>
      <c r="AA580"/>
    </row>
    <row r="581" spans="1:27" hidden="1" x14ac:dyDescent="0.2">
      <c r="A581" s="6" t="s">
        <v>477</v>
      </c>
      <c r="B581" s="2">
        <f t="shared" si="68"/>
        <v>0</v>
      </c>
      <c r="C581" s="2">
        <f t="shared" si="69"/>
        <v>11</v>
      </c>
      <c r="L581" s="47">
        <f t="shared" si="70"/>
        <v>0</v>
      </c>
      <c r="N581" s="47">
        <f t="shared" si="71"/>
        <v>0</v>
      </c>
      <c r="R581" s="47">
        <f t="shared" si="72"/>
        <v>0</v>
      </c>
      <c r="V581" s="47">
        <f t="shared" si="73"/>
        <v>0</v>
      </c>
      <c r="W581"/>
      <c r="X581"/>
      <c r="Y581" s="7"/>
      <c r="Z581"/>
      <c r="AA581"/>
    </row>
    <row r="582" spans="1:27" hidden="1" x14ac:dyDescent="0.2">
      <c r="A582" s="6" t="s">
        <v>478</v>
      </c>
      <c r="B582" s="2">
        <f t="shared" si="68"/>
        <v>0</v>
      </c>
      <c r="C582" s="2">
        <f t="shared" si="69"/>
        <v>11</v>
      </c>
      <c r="L582" s="47">
        <f t="shared" si="70"/>
        <v>0</v>
      </c>
      <c r="N582" s="47">
        <f t="shared" si="71"/>
        <v>0</v>
      </c>
      <c r="R582" s="47">
        <f t="shared" si="72"/>
        <v>0</v>
      </c>
      <c r="V582" s="47">
        <f t="shared" si="73"/>
        <v>0</v>
      </c>
      <c r="W582"/>
      <c r="X582"/>
      <c r="Y582" s="7"/>
      <c r="Z582"/>
      <c r="AA582"/>
    </row>
    <row r="583" spans="1:27" hidden="1" x14ac:dyDescent="0.2">
      <c r="A583" s="6" t="s">
        <v>479</v>
      </c>
      <c r="B583" s="2">
        <f t="shared" si="68"/>
        <v>0</v>
      </c>
      <c r="C583" s="2">
        <f t="shared" si="69"/>
        <v>11</v>
      </c>
      <c r="L583" s="47">
        <f t="shared" si="70"/>
        <v>0</v>
      </c>
      <c r="N583" s="47">
        <f t="shared" si="71"/>
        <v>0</v>
      </c>
      <c r="R583" s="47">
        <f t="shared" si="72"/>
        <v>0</v>
      </c>
      <c r="V583" s="47">
        <f t="shared" si="73"/>
        <v>0</v>
      </c>
      <c r="W583"/>
      <c r="X583"/>
      <c r="Y583" s="7"/>
      <c r="Z583"/>
      <c r="AA583"/>
    </row>
    <row r="584" spans="1:27" hidden="1" x14ac:dyDescent="0.2">
      <c r="A584" s="6" t="s">
        <v>480</v>
      </c>
      <c r="B584" s="2">
        <f t="shared" si="68"/>
        <v>0</v>
      </c>
      <c r="C584" s="2">
        <f t="shared" si="69"/>
        <v>11</v>
      </c>
      <c r="L584" s="47">
        <f t="shared" si="70"/>
        <v>0</v>
      </c>
      <c r="N584" s="47">
        <f t="shared" si="71"/>
        <v>0</v>
      </c>
      <c r="R584" s="47">
        <f t="shared" si="72"/>
        <v>0</v>
      </c>
      <c r="V584" s="47">
        <f t="shared" si="73"/>
        <v>0</v>
      </c>
      <c r="W584"/>
      <c r="X584"/>
      <c r="Y584" s="7"/>
      <c r="Z584"/>
      <c r="AA584"/>
    </row>
    <row r="585" spans="1:27" hidden="1" x14ac:dyDescent="0.2">
      <c r="A585" s="6" t="s">
        <v>481</v>
      </c>
      <c r="B585" s="2">
        <f t="shared" si="68"/>
        <v>0</v>
      </c>
      <c r="C585" s="2">
        <f t="shared" si="69"/>
        <v>11</v>
      </c>
      <c r="L585" s="47">
        <f t="shared" si="70"/>
        <v>0</v>
      </c>
      <c r="N585" s="47">
        <f t="shared" si="71"/>
        <v>0</v>
      </c>
      <c r="R585" s="47">
        <f t="shared" si="72"/>
        <v>0</v>
      </c>
      <c r="V585" s="47">
        <f t="shared" si="73"/>
        <v>0</v>
      </c>
      <c r="W585"/>
      <c r="X585"/>
      <c r="Y585" s="7"/>
      <c r="Z585"/>
      <c r="AA585"/>
    </row>
    <row r="586" spans="1:27" hidden="1" x14ac:dyDescent="0.2">
      <c r="A586" s="6" t="s">
        <v>482</v>
      </c>
      <c r="B586" s="2">
        <f t="shared" si="68"/>
        <v>0</v>
      </c>
      <c r="C586" s="2">
        <f t="shared" si="69"/>
        <v>11</v>
      </c>
      <c r="L586" s="47">
        <f t="shared" si="70"/>
        <v>0</v>
      </c>
      <c r="N586" s="47">
        <f t="shared" si="71"/>
        <v>0</v>
      </c>
      <c r="R586" s="47">
        <f t="shared" si="72"/>
        <v>0</v>
      </c>
      <c r="V586" s="47">
        <f t="shared" si="73"/>
        <v>0</v>
      </c>
      <c r="W586"/>
      <c r="X586"/>
      <c r="Y586" s="7"/>
      <c r="Z586"/>
      <c r="AA586"/>
    </row>
    <row r="587" spans="1:27" hidden="1" x14ac:dyDescent="0.2">
      <c r="A587" s="6" t="s">
        <v>483</v>
      </c>
      <c r="B587" s="2">
        <f t="shared" si="68"/>
        <v>0</v>
      </c>
      <c r="C587" s="2">
        <f t="shared" si="69"/>
        <v>11</v>
      </c>
      <c r="L587" s="47">
        <f t="shared" si="70"/>
        <v>0</v>
      </c>
      <c r="N587" s="47">
        <f t="shared" si="71"/>
        <v>0</v>
      </c>
      <c r="R587" s="47">
        <f t="shared" si="72"/>
        <v>0</v>
      </c>
      <c r="V587" s="47">
        <f t="shared" si="73"/>
        <v>0</v>
      </c>
      <c r="W587"/>
      <c r="X587"/>
      <c r="Y587" s="7"/>
      <c r="Z587"/>
      <c r="AA587"/>
    </row>
    <row r="588" spans="1:27" hidden="1" x14ac:dyDescent="0.2">
      <c r="A588" s="6" t="s">
        <v>484</v>
      </c>
      <c r="B588" s="2">
        <f t="shared" si="68"/>
        <v>0</v>
      </c>
      <c r="C588" s="2">
        <f t="shared" si="69"/>
        <v>11</v>
      </c>
      <c r="L588" s="47">
        <f t="shared" si="70"/>
        <v>0</v>
      </c>
      <c r="N588" s="47">
        <f t="shared" si="71"/>
        <v>0</v>
      </c>
      <c r="R588" s="47">
        <f t="shared" si="72"/>
        <v>0</v>
      </c>
      <c r="V588" s="47">
        <f t="shared" si="73"/>
        <v>0</v>
      </c>
      <c r="W588"/>
      <c r="X588"/>
      <c r="Y588" s="7"/>
      <c r="Z588"/>
      <c r="AA588"/>
    </row>
    <row r="589" spans="1:27" hidden="1" x14ac:dyDescent="0.2">
      <c r="A589" s="6" t="s">
        <v>485</v>
      </c>
      <c r="B589" s="2">
        <f t="shared" si="68"/>
        <v>0</v>
      </c>
      <c r="C589" s="2">
        <f t="shared" si="69"/>
        <v>11</v>
      </c>
      <c r="L589" s="47">
        <f t="shared" si="70"/>
        <v>0</v>
      </c>
      <c r="N589" s="47">
        <f t="shared" si="71"/>
        <v>0</v>
      </c>
      <c r="R589" s="47">
        <f t="shared" si="72"/>
        <v>0</v>
      </c>
      <c r="V589" s="47">
        <f t="shared" si="73"/>
        <v>0</v>
      </c>
      <c r="W589"/>
      <c r="X589"/>
      <c r="Y589" s="7"/>
      <c r="Z589"/>
      <c r="AA589"/>
    </row>
    <row r="590" spans="1:27" hidden="1" x14ac:dyDescent="0.2">
      <c r="A590" s="6" t="s">
        <v>486</v>
      </c>
      <c r="B590" s="2">
        <f t="shared" si="68"/>
        <v>0</v>
      </c>
      <c r="C590" s="2">
        <f t="shared" si="69"/>
        <v>11</v>
      </c>
      <c r="L590" s="47">
        <f t="shared" si="70"/>
        <v>0</v>
      </c>
      <c r="N590" s="47">
        <f t="shared" si="71"/>
        <v>0</v>
      </c>
      <c r="R590" s="47">
        <f t="shared" si="72"/>
        <v>0</v>
      </c>
      <c r="V590" s="47">
        <f t="shared" si="73"/>
        <v>0</v>
      </c>
      <c r="W590"/>
      <c r="X590"/>
      <c r="Y590" s="7"/>
      <c r="Z590"/>
      <c r="AA590"/>
    </row>
    <row r="591" spans="1:27" hidden="1" x14ac:dyDescent="0.2">
      <c r="A591" s="6" t="s">
        <v>487</v>
      </c>
      <c r="B591" s="2">
        <f t="shared" si="68"/>
        <v>0</v>
      </c>
      <c r="C591" s="2">
        <f t="shared" si="69"/>
        <v>11</v>
      </c>
      <c r="L591" s="47">
        <f t="shared" si="70"/>
        <v>0</v>
      </c>
      <c r="N591" s="47">
        <f t="shared" si="71"/>
        <v>0</v>
      </c>
      <c r="R591" s="47">
        <f t="shared" si="72"/>
        <v>0</v>
      </c>
      <c r="V591" s="47">
        <f t="shared" si="73"/>
        <v>0</v>
      </c>
      <c r="W591"/>
      <c r="X591"/>
      <c r="Y591" s="7"/>
      <c r="Z591"/>
      <c r="AA591"/>
    </row>
    <row r="592" spans="1:27" hidden="1" x14ac:dyDescent="0.2">
      <c r="A592" s="6" t="s">
        <v>488</v>
      </c>
      <c r="B592" s="2">
        <f t="shared" si="68"/>
        <v>0</v>
      </c>
      <c r="C592" s="2">
        <f t="shared" si="69"/>
        <v>11</v>
      </c>
      <c r="L592" s="47">
        <f t="shared" si="70"/>
        <v>0</v>
      </c>
      <c r="N592" s="47">
        <f t="shared" si="71"/>
        <v>0</v>
      </c>
      <c r="R592" s="47">
        <f t="shared" si="72"/>
        <v>0</v>
      </c>
      <c r="V592" s="47">
        <f t="shared" si="73"/>
        <v>0</v>
      </c>
      <c r="W592"/>
      <c r="X592"/>
      <c r="Y592" s="7"/>
      <c r="Z592"/>
      <c r="AA592"/>
    </row>
    <row r="593" spans="1:32" hidden="1" x14ac:dyDescent="0.2">
      <c r="A593" s="6" t="s">
        <v>489</v>
      </c>
      <c r="B593" s="2">
        <f t="shared" si="68"/>
        <v>0</v>
      </c>
      <c r="C593" s="2">
        <f t="shared" si="69"/>
        <v>11</v>
      </c>
      <c r="L593" s="47">
        <f t="shared" si="70"/>
        <v>0</v>
      </c>
      <c r="N593" s="47">
        <f t="shared" si="71"/>
        <v>0</v>
      </c>
      <c r="R593" s="47">
        <f t="shared" si="72"/>
        <v>0</v>
      </c>
      <c r="V593" s="47">
        <f t="shared" si="73"/>
        <v>0</v>
      </c>
      <c r="W593"/>
      <c r="X593"/>
      <c r="Y593" s="7"/>
      <c r="Z593"/>
      <c r="AA593"/>
    </row>
    <row r="594" spans="1:32" hidden="1" x14ac:dyDescent="0.2">
      <c r="A594" s="6" t="s">
        <v>490</v>
      </c>
      <c r="B594" s="2">
        <f t="shared" si="68"/>
        <v>0</v>
      </c>
      <c r="C594" s="2">
        <f t="shared" si="69"/>
        <v>11</v>
      </c>
      <c r="L594" s="47">
        <f t="shared" si="70"/>
        <v>0</v>
      </c>
      <c r="N594" s="47">
        <f t="shared" si="71"/>
        <v>0</v>
      </c>
      <c r="R594" s="47">
        <f t="shared" si="72"/>
        <v>0</v>
      </c>
      <c r="V594" s="47">
        <f t="shared" si="73"/>
        <v>0</v>
      </c>
      <c r="W594"/>
      <c r="X594"/>
      <c r="Y594" s="7"/>
      <c r="Z594"/>
      <c r="AA594"/>
    </row>
    <row r="595" spans="1:32" hidden="1" x14ac:dyDescent="0.2">
      <c r="A595" s="6" t="s">
        <v>491</v>
      </c>
      <c r="B595" s="2">
        <f t="shared" si="68"/>
        <v>0</v>
      </c>
      <c r="C595" s="2">
        <f t="shared" si="69"/>
        <v>11</v>
      </c>
      <c r="L595" s="47">
        <f t="shared" si="70"/>
        <v>0</v>
      </c>
      <c r="N595" s="47">
        <f t="shared" si="71"/>
        <v>0</v>
      </c>
      <c r="R595" s="47">
        <f t="shared" si="72"/>
        <v>0</v>
      </c>
      <c r="V595" s="47">
        <f t="shared" si="73"/>
        <v>0</v>
      </c>
      <c r="W595"/>
      <c r="X595"/>
      <c r="Y595" s="7"/>
      <c r="Z595"/>
      <c r="AA595"/>
    </row>
    <row r="596" spans="1:32" hidden="1" x14ac:dyDescent="0.2">
      <c r="A596" s="6" t="s">
        <v>492</v>
      </c>
      <c r="B596" s="2">
        <f t="shared" si="68"/>
        <v>0</v>
      </c>
      <c r="C596" s="2">
        <f t="shared" si="69"/>
        <v>11</v>
      </c>
      <c r="L596" s="47">
        <f t="shared" si="70"/>
        <v>0</v>
      </c>
      <c r="N596" s="47">
        <f t="shared" si="71"/>
        <v>0</v>
      </c>
      <c r="R596" s="47">
        <f t="shared" si="72"/>
        <v>0</v>
      </c>
      <c r="V596" s="47">
        <f t="shared" si="73"/>
        <v>0</v>
      </c>
      <c r="W596"/>
      <c r="X596"/>
      <c r="Y596" s="7"/>
      <c r="Z596"/>
      <c r="AA596"/>
    </row>
    <row r="597" spans="1:32" hidden="1" x14ac:dyDescent="0.2">
      <c r="A597" s="6" t="s">
        <v>493</v>
      </c>
      <c r="B597" s="2">
        <f t="shared" si="68"/>
        <v>0</v>
      </c>
      <c r="C597" s="2">
        <f t="shared" si="69"/>
        <v>11</v>
      </c>
      <c r="L597" s="47">
        <f t="shared" si="70"/>
        <v>0</v>
      </c>
      <c r="N597" s="47">
        <f t="shared" si="71"/>
        <v>0</v>
      </c>
      <c r="R597" s="47">
        <f t="shared" si="72"/>
        <v>0</v>
      </c>
      <c r="V597" s="47">
        <f t="shared" si="73"/>
        <v>0</v>
      </c>
      <c r="W597"/>
      <c r="X597"/>
      <c r="Y597" s="7"/>
      <c r="Z597"/>
      <c r="AA597"/>
    </row>
    <row r="598" spans="1:32" hidden="1" x14ac:dyDescent="0.2">
      <c r="A598" s="6" t="s">
        <v>494</v>
      </c>
      <c r="B598" s="2">
        <f t="shared" si="68"/>
        <v>0</v>
      </c>
      <c r="C598" s="2">
        <f t="shared" si="69"/>
        <v>11</v>
      </c>
      <c r="L598" s="47">
        <f t="shared" si="70"/>
        <v>0</v>
      </c>
      <c r="N598" s="47">
        <f t="shared" si="71"/>
        <v>0</v>
      </c>
      <c r="R598" s="47">
        <f t="shared" si="72"/>
        <v>0</v>
      </c>
      <c r="V598" s="47">
        <f t="shared" si="73"/>
        <v>0</v>
      </c>
      <c r="W598"/>
      <c r="X598"/>
      <c r="Y598" s="7"/>
      <c r="Z598"/>
      <c r="AA598"/>
    </row>
    <row r="599" spans="1:32" hidden="1" x14ac:dyDescent="0.2">
      <c r="A599" s="6" t="s">
        <v>495</v>
      </c>
      <c r="B599" s="2">
        <f t="shared" si="68"/>
        <v>0</v>
      </c>
      <c r="C599" s="2">
        <f t="shared" si="69"/>
        <v>11</v>
      </c>
      <c r="L599" s="47">
        <f t="shared" si="70"/>
        <v>0</v>
      </c>
      <c r="N599" s="47">
        <f t="shared" si="71"/>
        <v>0</v>
      </c>
      <c r="R599" s="47">
        <f t="shared" si="72"/>
        <v>0</v>
      </c>
      <c r="V599" s="47">
        <f t="shared" si="73"/>
        <v>0</v>
      </c>
      <c r="W599"/>
      <c r="X599"/>
      <c r="Y599" s="7"/>
      <c r="Z599"/>
      <c r="AA599"/>
    </row>
    <row r="600" spans="1:32" hidden="1" x14ac:dyDescent="0.2">
      <c r="A600" s="6" t="s">
        <v>496</v>
      </c>
      <c r="B600" s="2">
        <f t="shared" si="68"/>
        <v>0</v>
      </c>
      <c r="C600" s="2">
        <f t="shared" si="69"/>
        <v>11</v>
      </c>
      <c r="L600" s="47">
        <f t="shared" si="70"/>
        <v>0</v>
      </c>
      <c r="N600" s="47">
        <f t="shared" si="71"/>
        <v>0</v>
      </c>
      <c r="R600" s="47">
        <f t="shared" si="72"/>
        <v>0</v>
      </c>
      <c r="V600" s="47">
        <f t="shared" si="73"/>
        <v>0</v>
      </c>
      <c r="W600"/>
      <c r="X600"/>
      <c r="Y600" s="7"/>
      <c r="Z600"/>
      <c r="AA600"/>
    </row>
    <row r="601" spans="1:32" hidden="1" x14ac:dyDescent="0.2">
      <c r="A601" s="6" t="s">
        <v>497</v>
      </c>
      <c r="B601" s="2">
        <f t="shared" si="68"/>
        <v>0</v>
      </c>
      <c r="C601" s="2">
        <f t="shared" si="69"/>
        <v>11</v>
      </c>
      <c r="L601" s="47">
        <f t="shared" si="70"/>
        <v>0</v>
      </c>
      <c r="N601" s="47">
        <f t="shared" si="71"/>
        <v>0</v>
      </c>
      <c r="R601" s="47">
        <f t="shared" si="72"/>
        <v>0</v>
      </c>
      <c r="V601" s="47">
        <f t="shared" si="73"/>
        <v>0</v>
      </c>
      <c r="W601"/>
      <c r="X601"/>
      <c r="Y601" s="7"/>
      <c r="Z601"/>
      <c r="AA601"/>
    </row>
    <row r="602" spans="1:32" hidden="1" x14ac:dyDescent="0.2">
      <c r="A602" s="6" t="s">
        <v>498</v>
      </c>
      <c r="B602" s="2">
        <f t="shared" si="68"/>
        <v>0</v>
      </c>
      <c r="C602" s="2">
        <f t="shared" si="69"/>
        <v>11</v>
      </c>
      <c r="L602" s="47">
        <f t="shared" si="70"/>
        <v>0</v>
      </c>
      <c r="N602" s="47">
        <f t="shared" si="71"/>
        <v>0</v>
      </c>
      <c r="R602" s="47">
        <f t="shared" si="72"/>
        <v>0</v>
      </c>
      <c r="V602" s="47">
        <f t="shared" si="73"/>
        <v>0</v>
      </c>
      <c r="W602"/>
      <c r="X602"/>
      <c r="Y602" s="7"/>
      <c r="Z602"/>
      <c r="AA602"/>
    </row>
    <row r="603" spans="1:32" hidden="1" x14ac:dyDescent="0.2">
      <c r="A603" s="6" t="s">
        <v>499</v>
      </c>
      <c r="B603" s="2">
        <f t="shared" si="68"/>
        <v>0</v>
      </c>
      <c r="C603" s="2">
        <f t="shared" si="69"/>
        <v>11</v>
      </c>
      <c r="L603" s="47">
        <f t="shared" si="70"/>
        <v>0</v>
      </c>
      <c r="N603" s="47">
        <f t="shared" si="71"/>
        <v>0</v>
      </c>
      <c r="R603" s="47">
        <f t="shared" si="72"/>
        <v>0</v>
      </c>
      <c r="V603" s="47">
        <f t="shared" si="73"/>
        <v>0</v>
      </c>
      <c r="W603"/>
      <c r="X603"/>
      <c r="Y603" s="7"/>
      <c r="Z603"/>
      <c r="AA603"/>
    </row>
    <row r="604" spans="1:32" hidden="1" x14ac:dyDescent="0.2">
      <c r="A604" s="6" t="s">
        <v>500</v>
      </c>
      <c r="B604" s="2">
        <f t="shared" si="68"/>
        <v>0</v>
      </c>
      <c r="C604" s="2">
        <f t="shared" si="69"/>
        <v>11</v>
      </c>
      <c r="L604" s="47">
        <f t="shared" si="70"/>
        <v>0</v>
      </c>
      <c r="N604" s="47">
        <f t="shared" si="71"/>
        <v>0</v>
      </c>
      <c r="R604" s="47">
        <f t="shared" si="72"/>
        <v>0</v>
      </c>
      <c r="V604" s="47">
        <f t="shared" si="73"/>
        <v>0</v>
      </c>
      <c r="W604"/>
      <c r="X604"/>
      <c r="Y604" s="7"/>
      <c r="Z604"/>
      <c r="AA604"/>
    </row>
    <row r="605" spans="1:32" hidden="1" x14ac:dyDescent="0.2">
      <c r="A605" s="6" t="s">
        <v>501</v>
      </c>
      <c r="B605" s="2">
        <f t="shared" si="68"/>
        <v>0</v>
      </c>
      <c r="C605" s="2">
        <f t="shared" si="69"/>
        <v>11</v>
      </c>
      <c r="L605" s="47">
        <f t="shared" si="70"/>
        <v>0</v>
      </c>
      <c r="N605" s="47">
        <f t="shared" si="71"/>
        <v>0</v>
      </c>
      <c r="R605" s="47">
        <f t="shared" si="72"/>
        <v>0</v>
      </c>
      <c r="V605" s="47">
        <f t="shared" si="73"/>
        <v>0</v>
      </c>
      <c r="W605"/>
      <c r="X605"/>
      <c r="Y605" s="7"/>
      <c r="Z605"/>
      <c r="AA605"/>
    </row>
    <row r="606" spans="1:32" x14ac:dyDescent="0.2">
      <c r="B606" s="2"/>
      <c r="C606" s="2"/>
      <c r="W606"/>
      <c r="X606"/>
      <c r="Y606" s="7"/>
      <c r="Z606"/>
      <c r="AA606"/>
    </row>
    <row r="607" spans="1:32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E607" s="36"/>
      <c r="AF607" s="44"/>
    </row>
    <row r="608" spans="1:32" x14ac:dyDescent="0.2">
      <c r="A608" s="6" t="s">
        <v>2484</v>
      </c>
      <c r="B608" s="2">
        <f t="shared" ref="B608:B632" si="74">+L608+N608+R608+V608+X608</f>
        <v>694</v>
      </c>
      <c r="C608" s="2">
        <f t="shared" ref="C608:C632" si="75">RANK(B608,B$608:B$807,0)</f>
        <v>7</v>
      </c>
      <c r="D608" s="4" t="s">
        <v>22</v>
      </c>
      <c r="E608" s="5" t="s">
        <v>2325</v>
      </c>
      <c r="F608" s="47">
        <v>2007</v>
      </c>
      <c r="G608" s="47">
        <v>0</v>
      </c>
      <c r="I608" s="47">
        <v>1</v>
      </c>
      <c r="J608" s="47">
        <v>12</v>
      </c>
      <c r="K608" s="47">
        <v>18</v>
      </c>
      <c r="L608" s="47">
        <f t="shared" ref="L608:L614" si="76">IF(AND(I608&lt;1,J608&lt;1,K608&lt;1),0,IF(250+((80-(I608*60+J608))*2)&lt;0,0,IF(K608&lt;50,250+((80-(I608*60+J608))*2),IF(K608&gt;49,250+((80-(I608*60+J608))*2)-1,250+((80-(I608*60+J608))*2)))))</f>
        <v>266</v>
      </c>
      <c r="M608" s="47">
        <v>140</v>
      </c>
      <c r="N608" s="47">
        <f t="shared" ref="N608:N632" si="77">IF(M608&lt;89,0,250+((M608-172)*3))</f>
        <v>154</v>
      </c>
      <c r="O608" s="47">
        <v>2</v>
      </c>
      <c r="P608" s="47">
        <v>51</v>
      </c>
      <c r="Q608" s="47">
        <v>0</v>
      </c>
      <c r="R608" s="47">
        <f t="shared" ref="R608:R632" si="78">IF(AND(O608&lt;1,P608&lt;1,Q608&lt;1),0,IF(250+((195-(O608*60+P608))*1)&lt;0,0,250+((195-(O608*60+P608))*1)))</f>
        <v>274</v>
      </c>
      <c r="V608" s="47">
        <f t="shared" ref="V608:V632" si="79">IF(AND(S608&lt;1,T608&lt;1,U608&lt;1),0,IF(500+((320-(S608*60+T608))*1)&lt;0,0,500+((320-(S608*60+T608))*1)))</f>
        <v>0</v>
      </c>
      <c r="W608"/>
      <c r="X608"/>
      <c r="Y608" s="7"/>
      <c r="Z608"/>
      <c r="AA608">
        <v>704</v>
      </c>
      <c r="AB608">
        <v>718</v>
      </c>
      <c r="AD608">
        <f>B608+AA608+AB608+AC608</f>
        <v>2116</v>
      </c>
      <c r="AE608" s="37">
        <v>1</v>
      </c>
      <c r="AF608" s="43">
        <v>8.5717592592592584E-4</v>
      </c>
    </row>
    <row r="609" spans="1:32" x14ac:dyDescent="0.2">
      <c r="A609" s="6" t="s">
        <v>2473</v>
      </c>
      <c r="B609" s="2">
        <f t="shared" si="74"/>
        <v>760</v>
      </c>
      <c r="C609" s="2">
        <f t="shared" si="75"/>
        <v>2</v>
      </c>
      <c r="D609" s="4" t="s">
        <v>20</v>
      </c>
      <c r="E609" s="5" t="s">
        <v>2306</v>
      </c>
      <c r="F609" s="47">
        <v>2007</v>
      </c>
      <c r="G609" s="47">
        <v>0</v>
      </c>
      <c r="I609" s="47">
        <v>1</v>
      </c>
      <c r="J609" s="47">
        <v>34</v>
      </c>
      <c r="K609" s="47">
        <v>78</v>
      </c>
      <c r="L609" s="47">
        <f t="shared" si="76"/>
        <v>221</v>
      </c>
      <c r="M609" s="47">
        <v>170</v>
      </c>
      <c r="N609" s="47">
        <f t="shared" si="77"/>
        <v>244</v>
      </c>
      <c r="O609" s="47">
        <v>2</v>
      </c>
      <c r="P609" s="47">
        <v>30</v>
      </c>
      <c r="Q609" s="47">
        <v>0</v>
      </c>
      <c r="R609" s="47">
        <f t="shared" si="78"/>
        <v>295</v>
      </c>
      <c r="V609" s="47">
        <f t="shared" si="79"/>
        <v>0</v>
      </c>
      <c r="W609"/>
      <c r="X609"/>
      <c r="Y609" s="7"/>
      <c r="Z609"/>
      <c r="AA609">
        <v>755</v>
      </c>
      <c r="AB609">
        <v>668</v>
      </c>
      <c r="AD609">
        <f>B609+AA609+AB609+AC609</f>
        <v>2183</v>
      </c>
      <c r="AE609" s="37">
        <v>1</v>
      </c>
      <c r="AF609" s="43">
        <v>1.1458333333333333E-3</v>
      </c>
    </row>
    <row r="610" spans="1:32" x14ac:dyDescent="0.2">
      <c r="A610" s="6" t="s">
        <v>2429</v>
      </c>
      <c r="B610" s="2">
        <f t="shared" si="74"/>
        <v>696</v>
      </c>
      <c r="C610" s="2">
        <f t="shared" si="75"/>
        <v>6</v>
      </c>
      <c r="D610" s="4" t="s">
        <v>21</v>
      </c>
      <c r="E610" s="5" t="s">
        <v>2310</v>
      </c>
      <c r="F610" s="47">
        <v>2007</v>
      </c>
      <c r="G610" s="47">
        <v>2</v>
      </c>
      <c r="I610" s="47">
        <v>1</v>
      </c>
      <c r="J610" s="47">
        <v>36</v>
      </c>
      <c r="K610" s="47">
        <v>16</v>
      </c>
      <c r="L610" s="47">
        <f t="shared" si="76"/>
        <v>218</v>
      </c>
      <c r="M610" s="47">
        <v>154</v>
      </c>
      <c r="N610" s="47">
        <f t="shared" si="77"/>
        <v>196</v>
      </c>
      <c r="O610" s="47">
        <v>2</v>
      </c>
      <c r="P610" s="47">
        <v>43</v>
      </c>
      <c r="Q610" s="47">
        <v>0</v>
      </c>
      <c r="R610" s="47">
        <f t="shared" si="78"/>
        <v>282</v>
      </c>
      <c r="V610" s="47">
        <f t="shared" si="79"/>
        <v>0</v>
      </c>
      <c r="W610"/>
      <c r="X610"/>
      <c r="Y610" s="7"/>
      <c r="Z610"/>
      <c r="AA610">
        <v>382</v>
      </c>
      <c r="AB610">
        <v>0</v>
      </c>
      <c r="AD610">
        <f>B610+AA610+AB610+AC610</f>
        <v>1078</v>
      </c>
      <c r="AE610" s="37">
        <v>1</v>
      </c>
      <c r="AF610" s="43">
        <v>1.0416666666666667E-3</v>
      </c>
    </row>
    <row r="611" spans="1:32" x14ac:dyDescent="0.2">
      <c r="A611" s="6" t="s">
        <v>2435</v>
      </c>
      <c r="B611" s="2">
        <f t="shared" si="74"/>
        <v>0</v>
      </c>
      <c r="C611" s="2">
        <f t="shared" si="75"/>
        <v>16</v>
      </c>
      <c r="D611" s="4" t="s">
        <v>20</v>
      </c>
      <c r="E611" s="5" t="s">
        <v>2317</v>
      </c>
      <c r="F611" s="47">
        <v>2008</v>
      </c>
      <c r="L611" s="47">
        <f t="shared" si="76"/>
        <v>0</v>
      </c>
      <c r="N611" s="47">
        <f t="shared" si="77"/>
        <v>0</v>
      </c>
      <c r="R611" s="47">
        <f t="shared" si="78"/>
        <v>0</v>
      </c>
      <c r="V611" s="47">
        <f t="shared" si="79"/>
        <v>0</v>
      </c>
      <c r="W611"/>
      <c r="X611"/>
      <c r="Y611" s="7"/>
      <c r="Z611"/>
      <c r="AA611"/>
      <c r="AD611">
        <f>B611+AA611+AB611+AC611</f>
        <v>0</v>
      </c>
      <c r="AE611" s="35">
        <v>2</v>
      </c>
    </row>
    <row r="612" spans="1:32" x14ac:dyDescent="0.2">
      <c r="A612" s="6" t="s">
        <v>2432</v>
      </c>
      <c r="B612" s="2">
        <f t="shared" si="74"/>
        <v>714</v>
      </c>
      <c r="C612" s="2">
        <f t="shared" si="75"/>
        <v>3</v>
      </c>
      <c r="D612" s="4" t="s">
        <v>21</v>
      </c>
      <c r="E612" s="5" t="s">
        <v>2310</v>
      </c>
      <c r="F612" s="47">
        <v>2007</v>
      </c>
      <c r="G612" s="47">
        <v>2</v>
      </c>
      <c r="I612" s="47">
        <v>1</v>
      </c>
      <c r="J612" s="47">
        <v>24</v>
      </c>
      <c r="K612" s="47">
        <v>38</v>
      </c>
      <c r="L612" s="47">
        <f t="shared" si="76"/>
        <v>242</v>
      </c>
      <c r="M612" s="47">
        <v>160</v>
      </c>
      <c r="N612" s="47">
        <f t="shared" si="77"/>
        <v>214</v>
      </c>
      <c r="O612" s="47">
        <v>3</v>
      </c>
      <c r="P612" s="47">
        <v>7</v>
      </c>
      <c r="Q612" s="47">
        <v>0</v>
      </c>
      <c r="R612" s="47">
        <f t="shared" si="78"/>
        <v>258</v>
      </c>
      <c r="V612" s="47">
        <f t="shared" si="79"/>
        <v>0</v>
      </c>
      <c r="W612"/>
      <c r="X612"/>
      <c r="Y612" s="7"/>
      <c r="Z612"/>
      <c r="AA612">
        <v>699</v>
      </c>
      <c r="AB612">
        <v>452</v>
      </c>
      <c r="AD612">
        <f>B612+AA612+AB612</f>
        <v>1865</v>
      </c>
      <c r="AE612" s="37">
        <v>1</v>
      </c>
      <c r="AF612" s="43">
        <v>1.0149305555555556E-3</v>
      </c>
    </row>
    <row r="613" spans="1:32" x14ac:dyDescent="0.2">
      <c r="A613" s="6" t="s">
        <v>2433</v>
      </c>
      <c r="B613" s="2">
        <f t="shared" si="74"/>
        <v>774</v>
      </c>
      <c r="C613" s="2">
        <f t="shared" si="75"/>
        <v>1</v>
      </c>
      <c r="D613" s="4" t="s">
        <v>21</v>
      </c>
      <c r="E613" s="5" t="s">
        <v>2310</v>
      </c>
      <c r="F613" s="47">
        <v>2007</v>
      </c>
      <c r="G613" s="47">
        <v>2</v>
      </c>
      <c r="I613" s="47">
        <v>1</v>
      </c>
      <c r="J613" s="47">
        <v>24</v>
      </c>
      <c r="K613" s="47">
        <v>23</v>
      </c>
      <c r="L613" s="47">
        <f t="shared" si="76"/>
        <v>242</v>
      </c>
      <c r="M613" s="47">
        <v>177</v>
      </c>
      <c r="N613" s="47">
        <f t="shared" si="77"/>
        <v>265</v>
      </c>
      <c r="O613" s="47">
        <v>2</v>
      </c>
      <c r="P613" s="47">
        <v>58</v>
      </c>
      <c r="Q613" s="47">
        <v>0</v>
      </c>
      <c r="R613" s="47">
        <f t="shared" si="78"/>
        <v>267</v>
      </c>
      <c r="V613" s="47">
        <f t="shared" si="79"/>
        <v>0</v>
      </c>
      <c r="W613"/>
      <c r="X613"/>
      <c r="Y613" s="7"/>
      <c r="Z613"/>
      <c r="AA613">
        <v>665</v>
      </c>
      <c r="AB613">
        <v>668</v>
      </c>
      <c r="AD613">
        <f>B613+AA613+AB613</f>
        <v>2107</v>
      </c>
      <c r="AE613" s="37">
        <v>1</v>
      </c>
      <c r="AF613" s="43">
        <v>9.5706018518518525E-4</v>
      </c>
    </row>
    <row r="614" spans="1:32" x14ac:dyDescent="0.2">
      <c r="A614" s="6" t="s">
        <v>2431</v>
      </c>
      <c r="B614" s="2">
        <f t="shared" si="74"/>
        <v>679</v>
      </c>
      <c r="C614" s="2">
        <f t="shared" si="75"/>
        <v>8</v>
      </c>
      <c r="D614" s="4" t="s">
        <v>20</v>
      </c>
      <c r="E614" s="5" t="s">
        <v>2346</v>
      </c>
      <c r="F614" s="47">
        <v>2007</v>
      </c>
      <c r="G614" s="47">
        <v>0</v>
      </c>
      <c r="I614" s="47">
        <v>1</v>
      </c>
      <c r="J614" s="47">
        <v>59</v>
      </c>
      <c r="K614" s="47">
        <v>0</v>
      </c>
      <c r="L614" s="47">
        <f t="shared" si="76"/>
        <v>172</v>
      </c>
      <c r="M614" s="47">
        <v>175</v>
      </c>
      <c r="N614" s="47">
        <f t="shared" si="77"/>
        <v>259</v>
      </c>
      <c r="O614" s="47">
        <v>3</v>
      </c>
      <c r="P614" s="47">
        <v>17</v>
      </c>
      <c r="Q614" s="47">
        <v>0</v>
      </c>
      <c r="R614" s="47">
        <f t="shared" si="78"/>
        <v>248</v>
      </c>
      <c r="V614" s="47">
        <f t="shared" si="79"/>
        <v>0</v>
      </c>
      <c r="W614"/>
      <c r="X614"/>
      <c r="Y614" s="7"/>
      <c r="Z614"/>
      <c r="AA614">
        <v>563</v>
      </c>
      <c r="AB614">
        <v>565</v>
      </c>
      <c r="AD614">
        <f>B614+AA614+AB614</f>
        <v>1807</v>
      </c>
      <c r="AE614" s="37">
        <v>1</v>
      </c>
      <c r="AF614" s="43">
        <v>1.5429398148148149E-3</v>
      </c>
    </row>
    <row r="615" spans="1:32" x14ac:dyDescent="0.2">
      <c r="A615" s="30" t="s">
        <v>2493</v>
      </c>
      <c r="B615" s="31">
        <f t="shared" si="74"/>
        <v>0</v>
      </c>
      <c r="C615" s="31">
        <f t="shared" si="75"/>
        <v>16</v>
      </c>
      <c r="D615" s="32" t="s">
        <v>21</v>
      </c>
      <c r="E615" s="33" t="s">
        <v>2472</v>
      </c>
      <c r="F615" s="34">
        <v>2008</v>
      </c>
      <c r="G615" s="47">
        <v>3</v>
      </c>
      <c r="L615" s="47">
        <f>IF(AND(I615&lt;1,J615&lt;1,K615&lt;1),0,IF(250+((45-(I615*60+J615))*2)&lt;0,0,IF(K615&lt;50,250+((45-(I615*60+J615))*2),IF(K615&gt;49,250+((45-(I615*60+J615))*2)-1,250+((45-(I615*60+J615))*2)))))</f>
        <v>0</v>
      </c>
      <c r="N615" s="47">
        <f t="shared" si="77"/>
        <v>0</v>
      </c>
      <c r="R615" s="47">
        <f t="shared" si="78"/>
        <v>0</v>
      </c>
      <c r="V615" s="47">
        <f t="shared" si="79"/>
        <v>0</v>
      </c>
      <c r="W615"/>
      <c r="X615"/>
      <c r="Y615" s="7"/>
      <c r="Z615"/>
      <c r="AA615">
        <v>776</v>
      </c>
      <c r="AB615">
        <v>0</v>
      </c>
      <c r="AD615">
        <f t="shared" ref="AD615:AD623" si="80">B615+AA615+AB615+AC615</f>
        <v>776</v>
      </c>
      <c r="AE615" s="37">
        <v>1</v>
      </c>
      <c r="AF615" s="43">
        <v>6.3912037037037041E-4</v>
      </c>
    </row>
    <row r="616" spans="1:32" x14ac:dyDescent="0.2">
      <c r="A616" s="6" t="s">
        <v>2555</v>
      </c>
      <c r="B616" s="2">
        <f t="shared" si="74"/>
        <v>402</v>
      </c>
      <c r="C616" s="2">
        <f t="shared" si="75"/>
        <v>15</v>
      </c>
      <c r="D616" s="4" t="s">
        <v>20</v>
      </c>
      <c r="E616" s="5" t="s">
        <v>2462</v>
      </c>
      <c r="F616" s="47">
        <v>2008</v>
      </c>
      <c r="G616" s="47">
        <v>2</v>
      </c>
      <c r="I616" s="47">
        <v>2</v>
      </c>
      <c r="J616" s="47">
        <v>51</v>
      </c>
      <c r="K616" s="47">
        <v>61</v>
      </c>
      <c r="L616" s="47">
        <f>IF(AND(I616&lt;1,J616&lt;1,K616&lt;1),0,IF(250+((80-(I616*60+J616))*2)&lt;0,0,IF(K616&lt;50,250+((80-(I616*60+J616))*2),IF(K616&gt;49,250+((80-(I616*60+J616))*2)-1,250+((80-(I616*60+J616))*2)))))</f>
        <v>67</v>
      </c>
      <c r="M616" s="47">
        <v>122</v>
      </c>
      <c r="N616" s="47">
        <f t="shared" si="77"/>
        <v>100</v>
      </c>
      <c r="O616" s="47">
        <v>3</v>
      </c>
      <c r="P616" s="47">
        <v>30</v>
      </c>
      <c r="Q616" s="47">
        <v>0</v>
      </c>
      <c r="R616" s="47">
        <f t="shared" si="78"/>
        <v>235</v>
      </c>
      <c r="V616" s="47">
        <f t="shared" si="79"/>
        <v>0</v>
      </c>
      <c r="W616"/>
      <c r="X616"/>
      <c r="Y616" s="7"/>
      <c r="Z616"/>
      <c r="AA616">
        <v>0</v>
      </c>
      <c r="AB616">
        <v>0</v>
      </c>
      <c r="AD616">
        <f t="shared" si="80"/>
        <v>402</v>
      </c>
      <c r="AE616" s="37">
        <v>1</v>
      </c>
      <c r="AF616" s="43">
        <v>4.0972222222222222E-2</v>
      </c>
    </row>
    <row r="617" spans="1:32" x14ac:dyDescent="0.2">
      <c r="A617" s="30" t="s">
        <v>2494</v>
      </c>
      <c r="B617" s="31">
        <f t="shared" si="74"/>
        <v>0</v>
      </c>
      <c r="C617" s="31">
        <f t="shared" si="75"/>
        <v>16</v>
      </c>
      <c r="D617" s="32" t="s">
        <v>21</v>
      </c>
      <c r="E617" s="33" t="s">
        <v>2472</v>
      </c>
      <c r="F617" s="34">
        <v>2008</v>
      </c>
      <c r="G617" s="47">
        <v>3</v>
      </c>
      <c r="L617" s="47">
        <f>IF(AND(I617&lt;1,J617&lt;1,K617&lt;1),0,IF(250+((45-(I617*60+J617))*2)&lt;0,0,IF(K617&lt;50,250+((45-(I617*60+J617))*2),IF(K617&gt;49,250+((45-(I617*60+J617))*2)-1,250+((45-(I617*60+J617))*2)))))</f>
        <v>0</v>
      </c>
      <c r="N617" s="47">
        <f t="shared" si="77"/>
        <v>0</v>
      </c>
      <c r="R617" s="47">
        <f t="shared" si="78"/>
        <v>0</v>
      </c>
      <c r="V617" s="47">
        <f t="shared" si="79"/>
        <v>0</v>
      </c>
      <c r="W617"/>
      <c r="X617"/>
      <c r="Y617" s="7"/>
      <c r="Z617"/>
      <c r="AA617">
        <v>247</v>
      </c>
      <c r="AB617">
        <v>0</v>
      </c>
      <c r="AD617">
        <f t="shared" si="80"/>
        <v>247</v>
      </c>
      <c r="AE617" s="37">
        <v>1</v>
      </c>
      <c r="AF617" s="43">
        <v>6.6724537037037045E-4</v>
      </c>
    </row>
    <row r="618" spans="1:32" x14ac:dyDescent="0.2">
      <c r="A618" s="6" t="s">
        <v>2322</v>
      </c>
      <c r="B618" s="2">
        <f t="shared" si="74"/>
        <v>713</v>
      </c>
      <c r="C618" s="2">
        <f t="shared" si="75"/>
        <v>4</v>
      </c>
      <c r="D618" s="4" t="s">
        <v>21</v>
      </c>
      <c r="E618" s="5" t="s">
        <v>2310</v>
      </c>
      <c r="F618" s="47">
        <v>2008</v>
      </c>
      <c r="G618" s="47">
        <v>1</v>
      </c>
      <c r="I618" s="47">
        <v>1</v>
      </c>
      <c r="J618" s="47">
        <v>12</v>
      </c>
      <c r="K618" s="47">
        <v>53</v>
      </c>
      <c r="L618" s="47">
        <f>IF(AND(I618&lt;1,J618&lt;1,K618&lt;1),0,IF(250+((80-(I618*60+J618))*2)&lt;0,0,IF(K618&lt;50,250+((80-(I618*60+J618))*2),IF(K618&gt;49,250+((80-(I618*60+J618))*2)-1,250+((80-(I618*60+J618))*2)))))</f>
        <v>265</v>
      </c>
      <c r="M618" s="47">
        <v>145</v>
      </c>
      <c r="N618" s="47">
        <f t="shared" si="77"/>
        <v>169</v>
      </c>
      <c r="O618" s="47">
        <v>2</v>
      </c>
      <c r="P618" s="47">
        <v>46</v>
      </c>
      <c r="Q618" s="47">
        <v>0</v>
      </c>
      <c r="R618" s="47">
        <f t="shared" si="78"/>
        <v>279</v>
      </c>
      <c r="V618" s="47">
        <f t="shared" si="79"/>
        <v>0</v>
      </c>
      <c r="W618"/>
      <c r="X618"/>
      <c r="Y618" s="7"/>
      <c r="Z618"/>
      <c r="AA618">
        <v>0</v>
      </c>
      <c r="AB618">
        <v>696</v>
      </c>
      <c r="AD618">
        <f t="shared" si="80"/>
        <v>1409</v>
      </c>
      <c r="AE618" s="37">
        <v>1</v>
      </c>
      <c r="AF618" s="43">
        <v>8.564814814814815E-4</v>
      </c>
    </row>
    <row r="619" spans="1:32" x14ac:dyDescent="0.2">
      <c r="A619" s="6" t="s">
        <v>2570</v>
      </c>
      <c r="B619" s="2">
        <f t="shared" si="74"/>
        <v>423</v>
      </c>
      <c r="C619" s="2">
        <f t="shared" si="75"/>
        <v>14</v>
      </c>
      <c r="D619" s="4" t="s">
        <v>20</v>
      </c>
      <c r="E619" s="5" t="s">
        <v>2462</v>
      </c>
      <c r="F619" s="47">
        <v>2008</v>
      </c>
      <c r="G619" s="47">
        <v>0</v>
      </c>
      <c r="I619" s="47">
        <v>1</v>
      </c>
      <c r="J619" s="47">
        <v>53</v>
      </c>
      <c r="K619" s="47">
        <v>3</v>
      </c>
      <c r="L619" s="47">
        <f>IF(AND(I619&lt;1,J619&lt;1,K619&lt;1),0,IF(250+((80-(I619*60+J619))*2)&lt;0,0,IF(K619&lt;50,250+((80-(I619*60+J619))*2),IF(K619&gt;49,250+((80-(I619*60+J619))*2)-1,250+((80-(I619*60+J619))*2)))))</f>
        <v>184</v>
      </c>
      <c r="M619" s="47">
        <v>85</v>
      </c>
      <c r="N619" s="47">
        <f t="shared" si="77"/>
        <v>0</v>
      </c>
      <c r="O619" s="47">
        <v>3</v>
      </c>
      <c r="P619" s="47">
        <v>26</v>
      </c>
      <c r="Q619" s="47">
        <v>0</v>
      </c>
      <c r="R619" s="47">
        <f t="shared" si="78"/>
        <v>239</v>
      </c>
      <c r="V619" s="47">
        <f t="shared" si="79"/>
        <v>0</v>
      </c>
      <c r="W619"/>
      <c r="X619"/>
      <c r="Y619" s="7"/>
      <c r="Z619"/>
      <c r="AA619">
        <v>0</v>
      </c>
      <c r="AB619">
        <v>424</v>
      </c>
      <c r="AD619">
        <f t="shared" si="80"/>
        <v>847</v>
      </c>
      <c r="AE619" s="37">
        <v>2</v>
      </c>
    </row>
    <row r="620" spans="1:32" x14ac:dyDescent="0.2">
      <c r="A620" s="30" t="s">
        <v>2501</v>
      </c>
      <c r="B620" s="31">
        <f t="shared" si="74"/>
        <v>506</v>
      </c>
      <c r="C620" s="31">
        <f t="shared" si="75"/>
        <v>13</v>
      </c>
      <c r="D620" s="32" t="s">
        <v>21</v>
      </c>
      <c r="E620" s="33" t="s">
        <v>2472</v>
      </c>
      <c r="F620" s="34">
        <v>2007</v>
      </c>
      <c r="G620" s="34">
        <v>1</v>
      </c>
      <c r="J620" s="47">
        <v>42</v>
      </c>
      <c r="K620" s="47">
        <v>91</v>
      </c>
      <c r="L620" s="47">
        <f>IF(AND(I620&lt;1,J620&lt;1,K620&lt;1),0,IF(250+((45-(I620*60+J620))*2)&lt;0,0,IF(K620&lt;50,250+((45-(I620*60+J620))*2),IF(K620&gt;49,250+((45-(I620*60+J620))*2)-1,250+((45-(I620*60+J620))*2)))))</f>
        <v>255</v>
      </c>
      <c r="N620" s="47">
        <f t="shared" si="77"/>
        <v>0</v>
      </c>
      <c r="O620" s="47">
        <v>3</v>
      </c>
      <c r="P620" s="47">
        <v>14</v>
      </c>
      <c r="Q620" s="47">
        <v>0</v>
      </c>
      <c r="R620" s="47">
        <f t="shared" si="78"/>
        <v>251</v>
      </c>
      <c r="V620" s="47">
        <f t="shared" si="79"/>
        <v>0</v>
      </c>
      <c r="W620"/>
      <c r="X620"/>
      <c r="Y620" s="7"/>
      <c r="Z620"/>
      <c r="AA620">
        <v>0</v>
      </c>
      <c r="AB620">
        <v>0</v>
      </c>
      <c r="AD620">
        <f t="shared" si="80"/>
        <v>506</v>
      </c>
      <c r="AE620" s="37">
        <v>1</v>
      </c>
      <c r="AF620" s="43">
        <v>5.5868055555555564E-4</v>
      </c>
    </row>
    <row r="621" spans="1:32" ht="12" customHeight="1" x14ac:dyDescent="0.2">
      <c r="A621" s="30" t="s">
        <v>2502</v>
      </c>
      <c r="B621" s="31">
        <f t="shared" si="74"/>
        <v>516</v>
      </c>
      <c r="C621" s="31">
        <f t="shared" si="75"/>
        <v>11</v>
      </c>
      <c r="D621" s="32" t="s">
        <v>21</v>
      </c>
      <c r="E621" s="33" t="s">
        <v>2472</v>
      </c>
      <c r="F621" s="34">
        <v>2007</v>
      </c>
      <c r="G621" s="34">
        <v>1</v>
      </c>
      <c r="J621" s="47">
        <v>42</v>
      </c>
      <c r="K621" s="47">
        <v>44</v>
      </c>
      <c r="L621" s="47">
        <f>IF(AND(I621&lt;1,J621&lt;1,K621&lt;1),0,IF(250+((45-(I621*60+J621))*2)&lt;0,0,IF(K621&lt;50,250+((45-(I621*60+J621))*2),IF(K621&gt;49,250+((45-(I621*60+J621))*2)-1,250+((45-(I621*60+J621))*2)))))</f>
        <v>256</v>
      </c>
      <c r="N621" s="47">
        <f t="shared" si="77"/>
        <v>0</v>
      </c>
      <c r="O621" s="47">
        <v>3</v>
      </c>
      <c r="P621" s="47">
        <v>5</v>
      </c>
      <c r="Q621" s="47">
        <v>0</v>
      </c>
      <c r="R621" s="47">
        <f t="shared" si="78"/>
        <v>260</v>
      </c>
      <c r="V621" s="47">
        <f t="shared" si="79"/>
        <v>0</v>
      </c>
      <c r="W621"/>
      <c r="X621"/>
      <c r="Y621" s="7"/>
      <c r="Z621"/>
      <c r="AA621">
        <v>0</v>
      </c>
      <c r="AB621">
        <v>0</v>
      </c>
      <c r="AD621">
        <f t="shared" si="80"/>
        <v>516</v>
      </c>
      <c r="AE621" s="37">
        <v>1</v>
      </c>
      <c r="AF621" s="43">
        <v>5.5879629629629628E-4</v>
      </c>
    </row>
    <row r="622" spans="1:32" x14ac:dyDescent="0.2">
      <c r="A622" s="30" t="s">
        <v>2503</v>
      </c>
      <c r="B622" s="31">
        <f t="shared" si="74"/>
        <v>517</v>
      </c>
      <c r="C622" s="31">
        <f t="shared" si="75"/>
        <v>10</v>
      </c>
      <c r="D622" s="32" t="s">
        <v>21</v>
      </c>
      <c r="E622" s="33" t="s">
        <v>2472</v>
      </c>
      <c r="F622" s="34">
        <v>2007</v>
      </c>
      <c r="G622" s="34">
        <v>1</v>
      </c>
      <c r="J622" s="47">
        <v>46</v>
      </c>
      <c r="K622" s="47">
        <v>28</v>
      </c>
      <c r="L622" s="47">
        <f>IF(AND(I622&lt;1,J622&lt;1,K622&lt;1),0,IF(250+((45-(I622*60+J622))*2)&lt;0,0,IF(K622&lt;50,250+((45-(I622*60+J622))*2),IF(K622&gt;49,250+((45-(I622*60+J622))*2)-1,250+((45-(I622*60+J622))*2)))))</f>
        <v>248</v>
      </c>
      <c r="N622" s="47">
        <f t="shared" si="77"/>
        <v>0</v>
      </c>
      <c r="O622" s="47">
        <v>2</v>
      </c>
      <c r="P622" s="47">
        <v>56</v>
      </c>
      <c r="Q622" s="47">
        <v>0</v>
      </c>
      <c r="R622" s="47">
        <f t="shared" si="78"/>
        <v>269</v>
      </c>
      <c r="V622" s="47">
        <f t="shared" si="79"/>
        <v>0</v>
      </c>
      <c r="W622"/>
      <c r="X622"/>
      <c r="Y622" s="7"/>
      <c r="Z622"/>
      <c r="AA622">
        <v>0</v>
      </c>
      <c r="AB622">
        <v>0</v>
      </c>
      <c r="AD622">
        <f t="shared" si="80"/>
        <v>517</v>
      </c>
      <c r="AE622" s="37">
        <v>1</v>
      </c>
      <c r="AF622" s="43">
        <v>6.1307870370370368E-4</v>
      </c>
    </row>
    <row r="623" spans="1:32" x14ac:dyDescent="0.2">
      <c r="A623" s="30" t="s">
        <v>2504</v>
      </c>
      <c r="B623" s="31">
        <f t="shared" si="74"/>
        <v>0</v>
      </c>
      <c r="C623" s="31">
        <f t="shared" si="75"/>
        <v>16</v>
      </c>
      <c r="D623" s="32" t="s">
        <v>21</v>
      </c>
      <c r="E623" s="33" t="s">
        <v>2472</v>
      </c>
      <c r="F623" s="34">
        <v>2007</v>
      </c>
      <c r="G623" s="47">
        <v>2</v>
      </c>
      <c r="L623" s="47">
        <f>IF(AND(I623&lt;1,J623&lt;1,K623&lt;1),0,IF(250+((45-(I623*60+J623))*2)&lt;0,0,IF(K623&lt;50,250+((45-(I623*60+J623))*2),IF(K623&gt;49,250+((45-(I623*60+J623))*2)-1,250+((45-(I623*60+J623))*2)))))</f>
        <v>0</v>
      </c>
      <c r="N623" s="47">
        <f t="shared" si="77"/>
        <v>0</v>
      </c>
      <c r="R623" s="47">
        <f t="shared" si="78"/>
        <v>0</v>
      </c>
      <c r="V623" s="47">
        <f t="shared" si="79"/>
        <v>0</v>
      </c>
      <c r="W623"/>
      <c r="X623"/>
      <c r="Y623" s="7"/>
      <c r="Z623"/>
      <c r="AA623">
        <v>0</v>
      </c>
      <c r="AB623">
        <v>0</v>
      </c>
      <c r="AD623">
        <f t="shared" si="80"/>
        <v>0</v>
      </c>
      <c r="AE623" s="37">
        <v>1</v>
      </c>
      <c r="AF623" s="43">
        <v>8.821759259259259E-4</v>
      </c>
    </row>
    <row r="624" spans="1:32" x14ac:dyDescent="0.2">
      <c r="A624" s="6" t="s">
        <v>2465</v>
      </c>
      <c r="B624" s="2">
        <f t="shared" si="74"/>
        <v>0</v>
      </c>
      <c r="C624" s="2">
        <f t="shared" si="75"/>
        <v>16</v>
      </c>
      <c r="D624" s="4" t="s">
        <v>20</v>
      </c>
      <c r="E624" s="5" t="s">
        <v>2462</v>
      </c>
      <c r="F624" s="47">
        <v>2008</v>
      </c>
      <c r="L624" s="47">
        <f>IF(AND(I624&lt;1,J624&lt;1,K624&lt;1),0,IF(250+((80-(I624*60+J624))*2)&lt;0,0,IF(K624&lt;50,250+((80-(I624*60+J624))*2),IF(K624&gt;49,250+((80-(I624*60+J624))*2)-1,250+((80-(I624*60+J624))*2)))))</f>
        <v>0</v>
      </c>
      <c r="N624" s="47">
        <f t="shared" si="77"/>
        <v>0</v>
      </c>
      <c r="R624" s="47">
        <f t="shared" si="78"/>
        <v>0</v>
      </c>
      <c r="V624" s="47">
        <f t="shared" si="79"/>
        <v>0</v>
      </c>
      <c r="W624"/>
      <c r="X624"/>
      <c r="Y624" s="7"/>
      <c r="Z624"/>
      <c r="AA624"/>
      <c r="AE624" s="35">
        <v>2</v>
      </c>
    </row>
    <row r="625" spans="1:32" x14ac:dyDescent="0.2">
      <c r="A625" s="6" t="s">
        <v>2434</v>
      </c>
      <c r="B625" s="2">
        <f t="shared" si="74"/>
        <v>655</v>
      </c>
      <c r="C625" s="2">
        <f t="shared" si="75"/>
        <v>9</v>
      </c>
      <c r="D625" s="4" t="s">
        <v>21</v>
      </c>
      <c r="E625" s="5" t="s">
        <v>2472</v>
      </c>
      <c r="F625" s="47">
        <v>2007</v>
      </c>
      <c r="G625" s="34">
        <v>1</v>
      </c>
      <c r="I625" s="47">
        <v>1</v>
      </c>
      <c r="J625" s="47">
        <v>40</v>
      </c>
      <c r="K625" s="47">
        <v>9</v>
      </c>
      <c r="L625" s="47">
        <f>IF(AND(I625&lt;1,J625&lt;1,K625&lt;1),0,IF(250+((80-(I625*60+J625))*2)&lt;0,0,IF(K625&lt;50,250+((80-(I625*60+J625))*2),IF(K625&gt;49,250+((80-(I625*60+J625))*2)-1,250+((80-(I625*60+J625))*2)))))</f>
        <v>210</v>
      </c>
      <c r="M625" s="47">
        <v>150</v>
      </c>
      <c r="N625" s="47">
        <f t="shared" si="77"/>
        <v>184</v>
      </c>
      <c r="O625" s="47">
        <v>3</v>
      </c>
      <c r="P625" s="47">
        <v>4</v>
      </c>
      <c r="Q625" s="47">
        <v>0</v>
      </c>
      <c r="R625" s="47">
        <f t="shared" si="78"/>
        <v>261</v>
      </c>
      <c r="V625" s="47">
        <f t="shared" si="79"/>
        <v>0</v>
      </c>
      <c r="W625"/>
      <c r="X625"/>
      <c r="Y625" s="7"/>
      <c r="Z625"/>
      <c r="AA625">
        <v>449</v>
      </c>
      <c r="AB625">
        <v>0</v>
      </c>
      <c r="AD625">
        <f>B625+AA625+AB625+AC625</f>
        <v>1104</v>
      </c>
      <c r="AE625" s="37">
        <v>1</v>
      </c>
      <c r="AF625" s="43">
        <v>1.2033564814814815E-3</v>
      </c>
    </row>
    <row r="626" spans="1:32" x14ac:dyDescent="0.2">
      <c r="A626" s="6" t="s">
        <v>2464</v>
      </c>
      <c r="B626" s="2">
        <f t="shared" si="74"/>
        <v>703</v>
      </c>
      <c r="C626" s="2">
        <f t="shared" si="75"/>
        <v>5</v>
      </c>
      <c r="D626" s="4" t="s">
        <v>20</v>
      </c>
      <c r="E626" s="5" t="s">
        <v>2306</v>
      </c>
      <c r="F626" s="47">
        <v>2008</v>
      </c>
      <c r="G626" s="47">
        <v>0</v>
      </c>
      <c r="I626" s="47">
        <v>1</v>
      </c>
      <c r="J626" s="47">
        <v>56</v>
      </c>
      <c r="K626" s="47">
        <v>85</v>
      </c>
      <c r="L626" s="47">
        <f>IF(AND(I626&lt;1,J626&lt;1,K626&lt;1),0,IF(250+((80-(I626*60+J626))*2)&lt;0,0,IF(K626&lt;50,250+((80-(I626*60+J626))*2),IF(K626&gt;49,250+((80-(I626*60+J626))*2)-1,250+((80-(I626*60+J626))*2)))))</f>
        <v>177</v>
      </c>
      <c r="M626" s="47">
        <v>169</v>
      </c>
      <c r="N626" s="47">
        <f t="shared" si="77"/>
        <v>241</v>
      </c>
      <c r="O626" s="47">
        <v>2</v>
      </c>
      <c r="P626" s="47">
        <v>40</v>
      </c>
      <c r="Q626" s="47">
        <v>0</v>
      </c>
      <c r="R626" s="47">
        <f t="shared" si="78"/>
        <v>285</v>
      </c>
      <c r="V626" s="47">
        <f t="shared" si="79"/>
        <v>0</v>
      </c>
      <c r="W626"/>
      <c r="X626"/>
      <c r="Y626" s="7"/>
      <c r="Z626"/>
      <c r="AA626">
        <v>0</v>
      </c>
      <c r="AB626">
        <v>0</v>
      </c>
      <c r="AD626">
        <f>B626+AA626+AB626+AC626</f>
        <v>703</v>
      </c>
      <c r="AE626" s="37">
        <v>1</v>
      </c>
      <c r="AF626" s="43">
        <v>1.3657407407407409E-3</v>
      </c>
    </row>
    <row r="627" spans="1:32" x14ac:dyDescent="0.2">
      <c r="A627" s="42" t="s">
        <v>2507</v>
      </c>
      <c r="B627" s="31">
        <f t="shared" si="74"/>
        <v>510</v>
      </c>
      <c r="C627" s="31">
        <f t="shared" si="75"/>
        <v>12</v>
      </c>
      <c r="D627" s="32" t="s">
        <v>21</v>
      </c>
      <c r="E627" s="33" t="s">
        <v>2472</v>
      </c>
      <c r="F627" s="34">
        <v>2008</v>
      </c>
      <c r="G627" s="47">
        <v>0</v>
      </c>
      <c r="J627" s="47">
        <v>39</v>
      </c>
      <c r="K627" s="47">
        <v>87</v>
      </c>
      <c r="L627" s="47">
        <f>IF(AND(I627&lt;1,J627&lt;1,K627&lt;1),0,IF(250+((45-(I627*60+J627))*2)&lt;0,0,IF(K627&lt;50,250+((45-(I627*60+J627))*2),IF(K627&gt;49,250+((45-(I627*60+J627))*2)-1,250+((45-(I627*60+J627))*2)))))</f>
        <v>261</v>
      </c>
      <c r="N627" s="47">
        <f t="shared" si="77"/>
        <v>0</v>
      </c>
      <c r="O627" s="47">
        <v>3</v>
      </c>
      <c r="P627" s="47">
        <v>16</v>
      </c>
      <c r="Q627" s="47">
        <v>0</v>
      </c>
      <c r="R627" s="47">
        <f t="shared" si="78"/>
        <v>249</v>
      </c>
      <c r="V627" s="47">
        <f t="shared" si="79"/>
        <v>0</v>
      </c>
      <c r="W627"/>
      <c r="X627"/>
      <c r="Y627" s="7"/>
      <c r="Z627"/>
      <c r="AA627">
        <v>725</v>
      </c>
      <c r="AB627">
        <v>762</v>
      </c>
      <c r="AD627">
        <f>B627+AA627+AB627+AC627</f>
        <v>1997</v>
      </c>
      <c r="AE627" s="37">
        <v>1</v>
      </c>
      <c r="AF627" s="43">
        <v>5.6655092592592597E-4</v>
      </c>
    </row>
    <row r="628" spans="1:32" x14ac:dyDescent="0.2">
      <c r="A628" s="30" t="s">
        <v>2495</v>
      </c>
      <c r="B628" s="31">
        <f t="shared" si="74"/>
        <v>0</v>
      </c>
      <c r="C628" s="31">
        <f t="shared" si="75"/>
        <v>16</v>
      </c>
      <c r="D628" s="32" t="s">
        <v>21</v>
      </c>
      <c r="E628" s="33" t="s">
        <v>2472</v>
      </c>
      <c r="F628" s="34">
        <v>2008</v>
      </c>
      <c r="G628" s="47">
        <v>2</v>
      </c>
      <c r="L628" s="47">
        <f>IF(AND(I628&lt;1,J628&lt;1,K628&lt;1),0,IF(250+((45-(I628*60+J628))*2)&lt;0,0,IF(K628&lt;50,250+((45-(I628*60+J628))*2),IF(K628&gt;49,250+((45-(I628*60+J628))*2)-1,250+((45-(I628*60+J628))*2)))))</f>
        <v>0</v>
      </c>
      <c r="N628" s="47">
        <f t="shared" si="77"/>
        <v>0</v>
      </c>
      <c r="R628" s="47">
        <f t="shared" si="78"/>
        <v>0</v>
      </c>
      <c r="V628" s="47">
        <f t="shared" si="79"/>
        <v>0</v>
      </c>
      <c r="W628"/>
      <c r="X628"/>
      <c r="Y628" s="7"/>
      <c r="Z628"/>
      <c r="AA628">
        <v>744</v>
      </c>
      <c r="AB628">
        <v>699</v>
      </c>
      <c r="AD628">
        <f>B628+AA628+AB628+AC628</f>
        <v>1443</v>
      </c>
      <c r="AE628" s="37">
        <v>1</v>
      </c>
      <c r="AF628" s="43">
        <v>6.5046296296296304E-4</v>
      </c>
    </row>
    <row r="629" spans="1:32" x14ac:dyDescent="0.2">
      <c r="A629" s="6" t="s">
        <v>502</v>
      </c>
      <c r="B629" s="2">
        <f t="shared" si="74"/>
        <v>0</v>
      </c>
      <c r="C629" s="2">
        <f t="shared" si="75"/>
        <v>16</v>
      </c>
      <c r="L629" s="47">
        <f>IF(AND(I629&lt;1,J629&lt;1,K629&lt;1),0,IF(250+((80-(I629*60+J629))*2)&lt;0,0,IF(K629&lt;50,250+((80-(I629*60+J629))*2),IF(K629&gt;49,250+((80-(I629*60+J629))*2)-1,250+((80-(I629*60+J629))*2)))))</f>
        <v>0</v>
      </c>
      <c r="N629" s="47">
        <f t="shared" si="77"/>
        <v>0</v>
      </c>
      <c r="R629" s="47">
        <f t="shared" si="78"/>
        <v>0</v>
      </c>
      <c r="V629" s="47">
        <f t="shared" si="79"/>
        <v>0</v>
      </c>
      <c r="W629"/>
      <c r="X629"/>
      <c r="Y629" s="7"/>
      <c r="Z629"/>
      <c r="AA629"/>
      <c r="AE629" s="35">
        <v>2</v>
      </c>
    </row>
    <row r="630" spans="1:32" x14ac:dyDescent="0.2">
      <c r="A630" s="6" t="s">
        <v>503</v>
      </c>
      <c r="B630" s="2">
        <f t="shared" si="74"/>
        <v>0</v>
      </c>
      <c r="C630" s="2">
        <f t="shared" si="75"/>
        <v>16</v>
      </c>
      <c r="L630" s="47">
        <f>IF(AND(I630&lt;1,J630&lt;1,K630&lt;1),0,IF(250+((80-(I630*60+J630))*2)&lt;0,0,IF(K630&lt;50,250+((80-(I630*60+J630))*2),IF(K630&gt;49,250+((80-(I630*60+J630))*2)-1,250+((80-(I630*60+J630))*2)))))</f>
        <v>0</v>
      </c>
      <c r="N630" s="47">
        <f t="shared" si="77"/>
        <v>0</v>
      </c>
      <c r="R630" s="47">
        <f t="shared" si="78"/>
        <v>0</v>
      </c>
      <c r="V630" s="47">
        <f t="shared" si="79"/>
        <v>0</v>
      </c>
      <c r="W630"/>
      <c r="X630"/>
      <c r="Y630" s="7"/>
      <c r="Z630"/>
      <c r="AA630"/>
      <c r="AE630" s="35">
        <v>2</v>
      </c>
    </row>
    <row r="631" spans="1:32" x14ac:dyDescent="0.2">
      <c r="A631" s="6" t="s">
        <v>504</v>
      </c>
      <c r="B631" s="2">
        <f t="shared" si="74"/>
        <v>0</v>
      </c>
      <c r="C631" s="2">
        <f t="shared" si="75"/>
        <v>16</v>
      </c>
      <c r="L631" s="47">
        <f>IF(AND(I631&lt;1,J631&lt;1,K631&lt;1),0,IF(250+((80-(I631*60+J631))*2)&lt;0,0,IF(K631&lt;50,250+((80-(I631*60+J631))*2),IF(K631&gt;49,250+((80-(I631*60+J631))*2)-1,250+((80-(I631*60+J631))*2)))))</f>
        <v>0</v>
      </c>
      <c r="N631" s="47">
        <f t="shared" si="77"/>
        <v>0</v>
      </c>
      <c r="R631" s="47">
        <f t="shared" si="78"/>
        <v>0</v>
      </c>
      <c r="V631" s="47">
        <f t="shared" si="79"/>
        <v>0</v>
      </c>
      <c r="W631"/>
      <c r="X631"/>
      <c r="Y631" s="7"/>
      <c r="Z631"/>
      <c r="AA631"/>
      <c r="AE631" s="35">
        <v>2</v>
      </c>
    </row>
    <row r="632" spans="1:32" x14ac:dyDescent="0.2">
      <c r="A632" s="6" t="s">
        <v>505</v>
      </c>
      <c r="B632" s="2">
        <f t="shared" si="74"/>
        <v>0</v>
      </c>
      <c r="C632" s="2">
        <f t="shared" si="75"/>
        <v>16</v>
      </c>
      <c r="L632" s="47">
        <f>IF(AND(I632&lt;1,J632&lt;1,K632&lt;1),0,IF(250+((80-(I632*60+J632))*2)&lt;0,0,IF(K632&lt;50,250+((80-(I632*60+J632))*2),IF(K632&gt;49,250+((80-(I632*60+J632))*2)-1,250+((80-(I632*60+J632))*2)))))</f>
        <v>0</v>
      </c>
      <c r="N632" s="47">
        <f t="shared" si="77"/>
        <v>0</v>
      </c>
      <c r="R632" s="47">
        <f t="shared" si="78"/>
        <v>0</v>
      </c>
      <c r="V632" s="47">
        <f t="shared" si="79"/>
        <v>0</v>
      </c>
      <c r="W632"/>
      <c r="X632"/>
      <c r="Y632" s="7"/>
      <c r="Z632"/>
      <c r="AA632"/>
      <c r="AE632" s="35">
        <v>2</v>
      </c>
    </row>
    <row r="633" spans="1:32" hidden="1" x14ac:dyDescent="0.2">
      <c r="A633" s="6" t="s">
        <v>506</v>
      </c>
      <c r="B633" s="2">
        <f t="shared" ref="B633:B696" si="81">+L633+N633+R633+V633+X633</f>
        <v>0</v>
      </c>
      <c r="C633" s="2">
        <f t="shared" ref="C633:C696" si="82">RANK(B633,B$608:B$807,0)</f>
        <v>16</v>
      </c>
      <c r="L633" s="47">
        <f t="shared" ref="L633:L696" si="83">IF(AND(I633&lt;1,J633&lt;1,K633&lt;1),0,IF(250+((80-(I633*60+J633))*2)&lt;0,0,IF(K633&lt;50,250+((80-(I633*60+J633))*2),IF(K633&gt;49,250+((80-(I633*60+J633))*2)-1,250+((80-(I633*60+J633))*2)))))</f>
        <v>0</v>
      </c>
      <c r="N633" s="47">
        <f t="shared" ref="N633:N696" si="84">IF(M633&lt;89,0,250+((M633-172)*3))</f>
        <v>0</v>
      </c>
      <c r="R633" s="47">
        <f t="shared" ref="R633:R696" si="85">IF(AND(O633&lt;1,P633&lt;1,Q633&lt;1),0,IF(250+((195-(O633*60+P633))*1)&lt;0,0,250+((195-(O633*60+P633))*1)))</f>
        <v>0</v>
      </c>
      <c r="V633" s="47">
        <f t="shared" ref="V633:V696" si="86">IF(AND(S633&lt;1,T633&lt;1,U633&lt;1),0,IF(500+((320-(S633*60+T633))*1)&lt;0,0,500+((320-(S633*60+T633))*1)))</f>
        <v>0</v>
      </c>
      <c r="W633"/>
      <c r="X633"/>
      <c r="Y633" s="7"/>
      <c r="Z633"/>
      <c r="AA633"/>
      <c r="AE633" s="35">
        <v>2</v>
      </c>
    </row>
    <row r="634" spans="1:32" hidden="1" x14ac:dyDescent="0.2">
      <c r="A634" s="6" t="s">
        <v>507</v>
      </c>
      <c r="B634" s="2">
        <f t="shared" si="81"/>
        <v>0</v>
      </c>
      <c r="C634" s="2">
        <f t="shared" si="82"/>
        <v>16</v>
      </c>
      <c r="L634" s="47">
        <f t="shared" si="83"/>
        <v>0</v>
      </c>
      <c r="N634" s="47">
        <f t="shared" si="84"/>
        <v>0</v>
      </c>
      <c r="R634" s="47">
        <f t="shared" si="85"/>
        <v>0</v>
      </c>
      <c r="V634" s="47">
        <f t="shared" si="86"/>
        <v>0</v>
      </c>
      <c r="W634"/>
      <c r="X634"/>
      <c r="Y634" s="7"/>
      <c r="Z634"/>
      <c r="AA634"/>
      <c r="AE634" s="35">
        <v>2</v>
      </c>
    </row>
    <row r="635" spans="1:32" hidden="1" x14ac:dyDescent="0.2">
      <c r="A635" s="6" t="s">
        <v>508</v>
      </c>
      <c r="B635" s="2">
        <f t="shared" si="81"/>
        <v>0</v>
      </c>
      <c r="C635" s="2">
        <f t="shared" si="82"/>
        <v>16</v>
      </c>
      <c r="L635" s="47">
        <f t="shared" si="83"/>
        <v>0</v>
      </c>
      <c r="N635" s="47">
        <f t="shared" si="84"/>
        <v>0</v>
      </c>
      <c r="R635" s="47">
        <f t="shared" si="85"/>
        <v>0</v>
      </c>
      <c r="V635" s="47">
        <f t="shared" si="86"/>
        <v>0</v>
      </c>
      <c r="W635"/>
      <c r="X635"/>
      <c r="Y635" s="7"/>
      <c r="Z635"/>
      <c r="AA635"/>
      <c r="AE635" s="35">
        <v>2</v>
      </c>
    </row>
    <row r="636" spans="1:32" hidden="1" x14ac:dyDescent="0.2">
      <c r="A636" s="6" t="s">
        <v>509</v>
      </c>
      <c r="B636" s="2">
        <f t="shared" si="81"/>
        <v>0</v>
      </c>
      <c r="C636" s="2">
        <f t="shared" si="82"/>
        <v>16</v>
      </c>
      <c r="G636" s="47">
        <v>0</v>
      </c>
      <c r="L636" s="47">
        <f t="shared" si="83"/>
        <v>0</v>
      </c>
      <c r="N636" s="47">
        <f t="shared" si="84"/>
        <v>0</v>
      </c>
      <c r="R636" s="47">
        <f t="shared" si="85"/>
        <v>0</v>
      </c>
      <c r="V636" s="47">
        <f t="shared" si="86"/>
        <v>0</v>
      </c>
      <c r="W636"/>
      <c r="X636"/>
      <c r="Y636" s="7"/>
      <c r="Z636"/>
      <c r="AA636">
        <v>701</v>
      </c>
      <c r="AB636">
        <v>590</v>
      </c>
      <c r="AD636">
        <f>B636+AA636+AB636+AC636</f>
        <v>1291</v>
      </c>
      <c r="AE636" s="37" t="s">
        <v>2559</v>
      </c>
    </row>
    <row r="637" spans="1:32" hidden="1" x14ac:dyDescent="0.2">
      <c r="A637" s="6" t="s">
        <v>510</v>
      </c>
      <c r="B637" s="2">
        <f t="shared" si="81"/>
        <v>0</v>
      </c>
      <c r="C637" s="2">
        <f t="shared" si="82"/>
        <v>16</v>
      </c>
      <c r="G637" s="47">
        <v>2</v>
      </c>
      <c r="L637" s="47">
        <f t="shared" si="83"/>
        <v>0</v>
      </c>
      <c r="N637" s="47">
        <f t="shared" si="84"/>
        <v>0</v>
      </c>
      <c r="R637" s="47">
        <f t="shared" si="85"/>
        <v>0</v>
      </c>
      <c r="V637" s="47">
        <f t="shared" si="86"/>
        <v>0</v>
      </c>
      <c r="W637"/>
      <c r="X637"/>
      <c r="Y637" s="7"/>
      <c r="Z637"/>
      <c r="AA637">
        <v>470</v>
      </c>
      <c r="AB637">
        <v>535</v>
      </c>
      <c r="AD637">
        <f>B637+AA637+AB637+AC637</f>
        <v>1005</v>
      </c>
      <c r="AE637" s="37" t="s">
        <v>2559</v>
      </c>
    </row>
    <row r="638" spans="1:32" hidden="1" x14ac:dyDescent="0.2">
      <c r="A638" s="6" t="s">
        <v>511</v>
      </c>
      <c r="B638" s="2">
        <f t="shared" si="81"/>
        <v>0</v>
      </c>
      <c r="C638" s="2">
        <f t="shared" si="82"/>
        <v>16</v>
      </c>
      <c r="L638" s="47">
        <f t="shared" si="83"/>
        <v>0</v>
      </c>
      <c r="N638" s="47">
        <f t="shared" si="84"/>
        <v>0</v>
      </c>
      <c r="R638" s="47">
        <f t="shared" si="85"/>
        <v>0</v>
      </c>
      <c r="V638" s="47">
        <f t="shared" si="86"/>
        <v>0</v>
      </c>
      <c r="W638"/>
      <c r="X638"/>
      <c r="Y638" s="7"/>
      <c r="Z638"/>
      <c r="AA638"/>
    </row>
    <row r="639" spans="1:32" hidden="1" x14ac:dyDescent="0.2">
      <c r="A639" s="6" t="s">
        <v>512</v>
      </c>
      <c r="B639" s="2">
        <f t="shared" si="81"/>
        <v>0</v>
      </c>
      <c r="C639" s="2">
        <f t="shared" si="82"/>
        <v>16</v>
      </c>
      <c r="L639" s="47">
        <f t="shared" si="83"/>
        <v>0</v>
      </c>
      <c r="N639" s="47">
        <f t="shared" si="84"/>
        <v>0</v>
      </c>
      <c r="R639" s="47">
        <f t="shared" si="85"/>
        <v>0</v>
      </c>
      <c r="V639" s="47">
        <f t="shared" si="86"/>
        <v>0</v>
      </c>
      <c r="W639"/>
      <c r="X639"/>
      <c r="Y639" s="7"/>
      <c r="Z639"/>
      <c r="AA639"/>
    </row>
    <row r="640" spans="1:32" hidden="1" x14ac:dyDescent="0.2">
      <c r="A640" s="6" t="s">
        <v>513</v>
      </c>
      <c r="B640" s="2">
        <f t="shared" si="81"/>
        <v>0</v>
      </c>
      <c r="C640" s="2">
        <f t="shared" si="82"/>
        <v>16</v>
      </c>
      <c r="L640" s="47">
        <f t="shared" si="83"/>
        <v>0</v>
      </c>
      <c r="N640" s="47">
        <f t="shared" si="84"/>
        <v>0</v>
      </c>
      <c r="R640" s="47">
        <f t="shared" si="85"/>
        <v>0</v>
      </c>
      <c r="V640" s="47">
        <f t="shared" si="86"/>
        <v>0</v>
      </c>
      <c r="W640"/>
      <c r="X640"/>
      <c r="Y640" s="7"/>
      <c r="Z640"/>
      <c r="AA640"/>
    </row>
    <row r="641" spans="1:27" hidden="1" x14ac:dyDescent="0.2">
      <c r="A641" s="6" t="s">
        <v>514</v>
      </c>
      <c r="B641" s="2">
        <f t="shared" si="81"/>
        <v>0</v>
      </c>
      <c r="C641" s="2">
        <f t="shared" si="82"/>
        <v>16</v>
      </c>
      <c r="L641" s="47">
        <f t="shared" si="83"/>
        <v>0</v>
      </c>
      <c r="N641" s="47">
        <f t="shared" si="84"/>
        <v>0</v>
      </c>
      <c r="R641" s="47">
        <f t="shared" si="85"/>
        <v>0</v>
      </c>
      <c r="V641" s="47">
        <f t="shared" si="86"/>
        <v>0</v>
      </c>
      <c r="W641"/>
      <c r="X641"/>
      <c r="Y641" s="7"/>
      <c r="Z641"/>
      <c r="AA641"/>
    </row>
    <row r="642" spans="1:27" hidden="1" x14ac:dyDescent="0.2">
      <c r="A642" s="6" t="s">
        <v>515</v>
      </c>
      <c r="B642" s="2">
        <f t="shared" si="81"/>
        <v>0</v>
      </c>
      <c r="C642" s="2">
        <f t="shared" si="82"/>
        <v>16</v>
      </c>
      <c r="L642" s="47">
        <f t="shared" si="83"/>
        <v>0</v>
      </c>
      <c r="N642" s="47">
        <f t="shared" si="84"/>
        <v>0</v>
      </c>
      <c r="R642" s="47">
        <f t="shared" si="85"/>
        <v>0</v>
      </c>
      <c r="V642" s="47">
        <f t="shared" si="86"/>
        <v>0</v>
      </c>
      <c r="W642"/>
      <c r="X642"/>
      <c r="Y642" s="7"/>
      <c r="Z642"/>
      <c r="AA642"/>
    </row>
    <row r="643" spans="1:27" hidden="1" x14ac:dyDescent="0.2">
      <c r="A643" s="6" t="s">
        <v>516</v>
      </c>
      <c r="B643" s="2">
        <f t="shared" si="81"/>
        <v>0</v>
      </c>
      <c r="C643" s="2">
        <f t="shared" si="82"/>
        <v>16</v>
      </c>
      <c r="L643" s="47">
        <f t="shared" si="83"/>
        <v>0</v>
      </c>
      <c r="N643" s="47">
        <f t="shared" si="84"/>
        <v>0</v>
      </c>
      <c r="R643" s="47">
        <f t="shared" si="85"/>
        <v>0</v>
      </c>
      <c r="V643" s="47">
        <f t="shared" si="86"/>
        <v>0</v>
      </c>
      <c r="W643"/>
      <c r="X643"/>
      <c r="Y643" s="7"/>
      <c r="Z643"/>
      <c r="AA643"/>
    </row>
    <row r="644" spans="1:27" hidden="1" x14ac:dyDescent="0.2">
      <c r="A644" s="6" t="s">
        <v>517</v>
      </c>
      <c r="B644" s="2">
        <f t="shared" si="81"/>
        <v>0</v>
      </c>
      <c r="C644" s="2">
        <f t="shared" si="82"/>
        <v>16</v>
      </c>
      <c r="L644" s="47">
        <f t="shared" si="83"/>
        <v>0</v>
      </c>
      <c r="N644" s="47">
        <f t="shared" si="84"/>
        <v>0</v>
      </c>
      <c r="R644" s="47">
        <f t="shared" si="85"/>
        <v>0</v>
      </c>
      <c r="V644" s="47">
        <f t="shared" si="86"/>
        <v>0</v>
      </c>
      <c r="W644"/>
      <c r="X644"/>
      <c r="Y644" s="7"/>
      <c r="Z644"/>
      <c r="AA644"/>
    </row>
    <row r="645" spans="1:27" hidden="1" x14ac:dyDescent="0.2">
      <c r="A645" s="6" t="s">
        <v>518</v>
      </c>
      <c r="B645" s="2">
        <f t="shared" si="81"/>
        <v>0</v>
      </c>
      <c r="C645" s="2">
        <f t="shared" si="82"/>
        <v>16</v>
      </c>
      <c r="L645" s="47">
        <f t="shared" si="83"/>
        <v>0</v>
      </c>
      <c r="N645" s="47">
        <f t="shared" si="84"/>
        <v>0</v>
      </c>
      <c r="R645" s="47">
        <f t="shared" si="85"/>
        <v>0</v>
      </c>
      <c r="V645" s="47">
        <f t="shared" si="86"/>
        <v>0</v>
      </c>
      <c r="W645"/>
      <c r="X645"/>
      <c r="Y645" s="7"/>
      <c r="Z645"/>
      <c r="AA645"/>
    </row>
    <row r="646" spans="1:27" hidden="1" x14ac:dyDescent="0.2">
      <c r="A646" s="6" t="s">
        <v>519</v>
      </c>
      <c r="B646" s="2">
        <f t="shared" si="81"/>
        <v>0</v>
      </c>
      <c r="C646" s="2">
        <f t="shared" si="82"/>
        <v>16</v>
      </c>
      <c r="L646" s="47">
        <f t="shared" si="83"/>
        <v>0</v>
      </c>
      <c r="N646" s="47">
        <f t="shared" si="84"/>
        <v>0</v>
      </c>
      <c r="R646" s="47">
        <f t="shared" si="85"/>
        <v>0</v>
      </c>
      <c r="V646" s="47">
        <f t="shared" si="86"/>
        <v>0</v>
      </c>
      <c r="W646"/>
      <c r="X646"/>
      <c r="Y646" s="7"/>
      <c r="Z646"/>
      <c r="AA646"/>
    </row>
    <row r="647" spans="1:27" hidden="1" x14ac:dyDescent="0.2">
      <c r="A647" s="6" t="s">
        <v>520</v>
      </c>
      <c r="B647" s="2">
        <f t="shared" si="81"/>
        <v>0</v>
      </c>
      <c r="C647" s="2">
        <f t="shared" si="82"/>
        <v>16</v>
      </c>
      <c r="L647" s="47">
        <f t="shared" si="83"/>
        <v>0</v>
      </c>
      <c r="N647" s="47">
        <f t="shared" si="84"/>
        <v>0</v>
      </c>
      <c r="R647" s="47">
        <f t="shared" si="85"/>
        <v>0</v>
      </c>
      <c r="V647" s="47">
        <f t="shared" si="86"/>
        <v>0</v>
      </c>
      <c r="W647"/>
      <c r="X647"/>
      <c r="Y647" s="7"/>
      <c r="Z647"/>
      <c r="AA647"/>
    </row>
    <row r="648" spans="1:27" hidden="1" x14ac:dyDescent="0.2">
      <c r="A648" s="6" t="s">
        <v>521</v>
      </c>
      <c r="B648" s="2">
        <f t="shared" si="81"/>
        <v>0</v>
      </c>
      <c r="C648" s="2">
        <f t="shared" si="82"/>
        <v>16</v>
      </c>
      <c r="L648" s="47">
        <f t="shared" si="83"/>
        <v>0</v>
      </c>
      <c r="N648" s="47">
        <f t="shared" si="84"/>
        <v>0</v>
      </c>
      <c r="R648" s="47">
        <f t="shared" si="85"/>
        <v>0</v>
      </c>
      <c r="V648" s="47">
        <f t="shared" si="86"/>
        <v>0</v>
      </c>
      <c r="W648"/>
      <c r="X648"/>
      <c r="Y648" s="7"/>
      <c r="Z648"/>
      <c r="AA648"/>
    </row>
    <row r="649" spans="1:27" hidden="1" x14ac:dyDescent="0.2">
      <c r="A649" s="6" t="s">
        <v>522</v>
      </c>
      <c r="B649" s="2">
        <f t="shared" si="81"/>
        <v>0</v>
      </c>
      <c r="C649" s="2">
        <f t="shared" si="82"/>
        <v>16</v>
      </c>
      <c r="L649" s="47">
        <f t="shared" si="83"/>
        <v>0</v>
      </c>
      <c r="N649" s="47">
        <f t="shared" si="84"/>
        <v>0</v>
      </c>
      <c r="R649" s="47">
        <f t="shared" si="85"/>
        <v>0</v>
      </c>
      <c r="V649" s="47">
        <f t="shared" si="86"/>
        <v>0</v>
      </c>
      <c r="W649"/>
      <c r="X649"/>
      <c r="Y649" s="7"/>
      <c r="Z649"/>
      <c r="AA649"/>
    </row>
    <row r="650" spans="1:27" hidden="1" x14ac:dyDescent="0.2">
      <c r="A650" s="6" t="s">
        <v>523</v>
      </c>
      <c r="B650" s="2">
        <f t="shared" si="81"/>
        <v>0</v>
      </c>
      <c r="C650" s="2">
        <f t="shared" si="82"/>
        <v>16</v>
      </c>
      <c r="L650" s="47">
        <f t="shared" si="83"/>
        <v>0</v>
      </c>
      <c r="N650" s="47">
        <f t="shared" si="84"/>
        <v>0</v>
      </c>
      <c r="R650" s="47">
        <f t="shared" si="85"/>
        <v>0</v>
      </c>
      <c r="V650" s="47">
        <f t="shared" si="86"/>
        <v>0</v>
      </c>
      <c r="W650"/>
      <c r="X650"/>
      <c r="Y650" s="7"/>
      <c r="Z650"/>
      <c r="AA650"/>
    </row>
    <row r="651" spans="1:27" hidden="1" x14ac:dyDescent="0.2">
      <c r="A651" s="6" t="s">
        <v>524</v>
      </c>
      <c r="B651" s="2">
        <f t="shared" si="81"/>
        <v>0</v>
      </c>
      <c r="C651" s="2">
        <f t="shared" si="82"/>
        <v>16</v>
      </c>
      <c r="L651" s="47">
        <f t="shared" si="83"/>
        <v>0</v>
      </c>
      <c r="N651" s="47">
        <f t="shared" si="84"/>
        <v>0</v>
      </c>
      <c r="R651" s="47">
        <f t="shared" si="85"/>
        <v>0</v>
      </c>
      <c r="V651" s="47">
        <f t="shared" si="86"/>
        <v>0</v>
      </c>
      <c r="W651"/>
      <c r="X651"/>
      <c r="Y651" s="7"/>
      <c r="Z651"/>
      <c r="AA651"/>
    </row>
    <row r="652" spans="1:27" hidden="1" x14ac:dyDescent="0.2">
      <c r="A652" s="6" t="s">
        <v>525</v>
      </c>
      <c r="B652" s="2">
        <f t="shared" si="81"/>
        <v>0</v>
      </c>
      <c r="C652" s="2">
        <f t="shared" si="82"/>
        <v>16</v>
      </c>
      <c r="L652" s="47">
        <f t="shared" si="83"/>
        <v>0</v>
      </c>
      <c r="N652" s="47">
        <f t="shared" si="84"/>
        <v>0</v>
      </c>
      <c r="R652" s="47">
        <f t="shared" si="85"/>
        <v>0</v>
      </c>
      <c r="V652" s="47">
        <f t="shared" si="86"/>
        <v>0</v>
      </c>
      <c r="W652"/>
      <c r="X652"/>
      <c r="Y652" s="7"/>
      <c r="Z652"/>
      <c r="AA652"/>
    </row>
    <row r="653" spans="1:27" hidden="1" x14ac:dyDescent="0.2">
      <c r="A653" s="6" t="s">
        <v>526</v>
      </c>
      <c r="B653" s="2">
        <f t="shared" si="81"/>
        <v>0</v>
      </c>
      <c r="C653" s="2">
        <f t="shared" si="82"/>
        <v>16</v>
      </c>
      <c r="L653" s="47">
        <f t="shared" si="83"/>
        <v>0</v>
      </c>
      <c r="N653" s="47">
        <f t="shared" si="84"/>
        <v>0</v>
      </c>
      <c r="R653" s="47">
        <f t="shared" si="85"/>
        <v>0</v>
      </c>
      <c r="V653" s="47">
        <f t="shared" si="86"/>
        <v>0</v>
      </c>
      <c r="W653"/>
      <c r="X653"/>
      <c r="Y653" s="7"/>
      <c r="Z653"/>
      <c r="AA653"/>
    </row>
    <row r="654" spans="1:27" hidden="1" x14ac:dyDescent="0.2">
      <c r="A654" s="6" t="s">
        <v>527</v>
      </c>
      <c r="B654" s="2">
        <f t="shared" si="81"/>
        <v>0</v>
      </c>
      <c r="C654" s="2">
        <f t="shared" si="82"/>
        <v>16</v>
      </c>
      <c r="L654" s="47">
        <f t="shared" si="83"/>
        <v>0</v>
      </c>
      <c r="N654" s="47">
        <f t="shared" si="84"/>
        <v>0</v>
      </c>
      <c r="R654" s="47">
        <f t="shared" si="85"/>
        <v>0</v>
      </c>
      <c r="V654" s="47">
        <f t="shared" si="86"/>
        <v>0</v>
      </c>
      <c r="W654"/>
      <c r="X654"/>
      <c r="Y654" s="7"/>
      <c r="Z654"/>
      <c r="AA654"/>
    </row>
    <row r="655" spans="1:27" hidden="1" x14ac:dyDescent="0.2">
      <c r="A655" s="6" t="s">
        <v>528</v>
      </c>
      <c r="B655" s="2">
        <f t="shared" si="81"/>
        <v>0</v>
      </c>
      <c r="C655" s="2">
        <f t="shared" si="82"/>
        <v>16</v>
      </c>
      <c r="L655" s="47">
        <f t="shared" si="83"/>
        <v>0</v>
      </c>
      <c r="N655" s="47">
        <f t="shared" si="84"/>
        <v>0</v>
      </c>
      <c r="R655" s="47">
        <f t="shared" si="85"/>
        <v>0</v>
      </c>
      <c r="V655" s="47">
        <f t="shared" si="86"/>
        <v>0</v>
      </c>
      <c r="W655"/>
      <c r="X655"/>
      <c r="Y655" s="7"/>
      <c r="Z655"/>
      <c r="AA655"/>
    </row>
    <row r="656" spans="1:27" hidden="1" x14ac:dyDescent="0.2">
      <c r="A656" s="6" t="s">
        <v>529</v>
      </c>
      <c r="B656" s="2">
        <f t="shared" si="81"/>
        <v>0</v>
      </c>
      <c r="C656" s="2">
        <f t="shared" si="82"/>
        <v>16</v>
      </c>
      <c r="L656" s="47">
        <f t="shared" si="83"/>
        <v>0</v>
      </c>
      <c r="N656" s="47">
        <f t="shared" si="84"/>
        <v>0</v>
      </c>
      <c r="R656" s="47">
        <f t="shared" si="85"/>
        <v>0</v>
      </c>
      <c r="V656" s="47">
        <f t="shared" si="86"/>
        <v>0</v>
      </c>
      <c r="W656"/>
      <c r="X656"/>
      <c r="Y656" s="7"/>
      <c r="Z656"/>
      <c r="AA656"/>
    </row>
    <row r="657" spans="1:27" hidden="1" x14ac:dyDescent="0.2">
      <c r="A657" s="6" t="s">
        <v>530</v>
      </c>
      <c r="B657" s="2">
        <f t="shared" si="81"/>
        <v>0</v>
      </c>
      <c r="C657" s="2">
        <f t="shared" si="82"/>
        <v>16</v>
      </c>
      <c r="L657" s="47">
        <f t="shared" si="83"/>
        <v>0</v>
      </c>
      <c r="N657" s="47">
        <f t="shared" si="84"/>
        <v>0</v>
      </c>
      <c r="R657" s="47">
        <f t="shared" si="85"/>
        <v>0</v>
      </c>
      <c r="V657" s="47">
        <f t="shared" si="86"/>
        <v>0</v>
      </c>
      <c r="W657"/>
      <c r="X657"/>
      <c r="Y657" s="7"/>
      <c r="Z657"/>
      <c r="AA657"/>
    </row>
    <row r="658" spans="1:27" hidden="1" x14ac:dyDescent="0.2">
      <c r="A658" s="6" t="s">
        <v>531</v>
      </c>
      <c r="B658" s="2">
        <f t="shared" si="81"/>
        <v>0</v>
      </c>
      <c r="C658" s="2">
        <f t="shared" si="82"/>
        <v>16</v>
      </c>
      <c r="L658" s="47">
        <f t="shared" si="83"/>
        <v>0</v>
      </c>
      <c r="N658" s="47">
        <f t="shared" si="84"/>
        <v>0</v>
      </c>
      <c r="R658" s="47">
        <f t="shared" si="85"/>
        <v>0</v>
      </c>
      <c r="V658" s="47">
        <f t="shared" si="86"/>
        <v>0</v>
      </c>
      <c r="W658"/>
      <c r="X658"/>
      <c r="Y658" s="7"/>
      <c r="Z658"/>
      <c r="AA658"/>
    </row>
    <row r="659" spans="1:27" hidden="1" x14ac:dyDescent="0.2">
      <c r="A659" s="6" t="s">
        <v>532</v>
      </c>
      <c r="B659" s="2">
        <f t="shared" si="81"/>
        <v>0</v>
      </c>
      <c r="C659" s="2">
        <f t="shared" si="82"/>
        <v>16</v>
      </c>
      <c r="L659" s="47">
        <f t="shared" si="83"/>
        <v>0</v>
      </c>
      <c r="N659" s="47">
        <f t="shared" si="84"/>
        <v>0</v>
      </c>
      <c r="R659" s="47">
        <f t="shared" si="85"/>
        <v>0</v>
      </c>
      <c r="V659" s="47">
        <f t="shared" si="86"/>
        <v>0</v>
      </c>
      <c r="W659"/>
      <c r="X659"/>
      <c r="Y659" s="7"/>
      <c r="Z659"/>
      <c r="AA659"/>
    </row>
    <row r="660" spans="1:27" hidden="1" x14ac:dyDescent="0.2">
      <c r="A660" s="6" t="s">
        <v>533</v>
      </c>
      <c r="B660" s="2">
        <f t="shared" si="81"/>
        <v>0</v>
      </c>
      <c r="C660" s="2">
        <f t="shared" si="82"/>
        <v>16</v>
      </c>
      <c r="L660" s="47">
        <f t="shared" si="83"/>
        <v>0</v>
      </c>
      <c r="N660" s="47">
        <f t="shared" si="84"/>
        <v>0</v>
      </c>
      <c r="R660" s="47">
        <f t="shared" si="85"/>
        <v>0</v>
      </c>
      <c r="V660" s="47">
        <f t="shared" si="86"/>
        <v>0</v>
      </c>
      <c r="W660"/>
      <c r="X660"/>
      <c r="Y660" s="7"/>
      <c r="Z660"/>
      <c r="AA660"/>
    </row>
    <row r="661" spans="1:27" hidden="1" x14ac:dyDescent="0.2">
      <c r="A661" s="6" t="s">
        <v>534</v>
      </c>
      <c r="B661" s="2">
        <f t="shared" si="81"/>
        <v>0</v>
      </c>
      <c r="C661" s="2">
        <f t="shared" si="82"/>
        <v>16</v>
      </c>
      <c r="L661" s="47">
        <f t="shared" si="83"/>
        <v>0</v>
      </c>
      <c r="N661" s="47">
        <f t="shared" si="84"/>
        <v>0</v>
      </c>
      <c r="R661" s="47">
        <f t="shared" si="85"/>
        <v>0</v>
      </c>
      <c r="V661" s="47">
        <f t="shared" si="86"/>
        <v>0</v>
      </c>
      <c r="W661"/>
      <c r="X661"/>
      <c r="Y661" s="7"/>
      <c r="Z661"/>
      <c r="AA661"/>
    </row>
    <row r="662" spans="1:27" hidden="1" x14ac:dyDescent="0.2">
      <c r="A662" s="6" t="s">
        <v>535</v>
      </c>
      <c r="B662" s="2">
        <f t="shared" si="81"/>
        <v>0</v>
      </c>
      <c r="C662" s="2">
        <f t="shared" si="82"/>
        <v>16</v>
      </c>
      <c r="L662" s="47">
        <f t="shared" si="83"/>
        <v>0</v>
      </c>
      <c r="N662" s="47">
        <f t="shared" si="84"/>
        <v>0</v>
      </c>
      <c r="R662" s="47">
        <f t="shared" si="85"/>
        <v>0</v>
      </c>
      <c r="V662" s="47">
        <f t="shared" si="86"/>
        <v>0</v>
      </c>
      <c r="W662"/>
      <c r="X662"/>
      <c r="Y662" s="7"/>
      <c r="Z662"/>
      <c r="AA662"/>
    </row>
    <row r="663" spans="1:27" hidden="1" x14ac:dyDescent="0.2">
      <c r="A663" s="6" t="s">
        <v>536</v>
      </c>
      <c r="B663" s="2">
        <f t="shared" si="81"/>
        <v>0</v>
      </c>
      <c r="C663" s="2">
        <f t="shared" si="82"/>
        <v>16</v>
      </c>
      <c r="L663" s="47">
        <f t="shared" si="83"/>
        <v>0</v>
      </c>
      <c r="N663" s="47">
        <f t="shared" si="84"/>
        <v>0</v>
      </c>
      <c r="R663" s="47">
        <f t="shared" si="85"/>
        <v>0</v>
      </c>
      <c r="V663" s="47">
        <f t="shared" si="86"/>
        <v>0</v>
      </c>
      <c r="W663"/>
      <c r="X663"/>
      <c r="Y663" s="7"/>
      <c r="Z663"/>
      <c r="AA663"/>
    </row>
    <row r="664" spans="1:27" hidden="1" x14ac:dyDescent="0.2">
      <c r="A664" s="6" t="s">
        <v>537</v>
      </c>
      <c r="B664" s="2">
        <f t="shared" si="81"/>
        <v>0</v>
      </c>
      <c r="C664" s="2">
        <f t="shared" si="82"/>
        <v>16</v>
      </c>
      <c r="L664" s="47">
        <f t="shared" si="83"/>
        <v>0</v>
      </c>
      <c r="N664" s="47">
        <f t="shared" si="84"/>
        <v>0</v>
      </c>
      <c r="R664" s="47">
        <f t="shared" si="85"/>
        <v>0</v>
      </c>
      <c r="V664" s="47">
        <f t="shared" si="86"/>
        <v>0</v>
      </c>
      <c r="W664"/>
      <c r="X664"/>
      <c r="Y664" s="7"/>
      <c r="Z664"/>
      <c r="AA664"/>
    </row>
    <row r="665" spans="1:27" hidden="1" x14ac:dyDescent="0.2">
      <c r="A665" s="6" t="s">
        <v>538</v>
      </c>
      <c r="B665" s="2">
        <f t="shared" si="81"/>
        <v>0</v>
      </c>
      <c r="C665" s="2">
        <f t="shared" si="82"/>
        <v>16</v>
      </c>
      <c r="L665" s="47">
        <f t="shared" si="83"/>
        <v>0</v>
      </c>
      <c r="N665" s="47">
        <f t="shared" si="84"/>
        <v>0</v>
      </c>
      <c r="R665" s="47">
        <f t="shared" si="85"/>
        <v>0</v>
      </c>
      <c r="V665" s="47">
        <f t="shared" si="86"/>
        <v>0</v>
      </c>
      <c r="W665"/>
      <c r="X665"/>
      <c r="Y665" s="7"/>
      <c r="Z665"/>
      <c r="AA665"/>
    </row>
    <row r="666" spans="1:27" hidden="1" x14ac:dyDescent="0.2">
      <c r="A666" s="6" t="s">
        <v>539</v>
      </c>
      <c r="B666" s="2">
        <f t="shared" si="81"/>
        <v>0</v>
      </c>
      <c r="C666" s="2">
        <f t="shared" si="82"/>
        <v>16</v>
      </c>
      <c r="L666" s="47">
        <f t="shared" si="83"/>
        <v>0</v>
      </c>
      <c r="N666" s="47">
        <f t="shared" si="84"/>
        <v>0</v>
      </c>
      <c r="R666" s="47">
        <f t="shared" si="85"/>
        <v>0</v>
      </c>
      <c r="V666" s="47">
        <f t="shared" si="86"/>
        <v>0</v>
      </c>
      <c r="W666"/>
      <c r="X666"/>
      <c r="Y666" s="7"/>
      <c r="Z666"/>
      <c r="AA666"/>
    </row>
    <row r="667" spans="1:27" hidden="1" x14ac:dyDescent="0.2">
      <c r="A667" s="6" t="s">
        <v>540</v>
      </c>
      <c r="B667" s="2">
        <f t="shared" si="81"/>
        <v>0</v>
      </c>
      <c r="C667" s="2">
        <f t="shared" si="82"/>
        <v>16</v>
      </c>
      <c r="L667" s="47">
        <f t="shared" si="83"/>
        <v>0</v>
      </c>
      <c r="N667" s="47">
        <f t="shared" si="84"/>
        <v>0</v>
      </c>
      <c r="R667" s="47">
        <f t="shared" si="85"/>
        <v>0</v>
      </c>
      <c r="V667" s="47">
        <f t="shared" si="86"/>
        <v>0</v>
      </c>
      <c r="W667"/>
      <c r="X667"/>
      <c r="Y667" s="7"/>
      <c r="Z667"/>
      <c r="AA667"/>
    </row>
    <row r="668" spans="1:27" hidden="1" x14ac:dyDescent="0.2">
      <c r="A668" s="6" t="s">
        <v>541</v>
      </c>
      <c r="B668" s="2">
        <f t="shared" si="81"/>
        <v>0</v>
      </c>
      <c r="C668" s="2">
        <f t="shared" si="82"/>
        <v>16</v>
      </c>
      <c r="L668" s="47">
        <f t="shared" si="83"/>
        <v>0</v>
      </c>
      <c r="N668" s="47">
        <f t="shared" si="84"/>
        <v>0</v>
      </c>
      <c r="R668" s="47">
        <f t="shared" si="85"/>
        <v>0</v>
      </c>
      <c r="V668" s="47">
        <f t="shared" si="86"/>
        <v>0</v>
      </c>
      <c r="W668"/>
      <c r="X668"/>
      <c r="Y668" s="7"/>
      <c r="Z668"/>
      <c r="AA668"/>
    </row>
    <row r="669" spans="1:27" hidden="1" x14ac:dyDescent="0.2">
      <c r="A669" s="6" t="s">
        <v>542</v>
      </c>
      <c r="B669" s="2">
        <f t="shared" si="81"/>
        <v>0</v>
      </c>
      <c r="C669" s="2">
        <f t="shared" si="82"/>
        <v>16</v>
      </c>
      <c r="L669" s="47">
        <f t="shared" si="83"/>
        <v>0</v>
      </c>
      <c r="N669" s="47">
        <f t="shared" si="84"/>
        <v>0</v>
      </c>
      <c r="R669" s="47">
        <f t="shared" si="85"/>
        <v>0</v>
      </c>
      <c r="V669" s="47">
        <f t="shared" si="86"/>
        <v>0</v>
      </c>
      <c r="W669"/>
      <c r="X669"/>
      <c r="Y669" s="7"/>
      <c r="Z669"/>
      <c r="AA669"/>
    </row>
    <row r="670" spans="1:27" hidden="1" x14ac:dyDescent="0.2">
      <c r="A670" s="6" t="s">
        <v>543</v>
      </c>
      <c r="B670" s="2">
        <f t="shared" si="81"/>
        <v>0</v>
      </c>
      <c r="C670" s="2">
        <f t="shared" si="82"/>
        <v>16</v>
      </c>
      <c r="L670" s="47">
        <f t="shared" si="83"/>
        <v>0</v>
      </c>
      <c r="N670" s="47">
        <f t="shared" si="84"/>
        <v>0</v>
      </c>
      <c r="R670" s="47">
        <f t="shared" si="85"/>
        <v>0</v>
      </c>
      <c r="V670" s="47">
        <f t="shared" si="86"/>
        <v>0</v>
      </c>
      <c r="W670"/>
      <c r="X670"/>
      <c r="Y670" s="7"/>
      <c r="Z670"/>
      <c r="AA670"/>
    </row>
    <row r="671" spans="1:27" hidden="1" x14ac:dyDescent="0.2">
      <c r="A671" s="6" t="s">
        <v>544</v>
      </c>
      <c r="B671" s="2">
        <f t="shared" si="81"/>
        <v>0</v>
      </c>
      <c r="C671" s="2">
        <f t="shared" si="82"/>
        <v>16</v>
      </c>
      <c r="L671" s="47">
        <f t="shared" si="83"/>
        <v>0</v>
      </c>
      <c r="N671" s="47">
        <f t="shared" si="84"/>
        <v>0</v>
      </c>
      <c r="R671" s="47">
        <f t="shared" si="85"/>
        <v>0</v>
      </c>
      <c r="V671" s="47">
        <f t="shared" si="86"/>
        <v>0</v>
      </c>
      <c r="W671"/>
      <c r="X671"/>
      <c r="Y671" s="7"/>
      <c r="Z671"/>
      <c r="AA671"/>
    </row>
    <row r="672" spans="1:27" hidden="1" x14ac:dyDescent="0.2">
      <c r="A672" s="6" t="s">
        <v>545</v>
      </c>
      <c r="B672" s="2">
        <f t="shared" si="81"/>
        <v>0</v>
      </c>
      <c r="C672" s="2">
        <f t="shared" si="82"/>
        <v>16</v>
      </c>
      <c r="L672" s="47">
        <f t="shared" si="83"/>
        <v>0</v>
      </c>
      <c r="N672" s="47">
        <f t="shared" si="84"/>
        <v>0</v>
      </c>
      <c r="R672" s="47">
        <f t="shared" si="85"/>
        <v>0</v>
      </c>
      <c r="V672" s="47">
        <f t="shared" si="86"/>
        <v>0</v>
      </c>
      <c r="W672"/>
      <c r="X672"/>
      <c r="Y672" s="7"/>
      <c r="Z672"/>
      <c r="AA672"/>
    </row>
    <row r="673" spans="1:27" hidden="1" x14ac:dyDescent="0.2">
      <c r="A673" s="6" t="s">
        <v>546</v>
      </c>
      <c r="B673" s="2">
        <f t="shared" si="81"/>
        <v>0</v>
      </c>
      <c r="C673" s="2">
        <f t="shared" si="82"/>
        <v>16</v>
      </c>
      <c r="L673" s="47">
        <f t="shared" si="83"/>
        <v>0</v>
      </c>
      <c r="N673" s="47">
        <f t="shared" si="84"/>
        <v>0</v>
      </c>
      <c r="R673" s="47">
        <f t="shared" si="85"/>
        <v>0</v>
      </c>
      <c r="V673" s="47">
        <f t="shared" si="86"/>
        <v>0</v>
      </c>
      <c r="W673"/>
      <c r="X673"/>
      <c r="Y673" s="7"/>
      <c r="Z673"/>
      <c r="AA673"/>
    </row>
    <row r="674" spans="1:27" hidden="1" x14ac:dyDescent="0.2">
      <c r="A674" s="6" t="s">
        <v>547</v>
      </c>
      <c r="B674" s="2">
        <f t="shared" si="81"/>
        <v>0</v>
      </c>
      <c r="C674" s="2">
        <f t="shared" si="82"/>
        <v>16</v>
      </c>
      <c r="L674" s="47">
        <f t="shared" si="83"/>
        <v>0</v>
      </c>
      <c r="N674" s="47">
        <f t="shared" si="84"/>
        <v>0</v>
      </c>
      <c r="R674" s="47">
        <f t="shared" si="85"/>
        <v>0</v>
      </c>
      <c r="V674" s="47">
        <f t="shared" si="86"/>
        <v>0</v>
      </c>
      <c r="W674"/>
      <c r="X674"/>
      <c r="Y674" s="7"/>
      <c r="Z674"/>
      <c r="AA674"/>
    </row>
    <row r="675" spans="1:27" hidden="1" x14ac:dyDescent="0.2">
      <c r="A675" s="6" t="s">
        <v>548</v>
      </c>
      <c r="B675" s="2">
        <f t="shared" si="81"/>
        <v>0</v>
      </c>
      <c r="C675" s="2">
        <f t="shared" si="82"/>
        <v>16</v>
      </c>
      <c r="L675" s="47">
        <f t="shared" si="83"/>
        <v>0</v>
      </c>
      <c r="N675" s="47">
        <f t="shared" si="84"/>
        <v>0</v>
      </c>
      <c r="R675" s="47">
        <f t="shared" si="85"/>
        <v>0</v>
      </c>
      <c r="V675" s="47">
        <f t="shared" si="86"/>
        <v>0</v>
      </c>
      <c r="W675"/>
      <c r="X675"/>
      <c r="Y675" s="7"/>
      <c r="Z675"/>
      <c r="AA675"/>
    </row>
    <row r="676" spans="1:27" hidden="1" x14ac:dyDescent="0.2">
      <c r="A676" s="6" t="s">
        <v>549</v>
      </c>
      <c r="B676" s="2">
        <f t="shared" si="81"/>
        <v>0</v>
      </c>
      <c r="C676" s="2">
        <f t="shared" si="82"/>
        <v>16</v>
      </c>
      <c r="L676" s="47">
        <f t="shared" si="83"/>
        <v>0</v>
      </c>
      <c r="N676" s="47">
        <f t="shared" si="84"/>
        <v>0</v>
      </c>
      <c r="R676" s="47">
        <f t="shared" si="85"/>
        <v>0</v>
      </c>
      <c r="V676" s="47">
        <f t="shared" si="86"/>
        <v>0</v>
      </c>
      <c r="W676"/>
      <c r="X676"/>
      <c r="Y676" s="7"/>
      <c r="Z676"/>
      <c r="AA676"/>
    </row>
    <row r="677" spans="1:27" hidden="1" x14ac:dyDescent="0.2">
      <c r="A677" s="6" t="s">
        <v>550</v>
      </c>
      <c r="B677" s="2">
        <f t="shared" si="81"/>
        <v>0</v>
      </c>
      <c r="C677" s="2">
        <f t="shared" si="82"/>
        <v>16</v>
      </c>
      <c r="L677" s="47">
        <f t="shared" si="83"/>
        <v>0</v>
      </c>
      <c r="N677" s="47">
        <f t="shared" si="84"/>
        <v>0</v>
      </c>
      <c r="R677" s="47">
        <f t="shared" si="85"/>
        <v>0</v>
      </c>
      <c r="V677" s="47">
        <f t="shared" si="86"/>
        <v>0</v>
      </c>
      <c r="W677"/>
      <c r="X677"/>
      <c r="Y677" s="7"/>
      <c r="Z677"/>
      <c r="AA677"/>
    </row>
    <row r="678" spans="1:27" hidden="1" x14ac:dyDescent="0.2">
      <c r="A678" s="6" t="s">
        <v>551</v>
      </c>
      <c r="B678" s="2">
        <f t="shared" si="81"/>
        <v>0</v>
      </c>
      <c r="C678" s="2">
        <f t="shared" si="82"/>
        <v>16</v>
      </c>
      <c r="L678" s="47">
        <f t="shared" si="83"/>
        <v>0</v>
      </c>
      <c r="N678" s="47">
        <f t="shared" si="84"/>
        <v>0</v>
      </c>
      <c r="R678" s="47">
        <f t="shared" si="85"/>
        <v>0</v>
      </c>
      <c r="V678" s="47">
        <f t="shared" si="86"/>
        <v>0</v>
      </c>
      <c r="W678"/>
      <c r="X678"/>
      <c r="Y678" s="7"/>
      <c r="Z678"/>
      <c r="AA678"/>
    </row>
    <row r="679" spans="1:27" hidden="1" x14ac:dyDescent="0.2">
      <c r="A679" s="6" t="s">
        <v>552</v>
      </c>
      <c r="B679" s="2">
        <f t="shared" si="81"/>
        <v>0</v>
      </c>
      <c r="C679" s="2">
        <f t="shared" si="82"/>
        <v>16</v>
      </c>
      <c r="L679" s="47">
        <f t="shared" si="83"/>
        <v>0</v>
      </c>
      <c r="N679" s="47">
        <f t="shared" si="84"/>
        <v>0</v>
      </c>
      <c r="R679" s="47">
        <f t="shared" si="85"/>
        <v>0</v>
      </c>
      <c r="V679" s="47">
        <f t="shared" si="86"/>
        <v>0</v>
      </c>
      <c r="W679"/>
      <c r="X679"/>
      <c r="Y679" s="7"/>
      <c r="Z679"/>
      <c r="AA679"/>
    </row>
    <row r="680" spans="1:27" hidden="1" x14ac:dyDescent="0.2">
      <c r="A680" s="6" t="s">
        <v>553</v>
      </c>
      <c r="B680" s="2">
        <f t="shared" si="81"/>
        <v>0</v>
      </c>
      <c r="C680" s="2">
        <f t="shared" si="82"/>
        <v>16</v>
      </c>
      <c r="L680" s="47">
        <f t="shared" si="83"/>
        <v>0</v>
      </c>
      <c r="N680" s="47">
        <f t="shared" si="84"/>
        <v>0</v>
      </c>
      <c r="R680" s="47">
        <f t="shared" si="85"/>
        <v>0</v>
      </c>
      <c r="V680" s="47">
        <f t="shared" si="86"/>
        <v>0</v>
      </c>
      <c r="W680"/>
      <c r="X680"/>
      <c r="Y680" s="7"/>
      <c r="Z680"/>
      <c r="AA680"/>
    </row>
    <row r="681" spans="1:27" hidden="1" x14ac:dyDescent="0.2">
      <c r="A681" s="6" t="s">
        <v>554</v>
      </c>
      <c r="B681" s="2">
        <f t="shared" si="81"/>
        <v>0</v>
      </c>
      <c r="C681" s="2">
        <f t="shared" si="82"/>
        <v>16</v>
      </c>
      <c r="L681" s="47">
        <f t="shared" si="83"/>
        <v>0</v>
      </c>
      <c r="N681" s="47">
        <f t="shared" si="84"/>
        <v>0</v>
      </c>
      <c r="R681" s="47">
        <f t="shared" si="85"/>
        <v>0</v>
      </c>
      <c r="V681" s="47">
        <f t="shared" si="86"/>
        <v>0</v>
      </c>
      <c r="W681"/>
      <c r="X681"/>
      <c r="Y681" s="7"/>
      <c r="Z681"/>
      <c r="AA681"/>
    </row>
    <row r="682" spans="1:27" hidden="1" x14ac:dyDescent="0.2">
      <c r="A682" s="6" t="s">
        <v>555</v>
      </c>
      <c r="B682" s="2">
        <f t="shared" si="81"/>
        <v>0</v>
      </c>
      <c r="C682" s="2">
        <f t="shared" si="82"/>
        <v>16</v>
      </c>
      <c r="L682" s="47">
        <f t="shared" si="83"/>
        <v>0</v>
      </c>
      <c r="N682" s="47">
        <f t="shared" si="84"/>
        <v>0</v>
      </c>
      <c r="R682" s="47">
        <f t="shared" si="85"/>
        <v>0</v>
      </c>
      <c r="V682" s="47">
        <f t="shared" si="86"/>
        <v>0</v>
      </c>
      <c r="W682"/>
      <c r="X682"/>
      <c r="Y682" s="7"/>
      <c r="Z682"/>
      <c r="AA682"/>
    </row>
    <row r="683" spans="1:27" hidden="1" x14ac:dyDescent="0.2">
      <c r="A683" s="6" t="s">
        <v>556</v>
      </c>
      <c r="B683" s="2">
        <f t="shared" si="81"/>
        <v>0</v>
      </c>
      <c r="C683" s="2">
        <f t="shared" si="82"/>
        <v>16</v>
      </c>
      <c r="L683" s="47">
        <f t="shared" si="83"/>
        <v>0</v>
      </c>
      <c r="N683" s="47">
        <f t="shared" si="84"/>
        <v>0</v>
      </c>
      <c r="R683" s="47">
        <f t="shared" si="85"/>
        <v>0</v>
      </c>
      <c r="V683" s="47">
        <f t="shared" si="86"/>
        <v>0</v>
      </c>
      <c r="W683"/>
      <c r="X683"/>
      <c r="Y683" s="7"/>
      <c r="Z683"/>
      <c r="AA683"/>
    </row>
    <row r="684" spans="1:27" hidden="1" x14ac:dyDescent="0.2">
      <c r="A684" s="6" t="s">
        <v>557</v>
      </c>
      <c r="B684" s="2">
        <f t="shared" si="81"/>
        <v>0</v>
      </c>
      <c r="C684" s="2">
        <f t="shared" si="82"/>
        <v>16</v>
      </c>
      <c r="L684" s="47">
        <f t="shared" si="83"/>
        <v>0</v>
      </c>
      <c r="N684" s="47">
        <f t="shared" si="84"/>
        <v>0</v>
      </c>
      <c r="R684" s="47">
        <f t="shared" si="85"/>
        <v>0</v>
      </c>
      <c r="V684" s="47">
        <f t="shared" si="86"/>
        <v>0</v>
      </c>
      <c r="W684"/>
      <c r="X684"/>
      <c r="Y684" s="7"/>
      <c r="Z684"/>
      <c r="AA684"/>
    </row>
    <row r="685" spans="1:27" hidden="1" x14ac:dyDescent="0.2">
      <c r="A685" s="6" t="s">
        <v>558</v>
      </c>
      <c r="B685" s="2">
        <f t="shared" si="81"/>
        <v>0</v>
      </c>
      <c r="C685" s="2">
        <f t="shared" si="82"/>
        <v>16</v>
      </c>
      <c r="L685" s="47">
        <f t="shared" si="83"/>
        <v>0</v>
      </c>
      <c r="N685" s="47">
        <f t="shared" si="84"/>
        <v>0</v>
      </c>
      <c r="R685" s="47">
        <f t="shared" si="85"/>
        <v>0</v>
      </c>
      <c r="V685" s="47">
        <f t="shared" si="86"/>
        <v>0</v>
      </c>
      <c r="W685"/>
      <c r="X685"/>
      <c r="Y685" s="7"/>
      <c r="Z685"/>
      <c r="AA685"/>
    </row>
    <row r="686" spans="1:27" hidden="1" x14ac:dyDescent="0.2">
      <c r="A686" s="6" t="s">
        <v>559</v>
      </c>
      <c r="B686" s="2">
        <f t="shared" si="81"/>
        <v>0</v>
      </c>
      <c r="C686" s="2">
        <f t="shared" si="82"/>
        <v>16</v>
      </c>
      <c r="L686" s="47">
        <f t="shared" si="83"/>
        <v>0</v>
      </c>
      <c r="N686" s="47">
        <f t="shared" si="84"/>
        <v>0</v>
      </c>
      <c r="R686" s="47">
        <f t="shared" si="85"/>
        <v>0</v>
      </c>
      <c r="V686" s="47">
        <f t="shared" si="86"/>
        <v>0</v>
      </c>
      <c r="W686"/>
      <c r="X686"/>
      <c r="Y686" s="7"/>
      <c r="Z686"/>
      <c r="AA686"/>
    </row>
    <row r="687" spans="1:27" hidden="1" x14ac:dyDescent="0.2">
      <c r="A687" s="6" t="s">
        <v>560</v>
      </c>
      <c r="B687" s="2">
        <f t="shared" si="81"/>
        <v>0</v>
      </c>
      <c r="C687" s="2">
        <f t="shared" si="82"/>
        <v>16</v>
      </c>
      <c r="L687" s="47">
        <f t="shared" si="83"/>
        <v>0</v>
      </c>
      <c r="N687" s="47">
        <f t="shared" si="84"/>
        <v>0</v>
      </c>
      <c r="R687" s="47">
        <f t="shared" si="85"/>
        <v>0</v>
      </c>
      <c r="V687" s="47">
        <f t="shared" si="86"/>
        <v>0</v>
      </c>
      <c r="W687"/>
      <c r="X687"/>
      <c r="Y687" s="7"/>
      <c r="Z687"/>
      <c r="AA687"/>
    </row>
    <row r="688" spans="1:27" hidden="1" x14ac:dyDescent="0.2">
      <c r="A688" s="6" t="s">
        <v>561</v>
      </c>
      <c r="B688" s="2">
        <f t="shared" si="81"/>
        <v>0</v>
      </c>
      <c r="C688" s="2">
        <f t="shared" si="82"/>
        <v>16</v>
      </c>
      <c r="L688" s="47">
        <f t="shared" si="83"/>
        <v>0</v>
      </c>
      <c r="N688" s="47">
        <f t="shared" si="84"/>
        <v>0</v>
      </c>
      <c r="R688" s="47">
        <f t="shared" si="85"/>
        <v>0</v>
      </c>
      <c r="V688" s="47">
        <f t="shared" si="86"/>
        <v>0</v>
      </c>
      <c r="W688"/>
      <c r="X688"/>
      <c r="Y688" s="7"/>
      <c r="Z688"/>
      <c r="AA688"/>
    </row>
    <row r="689" spans="1:27" hidden="1" x14ac:dyDescent="0.2">
      <c r="A689" s="6" t="s">
        <v>562</v>
      </c>
      <c r="B689" s="2">
        <f t="shared" si="81"/>
        <v>0</v>
      </c>
      <c r="C689" s="2">
        <f t="shared" si="82"/>
        <v>16</v>
      </c>
      <c r="L689" s="47">
        <f t="shared" si="83"/>
        <v>0</v>
      </c>
      <c r="N689" s="47">
        <f t="shared" si="84"/>
        <v>0</v>
      </c>
      <c r="R689" s="47">
        <f t="shared" si="85"/>
        <v>0</v>
      </c>
      <c r="V689" s="47">
        <f t="shared" si="86"/>
        <v>0</v>
      </c>
      <c r="W689"/>
      <c r="X689"/>
      <c r="Y689" s="7"/>
      <c r="Z689"/>
      <c r="AA689"/>
    </row>
    <row r="690" spans="1:27" hidden="1" x14ac:dyDescent="0.2">
      <c r="A690" s="6" t="s">
        <v>563</v>
      </c>
      <c r="B690" s="2">
        <f t="shared" si="81"/>
        <v>0</v>
      </c>
      <c r="C690" s="2">
        <f t="shared" si="82"/>
        <v>16</v>
      </c>
      <c r="L690" s="47">
        <f t="shared" si="83"/>
        <v>0</v>
      </c>
      <c r="N690" s="47">
        <f t="shared" si="84"/>
        <v>0</v>
      </c>
      <c r="R690" s="47">
        <f t="shared" si="85"/>
        <v>0</v>
      </c>
      <c r="V690" s="47">
        <f t="shared" si="86"/>
        <v>0</v>
      </c>
      <c r="W690"/>
      <c r="X690"/>
      <c r="Y690" s="7"/>
      <c r="Z690"/>
      <c r="AA690"/>
    </row>
    <row r="691" spans="1:27" hidden="1" x14ac:dyDescent="0.2">
      <c r="A691" s="6" t="s">
        <v>564</v>
      </c>
      <c r="B691" s="2">
        <f t="shared" si="81"/>
        <v>0</v>
      </c>
      <c r="C691" s="2">
        <f t="shared" si="82"/>
        <v>16</v>
      </c>
      <c r="L691" s="47">
        <f t="shared" si="83"/>
        <v>0</v>
      </c>
      <c r="N691" s="47">
        <f t="shared" si="84"/>
        <v>0</v>
      </c>
      <c r="R691" s="47">
        <f t="shared" si="85"/>
        <v>0</v>
      </c>
      <c r="V691" s="47">
        <f t="shared" si="86"/>
        <v>0</v>
      </c>
      <c r="W691"/>
      <c r="X691"/>
      <c r="Y691" s="7"/>
      <c r="Z691"/>
      <c r="AA691"/>
    </row>
    <row r="692" spans="1:27" hidden="1" x14ac:dyDescent="0.2">
      <c r="A692" s="6" t="s">
        <v>565</v>
      </c>
      <c r="B692" s="2">
        <f t="shared" si="81"/>
        <v>0</v>
      </c>
      <c r="C692" s="2">
        <f t="shared" si="82"/>
        <v>16</v>
      </c>
      <c r="L692" s="47">
        <f t="shared" si="83"/>
        <v>0</v>
      </c>
      <c r="N692" s="47">
        <f t="shared" si="84"/>
        <v>0</v>
      </c>
      <c r="R692" s="47">
        <f t="shared" si="85"/>
        <v>0</v>
      </c>
      <c r="V692" s="47">
        <f t="shared" si="86"/>
        <v>0</v>
      </c>
      <c r="W692"/>
      <c r="X692"/>
      <c r="Y692" s="7"/>
      <c r="Z692"/>
      <c r="AA692"/>
    </row>
    <row r="693" spans="1:27" hidden="1" x14ac:dyDescent="0.2">
      <c r="A693" s="6" t="s">
        <v>566</v>
      </c>
      <c r="B693" s="2">
        <f t="shared" si="81"/>
        <v>0</v>
      </c>
      <c r="C693" s="2">
        <f t="shared" si="82"/>
        <v>16</v>
      </c>
      <c r="L693" s="47">
        <f t="shared" si="83"/>
        <v>0</v>
      </c>
      <c r="N693" s="47">
        <f t="shared" si="84"/>
        <v>0</v>
      </c>
      <c r="R693" s="47">
        <f t="shared" si="85"/>
        <v>0</v>
      </c>
      <c r="V693" s="47">
        <f t="shared" si="86"/>
        <v>0</v>
      </c>
      <c r="W693"/>
      <c r="X693"/>
      <c r="Y693" s="7"/>
      <c r="Z693"/>
      <c r="AA693"/>
    </row>
    <row r="694" spans="1:27" hidden="1" x14ac:dyDescent="0.2">
      <c r="A694" s="6" t="s">
        <v>567</v>
      </c>
      <c r="B694" s="2">
        <f t="shared" si="81"/>
        <v>0</v>
      </c>
      <c r="C694" s="2">
        <f t="shared" si="82"/>
        <v>16</v>
      </c>
      <c r="L694" s="47">
        <f t="shared" si="83"/>
        <v>0</v>
      </c>
      <c r="N694" s="47">
        <f t="shared" si="84"/>
        <v>0</v>
      </c>
      <c r="R694" s="47">
        <f t="shared" si="85"/>
        <v>0</v>
      </c>
      <c r="V694" s="47">
        <f t="shared" si="86"/>
        <v>0</v>
      </c>
      <c r="W694"/>
      <c r="X694"/>
      <c r="Y694" s="7"/>
      <c r="Z694"/>
      <c r="AA694"/>
    </row>
    <row r="695" spans="1:27" hidden="1" x14ac:dyDescent="0.2">
      <c r="A695" s="6" t="s">
        <v>568</v>
      </c>
      <c r="B695" s="2">
        <f t="shared" si="81"/>
        <v>0</v>
      </c>
      <c r="C695" s="2">
        <f t="shared" si="82"/>
        <v>16</v>
      </c>
      <c r="L695" s="47">
        <f t="shared" si="83"/>
        <v>0</v>
      </c>
      <c r="N695" s="47">
        <f t="shared" si="84"/>
        <v>0</v>
      </c>
      <c r="R695" s="47">
        <f t="shared" si="85"/>
        <v>0</v>
      </c>
      <c r="V695" s="47">
        <f t="shared" si="86"/>
        <v>0</v>
      </c>
      <c r="W695"/>
      <c r="X695"/>
      <c r="Y695" s="7"/>
      <c r="Z695"/>
      <c r="AA695"/>
    </row>
    <row r="696" spans="1:27" hidden="1" x14ac:dyDescent="0.2">
      <c r="A696" s="6" t="s">
        <v>569</v>
      </c>
      <c r="B696" s="2">
        <f t="shared" si="81"/>
        <v>0</v>
      </c>
      <c r="C696" s="2">
        <f t="shared" si="82"/>
        <v>16</v>
      </c>
      <c r="L696" s="47">
        <f t="shared" si="83"/>
        <v>0</v>
      </c>
      <c r="N696" s="47">
        <f t="shared" si="84"/>
        <v>0</v>
      </c>
      <c r="R696" s="47">
        <f t="shared" si="85"/>
        <v>0</v>
      </c>
      <c r="V696" s="47">
        <f t="shared" si="86"/>
        <v>0</v>
      </c>
      <c r="W696"/>
      <c r="X696"/>
      <c r="Y696" s="7"/>
      <c r="Z696"/>
      <c r="AA696"/>
    </row>
    <row r="697" spans="1:27" hidden="1" x14ac:dyDescent="0.2">
      <c r="A697" s="6" t="s">
        <v>570</v>
      </c>
      <c r="B697" s="2">
        <f t="shared" ref="B697:B760" si="87">+L697+N697+R697+V697+X697</f>
        <v>0</v>
      </c>
      <c r="C697" s="2">
        <f t="shared" ref="C697:C760" si="88">RANK(B697,B$608:B$807,0)</f>
        <v>16</v>
      </c>
      <c r="L697" s="47">
        <f t="shared" ref="L697:L760" si="89">IF(AND(I697&lt;1,J697&lt;1,K697&lt;1),0,IF(250+((80-(I697*60+J697))*2)&lt;0,0,IF(K697&lt;50,250+((80-(I697*60+J697))*2),IF(K697&gt;49,250+((80-(I697*60+J697))*2)-1,250+((80-(I697*60+J697))*2)))))</f>
        <v>0</v>
      </c>
      <c r="N697" s="47">
        <f t="shared" ref="N697:N760" si="90">IF(M697&lt;89,0,250+((M697-172)*3))</f>
        <v>0</v>
      </c>
      <c r="R697" s="47">
        <f t="shared" ref="R697:R760" si="91">IF(AND(O697&lt;1,P697&lt;1,Q697&lt;1),0,IF(250+((195-(O697*60+P697))*1)&lt;0,0,250+((195-(O697*60+P697))*1)))</f>
        <v>0</v>
      </c>
      <c r="V697" s="47">
        <f t="shared" ref="V697:V760" si="92">IF(AND(S697&lt;1,T697&lt;1,U697&lt;1),0,IF(500+((320-(S697*60+T697))*1)&lt;0,0,500+((320-(S697*60+T697))*1)))</f>
        <v>0</v>
      </c>
      <c r="W697"/>
      <c r="X697"/>
      <c r="Y697" s="7"/>
      <c r="Z697"/>
      <c r="AA697"/>
    </row>
    <row r="698" spans="1:27" hidden="1" x14ac:dyDescent="0.2">
      <c r="A698" s="6" t="s">
        <v>571</v>
      </c>
      <c r="B698" s="2">
        <f t="shared" si="87"/>
        <v>0</v>
      </c>
      <c r="C698" s="2">
        <f t="shared" si="88"/>
        <v>16</v>
      </c>
      <c r="L698" s="47">
        <f t="shared" si="89"/>
        <v>0</v>
      </c>
      <c r="N698" s="47">
        <f t="shared" si="90"/>
        <v>0</v>
      </c>
      <c r="R698" s="47">
        <f t="shared" si="91"/>
        <v>0</v>
      </c>
      <c r="V698" s="47">
        <f t="shared" si="92"/>
        <v>0</v>
      </c>
      <c r="W698"/>
      <c r="X698"/>
      <c r="Y698" s="7"/>
      <c r="Z698"/>
      <c r="AA698"/>
    </row>
    <row r="699" spans="1:27" hidden="1" x14ac:dyDescent="0.2">
      <c r="A699" s="6" t="s">
        <v>572</v>
      </c>
      <c r="B699" s="2">
        <f t="shared" si="87"/>
        <v>0</v>
      </c>
      <c r="C699" s="2">
        <f t="shared" si="88"/>
        <v>16</v>
      </c>
      <c r="L699" s="47">
        <f t="shared" si="89"/>
        <v>0</v>
      </c>
      <c r="N699" s="47">
        <f t="shared" si="90"/>
        <v>0</v>
      </c>
      <c r="R699" s="47">
        <f t="shared" si="91"/>
        <v>0</v>
      </c>
      <c r="V699" s="47">
        <f t="shared" si="92"/>
        <v>0</v>
      </c>
      <c r="W699"/>
      <c r="X699"/>
      <c r="Y699" s="7"/>
      <c r="Z699"/>
      <c r="AA699"/>
    </row>
    <row r="700" spans="1:27" hidden="1" x14ac:dyDescent="0.2">
      <c r="A700" s="6" t="s">
        <v>573</v>
      </c>
      <c r="B700" s="2">
        <f t="shared" si="87"/>
        <v>0</v>
      </c>
      <c r="C700" s="2">
        <f t="shared" si="88"/>
        <v>16</v>
      </c>
      <c r="L700" s="47">
        <f t="shared" si="89"/>
        <v>0</v>
      </c>
      <c r="N700" s="47">
        <f t="shared" si="90"/>
        <v>0</v>
      </c>
      <c r="R700" s="47">
        <f t="shared" si="91"/>
        <v>0</v>
      </c>
      <c r="V700" s="47">
        <f t="shared" si="92"/>
        <v>0</v>
      </c>
      <c r="W700"/>
      <c r="X700"/>
      <c r="Y700" s="7"/>
      <c r="Z700"/>
      <c r="AA700"/>
    </row>
    <row r="701" spans="1:27" hidden="1" x14ac:dyDescent="0.2">
      <c r="A701" s="6" t="s">
        <v>574</v>
      </c>
      <c r="B701" s="2">
        <f t="shared" si="87"/>
        <v>0</v>
      </c>
      <c r="C701" s="2">
        <f t="shared" si="88"/>
        <v>16</v>
      </c>
      <c r="L701" s="47">
        <f t="shared" si="89"/>
        <v>0</v>
      </c>
      <c r="N701" s="47">
        <f t="shared" si="90"/>
        <v>0</v>
      </c>
      <c r="R701" s="47">
        <f t="shared" si="91"/>
        <v>0</v>
      </c>
      <c r="V701" s="47">
        <f t="shared" si="92"/>
        <v>0</v>
      </c>
      <c r="W701"/>
      <c r="X701"/>
      <c r="Y701" s="7"/>
      <c r="Z701"/>
      <c r="AA701"/>
    </row>
    <row r="702" spans="1:27" hidden="1" x14ac:dyDescent="0.2">
      <c r="A702" s="6" t="s">
        <v>575</v>
      </c>
      <c r="B702" s="2">
        <f t="shared" si="87"/>
        <v>0</v>
      </c>
      <c r="C702" s="2">
        <f t="shared" si="88"/>
        <v>16</v>
      </c>
      <c r="L702" s="47">
        <f t="shared" si="89"/>
        <v>0</v>
      </c>
      <c r="N702" s="47">
        <f t="shared" si="90"/>
        <v>0</v>
      </c>
      <c r="R702" s="47">
        <f t="shared" si="91"/>
        <v>0</v>
      </c>
      <c r="V702" s="47">
        <f t="shared" si="92"/>
        <v>0</v>
      </c>
      <c r="W702"/>
      <c r="X702"/>
      <c r="Y702" s="7"/>
      <c r="Z702"/>
      <c r="AA702"/>
    </row>
    <row r="703" spans="1:27" hidden="1" x14ac:dyDescent="0.2">
      <c r="A703" s="6" t="s">
        <v>576</v>
      </c>
      <c r="B703" s="2">
        <f t="shared" si="87"/>
        <v>0</v>
      </c>
      <c r="C703" s="2">
        <f t="shared" si="88"/>
        <v>16</v>
      </c>
      <c r="L703" s="47">
        <f t="shared" si="89"/>
        <v>0</v>
      </c>
      <c r="N703" s="47">
        <f t="shared" si="90"/>
        <v>0</v>
      </c>
      <c r="R703" s="47">
        <f t="shared" si="91"/>
        <v>0</v>
      </c>
      <c r="V703" s="47">
        <f t="shared" si="92"/>
        <v>0</v>
      </c>
      <c r="W703"/>
      <c r="X703"/>
      <c r="Y703" s="7"/>
      <c r="Z703"/>
      <c r="AA703"/>
    </row>
    <row r="704" spans="1:27" hidden="1" x14ac:dyDescent="0.2">
      <c r="A704" s="6" t="s">
        <v>577</v>
      </c>
      <c r="B704" s="2">
        <f t="shared" si="87"/>
        <v>0</v>
      </c>
      <c r="C704" s="2">
        <f t="shared" si="88"/>
        <v>16</v>
      </c>
      <c r="L704" s="47">
        <f t="shared" si="89"/>
        <v>0</v>
      </c>
      <c r="N704" s="47">
        <f t="shared" si="90"/>
        <v>0</v>
      </c>
      <c r="R704" s="47">
        <f t="shared" si="91"/>
        <v>0</v>
      </c>
      <c r="V704" s="47">
        <f t="shared" si="92"/>
        <v>0</v>
      </c>
      <c r="W704"/>
      <c r="X704"/>
      <c r="Y704" s="7"/>
      <c r="Z704"/>
      <c r="AA704"/>
    </row>
    <row r="705" spans="1:27" hidden="1" x14ac:dyDescent="0.2">
      <c r="A705" s="6" t="s">
        <v>578</v>
      </c>
      <c r="B705" s="2">
        <f t="shared" si="87"/>
        <v>0</v>
      </c>
      <c r="C705" s="2">
        <f t="shared" si="88"/>
        <v>16</v>
      </c>
      <c r="L705" s="47">
        <f t="shared" si="89"/>
        <v>0</v>
      </c>
      <c r="N705" s="47">
        <f t="shared" si="90"/>
        <v>0</v>
      </c>
      <c r="R705" s="47">
        <f t="shared" si="91"/>
        <v>0</v>
      </c>
      <c r="V705" s="47">
        <f t="shared" si="92"/>
        <v>0</v>
      </c>
      <c r="W705"/>
      <c r="X705"/>
      <c r="Y705" s="7"/>
      <c r="Z705"/>
      <c r="AA705"/>
    </row>
    <row r="706" spans="1:27" hidden="1" x14ac:dyDescent="0.2">
      <c r="A706" s="6" t="s">
        <v>579</v>
      </c>
      <c r="B706" s="2">
        <f t="shared" si="87"/>
        <v>0</v>
      </c>
      <c r="C706" s="2">
        <f t="shared" si="88"/>
        <v>16</v>
      </c>
      <c r="L706" s="47">
        <f t="shared" si="89"/>
        <v>0</v>
      </c>
      <c r="N706" s="47">
        <f t="shared" si="90"/>
        <v>0</v>
      </c>
      <c r="R706" s="47">
        <f t="shared" si="91"/>
        <v>0</v>
      </c>
      <c r="V706" s="47">
        <f t="shared" si="92"/>
        <v>0</v>
      </c>
      <c r="W706"/>
      <c r="X706"/>
      <c r="Y706" s="7"/>
      <c r="Z706"/>
      <c r="AA706"/>
    </row>
    <row r="707" spans="1:27" hidden="1" x14ac:dyDescent="0.2">
      <c r="A707" s="6" t="s">
        <v>580</v>
      </c>
      <c r="B707" s="2">
        <f t="shared" si="87"/>
        <v>0</v>
      </c>
      <c r="C707" s="2">
        <f t="shared" si="88"/>
        <v>16</v>
      </c>
      <c r="L707" s="47">
        <f t="shared" si="89"/>
        <v>0</v>
      </c>
      <c r="N707" s="47">
        <f t="shared" si="90"/>
        <v>0</v>
      </c>
      <c r="R707" s="47">
        <f t="shared" si="91"/>
        <v>0</v>
      </c>
      <c r="V707" s="47">
        <f t="shared" si="92"/>
        <v>0</v>
      </c>
      <c r="W707"/>
      <c r="X707"/>
      <c r="Y707" s="7"/>
      <c r="Z707"/>
      <c r="AA707"/>
    </row>
    <row r="708" spans="1:27" hidden="1" x14ac:dyDescent="0.2">
      <c r="A708" s="6" t="s">
        <v>581</v>
      </c>
      <c r="B708" s="2">
        <f t="shared" si="87"/>
        <v>0</v>
      </c>
      <c r="C708" s="2">
        <f t="shared" si="88"/>
        <v>16</v>
      </c>
      <c r="L708" s="47">
        <f t="shared" si="89"/>
        <v>0</v>
      </c>
      <c r="N708" s="47">
        <f t="shared" si="90"/>
        <v>0</v>
      </c>
      <c r="R708" s="47">
        <f t="shared" si="91"/>
        <v>0</v>
      </c>
      <c r="V708" s="47">
        <f t="shared" si="92"/>
        <v>0</v>
      </c>
      <c r="W708"/>
      <c r="X708"/>
      <c r="Y708" s="7"/>
      <c r="Z708"/>
      <c r="AA708"/>
    </row>
    <row r="709" spans="1:27" hidden="1" x14ac:dyDescent="0.2">
      <c r="A709" s="6" t="s">
        <v>582</v>
      </c>
      <c r="B709" s="2">
        <f t="shared" si="87"/>
        <v>0</v>
      </c>
      <c r="C709" s="2">
        <f t="shared" si="88"/>
        <v>16</v>
      </c>
      <c r="L709" s="47">
        <f t="shared" si="89"/>
        <v>0</v>
      </c>
      <c r="N709" s="47">
        <f t="shared" si="90"/>
        <v>0</v>
      </c>
      <c r="R709" s="47">
        <f t="shared" si="91"/>
        <v>0</v>
      </c>
      <c r="V709" s="47">
        <f t="shared" si="92"/>
        <v>0</v>
      </c>
      <c r="W709"/>
      <c r="X709"/>
      <c r="Y709" s="7"/>
      <c r="Z709"/>
      <c r="AA709"/>
    </row>
    <row r="710" spans="1:27" hidden="1" x14ac:dyDescent="0.2">
      <c r="A710" s="6" t="s">
        <v>583</v>
      </c>
      <c r="B710" s="2">
        <f t="shared" si="87"/>
        <v>0</v>
      </c>
      <c r="C710" s="2">
        <f t="shared" si="88"/>
        <v>16</v>
      </c>
      <c r="L710" s="47">
        <f t="shared" si="89"/>
        <v>0</v>
      </c>
      <c r="N710" s="47">
        <f t="shared" si="90"/>
        <v>0</v>
      </c>
      <c r="R710" s="47">
        <f t="shared" si="91"/>
        <v>0</v>
      </c>
      <c r="V710" s="47">
        <f t="shared" si="92"/>
        <v>0</v>
      </c>
      <c r="W710"/>
      <c r="X710"/>
      <c r="Y710" s="7"/>
      <c r="Z710"/>
      <c r="AA710"/>
    </row>
    <row r="711" spans="1:27" hidden="1" x14ac:dyDescent="0.2">
      <c r="A711" s="6" t="s">
        <v>584</v>
      </c>
      <c r="B711" s="2">
        <f t="shared" si="87"/>
        <v>0</v>
      </c>
      <c r="C711" s="2">
        <f t="shared" si="88"/>
        <v>16</v>
      </c>
      <c r="L711" s="47">
        <f t="shared" si="89"/>
        <v>0</v>
      </c>
      <c r="N711" s="47">
        <f t="shared" si="90"/>
        <v>0</v>
      </c>
      <c r="R711" s="47">
        <f t="shared" si="91"/>
        <v>0</v>
      </c>
      <c r="V711" s="47">
        <f t="shared" si="92"/>
        <v>0</v>
      </c>
      <c r="W711"/>
      <c r="X711"/>
      <c r="Y711" s="7"/>
      <c r="Z711"/>
      <c r="AA711"/>
    </row>
    <row r="712" spans="1:27" hidden="1" x14ac:dyDescent="0.2">
      <c r="A712" s="6" t="s">
        <v>585</v>
      </c>
      <c r="B712" s="2">
        <f t="shared" si="87"/>
        <v>0</v>
      </c>
      <c r="C712" s="2">
        <f t="shared" si="88"/>
        <v>16</v>
      </c>
      <c r="L712" s="47">
        <f t="shared" si="89"/>
        <v>0</v>
      </c>
      <c r="N712" s="47">
        <f t="shared" si="90"/>
        <v>0</v>
      </c>
      <c r="R712" s="47">
        <f t="shared" si="91"/>
        <v>0</v>
      </c>
      <c r="V712" s="47">
        <f t="shared" si="92"/>
        <v>0</v>
      </c>
      <c r="W712"/>
      <c r="X712"/>
      <c r="Y712" s="7"/>
      <c r="Z712"/>
      <c r="AA712"/>
    </row>
    <row r="713" spans="1:27" hidden="1" x14ac:dyDescent="0.2">
      <c r="A713" s="6" t="s">
        <v>586</v>
      </c>
      <c r="B713" s="2">
        <f t="shared" si="87"/>
        <v>0</v>
      </c>
      <c r="C713" s="2">
        <f t="shared" si="88"/>
        <v>16</v>
      </c>
      <c r="L713" s="47">
        <f t="shared" si="89"/>
        <v>0</v>
      </c>
      <c r="N713" s="47">
        <f t="shared" si="90"/>
        <v>0</v>
      </c>
      <c r="R713" s="47">
        <f t="shared" si="91"/>
        <v>0</v>
      </c>
      <c r="V713" s="47">
        <f t="shared" si="92"/>
        <v>0</v>
      </c>
      <c r="W713"/>
      <c r="X713"/>
      <c r="Y713" s="7"/>
      <c r="Z713"/>
      <c r="AA713"/>
    </row>
    <row r="714" spans="1:27" hidden="1" x14ac:dyDescent="0.2">
      <c r="A714" s="6" t="s">
        <v>587</v>
      </c>
      <c r="B714" s="2">
        <f t="shared" si="87"/>
        <v>0</v>
      </c>
      <c r="C714" s="2">
        <f t="shared" si="88"/>
        <v>16</v>
      </c>
      <c r="L714" s="47">
        <f t="shared" si="89"/>
        <v>0</v>
      </c>
      <c r="N714" s="47">
        <f t="shared" si="90"/>
        <v>0</v>
      </c>
      <c r="R714" s="47">
        <f t="shared" si="91"/>
        <v>0</v>
      </c>
      <c r="V714" s="47">
        <f t="shared" si="92"/>
        <v>0</v>
      </c>
      <c r="W714"/>
      <c r="X714"/>
      <c r="Y714" s="7"/>
      <c r="Z714"/>
      <c r="AA714"/>
    </row>
    <row r="715" spans="1:27" hidden="1" x14ac:dyDescent="0.2">
      <c r="A715" s="6" t="s">
        <v>588</v>
      </c>
      <c r="B715" s="2">
        <f t="shared" si="87"/>
        <v>0</v>
      </c>
      <c r="C715" s="2">
        <f t="shared" si="88"/>
        <v>16</v>
      </c>
      <c r="L715" s="47">
        <f t="shared" si="89"/>
        <v>0</v>
      </c>
      <c r="N715" s="47">
        <f t="shared" si="90"/>
        <v>0</v>
      </c>
      <c r="R715" s="47">
        <f t="shared" si="91"/>
        <v>0</v>
      </c>
      <c r="V715" s="47">
        <f t="shared" si="92"/>
        <v>0</v>
      </c>
      <c r="W715"/>
      <c r="X715"/>
      <c r="Y715" s="7"/>
      <c r="Z715"/>
      <c r="AA715"/>
    </row>
    <row r="716" spans="1:27" hidden="1" x14ac:dyDescent="0.2">
      <c r="A716" s="6" t="s">
        <v>589</v>
      </c>
      <c r="B716" s="2">
        <f t="shared" si="87"/>
        <v>0</v>
      </c>
      <c r="C716" s="2">
        <f t="shared" si="88"/>
        <v>16</v>
      </c>
      <c r="L716" s="47">
        <f t="shared" si="89"/>
        <v>0</v>
      </c>
      <c r="N716" s="47">
        <f t="shared" si="90"/>
        <v>0</v>
      </c>
      <c r="R716" s="47">
        <f t="shared" si="91"/>
        <v>0</v>
      </c>
      <c r="V716" s="47">
        <f t="shared" si="92"/>
        <v>0</v>
      </c>
      <c r="W716"/>
      <c r="X716"/>
      <c r="Y716" s="7"/>
      <c r="Z716"/>
      <c r="AA716"/>
    </row>
    <row r="717" spans="1:27" hidden="1" x14ac:dyDescent="0.2">
      <c r="A717" s="6" t="s">
        <v>590</v>
      </c>
      <c r="B717" s="2">
        <f t="shared" si="87"/>
        <v>0</v>
      </c>
      <c r="C717" s="2">
        <f t="shared" si="88"/>
        <v>16</v>
      </c>
      <c r="L717" s="47">
        <f t="shared" si="89"/>
        <v>0</v>
      </c>
      <c r="N717" s="47">
        <f t="shared" si="90"/>
        <v>0</v>
      </c>
      <c r="R717" s="47">
        <f t="shared" si="91"/>
        <v>0</v>
      </c>
      <c r="V717" s="47">
        <f t="shared" si="92"/>
        <v>0</v>
      </c>
      <c r="W717"/>
      <c r="X717"/>
      <c r="Y717" s="7"/>
      <c r="Z717"/>
      <c r="AA717"/>
    </row>
    <row r="718" spans="1:27" hidden="1" x14ac:dyDescent="0.2">
      <c r="A718" s="6" t="s">
        <v>591</v>
      </c>
      <c r="B718" s="2">
        <f t="shared" si="87"/>
        <v>0</v>
      </c>
      <c r="C718" s="2">
        <f t="shared" si="88"/>
        <v>16</v>
      </c>
      <c r="L718" s="47">
        <f t="shared" si="89"/>
        <v>0</v>
      </c>
      <c r="N718" s="47">
        <f t="shared" si="90"/>
        <v>0</v>
      </c>
      <c r="R718" s="47">
        <f t="shared" si="91"/>
        <v>0</v>
      </c>
      <c r="V718" s="47">
        <f t="shared" si="92"/>
        <v>0</v>
      </c>
      <c r="W718"/>
      <c r="X718"/>
      <c r="Y718" s="7"/>
      <c r="Z718"/>
      <c r="AA718"/>
    </row>
    <row r="719" spans="1:27" hidden="1" x14ac:dyDescent="0.2">
      <c r="A719" s="6" t="s">
        <v>592</v>
      </c>
      <c r="B719" s="2">
        <f t="shared" si="87"/>
        <v>0</v>
      </c>
      <c r="C719" s="2">
        <f t="shared" si="88"/>
        <v>16</v>
      </c>
      <c r="L719" s="47">
        <f t="shared" si="89"/>
        <v>0</v>
      </c>
      <c r="N719" s="47">
        <f t="shared" si="90"/>
        <v>0</v>
      </c>
      <c r="R719" s="47">
        <f t="shared" si="91"/>
        <v>0</v>
      </c>
      <c r="V719" s="47">
        <f t="shared" si="92"/>
        <v>0</v>
      </c>
      <c r="W719"/>
      <c r="X719"/>
      <c r="Y719" s="7"/>
      <c r="Z719"/>
      <c r="AA719"/>
    </row>
    <row r="720" spans="1:27" hidden="1" x14ac:dyDescent="0.2">
      <c r="A720" s="6" t="s">
        <v>593</v>
      </c>
      <c r="B720" s="2">
        <f t="shared" si="87"/>
        <v>0</v>
      </c>
      <c r="C720" s="2">
        <f t="shared" si="88"/>
        <v>16</v>
      </c>
      <c r="L720" s="47">
        <f t="shared" si="89"/>
        <v>0</v>
      </c>
      <c r="N720" s="47">
        <f t="shared" si="90"/>
        <v>0</v>
      </c>
      <c r="R720" s="47">
        <f t="shared" si="91"/>
        <v>0</v>
      </c>
      <c r="V720" s="47">
        <f t="shared" si="92"/>
        <v>0</v>
      </c>
      <c r="W720"/>
      <c r="X720"/>
      <c r="Y720" s="7"/>
      <c r="Z720"/>
      <c r="AA720"/>
    </row>
    <row r="721" spans="1:27" hidden="1" x14ac:dyDescent="0.2">
      <c r="A721" s="6" t="s">
        <v>594</v>
      </c>
      <c r="B721" s="2">
        <f t="shared" si="87"/>
        <v>0</v>
      </c>
      <c r="C721" s="2">
        <f t="shared" si="88"/>
        <v>16</v>
      </c>
      <c r="L721" s="47">
        <f t="shared" si="89"/>
        <v>0</v>
      </c>
      <c r="N721" s="47">
        <f t="shared" si="90"/>
        <v>0</v>
      </c>
      <c r="R721" s="47">
        <f t="shared" si="91"/>
        <v>0</v>
      </c>
      <c r="V721" s="47">
        <f t="shared" si="92"/>
        <v>0</v>
      </c>
      <c r="W721"/>
      <c r="X721"/>
      <c r="Y721" s="7"/>
      <c r="Z721"/>
      <c r="AA721"/>
    </row>
    <row r="722" spans="1:27" hidden="1" x14ac:dyDescent="0.2">
      <c r="A722" s="6" t="s">
        <v>595</v>
      </c>
      <c r="B722" s="2">
        <f t="shared" si="87"/>
        <v>0</v>
      </c>
      <c r="C722" s="2">
        <f t="shared" si="88"/>
        <v>16</v>
      </c>
      <c r="L722" s="47">
        <f t="shared" si="89"/>
        <v>0</v>
      </c>
      <c r="N722" s="47">
        <f t="shared" si="90"/>
        <v>0</v>
      </c>
      <c r="R722" s="47">
        <f t="shared" si="91"/>
        <v>0</v>
      </c>
      <c r="V722" s="47">
        <f t="shared" si="92"/>
        <v>0</v>
      </c>
      <c r="W722"/>
      <c r="X722"/>
      <c r="Y722" s="7"/>
      <c r="Z722"/>
      <c r="AA722"/>
    </row>
    <row r="723" spans="1:27" hidden="1" x14ac:dyDescent="0.2">
      <c r="A723" s="6" t="s">
        <v>596</v>
      </c>
      <c r="B723" s="2">
        <f t="shared" si="87"/>
        <v>0</v>
      </c>
      <c r="C723" s="2">
        <f t="shared" si="88"/>
        <v>16</v>
      </c>
      <c r="L723" s="47">
        <f t="shared" si="89"/>
        <v>0</v>
      </c>
      <c r="N723" s="47">
        <f t="shared" si="90"/>
        <v>0</v>
      </c>
      <c r="R723" s="47">
        <f t="shared" si="91"/>
        <v>0</v>
      </c>
      <c r="V723" s="47">
        <f t="shared" si="92"/>
        <v>0</v>
      </c>
      <c r="W723"/>
      <c r="X723"/>
      <c r="Y723" s="7"/>
      <c r="Z723"/>
      <c r="AA723"/>
    </row>
    <row r="724" spans="1:27" hidden="1" x14ac:dyDescent="0.2">
      <c r="A724" s="6" t="s">
        <v>597</v>
      </c>
      <c r="B724" s="2">
        <f t="shared" si="87"/>
        <v>0</v>
      </c>
      <c r="C724" s="2">
        <f t="shared" si="88"/>
        <v>16</v>
      </c>
      <c r="L724" s="47">
        <f t="shared" si="89"/>
        <v>0</v>
      </c>
      <c r="N724" s="47">
        <f t="shared" si="90"/>
        <v>0</v>
      </c>
      <c r="R724" s="47">
        <f t="shared" si="91"/>
        <v>0</v>
      </c>
      <c r="V724" s="47">
        <f t="shared" si="92"/>
        <v>0</v>
      </c>
      <c r="W724"/>
      <c r="X724"/>
      <c r="Y724" s="7"/>
      <c r="Z724"/>
      <c r="AA724"/>
    </row>
    <row r="725" spans="1:27" hidden="1" x14ac:dyDescent="0.2">
      <c r="A725" s="6" t="s">
        <v>598</v>
      </c>
      <c r="B725" s="2">
        <f t="shared" si="87"/>
        <v>0</v>
      </c>
      <c r="C725" s="2">
        <f t="shared" si="88"/>
        <v>16</v>
      </c>
      <c r="L725" s="47">
        <f t="shared" si="89"/>
        <v>0</v>
      </c>
      <c r="N725" s="47">
        <f t="shared" si="90"/>
        <v>0</v>
      </c>
      <c r="R725" s="47">
        <f t="shared" si="91"/>
        <v>0</v>
      </c>
      <c r="V725" s="47">
        <f t="shared" si="92"/>
        <v>0</v>
      </c>
      <c r="W725"/>
      <c r="X725"/>
      <c r="Y725" s="7"/>
      <c r="Z725"/>
      <c r="AA725"/>
    </row>
    <row r="726" spans="1:27" hidden="1" x14ac:dyDescent="0.2">
      <c r="A726" s="6" t="s">
        <v>599</v>
      </c>
      <c r="B726" s="2">
        <f t="shared" si="87"/>
        <v>0</v>
      </c>
      <c r="C726" s="2">
        <f t="shared" si="88"/>
        <v>16</v>
      </c>
      <c r="L726" s="47">
        <f t="shared" si="89"/>
        <v>0</v>
      </c>
      <c r="N726" s="47">
        <f t="shared" si="90"/>
        <v>0</v>
      </c>
      <c r="R726" s="47">
        <f t="shared" si="91"/>
        <v>0</v>
      </c>
      <c r="V726" s="47">
        <f t="shared" si="92"/>
        <v>0</v>
      </c>
      <c r="W726"/>
      <c r="X726"/>
      <c r="Y726" s="7"/>
      <c r="Z726"/>
      <c r="AA726"/>
    </row>
    <row r="727" spans="1:27" hidden="1" x14ac:dyDescent="0.2">
      <c r="A727" s="6" t="s">
        <v>600</v>
      </c>
      <c r="B727" s="2">
        <f t="shared" si="87"/>
        <v>0</v>
      </c>
      <c r="C727" s="2">
        <f t="shared" si="88"/>
        <v>16</v>
      </c>
      <c r="L727" s="47">
        <f t="shared" si="89"/>
        <v>0</v>
      </c>
      <c r="N727" s="47">
        <f t="shared" si="90"/>
        <v>0</v>
      </c>
      <c r="R727" s="47">
        <f t="shared" si="91"/>
        <v>0</v>
      </c>
      <c r="V727" s="47">
        <f t="shared" si="92"/>
        <v>0</v>
      </c>
      <c r="W727"/>
      <c r="X727"/>
      <c r="Y727" s="7"/>
      <c r="Z727"/>
      <c r="AA727"/>
    </row>
    <row r="728" spans="1:27" hidden="1" x14ac:dyDescent="0.2">
      <c r="A728" s="6" t="s">
        <v>601</v>
      </c>
      <c r="B728" s="2">
        <f t="shared" si="87"/>
        <v>0</v>
      </c>
      <c r="C728" s="2">
        <f t="shared" si="88"/>
        <v>16</v>
      </c>
      <c r="L728" s="47">
        <f t="shared" si="89"/>
        <v>0</v>
      </c>
      <c r="N728" s="47">
        <f t="shared" si="90"/>
        <v>0</v>
      </c>
      <c r="R728" s="47">
        <f t="shared" si="91"/>
        <v>0</v>
      </c>
      <c r="V728" s="47">
        <f t="shared" si="92"/>
        <v>0</v>
      </c>
      <c r="W728"/>
      <c r="X728"/>
      <c r="Y728" s="7"/>
      <c r="Z728"/>
      <c r="AA728"/>
    </row>
    <row r="729" spans="1:27" hidden="1" x14ac:dyDescent="0.2">
      <c r="A729" s="6" t="s">
        <v>602</v>
      </c>
      <c r="B729" s="2">
        <f t="shared" si="87"/>
        <v>0</v>
      </c>
      <c r="C729" s="2">
        <f t="shared" si="88"/>
        <v>16</v>
      </c>
      <c r="L729" s="47">
        <f t="shared" si="89"/>
        <v>0</v>
      </c>
      <c r="N729" s="47">
        <f t="shared" si="90"/>
        <v>0</v>
      </c>
      <c r="R729" s="47">
        <f t="shared" si="91"/>
        <v>0</v>
      </c>
      <c r="V729" s="47">
        <f t="shared" si="92"/>
        <v>0</v>
      </c>
      <c r="W729"/>
      <c r="X729"/>
      <c r="Y729" s="7"/>
      <c r="Z729"/>
      <c r="AA729"/>
    </row>
    <row r="730" spans="1:27" hidden="1" x14ac:dyDescent="0.2">
      <c r="A730" s="6" t="s">
        <v>603</v>
      </c>
      <c r="B730" s="2">
        <f t="shared" si="87"/>
        <v>0</v>
      </c>
      <c r="C730" s="2">
        <f t="shared" si="88"/>
        <v>16</v>
      </c>
      <c r="L730" s="47">
        <f t="shared" si="89"/>
        <v>0</v>
      </c>
      <c r="N730" s="47">
        <f t="shared" si="90"/>
        <v>0</v>
      </c>
      <c r="R730" s="47">
        <f t="shared" si="91"/>
        <v>0</v>
      </c>
      <c r="V730" s="47">
        <f t="shared" si="92"/>
        <v>0</v>
      </c>
      <c r="W730"/>
      <c r="X730"/>
      <c r="Y730" s="7"/>
      <c r="Z730"/>
      <c r="AA730"/>
    </row>
    <row r="731" spans="1:27" hidden="1" x14ac:dyDescent="0.2">
      <c r="A731" s="6" t="s">
        <v>604</v>
      </c>
      <c r="B731" s="2">
        <f t="shared" si="87"/>
        <v>0</v>
      </c>
      <c r="C731" s="2">
        <f t="shared" si="88"/>
        <v>16</v>
      </c>
      <c r="L731" s="47">
        <f t="shared" si="89"/>
        <v>0</v>
      </c>
      <c r="N731" s="47">
        <f t="shared" si="90"/>
        <v>0</v>
      </c>
      <c r="R731" s="47">
        <f t="shared" si="91"/>
        <v>0</v>
      </c>
      <c r="V731" s="47">
        <f t="shared" si="92"/>
        <v>0</v>
      </c>
      <c r="W731"/>
      <c r="X731"/>
      <c r="Y731" s="7"/>
      <c r="Z731"/>
      <c r="AA731"/>
    </row>
    <row r="732" spans="1:27" hidden="1" x14ac:dyDescent="0.2">
      <c r="A732" s="6" t="s">
        <v>605</v>
      </c>
      <c r="B732" s="2">
        <f t="shared" si="87"/>
        <v>0</v>
      </c>
      <c r="C732" s="2">
        <f t="shared" si="88"/>
        <v>16</v>
      </c>
      <c r="L732" s="47">
        <f t="shared" si="89"/>
        <v>0</v>
      </c>
      <c r="N732" s="47">
        <f t="shared" si="90"/>
        <v>0</v>
      </c>
      <c r="R732" s="47">
        <f t="shared" si="91"/>
        <v>0</v>
      </c>
      <c r="V732" s="47">
        <f t="shared" si="92"/>
        <v>0</v>
      </c>
      <c r="W732"/>
      <c r="X732"/>
      <c r="Y732" s="7"/>
      <c r="Z732"/>
      <c r="AA732"/>
    </row>
    <row r="733" spans="1:27" hidden="1" x14ac:dyDescent="0.2">
      <c r="A733" s="6" t="s">
        <v>606</v>
      </c>
      <c r="B733" s="2">
        <f t="shared" si="87"/>
        <v>0</v>
      </c>
      <c r="C733" s="2">
        <f t="shared" si="88"/>
        <v>16</v>
      </c>
      <c r="L733" s="47">
        <f t="shared" si="89"/>
        <v>0</v>
      </c>
      <c r="N733" s="47">
        <f t="shared" si="90"/>
        <v>0</v>
      </c>
      <c r="R733" s="47">
        <f t="shared" si="91"/>
        <v>0</v>
      </c>
      <c r="V733" s="47">
        <f t="shared" si="92"/>
        <v>0</v>
      </c>
      <c r="W733"/>
      <c r="X733"/>
      <c r="Y733" s="7"/>
      <c r="Z733"/>
      <c r="AA733"/>
    </row>
    <row r="734" spans="1:27" hidden="1" x14ac:dyDescent="0.2">
      <c r="A734" s="6" t="s">
        <v>607</v>
      </c>
      <c r="B734" s="2">
        <f t="shared" si="87"/>
        <v>0</v>
      </c>
      <c r="C734" s="2">
        <f t="shared" si="88"/>
        <v>16</v>
      </c>
      <c r="L734" s="47">
        <f t="shared" si="89"/>
        <v>0</v>
      </c>
      <c r="N734" s="47">
        <f t="shared" si="90"/>
        <v>0</v>
      </c>
      <c r="R734" s="47">
        <f t="shared" si="91"/>
        <v>0</v>
      </c>
      <c r="V734" s="47">
        <f t="shared" si="92"/>
        <v>0</v>
      </c>
      <c r="W734"/>
      <c r="X734"/>
      <c r="Y734" s="7"/>
      <c r="Z734"/>
      <c r="AA734"/>
    </row>
    <row r="735" spans="1:27" hidden="1" x14ac:dyDescent="0.2">
      <c r="A735" s="6" t="s">
        <v>608</v>
      </c>
      <c r="B735" s="2">
        <f t="shared" si="87"/>
        <v>0</v>
      </c>
      <c r="C735" s="2">
        <f t="shared" si="88"/>
        <v>16</v>
      </c>
      <c r="L735" s="47">
        <f t="shared" si="89"/>
        <v>0</v>
      </c>
      <c r="N735" s="47">
        <f t="shared" si="90"/>
        <v>0</v>
      </c>
      <c r="R735" s="47">
        <f t="shared" si="91"/>
        <v>0</v>
      </c>
      <c r="V735" s="47">
        <f t="shared" si="92"/>
        <v>0</v>
      </c>
      <c r="W735"/>
      <c r="X735"/>
      <c r="Y735" s="7"/>
      <c r="Z735"/>
      <c r="AA735"/>
    </row>
    <row r="736" spans="1:27" hidden="1" x14ac:dyDescent="0.2">
      <c r="A736" s="6" t="s">
        <v>609</v>
      </c>
      <c r="B736" s="2">
        <f t="shared" si="87"/>
        <v>0</v>
      </c>
      <c r="C736" s="2">
        <f t="shared" si="88"/>
        <v>16</v>
      </c>
      <c r="L736" s="47">
        <f t="shared" si="89"/>
        <v>0</v>
      </c>
      <c r="N736" s="47">
        <f t="shared" si="90"/>
        <v>0</v>
      </c>
      <c r="R736" s="47">
        <f t="shared" si="91"/>
        <v>0</v>
      </c>
      <c r="V736" s="47">
        <f t="shared" si="92"/>
        <v>0</v>
      </c>
      <c r="W736"/>
      <c r="X736"/>
      <c r="Y736" s="7"/>
      <c r="Z736"/>
      <c r="AA736"/>
    </row>
    <row r="737" spans="1:27" hidden="1" x14ac:dyDescent="0.2">
      <c r="A737" s="6" t="s">
        <v>610</v>
      </c>
      <c r="B737" s="2">
        <f t="shared" si="87"/>
        <v>0</v>
      </c>
      <c r="C737" s="2">
        <f t="shared" si="88"/>
        <v>16</v>
      </c>
      <c r="L737" s="47">
        <f t="shared" si="89"/>
        <v>0</v>
      </c>
      <c r="N737" s="47">
        <f t="shared" si="90"/>
        <v>0</v>
      </c>
      <c r="R737" s="47">
        <f t="shared" si="91"/>
        <v>0</v>
      </c>
      <c r="V737" s="47">
        <f t="shared" si="92"/>
        <v>0</v>
      </c>
      <c r="W737"/>
      <c r="X737"/>
      <c r="Y737" s="7"/>
      <c r="Z737"/>
      <c r="AA737"/>
    </row>
    <row r="738" spans="1:27" hidden="1" x14ac:dyDescent="0.2">
      <c r="A738" s="6" t="s">
        <v>611</v>
      </c>
      <c r="B738" s="2">
        <f t="shared" si="87"/>
        <v>0</v>
      </c>
      <c r="C738" s="2">
        <f t="shared" si="88"/>
        <v>16</v>
      </c>
      <c r="L738" s="47">
        <f t="shared" si="89"/>
        <v>0</v>
      </c>
      <c r="N738" s="47">
        <f t="shared" si="90"/>
        <v>0</v>
      </c>
      <c r="R738" s="47">
        <f t="shared" si="91"/>
        <v>0</v>
      </c>
      <c r="V738" s="47">
        <f t="shared" si="92"/>
        <v>0</v>
      </c>
      <c r="W738"/>
      <c r="X738"/>
      <c r="Y738" s="7"/>
      <c r="Z738"/>
      <c r="AA738"/>
    </row>
    <row r="739" spans="1:27" hidden="1" x14ac:dyDescent="0.2">
      <c r="A739" s="6" t="s">
        <v>612</v>
      </c>
      <c r="B739" s="2">
        <f t="shared" si="87"/>
        <v>0</v>
      </c>
      <c r="C739" s="2">
        <f t="shared" si="88"/>
        <v>16</v>
      </c>
      <c r="L739" s="47">
        <f t="shared" si="89"/>
        <v>0</v>
      </c>
      <c r="N739" s="47">
        <f t="shared" si="90"/>
        <v>0</v>
      </c>
      <c r="R739" s="47">
        <f t="shared" si="91"/>
        <v>0</v>
      </c>
      <c r="V739" s="47">
        <f t="shared" si="92"/>
        <v>0</v>
      </c>
      <c r="W739"/>
      <c r="X739"/>
      <c r="Y739" s="7"/>
      <c r="Z739"/>
      <c r="AA739"/>
    </row>
    <row r="740" spans="1:27" hidden="1" x14ac:dyDescent="0.2">
      <c r="A740" s="6" t="s">
        <v>613</v>
      </c>
      <c r="B740" s="2">
        <f t="shared" si="87"/>
        <v>0</v>
      </c>
      <c r="C740" s="2">
        <f t="shared" si="88"/>
        <v>16</v>
      </c>
      <c r="L740" s="47">
        <f t="shared" si="89"/>
        <v>0</v>
      </c>
      <c r="N740" s="47">
        <f t="shared" si="90"/>
        <v>0</v>
      </c>
      <c r="R740" s="47">
        <f t="shared" si="91"/>
        <v>0</v>
      </c>
      <c r="V740" s="47">
        <f t="shared" si="92"/>
        <v>0</v>
      </c>
      <c r="W740"/>
      <c r="X740"/>
      <c r="Y740" s="7"/>
      <c r="Z740"/>
      <c r="AA740"/>
    </row>
    <row r="741" spans="1:27" hidden="1" x14ac:dyDescent="0.2">
      <c r="A741" s="6" t="s">
        <v>614</v>
      </c>
      <c r="B741" s="2">
        <f t="shared" si="87"/>
        <v>0</v>
      </c>
      <c r="C741" s="2">
        <f t="shared" si="88"/>
        <v>16</v>
      </c>
      <c r="L741" s="47">
        <f t="shared" si="89"/>
        <v>0</v>
      </c>
      <c r="N741" s="47">
        <f t="shared" si="90"/>
        <v>0</v>
      </c>
      <c r="R741" s="47">
        <f t="shared" si="91"/>
        <v>0</v>
      </c>
      <c r="V741" s="47">
        <f t="shared" si="92"/>
        <v>0</v>
      </c>
      <c r="W741"/>
      <c r="X741"/>
      <c r="Y741" s="7"/>
      <c r="Z741"/>
      <c r="AA741"/>
    </row>
    <row r="742" spans="1:27" hidden="1" x14ac:dyDescent="0.2">
      <c r="A742" s="6" t="s">
        <v>615</v>
      </c>
      <c r="B742" s="2">
        <f t="shared" si="87"/>
        <v>0</v>
      </c>
      <c r="C742" s="2">
        <f t="shared" si="88"/>
        <v>16</v>
      </c>
      <c r="L742" s="47">
        <f t="shared" si="89"/>
        <v>0</v>
      </c>
      <c r="N742" s="47">
        <f t="shared" si="90"/>
        <v>0</v>
      </c>
      <c r="R742" s="47">
        <f t="shared" si="91"/>
        <v>0</v>
      </c>
      <c r="V742" s="47">
        <f t="shared" si="92"/>
        <v>0</v>
      </c>
      <c r="W742"/>
      <c r="X742"/>
      <c r="Y742" s="7"/>
      <c r="Z742"/>
      <c r="AA742"/>
    </row>
    <row r="743" spans="1:27" hidden="1" x14ac:dyDescent="0.2">
      <c r="A743" s="6" t="s">
        <v>616</v>
      </c>
      <c r="B743" s="2">
        <f t="shared" si="87"/>
        <v>0</v>
      </c>
      <c r="C743" s="2">
        <f t="shared" si="88"/>
        <v>16</v>
      </c>
      <c r="L743" s="47">
        <f t="shared" si="89"/>
        <v>0</v>
      </c>
      <c r="N743" s="47">
        <f t="shared" si="90"/>
        <v>0</v>
      </c>
      <c r="R743" s="47">
        <f t="shared" si="91"/>
        <v>0</v>
      </c>
      <c r="V743" s="47">
        <f t="shared" si="92"/>
        <v>0</v>
      </c>
      <c r="W743"/>
      <c r="X743"/>
      <c r="Y743" s="7"/>
      <c r="Z743"/>
      <c r="AA743"/>
    </row>
    <row r="744" spans="1:27" hidden="1" x14ac:dyDescent="0.2">
      <c r="A744" s="6" t="s">
        <v>617</v>
      </c>
      <c r="B744" s="2">
        <f t="shared" si="87"/>
        <v>0</v>
      </c>
      <c r="C744" s="2">
        <f t="shared" si="88"/>
        <v>16</v>
      </c>
      <c r="L744" s="47">
        <f t="shared" si="89"/>
        <v>0</v>
      </c>
      <c r="N744" s="47">
        <f t="shared" si="90"/>
        <v>0</v>
      </c>
      <c r="R744" s="47">
        <f t="shared" si="91"/>
        <v>0</v>
      </c>
      <c r="V744" s="47">
        <f t="shared" si="92"/>
        <v>0</v>
      </c>
      <c r="W744"/>
      <c r="X744"/>
      <c r="Y744" s="7"/>
      <c r="Z744"/>
      <c r="AA744"/>
    </row>
    <row r="745" spans="1:27" hidden="1" x14ac:dyDescent="0.2">
      <c r="A745" s="6" t="s">
        <v>618</v>
      </c>
      <c r="B745" s="2">
        <f t="shared" si="87"/>
        <v>0</v>
      </c>
      <c r="C745" s="2">
        <f t="shared" si="88"/>
        <v>16</v>
      </c>
      <c r="L745" s="47">
        <f t="shared" si="89"/>
        <v>0</v>
      </c>
      <c r="N745" s="47">
        <f t="shared" si="90"/>
        <v>0</v>
      </c>
      <c r="R745" s="47">
        <f t="shared" si="91"/>
        <v>0</v>
      </c>
      <c r="V745" s="47">
        <f t="shared" si="92"/>
        <v>0</v>
      </c>
      <c r="W745"/>
      <c r="X745"/>
      <c r="Y745" s="7"/>
      <c r="Z745"/>
      <c r="AA745"/>
    </row>
    <row r="746" spans="1:27" hidden="1" x14ac:dyDescent="0.2">
      <c r="A746" s="6" t="s">
        <v>619</v>
      </c>
      <c r="B746" s="2">
        <f t="shared" si="87"/>
        <v>0</v>
      </c>
      <c r="C746" s="2">
        <f t="shared" si="88"/>
        <v>16</v>
      </c>
      <c r="L746" s="47">
        <f t="shared" si="89"/>
        <v>0</v>
      </c>
      <c r="N746" s="47">
        <f t="shared" si="90"/>
        <v>0</v>
      </c>
      <c r="R746" s="47">
        <f t="shared" si="91"/>
        <v>0</v>
      </c>
      <c r="V746" s="47">
        <f t="shared" si="92"/>
        <v>0</v>
      </c>
      <c r="W746"/>
      <c r="X746"/>
      <c r="Y746" s="7"/>
      <c r="Z746"/>
      <c r="AA746"/>
    </row>
    <row r="747" spans="1:27" hidden="1" x14ac:dyDescent="0.2">
      <c r="A747" s="6" t="s">
        <v>620</v>
      </c>
      <c r="B747" s="2">
        <f t="shared" si="87"/>
        <v>0</v>
      </c>
      <c r="C747" s="2">
        <f t="shared" si="88"/>
        <v>16</v>
      </c>
      <c r="L747" s="47">
        <f t="shared" si="89"/>
        <v>0</v>
      </c>
      <c r="N747" s="47">
        <f t="shared" si="90"/>
        <v>0</v>
      </c>
      <c r="R747" s="47">
        <f t="shared" si="91"/>
        <v>0</v>
      </c>
      <c r="V747" s="47">
        <f t="shared" si="92"/>
        <v>0</v>
      </c>
      <c r="W747"/>
      <c r="X747"/>
      <c r="Y747" s="7"/>
      <c r="Z747"/>
      <c r="AA747"/>
    </row>
    <row r="748" spans="1:27" hidden="1" x14ac:dyDescent="0.2">
      <c r="A748" s="6" t="s">
        <v>621</v>
      </c>
      <c r="B748" s="2">
        <f t="shared" si="87"/>
        <v>0</v>
      </c>
      <c r="C748" s="2">
        <f t="shared" si="88"/>
        <v>16</v>
      </c>
      <c r="L748" s="47">
        <f t="shared" si="89"/>
        <v>0</v>
      </c>
      <c r="N748" s="47">
        <f t="shared" si="90"/>
        <v>0</v>
      </c>
      <c r="R748" s="47">
        <f t="shared" si="91"/>
        <v>0</v>
      </c>
      <c r="V748" s="47">
        <f t="shared" si="92"/>
        <v>0</v>
      </c>
      <c r="W748"/>
      <c r="X748"/>
      <c r="Y748" s="7"/>
      <c r="Z748"/>
      <c r="AA748"/>
    </row>
    <row r="749" spans="1:27" hidden="1" x14ac:dyDescent="0.2">
      <c r="A749" s="6" t="s">
        <v>622</v>
      </c>
      <c r="B749" s="2">
        <f t="shared" si="87"/>
        <v>0</v>
      </c>
      <c r="C749" s="2">
        <f t="shared" si="88"/>
        <v>16</v>
      </c>
      <c r="L749" s="47">
        <f t="shared" si="89"/>
        <v>0</v>
      </c>
      <c r="N749" s="47">
        <f t="shared" si="90"/>
        <v>0</v>
      </c>
      <c r="R749" s="47">
        <f t="shared" si="91"/>
        <v>0</v>
      </c>
      <c r="V749" s="47">
        <f t="shared" si="92"/>
        <v>0</v>
      </c>
      <c r="W749"/>
      <c r="X749"/>
      <c r="Y749" s="7"/>
      <c r="Z749"/>
      <c r="AA749"/>
    </row>
    <row r="750" spans="1:27" hidden="1" x14ac:dyDescent="0.2">
      <c r="A750" s="6" t="s">
        <v>623</v>
      </c>
      <c r="B750" s="2">
        <f t="shared" si="87"/>
        <v>0</v>
      </c>
      <c r="C750" s="2">
        <f t="shared" si="88"/>
        <v>16</v>
      </c>
      <c r="L750" s="47">
        <f t="shared" si="89"/>
        <v>0</v>
      </c>
      <c r="N750" s="47">
        <f t="shared" si="90"/>
        <v>0</v>
      </c>
      <c r="R750" s="47">
        <f t="shared" si="91"/>
        <v>0</v>
      </c>
      <c r="V750" s="47">
        <f t="shared" si="92"/>
        <v>0</v>
      </c>
      <c r="W750"/>
      <c r="X750"/>
      <c r="Y750" s="7"/>
      <c r="Z750"/>
      <c r="AA750"/>
    </row>
    <row r="751" spans="1:27" hidden="1" x14ac:dyDescent="0.2">
      <c r="A751" s="6" t="s">
        <v>624</v>
      </c>
      <c r="B751" s="2">
        <f t="shared" si="87"/>
        <v>0</v>
      </c>
      <c r="C751" s="2">
        <f t="shared" si="88"/>
        <v>16</v>
      </c>
      <c r="L751" s="47">
        <f t="shared" si="89"/>
        <v>0</v>
      </c>
      <c r="N751" s="47">
        <f t="shared" si="90"/>
        <v>0</v>
      </c>
      <c r="R751" s="47">
        <f t="shared" si="91"/>
        <v>0</v>
      </c>
      <c r="V751" s="47">
        <f t="shared" si="92"/>
        <v>0</v>
      </c>
      <c r="W751"/>
      <c r="X751"/>
      <c r="Y751" s="7"/>
      <c r="Z751"/>
      <c r="AA751"/>
    </row>
    <row r="752" spans="1:27" hidden="1" x14ac:dyDescent="0.2">
      <c r="A752" s="6" t="s">
        <v>625</v>
      </c>
      <c r="B752" s="2">
        <f t="shared" si="87"/>
        <v>0</v>
      </c>
      <c r="C752" s="2">
        <f t="shared" si="88"/>
        <v>16</v>
      </c>
      <c r="L752" s="47">
        <f t="shared" si="89"/>
        <v>0</v>
      </c>
      <c r="N752" s="47">
        <f t="shared" si="90"/>
        <v>0</v>
      </c>
      <c r="R752" s="47">
        <f t="shared" si="91"/>
        <v>0</v>
      </c>
      <c r="V752" s="47">
        <f t="shared" si="92"/>
        <v>0</v>
      </c>
      <c r="W752"/>
      <c r="X752"/>
      <c r="Y752" s="7"/>
      <c r="Z752"/>
      <c r="AA752"/>
    </row>
    <row r="753" spans="1:27" hidden="1" x14ac:dyDescent="0.2">
      <c r="A753" s="6" t="s">
        <v>626</v>
      </c>
      <c r="B753" s="2">
        <f t="shared" si="87"/>
        <v>0</v>
      </c>
      <c r="C753" s="2">
        <f t="shared" si="88"/>
        <v>16</v>
      </c>
      <c r="L753" s="47">
        <f t="shared" si="89"/>
        <v>0</v>
      </c>
      <c r="N753" s="47">
        <f t="shared" si="90"/>
        <v>0</v>
      </c>
      <c r="R753" s="47">
        <f t="shared" si="91"/>
        <v>0</v>
      </c>
      <c r="V753" s="47">
        <f t="shared" si="92"/>
        <v>0</v>
      </c>
      <c r="W753"/>
      <c r="X753"/>
      <c r="Y753" s="7"/>
      <c r="Z753"/>
      <c r="AA753"/>
    </row>
    <row r="754" spans="1:27" hidden="1" x14ac:dyDescent="0.2">
      <c r="A754" s="6" t="s">
        <v>627</v>
      </c>
      <c r="B754" s="2">
        <f t="shared" si="87"/>
        <v>0</v>
      </c>
      <c r="C754" s="2">
        <f t="shared" si="88"/>
        <v>16</v>
      </c>
      <c r="L754" s="47">
        <f t="shared" si="89"/>
        <v>0</v>
      </c>
      <c r="N754" s="47">
        <f t="shared" si="90"/>
        <v>0</v>
      </c>
      <c r="R754" s="47">
        <f t="shared" si="91"/>
        <v>0</v>
      </c>
      <c r="V754" s="47">
        <f t="shared" si="92"/>
        <v>0</v>
      </c>
      <c r="W754"/>
      <c r="X754"/>
      <c r="Y754" s="7"/>
      <c r="Z754"/>
      <c r="AA754"/>
    </row>
    <row r="755" spans="1:27" hidden="1" x14ac:dyDescent="0.2">
      <c r="A755" s="6" t="s">
        <v>628</v>
      </c>
      <c r="B755" s="2">
        <f t="shared" si="87"/>
        <v>0</v>
      </c>
      <c r="C755" s="2">
        <f t="shared" si="88"/>
        <v>16</v>
      </c>
      <c r="L755" s="47">
        <f t="shared" si="89"/>
        <v>0</v>
      </c>
      <c r="N755" s="47">
        <f t="shared" si="90"/>
        <v>0</v>
      </c>
      <c r="R755" s="47">
        <f t="shared" si="91"/>
        <v>0</v>
      </c>
      <c r="V755" s="47">
        <f t="shared" si="92"/>
        <v>0</v>
      </c>
      <c r="W755"/>
      <c r="X755"/>
      <c r="Y755" s="7"/>
      <c r="Z755"/>
      <c r="AA755"/>
    </row>
    <row r="756" spans="1:27" hidden="1" x14ac:dyDescent="0.2">
      <c r="A756" s="6" t="s">
        <v>629</v>
      </c>
      <c r="B756" s="2">
        <f t="shared" si="87"/>
        <v>0</v>
      </c>
      <c r="C756" s="2">
        <f t="shared" si="88"/>
        <v>16</v>
      </c>
      <c r="L756" s="47">
        <f t="shared" si="89"/>
        <v>0</v>
      </c>
      <c r="N756" s="47">
        <f t="shared" si="90"/>
        <v>0</v>
      </c>
      <c r="R756" s="47">
        <f t="shared" si="91"/>
        <v>0</v>
      </c>
      <c r="V756" s="47">
        <f t="shared" si="92"/>
        <v>0</v>
      </c>
      <c r="W756"/>
      <c r="X756"/>
      <c r="Y756" s="7"/>
      <c r="Z756"/>
      <c r="AA756"/>
    </row>
    <row r="757" spans="1:27" hidden="1" x14ac:dyDescent="0.2">
      <c r="A757" s="6" t="s">
        <v>630</v>
      </c>
      <c r="B757" s="2">
        <f t="shared" si="87"/>
        <v>0</v>
      </c>
      <c r="C757" s="2">
        <f t="shared" si="88"/>
        <v>16</v>
      </c>
      <c r="L757" s="47">
        <f t="shared" si="89"/>
        <v>0</v>
      </c>
      <c r="N757" s="47">
        <f t="shared" si="90"/>
        <v>0</v>
      </c>
      <c r="R757" s="47">
        <f t="shared" si="91"/>
        <v>0</v>
      </c>
      <c r="V757" s="47">
        <f t="shared" si="92"/>
        <v>0</v>
      </c>
      <c r="W757"/>
      <c r="X757"/>
      <c r="Y757" s="7"/>
      <c r="Z757"/>
      <c r="AA757"/>
    </row>
    <row r="758" spans="1:27" hidden="1" x14ac:dyDescent="0.2">
      <c r="A758" s="6" t="s">
        <v>631</v>
      </c>
      <c r="B758" s="2">
        <f t="shared" si="87"/>
        <v>0</v>
      </c>
      <c r="C758" s="2">
        <f t="shared" si="88"/>
        <v>16</v>
      </c>
      <c r="L758" s="47">
        <f t="shared" si="89"/>
        <v>0</v>
      </c>
      <c r="N758" s="47">
        <f t="shared" si="90"/>
        <v>0</v>
      </c>
      <c r="R758" s="47">
        <f t="shared" si="91"/>
        <v>0</v>
      </c>
      <c r="V758" s="47">
        <f t="shared" si="92"/>
        <v>0</v>
      </c>
      <c r="W758"/>
      <c r="X758"/>
      <c r="Y758" s="7"/>
      <c r="Z758"/>
      <c r="AA758"/>
    </row>
    <row r="759" spans="1:27" hidden="1" x14ac:dyDescent="0.2">
      <c r="A759" s="6" t="s">
        <v>632</v>
      </c>
      <c r="B759" s="2">
        <f t="shared" si="87"/>
        <v>0</v>
      </c>
      <c r="C759" s="2">
        <f t="shared" si="88"/>
        <v>16</v>
      </c>
      <c r="L759" s="47">
        <f t="shared" si="89"/>
        <v>0</v>
      </c>
      <c r="N759" s="47">
        <f t="shared" si="90"/>
        <v>0</v>
      </c>
      <c r="R759" s="47">
        <f t="shared" si="91"/>
        <v>0</v>
      </c>
      <c r="V759" s="47">
        <f t="shared" si="92"/>
        <v>0</v>
      </c>
      <c r="W759"/>
      <c r="X759"/>
      <c r="Y759" s="7"/>
      <c r="Z759"/>
      <c r="AA759"/>
    </row>
    <row r="760" spans="1:27" hidden="1" x14ac:dyDescent="0.2">
      <c r="A760" s="6" t="s">
        <v>633</v>
      </c>
      <c r="B760" s="2">
        <f t="shared" si="87"/>
        <v>0</v>
      </c>
      <c r="C760" s="2">
        <f t="shared" si="88"/>
        <v>16</v>
      </c>
      <c r="L760" s="47">
        <f t="shared" si="89"/>
        <v>0</v>
      </c>
      <c r="N760" s="47">
        <f t="shared" si="90"/>
        <v>0</v>
      </c>
      <c r="R760" s="47">
        <f t="shared" si="91"/>
        <v>0</v>
      </c>
      <c r="V760" s="47">
        <f t="shared" si="92"/>
        <v>0</v>
      </c>
      <c r="W760"/>
      <c r="X760"/>
      <c r="Y760" s="7"/>
      <c r="Z760"/>
      <c r="AA760"/>
    </row>
    <row r="761" spans="1:27" hidden="1" x14ac:dyDescent="0.2">
      <c r="A761" s="6" t="s">
        <v>634</v>
      </c>
      <c r="B761" s="2">
        <f t="shared" ref="B761:B807" si="93">+L761+N761+R761+V761+X761</f>
        <v>0</v>
      </c>
      <c r="C761" s="2">
        <f t="shared" ref="C761:C807" si="94">RANK(B761,B$608:B$807,0)</f>
        <v>16</v>
      </c>
      <c r="L761" s="47">
        <f t="shared" ref="L761:L807" si="95">IF(AND(I761&lt;1,J761&lt;1,K761&lt;1),0,IF(250+((80-(I761*60+J761))*2)&lt;0,0,IF(K761&lt;50,250+((80-(I761*60+J761))*2),IF(K761&gt;49,250+((80-(I761*60+J761))*2)-1,250+((80-(I761*60+J761))*2)))))</f>
        <v>0</v>
      </c>
      <c r="N761" s="47">
        <f t="shared" ref="N761:N807" si="96">IF(M761&lt;89,0,250+((M761-172)*3))</f>
        <v>0</v>
      </c>
      <c r="R761" s="47">
        <f t="shared" ref="R761:R807" si="97">IF(AND(O761&lt;1,P761&lt;1,Q761&lt;1),0,IF(250+((195-(O761*60+P761))*1)&lt;0,0,250+((195-(O761*60+P761))*1)))</f>
        <v>0</v>
      </c>
      <c r="V761" s="47">
        <f t="shared" ref="V761:V807" si="98">IF(AND(S761&lt;1,T761&lt;1,U761&lt;1),0,IF(500+((320-(S761*60+T761))*1)&lt;0,0,500+((320-(S761*60+T761))*1)))</f>
        <v>0</v>
      </c>
      <c r="W761"/>
      <c r="X761"/>
      <c r="Y761" s="7"/>
      <c r="Z761"/>
      <c r="AA761"/>
    </row>
    <row r="762" spans="1:27" hidden="1" x14ac:dyDescent="0.2">
      <c r="A762" s="6" t="s">
        <v>635</v>
      </c>
      <c r="B762" s="2">
        <f t="shared" si="93"/>
        <v>0</v>
      </c>
      <c r="C762" s="2">
        <f t="shared" si="94"/>
        <v>16</v>
      </c>
      <c r="L762" s="47">
        <f t="shared" si="95"/>
        <v>0</v>
      </c>
      <c r="N762" s="47">
        <f t="shared" si="96"/>
        <v>0</v>
      </c>
      <c r="R762" s="47">
        <f t="shared" si="97"/>
        <v>0</v>
      </c>
      <c r="V762" s="47">
        <f t="shared" si="98"/>
        <v>0</v>
      </c>
      <c r="W762"/>
      <c r="X762"/>
      <c r="Y762" s="7"/>
      <c r="Z762"/>
      <c r="AA762"/>
    </row>
    <row r="763" spans="1:27" hidden="1" x14ac:dyDescent="0.2">
      <c r="A763" s="6" t="s">
        <v>636</v>
      </c>
      <c r="B763" s="2">
        <f t="shared" si="93"/>
        <v>0</v>
      </c>
      <c r="C763" s="2">
        <f t="shared" si="94"/>
        <v>16</v>
      </c>
      <c r="L763" s="47">
        <f t="shared" si="95"/>
        <v>0</v>
      </c>
      <c r="N763" s="47">
        <f t="shared" si="96"/>
        <v>0</v>
      </c>
      <c r="R763" s="47">
        <f t="shared" si="97"/>
        <v>0</v>
      </c>
      <c r="V763" s="47">
        <f t="shared" si="98"/>
        <v>0</v>
      </c>
      <c r="W763"/>
      <c r="X763"/>
      <c r="Y763" s="7"/>
      <c r="Z763"/>
      <c r="AA763"/>
    </row>
    <row r="764" spans="1:27" hidden="1" x14ac:dyDescent="0.2">
      <c r="A764" s="6" t="s">
        <v>637</v>
      </c>
      <c r="B764" s="2">
        <f t="shared" si="93"/>
        <v>0</v>
      </c>
      <c r="C764" s="2">
        <f t="shared" si="94"/>
        <v>16</v>
      </c>
      <c r="L764" s="47">
        <f t="shared" si="95"/>
        <v>0</v>
      </c>
      <c r="N764" s="47">
        <f t="shared" si="96"/>
        <v>0</v>
      </c>
      <c r="R764" s="47">
        <f t="shared" si="97"/>
        <v>0</v>
      </c>
      <c r="V764" s="47">
        <f t="shared" si="98"/>
        <v>0</v>
      </c>
      <c r="W764"/>
      <c r="X764"/>
      <c r="Y764" s="7"/>
      <c r="Z764"/>
      <c r="AA764"/>
    </row>
    <row r="765" spans="1:27" hidden="1" x14ac:dyDescent="0.2">
      <c r="A765" s="6" t="s">
        <v>638</v>
      </c>
      <c r="B765" s="2">
        <f t="shared" si="93"/>
        <v>0</v>
      </c>
      <c r="C765" s="2">
        <f t="shared" si="94"/>
        <v>16</v>
      </c>
      <c r="L765" s="47">
        <f t="shared" si="95"/>
        <v>0</v>
      </c>
      <c r="N765" s="47">
        <f t="shared" si="96"/>
        <v>0</v>
      </c>
      <c r="R765" s="47">
        <f t="shared" si="97"/>
        <v>0</v>
      </c>
      <c r="V765" s="47">
        <f t="shared" si="98"/>
        <v>0</v>
      </c>
      <c r="W765"/>
      <c r="X765"/>
      <c r="Y765" s="7"/>
      <c r="Z765"/>
      <c r="AA765"/>
    </row>
    <row r="766" spans="1:27" hidden="1" x14ac:dyDescent="0.2">
      <c r="A766" s="6" t="s">
        <v>639</v>
      </c>
      <c r="B766" s="2">
        <f t="shared" si="93"/>
        <v>0</v>
      </c>
      <c r="C766" s="2">
        <f t="shared" si="94"/>
        <v>16</v>
      </c>
      <c r="L766" s="47">
        <f t="shared" si="95"/>
        <v>0</v>
      </c>
      <c r="N766" s="47">
        <f t="shared" si="96"/>
        <v>0</v>
      </c>
      <c r="R766" s="47">
        <f t="shared" si="97"/>
        <v>0</v>
      </c>
      <c r="V766" s="47">
        <f t="shared" si="98"/>
        <v>0</v>
      </c>
      <c r="W766"/>
      <c r="X766"/>
      <c r="Y766" s="7"/>
      <c r="Z766"/>
      <c r="AA766"/>
    </row>
    <row r="767" spans="1:27" hidden="1" x14ac:dyDescent="0.2">
      <c r="A767" s="6" t="s">
        <v>640</v>
      </c>
      <c r="B767" s="2">
        <f t="shared" si="93"/>
        <v>0</v>
      </c>
      <c r="C767" s="2">
        <f t="shared" si="94"/>
        <v>16</v>
      </c>
      <c r="L767" s="47">
        <f t="shared" si="95"/>
        <v>0</v>
      </c>
      <c r="N767" s="47">
        <f t="shared" si="96"/>
        <v>0</v>
      </c>
      <c r="R767" s="47">
        <f t="shared" si="97"/>
        <v>0</v>
      </c>
      <c r="V767" s="47">
        <f t="shared" si="98"/>
        <v>0</v>
      </c>
      <c r="W767"/>
      <c r="X767"/>
      <c r="Y767" s="7"/>
      <c r="Z767"/>
      <c r="AA767"/>
    </row>
    <row r="768" spans="1:27" hidden="1" x14ac:dyDescent="0.2">
      <c r="A768" s="6" t="s">
        <v>641</v>
      </c>
      <c r="B768" s="2">
        <f t="shared" si="93"/>
        <v>0</v>
      </c>
      <c r="C768" s="2">
        <f t="shared" si="94"/>
        <v>16</v>
      </c>
      <c r="L768" s="47">
        <f t="shared" si="95"/>
        <v>0</v>
      </c>
      <c r="N768" s="47">
        <f t="shared" si="96"/>
        <v>0</v>
      </c>
      <c r="R768" s="47">
        <f t="shared" si="97"/>
        <v>0</v>
      </c>
      <c r="V768" s="47">
        <f t="shared" si="98"/>
        <v>0</v>
      </c>
      <c r="W768"/>
      <c r="X768"/>
      <c r="Y768" s="7"/>
      <c r="Z768"/>
      <c r="AA768"/>
    </row>
    <row r="769" spans="1:27" hidden="1" x14ac:dyDescent="0.2">
      <c r="A769" s="6" t="s">
        <v>642</v>
      </c>
      <c r="B769" s="2">
        <f t="shared" si="93"/>
        <v>0</v>
      </c>
      <c r="C769" s="2">
        <f t="shared" si="94"/>
        <v>16</v>
      </c>
      <c r="L769" s="47">
        <f t="shared" si="95"/>
        <v>0</v>
      </c>
      <c r="N769" s="47">
        <f t="shared" si="96"/>
        <v>0</v>
      </c>
      <c r="R769" s="47">
        <f t="shared" si="97"/>
        <v>0</v>
      </c>
      <c r="V769" s="47">
        <f t="shared" si="98"/>
        <v>0</v>
      </c>
      <c r="W769"/>
      <c r="X769"/>
      <c r="Y769" s="7"/>
      <c r="Z769"/>
      <c r="AA769"/>
    </row>
    <row r="770" spans="1:27" hidden="1" x14ac:dyDescent="0.2">
      <c r="A770" s="6" t="s">
        <v>643</v>
      </c>
      <c r="B770" s="2">
        <f t="shared" si="93"/>
        <v>0</v>
      </c>
      <c r="C770" s="2">
        <f t="shared" si="94"/>
        <v>16</v>
      </c>
      <c r="L770" s="47">
        <f t="shared" si="95"/>
        <v>0</v>
      </c>
      <c r="N770" s="47">
        <f t="shared" si="96"/>
        <v>0</v>
      </c>
      <c r="R770" s="47">
        <f t="shared" si="97"/>
        <v>0</v>
      </c>
      <c r="V770" s="47">
        <f t="shared" si="98"/>
        <v>0</v>
      </c>
      <c r="W770"/>
      <c r="X770"/>
      <c r="Y770" s="7"/>
      <c r="Z770"/>
      <c r="AA770"/>
    </row>
    <row r="771" spans="1:27" hidden="1" x14ac:dyDescent="0.2">
      <c r="A771" s="6" t="s">
        <v>644</v>
      </c>
      <c r="B771" s="2">
        <f t="shared" si="93"/>
        <v>0</v>
      </c>
      <c r="C771" s="2">
        <f t="shared" si="94"/>
        <v>16</v>
      </c>
      <c r="L771" s="47">
        <f t="shared" si="95"/>
        <v>0</v>
      </c>
      <c r="N771" s="47">
        <f t="shared" si="96"/>
        <v>0</v>
      </c>
      <c r="R771" s="47">
        <f t="shared" si="97"/>
        <v>0</v>
      </c>
      <c r="V771" s="47">
        <f t="shared" si="98"/>
        <v>0</v>
      </c>
      <c r="W771"/>
      <c r="X771"/>
      <c r="Y771" s="7"/>
      <c r="Z771"/>
      <c r="AA771"/>
    </row>
    <row r="772" spans="1:27" hidden="1" x14ac:dyDescent="0.2">
      <c r="A772" s="6" t="s">
        <v>645</v>
      </c>
      <c r="B772" s="2">
        <f t="shared" si="93"/>
        <v>0</v>
      </c>
      <c r="C772" s="2">
        <f t="shared" si="94"/>
        <v>16</v>
      </c>
      <c r="L772" s="47">
        <f t="shared" si="95"/>
        <v>0</v>
      </c>
      <c r="N772" s="47">
        <f t="shared" si="96"/>
        <v>0</v>
      </c>
      <c r="R772" s="47">
        <f t="shared" si="97"/>
        <v>0</v>
      </c>
      <c r="V772" s="47">
        <f t="shared" si="98"/>
        <v>0</v>
      </c>
      <c r="W772"/>
      <c r="X772"/>
      <c r="Y772" s="7"/>
      <c r="Z772"/>
      <c r="AA772"/>
    </row>
    <row r="773" spans="1:27" hidden="1" x14ac:dyDescent="0.2">
      <c r="A773" s="6" t="s">
        <v>646</v>
      </c>
      <c r="B773" s="2">
        <f t="shared" si="93"/>
        <v>0</v>
      </c>
      <c r="C773" s="2">
        <f t="shared" si="94"/>
        <v>16</v>
      </c>
      <c r="L773" s="47">
        <f t="shared" si="95"/>
        <v>0</v>
      </c>
      <c r="N773" s="47">
        <f t="shared" si="96"/>
        <v>0</v>
      </c>
      <c r="R773" s="47">
        <f t="shared" si="97"/>
        <v>0</v>
      </c>
      <c r="V773" s="47">
        <f t="shared" si="98"/>
        <v>0</v>
      </c>
      <c r="W773"/>
      <c r="X773"/>
      <c r="Y773" s="7"/>
      <c r="Z773"/>
      <c r="AA773"/>
    </row>
    <row r="774" spans="1:27" hidden="1" x14ac:dyDescent="0.2">
      <c r="A774" s="6" t="s">
        <v>647</v>
      </c>
      <c r="B774" s="2">
        <f t="shared" si="93"/>
        <v>0</v>
      </c>
      <c r="C774" s="2">
        <f t="shared" si="94"/>
        <v>16</v>
      </c>
      <c r="L774" s="47">
        <f t="shared" si="95"/>
        <v>0</v>
      </c>
      <c r="N774" s="47">
        <f t="shared" si="96"/>
        <v>0</v>
      </c>
      <c r="R774" s="47">
        <f t="shared" si="97"/>
        <v>0</v>
      </c>
      <c r="V774" s="47">
        <f t="shared" si="98"/>
        <v>0</v>
      </c>
      <c r="W774"/>
      <c r="X774"/>
      <c r="Y774" s="7"/>
      <c r="Z774"/>
      <c r="AA774"/>
    </row>
    <row r="775" spans="1:27" hidden="1" x14ac:dyDescent="0.2">
      <c r="A775" s="6" t="s">
        <v>648</v>
      </c>
      <c r="B775" s="2">
        <f t="shared" si="93"/>
        <v>0</v>
      </c>
      <c r="C775" s="2">
        <f t="shared" si="94"/>
        <v>16</v>
      </c>
      <c r="L775" s="47">
        <f t="shared" si="95"/>
        <v>0</v>
      </c>
      <c r="N775" s="47">
        <f t="shared" si="96"/>
        <v>0</v>
      </c>
      <c r="R775" s="47">
        <f t="shared" si="97"/>
        <v>0</v>
      </c>
      <c r="V775" s="47">
        <f t="shared" si="98"/>
        <v>0</v>
      </c>
      <c r="W775"/>
      <c r="X775"/>
      <c r="Y775" s="7"/>
      <c r="Z775"/>
      <c r="AA775"/>
    </row>
    <row r="776" spans="1:27" hidden="1" x14ac:dyDescent="0.2">
      <c r="A776" s="6" t="s">
        <v>649</v>
      </c>
      <c r="B776" s="2">
        <f t="shared" si="93"/>
        <v>0</v>
      </c>
      <c r="C776" s="2">
        <f t="shared" si="94"/>
        <v>16</v>
      </c>
      <c r="L776" s="47">
        <f t="shared" si="95"/>
        <v>0</v>
      </c>
      <c r="N776" s="47">
        <f t="shared" si="96"/>
        <v>0</v>
      </c>
      <c r="R776" s="47">
        <f t="shared" si="97"/>
        <v>0</v>
      </c>
      <c r="V776" s="47">
        <f t="shared" si="98"/>
        <v>0</v>
      </c>
      <c r="W776"/>
      <c r="X776"/>
      <c r="Y776" s="7"/>
      <c r="Z776"/>
      <c r="AA776"/>
    </row>
    <row r="777" spans="1:27" hidden="1" x14ac:dyDescent="0.2">
      <c r="A777" s="6" t="s">
        <v>650</v>
      </c>
      <c r="B777" s="2">
        <f t="shared" si="93"/>
        <v>0</v>
      </c>
      <c r="C777" s="2">
        <f t="shared" si="94"/>
        <v>16</v>
      </c>
      <c r="L777" s="47">
        <f t="shared" si="95"/>
        <v>0</v>
      </c>
      <c r="N777" s="47">
        <f t="shared" si="96"/>
        <v>0</v>
      </c>
      <c r="R777" s="47">
        <f t="shared" si="97"/>
        <v>0</v>
      </c>
      <c r="V777" s="47">
        <f t="shared" si="98"/>
        <v>0</v>
      </c>
      <c r="W777"/>
      <c r="X777"/>
      <c r="Y777" s="7"/>
      <c r="Z777"/>
      <c r="AA777"/>
    </row>
    <row r="778" spans="1:27" hidden="1" x14ac:dyDescent="0.2">
      <c r="A778" s="6" t="s">
        <v>651</v>
      </c>
      <c r="B778" s="2">
        <f t="shared" si="93"/>
        <v>0</v>
      </c>
      <c r="C778" s="2">
        <f t="shared" si="94"/>
        <v>16</v>
      </c>
      <c r="L778" s="47">
        <f t="shared" si="95"/>
        <v>0</v>
      </c>
      <c r="N778" s="47">
        <f t="shared" si="96"/>
        <v>0</v>
      </c>
      <c r="R778" s="47">
        <f t="shared" si="97"/>
        <v>0</v>
      </c>
      <c r="V778" s="47">
        <f t="shared" si="98"/>
        <v>0</v>
      </c>
      <c r="W778"/>
      <c r="X778"/>
      <c r="Y778" s="7"/>
      <c r="Z778"/>
      <c r="AA778"/>
    </row>
    <row r="779" spans="1:27" hidden="1" x14ac:dyDescent="0.2">
      <c r="A779" s="6" t="s">
        <v>652</v>
      </c>
      <c r="B779" s="2">
        <f t="shared" si="93"/>
        <v>0</v>
      </c>
      <c r="C779" s="2">
        <f t="shared" si="94"/>
        <v>16</v>
      </c>
      <c r="L779" s="47">
        <f t="shared" si="95"/>
        <v>0</v>
      </c>
      <c r="N779" s="47">
        <f t="shared" si="96"/>
        <v>0</v>
      </c>
      <c r="R779" s="47">
        <f t="shared" si="97"/>
        <v>0</v>
      </c>
      <c r="V779" s="47">
        <f t="shared" si="98"/>
        <v>0</v>
      </c>
      <c r="W779"/>
      <c r="X779"/>
      <c r="Y779" s="7"/>
      <c r="Z779"/>
      <c r="AA779"/>
    </row>
    <row r="780" spans="1:27" hidden="1" x14ac:dyDescent="0.2">
      <c r="A780" s="6" t="s">
        <v>653</v>
      </c>
      <c r="B780" s="2">
        <f t="shared" si="93"/>
        <v>0</v>
      </c>
      <c r="C780" s="2">
        <f t="shared" si="94"/>
        <v>16</v>
      </c>
      <c r="L780" s="47">
        <f t="shared" si="95"/>
        <v>0</v>
      </c>
      <c r="N780" s="47">
        <f t="shared" si="96"/>
        <v>0</v>
      </c>
      <c r="R780" s="47">
        <f t="shared" si="97"/>
        <v>0</v>
      </c>
      <c r="V780" s="47">
        <f t="shared" si="98"/>
        <v>0</v>
      </c>
      <c r="W780"/>
      <c r="X780"/>
      <c r="Y780" s="7"/>
      <c r="Z780"/>
      <c r="AA780"/>
    </row>
    <row r="781" spans="1:27" hidden="1" x14ac:dyDescent="0.2">
      <c r="A781" s="6" t="s">
        <v>654</v>
      </c>
      <c r="B781" s="2">
        <f t="shared" si="93"/>
        <v>0</v>
      </c>
      <c r="C781" s="2">
        <f t="shared" si="94"/>
        <v>16</v>
      </c>
      <c r="L781" s="47">
        <f t="shared" si="95"/>
        <v>0</v>
      </c>
      <c r="N781" s="47">
        <f t="shared" si="96"/>
        <v>0</v>
      </c>
      <c r="R781" s="47">
        <f t="shared" si="97"/>
        <v>0</v>
      </c>
      <c r="V781" s="47">
        <f t="shared" si="98"/>
        <v>0</v>
      </c>
      <c r="W781"/>
      <c r="X781"/>
      <c r="Y781" s="7"/>
      <c r="Z781"/>
      <c r="AA781"/>
    </row>
    <row r="782" spans="1:27" hidden="1" x14ac:dyDescent="0.2">
      <c r="A782" s="6" t="s">
        <v>655</v>
      </c>
      <c r="B782" s="2">
        <f t="shared" si="93"/>
        <v>0</v>
      </c>
      <c r="C782" s="2">
        <f t="shared" si="94"/>
        <v>16</v>
      </c>
      <c r="L782" s="47">
        <f t="shared" si="95"/>
        <v>0</v>
      </c>
      <c r="N782" s="47">
        <f t="shared" si="96"/>
        <v>0</v>
      </c>
      <c r="R782" s="47">
        <f t="shared" si="97"/>
        <v>0</v>
      </c>
      <c r="V782" s="47">
        <f t="shared" si="98"/>
        <v>0</v>
      </c>
      <c r="W782"/>
      <c r="X782"/>
      <c r="Y782" s="7"/>
      <c r="Z782"/>
      <c r="AA782"/>
    </row>
    <row r="783" spans="1:27" hidden="1" x14ac:dyDescent="0.2">
      <c r="A783" s="6" t="s">
        <v>656</v>
      </c>
      <c r="B783" s="2">
        <f t="shared" si="93"/>
        <v>0</v>
      </c>
      <c r="C783" s="2">
        <f t="shared" si="94"/>
        <v>16</v>
      </c>
      <c r="L783" s="47">
        <f t="shared" si="95"/>
        <v>0</v>
      </c>
      <c r="N783" s="47">
        <f t="shared" si="96"/>
        <v>0</v>
      </c>
      <c r="R783" s="47">
        <f t="shared" si="97"/>
        <v>0</v>
      </c>
      <c r="V783" s="47">
        <f t="shared" si="98"/>
        <v>0</v>
      </c>
      <c r="W783"/>
      <c r="X783"/>
      <c r="Y783" s="7"/>
      <c r="Z783"/>
      <c r="AA783"/>
    </row>
    <row r="784" spans="1:27" hidden="1" x14ac:dyDescent="0.2">
      <c r="A784" s="6" t="s">
        <v>657</v>
      </c>
      <c r="B784" s="2">
        <f t="shared" si="93"/>
        <v>0</v>
      </c>
      <c r="C784" s="2">
        <f t="shared" si="94"/>
        <v>16</v>
      </c>
      <c r="L784" s="47">
        <f t="shared" si="95"/>
        <v>0</v>
      </c>
      <c r="N784" s="47">
        <f t="shared" si="96"/>
        <v>0</v>
      </c>
      <c r="R784" s="47">
        <f t="shared" si="97"/>
        <v>0</v>
      </c>
      <c r="V784" s="47">
        <f t="shared" si="98"/>
        <v>0</v>
      </c>
      <c r="W784"/>
      <c r="X784"/>
      <c r="Y784" s="7"/>
      <c r="Z784"/>
      <c r="AA784"/>
    </row>
    <row r="785" spans="1:27" hidden="1" x14ac:dyDescent="0.2">
      <c r="A785" s="6" t="s">
        <v>658</v>
      </c>
      <c r="B785" s="2">
        <f t="shared" si="93"/>
        <v>0</v>
      </c>
      <c r="C785" s="2">
        <f t="shared" si="94"/>
        <v>16</v>
      </c>
      <c r="L785" s="47">
        <f t="shared" si="95"/>
        <v>0</v>
      </c>
      <c r="N785" s="47">
        <f t="shared" si="96"/>
        <v>0</v>
      </c>
      <c r="R785" s="47">
        <f t="shared" si="97"/>
        <v>0</v>
      </c>
      <c r="V785" s="47">
        <f t="shared" si="98"/>
        <v>0</v>
      </c>
      <c r="W785"/>
      <c r="X785"/>
      <c r="Y785" s="7"/>
      <c r="Z785"/>
      <c r="AA785"/>
    </row>
    <row r="786" spans="1:27" hidden="1" x14ac:dyDescent="0.2">
      <c r="A786" s="6" t="s">
        <v>659</v>
      </c>
      <c r="B786" s="2">
        <f t="shared" si="93"/>
        <v>0</v>
      </c>
      <c r="C786" s="2">
        <f t="shared" si="94"/>
        <v>16</v>
      </c>
      <c r="L786" s="47">
        <f t="shared" si="95"/>
        <v>0</v>
      </c>
      <c r="N786" s="47">
        <f t="shared" si="96"/>
        <v>0</v>
      </c>
      <c r="R786" s="47">
        <f t="shared" si="97"/>
        <v>0</v>
      </c>
      <c r="V786" s="47">
        <f t="shared" si="98"/>
        <v>0</v>
      </c>
      <c r="W786"/>
      <c r="X786"/>
      <c r="Y786" s="7"/>
      <c r="Z786"/>
      <c r="AA786"/>
    </row>
    <row r="787" spans="1:27" hidden="1" x14ac:dyDescent="0.2">
      <c r="A787" s="6" t="s">
        <v>660</v>
      </c>
      <c r="B787" s="2">
        <f t="shared" si="93"/>
        <v>0</v>
      </c>
      <c r="C787" s="2">
        <f t="shared" si="94"/>
        <v>16</v>
      </c>
      <c r="L787" s="47">
        <f t="shared" si="95"/>
        <v>0</v>
      </c>
      <c r="N787" s="47">
        <f t="shared" si="96"/>
        <v>0</v>
      </c>
      <c r="R787" s="47">
        <f t="shared" si="97"/>
        <v>0</v>
      </c>
      <c r="V787" s="47">
        <f t="shared" si="98"/>
        <v>0</v>
      </c>
      <c r="W787"/>
      <c r="X787"/>
      <c r="Y787" s="7"/>
      <c r="Z787"/>
      <c r="AA787"/>
    </row>
    <row r="788" spans="1:27" hidden="1" x14ac:dyDescent="0.2">
      <c r="A788" s="6" t="s">
        <v>661</v>
      </c>
      <c r="B788" s="2">
        <f t="shared" si="93"/>
        <v>0</v>
      </c>
      <c r="C788" s="2">
        <f t="shared" si="94"/>
        <v>16</v>
      </c>
      <c r="L788" s="47">
        <f t="shared" si="95"/>
        <v>0</v>
      </c>
      <c r="N788" s="47">
        <f t="shared" si="96"/>
        <v>0</v>
      </c>
      <c r="R788" s="47">
        <f t="shared" si="97"/>
        <v>0</v>
      </c>
      <c r="V788" s="47">
        <f t="shared" si="98"/>
        <v>0</v>
      </c>
      <c r="W788"/>
      <c r="X788"/>
      <c r="Y788" s="7"/>
      <c r="Z788"/>
      <c r="AA788"/>
    </row>
    <row r="789" spans="1:27" hidden="1" x14ac:dyDescent="0.2">
      <c r="A789" s="6" t="s">
        <v>662</v>
      </c>
      <c r="B789" s="2">
        <f t="shared" si="93"/>
        <v>0</v>
      </c>
      <c r="C789" s="2">
        <f t="shared" si="94"/>
        <v>16</v>
      </c>
      <c r="L789" s="47">
        <f t="shared" si="95"/>
        <v>0</v>
      </c>
      <c r="N789" s="47">
        <f t="shared" si="96"/>
        <v>0</v>
      </c>
      <c r="R789" s="47">
        <f t="shared" si="97"/>
        <v>0</v>
      </c>
      <c r="V789" s="47">
        <f t="shared" si="98"/>
        <v>0</v>
      </c>
      <c r="W789"/>
      <c r="X789"/>
      <c r="Y789" s="7"/>
      <c r="Z789"/>
      <c r="AA789"/>
    </row>
    <row r="790" spans="1:27" hidden="1" x14ac:dyDescent="0.2">
      <c r="A790" s="6" t="s">
        <v>663</v>
      </c>
      <c r="B790" s="2">
        <f t="shared" si="93"/>
        <v>0</v>
      </c>
      <c r="C790" s="2">
        <f t="shared" si="94"/>
        <v>16</v>
      </c>
      <c r="L790" s="47">
        <f t="shared" si="95"/>
        <v>0</v>
      </c>
      <c r="N790" s="47">
        <f t="shared" si="96"/>
        <v>0</v>
      </c>
      <c r="R790" s="47">
        <f t="shared" si="97"/>
        <v>0</v>
      </c>
      <c r="V790" s="47">
        <f t="shared" si="98"/>
        <v>0</v>
      </c>
      <c r="W790"/>
      <c r="X790"/>
      <c r="Y790" s="7"/>
      <c r="Z790"/>
      <c r="AA790"/>
    </row>
    <row r="791" spans="1:27" hidden="1" x14ac:dyDescent="0.2">
      <c r="A791" s="6" t="s">
        <v>664</v>
      </c>
      <c r="B791" s="2">
        <f t="shared" si="93"/>
        <v>0</v>
      </c>
      <c r="C791" s="2">
        <f t="shared" si="94"/>
        <v>16</v>
      </c>
      <c r="L791" s="47">
        <f t="shared" si="95"/>
        <v>0</v>
      </c>
      <c r="N791" s="47">
        <f t="shared" si="96"/>
        <v>0</v>
      </c>
      <c r="R791" s="47">
        <f t="shared" si="97"/>
        <v>0</v>
      </c>
      <c r="V791" s="47">
        <f t="shared" si="98"/>
        <v>0</v>
      </c>
      <c r="W791"/>
      <c r="X791"/>
      <c r="Y791" s="7"/>
      <c r="Z791"/>
      <c r="AA791"/>
    </row>
    <row r="792" spans="1:27" hidden="1" x14ac:dyDescent="0.2">
      <c r="A792" s="6" t="s">
        <v>665</v>
      </c>
      <c r="B792" s="2">
        <f t="shared" si="93"/>
        <v>0</v>
      </c>
      <c r="C792" s="2">
        <f t="shared" si="94"/>
        <v>16</v>
      </c>
      <c r="L792" s="47">
        <f t="shared" si="95"/>
        <v>0</v>
      </c>
      <c r="N792" s="47">
        <f t="shared" si="96"/>
        <v>0</v>
      </c>
      <c r="R792" s="47">
        <f t="shared" si="97"/>
        <v>0</v>
      </c>
      <c r="V792" s="47">
        <f t="shared" si="98"/>
        <v>0</v>
      </c>
      <c r="W792"/>
      <c r="X792"/>
      <c r="Y792" s="7"/>
      <c r="Z792"/>
      <c r="AA792"/>
    </row>
    <row r="793" spans="1:27" hidden="1" x14ac:dyDescent="0.2">
      <c r="A793" s="6" t="s">
        <v>666</v>
      </c>
      <c r="B793" s="2">
        <f t="shared" si="93"/>
        <v>0</v>
      </c>
      <c r="C793" s="2">
        <f t="shared" si="94"/>
        <v>16</v>
      </c>
      <c r="L793" s="47">
        <f t="shared" si="95"/>
        <v>0</v>
      </c>
      <c r="N793" s="47">
        <f t="shared" si="96"/>
        <v>0</v>
      </c>
      <c r="R793" s="47">
        <f t="shared" si="97"/>
        <v>0</v>
      </c>
      <c r="V793" s="47">
        <f t="shared" si="98"/>
        <v>0</v>
      </c>
      <c r="W793"/>
      <c r="X793"/>
      <c r="Y793" s="7"/>
      <c r="Z793"/>
      <c r="AA793"/>
    </row>
    <row r="794" spans="1:27" hidden="1" x14ac:dyDescent="0.2">
      <c r="A794" s="6" t="s">
        <v>667</v>
      </c>
      <c r="B794" s="2">
        <f t="shared" si="93"/>
        <v>0</v>
      </c>
      <c r="C794" s="2">
        <f t="shared" si="94"/>
        <v>16</v>
      </c>
      <c r="L794" s="47">
        <f t="shared" si="95"/>
        <v>0</v>
      </c>
      <c r="N794" s="47">
        <f t="shared" si="96"/>
        <v>0</v>
      </c>
      <c r="R794" s="47">
        <f t="shared" si="97"/>
        <v>0</v>
      </c>
      <c r="V794" s="47">
        <f t="shared" si="98"/>
        <v>0</v>
      </c>
      <c r="W794"/>
      <c r="X794"/>
      <c r="Y794" s="7"/>
      <c r="Z794"/>
      <c r="AA794"/>
    </row>
    <row r="795" spans="1:27" hidden="1" x14ac:dyDescent="0.2">
      <c r="A795" s="6" t="s">
        <v>668</v>
      </c>
      <c r="B795" s="2">
        <f t="shared" si="93"/>
        <v>0</v>
      </c>
      <c r="C795" s="2">
        <f t="shared" si="94"/>
        <v>16</v>
      </c>
      <c r="L795" s="47">
        <f t="shared" si="95"/>
        <v>0</v>
      </c>
      <c r="N795" s="47">
        <f t="shared" si="96"/>
        <v>0</v>
      </c>
      <c r="R795" s="47">
        <f t="shared" si="97"/>
        <v>0</v>
      </c>
      <c r="V795" s="47">
        <f t="shared" si="98"/>
        <v>0</v>
      </c>
      <c r="W795"/>
      <c r="X795"/>
      <c r="Y795" s="7"/>
      <c r="Z795"/>
      <c r="AA795"/>
    </row>
    <row r="796" spans="1:27" hidden="1" x14ac:dyDescent="0.2">
      <c r="A796" s="6" t="s">
        <v>669</v>
      </c>
      <c r="B796" s="2">
        <f t="shared" si="93"/>
        <v>0</v>
      </c>
      <c r="C796" s="2">
        <f t="shared" si="94"/>
        <v>16</v>
      </c>
      <c r="L796" s="47">
        <f t="shared" si="95"/>
        <v>0</v>
      </c>
      <c r="N796" s="47">
        <f t="shared" si="96"/>
        <v>0</v>
      </c>
      <c r="R796" s="47">
        <f t="shared" si="97"/>
        <v>0</v>
      </c>
      <c r="V796" s="47">
        <f t="shared" si="98"/>
        <v>0</v>
      </c>
      <c r="W796"/>
      <c r="X796"/>
      <c r="Y796" s="7"/>
      <c r="Z796"/>
      <c r="AA796"/>
    </row>
    <row r="797" spans="1:27" hidden="1" x14ac:dyDescent="0.2">
      <c r="A797" s="6" t="s">
        <v>670</v>
      </c>
      <c r="B797" s="2">
        <f t="shared" si="93"/>
        <v>0</v>
      </c>
      <c r="C797" s="2">
        <f t="shared" si="94"/>
        <v>16</v>
      </c>
      <c r="L797" s="47">
        <f t="shared" si="95"/>
        <v>0</v>
      </c>
      <c r="N797" s="47">
        <f t="shared" si="96"/>
        <v>0</v>
      </c>
      <c r="R797" s="47">
        <f t="shared" si="97"/>
        <v>0</v>
      </c>
      <c r="V797" s="47">
        <f t="shared" si="98"/>
        <v>0</v>
      </c>
      <c r="W797"/>
      <c r="X797"/>
      <c r="Y797" s="7"/>
      <c r="Z797"/>
      <c r="AA797"/>
    </row>
    <row r="798" spans="1:27" hidden="1" x14ac:dyDescent="0.2">
      <c r="A798" s="6" t="s">
        <v>671</v>
      </c>
      <c r="B798" s="2">
        <f t="shared" si="93"/>
        <v>0</v>
      </c>
      <c r="C798" s="2">
        <f t="shared" si="94"/>
        <v>16</v>
      </c>
      <c r="L798" s="47">
        <f t="shared" si="95"/>
        <v>0</v>
      </c>
      <c r="N798" s="47">
        <f t="shared" si="96"/>
        <v>0</v>
      </c>
      <c r="R798" s="47">
        <f t="shared" si="97"/>
        <v>0</v>
      </c>
      <c r="V798" s="47">
        <f t="shared" si="98"/>
        <v>0</v>
      </c>
      <c r="W798"/>
      <c r="X798"/>
      <c r="Y798" s="7"/>
      <c r="Z798"/>
      <c r="AA798"/>
    </row>
    <row r="799" spans="1:27" hidden="1" x14ac:dyDescent="0.2">
      <c r="A799" s="6" t="s">
        <v>672</v>
      </c>
      <c r="B799" s="2">
        <f t="shared" si="93"/>
        <v>0</v>
      </c>
      <c r="C799" s="2">
        <f t="shared" si="94"/>
        <v>16</v>
      </c>
      <c r="L799" s="47">
        <f t="shared" si="95"/>
        <v>0</v>
      </c>
      <c r="N799" s="47">
        <f t="shared" si="96"/>
        <v>0</v>
      </c>
      <c r="R799" s="47">
        <f t="shared" si="97"/>
        <v>0</v>
      </c>
      <c r="V799" s="47">
        <f t="shared" si="98"/>
        <v>0</v>
      </c>
      <c r="W799"/>
      <c r="X799"/>
      <c r="Y799" s="7"/>
      <c r="Z799"/>
      <c r="AA799"/>
    </row>
    <row r="800" spans="1:27" hidden="1" x14ac:dyDescent="0.2">
      <c r="A800" s="6" t="s">
        <v>673</v>
      </c>
      <c r="B800" s="2">
        <f t="shared" si="93"/>
        <v>0</v>
      </c>
      <c r="C800" s="2">
        <f t="shared" si="94"/>
        <v>16</v>
      </c>
      <c r="L800" s="47">
        <f t="shared" si="95"/>
        <v>0</v>
      </c>
      <c r="N800" s="47">
        <f t="shared" si="96"/>
        <v>0</v>
      </c>
      <c r="R800" s="47">
        <f t="shared" si="97"/>
        <v>0</v>
      </c>
      <c r="V800" s="47">
        <f t="shared" si="98"/>
        <v>0</v>
      </c>
      <c r="W800"/>
      <c r="X800"/>
      <c r="Y800" s="7"/>
      <c r="Z800"/>
      <c r="AA800"/>
    </row>
    <row r="801" spans="1:32" hidden="1" x14ac:dyDescent="0.2">
      <c r="A801" s="6" t="s">
        <v>674</v>
      </c>
      <c r="B801" s="2">
        <f t="shared" si="93"/>
        <v>0</v>
      </c>
      <c r="C801" s="2">
        <f t="shared" si="94"/>
        <v>16</v>
      </c>
      <c r="L801" s="47">
        <f t="shared" si="95"/>
        <v>0</v>
      </c>
      <c r="N801" s="47">
        <f t="shared" si="96"/>
        <v>0</v>
      </c>
      <c r="R801" s="47">
        <f t="shared" si="97"/>
        <v>0</v>
      </c>
      <c r="V801" s="47">
        <f t="shared" si="98"/>
        <v>0</v>
      </c>
      <c r="W801"/>
      <c r="X801"/>
      <c r="Y801" s="7"/>
      <c r="Z801"/>
      <c r="AA801"/>
    </row>
    <row r="802" spans="1:32" hidden="1" x14ac:dyDescent="0.2">
      <c r="A802" s="6" t="s">
        <v>675</v>
      </c>
      <c r="B802" s="2">
        <f t="shared" si="93"/>
        <v>0</v>
      </c>
      <c r="C802" s="2">
        <f t="shared" si="94"/>
        <v>16</v>
      </c>
      <c r="L802" s="47">
        <f t="shared" si="95"/>
        <v>0</v>
      </c>
      <c r="N802" s="47">
        <f t="shared" si="96"/>
        <v>0</v>
      </c>
      <c r="R802" s="47">
        <f t="shared" si="97"/>
        <v>0</v>
      </c>
      <c r="V802" s="47">
        <f t="shared" si="98"/>
        <v>0</v>
      </c>
      <c r="W802"/>
      <c r="X802"/>
      <c r="Y802" s="7"/>
      <c r="Z802"/>
      <c r="AA802"/>
    </row>
    <row r="803" spans="1:32" hidden="1" x14ac:dyDescent="0.2">
      <c r="A803" s="6" t="s">
        <v>676</v>
      </c>
      <c r="B803" s="2">
        <f t="shared" si="93"/>
        <v>0</v>
      </c>
      <c r="C803" s="2">
        <f t="shared" si="94"/>
        <v>16</v>
      </c>
      <c r="L803" s="47">
        <f t="shared" si="95"/>
        <v>0</v>
      </c>
      <c r="N803" s="47">
        <f t="shared" si="96"/>
        <v>0</v>
      </c>
      <c r="R803" s="47">
        <f t="shared" si="97"/>
        <v>0</v>
      </c>
      <c r="V803" s="47">
        <f t="shared" si="98"/>
        <v>0</v>
      </c>
      <c r="W803"/>
      <c r="X803"/>
      <c r="Y803" s="7"/>
      <c r="Z803"/>
      <c r="AA803"/>
    </row>
    <row r="804" spans="1:32" hidden="1" x14ac:dyDescent="0.2">
      <c r="A804" s="6" t="s">
        <v>677</v>
      </c>
      <c r="B804" s="2">
        <f t="shared" si="93"/>
        <v>0</v>
      </c>
      <c r="C804" s="2">
        <f t="shared" si="94"/>
        <v>16</v>
      </c>
      <c r="L804" s="47">
        <f t="shared" si="95"/>
        <v>0</v>
      </c>
      <c r="N804" s="47">
        <f t="shared" si="96"/>
        <v>0</v>
      </c>
      <c r="R804" s="47">
        <f t="shared" si="97"/>
        <v>0</v>
      </c>
      <c r="V804" s="47">
        <f t="shared" si="98"/>
        <v>0</v>
      </c>
      <c r="W804"/>
      <c r="X804"/>
      <c r="Y804" s="7"/>
      <c r="Z804"/>
      <c r="AA804"/>
    </row>
    <row r="805" spans="1:32" hidden="1" x14ac:dyDescent="0.2">
      <c r="A805" s="6" t="s">
        <v>678</v>
      </c>
      <c r="B805" s="2">
        <f t="shared" si="93"/>
        <v>0</v>
      </c>
      <c r="C805" s="2">
        <f t="shared" si="94"/>
        <v>16</v>
      </c>
      <c r="L805" s="47">
        <f t="shared" si="95"/>
        <v>0</v>
      </c>
      <c r="N805" s="47">
        <f t="shared" si="96"/>
        <v>0</v>
      </c>
      <c r="R805" s="47">
        <f t="shared" si="97"/>
        <v>0</v>
      </c>
      <c r="V805" s="47">
        <f t="shared" si="98"/>
        <v>0</v>
      </c>
      <c r="W805"/>
      <c r="X805"/>
      <c r="Y805" s="7"/>
      <c r="Z805"/>
      <c r="AA805"/>
    </row>
    <row r="806" spans="1:32" hidden="1" x14ac:dyDescent="0.2">
      <c r="A806" s="6" t="s">
        <v>679</v>
      </c>
      <c r="B806" s="2">
        <f t="shared" si="93"/>
        <v>0</v>
      </c>
      <c r="C806" s="2">
        <f t="shared" si="94"/>
        <v>16</v>
      </c>
      <c r="L806" s="47">
        <f t="shared" si="95"/>
        <v>0</v>
      </c>
      <c r="N806" s="47">
        <f t="shared" si="96"/>
        <v>0</v>
      </c>
      <c r="R806" s="47">
        <f t="shared" si="97"/>
        <v>0</v>
      </c>
      <c r="V806" s="47">
        <f t="shared" si="98"/>
        <v>0</v>
      </c>
      <c r="W806"/>
      <c r="X806"/>
      <c r="Y806" s="7"/>
      <c r="Z806"/>
      <c r="AA806"/>
    </row>
    <row r="807" spans="1:32" hidden="1" x14ac:dyDescent="0.2">
      <c r="A807" s="6" t="s">
        <v>680</v>
      </c>
      <c r="B807" s="2">
        <f t="shared" si="93"/>
        <v>0</v>
      </c>
      <c r="C807" s="2">
        <f t="shared" si="94"/>
        <v>16</v>
      </c>
      <c r="L807" s="47">
        <f t="shared" si="95"/>
        <v>0</v>
      </c>
      <c r="N807" s="47">
        <f t="shared" si="96"/>
        <v>0</v>
      </c>
      <c r="R807" s="47">
        <f t="shared" si="97"/>
        <v>0</v>
      </c>
      <c r="V807" s="47">
        <f t="shared" si="98"/>
        <v>0</v>
      </c>
      <c r="W807"/>
      <c r="X807"/>
      <c r="Y807" s="7"/>
      <c r="Z807"/>
      <c r="AA807"/>
    </row>
    <row r="808" spans="1:32" x14ac:dyDescent="0.2">
      <c r="B808" s="2"/>
      <c r="C808" s="2"/>
      <c r="W808"/>
      <c r="X808"/>
      <c r="Y808" s="7"/>
      <c r="Z808"/>
      <c r="AA808"/>
    </row>
    <row r="809" spans="1:32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E809" s="36"/>
      <c r="AF809" s="44"/>
    </row>
    <row r="810" spans="1:32" x14ac:dyDescent="0.2">
      <c r="A810" s="6" t="s">
        <v>2437</v>
      </c>
      <c r="B810" s="2">
        <f t="shared" ref="B810:B822" si="99">+L810+N810+R810+V810+X810</f>
        <v>606</v>
      </c>
      <c r="C810" s="2">
        <f t="shared" ref="C810:C824" si="100">RANK(B810,B$810:B$1009,0)</f>
        <v>4</v>
      </c>
      <c r="D810" s="4" t="s">
        <v>20</v>
      </c>
      <c r="E810" s="5" t="s">
        <v>2306</v>
      </c>
      <c r="F810" s="47">
        <v>2006</v>
      </c>
      <c r="G810" s="47">
        <v>4</v>
      </c>
      <c r="I810" s="47">
        <v>1</v>
      </c>
      <c r="J810" s="47">
        <v>28</v>
      </c>
      <c r="K810" s="47">
        <v>63</v>
      </c>
      <c r="L810" s="47">
        <f t="shared" ref="L810:L824" si="101">IF(AND(I810&lt;1,J810&lt;1,K810&lt;1),0,IF(250+((80-(I810*60+J810))*2)&lt;0,0,IF(K810&lt;50,250+((80-(I810*60+J810))*2),IF(K810&gt;49,250+((80-(I810*60+J810))*2)-1,250+((80-(I810*60+J810))*2)))))</f>
        <v>233</v>
      </c>
      <c r="M810" s="47">
        <v>125</v>
      </c>
      <c r="N810" s="47">
        <f t="shared" ref="N810:N824" si="102">IF(M810&lt;89,0,250+((M810-172)*3))</f>
        <v>109</v>
      </c>
      <c r="O810" s="47">
        <v>6</v>
      </c>
      <c r="P810" s="47">
        <v>26</v>
      </c>
      <c r="Q810" s="47">
        <v>0</v>
      </c>
      <c r="R810" s="47">
        <f t="shared" ref="R810:R824" si="103">IF(AND(O810&lt;1,P810&lt;1,Q810&lt;1),0,IF(250+((400-(O810*60+P810))*1)&lt;0,0,250+((400-(O810*60+P810))*1)))</f>
        <v>264</v>
      </c>
      <c r="V810" s="47">
        <f t="shared" ref="V810:V824" si="104">IF(AND(S810&lt;1,T810&lt;1,U810&lt;1),0,IF(500+((460-(S810*60+T810))*1)&lt;0,0,500+((460-(S810*60+T810))*1)))</f>
        <v>0</v>
      </c>
      <c r="W810"/>
      <c r="X810"/>
      <c r="Y810" s="7"/>
      <c r="Z810"/>
      <c r="AA810" s="6">
        <v>0</v>
      </c>
      <c r="AB810">
        <v>0</v>
      </c>
      <c r="AD810">
        <f t="shared" ref="AD810:AD822" si="105">B810+AA810+AB810+AC810</f>
        <v>606</v>
      </c>
      <c r="AE810" s="37">
        <v>1</v>
      </c>
      <c r="AF810" s="43">
        <v>1.0879629629629629E-3</v>
      </c>
    </row>
    <row r="811" spans="1:32" x14ac:dyDescent="0.2">
      <c r="A811" s="6" t="s">
        <v>2418</v>
      </c>
      <c r="B811" s="2">
        <f t="shared" si="99"/>
        <v>723</v>
      </c>
      <c r="C811" s="2">
        <f t="shared" si="100"/>
        <v>1</v>
      </c>
      <c r="D811" s="4" t="s">
        <v>20</v>
      </c>
      <c r="E811" s="5" t="s">
        <v>2306</v>
      </c>
      <c r="F811" s="47">
        <v>2005</v>
      </c>
      <c r="G811" s="47">
        <v>0</v>
      </c>
      <c r="I811" s="47">
        <v>1</v>
      </c>
      <c r="J811" s="47">
        <v>14</v>
      </c>
      <c r="K811" s="47">
        <v>18</v>
      </c>
      <c r="L811" s="47">
        <f t="shared" si="101"/>
        <v>262</v>
      </c>
      <c r="M811" s="47">
        <v>142</v>
      </c>
      <c r="N811" s="47">
        <f t="shared" si="102"/>
        <v>160</v>
      </c>
      <c r="O811" s="47">
        <v>5</v>
      </c>
      <c r="P811" s="47">
        <v>49</v>
      </c>
      <c r="Q811" s="47">
        <v>0</v>
      </c>
      <c r="R811" s="47">
        <f t="shared" si="103"/>
        <v>301</v>
      </c>
      <c r="V811" s="47">
        <f t="shared" si="104"/>
        <v>0</v>
      </c>
      <c r="W811"/>
      <c r="X811"/>
      <c r="Y811" s="7"/>
      <c r="Z811"/>
      <c r="AA811">
        <v>779</v>
      </c>
      <c r="AB811">
        <v>733</v>
      </c>
      <c r="AD811">
        <f t="shared" si="105"/>
        <v>2235</v>
      </c>
      <c r="AE811" s="37">
        <v>1</v>
      </c>
      <c r="AF811" s="43">
        <v>8.9120370370370362E-4</v>
      </c>
    </row>
    <row r="812" spans="1:32" x14ac:dyDescent="0.2">
      <c r="A812" s="6" t="s">
        <v>2436</v>
      </c>
      <c r="B812" s="2">
        <f t="shared" si="99"/>
        <v>0</v>
      </c>
      <c r="C812" s="2">
        <f t="shared" si="100"/>
        <v>9</v>
      </c>
      <c r="D812" s="4" t="s">
        <v>20</v>
      </c>
      <c r="E812" s="5" t="s">
        <v>2306</v>
      </c>
      <c r="F812" s="47">
        <v>2005</v>
      </c>
      <c r="G812" s="47">
        <v>0</v>
      </c>
      <c r="L812" s="47">
        <f t="shared" si="101"/>
        <v>0</v>
      </c>
      <c r="N812" s="47">
        <f t="shared" si="102"/>
        <v>0</v>
      </c>
      <c r="R812" s="47">
        <f t="shared" si="103"/>
        <v>0</v>
      </c>
      <c r="V812" s="47">
        <f t="shared" si="104"/>
        <v>0</v>
      </c>
      <c r="W812"/>
      <c r="X812"/>
      <c r="Y812" s="7"/>
      <c r="Z812"/>
      <c r="AA812">
        <v>588</v>
      </c>
      <c r="AB812">
        <v>480</v>
      </c>
      <c r="AD812">
        <f t="shared" si="105"/>
        <v>1068</v>
      </c>
      <c r="AE812" s="37">
        <v>2</v>
      </c>
    </row>
    <row r="813" spans="1:32" x14ac:dyDescent="0.2">
      <c r="A813" s="6" t="s">
        <v>2471</v>
      </c>
      <c r="B813" s="2">
        <f t="shared" si="99"/>
        <v>231</v>
      </c>
      <c r="C813" s="2">
        <f t="shared" si="100"/>
        <v>8</v>
      </c>
      <c r="D813" s="4" t="s">
        <v>21</v>
      </c>
      <c r="E813" s="5" t="s">
        <v>2472</v>
      </c>
      <c r="F813" s="47">
        <v>2006</v>
      </c>
      <c r="G813" s="47">
        <v>0</v>
      </c>
      <c r="I813" s="47">
        <v>2</v>
      </c>
      <c r="J813" s="47">
        <v>10</v>
      </c>
      <c r="K813" s="47">
        <v>79</v>
      </c>
      <c r="L813" s="47">
        <f t="shared" si="101"/>
        <v>149</v>
      </c>
      <c r="M813" s="47">
        <v>116</v>
      </c>
      <c r="N813" s="47">
        <f t="shared" si="102"/>
        <v>82</v>
      </c>
      <c r="R813" s="47">
        <f t="shared" si="103"/>
        <v>0</v>
      </c>
      <c r="V813" s="47">
        <f t="shared" si="104"/>
        <v>0</v>
      </c>
      <c r="W813"/>
      <c r="X813"/>
      <c r="Y813" s="7"/>
      <c r="Z813"/>
      <c r="AA813">
        <v>724</v>
      </c>
      <c r="AB813">
        <v>716</v>
      </c>
      <c r="AD813">
        <f t="shared" si="105"/>
        <v>1671</v>
      </c>
      <c r="AE813" s="37">
        <v>1</v>
      </c>
      <c r="AF813" s="43">
        <v>1.3798611111111112E-3</v>
      </c>
    </row>
    <row r="814" spans="1:32" x14ac:dyDescent="0.2">
      <c r="A814" s="6" t="s">
        <v>2349</v>
      </c>
      <c r="B814" s="2">
        <f t="shared" si="99"/>
        <v>605</v>
      </c>
      <c r="C814" s="2">
        <f t="shared" si="100"/>
        <v>5</v>
      </c>
      <c r="D814" s="4" t="s">
        <v>20</v>
      </c>
      <c r="E814" s="5" t="s">
        <v>2462</v>
      </c>
      <c r="F814" s="47">
        <v>2005</v>
      </c>
      <c r="G814" s="47">
        <v>0</v>
      </c>
      <c r="I814" s="47">
        <v>1</v>
      </c>
      <c r="J814" s="47">
        <v>41</v>
      </c>
      <c r="K814" s="47">
        <v>50</v>
      </c>
      <c r="L814" s="47">
        <f t="shared" si="101"/>
        <v>207</v>
      </c>
      <c r="M814" s="47">
        <v>149</v>
      </c>
      <c r="N814" s="47">
        <f t="shared" si="102"/>
        <v>181</v>
      </c>
      <c r="O814" s="47">
        <v>7</v>
      </c>
      <c r="P814" s="47">
        <v>13</v>
      </c>
      <c r="Q814" s="47">
        <v>0</v>
      </c>
      <c r="R814" s="47">
        <f t="shared" si="103"/>
        <v>217</v>
      </c>
      <c r="V814" s="47">
        <f t="shared" si="104"/>
        <v>0</v>
      </c>
      <c r="W814"/>
      <c r="X814"/>
      <c r="Y814" s="7"/>
      <c r="Z814"/>
      <c r="AA814">
        <v>109</v>
      </c>
      <c r="AB814">
        <v>408</v>
      </c>
      <c r="AD814">
        <f t="shared" si="105"/>
        <v>1122</v>
      </c>
      <c r="AE814" s="37">
        <v>1</v>
      </c>
      <c r="AF814" s="43">
        <v>1.0796296296296296E-3</v>
      </c>
    </row>
    <row r="815" spans="1:32" x14ac:dyDescent="0.2">
      <c r="A815" s="6" t="s">
        <v>2556</v>
      </c>
      <c r="B815" s="2">
        <f t="shared" si="99"/>
        <v>555</v>
      </c>
      <c r="C815" s="2">
        <f t="shared" si="100"/>
        <v>6</v>
      </c>
      <c r="D815" s="4" t="s">
        <v>20</v>
      </c>
      <c r="E815" s="5" t="s">
        <v>2462</v>
      </c>
      <c r="F815" s="47">
        <v>2005</v>
      </c>
      <c r="G815" s="47">
        <v>5</v>
      </c>
      <c r="I815" s="47">
        <v>1</v>
      </c>
      <c r="J815" s="47">
        <v>27</v>
      </c>
      <c r="K815" s="47">
        <v>37</v>
      </c>
      <c r="L815" s="47">
        <f t="shared" si="101"/>
        <v>236</v>
      </c>
      <c r="M815" s="47">
        <v>130</v>
      </c>
      <c r="N815" s="47">
        <f t="shared" si="102"/>
        <v>124</v>
      </c>
      <c r="O815" s="47">
        <v>7</v>
      </c>
      <c r="P815" s="47">
        <v>35</v>
      </c>
      <c r="Q815" s="47">
        <v>0</v>
      </c>
      <c r="R815" s="47">
        <f t="shared" si="103"/>
        <v>195</v>
      </c>
      <c r="V815" s="47">
        <f t="shared" si="104"/>
        <v>0</v>
      </c>
      <c r="W815"/>
      <c r="X815"/>
      <c r="Y815" s="7"/>
      <c r="Z815"/>
      <c r="AA815">
        <v>536</v>
      </c>
      <c r="AB815">
        <v>0</v>
      </c>
      <c r="AD815">
        <f t="shared" si="105"/>
        <v>1091</v>
      </c>
      <c r="AE815" s="37">
        <v>1</v>
      </c>
      <c r="AF815" s="43">
        <v>1.1032407407407408E-3</v>
      </c>
    </row>
    <row r="816" spans="1:32" x14ac:dyDescent="0.2">
      <c r="A816" s="6" t="s">
        <v>2557</v>
      </c>
      <c r="B816" s="2">
        <f t="shared" si="99"/>
        <v>0</v>
      </c>
      <c r="C816" s="2">
        <f t="shared" si="100"/>
        <v>9</v>
      </c>
      <c r="D816" s="4" t="s">
        <v>20</v>
      </c>
      <c r="E816" s="5" t="s">
        <v>2462</v>
      </c>
      <c r="F816" s="47">
        <v>2006</v>
      </c>
      <c r="G816" s="47">
        <v>5</v>
      </c>
      <c r="L816" s="47">
        <f t="shared" si="101"/>
        <v>0</v>
      </c>
      <c r="N816" s="47">
        <f t="shared" si="102"/>
        <v>0</v>
      </c>
      <c r="R816" s="47">
        <f t="shared" si="103"/>
        <v>0</v>
      </c>
      <c r="V816" s="47">
        <f t="shared" si="104"/>
        <v>0</v>
      </c>
      <c r="W816"/>
      <c r="X816"/>
      <c r="Y816" s="7"/>
      <c r="Z816"/>
      <c r="AA816">
        <v>127</v>
      </c>
      <c r="AB816">
        <v>0</v>
      </c>
      <c r="AD816">
        <f t="shared" si="105"/>
        <v>127</v>
      </c>
      <c r="AE816" s="37">
        <v>1</v>
      </c>
      <c r="AF816" s="43">
        <v>4.0972222222222222E-2</v>
      </c>
    </row>
    <row r="817" spans="1:32" x14ac:dyDescent="0.2">
      <c r="A817" s="6" t="s">
        <v>2549</v>
      </c>
      <c r="B817" s="2">
        <f t="shared" si="99"/>
        <v>655</v>
      </c>
      <c r="C817" s="2">
        <f t="shared" si="100"/>
        <v>2</v>
      </c>
      <c r="D817" s="4" t="s">
        <v>20</v>
      </c>
      <c r="E817" s="5" t="s">
        <v>2306</v>
      </c>
      <c r="F817" s="47">
        <v>2006</v>
      </c>
      <c r="G817" s="47">
        <v>4</v>
      </c>
      <c r="I817" s="47">
        <v>1</v>
      </c>
      <c r="J817" s="47">
        <v>35</v>
      </c>
      <c r="K817" s="47">
        <v>16</v>
      </c>
      <c r="L817" s="47">
        <f t="shared" si="101"/>
        <v>220</v>
      </c>
      <c r="M817" s="47">
        <v>156</v>
      </c>
      <c r="N817" s="47">
        <f t="shared" si="102"/>
        <v>202</v>
      </c>
      <c r="O817" s="47">
        <v>6</v>
      </c>
      <c r="P817" s="47">
        <v>57</v>
      </c>
      <c r="Q817" s="47">
        <v>0</v>
      </c>
      <c r="R817" s="47">
        <f t="shared" si="103"/>
        <v>233</v>
      </c>
      <c r="V817" s="47">
        <f t="shared" si="104"/>
        <v>0</v>
      </c>
      <c r="W817"/>
      <c r="X817"/>
      <c r="Y817" s="7"/>
      <c r="Z817"/>
      <c r="AA817">
        <v>0</v>
      </c>
      <c r="AB817">
        <v>0</v>
      </c>
      <c r="AD817">
        <f t="shared" si="105"/>
        <v>655</v>
      </c>
      <c r="AE817" s="37">
        <v>1</v>
      </c>
      <c r="AF817" s="43">
        <v>1.1805555555555556E-3</v>
      </c>
    </row>
    <row r="818" spans="1:32" x14ac:dyDescent="0.2">
      <c r="A818" s="6" t="s">
        <v>2550</v>
      </c>
      <c r="B818" s="2">
        <f t="shared" si="99"/>
        <v>548</v>
      </c>
      <c r="C818" s="2">
        <f t="shared" si="100"/>
        <v>7</v>
      </c>
      <c r="D818" s="4" t="s">
        <v>20</v>
      </c>
      <c r="E818" s="5" t="s">
        <v>2306</v>
      </c>
      <c r="F818" s="47">
        <v>2006</v>
      </c>
      <c r="G818" s="47">
        <v>0</v>
      </c>
      <c r="I818" s="47">
        <v>1</v>
      </c>
      <c r="J818" s="47">
        <v>19</v>
      </c>
      <c r="K818" s="47">
        <v>96</v>
      </c>
      <c r="L818" s="47">
        <f t="shared" si="101"/>
        <v>251</v>
      </c>
      <c r="M818" s="47">
        <v>121</v>
      </c>
      <c r="N818" s="47">
        <f t="shared" si="102"/>
        <v>97</v>
      </c>
      <c r="O818" s="47">
        <v>7</v>
      </c>
      <c r="P818" s="47">
        <v>30</v>
      </c>
      <c r="R818" s="47">
        <f t="shared" si="103"/>
        <v>200</v>
      </c>
      <c r="V818" s="47">
        <f t="shared" si="104"/>
        <v>0</v>
      </c>
      <c r="W818"/>
      <c r="X818"/>
      <c r="Y818" s="7"/>
      <c r="Z818"/>
      <c r="AA818">
        <v>674</v>
      </c>
      <c r="AB818">
        <v>0</v>
      </c>
      <c r="AD818">
        <f t="shared" si="105"/>
        <v>1222</v>
      </c>
      <c r="AE818" s="37">
        <v>1</v>
      </c>
      <c r="AF818" s="43">
        <v>9.8379629629629642E-4</v>
      </c>
    </row>
    <row r="819" spans="1:32" x14ac:dyDescent="0.2">
      <c r="A819" s="6" t="s">
        <v>2347</v>
      </c>
      <c r="B819" s="2">
        <f t="shared" si="99"/>
        <v>653</v>
      </c>
      <c r="C819" s="2">
        <f t="shared" si="100"/>
        <v>3</v>
      </c>
      <c r="D819" s="4" t="s">
        <v>22</v>
      </c>
      <c r="E819" s="5" t="s">
        <v>2325</v>
      </c>
      <c r="F819" s="47">
        <v>2005</v>
      </c>
      <c r="G819" s="47">
        <v>0</v>
      </c>
      <c r="I819" s="47">
        <v>1</v>
      </c>
      <c r="J819" s="47">
        <v>10</v>
      </c>
      <c r="K819" s="47">
        <v>91</v>
      </c>
      <c r="L819" s="47">
        <f t="shared" si="101"/>
        <v>269</v>
      </c>
      <c r="M819" s="47">
        <v>120</v>
      </c>
      <c r="N819" s="47">
        <f t="shared" si="102"/>
        <v>94</v>
      </c>
      <c r="O819" s="47">
        <v>6</v>
      </c>
      <c r="P819" s="47">
        <v>0</v>
      </c>
      <c r="Q819" s="47">
        <v>0</v>
      </c>
      <c r="R819" s="47">
        <f t="shared" si="103"/>
        <v>290</v>
      </c>
      <c r="V819" s="47">
        <f t="shared" si="104"/>
        <v>0</v>
      </c>
      <c r="W819"/>
      <c r="X819"/>
      <c r="Y819" s="7"/>
      <c r="Z819"/>
      <c r="AA819">
        <v>743</v>
      </c>
      <c r="AB819">
        <v>661</v>
      </c>
      <c r="AD819">
        <f t="shared" si="105"/>
        <v>2057</v>
      </c>
      <c r="AE819" s="37">
        <v>1</v>
      </c>
      <c r="AF819" s="43">
        <v>8.1631944444444449E-4</v>
      </c>
    </row>
    <row r="820" spans="1:32" x14ac:dyDescent="0.2">
      <c r="A820" s="6" t="s">
        <v>2518</v>
      </c>
      <c r="B820" s="2">
        <f t="shared" si="99"/>
        <v>0</v>
      </c>
      <c r="C820" s="2">
        <f t="shared" si="100"/>
        <v>9</v>
      </c>
      <c r="G820" s="47">
        <v>0</v>
      </c>
      <c r="L820" s="47">
        <f t="shared" si="101"/>
        <v>0</v>
      </c>
      <c r="N820" s="47">
        <f t="shared" si="102"/>
        <v>0</v>
      </c>
      <c r="R820" s="47">
        <f t="shared" si="103"/>
        <v>0</v>
      </c>
      <c r="V820" s="47">
        <f t="shared" si="104"/>
        <v>0</v>
      </c>
      <c r="W820"/>
      <c r="X820"/>
      <c r="Y820" s="7"/>
      <c r="Z820"/>
      <c r="AA820">
        <v>0</v>
      </c>
      <c r="AB820">
        <v>0</v>
      </c>
      <c r="AD820">
        <f t="shared" si="105"/>
        <v>0</v>
      </c>
      <c r="AE820" s="37">
        <v>2</v>
      </c>
    </row>
    <row r="821" spans="1:32" x14ac:dyDescent="0.2">
      <c r="A821" s="6" t="s">
        <v>2519</v>
      </c>
      <c r="B821" s="2">
        <f t="shared" si="99"/>
        <v>0</v>
      </c>
      <c r="C821" s="2">
        <f t="shared" si="100"/>
        <v>9</v>
      </c>
      <c r="G821" s="47">
        <v>0</v>
      </c>
      <c r="L821" s="47">
        <f t="shared" si="101"/>
        <v>0</v>
      </c>
      <c r="N821" s="47">
        <f t="shared" si="102"/>
        <v>0</v>
      </c>
      <c r="R821" s="47">
        <f t="shared" si="103"/>
        <v>0</v>
      </c>
      <c r="V821" s="47">
        <f t="shared" si="104"/>
        <v>0</v>
      </c>
      <c r="Y821" s="7"/>
      <c r="AA821">
        <v>739</v>
      </c>
      <c r="AB821">
        <v>0</v>
      </c>
      <c r="AD821">
        <f t="shared" si="105"/>
        <v>739</v>
      </c>
      <c r="AE821" s="37">
        <v>2</v>
      </c>
    </row>
    <row r="822" spans="1:32" x14ac:dyDescent="0.2">
      <c r="A822" s="6" t="s">
        <v>2520</v>
      </c>
      <c r="B822" s="2">
        <f t="shared" si="99"/>
        <v>0</v>
      </c>
      <c r="C822" s="2">
        <f t="shared" si="100"/>
        <v>9</v>
      </c>
      <c r="L822" s="47">
        <f t="shared" si="101"/>
        <v>0</v>
      </c>
      <c r="N822" s="47">
        <f t="shared" si="102"/>
        <v>0</v>
      </c>
      <c r="R822" s="47">
        <f t="shared" si="103"/>
        <v>0</v>
      </c>
      <c r="V822" s="47">
        <f t="shared" si="104"/>
        <v>0</v>
      </c>
      <c r="W822"/>
      <c r="X822"/>
      <c r="Y822" s="7"/>
      <c r="Z822"/>
      <c r="AA822"/>
      <c r="AD822">
        <f t="shared" si="105"/>
        <v>0</v>
      </c>
      <c r="AE822" s="35">
        <v>2</v>
      </c>
    </row>
    <row r="823" spans="1:32" x14ac:dyDescent="0.2">
      <c r="A823" s="6" t="s">
        <v>681</v>
      </c>
      <c r="B823" s="2">
        <v>0</v>
      </c>
      <c r="C823" s="2">
        <f t="shared" si="100"/>
        <v>9</v>
      </c>
      <c r="L823" s="47">
        <f t="shared" si="101"/>
        <v>0</v>
      </c>
      <c r="N823" s="47">
        <f t="shared" si="102"/>
        <v>0</v>
      </c>
      <c r="R823" s="47">
        <f t="shared" si="103"/>
        <v>0</v>
      </c>
      <c r="V823" s="47">
        <f t="shared" si="104"/>
        <v>0</v>
      </c>
      <c r="W823"/>
      <c r="X823"/>
      <c r="Y823" s="7"/>
      <c r="Z823"/>
      <c r="AA823"/>
      <c r="AD823">
        <f>B823+AA823+AB823</f>
        <v>0</v>
      </c>
      <c r="AE823" s="35">
        <v>2</v>
      </c>
    </row>
    <row r="824" spans="1:32" x14ac:dyDescent="0.2">
      <c r="A824" s="6" t="s">
        <v>682</v>
      </c>
      <c r="B824" s="2">
        <f>+L824+N824+R824+V824+X824</f>
        <v>0</v>
      </c>
      <c r="C824" s="2">
        <f t="shared" si="100"/>
        <v>9</v>
      </c>
      <c r="L824" s="47">
        <f t="shared" si="101"/>
        <v>0</v>
      </c>
      <c r="N824" s="47">
        <f t="shared" si="102"/>
        <v>0</v>
      </c>
      <c r="R824" s="47">
        <f t="shared" si="103"/>
        <v>0</v>
      </c>
      <c r="V824" s="47">
        <f t="shared" si="104"/>
        <v>0</v>
      </c>
      <c r="W824"/>
      <c r="X824"/>
      <c r="Y824" s="7"/>
      <c r="Z824"/>
      <c r="AA824"/>
      <c r="AD824">
        <f>B824+AA824+AB824</f>
        <v>0</v>
      </c>
      <c r="AE824" s="35">
        <v>2</v>
      </c>
    </row>
    <row r="825" spans="1:32" hidden="1" x14ac:dyDescent="0.2">
      <c r="A825" s="6" t="s">
        <v>683</v>
      </c>
      <c r="B825" s="2">
        <f t="shared" ref="B825:B888" si="106">+L825+N825+R825+V825+X825</f>
        <v>0</v>
      </c>
      <c r="C825" s="2">
        <f t="shared" ref="C825:C888" si="107">RANK(B825,B$810:B$1009,0)</f>
        <v>9</v>
      </c>
      <c r="L825" s="47">
        <f t="shared" ref="L825:L888" si="108">IF(AND(I825&lt;1,J825&lt;1,K825&lt;1),0,IF(250+((80-(I825*60+J825))*2)&lt;0,0,IF(K825&lt;50,250+((80-(I825*60+J825))*2),IF(K825&gt;49,250+((80-(I825*60+J825))*2)-1,250+((80-(I825*60+J825))*2)))))</f>
        <v>0</v>
      </c>
      <c r="N825" s="47">
        <f t="shared" ref="N825:N888" si="109">IF(M825&lt;89,0,250+((M825-172)*3))</f>
        <v>0</v>
      </c>
      <c r="R825" s="47">
        <f t="shared" ref="R825:R888" si="110">IF(AND(O825&lt;1,P825&lt;1,Q825&lt;1),0,IF(250+((400-(O825*60+P825))*1)&lt;0,0,250+((400-(O825*60+P825))*1)))</f>
        <v>0</v>
      </c>
      <c r="V825" s="47">
        <f t="shared" ref="V825:V888" si="111">IF(AND(S825&lt;1,T825&lt;1,U825&lt;1),0,IF(500+((460-(S825*60+T825))*1)&lt;0,0,500+((460-(S825*60+T825))*1)))</f>
        <v>0</v>
      </c>
      <c r="W825"/>
      <c r="X825"/>
      <c r="Y825" s="7"/>
      <c r="Z825"/>
      <c r="AA825"/>
      <c r="AD825">
        <f t="shared" ref="AD825:AD828" si="112">B825+AA825+AB825</f>
        <v>0</v>
      </c>
      <c r="AE825" s="35">
        <v>2</v>
      </c>
    </row>
    <row r="826" spans="1:32" hidden="1" x14ac:dyDescent="0.2">
      <c r="A826" s="6" t="s">
        <v>684</v>
      </c>
      <c r="B826" s="2">
        <f t="shared" si="106"/>
        <v>0</v>
      </c>
      <c r="C826" s="2">
        <f t="shared" si="107"/>
        <v>9</v>
      </c>
      <c r="L826" s="47">
        <f t="shared" si="108"/>
        <v>0</v>
      </c>
      <c r="N826" s="47">
        <f t="shared" si="109"/>
        <v>0</v>
      </c>
      <c r="R826" s="47">
        <f t="shared" si="110"/>
        <v>0</v>
      </c>
      <c r="V826" s="47">
        <f t="shared" si="111"/>
        <v>0</v>
      </c>
      <c r="W826"/>
      <c r="X826"/>
      <c r="Y826" s="7"/>
      <c r="Z826"/>
      <c r="AA826"/>
      <c r="AD826">
        <f t="shared" si="112"/>
        <v>0</v>
      </c>
      <c r="AE826" s="35">
        <v>2</v>
      </c>
    </row>
    <row r="827" spans="1:32" hidden="1" x14ac:dyDescent="0.2">
      <c r="A827" s="6" t="s">
        <v>685</v>
      </c>
      <c r="B827" s="2">
        <f t="shared" si="106"/>
        <v>0</v>
      </c>
      <c r="C827" s="2">
        <f t="shared" si="107"/>
        <v>9</v>
      </c>
      <c r="L827" s="47">
        <f t="shared" si="108"/>
        <v>0</v>
      </c>
      <c r="N827" s="47">
        <f t="shared" si="109"/>
        <v>0</v>
      </c>
      <c r="R827" s="47">
        <f t="shared" si="110"/>
        <v>0</v>
      </c>
      <c r="V827" s="47">
        <f t="shared" si="111"/>
        <v>0</v>
      </c>
      <c r="W827"/>
      <c r="X827"/>
      <c r="Y827" s="7"/>
      <c r="Z827"/>
      <c r="AA827"/>
      <c r="AD827">
        <f t="shared" si="112"/>
        <v>0</v>
      </c>
      <c r="AE827" s="35">
        <v>2</v>
      </c>
    </row>
    <row r="828" spans="1:32" hidden="1" x14ac:dyDescent="0.2">
      <c r="A828" s="6" t="s">
        <v>686</v>
      </c>
      <c r="B828" s="2">
        <f t="shared" si="106"/>
        <v>0</v>
      </c>
      <c r="C828" s="2">
        <f t="shared" si="107"/>
        <v>9</v>
      </c>
      <c r="L828" s="47">
        <f t="shared" si="108"/>
        <v>0</v>
      </c>
      <c r="N828" s="47">
        <f t="shared" si="109"/>
        <v>0</v>
      </c>
      <c r="R828" s="47">
        <f t="shared" si="110"/>
        <v>0</v>
      </c>
      <c r="V828" s="47">
        <f t="shared" si="111"/>
        <v>0</v>
      </c>
      <c r="W828"/>
      <c r="X828"/>
      <c r="Y828" s="7"/>
      <c r="Z828"/>
      <c r="AA828"/>
      <c r="AD828">
        <f t="shared" si="112"/>
        <v>0</v>
      </c>
      <c r="AE828" s="35">
        <v>2</v>
      </c>
    </row>
    <row r="829" spans="1:32" hidden="1" x14ac:dyDescent="0.2">
      <c r="A829" s="6" t="s">
        <v>687</v>
      </c>
      <c r="B829" s="2">
        <f t="shared" si="106"/>
        <v>0</v>
      </c>
      <c r="C829" s="2">
        <f t="shared" si="107"/>
        <v>9</v>
      </c>
      <c r="G829" s="47">
        <v>0</v>
      </c>
      <c r="L829" s="47">
        <f t="shared" si="108"/>
        <v>0</v>
      </c>
      <c r="N829" s="47">
        <f t="shared" si="109"/>
        <v>0</v>
      </c>
      <c r="R829" s="47">
        <f t="shared" si="110"/>
        <v>0</v>
      </c>
      <c r="V829" s="47">
        <f t="shared" si="111"/>
        <v>0</v>
      </c>
      <c r="Y829" s="7"/>
      <c r="AA829">
        <v>0</v>
      </c>
      <c r="AB829">
        <v>0</v>
      </c>
      <c r="AD829">
        <f>B829+AA829+AB829+AC829</f>
        <v>0</v>
      </c>
      <c r="AE829" s="37" t="s">
        <v>2559</v>
      </c>
    </row>
    <row r="830" spans="1:32" hidden="1" x14ac:dyDescent="0.2">
      <c r="A830" s="6" t="s">
        <v>688</v>
      </c>
      <c r="B830" s="2">
        <f t="shared" si="106"/>
        <v>0</v>
      </c>
      <c r="C830" s="2">
        <f t="shared" si="107"/>
        <v>9</v>
      </c>
      <c r="L830" s="47">
        <f t="shared" si="108"/>
        <v>0</v>
      </c>
      <c r="N830" s="47">
        <f t="shared" si="109"/>
        <v>0</v>
      </c>
      <c r="R830" s="47">
        <f t="shared" si="110"/>
        <v>0</v>
      </c>
      <c r="V830" s="47">
        <f t="shared" si="111"/>
        <v>0</v>
      </c>
      <c r="W830"/>
      <c r="X830"/>
      <c r="Y830" s="7"/>
      <c r="Z830"/>
      <c r="AA830"/>
      <c r="AD830">
        <f t="shared" ref="AD830" si="113">B830+AA830+AB830</f>
        <v>0</v>
      </c>
    </row>
    <row r="831" spans="1:32" hidden="1" x14ac:dyDescent="0.2">
      <c r="A831" s="6" t="s">
        <v>689</v>
      </c>
      <c r="B831" s="2">
        <f t="shared" si="106"/>
        <v>0</v>
      </c>
      <c r="C831" s="2">
        <f t="shared" si="107"/>
        <v>9</v>
      </c>
      <c r="L831" s="47">
        <f t="shared" si="108"/>
        <v>0</v>
      </c>
      <c r="N831" s="47">
        <f t="shared" si="109"/>
        <v>0</v>
      </c>
      <c r="R831" s="47">
        <f t="shared" si="110"/>
        <v>0</v>
      </c>
      <c r="V831" s="47">
        <f t="shared" si="111"/>
        <v>0</v>
      </c>
      <c r="W831"/>
      <c r="X831"/>
      <c r="Y831" s="7"/>
      <c r="Z831"/>
      <c r="AA831"/>
    </row>
    <row r="832" spans="1:32" hidden="1" x14ac:dyDescent="0.2">
      <c r="A832" s="6" t="s">
        <v>690</v>
      </c>
      <c r="B832" s="2">
        <f t="shared" si="106"/>
        <v>0</v>
      </c>
      <c r="C832" s="2">
        <f t="shared" si="107"/>
        <v>9</v>
      </c>
      <c r="L832" s="47">
        <f t="shared" si="108"/>
        <v>0</v>
      </c>
      <c r="N832" s="47">
        <f t="shared" si="109"/>
        <v>0</v>
      </c>
      <c r="R832" s="47">
        <f t="shared" si="110"/>
        <v>0</v>
      </c>
      <c r="V832" s="47">
        <f t="shared" si="111"/>
        <v>0</v>
      </c>
      <c r="W832"/>
      <c r="X832"/>
      <c r="Y832" s="7"/>
      <c r="Z832"/>
      <c r="AA832"/>
    </row>
    <row r="833" spans="1:27" hidden="1" x14ac:dyDescent="0.2">
      <c r="A833" s="6" t="s">
        <v>691</v>
      </c>
      <c r="B833" s="2">
        <f t="shared" si="106"/>
        <v>0</v>
      </c>
      <c r="C833" s="2">
        <f t="shared" si="107"/>
        <v>9</v>
      </c>
      <c r="L833" s="47">
        <f t="shared" si="108"/>
        <v>0</v>
      </c>
      <c r="N833" s="47">
        <f t="shared" si="109"/>
        <v>0</v>
      </c>
      <c r="R833" s="47">
        <f t="shared" si="110"/>
        <v>0</v>
      </c>
      <c r="V833" s="47">
        <f t="shared" si="111"/>
        <v>0</v>
      </c>
      <c r="W833"/>
      <c r="X833"/>
      <c r="Y833" s="7"/>
      <c r="Z833"/>
      <c r="AA833"/>
    </row>
    <row r="834" spans="1:27" hidden="1" x14ac:dyDescent="0.2">
      <c r="A834" s="6" t="s">
        <v>692</v>
      </c>
      <c r="B834" s="2">
        <f>+L834+N834+R834+V834+X834</f>
        <v>0</v>
      </c>
      <c r="C834" s="2">
        <f>RANK(B834,B$810:B$1009,0)</f>
        <v>9</v>
      </c>
      <c r="L834" s="47">
        <f t="shared" si="108"/>
        <v>0</v>
      </c>
      <c r="N834" s="47">
        <f t="shared" si="109"/>
        <v>0</v>
      </c>
      <c r="R834" s="47">
        <f t="shared" si="110"/>
        <v>0</v>
      </c>
      <c r="V834" s="47">
        <f t="shared" si="111"/>
        <v>0</v>
      </c>
      <c r="W834"/>
      <c r="X834"/>
      <c r="Y834" s="7"/>
      <c r="Z834"/>
      <c r="AA834"/>
    </row>
    <row r="835" spans="1:27" hidden="1" x14ac:dyDescent="0.2">
      <c r="A835" s="6" t="s">
        <v>693</v>
      </c>
      <c r="B835" s="2">
        <f>+L835+N835+R835+V835+X835</f>
        <v>0</v>
      </c>
      <c r="C835" s="2">
        <f>RANK(B835,B$810:B$1009,0)</f>
        <v>9</v>
      </c>
      <c r="L835" s="47">
        <f t="shared" si="108"/>
        <v>0</v>
      </c>
      <c r="N835" s="47">
        <f t="shared" si="109"/>
        <v>0</v>
      </c>
      <c r="R835" s="47">
        <f t="shared" si="110"/>
        <v>0</v>
      </c>
      <c r="V835" s="47">
        <f t="shared" si="111"/>
        <v>0</v>
      </c>
      <c r="W835"/>
      <c r="X835"/>
      <c r="Y835" s="7"/>
      <c r="Z835"/>
      <c r="AA835"/>
    </row>
    <row r="836" spans="1:27" hidden="1" x14ac:dyDescent="0.2">
      <c r="A836" s="6" t="s">
        <v>694</v>
      </c>
      <c r="B836" s="2">
        <f t="shared" si="106"/>
        <v>0</v>
      </c>
      <c r="C836" s="2">
        <f t="shared" si="107"/>
        <v>9</v>
      </c>
      <c r="L836" s="47">
        <f t="shared" si="108"/>
        <v>0</v>
      </c>
      <c r="N836" s="47">
        <f t="shared" si="109"/>
        <v>0</v>
      </c>
      <c r="R836" s="47">
        <f t="shared" si="110"/>
        <v>0</v>
      </c>
      <c r="V836" s="47">
        <f t="shared" si="111"/>
        <v>0</v>
      </c>
      <c r="W836"/>
      <c r="X836"/>
      <c r="Y836" s="7"/>
      <c r="Z836"/>
      <c r="AA836"/>
    </row>
    <row r="837" spans="1:27" hidden="1" x14ac:dyDescent="0.2">
      <c r="A837" s="6" t="s">
        <v>695</v>
      </c>
      <c r="B837" s="2">
        <f t="shared" si="106"/>
        <v>0</v>
      </c>
      <c r="C837" s="2">
        <f t="shared" si="107"/>
        <v>9</v>
      </c>
      <c r="L837" s="47">
        <f t="shared" si="108"/>
        <v>0</v>
      </c>
      <c r="N837" s="47">
        <f t="shared" si="109"/>
        <v>0</v>
      </c>
      <c r="R837" s="47">
        <f t="shared" si="110"/>
        <v>0</v>
      </c>
      <c r="V837" s="47">
        <f t="shared" si="111"/>
        <v>0</v>
      </c>
      <c r="W837"/>
      <c r="X837"/>
      <c r="Y837" s="7"/>
      <c r="Z837"/>
      <c r="AA837"/>
    </row>
    <row r="838" spans="1:27" hidden="1" x14ac:dyDescent="0.2">
      <c r="A838" s="6" t="s">
        <v>696</v>
      </c>
      <c r="B838" s="2">
        <f t="shared" si="106"/>
        <v>0</v>
      </c>
      <c r="C838" s="2">
        <f t="shared" si="107"/>
        <v>9</v>
      </c>
      <c r="L838" s="47">
        <f t="shared" si="108"/>
        <v>0</v>
      </c>
      <c r="N838" s="47">
        <f t="shared" si="109"/>
        <v>0</v>
      </c>
      <c r="R838" s="47">
        <f t="shared" si="110"/>
        <v>0</v>
      </c>
      <c r="V838" s="47">
        <f t="shared" si="111"/>
        <v>0</v>
      </c>
      <c r="W838"/>
      <c r="X838"/>
      <c r="Y838" s="7"/>
      <c r="Z838"/>
      <c r="AA838"/>
    </row>
    <row r="839" spans="1:27" hidden="1" x14ac:dyDescent="0.2">
      <c r="A839" s="6" t="s">
        <v>697</v>
      </c>
      <c r="B839" s="2">
        <f t="shared" si="106"/>
        <v>0</v>
      </c>
      <c r="C839" s="2">
        <f t="shared" si="107"/>
        <v>9</v>
      </c>
      <c r="L839" s="47">
        <f t="shared" si="108"/>
        <v>0</v>
      </c>
      <c r="N839" s="47">
        <f t="shared" si="109"/>
        <v>0</v>
      </c>
      <c r="R839" s="47">
        <f t="shared" si="110"/>
        <v>0</v>
      </c>
      <c r="V839" s="47">
        <f t="shared" si="111"/>
        <v>0</v>
      </c>
      <c r="W839"/>
      <c r="X839"/>
      <c r="Y839" s="7"/>
      <c r="Z839"/>
      <c r="AA839"/>
    </row>
    <row r="840" spans="1:27" hidden="1" x14ac:dyDescent="0.2">
      <c r="A840" s="6" t="s">
        <v>698</v>
      </c>
      <c r="B840" s="2">
        <f t="shared" si="106"/>
        <v>0</v>
      </c>
      <c r="C840" s="2">
        <f t="shared" si="107"/>
        <v>9</v>
      </c>
      <c r="L840" s="47">
        <f t="shared" si="108"/>
        <v>0</v>
      </c>
      <c r="N840" s="47">
        <f t="shared" si="109"/>
        <v>0</v>
      </c>
      <c r="R840" s="47">
        <f t="shared" si="110"/>
        <v>0</v>
      </c>
      <c r="V840" s="47">
        <f t="shared" si="111"/>
        <v>0</v>
      </c>
      <c r="W840"/>
      <c r="X840"/>
      <c r="Y840" s="7"/>
      <c r="Z840"/>
      <c r="AA840"/>
    </row>
    <row r="841" spans="1:27" hidden="1" x14ac:dyDescent="0.2">
      <c r="A841" s="6" t="s">
        <v>699</v>
      </c>
      <c r="B841" s="2">
        <f t="shared" si="106"/>
        <v>0</v>
      </c>
      <c r="C841" s="2">
        <f t="shared" si="107"/>
        <v>9</v>
      </c>
      <c r="L841" s="47">
        <f t="shared" si="108"/>
        <v>0</v>
      </c>
      <c r="N841" s="47">
        <f t="shared" si="109"/>
        <v>0</v>
      </c>
      <c r="R841" s="47">
        <f t="shared" si="110"/>
        <v>0</v>
      </c>
      <c r="V841" s="47">
        <f t="shared" si="111"/>
        <v>0</v>
      </c>
      <c r="W841"/>
      <c r="X841"/>
      <c r="Y841" s="7"/>
      <c r="Z841"/>
      <c r="AA841"/>
    </row>
    <row r="842" spans="1:27" hidden="1" x14ac:dyDescent="0.2">
      <c r="A842" s="6" t="s">
        <v>700</v>
      </c>
      <c r="B842" s="2">
        <f t="shared" si="106"/>
        <v>0</v>
      </c>
      <c r="C842" s="2">
        <f t="shared" si="107"/>
        <v>9</v>
      </c>
      <c r="L842" s="47">
        <f t="shared" si="108"/>
        <v>0</v>
      </c>
      <c r="N842" s="47">
        <f t="shared" si="109"/>
        <v>0</v>
      </c>
      <c r="R842" s="47">
        <f t="shared" si="110"/>
        <v>0</v>
      </c>
      <c r="V842" s="47">
        <f t="shared" si="111"/>
        <v>0</v>
      </c>
      <c r="W842"/>
      <c r="X842"/>
      <c r="Y842" s="7"/>
      <c r="Z842"/>
      <c r="AA842"/>
    </row>
    <row r="843" spans="1:27" hidden="1" x14ac:dyDescent="0.2">
      <c r="A843" s="6" t="s">
        <v>701</v>
      </c>
      <c r="B843" s="2">
        <f t="shared" si="106"/>
        <v>0</v>
      </c>
      <c r="C843" s="2">
        <f t="shared" si="107"/>
        <v>9</v>
      </c>
      <c r="L843" s="47">
        <f t="shared" si="108"/>
        <v>0</v>
      </c>
      <c r="N843" s="47">
        <f t="shared" si="109"/>
        <v>0</v>
      </c>
      <c r="R843" s="47">
        <f t="shared" si="110"/>
        <v>0</v>
      </c>
      <c r="V843" s="47">
        <f t="shared" si="111"/>
        <v>0</v>
      </c>
      <c r="W843"/>
      <c r="X843"/>
      <c r="Y843" s="7"/>
      <c r="Z843"/>
      <c r="AA843"/>
    </row>
    <row r="844" spans="1:27" hidden="1" x14ac:dyDescent="0.2">
      <c r="A844" s="6" t="s">
        <v>702</v>
      </c>
      <c r="B844" s="2">
        <f t="shared" si="106"/>
        <v>0</v>
      </c>
      <c r="C844" s="2">
        <f t="shared" si="107"/>
        <v>9</v>
      </c>
      <c r="L844" s="47">
        <f t="shared" si="108"/>
        <v>0</v>
      </c>
      <c r="N844" s="47">
        <f t="shared" si="109"/>
        <v>0</v>
      </c>
      <c r="R844" s="47">
        <f t="shared" si="110"/>
        <v>0</v>
      </c>
      <c r="V844" s="47">
        <f t="shared" si="111"/>
        <v>0</v>
      </c>
      <c r="W844"/>
      <c r="X844"/>
      <c r="Y844" s="7"/>
      <c r="Z844"/>
      <c r="AA844"/>
    </row>
    <row r="845" spans="1:27" hidden="1" x14ac:dyDescent="0.2">
      <c r="A845" s="6" t="s">
        <v>703</v>
      </c>
      <c r="B845" s="2">
        <f t="shared" si="106"/>
        <v>0</v>
      </c>
      <c r="C845" s="2">
        <f t="shared" si="107"/>
        <v>9</v>
      </c>
      <c r="L845" s="47">
        <f t="shared" si="108"/>
        <v>0</v>
      </c>
      <c r="N845" s="47">
        <f t="shared" si="109"/>
        <v>0</v>
      </c>
      <c r="R845" s="47">
        <f t="shared" si="110"/>
        <v>0</v>
      </c>
      <c r="V845" s="47">
        <f t="shared" si="111"/>
        <v>0</v>
      </c>
      <c r="W845"/>
      <c r="X845"/>
      <c r="Y845" s="7"/>
      <c r="Z845"/>
      <c r="AA845"/>
    </row>
    <row r="846" spans="1:27" hidden="1" x14ac:dyDescent="0.2">
      <c r="A846" s="6" t="s">
        <v>704</v>
      </c>
      <c r="B846" s="2">
        <f t="shared" si="106"/>
        <v>0</v>
      </c>
      <c r="C846" s="2">
        <f t="shared" si="107"/>
        <v>9</v>
      </c>
      <c r="L846" s="47">
        <f t="shared" si="108"/>
        <v>0</v>
      </c>
      <c r="N846" s="47">
        <f t="shared" si="109"/>
        <v>0</v>
      </c>
      <c r="R846" s="47">
        <f t="shared" si="110"/>
        <v>0</v>
      </c>
      <c r="V846" s="47">
        <f t="shared" si="111"/>
        <v>0</v>
      </c>
      <c r="W846"/>
      <c r="X846"/>
      <c r="Y846" s="7"/>
      <c r="Z846"/>
      <c r="AA846"/>
    </row>
    <row r="847" spans="1:27" hidden="1" x14ac:dyDescent="0.2">
      <c r="A847" s="6" t="s">
        <v>705</v>
      </c>
      <c r="B847" s="2">
        <f t="shared" si="106"/>
        <v>0</v>
      </c>
      <c r="C847" s="2">
        <f t="shared" si="107"/>
        <v>9</v>
      </c>
      <c r="L847" s="47">
        <f t="shared" si="108"/>
        <v>0</v>
      </c>
      <c r="N847" s="47">
        <f t="shared" si="109"/>
        <v>0</v>
      </c>
      <c r="R847" s="47">
        <f t="shared" si="110"/>
        <v>0</v>
      </c>
      <c r="V847" s="47">
        <f t="shared" si="111"/>
        <v>0</v>
      </c>
      <c r="W847"/>
      <c r="X847"/>
      <c r="Y847" s="7"/>
      <c r="Z847"/>
      <c r="AA847"/>
    </row>
    <row r="848" spans="1:27" hidden="1" x14ac:dyDescent="0.2">
      <c r="A848" s="6" t="s">
        <v>706</v>
      </c>
      <c r="B848" s="2">
        <f t="shared" si="106"/>
        <v>0</v>
      </c>
      <c r="C848" s="2">
        <f t="shared" si="107"/>
        <v>9</v>
      </c>
      <c r="L848" s="47">
        <f t="shared" si="108"/>
        <v>0</v>
      </c>
      <c r="N848" s="47">
        <f t="shared" si="109"/>
        <v>0</v>
      </c>
      <c r="R848" s="47">
        <f t="shared" si="110"/>
        <v>0</v>
      </c>
      <c r="V848" s="47">
        <f t="shared" si="111"/>
        <v>0</v>
      </c>
      <c r="W848"/>
      <c r="X848"/>
      <c r="Y848" s="7"/>
      <c r="Z848"/>
      <c r="AA848"/>
    </row>
    <row r="849" spans="1:27" hidden="1" x14ac:dyDescent="0.2">
      <c r="A849" s="6" t="s">
        <v>707</v>
      </c>
      <c r="B849" s="2">
        <f t="shared" si="106"/>
        <v>0</v>
      </c>
      <c r="C849" s="2">
        <f t="shared" si="107"/>
        <v>9</v>
      </c>
      <c r="L849" s="47">
        <f t="shared" si="108"/>
        <v>0</v>
      </c>
      <c r="N849" s="47">
        <f t="shared" si="109"/>
        <v>0</v>
      </c>
      <c r="R849" s="47">
        <f t="shared" si="110"/>
        <v>0</v>
      </c>
      <c r="V849" s="47">
        <f t="shared" si="111"/>
        <v>0</v>
      </c>
      <c r="W849"/>
      <c r="X849"/>
      <c r="Y849" s="7"/>
      <c r="Z849"/>
      <c r="AA849"/>
    </row>
    <row r="850" spans="1:27" hidden="1" x14ac:dyDescent="0.2">
      <c r="A850" s="6" t="s">
        <v>708</v>
      </c>
      <c r="B850" s="2">
        <f t="shared" si="106"/>
        <v>0</v>
      </c>
      <c r="C850" s="2">
        <f t="shared" si="107"/>
        <v>9</v>
      </c>
      <c r="L850" s="47">
        <f t="shared" si="108"/>
        <v>0</v>
      </c>
      <c r="N850" s="47">
        <f t="shared" si="109"/>
        <v>0</v>
      </c>
      <c r="R850" s="47">
        <f t="shared" si="110"/>
        <v>0</v>
      </c>
      <c r="V850" s="47">
        <f t="shared" si="111"/>
        <v>0</v>
      </c>
      <c r="W850"/>
      <c r="X850"/>
      <c r="Y850" s="7"/>
      <c r="Z850"/>
      <c r="AA850"/>
    </row>
    <row r="851" spans="1:27" hidden="1" x14ac:dyDescent="0.2">
      <c r="A851" s="6" t="s">
        <v>709</v>
      </c>
      <c r="B851" s="2">
        <f t="shared" si="106"/>
        <v>0</v>
      </c>
      <c r="C851" s="2">
        <f t="shared" si="107"/>
        <v>9</v>
      </c>
      <c r="L851" s="47">
        <f t="shared" si="108"/>
        <v>0</v>
      </c>
      <c r="N851" s="47">
        <f t="shared" si="109"/>
        <v>0</v>
      </c>
      <c r="R851" s="47">
        <f t="shared" si="110"/>
        <v>0</v>
      </c>
      <c r="V851" s="47">
        <f t="shared" si="111"/>
        <v>0</v>
      </c>
      <c r="W851"/>
      <c r="X851"/>
      <c r="Y851" s="7"/>
      <c r="Z851"/>
      <c r="AA851"/>
    </row>
    <row r="852" spans="1:27" hidden="1" x14ac:dyDescent="0.2">
      <c r="A852" s="6" t="s">
        <v>710</v>
      </c>
      <c r="B852" s="2">
        <f t="shared" si="106"/>
        <v>0</v>
      </c>
      <c r="C852" s="2">
        <f t="shared" si="107"/>
        <v>9</v>
      </c>
      <c r="L852" s="47">
        <f t="shared" si="108"/>
        <v>0</v>
      </c>
      <c r="N852" s="47">
        <f t="shared" si="109"/>
        <v>0</v>
      </c>
      <c r="R852" s="47">
        <f t="shared" si="110"/>
        <v>0</v>
      </c>
      <c r="V852" s="47">
        <f t="shared" si="111"/>
        <v>0</v>
      </c>
      <c r="W852"/>
      <c r="X852"/>
      <c r="Y852" s="7"/>
      <c r="Z852"/>
      <c r="AA852"/>
    </row>
    <row r="853" spans="1:27" hidden="1" x14ac:dyDescent="0.2">
      <c r="A853" s="6" t="s">
        <v>711</v>
      </c>
      <c r="B853" s="2">
        <f t="shared" si="106"/>
        <v>0</v>
      </c>
      <c r="C853" s="2">
        <f t="shared" si="107"/>
        <v>9</v>
      </c>
      <c r="L853" s="47">
        <f t="shared" si="108"/>
        <v>0</v>
      </c>
      <c r="N853" s="47">
        <f t="shared" si="109"/>
        <v>0</v>
      </c>
      <c r="R853" s="47">
        <f t="shared" si="110"/>
        <v>0</v>
      </c>
      <c r="V853" s="47">
        <f t="shared" si="111"/>
        <v>0</v>
      </c>
      <c r="W853"/>
      <c r="X853"/>
      <c r="Y853" s="7"/>
      <c r="Z853"/>
      <c r="AA853"/>
    </row>
    <row r="854" spans="1:27" hidden="1" x14ac:dyDescent="0.2">
      <c r="A854" s="6" t="s">
        <v>712</v>
      </c>
      <c r="B854" s="2">
        <f t="shared" si="106"/>
        <v>0</v>
      </c>
      <c r="C854" s="2">
        <f t="shared" si="107"/>
        <v>9</v>
      </c>
      <c r="L854" s="47">
        <f t="shared" si="108"/>
        <v>0</v>
      </c>
      <c r="N854" s="47">
        <f t="shared" si="109"/>
        <v>0</v>
      </c>
      <c r="R854" s="47">
        <f t="shared" si="110"/>
        <v>0</v>
      </c>
      <c r="V854" s="47">
        <f t="shared" si="111"/>
        <v>0</v>
      </c>
      <c r="W854"/>
      <c r="X854"/>
      <c r="Y854" s="7"/>
      <c r="Z854"/>
      <c r="AA854"/>
    </row>
    <row r="855" spans="1:27" hidden="1" x14ac:dyDescent="0.2">
      <c r="A855" s="6" t="s">
        <v>713</v>
      </c>
      <c r="B855" s="2">
        <f t="shared" si="106"/>
        <v>0</v>
      </c>
      <c r="C855" s="2">
        <f t="shared" si="107"/>
        <v>9</v>
      </c>
      <c r="L855" s="47">
        <f t="shared" si="108"/>
        <v>0</v>
      </c>
      <c r="N855" s="47">
        <f t="shared" si="109"/>
        <v>0</v>
      </c>
      <c r="R855" s="47">
        <f t="shared" si="110"/>
        <v>0</v>
      </c>
      <c r="V855" s="47">
        <f t="shared" si="111"/>
        <v>0</v>
      </c>
      <c r="W855"/>
      <c r="X855"/>
      <c r="Y855" s="7"/>
      <c r="Z855"/>
      <c r="AA855"/>
    </row>
    <row r="856" spans="1:27" hidden="1" x14ac:dyDescent="0.2">
      <c r="A856" s="6" t="s">
        <v>714</v>
      </c>
      <c r="B856" s="2">
        <f t="shared" si="106"/>
        <v>0</v>
      </c>
      <c r="C856" s="2">
        <f t="shared" si="107"/>
        <v>9</v>
      </c>
      <c r="L856" s="47">
        <f t="shared" si="108"/>
        <v>0</v>
      </c>
      <c r="N856" s="47">
        <f t="shared" si="109"/>
        <v>0</v>
      </c>
      <c r="R856" s="47">
        <f t="shared" si="110"/>
        <v>0</v>
      </c>
      <c r="V856" s="47">
        <f t="shared" si="111"/>
        <v>0</v>
      </c>
      <c r="W856"/>
      <c r="X856"/>
      <c r="Y856" s="7"/>
      <c r="Z856"/>
      <c r="AA856"/>
    </row>
    <row r="857" spans="1:27" hidden="1" x14ac:dyDescent="0.2">
      <c r="A857" s="6" t="s">
        <v>715</v>
      </c>
      <c r="B857" s="2">
        <f t="shared" si="106"/>
        <v>0</v>
      </c>
      <c r="C857" s="2">
        <f t="shared" si="107"/>
        <v>9</v>
      </c>
      <c r="L857" s="47">
        <f t="shared" si="108"/>
        <v>0</v>
      </c>
      <c r="N857" s="47">
        <f t="shared" si="109"/>
        <v>0</v>
      </c>
      <c r="R857" s="47">
        <f t="shared" si="110"/>
        <v>0</v>
      </c>
      <c r="V857" s="47">
        <f t="shared" si="111"/>
        <v>0</v>
      </c>
      <c r="W857"/>
      <c r="X857"/>
      <c r="Y857" s="7"/>
      <c r="Z857"/>
      <c r="AA857"/>
    </row>
    <row r="858" spans="1:27" hidden="1" x14ac:dyDescent="0.2">
      <c r="A858" s="6" t="s">
        <v>716</v>
      </c>
      <c r="B858" s="2">
        <f t="shared" si="106"/>
        <v>0</v>
      </c>
      <c r="C858" s="2">
        <f t="shared" si="107"/>
        <v>9</v>
      </c>
      <c r="L858" s="47">
        <f t="shared" si="108"/>
        <v>0</v>
      </c>
      <c r="N858" s="47">
        <f t="shared" si="109"/>
        <v>0</v>
      </c>
      <c r="R858" s="47">
        <f t="shared" si="110"/>
        <v>0</v>
      </c>
      <c r="V858" s="47">
        <f t="shared" si="111"/>
        <v>0</v>
      </c>
      <c r="W858"/>
      <c r="X858"/>
      <c r="Y858" s="7"/>
      <c r="Z858"/>
      <c r="AA858"/>
    </row>
    <row r="859" spans="1:27" hidden="1" x14ac:dyDescent="0.2">
      <c r="A859" s="6" t="s">
        <v>717</v>
      </c>
      <c r="B859" s="2">
        <f t="shared" si="106"/>
        <v>0</v>
      </c>
      <c r="C859" s="2">
        <f t="shared" si="107"/>
        <v>9</v>
      </c>
      <c r="L859" s="47">
        <f t="shared" si="108"/>
        <v>0</v>
      </c>
      <c r="N859" s="47">
        <f t="shared" si="109"/>
        <v>0</v>
      </c>
      <c r="R859" s="47">
        <f t="shared" si="110"/>
        <v>0</v>
      </c>
      <c r="V859" s="47">
        <f t="shared" si="111"/>
        <v>0</v>
      </c>
      <c r="W859"/>
      <c r="X859"/>
      <c r="Y859" s="7"/>
      <c r="Z859"/>
      <c r="AA859"/>
    </row>
    <row r="860" spans="1:27" hidden="1" x14ac:dyDescent="0.2">
      <c r="A860" s="6" t="s">
        <v>718</v>
      </c>
      <c r="B860" s="2">
        <f t="shared" si="106"/>
        <v>0</v>
      </c>
      <c r="C860" s="2">
        <f t="shared" si="107"/>
        <v>9</v>
      </c>
      <c r="L860" s="47">
        <f t="shared" si="108"/>
        <v>0</v>
      </c>
      <c r="N860" s="47">
        <f t="shared" si="109"/>
        <v>0</v>
      </c>
      <c r="R860" s="47">
        <f t="shared" si="110"/>
        <v>0</v>
      </c>
      <c r="V860" s="47">
        <f t="shared" si="111"/>
        <v>0</v>
      </c>
      <c r="W860"/>
      <c r="X860"/>
      <c r="Y860" s="7"/>
      <c r="Z860"/>
      <c r="AA860"/>
    </row>
    <row r="861" spans="1:27" hidden="1" x14ac:dyDescent="0.2">
      <c r="A861" s="6" t="s">
        <v>719</v>
      </c>
      <c r="B861" s="2">
        <f t="shared" si="106"/>
        <v>0</v>
      </c>
      <c r="C861" s="2">
        <f t="shared" si="107"/>
        <v>9</v>
      </c>
      <c r="L861" s="47">
        <f t="shared" si="108"/>
        <v>0</v>
      </c>
      <c r="N861" s="47">
        <f t="shared" si="109"/>
        <v>0</v>
      </c>
      <c r="R861" s="47">
        <f t="shared" si="110"/>
        <v>0</v>
      </c>
      <c r="V861" s="47">
        <f t="shared" si="111"/>
        <v>0</v>
      </c>
      <c r="W861"/>
      <c r="X861"/>
      <c r="Y861" s="7"/>
      <c r="Z861"/>
      <c r="AA861"/>
    </row>
    <row r="862" spans="1:27" hidden="1" x14ac:dyDescent="0.2">
      <c r="A862" s="6" t="s">
        <v>720</v>
      </c>
      <c r="B862" s="2">
        <f t="shared" si="106"/>
        <v>0</v>
      </c>
      <c r="C862" s="2">
        <f t="shared" si="107"/>
        <v>9</v>
      </c>
      <c r="L862" s="47">
        <f t="shared" si="108"/>
        <v>0</v>
      </c>
      <c r="N862" s="47">
        <f t="shared" si="109"/>
        <v>0</v>
      </c>
      <c r="R862" s="47">
        <f t="shared" si="110"/>
        <v>0</v>
      </c>
      <c r="V862" s="47">
        <f t="shared" si="111"/>
        <v>0</v>
      </c>
      <c r="W862"/>
      <c r="X862"/>
      <c r="Y862" s="7"/>
      <c r="Z862"/>
      <c r="AA862"/>
    </row>
    <row r="863" spans="1:27" hidden="1" x14ac:dyDescent="0.2">
      <c r="A863" s="6" t="s">
        <v>721</v>
      </c>
      <c r="B863" s="2">
        <f t="shared" si="106"/>
        <v>0</v>
      </c>
      <c r="C863" s="2">
        <f t="shared" si="107"/>
        <v>9</v>
      </c>
      <c r="L863" s="47">
        <f t="shared" si="108"/>
        <v>0</v>
      </c>
      <c r="N863" s="47">
        <f t="shared" si="109"/>
        <v>0</v>
      </c>
      <c r="R863" s="47">
        <f t="shared" si="110"/>
        <v>0</v>
      </c>
      <c r="V863" s="47">
        <f t="shared" si="111"/>
        <v>0</v>
      </c>
      <c r="W863"/>
      <c r="X863"/>
      <c r="Y863" s="7"/>
      <c r="Z863"/>
      <c r="AA863"/>
    </row>
    <row r="864" spans="1:27" hidden="1" x14ac:dyDescent="0.2">
      <c r="A864" s="6" t="s">
        <v>722</v>
      </c>
      <c r="B864" s="2">
        <f t="shared" si="106"/>
        <v>0</v>
      </c>
      <c r="C864" s="2">
        <f t="shared" si="107"/>
        <v>9</v>
      </c>
      <c r="L864" s="47">
        <f t="shared" si="108"/>
        <v>0</v>
      </c>
      <c r="N864" s="47">
        <f t="shared" si="109"/>
        <v>0</v>
      </c>
      <c r="R864" s="47">
        <f t="shared" si="110"/>
        <v>0</v>
      </c>
      <c r="V864" s="47">
        <f t="shared" si="111"/>
        <v>0</v>
      </c>
      <c r="W864"/>
      <c r="X864"/>
      <c r="Y864" s="7"/>
      <c r="Z864"/>
      <c r="AA864"/>
    </row>
    <row r="865" spans="1:27" hidden="1" x14ac:dyDescent="0.2">
      <c r="A865" s="6" t="s">
        <v>723</v>
      </c>
      <c r="B865" s="2">
        <f t="shared" si="106"/>
        <v>0</v>
      </c>
      <c r="C865" s="2">
        <f t="shared" si="107"/>
        <v>9</v>
      </c>
      <c r="L865" s="47">
        <f t="shared" si="108"/>
        <v>0</v>
      </c>
      <c r="N865" s="47">
        <f t="shared" si="109"/>
        <v>0</v>
      </c>
      <c r="R865" s="47">
        <f t="shared" si="110"/>
        <v>0</v>
      </c>
      <c r="V865" s="47">
        <f t="shared" si="111"/>
        <v>0</v>
      </c>
      <c r="W865"/>
      <c r="X865"/>
      <c r="Y865" s="7"/>
      <c r="Z865"/>
      <c r="AA865"/>
    </row>
    <row r="866" spans="1:27" hidden="1" x14ac:dyDescent="0.2">
      <c r="A866" s="6" t="s">
        <v>724</v>
      </c>
      <c r="B866" s="2">
        <f t="shared" si="106"/>
        <v>0</v>
      </c>
      <c r="C866" s="2">
        <f t="shared" si="107"/>
        <v>9</v>
      </c>
      <c r="L866" s="47">
        <f t="shared" si="108"/>
        <v>0</v>
      </c>
      <c r="N866" s="47">
        <f t="shared" si="109"/>
        <v>0</v>
      </c>
      <c r="R866" s="47">
        <f t="shared" si="110"/>
        <v>0</v>
      </c>
      <c r="V866" s="47">
        <f t="shared" si="111"/>
        <v>0</v>
      </c>
      <c r="W866"/>
      <c r="X866"/>
      <c r="Y866" s="7"/>
      <c r="Z866"/>
      <c r="AA866"/>
    </row>
    <row r="867" spans="1:27" hidden="1" x14ac:dyDescent="0.2">
      <c r="A867" s="6" t="s">
        <v>725</v>
      </c>
      <c r="B867" s="2">
        <f t="shared" si="106"/>
        <v>0</v>
      </c>
      <c r="C867" s="2">
        <f t="shared" si="107"/>
        <v>9</v>
      </c>
      <c r="L867" s="47">
        <f t="shared" si="108"/>
        <v>0</v>
      </c>
      <c r="N867" s="47">
        <f t="shared" si="109"/>
        <v>0</v>
      </c>
      <c r="R867" s="47">
        <f t="shared" si="110"/>
        <v>0</v>
      </c>
      <c r="V867" s="47">
        <f t="shared" si="111"/>
        <v>0</v>
      </c>
      <c r="W867"/>
      <c r="X867"/>
      <c r="Y867" s="7"/>
      <c r="Z867"/>
      <c r="AA867"/>
    </row>
    <row r="868" spans="1:27" hidden="1" x14ac:dyDescent="0.2">
      <c r="A868" s="6" t="s">
        <v>726</v>
      </c>
      <c r="B868" s="2">
        <f t="shared" si="106"/>
        <v>0</v>
      </c>
      <c r="C868" s="2">
        <f t="shared" si="107"/>
        <v>9</v>
      </c>
      <c r="L868" s="47">
        <f t="shared" si="108"/>
        <v>0</v>
      </c>
      <c r="N868" s="47">
        <f t="shared" si="109"/>
        <v>0</v>
      </c>
      <c r="R868" s="47">
        <f t="shared" si="110"/>
        <v>0</v>
      </c>
      <c r="V868" s="47">
        <f t="shared" si="111"/>
        <v>0</v>
      </c>
      <c r="W868"/>
      <c r="X868"/>
      <c r="Y868" s="7"/>
      <c r="Z868"/>
      <c r="AA868"/>
    </row>
    <row r="869" spans="1:27" hidden="1" x14ac:dyDescent="0.2">
      <c r="A869" s="6" t="s">
        <v>727</v>
      </c>
      <c r="B869" s="2">
        <f t="shared" si="106"/>
        <v>0</v>
      </c>
      <c r="C869" s="2">
        <f t="shared" si="107"/>
        <v>9</v>
      </c>
      <c r="L869" s="47">
        <f t="shared" si="108"/>
        <v>0</v>
      </c>
      <c r="N869" s="47">
        <f t="shared" si="109"/>
        <v>0</v>
      </c>
      <c r="R869" s="47">
        <f t="shared" si="110"/>
        <v>0</v>
      </c>
      <c r="V869" s="47">
        <f t="shared" si="111"/>
        <v>0</v>
      </c>
      <c r="W869"/>
      <c r="X869"/>
      <c r="Y869" s="7"/>
      <c r="Z869"/>
      <c r="AA869"/>
    </row>
    <row r="870" spans="1:27" hidden="1" x14ac:dyDescent="0.2">
      <c r="A870" s="6" t="s">
        <v>728</v>
      </c>
      <c r="B870" s="2">
        <f t="shared" si="106"/>
        <v>0</v>
      </c>
      <c r="C870" s="2">
        <f t="shared" si="107"/>
        <v>9</v>
      </c>
      <c r="L870" s="47">
        <f t="shared" si="108"/>
        <v>0</v>
      </c>
      <c r="N870" s="47">
        <f t="shared" si="109"/>
        <v>0</v>
      </c>
      <c r="R870" s="47">
        <f t="shared" si="110"/>
        <v>0</v>
      </c>
      <c r="V870" s="47">
        <f t="shared" si="111"/>
        <v>0</v>
      </c>
      <c r="W870"/>
      <c r="X870"/>
      <c r="Y870" s="7"/>
      <c r="Z870"/>
      <c r="AA870"/>
    </row>
    <row r="871" spans="1:27" hidden="1" x14ac:dyDescent="0.2">
      <c r="A871" s="6" t="s">
        <v>729</v>
      </c>
      <c r="B871" s="2">
        <f t="shared" si="106"/>
        <v>0</v>
      </c>
      <c r="C871" s="2">
        <f t="shared" si="107"/>
        <v>9</v>
      </c>
      <c r="L871" s="47">
        <f t="shared" si="108"/>
        <v>0</v>
      </c>
      <c r="N871" s="47">
        <f t="shared" si="109"/>
        <v>0</v>
      </c>
      <c r="R871" s="47">
        <f t="shared" si="110"/>
        <v>0</v>
      </c>
      <c r="V871" s="47">
        <f t="shared" si="111"/>
        <v>0</v>
      </c>
      <c r="W871"/>
      <c r="X871"/>
      <c r="Y871" s="7"/>
      <c r="Z871"/>
      <c r="AA871"/>
    </row>
    <row r="872" spans="1:27" hidden="1" x14ac:dyDescent="0.2">
      <c r="A872" s="6" t="s">
        <v>730</v>
      </c>
      <c r="B872" s="2">
        <f t="shared" si="106"/>
        <v>0</v>
      </c>
      <c r="C872" s="2">
        <f t="shared" si="107"/>
        <v>9</v>
      </c>
      <c r="L872" s="47">
        <f t="shared" si="108"/>
        <v>0</v>
      </c>
      <c r="N872" s="47">
        <f t="shared" si="109"/>
        <v>0</v>
      </c>
      <c r="R872" s="47">
        <f t="shared" si="110"/>
        <v>0</v>
      </c>
      <c r="V872" s="47">
        <f t="shared" si="111"/>
        <v>0</v>
      </c>
      <c r="W872"/>
      <c r="X872"/>
      <c r="Y872" s="7"/>
      <c r="Z872"/>
      <c r="AA872"/>
    </row>
    <row r="873" spans="1:27" hidden="1" x14ac:dyDescent="0.2">
      <c r="A873" s="6" t="s">
        <v>731</v>
      </c>
      <c r="B873" s="2">
        <f t="shared" si="106"/>
        <v>0</v>
      </c>
      <c r="C873" s="2">
        <f t="shared" si="107"/>
        <v>9</v>
      </c>
      <c r="L873" s="47">
        <f t="shared" si="108"/>
        <v>0</v>
      </c>
      <c r="N873" s="47">
        <f t="shared" si="109"/>
        <v>0</v>
      </c>
      <c r="R873" s="47">
        <f t="shared" si="110"/>
        <v>0</v>
      </c>
      <c r="V873" s="47">
        <f t="shared" si="111"/>
        <v>0</v>
      </c>
      <c r="W873"/>
      <c r="X873"/>
      <c r="Y873" s="7"/>
      <c r="Z873"/>
      <c r="AA873"/>
    </row>
    <row r="874" spans="1:27" hidden="1" x14ac:dyDescent="0.2">
      <c r="A874" s="6" t="s">
        <v>732</v>
      </c>
      <c r="B874" s="2">
        <f t="shared" si="106"/>
        <v>0</v>
      </c>
      <c r="C874" s="2">
        <f t="shared" si="107"/>
        <v>9</v>
      </c>
      <c r="L874" s="47">
        <f t="shared" si="108"/>
        <v>0</v>
      </c>
      <c r="N874" s="47">
        <f t="shared" si="109"/>
        <v>0</v>
      </c>
      <c r="R874" s="47">
        <f t="shared" si="110"/>
        <v>0</v>
      </c>
      <c r="V874" s="47">
        <f t="shared" si="111"/>
        <v>0</v>
      </c>
      <c r="W874"/>
      <c r="X874"/>
      <c r="Y874" s="7"/>
      <c r="Z874"/>
      <c r="AA874"/>
    </row>
    <row r="875" spans="1:27" hidden="1" x14ac:dyDescent="0.2">
      <c r="A875" s="6" t="s">
        <v>733</v>
      </c>
      <c r="B875" s="2">
        <f t="shared" si="106"/>
        <v>0</v>
      </c>
      <c r="C875" s="2">
        <f t="shared" si="107"/>
        <v>9</v>
      </c>
      <c r="L875" s="47">
        <f t="shared" si="108"/>
        <v>0</v>
      </c>
      <c r="N875" s="47">
        <f t="shared" si="109"/>
        <v>0</v>
      </c>
      <c r="R875" s="47">
        <f t="shared" si="110"/>
        <v>0</v>
      </c>
      <c r="V875" s="47">
        <f t="shared" si="111"/>
        <v>0</v>
      </c>
      <c r="W875"/>
      <c r="X875"/>
      <c r="Y875" s="7"/>
      <c r="Z875"/>
      <c r="AA875"/>
    </row>
    <row r="876" spans="1:27" hidden="1" x14ac:dyDescent="0.2">
      <c r="A876" s="6" t="s">
        <v>734</v>
      </c>
      <c r="B876" s="2">
        <f t="shared" si="106"/>
        <v>0</v>
      </c>
      <c r="C876" s="2">
        <f t="shared" si="107"/>
        <v>9</v>
      </c>
      <c r="L876" s="47">
        <f t="shared" si="108"/>
        <v>0</v>
      </c>
      <c r="N876" s="47">
        <f t="shared" si="109"/>
        <v>0</v>
      </c>
      <c r="R876" s="47">
        <f t="shared" si="110"/>
        <v>0</v>
      </c>
      <c r="V876" s="47">
        <f t="shared" si="111"/>
        <v>0</v>
      </c>
      <c r="W876"/>
      <c r="X876"/>
      <c r="Y876" s="7"/>
      <c r="Z876"/>
      <c r="AA876"/>
    </row>
    <row r="877" spans="1:27" hidden="1" x14ac:dyDescent="0.2">
      <c r="A877" s="6" t="s">
        <v>735</v>
      </c>
      <c r="B877" s="2">
        <f t="shared" si="106"/>
        <v>0</v>
      </c>
      <c r="C877" s="2">
        <f t="shared" si="107"/>
        <v>9</v>
      </c>
      <c r="L877" s="47">
        <f t="shared" si="108"/>
        <v>0</v>
      </c>
      <c r="N877" s="47">
        <f t="shared" si="109"/>
        <v>0</v>
      </c>
      <c r="R877" s="47">
        <f t="shared" si="110"/>
        <v>0</v>
      </c>
      <c r="V877" s="47">
        <f t="shared" si="111"/>
        <v>0</v>
      </c>
      <c r="W877"/>
      <c r="X877"/>
      <c r="Y877" s="7"/>
      <c r="Z877"/>
      <c r="AA877"/>
    </row>
    <row r="878" spans="1:27" hidden="1" x14ac:dyDescent="0.2">
      <c r="A878" s="6" t="s">
        <v>736</v>
      </c>
      <c r="B878" s="2">
        <f t="shared" si="106"/>
        <v>0</v>
      </c>
      <c r="C878" s="2">
        <f t="shared" si="107"/>
        <v>9</v>
      </c>
      <c r="L878" s="47">
        <f t="shared" si="108"/>
        <v>0</v>
      </c>
      <c r="N878" s="47">
        <f t="shared" si="109"/>
        <v>0</v>
      </c>
      <c r="R878" s="47">
        <f t="shared" si="110"/>
        <v>0</v>
      </c>
      <c r="V878" s="47">
        <f t="shared" si="111"/>
        <v>0</v>
      </c>
      <c r="W878"/>
      <c r="X878"/>
      <c r="Y878" s="7"/>
      <c r="Z878"/>
      <c r="AA878"/>
    </row>
    <row r="879" spans="1:27" hidden="1" x14ac:dyDescent="0.2">
      <c r="A879" s="6" t="s">
        <v>737</v>
      </c>
      <c r="B879" s="2">
        <f t="shared" si="106"/>
        <v>0</v>
      </c>
      <c r="C879" s="2">
        <f t="shared" si="107"/>
        <v>9</v>
      </c>
      <c r="L879" s="47">
        <f t="shared" si="108"/>
        <v>0</v>
      </c>
      <c r="N879" s="47">
        <f t="shared" si="109"/>
        <v>0</v>
      </c>
      <c r="R879" s="47">
        <f t="shared" si="110"/>
        <v>0</v>
      </c>
      <c r="V879" s="47">
        <f t="shared" si="111"/>
        <v>0</v>
      </c>
      <c r="W879"/>
      <c r="X879"/>
      <c r="Y879" s="7"/>
      <c r="Z879"/>
      <c r="AA879"/>
    </row>
    <row r="880" spans="1:27" hidden="1" x14ac:dyDescent="0.2">
      <c r="A880" s="6" t="s">
        <v>738</v>
      </c>
      <c r="B880" s="2">
        <f t="shared" si="106"/>
        <v>0</v>
      </c>
      <c r="C880" s="2">
        <f t="shared" si="107"/>
        <v>9</v>
      </c>
      <c r="L880" s="47">
        <f t="shared" si="108"/>
        <v>0</v>
      </c>
      <c r="N880" s="47">
        <f t="shared" si="109"/>
        <v>0</v>
      </c>
      <c r="R880" s="47">
        <f t="shared" si="110"/>
        <v>0</v>
      </c>
      <c r="V880" s="47">
        <f t="shared" si="111"/>
        <v>0</v>
      </c>
      <c r="W880"/>
      <c r="X880"/>
      <c r="Y880" s="7"/>
      <c r="Z880"/>
      <c r="AA880"/>
    </row>
    <row r="881" spans="1:27" hidden="1" x14ac:dyDescent="0.2">
      <c r="A881" s="6" t="s">
        <v>739</v>
      </c>
      <c r="B881" s="2">
        <f t="shared" si="106"/>
        <v>0</v>
      </c>
      <c r="C881" s="2">
        <f t="shared" si="107"/>
        <v>9</v>
      </c>
      <c r="L881" s="47">
        <f t="shared" si="108"/>
        <v>0</v>
      </c>
      <c r="N881" s="47">
        <f t="shared" si="109"/>
        <v>0</v>
      </c>
      <c r="R881" s="47">
        <f t="shared" si="110"/>
        <v>0</v>
      </c>
      <c r="V881" s="47">
        <f t="shared" si="111"/>
        <v>0</v>
      </c>
      <c r="W881"/>
      <c r="X881"/>
      <c r="Y881" s="7"/>
      <c r="Z881"/>
      <c r="AA881"/>
    </row>
    <row r="882" spans="1:27" hidden="1" x14ac:dyDescent="0.2">
      <c r="A882" s="6" t="s">
        <v>740</v>
      </c>
      <c r="B882" s="2">
        <f t="shared" si="106"/>
        <v>0</v>
      </c>
      <c r="C882" s="2">
        <f t="shared" si="107"/>
        <v>9</v>
      </c>
      <c r="L882" s="47">
        <f t="shared" si="108"/>
        <v>0</v>
      </c>
      <c r="N882" s="47">
        <f t="shared" si="109"/>
        <v>0</v>
      </c>
      <c r="R882" s="47">
        <f t="shared" si="110"/>
        <v>0</v>
      </c>
      <c r="V882" s="47">
        <f t="shared" si="111"/>
        <v>0</v>
      </c>
      <c r="W882"/>
      <c r="X882"/>
      <c r="Y882" s="7"/>
      <c r="Z882"/>
      <c r="AA882"/>
    </row>
    <row r="883" spans="1:27" hidden="1" x14ac:dyDescent="0.2">
      <c r="A883" s="6" t="s">
        <v>741</v>
      </c>
      <c r="B883" s="2">
        <f t="shared" si="106"/>
        <v>0</v>
      </c>
      <c r="C883" s="2">
        <f t="shared" si="107"/>
        <v>9</v>
      </c>
      <c r="L883" s="47">
        <f t="shared" si="108"/>
        <v>0</v>
      </c>
      <c r="N883" s="47">
        <f t="shared" si="109"/>
        <v>0</v>
      </c>
      <c r="R883" s="47">
        <f t="shared" si="110"/>
        <v>0</v>
      </c>
      <c r="V883" s="47">
        <f t="shared" si="111"/>
        <v>0</v>
      </c>
      <c r="W883"/>
      <c r="X883"/>
      <c r="Y883" s="7"/>
      <c r="Z883"/>
      <c r="AA883"/>
    </row>
    <row r="884" spans="1:27" hidden="1" x14ac:dyDescent="0.2">
      <c r="A884" s="6" t="s">
        <v>742</v>
      </c>
      <c r="B884" s="2">
        <f t="shared" si="106"/>
        <v>0</v>
      </c>
      <c r="C884" s="2">
        <f t="shared" si="107"/>
        <v>9</v>
      </c>
      <c r="L884" s="47">
        <f t="shared" si="108"/>
        <v>0</v>
      </c>
      <c r="N884" s="47">
        <f t="shared" si="109"/>
        <v>0</v>
      </c>
      <c r="R884" s="47">
        <f t="shared" si="110"/>
        <v>0</v>
      </c>
      <c r="V884" s="47">
        <f t="shared" si="111"/>
        <v>0</v>
      </c>
      <c r="W884"/>
      <c r="X884"/>
      <c r="Y884" s="7"/>
      <c r="Z884"/>
      <c r="AA884"/>
    </row>
    <row r="885" spans="1:27" hidden="1" x14ac:dyDescent="0.2">
      <c r="A885" s="6" t="s">
        <v>743</v>
      </c>
      <c r="B885" s="2">
        <f t="shared" si="106"/>
        <v>0</v>
      </c>
      <c r="C885" s="2">
        <f t="shared" si="107"/>
        <v>9</v>
      </c>
      <c r="L885" s="47">
        <f t="shared" si="108"/>
        <v>0</v>
      </c>
      <c r="N885" s="47">
        <f t="shared" si="109"/>
        <v>0</v>
      </c>
      <c r="R885" s="47">
        <f t="shared" si="110"/>
        <v>0</v>
      </c>
      <c r="V885" s="47">
        <f t="shared" si="111"/>
        <v>0</v>
      </c>
      <c r="W885"/>
      <c r="X885"/>
      <c r="Y885" s="7"/>
      <c r="Z885"/>
      <c r="AA885"/>
    </row>
    <row r="886" spans="1:27" hidden="1" x14ac:dyDescent="0.2">
      <c r="A886" s="6" t="s">
        <v>744</v>
      </c>
      <c r="B886" s="2">
        <f t="shared" si="106"/>
        <v>0</v>
      </c>
      <c r="C886" s="2">
        <f t="shared" si="107"/>
        <v>9</v>
      </c>
      <c r="L886" s="47">
        <f t="shared" si="108"/>
        <v>0</v>
      </c>
      <c r="N886" s="47">
        <f t="shared" si="109"/>
        <v>0</v>
      </c>
      <c r="R886" s="47">
        <f t="shared" si="110"/>
        <v>0</v>
      </c>
      <c r="V886" s="47">
        <f t="shared" si="111"/>
        <v>0</v>
      </c>
      <c r="W886"/>
      <c r="X886"/>
      <c r="Y886" s="7"/>
      <c r="Z886"/>
      <c r="AA886"/>
    </row>
    <row r="887" spans="1:27" hidden="1" x14ac:dyDescent="0.2">
      <c r="A887" s="6" t="s">
        <v>745</v>
      </c>
      <c r="B887" s="2">
        <f t="shared" si="106"/>
        <v>0</v>
      </c>
      <c r="C887" s="2">
        <f t="shared" si="107"/>
        <v>9</v>
      </c>
      <c r="L887" s="47">
        <f t="shared" si="108"/>
        <v>0</v>
      </c>
      <c r="N887" s="47">
        <f t="shared" si="109"/>
        <v>0</v>
      </c>
      <c r="R887" s="47">
        <f t="shared" si="110"/>
        <v>0</v>
      </c>
      <c r="V887" s="47">
        <f t="shared" si="111"/>
        <v>0</v>
      </c>
      <c r="W887"/>
      <c r="X887"/>
      <c r="Y887" s="7"/>
      <c r="Z887"/>
      <c r="AA887"/>
    </row>
    <row r="888" spans="1:27" hidden="1" x14ac:dyDescent="0.2">
      <c r="A888" s="6" t="s">
        <v>746</v>
      </c>
      <c r="B888" s="2">
        <f t="shared" si="106"/>
        <v>0</v>
      </c>
      <c r="C888" s="2">
        <f t="shared" si="107"/>
        <v>9</v>
      </c>
      <c r="L888" s="47">
        <f t="shared" si="108"/>
        <v>0</v>
      </c>
      <c r="N888" s="47">
        <f t="shared" si="109"/>
        <v>0</v>
      </c>
      <c r="R888" s="47">
        <f t="shared" si="110"/>
        <v>0</v>
      </c>
      <c r="V888" s="47">
        <f t="shared" si="111"/>
        <v>0</v>
      </c>
      <c r="W888"/>
      <c r="X888"/>
      <c r="Y888" s="7"/>
      <c r="Z888"/>
      <c r="AA888"/>
    </row>
    <row r="889" spans="1:27" hidden="1" x14ac:dyDescent="0.2">
      <c r="A889" s="6" t="s">
        <v>747</v>
      </c>
      <c r="B889" s="2">
        <f t="shared" ref="B889:B952" si="114">+L889+N889+R889+V889+X889</f>
        <v>0</v>
      </c>
      <c r="C889" s="2">
        <f t="shared" ref="C889:C952" si="115">RANK(B889,B$810:B$1009,0)</f>
        <v>9</v>
      </c>
      <c r="L889" s="47">
        <f t="shared" ref="L889:L952" si="116">IF(AND(I889&lt;1,J889&lt;1,K889&lt;1),0,IF(250+((80-(I889*60+J889))*2)&lt;0,0,IF(K889&lt;50,250+((80-(I889*60+J889))*2),IF(K889&gt;49,250+((80-(I889*60+J889))*2)-1,250+((80-(I889*60+J889))*2)))))</f>
        <v>0</v>
      </c>
      <c r="N889" s="47">
        <f t="shared" ref="N889:N952" si="117">IF(M889&lt;89,0,250+((M889-172)*3))</f>
        <v>0</v>
      </c>
      <c r="R889" s="47">
        <f t="shared" ref="R889:R952" si="118">IF(AND(O889&lt;1,P889&lt;1,Q889&lt;1),0,IF(250+((400-(O889*60+P889))*1)&lt;0,0,250+((400-(O889*60+P889))*1)))</f>
        <v>0</v>
      </c>
      <c r="V889" s="47">
        <f t="shared" ref="V889:V952" si="119">IF(AND(S889&lt;1,T889&lt;1,U889&lt;1),0,IF(500+((460-(S889*60+T889))*1)&lt;0,0,500+((460-(S889*60+T889))*1)))</f>
        <v>0</v>
      </c>
      <c r="W889"/>
      <c r="X889"/>
      <c r="Y889" s="7"/>
      <c r="Z889"/>
      <c r="AA889"/>
    </row>
    <row r="890" spans="1:27" hidden="1" x14ac:dyDescent="0.2">
      <c r="A890" s="6" t="s">
        <v>748</v>
      </c>
      <c r="B890" s="2">
        <f t="shared" si="114"/>
        <v>0</v>
      </c>
      <c r="C890" s="2">
        <f t="shared" si="115"/>
        <v>9</v>
      </c>
      <c r="L890" s="47">
        <f t="shared" si="116"/>
        <v>0</v>
      </c>
      <c r="N890" s="47">
        <f t="shared" si="117"/>
        <v>0</v>
      </c>
      <c r="R890" s="47">
        <f t="shared" si="118"/>
        <v>0</v>
      </c>
      <c r="V890" s="47">
        <f t="shared" si="119"/>
        <v>0</v>
      </c>
      <c r="W890"/>
      <c r="X890"/>
      <c r="Y890" s="7"/>
      <c r="Z890"/>
      <c r="AA890"/>
    </row>
    <row r="891" spans="1:27" hidden="1" x14ac:dyDescent="0.2">
      <c r="A891" s="6" t="s">
        <v>749</v>
      </c>
      <c r="B891" s="2">
        <f t="shared" si="114"/>
        <v>0</v>
      </c>
      <c r="C891" s="2">
        <f t="shared" si="115"/>
        <v>9</v>
      </c>
      <c r="L891" s="47">
        <f t="shared" si="116"/>
        <v>0</v>
      </c>
      <c r="N891" s="47">
        <f t="shared" si="117"/>
        <v>0</v>
      </c>
      <c r="R891" s="47">
        <f t="shared" si="118"/>
        <v>0</v>
      </c>
      <c r="V891" s="47">
        <f t="shared" si="119"/>
        <v>0</v>
      </c>
      <c r="W891"/>
      <c r="X891"/>
      <c r="Y891" s="7"/>
      <c r="Z891"/>
      <c r="AA891"/>
    </row>
    <row r="892" spans="1:27" hidden="1" x14ac:dyDescent="0.2">
      <c r="A892" s="6" t="s">
        <v>750</v>
      </c>
      <c r="B892" s="2">
        <f t="shared" si="114"/>
        <v>0</v>
      </c>
      <c r="C892" s="2">
        <f t="shared" si="115"/>
        <v>9</v>
      </c>
      <c r="L892" s="47">
        <f t="shared" si="116"/>
        <v>0</v>
      </c>
      <c r="N892" s="47">
        <f t="shared" si="117"/>
        <v>0</v>
      </c>
      <c r="R892" s="47">
        <f t="shared" si="118"/>
        <v>0</v>
      </c>
      <c r="V892" s="47">
        <f t="shared" si="119"/>
        <v>0</v>
      </c>
      <c r="W892"/>
      <c r="X892"/>
      <c r="Y892" s="7"/>
      <c r="Z892"/>
      <c r="AA892"/>
    </row>
    <row r="893" spans="1:27" hidden="1" x14ac:dyDescent="0.2">
      <c r="A893" s="6" t="s">
        <v>751</v>
      </c>
      <c r="B893" s="2">
        <f t="shared" si="114"/>
        <v>0</v>
      </c>
      <c r="C893" s="2">
        <f t="shared" si="115"/>
        <v>9</v>
      </c>
      <c r="L893" s="47">
        <f t="shared" si="116"/>
        <v>0</v>
      </c>
      <c r="N893" s="47">
        <f t="shared" si="117"/>
        <v>0</v>
      </c>
      <c r="R893" s="47">
        <f t="shared" si="118"/>
        <v>0</v>
      </c>
      <c r="V893" s="47">
        <f t="shared" si="119"/>
        <v>0</v>
      </c>
      <c r="W893"/>
      <c r="X893"/>
      <c r="Y893" s="7"/>
      <c r="Z893"/>
      <c r="AA893"/>
    </row>
    <row r="894" spans="1:27" hidden="1" x14ac:dyDescent="0.2">
      <c r="A894" s="6" t="s">
        <v>752</v>
      </c>
      <c r="B894" s="2">
        <f t="shared" si="114"/>
        <v>0</v>
      </c>
      <c r="C894" s="2">
        <f t="shared" si="115"/>
        <v>9</v>
      </c>
      <c r="L894" s="47">
        <f t="shared" si="116"/>
        <v>0</v>
      </c>
      <c r="N894" s="47">
        <f t="shared" si="117"/>
        <v>0</v>
      </c>
      <c r="R894" s="47">
        <f t="shared" si="118"/>
        <v>0</v>
      </c>
      <c r="V894" s="47">
        <f t="shared" si="119"/>
        <v>0</v>
      </c>
      <c r="W894"/>
      <c r="X894"/>
      <c r="Y894" s="7"/>
      <c r="Z894"/>
      <c r="AA894"/>
    </row>
    <row r="895" spans="1:27" hidden="1" x14ac:dyDescent="0.2">
      <c r="A895" s="6" t="s">
        <v>753</v>
      </c>
      <c r="B895" s="2">
        <f t="shared" si="114"/>
        <v>0</v>
      </c>
      <c r="C895" s="2">
        <f t="shared" si="115"/>
        <v>9</v>
      </c>
      <c r="L895" s="47">
        <f t="shared" si="116"/>
        <v>0</v>
      </c>
      <c r="N895" s="47">
        <f t="shared" si="117"/>
        <v>0</v>
      </c>
      <c r="R895" s="47">
        <f t="shared" si="118"/>
        <v>0</v>
      </c>
      <c r="V895" s="47">
        <f t="shared" si="119"/>
        <v>0</v>
      </c>
      <c r="W895"/>
      <c r="X895"/>
      <c r="Y895" s="7"/>
      <c r="Z895"/>
      <c r="AA895"/>
    </row>
    <row r="896" spans="1:27" hidden="1" x14ac:dyDescent="0.2">
      <c r="A896" s="6" t="s">
        <v>754</v>
      </c>
      <c r="B896" s="2">
        <f t="shared" si="114"/>
        <v>0</v>
      </c>
      <c r="C896" s="2">
        <f t="shared" si="115"/>
        <v>9</v>
      </c>
      <c r="L896" s="47">
        <f t="shared" si="116"/>
        <v>0</v>
      </c>
      <c r="N896" s="47">
        <f t="shared" si="117"/>
        <v>0</v>
      </c>
      <c r="R896" s="47">
        <f t="shared" si="118"/>
        <v>0</v>
      </c>
      <c r="V896" s="47">
        <f t="shared" si="119"/>
        <v>0</v>
      </c>
      <c r="W896"/>
      <c r="X896"/>
      <c r="Y896" s="7"/>
      <c r="Z896"/>
      <c r="AA896"/>
    </row>
    <row r="897" spans="1:27" hidden="1" x14ac:dyDescent="0.2">
      <c r="A897" s="6" t="s">
        <v>755</v>
      </c>
      <c r="B897" s="2">
        <f t="shared" si="114"/>
        <v>0</v>
      </c>
      <c r="C897" s="2">
        <f t="shared" si="115"/>
        <v>9</v>
      </c>
      <c r="L897" s="47">
        <f t="shared" si="116"/>
        <v>0</v>
      </c>
      <c r="N897" s="47">
        <f t="shared" si="117"/>
        <v>0</v>
      </c>
      <c r="R897" s="47">
        <f t="shared" si="118"/>
        <v>0</v>
      </c>
      <c r="V897" s="47">
        <f t="shared" si="119"/>
        <v>0</v>
      </c>
      <c r="W897"/>
      <c r="X897"/>
      <c r="Y897" s="7"/>
      <c r="Z897"/>
      <c r="AA897"/>
    </row>
    <row r="898" spans="1:27" hidden="1" x14ac:dyDescent="0.2">
      <c r="A898" s="6" t="s">
        <v>756</v>
      </c>
      <c r="B898" s="2">
        <f t="shared" si="114"/>
        <v>0</v>
      </c>
      <c r="C898" s="2">
        <f t="shared" si="115"/>
        <v>9</v>
      </c>
      <c r="L898" s="47">
        <f t="shared" si="116"/>
        <v>0</v>
      </c>
      <c r="N898" s="47">
        <f t="shared" si="117"/>
        <v>0</v>
      </c>
      <c r="R898" s="47">
        <f t="shared" si="118"/>
        <v>0</v>
      </c>
      <c r="V898" s="47">
        <f t="shared" si="119"/>
        <v>0</v>
      </c>
      <c r="W898"/>
      <c r="X898"/>
      <c r="Y898" s="7"/>
      <c r="Z898"/>
      <c r="AA898"/>
    </row>
    <row r="899" spans="1:27" hidden="1" x14ac:dyDescent="0.2">
      <c r="A899" s="6" t="s">
        <v>757</v>
      </c>
      <c r="B899" s="2">
        <f t="shared" si="114"/>
        <v>0</v>
      </c>
      <c r="C899" s="2">
        <f t="shared" si="115"/>
        <v>9</v>
      </c>
      <c r="L899" s="47">
        <f t="shared" si="116"/>
        <v>0</v>
      </c>
      <c r="N899" s="47">
        <f t="shared" si="117"/>
        <v>0</v>
      </c>
      <c r="R899" s="47">
        <f t="shared" si="118"/>
        <v>0</v>
      </c>
      <c r="V899" s="47">
        <f t="shared" si="119"/>
        <v>0</v>
      </c>
      <c r="W899"/>
      <c r="X899"/>
      <c r="Y899" s="7"/>
      <c r="Z899"/>
      <c r="AA899"/>
    </row>
    <row r="900" spans="1:27" hidden="1" x14ac:dyDescent="0.2">
      <c r="A900" s="6" t="s">
        <v>758</v>
      </c>
      <c r="B900" s="2">
        <f t="shared" si="114"/>
        <v>0</v>
      </c>
      <c r="C900" s="2">
        <f t="shared" si="115"/>
        <v>9</v>
      </c>
      <c r="L900" s="47">
        <f t="shared" si="116"/>
        <v>0</v>
      </c>
      <c r="N900" s="47">
        <f t="shared" si="117"/>
        <v>0</v>
      </c>
      <c r="R900" s="47">
        <f t="shared" si="118"/>
        <v>0</v>
      </c>
      <c r="V900" s="47">
        <f t="shared" si="119"/>
        <v>0</v>
      </c>
      <c r="W900"/>
      <c r="X900"/>
      <c r="Y900" s="7"/>
      <c r="Z900"/>
      <c r="AA900"/>
    </row>
    <row r="901" spans="1:27" hidden="1" x14ac:dyDescent="0.2">
      <c r="A901" s="6" t="s">
        <v>759</v>
      </c>
      <c r="B901" s="2">
        <f t="shared" si="114"/>
        <v>0</v>
      </c>
      <c r="C901" s="2">
        <f t="shared" si="115"/>
        <v>9</v>
      </c>
      <c r="L901" s="47">
        <f t="shared" si="116"/>
        <v>0</v>
      </c>
      <c r="N901" s="47">
        <f t="shared" si="117"/>
        <v>0</v>
      </c>
      <c r="R901" s="47">
        <f t="shared" si="118"/>
        <v>0</v>
      </c>
      <c r="V901" s="47">
        <f t="shared" si="119"/>
        <v>0</v>
      </c>
      <c r="W901"/>
      <c r="X901"/>
      <c r="Y901" s="7"/>
      <c r="Z901"/>
      <c r="AA901"/>
    </row>
    <row r="902" spans="1:27" hidden="1" x14ac:dyDescent="0.2">
      <c r="A902" s="6" t="s">
        <v>760</v>
      </c>
      <c r="B902" s="2">
        <f t="shared" si="114"/>
        <v>0</v>
      </c>
      <c r="C902" s="2">
        <f t="shared" si="115"/>
        <v>9</v>
      </c>
      <c r="L902" s="47">
        <f t="shared" si="116"/>
        <v>0</v>
      </c>
      <c r="N902" s="47">
        <f t="shared" si="117"/>
        <v>0</v>
      </c>
      <c r="R902" s="47">
        <f t="shared" si="118"/>
        <v>0</v>
      </c>
      <c r="V902" s="47">
        <f t="shared" si="119"/>
        <v>0</v>
      </c>
      <c r="W902"/>
      <c r="X902"/>
      <c r="Y902" s="7"/>
      <c r="Z902"/>
      <c r="AA902"/>
    </row>
    <row r="903" spans="1:27" hidden="1" x14ac:dyDescent="0.2">
      <c r="A903" s="6" t="s">
        <v>761</v>
      </c>
      <c r="B903" s="2">
        <f t="shared" si="114"/>
        <v>0</v>
      </c>
      <c r="C903" s="2">
        <f t="shared" si="115"/>
        <v>9</v>
      </c>
      <c r="L903" s="47">
        <f t="shared" si="116"/>
        <v>0</v>
      </c>
      <c r="N903" s="47">
        <f t="shared" si="117"/>
        <v>0</v>
      </c>
      <c r="R903" s="47">
        <f t="shared" si="118"/>
        <v>0</v>
      </c>
      <c r="V903" s="47">
        <f t="shared" si="119"/>
        <v>0</v>
      </c>
      <c r="W903"/>
      <c r="X903"/>
      <c r="Y903" s="7"/>
      <c r="Z903"/>
      <c r="AA903"/>
    </row>
    <row r="904" spans="1:27" hidden="1" x14ac:dyDescent="0.2">
      <c r="A904" s="6" t="s">
        <v>762</v>
      </c>
      <c r="B904" s="2">
        <f t="shared" si="114"/>
        <v>0</v>
      </c>
      <c r="C904" s="2">
        <f t="shared" si="115"/>
        <v>9</v>
      </c>
      <c r="L904" s="47">
        <f t="shared" si="116"/>
        <v>0</v>
      </c>
      <c r="N904" s="47">
        <f t="shared" si="117"/>
        <v>0</v>
      </c>
      <c r="R904" s="47">
        <f t="shared" si="118"/>
        <v>0</v>
      </c>
      <c r="V904" s="47">
        <f t="shared" si="119"/>
        <v>0</v>
      </c>
      <c r="W904"/>
      <c r="X904"/>
      <c r="Y904" s="7"/>
      <c r="Z904"/>
      <c r="AA904"/>
    </row>
    <row r="905" spans="1:27" hidden="1" x14ac:dyDescent="0.2">
      <c r="A905" s="6" t="s">
        <v>763</v>
      </c>
      <c r="B905" s="2">
        <f t="shared" si="114"/>
        <v>0</v>
      </c>
      <c r="C905" s="2">
        <f t="shared" si="115"/>
        <v>9</v>
      </c>
      <c r="L905" s="47">
        <f t="shared" si="116"/>
        <v>0</v>
      </c>
      <c r="N905" s="47">
        <f t="shared" si="117"/>
        <v>0</v>
      </c>
      <c r="R905" s="47">
        <f t="shared" si="118"/>
        <v>0</v>
      </c>
      <c r="V905" s="47">
        <f t="shared" si="119"/>
        <v>0</v>
      </c>
      <c r="W905"/>
      <c r="X905"/>
      <c r="Y905" s="7"/>
      <c r="Z905"/>
      <c r="AA905"/>
    </row>
    <row r="906" spans="1:27" hidden="1" x14ac:dyDescent="0.2">
      <c r="A906" s="6" t="s">
        <v>764</v>
      </c>
      <c r="B906" s="2">
        <f t="shared" si="114"/>
        <v>0</v>
      </c>
      <c r="C906" s="2">
        <f t="shared" si="115"/>
        <v>9</v>
      </c>
      <c r="L906" s="47">
        <f t="shared" si="116"/>
        <v>0</v>
      </c>
      <c r="N906" s="47">
        <f t="shared" si="117"/>
        <v>0</v>
      </c>
      <c r="R906" s="47">
        <f t="shared" si="118"/>
        <v>0</v>
      </c>
      <c r="V906" s="47">
        <f t="shared" si="119"/>
        <v>0</v>
      </c>
      <c r="W906"/>
      <c r="X906"/>
      <c r="Y906" s="7"/>
      <c r="Z906"/>
      <c r="AA906"/>
    </row>
    <row r="907" spans="1:27" hidden="1" x14ac:dyDescent="0.2">
      <c r="A907" s="6" t="s">
        <v>765</v>
      </c>
      <c r="B907" s="2">
        <f t="shared" si="114"/>
        <v>0</v>
      </c>
      <c r="C907" s="2">
        <f t="shared" si="115"/>
        <v>9</v>
      </c>
      <c r="L907" s="47">
        <f t="shared" si="116"/>
        <v>0</v>
      </c>
      <c r="N907" s="47">
        <f t="shared" si="117"/>
        <v>0</v>
      </c>
      <c r="R907" s="47">
        <f t="shared" si="118"/>
        <v>0</v>
      </c>
      <c r="V907" s="47">
        <f t="shared" si="119"/>
        <v>0</v>
      </c>
      <c r="W907"/>
      <c r="X907"/>
      <c r="Y907" s="7"/>
      <c r="Z907"/>
      <c r="AA907"/>
    </row>
    <row r="908" spans="1:27" hidden="1" x14ac:dyDescent="0.2">
      <c r="A908" s="6" t="s">
        <v>766</v>
      </c>
      <c r="B908" s="2">
        <f t="shared" si="114"/>
        <v>0</v>
      </c>
      <c r="C908" s="2">
        <f t="shared" si="115"/>
        <v>9</v>
      </c>
      <c r="L908" s="47">
        <f t="shared" si="116"/>
        <v>0</v>
      </c>
      <c r="N908" s="47">
        <f t="shared" si="117"/>
        <v>0</v>
      </c>
      <c r="R908" s="47">
        <f t="shared" si="118"/>
        <v>0</v>
      </c>
      <c r="V908" s="47">
        <f t="shared" si="119"/>
        <v>0</v>
      </c>
      <c r="W908"/>
      <c r="X908"/>
      <c r="Y908" s="7"/>
      <c r="Z908"/>
      <c r="AA908"/>
    </row>
    <row r="909" spans="1:27" hidden="1" x14ac:dyDescent="0.2">
      <c r="A909" s="6" t="s">
        <v>767</v>
      </c>
      <c r="B909" s="2">
        <f t="shared" si="114"/>
        <v>0</v>
      </c>
      <c r="C909" s="2">
        <f t="shared" si="115"/>
        <v>9</v>
      </c>
      <c r="L909" s="47">
        <f t="shared" si="116"/>
        <v>0</v>
      </c>
      <c r="N909" s="47">
        <f t="shared" si="117"/>
        <v>0</v>
      </c>
      <c r="R909" s="47">
        <f t="shared" si="118"/>
        <v>0</v>
      </c>
      <c r="V909" s="47">
        <f t="shared" si="119"/>
        <v>0</v>
      </c>
      <c r="W909"/>
      <c r="X909"/>
      <c r="Y909" s="7"/>
      <c r="Z909"/>
      <c r="AA909"/>
    </row>
    <row r="910" spans="1:27" hidden="1" x14ac:dyDescent="0.2">
      <c r="A910" s="6" t="s">
        <v>768</v>
      </c>
      <c r="B910" s="2">
        <f t="shared" si="114"/>
        <v>0</v>
      </c>
      <c r="C910" s="2">
        <f t="shared" si="115"/>
        <v>9</v>
      </c>
      <c r="L910" s="47">
        <f t="shared" si="116"/>
        <v>0</v>
      </c>
      <c r="N910" s="47">
        <f t="shared" si="117"/>
        <v>0</v>
      </c>
      <c r="R910" s="47">
        <f t="shared" si="118"/>
        <v>0</v>
      </c>
      <c r="V910" s="47">
        <f t="shared" si="119"/>
        <v>0</v>
      </c>
      <c r="W910"/>
      <c r="X910"/>
      <c r="Y910" s="7"/>
      <c r="Z910"/>
      <c r="AA910"/>
    </row>
    <row r="911" spans="1:27" hidden="1" x14ac:dyDescent="0.2">
      <c r="A911" s="6" t="s">
        <v>769</v>
      </c>
      <c r="B911" s="2">
        <f t="shared" si="114"/>
        <v>0</v>
      </c>
      <c r="C911" s="2">
        <f t="shared" si="115"/>
        <v>9</v>
      </c>
      <c r="L911" s="47">
        <f t="shared" si="116"/>
        <v>0</v>
      </c>
      <c r="N911" s="47">
        <f t="shared" si="117"/>
        <v>0</v>
      </c>
      <c r="R911" s="47">
        <f t="shared" si="118"/>
        <v>0</v>
      </c>
      <c r="V911" s="47">
        <f t="shared" si="119"/>
        <v>0</v>
      </c>
      <c r="W911"/>
      <c r="X911"/>
      <c r="Y911" s="7"/>
      <c r="Z911"/>
      <c r="AA911"/>
    </row>
    <row r="912" spans="1:27" hidden="1" x14ac:dyDescent="0.2">
      <c r="A912" s="6" t="s">
        <v>770</v>
      </c>
      <c r="B912" s="2">
        <f t="shared" si="114"/>
        <v>0</v>
      </c>
      <c r="C912" s="2">
        <f t="shared" si="115"/>
        <v>9</v>
      </c>
      <c r="L912" s="47">
        <f t="shared" si="116"/>
        <v>0</v>
      </c>
      <c r="N912" s="47">
        <f t="shared" si="117"/>
        <v>0</v>
      </c>
      <c r="R912" s="47">
        <f t="shared" si="118"/>
        <v>0</v>
      </c>
      <c r="V912" s="47">
        <f t="shared" si="119"/>
        <v>0</v>
      </c>
      <c r="W912"/>
      <c r="X912"/>
      <c r="Y912" s="7"/>
      <c r="Z912"/>
      <c r="AA912"/>
    </row>
    <row r="913" spans="1:27" hidden="1" x14ac:dyDescent="0.2">
      <c r="A913" s="6" t="s">
        <v>771</v>
      </c>
      <c r="B913" s="2">
        <f t="shared" si="114"/>
        <v>0</v>
      </c>
      <c r="C913" s="2">
        <f t="shared" si="115"/>
        <v>9</v>
      </c>
      <c r="L913" s="47">
        <f t="shared" si="116"/>
        <v>0</v>
      </c>
      <c r="N913" s="47">
        <f t="shared" si="117"/>
        <v>0</v>
      </c>
      <c r="R913" s="47">
        <f t="shared" si="118"/>
        <v>0</v>
      </c>
      <c r="V913" s="47">
        <f t="shared" si="119"/>
        <v>0</v>
      </c>
      <c r="W913"/>
      <c r="X913"/>
      <c r="Y913" s="7"/>
      <c r="Z913"/>
      <c r="AA913"/>
    </row>
    <row r="914" spans="1:27" hidden="1" x14ac:dyDescent="0.2">
      <c r="A914" s="6" t="s">
        <v>772</v>
      </c>
      <c r="B914" s="2">
        <f t="shared" si="114"/>
        <v>0</v>
      </c>
      <c r="C914" s="2">
        <f t="shared" si="115"/>
        <v>9</v>
      </c>
      <c r="L914" s="47">
        <f t="shared" si="116"/>
        <v>0</v>
      </c>
      <c r="N914" s="47">
        <f t="shared" si="117"/>
        <v>0</v>
      </c>
      <c r="R914" s="47">
        <f t="shared" si="118"/>
        <v>0</v>
      </c>
      <c r="V914" s="47">
        <f t="shared" si="119"/>
        <v>0</v>
      </c>
      <c r="W914"/>
      <c r="X914"/>
      <c r="Y914" s="7"/>
      <c r="Z914"/>
      <c r="AA914"/>
    </row>
    <row r="915" spans="1:27" hidden="1" x14ac:dyDescent="0.2">
      <c r="A915" s="6" t="s">
        <v>773</v>
      </c>
      <c r="B915" s="2">
        <f t="shared" si="114"/>
        <v>0</v>
      </c>
      <c r="C915" s="2">
        <f t="shared" si="115"/>
        <v>9</v>
      </c>
      <c r="L915" s="47">
        <f t="shared" si="116"/>
        <v>0</v>
      </c>
      <c r="N915" s="47">
        <f t="shared" si="117"/>
        <v>0</v>
      </c>
      <c r="R915" s="47">
        <f t="shared" si="118"/>
        <v>0</v>
      </c>
      <c r="V915" s="47">
        <f t="shared" si="119"/>
        <v>0</v>
      </c>
      <c r="W915"/>
      <c r="X915"/>
      <c r="Y915" s="7"/>
      <c r="Z915"/>
      <c r="AA915"/>
    </row>
    <row r="916" spans="1:27" hidden="1" x14ac:dyDescent="0.2">
      <c r="A916" s="6" t="s">
        <v>774</v>
      </c>
      <c r="B916" s="2">
        <f t="shared" si="114"/>
        <v>0</v>
      </c>
      <c r="C916" s="2">
        <f t="shared" si="115"/>
        <v>9</v>
      </c>
      <c r="L916" s="47">
        <f t="shared" si="116"/>
        <v>0</v>
      </c>
      <c r="N916" s="47">
        <f t="shared" si="117"/>
        <v>0</v>
      </c>
      <c r="R916" s="47">
        <f t="shared" si="118"/>
        <v>0</v>
      </c>
      <c r="V916" s="47">
        <f t="shared" si="119"/>
        <v>0</v>
      </c>
      <c r="W916"/>
      <c r="X916"/>
      <c r="Y916" s="7"/>
      <c r="Z916"/>
      <c r="AA916"/>
    </row>
    <row r="917" spans="1:27" hidden="1" x14ac:dyDescent="0.2">
      <c r="A917" s="6" t="s">
        <v>775</v>
      </c>
      <c r="B917" s="2">
        <f t="shared" si="114"/>
        <v>0</v>
      </c>
      <c r="C917" s="2">
        <f t="shared" si="115"/>
        <v>9</v>
      </c>
      <c r="L917" s="47">
        <f t="shared" si="116"/>
        <v>0</v>
      </c>
      <c r="N917" s="47">
        <f t="shared" si="117"/>
        <v>0</v>
      </c>
      <c r="R917" s="47">
        <f t="shared" si="118"/>
        <v>0</v>
      </c>
      <c r="V917" s="47">
        <f t="shared" si="119"/>
        <v>0</v>
      </c>
      <c r="W917"/>
      <c r="X917"/>
      <c r="Y917" s="7"/>
      <c r="Z917"/>
      <c r="AA917"/>
    </row>
    <row r="918" spans="1:27" hidden="1" x14ac:dyDescent="0.2">
      <c r="A918" s="6" t="s">
        <v>776</v>
      </c>
      <c r="B918" s="2">
        <f t="shared" si="114"/>
        <v>0</v>
      </c>
      <c r="C918" s="2">
        <f t="shared" si="115"/>
        <v>9</v>
      </c>
      <c r="L918" s="47">
        <f t="shared" si="116"/>
        <v>0</v>
      </c>
      <c r="N918" s="47">
        <f t="shared" si="117"/>
        <v>0</v>
      </c>
      <c r="R918" s="47">
        <f t="shared" si="118"/>
        <v>0</v>
      </c>
      <c r="V918" s="47">
        <f t="shared" si="119"/>
        <v>0</v>
      </c>
      <c r="W918"/>
      <c r="X918"/>
      <c r="Y918" s="7"/>
      <c r="Z918"/>
      <c r="AA918"/>
    </row>
    <row r="919" spans="1:27" hidden="1" x14ac:dyDescent="0.2">
      <c r="A919" s="6" t="s">
        <v>777</v>
      </c>
      <c r="B919" s="2">
        <f t="shared" si="114"/>
        <v>0</v>
      </c>
      <c r="C919" s="2">
        <f t="shared" si="115"/>
        <v>9</v>
      </c>
      <c r="L919" s="47">
        <f t="shared" si="116"/>
        <v>0</v>
      </c>
      <c r="N919" s="47">
        <f t="shared" si="117"/>
        <v>0</v>
      </c>
      <c r="R919" s="47">
        <f t="shared" si="118"/>
        <v>0</v>
      </c>
      <c r="V919" s="47">
        <f t="shared" si="119"/>
        <v>0</v>
      </c>
      <c r="W919"/>
      <c r="X919"/>
      <c r="Y919" s="7"/>
      <c r="Z919"/>
      <c r="AA919"/>
    </row>
    <row r="920" spans="1:27" hidden="1" x14ac:dyDescent="0.2">
      <c r="A920" s="6" t="s">
        <v>778</v>
      </c>
      <c r="B920" s="2">
        <f t="shared" si="114"/>
        <v>0</v>
      </c>
      <c r="C920" s="2">
        <f t="shared" si="115"/>
        <v>9</v>
      </c>
      <c r="L920" s="47">
        <f t="shared" si="116"/>
        <v>0</v>
      </c>
      <c r="N920" s="47">
        <f t="shared" si="117"/>
        <v>0</v>
      </c>
      <c r="R920" s="47">
        <f t="shared" si="118"/>
        <v>0</v>
      </c>
      <c r="V920" s="47">
        <f t="shared" si="119"/>
        <v>0</v>
      </c>
      <c r="W920"/>
      <c r="X920"/>
      <c r="Y920" s="7"/>
      <c r="Z920"/>
      <c r="AA920"/>
    </row>
    <row r="921" spans="1:27" hidden="1" x14ac:dyDescent="0.2">
      <c r="A921" s="6" t="s">
        <v>779</v>
      </c>
      <c r="B921" s="2">
        <f t="shared" si="114"/>
        <v>0</v>
      </c>
      <c r="C921" s="2">
        <f t="shared" si="115"/>
        <v>9</v>
      </c>
      <c r="L921" s="47">
        <f t="shared" si="116"/>
        <v>0</v>
      </c>
      <c r="N921" s="47">
        <f t="shared" si="117"/>
        <v>0</v>
      </c>
      <c r="R921" s="47">
        <f t="shared" si="118"/>
        <v>0</v>
      </c>
      <c r="V921" s="47">
        <f t="shared" si="119"/>
        <v>0</v>
      </c>
      <c r="W921"/>
      <c r="X921"/>
      <c r="Y921" s="7"/>
      <c r="Z921"/>
      <c r="AA921"/>
    </row>
    <row r="922" spans="1:27" hidden="1" x14ac:dyDescent="0.2">
      <c r="A922" s="6" t="s">
        <v>780</v>
      </c>
      <c r="B922" s="2">
        <f t="shared" si="114"/>
        <v>0</v>
      </c>
      <c r="C922" s="2">
        <f t="shared" si="115"/>
        <v>9</v>
      </c>
      <c r="L922" s="47">
        <f t="shared" si="116"/>
        <v>0</v>
      </c>
      <c r="N922" s="47">
        <f t="shared" si="117"/>
        <v>0</v>
      </c>
      <c r="R922" s="47">
        <f t="shared" si="118"/>
        <v>0</v>
      </c>
      <c r="V922" s="47">
        <f t="shared" si="119"/>
        <v>0</v>
      </c>
      <c r="W922"/>
      <c r="X922"/>
      <c r="Y922" s="7"/>
      <c r="Z922"/>
      <c r="AA922"/>
    </row>
    <row r="923" spans="1:27" hidden="1" x14ac:dyDescent="0.2">
      <c r="A923" s="6" t="s">
        <v>781</v>
      </c>
      <c r="B923" s="2">
        <f t="shared" si="114"/>
        <v>0</v>
      </c>
      <c r="C923" s="2">
        <f t="shared" si="115"/>
        <v>9</v>
      </c>
      <c r="L923" s="47">
        <f t="shared" si="116"/>
        <v>0</v>
      </c>
      <c r="N923" s="47">
        <f t="shared" si="117"/>
        <v>0</v>
      </c>
      <c r="R923" s="47">
        <f t="shared" si="118"/>
        <v>0</v>
      </c>
      <c r="V923" s="47">
        <f t="shared" si="119"/>
        <v>0</v>
      </c>
      <c r="W923"/>
      <c r="X923"/>
      <c r="Y923" s="7"/>
      <c r="Z923"/>
      <c r="AA923"/>
    </row>
    <row r="924" spans="1:27" hidden="1" x14ac:dyDescent="0.2">
      <c r="A924" s="6" t="s">
        <v>782</v>
      </c>
      <c r="B924" s="2">
        <f t="shared" si="114"/>
        <v>0</v>
      </c>
      <c r="C924" s="2">
        <f t="shared" si="115"/>
        <v>9</v>
      </c>
      <c r="L924" s="47">
        <f t="shared" si="116"/>
        <v>0</v>
      </c>
      <c r="N924" s="47">
        <f t="shared" si="117"/>
        <v>0</v>
      </c>
      <c r="R924" s="47">
        <f t="shared" si="118"/>
        <v>0</v>
      </c>
      <c r="V924" s="47">
        <f t="shared" si="119"/>
        <v>0</v>
      </c>
      <c r="W924"/>
      <c r="X924"/>
      <c r="Y924" s="7"/>
      <c r="Z924"/>
      <c r="AA924"/>
    </row>
    <row r="925" spans="1:27" hidden="1" x14ac:dyDescent="0.2">
      <c r="A925" s="6" t="s">
        <v>783</v>
      </c>
      <c r="B925" s="2">
        <f t="shared" si="114"/>
        <v>0</v>
      </c>
      <c r="C925" s="2">
        <f t="shared" si="115"/>
        <v>9</v>
      </c>
      <c r="L925" s="47">
        <f t="shared" si="116"/>
        <v>0</v>
      </c>
      <c r="N925" s="47">
        <f t="shared" si="117"/>
        <v>0</v>
      </c>
      <c r="R925" s="47">
        <f t="shared" si="118"/>
        <v>0</v>
      </c>
      <c r="V925" s="47">
        <f t="shared" si="119"/>
        <v>0</v>
      </c>
      <c r="W925"/>
      <c r="X925"/>
      <c r="Y925" s="7"/>
      <c r="Z925"/>
      <c r="AA925"/>
    </row>
    <row r="926" spans="1:27" hidden="1" x14ac:dyDescent="0.2">
      <c r="A926" s="6" t="s">
        <v>784</v>
      </c>
      <c r="B926" s="2">
        <f t="shared" si="114"/>
        <v>0</v>
      </c>
      <c r="C926" s="2">
        <f t="shared" si="115"/>
        <v>9</v>
      </c>
      <c r="L926" s="47">
        <f t="shared" si="116"/>
        <v>0</v>
      </c>
      <c r="N926" s="47">
        <f t="shared" si="117"/>
        <v>0</v>
      </c>
      <c r="R926" s="47">
        <f t="shared" si="118"/>
        <v>0</v>
      </c>
      <c r="V926" s="47">
        <f t="shared" si="119"/>
        <v>0</v>
      </c>
      <c r="W926"/>
      <c r="X926"/>
      <c r="Y926" s="7"/>
      <c r="Z926"/>
      <c r="AA926"/>
    </row>
    <row r="927" spans="1:27" hidden="1" x14ac:dyDescent="0.2">
      <c r="A927" s="6" t="s">
        <v>785</v>
      </c>
      <c r="B927" s="2">
        <f t="shared" si="114"/>
        <v>0</v>
      </c>
      <c r="C927" s="2">
        <f t="shared" si="115"/>
        <v>9</v>
      </c>
      <c r="L927" s="47">
        <f t="shared" si="116"/>
        <v>0</v>
      </c>
      <c r="N927" s="47">
        <f t="shared" si="117"/>
        <v>0</v>
      </c>
      <c r="R927" s="47">
        <f t="shared" si="118"/>
        <v>0</v>
      </c>
      <c r="V927" s="47">
        <f t="shared" si="119"/>
        <v>0</v>
      </c>
      <c r="W927"/>
      <c r="X927"/>
      <c r="Y927" s="7"/>
      <c r="Z927"/>
      <c r="AA927"/>
    </row>
    <row r="928" spans="1:27" hidden="1" x14ac:dyDescent="0.2">
      <c r="A928" s="6" t="s">
        <v>786</v>
      </c>
      <c r="B928" s="2">
        <f t="shared" si="114"/>
        <v>0</v>
      </c>
      <c r="C928" s="2">
        <f t="shared" si="115"/>
        <v>9</v>
      </c>
      <c r="L928" s="47">
        <f t="shared" si="116"/>
        <v>0</v>
      </c>
      <c r="N928" s="47">
        <f t="shared" si="117"/>
        <v>0</v>
      </c>
      <c r="R928" s="47">
        <f t="shared" si="118"/>
        <v>0</v>
      </c>
      <c r="V928" s="47">
        <f t="shared" si="119"/>
        <v>0</v>
      </c>
      <c r="W928"/>
      <c r="X928"/>
      <c r="Y928" s="7"/>
      <c r="Z928"/>
      <c r="AA928"/>
    </row>
    <row r="929" spans="1:27" hidden="1" x14ac:dyDescent="0.2">
      <c r="A929" s="6" t="s">
        <v>787</v>
      </c>
      <c r="B929" s="2">
        <f t="shared" si="114"/>
        <v>0</v>
      </c>
      <c r="C929" s="2">
        <f t="shared" si="115"/>
        <v>9</v>
      </c>
      <c r="L929" s="47">
        <f t="shared" si="116"/>
        <v>0</v>
      </c>
      <c r="N929" s="47">
        <f t="shared" si="117"/>
        <v>0</v>
      </c>
      <c r="R929" s="47">
        <f t="shared" si="118"/>
        <v>0</v>
      </c>
      <c r="V929" s="47">
        <f t="shared" si="119"/>
        <v>0</v>
      </c>
      <c r="W929"/>
      <c r="X929"/>
      <c r="Y929" s="7"/>
      <c r="Z929"/>
      <c r="AA929"/>
    </row>
    <row r="930" spans="1:27" hidden="1" x14ac:dyDescent="0.2">
      <c r="A930" s="6" t="s">
        <v>788</v>
      </c>
      <c r="B930" s="2">
        <f t="shared" si="114"/>
        <v>0</v>
      </c>
      <c r="C930" s="2">
        <f t="shared" si="115"/>
        <v>9</v>
      </c>
      <c r="L930" s="47">
        <f t="shared" si="116"/>
        <v>0</v>
      </c>
      <c r="N930" s="47">
        <f t="shared" si="117"/>
        <v>0</v>
      </c>
      <c r="R930" s="47">
        <f t="shared" si="118"/>
        <v>0</v>
      </c>
      <c r="V930" s="47">
        <f t="shared" si="119"/>
        <v>0</v>
      </c>
      <c r="W930"/>
      <c r="X930"/>
      <c r="Y930" s="7"/>
      <c r="Z930"/>
      <c r="AA930"/>
    </row>
    <row r="931" spans="1:27" hidden="1" x14ac:dyDescent="0.2">
      <c r="A931" s="6" t="s">
        <v>789</v>
      </c>
      <c r="B931" s="2">
        <f t="shared" si="114"/>
        <v>0</v>
      </c>
      <c r="C931" s="2">
        <f t="shared" si="115"/>
        <v>9</v>
      </c>
      <c r="L931" s="47">
        <f t="shared" si="116"/>
        <v>0</v>
      </c>
      <c r="N931" s="47">
        <f t="shared" si="117"/>
        <v>0</v>
      </c>
      <c r="R931" s="47">
        <f t="shared" si="118"/>
        <v>0</v>
      </c>
      <c r="V931" s="47">
        <f t="shared" si="119"/>
        <v>0</v>
      </c>
      <c r="W931"/>
      <c r="X931"/>
      <c r="Y931" s="7"/>
      <c r="Z931"/>
      <c r="AA931"/>
    </row>
    <row r="932" spans="1:27" hidden="1" x14ac:dyDescent="0.2">
      <c r="A932" s="6" t="s">
        <v>790</v>
      </c>
      <c r="B932" s="2">
        <f t="shared" si="114"/>
        <v>0</v>
      </c>
      <c r="C932" s="2">
        <f t="shared" si="115"/>
        <v>9</v>
      </c>
      <c r="L932" s="47">
        <f t="shared" si="116"/>
        <v>0</v>
      </c>
      <c r="N932" s="47">
        <f t="shared" si="117"/>
        <v>0</v>
      </c>
      <c r="R932" s="47">
        <f t="shared" si="118"/>
        <v>0</v>
      </c>
      <c r="V932" s="47">
        <f t="shared" si="119"/>
        <v>0</v>
      </c>
      <c r="W932"/>
      <c r="X932"/>
      <c r="Y932" s="7"/>
      <c r="Z932"/>
      <c r="AA932"/>
    </row>
    <row r="933" spans="1:27" hidden="1" x14ac:dyDescent="0.2">
      <c r="A933" s="6" t="s">
        <v>791</v>
      </c>
      <c r="B933" s="2">
        <f t="shared" si="114"/>
        <v>0</v>
      </c>
      <c r="C933" s="2">
        <f t="shared" si="115"/>
        <v>9</v>
      </c>
      <c r="L933" s="47">
        <f t="shared" si="116"/>
        <v>0</v>
      </c>
      <c r="N933" s="47">
        <f t="shared" si="117"/>
        <v>0</v>
      </c>
      <c r="R933" s="47">
        <f t="shared" si="118"/>
        <v>0</v>
      </c>
      <c r="V933" s="47">
        <f t="shared" si="119"/>
        <v>0</v>
      </c>
      <c r="W933"/>
      <c r="X933"/>
      <c r="Y933" s="7"/>
      <c r="Z933"/>
      <c r="AA933"/>
    </row>
    <row r="934" spans="1:27" hidden="1" x14ac:dyDescent="0.2">
      <c r="A934" s="6" t="s">
        <v>792</v>
      </c>
      <c r="B934" s="2">
        <f t="shared" si="114"/>
        <v>0</v>
      </c>
      <c r="C934" s="2">
        <f t="shared" si="115"/>
        <v>9</v>
      </c>
      <c r="L934" s="47">
        <f t="shared" si="116"/>
        <v>0</v>
      </c>
      <c r="N934" s="47">
        <f t="shared" si="117"/>
        <v>0</v>
      </c>
      <c r="R934" s="47">
        <f t="shared" si="118"/>
        <v>0</v>
      </c>
      <c r="V934" s="47">
        <f t="shared" si="119"/>
        <v>0</v>
      </c>
      <c r="W934"/>
      <c r="X934"/>
      <c r="Y934" s="7"/>
      <c r="Z934"/>
      <c r="AA934"/>
    </row>
    <row r="935" spans="1:27" hidden="1" x14ac:dyDescent="0.2">
      <c r="A935" s="6" t="s">
        <v>793</v>
      </c>
      <c r="B935" s="2">
        <f t="shared" si="114"/>
        <v>0</v>
      </c>
      <c r="C935" s="2">
        <f t="shared" si="115"/>
        <v>9</v>
      </c>
      <c r="L935" s="47">
        <f t="shared" si="116"/>
        <v>0</v>
      </c>
      <c r="N935" s="47">
        <f t="shared" si="117"/>
        <v>0</v>
      </c>
      <c r="R935" s="47">
        <f t="shared" si="118"/>
        <v>0</v>
      </c>
      <c r="V935" s="47">
        <f t="shared" si="119"/>
        <v>0</v>
      </c>
      <c r="W935"/>
      <c r="X935"/>
      <c r="Y935" s="7"/>
      <c r="Z935"/>
      <c r="AA935"/>
    </row>
    <row r="936" spans="1:27" hidden="1" x14ac:dyDescent="0.2">
      <c r="A936" s="6" t="s">
        <v>794</v>
      </c>
      <c r="B936" s="2">
        <f t="shared" si="114"/>
        <v>0</v>
      </c>
      <c r="C936" s="2">
        <f t="shared" si="115"/>
        <v>9</v>
      </c>
      <c r="L936" s="47">
        <f t="shared" si="116"/>
        <v>0</v>
      </c>
      <c r="N936" s="47">
        <f t="shared" si="117"/>
        <v>0</v>
      </c>
      <c r="R936" s="47">
        <f t="shared" si="118"/>
        <v>0</v>
      </c>
      <c r="V936" s="47">
        <f t="shared" si="119"/>
        <v>0</v>
      </c>
      <c r="W936"/>
      <c r="X936"/>
      <c r="Y936" s="7"/>
      <c r="Z936"/>
      <c r="AA936"/>
    </row>
    <row r="937" spans="1:27" hidden="1" x14ac:dyDescent="0.2">
      <c r="A937" s="6" t="s">
        <v>795</v>
      </c>
      <c r="B937" s="2">
        <f t="shared" si="114"/>
        <v>0</v>
      </c>
      <c r="C937" s="2">
        <f t="shared" si="115"/>
        <v>9</v>
      </c>
      <c r="L937" s="47">
        <f t="shared" si="116"/>
        <v>0</v>
      </c>
      <c r="N937" s="47">
        <f t="shared" si="117"/>
        <v>0</v>
      </c>
      <c r="R937" s="47">
        <f t="shared" si="118"/>
        <v>0</v>
      </c>
      <c r="V937" s="47">
        <f t="shared" si="119"/>
        <v>0</v>
      </c>
      <c r="W937"/>
      <c r="X937"/>
      <c r="Y937" s="7"/>
      <c r="Z937"/>
      <c r="AA937"/>
    </row>
    <row r="938" spans="1:27" hidden="1" x14ac:dyDescent="0.2">
      <c r="A938" s="6" t="s">
        <v>796</v>
      </c>
      <c r="B938" s="2">
        <f t="shared" si="114"/>
        <v>0</v>
      </c>
      <c r="C938" s="2">
        <f t="shared" si="115"/>
        <v>9</v>
      </c>
      <c r="L938" s="47">
        <f t="shared" si="116"/>
        <v>0</v>
      </c>
      <c r="N938" s="47">
        <f t="shared" si="117"/>
        <v>0</v>
      </c>
      <c r="R938" s="47">
        <f t="shared" si="118"/>
        <v>0</v>
      </c>
      <c r="V938" s="47">
        <f t="shared" si="119"/>
        <v>0</v>
      </c>
      <c r="W938"/>
      <c r="X938"/>
      <c r="Y938" s="7"/>
      <c r="Z938"/>
      <c r="AA938"/>
    </row>
    <row r="939" spans="1:27" hidden="1" x14ac:dyDescent="0.2">
      <c r="A939" s="6" t="s">
        <v>797</v>
      </c>
      <c r="B939" s="2">
        <f t="shared" si="114"/>
        <v>0</v>
      </c>
      <c r="C939" s="2">
        <f t="shared" si="115"/>
        <v>9</v>
      </c>
      <c r="L939" s="47">
        <f t="shared" si="116"/>
        <v>0</v>
      </c>
      <c r="N939" s="47">
        <f t="shared" si="117"/>
        <v>0</v>
      </c>
      <c r="R939" s="47">
        <f t="shared" si="118"/>
        <v>0</v>
      </c>
      <c r="V939" s="47">
        <f t="shared" si="119"/>
        <v>0</v>
      </c>
      <c r="W939"/>
      <c r="X939"/>
      <c r="Y939" s="7"/>
      <c r="Z939"/>
      <c r="AA939"/>
    </row>
    <row r="940" spans="1:27" hidden="1" x14ac:dyDescent="0.2">
      <c r="A940" s="6" t="s">
        <v>798</v>
      </c>
      <c r="B940" s="2">
        <f t="shared" si="114"/>
        <v>0</v>
      </c>
      <c r="C940" s="2">
        <f t="shared" si="115"/>
        <v>9</v>
      </c>
      <c r="L940" s="47">
        <f t="shared" si="116"/>
        <v>0</v>
      </c>
      <c r="N940" s="47">
        <f t="shared" si="117"/>
        <v>0</v>
      </c>
      <c r="R940" s="47">
        <f t="shared" si="118"/>
        <v>0</v>
      </c>
      <c r="V940" s="47">
        <f t="shared" si="119"/>
        <v>0</v>
      </c>
      <c r="W940"/>
      <c r="X940"/>
      <c r="Y940" s="7"/>
      <c r="Z940"/>
      <c r="AA940"/>
    </row>
    <row r="941" spans="1:27" hidden="1" x14ac:dyDescent="0.2">
      <c r="A941" s="6" t="s">
        <v>799</v>
      </c>
      <c r="B941" s="2">
        <f t="shared" si="114"/>
        <v>0</v>
      </c>
      <c r="C941" s="2">
        <f t="shared" si="115"/>
        <v>9</v>
      </c>
      <c r="L941" s="47">
        <f t="shared" si="116"/>
        <v>0</v>
      </c>
      <c r="N941" s="47">
        <f t="shared" si="117"/>
        <v>0</v>
      </c>
      <c r="R941" s="47">
        <f t="shared" si="118"/>
        <v>0</v>
      </c>
      <c r="V941" s="47">
        <f t="shared" si="119"/>
        <v>0</v>
      </c>
      <c r="W941"/>
      <c r="X941"/>
      <c r="Y941" s="7"/>
      <c r="Z941"/>
      <c r="AA941"/>
    </row>
    <row r="942" spans="1:27" hidden="1" x14ac:dyDescent="0.2">
      <c r="A942" s="6" t="s">
        <v>800</v>
      </c>
      <c r="B942" s="2">
        <f t="shared" si="114"/>
        <v>0</v>
      </c>
      <c r="C942" s="2">
        <f t="shared" si="115"/>
        <v>9</v>
      </c>
      <c r="L942" s="47">
        <f t="shared" si="116"/>
        <v>0</v>
      </c>
      <c r="N942" s="47">
        <f t="shared" si="117"/>
        <v>0</v>
      </c>
      <c r="R942" s="47">
        <f t="shared" si="118"/>
        <v>0</v>
      </c>
      <c r="V942" s="47">
        <f t="shared" si="119"/>
        <v>0</v>
      </c>
      <c r="W942"/>
      <c r="X942"/>
      <c r="Y942" s="7"/>
      <c r="Z942"/>
      <c r="AA942"/>
    </row>
    <row r="943" spans="1:27" hidden="1" x14ac:dyDescent="0.2">
      <c r="A943" s="6" t="s">
        <v>801</v>
      </c>
      <c r="B943" s="2">
        <f t="shared" si="114"/>
        <v>0</v>
      </c>
      <c r="C943" s="2">
        <f t="shared" si="115"/>
        <v>9</v>
      </c>
      <c r="L943" s="47">
        <f t="shared" si="116"/>
        <v>0</v>
      </c>
      <c r="N943" s="47">
        <f t="shared" si="117"/>
        <v>0</v>
      </c>
      <c r="R943" s="47">
        <f t="shared" si="118"/>
        <v>0</v>
      </c>
      <c r="V943" s="47">
        <f t="shared" si="119"/>
        <v>0</v>
      </c>
      <c r="W943"/>
      <c r="X943"/>
      <c r="Y943" s="7"/>
      <c r="Z943"/>
      <c r="AA943"/>
    </row>
    <row r="944" spans="1:27" hidden="1" x14ac:dyDescent="0.2">
      <c r="A944" s="6" t="s">
        <v>802</v>
      </c>
      <c r="B944" s="2">
        <f t="shared" si="114"/>
        <v>0</v>
      </c>
      <c r="C944" s="2">
        <f t="shared" si="115"/>
        <v>9</v>
      </c>
      <c r="L944" s="47">
        <f t="shared" si="116"/>
        <v>0</v>
      </c>
      <c r="N944" s="47">
        <f t="shared" si="117"/>
        <v>0</v>
      </c>
      <c r="R944" s="47">
        <f t="shared" si="118"/>
        <v>0</v>
      </c>
      <c r="V944" s="47">
        <f t="shared" si="119"/>
        <v>0</v>
      </c>
      <c r="W944"/>
      <c r="X944"/>
      <c r="Y944" s="7"/>
      <c r="Z944"/>
      <c r="AA944"/>
    </row>
    <row r="945" spans="1:27" hidden="1" x14ac:dyDescent="0.2">
      <c r="A945" s="6" t="s">
        <v>803</v>
      </c>
      <c r="B945" s="2">
        <f t="shared" si="114"/>
        <v>0</v>
      </c>
      <c r="C945" s="2">
        <f t="shared" si="115"/>
        <v>9</v>
      </c>
      <c r="L945" s="47">
        <f t="shared" si="116"/>
        <v>0</v>
      </c>
      <c r="N945" s="47">
        <f t="shared" si="117"/>
        <v>0</v>
      </c>
      <c r="R945" s="47">
        <f t="shared" si="118"/>
        <v>0</v>
      </c>
      <c r="V945" s="47">
        <f t="shared" si="119"/>
        <v>0</v>
      </c>
      <c r="W945"/>
      <c r="X945"/>
      <c r="Y945" s="7"/>
      <c r="Z945"/>
      <c r="AA945"/>
    </row>
    <row r="946" spans="1:27" hidden="1" x14ac:dyDescent="0.2">
      <c r="A946" s="6" t="s">
        <v>804</v>
      </c>
      <c r="B946" s="2">
        <f t="shared" si="114"/>
        <v>0</v>
      </c>
      <c r="C946" s="2">
        <f t="shared" si="115"/>
        <v>9</v>
      </c>
      <c r="L946" s="47">
        <f t="shared" si="116"/>
        <v>0</v>
      </c>
      <c r="N946" s="47">
        <f t="shared" si="117"/>
        <v>0</v>
      </c>
      <c r="R946" s="47">
        <f t="shared" si="118"/>
        <v>0</v>
      </c>
      <c r="V946" s="47">
        <f t="shared" si="119"/>
        <v>0</v>
      </c>
      <c r="W946"/>
      <c r="X946"/>
      <c r="Y946" s="7"/>
      <c r="Z946"/>
      <c r="AA946"/>
    </row>
    <row r="947" spans="1:27" hidden="1" x14ac:dyDescent="0.2">
      <c r="A947" s="6" t="s">
        <v>805</v>
      </c>
      <c r="B947" s="2">
        <f t="shared" si="114"/>
        <v>0</v>
      </c>
      <c r="C947" s="2">
        <f t="shared" si="115"/>
        <v>9</v>
      </c>
      <c r="L947" s="47">
        <f t="shared" si="116"/>
        <v>0</v>
      </c>
      <c r="N947" s="47">
        <f t="shared" si="117"/>
        <v>0</v>
      </c>
      <c r="R947" s="47">
        <f t="shared" si="118"/>
        <v>0</v>
      </c>
      <c r="V947" s="47">
        <f t="shared" si="119"/>
        <v>0</v>
      </c>
      <c r="W947"/>
      <c r="X947"/>
      <c r="Y947" s="7"/>
      <c r="Z947"/>
      <c r="AA947"/>
    </row>
    <row r="948" spans="1:27" hidden="1" x14ac:dyDescent="0.2">
      <c r="A948" s="6" t="s">
        <v>806</v>
      </c>
      <c r="B948" s="2">
        <f t="shared" si="114"/>
        <v>0</v>
      </c>
      <c r="C948" s="2">
        <f t="shared" si="115"/>
        <v>9</v>
      </c>
      <c r="L948" s="47">
        <f t="shared" si="116"/>
        <v>0</v>
      </c>
      <c r="N948" s="47">
        <f t="shared" si="117"/>
        <v>0</v>
      </c>
      <c r="R948" s="47">
        <f t="shared" si="118"/>
        <v>0</v>
      </c>
      <c r="V948" s="47">
        <f t="shared" si="119"/>
        <v>0</v>
      </c>
      <c r="W948"/>
      <c r="X948"/>
      <c r="Y948" s="7"/>
      <c r="Z948"/>
      <c r="AA948"/>
    </row>
    <row r="949" spans="1:27" hidden="1" x14ac:dyDescent="0.2">
      <c r="A949" s="6" t="s">
        <v>807</v>
      </c>
      <c r="B949" s="2">
        <f t="shared" si="114"/>
        <v>0</v>
      </c>
      <c r="C949" s="2">
        <f t="shared" si="115"/>
        <v>9</v>
      </c>
      <c r="L949" s="47">
        <f t="shared" si="116"/>
        <v>0</v>
      </c>
      <c r="N949" s="47">
        <f t="shared" si="117"/>
        <v>0</v>
      </c>
      <c r="R949" s="47">
        <f t="shared" si="118"/>
        <v>0</v>
      </c>
      <c r="V949" s="47">
        <f t="shared" si="119"/>
        <v>0</v>
      </c>
      <c r="W949"/>
      <c r="X949"/>
      <c r="Y949" s="7"/>
      <c r="Z949"/>
      <c r="AA949"/>
    </row>
    <row r="950" spans="1:27" hidden="1" x14ac:dyDescent="0.2">
      <c r="A950" s="6" t="s">
        <v>808</v>
      </c>
      <c r="B950" s="2">
        <f t="shared" si="114"/>
        <v>0</v>
      </c>
      <c r="C950" s="2">
        <f t="shared" si="115"/>
        <v>9</v>
      </c>
      <c r="L950" s="47">
        <f t="shared" si="116"/>
        <v>0</v>
      </c>
      <c r="N950" s="47">
        <f t="shared" si="117"/>
        <v>0</v>
      </c>
      <c r="R950" s="47">
        <f t="shared" si="118"/>
        <v>0</v>
      </c>
      <c r="V950" s="47">
        <f t="shared" si="119"/>
        <v>0</v>
      </c>
      <c r="W950"/>
      <c r="X950"/>
      <c r="Y950" s="7"/>
      <c r="Z950"/>
      <c r="AA950"/>
    </row>
    <row r="951" spans="1:27" hidden="1" x14ac:dyDescent="0.2">
      <c r="A951" s="6" t="s">
        <v>809</v>
      </c>
      <c r="B951" s="2">
        <f t="shared" si="114"/>
        <v>0</v>
      </c>
      <c r="C951" s="2">
        <f t="shared" si="115"/>
        <v>9</v>
      </c>
      <c r="L951" s="47">
        <f t="shared" si="116"/>
        <v>0</v>
      </c>
      <c r="N951" s="47">
        <f t="shared" si="117"/>
        <v>0</v>
      </c>
      <c r="R951" s="47">
        <f t="shared" si="118"/>
        <v>0</v>
      </c>
      <c r="V951" s="47">
        <f t="shared" si="119"/>
        <v>0</v>
      </c>
      <c r="W951"/>
      <c r="X951"/>
      <c r="Y951" s="7"/>
      <c r="Z951"/>
      <c r="AA951"/>
    </row>
    <row r="952" spans="1:27" hidden="1" x14ac:dyDescent="0.2">
      <c r="A952" s="6" t="s">
        <v>810</v>
      </c>
      <c r="B952" s="2">
        <f t="shared" si="114"/>
        <v>0</v>
      </c>
      <c r="C952" s="2">
        <f t="shared" si="115"/>
        <v>9</v>
      </c>
      <c r="L952" s="47">
        <f t="shared" si="116"/>
        <v>0</v>
      </c>
      <c r="N952" s="47">
        <f t="shared" si="117"/>
        <v>0</v>
      </c>
      <c r="R952" s="47">
        <f t="shared" si="118"/>
        <v>0</v>
      </c>
      <c r="V952" s="47">
        <f t="shared" si="119"/>
        <v>0</v>
      </c>
      <c r="W952"/>
      <c r="X952"/>
      <c r="Y952" s="7"/>
      <c r="Z952"/>
      <c r="AA952"/>
    </row>
    <row r="953" spans="1:27" hidden="1" x14ac:dyDescent="0.2">
      <c r="A953" s="6" t="s">
        <v>811</v>
      </c>
      <c r="B953" s="2">
        <f t="shared" ref="B953:B1009" si="120">+L953+N953+R953+V953+X953</f>
        <v>0</v>
      </c>
      <c r="C953" s="2">
        <f t="shared" ref="C953:C1006" si="121">RANK(B953,B$810:B$1009,0)</f>
        <v>9</v>
      </c>
      <c r="L953" s="47">
        <f t="shared" ref="L953:L1009" si="122">IF(AND(I953&lt;1,J953&lt;1,K953&lt;1),0,IF(250+((80-(I953*60+J953))*2)&lt;0,0,IF(K953&lt;50,250+((80-(I953*60+J953))*2),IF(K953&gt;49,250+((80-(I953*60+J953))*2)-1,250+((80-(I953*60+J953))*2)))))</f>
        <v>0</v>
      </c>
      <c r="N953" s="47">
        <f t="shared" ref="N953:N1009" si="123">IF(M953&lt;89,0,250+((M953-172)*3))</f>
        <v>0</v>
      </c>
      <c r="R953" s="47">
        <f t="shared" ref="R953:R1009" si="124">IF(AND(O953&lt;1,P953&lt;1,Q953&lt;1),0,IF(250+((400-(O953*60+P953))*1)&lt;0,0,250+((400-(O953*60+P953))*1)))</f>
        <v>0</v>
      </c>
      <c r="V953" s="47">
        <f t="shared" ref="V953:V1009" si="125">IF(AND(S953&lt;1,T953&lt;1,U953&lt;1),0,IF(500+((460-(S953*60+T953))*1)&lt;0,0,500+((460-(S953*60+T953))*1)))</f>
        <v>0</v>
      </c>
      <c r="W953"/>
      <c r="X953"/>
      <c r="Y953" s="7"/>
      <c r="Z953"/>
      <c r="AA953"/>
    </row>
    <row r="954" spans="1:27" hidden="1" x14ac:dyDescent="0.2">
      <c r="A954" s="6" t="s">
        <v>812</v>
      </c>
      <c r="B954" s="2">
        <f t="shared" si="120"/>
        <v>0</v>
      </c>
      <c r="C954" s="2">
        <f t="shared" si="121"/>
        <v>9</v>
      </c>
      <c r="L954" s="47">
        <f t="shared" si="122"/>
        <v>0</v>
      </c>
      <c r="N954" s="47">
        <f t="shared" si="123"/>
        <v>0</v>
      </c>
      <c r="R954" s="47">
        <f t="shared" si="124"/>
        <v>0</v>
      </c>
      <c r="V954" s="47">
        <f t="shared" si="125"/>
        <v>0</v>
      </c>
      <c r="W954"/>
      <c r="X954"/>
      <c r="Y954" s="7"/>
      <c r="Z954"/>
      <c r="AA954"/>
    </row>
    <row r="955" spans="1:27" hidden="1" x14ac:dyDescent="0.2">
      <c r="A955" s="6" t="s">
        <v>813</v>
      </c>
      <c r="B955" s="2">
        <f t="shared" si="120"/>
        <v>0</v>
      </c>
      <c r="C955" s="2">
        <f t="shared" si="121"/>
        <v>9</v>
      </c>
      <c r="L955" s="47">
        <f t="shared" si="122"/>
        <v>0</v>
      </c>
      <c r="N955" s="47">
        <f t="shared" si="123"/>
        <v>0</v>
      </c>
      <c r="R955" s="47">
        <f t="shared" si="124"/>
        <v>0</v>
      </c>
      <c r="V955" s="47">
        <f t="shared" si="125"/>
        <v>0</v>
      </c>
      <c r="W955"/>
      <c r="X955"/>
      <c r="Y955" s="7"/>
      <c r="Z955"/>
      <c r="AA955"/>
    </row>
    <row r="956" spans="1:27" hidden="1" x14ac:dyDescent="0.2">
      <c r="A956" s="6" t="s">
        <v>814</v>
      </c>
      <c r="B956" s="2">
        <f t="shared" si="120"/>
        <v>0</v>
      </c>
      <c r="C956" s="2">
        <f t="shared" si="121"/>
        <v>9</v>
      </c>
      <c r="L956" s="47">
        <f t="shared" si="122"/>
        <v>0</v>
      </c>
      <c r="N956" s="47">
        <f t="shared" si="123"/>
        <v>0</v>
      </c>
      <c r="R956" s="47">
        <f t="shared" si="124"/>
        <v>0</v>
      </c>
      <c r="V956" s="47">
        <f t="shared" si="125"/>
        <v>0</v>
      </c>
      <c r="W956"/>
      <c r="X956"/>
      <c r="Y956" s="7"/>
      <c r="Z956"/>
      <c r="AA956"/>
    </row>
    <row r="957" spans="1:27" hidden="1" x14ac:dyDescent="0.2">
      <c r="A957" s="6" t="s">
        <v>815</v>
      </c>
      <c r="B957" s="2">
        <f t="shared" si="120"/>
        <v>0</v>
      </c>
      <c r="C957" s="2">
        <f t="shared" si="121"/>
        <v>9</v>
      </c>
      <c r="L957" s="47">
        <f t="shared" si="122"/>
        <v>0</v>
      </c>
      <c r="N957" s="47">
        <f t="shared" si="123"/>
        <v>0</v>
      </c>
      <c r="R957" s="47">
        <f t="shared" si="124"/>
        <v>0</v>
      </c>
      <c r="V957" s="47">
        <f t="shared" si="125"/>
        <v>0</v>
      </c>
      <c r="W957"/>
      <c r="X957"/>
      <c r="Y957" s="7"/>
      <c r="Z957"/>
      <c r="AA957"/>
    </row>
    <row r="958" spans="1:27" hidden="1" x14ac:dyDescent="0.2">
      <c r="A958" s="6" t="s">
        <v>816</v>
      </c>
      <c r="B958" s="2">
        <f t="shared" si="120"/>
        <v>0</v>
      </c>
      <c r="C958" s="2">
        <f t="shared" si="121"/>
        <v>9</v>
      </c>
      <c r="L958" s="47">
        <f t="shared" si="122"/>
        <v>0</v>
      </c>
      <c r="N958" s="47">
        <f t="shared" si="123"/>
        <v>0</v>
      </c>
      <c r="R958" s="47">
        <f t="shared" si="124"/>
        <v>0</v>
      </c>
      <c r="V958" s="47">
        <f t="shared" si="125"/>
        <v>0</v>
      </c>
      <c r="W958"/>
      <c r="X958"/>
      <c r="Y958" s="7"/>
      <c r="Z958"/>
      <c r="AA958"/>
    </row>
    <row r="959" spans="1:27" hidden="1" x14ac:dyDescent="0.2">
      <c r="A959" s="6" t="s">
        <v>817</v>
      </c>
      <c r="B959" s="2">
        <f t="shared" si="120"/>
        <v>0</v>
      </c>
      <c r="C959" s="2">
        <f t="shared" si="121"/>
        <v>9</v>
      </c>
      <c r="L959" s="47">
        <f t="shared" si="122"/>
        <v>0</v>
      </c>
      <c r="N959" s="47">
        <f t="shared" si="123"/>
        <v>0</v>
      </c>
      <c r="R959" s="47">
        <f t="shared" si="124"/>
        <v>0</v>
      </c>
      <c r="V959" s="47">
        <f t="shared" si="125"/>
        <v>0</v>
      </c>
      <c r="W959"/>
      <c r="X959"/>
      <c r="Y959" s="7"/>
      <c r="Z959"/>
      <c r="AA959"/>
    </row>
    <row r="960" spans="1:27" hidden="1" x14ac:dyDescent="0.2">
      <c r="A960" s="6" t="s">
        <v>818</v>
      </c>
      <c r="B960" s="2">
        <f t="shared" si="120"/>
        <v>0</v>
      </c>
      <c r="C960" s="2">
        <f t="shared" si="121"/>
        <v>9</v>
      </c>
      <c r="L960" s="47">
        <f t="shared" si="122"/>
        <v>0</v>
      </c>
      <c r="N960" s="47">
        <f t="shared" si="123"/>
        <v>0</v>
      </c>
      <c r="R960" s="47">
        <f t="shared" si="124"/>
        <v>0</v>
      </c>
      <c r="V960" s="47">
        <f t="shared" si="125"/>
        <v>0</v>
      </c>
      <c r="W960"/>
      <c r="X960"/>
      <c r="Y960" s="7"/>
      <c r="Z960"/>
      <c r="AA960"/>
    </row>
    <row r="961" spans="1:27" hidden="1" x14ac:dyDescent="0.2">
      <c r="A961" s="6" t="s">
        <v>819</v>
      </c>
      <c r="B961" s="2">
        <f t="shared" si="120"/>
        <v>0</v>
      </c>
      <c r="C961" s="2">
        <f t="shared" si="121"/>
        <v>9</v>
      </c>
      <c r="L961" s="47">
        <f t="shared" si="122"/>
        <v>0</v>
      </c>
      <c r="N961" s="47">
        <f t="shared" si="123"/>
        <v>0</v>
      </c>
      <c r="R961" s="47">
        <f t="shared" si="124"/>
        <v>0</v>
      </c>
      <c r="V961" s="47">
        <f t="shared" si="125"/>
        <v>0</v>
      </c>
      <c r="W961"/>
      <c r="X961"/>
      <c r="Y961" s="7"/>
      <c r="Z961"/>
      <c r="AA961"/>
    </row>
    <row r="962" spans="1:27" hidden="1" x14ac:dyDescent="0.2">
      <c r="A962" s="6" t="s">
        <v>820</v>
      </c>
      <c r="B962" s="2">
        <f t="shared" si="120"/>
        <v>0</v>
      </c>
      <c r="C962" s="2">
        <f t="shared" si="121"/>
        <v>9</v>
      </c>
      <c r="L962" s="47">
        <f t="shared" si="122"/>
        <v>0</v>
      </c>
      <c r="N962" s="47">
        <f t="shared" si="123"/>
        <v>0</v>
      </c>
      <c r="R962" s="47">
        <f t="shared" si="124"/>
        <v>0</v>
      </c>
      <c r="V962" s="47">
        <f t="shared" si="125"/>
        <v>0</v>
      </c>
      <c r="W962"/>
      <c r="X962"/>
      <c r="Y962" s="7"/>
      <c r="Z962"/>
      <c r="AA962"/>
    </row>
    <row r="963" spans="1:27" hidden="1" x14ac:dyDescent="0.2">
      <c r="A963" s="6" t="s">
        <v>821</v>
      </c>
      <c r="B963" s="2">
        <f t="shared" si="120"/>
        <v>0</v>
      </c>
      <c r="C963" s="2">
        <f t="shared" si="121"/>
        <v>9</v>
      </c>
      <c r="L963" s="47">
        <f t="shared" si="122"/>
        <v>0</v>
      </c>
      <c r="N963" s="47">
        <f t="shared" si="123"/>
        <v>0</v>
      </c>
      <c r="R963" s="47">
        <f t="shared" si="124"/>
        <v>0</v>
      </c>
      <c r="V963" s="47">
        <f t="shared" si="125"/>
        <v>0</v>
      </c>
      <c r="W963"/>
      <c r="X963"/>
      <c r="Y963" s="7"/>
      <c r="Z963"/>
      <c r="AA963"/>
    </row>
    <row r="964" spans="1:27" hidden="1" x14ac:dyDescent="0.2">
      <c r="A964" s="6" t="s">
        <v>822</v>
      </c>
      <c r="B964" s="2">
        <f t="shared" si="120"/>
        <v>0</v>
      </c>
      <c r="C964" s="2">
        <f t="shared" si="121"/>
        <v>9</v>
      </c>
      <c r="L964" s="47">
        <f t="shared" si="122"/>
        <v>0</v>
      </c>
      <c r="N964" s="47">
        <f t="shared" si="123"/>
        <v>0</v>
      </c>
      <c r="R964" s="47">
        <f t="shared" si="124"/>
        <v>0</v>
      </c>
      <c r="V964" s="47">
        <f t="shared" si="125"/>
        <v>0</v>
      </c>
      <c r="W964"/>
      <c r="X964"/>
      <c r="Y964" s="7"/>
      <c r="Z964"/>
      <c r="AA964"/>
    </row>
    <row r="965" spans="1:27" hidden="1" x14ac:dyDescent="0.2">
      <c r="A965" s="6" t="s">
        <v>823</v>
      </c>
      <c r="B965" s="2">
        <f t="shared" si="120"/>
        <v>0</v>
      </c>
      <c r="C965" s="2">
        <f t="shared" si="121"/>
        <v>9</v>
      </c>
      <c r="L965" s="47">
        <f t="shared" si="122"/>
        <v>0</v>
      </c>
      <c r="N965" s="47">
        <f t="shared" si="123"/>
        <v>0</v>
      </c>
      <c r="R965" s="47">
        <f t="shared" si="124"/>
        <v>0</v>
      </c>
      <c r="V965" s="47">
        <f t="shared" si="125"/>
        <v>0</v>
      </c>
      <c r="W965"/>
      <c r="X965"/>
      <c r="Y965" s="7"/>
      <c r="Z965"/>
      <c r="AA965"/>
    </row>
    <row r="966" spans="1:27" hidden="1" x14ac:dyDescent="0.2">
      <c r="A966" s="6" t="s">
        <v>824</v>
      </c>
      <c r="B966" s="2">
        <f t="shared" si="120"/>
        <v>0</v>
      </c>
      <c r="C966" s="2">
        <f t="shared" si="121"/>
        <v>9</v>
      </c>
      <c r="L966" s="47">
        <f t="shared" si="122"/>
        <v>0</v>
      </c>
      <c r="N966" s="47">
        <f t="shared" si="123"/>
        <v>0</v>
      </c>
      <c r="R966" s="47">
        <f t="shared" si="124"/>
        <v>0</v>
      </c>
      <c r="V966" s="47">
        <f t="shared" si="125"/>
        <v>0</v>
      </c>
      <c r="W966"/>
      <c r="X966"/>
      <c r="Y966" s="7"/>
      <c r="Z966"/>
      <c r="AA966"/>
    </row>
    <row r="967" spans="1:27" hidden="1" x14ac:dyDescent="0.2">
      <c r="A967" s="6" t="s">
        <v>825</v>
      </c>
      <c r="B967" s="2">
        <f t="shared" si="120"/>
        <v>0</v>
      </c>
      <c r="C967" s="2">
        <f t="shared" si="121"/>
        <v>9</v>
      </c>
      <c r="L967" s="47">
        <f t="shared" si="122"/>
        <v>0</v>
      </c>
      <c r="N967" s="47">
        <f t="shared" si="123"/>
        <v>0</v>
      </c>
      <c r="R967" s="47">
        <f t="shared" si="124"/>
        <v>0</v>
      </c>
      <c r="V967" s="47">
        <f t="shared" si="125"/>
        <v>0</v>
      </c>
      <c r="W967"/>
      <c r="X967"/>
      <c r="Y967" s="7"/>
      <c r="Z967"/>
      <c r="AA967"/>
    </row>
    <row r="968" spans="1:27" hidden="1" x14ac:dyDescent="0.2">
      <c r="A968" s="6" t="s">
        <v>826</v>
      </c>
      <c r="B968" s="2">
        <f t="shared" si="120"/>
        <v>0</v>
      </c>
      <c r="C968" s="2">
        <f t="shared" si="121"/>
        <v>9</v>
      </c>
      <c r="L968" s="47">
        <f t="shared" si="122"/>
        <v>0</v>
      </c>
      <c r="N968" s="47">
        <f t="shared" si="123"/>
        <v>0</v>
      </c>
      <c r="R968" s="47">
        <f t="shared" si="124"/>
        <v>0</v>
      </c>
      <c r="V968" s="47">
        <f t="shared" si="125"/>
        <v>0</v>
      </c>
      <c r="W968"/>
      <c r="X968"/>
      <c r="Y968" s="7"/>
      <c r="Z968"/>
      <c r="AA968"/>
    </row>
    <row r="969" spans="1:27" hidden="1" x14ac:dyDescent="0.2">
      <c r="A969" s="6" t="s">
        <v>827</v>
      </c>
      <c r="B969" s="2">
        <f t="shared" si="120"/>
        <v>0</v>
      </c>
      <c r="C969" s="2">
        <f t="shared" si="121"/>
        <v>9</v>
      </c>
      <c r="L969" s="47">
        <f t="shared" si="122"/>
        <v>0</v>
      </c>
      <c r="N969" s="47">
        <f t="shared" si="123"/>
        <v>0</v>
      </c>
      <c r="R969" s="47">
        <f t="shared" si="124"/>
        <v>0</v>
      </c>
      <c r="V969" s="47">
        <f t="shared" si="125"/>
        <v>0</v>
      </c>
      <c r="W969"/>
      <c r="X969"/>
      <c r="Y969" s="7"/>
      <c r="Z969"/>
      <c r="AA969"/>
    </row>
    <row r="970" spans="1:27" hidden="1" x14ac:dyDescent="0.2">
      <c r="A970" s="6" t="s">
        <v>828</v>
      </c>
      <c r="B970" s="2">
        <f t="shared" si="120"/>
        <v>0</v>
      </c>
      <c r="C970" s="2">
        <f t="shared" si="121"/>
        <v>9</v>
      </c>
      <c r="L970" s="47">
        <f t="shared" si="122"/>
        <v>0</v>
      </c>
      <c r="N970" s="47">
        <f t="shared" si="123"/>
        <v>0</v>
      </c>
      <c r="R970" s="47">
        <f t="shared" si="124"/>
        <v>0</v>
      </c>
      <c r="V970" s="47">
        <f t="shared" si="125"/>
        <v>0</v>
      </c>
      <c r="W970"/>
      <c r="X970"/>
      <c r="Y970" s="7"/>
      <c r="Z970"/>
      <c r="AA970"/>
    </row>
    <row r="971" spans="1:27" hidden="1" x14ac:dyDescent="0.2">
      <c r="A971" s="6" t="s">
        <v>829</v>
      </c>
      <c r="B971" s="2">
        <f t="shared" si="120"/>
        <v>0</v>
      </c>
      <c r="C971" s="2">
        <f t="shared" si="121"/>
        <v>9</v>
      </c>
      <c r="L971" s="47">
        <f t="shared" si="122"/>
        <v>0</v>
      </c>
      <c r="N971" s="47">
        <f t="shared" si="123"/>
        <v>0</v>
      </c>
      <c r="R971" s="47">
        <f t="shared" si="124"/>
        <v>0</v>
      </c>
      <c r="V971" s="47">
        <f t="shared" si="125"/>
        <v>0</v>
      </c>
      <c r="W971"/>
      <c r="X971"/>
      <c r="Y971" s="7"/>
      <c r="Z971"/>
      <c r="AA971"/>
    </row>
    <row r="972" spans="1:27" hidden="1" x14ac:dyDescent="0.2">
      <c r="A972" s="6" t="s">
        <v>830</v>
      </c>
      <c r="B972" s="2">
        <f t="shared" si="120"/>
        <v>0</v>
      </c>
      <c r="C972" s="2">
        <f t="shared" si="121"/>
        <v>9</v>
      </c>
      <c r="L972" s="47">
        <f t="shared" si="122"/>
        <v>0</v>
      </c>
      <c r="N972" s="47">
        <f t="shared" si="123"/>
        <v>0</v>
      </c>
      <c r="R972" s="47">
        <f t="shared" si="124"/>
        <v>0</v>
      </c>
      <c r="V972" s="47">
        <f t="shared" si="125"/>
        <v>0</v>
      </c>
      <c r="W972"/>
      <c r="X972"/>
      <c r="Y972" s="7"/>
      <c r="Z972"/>
      <c r="AA972"/>
    </row>
    <row r="973" spans="1:27" hidden="1" x14ac:dyDescent="0.2">
      <c r="A973" s="6" t="s">
        <v>831</v>
      </c>
      <c r="B973" s="2">
        <f t="shared" si="120"/>
        <v>0</v>
      </c>
      <c r="C973" s="2">
        <f t="shared" si="121"/>
        <v>9</v>
      </c>
      <c r="L973" s="47">
        <f t="shared" si="122"/>
        <v>0</v>
      </c>
      <c r="N973" s="47">
        <f t="shared" si="123"/>
        <v>0</v>
      </c>
      <c r="R973" s="47">
        <f t="shared" si="124"/>
        <v>0</v>
      </c>
      <c r="V973" s="47">
        <f t="shared" si="125"/>
        <v>0</v>
      </c>
      <c r="W973"/>
      <c r="X973"/>
      <c r="Y973" s="7"/>
      <c r="Z973"/>
      <c r="AA973"/>
    </row>
    <row r="974" spans="1:27" hidden="1" x14ac:dyDescent="0.2">
      <c r="A974" s="6" t="s">
        <v>832</v>
      </c>
      <c r="B974" s="2">
        <f t="shared" si="120"/>
        <v>0</v>
      </c>
      <c r="C974" s="2">
        <f t="shared" si="121"/>
        <v>9</v>
      </c>
      <c r="L974" s="47">
        <f t="shared" si="122"/>
        <v>0</v>
      </c>
      <c r="N974" s="47">
        <f t="shared" si="123"/>
        <v>0</v>
      </c>
      <c r="R974" s="47">
        <f t="shared" si="124"/>
        <v>0</v>
      </c>
      <c r="V974" s="47">
        <f t="shared" si="125"/>
        <v>0</v>
      </c>
      <c r="W974"/>
      <c r="X974"/>
      <c r="Y974" s="7"/>
      <c r="Z974"/>
      <c r="AA974"/>
    </row>
    <row r="975" spans="1:27" hidden="1" x14ac:dyDescent="0.2">
      <c r="A975" s="6" t="s">
        <v>833</v>
      </c>
      <c r="B975" s="2">
        <f t="shared" si="120"/>
        <v>0</v>
      </c>
      <c r="C975" s="2">
        <f t="shared" si="121"/>
        <v>9</v>
      </c>
      <c r="L975" s="47">
        <f t="shared" si="122"/>
        <v>0</v>
      </c>
      <c r="N975" s="47">
        <f t="shared" si="123"/>
        <v>0</v>
      </c>
      <c r="R975" s="47">
        <f t="shared" si="124"/>
        <v>0</v>
      </c>
      <c r="V975" s="47">
        <f t="shared" si="125"/>
        <v>0</v>
      </c>
      <c r="W975"/>
      <c r="X975"/>
      <c r="Y975" s="7"/>
      <c r="Z975"/>
      <c r="AA975"/>
    </row>
    <row r="976" spans="1:27" hidden="1" x14ac:dyDescent="0.2">
      <c r="A976" s="6" t="s">
        <v>834</v>
      </c>
      <c r="B976" s="2">
        <f t="shared" si="120"/>
        <v>0</v>
      </c>
      <c r="C976" s="2">
        <f t="shared" si="121"/>
        <v>9</v>
      </c>
      <c r="L976" s="47">
        <f t="shared" si="122"/>
        <v>0</v>
      </c>
      <c r="N976" s="47">
        <f t="shared" si="123"/>
        <v>0</v>
      </c>
      <c r="R976" s="47">
        <f t="shared" si="124"/>
        <v>0</v>
      </c>
      <c r="V976" s="47">
        <f t="shared" si="125"/>
        <v>0</v>
      </c>
      <c r="W976"/>
      <c r="X976"/>
      <c r="Y976" s="7"/>
      <c r="Z976"/>
      <c r="AA976"/>
    </row>
    <row r="977" spans="1:27" hidden="1" x14ac:dyDescent="0.2">
      <c r="A977" s="6" t="s">
        <v>835</v>
      </c>
      <c r="B977" s="2">
        <f t="shared" si="120"/>
        <v>0</v>
      </c>
      <c r="C977" s="2">
        <f t="shared" si="121"/>
        <v>9</v>
      </c>
      <c r="L977" s="47">
        <f t="shared" si="122"/>
        <v>0</v>
      </c>
      <c r="N977" s="47">
        <f t="shared" si="123"/>
        <v>0</v>
      </c>
      <c r="R977" s="47">
        <f t="shared" si="124"/>
        <v>0</v>
      </c>
      <c r="V977" s="47">
        <f t="shared" si="125"/>
        <v>0</v>
      </c>
      <c r="W977"/>
      <c r="X977"/>
      <c r="Y977" s="7"/>
      <c r="Z977"/>
      <c r="AA977"/>
    </row>
    <row r="978" spans="1:27" hidden="1" x14ac:dyDescent="0.2">
      <c r="A978" s="6" t="s">
        <v>836</v>
      </c>
      <c r="B978" s="2">
        <f t="shared" si="120"/>
        <v>0</v>
      </c>
      <c r="C978" s="2">
        <f t="shared" si="121"/>
        <v>9</v>
      </c>
      <c r="L978" s="47">
        <f t="shared" si="122"/>
        <v>0</v>
      </c>
      <c r="N978" s="47">
        <f t="shared" si="123"/>
        <v>0</v>
      </c>
      <c r="R978" s="47">
        <f t="shared" si="124"/>
        <v>0</v>
      </c>
      <c r="V978" s="47">
        <f t="shared" si="125"/>
        <v>0</v>
      </c>
      <c r="W978"/>
      <c r="X978"/>
      <c r="Y978" s="7"/>
      <c r="Z978"/>
      <c r="AA978"/>
    </row>
    <row r="979" spans="1:27" hidden="1" x14ac:dyDescent="0.2">
      <c r="A979" s="6" t="s">
        <v>837</v>
      </c>
      <c r="B979" s="2">
        <f t="shared" si="120"/>
        <v>0</v>
      </c>
      <c r="C979" s="2">
        <f t="shared" si="121"/>
        <v>9</v>
      </c>
      <c r="L979" s="47">
        <f t="shared" si="122"/>
        <v>0</v>
      </c>
      <c r="N979" s="47">
        <f t="shared" si="123"/>
        <v>0</v>
      </c>
      <c r="R979" s="47">
        <f t="shared" si="124"/>
        <v>0</v>
      </c>
      <c r="V979" s="47">
        <f t="shared" si="125"/>
        <v>0</v>
      </c>
      <c r="W979"/>
      <c r="X979"/>
      <c r="Y979" s="7"/>
      <c r="Z979"/>
      <c r="AA979"/>
    </row>
    <row r="980" spans="1:27" hidden="1" x14ac:dyDescent="0.2">
      <c r="A980" s="6" t="s">
        <v>838</v>
      </c>
      <c r="B980" s="2">
        <f t="shared" si="120"/>
        <v>0</v>
      </c>
      <c r="C980" s="2">
        <f t="shared" si="121"/>
        <v>9</v>
      </c>
      <c r="L980" s="47">
        <f t="shared" si="122"/>
        <v>0</v>
      </c>
      <c r="N980" s="47">
        <f t="shared" si="123"/>
        <v>0</v>
      </c>
      <c r="R980" s="47">
        <f t="shared" si="124"/>
        <v>0</v>
      </c>
      <c r="V980" s="47">
        <f t="shared" si="125"/>
        <v>0</v>
      </c>
      <c r="W980"/>
      <c r="X980"/>
      <c r="Y980" s="7"/>
      <c r="Z980"/>
      <c r="AA980"/>
    </row>
    <row r="981" spans="1:27" hidden="1" x14ac:dyDescent="0.2">
      <c r="A981" s="6" t="s">
        <v>839</v>
      </c>
      <c r="B981" s="2">
        <f t="shared" si="120"/>
        <v>0</v>
      </c>
      <c r="C981" s="2">
        <f t="shared" si="121"/>
        <v>9</v>
      </c>
      <c r="L981" s="47">
        <f t="shared" si="122"/>
        <v>0</v>
      </c>
      <c r="N981" s="47">
        <f t="shared" si="123"/>
        <v>0</v>
      </c>
      <c r="R981" s="47">
        <f t="shared" si="124"/>
        <v>0</v>
      </c>
      <c r="V981" s="47">
        <f t="shared" si="125"/>
        <v>0</v>
      </c>
      <c r="W981"/>
      <c r="X981"/>
      <c r="Y981" s="7"/>
      <c r="Z981"/>
      <c r="AA981"/>
    </row>
    <row r="982" spans="1:27" hidden="1" x14ac:dyDescent="0.2">
      <c r="A982" s="6" t="s">
        <v>840</v>
      </c>
      <c r="B982" s="2">
        <f t="shared" si="120"/>
        <v>0</v>
      </c>
      <c r="C982" s="2">
        <f t="shared" si="121"/>
        <v>9</v>
      </c>
      <c r="L982" s="47">
        <f t="shared" si="122"/>
        <v>0</v>
      </c>
      <c r="N982" s="47">
        <f t="shared" si="123"/>
        <v>0</v>
      </c>
      <c r="R982" s="47">
        <f t="shared" si="124"/>
        <v>0</v>
      </c>
      <c r="V982" s="47">
        <f t="shared" si="125"/>
        <v>0</v>
      </c>
      <c r="W982"/>
      <c r="X982"/>
      <c r="Y982" s="7"/>
      <c r="Z982"/>
      <c r="AA982"/>
    </row>
    <row r="983" spans="1:27" hidden="1" x14ac:dyDescent="0.2">
      <c r="A983" s="6" t="s">
        <v>841</v>
      </c>
      <c r="B983" s="2">
        <f t="shared" si="120"/>
        <v>0</v>
      </c>
      <c r="C983" s="2">
        <f t="shared" si="121"/>
        <v>9</v>
      </c>
      <c r="L983" s="47">
        <f t="shared" si="122"/>
        <v>0</v>
      </c>
      <c r="N983" s="47">
        <f t="shared" si="123"/>
        <v>0</v>
      </c>
      <c r="R983" s="47">
        <f t="shared" si="124"/>
        <v>0</v>
      </c>
      <c r="V983" s="47">
        <f t="shared" si="125"/>
        <v>0</v>
      </c>
      <c r="W983"/>
      <c r="X983"/>
      <c r="Y983" s="7"/>
      <c r="Z983"/>
      <c r="AA983"/>
    </row>
    <row r="984" spans="1:27" hidden="1" x14ac:dyDescent="0.2">
      <c r="A984" s="6" t="s">
        <v>842</v>
      </c>
      <c r="B984" s="2">
        <f t="shared" si="120"/>
        <v>0</v>
      </c>
      <c r="C984" s="2">
        <f t="shared" si="121"/>
        <v>9</v>
      </c>
      <c r="L984" s="47">
        <f t="shared" si="122"/>
        <v>0</v>
      </c>
      <c r="N984" s="47">
        <f t="shared" si="123"/>
        <v>0</v>
      </c>
      <c r="R984" s="47">
        <f t="shared" si="124"/>
        <v>0</v>
      </c>
      <c r="V984" s="47">
        <f t="shared" si="125"/>
        <v>0</v>
      </c>
      <c r="W984"/>
      <c r="X984"/>
      <c r="Y984" s="7"/>
      <c r="Z984"/>
      <c r="AA984"/>
    </row>
    <row r="985" spans="1:27" hidden="1" x14ac:dyDescent="0.2">
      <c r="A985" s="6" t="s">
        <v>843</v>
      </c>
      <c r="B985" s="2">
        <f t="shared" si="120"/>
        <v>0</v>
      </c>
      <c r="C985" s="2">
        <f t="shared" si="121"/>
        <v>9</v>
      </c>
      <c r="L985" s="47">
        <f t="shared" si="122"/>
        <v>0</v>
      </c>
      <c r="N985" s="47">
        <f t="shared" si="123"/>
        <v>0</v>
      </c>
      <c r="R985" s="47">
        <f t="shared" si="124"/>
        <v>0</v>
      </c>
      <c r="V985" s="47">
        <f t="shared" si="125"/>
        <v>0</v>
      </c>
      <c r="W985"/>
      <c r="X985"/>
      <c r="Y985" s="7"/>
      <c r="Z985"/>
      <c r="AA985"/>
    </row>
    <row r="986" spans="1:27" hidden="1" x14ac:dyDescent="0.2">
      <c r="A986" s="6" t="s">
        <v>844</v>
      </c>
      <c r="B986" s="2">
        <f t="shared" si="120"/>
        <v>0</v>
      </c>
      <c r="C986" s="2">
        <f t="shared" si="121"/>
        <v>9</v>
      </c>
      <c r="L986" s="47">
        <f t="shared" si="122"/>
        <v>0</v>
      </c>
      <c r="N986" s="47">
        <f t="shared" si="123"/>
        <v>0</v>
      </c>
      <c r="R986" s="47">
        <f t="shared" si="124"/>
        <v>0</v>
      </c>
      <c r="V986" s="47">
        <f t="shared" si="125"/>
        <v>0</v>
      </c>
      <c r="W986"/>
      <c r="X986"/>
      <c r="Y986" s="7"/>
      <c r="Z986"/>
      <c r="AA986"/>
    </row>
    <row r="987" spans="1:27" hidden="1" x14ac:dyDescent="0.2">
      <c r="A987" s="6" t="s">
        <v>845</v>
      </c>
      <c r="B987" s="2">
        <f t="shared" si="120"/>
        <v>0</v>
      </c>
      <c r="C987" s="2">
        <f t="shared" si="121"/>
        <v>9</v>
      </c>
      <c r="L987" s="47">
        <f t="shared" si="122"/>
        <v>0</v>
      </c>
      <c r="N987" s="47">
        <f t="shared" si="123"/>
        <v>0</v>
      </c>
      <c r="R987" s="47">
        <f t="shared" si="124"/>
        <v>0</v>
      </c>
      <c r="V987" s="47">
        <f t="shared" si="125"/>
        <v>0</v>
      </c>
      <c r="W987"/>
      <c r="X987"/>
      <c r="Y987" s="7"/>
      <c r="Z987"/>
      <c r="AA987"/>
    </row>
    <row r="988" spans="1:27" hidden="1" x14ac:dyDescent="0.2">
      <c r="A988" s="6" t="s">
        <v>846</v>
      </c>
      <c r="B988" s="2">
        <f t="shared" si="120"/>
        <v>0</v>
      </c>
      <c r="C988" s="2">
        <f t="shared" si="121"/>
        <v>9</v>
      </c>
      <c r="L988" s="47">
        <f t="shared" si="122"/>
        <v>0</v>
      </c>
      <c r="N988" s="47">
        <f t="shared" si="123"/>
        <v>0</v>
      </c>
      <c r="R988" s="47">
        <f t="shared" si="124"/>
        <v>0</v>
      </c>
      <c r="V988" s="47">
        <f t="shared" si="125"/>
        <v>0</v>
      </c>
      <c r="W988"/>
      <c r="X988"/>
      <c r="Y988" s="7"/>
      <c r="Z988"/>
      <c r="AA988"/>
    </row>
    <row r="989" spans="1:27" hidden="1" x14ac:dyDescent="0.2">
      <c r="A989" s="6" t="s">
        <v>847</v>
      </c>
      <c r="B989" s="2">
        <f t="shared" si="120"/>
        <v>0</v>
      </c>
      <c r="C989" s="2">
        <f t="shared" si="121"/>
        <v>9</v>
      </c>
      <c r="L989" s="47">
        <f t="shared" si="122"/>
        <v>0</v>
      </c>
      <c r="N989" s="47">
        <f t="shared" si="123"/>
        <v>0</v>
      </c>
      <c r="R989" s="47">
        <f t="shared" si="124"/>
        <v>0</v>
      </c>
      <c r="V989" s="47">
        <f t="shared" si="125"/>
        <v>0</v>
      </c>
      <c r="W989"/>
      <c r="X989"/>
      <c r="Y989" s="7"/>
      <c r="Z989"/>
      <c r="AA989"/>
    </row>
    <row r="990" spans="1:27" hidden="1" x14ac:dyDescent="0.2">
      <c r="A990" s="6" t="s">
        <v>848</v>
      </c>
      <c r="B990" s="2">
        <f t="shared" si="120"/>
        <v>0</v>
      </c>
      <c r="C990" s="2">
        <f t="shared" si="121"/>
        <v>9</v>
      </c>
      <c r="L990" s="47">
        <f t="shared" si="122"/>
        <v>0</v>
      </c>
      <c r="N990" s="47">
        <f t="shared" si="123"/>
        <v>0</v>
      </c>
      <c r="R990" s="47">
        <f t="shared" si="124"/>
        <v>0</v>
      </c>
      <c r="V990" s="47">
        <f t="shared" si="125"/>
        <v>0</v>
      </c>
      <c r="W990"/>
      <c r="X990"/>
      <c r="Y990" s="7"/>
      <c r="Z990"/>
      <c r="AA990"/>
    </row>
    <row r="991" spans="1:27" hidden="1" x14ac:dyDescent="0.2">
      <c r="A991" s="6" t="s">
        <v>849</v>
      </c>
      <c r="B991" s="2">
        <f t="shared" si="120"/>
        <v>0</v>
      </c>
      <c r="C991" s="2">
        <f t="shared" si="121"/>
        <v>9</v>
      </c>
      <c r="L991" s="47">
        <f t="shared" si="122"/>
        <v>0</v>
      </c>
      <c r="N991" s="47">
        <f t="shared" si="123"/>
        <v>0</v>
      </c>
      <c r="R991" s="47">
        <f t="shared" si="124"/>
        <v>0</v>
      </c>
      <c r="V991" s="47">
        <f t="shared" si="125"/>
        <v>0</v>
      </c>
      <c r="W991"/>
      <c r="X991"/>
      <c r="Y991" s="7"/>
      <c r="Z991"/>
      <c r="AA991"/>
    </row>
    <row r="992" spans="1:27" hidden="1" x14ac:dyDescent="0.2">
      <c r="A992" s="6" t="s">
        <v>850</v>
      </c>
      <c r="B992" s="2">
        <f t="shared" si="120"/>
        <v>0</v>
      </c>
      <c r="C992" s="2">
        <f t="shared" si="121"/>
        <v>9</v>
      </c>
      <c r="L992" s="47">
        <f t="shared" si="122"/>
        <v>0</v>
      </c>
      <c r="N992" s="47">
        <f t="shared" si="123"/>
        <v>0</v>
      </c>
      <c r="R992" s="47">
        <f t="shared" si="124"/>
        <v>0</v>
      </c>
      <c r="V992" s="47">
        <f t="shared" si="125"/>
        <v>0</v>
      </c>
      <c r="W992"/>
      <c r="X992"/>
      <c r="Y992" s="7"/>
      <c r="Z992"/>
      <c r="AA992"/>
    </row>
    <row r="993" spans="1:27" hidden="1" x14ac:dyDescent="0.2">
      <c r="A993" s="6" t="s">
        <v>851</v>
      </c>
      <c r="B993" s="2">
        <f t="shared" si="120"/>
        <v>0</v>
      </c>
      <c r="C993" s="2">
        <f t="shared" si="121"/>
        <v>9</v>
      </c>
      <c r="L993" s="47">
        <f t="shared" si="122"/>
        <v>0</v>
      </c>
      <c r="N993" s="47">
        <f t="shared" si="123"/>
        <v>0</v>
      </c>
      <c r="R993" s="47">
        <f t="shared" si="124"/>
        <v>0</v>
      </c>
      <c r="V993" s="47">
        <f t="shared" si="125"/>
        <v>0</v>
      </c>
      <c r="W993"/>
      <c r="X993"/>
      <c r="Y993" s="7"/>
      <c r="Z993"/>
      <c r="AA993"/>
    </row>
    <row r="994" spans="1:27" hidden="1" x14ac:dyDescent="0.2">
      <c r="A994" s="6" t="s">
        <v>852</v>
      </c>
      <c r="B994" s="2">
        <f t="shared" si="120"/>
        <v>0</v>
      </c>
      <c r="C994" s="2">
        <f t="shared" si="121"/>
        <v>9</v>
      </c>
      <c r="L994" s="47">
        <f t="shared" si="122"/>
        <v>0</v>
      </c>
      <c r="N994" s="47">
        <f t="shared" si="123"/>
        <v>0</v>
      </c>
      <c r="R994" s="47">
        <f t="shared" si="124"/>
        <v>0</v>
      </c>
      <c r="V994" s="47">
        <f t="shared" si="125"/>
        <v>0</v>
      </c>
      <c r="W994"/>
      <c r="X994"/>
      <c r="Y994" s="7"/>
      <c r="Z994"/>
      <c r="AA994"/>
    </row>
    <row r="995" spans="1:27" hidden="1" x14ac:dyDescent="0.2">
      <c r="A995" s="6" t="s">
        <v>853</v>
      </c>
      <c r="B995" s="2">
        <f t="shared" si="120"/>
        <v>0</v>
      </c>
      <c r="C995" s="2">
        <f t="shared" si="121"/>
        <v>9</v>
      </c>
      <c r="L995" s="47">
        <f t="shared" si="122"/>
        <v>0</v>
      </c>
      <c r="N995" s="47">
        <f t="shared" si="123"/>
        <v>0</v>
      </c>
      <c r="R995" s="47">
        <f t="shared" si="124"/>
        <v>0</v>
      </c>
      <c r="V995" s="47">
        <f t="shared" si="125"/>
        <v>0</v>
      </c>
      <c r="W995"/>
      <c r="X995"/>
      <c r="Y995" s="7"/>
      <c r="Z995"/>
      <c r="AA995"/>
    </row>
    <row r="996" spans="1:27" hidden="1" x14ac:dyDescent="0.2">
      <c r="A996" s="6" t="s">
        <v>854</v>
      </c>
      <c r="B996" s="2">
        <f t="shared" si="120"/>
        <v>0</v>
      </c>
      <c r="C996" s="2">
        <f t="shared" si="121"/>
        <v>9</v>
      </c>
      <c r="L996" s="47">
        <f t="shared" si="122"/>
        <v>0</v>
      </c>
      <c r="N996" s="47">
        <f t="shared" si="123"/>
        <v>0</v>
      </c>
      <c r="R996" s="47">
        <f t="shared" si="124"/>
        <v>0</v>
      </c>
      <c r="V996" s="47">
        <f t="shared" si="125"/>
        <v>0</v>
      </c>
      <c r="W996"/>
      <c r="X996"/>
      <c r="Y996" s="7"/>
      <c r="Z996"/>
      <c r="AA996"/>
    </row>
    <row r="997" spans="1:27" hidden="1" x14ac:dyDescent="0.2">
      <c r="A997" s="6" t="s">
        <v>855</v>
      </c>
      <c r="B997" s="2">
        <f t="shared" si="120"/>
        <v>0</v>
      </c>
      <c r="C997" s="2">
        <f t="shared" si="121"/>
        <v>9</v>
      </c>
      <c r="L997" s="47">
        <f t="shared" si="122"/>
        <v>0</v>
      </c>
      <c r="N997" s="47">
        <f t="shared" si="123"/>
        <v>0</v>
      </c>
      <c r="R997" s="47">
        <f t="shared" si="124"/>
        <v>0</v>
      </c>
      <c r="V997" s="47">
        <f t="shared" si="125"/>
        <v>0</v>
      </c>
      <c r="W997"/>
      <c r="X997"/>
      <c r="Y997" s="7"/>
      <c r="Z997"/>
      <c r="AA997"/>
    </row>
    <row r="998" spans="1:27" hidden="1" x14ac:dyDescent="0.2">
      <c r="A998" s="6" t="s">
        <v>856</v>
      </c>
      <c r="B998" s="2">
        <f t="shared" si="120"/>
        <v>0</v>
      </c>
      <c r="C998" s="2">
        <f t="shared" si="121"/>
        <v>9</v>
      </c>
      <c r="L998" s="47">
        <f t="shared" si="122"/>
        <v>0</v>
      </c>
      <c r="N998" s="47">
        <f t="shared" si="123"/>
        <v>0</v>
      </c>
      <c r="R998" s="47">
        <f t="shared" si="124"/>
        <v>0</v>
      </c>
      <c r="V998" s="47">
        <f t="shared" si="125"/>
        <v>0</v>
      </c>
      <c r="W998"/>
      <c r="X998"/>
      <c r="Y998" s="7"/>
      <c r="Z998"/>
      <c r="AA998"/>
    </row>
    <row r="999" spans="1:27" hidden="1" x14ac:dyDescent="0.2">
      <c r="A999" s="6" t="s">
        <v>857</v>
      </c>
      <c r="B999" s="2">
        <f t="shared" si="120"/>
        <v>0</v>
      </c>
      <c r="C999" s="2">
        <f t="shared" si="121"/>
        <v>9</v>
      </c>
      <c r="L999" s="47">
        <f t="shared" si="122"/>
        <v>0</v>
      </c>
      <c r="N999" s="47">
        <f t="shared" si="123"/>
        <v>0</v>
      </c>
      <c r="R999" s="47">
        <f t="shared" si="124"/>
        <v>0</v>
      </c>
      <c r="V999" s="47">
        <f t="shared" si="125"/>
        <v>0</v>
      </c>
      <c r="W999"/>
      <c r="X999"/>
      <c r="Y999" s="7"/>
      <c r="Z999"/>
      <c r="AA999"/>
    </row>
    <row r="1000" spans="1:27" hidden="1" x14ac:dyDescent="0.2">
      <c r="A1000" s="6" t="s">
        <v>858</v>
      </c>
      <c r="B1000" s="2">
        <f t="shared" si="120"/>
        <v>0</v>
      </c>
      <c r="C1000" s="2">
        <f t="shared" si="121"/>
        <v>9</v>
      </c>
      <c r="L1000" s="47">
        <f t="shared" si="122"/>
        <v>0</v>
      </c>
      <c r="N1000" s="47">
        <f t="shared" si="123"/>
        <v>0</v>
      </c>
      <c r="R1000" s="47">
        <f t="shared" si="124"/>
        <v>0</v>
      </c>
      <c r="V1000" s="47">
        <f t="shared" si="125"/>
        <v>0</v>
      </c>
      <c r="W1000"/>
      <c r="X1000"/>
      <c r="Y1000" s="7"/>
      <c r="Z1000"/>
      <c r="AA1000"/>
    </row>
    <row r="1001" spans="1:27" hidden="1" x14ac:dyDescent="0.2">
      <c r="A1001" s="6" t="s">
        <v>859</v>
      </c>
      <c r="B1001" s="2">
        <f t="shared" si="120"/>
        <v>0</v>
      </c>
      <c r="C1001" s="2">
        <f t="shared" si="121"/>
        <v>9</v>
      </c>
      <c r="L1001" s="47">
        <f t="shared" si="122"/>
        <v>0</v>
      </c>
      <c r="N1001" s="47">
        <f t="shared" si="123"/>
        <v>0</v>
      </c>
      <c r="R1001" s="47">
        <f t="shared" si="124"/>
        <v>0</v>
      </c>
      <c r="V1001" s="47">
        <f t="shared" si="125"/>
        <v>0</v>
      </c>
      <c r="W1001"/>
      <c r="X1001"/>
      <c r="Y1001" s="7"/>
      <c r="Z1001"/>
      <c r="AA1001"/>
    </row>
    <row r="1002" spans="1:27" hidden="1" x14ac:dyDescent="0.2">
      <c r="A1002" s="6" t="s">
        <v>860</v>
      </c>
      <c r="B1002" s="2">
        <f t="shared" si="120"/>
        <v>0</v>
      </c>
      <c r="C1002" s="2">
        <f t="shared" si="121"/>
        <v>9</v>
      </c>
      <c r="L1002" s="47">
        <f t="shared" si="122"/>
        <v>0</v>
      </c>
      <c r="N1002" s="47">
        <f t="shared" si="123"/>
        <v>0</v>
      </c>
      <c r="R1002" s="47">
        <f t="shared" si="124"/>
        <v>0</v>
      </c>
      <c r="V1002" s="47">
        <f t="shared" si="125"/>
        <v>0</v>
      </c>
      <c r="W1002"/>
      <c r="X1002"/>
      <c r="Y1002" s="7"/>
      <c r="Z1002"/>
      <c r="AA1002"/>
    </row>
    <row r="1003" spans="1:27" hidden="1" x14ac:dyDescent="0.2">
      <c r="A1003" s="6" t="s">
        <v>861</v>
      </c>
      <c r="B1003" s="2">
        <f t="shared" si="120"/>
        <v>0</v>
      </c>
      <c r="C1003" s="2">
        <f t="shared" si="121"/>
        <v>9</v>
      </c>
      <c r="L1003" s="47">
        <f t="shared" si="122"/>
        <v>0</v>
      </c>
      <c r="N1003" s="47">
        <f t="shared" si="123"/>
        <v>0</v>
      </c>
      <c r="R1003" s="47">
        <f t="shared" si="124"/>
        <v>0</v>
      </c>
      <c r="V1003" s="47">
        <f t="shared" si="125"/>
        <v>0</v>
      </c>
      <c r="W1003"/>
      <c r="X1003"/>
      <c r="Y1003" s="7"/>
      <c r="Z1003"/>
      <c r="AA1003"/>
    </row>
    <row r="1004" spans="1:27" hidden="1" x14ac:dyDescent="0.2">
      <c r="A1004" s="6" t="s">
        <v>862</v>
      </c>
      <c r="B1004" s="2">
        <f t="shared" si="120"/>
        <v>0</v>
      </c>
      <c r="C1004" s="2">
        <f t="shared" si="121"/>
        <v>9</v>
      </c>
      <c r="L1004" s="47">
        <f t="shared" si="122"/>
        <v>0</v>
      </c>
      <c r="N1004" s="47">
        <f t="shared" si="123"/>
        <v>0</v>
      </c>
      <c r="R1004" s="47">
        <f t="shared" si="124"/>
        <v>0</v>
      </c>
      <c r="V1004" s="47">
        <f t="shared" si="125"/>
        <v>0</v>
      </c>
      <c r="W1004"/>
      <c r="X1004"/>
      <c r="Y1004" s="7"/>
      <c r="Z1004"/>
      <c r="AA1004"/>
    </row>
    <row r="1005" spans="1:27" hidden="1" x14ac:dyDescent="0.2">
      <c r="A1005" s="6" t="s">
        <v>863</v>
      </c>
      <c r="B1005" s="2">
        <f t="shared" si="120"/>
        <v>0</v>
      </c>
      <c r="C1005" s="2">
        <f t="shared" si="121"/>
        <v>9</v>
      </c>
      <c r="L1005" s="47">
        <f t="shared" si="122"/>
        <v>0</v>
      </c>
      <c r="N1005" s="47">
        <f t="shared" si="123"/>
        <v>0</v>
      </c>
      <c r="R1005" s="47">
        <f t="shared" si="124"/>
        <v>0</v>
      </c>
      <c r="V1005" s="47">
        <f t="shared" si="125"/>
        <v>0</v>
      </c>
      <c r="W1005"/>
      <c r="X1005"/>
      <c r="Y1005" s="7"/>
      <c r="Z1005"/>
      <c r="AA1005"/>
    </row>
    <row r="1006" spans="1:27" hidden="1" x14ac:dyDescent="0.2">
      <c r="A1006" s="6" t="s">
        <v>864</v>
      </c>
      <c r="B1006" s="2">
        <f t="shared" si="120"/>
        <v>0</v>
      </c>
      <c r="C1006" s="2">
        <f t="shared" si="121"/>
        <v>9</v>
      </c>
      <c r="L1006" s="47">
        <f t="shared" si="122"/>
        <v>0</v>
      </c>
      <c r="N1006" s="47">
        <f t="shared" si="123"/>
        <v>0</v>
      </c>
      <c r="R1006" s="47">
        <f t="shared" si="124"/>
        <v>0</v>
      </c>
      <c r="V1006" s="47">
        <f t="shared" si="125"/>
        <v>0</v>
      </c>
      <c r="W1006"/>
      <c r="X1006"/>
      <c r="Y1006" s="7"/>
      <c r="Z1006"/>
      <c r="AA1006"/>
    </row>
    <row r="1007" spans="1:27" hidden="1" x14ac:dyDescent="0.2">
      <c r="A1007" s="6" t="s">
        <v>865</v>
      </c>
      <c r="B1007" s="2">
        <f t="shared" si="120"/>
        <v>0</v>
      </c>
      <c r="C1007" s="2">
        <f>RANK(B1007,B$810:B$1009,0)</f>
        <v>9</v>
      </c>
      <c r="L1007" s="47">
        <f t="shared" si="122"/>
        <v>0</v>
      </c>
      <c r="N1007" s="47">
        <f t="shared" si="123"/>
        <v>0</v>
      </c>
      <c r="R1007" s="47">
        <f t="shared" si="124"/>
        <v>0</v>
      </c>
      <c r="V1007" s="47">
        <f t="shared" si="125"/>
        <v>0</v>
      </c>
      <c r="W1007"/>
      <c r="X1007"/>
      <c r="Y1007" s="7"/>
      <c r="Z1007"/>
      <c r="AA1007"/>
    </row>
    <row r="1008" spans="1:27" hidden="1" x14ac:dyDescent="0.2">
      <c r="A1008" s="6" t="s">
        <v>866</v>
      </c>
      <c r="B1008" s="2">
        <f t="shared" si="120"/>
        <v>0</v>
      </c>
      <c r="C1008" s="2">
        <f>RANK(B1008,B$810:B$1009,0)</f>
        <v>9</v>
      </c>
      <c r="L1008" s="47">
        <f t="shared" si="122"/>
        <v>0</v>
      </c>
      <c r="N1008" s="47">
        <f t="shared" si="123"/>
        <v>0</v>
      </c>
      <c r="R1008" s="47">
        <f t="shared" si="124"/>
        <v>0</v>
      </c>
      <c r="V1008" s="47">
        <f t="shared" si="125"/>
        <v>0</v>
      </c>
      <c r="W1008"/>
      <c r="X1008"/>
      <c r="Y1008" s="7"/>
      <c r="Z1008"/>
      <c r="AA1008"/>
    </row>
    <row r="1009" spans="1:32" hidden="1" x14ac:dyDescent="0.2">
      <c r="A1009" s="6" t="s">
        <v>867</v>
      </c>
      <c r="B1009" s="2">
        <f t="shared" si="120"/>
        <v>0</v>
      </c>
      <c r="C1009" s="2">
        <f>RANK(B1009,B$810:B$1009,0)</f>
        <v>9</v>
      </c>
      <c r="L1009" s="47">
        <f t="shared" si="122"/>
        <v>0</v>
      </c>
      <c r="N1009" s="47">
        <f t="shared" si="123"/>
        <v>0</v>
      </c>
      <c r="R1009" s="47">
        <f t="shared" si="124"/>
        <v>0</v>
      </c>
      <c r="V1009" s="47">
        <f t="shared" si="125"/>
        <v>0</v>
      </c>
      <c r="W1009"/>
      <c r="X1009"/>
      <c r="Y1009" s="7"/>
      <c r="Z1009"/>
      <c r="AA1009"/>
    </row>
    <row r="1010" spans="1:32" x14ac:dyDescent="0.2">
      <c r="B1010" s="2"/>
      <c r="C1010" s="2"/>
      <c r="W1010"/>
      <c r="X1010"/>
      <c r="Y1010" s="7"/>
      <c r="Z1010"/>
      <c r="AA1010"/>
    </row>
    <row r="1011" spans="1:32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E1011" s="36"/>
      <c r="AF1011" s="44"/>
    </row>
    <row r="1012" spans="1:32" x14ac:dyDescent="0.2">
      <c r="A1012" s="6" t="s">
        <v>2304</v>
      </c>
      <c r="B1012" s="2">
        <f t="shared" ref="B1012:B1031" si="126">+L1012+N1012+R1012+V1012+X1012</f>
        <v>565</v>
      </c>
      <c r="C1012" s="2">
        <f t="shared" ref="C1012:C1031" si="127">RANK(B1012,B$1012:B$1211,0)</f>
        <v>4</v>
      </c>
      <c r="D1012" s="4" t="s">
        <v>20</v>
      </c>
      <c r="E1012" s="5" t="s">
        <v>2462</v>
      </c>
      <c r="F1012" s="47">
        <v>2006</v>
      </c>
      <c r="G1012" s="47">
        <v>0</v>
      </c>
      <c r="I1012" s="47">
        <v>1</v>
      </c>
      <c r="J1012" s="47">
        <v>22</v>
      </c>
      <c r="K1012" s="47">
        <v>63</v>
      </c>
      <c r="L1012" s="47">
        <f t="shared" ref="L1012:L1031" si="128">IF(AND(I1012&lt;1,J1012&lt;1,K1012&lt;1),0,IF(250+((80-(I1012*60+J1012))*2)&lt;0,0,IF(K1012&lt;50,250+((80-(I1012*60+J1012))*2),IF(K1012&gt;49,250+((80-(I1012*60+J1012))*2)-1,250+((80-(I1012*60+J1012))*2)))))</f>
        <v>245</v>
      </c>
      <c r="M1012" s="47">
        <v>115</v>
      </c>
      <c r="N1012" s="47">
        <f t="shared" ref="N1012:N1031" si="129">IF(M1012&lt;89,0,250+((M1012-172)*3))</f>
        <v>79</v>
      </c>
      <c r="O1012" s="47">
        <v>5</v>
      </c>
      <c r="P1012" s="47">
        <v>59</v>
      </c>
      <c r="Q1012" s="47">
        <v>0</v>
      </c>
      <c r="R1012" s="47">
        <f t="shared" ref="R1012:R1031" si="130">IF(AND(O1012&lt;1,P1012&lt;1,Q1012&lt;1),0,IF(250+((350-(O1012*60+P1012))*1)&lt;0,0,250+((350-(O1012*60+P1012))*1)))</f>
        <v>241</v>
      </c>
      <c r="V1012" s="47">
        <f t="shared" ref="V1012:V1031" si="131">IF(AND(S1012&lt;1,T1012&lt;1,U1012&lt;1),0,IF(500+((460-(S1012*60+T1012))*1)&lt;0,0,500+((460-(S1012*60+T1012))*1)))</f>
        <v>0</v>
      </c>
      <c r="W1012"/>
      <c r="X1012"/>
      <c r="Y1012" s="7"/>
      <c r="Z1012"/>
      <c r="AA1012">
        <v>762</v>
      </c>
      <c r="AB1012">
        <v>651</v>
      </c>
      <c r="AD1012">
        <f>B1012+AA1012+AB1012</f>
        <v>1978</v>
      </c>
      <c r="AE1012" s="37">
        <v>1</v>
      </c>
      <c r="AF1012" s="43">
        <v>9.8819444444444454E-4</v>
      </c>
    </row>
    <row r="1013" spans="1:32" x14ac:dyDescent="0.2">
      <c r="A1013" s="6" t="s">
        <v>2439</v>
      </c>
      <c r="B1013" s="2">
        <f t="shared" si="126"/>
        <v>0</v>
      </c>
      <c r="C1013" s="2">
        <f t="shared" si="127"/>
        <v>7</v>
      </c>
      <c r="D1013" s="4" t="s">
        <v>21</v>
      </c>
      <c r="E1013" s="5" t="s">
        <v>2472</v>
      </c>
      <c r="F1013" s="47">
        <v>2006</v>
      </c>
      <c r="G1013" s="47">
        <v>0</v>
      </c>
      <c r="L1013" s="47">
        <f t="shared" si="128"/>
        <v>0</v>
      </c>
      <c r="N1013" s="47">
        <f t="shared" si="129"/>
        <v>0</v>
      </c>
      <c r="R1013" s="47">
        <f t="shared" si="130"/>
        <v>0</v>
      </c>
      <c r="V1013" s="47">
        <f t="shared" si="131"/>
        <v>0</v>
      </c>
      <c r="W1013"/>
      <c r="X1013"/>
      <c r="Y1013" s="7"/>
      <c r="Z1013"/>
      <c r="AA1013">
        <v>769</v>
      </c>
      <c r="AB1013">
        <v>770</v>
      </c>
      <c r="AD1013">
        <f>B1013+AA1013+AB1013</f>
        <v>1539</v>
      </c>
      <c r="AE1013" s="37">
        <v>1</v>
      </c>
      <c r="AF1013" s="45">
        <v>1.0665509259259259E-3</v>
      </c>
    </row>
    <row r="1014" spans="1:32" x14ac:dyDescent="0.2">
      <c r="A1014" s="6" t="s">
        <v>2444</v>
      </c>
      <c r="B1014" s="2">
        <f t="shared" si="126"/>
        <v>626</v>
      </c>
      <c r="C1014" s="2">
        <f t="shared" si="127"/>
        <v>3</v>
      </c>
      <c r="D1014" s="4" t="s">
        <v>20</v>
      </c>
      <c r="E1014" s="5" t="s">
        <v>2306</v>
      </c>
      <c r="F1014" s="47">
        <v>2006</v>
      </c>
      <c r="G1014" s="47">
        <v>0</v>
      </c>
      <c r="I1014" s="47">
        <v>1</v>
      </c>
      <c r="J1014" s="47">
        <v>37</v>
      </c>
      <c r="K1014" s="47">
        <v>78</v>
      </c>
      <c r="L1014" s="47">
        <f t="shared" si="128"/>
        <v>215</v>
      </c>
      <c r="M1014" s="47">
        <v>153</v>
      </c>
      <c r="N1014" s="47">
        <f t="shared" si="129"/>
        <v>193</v>
      </c>
      <c r="O1014" s="47">
        <v>6</v>
      </c>
      <c r="P1014" s="47">
        <v>22</v>
      </c>
      <c r="Q1014" s="47">
        <v>0</v>
      </c>
      <c r="R1014" s="47">
        <f t="shared" si="130"/>
        <v>218</v>
      </c>
      <c r="V1014" s="47">
        <f t="shared" si="131"/>
        <v>0</v>
      </c>
      <c r="W1014"/>
      <c r="X1014"/>
      <c r="Y1014" s="7"/>
      <c r="Z1014"/>
      <c r="AA1014">
        <v>0</v>
      </c>
      <c r="AB1014">
        <v>0</v>
      </c>
      <c r="AD1014">
        <f>B1014+AA1014+AB1014+AC1014</f>
        <v>626</v>
      </c>
      <c r="AE1014" s="37">
        <v>1</v>
      </c>
      <c r="AF1014" s="43">
        <v>1.2268518518518518E-3</v>
      </c>
    </row>
    <row r="1015" spans="1:32" x14ac:dyDescent="0.2">
      <c r="A1015" s="6" t="s">
        <v>2445</v>
      </c>
      <c r="B1015" s="2">
        <f t="shared" si="126"/>
        <v>693</v>
      </c>
      <c r="C1015" s="2">
        <f t="shared" si="127"/>
        <v>1</v>
      </c>
      <c r="D1015" s="4" t="s">
        <v>20</v>
      </c>
      <c r="E1015" s="5" t="s">
        <v>2306</v>
      </c>
      <c r="F1015" s="47">
        <v>2005</v>
      </c>
      <c r="G1015" s="47">
        <v>0</v>
      </c>
      <c r="I1015" s="47">
        <v>1</v>
      </c>
      <c r="J1015" s="47">
        <v>17</v>
      </c>
      <c r="K1015" s="47">
        <v>94</v>
      </c>
      <c r="L1015" s="47">
        <f t="shared" si="128"/>
        <v>255</v>
      </c>
      <c r="M1015" s="47">
        <v>151</v>
      </c>
      <c r="N1015" s="47">
        <f t="shared" si="129"/>
        <v>187</v>
      </c>
      <c r="O1015" s="47">
        <v>5</v>
      </c>
      <c r="P1015" s="47">
        <v>49</v>
      </c>
      <c r="Q1015" s="47">
        <v>0</v>
      </c>
      <c r="R1015" s="47">
        <f t="shared" si="130"/>
        <v>251</v>
      </c>
      <c r="V1015" s="47">
        <f t="shared" si="131"/>
        <v>0</v>
      </c>
      <c r="W1015"/>
      <c r="X1015"/>
      <c r="Y1015" s="7"/>
      <c r="Z1015"/>
      <c r="AA1015">
        <v>722</v>
      </c>
      <c r="AB1015">
        <v>0</v>
      </c>
      <c r="AD1015">
        <f>B1015+AA1015+AB1015+AC1015</f>
        <v>1415</v>
      </c>
      <c r="AE1015" s="37">
        <v>1</v>
      </c>
      <c r="AF1015" s="43">
        <v>9.6064814814814808E-4</v>
      </c>
    </row>
    <row r="1016" spans="1:32" x14ac:dyDescent="0.2">
      <c r="A1016" s="6" t="s">
        <v>2442</v>
      </c>
      <c r="B1016" s="2">
        <f t="shared" si="126"/>
        <v>0</v>
      </c>
      <c r="C1016" s="2">
        <f t="shared" si="127"/>
        <v>7</v>
      </c>
      <c r="D1016" s="4" t="s">
        <v>20</v>
      </c>
      <c r="E1016" s="5" t="s">
        <v>2462</v>
      </c>
      <c r="F1016" s="47">
        <v>2005</v>
      </c>
      <c r="L1016" s="47">
        <f t="shared" si="128"/>
        <v>0</v>
      </c>
      <c r="N1016" s="47">
        <f t="shared" si="129"/>
        <v>0</v>
      </c>
      <c r="R1016" s="47">
        <f t="shared" si="130"/>
        <v>0</v>
      </c>
      <c r="V1016" s="47">
        <f t="shared" si="131"/>
        <v>0</v>
      </c>
      <c r="W1016"/>
      <c r="X1016"/>
      <c r="Y1016" s="7"/>
      <c r="Z1016"/>
      <c r="AA1016"/>
      <c r="AE1016" s="35">
        <v>2</v>
      </c>
    </row>
    <row r="1017" spans="1:32" x14ac:dyDescent="0.2">
      <c r="A1017" s="6" t="s">
        <v>2415</v>
      </c>
      <c r="B1017" s="2">
        <f t="shared" si="126"/>
        <v>0</v>
      </c>
      <c r="C1017" s="2">
        <f t="shared" si="127"/>
        <v>7</v>
      </c>
      <c r="D1017" s="4" t="s">
        <v>20</v>
      </c>
      <c r="E1017" s="5" t="s">
        <v>2297</v>
      </c>
      <c r="F1017" s="47">
        <v>2006</v>
      </c>
      <c r="G1017" s="47">
        <v>1</v>
      </c>
      <c r="L1017" s="47">
        <f t="shared" si="128"/>
        <v>0</v>
      </c>
      <c r="N1017" s="47">
        <f t="shared" si="129"/>
        <v>0</v>
      </c>
      <c r="R1017" s="47">
        <f t="shared" si="130"/>
        <v>0</v>
      </c>
      <c r="V1017" s="47">
        <f t="shared" si="131"/>
        <v>0</v>
      </c>
      <c r="W1017"/>
      <c r="X1017"/>
      <c r="Y1017" s="7"/>
      <c r="Z1017"/>
      <c r="AA1017">
        <v>0</v>
      </c>
      <c r="AB1017">
        <v>454</v>
      </c>
      <c r="AD1017">
        <f>B1017+AA1017+AB1017+AC1017</f>
        <v>454</v>
      </c>
      <c r="AE1017" s="37" t="s">
        <v>2548</v>
      </c>
    </row>
    <row r="1018" spans="1:32" ht="13.5" customHeight="1" x14ac:dyDescent="0.2">
      <c r="A1018" s="6" t="s">
        <v>2440</v>
      </c>
      <c r="B1018" s="2">
        <f t="shared" si="126"/>
        <v>0</v>
      </c>
      <c r="C1018" s="2">
        <f t="shared" si="127"/>
        <v>7</v>
      </c>
      <c r="D1018" s="4" t="s">
        <v>21</v>
      </c>
      <c r="E1018" s="5" t="s">
        <v>2310</v>
      </c>
      <c r="F1018" s="47">
        <v>2006</v>
      </c>
      <c r="G1018" s="47">
        <v>4</v>
      </c>
      <c r="L1018" s="47">
        <f t="shared" si="128"/>
        <v>0</v>
      </c>
      <c r="N1018" s="47">
        <f t="shared" si="129"/>
        <v>0</v>
      </c>
      <c r="R1018" s="47">
        <f t="shared" si="130"/>
        <v>0</v>
      </c>
      <c r="V1018" s="47">
        <f t="shared" si="131"/>
        <v>0</v>
      </c>
      <c r="W1018"/>
      <c r="X1018"/>
      <c r="Y1018" s="7"/>
      <c r="Z1018"/>
      <c r="AA1018">
        <v>810</v>
      </c>
      <c r="AB1018">
        <v>789</v>
      </c>
      <c r="AD1018">
        <f>B1018+AA1018+AB1018+AC1018</f>
        <v>1599</v>
      </c>
      <c r="AE1018" s="37">
        <v>1</v>
      </c>
      <c r="AF1018" s="45">
        <v>1.0261574074074075E-3</v>
      </c>
    </row>
    <row r="1019" spans="1:32" x14ac:dyDescent="0.2">
      <c r="A1019" s="6" t="s">
        <v>2441</v>
      </c>
      <c r="B1019" s="2">
        <f t="shared" si="126"/>
        <v>0</v>
      </c>
      <c r="C1019" s="2">
        <f t="shared" si="127"/>
        <v>7</v>
      </c>
      <c r="D1019" s="4" t="s">
        <v>21</v>
      </c>
      <c r="E1019" s="5" t="s">
        <v>2472</v>
      </c>
      <c r="F1019" s="47">
        <v>2005</v>
      </c>
      <c r="G1019" s="47">
        <v>3</v>
      </c>
      <c r="L1019" s="47">
        <f t="shared" si="128"/>
        <v>0</v>
      </c>
      <c r="N1019" s="47">
        <f t="shared" si="129"/>
        <v>0</v>
      </c>
      <c r="R1019" s="47">
        <f t="shared" si="130"/>
        <v>0</v>
      </c>
      <c r="V1019" s="47">
        <f t="shared" si="131"/>
        <v>0</v>
      </c>
      <c r="W1019"/>
      <c r="X1019"/>
      <c r="Y1019" s="7"/>
      <c r="Z1019"/>
      <c r="AA1019">
        <v>233</v>
      </c>
      <c r="AB1019">
        <v>0</v>
      </c>
      <c r="AD1019">
        <f>B1019+AA1019+AB1019+AC1019</f>
        <v>233</v>
      </c>
      <c r="AE1019" s="37">
        <v>1</v>
      </c>
      <c r="AF1019" s="45">
        <v>1.9097222222222222E-3</v>
      </c>
    </row>
    <row r="1020" spans="1:32" x14ac:dyDescent="0.2">
      <c r="A1020" s="6" t="s">
        <v>2474</v>
      </c>
      <c r="B1020" s="2">
        <f t="shared" si="126"/>
        <v>0</v>
      </c>
      <c r="C1020" s="2">
        <f t="shared" si="127"/>
        <v>7</v>
      </c>
      <c r="D1020" s="4" t="s">
        <v>21</v>
      </c>
      <c r="E1020" s="5" t="s">
        <v>2472</v>
      </c>
      <c r="F1020" s="47">
        <v>2006</v>
      </c>
      <c r="G1020" s="47">
        <v>0</v>
      </c>
      <c r="L1020" s="47">
        <f t="shared" si="128"/>
        <v>0</v>
      </c>
      <c r="N1020" s="47">
        <f t="shared" si="129"/>
        <v>0</v>
      </c>
      <c r="R1020" s="47">
        <f t="shared" si="130"/>
        <v>0</v>
      </c>
      <c r="V1020" s="47">
        <f t="shared" si="131"/>
        <v>0</v>
      </c>
      <c r="W1020"/>
      <c r="X1020"/>
      <c r="Y1020" s="7"/>
      <c r="Z1020"/>
      <c r="AA1020">
        <v>375</v>
      </c>
      <c r="AB1020">
        <v>0</v>
      </c>
      <c r="AD1020">
        <f>B1020+AA1020+AB1020</f>
        <v>375</v>
      </c>
      <c r="AE1020" s="37">
        <v>1</v>
      </c>
      <c r="AF1020" s="43">
        <v>1.0648148148148147E-3</v>
      </c>
    </row>
    <row r="1021" spans="1:32" x14ac:dyDescent="0.2">
      <c r="A1021" s="6" t="s">
        <v>2443</v>
      </c>
      <c r="B1021" s="2">
        <f t="shared" si="126"/>
        <v>0</v>
      </c>
      <c r="C1021" s="2">
        <f t="shared" si="127"/>
        <v>7</v>
      </c>
      <c r="D1021" s="4" t="s">
        <v>21</v>
      </c>
      <c r="E1021" s="5" t="s">
        <v>2310</v>
      </c>
      <c r="F1021" s="47">
        <v>2006</v>
      </c>
      <c r="G1021" s="47">
        <v>0</v>
      </c>
      <c r="L1021" s="47">
        <f t="shared" si="128"/>
        <v>0</v>
      </c>
      <c r="N1021" s="47">
        <f t="shared" si="129"/>
        <v>0</v>
      </c>
      <c r="R1021" s="47">
        <f t="shared" si="130"/>
        <v>0</v>
      </c>
      <c r="V1021" s="47">
        <f t="shared" si="131"/>
        <v>0</v>
      </c>
      <c r="W1021"/>
      <c r="X1021"/>
      <c r="Y1021" s="7"/>
      <c r="Z1021"/>
      <c r="AA1021">
        <v>387</v>
      </c>
      <c r="AB1021">
        <v>613</v>
      </c>
      <c r="AD1021">
        <f>B1021+AA1021+AB1021+AC1021</f>
        <v>1000</v>
      </c>
      <c r="AE1021" s="37">
        <v>1</v>
      </c>
      <c r="AF1021" s="43">
        <v>1.0434027777777779E-3</v>
      </c>
    </row>
    <row r="1022" spans="1:32" x14ac:dyDescent="0.2">
      <c r="A1022" s="6" t="s">
        <v>2416</v>
      </c>
      <c r="B1022" s="2">
        <f t="shared" si="126"/>
        <v>0</v>
      </c>
      <c r="C1022" s="2">
        <f t="shared" si="127"/>
        <v>7</v>
      </c>
      <c r="D1022" s="4" t="s">
        <v>21</v>
      </c>
      <c r="E1022" s="5" t="s">
        <v>2472</v>
      </c>
      <c r="F1022" s="47">
        <v>2005</v>
      </c>
      <c r="L1022" s="47">
        <f t="shared" si="128"/>
        <v>0</v>
      </c>
      <c r="N1022" s="47">
        <f t="shared" si="129"/>
        <v>0</v>
      </c>
      <c r="R1022" s="47">
        <f t="shared" si="130"/>
        <v>0</v>
      </c>
      <c r="V1022" s="47">
        <f t="shared" si="131"/>
        <v>0</v>
      </c>
      <c r="W1022"/>
      <c r="X1022"/>
      <c r="Y1022" s="7"/>
      <c r="Z1022"/>
      <c r="AA1022"/>
      <c r="AD1022">
        <f>B1022+AA1022+AB1022</f>
        <v>0</v>
      </c>
      <c r="AE1022" s="35">
        <v>2</v>
      </c>
    </row>
    <row r="1023" spans="1:32" x14ac:dyDescent="0.2">
      <c r="A1023" s="6" t="s">
        <v>2417</v>
      </c>
      <c r="B1023" s="2">
        <f t="shared" si="126"/>
        <v>0</v>
      </c>
      <c r="C1023" s="2">
        <f t="shared" si="127"/>
        <v>7</v>
      </c>
      <c r="D1023" s="4" t="s">
        <v>20</v>
      </c>
      <c r="E1023" s="5" t="s">
        <v>2306</v>
      </c>
      <c r="F1023" s="47">
        <v>2005</v>
      </c>
      <c r="L1023" s="47">
        <f t="shared" si="128"/>
        <v>0</v>
      </c>
      <c r="N1023" s="47">
        <f t="shared" si="129"/>
        <v>0</v>
      </c>
      <c r="R1023" s="47">
        <f t="shared" si="130"/>
        <v>0</v>
      </c>
      <c r="V1023" s="47">
        <f t="shared" si="131"/>
        <v>0</v>
      </c>
      <c r="W1023"/>
      <c r="X1023"/>
      <c r="Y1023" s="7"/>
      <c r="Z1023"/>
      <c r="AA1023"/>
      <c r="AD1023">
        <f>B1023+AA1023+AB1023</f>
        <v>0</v>
      </c>
      <c r="AE1023" s="35" t="s">
        <v>2548</v>
      </c>
      <c r="AF1023" s="43">
        <v>1.3425925925925925E-3</v>
      </c>
    </row>
    <row r="1024" spans="1:32" x14ac:dyDescent="0.2">
      <c r="A1024" s="6" t="s">
        <v>2353</v>
      </c>
      <c r="B1024" s="2">
        <f t="shared" si="126"/>
        <v>660</v>
      </c>
      <c r="C1024" s="2">
        <f t="shared" si="127"/>
        <v>2</v>
      </c>
      <c r="D1024" s="4" t="s">
        <v>21</v>
      </c>
      <c r="E1024" s="5" t="s">
        <v>2310</v>
      </c>
      <c r="F1024" s="47">
        <v>2005</v>
      </c>
      <c r="G1024" s="47">
        <v>4</v>
      </c>
      <c r="I1024" s="47">
        <v>1</v>
      </c>
      <c r="J1024" s="47">
        <v>12</v>
      </c>
      <c r="K1024" s="47">
        <v>74</v>
      </c>
      <c r="L1024" s="47">
        <f t="shared" si="128"/>
        <v>265</v>
      </c>
      <c r="M1024" s="47">
        <v>130</v>
      </c>
      <c r="N1024" s="47">
        <f t="shared" si="129"/>
        <v>124</v>
      </c>
      <c r="O1024" s="47">
        <v>5</v>
      </c>
      <c r="P1024" s="47">
        <v>29</v>
      </c>
      <c r="Q1024" s="47">
        <v>0</v>
      </c>
      <c r="R1024" s="47">
        <f t="shared" si="130"/>
        <v>271</v>
      </c>
      <c r="V1024" s="47">
        <f t="shared" si="131"/>
        <v>0</v>
      </c>
      <c r="W1024"/>
      <c r="X1024"/>
      <c r="Y1024" s="7"/>
      <c r="Z1024"/>
      <c r="AA1024">
        <v>731</v>
      </c>
      <c r="AB1024">
        <v>664</v>
      </c>
      <c r="AD1024">
        <f>B1024+AA1024+AB1024</f>
        <v>2055</v>
      </c>
      <c r="AE1024" s="37">
        <v>1</v>
      </c>
      <c r="AF1024" s="43">
        <v>8.3333333333333339E-4</v>
      </c>
    </row>
    <row r="1025" spans="1:32" x14ac:dyDescent="0.2">
      <c r="A1025" s="6" t="s">
        <v>2475</v>
      </c>
      <c r="B1025" s="2">
        <f t="shared" si="126"/>
        <v>456</v>
      </c>
      <c r="C1025" s="2">
        <f t="shared" si="127"/>
        <v>5</v>
      </c>
      <c r="D1025" s="4" t="s">
        <v>21</v>
      </c>
      <c r="E1025" s="5" t="s">
        <v>2472</v>
      </c>
      <c r="F1025" s="47">
        <v>2006</v>
      </c>
      <c r="I1025" s="47">
        <v>1</v>
      </c>
      <c r="J1025" s="47">
        <v>44</v>
      </c>
      <c r="K1025" s="47">
        <v>55</v>
      </c>
      <c r="L1025" s="47">
        <f t="shared" si="128"/>
        <v>201</v>
      </c>
      <c r="M1025" s="47">
        <v>93</v>
      </c>
      <c r="N1025" s="47">
        <f t="shared" si="129"/>
        <v>13</v>
      </c>
      <c r="O1025" s="47">
        <v>5</v>
      </c>
      <c r="P1025" s="47">
        <v>58</v>
      </c>
      <c r="Q1025" s="47">
        <v>0</v>
      </c>
      <c r="R1025" s="47">
        <f t="shared" si="130"/>
        <v>242</v>
      </c>
      <c r="V1025" s="47">
        <f t="shared" si="131"/>
        <v>0</v>
      </c>
      <c r="W1025"/>
      <c r="X1025"/>
      <c r="Y1025" s="7"/>
      <c r="Z1025"/>
      <c r="AA1025"/>
      <c r="AD1025">
        <f>B1025+AA1025+AB1025</f>
        <v>456</v>
      </c>
      <c r="AE1025" s="35">
        <v>1</v>
      </c>
      <c r="AF1025" s="45">
        <v>1.2152777777777778E-3</v>
      </c>
    </row>
    <row r="1026" spans="1:32" x14ac:dyDescent="0.2">
      <c r="A1026" s="6" t="s">
        <v>2481</v>
      </c>
      <c r="B1026" s="2">
        <f t="shared" si="126"/>
        <v>0</v>
      </c>
      <c r="C1026" s="2">
        <f t="shared" si="127"/>
        <v>7</v>
      </c>
      <c r="D1026" s="4" t="s">
        <v>20</v>
      </c>
      <c r="E1026" s="5" t="s">
        <v>2462</v>
      </c>
      <c r="F1026" s="47">
        <v>2006</v>
      </c>
      <c r="G1026" s="47">
        <v>0</v>
      </c>
      <c r="L1026" s="47">
        <f t="shared" si="128"/>
        <v>0</v>
      </c>
      <c r="N1026" s="47">
        <f t="shared" si="129"/>
        <v>0</v>
      </c>
      <c r="R1026" s="47">
        <f t="shared" si="130"/>
        <v>0</v>
      </c>
      <c r="V1026" s="47">
        <f t="shared" si="131"/>
        <v>0</v>
      </c>
      <c r="W1026"/>
      <c r="X1026"/>
      <c r="Y1026" s="7"/>
      <c r="Z1026"/>
      <c r="AA1026">
        <v>58</v>
      </c>
      <c r="AB1026">
        <v>201</v>
      </c>
      <c r="AD1026">
        <f>B1026+AA1026+AB1026+AC1026</f>
        <v>259</v>
      </c>
      <c r="AE1026" s="37" t="s">
        <v>2559</v>
      </c>
    </row>
    <row r="1027" spans="1:32" x14ac:dyDescent="0.2">
      <c r="A1027" s="6" t="s">
        <v>2558</v>
      </c>
      <c r="B1027" s="2">
        <f t="shared" si="126"/>
        <v>378</v>
      </c>
      <c r="C1027" s="2">
        <f t="shared" si="127"/>
        <v>6</v>
      </c>
      <c r="D1027" s="4" t="s">
        <v>20</v>
      </c>
      <c r="E1027" s="5" t="s">
        <v>2462</v>
      </c>
      <c r="F1027" s="47">
        <v>2006</v>
      </c>
      <c r="I1027" s="47">
        <v>1</v>
      </c>
      <c r="J1027" s="47">
        <v>51</v>
      </c>
      <c r="K1027" s="47">
        <v>50</v>
      </c>
      <c r="L1027" s="47">
        <f t="shared" si="128"/>
        <v>187</v>
      </c>
      <c r="M1027" s="47">
        <v>86</v>
      </c>
      <c r="N1027" s="47">
        <f t="shared" si="129"/>
        <v>0</v>
      </c>
      <c r="O1027" s="47">
        <v>6</v>
      </c>
      <c r="P1027" s="47">
        <v>49</v>
      </c>
      <c r="Q1027" s="47">
        <v>0</v>
      </c>
      <c r="R1027" s="47">
        <f t="shared" si="130"/>
        <v>191</v>
      </c>
      <c r="V1027" s="47">
        <f t="shared" si="131"/>
        <v>0</v>
      </c>
      <c r="W1027"/>
      <c r="X1027"/>
      <c r="Y1027" s="7"/>
      <c r="Z1027"/>
      <c r="AA1027"/>
      <c r="AD1027">
        <f>B1027+AA1027+AB1027</f>
        <v>378</v>
      </c>
      <c r="AE1027" s="35">
        <v>1</v>
      </c>
      <c r="AF1027" s="43">
        <v>1.1825231481481483E-3</v>
      </c>
    </row>
    <row r="1028" spans="1:32" x14ac:dyDescent="0.2">
      <c r="A1028" s="49" t="s">
        <v>2551</v>
      </c>
      <c r="B1028" s="2">
        <f t="shared" si="126"/>
        <v>0</v>
      </c>
      <c r="C1028" s="2">
        <f t="shared" si="127"/>
        <v>7</v>
      </c>
      <c r="D1028" s="4" t="s">
        <v>20</v>
      </c>
      <c r="E1028" s="5" t="s">
        <v>2306</v>
      </c>
      <c r="F1028" s="47">
        <v>2006</v>
      </c>
      <c r="L1028" s="47">
        <f t="shared" si="128"/>
        <v>0</v>
      </c>
      <c r="N1028" s="47">
        <f t="shared" si="129"/>
        <v>0</v>
      </c>
      <c r="R1028" s="47">
        <f t="shared" si="130"/>
        <v>0</v>
      </c>
      <c r="V1028" s="47">
        <f t="shared" si="131"/>
        <v>0</v>
      </c>
      <c r="W1028"/>
      <c r="X1028"/>
      <c r="Y1028" s="7"/>
      <c r="Z1028"/>
      <c r="AA1028"/>
      <c r="AD1028">
        <f>B1028+AA1028+AB1028</f>
        <v>0</v>
      </c>
      <c r="AE1028" s="35">
        <v>2</v>
      </c>
    </row>
    <row r="1029" spans="1:32" x14ac:dyDescent="0.2">
      <c r="A1029" s="6" t="s">
        <v>1811</v>
      </c>
      <c r="B1029" s="2">
        <f t="shared" si="126"/>
        <v>0</v>
      </c>
      <c r="C1029" s="2">
        <f t="shared" si="127"/>
        <v>7</v>
      </c>
      <c r="G1029" s="47">
        <v>0</v>
      </c>
      <c r="L1029" s="47">
        <f t="shared" si="128"/>
        <v>0</v>
      </c>
      <c r="N1029" s="47">
        <f t="shared" si="129"/>
        <v>0</v>
      </c>
      <c r="R1029" s="47">
        <f t="shared" si="130"/>
        <v>0</v>
      </c>
      <c r="V1029" s="47">
        <f t="shared" si="131"/>
        <v>0</v>
      </c>
      <c r="W1029"/>
      <c r="X1029"/>
      <c r="Y1029" s="7"/>
      <c r="Z1029"/>
      <c r="AA1029">
        <v>232</v>
      </c>
      <c r="AB1029">
        <v>648</v>
      </c>
      <c r="AD1029">
        <f>B1029+AA1029+AB1029+AC1029</f>
        <v>880</v>
      </c>
      <c r="AE1029" s="37" t="s">
        <v>2559</v>
      </c>
    </row>
    <row r="1030" spans="1:32" x14ac:dyDescent="0.2">
      <c r="A1030" s="6" t="s">
        <v>1810</v>
      </c>
      <c r="B1030" s="2">
        <f t="shared" si="126"/>
        <v>0</v>
      </c>
      <c r="C1030" s="2">
        <f t="shared" si="127"/>
        <v>7</v>
      </c>
      <c r="G1030" s="47">
        <v>5</v>
      </c>
      <c r="L1030" s="47">
        <f t="shared" si="128"/>
        <v>0</v>
      </c>
      <c r="N1030" s="47">
        <f t="shared" si="129"/>
        <v>0</v>
      </c>
      <c r="R1030" s="47">
        <f t="shared" si="130"/>
        <v>0</v>
      </c>
      <c r="V1030" s="47">
        <f t="shared" si="131"/>
        <v>0</v>
      </c>
      <c r="W1030"/>
      <c r="X1030"/>
      <c r="Y1030" s="7"/>
      <c r="Z1030"/>
      <c r="AA1030">
        <v>758</v>
      </c>
      <c r="AB1030">
        <v>0</v>
      </c>
      <c r="AD1030">
        <f>B1030+AA1030+AB1030+AC1030</f>
        <v>758</v>
      </c>
      <c r="AE1030" s="37" t="s">
        <v>2559</v>
      </c>
    </row>
    <row r="1031" spans="1:32" x14ac:dyDescent="0.2">
      <c r="A1031" s="6" t="s">
        <v>1809</v>
      </c>
      <c r="B1031" s="2">
        <f t="shared" si="126"/>
        <v>0</v>
      </c>
      <c r="C1031" s="2">
        <f t="shared" si="127"/>
        <v>7</v>
      </c>
      <c r="L1031" s="47">
        <f t="shared" si="128"/>
        <v>0</v>
      </c>
      <c r="N1031" s="47">
        <f t="shared" si="129"/>
        <v>0</v>
      </c>
      <c r="R1031" s="47">
        <f t="shared" si="130"/>
        <v>0</v>
      </c>
      <c r="V1031" s="47">
        <f t="shared" si="131"/>
        <v>0</v>
      </c>
      <c r="W1031"/>
      <c r="X1031"/>
      <c r="Y1031" s="7"/>
      <c r="Z1031"/>
      <c r="AA1031"/>
      <c r="AD1031">
        <f>B1031+AA1031+AB1031</f>
        <v>0</v>
      </c>
      <c r="AE1031" s="37" t="s">
        <v>2559</v>
      </c>
    </row>
    <row r="1032" spans="1:32" hidden="1" x14ac:dyDescent="0.2">
      <c r="A1032" s="6" t="s">
        <v>1808</v>
      </c>
      <c r="B1032" s="2">
        <f t="shared" ref="B1032:B1095" si="132">+L1032+N1032+R1032+V1032+X1032</f>
        <v>0</v>
      </c>
      <c r="C1032" s="2">
        <f t="shared" ref="C1032:C1095" si="133">RANK(B1032,B$1012:B$1211,0)</f>
        <v>7</v>
      </c>
      <c r="L1032" s="47">
        <f t="shared" ref="L1032:L1095" si="134">IF(AND(I1032&lt;1,J1032&lt;1,K1032&lt;1),0,IF(250+((80-(I1032*60+J1032))*2)&lt;0,0,IF(K1032&lt;50,250+((80-(I1032*60+J1032))*2),IF(K1032&gt;49,250+((80-(I1032*60+J1032))*2)-1,250+((80-(I1032*60+J1032))*2)))))</f>
        <v>0</v>
      </c>
      <c r="N1032" s="47">
        <f t="shared" ref="N1032:N1095" si="135">IF(M1032&lt;89,0,250+((M1032-172)*3))</f>
        <v>0</v>
      </c>
      <c r="R1032" s="47">
        <f t="shared" ref="R1032:R1095" si="136">IF(AND(O1032&lt;1,P1032&lt;1,Q1032&lt;1),0,IF(250+((350-(O1032*60+P1032))*1)&lt;0,0,250+((350-(O1032*60+P1032))*1)))</f>
        <v>0</v>
      </c>
      <c r="V1032" s="47">
        <f t="shared" ref="V1032:V1095" si="137">IF(AND(S1032&lt;1,T1032&lt;1,U1032&lt;1),0,IF(500+((460-(S1032*60+T1032))*1)&lt;0,0,500+((460-(S1032*60+T1032))*1)))</f>
        <v>0</v>
      </c>
      <c r="W1032"/>
      <c r="X1032"/>
      <c r="Y1032" s="7"/>
      <c r="Z1032"/>
      <c r="AA1032"/>
    </row>
    <row r="1033" spans="1:32" hidden="1" x14ac:dyDescent="0.2">
      <c r="A1033" s="6" t="s">
        <v>869</v>
      </c>
      <c r="B1033" s="2">
        <f t="shared" si="132"/>
        <v>0</v>
      </c>
      <c r="C1033" s="2">
        <f t="shared" si="133"/>
        <v>7</v>
      </c>
      <c r="L1033" s="47">
        <f t="shared" si="134"/>
        <v>0</v>
      </c>
      <c r="N1033" s="47">
        <f t="shared" si="135"/>
        <v>0</v>
      </c>
      <c r="R1033" s="47">
        <f t="shared" si="136"/>
        <v>0</v>
      </c>
      <c r="V1033" s="47">
        <f t="shared" si="137"/>
        <v>0</v>
      </c>
      <c r="W1033"/>
      <c r="X1033"/>
      <c r="Y1033" s="7"/>
      <c r="Z1033"/>
      <c r="AA1033"/>
    </row>
    <row r="1034" spans="1:32" hidden="1" x14ac:dyDescent="0.2">
      <c r="A1034" s="6" t="s">
        <v>870</v>
      </c>
      <c r="B1034" s="2">
        <f t="shared" si="132"/>
        <v>0</v>
      </c>
      <c r="C1034" s="2">
        <f t="shared" si="133"/>
        <v>7</v>
      </c>
      <c r="L1034" s="47">
        <f t="shared" si="134"/>
        <v>0</v>
      </c>
      <c r="N1034" s="47">
        <f t="shared" si="135"/>
        <v>0</v>
      </c>
      <c r="R1034" s="47">
        <f t="shared" si="136"/>
        <v>0</v>
      </c>
      <c r="V1034" s="47">
        <f t="shared" si="137"/>
        <v>0</v>
      </c>
      <c r="W1034"/>
      <c r="X1034"/>
      <c r="Y1034" s="7"/>
      <c r="Z1034"/>
      <c r="AA1034"/>
    </row>
    <row r="1035" spans="1:32" hidden="1" x14ac:dyDescent="0.2">
      <c r="A1035" s="6" t="s">
        <v>871</v>
      </c>
      <c r="B1035" s="2">
        <f t="shared" si="132"/>
        <v>0</v>
      </c>
      <c r="C1035" s="2">
        <f t="shared" si="133"/>
        <v>7</v>
      </c>
      <c r="L1035" s="47">
        <f t="shared" si="134"/>
        <v>0</v>
      </c>
      <c r="N1035" s="47">
        <f t="shared" si="135"/>
        <v>0</v>
      </c>
      <c r="R1035" s="47">
        <f t="shared" si="136"/>
        <v>0</v>
      </c>
      <c r="V1035" s="47">
        <f t="shared" si="137"/>
        <v>0</v>
      </c>
      <c r="W1035"/>
      <c r="X1035"/>
      <c r="Y1035" s="7"/>
      <c r="Z1035"/>
      <c r="AA1035"/>
    </row>
    <row r="1036" spans="1:32" hidden="1" x14ac:dyDescent="0.2">
      <c r="A1036" s="6" t="s">
        <v>872</v>
      </c>
      <c r="B1036" s="2">
        <f t="shared" si="132"/>
        <v>0</v>
      </c>
      <c r="C1036" s="2">
        <f t="shared" si="133"/>
        <v>7</v>
      </c>
      <c r="L1036" s="47">
        <f t="shared" si="134"/>
        <v>0</v>
      </c>
      <c r="N1036" s="47">
        <f t="shared" si="135"/>
        <v>0</v>
      </c>
      <c r="R1036" s="47">
        <f t="shared" si="136"/>
        <v>0</v>
      </c>
      <c r="V1036" s="47">
        <f t="shared" si="137"/>
        <v>0</v>
      </c>
      <c r="W1036"/>
      <c r="X1036"/>
      <c r="Y1036" s="7"/>
      <c r="Z1036"/>
      <c r="AA1036"/>
    </row>
    <row r="1037" spans="1:32" hidden="1" x14ac:dyDescent="0.2">
      <c r="A1037" s="6" t="s">
        <v>873</v>
      </c>
      <c r="B1037" s="2">
        <f t="shared" si="132"/>
        <v>0</v>
      </c>
      <c r="C1037" s="2">
        <f t="shared" si="133"/>
        <v>7</v>
      </c>
      <c r="L1037" s="47">
        <f t="shared" si="134"/>
        <v>0</v>
      </c>
      <c r="N1037" s="47">
        <f t="shared" si="135"/>
        <v>0</v>
      </c>
      <c r="R1037" s="47">
        <f t="shared" si="136"/>
        <v>0</v>
      </c>
      <c r="V1037" s="47">
        <f t="shared" si="137"/>
        <v>0</v>
      </c>
      <c r="W1037"/>
      <c r="X1037"/>
      <c r="Y1037" s="7"/>
      <c r="Z1037"/>
      <c r="AA1037"/>
    </row>
    <row r="1038" spans="1:32" hidden="1" x14ac:dyDescent="0.2">
      <c r="A1038" s="6" t="s">
        <v>874</v>
      </c>
      <c r="B1038" s="2">
        <f t="shared" si="132"/>
        <v>0</v>
      </c>
      <c r="C1038" s="2">
        <f t="shared" si="133"/>
        <v>7</v>
      </c>
      <c r="L1038" s="47">
        <f t="shared" si="134"/>
        <v>0</v>
      </c>
      <c r="N1038" s="47">
        <f t="shared" si="135"/>
        <v>0</v>
      </c>
      <c r="R1038" s="47">
        <f t="shared" si="136"/>
        <v>0</v>
      </c>
      <c r="V1038" s="47">
        <f t="shared" si="137"/>
        <v>0</v>
      </c>
      <c r="W1038"/>
      <c r="X1038"/>
      <c r="Y1038" s="7"/>
      <c r="Z1038"/>
      <c r="AA1038"/>
    </row>
    <row r="1039" spans="1:32" hidden="1" x14ac:dyDescent="0.2">
      <c r="A1039" s="6" t="s">
        <v>875</v>
      </c>
      <c r="B1039" s="2">
        <f t="shared" si="132"/>
        <v>0</v>
      </c>
      <c r="C1039" s="2">
        <f t="shared" si="133"/>
        <v>7</v>
      </c>
      <c r="L1039" s="47">
        <f t="shared" si="134"/>
        <v>0</v>
      </c>
      <c r="N1039" s="47">
        <f t="shared" si="135"/>
        <v>0</v>
      </c>
      <c r="R1039" s="47">
        <f t="shared" si="136"/>
        <v>0</v>
      </c>
      <c r="V1039" s="47">
        <f t="shared" si="137"/>
        <v>0</v>
      </c>
      <c r="W1039"/>
      <c r="X1039"/>
      <c r="Y1039" s="7"/>
      <c r="Z1039"/>
      <c r="AA1039"/>
    </row>
    <row r="1040" spans="1:32" hidden="1" x14ac:dyDescent="0.2">
      <c r="A1040" s="6" t="s">
        <v>876</v>
      </c>
      <c r="B1040" s="2">
        <f t="shared" si="132"/>
        <v>0</v>
      </c>
      <c r="C1040" s="2">
        <f t="shared" si="133"/>
        <v>7</v>
      </c>
      <c r="L1040" s="47">
        <f t="shared" si="134"/>
        <v>0</v>
      </c>
      <c r="N1040" s="47">
        <f t="shared" si="135"/>
        <v>0</v>
      </c>
      <c r="R1040" s="47">
        <f t="shared" si="136"/>
        <v>0</v>
      </c>
      <c r="V1040" s="47">
        <f t="shared" si="137"/>
        <v>0</v>
      </c>
      <c r="W1040"/>
      <c r="X1040"/>
      <c r="Y1040" s="7"/>
      <c r="Z1040"/>
      <c r="AA1040"/>
    </row>
    <row r="1041" spans="1:27" hidden="1" x14ac:dyDescent="0.2">
      <c r="A1041" s="6" t="s">
        <v>877</v>
      </c>
      <c r="B1041" s="2">
        <f t="shared" si="132"/>
        <v>0</v>
      </c>
      <c r="C1041" s="2">
        <f t="shared" si="133"/>
        <v>7</v>
      </c>
      <c r="L1041" s="47">
        <f t="shared" si="134"/>
        <v>0</v>
      </c>
      <c r="N1041" s="47">
        <f t="shared" si="135"/>
        <v>0</v>
      </c>
      <c r="R1041" s="47">
        <f t="shared" si="136"/>
        <v>0</v>
      </c>
      <c r="V1041" s="47">
        <f t="shared" si="137"/>
        <v>0</v>
      </c>
      <c r="W1041"/>
      <c r="X1041"/>
      <c r="Y1041" s="7"/>
      <c r="Z1041"/>
      <c r="AA1041"/>
    </row>
    <row r="1042" spans="1:27" hidden="1" x14ac:dyDescent="0.2">
      <c r="A1042" s="6" t="s">
        <v>878</v>
      </c>
      <c r="B1042" s="2">
        <f t="shared" si="132"/>
        <v>0</v>
      </c>
      <c r="C1042" s="2">
        <f t="shared" si="133"/>
        <v>7</v>
      </c>
      <c r="L1042" s="47">
        <f t="shared" si="134"/>
        <v>0</v>
      </c>
      <c r="N1042" s="47">
        <f t="shared" si="135"/>
        <v>0</v>
      </c>
      <c r="R1042" s="47">
        <f t="shared" si="136"/>
        <v>0</v>
      </c>
      <c r="V1042" s="47">
        <f t="shared" si="137"/>
        <v>0</v>
      </c>
      <c r="W1042"/>
      <c r="X1042"/>
      <c r="Y1042" s="7"/>
      <c r="Z1042"/>
      <c r="AA1042"/>
    </row>
    <row r="1043" spans="1:27" hidden="1" x14ac:dyDescent="0.2">
      <c r="A1043" s="6" t="s">
        <v>879</v>
      </c>
      <c r="B1043" s="2">
        <f t="shared" si="132"/>
        <v>0</v>
      </c>
      <c r="C1043" s="2">
        <f t="shared" si="133"/>
        <v>7</v>
      </c>
      <c r="L1043" s="47">
        <f t="shared" si="134"/>
        <v>0</v>
      </c>
      <c r="N1043" s="47">
        <f t="shared" si="135"/>
        <v>0</v>
      </c>
      <c r="R1043" s="47">
        <f t="shared" si="136"/>
        <v>0</v>
      </c>
      <c r="V1043" s="47">
        <f t="shared" si="137"/>
        <v>0</v>
      </c>
      <c r="W1043"/>
      <c r="X1043"/>
      <c r="Y1043" s="7"/>
      <c r="Z1043"/>
      <c r="AA1043"/>
    </row>
    <row r="1044" spans="1:27" hidden="1" x14ac:dyDescent="0.2">
      <c r="A1044" s="6" t="s">
        <v>880</v>
      </c>
      <c r="B1044" s="2">
        <f t="shared" si="132"/>
        <v>0</v>
      </c>
      <c r="C1044" s="2">
        <f t="shared" si="133"/>
        <v>7</v>
      </c>
      <c r="L1044" s="47">
        <f t="shared" si="134"/>
        <v>0</v>
      </c>
      <c r="N1044" s="47">
        <f t="shared" si="135"/>
        <v>0</v>
      </c>
      <c r="R1044" s="47">
        <f t="shared" si="136"/>
        <v>0</v>
      </c>
      <c r="V1044" s="47">
        <f t="shared" si="137"/>
        <v>0</v>
      </c>
      <c r="W1044"/>
      <c r="X1044"/>
      <c r="Y1044" s="7"/>
      <c r="Z1044"/>
      <c r="AA1044"/>
    </row>
    <row r="1045" spans="1:27" hidden="1" x14ac:dyDescent="0.2">
      <c r="A1045" s="6" t="s">
        <v>881</v>
      </c>
      <c r="B1045" s="2">
        <f t="shared" si="132"/>
        <v>0</v>
      </c>
      <c r="C1045" s="2">
        <f t="shared" si="133"/>
        <v>7</v>
      </c>
      <c r="L1045" s="47">
        <f t="shared" si="134"/>
        <v>0</v>
      </c>
      <c r="N1045" s="47">
        <f t="shared" si="135"/>
        <v>0</v>
      </c>
      <c r="R1045" s="47">
        <f t="shared" si="136"/>
        <v>0</v>
      </c>
      <c r="V1045" s="47">
        <f t="shared" si="137"/>
        <v>0</v>
      </c>
      <c r="W1045"/>
      <c r="X1045"/>
      <c r="Y1045" s="7"/>
      <c r="Z1045"/>
      <c r="AA1045"/>
    </row>
    <row r="1046" spans="1:27" hidden="1" x14ac:dyDescent="0.2">
      <c r="A1046" s="6" t="s">
        <v>882</v>
      </c>
      <c r="B1046" s="2">
        <f t="shared" si="132"/>
        <v>0</v>
      </c>
      <c r="C1046" s="2">
        <f t="shared" si="133"/>
        <v>7</v>
      </c>
      <c r="L1046" s="47">
        <f t="shared" si="134"/>
        <v>0</v>
      </c>
      <c r="N1046" s="47">
        <f t="shared" si="135"/>
        <v>0</v>
      </c>
      <c r="R1046" s="47">
        <f t="shared" si="136"/>
        <v>0</v>
      </c>
      <c r="V1046" s="47">
        <f t="shared" si="137"/>
        <v>0</v>
      </c>
      <c r="W1046"/>
      <c r="X1046"/>
      <c r="Y1046" s="7"/>
      <c r="Z1046"/>
      <c r="AA1046"/>
    </row>
    <row r="1047" spans="1:27" hidden="1" x14ac:dyDescent="0.2">
      <c r="A1047" s="6" t="s">
        <v>883</v>
      </c>
      <c r="B1047" s="2">
        <f t="shared" si="132"/>
        <v>0</v>
      </c>
      <c r="C1047" s="2">
        <f t="shared" si="133"/>
        <v>7</v>
      </c>
      <c r="L1047" s="47">
        <f t="shared" si="134"/>
        <v>0</v>
      </c>
      <c r="N1047" s="47">
        <f t="shared" si="135"/>
        <v>0</v>
      </c>
      <c r="R1047" s="47">
        <f t="shared" si="136"/>
        <v>0</v>
      </c>
      <c r="V1047" s="47">
        <f t="shared" si="137"/>
        <v>0</v>
      </c>
      <c r="W1047"/>
      <c r="X1047"/>
      <c r="Y1047" s="7"/>
      <c r="Z1047"/>
      <c r="AA1047"/>
    </row>
    <row r="1048" spans="1:27" hidden="1" x14ac:dyDescent="0.2">
      <c r="A1048" s="6" t="s">
        <v>884</v>
      </c>
      <c r="B1048" s="2">
        <f t="shared" si="132"/>
        <v>0</v>
      </c>
      <c r="C1048" s="2">
        <f t="shared" si="133"/>
        <v>7</v>
      </c>
      <c r="L1048" s="47">
        <f t="shared" si="134"/>
        <v>0</v>
      </c>
      <c r="N1048" s="47">
        <f t="shared" si="135"/>
        <v>0</v>
      </c>
      <c r="R1048" s="47">
        <f t="shared" si="136"/>
        <v>0</v>
      </c>
      <c r="V1048" s="47">
        <f t="shared" si="137"/>
        <v>0</v>
      </c>
      <c r="W1048"/>
      <c r="X1048"/>
      <c r="Y1048" s="7"/>
      <c r="Z1048"/>
      <c r="AA1048"/>
    </row>
    <row r="1049" spans="1:27" hidden="1" x14ac:dyDescent="0.2">
      <c r="A1049" s="6" t="s">
        <v>885</v>
      </c>
      <c r="B1049" s="2">
        <f t="shared" si="132"/>
        <v>0</v>
      </c>
      <c r="C1049" s="2">
        <f t="shared" si="133"/>
        <v>7</v>
      </c>
      <c r="L1049" s="47">
        <f t="shared" si="134"/>
        <v>0</v>
      </c>
      <c r="N1049" s="47">
        <f t="shared" si="135"/>
        <v>0</v>
      </c>
      <c r="R1049" s="47">
        <f t="shared" si="136"/>
        <v>0</v>
      </c>
      <c r="V1049" s="47">
        <f t="shared" si="137"/>
        <v>0</v>
      </c>
      <c r="W1049"/>
      <c r="X1049"/>
      <c r="Y1049" s="7"/>
      <c r="Z1049"/>
      <c r="AA1049"/>
    </row>
    <row r="1050" spans="1:27" hidden="1" x14ac:dyDescent="0.2">
      <c r="A1050" s="6" t="s">
        <v>886</v>
      </c>
      <c r="B1050" s="2">
        <f t="shared" si="132"/>
        <v>0</v>
      </c>
      <c r="C1050" s="2">
        <f t="shared" si="133"/>
        <v>7</v>
      </c>
      <c r="L1050" s="47">
        <f t="shared" si="134"/>
        <v>0</v>
      </c>
      <c r="N1050" s="47">
        <f t="shared" si="135"/>
        <v>0</v>
      </c>
      <c r="R1050" s="47">
        <f t="shared" si="136"/>
        <v>0</v>
      </c>
      <c r="V1050" s="47">
        <f t="shared" si="137"/>
        <v>0</v>
      </c>
      <c r="W1050"/>
      <c r="X1050"/>
      <c r="Y1050" s="7"/>
      <c r="Z1050"/>
      <c r="AA1050"/>
    </row>
    <row r="1051" spans="1:27" hidden="1" x14ac:dyDescent="0.2">
      <c r="A1051" s="6" t="s">
        <v>887</v>
      </c>
      <c r="B1051" s="2">
        <f t="shared" si="132"/>
        <v>0</v>
      </c>
      <c r="C1051" s="2">
        <f t="shared" si="133"/>
        <v>7</v>
      </c>
      <c r="L1051" s="47">
        <f t="shared" si="134"/>
        <v>0</v>
      </c>
      <c r="N1051" s="47">
        <f t="shared" si="135"/>
        <v>0</v>
      </c>
      <c r="R1051" s="47">
        <f t="shared" si="136"/>
        <v>0</v>
      </c>
      <c r="V1051" s="47">
        <f t="shared" si="137"/>
        <v>0</v>
      </c>
      <c r="W1051"/>
      <c r="X1051"/>
      <c r="Y1051" s="7"/>
      <c r="Z1051"/>
      <c r="AA1051"/>
    </row>
    <row r="1052" spans="1:27" hidden="1" x14ac:dyDescent="0.2">
      <c r="A1052" s="6" t="s">
        <v>888</v>
      </c>
      <c r="B1052" s="2">
        <f t="shared" si="132"/>
        <v>0</v>
      </c>
      <c r="C1052" s="2">
        <f t="shared" si="133"/>
        <v>7</v>
      </c>
      <c r="L1052" s="47">
        <f t="shared" si="134"/>
        <v>0</v>
      </c>
      <c r="N1052" s="47">
        <f t="shared" si="135"/>
        <v>0</v>
      </c>
      <c r="R1052" s="47">
        <f t="shared" si="136"/>
        <v>0</v>
      </c>
      <c r="V1052" s="47">
        <f t="shared" si="137"/>
        <v>0</v>
      </c>
      <c r="W1052"/>
      <c r="X1052"/>
      <c r="Y1052" s="7"/>
      <c r="Z1052"/>
      <c r="AA1052"/>
    </row>
    <row r="1053" spans="1:27" hidden="1" x14ac:dyDescent="0.2">
      <c r="A1053" s="6" t="s">
        <v>889</v>
      </c>
      <c r="B1053" s="2">
        <f t="shared" si="132"/>
        <v>0</v>
      </c>
      <c r="C1053" s="2">
        <f t="shared" si="133"/>
        <v>7</v>
      </c>
      <c r="L1053" s="47">
        <f t="shared" si="134"/>
        <v>0</v>
      </c>
      <c r="N1053" s="47">
        <f t="shared" si="135"/>
        <v>0</v>
      </c>
      <c r="R1053" s="47">
        <f t="shared" si="136"/>
        <v>0</v>
      </c>
      <c r="V1053" s="47">
        <f t="shared" si="137"/>
        <v>0</v>
      </c>
      <c r="W1053"/>
      <c r="X1053"/>
      <c r="Y1053" s="7"/>
      <c r="Z1053"/>
      <c r="AA1053"/>
    </row>
    <row r="1054" spans="1:27" hidden="1" x14ac:dyDescent="0.2">
      <c r="A1054" s="6" t="s">
        <v>890</v>
      </c>
      <c r="B1054" s="2">
        <f t="shared" si="132"/>
        <v>0</v>
      </c>
      <c r="C1054" s="2">
        <f t="shared" si="133"/>
        <v>7</v>
      </c>
      <c r="L1054" s="47">
        <f t="shared" si="134"/>
        <v>0</v>
      </c>
      <c r="N1054" s="47">
        <f t="shared" si="135"/>
        <v>0</v>
      </c>
      <c r="R1054" s="47">
        <f t="shared" si="136"/>
        <v>0</v>
      </c>
      <c r="V1054" s="47">
        <f t="shared" si="137"/>
        <v>0</v>
      </c>
      <c r="W1054"/>
      <c r="X1054"/>
      <c r="Y1054" s="7"/>
      <c r="Z1054"/>
      <c r="AA1054"/>
    </row>
    <row r="1055" spans="1:27" hidden="1" x14ac:dyDescent="0.2">
      <c r="A1055" s="6" t="s">
        <v>891</v>
      </c>
      <c r="B1055" s="2">
        <f t="shared" si="132"/>
        <v>0</v>
      </c>
      <c r="C1055" s="2">
        <f t="shared" si="133"/>
        <v>7</v>
      </c>
      <c r="L1055" s="47">
        <f t="shared" si="134"/>
        <v>0</v>
      </c>
      <c r="N1055" s="47">
        <f t="shared" si="135"/>
        <v>0</v>
      </c>
      <c r="R1055" s="47">
        <f t="shared" si="136"/>
        <v>0</v>
      </c>
      <c r="V1055" s="47">
        <f t="shared" si="137"/>
        <v>0</v>
      </c>
      <c r="W1055"/>
      <c r="X1055"/>
      <c r="Y1055" s="7"/>
      <c r="Z1055"/>
      <c r="AA1055"/>
    </row>
    <row r="1056" spans="1:27" hidden="1" x14ac:dyDescent="0.2">
      <c r="A1056" s="6" t="s">
        <v>892</v>
      </c>
      <c r="B1056" s="2">
        <f t="shared" si="132"/>
        <v>0</v>
      </c>
      <c r="C1056" s="2">
        <f t="shared" si="133"/>
        <v>7</v>
      </c>
      <c r="L1056" s="47">
        <f t="shared" si="134"/>
        <v>0</v>
      </c>
      <c r="N1056" s="47">
        <f t="shared" si="135"/>
        <v>0</v>
      </c>
      <c r="R1056" s="47">
        <f t="shared" si="136"/>
        <v>0</v>
      </c>
      <c r="V1056" s="47">
        <f t="shared" si="137"/>
        <v>0</v>
      </c>
      <c r="W1056"/>
      <c r="X1056"/>
      <c r="Y1056" s="7"/>
      <c r="Z1056"/>
      <c r="AA1056"/>
    </row>
    <row r="1057" spans="1:27" hidden="1" x14ac:dyDescent="0.2">
      <c r="A1057" s="6" t="s">
        <v>893</v>
      </c>
      <c r="B1057" s="2">
        <f t="shared" si="132"/>
        <v>0</v>
      </c>
      <c r="C1057" s="2">
        <f t="shared" si="133"/>
        <v>7</v>
      </c>
      <c r="L1057" s="47">
        <f t="shared" si="134"/>
        <v>0</v>
      </c>
      <c r="N1057" s="47">
        <f t="shared" si="135"/>
        <v>0</v>
      </c>
      <c r="R1057" s="47">
        <f t="shared" si="136"/>
        <v>0</v>
      </c>
      <c r="V1057" s="47">
        <f t="shared" si="137"/>
        <v>0</v>
      </c>
      <c r="W1057"/>
      <c r="X1057"/>
      <c r="Y1057" s="7"/>
      <c r="Z1057"/>
      <c r="AA1057"/>
    </row>
    <row r="1058" spans="1:27" hidden="1" x14ac:dyDescent="0.2">
      <c r="A1058" s="6" t="s">
        <v>894</v>
      </c>
      <c r="B1058" s="2">
        <f t="shared" si="132"/>
        <v>0</v>
      </c>
      <c r="C1058" s="2">
        <f t="shared" si="133"/>
        <v>7</v>
      </c>
      <c r="L1058" s="47">
        <f t="shared" si="134"/>
        <v>0</v>
      </c>
      <c r="N1058" s="47">
        <f t="shared" si="135"/>
        <v>0</v>
      </c>
      <c r="R1058" s="47">
        <f t="shared" si="136"/>
        <v>0</v>
      </c>
      <c r="V1058" s="47">
        <f t="shared" si="137"/>
        <v>0</v>
      </c>
      <c r="W1058"/>
      <c r="X1058"/>
      <c r="Y1058" s="7"/>
      <c r="Z1058"/>
      <c r="AA1058"/>
    </row>
    <row r="1059" spans="1:27" hidden="1" x14ac:dyDescent="0.2">
      <c r="A1059" s="6" t="s">
        <v>895</v>
      </c>
      <c r="B1059" s="2">
        <f t="shared" si="132"/>
        <v>0</v>
      </c>
      <c r="C1059" s="2">
        <f t="shared" si="133"/>
        <v>7</v>
      </c>
      <c r="L1059" s="47">
        <f t="shared" si="134"/>
        <v>0</v>
      </c>
      <c r="N1059" s="47">
        <f t="shared" si="135"/>
        <v>0</v>
      </c>
      <c r="R1059" s="47">
        <f t="shared" si="136"/>
        <v>0</v>
      </c>
      <c r="V1059" s="47">
        <f t="shared" si="137"/>
        <v>0</v>
      </c>
      <c r="W1059"/>
      <c r="X1059"/>
      <c r="Y1059" s="7"/>
      <c r="Z1059"/>
      <c r="AA1059"/>
    </row>
    <row r="1060" spans="1:27" hidden="1" x14ac:dyDescent="0.2">
      <c r="A1060" s="6" t="s">
        <v>896</v>
      </c>
      <c r="B1060" s="2">
        <f t="shared" si="132"/>
        <v>0</v>
      </c>
      <c r="C1060" s="2">
        <f t="shared" si="133"/>
        <v>7</v>
      </c>
      <c r="L1060" s="47">
        <f t="shared" si="134"/>
        <v>0</v>
      </c>
      <c r="N1060" s="47">
        <f t="shared" si="135"/>
        <v>0</v>
      </c>
      <c r="R1060" s="47">
        <f t="shared" si="136"/>
        <v>0</v>
      </c>
      <c r="V1060" s="47">
        <f t="shared" si="137"/>
        <v>0</v>
      </c>
      <c r="W1060"/>
      <c r="X1060"/>
      <c r="Y1060" s="7"/>
      <c r="Z1060"/>
      <c r="AA1060"/>
    </row>
    <row r="1061" spans="1:27" hidden="1" x14ac:dyDescent="0.2">
      <c r="A1061" s="6" t="s">
        <v>897</v>
      </c>
      <c r="B1061" s="2">
        <f t="shared" si="132"/>
        <v>0</v>
      </c>
      <c r="C1061" s="2">
        <f t="shared" si="133"/>
        <v>7</v>
      </c>
      <c r="L1061" s="47">
        <f t="shared" si="134"/>
        <v>0</v>
      </c>
      <c r="N1061" s="47">
        <f t="shared" si="135"/>
        <v>0</v>
      </c>
      <c r="R1061" s="47">
        <f t="shared" si="136"/>
        <v>0</v>
      </c>
      <c r="V1061" s="47">
        <f t="shared" si="137"/>
        <v>0</v>
      </c>
      <c r="W1061"/>
      <c r="X1061"/>
      <c r="Y1061" s="7"/>
      <c r="Z1061"/>
      <c r="AA1061"/>
    </row>
    <row r="1062" spans="1:27" hidden="1" x14ac:dyDescent="0.2">
      <c r="A1062" s="6" t="s">
        <v>898</v>
      </c>
      <c r="B1062" s="2">
        <f t="shared" si="132"/>
        <v>0</v>
      </c>
      <c r="C1062" s="2">
        <f t="shared" si="133"/>
        <v>7</v>
      </c>
      <c r="L1062" s="47">
        <f t="shared" si="134"/>
        <v>0</v>
      </c>
      <c r="N1062" s="47">
        <f t="shared" si="135"/>
        <v>0</v>
      </c>
      <c r="R1062" s="47">
        <f t="shared" si="136"/>
        <v>0</v>
      </c>
      <c r="V1062" s="47">
        <f t="shared" si="137"/>
        <v>0</v>
      </c>
      <c r="W1062"/>
      <c r="X1062"/>
      <c r="Y1062" s="7"/>
      <c r="Z1062"/>
      <c r="AA1062"/>
    </row>
    <row r="1063" spans="1:27" hidden="1" x14ac:dyDescent="0.2">
      <c r="A1063" s="6" t="s">
        <v>899</v>
      </c>
      <c r="B1063" s="2">
        <f t="shared" si="132"/>
        <v>0</v>
      </c>
      <c r="C1063" s="2">
        <f t="shared" si="133"/>
        <v>7</v>
      </c>
      <c r="L1063" s="47">
        <f t="shared" si="134"/>
        <v>0</v>
      </c>
      <c r="N1063" s="47">
        <f t="shared" si="135"/>
        <v>0</v>
      </c>
      <c r="R1063" s="47">
        <f t="shared" si="136"/>
        <v>0</v>
      </c>
      <c r="V1063" s="47">
        <f t="shared" si="137"/>
        <v>0</v>
      </c>
      <c r="W1063"/>
      <c r="X1063"/>
      <c r="Y1063" s="7"/>
      <c r="Z1063"/>
      <c r="AA1063"/>
    </row>
    <row r="1064" spans="1:27" hidden="1" x14ac:dyDescent="0.2">
      <c r="A1064" s="6" t="s">
        <v>900</v>
      </c>
      <c r="B1064" s="2">
        <f t="shared" si="132"/>
        <v>0</v>
      </c>
      <c r="C1064" s="2">
        <f t="shared" si="133"/>
        <v>7</v>
      </c>
      <c r="L1064" s="47">
        <f t="shared" si="134"/>
        <v>0</v>
      </c>
      <c r="N1064" s="47">
        <f t="shared" si="135"/>
        <v>0</v>
      </c>
      <c r="R1064" s="47">
        <f t="shared" si="136"/>
        <v>0</v>
      </c>
      <c r="V1064" s="47">
        <f t="shared" si="137"/>
        <v>0</v>
      </c>
      <c r="W1064"/>
      <c r="X1064"/>
      <c r="Y1064" s="7"/>
      <c r="Z1064"/>
      <c r="AA1064"/>
    </row>
    <row r="1065" spans="1:27" hidden="1" x14ac:dyDescent="0.2">
      <c r="A1065" s="6" t="s">
        <v>901</v>
      </c>
      <c r="B1065" s="2">
        <f t="shared" si="132"/>
        <v>0</v>
      </c>
      <c r="C1065" s="2">
        <f t="shared" si="133"/>
        <v>7</v>
      </c>
      <c r="L1065" s="47">
        <f t="shared" si="134"/>
        <v>0</v>
      </c>
      <c r="N1065" s="47">
        <f t="shared" si="135"/>
        <v>0</v>
      </c>
      <c r="R1065" s="47">
        <f t="shared" si="136"/>
        <v>0</v>
      </c>
      <c r="V1065" s="47">
        <f t="shared" si="137"/>
        <v>0</v>
      </c>
      <c r="W1065"/>
      <c r="X1065"/>
      <c r="Y1065" s="7"/>
      <c r="Z1065"/>
      <c r="AA1065"/>
    </row>
    <row r="1066" spans="1:27" hidden="1" x14ac:dyDescent="0.2">
      <c r="A1066" s="6" t="s">
        <v>902</v>
      </c>
      <c r="B1066" s="2">
        <f t="shared" si="132"/>
        <v>0</v>
      </c>
      <c r="C1066" s="2">
        <f t="shared" si="133"/>
        <v>7</v>
      </c>
      <c r="L1066" s="47">
        <f t="shared" si="134"/>
        <v>0</v>
      </c>
      <c r="N1066" s="47">
        <f t="shared" si="135"/>
        <v>0</v>
      </c>
      <c r="R1066" s="47">
        <f t="shared" si="136"/>
        <v>0</v>
      </c>
      <c r="V1066" s="47">
        <f t="shared" si="137"/>
        <v>0</v>
      </c>
      <c r="W1066"/>
      <c r="X1066"/>
      <c r="Y1066" s="7"/>
      <c r="Z1066"/>
      <c r="AA1066"/>
    </row>
    <row r="1067" spans="1:27" hidden="1" x14ac:dyDescent="0.2">
      <c r="A1067" s="6" t="s">
        <v>903</v>
      </c>
      <c r="B1067" s="2">
        <f t="shared" si="132"/>
        <v>0</v>
      </c>
      <c r="C1067" s="2">
        <f t="shared" si="133"/>
        <v>7</v>
      </c>
      <c r="L1067" s="47">
        <f t="shared" si="134"/>
        <v>0</v>
      </c>
      <c r="N1067" s="47">
        <f t="shared" si="135"/>
        <v>0</v>
      </c>
      <c r="R1067" s="47">
        <f t="shared" si="136"/>
        <v>0</v>
      </c>
      <c r="V1067" s="47">
        <f t="shared" si="137"/>
        <v>0</v>
      </c>
      <c r="W1067"/>
      <c r="X1067"/>
      <c r="Y1067" s="7"/>
      <c r="Z1067"/>
      <c r="AA1067"/>
    </row>
    <row r="1068" spans="1:27" hidden="1" x14ac:dyDescent="0.2">
      <c r="A1068" s="6" t="s">
        <v>904</v>
      </c>
      <c r="B1068" s="2">
        <f t="shared" si="132"/>
        <v>0</v>
      </c>
      <c r="C1068" s="2">
        <f t="shared" si="133"/>
        <v>7</v>
      </c>
      <c r="L1068" s="47">
        <f t="shared" si="134"/>
        <v>0</v>
      </c>
      <c r="N1068" s="47">
        <f t="shared" si="135"/>
        <v>0</v>
      </c>
      <c r="R1068" s="47">
        <f t="shared" si="136"/>
        <v>0</v>
      </c>
      <c r="V1068" s="47">
        <f t="shared" si="137"/>
        <v>0</v>
      </c>
      <c r="W1068"/>
      <c r="X1068"/>
      <c r="Y1068" s="7"/>
      <c r="Z1068"/>
      <c r="AA1068"/>
    </row>
    <row r="1069" spans="1:27" hidden="1" x14ac:dyDescent="0.2">
      <c r="A1069" s="6" t="s">
        <v>905</v>
      </c>
      <c r="B1069" s="2">
        <f t="shared" si="132"/>
        <v>0</v>
      </c>
      <c r="C1069" s="2">
        <f t="shared" si="133"/>
        <v>7</v>
      </c>
      <c r="L1069" s="47">
        <f t="shared" si="134"/>
        <v>0</v>
      </c>
      <c r="N1069" s="47">
        <f t="shared" si="135"/>
        <v>0</v>
      </c>
      <c r="R1069" s="47">
        <f t="shared" si="136"/>
        <v>0</v>
      </c>
      <c r="V1069" s="47">
        <f t="shared" si="137"/>
        <v>0</v>
      </c>
      <c r="W1069"/>
      <c r="X1069"/>
      <c r="Y1069" s="7"/>
      <c r="Z1069"/>
      <c r="AA1069"/>
    </row>
    <row r="1070" spans="1:27" hidden="1" x14ac:dyDescent="0.2">
      <c r="A1070" s="6" t="s">
        <v>906</v>
      </c>
      <c r="B1070" s="2">
        <f t="shared" si="132"/>
        <v>0</v>
      </c>
      <c r="C1070" s="2">
        <f t="shared" si="133"/>
        <v>7</v>
      </c>
      <c r="L1070" s="47">
        <f t="shared" si="134"/>
        <v>0</v>
      </c>
      <c r="N1070" s="47">
        <f t="shared" si="135"/>
        <v>0</v>
      </c>
      <c r="R1070" s="47">
        <f t="shared" si="136"/>
        <v>0</v>
      </c>
      <c r="V1070" s="47">
        <f t="shared" si="137"/>
        <v>0</v>
      </c>
      <c r="W1070"/>
      <c r="X1070"/>
      <c r="Y1070" s="7"/>
      <c r="Z1070"/>
      <c r="AA1070"/>
    </row>
    <row r="1071" spans="1:27" hidden="1" x14ac:dyDescent="0.2">
      <c r="A1071" s="6" t="s">
        <v>907</v>
      </c>
      <c r="B1071" s="2">
        <f t="shared" si="132"/>
        <v>0</v>
      </c>
      <c r="C1071" s="2">
        <f t="shared" si="133"/>
        <v>7</v>
      </c>
      <c r="L1071" s="47">
        <f t="shared" si="134"/>
        <v>0</v>
      </c>
      <c r="N1071" s="47">
        <f t="shared" si="135"/>
        <v>0</v>
      </c>
      <c r="R1071" s="47">
        <f t="shared" si="136"/>
        <v>0</v>
      </c>
      <c r="V1071" s="47">
        <f t="shared" si="137"/>
        <v>0</v>
      </c>
      <c r="W1071"/>
      <c r="X1071"/>
      <c r="Y1071" s="7"/>
      <c r="Z1071"/>
      <c r="AA1071"/>
    </row>
    <row r="1072" spans="1:27" hidden="1" x14ac:dyDescent="0.2">
      <c r="A1072" s="6" t="s">
        <v>908</v>
      </c>
      <c r="B1072" s="2">
        <f t="shared" si="132"/>
        <v>0</v>
      </c>
      <c r="C1072" s="2">
        <f t="shared" si="133"/>
        <v>7</v>
      </c>
      <c r="L1072" s="47">
        <f t="shared" si="134"/>
        <v>0</v>
      </c>
      <c r="N1072" s="47">
        <f t="shared" si="135"/>
        <v>0</v>
      </c>
      <c r="R1072" s="47">
        <f t="shared" si="136"/>
        <v>0</v>
      </c>
      <c r="V1072" s="47">
        <f t="shared" si="137"/>
        <v>0</v>
      </c>
      <c r="W1072"/>
      <c r="X1072"/>
      <c r="Y1072" s="7"/>
      <c r="Z1072"/>
      <c r="AA1072"/>
    </row>
    <row r="1073" spans="1:27" hidden="1" x14ac:dyDescent="0.2">
      <c r="A1073" s="6" t="s">
        <v>909</v>
      </c>
      <c r="B1073" s="2">
        <f t="shared" si="132"/>
        <v>0</v>
      </c>
      <c r="C1073" s="2">
        <f t="shared" si="133"/>
        <v>7</v>
      </c>
      <c r="L1073" s="47">
        <f t="shared" si="134"/>
        <v>0</v>
      </c>
      <c r="N1073" s="47">
        <f t="shared" si="135"/>
        <v>0</v>
      </c>
      <c r="R1073" s="47">
        <f t="shared" si="136"/>
        <v>0</v>
      </c>
      <c r="V1073" s="47">
        <f t="shared" si="137"/>
        <v>0</v>
      </c>
      <c r="W1073"/>
      <c r="X1073"/>
      <c r="Y1073" s="7"/>
      <c r="Z1073"/>
      <c r="AA1073"/>
    </row>
    <row r="1074" spans="1:27" hidden="1" x14ac:dyDescent="0.2">
      <c r="A1074" s="6" t="s">
        <v>910</v>
      </c>
      <c r="B1074" s="2">
        <f t="shared" si="132"/>
        <v>0</v>
      </c>
      <c r="C1074" s="2">
        <f t="shared" si="133"/>
        <v>7</v>
      </c>
      <c r="L1074" s="47">
        <f t="shared" si="134"/>
        <v>0</v>
      </c>
      <c r="N1074" s="47">
        <f t="shared" si="135"/>
        <v>0</v>
      </c>
      <c r="R1074" s="47">
        <f t="shared" si="136"/>
        <v>0</v>
      </c>
      <c r="V1074" s="47">
        <f t="shared" si="137"/>
        <v>0</v>
      </c>
      <c r="W1074"/>
      <c r="X1074"/>
      <c r="Y1074" s="7"/>
      <c r="Z1074"/>
      <c r="AA1074"/>
    </row>
    <row r="1075" spans="1:27" hidden="1" x14ac:dyDescent="0.2">
      <c r="A1075" s="6" t="s">
        <v>911</v>
      </c>
      <c r="B1075" s="2">
        <f t="shared" si="132"/>
        <v>0</v>
      </c>
      <c r="C1075" s="2">
        <f t="shared" si="133"/>
        <v>7</v>
      </c>
      <c r="L1075" s="47">
        <f t="shared" si="134"/>
        <v>0</v>
      </c>
      <c r="N1075" s="47">
        <f t="shared" si="135"/>
        <v>0</v>
      </c>
      <c r="R1075" s="47">
        <f t="shared" si="136"/>
        <v>0</v>
      </c>
      <c r="V1075" s="47">
        <f t="shared" si="137"/>
        <v>0</v>
      </c>
      <c r="W1075"/>
      <c r="X1075"/>
      <c r="Y1075" s="7"/>
      <c r="Z1075"/>
      <c r="AA1075"/>
    </row>
    <row r="1076" spans="1:27" hidden="1" x14ac:dyDescent="0.2">
      <c r="A1076" s="6" t="s">
        <v>912</v>
      </c>
      <c r="B1076" s="2">
        <f t="shared" si="132"/>
        <v>0</v>
      </c>
      <c r="C1076" s="2">
        <f t="shared" si="133"/>
        <v>7</v>
      </c>
      <c r="L1076" s="47">
        <f t="shared" si="134"/>
        <v>0</v>
      </c>
      <c r="N1076" s="47">
        <f t="shared" si="135"/>
        <v>0</v>
      </c>
      <c r="R1076" s="47">
        <f t="shared" si="136"/>
        <v>0</v>
      </c>
      <c r="V1076" s="47">
        <f t="shared" si="137"/>
        <v>0</v>
      </c>
      <c r="W1076"/>
      <c r="X1076"/>
      <c r="Y1076" s="7"/>
      <c r="Z1076"/>
      <c r="AA1076"/>
    </row>
    <row r="1077" spans="1:27" hidden="1" x14ac:dyDescent="0.2">
      <c r="A1077" s="6" t="s">
        <v>913</v>
      </c>
      <c r="B1077" s="2">
        <f t="shared" si="132"/>
        <v>0</v>
      </c>
      <c r="C1077" s="2">
        <f t="shared" si="133"/>
        <v>7</v>
      </c>
      <c r="L1077" s="47">
        <f t="shared" si="134"/>
        <v>0</v>
      </c>
      <c r="N1077" s="47">
        <f t="shared" si="135"/>
        <v>0</v>
      </c>
      <c r="R1077" s="47">
        <f t="shared" si="136"/>
        <v>0</v>
      </c>
      <c r="V1077" s="47">
        <f t="shared" si="137"/>
        <v>0</v>
      </c>
      <c r="W1077"/>
      <c r="X1077"/>
      <c r="Y1077" s="7"/>
      <c r="Z1077"/>
      <c r="AA1077"/>
    </row>
    <row r="1078" spans="1:27" hidden="1" x14ac:dyDescent="0.2">
      <c r="A1078" s="6" t="s">
        <v>914</v>
      </c>
      <c r="B1078" s="2">
        <f t="shared" si="132"/>
        <v>0</v>
      </c>
      <c r="C1078" s="2">
        <f t="shared" si="133"/>
        <v>7</v>
      </c>
      <c r="L1078" s="47">
        <f t="shared" si="134"/>
        <v>0</v>
      </c>
      <c r="N1078" s="47">
        <f t="shared" si="135"/>
        <v>0</v>
      </c>
      <c r="R1078" s="47">
        <f t="shared" si="136"/>
        <v>0</v>
      </c>
      <c r="V1078" s="47">
        <f t="shared" si="137"/>
        <v>0</v>
      </c>
      <c r="W1078"/>
      <c r="X1078"/>
      <c r="Y1078" s="7"/>
      <c r="Z1078"/>
      <c r="AA1078"/>
    </row>
    <row r="1079" spans="1:27" hidden="1" x14ac:dyDescent="0.2">
      <c r="A1079" s="6" t="s">
        <v>915</v>
      </c>
      <c r="B1079" s="2">
        <f t="shared" si="132"/>
        <v>0</v>
      </c>
      <c r="C1079" s="2">
        <f t="shared" si="133"/>
        <v>7</v>
      </c>
      <c r="L1079" s="47">
        <f t="shared" si="134"/>
        <v>0</v>
      </c>
      <c r="N1079" s="47">
        <f t="shared" si="135"/>
        <v>0</v>
      </c>
      <c r="R1079" s="47">
        <f t="shared" si="136"/>
        <v>0</v>
      </c>
      <c r="V1079" s="47">
        <f t="shared" si="137"/>
        <v>0</v>
      </c>
      <c r="W1079"/>
      <c r="X1079"/>
      <c r="Y1079" s="7"/>
      <c r="Z1079"/>
      <c r="AA1079"/>
    </row>
    <row r="1080" spans="1:27" hidden="1" x14ac:dyDescent="0.2">
      <c r="A1080" s="6" t="s">
        <v>916</v>
      </c>
      <c r="B1080" s="2">
        <f t="shared" si="132"/>
        <v>0</v>
      </c>
      <c r="C1080" s="2">
        <f t="shared" si="133"/>
        <v>7</v>
      </c>
      <c r="L1080" s="47">
        <f t="shared" si="134"/>
        <v>0</v>
      </c>
      <c r="N1080" s="47">
        <f t="shared" si="135"/>
        <v>0</v>
      </c>
      <c r="R1080" s="47">
        <f t="shared" si="136"/>
        <v>0</v>
      </c>
      <c r="V1080" s="47">
        <f t="shared" si="137"/>
        <v>0</v>
      </c>
      <c r="W1080"/>
      <c r="X1080"/>
      <c r="Y1080" s="7"/>
      <c r="Z1080"/>
      <c r="AA1080"/>
    </row>
    <row r="1081" spans="1:27" hidden="1" x14ac:dyDescent="0.2">
      <c r="A1081" s="6" t="s">
        <v>917</v>
      </c>
      <c r="B1081" s="2">
        <f t="shared" si="132"/>
        <v>0</v>
      </c>
      <c r="C1081" s="2">
        <f t="shared" si="133"/>
        <v>7</v>
      </c>
      <c r="L1081" s="47">
        <f t="shared" si="134"/>
        <v>0</v>
      </c>
      <c r="N1081" s="47">
        <f t="shared" si="135"/>
        <v>0</v>
      </c>
      <c r="R1081" s="47">
        <f t="shared" si="136"/>
        <v>0</v>
      </c>
      <c r="V1081" s="47">
        <f t="shared" si="137"/>
        <v>0</v>
      </c>
      <c r="W1081"/>
      <c r="X1081"/>
      <c r="Y1081" s="7"/>
      <c r="Z1081"/>
      <c r="AA1081"/>
    </row>
    <row r="1082" spans="1:27" hidden="1" x14ac:dyDescent="0.2">
      <c r="A1082" s="6" t="s">
        <v>918</v>
      </c>
      <c r="B1082" s="2">
        <f t="shared" si="132"/>
        <v>0</v>
      </c>
      <c r="C1082" s="2">
        <f t="shared" si="133"/>
        <v>7</v>
      </c>
      <c r="L1082" s="47">
        <f t="shared" si="134"/>
        <v>0</v>
      </c>
      <c r="N1082" s="47">
        <f t="shared" si="135"/>
        <v>0</v>
      </c>
      <c r="R1082" s="47">
        <f t="shared" si="136"/>
        <v>0</v>
      </c>
      <c r="V1082" s="47">
        <f t="shared" si="137"/>
        <v>0</v>
      </c>
      <c r="W1082"/>
      <c r="X1082"/>
      <c r="Y1082" s="7"/>
      <c r="Z1082"/>
      <c r="AA1082"/>
    </row>
    <row r="1083" spans="1:27" hidden="1" x14ac:dyDescent="0.2">
      <c r="A1083" s="6" t="s">
        <v>919</v>
      </c>
      <c r="B1083" s="2">
        <f t="shared" si="132"/>
        <v>0</v>
      </c>
      <c r="C1083" s="2">
        <f t="shared" si="133"/>
        <v>7</v>
      </c>
      <c r="L1083" s="47">
        <f t="shared" si="134"/>
        <v>0</v>
      </c>
      <c r="N1083" s="47">
        <f t="shared" si="135"/>
        <v>0</v>
      </c>
      <c r="R1083" s="47">
        <f t="shared" si="136"/>
        <v>0</v>
      </c>
      <c r="V1083" s="47">
        <f t="shared" si="137"/>
        <v>0</v>
      </c>
      <c r="W1083"/>
      <c r="X1083"/>
      <c r="Y1083" s="7"/>
      <c r="Z1083"/>
      <c r="AA1083"/>
    </row>
    <row r="1084" spans="1:27" hidden="1" x14ac:dyDescent="0.2">
      <c r="A1084" s="6" t="s">
        <v>920</v>
      </c>
      <c r="B1084" s="2">
        <f t="shared" si="132"/>
        <v>0</v>
      </c>
      <c r="C1084" s="2">
        <f t="shared" si="133"/>
        <v>7</v>
      </c>
      <c r="L1084" s="47">
        <f t="shared" si="134"/>
        <v>0</v>
      </c>
      <c r="N1084" s="47">
        <f t="shared" si="135"/>
        <v>0</v>
      </c>
      <c r="R1084" s="47">
        <f t="shared" si="136"/>
        <v>0</v>
      </c>
      <c r="V1084" s="47">
        <f t="shared" si="137"/>
        <v>0</v>
      </c>
      <c r="W1084"/>
      <c r="X1084"/>
      <c r="Y1084" s="7"/>
      <c r="Z1084"/>
      <c r="AA1084"/>
    </row>
    <row r="1085" spans="1:27" hidden="1" x14ac:dyDescent="0.2">
      <c r="A1085" s="6" t="s">
        <v>921</v>
      </c>
      <c r="B1085" s="2">
        <f t="shared" si="132"/>
        <v>0</v>
      </c>
      <c r="C1085" s="2">
        <f t="shared" si="133"/>
        <v>7</v>
      </c>
      <c r="L1085" s="47">
        <f t="shared" si="134"/>
        <v>0</v>
      </c>
      <c r="N1085" s="47">
        <f t="shared" si="135"/>
        <v>0</v>
      </c>
      <c r="R1085" s="47">
        <f t="shared" si="136"/>
        <v>0</v>
      </c>
      <c r="V1085" s="47">
        <f t="shared" si="137"/>
        <v>0</v>
      </c>
      <c r="W1085"/>
      <c r="X1085"/>
      <c r="Y1085" s="7"/>
      <c r="Z1085"/>
      <c r="AA1085"/>
    </row>
    <row r="1086" spans="1:27" hidden="1" x14ac:dyDescent="0.2">
      <c r="A1086" s="6" t="s">
        <v>922</v>
      </c>
      <c r="B1086" s="2">
        <f t="shared" si="132"/>
        <v>0</v>
      </c>
      <c r="C1086" s="2">
        <f t="shared" si="133"/>
        <v>7</v>
      </c>
      <c r="L1086" s="47">
        <f t="shared" si="134"/>
        <v>0</v>
      </c>
      <c r="N1086" s="47">
        <f t="shared" si="135"/>
        <v>0</v>
      </c>
      <c r="R1086" s="47">
        <f t="shared" si="136"/>
        <v>0</v>
      </c>
      <c r="V1086" s="47">
        <f t="shared" si="137"/>
        <v>0</v>
      </c>
      <c r="W1086"/>
      <c r="X1086"/>
      <c r="Y1086" s="7"/>
      <c r="Z1086"/>
      <c r="AA1086"/>
    </row>
    <row r="1087" spans="1:27" hidden="1" x14ac:dyDescent="0.2">
      <c r="A1087" s="6" t="s">
        <v>923</v>
      </c>
      <c r="B1087" s="2">
        <f t="shared" si="132"/>
        <v>0</v>
      </c>
      <c r="C1087" s="2">
        <f t="shared" si="133"/>
        <v>7</v>
      </c>
      <c r="L1087" s="47">
        <f t="shared" si="134"/>
        <v>0</v>
      </c>
      <c r="N1087" s="47">
        <f t="shared" si="135"/>
        <v>0</v>
      </c>
      <c r="R1087" s="47">
        <f t="shared" si="136"/>
        <v>0</v>
      </c>
      <c r="V1087" s="47">
        <f t="shared" si="137"/>
        <v>0</v>
      </c>
      <c r="W1087"/>
      <c r="X1087"/>
      <c r="Y1087" s="7"/>
      <c r="Z1087"/>
      <c r="AA1087"/>
    </row>
    <row r="1088" spans="1:27" hidden="1" x14ac:dyDescent="0.2">
      <c r="A1088" s="6" t="s">
        <v>924</v>
      </c>
      <c r="B1088" s="2">
        <f t="shared" si="132"/>
        <v>0</v>
      </c>
      <c r="C1088" s="2">
        <f t="shared" si="133"/>
        <v>7</v>
      </c>
      <c r="L1088" s="47">
        <f t="shared" si="134"/>
        <v>0</v>
      </c>
      <c r="N1088" s="47">
        <f t="shared" si="135"/>
        <v>0</v>
      </c>
      <c r="R1088" s="47">
        <f t="shared" si="136"/>
        <v>0</v>
      </c>
      <c r="V1088" s="47">
        <f t="shared" si="137"/>
        <v>0</v>
      </c>
      <c r="W1088"/>
      <c r="X1088"/>
      <c r="Y1088" s="7"/>
      <c r="Z1088"/>
      <c r="AA1088"/>
    </row>
    <row r="1089" spans="1:27" hidden="1" x14ac:dyDescent="0.2">
      <c r="A1089" s="6" t="s">
        <v>925</v>
      </c>
      <c r="B1089" s="2">
        <f t="shared" si="132"/>
        <v>0</v>
      </c>
      <c r="C1089" s="2">
        <f t="shared" si="133"/>
        <v>7</v>
      </c>
      <c r="L1089" s="47">
        <f t="shared" si="134"/>
        <v>0</v>
      </c>
      <c r="N1089" s="47">
        <f t="shared" si="135"/>
        <v>0</v>
      </c>
      <c r="R1089" s="47">
        <f t="shared" si="136"/>
        <v>0</v>
      </c>
      <c r="V1089" s="47">
        <f t="shared" si="137"/>
        <v>0</v>
      </c>
      <c r="W1089"/>
      <c r="X1089"/>
      <c r="Y1089" s="7"/>
      <c r="Z1089"/>
      <c r="AA1089"/>
    </row>
    <row r="1090" spans="1:27" hidden="1" x14ac:dyDescent="0.2">
      <c r="A1090" s="6" t="s">
        <v>926</v>
      </c>
      <c r="B1090" s="2">
        <f t="shared" si="132"/>
        <v>0</v>
      </c>
      <c r="C1090" s="2">
        <f t="shared" si="133"/>
        <v>7</v>
      </c>
      <c r="L1090" s="47">
        <f t="shared" si="134"/>
        <v>0</v>
      </c>
      <c r="N1090" s="47">
        <f t="shared" si="135"/>
        <v>0</v>
      </c>
      <c r="R1090" s="47">
        <f t="shared" si="136"/>
        <v>0</v>
      </c>
      <c r="V1090" s="47">
        <f t="shared" si="137"/>
        <v>0</v>
      </c>
      <c r="W1090"/>
      <c r="X1090"/>
      <c r="Y1090" s="7"/>
      <c r="Z1090"/>
      <c r="AA1090"/>
    </row>
    <row r="1091" spans="1:27" hidden="1" x14ac:dyDescent="0.2">
      <c r="A1091" s="6" t="s">
        <v>927</v>
      </c>
      <c r="B1091" s="2">
        <f t="shared" si="132"/>
        <v>0</v>
      </c>
      <c r="C1091" s="2">
        <f t="shared" si="133"/>
        <v>7</v>
      </c>
      <c r="L1091" s="47">
        <f t="shared" si="134"/>
        <v>0</v>
      </c>
      <c r="N1091" s="47">
        <f t="shared" si="135"/>
        <v>0</v>
      </c>
      <c r="R1091" s="47">
        <f t="shared" si="136"/>
        <v>0</v>
      </c>
      <c r="V1091" s="47">
        <f t="shared" si="137"/>
        <v>0</v>
      </c>
      <c r="W1091"/>
      <c r="X1091"/>
      <c r="Y1091" s="7"/>
      <c r="Z1091"/>
      <c r="AA1091"/>
    </row>
    <row r="1092" spans="1:27" hidden="1" x14ac:dyDescent="0.2">
      <c r="A1092" s="6" t="s">
        <v>928</v>
      </c>
      <c r="B1092" s="2">
        <f t="shared" si="132"/>
        <v>0</v>
      </c>
      <c r="C1092" s="2">
        <f t="shared" si="133"/>
        <v>7</v>
      </c>
      <c r="L1092" s="47">
        <f t="shared" si="134"/>
        <v>0</v>
      </c>
      <c r="N1092" s="47">
        <f t="shared" si="135"/>
        <v>0</v>
      </c>
      <c r="R1092" s="47">
        <f t="shared" si="136"/>
        <v>0</v>
      </c>
      <c r="V1092" s="47">
        <f t="shared" si="137"/>
        <v>0</v>
      </c>
      <c r="W1092"/>
      <c r="X1092"/>
      <c r="Y1092" s="7"/>
      <c r="Z1092"/>
      <c r="AA1092"/>
    </row>
    <row r="1093" spans="1:27" hidden="1" x14ac:dyDescent="0.2">
      <c r="A1093" s="6" t="s">
        <v>929</v>
      </c>
      <c r="B1093" s="2">
        <f t="shared" si="132"/>
        <v>0</v>
      </c>
      <c r="C1093" s="2">
        <f t="shared" si="133"/>
        <v>7</v>
      </c>
      <c r="L1093" s="47">
        <f t="shared" si="134"/>
        <v>0</v>
      </c>
      <c r="N1093" s="47">
        <f t="shared" si="135"/>
        <v>0</v>
      </c>
      <c r="R1093" s="47">
        <f t="shared" si="136"/>
        <v>0</v>
      </c>
      <c r="V1093" s="47">
        <f t="shared" si="137"/>
        <v>0</v>
      </c>
      <c r="W1093"/>
      <c r="X1093"/>
      <c r="Y1093" s="7"/>
      <c r="Z1093"/>
      <c r="AA1093"/>
    </row>
    <row r="1094" spans="1:27" hidden="1" x14ac:dyDescent="0.2">
      <c r="A1094" s="6" t="s">
        <v>930</v>
      </c>
      <c r="B1094" s="2">
        <f t="shared" si="132"/>
        <v>0</v>
      </c>
      <c r="C1094" s="2">
        <f t="shared" si="133"/>
        <v>7</v>
      </c>
      <c r="L1094" s="47">
        <f t="shared" si="134"/>
        <v>0</v>
      </c>
      <c r="N1094" s="47">
        <f t="shared" si="135"/>
        <v>0</v>
      </c>
      <c r="R1094" s="47">
        <f t="shared" si="136"/>
        <v>0</v>
      </c>
      <c r="V1094" s="47">
        <f t="shared" si="137"/>
        <v>0</v>
      </c>
      <c r="W1094"/>
      <c r="X1094"/>
      <c r="Y1094" s="7"/>
      <c r="Z1094"/>
      <c r="AA1094"/>
    </row>
    <row r="1095" spans="1:27" hidden="1" x14ac:dyDescent="0.2">
      <c r="A1095" s="6" t="s">
        <v>931</v>
      </c>
      <c r="B1095" s="2">
        <f t="shared" si="132"/>
        <v>0</v>
      </c>
      <c r="C1095" s="2">
        <f t="shared" si="133"/>
        <v>7</v>
      </c>
      <c r="L1095" s="47">
        <f t="shared" si="134"/>
        <v>0</v>
      </c>
      <c r="N1095" s="47">
        <f t="shared" si="135"/>
        <v>0</v>
      </c>
      <c r="R1095" s="47">
        <f t="shared" si="136"/>
        <v>0</v>
      </c>
      <c r="V1095" s="47">
        <f t="shared" si="137"/>
        <v>0</v>
      </c>
      <c r="W1095"/>
      <c r="X1095"/>
      <c r="Y1095" s="7"/>
      <c r="Z1095"/>
      <c r="AA1095"/>
    </row>
    <row r="1096" spans="1:27" hidden="1" x14ac:dyDescent="0.2">
      <c r="A1096" s="6" t="s">
        <v>932</v>
      </c>
      <c r="B1096" s="2">
        <f t="shared" ref="B1096:B1159" si="138">+L1096+N1096+R1096+V1096+X1096</f>
        <v>0</v>
      </c>
      <c r="C1096" s="2">
        <f t="shared" ref="C1096:C1159" si="139">RANK(B1096,B$1012:B$1211,0)</f>
        <v>7</v>
      </c>
      <c r="L1096" s="47">
        <f t="shared" ref="L1096:L1159" si="140">IF(AND(I1096&lt;1,J1096&lt;1,K1096&lt;1),0,IF(250+((80-(I1096*60+J1096))*2)&lt;0,0,IF(K1096&lt;50,250+((80-(I1096*60+J1096))*2),IF(K1096&gt;49,250+((80-(I1096*60+J1096))*2)-1,250+((80-(I1096*60+J1096))*2)))))</f>
        <v>0</v>
      </c>
      <c r="N1096" s="47">
        <f t="shared" ref="N1096:N1159" si="141">IF(M1096&lt;89,0,250+((M1096-172)*3))</f>
        <v>0</v>
      </c>
      <c r="R1096" s="47">
        <f t="shared" ref="R1096:R1159" si="142">IF(AND(O1096&lt;1,P1096&lt;1,Q1096&lt;1),0,IF(250+((350-(O1096*60+P1096))*1)&lt;0,0,250+((350-(O1096*60+P1096))*1)))</f>
        <v>0</v>
      </c>
      <c r="V1096" s="47">
        <f t="shared" ref="V1096:V1159" si="143">IF(AND(S1096&lt;1,T1096&lt;1,U1096&lt;1),0,IF(500+((460-(S1096*60+T1096))*1)&lt;0,0,500+((460-(S1096*60+T1096))*1)))</f>
        <v>0</v>
      </c>
      <c r="W1096"/>
      <c r="X1096"/>
      <c r="Y1096" s="7"/>
      <c r="Z1096"/>
      <c r="AA1096"/>
    </row>
    <row r="1097" spans="1:27" hidden="1" x14ac:dyDescent="0.2">
      <c r="A1097" s="6" t="s">
        <v>933</v>
      </c>
      <c r="B1097" s="2">
        <f t="shared" si="138"/>
        <v>0</v>
      </c>
      <c r="C1097" s="2">
        <f t="shared" si="139"/>
        <v>7</v>
      </c>
      <c r="L1097" s="47">
        <f t="shared" si="140"/>
        <v>0</v>
      </c>
      <c r="N1097" s="47">
        <f t="shared" si="141"/>
        <v>0</v>
      </c>
      <c r="R1097" s="47">
        <f t="shared" si="142"/>
        <v>0</v>
      </c>
      <c r="V1097" s="47">
        <f t="shared" si="143"/>
        <v>0</v>
      </c>
      <c r="W1097"/>
      <c r="X1097"/>
      <c r="Y1097" s="7"/>
      <c r="Z1097"/>
      <c r="AA1097"/>
    </row>
    <row r="1098" spans="1:27" hidden="1" x14ac:dyDescent="0.2">
      <c r="A1098" s="6" t="s">
        <v>934</v>
      </c>
      <c r="B1098" s="2">
        <f t="shared" si="138"/>
        <v>0</v>
      </c>
      <c r="C1098" s="2">
        <f t="shared" si="139"/>
        <v>7</v>
      </c>
      <c r="L1098" s="47">
        <f t="shared" si="140"/>
        <v>0</v>
      </c>
      <c r="N1098" s="47">
        <f t="shared" si="141"/>
        <v>0</v>
      </c>
      <c r="R1098" s="47">
        <f t="shared" si="142"/>
        <v>0</v>
      </c>
      <c r="V1098" s="47">
        <f t="shared" si="143"/>
        <v>0</v>
      </c>
      <c r="W1098"/>
      <c r="X1098"/>
      <c r="Y1098" s="7"/>
      <c r="Z1098"/>
      <c r="AA1098"/>
    </row>
    <row r="1099" spans="1:27" hidden="1" x14ac:dyDescent="0.2">
      <c r="A1099" s="6" t="s">
        <v>935</v>
      </c>
      <c r="B1099" s="2">
        <f t="shared" si="138"/>
        <v>0</v>
      </c>
      <c r="C1099" s="2">
        <f t="shared" si="139"/>
        <v>7</v>
      </c>
      <c r="L1099" s="47">
        <f t="shared" si="140"/>
        <v>0</v>
      </c>
      <c r="N1099" s="47">
        <f t="shared" si="141"/>
        <v>0</v>
      </c>
      <c r="R1099" s="47">
        <f t="shared" si="142"/>
        <v>0</v>
      </c>
      <c r="V1099" s="47">
        <f t="shared" si="143"/>
        <v>0</v>
      </c>
      <c r="W1099"/>
      <c r="X1099"/>
      <c r="Y1099" s="7"/>
      <c r="Z1099"/>
      <c r="AA1099"/>
    </row>
    <row r="1100" spans="1:27" hidden="1" x14ac:dyDescent="0.2">
      <c r="A1100" s="6" t="s">
        <v>936</v>
      </c>
      <c r="B1100" s="2">
        <f t="shared" si="138"/>
        <v>0</v>
      </c>
      <c r="C1100" s="2">
        <f t="shared" si="139"/>
        <v>7</v>
      </c>
      <c r="L1100" s="47">
        <f t="shared" si="140"/>
        <v>0</v>
      </c>
      <c r="N1100" s="47">
        <f t="shared" si="141"/>
        <v>0</v>
      </c>
      <c r="R1100" s="47">
        <f t="shared" si="142"/>
        <v>0</v>
      </c>
      <c r="V1100" s="47">
        <f t="shared" si="143"/>
        <v>0</v>
      </c>
      <c r="W1100"/>
      <c r="X1100"/>
      <c r="Y1100" s="7"/>
      <c r="Z1100"/>
      <c r="AA1100"/>
    </row>
    <row r="1101" spans="1:27" hidden="1" x14ac:dyDescent="0.2">
      <c r="A1101" s="6" t="s">
        <v>937</v>
      </c>
      <c r="B1101" s="2">
        <f t="shared" si="138"/>
        <v>0</v>
      </c>
      <c r="C1101" s="2">
        <f t="shared" si="139"/>
        <v>7</v>
      </c>
      <c r="L1101" s="47">
        <f t="shared" si="140"/>
        <v>0</v>
      </c>
      <c r="N1101" s="47">
        <f t="shared" si="141"/>
        <v>0</v>
      </c>
      <c r="R1101" s="47">
        <f t="shared" si="142"/>
        <v>0</v>
      </c>
      <c r="V1101" s="47">
        <f t="shared" si="143"/>
        <v>0</v>
      </c>
      <c r="W1101"/>
      <c r="X1101"/>
      <c r="Y1101" s="7"/>
      <c r="Z1101"/>
      <c r="AA1101"/>
    </row>
    <row r="1102" spans="1:27" hidden="1" x14ac:dyDescent="0.2">
      <c r="A1102" s="6" t="s">
        <v>938</v>
      </c>
      <c r="B1102" s="2">
        <f t="shared" si="138"/>
        <v>0</v>
      </c>
      <c r="C1102" s="2">
        <f t="shared" si="139"/>
        <v>7</v>
      </c>
      <c r="L1102" s="47">
        <f t="shared" si="140"/>
        <v>0</v>
      </c>
      <c r="N1102" s="47">
        <f t="shared" si="141"/>
        <v>0</v>
      </c>
      <c r="R1102" s="47">
        <f t="shared" si="142"/>
        <v>0</v>
      </c>
      <c r="V1102" s="47">
        <f t="shared" si="143"/>
        <v>0</v>
      </c>
      <c r="W1102"/>
      <c r="X1102"/>
      <c r="Y1102" s="7"/>
      <c r="Z1102"/>
      <c r="AA1102"/>
    </row>
    <row r="1103" spans="1:27" hidden="1" x14ac:dyDescent="0.2">
      <c r="A1103" s="6" t="s">
        <v>939</v>
      </c>
      <c r="B1103" s="2">
        <f t="shared" si="138"/>
        <v>0</v>
      </c>
      <c r="C1103" s="2">
        <f t="shared" si="139"/>
        <v>7</v>
      </c>
      <c r="L1103" s="47">
        <f t="shared" si="140"/>
        <v>0</v>
      </c>
      <c r="N1103" s="47">
        <f t="shared" si="141"/>
        <v>0</v>
      </c>
      <c r="R1103" s="47">
        <f t="shared" si="142"/>
        <v>0</v>
      </c>
      <c r="V1103" s="47">
        <f t="shared" si="143"/>
        <v>0</v>
      </c>
      <c r="W1103"/>
      <c r="X1103"/>
      <c r="Y1103" s="7"/>
      <c r="Z1103"/>
      <c r="AA1103"/>
    </row>
    <row r="1104" spans="1:27" hidden="1" x14ac:dyDescent="0.2">
      <c r="A1104" s="6" t="s">
        <v>940</v>
      </c>
      <c r="B1104" s="2">
        <f t="shared" si="138"/>
        <v>0</v>
      </c>
      <c r="C1104" s="2">
        <f t="shared" si="139"/>
        <v>7</v>
      </c>
      <c r="L1104" s="47">
        <f t="shared" si="140"/>
        <v>0</v>
      </c>
      <c r="N1104" s="47">
        <f t="shared" si="141"/>
        <v>0</v>
      </c>
      <c r="R1104" s="47">
        <f t="shared" si="142"/>
        <v>0</v>
      </c>
      <c r="V1104" s="47">
        <f t="shared" si="143"/>
        <v>0</v>
      </c>
      <c r="W1104"/>
      <c r="X1104"/>
      <c r="Y1104" s="7"/>
      <c r="Z1104"/>
      <c r="AA1104"/>
    </row>
    <row r="1105" spans="1:27" hidden="1" x14ac:dyDescent="0.2">
      <c r="A1105" s="6" t="s">
        <v>941</v>
      </c>
      <c r="B1105" s="2">
        <f t="shared" si="138"/>
        <v>0</v>
      </c>
      <c r="C1105" s="2">
        <f t="shared" si="139"/>
        <v>7</v>
      </c>
      <c r="L1105" s="47">
        <f t="shared" si="140"/>
        <v>0</v>
      </c>
      <c r="N1105" s="47">
        <f t="shared" si="141"/>
        <v>0</v>
      </c>
      <c r="R1105" s="47">
        <f t="shared" si="142"/>
        <v>0</v>
      </c>
      <c r="V1105" s="47">
        <f t="shared" si="143"/>
        <v>0</v>
      </c>
      <c r="W1105"/>
      <c r="X1105"/>
      <c r="Y1105" s="7"/>
      <c r="Z1105"/>
      <c r="AA1105"/>
    </row>
    <row r="1106" spans="1:27" hidden="1" x14ac:dyDescent="0.2">
      <c r="A1106" s="6" t="s">
        <v>942</v>
      </c>
      <c r="B1106" s="2">
        <f t="shared" si="138"/>
        <v>0</v>
      </c>
      <c r="C1106" s="2">
        <f t="shared" si="139"/>
        <v>7</v>
      </c>
      <c r="L1106" s="47">
        <f t="shared" si="140"/>
        <v>0</v>
      </c>
      <c r="N1106" s="47">
        <f t="shared" si="141"/>
        <v>0</v>
      </c>
      <c r="R1106" s="47">
        <f t="shared" si="142"/>
        <v>0</v>
      </c>
      <c r="V1106" s="47">
        <f t="shared" si="143"/>
        <v>0</v>
      </c>
      <c r="W1106"/>
      <c r="X1106"/>
      <c r="Y1106" s="7"/>
      <c r="Z1106"/>
      <c r="AA1106"/>
    </row>
    <row r="1107" spans="1:27" hidden="1" x14ac:dyDescent="0.2">
      <c r="A1107" s="6" t="s">
        <v>943</v>
      </c>
      <c r="B1107" s="2">
        <f t="shared" si="138"/>
        <v>0</v>
      </c>
      <c r="C1107" s="2">
        <f t="shared" si="139"/>
        <v>7</v>
      </c>
      <c r="L1107" s="47">
        <f t="shared" si="140"/>
        <v>0</v>
      </c>
      <c r="N1107" s="47">
        <f t="shared" si="141"/>
        <v>0</v>
      </c>
      <c r="R1107" s="47">
        <f t="shared" si="142"/>
        <v>0</v>
      </c>
      <c r="V1107" s="47">
        <f t="shared" si="143"/>
        <v>0</v>
      </c>
      <c r="W1107"/>
      <c r="X1107"/>
      <c r="Y1107" s="7"/>
      <c r="Z1107"/>
      <c r="AA1107"/>
    </row>
    <row r="1108" spans="1:27" hidden="1" x14ac:dyDescent="0.2">
      <c r="A1108" s="6" t="s">
        <v>944</v>
      </c>
      <c r="B1108" s="2">
        <f t="shared" si="138"/>
        <v>0</v>
      </c>
      <c r="C1108" s="2">
        <f t="shared" si="139"/>
        <v>7</v>
      </c>
      <c r="L1108" s="47">
        <f t="shared" si="140"/>
        <v>0</v>
      </c>
      <c r="N1108" s="47">
        <f t="shared" si="141"/>
        <v>0</v>
      </c>
      <c r="R1108" s="47">
        <f t="shared" si="142"/>
        <v>0</v>
      </c>
      <c r="V1108" s="47">
        <f t="shared" si="143"/>
        <v>0</v>
      </c>
      <c r="W1108"/>
      <c r="X1108"/>
      <c r="Y1108" s="7"/>
      <c r="Z1108"/>
      <c r="AA1108"/>
    </row>
    <row r="1109" spans="1:27" hidden="1" x14ac:dyDescent="0.2">
      <c r="A1109" s="6" t="s">
        <v>945</v>
      </c>
      <c r="B1109" s="2">
        <f t="shared" si="138"/>
        <v>0</v>
      </c>
      <c r="C1109" s="2">
        <f t="shared" si="139"/>
        <v>7</v>
      </c>
      <c r="L1109" s="47">
        <f t="shared" si="140"/>
        <v>0</v>
      </c>
      <c r="N1109" s="47">
        <f t="shared" si="141"/>
        <v>0</v>
      </c>
      <c r="R1109" s="47">
        <f t="shared" si="142"/>
        <v>0</v>
      </c>
      <c r="V1109" s="47">
        <f t="shared" si="143"/>
        <v>0</v>
      </c>
      <c r="W1109"/>
      <c r="X1109"/>
      <c r="Y1109" s="7"/>
      <c r="Z1109"/>
      <c r="AA1109"/>
    </row>
    <row r="1110" spans="1:27" hidden="1" x14ac:dyDescent="0.2">
      <c r="A1110" s="6" t="s">
        <v>946</v>
      </c>
      <c r="B1110" s="2">
        <f t="shared" si="138"/>
        <v>0</v>
      </c>
      <c r="C1110" s="2">
        <f t="shared" si="139"/>
        <v>7</v>
      </c>
      <c r="L1110" s="47">
        <f t="shared" si="140"/>
        <v>0</v>
      </c>
      <c r="N1110" s="47">
        <f t="shared" si="141"/>
        <v>0</v>
      </c>
      <c r="R1110" s="47">
        <f t="shared" si="142"/>
        <v>0</v>
      </c>
      <c r="V1110" s="47">
        <f t="shared" si="143"/>
        <v>0</v>
      </c>
      <c r="W1110"/>
      <c r="X1110"/>
      <c r="Y1110" s="7"/>
      <c r="Z1110"/>
      <c r="AA1110"/>
    </row>
    <row r="1111" spans="1:27" hidden="1" x14ac:dyDescent="0.2">
      <c r="A1111" s="6" t="s">
        <v>947</v>
      </c>
      <c r="B1111" s="2">
        <f t="shared" si="138"/>
        <v>0</v>
      </c>
      <c r="C1111" s="2">
        <f t="shared" si="139"/>
        <v>7</v>
      </c>
      <c r="L1111" s="47">
        <f t="shared" si="140"/>
        <v>0</v>
      </c>
      <c r="N1111" s="47">
        <f t="shared" si="141"/>
        <v>0</v>
      </c>
      <c r="R1111" s="47">
        <f t="shared" si="142"/>
        <v>0</v>
      </c>
      <c r="V1111" s="47">
        <f t="shared" si="143"/>
        <v>0</v>
      </c>
      <c r="W1111"/>
      <c r="X1111"/>
      <c r="Y1111" s="7"/>
      <c r="Z1111"/>
      <c r="AA1111"/>
    </row>
    <row r="1112" spans="1:27" hidden="1" x14ac:dyDescent="0.2">
      <c r="A1112" s="6" t="s">
        <v>948</v>
      </c>
      <c r="B1112" s="2">
        <f t="shared" si="138"/>
        <v>0</v>
      </c>
      <c r="C1112" s="2">
        <f t="shared" si="139"/>
        <v>7</v>
      </c>
      <c r="L1112" s="47">
        <f t="shared" si="140"/>
        <v>0</v>
      </c>
      <c r="N1112" s="47">
        <f t="shared" si="141"/>
        <v>0</v>
      </c>
      <c r="R1112" s="47">
        <f t="shared" si="142"/>
        <v>0</v>
      </c>
      <c r="V1112" s="47">
        <f t="shared" si="143"/>
        <v>0</v>
      </c>
      <c r="W1112"/>
      <c r="X1112"/>
      <c r="Y1112" s="7"/>
      <c r="Z1112"/>
      <c r="AA1112"/>
    </row>
    <row r="1113" spans="1:27" hidden="1" x14ac:dyDescent="0.2">
      <c r="A1113" s="6" t="s">
        <v>949</v>
      </c>
      <c r="B1113" s="2">
        <f t="shared" si="138"/>
        <v>0</v>
      </c>
      <c r="C1113" s="2">
        <f t="shared" si="139"/>
        <v>7</v>
      </c>
      <c r="L1113" s="47">
        <f t="shared" si="140"/>
        <v>0</v>
      </c>
      <c r="N1113" s="47">
        <f t="shared" si="141"/>
        <v>0</v>
      </c>
      <c r="R1113" s="47">
        <f t="shared" si="142"/>
        <v>0</v>
      </c>
      <c r="V1113" s="47">
        <f t="shared" si="143"/>
        <v>0</v>
      </c>
      <c r="W1113"/>
      <c r="X1113"/>
      <c r="Y1113" s="7"/>
      <c r="Z1113"/>
      <c r="AA1113"/>
    </row>
    <row r="1114" spans="1:27" hidden="1" x14ac:dyDescent="0.2">
      <c r="A1114" s="6" t="s">
        <v>950</v>
      </c>
      <c r="B1114" s="2">
        <f t="shared" si="138"/>
        <v>0</v>
      </c>
      <c r="C1114" s="2">
        <f t="shared" si="139"/>
        <v>7</v>
      </c>
      <c r="L1114" s="47">
        <f t="shared" si="140"/>
        <v>0</v>
      </c>
      <c r="N1114" s="47">
        <f t="shared" si="141"/>
        <v>0</v>
      </c>
      <c r="R1114" s="47">
        <f t="shared" si="142"/>
        <v>0</v>
      </c>
      <c r="V1114" s="47">
        <f t="shared" si="143"/>
        <v>0</v>
      </c>
      <c r="W1114"/>
      <c r="X1114"/>
      <c r="Y1114" s="7"/>
      <c r="Z1114"/>
      <c r="AA1114"/>
    </row>
    <row r="1115" spans="1:27" hidden="1" x14ac:dyDescent="0.2">
      <c r="A1115" s="6" t="s">
        <v>951</v>
      </c>
      <c r="B1115" s="2">
        <f t="shared" si="138"/>
        <v>0</v>
      </c>
      <c r="C1115" s="2">
        <f t="shared" si="139"/>
        <v>7</v>
      </c>
      <c r="L1115" s="47">
        <f t="shared" si="140"/>
        <v>0</v>
      </c>
      <c r="N1115" s="47">
        <f t="shared" si="141"/>
        <v>0</v>
      </c>
      <c r="R1115" s="47">
        <f t="shared" si="142"/>
        <v>0</v>
      </c>
      <c r="V1115" s="47">
        <f t="shared" si="143"/>
        <v>0</v>
      </c>
      <c r="W1115"/>
      <c r="X1115"/>
      <c r="Y1115" s="7"/>
      <c r="Z1115"/>
      <c r="AA1115"/>
    </row>
    <row r="1116" spans="1:27" hidden="1" x14ac:dyDescent="0.2">
      <c r="A1116" s="6" t="s">
        <v>952</v>
      </c>
      <c r="B1116" s="2">
        <f t="shared" si="138"/>
        <v>0</v>
      </c>
      <c r="C1116" s="2">
        <f t="shared" si="139"/>
        <v>7</v>
      </c>
      <c r="L1116" s="47">
        <f t="shared" si="140"/>
        <v>0</v>
      </c>
      <c r="N1116" s="47">
        <f t="shared" si="141"/>
        <v>0</v>
      </c>
      <c r="R1116" s="47">
        <f t="shared" si="142"/>
        <v>0</v>
      </c>
      <c r="V1116" s="47">
        <f t="shared" si="143"/>
        <v>0</v>
      </c>
      <c r="W1116"/>
      <c r="X1116"/>
      <c r="Y1116" s="7"/>
      <c r="Z1116"/>
      <c r="AA1116"/>
    </row>
    <row r="1117" spans="1:27" hidden="1" x14ac:dyDescent="0.2">
      <c r="A1117" s="6" t="s">
        <v>953</v>
      </c>
      <c r="B1117" s="2">
        <f t="shared" si="138"/>
        <v>0</v>
      </c>
      <c r="C1117" s="2">
        <f t="shared" si="139"/>
        <v>7</v>
      </c>
      <c r="L1117" s="47">
        <f t="shared" si="140"/>
        <v>0</v>
      </c>
      <c r="N1117" s="47">
        <f t="shared" si="141"/>
        <v>0</v>
      </c>
      <c r="R1117" s="47">
        <f t="shared" si="142"/>
        <v>0</v>
      </c>
      <c r="V1117" s="47">
        <f t="shared" si="143"/>
        <v>0</v>
      </c>
      <c r="W1117"/>
      <c r="X1117"/>
      <c r="Y1117" s="7"/>
      <c r="Z1117"/>
      <c r="AA1117"/>
    </row>
    <row r="1118" spans="1:27" hidden="1" x14ac:dyDescent="0.2">
      <c r="A1118" s="6" t="s">
        <v>954</v>
      </c>
      <c r="B1118" s="2">
        <f t="shared" si="138"/>
        <v>0</v>
      </c>
      <c r="C1118" s="2">
        <f t="shared" si="139"/>
        <v>7</v>
      </c>
      <c r="L1118" s="47">
        <f t="shared" si="140"/>
        <v>0</v>
      </c>
      <c r="N1118" s="47">
        <f t="shared" si="141"/>
        <v>0</v>
      </c>
      <c r="R1118" s="47">
        <f t="shared" si="142"/>
        <v>0</v>
      </c>
      <c r="V1118" s="47">
        <f t="shared" si="143"/>
        <v>0</v>
      </c>
      <c r="W1118"/>
      <c r="X1118"/>
      <c r="Y1118" s="7"/>
      <c r="Z1118"/>
      <c r="AA1118"/>
    </row>
    <row r="1119" spans="1:27" hidden="1" x14ac:dyDescent="0.2">
      <c r="A1119" s="6" t="s">
        <v>955</v>
      </c>
      <c r="B1119" s="2">
        <f t="shared" si="138"/>
        <v>0</v>
      </c>
      <c r="C1119" s="2">
        <f t="shared" si="139"/>
        <v>7</v>
      </c>
      <c r="L1119" s="47">
        <f t="shared" si="140"/>
        <v>0</v>
      </c>
      <c r="N1119" s="47">
        <f t="shared" si="141"/>
        <v>0</v>
      </c>
      <c r="R1119" s="47">
        <f t="shared" si="142"/>
        <v>0</v>
      </c>
      <c r="V1119" s="47">
        <f t="shared" si="143"/>
        <v>0</v>
      </c>
      <c r="W1119"/>
      <c r="X1119"/>
      <c r="Y1119" s="7"/>
      <c r="Z1119"/>
      <c r="AA1119"/>
    </row>
    <row r="1120" spans="1:27" hidden="1" x14ac:dyDescent="0.2">
      <c r="A1120" s="6" t="s">
        <v>956</v>
      </c>
      <c r="B1120" s="2">
        <f t="shared" si="138"/>
        <v>0</v>
      </c>
      <c r="C1120" s="2">
        <f t="shared" si="139"/>
        <v>7</v>
      </c>
      <c r="L1120" s="47">
        <f t="shared" si="140"/>
        <v>0</v>
      </c>
      <c r="N1120" s="47">
        <f t="shared" si="141"/>
        <v>0</v>
      </c>
      <c r="R1120" s="47">
        <f t="shared" si="142"/>
        <v>0</v>
      </c>
      <c r="V1120" s="47">
        <f t="shared" si="143"/>
        <v>0</v>
      </c>
      <c r="W1120"/>
      <c r="X1120"/>
      <c r="Y1120" s="7"/>
      <c r="Z1120"/>
      <c r="AA1120"/>
    </row>
    <row r="1121" spans="1:27" hidden="1" x14ac:dyDescent="0.2">
      <c r="A1121" s="6" t="s">
        <v>957</v>
      </c>
      <c r="B1121" s="2">
        <f t="shared" si="138"/>
        <v>0</v>
      </c>
      <c r="C1121" s="2">
        <f t="shared" si="139"/>
        <v>7</v>
      </c>
      <c r="L1121" s="47">
        <f t="shared" si="140"/>
        <v>0</v>
      </c>
      <c r="N1121" s="47">
        <f t="shared" si="141"/>
        <v>0</v>
      </c>
      <c r="R1121" s="47">
        <f t="shared" si="142"/>
        <v>0</v>
      </c>
      <c r="V1121" s="47">
        <f t="shared" si="143"/>
        <v>0</v>
      </c>
      <c r="W1121"/>
      <c r="X1121"/>
      <c r="Y1121" s="7"/>
      <c r="Z1121"/>
      <c r="AA1121"/>
    </row>
    <row r="1122" spans="1:27" hidden="1" x14ac:dyDescent="0.2">
      <c r="A1122" s="6" t="s">
        <v>958</v>
      </c>
      <c r="B1122" s="2">
        <f t="shared" si="138"/>
        <v>0</v>
      </c>
      <c r="C1122" s="2">
        <f t="shared" si="139"/>
        <v>7</v>
      </c>
      <c r="L1122" s="47">
        <f t="shared" si="140"/>
        <v>0</v>
      </c>
      <c r="N1122" s="47">
        <f t="shared" si="141"/>
        <v>0</v>
      </c>
      <c r="R1122" s="47">
        <f t="shared" si="142"/>
        <v>0</v>
      </c>
      <c r="V1122" s="47">
        <f t="shared" si="143"/>
        <v>0</v>
      </c>
      <c r="W1122"/>
      <c r="X1122"/>
      <c r="Y1122" s="7"/>
      <c r="Z1122"/>
      <c r="AA1122"/>
    </row>
    <row r="1123" spans="1:27" hidden="1" x14ac:dyDescent="0.2">
      <c r="A1123" s="6" t="s">
        <v>959</v>
      </c>
      <c r="B1123" s="2">
        <f t="shared" si="138"/>
        <v>0</v>
      </c>
      <c r="C1123" s="2">
        <f t="shared" si="139"/>
        <v>7</v>
      </c>
      <c r="L1123" s="47">
        <f t="shared" si="140"/>
        <v>0</v>
      </c>
      <c r="N1123" s="47">
        <f t="shared" si="141"/>
        <v>0</v>
      </c>
      <c r="R1123" s="47">
        <f t="shared" si="142"/>
        <v>0</v>
      </c>
      <c r="V1123" s="47">
        <f t="shared" si="143"/>
        <v>0</v>
      </c>
      <c r="W1123"/>
      <c r="X1123"/>
      <c r="Y1123" s="7"/>
      <c r="Z1123"/>
      <c r="AA1123"/>
    </row>
    <row r="1124" spans="1:27" hidden="1" x14ac:dyDescent="0.2">
      <c r="A1124" s="6" t="s">
        <v>960</v>
      </c>
      <c r="B1124" s="2">
        <f t="shared" si="138"/>
        <v>0</v>
      </c>
      <c r="C1124" s="2">
        <f t="shared" si="139"/>
        <v>7</v>
      </c>
      <c r="L1124" s="47">
        <f t="shared" si="140"/>
        <v>0</v>
      </c>
      <c r="N1124" s="47">
        <f t="shared" si="141"/>
        <v>0</v>
      </c>
      <c r="R1124" s="47">
        <f t="shared" si="142"/>
        <v>0</v>
      </c>
      <c r="V1124" s="47">
        <f t="shared" si="143"/>
        <v>0</v>
      </c>
      <c r="W1124"/>
      <c r="X1124"/>
      <c r="Y1124" s="7"/>
      <c r="Z1124"/>
      <c r="AA1124"/>
    </row>
    <row r="1125" spans="1:27" hidden="1" x14ac:dyDescent="0.2">
      <c r="A1125" s="6" t="s">
        <v>961</v>
      </c>
      <c r="B1125" s="2">
        <f t="shared" si="138"/>
        <v>0</v>
      </c>
      <c r="C1125" s="2">
        <f t="shared" si="139"/>
        <v>7</v>
      </c>
      <c r="L1125" s="47">
        <f t="shared" si="140"/>
        <v>0</v>
      </c>
      <c r="N1125" s="47">
        <f t="shared" si="141"/>
        <v>0</v>
      </c>
      <c r="R1125" s="47">
        <f t="shared" si="142"/>
        <v>0</v>
      </c>
      <c r="V1125" s="47">
        <f t="shared" si="143"/>
        <v>0</v>
      </c>
      <c r="W1125"/>
      <c r="X1125"/>
      <c r="Y1125" s="7"/>
      <c r="Z1125"/>
      <c r="AA1125"/>
    </row>
    <row r="1126" spans="1:27" hidden="1" x14ac:dyDescent="0.2">
      <c r="A1126" s="6" t="s">
        <v>962</v>
      </c>
      <c r="B1126" s="2">
        <f t="shared" si="138"/>
        <v>0</v>
      </c>
      <c r="C1126" s="2">
        <f t="shared" si="139"/>
        <v>7</v>
      </c>
      <c r="L1126" s="47">
        <f t="shared" si="140"/>
        <v>0</v>
      </c>
      <c r="N1126" s="47">
        <f t="shared" si="141"/>
        <v>0</v>
      </c>
      <c r="R1126" s="47">
        <f t="shared" si="142"/>
        <v>0</v>
      </c>
      <c r="V1126" s="47">
        <f t="shared" si="143"/>
        <v>0</v>
      </c>
      <c r="W1126"/>
      <c r="X1126"/>
      <c r="Y1126" s="7"/>
      <c r="Z1126"/>
      <c r="AA1126"/>
    </row>
    <row r="1127" spans="1:27" hidden="1" x14ac:dyDescent="0.2">
      <c r="A1127" s="6" t="s">
        <v>963</v>
      </c>
      <c r="B1127" s="2">
        <f t="shared" si="138"/>
        <v>0</v>
      </c>
      <c r="C1127" s="2">
        <f t="shared" si="139"/>
        <v>7</v>
      </c>
      <c r="L1127" s="47">
        <f t="shared" si="140"/>
        <v>0</v>
      </c>
      <c r="N1127" s="47">
        <f t="shared" si="141"/>
        <v>0</v>
      </c>
      <c r="R1127" s="47">
        <f t="shared" si="142"/>
        <v>0</v>
      </c>
      <c r="V1127" s="47">
        <f t="shared" si="143"/>
        <v>0</v>
      </c>
      <c r="W1127"/>
      <c r="X1127"/>
      <c r="Y1127" s="7"/>
      <c r="Z1127"/>
      <c r="AA1127"/>
    </row>
    <row r="1128" spans="1:27" hidden="1" x14ac:dyDescent="0.2">
      <c r="A1128" s="6" t="s">
        <v>964</v>
      </c>
      <c r="B1128" s="2">
        <f t="shared" si="138"/>
        <v>0</v>
      </c>
      <c r="C1128" s="2">
        <f t="shared" si="139"/>
        <v>7</v>
      </c>
      <c r="L1128" s="47">
        <f t="shared" si="140"/>
        <v>0</v>
      </c>
      <c r="N1128" s="47">
        <f t="shared" si="141"/>
        <v>0</v>
      </c>
      <c r="R1128" s="47">
        <f t="shared" si="142"/>
        <v>0</v>
      </c>
      <c r="V1128" s="47">
        <f t="shared" si="143"/>
        <v>0</v>
      </c>
      <c r="W1128"/>
      <c r="X1128"/>
      <c r="Y1128" s="7"/>
      <c r="Z1128"/>
      <c r="AA1128"/>
    </row>
    <row r="1129" spans="1:27" hidden="1" x14ac:dyDescent="0.2">
      <c r="A1129" s="6" t="s">
        <v>965</v>
      </c>
      <c r="B1129" s="2">
        <f t="shared" si="138"/>
        <v>0</v>
      </c>
      <c r="C1129" s="2">
        <f t="shared" si="139"/>
        <v>7</v>
      </c>
      <c r="L1129" s="47">
        <f t="shared" si="140"/>
        <v>0</v>
      </c>
      <c r="N1129" s="47">
        <f t="shared" si="141"/>
        <v>0</v>
      </c>
      <c r="R1129" s="47">
        <f t="shared" si="142"/>
        <v>0</v>
      </c>
      <c r="V1129" s="47">
        <f t="shared" si="143"/>
        <v>0</v>
      </c>
      <c r="W1129"/>
      <c r="X1129"/>
      <c r="Y1129" s="7"/>
      <c r="Z1129"/>
      <c r="AA1129"/>
    </row>
    <row r="1130" spans="1:27" hidden="1" x14ac:dyDescent="0.2">
      <c r="A1130" s="6" t="s">
        <v>966</v>
      </c>
      <c r="B1130" s="2">
        <f t="shared" si="138"/>
        <v>0</v>
      </c>
      <c r="C1130" s="2">
        <f t="shared" si="139"/>
        <v>7</v>
      </c>
      <c r="L1130" s="47">
        <f t="shared" si="140"/>
        <v>0</v>
      </c>
      <c r="N1130" s="47">
        <f t="shared" si="141"/>
        <v>0</v>
      </c>
      <c r="R1130" s="47">
        <f t="shared" si="142"/>
        <v>0</v>
      </c>
      <c r="V1130" s="47">
        <f t="shared" si="143"/>
        <v>0</v>
      </c>
      <c r="W1130"/>
      <c r="X1130"/>
      <c r="Y1130" s="7"/>
      <c r="Z1130"/>
      <c r="AA1130"/>
    </row>
    <row r="1131" spans="1:27" hidden="1" x14ac:dyDescent="0.2">
      <c r="A1131" s="6" t="s">
        <v>967</v>
      </c>
      <c r="B1131" s="2">
        <f t="shared" si="138"/>
        <v>0</v>
      </c>
      <c r="C1131" s="2">
        <f t="shared" si="139"/>
        <v>7</v>
      </c>
      <c r="L1131" s="47">
        <f t="shared" si="140"/>
        <v>0</v>
      </c>
      <c r="N1131" s="47">
        <f t="shared" si="141"/>
        <v>0</v>
      </c>
      <c r="R1131" s="47">
        <f t="shared" si="142"/>
        <v>0</v>
      </c>
      <c r="V1131" s="47">
        <f t="shared" si="143"/>
        <v>0</v>
      </c>
      <c r="W1131"/>
      <c r="X1131"/>
      <c r="Y1131" s="7"/>
      <c r="Z1131"/>
      <c r="AA1131"/>
    </row>
    <row r="1132" spans="1:27" hidden="1" x14ac:dyDescent="0.2">
      <c r="A1132" s="6" t="s">
        <v>968</v>
      </c>
      <c r="B1132" s="2">
        <f t="shared" si="138"/>
        <v>0</v>
      </c>
      <c r="C1132" s="2">
        <f t="shared" si="139"/>
        <v>7</v>
      </c>
      <c r="L1132" s="47">
        <f t="shared" si="140"/>
        <v>0</v>
      </c>
      <c r="N1132" s="47">
        <f t="shared" si="141"/>
        <v>0</v>
      </c>
      <c r="R1132" s="47">
        <f t="shared" si="142"/>
        <v>0</v>
      </c>
      <c r="V1132" s="47">
        <f t="shared" si="143"/>
        <v>0</v>
      </c>
      <c r="W1132"/>
      <c r="X1132"/>
      <c r="Y1132" s="7"/>
      <c r="Z1132"/>
      <c r="AA1132"/>
    </row>
    <row r="1133" spans="1:27" hidden="1" x14ac:dyDescent="0.2">
      <c r="A1133" s="6" t="s">
        <v>969</v>
      </c>
      <c r="B1133" s="2">
        <f t="shared" si="138"/>
        <v>0</v>
      </c>
      <c r="C1133" s="2">
        <f t="shared" si="139"/>
        <v>7</v>
      </c>
      <c r="L1133" s="47">
        <f t="shared" si="140"/>
        <v>0</v>
      </c>
      <c r="N1133" s="47">
        <f t="shared" si="141"/>
        <v>0</v>
      </c>
      <c r="R1133" s="47">
        <f t="shared" si="142"/>
        <v>0</v>
      </c>
      <c r="V1133" s="47">
        <f t="shared" si="143"/>
        <v>0</v>
      </c>
      <c r="W1133"/>
      <c r="X1133"/>
      <c r="Y1133" s="7"/>
      <c r="Z1133"/>
      <c r="AA1133"/>
    </row>
    <row r="1134" spans="1:27" hidden="1" x14ac:dyDescent="0.2">
      <c r="A1134" s="6" t="s">
        <v>970</v>
      </c>
      <c r="B1134" s="2">
        <f t="shared" si="138"/>
        <v>0</v>
      </c>
      <c r="C1134" s="2">
        <f t="shared" si="139"/>
        <v>7</v>
      </c>
      <c r="L1134" s="47">
        <f t="shared" si="140"/>
        <v>0</v>
      </c>
      <c r="N1134" s="47">
        <f t="shared" si="141"/>
        <v>0</v>
      </c>
      <c r="R1134" s="47">
        <f t="shared" si="142"/>
        <v>0</v>
      </c>
      <c r="V1134" s="47">
        <f t="shared" si="143"/>
        <v>0</v>
      </c>
      <c r="W1134"/>
      <c r="X1134"/>
      <c r="Y1134" s="7"/>
      <c r="Z1134"/>
      <c r="AA1134"/>
    </row>
    <row r="1135" spans="1:27" hidden="1" x14ac:dyDescent="0.2">
      <c r="A1135" s="6" t="s">
        <v>971</v>
      </c>
      <c r="B1135" s="2">
        <f t="shared" si="138"/>
        <v>0</v>
      </c>
      <c r="C1135" s="2">
        <f t="shared" si="139"/>
        <v>7</v>
      </c>
      <c r="L1135" s="47">
        <f t="shared" si="140"/>
        <v>0</v>
      </c>
      <c r="N1135" s="47">
        <f t="shared" si="141"/>
        <v>0</v>
      </c>
      <c r="R1135" s="47">
        <f t="shared" si="142"/>
        <v>0</v>
      </c>
      <c r="V1135" s="47">
        <f t="shared" si="143"/>
        <v>0</v>
      </c>
      <c r="W1135"/>
      <c r="X1135"/>
      <c r="Y1135" s="7"/>
      <c r="Z1135"/>
      <c r="AA1135"/>
    </row>
    <row r="1136" spans="1:27" hidden="1" x14ac:dyDescent="0.2">
      <c r="A1136" s="6" t="s">
        <v>972</v>
      </c>
      <c r="B1136" s="2">
        <f t="shared" si="138"/>
        <v>0</v>
      </c>
      <c r="C1136" s="2">
        <f t="shared" si="139"/>
        <v>7</v>
      </c>
      <c r="L1136" s="47">
        <f t="shared" si="140"/>
        <v>0</v>
      </c>
      <c r="N1136" s="47">
        <f t="shared" si="141"/>
        <v>0</v>
      </c>
      <c r="R1136" s="47">
        <f t="shared" si="142"/>
        <v>0</v>
      </c>
      <c r="V1136" s="47">
        <f t="shared" si="143"/>
        <v>0</v>
      </c>
      <c r="W1136"/>
      <c r="X1136"/>
      <c r="Y1136" s="7"/>
      <c r="Z1136"/>
      <c r="AA1136"/>
    </row>
    <row r="1137" spans="1:27" hidden="1" x14ac:dyDescent="0.2">
      <c r="A1137" s="6" t="s">
        <v>973</v>
      </c>
      <c r="B1137" s="2">
        <f t="shared" si="138"/>
        <v>0</v>
      </c>
      <c r="C1137" s="2">
        <f t="shared" si="139"/>
        <v>7</v>
      </c>
      <c r="L1137" s="47">
        <f t="shared" si="140"/>
        <v>0</v>
      </c>
      <c r="N1137" s="47">
        <f t="shared" si="141"/>
        <v>0</v>
      </c>
      <c r="R1137" s="47">
        <f t="shared" si="142"/>
        <v>0</v>
      </c>
      <c r="V1137" s="47">
        <f t="shared" si="143"/>
        <v>0</v>
      </c>
      <c r="W1137"/>
      <c r="X1137"/>
      <c r="Y1137" s="7"/>
      <c r="Z1137"/>
      <c r="AA1137"/>
    </row>
    <row r="1138" spans="1:27" hidden="1" x14ac:dyDescent="0.2">
      <c r="A1138" s="6" t="s">
        <v>974</v>
      </c>
      <c r="B1138" s="2">
        <f t="shared" si="138"/>
        <v>0</v>
      </c>
      <c r="C1138" s="2">
        <f t="shared" si="139"/>
        <v>7</v>
      </c>
      <c r="L1138" s="47">
        <f t="shared" si="140"/>
        <v>0</v>
      </c>
      <c r="N1138" s="47">
        <f t="shared" si="141"/>
        <v>0</v>
      </c>
      <c r="R1138" s="47">
        <f t="shared" si="142"/>
        <v>0</v>
      </c>
      <c r="V1138" s="47">
        <f t="shared" si="143"/>
        <v>0</v>
      </c>
      <c r="W1138"/>
      <c r="X1138"/>
      <c r="Y1138" s="7"/>
      <c r="Z1138"/>
      <c r="AA1138"/>
    </row>
    <row r="1139" spans="1:27" hidden="1" x14ac:dyDescent="0.2">
      <c r="A1139" s="6" t="s">
        <v>975</v>
      </c>
      <c r="B1139" s="2">
        <f t="shared" si="138"/>
        <v>0</v>
      </c>
      <c r="C1139" s="2">
        <f t="shared" si="139"/>
        <v>7</v>
      </c>
      <c r="L1139" s="47">
        <f t="shared" si="140"/>
        <v>0</v>
      </c>
      <c r="N1139" s="47">
        <f t="shared" si="141"/>
        <v>0</v>
      </c>
      <c r="R1139" s="47">
        <f t="shared" si="142"/>
        <v>0</v>
      </c>
      <c r="V1139" s="47">
        <f t="shared" si="143"/>
        <v>0</v>
      </c>
      <c r="W1139"/>
      <c r="X1139"/>
      <c r="Y1139" s="7"/>
      <c r="Z1139"/>
      <c r="AA1139"/>
    </row>
    <row r="1140" spans="1:27" hidden="1" x14ac:dyDescent="0.2">
      <c r="A1140" s="6" t="s">
        <v>976</v>
      </c>
      <c r="B1140" s="2">
        <f t="shared" si="138"/>
        <v>0</v>
      </c>
      <c r="C1140" s="2">
        <f t="shared" si="139"/>
        <v>7</v>
      </c>
      <c r="L1140" s="47">
        <f t="shared" si="140"/>
        <v>0</v>
      </c>
      <c r="N1140" s="47">
        <f t="shared" si="141"/>
        <v>0</v>
      </c>
      <c r="R1140" s="47">
        <f t="shared" si="142"/>
        <v>0</v>
      </c>
      <c r="V1140" s="47">
        <f t="shared" si="143"/>
        <v>0</v>
      </c>
      <c r="W1140"/>
      <c r="X1140"/>
      <c r="Y1140" s="7"/>
      <c r="Z1140"/>
      <c r="AA1140"/>
    </row>
    <row r="1141" spans="1:27" hidden="1" x14ac:dyDescent="0.2">
      <c r="A1141" s="6" t="s">
        <v>977</v>
      </c>
      <c r="B1141" s="2">
        <f t="shared" si="138"/>
        <v>0</v>
      </c>
      <c r="C1141" s="2">
        <f t="shared" si="139"/>
        <v>7</v>
      </c>
      <c r="L1141" s="47">
        <f t="shared" si="140"/>
        <v>0</v>
      </c>
      <c r="N1141" s="47">
        <f t="shared" si="141"/>
        <v>0</v>
      </c>
      <c r="R1141" s="47">
        <f t="shared" si="142"/>
        <v>0</v>
      </c>
      <c r="V1141" s="47">
        <f t="shared" si="143"/>
        <v>0</v>
      </c>
      <c r="W1141"/>
      <c r="X1141"/>
      <c r="Y1141" s="7"/>
      <c r="Z1141"/>
      <c r="AA1141"/>
    </row>
    <row r="1142" spans="1:27" hidden="1" x14ac:dyDescent="0.2">
      <c r="A1142" s="6" t="s">
        <v>978</v>
      </c>
      <c r="B1142" s="2">
        <f t="shared" si="138"/>
        <v>0</v>
      </c>
      <c r="C1142" s="2">
        <f t="shared" si="139"/>
        <v>7</v>
      </c>
      <c r="L1142" s="47">
        <f t="shared" si="140"/>
        <v>0</v>
      </c>
      <c r="N1142" s="47">
        <f t="shared" si="141"/>
        <v>0</v>
      </c>
      <c r="R1142" s="47">
        <f t="shared" si="142"/>
        <v>0</v>
      </c>
      <c r="V1142" s="47">
        <f t="shared" si="143"/>
        <v>0</v>
      </c>
      <c r="W1142"/>
      <c r="X1142"/>
      <c r="Y1142" s="7"/>
      <c r="Z1142"/>
      <c r="AA1142"/>
    </row>
    <row r="1143" spans="1:27" hidden="1" x14ac:dyDescent="0.2">
      <c r="A1143" s="6" t="s">
        <v>979</v>
      </c>
      <c r="B1143" s="2">
        <f t="shared" si="138"/>
        <v>0</v>
      </c>
      <c r="C1143" s="2">
        <f t="shared" si="139"/>
        <v>7</v>
      </c>
      <c r="L1143" s="47">
        <f t="shared" si="140"/>
        <v>0</v>
      </c>
      <c r="N1143" s="47">
        <f t="shared" si="141"/>
        <v>0</v>
      </c>
      <c r="R1143" s="47">
        <f t="shared" si="142"/>
        <v>0</v>
      </c>
      <c r="V1143" s="47">
        <f t="shared" si="143"/>
        <v>0</v>
      </c>
      <c r="W1143"/>
      <c r="X1143"/>
      <c r="Y1143" s="7"/>
      <c r="Z1143"/>
      <c r="AA1143"/>
    </row>
    <row r="1144" spans="1:27" hidden="1" x14ac:dyDescent="0.2">
      <c r="A1144" s="6" t="s">
        <v>980</v>
      </c>
      <c r="B1144" s="2">
        <f t="shared" si="138"/>
        <v>0</v>
      </c>
      <c r="C1144" s="2">
        <f t="shared" si="139"/>
        <v>7</v>
      </c>
      <c r="L1144" s="47">
        <f t="shared" si="140"/>
        <v>0</v>
      </c>
      <c r="N1144" s="47">
        <f t="shared" si="141"/>
        <v>0</v>
      </c>
      <c r="R1144" s="47">
        <f t="shared" si="142"/>
        <v>0</v>
      </c>
      <c r="V1144" s="47">
        <f t="shared" si="143"/>
        <v>0</v>
      </c>
      <c r="W1144"/>
      <c r="X1144"/>
      <c r="Y1144" s="7"/>
      <c r="Z1144"/>
      <c r="AA1144"/>
    </row>
    <row r="1145" spans="1:27" hidden="1" x14ac:dyDescent="0.2">
      <c r="A1145" s="6" t="s">
        <v>981</v>
      </c>
      <c r="B1145" s="2">
        <f t="shared" si="138"/>
        <v>0</v>
      </c>
      <c r="C1145" s="2">
        <f t="shared" si="139"/>
        <v>7</v>
      </c>
      <c r="L1145" s="47">
        <f t="shared" si="140"/>
        <v>0</v>
      </c>
      <c r="N1145" s="47">
        <f t="shared" si="141"/>
        <v>0</v>
      </c>
      <c r="R1145" s="47">
        <f t="shared" si="142"/>
        <v>0</v>
      </c>
      <c r="V1145" s="47">
        <f t="shared" si="143"/>
        <v>0</v>
      </c>
      <c r="W1145"/>
      <c r="X1145"/>
      <c r="Y1145" s="7"/>
      <c r="Z1145"/>
      <c r="AA1145"/>
    </row>
    <row r="1146" spans="1:27" hidden="1" x14ac:dyDescent="0.2">
      <c r="A1146" s="6" t="s">
        <v>982</v>
      </c>
      <c r="B1146" s="2">
        <f t="shared" si="138"/>
        <v>0</v>
      </c>
      <c r="C1146" s="2">
        <f t="shared" si="139"/>
        <v>7</v>
      </c>
      <c r="L1146" s="47">
        <f t="shared" si="140"/>
        <v>0</v>
      </c>
      <c r="N1146" s="47">
        <f t="shared" si="141"/>
        <v>0</v>
      </c>
      <c r="R1146" s="47">
        <f t="shared" si="142"/>
        <v>0</v>
      </c>
      <c r="V1146" s="47">
        <f t="shared" si="143"/>
        <v>0</v>
      </c>
      <c r="W1146"/>
      <c r="X1146"/>
      <c r="Y1146" s="7"/>
      <c r="Z1146"/>
      <c r="AA1146"/>
    </row>
    <row r="1147" spans="1:27" hidden="1" x14ac:dyDescent="0.2">
      <c r="A1147" s="6" t="s">
        <v>983</v>
      </c>
      <c r="B1147" s="2">
        <f t="shared" si="138"/>
        <v>0</v>
      </c>
      <c r="C1147" s="2">
        <f t="shared" si="139"/>
        <v>7</v>
      </c>
      <c r="L1147" s="47">
        <f t="shared" si="140"/>
        <v>0</v>
      </c>
      <c r="N1147" s="47">
        <f t="shared" si="141"/>
        <v>0</v>
      </c>
      <c r="R1147" s="47">
        <f t="shared" si="142"/>
        <v>0</v>
      </c>
      <c r="V1147" s="47">
        <f t="shared" si="143"/>
        <v>0</v>
      </c>
      <c r="W1147"/>
      <c r="X1147"/>
      <c r="Y1147" s="7"/>
      <c r="Z1147"/>
      <c r="AA1147"/>
    </row>
    <row r="1148" spans="1:27" hidden="1" x14ac:dyDescent="0.2">
      <c r="A1148" s="6" t="s">
        <v>984</v>
      </c>
      <c r="B1148" s="2">
        <f t="shared" si="138"/>
        <v>0</v>
      </c>
      <c r="C1148" s="2">
        <f t="shared" si="139"/>
        <v>7</v>
      </c>
      <c r="L1148" s="47">
        <f t="shared" si="140"/>
        <v>0</v>
      </c>
      <c r="N1148" s="47">
        <f t="shared" si="141"/>
        <v>0</v>
      </c>
      <c r="R1148" s="47">
        <f t="shared" si="142"/>
        <v>0</v>
      </c>
      <c r="V1148" s="47">
        <f t="shared" si="143"/>
        <v>0</v>
      </c>
      <c r="W1148"/>
      <c r="X1148"/>
      <c r="Y1148" s="7"/>
      <c r="Z1148"/>
      <c r="AA1148"/>
    </row>
    <row r="1149" spans="1:27" hidden="1" x14ac:dyDescent="0.2">
      <c r="A1149" s="6" t="s">
        <v>985</v>
      </c>
      <c r="B1149" s="2">
        <f t="shared" si="138"/>
        <v>0</v>
      </c>
      <c r="C1149" s="2">
        <f t="shared" si="139"/>
        <v>7</v>
      </c>
      <c r="L1149" s="47">
        <f t="shared" si="140"/>
        <v>0</v>
      </c>
      <c r="N1149" s="47">
        <f t="shared" si="141"/>
        <v>0</v>
      </c>
      <c r="R1149" s="47">
        <f t="shared" si="142"/>
        <v>0</v>
      </c>
      <c r="V1149" s="47">
        <f t="shared" si="143"/>
        <v>0</v>
      </c>
      <c r="W1149"/>
      <c r="X1149"/>
      <c r="Y1149" s="7"/>
      <c r="Z1149"/>
      <c r="AA1149"/>
    </row>
    <row r="1150" spans="1:27" hidden="1" x14ac:dyDescent="0.2">
      <c r="A1150" s="6" t="s">
        <v>986</v>
      </c>
      <c r="B1150" s="2">
        <f t="shared" si="138"/>
        <v>0</v>
      </c>
      <c r="C1150" s="2">
        <f t="shared" si="139"/>
        <v>7</v>
      </c>
      <c r="L1150" s="47">
        <f t="shared" si="140"/>
        <v>0</v>
      </c>
      <c r="N1150" s="47">
        <f t="shared" si="141"/>
        <v>0</v>
      </c>
      <c r="R1150" s="47">
        <f t="shared" si="142"/>
        <v>0</v>
      </c>
      <c r="V1150" s="47">
        <f t="shared" si="143"/>
        <v>0</v>
      </c>
      <c r="W1150"/>
      <c r="X1150"/>
      <c r="Y1150" s="7"/>
      <c r="Z1150"/>
      <c r="AA1150"/>
    </row>
    <row r="1151" spans="1:27" hidden="1" x14ac:dyDescent="0.2">
      <c r="A1151" s="6" t="s">
        <v>987</v>
      </c>
      <c r="B1151" s="2">
        <f t="shared" si="138"/>
        <v>0</v>
      </c>
      <c r="C1151" s="2">
        <f t="shared" si="139"/>
        <v>7</v>
      </c>
      <c r="L1151" s="47">
        <f t="shared" si="140"/>
        <v>0</v>
      </c>
      <c r="N1151" s="47">
        <f t="shared" si="141"/>
        <v>0</v>
      </c>
      <c r="R1151" s="47">
        <f t="shared" si="142"/>
        <v>0</v>
      </c>
      <c r="V1151" s="47">
        <f t="shared" si="143"/>
        <v>0</v>
      </c>
      <c r="W1151"/>
      <c r="X1151"/>
      <c r="Y1151" s="7"/>
      <c r="Z1151"/>
      <c r="AA1151"/>
    </row>
    <row r="1152" spans="1:27" hidden="1" x14ac:dyDescent="0.2">
      <c r="A1152" s="6" t="s">
        <v>988</v>
      </c>
      <c r="B1152" s="2">
        <f t="shared" si="138"/>
        <v>0</v>
      </c>
      <c r="C1152" s="2">
        <f t="shared" si="139"/>
        <v>7</v>
      </c>
      <c r="L1152" s="47">
        <f t="shared" si="140"/>
        <v>0</v>
      </c>
      <c r="N1152" s="47">
        <f t="shared" si="141"/>
        <v>0</v>
      </c>
      <c r="R1152" s="47">
        <f t="shared" si="142"/>
        <v>0</v>
      </c>
      <c r="V1152" s="47">
        <f t="shared" si="143"/>
        <v>0</v>
      </c>
      <c r="W1152"/>
      <c r="X1152"/>
      <c r="Y1152" s="7"/>
      <c r="Z1152"/>
      <c r="AA1152"/>
    </row>
    <row r="1153" spans="1:27" hidden="1" x14ac:dyDescent="0.2">
      <c r="A1153" s="6" t="s">
        <v>989</v>
      </c>
      <c r="B1153" s="2">
        <f t="shared" si="138"/>
        <v>0</v>
      </c>
      <c r="C1153" s="2">
        <f t="shared" si="139"/>
        <v>7</v>
      </c>
      <c r="L1153" s="47">
        <f t="shared" si="140"/>
        <v>0</v>
      </c>
      <c r="N1153" s="47">
        <f t="shared" si="141"/>
        <v>0</v>
      </c>
      <c r="R1153" s="47">
        <f t="shared" si="142"/>
        <v>0</v>
      </c>
      <c r="V1153" s="47">
        <f t="shared" si="143"/>
        <v>0</v>
      </c>
      <c r="W1153"/>
      <c r="X1153"/>
      <c r="Y1153" s="7"/>
      <c r="Z1153"/>
      <c r="AA1153"/>
    </row>
    <row r="1154" spans="1:27" hidden="1" x14ac:dyDescent="0.2">
      <c r="A1154" s="6" t="s">
        <v>990</v>
      </c>
      <c r="B1154" s="2">
        <f t="shared" si="138"/>
        <v>0</v>
      </c>
      <c r="C1154" s="2">
        <f t="shared" si="139"/>
        <v>7</v>
      </c>
      <c r="L1154" s="47">
        <f t="shared" si="140"/>
        <v>0</v>
      </c>
      <c r="N1154" s="47">
        <f t="shared" si="141"/>
        <v>0</v>
      </c>
      <c r="R1154" s="47">
        <f t="shared" si="142"/>
        <v>0</v>
      </c>
      <c r="V1154" s="47">
        <f t="shared" si="143"/>
        <v>0</v>
      </c>
      <c r="W1154"/>
      <c r="X1154"/>
      <c r="Y1154" s="7"/>
      <c r="Z1154"/>
      <c r="AA1154"/>
    </row>
    <row r="1155" spans="1:27" hidden="1" x14ac:dyDescent="0.2">
      <c r="A1155" s="6" t="s">
        <v>991</v>
      </c>
      <c r="B1155" s="2">
        <f t="shared" si="138"/>
        <v>0</v>
      </c>
      <c r="C1155" s="2">
        <f t="shared" si="139"/>
        <v>7</v>
      </c>
      <c r="L1155" s="47">
        <f t="shared" si="140"/>
        <v>0</v>
      </c>
      <c r="N1155" s="47">
        <f t="shared" si="141"/>
        <v>0</v>
      </c>
      <c r="R1155" s="47">
        <f t="shared" si="142"/>
        <v>0</v>
      </c>
      <c r="V1155" s="47">
        <f t="shared" si="143"/>
        <v>0</v>
      </c>
      <c r="W1155"/>
      <c r="X1155"/>
      <c r="Y1155" s="7"/>
      <c r="Z1155"/>
      <c r="AA1155"/>
    </row>
    <row r="1156" spans="1:27" hidden="1" x14ac:dyDescent="0.2">
      <c r="A1156" s="6" t="s">
        <v>992</v>
      </c>
      <c r="B1156" s="2">
        <f t="shared" si="138"/>
        <v>0</v>
      </c>
      <c r="C1156" s="2">
        <f t="shared" si="139"/>
        <v>7</v>
      </c>
      <c r="L1156" s="47">
        <f t="shared" si="140"/>
        <v>0</v>
      </c>
      <c r="N1156" s="47">
        <f t="shared" si="141"/>
        <v>0</v>
      </c>
      <c r="R1156" s="47">
        <f t="shared" si="142"/>
        <v>0</v>
      </c>
      <c r="V1156" s="47">
        <f t="shared" si="143"/>
        <v>0</v>
      </c>
      <c r="W1156"/>
      <c r="X1156"/>
      <c r="Y1156" s="7"/>
      <c r="Z1156"/>
      <c r="AA1156"/>
    </row>
    <row r="1157" spans="1:27" hidden="1" x14ac:dyDescent="0.2">
      <c r="A1157" s="6" t="s">
        <v>993</v>
      </c>
      <c r="B1157" s="2">
        <f t="shared" si="138"/>
        <v>0</v>
      </c>
      <c r="C1157" s="2">
        <f t="shared" si="139"/>
        <v>7</v>
      </c>
      <c r="L1157" s="47">
        <f t="shared" si="140"/>
        <v>0</v>
      </c>
      <c r="N1157" s="47">
        <f t="shared" si="141"/>
        <v>0</v>
      </c>
      <c r="R1157" s="47">
        <f t="shared" si="142"/>
        <v>0</v>
      </c>
      <c r="V1157" s="47">
        <f t="shared" si="143"/>
        <v>0</v>
      </c>
      <c r="W1157"/>
      <c r="X1157"/>
      <c r="Y1157" s="7"/>
      <c r="Z1157"/>
      <c r="AA1157"/>
    </row>
    <row r="1158" spans="1:27" hidden="1" x14ac:dyDescent="0.2">
      <c r="A1158" s="6" t="s">
        <v>994</v>
      </c>
      <c r="B1158" s="2">
        <f t="shared" si="138"/>
        <v>0</v>
      </c>
      <c r="C1158" s="2">
        <f t="shared" si="139"/>
        <v>7</v>
      </c>
      <c r="L1158" s="47">
        <f t="shared" si="140"/>
        <v>0</v>
      </c>
      <c r="N1158" s="47">
        <f t="shared" si="141"/>
        <v>0</v>
      </c>
      <c r="R1158" s="47">
        <f t="shared" si="142"/>
        <v>0</v>
      </c>
      <c r="V1158" s="47">
        <f t="shared" si="143"/>
        <v>0</v>
      </c>
      <c r="W1158"/>
      <c r="X1158"/>
      <c r="Y1158" s="7"/>
      <c r="Z1158"/>
      <c r="AA1158"/>
    </row>
    <row r="1159" spans="1:27" hidden="1" x14ac:dyDescent="0.2">
      <c r="A1159" s="6" t="s">
        <v>995</v>
      </c>
      <c r="B1159" s="2">
        <f t="shared" si="138"/>
        <v>0</v>
      </c>
      <c r="C1159" s="2">
        <f t="shared" si="139"/>
        <v>7</v>
      </c>
      <c r="L1159" s="47">
        <f t="shared" si="140"/>
        <v>0</v>
      </c>
      <c r="N1159" s="47">
        <f t="shared" si="141"/>
        <v>0</v>
      </c>
      <c r="R1159" s="47">
        <f t="shared" si="142"/>
        <v>0</v>
      </c>
      <c r="V1159" s="47">
        <f t="shared" si="143"/>
        <v>0</v>
      </c>
      <c r="W1159"/>
      <c r="X1159"/>
      <c r="Y1159" s="7"/>
      <c r="Z1159"/>
      <c r="AA1159"/>
    </row>
    <row r="1160" spans="1:27" hidden="1" x14ac:dyDescent="0.2">
      <c r="A1160" s="6" t="s">
        <v>996</v>
      </c>
      <c r="B1160" s="2">
        <f t="shared" ref="B1160:B1211" si="144">+L1160+N1160+R1160+V1160+X1160</f>
        <v>0</v>
      </c>
      <c r="C1160" s="2">
        <f t="shared" ref="C1160:C1211" si="145">RANK(B1160,B$1012:B$1211,0)</f>
        <v>7</v>
      </c>
      <c r="L1160" s="47">
        <f t="shared" ref="L1160:L1211" si="146">IF(AND(I1160&lt;1,J1160&lt;1,K1160&lt;1),0,IF(250+((80-(I1160*60+J1160))*2)&lt;0,0,IF(K1160&lt;50,250+((80-(I1160*60+J1160))*2),IF(K1160&gt;49,250+((80-(I1160*60+J1160))*2)-1,250+((80-(I1160*60+J1160))*2)))))</f>
        <v>0</v>
      </c>
      <c r="N1160" s="47">
        <f t="shared" ref="N1160:N1211" si="147">IF(M1160&lt;89,0,250+((M1160-172)*3))</f>
        <v>0</v>
      </c>
      <c r="R1160" s="47">
        <f t="shared" ref="R1160:R1210" si="148">IF(AND(O1160&lt;1,P1160&lt;1,Q1160&lt;1),0,IF(250+((350-(O1160*60+P1160))*1)&lt;0,0,250+((350-(O1160*60+P1160))*1)))</f>
        <v>0</v>
      </c>
      <c r="V1160" s="47">
        <f t="shared" ref="V1160:V1211" si="149">IF(AND(S1160&lt;1,T1160&lt;1,U1160&lt;1),0,IF(500+((460-(S1160*60+T1160))*1)&lt;0,0,500+((460-(S1160*60+T1160))*1)))</f>
        <v>0</v>
      </c>
      <c r="W1160"/>
      <c r="X1160"/>
      <c r="Y1160" s="7"/>
      <c r="Z1160"/>
      <c r="AA1160"/>
    </row>
    <row r="1161" spans="1:27" hidden="1" x14ac:dyDescent="0.2">
      <c r="A1161" s="6" t="s">
        <v>997</v>
      </c>
      <c r="B1161" s="2">
        <f t="shared" si="144"/>
        <v>0</v>
      </c>
      <c r="C1161" s="2">
        <f t="shared" si="145"/>
        <v>7</v>
      </c>
      <c r="L1161" s="47">
        <f t="shared" si="146"/>
        <v>0</v>
      </c>
      <c r="N1161" s="47">
        <f t="shared" si="147"/>
        <v>0</v>
      </c>
      <c r="R1161" s="47">
        <f t="shared" si="148"/>
        <v>0</v>
      </c>
      <c r="V1161" s="47">
        <f t="shared" si="149"/>
        <v>0</v>
      </c>
      <c r="W1161"/>
      <c r="X1161"/>
      <c r="Y1161" s="7"/>
      <c r="Z1161"/>
      <c r="AA1161"/>
    </row>
    <row r="1162" spans="1:27" hidden="1" x14ac:dyDescent="0.2">
      <c r="A1162" s="6" t="s">
        <v>998</v>
      </c>
      <c r="B1162" s="2">
        <f t="shared" si="144"/>
        <v>0</v>
      </c>
      <c r="C1162" s="2">
        <f t="shared" si="145"/>
        <v>7</v>
      </c>
      <c r="L1162" s="47">
        <f t="shared" si="146"/>
        <v>0</v>
      </c>
      <c r="N1162" s="47">
        <f t="shared" si="147"/>
        <v>0</v>
      </c>
      <c r="R1162" s="47">
        <f t="shared" si="148"/>
        <v>0</v>
      </c>
      <c r="V1162" s="47">
        <f t="shared" si="149"/>
        <v>0</v>
      </c>
      <c r="W1162"/>
      <c r="X1162"/>
      <c r="Y1162" s="7"/>
      <c r="Z1162"/>
      <c r="AA1162"/>
    </row>
    <row r="1163" spans="1:27" hidden="1" x14ac:dyDescent="0.2">
      <c r="A1163" s="6" t="s">
        <v>999</v>
      </c>
      <c r="B1163" s="2">
        <f t="shared" si="144"/>
        <v>0</v>
      </c>
      <c r="C1163" s="2">
        <f t="shared" si="145"/>
        <v>7</v>
      </c>
      <c r="L1163" s="47">
        <f t="shared" si="146"/>
        <v>0</v>
      </c>
      <c r="N1163" s="47">
        <f t="shared" si="147"/>
        <v>0</v>
      </c>
      <c r="R1163" s="47">
        <f t="shared" si="148"/>
        <v>0</v>
      </c>
      <c r="V1163" s="47">
        <f t="shared" si="149"/>
        <v>0</v>
      </c>
      <c r="W1163"/>
      <c r="X1163"/>
      <c r="Y1163" s="7"/>
      <c r="Z1163"/>
      <c r="AA1163"/>
    </row>
    <row r="1164" spans="1:27" hidden="1" x14ac:dyDescent="0.2">
      <c r="A1164" s="6" t="s">
        <v>1000</v>
      </c>
      <c r="B1164" s="2">
        <f t="shared" si="144"/>
        <v>0</v>
      </c>
      <c r="C1164" s="2">
        <f t="shared" si="145"/>
        <v>7</v>
      </c>
      <c r="L1164" s="47">
        <f t="shared" si="146"/>
        <v>0</v>
      </c>
      <c r="N1164" s="47">
        <f t="shared" si="147"/>
        <v>0</v>
      </c>
      <c r="R1164" s="47">
        <f t="shared" si="148"/>
        <v>0</v>
      </c>
      <c r="V1164" s="47">
        <f t="shared" si="149"/>
        <v>0</v>
      </c>
      <c r="W1164"/>
      <c r="X1164"/>
      <c r="Y1164" s="7"/>
      <c r="Z1164"/>
      <c r="AA1164"/>
    </row>
    <row r="1165" spans="1:27" hidden="1" x14ac:dyDescent="0.2">
      <c r="A1165" s="6" t="s">
        <v>1001</v>
      </c>
      <c r="B1165" s="2">
        <f t="shared" si="144"/>
        <v>0</v>
      </c>
      <c r="C1165" s="2">
        <f t="shared" si="145"/>
        <v>7</v>
      </c>
      <c r="L1165" s="47">
        <f t="shared" si="146"/>
        <v>0</v>
      </c>
      <c r="N1165" s="47">
        <f t="shared" si="147"/>
        <v>0</v>
      </c>
      <c r="R1165" s="47">
        <f t="shared" si="148"/>
        <v>0</v>
      </c>
      <c r="V1165" s="47">
        <f t="shared" si="149"/>
        <v>0</v>
      </c>
      <c r="W1165"/>
      <c r="X1165"/>
      <c r="Y1165" s="7"/>
      <c r="Z1165"/>
      <c r="AA1165"/>
    </row>
    <row r="1166" spans="1:27" hidden="1" x14ac:dyDescent="0.2">
      <c r="A1166" s="6" t="s">
        <v>1002</v>
      </c>
      <c r="B1166" s="2">
        <f t="shared" si="144"/>
        <v>0</v>
      </c>
      <c r="C1166" s="2">
        <f t="shared" si="145"/>
        <v>7</v>
      </c>
      <c r="L1166" s="47">
        <f t="shared" si="146"/>
        <v>0</v>
      </c>
      <c r="N1166" s="47">
        <f t="shared" si="147"/>
        <v>0</v>
      </c>
      <c r="R1166" s="47">
        <f t="shared" si="148"/>
        <v>0</v>
      </c>
      <c r="V1166" s="47">
        <f t="shared" si="149"/>
        <v>0</v>
      </c>
      <c r="W1166"/>
      <c r="X1166"/>
      <c r="Y1166" s="7"/>
      <c r="Z1166"/>
      <c r="AA1166"/>
    </row>
    <row r="1167" spans="1:27" hidden="1" x14ac:dyDescent="0.2">
      <c r="A1167" s="6" t="s">
        <v>1003</v>
      </c>
      <c r="B1167" s="2">
        <f t="shared" si="144"/>
        <v>0</v>
      </c>
      <c r="C1167" s="2">
        <f t="shared" si="145"/>
        <v>7</v>
      </c>
      <c r="L1167" s="47">
        <f t="shared" si="146"/>
        <v>0</v>
      </c>
      <c r="N1167" s="47">
        <f t="shared" si="147"/>
        <v>0</v>
      </c>
      <c r="R1167" s="47">
        <f t="shared" si="148"/>
        <v>0</v>
      </c>
      <c r="V1167" s="47">
        <f t="shared" si="149"/>
        <v>0</v>
      </c>
      <c r="W1167"/>
      <c r="X1167"/>
      <c r="Y1167" s="7"/>
      <c r="Z1167"/>
      <c r="AA1167"/>
    </row>
    <row r="1168" spans="1:27" hidden="1" x14ac:dyDescent="0.2">
      <c r="A1168" s="6" t="s">
        <v>1004</v>
      </c>
      <c r="B1168" s="2">
        <f t="shared" si="144"/>
        <v>0</v>
      </c>
      <c r="C1168" s="2">
        <f t="shared" si="145"/>
        <v>7</v>
      </c>
      <c r="L1168" s="47">
        <f t="shared" si="146"/>
        <v>0</v>
      </c>
      <c r="N1168" s="47">
        <f t="shared" si="147"/>
        <v>0</v>
      </c>
      <c r="R1168" s="47">
        <f t="shared" si="148"/>
        <v>0</v>
      </c>
      <c r="V1168" s="47">
        <f t="shared" si="149"/>
        <v>0</v>
      </c>
      <c r="W1168"/>
      <c r="X1168"/>
      <c r="Y1168" s="7"/>
      <c r="Z1168"/>
      <c r="AA1168"/>
    </row>
    <row r="1169" spans="1:27" hidden="1" x14ac:dyDescent="0.2">
      <c r="A1169" s="6" t="s">
        <v>1005</v>
      </c>
      <c r="B1169" s="2">
        <f t="shared" si="144"/>
        <v>0</v>
      </c>
      <c r="C1169" s="2">
        <f t="shared" si="145"/>
        <v>7</v>
      </c>
      <c r="L1169" s="47">
        <f t="shared" si="146"/>
        <v>0</v>
      </c>
      <c r="N1169" s="47">
        <f t="shared" si="147"/>
        <v>0</v>
      </c>
      <c r="R1169" s="47">
        <f t="shared" si="148"/>
        <v>0</v>
      </c>
      <c r="V1169" s="47">
        <f t="shared" si="149"/>
        <v>0</v>
      </c>
      <c r="W1169"/>
      <c r="X1169"/>
      <c r="Y1169" s="7"/>
      <c r="Z1169"/>
      <c r="AA1169"/>
    </row>
    <row r="1170" spans="1:27" hidden="1" x14ac:dyDescent="0.2">
      <c r="A1170" s="6" t="s">
        <v>1006</v>
      </c>
      <c r="B1170" s="2">
        <f t="shared" si="144"/>
        <v>0</v>
      </c>
      <c r="C1170" s="2">
        <f t="shared" si="145"/>
        <v>7</v>
      </c>
      <c r="L1170" s="47">
        <f t="shared" si="146"/>
        <v>0</v>
      </c>
      <c r="N1170" s="47">
        <f t="shared" si="147"/>
        <v>0</v>
      </c>
      <c r="R1170" s="47">
        <f t="shared" si="148"/>
        <v>0</v>
      </c>
      <c r="V1170" s="47">
        <f t="shared" si="149"/>
        <v>0</v>
      </c>
      <c r="W1170"/>
      <c r="X1170"/>
      <c r="Y1170" s="7"/>
      <c r="Z1170"/>
      <c r="AA1170"/>
    </row>
    <row r="1171" spans="1:27" hidden="1" x14ac:dyDescent="0.2">
      <c r="A1171" s="6" t="s">
        <v>1007</v>
      </c>
      <c r="B1171" s="2">
        <f t="shared" si="144"/>
        <v>0</v>
      </c>
      <c r="C1171" s="2">
        <f t="shared" si="145"/>
        <v>7</v>
      </c>
      <c r="L1171" s="47">
        <f t="shared" si="146"/>
        <v>0</v>
      </c>
      <c r="N1171" s="47">
        <f t="shared" si="147"/>
        <v>0</v>
      </c>
      <c r="R1171" s="47">
        <f t="shared" si="148"/>
        <v>0</v>
      </c>
      <c r="V1171" s="47">
        <f t="shared" si="149"/>
        <v>0</v>
      </c>
      <c r="W1171"/>
      <c r="X1171"/>
      <c r="Y1171" s="7"/>
      <c r="Z1171"/>
      <c r="AA1171"/>
    </row>
    <row r="1172" spans="1:27" hidden="1" x14ac:dyDescent="0.2">
      <c r="A1172" s="6" t="s">
        <v>1008</v>
      </c>
      <c r="B1172" s="2">
        <f t="shared" si="144"/>
        <v>0</v>
      </c>
      <c r="C1172" s="2">
        <f t="shared" si="145"/>
        <v>7</v>
      </c>
      <c r="L1172" s="47">
        <f t="shared" si="146"/>
        <v>0</v>
      </c>
      <c r="N1172" s="47">
        <f t="shared" si="147"/>
        <v>0</v>
      </c>
      <c r="R1172" s="47">
        <f t="shared" si="148"/>
        <v>0</v>
      </c>
      <c r="V1172" s="47">
        <f t="shared" si="149"/>
        <v>0</v>
      </c>
      <c r="W1172"/>
      <c r="X1172"/>
      <c r="Y1172" s="7"/>
      <c r="Z1172"/>
      <c r="AA1172"/>
    </row>
    <row r="1173" spans="1:27" hidden="1" x14ac:dyDescent="0.2">
      <c r="A1173" s="6" t="s">
        <v>1009</v>
      </c>
      <c r="B1173" s="2">
        <f t="shared" si="144"/>
        <v>0</v>
      </c>
      <c r="C1173" s="2">
        <f t="shared" si="145"/>
        <v>7</v>
      </c>
      <c r="L1173" s="47">
        <f t="shared" si="146"/>
        <v>0</v>
      </c>
      <c r="N1173" s="47">
        <f t="shared" si="147"/>
        <v>0</v>
      </c>
      <c r="R1173" s="47">
        <f t="shared" si="148"/>
        <v>0</v>
      </c>
      <c r="V1173" s="47">
        <f t="shared" si="149"/>
        <v>0</v>
      </c>
      <c r="W1173"/>
      <c r="X1173"/>
      <c r="Y1173" s="7"/>
      <c r="Z1173"/>
      <c r="AA1173"/>
    </row>
    <row r="1174" spans="1:27" hidden="1" x14ac:dyDescent="0.2">
      <c r="A1174" s="6" t="s">
        <v>1010</v>
      </c>
      <c r="B1174" s="2">
        <f t="shared" si="144"/>
        <v>0</v>
      </c>
      <c r="C1174" s="2">
        <f t="shared" si="145"/>
        <v>7</v>
      </c>
      <c r="L1174" s="47">
        <f t="shared" si="146"/>
        <v>0</v>
      </c>
      <c r="N1174" s="47">
        <f t="shared" si="147"/>
        <v>0</v>
      </c>
      <c r="R1174" s="47">
        <f t="shared" si="148"/>
        <v>0</v>
      </c>
      <c r="V1174" s="47">
        <f t="shared" si="149"/>
        <v>0</v>
      </c>
      <c r="W1174"/>
      <c r="X1174"/>
      <c r="Y1174" s="7"/>
      <c r="Z1174"/>
      <c r="AA1174"/>
    </row>
    <row r="1175" spans="1:27" hidden="1" x14ac:dyDescent="0.2">
      <c r="A1175" s="6" t="s">
        <v>1011</v>
      </c>
      <c r="B1175" s="2">
        <f t="shared" si="144"/>
        <v>0</v>
      </c>
      <c r="C1175" s="2">
        <f t="shared" si="145"/>
        <v>7</v>
      </c>
      <c r="L1175" s="47">
        <f t="shared" si="146"/>
        <v>0</v>
      </c>
      <c r="N1175" s="47">
        <f t="shared" si="147"/>
        <v>0</v>
      </c>
      <c r="R1175" s="47">
        <f t="shared" si="148"/>
        <v>0</v>
      </c>
      <c r="V1175" s="47">
        <f t="shared" si="149"/>
        <v>0</v>
      </c>
      <c r="W1175"/>
      <c r="X1175"/>
      <c r="Y1175" s="7"/>
      <c r="Z1175"/>
      <c r="AA1175"/>
    </row>
    <row r="1176" spans="1:27" hidden="1" x14ac:dyDescent="0.2">
      <c r="A1176" s="6" t="s">
        <v>1012</v>
      </c>
      <c r="B1176" s="2">
        <f t="shared" si="144"/>
        <v>0</v>
      </c>
      <c r="C1176" s="2">
        <f t="shared" si="145"/>
        <v>7</v>
      </c>
      <c r="L1176" s="47">
        <f t="shared" si="146"/>
        <v>0</v>
      </c>
      <c r="N1176" s="47">
        <f t="shared" si="147"/>
        <v>0</v>
      </c>
      <c r="R1176" s="47">
        <f t="shared" si="148"/>
        <v>0</v>
      </c>
      <c r="V1176" s="47">
        <f t="shared" si="149"/>
        <v>0</v>
      </c>
      <c r="W1176"/>
      <c r="X1176"/>
      <c r="Y1176" s="7"/>
      <c r="Z1176"/>
      <c r="AA1176"/>
    </row>
    <row r="1177" spans="1:27" hidden="1" x14ac:dyDescent="0.2">
      <c r="A1177" s="6" t="s">
        <v>1013</v>
      </c>
      <c r="B1177" s="2">
        <f t="shared" si="144"/>
        <v>0</v>
      </c>
      <c r="C1177" s="2">
        <f t="shared" si="145"/>
        <v>7</v>
      </c>
      <c r="L1177" s="47">
        <f t="shared" si="146"/>
        <v>0</v>
      </c>
      <c r="N1177" s="47">
        <f t="shared" si="147"/>
        <v>0</v>
      </c>
      <c r="R1177" s="47">
        <f t="shared" si="148"/>
        <v>0</v>
      </c>
      <c r="V1177" s="47">
        <f t="shared" si="149"/>
        <v>0</v>
      </c>
      <c r="W1177"/>
      <c r="X1177"/>
      <c r="Y1177" s="7"/>
      <c r="Z1177"/>
      <c r="AA1177"/>
    </row>
    <row r="1178" spans="1:27" hidden="1" x14ac:dyDescent="0.2">
      <c r="A1178" s="6" t="s">
        <v>1014</v>
      </c>
      <c r="B1178" s="2">
        <f t="shared" si="144"/>
        <v>0</v>
      </c>
      <c r="C1178" s="2">
        <f t="shared" si="145"/>
        <v>7</v>
      </c>
      <c r="L1178" s="47">
        <f t="shared" si="146"/>
        <v>0</v>
      </c>
      <c r="N1178" s="47">
        <f t="shared" si="147"/>
        <v>0</v>
      </c>
      <c r="R1178" s="47">
        <f t="shared" si="148"/>
        <v>0</v>
      </c>
      <c r="V1178" s="47">
        <f t="shared" si="149"/>
        <v>0</v>
      </c>
      <c r="W1178"/>
      <c r="X1178"/>
      <c r="Y1178" s="7"/>
      <c r="Z1178"/>
      <c r="AA1178"/>
    </row>
    <row r="1179" spans="1:27" hidden="1" x14ac:dyDescent="0.2">
      <c r="A1179" s="6" t="s">
        <v>1015</v>
      </c>
      <c r="B1179" s="2">
        <f t="shared" si="144"/>
        <v>0</v>
      </c>
      <c r="C1179" s="2">
        <f t="shared" si="145"/>
        <v>7</v>
      </c>
      <c r="L1179" s="47">
        <f t="shared" si="146"/>
        <v>0</v>
      </c>
      <c r="N1179" s="47">
        <f t="shared" si="147"/>
        <v>0</v>
      </c>
      <c r="R1179" s="47">
        <f t="shared" si="148"/>
        <v>0</v>
      </c>
      <c r="V1179" s="47">
        <f t="shared" si="149"/>
        <v>0</v>
      </c>
      <c r="W1179"/>
      <c r="X1179"/>
      <c r="Y1179" s="7"/>
      <c r="Z1179"/>
      <c r="AA1179"/>
    </row>
    <row r="1180" spans="1:27" hidden="1" x14ac:dyDescent="0.2">
      <c r="A1180" s="6" t="s">
        <v>1016</v>
      </c>
      <c r="B1180" s="2">
        <f t="shared" si="144"/>
        <v>0</v>
      </c>
      <c r="C1180" s="2">
        <f t="shared" si="145"/>
        <v>7</v>
      </c>
      <c r="L1180" s="47">
        <f t="shared" si="146"/>
        <v>0</v>
      </c>
      <c r="N1180" s="47">
        <f t="shared" si="147"/>
        <v>0</v>
      </c>
      <c r="R1180" s="47">
        <f t="shared" si="148"/>
        <v>0</v>
      </c>
      <c r="V1180" s="47">
        <f t="shared" si="149"/>
        <v>0</v>
      </c>
      <c r="W1180"/>
      <c r="X1180"/>
      <c r="Y1180" s="7"/>
      <c r="Z1180"/>
      <c r="AA1180"/>
    </row>
    <row r="1181" spans="1:27" hidden="1" x14ac:dyDescent="0.2">
      <c r="A1181" s="6" t="s">
        <v>1017</v>
      </c>
      <c r="B1181" s="2">
        <f t="shared" si="144"/>
        <v>0</v>
      </c>
      <c r="C1181" s="2">
        <f t="shared" si="145"/>
        <v>7</v>
      </c>
      <c r="L1181" s="47">
        <f t="shared" si="146"/>
        <v>0</v>
      </c>
      <c r="N1181" s="47">
        <f t="shared" si="147"/>
        <v>0</v>
      </c>
      <c r="R1181" s="47">
        <f t="shared" si="148"/>
        <v>0</v>
      </c>
      <c r="V1181" s="47">
        <f t="shared" si="149"/>
        <v>0</v>
      </c>
      <c r="W1181"/>
      <c r="X1181"/>
      <c r="Y1181" s="7"/>
      <c r="Z1181"/>
      <c r="AA1181"/>
    </row>
    <row r="1182" spans="1:27" hidden="1" x14ac:dyDescent="0.2">
      <c r="A1182" s="6" t="s">
        <v>1018</v>
      </c>
      <c r="B1182" s="2">
        <f t="shared" si="144"/>
        <v>0</v>
      </c>
      <c r="C1182" s="2">
        <f t="shared" si="145"/>
        <v>7</v>
      </c>
      <c r="L1182" s="47">
        <f t="shared" si="146"/>
        <v>0</v>
      </c>
      <c r="N1182" s="47">
        <f t="shared" si="147"/>
        <v>0</v>
      </c>
      <c r="R1182" s="47">
        <f t="shared" si="148"/>
        <v>0</v>
      </c>
      <c r="V1182" s="47">
        <f t="shared" si="149"/>
        <v>0</v>
      </c>
      <c r="W1182"/>
      <c r="X1182"/>
      <c r="Y1182" s="7"/>
      <c r="Z1182"/>
      <c r="AA1182"/>
    </row>
    <row r="1183" spans="1:27" hidden="1" x14ac:dyDescent="0.2">
      <c r="A1183" s="6" t="s">
        <v>1019</v>
      </c>
      <c r="B1183" s="2">
        <f t="shared" si="144"/>
        <v>0</v>
      </c>
      <c r="C1183" s="2">
        <f t="shared" si="145"/>
        <v>7</v>
      </c>
      <c r="L1183" s="47">
        <f t="shared" si="146"/>
        <v>0</v>
      </c>
      <c r="N1183" s="47">
        <f t="shared" si="147"/>
        <v>0</v>
      </c>
      <c r="R1183" s="47">
        <f t="shared" si="148"/>
        <v>0</v>
      </c>
      <c r="V1183" s="47">
        <f t="shared" si="149"/>
        <v>0</v>
      </c>
      <c r="W1183"/>
      <c r="X1183"/>
      <c r="Y1183" s="7"/>
      <c r="Z1183"/>
      <c r="AA1183"/>
    </row>
    <row r="1184" spans="1:27" hidden="1" x14ac:dyDescent="0.2">
      <c r="A1184" s="6" t="s">
        <v>1020</v>
      </c>
      <c r="B1184" s="2">
        <f t="shared" si="144"/>
        <v>0</v>
      </c>
      <c r="C1184" s="2">
        <f t="shared" si="145"/>
        <v>7</v>
      </c>
      <c r="L1184" s="47">
        <f t="shared" si="146"/>
        <v>0</v>
      </c>
      <c r="N1184" s="47">
        <f t="shared" si="147"/>
        <v>0</v>
      </c>
      <c r="R1184" s="47">
        <f t="shared" si="148"/>
        <v>0</v>
      </c>
      <c r="V1184" s="47">
        <f t="shared" si="149"/>
        <v>0</v>
      </c>
      <c r="W1184"/>
      <c r="X1184"/>
      <c r="Y1184" s="7"/>
      <c r="Z1184"/>
      <c r="AA1184"/>
    </row>
    <row r="1185" spans="1:27" hidden="1" x14ac:dyDescent="0.2">
      <c r="A1185" s="6" t="s">
        <v>1021</v>
      </c>
      <c r="B1185" s="2">
        <f t="shared" si="144"/>
        <v>0</v>
      </c>
      <c r="C1185" s="2">
        <f t="shared" si="145"/>
        <v>7</v>
      </c>
      <c r="L1185" s="47">
        <f t="shared" si="146"/>
        <v>0</v>
      </c>
      <c r="N1185" s="47">
        <f t="shared" si="147"/>
        <v>0</v>
      </c>
      <c r="R1185" s="47">
        <f t="shared" si="148"/>
        <v>0</v>
      </c>
      <c r="V1185" s="47">
        <f t="shared" si="149"/>
        <v>0</v>
      </c>
      <c r="W1185"/>
      <c r="X1185"/>
      <c r="Y1185" s="7"/>
      <c r="Z1185"/>
      <c r="AA1185"/>
    </row>
    <row r="1186" spans="1:27" hidden="1" x14ac:dyDescent="0.2">
      <c r="A1186" s="6" t="s">
        <v>1022</v>
      </c>
      <c r="B1186" s="2">
        <f t="shared" si="144"/>
        <v>0</v>
      </c>
      <c r="C1186" s="2">
        <f t="shared" si="145"/>
        <v>7</v>
      </c>
      <c r="L1186" s="47">
        <f t="shared" si="146"/>
        <v>0</v>
      </c>
      <c r="N1186" s="47">
        <f t="shared" si="147"/>
        <v>0</v>
      </c>
      <c r="R1186" s="47">
        <f t="shared" si="148"/>
        <v>0</v>
      </c>
      <c r="V1186" s="47">
        <f t="shared" si="149"/>
        <v>0</v>
      </c>
      <c r="W1186"/>
      <c r="X1186"/>
      <c r="Y1186" s="7"/>
      <c r="Z1186"/>
      <c r="AA1186"/>
    </row>
    <row r="1187" spans="1:27" hidden="1" x14ac:dyDescent="0.2">
      <c r="A1187" s="6" t="s">
        <v>1023</v>
      </c>
      <c r="B1187" s="2">
        <f t="shared" si="144"/>
        <v>0</v>
      </c>
      <c r="C1187" s="2">
        <f t="shared" si="145"/>
        <v>7</v>
      </c>
      <c r="L1187" s="47">
        <f t="shared" si="146"/>
        <v>0</v>
      </c>
      <c r="N1187" s="47">
        <f t="shared" si="147"/>
        <v>0</v>
      </c>
      <c r="R1187" s="47">
        <f t="shared" si="148"/>
        <v>0</v>
      </c>
      <c r="V1187" s="47">
        <f t="shared" si="149"/>
        <v>0</v>
      </c>
      <c r="W1187"/>
      <c r="X1187"/>
      <c r="Y1187" s="7"/>
      <c r="Z1187"/>
      <c r="AA1187"/>
    </row>
    <row r="1188" spans="1:27" hidden="1" x14ac:dyDescent="0.2">
      <c r="A1188" s="6" t="s">
        <v>1024</v>
      </c>
      <c r="B1188" s="2">
        <f t="shared" si="144"/>
        <v>0</v>
      </c>
      <c r="C1188" s="2">
        <f t="shared" si="145"/>
        <v>7</v>
      </c>
      <c r="L1188" s="47">
        <f t="shared" si="146"/>
        <v>0</v>
      </c>
      <c r="N1188" s="47">
        <f t="shared" si="147"/>
        <v>0</v>
      </c>
      <c r="R1188" s="47">
        <f t="shared" si="148"/>
        <v>0</v>
      </c>
      <c r="V1188" s="47">
        <f t="shared" si="149"/>
        <v>0</v>
      </c>
      <c r="W1188"/>
      <c r="X1188"/>
      <c r="Y1188" s="7"/>
      <c r="Z1188"/>
      <c r="AA1188"/>
    </row>
    <row r="1189" spans="1:27" hidden="1" x14ac:dyDescent="0.2">
      <c r="A1189" s="6" t="s">
        <v>1025</v>
      </c>
      <c r="B1189" s="2">
        <f t="shared" si="144"/>
        <v>0</v>
      </c>
      <c r="C1189" s="2">
        <f t="shared" si="145"/>
        <v>7</v>
      </c>
      <c r="L1189" s="47">
        <f t="shared" si="146"/>
        <v>0</v>
      </c>
      <c r="N1189" s="47">
        <f t="shared" si="147"/>
        <v>0</v>
      </c>
      <c r="R1189" s="47">
        <f t="shared" si="148"/>
        <v>0</v>
      </c>
      <c r="V1189" s="47">
        <f t="shared" si="149"/>
        <v>0</v>
      </c>
      <c r="W1189"/>
      <c r="X1189"/>
      <c r="Y1189" s="7"/>
      <c r="Z1189"/>
      <c r="AA1189"/>
    </row>
    <row r="1190" spans="1:27" hidden="1" x14ac:dyDescent="0.2">
      <c r="A1190" s="6" t="s">
        <v>1026</v>
      </c>
      <c r="B1190" s="2">
        <f t="shared" si="144"/>
        <v>0</v>
      </c>
      <c r="C1190" s="2">
        <f t="shared" si="145"/>
        <v>7</v>
      </c>
      <c r="L1190" s="47">
        <f t="shared" si="146"/>
        <v>0</v>
      </c>
      <c r="N1190" s="47">
        <f t="shared" si="147"/>
        <v>0</v>
      </c>
      <c r="R1190" s="47">
        <f t="shared" si="148"/>
        <v>0</v>
      </c>
      <c r="V1190" s="47">
        <f t="shared" si="149"/>
        <v>0</v>
      </c>
      <c r="W1190"/>
      <c r="X1190"/>
      <c r="Y1190" s="7"/>
      <c r="Z1190"/>
      <c r="AA1190"/>
    </row>
    <row r="1191" spans="1:27" hidden="1" x14ac:dyDescent="0.2">
      <c r="A1191" s="6" t="s">
        <v>1027</v>
      </c>
      <c r="B1191" s="2">
        <f t="shared" si="144"/>
        <v>0</v>
      </c>
      <c r="C1191" s="2">
        <f t="shared" si="145"/>
        <v>7</v>
      </c>
      <c r="L1191" s="47">
        <f t="shared" si="146"/>
        <v>0</v>
      </c>
      <c r="N1191" s="47">
        <f t="shared" si="147"/>
        <v>0</v>
      </c>
      <c r="R1191" s="47">
        <f t="shared" si="148"/>
        <v>0</v>
      </c>
      <c r="V1191" s="47">
        <f t="shared" si="149"/>
        <v>0</v>
      </c>
      <c r="W1191"/>
      <c r="X1191"/>
      <c r="Y1191" s="7"/>
      <c r="Z1191"/>
      <c r="AA1191"/>
    </row>
    <row r="1192" spans="1:27" hidden="1" x14ac:dyDescent="0.2">
      <c r="A1192" s="6" t="s">
        <v>1028</v>
      </c>
      <c r="B1192" s="2">
        <f t="shared" si="144"/>
        <v>0</v>
      </c>
      <c r="C1192" s="2">
        <f t="shared" si="145"/>
        <v>7</v>
      </c>
      <c r="L1192" s="47">
        <f t="shared" si="146"/>
        <v>0</v>
      </c>
      <c r="N1192" s="47">
        <f t="shared" si="147"/>
        <v>0</v>
      </c>
      <c r="R1192" s="47">
        <f t="shared" si="148"/>
        <v>0</v>
      </c>
      <c r="V1192" s="47">
        <f t="shared" si="149"/>
        <v>0</v>
      </c>
      <c r="W1192"/>
      <c r="X1192"/>
      <c r="Y1192" s="7"/>
      <c r="Z1192"/>
      <c r="AA1192"/>
    </row>
    <row r="1193" spans="1:27" hidden="1" x14ac:dyDescent="0.2">
      <c r="A1193" s="6" t="s">
        <v>1029</v>
      </c>
      <c r="B1193" s="2">
        <f t="shared" si="144"/>
        <v>0</v>
      </c>
      <c r="C1193" s="2">
        <f t="shared" si="145"/>
        <v>7</v>
      </c>
      <c r="L1193" s="47">
        <f t="shared" si="146"/>
        <v>0</v>
      </c>
      <c r="N1193" s="47">
        <f t="shared" si="147"/>
        <v>0</v>
      </c>
      <c r="R1193" s="47">
        <f t="shared" si="148"/>
        <v>0</v>
      </c>
      <c r="V1193" s="47">
        <f t="shared" si="149"/>
        <v>0</v>
      </c>
      <c r="W1193"/>
      <c r="X1193"/>
      <c r="Y1193" s="7"/>
      <c r="Z1193"/>
      <c r="AA1193"/>
    </row>
    <row r="1194" spans="1:27" hidden="1" x14ac:dyDescent="0.2">
      <c r="A1194" s="6" t="s">
        <v>1030</v>
      </c>
      <c r="B1194" s="2">
        <f t="shared" si="144"/>
        <v>0</v>
      </c>
      <c r="C1194" s="2">
        <f t="shared" si="145"/>
        <v>7</v>
      </c>
      <c r="L1194" s="47">
        <f t="shared" si="146"/>
        <v>0</v>
      </c>
      <c r="N1194" s="47">
        <f t="shared" si="147"/>
        <v>0</v>
      </c>
      <c r="R1194" s="47">
        <f t="shared" si="148"/>
        <v>0</v>
      </c>
      <c r="V1194" s="47">
        <f t="shared" si="149"/>
        <v>0</v>
      </c>
      <c r="W1194"/>
      <c r="X1194"/>
      <c r="Y1194" s="7"/>
      <c r="Z1194"/>
      <c r="AA1194"/>
    </row>
    <row r="1195" spans="1:27" hidden="1" x14ac:dyDescent="0.2">
      <c r="A1195" s="6" t="s">
        <v>1031</v>
      </c>
      <c r="B1195" s="2">
        <f t="shared" si="144"/>
        <v>0</v>
      </c>
      <c r="C1195" s="2">
        <f t="shared" si="145"/>
        <v>7</v>
      </c>
      <c r="L1195" s="47">
        <f t="shared" si="146"/>
        <v>0</v>
      </c>
      <c r="N1195" s="47">
        <f t="shared" si="147"/>
        <v>0</v>
      </c>
      <c r="R1195" s="47">
        <f t="shared" si="148"/>
        <v>0</v>
      </c>
      <c r="V1195" s="47">
        <f t="shared" si="149"/>
        <v>0</v>
      </c>
      <c r="W1195"/>
      <c r="X1195"/>
      <c r="Y1195" s="7"/>
      <c r="Z1195"/>
      <c r="AA1195"/>
    </row>
    <row r="1196" spans="1:27" hidden="1" x14ac:dyDescent="0.2">
      <c r="A1196" s="6" t="s">
        <v>1032</v>
      </c>
      <c r="B1196" s="2">
        <f t="shared" si="144"/>
        <v>0</v>
      </c>
      <c r="C1196" s="2">
        <f t="shared" si="145"/>
        <v>7</v>
      </c>
      <c r="L1196" s="47">
        <f t="shared" si="146"/>
        <v>0</v>
      </c>
      <c r="N1196" s="47">
        <f t="shared" si="147"/>
        <v>0</v>
      </c>
      <c r="R1196" s="47">
        <f t="shared" si="148"/>
        <v>0</v>
      </c>
      <c r="V1196" s="47">
        <f t="shared" si="149"/>
        <v>0</v>
      </c>
      <c r="W1196"/>
      <c r="X1196"/>
      <c r="Y1196" s="7"/>
      <c r="Z1196"/>
      <c r="AA1196"/>
    </row>
    <row r="1197" spans="1:27" hidden="1" x14ac:dyDescent="0.2">
      <c r="A1197" s="6" t="s">
        <v>1033</v>
      </c>
      <c r="B1197" s="2">
        <f t="shared" si="144"/>
        <v>0</v>
      </c>
      <c r="C1197" s="2">
        <f t="shared" si="145"/>
        <v>7</v>
      </c>
      <c r="L1197" s="47">
        <f t="shared" si="146"/>
        <v>0</v>
      </c>
      <c r="N1197" s="47">
        <f t="shared" si="147"/>
        <v>0</v>
      </c>
      <c r="R1197" s="47">
        <f t="shared" si="148"/>
        <v>0</v>
      </c>
      <c r="V1197" s="47">
        <f t="shared" si="149"/>
        <v>0</v>
      </c>
      <c r="W1197"/>
      <c r="X1197"/>
      <c r="Y1197" s="7"/>
      <c r="Z1197"/>
      <c r="AA1197"/>
    </row>
    <row r="1198" spans="1:27" hidden="1" x14ac:dyDescent="0.2">
      <c r="A1198" s="6" t="s">
        <v>1034</v>
      </c>
      <c r="B1198" s="2">
        <f t="shared" si="144"/>
        <v>0</v>
      </c>
      <c r="C1198" s="2">
        <f t="shared" si="145"/>
        <v>7</v>
      </c>
      <c r="L1198" s="47">
        <f t="shared" si="146"/>
        <v>0</v>
      </c>
      <c r="N1198" s="47">
        <f t="shared" si="147"/>
        <v>0</v>
      </c>
      <c r="R1198" s="47">
        <f t="shared" si="148"/>
        <v>0</v>
      </c>
      <c r="V1198" s="47">
        <f t="shared" si="149"/>
        <v>0</v>
      </c>
      <c r="W1198"/>
      <c r="X1198"/>
      <c r="Y1198" s="7"/>
      <c r="Z1198"/>
      <c r="AA1198"/>
    </row>
    <row r="1199" spans="1:27" hidden="1" x14ac:dyDescent="0.2">
      <c r="A1199" s="6" t="s">
        <v>1035</v>
      </c>
      <c r="B1199" s="2">
        <f t="shared" si="144"/>
        <v>0</v>
      </c>
      <c r="C1199" s="2">
        <f t="shared" si="145"/>
        <v>7</v>
      </c>
      <c r="L1199" s="47">
        <f t="shared" si="146"/>
        <v>0</v>
      </c>
      <c r="N1199" s="47">
        <f t="shared" si="147"/>
        <v>0</v>
      </c>
      <c r="R1199" s="47">
        <f t="shared" si="148"/>
        <v>0</v>
      </c>
      <c r="V1199" s="47">
        <f t="shared" si="149"/>
        <v>0</v>
      </c>
      <c r="W1199"/>
      <c r="X1199"/>
      <c r="Y1199" s="7"/>
      <c r="Z1199"/>
      <c r="AA1199"/>
    </row>
    <row r="1200" spans="1:27" hidden="1" x14ac:dyDescent="0.2">
      <c r="A1200" s="6" t="s">
        <v>1036</v>
      </c>
      <c r="B1200" s="2">
        <f t="shared" si="144"/>
        <v>0</v>
      </c>
      <c r="C1200" s="2">
        <f t="shared" si="145"/>
        <v>7</v>
      </c>
      <c r="L1200" s="47">
        <f t="shared" si="146"/>
        <v>0</v>
      </c>
      <c r="N1200" s="47">
        <f t="shared" si="147"/>
        <v>0</v>
      </c>
      <c r="R1200" s="47">
        <f t="shared" si="148"/>
        <v>0</v>
      </c>
      <c r="V1200" s="47">
        <f t="shared" si="149"/>
        <v>0</v>
      </c>
      <c r="W1200"/>
      <c r="X1200"/>
      <c r="Y1200" s="7"/>
      <c r="Z1200"/>
      <c r="AA1200"/>
    </row>
    <row r="1201" spans="1:32" hidden="1" x14ac:dyDescent="0.2">
      <c r="A1201" s="6" t="s">
        <v>1037</v>
      </c>
      <c r="B1201" s="2">
        <f t="shared" si="144"/>
        <v>0</v>
      </c>
      <c r="C1201" s="2">
        <f t="shared" si="145"/>
        <v>7</v>
      </c>
      <c r="L1201" s="47">
        <f t="shared" si="146"/>
        <v>0</v>
      </c>
      <c r="N1201" s="47">
        <f t="shared" si="147"/>
        <v>0</v>
      </c>
      <c r="R1201" s="47">
        <f t="shared" si="148"/>
        <v>0</v>
      </c>
      <c r="V1201" s="47">
        <f t="shared" si="149"/>
        <v>0</v>
      </c>
      <c r="W1201"/>
      <c r="X1201"/>
      <c r="Y1201" s="7"/>
      <c r="Z1201"/>
      <c r="AA1201"/>
    </row>
    <row r="1202" spans="1:32" hidden="1" x14ac:dyDescent="0.2">
      <c r="A1202" s="6" t="s">
        <v>1038</v>
      </c>
      <c r="B1202" s="2">
        <f t="shared" si="144"/>
        <v>0</v>
      </c>
      <c r="C1202" s="2">
        <f t="shared" si="145"/>
        <v>7</v>
      </c>
      <c r="L1202" s="47">
        <f t="shared" si="146"/>
        <v>0</v>
      </c>
      <c r="N1202" s="47">
        <f t="shared" si="147"/>
        <v>0</v>
      </c>
      <c r="R1202" s="47">
        <f t="shared" si="148"/>
        <v>0</v>
      </c>
      <c r="V1202" s="47">
        <f t="shared" si="149"/>
        <v>0</v>
      </c>
      <c r="W1202"/>
      <c r="X1202"/>
      <c r="Y1202" s="7"/>
      <c r="Z1202"/>
      <c r="AA1202"/>
    </row>
    <row r="1203" spans="1:32" hidden="1" x14ac:dyDescent="0.2">
      <c r="A1203" s="6" t="s">
        <v>1039</v>
      </c>
      <c r="B1203" s="2">
        <f t="shared" si="144"/>
        <v>0</v>
      </c>
      <c r="C1203" s="2">
        <f t="shared" si="145"/>
        <v>7</v>
      </c>
      <c r="L1203" s="47">
        <f t="shared" si="146"/>
        <v>0</v>
      </c>
      <c r="N1203" s="47">
        <f t="shared" si="147"/>
        <v>0</v>
      </c>
      <c r="R1203" s="47">
        <f t="shared" si="148"/>
        <v>0</v>
      </c>
      <c r="V1203" s="47">
        <f t="shared" si="149"/>
        <v>0</v>
      </c>
      <c r="W1203"/>
      <c r="X1203"/>
      <c r="Y1203" s="7"/>
      <c r="Z1203"/>
      <c r="AA1203"/>
    </row>
    <row r="1204" spans="1:32" hidden="1" x14ac:dyDescent="0.2">
      <c r="A1204" s="6" t="s">
        <v>1040</v>
      </c>
      <c r="B1204" s="2">
        <f t="shared" si="144"/>
        <v>0</v>
      </c>
      <c r="C1204" s="2">
        <f t="shared" si="145"/>
        <v>7</v>
      </c>
      <c r="L1204" s="47">
        <f t="shared" si="146"/>
        <v>0</v>
      </c>
      <c r="N1204" s="47">
        <f t="shared" si="147"/>
        <v>0</v>
      </c>
      <c r="R1204" s="47">
        <f t="shared" si="148"/>
        <v>0</v>
      </c>
      <c r="V1204" s="47">
        <f t="shared" si="149"/>
        <v>0</v>
      </c>
      <c r="Y1204" s="7"/>
      <c r="Z1204"/>
      <c r="AA1204"/>
    </row>
    <row r="1205" spans="1:32" hidden="1" x14ac:dyDescent="0.2">
      <c r="A1205" s="6" t="s">
        <v>1041</v>
      </c>
      <c r="B1205" s="2">
        <f t="shared" si="144"/>
        <v>0</v>
      </c>
      <c r="C1205" s="2">
        <f t="shared" si="145"/>
        <v>7</v>
      </c>
      <c r="L1205" s="47">
        <f t="shared" si="146"/>
        <v>0</v>
      </c>
      <c r="N1205" s="47">
        <f t="shared" si="147"/>
        <v>0</v>
      </c>
      <c r="R1205" s="47">
        <f t="shared" si="148"/>
        <v>0</v>
      </c>
      <c r="V1205" s="47">
        <f t="shared" si="149"/>
        <v>0</v>
      </c>
      <c r="Y1205" s="7"/>
      <c r="Z1205"/>
      <c r="AA1205"/>
    </row>
    <row r="1206" spans="1:32" hidden="1" x14ac:dyDescent="0.2">
      <c r="A1206" s="6" t="s">
        <v>1042</v>
      </c>
      <c r="B1206" s="2">
        <f t="shared" si="144"/>
        <v>0</v>
      </c>
      <c r="C1206" s="2">
        <f t="shared" si="145"/>
        <v>7</v>
      </c>
      <c r="L1206" s="47">
        <f t="shared" si="146"/>
        <v>0</v>
      </c>
      <c r="N1206" s="47">
        <f t="shared" si="147"/>
        <v>0</v>
      </c>
      <c r="R1206" s="47">
        <f t="shared" si="148"/>
        <v>0</v>
      </c>
      <c r="V1206" s="47">
        <f t="shared" si="149"/>
        <v>0</v>
      </c>
      <c r="Y1206" s="7"/>
      <c r="Z1206"/>
      <c r="AA1206"/>
    </row>
    <row r="1207" spans="1:32" hidden="1" x14ac:dyDescent="0.2">
      <c r="A1207" s="6" t="s">
        <v>1043</v>
      </c>
      <c r="B1207" s="2">
        <f t="shared" si="144"/>
        <v>0</v>
      </c>
      <c r="C1207" s="2">
        <f t="shared" si="145"/>
        <v>7</v>
      </c>
      <c r="L1207" s="47">
        <f t="shared" si="146"/>
        <v>0</v>
      </c>
      <c r="N1207" s="47">
        <f t="shared" si="147"/>
        <v>0</v>
      </c>
      <c r="R1207" s="47">
        <f t="shared" si="148"/>
        <v>0</v>
      </c>
      <c r="V1207" s="47">
        <f t="shared" si="149"/>
        <v>0</v>
      </c>
      <c r="Y1207" s="7"/>
      <c r="Z1207"/>
      <c r="AA1207"/>
    </row>
    <row r="1208" spans="1:32" hidden="1" x14ac:dyDescent="0.2">
      <c r="A1208" s="6" t="s">
        <v>1044</v>
      </c>
      <c r="B1208" s="2">
        <f t="shared" si="144"/>
        <v>0</v>
      </c>
      <c r="C1208" s="2">
        <f t="shared" si="145"/>
        <v>7</v>
      </c>
      <c r="L1208" s="47">
        <f t="shared" si="146"/>
        <v>0</v>
      </c>
      <c r="N1208" s="47">
        <f t="shared" si="147"/>
        <v>0</v>
      </c>
      <c r="R1208" s="47">
        <f t="shared" si="148"/>
        <v>0</v>
      </c>
      <c r="V1208" s="47">
        <f t="shared" si="149"/>
        <v>0</v>
      </c>
      <c r="Y1208" s="7"/>
      <c r="Z1208"/>
      <c r="AA1208"/>
    </row>
    <row r="1209" spans="1:32" hidden="1" x14ac:dyDescent="0.2">
      <c r="A1209" s="6" t="s">
        <v>1045</v>
      </c>
      <c r="B1209" s="2">
        <f t="shared" si="144"/>
        <v>0</v>
      </c>
      <c r="C1209" s="2">
        <f t="shared" si="145"/>
        <v>7</v>
      </c>
      <c r="L1209" s="47">
        <f t="shared" si="146"/>
        <v>0</v>
      </c>
      <c r="N1209" s="47">
        <f t="shared" si="147"/>
        <v>0</v>
      </c>
      <c r="R1209" s="47">
        <f t="shared" si="148"/>
        <v>0</v>
      </c>
      <c r="V1209" s="47">
        <f t="shared" si="149"/>
        <v>0</v>
      </c>
      <c r="Y1209" s="7"/>
      <c r="Z1209"/>
      <c r="AA1209"/>
    </row>
    <row r="1210" spans="1:32" hidden="1" x14ac:dyDescent="0.2">
      <c r="A1210" s="6" t="s">
        <v>1046</v>
      </c>
      <c r="B1210" s="2">
        <f t="shared" si="144"/>
        <v>0</v>
      </c>
      <c r="C1210" s="2">
        <f t="shared" si="145"/>
        <v>7</v>
      </c>
      <c r="L1210" s="47">
        <f t="shared" si="146"/>
        <v>0</v>
      </c>
      <c r="N1210" s="47">
        <f t="shared" si="147"/>
        <v>0</v>
      </c>
      <c r="R1210" s="47">
        <f t="shared" si="148"/>
        <v>0</v>
      </c>
      <c r="V1210" s="47">
        <f t="shared" si="149"/>
        <v>0</v>
      </c>
      <c r="Y1210" s="7"/>
      <c r="Z1210"/>
      <c r="AA1210"/>
    </row>
    <row r="1211" spans="1:32" hidden="1" x14ac:dyDescent="0.2">
      <c r="A1211" s="6" t="s">
        <v>1047</v>
      </c>
      <c r="B1211" s="2">
        <f t="shared" si="144"/>
        <v>0</v>
      </c>
      <c r="C1211" s="2">
        <f t="shared" si="145"/>
        <v>7</v>
      </c>
      <c r="L1211" s="47">
        <f t="shared" si="146"/>
        <v>0</v>
      </c>
      <c r="N1211" s="47">
        <f t="shared" si="147"/>
        <v>0</v>
      </c>
      <c r="R1211" s="47">
        <f>IF(AND(O1211&lt;1,P1211&lt;1,Q1211&lt;1),0,IF(250+((350-(O1211*60+P1211))*1)&lt;0,0,250+((350-(O1211*60+P1211))*1)))</f>
        <v>0</v>
      </c>
      <c r="V1211" s="47">
        <f t="shared" si="149"/>
        <v>0</v>
      </c>
      <c r="Y1211" s="7"/>
      <c r="Z1211"/>
      <c r="AA1211"/>
    </row>
    <row r="1212" spans="1:32" x14ac:dyDescent="0.2">
      <c r="B1212" s="2"/>
      <c r="C1212" s="2"/>
      <c r="Y1212" s="7"/>
      <c r="Z1212"/>
      <c r="AA1212"/>
    </row>
    <row r="1213" spans="1:32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E1213" s="36"/>
      <c r="AF1213" s="44"/>
    </row>
    <row r="1214" spans="1:32" x14ac:dyDescent="0.2">
      <c r="A1214" s="6" t="s">
        <v>2412</v>
      </c>
      <c r="B1214" s="2">
        <f t="shared" ref="B1214:B1228" si="150">+L1214+N1214+R1214+V1214+X1214</f>
        <v>357</v>
      </c>
      <c r="C1214" s="2">
        <f t="shared" ref="C1214:C1228" si="151">RANK(B1214,B$1214:B$1412,0)</f>
        <v>3</v>
      </c>
      <c r="D1214" s="4" t="s">
        <v>21</v>
      </c>
      <c r="E1214" s="5" t="s">
        <v>2308</v>
      </c>
      <c r="F1214" s="47">
        <v>2004</v>
      </c>
      <c r="I1214" s="47">
        <v>3</v>
      </c>
      <c r="J1214" s="47">
        <v>39</v>
      </c>
      <c r="K1214" s="47">
        <v>0</v>
      </c>
      <c r="L1214" s="47">
        <f t="shared" ref="L1214:L1228" si="152">IF(AND(I1214&lt;1,J1214&lt;1,K1214&lt;1),0,IF(250+((150-(I1214*60+J1214))*2)&lt;0,0,IF(K1214&lt;50,250+((150-(I1214*60+J1214))*2),IF(K1214&gt;49,250+((150-(I1214*60+J1214))*2)-1,250+((150-(I1214*60+J1214))*2)))))</f>
        <v>112</v>
      </c>
      <c r="N1214" s="47">
        <f t="shared" ref="N1214:N1228" si="153">IF(M1214&lt;89,0,250+((M1214-172)*3))</f>
        <v>0</v>
      </c>
      <c r="R1214" s="47">
        <f t="shared" ref="R1214:R1228" si="154">IF(AND(O1214&lt;1,P1214&lt;1,Q1214&lt;1),0,IF(250+((540-(O1214*60+P1214))*1)&lt;0,0,250+((540-(O1214*60+P1214))*1)))</f>
        <v>0</v>
      </c>
      <c r="S1214" s="47">
        <v>14</v>
      </c>
      <c r="T1214" s="47">
        <v>45</v>
      </c>
      <c r="U1214" s="47">
        <v>0</v>
      </c>
      <c r="V1214" s="47">
        <f t="shared" ref="V1214:V1228" si="155">IF(AND(S1214&lt;1,T1214&lt;1,U1214&lt;1),0,IF(500+((630-(S1214*60+T1214))*1)&lt;0,0,500+((630-(S1214*60+T1214))*1)))</f>
        <v>245</v>
      </c>
      <c r="Y1214" s="7"/>
      <c r="Z1214"/>
      <c r="AA1214"/>
      <c r="AD1214">
        <f>B1214+AA1214+AB1214+AC1214</f>
        <v>357</v>
      </c>
      <c r="AE1214" s="35">
        <v>1</v>
      </c>
      <c r="AF1214" s="43">
        <v>2.6041666666666665E-3</v>
      </c>
    </row>
    <row r="1215" spans="1:32" x14ac:dyDescent="0.2">
      <c r="A1215" s="6" t="s">
        <v>2409</v>
      </c>
      <c r="B1215" s="2">
        <f t="shared" si="150"/>
        <v>687</v>
      </c>
      <c r="C1215" s="2">
        <f t="shared" si="151"/>
        <v>1</v>
      </c>
      <c r="D1215" s="4" t="s">
        <v>22</v>
      </c>
      <c r="E1215" s="5" t="s">
        <v>2325</v>
      </c>
      <c r="F1215" s="47">
        <v>2003</v>
      </c>
      <c r="G1215" s="47">
        <v>0</v>
      </c>
      <c r="I1215" s="47">
        <v>2</v>
      </c>
      <c r="J1215" s="47">
        <v>28</v>
      </c>
      <c r="K1215" s="47">
        <v>25</v>
      </c>
      <c r="L1215" s="47">
        <f t="shared" si="152"/>
        <v>254</v>
      </c>
      <c r="N1215" s="47">
        <f t="shared" si="153"/>
        <v>0</v>
      </c>
      <c r="R1215" s="47">
        <f t="shared" si="154"/>
        <v>0</v>
      </c>
      <c r="S1215" s="47">
        <v>11</v>
      </c>
      <c r="T1215" s="47">
        <v>37</v>
      </c>
      <c r="U1215" s="47">
        <v>0</v>
      </c>
      <c r="V1215" s="47">
        <f t="shared" si="155"/>
        <v>433</v>
      </c>
      <c r="W1215"/>
      <c r="X1215"/>
      <c r="Y1215" s="7"/>
      <c r="Z1215"/>
      <c r="AA1215">
        <v>681</v>
      </c>
      <c r="AB1215">
        <v>0</v>
      </c>
      <c r="AD1215">
        <f>B1215+AA1215+AB1215+AC1215</f>
        <v>1368</v>
      </c>
      <c r="AE1215" s="37">
        <v>1</v>
      </c>
      <c r="AF1215" s="43">
        <v>1.6243055555555557E-3</v>
      </c>
    </row>
    <row r="1216" spans="1:32" x14ac:dyDescent="0.2">
      <c r="A1216" s="6" t="s">
        <v>2410</v>
      </c>
      <c r="B1216" s="2">
        <f t="shared" si="150"/>
        <v>0</v>
      </c>
      <c r="C1216" s="2">
        <f t="shared" si="151"/>
        <v>4</v>
      </c>
      <c r="D1216" s="4" t="s">
        <v>20</v>
      </c>
      <c r="E1216" s="5" t="s">
        <v>2317</v>
      </c>
      <c r="F1216" s="47">
        <v>2003</v>
      </c>
      <c r="L1216" s="47">
        <f t="shared" si="152"/>
        <v>0</v>
      </c>
      <c r="N1216" s="47">
        <f t="shared" si="153"/>
        <v>0</v>
      </c>
      <c r="R1216" s="47">
        <f t="shared" si="154"/>
        <v>0</v>
      </c>
      <c r="V1216" s="47">
        <f t="shared" si="155"/>
        <v>0</v>
      </c>
      <c r="Y1216" s="7"/>
      <c r="Z1216"/>
      <c r="AA1216"/>
      <c r="AD1216">
        <f>B1216+AA1216+AB1216</f>
        <v>0</v>
      </c>
      <c r="AE1216" s="35">
        <v>2</v>
      </c>
    </row>
    <row r="1217" spans="1:32" x14ac:dyDescent="0.2">
      <c r="A1217" s="6" t="s">
        <v>2324</v>
      </c>
      <c r="B1217" s="2">
        <f t="shared" si="150"/>
        <v>0</v>
      </c>
      <c r="C1217" s="2">
        <f t="shared" si="151"/>
        <v>4</v>
      </c>
      <c r="D1217" s="4" t="s">
        <v>21</v>
      </c>
      <c r="E1217" s="5" t="s">
        <v>2310</v>
      </c>
      <c r="F1217" s="47">
        <v>2004</v>
      </c>
      <c r="L1217" s="47">
        <f t="shared" si="152"/>
        <v>0</v>
      </c>
      <c r="N1217" s="47">
        <f t="shared" si="153"/>
        <v>0</v>
      </c>
      <c r="R1217" s="47">
        <f t="shared" si="154"/>
        <v>0</v>
      </c>
      <c r="V1217" s="47">
        <f t="shared" si="155"/>
        <v>0</v>
      </c>
      <c r="W1217"/>
      <c r="X1217"/>
      <c r="Y1217" s="7"/>
      <c r="Z1217"/>
      <c r="AA1217"/>
      <c r="AD1217">
        <f>B1217+AA1217+AB1217</f>
        <v>0</v>
      </c>
      <c r="AE1217" s="35">
        <v>1</v>
      </c>
      <c r="AF1217" s="43">
        <v>2.0833333333333333E-3</v>
      </c>
    </row>
    <row r="1218" spans="1:32" x14ac:dyDescent="0.2">
      <c r="A1218" s="6" t="s">
        <v>2413</v>
      </c>
      <c r="B1218" s="2">
        <f t="shared" si="150"/>
        <v>0</v>
      </c>
      <c r="C1218" s="2">
        <f t="shared" si="151"/>
        <v>4</v>
      </c>
      <c r="D1218" s="4" t="s">
        <v>20</v>
      </c>
      <c r="E1218" s="5" t="s">
        <v>2317</v>
      </c>
      <c r="F1218" s="47">
        <v>2003</v>
      </c>
      <c r="L1218" s="47">
        <f t="shared" si="152"/>
        <v>0</v>
      </c>
      <c r="N1218" s="47">
        <f t="shared" si="153"/>
        <v>0</v>
      </c>
      <c r="R1218" s="47">
        <f t="shared" si="154"/>
        <v>0</v>
      </c>
      <c r="V1218" s="47">
        <f t="shared" si="155"/>
        <v>0</v>
      </c>
      <c r="Y1218" s="7"/>
      <c r="AD1218">
        <f>B1218+AA1218+AB1218</f>
        <v>0</v>
      </c>
      <c r="AE1218" s="35">
        <v>2</v>
      </c>
    </row>
    <row r="1219" spans="1:32" ht="12" customHeight="1" x14ac:dyDescent="0.2">
      <c r="A1219" s="6" t="s">
        <v>2477</v>
      </c>
      <c r="B1219" s="2">
        <f t="shared" si="150"/>
        <v>0</v>
      </c>
      <c r="C1219" s="2">
        <f t="shared" si="151"/>
        <v>4</v>
      </c>
      <c r="D1219" s="4" t="s">
        <v>20</v>
      </c>
      <c r="E1219" s="5" t="s">
        <v>2462</v>
      </c>
      <c r="F1219" s="47">
        <v>2004</v>
      </c>
      <c r="L1219" s="47">
        <f t="shared" si="152"/>
        <v>0</v>
      </c>
      <c r="N1219" s="47">
        <f t="shared" si="153"/>
        <v>0</v>
      </c>
      <c r="R1219" s="47">
        <f t="shared" si="154"/>
        <v>0</v>
      </c>
      <c r="V1219" s="47">
        <f t="shared" si="155"/>
        <v>0</v>
      </c>
      <c r="W1219"/>
      <c r="X1219"/>
      <c r="Y1219" s="7"/>
      <c r="Z1219"/>
      <c r="AA1219"/>
      <c r="AE1219" s="35">
        <v>2</v>
      </c>
    </row>
    <row r="1220" spans="1:32" x14ac:dyDescent="0.2">
      <c r="A1220" s="6" t="s">
        <v>2414</v>
      </c>
      <c r="B1220" s="2">
        <f t="shared" si="150"/>
        <v>0</v>
      </c>
      <c r="C1220" s="2">
        <f t="shared" si="151"/>
        <v>4</v>
      </c>
      <c r="D1220" s="4" t="s">
        <v>20</v>
      </c>
      <c r="E1220" s="5" t="s">
        <v>2297</v>
      </c>
      <c r="F1220" s="47">
        <v>2004</v>
      </c>
      <c r="G1220" s="47">
        <v>0</v>
      </c>
      <c r="L1220" s="47">
        <f t="shared" si="152"/>
        <v>0</v>
      </c>
      <c r="N1220" s="47">
        <f t="shared" si="153"/>
        <v>0</v>
      </c>
      <c r="R1220" s="47">
        <f t="shared" si="154"/>
        <v>0</v>
      </c>
      <c r="V1220" s="47">
        <f t="shared" si="155"/>
        <v>0</v>
      </c>
      <c r="W1220"/>
      <c r="X1220"/>
      <c r="Y1220" s="7"/>
      <c r="Z1220"/>
      <c r="AA1220">
        <v>587</v>
      </c>
      <c r="AB1220">
        <v>656</v>
      </c>
      <c r="AD1220">
        <f>B1220+AA1220+AB1220</f>
        <v>1243</v>
      </c>
      <c r="AE1220" s="37" t="s">
        <v>2548</v>
      </c>
      <c r="AF1220" s="43">
        <v>2.3495370370370371E-3</v>
      </c>
    </row>
    <row r="1221" spans="1:32" x14ac:dyDescent="0.2">
      <c r="A1221" s="49" t="s">
        <v>2447</v>
      </c>
      <c r="B1221" s="2">
        <f t="shared" si="150"/>
        <v>520</v>
      </c>
      <c r="C1221" s="2">
        <f t="shared" si="151"/>
        <v>2</v>
      </c>
      <c r="D1221" s="4" t="s">
        <v>20</v>
      </c>
      <c r="E1221" s="5" t="s">
        <v>2306</v>
      </c>
      <c r="F1221" s="47">
        <v>2003</v>
      </c>
      <c r="G1221" s="47">
        <v>5</v>
      </c>
      <c r="I1221" s="47">
        <v>3</v>
      </c>
      <c r="J1221" s="47">
        <v>7</v>
      </c>
      <c r="K1221" s="47">
        <v>56</v>
      </c>
      <c r="L1221" s="47">
        <f t="shared" si="152"/>
        <v>175</v>
      </c>
      <c r="N1221" s="47">
        <f t="shared" si="153"/>
        <v>0</v>
      </c>
      <c r="R1221" s="47">
        <f t="shared" si="154"/>
        <v>0</v>
      </c>
      <c r="S1221" s="47">
        <v>13</v>
      </c>
      <c r="T1221" s="47">
        <v>5</v>
      </c>
      <c r="U1221" s="47">
        <v>0</v>
      </c>
      <c r="V1221" s="47">
        <f t="shared" si="155"/>
        <v>345</v>
      </c>
      <c r="Y1221" s="7"/>
      <c r="Z1221"/>
      <c r="AA1221">
        <v>0</v>
      </c>
      <c r="AB1221">
        <v>0</v>
      </c>
      <c r="AD1221">
        <f>B1221+AA1221+AB1221+AC1221</f>
        <v>520</v>
      </c>
      <c r="AE1221" s="37">
        <v>2</v>
      </c>
    </row>
    <row r="1222" spans="1:32" x14ac:dyDescent="0.2">
      <c r="A1222" s="6" t="s">
        <v>2476</v>
      </c>
      <c r="B1222" s="2">
        <f t="shared" si="150"/>
        <v>0</v>
      </c>
      <c r="C1222" s="2">
        <f t="shared" si="151"/>
        <v>4</v>
      </c>
      <c r="D1222" s="4" t="s">
        <v>20</v>
      </c>
      <c r="E1222" s="5" t="s">
        <v>2306</v>
      </c>
      <c r="F1222" s="47">
        <v>2004</v>
      </c>
      <c r="L1222" s="47">
        <f t="shared" si="152"/>
        <v>0</v>
      </c>
      <c r="N1222" s="47">
        <f t="shared" si="153"/>
        <v>0</v>
      </c>
      <c r="R1222" s="47">
        <f t="shared" si="154"/>
        <v>0</v>
      </c>
      <c r="V1222" s="47">
        <f t="shared" si="155"/>
        <v>0</v>
      </c>
      <c r="W1222"/>
      <c r="X1222"/>
      <c r="Y1222" s="7"/>
      <c r="Z1222"/>
      <c r="AA1222"/>
      <c r="AE1222" s="35">
        <v>2</v>
      </c>
    </row>
    <row r="1223" spans="1:32" x14ac:dyDescent="0.2">
      <c r="A1223" s="6" t="s">
        <v>2571</v>
      </c>
      <c r="B1223" s="2">
        <f t="shared" si="150"/>
        <v>0</v>
      </c>
      <c r="C1223" s="2">
        <f t="shared" si="151"/>
        <v>4</v>
      </c>
      <c r="D1223" s="4" t="s">
        <v>20</v>
      </c>
      <c r="E1223" s="5" t="s">
        <v>2462</v>
      </c>
      <c r="F1223" s="47">
        <v>2004</v>
      </c>
      <c r="G1223" s="47">
        <v>0</v>
      </c>
      <c r="L1223" s="47">
        <f t="shared" si="152"/>
        <v>0</v>
      </c>
      <c r="N1223" s="47">
        <f t="shared" si="153"/>
        <v>0</v>
      </c>
      <c r="R1223" s="47">
        <f t="shared" si="154"/>
        <v>0</v>
      </c>
      <c r="V1223" s="47">
        <f t="shared" si="155"/>
        <v>0</v>
      </c>
      <c r="Y1223" s="7"/>
      <c r="Z1223"/>
      <c r="AA1223">
        <v>0</v>
      </c>
      <c r="AB1223">
        <v>0</v>
      </c>
      <c r="AD1223">
        <f>B1223+AA1223+AB1223</f>
        <v>0</v>
      </c>
      <c r="AE1223" s="37" t="s">
        <v>2559</v>
      </c>
    </row>
    <row r="1224" spans="1:32" x14ac:dyDescent="0.2">
      <c r="A1224" s="6" t="s">
        <v>2326</v>
      </c>
      <c r="B1224" s="2">
        <f t="shared" si="150"/>
        <v>0</v>
      </c>
      <c r="C1224" s="2">
        <f t="shared" si="151"/>
        <v>4</v>
      </c>
      <c r="D1224" s="4" t="s">
        <v>20</v>
      </c>
      <c r="E1224" s="5" t="s">
        <v>2306</v>
      </c>
      <c r="F1224" s="47">
        <v>2003</v>
      </c>
      <c r="G1224" s="47">
        <v>0</v>
      </c>
      <c r="L1224" s="47">
        <f t="shared" si="152"/>
        <v>0</v>
      </c>
      <c r="N1224" s="47">
        <f t="shared" si="153"/>
        <v>0</v>
      </c>
      <c r="R1224" s="47">
        <f t="shared" si="154"/>
        <v>0</v>
      </c>
      <c r="V1224" s="47">
        <f t="shared" si="155"/>
        <v>0</v>
      </c>
      <c r="Y1224" s="7"/>
      <c r="Z1224"/>
      <c r="AA1224">
        <v>540</v>
      </c>
      <c r="AB1224">
        <v>641</v>
      </c>
      <c r="AD1224">
        <f>B1224+AA1224+AB1224</f>
        <v>1181</v>
      </c>
      <c r="AE1224" s="37">
        <v>1</v>
      </c>
      <c r="AF1224" s="43">
        <v>2.2222222222222222E-3</v>
      </c>
    </row>
    <row r="1225" spans="1:32" x14ac:dyDescent="0.2">
      <c r="A1225" s="6" t="s">
        <v>2411</v>
      </c>
      <c r="B1225" s="2">
        <f t="shared" si="150"/>
        <v>0</v>
      </c>
      <c r="C1225" s="2">
        <f t="shared" si="151"/>
        <v>4</v>
      </c>
      <c r="D1225" s="4" t="s">
        <v>21</v>
      </c>
      <c r="E1225" s="5" t="s">
        <v>2308</v>
      </c>
      <c r="F1225" s="47">
        <v>2004</v>
      </c>
      <c r="L1225" s="47">
        <f t="shared" si="152"/>
        <v>0</v>
      </c>
      <c r="N1225" s="47">
        <f t="shared" si="153"/>
        <v>0</v>
      </c>
      <c r="R1225" s="47">
        <f t="shared" si="154"/>
        <v>0</v>
      </c>
      <c r="V1225" s="47">
        <f t="shared" si="155"/>
        <v>0</v>
      </c>
      <c r="W1225"/>
      <c r="X1225"/>
      <c r="Y1225" s="7"/>
      <c r="Z1225"/>
      <c r="AA1225"/>
      <c r="AE1225" s="35">
        <v>2</v>
      </c>
    </row>
    <row r="1226" spans="1:32" x14ac:dyDescent="0.2">
      <c r="A1226" s="6" t="s">
        <v>2460</v>
      </c>
      <c r="B1226" s="2">
        <f t="shared" si="150"/>
        <v>0</v>
      </c>
      <c r="C1226" s="2">
        <f t="shared" si="151"/>
        <v>4</v>
      </c>
      <c r="G1226" s="47">
        <v>0</v>
      </c>
      <c r="L1226" s="47">
        <f t="shared" si="152"/>
        <v>0</v>
      </c>
      <c r="N1226" s="47">
        <f t="shared" si="153"/>
        <v>0</v>
      </c>
      <c r="R1226" s="47">
        <f t="shared" si="154"/>
        <v>0</v>
      </c>
      <c r="V1226" s="47">
        <f t="shared" si="155"/>
        <v>0</v>
      </c>
      <c r="W1226"/>
      <c r="X1226"/>
      <c r="Y1226" s="7"/>
      <c r="Z1226"/>
      <c r="AA1226">
        <v>0</v>
      </c>
      <c r="AB1226">
        <v>0</v>
      </c>
      <c r="AD1226">
        <f>B1226+AA1226+AB1226</f>
        <v>0</v>
      </c>
      <c r="AE1226" s="37" t="s">
        <v>2559</v>
      </c>
    </row>
    <row r="1227" spans="1:32" x14ac:dyDescent="0.2">
      <c r="A1227" s="6" t="s">
        <v>2461</v>
      </c>
      <c r="B1227" s="2">
        <f t="shared" si="150"/>
        <v>0</v>
      </c>
      <c r="C1227" s="2">
        <f t="shared" si="151"/>
        <v>4</v>
      </c>
      <c r="G1227" s="47">
        <v>0</v>
      </c>
      <c r="L1227" s="47">
        <f t="shared" si="152"/>
        <v>0</v>
      </c>
      <c r="N1227" s="47">
        <f t="shared" si="153"/>
        <v>0</v>
      </c>
      <c r="R1227" s="47">
        <f t="shared" si="154"/>
        <v>0</v>
      </c>
      <c r="V1227" s="47">
        <f t="shared" si="155"/>
        <v>0</v>
      </c>
      <c r="Y1227" s="7"/>
      <c r="Z1227"/>
      <c r="AA1227">
        <v>513</v>
      </c>
      <c r="AB1227">
        <v>0</v>
      </c>
      <c r="AD1227">
        <f>B1227+AA1227+AB1227+AC1227</f>
        <v>513</v>
      </c>
      <c r="AE1227" s="37" t="s">
        <v>2559</v>
      </c>
    </row>
    <row r="1228" spans="1:32" x14ac:dyDescent="0.2">
      <c r="A1228" s="6" t="s">
        <v>2337</v>
      </c>
      <c r="B1228" s="2">
        <f t="shared" si="150"/>
        <v>0</v>
      </c>
      <c r="C1228" s="2">
        <f t="shared" si="151"/>
        <v>4</v>
      </c>
      <c r="L1228" s="47">
        <f t="shared" si="152"/>
        <v>0</v>
      </c>
      <c r="N1228" s="47">
        <f t="shared" si="153"/>
        <v>0</v>
      </c>
      <c r="R1228" s="47">
        <f t="shared" si="154"/>
        <v>0</v>
      </c>
      <c r="V1228" s="47">
        <f t="shared" si="155"/>
        <v>0</v>
      </c>
      <c r="Y1228" s="7"/>
      <c r="Z1228"/>
      <c r="AA1228"/>
      <c r="AD1228">
        <f>B1228+AA1228+AB1228</f>
        <v>0</v>
      </c>
      <c r="AE1228" s="37" t="s">
        <v>2559</v>
      </c>
    </row>
    <row r="1229" spans="1:32" hidden="1" x14ac:dyDescent="0.2">
      <c r="A1229" s="6" t="s">
        <v>1049</v>
      </c>
      <c r="B1229" s="2">
        <f t="shared" ref="B1229:B1292" si="156">+L1229+N1229+R1229+V1229+X1229</f>
        <v>0</v>
      </c>
      <c r="C1229" s="2">
        <f t="shared" ref="C1229:C1292" si="157">RANK(B1229,B$1214:B$1412,0)</f>
        <v>4</v>
      </c>
      <c r="L1229" s="47">
        <f t="shared" ref="L1229:L1292" si="158">IF(AND(I1229&lt;1,J1229&lt;1,K1229&lt;1),0,IF(250+((150-(I1229*60+J1229))*2)&lt;0,0,IF(K1229&lt;50,250+((150-(I1229*60+J1229))*2),IF(K1229&gt;49,250+((150-(I1229*60+J1229))*2)-1,250+((150-(I1229*60+J1229))*2)))))</f>
        <v>0</v>
      </c>
      <c r="N1229" s="47">
        <f t="shared" ref="N1229:N1292" si="159">IF(M1229&lt;89,0,250+((M1229-172)*3))</f>
        <v>0</v>
      </c>
      <c r="R1229" s="47">
        <f t="shared" ref="R1229:R1292" si="160">IF(AND(O1229&lt;1,P1229&lt;1,Q1229&lt;1),0,IF(250+((540-(O1229*60+P1229))*1)&lt;0,0,250+((540-(O1229*60+P1229))*1)))</f>
        <v>0</v>
      </c>
      <c r="V1229" s="47">
        <f t="shared" ref="V1229:V1292" si="161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 t="s">
        <v>2559</v>
      </c>
    </row>
    <row r="1230" spans="1:32" hidden="1" x14ac:dyDescent="0.2">
      <c r="A1230" s="6" t="s">
        <v>1050</v>
      </c>
      <c r="B1230" s="2">
        <f t="shared" si="156"/>
        <v>0</v>
      </c>
      <c r="C1230" s="2">
        <f t="shared" si="157"/>
        <v>4</v>
      </c>
      <c r="L1230" s="47">
        <f t="shared" si="158"/>
        <v>0</v>
      </c>
      <c r="N1230" s="47">
        <f t="shared" si="159"/>
        <v>0</v>
      </c>
      <c r="R1230" s="47">
        <f t="shared" si="160"/>
        <v>0</v>
      </c>
      <c r="V1230" s="47">
        <f t="shared" si="161"/>
        <v>0</v>
      </c>
      <c r="W1230"/>
      <c r="X1230"/>
      <c r="Y1230" s="7"/>
      <c r="Z1230"/>
      <c r="AA1230"/>
      <c r="AD1230">
        <f>B1230+AA1230+AB1230</f>
        <v>0</v>
      </c>
      <c r="AE1230" s="37" t="s">
        <v>2559</v>
      </c>
    </row>
    <row r="1231" spans="1:32" hidden="1" x14ac:dyDescent="0.2">
      <c r="A1231" s="6" t="s">
        <v>1051</v>
      </c>
      <c r="B1231" s="2">
        <f t="shared" si="156"/>
        <v>0</v>
      </c>
      <c r="C1231" s="2">
        <f t="shared" si="157"/>
        <v>4</v>
      </c>
      <c r="L1231" s="47">
        <f t="shared" si="158"/>
        <v>0</v>
      </c>
      <c r="N1231" s="47">
        <f t="shared" si="159"/>
        <v>0</v>
      </c>
      <c r="R1231" s="47">
        <f t="shared" si="160"/>
        <v>0</v>
      </c>
      <c r="V1231" s="47">
        <f t="shared" si="161"/>
        <v>0</v>
      </c>
      <c r="W1231"/>
      <c r="X1231"/>
      <c r="Y1231" s="7"/>
      <c r="Z1231"/>
      <c r="AA1231"/>
      <c r="AD1231">
        <f>B1231+AA1231+AB1231</f>
        <v>0</v>
      </c>
      <c r="AE1231" s="37" t="s">
        <v>2559</v>
      </c>
    </row>
    <row r="1232" spans="1:32" hidden="1" x14ac:dyDescent="0.2">
      <c r="A1232" s="6" t="s">
        <v>1052</v>
      </c>
      <c r="B1232" s="2">
        <f t="shared" si="156"/>
        <v>0</v>
      </c>
      <c r="C1232" s="2">
        <f t="shared" si="157"/>
        <v>4</v>
      </c>
      <c r="L1232" s="47">
        <f t="shared" si="158"/>
        <v>0</v>
      </c>
      <c r="N1232" s="47">
        <f t="shared" si="159"/>
        <v>0</v>
      </c>
      <c r="R1232" s="47">
        <f t="shared" si="160"/>
        <v>0</v>
      </c>
      <c r="V1232" s="47">
        <f t="shared" si="161"/>
        <v>0</v>
      </c>
      <c r="W1232"/>
      <c r="X1232"/>
      <c r="Y1232" s="7"/>
      <c r="Z1232"/>
      <c r="AA1232"/>
      <c r="AE1232" s="37" t="s">
        <v>2559</v>
      </c>
    </row>
    <row r="1233" spans="1:27" hidden="1" x14ac:dyDescent="0.2">
      <c r="A1233" s="6" t="s">
        <v>1053</v>
      </c>
      <c r="B1233" s="2">
        <f t="shared" si="156"/>
        <v>0</v>
      </c>
      <c r="C1233" s="2">
        <f t="shared" si="157"/>
        <v>4</v>
      </c>
      <c r="L1233" s="47">
        <f t="shared" si="158"/>
        <v>0</v>
      </c>
      <c r="N1233" s="47">
        <f t="shared" si="159"/>
        <v>0</v>
      </c>
      <c r="R1233" s="47">
        <f t="shared" si="160"/>
        <v>0</v>
      </c>
      <c r="V1233" s="47">
        <f t="shared" si="161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56"/>
        <v>0</v>
      </c>
      <c r="C1234" s="2">
        <f t="shared" si="157"/>
        <v>4</v>
      </c>
      <c r="L1234" s="47">
        <f t="shared" si="158"/>
        <v>0</v>
      </c>
      <c r="N1234" s="47">
        <f t="shared" si="159"/>
        <v>0</v>
      </c>
      <c r="R1234" s="47">
        <f t="shared" si="160"/>
        <v>0</v>
      </c>
      <c r="V1234" s="47">
        <f t="shared" si="161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56"/>
        <v>0</v>
      </c>
      <c r="C1235" s="2">
        <f t="shared" si="157"/>
        <v>4</v>
      </c>
      <c r="L1235" s="47">
        <f t="shared" si="158"/>
        <v>0</v>
      </c>
      <c r="N1235" s="47">
        <f t="shared" si="159"/>
        <v>0</v>
      </c>
      <c r="R1235" s="47">
        <f t="shared" si="160"/>
        <v>0</v>
      </c>
      <c r="V1235" s="47">
        <f t="shared" si="161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56"/>
        <v>0</v>
      </c>
      <c r="C1236" s="2">
        <f t="shared" si="157"/>
        <v>4</v>
      </c>
      <c r="L1236" s="47">
        <f t="shared" si="158"/>
        <v>0</v>
      </c>
      <c r="N1236" s="47">
        <f t="shared" si="159"/>
        <v>0</v>
      </c>
      <c r="R1236" s="47">
        <f t="shared" si="160"/>
        <v>0</v>
      </c>
      <c r="V1236" s="47">
        <f t="shared" si="161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56"/>
        <v>0</v>
      </c>
      <c r="C1237" s="2">
        <f t="shared" si="157"/>
        <v>4</v>
      </c>
      <c r="L1237" s="47">
        <f t="shared" si="158"/>
        <v>0</v>
      </c>
      <c r="N1237" s="47">
        <f t="shared" si="159"/>
        <v>0</v>
      </c>
      <c r="R1237" s="47">
        <f t="shared" si="160"/>
        <v>0</v>
      </c>
      <c r="V1237" s="47">
        <f t="shared" si="161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56"/>
        <v>0</v>
      </c>
      <c r="C1238" s="2">
        <f t="shared" si="157"/>
        <v>4</v>
      </c>
      <c r="L1238" s="47">
        <f t="shared" si="158"/>
        <v>0</v>
      </c>
      <c r="N1238" s="47">
        <f t="shared" si="159"/>
        <v>0</v>
      </c>
      <c r="R1238" s="47">
        <f t="shared" si="160"/>
        <v>0</v>
      </c>
      <c r="V1238" s="47">
        <f t="shared" si="161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56"/>
        <v>0</v>
      </c>
      <c r="C1239" s="2">
        <f t="shared" si="157"/>
        <v>4</v>
      </c>
      <c r="L1239" s="47">
        <f t="shared" si="158"/>
        <v>0</v>
      </c>
      <c r="N1239" s="47">
        <f t="shared" si="159"/>
        <v>0</v>
      </c>
      <c r="R1239" s="47">
        <f t="shared" si="160"/>
        <v>0</v>
      </c>
      <c r="V1239" s="47">
        <f t="shared" si="161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56"/>
        <v>0</v>
      </c>
      <c r="C1240" s="2">
        <f t="shared" si="157"/>
        <v>4</v>
      </c>
      <c r="L1240" s="47">
        <f t="shared" si="158"/>
        <v>0</v>
      </c>
      <c r="N1240" s="47">
        <f t="shared" si="159"/>
        <v>0</v>
      </c>
      <c r="R1240" s="47">
        <f t="shared" si="160"/>
        <v>0</v>
      </c>
      <c r="V1240" s="47">
        <f t="shared" si="161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56"/>
        <v>0</v>
      </c>
      <c r="C1241" s="2">
        <f t="shared" si="157"/>
        <v>4</v>
      </c>
      <c r="L1241" s="47">
        <f t="shared" si="158"/>
        <v>0</v>
      </c>
      <c r="N1241" s="47">
        <f t="shared" si="159"/>
        <v>0</v>
      </c>
      <c r="R1241" s="47">
        <f t="shared" si="160"/>
        <v>0</v>
      </c>
      <c r="V1241" s="47">
        <f t="shared" si="161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56"/>
        <v>0</v>
      </c>
      <c r="C1242" s="2">
        <f t="shared" si="157"/>
        <v>4</v>
      </c>
      <c r="L1242" s="47">
        <f t="shared" si="158"/>
        <v>0</v>
      </c>
      <c r="N1242" s="47">
        <f t="shared" si="159"/>
        <v>0</v>
      </c>
      <c r="R1242" s="47">
        <f t="shared" si="160"/>
        <v>0</v>
      </c>
      <c r="V1242" s="47">
        <f t="shared" si="161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56"/>
        <v>0</v>
      </c>
      <c r="C1243" s="2">
        <f t="shared" si="157"/>
        <v>4</v>
      </c>
      <c r="L1243" s="47">
        <f t="shared" si="158"/>
        <v>0</v>
      </c>
      <c r="N1243" s="47">
        <f t="shared" si="159"/>
        <v>0</v>
      </c>
      <c r="R1243" s="47">
        <f t="shared" si="160"/>
        <v>0</v>
      </c>
      <c r="V1243" s="47">
        <f t="shared" si="161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56"/>
        <v>0</v>
      </c>
      <c r="C1244" s="2">
        <f t="shared" si="157"/>
        <v>4</v>
      </c>
      <c r="L1244" s="47">
        <f t="shared" si="158"/>
        <v>0</v>
      </c>
      <c r="N1244" s="47">
        <f t="shared" si="159"/>
        <v>0</v>
      </c>
      <c r="R1244" s="47">
        <f t="shared" si="160"/>
        <v>0</v>
      </c>
      <c r="V1244" s="47">
        <f t="shared" si="161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56"/>
        <v>0</v>
      </c>
      <c r="C1245" s="2">
        <f t="shared" si="157"/>
        <v>4</v>
      </c>
      <c r="L1245" s="47">
        <f t="shared" si="158"/>
        <v>0</v>
      </c>
      <c r="N1245" s="47">
        <f t="shared" si="159"/>
        <v>0</v>
      </c>
      <c r="R1245" s="47">
        <f t="shared" si="160"/>
        <v>0</v>
      </c>
      <c r="V1245" s="47">
        <f t="shared" si="161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56"/>
        <v>0</v>
      </c>
      <c r="C1246" s="2">
        <f t="shared" si="157"/>
        <v>4</v>
      </c>
      <c r="L1246" s="47">
        <f t="shared" si="158"/>
        <v>0</v>
      </c>
      <c r="N1246" s="47">
        <f t="shared" si="159"/>
        <v>0</v>
      </c>
      <c r="R1246" s="47">
        <f t="shared" si="160"/>
        <v>0</v>
      </c>
      <c r="V1246" s="47">
        <f t="shared" si="161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56"/>
        <v>0</v>
      </c>
      <c r="C1247" s="2">
        <f t="shared" si="157"/>
        <v>4</v>
      </c>
      <c r="L1247" s="47">
        <f t="shared" si="158"/>
        <v>0</v>
      </c>
      <c r="N1247" s="47">
        <f t="shared" si="159"/>
        <v>0</v>
      </c>
      <c r="R1247" s="47">
        <f t="shared" si="160"/>
        <v>0</v>
      </c>
      <c r="V1247" s="47">
        <f t="shared" si="161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56"/>
        <v>0</v>
      </c>
      <c r="C1248" s="2">
        <f t="shared" si="157"/>
        <v>4</v>
      </c>
      <c r="L1248" s="47">
        <f t="shared" si="158"/>
        <v>0</v>
      </c>
      <c r="N1248" s="47">
        <f t="shared" si="159"/>
        <v>0</v>
      </c>
      <c r="R1248" s="47">
        <f t="shared" si="160"/>
        <v>0</v>
      </c>
      <c r="V1248" s="47">
        <f t="shared" si="161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56"/>
        <v>0</v>
      </c>
      <c r="C1249" s="2">
        <f t="shared" si="157"/>
        <v>4</v>
      </c>
      <c r="L1249" s="47">
        <f t="shared" si="158"/>
        <v>0</v>
      </c>
      <c r="N1249" s="47">
        <f t="shared" si="159"/>
        <v>0</v>
      </c>
      <c r="R1249" s="47">
        <f t="shared" si="160"/>
        <v>0</v>
      </c>
      <c r="V1249" s="47">
        <f t="shared" si="161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56"/>
        <v>0</v>
      </c>
      <c r="C1250" s="2">
        <f t="shared" si="157"/>
        <v>4</v>
      </c>
      <c r="L1250" s="47">
        <f t="shared" si="158"/>
        <v>0</v>
      </c>
      <c r="N1250" s="47">
        <f t="shared" si="159"/>
        <v>0</v>
      </c>
      <c r="R1250" s="47">
        <f t="shared" si="160"/>
        <v>0</v>
      </c>
      <c r="V1250" s="47">
        <f t="shared" si="161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56"/>
        <v>0</v>
      </c>
      <c r="C1251" s="2">
        <f t="shared" si="157"/>
        <v>4</v>
      </c>
      <c r="L1251" s="47">
        <f t="shared" si="158"/>
        <v>0</v>
      </c>
      <c r="N1251" s="47">
        <f t="shared" si="159"/>
        <v>0</v>
      </c>
      <c r="R1251" s="47">
        <f t="shared" si="160"/>
        <v>0</v>
      </c>
      <c r="V1251" s="47">
        <f t="shared" si="161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56"/>
        <v>0</v>
      </c>
      <c r="C1252" s="2">
        <f t="shared" si="157"/>
        <v>4</v>
      </c>
      <c r="L1252" s="47">
        <f t="shared" si="158"/>
        <v>0</v>
      </c>
      <c r="N1252" s="47">
        <f t="shared" si="159"/>
        <v>0</v>
      </c>
      <c r="R1252" s="47">
        <f t="shared" si="160"/>
        <v>0</v>
      </c>
      <c r="V1252" s="47">
        <f t="shared" si="161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56"/>
        <v>0</v>
      </c>
      <c r="C1253" s="2">
        <f t="shared" si="157"/>
        <v>4</v>
      </c>
      <c r="L1253" s="47">
        <f t="shared" si="158"/>
        <v>0</v>
      </c>
      <c r="N1253" s="47">
        <f t="shared" si="159"/>
        <v>0</v>
      </c>
      <c r="R1253" s="47">
        <f t="shared" si="160"/>
        <v>0</v>
      </c>
      <c r="V1253" s="47">
        <f t="shared" si="161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56"/>
        <v>0</v>
      </c>
      <c r="C1254" s="2">
        <f t="shared" si="157"/>
        <v>4</v>
      </c>
      <c r="L1254" s="47">
        <f t="shared" si="158"/>
        <v>0</v>
      </c>
      <c r="N1254" s="47">
        <f t="shared" si="159"/>
        <v>0</v>
      </c>
      <c r="R1254" s="47">
        <f t="shared" si="160"/>
        <v>0</v>
      </c>
      <c r="V1254" s="47">
        <f t="shared" si="161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56"/>
        <v>0</v>
      </c>
      <c r="C1255" s="2">
        <f t="shared" si="157"/>
        <v>4</v>
      </c>
      <c r="L1255" s="47">
        <f t="shared" si="158"/>
        <v>0</v>
      </c>
      <c r="N1255" s="47">
        <f t="shared" si="159"/>
        <v>0</v>
      </c>
      <c r="R1255" s="47">
        <f t="shared" si="160"/>
        <v>0</v>
      </c>
      <c r="V1255" s="47">
        <f t="shared" si="161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56"/>
        <v>0</v>
      </c>
      <c r="C1256" s="2">
        <f t="shared" si="157"/>
        <v>4</v>
      </c>
      <c r="L1256" s="47">
        <f t="shared" si="158"/>
        <v>0</v>
      </c>
      <c r="N1256" s="47">
        <f t="shared" si="159"/>
        <v>0</v>
      </c>
      <c r="R1256" s="47">
        <f t="shared" si="160"/>
        <v>0</v>
      </c>
      <c r="V1256" s="47">
        <f t="shared" si="161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56"/>
        <v>0</v>
      </c>
      <c r="C1257" s="2">
        <f t="shared" si="157"/>
        <v>4</v>
      </c>
      <c r="L1257" s="47">
        <f t="shared" si="158"/>
        <v>0</v>
      </c>
      <c r="N1257" s="47">
        <f t="shared" si="159"/>
        <v>0</v>
      </c>
      <c r="R1257" s="47">
        <f t="shared" si="160"/>
        <v>0</v>
      </c>
      <c r="V1257" s="47">
        <f t="shared" si="161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56"/>
        <v>0</v>
      </c>
      <c r="C1258" s="2">
        <f t="shared" si="157"/>
        <v>4</v>
      </c>
      <c r="L1258" s="47">
        <f t="shared" si="158"/>
        <v>0</v>
      </c>
      <c r="N1258" s="47">
        <f t="shared" si="159"/>
        <v>0</v>
      </c>
      <c r="R1258" s="47">
        <f t="shared" si="160"/>
        <v>0</v>
      </c>
      <c r="V1258" s="47">
        <f t="shared" si="161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56"/>
        <v>0</v>
      </c>
      <c r="C1259" s="2">
        <f t="shared" si="157"/>
        <v>4</v>
      </c>
      <c r="L1259" s="47">
        <f t="shared" si="158"/>
        <v>0</v>
      </c>
      <c r="N1259" s="47">
        <f t="shared" si="159"/>
        <v>0</v>
      </c>
      <c r="R1259" s="47">
        <f t="shared" si="160"/>
        <v>0</v>
      </c>
      <c r="V1259" s="47">
        <f t="shared" si="161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56"/>
        <v>0</v>
      </c>
      <c r="C1260" s="2">
        <f t="shared" si="157"/>
        <v>4</v>
      </c>
      <c r="L1260" s="47">
        <f t="shared" si="158"/>
        <v>0</v>
      </c>
      <c r="N1260" s="47">
        <f t="shared" si="159"/>
        <v>0</v>
      </c>
      <c r="R1260" s="47">
        <f t="shared" si="160"/>
        <v>0</v>
      </c>
      <c r="V1260" s="47">
        <f t="shared" si="161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56"/>
        <v>0</v>
      </c>
      <c r="C1261" s="2">
        <f t="shared" si="157"/>
        <v>4</v>
      </c>
      <c r="L1261" s="47">
        <f t="shared" si="158"/>
        <v>0</v>
      </c>
      <c r="N1261" s="47">
        <f t="shared" si="159"/>
        <v>0</v>
      </c>
      <c r="R1261" s="47">
        <f t="shared" si="160"/>
        <v>0</v>
      </c>
      <c r="V1261" s="47">
        <f t="shared" si="161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56"/>
        <v>0</v>
      </c>
      <c r="C1262" s="2">
        <f t="shared" si="157"/>
        <v>4</v>
      </c>
      <c r="L1262" s="47">
        <f t="shared" si="158"/>
        <v>0</v>
      </c>
      <c r="N1262" s="47">
        <f t="shared" si="159"/>
        <v>0</v>
      </c>
      <c r="R1262" s="47">
        <f t="shared" si="160"/>
        <v>0</v>
      </c>
      <c r="V1262" s="47">
        <f t="shared" si="161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56"/>
        <v>0</v>
      </c>
      <c r="C1263" s="2">
        <f t="shared" si="157"/>
        <v>4</v>
      </c>
      <c r="L1263" s="47">
        <f t="shared" si="158"/>
        <v>0</v>
      </c>
      <c r="N1263" s="47">
        <f t="shared" si="159"/>
        <v>0</v>
      </c>
      <c r="R1263" s="47">
        <f t="shared" si="160"/>
        <v>0</v>
      </c>
      <c r="V1263" s="47">
        <f t="shared" si="161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56"/>
        <v>0</v>
      </c>
      <c r="C1264" s="2">
        <f t="shared" si="157"/>
        <v>4</v>
      </c>
      <c r="L1264" s="47">
        <f t="shared" si="158"/>
        <v>0</v>
      </c>
      <c r="N1264" s="47">
        <f t="shared" si="159"/>
        <v>0</v>
      </c>
      <c r="R1264" s="47">
        <f t="shared" si="160"/>
        <v>0</v>
      </c>
      <c r="V1264" s="47">
        <f t="shared" si="161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56"/>
        <v>0</v>
      </c>
      <c r="C1265" s="2">
        <f t="shared" si="157"/>
        <v>4</v>
      </c>
      <c r="L1265" s="47">
        <f t="shared" si="158"/>
        <v>0</v>
      </c>
      <c r="N1265" s="47">
        <f t="shared" si="159"/>
        <v>0</v>
      </c>
      <c r="R1265" s="47">
        <f t="shared" si="160"/>
        <v>0</v>
      </c>
      <c r="V1265" s="47">
        <f t="shared" si="161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56"/>
        <v>0</v>
      </c>
      <c r="C1266" s="2">
        <f t="shared" si="157"/>
        <v>4</v>
      </c>
      <c r="L1266" s="47">
        <f t="shared" si="158"/>
        <v>0</v>
      </c>
      <c r="N1266" s="47">
        <f t="shared" si="159"/>
        <v>0</v>
      </c>
      <c r="R1266" s="47">
        <f t="shared" si="160"/>
        <v>0</v>
      </c>
      <c r="V1266" s="47">
        <f t="shared" si="161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56"/>
        <v>0</v>
      </c>
      <c r="C1267" s="2">
        <f t="shared" si="157"/>
        <v>4</v>
      </c>
      <c r="L1267" s="47">
        <f t="shared" si="158"/>
        <v>0</v>
      </c>
      <c r="N1267" s="47">
        <f t="shared" si="159"/>
        <v>0</v>
      </c>
      <c r="R1267" s="47">
        <f t="shared" si="160"/>
        <v>0</v>
      </c>
      <c r="V1267" s="47">
        <f t="shared" si="161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56"/>
        <v>0</v>
      </c>
      <c r="C1268" s="2">
        <f t="shared" si="157"/>
        <v>4</v>
      </c>
      <c r="L1268" s="47">
        <f t="shared" si="158"/>
        <v>0</v>
      </c>
      <c r="N1268" s="47">
        <f t="shared" si="159"/>
        <v>0</v>
      </c>
      <c r="R1268" s="47">
        <f t="shared" si="160"/>
        <v>0</v>
      </c>
      <c r="V1268" s="47">
        <f t="shared" si="161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56"/>
        <v>0</v>
      </c>
      <c r="C1269" s="2">
        <f t="shared" si="157"/>
        <v>4</v>
      </c>
      <c r="L1269" s="47">
        <f t="shared" si="158"/>
        <v>0</v>
      </c>
      <c r="N1269" s="47">
        <f t="shared" si="159"/>
        <v>0</v>
      </c>
      <c r="R1269" s="47">
        <f t="shared" si="160"/>
        <v>0</v>
      </c>
      <c r="V1269" s="47">
        <f t="shared" si="161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56"/>
        <v>0</v>
      </c>
      <c r="C1270" s="2">
        <f t="shared" si="157"/>
        <v>4</v>
      </c>
      <c r="L1270" s="47">
        <f t="shared" si="158"/>
        <v>0</v>
      </c>
      <c r="N1270" s="47">
        <f t="shared" si="159"/>
        <v>0</v>
      </c>
      <c r="R1270" s="47">
        <f t="shared" si="160"/>
        <v>0</v>
      </c>
      <c r="V1270" s="47">
        <f t="shared" si="161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56"/>
        <v>0</v>
      </c>
      <c r="C1271" s="2">
        <f t="shared" si="157"/>
        <v>4</v>
      </c>
      <c r="L1271" s="47">
        <f t="shared" si="158"/>
        <v>0</v>
      </c>
      <c r="N1271" s="47">
        <f t="shared" si="159"/>
        <v>0</v>
      </c>
      <c r="R1271" s="47">
        <f t="shared" si="160"/>
        <v>0</v>
      </c>
      <c r="V1271" s="47">
        <f t="shared" si="161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56"/>
        <v>0</v>
      </c>
      <c r="C1272" s="2">
        <f t="shared" si="157"/>
        <v>4</v>
      </c>
      <c r="L1272" s="47">
        <f t="shared" si="158"/>
        <v>0</v>
      </c>
      <c r="N1272" s="47">
        <f t="shared" si="159"/>
        <v>0</v>
      </c>
      <c r="R1272" s="47">
        <f t="shared" si="160"/>
        <v>0</v>
      </c>
      <c r="V1272" s="47">
        <f t="shared" si="161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56"/>
        <v>0</v>
      </c>
      <c r="C1273" s="2">
        <f t="shared" si="157"/>
        <v>4</v>
      </c>
      <c r="L1273" s="47">
        <f t="shared" si="158"/>
        <v>0</v>
      </c>
      <c r="N1273" s="47">
        <f t="shared" si="159"/>
        <v>0</v>
      </c>
      <c r="R1273" s="47">
        <f t="shared" si="160"/>
        <v>0</v>
      </c>
      <c r="V1273" s="47">
        <f t="shared" si="161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56"/>
        <v>0</v>
      </c>
      <c r="C1274" s="2">
        <f t="shared" si="157"/>
        <v>4</v>
      </c>
      <c r="L1274" s="47">
        <f t="shared" si="158"/>
        <v>0</v>
      </c>
      <c r="N1274" s="47">
        <f t="shared" si="159"/>
        <v>0</v>
      </c>
      <c r="R1274" s="47">
        <f t="shared" si="160"/>
        <v>0</v>
      </c>
      <c r="V1274" s="47">
        <f t="shared" si="161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56"/>
        <v>0</v>
      </c>
      <c r="C1275" s="2">
        <f t="shared" si="157"/>
        <v>4</v>
      </c>
      <c r="L1275" s="47">
        <f t="shared" si="158"/>
        <v>0</v>
      </c>
      <c r="N1275" s="47">
        <f t="shared" si="159"/>
        <v>0</v>
      </c>
      <c r="R1275" s="47">
        <f t="shared" si="160"/>
        <v>0</v>
      </c>
      <c r="V1275" s="47">
        <f t="shared" si="161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56"/>
        <v>0</v>
      </c>
      <c r="C1276" s="2">
        <f t="shared" si="157"/>
        <v>4</v>
      </c>
      <c r="L1276" s="47">
        <f t="shared" si="158"/>
        <v>0</v>
      </c>
      <c r="N1276" s="47">
        <f t="shared" si="159"/>
        <v>0</v>
      </c>
      <c r="R1276" s="47">
        <f t="shared" si="160"/>
        <v>0</v>
      </c>
      <c r="V1276" s="47">
        <f t="shared" si="161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56"/>
        <v>0</v>
      </c>
      <c r="C1277" s="2">
        <f t="shared" si="157"/>
        <v>4</v>
      </c>
      <c r="L1277" s="47">
        <f t="shared" si="158"/>
        <v>0</v>
      </c>
      <c r="N1277" s="47">
        <f t="shared" si="159"/>
        <v>0</v>
      </c>
      <c r="R1277" s="47">
        <f t="shared" si="160"/>
        <v>0</v>
      </c>
      <c r="V1277" s="47">
        <f t="shared" si="161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56"/>
        <v>0</v>
      </c>
      <c r="C1278" s="2">
        <f t="shared" si="157"/>
        <v>4</v>
      </c>
      <c r="L1278" s="47">
        <f t="shared" si="158"/>
        <v>0</v>
      </c>
      <c r="N1278" s="47">
        <f t="shared" si="159"/>
        <v>0</v>
      </c>
      <c r="R1278" s="47">
        <f t="shared" si="160"/>
        <v>0</v>
      </c>
      <c r="V1278" s="47">
        <f t="shared" si="161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56"/>
        <v>0</v>
      </c>
      <c r="C1279" s="2">
        <f t="shared" si="157"/>
        <v>4</v>
      </c>
      <c r="L1279" s="47">
        <f t="shared" si="158"/>
        <v>0</v>
      </c>
      <c r="N1279" s="47">
        <f t="shared" si="159"/>
        <v>0</v>
      </c>
      <c r="R1279" s="47">
        <f t="shared" si="160"/>
        <v>0</v>
      </c>
      <c r="V1279" s="47">
        <f t="shared" si="161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56"/>
        <v>0</v>
      </c>
      <c r="C1280" s="2">
        <f t="shared" si="157"/>
        <v>4</v>
      </c>
      <c r="L1280" s="47">
        <f t="shared" si="158"/>
        <v>0</v>
      </c>
      <c r="N1280" s="47">
        <f t="shared" si="159"/>
        <v>0</v>
      </c>
      <c r="R1280" s="47">
        <f t="shared" si="160"/>
        <v>0</v>
      </c>
      <c r="V1280" s="47">
        <f t="shared" si="161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56"/>
        <v>0</v>
      </c>
      <c r="C1281" s="2">
        <f t="shared" si="157"/>
        <v>4</v>
      </c>
      <c r="L1281" s="47">
        <f t="shared" si="158"/>
        <v>0</v>
      </c>
      <c r="N1281" s="47">
        <f t="shared" si="159"/>
        <v>0</v>
      </c>
      <c r="R1281" s="47">
        <f t="shared" si="160"/>
        <v>0</v>
      </c>
      <c r="V1281" s="47">
        <f t="shared" si="161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56"/>
        <v>0</v>
      </c>
      <c r="C1282" s="2">
        <f t="shared" si="157"/>
        <v>4</v>
      </c>
      <c r="L1282" s="47">
        <f t="shared" si="158"/>
        <v>0</v>
      </c>
      <c r="N1282" s="47">
        <f t="shared" si="159"/>
        <v>0</v>
      </c>
      <c r="R1282" s="47">
        <f t="shared" si="160"/>
        <v>0</v>
      </c>
      <c r="V1282" s="47">
        <f t="shared" si="161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56"/>
        <v>0</v>
      </c>
      <c r="C1283" s="2">
        <f t="shared" si="157"/>
        <v>4</v>
      </c>
      <c r="L1283" s="47">
        <f t="shared" si="158"/>
        <v>0</v>
      </c>
      <c r="N1283" s="47">
        <f t="shared" si="159"/>
        <v>0</v>
      </c>
      <c r="R1283" s="47">
        <f t="shared" si="160"/>
        <v>0</v>
      </c>
      <c r="V1283" s="47">
        <f t="shared" si="161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56"/>
        <v>0</v>
      </c>
      <c r="C1284" s="2">
        <f t="shared" si="157"/>
        <v>4</v>
      </c>
      <c r="L1284" s="47">
        <f t="shared" si="158"/>
        <v>0</v>
      </c>
      <c r="N1284" s="47">
        <f t="shared" si="159"/>
        <v>0</v>
      </c>
      <c r="R1284" s="47">
        <f t="shared" si="160"/>
        <v>0</v>
      </c>
      <c r="V1284" s="47">
        <f t="shared" si="161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56"/>
        <v>0</v>
      </c>
      <c r="C1285" s="2">
        <f t="shared" si="157"/>
        <v>4</v>
      </c>
      <c r="L1285" s="47">
        <f t="shared" si="158"/>
        <v>0</v>
      </c>
      <c r="N1285" s="47">
        <f t="shared" si="159"/>
        <v>0</v>
      </c>
      <c r="R1285" s="47">
        <f t="shared" si="160"/>
        <v>0</v>
      </c>
      <c r="V1285" s="47">
        <f t="shared" si="161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56"/>
        <v>0</v>
      </c>
      <c r="C1286" s="2">
        <f t="shared" si="157"/>
        <v>4</v>
      </c>
      <c r="L1286" s="47">
        <f t="shared" si="158"/>
        <v>0</v>
      </c>
      <c r="N1286" s="47">
        <f t="shared" si="159"/>
        <v>0</v>
      </c>
      <c r="R1286" s="47">
        <f t="shared" si="160"/>
        <v>0</v>
      </c>
      <c r="V1286" s="47">
        <f t="shared" si="161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56"/>
        <v>0</v>
      </c>
      <c r="C1287" s="2">
        <f t="shared" si="157"/>
        <v>4</v>
      </c>
      <c r="L1287" s="47">
        <f t="shared" si="158"/>
        <v>0</v>
      </c>
      <c r="N1287" s="47">
        <f t="shared" si="159"/>
        <v>0</v>
      </c>
      <c r="R1287" s="47">
        <f t="shared" si="160"/>
        <v>0</v>
      </c>
      <c r="V1287" s="47">
        <f t="shared" si="161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56"/>
        <v>0</v>
      </c>
      <c r="C1288" s="2">
        <f t="shared" si="157"/>
        <v>4</v>
      </c>
      <c r="L1288" s="47">
        <f t="shared" si="158"/>
        <v>0</v>
      </c>
      <c r="N1288" s="47">
        <f t="shared" si="159"/>
        <v>0</v>
      </c>
      <c r="R1288" s="47">
        <f t="shared" si="160"/>
        <v>0</v>
      </c>
      <c r="V1288" s="47">
        <f t="shared" si="161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56"/>
        <v>0</v>
      </c>
      <c r="C1289" s="2">
        <f t="shared" si="157"/>
        <v>4</v>
      </c>
      <c r="L1289" s="47">
        <f t="shared" si="158"/>
        <v>0</v>
      </c>
      <c r="N1289" s="47">
        <f t="shared" si="159"/>
        <v>0</v>
      </c>
      <c r="R1289" s="47">
        <f t="shared" si="160"/>
        <v>0</v>
      </c>
      <c r="V1289" s="47">
        <f t="shared" si="161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56"/>
        <v>0</v>
      </c>
      <c r="C1290" s="2">
        <f t="shared" si="157"/>
        <v>4</v>
      </c>
      <c r="L1290" s="47">
        <f t="shared" si="158"/>
        <v>0</v>
      </c>
      <c r="N1290" s="47">
        <f t="shared" si="159"/>
        <v>0</v>
      </c>
      <c r="R1290" s="47">
        <f t="shared" si="160"/>
        <v>0</v>
      </c>
      <c r="V1290" s="47">
        <f t="shared" si="161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56"/>
        <v>0</v>
      </c>
      <c r="C1291" s="2">
        <f t="shared" si="157"/>
        <v>4</v>
      </c>
      <c r="L1291" s="47">
        <f t="shared" si="158"/>
        <v>0</v>
      </c>
      <c r="N1291" s="47">
        <f t="shared" si="159"/>
        <v>0</v>
      </c>
      <c r="R1291" s="47">
        <f t="shared" si="160"/>
        <v>0</v>
      </c>
      <c r="V1291" s="47">
        <f t="shared" si="161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56"/>
        <v>0</v>
      </c>
      <c r="C1292" s="2">
        <f t="shared" si="157"/>
        <v>4</v>
      </c>
      <c r="L1292" s="47">
        <f t="shared" si="158"/>
        <v>0</v>
      </c>
      <c r="N1292" s="47">
        <f t="shared" si="159"/>
        <v>0</v>
      </c>
      <c r="R1292" s="47">
        <f t="shared" si="160"/>
        <v>0</v>
      </c>
      <c r="V1292" s="47">
        <f t="shared" si="161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162">+L1293+N1293+R1293+V1293+X1293</f>
        <v>0</v>
      </c>
      <c r="C1293" s="2">
        <f t="shared" ref="C1293:C1356" si="163">RANK(B1293,B$1214:B$1412,0)</f>
        <v>4</v>
      </c>
      <c r="L1293" s="47">
        <f t="shared" ref="L1293:L1356" si="164">IF(AND(I1293&lt;1,J1293&lt;1,K1293&lt;1),0,IF(250+((150-(I1293*60+J1293))*2)&lt;0,0,IF(K1293&lt;50,250+((150-(I1293*60+J1293))*2),IF(K1293&gt;49,250+((150-(I1293*60+J1293))*2)-1,250+((150-(I1293*60+J1293))*2)))))</f>
        <v>0</v>
      </c>
      <c r="N1293" s="47">
        <f t="shared" ref="N1293:N1356" si="165">IF(M1293&lt;89,0,250+((M1293-172)*3))</f>
        <v>0</v>
      </c>
      <c r="R1293" s="47">
        <f t="shared" ref="R1293:R1356" si="166">IF(AND(O1293&lt;1,P1293&lt;1,Q1293&lt;1),0,IF(250+((540-(O1293*60+P1293))*1)&lt;0,0,250+((540-(O1293*60+P1293))*1)))</f>
        <v>0</v>
      </c>
      <c r="V1293" s="47">
        <f t="shared" ref="V1293:V1356" si="167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162"/>
        <v>0</v>
      </c>
      <c r="C1294" s="2">
        <f t="shared" si="163"/>
        <v>4</v>
      </c>
      <c r="L1294" s="47">
        <f t="shared" si="164"/>
        <v>0</v>
      </c>
      <c r="N1294" s="47">
        <f t="shared" si="165"/>
        <v>0</v>
      </c>
      <c r="R1294" s="47">
        <f t="shared" si="166"/>
        <v>0</v>
      </c>
      <c r="V1294" s="47">
        <f t="shared" si="167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162"/>
        <v>0</v>
      </c>
      <c r="C1295" s="2">
        <f t="shared" si="163"/>
        <v>4</v>
      </c>
      <c r="L1295" s="47">
        <f t="shared" si="164"/>
        <v>0</v>
      </c>
      <c r="N1295" s="47">
        <f t="shared" si="165"/>
        <v>0</v>
      </c>
      <c r="R1295" s="47">
        <f t="shared" si="166"/>
        <v>0</v>
      </c>
      <c r="V1295" s="47">
        <f t="shared" si="167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162"/>
        <v>0</v>
      </c>
      <c r="C1296" s="2">
        <f t="shared" si="163"/>
        <v>4</v>
      </c>
      <c r="L1296" s="47">
        <f t="shared" si="164"/>
        <v>0</v>
      </c>
      <c r="N1296" s="47">
        <f t="shared" si="165"/>
        <v>0</v>
      </c>
      <c r="R1296" s="47">
        <f t="shared" si="166"/>
        <v>0</v>
      </c>
      <c r="V1296" s="47">
        <f t="shared" si="167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162"/>
        <v>0</v>
      </c>
      <c r="C1297" s="2">
        <f t="shared" si="163"/>
        <v>4</v>
      </c>
      <c r="L1297" s="47">
        <f t="shared" si="164"/>
        <v>0</v>
      </c>
      <c r="N1297" s="47">
        <f t="shared" si="165"/>
        <v>0</v>
      </c>
      <c r="R1297" s="47">
        <f t="shared" si="166"/>
        <v>0</v>
      </c>
      <c r="V1297" s="47">
        <f t="shared" si="167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162"/>
        <v>0</v>
      </c>
      <c r="C1298" s="2">
        <f t="shared" si="163"/>
        <v>4</v>
      </c>
      <c r="L1298" s="47">
        <f t="shared" si="164"/>
        <v>0</v>
      </c>
      <c r="N1298" s="47">
        <f t="shared" si="165"/>
        <v>0</v>
      </c>
      <c r="R1298" s="47">
        <f t="shared" si="166"/>
        <v>0</v>
      </c>
      <c r="V1298" s="47">
        <f t="shared" si="167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162"/>
        <v>0</v>
      </c>
      <c r="C1299" s="2">
        <f t="shared" si="163"/>
        <v>4</v>
      </c>
      <c r="L1299" s="47">
        <f t="shared" si="164"/>
        <v>0</v>
      </c>
      <c r="N1299" s="47">
        <f t="shared" si="165"/>
        <v>0</v>
      </c>
      <c r="R1299" s="47">
        <f t="shared" si="166"/>
        <v>0</v>
      </c>
      <c r="V1299" s="47">
        <f t="shared" si="167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162"/>
        <v>0</v>
      </c>
      <c r="C1300" s="2">
        <f t="shared" si="163"/>
        <v>4</v>
      </c>
      <c r="L1300" s="47">
        <f t="shared" si="164"/>
        <v>0</v>
      </c>
      <c r="N1300" s="47">
        <f t="shared" si="165"/>
        <v>0</v>
      </c>
      <c r="R1300" s="47">
        <f t="shared" si="166"/>
        <v>0</v>
      </c>
      <c r="V1300" s="47">
        <f t="shared" si="167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162"/>
        <v>0</v>
      </c>
      <c r="C1301" s="2">
        <f t="shared" si="163"/>
        <v>4</v>
      </c>
      <c r="L1301" s="47">
        <f t="shared" si="164"/>
        <v>0</v>
      </c>
      <c r="N1301" s="47">
        <f t="shared" si="165"/>
        <v>0</v>
      </c>
      <c r="R1301" s="47">
        <f t="shared" si="166"/>
        <v>0</v>
      </c>
      <c r="V1301" s="47">
        <f t="shared" si="167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162"/>
        <v>0</v>
      </c>
      <c r="C1302" s="2">
        <f t="shared" si="163"/>
        <v>4</v>
      </c>
      <c r="L1302" s="47">
        <f t="shared" si="164"/>
        <v>0</v>
      </c>
      <c r="N1302" s="47">
        <f t="shared" si="165"/>
        <v>0</v>
      </c>
      <c r="R1302" s="47">
        <f t="shared" si="166"/>
        <v>0</v>
      </c>
      <c r="V1302" s="47">
        <f t="shared" si="167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162"/>
        <v>0</v>
      </c>
      <c r="C1303" s="2">
        <f t="shared" si="163"/>
        <v>4</v>
      </c>
      <c r="L1303" s="47">
        <f t="shared" si="164"/>
        <v>0</v>
      </c>
      <c r="N1303" s="47">
        <f t="shared" si="165"/>
        <v>0</v>
      </c>
      <c r="R1303" s="47">
        <f t="shared" si="166"/>
        <v>0</v>
      </c>
      <c r="V1303" s="47">
        <f t="shared" si="167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162"/>
        <v>0</v>
      </c>
      <c r="C1304" s="2">
        <f t="shared" si="163"/>
        <v>4</v>
      </c>
      <c r="L1304" s="47">
        <f t="shared" si="164"/>
        <v>0</v>
      </c>
      <c r="N1304" s="47">
        <f t="shared" si="165"/>
        <v>0</v>
      </c>
      <c r="R1304" s="47">
        <f t="shared" si="166"/>
        <v>0</v>
      </c>
      <c r="V1304" s="47">
        <f t="shared" si="167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162"/>
        <v>0</v>
      </c>
      <c r="C1305" s="2">
        <f t="shared" si="163"/>
        <v>4</v>
      </c>
      <c r="L1305" s="47">
        <f t="shared" si="164"/>
        <v>0</v>
      </c>
      <c r="N1305" s="47">
        <f t="shared" si="165"/>
        <v>0</v>
      </c>
      <c r="R1305" s="47">
        <f t="shared" si="166"/>
        <v>0</v>
      </c>
      <c r="V1305" s="47">
        <f t="shared" si="167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162"/>
        <v>0</v>
      </c>
      <c r="C1306" s="2">
        <f t="shared" si="163"/>
        <v>4</v>
      </c>
      <c r="L1306" s="47">
        <f t="shared" si="164"/>
        <v>0</v>
      </c>
      <c r="N1306" s="47">
        <f t="shared" si="165"/>
        <v>0</v>
      </c>
      <c r="R1306" s="47">
        <f t="shared" si="166"/>
        <v>0</v>
      </c>
      <c r="V1306" s="47">
        <f t="shared" si="167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162"/>
        <v>0</v>
      </c>
      <c r="C1307" s="2">
        <f t="shared" si="163"/>
        <v>4</v>
      </c>
      <c r="L1307" s="47">
        <f t="shared" si="164"/>
        <v>0</v>
      </c>
      <c r="N1307" s="47">
        <f t="shared" si="165"/>
        <v>0</v>
      </c>
      <c r="R1307" s="47">
        <f t="shared" si="166"/>
        <v>0</v>
      </c>
      <c r="V1307" s="47">
        <f t="shared" si="167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162"/>
        <v>0</v>
      </c>
      <c r="C1308" s="2">
        <f t="shared" si="163"/>
        <v>4</v>
      </c>
      <c r="L1308" s="47">
        <f t="shared" si="164"/>
        <v>0</v>
      </c>
      <c r="N1308" s="47">
        <f t="shared" si="165"/>
        <v>0</v>
      </c>
      <c r="R1308" s="47">
        <f t="shared" si="166"/>
        <v>0</v>
      </c>
      <c r="V1308" s="47">
        <f t="shared" si="167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162"/>
        <v>0</v>
      </c>
      <c r="C1309" s="2">
        <f t="shared" si="163"/>
        <v>4</v>
      </c>
      <c r="L1309" s="47">
        <f t="shared" si="164"/>
        <v>0</v>
      </c>
      <c r="N1309" s="47">
        <f t="shared" si="165"/>
        <v>0</v>
      </c>
      <c r="R1309" s="47">
        <f t="shared" si="166"/>
        <v>0</v>
      </c>
      <c r="V1309" s="47">
        <f t="shared" si="167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162"/>
        <v>0</v>
      </c>
      <c r="C1310" s="2">
        <f t="shared" si="163"/>
        <v>4</v>
      </c>
      <c r="L1310" s="47">
        <f t="shared" si="164"/>
        <v>0</v>
      </c>
      <c r="N1310" s="47">
        <f t="shared" si="165"/>
        <v>0</v>
      </c>
      <c r="R1310" s="47">
        <f t="shared" si="166"/>
        <v>0</v>
      </c>
      <c r="V1310" s="47">
        <f t="shared" si="167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162"/>
        <v>0</v>
      </c>
      <c r="C1311" s="2">
        <f t="shared" si="163"/>
        <v>4</v>
      </c>
      <c r="L1311" s="47">
        <f t="shared" si="164"/>
        <v>0</v>
      </c>
      <c r="N1311" s="47">
        <f t="shared" si="165"/>
        <v>0</v>
      </c>
      <c r="R1311" s="47">
        <f t="shared" si="166"/>
        <v>0</v>
      </c>
      <c r="V1311" s="47">
        <f t="shared" si="167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162"/>
        <v>0</v>
      </c>
      <c r="C1312" s="2">
        <f t="shared" si="163"/>
        <v>4</v>
      </c>
      <c r="L1312" s="47">
        <f t="shared" si="164"/>
        <v>0</v>
      </c>
      <c r="N1312" s="47">
        <f t="shared" si="165"/>
        <v>0</v>
      </c>
      <c r="R1312" s="47">
        <f t="shared" si="166"/>
        <v>0</v>
      </c>
      <c r="V1312" s="47">
        <f t="shared" si="167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162"/>
        <v>0</v>
      </c>
      <c r="C1313" s="2">
        <f t="shared" si="163"/>
        <v>4</v>
      </c>
      <c r="L1313" s="47">
        <f t="shared" si="164"/>
        <v>0</v>
      </c>
      <c r="N1313" s="47">
        <f t="shared" si="165"/>
        <v>0</v>
      </c>
      <c r="R1313" s="47">
        <f t="shared" si="166"/>
        <v>0</v>
      </c>
      <c r="V1313" s="47">
        <f t="shared" si="167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162"/>
        <v>0</v>
      </c>
      <c r="C1314" s="2">
        <f t="shared" si="163"/>
        <v>4</v>
      </c>
      <c r="L1314" s="47">
        <f t="shared" si="164"/>
        <v>0</v>
      </c>
      <c r="N1314" s="47">
        <f t="shared" si="165"/>
        <v>0</v>
      </c>
      <c r="R1314" s="47">
        <f t="shared" si="166"/>
        <v>0</v>
      </c>
      <c r="V1314" s="47">
        <f t="shared" si="167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162"/>
        <v>0</v>
      </c>
      <c r="C1315" s="2">
        <f t="shared" si="163"/>
        <v>4</v>
      </c>
      <c r="L1315" s="47">
        <f t="shared" si="164"/>
        <v>0</v>
      </c>
      <c r="N1315" s="47">
        <f t="shared" si="165"/>
        <v>0</v>
      </c>
      <c r="R1315" s="47">
        <f t="shared" si="166"/>
        <v>0</v>
      </c>
      <c r="V1315" s="47">
        <f t="shared" si="167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162"/>
        <v>0</v>
      </c>
      <c r="C1316" s="2">
        <f t="shared" si="163"/>
        <v>4</v>
      </c>
      <c r="L1316" s="47">
        <f t="shared" si="164"/>
        <v>0</v>
      </c>
      <c r="N1316" s="47">
        <f t="shared" si="165"/>
        <v>0</v>
      </c>
      <c r="R1316" s="47">
        <f t="shared" si="166"/>
        <v>0</v>
      </c>
      <c r="V1316" s="47">
        <f t="shared" si="167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162"/>
        <v>0</v>
      </c>
      <c r="C1317" s="2">
        <f t="shared" si="163"/>
        <v>4</v>
      </c>
      <c r="L1317" s="47">
        <f t="shared" si="164"/>
        <v>0</v>
      </c>
      <c r="N1317" s="47">
        <f t="shared" si="165"/>
        <v>0</v>
      </c>
      <c r="R1317" s="47">
        <f t="shared" si="166"/>
        <v>0</v>
      </c>
      <c r="V1317" s="47">
        <f t="shared" si="167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162"/>
        <v>0</v>
      </c>
      <c r="C1318" s="2">
        <f t="shared" si="163"/>
        <v>4</v>
      </c>
      <c r="L1318" s="47">
        <f t="shared" si="164"/>
        <v>0</v>
      </c>
      <c r="N1318" s="47">
        <f t="shared" si="165"/>
        <v>0</v>
      </c>
      <c r="R1318" s="47">
        <f t="shared" si="166"/>
        <v>0</v>
      </c>
      <c r="V1318" s="47">
        <f t="shared" si="167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162"/>
        <v>0</v>
      </c>
      <c r="C1319" s="2">
        <f t="shared" si="163"/>
        <v>4</v>
      </c>
      <c r="L1319" s="47">
        <f t="shared" si="164"/>
        <v>0</v>
      </c>
      <c r="N1319" s="47">
        <f t="shared" si="165"/>
        <v>0</v>
      </c>
      <c r="R1319" s="47">
        <f t="shared" si="166"/>
        <v>0</v>
      </c>
      <c r="V1319" s="47">
        <f t="shared" si="167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162"/>
        <v>0</v>
      </c>
      <c r="C1320" s="2">
        <f t="shared" si="163"/>
        <v>4</v>
      </c>
      <c r="L1320" s="47">
        <f t="shared" si="164"/>
        <v>0</v>
      </c>
      <c r="N1320" s="47">
        <f t="shared" si="165"/>
        <v>0</v>
      </c>
      <c r="R1320" s="47">
        <f t="shared" si="166"/>
        <v>0</v>
      </c>
      <c r="V1320" s="47">
        <f t="shared" si="167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162"/>
        <v>0</v>
      </c>
      <c r="C1321" s="2">
        <f t="shared" si="163"/>
        <v>4</v>
      </c>
      <c r="L1321" s="47">
        <f t="shared" si="164"/>
        <v>0</v>
      </c>
      <c r="N1321" s="47">
        <f t="shared" si="165"/>
        <v>0</v>
      </c>
      <c r="R1321" s="47">
        <f t="shared" si="166"/>
        <v>0</v>
      </c>
      <c r="V1321" s="47">
        <f t="shared" si="167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162"/>
        <v>0</v>
      </c>
      <c r="C1322" s="2">
        <f t="shared" si="163"/>
        <v>4</v>
      </c>
      <c r="L1322" s="47">
        <f t="shared" si="164"/>
        <v>0</v>
      </c>
      <c r="N1322" s="47">
        <f t="shared" si="165"/>
        <v>0</v>
      </c>
      <c r="R1322" s="47">
        <f t="shared" si="166"/>
        <v>0</v>
      </c>
      <c r="V1322" s="47">
        <f t="shared" si="167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162"/>
        <v>0</v>
      </c>
      <c r="C1323" s="2">
        <f t="shared" si="163"/>
        <v>4</v>
      </c>
      <c r="L1323" s="47">
        <f t="shared" si="164"/>
        <v>0</v>
      </c>
      <c r="N1323" s="47">
        <f t="shared" si="165"/>
        <v>0</v>
      </c>
      <c r="R1323" s="47">
        <f t="shared" si="166"/>
        <v>0</v>
      </c>
      <c r="V1323" s="47">
        <f t="shared" si="167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162"/>
        <v>0</v>
      </c>
      <c r="C1324" s="2">
        <f t="shared" si="163"/>
        <v>4</v>
      </c>
      <c r="L1324" s="47">
        <f t="shared" si="164"/>
        <v>0</v>
      </c>
      <c r="N1324" s="47">
        <f t="shared" si="165"/>
        <v>0</v>
      </c>
      <c r="R1324" s="47">
        <f t="shared" si="166"/>
        <v>0</v>
      </c>
      <c r="V1324" s="47">
        <f t="shared" si="167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162"/>
        <v>0</v>
      </c>
      <c r="C1325" s="2">
        <f t="shared" si="163"/>
        <v>4</v>
      </c>
      <c r="L1325" s="47">
        <f t="shared" si="164"/>
        <v>0</v>
      </c>
      <c r="N1325" s="47">
        <f t="shared" si="165"/>
        <v>0</v>
      </c>
      <c r="R1325" s="47">
        <f t="shared" si="166"/>
        <v>0</v>
      </c>
      <c r="V1325" s="47">
        <f t="shared" si="167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162"/>
        <v>0</v>
      </c>
      <c r="C1326" s="2">
        <f t="shared" si="163"/>
        <v>4</v>
      </c>
      <c r="L1326" s="47">
        <f t="shared" si="164"/>
        <v>0</v>
      </c>
      <c r="N1326" s="47">
        <f t="shared" si="165"/>
        <v>0</v>
      </c>
      <c r="R1326" s="47">
        <f t="shared" si="166"/>
        <v>0</v>
      </c>
      <c r="V1326" s="47">
        <f t="shared" si="167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162"/>
        <v>0</v>
      </c>
      <c r="C1327" s="2">
        <f t="shared" si="163"/>
        <v>4</v>
      </c>
      <c r="L1327" s="47">
        <f t="shared" si="164"/>
        <v>0</v>
      </c>
      <c r="N1327" s="47">
        <f t="shared" si="165"/>
        <v>0</v>
      </c>
      <c r="R1327" s="47">
        <f t="shared" si="166"/>
        <v>0</v>
      </c>
      <c r="V1327" s="47">
        <f t="shared" si="167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162"/>
        <v>0</v>
      </c>
      <c r="C1328" s="2">
        <f t="shared" si="163"/>
        <v>4</v>
      </c>
      <c r="L1328" s="47">
        <f t="shared" si="164"/>
        <v>0</v>
      </c>
      <c r="N1328" s="47">
        <f t="shared" si="165"/>
        <v>0</v>
      </c>
      <c r="R1328" s="47">
        <f t="shared" si="166"/>
        <v>0</v>
      </c>
      <c r="V1328" s="47">
        <f t="shared" si="167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162"/>
        <v>0</v>
      </c>
      <c r="C1329" s="2">
        <f t="shared" si="163"/>
        <v>4</v>
      </c>
      <c r="L1329" s="47">
        <f t="shared" si="164"/>
        <v>0</v>
      </c>
      <c r="N1329" s="47">
        <f t="shared" si="165"/>
        <v>0</v>
      </c>
      <c r="R1329" s="47">
        <f t="shared" si="166"/>
        <v>0</v>
      </c>
      <c r="V1329" s="47">
        <f t="shared" si="167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162"/>
        <v>0</v>
      </c>
      <c r="C1330" s="2">
        <f t="shared" si="163"/>
        <v>4</v>
      </c>
      <c r="L1330" s="47">
        <f t="shared" si="164"/>
        <v>0</v>
      </c>
      <c r="N1330" s="47">
        <f t="shared" si="165"/>
        <v>0</v>
      </c>
      <c r="R1330" s="47">
        <f t="shared" si="166"/>
        <v>0</v>
      </c>
      <c r="V1330" s="47">
        <f t="shared" si="167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162"/>
        <v>0</v>
      </c>
      <c r="C1331" s="2">
        <f t="shared" si="163"/>
        <v>4</v>
      </c>
      <c r="L1331" s="47">
        <f t="shared" si="164"/>
        <v>0</v>
      </c>
      <c r="N1331" s="47">
        <f t="shared" si="165"/>
        <v>0</v>
      </c>
      <c r="R1331" s="47">
        <f t="shared" si="166"/>
        <v>0</v>
      </c>
      <c r="V1331" s="47">
        <f t="shared" si="167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162"/>
        <v>0</v>
      </c>
      <c r="C1332" s="2">
        <f t="shared" si="163"/>
        <v>4</v>
      </c>
      <c r="L1332" s="47">
        <f t="shared" si="164"/>
        <v>0</v>
      </c>
      <c r="N1332" s="47">
        <f t="shared" si="165"/>
        <v>0</v>
      </c>
      <c r="R1332" s="47">
        <f t="shared" si="166"/>
        <v>0</v>
      </c>
      <c r="V1332" s="47">
        <f t="shared" si="167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162"/>
        <v>0</v>
      </c>
      <c r="C1333" s="2">
        <f t="shared" si="163"/>
        <v>4</v>
      </c>
      <c r="L1333" s="47">
        <f t="shared" si="164"/>
        <v>0</v>
      </c>
      <c r="N1333" s="47">
        <f t="shared" si="165"/>
        <v>0</v>
      </c>
      <c r="R1333" s="47">
        <f t="shared" si="166"/>
        <v>0</v>
      </c>
      <c r="V1333" s="47">
        <f t="shared" si="167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162"/>
        <v>0</v>
      </c>
      <c r="C1334" s="2">
        <f t="shared" si="163"/>
        <v>4</v>
      </c>
      <c r="L1334" s="47">
        <f t="shared" si="164"/>
        <v>0</v>
      </c>
      <c r="N1334" s="47">
        <f t="shared" si="165"/>
        <v>0</v>
      </c>
      <c r="R1334" s="47">
        <f t="shared" si="166"/>
        <v>0</v>
      </c>
      <c r="V1334" s="47">
        <f t="shared" si="167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162"/>
        <v>0</v>
      </c>
      <c r="C1335" s="2">
        <f t="shared" si="163"/>
        <v>4</v>
      </c>
      <c r="L1335" s="47">
        <f t="shared" si="164"/>
        <v>0</v>
      </c>
      <c r="N1335" s="47">
        <f t="shared" si="165"/>
        <v>0</v>
      </c>
      <c r="R1335" s="47">
        <f t="shared" si="166"/>
        <v>0</v>
      </c>
      <c r="V1335" s="47">
        <f t="shared" si="167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162"/>
        <v>0</v>
      </c>
      <c r="C1336" s="2">
        <f t="shared" si="163"/>
        <v>4</v>
      </c>
      <c r="L1336" s="47">
        <f t="shared" si="164"/>
        <v>0</v>
      </c>
      <c r="N1336" s="47">
        <f t="shared" si="165"/>
        <v>0</v>
      </c>
      <c r="R1336" s="47">
        <f t="shared" si="166"/>
        <v>0</v>
      </c>
      <c r="V1336" s="47">
        <f t="shared" si="167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162"/>
        <v>0</v>
      </c>
      <c r="C1337" s="2">
        <f t="shared" si="163"/>
        <v>4</v>
      </c>
      <c r="L1337" s="47">
        <f t="shared" si="164"/>
        <v>0</v>
      </c>
      <c r="N1337" s="47">
        <f t="shared" si="165"/>
        <v>0</v>
      </c>
      <c r="R1337" s="47">
        <f t="shared" si="166"/>
        <v>0</v>
      </c>
      <c r="V1337" s="47">
        <f t="shared" si="167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162"/>
        <v>0</v>
      </c>
      <c r="C1338" s="2">
        <f t="shared" si="163"/>
        <v>4</v>
      </c>
      <c r="L1338" s="47">
        <f t="shared" si="164"/>
        <v>0</v>
      </c>
      <c r="N1338" s="47">
        <f t="shared" si="165"/>
        <v>0</v>
      </c>
      <c r="R1338" s="47">
        <f t="shared" si="166"/>
        <v>0</v>
      </c>
      <c r="V1338" s="47">
        <f t="shared" si="167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162"/>
        <v>0</v>
      </c>
      <c r="C1339" s="2">
        <f t="shared" si="163"/>
        <v>4</v>
      </c>
      <c r="L1339" s="47">
        <f t="shared" si="164"/>
        <v>0</v>
      </c>
      <c r="N1339" s="47">
        <f t="shared" si="165"/>
        <v>0</v>
      </c>
      <c r="R1339" s="47">
        <f t="shared" si="166"/>
        <v>0</v>
      </c>
      <c r="V1339" s="47">
        <f t="shared" si="167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162"/>
        <v>0</v>
      </c>
      <c r="C1340" s="2">
        <f t="shared" si="163"/>
        <v>4</v>
      </c>
      <c r="L1340" s="47">
        <f t="shared" si="164"/>
        <v>0</v>
      </c>
      <c r="N1340" s="47">
        <f t="shared" si="165"/>
        <v>0</v>
      </c>
      <c r="R1340" s="47">
        <f t="shared" si="166"/>
        <v>0</v>
      </c>
      <c r="V1340" s="47">
        <f t="shared" si="167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162"/>
        <v>0</v>
      </c>
      <c r="C1341" s="2">
        <f t="shared" si="163"/>
        <v>4</v>
      </c>
      <c r="L1341" s="47">
        <f t="shared" si="164"/>
        <v>0</v>
      </c>
      <c r="N1341" s="47">
        <f t="shared" si="165"/>
        <v>0</v>
      </c>
      <c r="R1341" s="47">
        <f t="shared" si="166"/>
        <v>0</v>
      </c>
      <c r="V1341" s="47">
        <f t="shared" si="167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162"/>
        <v>0</v>
      </c>
      <c r="C1342" s="2">
        <f t="shared" si="163"/>
        <v>4</v>
      </c>
      <c r="L1342" s="47">
        <f t="shared" si="164"/>
        <v>0</v>
      </c>
      <c r="N1342" s="47">
        <f t="shared" si="165"/>
        <v>0</v>
      </c>
      <c r="R1342" s="47">
        <f t="shared" si="166"/>
        <v>0</v>
      </c>
      <c r="V1342" s="47">
        <f t="shared" si="167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162"/>
        <v>0</v>
      </c>
      <c r="C1343" s="2">
        <f t="shared" si="163"/>
        <v>4</v>
      </c>
      <c r="L1343" s="47">
        <f t="shared" si="164"/>
        <v>0</v>
      </c>
      <c r="N1343" s="47">
        <f t="shared" si="165"/>
        <v>0</v>
      </c>
      <c r="R1343" s="47">
        <f t="shared" si="166"/>
        <v>0</v>
      </c>
      <c r="V1343" s="47">
        <f t="shared" si="167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162"/>
        <v>0</v>
      </c>
      <c r="C1344" s="2">
        <f t="shared" si="163"/>
        <v>4</v>
      </c>
      <c r="L1344" s="47">
        <f t="shared" si="164"/>
        <v>0</v>
      </c>
      <c r="N1344" s="47">
        <f t="shared" si="165"/>
        <v>0</v>
      </c>
      <c r="R1344" s="47">
        <f t="shared" si="166"/>
        <v>0</v>
      </c>
      <c r="V1344" s="47">
        <f t="shared" si="167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162"/>
        <v>0</v>
      </c>
      <c r="C1345" s="2">
        <f t="shared" si="163"/>
        <v>4</v>
      </c>
      <c r="L1345" s="47">
        <f t="shared" si="164"/>
        <v>0</v>
      </c>
      <c r="N1345" s="47">
        <f t="shared" si="165"/>
        <v>0</v>
      </c>
      <c r="R1345" s="47">
        <f t="shared" si="166"/>
        <v>0</v>
      </c>
      <c r="V1345" s="47">
        <f t="shared" si="167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162"/>
        <v>0</v>
      </c>
      <c r="C1346" s="2">
        <f t="shared" si="163"/>
        <v>4</v>
      </c>
      <c r="L1346" s="47">
        <f t="shared" si="164"/>
        <v>0</v>
      </c>
      <c r="N1346" s="47">
        <f t="shared" si="165"/>
        <v>0</v>
      </c>
      <c r="R1346" s="47">
        <f t="shared" si="166"/>
        <v>0</v>
      </c>
      <c r="V1346" s="47">
        <f t="shared" si="167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162"/>
        <v>0</v>
      </c>
      <c r="C1347" s="2">
        <f t="shared" si="163"/>
        <v>4</v>
      </c>
      <c r="L1347" s="47">
        <f t="shared" si="164"/>
        <v>0</v>
      </c>
      <c r="N1347" s="47">
        <f t="shared" si="165"/>
        <v>0</v>
      </c>
      <c r="R1347" s="47">
        <f t="shared" si="166"/>
        <v>0</v>
      </c>
      <c r="V1347" s="47">
        <f t="shared" si="167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162"/>
        <v>0</v>
      </c>
      <c r="C1348" s="2">
        <f t="shared" si="163"/>
        <v>4</v>
      </c>
      <c r="L1348" s="47">
        <f t="shared" si="164"/>
        <v>0</v>
      </c>
      <c r="N1348" s="47">
        <f t="shared" si="165"/>
        <v>0</v>
      </c>
      <c r="R1348" s="47">
        <f t="shared" si="166"/>
        <v>0</v>
      </c>
      <c r="V1348" s="47">
        <f t="shared" si="167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162"/>
        <v>0</v>
      </c>
      <c r="C1349" s="2">
        <f t="shared" si="163"/>
        <v>4</v>
      </c>
      <c r="L1349" s="47">
        <f t="shared" si="164"/>
        <v>0</v>
      </c>
      <c r="N1349" s="47">
        <f t="shared" si="165"/>
        <v>0</v>
      </c>
      <c r="R1349" s="47">
        <f t="shared" si="166"/>
        <v>0</v>
      </c>
      <c r="V1349" s="47">
        <f t="shared" si="167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162"/>
        <v>0</v>
      </c>
      <c r="C1350" s="2">
        <f t="shared" si="163"/>
        <v>4</v>
      </c>
      <c r="L1350" s="47">
        <f t="shared" si="164"/>
        <v>0</v>
      </c>
      <c r="N1350" s="47">
        <f t="shared" si="165"/>
        <v>0</v>
      </c>
      <c r="R1350" s="47">
        <f t="shared" si="166"/>
        <v>0</v>
      </c>
      <c r="V1350" s="47">
        <f t="shared" si="167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162"/>
        <v>0</v>
      </c>
      <c r="C1351" s="2">
        <f t="shared" si="163"/>
        <v>4</v>
      </c>
      <c r="L1351" s="47">
        <f t="shared" si="164"/>
        <v>0</v>
      </c>
      <c r="N1351" s="47">
        <f t="shared" si="165"/>
        <v>0</v>
      </c>
      <c r="R1351" s="47">
        <f t="shared" si="166"/>
        <v>0</v>
      </c>
      <c r="V1351" s="47">
        <f t="shared" si="167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162"/>
        <v>0</v>
      </c>
      <c r="C1352" s="2">
        <f t="shared" si="163"/>
        <v>4</v>
      </c>
      <c r="L1352" s="47">
        <f t="shared" si="164"/>
        <v>0</v>
      </c>
      <c r="N1352" s="47">
        <f t="shared" si="165"/>
        <v>0</v>
      </c>
      <c r="R1352" s="47">
        <f t="shared" si="166"/>
        <v>0</v>
      </c>
      <c r="V1352" s="47">
        <f t="shared" si="167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162"/>
        <v>0</v>
      </c>
      <c r="C1353" s="2">
        <f t="shared" si="163"/>
        <v>4</v>
      </c>
      <c r="L1353" s="47">
        <f t="shared" si="164"/>
        <v>0</v>
      </c>
      <c r="N1353" s="47">
        <f t="shared" si="165"/>
        <v>0</v>
      </c>
      <c r="R1353" s="47">
        <f t="shared" si="166"/>
        <v>0</v>
      </c>
      <c r="V1353" s="47">
        <f t="shared" si="167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162"/>
        <v>0</v>
      </c>
      <c r="C1354" s="2">
        <f t="shared" si="163"/>
        <v>4</v>
      </c>
      <c r="L1354" s="47">
        <f t="shared" si="164"/>
        <v>0</v>
      </c>
      <c r="N1354" s="47">
        <f t="shared" si="165"/>
        <v>0</v>
      </c>
      <c r="R1354" s="47">
        <f t="shared" si="166"/>
        <v>0</v>
      </c>
      <c r="V1354" s="47">
        <f t="shared" si="167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162"/>
        <v>0</v>
      </c>
      <c r="C1355" s="2">
        <f t="shared" si="163"/>
        <v>4</v>
      </c>
      <c r="L1355" s="47">
        <f t="shared" si="164"/>
        <v>0</v>
      </c>
      <c r="N1355" s="47">
        <f t="shared" si="165"/>
        <v>0</v>
      </c>
      <c r="R1355" s="47">
        <f t="shared" si="166"/>
        <v>0</v>
      </c>
      <c r="V1355" s="47">
        <f t="shared" si="167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162"/>
        <v>0</v>
      </c>
      <c r="C1356" s="2">
        <f t="shared" si="163"/>
        <v>4</v>
      </c>
      <c r="L1356" s="47">
        <f t="shared" si="164"/>
        <v>0</v>
      </c>
      <c r="N1356" s="47">
        <f t="shared" si="165"/>
        <v>0</v>
      </c>
      <c r="R1356" s="47">
        <f t="shared" si="166"/>
        <v>0</v>
      </c>
      <c r="V1356" s="47">
        <f t="shared" si="167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168">+L1357+N1357+R1357+V1357+X1357</f>
        <v>0</v>
      </c>
      <c r="C1357" s="2">
        <f t="shared" ref="C1357:C1412" si="169">RANK(B1357,B$1214:B$1412,0)</f>
        <v>4</v>
      </c>
      <c r="L1357" s="47">
        <f t="shared" ref="L1357:L1412" si="170">IF(AND(I1357&lt;1,J1357&lt;1,K1357&lt;1),0,IF(250+((150-(I1357*60+J1357))*2)&lt;0,0,IF(K1357&lt;50,250+((150-(I1357*60+J1357))*2),IF(K1357&gt;49,250+((150-(I1357*60+J1357))*2)-1,250+((150-(I1357*60+J1357))*2)))))</f>
        <v>0</v>
      </c>
      <c r="N1357" s="47">
        <f t="shared" ref="N1357:N1412" si="171">IF(M1357&lt;89,0,250+((M1357-172)*3))</f>
        <v>0</v>
      </c>
      <c r="R1357" s="47">
        <f t="shared" ref="R1357:R1412" si="172">IF(AND(O1357&lt;1,P1357&lt;1,Q1357&lt;1),0,IF(250+((540-(O1357*60+P1357))*1)&lt;0,0,250+((540-(O1357*60+P1357))*1)))</f>
        <v>0</v>
      </c>
      <c r="V1357" s="47">
        <f t="shared" ref="V1357:V1412" si="173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168"/>
        <v>0</v>
      </c>
      <c r="C1358" s="2">
        <f t="shared" si="169"/>
        <v>4</v>
      </c>
      <c r="L1358" s="47">
        <f t="shared" si="170"/>
        <v>0</v>
      </c>
      <c r="N1358" s="47">
        <f t="shared" si="171"/>
        <v>0</v>
      </c>
      <c r="R1358" s="47">
        <f t="shared" si="172"/>
        <v>0</v>
      </c>
      <c r="V1358" s="47">
        <f t="shared" si="173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168"/>
        <v>0</v>
      </c>
      <c r="C1359" s="2">
        <f t="shared" si="169"/>
        <v>4</v>
      </c>
      <c r="L1359" s="47">
        <f t="shared" si="170"/>
        <v>0</v>
      </c>
      <c r="N1359" s="47">
        <f t="shared" si="171"/>
        <v>0</v>
      </c>
      <c r="R1359" s="47">
        <f t="shared" si="172"/>
        <v>0</v>
      </c>
      <c r="V1359" s="47">
        <f t="shared" si="173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168"/>
        <v>0</v>
      </c>
      <c r="C1360" s="2">
        <f t="shared" si="169"/>
        <v>4</v>
      </c>
      <c r="L1360" s="47">
        <f t="shared" si="170"/>
        <v>0</v>
      </c>
      <c r="N1360" s="47">
        <f t="shared" si="171"/>
        <v>0</v>
      </c>
      <c r="R1360" s="47">
        <f t="shared" si="172"/>
        <v>0</v>
      </c>
      <c r="V1360" s="47">
        <f t="shared" si="173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168"/>
        <v>0</v>
      </c>
      <c r="C1361" s="2">
        <f t="shared" si="169"/>
        <v>4</v>
      </c>
      <c r="L1361" s="47">
        <f t="shared" si="170"/>
        <v>0</v>
      </c>
      <c r="N1361" s="47">
        <f t="shared" si="171"/>
        <v>0</v>
      </c>
      <c r="R1361" s="47">
        <f t="shared" si="172"/>
        <v>0</v>
      </c>
      <c r="V1361" s="47">
        <f t="shared" si="173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168"/>
        <v>0</v>
      </c>
      <c r="C1362" s="2">
        <f t="shared" si="169"/>
        <v>4</v>
      </c>
      <c r="L1362" s="47">
        <f t="shared" si="170"/>
        <v>0</v>
      </c>
      <c r="N1362" s="47">
        <f t="shared" si="171"/>
        <v>0</v>
      </c>
      <c r="R1362" s="47">
        <f t="shared" si="172"/>
        <v>0</v>
      </c>
      <c r="V1362" s="47">
        <f t="shared" si="173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168"/>
        <v>0</v>
      </c>
      <c r="C1363" s="2">
        <f t="shared" si="169"/>
        <v>4</v>
      </c>
      <c r="L1363" s="47">
        <f t="shared" si="170"/>
        <v>0</v>
      </c>
      <c r="N1363" s="47">
        <f t="shared" si="171"/>
        <v>0</v>
      </c>
      <c r="R1363" s="47">
        <f t="shared" si="172"/>
        <v>0</v>
      </c>
      <c r="V1363" s="47">
        <f t="shared" si="173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168"/>
        <v>0</v>
      </c>
      <c r="C1364" s="2">
        <f t="shared" si="169"/>
        <v>4</v>
      </c>
      <c r="L1364" s="47">
        <f t="shared" si="170"/>
        <v>0</v>
      </c>
      <c r="N1364" s="47">
        <f t="shared" si="171"/>
        <v>0</v>
      </c>
      <c r="R1364" s="47">
        <f t="shared" si="172"/>
        <v>0</v>
      </c>
      <c r="V1364" s="47">
        <f t="shared" si="173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168"/>
        <v>0</v>
      </c>
      <c r="C1365" s="2">
        <f t="shared" si="169"/>
        <v>4</v>
      </c>
      <c r="L1365" s="47">
        <f t="shared" si="170"/>
        <v>0</v>
      </c>
      <c r="N1365" s="47">
        <f t="shared" si="171"/>
        <v>0</v>
      </c>
      <c r="R1365" s="47">
        <f t="shared" si="172"/>
        <v>0</v>
      </c>
      <c r="V1365" s="47">
        <f t="shared" si="173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168"/>
        <v>0</v>
      </c>
      <c r="C1366" s="2">
        <f t="shared" si="169"/>
        <v>4</v>
      </c>
      <c r="L1366" s="47">
        <f t="shared" si="170"/>
        <v>0</v>
      </c>
      <c r="N1366" s="47">
        <f t="shared" si="171"/>
        <v>0</v>
      </c>
      <c r="R1366" s="47">
        <f t="shared" si="172"/>
        <v>0</v>
      </c>
      <c r="V1366" s="47">
        <f t="shared" si="173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168"/>
        <v>0</v>
      </c>
      <c r="C1367" s="2">
        <f t="shared" si="169"/>
        <v>4</v>
      </c>
      <c r="L1367" s="47">
        <f t="shared" si="170"/>
        <v>0</v>
      </c>
      <c r="N1367" s="47">
        <f t="shared" si="171"/>
        <v>0</v>
      </c>
      <c r="R1367" s="47">
        <f t="shared" si="172"/>
        <v>0</v>
      </c>
      <c r="V1367" s="47">
        <f t="shared" si="173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168"/>
        <v>0</v>
      </c>
      <c r="C1368" s="2">
        <f t="shared" si="169"/>
        <v>4</v>
      </c>
      <c r="L1368" s="47">
        <f t="shared" si="170"/>
        <v>0</v>
      </c>
      <c r="N1368" s="47">
        <f t="shared" si="171"/>
        <v>0</v>
      </c>
      <c r="R1368" s="47">
        <f t="shared" si="172"/>
        <v>0</v>
      </c>
      <c r="V1368" s="47">
        <f t="shared" si="173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168"/>
        <v>0</v>
      </c>
      <c r="C1369" s="2">
        <f t="shared" si="169"/>
        <v>4</v>
      </c>
      <c r="L1369" s="47">
        <f t="shared" si="170"/>
        <v>0</v>
      </c>
      <c r="N1369" s="47">
        <f t="shared" si="171"/>
        <v>0</v>
      </c>
      <c r="R1369" s="47">
        <f t="shared" si="172"/>
        <v>0</v>
      </c>
      <c r="V1369" s="47">
        <f t="shared" si="173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168"/>
        <v>0</v>
      </c>
      <c r="C1370" s="2">
        <f t="shared" si="169"/>
        <v>4</v>
      </c>
      <c r="L1370" s="47">
        <f t="shared" si="170"/>
        <v>0</v>
      </c>
      <c r="N1370" s="47">
        <f t="shared" si="171"/>
        <v>0</v>
      </c>
      <c r="R1370" s="47">
        <f t="shared" si="172"/>
        <v>0</v>
      </c>
      <c r="V1370" s="47">
        <f t="shared" si="173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168"/>
        <v>0</v>
      </c>
      <c r="C1371" s="2">
        <f t="shared" si="169"/>
        <v>4</v>
      </c>
      <c r="L1371" s="47">
        <f t="shared" si="170"/>
        <v>0</v>
      </c>
      <c r="N1371" s="47">
        <f t="shared" si="171"/>
        <v>0</v>
      </c>
      <c r="R1371" s="47">
        <f t="shared" si="172"/>
        <v>0</v>
      </c>
      <c r="V1371" s="47">
        <f t="shared" si="173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168"/>
        <v>0</v>
      </c>
      <c r="C1372" s="2">
        <f t="shared" si="169"/>
        <v>4</v>
      </c>
      <c r="L1372" s="47">
        <f t="shared" si="170"/>
        <v>0</v>
      </c>
      <c r="N1372" s="47">
        <f t="shared" si="171"/>
        <v>0</v>
      </c>
      <c r="R1372" s="47">
        <f t="shared" si="172"/>
        <v>0</v>
      </c>
      <c r="V1372" s="47">
        <f t="shared" si="173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168"/>
        <v>0</v>
      </c>
      <c r="C1373" s="2">
        <f t="shared" si="169"/>
        <v>4</v>
      </c>
      <c r="L1373" s="47">
        <f t="shared" si="170"/>
        <v>0</v>
      </c>
      <c r="N1373" s="47">
        <f t="shared" si="171"/>
        <v>0</v>
      </c>
      <c r="R1373" s="47">
        <f t="shared" si="172"/>
        <v>0</v>
      </c>
      <c r="V1373" s="47">
        <f t="shared" si="173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168"/>
        <v>0</v>
      </c>
      <c r="C1374" s="2">
        <f t="shared" si="169"/>
        <v>4</v>
      </c>
      <c r="L1374" s="47">
        <f t="shared" si="170"/>
        <v>0</v>
      </c>
      <c r="N1374" s="47">
        <f t="shared" si="171"/>
        <v>0</v>
      </c>
      <c r="R1374" s="47">
        <f t="shared" si="172"/>
        <v>0</v>
      </c>
      <c r="V1374" s="47">
        <f t="shared" si="173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168"/>
        <v>0</v>
      </c>
      <c r="C1375" s="2">
        <f t="shared" si="169"/>
        <v>4</v>
      </c>
      <c r="L1375" s="47">
        <f t="shared" si="170"/>
        <v>0</v>
      </c>
      <c r="N1375" s="47">
        <f t="shared" si="171"/>
        <v>0</v>
      </c>
      <c r="R1375" s="47">
        <f t="shared" si="172"/>
        <v>0</v>
      </c>
      <c r="V1375" s="47">
        <f t="shared" si="173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168"/>
        <v>0</v>
      </c>
      <c r="C1376" s="2">
        <f t="shared" si="169"/>
        <v>4</v>
      </c>
      <c r="L1376" s="47">
        <f t="shared" si="170"/>
        <v>0</v>
      </c>
      <c r="N1376" s="47">
        <f t="shared" si="171"/>
        <v>0</v>
      </c>
      <c r="R1376" s="47">
        <f t="shared" si="172"/>
        <v>0</v>
      </c>
      <c r="V1376" s="47">
        <f t="shared" si="173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168"/>
        <v>0</v>
      </c>
      <c r="C1377" s="2">
        <f t="shared" si="169"/>
        <v>4</v>
      </c>
      <c r="L1377" s="47">
        <f t="shared" si="170"/>
        <v>0</v>
      </c>
      <c r="N1377" s="47">
        <f t="shared" si="171"/>
        <v>0</v>
      </c>
      <c r="R1377" s="47">
        <f t="shared" si="172"/>
        <v>0</v>
      </c>
      <c r="V1377" s="47">
        <f t="shared" si="173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168"/>
        <v>0</v>
      </c>
      <c r="C1378" s="2">
        <f t="shared" si="169"/>
        <v>4</v>
      </c>
      <c r="L1378" s="47">
        <f t="shared" si="170"/>
        <v>0</v>
      </c>
      <c r="N1378" s="47">
        <f t="shared" si="171"/>
        <v>0</v>
      </c>
      <c r="R1378" s="47">
        <f t="shared" si="172"/>
        <v>0</v>
      </c>
      <c r="V1378" s="47">
        <f t="shared" si="173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168"/>
        <v>0</v>
      </c>
      <c r="C1379" s="2">
        <f t="shared" si="169"/>
        <v>4</v>
      </c>
      <c r="L1379" s="47">
        <f t="shared" si="170"/>
        <v>0</v>
      </c>
      <c r="N1379" s="47">
        <f t="shared" si="171"/>
        <v>0</v>
      </c>
      <c r="R1379" s="47">
        <f t="shared" si="172"/>
        <v>0</v>
      </c>
      <c r="V1379" s="47">
        <f t="shared" si="173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168"/>
        <v>0</v>
      </c>
      <c r="C1380" s="2">
        <f t="shared" si="169"/>
        <v>4</v>
      </c>
      <c r="L1380" s="47">
        <f t="shared" si="170"/>
        <v>0</v>
      </c>
      <c r="N1380" s="47">
        <f t="shared" si="171"/>
        <v>0</v>
      </c>
      <c r="R1380" s="47">
        <f t="shared" si="172"/>
        <v>0</v>
      </c>
      <c r="V1380" s="47">
        <f t="shared" si="173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168"/>
        <v>0</v>
      </c>
      <c r="C1381" s="2">
        <f t="shared" si="169"/>
        <v>4</v>
      </c>
      <c r="L1381" s="47">
        <f t="shared" si="170"/>
        <v>0</v>
      </c>
      <c r="N1381" s="47">
        <f t="shared" si="171"/>
        <v>0</v>
      </c>
      <c r="R1381" s="47">
        <f t="shared" si="172"/>
        <v>0</v>
      </c>
      <c r="V1381" s="47">
        <f t="shared" si="173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168"/>
        <v>0</v>
      </c>
      <c r="C1382" s="2">
        <f t="shared" si="169"/>
        <v>4</v>
      </c>
      <c r="L1382" s="47">
        <f t="shared" si="170"/>
        <v>0</v>
      </c>
      <c r="N1382" s="47">
        <f t="shared" si="171"/>
        <v>0</v>
      </c>
      <c r="R1382" s="47">
        <f t="shared" si="172"/>
        <v>0</v>
      </c>
      <c r="V1382" s="47">
        <f t="shared" si="173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168"/>
        <v>0</v>
      </c>
      <c r="C1383" s="2">
        <f t="shared" si="169"/>
        <v>4</v>
      </c>
      <c r="L1383" s="47">
        <f t="shared" si="170"/>
        <v>0</v>
      </c>
      <c r="N1383" s="47">
        <f t="shared" si="171"/>
        <v>0</v>
      </c>
      <c r="R1383" s="47">
        <f t="shared" si="172"/>
        <v>0</v>
      </c>
      <c r="V1383" s="47">
        <f t="shared" si="173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168"/>
        <v>0</v>
      </c>
      <c r="C1384" s="2">
        <f t="shared" si="169"/>
        <v>4</v>
      </c>
      <c r="L1384" s="47">
        <f t="shared" si="170"/>
        <v>0</v>
      </c>
      <c r="N1384" s="47">
        <f t="shared" si="171"/>
        <v>0</v>
      </c>
      <c r="R1384" s="47">
        <f t="shared" si="172"/>
        <v>0</v>
      </c>
      <c r="V1384" s="47">
        <f t="shared" si="173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168"/>
        <v>0</v>
      </c>
      <c r="C1385" s="2">
        <f t="shared" si="169"/>
        <v>4</v>
      </c>
      <c r="L1385" s="47">
        <f t="shared" si="170"/>
        <v>0</v>
      </c>
      <c r="N1385" s="47">
        <f t="shared" si="171"/>
        <v>0</v>
      </c>
      <c r="R1385" s="47">
        <f t="shared" si="172"/>
        <v>0</v>
      </c>
      <c r="V1385" s="47">
        <f t="shared" si="173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168"/>
        <v>0</v>
      </c>
      <c r="C1386" s="2">
        <f t="shared" si="169"/>
        <v>4</v>
      </c>
      <c r="L1386" s="47">
        <f t="shared" si="170"/>
        <v>0</v>
      </c>
      <c r="N1386" s="47">
        <f t="shared" si="171"/>
        <v>0</v>
      </c>
      <c r="R1386" s="47">
        <f t="shared" si="172"/>
        <v>0</v>
      </c>
      <c r="V1386" s="47">
        <f t="shared" si="173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168"/>
        <v>0</v>
      </c>
      <c r="C1387" s="2">
        <f t="shared" si="169"/>
        <v>4</v>
      </c>
      <c r="L1387" s="47">
        <f t="shared" si="170"/>
        <v>0</v>
      </c>
      <c r="N1387" s="47">
        <f t="shared" si="171"/>
        <v>0</v>
      </c>
      <c r="R1387" s="47">
        <f t="shared" si="172"/>
        <v>0</v>
      </c>
      <c r="V1387" s="47">
        <f t="shared" si="173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168"/>
        <v>0</v>
      </c>
      <c r="C1388" s="2">
        <f t="shared" si="169"/>
        <v>4</v>
      </c>
      <c r="L1388" s="47">
        <f t="shared" si="170"/>
        <v>0</v>
      </c>
      <c r="N1388" s="47">
        <f t="shared" si="171"/>
        <v>0</v>
      </c>
      <c r="R1388" s="47">
        <f t="shared" si="172"/>
        <v>0</v>
      </c>
      <c r="V1388" s="47">
        <f t="shared" si="173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168"/>
        <v>0</v>
      </c>
      <c r="C1389" s="2">
        <f t="shared" si="169"/>
        <v>4</v>
      </c>
      <c r="L1389" s="47">
        <f t="shared" si="170"/>
        <v>0</v>
      </c>
      <c r="N1389" s="47">
        <f t="shared" si="171"/>
        <v>0</v>
      </c>
      <c r="R1389" s="47">
        <f t="shared" si="172"/>
        <v>0</v>
      </c>
      <c r="V1389" s="47">
        <f t="shared" si="173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168"/>
        <v>0</v>
      </c>
      <c r="C1390" s="2">
        <f t="shared" si="169"/>
        <v>4</v>
      </c>
      <c r="L1390" s="47">
        <f t="shared" si="170"/>
        <v>0</v>
      </c>
      <c r="N1390" s="47">
        <f t="shared" si="171"/>
        <v>0</v>
      </c>
      <c r="R1390" s="47">
        <f t="shared" si="172"/>
        <v>0</v>
      </c>
      <c r="V1390" s="47">
        <f t="shared" si="173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168"/>
        <v>0</v>
      </c>
      <c r="C1391" s="2">
        <f t="shared" si="169"/>
        <v>4</v>
      </c>
      <c r="L1391" s="47">
        <f t="shared" si="170"/>
        <v>0</v>
      </c>
      <c r="N1391" s="47">
        <f t="shared" si="171"/>
        <v>0</v>
      </c>
      <c r="R1391" s="47">
        <f t="shared" si="172"/>
        <v>0</v>
      </c>
      <c r="V1391" s="47">
        <f t="shared" si="173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168"/>
        <v>0</v>
      </c>
      <c r="C1392" s="2">
        <f t="shared" si="169"/>
        <v>4</v>
      </c>
      <c r="L1392" s="47">
        <f t="shared" si="170"/>
        <v>0</v>
      </c>
      <c r="N1392" s="47">
        <f t="shared" si="171"/>
        <v>0</v>
      </c>
      <c r="R1392" s="47">
        <f t="shared" si="172"/>
        <v>0</v>
      </c>
      <c r="V1392" s="47">
        <f t="shared" si="173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168"/>
        <v>0</v>
      </c>
      <c r="C1393" s="2">
        <f t="shared" si="169"/>
        <v>4</v>
      </c>
      <c r="L1393" s="47">
        <f t="shared" si="170"/>
        <v>0</v>
      </c>
      <c r="N1393" s="47">
        <f t="shared" si="171"/>
        <v>0</v>
      </c>
      <c r="R1393" s="47">
        <f t="shared" si="172"/>
        <v>0</v>
      </c>
      <c r="V1393" s="47">
        <f t="shared" si="173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168"/>
        <v>0</v>
      </c>
      <c r="C1394" s="2">
        <f t="shared" si="169"/>
        <v>4</v>
      </c>
      <c r="L1394" s="47">
        <f t="shared" si="170"/>
        <v>0</v>
      </c>
      <c r="N1394" s="47">
        <f t="shared" si="171"/>
        <v>0</v>
      </c>
      <c r="R1394" s="47">
        <f t="shared" si="172"/>
        <v>0</v>
      </c>
      <c r="V1394" s="47">
        <f t="shared" si="173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168"/>
        <v>0</v>
      </c>
      <c r="C1395" s="2">
        <f t="shared" si="169"/>
        <v>4</v>
      </c>
      <c r="L1395" s="47">
        <f t="shared" si="170"/>
        <v>0</v>
      </c>
      <c r="N1395" s="47">
        <f t="shared" si="171"/>
        <v>0</v>
      </c>
      <c r="R1395" s="47">
        <f t="shared" si="172"/>
        <v>0</v>
      </c>
      <c r="V1395" s="47">
        <f t="shared" si="173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168"/>
        <v>0</v>
      </c>
      <c r="C1396" s="2">
        <f t="shared" si="169"/>
        <v>4</v>
      </c>
      <c r="L1396" s="47">
        <f t="shared" si="170"/>
        <v>0</v>
      </c>
      <c r="N1396" s="47">
        <f t="shared" si="171"/>
        <v>0</v>
      </c>
      <c r="R1396" s="47">
        <f t="shared" si="172"/>
        <v>0</v>
      </c>
      <c r="V1396" s="47">
        <f t="shared" si="173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168"/>
        <v>0</v>
      </c>
      <c r="C1397" s="2">
        <f t="shared" si="169"/>
        <v>4</v>
      </c>
      <c r="L1397" s="47">
        <f t="shared" si="170"/>
        <v>0</v>
      </c>
      <c r="N1397" s="47">
        <f t="shared" si="171"/>
        <v>0</v>
      </c>
      <c r="R1397" s="47">
        <f t="shared" si="172"/>
        <v>0</v>
      </c>
      <c r="V1397" s="47">
        <f t="shared" si="173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168"/>
        <v>0</v>
      </c>
      <c r="C1398" s="2">
        <f t="shared" si="169"/>
        <v>4</v>
      </c>
      <c r="L1398" s="47">
        <f t="shared" si="170"/>
        <v>0</v>
      </c>
      <c r="N1398" s="47">
        <f t="shared" si="171"/>
        <v>0</v>
      </c>
      <c r="R1398" s="47">
        <f t="shared" si="172"/>
        <v>0</v>
      </c>
      <c r="V1398" s="47">
        <f t="shared" si="173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168"/>
        <v>0</v>
      </c>
      <c r="C1399" s="2">
        <f t="shared" si="169"/>
        <v>4</v>
      </c>
      <c r="L1399" s="47">
        <f t="shared" si="170"/>
        <v>0</v>
      </c>
      <c r="N1399" s="47">
        <f t="shared" si="171"/>
        <v>0</v>
      </c>
      <c r="R1399" s="47">
        <f t="shared" si="172"/>
        <v>0</v>
      </c>
      <c r="V1399" s="47">
        <f t="shared" si="173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168"/>
        <v>0</v>
      </c>
      <c r="C1400" s="2">
        <f t="shared" si="169"/>
        <v>4</v>
      </c>
      <c r="L1400" s="47">
        <f t="shared" si="170"/>
        <v>0</v>
      </c>
      <c r="N1400" s="47">
        <f t="shared" si="171"/>
        <v>0</v>
      </c>
      <c r="R1400" s="47">
        <f t="shared" si="172"/>
        <v>0</v>
      </c>
      <c r="V1400" s="47">
        <f t="shared" si="173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168"/>
        <v>0</v>
      </c>
      <c r="C1401" s="2">
        <f t="shared" si="169"/>
        <v>4</v>
      </c>
      <c r="L1401" s="47">
        <f t="shared" si="170"/>
        <v>0</v>
      </c>
      <c r="N1401" s="47">
        <f t="shared" si="171"/>
        <v>0</v>
      </c>
      <c r="R1401" s="47">
        <f t="shared" si="172"/>
        <v>0</v>
      </c>
      <c r="V1401" s="47">
        <f t="shared" si="173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168"/>
        <v>0</v>
      </c>
      <c r="C1402" s="2">
        <f t="shared" si="169"/>
        <v>4</v>
      </c>
      <c r="L1402" s="47">
        <f t="shared" si="170"/>
        <v>0</v>
      </c>
      <c r="N1402" s="47">
        <f t="shared" si="171"/>
        <v>0</v>
      </c>
      <c r="R1402" s="47">
        <f t="shared" si="172"/>
        <v>0</v>
      </c>
      <c r="V1402" s="47">
        <f t="shared" si="173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168"/>
        <v>0</v>
      </c>
      <c r="C1403" s="2">
        <f t="shared" si="169"/>
        <v>4</v>
      </c>
      <c r="L1403" s="47">
        <f t="shared" si="170"/>
        <v>0</v>
      </c>
      <c r="N1403" s="47">
        <f t="shared" si="171"/>
        <v>0</v>
      </c>
      <c r="R1403" s="47">
        <f t="shared" si="172"/>
        <v>0</v>
      </c>
      <c r="V1403" s="47">
        <f t="shared" si="173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168"/>
        <v>0</v>
      </c>
      <c r="C1404" s="2">
        <f t="shared" si="169"/>
        <v>4</v>
      </c>
      <c r="L1404" s="47">
        <f t="shared" si="170"/>
        <v>0</v>
      </c>
      <c r="N1404" s="47">
        <f t="shared" si="171"/>
        <v>0</v>
      </c>
      <c r="R1404" s="47">
        <f t="shared" si="172"/>
        <v>0</v>
      </c>
      <c r="V1404" s="47">
        <f t="shared" si="173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168"/>
        <v>0</v>
      </c>
      <c r="C1405" s="2">
        <f t="shared" si="169"/>
        <v>4</v>
      </c>
      <c r="L1405" s="47">
        <f t="shared" si="170"/>
        <v>0</v>
      </c>
      <c r="N1405" s="47">
        <f t="shared" si="171"/>
        <v>0</v>
      </c>
      <c r="R1405" s="47">
        <f t="shared" si="172"/>
        <v>0</v>
      </c>
      <c r="V1405" s="47">
        <f t="shared" si="173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168"/>
        <v>0</v>
      </c>
      <c r="C1406" s="2">
        <f t="shared" si="169"/>
        <v>4</v>
      </c>
      <c r="L1406" s="47">
        <f t="shared" si="170"/>
        <v>0</v>
      </c>
      <c r="N1406" s="47">
        <f t="shared" si="171"/>
        <v>0</v>
      </c>
      <c r="R1406" s="47">
        <f t="shared" si="172"/>
        <v>0</v>
      </c>
      <c r="V1406" s="47">
        <f t="shared" si="173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168"/>
        <v>0</v>
      </c>
      <c r="C1407" s="2">
        <f t="shared" si="169"/>
        <v>4</v>
      </c>
      <c r="L1407" s="47">
        <f t="shared" si="170"/>
        <v>0</v>
      </c>
      <c r="N1407" s="47">
        <f t="shared" si="171"/>
        <v>0</v>
      </c>
      <c r="R1407" s="47">
        <f t="shared" si="172"/>
        <v>0</v>
      </c>
      <c r="V1407" s="47">
        <f t="shared" si="173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168"/>
        <v>0</v>
      </c>
      <c r="C1408" s="2">
        <f t="shared" si="169"/>
        <v>4</v>
      </c>
      <c r="L1408" s="47">
        <f t="shared" si="170"/>
        <v>0</v>
      </c>
      <c r="N1408" s="47">
        <f t="shared" si="171"/>
        <v>0</v>
      </c>
      <c r="R1408" s="47">
        <f t="shared" si="172"/>
        <v>0</v>
      </c>
      <c r="V1408" s="47">
        <f t="shared" si="173"/>
        <v>0</v>
      </c>
      <c r="W1408"/>
      <c r="X1408"/>
      <c r="Y1408" s="7"/>
      <c r="Z1408"/>
      <c r="AA1408"/>
    </row>
    <row r="1409" spans="1:32" hidden="1" x14ac:dyDescent="0.2">
      <c r="A1409" s="6" t="s">
        <v>1229</v>
      </c>
      <c r="B1409" s="2">
        <f t="shared" si="168"/>
        <v>0</v>
      </c>
      <c r="C1409" s="2">
        <f t="shared" si="169"/>
        <v>4</v>
      </c>
      <c r="L1409" s="47">
        <f t="shared" si="170"/>
        <v>0</v>
      </c>
      <c r="N1409" s="47">
        <f t="shared" si="171"/>
        <v>0</v>
      </c>
      <c r="R1409" s="47">
        <f t="shared" si="172"/>
        <v>0</v>
      </c>
      <c r="V1409" s="47">
        <f t="shared" si="173"/>
        <v>0</v>
      </c>
      <c r="W1409"/>
      <c r="X1409"/>
      <c r="Y1409" s="7"/>
      <c r="Z1409"/>
      <c r="AA1409"/>
    </row>
    <row r="1410" spans="1:32" hidden="1" x14ac:dyDescent="0.2">
      <c r="A1410" s="6" t="s">
        <v>1230</v>
      </c>
      <c r="B1410" s="2">
        <f t="shared" si="168"/>
        <v>0</v>
      </c>
      <c r="C1410" s="2">
        <f t="shared" si="169"/>
        <v>4</v>
      </c>
      <c r="L1410" s="47">
        <f t="shared" si="170"/>
        <v>0</v>
      </c>
      <c r="N1410" s="47">
        <f t="shared" si="171"/>
        <v>0</v>
      </c>
      <c r="R1410" s="47">
        <f t="shared" si="172"/>
        <v>0</v>
      </c>
      <c r="V1410" s="47">
        <f t="shared" si="173"/>
        <v>0</v>
      </c>
      <c r="W1410"/>
      <c r="X1410"/>
      <c r="Y1410" s="7"/>
      <c r="Z1410"/>
      <c r="AA1410"/>
    </row>
    <row r="1411" spans="1:32" hidden="1" x14ac:dyDescent="0.2">
      <c r="A1411" s="6" t="s">
        <v>1231</v>
      </c>
      <c r="B1411" s="2">
        <f t="shared" si="168"/>
        <v>0</v>
      </c>
      <c r="C1411" s="2">
        <f t="shared" si="169"/>
        <v>4</v>
      </c>
      <c r="L1411" s="47">
        <f t="shared" si="170"/>
        <v>0</v>
      </c>
      <c r="N1411" s="47">
        <f t="shared" si="171"/>
        <v>0</v>
      </c>
      <c r="R1411" s="47">
        <f t="shared" si="172"/>
        <v>0</v>
      </c>
      <c r="V1411" s="47">
        <f t="shared" si="173"/>
        <v>0</v>
      </c>
      <c r="W1411"/>
      <c r="X1411"/>
      <c r="Y1411" s="7"/>
      <c r="Z1411"/>
      <c r="AA1411"/>
    </row>
    <row r="1412" spans="1:32" hidden="1" x14ac:dyDescent="0.2">
      <c r="A1412" s="6" t="s">
        <v>1232</v>
      </c>
      <c r="B1412" s="2">
        <f t="shared" si="168"/>
        <v>0</v>
      </c>
      <c r="C1412" s="2">
        <f t="shared" si="169"/>
        <v>4</v>
      </c>
      <c r="L1412" s="47">
        <f t="shared" si="170"/>
        <v>0</v>
      </c>
      <c r="N1412" s="47">
        <f t="shared" si="171"/>
        <v>0</v>
      </c>
      <c r="R1412" s="47">
        <f t="shared" si="172"/>
        <v>0</v>
      </c>
      <c r="V1412" s="47">
        <f t="shared" si="173"/>
        <v>0</v>
      </c>
      <c r="Y1412" s="7"/>
      <c r="AA1412"/>
    </row>
    <row r="1413" spans="1:32" hidden="1" x14ac:dyDescent="0.2">
      <c r="B1413" s="2"/>
      <c r="C1413" s="2"/>
      <c r="Y1413" s="7"/>
      <c r="AA1413"/>
    </row>
    <row r="1414" spans="1:32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</row>
    <row r="1415" spans="1:32" x14ac:dyDescent="0.2">
      <c r="A1415" s="6" t="s">
        <v>2478</v>
      </c>
      <c r="B1415" s="2">
        <f t="shared" ref="B1415:B1429" si="174">+L1415+N1415+R1415+V1415+X1415</f>
        <v>696</v>
      </c>
      <c r="C1415" s="2">
        <f t="shared" ref="C1415:C1429" si="175">RANK(B1415,B$1415:B$1614,0)</f>
        <v>4</v>
      </c>
      <c r="D1415" s="4" t="s">
        <v>20</v>
      </c>
      <c r="E1415" s="5" t="s">
        <v>2306</v>
      </c>
      <c r="F1415" s="47">
        <v>2004</v>
      </c>
      <c r="G1415" s="47">
        <v>0</v>
      </c>
      <c r="I1415" s="47">
        <v>3</v>
      </c>
      <c r="J1415" s="47">
        <v>12</v>
      </c>
      <c r="K1415" s="47">
        <v>9</v>
      </c>
      <c r="L1415" s="47">
        <f t="shared" ref="L1415:L1429" si="176">IF(AND(I1415&lt;1,J1415&lt;1,K1415&lt;1),0,IF(250+((150-(I1415*60+J1415))*2)&lt;0,0,IF(K1415&lt;50,250+((150-(I1415*60+J1415))*2),IF(K1415&gt;49,250+((150-(I1415*60+J1415))*2)-1,250+((150-(I1415*60+J1415))*2)))))</f>
        <v>166</v>
      </c>
      <c r="N1415" s="47">
        <f t="shared" ref="N1415:N1429" si="177">IF(M1415&lt;89,0,250+((M1415-172)*3))</f>
        <v>0</v>
      </c>
      <c r="R1415" s="47">
        <f t="shared" ref="R1415:R1429" si="178">IF(AND(O1415&lt;1,P1415&lt;1,Q1415&lt;1),0,IF(250+((540-(O1415*60+P1415))*1)&lt;0,0,250+((540-(O1415*60+P1415))*1)))</f>
        <v>0</v>
      </c>
      <c r="S1415" s="47">
        <v>10</v>
      </c>
      <c r="T1415" s="47">
        <v>0</v>
      </c>
      <c r="U1415" s="47">
        <v>0</v>
      </c>
      <c r="V1415" s="47">
        <f t="shared" ref="V1415:V1429" si="179">IF(AND(S1415&lt;1,T1415&lt;1,U1415&lt;1),0,IF(500+((630-(S1415*60+T1415))*1)&lt;0,0,500+((630-(S1415*60+T1415))*1)))</f>
        <v>530</v>
      </c>
      <c r="Y1415" s="7"/>
      <c r="AA1415">
        <v>0</v>
      </c>
      <c r="AB1415">
        <v>0</v>
      </c>
      <c r="AD1415">
        <f>B1415+AA1415+AB1415+AC1415</f>
        <v>696</v>
      </c>
      <c r="AE1415" s="37">
        <v>1</v>
      </c>
      <c r="AF1415" s="43">
        <v>2.0833333333333333E-3</v>
      </c>
    </row>
    <row r="1416" spans="1:32" x14ac:dyDescent="0.2">
      <c r="A1416" s="6" t="s">
        <v>2307</v>
      </c>
      <c r="B1416" s="2">
        <f t="shared" si="174"/>
        <v>800</v>
      </c>
      <c r="C1416" s="2">
        <f t="shared" si="175"/>
        <v>2</v>
      </c>
      <c r="D1416" s="4" t="s">
        <v>20</v>
      </c>
      <c r="E1416" s="5" t="s">
        <v>2462</v>
      </c>
      <c r="F1416" s="47">
        <v>2004</v>
      </c>
      <c r="I1416" s="47">
        <v>2</v>
      </c>
      <c r="J1416" s="47">
        <v>41</v>
      </c>
      <c r="K1416" s="47">
        <v>84</v>
      </c>
      <c r="L1416" s="47">
        <f t="shared" si="176"/>
        <v>227</v>
      </c>
      <c r="N1416" s="47">
        <f t="shared" si="177"/>
        <v>0</v>
      </c>
      <c r="R1416" s="47">
        <f t="shared" si="178"/>
        <v>0</v>
      </c>
      <c r="S1416" s="47">
        <v>9</v>
      </c>
      <c r="T1416" s="47">
        <v>17</v>
      </c>
      <c r="U1416" s="47">
        <v>0</v>
      </c>
      <c r="V1416" s="47">
        <f t="shared" si="179"/>
        <v>573</v>
      </c>
      <c r="Y1416" s="7"/>
      <c r="AA1416"/>
      <c r="AD1416">
        <f>B1416+AA1416+AB1416</f>
        <v>800</v>
      </c>
      <c r="AE1416" s="35">
        <v>2</v>
      </c>
    </row>
    <row r="1417" spans="1:32" x14ac:dyDescent="0.2">
      <c r="A1417" s="6" t="s">
        <v>2483</v>
      </c>
      <c r="B1417" s="2">
        <f t="shared" si="174"/>
        <v>0</v>
      </c>
      <c r="C1417" s="2">
        <f t="shared" si="175"/>
        <v>6</v>
      </c>
      <c r="D1417" s="4" t="s">
        <v>20</v>
      </c>
      <c r="E1417" s="5" t="s">
        <v>2306</v>
      </c>
      <c r="F1417" s="47">
        <v>2003</v>
      </c>
      <c r="L1417" s="47">
        <f t="shared" si="176"/>
        <v>0</v>
      </c>
      <c r="N1417" s="47">
        <f t="shared" si="177"/>
        <v>0</v>
      </c>
      <c r="R1417" s="47">
        <f t="shared" si="178"/>
        <v>0</v>
      </c>
      <c r="V1417" s="47">
        <f t="shared" si="179"/>
        <v>0</v>
      </c>
      <c r="Y1417" s="7"/>
      <c r="Z1417" s="6"/>
      <c r="AA1417"/>
      <c r="AD1417">
        <f>B1417+AA1417+AB1417</f>
        <v>0</v>
      </c>
      <c r="AE1417" s="35">
        <v>2</v>
      </c>
    </row>
    <row r="1418" spans="1:32" x14ac:dyDescent="0.2">
      <c r="A1418" s="6" t="s">
        <v>2348</v>
      </c>
      <c r="B1418" s="2">
        <f t="shared" si="174"/>
        <v>268</v>
      </c>
      <c r="C1418" s="2">
        <f t="shared" si="175"/>
        <v>5</v>
      </c>
      <c r="D1418" s="4" t="s">
        <v>21</v>
      </c>
      <c r="E1418" s="5" t="s">
        <v>2472</v>
      </c>
      <c r="F1418" s="47">
        <v>2004</v>
      </c>
      <c r="I1418" s="47">
        <v>3</v>
      </c>
      <c r="J1418" s="47">
        <v>48</v>
      </c>
      <c r="K1418" s="47">
        <v>82</v>
      </c>
      <c r="L1418" s="47">
        <f t="shared" si="176"/>
        <v>93</v>
      </c>
      <c r="N1418" s="47">
        <f t="shared" si="177"/>
        <v>0</v>
      </c>
      <c r="R1418" s="47">
        <f t="shared" si="178"/>
        <v>0</v>
      </c>
      <c r="S1418" s="47">
        <v>15</v>
      </c>
      <c r="T1418" s="47">
        <v>55</v>
      </c>
      <c r="U1418" s="47">
        <v>0</v>
      </c>
      <c r="V1418" s="47">
        <f t="shared" si="179"/>
        <v>175</v>
      </c>
      <c r="Y1418" s="7"/>
      <c r="AA1418"/>
      <c r="AD1418">
        <f>B1418+AA1418+AB1418</f>
        <v>268</v>
      </c>
      <c r="AE1418" s="35">
        <v>1</v>
      </c>
      <c r="AF1418" s="43">
        <v>2.6620370370370374E-3</v>
      </c>
    </row>
    <row r="1419" spans="1:32" x14ac:dyDescent="0.2">
      <c r="A1419" s="6" t="s">
        <v>2479</v>
      </c>
      <c r="B1419" s="2">
        <f t="shared" si="174"/>
        <v>760</v>
      </c>
      <c r="C1419" s="2">
        <f t="shared" si="175"/>
        <v>3</v>
      </c>
      <c r="D1419" s="4" t="s">
        <v>20</v>
      </c>
      <c r="E1419" s="5" t="s">
        <v>2306</v>
      </c>
      <c r="F1419" s="47">
        <v>2004</v>
      </c>
      <c r="G1419" s="47">
        <v>5</v>
      </c>
      <c r="I1419" s="47">
        <v>2</v>
      </c>
      <c r="J1419" s="47">
        <v>45</v>
      </c>
      <c r="K1419" s="47">
        <v>78</v>
      </c>
      <c r="L1419" s="47">
        <f t="shared" si="176"/>
        <v>219</v>
      </c>
      <c r="N1419" s="47">
        <f t="shared" si="177"/>
        <v>0</v>
      </c>
      <c r="R1419" s="47">
        <f t="shared" si="178"/>
        <v>0</v>
      </c>
      <c r="S1419" s="47">
        <v>9</v>
      </c>
      <c r="T1419" s="47">
        <v>49</v>
      </c>
      <c r="U1419" s="47">
        <v>0</v>
      </c>
      <c r="V1419" s="47">
        <f t="shared" si="179"/>
        <v>541</v>
      </c>
      <c r="Y1419" s="7"/>
      <c r="AA1419">
        <v>0</v>
      </c>
      <c r="AB1419">
        <v>0</v>
      </c>
      <c r="AD1419">
        <f>B1419+AA1419+AB1419+AC1419</f>
        <v>760</v>
      </c>
      <c r="AE1419" s="37">
        <v>1</v>
      </c>
      <c r="AF1419" s="43">
        <v>1.9791666666666668E-3</v>
      </c>
    </row>
    <row r="1420" spans="1:32" x14ac:dyDescent="0.2">
      <c r="A1420" s="6" t="s">
        <v>2328</v>
      </c>
      <c r="B1420" s="2">
        <f t="shared" si="174"/>
        <v>866</v>
      </c>
      <c r="C1420" s="2">
        <f t="shared" si="175"/>
        <v>1</v>
      </c>
      <c r="D1420" s="4" t="s">
        <v>21</v>
      </c>
      <c r="E1420" s="5" t="s">
        <v>2310</v>
      </c>
      <c r="F1420" s="47">
        <v>2004</v>
      </c>
      <c r="G1420" s="47">
        <v>5</v>
      </c>
      <c r="I1420" s="47">
        <v>2</v>
      </c>
      <c r="J1420" s="47">
        <v>20</v>
      </c>
      <c r="K1420" s="47">
        <v>47</v>
      </c>
      <c r="L1420" s="47">
        <f t="shared" si="176"/>
        <v>270</v>
      </c>
      <c r="N1420" s="47">
        <f t="shared" si="177"/>
        <v>0</v>
      </c>
      <c r="R1420" s="47">
        <f t="shared" si="178"/>
        <v>0</v>
      </c>
      <c r="S1420" s="47">
        <v>8</v>
      </c>
      <c r="T1420" s="47">
        <v>54</v>
      </c>
      <c r="U1420" s="47">
        <v>0</v>
      </c>
      <c r="V1420" s="47">
        <f t="shared" si="179"/>
        <v>596</v>
      </c>
      <c r="Y1420" s="7"/>
      <c r="AA1420">
        <v>781</v>
      </c>
      <c r="AB1420">
        <v>838</v>
      </c>
      <c r="AD1420">
        <f>B1420+AA1420+AB1420+AC1420</f>
        <v>2485</v>
      </c>
      <c r="AE1420" s="37">
        <v>1</v>
      </c>
      <c r="AF1420" s="43">
        <v>1.5162037037037036E-3</v>
      </c>
    </row>
    <row r="1421" spans="1:32" x14ac:dyDescent="0.2">
      <c r="A1421" s="6" t="s">
        <v>2486</v>
      </c>
      <c r="B1421" s="2">
        <f t="shared" si="174"/>
        <v>0</v>
      </c>
      <c r="C1421" s="2">
        <f t="shared" si="175"/>
        <v>6</v>
      </c>
      <c r="D1421" s="4" t="s">
        <v>20</v>
      </c>
      <c r="E1421" s="5" t="s">
        <v>2462</v>
      </c>
      <c r="F1421" s="47">
        <v>2004</v>
      </c>
      <c r="L1421" s="47">
        <f t="shared" si="176"/>
        <v>0</v>
      </c>
      <c r="N1421" s="47">
        <f t="shared" si="177"/>
        <v>0</v>
      </c>
      <c r="R1421" s="47">
        <f t="shared" si="178"/>
        <v>0</v>
      </c>
      <c r="V1421" s="47">
        <f t="shared" si="179"/>
        <v>0</v>
      </c>
      <c r="Y1421" s="7"/>
      <c r="AA1421"/>
      <c r="AD1421">
        <f>B1421+AA1421+AB1421</f>
        <v>0</v>
      </c>
      <c r="AE1421" s="35">
        <v>2</v>
      </c>
    </row>
    <row r="1422" spans="1:32" x14ac:dyDescent="0.2">
      <c r="A1422" s="6" t="s">
        <v>2448</v>
      </c>
      <c r="B1422" s="2">
        <f t="shared" si="174"/>
        <v>0</v>
      </c>
      <c r="C1422" s="2">
        <f t="shared" si="175"/>
        <v>6</v>
      </c>
      <c r="D1422" s="4" t="s">
        <v>20</v>
      </c>
      <c r="E1422" s="5" t="s">
        <v>2462</v>
      </c>
      <c r="F1422" s="47">
        <v>2003</v>
      </c>
      <c r="L1422" s="47">
        <f t="shared" si="176"/>
        <v>0</v>
      </c>
      <c r="N1422" s="47">
        <f t="shared" si="177"/>
        <v>0</v>
      </c>
      <c r="R1422" s="47">
        <f t="shared" si="178"/>
        <v>0</v>
      </c>
      <c r="V1422" s="47">
        <f t="shared" si="179"/>
        <v>0</v>
      </c>
      <c r="Y1422" s="7"/>
      <c r="AA1422"/>
      <c r="AD1422">
        <f>B1422+AA1422+AB1422</f>
        <v>0</v>
      </c>
      <c r="AE1422" s="35">
        <v>2</v>
      </c>
    </row>
    <row r="1423" spans="1:32" x14ac:dyDescent="0.2">
      <c r="A1423" s="6" t="s">
        <v>1806</v>
      </c>
      <c r="B1423" s="2">
        <f t="shared" si="174"/>
        <v>0</v>
      </c>
      <c r="C1423" s="2">
        <f t="shared" si="175"/>
        <v>6</v>
      </c>
      <c r="L1423" s="47">
        <f t="shared" si="176"/>
        <v>0</v>
      </c>
      <c r="N1423" s="47">
        <f t="shared" si="177"/>
        <v>0</v>
      </c>
      <c r="R1423" s="47">
        <f t="shared" si="178"/>
        <v>0</v>
      </c>
      <c r="V1423" s="47">
        <f t="shared" si="179"/>
        <v>0</v>
      </c>
      <c r="Y1423" s="7"/>
      <c r="AA1423"/>
      <c r="AE1423" s="35">
        <v>2</v>
      </c>
    </row>
    <row r="1424" spans="1:32" x14ac:dyDescent="0.2">
      <c r="A1424" s="6" t="s">
        <v>1805</v>
      </c>
      <c r="B1424" s="2">
        <f t="shared" si="174"/>
        <v>0</v>
      </c>
      <c r="C1424" s="2">
        <f t="shared" si="175"/>
        <v>6</v>
      </c>
      <c r="L1424" s="47">
        <f t="shared" si="176"/>
        <v>0</v>
      </c>
      <c r="N1424" s="47">
        <f t="shared" si="177"/>
        <v>0</v>
      </c>
      <c r="R1424" s="47">
        <f t="shared" si="178"/>
        <v>0</v>
      </c>
      <c r="V1424" s="47">
        <f t="shared" si="179"/>
        <v>0</v>
      </c>
      <c r="W1424"/>
      <c r="X1424"/>
      <c r="Y1424" s="7"/>
      <c r="Z1424"/>
      <c r="AA1424"/>
      <c r="AE1424" s="35">
        <v>2</v>
      </c>
    </row>
    <row r="1425" spans="1:31" x14ac:dyDescent="0.2">
      <c r="A1425" s="6" t="s">
        <v>1233</v>
      </c>
      <c r="B1425" s="2">
        <f t="shared" si="174"/>
        <v>0</v>
      </c>
      <c r="C1425" s="2">
        <f t="shared" si="175"/>
        <v>6</v>
      </c>
      <c r="L1425" s="47">
        <f t="shared" si="176"/>
        <v>0</v>
      </c>
      <c r="N1425" s="47">
        <f t="shared" si="177"/>
        <v>0</v>
      </c>
      <c r="R1425" s="47">
        <f t="shared" si="178"/>
        <v>0</v>
      </c>
      <c r="V1425" s="47">
        <f t="shared" si="179"/>
        <v>0</v>
      </c>
      <c r="W1425"/>
      <c r="X1425"/>
      <c r="Y1425" s="7"/>
      <c r="Z1425"/>
      <c r="AA1425"/>
      <c r="AE1425" s="35">
        <v>2</v>
      </c>
    </row>
    <row r="1426" spans="1:31" x14ac:dyDescent="0.2">
      <c r="A1426" s="6" t="s">
        <v>1234</v>
      </c>
      <c r="B1426" s="2">
        <f t="shared" si="174"/>
        <v>0</v>
      </c>
      <c r="C1426" s="2">
        <f t="shared" si="175"/>
        <v>6</v>
      </c>
      <c r="L1426" s="47">
        <f t="shared" si="176"/>
        <v>0</v>
      </c>
      <c r="N1426" s="47">
        <f t="shared" si="177"/>
        <v>0</v>
      </c>
      <c r="R1426" s="47">
        <f t="shared" si="178"/>
        <v>0</v>
      </c>
      <c r="V1426" s="47">
        <f t="shared" si="179"/>
        <v>0</v>
      </c>
      <c r="W1426"/>
      <c r="X1426"/>
      <c r="Y1426" s="7"/>
      <c r="Z1426"/>
      <c r="AA1426"/>
      <c r="AE1426" s="35">
        <v>2</v>
      </c>
    </row>
    <row r="1427" spans="1:31" x14ac:dyDescent="0.2">
      <c r="A1427" s="6" t="s">
        <v>1235</v>
      </c>
      <c r="B1427" s="2">
        <f t="shared" si="174"/>
        <v>0</v>
      </c>
      <c r="C1427" s="2">
        <f t="shared" si="175"/>
        <v>6</v>
      </c>
      <c r="L1427" s="47">
        <f t="shared" si="176"/>
        <v>0</v>
      </c>
      <c r="N1427" s="47">
        <f t="shared" si="177"/>
        <v>0</v>
      </c>
      <c r="R1427" s="47">
        <f t="shared" si="178"/>
        <v>0</v>
      </c>
      <c r="V1427" s="47">
        <f t="shared" si="179"/>
        <v>0</v>
      </c>
      <c r="W1427"/>
      <c r="X1427"/>
      <c r="Y1427" s="7"/>
      <c r="Z1427"/>
      <c r="AA1427"/>
      <c r="AE1427" s="35">
        <v>2</v>
      </c>
    </row>
    <row r="1428" spans="1:31" x14ac:dyDescent="0.2">
      <c r="A1428" s="6" t="s">
        <v>1236</v>
      </c>
      <c r="B1428" s="2">
        <f t="shared" si="174"/>
        <v>0</v>
      </c>
      <c r="C1428" s="2">
        <f t="shared" si="175"/>
        <v>6</v>
      </c>
      <c r="L1428" s="47">
        <f t="shared" si="176"/>
        <v>0</v>
      </c>
      <c r="N1428" s="47">
        <f t="shared" si="177"/>
        <v>0</v>
      </c>
      <c r="R1428" s="47">
        <f t="shared" si="178"/>
        <v>0</v>
      </c>
      <c r="V1428" s="47">
        <f t="shared" si="179"/>
        <v>0</v>
      </c>
      <c r="W1428"/>
      <c r="X1428"/>
      <c r="Y1428" s="7"/>
      <c r="Z1428"/>
      <c r="AA1428"/>
      <c r="AE1428" s="35">
        <v>2</v>
      </c>
    </row>
    <row r="1429" spans="1:31" x14ac:dyDescent="0.2">
      <c r="A1429" s="6" t="s">
        <v>1237</v>
      </c>
      <c r="B1429" s="2">
        <f t="shared" si="174"/>
        <v>0</v>
      </c>
      <c r="C1429" s="2">
        <f t="shared" si="175"/>
        <v>6</v>
      </c>
      <c r="L1429" s="47">
        <f t="shared" si="176"/>
        <v>0</v>
      </c>
      <c r="N1429" s="47">
        <f t="shared" si="177"/>
        <v>0</v>
      </c>
      <c r="R1429" s="47">
        <f t="shared" si="178"/>
        <v>0</v>
      </c>
      <c r="V1429" s="47">
        <f t="shared" si="179"/>
        <v>0</v>
      </c>
      <c r="W1429"/>
      <c r="X1429"/>
      <c r="Y1429" s="7"/>
      <c r="Z1429"/>
      <c r="AA1429"/>
      <c r="AE1429" s="35">
        <v>2</v>
      </c>
    </row>
    <row r="1430" spans="1:31" hidden="1" x14ac:dyDescent="0.2">
      <c r="A1430" s="6" t="s">
        <v>1238</v>
      </c>
      <c r="B1430" s="2">
        <f t="shared" ref="B1430:B1493" si="180">+L1430+N1430+R1430+V1430+X1430</f>
        <v>0</v>
      </c>
      <c r="C1430" s="2">
        <f t="shared" ref="C1430:C1493" si="181">RANK(B1430,B$1415:B$1614,0)</f>
        <v>6</v>
      </c>
      <c r="G1430" s="47">
        <v>0</v>
      </c>
      <c r="L1430" s="47">
        <f t="shared" ref="L1430:L1493" si="182">IF(AND(I1430&lt;1,J1430&lt;1,K1430&lt;1),0,IF(250+((150-(I1430*60+J1430))*2)&lt;0,0,IF(K1430&lt;50,250+((150-(I1430*60+J1430))*2),IF(K1430&gt;49,250+((150-(I1430*60+J1430))*2)-1,250+((150-(I1430*60+J1430))*2)))))</f>
        <v>0</v>
      </c>
      <c r="N1430" s="47">
        <f t="shared" ref="N1430:N1493" si="183">IF(M1430&lt;89,0,250+((M1430-172)*3))</f>
        <v>0</v>
      </c>
      <c r="R1430" s="47">
        <f t="shared" ref="R1430:R1493" si="184">IF(AND(O1430&lt;1,P1430&lt;1,Q1430&lt;1),0,IF(250+((540-(O1430*60+P1430))*1)&lt;0,0,250+((540-(O1430*60+P1430))*1)))</f>
        <v>0</v>
      </c>
      <c r="V1430" s="47">
        <f t="shared" ref="V1430:V1493" si="185">IF(AND(S1430&lt;1,T1430&lt;1,U1430&lt;1),0,IF(500+((630-(S1430*60+T1430))*1)&lt;0,0,500+((630-(S1430*60+T1430))*1)))</f>
        <v>0</v>
      </c>
      <c r="Y1430" s="7"/>
      <c r="AA1430">
        <v>0</v>
      </c>
      <c r="AB1430">
        <v>715</v>
      </c>
      <c r="AD1430">
        <f>B1430+AA1430+AB1430+AC1430</f>
        <v>715</v>
      </c>
      <c r="AE1430" s="37" t="s">
        <v>2559</v>
      </c>
    </row>
    <row r="1431" spans="1:31" hidden="1" x14ac:dyDescent="0.2">
      <c r="A1431" s="6" t="s">
        <v>1239</v>
      </c>
      <c r="B1431" s="2">
        <f t="shared" si="180"/>
        <v>0</v>
      </c>
      <c r="C1431" s="2">
        <f t="shared" si="181"/>
        <v>6</v>
      </c>
      <c r="G1431" s="47">
        <v>0</v>
      </c>
      <c r="L1431" s="47">
        <f t="shared" si="182"/>
        <v>0</v>
      </c>
      <c r="N1431" s="47">
        <f t="shared" si="183"/>
        <v>0</v>
      </c>
      <c r="R1431" s="47">
        <f t="shared" si="184"/>
        <v>0</v>
      </c>
      <c r="V1431" s="47">
        <f t="shared" si="185"/>
        <v>0</v>
      </c>
      <c r="Y1431" s="7"/>
      <c r="AA1431">
        <v>0</v>
      </c>
      <c r="AB1431">
        <v>720</v>
      </c>
      <c r="AD1431">
        <f>B1431+AA1431+AB1431+AC1431</f>
        <v>720</v>
      </c>
      <c r="AE1431" s="37" t="s">
        <v>2559</v>
      </c>
    </row>
    <row r="1432" spans="1:31" hidden="1" x14ac:dyDescent="0.2">
      <c r="A1432" s="6" t="s">
        <v>1240</v>
      </c>
      <c r="B1432" s="2">
        <f t="shared" si="180"/>
        <v>0</v>
      </c>
      <c r="C1432" s="2">
        <f t="shared" si="181"/>
        <v>6</v>
      </c>
      <c r="G1432" s="47">
        <v>0</v>
      </c>
      <c r="L1432" s="47">
        <f t="shared" si="182"/>
        <v>0</v>
      </c>
      <c r="N1432" s="47">
        <f t="shared" si="183"/>
        <v>0</v>
      </c>
      <c r="R1432" s="47">
        <f t="shared" si="184"/>
        <v>0</v>
      </c>
      <c r="V1432" s="47">
        <f t="shared" si="185"/>
        <v>0</v>
      </c>
      <c r="Y1432" s="7"/>
      <c r="AA1432">
        <v>572</v>
      </c>
      <c r="AB1432">
        <v>625</v>
      </c>
      <c r="AD1432">
        <f>B1432+AA1432+AB1432+AC1432</f>
        <v>1197</v>
      </c>
      <c r="AE1432" s="37" t="s">
        <v>2559</v>
      </c>
    </row>
    <row r="1433" spans="1:31" hidden="1" x14ac:dyDescent="0.2">
      <c r="A1433" s="6" t="s">
        <v>1241</v>
      </c>
      <c r="B1433" s="2">
        <f t="shared" si="180"/>
        <v>0</v>
      </c>
      <c r="C1433" s="2">
        <f t="shared" si="181"/>
        <v>6</v>
      </c>
      <c r="L1433" s="47">
        <f t="shared" si="182"/>
        <v>0</v>
      </c>
      <c r="N1433" s="47">
        <f t="shared" si="183"/>
        <v>0</v>
      </c>
      <c r="R1433" s="47">
        <f t="shared" si="184"/>
        <v>0</v>
      </c>
      <c r="V1433" s="47">
        <f t="shared" si="185"/>
        <v>0</v>
      </c>
      <c r="Y1433" s="7"/>
      <c r="AA1433"/>
      <c r="AD1433">
        <f>B1433+AA1433+AB1433+AC1433</f>
        <v>0</v>
      </c>
      <c r="AE1433" s="37" t="s">
        <v>2559</v>
      </c>
    </row>
    <row r="1434" spans="1:31" hidden="1" x14ac:dyDescent="0.2">
      <c r="A1434" s="6" t="s">
        <v>1242</v>
      </c>
      <c r="B1434" s="2">
        <f t="shared" si="180"/>
        <v>0</v>
      </c>
      <c r="C1434" s="2">
        <f t="shared" si="181"/>
        <v>6</v>
      </c>
      <c r="L1434" s="47">
        <f t="shared" si="182"/>
        <v>0</v>
      </c>
      <c r="N1434" s="47">
        <f t="shared" si="183"/>
        <v>0</v>
      </c>
      <c r="R1434" s="47">
        <f t="shared" si="184"/>
        <v>0</v>
      </c>
      <c r="V1434" s="47">
        <f t="shared" si="185"/>
        <v>0</v>
      </c>
      <c r="Y1434" s="7"/>
      <c r="AA1434"/>
      <c r="AD1434">
        <f>B1434+AA1434+AB1434</f>
        <v>0</v>
      </c>
      <c r="AE1434" s="37" t="s">
        <v>2559</v>
      </c>
    </row>
    <row r="1435" spans="1:31" hidden="1" x14ac:dyDescent="0.2">
      <c r="A1435" s="6" t="s">
        <v>1243</v>
      </c>
      <c r="B1435" s="2">
        <f t="shared" si="180"/>
        <v>0</v>
      </c>
      <c r="C1435" s="2">
        <f t="shared" si="181"/>
        <v>6</v>
      </c>
      <c r="L1435" s="47">
        <f t="shared" si="182"/>
        <v>0</v>
      </c>
      <c r="N1435" s="47">
        <f t="shared" si="183"/>
        <v>0</v>
      </c>
      <c r="R1435" s="47">
        <f t="shared" si="184"/>
        <v>0</v>
      </c>
      <c r="V1435" s="47">
        <f t="shared" si="185"/>
        <v>0</v>
      </c>
      <c r="W1435"/>
      <c r="X1435"/>
      <c r="Y1435" s="7"/>
      <c r="Z1435"/>
      <c r="AA1435"/>
    </row>
    <row r="1436" spans="1:31" hidden="1" x14ac:dyDescent="0.2">
      <c r="A1436" s="6" t="s">
        <v>1244</v>
      </c>
      <c r="B1436" s="2">
        <f t="shared" si="180"/>
        <v>0</v>
      </c>
      <c r="C1436" s="2">
        <f t="shared" si="181"/>
        <v>6</v>
      </c>
      <c r="L1436" s="47">
        <f t="shared" si="182"/>
        <v>0</v>
      </c>
      <c r="N1436" s="47">
        <f t="shared" si="183"/>
        <v>0</v>
      </c>
      <c r="R1436" s="47">
        <f t="shared" si="184"/>
        <v>0</v>
      </c>
      <c r="V1436" s="47">
        <f t="shared" si="185"/>
        <v>0</v>
      </c>
      <c r="W1436"/>
      <c r="X1436"/>
      <c r="Y1436" s="7"/>
      <c r="Z1436"/>
      <c r="AA1436"/>
    </row>
    <row r="1437" spans="1:31" hidden="1" x14ac:dyDescent="0.2">
      <c r="A1437" s="6" t="s">
        <v>1245</v>
      </c>
      <c r="B1437" s="2">
        <f t="shared" si="180"/>
        <v>0</v>
      </c>
      <c r="C1437" s="2">
        <f t="shared" si="181"/>
        <v>6</v>
      </c>
      <c r="L1437" s="47">
        <f t="shared" si="182"/>
        <v>0</v>
      </c>
      <c r="N1437" s="47">
        <f t="shared" si="183"/>
        <v>0</v>
      </c>
      <c r="R1437" s="47">
        <f t="shared" si="184"/>
        <v>0</v>
      </c>
      <c r="V1437" s="47">
        <f t="shared" si="185"/>
        <v>0</v>
      </c>
      <c r="W1437"/>
      <c r="X1437"/>
      <c r="Y1437" s="7"/>
      <c r="Z1437"/>
      <c r="AA1437"/>
    </row>
    <row r="1438" spans="1:31" hidden="1" x14ac:dyDescent="0.2">
      <c r="A1438" s="6" t="s">
        <v>1246</v>
      </c>
      <c r="B1438" s="2">
        <f t="shared" si="180"/>
        <v>0</v>
      </c>
      <c r="C1438" s="2">
        <f t="shared" si="181"/>
        <v>6</v>
      </c>
      <c r="L1438" s="47">
        <f t="shared" si="182"/>
        <v>0</v>
      </c>
      <c r="N1438" s="47">
        <f t="shared" si="183"/>
        <v>0</v>
      </c>
      <c r="R1438" s="47">
        <f t="shared" si="184"/>
        <v>0</v>
      </c>
      <c r="V1438" s="47">
        <f t="shared" si="185"/>
        <v>0</v>
      </c>
      <c r="W1438"/>
      <c r="X1438"/>
      <c r="Y1438" s="7"/>
      <c r="Z1438"/>
      <c r="AA1438"/>
    </row>
    <row r="1439" spans="1:31" hidden="1" x14ac:dyDescent="0.2">
      <c r="A1439" s="6" t="s">
        <v>1247</v>
      </c>
      <c r="B1439" s="2">
        <f t="shared" si="180"/>
        <v>0</v>
      </c>
      <c r="C1439" s="2">
        <f t="shared" si="181"/>
        <v>6</v>
      </c>
      <c r="L1439" s="47">
        <f t="shared" si="182"/>
        <v>0</v>
      </c>
      <c r="N1439" s="47">
        <f t="shared" si="183"/>
        <v>0</v>
      </c>
      <c r="R1439" s="47">
        <f t="shared" si="184"/>
        <v>0</v>
      </c>
      <c r="V1439" s="47">
        <f t="shared" si="185"/>
        <v>0</v>
      </c>
      <c r="W1439"/>
      <c r="X1439"/>
      <c r="Y1439" s="7"/>
      <c r="Z1439"/>
      <c r="AA1439"/>
    </row>
    <row r="1440" spans="1:31" hidden="1" x14ac:dyDescent="0.2">
      <c r="A1440" s="6" t="s">
        <v>1248</v>
      </c>
      <c r="B1440" s="2">
        <f t="shared" si="180"/>
        <v>0</v>
      </c>
      <c r="C1440" s="2">
        <f t="shared" si="181"/>
        <v>6</v>
      </c>
      <c r="L1440" s="47">
        <f t="shared" si="182"/>
        <v>0</v>
      </c>
      <c r="N1440" s="47">
        <f t="shared" si="183"/>
        <v>0</v>
      </c>
      <c r="R1440" s="47">
        <f t="shared" si="184"/>
        <v>0</v>
      </c>
      <c r="V1440" s="47">
        <f t="shared" si="185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180"/>
        <v>0</v>
      </c>
      <c r="C1441" s="2">
        <f t="shared" si="181"/>
        <v>6</v>
      </c>
      <c r="L1441" s="47">
        <f t="shared" si="182"/>
        <v>0</v>
      </c>
      <c r="N1441" s="47">
        <f t="shared" si="183"/>
        <v>0</v>
      </c>
      <c r="R1441" s="47">
        <f t="shared" si="184"/>
        <v>0</v>
      </c>
      <c r="V1441" s="47">
        <f t="shared" si="185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180"/>
        <v>0</v>
      </c>
      <c r="C1442" s="2">
        <f t="shared" si="181"/>
        <v>6</v>
      </c>
      <c r="L1442" s="47">
        <f t="shared" si="182"/>
        <v>0</v>
      </c>
      <c r="N1442" s="47">
        <f t="shared" si="183"/>
        <v>0</v>
      </c>
      <c r="R1442" s="47">
        <f t="shared" si="184"/>
        <v>0</v>
      </c>
      <c r="V1442" s="47">
        <f t="shared" si="185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180"/>
        <v>0</v>
      </c>
      <c r="C1443" s="2">
        <f t="shared" si="181"/>
        <v>6</v>
      </c>
      <c r="L1443" s="47">
        <f t="shared" si="182"/>
        <v>0</v>
      </c>
      <c r="N1443" s="47">
        <f t="shared" si="183"/>
        <v>0</v>
      </c>
      <c r="R1443" s="47">
        <f t="shared" si="184"/>
        <v>0</v>
      </c>
      <c r="V1443" s="47">
        <f t="shared" si="185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180"/>
        <v>0</v>
      </c>
      <c r="C1444" s="2">
        <f t="shared" si="181"/>
        <v>6</v>
      </c>
      <c r="L1444" s="47">
        <f t="shared" si="182"/>
        <v>0</v>
      </c>
      <c r="N1444" s="47">
        <f t="shared" si="183"/>
        <v>0</v>
      </c>
      <c r="R1444" s="47">
        <f t="shared" si="184"/>
        <v>0</v>
      </c>
      <c r="V1444" s="47">
        <f t="shared" si="185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180"/>
        <v>0</v>
      </c>
      <c r="C1445" s="2">
        <f t="shared" si="181"/>
        <v>6</v>
      </c>
      <c r="L1445" s="47">
        <f t="shared" si="182"/>
        <v>0</v>
      </c>
      <c r="N1445" s="47">
        <f t="shared" si="183"/>
        <v>0</v>
      </c>
      <c r="R1445" s="47">
        <f t="shared" si="184"/>
        <v>0</v>
      </c>
      <c r="V1445" s="47">
        <f t="shared" si="185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180"/>
        <v>0</v>
      </c>
      <c r="C1446" s="2">
        <f t="shared" si="181"/>
        <v>6</v>
      </c>
      <c r="L1446" s="47">
        <f t="shared" si="182"/>
        <v>0</v>
      </c>
      <c r="N1446" s="47">
        <f t="shared" si="183"/>
        <v>0</v>
      </c>
      <c r="R1446" s="47">
        <f t="shared" si="184"/>
        <v>0</v>
      </c>
      <c r="V1446" s="47">
        <f t="shared" si="185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180"/>
        <v>0</v>
      </c>
      <c r="C1447" s="2">
        <f t="shared" si="181"/>
        <v>6</v>
      </c>
      <c r="L1447" s="47">
        <f t="shared" si="182"/>
        <v>0</v>
      </c>
      <c r="N1447" s="47">
        <f t="shared" si="183"/>
        <v>0</v>
      </c>
      <c r="R1447" s="47">
        <f t="shared" si="184"/>
        <v>0</v>
      </c>
      <c r="V1447" s="47">
        <f t="shared" si="185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180"/>
        <v>0</v>
      </c>
      <c r="C1448" s="2">
        <f t="shared" si="181"/>
        <v>6</v>
      </c>
      <c r="L1448" s="47">
        <f t="shared" si="182"/>
        <v>0</v>
      </c>
      <c r="N1448" s="47">
        <f t="shared" si="183"/>
        <v>0</v>
      </c>
      <c r="R1448" s="47">
        <f t="shared" si="184"/>
        <v>0</v>
      </c>
      <c r="V1448" s="47">
        <f t="shared" si="185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180"/>
        <v>0</v>
      </c>
      <c r="C1449" s="2">
        <f t="shared" si="181"/>
        <v>6</v>
      </c>
      <c r="L1449" s="47">
        <f t="shared" si="182"/>
        <v>0</v>
      </c>
      <c r="N1449" s="47">
        <f t="shared" si="183"/>
        <v>0</v>
      </c>
      <c r="R1449" s="47">
        <f t="shared" si="184"/>
        <v>0</v>
      </c>
      <c r="V1449" s="47">
        <f t="shared" si="185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180"/>
        <v>0</v>
      </c>
      <c r="C1450" s="2">
        <f t="shared" si="181"/>
        <v>6</v>
      </c>
      <c r="L1450" s="47">
        <f t="shared" si="182"/>
        <v>0</v>
      </c>
      <c r="N1450" s="47">
        <f t="shared" si="183"/>
        <v>0</v>
      </c>
      <c r="R1450" s="47">
        <f t="shared" si="184"/>
        <v>0</v>
      </c>
      <c r="V1450" s="47">
        <f t="shared" si="185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180"/>
        <v>0</v>
      </c>
      <c r="C1451" s="2">
        <f t="shared" si="181"/>
        <v>6</v>
      </c>
      <c r="L1451" s="47">
        <f t="shared" si="182"/>
        <v>0</v>
      </c>
      <c r="N1451" s="47">
        <f t="shared" si="183"/>
        <v>0</v>
      </c>
      <c r="R1451" s="47">
        <f t="shared" si="184"/>
        <v>0</v>
      </c>
      <c r="V1451" s="47">
        <f t="shared" si="185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180"/>
        <v>0</v>
      </c>
      <c r="C1452" s="2">
        <f t="shared" si="181"/>
        <v>6</v>
      </c>
      <c r="L1452" s="47">
        <f t="shared" si="182"/>
        <v>0</v>
      </c>
      <c r="N1452" s="47">
        <f t="shared" si="183"/>
        <v>0</v>
      </c>
      <c r="R1452" s="47">
        <f t="shared" si="184"/>
        <v>0</v>
      </c>
      <c r="V1452" s="47">
        <f t="shared" si="185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180"/>
        <v>0</v>
      </c>
      <c r="C1453" s="2">
        <f t="shared" si="181"/>
        <v>6</v>
      </c>
      <c r="L1453" s="47">
        <f t="shared" si="182"/>
        <v>0</v>
      </c>
      <c r="N1453" s="47">
        <f t="shared" si="183"/>
        <v>0</v>
      </c>
      <c r="R1453" s="47">
        <f t="shared" si="184"/>
        <v>0</v>
      </c>
      <c r="V1453" s="47">
        <f t="shared" si="185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180"/>
        <v>0</v>
      </c>
      <c r="C1454" s="2">
        <f t="shared" si="181"/>
        <v>6</v>
      </c>
      <c r="L1454" s="47">
        <f t="shared" si="182"/>
        <v>0</v>
      </c>
      <c r="N1454" s="47">
        <f t="shared" si="183"/>
        <v>0</v>
      </c>
      <c r="R1454" s="47">
        <f t="shared" si="184"/>
        <v>0</v>
      </c>
      <c r="V1454" s="47">
        <f t="shared" si="185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180"/>
        <v>0</v>
      </c>
      <c r="C1455" s="2">
        <f t="shared" si="181"/>
        <v>6</v>
      </c>
      <c r="L1455" s="47">
        <f t="shared" si="182"/>
        <v>0</v>
      </c>
      <c r="N1455" s="47">
        <f t="shared" si="183"/>
        <v>0</v>
      </c>
      <c r="R1455" s="47">
        <f t="shared" si="184"/>
        <v>0</v>
      </c>
      <c r="V1455" s="47">
        <f t="shared" si="185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180"/>
        <v>0</v>
      </c>
      <c r="C1456" s="2">
        <f t="shared" si="181"/>
        <v>6</v>
      </c>
      <c r="L1456" s="47">
        <f t="shared" si="182"/>
        <v>0</v>
      </c>
      <c r="N1456" s="47">
        <f t="shared" si="183"/>
        <v>0</v>
      </c>
      <c r="R1456" s="47">
        <f t="shared" si="184"/>
        <v>0</v>
      </c>
      <c r="V1456" s="47">
        <f t="shared" si="185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180"/>
        <v>0</v>
      </c>
      <c r="C1457" s="2">
        <f t="shared" si="181"/>
        <v>6</v>
      </c>
      <c r="L1457" s="47">
        <f t="shared" si="182"/>
        <v>0</v>
      </c>
      <c r="N1457" s="47">
        <f t="shared" si="183"/>
        <v>0</v>
      </c>
      <c r="R1457" s="47">
        <f t="shared" si="184"/>
        <v>0</v>
      </c>
      <c r="V1457" s="47">
        <f t="shared" si="185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180"/>
        <v>0</v>
      </c>
      <c r="C1458" s="2">
        <f t="shared" si="181"/>
        <v>6</v>
      </c>
      <c r="L1458" s="47">
        <f t="shared" si="182"/>
        <v>0</v>
      </c>
      <c r="N1458" s="47">
        <f t="shared" si="183"/>
        <v>0</v>
      </c>
      <c r="R1458" s="47">
        <f t="shared" si="184"/>
        <v>0</v>
      </c>
      <c r="V1458" s="47">
        <f t="shared" si="185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180"/>
        <v>0</v>
      </c>
      <c r="C1459" s="2">
        <f t="shared" si="181"/>
        <v>6</v>
      </c>
      <c r="L1459" s="47">
        <f t="shared" si="182"/>
        <v>0</v>
      </c>
      <c r="N1459" s="47">
        <f t="shared" si="183"/>
        <v>0</v>
      </c>
      <c r="R1459" s="47">
        <f t="shared" si="184"/>
        <v>0</v>
      </c>
      <c r="V1459" s="47">
        <f t="shared" si="185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180"/>
        <v>0</v>
      </c>
      <c r="C1460" s="2">
        <f t="shared" si="181"/>
        <v>6</v>
      </c>
      <c r="L1460" s="47">
        <f t="shared" si="182"/>
        <v>0</v>
      </c>
      <c r="N1460" s="47">
        <f t="shared" si="183"/>
        <v>0</v>
      </c>
      <c r="R1460" s="47">
        <f t="shared" si="184"/>
        <v>0</v>
      </c>
      <c r="V1460" s="47">
        <f t="shared" si="185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180"/>
        <v>0</v>
      </c>
      <c r="C1461" s="2">
        <f t="shared" si="181"/>
        <v>6</v>
      </c>
      <c r="L1461" s="47">
        <f t="shared" si="182"/>
        <v>0</v>
      </c>
      <c r="N1461" s="47">
        <f t="shared" si="183"/>
        <v>0</v>
      </c>
      <c r="R1461" s="47">
        <f t="shared" si="184"/>
        <v>0</v>
      </c>
      <c r="V1461" s="47">
        <f t="shared" si="185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180"/>
        <v>0</v>
      </c>
      <c r="C1462" s="2">
        <f t="shared" si="181"/>
        <v>6</v>
      </c>
      <c r="L1462" s="47">
        <f t="shared" si="182"/>
        <v>0</v>
      </c>
      <c r="N1462" s="47">
        <f t="shared" si="183"/>
        <v>0</v>
      </c>
      <c r="R1462" s="47">
        <f t="shared" si="184"/>
        <v>0</v>
      </c>
      <c r="V1462" s="47">
        <f t="shared" si="185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180"/>
        <v>0</v>
      </c>
      <c r="C1463" s="2">
        <f t="shared" si="181"/>
        <v>6</v>
      </c>
      <c r="L1463" s="47">
        <f t="shared" si="182"/>
        <v>0</v>
      </c>
      <c r="N1463" s="47">
        <f t="shared" si="183"/>
        <v>0</v>
      </c>
      <c r="R1463" s="47">
        <f t="shared" si="184"/>
        <v>0</v>
      </c>
      <c r="V1463" s="47">
        <f t="shared" si="185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180"/>
        <v>0</v>
      </c>
      <c r="C1464" s="2">
        <f t="shared" si="181"/>
        <v>6</v>
      </c>
      <c r="L1464" s="47">
        <f t="shared" si="182"/>
        <v>0</v>
      </c>
      <c r="N1464" s="47">
        <f t="shared" si="183"/>
        <v>0</v>
      </c>
      <c r="R1464" s="47">
        <f t="shared" si="184"/>
        <v>0</v>
      </c>
      <c r="V1464" s="47">
        <f t="shared" si="185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180"/>
        <v>0</v>
      </c>
      <c r="C1465" s="2">
        <f t="shared" si="181"/>
        <v>6</v>
      </c>
      <c r="L1465" s="47">
        <f t="shared" si="182"/>
        <v>0</v>
      </c>
      <c r="N1465" s="47">
        <f t="shared" si="183"/>
        <v>0</v>
      </c>
      <c r="R1465" s="47">
        <f t="shared" si="184"/>
        <v>0</v>
      </c>
      <c r="V1465" s="47">
        <f t="shared" si="185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180"/>
        <v>0</v>
      </c>
      <c r="C1466" s="2">
        <f t="shared" si="181"/>
        <v>6</v>
      </c>
      <c r="L1466" s="47">
        <f t="shared" si="182"/>
        <v>0</v>
      </c>
      <c r="N1466" s="47">
        <f t="shared" si="183"/>
        <v>0</v>
      </c>
      <c r="R1466" s="47">
        <f t="shared" si="184"/>
        <v>0</v>
      </c>
      <c r="V1466" s="47">
        <f t="shared" si="185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180"/>
        <v>0</v>
      </c>
      <c r="C1467" s="2">
        <f t="shared" si="181"/>
        <v>6</v>
      </c>
      <c r="L1467" s="47">
        <f t="shared" si="182"/>
        <v>0</v>
      </c>
      <c r="N1467" s="47">
        <f t="shared" si="183"/>
        <v>0</v>
      </c>
      <c r="R1467" s="47">
        <f t="shared" si="184"/>
        <v>0</v>
      </c>
      <c r="V1467" s="47">
        <f t="shared" si="185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180"/>
        <v>0</v>
      </c>
      <c r="C1468" s="2">
        <f t="shared" si="181"/>
        <v>6</v>
      </c>
      <c r="L1468" s="47">
        <f t="shared" si="182"/>
        <v>0</v>
      </c>
      <c r="N1468" s="47">
        <f t="shared" si="183"/>
        <v>0</v>
      </c>
      <c r="R1468" s="47">
        <f t="shared" si="184"/>
        <v>0</v>
      </c>
      <c r="V1468" s="47">
        <f t="shared" si="185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180"/>
        <v>0</v>
      </c>
      <c r="C1469" s="2">
        <f t="shared" si="181"/>
        <v>6</v>
      </c>
      <c r="L1469" s="47">
        <f t="shared" si="182"/>
        <v>0</v>
      </c>
      <c r="N1469" s="47">
        <f t="shared" si="183"/>
        <v>0</v>
      </c>
      <c r="R1469" s="47">
        <f t="shared" si="184"/>
        <v>0</v>
      </c>
      <c r="V1469" s="47">
        <f t="shared" si="185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180"/>
        <v>0</v>
      </c>
      <c r="C1470" s="2">
        <f t="shared" si="181"/>
        <v>6</v>
      </c>
      <c r="L1470" s="47">
        <f t="shared" si="182"/>
        <v>0</v>
      </c>
      <c r="N1470" s="47">
        <f t="shared" si="183"/>
        <v>0</v>
      </c>
      <c r="R1470" s="47">
        <f t="shared" si="184"/>
        <v>0</v>
      </c>
      <c r="V1470" s="47">
        <f t="shared" si="185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180"/>
        <v>0</v>
      </c>
      <c r="C1471" s="2">
        <f t="shared" si="181"/>
        <v>6</v>
      </c>
      <c r="L1471" s="47">
        <f t="shared" si="182"/>
        <v>0</v>
      </c>
      <c r="N1471" s="47">
        <f t="shared" si="183"/>
        <v>0</v>
      </c>
      <c r="R1471" s="47">
        <f t="shared" si="184"/>
        <v>0</v>
      </c>
      <c r="V1471" s="47">
        <f t="shared" si="185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180"/>
        <v>0</v>
      </c>
      <c r="C1472" s="2">
        <f t="shared" si="181"/>
        <v>6</v>
      </c>
      <c r="L1472" s="47">
        <f t="shared" si="182"/>
        <v>0</v>
      </c>
      <c r="N1472" s="47">
        <f t="shared" si="183"/>
        <v>0</v>
      </c>
      <c r="R1472" s="47">
        <f t="shared" si="184"/>
        <v>0</v>
      </c>
      <c r="V1472" s="47">
        <f t="shared" si="185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180"/>
        <v>0</v>
      </c>
      <c r="C1473" s="2">
        <f t="shared" si="181"/>
        <v>6</v>
      </c>
      <c r="L1473" s="47">
        <f t="shared" si="182"/>
        <v>0</v>
      </c>
      <c r="N1473" s="47">
        <f t="shared" si="183"/>
        <v>0</v>
      </c>
      <c r="R1473" s="47">
        <f t="shared" si="184"/>
        <v>0</v>
      </c>
      <c r="V1473" s="47">
        <f t="shared" si="185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180"/>
        <v>0</v>
      </c>
      <c r="C1474" s="2">
        <f t="shared" si="181"/>
        <v>6</v>
      </c>
      <c r="L1474" s="47">
        <f t="shared" si="182"/>
        <v>0</v>
      </c>
      <c r="N1474" s="47">
        <f t="shared" si="183"/>
        <v>0</v>
      </c>
      <c r="R1474" s="47">
        <f t="shared" si="184"/>
        <v>0</v>
      </c>
      <c r="V1474" s="47">
        <f t="shared" si="185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180"/>
        <v>0</v>
      </c>
      <c r="C1475" s="2">
        <f t="shared" si="181"/>
        <v>6</v>
      </c>
      <c r="L1475" s="47">
        <f t="shared" si="182"/>
        <v>0</v>
      </c>
      <c r="N1475" s="47">
        <f t="shared" si="183"/>
        <v>0</v>
      </c>
      <c r="R1475" s="47">
        <f t="shared" si="184"/>
        <v>0</v>
      </c>
      <c r="V1475" s="47">
        <f t="shared" si="185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180"/>
        <v>0</v>
      </c>
      <c r="C1476" s="2">
        <f t="shared" si="181"/>
        <v>6</v>
      </c>
      <c r="L1476" s="47">
        <f t="shared" si="182"/>
        <v>0</v>
      </c>
      <c r="N1476" s="47">
        <f t="shared" si="183"/>
        <v>0</v>
      </c>
      <c r="R1476" s="47">
        <f t="shared" si="184"/>
        <v>0</v>
      </c>
      <c r="V1476" s="47">
        <f t="shared" si="185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180"/>
        <v>0</v>
      </c>
      <c r="C1477" s="2">
        <f t="shared" si="181"/>
        <v>6</v>
      </c>
      <c r="L1477" s="47">
        <f t="shared" si="182"/>
        <v>0</v>
      </c>
      <c r="N1477" s="47">
        <f t="shared" si="183"/>
        <v>0</v>
      </c>
      <c r="R1477" s="47">
        <f t="shared" si="184"/>
        <v>0</v>
      </c>
      <c r="V1477" s="47">
        <f t="shared" si="185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180"/>
        <v>0</v>
      </c>
      <c r="C1478" s="2">
        <f t="shared" si="181"/>
        <v>6</v>
      </c>
      <c r="L1478" s="47">
        <f t="shared" si="182"/>
        <v>0</v>
      </c>
      <c r="N1478" s="47">
        <f t="shared" si="183"/>
        <v>0</v>
      </c>
      <c r="R1478" s="47">
        <f t="shared" si="184"/>
        <v>0</v>
      </c>
      <c r="V1478" s="47">
        <f t="shared" si="185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180"/>
        <v>0</v>
      </c>
      <c r="C1479" s="2">
        <f t="shared" si="181"/>
        <v>6</v>
      </c>
      <c r="L1479" s="47">
        <f t="shared" si="182"/>
        <v>0</v>
      </c>
      <c r="N1479" s="47">
        <f t="shared" si="183"/>
        <v>0</v>
      </c>
      <c r="R1479" s="47">
        <f t="shared" si="184"/>
        <v>0</v>
      </c>
      <c r="V1479" s="47">
        <f t="shared" si="185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180"/>
        <v>0</v>
      </c>
      <c r="C1480" s="2">
        <f t="shared" si="181"/>
        <v>6</v>
      </c>
      <c r="L1480" s="47">
        <f t="shared" si="182"/>
        <v>0</v>
      </c>
      <c r="N1480" s="47">
        <f t="shared" si="183"/>
        <v>0</v>
      </c>
      <c r="R1480" s="47">
        <f t="shared" si="184"/>
        <v>0</v>
      </c>
      <c r="V1480" s="47">
        <f t="shared" si="185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180"/>
        <v>0</v>
      </c>
      <c r="C1481" s="2">
        <f t="shared" si="181"/>
        <v>6</v>
      </c>
      <c r="L1481" s="47">
        <f t="shared" si="182"/>
        <v>0</v>
      </c>
      <c r="N1481" s="47">
        <f t="shared" si="183"/>
        <v>0</v>
      </c>
      <c r="R1481" s="47">
        <f t="shared" si="184"/>
        <v>0</v>
      </c>
      <c r="V1481" s="47">
        <f t="shared" si="185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180"/>
        <v>0</v>
      </c>
      <c r="C1482" s="2">
        <f t="shared" si="181"/>
        <v>6</v>
      </c>
      <c r="L1482" s="47">
        <f t="shared" si="182"/>
        <v>0</v>
      </c>
      <c r="N1482" s="47">
        <f t="shared" si="183"/>
        <v>0</v>
      </c>
      <c r="R1482" s="47">
        <f t="shared" si="184"/>
        <v>0</v>
      </c>
      <c r="V1482" s="47">
        <f t="shared" si="185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180"/>
        <v>0</v>
      </c>
      <c r="C1483" s="2">
        <f t="shared" si="181"/>
        <v>6</v>
      </c>
      <c r="L1483" s="47">
        <f t="shared" si="182"/>
        <v>0</v>
      </c>
      <c r="N1483" s="47">
        <f t="shared" si="183"/>
        <v>0</v>
      </c>
      <c r="R1483" s="47">
        <f t="shared" si="184"/>
        <v>0</v>
      </c>
      <c r="V1483" s="47">
        <f t="shared" si="185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180"/>
        <v>0</v>
      </c>
      <c r="C1484" s="2">
        <f t="shared" si="181"/>
        <v>6</v>
      </c>
      <c r="L1484" s="47">
        <f t="shared" si="182"/>
        <v>0</v>
      </c>
      <c r="N1484" s="47">
        <f t="shared" si="183"/>
        <v>0</v>
      </c>
      <c r="R1484" s="47">
        <f t="shared" si="184"/>
        <v>0</v>
      </c>
      <c r="V1484" s="47">
        <f t="shared" si="185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180"/>
        <v>0</v>
      </c>
      <c r="C1485" s="2">
        <f t="shared" si="181"/>
        <v>6</v>
      </c>
      <c r="L1485" s="47">
        <f t="shared" si="182"/>
        <v>0</v>
      </c>
      <c r="N1485" s="47">
        <f t="shared" si="183"/>
        <v>0</v>
      </c>
      <c r="R1485" s="47">
        <f t="shared" si="184"/>
        <v>0</v>
      </c>
      <c r="V1485" s="47">
        <f t="shared" si="185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180"/>
        <v>0</v>
      </c>
      <c r="C1486" s="2">
        <f t="shared" si="181"/>
        <v>6</v>
      </c>
      <c r="L1486" s="47">
        <f t="shared" si="182"/>
        <v>0</v>
      </c>
      <c r="N1486" s="47">
        <f t="shared" si="183"/>
        <v>0</v>
      </c>
      <c r="R1486" s="47">
        <f t="shared" si="184"/>
        <v>0</v>
      </c>
      <c r="V1486" s="47">
        <f t="shared" si="185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180"/>
        <v>0</v>
      </c>
      <c r="C1487" s="2">
        <f t="shared" si="181"/>
        <v>6</v>
      </c>
      <c r="L1487" s="47">
        <f t="shared" si="182"/>
        <v>0</v>
      </c>
      <c r="N1487" s="47">
        <f t="shared" si="183"/>
        <v>0</v>
      </c>
      <c r="R1487" s="47">
        <f t="shared" si="184"/>
        <v>0</v>
      </c>
      <c r="V1487" s="47">
        <f t="shared" si="185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180"/>
        <v>0</v>
      </c>
      <c r="C1488" s="2">
        <f t="shared" si="181"/>
        <v>6</v>
      </c>
      <c r="L1488" s="47">
        <f t="shared" si="182"/>
        <v>0</v>
      </c>
      <c r="N1488" s="47">
        <f t="shared" si="183"/>
        <v>0</v>
      </c>
      <c r="R1488" s="47">
        <f t="shared" si="184"/>
        <v>0</v>
      </c>
      <c r="V1488" s="47">
        <f t="shared" si="185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180"/>
        <v>0</v>
      </c>
      <c r="C1489" s="2">
        <f t="shared" si="181"/>
        <v>6</v>
      </c>
      <c r="L1489" s="47">
        <f t="shared" si="182"/>
        <v>0</v>
      </c>
      <c r="N1489" s="47">
        <f t="shared" si="183"/>
        <v>0</v>
      </c>
      <c r="R1489" s="47">
        <f t="shared" si="184"/>
        <v>0</v>
      </c>
      <c r="V1489" s="47">
        <f t="shared" si="185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180"/>
        <v>0</v>
      </c>
      <c r="C1490" s="2">
        <f t="shared" si="181"/>
        <v>6</v>
      </c>
      <c r="L1490" s="47">
        <f t="shared" si="182"/>
        <v>0</v>
      </c>
      <c r="N1490" s="47">
        <f t="shared" si="183"/>
        <v>0</v>
      </c>
      <c r="R1490" s="47">
        <f t="shared" si="184"/>
        <v>0</v>
      </c>
      <c r="V1490" s="47">
        <f t="shared" si="185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180"/>
        <v>0</v>
      </c>
      <c r="C1491" s="2">
        <f t="shared" si="181"/>
        <v>6</v>
      </c>
      <c r="L1491" s="47">
        <f t="shared" si="182"/>
        <v>0</v>
      </c>
      <c r="N1491" s="47">
        <f t="shared" si="183"/>
        <v>0</v>
      </c>
      <c r="R1491" s="47">
        <f t="shared" si="184"/>
        <v>0</v>
      </c>
      <c r="V1491" s="47">
        <f t="shared" si="185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180"/>
        <v>0</v>
      </c>
      <c r="C1492" s="2">
        <f t="shared" si="181"/>
        <v>6</v>
      </c>
      <c r="L1492" s="47">
        <f t="shared" si="182"/>
        <v>0</v>
      </c>
      <c r="N1492" s="47">
        <f t="shared" si="183"/>
        <v>0</v>
      </c>
      <c r="R1492" s="47">
        <f t="shared" si="184"/>
        <v>0</v>
      </c>
      <c r="V1492" s="47">
        <f t="shared" si="185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180"/>
        <v>0</v>
      </c>
      <c r="C1493" s="2">
        <f t="shared" si="181"/>
        <v>6</v>
      </c>
      <c r="L1493" s="47">
        <f t="shared" si="182"/>
        <v>0</v>
      </c>
      <c r="N1493" s="47">
        <f t="shared" si="183"/>
        <v>0</v>
      </c>
      <c r="R1493" s="47">
        <f t="shared" si="184"/>
        <v>0</v>
      </c>
      <c r="V1493" s="47">
        <f t="shared" si="185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186">+L1494+N1494+R1494+V1494+X1494</f>
        <v>0</v>
      </c>
      <c r="C1494" s="2">
        <f t="shared" ref="C1494:C1557" si="187">RANK(B1494,B$1415:B$1614,0)</f>
        <v>6</v>
      </c>
      <c r="L1494" s="47">
        <f t="shared" ref="L1494:L1557" si="188">IF(AND(I1494&lt;1,J1494&lt;1,K1494&lt;1),0,IF(250+((150-(I1494*60+J1494))*2)&lt;0,0,IF(K1494&lt;50,250+((150-(I1494*60+J1494))*2),IF(K1494&gt;49,250+((150-(I1494*60+J1494))*2)-1,250+((150-(I1494*60+J1494))*2)))))</f>
        <v>0</v>
      </c>
      <c r="N1494" s="47">
        <f t="shared" ref="N1494:N1557" si="189">IF(M1494&lt;89,0,250+((M1494-172)*3))</f>
        <v>0</v>
      </c>
      <c r="R1494" s="47">
        <f t="shared" ref="R1494:R1557" si="190">IF(AND(O1494&lt;1,P1494&lt;1,Q1494&lt;1),0,IF(250+((540-(O1494*60+P1494))*1)&lt;0,0,250+((540-(O1494*60+P1494))*1)))</f>
        <v>0</v>
      </c>
      <c r="V1494" s="47">
        <f t="shared" ref="V1494:V1557" si="191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186"/>
        <v>0</v>
      </c>
      <c r="C1495" s="2">
        <f t="shared" si="187"/>
        <v>6</v>
      </c>
      <c r="L1495" s="47">
        <f t="shared" si="188"/>
        <v>0</v>
      </c>
      <c r="N1495" s="47">
        <f t="shared" si="189"/>
        <v>0</v>
      </c>
      <c r="R1495" s="47">
        <f t="shared" si="190"/>
        <v>0</v>
      </c>
      <c r="V1495" s="47">
        <f t="shared" si="191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186"/>
        <v>0</v>
      </c>
      <c r="C1496" s="2">
        <f t="shared" si="187"/>
        <v>6</v>
      </c>
      <c r="L1496" s="47">
        <f t="shared" si="188"/>
        <v>0</v>
      </c>
      <c r="N1496" s="47">
        <f t="shared" si="189"/>
        <v>0</v>
      </c>
      <c r="R1496" s="47">
        <f t="shared" si="190"/>
        <v>0</v>
      </c>
      <c r="V1496" s="47">
        <f t="shared" si="191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186"/>
        <v>0</v>
      </c>
      <c r="C1497" s="2">
        <f t="shared" si="187"/>
        <v>6</v>
      </c>
      <c r="L1497" s="47">
        <f t="shared" si="188"/>
        <v>0</v>
      </c>
      <c r="N1497" s="47">
        <f t="shared" si="189"/>
        <v>0</v>
      </c>
      <c r="R1497" s="47">
        <f t="shared" si="190"/>
        <v>0</v>
      </c>
      <c r="V1497" s="47">
        <f t="shared" si="191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186"/>
        <v>0</v>
      </c>
      <c r="C1498" s="2">
        <f t="shared" si="187"/>
        <v>6</v>
      </c>
      <c r="L1498" s="47">
        <f t="shared" si="188"/>
        <v>0</v>
      </c>
      <c r="N1498" s="47">
        <f t="shared" si="189"/>
        <v>0</v>
      </c>
      <c r="R1498" s="47">
        <f t="shared" si="190"/>
        <v>0</v>
      </c>
      <c r="V1498" s="47">
        <f t="shared" si="191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186"/>
        <v>0</v>
      </c>
      <c r="C1499" s="2">
        <f t="shared" si="187"/>
        <v>6</v>
      </c>
      <c r="L1499" s="47">
        <f t="shared" si="188"/>
        <v>0</v>
      </c>
      <c r="N1499" s="47">
        <f t="shared" si="189"/>
        <v>0</v>
      </c>
      <c r="R1499" s="47">
        <f t="shared" si="190"/>
        <v>0</v>
      </c>
      <c r="V1499" s="47">
        <f t="shared" si="191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186"/>
        <v>0</v>
      </c>
      <c r="C1500" s="2">
        <f t="shared" si="187"/>
        <v>6</v>
      </c>
      <c r="L1500" s="47">
        <f t="shared" si="188"/>
        <v>0</v>
      </c>
      <c r="N1500" s="47">
        <f t="shared" si="189"/>
        <v>0</v>
      </c>
      <c r="R1500" s="47">
        <f t="shared" si="190"/>
        <v>0</v>
      </c>
      <c r="V1500" s="47">
        <f t="shared" si="191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186"/>
        <v>0</v>
      </c>
      <c r="C1501" s="2">
        <f t="shared" si="187"/>
        <v>6</v>
      </c>
      <c r="L1501" s="47">
        <f t="shared" si="188"/>
        <v>0</v>
      </c>
      <c r="N1501" s="47">
        <f t="shared" si="189"/>
        <v>0</v>
      </c>
      <c r="R1501" s="47">
        <f t="shared" si="190"/>
        <v>0</v>
      </c>
      <c r="V1501" s="47">
        <f t="shared" si="191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186"/>
        <v>0</v>
      </c>
      <c r="C1502" s="2">
        <f t="shared" si="187"/>
        <v>6</v>
      </c>
      <c r="L1502" s="47">
        <f t="shared" si="188"/>
        <v>0</v>
      </c>
      <c r="N1502" s="47">
        <f t="shared" si="189"/>
        <v>0</v>
      </c>
      <c r="R1502" s="47">
        <f t="shared" si="190"/>
        <v>0</v>
      </c>
      <c r="V1502" s="47">
        <f t="shared" si="191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186"/>
        <v>0</v>
      </c>
      <c r="C1503" s="2">
        <f t="shared" si="187"/>
        <v>6</v>
      </c>
      <c r="L1503" s="47">
        <f t="shared" si="188"/>
        <v>0</v>
      </c>
      <c r="N1503" s="47">
        <f t="shared" si="189"/>
        <v>0</v>
      </c>
      <c r="R1503" s="47">
        <f t="shared" si="190"/>
        <v>0</v>
      </c>
      <c r="V1503" s="47">
        <f t="shared" si="191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186"/>
        <v>0</v>
      </c>
      <c r="C1504" s="2">
        <f t="shared" si="187"/>
        <v>6</v>
      </c>
      <c r="L1504" s="47">
        <f t="shared" si="188"/>
        <v>0</v>
      </c>
      <c r="N1504" s="47">
        <f t="shared" si="189"/>
        <v>0</v>
      </c>
      <c r="R1504" s="47">
        <f t="shared" si="190"/>
        <v>0</v>
      </c>
      <c r="V1504" s="47">
        <f t="shared" si="191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186"/>
        <v>0</v>
      </c>
      <c r="C1505" s="2">
        <f t="shared" si="187"/>
        <v>6</v>
      </c>
      <c r="L1505" s="47">
        <f t="shared" si="188"/>
        <v>0</v>
      </c>
      <c r="N1505" s="47">
        <f t="shared" si="189"/>
        <v>0</v>
      </c>
      <c r="R1505" s="47">
        <f t="shared" si="190"/>
        <v>0</v>
      </c>
      <c r="V1505" s="47">
        <f t="shared" si="191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186"/>
        <v>0</v>
      </c>
      <c r="C1506" s="2">
        <f t="shared" si="187"/>
        <v>6</v>
      </c>
      <c r="L1506" s="47">
        <f t="shared" si="188"/>
        <v>0</v>
      </c>
      <c r="N1506" s="47">
        <f t="shared" si="189"/>
        <v>0</v>
      </c>
      <c r="R1506" s="47">
        <f t="shared" si="190"/>
        <v>0</v>
      </c>
      <c r="V1506" s="47">
        <f t="shared" si="191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186"/>
        <v>0</v>
      </c>
      <c r="C1507" s="2">
        <f t="shared" si="187"/>
        <v>6</v>
      </c>
      <c r="L1507" s="47">
        <f t="shared" si="188"/>
        <v>0</v>
      </c>
      <c r="N1507" s="47">
        <f t="shared" si="189"/>
        <v>0</v>
      </c>
      <c r="R1507" s="47">
        <f t="shared" si="190"/>
        <v>0</v>
      </c>
      <c r="V1507" s="47">
        <f t="shared" si="191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186"/>
        <v>0</v>
      </c>
      <c r="C1508" s="2">
        <f t="shared" si="187"/>
        <v>6</v>
      </c>
      <c r="L1508" s="47">
        <f t="shared" si="188"/>
        <v>0</v>
      </c>
      <c r="N1508" s="47">
        <f t="shared" si="189"/>
        <v>0</v>
      </c>
      <c r="R1508" s="47">
        <f t="shared" si="190"/>
        <v>0</v>
      </c>
      <c r="V1508" s="47">
        <f t="shared" si="191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186"/>
        <v>0</v>
      </c>
      <c r="C1509" s="2">
        <f t="shared" si="187"/>
        <v>6</v>
      </c>
      <c r="L1509" s="47">
        <f t="shared" si="188"/>
        <v>0</v>
      </c>
      <c r="N1509" s="47">
        <f t="shared" si="189"/>
        <v>0</v>
      </c>
      <c r="R1509" s="47">
        <f t="shared" si="190"/>
        <v>0</v>
      </c>
      <c r="V1509" s="47">
        <f t="shared" si="191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186"/>
        <v>0</v>
      </c>
      <c r="C1510" s="2">
        <f t="shared" si="187"/>
        <v>6</v>
      </c>
      <c r="L1510" s="47">
        <f t="shared" si="188"/>
        <v>0</v>
      </c>
      <c r="N1510" s="47">
        <f t="shared" si="189"/>
        <v>0</v>
      </c>
      <c r="R1510" s="47">
        <f t="shared" si="190"/>
        <v>0</v>
      </c>
      <c r="V1510" s="47">
        <f t="shared" si="191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186"/>
        <v>0</v>
      </c>
      <c r="C1511" s="2">
        <f t="shared" si="187"/>
        <v>6</v>
      </c>
      <c r="L1511" s="47">
        <f t="shared" si="188"/>
        <v>0</v>
      </c>
      <c r="N1511" s="47">
        <f t="shared" si="189"/>
        <v>0</v>
      </c>
      <c r="R1511" s="47">
        <f t="shared" si="190"/>
        <v>0</v>
      </c>
      <c r="V1511" s="47">
        <f t="shared" si="191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186"/>
        <v>0</v>
      </c>
      <c r="C1512" s="2">
        <f t="shared" si="187"/>
        <v>6</v>
      </c>
      <c r="L1512" s="47">
        <f t="shared" si="188"/>
        <v>0</v>
      </c>
      <c r="N1512" s="47">
        <f t="shared" si="189"/>
        <v>0</v>
      </c>
      <c r="R1512" s="47">
        <f t="shared" si="190"/>
        <v>0</v>
      </c>
      <c r="V1512" s="47">
        <f t="shared" si="191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186"/>
        <v>0</v>
      </c>
      <c r="C1513" s="2">
        <f t="shared" si="187"/>
        <v>6</v>
      </c>
      <c r="L1513" s="47">
        <f t="shared" si="188"/>
        <v>0</v>
      </c>
      <c r="N1513" s="47">
        <f t="shared" si="189"/>
        <v>0</v>
      </c>
      <c r="R1513" s="47">
        <f t="shared" si="190"/>
        <v>0</v>
      </c>
      <c r="V1513" s="47">
        <f t="shared" si="191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186"/>
        <v>0</v>
      </c>
      <c r="C1514" s="2">
        <f t="shared" si="187"/>
        <v>6</v>
      </c>
      <c r="L1514" s="47">
        <f t="shared" si="188"/>
        <v>0</v>
      </c>
      <c r="N1514" s="47">
        <f t="shared" si="189"/>
        <v>0</v>
      </c>
      <c r="R1514" s="47">
        <f t="shared" si="190"/>
        <v>0</v>
      </c>
      <c r="V1514" s="47">
        <f t="shared" si="191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186"/>
        <v>0</v>
      </c>
      <c r="C1515" s="2">
        <f t="shared" si="187"/>
        <v>6</v>
      </c>
      <c r="L1515" s="47">
        <f t="shared" si="188"/>
        <v>0</v>
      </c>
      <c r="N1515" s="47">
        <f t="shared" si="189"/>
        <v>0</v>
      </c>
      <c r="R1515" s="47">
        <f t="shared" si="190"/>
        <v>0</v>
      </c>
      <c r="V1515" s="47">
        <f t="shared" si="191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186"/>
        <v>0</v>
      </c>
      <c r="C1516" s="2">
        <f t="shared" si="187"/>
        <v>6</v>
      </c>
      <c r="L1516" s="47">
        <f t="shared" si="188"/>
        <v>0</v>
      </c>
      <c r="N1516" s="47">
        <f t="shared" si="189"/>
        <v>0</v>
      </c>
      <c r="R1516" s="47">
        <f t="shared" si="190"/>
        <v>0</v>
      </c>
      <c r="V1516" s="47">
        <f t="shared" si="191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186"/>
        <v>0</v>
      </c>
      <c r="C1517" s="2">
        <f t="shared" si="187"/>
        <v>6</v>
      </c>
      <c r="L1517" s="47">
        <f t="shared" si="188"/>
        <v>0</v>
      </c>
      <c r="N1517" s="47">
        <f t="shared" si="189"/>
        <v>0</v>
      </c>
      <c r="R1517" s="47">
        <f t="shared" si="190"/>
        <v>0</v>
      </c>
      <c r="V1517" s="47">
        <f t="shared" si="191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186"/>
        <v>0</v>
      </c>
      <c r="C1518" s="2">
        <f t="shared" si="187"/>
        <v>6</v>
      </c>
      <c r="L1518" s="47">
        <f t="shared" si="188"/>
        <v>0</v>
      </c>
      <c r="N1518" s="47">
        <f t="shared" si="189"/>
        <v>0</v>
      </c>
      <c r="R1518" s="47">
        <f t="shared" si="190"/>
        <v>0</v>
      </c>
      <c r="V1518" s="47">
        <f t="shared" si="191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186"/>
        <v>0</v>
      </c>
      <c r="C1519" s="2">
        <f t="shared" si="187"/>
        <v>6</v>
      </c>
      <c r="L1519" s="47">
        <f t="shared" si="188"/>
        <v>0</v>
      </c>
      <c r="N1519" s="47">
        <f t="shared" si="189"/>
        <v>0</v>
      </c>
      <c r="R1519" s="47">
        <f t="shared" si="190"/>
        <v>0</v>
      </c>
      <c r="V1519" s="47">
        <f t="shared" si="191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186"/>
        <v>0</v>
      </c>
      <c r="C1520" s="2">
        <f t="shared" si="187"/>
        <v>6</v>
      </c>
      <c r="L1520" s="47">
        <f t="shared" si="188"/>
        <v>0</v>
      </c>
      <c r="N1520" s="47">
        <f t="shared" si="189"/>
        <v>0</v>
      </c>
      <c r="R1520" s="47">
        <f t="shared" si="190"/>
        <v>0</v>
      </c>
      <c r="V1520" s="47">
        <f t="shared" si="191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186"/>
        <v>0</v>
      </c>
      <c r="C1521" s="2">
        <f t="shared" si="187"/>
        <v>6</v>
      </c>
      <c r="L1521" s="47">
        <f t="shared" si="188"/>
        <v>0</v>
      </c>
      <c r="N1521" s="47">
        <f t="shared" si="189"/>
        <v>0</v>
      </c>
      <c r="R1521" s="47">
        <f t="shared" si="190"/>
        <v>0</v>
      </c>
      <c r="V1521" s="47">
        <f t="shared" si="191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186"/>
        <v>0</v>
      </c>
      <c r="C1522" s="2">
        <f t="shared" si="187"/>
        <v>6</v>
      </c>
      <c r="L1522" s="47">
        <f t="shared" si="188"/>
        <v>0</v>
      </c>
      <c r="N1522" s="47">
        <f t="shared" si="189"/>
        <v>0</v>
      </c>
      <c r="R1522" s="47">
        <f t="shared" si="190"/>
        <v>0</v>
      </c>
      <c r="V1522" s="47">
        <f t="shared" si="191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186"/>
        <v>0</v>
      </c>
      <c r="C1523" s="2">
        <f t="shared" si="187"/>
        <v>6</v>
      </c>
      <c r="L1523" s="47">
        <f t="shared" si="188"/>
        <v>0</v>
      </c>
      <c r="N1523" s="47">
        <f t="shared" si="189"/>
        <v>0</v>
      </c>
      <c r="R1523" s="47">
        <f t="shared" si="190"/>
        <v>0</v>
      </c>
      <c r="V1523" s="47">
        <f t="shared" si="191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186"/>
        <v>0</v>
      </c>
      <c r="C1524" s="2">
        <f t="shared" si="187"/>
        <v>6</v>
      </c>
      <c r="L1524" s="47">
        <f t="shared" si="188"/>
        <v>0</v>
      </c>
      <c r="N1524" s="47">
        <f t="shared" si="189"/>
        <v>0</v>
      </c>
      <c r="R1524" s="47">
        <f t="shared" si="190"/>
        <v>0</v>
      </c>
      <c r="V1524" s="47">
        <f t="shared" si="191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186"/>
        <v>0</v>
      </c>
      <c r="C1525" s="2">
        <f t="shared" si="187"/>
        <v>6</v>
      </c>
      <c r="L1525" s="47">
        <f t="shared" si="188"/>
        <v>0</v>
      </c>
      <c r="N1525" s="47">
        <f t="shared" si="189"/>
        <v>0</v>
      </c>
      <c r="R1525" s="47">
        <f t="shared" si="190"/>
        <v>0</v>
      </c>
      <c r="V1525" s="47">
        <f t="shared" si="191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186"/>
        <v>0</v>
      </c>
      <c r="C1526" s="2">
        <f t="shared" si="187"/>
        <v>6</v>
      </c>
      <c r="L1526" s="47">
        <f t="shared" si="188"/>
        <v>0</v>
      </c>
      <c r="N1526" s="47">
        <f t="shared" si="189"/>
        <v>0</v>
      </c>
      <c r="R1526" s="47">
        <f t="shared" si="190"/>
        <v>0</v>
      </c>
      <c r="V1526" s="47">
        <f t="shared" si="191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186"/>
        <v>0</v>
      </c>
      <c r="C1527" s="2">
        <f t="shared" si="187"/>
        <v>6</v>
      </c>
      <c r="L1527" s="47">
        <f t="shared" si="188"/>
        <v>0</v>
      </c>
      <c r="N1527" s="47">
        <f t="shared" si="189"/>
        <v>0</v>
      </c>
      <c r="R1527" s="47">
        <f t="shared" si="190"/>
        <v>0</v>
      </c>
      <c r="V1527" s="47">
        <f t="shared" si="191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186"/>
        <v>0</v>
      </c>
      <c r="C1528" s="2">
        <f t="shared" si="187"/>
        <v>6</v>
      </c>
      <c r="L1528" s="47">
        <f t="shared" si="188"/>
        <v>0</v>
      </c>
      <c r="N1528" s="47">
        <f t="shared" si="189"/>
        <v>0</v>
      </c>
      <c r="R1528" s="47">
        <f t="shared" si="190"/>
        <v>0</v>
      </c>
      <c r="V1528" s="47">
        <f t="shared" si="191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186"/>
        <v>0</v>
      </c>
      <c r="C1529" s="2">
        <f t="shared" si="187"/>
        <v>6</v>
      </c>
      <c r="L1529" s="47">
        <f t="shared" si="188"/>
        <v>0</v>
      </c>
      <c r="N1529" s="47">
        <f t="shared" si="189"/>
        <v>0</v>
      </c>
      <c r="R1529" s="47">
        <f t="shared" si="190"/>
        <v>0</v>
      </c>
      <c r="V1529" s="47">
        <f t="shared" si="191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186"/>
        <v>0</v>
      </c>
      <c r="C1530" s="2">
        <f t="shared" si="187"/>
        <v>6</v>
      </c>
      <c r="L1530" s="47">
        <f t="shared" si="188"/>
        <v>0</v>
      </c>
      <c r="N1530" s="47">
        <f t="shared" si="189"/>
        <v>0</v>
      </c>
      <c r="R1530" s="47">
        <f t="shared" si="190"/>
        <v>0</v>
      </c>
      <c r="V1530" s="47">
        <f t="shared" si="191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186"/>
        <v>0</v>
      </c>
      <c r="C1531" s="2">
        <f t="shared" si="187"/>
        <v>6</v>
      </c>
      <c r="L1531" s="47">
        <f t="shared" si="188"/>
        <v>0</v>
      </c>
      <c r="N1531" s="47">
        <f t="shared" si="189"/>
        <v>0</v>
      </c>
      <c r="R1531" s="47">
        <f t="shared" si="190"/>
        <v>0</v>
      </c>
      <c r="V1531" s="47">
        <f t="shared" si="191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186"/>
        <v>0</v>
      </c>
      <c r="C1532" s="2">
        <f t="shared" si="187"/>
        <v>6</v>
      </c>
      <c r="L1532" s="47">
        <f t="shared" si="188"/>
        <v>0</v>
      </c>
      <c r="N1532" s="47">
        <f t="shared" si="189"/>
        <v>0</v>
      </c>
      <c r="R1532" s="47">
        <f t="shared" si="190"/>
        <v>0</v>
      </c>
      <c r="V1532" s="47">
        <f t="shared" si="191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186"/>
        <v>0</v>
      </c>
      <c r="C1533" s="2">
        <f t="shared" si="187"/>
        <v>6</v>
      </c>
      <c r="L1533" s="47">
        <f t="shared" si="188"/>
        <v>0</v>
      </c>
      <c r="N1533" s="47">
        <f t="shared" si="189"/>
        <v>0</v>
      </c>
      <c r="R1533" s="47">
        <f t="shared" si="190"/>
        <v>0</v>
      </c>
      <c r="V1533" s="47">
        <f t="shared" si="191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186"/>
        <v>0</v>
      </c>
      <c r="C1534" s="2">
        <f t="shared" si="187"/>
        <v>6</v>
      </c>
      <c r="L1534" s="47">
        <f t="shared" si="188"/>
        <v>0</v>
      </c>
      <c r="N1534" s="47">
        <f t="shared" si="189"/>
        <v>0</v>
      </c>
      <c r="R1534" s="47">
        <f t="shared" si="190"/>
        <v>0</v>
      </c>
      <c r="V1534" s="47">
        <f t="shared" si="191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186"/>
        <v>0</v>
      </c>
      <c r="C1535" s="2">
        <f t="shared" si="187"/>
        <v>6</v>
      </c>
      <c r="L1535" s="47">
        <f t="shared" si="188"/>
        <v>0</v>
      </c>
      <c r="N1535" s="47">
        <f t="shared" si="189"/>
        <v>0</v>
      </c>
      <c r="R1535" s="47">
        <f t="shared" si="190"/>
        <v>0</v>
      </c>
      <c r="V1535" s="47">
        <f t="shared" si="191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186"/>
        <v>0</v>
      </c>
      <c r="C1536" s="2">
        <f t="shared" si="187"/>
        <v>6</v>
      </c>
      <c r="L1536" s="47">
        <f t="shared" si="188"/>
        <v>0</v>
      </c>
      <c r="N1536" s="47">
        <f t="shared" si="189"/>
        <v>0</v>
      </c>
      <c r="R1536" s="47">
        <f t="shared" si="190"/>
        <v>0</v>
      </c>
      <c r="V1536" s="47">
        <f t="shared" si="191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186"/>
        <v>0</v>
      </c>
      <c r="C1537" s="2">
        <f t="shared" si="187"/>
        <v>6</v>
      </c>
      <c r="L1537" s="47">
        <f t="shared" si="188"/>
        <v>0</v>
      </c>
      <c r="N1537" s="47">
        <f t="shared" si="189"/>
        <v>0</v>
      </c>
      <c r="R1537" s="47">
        <f t="shared" si="190"/>
        <v>0</v>
      </c>
      <c r="V1537" s="47">
        <f t="shared" si="191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186"/>
        <v>0</v>
      </c>
      <c r="C1538" s="2">
        <f t="shared" si="187"/>
        <v>6</v>
      </c>
      <c r="L1538" s="47">
        <f t="shared" si="188"/>
        <v>0</v>
      </c>
      <c r="N1538" s="47">
        <f t="shared" si="189"/>
        <v>0</v>
      </c>
      <c r="R1538" s="47">
        <f t="shared" si="190"/>
        <v>0</v>
      </c>
      <c r="V1538" s="47">
        <f t="shared" si="191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186"/>
        <v>0</v>
      </c>
      <c r="C1539" s="2">
        <f t="shared" si="187"/>
        <v>6</v>
      </c>
      <c r="L1539" s="47">
        <f t="shared" si="188"/>
        <v>0</v>
      </c>
      <c r="N1539" s="47">
        <f t="shared" si="189"/>
        <v>0</v>
      </c>
      <c r="R1539" s="47">
        <f t="shared" si="190"/>
        <v>0</v>
      </c>
      <c r="V1539" s="47">
        <f t="shared" si="191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186"/>
        <v>0</v>
      </c>
      <c r="C1540" s="2">
        <f t="shared" si="187"/>
        <v>6</v>
      </c>
      <c r="L1540" s="47">
        <f t="shared" si="188"/>
        <v>0</v>
      </c>
      <c r="N1540" s="47">
        <f t="shared" si="189"/>
        <v>0</v>
      </c>
      <c r="R1540" s="47">
        <f t="shared" si="190"/>
        <v>0</v>
      </c>
      <c r="V1540" s="47">
        <f t="shared" si="191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186"/>
        <v>0</v>
      </c>
      <c r="C1541" s="2">
        <f t="shared" si="187"/>
        <v>6</v>
      </c>
      <c r="L1541" s="47">
        <f t="shared" si="188"/>
        <v>0</v>
      </c>
      <c r="N1541" s="47">
        <f t="shared" si="189"/>
        <v>0</v>
      </c>
      <c r="R1541" s="47">
        <f t="shared" si="190"/>
        <v>0</v>
      </c>
      <c r="V1541" s="47">
        <f t="shared" si="191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186"/>
        <v>0</v>
      </c>
      <c r="C1542" s="2">
        <f t="shared" si="187"/>
        <v>6</v>
      </c>
      <c r="L1542" s="47">
        <f t="shared" si="188"/>
        <v>0</v>
      </c>
      <c r="N1542" s="47">
        <f t="shared" si="189"/>
        <v>0</v>
      </c>
      <c r="R1542" s="47">
        <f t="shared" si="190"/>
        <v>0</v>
      </c>
      <c r="V1542" s="47">
        <f t="shared" si="191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186"/>
        <v>0</v>
      </c>
      <c r="C1543" s="2">
        <f t="shared" si="187"/>
        <v>6</v>
      </c>
      <c r="L1543" s="47">
        <f t="shared" si="188"/>
        <v>0</v>
      </c>
      <c r="N1543" s="47">
        <f t="shared" si="189"/>
        <v>0</v>
      </c>
      <c r="R1543" s="47">
        <f t="shared" si="190"/>
        <v>0</v>
      </c>
      <c r="V1543" s="47">
        <f t="shared" si="191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186"/>
        <v>0</v>
      </c>
      <c r="C1544" s="2">
        <f t="shared" si="187"/>
        <v>6</v>
      </c>
      <c r="L1544" s="47">
        <f t="shared" si="188"/>
        <v>0</v>
      </c>
      <c r="N1544" s="47">
        <f t="shared" si="189"/>
        <v>0</v>
      </c>
      <c r="R1544" s="47">
        <f t="shared" si="190"/>
        <v>0</v>
      </c>
      <c r="V1544" s="47">
        <f t="shared" si="191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186"/>
        <v>0</v>
      </c>
      <c r="C1545" s="2">
        <f t="shared" si="187"/>
        <v>6</v>
      </c>
      <c r="L1545" s="47">
        <f t="shared" si="188"/>
        <v>0</v>
      </c>
      <c r="N1545" s="47">
        <f t="shared" si="189"/>
        <v>0</v>
      </c>
      <c r="R1545" s="47">
        <f t="shared" si="190"/>
        <v>0</v>
      </c>
      <c r="V1545" s="47">
        <f t="shared" si="191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186"/>
        <v>0</v>
      </c>
      <c r="C1546" s="2">
        <f t="shared" si="187"/>
        <v>6</v>
      </c>
      <c r="L1546" s="47">
        <f t="shared" si="188"/>
        <v>0</v>
      </c>
      <c r="N1546" s="47">
        <f t="shared" si="189"/>
        <v>0</v>
      </c>
      <c r="R1546" s="47">
        <f t="shared" si="190"/>
        <v>0</v>
      </c>
      <c r="V1546" s="47">
        <f t="shared" si="191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186"/>
        <v>0</v>
      </c>
      <c r="C1547" s="2">
        <f t="shared" si="187"/>
        <v>6</v>
      </c>
      <c r="L1547" s="47">
        <f t="shared" si="188"/>
        <v>0</v>
      </c>
      <c r="N1547" s="47">
        <f t="shared" si="189"/>
        <v>0</v>
      </c>
      <c r="R1547" s="47">
        <f t="shared" si="190"/>
        <v>0</v>
      </c>
      <c r="V1547" s="47">
        <f t="shared" si="191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186"/>
        <v>0</v>
      </c>
      <c r="C1548" s="2">
        <f t="shared" si="187"/>
        <v>6</v>
      </c>
      <c r="L1548" s="47">
        <f t="shared" si="188"/>
        <v>0</v>
      </c>
      <c r="N1548" s="47">
        <f t="shared" si="189"/>
        <v>0</v>
      </c>
      <c r="R1548" s="47">
        <f t="shared" si="190"/>
        <v>0</v>
      </c>
      <c r="V1548" s="47">
        <f t="shared" si="191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186"/>
        <v>0</v>
      </c>
      <c r="C1549" s="2">
        <f t="shared" si="187"/>
        <v>6</v>
      </c>
      <c r="L1549" s="47">
        <f t="shared" si="188"/>
        <v>0</v>
      </c>
      <c r="N1549" s="47">
        <f t="shared" si="189"/>
        <v>0</v>
      </c>
      <c r="R1549" s="47">
        <f t="shared" si="190"/>
        <v>0</v>
      </c>
      <c r="V1549" s="47">
        <f t="shared" si="191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186"/>
        <v>0</v>
      </c>
      <c r="C1550" s="2">
        <f t="shared" si="187"/>
        <v>6</v>
      </c>
      <c r="L1550" s="47">
        <f t="shared" si="188"/>
        <v>0</v>
      </c>
      <c r="N1550" s="47">
        <f t="shared" si="189"/>
        <v>0</v>
      </c>
      <c r="R1550" s="47">
        <f t="shared" si="190"/>
        <v>0</v>
      </c>
      <c r="V1550" s="47">
        <f t="shared" si="191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186"/>
        <v>0</v>
      </c>
      <c r="C1551" s="2">
        <f t="shared" si="187"/>
        <v>6</v>
      </c>
      <c r="L1551" s="47">
        <f t="shared" si="188"/>
        <v>0</v>
      </c>
      <c r="N1551" s="47">
        <f t="shared" si="189"/>
        <v>0</v>
      </c>
      <c r="R1551" s="47">
        <f t="shared" si="190"/>
        <v>0</v>
      </c>
      <c r="V1551" s="47">
        <f t="shared" si="191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186"/>
        <v>0</v>
      </c>
      <c r="C1552" s="2">
        <f t="shared" si="187"/>
        <v>6</v>
      </c>
      <c r="L1552" s="47">
        <f t="shared" si="188"/>
        <v>0</v>
      </c>
      <c r="N1552" s="47">
        <f t="shared" si="189"/>
        <v>0</v>
      </c>
      <c r="R1552" s="47">
        <f t="shared" si="190"/>
        <v>0</v>
      </c>
      <c r="V1552" s="47">
        <f t="shared" si="191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186"/>
        <v>0</v>
      </c>
      <c r="C1553" s="2">
        <f t="shared" si="187"/>
        <v>6</v>
      </c>
      <c r="L1553" s="47">
        <f t="shared" si="188"/>
        <v>0</v>
      </c>
      <c r="N1553" s="47">
        <f t="shared" si="189"/>
        <v>0</v>
      </c>
      <c r="R1553" s="47">
        <f t="shared" si="190"/>
        <v>0</v>
      </c>
      <c r="V1553" s="47">
        <f t="shared" si="191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186"/>
        <v>0</v>
      </c>
      <c r="C1554" s="2">
        <f t="shared" si="187"/>
        <v>6</v>
      </c>
      <c r="L1554" s="47">
        <f t="shared" si="188"/>
        <v>0</v>
      </c>
      <c r="N1554" s="47">
        <f t="shared" si="189"/>
        <v>0</v>
      </c>
      <c r="R1554" s="47">
        <f t="shared" si="190"/>
        <v>0</v>
      </c>
      <c r="V1554" s="47">
        <f t="shared" si="191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186"/>
        <v>0</v>
      </c>
      <c r="C1555" s="2">
        <f t="shared" si="187"/>
        <v>6</v>
      </c>
      <c r="L1555" s="47">
        <f t="shared" si="188"/>
        <v>0</v>
      </c>
      <c r="N1555" s="47">
        <f t="shared" si="189"/>
        <v>0</v>
      </c>
      <c r="R1555" s="47">
        <f t="shared" si="190"/>
        <v>0</v>
      </c>
      <c r="V1555" s="47">
        <f t="shared" si="191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186"/>
        <v>0</v>
      </c>
      <c r="C1556" s="2">
        <f t="shared" si="187"/>
        <v>6</v>
      </c>
      <c r="L1556" s="47">
        <f t="shared" si="188"/>
        <v>0</v>
      </c>
      <c r="N1556" s="47">
        <f t="shared" si="189"/>
        <v>0</v>
      </c>
      <c r="R1556" s="47">
        <f t="shared" si="190"/>
        <v>0</v>
      </c>
      <c r="V1556" s="47">
        <f t="shared" si="191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186"/>
        <v>0</v>
      </c>
      <c r="C1557" s="2">
        <f t="shared" si="187"/>
        <v>6</v>
      </c>
      <c r="L1557" s="47">
        <f t="shared" si="188"/>
        <v>0</v>
      </c>
      <c r="N1557" s="47">
        <f t="shared" si="189"/>
        <v>0</v>
      </c>
      <c r="R1557" s="47">
        <f t="shared" si="190"/>
        <v>0</v>
      </c>
      <c r="V1557" s="47">
        <f t="shared" si="191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192">+L1558+N1558+R1558+V1558+X1558</f>
        <v>0</v>
      </c>
      <c r="C1558" s="2">
        <f t="shared" ref="C1558:C1614" si="193">RANK(B1558,B$1415:B$1614,0)</f>
        <v>6</v>
      </c>
      <c r="L1558" s="47">
        <f t="shared" ref="L1558:L1614" si="194">IF(AND(I1558&lt;1,J1558&lt;1,K1558&lt;1),0,IF(250+((150-(I1558*60+J1558))*2)&lt;0,0,IF(K1558&lt;50,250+((150-(I1558*60+J1558))*2),IF(K1558&gt;49,250+((150-(I1558*60+J1558))*2)-1,250+((150-(I1558*60+J1558))*2)))))</f>
        <v>0</v>
      </c>
      <c r="N1558" s="47">
        <f t="shared" ref="N1558:N1614" si="195">IF(M1558&lt;89,0,250+((M1558-172)*3))</f>
        <v>0</v>
      </c>
      <c r="R1558" s="47">
        <f t="shared" ref="R1558:R1614" si="196">IF(AND(O1558&lt;1,P1558&lt;1,Q1558&lt;1),0,IF(250+((540-(O1558*60+P1558))*1)&lt;0,0,250+((540-(O1558*60+P1558))*1)))</f>
        <v>0</v>
      </c>
      <c r="V1558" s="47">
        <f t="shared" ref="V1558:V1614" si="197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192"/>
        <v>0</v>
      </c>
      <c r="C1559" s="2">
        <f t="shared" si="193"/>
        <v>6</v>
      </c>
      <c r="L1559" s="47">
        <f t="shared" si="194"/>
        <v>0</v>
      </c>
      <c r="N1559" s="47">
        <f t="shared" si="195"/>
        <v>0</v>
      </c>
      <c r="R1559" s="47">
        <f t="shared" si="196"/>
        <v>0</v>
      </c>
      <c r="V1559" s="47">
        <f t="shared" si="197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192"/>
        <v>0</v>
      </c>
      <c r="C1560" s="2">
        <f t="shared" si="193"/>
        <v>6</v>
      </c>
      <c r="L1560" s="47">
        <f t="shared" si="194"/>
        <v>0</v>
      </c>
      <c r="N1560" s="47">
        <f t="shared" si="195"/>
        <v>0</v>
      </c>
      <c r="R1560" s="47">
        <f t="shared" si="196"/>
        <v>0</v>
      </c>
      <c r="V1560" s="47">
        <f t="shared" si="197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192"/>
        <v>0</v>
      </c>
      <c r="C1561" s="2">
        <f t="shared" si="193"/>
        <v>6</v>
      </c>
      <c r="L1561" s="47">
        <f t="shared" si="194"/>
        <v>0</v>
      </c>
      <c r="N1561" s="47">
        <f t="shared" si="195"/>
        <v>0</v>
      </c>
      <c r="R1561" s="47">
        <f t="shared" si="196"/>
        <v>0</v>
      </c>
      <c r="V1561" s="47">
        <f t="shared" si="197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192"/>
        <v>0</v>
      </c>
      <c r="C1562" s="2">
        <f t="shared" si="193"/>
        <v>6</v>
      </c>
      <c r="L1562" s="47">
        <f t="shared" si="194"/>
        <v>0</v>
      </c>
      <c r="N1562" s="47">
        <f t="shared" si="195"/>
        <v>0</v>
      </c>
      <c r="R1562" s="47">
        <f t="shared" si="196"/>
        <v>0</v>
      </c>
      <c r="V1562" s="47">
        <f t="shared" si="197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192"/>
        <v>0</v>
      </c>
      <c r="C1563" s="2">
        <f t="shared" si="193"/>
        <v>6</v>
      </c>
      <c r="L1563" s="47">
        <f t="shared" si="194"/>
        <v>0</v>
      </c>
      <c r="N1563" s="47">
        <f t="shared" si="195"/>
        <v>0</v>
      </c>
      <c r="R1563" s="47">
        <f t="shared" si="196"/>
        <v>0</v>
      </c>
      <c r="V1563" s="47">
        <f t="shared" si="197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192"/>
        <v>0</v>
      </c>
      <c r="C1564" s="2">
        <f t="shared" si="193"/>
        <v>6</v>
      </c>
      <c r="L1564" s="47">
        <f t="shared" si="194"/>
        <v>0</v>
      </c>
      <c r="N1564" s="47">
        <f t="shared" si="195"/>
        <v>0</v>
      </c>
      <c r="R1564" s="47">
        <f t="shared" si="196"/>
        <v>0</v>
      </c>
      <c r="V1564" s="47">
        <f t="shared" si="197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192"/>
        <v>0</v>
      </c>
      <c r="C1565" s="2">
        <f t="shared" si="193"/>
        <v>6</v>
      </c>
      <c r="L1565" s="47">
        <f t="shared" si="194"/>
        <v>0</v>
      </c>
      <c r="N1565" s="47">
        <f t="shared" si="195"/>
        <v>0</v>
      </c>
      <c r="R1565" s="47">
        <f t="shared" si="196"/>
        <v>0</v>
      </c>
      <c r="V1565" s="47">
        <f t="shared" si="197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192"/>
        <v>0</v>
      </c>
      <c r="C1566" s="2">
        <f t="shared" si="193"/>
        <v>6</v>
      </c>
      <c r="L1566" s="47">
        <f t="shared" si="194"/>
        <v>0</v>
      </c>
      <c r="N1566" s="47">
        <f t="shared" si="195"/>
        <v>0</v>
      </c>
      <c r="R1566" s="47">
        <f t="shared" si="196"/>
        <v>0</v>
      </c>
      <c r="V1566" s="47">
        <f t="shared" si="197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192"/>
        <v>0</v>
      </c>
      <c r="C1567" s="2">
        <f t="shared" si="193"/>
        <v>6</v>
      </c>
      <c r="L1567" s="47">
        <f t="shared" si="194"/>
        <v>0</v>
      </c>
      <c r="N1567" s="47">
        <f t="shared" si="195"/>
        <v>0</v>
      </c>
      <c r="R1567" s="47">
        <f t="shared" si="196"/>
        <v>0</v>
      </c>
      <c r="V1567" s="47">
        <f t="shared" si="197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192"/>
        <v>0</v>
      </c>
      <c r="C1568" s="2">
        <f t="shared" si="193"/>
        <v>6</v>
      </c>
      <c r="L1568" s="47">
        <f t="shared" si="194"/>
        <v>0</v>
      </c>
      <c r="N1568" s="47">
        <f t="shared" si="195"/>
        <v>0</v>
      </c>
      <c r="R1568" s="47">
        <f t="shared" si="196"/>
        <v>0</v>
      </c>
      <c r="V1568" s="47">
        <f t="shared" si="197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192"/>
        <v>0</v>
      </c>
      <c r="C1569" s="2">
        <f t="shared" si="193"/>
        <v>6</v>
      </c>
      <c r="L1569" s="47">
        <f t="shared" si="194"/>
        <v>0</v>
      </c>
      <c r="N1569" s="47">
        <f t="shared" si="195"/>
        <v>0</v>
      </c>
      <c r="R1569" s="47">
        <f t="shared" si="196"/>
        <v>0</v>
      </c>
      <c r="V1569" s="47">
        <f t="shared" si="197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192"/>
        <v>0</v>
      </c>
      <c r="C1570" s="2">
        <f t="shared" si="193"/>
        <v>6</v>
      </c>
      <c r="L1570" s="47">
        <f t="shared" si="194"/>
        <v>0</v>
      </c>
      <c r="N1570" s="47">
        <f t="shared" si="195"/>
        <v>0</v>
      </c>
      <c r="R1570" s="47">
        <f t="shared" si="196"/>
        <v>0</v>
      </c>
      <c r="V1570" s="47">
        <f t="shared" si="197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192"/>
        <v>0</v>
      </c>
      <c r="C1571" s="2">
        <f t="shared" si="193"/>
        <v>6</v>
      </c>
      <c r="L1571" s="47">
        <f t="shared" si="194"/>
        <v>0</v>
      </c>
      <c r="N1571" s="47">
        <f t="shared" si="195"/>
        <v>0</v>
      </c>
      <c r="R1571" s="47">
        <f t="shared" si="196"/>
        <v>0</v>
      </c>
      <c r="V1571" s="47">
        <f t="shared" si="197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192"/>
        <v>0</v>
      </c>
      <c r="C1572" s="2">
        <f t="shared" si="193"/>
        <v>6</v>
      </c>
      <c r="L1572" s="47">
        <f t="shared" si="194"/>
        <v>0</v>
      </c>
      <c r="N1572" s="47">
        <f t="shared" si="195"/>
        <v>0</v>
      </c>
      <c r="R1572" s="47">
        <f t="shared" si="196"/>
        <v>0</v>
      </c>
      <c r="V1572" s="47">
        <f t="shared" si="197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192"/>
        <v>0</v>
      </c>
      <c r="C1573" s="2">
        <f t="shared" si="193"/>
        <v>6</v>
      </c>
      <c r="L1573" s="47">
        <f t="shared" si="194"/>
        <v>0</v>
      </c>
      <c r="N1573" s="47">
        <f t="shared" si="195"/>
        <v>0</v>
      </c>
      <c r="R1573" s="47">
        <f t="shared" si="196"/>
        <v>0</v>
      </c>
      <c r="V1573" s="47">
        <f t="shared" si="197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192"/>
        <v>0</v>
      </c>
      <c r="C1574" s="2">
        <f t="shared" si="193"/>
        <v>6</v>
      </c>
      <c r="L1574" s="47">
        <f t="shared" si="194"/>
        <v>0</v>
      </c>
      <c r="N1574" s="47">
        <f t="shared" si="195"/>
        <v>0</v>
      </c>
      <c r="R1574" s="47">
        <f t="shared" si="196"/>
        <v>0</v>
      </c>
      <c r="V1574" s="47">
        <f t="shared" si="197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192"/>
        <v>0</v>
      </c>
      <c r="C1575" s="2">
        <f t="shared" si="193"/>
        <v>6</v>
      </c>
      <c r="L1575" s="47">
        <f t="shared" si="194"/>
        <v>0</v>
      </c>
      <c r="N1575" s="47">
        <f t="shared" si="195"/>
        <v>0</v>
      </c>
      <c r="R1575" s="47">
        <f t="shared" si="196"/>
        <v>0</v>
      </c>
      <c r="V1575" s="47">
        <f t="shared" si="197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192"/>
        <v>0</v>
      </c>
      <c r="C1576" s="2">
        <f t="shared" si="193"/>
        <v>6</v>
      </c>
      <c r="L1576" s="47">
        <f t="shared" si="194"/>
        <v>0</v>
      </c>
      <c r="N1576" s="47">
        <f t="shared" si="195"/>
        <v>0</v>
      </c>
      <c r="R1576" s="47">
        <f t="shared" si="196"/>
        <v>0</v>
      </c>
      <c r="V1576" s="47">
        <f t="shared" si="197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192"/>
        <v>0</v>
      </c>
      <c r="C1577" s="2">
        <f t="shared" si="193"/>
        <v>6</v>
      </c>
      <c r="L1577" s="47">
        <f t="shared" si="194"/>
        <v>0</v>
      </c>
      <c r="N1577" s="47">
        <f t="shared" si="195"/>
        <v>0</v>
      </c>
      <c r="R1577" s="47">
        <f t="shared" si="196"/>
        <v>0</v>
      </c>
      <c r="V1577" s="47">
        <f t="shared" si="197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192"/>
        <v>0</v>
      </c>
      <c r="C1578" s="2">
        <f t="shared" si="193"/>
        <v>6</v>
      </c>
      <c r="L1578" s="47">
        <f t="shared" si="194"/>
        <v>0</v>
      </c>
      <c r="N1578" s="47">
        <f t="shared" si="195"/>
        <v>0</v>
      </c>
      <c r="R1578" s="47">
        <f t="shared" si="196"/>
        <v>0</v>
      </c>
      <c r="V1578" s="47">
        <f t="shared" si="197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192"/>
        <v>0</v>
      </c>
      <c r="C1579" s="2">
        <f t="shared" si="193"/>
        <v>6</v>
      </c>
      <c r="L1579" s="47">
        <f t="shared" si="194"/>
        <v>0</v>
      </c>
      <c r="N1579" s="47">
        <f t="shared" si="195"/>
        <v>0</v>
      </c>
      <c r="R1579" s="47">
        <f t="shared" si="196"/>
        <v>0</v>
      </c>
      <c r="V1579" s="47">
        <f t="shared" si="197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192"/>
        <v>0</v>
      </c>
      <c r="C1580" s="2">
        <f t="shared" si="193"/>
        <v>6</v>
      </c>
      <c r="L1580" s="47">
        <f t="shared" si="194"/>
        <v>0</v>
      </c>
      <c r="N1580" s="47">
        <f t="shared" si="195"/>
        <v>0</v>
      </c>
      <c r="R1580" s="47">
        <f t="shared" si="196"/>
        <v>0</v>
      </c>
      <c r="V1580" s="47">
        <f t="shared" si="197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192"/>
        <v>0</v>
      </c>
      <c r="C1581" s="2">
        <f t="shared" si="193"/>
        <v>6</v>
      </c>
      <c r="L1581" s="47">
        <f t="shared" si="194"/>
        <v>0</v>
      </c>
      <c r="N1581" s="47">
        <f t="shared" si="195"/>
        <v>0</v>
      </c>
      <c r="R1581" s="47">
        <f t="shared" si="196"/>
        <v>0</v>
      </c>
      <c r="V1581" s="47">
        <f t="shared" si="197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192"/>
        <v>0</v>
      </c>
      <c r="C1582" s="2">
        <f t="shared" si="193"/>
        <v>6</v>
      </c>
      <c r="L1582" s="47">
        <f t="shared" si="194"/>
        <v>0</v>
      </c>
      <c r="N1582" s="47">
        <f t="shared" si="195"/>
        <v>0</v>
      </c>
      <c r="R1582" s="47">
        <f t="shared" si="196"/>
        <v>0</v>
      </c>
      <c r="V1582" s="47">
        <f t="shared" si="197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192"/>
        <v>0</v>
      </c>
      <c r="C1583" s="2">
        <f t="shared" si="193"/>
        <v>6</v>
      </c>
      <c r="L1583" s="47">
        <f t="shared" si="194"/>
        <v>0</v>
      </c>
      <c r="N1583" s="47">
        <f t="shared" si="195"/>
        <v>0</v>
      </c>
      <c r="R1583" s="47">
        <f t="shared" si="196"/>
        <v>0</v>
      </c>
      <c r="V1583" s="47">
        <f t="shared" si="197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192"/>
        <v>0</v>
      </c>
      <c r="C1584" s="2">
        <f t="shared" si="193"/>
        <v>6</v>
      </c>
      <c r="L1584" s="47">
        <f t="shared" si="194"/>
        <v>0</v>
      </c>
      <c r="N1584" s="47">
        <f t="shared" si="195"/>
        <v>0</v>
      </c>
      <c r="R1584" s="47">
        <f t="shared" si="196"/>
        <v>0</v>
      </c>
      <c r="V1584" s="47">
        <f t="shared" si="197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192"/>
        <v>0</v>
      </c>
      <c r="C1585" s="2">
        <f t="shared" si="193"/>
        <v>6</v>
      </c>
      <c r="L1585" s="47">
        <f t="shared" si="194"/>
        <v>0</v>
      </c>
      <c r="N1585" s="47">
        <f t="shared" si="195"/>
        <v>0</v>
      </c>
      <c r="R1585" s="47">
        <f t="shared" si="196"/>
        <v>0</v>
      </c>
      <c r="V1585" s="47">
        <f t="shared" si="197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192"/>
        <v>0</v>
      </c>
      <c r="C1586" s="2">
        <f t="shared" si="193"/>
        <v>6</v>
      </c>
      <c r="L1586" s="47">
        <f t="shared" si="194"/>
        <v>0</v>
      </c>
      <c r="N1586" s="47">
        <f t="shared" si="195"/>
        <v>0</v>
      </c>
      <c r="R1586" s="47">
        <f t="shared" si="196"/>
        <v>0</v>
      </c>
      <c r="V1586" s="47">
        <f t="shared" si="197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192"/>
        <v>0</v>
      </c>
      <c r="C1587" s="2">
        <f t="shared" si="193"/>
        <v>6</v>
      </c>
      <c r="L1587" s="47">
        <f t="shared" si="194"/>
        <v>0</v>
      </c>
      <c r="N1587" s="47">
        <f t="shared" si="195"/>
        <v>0</v>
      </c>
      <c r="R1587" s="47">
        <f t="shared" si="196"/>
        <v>0</v>
      </c>
      <c r="V1587" s="47">
        <f t="shared" si="197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192"/>
        <v>0</v>
      </c>
      <c r="C1588" s="2">
        <f t="shared" si="193"/>
        <v>6</v>
      </c>
      <c r="L1588" s="47">
        <f t="shared" si="194"/>
        <v>0</v>
      </c>
      <c r="N1588" s="47">
        <f t="shared" si="195"/>
        <v>0</v>
      </c>
      <c r="R1588" s="47">
        <f t="shared" si="196"/>
        <v>0</v>
      </c>
      <c r="V1588" s="47">
        <f t="shared" si="197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192"/>
        <v>0</v>
      </c>
      <c r="C1589" s="2">
        <f t="shared" si="193"/>
        <v>6</v>
      </c>
      <c r="L1589" s="47">
        <f t="shared" si="194"/>
        <v>0</v>
      </c>
      <c r="N1589" s="47">
        <f t="shared" si="195"/>
        <v>0</v>
      </c>
      <c r="R1589" s="47">
        <f t="shared" si="196"/>
        <v>0</v>
      </c>
      <c r="V1589" s="47">
        <f t="shared" si="197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192"/>
        <v>0</v>
      </c>
      <c r="C1590" s="2">
        <f t="shared" si="193"/>
        <v>6</v>
      </c>
      <c r="L1590" s="47">
        <f t="shared" si="194"/>
        <v>0</v>
      </c>
      <c r="N1590" s="47">
        <f t="shared" si="195"/>
        <v>0</v>
      </c>
      <c r="R1590" s="47">
        <f t="shared" si="196"/>
        <v>0</v>
      </c>
      <c r="V1590" s="47">
        <f t="shared" si="197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192"/>
        <v>0</v>
      </c>
      <c r="C1591" s="2">
        <f t="shared" si="193"/>
        <v>6</v>
      </c>
      <c r="L1591" s="47">
        <f t="shared" si="194"/>
        <v>0</v>
      </c>
      <c r="N1591" s="47">
        <f t="shared" si="195"/>
        <v>0</v>
      </c>
      <c r="R1591" s="47">
        <f t="shared" si="196"/>
        <v>0</v>
      </c>
      <c r="V1591" s="47">
        <f t="shared" si="197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192"/>
        <v>0</v>
      </c>
      <c r="C1592" s="2">
        <f t="shared" si="193"/>
        <v>6</v>
      </c>
      <c r="L1592" s="47">
        <f t="shared" si="194"/>
        <v>0</v>
      </c>
      <c r="N1592" s="47">
        <f t="shared" si="195"/>
        <v>0</v>
      </c>
      <c r="R1592" s="47">
        <f t="shared" si="196"/>
        <v>0</v>
      </c>
      <c r="V1592" s="47">
        <f t="shared" si="197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192"/>
        <v>0</v>
      </c>
      <c r="C1593" s="2">
        <f t="shared" si="193"/>
        <v>6</v>
      </c>
      <c r="L1593" s="47">
        <f t="shared" si="194"/>
        <v>0</v>
      </c>
      <c r="N1593" s="47">
        <f t="shared" si="195"/>
        <v>0</v>
      </c>
      <c r="R1593" s="47">
        <f t="shared" si="196"/>
        <v>0</v>
      </c>
      <c r="V1593" s="47">
        <f t="shared" si="197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192"/>
        <v>0</v>
      </c>
      <c r="C1594" s="2">
        <f t="shared" si="193"/>
        <v>6</v>
      </c>
      <c r="L1594" s="47">
        <f t="shared" si="194"/>
        <v>0</v>
      </c>
      <c r="N1594" s="47">
        <f t="shared" si="195"/>
        <v>0</v>
      </c>
      <c r="R1594" s="47">
        <f t="shared" si="196"/>
        <v>0</v>
      </c>
      <c r="V1594" s="47">
        <f t="shared" si="197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192"/>
        <v>0</v>
      </c>
      <c r="C1595" s="2">
        <f t="shared" si="193"/>
        <v>6</v>
      </c>
      <c r="L1595" s="47">
        <f t="shared" si="194"/>
        <v>0</v>
      </c>
      <c r="N1595" s="47">
        <f t="shared" si="195"/>
        <v>0</v>
      </c>
      <c r="R1595" s="47">
        <f t="shared" si="196"/>
        <v>0</v>
      </c>
      <c r="V1595" s="47">
        <f t="shared" si="197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192"/>
        <v>0</v>
      </c>
      <c r="C1596" s="2">
        <f t="shared" si="193"/>
        <v>6</v>
      </c>
      <c r="L1596" s="47">
        <f t="shared" si="194"/>
        <v>0</v>
      </c>
      <c r="N1596" s="47">
        <f t="shared" si="195"/>
        <v>0</v>
      </c>
      <c r="R1596" s="47">
        <f t="shared" si="196"/>
        <v>0</v>
      </c>
      <c r="V1596" s="47">
        <f t="shared" si="197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192"/>
        <v>0</v>
      </c>
      <c r="C1597" s="2">
        <f t="shared" si="193"/>
        <v>6</v>
      </c>
      <c r="L1597" s="47">
        <f t="shared" si="194"/>
        <v>0</v>
      </c>
      <c r="N1597" s="47">
        <f t="shared" si="195"/>
        <v>0</v>
      </c>
      <c r="R1597" s="47">
        <f t="shared" si="196"/>
        <v>0</v>
      </c>
      <c r="V1597" s="47">
        <f t="shared" si="197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192"/>
        <v>0</v>
      </c>
      <c r="C1598" s="2">
        <f t="shared" si="193"/>
        <v>6</v>
      </c>
      <c r="L1598" s="47">
        <f t="shared" si="194"/>
        <v>0</v>
      </c>
      <c r="N1598" s="47">
        <f t="shared" si="195"/>
        <v>0</v>
      </c>
      <c r="R1598" s="47">
        <f t="shared" si="196"/>
        <v>0</v>
      </c>
      <c r="V1598" s="47">
        <f t="shared" si="197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192"/>
        <v>0</v>
      </c>
      <c r="C1599" s="2">
        <f t="shared" si="193"/>
        <v>6</v>
      </c>
      <c r="L1599" s="47">
        <f t="shared" si="194"/>
        <v>0</v>
      </c>
      <c r="N1599" s="47">
        <f t="shared" si="195"/>
        <v>0</v>
      </c>
      <c r="R1599" s="47">
        <f t="shared" si="196"/>
        <v>0</v>
      </c>
      <c r="V1599" s="47">
        <f t="shared" si="197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192"/>
        <v>0</v>
      </c>
      <c r="C1600" s="2">
        <f t="shared" si="193"/>
        <v>6</v>
      </c>
      <c r="L1600" s="47">
        <f t="shared" si="194"/>
        <v>0</v>
      </c>
      <c r="N1600" s="47">
        <f t="shared" si="195"/>
        <v>0</v>
      </c>
      <c r="R1600" s="47">
        <f t="shared" si="196"/>
        <v>0</v>
      </c>
      <c r="V1600" s="47">
        <f t="shared" si="197"/>
        <v>0</v>
      </c>
      <c r="W1600"/>
      <c r="X1600"/>
      <c r="Y1600" s="7"/>
      <c r="Z1600"/>
      <c r="AA1600"/>
    </row>
    <row r="1601" spans="1:32" hidden="1" x14ac:dyDescent="0.2">
      <c r="A1601" s="6" t="s">
        <v>1409</v>
      </c>
      <c r="B1601" s="2">
        <f t="shared" si="192"/>
        <v>0</v>
      </c>
      <c r="C1601" s="2">
        <f t="shared" si="193"/>
        <v>6</v>
      </c>
      <c r="L1601" s="47">
        <f t="shared" si="194"/>
        <v>0</v>
      </c>
      <c r="N1601" s="47">
        <f t="shared" si="195"/>
        <v>0</v>
      </c>
      <c r="R1601" s="47">
        <f t="shared" si="196"/>
        <v>0</v>
      </c>
      <c r="V1601" s="47">
        <f t="shared" si="197"/>
        <v>0</v>
      </c>
      <c r="W1601"/>
      <c r="X1601"/>
      <c r="Y1601" s="7"/>
      <c r="Z1601"/>
      <c r="AA1601"/>
    </row>
    <row r="1602" spans="1:32" hidden="1" x14ac:dyDescent="0.2">
      <c r="A1602" s="6" t="s">
        <v>1410</v>
      </c>
      <c r="B1602" s="2">
        <f t="shared" si="192"/>
        <v>0</v>
      </c>
      <c r="C1602" s="2">
        <f t="shared" si="193"/>
        <v>6</v>
      </c>
      <c r="L1602" s="47">
        <f t="shared" si="194"/>
        <v>0</v>
      </c>
      <c r="N1602" s="47">
        <f t="shared" si="195"/>
        <v>0</v>
      </c>
      <c r="R1602" s="47">
        <f t="shared" si="196"/>
        <v>0</v>
      </c>
      <c r="V1602" s="47">
        <f t="shared" si="197"/>
        <v>0</v>
      </c>
      <c r="W1602"/>
      <c r="X1602"/>
      <c r="Y1602" s="7"/>
      <c r="Z1602"/>
      <c r="AA1602"/>
    </row>
    <row r="1603" spans="1:32" hidden="1" x14ac:dyDescent="0.2">
      <c r="A1603" s="6" t="s">
        <v>1411</v>
      </c>
      <c r="B1603" s="2">
        <f t="shared" si="192"/>
        <v>0</v>
      </c>
      <c r="C1603" s="2">
        <f t="shared" si="193"/>
        <v>6</v>
      </c>
      <c r="L1603" s="47">
        <f t="shared" si="194"/>
        <v>0</v>
      </c>
      <c r="N1603" s="47">
        <f t="shared" si="195"/>
        <v>0</v>
      </c>
      <c r="R1603" s="47">
        <f t="shared" si="196"/>
        <v>0</v>
      </c>
      <c r="V1603" s="47">
        <f t="shared" si="197"/>
        <v>0</v>
      </c>
      <c r="W1603"/>
      <c r="X1603"/>
      <c r="Y1603" s="7"/>
      <c r="Z1603"/>
      <c r="AA1603"/>
    </row>
    <row r="1604" spans="1:32" hidden="1" x14ac:dyDescent="0.2">
      <c r="A1604" s="6" t="s">
        <v>1412</v>
      </c>
      <c r="B1604" s="2">
        <f t="shared" si="192"/>
        <v>0</v>
      </c>
      <c r="C1604" s="2">
        <f t="shared" si="193"/>
        <v>6</v>
      </c>
      <c r="L1604" s="47">
        <f t="shared" si="194"/>
        <v>0</v>
      </c>
      <c r="N1604" s="47">
        <f t="shared" si="195"/>
        <v>0</v>
      </c>
      <c r="R1604" s="47">
        <f t="shared" si="196"/>
        <v>0</v>
      </c>
      <c r="V1604" s="47">
        <f t="shared" si="197"/>
        <v>0</v>
      </c>
      <c r="W1604"/>
      <c r="X1604"/>
      <c r="Y1604" s="7"/>
      <c r="Z1604"/>
      <c r="AA1604"/>
    </row>
    <row r="1605" spans="1:32" hidden="1" x14ac:dyDescent="0.2">
      <c r="A1605" s="6" t="s">
        <v>1413</v>
      </c>
      <c r="B1605" s="2">
        <f t="shared" si="192"/>
        <v>0</v>
      </c>
      <c r="C1605" s="2">
        <f t="shared" si="193"/>
        <v>6</v>
      </c>
      <c r="L1605" s="47">
        <f t="shared" si="194"/>
        <v>0</v>
      </c>
      <c r="N1605" s="47">
        <f t="shared" si="195"/>
        <v>0</v>
      </c>
      <c r="R1605" s="47">
        <f t="shared" si="196"/>
        <v>0</v>
      </c>
      <c r="V1605" s="47">
        <f t="shared" si="197"/>
        <v>0</v>
      </c>
      <c r="W1605"/>
      <c r="X1605"/>
      <c r="Y1605" s="7"/>
      <c r="Z1605"/>
      <c r="AA1605"/>
    </row>
    <row r="1606" spans="1:32" hidden="1" x14ac:dyDescent="0.2">
      <c r="A1606" s="6" t="s">
        <v>1414</v>
      </c>
      <c r="B1606" s="2">
        <f t="shared" si="192"/>
        <v>0</v>
      </c>
      <c r="C1606" s="2">
        <f t="shared" si="193"/>
        <v>6</v>
      </c>
      <c r="L1606" s="47">
        <f t="shared" si="194"/>
        <v>0</v>
      </c>
      <c r="N1606" s="47">
        <f t="shared" si="195"/>
        <v>0</v>
      </c>
      <c r="R1606" s="47">
        <f t="shared" si="196"/>
        <v>0</v>
      </c>
      <c r="V1606" s="47">
        <f t="shared" si="197"/>
        <v>0</v>
      </c>
      <c r="W1606"/>
      <c r="X1606"/>
      <c r="Y1606" s="7"/>
      <c r="Z1606"/>
      <c r="AA1606"/>
    </row>
    <row r="1607" spans="1:32" hidden="1" x14ac:dyDescent="0.2">
      <c r="A1607" s="6" t="s">
        <v>1415</v>
      </c>
      <c r="B1607" s="2">
        <f t="shared" si="192"/>
        <v>0</v>
      </c>
      <c r="C1607" s="2">
        <f t="shared" si="193"/>
        <v>6</v>
      </c>
      <c r="L1607" s="47">
        <f t="shared" si="194"/>
        <v>0</v>
      </c>
      <c r="N1607" s="47">
        <f t="shared" si="195"/>
        <v>0</v>
      </c>
      <c r="R1607" s="47">
        <f t="shared" si="196"/>
        <v>0</v>
      </c>
      <c r="V1607" s="47">
        <f t="shared" si="197"/>
        <v>0</v>
      </c>
      <c r="W1607"/>
      <c r="X1607"/>
      <c r="Y1607" s="7"/>
      <c r="Z1607"/>
      <c r="AA1607"/>
    </row>
    <row r="1608" spans="1:32" hidden="1" x14ac:dyDescent="0.2">
      <c r="A1608" s="6" t="s">
        <v>1416</v>
      </c>
      <c r="B1608" s="2">
        <f t="shared" si="192"/>
        <v>0</v>
      </c>
      <c r="C1608" s="2">
        <f t="shared" si="193"/>
        <v>6</v>
      </c>
      <c r="L1608" s="47">
        <f t="shared" si="194"/>
        <v>0</v>
      </c>
      <c r="N1608" s="47">
        <f t="shared" si="195"/>
        <v>0</v>
      </c>
      <c r="R1608" s="47">
        <f t="shared" si="196"/>
        <v>0</v>
      </c>
      <c r="V1608" s="47">
        <f t="shared" si="197"/>
        <v>0</v>
      </c>
      <c r="W1608"/>
      <c r="X1608"/>
      <c r="Y1608" s="7"/>
      <c r="Z1608"/>
      <c r="AA1608"/>
    </row>
    <row r="1609" spans="1:32" hidden="1" x14ac:dyDescent="0.2">
      <c r="A1609" s="6" t="s">
        <v>1417</v>
      </c>
      <c r="B1609" s="2">
        <f t="shared" si="192"/>
        <v>0</v>
      </c>
      <c r="C1609" s="2">
        <f t="shared" si="193"/>
        <v>6</v>
      </c>
      <c r="L1609" s="47">
        <f t="shared" si="194"/>
        <v>0</v>
      </c>
      <c r="N1609" s="47">
        <f t="shared" si="195"/>
        <v>0</v>
      </c>
      <c r="R1609" s="47">
        <f t="shared" si="196"/>
        <v>0</v>
      </c>
      <c r="V1609" s="47">
        <f t="shared" si="197"/>
        <v>0</v>
      </c>
      <c r="W1609"/>
      <c r="X1609"/>
      <c r="Y1609" s="7"/>
      <c r="Z1609"/>
      <c r="AA1609"/>
    </row>
    <row r="1610" spans="1:32" hidden="1" x14ac:dyDescent="0.2">
      <c r="A1610" s="6" t="s">
        <v>1418</v>
      </c>
      <c r="B1610" s="2">
        <f t="shared" si="192"/>
        <v>0</v>
      </c>
      <c r="C1610" s="2">
        <f t="shared" si="193"/>
        <v>6</v>
      </c>
      <c r="L1610" s="47">
        <f t="shared" si="194"/>
        <v>0</v>
      </c>
      <c r="N1610" s="47">
        <f t="shared" si="195"/>
        <v>0</v>
      </c>
      <c r="R1610" s="47">
        <f t="shared" si="196"/>
        <v>0</v>
      </c>
      <c r="V1610" s="47">
        <f t="shared" si="197"/>
        <v>0</v>
      </c>
      <c r="W1610"/>
      <c r="X1610"/>
      <c r="Y1610" s="7"/>
      <c r="Z1610"/>
      <c r="AA1610"/>
    </row>
    <row r="1611" spans="1:32" hidden="1" x14ac:dyDescent="0.2">
      <c r="A1611" s="6" t="s">
        <v>1419</v>
      </c>
      <c r="B1611" s="2">
        <f t="shared" si="192"/>
        <v>0</v>
      </c>
      <c r="C1611" s="2">
        <f t="shared" si="193"/>
        <v>6</v>
      </c>
      <c r="L1611" s="47">
        <f t="shared" si="194"/>
        <v>0</v>
      </c>
      <c r="N1611" s="47">
        <f t="shared" si="195"/>
        <v>0</v>
      </c>
      <c r="R1611" s="47">
        <f t="shared" si="196"/>
        <v>0</v>
      </c>
      <c r="V1611" s="47">
        <f t="shared" si="197"/>
        <v>0</v>
      </c>
      <c r="W1611"/>
      <c r="X1611"/>
      <c r="Y1611" s="7"/>
      <c r="Z1611"/>
      <c r="AA1611"/>
    </row>
    <row r="1612" spans="1:32" hidden="1" x14ac:dyDescent="0.2">
      <c r="A1612" s="6" t="s">
        <v>1420</v>
      </c>
      <c r="B1612" s="2">
        <f t="shared" si="192"/>
        <v>0</v>
      </c>
      <c r="C1612" s="2">
        <f t="shared" si="193"/>
        <v>6</v>
      </c>
      <c r="L1612" s="47">
        <f t="shared" si="194"/>
        <v>0</v>
      </c>
      <c r="N1612" s="47">
        <f t="shared" si="195"/>
        <v>0</v>
      </c>
      <c r="R1612" s="47">
        <f t="shared" si="196"/>
        <v>0</v>
      </c>
      <c r="V1612" s="47">
        <f t="shared" si="197"/>
        <v>0</v>
      </c>
      <c r="W1612"/>
      <c r="X1612"/>
      <c r="Y1612" s="7"/>
      <c r="Z1612"/>
      <c r="AA1612"/>
    </row>
    <row r="1613" spans="1:32" hidden="1" x14ac:dyDescent="0.2">
      <c r="A1613" s="6" t="s">
        <v>1421</v>
      </c>
      <c r="B1613" s="2">
        <f t="shared" si="192"/>
        <v>0</v>
      </c>
      <c r="C1613" s="2">
        <f t="shared" si="193"/>
        <v>6</v>
      </c>
      <c r="L1613" s="47">
        <f t="shared" si="194"/>
        <v>0</v>
      </c>
      <c r="N1613" s="47">
        <f t="shared" si="195"/>
        <v>0</v>
      </c>
      <c r="R1613" s="47">
        <f t="shared" si="196"/>
        <v>0</v>
      </c>
      <c r="V1613" s="47">
        <f t="shared" si="197"/>
        <v>0</v>
      </c>
      <c r="W1613"/>
      <c r="X1613"/>
      <c r="Y1613" s="7"/>
      <c r="Z1613"/>
      <c r="AA1613"/>
    </row>
    <row r="1614" spans="1:32" hidden="1" x14ac:dyDescent="0.2">
      <c r="A1614" s="6" t="s">
        <v>1422</v>
      </c>
      <c r="B1614" s="2">
        <f t="shared" si="192"/>
        <v>0</v>
      </c>
      <c r="C1614" s="2">
        <f t="shared" si="193"/>
        <v>6</v>
      </c>
      <c r="L1614" s="47">
        <f t="shared" si="194"/>
        <v>0</v>
      </c>
      <c r="N1614" s="47">
        <f t="shared" si="195"/>
        <v>0</v>
      </c>
      <c r="R1614" s="47">
        <f t="shared" si="196"/>
        <v>0</v>
      </c>
      <c r="V1614" s="47">
        <f t="shared" si="197"/>
        <v>0</v>
      </c>
      <c r="W1614"/>
      <c r="X1614"/>
      <c r="Y1614" s="7"/>
      <c r="Z1614"/>
      <c r="AA1614"/>
    </row>
    <row r="1615" spans="1:32" x14ac:dyDescent="0.2">
      <c r="B1615" s="2"/>
      <c r="C1615" s="2"/>
      <c r="W1615"/>
      <c r="X1615"/>
      <c r="Y1615" s="7"/>
      <c r="Z1615"/>
      <c r="AA1615"/>
    </row>
    <row r="1616" spans="1:32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</row>
    <row r="1617" spans="1:32" x14ac:dyDescent="0.2">
      <c r="A1617" s="6" t="s">
        <v>2311</v>
      </c>
      <c r="B1617" s="2">
        <f t="shared" ref="B1617:B1626" si="198">+L1617+N1617+R1617+V1617+X1617</f>
        <v>0</v>
      </c>
      <c r="C1617" s="2">
        <f t="shared" ref="C1617:C1626" si="199">RANK(B1617,B$1617:B$1816,0)</f>
        <v>1</v>
      </c>
      <c r="D1617" s="4" t="s">
        <v>20</v>
      </c>
      <c r="E1617" s="5" t="s">
        <v>2306</v>
      </c>
      <c r="F1617" s="47">
        <v>2001</v>
      </c>
      <c r="G1617" s="47">
        <v>1</v>
      </c>
      <c r="L1617" s="47">
        <f t="shared" ref="L1617:L1626" si="200">IF(AND(I1617&lt;1,J1617&lt;1,K1617&lt;1),0,IF(250+((150-(I1617*60+J1617))*2)&lt;0,0,IF(K1617&lt;50,250+((150-(I1617*60+J1617))*2),IF(K1617&gt;49,250+((150-(I1617*60+J1617))*2)-1,250+((150-(I1617*60+J1617))*2)))))</f>
        <v>0</v>
      </c>
      <c r="N1617" s="47">
        <f t="shared" ref="N1617:N1626" si="201">IF(M1617&lt;89,0,250+((M1617-172)*3))</f>
        <v>0</v>
      </c>
      <c r="R1617" s="47">
        <f t="shared" ref="R1617:R1626" si="202">IF(AND(O1617&lt;1,P1617&lt;1,Q1617&lt;1),0,IF(250+((680-(O1617*60+P1617))*1)&lt;0,0,250+((680-(O1617*60+P1617))*1)))</f>
        <v>0</v>
      </c>
      <c r="V1617" s="47">
        <f t="shared" ref="V1617:V1626" si="203">IF(AND(S1617&lt;1,T1617&lt;1,U1617&lt;1),0,IF(500+((800-(S1617*60+T1617))*1)&lt;0,0,500+((800-(S1617*60+T1617))*1)))</f>
        <v>0</v>
      </c>
      <c r="W1617"/>
      <c r="X1617"/>
      <c r="Y1617" s="7"/>
      <c r="Z1617"/>
      <c r="AA1617"/>
      <c r="AE1617" s="35">
        <v>2</v>
      </c>
    </row>
    <row r="1618" spans="1:32" x14ac:dyDescent="0.2">
      <c r="A1618" s="6" t="s">
        <v>2480</v>
      </c>
      <c r="B1618" s="2">
        <f t="shared" si="198"/>
        <v>0</v>
      </c>
      <c r="C1618" s="2">
        <f t="shared" si="199"/>
        <v>1</v>
      </c>
      <c r="D1618" s="4" t="s">
        <v>2301</v>
      </c>
      <c r="E1618" s="5" t="s">
        <v>2306</v>
      </c>
      <c r="F1618" s="47">
        <v>2001</v>
      </c>
      <c r="G1618" s="47">
        <v>0</v>
      </c>
      <c r="L1618" s="47">
        <f t="shared" si="200"/>
        <v>0</v>
      </c>
      <c r="N1618" s="47">
        <f t="shared" si="201"/>
        <v>0</v>
      </c>
      <c r="R1618" s="47">
        <f t="shared" si="202"/>
        <v>0</v>
      </c>
      <c r="V1618" s="47">
        <f t="shared" si="203"/>
        <v>0</v>
      </c>
      <c r="W1618"/>
      <c r="X1618"/>
      <c r="Y1618" s="7"/>
      <c r="Z1618"/>
      <c r="AA1618">
        <v>0</v>
      </c>
      <c r="AB1618">
        <v>489</v>
      </c>
      <c r="AD1618">
        <f>B1618+AA1618+AB1618+AC1618</f>
        <v>489</v>
      </c>
      <c r="AE1618" s="37">
        <v>1</v>
      </c>
      <c r="AF1618" s="43">
        <v>2.2916666666666667E-3</v>
      </c>
    </row>
    <row r="1619" spans="1:32" x14ac:dyDescent="0.2">
      <c r="A1619" s="6" t="s">
        <v>2341</v>
      </c>
      <c r="B1619" s="2">
        <f t="shared" si="198"/>
        <v>0</v>
      </c>
      <c r="C1619" s="2">
        <f t="shared" si="199"/>
        <v>1</v>
      </c>
      <c r="D1619" s="4" t="s">
        <v>20</v>
      </c>
      <c r="E1619" s="5" t="s">
        <v>2297</v>
      </c>
      <c r="F1619" s="47">
        <v>2001</v>
      </c>
      <c r="G1619" s="47">
        <v>1</v>
      </c>
      <c r="L1619" s="47">
        <f t="shared" si="200"/>
        <v>0</v>
      </c>
      <c r="N1619" s="47">
        <f t="shared" si="201"/>
        <v>0</v>
      </c>
      <c r="R1619" s="47">
        <f t="shared" si="202"/>
        <v>0</v>
      </c>
      <c r="V1619" s="47">
        <f t="shared" si="203"/>
        <v>0</v>
      </c>
      <c r="W1619"/>
      <c r="X1619"/>
      <c r="Y1619" s="7"/>
      <c r="Z1619"/>
      <c r="AA1619"/>
      <c r="AE1619" s="35">
        <v>2</v>
      </c>
    </row>
    <row r="1620" spans="1:32" x14ac:dyDescent="0.2">
      <c r="A1620" s="6" t="s">
        <v>2313</v>
      </c>
      <c r="B1620" s="2">
        <f t="shared" si="198"/>
        <v>0</v>
      </c>
      <c r="C1620" s="2">
        <f t="shared" si="199"/>
        <v>1</v>
      </c>
      <c r="D1620" s="4" t="s">
        <v>20</v>
      </c>
      <c r="E1620" s="5" t="s">
        <v>2306</v>
      </c>
      <c r="F1620" s="47">
        <v>2001</v>
      </c>
      <c r="G1620" s="47">
        <v>0</v>
      </c>
      <c r="L1620" s="47">
        <f t="shared" si="200"/>
        <v>0</v>
      </c>
      <c r="N1620" s="47">
        <f t="shared" si="201"/>
        <v>0</v>
      </c>
      <c r="R1620" s="47">
        <f t="shared" si="202"/>
        <v>0</v>
      </c>
      <c r="V1620" s="47">
        <f t="shared" si="203"/>
        <v>0</v>
      </c>
      <c r="W1620"/>
      <c r="X1620"/>
      <c r="Y1620" s="7"/>
      <c r="Z1620"/>
      <c r="AA1620">
        <v>494</v>
      </c>
      <c r="AB1620">
        <v>602</v>
      </c>
      <c r="AD1620">
        <f>B1620+AA1620+AB1620+AC1620</f>
        <v>1096</v>
      </c>
      <c r="AE1620" s="37">
        <v>1</v>
      </c>
      <c r="AF1620" s="43">
        <v>2.2685185185185182E-3</v>
      </c>
    </row>
    <row r="1621" spans="1:32" x14ac:dyDescent="0.2">
      <c r="A1621" s="6" t="s">
        <v>2339</v>
      </c>
      <c r="B1621" s="2">
        <f t="shared" si="198"/>
        <v>0</v>
      </c>
      <c r="C1621" s="2">
        <f t="shared" si="199"/>
        <v>1</v>
      </c>
      <c r="D1621" s="4" t="s">
        <v>20</v>
      </c>
      <c r="E1621" s="5" t="s">
        <v>2306</v>
      </c>
      <c r="F1621" s="47">
        <v>2001</v>
      </c>
      <c r="G1621" s="47">
        <v>1</v>
      </c>
      <c r="L1621" s="47">
        <f t="shared" si="200"/>
        <v>0</v>
      </c>
      <c r="N1621" s="47">
        <f t="shared" si="201"/>
        <v>0</v>
      </c>
      <c r="R1621" s="47">
        <f t="shared" si="202"/>
        <v>0</v>
      </c>
      <c r="V1621" s="47">
        <f t="shared" si="203"/>
        <v>0</v>
      </c>
      <c r="W1621"/>
      <c r="X1621"/>
      <c r="Y1621" s="7"/>
      <c r="Z1621"/>
      <c r="AA1621"/>
      <c r="AE1621" s="35">
        <v>2</v>
      </c>
    </row>
    <row r="1622" spans="1:32" ht="13.5" customHeight="1" x14ac:dyDescent="0.2">
      <c r="A1622" s="6" t="s">
        <v>2577</v>
      </c>
      <c r="B1622" s="2">
        <f t="shared" si="198"/>
        <v>0</v>
      </c>
      <c r="C1622" s="2">
        <f t="shared" si="199"/>
        <v>1</v>
      </c>
      <c r="G1622" s="47" t="s">
        <v>2453</v>
      </c>
      <c r="L1622" s="47">
        <f t="shared" si="200"/>
        <v>0</v>
      </c>
      <c r="N1622" s="47">
        <f t="shared" si="201"/>
        <v>0</v>
      </c>
      <c r="R1622" s="47">
        <f t="shared" si="202"/>
        <v>0</v>
      </c>
      <c r="V1622" s="47">
        <f t="shared" si="203"/>
        <v>0</v>
      </c>
      <c r="W1622"/>
      <c r="X1622"/>
      <c r="Y1622" s="7"/>
      <c r="Z1622"/>
      <c r="AA1622"/>
      <c r="AE1622" s="35">
        <v>2</v>
      </c>
    </row>
    <row r="1623" spans="1:32" x14ac:dyDescent="0.2">
      <c r="A1623" s="6" t="s">
        <v>2536</v>
      </c>
      <c r="B1623" s="2">
        <f t="shared" si="198"/>
        <v>0</v>
      </c>
      <c r="C1623" s="2">
        <f t="shared" si="199"/>
        <v>1</v>
      </c>
      <c r="G1623" s="47">
        <v>1</v>
      </c>
      <c r="L1623" s="47">
        <f t="shared" si="200"/>
        <v>0</v>
      </c>
      <c r="N1623" s="47">
        <f t="shared" si="201"/>
        <v>0</v>
      </c>
      <c r="R1623" s="47">
        <f t="shared" si="202"/>
        <v>0</v>
      </c>
      <c r="V1623" s="47">
        <f t="shared" si="203"/>
        <v>0</v>
      </c>
      <c r="W1623"/>
      <c r="X1623"/>
      <c r="Y1623" s="7"/>
      <c r="Z1623"/>
      <c r="AA1623"/>
      <c r="AE1623" s="37" t="s">
        <v>2559</v>
      </c>
    </row>
    <row r="1624" spans="1:32" x14ac:dyDescent="0.2">
      <c r="A1624" s="6" t="s">
        <v>2537</v>
      </c>
      <c r="B1624" s="2">
        <f t="shared" si="198"/>
        <v>0</v>
      </c>
      <c r="C1624" s="2">
        <f t="shared" si="199"/>
        <v>1</v>
      </c>
      <c r="G1624" s="47">
        <v>1</v>
      </c>
      <c r="L1624" s="47">
        <f t="shared" si="200"/>
        <v>0</v>
      </c>
      <c r="N1624" s="47">
        <f t="shared" si="201"/>
        <v>0</v>
      </c>
      <c r="R1624" s="47">
        <f t="shared" si="202"/>
        <v>0</v>
      </c>
      <c r="V1624" s="47">
        <f t="shared" si="203"/>
        <v>0</v>
      </c>
      <c r="W1624"/>
      <c r="X1624"/>
      <c r="Y1624" s="7"/>
      <c r="Z1624"/>
      <c r="AA1624"/>
      <c r="AE1624" s="37" t="s">
        <v>2559</v>
      </c>
    </row>
    <row r="1625" spans="1:32" x14ac:dyDescent="0.2">
      <c r="A1625" s="6" t="s">
        <v>1423</v>
      </c>
      <c r="B1625" s="2">
        <f t="shared" si="198"/>
        <v>0</v>
      </c>
      <c r="C1625" s="2">
        <f t="shared" si="199"/>
        <v>1</v>
      </c>
      <c r="G1625" s="47">
        <v>1</v>
      </c>
      <c r="L1625" s="47">
        <f t="shared" si="200"/>
        <v>0</v>
      </c>
      <c r="N1625" s="47">
        <f t="shared" si="201"/>
        <v>0</v>
      </c>
      <c r="R1625" s="47">
        <f t="shared" si="202"/>
        <v>0</v>
      </c>
      <c r="V1625" s="47">
        <f t="shared" si="203"/>
        <v>0</v>
      </c>
      <c r="W1625"/>
      <c r="X1625"/>
      <c r="Y1625" s="7"/>
      <c r="Z1625"/>
      <c r="AA1625"/>
      <c r="AE1625" s="37" t="s">
        <v>2559</v>
      </c>
    </row>
    <row r="1626" spans="1:32" x14ac:dyDescent="0.2">
      <c r="A1626" s="6" t="s">
        <v>2538</v>
      </c>
      <c r="B1626" s="2">
        <f t="shared" si="198"/>
        <v>0</v>
      </c>
      <c r="C1626" s="2">
        <f t="shared" si="199"/>
        <v>1</v>
      </c>
      <c r="G1626" s="47">
        <v>1</v>
      </c>
      <c r="L1626" s="47">
        <f t="shared" si="200"/>
        <v>0</v>
      </c>
      <c r="N1626" s="47">
        <f t="shared" si="201"/>
        <v>0</v>
      </c>
      <c r="R1626" s="47">
        <f t="shared" si="202"/>
        <v>0</v>
      </c>
      <c r="V1626" s="47">
        <f t="shared" si="203"/>
        <v>0</v>
      </c>
      <c r="W1626"/>
      <c r="X1626"/>
      <c r="Y1626" s="7"/>
      <c r="Z1626"/>
      <c r="AA1626"/>
      <c r="AE1626" s="37" t="s">
        <v>2559</v>
      </c>
    </row>
    <row r="1627" spans="1:32" hidden="1" x14ac:dyDescent="0.2">
      <c r="A1627" s="6" t="s">
        <v>2539</v>
      </c>
      <c r="B1627" s="2">
        <f t="shared" ref="B1627:B1690" si="204">+L1627+N1627+R1627+V1627+X1627</f>
        <v>0</v>
      </c>
      <c r="C1627" s="2">
        <f t="shared" ref="C1627:C1690" si="205">RANK(B1627,B$1617:B$1816,0)</f>
        <v>1</v>
      </c>
      <c r="G1627" s="47" t="s">
        <v>2453</v>
      </c>
      <c r="L1627" s="47">
        <f t="shared" ref="L1627:L1690" si="206">IF(AND(I1627&lt;1,J1627&lt;1,K1627&lt;1),0,IF(250+((150-(I1627*60+J1627))*2)&lt;0,0,IF(K1627&lt;50,250+((150-(I1627*60+J1627))*2),IF(K1627&gt;49,250+((150-(I1627*60+J1627))*2)-1,250+((150-(I1627*60+J1627))*2)))))</f>
        <v>0</v>
      </c>
      <c r="N1627" s="47">
        <f t="shared" ref="N1627:N1690" si="207">IF(M1627&lt;89,0,250+((M1627-172)*3))</f>
        <v>0</v>
      </c>
      <c r="R1627" s="47">
        <f t="shared" ref="R1627:R1690" si="208">IF(AND(O1627&lt;1,P1627&lt;1,Q1627&lt;1),0,IF(250+((680-(O1627*60+P1627))*1)&lt;0,0,250+((680-(O1627*60+P1627))*1)))</f>
        <v>0</v>
      </c>
      <c r="V1627" s="47">
        <f t="shared" ref="V1627:V1690" si="209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2" hidden="1" x14ac:dyDescent="0.2">
      <c r="A1628" s="6" t="s">
        <v>2540</v>
      </c>
      <c r="B1628" s="2">
        <f t="shared" si="204"/>
        <v>0</v>
      </c>
      <c r="C1628" s="2">
        <f t="shared" si="205"/>
        <v>1</v>
      </c>
      <c r="G1628" s="47" t="s">
        <v>2453</v>
      </c>
      <c r="L1628" s="47">
        <f t="shared" si="206"/>
        <v>0</v>
      </c>
      <c r="N1628" s="47">
        <f t="shared" si="207"/>
        <v>0</v>
      </c>
      <c r="R1628" s="47">
        <f t="shared" si="208"/>
        <v>0</v>
      </c>
      <c r="V1628" s="47">
        <f t="shared" si="209"/>
        <v>0</v>
      </c>
      <c r="W1628"/>
      <c r="X1628"/>
      <c r="Y1628" s="7"/>
      <c r="Z1628"/>
      <c r="AA1628"/>
    </row>
    <row r="1629" spans="1:32" hidden="1" x14ac:dyDescent="0.2">
      <c r="A1629" s="6" t="s">
        <v>2541</v>
      </c>
      <c r="B1629" s="2">
        <f t="shared" si="204"/>
        <v>0</v>
      </c>
      <c r="C1629" s="2">
        <f t="shared" si="205"/>
        <v>1</v>
      </c>
      <c r="L1629" s="47">
        <f t="shared" si="206"/>
        <v>0</v>
      </c>
      <c r="N1629" s="47">
        <f t="shared" si="207"/>
        <v>0</v>
      </c>
      <c r="R1629" s="47">
        <f t="shared" si="208"/>
        <v>0</v>
      </c>
      <c r="V1629" s="47">
        <f t="shared" si="209"/>
        <v>0</v>
      </c>
      <c r="W1629"/>
      <c r="X1629"/>
      <c r="Y1629" s="7"/>
      <c r="Z1629"/>
      <c r="AA1629"/>
    </row>
    <row r="1630" spans="1:32" hidden="1" x14ac:dyDescent="0.2">
      <c r="A1630" s="6" t="s">
        <v>1424</v>
      </c>
      <c r="B1630" s="2">
        <f t="shared" si="204"/>
        <v>0</v>
      </c>
      <c r="C1630" s="2">
        <f t="shared" si="205"/>
        <v>1</v>
      </c>
      <c r="L1630" s="47">
        <f t="shared" si="206"/>
        <v>0</v>
      </c>
      <c r="N1630" s="47">
        <f t="shared" si="207"/>
        <v>0</v>
      </c>
      <c r="R1630" s="47">
        <f t="shared" si="208"/>
        <v>0</v>
      </c>
      <c r="V1630" s="47">
        <f t="shared" si="209"/>
        <v>0</v>
      </c>
      <c r="W1630"/>
      <c r="X1630"/>
      <c r="Y1630" s="7"/>
      <c r="Z1630"/>
      <c r="AA1630"/>
    </row>
    <row r="1631" spans="1:32" hidden="1" x14ac:dyDescent="0.2">
      <c r="A1631" s="6" t="s">
        <v>1425</v>
      </c>
      <c r="B1631" s="2">
        <f t="shared" si="204"/>
        <v>0</v>
      </c>
      <c r="C1631" s="2">
        <f t="shared" si="205"/>
        <v>1</v>
      </c>
      <c r="L1631" s="47">
        <f t="shared" si="206"/>
        <v>0</v>
      </c>
      <c r="N1631" s="47">
        <f t="shared" si="207"/>
        <v>0</v>
      </c>
      <c r="R1631" s="47">
        <f t="shared" si="208"/>
        <v>0</v>
      </c>
      <c r="V1631" s="47">
        <f t="shared" si="209"/>
        <v>0</v>
      </c>
      <c r="W1631"/>
      <c r="X1631"/>
      <c r="Y1631" s="7"/>
      <c r="Z1631"/>
      <c r="AA1631"/>
    </row>
    <row r="1632" spans="1:32" hidden="1" x14ac:dyDescent="0.2">
      <c r="A1632" s="6" t="s">
        <v>1426</v>
      </c>
      <c r="B1632" s="2">
        <f t="shared" si="204"/>
        <v>0</v>
      </c>
      <c r="C1632" s="2">
        <f t="shared" si="205"/>
        <v>1</v>
      </c>
      <c r="L1632" s="47">
        <f t="shared" si="206"/>
        <v>0</v>
      </c>
      <c r="N1632" s="47">
        <f t="shared" si="207"/>
        <v>0</v>
      </c>
      <c r="R1632" s="47">
        <f t="shared" si="208"/>
        <v>0</v>
      </c>
      <c r="V1632" s="47">
        <f t="shared" si="209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04"/>
        <v>0</v>
      </c>
      <c r="C1633" s="2">
        <f t="shared" si="205"/>
        <v>1</v>
      </c>
      <c r="L1633" s="47">
        <f t="shared" si="206"/>
        <v>0</v>
      </c>
      <c r="N1633" s="47">
        <f t="shared" si="207"/>
        <v>0</v>
      </c>
      <c r="R1633" s="47">
        <f t="shared" si="208"/>
        <v>0</v>
      </c>
      <c r="V1633" s="47">
        <f t="shared" si="209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04"/>
        <v>0</v>
      </c>
      <c r="C1634" s="2">
        <f t="shared" si="205"/>
        <v>1</v>
      </c>
      <c r="L1634" s="47">
        <f t="shared" si="206"/>
        <v>0</v>
      </c>
      <c r="N1634" s="47">
        <f t="shared" si="207"/>
        <v>0</v>
      </c>
      <c r="R1634" s="47">
        <f t="shared" si="208"/>
        <v>0</v>
      </c>
      <c r="V1634" s="47">
        <f t="shared" si="209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04"/>
        <v>0</v>
      </c>
      <c r="C1635" s="2">
        <f t="shared" si="205"/>
        <v>1</v>
      </c>
      <c r="L1635" s="47">
        <f t="shared" si="206"/>
        <v>0</v>
      </c>
      <c r="N1635" s="47">
        <f t="shared" si="207"/>
        <v>0</v>
      </c>
      <c r="R1635" s="47">
        <f t="shared" si="208"/>
        <v>0</v>
      </c>
      <c r="V1635" s="47">
        <f t="shared" si="209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04"/>
        <v>0</v>
      </c>
      <c r="C1636" s="2">
        <f t="shared" si="205"/>
        <v>1</v>
      </c>
      <c r="L1636" s="47">
        <f t="shared" si="206"/>
        <v>0</v>
      </c>
      <c r="N1636" s="47">
        <f t="shared" si="207"/>
        <v>0</v>
      </c>
      <c r="R1636" s="47">
        <f t="shared" si="208"/>
        <v>0</v>
      </c>
      <c r="V1636" s="47">
        <f t="shared" si="209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04"/>
        <v>0</v>
      </c>
      <c r="C1637" s="2">
        <f t="shared" si="205"/>
        <v>1</v>
      </c>
      <c r="L1637" s="47">
        <f t="shared" si="206"/>
        <v>0</v>
      </c>
      <c r="N1637" s="47">
        <f t="shared" si="207"/>
        <v>0</v>
      </c>
      <c r="R1637" s="47">
        <f t="shared" si="208"/>
        <v>0</v>
      </c>
      <c r="V1637" s="47">
        <f t="shared" si="209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04"/>
        <v>0</v>
      </c>
      <c r="C1638" s="2">
        <f t="shared" si="205"/>
        <v>1</v>
      </c>
      <c r="L1638" s="47">
        <f t="shared" si="206"/>
        <v>0</v>
      </c>
      <c r="N1638" s="47">
        <f t="shared" si="207"/>
        <v>0</v>
      </c>
      <c r="R1638" s="47">
        <f t="shared" si="208"/>
        <v>0</v>
      </c>
      <c r="V1638" s="47">
        <f t="shared" si="209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04"/>
        <v>0</v>
      </c>
      <c r="C1639" s="2">
        <f t="shared" si="205"/>
        <v>1</v>
      </c>
      <c r="L1639" s="47">
        <f t="shared" si="206"/>
        <v>0</v>
      </c>
      <c r="N1639" s="47">
        <f t="shared" si="207"/>
        <v>0</v>
      </c>
      <c r="R1639" s="47">
        <f t="shared" si="208"/>
        <v>0</v>
      </c>
      <c r="V1639" s="47">
        <f t="shared" si="209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04"/>
        <v>0</v>
      </c>
      <c r="C1640" s="2">
        <f t="shared" si="205"/>
        <v>1</v>
      </c>
      <c r="L1640" s="47">
        <f t="shared" si="206"/>
        <v>0</v>
      </c>
      <c r="N1640" s="47">
        <f t="shared" si="207"/>
        <v>0</v>
      </c>
      <c r="R1640" s="47">
        <f t="shared" si="208"/>
        <v>0</v>
      </c>
      <c r="V1640" s="47">
        <f t="shared" si="209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04"/>
        <v>0</v>
      </c>
      <c r="C1641" s="2">
        <f t="shared" si="205"/>
        <v>1</v>
      </c>
      <c r="L1641" s="47">
        <f t="shared" si="206"/>
        <v>0</v>
      </c>
      <c r="N1641" s="47">
        <f t="shared" si="207"/>
        <v>0</v>
      </c>
      <c r="R1641" s="47">
        <f t="shared" si="208"/>
        <v>0</v>
      </c>
      <c r="V1641" s="47">
        <f t="shared" si="209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04"/>
        <v>0</v>
      </c>
      <c r="C1642" s="2">
        <f t="shared" si="205"/>
        <v>1</v>
      </c>
      <c r="L1642" s="47">
        <f t="shared" si="206"/>
        <v>0</v>
      </c>
      <c r="N1642" s="47">
        <f t="shared" si="207"/>
        <v>0</v>
      </c>
      <c r="R1642" s="47">
        <f t="shared" si="208"/>
        <v>0</v>
      </c>
      <c r="V1642" s="47">
        <f t="shared" si="209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04"/>
        <v>0</v>
      </c>
      <c r="C1643" s="2">
        <f t="shared" si="205"/>
        <v>1</v>
      </c>
      <c r="L1643" s="47">
        <f t="shared" si="206"/>
        <v>0</v>
      </c>
      <c r="N1643" s="47">
        <f t="shared" si="207"/>
        <v>0</v>
      </c>
      <c r="R1643" s="47">
        <f t="shared" si="208"/>
        <v>0</v>
      </c>
      <c r="V1643" s="47">
        <f t="shared" si="209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04"/>
        <v>0</v>
      </c>
      <c r="C1644" s="2">
        <f t="shared" si="205"/>
        <v>1</v>
      </c>
      <c r="L1644" s="47">
        <f t="shared" si="206"/>
        <v>0</v>
      </c>
      <c r="N1644" s="47">
        <f t="shared" si="207"/>
        <v>0</v>
      </c>
      <c r="R1644" s="47">
        <f t="shared" si="208"/>
        <v>0</v>
      </c>
      <c r="V1644" s="47">
        <f t="shared" si="209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04"/>
        <v>0</v>
      </c>
      <c r="C1645" s="2">
        <f t="shared" si="205"/>
        <v>1</v>
      </c>
      <c r="L1645" s="47">
        <f t="shared" si="206"/>
        <v>0</v>
      </c>
      <c r="N1645" s="47">
        <f t="shared" si="207"/>
        <v>0</v>
      </c>
      <c r="R1645" s="47">
        <f t="shared" si="208"/>
        <v>0</v>
      </c>
      <c r="V1645" s="47">
        <f t="shared" si="209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04"/>
        <v>0</v>
      </c>
      <c r="C1646" s="2">
        <f t="shared" si="205"/>
        <v>1</v>
      </c>
      <c r="L1646" s="47">
        <f t="shared" si="206"/>
        <v>0</v>
      </c>
      <c r="N1646" s="47">
        <f t="shared" si="207"/>
        <v>0</v>
      </c>
      <c r="R1646" s="47">
        <f t="shared" si="208"/>
        <v>0</v>
      </c>
      <c r="V1646" s="47">
        <f t="shared" si="209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04"/>
        <v>0</v>
      </c>
      <c r="C1647" s="2">
        <f t="shared" si="205"/>
        <v>1</v>
      </c>
      <c r="L1647" s="47">
        <f t="shared" si="206"/>
        <v>0</v>
      </c>
      <c r="N1647" s="47">
        <f t="shared" si="207"/>
        <v>0</v>
      </c>
      <c r="R1647" s="47">
        <f t="shared" si="208"/>
        <v>0</v>
      </c>
      <c r="V1647" s="47">
        <f t="shared" si="209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04"/>
        <v>0</v>
      </c>
      <c r="C1648" s="2">
        <f t="shared" si="205"/>
        <v>1</v>
      </c>
      <c r="L1648" s="47">
        <f t="shared" si="206"/>
        <v>0</v>
      </c>
      <c r="N1648" s="47">
        <f t="shared" si="207"/>
        <v>0</v>
      </c>
      <c r="R1648" s="47">
        <f t="shared" si="208"/>
        <v>0</v>
      </c>
      <c r="V1648" s="47">
        <f t="shared" si="209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04"/>
        <v>0</v>
      </c>
      <c r="C1649" s="2">
        <f t="shared" si="205"/>
        <v>1</v>
      </c>
      <c r="L1649" s="47">
        <f t="shared" si="206"/>
        <v>0</v>
      </c>
      <c r="N1649" s="47">
        <f t="shared" si="207"/>
        <v>0</v>
      </c>
      <c r="R1649" s="47">
        <f t="shared" si="208"/>
        <v>0</v>
      </c>
      <c r="V1649" s="47">
        <f t="shared" si="209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04"/>
        <v>0</v>
      </c>
      <c r="C1650" s="2">
        <f t="shared" si="205"/>
        <v>1</v>
      </c>
      <c r="L1650" s="47">
        <f t="shared" si="206"/>
        <v>0</v>
      </c>
      <c r="N1650" s="47">
        <f t="shared" si="207"/>
        <v>0</v>
      </c>
      <c r="R1650" s="47">
        <f t="shared" si="208"/>
        <v>0</v>
      </c>
      <c r="V1650" s="47">
        <f t="shared" si="209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04"/>
        <v>0</v>
      </c>
      <c r="C1651" s="2">
        <f t="shared" si="205"/>
        <v>1</v>
      </c>
      <c r="L1651" s="47">
        <f t="shared" si="206"/>
        <v>0</v>
      </c>
      <c r="N1651" s="47">
        <f t="shared" si="207"/>
        <v>0</v>
      </c>
      <c r="R1651" s="47">
        <f t="shared" si="208"/>
        <v>0</v>
      </c>
      <c r="V1651" s="47">
        <f t="shared" si="209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04"/>
        <v>0</v>
      </c>
      <c r="C1652" s="2">
        <f t="shared" si="205"/>
        <v>1</v>
      </c>
      <c r="L1652" s="47">
        <f t="shared" si="206"/>
        <v>0</v>
      </c>
      <c r="N1652" s="47">
        <f t="shared" si="207"/>
        <v>0</v>
      </c>
      <c r="R1652" s="47">
        <f t="shared" si="208"/>
        <v>0</v>
      </c>
      <c r="V1652" s="47">
        <f t="shared" si="209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04"/>
        <v>0</v>
      </c>
      <c r="C1653" s="2">
        <f t="shared" si="205"/>
        <v>1</v>
      </c>
      <c r="L1653" s="47">
        <f t="shared" si="206"/>
        <v>0</v>
      </c>
      <c r="N1653" s="47">
        <f t="shared" si="207"/>
        <v>0</v>
      </c>
      <c r="R1653" s="47">
        <f t="shared" si="208"/>
        <v>0</v>
      </c>
      <c r="V1653" s="47">
        <f t="shared" si="209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04"/>
        <v>0</v>
      </c>
      <c r="C1654" s="2">
        <f t="shared" si="205"/>
        <v>1</v>
      </c>
      <c r="L1654" s="47">
        <f t="shared" si="206"/>
        <v>0</v>
      </c>
      <c r="N1654" s="47">
        <f t="shared" si="207"/>
        <v>0</v>
      </c>
      <c r="R1654" s="47">
        <f t="shared" si="208"/>
        <v>0</v>
      </c>
      <c r="V1654" s="47">
        <f t="shared" si="209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04"/>
        <v>0</v>
      </c>
      <c r="C1655" s="2">
        <f t="shared" si="205"/>
        <v>1</v>
      </c>
      <c r="L1655" s="47">
        <f t="shared" si="206"/>
        <v>0</v>
      </c>
      <c r="N1655" s="47">
        <f t="shared" si="207"/>
        <v>0</v>
      </c>
      <c r="R1655" s="47">
        <f t="shared" si="208"/>
        <v>0</v>
      </c>
      <c r="V1655" s="47">
        <f t="shared" si="209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04"/>
        <v>0</v>
      </c>
      <c r="C1656" s="2">
        <f t="shared" si="205"/>
        <v>1</v>
      </c>
      <c r="L1656" s="47">
        <f t="shared" si="206"/>
        <v>0</v>
      </c>
      <c r="N1656" s="47">
        <f t="shared" si="207"/>
        <v>0</v>
      </c>
      <c r="R1656" s="47">
        <f t="shared" si="208"/>
        <v>0</v>
      </c>
      <c r="V1656" s="47">
        <f t="shared" si="209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04"/>
        <v>0</v>
      </c>
      <c r="C1657" s="2">
        <f t="shared" si="205"/>
        <v>1</v>
      </c>
      <c r="L1657" s="47">
        <f t="shared" si="206"/>
        <v>0</v>
      </c>
      <c r="N1657" s="47">
        <f t="shared" si="207"/>
        <v>0</v>
      </c>
      <c r="R1657" s="47">
        <f t="shared" si="208"/>
        <v>0</v>
      </c>
      <c r="V1657" s="47">
        <f t="shared" si="209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04"/>
        <v>0</v>
      </c>
      <c r="C1658" s="2">
        <f t="shared" si="205"/>
        <v>1</v>
      </c>
      <c r="L1658" s="47">
        <f t="shared" si="206"/>
        <v>0</v>
      </c>
      <c r="N1658" s="47">
        <f t="shared" si="207"/>
        <v>0</v>
      </c>
      <c r="R1658" s="47">
        <f t="shared" si="208"/>
        <v>0</v>
      </c>
      <c r="V1658" s="47">
        <f t="shared" si="209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04"/>
        <v>0</v>
      </c>
      <c r="C1659" s="2">
        <f t="shared" si="205"/>
        <v>1</v>
      </c>
      <c r="L1659" s="47">
        <f t="shared" si="206"/>
        <v>0</v>
      </c>
      <c r="N1659" s="47">
        <f t="shared" si="207"/>
        <v>0</v>
      </c>
      <c r="R1659" s="47">
        <f t="shared" si="208"/>
        <v>0</v>
      </c>
      <c r="V1659" s="47">
        <f t="shared" si="209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04"/>
        <v>0</v>
      </c>
      <c r="C1660" s="2">
        <f t="shared" si="205"/>
        <v>1</v>
      </c>
      <c r="L1660" s="47">
        <f t="shared" si="206"/>
        <v>0</v>
      </c>
      <c r="N1660" s="47">
        <f t="shared" si="207"/>
        <v>0</v>
      </c>
      <c r="R1660" s="47">
        <f t="shared" si="208"/>
        <v>0</v>
      </c>
      <c r="V1660" s="47">
        <f t="shared" si="209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04"/>
        <v>0</v>
      </c>
      <c r="C1661" s="2">
        <f t="shared" si="205"/>
        <v>1</v>
      </c>
      <c r="L1661" s="47">
        <f t="shared" si="206"/>
        <v>0</v>
      </c>
      <c r="N1661" s="47">
        <f t="shared" si="207"/>
        <v>0</v>
      </c>
      <c r="R1661" s="47">
        <f t="shared" si="208"/>
        <v>0</v>
      </c>
      <c r="V1661" s="47">
        <f t="shared" si="209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04"/>
        <v>0</v>
      </c>
      <c r="C1662" s="2">
        <f t="shared" si="205"/>
        <v>1</v>
      </c>
      <c r="L1662" s="47">
        <f t="shared" si="206"/>
        <v>0</v>
      </c>
      <c r="N1662" s="47">
        <f t="shared" si="207"/>
        <v>0</v>
      </c>
      <c r="R1662" s="47">
        <f t="shared" si="208"/>
        <v>0</v>
      </c>
      <c r="V1662" s="47">
        <f t="shared" si="209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04"/>
        <v>0</v>
      </c>
      <c r="C1663" s="2">
        <f t="shared" si="205"/>
        <v>1</v>
      </c>
      <c r="L1663" s="47">
        <f t="shared" si="206"/>
        <v>0</v>
      </c>
      <c r="N1663" s="47">
        <f t="shared" si="207"/>
        <v>0</v>
      </c>
      <c r="R1663" s="47">
        <f t="shared" si="208"/>
        <v>0</v>
      </c>
      <c r="V1663" s="47">
        <f t="shared" si="209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04"/>
        <v>0</v>
      </c>
      <c r="C1664" s="2">
        <f t="shared" si="205"/>
        <v>1</v>
      </c>
      <c r="L1664" s="47">
        <f t="shared" si="206"/>
        <v>0</v>
      </c>
      <c r="N1664" s="47">
        <f t="shared" si="207"/>
        <v>0</v>
      </c>
      <c r="R1664" s="47">
        <f t="shared" si="208"/>
        <v>0</v>
      </c>
      <c r="V1664" s="47">
        <f t="shared" si="209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04"/>
        <v>0</v>
      </c>
      <c r="C1665" s="2">
        <f t="shared" si="205"/>
        <v>1</v>
      </c>
      <c r="L1665" s="47">
        <f t="shared" si="206"/>
        <v>0</v>
      </c>
      <c r="N1665" s="47">
        <f t="shared" si="207"/>
        <v>0</v>
      </c>
      <c r="R1665" s="47">
        <f t="shared" si="208"/>
        <v>0</v>
      </c>
      <c r="V1665" s="47">
        <f t="shared" si="209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04"/>
        <v>0</v>
      </c>
      <c r="C1666" s="2">
        <f t="shared" si="205"/>
        <v>1</v>
      </c>
      <c r="L1666" s="47">
        <f t="shared" si="206"/>
        <v>0</v>
      </c>
      <c r="N1666" s="47">
        <f t="shared" si="207"/>
        <v>0</v>
      </c>
      <c r="R1666" s="47">
        <f t="shared" si="208"/>
        <v>0</v>
      </c>
      <c r="V1666" s="47">
        <f t="shared" si="209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04"/>
        <v>0</v>
      </c>
      <c r="C1667" s="2">
        <f t="shared" si="205"/>
        <v>1</v>
      </c>
      <c r="L1667" s="47">
        <f t="shared" si="206"/>
        <v>0</v>
      </c>
      <c r="N1667" s="47">
        <f t="shared" si="207"/>
        <v>0</v>
      </c>
      <c r="R1667" s="47">
        <f t="shared" si="208"/>
        <v>0</v>
      </c>
      <c r="V1667" s="47">
        <f t="shared" si="209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04"/>
        <v>0</v>
      </c>
      <c r="C1668" s="2">
        <f t="shared" si="205"/>
        <v>1</v>
      </c>
      <c r="L1668" s="47">
        <f t="shared" si="206"/>
        <v>0</v>
      </c>
      <c r="N1668" s="47">
        <f t="shared" si="207"/>
        <v>0</v>
      </c>
      <c r="R1668" s="47">
        <f t="shared" si="208"/>
        <v>0</v>
      </c>
      <c r="V1668" s="47">
        <f t="shared" si="209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04"/>
        <v>0</v>
      </c>
      <c r="C1669" s="2">
        <f t="shared" si="205"/>
        <v>1</v>
      </c>
      <c r="L1669" s="47">
        <f t="shared" si="206"/>
        <v>0</v>
      </c>
      <c r="N1669" s="47">
        <f t="shared" si="207"/>
        <v>0</v>
      </c>
      <c r="R1669" s="47">
        <f t="shared" si="208"/>
        <v>0</v>
      </c>
      <c r="V1669" s="47">
        <f t="shared" si="209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04"/>
        <v>0</v>
      </c>
      <c r="C1670" s="2">
        <f t="shared" si="205"/>
        <v>1</v>
      </c>
      <c r="L1670" s="47">
        <f t="shared" si="206"/>
        <v>0</v>
      </c>
      <c r="N1670" s="47">
        <f t="shared" si="207"/>
        <v>0</v>
      </c>
      <c r="R1670" s="47">
        <f t="shared" si="208"/>
        <v>0</v>
      </c>
      <c r="V1670" s="47">
        <f t="shared" si="209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04"/>
        <v>0</v>
      </c>
      <c r="C1671" s="2">
        <f t="shared" si="205"/>
        <v>1</v>
      </c>
      <c r="L1671" s="47">
        <f t="shared" si="206"/>
        <v>0</v>
      </c>
      <c r="N1671" s="47">
        <f t="shared" si="207"/>
        <v>0</v>
      </c>
      <c r="R1671" s="47">
        <f t="shared" si="208"/>
        <v>0</v>
      </c>
      <c r="V1671" s="47">
        <f t="shared" si="209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04"/>
        <v>0</v>
      </c>
      <c r="C1672" s="2">
        <f t="shared" si="205"/>
        <v>1</v>
      </c>
      <c r="L1672" s="47">
        <f t="shared" si="206"/>
        <v>0</v>
      </c>
      <c r="N1672" s="47">
        <f t="shared" si="207"/>
        <v>0</v>
      </c>
      <c r="R1672" s="47">
        <f t="shared" si="208"/>
        <v>0</v>
      </c>
      <c r="V1672" s="47">
        <f t="shared" si="209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04"/>
        <v>0</v>
      </c>
      <c r="C1673" s="2">
        <f t="shared" si="205"/>
        <v>1</v>
      </c>
      <c r="L1673" s="47">
        <f t="shared" si="206"/>
        <v>0</v>
      </c>
      <c r="N1673" s="47">
        <f t="shared" si="207"/>
        <v>0</v>
      </c>
      <c r="R1673" s="47">
        <f t="shared" si="208"/>
        <v>0</v>
      </c>
      <c r="V1673" s="47">
        <f t="shared" si="209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04"/>
        <v>0</v>
      </c>
      <c r="C1674" s="2">
        <f t="shared" si="205"/>
        <v>1</v>
      </c>
      <c r="L1674" s="47">
        <f t="shared" si="206"/>
        <v>0</v>
      </c>
      <c r="N1674" s="47">
        <f t="shared" si="207"/>
        <v>0</v>
      </c>
      <c r="R1674" s="47">
        <f t="shared" si="208"/>
        <v>0</v>
      </c>
      <c r="V1674" s="47">
        <f t="shared" si="209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04"/>
        <v>0</v>
      </c>
      <c r="C1675" s="2">
        <f t="shared" si="205"/>
        <v>1</v>
      </c>
      <c r="L1675" s="47">
        <f t="shared" si="206"/>
        <v>0</v>
      </c>
      <c r="N1675" s="47">
        <f t="shared" si="207"/>
        <v>0</v>
      </c>
      <c r="R1675" s="47">
        <f t="shared" si="208"/>
        <v>0</v>
      </c>
      <c r="V1675" s="47">
        <f t="shared" si="209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04"/>
        <v>0</v>
      </c>
      <c r="C1676" s="2">
        <f t="shared" si="205"/>
        <v>1</v>
      </c>
      <c r="L1676" s="47">
        <f t="shared" si="206"/>
        <v>0</v>
      </c>
      <c r="N1676" s="47">
        <f t="shared" si="207"/>
        <v>0</v>
      </c>
      <c r="R1676" s="47">
        <f t="shared" si="208"/>
        <v>0</v>
      </c>
      <c r="V1676" s="47">
        <f t="shared" si="209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04"/>
        <v>0</v>
      </c>
      <c r="C1677" s="2">
        <f t="shared" si="205"/>
        <v>1</v>
      </c>
      <c r="L1677" s="47">
        <f t="shared" si="206"/>
        <v>0</v>
      </c>
      <c r="N1677" s="47">
        <f t="shared" si="207"/>
        <v>0</v>
      </c>
      <c r="R1677" s="47">
        <f t="shared" si="208"/>
        <v>0</v>
      </c>
      <c r="V1677" s="47">
        <f t="shared" si="209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04"/>
        <v>0</v>
      </c>
      <c r="C1678" s="2">
        <f t="shared" si="205"/>
        <v>1</v>
      </c>
      <c r="L1678" s="47">
        <f t="shared" si="206"/>
        <v>0</v>
      </c>
      <c r="N1678" s="47">
        <f t="shared" si="207"/>
        <v>0</v>
      </c>
      <c r="R1678" s="47">
        <f t="shared" si="208"/>
        <v>0</v>
      </c>
      <c r="V1678" s="47">
        <f t="shared" si="209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04"/>
        <v>0</v>
      </c>
      <c r="C1679" s="2">
        <f t="shared" si="205"/>
        <v>1</v>
      </c>
      <c r="L1679" s="47">
        <f t="shared" si="206"/>
        <v>0</v>
      </c>
      <c r="N1679" s="47">
        <f t="shared" si="207"/>
        <v>0</v>
      </c>
      <c r="R1679" s="47">
        <f t="shared" si="208"/>
        <v>0</v>
      </c>
      <c r="V1679" s="47">
        <f t="shared" si="209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04"/>
        <v>0</v>
      </c>
      <c r="C1680" s="2">
        <f t="shared" si="205"/>
        <v>1</v>
      </c>
      <c r="L1680" s="47">
        <f t="shared" si="206"/>
        <v>0</v>
      </c>
      <c r="N1680" s="47">
        <f t="shared" si="207"/>
        <v>0</v>
      </c>
      <c r="R1680" s="47">
        <f t="shared" si="208"/>
        <v>0</v>
      </c>
      <c r="V1680" s="47">
        <f t="shared" si="209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04"/>
        <v>0</v>
      </c>
      <c r="C1681" s="2">
        <f t="shared" si="205"/>
        <v>1</v>
      </c>
      <c r="L1681" s="47">
        <f t="shared" si="206"/>
        <v>0</v>
      </c>
      <c r="N1681" s="47">
        <f t="shared" si="207"/>
        <v>0</v>
      </c>
      <c r="R1681" s="47">
        <f t="shared" si="208"/>
        <v>0</v>
      </c>
      <c r="V1681" s="47">
        <f t="shared" si="209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04"/>
        <v>0</v>
      </c>
      <c r="C1682" s="2">
        <f t="shared" si="205"/>
        <v>1</v>
      </c>
      <c r="L1682" s="47">
        <f t="shared" si="206"/>
        <v>0</v>
      </c>
      <c r="N1682" s="47">
        <f t="shared" si="207"/>
        <v>0</v>
      </c>
      <c r="R1682" s="47">
        <f t="shared" si="208"/>
        <v>0</v>
      </c>
      <c r="V1682" s="47">
        <f t="shared" si="209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04"/>
        <v>0</v>
      </c>
      <c r="C1683" s="2">
        <f t="shared" si="205"/>
        <v>1</v>
      </c>
      <c r="L1683" s="47">
        <f t="shared" si="206"/>
        <v>0</v>
      </c>
      <c r="N1683" s="47">
        <f t="shared" si="207"/>
        <v>0</v>
      </c>
      <c r="R1683" s="47">
        <f t="shared" si="208"/>
        <v>0</v>
      </c>
      <c r="V1683" s="47">
        <f t="shared" si="209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04"/>
        <v>0</v>
      </c>
      <c r="C1684" s="2">
        <f t="shared" si="205"/>
        <v>1</v>
      </c>
      <c r="L1684" s="47">
        <f t="shared" si="206"/>
        <v>0</v>
      </c>
      <c r="N1684" s="47">
        <f t="shared" si="207"/>
        <v>0</v>
      </c>
      <c r="R1684" s="47">
        <f t="shared" si="208"/>
        <v>0</v>
      </c>
      <c r="V1684" s="47">
        <f t="shared" si="209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04"/>
        <v>0</v>
      </c>
      <c r="C1685" s="2">
        <f t="shared" si="205"/>
        <v>1</v>
      </c>
      <c r="L1685" s="47">
        <f t="shared" si="206"/>
        <v>0</v>
      </c>
      <c r="N1685" s="47">
        <f t="shared" si="207"/>
        <v>0</v>
      </c>
      <c r="R1685" s="47">
        <f t="shared" si="208"/>
        <v>0</v>
      </c>
      <c r="V1685" s="47">
        <f t="shared" si="209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04"/>
        <v>0</v>
      </c>
      <c r="C1686" s="2">
        <f t="shared" si="205"/>
        <v>1</v>
      </c>
      <c r="L1686" s="47">
        <f t="shared" si="206"/>
        <v>0</v>
      </c>
      <c r="N1686" s="47">
        <f t="shared" si="207"/>
        <v>0</v>
      </c>
      <c r="R1686" s="47">
        <f t="shared" si="208"/>
        <v>0</v>
      </c>
      <c r="V1686" s="47">
        <f t="shared" si="209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04"/>
        <v>0</v>
      </c>
      <c r="C1687" s="2">
        <f t="shared" si="205"/>
        <v>1</v>
      </c>
      <c r="L1687" s="47">
        <f t="shared" si="206"/>
        <v>0</v>
      </c>
      <c r="N1687" s="47">
        <f t="shared" si="207"/>
        <v>0</v>
      </c>
      <c r="R1687" s="47">
        <f t="shared" si="208"/>
        <v>0</v>
      </c>
      <c r="V1687" s="47">
        <f t="shared" si="209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04"/>
        <v>0</v>
      </c>
      <c r="C1688" s="2">
        <f t="shared" si="205"/>
        <v>1</v>
      </c>
      <c r="L1688" s="47">
        <f t="shared" si="206"/>
        <v>0</v>
      </c>
      <c r="N1688" s="47">
        <f t="shared" si="207"/>
        <v>0</v>
      </c>
      <c r="R1688" s="47">
        <f t="shared" si="208"/>
        <v>0</v>
      </c>
      <c r="V1688" s="47">
        <f t="shared" si="209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04"/>
        <v>0</v>
      </c>
      <c r="C1689" s="2">
        <f t="shared" si="205"/>
        <v>1</v>
      </c>
      <c r="L1689" s="47">
        <f t="shared" si="206"/>
        <v>0</v>
      </c>
      <c r="N1689" s="47">
        <f t="shared" si="207"/>
        <v>0</v>
      </c>
      <c r="R1689" s="47">
        <f t="shared" si="208"/>
        <v>0</v>
      </c>
      <c r="V1689" s="47">
        <f t="shared" si="209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04"/>
        <v>0</v>
      </c>
      <c r="C1690" s="2">
        <f t="shared" si="205"/>
        <v>1</v>
      </c>
      <c r="L1690" s="47">
        <f t="shared" si="206"/>
        <v>0</v>
      </c>
      <c r="N1690" s="47">
        <f t="shared" si="207"/>
        <v>0</v>
      </c>
      <c r="R1690" s="47">
        <f t="shared" si="208"/>
        <v>0</v>
      </c>
      <c r="V1690" s="47">
        <f t="shared" si="209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10">+L1691+N1691+R1691+V1691+X1691</f>
        <v>0</v>
      </c>
      <c r="C1691" s="2">
        <f t="shared" ref="C1691:C1754" si="211">RANK(B1691,B$1617:B$1816,0)</f>
        <v>1</v>
      </c>
      <c r="L1691" s="47">
        <f t="shared" ref="L1691:L1754" si="212">IF(AND(I1691&lt;1,J1691&lt;1,K1691&lt;1),0,IF(250+((150-(I1691*60+J1691))*2)&lt;0,0,IF(K1691&lt;50,250+((150-(I1691*60+J1691))*2),IF(K1691&gt;49,250+((150-(I1691*60+J1691))*2)-1,250+((150-(I1691*60+J1691))*2)))))</f>
        <v>0</v>
      </c>
      <c r="N1691" s="47">
        <f t="shared" ref="N1691:N1754" si="213">IF(M1691&lt;89,0,250+((M1691-172)*3))</f>
        <v>0</v>
      </c>
      <c r="R1691" s="47">
        <f t="shared" ref="R1691:R1754" si="214">IF(AND(O1691&lt;1,P1691&lt;1,Q1691&lt;1),0,IF(250+((680-(O1691*60+P1691))*1)&lt;0,0,250+((680-(O1691*60+P1691))*1)))</f>
        <v>0</v>
      </c>
      <c r="V1691" s="47">
        <f t="shared" ref="V1691:V1754" si="215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10"/>
        <v>0</v>
      </c>
      <c r="C1692" s="2">
        <f t="shared" si="211"/>
        <v>1</v>
      </c>
      <c r="L1692" s="47">
        <f t="shared" si="212"/>
        <v>0</v>
      </c>
      <c r="N1692" s="47">
        <f t="shared" si="213"/>
        <v>0</v>
      </c>
      <c r="R1692" s="47">
        <f t="shared" si="214"/>
        <v>0</v>
      </c>
      <c r="V1692" s="47">
        <f t="shared" si="215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10"/>
        <v>0</v>
      </c>
      <c r="C1693" s="2">
        <f t="shared" si="211"/>
        <v>1</v>
      </c>
      <c r="L1693" s="47">
        <f t="shared" si="212"/>
        <v>0</v>
      </c>
      <c r="N1693" s="47">
        <f t="shared" si="213"/>
        <v>0</v>
      </c>
      <c r="R1693" s="47">
        <f t="shared" si="214"/>
        <v>0</v>
      </c>
      <c r="V1693" s="47">
        <f t="shared" si="215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10"/>
        <v>0</v>
      </c>
      <c r="C1694" s="2">
        <f t="shared" si="211"/>
        <v>1</v>
      </c>
      <c r="L1694" s="47">
        <f t="shared" si="212"/>
        <v>0</v>
      </c>
      <c r="N1694" s="47">
        <f t="shared" si="213"/>
        <v>0</v>
      </c>
      <c r="R1694" s="47">
        <f t="shared" si="214"/>
        <v>0</v>
      </c>
      <c r="V1694" s="47">
        <f t="shared" si="215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10"/>
        <v>0</v>
      </c>
      <c r="C1695" s="2">
        <f t="shared" si="211"/>
        <v>1</v>
      </c>
      <c r="L1695" s="47">
        <f t="shared" si="212"/>
        <v>0</v>
      </c>
      <c r="N1695" s="47">
        <f t="shared" si="213"/>
        <v>0</v>
      </c>
      <c r="R1695" s="47">
        <f t="shared" si="214"/>
        <v>0</v>
      </c>
      <c r="V1695" s="47">
        <f t="shared" si="215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10"/>
        <v>0</v>
      </c>
      <c r="C1696" s="2">
        <f t="shared" si="211"/>
        <v>1</v>
      </c>
      <c r="L1696" s="47">
        <f t="shared" si="212"/>
        <v>0</v>
      </c>
      <c r="N1696" s="47">
        <f t="shared" si="213"/>
        <v>0</v>
      </c>
      <c r="R1696" s="47">
        <f t="shared" si="214"/>
        <v>0</v>
      </c>
      <c r="V1696" s="47">
        <f t="shared" si="215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10"/>
        <v>0</v>
      </c>
      <c r="C1697" s="2">
        <f t="shared" si="211"/>
        <v>1</v>
      </c>
      <c r="L1697" s="47">
        <f t="shared" si="212"/>
        <v>0</v>
      </c>
      <c r="N1697" s="47">
        <f t="shared" si="213"/>
        <v>0</v>
      </c>
      <c r="R1697" s="47">
        <f t="shared" si="214"/>
        <v>0</v>
      </c>
      <c r="V1697" s="47">
        <f t="shared" si="215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10"/>
        <v>0</v>
      </c>
      <c r="C1698" s="2">
        <f t="shared" si="211"/>
        <v>1</v>
      </c>
      <c r="L1698" s="47">
        <f t="shared" si="212"/>
        <v>0</v>
      </c>
      <c r="N1698" s="47">
        <f t="shared" si="213"/>
        <v>0</v>
      </c>
      <c r="R1698" s="47">
        <f t="shared" si="214"/>
        <v>0</v>
      </c>
      <c r="V1698" s="47">
        <f t="shared" si="215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10"/>
        <v>0</v>
      </c>
      <c r="C1699" s="2">
        <f t="shared" si="211"/>
        <v>1</v>
      </c>
      <c r="L1699" s="47">
        <f t="shared" si="212"/>
        <v>0</v>
      </c>
      <c r="N1699" s="47">
        <f t="shared" si="213"/>
        <v>0</v>
      </c>
      <c r="R1699" s="47">
        <f t="shared" si="214"/>
        <v>0</v>
      </c>
      <c r="V1699" s="47">
        <f t="shared" si="215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10"/>
        <v>0</v>
      </c>
      <c r="C1700" s="2">
        <f t="shared" si="211"/>
        <v>1</v>
      </c>
      <c r="L1700" s="47">
        <f t="shared" si="212"/>
        <v>0</v>
      </c>
      <c r="N1700" s="47">
        <f t="shared" si="213"/>
        <v>0</v>
      </c>
      <c r="R1700" s="47">
        <f t="shared" si="214"/>
        <v>0</v>
      </c>
      <c r="V1700" s="47">
        <f t="shared" si="215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10"/>
        <v>0</v>
      </c>
      <c r="C1701" s="2">
        <f t="shared" si="211"/>
        <v>1</v>
      </c>
      <c r="L1701" s="47">
        <f t="shared" si="212"/>
        <v>0</v>
      </c>
      <c r="N1701" s="47">
        <f t="shared" si="213"/>
        <v>0</v>
      </c>
      <c r="R1701" s="47">
        <f t="shared" si="214"/>
        <v>0</v>
      </c>
      <c r="V1701" s="47">
        <f t="shared" si="215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10"/>
        <v>0</v>
      </c>
      <c r="C1702" s="2">
        <f t="shared" si="211"/>
        <v>1</v>
      </c>
      <c r="L1702" s="47">
        <f t="shared" si="212"/>
        <v>0</v>
      </c>
      <c r="N1702" s="47">
        <f t="shared" si="213"/>
        <v>0</v>
      </c>
      <c r="R1702" s="47">
        <f t="shared" si="214"/>
        <v>0</v>
      </c>
      <c r="V1702" s="47">
        <f t="shared" si="215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10"/>
        <v>0</v>
      </c>
      <c r="C1703" s="2">
        <f t="shared" si="211"/>
        <v>1</v>
      </c>
      <c r="L1703" s="47">
        <f t="shared" si="212"/>
        <v>0</v>
      </c>
      <c r="N1703" s="47">
        <f t="shared" si="213"/>
        <v>0</v>
      </c>
      <c r="R1703" s="47">
        <f t="shared" si="214"/>
        <v>0</v>
      </c>
      <c r="V1703" s="47">
        <f t="shared" si="215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10"/>
        <v>0</v>
      </c>
      <c r="C1704" s="2">
        <f t="shared" si="211"/>
        <v>1</v>
      </c>
      <c r="L1704" s="47">
        <f t="shared" si="212"/>
        <v>0</v>
      </c>
      <c r="N1704" s="47">
        <f t="shared" si="213"/>
        <v>0</v>
      </c>
      <c r="R1704" s="47">
        <f t="shared" si="214"/>
        <v>0</v>
      </c>
      <c r="V1704" s="47">
        <f t="shared" si="215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10"/>
        <v>0</v>
      </c>
      <c r="C1705" s="2">
        <f t="shared" si="211"/>
        <v>1</v>
      </c>
      <c r="L1705" s="47">
        <f t="shared" si="212"/>
        <v>0</v>
      </c>
      <c r="N1705" s="47">
        <f t="shared" si="213"/>
        <v>0</v>
      </c>
      <c r="R1705" s="47">
        <f t="shared" si="214"/>
        <v>0</v>
      </c>
      <c r="V1705" s="47">
        <f t="shared" si="215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10"/>
        <v>0</v>
      </c>
      <c r="C1706" s="2">
        <f t="shared" si="211"/>
        <v>1</v>
      </c>
      <c r="L1706" s="47">
        <f t="shared" si="212"/>
        <v>0</v>
      </c>
      <c r="N1706" s="47">
        <f t="shared" si="213"/>
        <v>0</v>
      </c>
      <c r="R1706" s="47">
        <f t="shared" si="214"/>
        <v>0</v>
      </c>
      <c r="V1706" s="47">
        <f t="shared" si="215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10"/>
        <v>0</v>
      </c>
      <c r="C1707" s="2">
        <f t="shared" si="211"/>
        <v>1</v>
      </c>
      <c r="L1707" s="47">
        <f t="shared" si="212"/>
        <v>0</v>
      </c>
      <c r="N1707" s="47">
        <f t="shared" si="213"/>
        <v>0</v>
      </c>
      <c r="R1707" s="47">
        <f t="shared" si="214"/>
        <v>0</v>
      </c>
      <c r="V1707" s="47">
        <f t="shared" si="215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10"/>
        <v>0</v>
      </c>
      <c r="C1708" s="2">
        <f t="shared" si="211"/>
        <v>1</v>
      </c>
      <c r="L1708" s="47">
        <f t="shared" si="212"/>
        <v>0</v>
      </c>
      <c r="N1708" s="47">
        <f t="shared" si="213"/>
        <v>0</v>
      </c>
      <c r="R1708" s="47">
        <f t="shared" si="214"/>
        <v>0</v>
      </c>
      <c r="V1708" s="47">
        <f t="shared" si="215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10"/>
        <v>0</v>
      </c>
      <c r="C1709" s="2">
        <f t="shared" si="211"/>
        <v>1</v>
      </c>
      <c r="L1709" s="47">
        <f t="shared" si="212"/>
        <v>0</v>
      </c>
      <c r="N1709" s="47">
        <f t="shared" si="213"/>
        <v>0</v>
      </c>
      <c r="R1709" s="47">
        <f t="shared" si="214"/>
        <v>0</v>
      </c>
      <c r="V1709" s="47">
        <f t="shared" si="215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10"/>
        <v>0</v>
      </c>
      <c r="C1710" s="2">
        <f t="shared" si="211"/>
        <v>1</v>
      </c>
      <c r="L1710" s="47">
        <f t="shared" si="212"/>
        <v>0</v>
      </c>
      <c r="N1710" s="47">
        <f t="shared" si="213"/>
        <v>0</v>
      </c>
      <c r="R1710" s="47">
        <f t="shared" si="214"/>
        <v>0</v>
      </c>
      <c r="V1710" s="47">
        <f t="shared" si="215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10"/>
        <v>0</v>
      </c>
      <c r="C1711" s="2">
        <f t="shared" si="211"/>
        <v>1</v>
      </c>
      <c r="L1711" s="47">
        <f t="shared" si="212"/>
        <v>0</v>
      </c>
      <c r="N1711" s="47">
        <f t="shared" si="213"/>
        <v>0</v>
      </c>
      <c r="R1711" s="47">
        <f t="shared" si="214"/>
        <v>0</v>
      </c>
      <c r="V1711" s="47">
        <f t="shared" si="215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10"/>
        <v>0</v>
      </c>
      <c r="C1712" s="2">
        <f t="shared" si="211"/>
        <v>1</v>
      </c>
      <c r="L1712" s="47">
        <f t="shared" si="212"/>
        <v>0</v>
      </c>
      <c r="N1712" s="47">
        <f t="shared" si="213"/>
        <v>0</v>
      </c>
      <c r="R1712" s="47">
        <f t="shared" si="214"/>
        <v>0</v>
      </c>
      <c r="V1712" s="47">
        <f t="shared" si="215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10"/>
        <v>0</v>
      </c>
      <c r="C1713" s="2">
        <f t="shared" si="211"/>
        <v>1</v>
      </c>
      <c r="L1713" s="47">
        <f t="shared" si="212"/>
        <v>0</v>
      </c>
      <c r="N1713" s="47">
        <f t="shared" si="213"/>
        <v>0</v>
      </c>
      <c r="R1713" s="47">
        <f t="shared" si="214"/>
        <v>0</v>
      </c>
      <c r="V1713" s="47">
        <f t="shared" si="215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10"/>
        <v>0</v>
      </c>
      <c r="C1714" s="2">
        <f t="shared" si="211"/>
        <v>1</v>
      </c>
      <c r="L1714" s="47">
        <f t="shared" si="212"/>
        <v>0</v>
      </c>
      <c r="N1714" s="47">
        <f t="shared" si="213"/>
        <v>0</v>
      </c>
      <c r="R1714" s="47">
        <f t="shared" si="214"/>
        <v>0</v>
      </c>
      <c r="V1714" s="47">
        <f t="shared" si="215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10"/>
        <v>0</v>
      </c>
      <c r="C1715" s="2">
        <f t="shared" si="211"/>
        <v>1</v>
      </c>
      <c r="L1715" s="47">
        <f t="shared" si="212"/>
        <v>0</v>
      </c>
      <c r="N1715" s="47">
        <f t="shared" si="213"/>
        <v>0</v>
      </c>
      <c r="R1715" s="47">
        <f t="shared" si="214"/>
        <v>0</v>
      </c>
      <c r="V1715" s="47">
        <f t="shared" si="215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10"/>
        <v>0</v>
      </c>
      <c r="C1716" s="2">
        <f t="shared" si="211"/>
        <v>1</v>
      </c>
      <c r="L1716" s="47">
        <f t="shared" si="212"/>
        <v>0</v>
      </c>
      <c r="N1716" s="47">
        <f t="shared" si="213"/>
        <v>0</v>
      </c>
      <c r="R1716" s="47">
        <f t="shared" si="214"/>
        <v>0</v>
      </c>
      <c r="V1716" s="47">
        <f t="shared" si="215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10"/>
        <v>0</v>
      </c>
      <c r="C1717" s="2">
        <f t="shared" si="211"/>
        <v>1</v>
      </c>
      <c r="L1717" s="47">
        <f t="shared" si="212"/>
        <v>0</v>
      </c>
      <c r="N1717" s="47">
        <f t="shared" si="213"/>
        <v>0</v>
      </c>
      <c r="R1717" s="47">
        <f t="shared" si="214"/>
        <v>0</v>
      </c>
      <c r="V1717" s="47">
        <f t="shared" si="215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10"/>
        <v>0</v>
      </c>
      <c r="C1718" s="2">
        <f t="shared" si="211"/>
        <v>1</v>
      </c>
      <c r="L1718" s="47">
        <f t="shared" si="212"/>
        <v>0</v>
      </c>
      <c r="N1718" s="47">
        <f t="shared" si="213"/>
        <v>0</v>
      </c>
      <c r="R1718" s="47">
        <f t="shared" si="214"/>
        <v>0</v>
      </c>
      <c r="V1718" s="47">
        <f t="shared" si="215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10"/>
        <v>0</v>
      </c>
      <c r="C1719" s="2">
        <f t="shared" si="211"/>
        <v>1</v>
      </c>
      <c r="L1719" s="47">
        <f t="shared" si="212"/>
        <v>0</v>
      </c>
      <c r="N1719" s="47">
        <f t="shared" si="213"/>
        <v>0</v>
      </c>
      <c r="R1719" s="47">
        <f t="shared" si="214"/>
        <v>0</v>
      </c>
      <c r="V1719" s="47">
        <f t="shared" si="215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10"/>
        <v>0</v>
      </c>
      <c r="C1720" s="2">
        <f t="shared" si="211"/>
        <v>1</v>
      </c>
      <c r="L1720" s="47">
        <f t="shared" si="212"/>
        <v>0</v>
      </c>
      <c r="N1720" s="47">
        <f t="shared" si="213"/>
        <v>0</v>
      </c>
      <c r="R1720" s="47">
        <f t="shared" si="214"/>
        <v>0</v>
      </c>
      <c r="V1720" s="47">
        <f t="shared" si="215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10"/>
        <v>0</v>
      </c>
      <c r="C1721" s="2">
        <f t="shared" si="211"/>
        <v>1</v>
      </c>
      <c r="L1721" s="47">
        <f t="shared" si="212"/>
        <v>0</v>
      </c>
      <c r="N1721" s="47">
        <f t="shared" si="213"/>
        <v>0</v>
      </c>
      <c r="R1721" s="47">
        <f t="shared" si="214"/>
        <v>0</v>
      </c>
      <c r="V1721" s="47">
        <f t="shared" si="215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10"/>
        <v>0</v>
      </c>
      <c r="C1722" s="2">
        <f t="shared" si="211"/>
        <v>1</v>
      </c>
      <c r="L1722" s="47">
        <f t="shared" si="212"/>
        <v>0</v>
      </c>
      <c r="N1722" s="47">
        <f t="shared" si="213"/>
        <v>0</v>
      </c>
      <c r="R1722" s="47">
        <f t="shared" si="214"/>
        <v>0</v>
      </c>
      <c r="V1722" s="47">
        <f t="shared" si="215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10"/>
        <v>0</v>
      </c>
      <c r="C1723" s="2">
        <f t="shared" si="211"/>
        <v>1</v>
      </c>
      <c r="L1723" s="47">
        <f t="shared" si="212"/>
        <v>0</v>
      </c>
      <c r="N1723" s="47">
        <f t="shared" si="213"/>
        <v>0</v>
      </c>
      <c r="R1723" s="47">
        <f t="shared" si="214"/>
        <v>0</v>
      </c>
      <c r="V1723" s="47">
        <f t="shared" si="215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10"/>
        <v>0</v>
      </c>
      <c r="C1724" s="2">
        <f t="shared" si="211"/>
        <v>1</v>
      </c>
      <c r="L1724" s="47">
        <f t="shared" si="212"/>
        <v>0</v>
      </c>
      <c r="N1724" s="47">
        <f t="shared" si="213"/>
        <v>0</v>
      </c>
      <c r="R1724" s="47">
        <f t="shared" si="214"/>
        <v>0</v>
      </c>
      <c r="V1724" s="47">
        <f t="shared" si="215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10"/>
        <v>0</v>
      </c>
      <c r="C1725" s="2">
        <f t="shared" si="211"/>
        <v>1</v>
      </c>
      <c r="L1725" s="47">
        <f t="shared" si="212"/>
        <v>0</v>
      </c>
      <c r="N1725" s="47">
        <f t="shared" si="213"/>
        <v>0</v>
      </c>
      <c r="R1725" s="47">
        <f t="shared" si="214"/>
        <v>0</v>
      </c>
      <c r="V1725" s="47">
        <f t="shared" si="215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10"/>
        <v>0</v>
      </c>
      <c r="C1726" s="2">
        <f t="shared" si="211"/>
        <v>1</v>
      </c>
      <c r="L1726" s="47">
        <f t="shared" si="212"/>
        <v>0</v>
      </c>
      <c r="N1726" s="47">
        <f t="shared" si="213"/>
        <v>0</v>
      </c>
      <c r="R1726" s="47">
        <f t="shared" si="214"/>
        <v>0</v>
      </c>
      <c r="V1726" s="47">
        <f t="shared" si="215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10"/>
        <v>0</v>
      </c>
      <c r="C1727" s="2">
        <f t="shared" si="211"/>
        <v>1</v>
      </c>
      <c r="L1727" s="47">
        <f t="shared" si="212"/>
        <v>0</v>
      </c>
      <c r="N1727" s="47">
        <f t="shared" si="213"/>
        <v>0</v>
      </c>
      <c r="R1727" s="47">
        <f t="shared" si="214"/>
        <v>0</v>
      </c>
      <c r="V1727" s="47">
        <f t="shared" si="215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10"/>
        <v>0</v>
      </c>
      <c r="C1728" s="2">
        <f t="shared" si="211"/>
        <v>1</v>
      </c>
      <c r="L1728" s="47">
        <f t="shared" si="212"/>
        <v>0</v>
      </c>
      <c r="N1728" s="47">
        <f t="shared" si="213"/>
        <v>0</v>
      </c>
      <c r="R1728" s="47">
        <f t="shared" si="214"/>
        <v>0</v>
      </c>
      <c r="V1728" s="47">
        <f t="shared" si="215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10"/>
        <v>0</v>
      </c>
      <c r="C1729" s="2">
        <f t="shared" si="211"/>
        <v>1</v>
      </c>
      <c r="L1729" s="47">
        <f t="shared" si="212"/>
        <v>0</v>
      </c>
      <c r="N1729" s="47">
        <f t="shared" si="213"/>
        <v>0</v>
      </c>
      <c r="R1729" s="47">
        <f t="shared" si="214"/>
        <v>0</v>
      </c>
      <c r="V1729" s="47">
        <f t="shared" si="215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10"/>
        <v>0</v>
      </c>
      <c r="C1730" s="2">
        <f t="shared" si="211"/>
        <v>1</v>
      </c>
      <c r="L1730" s="47">
        <f t="shared" si="212"/>
        <v>0</v>
      </c>
      <c r="N1730" s="47">
        <f t="shared" si="213"/>
        <v>0</v>
      </c>
      <c r="R1730" s="47">
        <f t="shared" si="214"/>
        <v>0</v>
      </c>
      <c r="V1730" s="47">
        <f t="shared" si="215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10"/>
        <v>0</v>
      </c>
      <c r="C1731" s="2">
        <f t="shared" si="211"/>
        <v>1</v>
      </c>
      <c r="L1731" s="47">
        <f t="shared" si="212"/>
        <v>0</v>
      </c>
      <c r="N1731" s="47">
        <f t="shared" si="213"/>
        <v>0</v>
      </c>
      <c r="R1731" s="47">
        <f t="shared" si="214"/>
        <v>0</v>
      </c>
      <c r="V1731" s="47">
        <f t="shared" si="215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10"/>
        <v>0</v>
      </c>
      <c r="C1732" s="2">
        <f t="shared" si="211"/>
        <v>1</v>
      </c>
      <c r="L1732" s="47">
        <f t="shared" si="212"/>
        <v>0</v>
      </c>
      <c r="N1732" s="47">
        <f t="shared" si="213"/>
        <v>0</v>
      </c>
      <c r="R1732" s="47">
        <f t="shared" si="214"/>
        <v>0</v>
      </c>
      <c r="V1732" s="47">
        <f t="shared" si="215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10"/>
        <v>0</v>
      </c>
      <c r="C1733" s="2">
        <f t="shared" si="211"/>
        <v>1</v>
      </c>
      <c r="L1733" s="47">
        <f t="shared" si="212"/>
        <v>0</v>
      </c>
      <c r="N1733" s="47">
        <f t="shared" si="213"/>
        <v>0</v>
      </c>
      <c r="R1733" s="47">
        <f t="shared" si="214"/>
        <v>0</v>
      </c>
      <c r="V1733" s="47">
        <f t="shared" si="215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10"/>
        <v>0</v>
      </c>
      <c r="C1734" s="2">
        <f t="shared" si="211"/>
        <v>1</v>
      </c>
      <c r="L1734" s="47">
        <f t="shared" si="212"/>
        <v>0</v>
      </c>
      <c r="N1734" s="47">
        <f t="shared" si="213"/>
        <v>0</v>
      </c>
      <c r="R1734" s="47">
        <f t="shared" si="214"/>
        <v>0</v>
      </c>
      <c r="V1734" s="47">
        <f t="shared" si="215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10"/>
        <v>0</v>
      </c>
      <c r="C1735" s="2">
        <f t="shared" si="211"/>
        <v>1</v>
      </c>
      <c r="L1735" s="47">
        <f t="shared" si="212"/>
        <v>0</v>
      </c>
      <c r="N1735" s="47">
        <f t="shared" si="213"/>
        <v>0</v>
      </c>
      <c r="R1735" s="47">
        <f t="shared" si="214"/>
        <v>0</v>
      </c>
      <c r="V1735" s="47">
        <f t="shared" si="215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10"/>
        <v>0</v>
      </c>
      <c r="C1736" s="2">
        <f t="shared" si="211"/>
        <v>1</v>
      </c>
      <c r="L1736" s="47">
        <f t="shared" si="212"/>
        <v>0</v>
      </c>
      <c r="N1736" s="47">
        <f t="shared" si="213"/>
        <v>0</v>
      </c>
      <c r="R1736" s="47">
        <f t="shared" si="214"/>
        <v>0</v>
      </c>
      <c r="V1736" s="47">
        <f t="shared" si="215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10"/>
        <v>0</v>
      </c>
      <c r="C1737" s="2">
        <f t="shared" si="211"/>
        <v>1</v>
      </c>
      <c r="L1737" s="47">
        <f t="shared" si="212"/>
        <v>0</v>
      </c>
      <c r="N1737" s="47">
        <f t="shared" si="213"/>
        <v>0</v>
      </c>
      <c r="R1737" s="47">
        <f t="shared" si="214"/>
        <v>0</v>
      </c>
      <c r="V1737" s="47">
        <f t="shared" si="215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10"/>
        <v>0</v>
      </c>
      <c r="C1738" s="2">
        <f t="shared" si="211"/>
        <v>1</v>
      </c>
      <c r="L1738" s="47">
        <f t="shared" si="212"/>
        <v>0</v>
      </c>
      <c r="N1738" s="47">
        <f t="shared" si="213"/>
        <v>0</v>
      </c>
      <c r="R1738" s="47">
        <f t="shared" si="214"/>
        <v>0</v>
      </c>
      <c r="V1738" s="47">
        <f t="shared" si="215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10"/>
        <v>0</v>
      </c>
      <c r="C1739" s="2">
        <f t="shared" si="211"/>
        <v>1</v>
      </c>
      <c r="L1739" s="47">
        <f t="shared" si="212"/>
        <v>0</v>
      </c>
      <c r="N1739" s="47">
        <f t="shared" si="213"/>
        <v>0</v>
      </c>
      <c r="R1739" s="47">
        <f t="shared" si="214"/>
        <v>0</v>
      </c>
      <c r="V1739" s="47">
        <f t="shared" si="215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10"/>
        <v>0</v>
      </c>
      <c r="C1740" s="2">
        <f t="shared" si="211"/>
        <v>1</v>
      </c>
      <c r="L1740" s="47">
        <f t="shared" si="212"/>
        <v>0</v>
      </c>
      <c r="N1740" s="47">
        <f t="shared" si="213"/>
        <v>0</v>
      </c>
      <c r="R1740" s="47">
        <f t="shared" si="214"/>
        <v>0</v>
      </c>
      <c r="V1740" s="47">
        <f t="shared" si="215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10"/>
        <v>0</v>
      </c>
      <c r="C1741" s="2">
        <f t="shared" si="211"/>
        <v>1</v>
      </c>
      <c r="L1741" s="47">
        <f t="shared" si="212"/>
        <v>0</v>
      </c>
      <c r="N1741" s="47">
        <f t="shared" si="213"/>
        <v>0</v>
      </c>
      <c r="R1741" s="47">
        <f t="shared" si="214"/>
        <v>0</v>
      </c>
      <c r="V1741" s="47">
        <f t="shared" si="215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10"/>
        <v>0</v>
      </c>
      <c r="C1742" s="2">
        <f t="shared" si="211"/>
        <v>1</v>
      </c>
      <c r="L1742" s="47">
        <f t="shared" si="212"/>
        <v>0</v>
      </c>
      <c r="N1742" s="47">
        <f t="shared" si="213"/>
        <v>0</v>
      </c>
      <c r="R1742" s="47">
        <f t="shared" si="214"/>
        <v>0</v>
      </c>
      <c r="V1742" s="47">
        <f t="shared" si="215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10"/>
        <v>0</v>
      </c>
      <c r="C1743" s="2">
        <f t="shared" si="211"/>
        <v>1</v>
      </c>
      <c r="L1743" s="47">
        <f t="shared" si="212"/>
        <v>0</v>
      </c>
      <c r="N1743" s="47">
        <f t="shared" si="213"/>
        <v>0</v>
      </c>
      <c r="R1743" s="47">
        <f t="shared" si="214"/>
        <v>0</v>
      </c>
      <c r="V1743" s="47">
        <f t="shared" si="215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10"/>
        <v>0</v>
      </c>
      <c r="C1744" s="2">
        <f t="shared" si="211"/>
        <v>1</v>
      </c>
      <c r="L1744" s="47">
        <f t="shared" si="212"/>
        <v>0</v>
      </c>
      <c r="N1744" s="47">
        <f t="shared" si="213"/>
        <v>0</v>
      </c>
      <c r="R1744" s="47">
        <f t="shared" si="214"/>
        <v>0</v>
      </c>
      <c r="V1744" s="47">
        <f t="shared" si="215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10"/>
        <v>0</v>
      </c>
      <c r="C1745" s="2">
        <f t="shared" si="211"/>
        <v>1</v>
      </c>
      <c r="L1745" s="47">
        <f t="shared" si="212"/>
        <v>0</v>
      </c>
      <c r="N1745" s="47">
        <f t="shared" si="213"/>
        <v>0</v>
      </c>
      <c r="R1745" s="47">
        <f t="shared" si="214"/>
        <v>0</v>
      </c>
      <c r="V1745" s="47">
        <f t="shared" si="215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10"/>
        <v>0</v>
      </c>
      <c r="C1746" s="2">
        <f t="shared" si="211"/>
        <v>1</v>
      </c>
      <c r="L1746" s="47">
        <f t="shared" si="212"/>
        <v>0</v>
      </c>
      <c r="N1746" s="47">
        <f t="shared" si="213"/>
        <v>0</v>
      </c>
      <c r="R1746" s="47">
        <f t="shared" si="214"/>
        <v>0</v>
      </c>
      <c r="V1746" s="47">
        <f t="shared" si="215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10"/>
        <v>0</v>
      </c>
      <c r="C1747" s="2">
        <f t="shared" si="211"/>
        <v>1</v>
      </c>
      <c r="L1747" s="47">
        <f t="shared" si="212"/>
        <v>0</v>
      </c>
      <c r="N1747" s="47">
        <f t="shared" si="213"/>
        <v>0</v>
      </c>
      <c r="R1747" s="47">
        <f t="shared" si="214"/>
        <v>0</v>
      </c>
      <c r="V1747" s="47">
        <f t="shared" si="215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10"/>
        <v>0</v>
      </c>
      <c r="C1748" s="2">
        <f t="shared" si="211"/>
        <v>1</v>
      </c>
      <c r="L1748" s="47">
        <f t="shared" si="212"/>
        <v>0</v>
      </c>
      <c r="N1748" s="47">
        <f t="shared" si="213"/>
        <v>0</v>
      </c>
      <c r="R1748" s="47">
        <f t="shared" si="214"/>
        <v>0</v>
      </c>
      <c r="V1748" s="47">
        <f t="shared" si="215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10"/>
        <v>0</v>
      </c>
      <c r="C1749" s="2">
        <f t="shared" si="211"/>
        <v>1</v>
      </c>
      <c r="L1749" s="47">
        <f t="shared" si="212"/>
        <v>0</v>
      </c>
      <c r="N1749" s="47">
        <f t="shared" si="213"/>
        <v>0</v>
      </c>
      <c r="R1749" s="47">
        <f t="shared" si="214"/>
        <v>0</v>
      </c>
      <c r="V1749" s="47">
        <f t="shared" si="215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10"/>
        <v>0</v>
      </c>
      <c r="C1750" s="2">
        <f t="shared" si="211"/>
        <v>1</v>
      </c>
      <c r="L1750" s="47">
        <f t="shared" si="212"/>
        <v>0</v>
      </c>
      <c r="N1750" s="47">
        <f t="shared" si="213"/>
        <v>0</v>
      </c>
      <c r="R1750" s="47">
        <f t="shared" si="214"/>
        <v>0</v>
      </c>
      <c r="V1750" s="47">
        <f t="shared" si="215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10"/>
        <v>0</v>
      </c>
      <c r="C1751" s="2">
        <f t="shared" si="211"/>
        <v>1</v>
      </c>
      <c r="L1751" s="47">
        <f t="shared" si="212"/>
        <v>0</v>
      </c>
      <c r="N1751" s="47">
        <f t="shared" si="213"/>
        <v>0</v>
      </c>
      <c r="R1751" s="47">
        <f t="shared" si="214"/>
        <v>0</v>
      </c>
      <c r="V1751" s="47">
        <f t="shared" si="215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10"/>
        <v>0</v>
      </c>
      <c r="C1752" s="2">
        <f t="shared" si="211"/>
        <v>1</v>
      </c>
      <c r="L1752" s="47">
        <f t="shared" si="212"/>
        <v>0</v>
      </c>
      <c r="N1752" s="47">
        <f t="shared" si="213"/>
        <v>0</v>
      </c>
      <c r="R1752" s="47">
        <f t="shared" si="214"/>
        <v>0</v>
      </c>
      <c r="V1752" s="47">
        <f t="shared" si="215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10"/>
        <v>0</v>
      </c>
      <c r="C1753" s="2">
        <f t="shared" si="211"/>
        <v>1</v>
      </c>
      <c r="L1753" s="47">
        <f t="shared" si="212"/>
        <v>0</v>
      </c>
      <c r="N1753" s="47">
        <f t="shared" si="213"/>
        <v>0</v>
      </c>
      <c r="R1753" s="47">
        <f t="shared" si="214"/>
        <v>0</v>
      </c>
      <c r="V1753" s="47">
        <f t="shared" si="215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10"/>
        <v>0</v>
      </c>
      <c r="C1754" s="2">
        <f t="shared" si="211"/>
        <v>1</v>
      </c>
      <c r="L1754" s="47">
        <f t="shared" si="212"/>
        <v>0</v>
      </c>
      <c r="N1754" s="47">
        <f t="shared" si="213"/>
        <v>0</v>
      </c>
      <c r="R1754" s="47">
        <f t="shared" si="214"/>
        <v>0</v>
      </c>
      <c r="V1754" s="47">
        <f t="shared" si="215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16">+L1755+N1755+R1755+V1755+X1755</f>
        <v>0</v>
      </c>
      <c r="C1755" s="2">
        <f t="shared" ref="C1755:C1816" si="217">RANK(B1755,B$1617:B$1816,0)</f>
        <v>1</v>
      </c>
      <c r="L1755" s="47">
        <f t="shared" ref="L1755:L1816" si="218">IF(AND(I1755&lt;1,J1755&lt;1,K1755&lt;1),0,IF(250+((150-(I1755*60+J1755))*2)&lt;0,0,IF(K1755&lt;50,250+((150-(I1755*60+J1755))*2),IF(K1755&gt;49,250+((150-(I1755*60+J1755))*2)-1,250+((150-(I1755*60+J1755))*2)))))</f>
        <v>0</v>
      </c>
      <c r="N1755" s="47">
        <f t="shared" ref="N1755:N1816" si="219">IF(M1755&lt;89,0,250+((M1755-172)*3))</f>
        <v>0</v>
      </c>
      <c r="R1755" s="47">
        <f t="shared" ref="R1755:R1816" si="220">IF(AND(O1755&lt;1,P1755&lt;1,Q1755&lt;1),0,IF(250+((680-(O1755*60+P1755))*1)&lt;0,0,250+((680-(O1755*60+P1755))*1)))</f>
        <v>0</v>
      </c>
      <c r="V1755" s="47">
        <f t="shared" ref="V1755:V1816" si="221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16"/>
        <v>0</v>
      </c>
      <c r="C1756" s="2">
        <f t="shared" si="217"/>
        <v>1</v>
      </c>
      <c r="L1756" s="47">
        <f t="shared" si="218"/>
        <v>0</v>
      </c>
      <c r="N1756" s="47">
        <f t="shared" si="219"/>
        <v>0</v>
      </c>
      <c r="R1756" s="47">
        <f t="shared" si="220"/>
        <v>0</v>
      </c>
      <c r="V1756" s="47">
        <f t="shared" si="221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16"/>
        <v>0</v>
      </c>
      <c r="C1757" s="2">
        <f t="shared" si="217"/>
        <v>1</v>
      </c>
      <c r="L1757" s="47">
        <f t="shared" si="218"/>
        <v>0</v>
      </c>
      <c r="N1757" s="47">
        <f t="shared" si="219"/>
        <v>0</v>
      </c>
      <c r="R1757" s="47">
        <f t="shared" si="220"/>
        <v>0</v>
      </c>
      <c r="V1757" s="47">
        <f t="shared" si="221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16"/>
        <v>0</v>
      </c>
      <c r="C1758" s="2">
        <f t="shared" si="217"/>
        <v>1</v>
      </c>
      <c r="L1758" s="47">
        <f t="shared" si="218"/>
        <v>0</v>
      </c>
      <c r="N1758" s="47">
        <f t="shared" si="219"/>
        <v>0</v>
      </c>
      <c r="R1758" s="47">
        <f t="shared" si="220"/>
        <v>0</v>
      </c>
      <c r="V1758" s="47">
        <f t="shared" si="221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16"/>
        <v>0</v>
      </c>
      <c r="C1759" s="2">
        <f t="shared" si="217"/>
        <v>1</v>
      </c>
      <c r="L1759" s="47">
        <f t="shared" si="218"/>
        <v>0</v>
      </c>
      <c r="N1759" s="47">
        <f t="shared" si="219"/>
        <v>0</v>
      </c>
      <c r="R1759" s="47">
        <f t="shared" si="220"/>
        <v>0</v>
      </c>
      <c r="V1759" s="47">
        <f t="shared" si="221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16"/>
        <v>0</v>
      </c>
      <c r="C1760" s="2">
        <f t="shared" si="217"/>
        <v>1</v>
      </c>
      <c r="L1760" s="47">
        <f t="shared" si="218"/>
        <v>0</v>
      </c>
      <c r="N1760" s="47">
        <f t="shared" si="219"/>
        <v>0</v>
      </c>
      <c r="R1760" s="47">
        <f t="shared" si="220"/>
        <v>0</v>
      </c>
      <c r="V1760" s="47">
        <f t="shared" si="221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16"/>
        <v>0</v>
      </c>
      <c r="C1761" s="2">
        <f t="shared" si="217"/>
        <v>1</v>
      </c>
      <c r="L1761" s="47">
        <f t="shared" si="218"/>
        <v>0</v>
      </c>
      <c r="N1761" s="47">
        <f t="shared" si="219"/>
        <v>0</v>
      </c>
      <c r="R1761" s="47">
        <f t="shared" si="220"/>
        <v>0</v>
      </c>
      <c r="V1761" s="47">
        <f t="shared" si="221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16"/>
        <v>0</v>
      </c>
      <c r="C1762" s="2">
        <f t="shared" si="217"/>
        <v>1</v>
      </c>
      <c r="L1762" s="47">
        <f t="shared" si="218"/>
        <v>0</v>
      </c>
      <c r="N1762" s="47">
        <f t="shared" si="219"/>
        <v>0</v>
      </c>
      <c r="R1762" s="47">
        <f t="shared" si="220"/>
        <v>0</v>
      </c>
      <c r="V1762" s="47">
        <f t="shared" si="221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16"/>
        <v>0</v>
      </c>
      <c r="C1763" s="2">
        <f t="shared" si="217"/>
        <v>1</v>
      </c>
      <c r="L1763" s="47">
        <f t="shared" si="218"/>
        <v>0</v>
      </c>
      <c r="N1763" s="47">
        <f t="shared" si="219"/>
        <v>0</v>
      </c>
      <c r="R1763" s="47">
        <f t="shared" si="220"/>
        <v>0</v>
      </c>
      <c r="V1763" s="47">
        <f t="shared" si="221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16"/>
        <v>0</v>
      </c>
      <c r="C1764" s="2">
        <f t="shared" si="217"/>
        <v>1</v>
      </c>
      <c r="L1764" s="47">
        <f t="shared" si="218"/>
        <v>0</v>
      </c>
      <c r="N1764" s="47">
        <f t="shared" si="219"/>
        <v>0</v>
      </c>
      <c r="R1764" s="47">
        <f t="shared" si="220"/>
        <v>0</v>
      </c>
      <c r="V1764" s="47">
        <f t="shared" si="221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16"/>
        <v>0</v>
      </c>
      <c r="C1765" s="2">
        <f t="shared" si="217"/>
        <v>1</v>
      </c>
      <c r="L1765" s="47">
        <f t="shared" si="218"/>
        <v>0</v>
      </c>
      <c r="N1765" s="47">
        <f t="shared" si="219"/>
        <v>0</v>
      </c>
      <c r="R1765" s="47">
        <f t="shared" si="220"/>
        <v>0</v>
      </c>
      <c r="V1765" s="47">
        <f t="shared" si="221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16"/>
        <v>0</v>
      </c>
      <c r="C1766" s="2">
        <f t="shared" si="217"/>
        <v>1</v>
      </c>
      <c r="L1766" s="47">
        <f t="shared" si="218"/>
        <v>0</v>
      </c>
      <c r="N1766" s="47">
        <f t="shared" si="219"/>
        <v>0</v>
      </c>
      <c r="R1766" s="47">
        <f t="shared" si="220"/>
        <v>0</v>
      </c>
      <c r="V1766" s="47">
        <f t="shared" si="221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16"/>
        <v>0</v>
      </c>
      <c r="C1767" s="2">
        <f t="shared" si="217"/>
        <v>1</v>
      </c>
      <c r="L1767" s="47">
        <f t="shared" si="218"/>
        <v>0</v>
      </c>
      <c r="N1767" s="47">
        <f t="shared" si="219"/>
        <v>0</v>
      </c>
      <c r="R1767" s="47">
        <f t="shared" si="220"/>
        <v>0</v>
      </c>
      <c r="V1767" s="47">
        <f t="shared" si="221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16"/>
        <v>0</v>
      </c>
      <c r="C1768" s="2">
        <f t="shared" si="217"/>
        <v>1</v>
      </c>
      <c r="L1768" s="47">
        <f t="shared" si="218"/>
        <v>0</v>
      </c>
      <c r="N1768" s="47">
        <f t="shared" si="219"/>
        <v>0</v>
      </c>
      <c r="R1768" s="47">
        <f t="shared" si="220"/>
        <v>0</v>
      </c>
      <c r="V1768" s="47">
        <f t="shared" si="221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16"/>
        <v>0</v>
      </c>
      <c r="C1769" s="2">
        <f t="shared" si="217"/>
        <v>1</v>
      </c>
      <c r="L1769" s="47">
        <f t="shared" si="218"/>
        <v>0</v>
      </c>
      <c r="N1769" s="47">
        <f t="shared" si="219"/>
        <v>0</v>
      </c>
      <c r="R1769" s="47">
        <f t="shared" si="220"/>
        <v>0</v>
      </c>
      <c r="V1769" s="47">
        <f t="shared" si="221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16"/>
        <v>0</v>
      </c>
      <c r="C1770" s="2">
        <f t="shared" si="217"/>
        <v>1</v>
      </c>
      <c r="L1770" s="47">
        <f t="shared" si="218"/>
        <v>0</v>
      </c>
      <c r="N1770" s="47">
        <f t="shared" si="219"/>
        <v>0</v>
      </c>
      <c r="R1770" s="47">
        <f t="shared" si="220"/>
        <v>0</v>
      </c>
      <c r="V1770" s="47">
        <f t="shared" si="221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16"/>
        <v>0</v>
      </c>
      <c r="C1771" s="2">
        <f t="shared" si="217"/>
        <v>1</v>
      </c>
      <c r="L1771" s="47">
        <f t="shared" si="218"/>
        <v>0</v>
      </c>
      <c r="N1771" s="47">
        <f t="shared" si="219"/>
        <v>0</v>
      </c>
      <c r="R1771" s="47">
        <f t="shared" si="220"/>
        <v>0</v>
      </c>
      <c r="V1771" s="47">
        <f t="shared" si="221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16"/>
        <v>0</v>
      </c>
      <c r="C1772" s="2">
        <f t="shared" si="217"/>
        <v>1</v>
      </c>
      <c r="L1772" s="47">
        <f t="shared" si="218"/>
        <v>0</v>
      </c>
      <c r="N1772" s="47">
        <f t="shared" si="219"/>
        <v>0</v>
      </c>
      <c r="R1772" s="47">
        <f t="shared" si="220"/>
        <v>0</v>
      </c>
      <c r="V1772" s="47">
        <f t="shared" si="221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16"/>
        <v>0</v>
      </c>
      <c r="C1773" s="2">
        <f t="shared" si="217"/>
        <v>1</v>
      </c>
      <c r="L1773" s="47">
        <f t="shared" si="218"/>
        <v>0</v>
      </c>
      <c r="N1773" s="47">
        <f t="shared" si="219"/>
        <v>0</v>
      </c>
      <c r="R1773" s="47">
        <f t="shared" si="220"/>
        <v>0</v>
      </c>
      <c r="V1773" s="47">
        <f t="shared" si="221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16"/>
        <v>0</v>
      </c>
      <c r="C1774" s="2">
        <f t="shared" si="217"/>
        <v>1</v>
      </c>
      <c r="L1774" s="47">
        <f t="shared" si="218"/>
        <v>0</v>
      </c>
      <c r="N1774" s="47">
        <f t="shared" si="219"/>
        <v>0</v>
      </c>
      <c r="R1774" s="47">
        <f t="shared" si="220"/>
        <v>0</v>
      </c>
      <c r="V1774" s="47">
        <f t="shared" si="221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16"/>
        <v>0</v>
      </c>
      <c r="C1775" s="2">
        <f t="shared" si="217"/>
        <v>1</v>
      </c>
      <c r="L1775" s="47">
        <f t="shared" si="218"/>
        <v>0</v>
      </c>
      <c r="N1775" s="47">
        <f t="shared" si="219"/>
        <v>0</v>
      </c>
      <c r="R1775" s="47">
        <f t="shared" si="220"/>
        <v>0</v>
      </c>
      <c r="V1775" s="47">
        <f t="shared" si="221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16"/>
        <v>0</v>
      </c>
      <c r="C1776" s="2">
        <f t="shared" si="217"/>
        <v>1</v>
      </c>
      <c r="L1776" s="47">
        <f t="shared" si="218"/>
        <v>0</v>
      </c>
      <c r="N1776" s="47">
        <f t="shared" si="219"/>
        <v>0</v>
      </c>
      <c r="R1776" s="47">
        <f t="shared" si="220"/>
        <v>0</v>
      </c>
      <c r="V1776" s="47">
        <f t="shared" si="221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16"/>
        <v>0</v>
      </c>
      <c r="C1777" s="2">
        <f t="shared" si="217"/>
        <v>1</v>
      </c>
      <c r="L1777" s="47">
        <f t="shared" si="218"/>
        <v>0</v>
      </c>
      <c r="N1777" s="47">
        <f t="shared" si="219"/>
        <v>0</v>
      </c>
      <c r="R1777" s="47">
        <f t="shared" si="220"/>
        <v>0</v>
      </c>
      <c r="V1777" s="47">
        <f t="shared" si="221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16"/>
        <v>0</v>
      </c>
      <c r="C1778" s="2">
        <f t="shared" si="217"/>
        <v>1</v>
      </c>
      <c r="L1778" s="47">
        <f t="shared" si="218"/>
        <v>0</v>
      </c>
      <c r="N1778" s="47">
        <f t="shared" si="219"/>
        <v>0</v>
      </c>
      <c r="R1778" s="47">
        <f t="shared" si="220"/>
        <v>0</v>
      </c>
      <c r="V1778" s="47">
        <f t="shared" si="221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16"/>
        <v>0</v>
      </c>
      <c r="C1779" s="2">
        <f t="shared" si="217"/>
        <v>1</v>
      </c>
      <c r="L1779" s="47">
        <f t="shared" si="218"/>
        <v>0</v>
      </c>
      <c r="N1779" s="47">
        <f t="shared" si="219"/>
        <v>0</v>
      </c>
      <c r="R1779" s="47">
        <f t="shared" si="220"/>
        <v>0</v>
      </c>
      <c r="V1779" s="47">
        <f t="shared" si="221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16"/>
        <v>0</v>
      </c>
      <c r="C1780" s="2">
        <f t="shared" si="217"/>
        <v>1</v>
      </c>
      <c r="L1780" s="47">
        <f t="shared" si="218"/>
        <v>0</v>
      </c>
      <c r="N1780" s="47">
        <f t="shared" si="219"/>
        <v>0</v>
      </c>
      <c r="R1780" s="47">
        <f t="shared" si="220"/>
        <v>0</v>
      </c>
      <c r="V1780" s="47">
        <f t="shared" si="221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16"/>
        <v>0</v>
      </c>
      <c r="C1781" s="2">
        <f t="shared" si="217"/>
        <v>1</v>
      </c>
      <c r="L1781" s="47">
        <f t="shared" si="218"/>
        <v>0</v>
      </c>
      <c r="N1781" s="47">
        <f t="shared" si="219"/>
        <v>0</v>
      </c>
      <c r="R1781" s="47">
        <f t="shared" si="220"/>
        <v>0</v>
      </c>
      <c r="V1781" s="47">
        <f t="shared" si="221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16"/>
        <v>0</v>
      </c>
      <c r="C1782" s="2">
        <f t="shared" si="217"/>
        <v>1</v>
      </c>
      <c r="L1782" s="47">
        <f t="shared" si="218"/>
        <v>0</v>
      </c>
      <c r="N1782" s="47">
        <f t="shared" si="219"/>
        <v>0</v>
      </c>
      <c r="R1782" s="47">
        <f t="shared" si="220"/>
        <v>0</v>
      </c>
      <c r="V1782" s="47">
        <f t="shared" si="221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16"/>
        <v>0</v>
      </c>
      <c r="C1783" s="2">
        <f t="shared" si="217"/>
        <v>1</v>
      </c>
      <c r="L1783" s="47">
        <f t="shared" si="218"/>
        <v>0</v>
      </c>
      <c r="N1783" s="47">
        <f t="shared" si="219"/>
        <v>0</v>
      </c>
      <c r="R1783" s="47">
        <f t="shared" si="220"/>
        <v>0</v>
      </c>
      <c r="V1783" s="47">
        <f t="shared" si="221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16"/>
        <v>0</v>
      </c>
      <c r="C1784" s="2">
        <f t="shared" si="217"/>
        <v>1</v>
      </c>
      <c r="L1784" s="47">
        <f t="shared" si="218"/>
        <v>0</v>
      </c>
      <c r="N1784" s="47">
        <f t="shared" si="219"/>
        <v>0</v>
      </c>
      <c r="R1784" s="47">
        <f t="shared" si="220"/>
        <v>0</v>
      </c>
      <c r="V1784" s="47">
        <f t="shared" si="221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16"/>
        <v>0</v>
      </c>
      <c r="C1785" s="2">
        <f t="shared" si="217"/>
        <v>1</v>
      </c>
      <c r="L1785" s="47">
        <f t="shared" si="218"/>
        <v>0</v>
      </c>
      <c r="N1785" s="47">
        <f t="shared" si="219"/>
        <v>0</v>
      </c>
      <c r="R1785" s="47">
        <f t="shared" si="220"/>
        <v>0</v>
      </c>
      <c r="V1785" s="47">
        <f t="shared" si="221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16"/>
        <v>0</v>
      </c>
      <c r="C1786" s="2">
        <f t="shared" si="217"/>
        <v>1</v>
      </c>
      <c r="L1786" s="47">
        <f t="shared" si="218"/>
        <v>0</v>
      </c>
      <c r="N1786" s="47">
        <f t="shared" si="219"/>
        <v>0</v>
      </c>
      <c r="R1786" s="47">
        <f t="shared" si="220"/>
        <v>0</v>
      </c>
      <c r="V1786" s="47">
        <f t="shared" si="221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16"/>
        <v>0</v>
      </c>
      <c r="C1787" s="2">
        <f t="shared" si="217"/>
        <v>1</v>
      </c>
      <c r="L1787" s="47">
        <f t="shared" si="218"/>
        <v>0</v>
      </c>
      <c r="N1787" s="47">
        <f t="shared" si="219"/>
        <v>0</v>
      </c>
      <c r="R1787" s="47">
        <f t="shared" si="220"/>
        <v>0</v>
      </c>
      <c r="V1787" s="47">
        <f t="shared" si="221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16"/>
        <v>0</v>
      </c>
      <c r="C1788" s="2">
        <f t="shared" si="217"/>
        <v>1</v>
      </c>
      <c r="L1788" s="47">
        <f t="shared" si="218"/>
        <v>0</v>
      </c>
      <c r="N1788" s="47">
        <f t="shared" si="219"/>
        <v>0</v>
      </c>
      <c r="R1788" s="47">
        <f t="shared" si="220"/>
        <v>0</v>
      </c>
      <c r="V1788" s="47">
        <f t="shared" si="221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16"/>
        <v>0</v>
      </c>
      <c r="C1789" s="2">
        <f t="shared" si="217"/>
        <v>1</v>
      </c>
      <c r="L1789" s="47">
        <f t="shared" si="218"/>
        <v>0</v>
      </c>
      <c r="N1789" s="47">
        <f t="shared" si="219"/>
        <v>0</v>
      </c>
      <c r="R1789" s="47">
        <f t="shared" si="220"/>
        <v>0</v>
      </c>
      <c r="V1789" s="47">
        <f t="shared" si="221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16"/>
        <v>0</v>
      </c>
      <c r="C1790" s="2">
        <f t="shared" si="217"/>
        <v>1</v>
      </c>
      <c r="L1790" s="47">
        <f t="shared" si="218"/>
        <v>0</v>
      </c>
      <c r="N1790" s="47">
        <f t="shared" si="219"/>
        <v>0</v>
      </c>
      <c r="R1790" s="47">
        <f t="shared" si="220"/>
        <v>0</v>
      </c>
      <c r="V1790" s="47">
        <f t="shared" si="221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16"/>
        <v>0</v>
      </c>
      <c r="C1791" s="2">
        <f t="shared" si="217"/>
        <v>1</v>
      </c>
      <c r="L1791" s="47">
        <f t="shared" si="218"/>
        <v>0</v>
      </c>
      <c r="N1791" s="47">
        <f t="shared" si="219"/>
        <v>0</v>
      </c>
      <c r="R1791" s="47">
        <f t="shared" si="220"/>
        <v>0</v>
      </c>
      <c r="V1791" s="47">
        <f t="shared" si="221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16"/>
        <v>0</v>
      </c>
      <c r="C1792" s="2">
        <f t="shared" si="217"/>
        <v>1</v>
      </c>
      <c r="L1792" s="47">
        <f t="shared" si="218"/>
        <v>0</v>
      </c>
      <c r="N1792" s="47">
        <f t="shared" si="219"/>
        <v>0</v>
      </c>
      <c r="R1792" s="47">
        <f t="shared" si="220"/>
        <v>0</v>
      </c>
      <c r="V1792" s="47">
        <f t="shared" si="221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16"/>
        <v>0</v>
      </c>
      <c r="C1793" s="2">
        <f t="shared" si="217"/>
        <v>1</v>
      </c>
      <c r="L1793" s="47">
        <f t="shared" si="218"/>
        <v>0</v>
      </c>
      <c r="N1793" s="47">
        <f t="shared" si="219"/>
        <v>0</v>
      </c>
      <c r="R1793" s="47">
        <f t="shared" si="220"/>
        <v>0</v>
      </c>
      <c r="V1793" s="47">
        <f t="shared" si="221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16"/>
        <v>0</v>
      </c>
      <c r="C1794" s="2">
        <f t="shared" si="217"/>
        <v>1</v>
      </c>
      <c r="L1794" s="47">
        <f t="shared" si="218"/>
        <v>0</v>
      </c>
      <c r="N1794" s="47">
        <f t="shared" si="219"/>
        <v>0</v>
      </c>
      <c r="R1794" s="47">
        <f t="shared" si="220"/>
        <v>0</v>
      </c>
      <c r="V1794" s="47">
        <f t="shared" si="221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16"/>
        <v>0</v>
      </c>
      <c r="C1795" s="2">
        <f t="shared" si="217"/>
        <v>1</v>
      </c>
      <c r="L1795" s="47">
        <f t="shared" si="218"/>
        <v>0</v>
      </c>
      <c r="N1795" s="47">
        <f t="shared" si="219"/>
        <v>0</v>
      </c>
      <c r="R1795" s="47">
        <f t="shared" si="220"/>
        <v>0</v>
      </c>
      <c r="V1795" s="47">
        <f t="shared" si="221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16"/>
        <v>0</v>
      </c>
      <c r="C1796" s="2">
        <f t="shared" si="217"/>
        <v>1</v>
      </c>
      <c r="L1796" s="47">
        <f t="shared" si="218"/>
        <v>0</v>
      </c>
      <c r="N1796" s="47">
        <f t="shared" si="219"/>
        <v>0</v>
      </c>
      <c r="R1796" s="47">
        <f t="shared" si="220"/>
        <v>0</v>
      </c>
      <c r="V1796" s="47">
        <f t="shared" si="221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16"/>
        <v>0</v>
      </c>
      <c r="C1797" s="2">
        <f t="shared" si="217"/>
        <v>1</v>
      </c>
      <c r="L1797" s="47">
        <f t="shared" si="218"/>
        <v>0</v>
      </c>
      <c r="N1797" s="47">
        <f t="shared" si="219"/>
        <v>0</v>
      </c>
      <c r="R1797" s="47">
        <f t="shared" si="220"/>
        <v>0</v>
      </c>
      <c r="V1797" s="47">
        <f t="shared" si="221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16"/>
        <v>0</v>
      </c>
      <c r="C1798" s="2">
        <f t="shared" si="217"/>
        <v>1</v>
      </c>
      <c r="L1798" s="47">
        <f t="shared" si="218"/>
        <v>0</v>
      </c>
      <c r="N1798" s="47">
        <f t="shared" si="219"/>
        <v>0</v>
      </c>
      <c r="R1798" s="47">
        <f t="shared" si="220"/>
        <v>0</v>
      </c>
      <c r="V1798" s="47">
        <f t="shared" si="221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16"/>
        <v>0</v>
      </c>
      <c r="C1799" s="2">
        <f t="shared" si="217"/>
        <v>1</v>
      </c>
      <c r="L1799" s="47">
        <f t="shared" si="218"/>
        <v>0</v>
      </c>
      <c r="N1799" s="47">
        <f t="shared" si="219"/>
        <v>0</v>
      </c>
      <c r="R1799" s="47">
        <f t="shared" si="220"/>
        <v>0</v>
      </c>
      <c r="V1799" s="47">
        <f t="shared" si="221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16"/>
        <v>0</v>
      </c>
      <c r="C1800" s="2">
        <f t="shared" si="217"/>
        <v>1</v>
      </c>
      <c r="L1800" s="47">
        <f t="shared" si="218"/>
        <v>0</v>
      </c>
      <c r="N1800" s="47">
        <f t="shared" si="219"/>
        <v>0</v>
      </c>
      <c r="R1800" s="47">
        <f t="shared" si="220"/>
        <v>0</v>
      </c>
      <c r="V1800" s="47">
        <f t="shared" si="221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16"/>
        <v>0</v>
      </c>
      <c r="C1801" s="2">
        <f t="shared" si="217"/>
        <v>1</v>
      </c>
      <c r="L1801" s="47">
        <f t="shared" si="218"/>
        <v>0</v>
      </c>
      <c r="N1801" s="47">
        <f t="shared" si="219"/>
        <v>0</v>
      </c>
      <c r="R1801" s="47">
        <f t="shared" si="220"/>
        <v>0</v>
      </c>
      <c r="V1801" s="47">
        <f t="shared" si="221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16"/>
        <v>0</v>
      </c>
      <c r="C1802" s="2">
        <f t="shared" si="217"/>
        <v>1</v>
      </c>
      <c r="L1802" s="47">
        <f t="shared" si="218"/>
        <v>0</v>
      </c>
      <c r="N1802" s="47">
        <f t="shared" si="219"/>
        <v>0</v>
      </c>
      <c r="R1802" s="47">
        <f t="shared" si="220"/>
        <v>0</v>
      </c>
      <c r="V1802" s="47">
        <f t="shared" si="221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16"/>
        <v>0</v>
      </c>
      <c r="C1803" s="2">
        <f t="shared" si="217"/>
        <v>1</v>
      </c>
      <c r="L1803" s="47">
        <f t="shared" si="218"/>
        <v>0</v>
      </c>
      <c r="N1803" s="47">
        <f t="shared" si="219"/>
        <v>0</v>
      </c>
      <c r="R1803" s="47">
        <f t="shared" si="220"/>
        <v>0</v>
      </c>
      <c r="V1803" s="47">
        <f t="shared" si="221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16"/>
        <v>0</v>
      </c>
      <c r="C1804" s="2">
        <f t="shared" si="217"/>
        <v>1</v>
      </c>
      <c r="L1804" s="47">
        <f t="shared" si="218"/>
        <v>0</v>
      </c>
      <c r="N1804" s="47">
        <f t="shared" si="219"/>
        <v>0</v>
      </c>
      <c r="R1804" s="47">
        <f t="shared" si="220"/>
        <v>0</v>
      </c>
      <c r="V1804" s="47">
        <f t="shared" si="221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16"/>
        <v>0</v>
      </c>
      <c r="C1805" s="2">
        <f t="shared" si="217"/>
        <v>1</v>
      </c>
      <c r="L1805" s="47">
        <f t="shared" si="218"/>
        <v>0</v>
      </c>
      <c r="N1805" s="47">
        <f t="shared" si="219"/>
        <v>0</v>
      </c>
      <c r="R1805" s="47">
        <f t="shared" si="220"/>
        <v>0</v>
      </c>
      <c r="V1805" s="47">
        <f t="shared" si="221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16"/>
        <v>0</v>
      </c>
      <c r="C1806" s="2">
        <f t="shared" si="217"/>
        <v>1</v>
      </c>
      <c r="L1806" s="47">
        <f t="shared" si="218"/>
        <v>0</v>
      </c>
      <c r="N1806" s="47">
        <f t="shared" si="219"/>
        <v>0</v>
      </c>
      <c r="R1806" s="47">
        <f t="shared" si="220"/>
        <v>0</v>
      </c>
      <c r="V1806" s="47">
        <f t="shared" si="221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16"/>
        <v>0</v>
      </c>
      <c r="C1807" s="2">
        <f t="shared" si="217"/>
        <v>1</v>
      </c>
      <c r="L1807" s="47">
        <f t="shared" si="218"/>
        <v>0</v>
      </c>
      <c r="N1807" s="47">
        <f t="shared" si="219"/>
        <v>0</v>
      </c>
      <c r="R1807" s="47">
        <f t="shared" si="220"/>
        <v>0</v>
      </c>
      <c r="V1807" s="47">
        <f t="shared" si="221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16"/>
        <v>0</v>
      </c>
      <c r="C1808" s="2">
        <f t="shared" si="217"/>
        <v>1</v>
      </c>
      <c r="L1808" s="47">
        <f t="shared" si="218"/>
        <v>0</v>
      </c>
      <c r="N1808" s="47">
        <f t="shared" si="219"/>
        <v>0</v>
      </c>
      <c r="R1808" s="47">
        <f t="shared" si="220"/>
        <v>0</v>
      </c>
      <c r="V1808" s="47">
        <f t="shared" si="221"/>
        <v>0</v>
      </c>
      <c r="W1808"/>
      <c r="X1808"/>
      <c r="Y1808" s="7"/>
      <c r="Z1808"/>
      <c r="AA1808"/>
    </row>
    <row r="1809" spans="1:32" hidden="1" x14ac:dyDescent="0.2">
      <c r="A1809" s="6" t="s">
        <v>1603</v>
      </c>
      <c r="B1809" s="2">
        <f t="shared" si="216"/>
        <v>0</v>
      </c>
      <c r="C1809" s="2">
        <f t="shared" si="217"/>
        <v>1</v>
      </c>
      <c r="L1809" s="47">
        <f t="shared" si="218"/>
        <v>0</v>
      </c>
      <c r="N1809" s="47">
        <f t="shared" si="219"/>
        <v>0</v>
      </c>
      <c r="R1809" s="47">
        <f t="shared" si="220"/>
        <v>0</v>
      </c>
      <c r="V1809" s="47">
        <f t="shared" si="221"/>
        <v>0</v>
      </c>
      <c r="W1809"/>
      <c r="X1809"/>
      <c r="Y1809" s="7"/>
      <c r="Z1809"/>
      <c r="AA1809"/>
    </row>
    <row r="1810" spans="1:32" hidden="1" x14ac:dyDescent="0.2">
      <c r="A1810" s="6" t="s">
        <v>1604</v>
      </c>
      <c r="B1810" s="2">
        <f t="shared" si="216"/>
        <v>0</v>
      </c>
      <c r="C1810" s="2">
        <f t="shared" si="217"/>
        <v>1</v>
      </c>
      <c r="L1810" s="47">
        <f t="shared" si="218"/>
        <v>0</v>
      </c>
      <c r="N1810" s="47">
        <f t="shared" si="219"/>
        <v>0</v>
      </c>
      <c r="R1810" s="47">
        <f t="shared" si="220"/>
        <v>0</v>
      </c>
      <c r="V1810" s="47">
        <f t="shared" si="221"/>
        <v>0</v>
      </c>
      <c r="W1810"/>
      <c r="X1810"/>
      <c r="Y1810" s="7"/>
      <c r="Z1810"/>
      <c r="AA1810"/>
    </row>
    <row r="1811" spans="1:32" hidden="1" x14ac:dyDescent="0.2">
      <c r="A1811" s="6" t="s">
        <v>1605</v>
      </c>
      <c r="B1811" s="2">
        <f t="shared" si="216"/>
        <v>0</v>
      </c>
      <c r="C1811" s="2">
        <f t="shared" si="217"/>
        <v>1</v>
      </c>
      <c r="L1811" s="47">
        <f t="shared" si="218"/>
        <v>0</v>
      </c>
      <c r="N1811" s="47">
        <f t="shared" si="219"/>
        <v>0</v>
      </c>
      <c r="R1811" s="47">
        <f t="shared" si="220"/>
        <v>0</v>
      </c>
      <c r="V1811" s="47">
        <f t="shared" si="221"/>
        <v>0</v>
      </c>
      <c r="W1811"/>
      <c r="X1811"/>
      <c r="Y1811" s="7"/>
      <c r="Z1811"/>
      <c r="AA1811"/>
    </row>
    <row r="1812" spans="1:32" hidden="1" x14ac:dyDescent="0.2">
      <c r="A1812" s="6" t="s">
        <v>1606</v>
      </c>
      <c r="B1812" s="2">
        <f t="shared" si="216"/>
        <v>0</v>
      </c>
      <c r="C1812" s="2">
        <f t="shared" si="217"/>
        <v>1</v>
      </c>
      <c r="L1812" s="47">
        <f t="shared" si="218"/>
        <v>0</v>
      </c>
      <c r="N1812" s="47">
        <f t="shared" si="219"/>
        <v>0</v>
      </c>
      <c r="R1812" s="47">
        <f t="shared" si="220"/>
        <v>0</v>
      </c>
      <c r="V1812" s="47">
        <f t="shared" si="221"/>
        <v>0</v>
      </c>
      <c r="W1812"/>
      <c r="X1812"/>
      <c r="Y1812" s="7"/>
      <c r="Z1812"/>
      <c r="AA1812"/>
    </row>
    <row r="1813" spans="1:32" hidden="1" x14ac:dyDescent="0.2">
      <c r="A1813" s="6" t="s">
        <v>1607</v>
      </c>
      <c r="B1813" s="2">
        <f t="shared" si="216"/>
        <v>0</v>
      </c>
      <c r="C1813" s="2">
        <f t="shared" si="217"/>
        <v>1</v>
      </c>
      <c r="L1813" s="47">
        <f t="shared" si="218"/>
        <v>0</v>
      </c>
      <c r="N1813" s="47">
        <f t="shared" si="219"/>
        <v>0</v>
      </c>
      <c r="R1813" s="47">
        <f t="shared" si="220"/>
        <v>0</v>
      </c>
      <c r="V1813" s="47">
        <f t="shared" si="221"/>
        <v>0</v>
      </c>
      <c r="W1813"/>
      <c r="X1813"/>
      <c r="Y1813" s="7"/>
      <c r="Z1813"/>
      <c r="AA1813"/>
    </row>
    <row r="1814" spans="1:32" hidden="1" x14ac:dyDescent="0.2">
      <c r="A1814" s="6" t="s">
        <v>1608</v>
      </c>
      <c r="B1814" s="2">
        <f t="shared" si="216"/>
        <v>0</v>
      </c>
      <c r="C1814" s="2">
        <f t="shared" si="217"/>
        <v>1</v>
      </c>
      <c r="L1814" s="47">
        <f t="shared" si="218"/>
        <v>0</v>
      </c>
      <c r="N1814" s="47">
        <f t="shared" si="219"/>
        <v>0</v>
      </c>
      <c r="R1814" s="47">
        <f t="shared" si="220"/>
        <v>0</v>
      </c>
      <c r="V1814" s="47">
        <f t="shared" si="221"/>
        <v>0</v>
      </c>
      <c r="Y1814" s="7"/>
      <c r="Z1814"/>
      <c r="AA1814"/>
    </row>
    <row r="1815" spans="1:32" hidden="1" x14ac:dyDescent="0.2">
      <c r="A1815" s="6" t="s">
        <v>1609</v>
      </c>
      <c r="B1815" s="2">
        <f t="shared" si="216"/>
        <v>0</v>
      </c>
      <c r="C1815" s="2">
        <f t="shared" si="217"/>
        <v>1</v>
      </c>
      <c r="L1815" s="47">
        <f t="shared" si="218"/>
        <v>0</v>
      </c>
      <c r="N1815" s="47">
        <f t="shared" si="219"/>
        <v>0</v>
      </c>
      <c r="R1815" s="47">
        <f t="shared" si="220"/>
        <v>0</v>
      </c>
      <c r="V1815" s="47">
        <f t="shared" si="221"/>
        <v>0</v>
      </c>
      <c r="Y1815" s="7"/>
      <c r="Z1815"/>
      <c r="AA1815"/>
    </row>
    <row r="1816" spans="1:32" hidden="1" x14ac:dyDescent="0.2">
      <c r="A1816" s="6" t="s">
        <v>1610</v>
      </c>
      <c r="B1816" s="2">
        <f t="shared" si="216"/>
        <v>0</v>
      </c>
      <c r="C1816" s="2">
        <f t="shared" si="217"/>
        <v>1</v>
      </c>
      <c r="L1816" s="47">
        <f t="shared" si="218"/>
        <v>0</v>
      </c>
      <c r="N1816" s="47">
        <f t="shared" si="219"/>
        <v>0</v>
      </c>
      <c r="R1816" s="47">
        <f t="shared" si="220"/>
        <v>0</v>
      </c>
      <c r="V1816" s="47">
        <f t="shared" si="221"/>
        <v>0</v>
      </c>
      <c r="Y1816" s="7"/>
      <c r="Z1816"/>
      <c r="AA1816"/>
    </row>
    <row r="1817" spans="1:32" x14ac:dyDescent="0.2">
      <c r="B1817" s="2"/>
      <c r="C1817" s="2"/>
      <c r="Y1817" s="7"/>
      <c r="Z1817"/>
      <c r="AA1817"/>
    </row>
    <row r="1818" spans="1:32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</row>
    <row r="1819" spans="1:32" x14ac:dyDescent="0.2">
      <c r="A1819" s="6" t="s">
        <v>2329</v>
      </c>
      <c r="B1819" s="2">
        <f t="shared" ref="B1819:B1828" si="222">+L1819+N1819+R1819+V1819+X1819</f>
        <v>0</v>
      </c>
      <c r="C1819" s="2">
        <f t="shared" ref="C1819:C1828" si="223">RANK(B1819,B$1819:B$2018,0)</f>
        <v>2</v>
      </c>
      <c r="D1819" s="4" t="s">
        <v>20</v>
      </c>
      <c r="E1819" s="5" t="s">
        <v>2306</v>
      </c>
      <c r="F1819" s="47">
        <v>2001</v>
      </c>
      <c r="G1819" s="47">
        <v>1</v>
      </c>
      <c r="L1819" s="47">
        <f t="shared" ref="L1819:L1828" si="224">IF(AND(I1819&lt;1,J1819&lt;1,K1819&lt;1),0,IF(250+((150-(I1819*60+J1819))*2)&lt;0,0,IF(K1819&lt;50,250+((150-(I1819*60+J1819))*2),IF(K1819&gt;49,250+((150-(I1819*60+J1819))*2)-1,250+((150-(I1819*60+J1819))*2)))))</f>
        <v>0</v>
      </c>
      <c r="N1819" s="47">
        <f t="shared" ref="N1819:N1828" si="225">IF(M1819&lt;89,0,250+((M1819-172)*3))</f>
        <v>0</v>
      </c>
      <c r="R1819" s="47">
        <f t="shared" ref="R1819:R1828" si="226">IF(AND(O1819&lt;1,P1819&lt;1,Q1819&lt;1),0,IF(250+((680-(O1819*60+P1819))*1)&lt;0,0,250+((680-(O1819*60+P1819))*1)))</f>
        <v>0</v>
      </c>
      <c r="V1819" s="47">
        <f t="shared" ref="V1819:V1828" si="227">IF(AND(S1819&lt;1,T1819&lt;1,U1819&lt;1),0,IF(500+((800-(S1819*60+T1819))*1)&lt;0,0,500+((800-(S1819*60+T1819))*1)))</f>
        <v>0</v>
      </c>
      <c r="Y1819" s="7"/>
      <c r="Z1819"/>
      <c r="AA1819"/>
      <c r="AD1819">
        <f>B1819+AA1819+AB1819+AC1819</f>
        <v>0</v>
      </c>
      <c r="AE1819" s="35">
        <v>2</v>
      </c>
    </row>
    <row r="1820" spans="1:32" x14ac:dyDescent="0.2">
      <c r="A1820" s="6" t="s">
        <v>2314</v>
      </c>
      <c r="B1820" s="2">
        <f t="shared" si="222"/>
        <v>0</v>
      </c>
      <c r="C1820" s="2">
        <f t="shared" si="223"/>
        <v>2</v>
      </c>
      <c r="D1820" s="4" t="s">
        <v>20</v>
      </c>
      <c r="E1820" s="5" t="s">
        <v>2306</v>
      </c>
      <c r="F1820" s="47">
        <v>2001</v>
      </c>
      <c r="G1820" s="47" t="s">
        <v>2453</v>
      </c>
      <c r="L1820" s="47">
        <f t="shared" si="224"/>
        <v>0</v>
      </c>
      <c r="N1820" s="47">
        <f t="shared" si="225"/>
        <v>0</v>
      </c>
      <c r="R1820" s="47">
        <f t="shared" si="226"/>
        <v>0</v>
      </c>
      <c r="V1820" s="47">
        <f t="shared" si="227"/>
        <v>0</v>
      </c>
      <c r="Y1820" s="7"/>
      <c r="Z1820"/>
      <c r="AA1820"/>
      <c r="AD1820">
        <f>B1820+AA1820+AB1820</f>
        <v>0</v>
      </c>
      <c r="AE1820" s="35">
        <v>2</v>
      </c>
    </row>
    <row r="1821" spans="1:32" x14ac:dyDescent="0.2">
      <c r="A1821" s="6" t="s">
        <v>2338</v>
      </c>
      <c r="B1821" s="2">
        <f t="shared" si="222"/>
        <v>504</v>
      </c>
      <c r="C1821" s="47">
        <f t="shared" si="223"/>
        <v>1</v>
      </c>
      <c r="D1821" s="4" t="s">
        <v>20</v>
      </c>
      <c r="E1821" s="5" t="s">
        <v>2306</v>
      </c>
      <c r="F1821" s="47">
        <v>2002</v>
      </c>
      <c r="G1821" s="47">
        <v>0</v>
      </c>
      <c r="I1821" s="47">
        <v>2</v>
      </c>
      <c r="J1821" s="47">
        <v>46</v>
      </c>
      <c r="K1821" s="47">
        <v>87</v>
      </c>
      <c r="L1821" s="47">
        <f t="shared" si="224"/>
        <v>217</v>
      </c>
      <c r="N1821" s="47">
        <f t="shared" si="225"/>
        <v>0</v>
      </c>
      <c r="R1821" s="47">
        <f t="shared" si="226"/>
        <v>0</v>
      </c>
      <c r="S1821" s="47">
        <v>16</v>
      </c>
      <c r="T1821" s="47">
        <v>53</v>
      </c>
      <c r="U1821" s="47">
        <v>0</v>
      </c>
      <c r="V1821" s="47">
        <f t="shared" si="227"/>
        <v>287</v>
      </c>
      <c r="Y1821" s="7"/>
      <c r="Z1821"/>
      <c r="AA1821">
        <v>549</v>
      </c>
      <c r="AB1821">
        <v>672</v>
      </c>
      <c r="AD1821">
        <f>B1821+AA1821+AB1821+AC1821</f>
        <v>1725</v>
      </c>
      <c r="AE1821" s="37">
        <v>2</v>
      </c>
    </row>
    <row r="1822" spans="1:32" x14ac:dyDescent="0.2">
      <c r="A1822" s="6" t="s">
        <v>2449</v>
      </c>
      <c r="B1822" s="2">
        <f t="shared" si="222"/>
        <v>0</v>
      </c>
      <c r="C1822" s="2">
        <f t="shared" si="223"/>
        <v>2</v>
      </c>
      <c r="D1822" s="4" t="s">
        <v>20</v>
      </c>
      <c r="E1822" s="5" t="s">
        <v>2485</v>
      </c>
      <c r="F1822" s="47">
        <v>2001</v>
      </c>
      <c r="G1822" s="47">
        <v>1</v>
      </c>
      <c r="L1822" s="47">
        <f t="shared" si="224"/>
        <v>0</v>
      </c>
      <c r="N1822" s="47">
        <f t="shared" si="225"/>
        <v>0</v>
      </c>
      <c r="R1822" s="47">
        <f t="shared" si="226"/>
        <v>0</v>
      </c>
      <c r="V1822" s="47">
        <f t="shared" si="227"/>
        <v>0</v>
      </c>
      <c r="Y1822" s="7"/>
      <c r="Z1822"/>
      <c r="AA1822"/>
      <c r="AD1822">
        <f>B1822+AA1822+AB1822+AC1822</f>
        <v>0</v>
      </c>
      <c r="AE1822" s="35">
        <v>2</v>
      </c>
    </row>
    <row r="1823" spans="1:32" x14ac:dyDescent="0.2">
      <c r="A1823" s="6" t="s">
        <v>2543</v>
      </c>
      <c r="B1823" s="2">
        <f t="shared" si="222"/>
        <v>0</v>
      </c>
      <c r="C1823" s="2">
        <f t="shared" si="223"/>
        <v>2</v>
      </c>
      <c r="G1823" s="47" t="s">
        <v>2453</v>
      </c>
      <c r="L1823" s="47">
        <f t="shared" si="224"/>
        <v>0</v>
      </c>
      <c r="N1823" s="47">
        <f t="shared" si="225"/>
        <v>0</v>
      </c>
      <c r="R1823" s="47">
        <f t="shared" si="226"/>
        <v>0</v>
      </c>
      <c r="V1823" s="47">
        <f t="shared" si="227"/>
        <v>0</v>
      </c>
      <c r="Y1823" s="7"/>
      <c r="Z1823"/>
      <c r="AA1823"/>
      <c r="AD1823">
        <f>B1823+AA1823+AB1823</f>
        <v>0</v>
      </c>
      <c r="AE1823" s="35">
        <v>2</v>
      </c>
    </row>
    <row r="1824" spans="1:32" x14ac:dyDescent="0.2">
      <c r="A1824" s="6" t="s">
        <v>2544</v>
      </c>
      <c r="B1824" s="2">
        <f t="shared" si="222"/>
        <v>0</v>
      </c>
      <c r="C1824" s="47">
        <f t="shared" si="223"/>
        <v>2</v>
      </c>
      <c r="L1824" s="47">
        <f t="shared" si="224"/>
        <v>0</v>
      </c>
      <c r="N1824" s="47">
        <f t="shared" si="225"/>
        <v>0</v>
      </c>
      <c r="R1824" s="47">
        <f t="shared" si="226"/>
        <v>0</v>
      </c>
      <c r="V1824" s="47">
        <f t="shared" si="227"/>
        <v>0</v>
      </c>
      <c r="W1824"/>
      <c r="X1824"/>
      <c r="Y1824" s="7"/>
      <c r="Z1824"/>
      <c r="AA1824"/>
      <c r="AD1824">
        <f>B1824+AA1824+AB1824</f>
        <v>0</v>
      </c>
      <c r="AE1824" s="35">
        <v>2</v>
      </c>
    </row>
    <row r="1825" spans="1:31" x14ac:dyDescent="0.2">
      <c r="A1825" s="6" t="s">
        <v>2545</v>
      </c>
      <c r="B1825" s="2">
        <f t="shared" si="222"/>
        <v>0</v>
      </c>
      <c r="C1825" s="47">
        <f t="shared" si="223"/>
        <v>2</v>
      </c>
      <c r="L1825" s="47">
        <f t="shared" si="224"/>
        <v>0</v>
      </c>
      <c r="N1825" s="47">
        <f t="shared" si="225"/>
        <v>0</v>
      </c>
      <c r="R1825" s="47">
        <f t="shared" si="226"/>
        <v>0</v>
      </c>
      <c r="V1825" s="47">
        <f t="shared" si="227"/>
        <v>0</v>
      </c>
      <c r="Y1825" s="7"/>
      <c r="AD1825">
        <f>B1825+AA1825+AB1825</f>
        <v>0</v>
      </c>
      <c r="AE1825" s="35">
        <v>2</v>
      </c>
    </row>
    <row r="1826" spans="1:31" x14ac:dyDescent="0.2">
      <c r="A1826" s="6" t="s">
        <v>1611</v>
      </c>
      <c r="B1826" s="2">
        <f t="shared" si="222"/>
        <v>0</v>
      </c>
      <c r="C1826" s="2">
        <f t="shared" si="223"/>
        <v>2</v>
      </c>
      <c r="G1826" s="47">
        <v>0</v>
      </c>
      <c r="L1826" s="47">
        <f t="shared" si="224"/>
        <v>0</v>
      </c>
      <c r="N1826" s="47">
        <f t="shared" si="225"/>
        <v>0</v>
      </c>
      <c r="R1826" s="47">
        <f t="shared" si="226"/>
        <v>0</v>
      </c>
      <c r="V1826" s="47">
        <f t="shared" si="227"/>
        <v>0</v>
      </c>
      <c r="Y1826" s="7"/>
      <c r="Z1826"/>
      <c r="AA1826">
        <v>617</v>
      </c>
      <c r="AB1826">
        <v>698</v>
      </c>
      <c r="AD1826">
        <f>B1826+AA1826+AB1826</f>
        <v>1315</v>
      </c>
      <c r="AE1826" s="37" t="s">
        <v>2559</v>
      </c>
    </row>
    <row r="1827" spans="1:31" x14ac:dyDescent="0.2">
      <c r="A1827" s="6" t="s">
        <v>2546</v>
      </c>
      <c r="B1827" s="2">
        <f t="shared" si="222"/>
        <v>0</v>
      </c>
      <c r="C1827" s="2">
        <f t="shared" si="223"/>
        <v>2</v>
      </c>
      <c r="G1827" s="47">
        <v>0</v>
      </c>
      <c r="L1827" s="47">
        <f t="shared" si="224"/>
        <v>0</v>
      </c>
      <c r="N1827" s="47">
        <f t="shared" si="225"/>
        <v>0</v>
      </c>
      <c r="R1827" s="47">
        <f t="shared" si="226"/>
        <v>0</v>
      </c>
      <c r="V1827" s="47">
        <f t="shared" si="227"/>
        <v>0</v>
      </c>
      <c r="Y1827" s="7"/>
      <c r="Z1827"/>
      <c r="AA1827">
        <v>721</v>
      </c>
      <c r="AB1827">
        <v>794</v>
      </c>
      <c r="AD1827">
        <f>B1827+AA1827+AB1827+AC1827</f>
        <v>1515</v>
      </c>
      <c r="AE1827" s="37" t="s">
        <v>2559</v>
      </c>
    </row>
    <row r="1828" spans="1:31" x14ac:dyDescent="0.2">
      <c r="A1828" s="6" t="s">
        <v>2511</v>
      </c>
      <c r="B1828" s="2">
        <f t="shared" si="222"/>
        <v>0</v>
      </c>
      <c r="C1828" s="2">
        <f t="shared" si="223"/>
        <v>2</v>
      </c>
      <c r="G1828" s="47">
        <v>0</v>
      </c>
      <c r="L1828" s="47">
        <f t="shared" si="224"/>
        <v>0</v>
      </c>
      <c r="N1828" s="47">
        <f t="shared" si="225"/>
        <v>0</v>
      </c>
      <c r="R1828" s="47">
        <f t="shared" si="226"/>
        <v>0</v>
      </c>
      <c r="V1828" s="47">
        <f t="shared" si="227"/>
        <v>0</v>
      </c>
      <c r="Y1828" s="7"/>
      <c r="Z1828"/>
      <c r="AA1828">
        <v>562</v>
      </c>
      <c r="AB1828">
        <v>694</v>
      </c>
      <c r="AD1828">
        <f>B1828+AA1828+AB1828</f>
        <v>1256</v>
      </c>
      <c r="AE1828" s="37" t="s">
        <v>2559</v>
      </c>
    </row>
    <row r="1829" spans="1:31" hidden="1" x14ac:dyDescent="0.2">
      <c r="A1829" s="6" t="s">
        <v>2512</v>
      </c>
      <c r="B1829" s="2">
        <f t="shared" ref="B1829:B1892" si="228">+L1829+N1829+R1829+V1829+X1829</f>
        <v>0</v>
      </c>
      <c r="C1829" s="47">
        <f t="shared" ref="C1829:C1892" si="229">RANK(B1829,B$1819:B$2018,0)</f>
        <v>2</v>
      </c>
      <c r="L1829" s="47">
        <f t="shared" ref="L1829:L1892" si="230">IF(AND(I1829&lt;1,J1829&lt;1,K1829&lt;1),0,IF(250+((150-(I1829*60+J1829))*2)&lt;0,0,IF(K1829&lt;50,250+((150-(I1829*60+J1829))*2),IF(K1829&gt;49,250+((150-(I1829*60+J1829))*2)-1,250+((150-(I1829*60+J1829))*2)))))</f>
        <v>0</v>
      </c>
      <c r="N1829" s="47">
        <f t="shared" ref="N1829:N1892" si="231">IF(M1829&lt;89,0,250+((M1829-172)*3))</f>
        <v>0</v>
      </c>
      <c r="R1829" s="47">
        <f t="shared" ref="R1829:R1892" si="232">IF(AND(O1829&lt;1,P1829&lt;1,Q1829&lt;1),0,IF(250+((680-(O1829*60+P1829))*1)&lt;0,0,250+((680-(O1829*60+P1829))*1)))</f>
        <v>0</v>
      </c>
      <c r="V1829" s="47">
        <f t="shared" ref="V1829:V1892" si="233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1" hidden="1" x14ac:dyDescent="0.2">
      <c r="A1830" s="6" t="s">
        <v>1612</v>
      </c>
      <c r="B1830" s="2">
        <f t="shared" si="228"/>
        <v>0</v>
      </c>
      <c r="C1830" s="47">
        <f t="shared" si="229"/>
        <v>2</v>
      </c>
      <c r="L1830" s="47">
        <f t="shared" si="230"/>
        <v>0</v>
      </c>
      <c r="N1830" s="47">
        <f t="shared" si="231"/>
        <v>0</v>
      </c>
      <c r="R1830" s="47">
        <f t="shared" si="232"/>
        <v>0</v>
      </c>
      <c r="V1830" s="47">
        <f t="shared" si="233"/>
        <v>0</v>
      </c>
      <c r="Y1830" s="7"/>
    </row>
    <row r="1831" spans="1:31" hidden="1" x14ac:dyDescent="0.2">
      <c r="A1831" s="6" t="s">
        <v>1613</v>
      </c>
      <c r="B1831" s="2">
        <f t="shared" si="228"/>
        <v>0</v>
      </c>
      <c r="C1831" s="47">
        <f t="shared" si="229"/>
        <v>2</v>
      </c>
      <c r="L1831" s="47">
        <f t="shared" si="230"/>
        <v>0</v>
      </c>
      <c r="N1831" s="47">
        <f t="shared" si="231"/>
        <v>0</v>
      </c>
      <c r="R1831" s="47">
        <f t="shared" si="232"/>
        <v>0</v>
      </c>
      <c r="V1831" s="47">
        <f t="shared" si="233"/>
        <v>0</v>
      </c>
      <c r="Y1831" s="7"/>
    </row>
    <row r="1832" spans="1:31" hidden="1" x14ac:dyDescent="0.2">
      <c r="A1832" s="6" t="s">
        <v>1614</v>
      </c>
      <c r="B1832" s="2">
        <f t="shared" si="228"/>
        <v>0</v>
      </c>
      <c r="C1832" s="47">
        <f t="shared" si="229"/>
        <v>2</v>
      </c>
      <c r="L1832" s="47">
        <f t="shared" si="230"/>
        <v>0</v>
      </c>
      <c r="N1832" s="47">
        <f t="shared" si="231"/>
        <v>0</v>
      </c>
      <c r="R1832" s="47">
        <f t="shared" si="232"/>
        <v>0</v>
      </c>
      <c r="V1832" s="47">
        <f t="shared" si="233"/>
        <v>0</v>
      </c>
      <c r="W1832"/>
      <c r="X1832"/>
      <c r="Y1832" s="7"/>
      <c r="Z1832"/>
      <c r="AA1832"/>
    </row>
    <row r="1833" spans="1:31" hidden="1" x14ac:dyDescent="0.2">
      <c r="A1833" s="6" t="s">
        <v>1615</v>
      </c>
      <c r="B1833" s="2">
        <f t="shared" si="228"/>
        <v>0</v>
      </c>
      <c r="C1833" s="47">
        <f t="shared" si="229"/>
        <v>2</v>
      </c>
      <c r="L1833" s="47">
        <f t="shared" si="230"/>
        <v>0</v>
      </c>
      <c r="N1833" s="47">
        <f t="shared" si="231"/>
        <v>0</v>
      </c>
      <c r="R1833" s="47">
        <f t="shared" si="232"/>
        <v>0</v>
      </c>
      <c r="V1833" s="47">
        <f t="shared" si="233"/>
        <v>0</v>
      </c>
      <c r="W1833"/>
      <c r="X1833"/>
      <c r="Y1833" s="7"/>
      <c r="Z1833"/>
      <c r="AA1833"/>
    </row>
    <row r="1834" spans="1:31" hidden="1" x14ac:dyDescent="0.2">
      <c r="A1834" s="6" t="s">
        <v>1616</v>
      </c>
      <c r="B1834" s="2">
        <f t="shared" si="228"/>
        <v>0</v>
      </c>
      <c r="C1834" s="47">
        <f t="shared" si="229"/>
        <v>2</v>
      </c>
      <c r="L1834" s="47">
        <f t="shared" si="230"/>
        <v>0</v>
      </c>
      <c r="N1834" s="47">
        <f t="shared" si="231"/>
        <v>0</v>
      </c>
      <c r="R1834" s="47">
        <f t="shared" si="232"/>
        <v>0</v>
      </c>
      <c r="V1834" s="47">
        <f t="shared" si="233"/>
        <v>0</v>
      </c>
      <c r="W1834"/>
      <c r="X1834"/>
      <c r="Y1834" s="7"/>
      <c r="Z1834"/>
      <c r="AA1834"/>
    </row>
    <row r="1835" spans="1:31" hidden="1" x14ac:dyDescent="0.2">
      <c r="A1835" s="6" t="s">
        <v>1617</v>
      </c>
      <c r="B1835" s="2">
        <f t="shared" si="228"/>
        <v>0</v>
      </c>
      <c r="C1835" s="47">
        <f t="shared" si="229"/>
        <v>2</v>
      </c>
      <c r="L1835" s="47">
        <f t="shared" si="230"/>
        <v>0</v>
      </c>
      <c r="N1835" s="47">
        <f t="shared" si="231"/>
        <v>0</v>
      </c>
      <c r="R1835" s="47">
        <f t="shared" si="232"/>
        <v>0</v>
      </c>
      <c r="V1835" s="47">
        <f t="shared" si="233"/>
        <v>0</v>
      </c>
      <c r="W1835"/>
      <c r="X1835"/>
      <c r="Y1835" s="7"/>
      <c r="Z1835"/>
      <c r="AA1835"/>
    </row>
    <row r="1836" spans="1:31" hidden="1" x14ac:dyDescent="0.2">
      <c r="A1836" s="6" t="s">
        <v>1618</v>
      </c>
      <c r="B1836" s="2">
        <f t="shared" si="228"/>
        <v>0</v>
      </c>
      <c r="C1836" s="47">
        <f t="shared" si="229"/>
        <v>2</v>
      </c>
      <c r="L1836" s="47">
        <f t="shared" si="230"/>
        <v>0</v>
      </c>
      <c r="N1836" s="47">
        <f t="shared" si="231"/>
        <v>0</v>
      </c>
      <c r="R1836" s="47">
        <f t="shared" si="232"/>
        <v>0</v>
      </c>
      <c r="V1836" s="47">
        <f t="shared" si="233"/>
        <v>0</v>
      </c>
      <c r="W1836"/>
      <c r="X1836"/>
      <c r="Y1836" s="7"/>
      <c r="Z1836"/>
      <c r="AA1836"/>
    </row>
    <row r="1837" spans="1:31" hidden="1" x14ac:dyDescent="0.2">
      <c r="A1837" s="6" t="s">
        <v>1619</v>
      </c>
      <c r="B1837" s="2">
        <f t="shared" si="228"/>
        <v>0</v>
      </c>
      <c r="C1837" s="47">
        <f t="shared" si="229"/>
        <v>2</v>
      </c>
      <c r="L1837" s="47">
        <f t="shared" si="230"/>
        <v>0</v>
      </c>
      <c r="N1837" s="47">
        <f t="shared" si="231"/>
        <v>0</v>
      </c>
      <c r="R1837" s="47">
        <f t="shared" si="232"/>
        <v>0</v>
      </c>
      <c r="V1837" s="47">
        <f t="shared" si="233"/>
        <v>0</v>
      </c>
      <c r="W1837"/>
      <c r="X1837"/>
      <c r="Y1837" s="7"/>
      <c r="Z1837"/>
      <c r="AA1837"/>
    </row>
    <row r="1838" spans="1:31" hidden="1" x14ac:dyDescent="0.2">
      <c r="A1838" s="6" t="s">
        <v>1620</v>
      </c>
      <c r="B1838" s="2">
        <f t="shared" si="228"/>
        <v>0</v>
      </c>
      <c r="C1838" s="47">
        <f t="shared" si="229"/>
        <v>2</v>
      </c>
      <c r="L1838" s="47">
        <f t="shared" si="230"/>
        <v>0</v>
      </c>
      <c r="N1838" s="47">
        <f t="shared" si="231"/>
        <v>0</v>
      </c>
      <c r="R1838" s="47">
        <f t="shared" si="232"/>
        <v>0</v>
      </c>
      <c r="V1838" s="47">
        <f t="shared" si="233"/>
        <v>0</v>
      </c>
      <c r="W1838"/>
      <c r="X1838"/>
      <c r="Y1838" s="7"/>
      <c r="Z1838"/>
      <c r="AA1838"/>
    </row>
    <row r="1839" spans="1:31" hidden="1" x14ac:dyDescent="0.2">
      <c r="A1839" s="6" t="s">
        <v>1621</v>
      </c>
      <c r="B1839" s="2">
        <f t="shared" si="228"/>
        <v>0</v>
      </c>
      <c r="C1839" s="47">
        <f t="shared" si="229"/>
        <v>2</v>
      </c>
      <c r="L1839" s="47">
        <f t="shared" si="230"/>
        <v>0</v>
      </c>
      <c r="N1839" s="47">
        <f t="shared" si="231"/>
        <v>0</v>
      </c>
      <c r="R1839" s="47">
        <f t="shared" si="232"/>
        <v>0</v>
      </c>
      <c r="V1839" s="47">
        <f t="shared" si="233"/>
        <v>0</v>
      </c>
      <c r="W1839"/>
      <c r="X1839"/>
      <c r="Y1839" s="7"/>
      <c r="Z1839"/>
      <c r="AA1839"/>
    </row>
    <row r="1840" spans="1:31" hidden="1" x14ac:dyDescent="0.2">
      <c r="A1840" s="6" t="s">
        <v>1622</v>
      </c>
      <c r="B1840" s="2">
        <f t="shared" si="228"/>
        <v>0</v>
      </c>
      <c r="C1840" s="47">
        <f t="shared" si="229"/>
        <v>2</v>
      </c>
      <c r="L1840" s="47">
        <f t="shared" si="230"/>
        <v>0</v>
      </c>
      <c r="N1840" s="47">
        <f t="shared" si="231"/>
        <v>0</v>
      </c>
      <c r="R1840" s="47">
        <f t="shared" si="232"/>
        <v>0</v>
      </c>
      <c r="V1840" s="47">
        <f t="shared" si="233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28"/>
        <v>0</v>
      </c>
      <c r="C1841" s="47">
        <f t="shared" si="229"/>
        <v>2</v>
      </c>
      <c r="L1841" s="47">
        <f t="shared" si="230"/>
        <v>0</v>
      </c>
      <c r="N1841" s="47">
        <f t="shared" si="231"/>
        <v>0</v>
      </c>
      <c r="R1841" s="47">
        <f t="shared" si="232"/>
        <v>0</v>
      </c>
      <c r="V1841" s="47">
        <f t="shared" si="233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28"/>
        <v>0</v>
      </c>
      <c r="C1842" s="47">
        <f t="shared" si="229"/>
        <v>2</v>
      </c>
      <c r="L1842" s="47">
        <f t="shared" si="230"/>
        <v>0</v>
      </c>
      <c r="N1842" s="47">
        <f t="shared" si="231"/>
        <v>0</v>
      </c>
      <c r="R1842" s="47">
        <f t="shared" si="232"/>
        <v>0</v>
      </c>
      <c r="V1842" s="47">
        <f t="shared" si="233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28"/>
        <v>0</v>
      </c>
      <c r="C1843" s="47">
        <f t="shared" si="229"/>
        <v>2</v>
      </c>
      <c r="L1843" s="47">
        <f t="shared" si="230"/>
        <v>0</v>
      </c>
      <c r="N1843" s="47">
        <f t="shared" si="231"/>
        <v>0</v>
      </c>
      <c r="R1843" s="47">
        <f t="shared" si="232"/>
        <v>0</v>
      </c>
      <c r="V1843" s="47">
        <f t="shared" si="233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28"/>
        <v>0</v>
      </c>
      <c r="C1844" s="47">
        <f t="shared" si="229"/>
        <v>2</v>
      </c>
      <c r="L1844" s="47">
        <f t="shared" si="230"/>
        <v>0</v>
      </c>
      <c r="N1844" s="47">
        <f t="shared" si="231"/>
        <v>0</v>
      </c>
      <c r="R1844" s="47">
        <f t="shared" si="232"/>
        <v>0</v>
      </c>
      <c r="V1844" s="47">
        <f t="shared" si="233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28"/>
        <v>0</v>
      </c>
      <c r="C1845" s="47">
        <f t="shared" si="229"/>
        <v>2</v>
      </c>
      <c r="L1845" s="47">
        <f t="shared" si="230"/>
        <v>0</v>
      </c>
      <c r="N1845" s="47">
        <f t="shared" si="231"/>
        <v>0</v>
      </c>
      <c r="R1845" s="47">
        <f t="shared" si="232"/>
        <v>0</v>
      </c>
      <c r="V1845" s="47">
        <f t="shared" si="233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28"/>
        <v>0</v>
      </c>
      <c r="C1846" s="47">
        <f t="shared" si="229"/>
        <v>2</v>
      </c>
      <c r="L1846" s="47">
        <f t="shared" si="230"/>
        <v>0</v>
      </c>
      <c r="N1846" s="47">
        <f t="shared" si="231"/>
        <v>0</v>
      </c>
      <c r="R1846" s="47">
        <f t="shared" si="232"/>
        <v>0</v>
      </c>
      <c r="V1846" s="47">
        <f t="shared" si="233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28"/>
        <v>0</v>
      </c>
      <c r="C1847" s="47">
        <f t="shared" si="229"/>
        <v>2</v>
      </c>
      <c r="L1847" s="47">
        <f t="shared" si="230"/>
        <v>0</v>
      </c>
      <c r="N1847" s="47">
        <f t="shared" si="231"/>
        <v>0</v>
      </c>
      <c r="R1847" s="47">
        <f t="shared" si="232"/>
        <v>0</v>
      </c>
      <c r="V1847" s="47">
        <f t="shared" si="233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28"/>
        <v>0</v>
      </c>
      <c r="C1848" s="47">
        <f t="shared" si="229"/>
        <v>2</v>
      </c>
      <c r="L1848" s="47">
        <f t="shared" si="230"/>
        <v>0</v>
      </c>
      <c r="N1848" s="47">
        <f t="shared" si="231"/>
        <v>0</v>
      </c>
      <c r="R1848" s="47">
        <f t="shared" si="232"/>
        <v>0</v>
      </c>
      <c r="V1848" s="47">
        <f t="shared" si="233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28"/>
        <v>0</v>
      </c>
      <c r="C1849" s="47">
        <f t="shared" si="229"/>
        <v>2</v>
      </c>
      <c r="L1849" s="47">
        <f t="shared" si="230"/>
        <v>0</v>
      </c>
      <c r="N1849" s="47">
        <f t="shared" si="231"/>
        <v>0</v>
      </c>
      <c r="R1849" s="47">
        <f t="shared" si="232"/>
        <v>0</v>
      </c>
      <c r="V1849" s="47">
        <f t="shared" si="233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28"/>
        <v>0</v>
      </c>
      <c r="C1850" s="47">
        <f t="shared" si="229"/>
        <v>2</v>
      </c>
      <c r="L1850" s="47">
        <f t="shared" si="230"/>
        <v>0</v>
      </c>
      <c r="N1850" s="47">
        <f t="shared" si="231"/>
        <v>0</v>
      </c>
      <c r="R1850" s="47">
        <f t="shared" si="232"/>
        <v>0</v>
      </c>
      <c r="V1850" s="47">
        <f t="shared" si="233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28"/>
        <v>0</v>
      </c>
      <c r="C1851" s="47">
        <f t="shared" si="229"/>
        <v>2</v>
      </c>
      <c r="L1851" s="47">
        <f t="shared" si="230"/>
        <v>0</v>
      </c>
      <c r="N1851" s="47">
        <f t="shared" si="231"/>
        <v>0</v>
      </c>
      <c r="R1851" s="47">
        <f t="shared" si="232"/>
        <v>0</v>
      </c>
      <c r="V1851" s="47">
        <f t="shared" si="233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28"/>
        <v>0</v>
      </c>
      <c r="C1852" s="47">
        <f t="shared" si="229"/>
        <v>2</v>
      </c>
      <c r="L1852" s="47">
        <f t="shared" si="230"/>
        <v>0</v>
      </c>
      <c r="N1852" s="47">
        <f t="shared" si="231"/>
        <v>0</v>
      </c>
      <c r="R1852" s="47">
        <f t="shared" si="232"/>
        <v>0</v>
      </c>
      <c r="V1852" s="47">
        <f t="shared" si="233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28"/>
        <v>0</v>
      </c>
      <c r="C1853" s="47">
        <f t="shared" si="229"/>
        <v>2</v>
      </c>
      <c r="L1853" s="47">
        <f t="shared" si="230"/>
        <v>0</v>
      </c>
      <c r="N1853" s="47">
        <f t="shared" si="231"/>
        <v>0</v>
      </c>
      <c r="R1853" s="47">
        <f t="shared" si="232"/>
        <v>0</v>
      </c>
      <c r="V1853" s="47">
        <f t="shared" si="233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28"/>
        <v>0</v>
      </c>
      <c r="C1854" s="47">
        <f t="shared" si="229"/>
        <v>2</v>
      </c>
      <c r="L1854" s="47">
        <f t="shared" si="230"/>
        <v>0</v>
      </c>
      <c r="N1854" s="47">
        <f t="shared" si="231"/>
        <v>0</v>
      </c>
      <c r="R1854" s="47">
        <f t="shared" si="232"/>
        <v>0</v>
      </c>
      <c r="V1854" s="47">
        <f t="shared" si="233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28"/>
        <v>0</v>
      </c>
      <c r="C1855" s="47">
        <f t="shared" si="229"/>
        <v>2</v>
      </c>
      <c r="L1855" s="47">
        <f t="shared" si="230"/>
        <v>0</v>
      </c>
      <c r="N1855" s="47">
        <f t="shared" si="231"/>
        <v>0</v>
      </c>
      <c r="R1855" s="47">
        <f t="shared" si="232"/>
        <v>0</v>
      </c>
      <c r="V1855" s="47">
        <f t="shared" si="233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28"/>
        <v>0</v>
      </c>
      <c r="C1856" s="47">
        <f t="shared" si="229"/>
        <v>2</v>
      </c>
      <c r="L1856" s="47">
        <f t="shared" si="230"/>
        <v>0</v>
      </c>
      <c r="N1856" s="47">
        <f t="shared" si="231"/>
        <v>0</v>
      </c>
      <c r="R1856" s="47">
        <f t="shared" si="232"/>
        <v>0</v>
      </c>
      <c r="V1856" s="47">
        <f t="shared" si="233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28"/>
        <v>0</v>
      </c>
      <c r="C1857" s="47">
        <f t="shared" si="229"/>
        <v>2</v>
      </c>
      <c r="L1857" s="47">
        <f t="shared" si="230"/>
        <v>0</v>
      </c>
      <c r="N1857" s="47">
        <f t="shared" si="231"/>
        <v>0</v>
      </c>
      <c r="R1857" s="47">
        <f t="shared" si="232"/>
        <v>0</v>
      </c>
      <c r="V1857" s="47">
        <f t="shared" si="233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28"/>
        <v>0</v>
      </c>
      <c r="C1858" s="47">
        <f t="shared" si="229"/>
        <v>2</v>
      </c>
      <c r="L1858" s="47">
        <f t="shared" si="230"/>
        <v>0</v>
      </c>
      <c r="N1858" s="47">
        <f t="shared" si="231"/>
        <v>0</v>
      </c>
      <c r="R1858" s="47">
        <f t="shared" si="232"/>
        <v>0</v>
      </c>
      <c r="V1858" s="47">
        <f t="shared" si="233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28"/>
        <v>0</v>
      </c>
      <c r="C1859" s="47">
        <f t="shared" si="229"/>
        <v>2</v>
      </c>
      <c r="L1859" s="47">
        <f t="shared" si="230"/>
        <v>0</v>
      </c>
      <c r="N1859" s="47">
        <f t="shared" si="231"/>
        <v>0</v>
      </c>
      <c r="R1859" s="47">
        <f t="shared" si="232"/>
        <v>0</v>
      </c>
      <c r="V1859" s="47">
        <f t="shared" si="233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28"/>
        <v>0</v>
      </c>
      <c r="C1860" s="47">
        <f t="shared" si="229"/>
        <v>2</v>
      </c>
      <c r="L1860" s="47">
        <f t="shared" si="230"/>
        <v>0</v>
      </c>
      <c r="N1860" s="47">
        <f t="shared" si="231"/>
        <v>0</v>
      </c>
      <c r="R1860" s="47">
        <f t="shared" si="232"/>
        <v>0</v>
      </c>
      <c r="V1860" s="47">
        <f t="shared" si="233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28"/>
        <v>0</v>
      </c>
      <c r="C1861" s="47">
        <f t="shared" si="229"/>
        <v>2</v>
      </c>
      <c r="L1861" s="47">
        <f t="shared" si="230"/>
        <v>0</v>
      </c>
      <c r="N1861" s="47">
        <f t="shared" si="231"/>
        <v>0</v>
      </c>
      <c r="R1861" s="47">
        <f t="shared" si="232"/>
        <v>0</v>
      </c>
      <c r="V1861" s="47">
        <f t="shared" si="233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28"/>
        <v>0</v>
      </c>
      <c r="C1862" s="47">
        <f t="shared" si="229"/>
        <v>2</v>
      </c>
      <c r="L1862" s="47">
        <f t="shared" si="230"/>
        <v>0</v>
      </c>
      <c r="N1862" s="47">
        <f t="shared" si="231"/>
        <v>0</v>
      </c>
      <c r="R1862" s="47">
        <f t="shared" si="232"/>
        <v>0</v>
      </c>
      <c r="V1862" s="47">
        <f t="shared" si="233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28"/>
        <v>0</v>
      </c>
      <c r="C1863" s="47">
        <f t="shared" si="229"/>
        <v>2</v>
      </c>
      <c r="L1863" s="47">
        <f t="shared" si="230"/>
        <v>0</v>
      </c>
      <c r="N1863" s="47">
        <f t="shared" si="231"/>
        <v>0</v>
      </c>
      <c r="R1863" s="47">
        <f t="shared" si="232"/>
        <v>0</v>
      </c>
      <c r="V1863" s="47">
        <f t="shared" si="233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28"/>
        <v>0</v>
      </c>
      <c r="C1864" s="47">
        <f t="shared" si="229"/>
        <v>2</v>
      </c>
      <c r="L1864" s="47">
        <f t="shared" si="230"/>
        <v>0</v>
      </c>
      <c r="N1864" s="47">
        <f t="shared" si="231"/>
        <v>0</v>
      </c>
      <c r="R1864" s="47">
        <f t="shared" si="232"/>
        <v>0</v>
      </c>
      <c r="V1864" s="47">
        <f t="shared" si="233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28"/>
        <v>0</v>
      </c>
      <c r="C1865" s="47">
        <f t="shared" si="229"/>
        <v>2</v>
      </c>
      <c r="L1865" s="47">
        <f t="shared" si="230"/>
        <v>0</v>
      </c>
      <c r="N1865" s="47">
        <f t="shared" si="231"/>
        <v>0</v>
      </c>
      <c r="R1865" s="47">
        <f t="shared" si="232"/>
        <v>0</v>
      </c>
      <c r="V1865" s="47">
        <f t="shared" si="233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28"/>
        <v>0</v>
      </c>
      <c r="C1866" s="47">
        <f t="shared" si="229"/>
        <v>2</v>
      </c>
      <c r="L1866" s="47">
        <f t="shared" si="230"/>
        <v>0</v>
      </c>
      <c r="N1866" s="47">
        <f t="shared" si="231"/>
        <v>0</v>
      </c>
      <c r="R1866" s="47">
        <f t="shared" si="232"/>
        <v>0</v>
      </c>
      <c r="V1866" s="47">
        <f t="shared" si="233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28"/>
        <v>0</v>
      </c>
      <c r="C1867" s="47">
        <f t="shared" si="229"/>
        <v>2</v>
      </c>
      <c r="L1867" s="47">
        <f t="shared" si="230"/>
        <v>0</v>
      </c>
      <c r="N1867" s="47">
        <f t="shared" si="231"/>
        <v>0</v>
      </c>
      <c r="R1867" s="47">
        <f t="shared" si="232"/>
        <v>0</v>
      </c>
      <c r="V1867" s="47">
        <f t="shared" si="233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28"/>
        <v>0</v>
      </c>
      <c r="C1868" s="47">
        <f t="shared" si="229"/>
        <v>2</v>
      </c>
      <c r="L1868" s="47">
        <f t="shared" si="230"/>
        <v>0</v>
      </c>
      <c r="N1868" s="47">
        <f t="shared" si="231"/>
        <v>0</v>
      </c>
      <c r="R1868" s="47">
        <f t="shared" si="232"/>
        <v>0</v>
      </c>
      <c r="V1868" s="47">
        <f t="shared" si="233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28"/>
        <v>0</v>
      </c>
      <c r="C1869" s="47">
        <f t="shared" si="229"/>
        <v>2</v>
      </c>
      <c r="L1869" s="47">
        <f t="shared" si="230"/>
        <v>0</v>
      </c>
      <c r="N1869" s="47">
        <f t="shared" si="231"/>
        <v>0</v>
      </c>
      <c r="R1869" s="47">
        <f t="shared" si="232"/>
        <v>0</v>
      </c>
      <c r="V1869" s="47">
        <f t="shared" si="233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28"/>
        <v>0</v>
      </c>
      <c r="C1870" s="47">
        <f t="shared" si="229"/>
        <v>2</v>
      </c>
      <c r="L1870" s="47">
        <f t="shared" si="230"/>
        <v>0</v>
      </c>
      <c r="N1870" s="47">
        <f t="shared" si="231"/>
        <v>0</v>
      </c>
      <c r="R1870" s="47">
        <f t="shared" si="232"/>
        <v>0</v>
      </c>
      <c r="V1870" s="47">
        <f t="shared" si="233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28"/>
        <v>0</v>
      </c>
      <c r="C1871" s="47">
        <f t="shared" si="229"/>
        <v>2</v>
      </c>
      <c r="L1871" s="47">
        <f t="shared" si="230"/>
        <v>0</v>
      </c>
      <c r="N1871" s="47">
        <f t="shared" si="231"/>
        <v>0</v>
      </c>
      <c r="R1871" s="47">
        <f t="shared" si="232"/>
        <v>0</v>
      </c>
      <c r="V1871" s="47">
        <f t="shared" si="233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28"/>
        <v>0</v>
      </c>
      <c r="C1872" s="47">
        <f t="shared" si="229"/>
        <v>2</v>
      </c>
      <c r="L1872" s="47">
        <f t="shared" si="230"/>
        <v>0</v>
      </c>
      <c r="N1872" s="47">
        <f t="shared" si="231"/>
        <v>0</v>
      </c>
      <c r="R1872" s="47">
        <f t="shared" si="232"/>
        <v>0</v>
      </c>
      <c r="V1872" s="47">
        <f t="shared" si="233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28"/>
        <v>0</v>
      </c>
      <c r="C1873" s="47">
        <f t="shared" si="229"/>
        <v>2</v>
      </c>
      <c r="L1873" s="47">
        <f t="shared" si="230"/>
        <v>0</v>
      </c>
      <c r="N1873" s="47">
        <f t="shared" si="231"/>
        <v>0</v>
      </c>
      <c r="R1873" s="47">
        <f t="shared" si="232"/>
        <v>0</v>
      </c>
      <c r="V1873" s="47">
        <f t="shared" si="233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28"/>
        <v>0</v>
      </c>
      <c r="C1874" s="47">
        <f t="shared" si="229"/>
        <v>2</v>
      </c>
      <c r="L1874" s="47">
        <f t="shared" si="230"/>
        <v>0</v>
      </c>
      <c r="N1874" s="47">
        <f t="shared" si="231"/>
        <v>0</v>
      </c>
      <c r="R1874" s="47">
        <f t="shared" si="232"/>
        <v>0</v>
      </c>
      <c r="V1874" s="47">
        <f t="shared" si="233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28"/>
        <v>0</v>
      </c>
      <c r="C1875" s="47">
        <f t="shared" si="229"/>
        <v>2</v>
      </c>
      <c r="L1875" s="47">
        <f t="shared" si="230"/>
        <v>0</v>
      </c>
      <c r="N1875" s="47">
        <f t="shared" si="231"/>
        <v>0</v>
      </c>
      <c r="R1875" s="47">
        <f t="shared" si="232"/>
        <v>0</v>
      </c>
      <c r="V1875" s="47">
        <f t="shared" si="233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28"/>
        <v>0</v>
      </c>
      <c r="C1876" s="47">
        <f t="shared" si="229"/>
        <v>2</v>
      </c>
      <c r="L1876" s="47">
        <f t="shared" si="230"/>
        <v>0</v>
      </c>
      <c r="N1876" s="47">
        <f t="shared" si="231"/>
        <v>0</v>
      </c>
      <c r="R1876" s="47">
        <f t="shared" si="232"/>
        <v>0</v>
      </c>
      <c r="V1876" s="47">
        <f t="shared" si="233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28"/>
        <v>0</v>
      </c>
      <c r="C1877" s="47">
        <f t="shared" si="229"/>
        <v>2</v>
      </c>
      <c r="L1877" s="47">
        <f t="shared" si="230"/>
        <v>0</v>
      </c>
      <c r="N1877" s="47">
        <f t="shared" si="231"/>
        <v>0</v>
      </c>
      <c r="R1877" s="47">
        <f t="shared" si="232"/>
        <v>0</v>
      </c>
      <c r="V1877" s="47">
        <f t="shared" si="233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28"/>
        <v>0</v>
      </c>
      <c r="C1878" s="47">
        <f t="shared" si="229"/>
        <v>2</v>
      </c>
      <c r="L1878" s="47">
        <f t="shared" si="230"/>
        <v>0</v>
      </c>
      <c r="N1878" s="47">
        <f t="shared" si="231"/>
        <v>0</v>
      </c>
      <c r="R1878" s="47">
        <f t="shared" si="232"/>
        <v>0</v>
      </c>
      <c r="V1878" s="47">
        <f t="shared" si="233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28"/>
        <v>0</v>
      </c>
      <c r="C1879" s="47">
        <f t="shared" si="229"/>
        <v>2</v>
      </c>
      <c r="L1879" s="47">
        <f t="shared" si="230"/>
        <v>0</v>
      </c>
      <c r="N1879" s="47">
        <f t="shared" si="231"/>
        <v>0</v>
      </c>
      <c r="R1879" s="47">
        <f t="shared" si="232"/>
        <v>0</v>
      </c>
      <c r="V1879" s="47">
        <f t="shared" si="233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28"/>
        <v>0</v>
      </c>
      <c r="C1880" s="47">
        <f t="shared" si="229"/>
        <v>2</v>
      </c>
      <c r="L1880" s="47">
        <f t="shared" si="230"/>
        <v>0</v>
      </c>
      <c r="N1880" s="47">
        <f t="shared" si="231"/>
        <v>0</v>
      </c>
      <c r="R1880" s="47">
        <f t="shared" si="232"/>
        <v>0</v>
      </c>
      <c r="V1880" s="47">
        <f t="shared" si="233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28"/>
        <v>0</v>
      </c>
      <c r="C1881" s="47">
        <f t="shared" si="229"/>
        <v>2</v>
      </c>
      <c r="L1881" s="47">
        <f t="shared" si="230"/>
        <v>0</v>
      </c>
      <c r="N1881" s="47">
        <f t="shared" si="231"/>
        <v>0</v>
      </c>
      <c r="R1881" s="47">
        <f t="shared" si="232"/>
        <v>0</v>
      </c>
      <c r="V1881" s="47">
        <f t="shared" si="233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28"/>
        <v>0</v>
      </c>
      <c r="C1882" s="47">
        <f t="shared" si="229"/>
        <v>2</v>
      </c>
      <c r="L1882" s="47">
        <f t="shared" si="230"/>
        <v>0</v>
      </c>
      <c r="N1882" s="47">
        <f t="shared" si="231"/>
        <v>0</v>
      </c>
      <c r="R1882" s="47">
        <f t="shared" si="232"/>
        <v>0</v>
      </c>
      <c r="V1882" s="47">
        <f t="shared" si="233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28"/>
        <v>0</v>
      </c>
      <c r="C1883" s="47">
        <f t="shared" si="229"/>
        <v>2</v>
      </c>
      <c r="L1883" s="47">
        <f t="shared" si="230"/>
        <v>0</v>
      </c>
      <c r="N1883" s="47">
        <f t="shared" si="231"/>
        <v>0</v>
      </c>
      <c r="R1883" s="47">
        <f t="shared" si="232"/>
        <v>0</v>
      </c>
      <c r="V1883" s="47">
        <f t="shared" si="233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28"/>
        <v>0</v>
      </c>
      <c r="C1884" s="47">
        <f t="shared" si="229"/>
        <v>2</v>
      </c>
      <c r="L1884" s="47">
        <f t="shared" si="230"/>
        <v>0</v>
      </c>
      <c r="N1884" s="47">
        <f t="shared" si="231"/>
        <v>0</v>
      </c>
      <c r="R1884" s="47">
        <f t="shared" si="232"/>
        <v>0</v>
      </c>
      <c r="V1884" s="47">
        <f t="shared" si="233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28"/>
        <v>0</v>
      </c>
      <c r="C1885" s="47">
        <f t="shared" si="229"/>
        <v>2</v>
      </c>
      <c r="L1885" s="47">
        <f t="shared" si="230"/>
        <v>0</v>
      </c>
      <c r="N1885" s="47">
        <f t="shared" si="231"/>
        <v>0</v>
      </c>
      <c r="R1885" s="47">
        <f t="shared" si="232"/>
        <v>0</v>
      </c>
      <c r="V1885" s="47">
        <f t="shared" si="233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28"/>
        <v>0</v>
      </c>
      <c r="C1886" s="47">
        <f t="shared" si="229"/>
        <v>2</v>
      </c>
      <c r="L1886" s="47">
        <f t="shared" si="230"/>
        <v>0</v>
      </c>
      <c r="N1886" s="47">
        <f t="shared" si="231"/>
        <v>0</v>
      </c>
      <c r="R1886" s="47">
        <f t="shared" si="232"/>
        <v>0</v>
      </c>
      <c r="V1886" s="47">
        <f t="shared" si="233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28"/>
        <v>0</v>
      </c>
      <c r="C1887" s="47">
        <f t="shared" si="229"/>
        <v>2</v>
      </c>
      <c r="L1887" s="47">
        <f t="shared" si="230"/>
        <v>0</v>
      </c>
      <c r="N1887" s="47">
        <f t="shared" si="231"/>
        <v>0</v>
      </c>
      <c r="R1887" s="47">
        <f t="shared" si="232"/>
        <v>0</v>
      </c>
      <c r="V1887" s="47">
        <f t="shared" si="233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28"/>
        <v>0</v>
      </c>
      <c r="C1888" s="47">
        <f t="shared" si="229"/>
        <v>2</v>
      </c>
      <c r="L1888" s="47">
        <f t="shared" si="230"/>
        <v>0</v>
      </c>
      <c r="N1888" s="47">
        <f t="shared" si="231"/>
        <v>0</v>
      </c>
      <c r="R1888" s="47">
        <f t="shared" si="232"/>
        <v>0</v>
      </c>
      <c r="V1888" s="47">
        <f t="shared" si="233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28"/>
        <v>0</v>
      </c>
      <c r="C1889" s="47">
        <f t="shared" si="229"/>
        <v>2</v>
      </c>
      <c r="L1889" s="47">
        <f t="shared" si="230"/>
        <v>0</v>
      </c>
      <c r="N1889" s="47">
        <f t="shared" si="231"/>
        <v>0</v>
      </c>
      <c r="R1889" s="47">
        <f t="shared" si="232"/>
        <v>0</v>
      </c>
      <c r="V1889" s="47">
        <f t="shared" si="233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28"/>
        <v>0</v>
      </c>
      <c r="C1890" s="47">
        <f t="shared" si="229"/>
        <v>2</v>
      </c>
      <c r="L1890" s="47">
        <f t="shared" si="230"/>
        <v>0</v>
      </c>
      <c r="N1890" s="47">
        <f t="shared" si="231"/>
        <v>0</v>
      </c>
      <c r="R1890" s="47">
        <f t="shared" si="232"/>
        <v>0</v>
      </c>
      <c r="V1890" s="47">
        <f t="shared" si="233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28"/>
        <v>0</v>
      </c>
      <c r="C1891" s="47">
        <f t="shared" si="229"/>
        <v>2</v>
      </c>
      <c r="L1891" s="47">
        <f t="shared" si="230"/>
        <v>0</v>
      </c>
      <c r="N1891" s="47">
        <f t="shared" si="231"/>
        <v>0</v>
      </c>
      <c r="R1891" s="47">
        <f t="shared" si="232"/>
        <v>0</v>
      </c>
      <c r="V1891" s="47">
        <f t="shared" si="233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28"/>
        <v>0</v>
      </c>
      <c r="C1892" s="47">
        <f t="shared" si="229"/>
        <v>2</v>
      </c>
      <c r="L1892" s="47">
        <f t="shared" si="230"/>
        <v>0</v>
      </c>
      <c r="N1892" s="47">
        <f t="shared" si="231"/>
        <v>0</v>
      </c>
      <c r="R1892" s="47">
        <f t="shared" si="232"/>
        <v>0</v>
      </c>
      <c r="V1892" s="47">
        <f t="shared" si="233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34">+L1893+N1893+R1893+V1893+X1893</f>
        <v>0</v>
      </c>
      <c r="C1893" s="47">
        <f t="shared" ref="C1893:C1956" si="235">RANK(B1893,B$1819:B$2018,0)</f>
        <v>2</v>
      </c>
      <c r="L1893" s="47">
        <f t="shared" ref="L1893:L1956" si="236">IF(AND(I1893&lt;1,J1893&lt;1,K1893&lt;1),0,IF(250+((150-(I1893*60+J1893))*2)&lt;0,0,IF(K1893&lt;50,250+((150-(I1893*60+J1893))*2),IF(K1893&gt;49,250+((150-(I1893*60+J1893))*2)-1,250+((150-(I1893*60+J1893))*2)))))</f>
        <v>0</v>
      </c>
      <c r="N1893" s="47">
        <f t="shared" ref="N1893:N1956" si="237">IF(M1893&lt;89,0,250+((M1893-172)*3))</f>
        <v>0</v>
      </c>
      <c r="R1893" s="47">
        <f t="shared" ref="R1893:R1956" si="238">IF(AND(O1893&lt;1,P1893&lt;1,Q1893&lt;1),0,IF(250+((680-(O1893*60+P1893))*1)&lt;0,0,250+((680-(O1893*60+P1893))*1)))</f>
        <v>0</v>
      </c>
      <c r="V1893" s="47">
        <f t="shared" ref="V1893:V1956" si="239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34"/>
        <v>0</v>
      </c>
      <c r="C1894" s="47">
        <f t="shared" si="235"/>
        <v>2</v>
      </c>
      <c r="L1894" s="47">
        <f t="shared" si="236"/>
        <v>0</v>
      </c>
      <c r="N1894" s="47">
        <f t="shared" si="237"/>
        <v>0</v>
      </c>
      <c r="R1894" s="47">
        <f t="shared" si="238"/>
        <v>0</v>
      </c>
      <c r="V1894" s="47">
        <f t="shared" si="239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34"/>
        <v>0</v>
      </c>
      <c r="C1895" s="47">
        <f t="shared" si="235"/>
        <v>2</v>
      </c>
      <c r="L1895" s="47">
        <f t="shared" si="236"/>
        <v>0</v>
      </c>
      <c r="N1895" s="47">
        <f t="shared" si="237"/>
        <v>0</v>
      </c>
      <c r="R1895" s="47">
        <f t="shared" si="238"/>
        <v>0</v>
      </c>
      <c r="V1895" s="47">
        <f t="shared" si="239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34"/>
        <v>0</v>
      </c>
      <c r="C1896" s="47">
        <f t="shared" si="235"/>
        <v>2</v>
      </c>
      <c r="L1896" s="47">
        <f t="shared" si="236"/>
        <v>0</v>
      </c>
      <c r="N1896" s="47">
        <f t="shared" si="237"/>
        <v>0</v>
      </c>
      <c r="R1896" s="47">
        <f t="shared" si="238"/>
        <v>0</v>
      </c>
      <c r="V1896" s="47">
        <f t="shared" si="239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34"/>
        <v>0</v>
      </c>
      <c r="C1897" s="47">
        <f t="shared" si="235"/>
        <v>2</v>
      </c>
      <c r="L1897" s="47">
        <f t="shared" si="236"/>
        <v>0</v>
      </c>
      <c r="N1897" s="47">
        <f t="shared" si="237"/>
        <v>0</v>
      </c>
      <c r="R1897" s="47">
        <f t="shared" si="238"/>
        <v>0</v>
      </c>
      <c r="V1897" s="47">
        <f t="shared" si="239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34"/>
        <v>0</v>
      </c>
      <c r="C1898" s="47">
        <f t="shared" si="235"/>
        <v>2</v>
      </c>
      <c r="L1898" s="47">
        <f t="shared" si="236"/>
        <v>0</v>
      </c>
      <c r="N1898" s="47">
        <f t="shared" si="237"/>
        <v>0</v>
      </c>
      <c r="R1898" s="47">
        <f t="shared" si="238"/>
        <v>0</v>
      </c>
      <c r="V1898" s="47">
        <f t="shared" si="239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34"/>
        <v>0</v>
      </c>
      <c r="C1899" s="47">
        <f t="shared" si="235"/>
        <v>2</v>
      </c>
      <c r="L1899" s="47">
        <f t="shared" si="236"/>
        <v>0</v>
      </c>
      <c r="N1899" s="47">
        <f t="shared" si="237"/>
        <v>0</v>
      </c>
      <c r="R1899" s="47">
        <f t="shared" si="238"/>
        <v>0</v>
      </c>
      <c r="V1899" s="47">
        <f t="shared" si="239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34"/>
        <v>0</v>
      </c>
      <c r="C1900" s="47">
        <f t="shared" si="235"/>
        <v>2</v>
      </c>
      <c r="L1900" s="47">
        <f t="shared" si="236"/>
        <v>0</v>
      </c>
      <c r="N1900" s="47">
        <f t="shared" si="237"/>
        <v>0</v>
      </c>
      <c r="R1900" s="47">
        <f t="shared" si="238"/>
        <v>0</v>
      </c>
      <c r="V1900" s="47">
        <f t="shared" si="239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34"/>
        <v>0</v>
      </c>
      <c r="C1901" s="47">
        <f t="shared" si="235"/>
        <v>2</v>
      </c>
      <c r="L1901" s="47">
        <f t="shared" si="236"/>
        <v>0</v>
      </c>
      <c r="N1901" s="47">
        <f t="shared" si="237"/>
        <v>0</v>
      </c>
      <c r="R1901" s="47">
        <f t="shared" si="238"/>
        <v>0</v>
      </c>
      <c r="V1901" s="47">
        <f t="shared" si="239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34"/>
        <v>0</v>
      </c>
      <c r="C1902" s="47">
        <f t="shared" si="235"/>
        <v>2</v>
      </c>
      <c r="L1902" s="47">
        <f t="shared" si="236"/>
        <v>0</v>
      </c>
      <c r="N1902" s="47">
        <f t="shared" si="237"/>
        <v>0</v>
      </c>
      <c r="R1902" s="47">
        <f t="shared" si="238"/>
        <v>0</v>
      </c>
      <c r="V1902" s="47">
        <f t="shared" si="239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34"/>
        <v>0</v>
      </c>
      <c r="C1903" s="47">
        <f t="shared" si="235"/>
        <v>2</v>
      </c>
      <c r="L1903" s="47">
        <f t="shared" si="236"/>
        <v>0</v>
      </c>
      <c r="N1903" s="47">
        <f t="shared" si="237"/>
        <v>0</v>
      </c>
      <c r="R1903" s="47">
        <f t="shared" si="238"/>
        <v>0</v>
      </c>
      <c r="V1903" s="47">
        <f t="shared" si="239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34"/>
        <v>0</v>
      </c>
      <c r="C1904" s="47">
        <f t="shared" si="235"/>
        <v>2</v>
      </c>
      <c r="L1904" s="47">
        <f t="shared" si="236"/>
        <v>0</v>
      </c>
      <c r="N1904" s="47">
        <f t="shared" si="237"/>
        <v>0</v>
      </c>
      <c r="R1904" s="47">
        <f t="shared" si="238"/>
        <v>0</v>
      </c>
      <c r="V1904" s="47">
        <f t="shared" si="239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34"/>
        <v>0</v>
      </c>
      <c r="C1905" s="47">
        <f t="shared" si="235"/>
        <v>2</v>
      </c>
      <c r="L1905" s="47">
        <f t="shared" si="236"/>
        <v>0</v>
      </c>
      <c r="N1905" s="47">
        <f t="shared" si="237"/>
        <v>0</v>
      </c>
      <c r="R1905" s="47">
        <f t="shared" si="238"/>
        <v>0</v>
      </c>
      <c r="V1905" s="47">
        <f t="shared" si="239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34"/>
        <v>0</v>
      </c>
      <c r="C1906" s="47">
        <f t="shared" si="235"/>
        <v>2</v>
      </c>
      <c r="L1906" s="47">
        <f t="shared" si="236"/>
        <v>0</v>
      </c>
      <c r="N1906" s="47">
        <f t="shared" si="237"/>
        <v>0</v>
      </c>
      <c r="R1906" s="47">
        <f t="shared" si="238"/>
        <v>0</v>
      </c>
      <c r="V1906" s="47">
        <f t="shared" si="239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34"/>
        <v>0</v>
      </c>
      <c r="C1907" s="47">
        <f t="shared" si="235"/>
        <v>2</v>
      </c>
      <c r="L1907" s="47">
        <f t="shared" si="236"/>
        <v>0</v>
      </c>
      <c r="N1907" s="47">
        <f t="shared" si="237"/>
        <v>0</v>
      </c>
      <c r="R1907" s="47">
        <f t="shared" si="238"/>
        <v>0</v>
      </c>
      <c r="V1907" s="47">
        <f t="shared" si="239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34"/>
        <v>0</v>
      </c>
      <c r="C1908" s="47">
        <f t="shared" si="235"/>
        <v>2</v>
      </c>
      <c r="L1908" s="47">
        <f t="shared" si="236"/>
        <v>0</v>
      </c>
      <c r="N1908" s="47">
        <f t="shared" si="237"/>
        <v>0</v>
      </c>
      <c r="R1908" s="47">
        <f t="shared" si="238"/>
        <v>0</v>
      </c>
      <c r="V1908" s="47">
        <f t="shared" si="239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34"/>
        <v>0</v>
      </c>
      <c r="C1909" s="47">
        <f t="shared" si="235"/>
        <v>2</v>
      </c>
      <c r="L1909" s="47">
        <f t="shared" si="236"/>
        <v>0</v>
      </c>
      <c r="N1909" s="47">
        <f t="shared" si="237"/>
        <v>0</v>
      </c>
      <c r="R1909" s="47">
        <f t="shared" si="238"/>
        <v>0</v>
      </c>
      <c r="V1909" s="47">
        <f t="shared" si="239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34"/>
        <v>0</v>
      </c>
      <c r="C1910" s="47">
        <f t="shared" si="235"/>
        <v>2</v>
      </c>
      <c r="L1910" s="47">
        <f t="shared" si="236"/>
        <v>0</v>
      </c>
      <c r="N1910" s="47">
        <f t="shared" si="237"/>
        <v>0</v>
      </c>
      <c r="R1910" s="47">
        <f t="shared" si="238"/>
        <v>0</v>
      </c>
      <c r="V1910" s="47">
        <f t="shared" si="239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34"/>
        <v>0</v>
      </c>
      <c r="C1911" s="47">
        <f t="shared" si="235"/>
        <v>2</v>
      </c>
      <c r="L1911" s="47">
        <f t="shared" si="236"/>
        <v>0</v>
      </c>
      <c r="N1911" s="47">
        <f t="shared" si="237"/>
        <v>0</v>
      </c>
      <c r="R1911" s="47">
        <f t="shared" si="238"/>
        <v>0</v>
      </c>
      <c r="V1911" s="47">
        <f t="shared" si="239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34"/>
        <v>0</v>
      </c>
      <c r="C1912" s="47">
        <f t="shared" si="235"/>
        <v>2</v>
      </c>
      <c r="L1912" s="47">
        <f t="shared" si="236"/>
        <v>0</v>
      </c>
      <c r="N1912" s="47">
        <f t="shared" si="237"/>
        <v>0</v>
      </c>
      <c r="R1912" s="47">
        <f t="shared" si="238"/>
        <v>0</v>
      </c>
      <c r="V1912" s="47">
        <f t="shared" si="239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34"/>
        <v>0</v>
      </c>
      <c r="C1913" s="47">
        <f t="shared" si="235"/>
        <v>2</v>
      </c>
      <c r="L1913" s="47">
        <f t="shared" si="236"/>
        <v>0</v>
      </c>
      <c r="N1913" s="47">
        <f t="shared" si="237"/>
        <v>0</v>
      </c>
      <c r="R1913" s="47">
        <f t="shared" si="238"/>
        <v>0</v>
      </c>
      <c r="V1913" s="47">
        <f t="shared" si="239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34"/>
        <v>0</v>
      </c>
      <c r="C1914" s="47">
        <f t="shared" si="235"/>
        <v>2</v>
      </c>
      <c r="L1914" s="47">
        <f t="shared" si="236"/>
        <v>0</v>
      </c>
      <c r="N1914" s="47">
        <f t="shared" si="237"/>
        <v>0</v>
      </c>
      <c r="R1914" s="47">
        <f t="shared" si="238"/>
        <v>0</v>
      </c>
      <c r="V1914" s="47">
        <f t="shared" si="239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34"/>
        <v>0</v>
      </c>
      <c r="C1915" s="47">
        <f t="shared" si="235"/>
        <v>2</v>
      </c>
      <c r="L1915" s="47">
        <f t="shared" si="236"/>
        <v>0</v>
      </c>
      <c r="N1915" s="47">
        <f t="shared" si="237"/>
        <v>0</v>
      </c>
      <c r="R1915" s="47">
        <f t="shared" si="238"/>
        <v>0</v>
      </c>
      <c r="V1915" s="47">
        <f t="shared" si="239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34"/>
        <v>0</v>
      </c>
      <c r="C1916" s="47">
        <f t="shared" si="235"/>
        <v>2</v>
      </c>
      <c r="L1916" s="47">
        <f t="shared" si="236"/>
        <v>0</v>
      </c>
      <c r="N1916" s="47">
        <f t="shared" si="237"/>
        <v>0</v>
      </c>
      <c r="R1916" s="47">
        <f t="shared" si="238"/>
        <v>0</v>
      </c>
      <c r="V1916" s="47">
        <f t="shared" si="239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34"/>
        <v>0</v>
      </c>
      <c r="C1917" s="47">
        <f t="shared" si="235"/>
        <v>2</v>
      </c>
      <c r="L1917" s="47">
        <f t="shared" si="236"/>
        <v>0</v>
      </c>
      <c r="N1917" s="47">
        <f t="shared" si="237"/>
        <v>0</v>
      </c>
      <c r="R1917" s="47">
        <f t="shared" si="238"/>
        <v>0</v>
      </c>
      <c r="V1917" s="47">
        <f t="shared" si="239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34"/>
        <v>0</v>
      </c>
      <c r="C1918" s="47">
        <f t="shared" si="235"/>
        <v>2</v>
      </c>
      <c r="L1918" s="47">
        <f t="shared" si="236"/>
        <v>0</v>
      </c>
      <c r="N1918" s="47">
        <f t="shared" si="237"/>
        <v>0</v>
      </c>
      <c r="R1918" s="47">
        <f t="shared" si="238"/>
        <v>0</v>
      </c>
      <c r="V1918" s="47">
        <f t="shared" si="239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34"/>
        <v>0</v>
      </c>
      <c r="C1919" s="47">
        <f t="shared" si="235"/>
        <v>2</v>
      </c>
      <c r="L1919" s="47">
        <f t="shared" si="236"/>
        <v>0</v>
      </c>
      <c r="N1919" s="47">
        <f t="shared" si="237"/>
        <v>0</v>
      </c>
      <c r="R1919" s="47">
        <f t="shared" si="238"/>
        <v>0</v>
      </c>
      <c r="V1919" s="47">
        <f t="shared" si="239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34"/>
        <v>0</v>
      </c>
      <c r="C1920" s="47">
        <f t="shared" si="235"/>
        <v>2</v>
      </c>
      <c r="L1920" s="47">
        <f t="shared" si="236"/>
        <v>0</v>
      </c>
      <c r="N1920" s="47">
        <f t="shared" si="237"/>
        <v>0</v>
      </c>
      <c r="R1920" s="47">
        <f t="shared" si="238"/>
        <v>0</v>
      </c>
      <c r="V1920" s="47">
        <f t="shared" si="239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34"/>
        <v>0</v>
      </c>
      <c r="C1921" s="47">
        <f t="shared" si="235"/>
        <v>2</v>
      </c>
      <c r="L1921" s="47">
        <f t="shared" si="236"/>
        <v>0</v>
      </c>
      <c r="N1921" s="47">
        <f t="shared" si="237"/>
        <v>0</v>
      </c>
      <c r="R1921" s="47">
        <f t="shared" si="238"/>
        <v>0</v>
      </c>
      <c r="V1921" s="47">
        <f t="shared" si="239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34"/>
        <v>0</v>
      </c>
      <c r="C1922" s="47">
        <f t="shared" si="235"/>
        <v>2</v>
      </c>
      <c r="L1922" s="47">
        <f t="shared" si="236"/>
        <v>0</v>
      </c>
      <c r="N1922" s="47">
        <f t="shared" si="237"/>
        <v>0</v>
      </c>
      <c r="R1922" s="47">
        <f t="shared" si="238"/>
        <v>0</v>
      </c>
      <c r="V1922" s="47">
        <f t="shared" si="239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34"/>
        <v>0</v>
      </c>
      <c r="C1923" s="47">
        <f t="shared" si="235"/>
        <v>2</v>
      </c>
      <c r="L1923" s="47">
        <f t="shared" si="236"/>
        <v>0</v>
      </c>
      <c r="N1923" s="47">
        <f t="shared" si="237"/>
        <v>0</v>
      </c>
      <c r="R1923" s="47">
        <f t="shared" si="238"/>
        <v>0</v>
      </c>
      <c r="V1923" s="47">
        <f t="shared" si="239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34"/>
        <v>0</v>
      </c>
      <c r="C1924" s="47">
        <f t="shared" si="235"/>
        <v>2</v>
      </c>
      <c r="L1924" s="47">
        <f t="shared" si="236"/>
        <v>0</v>
      </c>
      <c r="N1924" s="47">
        <f t="shared" si="237"/>
        <v>0</v>
      </c>
      <c r="R1924" s="47">
        <f t="shared" si="238"/>
        <v>0</v>
      </c>
      <c r="V1924" s="47">
        <f t="shared" si="239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34"/>
        <v>0</v>
      </c>
      <c r="C1925" s="47">
        <f t="shared" si="235"/>
        <v>2</v>
      </c>
      <c r="L1925" s="47">
        <f t="shared" si="236"/>
        <v>0</v>
      </c>
      <c r="N1925" s="47">
        <f t="shared" si="237"/>
        <v>0</v>
      </c>
      <c r="R1925" s="47">
        <f t="shared" si="238"/>
        <v>0</v>
      </c>
      <c r="V1925" s="47">
        <f t="shared" si="239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34"/>
        <v>0</v>
      </c>
      <c r="C1926" s="47">
        <f t="shared" si="235"/>
        <v>2</v>
      </c>
      <c r="L1926" s="47">
        <f t="shared" si="236"/>
        <v>0</v>
      </c>
      <c r="N1926" s="47">
        <f t="shared" si="237"/>
        <v>0</v>
      </c>
      <c r="R1926" s="47">
        <f t="shared" si="238"/>
        <v>0</v>
      </c>
      <c r="V1926" s="47">
        <f t="shared" si="239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34"/>
        <v>0</v>
      </c>
      <c r="C1927" s="47">
        <f t="shared" si="235"/>
        <v>2</v>
      </c>
      <c r="L1927" s="47">
        <f t="shared" si="236"/>
        <v>0</v>
      </c>
      <c r="N1927" s="47">
        <f t="shared" si="237"/>
        <v>0</v>
      </c>
      <c r="R1927" s="47">
        <f t="shared" si="238"/>
        <v>0</v>
      </c>
      <c r="V1927" s="47">
        <f t="shared" si="239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34"/>
        <v>0</v>
      </c>
      <c r="C1928" s="47">
        <f t="shared" si="235"/>
        <v>2</v>
      </c>
      <c r="L1928" s="47">
        <f t="shared" si="236"/>
        <v>0</v>
      </c>
      <c r="N1928" s="47">
        <f t="shared" si="237"/>
        <v>0</v>
      </c>
      <c r="R1928" s="47">
        <f t="shared" si="238"/>
        <v>0</v>
      </c>
      <c r="V1928" s="47">
        <f t="shared" si="239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34"/>
        <v>0</v>
      </c>
      <c r="C1929" s="47">
        <f t="shared" si="235"/>
        <v>2</v>
      </c>
      <c r="L1929" s="47">
        <f t="shared" si="236"/>
        <v>0</v>
      </c>
      <c r="N1929" s="47">
        <f t="shared" si="237"/>
        <v>0</v>
      </c>
      <c r="R1929" s="47">
        <f t="shared" si="238"/>
        <v>0</v>
      </c>
      <c r="V1929" s="47">
        <f t="shared" si="239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34"/>
        <v>0</v>
      </c>
      <c r="C1930" s="47">
        <f t="shared" si="235"/>
        <v>2</v>
      </c>
      <c r="L1930" s="47">
        <f t="shared" si="236"/>
        <v>0</v>
      </c>
      <c r="N1930" s="47">
        <f t="shared" si="237"/>
        <v>0</v>
      </c>
      <c r="R1930" s="47">
        <f t="shared" si="238"/>
        <v>0</v>
      </c>
      <c r="V1930" s="47">
        <f t="shared" si="239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34"/>
        <v>0</v>
      </c>
      <c r="C1931" s="47">
        <f t="shared" si="235"/>
        <v>2</v>
      </c>
      <c r="L1931" s="47">
        <f t="shared" si="236"/>
        <v>0</v>
      </c>
      <c r="N1931" s="47">
        <f t="shared" si="237"/>
        <v>0</v>
      </c>
      <c r="R1931" s="47">
        <f t="shared" si="238"/>
        <v>0</v>
      </c>
      <c r="V1931" s="47">
        <f t="shared" si="239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34"/>
        <v>0</v>
      </c>
      <c r="C1932" s="47">
        <f t="shared" si="235"/>
        <v>2</v>
      </c>
      <c r="L1932" s="47">
        <f t="shared" si="236"/>
        <v>0</v>
      </c>
      <c r="N1932" s="47">
        <f t="shared" si="237"/>
        <v>0</v>
      </c>
      <c r="R1932" s="47">
        <f t="shared" si="238"/>
        <v>0</v>
      </c>
      <c r="V1932" s="47">
        <f t="shared" si="239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34"/>
        <v>0</v>
      </c>
      <c r="C1933" s="47">
        <f t="shared" si="235"/>
        <v>2</v>
      </c>
      <c r="L1933" s="47">
        <f t="shared" si="236"/>
        <v>0</v>
      </c>
      <c r="N1933" s="47">
        <f t="shared" si="237"/>
        <v>0</v>
      </c>
      <c r="R1933" s="47">
        <f t="shared" si="238"/>
        <v>0</v>
      </c>
      <c r="V1933" s="47">
        <f t="shared" si="239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34"/>
        <v>0</v>
      </c>
      <c r="C1934" s="47">
        <f t="shared" si="235"/>
        <v>2</v>
      </c>
      <c r="L1934" s="47">
        <f t="shared" si="236"/>
        <v>0</v>
      </c>
      <c r="N1934" s="47">
        <f t="shared" si="237"/>
        <v>0</v>
      </c>
      <c r="R1934" s="47">
        <f t="shared" si="238"/>
        <v>0</v>
      </c>
      <c r="V1934" s="47">
        <f t="shared" si="239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34"/>
        <v>0</v>
      </c>
      <c r="C1935" s="47">
        <f t="shared" si="235"/>
        <v>2</v>
      </c>
      <c r="L1935" s="47">
        <f t="shared" si="236"/>
        <v>0</v>
      </c>
      <c r="N1935" s="47">
        <f t="shared" si="237"/>
        <v>0</v>
      </c>
      <c r="R1935" s="47">
        <f t="shared" si="238"/>
        <v>0</v>
      </c>
      <c r="V1935" s="47">
        <f t="shared" si="239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34"/>
        <v>0</v>
      </c>
      <c r="C1936" s="47">
        <f t="shared" si="235"/>
        <v>2</v>
      </c>
      <c r="L1936" s="47">
        <f t="shared" si="236"/>
        <v>0</v>
      </c>
      <c r="N1936" s="47">
        <f t="shared" si="237"/>
        <v>0</v>
      </c>
      <c r="R1936" s="47">
        <f t="shared" si="238"/>
        <v>0</v>
      </c>
      <c r="V1936" s="47">
        <f t="shared" si="239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34"/>
        <v>0</v>
      </c>
      <c r="C1937" s="47">
        <f t="shared" si="235"/>
        <v>2</v>
      </c>
      <c r="L1937" s="47">
        <f t="shared" si="236"/>
        <v>0</v>
      </c>
      <c r="N1937" s="47">
        <f t="shared" si="237"/>
        <v>0</v>
      </c>
      <c r="R1937" s="47">
        <f t="shared" si="238"/>
        <v>0</v>
      </c>
      <c r="V1937" s="47">
        <f t="shared" si="239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34"/>
        <v>0</v>
      </c>
      <c r="C1938" s="47">
        <f t="shared" si="235"/>
        <v>2</v>
      </c>
      <c r="L1938" s="47">
        <f t="shared" si="236"/>
        <v>0</v>
      </c>
      <c r="N1938" s="47">
        <f t="shared" si="237"/>
        <v>0</v>
      </c>
      <c r="R1938" s="47">
        <f t="shared" si="238"/>
        <v>0</v>
      </c>
      <c r="V1938" s="47">
        <f t="shared" si="239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34"/>
        <v>0</v>
      </c>
      <c r="C1939" s="47">
        <f t="shared" si="235"/>
        <v>2</v>
      </c>
      <c r="L1939" s="47">
        <f t="shared" si="236"/>
        <v>0</v>
      </c>
      <c r="N1939" s="47">
        <f t="shared" si="237"/>
        <v>0</v>
      </c>
      <c r="R1939" s="47">
        <f t="shared" si="238"/>
        <v>0</v>
      </c>
      <c r="V1939" s="47">
        <f t="shared" si="239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34"/>
        <v>0</v>
      </c>
      <c r="C1940" s="47">
        <f t="shared" si="235"/>
        <v>2</v>
      </c>
      <c r="L1940" s="47">
        <f t="shared" si="236"/>
        <v>0</v>
      </c>
      <c r="N1940" s="47">
        <f t="shared" si="237"/>
        <v>0</v>
      </c>
      <c r="R1940" s="47">
        <f t="shared" si="238"/>
        <v>0</v>
      </c>
      <c r="V1940" s="47">
        <f t="shared" si="239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34"/>
        <v>0</v>
      </c>
      <c r="C1941" s="47">
        <f t="shared" si="235"/>
        <v>2</v>
      </c>
      <c r="L1941" s="47">
        <f t="shared" si="236"/>
        <v>0</v>
      </c>
      <c r="N1941" s="47">
        <f t="shared" si="237"/>
        <v>0</v>
      </c>
      <c r="R1941" s="47">
        <f t="shared" si="238"/>
        <v>0</v>
      </c>
      <c r="V1941" s="47">
        <f t="shared" si="239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34"/>
        <v>0</v>
      </c>
      <c r="C1942" s="47">
        <f t="shared" si="235"/>
        <v>2</v>
      </c>
      <c r="L1942" s="47">
        <f t="shared" si="236"/>
        <v>0</v>
      </c>
      <c r="N1942" s="47">
        <f t="shared" si="237"/>
        <v>0</v>
      </c>
      <c r="R1942" s="47">
        <f t="shared" si="238"/>
        <v>0</v>
      </c>
      <c r="V1942" s="47">
        <f t="shared" si="239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34"/>
        <v>0</v>
      </c>
      <c r="C1943" s="47">
        <f t="shared" si="235"/>
        <v>2</v>
      </c>
      <c r="L1943" s="47">
        <f t="shared" si="236"/>
        <v>0</v>
      </c>
      <c r="N1943" s="47">
        <f t="shared" si="237"/>
        <v>0</v>
      </c>
      <c r="R1943" s="47">
        <f t="shared" si="238"/>
        <v>0</v>
      </c>
      <c r="V1943" s="47">
        <f t="shared" si="239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34"/>
        <v>0</v>
      </c>
      <c r="C1944" s="47">
        <f t="shared" si="235"/>
        <v>2</v>
      </c>
      <c r="L1944" s="47">
        <f t="shared" si="236"/>
        <v>0</v>
      </c>
      <c r="N1944" s="47">
        <f t="shared" si="237"/>
        <v>0</v>
      </c>
      <c r="R1944" s="47">
        <f t="shared" si="238"/>
        <v>0</v>
      </c>
      <c r="V1944" s="47">
        <f t="shared" si="239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34"/>
        <v>0</v>
      </c>
      <c r="C1945" s="47">
        <f t="shared" si="235"/>
        <v>2</v>
      </c>
      <c r="L1945" s="47">
        <f t="shared" si="236"/>
        <v>0</v>
      </c>
      <c r="N1945" s="47">
        <f t="shared" si="237"/>
        <v>0</v>
      </c>
      <c r="R1945" s="47">
        <f t="shared" si="238"/>
        <v>0</v>
      </c>
      <c r="V1945" s="47">
        <f t="shared" si="239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34"/>
        <v>0</v>
      </c>
      <c r="C1946" s="47">
        <f t="shared" si="235"/>
        <v>2</v>
      </c>
      <c r="L1946" s="47">
        <f t="shared" si="236"/>
        <v>0</v>
      </c>
      <c r="N1946" s="47">
        <f t="shared" si="237"/>
        <v>0</v>
      </c>
      <c r="R1946" s="47">
        <f t="shared" si="238"/>
        <v>0</v>
      </c>
      <c r="V1946" s="47">
        <f t="shared" si="239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34"/>
        <v>0</v>
      </c>
      <c r="C1947" s="47">
        <f t="shared" si="235"/>
        <v>2</v>
      </c>
      <c r="L1947" s="47">
        <f t="shared" si="236"/>
        <v>0</v>
      </c>
      <c r="N1947" s="47">
        <f t="shared" si="237"/>
        <v>0</v>
      </c>
      <c r="R1947" s="47">
        <f t="shared" si="238"/>
        <v>0</v>
      </c>
      <c r="V1947" s="47">
        <f t="shared" si="239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34"/>
        <v>0</v>
      </c>
      <c r="C1948" s="47">
        <f t="shared" si="235"/>
        <v>2</v>
      </c>
      <c r="L1948" s="47">
        <f t="shared" si="236"/>
        <v>0</v>
      </c>
      <c r="N1948" s="47">
        <f t="shared" si="237"/>
        <v>0</v>
      </c>
      <c r="R1948" s="47">
        <f t="shared" si="238"/>
        <v>0</v>
      </c>
      <c r="V1948" s="47">
        <f t="shared" si="239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34"/>
        <v>0</v>
      </c>
      <c r="C1949" s="47">
        <f t="shared" si="235"/>
        <v>2</v>
      </c>
      <c r="L1949" s="47">
        <f t="shared" si="236"/>
        <v>0</v>
      </c>
      <c r="N1949" s="47">
        <f t="shared" si="237"/>
        <v>0</v>
      </c>
      <c r="R1949" s="47">
        <f t="shared" si="238"/>
        <v>0</v>
      </c>
      <c r="V1949" s="47">
        <f t="shared" si="239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34"/>
        <v>0</v>
      </c>
      <c r="C1950" s="47">
        <f t="shared" si="235"/>
        <v>2</v>
      </c>
      <c r="L1950" s="47">
        <f t="shared" si="236"/>
        <v>0</v>
      </c>
      <c r="N1950" s="47">
        <f t="shared" si="237"/>
        <v>0</v>
      </c>
      <c r="R1950" s="47">
        <f t="shared" si="238"/>
        <v>0</v>
      </c>
      <c r="V1950" s="47">
        <f t="shared" si="239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34"/>
        <v>0</v>
      </c>
      <c r="C1951" s="47">
        <f t="shared" si="235"/>
        <v>2</v>
      </c>
      <c r="L1951" s="47">
        <f t="shared" si="236"/>
        <v>0</v>
      </c>
      <c r="N1951" s="47">
        <f t="shared" si="237"/>
        <v>0</v>
      </c>
      <c r="R1951" s="47">
        <f t="shared" si="238"/>
        <v>0</v>
      </c>
      <c r="V1951" s="47">
        <f t="shared" si="239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34"/>
        <v>0</v>
      </c>
      <c r="C1952" s="47">
        <f t="shared" si="235"/>
        <v>2</v>
      </c>
      <c r="L1952" s="47">
        <f t="shared" si="236"/>
        <v>0</v>
      </c>
      <c r="N1952" s="47">
        <f t="shared" si="237"/>
        <v>0</v>
      </c>
      <c r="R1952" s="47">
        <f t="shared" si="238"/>
        <v>0</v>
      </c>
      <c r="V1952" s="47">
        <f t="shared" si="239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34"/>
        <v>0</v>
      </c>
      <c r="C1953" s="47">
        <f t="shared" si="235"/>
        <v>2</v>
      </c>
      <c r="L1953" s="47">
        <f t="shared" si="236"/>
        <v>0</v>
      </c>
      <c r="N1953" s="47">
        <f t="shared" si="237"/>
        <v>0</v>
      </c>
      <c r="R1953" s="47">
        <f t="shared" si="238"/>
        <v>0</v>
      </c>
      <c r="V1953" s="47">
        <f t="shared" si="239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34"/>
        <v>0</v>
      </c>
      <c r="C1954" s="47">
        <f t="shared" si="235"/>
        <v>2</v>
      </c>
      <c r="L1954" s="47">
        <f t="shared" si="236"/>
        <v>0</v>
      </c>
      <c r="N1954" s="47">
        <f t="shared" si="237"/>
        <v>0</v>
      </c>
      <c r="R1954" s="47">
        <f t="shared" si="238"/>
        <v>0</v>
      </c>
      <c r="V1954" s="47">
        <f t="shared" si="239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34"/>
        <v>0</v>
      </c>
      <c r="C1955" s="47">
        <f t="shared" si="235"/>
        <v>2</v>
      </c>
      <c r="L1955" s="47">
        <f t="shared" si="236"/>
        <v>0</v>
      </c>
      <c r="N1955" s="47">
        <f t="shared" si="237"/>
        <v>0</v>
      </c>
      <c r="R1955" s="47">
        <f t="shared" si="238"/>
        <v>0</v>
      </c>
      <c r="V1955" s="47">
        <f t="shared" si="239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34"/>
        <v>0</v>
      </c>
      <c r="C1956" s="47">
        <f t="shared" si="235"/>
        <v>2</v>
      </c>
      <c r="L1956" s="47">
        <f t="shared" si="236"/>
        <v>0</v>
      </c>
      <c r="N1956" s="47">
        <f t="shared" si="237"/>
        <v>0</v>
      </c>
      <c r="R1956" s="47">
        <f t="shared" si="238"/>
        <v>0</v>
      </c>
      <c r="V1956" s="47">
        <f t="shared" si="239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40">+L1957+N1957+R1957+V1957+X1957</f>
        <v>0</v>
      </c>
      <c r="C1957" s="47">
        <f t="shared" ref="C1957:C2018" si="241">RANK(B1957,B$1819:B$2018,0)</f>
        <v>2</v>
      </c>
      <c r="L1957" s="47">
        <f t="shared" ref="L1957:L2018" si="242">IF(AND(I1957&lt;1,J1957&lt;1,K1957&lt;1),0,IF(250+((150-(I1957*60+J1957))*2)&lt;0,0,IF(K1957&lt;50,250+((150-(I1957*60+J1957))*2),IF(K1957&gt;49,250+((150-(I1957*60+J1957))*2)-1,250+((150-(I1957*60+J1957))*2)))))</f>
        <v>0</v>
      </c>
      <c r="N1957" s="47">
        <f t="shared" ref="N1957:N2018" si="243">IF(M1957&lt;89,0,250+((M1957-172)*3))</f>
        <v>0</v>
      </c>
      <c r="R1957" s="47">
        <f t="shared" ref="R1957:R2018" si="244">IF(AND(O1957&lt;1,P1957&lt;1,Q1957&lt;1),0,IF(250+((680-(O1957*60+P1957))*1)&lt;0,0,250+((680-(O1957*60+P1957))*1)))</f>
        <v>0</v>
      </c>
      <c r="V1957" s="47">
        <f t="shared" ref="V1957:V2018" si="245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40"/>
        <v>0</v>
      </c>
      <c r="C1958" s="47">
        <f t="shared" si="241"/>
        <v>2</v>
      </c>
      <c r="L1958" s="47">
        <f t="shared" si="242"/>
        <v>0</v>
      </c>
      <c r="N1958" s="47">
        <f t="shared" si="243"/>
        <v>0</v>
      </c>
      <c r="R1958" s="47">
        <f t="shared" si="244"/>
        <v>0</v>
      </c>
      <c r="V1958" s="47">
        <f t="shared" si="245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40"/>
        <v>0</v>
      </c>
      <c r="C1959" s="47">
        <f t="shared" si="241"/>
        <v>2</v>
      </c>
      <c r="L1959" s="47">
        <f t="shared" si="242"/>
        <v>0</v>
      </c>
      <c r="N1959" s="47">
        <f t="shared" si="243"/>
        <v>0</v>
      </c>
      <c r="R1959" s="47">
        <f t="shared" si="244"/>
        <v>0</v>
      </c>
      <c r="V1959" s="47">
        <f t="shared" si="245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40"/>
        <v>0</v>
      </c>
      <c r="C1960" s="47">
        <f t="shared" si="241"/>
        <v>2</v>
      </c>
      <c r="L1960" s="47">
        <f t="shared" si="242"/>
        <v>0</v>
      </c>
      <c r="N1960" s="47">
        <f t="shared" si="243"/>
        <v>0</v>
      </c>
      <c r="R1960" s="47">
        <f t="shared" si="244"/>
        <v>0</v>
      </c>
      <c r="V1960" s="47">
        <f t="shared" si="245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40"/>
        <v>0</v>
      </c>
      <c r="C1961" s="47">
        <f t="shared" si="241"/>
        <v>2</v>
      </c>
      <c r="L1961" s="47">
        <f t="shared" si="242"/>
        <v>0</v>
      </c>
      <c r="N1961" s="47">
        <f t="shared" si="243"/>
        <v>0</v>
      </c>
      <c r="R1961" s="47">
        <f t="shared" si="244"/>
        <v>0</v>
      </c>
      <c r="V1961" s="47">
        <f t="shared" si="245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40"/>
        <v>0</v>
      </c>
      <c r="C1962" s="47">
        <f t="shared" si="241"/>
        <v>2</v>
      </c>
      <c r="L1962" s="47">
        <f t="shared" si="242"/>
        <v>0</v>
      </c>
      <c r="N1962" s="47">
        <f t="shared" si="243"/>
        <v>0</v>
      </c>
      <c r="R1962" s="47">
        <f t="shared" si="244"/>
        <v>0</v>
      </c>
      <c r="V1962" s="47">
        <f t="shared" si="245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40"/>
        <v>0</v>
      </c>
      <c r="C1963" s="47">
        <f t="shared" si="241"/>
        <v>2</v>
      </c>
      <c r="L1963" s="47">
        <f t="shared" si="242"/>
        <v>0</v>
      </c>
      <c r="N1963" s="47">
        <f t="shared" si="243"/>
        <v>0</v>
      </c>
      <c r="R1963" s="47">
        <f t="shared" si="244"/>
        <v>0</v>
      </c>
      <c r="V1963" s="47">
        <f t="shared" si="245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40"/>
        <v>0</v>
      </c>
      <c r="C1964" s="47">
        <f t="shared" si="241"/>
        <v>2</v>
      </c>
      <c r="L1964" s="47">
        <f t="shared" si="242"/>
        <v>0</v>
      </c>
      <c r="N1964" s="47">
        <f t="shared" si="243"/>
        <v>0</v>
      </c>
      <c r="R1964" s="47">
        <f t="shared" si="244"/>
        <v>0</v>
      </c>
      <c r="V1964" s="47">
        <f t="shared" si="245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40"/>
        <v>0</v>
      </c>
      <c r="C1965" s="47">
        <f t="shared" si="241"/>
        <v>2</v>
      </c>
      <c r="L1965" s="47">
        <f t="shared" si="242"/>
        <v>0</v>
      </c>
      <c r="N1965" s="47">
        <f t="shared" si="243"/>
        <v>0</v>
      </c>
      <c r="R1965" s="47">
        <f t="shared" si="244"/>
        <v>0</v>
      </c>
      <c r="V1965" s="47">
        <f t="shared" si="245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40"/>
        <v>0</v>
      </c>
      <c r="C1966" s="47">
        <f t="shared" si="241"/>
        <v>2</v>
      </c>
      <c r="L1966" s="47">
        <f t="shared" si="242"/>
        <v>0</v>
      </c>
      <c r="N1966" s="47">
        <f t="shared" si="243"/>
        <v>0</v>
      </c>
      <c r="R1966" s="47">
        <f t="shared" si="244"/>
        <v>0</v>
      </c>
      <c r="V1966" s="47">
        <f t="shared" si="245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40"/>
        <v>0</v>
      </c>
      <c r="C1967" s="47">
        <f t="shared" si="241"/>
        <v>2</v>
      </c>
      <c r="L1967" s="47">
        <f t="shared" si="242"/>
        <v>0</v>
      </c>
      <c r="N1967" s="47">
        <f t="shared" si="243"/>
        <v>0</v>
      </c>
      <c r="R1967" s="47">
        <f t="shared" si="244"/>
        <v>0</v>
      </c>
      <c r="V1967" s="47">
        <f t="shared" si="245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40"/>
        <v>0</v>
      </c>
      <c r="C1968" s="47">
        <f t="shared" si="241"/>
        <v>2</v>
      </c>
      <c r="L1968" s="47">
        <f t="shared" si="242"/>
        <v>0</v>
      </c>
      <c r="N1968" s="47">
        <f t="shared" si="243"/>
        <v>0</v>
      </c>
      <c r="R1968" s="47">
        <f t="shared" si="244"/>
        <v>0</v>
      </c>
      <c r="V1968" s="47">
        <f t="shared" si="245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40"/>
        <v>0</v>
      </c>
      <c r="C1969" s="47">
        <f t="shared" si="241"/>
        <v>2</v>
      </c>
      <c r="L1969" s="47">
        <f t="shared" si="242"/>
        <v>0</v>
      </c>
      <c r="N1969" s="47">
        <f t="shared" si="243"/>
        <v>0</v>
      </c>
      <c r="R1969" s="47">
        <f t="shared" si="244"/>
        <v>0</v>
      </c>
      <c r="V1969" s="47">
        <f t="shared" si="245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40"/>
        <v>0</v>
      </c>
      <c r="C1970" s="47">
        <f t="shared" si="241"/>
        <v>2</v>
      </c>
      <c r="L1970" s="47">
        <f t="shared" si="242"/>
        <v>0</v>
      </c>
      <c r="N1970" s="47">
        <f t="shared" si="243"/>
        <v>0</v>
      </c>
      <c r="R1970" s="47">
        <f t="shared" si="244"/>
        <v>0</v>
      </c>
      <c r="V1970" s="47">
        <f t="shared" si="245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40"/>
        <v>0</v>
      </c>
      <c r="C1971" s="47">
        <f t="shared" si="241"/>
        <v>2</v>
      </c>
      <c r="L1971" s="47">
        <f t="shared" si="242"/>
        <v>0</v>
      </c>
      <c r="N1971" s="47">
        <f t="shared" si="243"/>
        <v>0</v>
      </c>
      <c r="R1971" s="47">
        <f t="shared" si="244"/>
        <v>0</v>
      </c>
      <c r="V1971" s="47">
        <f t="shared" si="245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40"/>
        <v>0</v>
      </c>
      <c r="C1972" s="47">
        <f t="shared" si="241"/>
        <v>2</v>
      </c>
      <c r="L1972" s="47">
        <f t="shared" si="242"/>
        <v>0</v>
      </c>
      <c r="N1972" s="47">
        <f t="shared" si="243"/>
        <v>0</v>
      </c>
      <c r="R1972" s="47">
        <f t="shared" si="244"/>
        <v>0</v>
      </c>
      <c r="V1972" s="47">
        <f t="shared" si="245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40"/>
        <v>0</v>
      </c>
      <c r="C1973" s="47">
        <f t="shared" si="241"/>
        <v>2</v>
      </c>
      <c r="L1973" s="47">
        <f t="shared" si="242"/>
        <v>0</v>
      </c>
      <c r="N1973" s="47">
        <f t="shared" si="243"/>
        <v>0</v>
      </c>
      <c r="R1973" s="47">
        <f t="shared" si="244"/>
        <v>0</v>
      </c>
      <c r="V1973" s="47">
        <f t="shared" si="245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40"/>
        <v>0</v>
      </c>
      <c r="C1974" s="47">
        <f t="shared" si="241"/>
        <v>2</v>
      </c>
      <c r="L1974" s="47">
        <f t="shared" si="242"/>
        <v>0</v>
      </c>
      <c r="N1974" s="47">
        <f t="shared" si="243"/>
        <v>0</v>
      </c>
      <c r="R1974" s="47">
        <f t="shared" si="244"/>
        <v>0</v>
      </c>
      <c r="V1974" s="47">
        <f t="shared" si="245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40"/>
        <v>0</v>
      </c>
      <c r="C1975" s="47">
        <f t="shared" si="241"/>
        <v>2</v>
      </c>
      <c r="L1975" s="47">
        <f t="shared" si="242"/>
        <v>0</v>
      </c>
      <c r="N1975" s="47">
        <f t="shared" si="243"/>
        <v>0</v>
      </c>
      <c r="R1975" s="47">
        <f t="shared" si="244"/>
        <v>0</v>
      </c>
      <c r="V1975" s="47">
        <f t="shared" si="245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40"/>
        <v>0</v>
      </c>
      <c r="C1976" s="47">
        <f t="shared" si="241"/>
        <v>2</v>
      </c>
      <c r="L1976" s="47">
        <f t="shared" si="242"/>
        <v>0</v>
      </c>
      <c r="N1976" s="47">
        <f t="shared" si="243"/>
        <v>0</v>
      </c>
      <c r="R1976" s="47">
        <f t="shared" si="244"/>
        <v>0</v>
      </c>
      <c r="V1976" s="47">
        <f t="shared" si="245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40"/>
        <v>0</v>
      </c>
      <c r="C1977" s="47">
        <f t="shared" si="241"/>
        <v>2</v>
      </c>
      <c r="L1977" s="47">
        <f t="shared" si="242"/>
        <v>0</v>
      </c>
      <c r="N1977" s="47">
        <f t="shared" si="243"/>
        <v>0</v>
      </c>
      <c r="R1977" s="47">
        <f t="shared" si="244"/>
        <v>0</v>
      </c>
      <c r="V1977" s="47">
        <f t="shared" si="245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40"/>
        <v>0</v>
      </c>
      <c r="C1978" s="47">
        <f t="shared" si="241"/>
        <v>2</v>
      </c>
      <c r="L1978" s="47">
        <f t="shared" si="242"/>
        <v>0</v>
      </c>
      <c r="N1978" s="47">
        <f t="shared" si="243"/>
        <v>0</v>
      </c>
      <c r="R1978" s="47">
        <f t="shared" si="244"/>
        <v>0</v>
      </c>
      <c r="V1978" s="47">
        <f t="shared" si="245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40"/>
        <v>0</v>
      </c>
      <c r="C1979" s="47">
        <f t="shared" si="241"/>
        <v>2</v>
      </c>
      <c r="L1979" s="47">
        <f t="shared" si="242"/>
        <v>0</v>
      </c>
      <c r="N1979" s="47">
        <f t="shared" si="243"/>
        <v>0</v>
      </c>
      <c r="R1979" s="47">
        <f t="shared" si="244"/>
        <v>0</v>
      </c>
      <c r="V1979" s="47">
        <f t="shared" si="245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40"/>
        <v>0</v>
      </c>
      <c r="C1980" s="47">
        <f t="shared" si="241"/>
        <v>2</v>
      </c>
      <c r="L1980" s="47">
        <f t="shared" si="242"/>
        <v>0</v>
      </c>
      <c r="N1980" s="47">
        <f t="shared" si="243"/>
        <v>0</v>
      </c>
      <c r="R1980" s="47">
        <f t="shared" si="244"/>
        <v>0</v>
      </c>
      <c r="V1980" s="47">
        <f t="shared" si="245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40"/>
        <v>0</v>
      </c>
      <c r="C1981" s="47">
        <f t="shared" si="241"/>
        <v>2</v>
      </c>
      <c r="L1981" s="47">
        <f t="shared" si="242"/>
        <v>0</v>
      </c>
      <c r="N1981" s="47">
        <f t="shared" si="243"/>
        <v>0</v>
      </c>
      <c r="R1981" s="47">
        <f t="shared" si="244"/>
        <v>0</v>
      </c>
      <c r="V1981" s="47">
        <f t="shared" si="245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40"/>
        <v>0</v>
      </c>
      <c r="C1982" s="47">
        <f t="shared" si="241"/>
        <v>2</v>
      </c>
      <c r="L1982" s="47">
        <f t="shared" si="242"/>
        <v>0</v>
      </c>
      <c r="N1982" s="47">
        <f t="shared" si="243"/>
        <v>0</v>
      </c>
      <c r="R1982" s="47">
        <f t="shared" si="244"/>
        <v>0</v>
      </c>
      <c r="V1982" s="47">
        <f t="shared" si="245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40"/>
        <v>0</v>
      </c>
      <c r="C1983" s="47">
        <f t="shared" si="241"/>
        <v>2</v>
      </c>
      <c r="L1983" s="47">
        <f t="shared" si="242"/>
        <v>0</v>
      </c>
      <c r="N1983" s="47">
        <f t="shared" si="243"/>
        <v>0</v>
      </c>
      <c r="R1983" s="47">
        <f t="shared" si="244"/>
        <v>0</v>
      </c>
      <c r="V1983" s="47">
        <f t="shared" si="245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40"/>
        <v>0</v>
      </c>
      <c r="C1984" s="47">
        <f t="shared" si="241"/>
        <v>2</v>
      </c>
      <c r="L1984" s="47">
        <f t="shared" si="242"/>
        <v>0</v>
      </c>
      <c r="N1984" s="47">
        <f t="shared" si="243"/>
        <v>0</v>
      </c>
      <c r="R1984" s="47">
        <f t="shared" si="244"/>
        <v>0</v>
      </c>
      <c r="V1984" s="47">
        <f t="shared" si="245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40"/>
        <v>0</v>
      </c>
      <c r="C1985" s="47">
        <f t="shared" si="241"/>
        <v>2</v>
      </c>
      <c r="L1985" s="47">
        <f t="shared" si="242"/>
        <v>0</v>
      </c>
      <c r="N1985" s="47">
        <f t="shared" si="243"/>
        <v>0</v>
      </c>
      <c r="R1985" s="47">
        <f t="shared" si="244"/>
        <v>0</v>
      </c>
      <c r="V1985" s="47">
        <f t="shared" si="245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40"/>
        <v>0</v>
      </c>
      <c r="C1986" s="47">
        <f t="shared" si="241"/>
        <v>2</v>
      </c>
      <c r="L1986" s="47">
        <f t="shared" si="242"/>
        <v>0</v>
      </c>
      <c r="N1986" s="47">
        <f t="shared" si="243"/>
        <v>0</v>
      </c>
      <c r="R1986" s="47">
        <f t="shared" si="244"/>
        <v>0</v>
      </c>
      <c r="V1986" s="47">
        <f t="shared" si="245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40"/>
        <v>0</v>
      </c>
      <c r="C1987" s="47">
        <f t="shared" si="241"/>
        <v>2</v>
      </c>
      <c r="L1987" s="47">
        <f t="shared" si="242"/>
        <v>0</v>
      </c>
      <c r="N1987" s="47">
        <f t="shared" si="243"/>
        <v>0</v>
      </c>
      <c r="R1987" s="47">
        <f t="shared" si="244"/>
        <v>0</v>
      </c>
      <c r="V1987" s="47">
        <f t="shared" si="245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40"/>
        <v>0</v>
      </c>
      <c r="C1988" s="47">
        <f t="shared" si="241"/>
        <v>2</v>
      </c>
      <c r="L1988" s="47">
        <f t="shared" si="242"/>
        <v>0</v>
      </c>
      <c r="N1988" s="47">
        <f t="shared" si="243"/>
        <v>0</v>
      </c>
      <c r="R1988" s="47">
        <f t="shared" si="244"/>
        <v>0</v>
      </c>
      <c r="V1988" s="47">
        <f t="shared" si="245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40"/>
        <v>0</v>
      </c>
      <c r="C1989" s="47">
        <f t="shared" si="241"/>
        <v>2</v>
      </c>
      <c r="L1989" s="47">
        <f t="shared" si="242"/>
        <v>0</v>
      </c>
      <c r="N1989" s="47">
        <f t="shared" si="243"/>
        <v>0</v>
      </c>
      <c r="R1989" s="47">
        <f t="shared" si="244"/>
        <v>0</v>
      </c>
      <c r="V1989" s="47">
        <f t="shared" si="245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40"/>
        <v>0</v>
      </c>
      <c r="C1990" s="47">
        <f t="shared" si="241"/>
        <v>2</v>
      </c>
      <c r="L1990" s="47">
        <f t="shared" si="242"/>
        <v>0</v>
      </c>
      <c r="N1990" s="47">
        <f t="shared" si="243"/>
        <v>0</v>
      </c>
      <c r="R1990" s="47">
        <f t="shared" si="244"/>
        <v>0</v>
      </c>
      <c r="V1990" s="47">
        <f t="shared" si="245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40"/>
        <v>0</v>
      </c>
      <c r="C1991" s="47">
        <f t="shared" si="241"/>
        <v>2</v>
      </c>
      <c r="L1991" s="47">
        <f t="shared" si="242"/>
        <v>0</v>
      </c>
      <c r="N1991" s="47">
        <f t="shared" si="243"/>
        <v>0</v>
      </c>
      <c r="R1991" s="47">
        <f t="shared" si="244"/>
        <v>0</v>
      </c>
      <c r="V1991" s="47">
        <f t="shared" si="245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40"/>
        <v>0</v>
      </c>
      <c r="C1992" s="47">
        <f t="shared" si="241"/>
        <v>2</v>
      </c>
      <c r="L1992" s="47">
        <f t="shared" si="242"/>
        <v>0</v>
      </c>
      <c r="N1992" s="47">
        <f t="shared" si="243"/>
        <v>0</v>
      </c>
      <c r="R1992" s="47">
        <f t="shared" si="244"/>
        <v>0</v>
      </c>
      <c r="V1992" s="47">
        <f t="shared" si="245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40"/>
        <v>0</v>
      </c>
      <c r="C1993" s="47">
        <f t="shared" si="241"/>
        <v>2</v>
      </c>
      <c r="L1993" s="47">
        <f t="shared" si="242"/>
        <v>0</v>
      </c>
      <c r="N1993" s="47">
        <f t="shared" si="243"/>
        <v>0</v>
      </c>
      <c r="R1993" s="47">
        <f t="shared" si="244"/>
        <v>0</v>
      </c>
      <c r="V1993" s="47">
        <f t="shared" si="245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40"/>
        <v>0</v>
      </c>
      <c r="C1994" s="47">
        <f t="shared" si="241"/>
        <v>2</v>
      </c>
      <c r="L1994" s="47">
        <f t="shared" si="242"/>
        <v>0</v>
      </c>
      <c r="N1994" s="47">
        <f t="shared" si="243"/>
        <v>0</v>
      </c>
      <c r="R1994" s="47">
        <f t="shared" si="244"/>
        <v>0</v>
      </c>
      <c r="V1994" s="47">
        <f t="shared" si="245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40"/>
        <v>0</v>
      </c>
      <c r="C1995" s="47">
        <f t="shared" si="241"/>
        <v>2</v>
      </c>
      <c r="L1995" s="47">
        <f t="shared" si="242"/>
        <v>0</v>
      </c>
      <c r="N1995" s="47">
        <f t="shared" si="243"/>
        <v>0</v>
      </c>
      <c r="R1995" s="47">
        <f t="shared" si="244"/>
        <v>0</v>
      </c>
      <c r="V1995" s="47">
        <f t="shared" si="245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40"/>
        <v>0</v>
      </c>
      <c r="C1996" s="47">
        <f t="shared" si="241"/>
        <v>2</v>
      </c>
      <c r="L1996" s="47">
        <f t="shared" si="242"/>
        <v>0</v>
      </c>
      <c r="N1996" s="47">
        <f t="shared" si="243"/>
        <v>0</v>
      </c>
      <c r="R1996" s="47">
        <f t="shared" si="244"/>
        <v>0</v>
      </c>
      <c r="V1996" s="47">
        <f t="shared" si="245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40"/>
        <v>0</v>
      </c>
      <c r="C1997" s="47">
        <f t="shared" si="241"/>
        <v>2</v>
      </c>
      <c r="L1997" s="47">
        <f t="shared" si="242"/>
        <v>0</v>
      </c>
      <c r="N1997" s="47">
        <f t="shared" si="243"/>
        <v>0</v>
      </c>
      <c r="R1997" s="47">
        <f t="shared" si="244"/>
        <v>0</v>
      </c>
      <c r="V1997" s="47">
        <f t="shared" si="245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40"/>
        <v>0</v>
      </c>
      <c r="C1998" s="47">
        <f t="shared" si="241"/>
        <v>2</v>
      </c>
      <c r="L1998" s="47">
        <f t="shared" si="242"/>
        <v>0</v>
      </c>
      <c r="N1998" s="47">
        <f t="shared" si="243"/>
        <v>0</v>
      </c>
      <c r="R1998" s="47">
        <f t="shared" si="244"/>
        <v>0</v>
      </c>
      <c r="V1998" s="47">
        <f t="shared" si="245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40"/>
        <v>0</v>
      </c>
      <c r="C1999" s="47">
        <f t="shared" si="241"/>
        <v>2</v>
      </c>
      <c r="L1999" s="47">
        <f t="shared" si="242"/>
        <v>0</v>
      </c>
      <c r="N1999" s="47">
        <f t="shared" si="243"/>
        <v>0</v>
      </c>
      <c r="R1999" s="47">
        <f t="shared" si="244"/>
        <v>0</v>
      </c>
      <c r="V1999" s="47">
        <f t="shared" si="245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40"/>
        <v>0</v>
      </c>
      <c r="C2000" s="47">
        <f t="shared" si="241"/>
        <v>2</v>
      </c>
      <c r="L2000" s="47">
        <f t="shared" si="242"/>
        <v>0</v>
      </c>
      <c r="N2000" s="47">
        <f t="shared" si="243"/>
        <v>0</v>
      </c>
      <c r="R2000" s="47">
        <f t="shared" si="244"/>
        <v>0</v>
      </c>
      <c r="V2000" s="47">
        <f t="shared" si="245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40"/>
        <v>0</v>
      </c>
      <c r="C2001" s="47">
        <f t="shared" si="241"/>
        <v>2</v>
      </c>
      <c r="L2001" s="47">
        <f t="shared" si="242"/>
        <v>0</v>
      </c>
      <c r="N2001" s="47">
        <f t="shared" si="243"/>
        <v>0</v>
      </c>
      <c r="R2001" s="47">
        <f t="shared" si="244"/>
        <v>0</v>
      </c>
      <c r="V2001" s="47">
        <f t="shared" si="245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40"/>
        <v>0</v>
      </c>
      <c r="C2002" s="47">
        <f t="shared" si="241"/>
        <v>2</v>
      </c>
      <c r="L2002" s="47">
        <f t="shared" si="242"/>
        <v>0</v>
      </c>
      <c r="N2002" s="47">
        <f t="shared" si="243"/>
        <v>0</v>
      </c>
      <c r="R2002" s="47">
        <f t="shared" si="244"/>
        <v>0</v>
      </c>
      <c r="V2002" s="47">
        <f t="shared" si="245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40"/>
        <v>0</v>
      </c>
      <c r="C2003" s="47">
        <f t="shared" si="241"/>
        <v>2</v>
      </c>
      <c r="L2003" s="47">
        <f t="shared" si="242"/>
        <v>0</v>
      </c>
      <c r="N2003" s="47">
        <f t="shared" si="243"/>
        <v>0</v>
      </c>
      <c r="R2003" s="47">
        <f t="shared" si="244"/>
        <v>0</v>
      </c>
      <c r="V2003" s="47">
        <f t="shared" si="245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40"/>
        <v>0</v>
      </c>
      <c r="C2004" s="47">
        <f t="shared" si="241"/>
        <v>2</v>
      </c>
      <c r="L2004" s="47">
        <f t="shared" si="242"/>
        <v>0</v>
      </c>
      <c r="N2004" s="47">
        <f t="shared" si="243"/>
        <v>0</v>
      </c>
      <c r="R2004" s="47">
        <f t="shared" si="244"/>
        <v>0</v>
      </c>
      <c r="V2004" s="47">
        <f t="shared" si="245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40"/>
        <v>0</v>
      </c>
      <c r="C2005" s="47">
        <f t="shared" si="241"/>
        <v>2</v>
      </c>
      <c r="L2005" s="47">
        <f t="shared" si="242"/>
        <v>0</v>
      </c>
      <c r="N2005" s="47">
        <f t="shared" si="243"/>
        <v>0</v>
      </c>
      <c r="R2005" s="47">
        <f t="shared" si="244"/>
        <v>0</v>
      </c>
      <c r="V2005" s="47">
        <f t="shared" si="245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40"/>
        <v>0</v>
      </c>
      <c r="C2006" s="47">
        <f t="shared" si="241"/>
        <v>2</v>
      </c>
      <c r="L2006" s="47">
        <f t="shared" si="242"/>
        <v>0</v>
      </c>
      <c r="N2006" s="47">
        <f t="shared" si="243"/>
        <v>0</v>
      </c>
      <c r="R2006" s="47">
        <f t="shared" si="244"/>
        <v>0</v>
      </c>
      <c r="V2006" s="47">
        <f t="shared" si="245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40"/>
        <v>0</v>
      </c>
      <c r="C2007" s="47">
        <f t="shared" si="241"/>
        <v>2</v>
      </c>
      <c r="L2007" s="47">
        <f t="shared" si="242"/>
        <v>0</v>
      </c>
      <c r="N2007" s="47">
        <f t="shared" si="243"/>
        <v>0</v>
      </c>
      <c r="R2007" s="47">
        <f t="shared" si="244"/>
        <v>0</v>
      </c>
      <c r="V2007" s="47">
        <f t="shared" si="245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40"/>
        <v>0</v>
      </c>
      <c r="C2008" s="47">
        <f t="shared" si="241"/>
        <v>2</v>
      </c>
      <c r="L2008" s="47">
        <f t="shared" si="242"/>
        <v>0</v>
      </c>
      <c r="N2008" s="47">
        <f t="shared" si="243"/>
        <v>0</v>
      </c>
      <c r="R2008" s="47">
        <f t="shared" si="244"/>
        <v>0</v>
      </c>
      <c r="V2008" s="47">
        <f t="shared" si="245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40"/>
        <v>0</v>
      </c>
      <c r="C2009" s="47">
        <f t="shared" si="241"/>
        <v>2</v>
      </c>
      <c r="L2009" s="47">
        <f t="shared" si="242"/>
        <v>0</v>
      </c>
      <c r="N2009" s="47">
        <f t="shared" si="243"/>
        <v>0</v>
      </c>
      <c r="R2009" s="47">
        <f t="shared" si="244"/>
        <v>0</v>
      </c>
      <c r="V2009" s="47">
        <f t="shared" si="245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40"/>
        <v>0</v>
      </c>
      <c r="C2010" s="47">
        <f t="shared" si="241"/>
        <v>2</v>
      </c>
      <c r="L2010" s="47">
        <f t="shared" si="242"/>
        <v>0</v>
      </c>
      <c r="N2010" s="47">
        <f t="shared" si="243"/>
        <v>0</v>
      </c>
      <c r="R2010" s="47">
        <f t="shared" si="244"/>
        <v>0</v>
      </c>
      <c r="V2010" s="47">
        <f t="shared" si="245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40"/>
        <v>0</v>
      </c>
      <c r="C2011" s="47">
        <f t="shared" si="241"/>
        <v>2</v>
      </c>
      <c r="L2011" s="47">
        <f t="shared" si="242"/>
        <v>0</v>
      </c>
      <c r="N2011" s="47">
        <f t="shared" si="243"/>
        <v>0</v>
      </c>
      <c r="R2011" s="47">
        <f t="shared" si="244"/>
        <v>0</v>
      </c>
      <c r="V2011" s="47">
        <f t="shared" si="245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40"/>
        <v>0</v>
      </c>
      <c r="C2012" s="47">
        <f t="shared" si="241"/>
        <v>2</v>
      </c>
      <c r="L2012" s="47">
        <f t="shared" si="242"/>
        <v>0</v>
      </c>
      <c r="N2012" s="47">
        <f t="shared" si="243"/>
        <v>0</v>
      </c>
      <c r="R2012" s="47">
        <f t="shared" si="244"/>
        <v>0</v>
      </c>
      <c r="V2012" s="47">
        <f t="shared" si="245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40"/>
        <v>0</v>
      </c>
      <c r="C2013" s="47">
        <f t="shared" si="241"/>
        <v>2</v>
      </c>
      <c r="L2013" s="47">
        <f t="shared" si="242"/>
        <v>0</v>
      </c>
      <c r="N2013" s="47">
        <f t="shared" si="243"/>
        <v>0</v>
      </c>
      <c r="R2013" s="47">
        <f t="shared" si="244"/>
        <v>0</v>
      </c>
      <c r="V2013" s="47">
        <f t="shared" si="245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40"/>
        <v>0</v>
      </c>
      <c r="C2014" s="47">
        <f t="shared" si="241"/>
        <v>2</v>
      </c>
      <c r="L2014" s="47">
        <f t="shared" si="242"/>
        <v>0</v>
      </c>
      <c r="N2014" s="47">
        <f t="shared" si="243"/>
        <v>0</v>
      </c>
      <c r="R2014" s="47">
        <f t="shared" si="244"/>
        <v>0</v>
      </c>
      <c r="V2014" s="47">
        <f t="shared" si="245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40"/>
        <v>0</v>
      </c>
      <c r="C2015" s="47">
        <f t="shared" si="241"/>
        <v>2</v>
      </c>
      <c r="L2015" s="47">
        <f t="shared" si="242"/>
        <v>0</v>
      </c>
      <c r="N2015" s="47">
        <f t="shared" si="243"/>
        <v>0</v>
      </c>
      <c r="R2015" s="47">
        <f t="shared" si="244"/>
        <v>0</v>
      </c>
      <c r="V2015" s="47">
        <f t="shared" si="245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40"/>
        <v>0</v>
      </c>
      <c r="C2016" s="47">
        <f t="shared" si="241"/>
        <v>2</v>
      </c>
      <c r="L2016" s="47">
        <f t="shared" si="242"/>
        <v>0</v>
      </c>
      <c r="N2016" s="47">
        <f t="shared" si="243"/>
        <v>0</v>
      </c>
      <c r="R2016" s="47">
        <f t="shared" si="244"/>
        <v>0</v>
      </c>
      <c r="V2016" s="47">
        <f t="shared" si="245"/>
        <v>0</v>
      </c>
      <c r="Y2016" s="7"/>
      <c r="Z2016"/>
      <c r="AA2016"/>
    </row>
    <row r="2017" spans="1:32" hidden="1" x14ac:dyDescent="0.2">
      <c r="A2017" s="6" t="s">
        <v>1799</v>
      </c>
      <c r="B2017" s="2">
        <f t="shared" si="240"/>
        <v>0</v>
      </c>
      <c r="C2017" s="47">
        <f t="shared" si="241"/>
        <v>2</v>
      </c>
      <c r="L2017" s="47">
        <f t="shared" si="242"/>
        <v>0</v>
      </c>
      <c r="N2017" s="47">
        <f t="shared" si="243"/>
        <v>0</v>
      </c>
      <c r="R2017" s="47">
        <f t="shared" si="244"/>
        <v>0</v>
      </c>
      <c r="V2017" s="47">
        <f t="shared" si="245"/>
        <v>0</v>
      </c>
      <c r="Y2017" s="7"/>
      <c r="Z2017"/>
      <c r="AA2017"/>
    </row>
    <row r="2018" spans="1:32" hidden="1" x14ac:dyDescent="0.2">
      <c r="A2018" s="6" t="s">
        <v>1800</v>
      </c>
      <c r="B2018" s="2">
        <f t="shared" si="240"/>
        <v>0</v>
      </c>
      <c r="C2018" s="47">
        <f t="shared" si="241"/>
        <v>2</v>
      </c>
      <c r="L2018" s="47">
        <f t="shared" si="242"/>
        <v>0</v>
      </c>
      <c r="N2018" s="47">
        <f t="shared" si="243"/>
        <v>0</v>
      </c>
      <c r="R2018" s="47">
        <f t="shared" si="244"/>
        <v>0</v>
      </c>
      <c r="V2018" s="47">
        <f t="shared" si="245"/>
        <v>0</v>
      </c>
      <c r="Y2018" s="7"/>
      <c r="Z2018"/>
      <c r="AA2018"/>
    </row>
    <row r="2019" spans="1:32" x14ac:dyDescent="0.2">
      <c r="B2019" s="2"/>
      <c r="Y2019" s="7"/>
      <c r="Z2019"/>
      <c r="AA2019"/>
    </row>
    <row r="2020" spans="1:32" x14ac:dyDescent="0.2">
      <c r="A2020" s="6" t="s">
        <v>1902</v>
      </c>
      <c r="B2020" s="2"/>
      <c r="E2020" s="2"/>
      <c r="Y2020" s="7"/>
      <c r="Z2020"/>
      <c r="AA2020"/>
    </row>
    <row r="2021" spans="1:32" x14ac:dyDescent="0.2">
      <c r="A2021" s="6" t="s">
        <v>2547</v>
      </c>
      <c r="B2021" s="2">
        <f t="shared" ref="B2021:B2084" si="246">+L2021+N2021+R2021+V2021+X2021</f>
        <v>0</v>
      </c>
      <c r="C2021" s="2">
        <f t="shared" ref="C2021:C2084" si="247">RANK(B2021,B$2021:B$2220,0)</f>
        <v>1</v>
      </c>
      <c r="D2021" s="4" t="s">
        <v>20</v>
      </c>
      <c r="E2021" s="5" t="s">
        <v>2306</v>
      </c>
      <c r="F2021" s="47">
        <v>1998</v>
      </c>
      <c r="L2021" s="47">
        <f t="shared" ref="L2021:L2084" si="248">IF(AND(I2021&lt;1,J2021&lt;1,K2021&lt;1),0,IF(250+((150-(I2021*60+J2021))*2)&lt;0,0,IF(K2021&lt;50,250+((150-(I2021*60+J2021))*2),IF(K2021&gt;49,250+((150-(I2021*60+J2021))*2)-1,250+((150-(I2021*60+J2021))*2)))))</f>
        <v>0</v>
      </c>
      <c r="N2021" s="47">
        <f t="shared" ref="N2021:N2084" si="249">IF(M2021&lt;89,0,250+((M2021-172)*3))</f>
        <v>0</v>
      </c>
      <c r="R2021" s="47">
        <f t="shared" ref="R2021:R2084" si="250">IF(AND(O2021&lt;1,P2021&lt;1,Q2021&lt;1),0,IF(250+((680-(O2021*60+P2021))*1)&lt;0,0,250+((680-(O2021*60+P2021))*1)))</f>
        <v>0</v>
      </c>
      <c r="V2021" s="47">
        <f t="shared" ref="V2021:V2084" si="251">IF(AND(S2021&lt;1,T2021&lt;1,U2021&lt;1),0,IF(500+((800-(S2021*60+T2021))*1)&lt;0,0,500+((800-(S2021*60+T2021))*1)))</f>
        <v>0</v>
      </c>
      <c r="W2021"/>
      <c r="X2021"/>
      <c r="Y2021" s="7"/>
      <c r="Z2021"/>
      <c r="AA2021"/>
      <c r="AE2021" s="35">
        <v>1</v>
      </c>
      <c r="AF2021" s="43">
        <v>1.8981481481481482E-3</v>
      </c>
    </row>
    <row r="2022" spans="1:32" x14ac:dyDescent="0.2">
      <c r="A2022" s="6" t="s">
        <v>1909</v>
      </c>
      <c r="B2022" s="2">
        <f t="shared" si="246"/>
        <v>0</v>
      </c>
      <c r="C2022" s="2">
        <f t="shared" si="247"/>
        <v>1</v>
      </c>
      <c r="L2022" s="47">
        <f t="shared" si="248"/>
        <v>0</v>
      </c>
      <c r="N2022" s="47">
        <f t="shared" si="249"/>
        <v>0</v>
      </c>
      <c r="R2022" s="47">
        <f t="shared" si="250"/>
        <v>0</v>
      </c>
      <c r="V2022" s="47">
        <f t="shared" si="251"/>
        <v>0</v>
      </c>
      <c r="W2022"/>
      <c r="X2022"/>
      <c r="Y2022" s="7"/>
      <c r="Z2022"/>
      <c r="AA2022"/>
      <c r="AE2022" s="35">
        <v>2</v>
      </c>
    </row>
    <row r="2023" spans="1:32" hidden="1" x14ac:dyDescent="0.2">
      <c r="A2023" s="6" t="s">
        <v>1910</v>
      </c>
      <c r="B2023" s="2">
        <f t="shared" si="246"/>
        <v>0</v>
      </c>
      <c r="C2023" s="2">
        <f t="shared" si="247"/>
        <v>1</v>
      </c>
      <c r="L2023" s="47">
        <f t="shared" si="248"/>
        <v>0</v>
      </c>
      <c r="N2023" s="47">
        <f t="shared" si="249"/>
        <v>0</v>
      </c>
      <c r="R2023" s="47">
        <f t="shared" si="250"/>
        <v>0</v>
      </c>
      <c r="V2023" s="47">
        <f t="shared" si="251"/>
        <v>0</v>
      </c>
      <c r="W2023"/>
      <c r="X2023"/>
      <c r="Y2023" s="7"/>
      <c r="Z2023"/>
      <c r="AA2023"/>
      <c r="AE2023" s="35">
        <v>2</v>
      </c>
    </row>
    <row r="2024" spans="1:32" hidden="1" x14ac:dyDescent="0.2">
      <c r="A2024" s="6" t="s">
        <v>1911</v>
      </c>
      <c r="B2024" s="2">
        <f t="shared" si="246"/>
        <v>0</v>
      </c>
      <c r="C2024" s="2">
        <f t="shared" si="247"/>
        <v>1</v>
      </c>
      <c r="L2024" s="47">
        <f t="shared" si="248"/>
        <v>0</v>
      </c>
      <c r="N2024" s="47">
        <f t="shared" si="249"/>
        <v>0</v>
      </c>
      <c r="R2024" s="47">
        <f t="shared" si="250"/>
        <v>0</v>
      </c>
      <c r="V2024" s="47">
        <f t="shared" si="251"/>
        <v>0</v>
      </c>
      <c r="W2024"/>
      <c r="X2024"/>
      <c r="Y2024" s="7"/>
      <c r="Z2024"/>
      <c r="AA2024"/>
      <c r="AE2024" s="35">
        <v>2</v>
      </c>
    </row>
    <row r="2025" spans="1:32" hidden="1" x14ac:dyDescent="0.2">
      <c r="A2025" s="6" t="s">
        <v>1912</v>
      </c>
      <c r="B2025" s="2">
        <f t="shared" si="246"/>
        <v>0</v>
      </c>
      <c r="C2025" s="2">
        <f t="shared" si="247"/>
        <v>1</v>
      </c>
      <c r="L2025" s="47">
        <f t="shared" si="248"/>
        <v>0</v>
      </c>
      <c r="N2025" s="47">
        <f t="shared" si="249"/>
        <v>0</v>
      </c>
      <c r="R2025" s="47">
        <f t="shared" si="250"/>
        <v>0</v>
      </c>
      <c r="V2025" s="47">
        <f t="shared" si="251"/>
        <v>0</v>
      </c>
      <c r="W2025"/>
      <c r="X2025"/>
      <c r="Y2025" s="7"/>
      <c r="Z2025"/>
      <c r="AA2025"/>
      <c r="AE2025" s="35">
        <v>2</v>
      </c>
    </row>
    <row r="2026" spans="1:32" ht="13.5" hidden="1" customHeight="1" x14ac:dyDescent="0.2">
      <c r="A2026" s="6" t="s">
        <v>1913</v>
      </c>
      <c r="B2026" s="2">
        <f t="shared" si="246"/>
        <v>0</v>
      </c>
      <c r="C2026" s="2">
        <f t="shared" si="247"/>
        <v>1</v>
      </c>
      <c r="L2026" s="47">
        <f t="shared" si="248"/>
        <v>0</v>
      </c>
      <c r="N2026" s="47">
        <f t="shared" si="249"/>
        <v>0</v>
      </c>
      <c r="R2026" s="47">
        <f t="shared" si="250"/>
        <v>0</v>
      </c>
      <c r="V2026" s="47">
        <f t="shared" si="251"/>
        <v>0</v>
      </c>
      <c r="W2026"/>
      <c r="X2026"/>
      <c r="Y2026" s="7"/>
      <c r="Z2026"/>
      <c r="AA2026"/>
      <c r="AE2026" s="35">
        <v>2</v>
      </c>
    </row>
    <row r="2027" spans="1:32" hidden="1" x14ac:dyDescent="0.2">
      <c r="A2027" s="6" t="s">
        <v>1914</v>
      </c>
      <c r="B2027" s="2">
        <f t="shared" si="246"/>
        <v>0</v>
      </c>
      <c r="C2027" s="2">
        <f t="shared" si="247"/>
        <v>1</v>
      </c>
      <c r="L2027" s="47">
        <f t="shared" si="248"/>
        <v>0</v>
      </c>
      <c r="N2027" s="47">
        <f t="shared" si="249"/>
        <v>0</v>
      </c>
      <c r="R2027" s="47">
        <f t="shared" si="250"/>
        <v>0</v>
      </c>
      <c r="V2027" s="47">
        <f t="shared" si="251"/>
        <v>0</v>
      </c>
      <c r="W2027"/>
      <c r="X2027"/>
      <c r="Y2027" s="7"/>
      <c r="Z2027"/>
      <c r="AA2027"/>
      <c r="AE2027" s="35">
        <v>2</v>
      </c>
    </row>
    <row r="2028" spans="1:32" hidden="1" x14ac:dyDescent="0.2">
      <c r="A2028" s="6" t="s">
        <v>1915</v>
      </c>
      <c r="B2028" s="2">
        <f t="shared" si="246"/>
        <v>0</v>
      </c>
      <c r="C2028" s="2">
        <f t="shared" si="247"/>
        <v>1</v>
      </c>
      <c r="L2028" s="47">
        <f t="shared" si="248"/>
        <v>0</v>
      </c>
      <c r="N2028" s="47">
        <f t="shared" si="249"/>
        <v>0</v>
      </c>
      <c r="R2028" s="47">
        <f t="shared" si="250"/>
        <v>0</v>
      </c>
      <c r="V2028" s="47">
        <f t="shared" si="251"/>
        <v>0</v>
      </c>
      <c r="W2028"/>
      <c r="X2028"/>
      <c r="Y2028" s="7"/>
      <c r="Z2028"/>
      <c r="AA2028"/>
      <c r="AE2028" s="35">
        <v>2</v>
      </c>
    </row>
    <row r="2029" spans="1:32" hidden="1" x14ac:dyDescent="0.2">
      <c r="A2029" s="6" t="s">
        <v>1916</v>
      </c>
      <c r="B2029" s="2">
        <f t="shared" si="246"/>
        <v>0</v>
      </c>
      <c r="C2029" s="2">
        <f t="shared" si="247"/>
        <v>1</v>
      </c>
      <c r="L2029" s="47">
        <f t="shared" si="248"/>
        <v>0</v>
      </c>
      <c r="N2029" s="47">
        <f t="shared" si="249"/>
        <v>0</v>
      </c>
      <c r="R2029" s="47">
        <f t="shared" si="250"/>
        <v>0</v>
      </c>
      <c r="V2029" s="47">
        <f t="shared" si="251"/>
        <v>0</v>
      </c>
      <c r="W2029"/>
      <c r="X2029"/>
      <c r="Y2029" s="7"/>
      <c r="Z2029"/>
      <c r="AA2029"/>
      <c r="AE2029" s="35">
        <v>2</v>
      </c>
    </row>
    <row r="2030" spans="1:32" hidden="1" x14ac:dyDescent="0.2">
      <c r="A2030" s="6" t="s">
        <v>2450</v>
      </c>
      <c r="B2030" s="2">
        <f t="shared" si="246"/>
        <v>0</v>
      </c>
      <c r="C2030" s="2">
        <f t="shared" si="247"/>
        <v>1</v>
      </c>
      <c r="D2030" s="4" t="s">
        <v>22</v>
      </c>
      <c r="E2030" s="5" t="s">
        <v>2343</v>
      </c>
      <c r="F2030" s="47" t="s">
        <v>2422</v>
      </c>
      <c r="L2030" s="47">
        <f t="shared" si="248"/>
        <v>0</v>
      </c>
      <c r="N2030" s="47">
        <f t="shared" si="249"/>
        <v>0</v>
      </c>
      <c r="R2030" s="47">
        <f t="shared" si="250"/>
        <v>0</v>
      </c>
      <c r="V2030" s="47">
        <f t="shared" si="251"/>
        <v>0</v>
      </c>
      <c r="Y2030" s="7"/>
      <c r="Z2030"/>
      <c r="AA2030"/>
      <c r="AD2030">
        <f>B2030+AA2030+AB2030+AC2030</f>
        <v>0</v>
      </c>
      <c r="AE2030" s="35" t="s">
        <v>2548</v>
      </c>
    </row>
    <row r="2031" spans="1:32" hidden="1" x14ac:dyDescent="0.2">
      <c r="A2031" s="6" t="s">
        <v>2342</v>
      </c>
      <c r="B2031" s="2">
        <f t="shared" si="246"/>
        <v>0</v>
      </c>
      <c r="C2031" s="2">
        <f t="shared" si="247"/>
        <v>1</v>
      </c>
      <c r="D2031" s="4" t="s">
        <v>22</v>
      </c>
      <c r="E2031" s="5" t="s">
        <v>2343</v>
      </c>
      <c r="L2031" s="47">
        <f t="shared" si="248"/>
        <v>0</v>
      </c>
      <c r="N2031" s="47">
        <f t="shared" si="249"/>
        <v>0</v>
      </c>
      <c r="R2031" s="47">
        <f t="shared" si="250"/>
        <v>0</v>
      </c>
      <c r="V2031" s="47">
        <f t="shared" si="251"/>
        <v>0</v>
      </c>
      <c r="Y2031" s="7"/>
      <c r="Z2031"/>
      <c r="AA2031"/>
      <c r="AE2031" s="35" t="s">
        <v>2548</v>
      </c>
    </row>
    <row r="2032" spans="1:32" hidden="1" x14ac:dyDescent="0.2">
      <c r="A2032" s="6" t="s">
        <v>2344</v>
      </c>
      <c r="B2032" s="2">
        <f t="shared" si="246"/>
        <v>0</v>
      </c>
      <c r="C2032" s="2">
        <f t="shared" si="247"/>
        <v>1</v>
      </c>
      <c r="D2032" s="4" t="s">
        <v>22</v>
      </c>
      <c r="E2032" s="5" t="s">
        <v>2343</v>
      </c>
      <c r="L2032" s="47">
        <f t="shared" si="248"/>
        <v>0</v>
      </c>
      <c r="N2032" s="47">
        <f t="shared" si="249"/>
        <v>0</v>
      </c>
      <c r="R2032" s="47">
        <f t="shared" si="250"/>
        <v>0</v>
      </c>
      <c r="V2032" s="47">
        <f t="shared" si="251"/>
        <v>0</v>
      </c>
      <c r="Y2032" s="7"/>
      <c r="Z2032"/>
      <c r="AA2032"/>
      <c r="AE2032" s="35" t="s">
        <v>2548</v>
      </c>
    </row>
    <row r="2033" spans="1:31" hidden="1" x14ac:dyDescent="0.2">
      <c r="A2033" s="6" t="s">
        <v>2345</v>
      </c>
      <c r="B2033" s="2">
        <f t="shared" si="246"/>
        <v>0</v>
      </c>
      <c r="C2033" s="2">
        <f t="shared" si="247"/>
        <v>1</v>
      </c>
      <c r="D2033" s="4" t="s">
        <v>22</v>
      </c>
      <c r="E2033" s="5" t="s">
        <v>2343</v>
      </c>
      <c r="L2033" s="47">
        <f t="shared" si="248"/>
        <v>0</v>
      </c>
      <c r="N2033" s="47">
        <f t="shared" si="249"/>
        <v>0</v>
      </c>
      <c r="R2033" s="47">
        <f t="shared" si="250"/>
        <v>0</v>
      </c>
      <c r="V2033" s="47">
        <f t="shared" si="251"/>
        <v>0</v>
      </c>
      <c r="W2033"/>
      <c r="X2033"/>
      <c r="Y2033" s="7"/>
      <c r="Z2033"/>
      <c r="AA2033"/>
      <c r="AE2033" s="35" t="s">
        <v>2548</v>
      </c>
    </row>
    <row r="2034" spans="1:31" hidden="1" x14ac:dyDescent="0.2">
      <c r="A2034" s="6" t="s">
        <v>2295</v>
      </c>
      <c r="B2034" s="2">
        <f t="shared" si="246"/>
        <v>0</v>
      </c>
      <c r="C2034" s="2">
        <f t="shared" si="247"/>
        <v>1</v>
      </c>
      <c r="D2034" s="4" t="s">
        <v>20</v>
      </c>
      <c r="E2034" s="5" t="s">
        <v>2407</v>
      </c>
      <c r="F2034" s="47">
        <v>1992</v>
      </c>
      <c r="L2034" s="47">
        <f t="shared" si="248"/>
        <v>0</v>
      </c>
      <c r="N2034" s="47">
        <f t="shared" si="249"/>
        <v>0</v>
      </c>
      <c r="R2034" s="47">
        <f t="shared" si="250"/>
        <v>0</v>
      </c>
      <c r="V2034" s="47">
        <f t="shared" si="251"/>
        <v>0</v>
      </c>
      <c r="W2034"/>
      <c r="X2034"/>
      <c r="Y2034" s="7"/>
      <c r="Z2034"/>
      <c r="AA2034"/>
      <c r="AE2034" s="35" t="s">
        <v>2548</v>
      </c>
    </row>
    <row r="2035" spans="1:31" hidden="1" x14ac:dyDescent="0.2">
      <c r="A2035" s="6" t="s">
        <v>2318</v>
      </c>
      <c r="B2035" s="2">
        <f t="shared" si="246"/>
        <v>0</v>
      </c>
      <c r="C2035" s="2">
        <f t="shared" si="247"/>
        <v>1</v>
      </c>
      <c r="D2035" s="4" t="s">
        <v>20</v>
      </c>
      <c r="E2035" s="5" t="s">
        <v>2306</v>
      </c>
      <c r="F2035" s="47">
        <v>2000</v>
      </c>
      <c r="L2035" s="47">
        <f t="shared" si="248"/>
        <v>0</v>
      </c>
      <c r="N2035" s="47">
        <f t="shared" si="249"/>
        <v>0</v>
      </c>
      <c r="R2035" s="47">
        <f t="shared" si="250"/>
        <v>0</v>
      </c>
      <c r="V2035" s="47">
        <f t="shared" si="251"/>
        <v>0</v>
      </c>
      <c r="W2035"/>
      <c r="X2035"/>
      <c r="Y2035" s="7"/>
      <c r="Z2035"/>
      <c r="AA2035"/>
      <c r="AE2035" s="35" t="s">
        <v>2548</v>
      </c>
    </row>
    <row r="2036" spans="1:31" hidden="1" x14ac:dyDescent="0.2">
      <c r="A2036" s="6" t="s">
        <v>2316</v>
      </c>
      <c r="B2036" s="2">
        <f t="shared" si="246"/>
        <v>0</v>
      </c>
      <c r="C2036" s="2">
        <f t="shared" si="247"/>
        <v>1</v>
      </c>
      <c r="D2036" s="4" t="s">
        <v>2301</v>
      </c>
      <c r="E2036" s="5" t="s">
        <v>2317</v>
      </c>
      <c r="F2036" s="47">
        <v>2000</v>
      </c>
      <c r="L2036" s="47">
        <f t="shared" si="248"/>
        <v>0</v>
      </c>
      <c r="N2036" s="47">
        <f t="shared" si="249"/>
        <v>0</v>
      </c>
      <c r="R2036" s="47">
        <f t="shared" si="250"/>
        <v>0</v>
      </c>
      <c r="V2036" s="47">
        <f t="shared" si="251"/>
        <v>0</v>
      </c>
      <c r="W2036"/>
      <c r="X2036"/>
      <c r="Y2036" s="7"/>
      <c r="Z2036"/>
      <c r="AA2036"/>
      <c r="AE2036" s="35" t="s">
        <v>2548</v>
      </c>
    </row>
    <row r="2037" spans="1:31" hidden="1" x14ac:dyDescent="0.2">
      <c r="A2037" s="6" t="s">
        <v>2318</v>
      </c>
      <c r="B2037" s="2">
        <f t="shared" si="246"/>
        <v>0</v>
      </c>
      <c r="C2037" s="2">
        <f t="shared" si="247"/>
        <v>1</v>
      </c>
      <c r="D2037" s="4" t="s">
        <v>2301</v>
      </c>
      <c r="E2037" s="5" t="s">
        <v>2306</v>
      </c>
      <c r="F2037" s="47">
        <v>2000</v>
      </c>
      <c r="L2037" s="47">
        <f t="shared" si="248"/>
        <v>0</v>
      </c>
      <c r="N2037" s="47">
        <f t="shared" si="249"/>
        <v>0</v>
      </c>
      <c r="R2037" s="47">
        <f t="shared" si="250"/>
        <v>0</v>
      </c>
      <c r="V2037" s="47">
        <f t="shared" si="251"/>
        <v>0</v>
      </c>
      <c r="W2037"/>
      <c r="X2037"/>
      <c r="Y2037" s="7"/>
      <c r="Z2037"/>
      <c r="AA2037"/>
      <c r="AE2037" s="35" t="s">
        <v>2548</v>
      </c>
    </row>
    <row r="2038" spans="1:31" hidden="1" x14ac:dyDescent="0.2">
      <c r="A2038" s="6" t="s">
        <v>2352</v>
      </c>
      <c r="B2038" s="2">
        <f t="shared" si="246"/>
        <v>0</v>
      </c>
      <c r="C2038" s="2">
        <f t="shared" si="247"/>
        <v>1</v>
      </c>
      <c r="D2038" s="4" t="s">
        <v>20</v>
      </c>
      <c r="E2038" s="5" t="s">
        <v>2297</v>
      </c>
      <c r="F2038" s="47">
        <v>1999</v>
      </c>
      <c r="L2038" s="47">
        <f t="shared" si="248"/>
        <v>0</v>
      </c>
      <c r="N2038" s="47">
        <f t="shared" si="249"/>
        <v>0</v>
      </c>
      <c r="R2038" s="47">
        <f t="shared" si="250"/>
        <v>0</v>
      </c>
      <c r="V2038" s="47">
        <f t="shared" si="251"/>
        <v>0</v>
      </c>
      <c r="W2038"/>
      <c r="X2038"/>
      <c r="Y2038" s="7"/>
      <c r="Z2038"/>
      <c r="AA2038"/>
      <c r="AE2038" s="35" t="s">
        <v>2548</v>
      </c>
    </row>
    <row r="2039" spans="1:31" hidden="1" x14ac:dyDescent="0.2">
      <c r="A2039" s="6" t="s">
        <v>2333</v>
      </c>
      <c r="B2039" s="2">
        <f t="shared" si="246"/>
        <v>0</v>
      </c>
      <c r="C2039" s="2">
        <f t="shared" si="247"/>
        <v>1</v>
      </c>
      <c r="D2039" s="4" t="s">
        <v>22</v>
      </c>
      <c r="E2039" s="5" t="s">
        <v>2325</v>
      </c>
      <c r="F2039" s="47">
        <v>1998</v>
      </c>
      <c r="L2039" s="47">
        <f t="shared" si="248"/>
        <v>0</v>
      </c>
      <c r="N2039" s="47">
        <f t="shared" si="249"/>
        <v>0</v>
      </c>
      <c r="R2039" s="47">
        <f t="shared" si="250"/>
        <v>0</v>
      </c>
      <c r="V2039" s="47">
        <f t="shared" si="251"/>
        <v>0</v>
      </c>
      <c r="W2039"/>
      <c r="X2039"/>
      <c r="Y2039" s="7"/>
      <c r="Z2039"/>
      <c r="AA2039"/>
      <c r="AE2039" s="35" t="s">
        <v>2548</v>
      </c>
    </row>
    <row r="2040" spans="1:31" hidden="1" x14ac:dyDescent="0.2">
      <c r="A2040" s="6" t="s">
        <v>2321</v>
      </c>
      <c r="B2040" s="2">
        <f t="shared" si="246"/>
        <v>0</v>
      </c>
      <c r="C2040" s="2">
        <f t="shared" si="247"/>
        <v>1</v>
      </c>
      <c r="D2040" s="4" t="s">
        <v>20</v>
      </c>
      <c r="E2040" s="5" t="s">
        <v>2297</v>
      </c>
      <c r="F2040" s="47">
        <v>1998</v>
      </c>
      <c r="L2040" s="47">
        <f t="shared" si="248"/>
        <v>0</v>
      </c>
      <c r="N2040" s="47">
        <f t="shared" si="249"/>
        <v>0</v>
      </c>
      <c r="R2040" s="47">
        <f t="shared" si="250"/>
        <v>0</v>
      </c>
      <c r="V2040" s="47">
        <f t="shared" si="251"/>
        <v>0</v>
      </c>
      <c r="W2040"/>
      <c r="X2040"/>
      <c r="Y2040" s="7"/>
      <c r="Z2040"/>
      <c r="AA2040"/>
      <c r="AE2040" s="35" t="s">
        <v>2548</v>
      </c>
    </row>
    <row r="2041" spans="1:31" hidden="1" x14ac:dyDescent="0.2">
      <c r="A2041" s="6" t="s">
        <v>1917</v>
      </c>
      <c r="B2041" s="2">
        <f t="shared" si="246"/>
        <v>0</v>
      </c>
      <c r="C2041" s="2">
        <f t="shared" si="247"/>
        <v>1</v>
      </c>
      <c r="L2041" s="47">
        <f t="shared" si="248"/>
        <v>0</v>
      </c>
      <c r="N2041" s="47">
        <f t="shared" si="249"/>
        <v>0</v>
      </c>
      <c r="R2041" s="47">
        <f t="shared" si="250"/>
        <v>0</v>
      </c>
      <c r="V2041" s="47">
        <f t="shared" si="251"/>
        <v>0</v>
      </c>
      <c r="W2041"/>
      <c r="X2041"/>
      <c r="Y2041" s="7"/>
      <c r="Z2041"/>
      <c r="AA2041"/>
    </row>
    <row r="2042" spans="1:31" hidden="1" x14ac:dyDescent="0.2">
      <c r="A2042" s="6" t="s">
        <v>1918</v>
      </c>
      <c r="B2042" s="2">
        <f t="shared" si="246"/>
        <v>0</v>
      </c>
      <c r="C2042" s="2">
        <f t="shared" si="247"/>
        <v>1</v>
      </c>
      <c r="L2042" s="47">
        <f t="shared" si="248"/>
        <v>0</v>
      </c>
      <c r="N2042" s="47">
        <f t="shared" si="249"/>
        <v>0</v>
      </c>
      <c r="R2042" s="47">
        <f t="shared" si="250"/>
        <v>0</v>
      </c>
      <c r="V2042" s="47">
        <f t="shared" si="251"/>
        <v>0</v>
      </c>
      <c r="W2042"/>
      <c r="X2042"/>
      <c r="Y2042" s="7"/>
      <c r="Z2042"/>
      <c r="AA2042"/>
    </row>
    <row r="2043" spans="1:31" hidden="1" x14ac:dyDescent="0.2">
      <c r="A2043" s="6" t="s">
        <v>1919</v>
      </c>
      <c r="B2043" s="2">
        <f t="shared" si="246"/>
        <v>0</v>
      </c>
      <c r="C2043" s="2">
        <f t="shared" si="247"/>
        <v>1</v>
      </c>
      <c r="L2043" s="47">
        <f t="shared" si="248"/>
        <v>0</v>
      </c>
      <c r="N2043" s="47">
        <f t="shared" si="249"/>
        <v>0</v>
      </c>
      <c r="R2043" s="47">
        <f t="shared" si="250"/>
        <v>0</v>
      </c>
      <c r="V2043" s="47">
        <f t="shared" si="251"/>
        <v>0</v>
      </c>
      <c r="W2043"/>
      <c r="X2043"/>
      <c r="Y2043" s="7"/>
      <c r="Z2043"/>
      <c r="AA2043"/>
    </row>
    <row r="2044" spans="1:31" hidden="1" x14ac:dyDescent="0.2">
      <c r="A2044" s="6" t="s">
        <v>1920</v>
      </c>
      <c r="B2044" s="2">
        <f t="shared" si="246"/>
        <v>0</v>
      </c>
      <c r="C2044" s="2">
        <f t="shared" si="247"/>
        <v>1</v>
      </c>
      <c r="L2044" s="47">
        <f t="shared" si="248"/>
        <v>0</v>
      </c>
      <c r="N2044" s="47">
        <f t="shared" si="249"/>
        <v>0</v>
      </c>
      <c r="R2044" s="47">
        <f t="shared" si="250"/>
        <v>0</v>
      </c>
      <c r="V2044" s="47">
        <f t="shared" si="251"/>
        <v>0</v>
      </c>
      <c r="W2044"/>
      <c r="X2044"/>
      <c r="Y2044" s="7"/>
      <c r="Z2044"/>
      <c r="AA2044"/>
    </row>
    <row r="2045" spans="1:31" hidden="1" x14ac:dyDescent="0.2">
      <c r="A2045" s="6" t="s">
        <v>1921</v>
      </c>
      <c r="B2045" s="2">
        <f t="shared" si="246"/>
        <v>0</v>
      </c>
      <c r="C2045" s="2">
        <f t="shared" si="247"/>
        <v>1</v>
      </c>
      <c r="L2045" s="47">
        <f t="shared" si="248"/>
        <v>0</v>
      </c>
      <c r="N2045" s="47">
        <f t="shared" si="249"/>
        <v>0</v>
      </c>
      <c r="R2045" s="47">
        <f t="shared" si="250"/>
        <v>0</v>
      </c>
      <c r="V2045" s="47">
        <f t="shared" si="251"/>
        <v>0</v>
      </c>
      <c r="W2045"/>
      <c r="X2045"/>
      <c r="Y2045" s="7"/>
      <c r="Z2045"/>
      <c r="AA2045"/>
    </row>
    <row r="2046" spans="1:31" hidden="1" x14ac:dyDescent="0.2">
      <c r="A2046" s="6" t="s">
        <v>1922</v>
      </c>
      <c r="B2046" s="2">
        <f t="shared" si="246"/>
        <v>0</v>
      </c>
      <c r="C2046" s="2">
        <f t="shared" si="247"/>
        <v>1</v>
      </c>
      <c r="L2046" s="47">
        <f t="shared" si="248"/>
        <v>0</v>
      </c>
      <c r="N2046" s="47">
        <f t="shared" si="249"/>
        <v>0</v>
      </c>
      <c r="R2046" s="47">
        <f t="shared" si="250"/>
        <v>0</v>
      </c>
      <c r="V2046" s="47">
        <f t="shared" si="251"/>
        <v>0</v>
      </c>
      <c r="W2046"/>
      <c r="X2046"/>
      <c r="Y2046" s="7"/>
      <c r="Z2046"/>
      <c r="AA2046"/>
    </row>
    <row r="2047" spans="1:31" hidden="1" x14ac:dyDescent="0.2">
      <c r="A2047" s="6" t="s">
        <v>1923</v>
      </c>
      <c r="B2047" s="2">
        <f t="shared" si="246"/>
        <v>0</v>
      </c>
      <c r="C2047" s="2">
        <f t="shared" si="247"/>
        <v>1</v>
      </c>
      <c r="L2047" s="47">
        <f t="shared" si="248"/>
        <v>0</v>
      </c>
      <c r="N2047" s="47">
        <f t="shared" si="249"/>
        <v>0</v>
      </c>
      <c r="R2047" s="47">
        <f t="shared" si="250"/>
        <v>0</v>
      </c>
      <c r="V2047" s="47">
        <f t="shared" si="251"/>
        <v>0</v>
      </c>
      <c r="W2047"/>
      <c r="X2047"/>
      <c r="Y2047" s="7"/>
      <c r="Z2047"/>
      <c r="AA2047"/>
    </row>
    <row r="2048" spans="1:31" hidden="1" x14ac:dyDescent="0.2">
      <c r="A2048" s="6" t="s">
        <v>1924</v>
      </c>
      <c r="B2048" s="2">
        <f t="shared" si="246"/>
        <v>0</v>
      </c>
      <c r="C2048" s="2">
        <f t="shared" si="247"/>
        <v>1</v>
      </c>
      <c r="L2048" s="47">
        <f t="shared" si="248"/>
        <v>0</v>
      </c>
      <c r="N2048" s="47">
        <f t="shared" si="249"/>
        <v>0</v>
      </c>
      <c r="R2048" s="47">
        <f t="shared" si="250"/>
        <v>0</v>
      </c>
      <c r="V2048" s="47">
        <f t="shared" si="251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46"/>
        <v>0</v>
      </c>
      <c r="C2049" s="2">
        <f t="shared" si="247"/>
        <v>1</v>
      </c>
      <c r="L2049" s="47">
        <f t="shared" si="248"/>
        <v>0</v>
      </c>
      <c r="N2049" s="47">
        <f t="shared" si="249"/>
        <v>0</v>
      </c>
      <c r="R2049" s="47">
        <f t="shared" si="250"/>
        <v>0</v>
      </c>
      <c r="V2049" s="47">
        <f t="shared" si="251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46"/>
        <v>0</v>
      </c>
      <c r="C2050" s="2">
        <f t="shared" si="247"/>
        <v>1</v>
      </c>
      <c r="L2050" s="47">
        <f t="shared" si="248"/>
        <v>0</v>
      </c>
      <c r="N2050" s="47">
        <f t="shared" si="249"/>
        <v>0</v>
      </c>
      <c r="R2050" s="47">
        <f t="shared" si="250"/>
        <v>0</v>
      </c>
      <c r="V2050" s="47">
        <f t="shared" si="251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46"/>
        <v>0</v>
      </c>
      <c r="C2051" s="2">
        <f t="shared" si="247"/>
        <v>1</v>
      </c>
      <c r="L2051" s="47">
        <f t="shared" si="248"/>
        <v>0</v>
      </c>
      <c r="N2051" s="47">
        <f t="shared" si="249"/>
        <v>0</v>
      </c>
      <c r="R2051" s="47">
        <f t="shared" si="250"/>
        <v>0</v>
      </c>
      <c r="V2051" s="47">
        <f t="shared" si="251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46"/>
        <v>0</v>
      </c>
      <c r="C2052" s="2">
        <f t="shared" si="247"/>
        <v>1</v>
      </c>
      <c r="L2052" s="47">
        <f t="shared" si="248"/>
        <v>0</v>
      </c>
      <c r="N2052" s="47">
        <f t="shared" si="249"/>
        <v>0</v>
      </c>
      <c r="R2052" s="47">
        <f t="shared" si="250"/>
        <v>0</v>
      </c>
      <c r="V2052" s="47">
        <f t="shared" si="251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46"/>
        <v>0</v>
      </c>
      <c r="C2053" s="2">
        <f t="shared" si="247"/>
        <v>1</v>
      </c>
      <c r="L2053" s="47">
        <f t="shared" si="248"/>
        <v>0</v>
      </c>
      <c r="N2053" s="47">
        <f t="shared" si="249"/>
        <v>0</v>
      </c>
      <c r="R2053" s="47">
        <f t="shared" si="250"/>
        <v>0</v>
      </c>
      <c r="V2053" s="47">
        <f t="shared" si="251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46"/>
        <v>0</v>
      </c>
      <c r="C2054" s="2">
        <f t="shared" si="247"/>
        <v>1</v>
      </c>
      <c r="L2054" s="47">
        <f t="shared" si="248"/>
        <v>0</v>
      </c>
      <c r="N2054" s="47">
        <f t="shared" si="249"/>
        <v>0</v>
      </c>
      <c r="R2054" s="47">
        <f t="shared" si="250"/>
        <v>0</v>
      </c>
      <c r="V2054" s="47">
        <f t="shared" si="251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46"/>
        <v>0</v>
      </c>
      <c r="C2055" s="2">
        <f t="shared" si="247"/>
        <v>1</v>
      </c>
      <c r="L2055" s="47">
        <f t="shared" si="248"/>
        <v>0</v>
      </c>
      <c r="N2055" s="47">
        <f t="shared" si="249"/>
        <v>0</v>
      </c>
      <c r="R2055" s="47">
        <f t="shared" si="250"/>
        <v>0</v>
      </c>
      <c r="V2055" s="47">
        <f t="shared" si="251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46"/>
        <v>0</v>
      </c>
      <c r="C2056" s="2">
        <f t="shared" si="247"/>
        <v>1</v>
      </c>
      <c r="L2056" s="47">
        <f t="shared" si="248"/>
        <v>0</v>
      </c>
      <c r="N2056" s="47">
        <f t="shared" si="249"/>
        <v>0</v>
      </c>
      <c r="R2056" s="47">
        <f t="shared" si="250"/>
        <v>0</v>
      </c>
      <c r="V2056" s="47">
        <f t="shared" si="251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46"/>
        <v>0</v>
      </c>
      <c r="C2057" s="2">
        <f t="shared" si="247"/>
        <v>1</v>
      </c>
      <c r="L2057" s="47">
        <f t="shared" si="248"/>
        <v>0</v>
      </c>
      <c r="N2057" s="47">
        <f t="shared" si="249"/>
        <v>0</v>
      </c>
      <c r="R2057" s="47">
        <f t="shared" si="250"/>
        <v>0</v>
      </c>
      <c r="V2057" s="47">
        <f t="shared" si="251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46"/>
        <v>0</v>
      </c>
      <c r="C2058" s="2">
        <f t="shared" si="247"/>
        <v>1</v>
      </c>
      <c r="L2058" s="47">
        <f t="shared" si="248"/>
        <v>0</v>
      </c>
      <c r="N2058" s="47">
        <f t="shared" si="249"/>
        <v>0</v>
      </c>
      <c r="R2058" s="47">
        <f t="shared" si="250"/>
        <v>0</v>
      </c>
      <c r="V2058" s="47">
        <f t="shared" si="251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46"/>
        <v>0</v>
      </c>
      <c r="C2059" s="2">
        <f t="shared" si="247"/>
        <v>1</v>
      </c>
      <c r="L2059" s="47">
        <f t="shared" si="248"/>
        <v>0</v>
      </c>
      <c r="N2059" s="47">
        <f t="shared" si="249"/>
        <v>0</v>
      </c>
      <c r="R2059" s="47">
        <f t="shared" si="250"/>
        <v>0</v>
      </c>
      <c r="V2059" s="47">
        <f t="shared" si="251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46"/>
        <v>0</v>
      </c>
      <c r="C2060" s="2">
        <f t="shared" si="247"/>
        <v>1</v>
      </c>
      <c r="L2060" s="47">
        <f t="shared" si="248"/>
        <v>0</v>
      </c>
      <c r="N2060" s="47">
        <f t="shared" si="249"/>
        <v>0</v>
      </c>
      <c r="R2060" s="47">
        <f t="shared" si="250"/>
        <v>0</v>
      </c>
      <c r="V2060" s="47">
        <f t="shared" si="251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46"/>
        <v>0</v>
      </c>
      <c r="C2061" s="2">
        <f t="shared" si="247"/>
        <v>1</v>
      </c>
      <c r="L2061" s="47">
        <f t="shared" si="248"/>
        <v>0</v>
      </c>
      <c r="N2061" s="47">
        <f t="shared" si="249"/>
        <v>0</v>
      </c>
      <c r="R2061" s="47">
        <f t="shared" si="250"/>
        <v>0</v>
      </c>
      <c r="V2061" s="47">
        <f t="shared" si="251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46"/>
        <v>0</v>
      </c>
      <c r="C2062" s="2">
        <f t="shared" si="247"/>
        <v>1</v>
      </c>
      <c r="L2062" s="47">
        <f t="shared" si="248"/>
        <v>0</v>
      </c>
      <c r="N2062" s="47">
        <f t="shared" si="249"/>
        <v>0</v>
      </c>
      <c r="R2062" s="47">
        <f t="shared" si="250"/>
        <v>0</v>
      </c>
      <c r="V2062" s="47">
        <f t="shared" si="251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46"/>
        <v>0</v>
      </c>
      <c r="C2063" s="2">
        <f t="shared" si="247"/>
        <v>1</v>
      </c>
      <c r="L2063" s="47">
        <f t="shared" si="248"/>
        <v>0</v>
      </c>
      <c r="N2063" s="47">
        <f t="shared" si="249"/>
        <v>0</v>
      </c>
      <c r="R2063" s="47">
        <f t="shared" si="250"/>
        <v>0</v>
      </c>
      <c r="V2063" s="47">
        <f t="shared" si="251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46"/>
        <v>0</v>
      </c>
      <c r="C2064" s="2">
        <f t="shared" si="247"/>
        <v>1</v>
      </c>
      <c r="L2064" s="47">
        <f t="shared" si="248"/>
        <v>0</v>
      </c>
      <c r="N2064" s="47">
        <f t="shared" si="249"/>
        <v>0</v>
      </c>
      <c r="R2064" s="47">
        <f t="shared" si="250"/>
        <v>0</v>
      </c>
      <c r="V2064" s="47">
        <f t="shared" si="251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46"/>
        <v>0</v>
      </c>
      <c r="C2065" s="2">
        <f t="shared" si="247"/>
        <v>1</v>
      </c>
      <c r="L2065" s="47">
        <f t="shared" si="248"/>
        <v>0</v>
      </c>
      <c r="N2065" s="47">
        <f t="shared" si="249"/>
        <v>0</v>
      </c>
      <c r="R2065" s="47">
        <f t="shared" si="250"/>
        <v>0</v>
      </c>
      <c r="V2065" s="47">
        <f t="shared" si="251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46"/>
        <v>0</v>
      </c>
      <c r="C2066" s="2">
        <f t="shared" si="247"/>
        <v>1</v>
      </c>
      <c r="L2066" s="47">
        <f t="shared" si="248"/>
        <v>0</v>
      </c>
      <c r="N2066" s="47">
        <f t="shared" si="249"/>
        <v>0</v>
      </c>
      <c r="R2066" s="47">
        <f t="shared" si="250"/>
        <v>0</v>
      </c>
      <c r="V2066" s="47">
        <f t="shared" si="251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46"/>
        <v>0</v>
      </c>
      <c r="C2067" s="2">
        <f t="shared" si="247"/>
        <v>1</v>
      </c>
      <c r="L2067" s="47">
        <f t="shared" si="248"/>
        <v>0</v>
      </c>
      <c r="N2067" s="47">
        <f t="shared" si="249"/>
        <v>0</v>
      </c>
      <c r="R2067" s="47">
        <f t="shared" si="250"/>
        <v>0</v>
      </c>
      <c r="V2067" s="47">
        <f t="shared" si="251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46"/>
        <v>0</v>
      </c>
      <c r="C2068" s="2">
        <f t="shared" si="247"/>
        <v>1</v>
      </c>
      <c r="L2068" s="47">
        <f t="shared" si="248"/>
        <v>0</v>
      </c>
      <c r="N2068" s="47">
        <f t="shared" si="249"/>
        <v>0</v>
      </c>
      <c r="R2068" s="47">
        <f t="shared" si="250"/>
        <v>0</v>
      </c>
      <c r="V2068" s="47">
        <f t="shared" si="251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46"/>
        <v>0</v>
      </c>
      <c r="C2069" s="2">
        <f t="shared" si="247"/>
        <v>1</v>
      </c>
      <c r="L2069" s="47">
        <f t="shared" si="248"/>
        <v>0</v>
      </c>
      <c r="N2069" s="47">
        <f t="shared" si="249"/>
        <v>0</v>
      </c>
      <c r="R2069" s="47">
        <f t="shared" si="250"/>
        <v>0</v>
      </c>
      <c r="V2069" s="47">
        <f t="shared" si="251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46"/>
        <v>0</v>
      </c>
      <c r="C2070" s="2">
        <f t="shared" si="247"/>
        <v>1</v>
      </c>
      <c r="L2070" s="47">
        <f t="shared" si="248"/>
        <v>0</v>
      </c>
      <c r="N2070" s="47">
        <f t="shared" si="249"/>
        <v>0</v>
      </c>
      <c r="R2070" s="47">
        <f t="shared" si="250"/>
        <v>0</v>
      </c>
      <c r="V2070" s="47">
        <f t="shared" si="251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46"/>
        <v>0</v>
      </c>
      <c r="C2071" s="2">
        <f t="shared" si="247"/>
        <v>1</v>
      </c>
      <c r="L2071" s="47">
        <f t="shared" si="248"/>
        <v>0</v>
      </c>
      <c r="N2071" s="47">
        <f t="shared" si="249"/>
        <v>0</v>
      </c>
      <c r="R2071" s="47">
        <f t="shared" si="250"/>
        <v>0</v>
      </c>
      <c r="V2071" s="47">
        <f t="shared" si="251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46"/>
        <v>0</v>
      </c>
      <c r="C2072" s="2">
        <f t="shared" si="247"/>
        <v>1</v>
      </c>
      <c r="L2072" s="47">
        <f t="shared" si="248"/>
        <v>0</v>
      </c>
      <c r="N2072" s="47">
        <f t="shared" si="249"/>
        <v>0</v>
      </c>
      <c r="R2072" s="47">
        <f t="shared" si="250"/>
        <v>0</v>
      </c>
      <c r="V2072" s="47">
        <f t="shared" si="251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46"/>
        <v>0</v>
      </c>
      <c r="C2073" s="2">
        <f t="shared" si="247"/>
        <v>1</v>
      </c>
      <c r="L2073" s="47">
        <f t="shared" si="248"/>
        <v>0</v>
      </c>
      <c r="N2073" s="47">
        <f t="shared" si="249"/>
        <v>0</v>
      </c>
      <c r="R2073" s="47">
        <f t="shared" si="250"/>
        <v>0</v>
      </c>
      <c r="V2073" s="47">
        <f t="shared" si="251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46"/>
        <v>0</v>
      </c>
      <c r="C2074" s="2">
        <f t="shared" si="247"/>
        <v>1</v>
      </c>
      <c r="L2074" s="47">
        <f t="shared" si="248"/>
        <v>0</v>
      </c>
      <c r="N2074" s="47">
        <f t="shared" si="249"/>
        <v>0</v>
      </c>
      <c r="R2074" s="47">
        <f t="shared" si="250"/>
        <v>0</v>
      </c>
      <c r="V2074" s="47">
        <f t="shared" si="251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46"/>
        <v>0</v>
      </c>
      <c r="C2075" s="2">
        <f t="shared" si="247"/>
        <v>1</v>
      </c>
      <c r="L2075" s="47">
        <f t="shared" si="248"/>
        <v>0</v>
      </c>
      <c r="N2075" s="47">
        <f t="shared" si="249"/>
        <v>0</v>
      </c>
      <c r="R2075" s="47">
        <f t="shared" si="250"/>
        <v>0</v>
      </c>
      <c r="V2075" s="47">
        <f t="shared" si="251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46"/>
        <v>0</v>
      </c>
      <c r="C2076" s="2">
        <f t="shared" si="247"/>
        <v>1</v>
      </c>
      <c r="L2076" s="47">
        <f t="shared" si="248"/>
        <v>0</v>
      </c>
      <c r="N2076" s="47">
        <f t="shared" si="249"/>
        <v>0</v>
      </c>
      <c r="R2076" s="47">
        <f t="shared" si="250"/>
        <v>0</v>
      </c>
      <c r="V2076" s="47">
        <f t="shared" si="251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46"/>
        <v>0</v>
      </c>
      <c r="C2077" s="2">
        <f t="shared" si="247"/>
        <v>1</v>
      </c>
      <c r="L2077" s="47">
        <f t="shared" si="248"/>
        <v>0</v>
      </c>
      <c r="N2077" s="47">
        <f t="shared" si="249"/>
        <v>0</v>
      </c>
      <c r="R2077" s="47">
        <f t="shared" si="250"/>
        <v>0</v>
      </c>
      <c r="V2077" s="47">
        <f t="shared" si="251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46"/>
        <v>0</v>
      </c>
      <c r="C2078" s="2">
        <f t="shared" si="247"/>
        <v>1</v>
      </c>
      <c r="L2078" s="47">
        <f t="shared" si="248"/>
        <v>0</v>
      </c>
      <c r="N2078" s="47">
        <f t="shared" si="249"/>
        <v>0</v>
      </c>
      <c r="R2078" s="47">
        <f t="shared" si="250"/>
        <v>0</v>
      </c>
      <c r="V2078" s="47">
        <f t="shared" si="251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46"/>
        <v>0</v>
      </c>
      <c r="C2079" s="2">
        <f t="shared" si="247"/>
        <v>1</v>
      </c>
      <c r="L2079" s="47">
        <f t="shared" si="248"/>
        <v>0</v>
      </c>
      <c r="N2079" s="47">
        <f t="shared" si="249"/>
        <v>0</v>
      </c>
      <c r="R2079" s="47">
        <f t="shared" si="250"/>
        <v>0</v>
      </c>
      <c r="V2079" s="47">
        <f t="shared" si="251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46"/>
        <v>0</v>
      </c>
      <c r="C2080" s="2">
        <f t="shared" si="247"/>
        <v>1</v>
      </c>
      <c r="L2080" s="47">
        <f t="shared" si="248"/>
        <v>0</v>
      </c>
      <c r="N2080" s="47">
        <f t="shared" si="249"/>
        <v>0</v>
      </c>
      <c r="R2080" s="47">
        <f t="shared" si="250"/>
        <v>0</v>
      </c>
      <c r="V2080" s="47">
        <f t="shared" si="251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46"/>
        <v>0</v>
      </c>
      <c r="C2081" s="2">
        <f t="shared" si="247"/>
        <v>1</v>
      </c>
      <c r="L2081" s="47">
        <f t="shared" si="248"/>
        <v>0</v>
      </c>
      <c r="N2081" s="47">
        <f t="shared" si="249"/>
        <v>0</v>
      </c>
      <c r="R2081" s="47">
        <f t="shared" si="250"/>
        <v>0</v>
      </c>
      <c r="V2081" s="47">
        <f t="shared" si="251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46"/>
        <v>0</v>
      </c>
      <c r="C2082" s="2">
        <f t="shared" si="247"/>
        <v>1</v>
      </c>
      <c r="L2082" s="47">
        <f t="shared" si="248"/>
        <v>0</v>
      </c>
      <c r="N2082" s="47">
        <f t="shared" si="249"/>
        <v>0</v>
      </c>
      <c r="R2082" s="47">
        <f t="shared" si="250"/>
        <v>0</v>
      </c>
      <c r="V2082" s="47">
        <f t="shared" si="251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46"/>
        <v>0</v>
      </c>
      <c r="C2083" s="2">
        <f t="shared" si="247"/>
        <v>1</v>
      </c>
      <c r="L2083" s="47">
        <f t="shared" si="248"/>
        <v>0</v>
      </c>
      <c r="N2083" s="47">
        <f t="shared" si="249"/>
        <v>0</v>
      </c>
      <c r="R2083" s="47">
        <f t="shared" si="250"/>
        <v>0</v>
      </c>
      <c r="V2083" s="47">
        <f t="shared" si="251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46"/>
        <v>0</v>
      </c>
      <c r="C2084" s="2">
        <f t="shared" si="247"/>
        <v>1</v>
      </c>
      <c r="L2084" s="47">
        <f t="shared" si="248"/>
        <v>0</v>
      </c>
      <c r="N2084" s="47">
        <f t="shared" si="249"/>
        <v>0</v>
      </c>
      <c r="R2084" s="47">
        <f t="shared" si="250"/>
        <v>0</v>
      </c>
      <c r="V2084" s="47">
        <f t="shared" si="251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252">+L2085+N2085+R2085+V2085+X2085</f>
        <v>0</v>
      </c>
      <c r="C2085" s="2">
        <f t="shared" ref="C2085:C2148" si="253">RANK(B2085,B$2021:B$2220,0)</f>
        <v>1</v>
      </c>
      <c r="L2085" s="47">
        <f t="shared" ref="L2085:L2148" si="254">IF(AND(I2085&lt;1,J2085&lt;1,K2085&lt;1),0,IF(250+((150-(I2085*60+J2085))*2)&lt;0,0,IF(K2085&lt;50,250+((150-(I2085*60+J2085))*2),IF(K2085&gt;49,250+((150-(I2085*60+J2085))*2)-1,250+((150-(I2085*60+J2085))*2)))))</f>
        <v>0</v>
      </c>
      <c r="N2085" s="47">
        <f t="shared" ref="N2085:N2148" si="255">IF(M2085&lt;89,0,250+((M2085-172)*3))</f>
        <v>0</v>
      </c>
      <c r="R2085" s="47">
        <f t="shared" ref="R2085:R2148" si="256">IF(AND(O2085&lt;1,P2085&lt;1,Q2085&lt;1),0,IF(250+((680-(O2085*60+P2085))*1)&lt;0,0,250+((680-(O2085*60+P2085))*1)))</f>
        <v>0</v>
      </c>
      <c r="V2085" s="47">
        <f t="shared" ref="V2085:V2148" si="257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252"/>
        <v>0</v>
      </c>
      <c r="C2086" s="2">
        <f t="shared" si="253"/>
        <v>1</v>
      </c>
      <c r="L2086" s="47">
        <f t="shared" si="254"/>
        <v>0</v>
      </c>
      <c r="N2086" s="47">
        <f t="shared" si="255"/>
        <v>0</v>
      </c>
      <c r="R2086" s="47">
        <f t="shared" si="256"/>
        <v>0</v>
      </c>
      <c r="V2086" s="47">
        <f t="shared" si="257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252"/>
        <v>0</v>
      </c>
      <c r="C2087" s="2">
        <f t="shared" si="253"/>
        <v>1</v>
      </c>
      <c r="L2087" s="47">
        <f t="shared" si="254"/>
        <v>0</v>
      </c>
      <c r="N2087" s="47">
        <f t="shared" si="255"/>
        <v>0</v>
      </c>
      <c r="R2087" s="47">
        <f t="shared" si="256"/>
        <v>0</v>
      </c>
      <c r="V2087" s="47">
        <f t="shared" si="257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252"/>
        <v>0</v>
      </c>
      <c r="C2088" s="2">
        <f t="shared" si="253"/>
        <v>1</v>
      </c>
      <c r="L2088" s="47">
        <f t="shared" si="254"/>
        <v>0</v>
      </c>
      <c r="N2088" s="47">
        <f t="shared" si="255"/>
        <v>0</v>
      </c>
      <c r="R2088" s="47">
        <f t="shared" si="256"/>
        <v>0</v>
      </c>
      <c r="V2088" s="47">
        <f t="shared" si="257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252"/>
        <v>0</v>
      </c>
      <c r="C2089" s="2">
        <f t="shared" si="253"/>
        <v>1</v>
      </c>
      <c r="L2089" s="47">
        <f t="shared" si="254"/>
        <v>0</v>
      </c>
      <c r="N2089" s="47">
        <f t="shared" si="255"/>
        <v>0</v>
      </c>
      <c r="R2089" s="47">
        <f t="shared" si="256"/>
        <v>0</v>
      </c>
      <c r="V2089" s="47">
        <f t="shared" si="257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252"/>
        <v>0</v>
      </c>
      <c r="C2090" s="2">
        <f t="shared" si="253"/>
        <v>1</v>
      </c>
      <c r="L2090" s="47">
        <f t="shared" si="254"/>
        <v>0</v>
      </c>
      <c r="N2090" s="47">
        <f t="shared" si="255"/>
        <v>0</v>
      </c>
      <c r="R2090" s="47">
        <f t="shared" si="256"/>
        <v>0</v>
      </c>
      <c r="V2090" s="47">
        <f t="shared" si="257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252"/>
        <v>0</v>
      </c>
      <c r="C2091" s="2">
        <f t="shared" si="253"/>
        <v>1</v>
      </c>
      <c r="L2091" s="47">
        <f t="shared" si="254"/>
        <v>0</v>
      </c>
      <c r="N2091" s="47">
        <f t="shared" si="255"/>
        <v>0</v>
      </c>
      <c r="R2091" s="47">
        <f t="shared" si="256"/>
        <v>0</v>
      </c>
      <c r="V2091" s="47">
        <f t="shared" si="257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252"/>
        <v>0</v>
      </c>
      <c r="C2092" s="2">
        <f t="shared" si="253"/>
        <v>1</v>
      </c>
      <c r="L2092" s="47">
        <f t="shared" si="254"/>
        <v>0</v>
      </c>
      <c r="N2092" s="47">
        <f t="shared" si="255"/>
        <v>0</v>
      </c>
      <c r="R2092" s="47">
        <f t="shared" si="256"/>
        <v>0</v>
      </c>
      <c r="V2092" s="47">
        <f t="shared" si="257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252"/>
        <v>0</v>
      </c>
      <c r="C2093" s="2">
        <f t="shared" si="253"/>
        <v>1</v>
      </c>
      <c r="L2093" s="47">
        <f t="shared" si="254"/>
        <v>0</v>
      </c>
      <c r="N2093" s="47">
        <f t="shared" si="255"/>
        <v>0</v>
      </c>
      <c r="R2093" s="47">
        <f t="shared" si="256"/>
        <v>0</v>
      </c>
      <c r="V2093" s="47">
        <f t="shared" si="257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252"/>
        <v>0</v>
      </c>
      <c r="C2094" s="2">
        <f t="shared" si="253"/>
        <v>1</v>
      </c>
      <c r="L2094" s="47">
        <f t="shared" si="254"/>
        <v>0</v>
      </c>
      <c r="N2094" s="47">
        <f t="shared" si="255"/>
        <v>0</v>
      </c>
      <c r="R2094" s="47">
        <f t="shared" si="256"/>
        <v>0</v>
      </c>
      <c r="V2094" s="47">
        <f t="shared" si="257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252"/>
        <v>0</v>
      </c>
      <c r="C2095" s="2">
        <f t="shared" si="253"/>
        <v>1</v>
      </c>
      <c r="L2095" s="47">
        <f t="shared" si="254"/>
        <v>0</v>
      </c>
      <c r="N2095" s="47">
        <f t="shared" si="255"/>
        <v>0</v>
      </c>
      <c r="R2095" s="47">
        <f t="shared" si="256"/>
        <v>0</v>
      </c>
      <c r="V2095" s="47">
        <f t="shared" si="257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252"/>
        <v>0</v>
      </c>
      <c r="C2096" s="2">
        <f t="shared" si="253"/>
        <v>1</v>
      </c>
      <c r="L2096" s="47">
        <f t="shared" si="254"/>
        <v>0</v>
      </c>
      <c r="N2096" s="47">
        <f t="shared" si="255"/>
        <v>0</v>
      </c>
      <c r="R2096" s="47">
        <f t="shared" si="256"/>
        <v>0</v>
      </c>
      <c r="V2096" s="47">
        <f t="shared" si="257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252"/>
        <v>0</v>
      </c>
      <c r="C2097" s="2">
        <f t="shared" si="253"/>
        <v>1</v>
      </c>
      <c r="L2097" s="47">
        <f t="shared" si="254"/>
        <v>0</v>
      </c>
      <c r="N2097" s="47">
        <f t="shared" si="255"/>
        <v>0</v>
      </c>
      <c r="R2097" s="47">
        <f t="shared" si="256"/>
        <v>0</v>
      </c>
      <c r="V2097" s="47">
        <f t="shared" si="257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252"/>
        <v>0</v>
      </c>
      <c r="C2098" s="2">
        <f t="shared" si="253"/>
        <v>1</v>
      </c>
      <c r="L2098" s="47">
        <f t="shared" si="254"/>
        <v>0</v>
      </c>
      <c r="N2098" s="47">
        <f t="shared" si="255"/>
        <v>0</v>
      </c>
      <c r="R2098" s="47">
        <f t="shared" si="256"/>
        <v>0</v>
      </c>
      <c r="V2098" s="47">
        <f t="shared" si="257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252"/>
        <v>0</v>
      </c>
      <c r="C2099" s="2">
        <f t="shared" si="253"/>
        <v>1</v>
      </c>
      <c r="L2099" s="47">
        <f t="shared" si="254"/>
        <v>0</v>
      </c>
      <c r="N2099" s="47">
        <f t="shared" si="255"/>
        <v>0</v>
      </c>
      <c r="R2099" s="47">
        <f t="shared" si="256"/>
        <v>0</v>
      </c>
      <c r="V2099" s="47">
        <f t="shared" si="257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252"/>
        <v>0</v>
      </c>
      <c r="C2100" s="2">
        <f t="shared" si="253"/>
        <v>1</v>
      </c>
      <c r="L2100" s="47">
        <f t="shared" si="254"/>
        <v>0</v>
      </c>
      <c r="N2100" s="47">
        <f t="shared" si="255"/>
        <v>0</v>
      </c>
      <c r="R2100" s="47">
        <f t="shared" si="256"/>
        <v>0</v>
      </c>
      <c r="V2100" s="47">
        <f t="shared" si="257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252"/>
        <v>0</v>
      </c>
      <c r="C2101" s="2">
        <f t="shared" si="253"/>
        <v>1</v>
      </c>
      <c r="L2101" s="47">
        <f t="shared" si="254"/>
        <v>0</v>
      </c>
      <c r="N2101" s="47">
        <f t="shared" si="255"/>
        <v>0</v>
      </c>
      <c r="R2101" s="47">
        <f t="shared" si="256"/>
        <v>0</v>
      </c>
      <c r="V2101" s="47">
        <f t="shared" si="257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252"/>
        <v>0</v>
      </c>
      <c r="C2102" s="2">
        <f t="shared" si="253"/>
        <v>1</v>
      </c>
      <c r="L2102" s="47">
        <f t="shared" si="254"/>
        <v>0</v>
      </c>
      <c r="N2102" s="47">
        <f t="shared" si="255"/>
        <v>0</v>
      </c>
      <c r="R2102" s="47">
        <f t="shared" si="256"/>
        <v>0</v>
      </c>
      <c r="V2102" s="47">
        <f t="shared" si="257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252"/>
        <v>0</v>
      </c>
      <c r="C2103" s="2">
        <f t="shared" si="253"/>
        <v>1</v>
      </c>
      <c r="L2103" s="47">
        <f t="shared" si="254"/>
        <v>0</v>
      </c>
      <c r="N2103" s="47">
        <f t="shared" si="255"/>
        <v>0</v>
      </c>
      <c r="R2103" s="47">
        <f t="shared" si="256"/>
        <v>0</v>
      </c>
      <c r="V2103" s="47">
        <f t="shared" si="257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252"/>
        <v>0</v>
      </c>
      <c r="C2104" s="2">
        <f t="shared" si="253"/>
        <v>1</v>
      </c>
      <c r="L2104" s="47">
        <f t="shared" si="254"/>
        <v>0</v>
      </c>
      <c r="N2104" s="47">
        <f t="shared" si="255"/>
        <v>0</v>
      </c>
      <c r="R2104" s="47">
        <f t="shared" si="256"/>
        <v>0</v>
      </c>
      <c r="V2104" s="47">
        <f t="shared" si="257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252"/>
        <v>0</v>
      </c>
      <c r="C2105" s="2">
        <f t="shared" si="253"/>
        <v>1</v>
      </c>
      <c r="L2105" s="47">
        <f t="shared" si="254"/>
        <v>0</v>
      </c>
      <c r="N2105" s="47">
        <f t="shared" si="255"/>
        <v>0</v>
      </c>
      <c r="R2105" s="47">
        <f t="shared" si="256"/>
        <v>0</v>
      </c>
      <c r="V2105" s="47">
        <f t="shared" si="257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252"/>
        <v>0</v>
      </c>
      <c r="C2106" s="2">
        <f t="shared" si="253"/>
        <v>1</v>
      </c>
      <c r="L2106" s="47">
        <f t="shared" si="254"/>
        <v>0</v>
      </c>
      <c r="N2106" s="47">
        <f t="shared" si="255"/>
        <v>0</v>
      </c>
      <c r="R2106" s="47">
        <f t="shared" si="256"/>
        <v>0</v>
      </c>
      <c r="V2106" s="47">
        <f t="shared" si="257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252"/>
        <v>0</v>
      </c>
      <c r="C2107" s="2">
        <f t="shared" si="253"/>
        <v>1</v>
      </c>
      <c r="L2107" s="47">
        <f t="shared" si="254"/>
        <v>0</v>
      </c>
      <c r="N2107" s="47">
        <f t="shared" si="255"/>
        <v>0</v>
      </c>
      <c r="R2107" s="47">
        <f t="shared" si="256"/>
        <v>0</v>
      </c>
      <c r="V2107" s="47">
        <f t="shared" si="257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252"/>
        <v>0</v>
      </c>
      <c r="C2108" s="2">
        <f t="shared" si="253"/>
        <v>1</v>
      </c>
      <c r="L2108" s="47">
        <f t="shared" si="254"/>
        <v>0</v>
      </c>
      <c r="N2108" s="47">
        <f t="shared" si="255"/>
        <v>0</v>
      </c>
      <c r="R2108" s="47">
        <f t="shared" si="256"/>
        <v>0</v>
      </c>
      <c r="V2108" s="47">
        <f t="shared" si="257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252"/>
        <v>0</v>
      </c>
      <c r="C2109" s="2">
        <f t="shared" si="253"/>
        <v>1</v>
      </c>
      <c r="L2109" s="47">
        <f t="shared" si="254"/>
        <v>0</v>
      </c>
      <c r="N2109" s="47">
        <f t="shared" si="255"/>
        <v>0</v>
      </c>
      <c r="R2109" s="47">
        <f t="shared" si="256"/>
        <v>0</v>
      </c>
      <c r="V2109" s="47">
        <f t="shared" si="257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252"/>
        <v>0</v>
      </c>
      <c r="C2110" s="2">
        <f t="shared" si="253"/>
        <v>1</v>
      </c>
      <c r="L2110" s="47">
        <f t="shared" si="254"/>
        <v>0</v>
      </c>
      <c r="N2110" s="47">
        <f t="shared" si="255"/>
        <v>0</v>
      </c>
      <c r="R2110" s="47">
        <f t="shared" si="256"/>
        <v>0</v>
      </c>
      <c r="V2110" s="47">
        <f t="shared" si="257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252"/>
        <v>0</v>
      </c>
      <c r="C2111" s="2">
        <f t="shared" si="253"/>
        <v>1</v>
      </c>
      <c r="L2111" s="47">
        <f t="shared" si="254"/>
        <v>0</v>
      </c>
      <c r="N2111" s="47">
        <f t="shared" si="255"/>
        <v>0</v>
      </c>
      <c r="R2111" s="47">
        <f t="shared" si="256"/>
        <v>0</v>
      </c>
      <c r="V2111" s="47">
        <f t="shared" si="257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252"/>
        <v>0</v>
      </c>
      <c r="C2112" s="2">
        <f t="shared" si="253"/>
        <v>1</v>
      </c>
      <c r="L2112" s="47">
        <f t="shared" si="254"/>
        <v>0</v>
      </c>
      <c r="N2112" s="47">
        <f t="shared" si="255"/>
        <v>0</v>
      </c>
      <c r="R2112" s="47">
        <f t="shared" si="256"/>
        <v>0</v>
      </c>
      <c r="V2112" s="47">
        <f t="shared" si="257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252"/>
        <v>0</v>
      </c>
      <c r="C2113" s="2">
        <f t="shared" si="253"/>
        <v>1</v>
      </c>
      <c r="L2113" s="47">
        <f t="shared" si="254"/>
        <v>0</v>
      </c>
      <c r="N2113" s="47">
        <f t="shared" si="255"/>
        <v>0</v>
      </c>
      <c r="R2113" s="47">
        <f t="shared" si="256"/>
        <v>0</v>
      </c>
      <c r="V2113" s="47">
        <f t="shared" si="257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252"/>
        <v>0</v>
      </c>
      <c r="C2114" s="2">
        <f t="shared" si="253"/>
        <v>1</v>
      </c>
      <c r="L2114" s="47">
        <f t="shared" si="254"/>
        <v>0</v>
      </c>
      <c r="N2114" s="47">
        <f t="shared" si="255"/>
        <v>0</v>
      </c>
      <c r="R2114" s="47">
        <f t="shared" si="256"/>
        <v>0</v>
      </c>
      <c r="V2114" s="47">
        <f t="shared" si="257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252"/>
        <v>0</v>
      </c>
      <c r="C2115" s="2">
        <f t="shared" si="253"/>
        <v>1</v>
      </c>
      <c r="L2115" s="47">
        <f t="shared" si="254"/>
        <v>0</v>
      </c>
      <c r="N2115" s="47">
        <f t="shared" si="255"/>
        <v>0</v>
      </c>
      <c r="R2115" s="47">
        <f t="shared" si="256"/>
        <v>0</v>
      </c>
      <c r="V2115" s="47">
        <f t="shared" si="257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252"/>
        <v>0</v>
      </c>
      <c r="C2116" s="2">
        <f t="shared" si="253"/>
        <v>1</v>
      </c>
      <c r="L2116" s="47">
        <f t="shared" si="254"/>
        <v>0</v>
      </c>
      <c r="N2116" s="47">
        <f t="shared" si="255"/>
        <v>0</v>
      </c>
      <c r="R2116" s="47">
        <f t="shared" si="256"/>
        <v>0</v>
      </c>
      <c r="V2116" s="47">
        <f t="shared" si="257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252"/>
        <v>0</v>
      </c>
      <c r="C2117" s="2">
        <f t="shared" si="253"/>
        <v>1</v>
      </c>
      <c r="L2117" s="47">
        <f t="shared" si="254"/>
        <v>0</v>
      </c>
      <c r="N2117" s="47">
        <f t="shared" si="255"/>
        <v>0</v>
      </c>
      <c r="R2117" s="47">
        <f t="shared" si="256"/>
        <v>0</v>
      </c>
      <c r="V2117" s="47">
        <f t="shared" si="257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252"/>
        <v>0</v>
      </c>
      <c r="C2118" s="2">
        <f t="shared" si="253"/>
        <v>1</v>
      </c>
      <c r="L2118" s="47">
        <f t="shared" si="254"/>
        <v>0</v>
      </c>
      <c r="N2118" s="47">
        <f t="shared" si="255"/>
        <v>0</v>
      </c>
      <c r="R2118" s="47">
        <f t="shared" si="256"/>
        <v>0</v>
      </c>
      <c r="V2118" s="47">
        <f t="shared" si="257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252"/>
        <v>0</v>
      </c>
      <c r="C2119" s="2">
        <f t="shared" si="253"/>
        <v>1</v>
      </c>
      <c r="L2119" s="47">
        <f t="shared" si="254"/>
        <v>0</v>
      </c>
      <c r="N2119" s="47">
        <f t="shared" si="255"/>
        <v>0</v>
      </c>
      <c r="R2119" s="47">
        <f t="shared" si="256"/>
        <v>0</v>
      </c>
      <c r="V2119" s="47">
        <f t="shared" si="257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252"/>
        <v>0</v>
      </c>
      <c r="C2120" s="2">
        <f t="shared" si="253"/>
        <v>1</v>
      </c>
      <c r="L2120" s="47">
        <f t="shared" si="254"/>
        <v>0</v>
      </c>
      <c r="N2120" s="47">
        <f t="shared" si="255"/>
        <v>0</v>
      </c>
      <c r="R2120" s="47">
        <f t="shared" si="256"/>
        <v>0</v>
      </c>
      <c r="V2120" s="47">
        <f t="shared" si="257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252"/>
        <v>0</v>
      </c>
      <c r="C2121" s="2">
        <f t="shared" si="253"/>
        <v>1</v>
      </c>
      <c r="L2121" s="47">
        <f t="shared" si="254"/>
        <v>0</v>
      </c>
      <c r="N2121" s="47">
        <f t="shared" si="255"/>
        <v>0</v>
      </c>
      <c r="R2121" s="47">
        <f t="shared" si="256"/>
        <v>0</v>
      </c>
      <c r="V2121" s="47">
        <f t="shared" si="257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252"/>
        <v>0</v>
      </c>
      <c r="C2122" s="2">
        <f t="shared" si="253"/>
        <v>1</v>
      </c>
      <c r="L2122" s="47">
        <f t="shared" si="254"/>
        <v>0</v>
      </c>
      <c r="N2122" s="47">
        <f t="shared" si="255"/>
        <v>0</v>
      </c>
      <c r="R2122" s="47">
        <f t="shared" si="256"/>
        <v>0</v>
      </c>
      <c r="V2122" s="47">
        <f t="shared" si="257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252"/>
        <v>0</v>
      </c>
      <c r="C2123" s="2">
        <f t="shared" si="253"/>
        <v>1</v>
      </c>
      <c r="L2123" s="47">
        <f t="shared" si="254"/>
        <v>0</v>
      </c>
      <c r="N2123" s="47">
        <f t="shared" si="255"/>
        <v>0</v>
      </c>
      <c r="R2123" s="47">
        <f t="shared" si="256"/>
        <v>0</v>
      </c>
      <c r="V2123" s="47">
        <f t="shared" si="257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252"/>
        <v>0</v>
      </c>
      <c r="C2124" s="2">
        <f t="shared" si="253"/>
        <v>1</v>
      </c>
      <c r="L2124" s="47">
        <f t="shared" si="254"/>
        <v>0</v>
      </c>
      <c r="N2124" s="47">
        <f t="shared" si="255"/>
        <v>0</v>
      </c>
      <c r="R2124" s="47">
        <f t="shared" si="256"/>
        <v>0</v>
      </c>
      <c r="V2124" s="47">
        <f t="shared" si="257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252"/>
        <v>0</v>
      </c>
      <c r="C2125" s="2">
        <f t="shared" si="253"/>
        <v>1</v>
      </c>
      <c r="L2125" s="47">
        <f t="shared" si="254"/>
        <v>0</v>
      </c>
      <c r="N2125" s="47">
        <f t="shared" si="255"/>
        <v>0</v>
      </c>
      <c r="R2125" s="47">
        <f t="shared" si="256"/>
        <v>0</v>
      </c>
      <c r="V2125" s="47">
        <f t="shared" si="257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252"/>
        <v>0</v>
      </c>
      <c r="C2126" s="2">
        <f t="shared" si="253"/>
        <v>1</v>
      </c>
      <c r="L2126" s="47">
        <f t="shared" si="254"/>
        <v>0</v>
      </c>
      <c r="N2126" s="47">
        <f t="shared" si="255"/>
        <v>0</v>
      </c>
      <c r="R2126" s="47">
        <f t="shared" si="256"/>
        <v>0</v>
      </c>
      <c r="V2126" s="47">
        <f t="shared" si="257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252"/>
        <v>0</v>
      </c>
      <c r="C2127" s="2">
        <f t="shared" si="253"/>
        <v>1</v>
      </c>
      <c r="L2127" s="47">
        <f t="shared" si="254"/>
        <v>0</v>
      </c>
      <c r="N2127" s="47">
        <f t="shared" si="255"/>
        <v>0</v>
      </c>
      <c r="R2127" s="47">
        <f t="shared" si="256"/>
        <v>0</v>
      </c>
      <c r="V2127" s="47">
        <f t="shared" si="257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252"/>
        <v>0</v>
      </c>
      <c r="C2128" s="2">
        <f t="shared" si="253"/>
        <v>1</v>
      </c>
      <c r="L2128" s="47">
        <f t="shared" si="254"/>
        <v>0</v>
      </c>
      <c r="N2128" s="47">
        <f t="shared" si="255"/>
        <v>0</v>
      </c>
      <c r="R2128" s="47">
        <f t="shared" si="256"/>
        <v>0</v>
      </c>
      <c r="V2128" s="47">
        <f t="shared" si="257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252"/>
        <v>0</v>
      </c>
      <c r="C2129" s="2">
        <f t="shared" si="253"/>
        <v>1</v>
      </c>
      <c r="L2129" s="47">
        <f t="shared" si="254"/>
        <v>0</v>
      </c>
      <c r="N2129" s="47">
        <f t="shared" si="255"/>
        <v>0</v>
      </c>
      <c r="R2129" s="47">
        <f t="shared" si="256"/>
        <v>0</v>
      </c>
      <c r="V2129" s="47">
        <f t="shared" si="257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252"/>
        <v>0</v>
      </c>
      <c r="C2130" s="2">
        <f t="shared" si="253"/>
        <v>1</v>
      </c>
      <c r="L2130" s="47">
        <f t="shared" si="254"/>
        <v>0</v>
      </c>
      <c r="N2130" s="47">
        <f t="shared" si="255"/>
        <v>0</v>
      </c>
      <c r="R2130" s="47">
        <f t="shared" si="256"/>
        <v>0</v>
      </c>
      <c r="V2130" s="47">
        <f t="shared" si="257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252"/>
        <v>0</v>
      </c>
      <c r="C2131" s="2">
        <f t="shared" si="253"/>
        <v>1</v>
      </c>
      <c r="L2131" s="47">
        <f t="shared" si="254"/>
        <v>0</v>
      </c>
      <c r="N2131" s="47">
        <f t="shared" si="255"/>
        <v>0</v>
      </c>
      <c r="R2131" s="47">
        <f t="shared" si="256"/>
        <v>0</v>
      </c>
      <c r="V2131" s="47">
        <f t="shared" si="257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252"/>
        <v>0</v>
      </c>
      <c r="C2132" s="2">
        <f t="shared" si="253"/>
        <v>1</v>
      </c>
      <c r="L2132" s="47">
        <f t="shared" si="254"/>
        <v>0</v>
      </c>
      <c r="N2132" s="47">
        <f t="shared" si="255"/>
        <v>0</v>
      </c>
      <c r="R2132" s="47">
        <f t="shared" si="256"/>
        <v>0</v>
      </c>
      <c r="V2132" s="47">
        <f t="shared" si="257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252"/>
        <v>0</v>
      </c>
      <c r="C2133" s="2">
        <f t="shared" si="253"/>
        <v>1</v>
      </c>
      <c r="L2133" s="47">
        <f t="shared" si="254"/>
        <v>0</v>
      </c>
      <c r="N2133" s="47">
        <f t="shared" si="255"/>
        <v>0</v>
      </c>
      <c r="R2133" s="47">
        <f t="shared" si="256"/>
        <v>0</v>
      </c>
      <c r="V2133" s="47">
        <f t="shared" si="257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252"/>
        <v>0</v>
      </c>
      <c r="C2134" s="2">
        <f t="shared" si="253"/>
        <v>1</v>
      </c>
      <c r="L2134" s="47">
        <f t="shared" si="254"/>
        <v>0</v>
      </c>
      <c r="N2134" s="47">
        <f t="shared" si="255"/>
        <v>0</v>
      </c>
      <c r="R2134" s="47">
        <f t="shared" si="256"/>
        <v>0</v>
      </c>
      <c r="V2134" s="47">
        <f t="shared" si="257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252"/>
        <v>0</v>
      </c>
      <c r="C2135" s="2">
        <f t="shared" si="253"/>
        <v>1</v>
      </c>
      <c r="L2135" s="47">
        <f t="shared" si="254"/>
        <v>0</v>
      </c>
      <c r="N2135" s="47">
        <f t="shared" si="255"/>
        <v>0</v>
      </c>
      <c r="R2135" s="47">
        <f t="shared" si="256"/>
        <v>0</v>
      </c>
      <c r="V2135" s="47">
        <f t="shared" si="257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252"/>
        <v>0</v>
      </c>
      <c r="C2136" s="2">
        <f t="shared" si="253"/>
        <v>1</v>
      </c>
      <c r="L2136" s="47">
        <f t="shared" si="254"/>
        <v>0</v>
      </c>
      <c r="N2136" s="47">
        <f t="shared" si="255"/>
        <v>0</v>
      </c>
      <c r="R2136" s="47">
        <f t="shared" si="256"/>
        <v>0</v>
      </c>
      <c r="V2136" s="47">
        <f t="shared" si="257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252"/>
        <v>0</v>
      </c>
      <c r="C2137" s="2">
        <f t="shared" si="253"/>
        <v>1</v>
      </c>
      <c r="L2137" s="47">
        <f t="shared" si="254"/>
        <v>0</v>
      </c>
      <c r="N2137" s="47">
        <f t="shared" si="255"/>
        <v>0</v>
      </c>
      <c r="R2137" s="47">
        <f t="shared" si="256"/>
        <v>0</v>
      </c>
      <c r="V2137" s="47">
        <f t="shared" si="257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252"/>
        <v>0</v>
      </c>
      <c r="C2138" s="2">
        <f t="shared" si="253"/>
        <v>1</v>
      </c>
      <c r="L2138" s="47">
        <f t="shared" si="254"/>
        <v>0</v>
      </c>
      <c r="N2138" s="47">
        <f t="shared" si="255"/>
        <v>0</v>
      </c>
      <c r="R2138" s="47">
        <f t="shared" si="256"/>
        <v>0</v>
      </c>
      <c r="V2138" s="47">
        <f t="shared" si="257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252"/>
        <v>0</v>
      </c>
      <c r="C2139" s="2">
        <f t="shared" si="253"/>
        <v>1</v>
      </c>
      <c r="L2139" s="47">
        <f t="shared" si="254"/>
        <v>0</v>
      </c>
      <c r="N2139" s="47">
        <f t="shared" si="255"/>
        <v>0</v>
      </c>
      <c r="R2139" s="47">
        <f t="shared" si="256"/>
        <v>0</v>
      </c>
      <c r="V2139" s="47">
        <f t="shared" si="257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252"/>
        <v>0</v>
      </c>
      <c r="C2140" s="2">
        <f t="shared" si="253"/>
        <v>1</v>
      </c>
      <c r="L2140" s="47">
        <f t="shared" si="254"/>
        <v>0</v>
      </c>
      <c r="N2140" s="47">
        <f t="shared" si="255"/>
        <v>0</v>
      </c>
      <c r="R2140" s="47">
        <f t="shared" si="256"/>
        <v>0</v>
      </c>
      <c r="V2140" s="47">
        <f t="shared" si="257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252"/>
        <v>0</v>
      </c>
      <c r="C2141" s="2">
        <f t="shared" si="253"/>
        <v>1</v>
      </c>
      <c r="L2141" s="47">
        <f t="shared" si="254"/>
        <v>0</v>
      </c>
      <c r="N2141" s="47">
        <f t="shared" si="255"/>
        <v>0</v>
      </c>
      <c r="R2141" s="47">
        <f t="shared" si="256"/>
        <v>0</v>
      </c>
      <c r="V2141" s="47">
        <f t="shared" si="257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252"/>
        <v>0</v>
      </c>
      <c r="C2142" s="2">
        <f t="shared" si="253"/>
        <v>1</v>
      </c>
      <c r="L2142" s="47">
        <f t="shared" si="254"/>
        <v>0</v>
      </c>
      <c r="N2142" s="47">
        <f t="shared" si="255"/>
        <v>0</v>
      </c>
      <c r="R2142" s="47">
        <f t="shared" si="256"/>
        <v>0</v>
      </c>
      <c r="V2142" s="47">
        <f t="shared" si="257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252"/>
        <v>0</v>
      </c>
      <c r="C2143" s="2">
        <f t="shared" si="253"/>
        <v>1</v>
      </c>
      <c r="L2143" s="47">
        <f t="shared" si="254"/>
        <v>0</v>
      </c>
      <c r="N2143" s="47">
        <f t="shared" si="255"/>
        <v>0</v>
      </c>
      <c r="R2143" s="47">
        <f t="shared" si="256"/>
        <v>0</v>
      </c>
      <c r="V2143" s="47">
        <f t="shared" si="257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252"/>
        <v>0</v>
      </c>
      <c r="C2144" s="2">
        <f t="shared" si="253"/>
        <v>1</v>
      </c>
      <c r="L2144" s="47">
        <f t="shared" si="254"/>
        <v>0</v>
      </c>
      <c r="N2144" s="47">
        <f t="shared" si="255"/>
        <v>0</v>
      </c>
      <c r="R2144" s="47">
        <f t="shared" si="256"/>
        <v>0</v>
      </c>
      <c r="V2144" s="47">
        <f t="shared" si="257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252"/>
        <v>0</v>
      </c>
      <c r="C2145" s="2">
        <f t="shared" si="253"/>
        <v>1</v>
      </c>
      <c r="L2145" s="47">
        <f t="shared" si="254"/>
        <v>0</v>
      </c>
      <c r="N2145" s="47">
        <f t="shared" si="255"/>
        <v>0</v>
      </c>
      <c r="R2145" s="47">
        <f t="shared" si="256"/>
        <v>0</v>
      </c>
      <c r="V2145" s="47">
        <f t="shared" si="257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252"/>
        <v>0</v>
      </c>
      <c r="C2146" s="2">
        <f t="shared" si="253"/>
        <v>1</v>
      </c>
      <c r="L2146" s="47">
        <f t="shared" si="254"/>
        <v>0</v>
      </c>
      <c r="N2146" s="47">
        <f t="shared" si="255"/>
        <v>0</v>
      </c>
      <c r="R2146" s="47">
        <f t="shared" si="256"/>
        <v>0</v>
      </c>
      <c r="V2146" s="47">
        <f t="shared" si="257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252"/>
        <v>0</v>
      </c>
      <c r="C2147" s="2">
        <f t="shared" si="253"/>
        <v>1</v>
      </c>
      <c r="L2147" s="47">
        <f t="shared" si="254"/>
        <v>0</v>
      </c>
      <c r="N2147" s="47">
        <f t="shared" si="255"/>
        <v>0</v>
      </c>
      <c r="R2147" s="47">
        <f t="shared" si="256"/>
        <v>0</v>
      </c>
      <c r="V2147" s="47">
        <f t="shared" si="257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252"/>
        <v>0</v>
      </c>
      <c r="C2148" s="2">
        <f t="shared" si="253"/>
        <v>1</v>
      </c>
      <c r="L2148" s="47">
        <f t="shared" si="254"/>
        <v>0</v>
      </c>
      <c r="N2148" s="47">
        <f t="shared" si="255"/>
        <v>0</v>
      </c>
      <c r="R2148" s="47">
        <f t="shared" si="256"/>
        <v>0</v>
      </c>
      <c r="V2148" s="47">
        <f t="shared" si="257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258">+L2149+N2149+R2149+V2149+X2149</f>
        <v>0</v>
      </c>
      <c r="C2149" s="2">
        <f t="shared" ref="C2149:C2212" si="259">RANK(B2149,B$2021:B$2220,0)</f>
        <v>1</v>
      </c>
      <c r="L2149" s="47">
        <f t="shared" ref="L2149:L2212" si="260">IF(AND(I2149&lt;1,J2149&lt;1,K2149&lt;1),0,IF(250+((150-(I2149*60+J2149))*2)&lt;0,0,IF(K2149&lt;50,250+((150-(I2149*60+J2149))*2),IF(K2149&gt;49,250+((150-(I2149*60+J2149))*2)-1,250+((150-(I2149*60+J2149))*2)))))</f>
        <v>0</v>
      </c>
      <c r="N2149" s="47">
        <f t="shared" ref="N2149:N2212" si="261">IF(M2149&lt;89,0,250+((M2149-172)*3))</f>
        <v>0</v>
      </c>
      <c r="R2149" s="47">
        <f t="shared" ref="R2149:R2212" si="262">IF(AND(O2149&lt;1,P2149&lt;1,Q2149&lt;1),0,IF(250+((680-(O2149*60+P2149))*1)&lt;0,0,250+((680-(O2149*60+P2149))*1)))</f>
        <v>0</v>
      </c>
      <c r="V2149" s="47">
        <f t="shared" ref="V2149:V2212" si="263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258"/>
        <v>0</v>
      </c>
      <c r="C2150" s="2">
        <f t="shared" si="259"/>
        <v>1</v>
      </c>
      <c r="L2150" s="47">
        <f t="shared" si="260"/>
        <v>0</v>
      </c>
      <c r="N2150" s="47">
        <f t="shared" si="261"/>
        <v>0</v>
      </c>
      <c r="R2150" s="47">
        <f t="shared" si="262"/>
        <v>0</v>
      </c>
      <c r="V2150" s="47">
        <f t="shared" si="263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258"/>
        <v>0</v>
      </c>
      <c r="C2151" s="2">
        <f t="shared" si="259"/>
        <v>1</v>
      </c>
      <c r="L2151" s="47">
        <f t="shared" si="260"/>
        <v>0</v>
      </c>
      <c r="N2151" s="47">
        <f t="shared" si="261"/>
        <v>0</v>
      </c>
      <c r="R2151" s="47">
        <f t="shared" si="262"/>
        <v>0</v>
      </c>
      <c r="V2151" s="47">
        <f t="shared" si="263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258"/>
        <v>0</v>
      </c>
      <c r="C2152" s="2">
        <f t="shared" si="259"/>
        <v>1</v>
      </c>
      <c r="L2152" s="47">
        <f t="shared" si="260"/>
        <v>0</v>
      </c>
      <c r="N2152" s="47">
        <f t="shared" si="261"/>
        <v>0</v>
      </c>
      <c r="R2152" s="47">
        <f t="shared" si="262"/>
        <v>0</v>
      </c>
      <c r="V2152" s="47">
        <f t="shared" si="263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258"/>
        <v>0</v>
      </c>
      <c r="C2153" s="2">
        <f t="shared" si="259"/>
        <v>1</v>
      </c>
      <c r="L2153" s="47">
        <f t="shared" si="260"/>
        <v>0</v>
      </c>
      <c r="N2153" s="47">
        <f t="shared" si="261"/>
        <v>0</v>
      </c>
      <c r="R2153" s="47">
        <f t="shared" si="262"/>
        <v>0</v>
      </c>
      <c r="V2153" s="47">
        <f t="shared" si="263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258"/>
        <v>0</v>
      </c>
      <c r="C2154" s="2">
        <f t="shared" si="259"/>
        <v>1</v>
      </c>
      <c r="L2154" s="47">
        <f t="shared" si="260"/>
        <v>0</v>
      </c>
      <c r="N2154" s="47">
        <f t="shared" si="261"/>
        <v>0</v>
      </c>
      <c r="R2154" s="47">
        <f t="shared" si="262"/>
        <v>0</v>
      </c>
      <c r="V2154" s="47">
        <f t="shared" si="263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258"/>
        <v>0</v>
      </c>
      <c r="C2155" s="2">
        <f t="shared" si="259"/>
        <v>1</v>
      </c>
      <c r="L2155" s="47">
        <f t="shared" si="260"/>
        <v>0</v>
      </c>
      <c r="N2155" s="47">
        <f t="shared" si="261"/>
        <v>0</v>
      </c>
      <c r="R2155" s="47">
        <f t="shared" si="262"/>
        <v>0</v>
      </c>
      <c r="V2155" s="47">
        <f t="shared" si="263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258"/>
        <v>0</v>
      </c>
      <c r="C2156" s="2">
        <f t="shared" si="259"/>
        <v>1</v>
      </c>
      <c r="L2156" s="47">
        <f t="shared" si="260"/>
        <v>0</v>
      </c>
      <c r="N2156" s="47">
        <f t="shared" si="261"/>
        <v>0</v>
      </c>
      <c r="R2156" s="47">
        <f t="shared" si="262"/>
        <v>0</v>
      </c>
      <c r="V2156" s="47">
        <f t="shared" si="263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258"/>
        <v>0</v>
      </c>
      <c r="C2157" s="2">
        <f t="shared" si="259"/>
        <v>1</v>
      </c>
      <c r="L2157" s="47">
        <f t="shared" si="260"/>
        <v>0</v>
      </c>
      <c r="N2157" s="47">
        <f t="shared" si="261"/>
        <v>0</v>
      </c>
      <c r="R2157" s="47">
        <f t="shared" si="262"/>
        <v>0</v>
      </c>
      <c r="V2157" s="47">
        <f t="shared" si="263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258"/>
        <v>0</v>
      </c>
      <c r="C2158" s="2">
        <f t="shared" si="259"/>
        <v>1</v>
      </c>
      <c r="L2158" s="47">
        <f t="shared" si="260"/>
        <v>0</v>
      </c>
      <c r="N2158" s="47">
        <f t="shared" si="261"/>
        <v>0</v>
      </c>
      <c r="R2158" s="47">
        <f t="shared" si="262"/>
        <v>0</v>
      </c>
      <c r="V2158" s="47">
        <f t="shared" si="263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258"/>
        <v>0</v>
      </c>
      <c r="C2159" s="2">
        <f t="shared" si="259"/>
        <v>1</v>
      </c>
      <c r="L2159" s="47">
        <f t="shared" si="260"/>
        <v>0</v>
      </c>
      <c r="N2159" s="47">
        <f t="shared" si="261"/>
        <v>0</v>
      </c>
      <c r="R2159" s="47">
        <f t="shared" si="262"/>
        <v>0</v>
      </c>
      <c r="V2159" s="47">
        <f t="shared" si="263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258"/>
        <v>0</v>
      </c>
      <c r="C2160" s="2">
        <f t="shared" si="259"/>
        <v>1</v>
      </c>
      <c r="L2160" s="47">
        <f t="shared" si="260"/>
        <v>0</v>
      </c>
      <c r="N2160" s="47">
        <f t="shared" si="261"/>
        <v>0</v>
      </c>
      <c r="R2160" s="47">
        <f t="shared" si="262"/>
        <v>0</v>
      </c>
      <c r="V2160" s="47">
        <f t="shared" si="263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258"/>
        <v>0</v>
      </c>
      <c r="C2161" s="2">
        <f t="shared" si="259"/>
        <v>1</v>
      </c>
      <c r="L2161" s="47">
        <f t="shared" si="260"/>
        <v>0</v>
      </c>
      <c r="N2161" s="47">
        <f t="shared" si="261"/>
        <v>0</v>
      </c>
      <c r="R2161" s="47">
        <f t="shared" si="262"/>
        <v>0</v>
      </c>
      <c r="V2161" s="47">
        <f t="shared" si="263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258"/>
        <v>0</v>
      </c>
      <c r="C2162" s="2">
        <f t="shared" si="259"/>
        <v>1</v>
      </c>
      <c r="L2162" s="47">
        <f t="shared" si="260"/>
        <v>0</v>
      </c>
      <c r="N2162" s="47">
        <f t="shared" si="261"/>
        <v>0</v>
      </c>
      <c r="R2162" s="47">
        <f t="shared" si="262"/>
        <v>0</v>
      </c>
      <c r="V2162" s="47">
        <f t="shared" si="263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258"/>
        <v>0</v>
      </c>
      <c r="C2163" s="2">
        <f t="shared" si="259"/>
        <v>1</v>
      </c>
      <c r="L2163" s="47">
        <f t="shared" si="260"/>
        <v>0</v>
      </c>
      <c r="N2163" s="47">
        <f t="shared" si="261"/>
        <v>0</v>
      </c>
      <c r="R2163" s="47">
        <f t="shared" si="262"/>
        <v>0</v>
      </c>
      <c r="V2163" s="47">
        <f t="shared" si="263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258"/>
        <v>0</v>
      </c>
      <c r="C2164" s="2">
        <f t="shared" si="259"/>
        <v>1</v>
      </c>
      <c r="L2164" s="47">
        <f t="shared" si="260"/>
        <v>0</v>
      </c>
      <c r="N2164" s="47">
        <f t="shared" si="261"/>
        <v>0</v>
      </c>
      <c r="R2164" s="47">
        <f t="shared" si="262"/>
        <v>0</v>
      </c>
      <c r="V2164" s="47">
        <f t="shared" si="263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258"/>
        <v>0</v>
      </c>
      <c r="C2165" s="2">
        <f t="shared" si="259"/>
        <v>1</v>
      </c>
      <c r="L2165" s="47">
        <f t="shared" si="260"/>
        <v>0</v>
      </c>
      <c r="N2165" s="47">
        <f t="shared" si="261"/>
        <v>0</v>
      </c>
      <c r="R2165" s="47">
        <f t="shared" si="262"/>
        <v>0</v>
      </c>
      <c r="V2165" s="47">
        <f t="shared" si="263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258"/>
        <v>0</v>
      </c>
      <c r="C2166" s="2">
        <f t="shared" si="259"/>
        <v>1</v>
      </c>
      <c r="L2166" s="47">
        <f t="shared" si="260"/>
        <v>0</v>
      </c>
      <c r="N2166" s="47">
        <f t="shared" si="261"/>
        <v>0</v>
      </c>
      <c r="R2166" s="47">
        <f t="shared" si="262"/>
        <v>0</v>
      </c>
      <c r="V2166" s="47">
        <f t="shared" si="263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258"/>
        <v>0</v>
      </c>
      <c r="C2167" s="2">
        <f t="shared" si="259"/>
        <v>1</v>
      </c>
      <c r="L2167" s="47">
        <f t="shared" si="260"/>
        <v>0</v>
      </c>
      <c r="N2167" s="47">
        <f t="shared" si="261"/>
        <v>0</v>
      </c>
      <c r="R2167" s="47">
        <f t="shared" si="262"/>
        <v>0</v>
      </c>
      <c r="V2167" s="47">
        <f t="shared" si="263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258"/>
        <v>0</v>
      </c>
      <c r="C2168" s="2">
        <f t="shared" si="259"/>
        <v>1</v>
      </c>
      <c r="L2168" s="47">
        <f t="shared" si="260"/>
        <v>0</v>
      </c>
      <c r="N2168" s="47">
        <f t="shared" si="261"/>
        <v>0</v>
      </c>
      <c r="R2168" s="47">
        <f t="shared" si="262"/>
        <v>0</v>
      </c>
      <c r="V2168" s="47">
        <f t="shared" si="263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258"/>
        <v>0</v>
      </c>
      <c r="C2169" s="2">
        <f t="shared" si="259"/>
        <v>1</v>
      </c>
      <c r="L2169" s="47">
        <f t="shared" si="260"/>
        <v>0</v>
      </c>
      <c r="N2169" s="47">
        <f t="shared" si="261"/>
        <v>0</v>
      </c>
      <c r="R2169" s="47">
        <f t="shared" si="262"/>
        <v>0</v>
      </c>
      <c r="V2169" s="47">
        <f t="shared" si="263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258"/>
        <v>0</v>
      </c>
      <c r="C2170" s="2">
        <f t="shared" si="259"/>
        <v>1</v>
      </c>
      <c r="L2170" s="47">
        <f t="shared" si="260"/>
        <v>0</v>
      </c>
      <c r="N2170" s="47">
        <f t="shared" si="261"/>
        <v>0</v>
      </c>
      <c r="R2170" s="47">
        <f t="shared" si="262"/>
        <v>0</v>
      </c>
      <c r="V2170" s="47">
        <f t="shared" si="263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258"/>
        <v>0</v>
      </c>
      <c r="C2171" s="2">
        <f t="shared" si="259"/>
        <v>1</v>
      </c>
      <c r="L2171" s="47">
        <f t="shared" si="260"/>
        <v>0</v>
      </c>
      <c r="N2171" s="47">
        <f t="shared" si="261"/>
        <v>0</v>
      </c>
      <c r="R2171" s="47">
        <f t="shared" si="262"/>
        <v>0</v>
      </c>
      <c r="V2171" s="47">
        <f t="shared" si="263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258"/>
        <v>0</v>
      </c>
      <c r="C2172" s="2">
        <f t="shared" si="259"/>
        <v>1</v>
      </c>
      <c r="L2172" s="47">
        <f t="shared" si="260"/>
        <v>0</v>
      </c>
      <c r="N2172" s="47">
        <f t="shared" si="261"/>
        <v>0</v>
      </c>
      <c r="R2172" s="47">
        <f t="shared" si="262"/>
        <v>0</v>
      </c>
      <c r="V2172" s="47">
        <f t="shared" si="263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258"/>
        <v>0</v>
      </c>
      <c r="C2173" s="2">
        <f t="shared" si="259"/>
        <v>1</v>
      </c>
      <c r="L2173" s="47">
        <f t="shared" si="260"/>
        <v>0</v>
      </c>
      <c r="N2173" s="47">
        <f t="shared" si="261"/>
        <v>0</v>
      </c>
      <c r="R2173" s="47">
        <f t="shared" si="262"/>
        <v>0</v>
      </c>
      <c r="V2173" s="47">
        <f t="shared" si="263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258"/>
        <v>0</v>
      </c>
      <c r="C2174" s="2">
        <f t="shared" si="259"/>
        <v>1</v>
      </c>
      <c r="L2174" s="47">
        <f t="shared" si="260"/>
        <v>0</v>
      </c>
      <c r="N2174" s="47">
        <f t="shared" si="261"/>
        <v>0</v>
      </c>
      <c r="R2174" s="47">
        <f t="shared" si="262"/>
        <v>0</v>
      </c>
      <c r="V2174" s="47">
        <f t="shared" si="263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258"/>
        <v>0</v>
      </c>
      <c r="C2175" s="2">
        <f t="shared" si="259"/>
        <v>1</v>
      </c>
      <c r="L2175" s="47">
        <f t="shared" si="260"/>
        <v>0</v>
      </c>
      <c r="N2175" s="47">
        <f t="shared" si="261"/>
        <v>0</v>
      </c>
      <c r="R2175" s="47">
        <f t="shared" si="262"/>
        <v>0</v>
      </c>
      <c r="V2175" s="47">
        <f t="shared" si="263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258"/>
        <v>0</v>
      </c>
      <c r="C2176" s="2">
        <f t="shared" si="259"/>
        <v>1</v>
      </c>
      <c r="L2176" s="47">
        <f t="shared" si="260"/>
        <v>0</v>
      </c>
      <c r="N2176" s="47">
        <f t="shared" si="261"/>
        <v>0</v>
      </c>
      <c r="R2176" s="47">
        <f t="shared" si="262"/>
        <v>0</v>
      </c>
      <c r="V2176" s="47">
        <f t="shared" si="263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258"/>
        <v>0</v>
      </c>
      <c r="C2177" s="2">
        <f t="shared" si="259"/>
        <v>1</v>
      </c>
      <c r="L2177" s="47">
        <f t="shared" si="260"/>
        <v>0</v>
      </c>
      <c r="N2177" s="47">
        <f t="shared" si="261"/>
        <v>0</v>
      </c>
      <c r="R2177" s="47">
        <f t="shared" si="262"/>
        <v>0</v>
      </c>
      <c r="V2177" s="47">
        <f t="shared" si="263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258"/>
        <v>0</v>
      </c>
      <c r="C2178" s="2">
        <f t="shared" si="259"/>
        <v>1</v>
      </c>
      <c r="L2178" s="47">
        <f t="shared" si="260"/>
        <v>0</v>
      </c>
      <c r="N2178" s="47">
        <f t="shared" si="261"/>
        <v>0</v>
      </c>
      <c r="R2178" s="47">
        <f t="shared" si="262"/>
        <v>0</v>
      </c>
      <c r="V2178" s="47">
        <f t="shared" si="263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258"/>
        <v>0</v>
      </c>
      <c r="C2179" s="2">
        <f t="shared" si="259"/>
        <v>1</v>
      </c>
      <c r="L2179" s="47">
        <f t="shared" si="260"/>
        <v>0</v>
      </c>
      <c r="N2179" s="47">
        <f t="shared" si="261"/>
        <v>0</v>
      </c>
      <c r="R2179" s="47">
        <f t="shared" si="262"/>
        <v>0</v>
      </c>
      <c r="V2179" s="47">
        <f t="shared" si="263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258"/>
        <v>0</v>
      </c>
      <c r="C2180" s="2">
        <f t="shared" si="259"/>
        <v>1</v>
      </c>
      <c r="L2180" s="47">
        <f t="shared" si="260"/>
        <v>0</v>
      </c>
      <c r="N2180" s="47">
        <f t="shared" si="261"/>
        <v>0</v>
      </c>
      <c r="R2180" s="47">
        <f t="shared" si="262"/>
        <v>0</v>
      </c>
      <c r="V2180" s="47">
        <f t="shared" si="263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258"/>
        <v>0</v>
      </c>
      <c r="C2181" s="2">
        <f t="shared" si="259"/>
        <v>1</v>
      </c>
      <c r="L2181" s="47">
        <f t="shared" si="260"/>
        <v>0</v>
      </c>
      <c r="N2181" s="47">
        <f t="shared" si="261"/>
        <v>0</v>
      </c>
      <c r="R2181" s="47">
        <f t="shared" si="262"/>
        <v>0</v>
      </c>
      <c r="V2181" s="47">
        <f t="shared" si="263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258"/>
        <v>0</v>
      </c>
      <c r="C2182" s="2">
        <f t="shared" si="259"/>
        <v>1</v>
      </c>
      <c r="L2182" s="47">
        <f t="shared" si="260"/>
        <v>0</v>
      </c>
      <c r="N2182" s="47">
        <f t="shared" si="261"/>
        <v>0</v>
      </c>
      <c r="R2182" s="47">
        <f t="shared" si="262"/>
        <v>0</v>
      </c>
      <c r="V2182" s="47">
        <f t="shared" si="263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258"/>
        <v>0</v>
      </c>
      <c r="C2183" s="2">
        <f t="shared" si="259"/>
        <v>1</v>
      </c>
      <c r="L2183" s="47">
        <f t="shared" si="260"/>
        <v>0</v>
      </c>
      <c r="N2183" s="47">
        <f t="shared" si="261"/>
        <v>0</v>
      </c>
      <c r="R2183" s="47">
        <f t="shared" si="262"/>
        <v>0</v>
      </c>
      <c r="V2183" s="47">
        <f t="shared" si="263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258"/>
        <v>0</v>
      </c>
      <c r="C2184" s="2">
        <f t="shared" si="259"/>
        <v>1</v>
      </c>
      <c r="L2184" s="47">
        <f t="shared" si="260"/>
        <v>0</v>
      </c>
      <c r="N2184" s="47">
        <f t="shared" si="261"/>
        <v>0</v>
      </c>
      <c r="R2184" s="47">
        <f t="shared" si="262"/>
        <v>0</v>
      </c>
      <c r="V2184" s="47">
        <f t="shared" si="263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258"/>
        <v>0</v>
      </c>
      <c r="C2185" s="2">
        <f t="shared" si="259"/>
        <v>1</v>
      </c>
      <c r="L2185" s="47">
        <f t="shared" si="260"/>
        <v>0</v>
      </c>
      <c r="N2185" s="47">
        <f t="shared" si="261"/>
        <v>0</v>
      </c>
      <c r="R2185" s="47">
        <f t="shared" si="262"/>
        <v>0</v>
      </c>
      <c r="V2185" s="47">
        <f t="shared" si="263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258"/>
        <v>0</v>
      </c>
      <c r="C2186" s="2">
        <f t="shared" si="259"/>
        <v>1</v>
      </c>
      <c r="L2186" s="47">
        <f t="shared" si="260"/>
        <v>0</v>
      </c>
      <c r="N2186" s="47">
        <f t="shared" si="261"/>
        <v>0</v>
      </c>
      <c r="R2186" s="47">
        <f t="shared" si="262"/>
        <v>0</v>
      </c>
      <c r="V2186" s="47">
        <f t="shared" si="263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258"/>
        <v>0</v>
      </c>
      <c r="C2187" s="2">
        <f t="shared" si="259"/>
        <v>1</v>
      </c>
      <c r="L2187" s="47">
        <f t="shared" si="260"/>
        <v>0</v>
      </c>
      <c r="N2187" s="47">
        <f t="shared" si="261"/>
        <v>0</v>
      </c>
      <c r="R2187" s="47">
        <f t="shared" si="262"/>
        <v>0</v>
      </c>
      <c r="V2187" s="47">
        <f t="shared" si="263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258"/>
        <v>0</v>
      </c>
      <c r="C2188" s="2">
        <f t="shared" si="259"/>
        <v>1</v>
      </c>
      <c r="L2188" s="47">
        <f t="shared" si="260"/>
        <v>0</v>
      </c>
      <c r="N2188" s="47">
        <f t="shared" si="261"/>
        <v>0</v>
      </c>
      <c r="R2188" s="47">
        <f t="shared" si="262"/>
        <v>0</v>
      </c>
      <c r="V2188" s="47">
        <f t="shared" si="263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258"/>
        <v>0</v>
      </c>
      <c r="C2189" s="2">
        <f t="shared" si="259"/>
        <v>1</v>
      </c>
      <c r="L2189" s="47">
        <f t="shared" si="260"/>
        <v>0</v>
      </c>
      <c r="N2189" s="47">
        <f t="shared" si="261"/>
        <v>0</v>
      </c>
      <c r="R2189" s="47">
        <f t="shared" si="262"/>
        <v>0</v>
      </c>
      <c r="V2189" s="47">
        <f t="shared" si="263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258"/>
        <v>0</v>
      </c>
      <c r="C2190" s="2">
        <f t="shared" si="259"/>
        <v>1</v>
      </c>
      <c r="L2190" s="47">
        <f t="shared" si="260"/>
        <v>0</v>
      </c>
      <c r="N2190" s="47">
        <f t="shared" si="261"/>
        <v>0</v>
      </c>
      <c r="R2190" s="47">
        <f t="shared" si="262"/>
        <v>0</v>
      </c>
      <c r="V2190" s="47">
        <f t="shared" si="263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258"/>
        <v>0</v>
      </c>
      <c r="C2191" s="2">
        <f t="shared" si="259"/>
        <v>1</v>
      </c>
      <c r="L2191" s="47">
        <f t="shared" si="260"/>
        <v>0</v>
      </c>
      <c r="N2191" s="47">
        <f t="shared" si="261"/>
        <v>0</v>
      </c>
      <c r="R2191" s="47">
        <f t="shared" si="262"/>
        <v>0</v>
      </c>
      <c r="V2191" s="47">
        <f t="shared" si="263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258"/>
        <v>0</v>
      </c>
      <c r="C2192" s="2">
        <f t="shared" si="259"/>
        <v>1</v>
      </c>
      <c r="L2192" s="47">
        <f t="shared" si="260"/>
        <v>0</v>
      </c>
      <c r="N2192" s="47">
        <f t="shared" si="261"/>
        <v>0</v>
      </c>
      <c r="R2192" s="47">
        <f t="shared" si="262"/>
        <v>0</v>
      </c>
      <c r="V2192" s="47">
        <f t="shared" si="263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258"/>
        <v>0</v>
      </c>
      <c r="C2193" s="2">
        <f t="shared" si="259"/>
        <v>1</v>
      </c>
      <c r="L2193" s="47">
        <f t="shared" si="260"/>
        <v>0</v>
      </c>
      <c r="N2193" s="47">
        <f t="shared" si="261"/>
        <v>0</v>
      </c>
      <c r="R2193" s="47">
        <f t="shared" si="262"/>
        <v>0</v>
      </c>
      <c r="V2193" s="47">
        <f t="shared" si="263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258"/>
        <v>0</v>
      </c>
      <c r="C2194" s="2">
        <f t="shared" si="259"/>
        <v>1</v>
      </c>
      <c r="L2194" s="47">
        <f t="shared" si="260"/>
        <v>0</v>
      </c>
      <c r="N2194" s="47">
        <f t="shared" si="261"/>
        <v>0</v>
      </c>
      <c r="R2194" s="47">
        <f t="shared" si="262"/>
        <v>0</v>
      </c>
      <c r="V2194" s="47">
        <f t="shared" si="263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258"/>
        <v>0</v>
      </c>
      <c r="C2195" s="2">
        <f t="shared" si="259"/>
        <v>1</v>
      </c>
      <c r="L2195" s="47">
        <f t="shared" si="260"/>
        <v>0</v>
      </c>
      <c r="N2195" s="47">
        <f t="shared" si="261"/>
        <v>0</v>
      </c>
      <c r="R2195" s="47">
        <f t="shared" si="262"/>
        <v>0</v>
      </c>
      <c r="V2195" s="47">
        <f t="shared" si="263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258"/>
        <v>0</v>
      </c>
      <c r="C2196" s="2">
        <f t="shared" si="259"/>
        <v>1</v>
      </c>
      <c r="L2196" s="47">
        <f t="shared" si="260"/>
        <v>0</v>
      </c>
      <c r="N2196" s="47">
        <f t="shared" si="261"/>
        <v>0</v>
      </c>
      <c r="R2196" s="47">
        <f t="shared" si="262"/>
        <v>0</v>
      </c>
      <c r="V2196" s="47">
        <f t="shared" si="263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258"/>
        <v>0</v>
      </c>
      <c r="C2197" s="2">
        <f t="shared" si="259"/>
        <v>1</v>
      </c>
      <c r="L2197" s="47">
        <f t="shared" si="260"/>
        <v>0</v>
      </c>
      <c r="N2197" s="47">
        <f t="shared" si="261"/>
        <v>0</v>
      </c>
      <c r="R2197" s="47">
        <f t="shared" si="262"/>
        <v>0</v>
      </c>
      <c r="V2197" s="47">
        <f t="shared" si="263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258"/>
        <v>0</v>
      </c>
      <c r="C2198" s="2">
        <f t="shared" si="259"/>
        <v>1</v>
      </c>
      <c r="L2198" s="47">
        <f t="shared" si="260"/>
        <v>0</v>
      </c>
      <c r="N2198" s="47">
        <f t="shared" si="261"/>
        <v>0</v>
      </c>
      <c r="R2198" s="47">
        <f t="shared" si="262"/>
        <v>0</v>
      </c>
      <c r="V2198" s="47">
        <f t="shared" si="263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258"/>
        <v>0</v>
      </c>
      <c r="C2199" s="2">
        <f t="shared" si="259"/>
        <v>1</v>
      </c>
      <c r="L2199" s="47">
        <f t="shared" si="260"/>
        <v>0</v>
      </c>
      <c r="N2199" s="47">
        <f t="shared" si="261"/>
        <v>0</v>
      </c>
      <c r="R2199" s="47">
        <f t="shared" si="262"/>
        <v>0</v>
      </c>
      <c r="V2199" s="47">
        <f t="shared" si="263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258"/>
        <v>0</v>
      </c>
      <c r="C2200" s="2">
        <f t="shared" si="259"/>
        <v>1</v>
      </c>
      <c r="L2200" s="47">
        <f t="shared" si="260"/>
        <v>0</v>
      </c>
      <c r="N2200" s="47">
        <f t="shared" si="261"/>
        <v>0</v>
      </c>
      <c r="R2200" s="47">
        <f t="shared" si="262"/>
        <v>0</v>
      </c>
      <c r="V2200" s="47">
        <f t="shared" si="263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258"/>
        <v>0</v>
      </c>
      <c r="C2201" s="2">
        <f t="shared" si="259"/>
        <v>1</v>
      </c>
      <c r="L2201" s="47">
        <f t="shared" si="260"/>
        <v>0</v>
      </c>
      <c r="N2201" s="47">
        <f t="shared" si="261"/>
        <v>0</v>
      </c>
      <c r="R2201" s="47">
        <f t="shared" si="262"/>
        <v>0</v>
      </c>
      <c r="V2201" s="47">
        <f t="shared" si="263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258"/>
        <v>0</v>
      </c>
      <c r="C2202" s="2">
        <f t="shared" si="259"/>
        <v>1</v>
      </c>
      <c r="L2202" s="47">
        <f t="shared" si="260"/>
        <v>0</v>
      </c>
      <c r="N2202" s="47">
        <f t="shared" si="261"/>
        <v>0</v>
      </c>
      <c r="R2202" s="47">
        <f t="shared" si="262"/>
        <v>0</v>
      </c>
      <c r="V2202" s="47">
        <f t="shared" si="263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258"/>
        <v>0</v>
      </c>
      <c r="C2203" s="2">
        <f t="shared" si="259"/>
        <v>1</v>
      </c>
      <c r="L2203" s="47">
        <f t="shared" si="260"/>
        <v>0</v>
      </c>
      <c r="N2203" s="47">
        <f t="shared" si="261"/>
        <v>0</v>
      </c>
      <c r="R2203" s="47">
        <f t="shared" si="262"/>
        <v>0</v>
      </c>
      <c r="V2203" s="47">
        <f t="shared" si="263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258"/>
        <v>0</v>
      </c>
      <c r="C2204" s="2">
        <f t="shared" si="259"/>
        <v>1</v>
      </c>
      <c r="L2204" s="47">
        <f t="shared" si="260"/>
        <v>0</v>
      </c>
      <c r="N2204" s="47">
        <f t="shared" si="261"/>
        <v>0</v>
      </c>
      <c r="R2204" s="47">
        <f t="shared" si="262"/>
        <v>0</v>
      </c>
      <c r="V2204" s="47">
        <f t="shared" si="263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258"/>
        <v>0</v>
      </c>
      <c r="C2205" s="2">
        <f t="shared" si="259"/>
        <v>1</v>
      </c>
      <c r="L2205" s="47">
        <f t="shared" si="260"/>
        <v>0</v>
      </c>
      <c r="N2205" s="47">
        <f t="shared" si="261"/>
        <v>0</v>
      </c>
      <c r="R2205" s="47">
        <f t="shared" si="262"/>
        <v>0</v>
      </c>
      <c r="V2205" s="47">
        <f t="shared" si="263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258"/>
        <v>0</v>
      </c>
      <c r="C2206" s="2">
        <f t="shared" si="259"/>
        <v>1</v>
      </c>
      <c r="L2206" s="47">
        <f t="shared" si="260"/>
        <v>0</v>
      </c>
      <c r="N2206" s="47">
        <f t="shared" si="261"/>
        <v>0</v>
      </c>
      <c r="R2206" s="47">
        <f t="shared" si="262"/>
        <v>0</v>
      </c>
      <c r="V2206" s="47">
        <f t="shared" si="263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258"/>
        <v>0</v>
      </c>
      <c r="C2207" s="2">
        <f t="shared" si="259"/>
        <v>1</v>
      </c>
      <c r="L2207" s="47">
        <f t="shared" si="260"/>
        <v>0</v>
      </c>
      <c r="N2207" s="47">
        <f t="shared" si="261"/>
        <v>0</v>
      </c>
      <c r="R2207" s="47">
        <f t="shared" si="262"/>
        <v>0</v>
      </c>
      <c r="V2207" s="47">
        <f t="shared" si="263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258"/>
        <v>0</v>
      </c>
      <c r="C2208" s="2">
        <f t="shared" si="259"/>
        <v>1</v>
      </c>
      <c r="L2208" s="47">
        <f t="shared" si="260"/>
        <v>0</v>
      </c>
      <c r="N2208" s="47">
        <f t="shared" si="261"/>
        <v>0</v>
      </c>
      <c r="R2208" s="47">
        <f t="shared" si="262"/>
        <v>0</v>
      </c>
      <c r="V2208" s="47">
        <f t="shared" si="263"/>
        <v>0</v>
      </c>
      <c r="W2208"/>
      <c r="X2208"/>
      <c r="Y2208" s="7"/>
      <c r="Z2208"/>
      <c r="AA2208"/>
    </row>
    <row r="2209" spans="1:32" hidden="1" x14ac:dyDescent="0.2">
      <c r="A2209" s="6" t="s">
        <v>2085</v>
      </c>
      <c r="B2209" s="2">
        <f t="shared" si="258"/>
        <v>0</v>
      </c>
      <c r="C2209" s="2">
        <f t="shared" si="259"/>
        <v>1</v>
      </c>
      <c r="L2209" s="47">
        <f t="shared" si="260"/>
        <v>0</v>
      </c>
      <c r="N2209" s="47">
        <f t="shared" si="261"/>
        <v>0</v>
      </c>
      <c r="R2209" s="47">
        <f t="shared" si="262"/>
        <v>0</v>
      </c>
      <c r="V2209" s="47">
        <f t="shared" si="263"/>
        <v>0</v>
      </c>
      <c r="W2209"/>
      <c r="X2209"/>
      <c r="Y2209" s="7"/>
      <c r="Z2209"/>
      <c r="AA2209"/>
    </row>
    <row r="2210" spans="1:32" hidden="1" x14ac:dyDescent="0.2">
      <c r="A2210" s="6" t="s">
        <v>2086</v>
      </c>
      <c r="B2210" s="2">
        <f t="shared" si="258"/>
        <v>0</v>
      </c>
      <c r="C2210" s="2">
        <f t="shared" si="259"/>
        <v>1</v>
      </c>
      <c r="L2210" s="47">
        <f t="shared" si="260"/>
        <v>0</v>
      </c>
      <c r="N2210" s="47">
        <f t="shared" si="261"/>
        <v>0</v>
      </c>
      <c r="R2210" s="47">
        <f t="shared" si="262"/>
        <v>0</v>
      </c>
      <c r="V2210" s="47">
        <f t="shared" si="263"/>
        <v>0</v>
      </c>
      <c r="W2210"/>
      <c r="X2210"/>
      <c r="Y2210" s="7"/>
      <c r="Z2210"/>
      <c r="AA2210"/>
    </row>
    <row r="2211" spans="1:32" hidden="1" x14ac:dyDescent="0.2">
      <c r="A2211" s="6" t="s">
        <v>2087</v>
      </c>
      <c r="B2211" s="2">
        <f t="shared" si="258"/>
        <v>0</v>
      </c>
      <c r="C2211" s="2">
        <f t="shared" si="259"/>
        <v>1</v>
      </c>
      <c r="L2211" s="47">
        <f t="shared" si="260"/>
        <v>0</v>
      </c>
      <c r="N2211" s="47">
        <f t="shared" si="261"/>
        <v>0</v>
      </c>
      <c r="R2211" s="47">
        <f t="shared" si="262"/>
        <v>0</v>
      </c>
      <c r="V2211" s="47">
        <f t="shared" si="263"/>
        <v>0</v>
      </c>
      <c r="W2211"/>
      <c r="X2211"/>
      <c r="Y2211" s="7"/>
      <c r="Z2211"/>
      <c r="AA2211"/>
    </row>
    <row r="2212" spans="1:32" hidden="1" x14ac:dyDescent="0.2">
      <c r="A2212" s="6" t="s">
        <v>2088</v>
      </c>
      <c r="B2212" s="2">
        <f t="shared" si="258"/>
        <v>0</v>
      </c>
      <c r="C2212" s="2">
        <f t="shared" si="259"/>
        <v>1</v>
      </c>
      <c r="L2212" s="47">
        <f t="shared" si="260"/>
        <v>0</v>
      </c>
      <c r="N2212" s="47">
        <f t="shared" si="261"/>
        <v>0</v>
      </c>
      <c r="R2212" s="47">
        <f t="shared" si="262"/>
        <v>0</v>
      </c>
      <c r="V2212" s="47">
        <f t="shared" si="263"/>
        <v>0</v>
      </c>
      <c r="W2212"/>
      <c r="X2212"/>
      <c r="Y2212" s="7"/>
      <c r="Z2212"/>
      <c r="AA2212"/>
    </row>
    <row r="2213" spans="1:32" hidden="1" x14ac:dyDescent="0.2">
      <c r="A2213" s="6" t="s">
        <v>2089</v>
      </c>
      <c r="B2213" s="2">
        <f t="shared" ref="B2213:B2220" si="264">+L2213+N2213+R2213+V2213+X2213</f>
        <v>0</v>
      </c>
      <c r="C2213" s="2">
        <f t="shared" ref="C2213:C2220" si="265">RANK(B2213,B$2021:B$2220,0)</f>
        <v>1</v>
      </c>
      <c r="L2213" s="47">
        <f t="shared" ref="L2213:L2220" si="266">IF(AND(I2213&lt;1,J2213&lt;1,K2213&lt;1),0,IF(250+((150-(I2213*60+J2213))*2)&lt;0,0,IF(K2213&lt;50,250+((150-(I2213*60+J2213))*2),IF(K2213&gt;49,250+((150-(I2213*60+J2213))*2)-1,250+((150-(I2213*60+J2213))*2)))))</f>
        <v>0</v>
      </c>
      <c r="N2213" s="47">
        <f t="shared" ref="N2213:N2220" si="267">IF(M2213&lt;89,0,250+((M2213-172)*3))</f>
        <v>0</v>
      </c>
      <c r="R2213" s="47">
        <f t="shared" ref="R2213:R2220" si="268">IF(AND(O2213&lt;1,P2213&lt;1,Q2213&lt;1),0,IF(250+((680-(O2213*60+P2213))*1)&lt;0,0,250+((680-(O2213*60+P2213))*1)))</f>
        <v>0</v>
      </c>
      <c r="V2213" s="47">
        <f t="shared" ref="V2213:V2220" si="269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2" hidden="1" x14ac:dyDescent="0.2">
      <c r="A2214" s="6" t="s">
        <v>2090</v>
      </c>
      <c r="B2214" s="2">
        <f t="shared" si="264"/>
        <v>0</v>
      </c>
      <c r="C2214" s="2">
        <f t="shared" si="265"/>
        <v>1</v>
      </c>
      <c r="L2214" s="47">
        <f t="shared" si="266"/>
        <v>0</v>
      </c>
      <c r="N2214" s="47">
        <f t="shared" si="267"/>
        <v>0</v>
      </c>
      <c r="R2214" s="47">
        <f t="shared" si="268"/>
        <v>0</v>
      </c>
      <c r="V2214" s="47">
        <f t="shared" si="269"/>
        <v>0</v>
      </c>
      <c r="W2214"/>
      <c r="X2214"/>
      <c r="Y2214" s="7"/>
      <c r="Z2214"/>
      <c r="AA2214"/>
    </row>
    <row r="2215" spans="1:32" hidden="1" x14ac:dyDescent="0.2">
      <c r="A2215" s="6" t="s">
        <v>2091</v>
      </c>
      <c r="B2215" s="2">
        <f t="shared" si="264"/>
        <v>0</v>
      </c>
      <c r="C2215" s="2">
        <f t="shared" si="265"/>
        <v>1</v>
      </c>
      <c r="L2215" s="47">
        <f t="shared" si="266"/>
        <v>0</v>
      </c>
      <c r="N2215" s="47">
        <f t="shared" si="267"/>
        <v>0</v>
      </c>
      <c r="R2215" s="47">
        <f t="shared" si="268"/>
        <v>0</v>
      </c>
      <c r="V2215" s="47">
        <f t="shared" si="269"/>
        <v>0</v>
      </c>
      <c r="W2215"/>
      <c r="X2215"/>
      <c r="Y2215" s="7"/>
      <c r="Z2215"/>
      <c r="AA2215"/>
    </row>
    <row r="2216" spans="1:32" hidden="1" x14ac:dyDescent="0.2">
      <c r="A2216" s="6" t="s">
        <v>2092</v>
      </c>
      <c r="B2216" s="2">
        <f t="shared" si="264"/>
        <v>0</v>
      </c>
      <c r="C2216" s="2">
        <f t="shared" si="265"/>
        <v>1</v>
      </c>
      <c r="L2216" s="47">
        <f t="shared" si="266"/>
        <v>0</v>
      </c>
      <c r="N2216" s="47">
        <f t="shared" si="267"/>
        <v>0</v>
      </c>
      <c r="R2216" s="47">
        <f t="shared" si="268"/>
        <v>0</v>
      </c>
      <c r="V2216" s="47">
        <f t="shared" si="269"/>
        <v>0</v>
      </c>
      <c r="W2216"/>
      <c r="X2216"/>
      <c r="Y2216" s="7"/>
      <c r="Z2216"/>
      <c r="AA2216"/>
    </row>
    <row r="2217" spans="1:32" hidden="1" x14ac:dyDescent="0.2">
      <c r="A2217" s="6" t="s">
        <v>2093</v>
      </c>
      <c r="B2217" s="2">
        <f t="shared" si="264"/>
        <v>0</v>
      </c>
      <c r="C2217" s="2">
        <f t="shared" si="265"/>
        <v>1</v>
      </c>
      <c r="L2217" s="47">
        <f t="shared" si="266"/>
        <v>0</v>
      </c>
      <c r="N2217" s="47">
        <f t="shared" si="267"/>
        <v>0</v>
      </c>
      <c r="R2217" s="47">
        <f t="shared" si="268"/>
        <v>0</v>
      </c>
      <c r="V2217" s="47">
        <f t="shared" si="269"/>
        <v>0</v>
      </c>
      <c r="W2217"/>
      <c r="X2217"/>
      <c r="Y2217" s="7"/>
      <c r="Z2217"/>
      <c r="AA2217"/>
    </row>
    <row r="2218" spans="1:32" hidden="1" x14ac:dyDescent="0.2">
      <c r="A2218" s="6" t="s">
        <v>2094</v>
      </c>
      <c r="B2218" s="2">
        <f t="shared" si="264"/>
        <v>0</v>
      </c>
      <c r="C2218" s="2">
        <f t="shared" si="265"/>
        <v>1</v>
      </c>
      <c r="L2218" s="47">
        <f t="shared" si="266"/>
        <v>0</v>
      </c>
      <c r="N2218" s="47">
        <f t="shared" si="267"/>
        <v>0</v>
      </c>
      <c r="R2218" s="47">
        <f t="shared" si="268"/>
        <v>0</v>
      </c>
      <c r="V2218" s="47">
        <f t="shared" si="269"/>
        <v>0</v>
      </c>
      <c r="W2218"/>
      <c r="X2218"/>
      <c r="Y2218" s="7"/>
      <c r="Z2218"/>
      <c r="AA2218"/>
    </row>
    <row r="2219" spans="1:32" hidden="1" x14ac:dyDescent="0.2">
      <c r="A2219" s="6" t="s">
        <v>2095</v>
      </c>
      <c r="B2219" s="2">
        <f t="shared" si="264"/>
        <v>0</v>
      </c>
      <c r="C2219" s="2">
        <f t="shared" si="265"/>
        <v>1</v>
      </c>
      <c r="L2219" s="47">
        <f t="shared" si="266"/>
        <v>0</v>
      </c>
      <c r="N2219" s="47">
        <f t="shared" si="267"/>
        <v>0</v>
      </c>
      <c r="R2219" s="47">
        <f t="shared" si="268"/>
        <v>0</v>
      </c>
      <c r="V2219" s="47">
        <f t="shared" si="269"/>
        <v>0</v>
      </c>
      <c r="W2219"/>
      <c r="X2219"/>
      <c r="Y2219" s="7"/>
      <c r="Z2219"/>
      <c r="AA2219"/>
    </row>
    <row r="2220" spans="1:32" hidden="1" x14ac:dyDescent="0.2">
      <c r="A2220" s="6" t="s">
        <v>2096</v>
      </c>
      <c r="B2220" s="2">
        <f t="shared" si="264"/>
        <v>0</v>
      </c>
      <c r="C2220" s="2">
        <f t="shared" si="265"/>
        <v>1</v>
      </c>
      <c r="L2220" s="47">
        <f t="shared" si="266"/>
        <v>0</v>
      </c>
      <c r="N2220" s="47">
        <f t="shared" si="267"/>
        <v>0</v>
      </c>
      <c r="R2220" s="47">
        <f t="shared" si="268"/>
        <v>0</v>
      </c>
      <c r="V2220" s="47">
        <f t="shared" si="269"/>
        <v>0</v>
      </c>
      <c r="W2220"/>
      <c r="X2220"/>
      <c r="Y2220" s="7"/>
      <c r="Z2220"/>
      <c r="AA2220"/>
    </row>
    <row r="2221" spans="1:32" x14ac:dyDescent="0.2">
      <c r="B2221" s="2"/>
      <c r="C2221" s="2"/>
      <c r="W2221"/>
      <c r="X2221"/>
      <c r="Y2221" s="7"/>
      <c r="Z2221"/>
      <c r="AA2221"/>
    </row>
    <row r="2222" spans="1:32" x14ac:dyDescent="0.2">
      <c r="A2222" s="6" t="s">
        <v>2097</v>
      </c>
      <c r="B2222" s="2"/>
      <c r="W2222"/>
      <c r="X2222"/>
      <c r="Y2222" s="7"/>
      <c r="Z2222"/>
      <c r="AA2222"/>
    </row>
    <row r="2223" spans="1:32" x14ac:dyDescent="0.2">
      <c r="A2223" s="6" t="s">
        <v>2319</v>
      </c>
      <c r="B2223" s="2">
        <f t="shared" ref="B2223:B2286" si="270">+L2223+N2223+R2223+V2223+X2223</f>
        <v>0</v>
      </c>
      <c r="C2223" s="2">
        <f t="shared" ref="C2223:C2286" si="271">RANK(B2223,B$2223:B$2422,0)</f>
        <v>1</v>
      </c>
      <c r="D2223" s="4" t="s">
        <v>20</v>
      </c>
      <c r="E2223" s="5" t="s">
        <v>2306</v>
      </c>
      <c r="F2223" s="47">
        <v>2000</v>
      </c>
      <c r="L2223" s="47">
        <f t="shared" ref="L2223:L2286" si="272">IF(AND(I2223&lt;1,J2223&lt;1,K2223&lt;1),0,IF(250+((150-(I2223*60+J2223))*2)&lt;0,0,IF(K2223&lt;50,250+((150-(I2223*60+J2223))*2),IF(K2223&gt;49,250+((150-(I2223*60+J2223))*2)-1,250+((150-(I2223*60+J2223))*2)))))</f>
        <v>0</v>
      </c>
      <c r="N2223" s="47">
        <f t="shared" ref="N2223:N2286" si="273">IF(M2223&lt;89,0,250+((M2223-172)*3))</f>
        <v>0</v>
      </c>
      <c r="R2223" s="47">
        <f t="shared" ref="R2223:R2286" si="274">IF(AND(O2223&lt;1,P2223&lt;1,Q2223&lt;1),0,IF(250+((680-(O2223*60+P2223))*1)&lt;0,0,250+((680-(O2223*60+P2223))*1)))</f>
        <v>0</v>
      </c>
      <c r="V2223" s="47">
        <f t="shared" ref="V2223:V2286" si="275">IF(AND(S2223&lt;1,T2223&lt;1,U2223&lt;1),0,IF(500+((800-(S2223*60+T2223))*1)&lt;0,0,500+((800-(S2223*60+T2223))*1)))</f>
        <v>0</v>
      </c>
      <c r="W2223"/>
      <c r="X2223"/>
      <c r="Y2223" s="7"/>
      <c r="Z2223"/>
      <c r="AA2223"/>
      <c r="AE2223" s="35">
        <v>1</v>
      </c>
      <c r="AF2223" s="43">
        <v>1.689814814814815E-3</v>
      </c>
    </row>
    <row r="2224" spans="1:32" x14ac:dyDescent="0.2">
      <c r="A2224" s="6" t="s">
        <v>2105</v>
      </c>
      <c r="B2224" s="2">
        <f t="shared" si="270"/>
        <v>0</v>
      </c>
      <c r="C2224" s="2">
        <f t="shared" si="271"/>
        <v>1</v>
      </c>
      <c r="L2224" s="47">
        <f t="shared" si="272"/>
        <v>0</v>
      </c>
      <c r="N2224" s="47">
        <f t="shared" si="273"/>
        <v>0</v>
      </c>
      <c r="R2224" s="47">
        <f t="shared" si="274"/>
        <v>0</v>
      </c>
      <c r="V2224" s="47">
        <f t="shared" si="275"/>
        <v>0</v>
      </c>
      <c r="W2224"/>
      <c r="X2224"/>
      <c r="Y2224" s="7"/>
      <c r="Z2224"/>
      <c r="AA2224"/>
      <c r="AE2224" s="35">
        <v>2</v>
      </c>
    </row>
    <row r="2225" spans="1:31" hidden="1" x14ac:dyDescent="0.2">
      <c r="A2225" s="6" t="s">
        <v>2513</v>
      </c>
      <c r="B2225" s="2">
        <f t="shared" si="270"/>
        <v>0</v>
      </c>
      <c r="C2225" s="2">
        <f t="shared" si="271"/>
        <v>1</v>
      </c>
      <c r="L2225" s="47">
        <f t="shared" si="272"/>
        <v>0</v>
      </c>
      <c r="N2225" s="47">
        <f t="shared" si="273"/>
        <v>0</v>
      </c>
      <c r="R2225" s="47">
        <f t="shared" si="274"/>
        <v>0</v>
      </c>
      <c r="V2225" s="47">
        <f t="shared" si="275"/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270"/>
        <v>0</v>
      </c>
      <c r="C2226" s="2">
        <f t="shared" si="271"/>
        <v>1</v>
      </c>
      <c r="D2226" s="4" t="s">
        <v>2299</v>
      </c>
      <c r="E2226" s="5" t="s">
        <v>2320</v>
      </c>
      <c r="F2226" s="47">
        <v>1999</v>
      </c>
      <c r="L2226" s="47">
        <f t="shared" si="272"/>
        <v>0</v>
      </c>
      <c r="N2226" s="47">
        <f t="shared" si="273"/>
        <v>0</v>
      </c>
      <c r="R2226" s="47">
        <f t="shared" si="274"/>
        <v>0</v>
      </c>
      <c r="V2226" s="47">
        <f t="shared" si="275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270"/>
        <v>0</v>
      </c>
      <c r="C2227" s="2">
        <f t="shared" si="271"/>
        <v>1</v>
      </c>
      <c r="D2227" s="4" t="s">
        <v>22</v>
      </c>
      <c r="E2227" s="5" t="s">
        <v>2343</v>
      </c>
      <c r="L2227" s="47">
        <f t="shared" si="272"/>
        <v>0</v>
      </c>
      <c r="N2227" s="47">
        <f t="shared" si="273"/>
        <v>0</v>
      </c>
      <c r="R2227" s="47">
        <f t="shared" si="274"/>
        <v>0</v>
      </c>
      <c r="V2227" s="47">
        <f t="shared" si="275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270"/>
        <v>0</v>
      </c>
      <c r="C2228" s="2">
        <f t="shared" si="271"/>
        <v>1</v>
      </c>
      <c r="D2228" s="4" t="s">
        <v>20</v>
      </c>
      <c r="E2228" s="5" t="s">
        <v>2297</v>
      </c>
      <c r="F2228" s="47">
        <v>1979</v>
      </c>
      <c r="L2228" s="47">
        <f t="shared" si="272"/>
        <v>0</v>
      </c>
      <c r="N2228" s="47">
        <f t="shared" si="273"/>
        <v>0</v>
      </c>
      <c r="R2228" s="47">
        <f t="shared" si="274"/>
        <v>0</v>
      </c>
      <c r="V2228" s="47">
        <f t="shared" si="275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270"/>
        <v>0</v>
      </c>
      <c r="C2229" s="2">
        <f t="shared" si="271"/>
        <v>1</v>
      </c>
      <c r="D2229" s="4" t="s">
        <v>20</v>
      </c>
      <c r="E2229" s="5" t="s">
        <v>2297</v>
      </c>
      <c r="F2229" s="47">
        <v>1999</v>
      </c>
      <c r="L2229" s="47">
        <f t="shared" si="272"/>
        <v>0</v>
      </c>
      <c r="N2229" s="47">
        <f t="shared" si="273"/>
        <v>0</v>
      </c>
      <c r="R2229" s="47">
        <f t="shared" si="274"/>
        <v>0</v>
      </c>
      <c r="V2229" s="47">
        <f t="shared" si="275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270"/>
        <v>0</v>
      </c>
      <c r="C2230" s="2">
        <f t="shared" si="271"/>
        <v>1</v>
      </c>
      <c r="D2230" s="4" t="s">
        <v>20</v>
      </c>
      <c r="E2230" s="5" t="s">
        <v>2306</v>
      </c>
      <c r="F2230" s="47">
        <v>1999</v>
      </c>
      <c r="L2230" s="47">
        <f t="shared" si="272"/>
        <v>0</v>
      </c>
      <c r="N2230" s="47">
        <f t="shared" si="273"/>
        <v>0</v>
      </c>
      <c r="R2230" s="47">
        <f t="shared" si="274"/>
        <v>0</v>
      </c>
      <c r="V2230" s="47">
        <f t="shared" si="275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270"/>
        <v>0</v>
      </c>
      <c r="C2231" s="2">
        <f t="shared" si="271"/>
        <v>1</v>
      </c>
      <c r="D2231" s="4" t="s">
        <v>20</v>
      </c>
      <c r="E2231" s="5" t="s">
        <v>2332</v>
      </c>
      <c r="F2231" s="47">
        <v>2000</v>
      </c>
      <c r="L2231" s="47">
        <f t="shared" si="272"/>
        <v>0</v>
      </c>
      <c r="N2231" s="47">
        <f t="shared" si="273"/>
        <v>0</v>
      </c>
      <c r="R2231" s="47">
        <f t="shared" si="274"/>
        <v>0</v>
      </c>
      <c r="V2231" s="47">
        <f t="shared" si="275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270"/>
        <v>0</v>
      </c>
      <c r="C2232" s="2">
        <f t="shared" si="271"/>
        <v>1</v>
      </c>
      <c r="D2232" s="4" t="s">
        <v>20</v>
      </c>
      <c r="E2232" s="5" t="s">
        <v>2297</v>
      </c>
      <c r="F2232" s="47">
        <v>2000</v>
      </c>
      <c r="L2232" s="47">
        <f t="shared" si="272"/>
        <v>0</v>
      </c>
      <c r="N2232" s="47">
        <f t="shared" si="273"/>
        <v>0</v>
      </c>
      <c r="R2232" s="47">
        <f t="shared" si="274"/>
        <v>0</v>
      </c>
      <c r="V2232" s="47">
        <f t="shared" si="275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270"/>
        <v>0</v>
      </c>
      <c r="C2233" s="2">
        <f t="shared" si="271"/>
        <v>1</v>
      </c>
      <c r="L2233" s="47">
        <f t="shared" si="272"/>
        <v>0</v>
      </c>
      <c r="N2233" s="47">
        <f t="shared" si="273"/>
        <v>0</v>
      </c>
      <c r="R2233" s="47">
        <f t="shared" si="274"/>
        <v>0</v>
      </c>
      <c r="V2233" s="47">
        <f t="shared" si="275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270"/>
        <v>0</v>
      </c>
      <c r="C2234" s="2">
        <f t="shared" si="271"/>
        <v>1</v>
      </c>
      <c r="L2234" s="47">
        <f t="shared" si="272"/>
        <v>0</v>
      </c>
      <c r="N2234" s="47">
        <f t="shared" si="273"/>
        <v>0</v>
      </c>
      <c r="R2234" s="47">
        <f t="shared" si="274"/>
        <v>0</v>
      </c>
      <c r="V2234" s="47">
        <f t="shared" si="275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270"/>
        <v>0</v>
      </c>
      <c r="C2235" s="2">
        <f t="shared" si="271"/>
        <v>1</v>
      </c>
      <c r="L2235" s="47">
        <f t="shared" si="272"/>
        <v>0</v>
      </c>
      <c r="N2235" s="47">
        <f t="shared" si="273"/>
        <v>0</v>
      </c>
      <c r="R2235" s="47">
        <f t="shared" si="274"/>
        <v>0</v>
      </c>
      <c r="V2235" s="47">
        <f t="shared" si="275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270"/>
        <v>0</v>
      </c>
      <c r="C2236" s="2">
        <f t="shared" si="271"/>
        <v>1</v>
      </c>
      <c r="L2236" s="47">
        <f t="shared" si="272"/>
        <v>0</v>
      </c>
      <c r="N2236" s="47">
        <f t="shared" si="273"/>
        <v>0</v>
      </c>
      <c r="R2236" s="47">
        <f t="shared" si="274"/>
        <v>0</v>
      </c>
      <c r="V2236" s="47">
        <f t="shared" si="275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270"/>
        <v>0</v>
      </c>
      <c r="C2237" s="2">
        <f t="shared" si="271"/>
        <v>1</v>
      </c>
      <c r="L2237" s="47">
        <f t="shared" si="272"/>
        <v>0</v>
      </c>
      <c r="N2237" s="47">
        <f t="shared" si="273"/>
        <v>0</v>
      </c>
      <c r="R2237" s="47">
        <f t="shared" si="274"/>
        <v>0</v>
      </c>
      <c r="V2237" s="47">
        <f t="shared" si="275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270"/>
        <v>0</v>
      </c>
      <c r="C2238" s="2">
        <f t="shared" si="271"/>
        <v>1</v>
      </c>
      <c r="L2238" s="47">
        <f t="shared" si="272"/>
        <v>0</v>
      </c>
      <c r="N2238" s="47">
        <f t="shared" si="273"/>
        <v>0</v>
      </c>
      <c r="R2238" s="47">
        <f t="shared" si="274"/>
        <v>0</v>
      </c>
      <c r="V2238" s="47">
        <f t="shared" si="275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270"/>
        <v>0</v>
      </c>
      <c r="C2239" s="2">
        <f t="shared" si="271"/>
        <v>1</v>
      </c>
      <c r="L2239" s="47">
        <f t="shared" si="272"/>
        <v>0</v>
      </c>
      <c r="N2239" s="47">
        <f t="shared" si="273"/>
        <v>0</v>
      </c>
      <c r="R2239" s="47">
        <f t="shared" si="274"/>
        <v>0</v>
      </c>
      <c r="V2239" s="47">
        <f t="shared" si="275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270"/>
        <v>0</v>
      </c>
      <c r="C2240" s="2">
        <f t="shared" si="271"/>
        <v>1</v>
      </c>
      <c r="L2240" s="47">
        <f t="shared" si="272"/>
        <v>0</v>
      </c>
      <c r="N2240" s="47">
        <f t="shared" si="273"/>
        <v>0</v>
      </c>
      <c r="R2240" s="47">
        <f t="shared" si="274"/>
        <v>0</v>
      </c>
      <c r="V2240" s="47">
        <f t="shared" si="275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270"/>
        <v>0</v>
      </c>
      <c r="C2241" s="2">
        <f t="shared" si="271"/>
        <v>1</v>
      </c>
      <c r="L2241" s="47">
        <f t="shared" si="272"/>
        <v>0</v>
      </c>
      <c r="N2241" s="47">
        <f t="shared" si="273"/>
        <v>0</v>
      </c>
      <c r="R2241" s="47">
        <f t="shared" si="274"/>
        <v>0</v>
      </c>
      <c r="V2241" s="47">
        <f t="shared" si="275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270"/>
        <v>0</v>
      </c>
      <c r="C2242" s="2">
        <f t="shared" si="271"/>
        <v>1</v>
      </c>
      <c r="L2242" s="47">
        <f t="shared" si="272"/>
        <v>0</v>
      </c>
      <c r="N2242" s="47">
        <f t="shared" si="273"/>
        <v>0</v>
      </c>
      <c r="R2242" s="47">
        <f t="shared" si="274"/>
        <v>0</v>
      </c>
      <c r="V2242" s="47">
        <f t="shared" si="275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270"/>
        <v>0</v>
      </c>
      <c r="C2243" s="2">
        <f t="shared" si="271"/>
        <v>1</v>
      </c>
      <c r="L2243" s="47">
        <f t="shared" si="272"/>
        <v>0</v>
      </c>
      <c r="N2243" s="47">
        <f t="shared" si="273"/>
        <v>0</v>
      </c>
      <c r="R2243" s="47">
        <f t="shared" si="274"/>
        <v>0</v>
      </c>
      <c r="V2243" s="47">
        <f t="shared" si="275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270"/>
        <v>0</v>
      </c>
      <c r="C2244" s="2">
        <f t="shared" si="271"/>
        <v>1</v>
      </c>
      <c r="L2244" s="47">
        <f t="shared" si="272"/>
        <v>0</v>
      </c>
      <c r="N2244" s="47">
        <f t="shared" si="273"/>
        <v>0</v>
      </c>
      <c r="R2244" s="47">
        <f t="shared" si="274"/>
        <v>0</v>
      </c>
      <c r="V2244" s="47">
        <f t="shared" si="275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270"/>
        <v>0</v>
      </c>
      <c r="C2245" s="2">
        <f t="shared" si="271"/>
        <v>1</v>
      </c>
      <c r="L2245" s="47">
        <f t="shared" si="272"/>
        <v>0</v>
      </c>
      <c r="N2245" s="47">
        <f t="shared" si="273"/>
        <v>0</v>
      </c>
      <c r="R2245" s="47">
        <f t="shared" si="274"/>
        <v>0</v>
      </c>
      <c r="V2245" s="47">
        <f t="shared" si="275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270"/>
        <v>0</v>
      </c>
      <c r="C2246" s="2">
        <f t="shared" si="271"/>
        <v>1</v>
      </c>
      <c r="L2246" s="47">
        <f t="shared" si="272"/>
        <v>0</v>
      </c>
      <c r="N2246" s="47">
        <f t="shared" si="273"/>
        <v>0</v>
      </c>
      <c r="R2246" s="47">
        <f t="shared" si="274"/>
        <v>0</v>
      </c>
      <c r="V2246" s="47">
        <f t="shared" si="275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270"/>
        <v>0</v>
      </c>
      <c r="C2247" s="2">
        <f t="shared" si="271"/>
        <v>1</v>
      </c>
      <c r="L2247" s="47">
        <f t="shared" si="272"/>
        <v>0</v>
      </c>
      <c r="N2247" s="47">
        <f t="shared" si="273"/>
        <v>0</v>
      </c>
      <c r="R2247" s="47">
        <f t="shared" si="274"/>
        <v>0</v>
      </c>
      <c r="V2247" s="47">
        <f t="shared" si="275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270"/>
        <v>0</v>
      </c>
      <c r="C2248" s="2">
        <f t="shared" si="271"/>
        <v>1</v>
      </c>
      <c r="L2248" s="47">
        <f t="shared" si="272"/>
        <v>0</v>
      </c>
      <c r="N2248" s="47">
        <f t="shared" si="273"/>
        <v>0</v>
      </c>
      <c r="R2248" s="47">
        <f t="shared" si="274"/>
        <v>0</v>
      </c>
      <c r="V2248" s="47">
        <f t="shared" si="275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270"/>
        <v>0</v>
      </c>
      <c r="C2249" s="2">
        <f t="shared" si="271"/>
        <v>1</v>
      </c>
      <c r="L2249" s="47">
        <f t="shared" si="272"/>
        <v>0</v>
      </c>
      <c r="N2249" s="47">
        <f t="shared" si="273"/>
        <v>0</v>
      </c>
      <c r="R2249" s="47">
        <f t="shared" si="274"/>
        <v>0</v>
      </c>
      <c r="V2249" s="47">
        <f t="shared" si="275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270"/>
        <v>0</v>
      </c>
      <c r="C2250" s="2">
        <f t="shared" si="271"/>
        <v>1</v>
      </c>
      <c r="L2250" s="47">
        <f t="shared" si="272"/>
        <v>0</v>
      </c>
      <c r="N2250" s="47">
        <f t="shared" si="273"/>
        <v>0</v>
      </c>
      <c r="R2250" s="47">
        <f t="shared" si="274"/>
        <v>0</v>
      </c>
      <c r="V2250" s="47">
        <f t="shared" si="275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270"/>
        <v>0</v>
      </c>
      <c r="C2251" s="2">
        <f t="shared" si="271"/>
        <v>1</v>
      </c>
      <c r="L2251" s="47">
        <f t="shared" si="272"/>
        <v>0</v>
      </c>
      <c r="N2251" s="47">
        <f t="shared" si="273"/>
        <v>0</v>
      </c>
      <c r="R2251" s="47">
        <f t="shared" si="274"/>
        <v>0</v>
      </c>
      <c r="V2251" s="47">
        <f t="shared" si="275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270"/>
        <v>0</v>
      </c>
      <c r="C2252" s="2">
        <f t="shared" si="271"/>
        <v>1</v>
      </c>
      <c r="L2252" s="47">
        <f t="shared" si="272"/>
        <v>0</v>
      </c>
      <c r="N2252" s="47">
        <f t="shared" si="273"/>
        <v>0</v>
      </c>
      <c r="R2252" s="47">
        <f t="shared" si="274"/>
        <v>0</v>
      </c>
      <c r="V2252" s="47">
        <f t="shared" si="275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270"/>
        <v>0</v>
      </c>
      <c r="C2253" s="2">
        <f t="shared" si="271"/>
        <v>1</v>
      </c>
      <c r="L2253" s="47">
        <f t="shared" si="272"/>
        <v>0</v>
      </c>
      <c r="N2253" s="47">
        <f t="shared" si="273"/>
        <v>0</v>
      </c>
      <c r="R2253" s="47">
        <f t="shared" si="274"/>
        <v>0</v>
      </c>
      <c r="V2253" s="47">
        <f t="shared" si="275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270"/>
        <v>0</v>
      </c>
      <c r="C2254" s="2">
        <f t="shared" si="271"/>
        <v>1</v>
      </c>
      <c r="L2254" s="47">
        <f t="shared" si="272"/>
        <v>0</v>
      </c>
      <c r="N2254" s="47">
        <f t="shared" si="273"/>
        <v>0</v>
      </c>
      <c r="R2254" s="47">
        <f t="shared" si="274"/>
        <v>0</v>
      </c>
      <c r="V2254" s="47">
        <f t="shared" si="275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270"/>
        <v>0</v>
      </c>
      <c r="C2255" s="2">
        <f t="shared" si="271"/>
        <v>1</v>
      </c>
      <c r="L2255" s="47">
        <f t="shared" si="272"/>
        <v>0</v>
      </c>
      <c r="N2255" s="47">
        <f t="shared" si="273"/>
        <v>0</v>
      </c>
      <c r="R2255" s="47">
        <f t="shared" si="274"/>
        <v>0</v>
      </c>
      <c r="V2255" s="47">
        <f t="shared" si="275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270"/>
        <v>0</v>
      </c>
      <c r="C2256" s="2">
        <f t="shared" si="271"/>
        <v>1</v>
      </c>
      <c r="L2256" s="47">
        <f t="shared" si="272"/>
        <v>0</v>
      </c>
      <c r="N2256" s="47">
        <f t="shared" si="273"/>
        <v>0</v>
      </c>
      <c r="R2256" s="47">
        <f t="shared" si="274"/>
        <v>0</v>
      </c>
      <c r="V2256" s="47">
        <f t="shared" si="275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270"/>
        <v>0</v>
      </c>
      <c r="C2257" s="2">
        <f t="shared" si="271"/>
        <v>1</v>
      </c>
      <c r="L2257" s="47">
        <f t="shared" si="272"/>
        <v>0</v>
      </c>
      <c r="N2257" s="47">
        <f t="shared" si="273"/>
        <v>0</v>
      </c>
      <c r="R2257" s="47">
        <f t="shared" si="274"/>
        <v>0</v>
      </c>
      <c r="V2257" s="47">
        <f t="shared" si="275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270"/>
        <v>0</v>
      </c>
      <c r="C2258" s="2">
        <f t="shared" si="271"/>
        <v>1</v>
      </c>
      <c r="L2258" s="47">
        <f t="shared" si="272"/>
        <v>0</v>
      </c>
      <c r="N2258" s="47">
        <f t="shared" si="273"/>
        <v>0</v>
      </c>
      <c r="R2258" s="47">
        <f t="shared" si="274"/>
        <v>0</v>
      </c>
      <c r="V2258" s="47">
        <f t="shared" si="275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270"/>
        <v>0</v>
      </c>
      <c r="C2259" s="2">
        <f t="shared" si="271"/>
        <v>1</v>
      </c>
      <c r="L2259" s="47">
        <f t="shared" si="272"/>
        <v>0</v>
      </c>
      <c r="N2259" s="47">
        <f t="shared" si="273"/>
        <v>0</v>
      </c>
      <c r="R2259" s="47">
        <f t="shared" si="274"/>
        <v>0</v>
      </c>
      <c r="V2259" s="47">
        <f t="shared" si="275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270"/>
        <v>0</v>
      </c>
      <c r="C2260" s="2">
        <f t="shared" si="271"/>
        <v>1</v>
      </c>
      <c r="L2260" s="47">
        <f t="shared" si="272"/>
        <v>0</v>
      </c>
      <c r="N2260" s="47">
        <f t="shared" si="273"/>
        <v>0</v>
      </c>
      <c r="R2260" s="47">
        <f t="shared" si="274"/>
        <v>0</v>
      </c>
      <c r="V2260" s="47">
        <f t="shared" si="275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270"/>
        <v>0</v>
      </c>
      <c r="C2261" s="2">
        <f t="shared" si="271"/>
        <v>1</v>
      </c>
      <c r="L2261" s="47">
        <f t="shared" si="272"/>
        <v>0</v>
      </c>
      <c r="N2261" s="47">
        <f t="shared" si="273"/>
        <v>0</v>
      </c>
      <c r="R2261" s="47">
        <f t="shared" si="274"/>
        <v>0</v>
      </c>
      <c r="V2261" s="47">
        <f t="shared" si="275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270"/>
        <v>0</v>
      </c>
      <c r="C2262" s="2">
        <f t="shared" si="271"/>
        <v>1</v>
      </c>
      <c r="L2262" s="47">
        <f t="shared" si="272"/>
        <v>0</v>
      </c>
      <c r="N2262" s="47">
        <f t="shared" si="273"/>
        <v>0</v>
      </c>
      <c r="R2262" s="47">
        <f t="shared" si="274"/>
        <v>0</v>
      </c>
      <c r="V2262" s="47">
        <f t="shared" si="275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270"/>
        <v>0</v>
      </c>
      <c r="C2263" s="2">
        <f t="shared" si="271"/>
        <v>1</v>
      </c>
      <c r="L2263" s="47">
        <f t="shared" si="272"/>
        <v>0</v>
      </c>
      <c r="N2263" s="47">
        <f t="shared" si="273"/>
        <v>0</v>
      </c>
      <c r="R2263" s="47">
        <f t="shared" si="274"/>
        <v>0</v>
      </c>
      <c r="V2263" s="47">
        <f t="shared" si="275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270"/>
        <v>0</v>
      </c>
      <c r="C2264" s="2">
        <f t="shared" si="271"/>
        <v>1</v>
      </c>
      <c r="L2264" s="47">
        <f t="shared" si="272"/>
        <v>0</v>
      </c>
      <c r="N2264" s="47">
        <f t="shared" si="273"/>
        <v>0</v>
      </c>
      <c r="R2264" s="47">
        <f t="shared" si="274"/>
        <v>0</v>
      </c>
      <c r="V2264" s="47">
        <f t="shared" si="275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270"/>
        <v>0</v>
      </c>
      <c r="C2265" s="2">
        <f t="shared" si="271"/>
        <v>1</v>
      </c>
      <c r="L2265" s="47">
        <f t="shared" si="272"/>
        <v>0</v>
      </c>
      <c r="N2265" s="47">
        <f t="shared" si="273"/>
        <v>0</v>
      </c>
      <c r="R2265" s="47">
        <f t="shared" si="274"/>
        <v>0</v>
      </c>
      <c r="V2265" s="47">
        <f t="shared" si="275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270"/>
        <v>0</v>
      </c>
      <c r="C2266" s="2">
        <f t="shared" si="271"/>
        <v>1</v>
      </c>
      <c r="L2266" s="47">
        <f t="shared" si="272"/>
        <v>0</v>
      </c>
      <c r="N2266" s="47">
        <f t="shared" si="273"/>
        <v>0</v>
      </c>
      <c r="R2266" s="47">
        <f t="shared" si="274"/>
        <v>0</v>
      </c>
      <c r="V2266" s="47">
        <f t="shared" si="275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270"/>
        <v>0</v>
      </c>
      <c r="C2267" s="2">
        <f t="shared" si="271"/>
        <v>1</v>
      </c>
      <c r="L2267" s="47">
        <f t="shared" si="272"/>
        <v>0</v>
      </c>
      <c r="N2267" s="47">
        <f t="shared" si="273"/>
        <v>0</v>
      </c>
      <c r="R2267" s="47">
        <f t="shared" si="274"/>
        <v>0</v>
      </c>
      <c r="V2267" s="47">
        <f t="shared" si="275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270"/>
        <v>0</v>
      </c>
      <c r="C2268" s="2">
        <f t="shared" si="271"/>
        <v>1</v>
      </c>
      <c r="L2268" s="47">
        <f t="shared" si="272"/>
        <v>0</v>
      </c>
      <c r="N2268" s="47">
        <f t="shared" si="273"/>
        <v>0</v>
      </c>
      <c r="R2268" s="47">
        <f t="shared" si="274"/>
        <v>0</v>
      </c>
      <c r="V2268" s="47">
        <f t="shared" si="275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270"/>
        <v>0</v>
      </c>
      <c r="C2269" s="2">
        <f t="shared" si="271"/>
        <v>1</v>
      </c>
      <c r="L2269" s="47">
        <f t="shared" si="272"/>
        <v>0</v>
      </c>
      <c r="N2269" s="47">
        <f t="shared" si="273"/>
        <v>0</v>
      </c>
      <c r="R2269" s="47">
        <f t="shared" si="274"/>
        <v>0</v>
      </c>
      <c r="V2269" s="47">
        <f t="shared" si="275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270"/>
        <v>0</v>
      </c>
      <c r="C2270" s="2">
        <f t="shared" si="271"/>
        <v>1</v>
      </c>
      <c r="L2270" s="47">
        <f t="shared" si="272"/>
        <v>0</v>
      </c>
      <c r="N2270" s="47">
        <f t="shared" si="273"/>
        <v>0</v>
      </c>
      <c r="R2270" s="47">
        <f t="shared" si="274"/>
        <v>0</v>
      </c>
      <c r="V2270" s="47">
        <f t="shared" si="275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270"/>
        <v>0</v>
      </c>
      <c r="C2271" s="2">
        <f t="shared" si="271"/>
        <v>1</v>
      </c>
      <c r="L2271" s="47">
        <f t="shared" si="272"/>
        <v>0</v>
      </c>
      <c r="N2271" s="47">
        <f t="shared" si="273"/>
        <v>0</v>
      </c>
      <c r="R2271" s="47">
        <f t="shared" si="274"/>
        <v>0</v>
      </c>
      <c r="V2271" s="47">
        <f t="shared" si="275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270"/>
        <v>0</v>
      </c>
      <c r="C2272" s="2">
        <f t="shared" si="271"/>
        <v>1</v>
      </c>
      <c r="L2272" s="47">
        <f t="shared" si="272"/>
        <v>0</v>
      </c>
      <c r="N2272" s="47">
        <f t="shared" si="273"/>
        <v>0</v>
      </c>
      <c r="R2272" s="47">
        <f t="shared" si="274"/>
        <v>0</v>
      </c>
      <c r="V2272" s="47">
        <f t="shared" si="275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270"/>
        <v>0</v>
      </c>
      <c r="C2273" s="2">
        <f t="shared" si="271"/>
        <v>1</v>
      </c>
      <c r="L2273" s="47">
        <f t="shared" si="272"/>
        <v>0</v>
      </c>
      <c r="N2273" s="47">
        <f t="shared" si="273"/>
        <v>0</v>
      </c>
      <c r="R2273" s="47">
        <f t="shared" si="274"/>
        <v>0</v>
      </c>
      <c r="V2273" s="47">
        <f t="shared" si="275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270"/>
        <v>0</v>
      </c>
      <c r="C2274" s="2">
        <f t="shared" si="271"/>
        <v>1</v>
      </c>
      <c r="L2274" s="47">
        <f t="shared" si="272"/>
        <v>0</v>
      </c>
      <c r="N2274" s="47">
        <f t="shared" si="273"/>
        <v>0</v>
      </c>
      <c r="R2274" s="47">
        <f t="shared" si="274"/>
        <v>0</v>
      </c>
      <c r="V2274" s="47">
        <f t="shared" si="275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270"/>
        <v>0</v>
      </c>
      <c r="C2275" s="2">
        <f t="shared" si="271"/>
        <v>1</v>
      </c>
      <c r="L2275" s="47">
        <f t="shared" si="272"/>
        <v>0</v>
      </c>
      <c r="N2275" s="47">
        <f t="shared" si="273"/>
        <v>0</v>
      </c>
      <c r="R2275" s="47">
        <f t="shared" si="274"/>
        <v>0</v>
      </c>
      <c r="V2275" s="47">
        <f t="shared" si="275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270"/>
        <v>0</v>
      </c>
      <c r="C2276" s="2">
        <f t="shared" si="271"/>
        <v>1</v>
      </c>
      <c r="L2276" s="47">
        <f t="shared" si="272"/>
        <v>0</v>
      </c>
      <c r="N2276" s="47">
        <f t="shared" si="273"/>
        <v>0</v>
      </c>
      <c r="R2276" s="47">
        <f t="shared" si="274"/>
        <v>0</v>
      </c>
      <c r="V2276" s="47">
        <f t="shared" si="275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270"/>
        <v>0</v>
      </c>
      <c r="C2277" s="2">
        <f t="shared" si="271"/>
        <v>1</v>
      </c>
      <c r="L2277" s="47">
        <f t="shared" si="272"/>
        <v>0</v>
      </c>
      <c r="N2277" s="47">
        <f t="shared" si="273"/>
        <v>0</v>
      </c>
      <c r="R2277" s="47">
        <f t="shared" si="274"/>
        <v>0</v>
      </c>
      <c r="V2277" s="47">
        <f t="shared" si="275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270"/>
        <v>0</v>
      </c>
      <c r="C2278" s="2">
        <f t="shared" si="271"/>
        <v>1</v>
      </c>
      <c r="L2278" s="47">
        <f t="shared" si="272"/>
        <v>0</v>
      </c>
      <c r="N2278" s="47">
        <f t="shared" si="273"/>
        <v>0</v>
      </c>
      <c r="R2278" s="47">
        <f t="shared" si="274"/>
        <v>0</v>
      </c>
      <c r="V2278" s="47">
        <f t="shared" si="275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270"/>
        <v>0</v>
      </c>
      <c r="C2279" s="2">
        <f t="shared" si="271"/>
        <v>1</v>
      </c>
      <c r="L2279" s="47">
        <f t="shared" si="272"/>
        <v>0</v>
      </c>
      <c r="N2279" s="47">
        <f t="shared" si="273"/>
        <v>0</v>
      </c>
      <c r="R2279" s="47">
        <f t="shared" si="274"/>
        <v>0</v>
      </c>
      <c r="V2279" s="47">
        <f t="shared" si="275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270"/>
        <v>0</v>
      </c>
      <c r="C2280" s="2">
        <f t="shared" si="271"/>
        <v>1</v>
      </c>
      <c r="L2280" s="47">
        <f t="shared" si="272"/>
        <v>0</v>
      </c>
      <c r="N2280" s="47">
        <f t="shared" si="273"/>
        <v>0</v>
      </c>
      <c r="R2280" s="47">
        <f t="shared" si="274"/>
        <v>0</v>
      </c>
      <c r="V2280" s="47">
        <f t="shared" si="275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270"/>
        <v>0</v>
      </c>
      <c r="C2281" s="2">
        <f t="shared" si="271"/>
        <v>1</v>
      </c>
      <c r="L2281" s="47">
        <f t="shared" si="272"/>
        <v>0</v>
      </c>
      <c r="N2281" s="47">
        <f t="shared" si="273"/>
        <v>0</v>
      </c>
      <c r="R2281" s="47">
        <f t="shared" si="274"/>
        <v>0</v>
      </c>
      <c r="V2281" s="47">
        <f t="shared" si="275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270"/>
        <v>0</v>
      </c>
      <c r="C2282" s="2">
        <f t="shared" si="271"/>
        <v>1</v>
      </c>
      <c r="L2282" s="47">
        <f t="shared" si="272"/>
        <v>0</v>
      </c>
      <c r="N2282" s="47">
        <f t="shared" si="273"/>
        <v>0</v>
      </c>
      <c r="R2282" s="47">
        <f t="shared" si="274"/>
        <v>0</v>
      </c>
      <c r="V2282" s="47">
        <f t="shared" si="275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270"/>
        <v>0</v>
      </c>
      <c r="C2283" s="2">
        <f t="shared" si="271"/>
        <v>1</v>
      </c>
      <c r="L2283" s="47">
        <f t="shared" si="272"/>
        <v>0</v>
      </c>
      <c r="N2283" s="47">
        <f t="shared" si="273"/>
        <v>0</v>
      </c>
      <c r="R2283" s="47">
        <f t="shared" si="274"/>
        <v>0</v>
      </c>
      <c r="V2283" s="47">
        <f t="shared" si="275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270"/>
        <v>0</v>
      </c>
      <c r="C2284" s="2">
        <f t="shared" si="271"/>
        <v>1</v>
      </c>
      <c r="L2284" s="47">
        <f t="shared" si="272"/>
        <v>0</v>
      </c>
      <c r="N2284" s="47">
        <f t="shared" si="273"/>
        <v>0</v>
      </c>
      <c r="R2284" s="47">
        <f t="shared" si="274"/>
        <v>0</v>
      </c>
      <c r="V2284" s="47">
        <f t="shared" si="275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270"/>
        <v>0</v>
      </c>
      <c r="C2285" s="2">
        <f t="shared" si="271"/>
        <v>1</v>
      </c>
      <c r="L2285" s="47">
        <f t="shared" si="272"/>
        <v>0</v>
      </c>
      <c r="N2285" s="47">
        <f t="shared" si="273"/>
        <v>0</v>
      </c>
      <c r="R2285" s="47">
        <f t="shared" si="274"/>
        <v>0</v>
      </c>
      <c r="V2285" s="47">
        <f t="shared" si="275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270"/>
        <v>0</v>
      </c>
      <c r="C2286" s="2">
        <f t="shared" si="271"/>
        <v>1</v>
      </c>
      <c r="L2286" s="47">
        <f t="shared" si="272"/>
        <v>0</v>
      </c>
      <c r="N2286" s="47">
        <f t="shared" si="273"/>
        <v>0</v>
      </c>
      <c r="R2286" s="47">
        <f t="shared" si="274"/>
        <v>0</v>
      </c>
      <c r="V2286" s="47">
        <f t="shared" si="275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ref="B2287:B2350" si="276">+L2287+N2287+R2287+V2287+X2287</f>
        <v>0</v>
      </c>
      <c r="C2287" s="2">
        <f t="shared" ref="C2287:C2350" si="277">RANK(B2287,B$2223:B$2422,0)</f>
        <v>1</v>
      </c>
      <c r="L2287" s="47">
        <f t="shared" ref="L2287:L2350" si="278">IF(AND(I2287&lt;1,J2287&lt;1,K2287&lt;1),0,IF(250+((150-(I2287*60+J2287))*2)&lt;0,0,IF(K2287&lt;50,250+((150-(I2287*60+J2287))*2),IF(K2287&gt;49,250+((150-(I2287*60+J2287))*2)-1,250+((150-(I2287*60+J2287))*2)))))</f>
        <v>0</v>
      </c>
      <c r="N2287" s="47">
        <f t="shared" ref="N2287:N2350" si="279">IF(M2287&lt;89,0,250+((M2287-172)*3))</f>
        <v>0</v>
      </c>
      <c r="R2287" s="47">
        <f t="shared" ref="R2287:R2350" si="280">IF(AND(O2287&lt;1,P2287&lt;1,Q2287&lt;1),0,IF(250+((680-(O2287*60+P2287))*1)&lt;0,0,250+((680-(O2287*60+P2287))*1)))</f>
        <v>0</v>
      </c>
      <c r="V2287" s="47">
        <f t="shared" ref="V2287:V2350" si="281">IF(AND(S2287&lt;1,T2287&lt;1,U2287&lt;1),0,IF(500+((800-(S2287*60+T2287))*1)&lt;0,0,500+((800-(S2287*60+T2287))*1)))</f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276"/>
        <v>0</v>
      </c>
      <c r="C2288" s="2">
        <f t="shared" si="277"/>
        <v>1</v>
      </c>
      <c r="L2288" s="47">
        <f t="shared" si="278"/>
        <v>0</v>
      </c>
      <c r="N2288" s="47">
        <f t="shared" si="279"/>
        <v>0</v>
      </c>
      <c r="R2288" s="47">
        <f t="shared" si="280"/>
        <v>0</v>
      </c>
      <c r="V2288" s="47">
        <f t="shared" si="281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si="276"/>
        <v>0</v>
      </c>
      <c r="C2289" s="2">
        <f t="shared" si="277"/>
        <v>1</v>
      </c>
      <c r="L2289" s="47">
        <f t="shared" si="278"/>
        <v>0</v>
      </c>
      <c r="N2289" s="47">
        <f t="shared" si="279"/>
        <v>0</v>
      </c>
      <c r="R2289" s="47">
        <f t="shared" si="280"/>
        <v>0</v>
      </c>
      <c r="V2289" s="47">
        <f t="shared" si="281"/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276"/>
        <v>0</v>
      </c>
      <c r="C2290" s="2">
        <f t="shared" si="277"/>
        <v>1</v>
      </c>
      <c r="L2290" s="47">
        <f t="shared" si="278"/>
        <v>0</v>
      </c>
      <c r="N2290" s="47">
        <f t="shared" si="279"/>
        <v>0</v>
      </c>
      <c r="R2290" s="47">
        <f t="shared" si="280"/>
        <v>0</v>
      </c>
      <c r="V2290" s="47">
        <f t="shared" si="281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276"/>
        <v>0</v>
      </c>
      <c r="C2291" s="2">
        <f t="shared" si="277"/>
        <v>1</v>
      </c>
      <c r="L2291" s="47">
        <f t="shared" si="278"/>
        <v>0</v>
      </c>
      <c r="N2291" s="47">
        <f t="shared" si="279"/>
        <v>0</v>
      </c>
      <c r="R2291" s="47">
        <f t="shared" si="280"/>
        <v>0</v>
      </c>
      <c r="V2291" s="47">
        <f t="shared" si="281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276"/>
        <v>0</v>
      </c>
      <c r="C2292" s="2">
        <f t="shared" si="277"/>
        <v>1</v>
      </c>
      <c r="L2292" s="47">
        <f t="shared" si="278"/>
        <v>0</v>
      </c>
      <c r="N2292" s="47">
        <f t="shared" si="279"/>
        <v>0</v>
      </c>
      <c r="R2292" s="47">
        <f t="shared" si="280"/>
        <v>0</v>
      </c>
      <c r="V2292" s="47">
        <f t="shared" si="281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276"/>
        <v>0</v>
      </c>
      <c r="C2293" s="2">
        <f t="shared" si="277"/>
        <v>1</v>
      </c>
      <c r="L2293" s="47">
        <f t="shared" si="278"/>
        <v>0</v>
      </c>
      <c r="N2293" s="47">
        <f t="shared" si="279"/>
        <v>0</v>
      </c>
      <c r="R2293" s="47">
        <f t="shared" si="280"/>
        <v>0</v>
      </c>
      <c r="V2293" s="47">
        <f t="shared" si="281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276"/>
        <v>0</v>
      </c>
      <c r="C2294" s="2">
        <f t="shared" si="277"/>
        <v>1</v>
      </c>
      <c r="L2294" s="47">
        <f t="shared" si="278"/>
        <v>0</v>
      </c>
      <c r="N2294" s="47">
        <f t="shared" si="279"/>
        <v>0</v>
      </c>
      <c r="R2294" s="47">
        <f t="shared" si="280"/>
        <v>0</v>
      </c>
      <c r="V2294" s="47">
        <f t="shared" si="281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276"/>
        <v>0</v>
      </c>
      <c r="C2295" s="2">
        <f t="shared" si="277"/>
        <v>1</v>
      </c>
      <c r="L2295" s="47">
        <f t="shared" si="278"/>
        <v>0</v>
      </c>
      <c r="N2295" s="47">
        <f t="shared" si="279"/>
        <v>0</v>
      </c>
      <c r="R2295" s="47">
        <f t="shared" si="280"/>
        <v>0</v>
      </c>
      <c r="V2295" s="47">
        <f t="shared" si="281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276"/>
        <v>0</v>
      </c>
      <c r="C2296" s="2">
        <f t="shared" si="277"/>
        <v>1</v>
      </c>
      <c r="L2296" s="47">
        <f t="shared" si="278"/>
        <v>0</v>
      </c>
      <c r="N2296" s="47">
        <f t="shared" si="279"/>
        <v>0</v>
      </c>
      <c r="R2296" s="47">
        <f t="shared" si="280"/>
        <v>0</v>
      </c>
      <c r="V2296" s="47">
        <f t="shared" si="281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276"/>
        <v>0</v>
      </c>
      <c r="C2297" s="2">
        <f t="shared" si="277"/>
        <v>1</v>
      </c>
      <c r="L2297" s="47">
        <f t="shared" si="278"/>
        <v>0</v>
      </c>
      <c r="N2297" s="47">
        <f t="shared" si="279"/>
        <v>0</v>
      </c>
      <c r="R2297" s="47">
        <f t="shared" si="280"/>
        <v>0</v>
      </c>
      <c r="V2297" s="47">
        <f t="shared" si="281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276"/>
        <v>0</v>
      </c>
      <c r="C2298" s="2">
        <f t="shared" si="277"/>
        <v>1</v>
      </c>
      <c r="L2298" s="47">
        <f t="shared" si="278"/>
        <v>0</v>
      </c>
      <c r="N2298" s="47">
        <f t="shared" si="279"/>
        <v>0</v>
      </c>
      <c r="R2298" s="47">
        <f t="shared" si="280"/>
        <v>0</v>
      </c>
      <c r="V2298" s="47">
        <f t="shared" si="281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276"/>
        <v>0</v>
      </c>
      <c r="C2299" s="2">
        <f t="shared" si="277"/>
        <v>1</v>
      </c>
      <c r="L2299" s="47">
        <f t="shared" si="278"/>
        <v>0</v>
      </c>
      <c r="N2299" s="47">
        <f t="shared" si="279"/>
        <v>0</v>
      </c>
      <c r="R2299" s="47">
        <f t="shared" si="280"/>
        <v>0</v>
      </c>
      <c r="V2299" s="47">
        <f t="shared" si="281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276"/>
        <v>0</v>
      </c>
      <c r="C2300" s="2">
        <f t="shared" si="277"/>
        <v>1</v>
      </c>
      <c r="L2300" s="47">
        <f t="shared" si="278"/>
        <v>0</v>
      </c>
      <c r="N2300" s="47">
        <f t="shared" si="279"/>
        <v>0</v>
      </c>
      <c r="R2300" s="47">
        <f t="shared" si="280"/>
        <v>0</v>
      </c>
      <c r="V2300" s="47">
        <f t="shared" si="281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276"/>
        <v>0</v>
      </c>
      <c r="C2301" s="2">
        <f t="shared" si="277"/>
        <v>1</v>
      </c>
      <c r="L2301" s="47">
        <f t="shared" si="278"/>
        <v>0</v>
      </c>
      <c r="N2301" s="47">
        <f t="shared" si="279"/>
        <v>0</v>
      </c>
      <c r="R2301" s="47">
        <f t="shared" si="280"/>
        <v>0</v>
      </c>
      <c r="V2301" s="47">
        <f t="shared" si="281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276"/>
        <v>0</v>
      </c>
      <c r="C2302" s="2">
        <f t="shared" si="277"/>
        <v>1</v>
      </c>
      <c r="L2302" s="47">
        <f t="shared" si="278"/>
        <v>0</v>
      </c>
      <c r="N2302" s="47">
        <f t="shared" si="279"/>
        <v>0</v>
      </c>
      <c r="R2302" s="47">
        <f t="shared" si="280"/>
        <v>0</v>
      </c>
      <c r="V2302" s="47">
        <f t="shared" si="281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276"/>
        <v>0</v>
      </c>
      <c r="C2303" s="2">
        <f t="shared" si="277"/>
        <v>1</v>
      </c>
      <c r="L2303" s="47">
        <f t="shared" si="278"/>
        <v>0</v>
      </c>
      <c r="N2303" s="47">
        <f t="shared" si="279"/>
        <v>0</v>
      </c>
      <c r="R2303" s="47">
        <f t="shared" si="280"/>
        <v>0</v>
      </c>
      <c r="V2303" s="47">
        <f t="shared" si="281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276"/>
        <v>0</v>
      </c>
      <c r="C2304" s="2">
        <f t="shared" si="277"/>
        <v>1</v>
      </c>
      <c r="L2304" s="47">
        <f t="shared" si="278"/>
        <v>0</v>
      </c>
      <c r="N2304" s="47">
        <f t="shared" si="279"/>
        <v>0</v>
      </c>
      <c r="R2304" s="47">
        <f t="shared" si="280"/>
        <v>0</v>
      </c>
      <c r="V2304" s="47">
        <f t="shared" si="281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276"/>
        <v>0</v>
      </c>
      <c r="C2305" s="2">
        <f t="shared" si="277"/>
        <v>1</v>
      </c>
      <c r="L2305" s="47">
        <f t="shared" si="278"/>
        <v>0</v>
      </c>
      <c r="N2305" s="47">
        <f t="shared" si="279"/>
        <v>0</v>
      </c>
      <c r="R2305" s="47">
        <f t="shared" si="280"/>
        <v>0</v>
      </c>
      <c r="V2305" s="47">
        <f t="shared" si="281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276"/>
        <v>0</v>
      </c>
      <c r="C2306" s="2">
        <f t="shared" si="277"/>
        <v>1</v>
      </c>
      <c r="L2306" s="47">
        <f t="shared" si="278"/>
        <v>0</v>
      </c>
      <c r="N2306" s="47">
        <f t="shared" si="279"/>
        <v>0</v>
      </c>
      <c r="R2306" s="47">
        <f t="shared" si="280"/>
        <v>0</v>
      </c>
      <c r="V2306" s="47">
        <f t="shared" si="281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276"/>
        <v>0</v>
      </c>
      <c r="C2307" s="2">
        <f t="shared" si="277"/>
        <v>1</v>
      </c>
      <c r="L2307" s="47">
        <f t="shared" si="278"/>
        <v>0</v>
      </c>
      <c r="N2307" s="47">
        <f t="shared" si="279"/>
        <v>0</v>
      </c>
      <c r="R2307" s="47">
        <f t="shared" si="280"/>
        <v>0</v>
      </c>
      <c r="V2307" s="47">
        <f t="shared" si="281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276"/>
        <v>0</v>
      </c>
      <c r="C2308" s="2">
        <f t="shared" si="277"/>
        <v>1</v>
      </c>
      <c r="L2308" s="47">
        <f t="shared" si="278"/>
        <v>0</v>
      </c>
      <c r="N2308" s="47">
        <f t="shared" si="279"/>
        <v>0</v>
      </c>
      <c r="R2308" s="47">
        <f t="shared" si="280"/>
        <v>0</v>
      </c>
      <c r="V2308" s="47">
        <f t="shared" si="281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276"/>
        <v>0</v>
      </c>
      <c r="C2309" s="2">
        <f t="shared" si="277"/>
        <v>1</v>
      </c>
      <c r="L2309" s="47">
        <f t="shared" si="278"/>
        <v>0</v>
      </c>
      <c r="N2309" s="47">
        <f t="shared" si="279"/>
        <v>0</v>
      </c>
      <c r="R2309" s="47">
        <f t="shared" si="280"/>
        <v>0</v>
      </c>
      <c r="V2309" s="47">
        <f t="shared" si="281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276"/>
        <v>0</v>
      </c>
      <c r="C2310" s="2">
        <f t="shared" si="277"/>
        <v>1</v>
      </c>
      <c r="L2310" s="47">
        <f t="shared" si="278"/>
        <v>0</v>
      </c>
      <c r="N2310" s="47">
        <f t="shared" si="279"/>
        <v>0</v>
      </c>
      <c r="R2310" s="47">
        <f t="shared" si="280"/>
        <v>0</v>
      </c>
      <c r="V2310" s="47">
        <f t="shared" si="281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276"/>
        <v>0</v>
      </c>
      <c r="C2311" s="2">
        <f t="shared" si="277"/>
        <v>1</v>
      </c>
      <c r="L2311" s="47">
        <f t="shared" si="278"/>
        <v>0</v>
      </c>
      <c r="N2311" s="47">
        <f t="shared" si="279"/>
        <v>0</v>
      </c>
      <c r="R2311" s="47">
        <f t="shared" si="280"/>
        <v>0</v>
      </c>
      <c r="V2311" s="47">
        <f t="shared" si="281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276"/>
        <v>0</v>
      </c>
      <c r="C2312" s="2">
        <f t="shared" si="277"/>
        <v>1</v>
      </c>
      <c r="L2312" s="47">
        <f t="shared" si="278"/>
        <v>0</v>
      </c>
      <c r="N2312" s="47">
        <f t="shared" si="279"/>
        <v>0</v>
      </c>
      <c r="R2312" s="47">
        <f t="shared" si="280"/>
        <v>0</v>
      </c>
      <c r="V2312" s="47">
        <f t="shared" si="281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276"/>
        <v>0</v>
      </c>
      <c r="C2313" s="2">
        <f t="shared" si="277"/>
        <v>1</v>
      </c>
      <c r="L2313" s="47">
        <f t="shared" si="278"/>
        <v>0</v>
      </c>
      <c r="N2313" s="47">
        <f t="shared" si="279"/>
        <v>0</v>
      </c>
      <c r="R2313" s="47">
        <f t="shared" si="280"/>
        <v>0</v>
      </c>
      <c r="V2313" s="47">
        <f t="shared" si="281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276"/>
        <v>0</v>
      </c>
      <c r="C2314" s="2">
        <f t="shared" si="277"/>
        <v>1</v>
      </c>
      <c r="L2314" s="47">
        <f t="shared" si="278"/>
        <v>0</v>
      </c>
      <c r="N2314" s="47">
        <f t="shared" si="279"/>
        <v>0</v>
      </c>
      <c r="R2314" s="47">
        <f t="shared" si="280"/>
        <v>0</v>
      </c>
      <c r="V2314" s="47">
        <f t="shared" si="281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276"/>
        <v>0</v>
      </c>
      <c r="C2315" s="2">
        <f t="shared" si="277"/>
        <v>1</v>
      </c>
      <c r="L2315" s="47">
        <f t="shared" si="278"/>
        <v>0</v>
      </c>
      <c r="N2315" s="47">
        <f t="shared" si="279"/>
        <v>0</v>
      </c>
      <c r="R2315" s="47">
        <f t="shared" si="280"/>
        <v>0</v>
      </c>
      <c r="V2315" s="47">
        <f t="shared" si="281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276"/>
        <v>0</v>
      </c>
      <c r="C2316" s="2">
        <f t="shared" si="277"/>
        <v>1</v>
      </c>
      <c r="L2316" s="47">
        <f t="shared" si="278"/>
        <v>0</v>
      </c>
      <c r="N2316" s="47">
        <f t="shared" si="279"/>
        <v>0</v>
      </c>
      <c r="R2316" s="47">
        <f t="shared" si="280"/>
        <v>0</v>
      </c>
      <c r="V2316" s="47">
        <f t="shared" si="281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276"/>
        <v>0</v>
      </c>
      <c r="C2317" s="2">
        <f t="shared" si="277"/>
        <v>1</v>
      </c>
      <c r="L2317" s="47">
        <f t="shared" si="278"/>
        <v>0</v>
      </c>
      <c r="N2317" s="47">
        <f t="shared" si="279"/>
        <v>0</v>
      </c>
      <c r="R2317" s="47">
        <f t="shared" si="280"/>
        <v>0</v>
      </c>
      <c r="V2317" s="47">
        <f t="shared" si="281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276"/>
        <v>0</v>
      </c>
      <c r="C2318" s="2">
        <f t="shared" si="277"/>
        <v>1</v>
      </c>
      <c r="L2318" s="47">
        <f t="shared" si="278"/>
        <v>0</v>
      </c>
      <c r="N2318" s="47">
        <f t="shared" si="279"/>
        <v>0</v>
      </c>
      <c r="R2318" s="47">
        <f t="shared" si="280"/>
        <v>0</v>
      </c>
      <c r="V2318" s="47">
        <f t="shared" si="281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276"/>
        <v>0</v>
      </c>
      <c r="C2319" s="2">
        <f t="shared" si="277"/>
        <v>1</v>
      </c>
      <c r="L2319" s="47">
        <f t="shared" si="278"/>
        <v>0</v>
      </c>
      <c r="N2319" s="47">
        <f t="shared" si="279"/>
        <v>0</v>
      </c>
      <c r="R2319" s="47">
        <f t="shared" si="280"/>
        <v>0</v>
      </c>
      <c r="V2319" s="47">
        <f t="shared" si="281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276"/>
        <v>0</v>
      </c>
      <c r="C2320" s="2">
        <f t="shared" si="277"/>
        <v>1</v>
      </c>
      <c r="L2320" s="47">
        <f t="shared" si="278"/>
        <v>0</v>
      </c>
      <c r="N2320" s="47">
        <f t="shared" si="279"/>
        <v>0</v>
      </c>
      <c r="R2320" s="47">
        <f t="shared" si="280"/>
        <v>0</v>
      </c>
      <c r="V2320" s="47">
        <f t="shared" si="281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276"/>
        <v>0</v>
      </c>
      <c r="C2321" s="2">
        <f t="shared" si="277"/>
        <v>1</v>
      </c>
      <c r="L2321" s="47">
        <f t="shared" si="278"/>
        <v>0</v>
      </c>
      <c r="N2321" s="47">
        <f t="shared" si="279"/>
        <v>0</v>
      </c>
      <c r="R2321" s="47">
        <f t="shared" si="280"/>
        <v>0</v>
      </c>
      <c r="V2321" s="47">
        <f t="shared" si="281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276"/>
        <v>0</v>
      </c>
      <c r="C2322" s="2">
        <f t="shared" si="277"/>
        <v>1</v>
      </c>
      <c r="L2322" s="47">
        <f t="shared" si="278"/>
        <v>0</v>
      </c>
      <c r="N2322" s="47">
        <f t="shared" si="279"/>
        <v>0</v>
      </c>
      <c r="R2322" s="47">
        <f t="shared" si="280"/>
        <v>0</v>
      </c>
      <c r="V2322" s="47">
        <f t="shared" si="281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276"/>
        <v>0</v>
      </c>
      <c r="C2323" s="2">
        <f t="shared" si="277"/>
        <v>1</v>
      </c>
      <c r="L2323" s="47">
        <f t="shared" si="278"/>
        <v>0</v>
      </c>
      <c r="N2323" s="47">
        <f t="shared" si="279"/>
        <v>0</v>
      </c>
      <c r="R2323" s="47">
        <f t="shared" si="280"/>
        <v>0</v>
      </c>
      <c r="V2323" s="47">
        <f t="shared" si="281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276"/>
        <v>0</v>
      </c>
      <c r="C2324" s="2">
        <f t="shared" si="277"/>
        <v>1</v>
      </c>
      <c r="L2324" s="47">
        <f t="shared" si="278"/>
        <v>0</v>
      </c>
      <c r="N2324" s="47">
        <f t="shared" si="279"/>
        <v>0</v>
      </c>
      <c r="R2324" s="47">
        <f t="shared" si="280"/>
        <v>0</v>
      </c>
      <c r="V2324" s="47">
        <f t="shared" si="281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276"/>
        <v>0</v>
      </c>
      <c r="C2325" s="2">
        <f t="shared" si="277"/>
        <v>1</v>
      </c>
      <c r="L2325" s="47">
        <f t="shared" si="278"/>
        <v>0</v>
      </c>
      <c r="N2325" s="47">
        <f t="shared" si="279"/>
        <v>0</v>
      </c>
      <c r="R2325" s="47">
        <f t="shared" si="280"/>
        <v>0</v>
      </c>
      <c r="V2325" s="47">
        <f t="shared" si="281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276"/>
        <v>0</v>
      </c>
      <c r="C2326" s="2">
        <f t="shared" si="277"/>
        <v>1</v>
      </c>
      <c r="L2326" s="47">
        <f t="shared" si="278"/>
        <v>0</v>
      </c>
      <c r="N2326" s="47">
        <f t="shared" si="279"/>
        <v>0</v>
      </c>
      <c r="R2326" s="47">
        <f t="shared" si="280"/>
        <v>0</v>
      </c>
      <c r="V2326" s="47">
        <f t="shared" si="281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276"/>
        <v>0</v>
      </c>
      <c r="C2327" s="2">
        <f t="shared" si="277"/>
        <v>1</v>
      </c>
      <c r="L2327" s="47">
        <f t="shared" si="278"/>
        <v>0</v>
      </c>
      <c r="N2327" s="47">
        <f t="shared" si="279"/>
        <v>0</v>
      </c>
      <c r="R2327" s="47">
        <f t="shared" si="280"/>
        <v>0</v>
      </c>
      <c r="V2327" s="47">
        <f t="shared" si="281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276"/>
        <v>0</v>
      </c>
      <c r="C2328" s="2">
        <f t="shared" si="277"/>
        <v>1</v>
      </c>
      <c r="L2328" s="47">
        <f t="shared" si="278"/>
        <v>0</v>
      </c>
      <c r="N2328" s="47">
        <f t="shared" si="279"/>
        <v>0</v>
      </c>
      <c r="R2328" s="47">
        <f t="shared" si="280"/>
        <v>0</v>
      </c>
      <c r="V2328" s="47">
        <f t="shared" si="281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276"/>
        <v>0</v>
      </c>
      <c r="C2329" s="2">
        <f t="shared" si="277"/>
        <v>1</v>
      </c>
      <c r="L2329" s="47">
        <f t="shared" si="278"/>
        <v>0</v>
      </c>
      <c r="N2329" s="47">
        <f t="shared" si="279"/>
        <v>0</v>
      </c>
      <c r="R2329" s="47">
        <f t="shared" si="280"/>
        <v>0</v>
      </c>
      <c r="V2329" s="47">
        <f t="shared" si="281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276"/>
        <v>0</v>
      </c>
      <c r="C2330" s="2">
        <f t="shared" si="277"/>
        <v>1</v>
      </c>
      <c r="L2330" s="47">
        <f t="shared" si="278"/>
        <v>0</v>
      </c>
      <c r="N2330" s="47">
        <f t="shared" si="279"/>
        <v>0</v>
      </c>
      <c r="R2330" s="47">
        <f t="shared" si="280"/>
        <v>0</v>
      </c>
      <c r="V2330" s="47">
        <f t="shared" si="281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276"/>
        <v>0</v>
      </c>
      <c r="C2331" s="2">
        <f t="shared" si="277"/>
        <v>1</v>
      </c>
      <c r="L2331" s="47">
        <f t="shared" si="278"/>
        <v>0</v>
      </c>
      <c r="N2331" s="47">
        <f t="shared" si="279"/>
        <v>0</v>
      </c>
      <c r="R2331" s="47">
        <f t="shared" si="280"/>
        <v>0</v>
      </c>
      <c r="V2331" s="47">
        <f t="shared" si="281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276"/>
        <v>0</v>
      </c>
      <c r="C2332" s="2">
        <f t="shared" si="277"/>
        <v>1</v>
      </c>
      <c r="L2332" s="47">
        <f t="shared" si="278"/>
        <v>0</v>
      </c>
      <c r="N2332" s="47">
        <f t="shared" si="279"/>
        <v>0</v>
      </c>
      <c r="R2332" s="47">
        <f t="shared" si="280"/>
        <v>0</v>
      </c>
      <c r="V2332" s="47">
        <f t="shared" si="281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276"/>
        <v>0</v>
      </c>
      <c r="C2333" s="2">
        <f t="shared" si="277"/>
        <v>1</v>
      </c>
      <c r="L2333" s="47">
        <f t="shared" si="278"/>
        <v>0</v>
      </c>
      <c r="N2333" s="47">
        <f t="shared" si="279"/>
        <v>0</v>
      </c>
      <c r="R2333" s="47">
        <f t="shared" si="280"/>
        <v>0</v>
      </c>
      <c r="V2333" s="47">
        <f t="shared" si="281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276"/>
        <v>0</v>
      </c>
      <c r="C2334" s="2">
        <f t="shared" si="277"/>
        <v>1</v>
      </c>
      <c r="L2334" s="47">
        <f t="shared" si="278"/>
        <v>0</v>
      </c>
      <c r="N2334" s="47">
        <f t="shared" si="279"/>
        <v>0</v>
      </c>
      <c r="R2334" s="47">
        <f t="shared" si="280"/>
        <v>0</v>
      </c>
      <c r="V2334" s="47">
        <f t="shared" si="281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276"/>
        <v>0</v>
      </c>
      <c r="C2335" s="2">
        <f t="shared" si="277"/>
        <v>1</v>
      </c>
      <c r="L2335" s="47">
        <f t="shared" si="278"/>
        <v>0</v>
      </c>
      <c r="N2335" s="47">
        <f t="shared" si="279"/>
        <v>0</v>
      </c>
      <c r="R2335" s="47">
        <f t="shared" si="280"/>
        <v>0</v>
      </c>
      <c r="V2335" s="47">
        <f t="shared" si="281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276"/>
        <v>0</v>
      </c>
      <c r="C2336" s="2">
        <f t="shared" si="277"/>
        <v>1</v>
      </c>
      <c r="L2336" s="47">
        <f t="shared" si="278"/>
        <v>0</v>
      </c>
      <c r="N2336" s="47">
        <f t="shared" si="279"/>
        <v>0</v>
      </c>
      <c r="R2336" s="47">
        <f t="shared" si="280"/>
        <v>0</v>
      </c>
      <c r="V2336" s="47">
        <f t="shared" si="281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276"/>
        <v>0</v>
      </c>
      <c r="C2337" s="2">
        <f t="shared" si="277"/>
        <v>1</v>
      </c>
      <c r="L2337" s="47">
        <f t="shared" si="278"/>
        <v>0</v>
      </c>
      <c r="N2337" s="47">
        <f t="shared" si="279"/>
        <v>0</v>
      </c>
      <c r="R2337" s="47">
        <f t="shared" si="280"/>
        <v>0</v>
      </c>
      <c r="V2337" s="47">
        <f t="shared" si="281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276"/>
        <v>0</v>
      </c>
      <c r="C2338" s="2">
        <f t="shared" si="277"/>
        <v>1</v>
      </c>
      <c r="L2338" s="47">
        <f t="shared" si="278"/>
        <v>0</v>
      </c>
      <c r="N2338" s="47">
        <f t="shared" si="279"/>
        <v>0</v>
      </c>
      <c r="R2338" s="47">
        <f t="shared" si="280"/>
        <v>0</v>
      </c>
      <c r="V2338" s="47">
        <f t="shared" si="281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276"/>
        <v>0</v>
      </c>
      <c r="C2339" s="2">
        <f t="shared" si="277"/>
        <v>1</v>
      </c>
      <c r="L2339" s="47">
        <f t="shared" si="278"/>
        <v>0</v>
      </c>
      <c r="N2339" s="47">
        <f t="shared" si="279"/>
        <v>0</v>
      </c>
      <c r="R2339" s="47">
        <f t="shared" si="280"/>
        <v>0</v>
      </c>
      <c r="V2339" s="47">
        <f t="shared" si="281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276"/>
        <v>0</v>
      </c>
      <c r="C2340" s="2">
        <f t="shared" si="277"/>
        <v>1</v>
      </c>
      <c r="L2340" s="47">
        <f t="shared" si="278"/>
        <v>0</v>
      </c>
      <c r="N2340" s="47">
        <f t="shared" si="279"/>
        <v>0</v>
      </c>
      <c r="R2340" s="47">
        <f t="shared" si="280"/>
        <v>0</v>
      </c>
      <c r="V2340" s="47">
        <f t="shared" si="281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276"/>
        <v>0</v>
      </c>
      <c r="C2341" s="2">
        <f t="shared" si="277"/>
        <v>1</v>
      </c>
      <c r="L2341" s="47">
        <f t="shared" si="278"/>
        <v>0</v>
      </c>
      <c r="N2341" s="47">
        <f t="shared" si="279"/>
        <v>0</v>
      </c>
      <c r="R2341" s="47">
        <f t="shared" si="280"/>
        <v>0</v>
      </c>
      <c r="V2341" s="47">
        <f t="shared" si="281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276"/>
        <v>0</v>
      </c>
      <c r="C2342" s="2">
        <f t="shared" si="277"/>
        <v>1</v>
      </c>
      <c r="L2342" s="47">
        <f t="shared" si="278"/>
        <v>0</v>
      </c>
      <c r="N2342" s="47">
        <f t="shared" si="279"/>
        <v>0</v>
      </c>
      <c r="R2342" s="47">
        <f t="shared" si="280"/>
        <v>0</v>
      </c>
      <c r="V2342" s="47">
        <f t="shared" si="281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276"/>
        <v>0</v>
      </c>
      <c r="C2343" s="2">
        <f t="shared" si="277"/>
        <v>1</v>
      </c>
      <c r="L2343" s="47">
        <f t="shared" si="278"/>
        <v>0</v>
      </c>
      <c r="N2343" s="47">
        <f t="shared" si="279"/>
        <v>0</v>
      </c>
      <c r="R2343" s="47">
        <f t="shared" si="280"/>
        <v>0</v>
      </c>
      <c r="V2343" s="47">
        <f t="shared" si="281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276"/>
        <v>0</v>
      </c>
      <c r="C2344" s="2">
        <f t="shared" si="277"/>
        <v>1</v>
      </c>
      <c r="L2344" s="47">
        <f t="shared" si="278"/>
        <v>0</v>
      </c>
      <c r="N2344" s="47">
        <f t="shared" si="279"/>
        <v>0</v>
      </c>
      <c r="R2344" s="47">
        <f t="shared" si="280"/>
        <v>0</v>
      </c>
      <c r="V2344" s="47">
        <f t="shared" si="281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276"/>
        <v>0</v>
      </c>
      <c r="C2345" s="2">
        <f t="shared" si="277"/>
        <v>1</v>
      </c>
      <c r="L2345" s="47">
        <f t="shared" si="278"/>
        <v>0</v>
      </c>
      <c r="N2345" s="47">
        <f t="shared" si="279"/>
        <v>0</v>
      </c>
      <c r="R2345" s="47">
        <f t="shared" si="280"/>
        <v>0</v>
      </c>
      <c r="V2345" s="47">
        <f t="shared" si="281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276"/>
        <v>0</v>
      </c>
      <c r="C2346" s="2">
        <f t="shared" si="277"/>
        <v>1</v>
      </c>
      <c r="L2346" s="47">
        <f t="shared" si="278"/>
        <v>0</v>
      </c>
      <c r="N2346" s="47">
        <f t="shared" si="279"/>
        <v>0</v>
      </c>
      <c r="R2346" s="47">
        <f t="shared" si="280"/>
        <v>0</v>
      </c>
      <c r="V2346" s="47">
        <f t="shared" si="281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276"/>
        <v>0</v>
      </c>
      <c r="C2347" s="2">
        <f t="shared" si="277"/>
        <v>1</v>
      </c>
      <c r="L2347" s="47">
        <f t="shared" si="278"/>
        <v>0</v>
      </c>
      <c r="N2347" s="47">
        <f t="shared" si="279"/>
        <v>0</v>
      </c>
      <c r="R2347" s="47">
        <f t="shared" si="280"/>
        <v>0</v>
      </c>
      <c r="V2347" s="47">
        <f t="shared" si="281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276"/>
        <v>0</v>
      </c>
      <c r="C2348" s="2">
        <f t="shared" si="277"/>
        <v>1</v>
      </c>
      <c r="L2348" s="47">
        <f t="shared" si="278"/>
        <v>0</v>
      </c>
      <c r="N2348" s="47">
        <f t="shared" si="279"/>
        <v>0</v>
      </c>
      <c r="R2348" s="47">
        <f t="shared" si="280"/>
        <v>0</v>
      </c>
      <c r="V2348" s="47">
        <f t="shared" si="281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276"/>
        <v>0</v>
      </c>
      <c r="C2349" s="2">
        <f t="shared" si="277"/>
        <v>1</v>
      </c>
      <c r="L2349" s="47">
        <f t="shared" si="278"/>
        <v>0</v>
      </c>
      <c r="N2349" s="47">
        <f t="shared" si="279"/>
        <v>0</v>
      </c>
      <c r="R2349" s="47">
        <f t="shared" si="280"/>
        <v>0</v>
      </c>
      <c r="V2349" s="47">
        <f t="shared" si="281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276"/>
        <v>0</v>
      </c>
      <c r="C2350" s="2">
        <f t="shared" si="277"/>
        <v>1</v>
      </c>
      <c r="L2350" s="47">
        <f t="shared" si="278"/>
        <v>0</v>
      </c>
      <c r="N2350" s="47">
        <f t="shared" si="279"/>
        <v>0</v>
      </c>
      <c r="R2350" s="47">
        <f t="shared" si="280"/>
        <v>0</v>
      </c>
      <c r="V2350" s="47">
        <f t="shared" si="281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ref="B2351:B2414" si="282">+L2351+N2351+R2351+V2351+X2351</f>
        <v>0</v>
      </c>
      <c r="C2351" s="2">
        <f t="shared" ref="C2351:C2414" si="283">RANK(B2351,B$2223:B$2422,0)</f>
        <v>1</v>
      </c>
      <c r="L2351" s="47">
        <f t="shared" ref="L2351:L2414" si="284">IF(AND(I2351&lt;1,J2351&lt;1,K2351&lt;1),0,IF(250+((150-(I2351*60+J2351))*2)&lt;0,0,IF(K2351&lt;50,250+((150-(I2351*60+J2351))*2),IF(K2351&gt;49,250+((150-(I2351*60+J2351))*2)-1,250+((150-(I2351*60+J2351))*2)))))</f>
        <v>0</v>
      </c>
      <c r="N2351" s="47">
        <f t="shared" ref="N2351:N2414" si="285">IF(M2351&lt;89,0,250+((M2351-172)*3))</f>
        <v>0</v>
      </c>
      <c r="R2351" s="47">
        <f t="shared" ref="R2351:R2414" si="286">IF(AND(O2351&lt;1,P2351&lt;1,Q2351&lt;1),0,IF(250+((680-(O2351*60+P2351))*1)&lt;0,0,250+((680-(O2351*60+P2351))*1)))</f>
        <v>0</v>
      </c>
      <c r="V2351" s="47">
        <f t="shared" ref="V2351:V2414" si="287">IF(AND(S2351&lt;1,T2351&lt;1,U2351&lt;1),0,IF(500+((800-(S2351*60+T2351))*1)&lt;0,0,500+((800-(S2351*60+T2351))*1)))</f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282"/>
        <v>0</v>
      </c>
      <c r="C2352" s="2">
        <f t="shared" si="283"/>
        <v>1</v>
      </c>
      <c r="L2352" s="47">
        <f t="shared" si="284"/>
        <v>0</v>
      </c>
      <c r="N2352" s="47">
        <f t="shared" si="285"/>
        <v>0</v>
      </c>
      <c r="R2352" s="47">
        <f t="shared" si="286"/>
        <v>0</v>
      </c>
      <c r="V2352" s="47">
        <f t="shared" si="287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si="282"/>
        <v>0</v>
      </c>
      <c r="C2353" s="2">
        <f t="shared" si="283"/>
        <v>1</v>
      </c>
      <c r="L2353" s="47">
        <f t="shared" si="284"/>
        <v>0</v>
      </c>
      <c r="N2353" s="47">
        <f t="shared" si="285"/>
        <v>0</v>
      </c>
      <c r="R2353" s="47">
        <f t="shared" si="286"/>
        <v>0</v>
      </c>
      <c r="V2353" s="47">
        <f t="shared" si="287"/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282"/>
        <v>0</v>
      </c>
      <c r="C2354" s="2">
        <f t="shared" si="283"/>
        <v>1</v>
      </c>
      <c r="L2354" s="47">
        <f t="shared" si="284"/>
        <v>0</v>
      </c>
      <c r="N2354" s="47">
        <f t="shared" si="285"/>
        <v>0</v>
      </c>
      <c r="R2354" s="47">
        <f t="shared" si="286"/>
        <v>0</v>
      </c>
      <c r="V2354" s="47">
        <f t="shared" si="287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282"/>
        <v>0</v>
      </c>
      <c r="C2355" s="2">
        <f t="shared" si="283"/>
        <v>1</v>
      </c>
      <c r="L2355" s="47">
        <f t="shared" si="284"/>
        <v>0</v>
      </c>
      <c r="N2355" s="47">
        <f t="shared" si="285"/>
        <v>0</v>
      </c>
      <c r="R2355" s="47">
        <f t="shared" si="286"/>
        <v>0</v>
      </c>
      <c r="V2355" s="47">
        <f t="shared" si="287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282"/>
        <v>0</v>
      </c>
      <c r="C2356" s="2">
        <f t="shared" si="283"/>
        <v>1</v>
      </c>
      <c r="L2356" s="47">
        <f t="shared" si="284"/>
        <v>0</v>
      </c>
      <c r="N2356" s="47">
        <f t="shared" si="285"/>
        <v>0</v>
      </c>
      <c r="R2356" s="47">
        <f t="shared" si="286"/>
        <v>0</v>
      </c>
      <c r="V2356" s="47">
        <f t="shared" si="287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282"/>
        <v>0</v>
      </c>
      <c r="C2357" s="2">
        <f t="shared" si="283"/>
        <v>1</v>
      </c>
      <c r="L2357" s="47">
        <f t="shared" si="284"/>
        <v>0</v>
      </c>
      <c r="N2357" s="47">
        <f t="shared" si="285"/>
        <v>0</v>
      </c>
      <c r="R2357" s="47">
        <f t="shared" si="286"/>
        <v>0</v>
      </c>
      <c r="V2357" s="47">
        <f t="shared" si="287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282"/>
        <v>0</v>
      </c>
      <c r="C2358" s="2">
        <f t="shared" si="283"/>
        <v>1</v>
      </c>
      <c r="L2358" s="47">
        <f t="shared" si="284"/>
        <v>0</v>
      </c>
      <c r="N2358" s="47">
        <f t="shared" si="285"/>
        <v>0</v>
      </c>
      <c r="R2358" s="47">
        <f t="shared" si="286"/>
        <v>0</v>
      </c>
      <c r="V2358" s="47">
        <f t="shared" si="287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282"/>
        <v>0</v>
      </c>
      <c r="C2359" s="2">
        <f t="shared" si="283"/>
        <v>1</v>
      </c>
      <c r="L2359" s="47">
        <f t="shared" si="284"/>
        <v>0</v>
      </c>
      <c r="N2359" s="47">
        <f t="shared" si="285"/>
        <v>0</v>
      </c>
      <c r="R2359" s="47">
        <f t="shared" si="286"/>
        <v>0</v>
      </c>
      <c r="V2359" s="47">
        <f t="shared" si="287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282"/>
        <v>0</v>
      </c>
      <c r="C2360" s="2">
        <f t="shared" si="283"/>
        <v>1</v>
      </c>
      <c r="L2360" s="47">
        <f t="shared" si="284"/>
        <v>0</v>
      </c>
      <c r="N2360" s="47">
        <f t="shared" si="285"/>
        <v>0</v>
      </c>
      <c r="R2360" s="47">
        <f t="shared" si="286"/>
        <v>0</v>
      </c>
      <c r="V2360" s="47">
        <f t="shared" si="287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282"/>
        <v>0</v>
      </c>
      <c r="C2361" s="2">
        <f t="shared" si="283"/>
        <v>1</v>
      </c>
      <c r="L2361" s="47">
        <f t="shared" si="284"/>
        <v>0</v>
      </c>
      <c r="N2361" s="47">
        <f t="shared" si="285"/>
        <v>0</v>
      </c>
      <c r="R2361" s="47">
        <f t="shared" si="286"/>
        <v>0</v>
      </c>
      <c r="V2361" s="47">
        <f t="shared" si="287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282"/>
        <v>0</v>
      </c>
      <c r="C2362" s="2">
        <f t="shared" si="283"/>
        <v>1</v>
      </c>
      <c r="L2362" s="47">
        <f t="shared" si="284"/>
        <v>0</v>
      </c>
      <c r="N2362" s="47">
        <f t="shared" si="285"/>
        <v>0</v>
      </c>
      <c r="R2362" s="47">
        <f t="shared" si="286"/>
        <v>0</v>
      </c>
      <c r="V2362" s="47">
        <f t="shared" si="287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282"/>
        <v>0</v>
      </c>
      <c r="C2363" s="2">
        <f t="shared" si="283"/>
        <v>1</v>
      </c>
      <c r="L2363" s="47">
        <f t="shared" si="284"/>
        <v>0</v>
      </c>
      <c r="N2363" s="47">
        <f t="shared" si="285"/>
        <v>0</v>
      </c>
      <c r="R2363" s="47">
        <f t="shared" si="286"/>
        <v>0</v>
      </c>
      <c r="V2363" s="47">
        <f t="shared" si="287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282"/>
        <v>0</v>
      </c>
      <c r="C2364" s="2">
        <f t="shared" si="283"/>
        <v>1</v>
      </c>
      <c r="L2364" s="47">
        <f t="shared" si="284"/>
        <v>0</v>
      </c>
      <c r="N2364" s="47">
        <f t="shared" si="285"/>
        <v>0</v>
      </c>
      <c r="R2364" s="47">
        <f t="shared" si="286"/>
        <v>0</v>
      </c>
      <c r="V2364" s="47">
        <f t="shared" si="287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282"/>
        <v>0</v>
      </c>
      <c r="C2365" s="2">
        <f t="shared" si="283"/>
        <v>1</v>
      </c>
      <c r="L2365" s="47">
        <f t="shared" si="284"/>
        <v>0</v>
      </c>
      <c r="N2365" s="47">
        <f t="shared" si="285"/>
        <v>0</v>
      </c>
      <c r="R2365" s="47">
        <f t="shared" si="286"/>
        <v>0</v>
      </c>
      <c r="V2365" s="47">
        <f t="shared" si="287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282"/>
        <v>0</v>
      </c>
      <c r="C2366" s="2">
        <f t="shared" si="283"/>
        <v>1</v>
      </c>
      <c r="L2366" s="47">
        <f t="shared" si="284"/>
        <v>0</v>
      </c>
      <c r="N2366" s="47">
        <f t="shared" si="285"/>
        <v>0</v>
      </c>
      <c r="R2366" s="47">
        <f t="shared" si="286"/>
        <v>0</v>
      </c>
      <c r="V2366" s="47">
        <f t="shared" si="287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282"/>
        <v>0</v>
      </c>
      <c r="C2367" s="2">
        <f t="shared" si="283"/>
        <v>1</v>
      </c>
      <c r="L2367" s="47">
        <f t="shared" si="284"/>
        <v>0</v>
      </c>
      <c r="N2367" s="47">
        <f t="shared" si="285"/>
        <v>0</v>
      </c>
      <c r="R2367" s="47">
        <f t="shared" si="286"/>
        <v>0</v>
      </c>
      <c r="V2367" s="47">
        <f t="shared" si="287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282"/>
        <v>0</v>
      </c>
      <c r="C2368" s="2">
        <f t="shared" si="283"/>
        <v>1</v>
      </c>
      <c r="L2368" s="47">
        <f t="shared" si="284"/>
        <v>0</v>
      </c>
      <c r="N2368" s="47">
        <f t="shared" si="285"/>
        <v>0</v>
      </c>
      <c r="R2368" s="47">
        <f t="shared" si="286"/>
        <v>0</v>
      </c>
      <c r="V2368" s="47">
        <f t="shared" si="287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282"/>
        <v>0</v>
      </c>
      <c r="C2369" s="2">
        <f t="shared" si="283"/>
        <v>1</v>
      </c>
      <c r="L2369" s="47">
        <f t="shared" si="284"/>
        <v>0</v>
      </c>
      <c r="N2369" s="47">
        <f t="shared" si="285"/>
        <v>0</v>
      </c>
      <c r="R2369" s="47">
        <f t="shared" si="286"/>
        <v>0</v>
      </c>
      <c r="V2369" s="47">
        <f t="shared" si="287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282"/>
        <v>0</v>
      </c>
      <c r="C2370" s="2">
        <f t="shared" si="283"/>
        <v>1</v>
      </c>
      <c r="L2370" s="47">
        <f t="shared" si="284"/>
        <v>0</v>
      </c>
      <c r="N2370" s="47">
        <f t="shared" si="285"/>
        <v>0</v>
      </c>
      <c r="R2370" s="47">
        <f t="shared" si="286"/>
        <v>0</v>
      </c>
      <c r="V2370" s="47">
        <f t="shared" si="287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282"/>
        <v>0</v>
      </c>
      <c r="C2371" s="2">
        <f t="shared" si="283"/>
        <v>1</v>
      </c>
      <c r="L2371" s="47">
        <f t="shared" si="284"/>
        <v>0</v>
      </c>
      <c r="N2371" s="47">
        <f t="shared" si="285"/>
        <v>0</v>
      </c>
      <c r="R2371" s="47">
        <f t="shared" si="286"/>
        <v>0</v>
      </c>
      <c r="V2371" s="47">
        <f t="shared" si="287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282"/>
        <v>0</v>
      </c>
      <c r="C2372" s="2">
        <f t="shared" si="283"/>
        <v>1</v>
      </c>
      <c r="L2372" s="47">
        <f t="shared" si="284"/>
        <v>0</v>
      </c>
      <c r="N2372" s="47">
        <f t="shared" si="285"/>
        <v>0</v>
      </c>
      <c r="R2372" s="47">
        <f t="shared" si="286"/>
        <v>0</v>
      </c>
      <c r="V2372" s="47">
        <f t="shared" si="287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282"/>
        <v>0</v>
      </c>
      <c r="C2373" s="2">
        <f t="shared" si="283"/>
        <v>1</v>
      </c>
      <c r="L2373" s="47">
        <f t="shared" si="284"/>
        <v>0</v>
      </c>
      <c r="N2373" s="47">
        <f t="shared" si="285"/>
        <v>0</v>
      </c>
      <c r="R2373" s="47">
        <f t="shared" si="286"/>
        <v>0</v>
      </c>
      <c r="V2373" s="47">
        <f t="shared" si="287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282"/>
        <v>0</v>
      </c>
      <c r="C2374" s="2">
        <f t="shared" si="283"/>
        <v>1</v>
      </c>
      <c r="L2374" s="47">
        <f t="shared" si="284"/>
        <v>0</v>
      </c>
      <c r="N2374" s="47">
        <f t="shared" si="285"/>
        <v>0</v>
      </c>
      <c r="R2374" s="47">
        <f t="shared" si="286"/>
        <v>0</v>
      </c>
      <c r="V2374" s="47">
        <f t="shared" si="287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282"/>
        <v>0</v>
      </c>
      <c r="C2375" s="2">
        <f t="shared" si="283"/>
        <v>1</v>
      </c>
      <c r="L2375" s="47">
        <f t="shared" si="284"/>
        <v>0</v>
      </c>
      <c r="N2375" s="47">
        <f t="shared" si="285"/>
        <v>0</v>
      </c>
      <c r="R2375" s="47">
        <f t="shared" si="286"/>
        <v>0</v>
      </c>
      <c r="V2375" s="47">
        <f t="shared" si="287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282"/>
        <v>0</v>
      </c>
      <c r="C2376" s="2">
        <f t="shared" si="283"/>
        <v>1</v>
      </c>
      <c r="L2376" s="47">
        <f t="shared" si="284"/>
        <v>0</v>
      </c>
      <c r="N2376" s="47">
        <f t="shared" si="285"/>
        <v>0</v>
      </c>
      <c r="R2376" s="47">
        <f t="shared" si="286"/>
        <v>0</v>
      </c>
      <c r="V2376" s="47">
        <f t="shared" si="287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282"/>
        <v>0</v>
      </c>
      <c r="C2377" s="2">
        <f t="shared" si="283"/>
        <v>1</v>
      </c>
      <c r="L2377" s="47">
        <f t="shared" si="284"/>
        <v>0</v>
      </c>
      <c r="N2377" s="47">
        <f t="shared" si="285"/>
        <v>0</v>
      </c>
      <c r="R2377" s="47">
        <f t="shared" si="286"/>
        <v>0</v>
      </c>
      <c r="V2377" s="47">
        <f t="shared" si="287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282"/>
        <v>0</v>
      </c>
      <c r="C2378" s="2">
        <f t="shared" si="283"/>
        <v>1</v>
      </c>
      <c r="L2378" s="47">
        <f t="shared" si="284"/>
        <v>0</v>
      </c>
      <c r="N2378" s="47">
        <f t="shared" si="285"/>
        <v>0</v>
      </c>
      <c r="R2378" s="47">
        <f t="shared" si="286"/>
        <v>0</v>
      </c>
      <c r="V2378" s="47">
        <f t="shared" si="287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282"/>
        <v>0</v>
      </c>
      <c r="C2379" s="2">
        <f t="shared" si="283"/>
        <v>1</v>
      </c>
      <c r="L2379" s="47">
        <f t="shared" si="284"/>
        <v>0</v>
      </c>
      <c r="N2379" s="47">
        <f t="shared" si="285"/>
        <v>0</v>
      </c>
      <c r="R2379" s="47">
        <f t="shared" si="286"/>
        <v>0</v>
      </c>
      <c r="V2379" s="47">
        <f t="shared" si="287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282"/>
        <v>0</v>
      </c>
      <c r="C2380" s="2">
        <f t="shared" si="283"/>
        <v>1</v>
      </c>
      <c r="L2380" s="47">
        <f t="shared" si="284"/>
        <v>0</v>
      </c>
      <c r="N2380" s="47">
        <f t="shared" si="285"/>
        <v>0</v>
      </c>
      <c r="R2380" s="47">
        <f t="shared" si="286"/>
        <v>0</v>
      </c>
      <c r="V2380" s="47">
        <f t="shared" si="287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282"/>
        <v>0</v>
      </c>
      <c r="C2381" s="2">
        <f t="shared" si="283"/>
        <v>1</v>
      </c>
      <c r="L2381" s="47">
        <f t="shared" si="284"/>
        <v>0</v>
      </c>
      <c r="N2381" s="47">
        <f t="shared" si="285"/>
        <v>0</v>
      </c>
      <c r="R2381" s="47">
        <f t="shared" si="286"/>
        <v>0</v>
      </c>
      <c r="V2381" s="47">
        <f t="shared" si="287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282"/>
        <v>0</v>
      </c>
      <c r="C2382" s="2">
        <f t="shared" si="283"/>
        <v>1</v>
      </c>
      <c r="L2382" s="47">
        <f t="shared" si="284"/>
        <v>0</v>
      </c>
      <c r="N2382" s="47">
        <f t="shared" si="285"/>
        <v>0</v>
      </c>
      <c r="R2382" s="47">
        <f t="shared" si="286"/>
        <v>0</v>
      </c>
      <c r="V2382" s="47">
        <f t="shared" si="287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282"/>
        <v>0</v>
      </c>
      <c r="C2383" s="2">
        <f t="shared" si="283"/>
        <v>1</v>
      </c>
      <c r="L2383" s="47">
        <f t="shared" si="284"/>
        <v>0</v>
      </c>
      <c r="N2383" s="47">
        <f t="shared" si="285"/>
        <v>0</v>
      </c>
      <c r="R2383" s="47">
        <f t="shared" si="286"/>
        <v>0</v>
      </c>
      <c r="V2383" s="47">
        <f t="shared" si="287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282"/>
        <v>0</v>
      </c>
      <c r="C2384" s="2">
        <f t="shared" si="283"/>
        <v>1</v>
      </c>
      <c r="L2384" s="47">
        <f t="shared" si="284"/>
        <v>0</v>
      </c>
      <c r="N2384" s="47">
        <f t="shared" si="285"/>
        <v>0</v>
      </c>
      <c r="R2384" s="47">
        <f t="shared" si="286"/>
        <v>0</v>
      </c>
      <c r="V2384" s="47">
        <f t="shared" si="287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282"/>
        <v>0</v>
      </c>
      <c r="C2385" s="2">
        <f t="shared" si="283"/>
        <v>1</v>
      </c>
      <c r="L2385" s="47">
        <f t="shared" si="284"/>
        <v>0</v>
      </c>
      <c r="N2385" s="47">
        <f t="shared" si="285"/>
        <v>0</v>
      </c>
      <c r="R2385" s="47">
        <f t="shared" si="286"/>
        <v>0</v>
      </c>
      <c r="V2385" s="47">
        <f t="shared" si="287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282"/>
        <v>0</v>
      </c>
      <c r="C2386" s="2">
        <f t="shared" si="283"/>
        <v>1</v>
      </c>
      <c r="L2386" s="47">
        <f t="shared" si="284"/>
        <v>0</v>
      </c>
      <c r="N2386" s="47">
        <f t="shared" si="285"/>
        <v>0</v>
      </c>
      <c r="R2386" s="47">
        <f t="shared" si="286"/>
        <v>0</v>
      </c>
      <c r="V2386" s="47">
        <f t="shared" si="287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282"/>
        <v>0</v>
      </c>
      <c r="C2387" s="2">
        <f t="shared" si="283"/>
        <v>1</v>
      </c>
      <c r="L2387" s="47">
        <f t="shared" si="284"/>
        <v>0</v>
      </c>
      <c r="N2387" s="47">
        <f t="shared" si="285"/>
        <v>0</v>
      </c>
      <c r="R2387" s="47">
        <f t="shared" si="286"/>
        <v>0</v>
      </c>
      <c r="V2387" s="47">
        <f t="shared" si="287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282"/>
        <v>0</v>
      </c>
      <c r="C2388" s="2">
        <f t="shared" si="283"/>
        <v>1</v>
      </c>
      <c r="L2388" s="47">
        <f t="shared" si="284"/>
        <v>0</v>
      </c>
      <c r="N2388" s="47">
        <f t="shared" si="285"/>
        <v>0</v>
      </c>
      <c r="R2388" s="47">
        <f t="shared" si="286"/>
        <v>0</v>
      </c>
      <c r="V2388" s="47">
        <f t="shared" si="287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282"/>
        <v>0</v>
      </c>
      <c r="C2389" s="2">
        <f t="shared" si="283"/>
        <v>1</v>
      </c>
      <c r="L2389" s="47">
        <f t="shared" si="284"/>
        <v>0</v>
      </c>
      <c r="N2389" s="47">
        <f t="shared" si="285"/>
        <v>0</v>
      </c>
      <c r="R2389" s="47">
        <f t="shared" si="286"/>
        <v>0</v>
      </c>
      <c r="V2389" s="47">
        <f t="shared" si="287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282"/>
        <v>0</v>
      </c>
      <c r="C2390" s="2">
        <f t="shared" si="283"/>
        <v>1</v>
      </c>
      <c r="L2390" s="47">
        <f t="shared" si="284"/>
        <v>0</v>
      </c>
      <c r="N2390" s="47">
        <f t="shared" si="285"/>
        <v>0</v>
      </c>
      <c r="R2390" s="47">
        <f t="shared" si="286"/>
        <v>0</v>
      </c>
      <c r="V2390" s="47">
        <f t="shared" si="287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282"/>
        <v>0</v>
      </c>
      <c r="C2391" s="2">
        <f t="shared" si="283"/>
        <v>1</v>
      </c>
      <c r="L2391" s="47">
        <f t="shared" si="284"/>
        <v>0</v>
      </c>
      <c r="N2391" s="47">
        <f t="shared" si="285"/>
        <v>0</v>
      </c>
      <c r="R2391" s="47">
        <f t="shared" si="286"/>
        <v>0</v>
      </c>
      <c r="V2391" s="47">
        <f t="shared" si="287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282"/>
        <v>0</v>
      </c>
      <c r="C2392" s="2">
        <f t="shared" si="283"/>
        <v>1</v>
      </c>
      <c r="L2392" s="47">
        <f t="shared" si="284"/>
        <v>0</v>
      </c>
      <c r="N2392" s="47">
        <f t="shared" si="285"/>
        <v>0</v>
      </c>
      <c r="R2392" s="47">
        <f t="shared" si="286"/>
        <v>0</v>
      </c>
      <c r="V2392" s="47">
        <f t="shared" si="287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282"/>
        <v>0</v>
      </c>
      <c r="C2393" s="2">
        <f t="shared" si="283"/>
        <v>1</v>
      </c>
      <c r="L2393" s="47">
        <f t="shared" si="284"/>
        <v>0</v>
      </c>
      <c r="N2393" s="47">
        <f t="shared" si="285"/>
        <v>0</v>
      </c>
      <c r="R2393" s="47">
        <f t="shared" si="286"/>
        <v>0</v>
      </c>
      <c r="V2393" s="47">
        <f t="shared" si="287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282"/>
        <v>0</v>
      </c>
      <c r="C2394" s="2">
        <f t="shared" si="283"/>
        <v>1</v>
      </c>
      <c r="L2394" s="47">
        <f t="shared" si="284"/>
        <v>0</v>
      </c>
      <c r="N2394" s="47">
        <f t="shared" si="285"/>
        <v>0</v>
      </c>
      <c r="R2394" s="47">
        <f t="shared" si="286"/>
        <v>0</v>
      </c>
      <c r="V2394" s="47">
        <f t="shared" si="287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282"/>
        <v>0</v>
      </c>
      <c r="C2395" s="2">
        <f t="shared" si="283"/>
        <v>1</v>
      </c>
      <c r="L2395" s="47">
        <f t="shared" si="284"/>
        <v>0</v>
      </c>
      <c r="N2395" s="47">
        <f t="shared" si="285"/>
        <v>0</v>
      </c>
      <c r="R2395" s="47">
        <f t="shared" si="286"/>
        <v>0</v>
      </c>
      <c r="V2395" s="47">
        <f t="shared" si="287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282"/>
        <v>0</v>
      </c>
      <c r="C2396" s="2">
        <f t="shared" si="283"/>
        <v>1</v>
      </c>
      <c r="L2396" s="47">
        <f t="shared" si="284"/>
        <v>0</v>
      </c>
      <c r="N2396" s="47">
        <f t="shared" si="285"/>
        <v>0</v>
      </c>
      <c r="R2396" s="47">
        <f t="shared" si="286"/>
        <v>0</v>
      </c>
      <c r="V2396" s="47">
        <f t="shared" si="287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282"/>
        <v>0</v>
      </c>
      <c r="C2397" s="2">
        <f t="shared" si="283"/>
        <v>1</v>
      </c>
      <c r="L2397" s="47">
        <f t="shared" si="284"/>
        <v>0</v>
      </c>
      <c r="N2397" s="47">
        <f t="shared" si="285"/>
        <v>0</v>
      </c>
      <c r="R2397" s="47">
        <f t="shared" si="286"/>
        <v>0</v>
      </c>
      <c r="V2397" s="47">
        <f t="shared" si="287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282"/>
        <v>0</v>
      </c>
      <c r="C2398" s="2">
        <f t="shared" si="283"/>
        <v>1</v>
      </c>
      <c r="L2398" s="47">
        <f t="shared" si="284"/>
        <v>0</v>
      </c>
      <c r="N2398" s="47">
        <f t="shared" si="285"/>
        <v>0</v>
      </c>
      <c r="R2398" s="47">
        <f t="shared" si="286"/>
        <v>0</v>
      </c>
      <c r="V2398" s="47">
        <f t="shared" si="287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282"/>
        <v>0</v>
      </c>
      <c r="C2399" s="2">
        <f t="shared" si="283"/>
        <v>1</v>
      </c>
      <c r="L2399" s="47">
        <f t="shared" si="284"/>
        <v>0</v>
      </c>
      <c r="N2399" s="47">
        <f t="shared" si="285"/>
        <v>0</v>
      </c>
      <c r="R2399" s="47">
        <f t="shared" si="286"/>
        <v>0</v>
      </c>
      <c r="V2399" s="47">
        <f t="shared" si="287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282"/>
        <v>0</v>
      </c>
      <c r="C2400" s="2">
        <f t="shared" si="283"/>
        <v>1</v>
      </c>
      <c r="L2400" s="47">
        <f t="shared" si="284"/>
        <v>0</v>
      </c>
      <c r="N2400" s="47">
        <f t="shared" si="285"/>
        <v>0</v>
      </c>
      <c r="R2400" s="47">
        <f t="shared" si="286"/>
        <v>0</v>
      </c>
      <c r="V2400" s="47">
        <f t="shared" si="287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282"/>
        <v>0</v>
      </c>
      <c r="C2401" s="2">
        <f t="shared" si="283"/>
        <v>1</v>
      </c>
      <c r="L2401" s="47">
        <f t="shared" si="284"/>
        <v>0</v>
      </c>
      <c r="N2401" s="47">
        <f t="shared" si="285"/>
        <v>0</v>
      </c>
      <c r="R2401" s="47">
        <f t="shared" si="286"/>
        <v>0</v>
      </c>
      <c r="V2401" s="47">
        <f t="shared" si="287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282"/>
        <v>0</v>
      </c>
      <c r="C2402" s="2">
        <f t="shared" si="283"/>
        <v>1</v>
      </c>
      <c r="L2402" s="47">
        <f t="shared" si="284"/>
        <v>0</v>
      </c>
      <c r="N2402" s="47">
        <f t="shared" si="285"/>
        <v>0</v>
      </c>
      <c r="R2402" s="47">
        <f t="shared" si="286"/>
        <v>0</v>
      </c>
      <c r="V2402" s="47">
        <f t="shared" si="287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282"/>
        <v>0</v>
      </c>
      <c r="C2403" s="2">
        <f t="shared" si="283"/>
        <v>1</v>
      </c>
      <c r="L2403" s="47">
        <f t="shared" si="284"/>
        <v>0</v>
      </c>
      <c r="N2403" s="47">
        <f t="shared" si="285"/>
        <v>0</v>
      </c>
      <c r="R2403" s="47">
        <f t="shared" si="286"/>
        <v>0</v>
      </c>
      <c r="V2403" s="47">
        <f t="shared" si="287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282"/>
        <v>0</v>
      </c>
      <c r="C2404" s="2">
        <f t="shared" si="283"/>
        <v>1</v>
      </c>
      <c r="L2404" s="47">
        <f t="shared" si="284"/>
        <v>0</v>
      </c>
      <c r="N2404" s="47">
        <f t="shared" si="285"/>
        <v>0</v>
      </c>
      <c r="R2404" s="47">
        <f t="shared" si="286"/>
        <v>0</v>
      </c>
      <c r="V2404" s="47">
        <f t="shared" si="287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282"/>
        <v>0</v>
      </c>
      <c r="C2405" s="2">
        <f t="shared" si="283"/>
        <v>1</v>
      </c>
      <c r="L2405" s="47">
        <f t="shared" si="284"/>
        <v>0</v>
      </c>
      <c r="N2405" s="47">
        <f t="shared" si="285"/>
        <v>0</v>
      </c>
      <c r="R2405" s="47">
        <f t="shared" si="286"/>
        <v>0</v>
      </c>
      <c r="V2405" s="47">
        <f t="shared" si="287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282"/>
        <v>0</v>
      </c>
      <c r="C2406" s="2">
        <f t="shared" si="283"/>
        <v>1</v>
      </c>
      <c r="L2406" s="47">
        <f t="shared" si="284"/>
        <v>0</v>
      </c>
      <c r="N2406" s="47">
        <f t="shared" si="285"/>
        <v>0</v>
      </c>
      <c r="R2406" s="47">
        <f t="shared" si="286"/>
        <v>0</v>
      </c>
      <c r="V2406" s="47">
        <f t="shared" si="287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282"/>
        <v>0</v>
      </c>
      <c r="C2407" s="2">
        <f t="shared" si="283"/>
        <v>1</v>
      </c>
      <c r="L2407" s="47">
        <f t="shared" si="284"/>
        <v>0</v>
      </c>
      <c r="N2407" s="47">
        <f t="shared" si="285"/>
        <v>0</v>
      </c>
      <c r="R2407" s="47">
        <f t="shared" si="286"/>
        <v>0</v>
      </c>
      <c r="V2407" s="47">
        <f t="shared" si="287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282"/>
        <v>0</v>
      </c>
      <c r="C2408" s="2">
        <f t="shared" si="283"/>
        <v>1</v>
      </c>
      <c r="L2408" s="47">
        <f t="shared" si="284"/>
        <v>0</v>
      </c>
      <c r="N2408" s="47">
        <f t="shared" si="285"/>
        <v>0</v>
      </c>
      <c r="R2408" s="47">
        <f t="shared" si="286"/>
        <v>0</v>
      </c>
      <c r="V2408" s="47">
        <f t="shared" si="287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282"/>
        <v>0</v>
      </c>
      <c r="C2409" s="2">
        <f t="shared" si="283"/>
        <v>1</v>
      </c>
      <c r="L2409" s="47">
        <f t="shared" si="284"/>
        <v>0</v>
      </c>
      <c r="N2409" s="47">
        <f t="shared" si="285"/>
        <v>0</v>
      </c>
      <c r="R2409" s="47">
        <f t="shared" si="286"/>
        <v>0</v>
      </c>
      <c r="V2409" s="47">
        <f t="shared" si="287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282"/>
        <v>0</v>
      </c>
      <c r="C2410" s="2">
        <f t="shared" si="283"/>
        <v>1</v>
      </c>
      <c r="L2410" s="47">
        <f t="shared" si="284"/>
        <v>0</v>
      </c>
      <c r="N2410" s="47">
        <f t="shared" si="285"/>
        <v>0</v>
      </c>
      <c r="R2410" s="47">
        <f t="shared" si="286"/>
        <v>0</v>
      </c>
      <c r="V2410" s="47">
        <f t="shared" si="287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282"/>
        <v>0</v>
      </c>
      <c r="C2411" s="2">
        <f t="shared" si="283"/>
        <v>1</v>
      </c>
      <c r="L2411" s="47">
        <f t="shared" si="284"/>
        <v>0</v>
      </c>
      <c r="N2411" s="47">
        <f t="shared" si="285"/>
        <v>0</v>
      </c>
      <c r="R2411" s="47">
        <f t="shared" si="286"/>
        <v>0</v>
      </c>
      <c r="V2411" s="47">
        <f t="shared" si="287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282"/>
        <v>0</v>
      </c>
      <c r="C2412" s="2">
        <f t="shared" si="283"/>
        <v>1</v>
      </c>
      <c r="L2412" s="47">
        <f t="shared" si="284"/>
        <v>0</v>
      </c>
      <c r="N2412" s="47">
        <f t="shared" si="285"/>
        <v>0</v>
      </c>
      <c r="R2412" s="47">
        <f t="shared" si="286"/>
        <v>0</v>
      </c>
      <c r="V2412" s="47">
        <f t="shared" si="287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282"/>
        <v>0</v>
      </c>
      <c r="C2413" s="2">
        <f t="shared" si="283"/>
        <v>1</v>
      </c>
      <c r="L2413" s="47">
        <f t="shared" si="284"/>
        <v>0</v>
      </c>
      <c r="N2413" s="47">
        <f t="shared" si="285"/>
        <v>0</v>
      </c>
      <c r="R2413" s="47">
        <f t="shared" si="286"/>
        <v>0</v>
      </c>
      <c r="V2413" s="47">
        <f t="shared" si="287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282"/>
        <v>0</v>
      </c>
      <c r="C2414" s="2">
        <f t="shared" si="283"/>
        <v>1</v>
      </c>
      <c r="L2414" s="47">
        <f t="shared" si="284"/>
        <v>0</v>
      </c>
      <c r="N2414" s="47">
        <f t="shared" si="285"/>
        <v>0</v>
      </c>
      <c r="R2414" s="47">
        <f t="shared" si="286"/>
        <v>0</v>
      </c>
      <c r="V2414" s="47">
        <f t="shared" si="287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ref="B2415:B2422" si="288">+L2415+N2415+R2415+V2415+X2415</f>
        <v>0</v>
      </c>
      <c r="C2415" s="2">
        <f t="shared" ref="C2415:C2422" si="289">RANK(B2415,B$2223:B$2422,0)</f>
        <v>1</v>
      </c>
      <c r="L2415" s="47">
        <f t="shared" ref="L2415:L2422" si="290">IF(AND(I2415&lt;1,J2415&lt;1,K2415&lt;1),0,IF(250+((150-(I2415*60+J2415))*2)&lt;0,0,IF(K2415&lt;50,250+((150-(I2415*60+J2415))*2),IF(K2415&gt;49,250+((150-(I2415*60+J2415))*2)-1,250+((150-(I2415*60+J2415))*2)))))</f>
        <v>0</v>
      </c>
      <c r="N2415" s="47">
        <f t="shared" ref="N2415:N2422" si="291">IF(M2415&lt;89,0,250+((M2415-172)*3))</f>
        <v>0</v>
      </c>
      <c r="R2415" s="47">
        <f t="shared" ref="R2415:R2422" si="292">IF(AND(O2415&lt;1,P2415&lt;1,Q2415&lt;1),0,IF(250+((680-(O2415*60+P2415))*1)&lt;0,0,250+((680-(O2415*60+P2415))*1)))</f>
        <v>0</v>
      </c>
      <c r="V2415" s="47">
        <f t="shared" ref="V2415:V2422" si="293">IF(AND(S2415&lt;1,T2415&lt;1,U2415&lt;1),0,IF(500+((800-(S2415*60+T2415))*1)&lt;0,0,500+((800-(S2415*60+T2415))*1)))</f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288"/>
        <v>0</v>
      </c>
      <c r="C2416" s="2">
        <f t="shared" si="289"/>
        <v>1</v>
      </c>
      <c r="L2416" s="47">
        <f t="shared" si="290"/>
        <v>0</v>
      </c>
      <c r="N2416" s="47">
        <f t="shared" si="291"/>
        <v>0</v>
      </c>
      <c r="R2416" s="47">
        <f t="shared" si="292"/>
        <v>0</v>
      </c>
      <c r="V2416" s="47">
        <f t="shared" si="293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si="288"/>
        <v>0</v>
      </c>
      <c r="C2417" s="2">
        <f t="shared" si="289"/>
        <v>1</v>
      </c>
      <c r="L2417" s="47">
        <f t="shared" si="290"/>
        <v>0</v>
      </c>
      <c r="N2417" s="47">
        <f t="shared" si="291"/>
        <v>0</v>
      </c>
      <c r="R2417" s="47">
        <f t="shared" si="292"/>
        <v>0</v>
      </c>
      <c r="V2417" s="47">
        <f t="shared" si="293"/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288"/>
        <v>0</v>
      </c>
      <c r="C2418" s="2">
        <f t="shared" si="289"/>
        <v>1</v>
      </c>
      <c r="L2418" s="47">
        <f t="shared" si="290"/>
        <v>0</v>
      </c>
      <c r="N2418" s="47">
        <f t="shared" si="291"/>
        <v>0</v>
      </c>
      <c r="R2418" s="47">
        <f t="shared" si="292"/>
        <v>0</v>
      </c>
      <c r="V2418" s="47">
        <f t="shared" si="293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288"/>
        <v>0</v>
      </c>
      <c r="C2419" s="2">
        <f t="shared" si="289"/>
        <v>1</v>
      </c>
      <c r="L2419" s="47">
        <f t="shared" si="290"/>
        <v>0</v>
      </c>
      <c r="N2419" s="47">
        <f t="shared" si="291"/>
        <v>0</v>
      </c>
      <c r="R2419" s="47">
        <f t="shared" si="292"/>
        <v>0</v>
      </c>
      <c r="V2419" s="47">
        <f t="shared" si="293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288"/>
        <v>0</v>
      </c>
      <c r="C2420" s="2">
        <f t="shared" si="289"/>
        <v>1</v>
      </c>
      <c r="L2420" s="47">
        <f t="shared" si="290"/>
        <v>0</v>
      </c>
      <c r="N2420" s="47">
        <f t="shared" si="291"/>
        <v>0</v>
      </c>
      <c r="R2420" s="47">
        <f t="shared" si="292"/>
        <v>0</v>
      </c>
      <c r="V2420" s="47">
        <f t="shared" si="293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288"/>
        <v>0</v>
      </c>
      <c r="C2421" s="2">
        <f t="shared" si="289"/>
        <v>1</v>
      </c>
      <c r="L2421" s="47">
        <f t="shared" si="290"/>
        <v>0</v>
      </c>
      <c r="N2421" s="47">
        <f t="shared" si="291"/>
        <v>0</v>
      </c>
      <c r="R2421" s="47">
        <f t="shared" si="292"/>
        <v>0</v>
      </c>
      <c r="V2421" s="47">
        <f t="shared" si="293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288"/>
        <v>0</v>
      </c>
      <c r="C2422" s="2">
        <f t="shared" si="289"/>
        <v>1</v>
      </c>
      <c r="L2422" s="47">
        <f t="shared" si="290"/>
        <v>0</v>
      </c>
      <c r="N2422" s="47">
        <f t="shared" si="291"/>
        <v>0</v>
      </c>
      <c r="R2422" s="47">
        <f t="shared" si="292"/>
        <v>0</v>
      </c>
      <c r="V2422" s="47">
        <f t="shared" si="293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B81F0E99-94DA-4B7B-92F6-00F1BBD06A97}">
      <formula1>0</formula1>
      <formula2>200</formula2>
    </dataValidation>
  </dataValidations>
  <printOptions gridLines="1"/>
  <pageMargins left="0.70866141732283472" right="0.70866141732283472" top="0.78740157480314965" bottom="0.78740157480314965" header="0.31496062992125984" footer="0.31496062992125984"/>
  <pageSetup paperSize="9" scale="80" fitToHeight="4" orientation="landscape" r:id="rId1"/>
  <headerFooter>
    <oddHeader>&amp;C2.Cup19Ges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274B3-28AF-4B54-898B-6F4FE71025C5}">
  <sheetPr>
    <pageSetUpPr fitToPage="1"/>
  </sheetPr>
  <dimension ref="A1:AP2423"/>
  <sheetViews>
    <sheetView zoomScale="70" zoomScaleNormal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U626" sqref="U626"/>
    </sheetView>
  </sheetViews>
  <sheetFormatPr baseColWidth="10" defaultRowHeight="12.75" x14ac:dyDescent="0.2"/>
  <cols>
    <col min="1" max="1" width="24.42578125" style="6" customWidth="1"/>
    <col min="2" max="2" width="10" style="69" customWidth="1"/>
    <col min="3" max="3" width="5.7109375" style="69" customWidth="1"/>
    <col min="4" max="4" width="4" style="4" customWidth="1"/>
    <col min="5" max="5" width="20.85546875" style="5" customWidth="1"/>
    <col min="6" max="6" width="5.140625" style="69" customWidth="1"/>
    <col min="7" max="7" width="4.28515625" style="69" hidden="1" customWidth="1"/>
    <col min="8" max="8" width="1.42578125" style="69" customWidth="1"/>
    <col min="9" max="9" width="3.28515625" style="69" customWidth="1"/>
    <col min="10" max="10" width="3.140625" style="69" customWidth="1"/>
    <col min="11" max="11" width="4" style="69" customWidth="1"/>
    <col min="12" max="12" width="10.5703125" style="69" customWidth="1"/>
    <col min="13" max="13" width="9.42578125" style="69" customWidth="1"/>
    <col min="14" max="14" width="8.28515625" style="69" customWidth="1"/>
    <col min="15" max="17" width="3.140625" style="69" customWidth="1"/>
    <col min="18" max="18" width="8.5703125" style="69" customWidth="1"/>
    <col min="19" max="20" width="3.140625" style="69" customWidth="1"/>
    <col min="21" max="21" width="4.5703125" style="69" customWidth="1"/>
    <col min="22" max="22" width="11" style="69" customWidth="1"/>
    <col min="23" max="24" width="7.140625" style="69" hidden="1" customWidth="1"/>
    <col min="25" max="25" width="4.85546875" style="5" customWidth="1"/>
    <col min="26" max="26" width="11.7109375" style="69" hidden="1" customWidth="1"/>
    <col min="27" max="27" width="7.7109375" style="6" customWidth="1"/>
    <col min="28" max="28" width="9" customWidth="1"/>
    <col min="29" max="29" width="7.140625" customWidth="1"/>
    <col min="30" max="30" width="8.85546875" style="7" customWidth="1"/>
    <col min="31" max="31" width="8.7109375" style="81" customWidth="1"/>
    <col min="32" max="32" width="0" style="43" hidden="1" customWidth="1"/>
    <col min="33" max="33" width="0" style="60" hidden="1" customWidth="1"/>
    <col min="34" max="34" width="0" hidden="1" customWidth="1"/>
    <col min="35" max="35" width="13.7109375" hidden="1" customWidth="1"/>
    <col min="36" max="39" width="11.5703125" hidden="1" customWidth="1"/>
    <col min="40" max="41" width="0" hidden="1" customWidth="1"/>
    <col min="42" max="42" width="5.28515625" style="81" customWidth="1"/>
  </cols>
  <sheetData>
    <row r="1" spans="1:42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71" t="s">
        <v>13</v>
      </c>
      <c r="G1" s="71" t="s">
        <v>14</v>
      </c>
      <c r="H1" s="71"/>
      <c r="I1" s="87" t="s">
        <v>25</v>
      </c>
      <c r="J1" s="88"/>
      <c r="K1" s="88"/>
      <c r="L1" s="70" t="s">
        <v>24</v>
      </c>
      <c r="M1" s="70" t="s">
        <v>26</v>
      </c>
      <c r="N1" s="70" t="s">
        <v>27</v>
      </c>
      <c r="O1" s="88" t="s">
        <v>18</v>
      </c>
      <c r="P1" s="88"/>
      <c r="Q1" s="88"/>
      <c r="R1" s="70" t="s">
        <v>28</v>
      </c>
      <c r="S1" s="87" t="s">
        <v>1803</v>
      </c>
      <c r="T1" s="88"/>
      <c r="U1" s="88"/>
      <c r="V1" s="70" t="s">
        <v>1804</v>
      </c>
      <c r="W1" s="70" t="s">
        <v>2293</v>
      </c>
      <c r="X1" s="70" t="s">
        <v>2294</v>
      </c>
      <c r="Y1" s="77" t="s">
        <v>19</v>
      </c>
      <c r="Z1" s="31" t="s">
        <v>1801</v>
      </c>
      <c r="AA1" s="70" t="s">
        <v>2423</v>
      </c>
      <c r="AB1" s="70" t="s">
        <v>2424</v>
      </c>
      <c r="AC1" s="70" t="s">
        <v>2452</v>
      </c>
      <c r="AD1" s="51" t="s">
        <v>2620</v>
      </c>
      <c r="AE1" s="78" t="s">
        <v>2619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  <c r="AP1" s="79" t="s">
        <v>2618</v>
      </c>
    </row>
    <row r="2" spans="1:42" s="55" customFormat="1" x14ac:dyDescent="0.2">
      <c r="A2" s="30"/>
      <c r="B2" s="71"/>
      <c r="C2" s="71"/>
      <c r="D2" s="32"/>
      <c r="E2" s="33"/>
      <c r="F2" s="71"/>
      <c r="G2" s="71"/>
      <c r="H2" s="71"/>
      <c r="I2" s="71" t="s">
        <v>15</v>
      </c>
      <c r="J2" s="71" t="s">
        <v>16</v>
      </c>
      <c r="K2" s="71" t="s">
        <v>17</v>
      </c>
      <c r="L2" s="71"/>
      <c r="M2" s="71"/>
      <c r="N2" s="71"/>
      <c r="O2" s="71" t="s">
        <v>15</v>
      </c>
      <c r="P2" s="71" t="s">
        <v>16</v>
      </c>
      <c r="Q2" s="71" t="s">
        <v>17</v>
      </c>
      <c r="R2" s="71"/>
      <c r="S2" s="71" t="s">
        <v>15</v>
      </c>
      <c r="T2" s="71" t="s">
        <v>16</v>
      </c>
      <c r="U2" s="71" t="s">
        <v>17</v>
      </c>
      <c r="V2" s="71"/>
      <c r="W2" s="71"/>
      <c r="X2" s="71"/>
      <c r="Y2" s="33"/>
      <c r="Z2" s="71"/>
      <c r="AD2" s="82"/>
      <c r="AE2" s="79"/>
      <c r="AF2" s="54"/>
      <c r="AG2" s="58"/>
      <c r="AP2" s="79"/>
    </row>
    <row r="3" spans="1:42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3"/>
      <c r="Z3" s="21"/>
      <c r="AD3" s="25"/>
      <c r="AE3" s="80"/>
      <c r="AF3" s="44"/>
      <c r="AG3" s="59"/>
      <c r="AP3" s="80"/>
    </row>
    <row r="4" spans="1:42" x14ac:dyDescent="0.2">
      <c r="A4" s="3" t="s">
        <v>2554</v>
      </c>
      <c r="B4" s="2">
        <f t="shared" ref="B4:B13" si="0">+L4+N4+R4+V4+X4</f>
        <v>528</v>
      </c>
      <c r="C4" s="2">
        <f t="shared" ref="C4:C13" si="1">RANK(B4,B$4:B$203,0)</f>
        <v>2</v>
      </c>
      <c r="D4" s="4" t="s">
        <v>20</v>
      </c>
      <c r="E4" s="5" t="s">
        <v>2462</v>
      </c>
      <c r="F4" s="69">
        <v>2011</v>
      </c>
      <c r="G4" s="69">
        <v>1</v>
      </c>
      <c r="J4" s="69">
        <v>53</v>
      </c>
      <c r="K4" s="69">
        <v>22</v>
      </c>
      <c r="L4" s="69">
        <f t="shared" ref="L4:L13" si="2">IF(AND(I4&lt;1,J4&lt;1,K4&lt;1),0,IF(250+((45-(I4*60+J4))*2)&lt;0,0,IF(K4&lt;50,250+((45-(I4*60+J4))*2),IF(K4&gt;49,250+((45-(I4*60+J4))*2)-1,250+((45-(I4*60+J4))*2)))))</f>
        <v>234</v>
      </c>
      <c r="N4" s="69">
        <f t="shared" ref="N4:N13" si="3">IF(M4&lt;89,0,250+((M4-172)*3))</f>
        <v>0</v>
      </c>
      <c r="O4" s="69">
        <v>3</v>
      </c>
      <c r="P4" s="69">
        <v>16</v>
      </c>
      <c r="Q4" s="69">
        <v>11</v>
      </c>
      <c r="R4" s="69">
        <f t="shared" ref="R4:R13" si="4">IF(AND(O4&lt;1,P4&lt;1,Q4&lt;1),0,IF(250+((240-(O4*60+P4))*1)&lt;0,0,250+((240-(O4*60+P4))*1)))</f>
        <v>294</v>
      </c>
      <c r="V4" s="69">
        <f t="shared" ref="V4:V13" si="5">IF(AND(S4&lt;1,T4&lt;1,U4&lt;1),0,IF(500+((240-(S4*60+T4))*1)&lt;0,0,500+((240-(S4*60+T4))*1)))</f>
        <v>0</v>
      </c>
      <c r="Y4" s="83">
        <v>3</v>
      </c>
      <c r="AA4">
        <v>499</v>
      </c>
      <c r="AB4">
        <v>519</v>
      </c>
      <c r="AC4">
        <f t="shared" ref="AC4:AC13" si="6">B4</f>
        <v>528</v>
      </c>
      <c r="AD4" s="7">
        <f t="shared" ref="AD4:AD13" si="7">AA4+AB4+AC4</f>
        <v>1546</v>
      </c>
      <c r="AE4" s="2">
        <v>1</v>
      </c>
      <c r="AF4" s="43">
        <v>6.0995370370370381E-4</v>
      </c>
      <c r="AG4" s="72" t="s">
        <v>2583</v>
      </c>
    </row>
    <row r="5" spans="1:42" x14ac:dyDescent="0.2">
      <c r="A5" s="3" t="s">
        <v>2463</v>
      </c>
      <c r="B5" s="2">
        <f t="shared" si="0"/>
        <v>501</v>
      </c>
      <c r="C5" s="2">
        <f t="shared" si="1"/>
        <v>4</v>
      </c>
      <c r="D5" s="4" t="s">
        <v>20</v>
      </c>
      <c r="E5" s="5" t="s">
        <v>2462</v>
      </c>
      <c r="F5" s="69">
        <v>2011</v>
      </c>
      <c r="G5" s="69">
        <v>0</v>
      </c>
      <c r="J5" s="69">
        <v>57</v>
      </c>
      <c r="K5" s="69">
        <v>79</v>
      </c>
      <c r="L5" s="69">
        <f t="shared" si="2"/>
        <v>225</v>
      </c>
      <c r="N5" s="69">
        <f t="shared" si="3"/>
        <v>0</v>
      </c>
      <c r="O5" s="69">
        <v>3</v>
      </c>
      <c r="P5" s="69">
        <v>34</v>
      </c>
      <c r="Q5" s="69">
        <v>80</v>
      </c>
      <c r="R5" s="69">
        <f t="shared" si="4"/>
        <v>276</v>
      </c>
      <c r="V5" s="69">
        <f t="shared" si="5"/>
        <v>0</v>
      </c>
      <c r="Y5" s="83">
        <v>5</v>
      </c>
      <c r="AA5">
        <v>483</v>
      </c>
      <c r="AB5">
        <v>488</v>
      </c>
      <c r="AC5">
        <f t="shared" si="6"/>
        <v>501</v>
      </c>
      <c r="AD5" s="7">
        <f t="shared" si="7"/>
        <v>1472</v>
      </c>
      <c r="AE5" s="2">
        <v>2</v>
      </c>
      <c r="AF5" s="43">
        <v>6.8865740740740736E-4</v>
      </c>
      <c r="AG5" s="72" t="s">
        <v>2583</v>
      </c>
    </row>
    <row r="6" spans="1:42" x14ac:dyDescent="0.2">
      <c r="A6" s="3" t="s">
        <v>2553</v>
      </c>
      <c r="B6" s="2">
        <f t="shared" si="0"/>
        <v>0</v>
      </c>
      <c r="C6" s="2">
        <f t="shared" si="1"/>
        <v>6</v>
      </c>
      <c r="D6" s="4" t="s">
        <v>20</v>
      </c>
      <c r="E6" s="5" t="s">
        <v>2462</v>
      </c>
      <c r="F6" s="69">
        <v>2010</v>
      </c>
      <c r="G6" s="69">
        <v>1</v>
      </c>
      <c r="L6" s="69">
        <f t="shared" si="2"/>
        <v>0</v>
      </c>
      <c r="N6" s="69">
        <f t="shared" si="3"/>
        <v>0</v>
      </c>
      <c r="R6" s="69">
        <f t="shared" si="4"/>
        <v>0</v>
      </c>
      <c r="V6" s="69">
        <f t="shared" si="5"/>
        <v>0</v>
      </c>
      <c r="AA6">
        <v>432</v>
      </c>
      <c r="AB6">
        <v>482</v>
      </c>
      <c r="AC6">
        <f t="shared" si="6"/>
        <v>0</v>
      </c>
      <c r="AD6" s="7">
        <f t="shared" si="7"/>
        <v>914</v>
      </c>
      <c r="AE6" s="2">
        <v>3</v>
      </c>
      <c r="AF6" s="43">
        <v>8.4525462962962972E-4</v>
      </c>
      <c r="AG6" s="60" t="s">
        <v>2548</v>
      </c>
    </row>
    <row r="7" spans="1:42" x14ac:dyDescent="0.2">
      <c r="A7" s="3" t="s">
        <v>2585</v>
      </c>
      <c r="B7" s="2">
        <f t="shared" si="0"/>
        <v>535</v>
      </c>
      <c r="C7" s="2">
        <f t="shared" si="1"/>
        <v>1</v>
      </c>
      <c r="D7" s="4" t="s">
        <v>20</v>
      </c>
      <c r="E7" s="5" t="s">
        <v>2582</v>
      </c>
      <c r="F7" s="69">
        <v>2009</v>
      </c>
      <c r="G7" s="69">
        <v>1</v>
      </c>
      <c r="J7" s="69">
        <v>44</v>
      </c>
      <c r="K7" s="69">
        <v>25</v>
      </c>
      <c r="L7" s="69">
        <f t="shared" si="2"/>
        <v>252</v>
      </c>
      <c r="N7" s="69">
        <f t="shared" si="3"/>
        <v>0</v>
      </c>
      <c r="O7" s="69">
        <v>3</v>
      </c>
      <c r="P7" s="69">
        <v>27</v>
      </c>
      <c r="Q7" s="69">
        <v>89</v>
      </c>
      <c r="R7" s="69">
        <f t="shared" si="4"/>
        <v>283</v>
      </c>
      <c r="V7" s="69">
        <f t="shared" si="5"/>
        <v>0</v>
      </c>
      <c r="Y7" s="5">
        <v>2</v>
      </c>
      <c r="AA7">
        <v>0</v>
      </c>
      <c r="AB7">
        <v>0</v>
      </c>
      <c r="AC7">
        <f t="shared" si="6"/>
        <v>535</v>
      </c>
      <c r="AD7" s="7">
        <f t="shared" si="7"/>
        <v>535</v>
      </c>
      <c r="AE7" s="2">
        <v>4</v>
      </c>
      <c r="AF7" s="43">
        <v>6.3657407407407402E-4</v>
      </c>
      <c r="AG7" s="72" t="s">
        <v>2583</v>
      </c>
    </row>
    <row r="8" spans="1:42" x14ac:dyDescent="0.2">
      <c r="A8" s="3" t="s">
        <v>2616</v>
      </c>
      <c r="B8" s="2">
        <f t="shared" si="0"/>
        <v>506</v>
      </c>
      <c r="C8" s="2">
        <f t="shared" si="1"/>
        <v>3</v>
      </c>
      <c r="D8" s="4" t="s">
        <v>20</v>
      </c>
      <c r="E8" s="5" t="s">
        <v>2582</v>
      </c>
      <c r="F8" s="69">
        <v>2009</v>
      </c>
      <c r="G8" s="69">
        <v>0</v>
      </c>
      <c r="J8" s="69">
        <v>57</v>
      </c>
      <c r="K8" s="69">
        <v>9</v>
      </c>
      <c r="L8" s="69">
        <f t="shared" si="2"/>
        <v>226</v>
      </c>
      <c r="N8" s="69">
        <f t="shared" si="3"/>
        <v>0</v>
      </c>
      <c r="O8" s="69">
        <v>3</v>
      </c>
      <c r="P8" s="69">
        <v>30</v>
      </c>
      <c r="Q8" s="69">
        <v>2</v>
      </c>
      <c r="R8" s="69">
        <f t="shared" si="4"/>
        <v>280</v>
      </c>
      <c r="V8" s="69">
        <f t="shared" si="5"/>
        <v>0</v>
      </c>
      <c r="Y8" s="5">
        <v>4</v>
      </c>
      <c r="AA8">
        <v>0</v>
      </c>
      <c r="AB8">
        <v>0</v>
      </c>
      <c r="AC8">
        <f t="shared" si="6"/>
        <v>506</v>
      </c>
      <c r="AD8" s="7">
        <f t="shared" si="7"/>
        <v>506</v>
      </c>
      <c r="AE8" s="2">
        <v>5</v>
      </c>
      <c r="AF8" s="43">
        <v>6.2499999999999995E-3</v>
      </c>
      <c r="AG8" s="72" t="s">
        <v>2583</v>
      </c>
    </row>
    <row r="9" spans="1:42" x14ac:dyDescent="0.2">
      <c r="A9" s="3" t="s">
        <v>2563</v>
      </c>
      <c r="B9" s="2">
        <f t="shared" si="0"/>
        <v>0</v>
      </c>
      <c r="C9" s="2">
        <f t="shared" si="1"/>
        <v>6</v>
      </c>
      <c r="D9" s="4" t="s">
        <v>20</v>
      </c>
      <c r="E9" s="5" t="s">
        <v>2462</v>
      </c>
      <c r="F9" s="69">
        <v>2012</v>
      </c>
      <c r="G9" s="69">
        <v>1</v>
      </c>
      <c r="L9" s="69">
        <f t="shared" si="2"/>
        <v>0</v>
      </c>
      <c r="N9" s="69">
        <f t="shared" si="3"/>
        <v>0</v>
      </c>
      <c r="R9" s="69">
        <f t="shared" si="4"/>
        <v>0</v>
      </c>
      <c r="V9" s="69">
        <f t="shared" si="5"/>
        <v>0</v>
      </c>
      <c r="AA9">
        <v>0</v>
      </c>
      <c r="AB9">
        <v>502</v>
      </c>
      <c r="AC9">
        <f t="shared" si="6"/>
        <v>0</v>
      </c>
      <c r="AD9" s="7">
        <f t="shared" si="7"/>
        <v>502</v>
      </c>
      <c r="AE9" s="2">
        <v>6</v>
      </c>
      <c r="AF9" s="43">
        <v>6.5868055555555547E-4</v>
      </c>
      <c r="AG9" s="60" t="s">
        <v>2548</v>
      </c>
    </row>
    <row r="10" spans="1:42" x14ac:dyDescent="0.2">
      <c r="A10" s="3" t="s">
        <v>2581</v>
      </c>
      <c r="B10" s="2">
        <f t="shared" si="0"/>
        <v>475</v>
      </c>
      <c r="C10" s="2">
        <f t="shared" si="1"/>
        <v>5</v>
      </c>
      <c r="D10" s="4" t="s">
        <v>20</v>
      </c>
      <c r="E10" s="5" t="s">
        <v>2582</v>
      </c>
      <c r="F10" s="69">
        <v>2010</v>
      </c>
      <c r="G10" s="69">
        <v>1</v>
      </c>
      <c r="I10" s="69">
        <v>1</v>
      </c>
      <c r="J10" s="69">
        <v>11</v>
      </c>
      <c r="K10" s="69">
        <v>40</v>
      </c>
      <c r="L10" s="69">
        <f t="shared" si="2"/>
        <v>198</v>
      </c>
      <c r="N10" s="69">
        <f t="shared" si="3"/>
        <v>0</v>
      </c>
      <c r="O10" s="69">
        <v>3</v>
      </c>
      <c r="P10" s="69">
        <v>33</v>
      </c>
      <c r="Q10" s="69">
        <v>89</v>
      </c>
      <c r="R10" s="69">
        <f t="shared" si="4"/>
        <v>277</v>
      </c>
      <c r="V10" s="69">
        <f t="shared" si="5"/>
        <v>0</v>
      </c>
      <c r="Y10" s="5">
        <v>6</v>
      </c>
      <c r="AA10">
        <v>0</v>
      </c>
      <c r="AB10">
        <v>0</v>
      </c>
      <c r="AC10">
        <f t="shared" si="6"/>
        <v>475</v>
      </c>
      <c r="AD10" s="7">
        <f t="shared" si="7"/>
        <v>475</v>
      </c>
      <c r="AE10" s="2">
        <v>7</v>
      </c>
      <c r="AF10" s="43">
        <v>8.2638888888888877E-4</v>
      </c>
      <c r="AG10" s="72" t="s">
        <v>2583</v>
      </c>
    </row>
    <row r="11" spans="1:42" x14ac:dyDescent="0.2">
      <c r="A11" s="3" t="s">
        <v>2572</v>
      </c>
      <c r="B11" s="2">
        <f t="shared" si="0"/>
        <v>0</v>
      </c>
      <c r="C11" s="2">
        <f t="shared" si="1"/>
        <v>6</v>
      </c>
      <c r="D11" s="4" t="s">
        <v>20</v>
      </c>
      <c r="E11" s="5" t="s">
        <v>2462</v>
      </c>
      <c r="F11" s="69">
        <v>2010</v>
      </c>
      <c r="G11" s="69">
        <v>1</v>
      </c>
      <c r="L11" s="69">
        <f t="shared" si="2"/>
        <v>0</v>
      </c>
      <c r="N11" s="69">
        <f t="shared" si="3"/>
        <v>0</v>
      </c>
      <c r="R11" s="69">
        <f t="shared" si="4"/>
        <v>0</v>
      </c>
      <c r="V11" s="69">
        <f t="shared" si="5"/>
        <v>0</v>
      </c>
      <c r="Y11" s="83"/>
      <c r="AA11">
        <v>0</v>
      </c>
      <c r="AB11">
        <v>416</v>
      </c>
      <c r="AC11">
        <f t="shared" si="6"/>
        <v>0</v>
      </c>
      <c r="AD11" s="7">
        <f t="shared" si="7"/>
        <v>416</v>
      </c>
      <c r="AE11" s="2">
        <v>8</v>
      </c>
      <c r="AF11" s="43">
        <v>9.4062500000000005E-4</v>
      </c>
      <c r="AG11" s="60" t="s">
        <v>2548</v>
      </c>
    </row>
    <row r="12" spans="1:42" hidden="1" x14ac:dyDescent="0.2">
      <c r="A12" s="3" t="s">
        <v>2576</v>
      </c>
      <c r="B12" s="2">
        <f t="shared" si="0"/>
        <v>0</v>
      </c>
      <c r="C12" s="2">
        <f t="shared" si="1"/>
        <v>6</v>
      </c>
      <c r="D12" s="4" t="s">
        <v>20</v>
      </c>
      <c r="E12" s="5" t="s">
        <v>2317</v>
      </c>
      <c r="F12" s="69">
        <v>2010</v>
      </c>
      <c r="G12" s="69">
        <v>1</v>
      </c>
      <c r="L12" s="69">
        <f t="shared" si="2"/>
        <v>0</v>
      </c>
      <c r="N12" s="69">
        <f t="shared" si="3"/>
        <v>0</v>
      </c>
      <c r="R12" s="69">
        <f t="shared" si="4"/>
        <v>0</v>
      </c>
      <c r="V12" s="69">
        <f t="shared" si="5"/>
        <v>0</v>
      </c>
      <c r="AA12">
        <v>0</v>
      </c>
      <c r="AB12">
        <v>0</v>
      </c>
      <c r="AC12">
        <f t="shared" si="6"/>
        <v>0</v>
      </c>
      <c r="AD12" s="7">
        <f t="shared" si="7"/>
        <v>0</v>
      </c>
      <c r="AE12" s="2"/>
      <c r="AG12" s="60" t="s">
        <v>2548</v>
      </c>
    </row>
    <row r="13" spans="1:42" hidden="1" x14ac:dyDescent="0.2">
      <c r="A13" s="3" t="s">
        <v>2525</v>
      </c>
      <c r="B13" s="2">
        <f t="shared" si="0"/>
        <v>0</v>
      </c>
      <c r="C13" s="2">
        <f t="shared" si="1"/>
        <v>6</v>
      </c>
      <c r="G13" s="69">
        <v>1</v>
      </c>
      <c r="L13" s="69">
        <f t="shared" si="2"/>
        <v>0</v>
      </c>
      <c r="N13" s="69">
        <f t="shared" si="3"/>
        <v>0</v>
      </c>
      <c r="R13" s="69">
        <f t="shared" si="4"/>
        <v>0</v>
      </c>
      <c r="V13" s="69">
        <f t="shared" si="5"/>
        <v>0</v>
      </c>
      <c r="AA13">
        <v>0</v>
      </c>
      <c r="AB13">
        <v>0</v>
      </c>
      <c r="AC13">
        <f t="shared" si="6"/>
        <v>0</v>
      </c>
      <c r="AD13" s="7">
        <f t="shared" si="7"/>
        <v>0</v>
      </c>
      <c r="AE13" s="2"/>
      <c r="AG13" s="60" t="s">
        <v>2548</v>
      </c>
    </row>
    <row r="14" spans="1:42" hidden="1" x14ac:dyDescent="0.2">
      <c r="A14" s="3" t="s">
        <v>2527</v>
      </c>
      <c r="B14" s="2">
        <f t="shared" ref="B14:B77" si="8">+L14+N14+R14+V14+X14</f>
        <v>0</v>
      </c>
      <c r="C14" s="2">
        <f t="shared" ref="C14:C77" si="9">RANK(B14,B$4:B$203,0)</f>
        <v>6</v>
      </c>
      <c r="G14" s="69">
        <v>1</v>
      </c>
      <c r="L14" s="69">
        <f t="shared" ref="L14:L77" si="10">IF(AND(I14&lt;1,J14&lt;1,K14&lt;1),0,IF(250+((45-(I14*60+J14))*2)&lt;0,0,IF(K14&lt;50,250+((45-(I14*60+J14))*2),IF(K14&gt;49,250+((45-(I14*60+J14))*2)-1,250+((45-(I14*60+J14))*2)))))</f>
        <v>0</v>
      </c>
      <c r="N14" s="69">
        <f t="shared" ref="N14:N77" si="11">IF(M14&lt;89,0,250+((M14-172)*3))</f>
        <v>0</v>
      </c>
      <c r="R14" s="69">
        <f t="shared" ref="R14:R77" si="12">IF(AND(O14&lt;1,P14&lt;1,Q14&lt;1),0,IF(250+((240-(O14*60+P14))*1)&lt;0,0,250+((240-(O14*60+P14))*1)))</f>
        <v>0</v>
      </c>
      <c r="V14" s="69">
        <f t="shared" ref="V14:V77" si="13">IF(AND(S14&lt;1,T14&lt;1,U14&lt;1),0,IF(500+((240-(S14*60+T14))*1)&lt;0,0,500+((240-(S14*60+T14))*1)))</f>
        <v>0</v>
      </c>
      <c r="AA14"/>
      <c r="AD14" s="7">
        <f t="shared" ref="AD14:AD17" si="14">B14+AA14+AB14+AC14</f>
        <v>0</v>
      </c>
      <c r="AE14" s="2"/>
    </row>
    <row r="15" spans="1:42" hidden="1" x14ac:dyDescent="0.2">
      <c r="A15" s="3" t="s">
        <v>2528</v>
      </c>
      <c r="B15" s="2">
        <f t="shared" si="8"/>
        <v>0</v>
      </c>
      <c r="C15" s="2">
        <f t="shared" si="9"/>
        <v>6</v>
      </c>
      <c r="G15" s="69">
        <v>1</v>
      </c>
      <c r="L15" s="69">
        <f t="shared" si="10"/>
        <v>0</v>
      </c>
      <c r="N15" s="69">
        <f t="shared" si="11"/>
        <v>0</v>
      </c>
      <c r="R15" s="69">
        <f t="shared" si="12"/>
        <v>0</v>
      </c>
      <c r="V15" s="69">
        <f t="shared" si="13"/>
        <v>0</v>
      </c>
      <c r="AA15"/>
      <c r="AD15" s="7">
        <f t="shared" si="14"/>
        <v>0</v>
      </c>
      <c r="AE15" s="2"/>
    </row>
    <row r="16" spans="1:42" hidden="1" x14ac:dyDescent="0.2">
      <c r="A16" s="3" t="s">
        <v>2509</v>
      </c>
      <c r="B16" s="2">
        <f t="shared" si="8"/>
        <v>0</v>
      </c>
      <c r="C16" s="2">
        <f t="shared" si="9"/>
        <v>6</v>
      </c>
      <c r="G16" s="69">
        <v>1</v>
      </c>
      <c r="L16" s="69">
        <f t="shared" si="10"/>
        <v>0</v>
      </c>
      <c r="N16" s="69">
        <f t="shared" si="11"/>
        <v>0</v>
      </c>
      <c r="R16" s="69">
        <f t="shared" si="12"/>
        <v>0</v>
      </c>
      <c r="V16" s="69">
        <f t="shared" si="13"/>
        <v>0</v>
      </c>
      <c r="AA16"/>
      <c r="AD16" s="7">
        <f t="shared" si="14"/>
        <v>0</v>
      </c>
      <c r="AE16" s="2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6</v>
      </c>
      <c r="L17" s="69">
        <f t="shared" si="10"/>
        <v>0</v>
      </c>
      <c r="N17" s="69">
        <f t="shared" si="11"/>
        <v>0</v>
      </c>
      <c r="R17" s="69">
        <f t="shared" si="12"/>
        <v>0</v>
      </c>
      <c r="V17" s="69">
        <f t="shared" si="13"/>
        <v>0</v>
      </c>
      <c r="W17"/>
      <c r="X17"/>
      <c r="Y17" s="83"/>
      <c r="Z17"/>
      <c r="AA17"/>
      <c r="AD17" s="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6</v>
      </c>
      <c r="L18" s="69">
        <f t="shared" si="10"/>
        <v>0</v>
      </c>
      <c r="N18" s="69">
        <f t="shared" si="11"/>
        <v>0</v>
      </c>
      <c r="R18" s="69">
        <f t="shared" si="12"/>
        <v>0</v>
      </c>
      <c r="V18" s="69">
        <f t="shared" si="13"/>
        <v>0</v>
      </c>
      <c r="W18"/>
      <c r="X18"/>
      <c r="Y18" s="83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6</v>
      </c>
      <c r="L19" s="69">
        <f t="shared" si="10"/>
        <v>0</v>
      </c>
      <c r="N19" s="69">
        <f t="shared" si="11"/>
        <v>0</v>
      </c>
      <c r="R19" s="69">
        <f t="shared" si="12"/>
        <v>0</v>
      </c>
      <c r="V19" s="69">
        <f t="shared" si="13"/>
        <v>0</v>
      </c>
      <c r="W19"/>
      <c r="X19"/>
      <c r="Y19" s="83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6</v>
      </c>
      <c r="L20" s="69">
        <f t="shared" si="10"/>
        <v>0</v>
      </c>
      <c r="N20" s="69">
        <f t="shared" si="11"/>
        <v>0</v>
      </c>
      <c r="R20" s="69">
        <f t="shared" si="12"/>
        <v>0</v>
      </c>
      <c r="V20" s="69">
        <f t="shared" si="13"/>
        <v>0</v>
      </c>
      <c r="W20"/>
      <c r="X20"/>
      <c r="Y20" s="83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6</v>
      </c>
      <c r="L21" s="69">
        <f t="shared" si="10"/>
        <v>0</v>
      </c>
      <c r="N21" s="69">
        <f t="shared" si="11"/>
        <v>0</v>
      </c>
      <c r="R21" s="69">
        <f t="shared" si="12"/>
        <v>0</v>
      </c>
      <c r="V21" s="69">
        <f t="shared" si="13"/>
        <v>0</v>
      </c>
      <c r="W21"/>
      <c r="X21"/>
      <c r="Y21" s="83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6</v>
      </c>
      <c r="L22" s="69">
        <f t="shared" si="10"/>
        <v>0</v>
      </c>
      <c r="N22" s="69">
        <f t="shared" si="11"/>
        <v>0</v>
      </c>
      <c r="R22" s="69">
        <f t="shared" si="12"/>
        <v>0</v>
      </c>
      <c r="V22" s="69">
        <f t="shared" si="13"/>
        <v>0</v>
      </c>
      <c r="W22"/>
      <c r="X22"/>
      <c r="Y22" s="83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6</v>
      </c>
      <c r="L23" s="69">
        <f t="shared" si="10"/>
        <v>0</v>
      </c>
      <c r="N23" s="69">
        <f t="shared" si="11"/>
        <v>0</v>
      </c>
      <c r="R23" s="69">
        <f t="shared" si="12"/>
        <v>0</v>
      </c>
      <c r="V23" s="69">
        <f t="shared" si="13"/>
        <v>0</v>
      </c>
      <c r="W23"/>
      <c r="X23"/>
      <c r="Y23" s="83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6</v>
      </c>
      <c r="L24" s="69">
        <f t="shared" si="10"/>
        <v>0</v>
      </c>
      <c r="N24" s="69">
        <f t="shared" si="11"/>
        <v>0</v>
      </c>
      <c r="R24" s="69">
        <f t="shared" si="12"/>
        <v>0</v>
      </c>
      <c r="V24" s="69">
        <f t="shared" si="13"/>
        <v>0</v>
      </c>
      <c r="W24"/>
      <c r="X24"/>
      <c r="Y24" s="83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6</v>
      </c>
      <c r="L25" s="69">
        <f t="shared" si="10"/>
        <v>0</v>
      </c>
      <c r="N25" s="69">
        <f t="shared" si="11"/>
        <v>0</v>
      </c>
      <c r="R25" s="69">
        <f t="shared" si="12"/>
        <v>0</v>
      </c>
      <c r="V25" s="69">
        <f t="shared" si="13"/>
        <v>0</v>
      </c>
      <c r="W25"/>
      <c r="X25"/>
      <c r="Y25" s="83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6</v>
      </c>
      <c r="L26" s="69">
        <f t="shared" si="10"/>
        <v>0</v>
      </c>
      <c r="N26" s="69">
        <f t="shared" si="11"/>
        <v>0</v>
      </c>
      <c r="R26" s="69">
        <f t="shared" si="12"/>
        <v>0</v>
      </c>
      <c r="V26" s="69">
        <f t="shared" si="13"/>
        <v>0</v>
      </c>
      <c r="W26"/>
      <c r="X26"/>
      <c r="Y26" s="83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6</v>
      </c>
      <c r="L27" s="69">
        <f t="shared" si="10"/>
        <v>0</v>
      </c>
      <c r="N27" s="69">
        <f t="shared" si="11"/>
        <v>0</v>
      </c>
      <c r="R27" s="69">
        <f t="shared" si="12"/>
        <v>0</v>
      </c>
      <c r="V27" s="69">
        <f t="shared" si="13"/>
        <v>0</v>
      </c>
      <c r="W27"/>
      <c r="X27"/>
      <c r="Y27" s="83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6</v>
      </c>
      <c r="L28" s="69">
        <f t="shared" si="10"/>
        <v>0</v>
      </c>
      <c r="N28" s="69">
        <f t="shared" si="11"/>
        <v>0</v>
      </c>
      <c r="R28" s="69">
        <f t="shared" si="12"/>
        <v>0</v>
      </c>
      <c r="V28" s="69">
        <f t="shared" si="13"/>
        <v>0</v>
      </c>
      <c r="W28"/>
      <c r="X28"/>
      <c r="Y28" s="83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6</v>
      </c>
      <c r="L29" s="69">
        <f t="shared" si="10"/>
        <v>0</v>
      </c>
      <c r="N29" s="69">
        <f t="shared" si="11"/>
        <v>0</v>
      </c>
      <c r="R29" s="69">
        <f t="shared" si="12"/>
        <v>0</v>
      </c>
      <c r="V29" s="69">
        <f t="shared" si="13"/>
        <v>0</v>
      </c>
      <c r="W29"/>
      <c r="X29"/>
      <c r="Y29" s="83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6</v>
      </c>
      <c r="L30" s="69">
        <f t="shared" si="10"/>
        <v>0</v>
      </c>
      <c r="N30" s="69">
        <f t="shared" si="11"/>
        <v>0</v>
      </c>
      <c r="R30" s="69">
        <f t="shared" si="12"/>
        <v>0</v>
      </c>
      <c r="V30" s="69">
        <f t="shared" si="13"/>
        <v>0</v>
      </c>
      <c r="W30"/>
      <c r="X30"/>
      <c r="Y30" s="83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6</v>
      </c>
      <c r="L31" s="69">
        <f t="shared" si="10"/>
        <v>0</v>
      </c>
      <c r="N31" s="69">
        <f t="shared" si="11"/>
        <v>0</v>
      </c>
      <c r="R31" s="69">
        <f t="shared" si="12"/>
        <v>0</v>
      </c>
      <c r="V31" s="69">
        <f t="shared" si="13"/>
        <v>0</v>
      </c>
      <c r="W31"/>
      <c r="X31"/>
      <c r="Y31" s="83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6</v>
      </c>
      <c r="L32" s="69">
        <f t="shared" si="10"/>
        <v>0</v>
      </c>
      <c r="N32" s="69">
        <f t="shared" si="11"/>
        <v>0</v>
      </c>
      <c r="R32" s="69">
        <f t="shared" si="12"/>
        <v>0</v>
      </c>
      <c r="V32" s="69">
        <f t="shared" si="13"/>
        <v>0</v>
      </c>
      <c r="W32"/>
      <c r="X32"/>
      <c r="Y32" s="83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6</v>
      </c>
      <c r="L33" s="69">
        <f t="shared" si="10"/>
        <v>0</v>
      </c>
      <c r="N33" s="69">
        <f t="shared" si="11"/>
        <v>0</v>
      </c>
      <c r="R33" s="69">
        <f t="shared" si="12"/>
        <v>0</v>
      </c>
      <c r="V33" s="69">
        <f t="shared" si="13"/>
        <v>0</v>
      </c>
      <c r="W33"/>
      <c r="X33"/>
      <c r="Y33" s="83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6</v>
      </c>
      <c r="L34" s="69">
        <f t="shared" si="10"/>
        <v>0</v>
      </c>
      <c r="N34" s="69">
        <f t="shared" si="11"/>
        <v>0</v>
      </c>
      <c r="R34" s="69">
        <f t="shared" si="12"/>
        <v>0</v>
      </c>
      <c r="V34" s="69">
        <f t="shared" si="13"/>
        <v>0</v>
      </c>
      <c r="W34"/>
      <c r="X34"/>
      <c r="Y34" s="83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6</v>
      </c>
      <c r="L35" s="69">
        <f t="shared" si="10"/>
        <v>0</v>
      </c>
      <c r="N35" s="69">
        <f t="shared" si="11"/>
        <v>0</v>
      </c>
      <c r="R35" s="69">
        <f t="shared" si="12"/>
        <v>0</v>
      </c>
      <c r="V35" s="69">
        <f t="shared" si="13"/>
        <v>0</v>
      </c>
      <c r="W35"/>
      <c r="X35"/>
      <c r="Y35" s="83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6</v>
      </c>
      <c r="L36" s="69">
        <f t="shared" si="10"/>
        <v>0</v>
      </c>
      <c r="N36" s="69">
        <f t="shared" si="11"/>
        <v>0</v>
      </c>
      <c r="R36" s="69">
        <f t="shared" si="12"/>
        <v>0</v>
      </c>
      <c r="V36" s="69">
        <f t="shared" si="13"/>
        <v>0</v>
      </c>
      <c r="W36"/>
      <c r="X36"/>
      <c r="Y36" s="83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6</v>
      </c>
      <c r="L37" s="69">
        <f t="shared" si="10"/>
        <v>0</v>
      </c>
      <c r="N37" s="69">
        <f t="shared" si="11"/>
        <v>0</v>
      </c>
      <c r="R37" s="69">
        <f t="shared" si="12"/>
        <v>0</v>
      </c>
      <c r="V37" s="69">
        <f t="shared" si="13"/>
        <v>0</v>
      </c>
      <c r="W37"/>
      <c r="X37"/>
      <c r="Y37" s="83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6</v>
      </c>
      <c r="L38" s="69">
        <f t="shared" si="10"/>
        <v>0</v>
      </c>
      <c r="N38" s="69">
        <f t="shared" si="11"/>
        <v>0</v>
      </c>
      <c r="R38" s="69">
        <f t="shared" si="12"/>
        <v>0</v>
      </c>
      <c r="V38" s="69">
        <f t="shared" si="13"/>
        <v>0</v>
      </c>
      <c r="W38"/>
      <c r="X38"/>
      <c r="Y38" s="83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6</v>
      </c>
      <c r="L39" s="69">
        <f t="shared" si="10"/>
        <v>0</v>
      </c>
      <c r="N39" s="69">
        <f t="shared" si="11"/>
        <v>0</v>
      </c>
      <c r="R39" s="69">
        <f t="shared" si="12"/>
        <v>0</v>
      </c>
      <c r="V39" s="69">
        <f t="shared" si="13"/>
        <v>0</v>
      </c>
      <c r="W39"/>
      <c r="X39"/>
      <c r="Y39" s="83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6</v>
      </c>
      <c r="L40" s="69">
        <f t="shared" si="10"/>
        <v>0</v>
      </c>
      <c r="N40" s="69">
        <f t="shared" si="11"/>
        <v>0</v>
      </c>
      <c r="R40" s="69">
        <f t="shared" si="12"/>
        <v>0</v>
      </c>
      <c r="V40" s="69">
        <f t="shared" si="13"/>
        <v>0</v>
      </c>
      <c r="W40"/>
      <c r="X40"/>
      <c r="Y40" s="83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6</v>
      </c>
      <c r="L41" s="69">
        <f t="shared" si="10"/>
        <v>0</v>
      </c>
      <c r="N41" s="69">
        <f t="shared" si="11"/>
        <v>0</v>
      </c>
      <c r="R41" s="69">
        <f t="shared" si="12"/>
        <v>0</v>
      </c>
      <c r="V41" s="69">
        <f t="shared" si="13"/>
        <v>0</v>
      </c>
      <c r="W41"/>
      <c r="X41"/>
      <c r="Y41" s="83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6</v>
      </c>
      <c r="L42" s="69">
        <f t="shared" si="10"/>
        <v>0</v>
      </c>
      <c r="N42" s="69">
        <f t="shared" si="11"/>
        <v>0</v>
      </c>
      <c r="R42" s="69">
        <f t="shared" si="12"/>
        <v>0</v>
      </c>
      <c r="V42" s="69">
        <f t="shared" si="13"/>
        <v>0</v>
      </c>
      <c r="W42"/>
      <c r="X42"/>
      <c r="Y42" s="83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6</v>
      </c>
      <c r="L43" s="69">
        <f t="shared" si="10"/>
        <v>0</v>
      </c>
      <c r="N43" s="69">
        <f t="shared" si="11"/>
        <v>0</v>
      </c>
      <c r="R43" s="69">
        <f t="shared" si="12"/>
        <v>0</v>
      </c>
      <c r="V43" s="69">
        <f t="shared" si="13"/>
        <v>0</v>
      </c>
      <c r="W43"/>
      <c r="X43"/>
      <c r="Y43" s="83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6</v>
      </c>
      <c r="L44" s="69">
        <f t="shared" si="10"/>
        <v>0</v>
      </c>
      <c r="N44" s="69">
        <f t="shared" si="11"/>
        <v>0</v>
      </c>
      <c r="R44" s="69">
        <f t="shared" si="12"/>
        <v>0</v>
      </c>
      <c r="V44" s="69">
        <f t="shared" si="13"/>
        <v>0</v>
      </c>
      <c r="W44"/>
      <c r="X44"/>
      <c r="Y44" s="83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6</v>
      </c>
      <c r="L45" s="69">
        <f t="shared" si="10"/>
        <v>0</v>
      </c>
      <c r="N45" s="69">
        <f t="shared" si="11"/>
        <v>0</v>
      </c>
      <c r="R45" s="69">
        <f t="shared" si="12"/>
        <v>0</v>
      </c>
      <c r="V45" s="69">
        <f t="shared" si="13"/>
        <v>0</v>
      </c>
      <c r="W45"/>
      <c r="X45"/>
      <c r="Y45" s="83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6</v>
      </c>
      <c r="L46" s="69">
        <f t="shared" si="10"/>
        <v>0</v>
      </c>
      <c r="N46" s="69">
        <f t="shared" si="11"/>
        <v>0</v>
      </c>
      <c r="R46" s="69">
        <f t="shared" si="12"/>
        <v>0</v>
      </c>
      <c r="V46" s="69">
        <f t="shared" si="13"/>
        <v>0</v>
      </c>
      <c r="W46"/>
      <c r="X46"/>
      <c r="Y46" s="83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6</v>
      </c>
      <c r="L47" s="69">
        <f t="shared" si="10"/>
        <v>0</v>
      </c>
      <c r="N47" s="69">
        <f t="shared" si="11"/>
        <v>0</v>
      </c>
      <c r="R47" s="69">
        <f t="shared" si="12"/>
        <v>0</v>
      </c>
      <c r="V47" s="69">
        <f t="shared" si="13"/>
        <v>0</v>
      </c>
      <c r="W47"/>
      <c r="X47"/>
      <c r="Y47" s="83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6</v>
      </c>
      <c r="L48" s="69">
        <f t="shared" si="10"/>
        <v>0</v>
      </c>
      <c r="N48" s="69">
        <f t="shared" si="11"/>
        <v>0</v>
      </c>
      <c r="R48" s="69">
        <f t="shared" si="12"/>
        <v>0</v>
      </c>
      <c r="V48" s="69">
        <f t="shared" si="13"/>
        <v>0</v>
      </c>
      <c r="W48"/>
      <c r="X48"/>
      <c r="Y48" s="83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6</v>
      </c>
      <c r="L49" s="69">
        <f t="shared" si="10"/>
        <v>0</v>
      </c>
      <c r="N49" s="69">
        <f t="shared" si="11"/>
        <v>0</v>
      </c>
      <c r="R49" s="69">
        <f t="shared" si="12"/>
        <v>0</v>
      </c>
      <c r="V49" s="69">
        <f t="shared" si="13"/>
        <v>0</v>
      </c>
      <c r="W49"/>
      <c r="X49"/>
      <c r="Y49" s="83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6</v>
      </c>
      <c r="L50" s="69">
        <f t="shared" si="10"/>
        <v>0</v>
      </c>
      <c r="N50" s="69">
        <f t="shared" si="11"/>
        <v>0</v>
      </c>
      <c r="R50" s="69">
        <f t="shared" si="12"/>
        <v>0</v>
      </c>
      <c r="V50" s="69">
        <f t="shared" si="13"/>
        <v>0</v>
      </c>
      <c r="W50"/>
      <c r="X50"/>
      <c r="Y50" s="83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6</v>
      </c>
      <c r="L51" s="69">
        <f t="shared" si="10"/>
        <v>0</v>
      </c>
      <c r="N51" s="69">
        <f t="shared" si="11"/>
        <v>0</v>
      </c>
      <c r="R51" s="69">
        <f t="shared" si="12"/>
        <v>0</v>
      </c>
      <c r="V51" s="69">
        <f t="shared" si="13"/>
        <v>0</v>
      </c>
      <c r="W51"/>
      <c r="X51"/>
      <c r="Y51" s="83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6</v>
      </c>
      <c r="L52" s="69">
        <f t="shared" si="10"/>
        <v>0</v>
      </c>
      <c r="N52" s="69">
        <f t="shared" si="11"/>
        <v>0</v>
      </c>
      <c r="R52" s="69">
        <f t="shared" si="12"/>
        <v>0</v>
      </c>
      <c r="V52" s="69">
        <f t="shared" si="13"/>
        <v>0</v>
      </c>
      <c r="W52"/>
      <c r="X52"/>
      <c r="Y52" s="83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6</v>
      </c>
      <c r="L53" s="69">
        <f t="shared" si="10"/>
        <v>0</v>
      </c>
      <c r="N53" s="69">
        <f t="shared" si="11"/>
        <v>0</v>
      </c>
      <c r="R53" s="69">
        <f t="shared" si="12"/>
        <v>0</v>
      </c>
      <c r="V53" s="69">
        <f t="shared" si="13"/>
        <v>0</v>
      </c>
      <c r="W53"/>
      <c r="X53"/>
      <c r="Y53" s="83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6</v>
      </c>
      <c r="L54" s="69">
        <f t="shared" si="10"/>
        <v>0</v>
      </c>
      <c r="N54" s="69">
        <f t="shared" si="11"/>
        <v>0</v>
      </c>
      <c r="R54" s="69">
        <f t="shared" si="12"/>
        <v>0</v>
      </c>
      <c r="V54" s="69">
        <f t="shared" si="13"/>
        <v>0</v>
      </c>
      <c r="W54"/>
      <c r="X54"/>
      <c r="Y54" s="83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6</v>
      </c>
      <c r="L55" s="69">
        <f t="shared" si="10"/>
        <v>0</v>
      </c>
      <c r="N55" s="69">
        <f t="shared" si="11"/>
        <v>0</v>
      </c>
      <c r="R55" s="69">
        <f t="shared" si="12"/>
        <v>0</v>
      </c>
      <c r="V55" s="69">
        <f t="shared" si="13"/>
        <v>0</v>
      </c>
      <c r="W55"/>
      <c r="X55"/>
      <c r="Y55" s="83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6</v>
      </c>
      <c r="L56" s="69">
        <f t="shared" si="10"/>
        <v>0</v>
      </c>
      <c r="N56" s="69">
        <f t="shared" si="11"/>
        <v>0</v>
      </c>
      <c r="R56" s="69">
        <f t="shared" si="12"/>
        <v>0</v>
      </c>
      <c r="V56" s="69">
        <f t="shared" si="13"/>
        <v>0</v>
      </c>
      <c r="W56"/>
      <c r="X56"/>
      <c r="Y56" s="83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6</v>
      </c>
      <c r="L57" s="69">
        <f t="shared" si="10"/>
        <v>0</v>
      </c>
      <c r="N57" s="69">
        <f t="shared" si="11"/>
        <v>0</v>
      </c>
      <c r="R57" s="69">
        <f t="shared" si="12"/>
        <v>0</v>
      </c>
      <c r="V57" s="69">
        <f t="shared" si="13"/>
        <v>0</v>
      </c>
      <c r="W57"/>
      <c r="X57"/>
      <c r="Y57" s="83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6</v>
      </c>
      <c r="L58" s="69">
        <f t="shared" si="10"/>
        <v>0</v>
      </c>
      <c r="N58" s="69">
        <f t="shared" si="11"/>
        <v>0</v>
      </c>
      <c r="R58" s="69">
        <f t="shared" si="12"/>
        <v>0</v>
      </c>
      <c r="V58" s="69">
        <f t="shared" si="13"/>
        <v>0</v>
      </c>
      <c r="W58"/>
      <c r="X58"/>
      <c r="Y58" s="83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6</v>
      </c>
      <c r="L59" s="69">
        <f t="shared" si="10"/>
        <v>0</v>
      </c>
      <c r="N59" s="69">
        <f t="shared" si="11"/>
        <v>0</v>
      </c>
      <c r="R59" s="69">
        <f t="shared" si="12"/>
        <v>0</v>
      </c>
      <c r="V59" s="69">
        <f t="shared" si="13"/>
        <v>0</v>
      </c>
      <c r="W59"/>
      <c r="X59"/>
      <c r="Y59" s="83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6</v>
      </c>
      <c r="L60" s="69">
        <f t="shared" si="10"/>
        <v>0</v>
      </c>
      <c r="N60" s="69">
        <f t="shared" si="11"/>
        <v>0</v>
      </c>
      <c r="R60" s="69">
        <f t="shared" si="12"/>
        <v>0</v>
      </c>
      <c r="V60" s="69">
        <f t="shared" si="13"/>
        <v>0</v>
      </c>
      <c r="W60"/>
      <c r="X60"/>
      <c r="Y60" s="83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6</v>
      </c>
      <c r="L61" s="69">
        <f t="shared" si="10"/>
        <v>0</v>
      </c>
      <c r="N61" s="69">
        <f t="shared" si="11"/>
        <v>0</v>
      </c>
      <c r="R61" s="69">
        <f t="shared" si="12"/>
        <v>0</v>
      </c>
      <c r="V61" s="69">
        <f t="shared" si="13"/>
        <v>0</v>
      </c>
      <c r="W61"/>
      <c r="X61"/>
      <c r="Y61" s="83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6</v>
      </c>
      <c r="L62" s="69">
        <f t="shared" si="10"/>
        <v>0</v>
      </c>
      <c r="N62" s="69">
        <f t="shared" si="11"/>
        <v>0</v>
      </c>
      <c r="R62" s="69">
        <f t="shared" si="12"/>
        <v>0</v>
      </c>
      <c r="V62" s="69">
        <f t="shared" si="13"/>
        <v>0</v>
      </c>
      <c r="W62"/>
      <c r="X62"/>
      <c r="Y62" s="83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6</v>
      </c>
      <c r="L63" s="69">
        <f t="shared" si="10"/>
        <v>0</v>
      </c>
      <c r="N63" s="69">
        <f t="shared" si="11"/>
        <v>0</v>
      </c>
      <c r="R63" s="69">
        <f t="shared" si="12"/>
        <v>0</v>
      </c>
      <c r="V63" s="69">
        <f t="shared" si="13"/>
        <v>0</v>
      </c>
      <c r="W63"/>
      <c r="X63"/>
      <c r="Y63" s="83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6</v>
      </c>
      <c r="L64" s="69">
        <f t="shared" si="10"/>
        <v>0</v>
      </c>
      <c r="N64" s="69">
        <f t="shared" si="11"/>
        <v>0</v>
      </c>
      <c r="R64" s="69">
        <f t="shared" si="12"/>
        <v>0</v>
      </c>
      <c r="V64" s="69">
        <f t="shared" si="13"/>
        <v>0</v>
      </c>
      <c r="W64"/>
      <c r="X64"/>
      <c r="Y64" s="83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6</v>
      </c>
      <c r="L65" s="69">
        <f t="shared" si="10"/>
        <v>0</v>
      </c>
      <c r="N65" s="69">
        <f t="shared" si="11"/>
        <v>0</v>
      </c>
      <c r="R65" s="69">
        <f t="shared" si="12"/>
        <v>0</v>
      </c>
      <c r="V65" s="69">
        <f t="shared" si="13"/>
        <v>0</v>
      </c>
      <c r="W65"/>
      <c r="X65"/>
      <c r="Y65" s="83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6</v>
      </c>
      <c r="L66" s="69">
        <f t="shared" si="10"/>
        <v>0</v>
      </c>
      <c r="N66" s="69">
        <f t="shared" si="11"/>
        <v>0</v>
      </c>
      <c r="R66" s="69">
        <f t="shared" si="12"/>
        <v>0</v>
      </c>
      <c r="V66" s="69">
        <f t="shared" si="13"/>
        <v>0</v>
      </c>
      <c r="W66"/>
      <c r="X66"/>
      <c r="Y66" s="83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6</v>
      </c>
      <c r="L67" s="69">
        <f t="shared" si="10"/>
        <v>0</v>
      </c>
      <c r="N67" s="69">
        <f t="shared" si="11"/>
        <v>0</v>
      </c>
      <c r="R67" s="69">
        <f t="shared" si="12"/>
        <v>0</v>
      </c>
      <c r="V67" s="69">
        <f t="shared" si="13"/>
        <v>0</v>
      </c>
      <c r="W67"/>
      <c r="X67"/>
      <c r="Y67" s="83"/>
      <c r="Z67"/>
      <c r="AA67"/>
    </row>
    <row r="68" spans="1:27" hidden="1" x14ac:dyDescent="0.2">
      <c r="A68" s="3" t="s">
        <v>178</v>
      </c>
      <c r="B68" s="2">
        <f t="shared" si="8"/>
        <v>0</v>
      </c>
      <c r="C68" s="2">
        <f t="shared" si="9"/>
        <v>6</v>
      </c>
      <c r="L68" s="69">
        <f t="shared" si="10"/>
        <v>0</v>
      </c>
      <c r="N68" s="69">
        <f t="shared" si="11"/>
        <v>0</v>
      </c>
      <c r="R68" s="69">
        <f t="shared" si="12"/>
        <v>0</v>
      </c>
      <c r="V68" s="69">
        <f t="shared" si="13"/>
        <v>0</v>
      </c>
      <c r="W68"/>
      <c r="X68"/>
      <c r="Y68" s="83"/>
      <c r="Z68"/>
      <c r="AA68"/>
    </row>
    <row r="69" spans="1:27" hidden="1" x14ac:dyDescent="0.2">
      <c r="A69" s="3" t="s">
        <v>179</v>
      </c>
      <c r="B69" s="2">
        <f t="shared" si="8"/>
        <v>0</v>
      </c>
      <c r="C69" s="2">
        <f t="shared" si="9"/>
        <v>6</v>
      </c>
      <c r="L69" s="69">
        <f t="shared" si="10"/>
        <v>0</v>
      </c>
      <c r="N69" s="69">
        <f t="shared" si="11"/>
        <v>0</v>
      </c>
      <c r="R69" s="69">
        <f t="shared" si="12"/>
        <v>0</v>
      </c>
      <c r="V69" s="69">
        <f t="shared" si="13"/>
        <v>0</v>
      </c>
      <c r="W69"/>
      <c r="X69"/>
      <c r="Y69" s="83"/>
      <c r="Z69"/>
      <c r="AA69"/>
    </row>
    <row r="70" spans="1:27" hidden="1" x14ac:dyDescent="0.2">
      <c r="A70" s="3" t="s">
        <v>180</v>
      </c>
      <c r="B70" s="2">
        <f t="shared" si="8"/>
        <v>0</v>
      </c>
      <c r="C70" s="2">
        <f t="shared" si="9"/>
        <v>6</v>
      </c>
      <c r="L70" s="69">
        <f t="shared" si="10"/>
        <v>0</v>
      </c>
      <c r="N70" s="69">
        <f t="shared" si="11"/>
        <v>0</v>
      </c>
      <c r="R70" s="69">
        <f t="shared" si="12"/>
        <v>0</v>
      </c>
      <c r="V70" s="69">
        <f t="shared" si="13"/>
        <v>0</v>
      </c>
      <c r="W70"/>
      <c r="X70"/>
      <c r="Y70" s="83"/>
      <c r="Z70"/>
      <c r="AA70"/>
    </row>
    <row r="71" spans="1:27" hidden="1" x14ac:dyDescent="0.2">
      <c r="A71" s="3" t="s">
        <v>181</v>
      </c>
      <c r="B71" s="2">
        <f t="shared" si="8"/>
        <v>0</v>
      </c>
      <c r="C71" s="2">
        <f t="shared" si="9"/>
        <v>6</v>
      </c>
      <c r="L71" s="69">
        <f t="shared" si="10"/>
        <v>0</v>
      </c>
      <c r="N71" s="69">
        <f t="shared" si="11"/>
        <v>0</v>
      </c>
      <c r="R71" s="69">
        <f t="shared" si="12"/>
        <v>0</v>
      </c>
      <c r="V71" s="69">
        <f t="shared" si="13"/>
        <v>0</v>
      </c>
      <c r="W71"/>
      <c r="X71"/>
      <c r="Y71" s="83"/>
      <c r="Z71"/>
      <c r="AA71"/>
    </row>
    <row r="72" spans="1:27" hidden="1" x14ac:dyDescent="0.2">
      <c r="A72" s="3" t="s">
        <v>182</v>
      </c>
      <c r="B72" s="2">
        <f t="shared" si="8"/>
        <v>0</v>
      </c>
      <c r="C72" s="2">
        <f t="shared" si="9"/>
        <v>6</v>
      </c>
      <c r="L72" s="69">
        <f t="shared" si="10"/>
        <v>0</v>
      </c>
      <c r="N72" s="69">
        <f t="shared" si="11"/>
        <v>0</v>
      </c>
      <c r="R72" s="69">
        <f t="shared" si="12"/>
        <v>0</v>
      </c>
      <c r="V72" s="69">
        <f t="shared" si="13"/>
        <v>0</v>
      </c>
      <c r="W72"/>
      <c r="X72"/>
      <c r="Y72" s="83"/>
      <c r="Z72"/>
      <c r="AA72"/>
    </row>
    <row r="73" spans="1:27" hidden="1" x14ac:dyDescent="0.2">
      <c r="A73" s="3" t="s">
        <v>183</v>
      </c>
      <c r="B73" s="2">
        <f t="shared" si="8"/>
        <v>0</v>
      </c>
      <c r="C73" s="2">
        <f t="shared" si="9"/>
        <v>6</v>
      </c>
      <c r="L73" s="69">
        <f t="shared" si="10"/>
        <v>0</v>
      </c>
      <c r="N73" s="69">
        <f t="shared" si="11"/>
        <v>0</v>
      </c>
      <c r="R73" s="69">
        <f t="shared" si="12"/>
        <v>0</v>
      </c>
      <c r="V73" s="69">
        <f t="shared" si="13"/>
        <v>0</v>
      </c>
      <c r="W73"/>
      <c r="X73"/>
      <c r="Y73" s="83"/>
      <c r="Z73"/>
      <c r="AA73"/>
    </row>
    <row r="74" spans="1:27" hidden="1" x14ac:dyDescent="0.2">
      <c r="A74" s="3" t="s">
        <v>184</v>
      </c>
      <c r="B74" s="2">
        <f t="shared" si="8"/>
        <v>0</v>
      </c>
      <c r="C74" s="2">
        <f t="shared" si="9"/>
        <v>6</v>
      </c>
      <c r="L74" s="69">
        <f t="shared" si="10"/>
        <v>0</v>
      </c>
      <c r="N74" s="69">
        <f t="shared" si="11"/>
        <v>0</v>
      </c>
      <c r="R74" s="69">
        <f t="shared" si="12"/>
        <v>0</v>
      </c>
      <c r="V74" s="69">
        <f t="shared" si="13"/>
        <v>0</v>
      </c>
      <c r="W74"/>
      <c r="X74"/>
      <c r="Y74" s="83"/>
      <c r="Z74"/>
      <c r="AA74"/>
    </row>
    <row r="75" spans="1:27" hidden="1" x14ac:dyDescent="0.2">
      <c r="A75" s="3" t="s">
        <v>185</v>
      </c>
      <c r="B75" s="2">
        <f t="shared" si="8"/>
        <v>0</v>
      </c>
      <c r="C75" s="2">
        <f t="shared" si="9"/>
        <v>6</v>
      </c>
      <c r="L75" s="69">
        <f t="shared" si="10"/>
        <v>0</v>
      </c>
      <c r="N75" s="69">
        <f t="shared" si="11"/>
        <v>0</v>
      </c>
      <c r="R75" s="69">
        <f t="shared" si="12"/>
        <v>0</v>
      </c>
      <c r="V75" s="69">
        <f t="shared" si="13"/>
        <v>0</v>
      </c>
      <c r="W75"/>
      <c r="X75"/>
      <c r="Y75" s="83"/>
      <c r="Z75"/>
      <c r="AA75"/>
    </row>
    <row r="76" spans="1:27" hidden="1" x14ac:dyDescent="0.2">
      <c r="A76" s="3" t="s">
        <v>186</v>
      </c>
      <c r="B76" s="2">
        <f t="shared" si="8"/>
        <v>0</v>
      </c>
      <c r="C76" s="2">
        <f t="shared" si="9"/>
        <v>6</v>
      </c>
      <c r="L76" s="69">
        <f t="shared" si="10"/>
        <v>0</v>
      </c>
      <c r="N76" s="69">
        <f t="shared" si="11"/>
        <v>0</v>
      </c>
      <c r="R76" s="69">
        <f t="shared" si="12"/>
        <v>0</v>
      </c>
      <c r="V76" s="69">
        <f t="shared" si="13"/>
        <v>0</v>
      </c>
      <c r="W76"/>
      <c r="X76"/>
      <c r="Y76" s="83"/>
      <c r="Z76"/>
      <c r="AA76"/>
    </row>
    <row r="77" spans="1:27" hidden="1" x14ac:dyDescent="0.2">
      <c r="A77" s="3" t="s">
        <v>187</v>
      </c>
      <c r="B77" s="2">
        <f t="shared" si="8"/>
        <v>0</v>
      </c>
      <c r="C77" s="2">
        <f t="shared" si="9"/>
        <v>6</v>
      </c>
      <c r="L77" s="69">
        <f t="shared" si="10"/>
        <v>0</v>
      </c>
      <c r="N77" s="69">
        <f t="shared" si="11"/>
        <v>0</v>
      </c>
      <c r="R77" s="69">
        <f t="shared" si="12"/>
        <v>0</v>
      </c>
      <c r="V77" s="69">
        <f t="shared" si="13"/>
        <v>0</v>
      </c>
      <c r="W77"/>
      <c r="X77"/>
      <c r="Y77" s="83"/>
      <c r="Z77"/>
      <c r="AA77"/>
    </row>
    <row r="78" spans="1:27" hidden="1" x14ac:dyDescent="0.2">
      <c r="A78" s="3" t="s">
        <v>188</v>
      </c>
      <c r="B78" s="2">
        <f t="shared" ref="B78:B141" si="15">+L78+N78+R78+V78+X78</f>
        <v>0</v>
      </c>
      <c r="C78" s="2">
        <f t="shared" ref="C78:C141" si="16">RANK(B78,B$4:B$203,0)</f>
        <v>6</v>
      </c>
      <c r="L78" s="69">
        <f t="shared" ref="L78:L141" si="17">IF(AND(I78&lt;1,J78&lt;1,K78&lt;1),0,IF(250+((45-(I78*60+J78))*2)&lt;0,0,IF(K78&lt;50,250+((45-(I78*60+J78))*2),IF(K78&gt;49,250+((45-(I78*60+J78))*2)-1,250+((45-(I78*60+J78))*2)))))</f>
        <v>0</v>
      </c>
      <c r="N78" s="69">
        <f t="shared" ref="N78:N141" si="18">IF(M78&lt;89,0,250+((M78-172)*3))</f>
        <v>0</v>
      </c>
      <c r="R78" s="69">
        <f t="shared" ref="R78:R141" si="19">IF(AND(O78&lt;1,P78&lt;1,Q78&lt;1),0,IF(250+((240-(O78*60+P78))*1)&lt;0,0,250+((240-(O78*60+P78))*1)))</f>
        <v>0</v>
      </c>
      <c r="V78" s="69">
        <f t="shared" ref="V78:V141" si="20">IF(AND(S78&lt;1,T78&lt;1,U78&lt;1),0,IF(500+((240-(S78*60+T78))*1)&lt;0,0,500+((240-(S78*60+T78))*1)))</f>
        <v>0</v>
      </c>
      <c r="W78"/>
      <c r="X78"/>
      <c r="Y78" s="83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6</v>
      </c>
      <c r="L79" s="69">
        <f t="shared" si="17"/>
        <v>0</v>
      </c>
      <c r="N79" s="69">
        <f t="shared" si="18"/>
        <v>0</v>
      </c>
      <c r="R79" s="69">
        <f t="shared" si="19"/>
        <v>0</v>
      </c>
      <c r="V79" s="69">
        <f t="shared" si="20"/>
        <v>0</v>
      </c>
      <c r="W79"/>
      <c r="X79"/>
      <c r="Y79" s="83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6</v>
      </c>
      <c r="L80" s="69">
        <f t="shared" si="17"/>
        <v>0</v>
      </c>
      <c r="N80" s="69">
        <f t="shared" si="18"/>
        <v>0</v>
      </c>
      <c r="R80" s="69">
        <f t="shared" si="19"/>
        <v>0</v>
      </c>
      <c r="V80" s="69">
        <f t="shared" si="20"/>
        <v>0</v>
      </c>
      <c r="W80"/>
      <c r="X80"/>
      <c r="Y80" s="83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6</v>
      </c>
      <c r="L81" s="69">
        <f t="shared" si="17"/>
        <v>0</v>
      </c>
      <c r="N81" s="69">
        <f t="shared" si="18"/>
        <v>0</v>
      </c>
      <c r="R81" s="69">
        <f t="shared" si="19"/>
        <v>0</v>
      </c>
      <c r="V81" s="69">
        <f t="shared" si="20"/>
        <v>0</v>
      </c>
      <c r="W81"/>
      <c r="X81"/>
      <c r="Y81" s="83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6</v>
      </c>
      <c r="L82" s="69">
        <f t="shared" si="17"/>
        <v>0</v>
      </c>
      <c r="N82" s="69">
        <f t="shared" si="18"/>
        <v>0</v>
      </c>
      <c r="R82" s="69">
        <f t="shared" si="19"/>
        <v>0</v>
      </c>
      <c r="V82" s="69">
        <f t="shared" si="20"/>
        <v>0</v>
      </c>
      <c r="W82"/>
      <c r="X82"/>
      <c r="Y82" s="83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6</v>
      </c>
      <c r="L83" s="69">
        <f t="shared" si="17"/>
        <v>0</v>
      </c>
      <c r="N83" s="69">
        <f t="shared" si="18"/>
        <v>0</v>
      </c>
      <c r="R83" s="69">
        <f t="shared" si="19"/>
        <v>0</v>
      </c>
      <c r="V83" s="69">
        <f t="shared" si="20"/>
        <v>0</v>
      </c>
      <c r="W83"/>
      <c r="X83"/>
      <c r="Y83" s="83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6</v>
      </c>
      <c r="L84" s="69">
        <f t="shared" si="17"/>
        <v>0</v>
      </c>
      <c r="N84" s="69">
        <f t="shared" si="18"/>
        <v>0</v>
      </c>
      <c r="R84" s="69">
        <f t="shared" si="19"/>
        <v>0</v>
      </c>
      <c r="V84" s="69">
        <f t="shared" si="20"/>
        <v>0</v>
      </c>
      <c r="W84"/>
      <c r="X84"/>
      <c r="Y84" s="83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6</v>
      </c>
      <c r="L85" s="69">
        <f t="shared" si="17"/>
        <v>0</v>
      </c>
      <c r="N85" s="69">
        <f t="shared" si="18"/>
        <v>0</v>
      </c>
      <c r="R85" s="69">
        <f t="shared" si="19"/>
        <v>0</v>
      </c>
      <c r="V85" s="69">
        <f t="shared" si="20"/>
        <v>0</v>
      </c>
      <c r="W85"/>
      <c r="X85"/>
      <c r="Y85" s="83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6</v>
      </c>
      <c r="L86" s="69">
        <f t="shared" si="17"/>
        <v>0</v>
      </c>
      <c r="N86" s="69">
        <f t="shared" si="18"/>
        <v>0</v>
      </c>
      <c r="R86" s="69">
        <f t="shared" si="19"/>
        <v>0</v>
      </c>
      <c r="V86" s="69">
        <f t="shared" si="20"/>
        <v>0</v>
      </c>
      <c r="W86"/>
      <c r="X86"/>
      <c r="Y86" s="83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6</v>
      </c>
      <c r="L87" s="69">
        <f t="shared" si="17"/>
        <v>0</v>
      </c>
      <c r="N87" s="69">
        <f t="shared" si="18"/>
        <v>0</v>
      </c>
      <c r="R87" s="69">
        <f t="shared" si="19"/>
        <v>0</v>
      </c>
      <c r="V87" s="69">
        <f t="shared" si="20"/>
        <v>0</v>
      </c>
      <c r="W87"/>
      <c r="X87"/>
      <c r="Y87" s="83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6</v>
      </c>
      <c r="L88" s="69">
        <f t="shared" si="17"/>
        <v>0</v>
      </c>
      <c r="N88" s="69">
        <f t="shared" si="18"/>
        <v>0</v>
      </c>
      <c r="R88" s="69">
        <f t="shared" si="19"/>
        <v>0</v>
      </c>
      <c r="V88" s="69">
        <f t="shared" si="20"/>
        <v>0</v>
      </c>
      <c r="W88"/>
      <c r="X88"/>
      <c r="Y88" s="83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6</v>
      </c>
      <c r="L89" s="69">
        <f t="shared" si="17"/>
        <v>0</v>
      </c>
      <c r="N89" s="69">
        <f t="shared" si="18"/>
        <v>0</v>
      </c>
      <c r="R89" s="69">
        <f t="shared" si="19"/>
        <v>0</v>
      </c>
      <c r="V89" s="69">
        <f t="shared" si="20"/>
        <v>0</v>
      </c>
      <c r="W89"/>
      <c r="X89"/>
      <c r="Y89" s="83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6</v>
      </c>
      <c r="L90" s="69">
        <f t="shared" si="17"/>
        <v>0</v>
      </c>
      <c r="N90" s="69">
        <f t="shared" si="18"/>
        <v>0</v>
      </c>
      <c r="R90" s="69">
        <f t="shared" si="19"/>
        <v>0</v>
      </c>
      <c r="V90" s="69">
        <f t="shared" si="20"/>
        <v>0</v>
      </c>
      <c r="W90"/>
      <c r="X90"/>
      <c r="Y90" s="83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6</v>
      </c>
      <c r="L91" s="69">
        <f t="shared" si="17"/>
        <v>0</v>
      </c>
      <c r="N91" s="69">
        <f t="shared" si="18"/>
        <v>0</v>
      </c>
      <c r="R91" s="69">
        <f t="shared" si="19"/>
        <v>0</v>
      </c>
      <c r="V91" s="69">
        <f t="shared" si="20"/>
        <v>0</v>
      </c>
      <c r="W91"/>
      <c r="X91"/>
      <c r="Y91" s="83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6</v>
      </c>
      <c r="L92" s="69">
        <f t="shared" si="17"/>
        <v>0</v>
      </c>
      <c r="N92" s="69">
        <f t="shared" si="18"/>
        <v>0</v>
      </c>
      <c r="R92" s="69">
        <f t="shared" si="19"/>
        <v>0</v>
      </c>
      <c r="V92" s="69">
        <f t="shared" si="20"/>
        <v>0</v>
      </c>
      <c r="W92"/>
      <c r="X92"/>
      <c r="Y92" s="83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6</v>
      </c>
      <c r="L93" s="69">
        <f t="shared" si="17"/>
        <v>0</v>
      </c>
      <c r="N93" s="69">
        <f t="shared" si="18"/>
        <v>0</v>
      </c>
      <c r="R93" s="69">
        <f t="shared" si="19"/>
        <v>0</v>
      </c>
      <c r="V93" s="69">
        <f t="shared" si="20"/>
        <v>0</v>
      </c>
      <c r="W93"/>
      <c r="X93"/>
      <c r="Y93" s="83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6</v>
      </c>
      <c r="L94" s="69">
        <f t="shared" si="17"/>
        <v>0</v>
      </c>
      <c r="N94" s="69">
        <f t="shared" si="18"/>
        <v>0</v>
      </c>
      <c r="R94" s="69">
        <f t="shared" si="19"/>
        <v>0</v>
      </c>
      <c r="V94" s="69">
        <f t="shared" si="20"/>
        <v>0</v>
      </c>
      <c r="W94"/>
      <c r="X94"/>
      <c r="Y94" s="83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6</v>
      </c>
      <c r="L95" s="69">
        <f t="shared" si="17"/>
        <v>0</v>
      </c>
      <c r="N95" s="69">
        <f t="shared" si="18"/>
        <v>0</v>
      </c>
      <c r="R95" s="69">
        <f t="shared" si="19"/>
        <v>0</v>
      </c>
      <c r="V95" s="69">
        <f t="shared" si="20"/>
        <v>0</v>
      </c>
      <c r="W95"/>
      <c r="X95"/>
      <c r="Y95" s="83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6</v>
      </c>
      <c r="L96" s="69">
        <f t="shared" si="17"/>
        <v>0</v>
      </c>
      <c r="N96" s="69">
        <f t="shared" si="18"/>
        <v>0</v>
      </c>
      <c r="R96" s="69">
        <f t="shared" si="19"/>
        <v>0</v>
      </c>
      <c r="V96" s="69">
        <f t="shared" si="20"/>
        <v>0</v>
      </c>
      <c r="W96"/>
      <c r="X96"/>
      <c r="Y96" s="83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6</v>
      </c>
      <c r="L97" s="69">
        <f t="shared" si="17"/>
        <v>0</v>
      </c>
      <c r="N97" s="69">
        <f t="shared" si="18"/>
        <v>0</v>
      </c>
      <c r="R97" s="69">
        <f t="shared" si="19"/>
        <v>0</v>
      </c>
      <c r="V97" s="69">
        <f t="shared" si="20"/>
        <v>0</v>
      </c>
      <c r="W97"/>
      <c r="X97"/>
      <c r="Y97" s="83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6</v>
      </c>
      <c r="L98" s="69">
        <f t="shared" si="17"/>
        <v>0</v>
      </c>
      <c r="N98" s="69">
        <f t="shared" si="18"/>
        <v>0</v>
      </c>
      <c r="R98" s="69">
        <f t="shared" si="19"/>
        <v>0</v>
      </c>
      <c r="V98" s="69">
        <f t="shared" si="20"/>
        <v>0</v>
      </c>
      <c r="W98"/>
      <c r="X98"/>
      <c r="Y98" s="83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6</v>
      </c>
      <c r="L99" s="69">
        <f t="shared" si="17"/>
        <v>0</v>
      </c>
      <c r="N99" s="69">
        <f t="shared" si="18"/>
        <v>0</v>
      </c>
      <c r="R99" s="69">
        <f t="shared" si="19"/>
        <v>0</v>
      </c>
      <c r="V99" s="69">
        <f t="shared" si="20"/>
        <v>0</v>
      </c>
      <c r="W99"/>
      <c r="X99"/>
      <c r="Y99" s="83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6</v>
      </c>
      <c r="L100" s="69">
        <f t="shared" si="17"/>
        <v>0</v>
      </c>
      <c r="N100" s="69">
        <f t="shared" si="18"/>
        <v>0</v>
      </c>
      <c r="R100" s="69">
        <f t="shared" si="19"/>
        <v>0</v>
      </c>
      <c r="V100" s="69">
        <f t="shared" si="20"/>
        <v>0</v>
      </c>
      <c r="W100"/>
      <c r="X100"/>
      <c r="Y100" s="83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6</v>
      </c>
      <c r="L101" s="69">
        <f t="shared" si="17"/>
        <v>0</v>
      </c>
      <c r="N101" s="69">
        <f t="shared" si="18"/>
        <v>0</v>
      </c>
      <c r="R101" s="69">
        <f t="shared" si="19"/>
        <v>0</v>
      </c>
      <c r="V101" s="69">
        <f t="shared" si="20"/>
        <v>0</v>
      </c>
      <c r="W101"/>
      <c r="X101"/>
      <c r="Y101" s="83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6</v>
      </c>
      <c r="L102" s="69">
        <f t="shared" si="17"/>
        <v>0</v>
      </c>
      <c r="N102" s="69">
        <f t="shared" si="18"/>
        <v>0</v>
      </c>
      <c r="R102" s="69">
        <f t="shared" si="19"/>
        <v>0</v>
      </c>
      <c r="V102" s="69">
        <f t="shared" si="20"/>
        <v>0</v>
      </c>
      <c r="W102"/>
      <c r="X102"/>
      <c r="Y102" s="83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6</v>
      </c>
      <c r="L103" s="69">
        <f t="shared" si="17"/>
        <v>0</v>
      </c>
      <c r="N103" s="69">
        <f t="shared" si="18"/>
        <v>0</v>
      </c>
      <c r="R103" s="69">
        <f t="shared" si="19"/>
        <v>0</v>
      </c>
      <c r="V103" s="69">
        <f t="shared" si="20"/>
        <v>0</v>
      </c>
      <c r="W103"/>
      <c r="X103"/>
      <c r="Y103" s="83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6</v>
      </c>
      <c r="L104" s="69">
        <f t="shared" si="17"/>
        <v>0</v>
      </c>
      <c r="N104" s="69">
        <f t="shared" si="18"/>
        <v>0</v>
      </c>
      <c r="R104" s="69">
        <f t="shared" si="19"/>
        <v>0</v>
      </c>
      <c r="V104" s="69">
        <f t="shared" si="20"/>
        <v>0</v>
      </c>
      <c r="W104"/>
      <c r="X104"/>
      <c r="Y104" s="83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6</v>
      </c>
      <c r="L105" s="69">
        <f t="shared" si="17"/>
        <v>0</v>
      </c>
      <c r="N105" s="69">
        <f t="shared" si="18"/>
        <v>0</v>
      </c>
      <c r="R105" s="69">
        <f t="shared" si="19"/>
        <v>0</v>
      </c>
      <c r="V105" s="69">
        <f t="shared" si="20"/>
        <v>0</v>
      </c>
      <c r="W105"/>
      <c r="X105"/>
      <c r="Y105" s="83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6</v>
      </c>
      <c r="L106" s="69">
        <f t="shared" si="17"/>
        <v>0</v>
      </c>
      <c r="N106" s="69">
        <f t="shared" si="18"/>
        <v>0</v>
      </c>
      <c r="R106" s="69">
        <f t="shared" si="19"/>
        <v>0</v>
      </c>
      <c r="V106" s="69">
        <f t="shared" si="20"/>
        <v>0</v>
      </c>
      <c r="W106"/>
      <c r="X106"/>
      <c r="Y106" s="83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6</v>
      </c>
      <c r="L107" s="69">
        <f t="shared" si="17"/>
        <v>0</v>
      </c>
      <c r="N107" s="69">
        <f t="shared" si="18"/>
        <v>0</v>
      </c>
      <c r="R107" s="69">
        <f t="shared" si="19"/>
        <v>0</v>
      </c>
      <c r="V107" s="69">
        <f t="shared" si="20"/>
        <v>0</v>
      </c>
      <c r="W107"/>
      <c r="X107"/>
      <c r="Y107" s="83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6</v>
      </c>
      <c r="L108" s="69">
        <f t="shared" si="17"/>
        <v>0</v>
      </c>
      <c r="N108" s="69">
        <f t="shared" si="18"/>
        <v>0</v>
      </c>
      <c r="R108" s="69">
        <f t="shared" si="19"/>
        <v>0</v>
      </c>
      <c r="V108" s="69">
        <f t="shared" si="20"/>
        <v>0</v>
      </c>
      <c r="W108"/>
      <c r="X108"/>
      <c r="Y108" s="83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6</v>
      </c>
      <c r="L109" s="69">
        <f t="shared" si="17"/>
        <v>0</v>
      </c>
      <c r="N109" s="69">
        <f t="shared" si="18"/>
        <v>0</v>
      </c>
      <c r="R109" s="69">
        <f t="shared" si="19"/>
        <v>0</v>
      </c>
      <c r="V109" s="69">
        <f t="shared" si="20"/>
        <v>0</v>
      </c>
      <c r="W109"/>
      <c r="X109"/>
      <c r="Y109" s="83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6</v>
      </c>
      <c r="L110" s="69">
        <f t="shared" si="17"/>
        <v>0</v>
      </c>
      <c r="N110" s="69">
        <f t="shared" si="18"/>
        <v>0</v>
      </c>
      <c r="R110" s="69">
        <f t="shared" si="19"/>
        <v>0</v>
      </c>
      <c r="V110" s="69">
        <f t="shared" si="20"/>
        <v>0</v>
      </c>
      <c r="W110"/>
      <c r="X110"/>
      <c r="Y110" s="83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6</v>
      </c>
      <c r="L111" s="69">
        <f t="shared" si="17"/>
        <v>0</v>
      </c>
      <c r="N111" s="69">
        <f t="shared" si="18"/>
        <v>0</v>
      </c>
      <c r="R111" s="69">
        <f t="shared" si="19"/>
        <v>0</v>
      </c>
      <c r="V111" s="69">
        <f t="shared" si="20"/>
        <v>0</v>
      </c>
      <c r="W111"/>
      <c r="X111"/>
      <c r="Y111" s="83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6</v>
      </c>
      <c r="L112" s="69">
        <f t="shared" si="17"/>
        <v>0</v>
      </c>
      <c r="N112" s="69">
        <f t="shared" si="18"/>
        <v>0</v>
      </c>
      <c r="R112" s="69">
        <f t="shared" si="19"/>
        <v>0</v>
      </c>
      <c r="V112" s="69">
        <f t="shared" si="20"/>
        <v>0</v>
      </c>
      <c r="W112"/>
      <c r="X112"/>
      <c r="Y112" s="83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6</v>
      </c>
      <c r="L113" s="69">
        <f t="shared" si="17"/>
        <v>0</v>
      </c>
      <c r="N113" s="69">
        <f t="shared" si="18"/>
        <v>0</v>
      </c>
      <c r="R113" s="69">
        <f t="shared" si="19"/>
        <v>0</v>
      </c>
      <c r="V113" s="69">
        <f t="shared" si="20"/>
        <v>0</v>
      </c>
      <c r="W113"/>
      <c r="X113"/>
      <c r="Y113" s="83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6</v>
      </c>
      <c r="L114" s="69">
        <f t="shared" si="17"/>
        <v>0</v>
      </c>
      <c r="N114" s="69">
        <f t="shared" si="18"/>
        <v>0</v>
      </c>
      <c r="R114" s="69">
        <f t="shared" si="19"/>
        <v>0</v>
      </c>
      <c r="V114" s="69">
        <f t="shared" si="20"/>
        <v>0</v>
      </c>
      <c r="W114"/>
      <c r="X114"/>
      <c r="Y114" s="83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6</v>
      </c>
      <c r="L115" s="69">
        <f t="shared" si="17"/>
        <v>0</v>
      </c>
      <c r="N115" s="69">
        <f t="shared" si="18"/>
        <v>0</v>
      </c>
      <c r="R115" s="69">
        <f t="shared" si="19"/>
        <v>0</v>
      </c>
      <c r="V115" s="69">
        <f t="shared" si="20"/>
        <v>0</v>
      </c>
      <c r="W115"/>
      <c r="X115"/>
      <c r="Y115" s="83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6</v>
      </c>
      <c r="L116" s="69">
        <f t="shared" si="17"/>
        <v>0</v>
      </c>
      <c r="N116" s="69">
        <f t="shared" si="18"/>
        <v>0</v>
      </c>
      <c r="R116" s="69">
        <f t="shared" si="19"/>
        <v>0</v>
      </c>
      <c r="V116" s="69">
        <f t="shared" si="20"/>
        <v>0</v>
      </c>
      <c r="W116"/>
      <c r="X116"/>
      <c r="Y116" s="83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6</v>
      </c>
      <c r="L117" s="69">
        <f t="shared" si="17"/>
        <v>0</v>
      </c>
      <c r="N117" s="69">
        <f t="shared" si="18"/>
        <v>0</v>
      </c>
      <c r="R117" s="69">
        <f t="shared" si="19"/>
        <v>0</v>
      </c>
      <c r="V117" s="69">
        <f t="shared" si="20"/>
        <v>0</v>
      </c>
      <c r="W117"/>
      <c r="X117"/>
      <c r="Y117" s="83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6</v>
      </c>
      <c r="L118" s="69">
        <f t="shared" si="17"/>
        <v>0</v>
      </c>
      <c r="N118" s="69">
        <f t="shared" si="18"/>
        <v>0</v>
      </c>
      <c r="R118" s="69">
        <f t="shared" si="19"/>
        <v>0</v>
      </c>
      <c r="V118" s="69">
        <f t="shared" si="20"/>
        <v>0</v>
      </c>
      <c r="W118"/>
      <c r="X118"/>
      <c r="Y118" s="83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6</v>
      </c>
      <c r="L119" s="69">
        <f t="shared" si="17"/>
        <v>0</v>
      </c>
      <c r="N119" s="69">
        <f t="shared" si="18"/>
        <v>0</v>
      </c>
      <c r="R119" s="69">
        <f t="shared" si="19"/>
        <v>0</v>
      </c>
      <c r="V119" s="69">
        <f t="shared" si="20"/>
        <v>0</v>
      </c>
      <c r="W119"/>
      <c r="X119"/>
      <c r="Y119" s="83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6</v>
      </c>
      <c r="L120" s="69">
        <f t="shared" si="17"/>
        <v>0</v>
      </c>
      <c r="N120" s="69">
        <f t="shared" si="18"/>
        <v>0</v>
      </c>
      <c r="R120" s="69">
        <f t="shared" si="19"/>
        <v>0</v>
      </c>
      <c r="V120" s="69">
        <f t="shared" si="20"/>
        <v>0</v>
      </c>
      <c r="W120"/>
      <c r="X120"/>
      <c r="Y120" s="83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6</v>
      </c>
      <c r="L121" s="69">
        <f t="shared" si="17"/>
        <v>0</v>
      </c>
      <c r="N121" s="69">
        <f t="shared" si="18"/>
        <v>0</v>
      </c>
      <c r="R121" s="69">
        <f t="shared" si="19"/>
        <v>0</v>
      </c>
      <c r="V121" s="69">
        <f t="shared" si="20"/>
        <v>0</v>
      </c>
      <c r="W121"/>
      <c r="X121"/>
      <c r="Y121" s="83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6</v>
      </c>
      <c r="L122" s="69">
        <f t="shared" si="17"/>
        <v>0</v>
      </c>
      <c r="N122" s="69">
        <f t="shared" si="18"/>
        <v>0</v>
      </c>
      <c r="R122" s="69">
        <f t="shared" si="19"/>
        <v>0</v>
      </c>
      <c r="V122" s="69">
        <f t="shared" si="20"/>
        <v>0</v>
      </c>
      <c r="W122"/>
      <c r="X122"/>
      <c r="Y122" s="83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6</v>
      </c>
      <c r="L123" s="69">
        <f t="shared" si="17"/>
        <v>0</v>
      </c>
      <c r="N123" s="69">
        <f t="shared" si="18"/>
        <v>0</v>
      </c>
      <c r="R123" s="69">
        <f t="shared" si="19"/>
        <v>0</v>
      </c>
      <c r="V123" s="69">
        <f t="shared" si="20"/>
        <v>0</v>
      </c>
      <c r="W123"/>
      <c r="X123"/>
      <c r="Y123" s="83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6</v>
      </c>
      <c r="L124" s="69">
        <f t="shared" si="17"/>
        <v>0</v>
      </c>
      <c r="N124" s="69">
        <f t="shared" si="18"/>
        <v>0</v>
      </c>
      <c r="R124" s="69">
        <f t="shared" si="19"/>
        <v>0</v>
      </c>
      <c r="V124" s="69">
        <f t="shared" si="20"/>
        <v>0</v>
      </c>
      <c r="W124"/>
      <c r="X124"/>
      <c r="Y124" s="83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6</v>
      </c>
      <c r="L125" s="69">
        <f t="shared" si="17"/>
        <v>0</v>
      </c>
      <c r="N125" s="69">
        <f t="shared" si="18"/>
        <v>0</v>
      </c>
      <c r="R125" s="69">
        <f t="shared" si="19"/>
        <v>0</v>
      </c>
      <c r="V125" s="69">
        <f t="shared" si="20"/>
        <v>0</v>
      </c>
      <c r="W125"/>
      <c r="X125"/>
      <c r="Y125" s="83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6</v>
      </c>
      <c r="L126" s="69">
        <f t="shared" si="17"/>
        <v>0</v>
      </c>
      <c r="N126" s="69">
        <f t="shared" si="18"/>
        <v>0</v>
      </c>
      <c r="R126" s="69">
        <f t="shared" si="19"/>
        <v>0</v>
      </c>
      <c r="V126" s="69">
        <f t="shared" si="20"/>
        <v>0</v>
      </c>
      <c r="W126"/>
      <c r="X126"/>
      <c r="Y126" s="83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6</v>
      </c>
      <c r="L127" s="69">
        <f t="shared" si="17"/>
        <v>0</v>
      </c>
      <c r="N127" s="69">
        <f t="shared" si="18"/>
        <v>0</v>
      </c>
      <c r="R127" s="69">
        <f t="shared" si="19"/>
        <v>0</v>
      </c>
      <c r="V127" s="69">
        <f t="shared" si="20"/>
        <v>0</v>
      </c>
      <c r="W127"/>
      <c r="X127"/>
      <c r="Y127" s="83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6</v>
      </c>
      <c r="L128" s="69">
        <f t="shared" si="17"/>
        <v>0</v>
      </c>
      <c r="N128" s="69">
        <f t="shared" si="18"/>
        <v>0</v>
      </c>
      <c r="R128" s="69">
        <f t="shared" si="19"/>
        <v>0</v>
      </c>
      <c r="V128" s="69">
        <f t="shared" si="20"/>
        <v>0</v>
      </c>
      <c r="W128"/>
      <c r="X128"/>
      <c r="Y128" s="83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6</v>
      </c>
      <c r="L129" s="69">
        <f t="shared" si="17"/>
        <v>0</v>
      </c>
      <c r="N129" s="69">
        <f t="shared" si="18"/>
        <v>0</v>
      </c>
      <c r="R129" s="69">
        <f t="shared" si="19"/>
        <v>0</v>
      </c>
      <c r="V129" s="69">
        <f t="shared" si="20"/>
        <v>0</v>
      </c>
      <c r="W129"/>
      <c r="X129"/>
      <c r="Y129" s="83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6</v>
      </c>
      <c r="L130" s="69">
        <f t="shared" si="17"/>
        <v>0</v>
      </c>
      <c r="N130" s="69">
        <f t="shared" si="18"/>
        <v>0</v>
      </c>
      <c r="R130" s="69">
        <f t="shared" si="19"/>
        <v>0</v>
      </c>
      <c r="V130" s="69">
        <f t="shared" si="20"/>
        <v>0</v>
      </c>
      <c r="W130"/>
      <c r="X130"/>
      <c r="Y130" s="83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6</v>
      </c>
      <c r="L131" s="69">
        <f t="shared" si="17"/>
        <v>0</v>
      </c>
      <c r="N131" s="69">
        <f t="shared" si="18"/>
        <v>0</v>
      </c>
      <c r="R131" s="69">
        <f t="shared" si="19"/>
        <v>0</v>
      </c>
      <c r="V131" s="69">
        <f t="shared" si="20"/>
        <v>0</v>
      </c>
      <c r="W131"/>
      <c r="X131"/>
      <c r="Y131" s="83"/>
      <c r="Z131"/>
      <c r="AA131"/>
    </row>
    <row r="132" spans="1:27" hidden="1" x14ac:dyDescent="0.2">
      <c r="A132" s="3" t="s">
        <v>59</v>
      </c>
      <c r="B132" s="2">
        <f t="shared" si="15"/>
        <v>0</v>
      </c>
      <c r="C132" s="2">
        <f t="shared" si="16"/>
        <v>6</v>
      </c>
      <c r="L132" s="69">
        <f t="shared" si="17"/>
        <v>0</v>
      </c>
      <c r="N132" s="69">
        <f t="shared" si="18"/>
        <v>0</v>
      </c>
      <c r="R132" s="69">
        <f t="shared" si="19"/>
        <v>0</v>
      </c>
      <c r="V132" s="69">
        <f t="shared" si="20"/>
        <v>0</v>
      </c>
      <c r="W132"/>
      <c r="X132"/>
      <c r="Y132" s="83"/>
      <c r="Z132"/>
      <c r="AA132"/>
    </row>
    <row r="133" spans="1:27" hidden="1" x14ac:dyDescent="0.2">
      <c r="A133" s="3" t="s">
        <v>60</v>
      </c>
      <c r="B133" s="2">
        <f t="shared" si="15"/>
        <v>0</v>
      </c>
      <c r="C133" s="2">
        <f t="shared" si="16"/>
        <v>6</v>
      </c>
      <c r="L133" s="69">
        <f t="shared" si="17"/>
        <v>0</v>
      </c>
      <c r="N133" s="69">
        <f t="shared" si="18"/>
        <v>0</v>
      </c>
      <c r="R133" s="69">
        <f t="shared" si="19"/>
        <v>0</v>
      </c>
      <c r="V133" s="69">
        <f t="shared" si="20"/>
        <v>0</v>
      </c>
      <c r="W133"/>
      <c r="X133"/>
      <c r="Y133" s="83"/>
      <c r="Z133"/>
      <c r="AA133"/>
    </row>
    <row r="134" spans="1:27" hidden="1" x14ac:dyDescent="0.2">
      <c r="A134" s="3" t="s">
        <v>61</v>
      </c>
      <c r="B134" s="2">
        <f t="shared" si="15"/>
        <v>0</v>
      </c>
      <c r="C134" s="2">
        <f t="shared" si="16"/>
        <v>6</v>
      </c>
      <c r="L134" s="69">
        <f t="shared" si="17"/>
        <v>0</v>
      </c>
      <c r="N134" s="69">
        <f t="shared" si="18"/>
        <v>0</v>
      </c>
      <c r="R134" s="69">
        <f t="shared" si="19"/>
        <v>0</v>
      </c>
      <c r="V134" s="69">
        <f t="shared" si="20"/>
        <v>0</v>
      </c>
      <c r="W134"/>
      <c r="X134"/>
      <c r="Y134" s="83"/>
      <c r="Z134"/>
      <c r="AA134"/>
    </row>
    <row r="135" spans="1:27" hidden="1" x14ac:dyDescent="0.2">
      <c r="A135" s="3" t="s">
        <v>62</v>
      </c>
      <c r="B135" s="2">
        <f t="shared" si="15"/>
        <v>0</v>
      </c>
      <c r="C135" s="2">
        <f t="shared" si="16"/>
        <v>6</v>
      </c>
      <c r="L135" s="69">
        <f t="shared" si="17"/>
        <v>0</v>
      </c>
      <c r="N135" s="69">
        <f t="shared" si="18"/>
        <v>0</v>
      </c>
      <c r="R135" s="69">
        <f t="shared" si="19"/>
        <v>0</v>
      </c>
      <c r="V135" s="69">
        <f t="shared" si="20"/>
        <v>0</v>
      </c>
      <c r="W135"/>
      <c r="X135"/>
      <c r="Y135" s="83"/>
      <c r="Z135"/>
      <c r="AA135"/>
    </row>
    <row r="136" spans="1:27" hidden="1" x14ac:dyDescent="0.2">
      <c r="A136" s="3" t="s">
        <v>63</v>
      </c>
      <c r="B136" s="2">
        <f t="shared" si="15"/>
        <v>0</v>
      </c>
      <c r="C136" s="2">
        <f t="shared" si="16"/>
        <v>6</v>
      </c>
      <c r="L136" s="69">
        <f t="shared" si="17"/>
        <v>0</v>
      </c>
      <c r="N136" s="69">
        <f t="shared" si="18"/>
        <v>0</v>
      </c>
      <c r="R136" s="69">
        <f t="shared" si="19"/>
        <v>0</v>
      </c>
      <c r="V136" s="69">
        <f t="shared" si="20"/>
        <v>0</v>
      </c>
      <c r="W136"/>
      <c r="X136"/>
      <c r="Y136" s="83"/>
      <c r="Z136"/>
      <c r="AA136"/>
    </row>
    <row r="137" spans="1:27" hidden="1" x14ac:dyDescent="0.2">
      <c r="A137" s="3" t="s">
        <v>64</v>
      </c>
      <c r="B137" s="2">
        <f t="shared" si="15"/>
        <v>0</v>
      </c>
      <c r="C137" s="2">
        <f t="shared" si="16"/>
        <v>6</v>
      </c>
      <c r="L137" s="69">
        <f t="shared" si="17"/>
        <v>0</v>
      </c>
      <c r="N137" s="69">
        <f t="shared" si="18"/>
        <v>0</v>
      </c>
      <c r="R137" s="69">
        <f t="shared" si="19"/>
        <v>0</v>
      </c>
      <c r="V137" s="69">
        <f t="shared" si="20"/>
        <v>0</v>
      </c>
      <c r="W137"/>
      <c r="X137"/>
      <c r="Y137" s="83"/>
      <c r="Z137"/>
      <c r="AA137"/>
    </row>
    <row r="138" spans="1:27" hidden="1" x14ac:dyDescent="0.2">
      <c r="A138" s="3" t="s">
        <v>65</v>
      </c>
      <c r="B138" s="2">
        <f t="shared" si="15"/>
        <v>0</v>
      </c>
      <c r="C138" s="2">
        <f t="shared" si="16"/>
        <v>6</v>
      </c>
      <c r="L138" s="69">
        <f t="shared" si="17"/>
        <v>0</v>
      </c>
      <c r="N138" s="69">
        <f t="shared" si="18"/>
        <v>0</v>
      </c>
      <c r="R138" s="69">
        <f t="shared" si="19"/>
        <v>0</v>
      </c>
      <c r="V138" s="69">
        <f t="shared" si="20"/>
        <v>0</v>
      </c>
      <c r="W138"/>
      <c r="X138"/>
      <c r="Y138" s="83"/>
      <c r="Z138"/>
      <c r="AA138"/>
    </row>
    <row r="139" spans="1:27" hidden="1" x14ac:dyDescent="0.2">
      <c r="A139" s="3" t="s">
        <v>66</v>
      </c>
      <c r="B139" s="2">
        <f t="shared" si="15"/>
        <v>0</v>
      </c>
      <c r="C139" s="2">
        <f t="shared" si="16"/>
        <v>6</v>
      </c>
      <c r="L139" s="69">
        <f t="shared" si="17"/>
        <v>0</v>
      </c>
      <c r="N139" s="69">
        <f t="shared" si="18"/>
        <v>0</v>
      </c>
      <c r="R139" s="69">
        <f t="shared" si="19"/>
        <v>0</v>
      </c>
      <c r="V139" s="69">
        <f t="shared" si="20"/>
        <v>0</v>
      </c>
      <c r="W139"/>
      <c r="X139"/>
      <c r="Y139" s="83"/>
      <c r="Z139"/>
      <c r="AA139"/>
    </row>
    <row r="140" spans="1:27" hidden="1" x14ac:dyDescent="0.2">
      <c r="A140" s="3" t="s">
        <v>67</v>
      </c>
      <c r="B140" s="2">
        <f t="shared" si="15"/>
        <v>0</v>
      </c>
      <c r="C140" s="2">
        <f t="shared" si="16"/>
        <v>6</v>
      </c>
      <c r="L140" s="69">
        <f t="shared" si="17"/>
        <v>0</v>
      </c>
      <c r="N140" s="69">
        <f t="shared" si="18"/>
        <v>0</v>
      </c>
      <c r="R140" s="69">
        <f t="shared" si="19"/>
        <v>0</v>
      </c>
      <c r="V140" s="69">
        <f t="shared" si="20"/>
        <v>0</v>
      </c>
      <c r="W140"/>
      <c r="X140"/>
      <c r="Y140" s="83"/>
      <c r="Z140"/>
      <c r="AA140"/>
    </row>
    <row r="141" spans="1:27" hidden="1" x14ac:dyDescent="0.2">
      <c r="A141" s="3" t="s">
        <v>68</v>
      </c>
      <c r="B141" s="2">
        <f t="shared" si="15"/>
        <v>0</v>
      </c>
      <c r="C141" s="2">
        <f t="shared" si="16"/>
        <v>6</v>
      </c>
      <c r="L141" s="69">
        <f t="shared" si="17"/>
        <v>0</v>
      </c>
      <c r="N141" s="69">
        <f t="shared" si="18"/>
        <v>0</v>
      </c>
      <c r="R141" s="69">
        <f t="shared" si="19"/>
        <v>0</v>
      </c>
      <c r="V141" s="69">
        <f t="shared" si="20"/>
        <v>0</v>
      </c>
      <c r="W141"/>
      <c r="X141"/>
      <c r="Y141" s="83"/>
      <c r="Z141"/>
      <c r="AA141"/>
    </row>
    <row r="142" spans="1:27" hidden="1" x14ac:dyDescent="0.2">
      <c r="A142" s="3" t="s">
        <v>69</v>
      </c>
      <c r="B142" s="2">
        <f t="shared" ref="B142:B203" si="21">+L142+N142+R142+V142+X142</f>
        <v>0</v>
      </c>
      <c r="C142" s="2">
        <f t="shared" ref="C142:C203" si="22">RANK(B142,B$4:B$203,0)</f>
        <v>6</v>
      </c>
      <c r="L142" s="69">
        <f t="shared" ref="L142:L203" si="23">IF(AND(I142&lt;1,J142&lt;1,K142&lt;1),0,IF(250+((45-(I142*60+J142))*2)&lt;0,0,IF(K142&lt;50,250+((45-(I142*60+J142))*2),IF(K142&gt;49,250+((45-(I142*60+J142))*2)-1,250+((45-(I142*60+J142))*2)))))</f>
        <v>0</v>
      </c>
      <c r="N142" s="69">
        <f t="shared" ref="N142:N203" si="24">IF(M142&lt;89,0,250+((M142-172)*3))</f>
        <v>0</v>
      </c>
      <c r="R142" s="69">
        <f t="shared" ref="R142:R203" si="25">IF(AND(O142&lt;1,P142&lt;1,Q142&lt;1),0,IF(250+((240-(O142*60+P142))*1)&lt;0,0,250+((240-(O142*60+P142))*1)))</f>
        <v>0</v>
      </c>
      <c r="V142" s="69">
        <f t="shared" ref="V142:V203" si="26">IF(AND(S142&lt;1,T142&lt;1,U142&lt;1),0,IF(500+((240-(S142*60+T142))*1)&lt;0,0,500+((240-(S142*60+T142))*1)))</f>
        <v>0</v>
      </c>
      <c r="W142"/>
      <c r="X142"/>
      <c r="Y142" s="83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6</v>
      </c>
      <c r="L143" s="69">
        <f t="shared" si="23"/>
        <v>0</v>
      </c>
      <c r="N143" s="69">
        <f t="shared" si="24"/>
        <v>0</v>
      </c>
      <c r="R143" s="69">
        <f t="shared" si="25"/>
        <v>0</v>
      </c>
      <c r="V143" s="69">
        <f t="shared" si="26"/>
        <v>0</v>
      </c>
      <c r="W143"/>
      <c r="X143"/>
      <c r="Y143" s="83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6</v>
      </c>
      <c r="L144" s="69">
        <f t="shared" si="23"/>
        <v>0</v>
      </c>
      <c r="N144" s="69">
        <f t="shared" si="24"/>
        <v>0</v>
      </c>
      <c r="R144" s="69">
        <f t="shared" si="25"/>
        <v>0</v>
      </c>
      <c r="V144" s="69">
        <f t="shared" si="26"/>
        <v>0</v>
      </c>
      <c r="W144"/>
      <c r="X144"/>
      <c r="Y144" s="83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6</v>
      </c>
      <c r="L145" s="69">
        <f t="shared" si="23"/>
        <v>0</v>
      </c>
      <c r="N145" s="69">
        <f t="shared" si="24"/>
        <v>0</v>
      </c>
      <c r="R145" s="69">
        <f t="shared" si="25"/>
        <v>0</v>
      </c>
      <c r="V145" s="69">
        <f t="shared" si="26"/>
        <v>0</v>
      </c>
      <c r="W145"/>
      <c r="X145"/>
      <c r="Y145" s="83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6</v>
      </c>
      <c r="L146" s="69">
        <f t="shared" si="23"/>
        <v>0</v>
      </c>
      <c r="N146" s="69">
        <f t="shared" si="24"/>
        <v>0</v>
      </c>
      <c r="R146" s="69">
        <f t="shared" si="25"/>
        <v>0</v>
      </c>
      <c r="V146" s="69">
        <f t="shared" si="26"/>
        <v>0</v>
      </c>
      <c r="W146"/>
      <c r="X146"/>
      <c r="Y146" s="83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6</v>
      </c>
      <c r="L147" s="69">
        <f t="shared" si="23"/>
        <v>0</v>
      </c>
      <c r="N147" s="69">
        <f t="shared" si="24"/>
        <v>0</v>
      </c>
      <c r="R147" s="69">
        <f t="shared" si="25"/>
        <v>0</v>
      </c>
      <c r="V147" s="69">
        <f t="shared" si="26"/>
        <v>0</v>
      </c>
      <c r="W147"/>
      <c r="X147"/>
      <c r="Y147" s="83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6</v>
      </c>
      <c r="L148" s="69">
        <f t="shared" si="23"/>
        <v>0</v>
      </c>
      <c r="N148" s="69">
        <f t="shared" si="24"/>
        <v>0</v>
      </c>
      <c r="R148" s="69">
        <f t="shared" si="25"/>
        <v>0</v>
      </c>
      <c r="V148" s="69">
        <f t="shared" si="26"/>
        <v>0</v>
      </c>
      <c r="W148"/>
      <c r="X148"/>
      <c r="Y148" s="83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6</v>
      </c>
      <c r="L149" s="69">
        <f t="shared" si="23"/>
        <v>0</v>
      </c>
      <c r="N149" s="69">
        <f t="shared" si="24"/>
        <v>0</v>
      </c>
      <c r="R149" s="69">
        <f t="shared" si="25"/>
        <v>0</v>
      </c>
      <c r="V149" s="69">
        <f t="shared" si="26"/>
        <v>0</v>
      </c>
      <c r="W149"/>
      <c r="X149"/>
      <c r="Y149" s="83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6</v>
      </c>
      <c r="L150" s="69">
        <f t="shared" si="23"/>
        <v>0</v>
      </c>
      <c r="N150" s="69">
        <f t="shared" si="24"/>
        <v>0</v>
      </c>
      <c r="R150" s="69">
        <f t="shared" si="25"/>
        <v>0</v>
      </c>
      <c r="V150" s="69">
        <f t="shared" si="26"/>
        <v>0</v>
      </c>
      <c r="W150"/>
      <c r="X150"/>
      <c r="Y150" s="83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6</v>
      </c>
      <c r="L151" s="69">
        <f t="shared" si="23"/>
        <v>0</v>
      </c>
      <c r="N151" s="69">
        <f t="shared" si="24"/>
        <v>0</v>
      </c>
      <c r="R151" s="69">
        <f t="shared" si="25"/>
        <v>0</v>
      </c>
      <c r="V151" s="69">
        <f t="shared" si="26"/>
        <v>0</v>
      </c>
      <c r="W151"/>
      <c r="X151"/>
      <c r="Y151" s="83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6</v>
      </c>
      <c r="L152" s="69">
        <f t="shared" si="23"/>
        <v>0</v>
      </c>
      <c r="N152" s="69">
        <f t="shared" si="24"/>
        <v>0</v>
      </c>
      <c r="R152" s="69">
        <f t="shared" si="25"/>
        <v>0</v>
      </c>
      <c r="V152" s="69">
        <f t="shared" si="26"/>
        <v>0</v>
      </c>
      <c r="W152"/>
      <c r="X152"/>
      <c r="Y152" s="83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6</v>
      </c>
      <c r="L153" s="69">
        <f t="shared" si="23"/>
        <v>0</v>
      </c>
      <c r="N153" s="69">
        <f t="shared" si="24"/>
        <v>0</v>
      </c>
      <c r="R153" s="69">
        <f t="shared" si="25"/>
        <v>0</v>
      </c>
      <c r="V153" s="69">
        <f t="shared" si="26"/>
        <v>0</v>
      </c>
      <c r="W153"/>
      <c r="X153"/>
      <c r="Y153" s="83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6</v>
      </c>
      <c r="L154" s="69">
        <f t="shared" si="23"/>
        <v>0</v>
      </c>
      <c r="N154" s="69">
        <f t="shared" si="24"/>
        <v>0</v>
      </c>
      <c r="R154" s="69">
        <f t="shared" si="25"/>
        <v>0</v>
      </c>
      <c r="V154" s="69">
        <f t="shared" si="26"/>
        <v>0</v>
      </c>
      <c r="W154"/>
      <c r="X154"/>
      <c r="Y154" s="83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6</v>
      </c>
      <c r="L155" s="69">
        <f t="shared" si="23"/>
        <v>0</v>
      </c>
      <c r="N155" s="69">
        <f t="shared" si="24"/>
        <v>0</v>
      </c>
      <c r="R155" s="69">
        <f t="shared" si="25"/>
        <v>0</v>
      </c>
      <c r="V155" s="69">
        <f t="shared" si="26"/>
        <v>0</v>
      </c>
      <c r="W155"/>
      <c r="X155"/>
      <c r="Y155" s="83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6</v>
      </c>
      <c r="L156" s="69">
        <f t="shared" si="23"/>
        <v>0</v>
      </c>
      <c r="N156" s="69">
        <f t="shared" si="24"/>
        <v>0</v>
      </c>
      <c r="R156" s="69">
        <f t="shared" si="25"/>
        <v>0</v>
      </c>
      <c r="V156" s="69">
        <f t="shared" si="26"/>
        <v>0</v>
      </c>
      <c r="W156"/>
      <c r="X156"/>
      <c r="Y156" s="83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6</v>
      </c>
      <c r="L157" s="69">
        <f t="shared" si="23"/>
        <v>0</v>
      </c>
      <c r="N157" s="69">
        <f t="shared" si="24"/>
        <v>0</v>
      </c>
      <c r="R157" s="69">
        <f t="shared" si="25"/>
        <v>0</v>
      </c>
      <c r="V157" s="69">
        <f t="shared" si="26"/>
        <v>0</v>
      </c>
      <c r="W157"/>
      <c r="X157"/>
      <c r="Y157" s="83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6</v>
      </c>
      <c r="L158" s="69">
        <f t="shared" si="23"/>
        <v>0</v>
      </c>
      <c r="N158" s="69">
        <f t="shared" si="24"/>
        <v>0</v>
      </c>
      <c r="R158" s="69">
        <f t="shared" si="25"/>
        <v>0</v>
      </c>
      <c r="V158" s="69">
        <f t="shared" si="26"/>
        <v>0</v>
      </c>
      <c r="W158"/>
      <c r="X158"/>
      <c r="Y158" s="83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6</v>
      </c>
      <c r="L159" s="69">
        <f t="shared" si="23"/>
        <v>0</v>
      </c>
      <c r="N159" s="69">
        <f t="shared" si="24"/>
        <v>0</v>
      </c>
      <c r="R159" s="69">
        <f t="shared" si="25"/>
        <v>0</v>
      </c>
      <c r="V159" s="69">
        <f t="shared" si="26"/>
        <v>0</v>
      </c>
      <c r="W159"/>
      <c r="X159"/>
      <c r="Y159" s="83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6</v>
      </c>
      <c r="L160" s="69">
        <f t="shared" si="23"/>
        <v>0</v>
      </c>
      <c r="N160" s="69">
        <f t="shared" si="24"/>
        <v>0</v>
      </c>
      <c r="R160" s="69">
        <f t="shared" si="25"/>
        <v>0</v>
      </c>
      <c r="V160" s="69">
        <f t="shared" si="26"/>
        <v>0</v>
      </c>
      <c r="W160"/>
      <c r="X160"/>
      <c r="Y160" s="83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6</v>
      </c>
      <c r="L161" s="69">
        <f t="shared" si="23"/>
        <v>0</v>
      </c>
      <c r="N161" s="69">
        <f t="shared" si="24"/>
        <v>0</v>
      </c>
      <c r="R161" s="69">
        <f t="shared" si="25"/>
        <v>0</v>
      </c>
      <c r="V161" s="69">
        <f t="shared" si="26"/>
        <v>0</v>
      </c>
      <c r="W161"/>
      <c r="X161"/>
      <c r="Y161" s="83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6</v>
      </c>
      <c r="L162" s="69">
        <f t="shared" si="23"/>
        <v>0</v>
      </c>
      <c r="N162" s="69">
        <f t="shared" si="24"/>
        <v>0</v>
      </c>
      <c r="R162" s="69">
        <f t="shared" si="25"/>
        <v>0</v>
      </c>
      <c r="V162" s="69">
        <f t="shared" si="26"/>
        <v>0</v>
      </c>
      <c r="W162"/>
      <c r="X162"/>
      <c r="Y162" s="83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6</v>
      </c>
      <c r="L163" s="69">
        <f t="shared" si="23"/>
        <v>0</v>
      </c>
      <c r="N163" s="69">
        <f t="shared" si="24"/>
        <v>0</v>
      </c>
      <c r="R163" s="69">
        <f t="shared" si="25"/>
        <v>0</v>
      </c>
      <c r="V163" s="69">
        <f t="shared" si="26"/>
        <v>0</v>
      </c>
      <c r="W163"/>
      <c r="X163"/>
      <c r="Y163" s="83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6</v>
      </c>
      <c r="L164" s="69">
        <f t="shared" si="23"/>
        <v>0</v>
      </c>
      <c r="N164" s="69">
        <f t="shared" si="24"/>
        <v>0</v>
      </c>
      <c r="R164" s="69">
        <f t="shared" si="25"/>
        <v>0</v>
      </c>
      <c r="V164" s="69">
        <f t="shared" si="26"/>
        <v>0</v>
      </c>
      <c r="W164"/>
      <c r="X164"/>
      <c r="Y164" s="83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6</v>
      </c>
      <c r="L165" s="69">
        <f t="shared" si="23"/>
        <v>0</v>
      </c>
      <c r="N165" s="69">
        <f t="shared" si="24"/>
        <v>0</v>
      </c>
      <c r="R165" s="69">
        <f t="shared" si="25"/>
        <v>0</v>
      </c>
      <c r="V165" s="69">
        <f t="shared" si="26"/>
        <v>0</v>
      </c>
      <c r="W165"/>
      <c r="X165"/>
      <c r="Y165" s="83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6</v>
      </c>
      <c r="L166" s="69">
        <f t="shared" si="23"/>
        <v>0</v>
      </c>
      <c r="N166" s="69">
        <f t="shared" si="24"/>
        <v>0</v>
      </c>
      <c r="R166" s="69">
        <f t="shared" si="25"/>
        <v>0</v>
      </c>
      <c r="V166" s="69">
        <f t="shared" si="26"/>
        <v>0</v>
      </c>
      <c r="W166"/>
      <c r="X166"/>
      <c r="Y166" s="83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6</v>
      </c>
      <c r="L167" s="69">
        <f t="shared" si="23"/>
        <v>0</v>
      </c>
      <c r="N167" s="69">
        <f t="shared" si="24"/>
        <v>0</v>
      </c>
      <c r="R167" s="69">
        <f t="shared" si="25"/>
        <v>0</v>
      </c>
      <c r="V167" s="69">
        <f t="shared" si="26"/>
        <v>0</v>
      </c>
      <c r="W167"/>
      <c r="X167"/>
      <c r="Y167" s="83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6</v>
      </c>
      <c r="L168" s="69">
        <f t="shared" si="23"/>
        <v>0</v>
      </c>
      <c r="N168" s="69">
        <f t="shared" si="24"/>
        <v>0</v>
      </c>
      <c r="R168" s="69">
        <f t="shared" si="25"/>
        <v>0</v>
      </c>
      <c r="V168" s="69">
        <f t="shared" si="26"/>
        <v>0</v>
      </c>
      <c r="W168"/>
      <c r="X168"/>
      <c r="Y168" s="83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6</v>
      </c>
      <c r="L169" s="69">
        <f t="shared" si="23"/>
        <v>0</v>
      </c>
      <c r="N169" s="69">
        <f t="shared" si="24"/>
        <v>0</v>
      </c>
      <c r="R169" s="69">
        <f t="shared" si="25"/>
        <v>0</v>
      </c>
      <c r="V169" s="69">
        <f t="shared" si="26"/>
        <v>0</v>
      </c>
      <c r="W169"/>
      <c r="X169"/>
      <c r="Y169" s="83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6</v>
      </c>
      <c r="L170" s="69">
        <f t="shared" si="23"/>
        <v>0</v>
      </c>
      <c r="N170" s="69">
        <f t="shared" si="24"/>
        <v>0</v>
      </c>
      <c r="R170" s="69">
        <f t="shared" si="25"/>
        <v>0</v>
      </c>
      <c r="V170" s="69">
        <f t="shared" si="26"/>
        <v>0</v>
      </c>
      <c r="W170"/>
      <c r="X170"/>
      <c r="Y170" s="83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6</v>
      </c>
      <c r="L171" s="69">
        <f t="shared" si="23"/>
        <v>0</v>
      </c>
      <c r="N171" s="69">
        <f t="shared" si="24"/>
        <v>0</v>
      </c>
      <c r="R171" s="69">
        <f t="shared" si="25"/>
        <v>0</v>
      </c>
      <c r="V171" s="69">
        <f t="shared" si="26"/>
        <v>0</v>
      </c>
      <c r="W171"/>
      <c r="X171"/>
      <c r="Y171" s="83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6</v>
      </c>
      <c r="L172" s="69">
        <f t="shared" si="23"/>
        <v>0</v>
      </c>
      <c r="N172" s="69">
        <f t="shared" si="24"/>
        <v>0</v>
      </c>
      <c r="R172" s="69">
        <f t="shared" si="25"/>
        <v>0</v>
      </c>
      <c r="V172" s="69">
        <f t="shared" si="26"/>
        <v>0</v>
      </c>
      <c r="W172"/>
      <c r="X172"/>
      <c r="Y172" s="83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6</v>
      </c>
      <c r="L173" s="69">
        <f t="shared" si="23"/>
        <v>0</v>
      </c>
      <c r="N173" s="69">
        <f t="shared" si="24"/>
        <v>0</v>
      </c>
      <c r="R173" s="69">
        <f t="shared" si="25"/>
        <v>0</v>
      </c>
      <c r="V173" s="69">
        <f t="shared" si="26"/>
        <v>0</v>
      </c>
      <c r="W173"/>
      <c r="X173"/>
      <c r="Y173" s="83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6</v>
      </c>
      <c r="L174" s="69">
        <f t="shared" si="23"/>
        <v>0</v>
      </c>
      <c r="N174" s="69">
        <f t="shared" si="24"/>
        <v>0</v>
      </c>
      <c r="R174" s="69">
        <f t="shared" si="25"/>
        <v>0</v>
      </c>
      <c r="V174" s="69">
        <f t="shared" si="26"/>
        <v>0</v>
      </c>
      <c r="W174"/>
      <c r="X174"/>
      <c r="Y174" s="83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6</v>
      </c>
      <c r="L175" s="69">
        <f t="shared" si="23"/>
        <v>0</v>
      </c>
      <c r="N175" s="69">
        <f t="shared" si="24"/>
        <v>0</v>
      </c>
      <c r="R175" s="69">
        <f t="shared" si="25"/>
        <v>0</v>
      </c>
      <c r="V175" s="69">
        <f t="shared" si="26"/>
        <v>0</v>
      </c>
      <c r="W175"/>
      <c r="X175"/>
      <c r="Y175" s="83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6</v>
      </c>
      <c r="L176" s="69">
        <f t="shared" si="23"/>
        <v>0</v>
      </c>
      <c r="N176" s="69">
        <f t="shared" si="24"/>
        <v>0</v>
      </c>
      <c r="R176" s="69">
        <f t="shared" si="25"/>
        <v>0</v>
      </c>
      <c r="V176" s="69">
        <f t="shared" si="26"/>
        <v>0</v>
      </c>
      <c r="W176"/>
      <c r="X176"/>
      <c r="Y176" s="83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6</v>
      </c>
      <c r="L177" s="69">
        <f t="shared" si="23"/>
        <v>0</v>
      </c>
      <c r="N177" s="69">
        <f t="shared" si="24"/>
        <v>0</v>
      </c>
      <c r="R177" s="69">
        <f t="shared" si="25"/>
        <v>0</v>
      </c>
      <c r="V177" s="69">
        <f t="shared" si="26"/>
        <v>0</v>
      </c>
      <c r="W177"/>
      <c r="X177"/>
      <c r="Y177" s="83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6</v>
      </c>
      <c r="L178" s="69">
        <f t="shared" si="23"/>
        <v>0</v>
      </c>
      <c r="N178" s="69">
        <f t="shared" si="24"/>
        <v>0</v>
      </c>
      <c r="R178" s="69">
        <f t="shared" si="25"/>
        <v>0</v>
      </c>
      <c r="V178" s="69">
        <f t="shared" si="26"/>
        <v>0</v>
      </c>
      <c r="W178"/>
      <c r="X178"/>
      <c r="Y178" s="83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6</v>
      </c>
      <c r="L179" s="69">
        <f t="shared" si="23"/>
        <v>0</v>
      </c>
      <c r="N179" s="69">
        <f t="shared" si="24"/>
        <v>0</v>
      </c>
      <c r="R179" s="69">
        <f t="shared" si="25"/>
        <v>0</v>
      </c>
      <c r="V179" s="69">
        <f t="shared" si="26"/>
        <v>0</v>
      </c>
      <c r="W179"/>
      <c r="X179"/>
      <c r="Y179" s="83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6</v>
      </c>
      <c r="L180" s="69">
        <f t="shared" si="23"/>
        <v>0</v>
      </c>
      <c r="N180" s="69">
        <f t="shared" si="24"/>
        <v>0</v>
      </c>
      <c r="R180" s="69">
        <f t="shared" si="25"/>
        <v>0</v>
      </c>
      <c r="V180" s="69">
        <f t="shared" si="26"/>
        <v>0</v>
      </c>
      <c r="W180"/>
      <c r="X180"/>
      <c r="Y180" s="83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6</v>
      </c>
      <c r="L181" s="69">
        <f t="shared" si="23"/>
        <v>0</v>
      </c>
      <c r="N181" s="69">
        <f t="shared" si="24"/>
        <v>0</v>
      </c>
      <c r="R181" s="69">
        <f t="shared" si="25"/>
        <v>0</v>
      </c>
      <c r="V181" s="69">
        <f t="shared" si="26"/>
        <v>0</v>
      </c>
      <c r="W181"/>
      <c r="X181"/>
      <c r="Y181" s="83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6</v>
      </c>
      <c r="L182" s="69">
        <f t="shared" si="23"/>
        <v>0</v>
      </c>
      <c r="N182" s="69">
        <f t="shared" si="24"/>
        <v>0</v>
      </c>
      <c r="R182" s="69">
        <f t="shared" si="25"/>
        <v>0</v>
      </c>
      <c r="V182" s="69">
        <f t="shared" si="26"/>
        <v>0</v>
      </c>
      <c r="W182"/>
      <c r="X182"/>
      <c r="Y182" s="83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6</v>
      </c>
      <c r="L183" s="69">
        <f t="shared" si="23"/>
        <v>0</v>
      </c>
      <c r="N183" s="69">
        <f t="shared" si="24"/>
        <v>0</v>
      </c>
      <c r="R183" s="69">
        <f t="shared" si="25"/>
        <v>0</v>
      </c>
      <c r="V183" s="69">
        <f t="shared" si="26"/>
        <v>0</v>
      </c>
      <c r="W183"/>
      <c r="X183"/>
      <c r="Y183" s="83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6</v>
      </c>
      <c r="L184" s="69">
        <f t="shared" si="23"/>
        <v>0</v>
      </c>
      <c r="N184" s="69">
        <f t="shared" si="24"/>
        <v>0</v>
      </c>
      <c r="R184" s="69">
        <f t="shared" si="25"/>
        <v>0</v>
      </c>
      <c r="V184" s="69">
        <f t="shared" si="26"/>
        <v>0</v>
      </c>
      <c r="W184"/>
      <c r="X184"/>
      <c r="Y184" s="83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6</v>
      </c>
      <c r="L185" s="69">
        <f t="shared" si="23"/>
        <v>0</v>
      </c>
      <c r="N185" s="69">
        <f t="shared" si="24"/>
        <v>0</v>
      </c>
      <c r="R185" s="69">
        <f t="shared" si="25"/>
        <v>0</v>
      </c>
      <c r="V185" s="69">
        <f t="shared" si="26"/>
        <v>0</v>
      </c>
      <c r="W185"/>
      <c r="X185"/>
      <c r="Y185" s="83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6</v>
      </c>
      <c r="L186" s="69">
        <f t="shared" si="23"/>
        <v>0</v>
      </c>
      <c r="N186" s="69">
        <f t="shared" si="24"/>
        <v>0</v>
      </c>
      <c r="R186" s="69">
        <f t="shared" si="25"/>
        <v>0</v>
      </c>
      <c r="V186" s="69">
        <f t="shared" si="26"/>
        <v>0</v>
      </c>
      <c r="W186"/>
      <c r="X186"/>
      <c r="Y186" s="83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6</v>
      </c>
      <c r="L187" s="69">
        <f t="shared" si="23"/>
        <v>0</v>
      </c>
      <c r="N187" s="69">
        <f t="shared" si="24"/>
        <v>0</v>
      </c>
      <c r="R187" s="69">
        <f t="shared" si="25"/>
        <v>0</v>
      </c>
      <c r="V187" s="69">
        <f t="shared" si="26"/>
        <v>0</v>
      </c>
      <c r="W187"/>
      <c r="X187"/>
      <c r="Y187" s="83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6</v>
      </c>
      <c r="L188" s="69">
        <f t="shared" si="23"/>
        <v>0</v>
      </c>
      <c r="N188" s="69">
        <f t="shared" si="24"/>
        <v>0</v>
      </c>
      <c r="R188" s="69">
        <f t="shared" si="25"/>
        <v>0</v>
      </c>
      <c r="V188" s="69">
        <f t="shared" si="26"/>
        <v>0</v>
      </c>
      <c r="W188"/>
      <c r="X188"/>
      <c r="Y188" s="83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6</v>
      </c>
      <c r="L189" s="69">
        <f t="shared" si="23"/>
        <v>0</v>
      </c>
      <c r="N189" s="69">
        <f t="shared" si="24"/>
        <v>0</v>
      </c>
      <c r="R189" s="69">
        <f t="shared" si="25"/>
        <v>0</v>
      </c>
      <c r="V189" s="69">
        <f t="shared" si="26"/>
        <v>0</v>
      </c>
      <c r="W189"/>
      <c r="X189"/>
      <c r="Y189" s="83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6</v>
      </c>
      <c r="L190" s="69">
        <f t="shared" si="23"/>
        <v>0</v>
      </c>
      <c r="N190" s="69">
        <f t="shared" si="24"/>
        <v>0</v>
      </c>
      <c r="R190" s="69">
        <f t="shared" si="25"/>
        <v>0</v>
      </c>
      <c r="V190" s="69">
        <f t="shared" si="26"/>
        <v>0</v>
      </c>
      <c r="W190"/>
      <c r="X190"/>
      <c r="Y190" s="83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6</v>
      </c>
      <c r="L191" s="69">
        <f t="shared" si="23"/>
        <v>0</v>
      </c>
      <c r="N191" s="69">
        <f t="shared" si="24"/>
        <v>0</v>
      </c>
      <c r="R191" s="69">
        <f t="shared" si="25"/>
        <v>0</v>
      </c>
      <c r="V191" s="69">
        <f t="shared" si="26"/>
        <v>0</v>
      </c>
      <c r="W191"/>
      <c r="X191"/>
      <c r="Y191" s="83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6</v>
      </c>
      <c r="L192" s="69">
        <f t="shared" si="23"/>
        <v>0</v>
      </c>
      <c r="N192" s="69">
        <f t="shared" si="24"/>
        <v>0</v>
      </c>
      <c r="R192" s="69">
        <f t="shared" si="25"/>
        <v>0</v>
      </c>
      <c r="V192" s="69">
        <f t="shared" si="26"/>
        <v>0</v>
      </c>
      <c r="W192"/>
      <c r="X192"/>
      <c r="Y192" s="83"/>
      <c r="Z192"/>
      <c r="AA192"/>
    </row>
    <row r="193" spans="1:42" hidden="1" x14ac:dyDescent="0.2">
      <c r="A193" s="3" t="s">
        <v>120</v>
      </c>
      <c r="B193" s="2">
        <f t="shared" si="21"/>
        <v>0</v>
      </c>
      <c r="C193" s="2">
        <f t="shared" si="22"/>
        <v>6</v>
      </c>
      <c r="L193" s="69">
        <f t="shared" si="23"/>
        <v>0</v>
      </c>
      <c r="N193" s="69">
        <f t="shared" si="24"/>
        <v>0</v>
      </c>
      <c r="R193" s="69">
        <f t="shared" si="25"/>
        <v>0</v>
      </c>
      <c r="V193" s="69">
        <f t="shared" si="26"/>
        <v>0</v>
      </c>
      <c r="W193"/>
      <c r="X193"/>
      <c r="Y193" s="83"/>
      <c r="Z193"/>
      <c r="AA193"/>
    </row>
    <row r="194" spans="1:42" hidden="1" x14ac:dyDescent="0.2">
      <c r="A194" s="3" t="s">
        <v>121</v>
      </c>
      <c r="B194" s="2">
        <f t="shared" si="21"/>
        <v>0</v>
      </c>
      <c r="C194" s="2">
        <f t="shared" si="22"/>
        <v>6</v>
      </c>
      <c r="L194" s="69">
        <f t="shared" si="23"/>
        <v>0</v>
      </c>
      <c r="N194" s="69">
        <f t="shared" si="24"/>
        <v>0</v>
      </c>
      <c r="R194" s="69">
        <f t="shared" si="25"/>
        <v>0</v>
      </c>
      <c r="V194" s="69">
        <f t="shared" si="26"/>
        <v>0</v>
      </c>
      <c r="W194"/>
      <c r="X194"/>
      <c r="Y194" s="83"/>
      <c r="Z194"/>
      <c r="AA194"/>
    </row>
    <row r="195" spans="1:42" hidden="1" x14ac:dyDescent="0.2">
      <c r="A195" s="3" t="s">
        <v>122</v>
      </c>
      <c r="B195" s="2">
        <f t="shared" si="21"/>
        <v>0</v>
      </c>
      <c r="C195" s="2">
        <f t="shared" si="22"/>
        <v>6</v>
      </c>
      <c r="L195" s="69">
        <f t="shared" si="23"/>
        <v>0</v>
      </c>
      <c r="N195" s="69">
        <f t="shared" si="24"/>
        <v>0</v>
      </c>
      <c r="R195" s="69">
        <f t="shared" si="25"/>
        <v>0</v>
      </c>
      <c r="V195" s="69">
        <f t="shared" si="26"/>
        <v>0</v>
      </c>
      <c r="W195"/>
      <c r="X195"/>
      <c r="Y195" s="83"/>
      <c r="Z195"/>
      <c r="AA195"/>
    </row>
    <row r="196" spans="1:42" hidden="1" x14ac:dyDescent="0.2">
      <c r="A196" s="3" t="s">
        <v>123</v>
      </c>
      <c r="B196" s="2">
        <f t="shared" si="21"/>
        <v>0</v>
      </c>
      <c r="C196" s="2">
        <f t="shared" si="22"/>
        <v>6</v>
      </c>
      <c r="L196" s="69">
        <f t="shared" si="23"/>
        <v>0</v>
      </c>
      <c r="N196" s="69">
        <f t="shared" si="24"/>
        <v>0</v>
      </c>
      <c r="R196" s="69">
        <f t="shared" si="25"/>
        <v>0</v>
      </c>
      <c r="V196" s="69">
        <f t="shared" si="26"/>
        <v>0</v>
      </c>
      <c r="W196"/>
      <c r="X196"/>
      <c r="Y196" s="83"/>
      <c r="Z196"/>
      <c r="AA196"/>
    </row>
    <row r="197" spans="1:42" hidden="1" x14ac:dyDescent="0.2">
      <c r="A197" s="3" t="s">
        <v>124</v>
      </c>
      <c r="B197" s="2">
        <f t="shared" si="21"/>
        <v>0</v>
      </c>
      <c r="C197" s="2">
        <f t="shared" si="22"/>
        <v>6</v>
      </c>
      <c r="L197" s="69">
        <f t="shared" si="23"/>
        <v>0</v>
      </c>
      <c r="N197" s="69">
        <f t="shared" si="24"/>
        <v>0</v>
      </c>
      <c r="R197" s="69">
        <f t="shared" si="25"/>
        <v>0</v>
      </c>
      <c r="V197" s="69">
        <f t="shared" si="26"/>
        <v>0</v>
      </c>
      <c r="W197"/>
      <c r="X197"/>
      <c r="Y197" s="83"/>
      <c r="Z197"/>
      <c r="AA197"/>
    </row>
    <row r="198" spans="1:42" hidden="1" x14ac:dyDescent="0.2">
      <c r="A198" s="3" t="s">
        <v>125</v>
      </c>
      <c r="B198" s="2">
        <f t="shared" si="21"/>
        <v>0</v>
      </c>
      <c r="C198" s="2">
        <f t="shared" si="22"/>
        <v>6</v>
      </c>
      <c r="L198" s="69">
        <f t="shared" si="23"/>
        <v>0</v>
      </c>
      <c r="N198" s="69">
        <f t="shared" si="24"/>
        <v>0</v>
      </c>
      <c r="R198" s="69">
        <f t="shared" si="25"/>
        <v>0</v>
      </c>
      <c r="V198" s="69">
        <f t="shared" si="26"/>
        <v>0</v>
      </c>
      <c r="W198"/>
      <c r="X198"/>
      <c r="Y198" s="83"/>
      <c r="Z198"/>
      <c r="AA198"/>
    </row>
    <row r="199" spans="1:42" hidden="1" x14ac:dyDescent="0.2">
      <c r="A199" s="3" t="s">
        <v>126</v>
      </c>
      <c r="B199" s="2">
        <f t="shared" si="21"/>
        <v>0</v>
      </c>
      <c r="C199" s="2">
        <f t="shared" si="22"/>
        <v>6</v>
      </c>
      <c r="L199" s="69">
        <f t="shared" si="23"/>
        <v>0</v>
      </c>
      <c r="N199" s="69">
        <f t="shared" si="24"/>
        <v>0</v>
      </c>
      <c r="R199" s="69">
        <f t="shared" si="25"/>
        <v>0</v>
      </c>
      <c r="V199" s="69">
        <f t="shared" si="26"/>
        <v>0</v>
      </c>
      <c r="W199"/>
      <c r="X199"/>
      <c r="Y199" s="83"/>
      <c r="Z199"/>
      <c r="AA199"/>
    </row>
    <row r="200" spans="1:42" hidden="1" x14ac:dyDescent="0.2">
      <c r="A200" s="3" t="s">
        <v>398</v>
      </c>
      <c r="B200" s="2">
        <f t="shared" si="21"/>
        <v>0</v>
      </c>
      <c r="C200" s="2">
        <f t="shared" si="22"/>
        <v>6</v>
      </c>
      <c r="L200" s="69">
        <f t="shared" si="23"/>
        <v>0</v>
      </c>
      <c r="N200" s="69">
        <f t="shared" si="24"/>
        <v>0</v>
      </c>
      <c r="R200" s="69">
        <f t="shared" si="25"/>
        <v>0</v>
      </c>
      <c r="V200" s="69">
        <f t="shared" si="26"/>
        <v>0</v>
      </c>
      <c r="W200"/>
      <c r="X200"/>
      <c r="Y200" s="83"/>
      <c r="Z200"/>
      <c r="AA200"/>
    </row>
    <row r="201" spans="1:42" hidden="1" x14ac:dyDescent="0.2">
      <c r="A201" s="3" t="s">
        <v>399</v>
      </c>
      <c r="B201" s="2">
        <f t="shared" si="21"/>
        <v>0</v>
      </c>
      <c r="C201" s="2">
        <f t="shared" si="22"/>
        <v>6</v>
      </c>
      <c r="L201" s="69">
        <f t="shared" si="23"/>
        <v>0</v>
      </c>
      <c r="N201" s="69">
        <f t="shared" si="24"/>
        <v>0</v>
      </c>
      <c r="R201" s="69">
        <f t="shared" si="25"/>
        <v>0</v>
      </c>
      <c r="V201" s="69">
        <f t="shared" si="26"/>
        <v>0</v>
      </c>
      <c r="W201"/>
      <c r="X201"/>
      <c r="Y201" s="83"/>
      <c r="Z201"/>
      <c r="AA201"/>
    </row>
    <row r="202" spans="1:42" hidden="1" x14ac:dyDescent="0.2">
      <c r="A202" s="3" t="s">
        <v>400</v>
      </c>
      <c r="B202" s="2">
        <f t="shared" si="21"/>
        <v>0</v>
      </c>
      <c r="C202" s="2">
        <f t="shared" si="22"/>
        <v>6</v>
      </c>
      <c r="L202" s="69">
        <f t="shared" si="23"/>
        <v>0</v>
      </c>
      <c r="N202" s="69">
        <f t="shared" si="24"/>
        <v>0</v>
      </c>
      <c r="R202" s="69">
        <f t="shared" si="25"/>
        <v>0</v>
      </c>
      <c r="V202" s="69">
        <f t="shared" si="26"/>
        <v>0</v>
      </c>
      <c r="W202"/>
      <c r="X202"/>
      <c r="Y202" s="83"/>
      <c r="Z202"/>
      <c r="AA202"/>
    </row>
    <row r="203" spans="1:42" hidden="1" x14ac:dyDescent="0.2">
      <c r="A203" s="3" t="s">
        <v>2298</v>
      </c>
      <c r="B203" s="2">
        <f t="shared" si="21"/>
        <v>0</v>
      </c>
      <c r="C203" s="2">
        <f t="shared" si="22"/>
        <v>6</v>
      </c>
      <c r="L203" s="69">
        <f t="shared" si="23"/>
        <v>0</v>
      </c>
      <c r="N203" s="69">
        <f t="shared" si="24"/>
        <v>0</v>
      </c>
      <c r="R203" s="69">
        <f t="shared" si="25"/>
        <v>0</v>
      </c>
      <c r="V203" s="69">
        <f t="shared" si="26"/>
        <v>0</v>
      </c>
      <c r="W203"/>
      <c r="X203"/>
      <c r="Y203" s="83"/>
      <c r="Z203"/>
      <c r="AA203"/>
    </row>
    <row r="204" spans="1:42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84"/>
      <c r="AD204" s="25"/>
      <c r="AE204" s="80"/>
      <c r="AF204" s="44"/>
      <c r="AG204" s="59"/>
      <c r="AP204" s="80"/>
    </row>
    <row r="205" spans="1:42" x14ac:dyDescent="0.2">
      <c r="A205" s="6" t="s">
        <v>2468</v>
      </c>
      <c r="B205" s="2">
        <f t="shared" ref="B205:B220" si="27">+L205+N205+R205+V205+X205</f>
        <v>549</v>
      </c>
      <c r="C205" s="2">
        <f t="shared" ref="C205:C220" si="28">RANK(B205,B$205:B$404,0)</f>
        <v>1</v>
      </c>
      <c r="D205" s="4" t="s">
        <v>20</v>
      </c>
      <c r="E205" s="5" t="s">
        <v>2306</v>
      </c>
      <c r="F205" s="69">
        <v>2010</v>
      </c>
      <c r="G205" s="69">
        <v>0</v>
      </c>
      <c r="J205" s="69">
        <v>38</v>
      </c>
      <c r="K205" s="69">
        <v>66</v>
      </c>
      <c r="L205" s="69">
        <f t="shared" ref="L205:L220" si="29">IF(AND(I205&lt;1,J205&lt;1,K205&lt;1),0,IF(250+((45-(I205*60+J205))*2)&lt;0,0,IF(K205&lt;50,250+((45-(I205*60+J205))*2),IF(K205&gt;49,250+((45-(I205*60+J205))*2)-1,250+((45-(I205*60+J205))*2)))))</f>
        <v>263</v>
      </c>
      <c r="N205" s="69">
        <f t="shared" ref="N205:N220" si="30">IF(M205&lt;89,0,250+((M205-172)*3))</f>
        <v>0</v>
      </c>
      <c r="O205" s="69">
        <v>2</v>
      </c>
      <c r="P205" s="69">
        <v>59</v>
      </c>
      <c r="Q205" s="69">
        <v>99</v>
      </c>
      <c r="R205" s="69">
        <f t="shared" ref="R205:R220" si="31">IF(AND(O205&lt;1,P205&lt;1,Q205&lt;1),0,IF(250+((215-(O205*60+P205))*1)&lt;0,0,250+((215-(O205*60+P205))*1)))</f>
        <v>286</v>
      </c>
      <c r="V205" s="69">
        <f t="shared" ref="V205:V220" si="32">IF(AND(S205&lt;1,T205&lt;1,U205&lt;1),0,IF(500+((240-(S205*60+T205))*1)&lt;0,0,500+((240-(S205*60+T205))*1)))</f>
        <v>0</v>
      </c>
      <c r="W205"/>
      <c r="X205"/>
      <c r="Y205" s="83">
        <v>7</v>
      </c>
      <c r="Z205"/>
      <c r="AA205">
        <v>531</v>
      </c>
      <c r="AB205">
        <v>535</v>
      </c>
      <c r="AC205">
        <f t="shared" ref="AC205:AC220" si="33">B205</f>
        <v>549</v>
      </c>
      <c r="AD205" s="7">
        <f t="shared" ref="AD205:AD220" si="34">AA205+AB205+AC205</f>
        <v>1615</v>
      </c>
      <c r="AE205" s="81">
        <v>1</v>
      </c>
      <c r="AF205" s="45">
        <v>4.7060185185185182E-4</v>
      </c>
      <c r="AG205" s="72" t="s">
        <v>2583</v>
      </c>
    </row>
    <row r="206" spans="1:42" x14ac:dyDescent="0.2">
      <c r="A206" s="6" t="s">
        <v>2419</v>
      </c>
      <c r="B206" s="2">
        <f t="shared" si="27"/>
        <v>534</v>
      </c>
      <c r="C206" s="2">
        <f t="shared" si="28"/>
        <v>3</v>
      </c>
      <c r="D206" s="4" t="s">
        <v>20</v>
      </c>
      <c r="E206" s="5" t="s">
        <v>2462</v>
      </c>
      <c r="F206" s="69">
        <v>2010</v>
      </c>
      <c r="G206" s="69">
        <v>0</v>
      </c>
      <c r="J206" s="69">
        <v>44</v>
      </c>
      <c r="K206" s="69">
        <v>65</v>
      </c>
      <c r="L206" s="69">
        <f t="shared" si="29"/>
        <v>251</v>
      </c>
      <c r="N206" s="69">
        <f t="shared" si="30"/>
        <v>0</v>
      </c>
      <c r="O206" s="69">
        <v>3</v>
      </c>
      <c r="P206" s="69">
        <v>2</v>
      </c>
      <c r="Q206" s="69">
        <v>89</v>
      </c>
      <c r="R206" s="69">
        <f t="shared" si="31"/>
        <v>283</v>
      </c>
      <c r="V206" s="69">
        <f t="shared" si="32"/>
        <v>0</v>
      </c>
      <c r="W206"/>
      <c r="X206"/>
      <c r="Y206" s="83">
        <v>10</v>
      </c>
      <c r="Z206"/>
      <c r="AA206">
        <v>517</v>
      </c>
      <c r="AB206">
        <v>524</v>
      </c>
      <c r="AC206">
        <f t="shared" si="33"/>
        <v>534</v>
      </c>
      <c r="AD206" s="7">
        <f t="shared" si="34"/>
        <v>1575</v>
      </c>
      <c r="AE206" s="81">
        <v>2</v>
      </c>
      <c r="AF206" s="43">
        <v>5.0185185185185185E-4</v>
      </c>
      <c r="AG206" s="72" t="s">
        <v>2583</v>
      </c>
    </row>
    <row r="207" spans="1:42" x14ac:dyDescent="0.2">
      <c r="A207" s="6" t="s">
        <v>2569</v>
      </c>
      <c r="B207" s="2">
        <f t="shared" si="27"/>
        <v>535</v>
      </c>
      <c r="C207" s="2">
        <f t="shared" si="28"/>
        <v>2</v>
      </c>
      <c r="D207" s="4" t="s">
        <v>20</v>
      </c>
      <c r="E207" s="5" t="s">
        <v>2306</v>
      </c>
      <c r="F207" s="69">
        <v>2010</v>
      </c>
      <c r="G207" s="69">
        <v>0</v>
      </c>
      <c r="J207" s="69">
        <v>44</v>
      </c>
      <c r="K207" s="69">
        <v>68</v>
      </c>
      <c r="L207" s="69">
        <f t="shared" si="29"/>
        <v>251</v>
      </c>
      <c r="N207" s="69">
        <f t="shared" si="30"/>
        <v>0</v>
      </c>
      <c r="O207" s="69">
        <v>3</v>
      </c>
      <c r="P207" s="69">
        <v>1</v>
      </c>
      <c r="Q207" s="69">
        <v>61</v>
      </c>
      <c r="R207" s="69">
        <f t="shared" si="31"/>
        <v>284</v>
      </c>
      <c r="V207" s="69">
        <f t="shared" si="32"/>
        <v>0</v>
      </c>
      <c r="W207"/>
      <c r="X207"/>
      <c r="Y207" s="83">
        <v>9</v>
      </c>
      <c r="Z207"/>
      <c r="AA207">
        <v>512</v>
      </c>
      <c r="AB207">
        <v>524</v>
      </c>
      <c r="AC207">
        <f t="shared" si="33"/>
        <v>535</v>
      </c>
      <c r="AD207" s="7">
        <f t="shared" si="34"/>
        <v>1571</v>
      </c>
      <c r="AE207" s="81">
        <v>3</v>
      </c>
      <c r="AF207" s="43">
        <v>5.2916666666666661E-4</v>
      </c>
      <c r="AG207" s="72" t="s">
        <v>2583</v>
      </c>
    </row>
    <row r="208" spans="1:42" x14ac:dyDescent="0.2">
      <c r="A208" s="6" t="s">
        <v>2466</v>
      </c>
      <c r="B208" s="2">
        <f t="shared" si="27"/>
        <v>501</v>
      </c>
      <c r="C208" s="2">
        <f t="shared" si="28"/>
        <v>5</v>
      </c>
      <c r="D208" s="4" t="s">
        <v>20</v>
      </c>
      <c r="E208" s="5" t="s">
        <v>2462</v>
      </c>
      <c r="F208" s="69">
        <v>2010</v>
      </c>
      <c r="G208" s="69">
        <v>0</v>
      </c>
      <c r="J208" s="69">
        <v>50</v>
      </c>
      <c r="K208" s="69">
        <v>68</v>
      </c>
      <c r="L208" s="69">
        <f t="shared" si="29"/>
        <v>239</v>
      </c>
      <c r="N208" s="69">
        <f t="shared" si="30"/>
        <v>0</v>
      </c>
      <c r="O208" s="69">
        <v>3</v>
      </c>
      <c r="P208" s="69">
        <v>23</v>
      </c>
      <c r="Q208" s="69">
        <v>42</v>
      </c>
      <c r="R208" s="69">
        <f t="shared" si="31"/>
        <v>262</v>
      </c>
      <c r="V208" s="69">
        <f t="shared" si="32"/>
        <v>0</v>
      </c>
      <c r="W208"/>
      <c r="X208"/>
      <c r="Y208" s="83">
        <v>11</v>
      </c>
      <c r="Z208"/>
      <c r="AA208">
        <v>490</v>
      </c>
      <c r="AB208">
        <v>492</v>
      </c>
      <c r="AC208">
        <f t="shared" si="33"/>
        <v>501</v>
      </c>
      <c r="AD208" s="7">
        <f t="shared" si="34"/>
        <v>1483</v>
      </c>
      <c r="AE208" s="81">
        <v>4</v>
      </c>
      <c r="AF208" s="43">
        <v>5.9340277777777787E-4</v>
      </c>
      <c r="AG208" s="72" t="s">
        <v>2583</v>
      </c>
    </row>
    <row r="209" spans="1:33" x14ac:dyDescent="0.2">
      <c r="A209" s="6" t="s">
        <v>2560</v>
      </c>
      <c r="B209" s="2">
        <f t="shared" si="27"/>
        <v>0</v>
      </c>
      <c r="C209" s="2">
        <f t="shared" si="28"/>
        <v>7</v>
      </c>
      <c r="D209" s="4" t="s">
        <v>20</v>
      </c>
      <c r="E209" s="5" t="s">
        <v>2462</v>
      </c>
      <c r="F209" s="69">
        <v>2011</v>
      </c>
      <c r="L209" s="69">
        <f t="shared" si="29"/>
        <v>0</v>
      </c>
      <c r="N209" s="69">
        <f t="shared" si="30"/>
        <v>0</v>
      </c>
      <c r="R209" s="69">
        <f t="shared" si="31"/>
        <v>0</v>
      </c>
      <c r="V209" s="69">
        <f t="shared" si="32"/>
        <v>0</v>
      </c>
      <c r="W209"/>
      <c r="X209"/>
      <c r="Y209" s="83"/>
      <c r="Z209"/>
      <c r="AA209">
        <v>366</v>
      </c>
      <c r="AB209">
        <v>397</v>
      </c>
      <c r="AC209">
        <f t="shared" si="33"/>
        <v>0</v>
      </c>
      <c r="AD209" s="7">
        <f t="shared" si="34"/>
        <v>763</v>
      </c>
      <c r="AE209" s="81">
        <v>5</v>
      </c>
      <c r="AF209" s="43">
        <v>1.087037037037037E-3</v>
      </c>
      <c r="AG209" s="60" t="s">
        <v>2548</v>
      </c>
    </row>
    <row r="210" spans="1:33" x14ac:dyDescent="0.2">
      <c r="A210" s="6" t="s">
        <v>2584</v>
      </c>
      <c r="B210" s="2">
        <f t="shared" si="27"/>
        <v>531</v>
      </c>
      <c r="C210" s="2">
        <f t="shared" si="28"/>
        <v>4</v>
      </c>
      <c r="D210" s="4" t="s">
        <v>20</v>
      </c>
      <c r="E210" s="5" t="s">
        <v>2582</v>
      </c>
      <c r="F210" s="69">
        <v>2010</v>
      </c>
      <c r="G210" s="69">
        <v>0</v>
      </c>
      <c r="J210" s="69">
        <v>43</v>
      </c>
      <c r="K210" s="69">
        <v>95</v>
      </c>
      <c r="L210" s="69">
        <f t="shared" si="29"/>
        <v>253</v>
      </c>
      <c r="N210" s="69">
        <f t="shared" si="30"/>
        <v>0</v>
      </c>
      <c r="O210" s="69">
        <v>3</v>
      </c>
      <c r="P210" s="69">
        <v>7</v>
      </c>
      <c r="Q210" s="69">
        <v>33</v>
      </c>
      <c r="R210" s="69">
        <f t="shared" si="31"/>
        <v>278</v>
      </c>
      <c r="V210" s="69">
        <f t="shared" si="32"/>
        <v>0</v>
      </c>
      <c r="W210"/>
      <c r="X210"/>
      <c r="Y210" s="83">
        <v>8</v>
      </c>
      <c r="Z210"/>
      <c r="AA210">
        <v>0</v>
      </c>
      <c r="AB210">
        <v>0</v>
      </c>
      <c r="AC210">
        <f t="shared" si="33"/>
        <v>531</v>
      </c>
      <c r="AD210" s="7">
        <f t="shared" si="34"/>
        <v>531</v>
      </c>
      <c r="AE210" s="81">
        <v>6</v>
      </c>
      <c r="AF210" s="43">
        <v>5.7407407407407407E-4</v>
      </c>
      <c r="AG210" s="72" t="s">
        <v>2583</v>
      </c>
    </row>
    <row r="211" spans="1:33" x14ac:dyDescent="0.2">
      <c r="A211" s="6" t="s">
        <v>2565</v>
      </c>
      <c r="B211" s="2">
        <f t="shared" si="27"/>
        <v>0</v>
      </c>
      <c r="C211" s="2">
        <f t="shared" si="28"/>
        <v>7</v>
      </c>
      <c r="D211" s="4" t="s">
        <v>20</v>
      </c>
      <c r="E211" s="5" t="s">
        <v>2573</v>
      </c>
      <c r="F211" s="69">
        <v>2010</v>
      </c>
      <c r="G211" s="69">
        <v>1</v>
      </c>
      <c r="L211" s="69">
        <f t="shared" si="29"/>
        <v>0</v>
      </c>
      <c r="N211" s="69">
        <f t="shared" si="30"/>
        <v>0</v>
      </c>
      <c r="R211" s="69">
        <f t="shared" si="31"/>
        <v>0</v>
      </c>
      <c r="V211" s="69">
        <f t="shared" si="32"/>
        <v>0</v>
      </c>
      <c r="W211"/>
      <c r="X211"/>
      <c r="Y211" s="83"/>
      <c r="Z211"/>
      <c r="AA211">
        <v>0</v>
      </c>
      <c r="AB211">
        <v>502</v>
      </c>
      <c r="AC211">
        <f t="shared" si="33"/>
        <v>0</v>
      </c>
      <c r="AD211" s="7">
        <f t="shared" si="34"/>
        <v>502</v>
      </c>
      <c r="AE211" s="81">
        <v>7</v>
      </c>
      <c r="AF211" s="43">
        <v>5.5219907407407409E-4</v>
      </c>
      <c r="AG211" s="60" t="s">
        <v>2548</v>
      </c>
    </row>
    <row r="212" spans="1:33" x14ac:dyDescent="0.2">
      <c r="A212" s="6" t="s">
        <v>2469</v>
      </c>
      <c r="B212" s="2">
        <f t="shared" si="27"/>
        <v>0</v>
      </c>
      <c r="C212" s="2">
        <f t="shared" si="28"/>
        <v>7</v>
      </c>
      <c r="D212" s="4" t="s">
        <v>20</v>
      </c>
      <c r="E212" s="5" t="s">
        <v>2306</v>
      </c>
      <c r="F212" s="69">
        <v>2010</v>
      </c>
      <c r="G212" s="69">
        <v>0</v>
      </c>
      <c r="L212" s="69">
        <f t="shared" si="29"/>
        <v>0</v>
      </c>
      <c r="N212" s="69">
        <f t="shared" si="30"/>
        <v>0</v>
      </c>
      <c r="R212" s="69">
        <f t="shared" si="31"/>
        <v>0</v>
      </c>
      <c r="V212" s="69">
        <f t="shared" si="32"/>
        <v>0</v>
      </c>
      <c r="W212"/>
      <c r="X212"/>
      <c r="Y212" s="83"/>
      <c r="Z212"/>
      <c r="AA212">
        <v>0</v>
      </c>
      <c r="AB212">
        <v>492</v>
      </c>
      <c r="AC212">
        <f t="shared" si="33"/>
        <v>0</v>
      </c>
      <c r="AD212" s="7">
        <f t="shared" si="34"/>
        <v>492</v>
      </c>
      <c r="AE212" s="81">
        <v>8</v>
      </c>
      <c r="AF212" s="43">
        <v>6.841435185185185E-4</v>
      </c>
      <c r="AG212" s="60" t="s">
        <v>2548</v>
      </c>
    </row>
    <row r="213" spans="1:33" ht="13.5" customHeight="1" x14ac:dyDescent="0.2">
      <c r="A213" s="6" t="s">
        <v>2564</v>
      </c>
      <c r="B213" s="2">
        <f t="shared" si="27"/>
        <v>0</v>
      </c>
      <c r="C213" s="2">
        <f t="shared" si="28"/>
        <v>7</v>
      </c>
      <c r="D213" s="4" t="s">
        <v>20</v>
      </c>
      <c r="E213" s="5" t="s">
        <v>2573</v>
      </c>
      <c r="F213" s="69">
        <v>2010</v>
      </c>
      <c r="G213" s="69">
        <v>1</v>
      </c>
      <c r="L213" s="69">
        <f t="shared" si="29"/>
        <v>0</v>
      </c>
      <c r="N213" s="69">
        <f t="shared" si="30"/>
        <v>0</v>
      </c>
      <c r="R213" s="69">
        <f t="shared" si="31"/>
        <v>0</v>
      </c>
      <c r="V213" s="69">
        <f t="shared" si="32"/>
        <v>0</v>
      </c>
      <c r="W213"/>
      <c r="X213"/>
      <c r="Y213" s="83"/>
      <c r="Z213"/>
      <c r="AA213">
        <v>0</v>
      </c>
      <c r="AB213">
        <v>488</v>
      </c>
      <c r="AC213">
        <f t="shared" si="33"/>
        <v>0</v>
      </c>
      <c r="AD213" s="7">
        <f t="shared" si="34"/>
        <v>488</v>
      </c>
      <c r="AE213" s="81">
        <v>9</v>
      </c>
      <c r="AF213" s="43">
        <v>5.7245370370370371E-4</v>
      </c>
      <c r="AG213" s="60" t="s">
        <v>2548</v>
      </c>
    </row>
    <row r="214" spans="1:33" ht="13.5" customHeight="1" x14ac:dyDescent="0.2">
      <c r="A214" s="6" t="s">
        <v>2599</v>
      </c>
      <c r="B214" s="2">
        <f t="shared" si="27"/>
        <v>483</v>
      </c>
      <c r="C214" s="2">
        <f t="shared" si="28"/>
        <v>6</v>
      </c>
      <c r="D214" s="4" t="s">
        <v>20</v>
      </c>
      <c r="E214" s="5" t="s">
        <v>2462</v>
      </c>
      <c r="F214" s="69">
        <v>2010</v>
      </c>
      <c r="I214" s="69">
        <v>1</v>
      </c>
      <c r="J214" s="69">
        <v>5</v>
      </c>
      <c r="K214" s="69">
        <v>14</v>
      </c>
      <c r="L214" s="69">
        <f t="shared" si="29"/>
        <v>210</v>
      </c>
      <c r="N214" s="69">
        <f t="shared" si="30"/>
        <v>0</v>
      </c>
      <c r="O214" s="69">
        <v>3</v>
      </c>
      <c r="P214" s="69">
        <v>12</v>
      </c>
      <c r="Q214" s="69">
        <v>27</v>
      </c>
      <c r="R214" s="69">
        <f t="shared" si="31"/>
        <v>273</v>
      </c>
      <c r="V214" s="69">
        <f t="shared" si="32"/>
        <v>0</v>
      </c>
      <c r="W214"/>
      <c r="X214"/>
      <c r="Y214" s="83">
        <v>12</v>
      </c>
      <c r="Z214"/>
      <c r="AA214">
        <v>0</v>
      </c>
      <c r="AB214">
        <v>0</v>
      </c>
      <c r="AC214">
        <f t="shared" si="33"/>
        <v>483</v>
      </c>
      <c r="AD214" s="7">
        <f t="shared" si="34"/>
        <v>483</v>
      </c>
      <c r="AE214" s="81">
        <v>10</v>
      </c>
      <c r="AF214" s="43">
        <v>4.0972222222222222E-2</v>
      </c>
      <c r="AG214" s="72" t="s">
        <v>2583</v>
      </c>
    </row>
    <row r="215" spans="1:33" ht="13.5" customHeight="1" x14ac:dyDescent="0.2">
      <c r="A215" s="6" t="s">
        <v>2566</v>
      </c>
      <c r="B215" s="2">
        <f t="shared" si="27"/>
        <v>0</v>
      </c>
      <c r="C215" s="2">
        <f t="shared" si="28"/>
        <v>7</v>
      </c>
      <c r="D215" s="4" t="s">
        <v>20</v>
      </c>
      <c r="E215" s="5" t="s">
        <v>2462</v>
      </c>
      <c r="F215" s="69">
        <v>2012</v>
      </c>
      <c r="G215" s="69">
        <v>1</v>
      </c>
      <c r="L215" s="69">
        <f t="shared" si="29"/>
        <v>0</v>
      </c>
      <c r="N215" s="69">
        <f t="shared" si="30"/>
        <v>0</v>
      </c>
      <c r="R215" s="69">
        <f t="shared" si="31"/>
        <v>0</v>
      </c>
      <c r="V215" s="69">
        <f t="shared" si="32"/>
        <v>0</v>
      </c>
      <c r="W215"/>
      <c r="X215"/>
      <c r="Y215" s="83"/>
      <c r="Z215"/>
      <c r="AA215">
        <v>0</v>
      </c>
      <c r="AB215">
        <v>452</v>
      </c>
      <c r="AC215">
        <f t="shared" si="33"/>
        <v>0</v>
      </c>
      <c r="AD215" s="7">
        <f t="shared" si="34"/>
        <v>452</v>
      </c>
      <c r="AE215" s="81">
        <v>11</v>
      </c>
      <c r="AF215" s="43">
        <v>7.4189814814814821E-4</v>
      </c>
      <c r="AG215" s="60" t="s">
        <v>2548</v>
      </c>
    </row>
    <row r="216" spans="1:33" ht="13.5" customHeight="1" x14ac:dyDescent="0.2">
      <c r="A216" s="6" t="s">
        <v>2567</v>
      </c>
      <c r="B216" s="2">
        <f t="shared" si="27"/>
        <v>0</v>
      </c>
      <c r="C216" s="2">
        <f t="shared" si="28"/>
        <v>7</v>
      </c>
      <c r="D216" s="4" t="s">
        <v>20</v>
      </c>
      <c r="E216" s="5" t="s">
        <v>2462</v>
      </c>
      <c r="F216" s="69">
        <v>2012</v>
      </c>
      <c r="G216" s="69">
        <v>1</v>
      </c>
      <c r="L216" s="69">
        <f t="shared" si="29"/>
        <v>0</v>
      </c>
      <c r="N216" s="69">
        <f t="shared" si="30"/>
        <v>0</v>
      </c>
      <c r="R216" s="69">
        <f t="shared" si="31"/>
        <v>0</v>
      </c>
      <c r="V216" s="69">
        <f t="shared" si="32"/>
        <v>0</v>
      </c>
      <c r="W216"/>
      <c r="X216"/>
      <c r="Y216" s="83"/>
      <c r="Z216"/>
      <c r="AA216">
        <v>0</v>
      </c>
      <c r="AB216">
        <v>400</v>
      </c>
      <c r="AC216">
        <f t="shared" si="33"/>
        <v>0</v>
      </c>
      <c r="AD216" s="7">
        <f t="shared" si="34"/>
        <v>400</v>
      </c>
      <c r="AE216" s="81">
        <v>12</v>
      </c>
      <c r="AF216" s="43">
        <v>1.0512731481481482E-3</v>
      </c>
      <c r="AG216" s="60" t="s">
        <v>2548</v>
      </c>
    </row>
    <row r="217" spans="1:33" ht="13.5" customHeight="1" x14ac:dyDescent="0.2">
      <c r="A217" s="6" t="s">
        <v>2430</v>
      </c>
      <c r="B217" s="2">
        <f t="shared" si="27"/>
        <v>0</v>
      </c>
      <c r="C217" s="2">
        <f t="shared" si="28"/>
        <v>7</v>
      </c>
      <c r="D217" s="4" t="s">
        <v>20</v>
      </c>
      <c r="E217" s="5" t="s">
        <v>2462</v>
      </c>
      <c r="F217" s="69">
        <v>2009</v>
      </c>
      <c r="G217" s="69">
        <v>0</v>
      </c>
      <c r="L217" s="69">
        <f t="shared" si="29"/>
        <v>0</v>
      </c>
      <c r="N217" s="69">
        <f t="shared" si="30"/>
        <v>0</v>
      </c>
      <c r="R217" s="69">
        <f t="shared" si="31"/>
        <v>0</v>
      </c>
      <c r="V217" s="69">
        <f t="shared" si="32"/>
        <v>0</v>
      </c>
      <c r="W217"/>
      <c r="X217"/>
      <c r="Y217" s="83"/>
      <c r="Z217"/>
      <c r="AA217">
        <v>0</v>
      </c>
      <c r="AB217">
        <v>230</v>
      </c>
      <c r="AC217">
        <f t="shared" si="33"/>
        <v>0</v>
      </c>
      <c r="AD217" s="7">
        <f t="shared" si="34"/>
        <v>230</v>
      </c>
      <c r="AE217" s="81">
        <v>13</v>
      </c>
      <c r="AF217" s="43">
        <v>6.4085648148148151E-4</v>
      </c>
      <c r="AG217" s="72" t="s">
        <v>2583</v>
      </c>
    </row>
    <row r="218" spans="1:33" ht="13.5" hidden="1" customHeight="1" x14ac:dyDescent="0.2">
      <c r="A218" s="6" t="s">
        <v>2596</v>
      </c>
      <c r="B218" s="2">
        <f t="shared" si="27"/>
        <v>0</v>
      </c>
      <c r="C218" s="2">
        <f t="shared" si="28"/>
        <v>7</v>
      </c>
      <c r="D218" s="4" t="s">
        <v>20</v>
      </c>
      <c r="E218" s="5" t="s">
        <v>2582</v>
      </c>
      <c r="F218" s="69">
        <v>2009</v>
      </c>
      <c r="G218" s="69">
        <v>0</v>
      </c>
      <c r="L218" s="69">
        <f t="shared" si="29"/>
        <v>0</v>
      </c>
      <c r="N218" s="69">
        <f t="shared" si="30"/>
        <v>0</v>
      </c>
      <c r="R218" s="69">
        <f t="shared" si="31"/>
        <v>0</v>
      </c>
      <c r="V218" s="69">
        <f t="shared" si="32"/>
        <v>0</v>
      </c>
      <c r="W218"/>
      <c r="X218"/>
      <c r="Y218" s="83"/>
      <c r="Z218"/>
      <c r="AA218">
        <v>0</v>
      </c>
      <c r="AB218">
        <v>0</v>
      </c>
      <c r="AC218">
        <f t="shared" si="33"/>
        <v>0</v>
      </c>
      <c r="AD218" s="7">
        <f t="shared" si="34"/>
        <v>0</v>
      </c>
      <c r="AF218" s="43">
        <v>7.6388888888888893E-4</v>
      </c>
      <c r="AG218" s="72" t="s">
        <v>2617</v>
      </c>
    </row>
    <row r="219" spans="1:33" ht="13.5" hidden="1" customHeight="1" x14ac:dyDescent="0.2">
      <c r="A219" s="6" t="s">
        <v>2534</v>
      </c>
      <c r="B219" s="2">
        <f t="shared" si="27"/>
        <v>0</v>
      </c>
      <c r="C219" s="2">
        <f t="shared" si="28"/>
        <v>7</v>
      </c>
      <c r="G219" s="69">
        <v>0</v>
      </c>
      <c r="L219" s="69">
        <f t="shared" si="29"/>
        <v>0</v>
      </c>
      <c r="N219" s="69">
        <f t="shared" si="30"/>
        <v>0</v>
      </c>
      <c r="R219" s="69">
        <f t="shared" si="31"/>
        <v>0</v>
      </c>
      <c r="V219" s="69">
        <f t="shared" si="32"/>
        <v>0</v>
      </c>
      <c r="W219"/>
      <c r="X219"/>
      <c r="Y219" s="83"/>
      <c r="Z219"/>
      <c r="AA219">
        <v>0</v>
      </c>
      <c r="AB219">
        <v>0</v>
      </c>
      <c r="AC219">
        <f t="shared" si="33"/>
        <v>0</v>
      </c>
      <c r="AD219" s="7">
        <f t="shared" si="34"/>
        <v>0</v>
      </c>
      <c r="AG219" s="60" t="s">
        <v>2548</v>
      </c>
    </row>
    <row r="220" spans="1:33" ht="13.5" hidden="1" customHeight="1" x14ac:dyDescent="0.2">
      <c r="A220" s="6" t="s">
        <v>213</v>
      </c>
      <c r="B220" s="2">
        <f t="shared" si="27"/>
        <v>0</v>
      </c>
      <c r="C220" s="2">
        <f t="shared" si="28"/>
        <v>7</v>
      </c>
      <c r="G220" s="69">
        <v>1</v>
      </c>
      <c r="L220" s="69">
        <f t="shared" si="29"/>
        <v>0</v>
      </c>
      <c r="N220" s="69">
        <f t="shared" si="30"/>
        <v>0</v>
      </c>
      <c r="R220" s="69">
        <f t="shared" si="31"/>
        <v>0</v>
      </c>
      <c r="V220" s="69">
        <f t="shared" si="32"/>
        <v>0</v>
      </c>
      <c r="W220"/>
      <c r="X220"/>
      <c r="Y220" s="83"/>
      <c r="Z220"/>
      <c r="AA220">
        <v>0</v>
      </c>
      <c r="AB220">
        <v>0</v>
      </c>
      <c r="AC220">
        <f t="shared" si="33"/>
        <v>0</v>
      </c>
      <c r="AD220" s="7">
        <f t="shared" si="34"/>
        <v>0</v>
      </c>
      <c r="AG220" s="60" t="s">
        <v>2548</v>
      </c>
    </row>
    <row r="221" spans="1:33" ht="13.5" hidden="1" customHeight="1" x14ac:dyDescent="0.2">
      <c r="A221" s="6" t="s">
        <v>214</v>
      </c>
      <c r="B221" s="2">
        <f t="shared" ref="B221:B284" si="35">+L221+N221+R221+V221+X221</f>
        <v>0</v>
      </c>
      <c r="C221" s="2">
        <f t="shared" ref="C221:C284" si="36">RANK(B221,B$205:B$404,0)</f>
        <v>7</v>
      </c>
      <c r="L221" s="69">
        <f t="shared" ref="L221:L284" si="37">IF(AND(I221&lt;1,J221&lt;1,K221&lt;1),0,IF(250+((45-(I221*60+J221))*2)&lt;0,0,IF(K221&lt;50,250+((45-(I221*60+J221))*2),IF(K221&gt;49,250+((45-(I221*60+J221))*2)-1,250+((45-(I221*60+J221))*2)))))</f>
        <v>0</v>
      </c>
      <c r="N221" s="69">
        <f t="shared" ref="N221:N284" si="38">IF(M221&lt;89,0,250+((M221-172)*3))</f>
        <v>0</v>
      </c>
      <c r="R221" s="69">
        <f t="shared" ref="R221:R284" si="39">IF(AND(O221&lt;1,P221&lt;1,Q221&lt;1),0,IF(250+((215-(O221*60+P221))*1)&lt;0,0,250+((215-(O221*60+P221))*1)))</f>
        <v>0</v>
      </c>
      <c r="V221" s="69">
        <f t="shared" ref="V221:V284" si="40">IF(AND(S221&lt;1,T221&lt;1,U221&lt;1),0,IF(500+((240-(S221*60+T221))*1)&lt;0,0,500+((240-(S221*60+T221))*1)))</f>
        <v>0</v>
      </c>
      <c r="W221"/>
      <c r="X221"/>
      <c r="Y221" s="83"/>
      <c r="Z221"/>
      <c r="AA221">
        <v>0</v>
      </c>
      <c r="AB221">
        <v>0</v>
      </c>
      <c r="AC221">
        <f t="shared" ref="AC221:AC284" si="41">B221</f>
        <v>0</v>
      </c>
      <c r="AD221" s="7">
        <f t="shared" ref="AD221:AD284" si="42">AA221+AB221+AC221</f>
        <v>0</v>
      </c>
      <c r="AG221" s="60" t="s">
        <v>2548</v>
      </c>
    </row>
    <row r="222" spans="1:33" ht="13.5" hidden="1" customHeight="1" x14ac:dyDescent="0.2">
      <c r="A222" s="6" t="s">
        <v>215</v>
      </c>
      <c r="B222" s="2">
        <f t="shared" si="35"/>
        <v>0</v>
      </c>
      <c r="C222" s="2">
        <f t="shared" si="36"/>
        <v>7</v>
      </c>
      <c r="L222" s="69">
        <f t="shared" si="37"/>
        <v>0</v>
      </c>
      <c r="N222" s="69">
        <f t="shared" si="38"/>
        <v>0</v>
      </c>
      <c r="R222" s="69">
        <f t="shared" si="39"/>
        <v>0</v>
      </c>
      <c r="V222" s="69">
        <f t="shared" si="40"/>
        <v>0</v>
      </c>
      <c r="W222"/>
      <c r="X222"/>
      <c r="Y222" s="83"/>
      <c r="Z222"/>
      <c r="AA222">
        <v>0</v>
      </c>
      <c r="AB222">
        <v>0</v>
      </c>
      <c r="AC222">
        <f t="shared" si="41"/>
        <v>0</v>
      </c>
      <c r="AD222" s="7">
        <f t="shared" si="42"/>
        <v>0</v>
      </c>
      <c r="AG222" s="60" t="s">
        <v>2548</v>
      </c>
    </row>
    <row r="223" spans="1:33" ht="13.5" hidden="1" customHeight="1" x14ac:dyDescent="0.2">
      <c r="A223" s="6" t="s">
        <v>216</v>
      </c>
      <c r="B223" s="2">
        <f t="shared" si="35"/>
        <v>0</v>
      </c>
      <c r="C223" s="2">
        <f t="shared" si="36"/>
        <v>7</v>
      </c>
      <c r="L223" s="69">
        <f t="shared" si="37"/>
        <v>0</v>
      </c>
      <c r="N223" s="69">
        <f t="shared" si="38"/>
        <v>0</v>
      </c>
      <c r="R223" s="69">
        <f t="shared" si="39"/>
        <v>0</v>
      </c>
      <c r="V223" s="69">
        <f t="shared" si="40"/>
        <v>0</v>
      </c>
      <c r="W223"/>
      <c r="X223"/>
      <c r="Y223" s="83"/>
      <c r="Z223"/>
      <c r="AA223">
        <v>0</v>
      </c>
      <c r="AB223">
        <v>0</v>
      </c>
      <c r="AC223">
        <f t="shared" si="41"/>
        <v>0</v>
      </c>
      <c r="AD223" s="7">
        <f t="shared" si="42"/>
        <v>0</v>
      </c>
      <c r="AG223" s="60" t="s">
        <v>2548</v>
      </c>
    </row>
    <row r="224" spans="1:33" ht="13.5" hidden="1" customHeight="1" x14ac:dyDescent="0.2">
      <c r="A224" s="6" t="s">
        <v>217</v>
      </c>
      <c r="B224" s="2">
        <f t="shared" si="35"/>
        <v>0</v>
      </c>
      <c r="C224" s="2">
        <f t="shared" si="36"/>
        <v>7</v>
      </c>
      <c r="L224" s="69">
        <f t="shared" si="37"/>
        <v>0</v>
      </c>
      <c r="N224" s="69">
        <f t="shared" si="38"/>
        <v>0</v>
      </c>
      <c r="R224" s="69">
        <f t="shared" si="39"/>
        <v>0</v>
      </c>
      <c r="V224" s="69">
        <f t="shared" si="40"/>
        <v>0</v>
      </c>
      <c r="W224"/>
      <c r="X224"/>
      <c r="Y224" s="83"/>
      <c r="Z224"/>
      <c r="AA224">
        <v>0</v>
      </c>
      <c r="AB224">
        <v>0</v>
      </c>
      <c r="AC224">
        <f t="shared" si="41"/>
        <v>0</v>
      </c>
      <c r="AD224" s="7">
        <f t="shared" si="42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si="35"/>
        <v>0</v>
      </c>
      <c r="C225" s="2">
        <f t="shared" si="36"/>
        <v>7</v>
      </c>
      <c r="L225" s="69">
        <f t="shared" si="37"/>
        <v>0</v>
      </c>
      <c r="N225" s="69">
        <f t="shared" si="38"/>
        <v>0</v>
      </c>
      <c r="R225" s="69">
        <f t="shared" si="39"/>
        <v>0</v>
      </c>
      <c r="V225" s="69">
        <f t="shared" si="40"/>
        <v>0</v>
      </c>
      <c r="W225"/>
      <c r="X225"/>
      <c r="Y225" s="83"/>
      <c r="Z225"/>
      <c r="AA225"/>
      <c r="AC225">
        <f t="shared" si="41"/>
        <v>0</v>
      </c>
      <c r="AD225" s="7">
        <f t="shared" si="42"/>
        <v>0</v>
      </c>
    </row>
    <row r="226" spans="1:30" ht="13.5" hidden="1" customHeight="1" x14ac:dyDescent="0.2">
      <c r="A226" s="6" t="s">
        <v>219</v>
      </c>
      <c r="B226" s="2">
        <f t="shared" si="35"/>
        <v>0</v>
      </c>
      <c r="C226" s="2">
        <f t="shared" si="36"/>
        <v>7</v>
      </c>
      <c r="L226" s="69">
        <f t="shared" si="37"/>
        <v>0</v>
      </c>
      <c r="N226" s="69">
        <f t="shared" si="38"/>
        <v>0</v>
      </c>
      <c r="R226" s="69">
        <f t="shared" si="39"/>
        <v>0</v>
      </c>
      <c r="V226" s="69">
        <f t="shared" si="40"/>
        <v>0</v>
      </c>
      <c r="W226"/>
      <c r="X226"/>
      <c r="Y226" s="83"/>
      <c r="Z226"/>
      <c r="AA226"/>
      <c r="AC226">
        <f t="shared" si="41"/>
        <v>0</v>
      </c>
      <c r="AD226" s="7">
        <f t="shared" si="42"/>
        <v>0</v>
      </c>
    </row>
    <row r="227" spans="1:30" ht="13.5" hidden="1" customHeight="1" x14ac:dyDescent="0.2">
      <c r="A227" s="6" t="s">
        <v>220</v>
      </c>
      <c r="B227" s="2">
        <f t="shared" si="35"/>
        <v>0</v>
      </c>
      <c r="C227" s="2">
        <f t="shared" si="36"/>
        <v>7</v>
      </c>
      <c r="L227" s="69">
        <f t="shared" si="37"/>
        <v>0</v>
      </c>
      <c r="N227" s="69">
        <f t="shared" si="38"/>
        <v>0</v>
      </c>
      <c r="R227" s="69">
        <f t="shared" si="39"/>
        <v>0</v>
      </c>
      <c r="V227" s="69">
        <f t="shared" si="40"/>
        <v>0</v>
      </c>
      <c r="W227"/>
      <c r="X227"/>
      <c r="Y227" s="83"/>
      <c r="Z227"/>
      <c r="AA227"/>
      <c r="AC227">
        <f t="shared" si="41"/>
        <v>0</v>
      </c>
      <c r="AD227" s="7">
        <f t="shared" si="42"/>
        <v>0</v>
      </c>
    </row>
    <row r="228" spans="1:30" ht="13.5" hidden="1" customHeight="1" x14ac:dyDescent="0.2">
      <c r="A228" s="6" t="s">
        <v>221</v>
      </c>
      <c r="B228" s="2">
        <f t="shared" si="35"/>
        <v>0</v>
      </c>
      <c r="C228" s="2">
        <f t="shared" si="36"/>
        <v>7</v>
      </c>
      <c r="L228" s="69">
        <f t="shared" si="37"/>
        <v>0</v>
      </c>
      <c r="N228" s="69">
        <f t="shared" si="38"/>
        <v>0</v>
      </c>
      <c r="R228" s="69">
        <f t="shared" si="39"/>
        <v>0</v>
      </c>
      <c r="V228" s="69">
        <f t="shared" si="40"/>
        <v>0</v>
      </c>
      <c r="W228"/>
      <c r="X228"/>
      <c r="Y228" s="83"/>
      <c r="Z228"/>
      <c r="AA228"/>
      <c r="AC228">
        <f t="shared" si="41"/>
        <v>0</v>
      </c>
      <c r="AD228" s="7">
        <f t="shared" si="42"/>
        <v>0</v>
      </c>
    </row>
    <row r="229" spans="1:30" ht="13.5" hidden="1" customHeight="1" x14ac:dyDescent="0.2">
      <c r="A229" s="6" t="s">
        <v>222</v>
      </c>
      <c r="B229" s="2">
        <f t="shared" si="35"/>
        <v>0</v>
      </c>
      <c r="C229" s="2">
        <f t="shared" si="36"/>
        <v>7</v>
      </c>
      <c r="L229" s="69">
        <f t="shared" si="37"/>
        <v>0</v>
      </c>
      <c r="N229" s="69">
        <f t="shared" si="38"/>
        <v>0</v>
      </c>
      <c r="R229" s="69">
        <f t="shared" si="39"/>
        <v>0</v>
      </c>
      <c r="V229" s="69">
        <f t="shared" si="40"/>
        <v>0</v>
      </c>
      <c r="W229"/>
      <c r="X229"/>
      <c r="Y229" s="83"/>
      <c r="Z229"/>
      <c r="AA229"/>
      <c r="AC229">
        <f t="shared" si="41"/>
        <v>0</v>
      </c>
      <c r="AD229" s="7">
        <f t="shared" si="42"/>
        <v>0</v>
      </c>
    </row>
    <row r="230" spans="1:30" ht="13.5" hidden="1" customHeight="1" x14ac:dyDescent="0.2">
      <c r="A230" s="6" t="s">
        <v>223</v>
      </c>
      <c r="B230" s="2">
        <f t="shared" si="35"/>
        <v>0</v>
      </c>
      <c r="C230" s="2">
        <f t="shared" si="36"/>
        <v>7</v>
      </c>
      <c r="L230" s="69">
        <f t="shared" si="37"/>
        <v>0</v>
      </c>
      <c r="N230" s="69">
        <f t="shared" si="38"/>
        <v>0</v>
      </c>
      <c r="R230" s="69">
        <f t="shared" si="39"/>
        <v>0</v>
      </c>
      <c r="V230" s="69">
        <f t="shared" si="40"/>
        <v>0</v>
      </c>
      <c r="W230"/>
      <c r="X230"/>
      <c r="Y230" s="83"/>
      <c r="Z230"/>
      <c r="AA230"/>
      <c r="AC230">
        <f t="shared" si="41"/>
        <v>0</v>
      </c>
      <c r="AD230" s="7">
        <f t="shared" si="42"/>
        <v>0</v>
      </c>
    </row>
    <row r="231" spans="1:30" ht="13.5" hidden="1" customHeight="1" x14ac:dyDescent="0.2">
      <c r="A231" s="6" t="s">
        <v>224</v>
      </c>
      <c r="B231" s="2">
        <f t="shared" si="35"/>
        <v>0</v>
      </c>
      <c r="C231" s="2">
        <f t="shared" si="36"/>
        <v>7</v>
      </c>
      <c r="L231" s="69">
        <f t="shared" si="37"/>
        <v>0</v>
      </c>
      <c r="N231" s="69">
        <f t="shared" si="38"/>
        <v>0</v>
      </c>
      <c r="R231" s="69">
        <f t="shared" si="39"/>
        <v>0</v>
      </c>
      <c r="V231" s="69">
        <f t="shared" si="40"/>
        <v>0</v>
      </c>
      <c r="W231"/>
      <c r="X231"/>
      <c r="Y231" s="83"/>
      <c r="Z231"/>
      <c r="AA231"/>
      <c r="AC231">
        <f t="shared" si="41"/>
        <v>0</v>
      </c>
      <c r="AD231" s="7">
        <f t="shared" si="42"/>
        <v>0</v>
      </c>
    </row>
    <row r="232" spans="1:30" ht="13.5" hidden="1" customHeight="1" x14ac:dyDescent="0.2">
      <c r="A232" s="6" t="s">
        <v>225</v>
      </c>
      <c r="B232" s="2">
        <f t="shared" si="35"/>
        <v>0</v>
      </c>
      <c r="C232" s="2">
        <f t="shared" si="36"/>
        <v>7</v>
      </c>
      <c r="L232" s="69">
        <f t="shared" si="37"/>
        <v>0</v>
      </c>
      <c r="N232" s="69">
        <f t="shared" si="38"/>
        <v>0</v>
      </c>
      <c r="R232" s="69">
        <f t="shared" si="39"/>
        <v>0</v>
      </c>
      <c r="V232" s="69">
        <f t="shared" si="40"/>
        <v>0</v>
      </c>
      <c r="W232"/>
      <c r="X232"/>
      <c r="Y232" s="83"/>
      <c r="Z232"/>
      <c r="AA232"/>
      <c r="AC232">
        <f t="shared" si="41"/>
        <v>0</v>
      </c>
      <c r="AD232" s="7">
        <f t="shared" si="42"/>
        <v>0</v>
      </c>
    </row>
    <row r="233" spans="1:30" ht="13.5" hidden="1" customHeight="1" x14ac:dyDescent="0.2">
      <c r="A233" s="6" t="s">
        <v>226</v>
      </c>
      <c r="B233" s="2">
        <f t="shared" si="35"/>
        <v>0</v>
      </c>
      <c r="C233" s="2">
        <f t="shared" si="36"/>
        <v>7</v>
      </c>
      <c r="L233" s="69">
        <f t="shared" si="37"/>
        <v>0</v>
      </c>
      <c r="N233" s="69">
        <f t="shared" si="38"/>
        <v>0</v>
      </c>
      <c r="R233" s="69">
        <f t="shared" si="39"/>
        <v>0</v>
      </c>
      <c r="V233" s="69">
        <f t="shared" si="40"/>
        <v>0</v>
      </c>
      <c r="W233"/>
      <c r="X233"/>
      <c r="Y233" s="83"/>
      <c r="Z233"/>
      <c r="AA233"/>
      <c r="AC233">
        <f t="shared" si="41"/>
        <v>0</v>
      </c>
      <c r="AD233" s="7">
        <f t="shared" si="42"/>
        <v>0</v>
      </c>
    </row>
    <row r="234" spans="1:30" ht="13.5" hidden="1" customHeight="1" x14ac:dyDescent="0.2">
      <c r="A234" s="6" t="s">
        <v>227</v>
      </c>
      <c r="B234" s="2">
        <f t="shared" si="35"/>
        <v>0</v>
      </c>
      <c r="C234" s="2">
        <f t="shared" si="36"/>
        <v>7</v>
      </c>
      <c r="L234" s="69">
        <f t="shared" si="37"/>
        <v>0</v>
      </c>
      <c r="N234" s="69">
        <f t="shared" si="38"/>
        <v>0</v>
      </c>
      <c r="R234" s="69">
        <f t="shared" si="39"/>
        <v>0</v>
      </c>
      <c r="V234" s="69">
        <f t="shared" si="40"/>
        <v>0</v>
      </c>
      <c r="W234"/>
      <c r="X234"/>
      <c r="Y234" s="83"/>
      <c r="Z234"/>
      <c r="AA234"/>
      <c r="AC234">
        <f t="shared" si="41"/>
        <v>0</v>
      </c>
      <c r="AD234" s="7">
        <f t="shared" si="42"/>
        <v>0</v>
      </c>
    </row>
    <row r="235" spans="1:30" ht="13.5" hidden="1" customHeight="1" x14ac:dyDescent="0.2">
      <c r="A235" s="6" t="s">
        <v>228</v>
      </c>
      <c r="B235" s="2">
        <f t="shared" si="35"/>
        <v>0</v>
      </c>
      <c r="C235" s="2">
        <f t="shared" si="36"/>
        <v>7</v>
      </c>
      <c r="L235" s="69">
        <f t="shared" si="37"/>
        <v>0</v>
      </c>
      <c r="N235" s="69">
        <f t="shared" si="38"/>
        <v>0</v>
      </c>
      <c r="R235" s="69">
        <f t="shared" si="39"/>
        <v>0</v>
      </c>
      <c r="V235" s="69">
        <f t="shared" si="40"/>
        <v>0</v>
      </c>
      <c r="W235"/>
      <c r="X235"/>
      <c r="Y235" s="83"/>
      <c r="Z235"/>
      <c r="AA235"/>
      <c r="AC235">
        <f t="shared" si="41"/>
        <v>0</v>
      </c>
      <c r="AD235" s="7">
        <f t="shared" si="42"/>
        <v>0</v>
      </c>
    </row>
    <row r="236" spans="1:30" ht="13.5" hidden="1" customHeight="1" x14ac:dyDescent="0.2">
      <c r="A236" s="6" t="s">
        <v>229</v>
      </c>
      <c r="B236" s="2">
        <f t="shared" si="35"/>
        <v>0</v>
      </c>
      <c r="C236" s="2">
        <f t="shared" si="36"/>
        <v>7</v>
      </c>
      <c r="L236" s="69">
        <f t="shared" si="37"/>
        <v>0</v>
      </c>
      <c r="N236" s="69">
        <f t="shared" si="38"/>
        <v>0</v>
      </c>
      <c r="R236" s="69">
        <f t="shared" si="39"/>
        <v>0</v>
      </c>
      <c r="V236" s="69">
        <f t="shared" si="40"/>
        <v>0</v>
      </c>
      <c r="W236"/>
      <c r="X236"/>
      <c r="Y236" s="83"/>
      <c r="Z236"/>
      <c r="AA236"/>
      <c r="AC236">
        <f t="shared" si="41"/>
        <v>0</v>
      </c>
      <c r="AD236" s="7">
        <f t="shared" si="42"/>
        <v>0</v>
      </c>
    </row>
    <row r="237" spans="1:30" ht="13.5" hidden="1" customHeight="1" x14ac:dyDescent="0.2">
      <c r="A237" s="6" t="s">
        <v>230</v>
      </c>
      <c r="B237" s="2">
        <f t="shared" si="35"/>
        <v>0</v>
      </c>
      <c r="C237" s="2">
        <f t="shared" si="36"/>
        <v>7</v>
      </c>
      <c r="L237" s="69">
        <f t="shared" si="37"/>
        <v>0</v>
      </c>
      <c r="N237" s="69">
        <f t="shared" si="38"/>
        <v>0</v>
      </c>
      <c r="R237" s="69">
        <f t="shared" si="39"/>
        <v>0</v>
      </c>
      <c r="V237" s="69">
        <f t="shared" si="40"/>
        <v>0</v>
      </c>
      <c r="W237"/>
      <c r="X237"/>
      <c r="Y237" s="83"/>
      <c r="Z237"/>
      <c r="AA237"/>
      <c r="AC237">
        <f t="shared" si="41"/>
        <v>0</v>
      </c>
      <c r="AD237" s="7">
        <f t="shared" si="42"/>
        <v>0</v>
      </c>
    </row>
    <row r="238" spans="1:30" ht="13.5" hidden="1" customHeight="1" x14ac:dyDescent="0.2">
      <c r="A238" s="6" t="s">
        <v>231</v>
      </c>
      <c r="B238" s="2">
        <f t="shared" si="35"/>
        <v>0</v>
      </c>
      <c r="C238" s="2">
        <f t="shared" si="36"/>
        <v>7</v>
      </c>
      <c r="L238" s="69">
        <f t="shared" si="37"/>
        <v>0</v>
      </c>
      <c r="N238" s="69">
        <f t="shared" si="38"/>
        <v>0</v>
      </c>
      <c r="R238" s="69">
        <f t="shared" si="39"/>
        <v>0</v>
      </c>
      <c r="V238" s="69">
        <f t="shared" si="40"/>
        <v>0</v>
      </c>
      <c r="W238"/>
      <c r="X238"/>
      <c r="Y238" s="83"/>
      <c r="Z238"/>
      <c r="AA238"/>
      <c r="AC238">
        <f t="shared" si="41"/>
        <v>0</v>
      </c>
      <c r="AD238" s="7">
        <f t="shared" si="42"/>
        <v>0</v>
      </c>
    </row>
    <row r="239" spans="1:30" ht="13.5" hidden="1" customHeight="1" x14ac:dyDescent="0.2">
      <c r="A239" s="6" t="s">
        <v>232</v>
      </c>
      <c r="B239" s="2">
        <f t="shared" si="35"/>
        <v>0</v>
      </c>
      <c r="C239" s="2">
        <f t="shared" si="36"/>
        <v>7</v>
      </c>
      <c r="L239" s="69">
        <f t="shared" si="37"/>
        <v>0</v>
      </c>
      <c r="N239" s="69">
        <f t="shared" si="38"/>
        <v>0</v>
      </c>
      <c r="R239" s="69">
        <f t="shared" si="39"/>
        <v>0</v>
      </c>
      <c r="V239" s="69">
        <f t="shared" si="40"/>
        <v>0</v>
      </c>
      <c r="W239"/>
      <c r="X239"/>
      <c r="Y239" s="83"/>
      <c r="Z239"/>
      <c r="AA239"/>
      <c r="AC239">
        <f t="shared" si="41"/>
        <v>0</v>
      </c>
      <c r="AD239" s="7">
        <f t="shared" si="42"/>
        <v>0</v>
      </c>
    </row>
    <row r="240" spans="1:30" ht="13.5" hidden="1" customHeight="1" x14ac:dyDescent="0.2">
      <c r="A240" s="6" t="s">
        <v>233</v>
      </c>
      <c r="B240" s="2">
        <f t="shared" si="35"/>
        <v>0</v>
      </c>
      <c r="C240" s="2">
        <f t="shared" si="36"/>
        <v>7</v>
      </c>
      <c r="L240" s="69">
        <f t="shared" si="37"/>
        <v>0</v>
      </c>
      <c r="N240" s="69">
        <f t="shared" si="38"/>
        <v>0</v>
      </c>
      <c r="R240" s="69">
        <f t="shared" si="39"/>
        <v>0</v>
      </c>
      <c r="V240" s="69">
        <f t="shared" si="40"/>
        <v>0</v>
      </c>
      <c r="W240"/>
      <c r="X240"/>
      <c r="Y240" s="83"/>
      <c r="Z240"/>
      <c r="AA240"/>
      <c r="AC240">
        <f t="shared" si="41"/>
        <v>0</v>
      </c>
      <c r="AD240" s="7">
        <f t="shared" si="42"/>
        <v>0</v>
      </c>
    </row>
    <row r="241" spans="1:30" ht="13.5" hidden="1" customHeight="1" x14ac:dyDescent="0.2">
      <c r="A241" s="6" t="s">
        <v>234</v>
      </c>
      <c r="B241" s="2">
        <f t="shared" si="35"/>
        <v>0</v>
      </c>
      <c r="C241" s="2">
        <f t="shared" si="36"/>
        <v>7</v>
      </c>
      <c r="L241" s="69">
        <f t="shared" si="37"/>
        <v>0</v>
      </c>
      <c r="N241" s="69">
        <f t="shared" si="38"/>
        <v>0</v>
      </c>
      <c r="R241" s="69">
        <f t="shared" si="39"/>
        <v>0</v>
      </c>
      <c r="V241" s="69">
        <f t="shared" si="40"/>
        <v>0</v>
      </c>
      <c r="W241"/>
      <c r="X241"/>
      <c r="Y241" s="83"/>
      <c r="Z241"/>
      <c r="AA241"/>
      <c r="AC241">
        <f t="shared" si="41"/>
        <v>0</v>
      </c>
      <c r="AD241" s="7">
        <f t="shared" si="42"/>
        <v>0</v>
      </c>
    </row>
    <row r="242" spans="1:30" ht="13.5" hidden="1" customHeight="1" x14ac:dyDescent="0.2">
      <c r="A242" s="6" t="s">
        <v>235</v>
      </c>
      <c r="B242" s="2">
        <f t="shared" si="35"/>
        <v>0</v>
      </c>
      <c r="C242" s="2">
        <f t="shared" si="36"/>
        <v>7</v>
      </c>
      <c r="L242" s="69">
        <f t="shared" si="37"/>
        <v>0</v>
      </c>
      <c r="N242" s="69">
        <f t="shared" si="38"/>
        <v>0</v>
      </c>
      <c r="R242" s="69">
        <f t="shared" si="39"/>
        <v>0</v>
      </c>
      <c r="V242" s="69">
        <f t="shared" si="40"/>
        <v>0</v>
      </c>
      <c r="W242"/>
      <c r="X242"/>
      <c r="Y242" s="83"/>
      <c r="Z242"/>
      <c r="AA242"/>
      <c r="AC242">
        <f t="shared" si="41"/>
        <v>0</v>
      </c>
      <c r="AD242" s="7">
        <f t="shared" si="42"/>
        <v>0</v>
      </c>
    </row>
    <row r="243" spans="1:30" ht="13.5" hidden="1" customHeight="1" x14ac:dyDescent="0.2">
      <c r="A243" s="6" t="s">
        <v>236</v>
      </c>
      <c r="B243" s="2">
        <f t="shared" si="35"/>
        <v>0</v>
      </c>
      <c r="C243" s="2">
        <f t="shared" si="36"/>
        <v>7</v>
      </c>
      <c r="L243" s="69">
        <f t="shared" si="37"/>
        <v>0</v>
      </c>
      <c r="N243" s="69">
        <f t="shared" si="38"/>
        <v>0</v>
      </c>
      <c r="R243" s="69">
        <f t="shared" si="39"/>
        <v>0</v>
      </c>
      <c r="V243" s="69">
        <f t="shared" si="40"/>
        <v>0</v>
      </c>
      <c r="W243"/>
      <c r="X243"/>
      <c r="Y243" s="83"/>
      <c r="Z243"/>
      <c r="AA243"/>
      <c r="AC243">
        <f t="shared" si="41"/>
        <v>0</v>
      </c>
      <c r="AD243" s="7">
        <f t="shared" si="42"/>
        <v>0</v>
      </c>
    </row>
    <row r="244" spans="1:30" ht="13.5" hidden="1" customHeight="1" x14ac:dyDescent="0.2">
      <c r="A244" s="6" t="s">
        <v>237</v>
      </c>
      <c r="B244" s="2">
        <f t="shared" si="35"/>
        <v>0</v>
      </c>
      <c r="C244" s="2">
        <f t="shared" si="36"/>
        <v>7</v>
      </c>
      <c r="L244" s="69">
        <f t="shared" si="37"/>
        <v>0</v>
      </c>
      <c r="N244" s="69">
        <f t="shared" si="38"/>
        <v>0</v>
      </c>
      <c r="R244" s="69">
        <f t="shared" si="39"/>
        <v>0</v>
      </c>
      <c r="V244" s="69">
        <f t="shared" si="40"/>
        <v>0</v>
      </c>
      <c r="W244"/>
      <c r="X244"/>
      <c r="Y244" s="83"/>
      <c r="Z244"/>
      <c r="AA244"/>
      <c r="AC244">
        <f t="shared" si="41"/>
        <v>0</v>
      </c>
      <c r="AD244" s="7">
        <f t="shared" si="42"/>
        <v>0</v>
      </c>
    </row>
    <row r="245" spans="1:30" ht="13.5" hidden="1" customHeight="1" x14ac:dyDescent="0.2">
      <c r="A245" s="6" t="s">
        <v>238</v>
      </c>
      <c r="B245" s="2">
        <f t="shared" si="35"/>
        <v>0</v>
      </c>
      <c r="C245" s="2">
        <f t="shared" si="36"/>
        <v>7</v>
      </c>
      <c r="L245" s="69">
        <f t="shared" si="37"/>
        <v>0</v>
      </c>
      <c r="N245" s="69">
        <f t="shared" si="38"/>
        <v>0</v>
      </c>
      <c r="R245" s="69">
        <f t="shared" si="39"/>
        <v>0</v>
      </c>
      <c r="V245" s="69">
        <f t="shared" si="40"/>
        <v>0</v>
      </c>
      <c r="W245"/>
      <c r="X245"/>
      <c r="Y245" s="83"/>
      <c r="Z245"/>
      <c r="AA245"/>
      <c r="AC245">
        <f t="shared" si="41"/>
        <v>0</v>
      </c>
      <c r="AD245" s="7">
        <f t="shared" si="42"/>
        <v>0</v>
      </c>
    </row>
    <row r="246" spans="1:30" ht="13.5" hidden="1" customHeight="1" x14ac:dyDescent="0.2">
      <c r="A246" s="6" t="s">
        <v>239</v>
      </c>
      <c r="B246" s="2">
        <f t="shared" si="35"/>
        <v>0</v>
      </c>
      <c r="C246" s="2">
        <f t="shared" si="36"/>
        <v>7</v>
      </c>
      <c r="L246" s="69">
        <f t="shared" si="37"/>
        <v>0</v>
      </c>
      <c r="N246" s="69">
        <f t="shared" si="38"/>
        <v>0</v>
      </c>
      <c r="R246" s="69">
        <f t="shared" si="39"/>
        <v>0</v>
      </c>
      <c r="V246" s="69">
        <f t="shared" si="40"/>
        <v>0</v>
      </c>
      <c r="W246"/>
      <c r="X246"/>
      <c r="Y246" s="83"/>
      <c r="Z246"/>
      <c r="AA246"/>
      <c r="AC246">
        <f t="shared" si="41"/>
        <v>0</v>
      </c>
      <c r="AD246" s="7">
        <f t="shared" si="42"/>
        <v>0</v>
      </c>
    </row>
    <row r="247" spans="1:30" ht="13.5" hidden="1" customHeight="1" x14ac:dyDescent="0.2">
      <c r="A247" s="6" t="s">
        <v>240</v>
      </c>
      <c r="B247" s="2">
        <f t="shared" si="35"/>
        <v>0</v>
      </c>
      <c r="C247" s="2">
        <f t="shared" si="36"/>
        <v>7</v>
      </c>
      <c r="L247" s="69">
        <f t="shared" si="37"/>
        <v>0</v>
      </c>
      <c r="N247" s="69">
        <f t="shared" si="38"/>
        <v>0</v>
      </c>
      <c r="R247" s="69">
        <f t="shared" si="39"/>
        <v>0</v>
      </c>
      <c r="V247" s="69">
        <f t="shared" si="40"/>
        <v>0</v>
      </c>
      <c r="W247"/>
      <c r="X247"/>
      <c r="Y247" s="83"/>
      <c r="Z247"/>
      <c r="AA247"/>
      <c r="AC247">
        <f t="shared" si="41"/>
        <v>0</v>
      </c>
      <c r="AD247" s="7">
        <f t="shared" si="42"/>
        <v>0</v>
      </c>
    </row>
    <row r="248" spans="1:30" ht="13.5" hidden="1" customHeight="1" x14ac:dyDescent="0.2">
      <c r="A248" s="6" t="s">
        <v>241</v>
      </c>
      <c r="B248" s="2">
        <f t="shared" si="35"/>
        <v>0</v>
      </c>
      <c r="C248" s="2">
        <f t="shared" si="36"/>
        <v>7</v>
      </c>
      <c r="L248" s="69">
        <f t="shared" si="37"/>
        <v>0</v>
      </c>
      <c r="N248" s="69">
        <f t="shared" si="38"/>
        <v>0</v>
      </c>
      <c r="R248" s="69">
        <f t="shared" si="39"/>
        <v>0</v>
      </c>
      <c r="V248" s="69">
        <f t="shared" si="40"/>
        <v>0</v>
      </c>
      <c r="W248"/>
      <c r="X248"/>
      <c r="Y248" s="83"/>
      <c r="Z248"/>
      <c r="AA248"/>
      <c r="AC248">
        <f t="shared" si="41"/>
        <v>0</v>
      </c>
      <c r="AD248" s="7">
        <f t="shared" si="42"/>
        <v>0</v>
      </c>
    </row>
    <row r="249" spans="1:30" ht="13.5" hidden="1" customHeight="1" x14ac:dyDescent="0.2">
      <c r="A249" s="6" t="s">
        <v>242</v>
      </c>
      <c r="B249" s="2">
        <f t="shared" si="35"/>
        <v>0</v>
      </c>
      <c r="C249" s="2">
        <f t="shared" si="36"/>
        <v>7</v>
      </c>
      <c r="L249" s="69">
        <f t="shared" si="37"/>
        <v>0</v>
      </c>
      <c r="N249" s="69">
        <f t="shared" si="38"/>
        <v>0</v>
      </c>
      <c r="R249" s="69">
        <f t="shared" si="39"/>
        <v>0</v>
      </c>
      <c r="V249" s="69">
        <f t="shared" si="40"/>
        <v>0</v>
      </c>
      <c r="W249"/>
      <c r="X249"/>
      <c r="Y249" s="83"/>
      <c r="Z249"/>
      <c r="AA249"/>
      <c r="AC249">
        <f t="shared" si="41"/>
        <v>0</v>
      </c>
      <c r="AD249" s="7">
        <f t="shared" si="42"/>
        <v>0</v>
      </c>
    </row>
    <row r="250" spans="1:30" ht="13.5" hidden="1" customHeight="1" x14ac:dyDescent="0.2">
      <c r="A250" s="6" t="s">
        <v>243</v>
      </c>
      <c r="B250" s="2">
        <f t="shared" si="35"/>
        <v>0</v>
      </c>
      <c r="C250" s="2">
        <f t="shared" si="36"/>
        <v>7</v>
      </c>
      <c r="L250" s="69">
        <f t="shared" si="37"/>
        <v>0</v>
      </c>
      <c r="N250" s="69">
        <f t="shared" si="38"/>
        <v>0</v>
      </c>
      <c r="R250" s="69">
        <f t="shared" si="39"/>
        <v>0</v>
      </c>
      <c r="V250" s="69">
        <f t="shared" si="40"/>
        <v>0</v>
      </c>
      <c r="W250"/>
      <c r="X250"/>
      <c r="Y250" s="83"/>
      <c r="Z250"/>
      <c r="AA250"/>
      <c r="AC250">
        <f t="shared" si="41"/>
        <v>0</v>
      </c>
      <c r="AD250" s="7">
        <f t="shared" si="42"/>
        <v>0</v>
      </c>
    </row>
    <row r="251" spans="1:30" ht="13.5" hidden="1" customHeight="1" x14ac:dyDescent="0.2">
      <c r="A251" s="6" t="s">
        <v>244</v>
      </c>
      <c r="B251" s="2">
        <f t="shared" si="35"/>
        <v>0</v>
      </c>
      <c r="C251" s="2">
        <f t="shared" si="36"/>
        <v>7</v>
      </c>
      <c r="L251" s="69">
        <f t="shared" si="37"/>
        <v>0</v>
      </c>
      <c r="N251" s="69">
        <f t="shared" si="38"/>
        <v>0</v>
      </c>
      <c r="R251" s="69">
        <f t="shared" si="39"/>
        <v>0</v>
      </c>
      <c r="V251" s="69">
        <f t="shared" si="40"/>
        <v>0</v>
      </c>
      <c r="W251"/>
      <c r="X251"/>
      <c r="Y251" s="83"/>
      <c r="Z251"/>
      <c r="AA251"/>
      <c r="AC251">
        <f t="shared" si="41"/>
        <v>0</v>
      </c>
      <c r="AD251" s="7">
        <f t="shared" si="42"/>
        <v>0</v>
      </c>
    </row>
    <row r="252" spans="1:30" ht="13.5" hidden="1" customHeight="1" x14ac:dyDescent="0.2">
      <c r="A252" s="6" t="s">
        <v>245</v>
      </c>
      <c r="B252" s="2">
        <f t="shared" si="35"/>
        <v>0</v>
      </c>
      <c r="C252" s="2">
        <f t="shared" si="36"/>
        <v>7</v>
      </c>
      <c r="L252" s="69">
        <f t="shared" si="37"/>
        <v>0</v>
      </c>
      <c r="N252" s="69">
        <f t="shared" si="38"/>
        <v>0</v>
      </c>
      <c r="R252" s="69">
        <f t="shared" si="39"/>
        <v>0</v>
      </c>
      <c r="V252" s="69">
        <f t="shared" si="40"/>
        <v>0</v>
      </c>
      <c r="W252"/>
      <c r="X252"/>
      <c r="Y252" s="83"/>
      <c r="Z252"/>
      <c r="AA252"/>
      <c r="AC252">
        <f t="shared" si="41"/>
        <v>0</v>
      </c>
      <c r="AD252" s="7">
        <f t="shared" si="42"/>
        <v>0</v>
      </c>
    </row>
    <row r="253" spans="1:30" ht="13.5" hidden="1" customHeight="1" x14ac:dyDescent="0.2">
      <c r="A253" s="6" t="s">
        <v>246</v>
      </c>
      <c r="B253" s="2">
        <f t="shared" si="35"/>
        <v>0</v>
      </c>
      <c r="C253" s="2">
        <f t="shared" si="36"/>
        <v>7</v>
      </c>
      <c r="L253" s="69">
        <f t="shared" si="37"/>
        <v>0</v>
      </c>
      <c r="N253" s="69">
        <f t="shared" si="38"/>
        <v>0</v>
      </c>
      <c r="R253" s="69">
        <f t="shared" si="39"/>
        <v>0</v>
      </c>
      <c r="V253" s="69">
        <f t="shared" si="40"/>
        <v>0</v>
      </c>
      <c r="W253"/>
      <c r="X253"/>
      <c r="Y253" s="83"/>
      <c r="Z253"/>
      <c r="AA253"/>
      <c r="AC253">
        <f t="shared" si="41"/>
        <v>0</v>
      </c>
      <c r="AD253" s="7">
        <f t="shared" si="42"/>
        <v>0</v>
      </c>
    </row>
    <row r="254" spans="1:30" ht="13.5" hidden="1" customHeight="1" x14ac:dyDescent="0.2">
      <c r="A254" s="6" t="s">
        <v>247</v>
      </c>
      <c r="B254" s="2">
        <f t="shared" si="35"/>
        <v>0</v>
      </c>
      <c r="C254" s="2">
        <f t="shared" si="36"/>
        <v>7</v>
      </c>
      <c r="L254" s="69">
        <f t="shared" si="37"/>
        <v>0</v>
      </c>
      <c r="N254" s="69">
        <f t="shared" si="38"/>
        <v>0</v>
      </c>
      <c r="R254" s="69">
        <f t="shared" si="39"/>
        <v>0</v>
      </c>
      <c r="V254" s="69">
        <f t="shared" si="40"/>
        <v>0</v>
      </c>
      <c r="W254"/>
      <c r="X254"/>
      <c r="Y254" s="83"/>
      <c r="Z254"/>
      <c r="AA254"/>
      <c r="AC254">
        <f t="shared" si="41"/>
        <v>0</v>
      </c>
      <c r="AD254" s="7">
        <f t="shared" si="42"/>
        <v>0</v>
      </c>
    </row>
    <row r="255" spans="1:30" ht="13.5" hidden="1" customHeight="1" x14ac:dyDescent="0.2">
      <c r="A255" s="6" t="s">
        <v>248</v>
      </c>
      <c r="B255" s="2">
        <f t="shared" si="35"/>
        <v>0</v>
      </c>
      <c r="C255" s="2">
        <f t="shared" si="36"/>
        <v>7</v>
      </c>
      <c r="L255" s="69">
        <f t="shared" si="37"/>
        <v>0</v>
      </c>
      <c r="N255" s="69">
        <f t="shared" si="38"/>
        <v>0</v>
      </c>
      <c r="R255" s="69">
        <f t="shared" si="39"/>
        <v>0</v>
      </c>
      <c r="V255" s="69">
        <f t="shared" si="40"/>
        <v>0</v>
      </c>
      <c r="W255"/>
      <c r="X255"/>
      <c r="Y255" s="83"/>
      <c r="Z255"/>
      <c r="AA255"/>
      <c r="AC255">
        <f t="shared" si="41"/>
        <v>0</v>
      </c>
      <c r="AD255" s="7">
        <f t="shared" si="42"/>
        <v>0</v>
      </c>
    </row>
    <row r="256" spans="1:30" ht="13.5" hidden="1" customHeight="1" x14ac:dyDescent="0.2">
      <c r="A256" s="6" t="s">
        <v>249</v>
      </c>
      <c r="B256" s="2">
        <f t="shared" si="35"/>
        <v>0</v>
      </c>
      <c r="C256" s="2">
        <f t="shared" si="36"/>
        <v>7</v>
      </c>
      <c r="L256" s="69">
        <f t="shared" si="37"/>
        <v>0</v>
      </c>
      <c r="N256" s="69">
        <f t="shared" si="38"/>
        <v>0</v>
      </c>
      <c r="R256" s="69">
        <f t="shared" si="39"/>
        <v>0</v>
      </c>
      <c r="V256" s="69">
        <f t="shared" si="40"/>
        <v>0</v>
      </c>
      <c r="W256"/>
      <c r="X256"/>
      <c r="Y256" s="83"/>
      <c r="Z256"/>
      <c r="AA256"/>
      <c r="AC256">
        <f t="shared" si="41"/>
        <v>0</v>
      </c>
      <c r="AD256" s="7">
        <f t="shared" si="42"/>
        <v>0</v>
      </c>
    </row>
    <row r="257" spans="1:30" ht="13.5" hidden="1" customHeight="1" x14ac:dyDescent="0.2">
      <c r="A257" s="6" t="s">
        <v>250</v>
      </c>
      <c r="B257" s="2">
        <f t="shared" si="35"/>
        <v>0</v>
      </c>
      <c r="C257" s="2">
        <f t="shared" si="36"/>
        <v>7</v>
      </c>
      <c r="L257" s="69">
        <f t="shared" si="37"/>
        <v>0</v>
      </c>
      <c r="N257" s="69">
        <f t="shared" si="38"/>
        <v>0</v>
      </c>
      <c r="R257" s="69">
        <f t="shared" si="39"/>
        <v>0</v>
      </c>
      <c r="V257" s="69">
        <f t="shared" si="40"/>
        <v>0</v>
      </c>
      <c r="W257"/>
      <c r="X257"/>
      <c r="Y257" s="83"/>
      <c r="Z257"/>
      <c r="AA257"/>
      <c r="AC257">
        <f t="shared" si="41"/>
        <v>0</v>
      </c>
      <c r="AD257" s="7">
        <f t="shared" si="42"/>
        <v>0</v>
      </c>
    </row>
    <row r="258" spans="1:30" ht="13.5" hidden="1" customHeight="1" x14ac:dyDescent="0.2">
      <c r="A258" s="6" t="s">
        <v>251</v>
      </c>
      <c r="B258" s="2">
        <f t="shared" si="35"/>
        <v>0</v>
      </c>
      <c r="C258" s="2">
        <f t="shared" si="36"/>
        <v>7</v>
      </c>
      <c r="L258" s="69">
        <f t="shared" si="37"/>
        <v>0</v>
      </c>
      <c r="N258" s="69">
        <f t="shared" si="38"/>
        <v>0</v>
      </c>
      <c r="R258" s="69">
        <f t="shared" si="39"/>
        <v>0</v>
      </c>
      <c r="V258" s="69">
        <f t="shared" si="40"/>
        <v>0</v>
      </c>
      <c r="W258"/>
      <c r="X258"/>
      <c r="Y258" s="83"/>
      <c r="Z258"/>
      <c r="AA258"/>
      <c r="AC258">
        <f t="shared" si="41"/>
        <v>0</v>
      </c>
      <c r="AD258" s="7">
        <f t="shared" si="42"/>
        <v>0</v>
      </c>
    </row>
    <row r="259" spans="1:30" ht="13.5" hidden="1" customHeight="1" x14ac:dyDescent="0.2">
      <c r="A259" s="6" t="s">
        <v>252</v>
      </c>
      <c r="B259" s="2">
        <f t="shared" si="35"/>
        <v>0</v>
      </c>
      <c r="C259" s="2">
        <f t="shared" si="36"/>
        <v>7</v>
      </c>
      <c r="L259" s="69">
        <f t="shared" si="37"/>
        <v>0</v>
      </c>
      <c r="N259" s="69">
        <f t="shared" si="38"/>
        <v>0</v>
      </c>
      <c r="R259" s="69">
        <f t="shared" si="39"/>
        <v>0</v>
      </c>
      <c r="V259" s="69">
        <f t="shared" si="40"/>
        <v>0</v>
      </c>
      <c r="W259"/>
      <c r="X259"/>
      <c r="Y259" s="83"/>
      <c r="Z259"/>
      <c r="AA259"/>
      <c r="AC259">
        <f t="shared" si="41"/>
        <v>0</v>
      </c>
      <c r="AD259" s="7">
        <f t="shared" si="42"/>
        <v>0</v>
      </c>
    </row>
    <row r="260" spans="1:30" ht="13.5" hidden="1" customHeight="1" x14ac:dyDescent="0.2">
      <c r="A260" s="6" t="s">
        <v>253</v>
      </c>
      <c r="B260" s="2">
        <f t="shared" si="35"/>
        <v>0</v>
      </c>
      <c r="C260" s="2">
        <f t="shared" si="36"/>
        <v>7</v>
      </c>
      <c r="L260" s="69">
        <f t="shared" si="37"/>
        <v>0</v>
      </c>
      <c r="N260" s="69">
        <f t="shared" si="38"/>
        <v>0</v>
      </c>
      <c r="R260" s="69">
        <f t="shared" si="39"/>
        <v>0</v>
      </c>
      <c r="V260" s="69">
        <f t="shared" si="40"/>
        <v>0</v>
      </c>
      <c r="W260"/>
      <c r="X260"/>
      <c r="Y260" s="83"/>
      <c r="Z260"/>
      <c r="AA260"/>
      <c r="AC260">
        <f t="shared" si="41"/>
        <v>0</v>
      </c>
      <c r="AD260" s="7">
        <f t="shared" si="42"/>
        <v>0</v>
      </c>
    </row>
    <row r="261" spans="1:30" ht="13.5" hidden="1" customHeight="1" x14ac:dyDescent="0.2">
      <c r="A261" s="6" t="s">
        <v>254</v>
      </c>
      <c r="B261" s="2">
        <f t="shared" si="35"/>
        <v>0</v>
      </c>
      <c r="C261" s="2">
        <f t="shared" si="36"/>
        <v>7</v>
      </c>
      <c r="L261" s="69">
        <f t="shared" si="37"/>
        <v>0</v>
      </c>
      <c r="N261" s="69">
        <f t="shared" si="38"/>
        <v>0</v>
      </c>
      <c r="R261" s="69">
        <f t="shared" si="39"/>
        <v>0</v>
      </c>
      <c r="V261" s="69">
        <f t="shared" si="40"/>
        <v>0</v>
      </c>
      <c r="W261"/>
      <c r="X261"/>
      <c r="Y261" s="83"/>
      <c r="Z261"/>
      <c r="AA261"/>
      <c r="AC261">
        <f t="shared" si="41"/>
        <v>0</v>
      </c>
      <c r="AD261" s="7">
        <f t="shared" si="42"/>
        <v>0</v>
      </c>
    </row>
    <row r="262" spans="1:30" ht="13.5" hidden="1" customHeight="1" x14ac:dyDescent="0.2">
      <c r="A262" s="6" t="s">
        <v>255</v>
      </c>
      <c r="B262" s="2">
        <f t="shared" si="35"/>
        <v>0</v>
      </c>
      <c r="C262" s="2">
        <f t="shared" si="36"/>
        <v>7</v>
      </c>
      <c r="L262" s="69">
        <f t="shared" si="37"/>
        <v>0</v>
      </c>
      <c r="N262" s="69">
        <f t="shared" si="38"/>
        <v>0</v>
      </c>
      <c r="R262" s="69">
        <f t="shared" si="39"/>
        <v>0</v>
      </c>
      <c r="V262" s="69">
        <f t="shared" si="40"/>
        <v>0</v>
      </c>
      <c r="W262"/>
      <c r="X262"/>
      <c r="Y262" s="83"/>
      <c r="Z262"/>
      <c r="AA262"/>
      <c r="AC262">
        <f t="shared" si="41"/>
        <v>0</v>
      </c>
      <c r="AD262" s="7">
        <f t="shared" si="42"/>
        <v>0</v>
      </c>
    </row>
    <row r="263" spans="1:30" ht="13.5" hidden="1" customHeight="1" x14ac:dyDescent="0.2">
      <c r="A263" s="6" t="s">
        <v>256</v>
      </c>
      <c r="B263" s="2">
        <f t="shared" si="35"/>
        <v>0</v>
      </c>
      <c r="C263" s="2">
        <f t="shared" si="36"/>
        <v>7</v>
      </c>
      <c r="L263" s="69">
        <f t="shared" si="37"/>
        <v>0</v>
      </c>
      <c r="N263" s="69">
        <f t="shared" si="38"/>
        <v>0</v>
      </c>
      <c r="R263" s="69">
        <f t="shared" si="39"/>
        <v>0</v>
      </c>
      <c r="V263" s="69">
        <f t="shared" si="40"/>
        <v>0</v>
      </c>
      <c r="W263"/>
      <c r="X263"/>
      <c r="Y263" s="83"/>
      <c r="Z263"/>
      <c r="AA263"/>
      <c r="AC263">
        <f t="shared" si="41"/>
        <v>0</v>
      </c>
      <c r="AD263" s="7">
        <f t="shared" si="42"/>
        <v>0</v>
      </c>
    </row>
    <row r="264" spans="1:30" ht="13.5" hidden="1" customHeight="1" x14ac:dyDescent="0.2">
      <c r="A264" s="6" t="s">
        <v>257</v>
      </c>
      <c r="B264" s="2">
        <f t="shared" si="35"/>
        <v>0</v>
      </c>
      <c r="C264" s="2">
        <f t="shared" si="36"/>
        <v>7</v>
      </c>
      <c r="L264" s="69">
        <f t="shared" si="37"/>
        <v>0</v>
      </c>
      <c r="N264" s="69">
        <f t="shared" si="38"/>
        <v>0</v>
      </c>
      <c r="R264" s="69">
        <f t="shared" si="39"/>
        <v>0</v>
      </c>
      <c r="V264" s="69">
        <f t="shared" si="40"/>
        <v>0</v>
      </c>
      <c r="W264"/>
      <c r="X264"/>
      <c r="Y264" s="83"/>
      <c r="Z264"/>
      <c r="AA264"/>
      <c r="AC264">
        <f t="shared" si="41"/>
        <v>0</v>
      </c>
      <c r="AD264" s="7">
        <f t="shared" si="42"/>
        <v>0</v>
      </c>
    </row>
    <row r="265" spans="1:30" ht="13.5" hidden="1" customHeight="1" x14ac:dyDescent="0.2">
      <c r="A265" s="6" t="s">
        <v>258</v>
      </c>
      <c r="B265" s="2">
        <f t="shared" si="35"/>
        <v>0</v>
      </c>
      <c r="C265" s="2">
        <f t="shared" si="36"/>
        <v>7</v>
      </c>
      <c r="L265" s="69">
        <f t="shared" si="37"/>
        <v>0</v>
      </c>
      <c r="N265" s="69">
        <f t="shared" si="38"/>
        <v>0</v>
      </c>
      <c r="R265" s="69">
        <f t="shared" si="39"/>
        <v>0</v>
      </c>
      <c r="V265" s="69">
        <f t="shared" si="40"/>
        <v>0</v>
      </c>
      <c r="W265"/>
      <c r="X265"/>
      <c r="Y265" s="83"/>
      <c r="Z265"/>
      <c r="AA265"/>
      <c r="AC265">
        <f t="shared" si="41"/>
        <v>0</v>
      </c>
      <c r="AD265" s="7">
        <f t="shared" si="42"/>
        <v>0</v>
      </c>
    </row>
    <row r="266" spans="1:30" ht="13.5" hidden="1" customHeight="1" x14ac:dyDescent="0.2">
      <c r="A266" s="6" t="s">
        <v>259</v>
      </c>
      <c r="B266" s="2">
        <f t="shared" si="35"/>
        <v>0</v>
      </c>
      <c r="C266" s="2">
        <f t="shared" si="36"/>
        <v>7</v>
      </c>
      <c r="L266" s="69">
        <f t="shared" si="37"/>
        <v>0</v>
      </c>
      <c r="N266" s="69">
        <f t="shared" si="38"/>
        <v>0</v>
      </c>
      <c r="R266" s="69">
        <f t="shared" si="39"/>
        <v>0</v>
      </c>
      <c r="V266" s="69">
        <f t="shared" si="40"/>
        <v>0</v>
      </c>
      <c r="W266"/>
      <c r="X266"/>
      <c r="Y266" s="83"/>
      <c r="Z266"/>
      <c r="AA266"/>
      <c r="AC266">
        <f t="shared" si="41"/>
        <v>0</v>
      </c>
      <c r="AD266" s="7">
        <f t="shared" si="42"/>
        <v>0</v>
      </c>
    </row>
    <row r="267" spans="1:30" ht="13.5" hidden="1" customHeight="1" x14ac:dyDescent="0.2">
      <c r="A267" s="6" t="s">
        <v>260</v>
      </c>
      <c r="B267" s="2">
        <f t="shared" si="35"/>
        <v>0</v>
      </c>
      <c r="C267" s="2">
        <f t="shared" si="36"/>
        <v>7</v>
      </c>
      <c r="L267" s="69">
        <f t="shared" si="37"/>
        <v>0</v>
      </c>
      <c r="N267" s="69">
        <f t="shared" si="38"/>
        <v>0</v>
      </c>
      <c r="R267" s="69">
        <f t="shared" si="39"/>
        <v>0</v>
      </c>
      <c r="V267" s="69">
        <f t="shared" si="40"/>
        <v>0</v>
      </c>
      <c r="W267"/>
      <c r="X267"/>
      <c r="Y267" s="83"/>
      <c r="Z267"/>
      <c r="AA267"/>
      <c r="AC267">
        <f t="shared" si="41"/>
        <v>0</v>
      </c>
      <c r="AD267" s="7">
        <f t="shared" si="42"/>
        <v>0</v>
      </c>
    </row>
    <row r="268" spans="1:30" ht="13.5" hidden="1" customHeight="1" x14ac:dyDescent="0.2">
      <c r="A268" s="6" t="s">
        <v>261</v>
      </c>
      <c r="B268" s="2">
        <f t="shared" si="35"/>
        <v>0</v>
      </c>
      <c r="C268" s="2">
        <f t="shared" si="36"/>
        <v>7</v>
      </c>
      <c r="L268" s="69">
        <f t="shared" si="37"/>
        <v>0</v>
      </c>
      <c r="N268" s="69">
        <f t="shared" si="38"/>
        <v>0</v>
      </c>
      <c r="R268" s="69">
        <f t="shared" si="39"/>
        <v>0</v>
      </c>
      <c r="V268" s="69">
        <f t="shared" si="40"/>
        <v>0</v>
      </c>
      <c r="W268"/>
      <c r="X268"/>
      <c r="Y268" s="83"/>
      <c r="Z268"/>
      <c r="AA268"/>
      <c r="AC268">
        <f t="shared" si="41"/>
        <v>0</v>
      </c>
      <c r="AD268" s="7">
        <f t="shared" si="42"/>
        <v>0</v>
      </c>
    </row>
    <row r="269" spans="1:30" ht="13.5" hidden="1" customHeight="1" x14ac:dyDescent="0.2">
      <c r="A269" s="6" t="s">
        <v>262</v>
      </c>
      <c r="B269" s="2">
        <f t="shared" si="35"/>
        <v>0</v>
      </c>
      <c r="C269" s="2">
        <f t="shared" si="36"/>
        <v>7</v>
      </c>
      <c r="L269" s="69">
        <f t="shared" si="37"/>
        <v>0</v>
      </c>
      <c r="N269" s="69">
        <f t="shared" si="38"/>
        <v>0</v>
      </c>
      <c r="R269" s="69">
        <f t="shared" si="39"/>
        <v>0</v>
      </c>
      <c r="V269" s="69">
        <f t="shared" si="40"/>
        <v>0</v>
      </c>
      <c r="W269"/>
      <c r="X269"/>
      <c r="Y269" s="83"/>
      <c r="Z269"/>
      <c r="AA269"/>
      <c r="AC269">
        <f t="shared" si="41"/>
        <v>0</v>
      </c>
      <c r="AD269" s="7">
        <f t="shared" si="42"/>
        <v>0</v>
      </c>
    </row>
    <row r="270" spans="1:30" ht="13.5" hidden="1" customHeight="1" x14ac:dyDescent="0.2">
      <c r="A270" s="6" t="s">
        <v>263</v>
      </c>
      <c r="B270" s="2">
        <f t="shared" si="35"/>
        <v>0</v>
      </c>
      <c r="C270" s="2">
        <f t="shared" si="36"/>
        <v>7</v>
      </c>
      <c r="L270" s="69">
        <f t="shared" si="37"/>
        <v>0</v>
      </c>
      <c r="N270" s="69">
        <f t="shared" si="38"/>
        <v>0</v>
      </c>
      <c r="R270" s="69">
        <f t="shared" si="39"/>
        <v>0</v>
      </c>
      <c r="V270" s="69">
        <f t="shared" si="40"/>
        <v>0</v>
      </c>
      <c r="W270"/>
      <c r="X270"/>
      <c r="Y270" s="83"/>
      <c r="Z270"/>
      <c r="AA270"/>
      <c r="AC270">
        <f t="shared" si="41"/>
        <v>0</v>
      </c>
      <c r="AD270" s="7">
        <f t="shared" si="42"/>
        <v>0</v>
      </c>
    </row>
    <row r="271" spans="1:30" ht="13.5" hidden="1" customHeight="1" x14ac:dyDescent="0.2">
      <c r="A271" s="6" t="s">
        <v>264</v>
      </c>
      <c r="B271" s="2">
        <f t="shared" si="35"/>
        <v>0</v>
      </c>
      <c r="C271" s="2">
        <f t="shared" si="36"/>
        <v>7</v>
      </c>
      <c r="L271" s="69">
        <f t="shared" si="37"/>
        <v>0</v>
      </c>
      <c r="N271" s="69">
        <f t="shared" si="38"/>
        <v>0</v>
      </c>
      <c r="R271" s="69">
        <f t="shared" si="39"/>
        <v>0</v>
      </c>
      <c r="V271" s="69">
        <f t="shared" si="40"/>
        <v>0</v>
      </c>
      <c r="W271"/>
      <c r="X271"/>
      <c r="Y271" s="83"/>
      <c r="Z271"/>
      <c r="AA271"/>
      <c r="AC271">
        <f t="shared" si="41"/>
        <v>0</v>
      </c>
      <c r="AD271" s="7">
        <f t="shared" si="42"/>
        <v>0</v>
      </c>
    </row>
    <row r="272" spans="1:30" ht="13.5" hidden="1" customHeight="1" x14ac:dyDescent="0.2">
      <c r="A272" s="6" t="s">
        <v>265</v>
      </c>
      <c r="B272" s="2">
        <f t="shared" si="35"/>
        <v>0</v>
      </c>
      <c r="C272" s="2">
        <f t="shared" si="36"/>
        <v>7</v>
      </c>
      <c r="L272" s="69">
        <f t="shared" si="37"/>
        <v>0</v>
      </c>
      <c r="N272" s="69">
        <f t="shared" si="38"/>
        <v>0</v>
      </c>
      <c r="R272" s="69">
        <f t="shared" si="39"/>
        <v>0</v>
      </c>
      <c r="V272" s="69">
        <f t="shared" si="40"/>
        <v>0</v>
      </c>
      <c r="W272"/>
      <c r="X272"/>
      <c r="Y272" s="83"/>
      <c r="Z272"/>
      <c r="AA272"/>
      <c r="AC272">
        <f t="shared" si="41"/>
        <v>0</v>
      </c>
      <c r="AD272" s="7">
        <f t="shared" si="42"/>
        <v>0</v>
      </c>
    </row>
    <row r="273" spans="1:30" ht="13.5" hidden="1" customHeight="1" x14ac:dyDescent="0.2">
      <c r="A273" s="6" t="s">
        <v>266</v>
      </c>
      <c r="B273" s="2">
        <f t="shared" si="35"/>
        <v>0</v>
      </c>
      <c r="C273" s="2">
        <f t="shared" si="36"/>
        <v>7</v>
      </c>
      <c r="L273" s="69">
        <f t="shared" si="37"/>
        <v>0</v>
      </c>
      <c r="N273" s="69">
        <f t="shared" si="38"/>
        <v>0</v>
      </c>
      <c r="R273" s="69">
        <f t="shared" si="39"/>
        <v>0</v>
      </c>
      <c r="V273" s="69">
        <f t="shared" si="40"/>
        <v>0</v>
      </c>
      <c r="W273"/>
      <c r="X273"/>
      <c r="Y273" s="83"/>
      <c r="Z273"/>
      <c r="AA273"/>
      <c r="AC273">
        <f t="shared" si="41"/>
        <v>0</v>
      </c>
      <c r="AD273" s="7">
        <f t="shared" si="42"/>
        <v>0</v>
      </c>
    </row>
    <row r="274" spans="1:30" ht="13.5" hidden="1" customHeight="1" x14ac:dyDescent="0.2">
      <c r="A274" s="6" t="s">
        <v>267</v>
      </c>
      <c r="B274" s="2">
        <f t="shared" si="35"/>
        <v>0</v>
      </c>
      <c r="C274" s="2">
        <f t="shared" si="36"/>
        <v>7</v>
      </c>
      <c r="L274" s="69">
        <f t="shared" si="37"/>
        <v>0</v>
      </c>
      <c r="N274" s="69">
        <f t="shared" si="38"/>
        <v>0</v>
      </c>
      <c r="R274" s="69">
        <f t="shared" si="39"/>
        <v>0</v>
      </c>
      <c r="V274" s="69">
        <f t="shared" si="40"/>
        <v>0</v>
      </c>
      <c r="W274"/>
      <c r="X274"/>
      <c r="Y274" s="83"/>
      <c r="Z274"/>
      <c r="AA274"/>
      <c r="AC274">
        <f t="shared" si="41"/>
        <v>0</v>
      </c>
      <c r="AD274" s="7">
        <f t="shared" si="42"/>
        <v>0</v>
      </c>
    </row>
    <row r="275" spans="1:30" ht="13.5" hidden="1" customHeight="1" x14ac:dyDescent="0.2">
      <c r="A275" s="6" t="s">
        <v>268</v>
      </c>
      <c r="B275" s="2">
        <f t="shared" si="35"/>
        <v>0</v>
      </c>
      <c r="C275" s="2">
        <f t="shared" si="36"/>
        <v>7</v>
      </c>
      <c r="L275" s="69">
        <f t="shared" si="37"/>
        <v>0</v>
      </c>
      <c r="N275" s="69">
        <f t="shared" si="38"/>
        <v>0</v>
      </c>
      <c r="R275" s="69">
        <f t="shared" si="39"/>
        <v>0</v>
      </c>
      <c r="V275" s="69">
        <f t="shared" si="40"/>
        <v>0</v>
      </c>
      <c r="W275"/>
      <c r="X275"/>
      <c r="Y275" s="83"/>
      <c r="Z275"/>
      <c r="AA275"/>
      <c r="AC275">
        <f t="shared" si="41"/>
        <v>0</v>
      </c>
      <c r="AD275" s="7">
        <f t="shared" si="42"/>
        <v>0</v>
      </c>
    </row>
    <row r="276" spans="1:30" ht="13.5" hidden="1" customHeight="1" x14ac:dyDescent="0.2">
      <c r="A276" s="6" t="s">
        <v>269</v>
      </c>
      <c r="B276" s="2">
        <f t="shared" si="35"/>
        <v>0</v>
      </c>
      <c r="C276" s="2">
        <f t="shared" si="36"/>
        <v>7</v>
      </c>
      <c r="L276" s="69">
        <f t="shared" si="37"/>
        <v>0</v>
      </c>
      <c r="N276" s="69">
        <f t="shared" si="38"/>
        <v>0</v>
      </c>
      <c r="R276" s="69">
        <f t="shared" si="39"/>
        <v>0</v>
      </c>
      <c r="V276" s="69">
        <f t="shared" si="40"/>
        <v>0</v>
      </c>
      <c r="W276"/>
      <c r="X276"/>
      <c r="Y276" s="83"/>
      <c r="Z276"/>
      <c r="AA276"/>
      <c r="AC276">
        <f t="shared" si="41"/>
        <v>0</v>
      </c>
      <c r="AD276" s="7">
        <f t="shared" si="42"/>
        <v>0</v>
      </c>
    </row>
    <row r="277" spans="1:30" ht="13.5" hidden="1" customHeight="1" x14ac:dyDescent="0.2">
      <c r="A277" s="6" t="s">
        <v>270</v>
      </c>
      <c r="B277" s="2">
        <f t="shared" si="35"/>
        <v>0</v>
      </c>
      <c r="C277" s="2">
        <f t="shared" si="36"/>
        <v>7</v>
      </c>
      <c r="L277" s="69">
        <f t="shared" si="37"/>
        <v>0</v>
      </c>
      <c r="N277" s="69">
        <f t="shared" si="38"/>
        <v>0</v>
      </c>
      <c r="R277" s="69">
        <f t="shared" si="39"/>
        <v>0</v>
      </c>
      <c r="V277" s="69">
        <f t="shared" si="40"/>
        <v>0</v>
      </c>
      <c r="W277"/>
      <c r="X277"/>
      <c r="Y277" s="83"/>
      <c r="Z277"/>
      <c r="AA277"/>
      <c r="AC277">
        <f t="shared" si="41"/>
        <v>0</v>
      </c>
      <c r="AD277" s="7">
        <f t="shared" si="42"/>
        <v>0</v>
      </c>
    </row>
    <row r="278" spans="1:30" ht="13.5" hidden="1" customHeight="1" x14ac:dyDescent="0.2">
      <c r="A278" s="6" t="s">
        <v>271</v>
      </c>
      <c r="B278" s="2">
        <f t="shared" si="35"/>
        <v>0</v>
      </c>
      <c r="C278" s="2">
        <f t="shared" si="36"/>
        <v>7</v>
      </c>
      <c r="L278" s="69">
        <f t="shared" si="37"/>
        <v>0</v>
      </c>
      <c r="N278" s="69">
        <f t="shared" si="38"/>
        <v>0</v>
      </c>
      <c r="R278" s="69">
        <f t="shared" si="39"/>
        <v>0</v>
      </c>
      <c r="V278" s="69">
        <f t="shared" si="40"/>
        <v>0</v>
      </c>
      <c r="W278"/>
      <c r="X278"/>
      <c r="Y278" s="83"/>
      <c r="Z278"/>
      <c r="AA278"/>
      <c r="AC278">
        <f t="shared" si="41"/>
        <v>0</v>
      </c>
      <c r="AD278" s="7">
        <f t="shared" si="42"/>
        <v>0</v>
      </c>
    </row>
    <row r="279" spans="1:30" ht="13.5" hidden="1" customHeight="1" x14ac:dyDescent="0.2">
      <c r="A279" s="6" t="s">
        <v>272</v>
      </c>
      <c r="B279" s="2">
        <f t="shared" si="35"/>
        <v>0</v>
      </c>
      <c r="C279" s="2">
        <f t="shared" si="36"/>
        <v>7</v>
      </c>
      <c r="L279" s="69">
        <f t="shared" si="37"/>
        <v>0</v>
      </c>
      <c r="N279" s="69">
        <f t="shared" si="38"/>
        <v>0</v>
      </c>
      <c r="R279" s="69">
        <f t="shared" si="39"/>
        <v>0</v>
      </c>
      <c r="V279" s="69">
        <f t="shared" si="40"/>
        <v>0</v>
      </c>
      <c r="W279"/>
      <c r="X279"/>
      <c r="Y279" s="83"/>
      <c r="Z279"/>
      <c r="AA279"/>
      <c r="AC279">
        <f t="shared" si="41"/>
        <v>0</v>
      </c>
      <c r="AD279" s="7">
        <f t="shared" si="42"/>
        <v>0</v>
      </c>
    </row>
    <row r="280" spans="1:30" ht="13.5" hidden="1" customHeight="1" x14ac:dyDescent="0.2">
      <c r="A280" s="6" t="s">
        <v>273</v>
      </c>
      <c r="B280" s="2">
        <f t="shared" si="35"/>
        <v>0</v>
      </c>
      <c r="C280" s="2">
        <f t="shared" si="36"/>
        <v>7</v>
      </c>
      <c r="L280" s="69">
        <f t="shared" si="37"/>
        <v>0</v>
      </c>
      <c r="N280" s="69">
        <f t="shared" si="38"/>
        <v>0</v>
      </c>
      <c r="R280" s="69">
        <f t="shared" si="39"/>
        <v>0</v>
      </c>
      <c r="V280" s="69">
        <f t="shared" si="40"/>
        <v>0</v>
      </c>
      <c r="W280"/>
      <c r="X280"/>
      <c r="Y280" s="83"/>
      <c r="Z280"/>
      <c r="AA280"/>
      <c r="AC280">
        <f t="shared" si="41"/>
        <v>0</v>
      </c>
      <c r="AD280" s="7">
        <f t="shared" si="42"/>
        <v>0</v>
      </c>
    </row>
    <row r="281" spans="1:30" ht="13.5" hidden="1" customHeight="1" x14ac:dyDescent="0.2">
      <c r="A281" s="6" t="s">
        <v>274</v>
      </c>
      <c r="B281" s="2">
        <f t="shared" si="35"/>
        <v>0</v>
      </c>
      <c r="C281" s="2">
        <f t="shared" si="36"/>
        <v>7</v>
      </c>
      <c r="L281" s="69">
        <f t="shared" si="37"/>
        <v>0</v>
      </c>
      <c r="N281" s="69">
        <f t="shared" si="38"/>
        <v>0</v>
      </c>
      <c r="R281" s="69">
        <f t="shared" si="39"/>
        <v>0</v>
      </c>
      <c r="V281" s="69">
        <f t="shared" si="40"/>
        <v>0</v>
      </c>
      <c r="W281"/>
      <c r="X281"/>
      <c r="Y281" s="83"/>
      <c r="Z281"/>
      <c r="AA281"/>
      <c r="AC281">
        <f t="shared" si="41"/>
        <v>0</v>
      </c>
      <c r="AD281" s="7">
        <f t="shared" si="42"/>
        <v>0</v>
      </c>
    </row>
    <row r="282" spans="1:30" ht="13.5" hidden="1" customHeight="1" x14ac:dyDescent="0.2">
      <c r="A282" s="6" t="s">
        <v>275</v>
      </c>
      <c r="B282" s="2">
        <f t="shared" si="35"/>
        <v>0</v>
      </c>
      <c r="C282" s="2">
        <f t="shared" si="36"/>
        <v>7</v>
      </c>
      <c r="L282" s="69">
        <f t="shared" si="37"/>
        <v>0</v>
      </c>
      <c r="N282" s="69">
        <f t="shared" si="38"/>
        <v>0</v>
      </c>
      <c r="R282" s="69">
        <f t="shared" si="39"/>
        <v>0</v>
      </c>
      <c r="V282" s="69">
        <f t="shared" si="40"/>
        <v>0</v>
      </c>
      <c r="W282"/>
      <c r="X282"/>
      <c r="Y282" s="83"/>
      <c r="Z282"/>
      <c r="AA282"/>
      <c r="AC282">
        <f t="shared" si="41"/>
        <v>0</v>
      </c>
      <c r="AD282" s="7">
        <f t="shared" si="42"/>
        <v>0</v>
      </c>
    </row>
    <row r="283" spans="1:30" ht="13.5" hidden="1" customHeight="1" x14ac:dyDescent="0.2">
      <c r="A283" s="6" t="s">
        <v>276</v>
      </c>
      <c r="B283" s="2">
        <f t="shared" si="35"/>
        <v>0</v>
      </c>
      <c r="C283" s="2">
        <f t="shared" si="36"/>
        <v>7</v>
      </c>
      <c r="L283" s="69">
        <f t="shared" si="37"/>
        <v>0</v>
      </c>
      <c r="N283" s="69">
        <f t="shared" si="38"/>
        <v>0</v>
      </c>
      <c r="R283" s="69">
        <f t="shared" si="39"/>
        <v>0</v>
      </c>
      <c r="V283" s="69">
        <f t="shared" si="40"/>
        <v>0</v>
      </c>
      <c r="W283"/>
      <c r="X283"/>
      <c r="Y283" s="83"/>
      <c r="Z283"/>
      <c r="AA283"/>
      <c r="AC283">
        <f t="shared" si="41"/>
        <v>0</v>
      </c>
      <c r="AD283" s="7">
        <f t="shared" si="42"/>
        <v>0</v>
      </c>
    </row>
    <row r="284" spans="1:30" ht="13.5" hidden="1" customHeight="1" x14ac:dyDescent="0.2">
      <c r="A284" s="6" t="s">
        <v>277</v>
      </c>
      <c r="B284" s="2">
        <f t="shared" si="35"/>
        <v>0</v>
      </c>
      <c r="C284" s="2">
        <f t="shared" si="36"/>
        <v>7</v>
      </c>
      <c r="L284" s="69">
        <f t="shared" si="37"/>
        <v>0</v>
      </c>
      <c r="N284" s="69">
        <f t="shared" si="38"/>
        <v>0</v>
      </c>
      <c r="R284" s="69">
        <f t="shared" si="39"/>
        <v>0</v>
      </c>
      <c r="V284" s="69">
        <f t="shared" si="40"/>
        <v>0</v>
      </c>
      <c r="W284"/>
      <c r="X284"/>
      <c r="Y284" s="83"/>
      <c r="Z284"/>
      <c r="AA284"/>
      <c r="AC284">
        <f t="shared" si="41"/>
        <v>0</v>
      </c>
      <c r="AD284" s="7">
        <f t="shared" si="42"/>
        <v>0</v>
      </c>
    </row>
    <row r="285" spans="1:30" ht="13.5" hidden="1" customHeight="1" x14ac:dyDescent="0.2">
      <c r="A285" s="6" t="s">
        <v>278</v>
      </c>
      <c r="B285" s="2">
        <f t="shared" ref="B285:B348" si="43">+L285+N285+R285+V285+X285</f>
        <v>0</v>
      </c>
      <c r="C285" s="2">
        <f t="shared" ref="C285:C348" si="44">RANK(B285,B$205:B$404,0)</f>
        <v>7</v>
      </c>
      <c r="L285" s="69">
        <f t="shared" ref="L285:L348" si="45">IF(AND(I285&lt;1,J285&lt;1,K285&lt;1),0,IF(250+((45-(I285*60+J285))*2)&lt;0,0,IF(K285&lt;50,250+((45-(I285*60+J285))*2),IF(K285&gt;49,250+((45-(I285*60+J285))*2)-1,250+((45-(I285*60+J285))*2)))))</f>
        <v>0</v>
      </c>
      <c r="N285" s="69">
        <f t="shared" ref="N285:N348" si="46">IF(M285&lt;89,0,250+((M285-172)*3))</f>
        <v>0</v>
      </c>
      <c r="R285" s="69">
        <f t="shared" ref="R285:R348" si="47">IF(AND(O285&lt;1,P285&lt;1,Q285&lt;1),0,IF(250+((215-(O285*60+P285))*1)&lt;0,0,250+((215-(O285*60+P285))*1)))</f>
        <v>0</v>
      </c>
      <c r="V285" s="69">
        <f t="shared" ref="V285:V348" si="48">IF(AND(S285&lt;1,T285&lt;1,U285&lt;1),0,IF(500+((240-(S285*60+T285))*1)&lt;0,0,500+((240-(S285*60+T285))*1)))</f>
        <v>0</v>
      </c>
      <c r="W285"/>
      <c r="X285"/>
      <c r="Y285" s="83"/>
      <c r="Z285"/>
      <c r="AA285"/>
      <c r="AC285">
        <f t="shared" ref="AC285:AC348" si="49">B285</f>
        <v>0</v>
      </c>
      <c r="AD285" s="7">
        <f t="shared" ref="AD285:AD348" si="50">AA285+AB285+AC285</f>
        <v>0</v>
      </c>
    </row>
    <row r="286" spans="1:30" ht="13.5" hidden="1" customHeight="1" x14ac:dyDescent="0.2">
      <c r="A286" s="6" t="s">
        <v>279</v>
      </c>
      <c r="B286" s="2">
        <f t="shared" si="43"/>
        <v>0</v>
      </c>
      <c r="C286" s="2">
        <f t="shared" si="44"/>
        <v>7</v>
      </c>
      <c r="L286" s="69">
        <f t="shared" si="45"/>
        <v>0</v>
      </c>
      <c r="N286" s="69">
        <f t="shared" si="46"/>
        <v>0</v>
      </c>
      <c r="R286" s="69">
        <f t="shared" si="47"/>
        <v>0</v>
      </c>
      <c r="V286" s="69">
        <f t="shared" si="48"/>
        <v>0</v>
      </c>
      <c r="W286"/>
      <c r="X286"/>
      <c r="Y286" s="83"/>
      <c r="Z286"/>
      <c r="AA286"/>
      <c r="AC286">
        <f t="shared" si="49"/>
        <v>0</v>
      </c>
      <c r="AD286" s="7">
        <f t="shared" si="50"/>
        <v>0</v>
      </c>
    </row>
    <row r="287" spans="1:30" ht="13.5" hidden="1" customHeight="1" x14ac:dyDescent="0.2">
      <c r="A287" s="6" t="s">
        <v>280</v>
      </c>
      <c r="B287" s="2">
        <f t="shared" si="43"/>
        <v>0</v>
      </c>
      <c r="C287" s="2">
        <f t="shared" si="44"/>
        <v>7</v>
      </c>
      <c r="L287" s="69">
        <f t="shared" si="45"/>
        <v>0</v>
      </c>
      <c r="N287" s="69">
        <f t="shared" si="46"/>
        <v>0</v>
      </c>
      <c r="R287" s="69">
        <f t="shared" si="47"/>
        <v>0</v>
      </c>
      <c r="V287" s="69">
        <f t="shared" si="48"/>
        <v>0</v>
      </c>
      <c r="W287"/>
      <c r="X287"/>
      <c r="Y287" s="83"/>
      <c r="Z287"/>
      <c r="AA287"/>
      <c r="AC287">
        <f t="shared" si="49"/>
        <v>0</v>
      </c>
      <c r="AD287" s="7">
        <f t="shared" si="50"/>
        <v>0</v>
      </c>
    </row>
    <row r="288" spans="1:30" ht="13.5" hidden="1" customHeight="1" x14ac:dyDescent="0.2">
      <c r="A288" s="6" t="s">
        <v>281</v>
      </c>
      <c r="B288" s="2">
        <f t="shared" si="43"/>
        <v>0</v>
      </c>
      <c r="C288" s="2">
        <f t="shared" si="44"/>
        <v>7</v>
      </c>
      <c r="L288" s="69">
        <f t="shared" si="45"/>
        <v>0</v>
      </c>
      <c r="N288" s="69">
        <f t="shared" si="46"/>
        <v>0</v>
      </c>
      <c r="R288" s="69">
        <f t="shared" si="47"/>
        <v>0</v>
      </c>
      <c r="V288" s="69">
        <f t="shared" si="48"/>
        <v>0</v>
      </c>
      <c r="W288"/>
      <c r="X288"/>
      <c r="Y288" s="83"/>
      <c r="Z288"/>
      <c r="AA288"/>
      <c r="AC288">
        <f t="shared" si="49"/>
        <v>0</v>
      </c>
      <c r="AD288" s="7">
        <f t="shared" si="50"/>
        <v>0</v>
      </c>
    </row>
    <row r="289" spans="1:30" ht="13.5" hidden="1" customHeight="1" x14ac:dyDescent="0.2">
      <c r="A289" s="6" t="s">
        <v>282</v>
      </c>
      <c r="B289" s="2">
        <f t="shared" si="43"/>
        <v>0</v>
      </c>
      <c r="C289" s="2">
        <f t="shared" si="44"/>
        <v>7</v>
      </c>
      <c r="L289" s="69">
        <f t="shared" si="45"/>
        <v>0</v>
      </c>
      <c r="N289" s="69">
        <f t="shared" si="46"/>
        <v>0</v>
      </c>
      <c r="R289" s="69">
        <f t="shared" si="47"/>
        <v>0</v>
      </c>
      <c r="V289" s="69">
        <f t="shared" si="48"/>
        <v>0</v>
      </c>
      <c r="W289"/>
      <c r="X289"/>
      <c r="Y289" s="83"/>
      <c r="Z289"/>
      <c r="AA289"/>
      <c r="AC289">
        <f t="shared" si="49"/>
        <v>0</v>
      </c>
      <c r="AD289" s="7">
        <f t="shared" si="50"/>
        <v>0</v>
      </c>
    </row>
    <row r="290" spans="1:30" ht="13.5" hidden="1" customHeight="1" x14ac:dyDescent="0.2">
      <c r="A290" s="6" t="s">
        <v>283</v>
      </c>
      <c r="B290" s="2">
        <f t="shared" si="43"/>
        <v>0</v>
      </c>
      <c r="C290" s="2">
        <f t="shared" si="44"/>
        <v>7</v>
      </c>
      <c r="L290" s="69">
        <f t="shared" si="45"/>
        <v>0</v>
      </c>
      <c r="N290" s="69">
        <f t="shared" si="46"/>
        <v>0</v>
      </c>
      <c r="R290" s="69">
        <f t="shared" si="47"/>
        <v>0</v>
      </c>
      <c r="V290" s="69">
        <f t="shared" si="48"/>
        <v>0</v>
      </c>
      <c r="W290"/>
      <c r="X290"/>
      <c r="Y290" s="83"/>
      <c r="Z290"/>
      <c r="AA290"/>
      <c r="AC290">
        <f t="shared" si="49"/>
        <v>0</v>
      </c>
      <c r="AD290" s="7">
        <f t="shared" si="50"/>
        <v>0</v>
      </c>
    </row>
    <row r="291" spans="1:30" ht="13.5" hidden="1" customHeight="1" x14ac:dyDescent="0.2">
      <c r="A291" s="6" t="s">
        <v>284</v>
      </c>
      <c r="B291" s="2">
        <f t="shared" si="43"/>
        <v>0</v>
      </c>
      <c r="C291" s="2">
        <f t="shared" si="44"/>
        <v>7</v>
      </c>
      <c r="L291" s="69">
        <f t="shared" si="45"/>
        <v>0</v>
      </c>
      <c r="N291" s="69">
        <f t="shared" si="46"/>
        <v>0</v>
      </c>
      <c r="R291" s="69">
        <f t="shared" si="47"/>
        <v>0</v>
      </c>
      <c r="V291" s="69">
        <f t="shared" si="48"/>
        <v>0</v>
      </c>
      <c r="W291"/>
      <c r="X291"/>
      <c r="Y291" s="83"/>
      <c r="Z291"/>
      <c r="AA291"/>
      <c r="AC291">
        <f t="shared" si="49"/>
        <v>0</v>
      </c>
      <c r="AD291" s="7">
        <f t="shared" si="50"/>
        <v>0</v>
      </c>
    </row>
    <row r="292" spans="1:30" ht="13.5" hidden="1" customHeight="1" x14ac:dyDescent="0.2">
      <c r="A292" s="6" t="s">
        <v>285</v>
      </c>
      <c r="B292" s="2">
        <f t="shared" si="43"/>
        <v>0</v>
      </c>
      <c r="C292" s="2">
        <f t="shared" si="44"/>
        <v>7</v>
      </c>
      <c r="L292" s="69">
        <f t="shared" si="45"/>
        <v>0</v>
      </c>
      <c r="N292" s="69">
        <f t="shared" si="46"/>
        <v>0</v>
      </c>
      <c r="R292" s="69">
        <f t="shared" si="47"/>
        <v>0</v>
      </c>
      <c r="V292" s="69">
        <f t="shared" si="48"/>
        <v>0</v>
      </c>
      <c r="W292"/>
      <c r="X292"/>
      <c r="Y292" s="83"/>
      <c r="Z292"/>
      <c r="AA292"/>
      <c r="AC292">
        <f t="shared" si="49"/>
        <v>0</v>
      </c>
      <c r="AD292" s="7">
        <f t="shared" si="50"/>
        <v>0</v>
      </c>
    </row>
    <row r="293" spans="1:30" ht="13.5" hidden="1" customHeight="1" x14ac:dyDescent="0.2">
      <c r="A293" s="6" t="s">
        <v>286</v>
      </c>
      <c r="B293" s="2">
        <f t="shared" si="43"/>
        <v>0</v>
      </c>
      <c r="C293" s="2">
        <f t="shared" si="44"/>
        <v>7</v>
      </c>
      <c r="L293" s="69">
        <f t="shared" si="45"/>
        <v>0</v>
      </c>
      <c r="N293" s="69">
        <f t="shared" si="46"/>
        <v>0</v>
      </c>
      <c r="R293" s="69">
        <f t="shared" si="47"/>
        <v>0</v>
      </c>
      <c r="V293" s="69">
        <f t="shared" si="48"/>
        <v>0</v>
      </c>
      <c r="W293"/>
      <c r="X293"/>
      <c r="Y293" s="83"/>
      <c r="Z293"/>
      <c r="AA293"/>
      <c r="AC293">
        <f t="shared" si="49"/>
        <v>0</v>
      </c>
      <c r="AD293" s="7">
        <f t="shared" si="50"/>
        <v>0</v>
      </c>
    </row>
    <row r="294" spans="1:30" ht="13.5" hidden="1" customHeight="1" x14ac:dyDescent="0.2">
      <c r="A294" s="6" t="s">
        <v>287</v>
      </c>
      <c r="B294" s="2">
        <f t="shared" si="43"/>
        <v>0</v>
      </c>
      <c r="C294" s="2">
        <f t="shared" si="44"/>
        <v>7</v>
      </c>
      <c r="L294" s="69">
        <f t="shared" si="45"/>
        <v>0</v>
      </c>
      <c r="N294" s="69">
        <f t="shared" si="46"/>
        <v>0</v>
      </c>
      <c r="R294" s="69">
        <f t="shared" si="47"/>
        <v>0</v>
      </c>
      <c r="V294" s="69">
        <f t="shared" si="48"/>
        <v>0</v>
      </c>
      <c r="W294"/>
      <c r="X294"/>
      <c r="Y294" s="83"/>
      <c r="Z294"/>
      <c r="AA294"/>
      <c r="AC294">
        <f t="shared" si="49"/>
        <v>0</v>
      </c>
      <c r="AD294" s="7">
        <f t="shared" si="50"/>
        <v>0</v>
      </c>
    </row>
    <row r="295" spans="1:30" ht="13.5" hidden="1" customHeight="1" x14ac:dyDescent="0.2">
      <c r="A295" s="6" t="s">
        <v>288</v>
      </c>
      <c r="B295" s="2">
        <f t="shared" si="43"/>
        <v>0</v>
      </c>
      <c r="C295" s="2">
        <f t="shared" si="44"/>
        <v>7</v>
      </c>
      <c r="L295" s="69">
        <f t="shared" si="45"/>
        <v>0</v>
      </c>
      <c r="N295" s="69">
        <f t="shared" si="46"/>
        <v>0</v>
      </c>
      <c r="R295" s="69">
        <f t="shared" si="47"/>
        <v>0</v>
      </c>
      <c r="V295" s="69">
        <f t="shared" si="48"/>
        <v>0</v>
      </c>
      <c r="W295"/>
      <c r="X295"/>
      <c r="Y295" s="83"/>
      <c r="Z295"/>
      <c r="AA295"/>
      <c r="AC295">
        <f t="shared" si="49"/>
        <v>0</v>
      </c>
      <c r="AD295" s="7">
        <f t="shared" si="50"/>
        <v>0</v>
      </c>
    </row>
    <row r="296" spans="1:30" ht="13.5" hidden="1" customHeight="1" x14ac:dyDescent="0.2">
      <c r="A296" s="6" t="s">
        <v>289</v>
      </c>
      <c r="B296" s="2">
        <f t="shared" si="43"/>
        <v>0</v>
      </c>
      <c r="C296" s="2">
        <f t="shared" si="44"/>
        <v>7</v>
      </c>
      <c r="L296" s="69">
        <f t="shared" si="45"/>
        <v>0</v>
      </c>
      <c r="N296" s="69">
        <f t="shared" si="46"/>
        <v>0</v>
      </c>
      <c r="R296" s="69">
        <f t="shared" si="47"/>
        <v>0</v>
      </c>
      <c r="V296" s="69">
        <f t="shared" si="48"/>
        <v>0</v>
      </c>
      <c r="W296"/>
      <c r="X296"/>
      <c r="Y296" s="83"/>
      <c r="Z296"/>
      <c r="AA296"/>
      <c r="AC296">
        <f t="shared" si="49"/>
        <v>0</v>
      </c>
      <c r="AD296" s="7">
        <f t="shared" si="50"/>
        <v>0</v>
      </c>
    </row>
    <row r="297" spans="1:30" ht="13.5" hidden="1" customHeight="1" x14ac:dyDescent="0.2">
      <c r="A297" s="6" t="s">
        <v>290</v>
      </c>
      <c r="B297" s="2">
        <f t="shared" si="43"/>
        <v>0</v>
      </c>
      <c r="C297" s="2">
        <f t="shared" si="44"/>
        <v>7</v>
      </c>
      <c r="L297" s="69">
        <f t="shared" si="45"/>
        <v>0</v>
      </c>
      <c r="N297" s="69">
        <f t="shared" si="46"/>
        <v>0</v>
      </c>
      <c r="R297" s="69">
        <f t="shared" si="47"/>
        <v>0</v>
      </c>
      <c r="V297" s="69">
        <f t="shared" si="48"/>
        <v>0</v>
      </c>
      <c r="W297"/>
      <c r="X297"/>
      <c r="Y297" s="83"/>
      <c r="Z297"/>
      <c r="AA297"/>
      <c r="AC297">
        <f t="shared" si="49"/>
        <v>0</v>
      </c>
      <c r="AD297" s="7">
        <f t="shared" si="50"/>
        <v>0</v>
      </c>
    </row>
    <row r="298" spans="1:30" ht="13.5" hidden="1" customHeight="1" x14ac:dyDescent="0.2">
      <c r="A298" s="6" t="s">
        <v>291</v>
      </c>
      <c r="B298" s="2">
        <f t="shared" si="43"/>
        <v>0</v>
      </c>
      <c r="C298" s="2">
        <f t="shared" si="44"/>
        <v>7</v>
      </c>
      <c r="L298" s="69">
        <f t="shared" si="45"/>
        <v>0</v>
      </c>
      <c r="N298" s="69">
        <f t="shared" si="46"/>
        <v>0</v>
      </c>
      <c r="R298" s="69">
        <f t="shared" si="47"/>
        <v>0</v>
      </c>
      <c r="V298" s="69">
        <f t="shared" si="48"/>
        <v>0</v>
      </c>
      <c r="W298"/>
      <c r="X298"/>
      <c r="Y298" s="83"/>
      <c r="Z298"/>
      <c r="AA298"/>
      <c r="AC298">
        <f t="shared" si="49"/>
        <v>0</v>
      </c>
      <c r="AD298" s="7">
        <f t="shared" si="50"/>
        <v>0</v>
      </c>
    </row>
    <row r="299" spans="1:30" ht="13.5" hidden="1" customHeight="1" x14ac:dyDescent="0.2">
      <c r="A299" s="6" t="s">
        <v>292</v>
      </c>
      <c r="B299" s="2">
        <f t="shared" si="43"/>
        <v>0</v>
      </c>
      <c r="C299" s="2">
        <f t="shared" si="44"/>
        <v>7</v>
      </c>
      <c r="L299" s="69">
        <f t="shared" si="45"/>
        <v>0</v>
      </c>
      <c r="N299" s="69">
        <f t="shared" si="46"/>
        <v>0</v>
      </c>
      <c r="R299" s="69">
        <f t="shared" si="47"/>
        <v>0</v>
      </c>
      <c r="V299" s="69">
        <f t="shared" si="48"/>
        <v>0</v>
      </c>
      <c r="W299"/>
      <c r="X299"/>
      <c r="Y299" s="83"/>
      <c r="Z299"/>
      <c r="AA299"/>
      <c r="AC299">
        <f t="shared" si="49"/>
        <v>0</v>
      </c>
      <c r="AD299" s="7">
        <f t="shared" si="50"/>
        <v>0</v>
      </c>
    </row>
    <row r="300" spans="1:30" ht="13.5" hidden="1" customHeight="1" x14ac:dyDescent="0.2">
      <c r="A300" s="6" t="s">
        <v>293</v>
      </c>
      <c r="B300" s="2">
        <f t="shared" si="43"/>
        <v>0</v>
      </c>
      <c r="C300" s="2">
        <f t="shared" si="44"/>
        <v>7</v>
      </c>
      <c r="L300" s="69">
        <f t="shared" si="45"/>
        <v>0</v>
      </c>
      <c r="N300" s="69">
        <f t="shared" si="46"/>
        <v>0</v>
      </c>
      <c r="R300" s="69">
        <f t="shared" si="47"/>
        <v>0</v>
      </c>
      <c r="V300" s="69">
        <f t="shared" si="48"/>
        <v>0</v>
      </c>
      <c r="W300"/>
      <c r="X300"/>
      <c r="Y300" s="83"/>
      <c r="Z300"/>
      <c r="AA300"/>
      <c r="AC300">
        <f t="shared" si="49"/>
        <v>0</v>
      </c>
      <c r="AD300" s="7">
        <f t="shared" si="50"/>
        <v>0</v>
      </c>
    </row>
    <row r="301" spans="1:30" ht="13.5" hidden="1" customHeight="1" x14ac:dyDescent="0.2">
      <c r="A301" s="6" t="s">
        <v>294</v>
      </c>
      <c r="B301" s="2">
        <f t="shared" si="43"/>
        <v>0</v>
      </c>
      <c r="C301" s="2">
        <f t="shared" si="44"/>
        <v>7</v>
      </c>
      <c r="L301" s="69">
        <f t="shared" si="45"/>
        <v>0</v>
      </c>
      <c r="N301" s="69">
        <f t="shared" si="46"/>
        <v>0</v>
      </c>
      <c r="R301" s="69">
        <f t="shared" si="47"/>
        <v>0</v>
      </c>
      <c r="V301" s="69">
        <f t="shared" si="48"/>
        <v>0</v>
      </c>
      <c r="W301"/>
      <c r="X301"/>
      <c r="Y301" s="83"/>
      <c r="Z301"/>
      <c r="AA301"/>
      <c r="AC301">
        <f t="shared" si="49"/>
        <v>0</v>
      </c>
      <c r="AD301" s="7">
        <f t="shared" si="50"/>
        <v>0</v>
      </c>
    </row>
    <row r="302" spans="1:30" ht="13.5" hidden="1" customHeight="1" x14ac:dyDescent="0.2">
      <c r="A302" s="6" t="s">
        <v>295</v>
      </c>
      <c r="B302" s="2">
        <f t="shared" si="43"/>
        <v>0</v>
      </c>
      <c r="C302" s="2">
        <f t="shared" si="44"/>
        <v>7</v>
      </c>
      <c r="L302" s="69">
        <f t="shared" si="45"/>
        <v>0</v>
      </c>
      <c r="N302" s="69">
        <f t="shared" si="46"/>
        <v>0</v>
      </c>
      <c r="R302" s="69">
        <f t="shared" si="47"/>
        <v>0</v>
      </c>
      <c r="V302" s="69">
        <f t="shared" si="48"/>
        <v>0</v>
      </c>
      <c r="W302"/>
      <c r="X302"/>
      <c r="Y302" s="83"/>
      <c r="Z302"/>
      <c r="AA302"/>
      <c r="AC302">
        <f t="shared" si="49"/>
        <v>0</v>
      </c>
      <c r="AD302" s="7">
        <f t="shared" si="50"/>
        <v>0</v>
      </c>
    </row>
    <row r="303" spans="1:30" ht="13.5" hidden="1" customHeight="1" x14ac:dyDescent="0.2">
      <c r="A303" s="6" t="s">
        <v>296</v>
      </c>
      <c r="B303" s="2">
        <f t="shared" si="43"/>
        <v>0</v>
      </c>
      <c r="C303" s="2">
        <f t="shared" si="44"/>
        <v>7</v>
      </c>
      <c r="L303" s="69">
        <f t="shared" si="45"/>
        <v>0</v>
      </c>
      <c r="N303" s="69">
        <f t="shared" si="46"/>
        <v>0</v>
      </c>
      <c r="R303" s="69">
        <f t="shared" si="47"/>
        <v>0</v>
      </c>
      <c r="V303" s="69">
        <f t="shared" si="48"/>
        <v>0</v>
      </c>
      <c r="W303"/>
      <c r="X303"/>
      <c r="Y303" s="83"/>
      <c r="Z303"/>
      <c r="AA303"/>
      <c r="AC303">
        <f t="shared" si="49"/>
        <v>0</v>
      </c>
      <c r="AD303" s="7">
        <f t="shared" si="50"/>
        <v>0</v>
      </c>
    </row>
    <row r="304" spans="1:30" ht="13.5" hidden="1" customHeight="1" x14ac:dyDescent="0.2">
      <c r="A304" s="6" t="s">
        <v>297</v>
      </c>
      <c r="B304" s="2">
        <f t="shared" si="43"/>
        <v>0</v>
      </c>
      <c r="C304" s="2">
        <f t="shared" si="44"/>
        <v>7</v>
      </c>
      <c r="L304" s="69">
        <f t="shared" si="45"/>
        <v>0</v>
      </c>
      <c r="N304" s="69">
        <f t="shared" si="46"/>
        <v>0</v>
      </c>
      <c r="R304" s="69">
        <f t="shared" si="47"/>
        <v>0</v>
      </c>
      <c r="V304" s="69">
        <f t="shared" si="48"/>
        <v>0</v>
      </c>
      <c r="W304"/>
      <c r="X304"/>
      <c r="Y304" s="83"/>
      <c r="Z304"/>
      <c r="AA304"/>
      <c r="AC304">
        <f t="shared" si="49"/>
        <v>0</v>
      </c>
      <c r="AD304" s="7">
        <f t="shared" si="50"/>
        <v>0</v>
      </c>
    </row>
    <row r="305" spans="1:30" ht="13.5" hidden="1" customHeight="1" x14ac:dyDescent="0.2">
      <c r="A305" s="6" t="s">
        <v>298</v>
      </c>
      <c r="B305" s="2">
        <f t="shared" si="43"/>
        <v>0</v>
      </c>
      <c r="C305" s="2">
        <f t="shared" si="44"/>
        <v>7</v>
      </c>
      <c r="L305" s="69">
        <f t="shared" si="45"/>
        <v>0</v>
      </c>
      <c r="N305" s="69">
        <f t="shared" si="46"/>
        <v>0</v>
      </c>
      <c r="R305" s="69">
        <f t="shared" si="47"/>
        <v>0</v>
      </c>
      <c r="V305" s="69">
        <f t="shared" si="48"/>
        <v>0</v>
      </c>
      <c r="W305"/>
      <c r="X305"/>
      <c r="Y305" s="83"/>
      <c r="Z305"/>
      <c r="AA305"/>
      <c r="AC305">
        <f t="shared" si="49"/>
        <v>0</v>
      </c>
      <c r="AD305" s="7">
        <f t="shared" si="50"/>
        <v>0</v>
      </c>
    </row>
    <row r="306" spans="1:30" ht="13.5" hidden="1" customHeight="1" x14ac:dyDescent="0.2">
      <c r="A306" s="6" t="s">
        <v>299</v>
      </c>
      <c r="B306" s="2">
        <f t="shared" si="43"/>
        <v>0</v>
      </c>
      <c r="C306" s="2">
        <f t="shared" si="44"/>
        <v>7</v>
      </c>
      <c r="L306" s="69">
        <f t="shared" si="45"/>
        <v>0</v>
      </c>
      <c r="N306" s="69">
        <f t="shared" si="46"/>
        <v>0</v>
      </c>
      <c r="R306" s="69">
        <f t="shared" si="47"/>
        <v>0</v>
      </c>
      <c r="V306" s="69">
        <f t="shared" si="48"/>
        <v>0</v>
      </c>
      <c r="W306"/>
      <c r="X306"/>
      <c r="Y306" s="83"/>
      <c r="Z306"/>
      <c r="AA306"/>
      <c r="AC306">
        <f t="shared" si="49"/>
        <v>0</v>
      </c>
      <c r="AD306" s="7">
        <f t="shared" si="50"/>
        <v>0</v>
      </c>
    </row>
    <row r="307" spans="1:30" ht="13.5" hidden="1" customHeight="1" x14ac:dyDescent="0.2">
      <c r="A307" s="6" t="s">
        <v>300</v>
      </c>
      <c r="B307" s="2">
        <f t="shared" si="43"/>
        <v>0</v>
      </c>
      <c r="C307" s="2">
        <f t="shared" si="44"/>
        <v>7</v>
      </c>
      <c r="L307" s="69">
        <f t="shared" si="45"/>
        <v>0</v>
      </c>
      <c r="N307" s="69">
        <f t="shared" si="46"/>
        <v>0</v>
      </c>
      <c r="R307" s="69">
        <f t="shared" si="47"/>
        <v>0</v>
      </c>
      <c r="V307" s="69">
        <f t="shared" si="48"/>
        <v>0</v>
      </c>
      <c r="W307"/>
      <c r="X307"/>
      <c r="Y307" s="83"/>
      <c r="Z307"/>
      <c r="AA307"/>
      <c r="AC307">
        <f t="shared" si="49"/>
        <v>0</v>
      </c>
      <c r="AD307" s="7">
        <f t="shared" si="50"/>
        <v>0</v>
      </c>
    </row>
    <row r="308" spans="1:30" ht="13.5" hidden="1" customHeight="1" x14ac:dyDescent="0.2">
      <c r="A308" s="6" t="s">
        <v>301</v>
      </c>
      <c r="B308" s="2">
        <f t="shared" si="43"/>
        <v>0</v>
      </c>
      <c r="C308" s="2">
        <f t="shared" si="44"/>
        <v>7</v>
      </c>
      <c r="L308" s="69">
        <f t="shared" si="45"/>
        <v>0</v>
      </c>
      <c r="N308" s="69">
        <f t="shared" si="46"/>
        <v>0</v>
      </c>
      <c r="R308" s="69">
        <f t="shared" si="47"/>
        <v>0</v>
      </c>
      <c r="V308" s="69">
        <f t="shared" si="48"/>
        <v>0</v>
      </c>
      <c r="W308"/>
      <c r="X308"/>
      <c r="Y308" s="83"/>
      <c r="Z308"/>
      <c r="AA308"/>
      <c r="AC308">
        <f t="shared" si="49"/>
        <v>0</v>
      </c>
      <c r="AD308" s="7">
        <f t="shared" si="50"/>
        <v>0</v>
      </c>
    </row>
    <row r="309" spans="1:30" ht="13.5" hidden="1" customHeight="1" x14ac:dyDescent="0.2">
      <c r="A309" s="6" t="s">
        <v>302</v>
      </c>
      <c r="B309" s="2">
        <f t="shared" si="43"/>
        <v>0</v>
      </c>
      <c r="C309" s="2">
        <f t="shared" si="44"/>
        <v>7</v>
      </c>
      <c r="L309" s="69">
        <f t="shared" si="45"/>
        <v>0</v>
      </c>
      <c r="N309" s="69">
        <f t="shared" si="46"/>
        <v>0</v>
      </c>
      <c r="R309" s="69">
        <f t="shared" si="47"/>
        <v>0</v>
      </c>
      <c r="V309" s="69">
        <f t="shared" si="48"/>
        <v>0</v>
      </c>
      <c r="W309"/>
      <c r="X309"/>
      <c r="Y309" s="83"/>
      <c r="Z309"/>
      <c r="AA309"/>
      <c r="AC309">
        <f t="shared" si="49"/>
        <v>0</v>
      </c>
      <c r="AD309" s="7">
        <f t="shared" si="50"/>
        <v>0</v>
      </c>
    </row>
    <row r="310" spans="1:30" ht="13.5" hidden="1" customHeight="1" x14ac:dyDescent="0.2">
      <c r="A310" s="6" t="s">
        <v>303</v>
      </c>
      <c r="B310" s="2">
        <f t="shared" si="43"/>
        <v>0</v>
      </c>
      <c r="C310" s="2">
        <f t="shared" si="44"/>
        <v>7</v>
      </c>
      <c r="L310" s="69">
        <f t="shared" si="45"/>
        <v>0</v>
      </c>
      <c r="N310" s="69">
        <f t="shared" si="46"/>
        <v>0</v>
      </c>
      <c r="R310" s="69">
        <f t="shared" si="47"/>
        <v>0</v>
      </c>
      <c r="V310" s="69">
        <f t="shared" si="48"/>
        <v>0</v>
      </c>
      <c r="W310"/>
      <c r="X310"/>
      <c r="Y310" s="83"/>
      <c r="Z310"/>
      <c r="AA310"/>
      <c r="AC310">
        <f t="shared" si="49"/>
        <v>0</v>
      </c>
      <c r="AD310" s="7">
        <f t="shared" si="50"/>
        <v>0</v>
      </c>
    </row>
    <row r="311" spans="1:30" ht="13.5" hidden="1" customHeight="1" x14ac:dyDescent="0.2">
      <c r="A311" s="6" t="s">
        <v>304</v>
      </c>
      <c r="B311" s="2">
        <f t="shared" si="43"/>
        <v>0</v>
      </c>
      <c r="C311" s="2">
        <f t="shared" si="44"/>
        <v>7</v>
      </c>
      <c r="L311" s="69">
        <f t="shared" si="45"/>
        <v>0</v>
      </c>
      <c r="N311" s="69">
        <f t="shared" si="46"/>
        <v>0</v>
      </c>
      <c r="R311" s="69">
        <f t="shared" si="47"/>
        <v>0</v>
      </c>
      <c r="V311" s="69">
        <f t="shared" si="48"/>
        <v>0</v>
      </c>
      <c r="W311"/>
      <c r="X311"/>
      <c r="Y311" s="83"/>
      <c r="Z311"/>
      <c r="AA311"/>
      <c r="AC311">
        <f t="shared" si="49"/>
        <v>0</v>
      </c>
      <c r="AD311" s="7">
        <f t="shared" si="50"/>
        <v>0</v>
      </c>
    </row>
    <row r="312" spans="1:30" ht="13.5" hidden="1" customHeight="1" x14ac:dyDescent="0.2">
      <c r="A312" s="6" t="s">
        <v>305</v>
      </c>
      <c r="B312" s="2">
        <f t="shared" si="43"/>
        <v>0</v>
      </c>
      <c r="C312" s="2">
        <f t="shared" si="44"/>
        <v>7</v>
      </c>
      <c r="L312" s="69">
        <f t="shared" si="45"/>
        <v>0</v>
      </c>
      <c r="N312" s="69">
        <f t="shared" si="46"/>
        <v>0</v>
      </c>
      <c r="R312" s="69">
        <f t="shared" si="47"/>
        <v>0</v>
      </c>
      <c r="V312" s="69">
        <f t="shared" si="48"/>
        <v>0</v>
      </c>
      <c r="W312"/>
      <c r="X312"/>
      <c r="Y312" s="83"/>
      <c r="Z312"/>
      <c r="AA312"/>
      <c r="AC312">
        <f t="shared" si="49"/>
        <v>0</v>
      </c>
      <c r="AD312" s="7">
        <f t="shared" si="50"/>
        <v>0</v>
      </c>
    </row>
    <row r="313" spans="1:30" ht="13.5" hidden="1" customHeight="1" x14ac:dyDescent="0.2">
      <c r="A313" s="6" t="s">
        <v>306</v>
      </c>
      <c r="B313" s="2">
        <f t="shared" si="43"/>
        <v>0</v>
      </c>
      <c r="C313" s="2">
        <f t="shared" si="44"/>
        <v>7</v>
      </c>
      <c r="L313" s="69">
        <f t="shared" si="45"/>
        <v>0</v>
      </c>
      <c r="N313" s="69">
        <f t="shared" si="46"/>
        <v>0</v>
      </c>
      <c r="R313" s="69">
        <f t="shared" si="47"/>
        <v>0</v>
      </c>
      <c r="V313" s="69">
        <f t="shared" si="48"/>
        <v>0</v>
      </c>
      <c r="W313"/>
      <c r="X313"/>
      <c r="Y313" s="83"/>
      <c r="Z313"/>
      <c r="AA313"/>
      <c r="AC313">
        <f t="shared" si="49"/>
        <v>0</v>
      </c>
      <c r="AD313" s="7">
        <f t="shared" si="50"/>
        <v>0</v>
      </c>
    </row>
    <row r="314" spans="1:30" ht="13.5" hidden="1" customHeight="1" x14ac:dyDescent="0.2">
      <c r="A314" s="6" t="s">
        <v>307</v>
      </c>
      <c r="B314" s="2">
        <f t="shared" si="43"/>
        <v>0</v>
      </c>
      <c r="C314" s="2">
        <f t="shared" si="44"/>
        <v>7</v>
      </c>
      <c r="L314" s="69">
        <f t="shared" si="45"/>
        <v>0</v>
      </c>
      <c r="N314" s="69">
        <f t="shared" si="46"/>
        <v>0</v>
      </c>
      <c r="R314" s="69">
        <f t="shared" si="47"/>
        <v>0</v>
      </c>
      <c r="V314" s="69">
        <f t="shared" si="48"/>
        <v>0</v>
      </c>
      <c r="W314"/>
      <c r="X314"/>
      <c r="Y314" s="83"/>
      <c r="Z314"/>
      <c r="AA314"/>
      <c r="AC314">
        <f t="shared" si="49"/>
        <v>0</v>
      </c>
      <c r="AD314" s="7">
        <f t="shared" si="50"/>
        <v>0</v>
      </c>
    </row>
    <row r="315" spans="1:30" ht="13.5" hidden="1" customHeight="1" x14ac:dyDescent="0.2">
      <c r="A315" s="6" t="s">
        <v>308</v>
      </c>
      <c r="B315" s="2">
        <f t="shared" si="43"/>
        <v>0</v>
      </c>
      <c r="C315" s="2">
        <f t="shared" si="44"/>
        <v>7</v>
      </c>
      <c r="L315" s="69">
        <f t="shared" si="45"/>
        <v>0</v>
      </c>
      <c r="N315" s="69">
        <f t="shared" si="46"/>
        <v>0</v>
      </c>
      <c r="R315" s="69">
        <f t="shared" si="47"/>
        <v>0</v>
      </c>
      <c r="V315" s="69">
        <f t="shared" si="48"/>
        <v>0</v>
      </c>
      <c r="W315"/>
      <c r="X315"/>
      <c r="Y315" s="83"/>
      <c r="Z315"/>
      <c r="AA315"/>
      <c r="AC315">
        <f t="shared" si="49"/>
        <v>0</v>
      </c>
      <c r="AD315" s="7">
        <f t="shared" si="50"/>
        <v>0</v>
      </c>
    </row>
    <row r="316" spans="1:30" ht="13.5" hidden="1" customHeight="1" x14ac:dyDescent="0.2">
      <c r="A316" s="6" t="s">
        <v>309</v>
      </c>
      <c r="B316" s="2">
        <f t="shared" si="43"/>
        <v>0</v>
      </c>
      <c r="C316" s="2">
        <f t="shared" si="44"/>
        <v>7</v>
      </c>
      <c r="L316" s="69">
        <f t="shared" si="45"/>
        <v>0</v>
      </c>
      <c r="N316" s="69">
        <f t="shared" si="46"/>
        <v>0</v>
      </c>
      <c r="R316" s="69">
        <f t="shared" si="47"/>
        <v>0</v>
      </c>
      <c r="V316" s="69">
        <f t="shared" si="48"/>
        <v>0</v>
      </c>
      <c r="W316"/>
      <c r="X316"/>
      <c r="Y316" s="83"/>
      <c r="Z316"/>
      <c r="AA316"/>
      <c r="AC316">
        <f t="shared" si="49"/>
        <v>0</v>
      </c>
      <c r="AD316" s="7">
        <f t="shared" si="50"/>
        <v>0</v>
      </c>
    </row>
    <row r="317" spans="1:30" ht="13.5" hidden="1" customHeight="1" x14ac:dyDescent="0.2">
      <c r="A317" s="6" t="s">
        <v>310</v>
      </c>
      <c r="B317" s="2">
        <f t="shared" si="43"/>
        <v>0</v>
      </c>
      <c r="C317" s="2">
        <f t="shared" si="44"/>
        <v>7</v>
      </c>
      <c r="L317" s="69">
        <f t="shared" si="45"/>
        <v>0</v>
      </c>
      <c r="N317" s="69">
        <f t="shared" si="46"/>
        <v>0</v>
      </c>
      <c r="R317" s="69">
        <f t="shared" si="47"/>
        <v>0</v>
      </c>
      <c r="V317" s="69">
        <f t="shared" si="48"/>
        <v>0</v>
      </c>
      <c r="W317"/>
      <c r="X317"/>
      <c r="Y317" s="83"/>
      <c r="Z317"/>
      <c r="AA317"/>
      <c r="AC317">
        <f t="shared" si="49"/>
        <v>0</v>
      </c>
      <c r="AD317" s="7">
        <f t="shared" si="50"/>
        <v>0</v>
      </c>
    </row>
    <row r="318" spans="1:30" ht="13.5" hidden="1" customHeight="1" x14ac:dyDescent="0.2">
      <c r="A318" s="6" t="s">
        <v>311</v>
      </c>
      <c r="B318" s="2">
        <f t="shared" si="43"/>
        <v>0</v>
      </c>
      <c r="C318" s="2">
        <f t="shared" si="44"/>
        <v>7</v>
      </c>
      <c r="L318" s="69">
        <f t="shared" si="45"/>
        <v>0</v>
      </c>
      <c r="N318" s="69">
        <f t="shared" si="46"/>
        <v>0</v>
      </c>
      <c r="R318" s="69">
        <f t="shared" si="47"/>
        <v>0</v>
      </c>
      <c r="V318" s="69">
        <f t="shared" si="48"/>
        <v>0</v>
      </c>
      <c r="W318"/>
      <c r="X318"/>
      <c r="Y318" s="83"/>
      <c r="Z318"/>
      <c r="AA318"/>
      <c r="AC318">
        <f t="shared" si="49"/>
        <v>0</v>
      </c>
      <c r="AD318" s="7">
        <f t="shared" si="50"/>
        <v>0</v>
      </c>
    </row>
    <row r="319" spans="1:30" ht="13.5" hidden="1" customHeight="1" x14ac:dyDescent="0.2">
      <c r="A319" s="6" t="s">
        <v>312</v>
      </c>
      <c r="B319" s="2">
        <f t="shared" si="43"/>
        <v>0</v>
      </c>
      <c r="C319" s="2">
        <f t="shared" si="44"/>
        <v>7</v>
      </c>
      <c r="L319" s="69">
        <f t="shared" si="45"/>
        <v>0</v>
      </c>
      <c r="N319" s="69">
        <f t="shared" si="46"/>
        <v>0</v>
      </c>
      <c r="R319" s="69">
        <f t="shared" si="47"/>
        <v>0</v>
      </c>
      <c r="V319" s="69">
        <f t="shared" si="48"/>
        <v>0</v>
      </c>
      <c r="W319"/>
      <c r="X319"/>
      <c r="Y319" s="83"/>
      <c r="Z319"/>
      <c r="AA319"/>
      <c r="AC319">
        <f t="shared" si="49"/>
        <v>0</v>
      </c>
      <c r="AD319" s="7">
        <f t="shared" si="50"/>
        <v>0</v>
      </c>
    </row>
    <row r="320" spans="1:30" ht="13.5" hidden="1" customHeight="1" x14ac:dyDescent="0.2">
      <c r="A320" s="6" t="s">
        <v>313</v>
      </c>
      <c r="B320" s="2">
        <f t="shared" si="43"/>
        <v>0</v>
      </c>
      <c r="C320" s="2">
        <f t="shared" si="44"/>
        <v>7</v>
      </c>
      <c r="L320" s="69">
        <f t="shared" si="45"/>
        <v>0</v>
      </c>
      <c r="N320" s="69">
        <f t="shared" si="46"/>
        <v>0</v>
      </c>
      <c r="R320" s="69">
        <f t="shared" si="47"/>
        <v>0</v>
      </c>
      <c r="V320" s="69">
        <f t="shared" si="48"/>
        <v>0</v>
      </c>
      <c r="W320"/>
      <c r="X320"/>
      <c r="Y320" s="83"/>
      <c r="Z320"/>
      <c r="AA320"/>
      <c r="AC320">
        <f t="shared" si="49"/>
        <v>0</v>
      </c>
      <c r="AD320" s="7">
        <f t="shared" si="50"/>
        <v>0</v>
      </c>
    </row>
    <row r="321" spans="1:30" ht="13.5" hidden="1" customHeight="1" x14ac:dyDescent="0.2">
      <c r="A321" s="6" t="s">
        <v>314</v>
      </c>
      <c r="B321" s="2">
        <f t="shared" si="43"/>
        <v>0</v>
      </c>
      <c r="C321" s="2">
        <f t="shared" si="44"/>
        <v>7</v>
      </c>
      <c r="L321" s="69">
        <f t="shared" si="45"/>
        <v>0</v>
      </c>
      <c r="N321" s="69">
        <f t="shared" si="46"/>
        <v>0</v>
      </c>
      <c r="R321" s="69">
        <f t="shared" si="47"/>
        <v>0</v>
      </c>
      <c r="V321" s="69">
        <f t="shared" si="48"/>
        <v>0</v>
      </c>
      <c r="W321"/>
      <c r="X321"/>
      <c r="Y321" s="83"/>
      <c r="Z321"/>
      <c r="AA321"/>
      <c r="AC321">
        <f t="shared" si="49"/>
        <v>0</v>
      </c>
      <c r="AD321" s="7">
        <f t="shared" si="50"/>
        <v>0</v>
      </c>
    </row>
    <row r="322" spans="1:30" ht="13.5" hidden="1" customHeight="1" x14ac:dyDescent="0.2">
      <c r="A322" s="6" t="s">
        <v>315</v>
      </c>
      <c r="B322" s="2">
        <f t="shared" si="43"/>
        <v>0</v>
      </c>
      <c r="C322" s="2">
        <f t="shared" si="44"/>
        <v>7</v>
      </c>
      <c r="L322" s="69">
        <f t="shared" si="45"/>
        <v>0</v>
      </c>
      <c r="N322" s="69">
        <f t="shared" si="46"/>
        <v>0</v>
      </c>
      <c r="R322" s="69">
        <f t="shared" si="47"/>
        <v>0</v>
      </c>
      <c r="V322" s="69">
        <f t="shared" si="48"/>
        <v>0</v>
      </c>
      <c r="W322"/>
      <c r="X322"/>
      <c r="Y322" s="83"/>
      <c r="Z322"/>
      <c r="AA322"/>
      <c r="AC322">
        <f t="shared" si="49"/>
        <v>0</v>
      </c>
      <c r="AD322" s="7">
        <f t="shared" si="50"/>
        <v>0</v>
      </c>
    </row>
    <row r="323" spans="1:30" ht="13.5" hidden="1" customHeight="1" x14ac:dyDescent="0.2">
      <c r="A323" s="6" t="s">
        <v>316</v>
      </c>
      <c r="B323" s="2">
        <f t="shared" si="43"/>
        <v>0</v>
      </c>
      <c r="C323" s="2">
        <f t="shared" si="44"/>
        <v>7</v>
      </c>
      <c r="L323" s="69">
        <f t="shared" si="45"/>
        <v>0</v>
      </c>
      <c r="N323" s="69">
        <f t="shared" si="46"/>
        <v>0</v>
      </c>
      <c r="R323" s="69">
        <f t="shared" si="47"/>
        <v>0</v>
      </c>
      <c r="V323" s="69">
        <f t="shared" si="48"/>
        <v>0</v>
      </c>
      <c r="W323"/>
      <c r="X323"/>
      <c r="Y323" s="83"/>
      <c r="Z323"/>
      <c r="AA323"/>
      <c r="AC323">
        <f t="shared" si="49"/>
        <v>0</v>
      </c>
      <c r="AD323" s="7">
        <f t="shared" si="50"/>
        <v>0</v>
      </c>
    </row>
    <row r="324" spans="1:30" ht="13.5" hidden="1" customHeight="1" x14ac:dyDescent="0.2">
      <c r="A324" s="6" t="s">
        <v>317</v>
      </c>
      <c r="B324" s="2">
        <f t="shared" si="43"/>
        <v>0</v>
      </c>
      <c r="C324" s="2">
        <f t="shared" si="44"/>
        <v>7</v>
      </c>
      <c r="L324" s="69">
        <f t="shared" si="45"/>
        <v>0</v>
      </c>
      <c r="N324" s="69">
        <f t="shared" si="46"/>
        <v>0</v>
      </c>
      <c r="R324" s="69">
        <f t="shared" si="47"/>
        <v>0</v>
      </c>
      <c r="V324" s="69">
        <f t="shared" si="48"/>
        <v>0</v>
      </c>
      <c r="W324"/>
      <c r="X324"/>
      <c r="Y324" s="83"/>
      <c r="Z324"/>
      <c r="AA324"/>
      <c r="AC324">
        <f t="shared" si="49"/>
        <v>0</v>
      </c>
      <c r="AD324" s="7">
        <f t="shared" si="50"/>
        <v>0</v>
      </c>
    </row>
    <row r="325" spans="1:30" ht="13.5" hidden="1" customHeight="1" x14ac:dyDescent="0.2">
      <c r="A325" s="6" t="s">
        <v>318</v>
      </c>
      <c r="B325" s="2">
        <f t="shared" si="43"/>
        <v>0</v>
      </c>
      <c r="C325" s="2">
        <f t="shared" si="44"/>
        <v>7</v>
      </c>
      <c r="L325" s="69">
        <f t="shared" si="45"/>
        <v>0</v>
      </c>
      <c r="N325" s="69">
        <f t="shared" si="46"/>
        <v>0</v>
      </c>
      <c r="R325" s="69">
        <f t="shared" si="47"/>
        <v>0</v>
      </c>
      <c r="V325" s="69">
        <f t="shared" si="48"/>
        <v>0</v>
      </c>
      <c r="W325"/>
      <c r="X325"/>
      <c r="Y325" s="83"/>
      <c r="Z325"/>
      <c r="AA325"/>
      <c r="AC325">
        <f t="shared" si="49"/>
        <v>0</v>
      </c>
      <c r="AD325" s="7">
        <f t="shared" si="50"/>
        <v>0</v>
      </c>
    </row>
    <row r="326" spans="1:30" ht="13.5" hidden="1" customHeight="1" x14ac:dyDescent="0.2">
      <c r="A326" s="6" t="s">
        <v>319</v>
      </c>
      <c r="B326" s="2">
        <f t="shared" si="43"/>
        <v>0</v>
      </c>
      <c r="C326" s="2">
        <f t="shared" si="44"/>
        <v>7</v>
      </c>
      <c r="L326" s="69">
        <f t="shared" si="45"/>
        <v>0</v>
      </c>
      <c r="N326" s="69">
        <f t="shared" si="46"/>
        <v>0</v>
      </c>
      <c r="R326" s="69">
        <f t="shared" si="47"/>
        <v>0</v>
      </c>
      <c r="V326" s="69">
        <f t="shared" si="48"/>
        <v>0</v>
      </c>
      <c r="W326"/>
      <c r="X326"/>
      <c r="Y326" s="83"/>
      <c r="Z326"/>
      <c r="AA326"/>
      <c r="AC326">
        <f t="shared" si="49"/>
        <v>0</v>
      </c>
      <c r="AD326" s="7">
        <f t="shared" si="50"/>
        <v>0</v>
      </c>
    </row>
    <row r="327" spans="1:30" ht="13.5" hidden="1" customHeight="1" x14ac:dyDescent="0.2">
      <c r="A327" s="6" t="s">
        <v>320</v>
      </c>
      <c r="B327" s="2">
        <f t="shared" si="43"/>
        <v>0</v>
      </c>
      <c r="C327" s="2">
        <f t="shared" si="44"/>
        <v>7</v>
      </c>
      <c r="L327" s="69">
        <f t="shared" si="45"/>
        <v>0</v>
      </c>
      <c r="N327" s="69">
        <f t="shared" si="46"/>
        <v>0</v>
      </c>
      <c r="R327" s="69">
        <f t="shared" si="47"/>
        <v>0</v>
      </c>
      <c r="V327" s="69">
        <f t="shared" si="48"/>
        <v>0</v>
      </c>
      <c r="W327"/>
      <c r="X327"/>
      <c r="Y327" s="83"/>
      <c r="Z327"/>
      <c r="AA327"/>
      <c r="AC327">
        <f t="shared" si="49"/>
        <v>0</v>
      </c>
      <c r="AD327" s="7">
        <f t="shared" si="50"/>
        <v>0</v>
      </c>
    </row>
    <row r="328" spans="1:30" ht="13.5" hidden="1" customHeight="1" x14ac:dyDescent="0.2">
      <c r="A328" s="6" t="s">
        <v>321</v>
      </c>
      <c r="B328" s="2">
        <f t="shared" si="43"/>
        <v>0</v>
      </c>
      <c r="C328" s="2">
        <f t="shared" si="44"/>
        <v>7</v>
      </c>
      <c r="L328" s="69">
        <f t="shared" si="45"/>
        <v>0</v>
      </c>
      <c r="N328" s="69">
        <f t="shared" si="46"/>
        <v>0</v>
      </c>
      <c r="R328" s="69">
        <f t="shared" si="47"/>
        <v>0</v>
      </c>
      <c r="V328" s="69">
        <f t="shared" si="48"/>
        <v>0</v>
      </c>
      <c r="W328"/>
      <c r="X328"/>
      <c r="Y328" s="83"/>
      <c r="Z328"/>
      <c r="AA328"/>
      <c r="AC328">
        <f t="shared" si="49"/>
        <v>0</v>
      </c>
      <c r="AD328" s="7">
        <f t="shared" si="50"/>
        <v>0</v>
      </c>
    </row>
    <row r="329" spans="1:30" ht="13.5" hidden="1" customHeight="1" x14ac:dyDescent="0.2">
      <c r="A329" s="6" t="s">
        <v>322</v>
      </c>
      <c r="B329" s="2">
        <f t="shared" si="43"/>
        <v>0</v>
      </c>
      <c r="C329" s="2">
        <f t="shared" si="44"/>
        <v>7</v>
      </c>
      <c r="L329" s="69">
        <f t="shared" si="45"/>
        <v>0</v>
      </c>
      <c r="N329" s="69">
        <f t="shared" si="46"/>
        <v>0</v>
      </c>
      <c r="R329" s="69">
        <f t="shared" si="47"/>
        <v>0</v>
      </c>
      <c r="V329" s="69">
        <f t="shared" si="48"/>
        <v>0</v>
      </c>
      <c r="W329"/>
      <c r="X329"/>
      <c r="Y329" s="83"/>
      <c r="Z329"/>
      <c r="AA329"/>
      <c r="AC329">
        <f t="shared" si="49"/>
        <v>0</v>
      </c>
      <c r="AD329" s="7">
        <f t="shared" si="50"/>
        <v>0</v>
      </c>
    </row>
    <row r="330" spans="1:30" ht="13.5" hidden="1" customHeight="1" x14ac:dyDescent="0.2">
      <c r="A330" s="6" t="s">
        <v>323</v>
      </c>
      <c r="B330" s="2">
        <f t="shared" si="43"/>
        <v>0</v>
      </c>
      <c r="C330" s="2">
        <f t="shared" si="44"/>
        <v>7</v>
      </c>
      <c r="L330" s="69">
        <f t="shared" si="45"/>
        <v>0</v>
      </c>
      <c r="N330" s="69">
        <f t="shared" si="46"/>
        <v>0</v>
      </c>
      <c r="R330" s="69">
        <f t="shared" si="47"/>
        <v>0</v>
      </c>
      <c r="V330" s="69">
        <f t="shared" si="48"/>
        <v>0</v>
      </c>
      <c r="W330"/>
      <c r="X330"/>
      <c r="Y330" s="83"/>
      <c r="Z330"/>
      <c r="AA330"/>
      <c r="AC330">
        <f t="shared" si="49"/>
        <v>0</v>
      </c>
      <c r="AD330" s="7">
        <f t="shared" si="50"/>
        <v>0</v>
      </c>
    </row>
    <row r="331" spans="1:30" ht="13.5" hidden="1" customHeight="1" x14ac:dyDescent="0.2">
      <c r="A331" s="6" t="s">
        <v>324</v>
      </c>
      <c r="B331" s="2">
        <f t="shared" si="43"/>
        <v>0</v>
      </c>
      <c r="C331" s="2">
        <f t="shared" si="44"/>
        <v>7</v>
      </c>
      <c r="L331" s="69">
        <f t="shared" si="45"/>
        <v>0</v>
      </c>
      <c r="N331" s="69">
        <f t="shared" si="46"/>
        <v>0</v>
      </c>
      <c r="R331" s="69">
        <f t="shared" si="47"/>
        <v>0</v>
      </c>
      <c r="V331" s="69">
        <f t="shared" si="48"/>
        <v>0</v>
      </c>
      <c r="W331"/>
      <c r="X331"/>
      <c r="Y331" s="83"/>
      <c r="Z331"/>
      <c r="AA331"/>
      <c r="AC331">
        <f t="shared" si="49"/>
        <v>0</v>
      </c>
      <c r="AD331" s="7">
        <f t="shared" si="50"/>
        <v>0</v>
      </c>
    </row>
    <row r="332" spans="1:30" ht="13.5" hidden="1" customHeight="1" x14ac:dyDescent="0.2">
      <c r="A332" s="6" t="s">
        <v>325</v>
      </c>
      <c r="B332" s="2">
        <f t="shared" si="43"/>
        <v>0</v>
      </c>
      <c r="C332" s="2">
        <f t="shared" si="44"/>
        <v>7</v>
      </c>
      <c r="L332" s="69">
        <f t="shared" si="45"/>
        <v>0</v>
      </c>
      <c r="N332" s="69">
        <f t="shared" si="46"/>
        <v>0</v>
      </c>
      <c r="R332" s="69">
        <f t="shared" si="47"/>
        <v>0</v>
      </c>
      <c r="V332" s="69">
        <f t="shared" si="48"/>
        <v>0</v>
      </c>
      <c r="W332"/>
      <c r="X332"/>
      <c r="Y332" s="83"/>
      <c r="Z332"/>
      <c r="AA332"/>
      <c r="AC332">
        <f t="shared" si="49"/>
        <v>0</v>
      </c>
      <c r="AD332" s="7">
        <f t="shared" si="50"/>
        <v>0</v>
      </c>
    </row>
    <row r="333" spans="1:30" ht="13.5" hidden="1" customHeight="1" x14ac:dyDescent="0.2">
      <c r="A333" s="6" t="s">
        <v>326</v>
      </c>
      <c r="B333" s="2">
        <f t="shared" si="43"/>
        <v>0</v>
      </c>
      <c r="C333" s="2">
        <f t="shared" si="44"/>
        <v>7</v>
      </c>
      <c r="L333" s="69">
        <f t="shared" si="45"/>
        <v>0</v>
      </c>
      <c r="N333" s="69">
        <f t="shared" si="46"/>
        <v>0</v>
      </c>
      <c r="R333" s="69">
        <f t="shared" si="47"/>
        <v>0</v>
      </c>
      <c r="V333" s="69">
        <f t="shared" si="48"/>
        <v>0</v>
      </c>
      <c r="W333"/>
      <c r="X333"/>
      <c r="Y333" s="83"/>
      <c r="Z333"/>
      <c r="AA333"/>
      <c r="AC333">
        <f t="shared" si="49"/>
        <v>0</v>
      </c>
      <c r="AD333" s="7">
        <f t="shared" si="50"/>
        <v>0</v>
      </c>
    </row>
    <row r="334" spans="1:30" ht="13.5" hidden="1" customHeight="1" x14ac:dyDescent="0.2">
      <c r="A334" s="6" t="s">
        <v>327</v>
      </c>
      <c r="B334" s="2">
        <f t="shared" si="43"/>
        <v>0</v>
      </c>
      <c r="C334" s="2">
        <f t="shared" si="44"/>
        <v>7</v>
      </c>
      <c r="L334" s="69">
        <f t="shared" si="45"/>
        <v>0</v>
      </c>
      <c r="N334" s="69">
        <f t="shared" si="46"/>
        <v>0</v>
      </c>
      <c r="R334" s="69">
        <f t="shared" si="47"/>
        <v>0</v>
      </c>
      <c r="V334" s="69">
        <f t="shared" si="48"/>
        <v>0</v>
      </c>
      <c r="W334"/>
      <c r="X334"/>
      <c r="Y334" s="83"/>
      <c r="Z334"/>
      <c r="AA334"/>
      <c r="AC334">
        <f t="shared" si="49"/>
        <v>0</v>
      </c>
      <c r="AD334" s="7">
        <f t="shared" si="50"/>
        <v>0</v>
      </c>
    </row>
    <row r="335" spans="1:30" ht="13.5" hidden="1" customHeight="1" x14ac:dyDescent="0.2">
      <c r="A335" s="6" t="s">
        <v>328</v>
      </c>
      <c r="B335" s="2">
        <f t="shared" si="43"/>
        <v>0</v>
      </c>
      <c r="C335" s="2">
        <f t="shared" si="44"/>
        <v>7</v>
      </c>
      <c r="L335" s="69">
        <f t="shared" si="45"/>
        <v>0</v>
      </c>
      <c r="N335" s="69">
        <f t="shared" si="46"/>
        <v>0</v>
      </c>
      <c r="R335" s="69">
        <f t="shared" si="47"/>
        <v>0</v>
      </c>
      <c r="V335" s="69">
        <f t="shared" si="48"/>
        <v>0</v>
      </c>
      <c r="W335"/>
      <c r="X335"/>
      <c r="Y335" s="83"/>
      <c r="Z335"/>
      <c r="AA335"/>
      <c r="AC335">
        <f t="shared" si="49"/>
        <v>0</v>
      </c>
      <c r="AD335" s="7">
        <f t="shared" si="50"/>
        <v>0</v>
      </c>
    </row>
    <row r="336" spans="1:30" ht="13.5" hidden="1" customHeight="1" x14ac:dyDescent="0.2">
      <c r="A336" s="6" t="s">
        <v>329</v>
      </c>
      <c r="B336" s="2">
        <f t="shared" si="43"/>
        <v>0</v>
      </c>
      <c r="C336" s="2">
        <f t="shared" si="44"/>
        <v>7</v>
      </c>
      <c r="L336" s="69">
        <f t="shared" si="45"/>
        <v>0</v>
      </c>
      <c r="N336" s="69">
        <f t="shared" si="46"/>
        <v>0</v>
      </c>
      <c r="R336" s="69">
        <f t="shared" si="47"/>
        <v>0</v>
      </c>
      <c r="V336" s="69">
        <f t="shared" si="48"/>
        <v>0</v>
      </c>
      <c r="W336"/>
      <c r="X336"/>
      <c r="Y336" s="83"/>
      <c r="Z336"/>
      <c r="AA336"/>
      <c r="AC336">
        <f t="shared" si="49"/>
        <v>0</v>
      </c>
      <c r="AD336" s="7">
        <f t="shared" si="50"/>
        <v>0</v>
      </c>
    </row>
    <row r="337" spans="1:30" ht="13.5" hidden="1" customHeight="1" x14ac:dyDescent="0.2">
      <c r="A337" s="6" t="s">
        <v>330</v>
      </c>
      <c r="B337" s="2">
        <f t="shared" si="43"/>
        <v>0</v>
      </c>
      <c r="C337" s="2">
        <f t="shared" si="44"/>
        <v>7</v>
      </c>
      <c r="L337" s="69">
        <f t="shared" si="45"/>
        <v>0</v>
      </c>
      <c r="N337" s="69">
        <f t="shared" si="46"/>
        <v>0</v>
      </c>
      <c r="R337" s="69">
        <f t="shared" si="47"/>
        <v>0</v>
      </c>
      <c r="V337" s="69">
        <f t="shared" si="48"/>
        <v>0</v>
      </c>
      <c r="W337"/>
      <c r="X337"/>
      <c r="Y337" s="83"/>
      <c r="Z337"/>
      <c r="AA337"/>
      <c r="AC337">
        <f t="shared" si="49"/>
        <v>0</v>
      </c>
      <c r="AD337" s="7">
        <f t="shared" si="50"/>
        <v>0</v>
      </c>
    </row>
    <row r="338" spans="1:30" ht="13.5" hidden="1" customHeight="1" x14ac:dyDescent="0.2">
      <c r="A338" s="6" t="s">
        <v>331</v>
      </c>
      <c r="B338" s="2">
        <f t="shared" si="43"/>
        <v>0</v>
      </c>
      <c r="C338" s="2">
        <f t="shared" si="44"/>
        <v>7</v>
      </c>
      <c r="L338" s="69">
        <f t="shared" si="45"/>
        <v>0</v>
      </c>
      <c r="N338" s="69">
        <f t="shared" si="46"/>
        <v>0</v>
      </c>
      <c r="R338" s="69">
        <f t="shared" si="47"/>
        <v>0</v>
      </c>
      <c r="V338" s="69">
        <f t="shared" si="48"/>
        <v>0</v>
      </c>
      <c r="W338"/>
      <c r="X338"/>
      <c r="Y338" s="83"/>
      <c r="Z338"/>
      <c r="AA338"/>
      <c r="AC338">
        <f t="shared" si="49"/>
        <v>0</v>
      </c>
      <c r="AD338" s="7">
        <f t="shared" si="50"/>
        <v>0</v>
      </c>
    </row>
    <row r="339" spans="1:30" ht="13.5" hidden="1" customHeight="1" x14ac:dyDescent="0.2">
      <c r="A339" s="6" t="s">
        <v>332</v>
      </c>
      <c r="B339" s="2">
        <f t="shared" si="43"/>
        <v>0</v>
      </c>
      <c r="C339" s="2">
        <f t="shared" si="44"/>
        <v>7</v>
      </c>
      <c r="L339" s="69">
        <f t="shared" si="45"/>
        <v>0</v>
      </c>
      <c r="N339" s="69">
        <f t="shared" si="46"/>
        <v>0</v>
      </c>
      <c r="R339" s="69">
        <f t="shared" si="47"/>
        <v>0</v>
      </c>
      <c r="V339" s="69">
        <f t="shared" si="48"/>
        <v>0</v>
      </c>
      <c r="W339"/>
      <c r="X339"/>
      <c r="Y339" s="83"/>
      <c r="Z339"/>
      <c r="AA339"/>
      <c r="AC339">
        <f t="shared" si="49"/>
        <v>0</v>
      </c>
      <c r="AD339" s="7">
        <f t="shared" si="50"/>
        <v>0</v>
      </c>
    </row>
    <row r="340" spans="1:30" ht="13.5" hidden="1" customHeight="1" x14ac:dyDescent="0.2">
      <c r="A340" s="6" t="s">
        <v>333</v>
      </c>
      <c r="B340" s="2">
        <f t="shared" si="43"/>
        <v>0</v>
      </c>
      <c r="C340" s="2">
        <f t="shared" si="44"/>
        <v>7</v>
      </c>
      <c r="L340" s="69">
        <f t="shared" si="45"/>
        <v>0</v>
      </c>
      <c r="N340" s="69">
        <f t="shared" si="46"/>
        <v>0</v>
      </c>
      <c r="R340" s="69">
        <f t="shared" si="47"/>
        <v>0</v>
      </c>
      <c r="V340" s="69">
        <f t="shared" si="48"/>
        <v>0</v>
      </c>
      <c r="W340"/>
      <c r="X340"/>
      <c r="Y340" s="83"/>
      <c r="Z340"/>
      <c r="AA340"/>
      <c r="AC340">
        <f t="shared" si="49"/>
        <v>0</v>
      </c>
      <c r="AD340" s="7">
        <f t="shared" si="50"/>
        <v>0</v>
      </c>
    </row>
    <row r="341" spans="1:30" ht="13.5" hidden="1" customHeight="1" x14ac:dyDescent="0.2">
      <c r="A341" s="6" t="s">
        <v>334</v>
      </c>
      <c r="B341" s="2">
        <f t="shared" si="43"/>
        <v>0</v>
      </c>
      <c r="C341" s="2">
        <f t="shared" si="44"/>
        <v>7</v>
      </c>
      <c r="L341" s="69">
        <f t="shared" si="45"/>
        <v>0</v>
      </c>
      <c r="N341" s="69">
        <f t="shared" si="46"/>
        <v>0</v>
      </c>
      <c r="R341" s="69">
        <f t="shared" si="47"/>
        <v>0</v>
      </c>
      <c r="V341" s="69">
        <f t="shared" si="48"/>
        <v>0</v>
      </c>
      <c r="W341"/>
      <c r="X341"/>
      <c r="Y341" s="83"/>
      <c r="Z341"/>
      <c r="AA341"/>
      <c r="AC341">
        <f t="shared" si="49"/>
        <v>0</v>
      </c>
      <c r="AD341" s="7">
        <f t="shared" si="50"/>
        <v>0</v>
      </c>
    </row>
    <row r="342" spans="1:30" ht="13.5" hidden="1" customHeight="1" x14ac:dyDescent="0.2">
      <c r="A342" s="6" t="s">
        <v>335</v>
      </c>
      <c r="B342" s="2">
        <f t="shared" si="43"/>
        <v>0</v>
      </c>
      <c r="C342" s="2">
        <f t="shared" si="44"/>
        <v>7</v>
      </c>
      <c r="L342" s="69">
        <f t="shared" si="45"/>
        <v>0</v>
      </c>
      <c r="N342" s="69">
        <f t="shared" si="46"/>
        <v>0</v>
      </c>
      <c r="R342" s="69">
        <f t="shared" si="47"/>
        <v>0</v>
      </c>
      <c r="V342" s="69">
        <f t="shared" si="48"/>
        <v>0</v>
      </c>
      <c r="W342"/>
      <c r="X342"/>
      <c r="Y342" s="83"/>
      <c r="Z342"/>
      <c r="AA342"/>
      <c r="AC342">
        <f t="shared" si="49"/>
        <v>0</v>
      </c>
      <c r="AD342" s="7">
        <f t="shared" si="50"/>
        <v>0</v>
      </c>
    </row>
    <row r="343" spans="1:30" ht="13.5" hidden="1" customHeight="1" x14ac:dyDescent="0.2">
      <c r="A343" s="6" t="s">
        <v>336</v>
      </c>
      <c r="B343" s="2">
        <f t="shared" si="43"/>
        <v>0</v>
      </c>
      <c r="C343" s="2">
        <f t="shared" si="44"/>
        <v>7</v>
      </c>
      <c r="L343" s="69">
        <f t="shared" si="45"/>
        <v>0</v>
      </c>
      <c r="N343" s="69">
        <f t="shared" si="46"/>
        <v>0</v>
      </c>
      <c r="R343" s="69">
        <f t="shared" si="47"/>
        <v>0</v>
      </c>
      <c r="V343" s="69">
        <f t="shared" si="48"/>
        <v>0</v>
      </c>
      <c r="W343"/>
      <c r="X343"/>
      <c r="Y343" s="83"/>
      <c r="Z343"/>
      <c r="AA343"/>
      <c r="AC343">
        <f t="shared" si="49"/>
        <v>0</v>
      </c>
      <c r="AD343" s="7">
        <f t="shared" si="50"/>
        <v>0</v>
      </c>
    </row>
    <row r="344" spans="1:30" ht="13.5" hidden="1" customHeight="1" x14ac:dyDescent="0.2">
      <c r="A344" s="6" t="s">
        <v>337</v>
      </c>
      <c r="B344" s="2">
        <f t="shared" si="43"/>
        <v>0</v>
      </c>
      <c r="C344" s="2">
        <f t="shared" si="44"/>
        <v>7</v>
      </c>
      <c r="L344" s="69">
        <f t="shared" si="45"/>
        <v>0</v>
      </c>
      <c r="N344" s="69">
        <f t="shared" si="46"/>
        <v>0</v>
      </c>
      <c r="R344" s="69">
        <f t="shared" si="47"/>
        <v>0</v>
      </c>
      <c r="V344" s="69">
        <f t="shared" si="48"/>
        <v>0</v>
      </c>
      <c r="W344"/>
      <c r="X344"/>
      <c r="Y344" s="83"/>
      <c r="Z344"/>
      <c r="AA344"/>
      <c r="AC344">
        <f t="shared" si="49"/>
        <v>0</v>
      </c>
      <c r="AD344" s="7">
        <f t="shared" si="50"/>
        <v>0</v>
      </c>
    </row>
    <row r="345" spans="1:30" ht="13.5" hidden="1" customHeight="1" x14ac:dyDescent="0.2">
      <c r="A345" s="6" t="s">
        <v>338</v>
      </c>
      <c r="B345" s="2">
        <f t="shared" si="43"/>
        <v>0</v>
      </c>
      <c r="C345" s="2">
        <f t="shared" si="44"/>
        <v>7</v>
      </c>
      <c r="L345" s="69">
        <f t="shared" si="45"/>
        <v>0</v>
      </c>
      <c r="N345" s="69">
        <f t="shared" si="46"/>
        <v>0</v>
      </c>
      <c r="R345" s="69">
        <f t="shared" si="47"/>
        <v>0</v>
      </c>
      <c r="V345" s="69">
        <f t="shared" si="48"/>
        <v>0</v>
      </c>
      <c r="W345"/>
      <c r="X345"/>
      <c r="Y345" s="83"/>
      <c r="Z345"/>
      <c r="AA345"/>
      <c r="AC345">
        <f t="shared" si="49"/>
        <v>0</v>
      </c>
      <c r="AD345" s="7">
        <f t="shared" si="50"/>
        <v>0</v>
      </c>
    </row>
    <row r="346" spans="1:30" ht="13.5" hidden="1" customHeight="1" x14ac:dyDescent="0.2">
      <c r="A346" s="6" t="s">
        <v>339</v>
      </c>
      <c r="B346" s="2">
        <f t="shared" si="43"/>
        <v>0</v>
      </c>
      <c r="C346" s="2">
        <f t="shared" si="44"/>
        <v>7</v>
      </c>
      <c r="L346" s="69">
        <f t="shared" si="45"/>
        <v>0</v>
      </c>
      <c r="N346" s="69">
        <f t="shared" si="46"/>
        <v>0</v>
      </c>
      <c r="R346" s="69">
        <f t="shared" si="47"/>
        <v>0</v>
      </c>
      <c r="V346" s="69">
        <f t="shared" si="48"/>
        <v>0</v>
      </c>
      <c r="W346"/>
      <c r="X346"/>
      <c r="Y346" s="83"/>
      <c r="Z346"/>
      <c r="AA346"/>
      <c r="AC346">
        <f t="shared" si="49"/>
        <v>0</v>
      </c>
      <c r="AD346" s="7">
        <f t="shared" si="50"/>
        <v>0</v>
      </c>
    </row>
    <row r="347" spans="1:30" ht="13.5" hidden="1" customHeight="1" x14ac:dyDescent="0.2">
      <c r="A347" s="6" t="s">
        <v>340</v>
      </c>
      <c r="B347" s="2">
        <f t="shared" si="43"/>
        <v>0</v>
      </c>
      <c r="C347" s="2">
        <f t="shared" si="44"/>
        <v>7</v>
      </c>
      <c r="L347" s="69">
        <f t="shared" si="45"/>
        <v>0</v>
      </c>
      <c r="N347" s="69">
        <f t="shared" si="46"/>
        <v>0</v>
      </c>
      <c r="R347" s="69">
        <f t="shared" si="47"/>
        <v>0</v>
      </c>
      <c r="V347" s="69">
        <f t="shared" si="48"/>
        <v>0</v>
      </c>
      <c r="W347"/>
      <c r="X347"/>
      <c r="Y347" s="83"/>
      <c r="Z347"/>
      <c r="AA347"/>
      <c r="AC347">
        <f t="shared" si="49"/>
        <v>0</v>
      </c>
      <c r="AD347" s="7">
        <f t="shared" si="50"/>
        <v>0</v>
      </c>
    </row>
    <row r="348" spans="1:30" ht="13.5" hidden="1" customHeight="1" x14ac:dyDescent="0.2">
      <c r="A348" s="6" t="s">
        <v>341</v>
      </c>
      <c r="B348" s="2">
        <f t="shared" si="43"/>
        <v>0</v>
      </c>
      <c r="C348" s="2">
        <f t="shared" si="44"/>
        <v>7</v>
      </c>
      <c r="L348" s="69">
        <f t="shared" si="45"/>
        <v>0</v>
      </c>
      <c r="N348" s="69">
        <f t="shared" si="46"/>
        <v>0</v>
      </c>
      <c r="R348" s="69">
        <f t="shared" si="47"/>
        <v>0</v>
      </c>
      <c r="V348" s="69">
        <f t="shared" si="48"/>
        <v>0</v>
      </c>
      <c r="W348"/>
      <c r="X348"/>
      <c r="Y348" s="83"/>
      <c r="Z348"/>
      <c r="AA348"/>
      <c r="AC348">
        <f t="shared" si="49"/>
        <v>0</v>
      </c>
      <c r="AD348" s="7">
        <f t="shared" si="50"/>
        <v>0</v>
      </c>
    </row>
    <row r="349" spans="1:30" ht="13.5" hidden="1" customHeight="1" x14ac:dyDescent="0.2">
      <c r="A349" s="6" t="s">
        <v>342</v>
      </c>
      <c r="B349" s="2">
        <f t="shared" ref="B349:B404" si="51">+L349+N349+R349+V349+X349</f>
        <v>0</v>
      </c>
      <c r="C349" s="2">
        <f t="shared" ref="C349:C404" si="52">RANK(B349,B$205:B$404,0)</f>
        <v>7</v>
      </c>
      <c r="L349" s="69">
        <f t="shared" ref="L349:L404" si="53">IF(AND(I349&lt;1,J349&lt;1,K349&lt;1),0,IF(250+((45-(I349*60+J349))*2)&lt;0,0,IF(K349&lt;50,250+((45-(I349*60+J349))*2),IF(K349&gt;49,250+((45-(I349*60+J349))*2)-1,250+((45-(I349*60+J349))*2)))))</f>
        <v>0</v>
      </c>
      <c r="N349" s="69">
        <f t="shared" ref="N349:N404" si="54">IF(M349&lt;89,0,250+((M349-172)*3))</f>
        <v>0</v>
      </c>
      <c r="R349" s="69">
        <f t="shared" ref="R349:R404" si="55">IF(AND(O349&lt;1,P349&lt;1,Q349&lt;1),0,IF(250+((215-(O349*60+P349))*1)&lt;0,0,250+((215-(O349*60+P349))*1)))</f>
        <v>0</v>
      </c>
      <c r="V349" s="69">
        <f t="shared" ref="V349:V404" si="56">IF(AND(S349&lt;1,T349&lt;1,U349&lt;1),0,IF(500+((240-(S349*60+T349))*1)&lt;0,0,500+((240-(S349*60+T349))*1)))</f>
        <v>0</v>
      </c>
      <c r="W349"/>
      <c r="X349"/>
      <c r="Y349" s="83"/>
      <c r="Z349"/>
      <c r="AA349"/>
      <c r="AC349">
        <f t="shared" ref="AC349:AC404" si="57">B349</f>
        <v>0</v>
      </c>
      <c r="AD349" s="7">
        <f t="shared" ref="AD349:AD404" si="58">AA349+AB349+AC349</f>
        <v>0</v>
      </c>
    </row>
    <row r="350" spans="1:30" ht="13.5" hidden="1" customHeight="1" x14ac:dyDescent="0.2">
      <c r="A350" s="6" t="s">
        <v>343</v>
      </c>
      <c r="B350" s="2">
        <f t="shared" si="51"/>
        <v>0</v>
      </c>
      <c r="C350" s="2">
        <f t="shared" si="52"/>
        <v>7</v>
      </c>
      <c r="L350" s="69">
        <f t="shared" si="53"/>
        <v>0</v>
      </c>
      <c r="N350" s="69">
        <f t="shared" si="54"/>
        <v>0</v>
      </c>
      <c r="R350" s="69">
        <f t="shared" si="55"/>
        <v>0</v>
      </c>
      <c r="V350" s="69">
        <f t="shared" si="56"/>
        <v>0</v>
      </c>
      <c r="W350"/>
      <c r="X350"/>
      <c r="Y350" s="83"/>
      <c r="Z350"/>
      <c r="AA350"/>
      <c r="AC350">
        <f t="shared" si="57"/>
        <v>0</v>
      </c>
      <c r="AD350" s="7">
        <f t="shared" si="58"/>
        <v>0</v>
      </c>
    </row>
    <row r="351" spans="1:30" ht="13.5" hidden="1" customHeight="1" x14ac:dyDescent="0.2">
      <c r="A351" s="6" t="s">
        <v>344</v>
      </c>
      <c r="B351" s="2">
        <f t="shared" si="51"/>
        <v>0</v>
      </c>
      <c r="C351" s="2">
        <f t="shared" si="52"/>
        <v>7</v>
      </c>
      <c r="L351" s="69">
        <f t="shared" si="53"/>
        <v>0</v>
      </c>
      <c r="N351" s="69">
        <f t="shared" si="54"/>
        <v>0</v>
      </c>
      <c r="R351" s="69">
        <f t="shared" si="55"/>
        <v>0</v>
      </c>
      <c r="V351" s="69">
        <f t="shared" si="56"/>
        <v>0</v>
      </c>
      <c r="W351"/>
      <c r="X351"/>
      <c r="Y351" s="83"/>
      <c r="Z351"/>
      <c r="AA351"/>
      <c r="AC351">
        <f t="shared" si="57"/>
        <v>0</v>
      </c>
      <c r="AD351" s="7">
        <f t="shared" si="58"/>
        <v>0</v>
      </c>
    </row>
    <row r="352" spans="1:30" ht="13.5" hidden="1" customHeight="1" x14ac:dyDescent="0.2">
      <c r="A352" s="6" t="s">
        <v>345</v>
      </c>
      <c r="B352" s="2">
        <f t="shared" si="51"/>
        <v>0</v>
      </c>
      <c r="C352" s="2">
        <f t="shared" si="52"/>
        <v>7</v>
      </c>
      <c r="L352" s="69">
        <f t="shared" si="53"/>
        <v>0</v>
      </c>
      <c r="N352" s="69">
        <f t="shared" si="54"/>
        <v>0</v>
      </c>
      <c r="R352" s="69">
        <f t="shared" si="55"/>
        <v>0</v>
      </c>
      <c r="V352" s="69">
        <f t="shared" si="56"/>
        <v>0</v>
      </c>
      <c r="W352"/>
      <c r="X352"/>
      <c r="Y352" s="83"/>
      <c r="Z352"/>
      <c r="AA352"/>
      <c r="AC352">
        <f t="shared" si="57"/>
        <v>0</v>
      </c>
      <c r="AD352" s="7">
        <f t="shared" si="58"/>
        <v>0</v>
      </c>
    </row>
    <row r="353" spans="1:30" ht="13.5" hidden="1" customHeight="1" x14ac:dyDescent="0.2">
      <c r="A353" s="6" t="s">
        <v>346</v>
      </c>
      <c r="B353" s="2">
        <f t="shared" si="51"/>
        <v>0</v>
      </c>
      <c r="C353" s="2">
        <f t="shared" si="52"/>
        <v>7</v>
      </c>
      <c r="L353" s="69">
        <f t="shared" si="53"/>
        <v>0</v>
      </c>
      <c r="N353" s="69">
        <f t="shared" si="54"/>
        <v>0</v>
      </c>
      <c r="R353" s="69">
        <f t="shared" si="55"/>
        <v>0</v>
      </c>
      <c r="V353" s="69">
        <f t="shared" si="56"/>
        <v>0</v>
      </c>
      <c r="W353"/>
      <c r="X353"/>
      <c r="Y353" s="83"/>
      <c r="Z353"/>
      <c r="AA353"/>
      <c r="AC353">
        <f t="shared" si="57"/>
        <v>0</v>
      </c>
      <c r="AD353" s="7">
        <f t="shared" si="58"/>
        <v>0</v>
      </c>
    </row>
    <row r="354" spans="1:30" ht="13.5" hidden="1" customHeight="1" x14ac:dyDescent="0.2">
      <c r="A354" s="6" t="s">
        <v>347</v>
      </c>
      <c r="B354" s="2">
        <f t="shared" si="51"/>
        <v>0</v>
      </c>
      <c r="C354" s="2">
        <f t="shared" si="52"/>
        <v>7</v>
      </c>
      <c r="L354" s="69">
        <f t="shared" si="53"/>
        <v>0</v>
      </c>
      <c r="N354" s="69">
        <f t="shared" si="54"/>
        <v>0</v>
      </c>
      <c r="R354" s="69">
        <f t="shared" si="55"/>
        <v>0</v>
      </c>
      <c r="V354" s="69">
        <f t="shared" si="56"/>
        <v>0</v>
      </c>
      <c r="W354"/>
      <c r="X354"/>
      <c r="Y354" s="83"/>
      <c r="Z354"/>
      <c r="AA354"/>
      <c r="AC354">
        <f t="shared" si="57"/>
        <v>0</v>
      </c>
      <c r="AD354" s="7">
        <f t="shared" si="58"/>
        <v>0</v>
      </c>
    </row>
    <row r="355" spans="1:30" ht="13.5" hidden="1" customHeight="1" x14ac:dyDescent="0.2">
      <c r="A355" s="6" t="s">
        <v>348</v>
      </c>
      <c r="B355" s="2">
        <f t="shared" si="51"/>
        <v>0</v>
      </c>
      <c r="C355" s="2">
        <f t="shared" si="52"/>
        <v>7</v>
      </c>
      <c r="L355" s="69">
        <f t="shared" si="53"/>
        <v>0</v>
      </c>
      <c r="N355" s="69">
        <f t="shared" si="54"/>
        <v>0</v>
      </c>
      <c r="R355" s="69">
        <f t="shared" si="55"/>
        <v>0</v>
      </c>
      <c r="V355" s="69">
        <f t="shared" si="56"/>
        <v>0</v>
      </c>
      <c r="W355"/>
      <c r="X355"/>
      <c r="Y355" s="83"/>
      <c r="Z355"/>
      <c r="AA355"/>
      <c r="AC355">
        <f t="shared" si="57"/>
        <v>0</v>
      </c>
      <c r="AD355" s="7">
        <f t="shared" si="58"/>
        <v>0</v>
      </c>
    </row>
    <row r="356" spans="1:30" ht="13.5" hidden="1" customHeight="1" x14ac:dyDescent="0.2">
      <c r="A356" s="6" t="s">
        <v>349</v>
      </c>
      <c r="B356" s="2">
        <f t="shared" si="51"/>
        <v>0</v>
      </c>
      <c r="C356" s="2">
        <f t="shared" si="52"/>
        <v>7</v>
      </c>
      <c r="L356" s="69">
        <f t="shared" si="53"/>
        <v>0</v>
      </c>
      <c r="N356" s="69">
        <f t="shared" si="54"/>
        <v>0</v>
      </c>
      <c r="R356" s="69">
        <f t="shared" si="55"/>
        <v>0</v>
      </c>
      <c r="V356" s="69">
        <f t="shared" si="56"/>
        <v>0</v>
      </c>
      <c r="W356"/>
      <c r="X356"/>
      <c r="Y356" s="83"/>
      <c r="Z356"/>
      <c r="AA356"/>
      <c r="AC356">
        <f t="shared" si="57"/>
        <v>0</v>
      </c>
      <c r="AD356" s="7">
        <f t="shared" si="58"/>
        <v>0</v>
      </c>
    </row>
    <row r="357" spans="1:30" ht="13.5" hidden="1" customHeight="1" x14ac:dyDescent="0.2">
      <c r="A357" s="6" t="s">
        <v>350</v>
      </c>
      <c r="B357" s="2">
        <f t="shared" si="51"/>
        <v>0</v>
      </c>
      <c r="C357" s="2">
        <f t="shared" si="52"/>
        <v>7</v>
      </c>
      <c r="L357" s="69">
        <f t="shared" si="53"/>
        <v>0</v>
      </c>
      <c r="N357" s="69">
        <f t="shared" si="54"/>
        <v>0</v>
      </c>
      <c r="R357" s="69">
        <f t="shared" si="55"/>
        <v>0</v>
      </c>
      <c r="V357" s="69">
        <f t="shared" si="56"/>
        <v>0</v>
      </c>
      <c r="W357"/>
      <c r="X357"/>
      <c r="Y357" s="83"/>
      <c r="Z357"/>
      <c r="AA357"/>
      <c r="AC357">
        <f t="shared" si="57"/>
        <v>0</v>
      </c>
      <c r="AD357" s="7">
        <f t="shared" si="58"/>
        <v>0</v>
      </c>
    </row>
    <row r="358" spans="1:30" ht="13.5" hidden="1" customHeight="1" x14ac:dyDescent="0.2">
      <c r="A358" s="6" t="s">
        <v>351</v>
      </c>
      <c r="B358" s="2">
        <f t="shared" si="51"/>
        <v>0</v>
      </c>
      <c r="C358" s="2">
        <f t="shared" si="52"/>
        <v>7</v>
      </c>
      <c r="L358" s="69">
        <f t="shared" si="53"/>
        <v>0</v>
      </c>
      <c r="N358" s="69">
        <f t="shared" si="54"/>
        <v>0</v>
      </c>
      <c r="R358" s="69">
        <f t="shared" si="55"/>
        <v>0</v>
      </c>
      <c r="V358" s="69">
        <f t="shared" si="56"/>
        <v>0</v>
      </c>
      <c r="W358"/>
      <c r="X358"/>
      <c r="Y358" s="83"/>
      <c r="Z358"/>
      <c r="AA358"/>
      <c r="AC358">
        <f t="shared" si="57"/>
        <v>0</v>
      </c>
      <c r="AD358" s="7">
        <f t="shared" si="58"/>
        <v>0</v>
      </c>
    </row>
    <row r="359" spans="1:30" ht="13.5" hidden="1" customHeight="1" x14ac:dyDescent="0.2">
      <c r="A359" s="6" t="s">
        <v>352</v>
      </c>
      <c r="B359" s="2">
        <f t="shared" si="51"/>
        <v>0</v>
      </c>
      <c r="C359" s="2">
        <f t="shared" si="52"/>
        <v>7</v>
      </c>
      <c r="L359" s="69">
        <f t="shared" si="53"/>
        <v>0</v>
      </c>
      <c r="N359" s="69">
        <f t="shared" si="54"/>
        <v>0</v>
      </c>
      <c r="R359" s="69">
        <f t="shared" si="55"/>
        <v>0</v>
      </c>
      <c r="V359" s="69">
        <f t="shared" si="56"/>
        <v>0</v>
      </c>
      <c r="W359"/>
      <c r="X359"/>
      <c r="Y359" s="83"/>
      <c r="Z359"/>
      <c r="AA359"/>
      <c r="AC359">
        <f t="shared" si="57"/>
        <v>0</v>
      </c>
      <c r="AD359" s="7">
        <f t="shared" si="58"/>
        <v>0</v>
      </c>
    </row>
    <row r="360" spans="1:30" ht="13.5" hidden="1" customHeight="1" x14ac:dyDescent="0.2">
      <c r="A360" s="6" t="s">
        <v>353</v>
      </c>
      <c r="B360" s="2">
        <f t="shared" si="51"/>
        <v>0</v>
      </c>
      <c r="C360" s="2">
        <f t="shared" si="52"/>
        <v>7</v>
      </c>
      <c r="L360" s="69">
        <f t="shared" si="53"/>
        <v>0</v>
      </c>
      <c r="N360" s="69">
        <f t="shared" si="54"/>
        <v>0</v>
      </c>
      <c r="R360" s="69">
        <f t="shared" si="55"/>
        <v>0</v>
      </c>
      <c r="V360" s="69">
        <f t="shared" si="56"/>
        <v>0</v>
      </c>
      <c r="W360"/>
      <c r="X360"/>
      <c r="Y360" s="83"/>
      <c r="Z360"/>
      <c r="AA360"/>
      <c r="AC360">
        <f t="shared" si="57"/>
        <v>0</v>
      </c>
      <c r="AD360" s="7">
        <f t="shared" si="58"/>
        <v>0</v>
      </c>
    </row>
    <row r="361" spans="1:30" ht="13.5" hidden="1" customHeight="1" x14ac:dyDescent="0.2">
      <c r="A361" s="6" t="s">
        <v>354</v>
      </c>
      <c r="B361" s="2">
        <f t="shared" si="51"/>
        <v>0</v>
      </c>
      <c r="C361" s="2">
        <f t="shared" si="52"/>
        <v>7</v>
      </c>
      <c r="L361" s="69">
        <f t="shared" si="53"/>
        <v>0</v>
      </c>
      <c r="N361" s="69">
        <f t="shared" si="54"/>
        <v>0</v>
      </c>
      <c r="R361" s="69">
        <f t="shared" si="55"/>
        <v>0</v>
      </c>
      <c r="V361" s="69">
        <f t="shared" si="56"/>
        <v>0</v>
      </c>
      <c r="W361"/>
      <c r="X361"/>
      <c r="Y361" s="83"/>
      <c r="Z361"/>
      <c r="AA361"/>
      <c r="AC361">
        <f t="shared" si="57"/>
        <v>0</v>
      </c>
      <c r="AD361" s="7">
        <f t="shared" si="58"/>
        <v>0</v>
      </c>
    </row>
    <row r="362" spans="1:30" ht="13.5" hidden="1" customHeight="1" x14ac:dyDescent="0.2">
      <c r="A362" s="6" t="s">
        <v>355</v>
      </c>
      <c r="B362" s="2">
        <f t="shared" si="51"/>
        <v>0</v>
      </c>
      <c r="C362" s="2">
        <f t="shared" si="52"/>
        <v>7</v>
      </c>
      <c r="L362" s="69">
        <f t="shared" si="53"/>
        <v>0</v>
      </c>
      <c r="N362" s="69">
        <f t="shared" si="54"/>
        <v>0</v>
      </c>
      <c r="R362" s="69">
        <f t="shared" si="55"/>
        <v>0</v>
      </c>
      <c r="V362" s="69">
        <f t="shared" si="56"/>
        <v>0</v>
      </c>
      <c r="W362"/>
      <c r="X362"/>
      <c r="Y362" s="83"/>
      <c r="Z362"/>
      <c r="AA362"/>
      <c r="AC362">
        <f t="shared" si="57"/>
        <v>0</v>
      </c>
      <c r="AD362" s="7">
        <f t="shared" si="58"/>
        <v>0</v>
      </c>
    </row>
    <row r="363" spans="1:30" ht="13.5" hidden="1" customHeight="1" x14ac:dyDescent="0.2">
      <c r="A363" s="6" t="s">
        <v>356</v>
      </c>
      <c r="B363" s="2">
        <f t="shared" si="51"/>
        <v>0</v>
      </c>
      <c r="C363" s="2">
        <f t="shared" si="52"/>
        <v>7</v>
      </c>
      <c r="L363" s="69">
        <f t="shared" si="53"/>
        <v>0</v>
      </c>
      <c r="N363" s="69">
        <f t="shared" si="54"/>
        <v>0</v>
      </c>
      <c r="R363" s="69">
        <f t="shared" si="55"/>
        <v>0</v>
      </c>
      <c r="V363" s="69">
        <f t="shared" si="56"/>
        <v>0</v>
      </c>
      <c r="W363"/>
      <c r="X363"/>
      <c r="Y363" s="83"/>
      <c r="Z363"/>
      <c r="AA363"/>
      <c r="AC363">
        <f t="shared" si="57"/>
        <v>0</v>
      </c>
      <c r="AD363" s="7">
        <f t="shared" si="58"/>
        <v>0</v>
      </c>
    </row>
    <row r="364" spans="1:30" ht="13.5" hidden="1" customHeight="1" x14ac:dyDescent="0.2">
      <c r="A364" s="6" t="s">
        <v>357</v>
      </c>
      <c r="B364" s="2">
        <f t="shared" si="51"/>
        <v>0</v>
      </c>
      <c r="C364" s="2">
        <f t="shared" si="52"/>
        <v>7</v>
      </c>
      <c r="L364" s="69">
        <f t="shared" si="53"/>
        <v>0</v>
      </c>
      <c r="N364" s="69">
        <f t="shared" si="54"/>
        <v>0</v>
      </c>
      <c r="R364" s="69">
        <f t="shared" si="55"/>
        <v>0</v>
      </c>
      <c r="V364" s="69">
        <f t="shared" si="56"/>
        <v>0</v>
      </c>
      <c r="W364"/>
      <c r="X364"/>
      <c r="Y364" s="83"/>
      <c r="Z364"/>
      <c r="AA364"/>
      <c r="AC364">
        <f t="shared" si="57"/>
        <v>0</v>
      </c>
      <c r="AD364" s="7">
        <f t="shared" si="58"/>
        <v>0</v>
      </c>
    </row>
    <row r="365" spans="1:30" ht="13.5" hidden="1" customHeight="1" x14ac:dyDescent="0.2">
      <c r="A365" s="6" t="s">
        <v>358</v>
      </c>
      <c r="B365" s="2">
        <f t="shared" si="51"/>
        <v>0</v>
      </c>
      <c r="C365" s="2">
        <f t="shared" si="52"/>
        <v>7</v>
      </c>
      <c r="L365" s="69">
        <f t="shared" si="53"/>
        <v>0</v>
      </c>
      <c r="N365" s="69">
        <f t="shared" si="54"/>
        <v>0</v>
      </c>
      <c r="R365" s="69">
        <f t="shared" si="55"/>
        <v>0</v>
      </c>
      <c r="V365" s="69">
        <f t="shared" si="56"/>
        <v>0</v>
      </c>
      <c r="W365"/>
      <c r="X365"/>
      <c r="Y365" s="83"/>
      <c r="Z365"/>
      <c r="AA365"/>
      <c r="AC365">
        <f t="shared" si="57"/>
        <v>0</v>
      </c>
      <c r="AD365" s="7">
        <f t="shared" si="58"/>
        <v>0</v>
      </c>
    </row>
    <row r="366" spans="1:30" ht="13.5" hidden="1" customHeight="1" x14ac:dyDescent="0.2">
      <c r="A366" s="6" t="s">
        <v>359</v>
      </c>
      <c r="B366" s="2">
        <f t="shared" si="51"/>
        <v>0</v>
      </c>
      <c r="C366" s="2">
        <f t="shared" si="52"/>
        <v>7</v>
      </c>
      <c r="L366" s="69">
        <f t="shared" si="53"/>
        <v>0</v>
      </c>
      <c r="N366" s="69">
        <f t="shared" si="54"/>
        <v>0</v>
      </c>
      <c r="R366" s="69">
        <f t="shared" si="55"/>
        <v>0</v>
      </c>
      <c r="V366" s="69">
        <f t="shared" si="56"/>
        <v>0</v>
      </c>
      <c r="W366"/>
      <c r="X366"/>
      <c r="Y366" s="83"/>
      <c r="Z366"/>
      <c r="AA366"/>
      <c r="AC366">
        <f t="shared" si="57"/>
        <v>0</v>
      </c>
      <c r="AD366" s="7">
        <f t="shared" si="58"/>
        <v>0</v>
      </c>
    </row>
    <row r="367" spans="1:30" ht="13.5" hidden="1" customHeight="1" x14ac:dyDescent="0.2">
      <c r="A367" s="6" t="s">
        <v>360</v>
      </c>
      <c r="B367" s="2">
        <f t="shared" si="51"/>
        <v>0</v>
      </c>
      <c r="C367" s="2">
        <f t="shared" si="52"/>
        <v>7</v>
      </c>
      <c r="L367" s="69">
        <f t="shared" si="53"/>
        <v>0</v>
      </c>
      <c r="N367" s="69">
        <f t="shared" si="54"/>
        <v>0</v>
      </c>
      <c r="R367" s="69">
        <f t="shared" si="55"/>
        <v>0</v>
      </c>
      <c r="V367" s="69">
        <f t="shared" si="56"/>
        <v>0</v>
      </c>
      <c r="W367"/>
      <c r="X367"/>
      <c r="Y367" s="83"/>
      <c r="Z367"/>
      <c r="AA367"/>
      <c r="AC367">
        <f t="shared" si="57"/>
        <v>0</v>
      </c>
      <c r="AD367" s="7">
        <f t="shared" si="58"/>
        <v>0</v>
      </c>
    </row>
    <row r="368" spans="1:30" ht="13.5" hidden="1" customHeight="1" x14ac:dyDescent="0.2">
      <c r="A368" s="6" t="s">
        <v>361</v>
      </c>
      <c r="B368" s="2">
        <f t="shared" si="51"/>
        <v>0</v>
      </c>
      <c r="C368" s="2">
        <f t="shared" si="52"/>
        <v>7</v>
      </c>
      <c r="L368" s="69">
        <f t="shared" si="53"/>
        <v>0</v>
      </c>
      <c r="N368" s="69">
        <f t="shared" si="54"/>
        <v>0</v>
      </c>
      <c r="R368" s="69">
        <f t="shared" si="55"/>
        <v>0</v>
      </c>
      <c r="V368" s="69">
        <f t="shared" si="56"/>
        <v>0</v>
      </c>
      <c r="W368"/>
      <c r="X368"/>
      <c r="Y368" s="83"/>
      <c r="Z368"/>
      <c r="AA368"/>
      <c r="AC368">
        <f t="shared" si="57"/>
        <v>0</v>
      </c>
      <c r="AD368" s="7">
        <f t="shared" si="58"/>
        <v>0</v>
      </c>
    </row>
    <row r="369" spans="1:30" ht="13.5" hidden="1" customHeight="1" x14ac:dyDescent="0.2">
      <c r="A369" s="6" t="s">
        <v>362</v>
      </c>
      <c r="B369" s="2">
        <f t="shared" si="51"/>
        <v>0</v>
      </c>
      <c r="C369" s="2">
        <f t="shared" si="52"/>
        <v>7</v>
      </c>
      <c r="L369" s="69">
        <f t="shared" si="53"/>
        <v>0</v>
      </c>
      <c r="N369" s="69">
        <f t="shared" si="54"/>
        <v>0</v>
      </c>
      <c r="R369" s="69">
        <f t="shared" si="55"/>
        <v>0</v>
      </c>
      <c r="V369" s="69">
        <f t="shared" si="56"/>
        <v>0</v>
      </c>
      <c r="W369"/>
      <c r="X369"/>
      <c r="Y369" s="83"/>
      <c r="Z369"/>
      <c r="AA369"/>
      <c r="AC369">
        <f t="shared" si="57"/>
        <v>0</v>
      </c>
      <c r="AD369" s="7">
        <f t="shared" si="58"/>
        <v>0</v>
      </c>
    </row>
    <row r="370" spans="1:30" ht="13.5" hidden="1" customHeight="1" x14ac:dyDescent="0.2">
      <c r="A370" s="6" t="s">
        <v>363</v>
      </c>
      <c r="B370" s="2">
        <f t="shared" si="51"/>
        <v>0</v>
      </c>
      <c r="C370" s="2">
        <f t="shared" si="52"/>
        <v>7</v>
      </c>
      <c r="L370" s="69">
        <f t="shared" si="53"/>
        <v>0</v>
      </c>
      <c r="N370" s="69">
        <f t="shared" si="54"/>
        <v>0</v>
      </c>
      <c r="R370" s="69">
        <f t="shared" si="55"/>
        <v>0</v>
      </c>
      <c r="V370" s="69">
        <f t="shared" si="56"/>
        <v>0</v>
      </c>
      <c r="W370"/>
      <c r="X370"/>
      <c r="Y370" s="83"/>
      <c r="Z370"/>
      <c r="AA370"/>
      <c r="AC370">
        <f t="shared" si="57"/>
        <v>0</v>
      </c>
      <c r="AD370" s="7">
        <f t="shared" si="58"/>
        <v>0</v>
      </c>
    </row>
    <row r="371" spans="1:30" ht="13.5" hidden="1" customHeight="1" x14ac:dyDescent="0.2">
      <c r="A371" s="6" t="s">
        <v>364</v>
      </c>
      <c r="B371" s="2">
        <f t="shared" si="51"/>
        <v>0</v>
      </c>
      <c r="C371" s="2">
        <f t="shared" si="52"/>
        <v>7</v>
      </c>
      <c r="L371" s="69">
        <f t="shared" si="53"/>
        <v>0</v>
      </c>
      <c r="N371" s="69">
        <f t="shared" si="54"/>
        <v>0</v>
      </c>
      <c r="R371" s="69">
        <f t="shared" si="55"/>
        <v>0</v>
      </c>
      <c r="V371" s="69">
        <f t="shared" si="56"/>
        <v>0</v>
      </c>
      <c r="W371"/>
      <c r="X371"/>
      <c r="Y371" s="83"/>
      <c r="Z371"/>
      <c r="AA371"/>
      <c r="AC371">
        <f t="shared" si="57"/>
        <v>0</v>
      </c>
      <c r="AD371" s="7">
        <f t="shared" si="58"/>
        <v>0</v>
      </c>
    </row>
    <row r="372" spans="1:30" ht="13.5" hidden="1" customHeight="1" x14ac:dyDescent="0.2">
      <c r="A372" s="6" t="s">
        <v>365</v>
      </c>
      <c r="B372" s="2">
        <f t="shared" si="51"/>
        <v>0</v>
      </c>
      <c r="C372" s="2">
        <f t="shared" si="52"/>
        <v>7</v>
      </c>
      <c r="L372" s="69">
        <f t="shared" si="53"/>
        <v>0</v>
      </c>
      <c r="N372" s="69">
        <f t="shared" si="54"/>
        <v>0</v>
      </c>
      <c r="R372" s="69">
        <f t="shared" si="55"/>
        <v>0</v>
      </c>
      <c r="V372" s="69">
        <f t="shared" si="56"/>
        <v>0</v>
      </c>
      <c r="W372"/>
      <c r="X372"/>
      <c r="Y372" s="83"/>
      <c r="Z372"/>
      <c r="AA372"/>
      <c r="AC372">
        <f t="shared" si="57"/>
        <v>0</v>
      </c>
      <c r="AD372" s="7">
        <f t="shared" si="58"/>
        <v>0</v>
      </c>
    </row>
    <row r="373" spans="1:30" ht="13.5" hidden="1" customHeight="1" x14ac:dyDescent="0.2">
      <c r="A373" s="6" t="s">
        <v>366</v>
      </c>
      <c r="B373" s="2">
        <f t="shared" si="51"/>
        <v>0</v>
      </c>
      <c r="C373" s="2">
        <f t="shared" si="52"/>
        <v>7</v>
      </c>
      <c r="L373" s="69">
        <f t="shared" si="53"/>
        <v>0</v>
      </c>
      <c r="N373" s="69">
        <f t="shared" si="54"/>
        <v>0</v>
      </c>
      <c r="R373" s="69">
        <f t="shared" si="55"/>
        <v>0</v>
      </c>
      <c r="V373" s="69">
        <f t="shared" si="56"/>
        <v>0</v>
      </c>
      <c r="W373"/>
      <c r="X373"/>
      <c r="Y373" s="83"/>
      <c r="Z373"/>
      <c r="AA373"/>
      <c r="AC373">
        <f t="shared" si="57"/>
        <v>0</v>
      </c>
      <c r="AD373" s="7">
        <f t="shared" si="58"/>
        <v>0</v>
      </c>
    </row>
    <row r="374" spans="1:30" ht="13.5" hidden="1" customHeight="1" x14ac:dyDescent="0.2">
      <c r="A374" s="6" t="s">
        <v>367</v>
      </c>
      <c r="B374" s="2">
        <f t="shared" si="51"/>
        <v>0</v>
      </c>
      <c r="C374" s="2">
        <f t="shared" si="52"/>
        <v>7</v>
      </c>
      <c r="L374" s="69">
        <f t="shared" si="53"/>
        <v>0</v>
      </c>
      <c r="N374" s="69">
        <f t="shared" si="54"/>
        <v>0</v>
      </c>
      <c r="R374" s="69">
        <f t="shared" si="55"/>
        <v>0</v>
      </c>
      <c r="V374" s="69">
        <f t="shared" si="56"/>
        <v>0</v>
      </c>
      <c r="W374"/>
      <c r="X374"/>
      <c r="Y374" s="83"/>
      <c r="Z374"/>
      <c r="AA374"/>
      <c r="AC374">
        <f t="shared" si="57"/>
        <v>0</v>
      </c>
      <c r="AD374" s="7">
        <f t="shared" si="58"/>
        <v>0</v>
      </c>
    </row>
    <row r="375" spans="1:30" ht="13.5" hidden="1" customHeight="1" x14ac:dyDescent="0.2">
      <c r="A375" s="6" t="s">
        <v>368</v>
      </c>
      <c r="B375" s="2">
        <f t="shared" si="51"/>
        <v>0</v>
      </c>
      <c r="C375" s="2">
        <f t="shared" si="52"/>
        <v>7</v>
      </c>
      <c r="L375" s="69">
        <f t="shared" si="53"/>
        <v>0</v>
      </c>
      <c r="N375" s="69">
        <f t="shared" si="54"/>
        <v>0</v>
      </c>
      <c r="R375" s="69">
        <f t="shared" si="55"/>
        <v>0</v>
      </c>
      <c r="V375" s="69">
        <f t="shared" si="56"/>
        <v>0</v>
      </c>
      <c r="W375"/>
      <c r="X375"/>
      <c r="Y375" s="83"/>
      <c r="Z375"/>
      <c r="AA375"/>
      <c r="AC375">
        <f t="shared" si="57"/>
        <v>0</v>
      </c>
      <c r="AD375" s="7">
        <f t="shared" si="58"/>
        <v>0</v>
      </c>
    </row>
    <row r="376" spans="1:30" ht="13.5" hidden="1" customHeight="1" x14ac:dyDescent="0.2">
      <c r="A376" s="6" t="s">
        <v>369</v>
      </c>
      <c r="B376" s="2">
        <f t="shared" si="51"/>
        <v>0</v>
      </c>
      <c r="C376" s="2">
        <f t="shared" si="52"/>
        <v>7</v>
      </c>
      <c r="L376" s="69">
        <f t="shared" si="53"/>
        <v>0</v>
      </c>
      <c r="N376" s="69">
        <f t="shared" si="54"/>
        <v>0</v>
      </c>
      <c r="R376" s="69">
        <f t="shared" si="55"/>
        <v>0</v>
      </c>
      <c r="V376" s="69">
        <f t="shared" si="56"/>
        <v>0</v>
      </c>
      <c r="W376"/>
      <c r="X376"/>
      <c r="Y376" s="83"/>
      <c r="Z376"/>
      <c r="AA376"/>
      <c r="AC376">
        <f t="shared" si="57"/>
        <v>0</v>
      </c>
      <c r="AD376" s="7">
        <f t="shared" si="58"/>
        <v>0</v>
      </c>
    </row>
    <row r="377" spans="1:30" ht="13.5" hidden="1" customHeight="1" x14ac:dyDescent="0.2">
      <c r="A377" s="6" t="s">
        <v>370</v>
      </c>
      <c r="B377" s="2">
        <f t="shared" si="51"/>
        <v>0</v>
      </c>
      <c r="C377" s="2">
        <f t="shared" si="52"/>
        <v>7</v>
      </c>
      <c r="L377" s="69">
        <f t="shared" si="53"/>
        <v>0</v>
      </c>
      <c r="N377" s="69">
        <f t="shared" si="54"/>
        <v>0</v>
      </c>
      <c r="R377" s="69">
        <f t="shared" si="55"/>
        <v>0</v>
      </c>
      <c r="V377" s="69">
        <f t="shared" si="56"/>
        <v>0</v>
      </c>
      <c r="W377"/>
      <c r="X377"/>
      <c r="Y377" s="83"/>
      <c r="Z377"/>
      <c r="AA377"/>
      <c r="AC377">
        <f t="shared" si="57"/>
        <v>0</v>
      </c>
      <c r="AD377" s="7">
        <f t="shared" si="58"/>
        <v>0</v>
      </c>
    </row>
    <row r="378" spans="1:30" ht="13.5" hidden="1" customHeight="1" x14ac:dyDescent="0.2">
      <c r="A378" s="6" t="s">
        <v>371</v>
      </c>
      <c r="B378" s="2">
        <f t="shared" si="51"/>
        <v>0</v>
      </c>
      <c r="C378" s="2">
        <f t="shared" si="52"/>
        <v>7</v>
      </c>
      <c r="L378" s="69">
        <f t="shared" si="53"/>
        <v>0</v>
      </c>
      <c r="N378" s="69">
        <f t="shared" si="54"/>
        <v>0</v>
      </c>
      <c r="R378" s="69">
        <f t="shared" si="55"/>
        <v>0</v>
      </c>
      <c r="V378" s="69">
        <f t="shared" si="56"/>
        <v>0</v>
      </c>
      <c r="W378"/>
      <c r="X378"/>
      <c r="Y378" s="83"/>
      <c r="Z378"/>
      <c r="AA378"/>
      <c r="AC378">
        <f t="shared" si="57"/>
        <v>0</v>
      </c>
      <c r="AD378" s="7">
        <f t="shared" si="58"/>
        <v>0</v>
      </c>
    </row>
    <row r="379" spans="1:30" ht="13.5" hidden="1" customHeight="1" x14ac:dyDescent="0.2">
      <c r="A379" s="6" t="s">
        <v>372</v>
      </c>
      <c r="B379" s="2">
        <f t="shared" si="51"/>
        <v>0</v>
      </c>
      <c r="C379" s="2">
        <f t="shared" si="52"/>
        <v>7</v>
      </c>
      <c r="L379" s="69">
        <f t="shared" si="53"/>
        <v>0</v>
      </c>
      <c r="N379" s="69">
        <f t="shared" si="54"/>
        <v>0</v>
      </c>
      <c r="R379" s="69">
        <f t="shared" si="55"/>
        <v>0</v>
      </c>
      <c r="V379" s="69">
        <f t="shared" si="56"/>
        <v>0</v>
      </c>
      <c r="W379"/>
      <c r="X379"/>
      <c r="Y379" s="83"/>
      <c r="Z379"/>
      <c r="AA379"/>
      <c r="AC379">
        <f t="shared" si="57"/>
        <v>0</v>
      </c>
      <c r="AD379" s="7">
        <f t="shared" si="58"/>
        <v>0</v>
      </c>
    </row>
    <row r="380" spans="1:30" ht="13.5" hidden="1" customHeight="1" x14ac:dyDescent="0.2">
      <c r="A380" s="6" t="s">
        <v>373</v>
      </c>
      <c r="B380" s="2">
        <f t="shared" si="51"/>
        <v>0</v>
      </c>
      <c r="C380" s="2">
        <f t="shared" si="52"/>
        <v>7</v>
      </c>
      <c r="L380" s="69">
        <f t="shared" si="53"/>
        <v>0</v>
      </c>
      <c r="N380" s="69">
        <f t="shared" si="54"/>
        <v>0</v>
      </c>
      <c r="R380" s="69">
        <f t="shared" si="55"/>
        <v>0</v>
      </c>
      <c r="V380" s="69">
        <f t="shared" si="56"/>
        <v>0</v>
      </c>
      <c r="W380"/>
      <c r="X380"/>
      <c r="Y380" s="83"/>
      <c r="Z380"/>
      <c r="AA380"/>
      <c r="AC380">
        <f t="shared" si="57"/>
        <v>0</v>
      </c>
      <c r="AD380" s="7">
        <f t="shared" si="58"/>
        <v>0</v>
      </c>
    </row>
    <row r="381" spans="1:30" ht="13.5" hidden="1" customHeight="1" x14ac:dyDescent="0.2">
      <c r="A381" s="6" t="s">
        <v>374</v>
      </c>
      <c r="B381" s="2">
        <f t="shared" si="51"/>
        <v>0</v>
      </c>
      <c r="C381" s="2">
        <f t="shared" si="52"/>
        <v>7</v>
      </c>
      <c r="L381" s="69">
        <f t="shared" si="53"/>
        <v>0</v>
      </c>
      <c r="N381" s="69">
        <f t="shared" si="54"/>
        <v>0</v>
      </c>
      <c r="R381" s="69">
        <f t="shared" si="55"/>
        <v>0</v>
      </c>
      <c r="V381" s="69">
        <f t="shared" si="56"/>
        <v>0</v>
      </c>
      <c r="W381"/>
      <c r="X381"/>
      <c r="Y381" s="83"/>
      <c r="Z381"/>
      <c r="AA381"/>
      <c r="AC381">
        <f t="shared" si="57"/>
        <v>0</v>
      </c>
      <c r="AD381" s="7">
        <f t="shared" si="58"/>
        <v>0</v>
      </c>
    </row>
    <row r="382" spans="1:30" ht="13.5" hidden="1" customHeight="1" x14ac:dyDescent="0.2">
      <c r="A382" s="6" t="s">
        <v>375</v>
      </c>
      <c r="B382" s="2">
        <f t="shared" si="51"/>
        <v>0</v>
      </c>
      <c r="C382" s="2">
        <f t="shared" si="52"/>
        <v>7</v>
      </c>
      <c r="L382" s="69">
        <f t="shared" si="53"/>
        <v>0</v>
      </c>
      <c r="N382" s="69">
        <f t="shared" si="54"/>
        <v>0</v>
      </c>
      <c r="R382" s="69">
        <f t="shared" si="55"/>
        <v>0</v>
      </c>
      <c r="V382" s="69">
        <f t="shared" si="56"/>
        <v>0</v>
      </c>
      <c r="W382"/>
      <c r="X382"/>
      <c r="Y382" s="83"/>
      <c r="Z382"/>
      <c r="AA382"/>
      <c r="AC382">
        <f t="shared" si="57"/>
        <v>0</v>
      </c>
      <c r="AD382" s="7">
        <f t="shared" si="58"/>
        <v>0</v>
      </c>
    </row>
    <row r="383" spans="1:30" ht="13.5" hidden="1" customHeight="1" x14ac:dyDescent="0.2">
      <c r="A383" s="6" t="s">
        <v>376</v>
      </c>
      <c r="B383" s="2">
        <f t="shared" si="51"/>
        <v>0</v>
      </c>
      <c r="C383" s="2">
        <f t="shared" si="52"/>
        <v>7</v>
      </c>
      <c r="L383" s="69">
        <f t="shared" si="53"/>
        <v>0</v>
      </c>
      <c r="N383" s="69">
        <f t="shared" si="54"/>
        <v>0</v>
      </c>
      <c r="R383" s="69">
        <f t="shared" si="55"/>
        <v>0</v>
      </c>
      <c r="V383" s="69">
        <f t="shared" si="56"/>
        <v>0</v>
      </c>
      <c r="W383"/>
      <c r="X383"/>
      <c r="Y383" s="83"/>
      <c r="Z383"/>
      <c r="AA383"/>
      <c r="AC383">
        <f t="shared" si="57"/>
        <v>0</v>
      </c>
      <c r="AD383" s="7">
        <f t="shared" si="58"/>
        <v>0</v>
      </c>
    </row>
    <row r="384" spans="1:30" ht="13.5" hidden="1" customHeight="1" x14ac:dyDescent="0.2">
      <c r="A384" s="6" t="s">
        <v>377</v>
      </c>
      <c r="B384" s="2">
        <f t="shared" si="51"/>
        <v>0</v>
      </c>
      <c r="C384" s="2">
        <f t="shared" si="52"/>
        <v>7</v>
      </c>
      <c r="L384" s="69">
        <f t="shared" si="53"/>
        <v>0</v>
      </c>
      <c r="N384" s="69">
        <f t="shared" si="54"/>
        <v>0</v>
      </c>
      <c r="R384" s="69">
        <f t="shared" si="55"/>
        <v>0</v>
      </c>
      <c r="V384" s="69">
        <f t="shared" si="56"/>
        <v>0</v>
      </c>
      <c r="W384"/>
      <c r="X384"/>
      <c r="Y384" s="83"/>
      <c r="Z384"/>
      <c r="AA384"/>
      <c r="AC384">
        <f t="shared" si="57"/>
        <v>0</v>
      </c>
      <c r="AD384" s="7">
        <f t="shared" si="58"/>
        <v>0</v>
      </c>
    </row>
    <row r="385" spans="1:30" ht="13.5" hidden="1" customHeight="1" x14ac:dyDescent="0.2">
      <c r="A385" s="6" t="s">
        <v>378</v>
      </c>
      <c r="B385" s="2">
        <f t="shared" si="51"/>
        <v>0</v>
      </c>
      <c r="C385" s="2">
        <f t="shared" si="52"/>
        <v>7</v>
      </c>
      <c r="L385" s="69">
        <f t="shared" si="53"/>
        <v>0</v>
      </c>
      <c r="N385" s="69">
        <f t="shared" si="54"/>
        <v>0</v>
      </c>
      <c r="R385" s="69">
        <f t="shared" si="55"/>
        <v>0</v>
      </c>
      <c r="V385" s="69">
        <f t="shared" si="56"/>
        <v>0</v>
      </c>
      <c r="W385"/>
      <c r="X385"/>
      <c r="Y385" s="83"/>
      <c r="Z385"/>
      <c r="AA385"/>
      <c r="AC385">
        <f t="shared" si="57"/>
        <v>0</v>
      </c>
      <c r="AD385" s="7">
        <f t="shared" si="58"/>
        <v>0</v>
      </c>
    </row>
    <row r="386" spans="1:30" ht="13.5" hidden="1" customHeight="1" x14ac:dyDescent="0.2">
      <c r="A386" s="6" t="s">
        <v>379</v>
      </c>
      <c r="B386" s="2">
        <f t="shared" si="51"/>
        <v>0</v>
      </c>
      <c r="C386" s="2">
        <f t="shared" si="52"/>
        <v>7</v>
      </c>
      <c r="L386" s="69">
        <f t="shared" si="53"/>
        <v>0</v>
      </c>
      <c r="N386" s="69">
        <f t="shared" si="54"/>
        <v>0</v>
      </c>
      <c r="R386" s="69">
        <f t="shared" si="55"/>
        <v>0</v>
      </c>
      <c r="V386" s="69">
        <f t="shared" si="56"/>
        <v>0</v>
      </c>
      <c r="W386"/>
      <c r="X386"/>
      <c r="Y386" s="83"/>
      <c r="Z386"/>
      <c r="AA386"/>
      <c r="AC386">
        <f t="shared" si="57"/>
        <v>0</v>
      </c>
      <c r="AD386" s="7">
        <f t="shared" si="58"/>
        <v>0</v>
      </c>
    </row>
    <row r="387" spans="1:30" ht="13.5" hidden="1" customHeight="1" x14ac:dyDescent="0.2">
      <c r="A387" s="6" t="s">
        <v>380</v>
      </c>
      <c r="B387" s="2">
        <f t="shared" si="51"/>
        <v>0</v>
      </c>
      <c r="C387" s="2">
        <f t="shared" si="52"/>
        <v>7</v>
      </c>
      <c r="L387" s="69">
        <f t="shared" si="53"/>
        <v>0</v>
      </c>
      <c r="N387" s="69">
        <f t="shared" si="54"/>
        <v>0</v>
      </c>
      <c r="R387" s="69">
        <f t="shared" si="55"/>
        <v>0</v>
      </c>
      <c r="V387" s="69">
        <f t="shared" si="56"/>
        <v>0</v>
      </c>
      <c r="W387"/>
      <c r="X387"/>
      <c r="Y387" s="83"/>
      <c r="Z387"/>
      <c r="AA387"/>
      <c r="AC387">
        <f t="shared" si="57"/>
        <v>0</v>
      </c>
      <c r="AD387" s="7">
        <f t="shared" si="58"/>
        <v>0</v>
      </c>
    </row>
    <row r="388" spans="1:30" ht="13.5" hidden="1" customHeight="1" x14ac:dyDescent="0.2">
      <c r="A388" s="6" t="s">
        <v>381</v>
      </c>
      <c r="B388" s="2">
        <f t="shared" si="51"/>
        <v>0</v>
      </c>
      <c r="C388" s="2">
        <f t="shared" si="52"/>
        <v>7</v>
      </c>
      <c r="L388" s="69">
        <f t="shared" si="53"/>
        <v>0</v>
      </c>
      <c r="N388" s="69">
        <f t="shared" si="54"/>
        <v>0</v>
      </c>
      <c r="R388" s="69">
        <f t="shared" si="55"/>
        <v>0</v>
      </c>
      <c r="V388" s="69">
        <f t="shared" si="56"/>
        <v>0</v>
      </c>
      <c r="W388"/>
      <c r="X388"/>
      <c r="Y388" s="83"/>
      <c r="Z388"/>
      <c r="AA388"/>
      <c r="AC388">
        <f t="shared" si="57"/>
        <v>0</v>
      </c>
      <c r="AD388" s="7">
        <f t="shared" si="58"/>
        <v>0</v>
      </c>
    </row>
    <row r="389" spans="1:30" ht="13.5" hidden="1" customHeight="1" x14ac:dyDescent="0.2">
      <c r="A389" s="6" t="s">
        <v>382</v>
      </c>
      <c r="B389" s="2">
        <f t="shared" si="51"/>
        <v>0</v>
      </c>
      <c r="C389" s="2">
        <f t="shared" si="52"/>
        <v>7</v>
      </c>
      <c r="L389" s="69">
        <f t="shared" si="53"/>
        <v>0</v>
      </c>
      <c r="N389" s="69">
        <f t="shared" si="54"/>
        <v>0</v>
      </c>
      <c r="R389" s="69">
        <f t="shared" si="55"/>
        <v>0</v>
      </c>
      <c r="V389" s="69">
        <f t="shared" si="56"/>
        <v>0</v>
      </c>
      <c r="W389"/>
      <c r="X389"/>
      <c r="Y389" s="83"/>
      <c r="Z389"/>
      <c r="AA389"/>
      <c r="AC389">
        <f t="shared" si="57"/>
        <v>0</v>
      </c>
      <c r="AD389" s="7">
        <f t="shared" si="58"/>
        <v>0</v>
      </c>
    </row>
    <row r="390" spans="1:30" ht="13.5" hidden="1" customHeight="1" x14ac:dyDescent="0.2">
      <c r="A390" s="6" t="s">
        <v>383</v>
      </c>
      <c r="B390" s="2">
        <f t="shared" si="51"/>
        <v>0</v>
      </c>
      <c r="C390" s="2">
        <f t="shared" si="52"/>
        <v>7</v>
      </c>
      <c r="L390" s="69">
        <f t="shared" si="53"/>
        <v>0</v>
      </c>
      <c r="N390" s="69">
        <f t="shared" si="54"/>
        <v>0</v>
      </c>
      <c r="R390" s="69">
        <f t="shared" si="55"/>
        <v>0</v>
      </c>
      <c r="V390" s="69">
        <f t="shared" si="56"/>
        <v>0</v>
      </c>
      <c r="W390"/>
      <c r="X390"/>
      <c r="Y390" s="83"/>
      <c r="Z390"/>
      <c r="AA390"/>
      <c r="AC390">
        <f t="shared" si="57"/>
        <v>0</v>
      </c>
      <c r="AD390" s="7">
        <f t="shared" si="58"/>
        <v>0</v>
      </c>
    </row>
    <row r="391" spans="1:30" ht="13.5" hidden="1" customHeight="1" x14ac:dyDescent="0.2">
      <c r="A391" s="6" t="s">
        <v>384</v>
      </c>
      <c r="B391" s="2">
        <f t="shared" si="51"/>
        <v>0</v>
      </c>
      <c r="C391" s="2">
        <f t="shared" si="52"/>
        <v>7</v>
      </c>
      <c r="L391" s="69">
        <f t="shared" si="53"/>
        <v>0</v>
      </c>
      <c r="N391" s="69">
        <f t="shared" si="54"/>
        <v>0</v>
      </c>
      <c r="R391" s="69">
        <f t="shared" si="55"/>
        <v>0</v>
      </c>
      <c r="V391" s="69">
        <f t="shared" si="56"/>
        <v>0</v>
      </c>
      <c r="W391"/>
      <c r="X391"/>
      <c r="Y391" s="83"/>
      <c r="Z391"/>
      <c r="AA391"/>
      <c r="AC391">
        <f t="shared" si="57"/>
        <v>0</v>
      </c>
      <c r="AD391" s="7">
        <f t="shared" si="58"/>
        <v>0</v>
      </c>
    </row>
    <row r="392" spans="1:30" ht="13.5" hidden="1" customHeight="1" x14ac:dyDescent="0.2">
      <c r="A392" s="6" t="s">
        <v>385</v>
      </c>
      <c r="B392" s="2">
        <f t="shared" si="51"/>
        <v>0</v>
      </c>
      <c r="C392" s="2">
        <f t="shared" si="52"/>
        <v>7</v>
      </c>
      <c r="L392" s="69">
        <f t="shared" si="53"/>
        <v>0</v>
      </c>
      <c r="N392" s="69">
        <f t="shared" si="54"/>
        <v>0</v>
      </c>
      <c r="R392" s="69">
        <f t="shared" si="55"/>
        <v>0</v>
      </c>
      <c r="V392" s="69">
        <f t="shared" si="56"/>
        <v>0</v>
      </c>
      <c r="W392"/>
      <c r="X392"/>
      <c r="Y392" s="83"/>
      <c r="Z392"/>
      <c r="AA392"/>
      <c r="AC392">
        <f t="shared" si="57"/>
        <v>0</v>
      </c>
      <c r="AD392" s="7">
        <f t="shared" si="58"/>
        <v>0</v>
      </c>
    </row>
    <row r="393" spans="1:30" ht="13.5" hidden="1" customHeight="1" x14ac:dyDescent="0.2">
      <c r="A393" s="6" t="s">
        <v>386</v>
      </c>
      <c r="B393" s="2">
        <f t="shared" si="51"/>
        <v>0</v>
      </c>
      <c r="C393" s="2">
        <f t="shared" si="52"/>
        <v>7</v>
      </c>
      <c r="L393" s="69">
        <f t="shared" si="53"/>
        <v>0</v>
      </c>
      <c r="N393" s="69">
        <f t="shared" si="54"/>
        <v>0</v>
      </c>
      <c r="R393" s="69">
        <f t="shared" si="55"/>
        <v>0</v>
      </c>
      <c r="V393" s="69">
        <f t="shared" si="56"/>
        <v>0</v>
      </c>
      <c r="W393"/>
      <c r="X393"/>
      <c r="Y393" s="83"/>
      <c r="Z393"/>
      <c r="AA393"/>
      <c r="AC393">
        <f t="shared" si="57"/>
        <v>0</v>
      </c>
      <c r="AD393" s="7">
        <f t="shared" si="58"/>
        <v>0</v>
      </c>
    </row>
    <row r="394" spans="1:30" ht="13.5" hidden="1" customHeight="1" x14ac:dyDescent="0.2">
      <c r="A394" s="6" t="s">
        <v>387</v>
      </c>
      <c r="B394" s="2">
        <f t="shared" si="51"/>
        <v>0</v>
      </c>
      <c r="C394" s="2">
        <f t="shared" si="52"/>
        <v>7</v>
      </c>
      <c r="L394" s="69">
        <f t="shared" si="53"/>
        <v>0</v>
      </c>
      <c r="N394" s="69">
        <f t="shared" si="54"/>
        <v>0</v>
      </c>
      <c r="R394" s="69">
        <f t="shared" si="55"/>
        <v>0</v>
      </c>
      <c r="V394" s="69">
        <f t="shared" si="56"/>
        <v>0</v>
      </c>
      <c r="W394"/>
      <c r="X394"/>
      <c r="Y394" s="83"/>
      <c r="Z394"/>
      <c r="AA394"/>
      <c r="AC394">
        <f t="shared" si="57"/>
        <v>0</v>
      </c>
      <c r="AD394" s="7">
        <f t="shared" si="58"/>
        <v>0</v>
      </c>
    </row>
    <row r="395" spans="1:30" ht="13.5" hidden="1" customHeight="1" x14ac:dyDescent="0.2">
      <c r="A395" s="6" t="s">
        <v>388</v>
      </c>
      <c r="B395" s="2">
        <f t="shared" si="51"/>
        <v>0</v>
      </c>
      <c r="C395" s="2">
        <f t="shared" si="52"/>
        <v>7</v>
      </c>
      <c r="L395" s="69">
        <f t="shared" si="53"/>
        <v>0</v>
      </c>
      <c r="N395" s="69">
        <f t="shared" si="54"/>
        <v>0</v>
      </c>
      <c r="R395" s="69">
        <f t="shared" si="55"/>
        <v>0</v>
      </c>
      <c r="V395" s="69">
        <f t="shared" si="56"/>
        <v>0</v>
      </c>
      <c r="W395"/>
      <c r="X395"/>
      <c r="Y395" s="83"/>
      <c r="Z395"/>
      <c r="AA395"/>
      <c r="AC395">
        <f t="shared" si="57"/>
        <v>0</v>
      </c>
      <c r="AD395" s="7">
        <f t="shared" si="58"/>
        <v>0</v>
      </c>
    </row>
    <row r="396" spans="1:30" ht="13.5" hidden="1" customHeight="1" x14ac:dyDescent="0.2">
      <c r="A396" s="6" t="s">
        <v>389</v>
      </c>
      <c r="B396" s="2">
        <f t="shared" si="51"/>
        <v>0</v>
      </c>
      <c r="C396" s="2">
        <f t="shared" si="52"/>
        <v>7</v>
      </c>
      <c r="L396" s="69">
        <f t="shared" si="53"/>
        <v>0</v>
      </c>
      <c r="N396" s="69">
        <f t="shared" si="54"/>
        <v>0</v>
      </c>
      <c r="R396" s="69">
        <f t="shared" si="55"/>
        <v>0</v>
      </c>
      <c r="V396" s="69">
        <f t="shared" si="56"/>
        <v>0</v>
      </c>
      <c r="W396"/>
      <c r="X396"/>
      <c r="Y396" s="83"/>
      <c r="Z396"/>
      <c r="AA396"/>
      <c r="AC396">
        <f t="shared" si="57"/>
        <v>0</v>
      </c>
      <c r="AD396" s="7">
        <f t="shared" si="58"/>
        <v>0</v>
      </c>
    </row>
    <row r="397" spans="1:30" ht="13.5" hidden="1" customHeight="1" x14ac:dyDescent="0.2">
      <c r="A397" s="6" t="s">
        <v>390</v>
      </c>
      <c r="B397" s="2">
        <f t="shared" si="51"/>
        <v>0</v>
      </c>
      <c r="C397" s="2">
        <f t="shared" si="52"/>
        <v>7</v>
      </c>
      <c r="L397" s="69">
        <f t="shared" si="53"/>
        <v>0</v>
      </c>
      <c r="N397" s="69">
        <f t="shared" si="54"/>
        <v>0</v>
      </c>
      <c r="R397" s="69">
        <f t="shared" si="55"/>
        <v>0</v>
      </c>
      <c r="V397" s="69">
        <f t="shared" si="56"/>
        <v>0</v>
      </c>
      <c r="W397"/>
      <c r="X397"/>
      <c r="Y397" s="83"/>
      <c r="Z397"/>
      <c r="AA397"/>
      <c r="AC397">
        <f t="shared" si="57"/>
        <v>0</v>
      </c>
      <c r="AD397" s="7">
        <f t="shared" si="58"/>
        <v>0</v>
      </c>
    </row>
    <row r="398" spans="1:30" ht="13.5" hidden="1" customHeight="1" x14ac:dyDescent="0.2">
      <c r="A398" s="6" t="s">
        <v>391</v>
      </c>
      <c r="B398" s="2">
        <f t="shared" si="51"/>
        <v>0</v>
      </c>
      <c r="C398" s="2">
        <f t="shared" si="52"/>
        <v>7</v>
      </c>
      <c r="L398" s="69">
        <f t="shared" si="53"/>
        <v>0</v>
      </c>
      <c r="N398" s="69">
        <f t="shared" si="54"/>
        <v>0</v>
      </c>
      <c r="R398" s="69">
        <f t="shared" si="55"/>
        <v>0</v>
      </c>
      <c r="V398" s="69">
        <f t="shared" si="56"/>
        <v>0</v>
      </c>
      <c r="W398"/>
      <c r="X398"/>
      <c r="Y398" s="83"/>
      <c r="Z398"/>
      <c r="AA398"/>
      <c r="AC398">
        <f t="shared" si="57"/>
        <v>0</v>
      </c>
      <c r="AD398" s="7">
        <f t="shared" si="58"/>
        <v>0</v>
      </c>
    </row>
    <row r="399" spans="1:30" ht="13.5" hidden="1" customHeight="1" x14ac:dyDescent="0.2">
      <c r="A399" s="6" t="s">
        <v>392</v>
      </c>
      <c r="B399" s="2">
        <f t="shared" si="51"/>
        <v>0</v>
      </c>
      <c r="C399" s="2">
        <f t="shared" si="52"/>
        <v>7</v>
      </c>
      <c r="L399" s="69">
        <f t="shared" si="53"/>
        <v>0</v>
      </c>
      <c r="N399" s="69">
        <f t="shared" si="54"/>
        <v>0</v>
      </c>
      <c r="R399" s="69">
        <f t="shared" si="55"/>
        <v>0</v>
      </c>
      <c r="V399" s="69">
        <f t="shared" si="56"/>
        <v>0</v>
      </c>
      <c r="W399"/>
      <c r="X399"/>
      <c r="Y399" s="83"/>
      <c r="Z399"/>
      <c r="AA399"/>
      <c r="AC399">
        <f t="shared" si="57"/>
        <v>0</v>
      </c>
      <c r="AD399" s="7">
        <f t="shared" si="58"/>
        <v>0</v>
      </c>
    </row>
    <row r="400" spans="1:30" ht="13.5" hidden="1" customHeight="1" x14ac:dyDescent="0.2">
      <c r="A400" s="6" t="s">
        <v>393</v>
      </c>
      <c r="B400" s="2">
        <f t="shared" si="51"/>
        <v>0</v>
      </c>
      <c r="C400" s="2">
        <f t="shared" si="52"/>
        <v>7</v>
      </c>
      <c r="L400" s="69">
        <f t="shared" si="53"/>
        <v>0</v>
      </c>
      <c r="N400" s="69">
        <f t="shared" si="54"/>
        <v>0</v>
      </c>
      <c r="R400" s="69">
        <f t="shared" si="55"/>
        <v>0</v>
      </c>
      <c r="V400" s="69">
        <f t="shared" si="56"/>
        <v>0</v>
      </c>
      <c r="W400"/>
      <c r="X400"/>
      <c r="Y400" s="83"/>
      <c r="Z400"/>
      <c r="AA400"/>
      <c r="AC400">
        <f t="shared" si="57"/>
        <v>0</v>
      </c>
      <c r="AD400" s="7">
        <f t="shared" si="58"/>
        <v>0</v>
      </c>
    </row>
    <row r="401" spans="1:42" ht="13.5" hidden="1" customHeight="1" x14ac:dyDescent="0.2">
      <c r="A401" s="6" t="s">
        <v>394</v>
      </c>
      <c r="B401" s="2">
        <f t="shared" si="51"/>
        <v>0</v>
      </c>
      <c r="C401" s="2">
        <f t="shared" si="52"/>
        <v>7</v>
      </c>
      <c r="L401" s="69">
        <f t="shared" si="53"/>
        <v>0</v>
      </c>
      <c r="N401" s="69">
        <f t="shared" si="54"/>
        <v>0</v>
      </c>
      <c r="R401" s="69">
        <f t="shared" si="55"/>
        <v>0</v>
      </c>
      <c r="V401" s="69">
        <f t="shared" si="56"/>
        <v>0</v>
      </c>
      <c r="W401"/>
      <c r="X401"/>
      <c r="Y401" s="83"/>
      <c r="Z401"/>
      <c r="AA401"/>
      <c r="AC401">
        <f t="shared" si="57"/>
        <v>0</v>
      </c>
      <c r="AD401" s="7">
        <f t="shared" si="58"/>
        <v>0</v>
      </c>
    </row>
    <row r="402" spans="1:42" ht="13.5" hidden="1" customHeight="1" x14ac:dyDescent="0.2">
      <c r="A402" s="6" t="s">
        <v>395</v>
      </c>
      <c r="B402" s="2">
        <f t="shared" si="51"/>
        <v>0</v>
      </c>
      <c r="C402" s="2">
        <f t="shared" si="52"/>
        <v>7</v>
      </c>
      <c r="L402" s="69">
        <f t="shared" si="53"/>
        <v>0</v>
      </c>
      <c r="N402" s="69">
        <f t="shared" si="54"/>
        <v>0</v>
      </c>
      <c r="R402" s="69">
        <f t="shared" si="55"/>
        <v>0</v>
      </c>
      <c r="V402" s="69">
        <f t="shared" si="56"/>
        <v>0</v>
      </c>
      <c r="W402"/>
      <c r="X402"/>
      <c r="Y402" s="83"/>
      <c r="Z402"/>
      <c r="AA402"/>
      <c r="AC402">
        <f t="shared" si="57"/>
        <v>0</v>
      </c>
      <c r="AD402" s="7">
        <f t="shared" si="58"/>
        <v>0</v>
      </c>
    </row>
    <row r="403" spans="1:42" ht="13.5" hidden="1" customHeight="1" x14ac:dyDescent="0.2">
      <c r="A403" s="6" t="s">
        <v>396</v>
      </c>
      <c r="B403" s="2">
        <f t="shared" si="51"/>
        <v>0</v>
      </c>
      <c r="C403" s="2">
        <f t="shared" si="52"/>
        <v>7</v>
      </c>
      <c r="L403" s="69">
        <f t="shared" si="53"/>
        <v>0</v>
      </c>
      <c r="N403" s="69">
        <f t="shared" si="54"/>
        <v>0</v>
      </c>
      <c r="R403" s="69">
        <f t="shared" si="55"/>
        <v>0</v>
      </c>
      <c r="V403" s="69">
        <f t="shared" si="56"/>
        <v>0</v>
      </c>
      <c r="W403"/>
      <c r="X403"/>
      <c r="Y403" s="83"/>
      <c r="Z403"/>
      <c r="AA403"/>
      <c r="AC403">
        <f t="shared" si="57"/>
        <v>0</v>
      </c>
      <c r="AD403" s="7">
        <f t="shared" si="58"/>
        <v>0</v>
      </c>
    </row>
    <row r="404" spans="1:42" hidden="1" x14ac:dyDescent="0.2">
      <c r="A404" s="6" t="s">
        <v>397</v>
      </c>
      <c r="B404" s="2">
        <f t="shared" si="51"/>
        <v>0</v>
      </c>
      <c r="C404" s="2">
        <f t="shared" si="52"/>
        <v>7</v>
      </c>
      <c r="L404" s="69">
        <f t="shared" si="53"/>
        <v>0</v>
      </c>
      <c r="N404" s="69">
        <f t="shared" si="54"/>
        <v>0</v>
      </c>
      <c r="R404" s="69">
        <f t="shared" si="55"/>
        <v>0</v>
      </c>
      <c r="V404" s="69">
        <f t="shared" si="56"/>
        <v>0</v>
      </c>
      <c r="W404"/>
      <c r="X404"/>
      <c r="Y404" s="83"/>
      <c r="Z404"/>
      <c r="AA404"/>
      <c r="AC404">
        <f t="shared" si="57"/>
        <v>0</v>
      </c>
      <c r="AD404" s="7">
        <f t="shared" si="58"/>
        <v>0</v>
      </c>
    </row>
    <row r="405" spans="1:42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84"/>
      <c r="AD405" s="25"/>
      <c r="AE405" s="80"/>
      <c r="AF405" s="44"/>
      <c r="AG405" s="59"/>
      <c r="AP405" s="80"/>
    </row>
    <row r="406" spans="1:42" x14ac:dyDescent="0.2">
      <c r="A406" s="6" t="s">
        <v>2427</v>
      </c>
      <c r="B406" s="2">
        <f t="shared" ref="B406:B424" si="59">+L406+N406+R406+V406+X406</f>
        <v>771</v>
      </c>
      <c r="C406" s="2">
        <f t="shared" ref="C406:C424" si="60">RANK(B406,B$406:B$605,0)</f>
        <v>1</v>
      </c>
      <c r="D406" s="4" t="s">
        <v>20</v>
      </c>
      <c r="E406" s="5" t="s">
        <v>2462</v>
      </c>
      <c r="F406" s="69">
        <v>2007</v>
      </c>
      <c r="G406" s="69">
        <v>0</v>
      </c>
      <c r="I406" s="69">
        <v>1</v>
      </c>
      <c r="J406" s="69">
        <v>17</v>
      </c>
      <c r="K406" s="69">
        <v>37</v>
      </c>
      <c r="L406" s="69">
        <f>IF(AND(I406&lt;1,J406&lt;1,K406&lt;1),0,IF(250+((80-(I406*60+J406))*2)&lt;0,0,IF(K406&lt;50,250+((80-(I406*60+J406))*2),IF(K406&gt;49,250+((80-(I406*60+J406))*2)-1,250+((80-(I406*60+J406))*2)))))</f>
        <v>256</v>
      </c>
      <c r="M406" s="69">
        <v>159</v>
      </c>
      <c r="N406" s="69">
        <f t="shared" ref="N406:N424" si="61">IF(M406&lt;89,0,250+((M406-172)*3))</f>
        <v>211</v>
      </c>
      <c r="O406" s="69">
        <v>2</v>
      </c>
      <c r="P406" s="69">
        <v>46</v>
      </c>
      <c r="Q406" s="69">
        <v>52</v>
      </c>
      <c r="R406" s="69">
        <f t="shared" ref="R406:R424" si="62">IF(AND(O406&lt;1,P406&lt;1,Q406&lt;1),0,IF(250+((220-(O406*60+P406))*1)&lt;0,0,250+((220-(O406*60+P406))*1)))</f>
        <v>304</v>
      </c>
      <c r="V406" s="69">
        <f t="shared" ref="V406:V424" si="63">IF(AND(S406&lt;1,T406&lt;1,U406&lt;1),0,IF(500+((320-(S406*60+T406))*1)&lt;0,0,500+((320-(S406*60+T406))*1)))</f>
        <v>0</v>
      </c>
      <c r="W406"/>
      <c r="X406"/>
      <c r="Y406" s="83">
        <v>13</v>
      </c>
      <c r="Z406"/>
      <c r="AA406">
        <v>788</v>
      </c>
      <c r="AB406">
        <v>815</v>
      </c>
      <c r="AC406">
        <f t="shared" ref="AC406:AC424" si="64">B406</f>
        <v>771</v>
      </c>
      <c r="AD406" s="7">
        <f t="shared" ref="AD406:AD424" si="65">AA406+AB406+AC406</f>
        <v>2374</v>
      </c>
      <c r="AE406" s="81">
        <v>1</v>
      </c>
      <c r="AF406" s="43">
        <v>8.8379629629629626E-4</v>
      </c>
      <c r="AG406" s="72" t="s">
        <v>2583</v>
      </c>
    </row>
    <row r="407" spans="1:42" x14ac:dyDescent="0.2">
      <c r="A407" s="42" t="s">
        <v>2489</v>
      </c>
      <c r="B407" s="31">
        <f t="shared" si="59"/>
        <v>596</v>
      </c>
      <c r="C407" s="31">
        <f t="shared" si="60"/>
        <v>2</v>
      </c>
      <c r="D407" s="32" t="s">
        <v>21</v>
      </c>
      <c r="E407" s="33" t="s">
        <v>2472</v>
      </c>
      <c r="F407" s="71">
        <v>2008</v>
      </c>
      <c r="G407" s="69">
        <v>0</v>
      </c>
      <c r="I407" s="69">
        <v>1</v>
      </c>
      <c r="J407" s="69">
        <v>54</v>
      </c>
      <c r="K407" s="69">
        <v>44</v>
      </c>
      <c r="L407" s="69">
        <f>IF(AND(I407&lt;1,J407&lt;1,K407&lt;1),0,IF(250+((45-(I407*60+J407))*2)&lt;0,0,IF(K407&lt;50,250+((45-(I407*60+J407))*2),IF(K407&gt;49,250+((45-(I407*60+J407))*2)-1,250+((45-(I407*60+J407))*2)))))</f>
        <v>112</v>
      </c>
      <c r="M407" s="69">
        <v>155</v>
      </c>
      <c r="N407" s="69">
        <f t="shared" si="61"/>
        <v>199</v>
      </c>
      <c r="O407" s="69">
        <v>3</v>
      </c>
      <c r="P407" s="69">
        <v>5</v>
      </c>
      <c r="Q407" s="69">
        <v>64</v>
      </c>
      <c r="R407" s="69">
        <f t="shared" si="62"/>
        <v>285</v>
      </c>
      <c r="V407" s="69">
        <f t="shared" si="63"/>
        <v>0</v>
      </c>
      <c r="W407"/>
      <c r="X407"/>
      <c r="Y407" s="83">
        <v>14</v>
      </c>
      <c r="Z407"/>
      <c r="AA407">
        <v>523</v>
      </c>
      <c r="AB407">
        <v>529</v>
      </c>
      <c r="AC407">
        <f t="shared" si="64"/>
        <v>596</v>
      </c>
      <c r="AD407" s="7">
        <f t="shared" si="65"/>
        <v>1648</v>
      </c>
      <c r="AE407" s="81">
        <v>2</v>
      </c>
      <c r="AF407" s="43">
        <v>1.305324074074074E-3</v>
      </c>
      <c r="AG407" s="72" t="s">
        <v>2583</v>
      </c>
      <c r="AP407" s="81">
        <v>1</v>
      </c>
    </row>
    <row r="408" spans="1:42" x14ac:dyDescent="0.2">
      <c r="A408" s="42" t="s">
        <v>2490</v>
      </c>
      <c r="B408" s="31">
        <f t="shared" si="59"/>
        <v>567</v>
      </c>
      <c r="C408" s="31">
        <f t="shared" si="60"/>
        <v>3</v>
      </c>
      <c r="D408" s="32" t="s">
        <v>21</v>
      </c>
      <c r="E408" s="33" t="s">
        <v>2472</v>
      </c>
      <c r="F408" s="71">
        <v>2008</v>
      </c>
      <c r="I408" s="69">
        <v>1</v>
      </c>
      <c r="J408" s="69">
        <v>54</v>
      </c>
      <c r="K408" s="69">
        <v>7</v>
      </c>
      <c r="L408" s="69">
        <f>IF(AND(I408&lt;1,J408&lt;1,K408&lt;1),0,IF(250+((45-(I408*60+J408))*2)&lt;0,0,IF(K408&lt;50,250+((45-(I408*60+J408))*2),IF(K408&gt;49,250+((45-(I408*60+J408))*2)-1,250+((45-(I408*60+J408))*2)))))</f>
        <v>112</v>
      </c>
      <c r="M408" s="69">
        <v>151</v>
      </c>
      <c r="N408" s="69">
        <f t="shared" si="61"/>
        <v>187</v>
      </c>
      <c r="O408" s="69">
        <v>3</v>
      </c>
      <c r="P408" s="69">
        <v>22</v>
      </c>
      <c r="Q408" s="69">
        <v>70</v>
      </c>
      <c r="R408" s="69">
        <f t="shared" si="62"/>
        <v>268</v>
      </c>
      <c r="V408" s="69">
        <f t="shared" si="63"/>
        <v>0</v>
      </c>
      <c r="W408"/>
      <c r="X408"/>
      <c r="Y408" s="83">
        <v>15</v>
      </c>
      <c r="Z408"/>
      <c r="AA408">
        <v>510</v>
      </c>
      <c r="AB408">
        <v>518</v>
      </c>
      <c r="AC408">
        <f t="shared" si="64"/>
        <v>567</v>
      </c>
      <c r="AD408" s="7">
        <f t="shared" si="65"/>
        <v>1595</v>
      </c>
      <c r="AE408" s="81">
        <v>3</v>
      </c>
      <c r="AF408" s="45">
        <v>1.3856481481481482E-3</v>
      </c>
      <c r="AG408" s="72" t="s">
        <v>2583</v>
      </c>
      <c r="AP408" s="81">
        <v>2</v>
      </c>
    </row>
    <row r="409" spans="1:42" x14ac:dyDescent="0.2">
      <c r="A409" s="42" t="s">
        <v>2487</v>
      </c>
      <c r="B409" s="31">
        <f t="shared" si="59"/>
        <v>520</v>
      </c>
      <c r="C409" s="31">
        <f t="shared" si="60"/>
        <v>4</v>
      </c>
      <c r="D409" s="32" t="s">
        <v>21</v>
      </c>
      <c r="E409" s="33" t="s">
        <v>2472</v>
      </c>
      <c r="F409" s="71">
        <v>2008</v>
      </c>
      <c r="I409" s="69">
        <v>1</v>
      </c>
      <c r="J409" s="69">
        <v>41</v>
      </c>
      <c r="K409" s="69">
        <v>94</v>
      </c>
      <c r="L409" s="69">
        <f>IF(AND(I409&lt;1,J409&lt;1,K409&lt;1),0,IF(250+((45-(I409*60+J409))*2)&lt;0,0,IF(K409&lt;50,250+((45-(I409*60+J409))*2),IF(K409&gt;49,250+((45-(I409*60+J409))*2)-1,250+((45-(I409*60+J409))*2)))))</f>
        <v>137</v>
      </c>
      <c r="M409" s="69">
        <v>124</v>
      </c>
      <c r="N409" s="69">
        <f t="shared" si="61"/>
        <v>106</v>
      </c>
      <c r="O409" s="69">
        <v>3</v>
      </c>
      <c r="P409" s="69">
        <v>13</v>
      </c>
      <c r="Q409" s="69">
        <v>2</v>
      </c>
      <c r="R409" s="69">
        <f t="shared" si="62"/>
        <v>277</v>
      </c>
      <c r="V409" s="69">
        <f t="shared" si="63"/>
        <v>0</v>
      </c>
      <c r="W409"/>
      <c r="X409"/>
      <c r="Y409" s="83">
        <v>17</v>
      </c>
      <c r="Z409"/>
      <c r="AA409">
        <v>537</v>
      </c>
      <c r="AB409">
        <v>526</v>
      </c>
      <c r="AC409">
        <f t="shared" si="64"/>
        <v>520</v>
      </c>
      <c r="AD409" s="7">
        <f t="shared" si="65"/>
        <v>1583</v>
      </c>
      <c r="AE409" s="81">
        <v>4</v>
      </c>
      <c r="AF409" s="43">
        <v>1.1574074074074073E-3</v>
      </c>
      <c r="AG409" s="72" t="s">
        <v>2583</v>
      </c>
      <c r="AP409" s="81">
        <v>3</v>
      </c>
    </row>
    <row r="410" spans="1:42" x14ac:dyDescent="0.2">
      <c r="A410" s="42" t="s">
        <v>2491</v>
      </c>
      <c r="B410" s="31">
        <f t="shared" si="59"/>
        <v>518</v>
      </c>
      <c r="C410" s="31">
        <f t="shared" si="60"/>
        <v>5</v>
      </c>
      <c r="D410" s="32" t="s">
        <v>21</v>
      </c>
      <c r="E410" s="33" t="s">
        <v>2472</v>
      </c>
      <c r="F410" s="71">
        <v>2008</v>
      </c>
      <c r="I410" s="69">
        <v>1</v>
      </c>
      <c r="J410" s="69">
        <v>55</v>
      </c>
      <c r="K410" s="69">
        <v>28</v>
      </c>
      <c r="L410" s="69">
        <f>IF(AND(I410&lt;1,J410&lt;1,K410&lt;1),0,IF(250+((45-(I410*60+J410))*2)&lt;0,0,IF(K410&lt;50,250+((45-(I410*60+J410))*2),IF(K410&gt;49,250+((45-(I410*60+J410))*2)-1,250+((45-(I410*60+J410))*2)))))</f>
        <v>110</v>
      </c>
      <c r="M410" s="69">
        <v>135</v>
      </c>
      <c r="N410" s="69">
        <f t="shared" si="61"/>
        <v>139</v>
      </c>
      <c r="O410" s="69">
        <v>3</v>
      </c>
      <c r="P410" s="69">
        <v>21</v>
      </c>
      <c r="Q410" s="69">
        <v>80</v>
      </c>
      <c r="R410" s="69">
        <f t="shared" si="62"/>
        <v>269</v>
      </c>
      <c r="V410" s="69">
        <f t="shared" si="63"/>
        <v>0</v>
      </c>
      <c r="W410"/>
      <c r="X410"/>
      <c r="Y410" s="83">
        <v>16</v>
      </c>
      <c r="Z410"/>
      <c r="AA410">
        <v>490</v>
      </c>
      <c r="AB410">
        <v>498</v>
      </c>
      <c r="AC410">
        <f t="shared" si="64"/>
        <v>518</v>
      </c>
      <c r="AD410" s="7">
        <f t="shared" si="65"/>
        <v>1506</v>
      </c>
      <c r="AE410" s="81">
        <v>5</v>
      </c>
      <c r="AF410" s="43">
        <v>1.3888888888888889E-3</v>
      </c>
      <c r="AG410" s="72" t="s">
        <v>2583</v>
      </c>
      <c r="AP410" s="81">
        <v>4</v>
      </c>
    </row>
    <row r="411" spans="1:42" x14ac:dyDescent="0.2">
      <c r="A411" s="42" t="s">
        <v>2492</v>
      </c>
      <c r="B411" s="31">
        <f t="shared" si="59"/>
        <v>363</v>
      </c>
      <c r="C411" s="31">
        <f t="shared" si="60"/>
        <v>10</v>
      </c>
      <c r="D411" s="32" t="s">
        <v>21</v>
      </c>
      <c r="E411" s="33" t="s">
        <v>2310</v>
      </c>
      <c r="F411" s="71">
        <v>2008</v>
      </c>
      <c r="I411" s="69">
        <v>1</v>
      </c>
      <c r="J411" s="69">
        <v>56</v>
      </c>
      <c r="K411" s="69">
        <v>19</v>
      </c>
      <c r="L411" s="69">
        <f>IF(AND(I411&lt;1,J411&lt;1,K411&lt;1),0,IF(250+((45-(I411*60+J411))*2)&lt;0,0,IF(K411&lt;50,250+((45-(I411*60+J411))*2),IF(K411&gt;49,250+((45-(I411*60+J411))*2)-1,250+((45-(I411*60+J411))*2)))))</f>
        <v>108</v>
      </c>
      <c r="M411" s="69">
        <v>82</v>
      </c>
      <c r="N411" s="69">
        <f t="shared" si="61"/>
        <v>0</v>
      </c>
      <c r="O411" s="69">
        <v>3</v>
      </c>
      <c r="P411" s="69">
        <v>35</v>
      </c>
      <c r="Q411" s="69">
        <v>14</v>
      </c>
      <c r="R411" s="69">
        <f t="shared" si="62"/>
        <v>255</v>
      </c>
      <c r="V411" s="69">
        <f t="shared" si="63"/>
        <v>0</v>
      </c>
      <c r="W411"/>
      <c r="X411"/>
      <c r="Y411" s="83">
        <v>22</v>
      </c>
      <c r="Z411"/>
      <c r="AA411">
        <v>497</v>
      </c>
      <c r="AB411">
        <v>495</v>
      </c>
      <c r="AC411">
        <f t="shared" si="64"/>
        <v>363</v>
      </c>
      <c r="AD411" s="7">
        <f t="shared" si="65"/>
        <v>1355</v>
      </c>
      <c r="AE411" s="81">
        <v>6</v>
      </c>
      <c r="AF411" s="43">
        <v>1.3807870370370371E-3</v>
      </c>
      <c r="AG411" s="72" t="s">
        <v>2583</v>
      </c>
      <c r="AP411" s="81">
        <v>5</v>
      </c>
    </row>
    <row r="412" spans="1:42" x14ac:dyDescent="0.2">
      <c r="A412" s="3" t="s">
        <v>2454</v>
      </c>
      <c r="B412" s="2">
        <f t="shared" si="59"/>
        <v>0</v>
      </c>
      <c r="C412" s="2">
        <f t="shared" si="60"/>
        <v>12</v>
      </c>
      <c r="D412" s="4" t="s">
        <v>20</v>
      </c>
      <c r="E412" s="5" t="s">
        <v>2306</v>
      </c>
      <c r="F412" s="69">
        <v>2008</v>
      </c>
      <c r="L412" s="69">
        <f>IF(AND(I412&lt;1,J412&lt;1,K412&lt;1),0,IF(250+((80-(I412*60+J412))*2)&lt;0,0,IF(K412&lt;50,250+((80-(I412*60+J412))*2),IF(K412&gt;49,250+((80-(I412*60+J412))*2)-1,250+((80-(I412*60+J412))*2)))))</f>
        <v>0</v>
      </c>
      <c r="N412" s="69">
        <f t="shared" si="61"/>
        <v>0</v>
      </c>
      <c r="R412" s="69">
        <f t="shared" si="62"/>
        <v>0</v>
      </c>
      <c r="V412" s="69">
        <f t="shared" si="63"/>
        <v>0</v>
      </c>
      <c r="W412"/>
      <c r="X412"/>
      <c r="Y412" s="83"/>
      <c r="Z412"/>
      <c r="AA412">
        <v>685</v>
      </c>
      <c r="AB412">
        <v>630</v>
      </c>
      <c r="AC412">
        <f t="shared" si="64"/>
        <v>0</v>
      </c>
      <c r="AD412" s="7">
        <f t="shared" si="65"/>
        <v>1315</v>
      </c>
      <c r="AE412" s="81">
        <v>7</v>
      </c>
      <c r="AF412" s="43">
        <v>1.2962962962962963E-3</v>
      </c>
      <c r="AG412" s="60" t="s">
        <v>2548</v>
      </c>
    </row>
    <row r="413" spans="1:42" x14ac:dyDescent="0.2">
      <c r="A413" s="42" t="s">
        <v>2488</v>
      </c>
      <c r="B413" s="31">
        <f t="shared" si="59"/>
        <v>508</v>
      </c>
      <c r="C413" s="31">
        <f t="shared" si="60"/>
        <v>6</v>
      </c>
      <c r="D413" s="32" t="s">
        <v>21</v>
      </c>
      <c r="E413" s="33" t="s">
        <v>2472</v>
      </c>
      <c r="F413" s="71">
        <v>2008</v>
      </c>
      <c r="I413" s="69">
        <v>2</v>
      </c>
      <c r="J413" s="69">
        <v>1</v>
      </c>
      <c r="K413" s="69">
        <v>29</v>
      </c>
      <c r="L413" s="69">
        <f>IF(AND(I413&lt;1,J413&lt;1,K413&lt;1),0,IF(250+((45-(I413*60+J413))*2)&lt;0,0,IF(K413&lt;50,250+((45-(I413*60+J413))*2),IF(K413&gt;49,250+((45-(I413*60+J413))*2)-1,250+((45-(I413*60+J413))*2)))))</f>
        <v>98</v>
      </c>
      <c r="M413" s="69">
        <v>134</v>
      </c>
      <c r="N413" s="69">
        <f t="shared" si="61"/>
        <v>136</v>
      </c>
      <c r="O413" s="69">
        <v>3</v>
      </c>
      <c r="P413" s="69">
        <v>16</v>
      </c>
      <c r="Q413" s="69">
        <v>70</v>
      </c>
      <c r="R413" s="69">
        <f t="shared" si="62"/>
        <v>274</v>
      </c>
      <c r="V413" s="69">
        <f t="shared" si="63"/>
        <v>0</v>
      </c>
      <c r="W413"/>
      <c r="X413"/>
      <c r="Y413" s="83">
        <v>18</v>
      </c>
      <c r="Z413"/>
      <c r="AA413">
        <v>506</v>
      </c>
      <c r="AB413">
        <v>0</v>
      </c>
      <c r="AC413">
        <f t="shared" si="64"/>
        <v>508</v>
      </c>
      <c r="AD413" s="7">
        <f t="shared" si="65"/>
        <v>1014</v>
      </c>
      <c r="AE413" s="81">
        <v>8</v>
      </c>
      <c r="AF413" s="43">
        <v>1.367824074074074E-3</v>
      </c>
      <c r="AG413" s="72" t="s">
        <v>2583</v>
      </c>
      <c r="AP413" s="81">
        <v>6</v>
      </c>
    </row>
    <row r="414" spans="1:42" x14ac:dyDescent="0.2">
      <c r="A414" s="3" t="s">
        <v>2428</v>
      </c>
      <c r="B414" s="2">
        <f t="shared" si="59"/>
        <v>0</v>
      </c>
      <c r="C414" s="2">
        <f t="shared" si="60"/>
        <v>12</v>
      </c>
      <c r="D414" s="4" t="s">
        <v>20</v>
      </c>
      <c r="E414" s="5" t="s">
        <v>2306</v>
      </c>
      <c r="F414" s="69">
        <v>2008</v>
      </c>
      <c r="L414" s="69">
        <f>IF(AND(I414&lt;1,J414&lt;1,K414&lt;1),0,IF(250+((80-(I414*60+J414))*2)&lt;0,0,IF(K414&lt;50,250+((80-(I414*60+J414))*2),IF(K414&gt;49,250+((80-(I414*60+J414))*2)-1,250+((80-(I414*60+J414))*2)))))</f>
        <v>0</v>
      </c>
      <c r="N414" s="69">
        <f t="shared" si="61"/>
        <v>0</v>
      </c>
      <c r="R414" s="69">
        <f t="shared" si="62"/>
        <v>0</v>
      </c>
      <c r="V414" s="69">
        <f t="shared" si="63"/>
        <v>0</v>
      </c>
      <c r="AA414">
        <v>699</v>
      </c>
      <c r="AB414">
        <v>0</v>
      </c>
      <c r="AC414">
        <f t="shared" si="64"/>
        <v>0</v>
      </c>
      <c r="AD414" s="7">
        <f t="shared" si="65"/>
        <v>699</v>
      </c>
      <c r="AE414" s="81">
        <v>9</v>
      </c>
      <c r="AF414" s="43">
        <v>1.3773148148148147E-3</v>
      </c>
      <c r="AG414" s="60" t="s">
        <v>2548</v>
      </c>
    </row>
    <row r="415" spans="1:42" x14ac:dyDescent="0.2">
      <c r="A415" s="6" t="s">
        <v>2568</v>
      </c>
      <c r="B415" s="2">
        <f t="shared" si="59"/>
        <v>0</v>
      </c>
      <c r="C415" s="2">
        <f t="shared" si="60"/>
        <v>12</v>
      </c>
      <c r="D415" s="4" t="s">
        <v>20</v>
      </c>
      <c r="E415" s="5" t="s">
        <v>2462</v>
      </c>
      <c r="F415" s="69">
        <v>2008</v>
      </c>
      <c r="L415" s="69">
        <f>IF(AND(I415&lt;1,J415&lt;1,K415&lt;1),0,IF(250+((80-(I415*60+J415))*2)&lt;0,0,IF(K415&lt;50,250+((80-(I415*60+J415))*2),IF(K415&gt;49,250+((80-(I415*60+J415))*2)-1,250+((80-(I415*60+J415))*2)))))</f>
        <v>0</v>
      </c>
      <c r="N415" s="69">
        <f t="shared" si="61"/>
        <v>0</v>
      </c>
      <c r="R415" s="69">
        <f t="shared" si="62"/>
        <v>0</v>
      </c>
      <c r="V415" s="69">
        <f t="shared" si="63"/>
        <v>0</v>
      </c>
      <c r="W415"/>
      <c r="X415"/>
      <c r="Y415" s="83"/>
      <c r="Z415"/>
      <c r="AA415">
        <v>0</v>
      </c>
      <c r="AB415">
        <v>606</v>
      </c>
      <c r="AC415">
        <f t="shared" si="64"/>
        <v>0</v>
      </c>
      <c r="AD415" s="7">
        <f t="shared" si="65"/>
        <v>606</v>
      </c>
      <c r="AE415" s="81">
        <v>10</v>
      </c>
      <c r="AG415" s="60" t="s">
        <v>2548</v>
      </c>
    </row>
    <row r="416" spans="1:42" x14ac:dyDescent="0.2">
      <c r="A416" s="30" t="s">
        <v>2529</v>
      </c>
      <c r="B416" s="31">
        <f t="shared" si="59"/>
        <v>82</v>
      </c>
      <c r="C416" s="31">
        <f t="shared" si="60"/>
        <v>11</v>
      </c>
      <c r="D416" s="32" t="s">
        <v>21</v>
      </c>
      <c r="E416" s="33" t="s">
        <v>2472</v>
      </c>
      <c r="F416" s="71">
        <v>2008</v>
      </c>
      <c r="L416" s="69">
        <f t="shared" ref="L416:L422" si="66">IF(AND(I416&lt;1,J416&lt;1,K416&lt;1),0,IF(250+((45-(I416*60+J416))*2)&lt;0,0,IF(K416&lt;50,250+((45-(I416*60+J416))*2),IF(K416&gt;49,250+((45-(I416*60+J416))*2)-1,250+((45-(I416*60+J416))*2)))))</f>
        <v>0</v>
      </c>
      <c r="M416" s="69">
        <v>116</v>
      </c>
      <c r="N416" s="69">
        <f t="shared" si="61"/>
        <v>82</v>
      </c>
      <c r="R416" s="69">
        <f t="shared" si="62"/>
        <v>0</v>
      </c>
      <c r="V416" s="69">
        <f t="shared" si="63"/>
        <v>0</v>
      </c>
      <c r="W416"/>
      <c r="X416"/>
      <c r="Y416" s="83"/>
      <c r="Z416"/>
      <c r="AA416">
        <v>0</v>
      </c>
      <c r="AB416">
        <v>489</v>
      </c>
      <c r="AC416">
        <f t="shared" si="64"/>
        <v>82</v>
      </c>
      <c r="AD416" s="7">
        <f t="shared" si="65"/>
        <v>571</v>
      </c>
      <c r="AE416" s="81">
        <v>11</v>
      </c>
      <c r="AF416" s="43">
        <v>1.2747685185185184E-3</v>
      </c>
      <c r="AG416" s="75" t="s">
        <v>2548</v>
      </c>
      <c r="AP416" s="81">
        <v>7</v>
      </c>
    </row>
    <row r="417" spans="1:42" x14ac:dyDescent="0.2">
      <c r="A417" s="30" t="s">
        <v>2574</v>
      </c>
      <c r="B417" s="31">
        <f t="shared" si="59"/>
        <v>0</v>
      </c>
      <c r="C417" s="31">
        <f t="shared" si="60"/>
        <v>12</v>
      </c>
      <c r="D417" s="32" t="s">
        <v>20</v>
      </c>
      <c r="E417" s="33" t="s">
        <v>2573</v>
      </c>
      <c r="F417" s="71">
        <v>2007</v>
      </c>
      <c r="L417" s="69">
        <f t="shared" si="66"/>
        <v>0</v>
      </c>
      <c r="N417" s="69">
        <f t="shared" si="61"/>
        <v>0</v>
      </c>
      <c r="R417" s="69">
        <f t="shared" si="62"/>
        <v>0</v>
      </c>
      <c r="V417" s="69">
        <f t="shared" si="63"/>
        <v>0</v>
      </c>
      <c r="W417"/>
      <c r="X417"/>
      <c r="Y417" s="83"/>
      <c r="Z417"/>
      <c r="AA417">
        <v>0</v>
      </c>
      <c r="AB417">
        <v>507</v>
      </c>
      <c r="AC417">
        <f t="shared" si="64"/>
        <v>0</v>
      </c>
      <c r="AD417" s="7">
        <f t="shared" si="65"/>
        <v>507</v>
      </c>
      <c r="AE417" s="81">
        <v>12</v>
      </c>
      <c r="AG417" s="60" t="s">
        <v>2548</v>
      </c>
      <c r="AP417" s="81">
        <v>8</v>
      </c>
    </row>
    <row r="418" spans="1:42" x14ac:dyDescent="0.2">
      <c r="A418" s="61" t="s">
        <v>2589</v>
      </c>
      <c r="B418" s="62">
        <f t="shared" si="59"/>
        <v>465</v>
      </c>
      <c r="C418" s="62">
        <f t="shared" si="60"/>
        <v>7</v>
      </c>
      <c r="D418" s="63" t="s">
        <v>21</v>
      </c>
      <c r="E418" s="64" t="s">
        <v>2472</v>
      </c>
      <c r="F418" s="65">
        <v>2008</v>
      </c>
      <c r="J418" s="69">
        <v>58</v>
      </c>
      <c r="K418" s="69">
        <v>59</v>
      </c>
      <c r="L418" s="69">
        <f t="shared" si="66"/>
        <v>223</v>
      </c>
      <c r="N418" s="69">
        <f t="shared" si="61"/>
        <v>0</v>
      </c>
      <c r="O418" s="69">
        <v>3</v>
      </c>
      <c r="P418" s="69">
        <v>48</v>
      </c>
      <c r="Q418" s="69">
        <v>99</v>
      </c>
      <c r="R418" s="69">
        <f t="shared" si="62"/>
        <v>242</v>
      </c>
      <c r="V418" s="69">
        <f t="shared" si="63"/>
        <v>0</v>
      </c>
      <c r="W418"/>
      <c r="X418"/>
      <c r="Y418" s="83">
        <v>19</v>
      </c>
      <c r="Z418"/>
      <c r="AA418">
        <v>0</v>
      </c>
      <c r="AB418">
        <v>0</v>
      </c>
      <c r="AC418">
        <f t="shared" si="64"/>
        <v>465</v>
      </c>
      <c r="AD418" s="7">
        <f t="shared" si="65"/>
        <v>465</v>
      </c>
      <c r="AE418" s="81">
        <v>13</v>
      </c>
      <c r="AF418" s="43">
        <v>7.0555555555555562E-4</v>
      </c>
      <c r="AG418" s="72" t="s">
        <v>2583</v>
      </c>
      <c r="AH418" t="s">
        <v>2595</v>
      </c>
    </row>
    <row r="419" spans="1:42" x14ac:dyDescent="0.2">
      <c r="A419" s="61" t="s">
        <v>2590</v>
      </c>
      <c r="B419" s="62">
        <f t="shared" si="59"/>
        <v>453</v>
      </c>
      <c r="C419" s="62">
        <f t="shared" si="60"/>
        <v>8</v>
      </c>
      <c r="D419" s="63" t="s">
        <v>21</v>
      </c>
      <c r="E419" s="64" t="s">
        <v>2472</v>
      </c>
      <c r="F419" s="65">
        <v>2009</v>
      </c>
      <c r="J419" s="69">
        <v>59</v>
      </c>
      <c r="K419" s="69">
        <v>16</v>
      </c>
      <c r="L419" s="69">
        <f t="shared" si="66"/>
        <v>222</v>
      </c>
      <c r="N419" s="69">
        <f t="shared" si="61"/>
        <v>0</v>
      </c>
      <c r="O419" s="69">
        <v>3</v>
      </c>
      <c r="P419" s="69">
        <v>59</v>
      </c>
      <c r="Q419" s="69">
        <v>64</v>
      </c>
      <c r="R419" s="69">
        <f t="shared" si="62"/>
        <v>231</v>
      </c>
      <c r="V419" s="69">
        <f t="shared" si="63"/>
        <v>0</v>
      </c>
      <c r="W419"/>
      <c r="X419"/>
      <c r="Y419" s="83">
        <v>20</v>
      </c>
      <c r="Z419"/>
      <c r="AA419">
        <v>0</v>
      </c>
      <c r="AB419">
        <v>0</v>
      </c>
      <c r="AC419">
        <f t="shared" si="64"/>
        <v>453</v>
      </c>
      <c r="AD419" s="7">
        <f t="shared" si="65"/>
        <v>453</v>
      </c>
      <c r="AE419" s="81">
        <v>14</v>
      </c>
      <c r="AF419" s="43">
        <v>7.4282407407407413E-4</v>
      </c>
      <c r="AG419" s="72" t="s">
        <v>2583</v>
      </c>
      <c r="AH419" t="s">
        <v>2595</v>
      </c>
    </row>
    <row r="420" spans="1:42" x14ac:dyDescent="0.2">
      <c r="A420" s="61" t="s">
        <v>2591</v>
      </c>
      <c r="B420" s="62">
        <f t="shared" si="59"/>
        <v>450</v>
      </c>
      <c r="C420" s="62">
        <f t="shared" si="60"/>
        <v>9</v>
      </c>
      <c r="D420" s="63" t="s">
        <v>21</v>
      </c>
      <c r="E420" s="64" t="s">
        <v>2472</v>
      </c>
      <c r="F420" s="65">
        <v>2009</v>
      </c>
      <c r="I420" s="69">
        <v>1</v>
      </c>
      <c r="J420" s="69">
        <v>1</v>
      </c>
      <c r="K420" s="69">
        <v>96</v>
      </c>
      <c r="L420" s="69">
        <f t="shared" si="66"/>
        <v>217</v>
      </c>
      <c r="N420" s="69">
        <f t="shared" si="61"/>
        <v>0</v>
      </c>
      <c r="O420" s="69">
        <v>3</v>
      </c>
      <c r="P420" s="69">
        <v>57</v>
      </c>
      <c r="Q420" s="69">
        <v>42</v>
      </c>
      <c r="R420" s="69">
        <f t="shared" si="62"/>
        <v>233</v>
      </c>
      <c r="V420" s="69">
        <f t="shared" si="63"/>
        <v>0</v>
      </c>
      <c r="W420"/>
      <c r="X420"/>
      <c r="Y420" s="83">
        <v>21</v>
      </c>
      <c r="Z420"/>
      <c r="AA420">
        <v>0</v>
      </c>
      <c r="AB420">
        <v>0</v>
      </c>
      <c r="AC420">
        <f t="shared" si="64"/>
        <v>450</v>
      </c>
      <c r="AD420" s="7">
        <f t="shared" si="65"/>
        <v>450</v>
      </c>
      <c r="AE420" s="81">
        <v>15</v>
      </c>
      <c r="AF420" s="43">
        <v>7.3159722222222235E-4</v>
      </c>
      <c r="AG420" s="72" t="s">
        <v>2583</v>
      </c>
      <c r="AH420" t="s">
        <v>2595</v>
      </c>
    </row>
    <row r="421" spans="1:42" hidden="1" x14ac:dyDescent="0.2">
      <c r="A421" s="61" t="s">
        <v>2597</v>
      </c>
      <c r="B421" s="62">
        <f t="shared" si="59"/>
        <v>0</v>
      </c>
      <c r="C421" s="62">
        <f t="shared" si="60"/>
        <v>12</v>
      </c>
      <c r="D421" s="63" t="s">
        <v>20</v>
      </c>
      <c r="E421" s="64" t="s">
        <v>2582</v>
      </c>
      <c r="F421" s="65">
        <v>2007</v>
      </c>
      <c r="L421" s="69">
        <f t="shared" si="66"/>
        <v>0</v>
      </c>
      <c r="N421" s="69">
        <f t="shared" si="61"/>
        <v>0</v>
      </c>
      <c r="R421" s="69">
        <f t="shared" si="62"/>
        <v>0</v>
      </c>
      <c r="V421" s="69">
        <f t="shared" si="63"/>
        <v>0</v>
      </c>
      <c r="W421"/>
      <c r="X421"/>
      <c r="Y421" s="83"/>
      <c r="Z421"/>
      <c r="AA421"/>
      <c r="AC421">
        <f t="shared" si="64"/>
        <v>0</v>
      </c>
      <c r="AD421" s="7">
        <f t="shared" si="65"/>
        <v>0</v>
      </c>
      <c r="AF421" s="43">
        <v>5.7870370370370378E-4</v>
      </c>
      <c r="AG421" s="75" t="s">
        <v>2617</v>
      </c>
      <c r="AH421" t="s">
        <v>2595</v>
      </c>
    </row>
    <row r="422" spans="1:42" hidden="1" x14ac:dyDescent="0.2">
      <c r="A422" s="61" t="s">
        <v>2592</v>
      </c>
      <c r="B422" s="62">
        <f t="shared" si="59"/>
        <v>0</v>
      </c>
      <c r="C422" s="62">
        <f t="shared" si="60"/>
        <v>12</v>
      </c>
      <c r="D422" s="63" t="s">
        <v>21</v>
      </c>
      <c r="E422" s="64" t="s">
        <v>2472</v>
      </c>
      <c r="F422" s="65">
        <v>2008</v>
      </c>
      <c r="L422" s="69">
        <f t="shared" si="66"/>
        <v>0</v>
      </c>
      <c r="N422" s="69">
        <f t="shared" si="61"/>
        <v>0</v>
      </c>
      <c r="R422" s="69">
        <f t="shared" si="62"/>
        <v>0</v>
      </c>
      <c r="V422" s="69">
        <f t="shared" si="63"/>
        <v>0</v>
      </c>
      <c r="W422"/>
      <c r="X422"/>
      <c r="Y422" s="83"/>
      <c r="Z422"/>
      <c r="AA422"/>
      <c r="AC422">
        <f t="shared" si="64"/>
        <v>0</v>
      </c>
      <c r="AD422" s="7">
        <f t="shared" si="65"/>
        <v>0</v>
      </c>
      <c r="AF422" s="43">
        <v>7.6412037037037041E-4</v>
      </c>
      <c r="AG422" s="75" t="s">
        <v>2617</v>
      </c>
      <c r="AH422" t="s">
        <v>2595</v>
      </c>
    </row>
    <row r="423" spans="1:42" hidden="1" x14ac:dyDescent="0.2">
      <c r="A423" s="6" t="s">
        <v>1820</v>
      </c>
      <c r="B423" s="2">
        <f t="shared" si="59"/>
        <v>0</v>
      </c>
      <c r="C423" s="2">
        <f t="shared" si="60"/>
        <v>12</v>
      </c>
      <c r="G423" s="69">
        <v>0</v>
      </c>
      <c r="L423" s="69">
        <f>IF(AND(I423&lt;1,J423&lt;1,K423&lt;1),0,IF(250+((80-(I423*60+J423))*2)&lt;0,0,IF(K423&lt;50,250+((80-(I423*60+J423))*2),IF(K423&gt;49,250+((80-(I423*60+J423))*2)-1,250+((80-(I423*60+J423))*2)))))</f>
        <v>0</v>
      </c>
      <c r="N423" s="69">
        <f t="shared" si="61"/>
        <v>0</v>
      </c>
      <c r="R423" s="69">
        <f t="shared" si="62"/>
        <v>0</v>
      </c>
      <c r="V423" s="69">
        <f t="shared" si="63"/>
        <v>0</v>
      </c>
      <c r="W423"/>
      <c r="X423"/>
      <c r="Y423" s="83"/>
      <c r="Z423"/>
      <c r="AA423">
        <v>0</v>
      </c>
      <c r="AB423">
        <v>0</v>
      </c>
      <c r="AC423">
        <f t="shared" si="64"/>
        <v>0</v>
      </c>
      <c r="AD423" s="7">
        <f t="shared" si="65"/>
        <v>0</v>
      </c>
      <c r="AG423" s="60" t="s">
        <v>2548</v>
      </c>
    </row>
    <row r="424" spans="1:42" hidden="1" x14ac:dyDescent="0.2">
      <c r="A424" s="3" t="s">
        <v>1821</v>
      </c>
      <c r="B424" s="2">
        <f t="shared" si="59"/>
        <v>0</v>
      </c>
      <c r="C424" s="2">
        <f t="shared" si="60"/>
        <v>12</v>
      </c>
      <c r="G424" s="69">
        <v>0</v>
      </c>
      <c r="L424" s="69">
        <f>IF(AND(I424&lt;1,J424&lt;1,K424&lt;1),0,IF(250+((80-(I424*60+J424))*2)&lt;0,0,IF(K424&lt;50,250+((80-(I424*60+J424))*2),IF(K424&gt;49,250+((80-(I424*60+J424))*2)-1,250+((80-(I424*60+J424))*2)))))</f>
        <v>0</v>
      </c>
      <c r="N424" s="69">
        <f t="shared" si="61"/>
        <v>0</v>
      </c>
      <c r="R424" s="69">
        <f t="shared" si="62"/>
        <v>0</v>
      </c>
      <c r="V424" s="69">
        <f t="shared" si="63"/>
        <v>0</v>
      </c>
      <c r="W424"/>
      <c r="X424"/>
      <c r="Y424" s="83"/>
      <c r="Z424"/>
      <c r="AA424">
        <v>0</v>
      </c>
      <c r="AB424">
        <v>0</v>
      </c>
      <c r="AC424">
        <f t="shared" si="64"/>
        <v>0</v>
      </c>
      <c r="AD424" s="7">
        <f t="shared" si="65"/>
        <v>0</v>
      </c>
      <c r="AG424" s="60" t="s">
        <v>2548</v>
      </c>
    </row>
    <row r="425" spans="1:42" hidden="1" x14ac:dyDescent="0.2">
      <c r="A425" s="3" t="s">
        <v>1822</v>
      </c>
      <c r="B425" s="2">
        <f t="shared" ref="B425:B488" si="67">+L425+N425+R425+V425+X425</f>
        <v>0</v>
      </c>
      <c r="C425" s="2">
        <f t="shared" ref="C425:C488" si="68">RANK(B425,B$406:B$605,0)</f>
        <v>12</v>
      </c>
      <c r="L425" s="69">
        <f t="shared" ref="L425:L488" si="69">IF(AND(I425&lt;1,J425&lt;1,K425&lt;1),0,IF(250+((80-(I425*60+J425))*2)&lt;0,0,IF(K425&lt;50,250+((80-(I425*60+J425))*2),IF(K425&gt;49,250+((80-(I425*60+J425))*2)-1,250+((80-(I425*60+J425))*2)))))</f>
        <v>0</v>
      </c>
      <c r="N425" s="69">
        <f t="shared" ref="N425:N488" si="70">IF(M425&lt;89,0,250+((M425-172)*3))</f>
        <v>0</v>
      </c>
      <c r="R425" s="69">
        <f t="shared" ref="R425:R488" si="71">IF(AND(O425&lt;1,P425&lt;1,Q425&lt;1),0,IF(250+((220-(O425*60+P425))*1)&lt;0,0,250+((220-(O425*60+P425))*1)))</f>
        <v>0</v>
      </c>
      <c r="V425" s="69">
        <f t="shared" ref="V425:V488" si="72">IF(AND(S425&lt;1,T425&lt;1,U425&lt;1),0,IF(500+((320-(S425*60+T425))*1)&lt;0,0,500+((320-(S425*60+T425))*1)))</f>
        <v>0</v>
      </c>
      <c r="W425"/>
      <c r="X425"/>
      <c r="Y425" s="83"/>
      <c r="Z425"/>
      <c r="AA425">
        <v>0</v>
      </c>
      <c r="AB425">
        <v>0</v>
      </c>
      <c r="AC425">
        <f t="shared" ref="AC425:AC488" si="73">B425</f>
        <v>0</v>
      </c>
      <c r="AD425" s="7">
        <f t="shared" ref="AD425:AD488" si="74">AA425+AB425+AC425</f>
        <v>0</v>
      </c>
      <c r="AG425" s="60" t="s">
        <v>2548</v>
      </c>
    </row>
    <row r="426" spans="1:42" hidden="1" x14ac:dyDescent="0.2">
      <c r="A426" s="3" t="s">
        <v>1823</v>
      </c>
      <c r="B426" s="2">
        <f t="shared" si="67"/>
        <v>0</v>
      </c>
      <c r="C426" s="2">
        <f t="shared" si="68"/>
        <v>12</v>
      </c>
      <c r="G426" s="69">
        <v>2</v>
      </c>
      <c r="L426" s="69">
        <f t="shared" si="69"/>
        <v>0</v>
      </c>
      <c r="N426" s="69">
        <f t="shared" si="70"/>
        <v>0</v>
      </c>
      <c r="R426" s="69">
        <f t="shared" si="71"/>
        <v>0</v>
      </c>
      <c r="V426" s="69">
        <f t="shared" si="72"/>
        <v>0</v>
      </c>
      <c r="W426"/>
      <c r="X426"/>
      <c r="Y426" s="83"/>
      <c r="Z426"/>
      <c r="AA426">
        <v>0</v>
      </c>
      <c r="AB426">
        <v>0</v>
      </c>
      <c r="AC426">
        <f t="shared" si="73"/>
        <v>0</v>
      </c>
      <c r="AD426" s="7">
        <f t="shared" si="74"/>
        <v>0</v>
      </c>
      <c r="AG426" s="60" t="s">
        <v>2548</v>
      </c>
    </row>
    <row r="427" spans="1:42" hidden="1" x14ac:dyDescent="0.2">
      <c r="A427" s="6" t="s">
        <v>1824</v>
      </c>
      <c r="B427" s="2">
        <f t="shared" si="67"/>
        <v>0</v>
      </c>
      <c r="C427" s="2">
        <f t="shared" si="68"/>
        <v>12</v>
      </c>
      <c r="G427" s="69">
        <v>0</v>
      </c>
      <c r="L427" s="69">
        <f t="shared" si="69"/>
        <v>0</v>
      </c>
      <c r="N427" s="69">
        <f t="shared" si="70"/>
        <v>0</v>
      </c>
      <c r="R427" s="69">
        <f t="shared" si="71"/>
        <v>0</v>
      </c>
      <c r="V427" s="69">
        <f t="shared" si="72"/>
        <v>0</v>
      </c>
      <c r="W427"/>
      <c r="X427"/>
      <c r="Y427" s="83"/>
      <c r="Z427"/>
      <c r="AA427">
        <v>0</v>
      </c>
      <c r="AB427">
        <v>0</v>
      </c>
      <c r="AC427">
        <f t="shared" si="73"/>
        <v>0</v>
      </c>
      <c r="AD427" s="7">
        <f t="shared" si="74"/>
        <v>0</v>
      </c>
      <c r="AG427" s="60" t="s">
        <v>2548</v>
      </c>
    </row>
    <row r="428" spans="1:42" hidden="1" x14ac:dyDescent="0.2">
      <c r="A428" s="6" t="s">
        <v>1825</v>
      </c>
      <c r="B428" s="2">
        <f t="shared" si="67"/>
        <v>0</v>
      </c>
      <c r="C428" s="2">
        <f t="shared" si="68"/>
        <v>12</v>
      </c>
      <c r="L428" s="69">
        <f t="shared" si="69"/>
        <v>0</v>
      </c>
      <c r="N428" s="69">
        <f t="shared" si="70"/>
        <v>0</v>
      </c>
      <c r="R428" s="69">
        <f t="shared" si="71"/>
        <v>0</v>
      </c>
      <c r="V428" s="69">
        <f t="shared" si="72"/>
        <v>0</v>
      </c>
      <c r="W428"/>
      <c r="X428"/>
      <c r="Y428" s="83"/>
      <c r="Z428"/>
      <c r="AA428"/>
      <c r="AC428">
        <f t="shared" si="73"/>
        <v>0</v>
      </c>
      <c r="AD428" s="7">
        <f t="shared" si="74"/>
        <v>0</v>
      </c>
    </row>
    <row r="429" spans="1:42" hidden="1" x14ac:dyDescent="0.2">
      <c r="A429" s="6" t="s">
        <v>1826</v>
      </c>
      <c r="B429" s="2">
        <f t="shared" si="67"/>
        <v>0</v>
      </c>
      <c r="C429" s="2">
        <f t="shared" si="68"/>
        <v>12</v>
      </c>
      <c r="L429" s="69">
        <f t="shared" si="69"/>
        <v>0</v>
      </c>
      <c r="N429" s="69">
        <f t="shared" si="70"/>
        <v>0</v>
      </c>
      <c r="R429" s="69">
        <f t="shared" si="71"/>
        <v>0</v>
      </c>
      <c r="V429" s="69">
        <f t="shared" si="72"/>
        <v>0</v>
      </c>
      <c r="W429"/>
      <c r="X429"/>
      <c r="Y429" s="83"/>
      <c r="Z429"/>
      <c r="AA429"/>
      <c r="AC429">
        <f t="shared" si="73"/>
        <v>0</v>
      </c>
      <c r="AD429" s="7">
        <f t="shared" si="74"/>
        <v>0</v>
      </c>
    </row>
    <row r="430" spans="1:42" hidden="1" x14ac:dyDescent="0.2">
      <c r="A430" s="6" t="s">
        <v>1827</v>
      </c>
      <c r="B430" s="2">
        <f t="shared" si="67"/>
        <v>0</v>
      </c>
      <c r="C430" s="2">
        <f t="shared" si="68"/>
        <v>12</v>
      </c>
      <c r="L430" s="69">
        <f t="shared" si="69"/>
        <v>0</v>
      </c>
      <c r="N430" s="69">
        <f t="shared" si="70"/>
        <v>0</v>
      </c>
      <c r="R430" s="69">
        <f t="shared" si="71"/>
        <v>0</v>
      </c>
      <c r="V430" s="69">
        <f t="shared" si="72"/>
        <v>0</v>
      </c>
      <c r="W430"/>
      <c r="X430"/>
      <c r="Y430" s="83"/>
      <c r="Z430"/>
      <c r="AA430"/>
      <c r="AC430">
        <f t="shared" si="73"/>
        <v>0</v>
      </c>
      <c r="AD430" s="7">
        <f t="shared" si="74"/>
        <v>0</v>
      </c>
    </row>
    <row r="431" spans="1:42" hidden="1" x14ac:dyDescent="0.2">
      <c r="A431" s="6" t="s">
        <v>1828</v>
      </c>
      <c r="B431" s="2">
        <f t="shared" si="67"/>
        <v>0</v>
      </c>
      <c r="C431" s="2">
        <f t="shared" si="68"/>
        <v>12</v>
      </c>
      <c r="L431" s="69">
        <f t="shared" si="69"/>
        <v>0</v>
      </c>
      <c r="N431" s="69">
        <f t="shared" si="70"/>
        <v>0</v>
      </c>
      <c r="R431" s="69">
        <f t="shared" si="71"/>
        <v>0</v>
      </c>
      <c r="V431" s="69">
        <f t="shared" si="72"/>
        <v>0</v>
      </c>
      <c r="W431"/>
      <c r="X431"/>
      <c r="Y431" s="83"/>
      <c r="Z431"/>
      <c r="AA431"/>
      <c r="AC431">
        <f t="shared" si="73"/>
        <v>0</v>
      </c>
      <c r="AD431" s="7">
        <f t="shared" si="74"/>
        <v>0</v>
      </c>
    </row>
    <row r="432" spans="1:42" hidden="1" x14ac:dyDescent="0.2">
      <c r="A432" s="6" t="s">
        <v>1829</v>
      </c>
      <c r="B432" s="2">
        <f t="shared" si="67"/>
        <v>0</v>
      </c>
      <c r="C432" s="2">
        <f t="shared" si="68"/>
        <v>12</v>
      </c>
      <c r="L432" s="69">
        <f t="shared" si="69"/>
        <v>0</v>
      </c>
      <c r="N432" s="69">
        <f t="shared" si="70"/>
        <v>0</v>
      </c>
      <c r="R432" s="69">
        <f t="shared" si="71"/>
        <v>0</v>
      </c>
      <c r="V432" s="69">
        <f t="shared" si="72"/>
        <v>0</v>
      </c>
      <c r="W432"/>
      <c r="X432"/>
      <c r="Y432" s="83"/>
      <c r="Z432"/>
      <c r="AA432"/>
      <c r="AC432">
        <f t="shared" si="73"/>
        <v>0</v>
      </c>
      <c r="AD432" s="7">
        <f t="shared" si="74"/>
        <v>0</v>
      </c>
    </row>
    <row r="433" spans="1:30" hidden="1" x14ac:dyDescent="0.2">
      <c r="A433" s="6" t="s">
        <v>1830</v>
      </c>
      <c r="B433" s="2">
        <f t="shared" si="67"/>
        <v>0</v>
      </c>
      <c r="C433" s="2">
        <f t="shared" si="68"/>
        <v>12</v>
      </c>
      <c r="L433" s="69">
        <f t="shared" si="69"/>
        <v>0</v>
      </c>
      <c r="N433" s="69">
        <f t="shared" si="70"/>
        <v>0</v>
      </c>
      <c r="R433" s="69">
        <f t="shared" si="71"/>
        <v>0</v>
      </c>
      <c r="V433" s="69">
        <f t="shared" si="72"/>
        <v>0</v>
      </c>
      <c r="W433"/>
      <c r="X433"/>
      <c r="Y433" s="83"/>
      <c r="Z433"/>
      <c r="AA433"/>
      <c r="AC433">
        <f t="shared" si="73"/>
        <v>0</v>
      </c>
      <c r="AD433" s="7">
        <f t="shared" si="74"/>
        <v>0</v>
      </c>
    </row>
    <row r="434" spans="1:30" hidden="1" x14ac:dyDescent="0.2">
      <c r="A434" s="6" t="s">
        <v>1831</v>
      </c>
      <c r="B434" s="2">
        <f t="shared" si="67"/>
        <v>0</v>
      </c>
      <c r="C434" s="2">
        <f t="shared" si="68"/>
        <v>12</v>
      </c>
      <c r="L434" s="69">
        <f t="shared" si="69"/>
        <v>0</v>
      </c>
      <c r="N434" s="69">
        <f t="shared" si="70"/>
        <v>0</v>
      </c>
      <c r="R434" s="69">
        <f t="shared" si="71"/>
        <v>0</v>
      </c>
      <c r="V434" s="69">
        <f t="shared" si="72"/>
        <v>0</v>
      </c>
      <c r="W434"/>
      <c r="X434"/>
      <c r="Y434" s="83"/>
      <c r="Z434"/>
      <c r="AA434"/>
      <c r="AC434">
        <f t="shared" si="73"/>
        <v>0</v>
      </c>
      <c r="AD434" s="7">
        <f t="shared" si="74"/>
        <v>0</v>
      </c>
    </row>
    <row r="435" spans="1:30" hidden="1" x14ac:dyDescent="0.2">
      <c r="A435" s="6" t="s">
        <v>1832</v>
      </c>
      <c r="B435" s="2">
        <f t="shared" si="67"/>
        <v>0</v>
      </c>
      <c r="C435" s="2">
        <f t="shared" si="68"/>
        <v>12</v>
      </c>
      <c r="L435" s="69">
        <f t="shared" si="69"/>
        <v>0</v>
      </c>
      <c r="N435" s="69">
        <f t="shared" si="70"/>
        <v>0</v>
      </c>
      <c r="R435" s="69">
        <f t="shared" si="71"/>
        <v>0</v>
      </c>
      <c r="V435" s="69">
        <f t="shared" si="72"/>
        <v>0</v>
      </c>
      <c r="W435"/>
      <c r="X435"/>
      <c r="Y435" s="83"/>
      <c r="Z435"/>
      <c r="AA435"/>
      <c r="AC435">
        <f t="shared" si="73"/>
        <v>0</v>
      </c>
      <c r="AD435" s="7">
        <f t="shared" si="74"/>
        <v>0</v>
      </c>
    </row>
    <row r="436" spans="1:30" hidden="1" x14ac:dyDescent="0.2">
      <c r="A436" s="6" t="s">
        <v>1833</v>
      </c>
      <c r="B436" s="2">
        <f t="shared" si="67"/>
        <v>0</v>
      </c>
      <c r="C436" s="2">
        <f t="shared" si="68"/>
        <v>12</v>
      </c>
      <c r="L436" s="69">
        <f t="shared" si="69"/>
        <v>0</v>
      </c>
      <c r="N436" s="69">
        <f t="shared" si="70"/>
        <v>0</v>
      </c>
      <c r="R436" s="69">
        <f t="shared" si="71"/>
        <v>0</v>
      </c>
      <c r="V436" s="69">
        <f t="shared" si="72"/>
        <v>0</v>
      </c>
      <c r="W436"/>
      <c r="X436"/>
      <c r="Y436" s="83"/>
      <c r="Z436"/>
      <c r="AA436"/>
      <c r="AC436">
        <f t="shared" si="73"/>
        <v>0</v>
      </c>
      <c r="AD436" s="7">
        <f t="shared" si="74"/>
        <v>0</v>
      </c>
    </row>
    <row r="437" spans="1:30" hidden="1" x14ac:dyDescent="0.2">
      <c r="A437" s="6" t="s">
        <v>1834</v>
      </c>
      <c r="B437" s="2">
        <f t="shared" si="67"/>
        <v>0</v>
      </c>
      <c r="C437" s="2">
        <f t="shared" si="68"/>
        <v>12</v>
      </c>
      <c r="L437" s="69">
        <f t="shared" si="69"/>
        <v>0</v>
      </c>
      <c r="N437" s="69">
        <f t="shared" si="70"/>
        <v>0</v>
      </c>
      <c r="R437" s="69">
        <f t="shared" si="71"/>
        <v>0</v>
      </c>
      <c r="V437" s="69">
        <f t="shared" si="72"/>
        <v>0</v>
      </c>
      <c r="W437"/>
      <c r="X437"/>
      <c r="Y437" s="83"/>
      <c r="Z437"/>
      <c r="AA437"/>
      <c r="AC437">
        <f t="shared" si="73"/>
        <v>0</v>
      </c>
      <c r="AD437" s="7">
        <f t="shared" si="74"/>
        <v>0</v>
      </c>
    </row>
    <row r="438" spans="1:30" hidden="1" x14ac:dyDescent="0.2">
      <c r="A438" s="6" t="s">
        <v>1835</v>
      </c>
      <c r="B438" s="2">
        <f t="shared" si="67"/>
        <v>0</v>
      </c>
      <c r="C438" s="2">
        <f t="shared" si="68"/>
        <v>12</v>
      </c>
      <c r="L438" s="69">
        <f t="shared" si="69"/>
        <v>0</v>
      </c>
      <c r="N438" s="69">
        <f t="shared" si="70"/>
        <v>0</v>
      </c>
      <c r="R438" s="69">
        <f t="shared" si="71"/>
        <v>0</v>
      </c>
      <c r="V438" s="69">
        <f t="shared" si="72"/>
        <v>0</v>
      </c>
      <c r="W438"/>
      <c r="X438"/>
      <c r="Y438" s="83"/>
      <c r="Z438"/>
      <c r="AA438"/>
      <c r="AC438">
        <f t="shared" si="73"/>
        <v>0</v>
      </c>
      <c r="AD438" s="7">
        <f t="shared" si="74"/>
        <v>0</v>
      </c>
    </row>
    <row r="439" spans="1:30" hidden="1" x14ac:dyDescent="0.2">
      <c r="A439" s="6" t="s">
        <v>1836</v>
      </c>
      <c r="B439" s="2">
        <f t="shared" si="67"/>
        <v>0</v>
      </c>
      <c r="C439" s="2">
        <f t="shared" si="68"/>
        <v>12</v>
      </c>
      <c r="L439" s="69">
        <f t="shared" si="69"/>
        <v>0</v>
      </c>
      <c r="N439" s="69">
        <f t="shared" si="70"/>
        <v>0</v>
      </c>
      <c r="R439" s="69">
        <f t="shared" si="71"/>
        <v>0</v>
      </c>
      <c r="V439" s="69">
        <f t="shared" si="72"/>
        <v>0</v>
      </c>
      <c r="W439"/>
      <c r="X439"/>
      <c r="Y439" s="83"/>
      <c r="Z439"/>
      <c r="AA439"/>
      <c r="AC439">
        <f t="shared" si="73"/>
        <v>0</v>
      </c>
      <c r="AD439" s="7">
        <f t="shared" si="74"/>
        <v>0</v>
      </c>
    </row>
    <row r="440" spans="1:30" hidden="1" x14ac:dyDescent="0.2">
      <c r="A440" s="6" t="s">
        <v>1837</v>
      </c>
      <c r="B440" s="2">
        <f t="shared" si="67"/>
        <v>0</v>
      </c>
      <c r="C440" s="2">
        <f t="shared" si="68"/>
        <v>12</v>
      </c>
      <c r="L440" s="69">
        <f t="shared" si="69"/>
        <v>0</v>
      </c>
      <c r="N440" s="69">
        <f t="shared" si="70"/>
        <v>0</v>
      </c>
      <c r="R440" s="69">
        <f t="shared" si="71"/>
        <v>0</v>
      </c>
      <c r="V440" s="69">
        <f t="shared" si="72"/>
        <v>0</v>
      </c>
      <c r="W440"/>
      <c r="X440"/>
      <c r="Y440" s="83"/>
      <c r="Z440"/>
      <c r="AA440"/>
      <c r="AC440">
        <f t="shared" si="73"/>
        <v>0</v>
      </c>
      <c r="AD440" s="7">
        <f t="shared" si="74"/>
        <v>0</v>
      </c>
    </row>
    <row r="441" spans="1:30" hidden="1" x14ac:dyDescent="0.2">
      <c r="A441" s="6" t="s">
        <v>1838</v>
      </c>
      <c r="B441" s="2">
        <f t="shared" si="67"/>
        <v>0</v>
      </c>
      <c r="C441" s="2">
        <f t="shared" si="68"/>
        <v>12</v>
      </c>
      <c r="L441" s="69">
        <f t="shared" si="69"/>
        <v>0</v>
      </c>
      <c r="N441" s="69">
        <f t="shared" si="70"/>
        <v>0</v>
      </c>
      <c r="R441" s="69">
        <f t="shared" si="71"/>
        <v>0</v>
      </c>
      <c r="V441" s="69">
        <f t="shared" si="72"/>
        <v>0</v>
      </c>
      <c r="W441"/>
      <c r="X441"/>
      <c r="Y441" s="83"/>
      <c r="Z441"/>
      <c r="AA441"/>
      <c r="AC441">
        <f t="shared" si="73"/>
        <v>0</v>
      </c>
      <c r="AD441" s="7">
        <f t="shared" si="74"/>
        <v>0</v>
      </c>
    </row>
    <row r="442" spans="1:30" hidden="1" x14ac:dyDescent="0.2">
      <c r="A442" s="6" t="s">
        <v>1839</v>
      </c>
      <c r="B442" s="2">
        <f t="shared" si="67"/>
        <v>0</v>
      </c>
      <c r="C442" s="2">
        <f t="shared" si="68"/>
        <v>12</v>
      </c>
      <c r="L442" s="69">
        <f t="shared" si="69"/>
        <v>0</v>
      </c>
      <c r="N442" s="69">
        <f t="shared" si="70"/>
        <v>0</v>
      </c>
      <c r="R442" s="69">
        <f t="shared" si="71"/>
        <v>0</v>
      </c>
      <c r="V442" s="69">
        <f t="shared" si="72"/>
        <v>0</v>
      </c>
      <c r="W442"/>
      <c r="X442"/>
      <c r="Y442" s="83"/>
      <c r="Z442"/>
      <c r="AA442"/>
      <c r="AC442">
        <f t="shared" si="73"/>
        <v>0</v>
      </c>
      <c r="AD442" s="7">
        <f t="shared" si="74"/>
        <v>0</v>
      </c>
    </row>
    <row r="443" spans="1:30" hidden="1" x14ac:dyDescent="0.2">
      <c r="A443" s="6" t="s">
        <v>1840</v>
      </c>
      <c r="B443" s="2">
        <f t="shared" si="67"/>
        <v>0</v>
      </c>
      <c r="C443" s="2">
        <f t="shared" si="68"/>
        <v>12</v>
      </c>
      <c r="L443" s="69">
        <f t="shared" si="69"/>
        <v>0</v>
      </c>
      <c r="N443" s="69">
        <f t="shared" si="70"/>
        <v>0</v>
      </c>
      <c r="R443" s="69">
        <f t="shared" si="71"/>
        <v>0</v>
      </c>
      <c r="V443" s="69">
        <f t="shared" si="72"/>
        <v>0</v>
      </c>
      <c r="W443"/>
      <c r="X443"/>
      <c r="Y443" s="83"/>
      <c r="Z443"/>
      <c r="AA443"/>
      <c r="AC443">
        <f t="shared" si="73"/>
        <v>0</v>
      </c>
      <c r="AD443" s="7">
        <f t="shared" si="74"/>
        <v>0</v>
      </c>
    </row>
    <row r="444" spans="1:30" hidden="1" x14ac:dyDescent="0.2">
      <c r="A444" s="6" t="s">
        <v>1841</v>
      </c>
      <c r="B444" s="2">
        <f t="shared" si="67"/>
        <v>0</v>
      </c>
      <c r="C444" s="2">
        <f t="shared" si="68"/>
        <v>12</v>
      </c>
      <c r="L444" s="69">
        <f t="shared" si="69"/>
        <v>0</v>
      </c>
      <c r="N444" s="69">
        <f t="shared" si="70"/>
        <v>0</v>
      </c>
      <c r="R444" s="69">
        <f t="shared" si="71"/>
        <v>0</v>
      </c>
      <c r="V444" s="69">
        <f t="shared" si="72"/>
        <v>0</v>
      </c>
      <c r="W444"/>
      <c r="X444"/>
      <c r="Y444" s="83"/>
      <c r="Z444"/>
      <c r="AA444"/>
      <c r="AC444">
        <f t="shared" si="73"/>
        <v>0</v>
      </c>
      <c r="AD444" s="7">
        <f t="shared" si="74"/>
        <v>0</v>
      </c>
    </row>
    <row r="445" spans="1:30" hidden="1" x14ac:dyDescent="0.2">
      <c r="A445" s="6" t="s">
        <v>1842</v>
      </c>
      <c r="B445" s="2">
        <f t="shared" si="67"/>
        <v>0</v>
      </c>
      <c r="C445" s="2">
        <f t="shared" si="68"/>
        <v>12</v>
      </c>
      <c r="L445" s="69">
        <f t="shared" si="69"/>
        <v>0</v>
      </c>
      <c r="N445" s="69">
        <f t="shared" si="70"/>
        <v>0</v>
      </c>
      <c r="R445" s="69">
        <f t="shared" si="71"/>
        <v>0</v>
      </c>
      <c r="V445" s="69">
        <f t="shared" si="72"/>
        <v>0</v>
      </c>
      <c r="W445"/>
      <c r="X445"/>
      <c r="Y445" s="83"/>
      <c r="Z445"/>
      <c r="AA445"/>
      <c r="AC445">
        <f t="shared" si="73"/>
        <v>0</v>
      </c>
      <c r="AD445" s="7">
        <f t="shared" si="74"/>
        <v>0</v>
      </c>
    </row>
    <row r="446" spans="1:30" hidden="1" x14ac:dyDescent="0.2">
      <c r="A446" s="6" t="s">
        <v>1843</v>
      </c>
      <c r="B446" s="2">
        <f t="shared" si="67"/>
        <v>0</v>
      </c>
      <c r="C446" s="2">
        <f t="shared" si="68"/>
        <v>12</v>
      </c>
      <c r="L446" s="69">
        <f t="shared" si="69"/>
        <v>0</v>
      </c>
      <c r="N446" s="69">
        <f t="shared" si="70"/>
        <v>0</v>
      </c>
      <c r="R446" s="69">
        <f t="shared" si="71"/>
        <v>0</v>
      </c>
      <c r="V446" s="69">
        <f t="shared" si="72"/>
        <v>0</v>
      </c>
      <c r="W446"/>
      <c r="X446"/>
      <c r="Y446" s="83"/>
      <c r="Z446"/>
      <c r="AA446"/>
      <c r="AC446">
        <f t="shared" si="73"/>
        <v>0</v>
      </c>
      <c r="AD446" s="7">
        <f t="shared" si="74"/>
        <v>0</v>
      </c>
    </row>
    <row r="447" spans="1:30" hidden="1" x14ac:dyDescent="0.2">
      <c r="A447" s="6" t="s">
        <v>1844</v>
      </c>
      <c r="B447" s="2">
        <f t="shared" si="67"/>
        <v>0</v>
      </c>
      <c r="C447" s="2">
        <f t="shared" si="68"/>
        <v>12</v>
      </c>
      <c r="L447" s="69">
        <f t="shared" si="69"/>
        <v>0</v>
      </c>
      <c r="N447" s="69">
        <f t="shared" si="70"/>
        <v>0</v>
      </c>
      <c r="R447" s="69">
        <f t="shared" si="71"/>
        <v>0</v>
      </c>
      <c r="V447" s="69">
        <f t="shared" si="72"/>
        <v>0</v>
      </c>
      <c r="W447"/>
      <c r="X447"/>
      <c r="Y447" s="83"/>
      <c r="Z447"/>
      <c r="AA447"/>
      <c r="AC447">
        <f t="shared" si="73"/>
        <v>0</v>
      </c>
      <c r="AD447" s="7">
        <f t="shared" si="74"/>
        <v>0</v>
      </c>
    </row>
    <row r="448" spans="1:30" hidden="1" x14ac:dyDescent="0.2">
      <c r="A448" s="6" t="s">
        <v>1845</v>
      </c>
      <c r="B448" s="2">
        <f t="shared" si="67"/>
        <v>0</v>
      </c>
      <c r="C448" s="2">
        <f t="shared" si="68"/>
        <v>12</v>
      </c>
      <c r="L448" s="69">
        <f t="shared" si="69"/>
        <v>0</v>
      </c>
      <c r="N448" s="69">
        <f t="shared" si="70"/>
        <v>0</v>
      </c>
      <c r="R448" s="69">
        <f t="shared" si="71"/>
        <v>0</v>
      </c>
      <c r="V448" s="69">
        <f t="shared" si="72"/>
        <v>0</v>
      </c>
      <c r="W448"/>
      <c r="X448"/>
      <c r="Y448" s="83"/>
      <c r="Z448"/>
      <c r="AA448"/>
      <c r="AC448">
        <f t="shared" si="73"/>
        <v>0</v>
      </c>
      <c r="AD448" s="7">
        <f t="shared" si="74"/>
        <v>0</v>
      </c>
    </row>
    <row r="449" spans="1:30" hidden="1" x14ac:dyDescent="0.2">
      <c r="A449" s="6" t="s">
        <v>1846</v>
      </c>
      <c r="B449" s="2">
        <f t="shared" si="67"/>
        <v>0</v>
      </c>
      <c r="C449" s="2">
        <f t="shared" si="68"/>
        <v>12</v>
      </c>
      <c r="L449" s="69">
        <f t="shared" si="69"/>
        <v>0</v>
      </c>
      <c r="N449" s="69">
        <f t="shared" si="70"/>
        <v>0</v>
      </c>
      <c r="R449" s="69">
        <f t="shared" si="71"/>
        <v>0</v>
      </c>
      <c r="V449" s="69">
        <f t="shared" si="72"/>
        <v>0</v>
      </c>
      <c r="W449"/>
      <c r="X449"/>
      <c r="Y449" s="83"/>
      <c r="Z449"/>
      <c r="AA449"/>
      <c r="AC449">
        <f t="shared" si="73"/>
        <v>0</v>
      </c>
      <c r="AD449" s="7">
        <f t="shared" si="74"/>
        <v>0</v>
      </c>
    </row>
    <row r="450" spans="1:30" hidden="1" x14ac:dyDescent="0.2">
      <c r="A450" s="6" t="s">
        <v>1847</v>
      </c>
      <c r="B450" s="2">
        <f t="shared" si="67"/>
        <v>0</v>
      </c>
      <c r="C450" s="2">
        <f t="shared" si="68"/>
        <v>12</v>
      </c>
      <c r="L450" s="69">
        <f t="shared" si="69"/>
        <v>0</v>
      </c>
      <c r="N450" s="69">
        <f t="shared" si="70"/>
        <v>0</v>
      </c>
      <c r="R450" s="69">
        <f t="shared" si="71"/>
        <v>0</v>
      </c>
      <c r="V450" s="69">
        <f t="shared" si="72"/>
        <v>0</v>
      </c>
      <c r="W450"/>
      <c r="X450"/>
      <c r="Y450" s="83"/>
      <c r="Z450"/>
      <c r="AA450"/>
      <c r="AC450">
        <f t="shared" si="73"/>
        <v>0</v>
      </c>
      <c r="AD450" s="7">
        <f t="shared" si="74"/>
        <v>0</v>
      </c>
    </row>
    <row r="451" spans="1:30" hidden="1" x14ac:dyDescent="0.2">
      <c r="A451" s="6" t="s">
        <v>1848</v>
      </c>
      <c r="B451" s="2">
        <f t="shared" si="67"/>
        <v>0</v>
      </c>
      <c r="C451" s="2">
        <f t="shared" si="68"/>
        <v>12</v>
      </c>
      <c r="L451" s="69">
        <f t="shared" si="69"/>
        <v>0</v>
      </c>
      <c r="N451" s="69">
        <f t="shared" si="70"/>
        <v>0</v>
      </c>
      <c r="R451" s="69">
        <f t="shared" si="71"/>
        <v>0</v>
      </c>
      <c r="V451" s="69">
        <f t="shared" si="72"/>
        <v>0</v>
      </c>
      <c r="W451"/>
      <c r="X451"/>
      <c r="Y451" s="83"/>
      <c r="Z451"/>
      <c r="AA451"/>
      <c r="AC451">
        <f t="shared" si="73"/>
        <v>0</v>
      </c>
      <c r="AD451" s="7">
        <f t="shared" si="74"/>
        <v>0</v>
      </c>
    </row>
    <row r="452" spans="1:30" hidden="1" x14ac:dyDescent="0.2">
      <c r="A452" s="6" t="s">
        <v>1849</v>
      </c>
      <c r="B452" s="2">
        <f t="shared" si="67"/>
        <v>0</v>
      </c>
      <c r="C452" s="2">
        <f t="shared" si="68"/>
        <v>12</v>
      </c>
      <c r="L452" s="69">
        <f t="shared" si="69"/>
        <v>0</v>
      </c>
      <c r="N452" s="69">
        <f t="shared" si="70"/>
        <v>0</v>
      </c>
      <c r="R452" s="69">
        <f t="shared" si="71"/>
        <v>0</v>
      </c>
      <c r="V452" s="69">
        <f t="shared" si="72"/>
        <v>0</v>
      </c>
      <c r="W452"/>
      <c r="X452"/>
      <c r="Y452" s="83"/>
      <c r="Z452"/>
      <c r="AA452"/>
      <c r="AC452">
        <f t="shared" si="73"/>
        <v>0</v>
      </c>
      <c r="AD452" s="7">
        <f t="shared" si="74"/>
        <v>0</v>
      </c>
    </row>
    <row r="453" spans="1:30" hidden="1" x14ac:dyDescent="0.2">
      <c r="A453" s="6" t="s">
        <v>1850</v>
      </c>
      <c r="B453" s="2">
        <f t="shared" si="67"/>
        <v>0</v>
      </c>
      <c r="C453" s="2">
        <f t="shared" si="68"/>
        <v>12</v>
      </c>
      <c r="L453" s="69">
        <f t="shared" si="69"/>
        <v>0</v>
      </c>
      <c r="N453" s="69">
        <f t="shared" si="70"/>
        <v>0</v>
      </c>
      <c r="R453" s="69">
        <f t="shared" si="71"/>
        <v>0</v>
      </c>
      <c r="V453" s="69">
        <f t="shared" si="72"/>
        <v>0</v>
      </c>
      <c r="W453"/>
      <c r="X453"/>
      <c r="Y453" s="83"/>
      <c r="Z453"/>
      <c r="AA453"/>
      <c r="AC453">
        <f t="shared" si="73"/>
        <v>0</v>
      </c>
      <c r="AD453" s="7">
        <f t="shared" si="74"/>
        <v>0</v>
      </c>
    </row>
    <row r="454" spans="1:30" hidden="1" x14ac:dyDescent="0.2">
      <c r="A454" s="6" t="s">
        <v>1851</v>
      </c>
      <c r="B454" s="2">
        <f t="shared" si="67"/>
        <v>0</v>
      </c>
      <c r="C454" s="2">
        <f t="shared" si="68"/>
        <v>12</v>
      </c>
      <c r="L454" s="69">
        <f t="shared" si="69"/>
        <v>0</v>
      </c>
      <c r="N454" s="69">
        <f t="shared" si="70"/>
        <v>0</v>
      </c>
      <c r="R454" s="69">
        <f t="shared" si="71"/>
        <v>0</v>
      </c>
      <c r="V454" s="69">
        <f t="shared" si="72"/>
        <v>0</v>
      </c>
      <c r="W454"/>
      <c r="X454"/>
      <c r="Y454" s="83"/>
      <c r="Z454"/>
      <c r="AA454"/>
      <c r="AC454">
        <f t="shared" si="73"/>
        <v>0</v>
      </c>
      <c r="AD454" s="7">
        <f t="shared" si="74"/>
        <v>0</v>
      </c>
    </row>
    <row r="455" spans="1:30" hidden="1" x14ac:dyDescent="0.2">
      <c r="A455" s="6" t="s">
        <v>1852</v>
      </c>
      <c r="B455" s="2">
        <f t="shared" si="67"/>
        <v>0</v>
      </c>
      <c r="C455" s="2">
        <f t="shared" si="68"/>
        <v>12</v>
      </c>
      <c r="L455" s="69">
        <f t="shared" si="69"/>
        <v>0</v>
      </c>
      <c r="N455" s="69">
        <f t="shared" si="70"/>
        <v>0</v>
      </c>
      <c r="R455" s="69">
        <f t="shared" si="71"/>
        <v>0</v>
      </c>
      <c r="V455" s="69">
        <f t="shared" si="72"/>
        <v>0</v>
      </c>
      <c r="W455"/>
      <c r="X455"/>
      <c r="Y455" s="83"/>
      <c r="Z455"/>
      <c r="AA455"/>
      <c r="AC455">
        <f t="shared" si="73"/>
        <v>0</v>
      </c>
      <c r="AD455" s="7">
        <f t="shared" si="74"/>
        <v>0</v>
      </c>
    </row>
    <row r="456" spans="1:30" hidden="1" x14ac:dyDescent="0.2">
      <c r="A456" s="6" t="s">
        <v>1853</v>
      </c>
      <c r="B456" s="2">
        <f t="shared" si="67"/>
        <v>0</v>
      </c>
      <c r="C456" s="2">
        <f t="shared" si="68"/>
        <v>12</v>
      </c>
      <c r="L456" s="69">
        <f t="shared" si="69"/>
        <v>0</v>
      </c>
      <c r="N456" s="69">
        <f t="shared" si="70"/>
        <v>0</v>
      </c>
      <c r="R456" s="69">
        <f t="shared" si="71"/>
        <v>0</v>
      </c>
      <c r="V456" s="69">
        <f t="shared" si="72"/>
        <v>0</v>
      </c>
      <c r="W456"/>
      <c r="X456"/>
      <c r="Y456" s="83"/>
      <c r="Z456"/>
      <c r="AA456"/>
      <c r="AC456">
        <f t="shared" si="73"/>
        <v>0</v>
      </c>
      <c r="AD456" s="7">
        <f t="shared" si="74"/>
        <v>0</v>
      </c>
    </row>
    <row r="457" spans="1:30" hidden="1" x14ac:dyDescent="0.2">
      <c r="A457" s="6" t="s">
        <v>1854</v>
      </c>
      <c r="B457" s="2">
        <f t="shared" si="67"/>
        <v>0</v>
      </c>
      <c r="C457" s="2">
        <f t="shared" si="68"/>
        <v>12</v>
      </c>
      <c r="L457" s="69">
        <f t="shared" si="69"/>
        <v>0</v>
      </c>
      <c r="N457" s="69">
        <f t="shared" si="70"/>
        <v>0</v>
      </c>
      <c r="R457" s="69">
        <f t="shared" si="71"/>
        <v>0</v>
      </c>
      <c r="V457" s="69">
        <f t="shared" si="72"/>
        <v>0</v>
      </c>
      <c r="W457"/>
      <c r="X457"/>
      <c r="Y457" s="83"/>
      <c r="Z457"/>
      <c r="AA457"/>
      <c r="AC457">
        <f t="shared" si="73"/>
        <v>0</v>
      </c>
      <c r="AD457" s="7">
        <f t="shared" si="74"/>
        <v>0</v>
      </c>
    </row>
    <row r="458" spans="1:30" hidden="1" x14ac:dyDescent="0.2">
      <c r="A458" s="6" t="s">
        <v>1855</v>
      </c>
      <c r="B458" s="2">
        <f t="shared" si="67"/>
        <v>0</v>
      </c>
      <c r="C458" s="2">
        <f t="shared" si="68"/>
        <v>12</v>
      </c>
      <c r="L458" s="69">
        <f t="shared" si="69"/>
        <v>0</v>
      </c>
      <c r="N458" s="69">
        <f t="shared" si="70"/>
        <v>0</v>
      </c>
      <c r="R458" s="69">
        <f t="shared" si="71"/>
        <v>0</v>
      </c>
      <c r="V458" s="69">
        <f t="shared" si="72"/>
        <v>0</v>
      </c>
      <c r="W458"/>
      <c r="X458"/>
      <c r="Y458" s="83"/>
      <c r="Z458"/>
      <c r="AA458"/>
      <c r="AC458">
        <f t="shared" si="73"/>
        <v>0</v>
      </c>
      <c r="AD458" s="7">
        <f t="shared" si="74"/>
        <v>0</v>
      </c>
    </row>
    <row r="459" spans="1:30" hidden="1" x14ac:dyDescent="0.2">
      <c r="A459" s="6" t="s">
        <v>1856</v>
      </c>
      <c r="B459" s="2">
        <f t="shared" si="67"/>
        <v>0</v>
      </c>
      <c r="C459" s="2">
        <f t="shared" si="68"/>
        <v>12</v>
      </c>
      <c r="L459" s="69">
        <f t="shared" si="69"/>
        <v>0</v>
      </c>
      <c r="N459" s="69">
        <f t="shared" si="70"/>
        <v>0</v>
      </c>
      <c r="R459" s="69">
        <f t="shared" si="71"/>
        <v>0</v>
      </c>
      <c r="V459" s="69">
        <f t="shared" si="72"/>
        <v>0</v>
      </c>
      <c r="W459"/>
      <c r="X459"/>
      <c r="Y459" s="83"/>
      <c r="Z459"/>
      <c r="AA459"/>
      <c r="AC459">
        <f t="shared" si="73"/>
        <v>0</v>
      </c>
      <c r="AD459" s="7">
        <f t="shared" si="74"/>
        <v>0</v>
      </c>
    </row>
    <row r="460" spans="1:30" hidden="1" x14ac:dyDescent="0.2">
      <c r="A460" s="6" t="s">
        <v>1857</v>
      </c>
      <c r="B460" s="2">
        <f t="shared" si="67"/>
        <v>0</v>
      </c>
      <c r="C460" s="2">
        <f t="shared" si="68"/>
        <v>12</v>
      </c>
      <c r="L460" s="69">
        <f t="shared" si="69"/>
        <v>0</v>
      </c>
      <c r="N460" s="69">
        <f t="shared" si="70"/>
        <v>0</v>
      </c>
      <c r="R460" s="69">
        <f t="shared" si="71"/>
        <v>0</v>
      </c>
      <c r="V460" s="69">
        <f t="shared" si="72"/>
        <v>0</v>
      </c>
      <c r="W460"/>
      <c r="X460"/>
      <c r="Y460" s="83"/>
      <c r="Z460"/>
      <c r="AA460"/>
      <c r="AC460">
        <f t="shared" si="73"/>
        <v>0</v>
      </c>
      <c r="AD460" s="7">
        <f t="shared" si="74"/>
        <v>0</v>
      </c>
    </row>
    <row r="461" spans="1:30" hidden="1" x14ac:dyDescent="0.2">
      <c r="A461" s="6" t="s">
        <v>1858</v>
      </c>
      <c r="B461" s="2">
        <f t="shared" si="67"/>
        <v>0</v>
      </c>
      <c r="C461" s="2">
        <f t="shared" si="68"/>
        <v>12</v>
      </c>
      <c r="L461" s="69">
        <f t="shared" si="69"/>
        <v>0</v>
      </c>
      <c r="N461" s="69">
        <f t="shared" si="70"/>
        <v>0</v>
      </c>
      <c r="R461" s="69">
        <f t="shared" si="71"/>
        <v>0</v>
      </c>
      <c r="V461" s="69">
        <f t="shared" si="72"/>
        <v>0</v>
      </c>
      <c r="W461"/>
      <c r="X461"/>
      <c r="Y461" s="83"/>
      <c r="Z461"/>
      <c r="AA461"/>
      <c r="AC461">
        <f t="shared" si="73"/>
        <v>0</v>
      </c>
      <c r="AD461" s="7">
        <f t="shared" si="74"/>
        <v>0</v>
      </c>
    </row>
    <row r="462" spans="1:30" hidden="1" x14ac:dyDescent="0.2">
      <c r="A462" s="6" t="s">
        <v>1859</v>
      </c>
      <c r="B462" s="2">
        <f t="shared" si="67"/>
        <v>0</v>
      </c>
      <c r="C462" s="2">
        <f t="shared" si="68"/>
        <v>12</v>
      </c>
      <c r="L462" s="69">
        <f t="shared" si="69"/>
        <v>0</v>
      </c>
      <c r="N462" s="69">
        <f t="shared" si="70"/>
        <v>0</v>
      </c>
      <c r="R462" s="69">
        <f t="shared" si="71"/>
        <v>0</v>
      </c>
      <c r="V462" s="69">
        <f t="shared" si="72"/>
        <v>0</v>
      </c>
      <c r="W462"/>
      <c r="X462"/>
      <c r="Y462" s="83"/>
      <c r="Z462"/>
      <c r="AA462"/>
      <c r="AC462">
        <f t="shared" si="73"/>
        <v>0</v>
      </c>
      <c r="AD462" s="7">
        <f t="shared" si="74"/>
        <v>0</v>
      </c>
    </row>
    <row r="463" spans="1:30" hidden="1" x14ac:dyDescent="0.2">
      <c r="A463" s="6" t="s">
        <v>1860</v>
      </c>
      <c r="B463" s="2">
        <f t="shared" si="67"/>
        <v>0</v>
      </c>
      <c r="C463" s="2">
        <f t="shared" si="68"/>
        <v>12</v>
      </c>
      <c r="L463" s="69">
        <f t="shared" si="69"/>
        <v>0</v>
      </c>
      <c r="N463" s="69">
        <f t="shared" si="70"/>
        <v>0</v>
      </c>
      <c r="R463" s="69">
        <f t="shared" si="71"/>
        <v>0</v>
      </c>
      <c r="V463" s="69">
        <f t="shared" si="72"/>
        <v>0</v>
      </c>
      <c r="W463"/>
      <c r="X463"/>
      <c r="Y463" s="83"/>
      <c r="Z463"/>
      <c r="AA463"/>
      <c r="AC463">
        <f t="shared" si="73"/>
        <v>0</v>
      </c>
      <c r="AD463" s="7">
        <f t="shared" si="74"/>
        <v>0</v>
      </c>
    </row>
    <row r="464" spans="1:30" hidden="1" x14ac:dyDescent="0.2">
      <c r="A464" s="6" t="s">
        <v>1861</v>
      </c>
      <c r="B464" s="2">
        <f t="shared" si="67"/>
        <v>0</v>
      </c>
      <c r="C464" s="2">
        <f t="shared" si="68"/>
        <v>12</v>
      </c>
      <c r="L464" s="69">
        <f t="shared" si="69"/>
        <v>0</v>
      </c>
      <c r="N464" s="69">
        <f t="shared" si="70"/>
        <v>0</v>
      </c>
      <c r="R464" s="69">
        <f t="shared" si="71"/>
        <v>0</v>
      </c>
      <c r="V464" s="69">
        <f t="shared" si="72"/>
        <v>0</v>
      </c>
      <c r="W464"/>
      <c r="X464"/>
      <c r="Y464" s="83"/>
      <c r="Z464"/>
      <c r="AA464"/>
      <c r="AC464">
        <f t="shared" si="73"/>
        <v>0</v>
      </c>
      <c r="AD464" s="7">
        <f t="shared" si="74"/>
        <v>0</v>
      </c>
    </row>
    <row r="465" spans="1:30" hidden="1" x14ac:dyDescent="0.2">
      <c r="A465" s="6" t="s">
        <v>1862</v>
      </c>
      <c r="B465" s="2">
        <f t="shared" si="67"/>
        <v>0</v>
      </c>
      <c r="C465" s="2">
        <f t="shared" si="68"/>
        <v>12</v>
      </c>
      <c r="L465" s="69">
        <f t="shared" si="69"/>
        <v>0</v>
      </c>
      <c r="N465" s="69">
        <f t="shared" si="70"/>
        <v>0</v>
      </c>
      <c r="R465" s="69">
        <f t="shared" si="71"/>
        <v>0</v>
      </c>
      <c r="V465" s="69">
        <f t="shared" si="72"/>
        <v>0</v>
      </c>
      <c r="W465"/>
      <c r="X465"/>
      <c r="Y465" s="83"/>
      <c r="Z465"/>
      <c r="AA465"/>
      <c r="AC465">
        <f t="shared" si="73"/>
        <v>0</v>
      </c>
      <c r="AD465" s="7">
        <f t="shared" si="74"/>
        <v>0</v>
      </c>
    </row>
    <row r="466" spans="1:30" hidden="1" x14ac:dyDescent="0.2">
      <c r="A466" s="6" t="s">
        <v>1863</v>
      </c>
      <c r="B466" s="2">
        <f t="shared" si="67"/>
        <v>0</v>
      </c>
      <c r="C466" s="2">
        <f t="shared" si="68"/>
        <v>12</v>
      </c>
      <c r="L466" s="69">
        <f t="shared" si="69"/>
        <v>0</v>
      </c>
      <c r="N466" s="69">
        <f t="shared" si="70"/>
        <v>0</v>
      </c>
      <c r="R466" s="69">
        <f t="shared" si="71"/>
        <v>0</v>
      </c>
      <c r="V466" s="69">
        <f t="shared" si="72"/>
        <v>0</v>
      </c>
      <c r="W466"/>
      <c r="X466"/>
      <c r="Y466" s="83"/>
      <c r="Z466"/>
      <c r="AA466"/>
      <c r="AC466">
        <f t="shared" si="73"/>
        <v>0</v>
      </c>
      <c r="AD466" s="7">
        <f t="shared" si="74"/>
        <v>0</v>
      </c>
    </row>
    <row r="467" spans="1:30" hidden="1" x14ac:dyDescent="0.2">
      <c r="A467" s="6" t="s">
        <v>1864</v>
      </c>
      <c r="B467" s="2">
        <f t="shared" si="67"/>
        <v>0</v>
      </c>
      <c r="C467" s="2">
        <f t="shared" si="68"/>
        <v>12</v>
      </c>
      <c r="L467" s="69">
        <f t="shared" si="69"/>
        <v>0</v>
      </c>
      <c r="N467" s="69">
        <f t="shared" si="70"/>
        <v>0</v>
      </c>
      <c r="R467" s="69">
        <f t="shared" si="71"/>
        <v>0</v>
      </c>
      <c r="V467" s="69">
        <f t="shared" si="72"/>
        <v>0</v>
      </c>
      <c r="W467"/>
      <c r="X467"/>
      <c r="Y467" s="83"/>
      <c r="Z467"/>
      <c r="AA467"/>
      <c r="AC467">
        <f t="shared" si="73"/>
        <v>0</v>
      </c>
      <c r="AD467" s="7">
        <f t="shared" si="74"/>
        <v>0</v>
      </c>
    </row>
    <row r="468" spans="1:30" hidden="1" x14ac:dyDescent="0.2">
      <c r="A468" s="6" t="s">
        <v>1865</v>
      </c>
      <c r="B468" s="2">
        <f t="shared" si="67"/>
        <v>0</v>
      </c>
      <c r="C468" s="2">
        <f t="shared" si="68"/>
        <v>12</v>
      </c>
      <c r="L468" s="69">
        <f t="shared" si="69"/>
        <v>0</v>
      </c>
      <c r="N468" s="69">
        <f t="shared" si="70"/>
        <v>0</v>
      </c>
      <c r="R468" s="69">
        <f t="shared" si="71"/>
        <v>0</v>
      </c>
      <c r="V468" s="69">
        <f t="shared" si="72"/>
        <v>0</v>
      </c>
      <c r="W468"/>
      <c r="X468"/>
      <c r="Y468" s="83"/>
      <c r="Z468"/>
      <c r="AA468"/>
      <c r="AC468">
        <f t="shared" si="73"/>
        <v>0</v>
      </c>
      <c r="AD468" s="7">
        <f t="shared" si="74"/>
        <v>0</v>
      </c>
    </row>
    <row r="469" spans="1:30" hidden="1" x14ac:dyDescent="0.2">
      <c r="A469" s="6" t="s">
        <v>1866</v>
      </c>
      <c r="B469" s="2">
        <f t="shared" si="67"/>
        <v>0</v>
      </c>
      <c r="C469" s="2">
        <f t="shared" si="68"/>
        <v>12</v>
      </c>
      <c r="L469" s="69">
        <f t="shared" si="69"/>
        <v>0</v>
      </c>
      <c r="N469" s="69">
        <f t="shared" si="70"/>
        <v>0</v>
      </c>
      <c r="R469" s="69">
        <f t="shared" si="71"/>
        <v>0</v>
      </c>
      <c r="V469" s="69">
        <f t="shared" si="72"/>
        <v>0</v>
      </c>
      <c r="W469"/>
      <c r="X469"/>
      <c r="Y469" s="83"/>
      <c r="Z469"/>
      <c r="AA469"/>
      <c r="AC469">
        <f t="shared" si="73"/>
        <v>0</v>
      </c>
      <c r="AD469" s="7">
        <f t="shared" si="74"/>
        <v>0</v>
      </c>
    </row>
    <row r="470" spans="1:30" hidden="1" x14ac:dyDescent="0.2">
      <c r="A470" s="6" t="s">
        <v>1867</v>
      </c>
      <c r="B470" s="2">
        <f t="shared" si="67"/>
        <v>0</v>
      </c>
      <c r="C470" s="2">
        <f t="shared" si="68"/>
        <v>12</v>
      </c>
      <c r="L470" s="69">
        <f t="shared" si="69"/>
        <v>0</v>
      </c>
      <c r="N470" s="69">
        <f t="shared" si="70"/>
        <v>0</v>
      </c>
      <c r="R470" s="69">
        <f t="shared" si="71"/>
        <v>0</v>
      </c>
      <c r="V470" s="69">
        <f t="shared" si="72"/>
        <v>0</v>
      </c>
      <c r="W470"/>
      <c r="X470"/>
      <c r="Y470" s="83"/>
      <c r="Z470"/>
      <c r="AA470"/>
      <c r="AC470">
        <f t="shared" si="73"/>
        <v>0</v>
      </c>
      <c r="AD470" s="7">
        <f t="shared" si="74"/>
        <v>0</v>
      </c>
    </row>
    <row r="471" spans="1:30" hidden="1" x14ac:dyDescent="0.2">
      <c r="A471" s="6" t="s">
        <v>1868</v>
      </c>
      <c r="B471" s="2">
        <f t="shared" si="67"/>
        <v>0</v>
      </c>
      <c r="C471" s="2">
        <f t="shared" si="68"/>
        <v>12</v>
      </c>
      <c r="L471" s="69">
        <f t="shared" si="69"/>
        <v>0</v>
      </c>
      <c r="N471" s="69">
        <f t="shared" si="70"/>
        <v>0</v>
      </c>
      <c r="R471" s="69">
        <f t="shared" si="71"/>
        <v>0</v>
      </c>
      <c r="V471" s="69">
        <f t="shared" si="72"/>
        <v>0</v>
      </c>
      <c r="W471"/>
      <c r="X471"/>
      <c r="Y471" s="83"/>
      <c r="Z471"/>
      <c r="AA471"/>
      <c r="AC471">
        <f t="shared" si="73"/>
        <v>0</v>
      </c>
      <c r="AD471" s="7">
        <f t="shared" si="74"/>
        <v>0</v>
      </c>
    </row>
    <row r="472" spans="1:30" hidden="1" x14ac:dyDescent="0.2">
      <c r="A472" s="6" t="s">
        <v>1869</v>
      </c>
      <c r="B472" s="2">
        <f t="shared" si="67"/>
        <v>0</v>
      </c>
      <c r="C472" s="2">
        <f t="shared" si="68"/>
        <v>12</v>
      </c>
      <c r="L472" s="69">
        <f t="shared" si="69"/>
        <v>0</v>
      </c>
      <c r="N472" s="69">
        <f t="shared" si="70"/>
        <v>0</v>
      </c>
      <c r="R472" s="69">
        <f t="shared" si="71"/>
        <v>0</v>
      </c>
      <c r="V472" s="69">
        <f t="shared" si="72"/>
        <v>0</v>
      </c>
      <c r="W472"/>
      <c r="X472"/>
      <c r="Y472" s="83"/>
      <c r="Z472"/>
      <c r="AA472"/>
      <c r="AC472">
        <f t="shared" si="73"/>
        <v>0</v>
      </c>
      <c r="AD472" s="7">
        <f t="shared" si="74"/>
        <v>0</v>
      </c>
    </row>
    <row r="473" spans="1:30" hidden="1" x14ac:dyDescent="0.2">
      <c r="A473" s="6" t="s">
        <v>1870</v>
      </c>
      <c r="B473" s="2">
        <f t="shared" si="67"/>
        <v>0</v>
      </c>
      <c r="C473" s="2">
        <f t="shared" si="68"/>
        <v>12</v>
      </c>
      <c r="L473" s="69">
        <f t="shared" si="69"/>
        <v>0</v>
      </c>
      <c r="N473" s="69">
        <f t="shared" si="70"/>
        <v>0</v>
      </c>
      <c r="R473" s="69">
        <f t="shared" si="71"/>
        <v>0</v>
      </c>
      <c r="V473" s="69">
        <f t="shared" si="72"/>
        <v>0</v>
      </c>
      <c r="W473"/>
      <c r="X473"/>
      <c r="Y473" s="83"/>
      <c r="Z473"/>
      <c r="AA473"/>
      <c r="AC473">
        <f t="shared" si="73"/>
        <v>0</v>
      </c>
      <c r="AD473" s="7">
        <f t="shared" si="74"/>
        <v>0</v>
      </c>
    </row>
    <row r="474" spans="1:30" hidden="1" x14ac:dyDescent="0.2">
      <c r="A474" s="6" t="s">
        <v>1871</v>
      </c>
      <c r="B474" s="2">
        <f t="shared" si="67"/>
        <v>0</v>
      </c>
      <c r="C474" s="2">
        <f t="shared" si="68"/>
        <v>12</v>
      </c>
      <c r="L474" s="69">
        <f t="shared" si="69"/>
        <v>0</v>
      </c>
      <c r="N474" s="69">
        <f t="shared" si="70"/>
        <v>0</v>
      </c>
      <c r="R474" s="69">
        <f t="shared" si="71"/>
        <v>0</v>
      </c>
      <c r="V474" s="69">
        <f t="shared" si="72"/>
        <v>0</v>
      </c>
      <c r="W474"/>
      <c r="X474"/>
      <c r="Y474" s="83"/>
      <c r="Z474"/>
      <c r="AA474"/>
      <c r="AC474">
        <f t="shared" si="73"/>
        <v>0</v>
      </c>
      <c r="AD474" s="7">
        <f t="shared" si="74"/>
        <v>0</v>
      </c>
    </row>
    <row r="475" spans="1:30" hidden="1" x14ac:dyDescent="0.2">
      <c r="A475" s="6" t="s">
        <v>1872</v>
      </c>
      <c r="B475" s="2">
        <f t="shared" si="67"/>
        <v>0</v>
      </c>
      <c r="C475" s="2">
        <f t="shared" si="68"/>
        <v>12</v>
      </c>
      <c r="L475" s="69">
        <f t="shared" si="69"/>
        <v>0</v>
      </c>
      <c r="N475" s="69">
        <f t="shared" si="70"/>
        <v>0</v>
      </c>
      <c r="R475" s="69">
        <f t="shared" si="71"/>
        <v>0</v>
      </c>
      <c r="V475" s="69">
        <f t="shared" si="72"/>
        <v>0</v>
      </c>
      <c r="W475"/>
      <c r="X475"/>
      <c r="Y475" s="83"/>
      <c r="Z475"/>
      <c r="AA475"/>
      <c r="AC475">
        <f t="shared" si="73"/>
        <v>0</v>
      </c>
      <c r="AD475" s="7">
        <f t="shared" si="74"/>
        <v>0</v>
      </c>
    </row>
    <row r="476" spans="1:30" hidden="1" x14ac:dyDescent="0.2">
      <c r="A476" s="6" t="s">
        <v>1873</v>
      </c>
      <c r="B476" s="2">
        <f t="shared" si="67"/>
        <v>0</v>
      </c>
      <c r="C476" s="2">
        <f t="shared" si="68"/>
        <v>12</v>
      </c>
      <c r="L476" s="69">
        <f t="shared" si="69"/>
        <v>0</v>
      </c>
      <c r="N476" s="69">
        <f t="shared" si="70"/>
        <v>0</v>
      </c>
      <c r="R476" s="69">
        <f t="shared" si="71"/>
        <v>0</v>
      </c>
      <c r="V476" s="69">
        <f t="shared" si="72"/>
        <v>0</v>
      </c>
      <c r="W476"/>
      <c r="X476"/>
      <c r="Y476" s="83"/>
      <c r="Z476"/>
      <c r="AA476"/>
      <c r="AC476">
        <f t="shared" si="73"/>
        <v>0</v>
      </c>
      <c r="AD476" s="7">
        <f t="shared" si="74"/>
        <v>0</v>
      </c>
    </row>
    <row r="477" spans="1:30" hidden="1" x14ac:dyDescent="0.2">
      <c r="A477" s="6" t="s">
        <v>1874</v>
      </c>
      <c r="B477" s="2">
        <f t="shared" si="67"/>
        <v>0</v>
      </c>
      <c r="C477" s="2">
        <f t="shared" si="68"/>
        <v>12</v>
      </c>
      <c r="L477" s="69">
        <f t="shared" si="69"/>
        <v>0</v>
      </c>
      <c r="N477" s="69">
        <f t="shared" si="70"/>
        <v>0</v>
      </c>
      <c r="R477" s="69">
        <f t="shared" si="71"/>
        <v>0</v>
      </c>
      <c r="V477" s="69">
        <f t="shared" si="72"/>
        <v>0</v>
      </c>
      <c r="W477"/>
      <c r="X477"/>
      <c r="Y477" s="83"/>
      <c r="Z477"/>
      <c r="AA477"/>
      <c r="AC477">
        <f t="shared" si="73"/>
        <v>0</v>
      </c>
      <c r="AD477" s="7">
        <f t="shared" si="74"/>
        <v>0</v>
      </c>
    </row>
    <row r="478" spans="1:30" hidden="1" x14ac:dyDescent="0.2">
      <c r="A478" s="6" t="s">
        <v>1875</v>
      </c>
      <c r="B478" s="2">
        <f t="shared" si="67"/>
        <v>0</v>
      </c>
      <c r="C478" s="2">
        <f t="shared" si="68"/>
        <v>12</v>
      </c>
      <c r="L478" s="69">
        <f t="shared" si="69"/>
        <v>0</v>
      </c>
      <c r="N478" s="69">
        <f t="shared" si="70"/>
        <v>0</v>
      </c>
      <c r="R478" s="69">
        <f t="shared" si="71"/>
        <v>0</v>
      </c>
      <c r="V478" s="69">
        <f t="shared" si="72"/>
        <v>0</v>
      </c>
      <c r="W478"/>
      <c r="X478"/>
      <c r="Y478" s="83"/>
      <c r="Z478"/>
      <c r="AA478"/>
      <c r="AC478">
        <f t="shared" si="73"/>
        <v>0</v>
      </c>
      <c r="AD478" s="7">
        <f t="shared" si="74"/>
        <v>0</v>
      </c>
    </row>
    <row r="479" spans="1:30" hidden="1" x14ac:dyDescent="0.2">
      <c r="A479" s="6" t="s">
        <v>1876</v>
      </c>
      <c r="B479" s="2">
        <f t="shared" si="67"/>
        <v>0</v>
      </c>
      <c r="C479" s="2">
        <f t="shared" si="68"/>
        <v>12</v>
      </c>
      <c r="L479" s="69">
        <f t="shared" si="69"/>
        <v>0</v>
      </c>
      <c r="N479" s="69">
        <f t="shared" si="70"/>
        <v>0</v>
      </c>
      <c r="R479" s="69">
        <f t="shared" si="71"/>
        <v>0</v>
      </c>
      <c r="V479" s="69">
        <f t="shared" si="72"/>
        <v>0</v>
      </c>
      <c r="W479"/>
      <c r="X479"/>
      <c r="Y479" s="83"/>
      <c r="Z479"/>
      <c r="AA479"/>
      <c r="AC479">
        <f t="shared" si="73"/>
        <v>0</v>
      </c>
      <c r="AD479" s="7">
        <f t="shared" si="74"/>
        <v>0</v>
      </c>
    </row>
    <row r="480" spans="1:30" hidden="1" x14ac:dyDescent="0.2">
      <c r="A480" s="6" t="s">
        <v>1877</v>
      </c>
      <c r="B480" s="2">
        <f t="shared" si="67"/>
        <v>0</v>
      </c>
      <c r="C480" s="2">
        <f t="shared" si="68"/>
        <v>12</v>
      </c>
      <c r="L480" s="69">
        <f t="shared" si="69"/>
        <v>0</v>
      </c>
      <c r="N480" s="69">
        <f t="shared" si="70"/>
        <v>0</v>
      </c>
      <c r="R480" s="69">
        <f t="shared" si="71"/>
        <v>0</v>
      </c>
      <c r="V480" s="69">
        <f t="shared" si="72"/>
        <v>0</v>
      </c>
      <c r="W480"/>
      <c r="X480"/>
      <c r="Y480" s="83"/>
      <c r="Z480"/>
      <c r="AA480"/>
      <c r="AC480">
        <f t="shared" si="73"/>
        <v>0</v>
      </c>
      <c r="AD480" s="7">
        <f t="shared" si="74"/>
        <v>0</v>
      </c>
    </row>
    <row r="481" spans="1:30" hidden="1" x14ac:dyDescent="0.2">
      <c r="A481" s="6" t="s">
        <v>1878</v>
      </c>
      <c r="B481" s="2">
        <f t="shared" si="67"/>
        <v>0</v>
      </c>
      <c r="C481" s="2">
        <f t="shared" si="68"/>
        <v>12</v>
      </c>
      <c r="L481" s="69">
        <f t="shared" si="69"/>
        <v>0</v>
      </c>
      <c r="N481" s="69">
        <f t="shared" si="70"/>
        <v>0</v>
      </c>
      <c r="R481" s="69">
        <f t="shared" si="71"/>
        <v>0</v>
      </c>
      <c r="V481" s="69">
        <f t="shared" si="72"/>
        <v>0</v>
      </c>
      <c r="W481"/>
      <c r="X481"/>
      <c r="Y481" s="83"/>
      <c r="Z481"/>
      <c r="AA481"/>
      <c r="AC481">
        <f t="shared" si="73"/>
        <v>0</v>
      </c>
      <c r="AD481" s="7">
        <f t="shared" si="74"/>
        <v>0</v>
      </c>
    </row>
    <row r="482" spans="1:30" hidden="1" x14ac:dyDescent="0.2">
      <c r="A482" s="6" t="s">
        <v>1879</v>
      </c>
      <c r="B482" s="2">
        <f t="shared" si="67"/>
        <v>0</v>
      </c>
      <c r="C482" s="2">
        <f t="shared" si="68"/>
        <v>12</v>
      </c>
      <c r="L482" s="69">
        <f t="shared" si="69"/>
        <v>0</v>
      </c>
      <c r="N482" s="69">
        <f t="shared" si="70"/>
        <v>0</v>
      </c>
      <c r="R482" s="69">
        <f t="shared" si="71"/>
        <v>0</v>
      </c>
      <c r="V482" s="69">
        <f t="shared" si="72"/>
        <v>0</v>
      </c>
      <c r="W482"/>
      <c r="X482"/>
      <c r="Y482" s="83"/>
      <c r="Z482"/>
      <c r="AA482"/>
      <c r="AC482">
        <f t="shared" si="73"/>
        <v>0</v>
      </c>
      <c r="AD482" s="7">
        <f t="shared" si="74"/>
        <v>0</v>
      </c>
    </row>
    <row r="483" spans="1:30" hidden="1" x14ac:dyDescent="0.2">
      <c r="A483" s="6" t="s">
        <v>1880</v>
      </c>
      <c r="B483" s="2">
        <f t="shared" si="67"/>
        <v>0</v>
      </c>
      <c r="C483" s="2">
        <f t="shared" si="68"/>
        <v>12</v>
      </c>
      <c r="L483" s="69">
        <f t="shared" si="69"/>
        <v>0</v>
      </c>
      <c r="N483" s="69">
        <f t="shared" si="70"/>
        <v>0</v>
      </c>
      <c r="R483" s="69">
        <f t="shared" si="71"/>
        <v>0</v>
      </c>
      <c r="V483" s="69">
        <f t="shared" si="72"/>
        <v>0</v>
      </c>
      <c r="W483"/>
      <c r="X483"/>
      <c r="Y483" s="83"/>
      <c r="Z483"/>
      <c r="AA483"/>
      <c r="AC483">
        <f t="shared" si="73"/>
        <v>0</v>
      </c>
      <c r="AD483" s="7">
        <f t="shared" si="74"/>
        <v>0</v>
      </c>
    </row>
    <row r="484" spans="1:30" hidden="1" x14ac:dyDescent="0.2">
      <c r="A484" s="6" t="s">
        <v>1881</v>
      </c>
      <c r="B484" s="2">
        <f t="shared" si="67"/>
        <v>0</v>
      </c>
      <c r="C484" s="2">
        <f t="shared" si="68"/>
        <v>12</v>
      </c>
      <c r="L484" s="69">
        <f t="shared" si="69"/>
        <v>0</v>
      </c>
      <c r="N484" s="69">
        <f t="shared" si="70"/>
        <v>0</v>
      </c>
      <c r="R484" s="69">
        <f t="shared" si="71"/>
        <v>0</v>
      </c>
      <c r="V484" s="69">
        <f t="shared" si="72"/>
        <v>0</v>
      </c>
      <c r="W484"/>
      <c r="X484"/>
      <c r="Y484" s="83"/>
      <c r="Z484"/>
      <c r="AA484"/>
      <c r="AC484">
        <f t="shared" si="73"/>
        <v>0</v>
      </c>
      <c r="AD484" s="7">
        <f t="shared" si="74"/>
        <v>0</v>
      </c>
    </row>
    <row r="485" spans="1:30" hidden="1" x14ac:dyDescent="0.2">
      <c r="A485" s="6" t="s">
        <v>1882</v>
      </c>
      <c r="B485" s="2">
        <f t="shared" si="67"/>
        <v>0</v>
      </c>
      <c r="C485" s="2">
        <f t="shared" si="68"/>
        <v>12</v>
      </c>
      <c r="L485" s="69">
        <f t="shared" si="69"/>
        <v>0</v>
      </c>
      <c r="N485" s="69">
        <f t="shared" si="70"/>
        <v>0</v>
      </c>
      <c r="R485" s="69">
        <f t="shared" si="71"/>
        <v>0</v>
      </c>
      <c r="V485" s="69">
        <f t="shared" si="72"/>
        <v>0</v>
      </c>
      <c r="W485"/>
      <c r="X485"/>
      <c r="Y485" s="83"/>
      <c r="Z485"/>
      <c r="AA485"/>
      <c r="AC485">
        <f t="shared" si="73"/>
        <v>0</v>
      </c>
      <c r="AD485" s="7">
        <f t="shared" si="74"/>
        <v>0</v>
      </c>
    </row>
    <row r="486" spans="1:30" hidden="1" x14ac:dyDescent="0.2">
      <c r="A486" s="6" t="s">
        <v>1883</v>
      </c>
      <c r="B486" s="2">
        <f t="shared" si="67"/>
        <v>0</v>
      </c>
      <c r="C486" s="2">
        <f t="shared" si="68"/>
        <v>12</v>
      </c>
      <c r="L486" s="69">
        <f t="shared" si="69"/>
        <v>0</v>
      </c>
      <c r="N486" s="69">
        <f t="shared" si="70"/>
        <v>0</v>
      </c>
      <c r="R486" s="69">
        <f t="shared" si="71"/>
        <v>0</v>
      </c>
      <c r="V486" s="69">
        <f t="shared" si="72"/>
        <v>0</v>
      </c>
      <c r="W486"/>
      <c r="X486"/>
      <c r="Y486" s="83"/>
      <c r="Z486"/>
      <c r="AA486"/>
      <c r="AC486">
        <f t="shared" si="73"/>
        <v>0</v>
      </c>
      <c r="AD486" s="7">
        <f t="shared" si="74"/>
        <v>0</v>
      </c>
    </row>
    <row r="487" spans="1:30" hidden="1" x14ac:dyDescent="0.2">
      <c r="A487" s="6" t="s">
        <v>1884</v>
      </c>
      <c r="B487" s="2">
        <f t="shared" si="67"/>
        <v>0</v>
      </c>
      <c r="C487" s="2">
        <f t="shared" si="68"/>
        <v>12</v>
      </c>
      <c r="L487" s="69">
        <f t="shared" si="69"/>
        <v>0</v>
      </c>
      <c r="N487" s="69">
        <f t="shared" si="70"/>
        <v>0</v>
      </c>
      <c r="R487" s="69">
        <f t="shared" si="71"/>
        <v>0</v>
      </c>
      <c r="V487" s="69">
        <f t="shared" si="72"/>
        <v>0</v>
      </c>
      <c r="W487"/>
      <c r="X487"/>
      <c r="Y487" s="83"/>
      <c r="Z487"/>
      <c r="AA487"/>
      <c r="AC487">
        <f t="shared" si="73"/>
        <v>0</v>
      </c>
      <c r="AD487" s="7">
        <f t="shared" si="74"/>
        <v>0</v>
      </c>
    </row>
    <row r="488" spans="1:30" hidden="1" x14ac:dyDescent="0.2">
      <c r="A488" s="6" t="s">
        <v>1885</v>
      </c>
      <c r="B488" s="2">
        <f t="shared" si="67"/>
        <v>0</v>
      </c>
      <c r="C488" s="2">
        <f t="shared" si="68"/>
        <v>12</v>
      </c>
      <c r="L488" s="69">
        <f t="shared" si="69"/>
        <v>0</v>
      </c>
      <c r="N488" s="69">
        <f t="shared" si="70"/>
        <v>0</v>
      </c>
      <c r="R488" s="69">
        <f t="shared" si="71"/>
        <v>0</v>
      </c>
      <c r="V488" s="69">
        <f t="shared" si="72"/>
        <v>0</v>
      </c>
      <c r="W488"/>
      <c r="X488"/>
      <c r="Y488" s="83"/>
      <c r="Z488"/>
      <c r="AA488"/>
      <c r="AC488">
        <f t="shared" si="73"/>
        <v>0</v>
      </c>
      <c r="AD488" s="7">
        <f t="shared" si="74"/>
        <v>0</v>
      </c>
    </row>
    <row r="489" spans="1:30" hidden="1" x14ac:dyDescent="0.2">
      <c r="A489" s="6" t="s">
        <v>1886</v>
      </c>
      <c r="B489" s="2">
        <f t="shared" ref="B489:B552" si="75">+L489+N489+R489+V489+X489</f>
        <v>0</v>
      </c>
      <c r="C489" s="2">
        <f t="shared" ref="C489:C552" si="76">RANK(B489,B$406:B$605,0)</f>
        <v>12</v>
      </c>
      <c r="L489" s="69">
        <f t="shared" ref="L489:L552" si="77">IF(AND(I489&lt;1,J489&lt;1,K489&lt;1),0,IF(250+((80-(I489*60+J489))*2)&lt;0,0,IF(K489&lt;50,250+((80-(I489*60+J489))*2),IF(K489&gt;49,250+((80-(I489*60+J489))*2)-1,250+((80-(I489*60+J489))*2)))))</f>
        <v>0</v>
      </c>
      <c r="N489" s="69">
        <f t="shared" ref="N489:N552" si="78">IF(M489&lt;89,0,250+((M489-172)*3))</f>
        <v>0</v>
      </c>
      <c r="R489" s="69">
        <f t="shared" ref="R489:R552" si="79">IF(AND(O489&lt;1,P489&lt;1,Q489&lt;1),0,IF(250+((220-(O489*60+P489))*1)&lt;0,0,250+((220-(O489*60+P489))*1)))</f>
        <v>0</v>
      </c>
      <c r="V489" s="69">
        <f t="shared" ref="V489:V552" si="80">IF(AND(S489&lt;1,T489&lt;1,U489&lt;1),0,IF(500+((320-(S489*60+T489))*1)&lt;0,0,500+((320-(S489*60+T489))*1)))</f>
        <v>0</v>
      </c>
      <c r="W489"/>
      <c r="X489"/>
      <c r="Y489" s="83"/>
      <c r="Z489"/>
      <c r="AA489"/>
      <c r="AC489">
        <f t="shared" ref="AC489:AC552" si="81">B489</f>
        <v>0</v>
      </c>
      <c r="AD489" s="7">
        <f t="shared" ref="AD489:AD552" si="82">AA489+AB489+AC489</f>
        <v>0</v>
      </c>
    </row>
    <row r="490" spans="1:30" hidden="1" x14ac:dyDescent="0.2">
      <c r="A490" s="6" t="s">
        <v>1887</v>
      </c>
      <c r="B490" s="2">
        <f t="shared" si="75"/>
        <v>0</v>
      </c>
      <c r="C490" s="2">
        <f t="shared" si="76"/>
        <v>12</v>
      </c>
      <c r="L490" s="69">
        <f t="shared" si="77"/>
        <v>0</v>
      </c>
      <c r="N490" s="69">
        <f t="shared" si="78"/>
        <v>0</v>
      </c>
      <c r="R490" s="69">
        <f t="shared" si="79"/>
        <v>0</v>
      </c>
      <c r="V490" s="69">
        <f t="shared" si="80"/>
        <v>0</v>
      </c>
      <c r="W490"/>
      <c r="X490"/>
      <c r="Y490" s="83"/>
      <c r="Z490"/>
      <c r="AA490"/>
      <c r="AC490">
        <f t="shared" si="81"/>
        <v>0</v>
      </c>
      <c r="AD490" s="7">
        <f t="shared" si="82"/>
        <v>0</v>
      </c>
    </row>
    <row r="491" spans="1:30" hidden="1" x14ac:dyDescent="0.2">
      <c r="A491" s="6" t="s">
        <v>1888</v>
      </c>
      <c r="B491" s="2">
        <f t="shared" si="75"/>
        <v>0</v>
      </c>
      <c r="C491" s="2">
        <f t="shared" si="76"/>
        <v>12</v>
      </c>
      <c r="L491" s="69">
        <f t="shared" si="77"/>
        <v>0</v>
      </c>
      <c r="N491" s="69">
        <f t="shared" si="78"/>
        <v>0</v>
      </c>
      <c r="R491" s="69">
        <f t="shared" si="79"/>
        <v>0</v>
      </c>
      <c r="V491" s="69">
        <f t="shared" si="80"/>
        <v>0</v>
      </c>
      <c r="W491"/>
      <c r="X491"/>
      <c r="Y491" s="83"/>
      <c r="Z491"/>
      <c r="AA491"/>
      <c r="AC491">
        <f t="shared" si="81"/>
        <v>0</v>
      </c>
      <c r="AD491" s="7">
        <f t="shared" si="82"/>
        <v>0</v>
      </c>
    </row>
    <row r="492" spans="1:30" hidden="1" x14ac:dyDescent="0.2">
      <c r="A492" s="6" t="s">
        <v>1889</v>
      </c>
      <c r="B492" s="2">
        <f t="shared" si="75"/>
        <v>0</v>
      </c>
      <c r="C492" s="2">
        <f t="shared" si="76"/>
        <v>12</v>
      </c>
      <c r="L492" s="69">
        <f t="shared" si="77"/>
        <v>0</v>
      </c>
      <c r="N492" s="69">
        <f t="shared" si="78"/>
        <v>0</v>
      </c>
      <c r="R492" s="69">
        <f t="shared" si="79"/>
        <v>0</v>
      </c>
      <c r="V492" s="69">
        <f t="shared" si="80"/>
        <v>0</v>
      </c>
      <c r="W492"/>
      <c r="X492"/>
      <c r="Y492" s="83"/>
      <c r="Z492"/>
      <c r="AA492"/>
      <c r="AC492">
        <f t="shared" si="81"/>
        <v>0</v>
      </c>
      <c r="AD492" s="7">
        <f t="shared" si="82"/>
        <v>0</v>
      </c>
    </row>
    <row r="493" spans="1:30" hidden="1" x14ac:dyDescent="0.2">
      <c r="A493" s="6" t="s">
        <v>1890</v>
      </c>
      <c r="B493" s="2">
        <f t="shared" si="75"/>
        <v>0</v>
      </c>
      <c r="C493" s="2">
        <f t="shared" si="76"/>
        <v>12</v>
      </c>
      <c r="L493" s="69">
        <f t="shared" si="77"/>
        <v>0</v>
      </c>
      <c r="N493" s="69">
        <f t="shared" si="78"/>
        <v>0</v>
      </c>
      <c r="R493" s="69">
        <f t="shared" si="79"/>
        <v>0</v>
      </c>
      <c r="V493" s="69">
        <f t="shared" si="80"/>
        <v>0</v>
      </c>
      <c r="W493"/>
      <c r="X493"/>
      <c r="Y493" s="83"/>
      <c r="Z493"/>
      <c r="AA493"/>
      <c r="AC493">
        <f t="shared" si="81"/>
        <v>0</v>
      </c>
      <c r="AD493" s="7">
        <f t="shared" si="82"/>
        <v>0</v>
      </c>
    </row>
    <row r="494" spans="1:30" hidden="1" x14ac:dyDescent="0.2">
      <c r="A494" s="6" t="s">
        <v>1891</v>
      </c>
      <c r="B494" s="2">
        <f t="shared" si="75"/>
        <v>0</v>
      </c>
      <c r="C494" s="2">
        <f t="shared" si="76"/>
        <v>12</v>
      </c>
      <c r="L494" s="69">
        <f t="shared" si="77"/>
        <v>0</v>
      </c>
      <c r="N494" s="69">
        <f t="shared" si="78"/>
        <v>0</v>
      </c>
      <c r="R494" s="69">
        <f t="shared" si="79"/>
        <v>0</v>
      </c>
      <c r="V494" s="69">
        <f t="shared" si="80"/>
        <v>0</v>
      </c>
      <c r="W494"/>
      <c r="X494"/>
      <c r="Y494" s="83"/>
      <c r="Z494"/>
      <c r="AA494"/>
      <c r="AC494">
        <f t="shared" si="81"/>
        <v>0</v>
      </c>
      <c r="AD494" s="7">
        <f t="shared" si="82"/>
        <v>0</v>
      </c>
    </row>
    <row r="495" spans="1:30" hidden="1" x14ac:dyDescent="0.2">
      <c r="A495" s="6" t="s">
        <v>1892</v>
      </c>
      <c r="B495" s="2">
        <f t="shared" si="75"/>
        <v>0</v>
      </c>
      <c r="C495" s="2">
        <f t="shared" si="76"/>
        <v>12</v>
      </c>
      <c r="L495" s="69">
        <f t="shared" si="77"/>
        <v>0</v>
      </c>
      <c r="N495" s="69">
        <f t="shared" si="78"/>
        <v>0</v>
      </c>
      <c r="R495" s="69">
        <f t="shared" si="79"/>
        <v>0</v>
      </c>
      <c r="V495" s="69">
        <f t="shared" si="80"/>
        <v>0</v>
      </c>
      <c r="W495"/>
      <c r="X495"/>
      <c r="Y495" s="83"/>
      <c r="Z495"/>
      <c r="AA495"/>
      <c r="AC495">
        <f t="shared" si="81"/>
        <v>0</v>
      </c>
      <c r="AD495" s="7">
        <f t="shared" si="82"/>
        <v>0</v>
      </c>
    </row>
    <row r="496" spans="1:30" hidden="1" x14ac:dyDescent="0.2">
      <c r="A496" s="6" t="s">
        <v>1893</v>
      </c>
      <c r="B496" s="2">
        <f t="shared" si="75"/>
        <v>0</v>
      </c>
      <c r="C496" s="2">
        <f t="shared" si="76"/>
        <v>12</v>
      </c>
      <c r="L496" s="69">
        <f t="shared" si="77"/>
        <v>0</v>
      </c>
      <c r="N496" s="69">
        <f t="shared" si="78"/>
        <v>0</v>
      </c>
      <c r="R496" s="69">
        <f t="shared" si="79"/>
        <v>0</v>
      </c>
      <c r="V496" s="69">
        <f t="shared" si="80"/>
        <v>0</v>
      </c>
      <c r="W496"/>
      <c r="X496"/>
      <c r="Y496" s="83"/>
      <c r="Z496"/>
      <c r="AA496"/>
      <c r="AC496">
        <f t="shared" si="81"/>
        <v>0</v>
      </c>
      <c r="AD496" s="7">
        <f t="shared" si="82"/>
        <v>0</v>
      </c>
    </row>
    <row r="497" spans="1:30" hidden="1" x14ac:dyDescent="0.2">
      <c r="A497" s="6" t="s">
        <v>1894</v>
      </c>
      <c r="B497" s="2">
        <f t="shared" si="75"/>
        <v>0</v>
      </c>
      <c r="C497" s="2">
        <f t="shared" si="76"/>
        <v>12</v>
      </c>
      <c r="L497" s="69">
        <f t="shared" si="77"/>
        <v>0</v>
      </c>
      <c r="N497" s="69">
        <f t="shared" si="78"/>
        <v>0</v>
      </c>
      <c r="R497" s="69">
        <f t="shared" si="79"/>
        <v>0</v>
      </c>
      <c r="V497" s="69">
        <f t="shared" si="80"/>
        <v>0</v>
      </c>
      <c r="W497"/>
      <c r="X497"/>
      <c r="Y497" s="83"/>
      <c r="Z497"/>
      <c r="AA497"/>
      <c r="AC497">
        <f t="shared" si="81"/>
        <v>0</v>
      </c>
      <c r="AD497" s="7">
        <f t="shared" si="82"/>
        <v>0</v>
      </c>
    </row>
    <row r="498" spans="1:30" hidden="1" x14ac:dyDescent="0.2">
      <c r="A498" s="6" t="s">
        <v>1895</v>
      </c>
      <c r="B498" s="2">
        <f t="shared" si="75"/>
        <v>0</v>
      </c>
      <c r="C498" s="2">
        <f t="shared" si="76"/>
        <v>12</v>
      </c>
      <c r="L498" s="69">
        <f t="shared" si="77"/>
        <v>0</v>
      </c>
      <c r="N498" s="69">
        <f t="shared" si="78"/>
        <v>0</v>
      </c>
      <c r="R498" s="69">
        <f t="shared" si="79"/>
        <v>0</v>
      </c>
      <c r="V498" s="69">
        <f t="shared" si="80"/>
        <v>0</v>
      </c>
      <c r="W498"/>
      <c r="X498"/>
      <c r="Y498" s="83"/>
      <c r="Z498"/>
      <c r="AA498"/>
      <c r="AC498">
        <f t="shared" si="81"/>
        <v>0</v>
      </c>
      <c r="AD498" s="7">
        <f t="shared" si="82"/>
        <v>0</v>
      </c>
    </row>
    <row r="499" spans="1:30" hidden="1" x14ac:dyDescent="0.2">
      <c r="A499" s="6" t="s">
        <v>1896</v>
      </c>
      <c r="B499" s="2">
        <f t="shared" si="75"/>
        <v>0</v>
      </c>
      <c r="C499" s="2">
        <f t="shared" si="76"/>
        <v>12</v>
      </c>
      <c r="L499" s="69">
        <f t="shared" si="77"/>
        <v>0</v>
      </c>
      <c r="N499" s="69">
        <f t="shared" si="78"/>
        <v>0</v>
      </c>
      <c r="R499" s="69">
        <f t="shared" si="79"/>
        <v>0</v>
      </c>
      <c r="V499" s="69">
        <f t="shared" si="80"/>
        <v>0</v>
      </c>
      <c r="W499"/>
      <c r="X499"/>
      <c r="Y499" s="83"/>
      <c r="Z499"/>
      <c r="AA499"/>
      <c r="AC499">
        <f t="shared" si="81"/>
        <v>0</v>
      </c>
      <c r="AD499" s="7">
        <f t="shared" si="82"/>
        <v>0</v>
      </c>
    </row>
    <row r="500" spans="1:30" hidden="1" x14ac:dyDescent="0.2">
      <c r="A500" s="6" t="s">
        <v>1897</v>
      </c>
      <c r="B500" s="2">
        <f t="shared" si="75"/>
        <v>0</v>
      </c>
      <c r="C500" s="2">
        <f t="shared" si="76"/>
        <v>12</v>
      </c>
      <c r="L500" s="69">
        <f t="shared" si="77"/>
        <v>0</v>
      </c>
      <c r="N500" s="69">
        <f t="shared" si="78"/>
        <v>0</v>
      </c>
      <c r="R500" s="69">
        <f t="shared" si="79"/>
        <v>0</v>
      </c>
      <c r="V500" s="69">
        <f t="shared" si="80"/>
        <v>0</v>
      </c>
      <c r="W500"/>
      <c r="X500"/>
      <c r="Y500" s="83"/>
      <c r="Z500"/>
      <c r="AA500"/>
      <c r="AC500">
        <f t="shared" si="81"/>
        <v>0</v>
      </c>
      <c r="AD500" s="7">
        <f t="shared" si="82"/>
        <v>0</v>
      </c>
    </row>
    <row r="501" spans="1:30" hidden="1" x14ac:dyDescent="0.2">
      <c r="A501" s="6" t="s">
        <v>1898</v>
      </c>
      <c r="B501" s="2">
        <f t="shared" si="75"/>
        <v>0</v>
      </c>
      <c r="C501" s="2">
        <f t="shared" si="76"/>
        <v>12</v>
      </c>
      <c r="L501" s="69">
        <f t="shared" si="77"/>
        <v>0</v>
      </c>
      <c r="N501" s="69">
        <f t="shared" si="78"/>
        <v>0</v>
      </c>
      <c r="R501" s="69">
        <f t="shared" si="79"/>
        <v>0</v>
      </c>
      <c r="V501" s="69">
        <f t="shared" si="80"/>
        <v>0</v>
      </c>
      <c r="W501"/>
      <c r="X501"/>
      <c r="Y501" s="83"/>
      <c r="Z501"/>
      <c r="AA501"/>
      <c r="AC501">
        <f t="shared" si="81"/>
        <v>0</v>
      </c>
      <c r="AD501" s="7">
        <f t="shared" si="82"/>
        <v>0</v>
      </c>
    </row>
    <row r="502" spans="1:30" hidden="1" x14ac:dyDescent="0.2">
      <c r="A502" s="6" t="s">
        <v>1899</v>
      </c>
      <c r="B502" s="2">
        <f t="shared" si="75"/>
        <v>0</v>
      </c>
      <c r="C502" s="2">
        <f t="shared" si="76"/>
        <v>12</v>
      </c>
      <c r="L502" s="69">
        <f t="shared" si="77"/>
        <v>0</v>
      </c>
      <c r="N502" s="69">
        <f t="shared" si="78"/>
        <v>0</v>
      </c>
      <c r="R502" s="69">
        <f t="shared" si="79"/>
        <v>0</v>
      </c>
      <c r="V502" s="69">
        <f t="shared" si="80"/>
        <v>0</v>
      </c>
      <c r="W502"/>
      <c r="X502"/>
      <c r="Y502" s="83"/>
      <c r="Z502"/>
      <c r="AA502"/>
      <c r="AC502">
        <f t="shared" si="81"/>
        <v>0</v>
      </c>
      <c r="AD502" s="7">
        <f t="shared" si="82"/>
        <v>0</v>
      </c>
    </row>
    <row r="503" spans="1:30" hidden="1" x14ac:dyDescent="0.2">
      <c r="A503" s="6" t="s">
        <v>1900</v>
      </c>
      <c r="B503" s="2">
        <f t="shared" si="75"/>
        <v>0</v>
      </c>
      <c r="C503" s="2">
        <f t="shared" si="76"/>
        <v>12</v>
      </c>
      <c r="L503" s="69">
        <f t="shared" si="77"/>
        <v>0</v>
      </c>
      <c r="N503" s="69">
        <f t="shared" si="78"/>
        <v>0</v>
      </c>
      <c r="R503" s="69">
        <f t="shared" si="79"/>
        <v>0</v>
      </c>
      <c r="V503" s="69">
        <f t="shared" si="80"/>
        <v>0</v>
      </c>
      <c r="W503"/>
      <c r="X503"/>
      <c r="Y503" s="83"/>
      <c r="Z503"/>
      <c r="AA503"/>
      <c r="AC503">
        <f t="shared" si="81"/>
        <v>0</v>
      </c>
      <c r="AD503" s="7">
        <f t="shared" si="82"/>
        <v>0</v>
      </c>
    </row>
    <row r="504" spans="1:30" hidden="1" x14ac:dyDescent="0.2">
      <c r="A504" s="6" t="s">
        <v>1901</v>
      </c>
      <c r="B504" s="2">
        <f t="shared" si="75"/>
        <v>0</v>
      </c>
      <c r="C504" s="2">
        <f t="shared" si="76"/>
        <v>12</v>
      </c>
      <c r="L504" s="69">
        <f t="shared" si="77"/>
        <v>0</v>
      </c>
      <c r="N504" s="69">
        <f t="shared" si="78"/>
        <v>0</v>
      </c>
      <c r="R504" s="69">
        <f t="shared" si="79"/>
        <v>0</v>
      </c>
      <c r="V504" s="69">
        <f t="shared" si="80"/>
        <v>0</v>
      </c>
      <c r="W504"/>
      <c r="X504"/>
      <c r="Y504" s="83"/>
      <c r="Z504"/>
      <c r="AA504"/>
      <c r="AC504">
        <f t="shared" si="81"/>
        <v>0</v>
      </c>
      <c r="AD504" s="7">
        <f t="shared" si="82"/>
        <v>0</v>
      </c>
    </row>
    <row r="505" spans="1:30" hidden="1" x14ac:dyDescent="0.2">
      <c r="A505" s="6" t="s">
        <v>401</v>
      </c>
      <c r="B505" s="2">
        <f t="shared" si="75"/>
        <v>0</v>
      </c>
      <c r="C505" s="2">
        <f t="shared" si="76"/>
        <v>12</v>
      </c>
      <c r="L505" s="69">
        <f t="shared" si="77"/>
        <v>0</v>
      </c>
      <c r="N505" s="69">
        <f t="shared" si="78"/>
        <v>0</v>
      </c>
      <c r="R505" s="69">
        <f t="shared" si="79"/>
        <v>0</v>
      </c>
      <c r="V505" s="69">
        <f t="shared" si="80"/>
        <v>0</v>
      </c>
      <c r="W505"/>
      <c r="X505"/>
      <c r="Y505" s="83"/>
      <c r="Z505"/>
      <c r="AA505"/>
      <c r="AC505">
        <f t="shared" si="81"/>
        <v>0</v>
      </c>
      <c r="AD505" s="7">
        <f t="shared" si="82"/>
        <v>0</v>
      </c>
    </row>
    <row r="506" spans="1:30" hidden="1" x14ac:dyDescent="0.2">
      <c r="A506" s="6" t="s">
        <v>402</v>
      </c>
      <c r="B506" s="2">
        <f t="shared" si="75"/>
        <v>0</v>
      </c>
      <c r="C506" s="2">
        <f t="shared" si="76"/>
        <v>12</v>
      </c>
      <c r="L506" s="69">
        <f t="shared" si="77"/>
        <v>0</v>
      </c>
      <c r="N506" s="69">
        <f t="shared" si="78"/>
        <v>0</v>
      </c>
      <c r="R506" s="69">
        <f t="shared" si="79"/>
        <v>0</v>
      </c>
      <c r="V506" s="69">
        <f t="shared" si="80"/>
        <v>0</v>
      </c>
      <c r="W506"/>
      <c r="X506"/>
      <c r="Y506" s="83"/>
      <c r="Z506"/>
      <c r="AA506"/>
      <c r="AC506">
        <f t="shared" si="81"/>
        <v>0</v>
      </c>
      <c r="AD506" s="7">
        <f t="shared" si="82"/>
        <v>0</v>
      </c>
    </row>
    <row r="507" spans="1:30" hidden="1" x14ac:dyDescent="0.2">
      <c r="A507" s="6" t="s">
        <v>403</v>
      </c>
      <c r="B507" s="2">
        <f t="shared" si="75"/>
        <v>0</v>
      </c>
      <c r="C507" s="2">
        <f t="shared" si="76"/>
        <v>12</v>
      </c>
      <c r="L507" s="69">
        <f t="shared" si="77"/>
        <v>0</v>
      </c>
      <c r="N507" s="69">
        <f t="shared" si="78"/>
        <v>0</v>
      </c>
      <c r="R507" s="69">
        <f t="shared" si="79"/>
        <v>0</v>
      </c>
      <c r="V507" s="69">
        <f t="shared" si="80"/>
        <v>0</v>
      </c>
      <c r="W507"/>
      <c r="X507"/>
      <c r="Y507" s="83"/>
      <c r="Z507"/>
      <c r="AA507"/>
      <c r="AC507">
        <f t="shared" si="81"/>
        <v>0</v>
      </c>
      <c r="AD507" s="7">
        <f t="shared" si="82"/>
        <v>0</v>
      </c>
    </row>
    <row r="508" spans="1:30" hidden="1" x14ac:dyDescent="0.2">
      <c r="A508" s="6" t="s">
        <v>404</v>
      </c>
      <c r="B508" s="2">
        <f t="shared" si="75"/>
        <v>0</v>
      </c>
      <c r="C508" s="2">
        <f t="shared" si="76"/>
        <v>12</v>
      </c>
      <c r="L508" s="69">
        <f t="shared" si="77"/>
        <v>0</v>
      </c>
      <c r="N508" s="69">
        <f t="shared" si="78"/>
        <v>0</v>
      </c>
      <c r="R508" s="69">
        <f t="shared" si="79"/>
        <v>0</v>
      </c>
      <c r="V508" s="69">
        <f t="shared" si="80"/>
        <v>0</v>
      </c>
      <c r="W508"/>
      <c r="X508"/>
      <c r="Y508" s="83"/>
      <c r="Z508"/>
      <c r="AA508"/>
      <c r="AC508">
        <f t="shared" si="81"/>
        <v>0</v>
      </c>
      <c r="AD508" s="7">
        <f t="shared" si="82"/>
        <v>0</v>
      </c>
    </row>
    <row r="509" spans="1:30" hidden="1" x14ac:dyDescent="0.2">
      <c r="A509" s="6" t="s">
        <v>405</v>
      </c>
      <c r="B509" s="2">
        <f t="shared" si="75"/>
        <v>0</v>
      </c>
      <c r="C509" s="2">
        <f t="shared" si="76"/>
        <v>12</v>
      </c>
      <c r="L509" s="69">
        <f t="shared" si="77"/>
        <v>0</v>
      </c>
      <c r="N509" s="69">
        <f t="shared" si="78"/>
        <v>0</v>
      </c>
      <c r="R509" s="69">
        <f t="shared" si="79"/>
        <v>0</v>
      </c>
      <c r="V509" s="69">
        <f t="shared" si="80"/>
        <v>0</v>
      </c>
      <c r="W509"/>
      <c r="X509"/>
      <c r="Y509" s="83"/>
      <c r="Z509"/>
      <c r="AA509"/>
      <c r="AC509">
        <f t="shared" si="81"/>
        <v>0</v>
      </c>
      <c r="AD509" s="7">
        <f t="shared" si="82"/>
        <v>0</v>
      </c>
    </row>
    <row r="510" spans="1:30" hidden="1" x14ac:dyDescent="0.2">
      <c r="A510" s="6" t="s">
        <v>406</v>
      </c>
      <c r="B510" s="2">
        <f t="shared" si="75"/>
        <v>0</v>
      </c>
      <c r="C510" s="2">
        <f t="shared" si="76"/>
        <v>12</v>
      </c>
      <c r="L510" s="69">
        <f t="shared" si="77"/>
        <v>0</v>
      </c>
      <c r="N510" s="69">
        <f t="shared" si="78"/>
        <v>0</v>
      </c>
      <c r="R510" s="69">
        <f t="shared" si="79"/>
        <v>0</v>
      </c>
      <c r="V510" s="69">
        <f t="shared" si="80"/>
        <v>0</v>
      </c>
      <c r="W510"/>
      <c r="X510"/>
      <c r="Y510" s="83"/>
      <c r="Z510"/>
      <c r="AA510"/>
      <c r="AC510">
        <f t="shared" si="81"/>
        <v>0</v>
      </c>
      <c r="AD510" s="7">
        <f t="shared" si="82"/>
        <v>0</v>
      </c>
    </row>
    <row r="511" spans="1:30" hidden="1" x14ac:dyDescent="0.2">
      <c r="A511" s="6" t="s">
        <v>407</v>
      </c>
      <c r="B511" s="2">
        <f t="shared" si="75"/>
        <v>0</v>
      </c>
      <c r="C511" s="2">
        <f t="shared" si="76"/>
        <v>12</v>
      </c>
      <c r="L511" s="69">
        <f t="shared" si="77"/>
        <v>0</v>
      </c>
      <c r="N511" s="69">
        <f t="shared" si="78"/>
        <v>0</v>
      </c>
      <c r="R511" s="69">
        <f t="shared" si="79"/>
        <v>0</v>
      </c>
      <c r="V511" s="69">
        <f t="shared" si="80"/>
        <v>0</v>
      </c>
      <c r="W511"/>
      <c r="X511"/>
      <c r="Y511" s="83"/>
      <c r="Z511"/>
      <c r="AA511"/>
      <c r="AC511">
        <f t="shared" si="81"/>
        <v>0</v>
      </c>
      <c r="AD511" s="7">
        <f t="shared" si="82"/>
        <v>0</v>
      </c>
    </row>
    <row r="512" spans="1:30" hidden="1" x14ac:dyDescent="0.2">
      <c r="A512" s="6" t="s">
        <v>408</v>
      </c>
      <c r="B512" s="2">
        <f t="shared" si="75"/>
        <v>0</v>
      </c>
      <c r="C512" s="2">
        <f t="shared" si="76"/>
        <v>12</v>
      </c>
      <c r="L512" s="69">
        <f t="shared" si="77"/>
        <v>0</v>
      </c>
      <c r="N512" s="69">
        <f t="shared" si="78"/>
        <v>0</v>
      </c>
      <c r="R512" s="69">
        <f t="shared" si="79"/>
        <v>0</v>
      </c>
      <c r="V512" s="69">
        <f t="shared" si="80"/>
        <v>0</v>
      </c>
      <c r="W512"/>
      <c r="X512"/>
      <c r="Y512" s="83"/>
      <c r="Z512"/>
      <c r="AA512"/>
      <c r="AC512">
        <f t="shared" si="81"/>
        <v>0</v>
      </c>
      <c r="AD512" s="7">
        <f t="shared" si="82"/>
        <v>0</v>
      </c>
    </row>
    <row r="513" spans="1:30" hidden="1" x14ac:dyDescent="0.2">
      <c r="A513" s="6" t="s">
        <v>409</v>
      </c>
      <c r="B513" s="2">
        <f t="shared" si="75"/>
        <v>0</v>
      </c>
      <c r="C513" s="2">
        <f t="shared" si="76"/>
        <v>12</v>
      </c>
      <c r="L513" s="69">
        <f t="shared" si="77"/>
        <v>0</v>
      </c>
      <c r="N513" s="69">
        <f t="shared" si="78"/>
        <v>0</v>
      </c>
      <c r="R513" s="69">
        <f t="shared" si="79"/>
        <v>0</v>
      </c>
      <c r="V513" s="69">
        <f t="shared" si="80"/>
        <v>0</v>
      </c>
      <c r="W513"/>
      <c r="X513"/>
      <c r="Y513" s="83"/>
      <c r="Z513"/>
      <c r="AA513"/>
      <c r="AC513">
        <f t="shared" si="81"/>
        <v>0</v>
      </c>
      <c r="AD513" s="7">
        <f t="shared" si="82"/>
        <v>0</v>
      </c>
    </row>
    <row r="514" spans="1:30" hidden="1" x14ac:dyDescent="0.2">
      <c r="A514" s="6" t="s">
        <v>410</v>
      </c>
      <c r="B514" s="2">
        <f t="shared" si="75"/>
        <v>0</v>
      </c>
      <c r="C514" s="2">
        <f t="shared" si="76"/>
        <v>12</v>
      </c>
      <c r="L514" s="69">
        <f t="shared" si="77"/>
        <v>0</v>
      </c>
      <c r="N514" s="69">
        <f t="shared" si="78"/>
        <v>0</v>
      </c>
      <c r="R514" s="69">
        <f t="shared" si="79"/>
        <v>0</v>
      </c>
      <c r="V514" s="69">
        <f t="shared" si="80"/>
        <v>0</v>
      </c>
      <c r="W514"/>
      <c r="X514"/>
      <c r="Y514" s="83"/>
      <c r="Z514"/>
      <c r="AA514"/>
      <c r="AC514">
        <f t="shared" si="81"/>
        <v>0</v>
      </c>
      <c r="AD514" s="7">
        <f t="shared" si="82"/>
        <v>0</v>
      </c>
    </row>
    <row r="515" spans="1:30" hidden="1" x14ac:dyDescent="0.2">
      <c r="A515" s="6" t="s">
        <v>411</v>
      </c>
      <c r="B515" s="2">
        <f t="shared" si="75"/>
        <v>0</v>
      </c>
      <c r="C515" s="2">
        <f t="shared" si="76"/>
        <v>12</v>
      </c>
      <c r="L515" s="69">
        <f t="shared" si="77"/>
        <v>0</v>
      </c>
      <c r="N515" s="69">
        <f t="shared" si="78"/>
        <v>0</v>
      </c>
      <c r="R515" s="69">
        <f t="shared" si="79"/>
        <v>0</v>
      </c>
      <c r="V515" s="69">
        <f t="shared" si="80"/>
        <v>0</v>
      </c>
      <c r="W515"/>
      <c r="X515"/>
      <c r="Y515" s="83"/>
      <c r="Z515"/>
      <c r="AA515"/>
      <c r="AC515">
        <f t="shared" si="81"/>
        <v>0</v>
      </c>
      <c r="AD515" s="7">
        <f t="shared" si="82"/>
        <v>0</v>
      </c>
    </row>
    <row r="516" spans="1:30" hidden="1" x14ac:dyDescent="0.2">
      <c r="A516" s="6" t="s">
        <v>412</v>
      </c>
      <c r="B516" s="2">
        <f t="shared" si="75"/>
        <v>0</v>
      </c>
      <c r="C516" s="2">
        <f t="shared" si="76"/>
        <v>12</v>
      </c>
      <c r="L516" s="69">
        <f t="shared" si="77"/>
        <v>0</v>
      </c>
      <c r="N516" s="69">
        <f t="shared" si="78"/>
        <v>0</v>
      </c>
      <c r="R516" s="69">
        <f t="shared" si="79"/>
        <v>0</v>
      </c>
      <c r="V516" s="69">
        <f t="shared" si="80"/>
        <v>0</v>
      </c>
      <c r="W516"/>
      <c r="X516"/>
      <c r="Y516" s="83"/>
      <c r="Z516"/>
      <c r="AA516"/>
      <c r="AC516">
        <f t="shared" si="81"/>
        <v>0</v>
      </c>
      <c r="AD516" s="7">
        <f t="shared" si="82"/>
        <v>0</v>
      </c>
    </row>
    <row r="517" spans="1:30" hidden="1" x14ac:dyDescent="0.2">
      <c r="A517" s="6" t="s">
        <v>413</v>
      </c>
      <c r="B517" s="2">
        <f t="shared" si="75"/>
        <v>0</v>
      </c>
      <c r="C517" s="2">
        <f t="shared" si="76"/>
        <v>12</v>
      </c>
      <c r="L517" s="69">
        <f t="shared" si="77"/>
        <v>0</v>
      </c>
      <c r="N517" s="69">
        <f t="shared" si="78"/>
        <v>0</v>
      </c>
      <c r="R517" s="69">
        <f t="shared" si="79"/>
        <v>0</v>
      </c>
      <c r="V517" s="69">
        <f t="shared" si="80"/>
        <v>0</v>
      </c>
      <c r="W517"/>
      <c r="X517"/>
      <c r="Y517" s="83"/>
      <c r="Z517"/>
      <c r="AA517"/>
      <c r="AC517">
        <f t="shared" si="81"/>
        <v>0</v>
      </c>
      <c r="AD517" s="7">
        <f t="shared" si="82"/>
        <v>0</v>
      </c>
    </row>
    <row r="518" spans="1:30" hidden="1" x14ac:dyDescent="0.2">
      <c r="A518" s="6" t="s">
        <v>414</v>
      </c>
      <c r="B518" s="2">
        <f t="shared" si="75"/>
        <v>0</v>
      </c>
      <c r="C518" s="2">
        <f t="shared" si="76"/>
        <v>12</v>
      </c>
      <c r="L518" s="69">
        <f t="shared" si="77"/>
        <v>0</v>
      </c>
      <c r="N518" s="69">
        <f t="shared" si="78"/>
        <v>0</v>
      </c>
      <c r="R518" s="69">
        <f t="shared" si="79"/>
        <v>0</v>
      </c>
      <c r="V518" s="69">
        <f t="shared" si="80"/>
        <v>0</v>
      </c>
      <c r="W518"/>
      <c r="X518"/>
      <c r="Y518" s="83"/>
      <c r="Z518"/>
      <c r="AA518"/>
      <c r="AC518">
        <f t="shared" si="81"/>
        <v>0</v>
      </c>
      <c r="AD518" s="7">
        <f t="shared" si="82"/>
        <v>0</v>
      </c>
    </row>
    <row r="519" spans="1:30" hidden="1" x14ac:dyDescent="0.2">
      <c r="A519" s="6" t="s">
        <v>415</v>
      </c>
      <c r="B519" s="2">
        <f t="shared" si="75"/>
        <v>0</v>
      </c>
      <c r="C519" s="2">
        <f t="shared" si="76"/>
        <v>12</v>
      </c>
      <c r="L519" s="69">
        <f t="shared" si="77"/>
        <v>0</v>
      </c>
      <c r="N519" s="69">
        <f t="shared" si="78"/>
        <v>0</v>
      </c>
      <c r="R519" s="69">
        <f t="shared" si="79"/>
        <v>0</v>
      </c>
      <c r="V519" s="69">
        <f t="shared" si="80"/>
        <v>0</v>
      </c>
      <c r="W519"/>
      <c r="X519"/>
      <c r="Y519" s="83"/>
      <c r="Z519"/>
      <c r="AA519"/>
      <c r="AC519">
        <f t="shared" si="81"/>
        <v>0</v>
      </c>
      <c r="AD519" s="7">
        <f t="shared" si="82"/>
        <v>0</v>
      </c>
    </row>
    <row r="520" spans="1:30" hidden="1" x14ac:dyDescent="0.2">
      <c r="A520" s="6" t="s">
        <v>416</v>
      </c>
      <c r="B520" s="2">
        <f t="shared" si="75"/>
        <v>0</v>
      </c>
      <c r="C520" s="2">
        <f t="shared" si="76"/>
        <v>12</v>
      </c>
      <c r="L520" s="69">
        <f t="shared" si="77"/>
        <v>0</v>
      </c>
      <c r="N520" s="69">
        <f t="shared" si="78"/>
        <v>0</v>
      </c>
      <c r="R520" s="69">
        <f t="shared" si="79"/>
        <v>0</v>
      </c>
      <c r="V520" s="69">
        <f t="shared" si="80"/>
        <v>0</v>
      </c>
      <c r="W520"/>
      <c r="X520"/>
      <c r="Y520" s="83"/>
      <c r="Z520"/>
      <c r="AA520"/>
      <c r="AC520">
        <f t="shared" si="81"/>
        <v>0</v>
      </c>
      <c r="AD520" s="7">
        <f t="shared" si="82"/>
        <v>0</v>
      </c>
    </row>
    <row r="521" spans="1:30" hidden="1" x14ac:dyDescent="0.2">
      <c r="A521" s="6" t="s">
        <v>417</v>
      </c>
      <c r="B521" s="2">
        <f t="shared" si="75"/>
        <v>0</v>
      </c>
      <c r="C521" s="2">
        <f t="shared" si="76"/>
        <v>12</v>
      </c>
      <c r="L521" s="69">
        <f t="shared" si="77"/>
        <v>0</v>
      </c>
      <c r="N521" s="69">
        <f t="shared" si="78"/>
        <v>0</v>
      </c>
      <c r="R521" s="69">
        <f t="shared" si="79"/>
        <v>0</v>
      </c>
      <c r="V521" s="69">
        <f t="shared" si="80"/>
        <v>0</v>
      </c>
      <c r="W521"/>
      <c r="X521"/>
      <c r="Y521" s="83"/>
      <c r="Z521"/>
      <c r="AA521"/>
      <c r="AC521">
        <f t="shared" si="81"/>
        <v>0</v>
      </c>
      <c r="AD521" s="7">
        <f t="shared" si="82"/>
        <v>0</v>
      </c>
    </row>
    <row r="522" spans="1:30" hidden="1" x14ac:dyDescent="0.2">
      <c r="A522" s="6" t="s">
        <v>418</v>
      </c>
      <c r="B522" s="2">
        <f t="shared" si="75"/>
        <v>0</v>
      </c>
      <c r="C522" s="2">
        <f t="shared" si="76"/>
        <v>12</v>
      </c>
      <c r="L522" s="69">
        <f t="shared" si="77"/>
        <v>0</v>
      </c>
      <c r="N522" s="69">
        <f t="shared" si="78"/>
        <v>0</v>
      </c>
      <c r="R522" s="69">
        <f t="shared" si="79"/>
        <v>0</v>
      </c>
      <c r="V522" s="69">
        <f t="shared" si="80"/>
        <v>0</v>
      </c>
      <c r="W522"/>
      <c r="X522"/>
      <c r="Y522" s="83"/>
      <c r="Z522"/>
      <c r="AA522"/>
      <c r="AC522">
        <f t="shared" si="81"/>
        <v>0</v>
      </c>
      <c r="AD522" s="7">
        <f t="shared" si="82"/>
        <v>0</v>
      </c>
    </row>
    <row r="523" spans="1:30" hidden="1" x14ac:dyDescent="0.2">
      <c r="A523" s="6" t="s">
        <v>419</v>
      </c>
      <c r="B523" s="2">
        <f t="shared" si="75"/>
        <v>0</v>
      </c>
      <c r="C523" s="2">
        <f t="shared" si="76"/>
        <v>12</v>
      </c>
      <c r="L523" s="69">
        <f t="shared" si="77"/>
        <v>0</v>
      </c>
      <c r="N523" s="69">
        <f t="shared" si="78"/>
        <v>0</v>
      </c>
      <c r="R523" s="69">
        <f t="shared" si="79"/>
        <v>0</v>
      </c>
      <c r="V523" s="69">
        <f t="shared" si="80"/>
        <v>0</v>
      </c>
      <c r="W523"/>
      <c r="X523"/>
      <c r="Y523" s="83"/>
      <c r="Z523"/>
      <c r="AA523"/>
      <c r="AC523">
        <f t="shared" si="81"/>
        <v>0</v>
      </c>
      <c r="AD523" s="7">
        <f t="shared" si="82"/>
        <v>0</v>
      </c>
    </row>
    <row r="524" spans="1:30" hidden="1" x14ac:dyDescent="0.2">
      <c r="A524" s="6" t="s">
        <v>420</v>
      </c>
      <c r="B524" s="2">
        <f t="shared" si="75"/>
        <v>0</v>
      </c>
      <c r="C524" s="2">
        <f t="shared" si="76"/>
        <v>12</v>
      </c>
      <c r="L524" s="69">
        <f t="shared" si="77"/>
        <v>0</v>
      </c>
      <c r="N524" s="69">
        <f t="shared" si="78"/>
        <v>0</v>
      </c>
      <c r="R524" s="69">
        <f t="shared" si="79"/>
        <v>0</v>
      </c>
      <c r="V524" s="69">
        <f t="shared" si="80"/>
        <v>0</v>
      </c>
      <c r="W524"/>
      <c r="X524"/>
      <c r="Y524" s="83"/>
      <c r="Z524"/>
      <c r="AA524"/>
      <c r="AC524">
        <f t="shared" si="81"/>
        <v>0</v>
      </c>
      <c r="AD524" s="7">
        <f t="shared" si="82"/>
        <v>0</v>
      </c>
    </row>
    <row r="525" spans="1:30" hidden="1" x14ac:dyDescent="0.2">
      <c r="A525" s="6" t="s">
        <v>421</v>
      </c>
      <c r="B525" s="2">
        <f t="shared" si="75"/>
        <v>0</v>
      </c>
      <c r="C525" s="2">
        <f t="shared" si="76"/>
        <v>12</v>
      </c>
      <c r="L525" s="69">
        <f t="shared" si="77"/>
        <v>0</v>
      </c>
      <c r="N525" s="69">
        <f t="shared" si="78"/>
        <v>0</v>
      </c>
      <c r="R525" s="69">
        <f t="shared" si="79"/>
        <v>0</v>
      </c>
      <c r="V525" s="69">
        <f t="shared" si="80"/>
        <v>0</v>
      </c>
      <c r="W525"/>
      <c r="X525"/>
      <c r="Y525" s="83"/>
      <c r="Z525"/>
      <c r="AA525"/>
      <c r="AC525">
        <f t="shared" si="81"/>
        <v>0</v>
      </c>
      <c r="AD525" s="7">
        <f t="shared" si="82"/>
        <v>0</v>
      </c>
    </row>
    <row r="526" spans="1:30" hidden="1" x14ac:dyDescent="0.2">
      <c r="A526" s="6" t="s">
        <v>422</v>
      </c>
      <c r="B526" s="2">
        <f t="shared" si="75"/>
        <v>0</v>
      </c>
      <c r="C526" s="2">
        <f t="shared" si="76"/>
        <v>12</v>
      </c>
      <c r="L526" s="69">
        <f t="shared" si="77"/>
        <v>0</v>
      </c>
      <c r="N526" s="69">
        <f t="shared" si="78"/>
        <v>0</v>
      </c>
      <c r="R526" s="69">
        <f t="shared" si="79"/>
        <v>0</v>
      </c>
      <c r="V526" s="69">
        <f t="shared" si="80"/>
        <v>0</v>
      </c>
      <c r="W526"/>
      <c r="X526"/>
      <c r="Y526" s="83"/>
      <c r="Z526"/>
      <c r="AA526"/>
      <c r="AC526">
        <f t="shared" si="81"/>
        <v>0</v>
      </c>
      <c r="AD526" s="7">
        <f t="shared" si="82"/>
        <v>0</v>
      </c>
    </row>
    <row r="527" spans="1:30" hidden="1" x14ac:dyDescent="0.2">
      <c r="A527" s="6" t="s">
        <v>423</v>
      </c>
      <c r="B527" s="2">
        <f t="shared" si="75"/>
        <v>0</v>
      </c>
      <c r="C527" s="2">
        <f t="shared" si="76"/>
        <v>12</v>
      </c>
      <c r="L527" s="69">
        <f t="shared" si="77"/>
        <v>0</v>
      </c>
      <c r="N527" s="69">
        <f t="shared" si="78"/>
        <v>0</v>
      </c>
      <c r="R527" s="69">
        <f t="shared" si="79"/>
        <v>0</v>
      </c>
      <c r="V527" s="69">
        <f t="shared" si="80"/>
        <v>0</v>
      </c>
      <c r="W527"/>
      <c r="X527"/>
      <c r="Y527" s="83"/>
      <c r="Z527"/>
      <c r="AA527"/>
      <c r="AC527">
        <f t="shared" si="81"/>
        <v>0</v>
      </c>
      <c r="AD527" s="7">
        <f t="shared" si="82"/>
        <v>0</v>
      </c>
    </row>
    <row r="528" spans="1:30" hidden="1" x14ac:dyDescent="0.2">
      <c r="A528" s="6" t="s">
        <v>424</v>
      </c>
      <c r="B528" s="2">
        <f t="shared" si="75"/>
        <v>0</v>
      </c>
      <c r="C528" s="2">
        <f t="shared" si="76"/>
        <v>12</v>
      </c>
      <c r="L528" s="69">
        <f t="shared" si="77"/>
        <v>0</v>
      </c>
      <c r="N528" s="69">
        <f t="shared" si="78"/>
        <v>0</v>
      </c>
      <c r="R528" s="69">
        <f t="shared" si="79"/>
        <v>0</v>
      </c>
      <c r="V528" s="69">
        <f t="shared" si="80"/>
        <v>0</v>
      </c>
      <c r="W528"/>
      <c r="X528"/>
      <c r="Y528" s="83"/>
      <c r="Z528"/>
      <c r="AA528"/>
      <c r="AC528">
        <f t="shared" si="81"/>
        <v>0</v>
      </c>
      <c r="AD528" s="7">
        <f t="shared" si="82"/>
        <v>0</v>
      </c>
    </row>
    <row r="529" spans="1:30" hidden="1" x14ac:dyDescent="0.2">
      <c r="A529" s="6" t="s">
        <v>425</v>
      </c>
      <c r="B529" s="2">
        <f t="shared" si="75"/>
        <v>0</v>
      </c>
      <c r="C529" s="2">
        <f t="shared" si="76"/>
        <v>12</v>
      </c>
      <c r="L529" s="69">
        <f t="shared" si="77"/>
        <v>0</v>
      </c>
      <c r="N529" s="69">
        <f t="shared" si="78"/>
        <v>0</v>
      </c>
      <c r="R529" s="69">
        <f t="shared" si="79"/>
        <v>0</v>
      </c>
      <c r="V529" s="69">
        <f t="shared" si="80"/>
        <v>0</v>
      </c>
      <c r="W529"/>
      <c r="X529"/>
      <c r="Y529" s="83"/>
      <c r="Z529"/>
      <c r="AA529"/>
      <c r="AC529">
        <f t="shared" si="81"/>
        <v>0</v>
      </c>
      <c r="AD529" s="7">
        <f t="shared" si="82"/>
        <v>0</v>
      </c>
    </row>
    <row r="530" spans="1:30" hidden="1" x14ac:dyDescent="0.2">
      <c r="A530" s="6" t="s">
        <v>426</v>
      </c>
      <c r="B530" s="2">
        <f t="shared" si="75"/>
        <v>0</v>
      </c>
      <c r="C530" s="2">
        <f t="shared" si="76"/>
        <v>12</v>
      </c>
      <c r="L530" s="69">
        <f t="shared" si="77"/>
        <v>0</v>
      </c>
      <c r="N530" s="69">
        <f t="shared" si="78"/>
        <v>0</v>
      </c>
      <c r="R530" s="69">
        <f t="shared" si="79"/>
        <v>0</v>
      </c>
      <c r="V530" s="69">
        <f t="shared" si="80"/>
        <v>0</v>
      </c>
      <c r="W530"/>
      <c r="X530"/>
      <c r="Y530" s="83"/>
      <c r="Z530"/>
      <c r="AA530"/>
      <c r="AC530">
        <f t="shared" si="81"/>
        <v>0</v>
      </c>
      <c r="AD530" s="7">
        <f t="shared" si="82"/>
        <v>0</v>
      </c>
    </row>
    <row r="531" spans="1:30" hidden="1" x14ac:dyDescent="0.2">
      <c r="A531" s="6" t="s">
        <v>427</v>
      </c>
      <c r="B531" s="2">
        <f t="shared" si="75"/>
        <v>0</v>
      </c>
      <c r="C531" s="2">
        <f t="shared" si="76"/>
        <v>12</v>
      </c>
      <c r="L531" s="69">
        <f t="shared" si="77"/>
        <v>0</v>
      </c>
      <c r="N531" s="69">
        <f t="shared" si="78"/>
        <v>0</v>
      </c>
      <c r="R531" s="69">
        <f t="shared" si="79"/>
        <v>0</v>
      </c>
      <c r="V531" s="69">
        <f t="shared" si="80"/>
        <v>0</v>
      </c>
      <c r="W531"/>
      <c r="X531"/>
      <c r="Y531" s="83"/>
      <c r="Z531"/>
      <c r="AA531"/>
      <c r="AC531">
        <f t="shared" si="81"/>
        <v>0</v>
      </c>
      <c r="AD531" s="7">
        <f t="shared" si="82"/>
        <v>0</v>
      </c>
    </row>
    <row r="532" spans="1:30" hidden="1" x14ac:dyDescent="0.2">
      <c r="A532" s="6" t="s">
        <v>428</v>
      </c>
      <c r="B532" s="2">
        <f t="shared" si="75"/>
        <v>0</v>
      </c>
      <c r="C532" s="2">
        <f t="shared" si="76"/>
        <v>12</v>
      </c>
      <c r="L532" s="69">
        <f t="shared" si="77"/>
        <v>0</v>
      </c>
      <c r="N532" s="69">
        <f t="shared" si="78"/>
        <v>0</v>
      </c>
      <c r="R532" s="69">
        <f t="shared" si="79"/>
        <v>0</v>
      </c>
      <c r="V532" s="69">
        <f t="shared" si="80"/>
        <v>0</v>
      </c>
      <c r="W532"/>
      <c r="X532"/>
      <c r="Y532" s="83"/>
      <c r="Z532"/>
      <c r="AA532"/>
      <c r="AC532">
        <f t="shared" si="81"/>
        <v>0</v>
      </c>
      <c r="AD532" s="7">
        <f t="shared" si="82"/>
        <v>0</v>
      </c>
    </row>
    <row r="533" spans="1:30" hidden="1" x14ac:dyDescent="0.2">
      <c r="A533" s="6" t="s">
        <v>429</v>
      </c>
      <c r="B533" s="2">
        <f t="shared" si="75"/>
        <v>0</v>
      </c>
      <c r="C533" s="2">
        <f t="shared" si="76"/>
        <v>12</v>
      </c>
      <c r="L533" s="69">
        <f t="shared" si="77"/>
        <v>0</v>
      </c>
      <c r="N533" s="69">
        <f t="shared" si="78"/>
        <v>0</v>
      </c>
      <c r="R533" s="69">
        <f t="shared" si="79"/>
        <v>0</v>
      </c>
      <c r="V533" s="69">
        <f t="shared" si="80"/>
        <v>0</v>
      </c>
      <c r="W533"/>
      <c r="X533"/>
      <c r="Y533" s="83"/>
      <c r="Z533"/>
      <c r="AA533"/>
      <c r="AC533">
        <f t="shared" si="81"/>
        <v>0</v>
      </c>
      <c r="AD533" s="7">
        <f t="shared" si="82"/>
        <v>0</v>
      </c>
    </row>
    <row r="534" spans="1:30" hidden="1" x14ac:dyDescent="0.2">
      <c r="A534" s="6" t="s">
        <v>430</v>
      </c>
      <c r="B534" s="2">
        <f t="shared" si="75"/>
        <v>0</v>
      </c>
      <c r="C534" s="2">
        <f t="shared" si="76"/>
        <v>12</v>
      </c>
      <c r="L534" s="69">
        <f t="shared" si="77"/>
        <v>0</v>
      </c>
      <c r="N534" s="69">
        <f t="shared" si="78"/>
        <v>0</v>
      </c>
      <c r="R534" s="69">
        <f t="shared" si="79"/>
        <v>0</v>
      </c>
      <c r="V534" s="69">
        <f t="shared" si="80"/>
        <v>0</v>
      </c>
      <c r="W534"/>
      <c r="X534"/>
      <c r="Y534" s="83"/>
      <c r="Z534"/>
      <c r="AA534"/>
      <c r="AC534">
        <f t="shared" si="81"/>
        <v>0</v>
      </c>
      <c r="AD534" s="7">
        <f t="shared" si="82"/>
        <v>0</v>
      </c>
    </row>
    <row r="535" spans="1:30" hidden="1" x14ac:dyDescent="0.2">
      <c r="A535" s="6" t="s">
        <v>431</v>
      </c>
      <c r="B535" s="2">
        <f t="shared" si="75"/>
        <v>0</v>
      </c>
      <c r="C535" s="2">
        <f t="shared" si="76"/>
        <v>12</v>
      </c>
      <c r="L535" s="69">
        <f t="shared" si="77"/>
        <v>0</v>
      </c>
      <c r="N535" s="69">
        <f t="shared" si="78"/>
        <v>0</v>
      </c>
      <c r="R535" s="69">
        <f t="shared" si="79"/>
        <v>0</v>
      </c>
      <c r="V535" s="69">
        <f t="shared" si="80"/>
        <v>0</v>
      </c>
      <c r="W535"/>
      <c r="X535"/>
      <c r="Y535" s="83"/>
      <c r="Z535"/>
      <c r="AA535"/>
      <c r="AC535">
        <f t="shared" si="81"/>
        <v>0</v>
      </c>
      <c r="AD535" s="7">
        <f t="shared" si="82"/>
        <v>0</v>
      </c>
    </row>
    <row r="536" spans="1:30" hidden="1" x14ac:dyDescent="0.2">
      <c r="A536" s="6" t="s">
        <v>432</v>
      </c>
      <c r="B536" s="2">
        <f t="shared" si="75"/>
        <v>0</v>
      </c>
      <c r="C536" s="2">
        <f t="shared" si="76"/>
        <v>12</v>
      </c>
      <c r="L536" s="69">
        <f t="shared" si="77"/>
        <v>0</v>
      </c>
      <c r="N536" s="69">
        <f t="shared" si="78"/>
        <v>0</v>
      </c>
      <c r="R536" s="69">
        <f t="shared" si="79"/>
        <v>0</v>
      </c>
      <c r="V536" s="69">
        <f t="shared" si="80"/>
        <v>0</v>
      </c>
      <c r="W536"/>
      <c r="X536"/>
      <c r="Y536" s="83"/>
      <c r="Z536"/>
      <c r="AA536"/>
      <c r="AC536">
        <f t="shared" si="81"/>
        <v>0</v>
      </c>
      <c r="AD536" s="7">
        <f t="shared" si="82"/>
        <v>0</v>
      </c>
    </row>
    <row r="537" spans="1:30" hidden="1" x14ac:dyDescent="0.2">
      <c r="A537" s="6" t="s">
        <v>433</v>
      </c>
      <c r="B537" s="2">
        <f t="shared" si="75"/>
        <v>0</v>
      </c>
      <c r="C537" s="2">
        <f t="shared" si="76"/>
        <v>12</v>
      </c>
      <c r="L537" s="69">
        <f t="shared" si="77"/>
        <v>0</v>
      </c>
      <c r="N537" s="69">
        <f t="shared" si="78"/>
        <v>0</v>
      </c>
      <c r="R537" s="69">
        <f t="shared" si="79"/>
        <v>0</v>
      </c>
      <c r="V537" s="69">
        <f t="shared" si="80"/>
        <v>0</v>
      </c>
      <c r="W537"/>
      <c r="X537"/>
      <c r="Y537" s="83"/>
      <c r="Z537"/>
      <c r="AA537"/>
      <c r="AC537">
        <f t="shared" si="81"/>
        <v>0</v>
      </c>
      <c r="AD537" s="7">
        <f t="shared" si="82"/>
        <v>0</v>
      </c>
    </row>
    <row r="538" spans="1:30" hidden="1" x14ac:dyDescent="0.2">
      <c r="A538" s="6" t="s">
        <v>434</v>
      </c>
      <c r="B538" s="2">
        <f t="shared" si="75"/>
        <v>0</v>
      </c>
      <c r="C538" s="2">
        <f t="shared" si="76"/>
        <v>12</v>
      </c>
      <c r="L538" s="69">
        <f t="shared" si="77"/>
        <v>0</v>
      </c>
      <c r="N538" s="69">
        <f t="shared" si="78"/>
        <v>0</v>
      </c>
      <c r="R538" s="69">
        <f t="shared" si="79"/>
        <v>0</v>
      </c>
      <c r="V538" s="69">
        <f t="shared" si="80"/>
        <v>0</v>
      </c>
      <c r="W538"/>
      <c r="X538"/>
      <c r="Y538" s="83"/>
      <c r="Z538"/>
      <c r="AA538"/>
      <c r="AC538">
        <f t="shared" si="81"/>
        <v>0</v>
      </c>
      <c r="AD538" s="7">
        <f t="shared" si="82"/>
        <v>0</v>
      </c>
    </row>
    <row r="539" spans="1:30" hidden="1" x14ac:dyDescent="0.2">
      <c r="A539" s="6" t="s">
        <v>435</v>
      </c>
      <c r="B539" s="2">
        <f t="shared" si="75"/>
        <v>0</v>
      </c>
      <c r="C539" s="2">
        <f t="shared" si="76"/>
        <v>12</v>
      </c>
      <c r="L539" s="69">
        <f t="shared" si="77"/>
        <v>0</v>
      </c>
      <c r="N539" s="69">
        <f t="shared" si="78"/>
        <v>0</v>
      </c>
      <c r="R539" s="69">
        <f t="shared" si="79"/>
        <v>0</v>
      </c>
      <c r="V539" s="69">
        <f t="shared" si="80"/>
        <v>0</v>
      </c>
      <c r="W539"/>
      <c r="X539"/>
      <c r="Y539" s="83"/>
      <c r="Z539"/>
      <c r="AA539"/>
      <c r="AC539">
        <f t="shared" si="81"/>
        <v>0</v>
      </c>
      <c r="AD539" s="7">
        <f t="shared" si="82"/>
        <v>0</v>
      </c>
    </row>
    <row r="540" spans="1:30" hidden="1" x14ac:dyDescent="0.2">
      <c r="A540" s="6" t="s">
        <v>436</v>
      </c>
      <c r="B540" s="2">
        <f t="shared" si="75"/>
        <v>0</v>
      </c>
      <c r="C540" s="2">
        <f t="shared" si="76"/>
        <v>12</v>
      </c>
      <c r="L540" s="69">
        <f t="shared" si="77"/>
        <v>0</v>
      </c>
      <c r="N540" s="69">
        <f t="shared" si="78"/>
        <v>0</v>
      </c>
      <c r="R540" s="69">
        <f t="shared" si="79"/>
        <v>0</v>
      </c>
      <c r="V540" s="69">
        <f t="shared" si="80"/>
        <v>0</v>
      </c>
      <c r="W540"/>
      <c r="X540"/>
      <c r="Y540" s="83"/>
      <c r="Z540"/>
      <c r="AA540"/>
      <c r="AC540">
        <f t="shared" si="81"/>
        <v>0</v>
      </c>
      <c r="AD540" s="7">
        <f t="shared" si="82"/>
        <v>0</v>
      </c>
    </row>
    <row r="541" spans="1:30" hidden="1" x14ac:dyDescent="0.2">
      <c r="A541" s="6" t="s">
        <v>437</v>
      </c>
      <c r="B541" s="2">
        <f t="shared" si="75"/>
        <v>0</v>
      </c>
      <c r="C541" s="2">
        <f t="shared" si="76"/>
        <v>12</v>
      </c>
      <c r="L541" s="69">
        <f t="shared" si="77"/>
        <v>0</v>
      </c>
      <c r="N541" s="69">
        <f t="shared" si="78"/>
        <v>0</v>
      </c>
      <c r="R541" s="69">
        <f t="shared" si="79"/>
        <v>0</v>
      </c>
      <c r="V541" s="69">
        <f t="shared" si="80"/>
        <v>0</v>
      </c>
      <c r="W541"/>
      <c r="X541"/>
      <c r="Y541" s="83"/>
      <c r="Z541"/>
      <c r="AA541"/>
      <c r="AC541">
        <f t="shared" si="81"/>
        <v>0</v>
      </c>
      <c r="AD541" s="7">
        <f t="shared" si="82"/>
        <v>0</v>
      </c>
    </row>
    <row r="542" spans="1:30" hidden="1" x14ac:dyDescent="0.2">
      <c r="A542" s="6" t="s">
        <v>438</v>
      </c>
      <c r="B542" s="2">
        <f t="shared" si="75"/>
        <v>0</v>
      </c>
      <c r="C542" s="2">
        <f t="shared" si="76"/>
        <v>12</v>
      </c>
      <c r="L542" s="69">
        <f t="shared" si="77"/>
        <v>0</v>
      </c>
      <c r="N542" s="69">
        <f t="shared" si="78"/>
        <v>0</v>
      </c>
      <c r="R542" s="69">
        <f t="shared" si="79"/>
        <v>0</v>
      </c>
      <c r="V542" s="69">
        <f t="shared" si="80"/>
        <v>0</v>
      </c>
      <c r="W542"/>
      <c r="X542"/>
      <c r="Y542" s="83"/>
      <c r="Z542"/>
      <c r="AA542"/>
      <c r="AC542">
        <f t="shared" si="81"/>
        <v>0</v>
      </c>
      <c r="AD542" s="7">
        <f t="shared" si="82"/>
        <v>0</v>
      </c>
    </row>
    <row r="543" spans="1:30" hidden="1" x14ac:dyDescent="0.2">
      <c r="A543" s="6" t="s">
        <v>439</v>
      </c>
      <c r="B543" s="2">
        <f t="shared" si="75"/>
        <v>0</v>
      </c>
      <c r="C543" s="2">
        <f t="shared" si="76"/>
        <v>12</v>
      </c>
      <c r="L543" s="69">
        <f t="shared" si="77"/>
        <v>0</v>
      </c>
      <c r="N543" s="69">
        <f t="shared" si="78"/>
        <v>0</v>
      </c>
      <c r="R543" s="69">
        <f t="shared" si="79"/>
        <v>0</v>
      </c>
      <c r="V543" s="69">
        <f t="shared" si="80"/>
        <v>0</v>
      </c>
      <c r="W543"/>
      <c r="X543"/>
      <c r="Y543" s="83"/>
      <c r="Z543"/>
      <c r="AA543"/>
      <c r="AC543">
        <f t="shared" si="81"/>
        <v>0</v>
      </c>
      <c r="AD543" s="7">
        <f t="shared" si="82"/>
        <v>0</v>
      </c>
    </row>
    <row r="544" spans="1:30" hidden="1" x14ac:dyDescent="0.2">
      <c r="A544" s="6" t="s">
        <v>440</v>
      </c>
      <c r="B544" s="2">
        <f t="shared" si="75"/>
        <v>0</v>
      </c>
      <c r="C544" s="2">
        <f t="shared" si="76"/>
        <v>12</v>
      </c>
      <c r="L544" s="69">
        <f t="shared" si="77"/>
        <v>0</v>
      </c>
      <c r="N544" s="69">
        <f t="shared" si="78"/>
        <v>0</v>
      </c>
      <c r="R544" s="69">
        <f t="shared" si="79"/>
        <v>0</v>
      </c>
      <c r="V544" s="69">
        <f t="shared" si="80"/>
        <v>0</v>
      </c>
      <c r="W544"/>
      <c r="X544"/>
      <c r="Y544" s="83"/>
      <c r="Z544"/>
      <c r="AA544"/>
      <c r="AC544">
        <f t="shared" si="81"/>
        <v>0</v>
      </c>
      <c r="AD544" s="7">
        <f t="shared" si="82"/>
        <v>0</v>
      </c>
    </row>
    <row r="545" spans="1:30" hidden="1" x14ac:dyDescent="0.2">
      <c r="A545" s="6" t="s">
        <v>441</v>
      </c>
      <c r="B545" s="2">
        <f t="shared" si="75"/>
        <v>0</v>
      </c>
      <c r="C545" s="2">
        <f t="shared" si="76"/>
        <v>12</v>
      </c>
      <c r="L545" s="69">
        <f t="shared" si="77"/>
        <v>0</v>
      </c>
      <c r="N545" s="69">
        <f t="shared" si="78"/>
        <v>0</v>
      </c>
      <c r="R545" s="69">
        <f t="shared" si="79"/>
        <v>0</v>
      </c>
      <c r="V545" s="69">
        <f t="shared" si="80"/>
        <v>0</v>
      </c>
      <c r="W545"/>
      <c r="X545"/>
      <c r="Y545" s="83"/>
      <c r="Z545"/>
      <c r="AA545"/>
      <c r="AC545">
        <f t="shared" si="81"/>
        <v>0</v>
      </c>
      <c r="AD545" s="7">
        <f t="shared" si="82"/>
        <v>0</v>
      </c>
    </row>
    <row r="546" spans="1:30" hidden="1" x14ac:dyDescent="0.2">
      <c r="A546" s="6" t="s">
        <v>442</v>
      </c>
      <c r="B546" s="2">
        <f t="shared" si="75"/>
        <v>0</v>
      </c>
      <c r="C546" s="2">
        <f t="shared" si="76"/>
        <v>12</v>
      </c>
      <c r="L546" s="69">
        <f t="shared" si="77"/>
        <v>0</v>
      </c>
      <c r="N546" s="69">
        <f t="shared" si="78"/>
        <v>0</v>
      </c>
      <c r="R546" s="69">
        <f t="shared" si="79"/>
        <v>0</v>
      </c>
      <c r="V546" s="69">
        <f t="shared" si="80"/>
        <v>0</v>
      </c>
      <c r="W546"/>
      <c r="X546"/>
      <c r="Y546" s="83"/>
      <c r="Z546"/>
      <c r="AA546"/>
      <c r="AC546">
        <f t="shared" si="81"/>
        <v>0</v>
      </c>
      <c r="AD546" s="7">
        <f t="shared" si="82"/>
        <v>0</v>
      </c>
    </row>
    <row r="547" spans="1:30" hidden="1" x14ac:dyDescent="0.2">
      <c r="A547" s="6" t="s">
        <v>443</v>
      </c>
      <c r="B547" s="2">
        <f t="shared" si="75"/>
        <v>0</v>
      </c>
      <c r="C547" s="2">
        <f t="shared" si="76"/>
        <v>12</v>
      </c>
      <c r="L547" s="69">
        <f t="shared" si="77"/>
        <v>0</v>
      </c>
      <c r="N547" s="69">
        <f t="shared" si="78"/>
        <v>0</v>
      </c>
      <c r="R547" s="69">
        <f t="shared" si="79"/>
        <v>0</v>
      </c>
      <c r="V547" s="69">
        <f t="shared" si="80"/>
        <v>0</v>
      </c>
      <c r="W547"/>
      <c r="X547"/>
      <c r="Y547" s="83"/>
      <c r="Z547"/>
      <c r="AA547"/>
      <c r="AC547">
        <f t="shared" si="81"/>
        <v>0</v>
      </c>
      <c r="AD547" s="7">
        <f t="shared" si="82"/>
        <v>0</v>
      </c>
    </row>
    <row r="548" spans="1:30" hidden="1" x14ac:dyDescent="0.2">
      <c r="A548" s="6" t="s">
        <v>444</v>
      </c>
      <c r="B548" s="2">
        <f t="shared" si="75"/>
        <v>0</v>
      </c>
      <c r="C548" s="2">
        <f t="shared" si="76"/>
        <v>12</v>
      </c>
      <c r="L548" s="69">
        <f t="shared" si="77"/>
        <v>0</v>
      </c>
      <c r="N548" s="69">
        <f t="shared" si="78"/>
        <v>0</v>
      </c>
      <c r="R548" s="69">
        <f t="shared" si="79"/>
        <v>0</v>
      </c>
      <c r="V548" s="69">
        <f t="shared" si="80"/>
        <v>0</v>
      </c>
      <c r="W548"/>
      <c r="X548"/>
      <c r="Y548" s="83"/>
      <c r="Z548"/>
      <c r="AA548"/>
      <c r="AC548">
        <f t="shared" si="81"/>
        <v>0</v>
      </c>
      <c r="AD548" s="7">
        <f t="shared" si="82"/>
        <v>0</v>
      </c>
    </row>
    <row r="549" spans="1:30" hidden="1" x14ac:dyDescent="0.2">
      <c r="A549" s="6" t="s">
        <v>445</v>
      </c>
      <c r="B549" s="2">
        <f t="shared" si="75"/>
        <v>0</v>
      </c>
      <c r="C549" s="2">
        <f t="shared" si="76"/>
        <v>12</v>
      </c>
      <c r="L549" s="69">
        <f t="shared" si="77"/>
        <v>0</v>
      </c>
      <c r="N549" s="69">
        <f t="shared" si="78"/>
        <v>0</v>
      </c>
      <c r="R549" s="69">
        <f t="shared" si="79"/>
        <v>0</v>
      </c>
      <c r="V549" s="69">
        <f t="shared" si="80"/>
        <v>0</v>
      </c>
      <c r="W549"/>
      <c r="X549"/>
      <c r="Y549" s="83"/>
      <c r="Z549"/>
      <c r="AA549"/>
      <c r="AC549">
        <f t="shared" si="81"/>
        <v>0</v>
      </c>
      <c r="AD549" s="7">
        <f t="shared" si="82"/>
        <v>0</v>
      </c>
    </row>
    <row r="550" spans="1:30" hidden="1" x14ac:dyDescent="0.2">
      <c r="A550" s="6" t="s">
        <v>446</v>
      </c>
      <c r="B550" s="2">
        <f t="shared" si="75"/>
        <v>0</v>
      </c>
      <c r="C550" s="2">
        <f t="shared" si="76"/>
        <v>12</v>
      </c>
      <c r="L550" s="69">
        <f t="shared" si="77"/>
        <v>0</v>
      </c>
      <c r="N550" s="69">
        <f t="shared" si="78"/>
        <v>0</v>
      </c>
      <c r="R550" s="69">
        <f t="shared" si="79"/>
        <v>0</v>
      </c>
      <c r="V550" s="69">
        <f t="shared" si="80"/>
        <v>0</v>
      </c>
      <c r="W550"/>
      <c r="X550"/>
      <c r="Y550" s="83"/>
      <c r="Z550"/>
      <c r="AA550"/>
      <c r="AC550">
        <f t="shared" si="81"/>
        <v>0</v>
      </c>
      <c r="AD550" s="7">
        <f t="shared" si="82"/>
        <v>0</v>
      </c>
    </row>
    <row r="551" spans="1:30" hidden="1" x14ac:dyDescent="0.2">
      <c r="A551" s="6" t="s">
        <v>447</v>
      </c>
      <c r="B551" s="2">
        <f t="shared" si="75"/>
        <v>0</v>
      </c>
      <c r="C551" s="2">
        <f t="shared" si="76"/>
        <v>12</v>
      </c>
      <c r="L551" s="69">
        <f t="shared" si="77"/>
        <v>0</v>
      </c>
      <c r="N551" s="69">
        <f t="shared" si="78"/>
        <v>0</v>
      </c>
      <c r="R551" s="69">
        <f t="shared" si="79"/>
        <v>0</v>
      </c>
      <c r="V551" s="69">
        <f t="shared" si="80"/>
        <v>0</v>
      </c>
      <c r="W551"/>
      <c r="X551"/>
      <c r="Y551" s="83"/>
      <c r="Z551"/>
      <c r="AA551"/>
      <c r="AC551">
        <f t="shared" si="81"/>
        <v>0</v>
      </c>
      <c r="AD551" s="7">
        <f t="shared" si="82"/>
        <v>0</v>
      </c>
    </row>
    <row r="552" spans="1:30" hidden="1" x14ac:dyDescent="0.2">
      <c r="A552" s="6" t="s">
        <v>448</v>
      </c>
      <c r="B552" s="2">
        <f t="shared" si="75"/>
        <v>0</v>
      </c>
      <c r="C552" s="2">
        <f t="shared" si="76"/>
        <v>12</v>
      </c>
      <c r="L552" s="69">
        <f t="shared" si="77"/>
        <v>0</v>
      </c>
      <c r="N552" s="69">
        <f t="shared" si="78"/>
        <v>0</v>
      </c>
      <c r="R552" s="69">
        <f t="shared" si="79"/>
        <v>0</v>
      </c>
      <c r="V552" s="69">
        <f t="shared" si="80"/>
        <v>0</v>
      </c>
      <c r="W552"/>
      <c r="X552"/>
      <c r="Y552" s="83"/>
      <c r="Z552"/>
      <c r="AA552"/>
      <c r="AC552">
        <f t="shared" si="81"/>
        <v>0</v>
      </c>
      <c r="AD552" s="7">
        <f t="shared" si="82"/>
        <v>0</v>
      </c>
    </row>
    <row r="553" spans="1:30" hidden="1" x14ac:dyDescent="0.2">
      <c r="A553" s="6" t="s">
        <v>449</v>
      </c>
      <c r="B553" s="2">
        <f t="shared" ref="B553:B605" si="83">+L553+N553+R553+V553+X553</f>
        <v>0</v>
      </c>
      <c r="C553" s="2">
        <f t="shared" ref="C553:C605" si="84">RANK(B553,B$406:B$605,0)</f>
        <v>12</v>
      </c>
      <c r="L553" s="69">
        <f t="shared" ref="L553:L605" si="85">IF(AND(I553&lt;1,J553&lt;1,K553&lt;1),0,IF(250+((80-(I553*60+J553))*2)&lt;0,0,IF(K553&lt;50,250+((80-(I553*60+J553))*2),IF(K553&gt;49,250+((80-(I553*60+J553))*2)-1,250+((80-(I553*60+J553))*2)))))</f>
        <v>0</v>
      </c>
      <c r="N553" s="69">
        <f t="shared" ref="N553:N605" si="86">IF(M553&lt;89,0,250+((M553-172)*3))</f>
        <v>0</v>
      </c>
      <c r="R553" s="69">
        <f t="shared" ref="R553:R605" si="87">IF(AND(O553&lt;1,P553&lt;1,Q553&lt;1),0,IF(250+((220-(O553*60+P553))*1)&lt;0,0,250+((220-(O553*60+P553))*1)))</f>
        <v>0</v>
      </c>
      <c r="V553" s="69">
        <f t="shared" ref="V553:V605" si="88">IF(AND(S553&lt;1,T553&lt;1,U553&lt;1),0,IF(500+((320-(S553*60+T553))*1)&lt;0,0,500+((320-(S553*60+T553))*1)))</f>
        <v>0</v>
      </c>
      <c r="W553"/>
      <c r="X553"/>
      <c r="Y553" s="83"/>
      <c r="Z553"/>
      <c r="AA553"/>
      <c r="AC553">
        <f t="shared" ref="AC553:AC607" si="89">B553</f>
        <v>0</v>
      </c>
      <c r="AD553" s="7">
        <f t="shared" ref="AD553:AD607" si="90">AA553+AB553+AC553</f>
        <v>0</v>
      </c>
    </row>
    <row r="554" spans="1:30" hidden="1" x14ac:dyDescent="0.2">
      <c r="A554" s="6" t="s">
        <v>450</v>
      </c>
      <c r="B554" s="2">
        <f t="shared" si="83"/>
        <v>0</v>
      </c>
      <c r="C554" s="2">
        <f t="shared" si="84"/>
        <v>12</v>
      </c>
      <c r="L554" s="69">
        <f t="shared" si="85"/>
        <v>0</v>
      </c>
      <c r="N554" s="69">
        <f t="shared" si="86"/>
        <v>0</v>
      </c>
      <c r="R554" s="69">
        <f t="shared" si="87"/>
        <v>0</v>
      </c>
      <c r="V554" s="69">
        <f t="shared" si="88"/>
        <v>0</v>
      </c>
      <c r="W554"/>
      <c r="X554"/>
      <c r="Y554" s="83"/>
      <c r="Z554"/>
      <c r="AA554"/>
      <c r="AC554">
        <f t="shared" si="89"/>
        <v>0</v>
      </c>
      <c r="AD554" s="7">
        <f t="shared" si="90"/>
        <v>0</v>
      </c>
    </row>
    <row r="555" spans="1:30" hidden="1" x14ac:dyDescent="0.2">
      <c r="A555" s="6" t="s">
        <v>451</v>
      </c>
      <c r="B555" s="2">
        <f t="shared" si="83"/>
        <v>0</v>
      </c>
      <c r="C555" s="2">
        <f t="shared" si="84"/>
        <v>12</v>
      </c>
      <c r="L555" s="69">
        <f t="shared" si="85"/>
        <v>0</v>
      </c>
      <c r="N555" s="69">
        <f t="shared" si="86"/>
        <v>0</v>
      </c>
      <c r="R555" s="69">
        <f t="shared" si="87"/>
        <v>0</v>
      </c>
      <c r="V555" s="69">
        <f t="shared" si="88"/>
        <v>0</v>
      </c>
      <c r="W555"/>
      <c r="X555"/>
      <c r="Y555" s="83"/>
      <c r="Z555"/>
      <c r="AA555"/>
      <c r="AC555">
        <f t="shared" si="89"/>
        <v>0</v>
      </c>
      <c r="AD555" s="7">
        <f t="shared" si="90"/>
        <v>0</v>
      </c>
    </row>
    <row r="556" spans="1:30" hidden="1" x14ac:dyDescent="0.2">
      <c r="A556" s="6" t="s">
        <v>452</v>
      </c>
      <c r="B556" s="2">
        <f t="shared" si="83"/>
        <v>0</v>
      </c>
      <c r="C556" s="2">
        <f t="shared" si="84"/>
        <v>12</v>
      </c>
      <c r="L556" s="69">
        <f t="shared" si="85"/>
        <v>0</v>
      </c>
      <c r="N556" s="69">
        <f t="shared" si="86"/>
        <v>0</v>
      </c>
      <c r="R556" s="69">
        <f t="shared" si="87"/>
        <v>0</v>
      </c>
      <c r="V556" s="69">
        <f t="shared" si="88"/>
        <v>0</v>
      </c>
      <c r="W556"/>
      <c r="X556"/>
      <c r="Y556" s="83"/>
      <c r="Z556"/>
      <c r="AA556"/>
      <c r="AC556">
        <f t="shared" si="89"/>
        <v>0</v>
      </c>
      <c r="AD556" s="7">
        <f t="shared" si="90"/>
        <v>0</v>
      </c>
    </row>
    <row r="557" spans="1:30" hidden="1" x14ac:dyDescent="0.2">
      <c r="A557" s="6" t="s">
        <v>453</v>
      </c>
      <c r="B557" s="2">
        <f t="shared" si="83"/>
        <v>0</v>
      </c>
      <c r="C557" s="2">
        <f t="shared" si="84"/>
        <v>12</v>
      </c>
      <c r="L557" s="69">
        <f t="shared" si="85"/>
        <v>0</v>
      </c>
      <c r="N557" s="69">
        <f t="shared" si="86"/>
        <v>0</v>
      </c>
      <c r="R557" s="69">
        <f t="shared" si="87"/>
        <v>0</v>
      </c>
      <c r="V557" s="69">
        <f t="shared" si="88"/>
        <v>0</v>
      </c>
      <c r="W557"/>
      <c r="X557"/>
      <c r="Y557" s="83"/>
      <c r="Z557"/>
      <c r="AA557"/>
      <c r="AC557">
        <f t="shared" si="89"/>
        <v>0</v>
      </c>
      <c r="AD557" s="7">
        <f t="shared" si="90"/>
        <v>0</v>
      </c>
    </row>
    <row r="558" spans="1:30" hidden="1" x14ac:dyDescent="0.2">
      <c r="A558" s="6" t="s">
        <v>454</v>
      </c>
      <c r="B558" s="2">
        <f t="shared" si="83"/>
        <v>0</v>
      </c>
      <c r="C558" s="2">
        <f t="shared" si="84"/>
        <v>12</v>
      </c>
      <c r="L558" s="69">
        <f t="shared" si="85"/>
        <v>0</v>
      </c>
      <c r="N558" s="69">
        <f t="shared" si="86"/>
        <v>0</v>
      </c>
      <c r="R558" s="69">
        <f t="shared" si="87"/>
        <v>0</v>
      </c>
      <c r="V558" s="69">
        <f t="shared" si="88"/>
        <v>0</v>
      </c>
      <c r="W558"/>
      <c r="X558"/>
      <c r="Y558" s="83"/>
      <c r="Z558"/>
      <c r="AA558"/>
      <c r="AC558">
        <f t="shared" si="89"/>
        <v>0</v>
      </c>
      <c r="AD558" s="7">
        <f t="shared" si="90"/>
        <v>0</v>
      </c>
    </row>
    <row r="559" spans="1:30" hidden="1" x14ac:dyDescent="0.2">
      <c r="A559" s="6" t="s">
        <v>455</v>
      </c>
      <c r="B559" s="2">
        <f t="shared" si="83"/>
        <v>0</v>
      </c>
      <c r="C559" s="2">
        <f t="shared" si="84"/>
        <v>12</v>
      </c>
      <c r="L559" s="69">
        <f t="shared" si="85"/>
        <v>0</v>
      </c>
      <c r="N559" s="69">
        <f t="shared" si="86"/>
        <v>0</v>
      </c>
      <c r="R559" s="69">
        <f t="shared" si="87"/>
        <v>0</v>
      </c>
      <c r="V559" s="69">
        <f t="shared" si="88"/>
        <v>0</v>
      </c>
      <c r="W559"/>
      <c r="X559"/>
      <c r="Y559" s="83"/>
      <c r="Z559"/>
      <c r="AA559"/>
      <c r="AC559">
        <f t="shared" si="89"/>
        <v>0</v>
      </c>
      <c r="AD559" s="7">
        <f t="shared" si="90"/>
        <v>0</v>
      </c>
    </row>
    <row r="560" spans="1:30" hidden="1" x14ac:dyDescent="0.2">
      <c r="A560" s="6" t="s">
        <v>456</v>
      </c>
      <c r="B560" s="2">
        <f t="shared" si="83"/>
        <v>0</v>
      </c>
      <c r="C560" s="2">
        <f t="shared" si="84"/>
        <v>12</v>
      </c>
      <c r="L560" s="69">
        <f t="shared" si="85"/>
        <v>0</v>
      </c>
      <c r="N560" s="69">
        <f t="shared" si="86"/>
        <v>0</v>
      </c>
      <c r="R560" s="69">
        <f t="shared" si="87"/>
        <v>0</v>
      </c>
      <c r="V560" s="69">
        <f t="shared" si="88"/>
        <v>0</v>
      </c>
      <c r="W560"/>
      <c r="X560"/>
      <c r="Y560" s="83"/>
      <c r="Z560"/>
      <c r="AA560"/>
      <c r="AC560">
        <f t="shared" si="89"/>
        <v>0</v>
      </c>
      <c r="AD560" s="7">
        <f t="shared" si="90"/>
        <v>0</v>
      </c>
    </row>
    <row r="561" spans="1:30" hidden="1" x14ac:dyDescent="0.2">
      <c r="A561" s="6" t="s">
        <v>457</v>
      </c>
      <c r="B561" s="2">
        <f t="shared" si="83"/>
        <v>0</v>
      </c>
      <c r="C561" s="2">
        <f t="shared" si="84"/>
        <v>12</v>
      </c>
      <c r="L561" s="69">
        <f t="shared" si="85"/>
        <v>0</v>
      </c>
      <c r="N561" s="69">
        <f t="shared" si="86"/>
        <v>0</v>
      </c>
      <c r="R561" s="69">
        <f t="shared" si="87"/>
        <v>0</v>
      </c>
      <c r="V561" s="69">
        <f t="shared" si="88"/>
        <v>0</v>
      </c>
      <c r="W561"/>
      <c r="X561"/>
      <c r="Y561" s="83"/>
      <c r="Z561"/>
      <c r="AA561"/>
      <c r="AC561">
        <f t="shared" si="89"/>
        <v>0</v>
      </c>
      <c r="AD561" s="7">
        <f t="shared" si="90"/>
        <v>0</v>
      </c>
    </row>
    <row r="562" spans="1:30" hidden="1" x14ac:dyDescent="0.2">
      <c r="A562" s="6" t="s">
        <v>458</v>
      </c>
      <c r="B562" s="2">
        <f t="shared" si="83"/>
        <v>0</v>
      </c>
      <c r="C562" s="2">
        <f t="shared" si="84"/>
        <v>12</v>
      </c>
      <c r="L562" s="69">
        <f t="shared" si="85"/>
        <v>0</v>
      </c>
      <c r="N562" s="69">
        <f t="shared" si="86"/>
        <v>0</v>
      </c>
      <c r="R562" s="69">
        <f t="shared" si="87"/>
        <v>0</v>
      </c>
      <c r="V562" s="69">
        <f t="shared" si="88"/>
        <v>0</v>
      </c>
      <c r="W562"/>
      <c r="X562"/>
      <c r="Y562" s="83"/>
      <c r="Z562"/>
      <c r="AA562"/>
      <c r="AC562">
        <f t="shared" si="89"/>
        <v>0</v>
      </c>
      <c r="AD562" s="7">
        <f t="shared" si="90"/>
        <v>0</v>
      </c>
    </row>
    <row r="563" spans="1:30" hidden="1" x14ac:dyDescent="0.2">
      <c r="A563" s="6" t="s">
        <v>459</v>
      </c>
      <c r="B563" s="2">
        <f t="shared" si="83"/>
        <v>0</v>
      </c>
      <c r="C563" s="2">
        <f t="shared" si="84"/>
        <v>12</v>
      </c>
      <c r="L563" s="69">
        <f t="shared" si="85"/>
        <v>0</v>
      </c>
      <c r="N563" s="69">
        <f t="shared" si="86"/>
        <v>0</v>
      </c>
      <c r="R563" s="69">
        <f t="shared" si="87"/>
        <v>0</v>
      </c>
      <c r="V563" s="69">
        <f t="shared" si="88"/>
        <v>0</v>
      </c>
      <c r="W563"/>
      <c r="X563"/>
      <c r="Y563" s="83"/>
      <c r="Z563"/>
      <c r="AA563"/>
      <c r="AC563">
        <f t="shared" si="89"/>
        <v>0</v>
      </c>
      <c r="AD563" s="7">
        <f t="shared" si="90"/>
        <v>0</v>
      </c>
    </row>
    <row r="564" spans="1:30" hidden="1" x14ac:dyDescent="0.2">
      <c r="A564" s="6" t="s">
        <v>460</v>
      </c>
      <c r="B564" s="2">
        <f t="shared" si="83"/>
        <v>0</v>
      </c>
      <c r="C564" s="2">
        <f t="shared" si="84"/>
        <v>12</v>
      </c>
      <c r="L564" s="69">
        <f t="shared" si="85"/>
        <v>0</v>
      </c>
      <c r="N564" s="69">
        <f t="shared" si="86"/>
        <v>0</v>
      </c>
      <c r="R564" s="69">
        <f t="shared" si="87"/>
        <v>0</v>
      </c>
      <c r="V564" s="69">
        <f t="shared" si="88"/>
        <v>0</v>
      </c>
      <c r="W564"/>
      <c r="X564"/>
      <c r="Y564" s="83"/>
      <c r="Z564"/>
      <c r="AA564"/>
      <c r="AC564">
        <f t="shared" si="89"/>
        <v>0</v>
      </c>
      <c r="AD564" s="7">
        <f t="shared" si="90"/>
        <v>0</v>
      </c>
    </row>
    <row r="565" spans="1:30" hidden="1" x14ac:dyDescent="0.2">
      <c r="A565" s="6" t="s">
        <v>461</v>
      </c>
      <c r="B565" s="2">
        <f t="shared" si="83"/>
        <v>0</v>
      </c>
      <c r="C565" s="2">
        <f t="shared" si="84"/>
        <v>12</v>
      </c>
      <c r="L565" s="69">
        <f t="shared" si="85"/>
        <v>0</v>
      </c>
      <c r="N565" s="69">
        <f t="shared" si="86"/>
        <v>0</v>
      </c>
      <c r="R565" s="69">
        <f t="shared" si="87"/>
        <v>0</v>
      </c>
      <c r="V565" s="69">
        <f t="shared" si="88"/>
        <v>0</v>
      </c>
      <c r="W565"/>
      <c r="X565"/>
      <c r="Y565" s="83"/>
      <c r="Z565"/>
      <c r="AA565"/>
      <c r="AC565">
        <f t="shared" si="89"/>
        <v>0</v>
      </c>
      <c r="AD565" s="7">
        <f t="shared" si="90"/>
        <v>0</v>
      </c>
    </row>
    <row r="566" spans="1:30" hidden="1" x14ac:dyDescent="0.2">
      <c r="A566" s="6" t="s">
        <v>462</v>
      </c>
      <c r="B566" s="2">
        <f t="shared" si="83"/>
        <v>0</v>
      </c>
      <c r="C566" s="2">
        <f t="shared" si="84"/>
        <v>12</v>
      </c>
      <c r="L566" s="69">
        <f t="shared" si="85"/>
        <v>0</v>
      </c>
      <c r="N566" s="69">
        <f t="shared" si="86"/>
        <v>0</v>
      </c>
      <c r="R566" s="69">
        <f t="shared" si="87"/>
        <v>0</v>
      </c>
      <c r="V566" s="69">
        <f t="shared" si="88"/>
        <v>0</v>
      </c>
      <c r="W566"/>
      <c r="X566"/>
      <c r="Y566" s="83"/>
      <c r="Z566"/>
      <c r="AA566"/>
      <c r="AC566">
        <f t="shared" si="89"/>
        <v>0</v>
      </c>
      <c r="AD566" s="7">
        <f t="shared" si="90"/>
        <v>0</v>
      </c>
    </row>
    <row r="567" spans="1:30" hidden="1" x14ac:dyDescent="0.2">
      <c r="A567" s="6" t="s">
        <v>463</v>
      </c>
      <c r="B567" s="2">
        <f t="shared" si="83"/>
        <v>0</v>
      </c>
      <c r="C567" s="2">
        <f t="shared" si="84"/>
        <v>12</v>
      </c>
      <c r="L567" s="69">
        <f t="shared" si="85"/>
        <v>0</v>
      </c>
      <c r="N567" s="69">
        <f t="shared" si="86"/>
        <v>0</v>
      </c>
      <c r="R567" s="69">
        <f t="shared" si="87"/>
        <v>0</v>
      </c>
      <c r="V567" s="69">
        <f t="shared" si="88"/>
        <v>0</v>
      </c>
      <c r="W567"/>
      <c r="X567"/>
      <c r="Y567" s="83"/>
      <c r="Z567"/>
      <c r="AA567"/>
      <c r="AC567">
        <f t="shared" si="89"/>
        <v>0</v>
      </c>
      <c r="AD567" s="7">
        <f t="shared" si="90"/>
        <v>0</v>
      </c>
    </row>
    <row r="568" spans="1:30" hidden="1" x14ac:dyDescent="0.2">
      <c r="A568" s="6" t="s">
        <v>464</v>
      </c>
      <c r="B568" s="2">
        <f t="shared" si="83"/>
        <v>0</v>
      </c>
      <c r="C568" s="2">
        <f t="shared" si="84"/>
        <v>12</v>
      </c>
      <c r="L568" s="69">
        <f t="shared" si="85"/>
        <v>0</v>
      </c>
      <c r="N568" s="69">
        <f t="shared" si="86"/>
        <v>0</v>
      </c>
      <c r="R568" s="69">
        <f t="shared" si="87"/>
        <v>0</v>
      </c>
      <c r="V568" s="69">
        <f t="shared" si="88"/>
        <v>0</v>
      </c>
      <c r="W568"/>
      <c r="X568"/>
      <c r="Y568" s="83"/>
      <c r="Z568"/>
      <c r="AA568"/>
      <c r="AC568">
        <f t="shared" si="89"/>
        <v>0</v>
      </c>
      <c r="AD568" s="7">
        <f t="shared" si="90"/>
        <v>0</v>
      </c>
    </row>
    <row r="569" spans="1:30" hidden="1" x14ac:dyDescent="0.2">
      <c r="A569" s="6" t="s">
        <v>465</v>
      </c>
      <c r="B569" s="2">
        <f t="shared" si="83"/>
        <v>0</v>
      </c>
      <c r="C569" s="2">
        <f t="shared" si="84"/>
        <v>12</v>
      </c>
      <c r="L569" s="69">
        <f t="shared" si="85"/>
        <v>0</v>
      </c>
      <c r="N569" s="69">
        <f t="shared" si="86"/>
        <v>0</v>
      </c>
      <c r="R569" s="69">
        <f t="shared" si="87"/>
        <v>0</v>
      </c>
      <c r="V569" s="69">
        <f t="shared" si="88"/>
        <v>0</v>
      </c>
      <c r="W569"/>
      <c r="X569"/>
      <c r="Y569" s="83"/>
      <c r="Z569"/>
      <c r="AA569"/>
      <c r="AC569">
        <f t="shared" si="89"/>
        <v>0</v>
      </c>
      <c r="AD569" s="7">
        <f t="shared" si="90"/>
        <v>0</v>
      </c>
    </row>
    <row r="570" spans="1:30" hidden="1" x14ac:dyDescent="0.2">
      <c r="A570" s="6" t="s">
        <v>466</v>
      </c>
      <c r="B570" s="2">
        <f t="shared" si="83"/>
        <v>0</v>
      </c>
      <c r="C570" s="2">
        <f t="shared" si="84"/>
        <v>12</v>
      </c>
      <c r="L570" s="69">
        <f t="shared" si="85"/>
        <v>0</v>
      </c>
      <c r="N570" s="69">
        <f t="shared" si="86"/>
        <v>0</v>
      </c>
      <c r="R570" s="69">
        <f t="shared" si="87"/>
        <v>0</v>
      </c>
      <c r="V570" s="69">
        <f t="shared" si="88"/>
        <v>0</v>
      </c>
      <c r="W570"/>
      <c r="X570"/>
      <c r="Y570" s="83"/>
      <c r="Z570"/>
      <c r="AA570"/>
      <c r="AC570">
        <f t="shared" si="89"/>
        <v>0</v>
      </c>
      <c r="AD570" s="7">
        <f t="shared" si="90"/>
        <v>0</v>
      </c>
    </row>
    <row r="571" spans="1:30" hidden="1" x14ac:dyDescent="0.2">
      <c r="A571" s="6" t="s">
        <v>467</v>
      </c>
      <c r="B571" s="2">
        <f t="shared" si="83"/>
        <v>0</v>
      </c>
      <c r="C571" s="2">
        <f t="shared" si="84"/>
        <v>12</v>
      </c>
      <c r="L571" s="69">
        <f t="shared" si="85"/>
        <v>0</v>
      </c>
      <c r="N571" s="69">
        <f t="shared" si="86"/>
        <v>0</v>
      </c>
      <c r="R571" s="69">
        <f t="shared" si="87"/>
        <v>0</v>
      </c>
      <c r="V571" s="69">
        <f t="shared" si="88"/>
        <v>0</v>
      </c>
      <c r="W571"/>
      <c r="X571"/>
      <c r="Y571" s="83"/>
      <c r="Z571"/>
      <c r="AA571"/>
      <c r="AC571">
        <f t="shared" si="89"/>
        <v>0</v>
      </c>
      <c r="AD571" s="7">
        <f t="shared" si="90"/>
        <v>0</v>
      </c>
    </row>
    <row r="572" spans="1:30" hidden="1" x14ac:dyDescent="0.2">
      <c r="A572" s="6" t="s">
        <v>468</v>
      </c>
      <c r="B572" s="2">
        <f t="shared" si="83"/>
        <v>0</v>
      </c>
      <c r="C572" s="2">
        <f t="shared" si="84"/>
        <v>12</v>
      </c>
      <c r="L572" s="69">
        <f t="shared" si="85"/>
        <v>0</v>
      </c>
      <c r="N572" s="69">
        <f t="shared" si="86"/>
        <v>0</v>
      </c>
      <c r="R572" s="69">
        <f t="shared" si="87"/>
        <v>0</v>
      </c>
      <c r="V572" s="69">
        <f t="shared" si="88"/>
        <v>0</v>
      </c>
      <c r="W572"/>
      <c r="X572"/>
      <c r="Y572" s="83"/>
      <c r="Z572"/>
      <c r="AA572"/>
      <c r="AC572">
        <f t="shared" si="89"/>
        <v>0</v>
      </c>
      <c r="AD572" s="7">
        <f t="shared" si="90"/>
        <v>0</v>
      </c>
    </row>
    <row r="573" spans="1:30" hidden="1" x14ac:dyDescent="0.2">
      <c r="A573" s="6" t="s">
        <v>469</v>
      </c>
      <c r="B573" s="2">
        <f t="shared" si="83"/>
        <v>0</v>
      </c>
      <c r="C573" s="2">
        <f t="shared" si="84"/>
        <v>12</v>
      </c>
      <c r="L573" s="69">
        <f t="shared" si="85"/>
        <v>0</v>
      </c>
      <c r="N573" s="69">
        <f t="shared" si="86"/>
        <v>0</v>
      </c>
      <c r="R573" s="69">
        <f t="shared" si="87"/>
        <v>0</v>
      </c>
      <c r="V573" s="69">
        <f t="shared" si="88"/>
        <v>0</v>
      </c>
      <c r="W573"/>
      <c r="X573"/>
      <c r="Y573" s="83"/>
      <c r="Z573"/>
      <c r="AA573"/>
      <c r="AC573">
        <f t="shared" si="89"/>
        <v>0</v>
      </c>
      <c r="AD573" s="7">
        <f t="shared" si="90"/>
        <v>0</v>
      </c>
    </row>
    <row r="574" spans="1:30" hidden="1" x14ac:dyDescent="0.2">
      <c r="A574" s="6" t="s">
        <v>470</v>
      </c>
      <c r="B574" s="2">
        <f t="shared" si="83"/>
        <v>0</v>
      </c>
      <c r="C574" s="2">
        <f t="shared" si="84"/>
        <v>12</v>
      </c>
      <c r="L574" s="69">
        <f t="shared" si="85"/>
        <v>0</v>
      </c>
      <c r="N574" s="69">
        <f t="shared" si="86"/>
        <v>0</v>
      </c>
      <c r="R574" s="69">
        <f t="shared" si="87"/>
        <v>0</v>
      </c>
      <c r="V574" s="69">
        <f t="shared" si="88"/>
        <v>0</v>
      </c>
      <c r="W574"/>
      <c r="X574"/>
      <c r="Y574" s="83"/>
      <c r="Z574"/>
      <c r="AA574"/>
      <c r="AC574">
        <f t="shared" si="89"/>
        <v>0</v>
      </c>
      <c r="AD574" s="7">
        <f t="shared" si="90"/>
        <v>0</v>
      </c>
    </row>
    <row r="575" spans="1:30" hidden="1" x14ac:dyDescent="0.2">
      <c r="A575" s="6" t="s">
        <v>471</v>
      </c>
      <c r="B575" s="2">
        <f t="shared" si="83"/>
        <v>0</v>
      </c>
      <c r="C575" s="2">
        <f t="shared" si="84"/>
        <v>12</v>
      </c>
      <c r="L575" s="69">
        <f t="shared" si="85"/>
        <v>0</v>
      </c>
      <c r="N575" s="69">
        <f t="shared" si="86"/>
        <v>0</v>
      </c>
      <c r="R575" s="69">
        <f t="shared" si="87"/>
        <v>0</v>
      </c>
      <c r="V575" s="69">
        <f t="shared" si="88"/>
        <v>0</v>
      </c>
      <c r="W575"/>
      <c r="X575"/>
      <c r="Y575" s="83"/>
      <c r="Z575"/>
      <c r="AA575"/>
      <c r="AC575">
        <f t="shared" si="89"/>
        <v>0</v>
      </c>
      <c r="AD575" s="7">
        <f t="shared" si="90"/>
        <v>0</v>
      </c>
    </row>
    <row r="576" spans="1:30" hidden="1" x14ac:dyDescent="0.2">
      <c r="A576" s="6" t="s">
        <v>472</v>
      </c>
      <c r="B576" s="2">
        <f t="shared" si="83"/>
        <v>0</v>
      </c>
      <c r="C576" s="2">
        <f t="shared" si="84"/>
        <v>12</v>
      </c>
      <c r="L576" s="69">
        <f t="shared" si="85"/>
        <v>0</v>
      </c>
      <c r="N576" s="69">
        <f t="shared" si="86"/>
        <v>0</v>
      </c>
      <c r="R576" s="69">
        <f t="shared" si="87"/>
        <v>0</v>
      </c>
      <c r="V576" s="69">
        <f t="shared" si="88"/>
        <v>0</v>
      </c>
      <c r="W576"/>
      <c r="X576"/>
      <c r="Y576" s="83"/>
      <c r="Z576"/>
      <c r="AA576"/>
      <c r="AC576">
        <f t="shared" si="89"/>
        <v>0</v>
      </c>
      <c r="AD576" s="7">
        <f t="shared" si="90"/>
        <v>0</v>
      </c>
    </row>
    <row r="577" spans="1:30" hidden="1" x14ac:dyDescent="0.2">
      <c r="A577" s="6" t="s">
        <v>473</v>
      </c>
      <c r="B577" s="2">
        <f t="shared" si="83"/>
        <v>0</v>
      </c>
      <c r="C577" s="2">
        <f t="shared" si="84"/>
        <v>12</v>
      </c>
      <c r="L577" s="69">
        <f t="shared" si="85"/>
        <v>0</v>
      </c>
      <c r="N577" s="69">
        <f t="shared" si="86"/>
        <v>0</v>
      </c>
      <c r="R577" s="69">
        <f t="shared" si="87"/>
        <v>0</v>
      </c>
      <c r="V577" s="69">
        <f t="shared" si="88"/>
        <v>0</v>
      </c>
      <c r="W577"/>
      <c r="X577"/>
      <c r="Y577" s="83"/>
      <c r="Z577"/>
      <c r="AA577"/>
      <c r="AC577">
        <f t="shared" si="89"/>
        <v>0</v>
      </c>
      <c r="AD577" s="7">
        <f t="shared" si="90"/>
        <v>0</v>
      </c>
    </row>
    <row r="578" spans="1:30" hidden="1" x14ac:dyDescent="0.2">
      <c r="A578" s="6" t="s">
        <v>474</v>
      </c>
      <c r="B578" s="2">
        <f t="shared" si="83"/>
        <v>0</v>
      </c>
      <c r="C578" s="2">
        <f t="shared" si="84"/>
        <v>12</v>
      </c>
      <c r="L578" s="69">
        <f t="shared" si="85"/>
        <v>0</v>
      </c>
      <c r="N578" s="69">
        <f t="shared" si="86"/>
        <v>0</v>
      </c>
      <c r="R578" s="69">
        <f t="shared" si="87"/>
        <v>0</v>
      </c>
      <c r="V578" s="69">
        <f t="shared" si="88"/>
        <v>0</v>
      </c>
      <c r="W578"/>
      <c r="X578"/>
      <c r="Y578" s="83"/>
      <c r="Z578"/>
      <c r="AA578"/>
      <c r="AC578">
        <f t="shared" si="89"/>
        <v>0</v>
      </c>
      <c r="AD578" s="7">
        <f t="shared" si="90"/>
        <v>0</v>
      </c>
    </row>
    <row r="579" spans="1:30" hidden="1" x14ac:dyDescent="0.2">
      <c r="A579" s="6" t="s">
        <v>475</v>
      </c>
      <c r="B579" s="2">
        <f t="shared" si="83"/>
        <v>0</v>
      </c>
      <c r="C579" s="2">
        <f t="shared" si="84"/>
        <v>12</v>
      </c>
      <c r="L579" s="69">
        <f t="shared" si="85"/>
        <v>0</v>
      </c>
      <c r="N579" s="69">
        <f t="shared" si="86"/>
        <v>0</v>
      </c>
      <c r="R579" s="69">
        <f t="shared" si="87"/>
        <v>0</v>
      </c>
      <c r="V579" s="69">
        <f t="shared" si="88"/>
        <v>0</v>
      </c>
      <c r="W579"/>
      <c r="X579"/>
      <c r="Y579" s="83"/>
      <c r="Z579"/>
      <c r="AA579"/>
      <c r="AC579">
        <f t="shared" si="89"/>
        <v>0</v>
      </c>
      <c r="AD579" s="7">
        <f t="shared" si="90"/>
        <v>0</v>
      </c>
    </row>
    <row r="580" spans="1:30" hidden="1" x14ac:dyDescent="0.2">
      <c r="A580" s="6" t="s">
        <v>476</v>
      </c>
      <c r="B580" s="2">
        <f t="shared" si="83"/>
        <v>0</v>
      </c>
      <c r="C580" s="2">
        <f t="shared" si="84"/>
        <v>12</v>
      </c>
      <c r="L580" s="69">
        <f t="shared" si="85"/>
        <v>0</v>
      </c>
      <c r="N580" s="69">
        <f t="shared" si="86"/>
        <v>0</v>
      </c>
      <c r="R580" s="69">
        <f t="shared" si="87"/>
        <v>0</v>
      </c>
      <c r="V580" s="69">
        <f t="shared" si="88"/>
        <v>0</v>
      </c>
      <c r="W580"/>
      <c r="X580"/>
      <c r="Y580" s="83"/>
      <c r="Z580"/>
      <c r="AA580"/>
      <c r="AC580">
        <f t="shared" si="89"/>
        <v>0</v>
      </c>
      <c r="AD580" s="7">
        <f t="shared" si="90"/>
        <v>0</v>
      </c>
    </row>
    <row r="581" spans="1:30" hidden="1" x14ac:dyDescent="0.2">
      <c r="A581" s="6" t="s">
        <v>477</v>
      </c>
      <c r="B581" s="2">
        <f t="shared" si="83"/>
        <v>0</v>
      </c>
      <c r="C581" s="2">
        <f t="shared" si="84"/>
        <v>12</v>
      </c>
      <c r="L581" s="69">
        <f t="shared" si="85"/>
        <v>0</v>
      </c>
      <c r="N581" s="69">
        <f t="shared" si="86"/>
        <v>0</v>
      </c>
      <c r="R581" s="69">
        <f t="shared" si="87"/>
        <v>0</v>
      </c>
      <c r="V581" s="69">
        <f t="shared" si="88"/>
        <v>0</v>
      </c>
      <c r="W581"/>
      <c r="X581"/>
      <c r="Y581" s="83"/>
      <c r="Z581"/>
      <c r="AA581"/>
      <c r="AC581">
        <f t="shared" si="89"/>
        <v>0</v>
      </c>
      <c r="AD581" s="7">
        <f t="shared" si="90"/>
        <v>0</v>
      </c>
    </row>
    <row r="582" spans="1:30" hidden="1" x14ac:dyDescent="0.2">
      <c r="A582" s="6" t="s">
        <v>478</v>
      </c>
      <c r="B582" s="2">
        <f t="shared" si="83"/>
        <v>0</v>
      </c>
      <c r="C582" s="2">
        <f t="shared" si="84"/>
        <v>12</v>
      </c>
      <c r="L582" s="69">
        <f t="shared" si="85"/>
        <v>0</v>
      </c>
      <c r="N582" s="69">
        <f t="shared" si="86"/>
        <v>0</v>
      </c>
      <c r="R582" s="69">
        <f t="shared" si="87"/>
        <v>0</v>
      </c>
      <c r="V582" s="69">
        <f t="shared" si="88"/>
        <v>0</v>
      </c>
      <c r="W582"/>
      <c r="X582"/>
      <c r="Y582" s="83"/>
      <c r="Z582"/>
      <c r="AA582"/>
      <c r="AC582">
        <f t="shared" si="89"/>
        <v>0</v>
      </c>
      <c r="AD582" s="7">
        <f t="shared" si="90"/>
        <v>0</v>
      </c>
    </row>
    <row r="583" spans="1:30" hidden="1" x14ac:dyDescent="0.2">
      <c r="A583" s="6" t="s">
        <v>479</v>
      </c>
      <c r="B583" s="2">
        <f t="shared" si="83"/>
        <v>0</v>
      </c>
      <c r="C583" s="2">
        <f t="shared" si="84"/>
        <v>12</v>
      </c>
      <c r="L583" s="69">
        <f t="shared" si="85"/>
        <v>0</v>
      </c>
      <c r="N583" s="69">
        <f t="shared" si="86"/>
        <v>0</v>
      </c>
      <c r="R583" s="69">
        <f t="shared" si="87"/>
        <v>0</v>
      </c>
      <c r="V583" s="69">
        <f t="shared" si="88"/>
        <v>0</v>
      </c>
      <c r="W583"/>
      <c r="X583"/>
      <c r="Y583" s="83"/>
      <c r="Z583"/>
      <c r="AA583"/>
      <c r="AC583">
        <f t="shared" si="89"/>
        <v>0</v>
      </c>
      <c r="AD583" s="7">
        <f t="shared" si="90"/>
        <v>0</v>
      </c>
    </row>
    <row r="584" spans="1:30" hidden="1" x14ac:dyDescent="0.2">
      <c r="A584" s="6" t="s">
        <v>480</v>
      </c>
      <c r="B584" s="2">
        <f t="shared" si="83"/>
        <v>0</v>
      </c>
      <c r="C584" s="2">
        <f t="shared" si="84"/>
        <v>12</v>
      </c>
      <c r="L584" s="69">
        <f t="shared" si="85"/>
        <v>0</v>
      </c>
      <c r="N584" s="69">
        <f t="shared" si="86"/>
        <v>0</v>
      </c>
      <c r="R584" s="69">
        <f t="shared" si="87"/>
        <v>0</v>
      </c>
      <c r="V584" s="69">
        <f t="shared" si="88"/>
        <v>0</v>
      </c>
      <c r="W584"/>
      <c r="X584"/>
      <c r="Y584" s="83"/>
      <c r="Z584"/>
      <c r="AA584"/>
      <c r="AC584">
        <f t="shared" si="89"/>
        <v>0</v>
      </c>
      <c r="AD584" s="7">
        <f t="shared" si="90"/>
        <v>0</v>
      </c>
    </row>
    <row r="585" spans="1:30" hidden="1" x14ac:dyDescent="0.2">
      <c r="A585" s="6" t="s">
        <v>481</v>
      </c>
      <c r="B585" s="2">
        <f t="shared" si="83"/>
        <v>0</v>
      </c>
      <c r="C585" s="2">
        <f t="shared" si="84"/>
        <v>12</v>
      </c>
      <c r="L585" s="69">
        <f t="shared" si="85"/>
        <v>0</v>
      </c>
      <c r="N585" s="69">
        <f t="shared" si="86"/>
        <v>0</v>
      </c>
      <c r="R585" s="69">
        <f t="shared" si="87"/>
        <v>0</v>
      </c>
      <c r="V585" s="69">
        <f t="shared" si="88"/>
        <v>0</v>
      </c>
      <c r="W585"/>
      <c r="X585"/>
      <c r="Y585" s="83"/>
      <c r="Z585"/>
      <c r="AA585"/>
      <c r="AC585">
        <f t="shared" si="89"/>
        <v>0</v>
      </c>
      <c r="AD585" s="7">
        <f t="shared" si="90"/>
        <v>0</v>
      </c>
    </row>
    <row r="586" spans="1:30" hidden="1" x14ac:dyDescent="0.2">
      <c r="A586" s="6" t="s">
        <v>482</v>
      </c>
      <c r="B586" s="2">
        <f t="shared" si="83"/>
        <v>0</v>
      </c>
      <c r="C586" s="2">
        <f t="shared" si="84"/>
        <v>12</v>
      </c>
      <c r="L586" s="69">
        <f t="shared" si="85"/>
        <v>0</v>
      </c>
      <c r="N586" s="69">
        <f t="shared" si="86"/>
        <v>0</v>
      </c>
      <c r="R586" s="69">
        <f t="shared" si="87"/>
        <v>0</v>
      </c>
      <c r="V586" s="69">
        <f t="shared" si="88"/>
        <v>0</v>
      </c>
      <c r="W586"/>
      <c r="X586"/>
      <c r="Y586" s="83"/>
      <c r="Z586"/>
      <c r="AA586"/>
      <c r="AC586">
        <f t="shared" si="89"/>
        <v>0</v>
      </c>
      <c r="AD586" s="7">
        <f t="shared" si="90"/>
        <v>0</v>
      </c>
    </row>
    <row r="587" spans="1:30" hidden="1" x14ac:dyDescent="0.2">
      <c r="A587" s="6" t="s">
        <v>483</v>
      </c>
      <c r="B587" s="2">
        <f t="shared" si="83"/>
        <v>0</v>
      </c>
      <c r="C587" s="2">
        <f t="shared" si="84"/>
        <v>12</v>
      </c>
      <c r="L587" s="69">
        <f t="shared" si="85"/>
        <v>0</v>
      </c>
      <c r="N587" s="69">
        <f t="shared" si="86"/>
        <v>0</v>
      </c>
      <c r="R587" s="69">
        <f t="shared" si="87"/>
        <v>0</v>
      </c>
      <c r="V587" s="69">
        <f t="shared" si="88"/>
        <v>0</v>
      </c>
      <c r="W587"/>
      <c r="X587"/>
      <c r="Y587" s="83"/>
      <c r="Z587"/>
      <c r="AA587"/>
      <c r="AC587">
        <f t="shared" si="89"/>
        <v>0</v>
      </c>
      <c r="AD587" s="7">
        <f t="shared" si="90"/>
        <v>0</v>
      </c>
    </row>
    <row r="588" spans="1:30" hidden="1" x14ac:dyDescent="0.2">
      <c r="A588" s="6" t="s">
        <v>484</v>
      </c>
      <c r="B588" s="2">
        <f t="shared" si="83"/>
        <v>0</v>
      </c>
      <c r="C588" s="2">
        <f t="shared" si="84"/>
        <v>12</v>
      </c>
      <c r="L588" s="69">
        <f t="shared" si="85"/>
        <v>0</v>
      </c>
      <c r="N588" s="69">
        <f t="shared" si="86"/>
        <v>0</v>
      </c>
      <c r="R588" s="69">
        <f t="shared" si="87"/>
        <v>0</v>
      </c>
      <c r="V588" s="69">
        <f t="shared" si="88"/>
        <v>0</v>
      </c>
      <c r="W588"/>
      <c r="X588"/>
      <c r="Y588" s="83"/>
      <c r="Z588"/>
      <c r="AA588"/>
      <c r="AC588">
        <f t="shared" si="89"/>
        <v>0</v>
      </c>
      <c r="AD588" s="7">
        <f t="shared" si="90"/>
        <v>0</v>
      </c>
    </row>
    <row r="589" spans="1:30" hidden="1" x14ac:dyDescent="0.2">
      <c r="A589" s="6" t="s">
        <v>485</v>
      </c>
      <c r="B589" s="2">
        <f t="shared" si="83"/>
        <v>0</v>
      </c>
      <c r="C589" s="2">
        <f t="shared" si="84"/>
        <v>12</v>
      </c>
      <c r="L589" s="69">
        <f t="shared" si="85"/>
        <v>0</v>
      </c>
      <c r="N589" s="69">
        <f t="shared" si="86"/>
        <v>0</v>
      </c>
      <c r="R589" s="69">
        <f t="shared" si="87"/>
        <v>0</v>
      </c>
      <c r="V589" s="69">
        <f t="shared" si="88"/>
        <v>0</v>
      </c>
      <c r="W589"/>
      <c r="X589"/>
      <c r="Y589" s="83"/>
      <c r="Z589"/>
      <c r="AA589"/>
      <c r="AC589">
        <f t="shared" si="89"/>
        <v>0</v>
      </c>
      <c r="AD589" s="7">
        <f t="shared" si="90"/>
        <v>0</v>
      </c>
    </row>
    <row r="590" spans="1:30" hidden="1" x14ac:dyDescent="0.2">
      <c r="A590" s="6" t="s">
        <v>486</v>
      </c>
      <c r="B590" s="2">
        <f t="shared" si="83"/>
        <v>0</v>
      </c>
      <c r="C590" s="2">
        <f t="shared" si="84"/>
        <v>12</v>
      </c>
      <c r="L590" s="69">
        <f t="shared" si="85"/>
        <v>0</v>
      </c>
      <c r="N590" s="69">
        <f t="shared" si="86"/>
        <v>0</v>
      </c>
      <c r="R590" s="69">
        <f t="shared" si="87"/>
        <v>0</v>
      </c>
      <c r="V590" s="69">
        <f t="shared" si="88"/>
        <v>0</v>
      </c>
      <c r="W590"/>
      <c r="X590"/>
      <c r="Y590" s="83"/>
      <c r="Z590"/>
      <c r="AA590"/>
      <c r="AC590">
        <f t="shared" si="89"/>
        <v>0</v>
      </c>
      <c r="AD590" s="7">
        <f t="shared" si="90"/>
        <v>0</v>
      </c>
    </row>
    <row r="591" spans="1:30" hidden="1" x14ac:dyDescent="0.2">
      <c r="A591" s="6" t="s">
        <v>487</v>
      </c>
      <c r="B591" s="2">
        <f t="shared" si="83"/>
        <v>0</v>
      </c>
      <c r="C591" s="2">
        <f t="shared" si="84"/>
        <v>12</v>
      </c>
      <c r="L591" s="69">
        <f t="shared" si="85"/>
        <v>0</v>
      </c>
      <c r="N591" s="69">
        <f t="shared" si="86"/>
        <v>0</v>
      </c>
      <c r="R591" s="69">
        <f t="shared" si="87"/>
        <v>0</v>
      </c>
      <c r="V591" s="69">
        <f t="shared" si="88"/>
        <v>0</v>
      </c>
      <c r="W591"/>
      <c r="X591"/>
      <c r="Y591" s="83"/>
      <c r="Z591"/>
      <c r="AA591"/>
      <c r="AC591">
        <f t="shared" si="89"/>
        <v>0</v>
      </c>
      <c r="AD591" s="7">
        <f t="shared" si="90"/>
        <v>0</v>
      </c>
    </row>
    <row r="592" spans="1:30" hidden="1" x14ac:dyDescent="0.2">
      <c r="A592" s="6" t="s">
        <v>488</v>
      </c>
      <c r="B592" s="2">
        <f t="shared" si="83"/>
        <v>0</v>
      </c>
      <c r="C592" s="2">
        <f t="shared" si="84"/>
        <v>12</v>
      </c>
      <c r="L592" s="69">
        <f t="shared" si="85"/>
        <v>0</v>
      </c>
      <c r="N592" s="69">
        <f t="shared" si="86"/>
        <v>0</v>
      </c>
      <c r="R592" s="69">
        <f t="shared" si="87"/>
        <v>0</v>
      </c>
      <c r="V592" s="69">
        <f t="shared" si="88"/>
        <v>0</v>
      </c>
      <c r="W592"/>
      <c r="X592"/>
      <c r="Y592" s="83"/>
      <c r="Z592"/>
      <c r="AA592"/>
      <c r="AC592">
        <f t="shared" si="89"/>
        <v>0</v>
      </c>
      <c r="AD592" s="7">
        <f t="shared" si="90"/>
        <v>0</v>
      </c>
    </row>
    <row r="593" spans="1:42" hidden="1" x14ac:dyDescent="0.2">
      <c r="A593" s="6" t="s">
        <v>489</v>
      </c>
      <c r="B593" s="2">
        <f t="shared" si="83"/>
        <v>0</v>
      </c>
      <c r="C593" s="2">
        <f t="shared" si="84"/>
        <v>12</v>
      </c>
      <c r="L593" s="69">
        <f t="shared" si="85"/>
        <v>0</v>
      </c>
      <c r="N593" s="69">
        <f t="shared" si="86"/>
        <v>0</v>
      </c>
      <c r="R593" s="69">
        <f t="shared" si="87"/>
        <v>0</v>
      </c>
      <c r="V593" s="69">
        <f t="shared" si="88"/>
        <v>0</v>
      </c>
      <c r="W593"/>
      <c r="X593"/>
      <c r="Y593" s="83"/>
      <c r="Z593"/>
      <c r="AA593"/>
      <c r="AC593">
        <f t="shared" si="89"/>
        <v>0</v>
      </c>
      <c r="AD593" s="7">
        <f t="shared" si="90"/>
        <v>0</v>
      </c>
    </row>
    <row r="594" spans="1:42" hidden="1" x14ac:dyDescent="0.2">
      <c r="A594" s="6" t="s">
        <v>490</v>
      </c>
      <c r="B594" s="2">
        <f t="shared" si="83"/>
        <v>0</v>
      </c>
      <c r="C594" s="2">
        <f t="shared" si="84"/>
        <v>12</v>
      </c>
      <c r="L594" s="69">
        <f t="shared" si="85"/>
        <v>0</v>
      </c>
      <c r="N594" s="69">
        <f t="shared" si="86"/>
        <v>0</v>
      </c>
      <c r="R594" s="69">
        <f t="shared" si="87"/>
        <v>0</v>
      </c>
      <c r="V594" s="69">
        <f t="shared" si="88"/>
        <v>0</v>
      </c>
      <c r="W594"/>
      <c r="X594"/>
      <c r="Y594" s="83"/>
      <c r="Z594"/>
      <c r="AA594"/>
      <c r="AC594">
        <f t="shared" si="89"/>
        <v>0</v>
      </c>
      <c r="AD594" s="7">
        <f t="shared" si="90"/>
        <v>0</v>
      </c>
    </row>
    <row r="595" spans="1:42" hidden="1" x14ac:dyDescent="0.2">
      <c r="A595" s="6" t="s">
        <v>491</v>
      </c>
      <c r="B595" s="2">
        <f t="shared" si="83"/>
        <v>0</v>
      </c>
      <c r="C595" s="2">
        <f t="shared" si="84"/>
        <v>12</v>
      </c>
      <c r="L595" s="69">
        <f t="shared" si="85"/>
        <v>0</v>
      </c>
      <c r="N595" s="69">
        <f t="shared" si="86"/>
        <v>0</v>
      </c>
      <c r="R595" s="69">
        <f t="shared" si="87"/>
        <v>0</v>
      </c>
      <c r="V595" s="69">
        <f t="shared" si="88"/>
        <v>0</v>
      </c>
      <c r="W595"/>
      <c r="X595"/>
      <c r="Y595" s="83"/>
      <c r="Z595"/>
      <c r="AA595"/>
      <c r="AC595">
        <f t="shared" si="89"/>
        <v>0</v>
      </c>
      <c r="AD595" s="7">
        <f t="shared" si="90"/>
        <v>0</v>
      </c>
    </row>
    <row r="596" spans="1:42" hidden="1" x14ac:dyDescent="0.2">
      <c r="A596" s="6" t="s">
        <v>492</v>
      </c>
      <c r="B596" s="2">
        <f t="shared" si="83"/>
        <v>0</v>
      </c>
      <c r="C596" s="2">
        <f t="shared" si="84"/>
        <v>12</v>
      </c>
      <c r="L596" s="69">
        <f t="shared" si="85"/>
        <v>0</v>
      </c>
      <c r="N596" s="69">
        <f t="shared" si="86"/>
        <v>0</v>
      </c>
      <c r="R596" s="69">
        <f t="shared" si="87"/>
        <v>0</v>
      </c>
      <c r="V596" s="69">
        <f t="shared" si="88"/>
        <v>0</v>
      </c>
      <c r="W596"/>
      <c r="X596"/>
      <c r="Y596" s="83"/>
      <c r="Z596"/>
      <c r="AA596"/>
      <c r="AC596">
        <f t="shared" si="89"/>
        <v>0</v>
      </c>
      <c r="AD596" s="7">
        <f t="shared" si="90"/>
        <v>0</v>
      </c>
    </row>
    <row r="597" spans="1:42" hidden="1" x14ac:dyDescent="0.2">
      <c r="A597" s="6" t="s">
        <v>493</v>
      </c>
      <c r="B597" s="2">
        <f t="shared" si="83"/>
        <v>0</v>
      </c>
      <c r="C597" s="2">
        <f t="shared" si="84"/>
        <v>12</v>
      </c>
      <c r="L597" s="69">
        <f t="shared" si="85"/>
        <v>0</v>
      </c>
      <c r="N597" s="69">
        <f t="shared" si="86"/>
        <v>0</v>
      </c>
      <c r="R597" s="69">
        <f t="shared" si="87"/>
        <v>0</v>
      </c>
      <c r="V597" s="69">
        <f t="shared" si="88"/>
        <v>0</v>
      </c>
      <c r="W597"/>
      <c r="X597"/>
      <c r="Y597" s="83"/>
      <c r="Z597"/>
      <c r="AA597"/>
      <c r="AC597">
        <f t="shared" si="89"/>
        <v>0</v>
      </c>
      <c r="AD597" s="7">
        <f t="shared" si="90"/>
        <v>0</v>
      </c>
    </row>
    <row r="598" spans="1:42" hidden="1" x14ac:dyDescent="0.2">
      <c r="A598" s="6" t="s">
        <v>494</v>
      </c>
      <c r="B598" s="2">
        <f t="shared" si="83"/>
        <v>0</v>
      </c>
      <c r="C598" s="2">
        <f t="shared" si="84"/>
        <v>12</v>
      </c>
      <c r="L598" s="69">
        <f t="shared" si="85"/>
        <v>0</v>
      </c>
      <c r="N598" s="69">
        <f t="shared" si="86"/>
        <v>0</v>
      </c>
      <c r="R598" s="69">
        <f t="shared" si="87"/>
        <v>0</v>
      </c>
      <c r="V598" s="69">
        <f t="shared" si="88"/>
        <v>0</v>
      </c>
      <c r="W598"/>
      <c r="X598"/>
      <c r="Y598" s="83"/>
      <c r="Z598"/>
      <c r="AA598"/>
      <c r="AC598">
        <f t="shared" si="89"/>
        <v>0</v>
      </c>
      <c r="AD598" s="7">
        <f t="shared" si="90"/>
        <v>0</v>
      </c>
    </row>
    <row r="599" spans="1:42" hidden="1" x14ac:dyDescent="0.2">
      <c r="A599" s="6" t="s">
        <v>495</v>
      </c>
      <c r="B599" s="2">
        <f t="shared" si="83"/>
        <v>0</v>
      </c>
      <c r="C599" s="2">
        <f t="shared" si="84"/>
        <v>12</v>
      </c>
      <c r="L599" s="69">
        <f t="shared" si="85"/>
        <v>0</v>
      </c>
      <c r="N599" s="69">
        <f t="shared" si="86"/>
        <v>0</v>
      </c>
      <c r="R599" s="69">
        <f t="shared" si="87"/>
        <v>0</v>
      </c>
      <c r="V599" s="69">
        <f t="shared" si="88"/>
        <v>0</v>
      </c>
      <c r="W599"/>
      <c r="X599"/>
      <c r="Y599" s="83"/>
      <c r="Z599"/>
      <c r="AA599"/>
      <c r="AC599">
        <f t="shared" si="89"/>
        <v>0</v>
      </c>
      <c r="AD599" s="7">
        <f t="shared" si="90"/>
        <v>0</v>
      </c>
    </row>
    <row r="600" spans="1:42" hidden="1" x14ac:dyDescent="0.2">
      <c r="A600" s="6" t="s">
        <v>496</v>
      </c>
      <c r="B600" s="2">
        <f t="shared" si="83"/>
        <v>0</v>
      </c>
      <c r="C600" s="2">
        <f t="shared" si="84"/>
        <v>12</v>
      </c>
      <c r="L600" s="69">
        <f t="shared" si="85"/>
        <v>0</v>
      </c>
      <c r="N600" s="69">
        <f t="shared" si="86"/>
        <v>0</v>
      </c>
      <c r="R600" s="69">
        <f t="shared" si="87"/>
        <v>0</v>
      </c>
      <c r="V600" s="69">
        <f t="shared" si="88"/>
        <v>0</v>
      </c>
      <c r="W600"/>
      <c r="X600"/>
      <c r="Y600" s="83"/>
      <c r="Z600"/>
      <c r="AA600"/>
      <c r="AC600">
        <f t="shared" si="89"/>
        <v>0</v>
      </c>
      <c r="AD600" s="7">
        <f t="shared" si="90"/>
        <v>0</v>
      </c>
    </row>
    <row r="601" spans="1:42" hidden="1" x14ac:dyDescent="0.2">
      <c r="A601" s="6" t="s">
        <v>497</v>
      </c>
      <c r="B601" s="2">
        <f t="shared" si="83"/>
        <v>0</v>
      </c>
      <c r="C601" s="2">
        <f t="shared" si="84"/>
        <v>12</v>
      </c>
      <c r="L601" s="69">
        <f t="shared" si="85"/>
        <v>0</v>
      </c>
      <c r="N601" s="69">
        <f t="shared" si="86"/>
        <v>0</v>
      </c>
      <c r="R601" s="69">
        <f t="shared" si="87"/>
        <v>0</v>
      </c>
      <c r="V601" s="69">
        <f t="shared" si="88"/>
        <v>0</v>
      </c>
      <c r="W601"/>
      <c r="X601"/>
      <c r="Y601" s="83"/>
      <c r="Z601"/>
      <c r="AA601"/>
      <c r="AC601">
        <f t="shared" si="89"/>
        <v>0</v>
      </c>
      <c r="AD601" s="7">
        <f t="shared" si="90"/>
        <v>0</v>
      </c>
    </row>
    <row r="602" spans="1:42" hidden="1" x14ac:dyDescent="0.2">
      <c r="A602" s="6" t="s">
        <v>498</v>
      </c>
      <c r="B602" s="2">
        <f t="shared" si="83"/>
        <v>0</v>
      </c>
      <c r="C602" s="2">
        <f t="shared" si="84"/>
        <v>12</v>
      </c>
      <c r="L602" s="69">
        <f t="shared" si="85"/>
        <v>0</v>
      </c>
      <c r="N602" s="69">
        <f t="shared" si="86"/>
        <v>0</v>
      </c>
      <c r="R602" s="69">
        <f t="shared" si="87"/>
        <v>0</v>
      </c>
      <c r="V602" s="69">
        <f t="shared" si="88"/>
        <v>0</v>
      </c>
      <c r="W602"/>
      <c r="X602"/>
      <c r="Y602" s="83"/>
      <c r="Z602"/>
      <c r="AA602"/>
      <c r="AC602">
        <f t="shared" si="89"/>
        <v>0</v>
      </c>
      <c r="AD602" s="7">
        <f t="shared" si="90"/>
        <v>0</v>
      </c>
    </row>
    <row r="603" spans="1:42" hidden="1" x14ac:dyDescent="0.2">
      <c r="A603" s="6" t="s">
        <v>499</v>
      </c>
      <c r="B603" s="2">
        <f t="shared" si="83"/>
        <v>0</v>
      </c>
      <c r="C603" s="2">
        <f t="shared" si="84"/>
        <v>12</v>
      </c>
      <c r="L603" s="69">
        <f t="shared" si="85"/>
        <v>0</v>
      </c>
      <c r="N603" s="69">
        <f t="shared" si="86"/>
        <v>0</v>
      </c>
      <c r="R603" s="69">
        <f t="shared" si="87"/>
        <v>0</v>
      </c>
      <c r="V603" s="69">
        <f t="shared" si="88"/>
        <v>0</v>
      </c>
      <c r="W603"/>
      <c r="X603"/>
      <c r="Y603" s="83"/>
      <c r="Z603"/>
      <c r="AA603"/>
      <c r="AC603">
        <f t="shared" si="89"/>
        <v>0</v>
      </c>
      <c r="AD603" s="7">
        <f t="shared" si="90"/>
        <v>0</v>
      </c>
    </row>
    <row r="604" spans="1:42" hidden="1" x14ac:dyDescent="0.2">
      <c r="A604" s="6" t="s">
        <v>500</v>
      </c>
      <c r="B604" s="2">
        <f t="shared" si="83"/>
        <v>0</v>
      </c>
      <c r="C604" s="2">
        <f t="shared" si="84"/>
        <v>12</v>
      </c>
      <c r="L604" s="69">
        <f t="shared" si="85"/>
        <v>0</v>
      </c>
      <c r="N604" s="69">
        <f t="shared" si="86"/>
        <v>0</v>
      </c>
      <c r="R604" s="69">
        <f t="shared" si="87"/>
        <v>0</v>
      </c>
      <c r="V604" s="69">
        <f t="shared" si="88"/>
        <v>0</v>
      </c>
      <c r="W604"/>
      <c r="X604"/>
      <c r="Y604" s="83"/>
      <c r="Z604"/>
      <c r="AA604"/>
      <c r="AC604">
        <f t="shared" si="89"/>
        <v>0</v>
      </c>
      <c r="AD604" s="7">
        <f t="shared" si="90"/>
        <v>0</v>
      </c>
    </row>
    <row r="605" spans="1:42" hidden="1" x14ac:dyDescent="0.2">
      <c r="A605" s="6" t="s">
        <v>501</v>
      </c>
      <c r="B605" s="2">
        <f t="shared" si="83"/>
        <v>0</v>
      </c>
      <c r="C605" s="2">
        <f t="shared" si="84"/>
        <v>12</v>
      </c>
      <c r="L605" s="69">
        <f t="shared" si="85"/>
        <v>0</v>
      </c>
      <c r="N605" s="69">
        <f t="shared" si="86"/>
        <v>0</v>
      </c>
      <c r="R605" s="69">
        <f t="shared" si="87"/>
        <v>0</v>
      </c>
      <c r="V605" s="69">
        <f t="shared" si="88"/>
        <v>0</v>
      </c>
      <c r="W605"/>
      <c r="X605"/>
      <c r="Y605" s="83"/>
      <c r="Z605"/>
      <c r="AA605"/>
      <c r="AC605">
        <f t="shared" si="89"/>
        <v>0</v>
      </c>
      <c r="AD605" s="7">
        <f t="shared" si="90"/>
        <v>0</v>
      </c>
    </row>
    <row r="606" spans="1:42" hidden="1" x14ac:dyDescent="0.2">
      <c r="B606" s="2"/>
      <c r="C606" s="2"/>
      <c r="W606"/>
      <c r="X606"/>
      <c r="Y606" s="83"/>
      <c r="Z606"/>
      <c r="AA606"/>
      <c r="AC606">
        <f t="shared" si="89"/>
        <v>0</v>
      </c>
      <c r="AD606" s="7">
        <f t="shared" si="90"/>
        <v>0</v>
      </c>
    </row>
    <row r="607" spans="1:42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84"/>
      <c r="AC607">
        <f t="shared" si="89"/>
        <v>0</v>
      </c>
      <c r="AD607" s="7">
        <f t="shared" si="90"/>
        <v>0</v>
      </c>
      <c r="AE607" s="80"/>
      <c r="AF607" s="44"/>
      <c r="AG607" s="59"/>
      <c r="AP607" s="80"/>
    </row>
    <row r="608" spans="1:42" x14ac:dyDescent="0.2">
      <c r="A608" s="6" t="s">
        <v>2433</v>
      </c>
      <c r="B608" s="2">
        <f t="shared" ref="B608:B632" si="91">+L608+N608+R608+V608+X608</f>
        <v>809</v>
      </c>
      <c r="C608" s="2">
        <f t="shared" ref="C608:C632" si="92">RANK(B608,B$608:B$807,0)</f>
        <v>1</v>
      </c>
      <c r="D608" s="4" t="s">
        <v>21</v>
      </c>
      <c r="E608" s="5" t="s">
        <v>2310</v>
      </c>
      <c r="F608" s="69">
        <v>2007</v>
      </c>
      <c r="G608" s="69">
        <v>2</v>
      </c>
      <c r="I608" s="69">
        <v>1</v>
      </c>
      <c r="J608" s="69">
        <v>20</v>
      </c>
      <c r="K608" s="69">
        <v>13</v>
      </c>
      <c r="L608" s="69">
        <f>IF(AND(I608&lt;1,J608&lt;1,K608&lt;1),0,IF(250+((80-(I608*60+J608))*2)&lt;0,0,IF(K608&lt;50,250+((80-(I608*60+J608))*2),IF(K608&gt;49,250+((80-(I608*60+J608))*2)-1,250+((80-(I608*60+J608))*2)))))</f>
        <v>250</v>
      </c>
      <c r="M608" s="69">
        <v>182</v>
      </c>
      <c r="N608" s="69">
        <f t="shared" ref="N608:N632" si="93">IF(M608&lt;89,0,250+((M608-172)*3))</f>
        <v>280</v>
      </c>
      <c r="O608" s="69">
        <v>2</v>
      </c>
      <c r="P608" s="69">
        <v>46</v>
      </c>
      <c r="Q608" s="69">
        <v>74</v>
      </c>
      <c r="R608" s="69">
        <f t="shared" ref="R608:R632" si="94">IF(AND(O608&lt;1,P608&lt;1,Q608&lt;1),0,IF(250+((195-(O608*60+P608))*1)&lt;0,0,250+((195-(O608*60+P608))*1)))</f>
        <v>279</v>
      </c>
      <c r="V608" s="69">
        <f t="shared" ref="V608:V632" si="95">IF(AND(S608&lt;1,T608&lt;1,U608&lt;1),0,IF(500+((320-(S608*60+T608))*1)&lt;0,0,500+((320-(S608*60+T608))*1)))</f>
        <v>0</v>
      </c>
      <c r="W608"/>
      <c r="X608"/>
      <c r="Y608" s="83">
        <v>23</v>
      </c>
      <c r="Z608"/>
      <c r="AA608">
        <v>807</v>
      </c>
      <c r="AB608">
        <v>774</v>
      </c>
      <c r="AC608">
        <f t="shared" ref="AC608:AC632" si="96">B608</f>
        <v>809</v>
      </c>
      <c r="AD608" s="7">
        <f t="shared" ref="AD608:AD632" si="97">AA608+AB608+AC608</f>
        <v>2390</v>
      </c>
      <c r="AE608" s="81">
        <v>1</v>
      </c>
      <c r="AF608" s="43">
        <v>9.1250000000000001E-4</v>
      </c>
      <c r="AG608" s="72" t="s">
        <v>2583</v>
      </c>
    </row>
    <row r="609" spans="1:42" x14ac:dyDescent="0.2">
      <c r="A609" s="6" t="s">
        <v>2484</v>
      </c>
      <c r="B609" s="2">
        <f t="shared" si="91"/>
        <v>779</v>
      </c>
      <c r="C609" s="2">
        <f t="shared" si="92"/>
        <v>2</v>
      </c>
      <c r="D609" s="4" t="s">
        <v>22</v>
      </c>
      <c r="E609" s="5" t="s">
        <v>2325</v>
      </c>
      <c r="F609" s="69">
        <v>2007</v>
      </c>
      <c r="G609" s="69">
        <v>0</v>
      </c>
      <c r="I609" s="69">
        <v>1</v>
      </c>
      <c r="J609" s="69">
        <v>10</v>
      </c>
      <c r="K609" s="69">
        <v>44</v>
      </c>
      <c r="L609" s="69">
        <f>IF(AND(I609&lt;1,J609&lt;1,K609&lt;1),0,IF(250+((80-(I609*60+J609))*2)&lt;0,0,IF(K609&lt;50,250+((80-(I609*60+J609))*2),IF(K609&gt;49,250+((80-(I609*60+J609))*2)-1,250+((80-(I609*60+J609))*2)))))</f>
        <v>270</v>
      </c>
      <c r="M609" s="69">
        <v>167</v>
      </c>
      <c r="N609" s="69">
        <f t="shared" si="93"/>
        <v>235</v>
      </c>
      <c r="O609" s="69">
        <v>2</v>
      </c>
      <c r="P609" s="69">
        <v>51</v>
      </c>
      <c r="Q609" s="69">
        <v>80</v>
      </c>
      <c r="R609" s="69">
        <f t="shared" si="94"/>
        <v>274</v>
      </c>
      <c r="V609" s="69">
        <f t="shared" si="95"/>
        <v>0</v>
      </c>
      <c r="W609"/>
      <c r="X609"/>
      <c r="Y609" s="83">
        <v>24</v>
      </c>
      <c r="Z609"/>
      <c r="AA609">
        <v>735</v>
      </c>
      <c r="AB609">
        <v>694</v>
      </c>
      <c r="AC609">
        <f t="shared" si="96"/>
        <v>779</v>
      </c>
      <c r="AD609" s="7">
        <f t="shared" si="97"/>
        <v>2208</v>
      </c>
      <c r="AE609" s="81">
        <v>2</v>
      </c>
      <c r="AF609" s="43">
        <v>7.8703703703703705E-4</v>
      </c>
      <c r="AG609" s="72" t="s">
        <v>2583</v>
      </c>
    </row>
    <row r="610" spans="1:42" x14ac:dyDescent="0.2">
      <c r="A610" s="6" t="s">
        <v>2434</v>
      </c>
      <c r="B610" s="2">
        <f t="shared" si="91"/>
        <v>761</v>
      </c>
      <c r="C610" s="2">
        <f t="shared" si="92"/>
        <v>3</v>
      </c>
      <c r="D610" s="4" t="s">
        <v>21</v>
      </c>
      <c r="E610" s="5" t="s">
        <v>2472</v>
      </c>
      <c r="F610" s="69">
        <v>2007</v>
      </c>
      <c r="G610" s="71">
        <v>1</v>
      </c>
      <c r="I610" s="69">
        <v>1</v>
      </c>
      <c r="J610" s="69">
        <v>33</v>
      </c>
      <c r="K610" s="69">
        <v>38</v>
      </c>
      <c r="L610" s="69">
        <f>IF(AND(I610&lt;1,J610&lt;1,K610&lt;1),0,IF(250+((80-(I610*60+J610))*2)&lt;0,0,IF(K610&lt;50,250+((80-(I610*60+J610))*2),IF(K610&gt;49,250+((80-(I610*60+J610))*2)-1,250+((80-(I610*60+J610))*2)))))</f>
        <v>224</v>
      </c>
      <c r="M610" s="69">
        <v>176</v>
      </c>
      <c r="N610" s="69">
        <f t="shared" si="93"/>
        <v>262</v>
      </c>
      <c r="O610" s="69">
        <v>2</v>
      </c>
      <c r="P610" s="69">
        <v>50</v>
      </c>
      <c r="Q610" s="69">
        <v>5</v>
      </c>
      <c r="R610" s="69">
        <f t="shared" si="94"/>
        <v>275</v>
      </c>
      <c r="V610" s="69">
        <f t="shared" si="95"/>
        <v>0</v>
      </c>
      <c r="W610"/>
      <c r="X610"/>
      <c r="Y610" s="83">
        <v>25</v>
      </c>
      <c r="Z610"/>
      <c r="AA610">
        <v>676</v>
      </c>
      <c r="AB610">
        <v>655</v>
      </c>
      <c r="AC610">
        <f t="shared" si="96"/>
        <v>761</v>
      </c>
      <c r="AD610" s="7">
        <f t="shared" si="97"/>
        <v>2092</v>
      </c>
      <c r="AE610" s="81">
        <v>3</v>
      </c>
      <c r="AF610" s="43">
        <v>1.0560185185185184E-3</v>
      </c>
      <c r="AG610" s="72" t="s">
        <v>2583</v>
      </c>
    </row>
    <row r="611" spans="1:42" x14ac:dyDescent="0.2">
      <c r="A611" s="6" t="s">
        <v>2322</v>
      </c>
      <c r="B611" s="2">
        <f t="shared" si="91"/>
        <v>295</v>
      </c>
      <c r="C611" s="2">
        <f t="shared" si="92"/>
        <v>18</v>
      </c>
      <c r="D611" s="4" t="s">
        <v>21</v>
      </c>
      <c r="E611" s="5" t="s">
        <v>2310</v>
      </c>
      <c r="F611" s="69">
        <v>2008</v>
      </c>
      <c r="G611" s="69">
        <v>1</v>
      </c>
      <c r="L611" s="69">
        <f>IF(AND(I611&lt;1,J611&lt;1,K611&lt;1),0,IF(250+((80-(I611*60+J611))*2)&lt;0,0,IF(K611&lt;50,250+((80-(I611*60+J611))*2),IF(K611&gt;49,250+((80-(I611*60+J611))*2)-1,250+((80-(I611*60+J611))*2)))))</f>
        <v>0</v>
      </c>
      <c r="M611" s="69">
        <v>187</v>
      </c>
      <c r="N611" s="69">
        <f t="shared" si="93"/>
        <v>295</v>
      </c>
      <c r="R611" s="69">
        <f t="shared" si="94"/>
        <v>0</v>
      </c>
      <c r="V611" s="69">
        <f t="shared" si="95"/>
        <v>0</v>
      </c>
      <c r="W611"/>
      <c r="X611"/>
      <c r="Y611" s="83"/>
      <c r="Z611"/>
      <c r="AA611">
        <v>808</v>
      </c>
      <c r="AB611">
        <v>713</v>
      </c>
      <c r="AC611">
        <f t="shared" si="96"/>
        <v>295</v>
      </c>
      <c r="AD611" s="7">
        <f t="shared" si="97"/>
        <v>1816</v>
      </c>
      <c r="AE611" s="81">
        <v>4</v>
      </c>
      <c r="AF611" s="43">
        <v>8.564814814814815E-4</v>
      </c>
      <c r="AG611" s="60" t="s">
        <v>2548</v>
      </c>
    </row>
    <row r="612" spans="1:42" x14ac:dyDescent="0.2">
      <c r="A612" s="30" t="s">
        <v>2503</v>
      </c>
      <c r="B612" s="31">
        <f t="shared" si="91"/>
        <v>586</v>
      </c>
      <c r="C612" s="31">
        <f t="shared" si="92"/>
        <v>5</v>
      </c>
      <c r="D612" s="32" t="s">
        <v>21</v>
      </c>
      <c r="E612" s="33" t="s">
        <v>2472</v>
      </c>
      <c r="F612" s="71">
        <v>2007</v>
      </c>
      <c r="G612" s="71">
        <v>1</v>
      </c>
      <c r="I612" s="69">
        <v>1</v>
      </c>
      <c r="J612" s="69">
        <v>45</v>
      </c>
      <c r="K612" s="69">
        <v>43</v>
      </c>
      <c r="L612" s="69">
        <f>IF(AND(I612&lt;1,J612&lt;1,K612&lt;1),0,IF(250+((45-(I612*60+J612))*2)&lt;0,0,IF(K612&lt;50,250+((45-(I612*60+J612))*2),IF(K612&gt;49,250+((45-(I612*60+J612))*2)-1,250+((45-(I612*60+J612))*2)))))</f>
        <v>130</v>
      </c>
      <c r="M612" s="69">
        <v>154</v>
      </c>
      <c r="N612" s="69">
        <f t="shared" si="93"/>
        <v>196</v>
      </c>
      <c r="O612" s="69">
        <v>3</v>
      </c>
      <c r="P612" s="69">
        <v>5</v>
      </c>
      <c r="Q612" s="69">
        <v>24</v>
      </c>
      <c r="R612" s="69">
        <f t="shared" si="94"/>
        <v>260</v>
      </c>
      <c r="V612" s="69">
        <f t="shared" si="95"/>
        <v>0</v>
      </c>
      <c r="W612"/>
      <c r="X612"/>
      <c r="Y612" s="83">
        <v>27</v>
      </c>
      <c r="Z612"/>
      <c r="AA612">
        <v>517</v>
      </c>
      <c r="AB612">
        <v>517</v>
      </c>
      <c r="AC612">
        <f t="shared" si="96"/>
        <v>586</v>
      </c>
      <c r="AD612" s="7">
        <f t="shared" si="97"/>
        <v>1620</v>
      </c>
      <c r="AE612" s="81">
        <v>5</v>
      </c>
      <c r="AF612" s="43">
        <v>1.2834490740740742E-3</v>
      </c>
      <c r="AG612" s="72" t="s">
        <v>2583</v>
      </c>
      <c r="AP612" s="81">
        <v>1</v>
      </c>
    </row>
    <row r="613" spans="1:42" x14ac:dyDescent="0.2">
      <c r="A613" s="6" t="s">
        <v>2429</v>
      </c>
      <c r="B613" s="2">
        <f t="shared" si="91"/>
        <v>238</v>
      </c>
      <c r="C613" s="2">
        <f t="shared" si="92"/>
        <v>19</v>
      </c>
      <c r="D613" s="4" t="s">
        <v>21</v>
      </c>
      <c r="E613" s="5" t="s">
        <v>2310</v>
      </c>
      <c r="F613" s="69">
        <v>2007</v>
      </c>
      <c r="G613" s="69">
        <v>2</v>
      </c>
      <c r="L613" s="69">
        <f>IF(AND(I613&lt;1,J613&lt;1,K613&lt;1),0,IF(250+((80-(I613*60+J613))*2)&lt;0,0,IF(K613&lt;50,250+((80-(I613*60+J613))*2),IF(K613&gt;49,250+((80-(I613*60+J613))*2)-1,250+((80-(I613*60+J613))*2)))))</f>
        <v>0</v>
      </c>
      <c r="M613" s="69">
        <v>168</v>
      </c>
      <c r="N613" s="69">
        <f t="shared" si="93"/>
        <v>238</v>
      </c>
      <c r="R613" s="69">
        <f t="shared" si="94"/>
        <v>0</v>
      </c>
      <c r="V613" s="69">
        <f t="shared" si="95"/>
        <v>0</v>
      </c>
      <c r="W613"/>
      <c r="X613"/>
      <c r="Y613" s="83"/>
      <c r="Z613"/>
      <c r="AA613">
        <v>670</v>
      </c>
      <c r="AB613">
        <v>696</v>
      </c>
      <c r="AC613">
        <f t="shared" si="96"/>
        <v>238</v>
      </c>
      <c r="AD613" s="7">
        <f t="shared" si="97"/>
        <v>1604</v>
      </c>
      <c r="AE613" s="81">
        <v>6</v>
      </c>
      <c r="AF613" s="43">
        <v>1.0416666666666667E-3</v>
      </c>
      <c r="AG613" s="60" t="s">
        <v>2548</v>
      </c>
    </row>
    <row r="614" spans="1:42" x14ac:dyDescent="0.2">
      <c r="A614" s="42" t="s">
        <v>2562</v>
      </c>
      <c r="B614" s="31">
        <f t="shared" si="91"/>
        <v>556</v>
      </c>
      <c r="C614" s="31">
        <f t="shared" si="92"/>
        <v>7</v>
      </c>
      <c r="D614" s="32" t="s">
        <v>21</v>
      </c>
      <c r="E614" s="33" t="s">
        <v>2472</v>
      </c>
      <c r="F614" s="71">
        <v>2008</v>
      </c>
      <c r="G614" s="69">
        <v>0</v>
      </c>
      <c r="I614" s="69">
        <v>1</v>
      </c>
      <c r="J614" s="69">
        <v>43</v>
      </c>
      <c r="K614" s="69">
        <v>25</v>
      </c>
      <c r="L614" s="69">
        <f>IF(AND(I614&lt;1,J614&lt;1,K614&lt;1),0,IF(250+((45-(I614*60+J614))*2)&lt;0,0,IF(K614&lt;50,250+((45-(I614*60+J614))*2),IF(K614&gt;49,250+((45-(I614*60+J614))*2)-1,250+((45-(I614*60+J614))*2)))))</f>
        <v>134</v>
      </c>
      <c r="M614" s="69">
        <v>147</v>
      </c>
      <c r="N614" s="69">
        <f t="shared" si="93"/>
        <v>175</v>
      </c>
      <c r="O614" s="69">
        <v>3</v>
      </c>
      <c r="P614" s="69">
        <v>18</v>
      </c>
      <c r="Q614" s="69">
        <v>17</v>
      </c>
      <c r="R614" s="69">
        <f t="shared" si="94"/>
        <v>247</v>
      </c>
      <c r="V614" s="69">
        <f t="shared" si="95"/>
        <v>0</v>
      </c>
      <c r="W614"/>
      <c r="X614"/>
      <c r="Y614" s="83">
        <v>28</v>
      </c>
      <c r="Z614"/>
      <c r="AA614">
        <v>496</v>
      </c>
      <c r="AB614">
        <v>510</v>
      </c>
      <c r="AC614">
        <f t="shared" si="96"/>
        <v>556</v>
      </c>
      <c r="AD614" s="7">
        <f t="shared" si="97"/>
        <v>1562</v>
      </c>
      <c r="AE614" s="81">
        <v>7</v>
      </c>
      <c r="AF614" s="43">
        <v>1.1373842592592594E-3</v>
      </c>
      <c r="AG614" s="72" t="s">
        <v>2583</v>
      </c>
      <c r="AP614" s="81">
        <v>2</v>
      </c>
    </row>
    <row r="615" spans="1:42" x14ac:dyDescent="0.2">
      <c r="A615" s="6" t="s">
        <v>2473</v>
      </c>
      <c r="B615" s="2">
        <f t="shared" si="91"/>
        <v>0</v>
      </c>
      <c r="C615" s="2">
        <f t="shared" si="92"/>
        <v>20</v>
      </c>
      <c r="D615" s="4" t="s">
        <v>20</v>
      </c>
      <c r="E615" s="5" t="s">
        <v>2306</v>
      </c>
      <c r="F615" s="69">
        <v>2007</v>
      </c>
      <c r="G615" s="69">
        <v>0</v>
      </c>
      <c r="L615" s="69">
        <f>IF(AND(I615&lt;1,J615&lt;1,K615&lt;1),0,IF(250+((80-(I615*60+J615))*2)&lt;0,0,IF(K615&lt;50,250+((80-(I615*60+J615))*2),IF(K615&gt;49,250+((80-(I615*60+J615))*2)-1,250+((80-(I615*60+J615))*2)))))</f>
        <v>0</v>
      </c>
      <c r="N615" s="69">
        <f t="shared" si="93"/>
        <v>0</v>
      </c>
      <c r="R615" s="69">
        <f t="shared" si="94"/>
        <v>0</v>
      </c>
      <c r="V615" s="69">
        <f t="shared" si="95"/>
        <v>0</v>
      </c>
      <c r="W615"/>
      <c r="X615"/>
      <c r="Y615" s="83"/>
      <c r="Z615"/>
      <c r="AA615">
        <v>787</v>
      </c>
      <c r="AB615">
        <v>760</v>
      </c>
      <c r="AC615">
        <f t="shared" si="96"/>
        <v>0</v>
      </c>
      <c r="AD615" s="7">
        <f t="shared" si="97"/>
        <v>1547</v>
      </c>
      <c r="AE615" s="81">
        <v>8</v>
      </c>
      <c r="AF615" s="43">
        <v>1.1458333333333333E-3</v>
      </c>
      <c r="AG615" s="60" t="s">
        <v>2548</v>
      </c>
    </row>
    <row r="616" spans="1:42" x14ac:dyDescent="0.2">
      <c r="A616" s="30" t="s">
        <v>2502</v>
      </c>
      <c r="B616" s="31">
        <f t="shared" si="91"/>
        <v>490</v>
      </c>
      <c r="C616" s="31">
        <f t="shared" si="92"/>
        <v>12</v>
      </c>
      <c r="D616" s="32" t="s">
        <v>21</v>
      </c>
      <c r="E616" s="33" t="s">
        <v>2472</v>
      </c>
      <c r="F616" s="71">
        <v>2007</v>
      </c>
      <c r="G616" s="71">
        <v>1</v>
      </c>
      <c r="I616" s="69">
        <v>1</v>
      </c>
      <c r="J616" s="69">
        <v>40</v>
      </c>
      <c r="K616" s="69">
        <v>84</v>
      </c>
      <c r="L616" s="69">
        <f>IF(AND(I616&lt;1,J616&lt;1,K616&lt;1),0,IF(250+((45-(I616*60+J616))*2)&lt;0,0,IF(K616&lt;50,250+((45-(I616*60+J616))*2),IF(K616&gt;49,250+((45-(I616*60+J616))*2)-1,250+((45-(I616*60+J616))*2)))))</f>
        <v>139</v>
      </c>
      <c r="M616" s="69">
        <v>120</v>
      </c>
      <c r="N616" s="69">
        <f t="shared" si="93"/>
        <v>94</v>
      </c>
      <c r="O616" s="69">
        <v>3</v>
      </c>
      <c r="P616" s="69">
        <v>8</v>
      </c>
      <c r="Q616" s="69">
        <v>39</v>
      </c>
      <c r="R616" s="69">
        <f t="shared" si="94"/>
        <v>257</v>
      </c>
      <c r="V616" s="69">
        <f t="shared" si="95"/>
        <v>0</v>
      </c>
      <c r="W616"/>
      <c r="X616"/>
      <c r="Y616" s="83">
        <v>36</v>
      </c>
      <c r="Z616"/>
      <c r="AA616">
        <v>506</v>
      </c>
      <c r="AB616">
        <v>516</v>
      </c>
      <c r="AC616">
        <f t="shared" si="96"/>
        <v>490</v>
      </c>
      <c r="AD616" s="7">
        <f t="shared" si="97"/>
        <v>1512</v>
      </c>
      <c r="AE616" s="81">
        <v>9</v>
      </c>
      <c r="AF616" s="43">
        <v>1.207638888888889E-3</v>
      </c>
      <c r="AG616" s="72" t="s">
        <v>2583</v>
      </c>
      <c r="AP616" s="81">
        <v>3</v>
      </c>
    </row>
    <row r="617" spans="1:42" x14ac:dyDescent="0.2">
      <c r="A617" s="6" t="s">
        <v>2432</v>
      </c>
      <c r="B617" s="2">
        <f t="shared" si="91"/>
        <v>0</v>
      </c>
      <c r="C617" s="2">
        <f t="shared" si="92"/>
        <v>20</v>
      </c>
      <c r="D617" s="4" t="s">
        <v>21</v>
      </c>
      <c r="E617" s="5" t="s">
        <v>2310</v>
      </c>
      <c r="F617" s="69">
        <v>2007</v>
      </c>
      <c r="G617" s="69">
        <v>2</v>
      </c>
      <c r="L617" s="69">
        <f>IF(AND(I617&lt;1,J617&lt;1,K617&lt;1),0,IF(250+((80-(I617*60+J617))*2)&lt;0,0,IF(K617&lt;50,250+((80-(I617*60+J617))*2),IF(K617&gt;49,250+((80-(I617*60+J617))*2)-1,250+((80-(I617*60+J617))*2)))))</f>
        <v>0</v>
      </c>
      <c r="N617" s="69">
        <f t="shared" si="93"/>
        <v>0</v>
      </c>
      <c r="R617" s="69">
        <f t="shared" si="94"/>
        <v>0</v>
      </c>
      <c r="V617" s="69">
        <f t="shared" si="95"/>
        <v>0</v>
      </c>
      <c r="W617"/>
      <c r="X617"/>
      <c r="Y617" s="83"/>
      <c r="Z617"/>
      <c r="AA617">
        <v>777</v>
      </c>
      <c r="AB617">
        <v>714</v>
      </c>
      <c r="AC617">
        <f t="shared" si="96"/>
        <v>0</v>
      </c>
      <c r="AD617" s="7">
        <f t="shared" si="97"/>
        <v>1491</v>
      </c>
      <c r="AE617" s="81">
        <v>10</v>
      </c>
      <c r="AF617" s="43">
        <v>9.7662037037037053E-4</v>
      </c>
      <c r="AG617" s="75" t="s">
        <v>2548</v>
      </c>
    </row>
    <row r="618" spans="1:42" x14ac:dyDescent="0.2">
      <c r="A618" s="30" t="s">
        <v>2501</v>
      </c>
      <c r="B618" s="31">
        <f t="shared" si="91"/>
        <v>456</v>
      </c>
      <c r="C618" s="31">
        <f t="shared" si="92"/>
        <v>15</v>
      </c>
      <c r="D618" s="32" t="s">
        <v>21</v>
      </c>
      <c r="E618" s="33" t="s">
        <v>2472</v>
      </c>
      <c r="F618" s="71">
        <v>2007</v>
      </c>
      <c r="G618" s="71">
        <v>1</v>
      </c>
      <c r="I618" s="69">
        <v>1</v>
      </c>
      <c r="J618" s="69">
        <v>38</v>
      </c>
      <c r="K618" s="69">
        <v>75</v>
      </c>
      <c r="L618" s="69">
        <f>IF(AND(I618&lt;1,J618&lt;1,K618&lt;1),0,IF(250+((45-(I618*60+J618))*2)&lt;0,0,IF(K618&lt;50,250+((45-(I618*60+J618))*2),IF(K618&gt;49,250+((45-(I618*60+J618))*2)-1,250+((45-(I618*60+J618))*2)))))</f>
        <v>143</v>
      </c>
      <c r="M618" s="69">
        <v>107</v>
      </c>
      <c r="N618" s="69">
        <f t="shared" si="93"/>
        <v>55</v>
      </c>
      <c r="O618" s="69">
        <v>3</v>
      </c>
      <c r="P618" s="69">
        <v>7</v>
      </c>
      <c r="Q618" s="69">
        <v>55</v>
      </c>
      <c r="R618" s="69">
        <f t="shared" si="94"/>
        <v>258</v>
      </c>
      <c r="V618" s="69">
        <f t="shared" si="95"/>
        <v>0</v>
      </c>
      <c r="W618"/>
      <c r="X618"/>
      <c r="Y618" s="83">
        <v>37</v>
      </c>
      <c r="Z618"/>
      <c r="AA618">
        <v>519</v>
      </c>
      <c r="AB618">
        <v>506</v>
      </c>
      <c r="AC618">
        <f t="shared" si="96"/>
        <v>456</v>
      </c>
      <c r="AD618" s="7">
        <f t="shared" si="97"/>
        <v>1481</v>
      </c>
      <c r="AE618" s="81">
        <v>11</v>
      </c>
      <c r="AF618" s="43">
        <v>1.2202546296296295E-3</v>
      </c>
      <c r="AG618" s="72" t="s">
        <v>2583</v>
      </c>
      <c r="AP618" s="81">
        <v>4</v>
      </c>
    </row>
    <row r="619" spans="1:42" x14ac:dyDescent="0.2">
      <c r="A619" s="6" t="s">
        <v>2464</v>
      </c>
      <c r="B619" s="2">
        <f t="shared" si="91"/>
        <v>0</v>
      </c>
      <c r="C619" s="2">
        <f t="shared" si="92"/>
        <v>20</v>
      </c>
      <c r="D619" s="4" t="s">
        <v>20</v>
      </c>
      <c r="E619" s="5" t="s">
        <v>2306</v>
      </c>
      <c r="F619" s="69">
        <v>2008</v>
      </c>
      <c r="G619" s="69">
        <v>0</v>
      </c>
      <c r="L619" s="69">
        <f>IF(AND(I619&lt;1,J619&lt;1,K619&lt;1),0,IF(250+((80-(I619*60+J619))*2)&lt;0,0,IF(K619&lt;50,250+((80-(I619*60+J619))*2),IF(K619&gt;49,250+((80-(I619*60+J619))*2)-1,250+((80-(I619*60+J619))*2)))))</f>
        <v>0</v>
      </c>
      <c r="N619" s="69">
        <f t="shared" si="93"/>
        <v>0</v>
      </c>
      <c r="R619" s="69">
        <f t="shared" si="94"/>
        <v>0</v>
      </c>
      <c r="V619" s="69">
        <f t="shared" si="95"/>
        <v>0</v>
      </c>
      <c r="W619"/>
      <c r="X619"/>
      <c r="Y619" s="83"/>
      <c r="Z619"/>
      <c r="AA619">
        <v>716</v>
      </c>
      <c r="AB619">
        <v>703</v>
      </c>
      <c r="AC619">
        <f t="shared" si="96"/>
        <v>0</v>
      </c>
      <c r="AD619" s="7">
        <f t="shared" si="97"/>
        <v>1419</v>
      </c>
      <c r="AE619" s="81">
        <v>12</v>
      </c>
      <c r="AF619" s="43">
        <v>1.3657407407407409E-3</v>
      </c>
      <c r="AG619" s="60" t="s">
        <v>2548</v>
      </c>
    </row>
    <row r="620" spans="1:42" x14ac:dyDescent="0.2">
      <c r="A620" s="6" t="s">
        <v>2431</v>
      </c>
      <c r="B620" s="2">
        <f t="shared" si="91"/>
        <v>0</v>
      </c>
      <c r="C620" s="2">
        <f t="shared" si="92"/>
        <v>20</v>
      </c>
      <c r="D620" s="4" t="s">
        <v>20</v>
      </c>
      <c r="E620" s="5" t="s">
        <v>2346</v>
      </c>
      <c r="F620" s="69">
        <v>2007</v>
      </c>
      <c r="G620" s="69">
        <v>0</v>
      </c>
      <c r="L620" s="69">
        <f>IF(AND(I620&lt;1,J620&lt;1,K620&lt;1),0,IF(250+((80-(I620*60+J620))*2)&lt;0,0,IF(K620&lt;50,250+((80-(I620*60+J620))*2),IF(K620&gt;49,250+((80-(I620*60+J620))*2)-1,250+((80-(I620*60+J620))*2)))))</f>
        <v>0</v>
      </c>
      <c r="N620" s="69">
        <f t="shared" si="93"/>
        <v>0</v>
      </c>
      <c r="R620" s="69">
        <f t="shared" si="94"/>
        <v>0</v>
      </c>
      <c r="V620" s="69">
        <f t="shared" si="95"/>
        <v>0</v>
      </c>
      <c r="W620"/>
      <c r="X620"/>
      <c r="Y620" s="83"/>
      <c r="Z620"/>
      <c r="AA620">
        <v>708</v>
      </c>
      <c r="AB620">
        <v>679</v>
      </c>
      <c r="AC620">
        <f t="shared" si="96"/>
        <v>0</v>
      </c>
      <c r="AD620" s="7">
        <f t="shared" si="97"/>
        <v>1387</v>
      </c>
      <c r="AE620" s="81">
        <v>13</v>
      </c>
      <c r="AF620" s="43">
        <v>1.5429398148148149E-3</v>
      </c>
      <c r="AG620" s="60" t="s">
        <v>2548</v>
      </c>
    </row>
    <row r="621" spans="1:42" ht="12" customHeight="1" x14ac:dyDescent="0.2">
      <c r="A621" s="30" t="s">
        <v>2495</v>
      </c>
      <c r="B621" s="31">
        <f t="shared" si="91"/>
        <v>537</v>
      </c>
      <c r="C621" s="31">
        <f t="shared" si="92"/>
        <v>8</v>
      </c>
      <c r="D621" s="32" t="s">
        <v>21</v>
      </c>
      <c r="E621" s="33" t="s">
        <v>2472</v>
      </c>
      <c r="F621" s="71">
        <v>2008</v>
      </c>
      <c r="G621" s="69">
        <v>2</v>
      </c>
      <c r="I621" s="69">
        <v>1</v>
      </c>
      <c r="J621" s="69">
        <v>48</v>
      </c>
      <c r="K621" s="69">
        <v>81</v>
      </c>
      <c r="L621" s="69">
        <f>IF(AND(I621&lt;1,J621&lt;1,K621&lt;1),0,IF(250+((45-(I621*60+J621))*2)&lt;0,0,IF(K621&lt;50,250+((45-(I621*60+J621))*2),IF(K621&gt;49,250+((45-(I621*60+J621))*2)-1,250+((45-(I621*60+J621))*2)))))</f>
        <v>123</v>
      </c>
      <c r="M621" s="69">
        <v>136</v>
      </c>
      <c r="N621" s="69">
        <f t="shared" si="93"/>
        <v>142</v>
      </c>
      <c r="O621" s="69">
        <v>2</v>
      </c>
      <c r="P621" s="69">
        <v>53</v>
      </c>
      <c r="Q621" s="69">
        <v>67</v>
      </c>
      <c r="R621" s="69">
        <f t="shared" si="94"/>
        <v>272</v>
      </c>
      <c r="V621" s="69">
        <f t="shared" si="95"/>
        <v>0</v>
      </c>
      <c r="W621"/>
      <c r="X621"/>
      <c r="Y621" s="83">
        <v>30</v>
      </c>
      <c r="Z621"/>
      <c r="AA621">
        <v>507</v>
      </c>
      <c r="AB621">
        <v>0</v>
      </c>
      <c r="AC621">
        <f t="shared" si="96"/>
        <v>537</v>
      </c>
      <c r="AD621" s="7">
        <f t="shared" si="97"/>
        <v>1044</v>
      </c>
      <c r="AE621" s="81">
        <v>14</v>
      </c>
      <c r="AF621" s="43">
        <v>1.2929398148148147E-3</v>
      </c>
      <c r="AG621" s="72" t="s">
        <v>2583</v>
      </c>
      <c r="AP621" s="81">
        <v>5</v>
      </c>
    </row>
    <row r="622" spans="1:42" x14ac:dyDescent="0.2">
      <c r="A622" s="6" t="s">
        <v>2570</v>
      </c>
      <c r="B622" s="2">
        <f t="shared" si="91"/>
        <v>594</v>
      </c>
      <c r="C622" s="2">
        <f t="shared" si="92"/>
        <v>4</v>
      </c>
      <c r="D622" s="4" t="s">
        <v>20</v>
      </c>
      <c r="E622" s="5" t="s">
        <v>2462</v>
      </c>
      <c r="F622" s="69">
        <v>2008</v>
      </c>
      <c r="G622" s="69">
        <v>0</v>
      </c>
      <c r="I622" s="69">
        <v>1</v>
      </c>
      <c r="J622" s="69">
        <v>46</v>
      </c>
      <c r="K622" s="69">
        <v>75</v>
      </c>
      <c r="L622" s="69">
        <f>IF(AND(I622&lt;1,J622&lt;1,K622&lt;1),0,IF(250+((80-(I622*60+J622))*2)&lt;0,0,IF(K622&lt;50,250+((80-(I622*60+J622))*2),IF(K622&gt;49,250+((80-(I622*60+J622))*2)-1,250+((80-(I622*60+J622))*2)))))</f>
        <v>197</v>
      </c>
      <c r="M622" s="69">
        <v>139</v>
      </c>
      <c r="N622" s="69">
        <f t="shared" si="93"/>
        <v>151</v>
      </c>
      <c r="O622" s="69">
        <v>3</v>
      </c>
      <c r="P622" s="69">
        <v>19</v>
      </c>
      <c r="Q622" s="69">
        <v>49</v>
      </c>
      <c r="R622" s="69">
        <f t="shared" si="94"/>
        <v>246</v>
      </c>
      <c r="V622" s="69">
        <f t="shared" si="95"/>
        <v>0</v>
      </c>
      <c r="W622"/>
      <c r="X622"/>
      <c r="Y622" s="83">
        <v>26</v>
      </c>
      <c r="Z622"/>
      <c r="AA622">
        <v>0</v>
      </c>
      <c r="AB622">
        <v>423</v>
      </c>
      <c r="AC622">
        <f t="shared" si="96"/>
        <v>594</v>
      </c>
      <c r="AD622" s="7">
        <f t="shared" si="97"/>
        <v>1017</v>
      </c>
      <c r="AE622" s="81">
        <v>15</v>
      </c>
      <c r="AF622" s="43">
        <v>1.2519675925925927E-3</v>
      </c>
      <c r="AG622" s="72" t="s">
        <v>2583</v>
      </c>
    </row>
    <row r="623" spans="1:42" x14ac:dyDescent="0.2">
      <c r="A623" s="30" t="s">
        <v>2494</v>
      </c>
      <c r="B623" s="31">
        <f t="shared" si="91"/>
        <v>384</v>
      </c>
      <c r="C623" s="31">
        <f t="shared" si="92"/>
        <v>16</v>
      </c>
      <c r="D623" s="32" t="s">
        <v>21</v>
      </c>
      <c r="E623" s="33" t="s">
        <v>2472</v>
      </c>
      <c r="F623" s="71">
        <v>2008</v>
      </c>
      <c r="G623" s="69">
        <v>3</v>
      </c>
      <c r="I623" s="69">
        <v>1</v>
      </c>
      <c r="J623" s="69">
        <v>52</v>
      </c>
      <c r="K623" s="69">
        <v>97</v>
      </c>
      <c r="L623" s="69">
        <f>IF(AND(I623&lt;1,J623&lt;1,K623&lt;1),0,IF(250+((45-(I623*60+J623))*2)&lt;0,0,IF(K623&lt;50,250+((45-(I623*60+J623))*2),IF(K623&gt;49,250+((45-(I623*60+J623))*2)-1,250+((45-(I623*60+J623))*2)))))</f>
        <v>115</v>
      </c>
      <c r="M623" s="69">
        <v>98</v>
      </c>
      <c r="N623" s="69">
        <f t="shared" si="93"/>
        <v>28</v>
      </c>
      <c r="O623" s="69">
        <v>3</v>
      </c>
      <c r="P623" s="69">
        <v>24</v>
      </c>
      <c r="Q623" s="69">
        <v>74</v>
      </c>
      <c r="R623" s="69">
        <f t="shared" si="94"/>
        <v>241</v>
      </c>
      <c r="V623" s="69">
        <f t="shared" si="95"/>
        <v>0</v>
      </c>
      <c r="W623"/>
      <c r="X623"/>
      <c r="Y623" s="83">
        <v>38</v>
      </c>
      <c r="Z623"/>
      <c r="AA623">
        <v>473</v>
      </c>
      <c r="AB623">
        <v>0</v>
      </c>
      <c r="AC623">
        <f t="shared" si="96"/>
        <v>384</v>
      </c>
      <c r="AD623" s="7">
        <f t="shared" si="97"/>
        <v>857</v>
      </c>
      <c r="AE623" s="81">
        <v>16</v>
      </c>
      <c r="AF623" s="43">
        <v>1.3836805555555555E-3</v>
      </c>
      <c r="AG623" s="72" t="s">
        <v>2583</v>
      </c>
      <c r="AP623" s="81">
        <v>6</v>
      </c>
    </row>
    <row r="624" spans="1:42" x14ac:dyDescent="0.2">
      <c r="A624" s="6" t="s">
        <v>2555</v>
      </c>
      <c r="B624" s="2">
        <f t="shared" si="91"/>
        <v>0</v>
      </c>
      <c r="C624" s="2">
        <f t="shared" si="92"/>
        <v>20</v>
      </c>
      <c r="D624" s="4" t="s">
        <v>20</v>
      </c>
      <c r="E624" s="5" t="s">
        <v>2462</v>
      </c>
      <c r="F624" s="69">
        <v>2008</v>
      </c>
      <c r="G624" s="69">
        <v>2</v>
      </c>
      <c r="L624" s="69">
        <f>IF(AND(I624&lt;1,J624&lt;1,K624&lt;1),0,IF(250+((80-(I624*60+J624))*2)&lt;0,0,IF(K624&lt;50,250+((80-(I624*60+J624))*2),IF(K624&gt;49,250+((80-(I624*60+J624))*2)-1,250+((80-(I624*60+J624))*2)))))</f>
        <v>0</v>
      </c>
      <c r="N624" s="69">
        <f t="shared" si="93"/>
        <v>0</v>
      </c>
      <c r="R624" s="69">
        <f t="shared" si="94"/>
        <v>0</v>
      </c>
      <c r="V624" s="69">
        <f t="shared" si="95"/>
        <v>0</v>
      </c>
      <c r="W624"/>
      <c r="X624"/>
      <c r="Y624" s="83"/>
      <c r="Z624"/>
      <c r="AA624">
        <v>454</v>
      </c>
      <c r="AB624">
        <v>402</v>
      </c>
      <c r="AC624">
        <f t="shared" si="96"/>
        <v>0</v>
      </c>
      <c r="AD624" s="7">
        <f t="shared" si="97"/>
        <v>856</v>
      </c>
      <c r="AE624" s="81">
        <v>17</v>
      </c>
      <c r="AF624" s="43">
        <v>4.0972222222222222E-2</v>
      </c>
      <c r="AG624" s="60" t="s">
        <v>2548</v>
      </c>
    </row>
    <row r="625" spans="1:42" x14ac:dyDescent="0.2">
      <c r="A625" s="30" t="s">
        <v>2504</v>
      </c>
      <c r="B625" s="31">
        <f t="shared" si="91"/>
        <v>302</v>
      </c>
      <c r="C625" s="31">
        <f t="shared" si="92"/>
        <v>17</v>
      </c>
      <c r="D625" s="32" t="s">
        <v>21</v>
      </c>
      <c r="E625" s="33" t="s">
        <v>2472</v>
      </c>
      <c r="F625" s="71">
        <v>2007</v>
      </c>
      <c r="G625" s="69">
        <v>2</v>
      </c>
      <c r="I625" s="69">
        <v>2</v>
      </c>
      <c r="J625" s="69">
        <v>22</v>
      </c>
      <c r="K625" s="69">
        <v>59</v>
      </c>
      <c r="L625" s="69">
        <f>IF(AND(I625&lt;1,J625&lt;1,K625&lt;1),0,IF(250+((45-(I625*60+J625))*2)&lt;0,0,IF(K625&lt;50,250+((45-(I625*60+J625))*2),IF(K625&gt;49,250+((45-(I625*60+J625))*2)-1,250+((45-(I625*60+J625))*2)))))</f>
        <v>55</v>
      </c>
      <c r="M625" s="69">
        <v>98</v>
      </c>
      <c r="N625" s="69">
        <f t="shared" si="93"/>
        <v>28</v>
      </c>
      <c r="O625" s="69">
        <v>3</v>
      </c>
      <c r="P625" s="69">
        <v>46</v>
      </c>
      <c r="Q625" s="69">
        <v>33</v>
      </c>
      <c r="R625" s="69">
        <f t="shared" si="94"/>
        <v>219</v>
      </c>
      <c r="V625" s="69">
        <f t="shared" si="95"/>
        <v>0</v>
      </c>
      <c r="W625"/>
      <c r="X625"/>
      <c r="Y625" s="83">
        <v>39</v>
      </c>
      <c r="Z625"/>
      <c r="AA625">
        <v>444</v>
      </c>
      <c r="AB625">
        <v>0</v>
      </c>
      <c r="AC625">
        <f t="shared" si="96"/>
        <v>302</v>
      </c>
      <c r="AD625" s="7">
        <f t="shared" si="97"/>
        <v>746</v>
      </c>
      <c r="AE625" s="81">
        <v>18</v>
      </c>
      <c r="AF625" s="43">
        <v>1.7432870370370371E-3</v>
      </c>
      <c r="AG625" s="72" t="s">
        <v>2583</v>
      </c>
      <c r="AP625" s="81">
        <v>7</v>
      </c>
    </row>
    <row r="626" spans="1:42" x14ac:dyDescent="0.2">
      <c r="A626" s="6" t="s">
        <v>2600</v>
      </c>
      <c r="B626" s="2">
        <f t="shared" si="91"/>
        <v>574</v>
      </c>
      <c r="C626" s="2">
        <f t="shared" si="92"/>
        <v>6</v>
      </c>
      <c r="D626" s="4" t="s">
        <v>20</v>
      </c>
      <c r="E626" s="5" t="s">
        <v>2462</v>
      </c>
      <c r="F626" s="69">
        <v>2007</v>
      </c>
      <c r="I626" s="69">
        <v>2</v>
      </c>
      <c r="J626" s="69">
        <v>9</v>
      </c>
      <c r="K626" s="69">
        <v>85</v>
      </c>
      <c r="L626" s="69">
        <f>IF(AND(I626&lt;1,J626&lt;1,K626&lt;1),0,IF(250+((80-(I626*60+J626))*2)&lt;0,0,IF(K626&lt;50,250+((80-(I626*60+J626))*2),IF(K626&gt;49,250+((80-(I626*60+J626))*2)-1,250+((80-(I626*60+J626))*2)))))</f>
        <v>151</v>
      </c>
      <c r="M626" s="69">
        <v>137</v>
      </c>
      <c r="N626" s="69">
        <f t="shared" si="93"/>
        <v>145</v>
      </c>
      <c r="O626" s="69">
        <v>2</v>
      </c>
      <c r="P626" s="69">
        <v>47</v>
      </c>
      <c r="Q626" s="69">
        <v>99</v>
      </c>
      <c r="R626" s="69">
        <f t="shared" si="94"/>
        <v>278</v>
      </c>
      <c r="V626" s="69">
        <f t="shared" si="95"/>
        <v>0</v>
      </c>
      <c r="W626"/>
      <c r="X626"/>
      <c r="Y626" s="83">
        <v>29</v>
      </c>
      <c r="Z626"/>
      <c r="AA626">
        <v>0</v>
      </c>
      <c r="AB626">
        <v>0</v>
      </c>
      <c r="AC626">
        <f t="shared" si="96"/>
        <v>574</v>
      </c>
      <c r="AD626" s="7">
        <f t="shared" si="97"/>
        <v>574</v>
      </c>
      <c r="AE626" s="81">
        <v>19</v>
      </c>
      <c r="AF626" s="43">
        <v>4.0972222222222222E-2</v>
      </c>
      <c r="AG626" s="72" t="s">
        <v>2583</v>
      </c>
    </row>
    <row r="627" spans="1:42" x14ac:dyDescent="0.2">
      <c r="A627" s="61" t="s">
        <v>2593</v>
      </c>
      <c r="B627" s="62">
        <f t="shared" si="91"/>
        <v>524</v>
      </c>
      <c r="C627" s="62">
        <f t="shared" si="92"/>
        <v>9</v>
      </c>
      <c r="D627" s="63" t="s">
        <v>21</v>
      </c>
      <c r="E627" s="64" t="s">
        <v>2472</v>
      </c>
      <c r="F627" s="65">
        <v>2008</v>
      </c>
      <c r="J627" s="69">
        <v>48</v>
      </c>
      <c r="K627" s="69">
        <v>38</v>
      </c>
      <c r="L627" s="69">
        <f>IF(AND(I627&lt;1,J627&lt;1,K627&lt;1),0,IF(250+((45-(I627*60+J627))*2)&lt;0,0,IF(K627&lt;50,250+((45-(I627*60+J627))*2),IF(K627&gt;49,250+((45-(I627*60+J627))*2)-1,250+((45-(I627*60+J627))*2)))))</f>
        <v>244</v>
      </c>
      <c r="N627" s="69">
        <f t="shared" si="93"/>
        <v>0</v>
      </c>
      <c r="O627" s="69">
        <v>2</v>
      </c>
      <c r="P627" s="69">
        <v>45</v>
      </c>
      <c r="Q627" s="69">
        <v>95</v>
      </c>
      <c r="R627" s="69">
        <f t="shared" si="94"/>
        <v>280</v>
      </c>
      <c r="V627" s="69">
        <f t="shared" si="95"/>
        <v>0</v>
      </c>
      <c r="W627"/>
      <c r="X627"/>
      <c r="Y627" s="83">
        <v>33</v>
      </c>
      <c r="Z627"/>
      <c r="AA627">
        <v>0</v>
      </c>
      <c r="AB627">
        <v>0</v>
      </c>
      <c r="AC627">
        <f t="shared" si="96"/>
        <v>524</v>
      </c>
      <c r="AD627" s="7">
        <f t="shared" si="97"/>
        <v>524</v>
      </c>
      <c r="AE627" s="81">
        <v>20</v>
      </c>
      <c r="AF627" s="43">
        <v>6.1365740740740749E-4</v>
      </c>
      <c r="AG627" s="72" t="s">
        <v>2583</v>
      </c>
      <c r="AH627" t="s">
        <v>2595</v>
      </c>
    </row>
    <row r="628" spans="1:42" x14ac:dyDescent="0.2">
      <c r="A628" s="30" t="s">
        <v>2493</v>
      </c>
      <c r="B628" s="31">
        <f t="shared" si="91"/>
        <v>502</v>
      </c>
      <c r="C628" s="31">
        <f t="shared" si="92"/>
        <v>10</v>
      </c>
      <c r="D628" s="32" t="s">
        <v>21</v>
      </c>
      <c r="E628" s="33" t="s">
        <v>2472</v>
      </c>
      <c r="F628" s="71">
        <v>2008</v>
      </c>
      <c r="G628" s="69">
        <v>3</v>
      </c>
      <c r="I628" s="69">
        <v>1</v>
      </c>
      <c r="J628" s="69">
        <v>48</v>
      </c>
      <c r="K628" s="69">
        <v>75</v>
      </c>
      <c r="L628" s="69">
        <f>IF(AND(I628&lt;1,J628&lt;1,K628&lt;1),0,IF(250+((45-(I628*60+J628))*2)&lt;0,0,IF(K628&lt;50,250+((45-(I628*60+J628))*2),IF(K628&gt;49,250+((45-(I628*60+J628))*2)-1,250+((45-(I628*60+J628))*2)))))</f>
        <v>123</v>
      </c>
      <c r="M628" s="69">
        <v>131</v>
      </c>
      <c r="N628" s="69">
        <f t="shared" si="93"/>
        <v>127</v>
      </c>
      <c r="O628" s="69">
        <v>3</v>
      </c>
      <c r="P628" s="69">
        <v>13</v>
      </c>
      <c r="Q628" s="69">
        <v>95</v>
      </c>
      <c r="R628" s="69">
        <f t="shared" si="94"/>
        <v>252</v>
      </c>
      <c r="V628" s="69">
        <f t="shared" si="95"/>
        <v>0</v>
      </c>
      <c r="W628"/>
      <c r="X628"/>
      <c r="Y628" s="83">
        <v>32</v>
      </c>
      <c r="Z628"/>
      <c r="AA628">
        <v>0</v>
      </c>
      <c r="AB628">
        <v>0</v>
      </c>
      <c r="AC628">
        <f t="shared" si="96"/>
        <v>502</v>
      </c>
      <c r="AD628" s="7">
        <f t="shared" si="97"/>
        <v>502</v>
      </c>
      <c r="AE628" s="81">
        <v>21</v>
      </c>
      <c r="AF628" s="43">
        <v>1.3284722222222222E-3</v>
      </c>
      <c r="AG628" s="72" t="s">
        <v>2583</v>
      </c>
      <c r="AP628" s="81">
        <v>8</v>
      </c>
    </row>
    <row r="629" spans="1:42" x14ac:dyDescent="0.2">
      <c r="A629" s="61" t="s">
        <v>2587</v>
      </c>
      <c r="B629" s="62">
        <f t="shared" si="91"/>
        <v>499</v>
      </c>
      <c r="C629" s="62">
        <f t="shared" si="92"/>
        <v>11</v>
      </c>
      <c r="D629" s="63" t="s">
        <v>20</v>
      </c>
      <c r="E629" s="64" t="s">
        <v>2582</v>
      </c>
      <c r="F629" s="65">
        <v>2008</v>
      </c>
      <c r="J629" s="69">
        <v>42</v>
      </c>
      <c r="K629" s="69">
        <v>85</v>
      </c>
      <c r="L629" s="69">
        <f>IF(AND(I629&lt;1,J629&lt;1,K629&lt;1),0,IF(250+((45-(I629*60+J629))*2)&lt;0,0,IF(K629&lt;50,250+((45-(I629*60+J629))*2),IF(K629&gt;49,250+((45-(I629*60+J629))*2)-1,250+((45-(I629*60+J629))*2)))))</f>
        <v>255</v>
      </c>
      <c r="N629" s="69">
        <f t="shared" si="93"/>
        <v>0</v>
      </c>
      <c r="O629" s="69">
        <v>3</v>
      </c>
      <c r="P629" s="69">
        <v>21</v>
      </c>
      <c r="Q629" s="69">
        <v>95</v>
      </c>
      <c r="R629" s="69">
        <f t="shared" si="94"/>
        <v>244</v>
      </c>
      <c r="V629" s="69">
        <f t="shared" si="95"/>
        <v>0</v>
      </c>
      <c r="W629"/>
      <c r="X629"/>
      <c r="Y629" s="83">
        <v>31</v>
      </c>
      <c r="Z629"/>
      <c r="AA629">
        <v>0</v>
      </c>
      <c r="AB629">
        <v>0</v>
      </c>
      <c r="AC629">
        <f t="shared" si="96"/>
        <v>499</v>
      </c>
      <c r="AD629" s="7">
        <f t="shared" si="97"/>
        <v>499</v>
      </c>
      <c r="AE629" s="81">
        <v>22</v>
      </c>
      <c r="AF629" s="43">
        <v>5.2083333333333333E-4</v>
      </c>
      <c r="AG629" s="72" t="s">
        <v>2583</v>
      </c>
      <c r="AH629" t="s">
        <v>2595</v>
      </c>
    </row>
    <row r="630" spans="1:42" x14ac:dyDescent="0.2">
      <c r="A630" s="61" t="s">
        <v>2594</v>
      </c>
      <c r="B630" s="62">
        <f t="shared" si="91"/>
        <v>482</v>
      </c>
      <c r="C630" s="62">
        <f t="shared" si="92"/>
        <v>13</v>
      </c>
      <c r="D630" s="63" t="s">
        <v>21</v>
      </c>
      <c r="E630" s="64" t="s">
        <v>2472</v>
      </c>
      <c r="F630" s="65">
        <v>2009</v>
      </c>
      <c r="J630" s="69">
        <v>49</v>
      </c>
      <c r="K630" s="69">
        <v>29</v>
      </c>
      <c r="L630" s="69">
        <f>IF(AND(I630&lt;1,J630&lt;1,K630&lt;1),0,IF(250+((45-(I630*60+J630))*2)&lt;0,0,IF(K630&lt;50,250+((45-(I630*60+J630))*2),IF(K630&gt;49,250+((45-(I630*60+J630))*2)-1,250+((45-(I630*60+J630))*2)))))</f>
        <v>242</v>
      </c>
      <c r="N630" s="69">
        <f t="shared" si="93"/>
        <v>0</v>
      </c>
      <c r="O630" s="69">
        <v>3</v>
      </c>
      <c r="P630" s="69">
        <v>25</v>
      </c>
      <c r="Q630" s="69">
        <v>36</v>
      </c>
      <c r="R630" s="69">
        <f t="shared" si="94"/>
        <v>240</v>
      </c>
      <c r="V630" s="69">
        <f t="shared" si="95"/>
        <v>0</v>
      </c>
      <c r="W630"/>
      <c r="X630"/>
      <c r="Y630" s="83">
        <v>34</v>
      </c>
      <c r="Z630"/>
      <c r="AA630">
        <v>0</v>
      </c>
      <c r="AB630">
        <v>0</v>
      </c>
      <c r="AC630">
        <f t="shared" si="96"/>
        <v>482</v>
      </c>
      <c r="AD630" s="7">
        <f t="shared" si="97"/>
        <v>482</v>
      </c>
      <c r="AE630" s="81">
        <v>23</v>
      </c>
      <c r="AF630" s="43">
        <v>6.168981481481481E-4</v>
      </c>
      <c r="AG630" s="72" t="s">
        <v>2583</v>
      </c>
      <c r="AH630" t="s">
        <v>2595</v>
      </c>
    </row>
    <row r="631" spans="1:42" x14ac:dyDescent="0.2">
      <c r="A631" s="61" t="s">
        <v>2586</v>
      </c>
      <c r="B631" s="62">
        <f t="shared" si="91"/>
        <v>468</v>
      </c>
      <c r="C631" s="62">
        <f t="shared" si="92"/>
        <v>14</v>
      </c>
      <c r="D631" s="63" t="s">
        <v>20</v>
      </c>
      <c r="E631" s="64" t="s">
        <v>2582</v>
      </c>
      <c r="F631" s="65">
        <v>2008</v>
      </c>
      <c r="J631" s="69">
        <v>51</v>
      </c>
      <c r="K631" s="69">
        <v>43</v>
      </c>
      <c r="L631" s="69">
        <f>IF(AND(I631&lt;1,J631&lt;1,K631&lt;1),0,IF(250+((45-(I631*60+J631))*2)&lt;0,0,IF(K631&lt;50,250+((45-(I631*60+J631))*2),IF(K631&gt;49,250+((45-(I631*60+J631))*2)-1,250+((45-(I631*60+J631))*2)))))</f>
        <v>238</v>
      </c>
      <c r="N631" s="69">
        <f t="shared" si="93"/>
        <v>0</v>
      </c>
      <c r="O631" s="69">
        <v>3</v>
      </c>
      <c r="P631" s="69">
        <v>35</v>
      </c>
      <c r="Q631" s="69">
        <v>5</v>
      </c>
      <c r="R631" s="69">
        <f t="shared" si="94"/>
        <v>230</v>
      </c>
      <c r="V631" s="69">
        <f t="shared" si="95"/>
        <v>0</v>
      </c>
      <c r="W631"/>
      <c r="X631"/>
      <c r="Y631" s="83">
        <v>35</v>
      </c>
      <c r="Z631"/>
      <c r="AA631">
        <v>0</v>
      </c>
      <c r="AB631">
        <v>0</v>
      </c>
      <c r="AC631">
        <f t="shared" si="96"/>
        <v>468</v>
      </c>
      <c r="AD631" s="7">
        <f t="shared" si="97"/>
        <v>468</v>
      </c>
      <c r="AE631" s="81">
        <v>24</v>
      </c>
      <c r="AF631" s="43">
        <v>5.7870370370370378E-4</v>
      </c>
      <c r="AG631" s="72" t="s">
        <v>2583</v>
      </c>
      <c r="AH631" t="s">
        <v>2595</v>
      </c>
    </row>
    <row r="632" spans="1:42" hidden="1" x14ac:dyDescent="0.2">
      <c r="A632" s="6" t="s">
        <v>505</v>
      </c>
      <c r="B632" s="2">
        <f t="shared" si="91"/>
        <v>0</v>
      </c>
      <c r="C632" s="2">
        <f t="shared" si="92"/>
        <v>20</v>
      </c>
      <c r="L632" s="69">
        <f>IF(AND(I632&lt;1,J632&lt;1,K632&lt;1),0,IF(250+((80-(I632*60+J632))*2)&lt;0,0,IF(K632&lt;50,250+((80-(I632*60+J632))*2),IF(K632&gt;49,250+((80-(I632*60+J632))*2)-1,250+((80-(I632*60+J632))*2)))))</f>
        <v>0</v>
      </c>
      <c r="N632" s="69">
        <f t="shared" si="93"/>
        <v>0</v>
      </c>
      <c r="R632" s="69">
        <f t="shared" si="94"/>
        <v>0</v>
      </c>
      <c r="V632" s="69">
        <f t="shared" si="95"/>
        <v>0</v>
      </c>
      <c r="W632"/>
      <c r="X632"/>
      <c r="Y632" s="83"/>
      <c r="Z632"/>
      <c r="AA632">
        <v>0</v>
      </c>
      <c r="AB632">
        <v>0</v>
      </c>
      <c r="AC632">
        <f t="shared" si="96"/>
        <v>0</v>
      </c>
      <c r="AD632" s="7">
        <f t="shared" si="97"/>
        <v>0</v>
      </c>
      <c r="AG632" s="60" t="s">
        <v>2548</v>
      </c>
    </row>
    <row r="633" spans="1:42" hidden="1" x14ac:dyDescent="0.2">
      <c r="A633" s="6" t="s">
        <v>506</v>
      </c>
      <c r="B633" s="2">
        <f t="shared" ref="B633:B696" si="98">+L633+N633+R633+V633+X633</f>
        <v>0</v>
      </c>
      <c r="C633" s="2">
        <f t="shared" ref="C633:C696" si="99">RANK(B633,B$608:B$807,0)</f>
        <v>20</v>
      </c>
      <c r="L633" s="69">
        <f t="shared" ref="L633:L696" si="100">IF(AND(I633&lt;1,J633&lt;1,K633&lt;1),0,IF(250+((80-(I633*60+J633))*2)&lt;0,0,IF(K633&lt;50,250+((80-(I633*60+J633))*2),IF(K633&gt;49,250+((80-(I633*60+J633))*2)-1,250+((80-(I633*60+J633))*2)))))</f>
        <v>0</v>
      </c>
      <c r="N633" s="69">
        <f t="shared" ref="N633:N696" si="101">IF(M633&lt;89,0,250+((M633-172)*3))</f>
        <v>0</v>
      </c>
      <c r="R633" s="69">
        <f t="shared" ref="R633:R696" si="102">IF(AND(O633&lt;1,P633&lt;1,Q633&lt;1),0,IF(250+((195-(O633*60+P633))*1)&lt;0,0,250+((195-(O633*60+P633))*1)))</f>
        <v>0</v>
      </c>
      <c r="V633" s="69">
        <f t="shared" ref="V633:V696" si="103">IF(AND(S633&lt;1,T633&lt;1,U633&lt;1),0,IF(500+((320-(S633*60+T633))*1)&lt;0,0,500+((320-(S633*60+T633))*1)))</f>
        <v>0</v>
      </c>
      <c r="W633"/>
      <c r="X633"/>
      <c r="Y633" s="83"/>
      <c r="Z633"/>
      <c r="AA633">
        <v>0</v>
      </c>
      <c r="AB633">
        <v>0</v>
      </c>
      <c r="AC633">
        <f t="shared" ref="AC633:AC696" si="104">B633</f>
        <v>0</v>
      </c>
      <c r="AD633" s="7">
        <f t="shared" ref="AD633:AD696" si="105">AA633+AB633+AC633</f>
        <v>0</v>
      </c>
      <c r="AG633" s="60" t="s">
        <v>2548</v>
      </c>
    </row>
    <row r="634" spans="1:42" hidden="1" x14ac:dyDescent="0.2">
      <c r="A634" s="6" t="s">
        <v>507</v>
      </c>
      <c r="B634" s="2">
        <f t="shared" si="98"/>
        <v>0</v>
      </c>
      <c r="C634" s="2">
        <f t="shared" si="99"/>
        <v>20</v>
      </c>
      <c r="L634" s="69">
        <f t="shared" si="100"/>
        <v>0</v>
      </c>
      <c r="N634" s="69">
        <f t="shared" si="101"/>
        <v>0</v>
      </c>
      <c r="R634" s="69">
        <f t="shared" si="102"/>
        <v>0</v>
      </c>
      <c r="V634" s="69">
        <f t="shared" si="103"/>
        <v>0</v>
      </c>
      <c r="W634"/>
      <c r="X634"/>
      <c r="Y634" s="83"/>
      <c r="Z634"/>
      <c r="AA634"/>
      <c r="AC634">
        <f t="shared" si="104"/>
        <v>0</v>
      </c>
      <c r="AD634" s="7">
        <f t="shared" si="105"/>
        <v>0</v>
      </c>
      <c r="AG634" s="60" t="s">
        <v>2548</v>
      </c>
    </row>
    <row r="635" spans="1:42" hidden="1" x14ac:dyDescent="0.2">
      <c r="A635" s="6" t="s">
        <v>508</v>
      </c>
      <c r="B635" s="2">
        <f t="shared" si="98"/>
        <v>0</v>
      </c>
      <c r="C635" s="2">
        <f t="shared" si="99"/>
        <v>20</v>
      </c>
      <c r="L635" s="69">
        <f t="shared" si="100"/>
        <v>0</v>
      </c>
      <c r="N635" s="69">
        <f t="shared" si="101"/>
        <v>0</v>
      </c>
      <c r="R635" s="69">
        <f t="shared" si="102"/>
        <v>0</v>
      </c>
      <c r="V635" s="69">
        <f t="shared" si="103"/>
        <v>0</v>
      </c>
      <c r="W635"/>
      <c r="X635"/>
      <c r="Y635" s="83"/>
      <c r="Z635"/>
      <c r="AA635"/>
      <c r="AC635">
        <f t="shared" si="104"/>
        <v>0</v>
      </c>
      <c r="AD635" s="7">
        <f t="shared" si="105"/>
        <v>0</v>
      </c>
      <c r="AG635" s="60" t="s">
        <v>2548</v>
      </c>
    </row>
    <row r="636" spans="1:42" hidden="1" x14ac:dyDescent="0.2">
      <c r="A636" s="6" t="s">
        <v>509</v>
      </c>
      <c r="B636" s="2">
        <f t="shared" si="98"/>
        <v>0</v>
      </c>
      <c r="C636" s="2">
        <f t="shared" si="99"/>
        <v>20</v>
      </c>
      <c r="G636" s="69">
        <v>0</v>
      </c>
      <c r="L636" s="69">
        <f t="shared" si="100"/>
        <v>0</v>
      </c>
      <c r="N636" s="69">
        <f t="shared" si="101"/>
        <v>0</v>
      </c>
      <c r="R636" s="69">
        <f t="shared" si="102"/>
        <v>0</v>
      </c>
      <c r="V636" s="69">
        <f t="shared" si="103"/>
        <v>0</v>
      </c>
      <c r="W636"/>
      <c r="X636"/>
      <c r="Y636" s="83"/>
      <c r="Z636"/>
      <c r="AA636"/>
      <c r="AC636">
        <f t="shared" si="104"/>
        <v>0</v>
      </c>
      <c r="AD636" s="7">
        <f t="shared" si="105"/>
        <v>0</v>
      </c>
      <c r="AG636" s="60" t="s">
        <v>2548</v>
      </c>
    </row>
    <row r="637" spans="1:42" hidden="1" x14ac:dyDescent="0.2">
      <c r="A637" s="6" t="s">
        <v>510</v>
      </c>
      <c r="B637" s="2">
        <f t="shared" si="98"/>
        <v>0</v>
      </c>
      <c r="C637" s="2">
        <f t="shared" si="99"/>
        <v>20</v>
      </c>
      <c r="G637" s="69">
        <v>2</v>
      </c>
      <c r="L637" s="69">
        <f t="shared" si="100"/>
        <v>0</v>
      </c>
      <c r="N637" s="69">
        <f t="shared" si="101"/>
        <v>0</v>
      </c>
      <c r="R637" s="69">
        <f t="shared" si="102"/>
        <v>0</v>
      </c>
      <c r="V637" s="69">
        <f t="shared" si="103"/>
        <v>0</v>
      </c>
      <c r="W637"/>
      <c r="X637"/>
      <c r="Y637" s="83"/>
      <c r="Z637"/>
      <c r="AA637"/>
      <c r="AC637">
        <f t="shared" si="104"/>
        <v>0</v>
      </c>
      <c r="AD637" s="7">
        <f t="shared" si="105"/>
        <v>0</v>
      </c>
      <c r="AG637" s="60" t="s">
        <v>2548</v>
      </c>
    </row>
    <row r="638" spans="1:42" hidden="1" x14ac:dyDescent="0.2">
      <c r="A638" s="6" t="s">
        <v>511</v>
      </c>
      <c r="B638" s="2">
        <f t="shared" si="98"/>
        <v>0</v>
      </c>
      <c r="C638" s="2">
        <f t="shared" si="99"/>
        <v>20</v>
      </c>
      <c r="L638" s="69">
        <f t="shared" si="100"/>
        <v>0</v>
      </c>
      <c r="N638" s="69">
        <f t="shared" si="101"/>
        <v>0</v>
      </c>
      <c r="R638" s="69">
        <f t="shared" si="102"/>
        <v>0</v>
      </c>
      <c r="V638" s="69">
        <f t="shared" si="103"/>
        <v>0</v>
      </c>
      <c r="W638"/>
      <c r="X638"/>
      <c r="Y638" s="83"/>
      <c r="Z638"/>
      <c r="AA638"/>
      <c r="AC638">
        <f t="shared" si="104"/>
        <v>0</v>
      </c>
      <c r="AD638" s="7">
        <f t="shared" si="105"/>
        <v>0</v>
      </c>
    </row>
    <row r="639" spans="1:42" hidden="1" x14ac:dyDescent="0.2">
      <c r="A639" s="6" t="s">
        <v>512</v>
      </c>
      <c r="B639" s="2">
        <f t="shared" si="98"/>
        <v>0</v>
      </c>
      <c r="C639" s="2">
        <f t="shared" si="99"/>
        <v>20</v>
      </c>
      <c r="L639" s="69">
        <f t="shared" si="100"/>
        <v>0</v>
      </c>
      <c r="N639" s="69">
        <f t="shared" si="101"/>
        <v>0</v>
      </c>
      <c r="R639" s="69">
        <f t="shared" si="102"/>
        <v>0</v>
      </c>
      <c r="V639" s="69">
        <f t="shared" si="103"/>
        <v>0</v>
      </c>
      <c r="W639"/>
      <c r="X639"/>
      <c r="Y639" s="83"/>
      <c r="Z639"/>
      <c r="AA639"/>
      <c r="AC639">
        <f t="shared" si="104"/>
        <v>0</v>
      </c>
      <c r="AD639" s="7">
        <f t="shared" si="105"/>
        <v>0</v>
      </c>
    </row>
    <row r="640" spans="1:42" hidden="1" x14ac:dyDescent="0.2">
      <c r="A640" s="6" t="s">
        <v>513</v>
      </c>
      <c r="B640" s="2">
        <f t="shared" si="98"/>
        <v>0</v>
      </c>
      <c r="C640" s="2">
        <f t="shared" si="99"/>
        <v>20</v>
      </c>
      <c r="L640" s="69">
        <f t="shared" si="100"/>
        <v>0</v>
      </c>
      <c r="N640" s="69">
        <f t="shared" si="101"/>
        <v>0</v>
      </c>
      <c r="R640" s="69">
        <f t="shared" si="102"/>
        <v>0</v>
      </c>
      <c r="V640" s="69">
        <f t="shared" si="103"/>
        <v>0</v>
      </c>
      <c r="W640"/>
      <c r="X640"/>
      <c r="Y640" s="83"/>
      <c r="Z640"/>
      <c r="AA640"/>
      <c r="AC640">
        <f t="shared" si="104"/>
        <v>0</v>
      </c>
      <c r="AD640" s="7">
        <f t="shared" si="105"/>
        <v>0</v>
      </c>
    </row>
    <row r="641" spans="1:30" hidden="1" x14ac:dyDescent="0.2">
      <c r="A641" s="6" t="s">
        <v>514</v>
      </c>
      <c r="B641" s="2">
        <f t="shared" si="98"/>
        <v>0</v>
      </c>
      <c r="C641" s="2">
        <f t="shared" si="99"/>
        <v>20</v>
      </c>
      <c r="L641" s="69">
        <f t="shared" si="100"/>
        <v>0</v>
      </c>
      <c r="N641" s="69">
        <f t="shared" si="101"/>
        <v>0</v>
      </c>
      <c r="R641" s="69">
        <f t="shared" si="102"/>
        <v>0</v>
      </c>
      <c r="V641" s="69">
        <f t="shared" si="103"/>
        <v>0</v>
      </c>
      <c r="W641"/>
      <c r="X641"/>
      <c r="Y641" s="83"/>
      <c r="Z641"/>
      <c r="AA641"/>
      <c r="AC641">
        <f t="shared" si="104"/>
        <v>0</v>
      </c>
      <c r="AD641" s="7">
        <f t="shared" si="105"/>
        <v>0</v>
      </c>
    </row>
    <row r="642" spans="1:30" hidden="1" x14ac:dyDescent="0.2">
      <c r="A642" s="6" t="s">
        <v>515</v>
      </c>
      <c r="B642" s="2">
        <f t="shared" si="98"/>
        <v>0</v>
      </c>
      <c r="C642" s="2">
        <f t="shared" si="99"/>
        <v>20</v>
      </c>
      <c r="L642" s="69">
        <f t="shared" si="100"/>
        <v>0</v>
      </c>
      <c r="N642" s="69">
        <f t="shared" si="101"/>
        <v>0</v>
      </c>
      <c r="R642" s="69">
        <f t="shared" si="102"/>
        <v>0</v>
      </c>
      <c r="V642" s="69">
        <f t="shared" si="103"/>
        <v>0</v>
      </c>
      <c r="W642"/>
      <c r="X642"/>
      <c r="Y642" s="83"/>
      <c r="Z642"/>
      <c r="AA642"/>
      <c r="AC642">
        <f t="shared" si="104"/>
        <v>0</v>
      </c>
      <c r="AD642" s="7">
        <f t="shared" si="105"/>
        <v>0</v>
      </c>
    </row>
    <row r="643" spans="1:30" hidden="1" x14ac:dyDescent="0.2">
      <c r="A643" s="6" t="s">
        <v>516</v>
      </c>
      <c r="B643" s="2">
        <f t="shared" si="98"/>
        <v>0</v>
      </c>
      <c r="C643" s="2">
        <f t="shared" si="99"/>
        <v>20</v>
      </c>
      <c r="L643" s="69">
        <f t="shared" si="100"/>
        <v>0</v>
      </c>
      <c r="N643" s="69">
        <f t="shared" si="101"/>
        <v>0</v>
      </c>
      <c r="R643" s="69">
        <f t="shared" si="102"/>
        <v>0</v>
      </c>
      <c r="V643" s="69">
        <f t="shared" si="103"/>
        <v>0</v>
      </c>
      <c r="W643"/>
      <c r="X643"/>
      <c r="Y643" s="83"/>
      <c r="Z643"/>
      <c r="AA643"/>
      <c r="AC643">
        <f t="shared" si="104"/>
        <v>0</v>
      </c>
      <c r="AD643" s="7">
        <f t="shared" si="105"/>
        <v>0</v>
      </c>
    </row>
    <row r="644" spans="1:30" hidden="1" x14ac:dyDescent="0.2">
      <c r="A644" s="6" t="s">
        <v>517</v>
      </c>
      <c r="B644" s="2">
        <f t="shared" si="98"/>
        <v>0</v>
      </c>
      <c r="C644" s="2">
        <f t="shared" si="99"/>
        <v>20</v>
      </c>
      <c r="L644" s="69">
        <f t="shared" si="100"/>
        <v>0</v>
      </c>
      <c r="N644" s="69">
        <f t="shared" si="101"/>
        <v>0</v>
      </c>
      <c r="R644" s="69">
        <f t="shared" si="102"/>
        <v>0</v>
      </c>
      <c r="V644" s="69">
        <f t="shared" si="103"/>
        <v>0</v>
      </c>
      <c r="W644"/>
      <c r="X644"/>
      <c r="Y644" s="83"/>
      <c r="Z644"/>
      <c r="AA644"/>
      <c r="AC644">
        <f t="shared" si="104"/>
        <v>0</v>
      </c>
      <c r="AD644" s="7">
        <f t="shared" si="105"/>
        <v>0</v>
      </c>
    </row>
    <row r="645" spans="1:30" hidden="1" x14ac:dyDescent="0.2">
      <c r="A645" s="6" t="s">
        <v>518</v>
      </c>
      <c r="B645" s="2">
        <f t="shared" si="98"/>
        <v>0</v>
      </c>
      <c r="C645" s="2">
        <f t="shared" si="99"/>
        <v>20</v>
      </c>
      <c r="L645" s="69">
        <f t="shared" si="100"/>
        <v>0</v>
      </c>
      <c r="N645" s="69">
        <f t="shared" si="101"/>
        <v>0</v>
      </c>
      <c r="R645" s="69">
        <f t="shared" si="102"/>
        <v>0</v>
      </c>
      <c r="V645" s="69">
        <f t="shared" si="103"/>
        <v>0</v>
      </c>
      <c r="W645"/>
      <c r="X645"/>
      <c r="Y645" s="83"/>
      <c r="Z645"/>
      <c r="AA645"/>
      <c r="AC645">
        <f t="shared" si="104"/>
        <v>0</v>
      </c>
      <c r="AD645" s="7">
        <f t="shared" si="105"/>
        <v>0</v>
      </c>
    </row>
    <row r="646" spans="1:30" hidden="1" x14ac:dyDescent="0.2">
      <c r="A646" s="6" t="s">
        <v>519</v>
      </c>
      <c r="B646" s="2">
        <f t="shared" si="98"/>
        <v>0</v>
      </c>
      <c r="C646" s="2">
        <f t="shared" si="99"/>
        <v>20</v>
      </c>
      <c r="L646" s="69">
        <f t="shared" si="100"/>
        <v>0</v>
      </c>
      <c r="N646" s="69">
        <f t="shared" si="101"/>
        <v>0</v>
      </c>
      <c r="R646" s="69">
        <f t="shared" si="102"/>
        <v>0</v>
      </c>
      <c r="V646" s="69">
        <f t="shared" si="103"/>
        <v>0</v>
      </c>
      <c r="W646"/>
      <c r="X646"/>
      <c r="Y646" s="83"/>
      <c r="Z646"/>
      <c r="AA646"/>
      <c r="AC646">
        <f t="shared" si="104"/>
        <v>0</v>
      </c>
      <c r="AD646" s="7">
        <f t="shared" si="105"/>
        <v>0</v>
      </c>
    </row>
    <row r="647" spans="1:30" hidden="1" x14ac:dyDescent="0.2">
      <c r="A647" s="6" t="s">
        <v>520</v>
      </c>
      <c r="B647" s="2">
        <f t="shared" si="98"/>
        <v>0</v>
      </c>
      <c r="C647" s="2">
        <f t="shared" si="99"/>
        <v>20</v>
      </c>
      <c r="L647" s="69">
        <f t="shared" si="100"/>
        <v>0</v>
      </c>
      <c r="N647" s="69">
        <f t="shared" si="101"/>
        <v>0</v>
      </c>
      <c r="R647" s="69">
        <f t="shared" si="102"/>
        <v>0</v>
      </c>
      <c r="V647" s="69">
        <f t="shared" si="103"/>
        <v>0</v>
      </c>
      <c r="W647"/>
      <c r="X647"/>
      <c r="Y647" s="83"/>
      <c r="Z647"/>
      <c r="AA647"/>
      <c r="AC647">
        <f t="shared" si="104"/>
        <v>0</v>
      </c>
      <c r="AD647" s="7">
        <f t="shared" si="105"/>
        <v>0</v>
      </c>
    </row>
    <row r="648" spans="1:30" hidden="1" x14ac:dyDescent="0.2">
      <c r="A648" s="6" t="s">
        <v>521</v>
      </c>
      <c r="B648" s="2">
        <f t="shared" si="98"/>
        <v>0</v>
      </c>
      <c r="C648" s="2">
        <f t="shared" si="99"/>
        <v>20</v>
      </c>
      <c r="L648" s="69">
        <f t="shared" si="100"/>
        <v>0</v>
      </c>
      <c r="N648" s="69">
        <f t="shared" si="101"/>
        <v>0</v>
      </c>
      <c r="R648" s="69">
        <f t="shared" si="102"/>
        <v>0</v>
      </c>
      <c r="V648" s="69">
        <f t="shared" si="103"/>
        <v>0</v>
      </c>
      <c r="W648"/>
      <c r="X648"/>
      <c r="Y648" s="83"/>
      <c r="Z648"/>
      <c r="AA648"/>
      <c r="AC648">
        <f t="shared" si="104"/>
        <v>0</v>
      </c>
      <c r="AD648" s="7">
        <f t="shared" si="105"/>
        <v>0</v>
      </c>
    </row>
    <row r="649" spans="1:30" hidden="1" x14ac:dyDescent="0.2">
      <c r="A649" s="6" t="s">
        <v>522</v>
      </c>
      <c r="B649" s="2">
        <f t="shared" si="98"/>
        <v>0</v>
      </c>
      <c r="C649" s="2">
        <f t="shared" si="99"/>
        <v>20</v>
      </c>
      <c r="L649" s="69">
        <f t="shared" si="100"/>
        <v>0</v>
      </c>
      <c r="N649" s="69">
        <f t="shared" si="101"/>
        <v>0</v>
      </c>
      <c r="R649" s="69">
        <f t="shared" si="102"/>
        <v>0</v>
      </c>
      <c r="V649" s="69">
        <f t="shared" si="103"/>
        <v>0</v>
      </c>
      <c r="W649"/>
      <c r="X649"/>
      <c r="Y649" s="83"/>
      <c r="Z649"/>
      <c r="AA649"/>
      <c r="AC649">
        <f t="shared" si="104"/>
        <v>0</v>
      </c>
      <c r="AD649" s="7">
        <f t="shared" si="105"/>
        <v>0</v>
      </c>
    </row>
    <row r="650" spans="1:30" hidden="1" x14ac:dyDescent="0.2">
      <c r="A650" s="6" t="s">
        <v>523</v>
      </c>
      <c r="B650" s="2">
        <f t="shared" si="98"/>
        <v>0</v>
      </c>
      <c r="C650" s="2">
        <f t="shared" si="99"/>
        <v>20</v>
      </c>
      <c r="L650" s="69">
        <f t="shared" si="100"/>
        <v>0</v>
      </c>
      <c r="N650" s="69">
        <f t="shared" si="101"/>
        <v>0</v>
      </c>
      <c r="R650" s="69">
        <f t="shared" si="102"/>
        <v>0</v>
      </c>
      <c r="V650" s="69">
        <f t="shared" si="103"/>
        <v>0</v>
      </c>
      <c r="W650"/>
      <c r="X650"/>
      <c r="Y650" s="83"/>
      <c r="Z650"/>
      <c r="AA650"/>
      <c r="AC650">
        <f t="shared" si="104"/>
        <v>0</v>
      </c>
      <c r="AD650" s="7">
        <f t="shared" si="105"/>
        <v>0</v>
      </c>
    </row>
    <row r="651" spans="1:30" hidden="1" x14ac:dyDescent="0.2">
      <c r="A651" s="6" t="s">
        <v>524</v>
      </c>
      <c r="B651" s="2">
        <f t="shared" si="98"/>
        <v>0</v>
      </c>
      <c r="C651" s="2">
        <f t="shared" si="99"/>
        <v>20</v>
      </c>
      <c r="L651" s="69">
        <f t="shared" si="100"/>
        <v>0</v>
      </c>
      <c r="N651" s="69">
        <f t="shared" si="101"/>
        <v>0</v>
      </c>
      <c r="R651" s="69">
        <f t="shared" si="102"/>
        <v>0</v>
      </c>
      <c r="V651" s="69">
        <f t="shared" si="103"/>
        <v>0</v>
      </c>
      <c r="W651"/>
      <c r="X651"/>
      <c r="Y651" s="83"/>
      <c r="Z651"/>
      <c r="AA651"/>
      <c r="AC651">
        <f t="shared" si="104"/>
        <v>0</v>
      </c>
      <c r="AD651" s="7">
        <f t="shared" si="105"/>
        <v>0</v>
      </c>
    </row>
    <row r="652" spans="1:30" hidden="1" x14ac:dyDescent="0.2">
      <c r="A652" s="6" t="s">
        <v>525</v>
      </c>
      <c r="B652" s="2">
        <f t="shared" si="98"/>
        <v>0</v>
      </c>
      <c r="C652" s="2">
        <f t="shared" si="99"/>
        <v>20</v>
      </c>
      <c r="L652" s="69">
        <f t="shared" si="100"/>
        <v>0</v>
      </c>
      <c r="N652" s="69">
        <f t="shared" si="101"/>
        <v>0</v>
      </c>
      <c r="R652" s="69">
        <f t="shared" si="102"/>
        <v>0</v>
      </c>
      <c r="V652" s="69">
        <f t="shared" si="103"/>
        <v>0</v>
      </c>
      <c r="W652"/>
      <c r="X652"/>
      <c r="Y652" s="83"/>
      <c r="Z652"/>
      <c r="AA652"/>
      <c r="AC652">
        <f t="shared" si="104"/>
        <v>0</v>
      </c>
      <c r="AD652" s="7">
        <f t="shared" si="105"/>
        <v>0</v>
      </c>
    </row>
    <row r="653" spans="1:30" hidden="1" x14ac:dyDescent="0.2">
      <c r="A653" s="6" t="s">
        <v>526</v>
      </c>
      <c r="B653" s="2">
        <f t="shared" si="98"/>
        <v>0</v>
      </c>
      <c r="C653" s="2">
        <f t="shared" si="99"/>
        <v>20</v>
      </c>
      <c r="L653" s="69">
        <f t="shared" si="100"/>
        <v>0</v>
      </c>
      <c r="N653" s="69">
        <f t="shared" si="101"/>
        <v>0</v>
      </c>
      <c r="R653" s="69">
        <f t="shared" si="102"/>
        <v>0</v>
      </c>
      <c r="V653" s="69">
        <f t="shared" si="103"/>
        <v>0</v>
      </c>
      <c r="W653"/>
      <c r="X653"/>
      <c r="Y653" s="83"/>
      <c r="Z653"/>
      <c r="AA653"/>
      <c r="AC653">
        <f t="shared" si="104"/>
        <v>0</v>
      </c>
      <c r="AD653" s="7">
        <f t="shared" si="105"/>
        <v>0</v>
      </c>
    </row>
    <row r="654" spans="1:30" hidden="1" x14ac:dyDescent="0.2">
      <c r="A654" s="6" t="s">
        <v>527</v>
      </c>
      <c r="B654" s="2">
        <f t="shared" si="98"/>
        <v>0</v>
      </c>
      <c r="C654" s="2">
        <f t="shared" si="99"/>
        <v>20</v>
      </c>
      <c r="L654" s="69">
        <f t="shared" si="100"/>
        <v>0</v>
      </c>
      <c r="N654" s="69">
        <f t="shared" si="101"/>
        <v>0</v>
      </c>
      <c r="R654" s="69">
        <f t="shared" si="102"/>
        <v>0</v>
      </c>
      <c r="V654" s="69">
        <f t="shared" si="103"/>
        <v>0</v>
      </c>
      <c r="W654"/>
      <c r="X654"/>
      <c r="Y654" s="83"/>
      <c r="Z654"/>
      <c r="AA654"/>
      <c r="AC654">
        <f t="shared" si="104"/>
        <v>0</v>
      </c>
      <c r="AD654" s="7">
        <f t="shared" si="105"/>
        <v>0</v>
      </c>
    </row>
    <row r="655" spans="1:30" hidden="1" x14ac:dyDescent="0.2">
      <c r="A655" s="6" t="s">
        <v>528</v>
      </c>
      <c r="B655" s="2">
        <f t="shared" si="98"/>
        <v>0</v>
      </c>
      <c r="C655" s="2">
        <f t="shared" si="99"/>
        <v>20</v>
      </c>
      <c r="L655" s="69">
        <f t="shared" si="100"/>
        <v>0</v>
      </c>
      <c r="N655" s="69">
        <f t="shared" si="101"/>
        <v>0</v>
      </c>
      <c r="R655" s="69">
        <f t="shared" si="102"/>
        <v>0</v>
      </c>
      <c r="V655" s="69">
        <f t="shared" si="103"/>
        <v>0</v>
      </c>
      <c r="W655"/>
      <c r="X655"/>
      <c r="Y655" s="83"/>
      <c r="Z655"/>
      <c r="AA655"/>
      <c r="AC655">
        <f t="shared" si="104"/>
        <v>0</v>
      </c>
      <c r="AD655" s="7">
        <f t="shared" si="105"/>
        <v>0</v>
      </c>
    </row>
    <row r="656" spans="1:30" hidden="1" x14ac:dyDescent="0.2">
      <c r="A656" s="6" t="s">
        <v>529</v>
      </c>
      <c r="B656" s="2">
        <f t="shared" si="98"/>
        <v>0</v>
      </c>
      <c r="C656" s="2">
        <f t="shared" si="99"/>
        <v>20</v>
      </c>
      <c r="L656" s="69">
        <f t="shared" si="100"/>
        <v>0</v>
      </c>
      <c r="N656" s="69">
        <f t="shared" si="101"/>
        <v>0</v>
      </c>
      <c r="R656" s="69">
        <f t="shared" si="102"/>
        <v>0</v>
      </c>
      <c r="V656" s="69">
        <f t="shared" si="103"/>
        <v>0</v>
      </c>
      <c r="W656"/>
      <c r="X656"/>
      <c r="Y656" s="83"/>
      <c r="Z656"/>
      <c r="AA656"/>
      <c r="AC656">
        <f t="shared" si="104"/>
        <v>0</v>
      </c>
      <c r="AD656" s="7">
        <f t="shared" si="105"/>
        <v>0</v>
      </c>
    </row>
    <row r="657" spans="1:30" hidden="1" x14ac:dyDescent="0.2">
      <c r="A657" s="6" t="s">
        <v>530</v>
      </c>
      <c r="B657" s="2">
        <f t="shared" si="98"/>
        <v>0</v>
      </c>
      <c r="C657" s="2">
        <f t="shared" si="99"/>
        <v>20</v>
      </c>
      <c r="L657" s="69">
        <f t="shared" si="100"/>
        <v>0</v>
      </c>
      <c r="N657" s="69">
        <f t="shared" si="101"/>
        <v>0</v>
      </c>
      <c r="R657" s="69">
        <f t="shared" si="102"/>
        <v>0</v>
      </c>
      <c r="V657" s="69">
        <f t="shared" si="103"/>
        <v>0</v>
      </c>
      <c r="W657"/>
      <c r="X657"/>
      <c r="Y657" s="83"/>
      <c r="Z657"/>
      <c r="AA657"/>
      <c r="AC657">
        <f t="shared" si="104"/>
        <v>0</v>
      </c>
      <c r="AD657" s="7">
        <f t="shared" si="105"/>
        <v>0</v>
      </c>
    </row>
    <row r="658" spans="1:30" hidden="1" x14ac:dyDescent="0.2">
      <c r="A658" s="6" t="s">
        <v>531</v>
      </c>
      <c r="B658" s="2">
        <f t="shared" si="98"/>
        <v>0</v>
      </c>
      <c r="C658" s="2">
        <f t="shared" si="99"/>
        <v>20</v>
      </c>
      <c r="L658" s="69">
        <f t="shared" si="100"/>
        <v>0</v>
      </c>
      <c r="N658" s="69">
        <f t="shared" si="101"/>
        <v>0</v>
      </c>
      <c r="R658" s="69">
        <f t="shared" si="102"/>
        <v>0</v>
      </c>
      <c r="V658" s="69">
        <f t="shared" si="103"/>
        <v>0</v>
      </c>
      <c r="W658"/>
      <c r="X658"/>
      <c r="Y658" s="83"/>
      <c r="Z658"/>
      <c r="AA658"/>
      <c r="AC658">
        <f t="shared" si="104"/>
        <v>0</v>
      </c>
      <c r="AD658" s="7">
        <f t="shared" si="105"/>
        <v>0</v>
      </c>
    </row>
    <row r="659" spans="1:30" hidden="1" x14ac:dyDescent="0.2">
      <c r="A659" s="6" t="s">
        <v>532</v>
      </c>
      <c r="B659" s="2">
        <f t="shared" si="98"/>
        <v>0</v>
      </c>
      <c r="C659" s="2">
        <f t="shared" si="99"/>
        <v>20</v>
      </c>
      <c r="L659" s="69">
        <f t="shared" si="100"/>
        <v>0</v>
      </c>
      <c r="N659" s="69">
        <f t="shared" si="101"/>
        <v>0</v>
      </c>
      <c r="R659" s="69">
        <f t="shared" si="102"/>
        <v>0</v>
      </c>
      <c r="V659" s="69">
        <f t="shared" si="103"/>
        <v>0</v>
      </c>
      <c r="W659"/>
      <c r="X659"/>
      <c r="Y659" s="83"/>
      <c r="Z659"/>
      <c r="AA659"/>
      <c r="AC659">
        <f t="shared" si="104"/>
        <v>0</v>
      </c>
      <c r="AD659" s="7">
        <f t="shared" si="105"/>
        <v>0</v>
      </c>
    </row>
    <row r="660" spans="1:30" hidden="1" x14ac:dyDescent="0.2">
      <c r="A660" s="6" t="s">
        <v>533</v>
      </c>
      <c r="B660" s="2">
        <f t="shared" si="98"/>
        <v>0</v>
      </c>
      <c r="C660" s="2">
        <f t="shared" si="99"/>
        <v>20</v>
      </c>
      <c r="L660" s="69">
        <f t="shared" si="100"/>
        <v>0</v>
      </c>
      <c r="N660" s="69">
        <f t="shared" si="101"/>
        <v>0</v>
      </c>
      <c r="R660" s="69">
        <f t="shared" si="102"/>
        <v>0</v>
      </c>
      <c r="V660" s="69">
        <f t="shared" si="103"/>
        <v>0</v>
      </c>
      <c r="W660"/>
      <c r="X660"/>
      <c r="Y660" s="83"/>
      <c r="Z660"/>
      <c r="AA660"/>
      <c r="AC660">
        <f t="shared" si="104"/>
        <v>0</v>
      </c>
      <c r="AD660" s="7">
        <f t="shared" si="105"/>
        <v>0</v>
      </c>
    </row>
    <row r="661" spans="1:30" hidden="1" x14ac:dyDescent="0.2">
      <c r="A661" s="6" t="s">
        <v>534</v>
      </c>
      <c r="B661" s="2">
        <f t="shared" si="98"/>
        <v>0</v>
      </c>
      <c r="C661" s="2">
        <f t="shared" si="99"/>
        <v>20</v>
      </c>
      <c r="L661" s="69">
        <f t="shared" si="100"/>
        <v>0</v>
      </c>
      <c r="N661" s="69">
        <f t="shared" si="101"/>
        <v>0</v>
      </c>
      <c r="R661" s="69">
        <f t="shared" si="102"/>
        <v>0</v>
      </c>
      <c r="V661" s="69">
        <f t="shared" si="103"/>
        <v>0</v>
      </c>
      <c r="W661"/>
      <c r="X661"/>
      <c r="Y661" s="83"/>
      <c r="Z661"/>
      <c r="AA661"/>
      <c r="AC661">
        <f t="shared" si="104"/>
        <v>0</v>
      </c>
      <c r="AD661" s="7">
        <f t="shared" si="105"/>
        <v>0</v>
      </c>
    </row>
    <row r="662" spans="1:30" hidden="1" x14ac:dyDescent="0.2">
      <c r="A662" s="6" t="s">
        <v>535</v>
      </c>
      <c r="B662" s="2">
        <f t="shared" si="98"/>
        <v>0</v>
      </c>
      <c r="C662" s="2">
        <f t="shared" si="99"/>
        <v>20</v>
      </c>
      <c r="L662" s="69">
        <f t="shared" si="100"/>
        <v>0</v>
      </c>
      <c r="N662" s="69">
        <f t="shared" si="101"/>
        <v>0</v>
      </c>
      <c r="R662" s="69">
        <f t="shared" si="102"/>
        <v>0</v>
      </c>
      <c r="V662" s="69">
        <f t="shared" si="103"/>
        <v>0</v>
      </c>
      <c r="W662"/>
      <c r="X662"/>
      <c r="Y662" s="83"/>
      <c r="Z662"/>
      <c r="AA662"/>
      <c r="AC662">
        <f t="shared" si="104"/>
        <v>0</v>
      </c>
      <c r="AD662" s="7">
        <f t="shared" si="105"/>
        <v>0</v>
      </c>
    </row>
    <row r="663" spans="1:30" hidden="1" x14ac:dyDescent="0.2">
      <c r="A663" s="6" t="s">
        <v>536</v>
      </c>
      <c r="B663" s="2">
        <f t="shared" si="98"/>
        <v>0</v>
      </c>
      <c r="C663" s="2">
        <f t="shared" si="99"/>
        <v>20</v>
      </c>
      <c r="L663" s="69">
        <f t="shared" si="100"/>
        <v>0</v>
      </c>
      <c r="N663" s="69">
        <f t="shared" si="101"/>
        <v>0</v>
      </c>
      <c r="R663" s="69">
        <f t="shared" si="102"/>
        <v>0</v>
      </c>
      <c r="V663" s="69">
        <f t="shared" si="103"/>
        <v>0</v>
      </c>
      <c r="W663"/>
      <c r="X663"/>
      <c r="Y663" s="83"/>
      <c r="Z663"/>
      <c r="AA663"/>
      <c r="AC663">
        <f t="shared" si="104"/>
        <v>0</v>
      </c>
      <c r="AD663" s="7">
        <f t="shared" si="105"/>
        <v>0</v>
      </c>
    </row>
    <row r="664" spans="1:30" hidden="1" x14ac:dyDescent="0.2">
      <c r="A664" s="6" t="s">
        <v>537</v>
      </c>
      <c r="B664" s="2">
        <f t="shared" si="98"/>
        <v>0</v>
      </c>
      <c r="C664" s="2">
        <f t="shared" si="99"/>
        <v>20</v>
      </c>
      <c r="L664" s="69">
        <f t="shared" si="100"/>
        <v>0</v>
      </c>
      <c r="N664" s="69">
        <f t="shared" si="101"/>
        <v>0</v>
      </c>
      <c r="R664" s="69">
        <f t="shared" si="102"/>
        <v>0</v>
      </c>
      <c r="V664" s="69">
        <f t="shared" si="103"/>
        <v>0</v>
      </c>
      <c r="W664"/>
      <c r="X664"/>
      <c r="Y664" s="83"/>
      <c r="Z664"/>
      <c r="AA664"/>
      <c r="AC664">
        <f t="shared" si="104"/>
        <v>0</v>
      </c>
      <c r="AD664" s="7">
        <f t="shared" si="105"/>
        <v>0</v>
      </c>
    </row>
    <row r="665" spans="1:30" hidden="1" x14ac:dyDescent="0.2">
      <c r="A665" s="6" t="s">
        <v>538</v>
      </c>
      <c r="B665" s="2">
        <f t="shared" si="98"/>
        <v>0</v>
      </c>
      <c r="C665" s="2">
        <f t="shared" si="99"/>
        <v>20</v>
      </c>
      <c r="L665" s="69">
        <f t="shared" si="100"/>
        <v>0</v>
      </c>
      <c r="N665" s="69">
        <f t="shared" si="101"/>
        <v>0</v>
      </c>
      <c r="R665" s="69">
        <f t="shared" si="102"/>
        <v>0</v>
      </c>
      <c r="V665" s="69">
        <f t="shared" si="103"/>
        <v>0</v>
      </c>
      <c r="W665"/>
      <c r="X665"/>
      <c r="Y665" s="83"/>
      <c r="Z665"/>
      <c r="AA665"/>
      <c r="AC665">
        <f t="shared" si="104"/>
        <v>0</v>
      </c>
      <c r="AD665" s="7">
        <f t="shared" si="105"/>
        <v>0</v>
      </c>
    </row>
    <row r="666" spans="1:30" hidden="1" x14ac:dyDescent="0.2">
      <c r="A666" s="6" t="s">
        <v>539</v>
      </c>
      <c r="B666" s="2">
        <f t="shared" si="98"/>
        <v>0</v>
      </c>
      <c r="C666" s="2">
        <f t="shared" si="99"/>
        <v>20</v>
      </c>
      <c r="L666" s="69">
        <f t="shared" si="100"/>
        <v>0</v>
      </c>
      <c r="N666" s="69">
        <f t="shared" si="101"/>
        <v>0</v>
      </c>
      <c r="R666" s="69">
        <f t="shared" si="102"/>
        <v>0</v>
      </c>
      <c r="V666" s="69">
        <f t="shared" si="103"/>
        <v>0</v>
      </c>
      <c r="W666"/>
      <c r="X666"/>
      <c r="Y666" s="83"/>
      <c r="Z666"/>
      <c r="AA666"/>
      <c r="AC666">
        <f t="shared" si="104"/>
        <v>0</v>
      </c>
      <c r="AD666" s="7">
        <f t="shared" si="105"/>
        <v>0</v>
      </c>
    </row>
    <row r="667" spans="1:30" hidden="1" x14ac:dyDescent="0.2">
      <c r="A667" s="6" t="s">
        <v>540</v>
      </c>
      <c r="B667" s="2">
        <f t="shared" si="98"/>
        <v>0</v>
      </c>
      <c r="C667" s="2">
        <f t="shared" si="99"/>
        <v>20</v>
      </c>
      <c r="L667" s="69">
        <f t="shared" si="100"/>
        <v>0</v>
      </c>
      <c r="N667" s="69">
        <f t="shared" si="101"/>
        <v>0</v>
      </c>
      <c r="R667" s="69">
        <f t="shared" si="102"/>
        <v>0</v>
      </c>
      <c r="V667" s="69">
        <f t="shared" si="103"/>
        <v>0</v>
      </c>
      <c r="W667"/>
      <c r="X667"/>
      <c r="Y667" s="83"/>
      <c r="Z667"/>
      <c r="AA667"/>
      <c r="AC667">
        <f t="shared" si="104"/>
        <v>0</v>
      </c>
      <c r="AD667" s="7">
        <f t="shared" si="105"/>
        <v>0</v>
      </c>
    </row>
    <row r="668" spans="1:30" hidden="1" x14ac:dyDescent="0.2">
      <c r="A668" s="6" t="s">
        <v>541</v>
      </c>
      <c r="B668" s="2">
        <f t="shared" si="98"/>
        <v>0</v>
      </c>
      <c r="C668" s="2">
        <f t="shared" si="99"/>
        <v>20</v>
      </c>
      <c r="L668" s="69">
        <f t="shared" si="100"/>
        <v>0</v>
      </c>
      <c r="N668" s="69">
        <f t="shared" si="101"/>
        <v>0</v>
      </c>
      <c r="R668" s="69">
        <f t="shared" si="102"/>
        <v>0</v>
      </c>
      <c r="V668" s="69">
        <f t="shared" si="103"/>
        <v>0</v>
      </c>
      <c r="W668"/>
      <c r="X668"/>
      <c r="Y668" s="83"/>
      <c r="Z668"/>
      <c r="AA668"/>
      <c r="AC668">
        <f t="shared" si="104"/>
        <v>0</v>
      </c>
      <c r="AD668" s="7">
        <f t="shared" si="105"/>
        <v>0</v>
      </c>
    </row>
    <row r="669" spans="1:30" hidden="1" x14ac:dyDescent="0.2">
      <c r="A669" s="6" t="s">
        <v>542</v>
      </c>
      <c r="B669" s="2">
        <f t="shared" si="98"/>
        <v>0</v>
      </c>
      <c r="C669" s="2">
        <f t="shared" si="99"/>
        <v>20</v>
      </c>
      <c r="L669" s="69">
        <f t="shared" si="100"/>
        <v>0</v>
      </c>
      <c r="N669" s="69">
        <f t="shared" si="101"/>
        <v>0</v>
      </c>
      <c r="R669" s="69">
        <f t="shared" si="102"/>
        <v>0</v>
      </c>
      <c r="V669" s="69">
        <f t="shared" si="103"/>
        <v>0</v>
      </c>
      <c r="W669"/>
      <c r="X669"/>
      <c r="Y669" s="83"/>
      <c r="Z669"/>
      <c r="AA669"/>
      <c r="AC669">
        <f t="shared" si="104"/>
        <v>0</v>
      </c>
      <c r="AD669" s="7">
        <f t="shared" si="105"/>
        <v>0</v>
      </c>
    </row>
    <row r="670" spans="1:30" hidden="1" x14ac:dyDescent="0.2">
      <c r="A670" s="6" t="s">
        <v>543</v>
      </c>
      <c r="B670" s="2">
        <f t="shared" si="98"/>
        <v>0</v>
      </c>
      <c r="C670" s="2">
        <f t="shared" si="99"/>
        <v>20</v>
      </c>
      <c r="L670" s="69">
        <f t="shared" si="100"/>
        <v>0</v>
      </c>
      <c r="N670" s="69">
        <f t="shared" si="101"/>
        <v>0</v>
      </c>
      <c r="R670" s="69">
        <f t="shared" si="102"/>
        <v>0</v>
      </c>
      <c r="V670" s="69">
        <f t="shared" si="103"/>
        <v>0</v>
      </c>
      <c r="W670"/>
      <c r="X670"/>
      <c r="Y670" s="83"/>
      <c r="Z670"/>
      <c r="AA670"/>
      <c r="AC670">
        <f t="shared" si="104"/>
        <v>0</v>
      </c>
      <c r="AD670" s="7">
        <f t="shared" si="105"/>
        <v>0</v>
      </c>
    </row>
    <row r="671" spans="1:30" hidden="1" x14ac:dyDescent="0.2">
      <c r="A671" s="6" t="s">
        <v>544</v>
      </c>
      <c r="B671" s="2">
        <f t="shared" si="98"/>
        <v>0</v>
      </c>
      <c r="C671" s="2">
        <f t="shared" si="99"/>
        <v>20</v>
      </c>
      <c r="L671" s="69">
        <f t="shared" si="100"/>
        <v>0</v>
      </c>
      <c r="N671" s="69">
        <f t="shared" si="101"/>
        <v>0</v>
      </c>
      <c r="R671" s="69">
        <f t="shared" si="102"/>
        <v>0</v>
      </c>
      <c r="V671" s="69">
        <f t="shared" si="103"/>
        <v>0</v>
      </c>
      <c r="W671"/>
      <c r="X671"/>
      <c r="Y671" s="83"/>
      <c r="Z671"/>
      <c r="AA671"/>
      <c r="AC671">
        <f t="shared" si="104"/>
        <v>0</v>
      </c>
      <c r="AD671" s="7">
        <f t="shared" si="105"/>
        <v>0</v>
      </c>
    </row>
    <row r="672" spans="1:30" hidden="1" x14ac:dyDescent="0.2">
      <c r="A672" s="6" t="s">
        <v>545</v>
      </c>
      <c r="B672" s="2">
        <f t="shared" si="98"/>
        <v>0</v>
      </c>
      <c r="C672" s="2">
        <f t="shared" si="99"/>
        <v>20</v>
      </c>
      <c r="L672" s="69">
        <f t="shared" si="100"/>
        <v>0</v>
      </c>
      <c r="N672" s="69">
        <f t="shared" si="101"/>
        <v>0</v>
      </c>
      <c r="R672" s="69">
        <f t="shared" si="102"/>
        <v>0</v>
      </c>
      <c r="V672" s="69">
        <f t="shared" si="103"/>
        <v>0</v>
      </c>
      <c r="W672"/>
      <c r="X672"/>
      <c r="Y672" s="83"/>
      <c r="Z672"/>
      <c r="AA672"/>
      <c r="AC672">
        <f t="shared" si="104"/>
        <v>0</v>
      </c>
      <c r="AD672" s="7">
        <f t="shared" si="105"/>
        <v>0</v>
      </c>
    </row>
    <row r="673" spans="1:30" hidden="1" x14ac:dyDescent="0.2">
      <c r="A673" s="6" t="s">
        <v>546</v>
      </c>
      <c r="B673" s="2">
        <f t="shared" si="98"/>
        <v>0</v>
      </c>
      <c r="C673" s="2">
        <f t="shared" si="99"/>
        <v>20</v>
      </c>
      <c r="L673" s="69">
        <f t="shared" si="100"/>
        <v>0</v>
      </c>
      <c r="N673" s="69">
        <f t="shared" si="101"/>
        <v>0</v>
      </c>
      <c r="R673" s="69">
        <f t="shared" si="102"/>
        <v>0</v>
      </c>
      <c r="V673" s="69">
        <f t="shared" si="103"/>
        <v>0</v>
      </c>
      <c r="W673"/>
      <c r="X673"/>
      <c r="Y673" s="83"/>
      <c r="Z673"/>
      <c r="AA673"/>
      <c r="AC673">
        <f t="shared" si="104"/>
        <v>0</v>
      </c>
      <c r="AD673" s="7">
        <f t="shared" si="105"/>
        <v>0</v>
      </c>
    </row>
    <row r="674" spans="1:30" hidden="1" x14ac:dyDescent="0.2">
      <c r="A674" s="6" t="s">
        <v>547</v>
      </c>
      <c r="B674" s="2">
        <f t="shared" si="98"/>
        <v>0</v>
      </c>
      <c r="C674" s="2">
        <f t="shared" si="99"/>
        <v>20</v>
      </c>
      <c r="L674" s="69">
        <f t="shared" si="100"/>
        <v>0</v>
      </c>
      <c r="N674" s="69">
        <f t="shared" si="101"/>
        <v>0</v>
      </c>
      <c r="R674" s="69">
        <f t="shared" si="102"/>
        <v>0</v>
      </c>
      <c r="V674" s="69">
        <f t="shared" si="103"/>
        <v>0</v>
      </c>
      <c r="W674"/>
      <c r="X674"/>
      <c r="Y674" s="83"/>
      <c r="Z674"/>
      <c r="AA674"/>
      <c r="AC674">
        <f t="shared" si="104"/>
        <v>0</v>
      </c>
      <c r="AD674" s="7">
        <f t="shared" si="105"/>
        <v>0</v>
      </c>
    </row>
    <row r="675" spans="1:30" hidden="1" x14ac:dyDescent="0.2">
      <c r="A675" s="6" t="s">
        <v>548</v>
      </c>
      <c r="B675" s="2">
        <f t="shared" si="98"/>
        <v>0</v>
      </c>
      <c r="C675" s="2">
        <f t="shared" si="99"/>
        <v>20</v>
      </c>
      <c r="L675" s="69">
        <f t="shared" si="100"/>
        <v>0</v>
      </c>
      <c r="N675" s="69">
        <f t="shared" si="101"/>
        <v>0</v>
      </c>
      <c r="R675" s="69">
        <f t="shared" si="102"/>
        <v>0</v>
      </c>
      <c r="V675" s="69">
        <f t="shared" si="103"/>
        <v>0</v>
      </c>
      <c r="W675"/>
      <c r="X675"/>
      <c r="Y675" s="83"/>
      <c r="Z675"/>
      <c r="AA675"/>
      <c r="AC675">
        <f t="shared" si="104"/>
        <v>0</v>
      </c>
      <c r="AD675" s="7">
        <f t="shared" si="105"/>
        <v>0</v>
      </c>
    </row>
    <row r="676" spans="1:30" hidden="1" x14ac:dyDescent="0.2">
      <c r="A676" s="6" t="s">
        <v>549</v>
      </c>
      <c r="B676" s="2">
        <f t="shared" si="98"/>
        <v>0</v>
      </c>
      <c r="C676" s="2">
        <f t="shared" si="99"/>
        <v>20</v>
      </c>
      <c r="L676" s="69">
        <f t="shared" si="100"/>
        <v>0</v>
      </c>
      <c r="N676" s="69">
        <f t="shared" si="101"/>
        <v>0</v>
      </c>
      <c r="R676" s="69">
        <f t="shared" si="102"/>
        <v>0</v>
      </c>
      <c r="V676" s="69">
        <f t="shared" si="103"/>
        <v>0</v>
      </c>
      <c r="W676"/>
      <c r="X676"/>
      <c r="Y676" s="83"/>
      <c r="Z676"/>
      <c r="AA676"/>
      <c r="AC676">
        <f t="shared" si="104"/>
        <v>0</v>
      </c>
      <c r="AD676" s="7">
        <f t="shared" si="105"/>
        <v>0</v>
      </c>
    </row>
    <row r="677" spans="1:30" hidden="1" x14ac:dyDescent="0.2">
      <c r="A677" s="6" t="s">
        <v>550</v>
      </c>
      <c r="B677" s="2">
        <f t="shared" si="98"/>
        <v>0</v>
      </c>
      <c r="C677" s="2">
        <f t="shared" si="99"/>
        <v>20</v>
      </c>
      <c r="L677" s="69">
        <f t="shared" si="100"/>
        <v>0</v>
      </c>
      <c r="N677" s="69">
        <f t="shared" si="101"/>
        <v>0</v>
      </c>
      <c r="R677" s="69">
        <f t="shared" si="102"/>
        <v>0</v>
      </c>
      <c r="V677" s="69">
        <f t="shared" si="103"/>
        <v>0</v>
      </c>
      <c r="W677"/>
      <c r="X677"/>
      <c r="Y677" s="83"/>
      <c r="Z677"/>
      <c r="AA677"/>
      <c r="AC677">
        <f t="shared" si="104"/>
        <v>0</v>
      </c>
      <c r="AD677" s="7">
        <f t="shared" si="105"/>
        <v>0</v>
      </c>
    </row>
    <row r="678" spans="1:30" hidden="1" x14ac:dyDescent="0.2">
      <c r="A678" s="6" t="s">
        <v>551</v>
      </c>
      <c r="B678" s="2">
        <f t="shared" si="98"/>
        <v>0</v>
      </c>
      <c r="C678" s="2">
        <f t="shared" si="99"/>
        <v>20</v>
      </c>
      <c r="L678" s="69">
        <f t="shared" si="100"/>
        <v>0</v>
      </c>
      <c r="N678" s="69">
        <f t="shared" si="101"/>
        <v>0</v>
      </c>
      <c r="R678" s="69">
        <f t="shared" si="102"/>
        <v>0</v>
      </c>
      <c r="V678" s="69">
        <f t="shared" si="103"/>
        <v>0</v>
      </c>
      <c r="W678"/>
      <c r="X678"/>
      <c r="Y678" s="83"/>
      <c r="Z678"/>
      <c r="AA678"/>
      <c r="AC678">
        <f t="shared" si="104"/>
        <v>0</v>
      </c>
      <c r="AD678" s="7">
        <f t="shared" si="105"/>
        <v>0</v>
      </c>
    </row>
    <row r="679" spans="1:30" hidden="1" x14ac:dyDescent="0.2">
      <c r="A679" s="6" t="s">
        <v>552</v>
      </c>
      <c r="B679" s="2">
        <f t="shared" si="98"/>
        <v>0</v>
      </c>
      <c r="C679" s="2">
        <f t="shared" si="99"/>
        <v>20</v>
      </c>
      <c r="L679" s="69">
        <f t="shared" si="100"/>
        <v>0</v>
      </c>
      <c r="N679" s="69">
        <f t="shared" si="101"/>
        <v>0</v>
      </c>
      <c r="R679" s="69">
        <f t="shared" si="102"/>
        <v>0</v>
      </c>
      <c r="V679" s="69">
        <f t="shared" si="103"/>
        <v>0</v>
      </c>
      <c r="W679"/>
      <c r="X679"/>
      <c r="Y679" s="83"/>
      <c r="Z679"/>
      <c r="AA679"/>
      <c r="AC679">
        <f t="shared" si="104"/>
        <v>0</v>
      </c>
      <c r="AD679" s="7">
        <f t="shared" si="105"/>
        <v>0</v>
      </c>
    </row>
    <row r="680" spans="1:30" hidden="1" x14ac:dyDescent="0.2">
      <c r="A680" s="6" t="s">
        <v>553</v>
      </c>
      <c r="B680" s="2">
        <f t="shared" si="98"/>
        <v>0</v>
      </c>
      <c r="C680" s="2">
        <f t="shared" si="99"/>
        <v>20</v>
      </c>
      <c r="L680" s="69">
        <f t="shared" si="100"/>
        <v>0</v>
      </c>
      <c r="N680" s="69">
        <f t="shared" si="101"/>
        <v>0</v>
      </c>
      <c r="R680" s="69">
        <f t="shared" si="102"/>
        <v>0</v>
      </c>
      <c r="V680" s="69">
        <f t="shared" si="103"/>
        <v>0</v>
      </c>
      <c r="W680"/>
      <c r="X680"/>
      <c r="Y680" s="83"/>
      <c r="Z680"/>
      <c r="AA680"/>
      <c r="AC680">
        <f t="shared" si="104"/>
        <v>0</v>
      </c>
      <c r="AD680" s="7">
        <f t="shared" si="105"/>
        <v>0</v>
      </c>
    </row>
    <row r="681" spans="1:30" hidden="1" x14ac:dyDescent="0.2">
      <c r="A681" s="6" t="s">
        <v>554</v>
      </c>
      <c r="B681" s="2">
        <f t="shared" si="98"/>
        <v>0</v>
      </c>
      <c r="C681" s="2">
        <f t="shared" si="99"/>
        <v>20</v>
      </c>
      <c r="L681" s="69">
        <f t="shared" si="100"/>
        <v>0</v>
      </c>
      <c r="N681" s="69">
        <f t="shared" si="101"/>
        <v>0</v>
      </c>
      <c r="R681" s="69">
        <f t="shared" si="102"/>
        <v>0</v>
      </c>
      <c r="V681" s="69">
        <f t="shared" si="103"/>
        <v>0</v>
      </c>
      <c r="W681"/>
      <c r="X681"/>
      <c r="Y681" s="83"/>
      <c r="Z681"/>
      <c r="AA681"/>
      <c r="AC681">
        <f t="shared" si="104"/>
        <v>0</v>
      </c>
      <c r="AD681" s="7">
        <f t="shared" si="105"/>
        <v>0</v>
      </c>
    </row>
    <row r="682" spans="1:30" hidden="1" x14ac:dyDescent="0.2">
      <c r="A682" s="6" t="s">
        <v>555</v>
      </c>
      <c r="B682" s="2">
        <f t="shared" si="98"/>
        <v>0</v>
      </c>
      <c r="C682" s="2">
        <f t="shared" si="99"/>
        <v>20</v>
      </c>
      <c r="L682" s="69">
        <f t="shared" si="100"/>
        <v>0</v>
      </c>
      <c r="N682" s="69">
        <f t="shared" si="101"/>
        <v>0</v>
      </c>
      <c r="R682" s="69">
        <f t="shared" si="102"/>
        <v>0</v>
      </c>
      <c r="V682" s="69">
        <f t="shared" si="103"/>
        <v>0</v>
      </c>
      <c r="W682"/>
      <c r="X682"/>
      <c r="Y682" s="83"/>
      <c r="Z682"/>
      <c r="AA682"/>
      <c r="AC682">
        <f t="shared" si="104"/>
        <v>0</v>
      </c>
      <c r="AD682" s="7">
        <f t="shared" si="105"/>
        <v>0</v>
      </c>
    </row>
    <row r="683" spans="1:30" hidden="1" x14ac:dyDescent="0.2">
      <c r="A683" s="6" t="s">
        <v>556</v>
      </c>
      <c r="B683" s="2">
        <f t="shared" si="98"/>
        <v>0</v>
      </c>
      <c r="C683" s="2">
        <f t="shared" si="99"/>
        <v>20</v>
      </c>
      <c r="L683" s="69">
        <f t="shared" si="100"/>
        <v>0</v>
      </c>
      <c r="N683" s="69">
        <f t="shared" si="101"/>
        <v>0</v>
      </c>
      <c r="R683" s="69">
        <f t="shared" si="102"/>
        <v>0</v>
      </c>
      <c r="V683" s="69">
        <f t="shared" si="103"/>
        <v>0</v>
      </c>
      <c r="W683"/>
      <c r="X683"/>
      <c r="Y683" s="83"/>
      <c r="Z683"/>
      <c r="AA683"/>
      <c r="AC683">
        <f t="shared" si="104"/>
        <v>0</v>
      </c>
      <c r="AD683" s="7">
        <f t="shared" si="105"/>
        <v>0</v>
      </c>
    </row>
    <row r="684" spans="1:30" hidden="1" x14ac:dyDescent="0.2">
      <c r="A684" s="6" t="s">
        <v>557</v>
      </c>
      <c r="B684" s="2">
        <f t="shared" si="98"/>
        <v>0</v>
      </c>
      <c r="C684" s="2">
        <f t="shared" si="99"/>
        <v>20</v>
      </c>
      <c r="L684" s="69">
        <f t="shared" si="100"/>
        <v>0</v>
      </c>
      <c r="N684" s="69">
        <f t="shared" si="101"/>
        <v>0</v>
      </c>
      <c r="R684" s="69">
        <f t="shared" si="102"/>
        <v>0</v>
      </c>
      <c r="V684" s="69">
        <f t="shared" si="103"/>
        <v>0</v>
      </c>
      <c r="W684"/>
      <c r="X684"/>
      <c r="Y684" s="83"/>
      <c r="Z684"/>
      <c r="AA684"/>
      <c r="AC684">
        <f t="shared" si="104"/>
        <v>0</v>
      </c>
      <c r="AD684" s="7">
        <f t="shared" si="105"/>
        <v>0</v>
      </c>
    </row>
    <row r="685" spans="1:30" hidden="1" x14ac:dyDescent="0.2">
      <c r="A685" s="6" t="s">
        <v>558</v>
      </c>
      <c r="B685" s="2">
        <f t="shared" si="98"/>
        <v>0</v>
      </c>
      <c r="C685" s="2">
        <f t="shared" si="99"/>
        <v>20</v>
      </c>
      <c r="L685" s="69">
        <f t="shared" si="100"/>
        <v>0</v>
      </c>
      <c r="N685" s="69">
        <f t="shared" si="101"/>
        <v>0</v>
      </c>
      <c r="R685" s="69">
        <f t="shared" si="102"/>
        <v>0</v>
      </c>
      <c r="V685" s="69">
        <f t="shared" si="103"/>
        <v>0</v>
      </c>
      <c r="W685"/>
      <c r="X685"/>
      <c r="Y685" s="83"/>
      <c r="Z685"/>
      <c r="AA685"/>
      <c r="AC685">
        <f t="shared" si="104"/>
        <v>0</v>
      </c>
      <c r="AD685" s="7">
        <f t="shared" si="105"/>
        <v>0</v>
      </c>
    </row>
    <row r="686" spans="1:30" hidden="1" x14ac:dyDescent="0.2">
      <c r="A686" s="6" t="s">
        <v>559</v>
      </c>
      <c r="B686" s="2">
        <f t="shared" si="98"/>
        <v>0</v>
      </c>
      <c r="C686" s="2">
        <f t="shared" si="99"/>
        <v>20</v>
      </c>
      <c r="L686" s="69">
        <f t="shared" si="100"/>
        <v>0</v>
      </c>
      <c r="N686" s="69">
        <f t="shared" si="101"/>
        <v>0</v>
      </c>
      <c r="R686" s="69">
        <f t="shared" si="102"/>
        <v>0</v>
      </c>
      <c r="V686" s="69">
        <f t="shared" si="103"/>
        <v>0</v>
      </c>
      <c r="W686"/>
      <c r="X686"/>
      <c r="Y686" s="83"/>
      <c r="Z686"/>
      <c r="AA686"/>
      <c r="AC686">
        <f t="shared" si="104"/>
        <v>0</v>
      </c>
      <c r="AD686" s="7">
        <f t="shared" si="105"/>
        <v>0</v>
      </c>
    </row>
    <row r="687" spans="1:30" hidden="1" x14ac:dyDescent="0.2">
      <c r="A687" s="6" t="s">
        <v>560</v>
      </c>
      <c r="B687" s="2">
        <f t="shared" si="98"/>
        <v>0</v>
      </c>
      <c r="C687" s="2">
        <f t="shared" si="99"/>
        <v>20</v>
      </c>
      <c r="L687" s="69">
        <f t="shared" si="100"/>
        <v>0</v>
      </c>
      <c r="N687" s="69">
        <f t="shared" si="101"/>
        <v>0</v>
      </c>
      <c r="R687" s="69">
        <f t="shared" si="102"/>
        <v>0</v>
      </c>
      <c r="V687" s="69">
        <f t="shared" si="103"/>
        <v>0</v>
      </c>
      <c r="W687"/>
      <c r="X687"/>
      <c r="Y687" s="83"/>
      <c r="Z687"/>
      <c r="AA687"/>
      <c r="AC687">
        <f t="shared" si="104"/>
        <v>0</v>
      </c>
      <c r="AD687" s="7">
        <f t="shared" si="105"/>
        <v>0</v>
      </c>
    </row>
    <row r="688" spans="1:30" hidden="1" x14ac:dyDescent="0.2">
      <c r="A688" s="6" t="s">
        <v>561</v>
      </c>
      <c r="B688" s="2">
        <f t="shared" si="98"/>
        <v>0</v>
      </c>
      <c r="C688" s="2">
        <f t="shared" si="99"/>
        <v>20</v>
      </c>
      <c r="L688" s="69">
        <f t="shared" si="100"/>
        <v>0</v>
      </c>
      <c r="N688" s="69">
        <f t="shared" si="101"/>
        <v>0</v>
      </c>
      <c r="R688" s="69">
        <f t="shared" si="102"/>
        <v>0</v>
      </c>
      <c r="V688" s="69">
        <f t="shared" si="103"/>
        <v>0</v>
      </c>
      <c r="W688"/>
      <c r="X688"/>
      <c r="Y688" s="83"/>
      <c r="Z688"/>
      <c r="AA688"/>
      <c r="AC688">
        <f t="shared" si="104"/>
        <v>0</v>
      </c>
      <c r="AD688" s="7">
        <f t="shared" si="105"/>
        <v>0</v>
      </c>
    </row>
    <row r="689" spans="1:30" hidden="1" x14ac:dyDescent="0.2">
      <c r="A689" s="6" t="s">
        <v>562</v>
      </c>
      <c r="B689" s="2">
        <f t="shared" si="98"/>
        <v>0</v>
      </c>
      <c r="C689" s="2">
        <f t="shared" si="99"/>
        <v>20</v>
      </c>
      <c r="L689" s="69">
        <f t="shared" si="100"/>
        <v>0</v>
      </c>
      <c r="N689" s="69">
        <f t="shared" si="101"/>
        <v>0</v>
      </c>
      <c r="R689" s="69">
        <f t="shared" si="102"/>
        <v>0</v>
      </c>
      <c r="V689" s="69">
        <f t="shared" si="103"/>
        <v>0</v>
      </c>
      <c r="W689"/>
      <c r="X689"/>
      <c r="Y689" s="83"/>
      <c r="Z689"/>
      <c r="AA689"/>
      <c r="AC689">
        <f t="shared" si="104"/>
        <v>0</v>
      </c>
      <c r="AD689" s="7">
        <f t="shared" si="105"/>
        <v>0</v>
      </c>
    </row>
    <row r="690" spans="1:30" hidden="1" x14ac:dyDescent="0.2">
      <c r="A690" s="6" t="s">
        <v>563</v>
      </c>
      <c r="B690" s="2">
        <f t="shared" si="98"/>
        <v>0</v>
      </c>
      <c r="C690" s="2">
        <f t="shared" si="99"/>
        <v>20</v>
      </c>
      <c r="L690" s="69">
        <f t="shared" si="100"/>
        <v>0</v>
      </c>
      <c r="N690" s="69">
        <f t="shared" si="101"/>
        <v>0</v>
      </c>
      <c r="R690" s="69">
        <f t="shared" si="102"/>
        <v>0</v>
      </c>
      <c r="V690" s="69">
        <f t="shared" si="103"/>
        <v>0</v>
      </c>
      <c r="W690"/>
      <c r="X690"/>
      <c r="Y690" s="83"/>
      <c r="Z690"/>
      <c r="AA690"/>
      <c r="AC690">
        <f t="shared" si="104"/>
        <v>0</v>
      </c>
      <c r="AD690" s="7">
        <f t="shared" si="105"/>
        <v>0</v>
      </c>
    </row>
    <row r="691" spans="1:30" hidden="1" x14ac:dyDescent="0.2">
      <c r="A691" s="6" t="s">
        <v>564</v>
      </c>
      <c r="B691" s="2">
        <f t="shared" si="98"/>
        <v>0</v>
      </c>
      <c r="C691" s="2">
        <f t="shared" si="99"/>
        <v>20</v>
      </c>
      <c r="L691" s="69">
        <f t="shared" si="100"/>
        <v>0</v>
      </c>
      <c r="N691" s="69">
        <f t="shared" si="101"/>
        <v>0</v>
      </c>
      <c r="R691" s="69">
        <f t="shared" si="102"/>
        <v>0</v>
      </c>
      <c r="V691" s="69">
        <f t="shared" si="103"/>
        <v>0</v>
      </c>
      <c r="W691"/>
      <c r="X691"/>
      <c r="Y691" s="83"/>
      <c r="Z691"/>
      <c r="AA691"/>
      <c r="AC691">
        <f t="shared" si="104"/>
        <v>0</v>
      </c>
      <c r="AD691" s="7">
        <f t="shared" si="105"/>
        <v>0</v>
      </c>
    </row>
    <row r="692" spans="1:30" hidden="1" x14ac:dyDescent="0.2">
      <c r="A692" s="6" t="s">
        <v>565</v>
      </c>
      <c r="B692" s="2">
        <f t="shared" si="98"/>
        <v>0</v>
      </c>
      <c r="C692" s="2">
        <f t="shared" si="99"/>
        <v>20</v>
      </c>
      <c r="L692" s="69">
        <f t="shared" si="100"/>
        <v>0</v>
      </c>
      <c r="N692" s="69">
        <f t="shared" si="101"/>
        <v>0</v>
      </c>
      <c r="R692" s="69">
        <f t="shared" si="102"/>
        <v>0</v>
      </c>
      <c r="V692" s="69">
        <f t="shared" si="103"/>
        <v>0</v>
      </c>
      <c r="W692"/>
      <c r="X692"/>
      <c r="Y692" s="83"/>
      <c r="Z692"/>
      <c r="AA692"/>
      <c r="AC692">
        <f t="shared" si="104"/>
        <v>0</v>
      </c>
      <c r="AD692" s="7">
        <f t="shared" si="105"/>
        <v>0</v>
      </c>
    </row>
    <row r="693" spans="1:30" hidden="1" x14ac:dyDescent="0.2">
      <c r="A693" s="6" t="s">
        <v>566</v>
      </c>
      <c r="B693" s="2">
        <f t="shared" si="98"/>
        <v>0</v>
      </c>
      <c r="C693" s="2">
        <f t="shared" si="99"/>
        <v>20</v>
      </c>
      <c r="L693" s="69">
        <f t="shared" si="100"/>
        <v>0</v>
      </c>
      <c r="N693" s="69">
        <f t="shared" si="101"/>
        <v>0</v>
      </c>
      <c r="R693" s="69">
        <f t="shared" si="102"/>
        <v>0</v>
      </c>
      <c r="V693" s="69">
        <f t="shared" si="103"/>
        <v>0</v>
      </c>
      <c r="W693"/>
      <c r="X693"/>
      <c r="Y693" s="83"/>
      <c r="Z693"/>
      <c r="AA693"/>
      <c r="AC693">
        <f t="shared" si="104"/>
        <v>0</v>
      </c>
      <c r="AD693" s="7">
        <f t="shared" si="105"/>
        <v>0</v>
      </c>
    </row>
    <row r="694" spans="1:30" hidden="1" x14ac:dyDescent="0.2">
      <c r="A694" s="6" t="s">
        <v>567</v>
      </c>
      <c r="B694" s="2">
        <f t="shared" si="98"/>
        <v>0</v>
      </c>
      <c r="C694" s="2">
        <f t="shared" si="99"/>
        <v>20</v>
      </c>
      <c r="L694" s="69">
        <f t="shared" si="100"/>
        <v>0</v>
      </c>
      <c r="N694" s="69">
        <f t="shared" si="101"/>
        <v>0</v>
      </c>
      <c r="R694" s="69">
        <f t="shared" si="102"/>
        <v>0</v>
      </c>
      <c r="V694" s="69">
        <f t="shared" si="103"/>
        <v>0</v>
      </c>
      <c r="W694"/>
      <c r="X694"/>
      <c r="Y694" s="83"/>
      <c r="Z694"/>
      <c r="AA694"/>
      <c r="AC694">
        <f t="shared" si="104"/>
        <v>0</v>
      </c>
      <c r="AD694" s="7">
        <f t="shared" si="105"/>
        <v>0</v>
      </c>
    </row>
    <row r="695" spans="1:30" hidden="1" x14ac:dyDescent="0.2">
      <c r="A695" s="6" t="s">
        <v>568</v>
      </c>
      <c r="B695" s="2">
        <f t="shared" si="98"/>
        <v>0</v>
      </c>
      <c r="C695" s="2">
        <f t="shared" si="99"/>
        <v>20</v>
      </c>
      <c r="L695" s="69">
        <f t="shared" si="100"/>
        <v>0</v>
      </c>
      <c r="N695" s="69">
        <f t="shared" si="101"/>
        <v>0</v>
      </c>
      <c r="R695" s="69">
        <f t="shared" si="102"/>
        <v>0</v>
      </c>
      <c r="V695" s="69">
        <f t="shared" si="103"/>
        <v>0</v>
      </c>
      <c r="W695"/>
      <c r="X695"/>
      <c r="Y695" s="83"/>
      <c r="Z695"/>
      <c r="AA695"/>
      <c r="AC695">
        <f t="shared" si="104"/>
        <v>0</v>
      </c>
      <c r="AD695" s="7">
        <f t="shared" si="105"/>
        <v>0</v>
      </c>
    </row>
    <row r="696" spans="1:30" hidden="1" x14ac:dyDescent="0.2">
      <c r="A696" s="6" t="s">
        <v>569</v>
      </c>
      <c r="B696" s="2">
        <f t="shared" si="98"/>
        <v>0</v>
      </c>
      <c r="C696" s="2">
        <f t="shared" si="99"/>
        <v>20</v>
      </c>
      <c r="L696" s="69">
        <f t="shared" si="100"/>
        <v>0</v>
      </c>
      <c r="N696" s="69">
        <f t="shared" si="101"/>
        <v>0</v>
      </c>
      <c r="R696" s="69">
        <f t="shared" si="102"/>
        <v>0</v>
      </c>
      <c r="V696" s="69">
        <f t="shared" si="103"/>
        <v>0</v>
      </c>
      <c r="W696"/>
      <c r="X696"/>
      <c r="Y696" s="83"/>
      <c r="Z696"/>
      <c r="AA696"/>
      <c r="AC696">
        <f t="shared" si="104"/>
        <v>0</v>
      </c>
      <c r="AD696" s="7">
        <f t="shared" si="105"/>
        <v>0</v>
      </c>
    </row>
    <row r="697" spans="1:30" hidden="1" x14ac:dyDescent="0.2">
      <c r="A697" s="6" t="s">
        <v>570</v>
      </c>
      <c r="B697" s="2">
        <f t="shared" ref="B697:B760" si="106">+L697+N697+R697+V697+X697</f>
        <v>0</v>
      </c>
      <c r="C697" s="2">
        <f t="shared" ref="C697:C760" si="107">RANK(B697,B$608:B$807,0)</f>
        <v>20</v>
      </c>
      <c r="L697" s="69">
        <f t="shared" ref="L697:L760" si="108">IF(AND(I697&lt;1,J697&lt;1,K697&lt;1),0,IF(250+((80-(I697*60+J697))*2)&lt;0,0,IF(K697&lt;50,250+((80-(I697*60+J697))*2),IF(K697&gt;49,250+((80-(I697*60+J697))*2)-1,250+((80-(I697*60+J697))*2)))))</f>
        <v>0</v>
      </c>
      <c r="N697" s="69">
        <f t="shared" ref="N697:N760" si="109">IF(M697&lt;89,0,250+((M697-172)*3))</f>
        <v>0</v>
      </c>
      <c r="R697" s="69">
        <f t="shared" ref="R697:R760" si="110">IF(AND(O697&lt;1,P697&lt;1,Q697&lt;1),0,IF(250+((195-(O697*60+P697))*1)&lt;0,0,250+((195-(O697*60+P697))*1)))</f>
        <v>0</v>
      </c>
      <c r="V697" s="69">
        <f t="shared" ref="V697:V760" si="111">IF(AND(S697&lt;1,T697&lt;1,U697&lt;1),0,IF(500+((320-(S697*60+T697))*1)&lt;0,0,500+((320-(S697*60+T697))*1)))</f>
        <v>0</v>
      </c>
      <c r="W697"/>
      <c r="X697"/>
      <c r="Y697" s="83"/>
      <c r="Z697"/>
      <c r="AA697"/>
      <c r="AC697">
        <f t="shared" ref="AC697:AC760" si="112">B697</f>
        <v>0</v>
      </c>
      <c r="AD697" s="7">
        <f t="shared" ref="AD697:AD760" si="113">AA697+AB697+AC697</f>
        <v>0</v>
      </c>
    </row>
    <row r="698" spans="1:30" hidden="1" x14ac:dyDescent="0.2">
      <c r="A698" s="6" t="s">
        <v>571</v>
      </c>
      <c r="B698" s="2">
        <f t="shared" si="106"/>
        <v>0</v>
      </c>
      <c r="C698" s="2">
        <f t="shared" si="107"/>
        <v>20</v>
      </c>
      <c r="L698" s="69">
        <f t="shared" si="108"/>
        <v>0</v>
      </c>
      <c r="N698" s="69">
        <f t="shared" si="109"/>
        <v>0</v>
      </c>
      <c r="R698" s="69">
        <f t="shared" si="110"/>
        <v>0</v>
      </c>
      <c r="V698" s="69">
        <f t="shared" si="111"/>
        <v>0</v>
      </c>
      <c r="W698"/>
      <c r="X698"/>
      <c r="Y698" s="83"/>
      <c r="Z698"/>
      <c r="AA698"/>
      <c r="AC698">
        <f t="shared" si="112"/>
        <v>0</v>
      </c>
      <c r="AD698" s="7">
        <f t="shared" si="113"/>
        <v>0</v>
      </c>
    </row>
    <row r="699" spans="1:30" hidden="1" x14ac:dyDescent="0.2">
      <c r="A699" s="6" t="s">
        <v>572</v>
      </c>
      <c r="B699" s="2">
        <f t="shared" si="106"/>
        <v>0</v>
      </c>
      <c r="C699" s="2">
        <f t="shared" si="107"/>
        <v>20</v>
      </c>
      <c r="L699" s="69">
        <f t="shared" si="108"/>
        <v>0</v>
      </c>
      <c r="N699" s="69">
        <f t="shared" si="109"/>
        <v>0</v>
      </c>
      <c r="R699" s="69">
        <f t="shared" si="110"/>
        <v>0</v>
      </c>
      <c r="V699" s="69">
        <f t="shared" si="111"/>
        <v>0</v>
      </c>
      <c r="W699"/>
      <c r="X699"/>
      <c r="Y699" s="83"/>
      <c r="Z699"/>
      <c r="AA699"/>
      <c r="AC699">
        <f t="shared" si="112"/>
        <v>0</v>
      </c>
      <c r="AD699" s="7">
        <f t="shared" si="113"/>
        <v>0</v>
      </c>
    </row>
    <row r="700" spans="1:30" hidden="1" x14ac:dyDescent="0.2">
      <c r="A700" s="6" t="s">
        <v>573</v>
      </c>
      <c r="B700" s="2">
        <f t="shared" si="106"/>
        <v>0</v>
      </c>
      <c r="C700" s="2">
        <f t="shared" si="107"/>
        <v>20</v>
      </c>
      <c r="L700" s="69">
        <f t="shared" si="108"/>
        <v>0</v>
      </c>
      <c r="N700" s="69">
        <f t="shared" si="109"/>
        <v>0</v>
      </c>
      <c r="R700" s="69">
        <f t="shared" si="110"/>
        <v>0</v>
      </c>
      <c r="V700" s="69">
        <f t="shared" si="111"/>
        <v>0</v>
      </c>
      <c r="W700"/>
      <c r="X700"/>
      <c r="Y700" s="83"/>
      <c r="Z700"/>
      <c r="AA700"/>
      <c r="AC700">
        <f t="shared" si="112"/>
        <v>0</v>
      </c>
      <c r="AD700" s="7">
        <f t="shared" si="113"/>
        <v>0</v>
      </c>
    </row>
    <row r="701" spans="1:30" hidden="1" x14ac:dyDescent="0.2">
      <c r="A701" s="6" t="s">
        <v>574</v>
      </c>
      <c r="B701" s="2">
        <f t="shared" si="106"/>
        <v>0</v>
      </c>
      <c r="C701" s="2">
        <f t="shared" si="107"/>
        <v>20</v>
      </c>
      <c r="L701" s="69">
        <f t="shared" si="108"/>
        <v>0</v>
      </c>
      <c r="N701" s="69">
        <f t="shared" si="109"/>
        <v>0</v>
      </c>
      <c r="R701" s="69">
        <f t="shared" si="110"/>
        <v>0</v>
      </c>
      <c r="V701" s="69">
        <f t="shared" si="111"/>
        <v>0</v>
      </c>
      <c r="W701"/>
      <c r="X701"/>
      <c r="Y701" s="83"/>
      <c r="Z701"/>
      <c r="AA701"/>
      <c r="AC701">
        <f t="shared" si="112"/>
        <v>0</v>
      </c>
      <c r="AD701" s="7">
        <f t="shared" si="113"/>
        <v>0</v>
      </c>
    </row>
    <row r="702" spans="1:30" hidden="1" x14ac:dyDescent="0.2">
      <c r="A702" s="6" t="s">
        <v>575</v>
      </c>
      <c r="B702" s="2">
        <f t="shared" si="106"/>
        <v>0</v>
      </c>
      <c r="C702" s="2">
        <f t="shared" si="107"/>
        <v>20</v>
      </c>
      <c r="L702" s="69">
        <f t="shared" si="108"/>
        <v>0</v>
      </c>
      <c r="N702" s="69">
        <f t="shared" si="109"/>
        <v>0</v>
      </c>
      <c r="R702" s="69">
        <f t="shared" si="110"/>
        <v>0</v>
      </c>
      <c r="V702" s="69">
        <f t="shared" si="111"/>
        <v>0</v>
      </c>
      <c r="W702"/>
      <c r="X702"/>
      <c r="Y702" s="83"/>
      <c r="Z702"/>
      <c r="AA702"/>
      <c r="AC702">
        <f t="shared" si="112"/>
        <v>0</v>
      </c>
      <c r="AD702" s="7">
        <f t="shared" si="113"/>
        <v>0</v>
      </c>
    </row>
    <row r="703" spans="1:30" hidden="1" x14ac:dyDescent="0.2">
      <c r="A703" s="6" t="s">
        <v>576</v>
      </c>
      <c r="B703" s="2">
        <f t="shared" si="106"/>
        <v>0</v>
      </c>
      <c r="C703" s="2">
        <f t="shared" si="107"/>
        <v>20</v>
      </c>
      <c r="L703" s="69">
        <f t="shared" si="108"/>
        <v>0</v>
      </c>
      <c r="N703" s="69">
        <f t="shared" si="109"/>
        <v>0</v>
      </c>
      <c r="R703" s="69">
        <f t="shared" si="110"/>
        <v>0</v>
      </c>
      <c r="V703" s="69">
        <f t="shared" si="111"/>
        <v>0</v>
      </c>
      <c r="W703"/>
      <c r="X703"/>
      <c r="Y703" s="83"/>
      <c r="Z703"/>
      <c r="AA703"/>
      <c r="AC703">
        <f t="shared" si="112"/>
        <v>0</v>
      </c>
      <c r="AD703" s="7">
        <f t="shared" si="113"/>
        <v>0</v>
      </c>
    </row>
    <row r="704" spans="1:30" hidden="1" x14ac:dyDescent="0.2">
      <c r="A704" s="6" t="s">
        <v>577</v>
      </c>
      <c r="B704" s="2">
        <f t="shared" si="106"/>
        <v>0</v>
      </c>
      <c r="C704" s="2">
        <f t="shared" si="107"/>
        <v>20</v>
      </c>
      <c r="L704" s="69">
        <f t="shared" si="108"/>
        <v>0</v>
      </c>
      <c r="N704" s="69">
        <f t="shared" si="109"/>
        <v>0</v>
      </c>
      <c r="R704" s="69">
        <f t="shared" si="110"/>
        <v>0</v>
      </c>
      <c r="V704" s="69">
        <f t="shared" si="111"/>
        <v>0</v>
      </c>
      <c r="W704"/>
      <c r="X704"/>
      <c r="Y704" s="83"/>
      <c r="Z704"/>
      <c r="AA704"/>
      <c r="AC704">
        <f t="shared" si="112"/>
        <v>0</v>
      </c>
      <c r="AD704" s="7">
        <f t="shared" si="113"/>
        <v>0</v>
      </c>
    </row>
    <row r="705" spans="1:30" hidden="1" x14ac:dyDescent="0.2">
      <c r="A705" s="6" t="s">
        <v>578</v>
      </c>
      <c r="B705" s="2">
        <f t="shared" si="106"/>
        <v>0</v>
      </c>
      <c r="C705" s="2">
        <f t="shared" si="107"/>
        <v>20</v>
      </c>
      <c r="L705" s="69">
        <f t="shared" si="108"/>
        <v>0</v>
      </c>
      <c r="N705" s="69">
        <f t="shared" si="109"/>
        <v>0</v>
      </c>
      <c r="R705" s="69">
        <f t="shared" si="110"/>
        <v>0</v>
      </c>
      <c r="V705" s="69">
        <f t="shared" si="111"/>
        <v>0</v>
      </c>
      <c r="W705"/>
      <c r="X705"/>
      <c r="Y705" s="83"/>
      <c r="Z705"/>
      <c r="AA705"/>
      <c r="AC705">
        <f t="shared" si="112"/>
        <v>0</v>
      </c>
      <c r="AD705" s="7">
        <f t="shared" si="113"/>
        <v>0</v>
      </c>
    </row>
    <row r="706" spans="1:30" hidden="1" x14ac:dyDescent="0.2">
      <c r="A706" s="6" t="s">
        <v>579</v>
      </c>
      <c r="B706" s="2">
        <f t="shared" si="106"/>
        <v>0</v>
      </c>
      <c r="C706" s="2">
        <f t="shared" si="107"/>
        <v>20</v>
      </c>
      <c r="L706" s="69">
        <f t="shared" si="108"/>
        <v>0</v>
      </c>
      <c r="N706" s="69">
        <f t="shared" si="109"/>
        <v>0</v>
      </c>
      <c r="R706" s="69">
        <f t="shared" si="110"/>
        <v>0</v>
      </c>
      <c r="V706" s="69">
        <f t="shared" si="111"/>
        <v>0</v>
      </c>
      <c r="W706"/>
      <c r="X706"/>
      <c r="Y706" s="83"/>
      <c r="Z706"/>
      <c r="AA706"/>
      <c r="AC706">
        <f t="shared" si="112"/>
        <v>0</v>
      </c>
      <c r="AD706" s="7">
        <f t="shared" si="113"/>
        <v>0</v>
      </c>
    </row>
    <row r="707" spans="1:30" hidden="1" x14ac:dyDescent="0.2">
      <c r="A707" s="6" t="s">
        <v>580</v>
      </c>
      <c r="B707" s="2">
        <f t="shared" si="106"/>
        <v>0</v>
      </c>
      <c r="C707" s="2">
        <f t="shared" si="107"/>
        <v>20</v>
      </c>
      <c r="L707" s="69">
        <f t="shared" si="108"/>
        <v>0</v>
      </c>
      <c r="N707" s="69">
        <f t="shared" si="109"/>
        <v>0</v>
      </c>
      <c r="R707" s="69">
        <f t="shared" si="110"/>
        <v>0</v>
      </c>
      <c r="V707" s="69">
        <f t="shared" si="111"/>
        <v>0</v>
      </c>
      <c r="W707"/>
      <c r="X707"/>
      <c r="Y707" s="83"/>
      <c r="Z707"/>
      <c r="AA707"/>
      <c r="AC707">
        <f t="shared" si="112"/>
        <v>0</v>
      </c>
      <c r="AD707" s="7">
        <f t="shared" si="113"/>
        <v>0</v>
      </c>
    </row>
    <row r="708" spans="1:30" hidden="1" x14ac:dyDescent="0.2">
      <c r="A708" s="6" t="s">
        <v>581</v>
      </c>
      <c r="B708" s="2">
        <f t="shared" si="106"/>
        <v>0</v>
      </c>
      <c r="C708" s="2">
        <f t="shared" si="107"/>
        <v>20</v>
      </c>
      <c r="L708" s="69">
        <f t="shared" si="108"/>
        <v>0</v>
      </c>
      <c r="N708" s="69">
        <f t="shared" si="109"/>
        <v>0</v>
      </c>
      <c r="R708" s="69">
        <f t="shared" si="110"/>
        <v>0</v>
      </c>
      <c r="V708" s="69">
        <f t="shared" si="111"/>
        <v>0</v>
      </c>
      <c r="W708"/>
      <c r="X708"/>
      <c r="Y708" s="83"/>
      <c r="Z708"/>
      <c r="AA708"/>
      <c r="AC708">
        <f t="shared" si="112"/>
        <v>0</v>
      </c>
      <c r="AD708" s="7">
        <f t="shared" si="113"/>
        <v>0</v>
      </c>
    </row>
    <row r="709" spans="1:30" hidden="1" x14ac:dyDescent="0.2">
      <c r="A709" s="6" t="s">
        <v>582</v>
      </c>
      <c r="B709" s="2">
        <f t="shared" si="106"/>
        <v>0</v>
      </c>
      <c r="C709" s="2">
        <f t="shared" si="107"/>
        <v>20</v>
      </c>
      <c r="L709" s="69">
        <f t="shared" si="108"/>
        <v>0</v>
      </c>
      <c r="N709" s="69">
        <f t="shared" si="109"/>
        <v>0</v>
      </c>
      <c r="R709" s="69">
        <f t="shared" si="110"/>
        <v>0</v>
      </c>
      <c r="V709" s="69">
        <f t="shared" si="111"/>
        <v>0</v>
      </c>
      <c r="W709"/>
      <c r="X709"/>
      <c r="Y709" s="83"/>
      <c r="Z709"/>
      <c r="AA709"/>
      <c r="AC709">
        <f t="shared" si="112"/>
        <v>0</v>
      </c>
      <c r="AD709" s="7">
        <f t="shared" si="113"/>
        <v>0</v>
      </c>
    </row>
    <row r="710" spans="1:30" hidden="1" x14ac:dyDescent="0.2">
      <c r="A710" s="6" t="s">
        <v>583</v>
      </c>
      <c r="B710" s="2">
        <f t="shared" si="106"/>
        <v>0</v>
      </c>
      <c r="C710" s="2">
        <f t="shared" si="107"/>
        <v>20</v>
      </c>
      <c r="L710" s="69">
        <f t="shared" si="108"/>
        <v>0</v>
      </c>
      <c r="N710" s="69">
        <f t="shared" si="109"/>
        <v>0</v>
      </c>
      <c r="R710" s="69">
        <f t="shared" si="110"/>
        <v>0</v>
      </c>
      <c r="V710" s="69">
        <f t="shared" si="111"/>
        <v>0</v>
      </c>
      <c r="W710"/>
      <c r="X710"/>
      <c r="Y710" s="83"/>
      <c r="Z710"/>
      <c r="AA710"/>
      <c r="AC710">
        <f t="shared" si="112"/>
        <v>0</v>
      </c>
      <c r="AD710" s="7">
        <f t="shared" si="113"/>
        <v>0</v>
      </c>
    </row>
    <row r="711" spans="1:30" hidden="1" x14ac:dyDescent="0.2">
      <c r="A711" s="6" t="s">
        <v>584</v>
      </c>
      <c r="B711" s="2">
        <f t="shared" si="106"/>
        <v>0</v>
      </c>
      <c r="C711" s="2">
        <f t="shared" si="107"/>
        <v>20</v>
      </c>
      <c r="L711" s="69">
        <f t="shared" si="108"/>
        <v>0</v>
      </c>
      <c r="N711" s="69">
        <f t="shared" si="109"/>
        <v>0</v>
      </c>
      <c r="R711" s="69">
        <f t="shared" si="110"/>
        <v>0</v>
      </c>
      <c r="V711" s="69">
        <f t="shared" si="111"/>
        <v>0</v>
      </c>
      <c r="W711"/>
      <c r="X711"/>
      <c r="Y711" s="83"/>
      <c r="Z711"/>
      <c r="AA711"/>
      <c r="AC711">
        <f t="shared" si="112"/>
        <v>0</v>
      </c>
      <c r="AD711" s="7">
        <f t="shared" si="113"/>
        <v>0</v>
      </c>
    </row>
    <row r="712" spans="1:30" hidden="1" x14ac:dyDescent="0.2">
      <c r="A712" s="6" t="s">
        <v>585</v>
      </c>
      <c r="B712" s="2">
        <f t="shared" si="106"/>
        <v>0</v>
      </c>
      <c r="C712" s="2">
        <f t="shared" si="107"/>
        <v>20</v>
      </c>
      <c r="L712" s="69">
        <f t="shared" si="108"/>
        <v>0</v>
      </c>
      <c r="N712" s="69">
        <f t="shared" si="109"/>
        <v>0</v>
      </c>
      <c r="R712" s="69">
        <f t="shared" si="110"/>
        <v>0</v>
      </c>
      <c r="V712" s="69">
        <f t="shared" si="111"/>
        <v>0</v>
      </c>
      <c r="W712"/>
      <c r="X712"/>
      <c r="Y712" s="83"/>
      <c r="Z712"/>
      <c r="AA712"/>
      <c r="AC712">
        <f t="shared" si="112"/>
        <v>0</v>
      </c>
      <c r="AD712" s="7">
        <f t="shared" si="113"/>
        <v>0</v>
      </c>
    </row>
    <row r="713" spans="1:30" hidden="1" x14ac:dyDescent="0.2">
      <c r="A713" s="6" t="s">
        <v>586</v>
      </c>
      <c r="B713" s="2">
        <f t="shared" si="106"/>
        <v>0</v>
      </c>
      <c r="C713" s="2">
        <f t="shared" si="107"/>
        <v>20</v>
      </c>
      <c r="L713" s="69">
        <f t="shared" si="108"/>
        <v>0</v>
      </c>
      <c r="N713" s="69">
        <f t="shared" si="109"/>
        <v>0</v>
      </c>
      <c r="R713" s="69">
        <f t="shared" si="110"/>
        <v>0</v>
      </c>
      <c r="V713" s="69">
        <f t="shared" si="111"/>
        <v>0</v>
      </c>
      <c r="W713"/>
      <c r="X713"/>
      <c r="Y713" s="83"/>
      <c r="Z713"/>
      <c r="AA713"/>
      <c r="AC713">
        <f t="shared" si="112"/>
        <v>0</v>
      </c>
      <c r="AD713" s="7">
        <f t="shared" si="113"/>
        <v>0</v>
      </c>
    </row>
    <row r="714" spans="1:30" hidden="1" x14ac:dyDescent="0.2">
      <c r="A714" s="6" t="s">
        <v>587</v>
      </c>
      <c r="B714" s="2">
        <f t="shared" si="106"/>
        <v>0</v>
      </c>
      <c r="C714" s="2">
        <f t="shared" si="107"/>
        <v>20</v>
      </c>
      <c r="L714" s="69">
        <f t="shared" si="108"/>
        <v>0</v>
      </c>
      <c r="N714" s="69">
        <f t="shared" si="109"/>
        <v>0</v>
      </c>
      <c r="R714" s="69">
        <f t="shared" si="110"/>
        <v>0</v>
      </c>
      <c r="V714" s="69">
        <f t="shared" si="111"/>
        <v>0</v>
      </c>
      <c r="W714"/>
      <c r="X714"/>
      <c r="Y714" s="83"/>
      <c r="Z714"/>
      <c r="AA714"/>
      <c r="AC714">
        <f t="shared" si="112"/>
        <v>0</v>
      </c>
      <c r="AD714" s="7">
        <f t="shared" si="113"/>
        <v>0</v>
      </c>
    </row>
    <row r="715" spans="1:30" hidden="1" x14ac:dyDescent="0.2">
      <c r="A715" s="6" t="s">
        <v>588</v>
      </c>
      <c r="B715" s="2">
        <f t="shared" si="106"/>
        <v>0</v>
      </c>
      <c r="C715" s="2">
        <f t="shared" si="107"/>
        <v>20</v>
      </c>
      <c r="L715" s="69">
        <f t="shared" si="108"/>
        <v>0</v>
      </c>
      <c r="N715" s="69">
        <f t="shared" si="109"/>
        <v>0</v>
      </c>
      <c r="R715" s="69">
        <f t="shared" si="110"/>
        <v>0</v>
      </c>
      <c r="V715" s="69">
        <f t="shared" si="111"/>
        <v>0</v>
      </c>
      <c r="W715"/>
      <c r="X715"/>
      <c r="Y715" s="83"/>
      <c r="Z715"/>
      <c r="AA715"/>
      <c r="AC715">
        <f t="shared" si="112"/>
        <v>0</v>
      </c>
      <c r="AD715" s="7">
        <f t="shared" si="113"/>
        <v>0</v>
      </c>
    </row>
    <row r="716" spans="1:30" hidden="1" x14ac:dyDescent="0.2">
      <c r="A716" s="6" t="s">
        <v>589</v>
      </c>
      <c r="B716" s="2">
        <f t="shared" si="106"/>
        <v>0</v>
      </c>
      <c r="C716" s="2">
        <f t="shared" si="107"/>
        <v>20</v>
      </c>
      <c r="L716" s="69">
        <f t="shared" si="108"/>
        <v>0</v>
      </c>
      <c r="N716" s="69">
        <f t="shared" si="109"/>
        <v>0</v>
      </c>
      <c r="R716" s="69">
        <f t="shared" si="110"/>
        <v>0</v>
      </c>
      <c r="V716" s="69">
        <f t="shared" si="111"/>
        <v>0</v>
      </c>
      <c r="W716"/>
      <c r="X716"/>
      <c r="Y716" s="83"/>
      <c r="Z716"/>
      <c r="AA716"/>
      <c r="AC716">
        <f t="shared" si="112"/>
        <v>0</v>
      </c>
      <c r="AD716" s="7">
        <f t="shared" si="113"/>
        <v>0</v>
      </c>
    </row>
    <row r="717" spans="1:30" hidden="1" x14ac:dyDescent="0.2">
      <c r="A717" s="6" t="s">
        <v>590</v>
      </c>
      <c r="B717" s="2">
        <f t="shared" si="106"/>
        <v>0</v>
      </c>
      <c r="C717" s="2">
        <f t="shared" si="107"/>
        <v>20</v>
      </c>
      <c r="L717" s="69">
        <f t="shared" si="108"/>
        <v>0</v>
      </c>
      <c r="N717" s="69">
        <f t="shared" si="109"/>
        <v>0</v>
      </c>
      <c r="R717" s="69">
        <f t="shared" si="110"/>
        <v>0</v>
      </c>
      <c r="V717" s="69">
        <f t="shared" si="111"/>
        <v>0</v>
      </c>
      <c r="W717"/>
      <c r="X717"/>
      <c r="Y717" s="83"/>
      <c r="Z717"/>
      <c r="AA717"/>
      <c r="AC717">
        <f t="shared" si="112"/>
        <v>0</v>
      </c>
      <c r="AD717" s="7">
        <f t="shared" si="113"/>
        <v>0</v>
      </c>
    </row>
    <row r="718" spans="1:30" hidden="1" x14ac:dyDescent="0.2">
      <c r="A718" s="6" t="s">
        <v>591</v>
      </c>
      <c r="B718" s="2">
        <f t="shared" si="106"/>
        <v>0</v>
      </c>
      <c r="C718" s="2">
        <f t="shared" si="107"/>
        <v>20</v>
      </c>
      <c r="L718" s="69">
        <f t="shared" si="108"/>
        <v>0</v>
      </c>
      <c r="N718" s="69">
        <f t="shared" si="109"/>
        <v>0</v>
      </c>
      <c r="R718" s="69">
        <f t="shared" si="110"/>
        <v>0</v>
      </c>
      <c r="V718" s="69">
        <f t="shared" si="111"/>
        <v>0</v>
      </c>
      <c r="W718"/>
      <c r="X718"/>
      <c r="Y718" s="83"/>
      <c r="Z718"/>
      <c r="AA718"/>
      <c r="AC718">
        <f t="shared" si="112"/>
        <v>0</v>
      </c>
      <c r="AD718" s="7">
        <f t="shared" si="113"/>
        <v>0</v>
      </c>
    </row>
    <row r="719" spans="1:30" hidden="1" x14ac:dyDescent="0.2">
      <c r="A719" s="6" t="s">
        <v>592</v>
      </c>
      <c r="B719" s="2">
        <f t="shared" si="106"/>
        <v>0</v>
      </c>
      <c r="C719" s="2">
        <f t="shared" si="107"/>
        <v>20</v>
      </c>
      <c r="L719" s="69">
        <f t="shared" si="108"/>
        <v>0</v>
      </c>
      <c r="N719" s="69">
        <f t="shared" si="109"/>
        <v>0</v>
      </c>
      <c r="R719" s="69">
        <f t="shared" si="110"/>
        <v>0</v>
      </c>
      <c r="V719" s="69">
        <f t="shared" si="111"/>
        <v>0</v>
      </c>
      <c r="W719"/>
      <c r="X719"/>
      <c r="Y719" s="83"/>
      <c r="Z719"/>
      <c r="AA719"/>
      <c r="AC719">
        <f t="shared" si="112"/>
        <v>0</v>
      </c>
      <c r="AD719" s="7">
        <f t="shared" si="113"/>
        <v>0</v>
      </c>
    </row>
    <row r="720" spans="1:30" hidden="1" x14ac:dyDescent="0.2">
      <c r="A720" s="6" t="s">
        <v>593</v>
      </c>
      <c r="B720" s="2">
        <f t="shared" si="106"/>
        <v>0</v>
      </c>
      <c r="C720" s="2">
        <f t="shared" si="107"/>
        <v>20</v>
      </c>
      <c r="L720" s="69">
        <f t="shared" si="108"/>
        <v>0</v>
      </c>
      <c r="N720" s="69">
        <f t="shared" si="109"/>
        <v>0</v>
      </c>
      <c r="R720" s="69">
        <f t="shared" si="110"/>
        <v>0</v>
      </c>
      <c r="V720" s="69">
        <f t="shared" si="111"/>
        <v>0</v>
      </c>
      <c r="W720"/>
      <c r="X720"/>
      <c r="Y720" s="83"/>
      <c r="Z720"/>
      <c r="AA720"/>
      <c r="AC720">
        <f t="shared" si="112"/>
        <v>0</v>
      </c>
      <c r="AD720" s="7">
        <f t="shared" si="113"/>
        <v>0</v>
      </c>
    </row>
    <row r="721" spans="1:30" hidden="1" x14ac:dyDescent="0.2">
      <c r="A721" s="6" t="s">
        <v>594</v>
      </c>
      <c r="B721" s="2">
        <f t="shared" si="106"/>
        <v>0</v>
      </c>
      <c r="C721" s="2">
        <f t="shared" si="107"/>
        <v>20</v>
      </c>
      <c r="L721" s="69">
        <f t="shared" si="108"/>
        <v>0</v>
      </c>
      <c r="N721" s="69">
        <f t="shared" si="109"/>
        <v>0</v>
      </c>
      <c r="R721" s="69">
        <f t="shared" si="110"/>
        <v>0</v>
      </c>
      <c r="V721" s="69">
        <f t="shared" si="111"/>
        <v>0</v>
      </c>
      <c r="W721"/>
      <c r="X721"/>
      <c r="Y721" s="83"/>
      <c r="Z721"/>
      <c r="AA721"/>
      <c r="AC721">
        <f t="shared" si="112"/>
        <v>0</v>
      </c>
      <c r="AD721" s="7">
        <f t="shared" si="113"/>
        <v>0</v>
      </c>
    </row>
    <row r="722" spans="1:30" hidden="1" x14ac:dyDescent="0.2">
      <c r="A722" s="6" t="s">
        <v>595</v>
      </c>
      <c r="B722" s="2">
        <f t="shared" si="106"/>
        <v>0</v>
      </c>
      <c r="C722" s="2">
        <f t="shared" si="107"/>
        <v>20</v>
      </c>
      <c r="L722" s="69">
        <f t="shared" si="108"/>
        <v>0</v>
      </c>
      <c r="N722" s="69">
        <f t="shared" si="109"/>
        <v>0</v>
      </c>
      <c r="R722" s="69">
        <f t="shared" si="110"/>
        <v>0</v>
      </c>
      <c r="V722" s="69">
        <f t="shared" si="111"/>
        <v>0</v>
      </c>
      <c r="W722"/>
      <c r="X722"/>
      <c r="Y722" s="83"/>
      <c r="Z722"/>
      <c r="AA722"/>
      <c r="AC722">
        <f t="shared" si="112"/>
        <v>0</v>
      </c>
      <c r="AD722" s="7">
        <f t="shared" si="113"/>
        <v>0</v>
      </c>
    </row>
    <row r="723" spans="1:30" hidden="1" x14ac:dyDescent="0.2">
      <c r="A723" s="6" t="s">
        <v>596</v>
      </c>
      <c r="B723" s="2">
        <f t="shared" si="106"/>
        <v>0</v>
      </c>
      <c r="C723" s="2">
        <f t="shared" si="107"/>
        <v>20</v>
      </c>
      <c r="L723" s="69">
        <f t="shared" si="108"/>
        <v>0</v>
      </c>
      <c r="N723" s="69">
        <f t="shared" si="109"/>
        <v>0</v>
      </c>
      <c r="R723" s="69">
        <f t="shared" si="110"/>
        <v>0</v>
      </c>
      <c r="V723" s="69">
        <f t="shared" si="111"/>
        <v>0</v>
      </c>
      <c r="W723"/>
      <c r="X723"/>
      <c r="Y723" s="83"/>
      <c r="Z723"/>
      <c r="AA723"/>
      <c r="AC723">
        <f t="shared" si="112"/>
        <v>0</v>
      </c>
      <c r="AD723" s="7">
        <f t="shared" si="113"/>
        <v>0</v>
      </c>
    </row>
    <row r="724" spans="1:30" hidden="1" x14ac:dyDescent="0.2">
      <c r="A724" s="6" t="s">
        <v>597</v>
      </c>
      <c r="B724" s="2">
        <f t="shared" si="106"/>
        <v>0</v>
      </c>
      <c r="C724" s="2">
        <f t="shared" si="107"/>
        <v>20</v>
      </c>
      <c r="L724" s="69">
        <f t="shared" si="108"/>
        <v>0</v>
      </c>
      <c r="N724" s="69">
        <f t="shared" si="109"/>
        <v>0</v>
      </c>
      <c r="R724" s="69">
        <f t="shared" si="110"/>
        <v>0</v>
      </c>
      <c r="V724" s="69">
        <f t="shared" si="111"/>
        <v>0</v>
      </c>
      <c r="W724"/>
      <c r="X724"/>
      <c r="Y724" s="83"/>
      <c r="Z724"/>
      <c r="AA724"/>
      <c r="AC724">
        <f t="shared" si="112"/>
        <v>0</v>
      </c>
      <c r="AD724" s="7">
        <f t="shared" si="113"/>
        <v>0</v>
      </c>
    </row>
    <row r="725" spans="1:30" hidden="1" x14ac:dyDescent="0.2">
      <c r="A725" s="6" t="s">
        <v>598</v>
      </c>
      <c r="B725" s="2">
        <f t="shared" si="106"/>
        <v>0</v>
      </c>
      <c r="C725" s="2">
        <f t="shared" si="107"/>
        <v>20</v>
      </c>
      <c r="L725" s="69">
        <f t="shared" si="108"/>
        <v>0</v>
      </c>
      <c r="N725" s="69">
        <f t="shared" si="109"/>
        <v>0</v>
      </c>
      <c r="R725" s="69">
        <f t="shared" si="110"/>
        <v>0</v>
      </c>
      <c r="V725" s="69">
        <f t="shared" si="111"/>
        <v>0</v>
      </c>
      <c r="W725"/>
      <c r="X725"/>
      <c r="Y725" s="83"/>
      <c r="Z725"/>
      <c r="AA725"/>
      <c r="AC725">
        <f t="shared" si="112"/>
        <v>0</v>
      </c>
      <c r="AD725" s="7">
        <f t="shared" si="113"/>
        <v>0</v>
      </c>
    </row>
    <row r="726" spans="1:30" hidden="1" x14ac:dyDescent="0.2">
      <c r="A726" s="6" t="s">
        <v>599</v>
      </c>
      <c r="B726" s="2">
        <f t="shared" si="106"/>
        <v>0</v>
      </c>
      <c r="C726" s="2">
        <f t="shared" si="107"/>
        <v>20</v>
      </c>
      <c r="L726" s="69">
        <f t="shared" si="108"/>
        <v>0</v>
      </c>
      <c r="N726" s="69">
        <f t="shared" si="109"/>
        <v>0</v>
      </c>
      <c r="R726" s="69">
        <f t="shared" si="110"/>
        <v>0</v>
      </c>
      <c r="V726" s="69">
        <f t="shared" si="111"/>
        <v>0</v>
      </c>
      <c r="W726"/>
      <c r="X726"/>
      <c r="Y726" s="83"/>
      <c r="Z726"/>
      <c r="AA726"/>
      <c r="AC726">
        <f t="shared" si="112"/>
        <v>0</v>
      </c>
      <c r="AD726" s="7">
        <f t="shared" si="113"/>
        <v>0</v>
      </c>
    </row>
    <row r="727" spans="1:30" hidden="1" x14ac:dyDescent="0.2">
      <c r="A727" s="6" t="s">
        <v>600</v>
      </c>
      <c r="B727" s="2">
        <f t="shared" si="106"/>
        <v>0</v>
      </c>
      <c r="C727" s="2">
        <f t="shared" si="107"/>
        <v>20</v>
      </c>
      <c r="L727" s="69">
        <f t="shared" si="108"/>
        <v>0</v>
      </c>
      <c r="N727" s="69">
        <f t="shared" si="109"/>
        <v>0</v>
      </c>
      <c r="R727" s="69">
        <f t="shared" si="110"/>
        <v>0</v>
      </c>
      <c r="V727" s="69">
        <f t="shared" si="111"/>
        <v>0</v>
      </c>
      <c r="W727"/>
      <c r="X727"/>
      <c r="Y727" s="83"/>
      <c r="Z727"/>
      <c r="AA727"/>
      <c r="AC727">
        <f t="shared" si="112"/>
        <v>0</v>
      </c>
      <c r="AD727" s="7">
        <f t="shared" si="113"/>
        <v>0</v>
      </c>
    </row>
    <row r="728" spans="1:30" hidden="1" x14ac:dyDescent="0.2">
      <c r="A728" s="6" t="s">
        <v>601</v>
      </c>
      <c r="B728" s="2">
        <f t="shared" si="106"/>
        <v>0</v>
      </c>
      <c r="C728" s="2">
        <f t="shared" si="107"/>
        <v>20</v>
      </c>
      <c r="L728" s="69">
        <f t="shared" si="108"/>
        <v>0</v>
      </c>
      <c r="N728" s="69">
        <f t="shared" si="109"/>
        <v>0</v>
      </c>
      <c r="R728" s="69">
        <f t="shared" si="110"/>
        <v>0</v>
      </c>
      <c r="V728" s="69">
        <f t="shared" si="111"/>
        <v>0</v>
      </c>
      <c r="W728"/>
      <c r="X728"/>
      <c r="Y728" s="83"/>
      <c r="Z728"/>
      <c r="AA728"/>
      <c r="AC728">
        <f t="shared" si="112"/>
        <v>0</v>
      </c>
      <c r="AD728" s="7">
        <f t="shared" si="113"/>
        <v>0</v>
      </c>
    </row>
    <row r="729" spans="1:30" hidden="1" x14ac:dyDescent="0.2">
      <c r="A729" s="6" t="s">
        <v>602</v>
      </c>
      <c r="B729" s="2">
        <f t="shared" si="106"/>
        <v>0</v>
      </c>
      <c r="C729" s="2">
        <f t="shared" si="107"/>
        <v>20</v>
      </c>
      <c r="L729" s="69">
        <f t="shared" si="108"/>
        <v>0</v>
      </c>
      <c r="N729" s="69">
        <f t="shared" si="109"/>
        <v>0</v>
      </c>
      <c r="R729" s="69">
        <f t="shared" si="110"/>
        <v>0</v>
      </c>
      <c r="V729" s="69">
        <f t="shared" si="111"/>
        <v>0</v>
      </c>
      <c r="W729"/>
      <c r="X729"/>
      <c r="Y729" s="83"/>
      <c r="Z729"/>
      <c r="AA729"/>
      <c r="AC729">
        <f t="shared" si="112"/>
        <v>0</v>
      </c>
      <c r="AD729" s="7">
        <f t="shared" si="113"/>
        <v>0</v>
      </c>
    </row>
    <row r="730" spans="1:30" hidden="1" x14ac:dyDescent="0.2">
      <c r="A730" s="6" t="s">
        <v>603</v>
      </c>
      <c r="B730" s="2">
        <f t="shared" si="106"/>
        <v>0</v>
      </c>
      <c r="C730" s="2">
        <f t="shared" si="107"/>
        <v>20</v>
      </c>
      <c r="L730" s="69">
        <f t="shared" si="108"/>
        <v>0</v>
      </c>
      <c r="N730" s="69">
        <f t="shared" si="109"/>
        <v>0</v>
      </c>
      <c r="R730" s="69">
        <f t="shared" si="110"/>
        <v>0</v>
      </c>
      <c r="V730" s="69">
        <f t="shared" si="111"/>
        <v>0</v>
      </c>
      <c r="W730"/>
      <c r="X730"/>
      <c r="Y730" s="83"/>
      <c r="Z730"/>
      <c r="AA730"/>
      <c r="AC730">
        <f t="shared" si="112"/>
        <v>0</v>
      </c>
      <c r="AD730" s="7">
        <f t="shared" si="113"/>
        <v>0</v>
      </c>
    </row>
    <row r="731" spans="1:30" hidden="1" x14ac:dyDescent="0.2">
      <c r="A731" s="6" t="s">
        <v>604</v>
      </c>
      <c r="B731" s="2">
        <f t="shared" si="106"/>
        <v>0</v>
      </c>
      <c r="C731" s="2">
        <f t="shared" si="107"/>
        <v>20</v>
      </c>
      <c r="L731" s="69">
        <f t="shared" si="108"/>
        <v>0</v>
      </c>
      <c r="N731" s="69">
        <f t="shared" si="109"/>
        <v>0</v>
      </c>
      <c r="R731" s="69">
        <f t="shared" si="110"/>
        <v>0</v>
      </c>
      <c r="V731" s="69">
        <f t="shared" si="111"/>
        <v>0</v>
      </c>
      <c r="W731"/>
      <c r="X731"/>
      <c r="Y731" s="83"/>
      <c r="Z731"/>
      <c r="AA731"/>
      <c r="AC731">
        <f t="shared" si="112"/>
        <v>0</v>
      </c>
      <c r="AD731" s="7">
        <f t="shared" si="113"/>
        <v>0</v>
      </c>
    </row>
    <row r="732" spans="1:30" hidden="1" x14ac:dyDescent="0.2">
      <c r="A732" s="6" t="s">
        <v>605</v>
      </c>
      <c r="B732" s="2">
        <f t="shared" si="106"/>
        <v>0</v>
      </c>
      <c r="C732" s="2">
        <f t="shared" si="107"/>
        <v>20</v>
      </c>
      <c r="L732" s="69">
        <f t="shared" si="108"/>
        <v>0</v>
      </c>
      <c r="N732" s="69">
        <f t="shared" si="109"/>
        <v>0</v>
      </c>
      <c r="R732" s="69">
        <f t="shared" si="110"/>
        <v>0</v>
      </c>
      <c r="V732" s="69">
        <f t="shared" si="111"/>
        <v>0</v>
      </c>
      <c r="W732"/>
      <c r="X732"/>
      <c r="Y732" s="83"/>
      <c r="Z732"/>
      <c r="AA732"/>
      <c r="AC732">
        <f t="shared" si="112"/>
        <v>0</v>
      </c>
      <c r="AD732" s="7">
        <f t="shared" si="113"/>
        <v>0</v>
      </c>
    </row>
    <row r="733" spans="1:30" hidden="1" x14ac:dyDescent="0.2">
      <c r="A733" s="6" t="s">
        <v>606</v>
      </c>
      <c r="B733" s="2">
        <f t="shared" si="106"/>
        <v>0</v>
      </c>
      <c r="C733" s="2">
        <f t="shared" si="107"/>
        <v>20</v>
      </c>
      <c r="L733" s="69">
        <f t="shared" si="108"/>
        <v>0</v>
      </c>
      <c r="N733" s="69">
        <f t="shared" si="109"/>
        <v>0</v>
      </c>
      <c r="R733" s="69">
        <f t="shared" si="110"/>
        <v>0</v>
      </c>
      <c r="V733" s="69">
        <f t="shared" si="111"/>
        <v>0</v>
      </c>
      <c r="W733"/>
      <c r="X733"/>
      <c r="Y733" s="83"/>
      <c r="Z733"/>
      <c r="AA733"/>
      <c r="AC733">
        <f t="shared" si="112"/>
        <v>0</v>
      </c>
      <c r="AD733" s="7">
        <f t="shared" si="113"/>
        <v>0</v>
      </c>
    </row>
    <row r="734" spans="1:30" hidden="1" x14ac:dyDescent="0.2">
      <c r="A734" s="6" t="s">
        <v>607</v>
      </c>
      <c r="B734" s="2">
        <f t="shared" si="106"/>
        <v>0</v>
      </c>
      <c r="C734" s="2">
        <f t="shared" si="107"/>
        <v>20</v>
      </c>
      <c r="L734" s="69">
        <f t="shared" si="108"/>
        <v>0</v>
      </c>
      <c r="N734" s="69">
        <f t="shared" si="109"/>
        <v>0</v>
      </c>
      <c r="R734" s="69">
        <f t="shared" si="110"/>
        <v>0</v>
      </c>
      <c r="V734" s="69">
        <f t="shared" si="111"/>
        <v>0</v>
      </c>
      <c r="W734"/>
      <c r="X734"/>
      <c r="Y734" s="83"/>
      <c r="Z734"/>
      <c r="AA734"/>
      <c r="AC734">
        <f t="shared" si="112"/>
        <v>0</v>
      </c>
      <c r="AD734" s="7">
        <f t="shared" si="113"/>
        <v>0</v>
      </c>
    </row>
    <row r="735" spans="1:30" hidden="1" x14ac:dyDescent="0.2">
      <c r="A735" s="6" t="s">
        <v>608</v>
      </c>
      <c r="B735" s="2">
        <f t="shared" si="106"/>
        <v>0</v>
      </c>
      <c r="C735" s="2">
        <f t="shared" si="107"/>
        <v>20</v>
      </c>
      <c r="L735" s="69">
        <f t="shared" si="108"/>
        <v>0</v>
      </c>
      <c r="N735" s="69">
        <f t="shared" si="109"/>
        <v>0</v>
      </c>
      <c r="R735" s="69">
        <f t="shared" si="110"/>
        <v>0</v>
      </c>
      <c r="V735" s="69">
        <f t="shared" si="111"/>
        <v>0</v>
      </c>
      <c r="W735"/>
      <c r="X735"/>
      <c r="Y735" s="83"/>
      <c r="Z735"/>
      <c r="AA735"/>
      <c r="AC735">
        <f t="shared" si="112"/>
        <v>0</v>
      </c>
      <c r="AD735" s="7">
        <f t="shared" si="113"/>
        <v>0</v>
      </c>
    </row>
    <row r="736" spans="1:30" hidden="1" x14ac:dyDescent="0.2">
      <c r="A736" s="6" t="s">
        <v>609</v>
      </c>
      <c r="B736" s="2">
        <f t="shared" si="106"/>
        <v>0</v>
      </c>
      <c r="C736" s="2">
        <f t="shared" si="107"/>
        <v>20</v>
      </c>
      <c r="L736" s="69">
        <f t="shared" si="108"/>
        <v>0</v>
      </c>
      <c r="N736" s="69">
        <f t="shared" si="109"/>
        <v>0</v>
      </c>
      <c r="R736" s="69">
        <f t="shared" si="110"/>
        <v>0</v>
      </c>
      <c r="V736" s="69">
        <f t="shared" si="111"/>
        <v>0</v>
      </c>
      <c r="W736"/>
      <c r="X736"/>
      <c r="Y736" s="83"/>
      <c r="Z736"/>
      <c r="AA736"/>
      <c r="AC736">
        <f t="shared" si="112"/>
        <v>0</v>
      </c>
      <c r="AD736" s="7">
        <f t="shared" si="113"/>
        <v>0</v>
      </c>
    </row>
    <row r="737" spans="1:30" hidden="1" x14ac:dyDescent="0.2">
      <c r="A737" s="6" t="s">
        <v>610</v>
      </c>
      <c r="B737" s="2">
        <f t="shared" si="106"/>
        <v>0</v>
      </c>
      <c r="C737" s="2">
        <f t="shared" si="107"/>
        <v>20</v>
      </c>
      <c r="L737" s="69">
        <f t="shared" si="108"/>
        <v>0</v>
      </c>
      <c r="N737" s="69">
        <f t="shared" si="109"/>
        <v>0</v>
      </c>
      <c r="R737" s="69">
        <f t="shared" si="110"/>
        <v>0</v>
      </c>
      <c r="V737" s="69">
        <f t="shared" si="111"/>
        <v>0</v>
      </c>
      <c r="W737"/>
      <c r="X737"/>
      <c r="Y737" s="83"/>
      <c r="Z737"/>
      <c r="AA737"/>
      <c r="AC737">
        <f t="shared" si="112"/>
        <v>0</v>
      </c>
      <c r="AD737" s="7">
        <f t="shared" si="113"/>
        <v>0</v>
      </c>
    </row>
    <row r="738" spans="1:30" hidden="1" x14ac:dyDescent="0.2">
      <c r="A738" s="6" t="s">
        <v>611</v>
      </c>
      <c r="B738" s="2">
        <f t="shared" si="106"/>
        <v>0</v>
      </c>
      <c r="C738" s="2">
        <f t="shared" si="107"/>
        <v>20</v>
      </c>
      <c r="L738" s="69">
        <f t="shared" si="108"/>
        <v>0</v>
      </c>
      <c r="N738" s="69">
        <f t="shared" si="109"/>
        <v>0</v>
      </c>
      <c r="R738" s="69">
        <f t="shared" si="110"/>
        <v>0</v>
      </c>
      <c r="V738" s="69">
        <f t="shared" si="111"/>
        <v>0</v>
      </c>
      <c r="W738"/>
      <c r="X738"/>
      <c r="Y738" s="83"/>
      <c r="Z738"/>
      <c r="AA738"/>
      <c r="AC738">
        <f t="shared" si="112"/>
        <v>0</v>
      </c>
      <c r="AD738" s="7">
        <f t="shared" si="113"/>
        <v>0</v>
      </c>
    </row>
    <row r="739" spans="1:30" hidden="1" x14ac:dyDescent="0.2">
      <c r="A739" s="6" t="s">
        <v>612</v>
      </c>
      <c r="B739" s="2">
        <f t="shared" si="106"/>
        <v>0</v>
      </c>
      <c r="C739" s="2">
        <f t="shared" si="107"/>
        <v>20</v>
      </c>
      <c r="L739" s="69">
        <f t="shared" si="108"/>
        <v>0</v>
      </c>
      <c r="N739" s="69">
        <f t="shared" si="109"/>
        <v>0</v>
      </c>
      <c r="R739" s="69">
        <f t="shared" si="110"/>
        <v>0</v>
      </c>
      <c r="V739" s="69">
        <f t="shared" si="111"/>
        <v>0</v>
      </c>
      <c r="W739"/>
      <c r="X739"/>
      <c r="Y739" s="83"/>
      <c r="Z739"/>
      <c r="AA739"/>
      <c r="AC739">
        <f t="shared" si="112"/>
        <v>0</v>
      </c>
      <c r="AD739" s="7">
        <f t="shared" si="113"/>
        <v>0</v>
      </c>
    </row>
    <row r="740" spans="1:30" hidden="1" x14ac:dyDescent="0.2">
      <c r="A740" s="6" t="s">
        <v>613</v>
      </c>
      <c r="B740" s="2">
        <f t="shared" si="106"/>
        <v>0</v>
      </c>
      <c r="C740" s="2">
        <f t="shared" si="107"/>
        <v>20</v>
      </c>
      <c r="L740" s="69">
        <f t="shared" si="108"/>
        <v>0</v>
      </c>
      <c r="N740" s="69">
        <f t="shared" si="109"/>
        <v>0</v>
      </c>
      <c r="R740" s="69">
        <f t="shared" si="110"/>
        <v>0</v>
      </c>
      <c r="V740" s="69">
        <f t="shared" si="111"/>
        <v>0</v>
      </c>
      <c r="W740"/>
      <c r="X740"/>
      <c r="Y740" s="83"/>
      <c r="Z740"/>
      <c r="AA740"/>
      <c r="AC740">
        <f t="shared" si="112"/>
        <v>0</v>
      </c>
      <c r="AD740" s="7">
        <f t="shared" si="113"/>
        <v>0</v>
      </c>
    </row>
    <row r="741" spans="1:30" hidden="1" x14ac:dyDescent="0.2">
      <c r="A741" s="6" t="s">
        <v>614</v>
      </c>
      <c r="B741" s="2">
        <f t="shared" si="106"/>
        <v>0</v>
      </c>
      <c r="C741" s="2">
        <f t="shared" si="107"/>
        <v>20</v>
      </c>
      <c r="L741" s="69">
        <f t="shared" si="108"/>
        <v>0</v>
      </c>
      <c r="N741" s="69">
        <f t="shared" si="109"/>
        <v>0</v>
      </c>
      <c r="R741" s="69">
        <f t="shared" si="110"/>
        <v>0</v>
      </c>
      <c r="V741" s="69">
        <f t="shared" si="111"/>
        <v>0</v>
      </c>
      <c r="W741"/>
      <c r="X741"/>
      <c r="Y741" s="83"/>
      <c r="Z741"/>
      <c r="AA741"/>
      <c r="AC741">
        <f t="shared" si="112"/>
        <v>0</v>
      </c>
      <c r="AD741" s="7">
        <f t="shared" si="113"/>
        <v>0</v>
      </c>
    </row>
    <row r="742" spans="1:30" hidden="1" x14ac:dyDescent="0.2">
      <c r="A742" s="6" t="s">
        <v>615</v>
      </c>
      <c r="B742" s="2">
        <f t="shared" si="106"/>
        <v>0</v>
      </c>
      <c r="C742" s="2">
        <f t="shared" si="107"/>
        <v>20</v>
      </c>
      <c r="L742" s="69">
        <f t="shared" si="108"/>
        <v>0</v>
      </c>
      <c r="N742" s="69">
        <f t="shared" si="109"/>
        <v>0</v>
      </c>
      <c r="R742" s="69">
        <f t="shared" si="110"/>
        <v>0</v>
      </c>
      <c r="V742" s="69">
        <f t="shared" si="111"/>
        <v>0</v>
      </c>
      <c r="W742"/>
      <c r="X742"/>
      <c r="Y742" s="83"/>
      <c r="Z742"/>
      <c r="AA742"/>
      <c r="AC742">
        <f t="shared" si="112"/>
        <v>0</v>
      </c>
      <c r="AD742" s="7">
        <f t="shared" si="113"/>
        <v>0</v>
      </c>
    </row>
    <row r="743" spans="1:30" hidden="1" x14ac:dyDescent="0.2">
      <c r="A743" s="6" t="s">
        <v>616</v>
      </c>
      <c r="B743" s="2">
        <f t="shared" si="106"/>
        <v>0</v>
      </c>
      <c r="C743" s="2">
        <f t="shared" si="107"/>
        <v>20</v>
      </c>
      <c r="L743" s="69">
        <f t="shared" si="108"/>
        <v>0</v>
      </c>
      <c r="N743" s="69">
        <f t="shared" si="109"/>
        <v>0</v>
      </c>
      <c r="R743" s="69">
        <f t="shared" si="110"/>
        <v>0</v>
      </c>
      <c r="V743" s="69">
        <f t="shared" si="111"/>
        <v>0</v>
      </c>
      <c r="W743"/>
      <c r="X743"/>
      <c r="Y743" s="83"/>
      <c r="Z743"/>
      <c r="AA743"/>
      <c r="AC743">
        <f t="shared" si="112"/>
        <v>0</v>
      </c>
      <c r="AD743" s="7">
        <f t="shared" si="113"/>
        <v>0</v>
      </c>
    </row>
    <row r="744" spans="1:30" hidden="1" x14ac:dyDescent="0.2">
      <c r="A744" s="6" t="s">
        <v>617</v>
      </c>
      <c r="B744" s="2">
        <f t="shared" si="106"/>
        <v>0</v>
      </c>
      <c r="C744" s="2">
        <f t="shared" si="107"/>
        <v>20</v>
      </c>
      <c r="L744" s="69">
        <f t="shared" si="108"/>
        <v>0</v>
      </c>
      <c r="N744" s="69">
        <f t="shared" si="109"/>
        <v>0</v>
      </c>
      <c r="R744" s="69">
        <f t="shared" si="110"/>
        <v>0</v>
      </c>
      <c r="V744" s="69">
        <f t="shared" si="111"/>
        <v>0</v>
      </c>
      <c r="W744"/>
      <c r="X744"/>
      <c r="Y744" s="83"/>
      <c r="Z744"/>
      <c r="AA744"/>
      <c r="AC744">
        <f t="shared" si="112"/>
        <v>0</v>
      </c>
      <c r="AD744" s="7">
        <f t="shared" si="113"/>
        <v>0</v>
      </c>
    </row>
    <row r="745" spans="1:30" hidden="1" x14ac:dyDescent="0.2">
      <c r="A745" s="6" t="s">
        <v>618</v>
      </c>
      <c r="B745" s="2">
        <f t="shared" si="106"/>
        <v>0</v>
      </c>
      <c r="C745" s="2">
        <f t="shared" si="107"/>
        <v>20</v>
      </c>
      <c r="L745" s="69">
        <f t="shared" si="108"/>
        <v>0</v>
      </c>
      <c r="N745" s="69">
        <f t="shared" si="109"/>
        <v>0</v>
      </c>
      <c r="R745" s="69">
        <f t="shared" si="110"/>
        <v>0</v>
      </c>
      <c r="V745" s="69">
        <f t="shared" si="111"/>
        <v>0</v>
      </c>
      <c r="W745"/>
      <c r="X745"/>
      <c r="Y745" s="83"/>
      <c r="Z745"/>
      <c r="AA745"/>
      <c r="AC745">
        <f t="shared" si="112"/>
        <v>0</v>
      </c>
      <c r="AD745" s="7">
        <f t="shared" si="113"/>
        <v>0</v>
      </c>
    </row>
    <row r="746" spans="1:30" hidden="1" x14ac:dyDescent="0.2">
      <c r="A746" s="6" t="s">
        <v>619</v>
      </c>
      <c r="B746" s="2">
        <f t="shared" si="106"/>
        <v>0</v>
      </c>
      <c r="C746" s="2">
        <f t="shared" si="107"/>
        <v>20</v>
      </c>
      <c r="L746" s="69">
        <f t="shared" si="108"/>
        <v>0</v>
      </c>
      <c r="N746" s="69">
        <f t="shared" si="109"/>
        <v>0</v>
      </c>
      <c r="R746" s="69">
        <f t="shared" si="110"/>
        <v>0</v>
      </c>
      <c r="V746" s="69">
        <f t="shared" si="111"/>
        <v>0</v>
      </c>
      <c r="W746"/>
      <c r="X746"/>
      <c r="Y746" s="83"/>
      <c r="Z746"/>
      <c r="AA746"/>
      <c r="AC746">
        <f t="shared" si="112"/>
        <v>0</v>
      </c>
      <c r="AD746" s="7">
        <f t="shared" si="113"/>
        <v>0</v>
      </c>
    </row>
    <row r="747" spans="1:30" hidden="1" x14ac:dyDescent="0.2">
      <c r="A747" s="6" t="s">
        <v>620</v>
      </c>
      <c r="B747" s="2">
        <f t="shared" si="106"/>
        <v>0</v>
      </c>
      <c r="C747" s="2">
        <f t="shared" si="107"/>
        <v>20</v>
      </c>
      <c r="L747" s="69">
        <f t="shared" si="108"/>
        <v>0</v>
      </c>
      <c r="N747" s="69">
        <f t="shared" si="109"/>
        <v>0</v>
      </c>
      <c r="R747" s="69">
        <f t="shared" si="110"/>
        <v>0</v>
      </c>
      <c r="V747" s="69">
        <f t="shared" si="111"/>
        <v>0</v>
      </c>
      <c r="W747"/>
      <c r="X747"/>
      <c r="Y747" s="83"/>
      <c r="Z747"/>
      <c r="AA747"/>
      <c r="AC747">
        <f t="shared" si="112"/>
        <v>0</v>
      </c>
      <c r="AD747" s="7">
        <f t="shared" si="113"/>
        <v>0</v>
      </c>
    </row>
    <row r="748" spans="1:30" hidden="1" x14ac:dyDescent="0.2">
      <c r="A748" s="6" t="s">
        <v>621</v>
      </c>
      <c r="B748" s="2">
        <f t="shared" si="106"/>
        <v>0</v>
      </c>
      <c r="C748" s="2">
        <f t="shared" si="107"/>
        <v>20</v>
      </c>
      <c r="L748" s="69">
        <f t="shared" si="108"/>
        <v>0</v>
      </c>
      <c r="N748" s="69">
        <f t="shared" si="109"/>
        <v>0</v>
      </c>
      <c r="R748" s="69">
        <f t="shared" si="110"/>
        <v>0</v>
      </c>
      <c r="V748" s="69">
        <f t="shared" si="111"/>
        <v>0</v>
      </c>
      <c r="W748"/>
      <c r="X748"/>
      <c r="Y748" s="83"/>
      <c r="Z748"/>
      <c r="AA748"/>
      <c r="AC748">
        <f t="shared" si="112"/>
        <v>0</v>
      </c>
      <c r="AD748" s="7">
        <f t="shared" si="113"/>
        <v>0</v>
      </c>
    </row>
    <row r="749" spans="1:30" hidden="1" x14ac:dyDescent="0.2">
      <c r="A749" s="6" t="s">
        <v>622</v>
      </c>
      <c r="B749" s="2">
        <f t="shared" si="106"/>
        <v>0</v>
      </c>
      <c r="C749" s="2">
        <f t="shared" si="107"/>
        <v>20</v>
      </c>
      <c r="L749" s="69">
        <f t="shared" si="108"/>
        <v>0</v>
      </c>
      <c r="N749" s="69">
        <f t="shared" si="109"/>
        <v>0</v>
      </c>
      <c r="R749" s="69">
        <f t="shared" si="110"/>
        <v>0</v>
      </c>
      <c r="V749" s="69">
        <f t="shared" si="111"/>
        <v>0</v>
      </c>
      <c r="W749"/>
      <c r="X749"/>
      <c r="Y749" s="83"/>
      <c r="Z749"/>
      <c r="AA749"/>
      <c r="AC749">
        <f t="shared" si="112"/>
        <v>0</v>
      </c>
      <c r="AD749" s="7">
        <f t="shared" si="113"/>
        <v>0</v>
      </c>
    </row>
    <row r="750" spans="1:30" hidden="1" x14ac:dyDescent="0.2">
      <c r="A750" s="6" t="s">
        <v>623</v>
      </c>
      <c r="B750" s="2">
        <f t="shared" si="106"/>
        <v>0</v>
      </c>
      <c r="C750" s="2">
        <f t="shared" si="107"/>
        <v>20</v>
      </c>
      <c r="L750" s="69">
        <f t="shared" si="108"/>
        <v>0</v>
      </c>
      <c r="N750" s="69">
        <f t="shared" si="109"/>
        <v>0</v>
      </c>
      <c r="R750" s="69">
        <f t="shared" si="110"/>
        <v>0</v>
      </c>
      <c r="V750" s="69">
        <f t="shared" si="111"/>
        <v>0</v>
      </c>
      <c r="W750"/>
      <c r="X750"/>
      <c r="Y750" s="83"/>
      <c r="Z750"/>
      <c r="AA750"/>
      <c r="AC750">
        <f t="shared" si="112"/>
        <v>0</v>
      </c>
      <c r="AD750" s="7">
        <f t="shared" si="113"/>
        <v>0</v>
      </c>
    </row>
    <row r="751" spans="1:30" hidden="1" x14ac:dyDescent="0.2">
      <c r="A751" s="6" t="s">
        <v>624</v>
      </c>
      <c r="B751" s="2">
        <f t="shared" si="106"/>
        <v>0</v>
      </c>
      <c r="C751" s="2">
        <f t="shared" si="107"/>
        <v>20</v>
      </c>
      <c r="L751" s="69">
        <f t="shared" si="108"/>
        <v>0</v>
      </c>
      <c r="N751" s="69">
        <f t="shared" si="109"/>
        <v>0</v>
      </c>
      <c r="R751" s="69">
        <f t="shared" si="110"/>
        <v>0</v>
      </c>
      <c r="V751" s="69">
        <f t="shared" si="111"/>
        <v>0</v>
      </c>
      <c r="W751"/>
      <c r="X751"/>
      <c r="Y751" s="83"/>
      <c r="Z751"/>
      <c r="AA751"/>
      <c r="AC751">
        <f t="shared" si="112"/>
        <v>0</v>
      </c>
      <c r="AD751" s="7">
        <f t="shared" si="113"/>
        <v>0</v>
      </c>
    </row>
    <row r="752" spans="1:30" hidden="1" x14ac:dyDescent="0.2">
      <c r="A752" s="6" t="s">
        <v>625</v>
      </c>
      <c r="B752" s="2">
        <f t="shared" si="106"/>
        <v>0</v>
      </c>
      <c r="C752" s="2">
        <f t="shared" si="107"/>
        <v>20</v>
      </c>
      <c r="L752" s="69">
        <f t="shared" si="108"/>
        <v>0</v>
      </c>
      <c r="N752" s="69">
        <f t="shared" si="109"/>
        <v>0</v>
      </c>
      <c r="R752" s="69">
        <f t="shared" si="110"/>
        <v>0</v>
      </c>
      <c r="V752" s="69">
        <f t="shared" si="111"/>
        <v>0</v>
      </c>
      <c r="W752"/>
      <c r="X752"/>
      <c r="Y752" s="83"/>
      <c r="Z752"/>
      <c r="AA752"/>
      <c r="AC752">
        <f t="shared" si="112"/>
        <v>0</v>
      </c>
      <c r="AD752" s="7">
        <f t="shared" si="113"/>
        <v>0</v>
      </c>
    </row>
    <row r="753" spans="1:30" hidden="1" x14ac:dyDescent="0.2">
      <c r="A753" s="6" t="s">
        <v>626</v>
      </c>
      <c r="B753" s="2">
        <f t="shared" si="106"/>
        <v>0</v>
      </c>
      <c r="C753" s="2">
        <f t="shared" si="107"/>
        <v>20</v>
      </c>
      <c r="L753" s="69">
        <f t="shared" si="108"/>
        <v>0</v>
      </c>
      <c r="N753" s="69">
        <f t="shared" si="109"/>
        <v>0</v>
      </c>
      <c r="R753" s="69">
        <f t="shared" si="110"/>
        <v>0</v>
      </c>
      <c r="V753" s="69">
        <f t="shared" si="111"/>
        <v>0</v>
      </c>
      <c r="W753"/>
      <c r="X753"/>
      <c r="Y753" s="83"/>
      <c r="Z753"/>
      <c r="AA753"/>
      <c r="AC753">
        <f t="shared" si="112"/>
        <v>0</v>
      </c>
      <c r="AD753" s="7">
        <f t="shared" si="113"/>
        <v>0</v>
      </c>
    </row>
    <row r="754" spans="1:30" hidden="1" x14ac:dyDescent="0.2">
      <c r="A754" s="6" t="s">
        <v>627</v>
      </c>
      <c r="B754" s="2">
        <f t="shared" si="106"/>
        <v>0</v>
      </c>
      <c r="C754" s="2">
        <f t="shared" si="107"/>
        <v>20</v>
      </c>
      <c r="L754" s="69">
        <f t="shared" si="108"/>
        <v>0</v>
      </c>
      <c r="N754" s="69">
        <f t="shared" si="109"/>
        <v>0</v>
      </c>
      <c r="R754" s="69">
        <f t="shared" si="110"/>
        <v>0</v>
      </c>
      <c r="V754" s="69">
        <f t="shared" si="111"/>
        <v>0</v>
      </c>
      <c r="W754"/>
      <c r="X754"/>
      <c r="Y754" s="83"/>
      <c r="Z754"/>
      <c r="AA754"/>
      <c r="AC754">
        <f t="shared" si="112"/>
        <v>0</v>
      </c>
      <c r="AD754" s="7">
        <f t="shared" si="113"/>
        <v>0</v>
      </c>
    </row>
    <row r="755" spans="1:30" hidden="1" x14ac:dyDescent="0.2">
      <c r="A755" s="6" t="s">
        <v>628</v>
      </c>
      <c r="B755" s="2">
        <f t="shared" si="106"/>
        <v>0</v>
      </c>
      <c r="C755" s="2">
        <f t="shared" si="107"/>
        <v>20</v>
      </c>
      <c r="L755" s="69">
        <f t="shared" si="108"/>
        <v>0</v>
      </c>
      <c r="N755" s="69">
        <f t="shared" si="109"/>
        <v>0</v>
      </c>
      <c r="R755" s="69">
        <f t="shared" si="110"/>
        <v>0</v>
      </c>
      <c r="V755" s="69">
        <f t="shared" si="111"/>
        <v>0</v>
      </c>
      <c r="W755"/>
      <c r="X755"/>
      <c r="Y755" s="83"/>
      <c r="Z755"/>
      <c r="AA755"/>
      <c r="AC755">
        <f t="shared" si="112"/>
        <v>0</v>
      </c>
      <c r="AD755" s="7">
        <f t="shared" si="113"/>
        <v>0</v>
      </c>
    </row>
    <row r="756" spans="1:30" hidden="1" x14ac:dyDescent="0.2">
      <c r="A756" s="6" t="s">
        <v>629</v>
      </c>
      <c r="B756" s="2">
        <f t="shared" si="106"/>
        <v>0</v>
      </c>
      <c r="C756" s="2">
        <f t="shared" si="107"/>
        <v>20</v>
      </c>
      <c r="L756" s="69">
        <f t="shared" si="108"/>
        <v>0</v>
      </c>
      <c r="N756" s="69">
        <f t="shared" si="109"/>
        <v>0</v>
      </c>
      <c r="R756" s="69">
        <f t="shared" si="110"/>
        <v>0</v>
      </c>
      <c r="V756" s="69">
        <f t="shared" si="111"/>
        <v>0</v>
      </c>
      <c r="W756"/>
      <c r="X756"/>
      <c r="Y756" s="83"/>
      <c r="Z756"/>
      <c r="AA756"/>
      <c r="AC756">
        <f t="shared" si="112"/>
        <v>0</v>
      </c>
      <c r="AD756" s="7">
        <f t="shared" si="113"/>
        <v>0</v>
      </c>
    </row>
    <row r="757" spans="1:30" hidden="1" x14ac:dyDescent="0.2">
      <c r="A757" s="6" t="s">
        <v>630</v>
      </c>
      <c r="B757" s="2">
        <f t="shared" si="106"/>
        <v>0</v>
      </c>
      <c r="C757" s="2">
        <f t="shared" si="107"/>
        <v>20</v>
      </c>
      <c r="L757" s="69">
        <f t="shared" si="108"/>
        <v>0</v>
      </c>
      <c r="N757" s="69">
        <f t="shared" si="109"/>
        <v>0</v>
      </c>
      <c r="R757" s="69">
        <f t="shared" si="110"/>
        <v>0</v>
      </c>
      <c r="V757" s="69">
        <f t="shared" si="111"/>
        <v>0</v>
      </c>
      <c r="W757"/>
      <c r="X757"/>
      <c r="Y757" s="83"/>
      <c r="Z757"/>
      <c r="AA757"/>
      <c r="AC757">
        <f t="shared" si="112"/>
        <v>0</v>
      </c>
      <c r="AD757" s="7">
        <f t="shared" si="113"/>
        <v>0</v>
      </c>
    </row>
    <row r="758" spans="1:30" hidden="1" x14ac:dyDescent="0.2">
      <c r="A758" s="6" t="s">
        <v>631</v>
      </c>
      <c r="B758" s="2">
        <f t="shared" si="106"/>
        <v>0</v>
      </c>
      <c r="C758" s="2">
        <f t="shared" si="107"/>
        <v>20</v>
      </c>
      <c r="L758" s="69">
        <f t="shared" si="108"/>
        <v>0</v>
      </c>
      <c r="N758" s="69">
        <f t="shared" si="109"/>
        <v>0</v>
      </c>
      <c r="R758" s="69">
        <f t="shared" si="110"/>
        <v>0</v>
      </c>
      <c r="V758" s="69">
        <f t="shared" si="111"/>
        <v>0</v>
      </c>
      <c r="W758"/>
      <c r="X758"/>
      <c r="Y758" s="83"/>
      <c r="Z758"/>
      <c r="AA758"/>
      <c r="AC758">
        <f t="shared" si="112"/>
        <v>0</v>
      </c>
      <c r="AD758" s="7">
        <f t="shared" si="113"/>
        <v>0</v>
      </c>
    </row>
    <row r="759" spans="1:30" hidden="1" x14ac:dyDescent="0.2">
      <c r="A759" s="6" t="s">
        <v>632</v>
      </c>
      <c r="B759" s="2">
        <f t="shared" si="106"/>
        <v>0</v>
      </c>
      <c r="C759" s="2">
        <f t="shared" si="107"/>
        <v>20</v>
      </c>
      <c r="L759" s="69">
        <f t="shared" si="108"/>
        <v>0</v>
      </c>
      <c r="N759" s="69">
        <f t="shared" si="109"/>
        <v>0</v>
      </c>
      <c r="R759" s="69">
        <f t="shared" si="110"/>
        <v>0</v>
      </c>
      <c r="V759" s="69">
        <f t="shared" si="111"/>
        <v>0</v>
      </c>
      <c r="W759"/>
      <c r="X759"/>
      <c r="Y759" s="83"/>
      <c r="Z759"/>
      <c r="AA759"/>
      <c r="AC759">
        <f t="shared" si="112"/>
        <v>0</v>
      </c>
      <c r="AD759" s="7">
        <f t="shared" si="113"/>
        <v>0</v>
      </c>
    </row>
    <row r="760" spans="1:30" hidden="1" x14ac:dyDescent="0.2">
      <c r="A760" s="6" t="s">
        <v>633</v>
      </c>
      <c r="B760" s="2">
        <f t="shared" si="106"/>
        <v>0</v>
      </c>
      <c r="C760" s="2">
        <f t="shared" si="107"/>
        <v>20</v>
      </c>
      <c r="L760" s="69">
        <f t="shared" si="108"/>
        <v>0</v>
      </c>
      <c r="N760" s="69">
        <f t="shared" si="109"/>
        <v>0</v>
      </c>
      <c r="R760" s="69">
        <f t="shared" si="110"/>
        <v>0</v>
      </c>
      <c r="V760" s="69">
        <f t="shared" si="111"/>
        <v>0</v>
      </c>
      <c r="W760"/>
      <c r="X760"/>
      <c r="Y760" s="83"/>
      <c r="Z760"/>
      <c r="AA760"/>
      <c r="AC760">
        <f t="shared" si="112"/>
        <v>0</v>
      </c>
      <c r="AD760" s="7">
        <f t="shared" si="113"/>
        <v>0</v>
      </c>
    </row>
    <row r="761" spans="1:30" hidden="1" x14ac:dyDescent="0.2">
      <c r="A761" s="6" t="s">
        <v>634</v>
      </c>
      <c r="B761" s="2">
        <f t="shared" ref="B761:B807" si="114">+L761+N761+R761+V761+X761</f>
        <v>0</v>
      </c>
      <c r="C761" s="2">
        <f t="shared" ref="C761:C807" si="115">RANK(B761,B$608:B$807,0)</f>
        <v>20</v>
      </c>
      <c r="L761" s="69">
        <f t="shared" ref="L761:L807" si="116">IF(AND(I761&lt;1,J761&lt;1,K761&lt;1),0,IF(250+((80-(I761*60+J761))*2)&lt;0,0,IF(K761&lt;50,250+((80-(I761*60+J761))*2),IF(K761&gt;49,250+((80-(I761*60+J761))*2)-1,250+((80-(I761*60+J761))*2)))))</f>
        <v>0</v>
      </c>
      <c r="N761" s="69">
        <f t="shared" ref="N761:N807" si="117">IF(M761&lt;89,0,250+((M761-172)*3))</f>
        <v>0</v>
      </c>
      <c r="R761" s="69">
        <f t="shared" ref="R761:R807" si="118">IF(AND(O761&lt;1,P761&lt;1,Q761&lt;1),0,IF(250+((195-(O761*60+P761))*1)&lt;0,0,250+((195-(O761*60+P761))*1)))</f>
        <v>0</v>
      </c>
      <c r="V761" s="69">
        <f t="shared" ref="V761:V807" si="119">IF(AND(S761&lt;1,T761&lt;1,U761&lt;1),0,IF(500+((320-(S761*60+T761))*1)&lt;0,0,500+((320-(S761*60+T761))*1)))</f>
        <v>0</v>
      </c>
      <c r="W761"/>
      <c r="X761"/>
      <c r="Y761" s="83"/>
      <c r="Z761"/>
      <c r="AA761"/>
      <c r="AC761">
        <f t="shared" ref="AC761:AC809" si="120">B761</f>
        <v>0</v>
      </c>
      <c r="AD761" s="7">
        <f t="shared" ref="AD761:AD809" si="121">AA761+AB761+AC761</f>
        <v>0</v>
      </c>
    </row>
    <row r="762" spans="1:30" hidden="1" x14ac:dyDescent="0.2">
      <c r="A762" s="6" t="s">
        <v>635</v>
      </c>
      <c r="B762" s="2">
        <f t="shared" si="114"/>
        <v>0</v>
      </c>
      <c r="C762" s="2">
        <f t="shared" si="115"/>
        <v>20</v>
      </c>
      <c r="L762" s="69">
        <f t="shared" si="116"/>
        <v>0</v>
      </c>
      <c r="N762" s="69">
        <f t="shared" si="117"/>
        <v>0</v>
      </c>
      <c r="R762" s="69">
        <f t="shared" si="118"/>
        <v>0</v>
      </c>
      <c r="V762" s="69">
        <f t="shared" si="119"/>
        <v>0</v>
      </c>
      <c r="W762"/>
      <c r="X762"/>
      <c r="Y762" s="83"/>
      <c r="Z762"/>
      <c r="AA762"/>
      <c r="AC762">
        <f t="shared" si="120"/>
        <v>0</v>
      </c>
      <c r="AD762" s="7">
        <f t="shared" si="121"/>
        <v>0</v>
      </c>
    </row>
    <row r="763" spans="1:30" hidden="1" x14ac:dyDescent="0.2">
      <c r="A763" s="6" t="s">
        <v>636</v>
      </c>
      <c r="B763" s="2">
        <f t="shared" si="114"/>
        <v>0</v>
      </c>
      <c r="C763" s="2">
        <f t="shared" si="115"/>
        <v>20</v>
      </c>
      <c r="L763" s="69">
        <f t="shared" si="116"/>
        <v>0</v>
      </c>
      <c r="N763" s="69">
        <f t="shared" si="117"/>
        <v>0</v>
      </c>
      <c r="R763" s="69">
        <f t="shared" si="118"/>
        <v>0</v>
      </c>
      <c r="V763" s="69">
        <f t="shared" si="119"/>
        <v>0</v>
      </c>
      <c r="W763"/>
      <c r="X763"/>
      <c r="Y763" s="83"/>
      <c r="Z763"/>
      <c r="AA763"/>
      <c r="AC763">
        <f t="shared" si="120"/>
        <v>0</v>
      </c>
      <c r="AD763" s="7">
        <f t="shared" si="121"/>
        <v>0</v>
      </c>
    </row>
    <row r="764" spans="1:30" hidden="1" x14ac:dyDescent="0.2">
      <c r="A764" s="6" t="s">
        <v>637</v>
      </c>
      <c r="B764" s="2">
        <f t="shared" si="114"/>
        <v>0</v>
      </c>
      <c r="C764" s="2">
        <f t="shared" si="115"/>
        <v>20</v>
      </c>
      <c r="L764" s="69">
        <f t="shared" si="116"/>
        <v>0</v>
      </c>
      <c r="N764" s="69">
        <f t="shared" si="117"/>
        <v>0</v>
      </c>
      <c r="R764" s="69">
        <f t="shared" si="118"/>
        <v>0</v>
      </c>
      <c r="V764" s="69">
        <f t="shared" si="119"/>
        <v>0</v>
      </c>
      <c r="W764"/>
      <c r="X764"/>
      <c r="Y764" s="83"/>
      <c r="Z764"/>
      <c r="AA764"/>
      <c r="AC764">
        <f t="shared" si="120"/>
        <v>0</v>
      </c>
      <c r="AD764" s="7">
        <f t="shared" si="121"/>
        <v>0</v>
      </c>
    </row>
    <row r="765" spans="1:30" hidden="1" x14ac:dyDescent="0.2">
      <c r="A765" s="6" t="s">
        <v>638</v>
      </c>
      <c r="B765" s="2">
        <f t="shared" si="114"/>
        <v>0</v>
      </c>
      <c r="C765" s="2">
        <f t="shared" si="115"/>
        <v>20</v>
      </c>
      <c r="L765" s="69">
        <f t="shared" si="116"/>
        <v>0</v>
      </c>
      <c r="N765" s="69">
        <f t="shared" si="117"/>
        <v>0</v>
      </c>
      <c r="R765" s="69">
        <f t="shared" si="118"/>
        <v>0</v>
      </c>
      <c r="V765" s="69">
        <f t="shared" si="119"/>
        <v>0</v>
      </c>
      <c r="W765"/>
      <c r="X765"/>
      <c r="Y765" s="83"/>
      <c r="Z765"/>
      <c r="AA765"/>
      <c r="AC765">
        <f t="shared" si="120"/>
        <v>0</v>
      </c>
      <c r="AD765" s="7">
        <f t="shared" si="121"/>
        <v>0</v>
      </c>
    </row>
    <row r="766" spans="1:30" hidden="1" x14ac:dyDescent="0.2">
      <c r="A766" s="6" t="s">
        <v>639</v>
      </c>
      <c r="B766" s="2">
        <f t="shared" si="114"/>
        <v>0</v>
      </c>
      <c r="C766" s="2">
        <f t="shared" si="115"/>
        <v>20</v>
      </c>
      <c r="L766" s="69">
        <f t="shared" si="116"/>
        <v>0</v>
      </c>
      <c r="N766" s="69">
        <f t="shared" si="117"/>
        <v>0</v>
      </c>
      <c r="R766" s="69">
        <f t="shared" si="118"/>
        <v>0</v>
      </c>
      <c r="V766" s="69">
        <f t="shared" si="119"/>
        <v>0</v>
      </c>
      <c r="W766"/>
      <c r="X766"/>
      <c r="Y766" s="83"/>
      <c r="Z766"/>
      <c r="AA766"/>
      <c r="AC766">
        <f t="shared" si="120"/>
        <v>0</v>
      </c>
      <c r="AD766" s="7">
        <f t="shared" si="121"/>
        <v>0</v>
      </c>
    </row>
    <row r="767" spans="1:30" hidden="1" x14ac:dyDescent="0.2">
      <c r="A767" s="6" t="s">
        <v>640</v>
      </c>
      <c r="B767" s="2">
        <f t="shared" si="114"/>
        <v>0</v>
      </c>
      <c r="C767" s="2">
        <f t="shared" si="115"/>
        <v>20</v>
      </c>
      <c r="L767" s="69">
        <f t="shared" si="116"/>
        <v>0</v>
      </c>
      <c r="N767" s="69">
        <f t="shared" si="117"/>
        <v>0</v>
      </c>
      <c r="R767" s="69">
        <f t="shared" si="118"/>
        <v>0</v>
      </c>
      <c r="V767" s="69">
        <f t="shared" si="119"/>
        <v>0</v>
      </c>
      <c r="W767"/>
      <c r="X767"/>
      <c r="Y767" s="83"/>
      <c r="Z767"/>
      <c r="AA767"/>
      <c r="AC767">
        <f t="shared" si="120"/>
        <v>0</v>
      </c>
      <c r="AD767" s="7">
        <f t="shared" si="121"/>
        <v>0</v>
      </c>
    </row>
    <row r="768" spans="1:30" hidden="1" x14ac:dyDescent="0.2">
      <c r="A768" s="6" t="s">
        <v>641</v>
      </c>
      <c r="B768" s="2">
        <f t="shared" si="114"/>
        <v>0</v>
      </c>
      <c r="C768" s="2">
        <f t="shared" si="115"/>
        <v>20</v>
      </c>
      <c r="L768" s="69">
        <f t="shared" si="116"/>
        <v>0</v>
      </c>
      <c r="N768" s="69">
        <f t="shared" si="117"/>
        <v>0</v>
      </c>
      <c r="R768" s="69">
        <f t="shared" si="118"/>
        <v>0</v>
      </c>
      <c r="V768" s="69">
        <f t="shared" si="119"/>
        <v>0</v>
      </c>
      <c r="W768"/>
      <c r="X768"/>
      <c r="Y768" s="83"/>
      <c r="Z768"/>
      <c r="AA768"/>
      <c r="AC768">
        <f t="shared" si="120"/>
        <v>0</v>
      </c>
      <c r="AD768" s="7">
        <f t="shared" si="121"/>
        <v>0</v>
      </c>
    </row>
    <row r="769" spans="1:30" hidden="1" x14ac:dyDescent="0.2">
      <c r="A769" s="6" t="s">
        <v>642</v>
      </c>
      <c r="B769" s="2">
        <f t="shared" si="114"/>
        <v>0</v>
      </c>
      <c r="C769" s="2">
        <f t="shared" si="115"/>
        <v>20</v>
      </c>
      <c r="L769" s="69">
        <f t="shared" si="116"/>
        <v>0</v>
      </c>
      <c r="N769" s="69">
        <f t="shared" si="117"/>
        <v>0</v>
      </c>
      <c r="R769" s="69">
        <f t="shared" si="118"/>
        <v>0</v>
      </c>
      <c r="V769" s="69">
        <f t="shared" si="119"/>
        <v>0</v>
      </c>
      <c r="W769"/>
      <c r="X769"/>
      <c r="Y769" s="83"/>
      <c r="Z769"/>
      <c r="AA769"/>
      <c r="AC769">
        <f t="shared" si="120"/>
        <v>0</v>
      </c>
      <c r="AD769" s="7">
        <f t="shared" si="121"/>
        <v>0</v>
      </c>
    </row>
    <row r="770" spans="1:30" hidden="1" x14ac:dyDescent="0.2">
      <c r="A770" s="6" t="s">
        <v>643</v>
      </c>
      <c r="B770" s="2">
        <f t="shared" si="114"/>
        <v>0</v>
      </c>
      <c r="C770" s="2">
        <f t="shared" si="115"/>
        <v>20</v>
      </c>
      <c r="L770" s="69">
        <f t="shared" si="116"/>
        <v>0</v>
      </c>
      <c r="N770" s="69">
        <f t="shared" si="117"/>
        <v>0</v>
      </c>
      <c r="R770" s="69">
        <f t="shared" si="118"/>
        <v>0</v>
      </c>
      <c r="V770" s="69">
        <f t="shared" si="119"/>
        <v>0</v>
      </c>
      <c r="W770"/>
      <c r="X770"/>
      <c r="Y770" s="83"/>
      <c r="Z770"/>
      <c r="AA770"/>
      <c r="AC770">
        <f t="shared" si="120"/>
        <v>0</v>
      </c>
      <c r="AD770" s="7">
        <f t="shared" si="121"/>
        <v>0</v>
      </c>
    </row>
    <row r="771" spans="1:30" hidden="1" x14ac:dyDescent="0.2">
      <c r="A771" s="6" t="s">
        <v>644</v>
      </c>
      <c r="B771" s="2">
        <f t="shared" si="114"/>
        <v>0</v>
      </c>
      <c r="C771" s="2">
        <f t="shared" si="115"/>
        <v>20</v>
      </c>
      <c r="L771" s="69">
        <f t="shared" si="116"/>
        <v>0</v>
      </c>
      <c r="N771" s="69">
        <f t="shared" si="117"/>
        <v>0</v>
      </c>
      <c r="R771" s="69">
        <f t="shared" si="118"/>
        <v>0</v>
      </c>
      <c r="V771" s="69">
        <f t="shared" si="119"/>
        <v>0</v>
      </c>
      <c r="W771"/>
      <c r="X771"/>
      <c r="Y771" s="83"/>
      <c r="Z771"/>
      <c r="AA771"/>
      <c r="AC771">
        <f t="shared" si="120"/>
        <v>0</v>
      </c>
      <c r="AD771" s="7">
        <f t="shared" si="121"/>
        <v>0</v>
      </c>
    </row>
    <row r="772" spans="1:30" hidden="1" x14ac:dyDescent="0.2">
      <c r="A772" s="6" t="s">
        <v>645</v>
      </c>
      <c r="B772" s="2">
        <f t="shared" si="114"/>
        <v>0</v>
      </c>
      <c r="C772" s="2">
        <f t="shared" si="115"/>
        <v>20</v>
      </c>
      <c r="L772" s="69">
        <f t="shared" si="116"/>
        <v>0</v>
      </c>
      <c r="N772" s="69">
        <f t="shared" si="117"/>
        <v>0</v>
      </c>
      <c r="R772" s="69">
        <f t="shared" si="118"/>
        <v>0</v>
      </c>
      <c r="V772" s="69">
        <f t="shared" si="119"/>
        <v>0</v>
      </c>
      <c r="W772"/>
      <c r="X772"/>
      <c r="Y772" s="83"/>
      <c r="Z772"/>
      <c r="AA772"/>
      <c r="AC772">
        <f t="shared" si="120"/>
        <v>0</v>
      </c>
      <c r="AD772" s="7">
        <f t="shared" si="121"/>
        <v>0</v>
      </c>
    </row>
    <row r="773" spans="1:30" hidden="1" x14ac:dyDescent="0.2">
      <c r="A773" s="6" t="s">
        <v>646</v>
      </c>
      <c r="B773" s="2">
        <f t="shared" si="114"/>
        <v>0</v>
      </c>
      <c r="C773" s="2">
        <f t="shared" si="115"/>
        <v>20</v>
      </c>
      <c r="L773" s="69">
        <f t="shared" si="116"/>
        <v>0</v>
      </c>
      <c r="N773" s="69">
        <f t="shared" si="117"/>
        <v>0</v>
      </c>
      <c r="R773" s="69">
        <f t="shared" si="118"/>
        <v>0</v>
      </c>
      <c r="V773" s="69">
        <f t="shared" si="119"/>
        <v>0</v>
      </c>
      <c r="W773"/>
      <c r="X773"/>
      <c r="Y773" s="83"/>
      <c r="Z773"/>
      <c r="AA773"/>
      <c r="AC773">
        <f t="shared" si="120"/>
        <v>0</v>
      </c>
      <c r="AD773" s="7">
        <f t="shared" si="121"/>
        <v>0</v>
      </c>
    </row>
    <row r="774" spans="1:30" hidden="1" x14ac:dyDescent="0.2">
      <c r="A774" s="6" t="s">
        <v>647</v>
      </c>
      <c r="B774" s="2">
        <f t="shared" si="114"/>
        <v>0</v>
      </c>
      <c r="C774" s="2">
        <f t="shared" si="115"/>
        <v>20</v>
      </c>
      <c r="L774" s="69">
        <f t="shared" si="116"/>
        <v>0</v>
      </c>
      <c r="N774" s="69">
        <f t="shared" si="117"/>
        <v>0</v>
      </c>
      <c r="R774" s="69">
        <f t="shared" si="118"/>
        <v>0</v>
      </c>
      <c r="V774" s="69">
        <f t="shared" si="119"/>
        <v>0</v>
      </c>
      <c r="W774"/>
      <c r="X774"/>
      <c r="Y774" s="83"/>
      <c r="Z774"/>
      <c r="AA774"/>
      <c r="AC774">
        <f t="shared" si="120"/>
        <v>0</v>
      </c>
      <c r="AD774" s="7">
        <f t="shared" si="121"/>
        <v>0</v>
      </c>
    </row>
    <row r="775" spans="1:30" hidden="1" x14ac:dyDescent="0.2">
      <c r="A775" s="6" t="s">
        <v>648</v>
      </c>
      <c r="B775" s="2">
        <f t="shared" si="114"/>
        <v>0</v>
      </c>
      <c r="C775" s="2">
        <f t="shared" si="115"/>
        <v>20</v>
      </c>
      <c r="L775" s="69">
        <f t="shared" si="116"/>
        <v>0</v>
      </c>
      <c r="N775" s="69">
        <f t="shared" si="117"/>
        <v>0</v>
      </c>
      <c r="R775" s="69">
        <f t="shared" si="118"/>
        <v>0</v>
      </c>
      <c r="V775" s="69">
        <f t="shared" si="119"/>
        <v>0</v>
      </c>
      <c r="W775"/>
      <c r="X775"/>
      <c r="Y775" s="83"/>
      <c r="Z775"/>
      <c r="AA775"/>
      <c r="AC775">
        <f t="shared" si="120"/>
        <v>0</v>
      </c>
      <c r="AD775" s="7">
        <f t="shared" si="121"/>
        <v>0</v>
      </c>
    </row>
    <row r="776" spans="1:30" hidden="1" x14ac:dyDescent="0.2">
      <c r="A776" s="6" t="s">
        <v>649</v>
      </c>
      <c r="B776" s="2">
        <f t="shared" si="114"/>
        <v>0</v>
      </c>
      <c r="C776" s="2">
        <f t="shared" si="115"/>
        <v>20</v>
      </c>
      <c r="L776" s="69">
        <f t="shared" si="116"/>
        <v>0</v>
      </c>
      <c r="N776" s="69">
        <f t="shared" si="117"/>
        <v>0</v>
      </c>
      <c r="R776" s="69">
        <f t="shared" si="118"/>
        <v>0</v>
      </c>
      <c r="V776" s="69">
        <f t="shared" si="119"/>
        <v>0</v>
      </c>
      <c r="W776"/>
      <c r="X776"/>
      <c r="Y776" s="83"/>
      <c r="Z776"/>
      <c r="AA776"/>
      <c r="AC776">
        <f t="shared" si="120"/>
        <v>0</v>
      </c>
      <c r="AD776" s="7">
        <f t="shared" si="121"/>
        <v>0</v>
      </c>
    </row>
    <row r="777" spans="1:30" hidden="1" x14ac:dyDescent="0.2">
      <c r="A777" s="6" t="s">
        <v>650</v>
      </c>
      <c r="B777" s="2">
        <f t="shared" si="114"/>
        <v>0</v>
      </c>
      <c r="C777" s="2">
        <f t="shared" si="115"/>
        <v>20</v>
      </c>
      <c r="L777" s="69">
        <f t="shared" si="116"/>
        <v>0</v>
      </c>
      <c r="N777" s="69">
        <f t="shared" si="117"/>
        <v>0</v>
      </c>
      <c r="R777" s="69">
        <f t="shared" si="118"/>
        <v>0</v>
      </c>
      <c r="V777" s="69">
        <f t="shared" si="119"/>
        <v>0</v>
      </c>
      <c r="W777"/>
      <c r="X777"/>
      <c r="Y777" s="83"/>
      <c r="Z777"/>
      <c r="AA777"/>
      <c r="AC777">
        <f t="shared" si="120"/>
        <v>0</v>
      </c>
      <c r="AD777" s="7">
        <f t="shared" si="121"/>
        <v>0</v>
      </c>
    </row>
    <row r="778" spans="1:30" hidden="1" x14ac:dyDescent="0.2">
      <c r="A778" s="6" t="s">
        <v>651</v>
      </c>
      <c r="B778" s="2">
        <f t="shared" si="114"/>
        <v>0</v>
      </c>
      <c r="C778" s="2">
        <f t="shared" si="115"/>
        <v>20</v>
      </c>
      <c r="L778" s="69">
        <f t="shared" si="116"/>
        <v>0</v>
      </c>
      <c r="N778" s="69">
        <f t="shared" si="117"/>
        <v>0</v>
      </c>
      <c r="R778" s="69">
        <f t="shared" si="118"/>
        <v>0</v>
      </c>
      <c r="V778" s="69">
        <f t="shared" si="119"/>
        <v>0</v>
      </c>
      <c r="W778"/>
      <c r="X778"/>
      <c r="Y778" s="83"/>
      <c r="Z778"/>
      <c r="AA778"/>
      <c r="AC778">
        <f t="shared" si="120"/>
        <v>0</v>
      </c>
      <c r="AD778" s="7">
        <f t="shared" si="121"/>
        <v>0</v>
      </c>
    </row>
    <row r="779" spans="1:30" hidden="1" x14ac:dyDescent="0.2">
      <c r="A779" s="6" t="s">
        <v>652</v>
      </c>
      <c r="B779" s="2">
        <f t="shared" si="114"/>
        <v>0</v>
      </c>
      <c r="C779" s="2">
        <f t="shared" si="115"/>
        <v>20</v>
      </c>
      <c r="L779" s="69">
        <f t="shared" si="116"/>
        <v>0</v>
      </c>
      <c r="N779" s="69">
        <f t="shared" si="117"/>
        <v>0</v>
      </c>
      <c r="R779" s="69">
        <f t="shared" si="118"/>
        <v>0</v>
      </c>
      <c r="V779" s="69">
        <f t="shared" si="119"/>
        <v>0</v>
      </c>
      <c r="W779"/>
      <c r="X779"/>
      <c r="Y779" s="83"/>
      <c r="Z779"/>
      <c r="AA779"/>
      <c r="AC779">
        <f t="shared" si="120"/>
        <v>0</v>
      </c>
      <c r="AD779" s="7">
        <f t="shared" si="121"/>
        <v>0</v>
      </c>
    </row>
    <row r="780" spans="1:30" hidden="1" x14ac:dyDescent="0.2">
      <c r="A780" s="6" t="s">
        <v>653</v>
      </c>
      <c r="B780" s="2">
        <f t="shared" si="114"/>
        <v>0</v>
      </c>
      <c r="C780" s="2">
        <f t="shared" si="115"/>
        <v>20</v>
      </c>
      <c r="L780" s="69">
        <f t="shared" si="116"/>
        <v>0</v>
      </c>
      <c r="N780" s="69">
        <f t="shared" si="117"/>
        <v>0</v>
      </c>
      <c r="R780" s="69">
        <f t="shared" si="118"/>
        <v>0</v>
      </c>
      <c r="V780" s="69">
        <f t="shared" si="119"/>
        <v>0</v>
      </c>
      <c r="W780"/>
      <c r="X780"/>
      <c r="Y780" s="83"/>
      <c r="Z780"/>
      <c r="AA780"/>
      <c r="AC780">
        <f t="shared" si="120"/>
        <v>0</v>
      </c>
      <c r="AD780" s="7">
        <f t="shared" si="121"/>
        <v>0</v>
      </c>
    </row>
    <row r="781" spans="1:30" hidden="1" x14ac:dyDescent="0.2">
      <c r="A781" s="6" t="s">
        <v>654</v>
      </c>
      <c r="B781" s="2">
        <f t="shared" si="114"/>
        <v>0</v>
      </c>
      <c r="C781" s="2">
        <f t="shared" si="115"/>
        <v>20</v>
      </c>
      <c r="L781" s="69">
        <f t="shared" si="116"/>
        <v>0</v>
      </c>
      <c r="N781" s="69">
        <f t="shared" si="117"/>
        <v>0</v>
      </c>
      <c r="R781" s="69">
        <f t="shared" si="118"/>
        <v>0</v>
      </c>
      <c r="V781" s="69">
        <f t="shared" si="119"/>
        <v>0</v>
      </c>
      <c r="W781"/>
      <c r="X781"/>
      <c r="Y781" s="83"/>
      <c r="Z781"/>
      <c r="AA781"/>
      <c r="AC781">
        <f t="shared" si="120"/>
        <v>0</v>
      </c>
      <c r="AD781" s="7">
        <f t="shared" si="121"/>
        <v>0</v>
      </c>
    </row>
    <row r="782" spans="1:30" hidden="1" x14ac:dyDescent="0.2">
      <c r="A782" s="6" t="s">
        <v>655</v>
      </c>
      <c r="B782" s="2">
        <f t="shared" si="114"/>
        <v>0</v>
      </c>
      <c r="C782" s="2">
        <f t="shared" si="115"/>
        <v>20</v>
      </c>
      <c r="L782" s="69">
        <f t="shared" si="116"/>
        <v>0</v>
      </c>
      <c r="N782" s="69">
        <f t="shared" si="117"/>
        <v>0</v>
      </c>
      <c r="R782" s="69">
        <f t="shared" si="118"/>
        <v>0</v>
      </c>
      <c r="V782" s="69">
        <f t="shared" si="119"/>
        <v>0</v>
      </c>
      <c r="W782"/>
      <c r="X782"/>
      <c r="Y782" s="83"/>
      <c r="Z782"/>
      <c r="AA782"/>
      <c r="AC782">
        <f t="shared" si="120"/>
        <v>0</v>
      </c>
      <c r="AD782" s="7">
        <f t="shared" si="121"/>
        <v>0</v>
      </c>
    </row>
    <row r="783" spans="1:30" hidden="1" x14ac:dyDescent="0.2">
      <c r="A783" s="6" t="s">
        <v>656</v>
      </c>
      <c r="B783" s="2">
        <f t="shared" si="114"/>
        <v>0</v>
      </c>
      <c r="C783" s="2">
        <f t="shared" si="115"/>
        <v>20</v>
      </c>
      <c r="L783" s="69">
        <f t="shared" si="116"/>
        <v>0</v>
      </c>
      <c r="N783" s="69">
        <f t="shared" si="117"/>
        <v>0</v>
      </c>
      <c r="R783" s="69">
        <f t="shared" si="118"/>
        <v>0</v>
      </c>
      <c r="V783" s="69">
        <f t="shared" si="119"/>
        <v>0</v>
      </c>
      <c r="W783"/>
      <c r="X783"/>
      <c r="Y783" s="83"/>
      <c r="Z783"/>
      <c r="AA783"/>
      <c r="AC783">
        <f t="shared" si="120"/>
        <v>0</v>
      </c>
      <c r="AD783" s="7">
        <f t="shared" si="121"/>
        <v>0</v>
      </c>
    </row>
    <row r="784" spans="1:30" hidden="1" x14ac:dyDescent="0.2">
      <c r="A784" s="6" t="s">
        <v>657</v>
      </c>
      <c r="B784" s="2">
        <f t="shared" si="114"/>
        <v>0</v>
      </c>
      <c r="C784" s="2">
        <f t="shared" si="115"/>
        <v>20</v>
      </c>
      <c r="L784" s="69">
        <f t="shared" si="116"/>
        <v>0</v>
      </c>
      <c r="N784" s="69">
        <f t="shared" si="117"/>
        <v>0</v>
      </c>
      <c r="R784" s="69">
        <f t="shared" si="118"/>
        <v>0</v>
      </c>
      <c r="V784" s="69">
        <f t="shared" si="119"/>
        <v>0</v>
      </c>
      <c r="W784"/>
      <c r="X784"/>
      <c r="Y784" s="83"/>
      <c r="Z784"/>
      <c r="AA784"/>
      <c r="AC784">
        <f t="shared" si="120"/>
        <v>0</v>
      </c>
      <c r="AD784" s="7">
        <f t="shared" si="121"/>
        <v>0</v>
      </c>
    </row>
    <row r="785" spans="1:30" hidden="1" x14ac:dyDescent="0.2">
      <c r="A785" s="6" t="s">
        <v>658</v>
      </c>
      <c r="B785" s="2">
        <f t="shared" si="114"/>
        <v>0</v>
      </c>
      <c r="C785" s="2">
        <f t="shared" si="115"/>
        <v>20</v>
      </c>
      <c r="L785" s="69">
        <f t="shared" si="116"/>
        <v>0</v>
      </c>
      <c r="N785" s="69">
        <f t="shared" si="117"/>
        <v>0</v>
      </c>
      <c r="R785" s="69">
        <f t="shared" si="118"/>
        <v>0</v>
      </c>
      <c r="V785" s="69">
        <f t="shared" si="119"/>
        <v>0</v>
      </c>
      <c r="W785"/>
      <c r="X785"/>
      <c r="Y785" s="83"/>
      <c r="Z785"/>
      <c r="AA785"/>
      <c r="AC785">
        <f t="shared" si="120"/>
        <v>0</v>
      </c>
      <c r="AD785" s="7">
        <f t="shared" si="121"/>
        <v>0</v>
      </c>
    </row>
    <row r="786" spans="1:30" hidden="1" x14ac:dyDescent="0.2">
      <c r="A786" s="6" t="s">
        <v>659</v>
      </c>
      <c r="B786" s="2">
        <f t="shared" si="114"/>
        <v>0</v>
      </c>
      <c r="C786" s="2">
        <f t="shared" si="115"/>
        <v>20</v>
      </c>
      <c r="L786" s="69">
        <f t="shared" si="116"/>
        <v>0</v>
      </c>
      <c r="N786" s="69">
        <f t="shared" si="117"/>
        <v>0</v>
      </c>
      <c r="R786" s="69">
        <f t="shared" si="118"/>
        <v>0</v>
      </c>
      <c r="V786" s="69">
        <f t="shared" si="119"/>
        <v>0</v>
      </c>
      <c r="W786"/>
      <c r="X786"/>
      <c r="Y786" s="83"/>
      <c r="Z786"/>
      <c r="AA786"/>
      <c r="AC786">
        <f t="shared" si="120"/>
        <v>0</v>
      </c>
      <c r="AD786" s="7">
        <f t="shared" si="121"/>
        <v>0</v>
      </c>
    </row>
    <row r="787" spans="1:30" hidden="1" x14ac:dyDescent="0.2">
      <c r="A787" s="6" t="s">
        <v>660</v>
      </c>
      <c r="B787" s="2">
        <f t="shared" si="114"/>
        <v>0</v>
      </c>
      <c r="C787" s="2">
        <f t="shared" si="115"/>
        <v>20</v>
      </c>
      <c r="L787" s="69">
        <f t="shared" si="116"/>
        <v>0</v>
      </c>
      <c r="N787" s="69">
        <f t="shared" si="117"/>
        <v>0</v>
      </c>
      <c r="R787" s="69">
        <f t="shared" si="118"/>
        <v>0</v>
      </c>
      <c r="V787" s="69">
        <f t="shared" si="119"/>
        <v>0</v>
      </c>
      <c r="W787"/>
      <c r="X787"/>
      <c r="Y787" s="83"/>
      <c r="Z787"/>
      <c r="AA787"/>
      <c r="AC787">
        <f t="shared" si="120"/>
        <v>0</v>
      </c>
      <c r="AD787" s="7">
        <f t="shared" si="121"/>
        <v>0</v>
      </c>
    </row>
    <row r="788" spans="1:30" hidden="1" x14ac:dyDescent="0.2">
      <c r="A788" s="6" t="s">
        <v>661</v>
      </c>
      <c r="B788" s="2">
        <f t="shared" si="114"/>
        <v>0</v>
      </c>
      <c r="C788" s="2">
        <f t="shared" si="115"/>
        <v>20</v>
      </c>
      <c r="L788" s="69">
        <f t="shared" si="116"/>
        <v>0</v>
      </c>
      <c r="N788" s="69">
        <f t="shared" si="117"/>
        <v>0</v>
      </c>
      <c r="R788" s="69">
        <f t="shared" si="118"/>
        <v>0</v>
      </c>
      <c r="V788" s="69">
        <f t="shared" si="119"/>
        <v>0</v>
      </c>
      <c r="W788"/>
      <c r="X788"/>
      <c r="Y788" s="83"/>
      <c r="Z788"/>
      <c r="AA788"/>
      <c r="AC788">
        <f t="shared" si="120"/>
        <v>0</v>
      </c>
      <c r="AD788" s="7">
        <f t="shared" si="121"/>
        <v>0</v>
      </c>
    </row>
    <row r="789" spans="1:30" hidden="1" x14ac:dyDescent="0.2">
      <c r="A789" s="6" t="s">
        <v>662</v>
      </c>
      <c r="B789" s="2">
        <f t="shared" si="114"/>
        <v>0</v>
      </c>
      <c r="C789" s="2">
        <f t="shared" si="115"/>
        <v>20</v>
      </c>
      <c r="L789" s="69">
        <f t="shared" si="116"/>
        <v>0</v>
      </c>
      <c r="N789" s="69">
        <f t="shared" si="117"/>
        <v>0</v>
      </c>
      <c r="R789" s="69">
        <f t="shared" si="118"/>
        <v>0</v>
      </c>
      <c r="V789" s="69">
        <f t="shared" si="119"/>
        <v>0</v>
      </c>
      <c r="W789"/>
      <c r="X789"/>
      <c r="Y789" s="83"/>
      <c r="Z789"/>
      <c r="AA789"/>
      <c r="AC789">
        <f t="shared" si="120"/>
        <v>0</v>
      </c>
      <c r="AD789" s="7">
        <f t="shared" si="121"/>
        <v>0</v>
      </c>
    </row>
    <row r="790" spans="1:30" hidden="1" x14ac:dyDescent="0.2">
      <c r="A790" s="6" t="s">
        <v>663</v>
      </c>
      <c r="B790" s="2">
        <f t="shared" si="114"/>
        <v>0</v>
      </c>
      <c r="C790" s="2">
        <f t="shared" si="115"/>
        <v>20</v>
      </c>
      <c r="L790" s="69">
        <f t="shared" si="116"/>
        <v>0</v>
      </c>
      <c r="N790" s="69">
        <f t="shared" si="117"/>
        <v>0</v>
      </c>
      <c r="R790" s="69">
        <f t="shared" si="118"/>
        <v>0</v>
      </c>
      <c r="V790" s="69">
        <f t="shared" si="119"/>
        <v>0</v>
      </c>
      <c r="W790"/>
      <c r="X790"/>
      <c r="Y790" s="83"/>
      <c r="Z790"/>
      <c r="AA790"/>
      <c r="AC790">
        <f t="shared" si="120"/>
        <v>0</v>
      </c>
      <c r="AD790" s="7">
        <f t="shared" si="121"/>
        <v>0</v>
      </c>
    </row>
    <row r="791" spans="1:30" hidden="1" x14ac:dyDescent="0.2">
      <c r="A791" s="6" t="s">
        <v>664</v>
      </c>
      <c r="B791" s="2">
        <f t="shared" si="114"/>
        <v>0</v>
      </c>
      <c r="C791" s="2">
        <f t="shared" si="115"/>
        <v>20</v>
      </c>
      <c r="L791" s="69">
        <f t="shared" si="116"/>
        <v>0</v>
      </c>
      <c r="N791" s="69">
        <f t="shared" si="117"/>
        <v>0</v>
      </c>
      <c r="R791" s="69">
        <f t="shared" si="118"/>
        <v>0</v>
      </c>
      <c r="V791" s="69">
        <f t="shared" si="119"/>
        <v>0</v>
      </c>
      <c r="W791"/>
      <c r="X791"/>
      <c r="Y791" s="83"/>
      <c r="Z791"/>
      <c r="AA791"/>
      <c r="AC791">
        <f t="shared" si="120"/>
        <v>0</v>
      </c>
      <c r="AD791" s="7">
        <f t="shared" si="121"/>
        <v>0</v>
      </c>
    </row>
    <row r="792" spans="1:30" hidden="1" x14ac:dyDescent="0.2">
      <c r="A792" s="6" t="s">
        <v>665</v>
      </c>
      <c r="B792" s="2">
        <f t="shared" si="114"/>
        <v>0</v>
      </c>
      <c r="C792" s="2">
        <f t="shared" si="115"/>
        <v>20</v>
      </c>
      <c r="L792" s="69">
        <f t="shared" si="116"/>
        <v>0</v>
      </c>
      <c r="N792" s="69">
        <f t="shared" si="117"/>
        <v>0</v>
      </c>
      <c r="R792" s="69">
        <f t="shared" si="118"/>
        <v>0</v>
      </c>
      <c r="V792" s="69">
        <f t="shared" si="119"/>
        <v>0</v>
      </c>
      <c r="W792"/>
      <c r="X792"/>
      <c r="Y792" s="83"/>
      <c r="Z792"/>
      <c r="AA792"/>
      <c r="AC792">
        <f t="shared" si="120"/>
        <v>0</v>
      </c>
      <c r="AD792" s="7">
        <f t="shared" si="121"/>
        <v>0</v>
      </c>
    </row>
    <row r="793" spans="1:30" hidden="1" x14ac:dyDescent="0.2">
      <c r="A793" s="6" t="s">
        <v>666</v>
      </c>
      <c r="B793" s="2">
        <f t="shared" si="114"/>
        <v>0</v>
      </c>
      <c r="C793" s="2">
        <f t="shared" si="115"/>
        <v>20</v>
      </c>
      <c r="L793" s="69">
        <f t="shared" si="116"/>
        <v>0</v>
      </c>
      <c r="N793" s="69">
        <f t="shared" si="117"/>
        <v>0</v>
      </c>
      <c r="R793" s="69">
        <f t="shared" si="118"/>
        <v>0</v>
      </c>
      <c r="V793" s="69">
        <f t="shared" si="119"/>
        <v>0</v>
      </c>
      <c r="W793"/>
      <c r="X793"/>
      <c r="Y793" s="83"/>
      <c r="Z793"/>
      <c r="AA793"/>
      <c r="AC793">
        <f t="shared" si="120"/>
        <v>0</v>
      </c>
      <c r="AD793" s="7">
        <f t="shared" si="121"/>
        <v>0</v>
      </c>
    </row>
    <row r="794" spans="1:30" hidden="1" x14ac:dyDescent="0.2">
      <c r="A794" s="6" t="s">
        <v>667</v>
      </c>
      <c r="B794" s="2">
        <f t="shared" si="114"/>
        <v>0</v>
      </c>
      <c r="C794" s="2">
        <f t="shared" si="115"/>
        <v>20</v>
      </c>
      <c r="L794" s="69">
        <f t="shared" si="116"/>
        <v>0</v>
      </c>
      <c r="N794" s="69">
        <f t="shared" si="117"/>
        <v>0</v>
      </c>
      <c r="R794" s="69">
        <f t="shared" si="118"/>
        <v>0</v>
      </c>
      <c r="V794" s="69">
        <f t="shared" si="119"/>
        <v>0</v>
      </c>
      <c r="W794"/>
      <c r="X794"/>
      <c r="Y794" s="83"/>
      <c r="Z794"/>
      <c r="AA794"/>
      <c r="AC794">
        <f t="shared" si="120"/>
        <v>0</v>
      </c>
      <c r="AD794" s="7">
        <f t="shared" si="121"/>
        <v>0</v>
      </c>
    </row>
    <row r="795" spans="1:30" hidden="1" x14ac:dyDescent="0.2">
      <c r="A795" s="6" t="s">
        <v>668</v>
      </c>
      <c r="B795" s="2">
        <f t="shared" si="114"/>
        <v>0</v>
      </c>
      <c r="C795" s="2">
        <f t="shared" si="115"/>
        <v>20</v>
      </c>
      <c r="L795" s="69">
        <f t="shared" si="116"/>
        <v>0</v>
      </c>
      <c r="N795" s="69">
        <f t="shared" si="117"/>
        <v>0</v>
      </c>
      <c r="R795" s="69">
        <f t="shared" si="118"/>
        <v>0</v>
      </c>
      <c r="V795" s="69">
        <f t="shared" si="119"/>
        <v>0</v>
      </c>
      <c r="W795"/>
      <c r="X795"/>
      <c r="Y795" s="83"/>
      <c r="Z795"/>
      <c r="AA795"/>
      <c r="AC795">
        <f t="shared" si="120"/>
        <v>0</v>
      </c>
      <c r="AD795" s="7">
        <f t="shared" si="121"/>
        <v>0</v>
      </c>
    </row>
    <row r="796" spans="1:30" hidden="1" x14ac:dyDescent="0.2">
      <c r="A796" s="6" t="s">
        <v>669</v>
      </c>
      <c r="B796" s="2">
        <f t="shared" si="114"/>
        <v>0</v>
      </c>
      <c r="C796" s="2">
        <f t="shared" si="115"/>
        <v>20</v>
      </c>
      <c r="L796" s="69">
        <f t="shared" si="116"/>
        <v>0</v>
      </c>
      <c r="N796" s="69">
        <f t="shared" si="117"/>
        <v>0</v>
      </c>
      <c r="R796" s="69">
        <f t="shared" si="118"/>
        <v>0</v>
      </c>
      <c r="V796" s="69">
        <f t="shared" si="119"/>
        <v>0</v>
      </c>
      <c r="W796"/>
      <c r="X796"/>
      <c r="Y796" s="83"/>
      <c r="Z796"/>
      <c r="AA796"/>
      <c r="AC796">
        <f t="shared" si="120"/>
        <v>0</v>
      </c>
      <c r="AD796" s="7">
        <f t="shared" si="121"/>
        <v>0</v>
      </c>
    </row>
    <row r="797" spans="1:30" hidden="1" x14ac:dyDescent="0.2">
      <c r="A797" s="6" t="s">
        <v>670</v>
      </c>
      <c r="B797" s="2">
        <f t="shared" si="114"/>
        <v>0</v>
      </c>
      <c r="C797" s="2">
        <f t="shared" si="115"/>
        <v>20</v>
      </c>
      <c r="L797" s="69">
        <f t="shared" si="116"/>
        <v>0</v>
      </c>
      <c r="N797" s="69">
        <f t="shared" si="117"/>
        <v>0</v>
      </c>
      <c r="R797" s="69">
        <f t="shared" si="118"/>
        <v>0</v>
      </c>
      <c r="V797" s="69">
        <f t="shared" si="119"/>
        <v>0</v>
      </c>
      <c r="W797"/>
      <c r="X797"/>
      <c r="Y797" s="83"/>
      <c r="Z797"/>
      <c r="AA797"/>
      <c r="AC797">
        <f t="shared" si="120"/>
        <v>0</v>
      </c>
      <c r="AD797" s="7">
        <f t="shared" si="121"/>
        <v>0</v>
      </c>
    </row>
    <row r="798" spans="1:30" hidden="1" x14ac:dyDescent="0.2">
      <c r="A798" s="6" t="s">
        <v>671</v>
      </c>
      <c r="B798" s="2">
        <f t="shared" si="114"/>
        <v>0</v>
      </c>
      <c r="C798" s="2">
        <f t="shared" si="115"/>
        <v>20</v>
      </c>
      <c r="L798" s="69">
        <f t="shared" si="116"/>
        <v>0</v>
      </c>
      <c r="N798" s="69">
        <f t="shared" si="117"/>
        <v>0</v>
      </c>
      <c r="R798" s="69">
        <f t="shared" si="118"/>
        <v>0</v>
      </c>
      <c r="V798" s="69">
        <f t="shared" si="119"/>
        <v>0</v>
      </c>
      <c r="W798"/>
      <c r="X798"/>
      <c r="Y798" s="83"/>
      <c r="Z798"/>
      <c r="AA798"/>
      <c r="AC798">
        <f t="shared" si="120"/>
        <v>0</v>
      </c>
      <c r="AD798" s="7">
        <f t="shared" si="121"/>
        <v>0</v>
      </c>
    </row>
    <row r="799" spans="1:30" hidden="1" x14ac:dyDescent="0.2">
      <c r="A799" s="6" t="s">
        <v>672</v>
      </c>
      <c r="B799" s="2">
        <f t="shared" si="114"/>
        <v>0</v>
      </c>
      <c r="C799" s="2">
        <f t="shared" si="115"/>
        <v>20</v>
      </c>
      <c r="L799" s="69">
        <f t="shared" si="116"/>
        <v>0</v>
      </c>
      <c r="N799" s="69">
        <f t="shared" si="117"/>
        <v>0</v>
      </c>
      <c r="R799" s="69">
        <f t="shared" si="118"/>
        <v>0</v>
      </c>
      <c r="V799" s="69">
        <f t="shared" si="119"/>
        <v>0</v>
      </c>
      <c r="W799"/>
      <c r="X799"/>
      <c r="Y799" s="83"/>
      <c r="Z799"/>
      <c r="AA799"/>
      <c r="AC799">
        <f t="shared" si="120"/>
        <v>0</v>
      </c>
      <c r="AD799" s="7">
        <f t="shared" si="121"/>
        <v>0</v>
      </c>
    </row>
    <row r="800" spans="1:30" hidden="1" x14ac:dyDescent="0.2">
      <c r="A800" s="6" t="s">
        <v>673</v>
      </c>
      <c r="B800" s="2">
        <f t="shared" si="114"/>
        <v>0</v>
      </c>
      <c r="C800" s="2">
        <f t="shared" si="115"/>
        <v>20</v>
      </c>
      <c r="L800" s="69">
        <f t="shared" si="116"/>
        <v>0</v>
      </c>
      <c r="N800" s="69">
        <f t="shared" si="117"/>
        <v>0</v>
      </c>
      <c r="R800" s="69">
        <f t="shared" si="118"/>
        <v>0</v>
      </c>
      <c r="V800" s="69">
        <f t="shared" si="119"/>
        <v>0</v>
      </c>
      <c r="W800"/>
      <c r="X800"/>
      <c r="Y800" s="83"/>
      <c r="Z800"/>
      <c r="AA800"/>
      <c r="AC800">
        <f t="shared" si="120"/>
        <v>0</v>
      </c>
      <c r="AD800" s="7">
        <f t="shared" si="121"/>
        <v>0</v>
      </c>
    </row>
    <row r="801" spans="1:42" hidden="1" x14ac:dyDescent="0.2">
      <c r="A801" s="6" t="s">
        <v>674</v>
      </c>
      <c r="B801" s="2">
        <f t="shared" si="114"/>
        <v>0</v>
      </c>
      <c r="C801" s="2">
        <f t="shared" si="115"/>
        <v>20</v>
      </c>
      <c r="L801" s="69">
        <f t="shared" si="116"/>
        <v>0</v>
      </c>
      <c r="N801" s="69">
        <f t="shared" si="117"/>
        <v>0</v>
      </c>
      <c r="R801" s="69">
        <f t="shared" si="118"/>
        <v>0</v>
      </c>
      <c r="V801" s="69">
        <f t="shared" si="119"/>
        <v>0</v>
      </c>
      <c r="W801"/>
      <c r="X801"/>
      <c r="Y801" s="83"/>
      <c r="Z801"/>
      <c r="AA801"/>
      <c r="AC801">
        <f t="shared" si="120"/>
        <v>0</v>
      </c>
      <c r="AD801" s="7">
        <f t="shared" si="121"/>
        <v>0</v>
      </c>
    </row>
    <row r="802" spans="1:42" hidden="1" x14ac:dyDescent="0.2">
      <c r="A802" s="6" t="s">
        <v>675</v>
      </c>
      <c r="B802" s="2">
        <f t="shared" si="114"/>
        <v>0</v>
      </c>
      <c r="C802" s="2">
        <f t="shared" si="115"/>
        <v>20</v>
      </c>
      <c r="L802" s="69">
        <f t="shared" si="116"/>
        <v>0</v>
      </c>
      <c r="N802" s="69">
        <f t="shared" si="117"/>
        <v>0</v>
      </c>
      <c r="R802" s="69">
        <f t="shared" si="118"/>
        <v>0</v>
      </c>
      <c r="V802" s="69">
        <f t="shared" si="119"/>
        <v>0</v>
      </c>
      <c r="W802"/>
      <c r="X802"/>
      <c r="Y802" s="83"/>
      <c r="Z802"/>
      <c r="AA802"/>
      <c r="AC802">
        <f t="shared" si="120"/>
        <v>0</v>
      </c>
      <c r="AD802" s="7">
        <f t="shared" si="121"/>
        <v>0</v>
      </c>
    </row>
    <row r="803" spans="1:42" hidden="1" x14ac:dyDescent="0.2">
      <c r="A803" s="6" t="s">
        <v>676</v>
      </c>
      <c r="B803" s="2">
        <f t="shared" si="114"/>
        <v>0</v>
      </c>
      <c r="C803" s="2">
        <f t="shared" si="115"/>
        <v>20</v>
      </c>
      <c r="L803" s="69">
        <f t="shared" si="116"/>
        <v>0</v>
      </c>
      <c r="N803" s="69">
        <f t="shared" si="117"/>
        <v>0</v>
      </c>
      <c r="R803" s="69">
        <f t="shared" si="118"/>
        <v>0</v>
      </c>
      <c r="V803" s="69">
        <f t="shared" si="119"/>
        <v>0</v>
      </c>
      <c r="W803"/>
      <c r="X803"/>
      <c r="Y803" s="83"/>
      <c r="Z803"/>
      <c r="AA803"/>
      <c r="AC803">
        <f t="shared" si="120"/>
        <v>0</v>
      </c>
      <c r="AD803" s="7">
        <f t="shared" si="121"/>
        <v>0</v>
      </c>
    </row>
    <row r="804" spans="1:42" hidden="1" x14ac:dyDescent="0.2">
      <c r="A804" s="6" t="s">
        <v>677</v>
      </c>
      <c r="B804" s="2">
        <f t="shared" si="114"/>
        <v>0</v>
      </c>
      <c r="C804" s="2">
        <f t="shared" si="115"/>
        <v>20</v>
      </c>
      <c r="L804" s="69">
        <f t="shared" si="116"/>
        <v>0</v>
      </c>
      <c r="N804" s="69">
        <f t="shared" si="117"/>
        <v>0</v>
      </c>
      <c r="R804" s="69">
        <f t="shared" si="118"/>
        <v>0</v>
      </c>
      <c r="V804" s="69">
        <f t="shared" si="119"/>
        <v>0</v>
      </c>
      <c r="W804"/>
      <c r="X804"/>
      <c r="Y804" s="83"/>
      <c r="Z804"/>
      <c r="AA804"/>
      <c r="AC804">
        <f t="shared" si="120"/>
        <v>0</v>
      </c>
      <c r="AD804" s="7">
        <f t="shared" si="121"/>
        <v>0</v>
      </c>
    </row>
    <row r="805" spans="1:42" hidden="1" x14ac:dyDescent="0.2">
      <c r="A805" s="6" t="s">
        <v>678</v>
      </c>
      <c r="B805" s="2">
        <f t="shared" si="114"/>
        <v>0</v>
      </c>
      <c r="C805" s="2">
        <f t="shared" si="115"/>
        <v>20</v>
      </c>
      <c r="L805" s="69">
        <f t="shared" si="116"/>
        <v>0</v>
      </c>
      <c r="N805" s="69">
        <f t="shared" si="117"/>
        <v>0</v>
      </c>
      <c r="R805" s="69">
        <f t="shared" si="118"/>
        <v>0</v>
      </c>
      <c r="V805" s="69">
        <f t="shared" si="119"/>
        <v>0</v>
      </c>
      <c r="W805"/>
      <c r="X805"/>
      <c r="Y805" s="83"/>
      <c r="Z805"/>
      <c r="AA805"/>
      <c r="AC805">
        <f t="shared" si="120"/>
        <v>0</v>
      </c>
      <c r="AD805" s="7">
        <f t="shared" si="121"/>
        <v>0</v>
      </c>
    </row>
    <row r="806" spans="1:42" hidden="1" x14ac:dyDescent="0.2">
      <c r="A806" s="6" t="s">
        <v>679</v>
      </c>
      <c r="B806" s="2">
        <f t="shared" si="114"/>
        <v>0</v>
      </c>
      <c r="C806" s="2">
        <f t="shared" si="115"/>
        <v>20</v>
      </c>
      <c r="L806" s="69">
        <f t="shared" si="116"/>
        <v>0</v>
      </c>
      <c r="N806" s="69">
        <f t="shared" si="117"/>
        <v>0</v>
      </c>
      <c r="R806" s="69">
        <f t="shared" si="118"/>
        <v>0</v>
      </c>
      <c r="V806" s="69">
        <f t="shared" si="119"/>
        <v>0</v>
      </c>
      <c r="W806"/>
      <c r="X806"/>
      <c r="Y806" s="83"/>
      <c r="Z806"/>
      <c r="AA806"/>
      <c r="AC806">
        <f t="shared" si="120"/>
        <v>0</v>
      </c>
      <c r="AD806" s="7">
        <f t="shared" si="121"/>
        <v>0</v>
      </c>
    </row>
    <row r="807" spans="1:42" hidden="1" x14ac:dyDescent="0.2">
      <c r="A807" s="6" t="s">
        <v>680</v>
      </c>
      <c r="B807" s="2">
        <f t="shared" si="114"/>
        <v>0</v>
      </c>
      <c r="C807" s="2">
        <f t="shared" si="115"/>
        <v>20</v>
      </c>
      <c r="L807" s="69">
        <f t="shared" si="116"/>
        <v>0</v>
      </c>
      <c r="N807" s="69">
        <f t="shared" si="117"/>
        <v>0</v>
      </c>
      <c r="R807" s="69">
        <f t="shared" si="118"/>
        <v>0</v>
      </c>
      <c r="V807" s="69">
        <f t="shared" si="119"/>
        <v>0</v>
      </c>
      <c r="W807"/>
      <c r="X807"/>
      <c r="Y807" s="83"/>
      <c r="Z807"/>
      <c r="AA807"/>
      <c r="AC807">
        <f t="shared" si="120"/>
        <v>0</v>
      </c>
      <c r="AD807" s="7">
        <f t="shared" si="121"/>
        <v>0</v>
      </c>
    </row>
    <row r="808" spans="1:42" x14ac:dyDescent="0.2">
      <c r="B808" s="2"/>
      <c r="C808" s="2"/>
      <c r="W808"/>
      <c r="X808"/>
      <c r="Y808" s="83"/>
      <c r="Z808"/>
      <c r="AA808"/>
      <c r="AC808">
        <f t="shared" si="120"/>
        <v>0</v>
      </c>
      <c r="AD808" s="7">
        <f t="shared" si="121"/>
        <v>0</v>
      </c>
    </row>
    <row r="809" spans="1:42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84"/>
      <c r="AC809">
        <f t="shared" si="120"/>
        <v>0</v>
      </c>
      <c r="AD809" s="7">
        <f t="shared" si="121"/>
        <v>0</v>
      </c>
      <c r="AE809" s="80"/>
      <c r="AF809" s="44"/>
      <c r="AG809" s="59"/>
      <c r="AP809" s="80"/>
    </row>
    <row r="810" spans="1:42" x14ac:dyDescent="0.2">
      <c r="A810" s="6" t="s">
        <v>2347</v>
      </c>
      <c r="B810" s="2">
        <f t="shared" ref="B810:B821" si="122">+L810+N810+R810+V810+X810</f>
        <v>764</v>
      </c>
      <c r="C810" s="2">
        <f t="shared" ref="C810:C821" si="123">RANK(B810,B$810:B$1009,0)</f>
        <v>1</v>
      </c>
      <c r="D810" s="4" t="s">
        <v>22</v>
      </c>
      <c r="E810" s="5" t="s">
        <v>2325</v>
      </c>
      <c r="F810" s="69">
        <v>2005</v>
      </c>
      <c r="G810" s="69">
        <v>0</v>
      </c>
      <c r="I810" s="69">
        <v>1</v>
      </c>
      <c r="J810" s="69">
        <v>11</v>
      </c>
      <c r="K810" s="69">
        <v>25</v>
      </c>
      <c r="L810" s="69">
        <f t="shared" ref="L810:L821" si="124">IF(AND(I810&lt;1,J810&lt;1,K810&lt;1),0,IF(250+((80-(I810*60+J810))*2)&lt;0,0,IF(K810&lt;50,250+((80-(I810*60+J810))*2),IF(K810&gt;49,250+((80-(I810*60+J810))*2)-1,250+((80-(I810*60+J810))*2)))))</f>
        <v>268</v>
      </c>
      <c r="M810" s="69">
        <v>161</v>
      </c>
      <c r="N810" s="69">
        <f t="shared" ref="N810:N821" si="125">IF(M810&lt;89,0,250+((M810-172)*3))</f>
        <v>217</v>
      </c>
      <c r="O810" s="69">
        <v>6</v>
      </c>
      <c r="P810" s="69">
        <v>11</v>
      </c>
      <c r="Q810" s="69">
        <v>8</v>
      </c>
      <c r="R810" s="69">
        <f t="shared" ref="R810:R821" si="126">IF(AND(O810&lt;1,P810&lt;1,Q810&lt;1),0,IF(250+((400-(O810*60+P810))*1)&lt;0,0,250+((400-(O810*60+P810))*1)))</f>
        <v>279</v>
      </c>
      <c r="V810" s="69">
        <f t="shared" ref="V810:V821" si="127">IF(AND(S810&lt;1,T810&lt;1,U810&lt;1),0,IF(500+((460-(S810*60+T810))*1)&lt;0,0,500+((460-(S810*60+T810))*1)))</f>
        <v>0</v>
      </c>
      <c r="W810"/>
      <c r="X810"/>
      <c r="Y810" s="83">
        <v>40</v>
      </c>
      <c r="Z810"/>
      <c r="AA810">
        <v>776</v>
      </c>
      <c r="AB810">
        <v>653</v>
      </c>
      <c r="AC810">
        <f t="shared" ref="AC810:AC821" si="128">B810</f>
        <v>764</v>
      </c>
      <c r="AD810" s="7">
        <f t="shared" ref="AD810:AD821" si="129">AA810+AB810+AC810</f>
        <v>2193</v>
      </c>
      <c r="AE810" s="81">
        <v>1</v>
      </c>
      <c r="AF810" s="43">
        <v>8.1631944444444449E-4</v>
      </c>
      <c r="AG810" s="72" t="s">
        <v>2583</v>
      </c>
    </row>
    <row r="811" spans="1:42" x14ac:dyDescent="0.2">
      <c r="A811" s="6" t="s">
        <v>2549</v>
      </c>
      <c r="B811" s="2">
        <f t="shared" si="122"/>
        <v>678</v>
      </c>
      <c r="C811" s="2">
        <f t="shared" si="123"/>
        <v>3</v>
      </c>
      <c r="D811" s="4" t="s">
        <v>20</v>
      </c>
      <c r="E811" s="5" t="s">
        <v>2306</v>
      </c>
      <c r="F811" s="69">
        <v>2006</v>
      </c>
      <c r="G811" s="69">
        <v>4</v>
      </c>
      <c r="I811" s="69">
        <v>1</v>
      </c>
      <c r="J811" s="69">
        <v>34</v>
      </c>
      <c r="K811" s="69">
        <v>56</v>
      </c>
      <c r="L811" s="69">
        <f t="shared" si="124"/>
        <v>221</v>
      </c>
      <c r="M811" s="69">
        <v>160</v>
      </c>
      <c r="N811" s="69">
        <f t="shared" si="125"/>
        <v>214</v>
      </c>
      <c r="O811" s="69">
        <v>6</v>
      </c>
      <c r="P811" s="69">
        <v>47</v>
      </c>
      <c r="Q811" s="69">
        <v>17</v>
      </c>
      <c r="R811" s="69">
        <f t="shared" si="126"/>
        <v>243</v>
      </c>
      <c r="V811" s="69">
        <f t="shared" si="127"/>
        <v>0</v>
      </c>
      <c r="W811"/>
      <c r="X811"/>
      <c r="Y811" s="83">
        <v>42</v>
      </c>
      <c r="Z811"/>
      <c r="AA811">
        <v>715</v>
      </c>
      <c r="AB811">
        <v>655</v>
      </c>
      <c r="AC811">
        <f t="shared" si="128"/>
        <v>678</v>
      </c>
      <c r="AD811" s="7">
        <f t="shared" si="129"/>
        <v>2048</v>
      </c>
      <c r="AE811" s="81">
        <v>2</v>
      </c>
      <c r="AF811" s="43">
        <v>1.0879629629629629E-3</v>
      </c>
      <c r="AG811" s="72" t="s">
        <v>2583</v>
      </c>
    </row>
    <row r="812" spans="1:42" x14ac:dyDescent="0.2">
      <c r="A812" s="6" t="s">
        <v>2550</v>
      </c>
      <c r="B812" s="2">
        <f t="shared" si="122"/>
        <v>679</v>
      </c>
      <c r="C812" s="2">
        <f t="shared" si="123"/>
        <v>2</v>
      </c>
      <c r="D812" s="4" t="s">
        <v>20</v>
      </c>
      <c r="E812" s="5" t="s">
        <v>2306</v>
      </c>
      <c r="F812" s="69">
        <v>2006</v>
      </c>
      <c r="G812" s="69">
        <v>0</v>
      </c>
      <c r="I812" s="69">
        <v>1</v>
      </c>
      <c r="J812" s="69">
        <v>15</v>
      </c>
      <c r="K812" s="69">
        <v>54</v>
      </c>
      <c r="L812" s="69">
        <f t="shared" si="124"/>
        <v>259</v>
      </c>
      <c r="M812" s="69">
        <v>160</v>
      </c>
      <c r="N812" s="69">
        <f t="shared" si="125"/>
        <v>214</v>
      </c>
      <c r="O812" s="69">
        <v>7</v>
      </c>
      <c r="P812" s="69">
        <v>24</v>
      </c>
      <c r="Q812" s="69">
        <v>30</v>
      </c>
      <c r="R812" s="69">
        <f t="shared" si="126"/>
        <v>206</v>
      </c>
      <c r="V812" s="69">
        <f t="shared" si="127"/>
        <v>0</v>
      </c>
      <c r="W812"/>
      <c r="X812"/>
      <c r="Y812" s="83">
        <v>41</v>
      </c>
      <c r="Z812"/>
      <c r="AA812">
        <v>593</v>
      </c>
      <c r="AB812">
        <v>548</v>
      </c>
      <c r="AC812">
        <f t="shared" si="128"/>
        <v>679</v>
      </c>
      <c r="AD812" s="7">
        <f t="shared" si="129"/>
        <v>1820</v>
      </c>
      <c r="AE812" s="81">
        <v>3</v>
      </c>
      <c r="AF812" s="43">
        <v>9.0277777777777784E-4</v>
      </c>
      <c r="AG812" s="72" t="s">
        <v>2583</v>
      </c>
    </row>
    <row r="813" spans="1:42" x14ac:dyDescent="0.2">
      <c r="A813" s="6" t="s">
        <v>2418</v>
      </c>
      <c r="B813" s="2">
        <f t="shared" si="122"/>
        <v>0</v>
      </c>
      <c r="C813" s="2">
        <f t="shared" si="123"/>
        <v>6</v>
      </c>
      <c r="D813" s="4" t="s">
        <v>20</v>
      </c>
      <c r="E813" s="5" t="s">
        <v>2306</v>
      </c>
      <c r="F813" s="69">
        <v>2005</v>
      </c>
      <c r="G813" s="69">
        <v>0</v>
      </c>
      <c r="L813" s="69">
        <f t="shared" si="124"/>
        <v>0</v>
      </c>
      <c r="N813" s="69">
        <f t="shared" si="125"/>
        <v>0</v>
      </c>
      <c r="R813" s="69">
        <f t="shared" si="126"/>
        <v>0</v>
      </c>
      <c r="V813" s="69">
        <f t="shared" si="127"/>
        <v>0</v>
      </c>
      <c r="W813"/>
      <c r="X813"/>
      <c r="Y813" s="83"/>
      <c r="Z813"/>
      <c r="AA813">
        <v>793</v>
      </c>
      <c r="AB813">
        <v>723</v>
      </c>
      <c r="AC813">
        <f t="shared" si="128"/>
        <v>0</v>
      </c>
      <c r="AD813" s="7">
        <f t="shared" si="129"/>
        <v>1516</v>
      </c>
      <c r="AE813" s="81">
        <v>4</v>
      </c>
      <c r="AF813" s="43">
        <v>8.9120370370370362E-4</v>
      </c>
      <c r="AG813" s="60" t="s">
        <v>2548</v>
      </c>
    </row>
    <row r="814" spans="1:42" x14ac:dyDescent="0.2">
      <c r="A814" s="6" t="s">
        <v>2437</v>
      </c>
      <c r="B814" s="2">
        <f t="shared" si="122"/>
        <v>0</v>
      </c>
      <c r="C814" s="2">
        <f t="shared" si="123"/>
        <v>6</v>
      </c>
      <c r="D814" s="4" t="s">
        <v>20</v>
      </c>
      <c r="E814" s="5" t="s">
        <v>2306</v>
      </c>
      <c r="F814" s="69">
        <v>2006</v>
      </c>
      <c r="G814" s="69">
        <v>4</v>
      </c>
      <c r="L814" s="69">
        <f t="shared" si="124"/>
        <v>0</v>
      </c>
      <c r="N814" s="69">
        <f t="shared" si="125"/>
        <v>0</v>
      </c>
      <c r="R814" s="69">
        <f t="shared" si="126"/>
        <v>0</v>
      </c>
      <c r="V814" s="69">
        <f t="shared" si="127"/>
        <v>0</v>
      </c>
      <c r="W814"/>
      <c r="X814"/>
      <c r="Y814" s="83"/>
      <c r="Z814"/>
      <c r="AA814" s="6">
        <v>711</v>
      </c>
      <c r="AB814">
        <v>606</v>
      </c>
      <c r="AC814">
        <f t="shared" si="128"/>
        <v>0</v>
      </c>
      <c r="AD814" s="7">
        <f t="shared" si="129"/>
        <v>1317</v>
      </c>
      <c r="AE814" s="81">
        <v>5</v>
      </c>
      <c r="AF814" s="43">
        <v>1.0879629629629629E-3</v>
      </c>
      <c r="AG814" s="60" t="s">
        <v>2548</v>
      </c>
    </row>
    <row r="815" spans="1:42" x14ac:dyDescent="0.2">
      <c r="A815" s="6" t="s">
        <v>2471</v>
      </c>
      <c r="B815" s="2">
        <f t="shared" si="122"/>
        <v>478</v>
      </c>
      <c r="C815" s="2">
        <f t="shared" si="123"/>
        <v>4</v>
      </c>
      <c r="D815" s="4" t="s">
        <v>21</v>
      </c>
      <c r="E815" s="5" t="s">
        <v>2472</v>
      </c>
      <c r="F815" s="69">
        <v>2006</v>
      </c>
      <c r="G815" s="69">
        <v>0</v>
      </c>
      <c r="I815" s="69">
        <v>1</v>
      </c>
      <c r="J815" s="69">
        <v>58</v>
      </c>
      <c r="K815" s="69">
        <v>65</v>
      </c>
      <c r="L815" s="69">
        <f t="shared" si="124"/>
        <v>173</v>
      </c>
      <c r="M815" s="69">
        <v>131</v>
      </c>
      <c r="N815" s="69">
        <f t="shared" si="125"/>
        <v>127</v>
      </c>
      <c r="O815" s="69">
        <v>7</v>
      </c>
      <c r="P815" s="69">
        <v>52</v>
      </c>
      <c r="Q815" s="69">
        <v>61</v>
      </c>
      <c r="R815" s="69">
        <f t="shared" si="126"/>
        <v>178</v>
      </c>
      <c r="V815" s="69">
        <f t="shared" si="127"/>
        <v>0</v>
      </c>
      <c r="W815"/>
      <c r="X815"/>
      <c r="Y815" s="83">
        <v>43</v>
      </c>
      <c r="Z815"/>
      <c r="AA815">
        <v>469</v>
      </c>
      <c r="AB815">
        <v>231</v>
      </c>
      <c r="AC815">
        <f t="shared" si="128"/>
        <v>478</v>
      </c>
      <c r="AD815" s="7">
        <f t="shared" si="129"/>
        <v>1178</v>
      </c>
      <c r="AE815" s="81">
        <v>6</v>
      </c>
      <c r="AF815" s="43">
        <v>1.3798611111111112E-3</v>
      </c>
      <c r="AG815" s="72" t="s">
        <v>2583</v>
      </c>
    </row>
    <row r="816" spans="1:42" x14ac:dyDescent="0.2">
      <c r="A816" s="6" t="s">
        <v>2556</v>
      </c>
      <c r="B816" s="2">
        <f t="shared" si="122"/>
        <v>0</v>
      </c>
      <c r="C816" s="2">
        <f t="shared" si="123"/>
        <v>6</v>
      </c>
      <c r="D816" s="4" t="s">
        <v>20</v>
      </c>
      <c r="E816" s="5" t="s">
        <v>2462</v>
      </c>
      <c r="F816" s="69">
        <v>2005</v>
      </c>
      <c r="G816" s="69">
        <v>5</v>
      </c>
      <c r="L816" s="69">
        <f t="shared" si="124"/>
        <v>0</v>
      </c>
      <c r="N816" s="69">
        <f t="shared" si="125"/>
        <v>0</v>
      </c>
      <c r="R816" s="69">
        <f t="shared" si="126"/>
        <v>0</v>
      </c>
      <c r="V816" s="69">
        <f t="shared" si="127"/>
        <v>0</v>
      </c>
      <c r="W816"/>
      <c r="X816"/>
      <c r="Y816" s="83"/>
      <c r="Z816"/>
      <c r="AA816">
        <v>567</v>
      </c>
      <c r="AB816">
        <v>555</v>
      </c>
      <c r="AC816">
        <f t="shared" si="128"/>
        <v>0</v>
      </c>
      <c r="AD816" s="7">
        <f t="shared" si="129"/>
        <v>1122</v>
      </c>
      <c r="AE816" s="81">
        <v>7</v>
      </c>
      <c r="AF816" s="43">
        <v>1.1032407407407408E-3</v>
      </c>
      <c r="AG816" s="60" t="s">
        <v>2548</v>
      </c>
    </row>
    <row r="817" spans="1:33" x14ac:dyDescent="0.2">
      <c r="A817" s="6" t="s">
        <v>2349</v>
      </c>
      <c r="B817" s="2">
        <f t="shared" si="122"/>
        <v>241</v>
      </c>
      <c r="C817" s="2">
        <f t="shared" si="123"/>
        <v>5</v>
      </c>
      <c r="D817" s="4" t="s">
        <v>20</v>
      </c>
      <c r="E817" s="5" t="s">
        <v>2462</v>
      </c>
      <c r="F817" s="69">
        <v>2005</v>
      </c>
      <c r="G817" s="69">
        <v>0</v>
      </c>
      <c r="L817" s="69">
        <f t="shared" si="124"/>
        <v>0</v>
      </c>
      <c r="M817" s="69">
        <v>169</v>
      </c>
      <c r="N817" s="69">
        <f t="shared" si="125"/>
        <v>241</v>
      </c>
      <c r="R817" s="69">
        <f t="shared" si="126"/>
        <v>0</v>
      </c>
      <c r="V817" s="69">
        <f t="shared" si="127"/>
        <v>0</v>
      </c>
      <c r="W817"/>
      <c r="X817"/>
      <c r="Y817" s="83"/>
      <c r="Z817"/>
      <c r="AA817">
        <v>235</v>
      </c>
      <c r="AB817">
        <v>605</v>
      </c>
      <c r="AC817">
        <f t="shared" si="128"/>
        <v>241</v>
      </c>
      <c r="AD817" s="7">
        <f t="shared" si="129"/>
        <v>1081</v>
      </c>
      <c r="AE817" s="81">
        <v>8</v>
      </c>
      <c r="AF817" s="43">
        <v>1.0796296296296296E-3</v>
      </c>
      <c r="AG817" s="75" t="s">
        <v>2548</v>
      </c>
    </row>
    <row r="818" spans="1:33" x14ac:dyDescent="0.2">
      <c r="A818" s="6" t="s">
        <v>2557</v>
      </c>
      <c r="B818" s="2">
        <f t="shared" si="122"/>
        <v>0</v>
      </c>
      <c r="C818" s="2">
        <f t="shared" si="123"/>
        <v>6</v>
      </c>
      <c r="D818" s="4" t="s">
        <v>20</v>
      </c>
      <c r="E818" s="5" t="s">
        <v>2462</v>
      </c>
      <c r="F818" s="69">
        <v>2006</v>
      </c>
      <c r="G818" s="69">
        <v>5</v>
      </c>
      <c r="L818" s="69">
        <f t="shared" si="124"/>
        <v>0</v>
      </c>
      <c r="N818" s="69">
        <f t="shared" si="125"/>
        <v>0</v>
      </c>
      <c r="R818" s="69">
        <f t="shared" si="126"/>
        <v>0</v>
      </c>
      <c r="V818" s="69">
        <f t="shared" si="127"/>
        <v>0</v>
      </c>
      <c r="W818"/>
      <c r="X818"/>
      <c r="Y818" s="83"/>
      <c r="Z818"/>
      <c r="AA818">
        <v>372</v>
      </c>
      <c r="AB818">
        <v>0</v>
      </c>
      <c r="AC818">
        <f t="shared" si="128"/>
        <v>0</v>
      </c>
      <c r="AD818" s="7">
        <f t="shared" si="129"/>
        <v>372</v>
      </c>
      <c r="AE818" s="81">
        <v>9</v>
      </c>
      <c r="AF818" s="43">
        <v>4.0972222222222222E-2</v>
      </c>
      <c r="AG818" s="60" t="s">
        <v>2548</v>
      </c>
    </row>
    <row r="819" spans="1:33" hidden="1" x14ac:dyDescent="0.2">
      <c r="A819" s="6" t="s">
        <v>2598</v>
      </c>
      <c r="B819" s="2">
        <f t="shared" si="122"/>
        <v>0</v>
      </c>
      <c r="C819" s="2">
        <f t="shared" si="123"/>
        <v>6</v>
      </c>
      <c r="D819" s="4" t="s">
        <v>20</v>
      </c>
      <c r="E819" s="73" t="s">
        <v>2582</v>
      </c>
      <c r="F819" s="69">
        <v>2005</v>
      </c>
      <c r="G819" s="69">
        <v>0</v>
      </c>
      <c r="L819" s="69">
        <f t="shared" si="124"/>
        <v>0</v>
      </c>
      <c r="N819" s="69">
        <f t="shared" si="125"/>
        <v>0</v>
      </c>
      <c r="R819" s="69">
        <f t="shared" si="126"/>
        <v>0</v>
      </c>
      <c r="V819" s="69">
        <f t="shared" si="127"/>
        <v>0</v>
      </c>
      <c r="W819"/>
      <c r="X819"/>
      <c r="Y819" s="83"/>
      <c r="Z819"/>
      <c r="AA819">
        <v>0</v>
      </c>
      <c r="AB819">
        <v>0</v>
      </c>
      <c r="AC819">
        <f t="shared" si="128"/>
        <v>0</v>
      </c>
      <c r="AD819" s="7">
        <f t="shared" si="129"/>
        <v>0</v>
      </c>
      <c r="AF819" s="43">
        <v>1.1608796296296295E-3</v>
      </c>
      <c r="AG819" s="75" t="s">
        <v>2617</v>
      </c>
    </row>
    <row r="820" spans="1:33" hidden="1" x14ac:dyDescent="0.2">
      <c r="A820" s="6" t="s">
        <v>2518</v>
      </c>
      <c r="B820" s="2">
        <f t="shared" si="122"/>
        <v>0</v>
      </c>
      <c r="C820" s="2">
        <f t="shared" si="123"/>
        <v>6</v>
      </c>
      <c r="G820" s="69">
        <v>0</v>
      </c>
      <c r="L820" s="69">
        <f t="shared" si="124"/>
        <v>0</v>
      </c>
      <c r="N820" s="69">
        <f t="shared" si="125"/>
        <v>0</v>
      </c>
      <c r="R820" s="69">
        <f t="shared" si="126"/>
        <v>0</v>
      </c>
      <c r="V820" s="69">
        <f t="shared" si="127"/>
        <v>0</v>
      </c>
      <c r="W820"/>
      <c r="X820"/>
      <c r="Y820" s="83"/>
      <c r="Z820"/>
      <c r="AA820">
        <v>0</v>
      </c>
      <c r="AB820">
        <v>0</v>
      </c>
      <c r="AC820">
        <f t="shared" si="128"/>
        <v>0</v>
      </c>
      <c r="AD820" s="7">
        <f t="shared" si="129"/>
        <v>0</v>
      </c>
      <c r="AG820" s="60" t="s">
        <v>2548</v>
      </c>
    </row>
    <row r="821" spans="1:33" hidden="1" x14ac:dyDescent="0.2">
      <c r="A821" s="6" t="s">
        <v>2519</v>
      </c>
      <c r="B821" s="2">
        <f t="shared" si="122"/>
        <v>0</v>
      </c>
      <c r="C821" s="2">
        <f t="shared" si="123"/>
        <v>6</v>
      </c>
      <c r="G821" s="69">
        <v>0</v>
      </c>
      <c r="L821" s="69">
        <f t="shared" si="124"/>
        <v>0</v>
      </c>
      <c r="N821" s="69">
        <f t="shared" si="125"/>
        <v>0</v>
      </c>
      <c r="R821" s="69">
        <f t="shared" si="126"/>
        <v>0</v>
      </c>
      <c r="V821" s="69">
        <f t="shared" si="127"/>
        <v>0</v>
      </c>
      <c r="Y821" s="83"/>
      <c r="AA821"/>
      <c r="AB821">
        <v>0</v>
      </c>
      <c r="AC821">
        <f t="shared" si="128"/>
        <v>0</v>
      </c>
      <c r="AD821" s="7">
        <f t="shared" si="129"/>
        <v>0</v>
      </c>
      <c r="AG821" s="60" t="s">
        <v>2548</v>
      </c>
    </row>
    <row r="822" spans="1:33" hidden="1" x14ac:dyDescent="0.2">
      <c r="A822" s="6" t="s">
        <v>2520</v>
      </c>
      <c r="B822" s="2">
        <f t="shared" ref="B822" si="130">+L822+N822+R822+V822+X822</f>
        <v>0</v>
      </c>
      <c r="C822" s="2">
        <f t="shared" ref="C822:C885" si="131">RANK(B822,B$810:B$1009,0)</f>
        <v>6</v>
      </c>
      <c r="L822" s="69">
        <f t="shared" ref="L822:L885" si="132">IF(AND(I822&lt;1,J822&lt;1,K822&lt;1),0,IF(250+((80-(I822*60+J822))*2)&lt;0,0,IF(K822&lt;50,250+((80-(I822*60+J822))*2),IF(K822&gt;49,250+((80-(I822*60+J822))*2)-1,250+((80-(I822*60+J822))*2)))))</f>
        <v>0</v>
      </c>
      <c r="N822" s="69">
        <f t="shared" ref="N822:N885" si="133">IF(M822&lt;89,0,250+((M822-172)*3))</f>
        <v>0</v>
      </c>
      <c r="R822" s="69">
        <f t="shared" ref="R822:R885" si="134">IF(AND(O822&lt;1,P822&lt;1,Q822&lt;1),0,IF(250+((400-(O822*60+P822))*1)&lt;0,0,250+((400-(O822*60+P822))*1)))</f>
        <v>0</v>
      </c>
      <c r="V822" s="69">
        <f t="shared" ref="V822:V885" si="135">IF(AND(S822&lt;1,T822&lt;1,U822&lt;1),0,IF(500+((460-(S822*60+T822))*1)&lt;0,0,500+((460-(S822*60+T822))*1)))</f>
        <v>0</v>
      </c>
      <c r="W822"/>
      <c r="X822"/>
      <c r="Y822" s="83"/>
      <c r="Z822"/>
      <c r="AA822"/>
      <c r="AB822">
        <v>0</v>
      </c>
      <c r="AC822">
        <f t="shared" ref="AC822:AC885" si="136">B822</f>
        <v>0</v>
      </c>
      <c r="AD822" s="7">
        <f t="shared" ref="AD822:AD885" si="137">AA822+AB822+AC822</f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31"/>
        <v>6</v>
      </c>
      <c r="L823" s="69">
        <f t="shared" si="132"/>
        <v>0</v>
      </c>
      <c r="N823" s="69">
        <f t="shared" si="133"/>
        <v>0</v>
      </c>
      <c r="R823" s="69">
        <f t="shared" si="134"/>
        <v>0</v>
      </c>
      <c r="V823" s="69">
        <f t="shared" si="135"/>
        <v>0</v>
      </c>
      <c r="W823"/>
      <c r="X823"/>
      <c r="Y823" s="83"/>
      <c r="Z823"/>
      <c r="AA823"/>
      <c r="AB823">
        <v>0</v>
      </c>
      <c r="AC823">
        <f t="shared" si="136"/>
        <v>0</v>
      </c>
      <c r="AD823" s="7">
        <f t="shared" si="137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31"/>
        <v>6</v>
      </c>
      <c r="L824" s="69">
        <f t="shared" si="132"/>
        <v>0</v>
      </c>
      <c r="N824" s="69">
        <f t="shared" si="133"/>
        <v>0</v>
      </c>
      <c r="R824" s="69">
        <f t="shared" si="134"/>
        <v>0</v>
      </c>
      <c r="V824" s="69">
        <f t="shared" si="135"/>
        <v>0</v>
      </c>
      <c r="W824"/>
      <c r="X824"/>
      <c r="Y824" s="83"/>
      <c r="Z824"/>
      <c r="AA824"/>
      <c r="AB824">
        <v>0</v>
      </c>
      <c r="AC824">
        <f t="shared" si="136"/>
        <v>0</v>
      </c>
      <c r="AD824" s="7">
        <f t="shared" si="137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38">+L825+N825+R825+V825+X825</f>
        <v>0</v>
      </c>
      <c r="C825" s="2">
        <f t="shared" si="131"/>
        <v>6</v>
      </c>
      <c r="L825" s="69">
        <f t="shared" si="132"/>
        <v>0</v>
      </c>
      <c r="N825" s="69">
        <f t="shared" si="133"/>
        <v>0</v>
      </c>
      <c r="R825" s="69">
        <f t="shared" si="134"/>
        <v>0</v>
      </c>
      <c r="V825" s="69">
        <f t="shared" si="135"/>
        <v>0</v>
      </c>
      <c r="W825"/>
      <c r="X825"/>
      <c r="Y825" s="83"/>
      <c r="Z825"/>
      <c r="AA825"/>
      <c r="AC825">
        <f t="shared" si="136"/>
        <v>0</v>
      </c>
      <c r="AD825" s="7">
        <f t="shared" si="137"/>
        <v>0</v>
      </c>
    </row>
    <row r="826" spans="1:33" hidden="1" x14ac:dyDescent="0.2">
      <c r="A826" s="6" t="s">
        <v>684</v>
      </c>
      <c r="B826" s="2">
        <f t="shared" si="138"/>
        <v>0</v>
      </c>
      <c r="C826" s="2">
        <f t="shared" si="131"/>
        <v>6</v>
      </c>
      <c r="L826" s="69">
        <f t="shared" si="132"/>
        <v>0</v>
      </c>
      <c r="N826" s="69">
        <f t="shared" si="133"/>
        <v>0</v>
      </c>
      <c r="R826" s="69">
        <f t="shared" si="134"/>
        <v>0</v>
      </c>
      <c r="V826" s="69">
        <f t="shared" si="135"/>
        <v>0</v>
      </c>
      <c r="W826"/>
      <c r="X826"/>
      <c r="Y826" s="83"/>
      <c r="Z826"/>
      <c r="AA826"/>
      <c r="AC826">
        <f t="shared" si="136"/>
        <v>0</v>
      </c>
      <c r="AD826" s="7">
        <f t="shared" si="137"/>
        <v>0</v>
      </c>
    </row>
    <row r="827" spans="1:33" hidden="1" x14ac:dyDescent="0.2">
      <c r="A827" s="6" t="s">
        <v>685</v>
      </c>
      <c r="B827" s="2">
        <f t="shared" si="138"/>
        <v>0</v>
      </c>
      <c r="C827" s="2">
        <f t="shared" si="131"/>
        <v>6</v>
      </c>
      <c r="L827" s="69">
        <f t="shared" si="132"/>
        <v>0</v>
      </c>
      <c r="N827" s="69">
        <f t="shared" si="133"/>
        <v>0</v>
      </c>
      <c r="R827" s="69">
        <f t="shared" si="134"/>
        <v>0</v>
      </c>
      <c r="V827" s="69">
        <f t="shared" si="135"/>
        <v>0</v>
      </c>
      <c r="W827"/>
      <c r="X827"/>
      <c r="Y827" s="83"/>
      <c r="Z827"/>
      <c r="AA827"/>
      <c r="AC827">
        <f t="shared" si="136"/>
        <v>0</v>
      </c>
      <c r="AD827" s="7">
        <f t="shared" si="137"/>
        <v>0</v>
      </c>
    </row>
    <row r="828" spans="1:33" hidden="1" x14ac:dyDescent="0.2">
      <c r="A828" s="6" t="s">
        <v>686</v>
      </c>
      <c r="B828" s="2">
        <f t="shared" si="138"/>
        <v>0</v>
      </c>
      <c r="C828" s="2">
        <f t="shared" si="131"/>
        <v>6</v>
      </c>
      <c r="L828" s="69">
        <f t="shared" si="132"/>
        <v>0</v>
      </c>
      <c r="N828" s="69">
        <f t="shared" si="133"/>
        <v>0</v>
      </c>
      <c r="R828" s="69">
        <f t="shared" si="134"/>
        <v>0</v>
      </c>
      <c r="V828" s="69">
        <f t="shared" si="135"/>
        <v>0</v>
      </c>
      <c r="W828"/>
      <c r="X828"/>
      <c r="Y828" s="83"/>
      <c r="Z828"/>
      <c r="AA828"/>
      <c r="AC828">
        <f t="shared" si="136"/>
        <v>0</v>
      </c>
      <c r="AD828" s="7">
        <f t="shared" si="137"/>
        <v>0</v>
      </c>
    </row>
    <row r="829" spans="1:33" hidden="1" x14ac:dyDescent="0.2">
      <c r="A829" s="6" t="s">
        <v>687</v>
      </c>
      <c r="B829" s="2">
        <f t="shared" si="138"/>
        <v>0</v>
      </c>
      <c r="C829" s="2">
        <f t="shared" si="131"/>
        <v>6</v>
      </c>
      <c r="G829" s="69">
        <v>0</v>
      </c>
      <c r="L829" s="69">
        <f t="shared" si="132"/>
        <v>0</v>
      </c>
      <c r="N829" s="69">
        <f t="shared" si="133"/>
        <v>0</v>
      </c>
      <c r="R829" s="69">
        <f t="shared" si="134"/>
        <v>0</v>
      </c>
      <c r="V829" s="69">
        <f t="shared" si="135"/>
        <v>0</v>
      </c>
      <c r="Y829" s="83"/>
      <c r="AA829"/>
      <c r="AC829">
        <f t="shared" si="136"/>
        <v>0</v>
      </c>
      <c r="AD829" s="7">
        <f t="shared" si="137"/>
        <v>0</v>
      </c>
    </row>
    <row r="830" spans="1:33" hidden="1" x14ac:dyDescent="0.2">
      <c r="A830" s="6" t="s">
        <v>688</v>
      </c>
      <c r="B830" s="2">
        <f t="shared" si="138"/>
        <v>0</v>
      </c>
      <c r="C830" s="2">
        <f t="shared" si="131"/>
        <v>6</v>
      </c>
      <c r="L830" s="69">
        <f t="shared" si="132"/>
        <v>0</v>
      </c>
      <c r="N830" s="69">
        <f t="shared" si="133"/>
        <v>0</v>
      </c>
      <c r="R830" s="69">
        <f t="shared" si="134"/>
        <v>0</v>
      </c>
      <c r="V830" s="69">
        <f t="shared" si="135"/>
        <v>0</v>
      </c>
      <c r="W830"/>
      <c r="X830"/>
      <c r="Y830" s="83"/>
      <c r="Z830"/>
      <c r="AA830"/>
      <c r="AC830">
        <f t="shared" si="136"/>
        <v>0</v>
      </c>
      <c r="AD830" s="7">
        <f t="shared" si="137"/>
        <v>0</v>
      </c>
    </row>
    <row r="831" spans="1:33" hidden="1" x14ac:dyDescent="0.2">
      <c r="A831" s="6" t="s">
        <v>689</v>
      </c>
      <c r="B831" s="2">
        <f t="shared" si="138"/>
        <v>0</v>
      </c>
      <c r="C831" s="2">
        <f t="shared" si="131"/>
        <v>6</v>
      </c>
      <c r="L831" s="69">
        <f t="shared" si="132"/>
        <v>0</v>
      </c>
      <c r="N831" s="69">
        <f t="shared" si="133"/>
        <v>0</v>
      </c>
      <c r="R831" s="69">
        <f t="shared" si="134"/>
        <v>0</v>
      </c>
      <c r="V831" s="69">
        <f t="shared" si="135"/>
        <v>0</v>
      </c>
      <c r="W831"/>
      <c r="X831"/>
      <c r="Y831" s="83"/>
      <c r="Z831"/>
      <c r="AA831"/>
      <c r="AC831">
        <f t="shared" si="136"/>
        <v>0</v>
      </c>
      <c r="AD831" s="7">
        <f t="shared" si="137"/>
        <v>0</v>
      </c>
    </row>
    <row r="832" spans="1:33" hidden="1" x14ac:dyDescent="0.2">
      <c r="A832" s="6" t="s">
        <v>690</v>
      </c>
      <c r="B832" s="2">
        <f t="shared" si="138"/>
        <v>0</v>
      </c>
      <c r="C832" s="2">
        <f t="shared" si="131"/>
        <v>6</v>
      </c>
      <c r="L832" s="69">
        <f t="shared" si="132"/>
        <v>0</v>
      </c>
      <c r="N832" s="69">
        <f t="shared" si="133"/>
        <v>0</v>
      </c>
      <c r="R832" s="69">
        <f t="shared" si="134"/>
        <v>0</v>
      </c>
      <c r="V832" s="69">
        <f t="shared" si="135"/>
        <v>0</v>
      </c>
      <c r="W832"/>
      <c r="X832"/>
      <c r="Y832" s="83"/>
      <c r="Z832"/>
      <c r="AA832"/>
      <c r="AC832">
        <f t="shared" si="136"/>
        <v>0</v>
      </c>
      <c r="AD832" s="7">
        <f t="shared" si="137"/>
        <v>0</v>
      </c>
    </row>
    <row r="833" spans="1:30" hidden="1" x14ac:dyDescent="0.2">
      <c r="A833" s="6" t="s">
        <v>691</v>
      </c>
      <c r="B833" s="2">
        <f t="shared" si="138"/>
        <v>0</v>
      </c>
      <c r="C833" s="2">
        <f t="shared" si="131"/>
        <v>6</v>
      </c>
      <c r="L833" s="69">
        <f t="shared" si="132"/>
        <v>0</v>
      </c>
      <c r="N833" s="69">
        <f t="shared" si="133"/>
        <v>0</v>
      </c>
      <c r="R833" s="69">
        <f t="shared" si="134"/>
        <v>0</v>
      </c>
      <c r="V833" s="69">
        <f t="shared" si="135"/>
        <v>0</v>
      </c>
      <c r="W833"/>
      <c r="X833"/>
      <c r="Y833" s="83"/>
      <c r="Z833"/>
      <c r="AA833"/>
      <c r="AC833">
        <f t="shared" si="136"/>
        <v>0</v>
      </c>
      <c r="AD833" s="7">
        <f t="shared" si="137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6</v>
      </c>
      <c r="L834" s="69">
        <f t="shared" si="132"/>
        <v>0</v>
      </c>
      <c r="N834" s="69">
        <f t="shared" si="133"/>
        <v>0</v>
      </c>
      <c r="R834" s="69">
        <f t="shared" si="134"/>
        <v>0</v>
      </c>
      <c r="V834" s="69">
        <f t="shared" si="135"/>
        <v>0</v>
      </c>
      <c r="W834"/>
      <c r="X834"/>
      <c r="Y834" s="83"/>
      <c r="Z834"/>
      <c r="AA834"/>
      <c r="AC834">
        <f t="shared" si="136"/>
        <v>0</v>
      </c>
      <c r="AD834" s="7">
        <f t="shared" si="137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6</v>
      </c>
      <c r="L835" s="69">
        <f t="shared" si="132"/>
        <v>0</v>
      </c>
      <c r="N835" s="69">
        <f t="shared" si="133"/>
        <v>0</v>
      </c>
      <c r="R835" s="69">
        <f t="shared" si="134"/>
        <v>0</v>
      </c>
      <c r="V835" s="69">
        <f t="shared" si="135"/>
        <v>0</v>
      </c>
      <c r="W835"/>
      <c r="X835"/>
      <c r="Y835" s="83"/>
      <c r="Z835"/>
      <c r="AA835"/>
      <c r="AC835">
        <f t="shared" si="136"/>
        <v>0</v>
      </c>
      <c r="AD835" s="7">
        <f t="shared" si="137"/>
        <v>0</v>
      </c>
    </row>
    <row r="836" spans="1:30" hidden="1" x14ac:dyDescent="0.2">
      <c r="A836" s="6" t="s">
        <v>694</v>
      </c>
      <c r="B836" s="2">
        <f t="shared" si="138"/>
        <v>0</v>
      </c>
      <c r="C836" s="2">
        <f t="shared" si="131"/>
        <v>6</v>
      </c>
      <c r="L836" s="69">
        <f t="shared" si="132"/>
        <v>0</v>
      </c>
      <c r="N836" s="69">
        <f t="shared" si="133"/>
        <v>0</v>
      </c>
      <c r="R836" s="69">
        <f t="shared" si="134"/>
        <v>0</v>
      </c>
      <c r="V836" s="69">
        <f t="shared" si="135"/>
        <v>0</v>
      </c>
      <c r="W836"/>
      <c r="X836"/>
      <c r="Y836" s="83"/>
      <c r="Z836"/>
      <c r="AA836"/>
      <c r="AC836">
        <f t="shared" si="136"/>
        <v>0</v>
      </c>
      <c r="AD836" s="7">
        <f t="shared" si="137"/>
        <v>0</v>
      </c>
    </row>
    <row r="837" spans="1:30" hidden="1" x14ac:dyDescent="0.2">
      <c r="A837" s="6" t="s">
        <v>695</v>
      </c>
      <c r="B837" s="2">
        <f t="shared" si="138"/>
        <v>0</v>
      </c>
      <c r="C837" s="2">
        <f t="shared" si="131"/>
        <v>6</v>
      </c>
      <c r="L837" s="69">
        <f t="shared" si="132"/>
        <v>0</v>
      </c>
      <c r="N837" s="69">
        <f t="shared" si="133"/>
        <v>0</v>
      </c>
      <c r="R837" s="69">
        <f t="shared" si="134"/>
        <v>0</v>
      </c>
      <c r="V837" s="69">
        <f t="shared" si="135"/>
        <v>0</v>
      </c>
      <c r="W837"/>
      <c r="X837"/>
      <c r="Y837" s="83"/>
      <c r="Z837"/>
      <c r="AA837"/>
      <c r="AC837">
        <f t="shared" si="136"/>
        <v>0</v>
      </c>
      <c r="AD837" s="7">
        <f t="shared" si="137"/>
        <v>0</v>
      </c>
    </row>
    <row r="838" spans="1:30" hidden="1" x14ac:dyDescent="0.2">
      <c r="A838" s="6" t="s">
        <v>696</v>
      </c>
      <c r="B838" s="2">
        <f t="shared" si="138"/>
        <v>0</v>
      </c>
      <c r="C838" s="2">
        <f t="shared" si="131"/>
        <v>6</v>
      </c>
      <c r="L838" s="69">
        <f t="shared" si="132"/>
        <v>0</v>
      </c>
      <c r="N838" s="69">
        <f t="shared" si="133"/>
        <v>0</v>
      </c>
      <c r="R838" s="69">
        <f t="shared" si="134"/>
        <v>0</v>
      </c>
      <c r="V838" s="69">
        <f t="shared" si="135"/>
        <v>0</v>
      </c>
      <c r="W838"/>
      <c r="X838"/>
      <c r="Y838" s="83"/>
      <c r="Z838"/>
      <c r="AA838"/>
      <c r="AC838">
        <f t="shared" si="136"/>
        <v>0</v>
      </c>
      <c r="AD838" s="7">
        <f t="shared" si="137"/>
        <v>0</v>
      </c>
    </row>
    <row r="839" spans="1:30" hidden="1" x14ac:dyDescent="0.2">
      <c r="A839" s="6" t="s">
        <v>697</v>
      </c>
      <c r="B839" s="2">
        <f t="shared" si="138"/>
        <v>0</v>
      </c>
      <c r="C839" s="2">
        <f t="shared" si="131"/>
        <v>6</v>
      </c>
      <c r="L839" s="69">
        <f t="shared" si="132"/>
        <v>0</v>
      </c>
      <c r="N839" s="69">
        <f t="shared" si="133"/>
        <v>0</v>
      </c>
      <c r="R839" s="69">
        <f t="shared" si="134"/>
        <v>0</v>
      </c>
      <c r="V839" s="69">
        <f t="shared" si="135"/>
        <v>0</v>
      </c>
      <c r="W839"/>
      <c r="X839"/>
      <c r="Y839" s="83"/>
      <c r="Z839"/>
      <c r="AA839"/>
      <c r="AC839">
        <f t="shared" si="136"/>
        <v>0</v>
      </c>
      <c r="AD839" s="7">
        <f t="shared" si="137"/>
        <v>0</v>
      </c>
    </row>
    <row r="840" spans="1:30" hidden="1" x14ac:dyDescent="0.2">
      <c r="A840" s="6" t="s">
        <v>698</v>
      </c>
      <c r="B840" s="2">
        <f t="shared" si="138"/>
        <v>0</v>
      </c>
      <c r="C840" s="2">
        <f t="shared" si="131"/>
        <v>6</v>
      </c>
      <c r="L840" s="69">
        <f t="shared" si="132"/>
        <v>0</v>
      </c>
      <c r="N840" s="69">
        <f t="shared" si="133"/>
        <v>0</v>
      </c>
      <c r="R840" s="69">
        <f t="shared" si="134"/>
        <v>0</v>
      </c>
      <c r="V840" s="69">
        <f t="shared" si="135"/>
        <v>0</v>
      </c>
      <c r="W840"/>
      <c r="X840"/>
      <c r="Y840" s="83"/>
      <c r="Z840"/>
      <c r="AA840"/>
      <c r="AC840">
        <f t="shared" si="136"/>
        <v>0</v>
      </c>
      <c r="AD840" s="7">
        <f t="shared" si="137"/>
        <v>0</v>
      </c>
    </row>
    <row r="841" spans="1:30" hidden="1" x14ac:dyDescent="0.2">
      <c r="A841" s="6" t="s">
        <v>699</v>
      </c>
      <c r="B841" s="2">
        <f t="shared" si="138"/>
        <v>0</v>
      </c>
      <c r="C841" s="2">
        <f t="shared" si="131"/>
        <v>6</v>
      </c>
      <c r="L841" s="69">
        <f t="shared" si="132"/>
        <v>0</v>
      </c>
      <c r="N841" s="69">
        <f t="shared" si="133"/>
        <v>0</v>
      </c>
      <c r="R841" s="69">
        <f t="shared" si="134"/>
        <v>0</v>
      </c>
      <c r="V841" s="69">
        <f t="shared" si="135"/>
        <v>0</v>
      </c>
      <c r="W841"/>
      <c r="X841"/>
      <c r="Y841" s="83"/>
      <c r="Z841"/>
      <c r="AA841"/>
      <c r="AC841">
        <f t="shared" si="136"/>
        <v>0</v>
      </c>
      <c r="AD841" s="7">
        <f t="shared" si="137"/>
        <v>0</v>
      </c>
    </row>
    <row r="842" spans="1:30" hidden="1" x14ac:dyDescent="0.2">
      <c r="A842" s="6" t="s">
        <v>700</v>
      </c>
      <c r="B842" s="2">
        <f t="shared" si="138"/>
        <v>0</v>
      </c>
      <c r="C842" s="2">
        <f t="shared" si="131"/>
        <v>6</v>
      </c>
      <c r="L842" s="69">
        <f t="shared" si="132"/>
        <v>0</v>
      </c>
      <c r="N842" s="69">
        <f t="shared" si="133"/>
        <v>0</v>
      </c>
      <c r="R842" s="69">
        <f t="shared" si="134"/>
        <v>0</v>
      </c>
      <c r="V842" s="69">
        <f t="shared" si="135"/>
        <v>0</v>
      </c>
      <c r="W842"/>
      <c r="X842"/>
      <c r="Y842" s="83"/>
      <c r="Z842"/>
      <c r="AA842"/>
      <c r="AC842">
        <f t="shared" si="136"/>
        <v>0</v>
      </c>
      <c r="AD842" s="7">
        <f t="shared" si="137"/>
        <v>0</v>
      </c>
    </row>
    <row r="843" spans="1:30" hidden="1" x14ac:dyDescent="0.2">
      <c r="A843" s="6" t="s">
        <v>701</v>
      </c>
      <c r="B843" s="2">
        <f t="shared" si="138"/>
        <v>0</v>
      </c>
      <c r="C843" s="2">
        <f t="shared" si="131"/>
        <v>6</v>
      </c>
      <c r="L843" s="69">
        <f t="shared" si="132"/>
        <v>0</v>
      </c>
      <c r="N843" s="69">
        <f t="shared" si="133"/>
        <v>0</v>
      </c>
      <c r="R843" s="69">
        <f t="shared" si="134"/>
        <v>0</v>
      </c>
      <c r="V843" s="69">
        <f t="shared" si="135"/>
        <v>0</v>
      </c>
      <c r="W843"/>
      <c r="X843"/>
      <c r="Y843" s="83"/>
      <c r="Z843"/>
      <c r="AA843"/>
      <c r="AC843">
        <f t="shared" si="136"/>
        <v>0</v>
      </c>
      <c r="AD843" s="7">
        <f t="shared" si="137"/>
        <v>0</v>
      </c>
    </row>
    <row r="844" spans="1:30" hidden="1" x14ac:dyDescent="0.2">
      <c r="A844" s="6" t="s">
        <v>702</v>
      </c>
      <c r="B844" s="2">
        <f t="shared" si="138"/>
        <v>0</v>
      </c>
      <c r="C844" s="2">
        <f t="shared" si="131"/>
        <v>6</v>
      </c>
      <c r="L844" s="69">
        <f t="shared" si="132"/>
        <v>0</v>
      </c>
      <c r="N844" s="69">
        <f t="shared" si="133"/>
        <v>0</v>
      </c>
      <c r="R844" s="69">
        <f t="shared" si="134"/>
        <v>0</v>
      </c>
      <c r="V844" s="69">
        <f t="shared" si="135"/>
        <v>0</v>
      </c>
      <c r="W844"/>
      <c r="X844"/>
      <c r="Y844" s="83"/>
      <c r="Z844"/>
      <c r="AA844"/>
      <c r="AC844">
        <f t="shared" si="136"/>
        <v>0</v>
      </c>
      <c r="AD844" s="7">
        <f t="shared" si="137"/>
        <v>0</v>
      </c>
    </row>
    <row r="845" spans="1:30" hidden="1" x14ac:dyDescent="0.2">
      <c r="A845" s="6" t="s">
        <v>703</v>
      </c>
      <c r="B845" s="2">
        <f t="shared" si="138"/>
        <v>0</v>
      </c>
      <c r="C845" s="2">
        <f t="shared" si="131"/>
        <v>6</v>
      </c>
      <c r="L845" s="69">
        <f t="shared" si="132"/>
        <v>0</v>
      </c>
      <c r="N845" s="69">
        <f t="shared" si="133"/>
        <v>0</v>
      </c>
      <c r="R845" s="69">
        <f t="shared" si="134"/>
        <v>0</v>
      </c>
      <c r="V845" s="69">
        <f t="shared" si="135"/>
        <v>0</v>
      </c>
      <c r="W845"/>
      <c r="X845"/>
      <c r="Y845" s="83"/>
      <c r="Z845"/>
      <c r="AA845"/>
      <c r="AC845">
        <f t="shared" si="136"/>
        <v>0</v>
      </c>
      <c r="AD845" s="7">
        <f t="shared" si="137"/>
        <v>0</v>
      </c>
    </row>
    <row r="846" spans="1:30" hidden="1" x14ac:dyDescent="0.2">
      <c r="A846" s="6" t="s">
        <v>704</v>
      </c>
      <c r="B846" s="2">
        <f t="shared" si="138"/>
        <v>0</v>
      </c>
      <c r="C846" s="2">
        <f t="shared" si="131"/>
        <v>6</v>
      </c>
      <c r="L846" s="69">
        <f t="shared" si="132"/>
        <v>0</v>
      </c>
      <c r="N846" s="69">
        <f t="shared" si="133"/>
        <v>0</v>
      </c>
      <c r="R846" s="69">
        <f t="shared" si="134"/>
        <v>0</v>
      </c>
      <c r="V846" s="69">
        <f t="shared" si="135"/>
        <v>0</v>
      </c>
      <c r="W846"/>
      <c r="X846"/>
      <c r="Y846" s="83"/>
      <c r="Z846"/>
      <c r="AA846"/>
      <c r="AC846">
        <f t="shared" si="136"/>
        <v>0</v>
      </c>
      <c r="AD846" s="7">
        <f t="shared" si="137"/>
        <v>0</v>
      </c>
    </row>
    <row r="847" spans="1:30" hidden="1" x14ac:dyDescent="0.2">
      <c r="A847" s="6" t="s">
        <v>705</v>
      </c>
      <c r="B847" s="2">
        <f t="shared" si="138"/>
        <v>0</v>
      </c>
      <c r="C847" s="2">
        <f t="shared" si="131"/>
        <v>6</v>
      </c>
      <c r="L847" s="69">
        <f t="shared" si="132"/>
        <v>0</v>
      </c>
      <c r="N847" s="69">
        <f t="shared" si="133"/>
        <v>0</v>
      </c>
      <c r="R847" s="69">
        <f t="shared" si="134"/>
        <v>0</v>
      </c>
      <c r="V847" s="69">
        <f t="shared" si="135"/>
        <v>0</v>
      </c>
      <c r="W847"/>
      <c r="X847"/>
      <c r="Y847" s="83"/>
      <c r="Z847"/>
      <c r="AA847"/>
      <c r="AC847">
        <f t="shared" si="136"/>
        <v>0</v>
      </c>
      <c r="AD847" s="7">
        <f t="shared" si="137"/>
        <v>0</v>
      </c>
    </row>
    <row r="848" spans="1:30" hidden="1" x14ac:dyDescent="0.2">
      <c r="A848" s="6" t="s">
        <v>706</v>
      </c>
      <c r="B848" s="2">
        <f t="shared" si="138"/>
        <v>0</v>
      </c>
      <c r="C848" s="2">
        <f t="shared" si="131"/>
        <v>6</v>
      </c>
      <c r="L848" s="69">
        <f t="shared" si="132"/>
        <v>0</v>
      </c>
      <c r="N848" s="69">
        <f t="shared" si="133"/>
        <v>0</v>
      </c>
      <c r="R848" s="69">
        <f t="shared" si="134"/>
        <v>0</v>
      </c>
      <c r="V848" s="69">
        <f t="shared" si="135"/>
        <v>0</v>
      </c>
      <c r="W848"/>
      <c r="X848"/>
      <c r="Y848" s="83"/>
      <c r="Z848"/>
      <c r="AA848"/>
      <c r="AC848">
        <f t="shared" si="136"/>
        <v>0</v>
      </c>
      <c r="AD848" s="7">
        <f t="shared" si="137"/>
        <v>0</v>
      </c>
    </row>
    <row r="849" spans="1:30" hidden="1" x14ac:dyDescent="0.2">
      <c r="A849" s="6" t="s">
        <v>707</v>
      </c>
      <c r="B849" s="2">
        <f t="shared" si="138"/>
        <v>0</v>
      </c>
      <c r="C849" s="2">
        <f t="shared" si="131"/>
        <v>6</v>
      </c>
      <c r="L849" s="69">
        <f t="shared" si="132"/>
        <v>0</v>
      </c>
      <c r="N849" s="69">
        <f t="shared" si="133"/>
        <v>0</v>
      </c>
      <c r="R849" s="69">
        <f t="shared" si="134"/>
        <v>0</v>
      </c>
      <c r="V849" s="69">
        <f t="shared" si="135"/>
        <v>0</v>
      </c>
      <c r="W849"/>
      <c r="X849"/>
      <c r="Y849" s="83"/>
      <c r="Z849"/>
      <c r="AA849"/>
      <c r="AC849">
        <f t="shared" si="136"/>
        <v>0</v>
      </c>
      <c r="AD849" s="7">
        <f t="shared" si="137"/>
        <v>0</v>
      </c>
    </row>
    <row r="850" spans="1:30" hidden="1" x14ac:dyDescent="0.2">
      <c r="A850" s="6" t="s">
        <v>708</v>
      </c>
      <c r="B850" s="2">
        <f t="shared" si="138"/>
        <v>0</v>
      </c>
      <c r="C850" s="2">
        <f t="shared" si="131"/>
        <v>6</v>
      </c>
      <c r="L850" s="69">
        <f t="shared" si="132"/>
        <v>0</v>
      </c>
      <c r="N850" s="69">
        <f t="shared" si="133"/>
        <v>0</v>
      </c>
      <c r="R850" s="69">
        <f t="shared" si="134"/>
        <v>0</v>
      </c>
      <c r="V850" s="69">
        <f t="shared" si="135"/>
        <v>0</v>
      </c>
      <c r="W850"/>
      <c r="X850"/>
      <c r="Y850" s="83"/>
      <c r="Z850"/>
      <c r="AA850"/>
      <c r="AC850">
        <f t="shared" si="136"/>
        <v>0</v>
      </c>
      <c r="AD850" s="7">
        <f t="shared" si="137"/>
        <v>0</v>
      </c>
    </row>
    <row r="851" spans="1:30" hidden="1" x14ac:dyDescent="0.2">
      <c r="A851" s="6" t="s">
        <v>709</v>
      </c>
      <c r="B851" s="2">
        <f t="shared" si="138"/>
        <v>0</v>
      </c>
      <c r="C851" s="2">
        <f t="shared" si="131"/>
        <v>6</v>
      </c>
      <c r="L851" s="69">
        <f t="shared" si="132"/>
        <v>0</v>
      </c>
      <c r="N851" s="69">
        <f t="shared" si="133"/>
        <v>0</v>
      </c>
      <c r="R851" s="69">
        <f t="shared" si="134"/>
        <v>0</v>
      </c>
      <c r="V851" s="69">
        <f t="shared" si="135"/>
        <v>0</v>
      </c>
      <c r="W851"/>
      <c r="X851"/>
      <c r="Y851" s="83"/>
      <c r="Z851"/>
      <c r="AA851"/>
      <c r="AC851">
        <f t="shared" si="136"/>
        <v>0</v>
      </c>
      <c r="AD851" s="7">
        <f t="shared" si="137"/>
        <v>0</v>
      </c>
    </row>
    <row r="852" spans="1:30" hidden="1" x14ac:dyDescent="0.2">
      <c r="A852" s="6" t="s">
        <v>710</v>
      </c>
      <c r="B852" s="2">
        <f t="shared" si="138"/>
        <v>0</v>
      </c>
      <c r="C852" s="2">
        <f t="shared" si="131"/>
        <v>6</v>
      </c>
      <c r="L852" s="69">
        <f t="shared" si="132"/>
        <v>0</v>
      </c>
      <c r="N852" s="69">
        <f t="shared" si="133"/>
        <v>0</v>
      </c>
      <c r="R852" s="69">
        <f t="shared" si="134"/>
        <v>0</v>
      </c>
      <c r="V852" s="69">
        <f t="shared" si="135"/>
        <v>0</v>
      </c>
      <c r="W852"/>
      <c r="X852"/>
      <c r="Y852" s="83"/>
      <c r="Z852"/>
      <c r="AA852"/>
      <c r="AC852">
        <f t="shared" si="136"/>
        <v>0</v>
      </c>
      <c r="AD852" s="7">
        <f t="shared" si="137"/>
        <v>0</v>
      </c>
    </row>
    <row r="853" spans="1:30" hidden="1" x14ac:dyDescent="0.2">
      <c r="A853" s="6" t="s">
        <v>711</v>
      </c>
      <c r="B853" s="2">
        <f t="shared" si="138"/>
        <v>0</v>
      </c>
      <c r="C853" s="2">
        <f t="shared" si="131"/>
        <v>6</v>
      </c>
      <c r="L853" s="69">
        <f t="shared" si="132"/>
        <v>0</v>
      </c>
      <c r="N853" s="69">
        <f t="shared" si="133"/>
        <v>0</v>
      </c>
      <c r="R853" s="69">
        <f t="shared" si="134"/>
        <v>0</v>
      </c>
      <c r="V853" s="69">
        <f t="shared" si="135"/>
        <v>0</v>
      </c>
      <c r="W853"/>
      <c r="X853"/>
      <c r="Y853" s="83"/>
      <c r="Z853"/>
      <c r="AA853"/>
      <c r="AC853">
        <f t="shared" si="136"/>
        <v>0</v>
      </c>
      <c r="AD853" s="7">
        <f t="shared" si="137"/>
        <v>0</v>
      </c>
    </row>
    <row r="854" spans="1:30" hidden="1" x14ac:dyDescent="0.2">
      <c r="A854" s="6" t="s">
        <v>712</v>
      </c>
      <c r="B854" s="2">
        <f t="shared" si="138"/>
        <v>0</v>
      </c>
      <c r="C854" s="2">
        <f t="shared" si="131"/>
        <v>6</v>
      </c>
      <c r="L854" s="69">
        <f t="shared" si="132"/>
        <v>0</v>
      </c>
      <c r="N854" s="69">
        <f t="shared" si="133"/>
        <v>0</v>
      </c>
      <c r="R854" s="69">
        <f t="shared" si="134"/>
        <v>0</v>
      </c>
      <c r="V854" s="69">
        <f t="shared" si="135"/>
        <v>0</v>
      </c>
      <c r="W854"/>
      <c r="X854"/>
      <c r="Y854" s="83"/>
      <c r="Z854"/>
      <c r="AA854"/>
      <c r="AC854">
        <f t="shared" si="136"/>
        <v>0</v>
      </c>
      <c r="AD854" s="7">
        <f t="shared" si="137"/>
        <v>0</v>
      </c>
    </row>
    <row r="855" spans="1:30" hidden="1" x14ac:dyDescent="0.2">
      <c r="A855" s="6" t="s">
        <v>713</v>
      </c>
      <c r="B855" s="2">
        <f t="shared" si="138"/>
        <v>0</v>
      </c>
      <c r="C855" s="2">
        <f t="shared" si="131"/>
        <v>6</v>
      </c>
      <c r="L855" s="69">
        <f t="shared" si="132"/>
        <v>0</v>
      </c>
      <c r="N855" s="69">
        <f t="shared" si="133"/>
        <v>0</v>
      </c>
      <c r="R855" s="69">
        <f t="shared" si="134"/>
        <v>0</v>
      </c>
      <c r="V855" s="69">
        <f t="shared" si="135"/>
        <v>0</v>
      </c>
      <c r="W855"/>
      <c r="X855"/>
      <c r="Y855" s="83"/>
      <c r="Z855"/>
      <c r="AA855"/>
      <c r="AC855">
        <f t="shared" si="136"/>
        <v>0</v>
      </c>
      <c r="AD855" s="7">
        <f t="shared" si="137"/>
        <v>0</v>
      </c>
    </row>
    <row r="856" spans="1:30" hidden="1" x14ac:dyDescent="0.2">
      <c r="A856" s="6" t="s">
        <v>714</v>
      </c>
      <c r="B856" s="2">
        <f t="shared" si="138"/>
        <v>0</v>
      </c>
      <c r="C856" s="2">
        <f t="shared" si="131"/>
        <v>6</v>
      </c>
      <c r="L856" s="69">
        <f t="shared" si="132"/>
        <v>0</v>
      </c>
      <c r="N856" s="69">
        <f t="shared" si="133"/>
        <v>0</v>
      </c>
      <c r="R856" s="69">
        <f t="shared" si="134"/>
        <v>0</v>
      </c>
      <c r="V856" s="69">
        <f t="shared" si="135"/>
        <v>0</v>
      </c>
      <c r="W856"/>
      <c r="X856"/>
      <c r="Y856" s="83"/>
      <c r="Z856"/>
      <c r="AA856"/>
      <c r="AC856">
        <f t="shared" si="136"/>
        <v>0</v>
      </c>
      <c r="AD856" s="7">
        <f t="shared" si="137"/>
        <v>0</v>
      </c>
    </row>
    <row r="857" spans="1:30" hidden="1" x14ac:dyDescent="0.2">
      <c r="A857" s="6" t="s">
        <v>715</v>
      </c>
      <c r="B857" s="2">
        <f t="shared" si="138"/>
        <v>0</v>
      </c>
      <c r="C857" s="2">
        <f t="shared" si="131"/>
        <v>6</v>
      </c>
      <c r="L857" s="69">
        <f t="shared" si="132"/>
        <v>0</v>
      </c>
      <c r="N857" s="69">
        <f t="shared" si="133"/>
        <v>0</v>
      </c>
      <c r="R857" s="69">
        <f t="shared" si="134"/>
        <v>0</v>
      </c>
      <c r="V857" s="69">
        <f t="shared" si="135"/>
        <v>0</v>
      </c>
      <c r="W857"/>
      <c r="X857"/>
      <c r="Y857" s="83"/>
      <c r="Z857"/>
      <c r="AA857"/>
      <c r="AC857">
        <f t="shared" si="136"/>
        <v>0</v>
      </c>
      <c r="AD857" s="7">
        <f t="shared" si="137"/>
        <v>0</v>
      </c>
    </row>
    <row r="858" spans="1:30" hidden="1" x14ac:dyDescent="0.2">
      <c r="A858" s="6" t="s">
        <v>716</v>
      </c>
      <c r="B858" s="2">
        <f t="shared" si="138"/>
        <v>0</v>
      </c>
      <c r="C858" s="2">
        <f t="shared" si="131"/>
        <v>6</v>
      </c>
      <c r="L858" s="69">
        <f t="shared" si="132"/>
        <v>0</v>
      </c>
      <c r="N858" s="69">
        <f t="shared" si="133"/>
        <v>0</v>
      </c>
      <c r="R858" s="69">
        <f t="shared" si="134"/>
        <v>0</v>
      </c>
      <c r="V858" s="69">
        <f t="shared" si="135"/>
        <v>0</v>
      </c>
      <c r="W858"/>
      <c r="X858"/>
      <c r="Y858" s="83"/>
      <c r="Z858"/>
      <c r="AA858"/>
      <c r="AC858">
        <f t="shared" si="136"/>
        <v>0</v>
      </c>
      <c r="AD858" s="7">
        <f t="shared" si="137"/>
        <v>0</v>
      </c>
    </row>
    <row r="859" spans="1:30" hidden="1" x14ac:dyDescent="0.2">
      <c r="A859" s="6" t="s">
        <v>717</v>
      </c>
      <c r="B859" s="2">
        <f t="shared" si="138"/>
        <v>0</v>
      </c>
      <c r="C859" s="2">
        <f t="shared" si="131"/>
        <v>6</v>
      </c>
      <c r="L859" s="69">
        <f t="shared" si="132"/>
        <v>0</v>
      </c>
      <c r="N859" s="69">
        <f t="shared" si="133"/>
        <v>0</v>
      </c>
      <c r="R859" s="69">
        <f t="shared" si="134"/>
        <v>0</v>
      </c>
      <c r="V859" s="69">
        <f t="shared" si="135"/>
        <v>0</v>
      </c>
      <c r="W859"/>
      <c r="X859"/>
      <c r="Y859" s="83"/>
      <c r="Z859"/>
      <c r="AA859"/>
      <c r="AC859">
        <f t="shared" si="136"/>
        <v>0</v>
      </c>
      <c r="AD859" s="7">
        <f t="shared" si="137"/>
        <v>0</v>
      </c>
    </row>
    <row r="860" spans="1:30" hidden="1" x14ac:dyDescent="0.2">
      <c r="A860" s="6" t="s">
        <v>718</v>
      </c>
      <c r="B860" s="2">
        <f t="shared" si="138"/>
        <v>0</v>
      </c>
      <c r="C860" s="2">
        <f t="shared" si="131"/>
        <v>6</v>
      </c>
      <c r="L860" s="69">
        <f t="shared" si="132"/>
        <v>0</v>
      </c>
      <c r="N860" s="69">
        <f t="shared" si="133"/>
        <v>0</v>
      </c>
      <c r="R860" s="69">
        <f t="shared" si="134"/>
        <v>0</v>
      </c>
      <c r="V860" s="69">
        <f t="shared" si="135"/>
        <v>0</v>
      </c>
      <c r="W860"/>
      <c r="X860"/>
      <c r="Y860" s="83"/>
      <c r="Z860"/>
      <c r="AA860"/>
      <c r="AC860">
        <f t="shared" si="136"/>
        <v>0</v>
      </c>
      <c r="AD860" s="7">
        <f t="shared" si="137"/>
        <v>0</v>
      </c>
    </row>
    <row r="861" spans="1:30" hidden="1" x14ac:dyDescent="0.2">
      <c r="A861" s="6" t="s">
        <v>719</v>
      </c>
      <c r="B861" s="2">
        <f t="shared" si="138"/>
        <v>0</v>
      </c>
      <c r="C861" s="2">
        <f t="shared" si="131"/>
        <v>6</v>
      </c>
      <c r="L861" s="69">
        <f t="shared" si="132"/>
        <v>0</v>
      </c>
      <c r="N861" s="69">
        <f t="shared" si="133"/>
        <v>0</v>
      </c>
      <c r="R861" s="69">
        <f t="shared" si="134"/>
        <v>0</v>
      </c>
      <c r="V861" s="69">
        <f t="shared" si="135"/>
        <v>0</v>
      </c>
      <c r="W861"/>
      <c r="X861"/>
      <c r="Y861" s="83"/>
      <c r="Z861"/>
      <c r="AA861"/>
      <c r="AC861">
        <f t="shared" si="136"/>
        <v>0</v>
      </c>
      <c r="AD861" s="7">
        <f t="shared" si="137"/>
        <v>0</v>
      </c>
    </row>
    <row r="862" spans="1:30" hidden="1" x14ac:dyDescent="0.2">
      <c r="A862" s="6" t="s">
        <v>720</v>
      </c>
      <c r="B862" s="2">
        <f t="shared" si="138"/>
        <v>0</v>
      </c>
      <c r="C862" s="2">
        <f t="shared" si="131"/>
        <v>6</v>
      </c>
      <c r="L862" s="69">
        <f t="shared" si="132"/>
        <v>0</v>
      </c>
      <c r="N862" s="69">
        <f t="shared" si="133"/>
        <v>0</v>
      </c>
      <c r="R862" s="69">
        <f t="shared" si="134"/>
        <v>0</v>
      </c>
      <c r="V862" s="69">
        <f t="shared" si="135"/>
        <v>0</v>
      </c>
      <c r="W862"/>
      <c r="X862"/>
      <c r="Y862" s="83"/>
      <c r="Z862"/>
      <c r="AA862"/>
      <c r="AC862">
        <f t="shared" si="136"/>
        <v>0</v>
      </c>
      <c r="AD862" s="7">
        <f t="shared" si="137"/>
        <v>0</v>
      </c>
    </row>
    <row r="863" spans="1:30" hidden="1" x14ac:dyDescent="0.2">
      <c r="A863" s="6" t="s">
        <v>721</v>
      </c>
      <c r="B863" s="2">
        <f t="shared" si="138"/>
        <v>0</v>
      </c>
      <c r="C863" s="2">
        <f t="shared" si="131"/>
        <v>6</v>
      </c>
      <c r="L863" s="69">
        <f t="shared" si="132"/>
        <v>0</v>
      </c>
      <c r="N863" s="69">
        <f t="shared" si="133"/>
        <v>0</v>
      </c>
      <c r="R863" s="69">
        <f t="shared" si="134"/>
        <v>0</v>
      </c>
      <c r="V863" s="69">
        <f t="shared" si="135"/>
        <v>0</v>
      </c>
      <c r="W863"/>
      <c r="X863"/>
      <c r="Y863" s="83"/>
      <c r="Z863"/>
      <c r="AA863"/>
      <c r="AC863">
        <f t="shared" si="136"/>
        <v>0</v>
      </c>
      <c r="AD863" s="7">
        <f t="shared" si="137"/>
        <v>0</v>
      </c>
    </row>
    <row r="864" spans="1:30" hidden="1" x14ac:dyDescent="0.2">
      <c r="A864" s="6" t="s">
        <v>722</v>
      </c>
      <c r="B864" s="2">
        <f t="shared" si="138"/>
        <v>0</v>
      </c>
      <c r="C864" s="2">
        <f t="shared" si="131"/>
        <v>6</v>
      </c>
      <c r="L864" s="69">
        <f t="shared" si="132"/>
        <v>0</v>
      </c>
      <c r="N864" s="69">
        <f t="shared" si="133"/>
        <v>0</v>
      </c>
      <c r="R864" s="69">
        <f t="shared" si="134"/>
        <v>0</v>
      </c>
      <c r="V864" s="69">
        <f t="shared" si="135"/>
        <v>0</v>
      </c>
      <c r="W864"/>
      <c r="X864"/>
      <c r="Y864" s="83"/>
      <c r="Z864"/>
      <c r="AA864"/>
      <c r="AC864">
        <f t="shared" si="136"/>
        <v>0</v>
      </c>
      <c r="AD864" s="7">
        <f t="shared" si="137"/>
        <v>0</v>
      </c>
    </row>
    <row r="865" spans="1:30" hidden="1" x14ac:dyDescent="0.2">
      <c r="A865" s="6" t="s">
        <v>723</v>
      </c>
      <c r="B865" s="2">
        <f t="shared" si="138"/>
        <v>0</v>
      </c>
      <c r="C865" s="2">
        <f t="shared" si="131"/>
        <v>6</v>
      </c>
      <c r="L865" s="69">
        <f t="shared" si="132"/>
        <v>0</v>
      </c>
      <c r="N865" s="69">
        <f t="shared" si="133"/>
        <v>0</v>
      </c>
      <c r="R865" s="69">
        <f t="shared" si="134"/>
        <v>0</v>
      </c>
      <c r="V865" s="69">
        <f t="shared" si="135"/>
        <v>0</v>
      </c>
      <c r="W865"/>
      <c r="X865"/>
      <c r="Y865" s="83"/>
      <c r="Z865"/>
      <c r="AA865"/>
      <c r="AC865">
        <f t="shared" si="136"/>
        <v>0</v>
      </c>
      <c r="AD865" s="7">
        <f t="shared" si="137"/>
        <v>0</v>
      </c>
    </row>
    <row r="866" spans="1:30" hidden="1" x14ac:dyDescent="0.2">
      <c r="A866" s="6" t="s">
        <v>724</v>
      </c>
      <c r="B866" s="2">
        <f t="shared" si="138"/>
        <v>0</v>
      </c>
      <c r="C866" s="2">
        <f t="shared" si="131"/>
        <v>6</v>
      </c>
      <c r="L866" s="69">
        <f t="shared" si="132"/>
        <v>0</v>
      </c>
      <c r="N866" s="69">
        <f t="shared" si="133"/>
        <v>0</v>
      </c>
      <c r="R866" s="69">
        <f t="shared" si="134"/>
        <v>0</v>
      </c>
      <c r="V866" s="69">
        <f t="shared" si="135"/>
        <v>0</v>
      </c>
      <c r="W866"/>
      <c r="X866"/>
      <c r="Y866" s="83"/>
      <c r="Z866"/>
      <c r="AA866"/>
      <c r="AC866">
        <f t="shared" si="136"/>
        <v>0</v>
      </c>
      <c r="AD866" s="7">
        <f t="shared" si="137"/>
        <v>0</v>
      </c>
    </row>
    <row r="867" spans="1:30" hidden="1" x14ac:dyDescent="0.2">
      <c r="A867" s="6" t="s">
        <v>725</v>
      </c>
      <c r="B867" s="2">
        <f t="shared" si="138"/>
        <v>0</v>
      </c>
      <c r="C867" s="2">
        <f t="shared" si="131"/>
        <v>6</v>
      </c>
      <c r="L867" s="69">
        <f t="shared" si="132"/>
        <v>0</v>
      </c>
      <c r="N867" s="69">
        <f t="shared" si="133"/>
        <v>0</v>
      </c>
      <c r="R867" s="69">
        <f t="shared" si="134"/>
        <v>0</v>
      </c>
      <c r="V867" s="69">
        <f t="shared" si="135"/>
        <v>0</v>
      </c>
      <c r="W867"/>
      <c r="X867"/>
      <c r="Y867" s="83"/>
      <c r="Z867"/>
      <c r="AA867"/>
      <c r="AC867">
        <f t="shared" si="136"/>
        <v>0</v>
      </c>
      <c r="AD867" s="7">
        <f t="shared" si="137"/>
        <v>0</v>
      </c>
    </row>
    <row r="868" spans="1:30" hidden="1" x14ac:dyDescent="0.2">
      <c r="A868" s="6" t="s">
        <v>726</v>
      </c>
      <c r="B868" s="2">
        <f t="shared" si="138"/>
        <v>0</v>
      </c>
      <c r="C868" s="2">
        <f t="shared" si="131"/>
        <v>6</v>
      </c>
      <c r="L868" s="69">
        <f t="shared" si="132"/>
        <v>0</v>
      </c>
      <c r="N868" s="69">
        <f t="shared" si="133"/>
        <v>0</v>
      </c>
      <c r="R868" s="69">
        <f t="shared" si="134"/>
        <v>0</v>
      </c>
      <c r="V868" s="69">
        <f t="shared" si="135"/>
        <v>0</v>
      </c>
      <c r="W868"/>
      <c r="X868"/>
      <c r="Y868" s="83"/>
      <c r="Z868"/>
      <c r="AA868"/>
      <c r="AC868">
        <f t="shared" si="136"/>
        <v>0</v>
      </c>
      <c r="AD868" s="7">
        <f t="shared" si="137"/>
        <v>0</v>
      </c>
    </row>
    <row r="869" spans="1:30" hidden="1" x14ac:dyDescent="0.2">
      <c r="A869" s="6" t="s">
        <v>727</v>
      </c>
      <c r="B869" s="2">
        <f t="shared" si="138"/>
        <v>0</v>
      </c>
      <c r="C869" s="2">
        <f t="shared" si="131"/>
        <v>6</v>
      </c>
      <c r="L869" s="69">
        <f t="shared" si="132"/>
        <v>0</v>
      </c>
      <c r="N869" s="69">
        <f t="shared" si="133"/>
        <v>0</v>
      </c>
      <c r="R869" s="69">
        <f t="shared" si="134"/>
        <v>0</v>
      </c>
      <c r="V869" s="69">
        <f t="shared" si="135"/>
        <v>0</v>
      </c>
      <c r="W869"/>
      <c r="X869"/>
      <c r="Y869" s="83"/>
      <c r="Z869"/>
      <c r="AA869"/>
      <c r="AC869">
        <f t="shared" si="136"/>
        <v>0</v>
      </c>
      <c r="AD869" s="7">
        <f t="shared" si="137"/>
        <v>0</v>
      </c>
    </row>
    <row r="870" spans="1:30" hidden="1" x14ac:dyDescent="0.2">
      <c r="A870" s="6" t="s">
        <v>728</v>
      </c>
      <c r="B870" s="2">
        <f t="shared" si="138"/>
        <v>0</v>
      </c>
      <c r="C870" s="2">
        <f t="shared" si="131"/>
        <v>6</v>
      </c>
      <c r="L870" s="69">
        <f t="shared" si="132"/>
        <v>0</v>
      </c>
      <c r="N870" s="69">
        <f t="shared" si="133"/>
        <v>0</v>
      </c>
      <c r="R870" s="69">
        <f t="shared" si="134"/>
        <v>0</v>
      </c>
      <c r="V870" s="69">
        <f t="shared" si="135"/>
        <v>0</v>
      </c>
      <c r="W870"/>
      <c r="X870"/>
      <c r="Y870" s="83"/>
      <c r="Z870"/>
      <c r="AA870"/>
      <c r="AC870">
        <f t="shared" si="136"/>
        <v>0</v>
      </c>
      <c r="AD870" s="7">
        <f t="shared" si="137"/>
        <v>0</v>
      </c>
    </row>
    <row r="871" spans="1:30" hidden="1" x14ac:dyDescent="0.2">
      <c r="A871" s="6" t="s">
        <v>729</v>
      </c>
      <c r="B871" s="2">
        <f t="shared" si="138"/>
        <v>0</v>
      </c>
      <c r="C871" s="2">
        <f t="shared" si="131"/>
        <v>6</v>
      </c>
      <c r="L871" s="69">
        <f t="shared" si="132"/>
        <v>0</v>
      </c>
      <c r="N871" s="69">
        <f t="shared" si="133"/>
        <v>0</v>
      </c>
      <c r="R871" s="69">
        <f t="shared" si="134"/>
        <v>0</v>
      </c>
      <c r="V871" s="69">
        <f t="shared" si="135"/>
        <v>0</v>
      </c>
      <c r="W871"/>
      <c r="X871"/>
      <c r="Y871" s="83"/>
      <c r="Z871"/>
      <c r="AA871"/>
      <c r="AC871">
        <f t="shared" si="136"/>
        <v>0</v>
      </c>
      <c r="AD871" s="7">
        <f t="shared" si="137"/>
        <v>0</v>
      </c>
    </row>
    <row r="872" spans="1:30" hidden="1" x14ac:dyDescent="0.2">
      <c r="A872" s="6" t="s">
        <v>730</v>
      </c>
      <c r="B872" s="2">
        <f t="shared" si="138"/>
        <v>0</v>
      </c>
      <c r="C872" s="2">
        <f t="shared" si="131"/>
        <v>6</v>
      </c>
      <c r="L872" s="69">
        <f t="shared" si="132"/>
        <v>0</v>
      </c>
      <c r="N872" s="69">
        <f t="shared" si="133"/>
        <v>0</v>
      </c>
      <c r="R872" s="69">
        <f t="shared" si="134"/>
        <v>0</v>
      </c>
      <c r="V872" s="69">
        <f t="shared" si="135"/>
        <v>0</v>
      </c>
      <c r="W872"/>
      <c r="X872"/>
      <c r="Y872" s="83"/>
      <c r="Z872"/>
      <c r="AA872"/>
      <c r="AC872">
        <f t="shared" si="136"/>
        <v>0</v>
      </c>
      <c r="AD872" s="7">
        <f t="shared" si="137"/>
        <v>0</v>
      </c>
    </row>
    <row r="873" spans="1:30" hidden="1" x14ac:dyDescent="0.2">
      <c r="A873" s="6" t="s">
        <v>731</v>
      </c>
      <c r="B873" s="2">
        <f t="shared" si="138"/>
        <v>0</v>
      </c>
      <c r="C873" s="2">
        <f t="shared" si="131"/>
        <v>6</v>
      </c>
      <c r="L873" s="69">
        <f t="shared" si="132"/>
        <v>0</v>
      </c>
      <c r="N873" s="69">
        <f t="shared" si="133"/>
        <v>0</v>
      </c>
      <c r="R873" s="69">
        <f t="shared" si="134"/>
        <v>0</v>
      </c>
      <c r="V873" s="69">
        <f t="shared" si="135"/>
        <v>0</v>
      </c>
      <c r="W873"/>
      <c r="X873"/>
      <c r="Y873" s="83"/>
      <c r="Z873"/>
      <c r="AA873"/>
      <c r="AC873">
        <f t="shared" si="136"/>
        <v>0</v>
      </c>
      <c r="AD873" s="7">
        <f t="shared" si="137"/>
        <v>0</v>
      </c>
    </row>
    <row r="874" spans="1:30" hidden="1" x14ac:dyDescent="0.2">
      <c r="A874" s="6" t="s">
        <v>732</v>
      </c>
      <c r="B874" s="2">
        <f t="shared" si="138"/>
        <v>0</v>
      </c>
      <c r="C874" s="2">
        <f t="shared" si="131"/>
        <v>6</v>
      </c>
      <c r="L874" s="69">
        <f t="shared" si="132"/>
        <v>0</v>
      </c>
      <c r="N874" s="69">
        <f t="shared" si="133"/>
        <v>0</v>
      </c>
      <c r="R874" s="69">
        <f t="shared" si="134"/>
        <v>0</v>
      </c>
      <c r="V874" s="69">
        <f t="shared" si="135"/>
        <v>0</v>
      </c>
      <c r="W874"/>
      <c r="X874"/>
      <c r="Y874" s="83"/>
      <c r="Z874"/>
      <c r="AA874"/>
      <c r="AC874">
        <f t="shared" si="136"/>
        <v>0</v>
      </c>
      <c r="AD874" s="7">
        <f t="shared" si="137"/>
        <v>0</v>
      </c>
    </row>
    <row r="875" spans="1:30" hidden="1" x14ac:dyDescent="0.2">
      <c r="A875" s="6" t="s">
        <v>733</v>
      </c>
      <c r="B875" s="2">
        <f t="shared" si="138"/>
        <v>0</v>
      </c>
      <c r="C875" s="2">
        <f t="shared" si="131"/>
        <v>6</v>
      </c>
      <c r="L875" s="69">
        <f t="shared" si="132"/>
        <v>0</v>
      </c>
      <c r="N875" s="69">
        <f t="shared" si="133"/>
        <v>0</v>
      </c>
      <c r="R875" s="69">
        <f t="shared" si="134"/>
        <v>0</v>
      </c>
      <c r="V875" s="69">
        <f t="shared" si="135"/>
        <v>0</v>
      </c>
      <c r="W875"/>
      <c r="X875"/>
      <c r="Y875" s="83"/>
      <c r="Z875"/>
      <c r="AA875"/>
      <c r="AC875">
        <f t="shared" si="136"/>
        <v>0</v>
      </c>
      <c r="AD875" s="7">
        <f t="shared" si="137"/>
        <v>0</v>
      </c>
    </row>
    <row r="876" spans="1:30" hidden="1" x14ac:dyDescent="0.2">
      <c r="A876" s="6" t="s">
        <v>734</v>
      </c>
      <c r="B876" s="2">
        <f t="shared" si="138"/>
        <v>0</v>
      </c>
      <c r="C876" s="2">
        <f t="shared" si="131"/>
        <v>6</v>
      </c>
      <c r="L876" s="69">
        <f t="shared" si="132"/>
        <v>0</v>
      </c>
      <c r="N876" s="69">
        <f t="shared" si="133"/>
        <v>0</v>
      </c>
      <c r="R876" s="69">
        <f t="shared" si="134"/>
        <v>0</v>
      </c>
      <c r="V876" s="69">
        <f t="shared" si="135"/>
        <v>0</v>
      </c>
      <c r="W876"/>
      <c r="X876"/>
      <c r="Y876" s="83"/>
      <c r="Z876"/>
      <c r="AA876"/>
      <c r="AC876">
        <f t="shared" si="136"/>
        <v>0</v>
      </c>
      <c r="AD876" s="7">
        <f t="shared" si="137"/>
        <v>0</v>
      </c>
    </row>
    <row r="877" spans="1:30" hidden="1" x14ac:dyDescent="0.2">
      <c r="A877" s="6" t="s">
        <v>735</v>
      </c>
      <c r="B877" s="2">
        <f t="shared" si="138"/>
        <v>0</v>
      </c>
      <c r="C877" s="2">
        <f t="shared" si="131"/>
        <v>6</v>
      </c>
      <c r="L877" s="69">
        <f t="shared" si="132"/>
        <v>0</v>
      </c>
      <c r="N877" s="69">
        <f t="shared" si="133"/>
        <v>0</v>
      </c>
      <c r="R877" s="69">
        <f t="shared" si="134"/>
        <v>0</v>
      </c>
      <c r="V877" s="69">
        <f t="shared" si="135"/>
        <v>0</v>
      </c>
      <c r="W877"/>
      <c r="X877"/>
      <c r="Y877" s="83"/>
      <c r="Z877"/>
      <c r="AA877"/>
      <c r="AC877">
        <f t="shared" si="136"/>
        <v>0</v>
      </c>
      <c r="AD877" s="7">
        <f t="shared" si="137"/>
        <v>0</v>
      </c>
    </row>
    <row r="878" spans="1:30" hidden="1" x14ac:dyDescent="0.2">
      <c r="A878" s="6" t="s">
        <v>736</v>
      </c>
      <c r="B878" s="2">
        <f t="shared" si="138"/>
        <v>0</v>
      </c>
      <c r="C878" s="2">
        <f t="shared" si="131"/>
        <v>6</v>
      </c>
      <c r="L878" s="69">
        <f t="shared" si="132"/>
        <v>0</v>
      </c>
      <c r="N878" s="69">
        <f t="shared" si="133"/>
        <v>0</v>
      </c>
      <c r="R878" s="69">
        <f t="shared" si="134"/>
        <v>0</v>
      </c>
      <c r="V878" s="69">
        <f t="shared" si="135"/>
        <v>0</v>
      </c>
      <c r="W878"/>
      <c r="X878"/>
      <c r="Y878" s="83"/>
      <c r="Z878"/>
      <c r="AA878"/>
      <c r="AC878">
        <f t="shared" si="136"/>
        <v>0</v>
      </c>
      <c r="AD878" s="7">
        <f t="shared" si="137"/>
        <v>0</v>
      </c>
    </row>
    <row r="879" spans="1:30" hidden="1" x14ac:dyDescent="0.2">
      <c r="A879" s="6" t="s">
        <v>737</v>
      </c>
      <c r="B879" s="2">
        <f t="shared" si="138"/>
        <v>0</v>
      </c>
      <c r="C879" s="2">
        <f t="shared" si="131"/>
        <v>6</v>
      </c>
      <c r="L879" s="69">
        <f t="shared" si="132"/>
        <v>0</v>
      </c>
      <c r="N879" s="69">
        <f t="shared" si="133"/>
        <v>0</v>
      </c>
      <c r="R879" s="69">
        <f t="shared" si="134"/>
        <v>0</v>
      </c>
      <c r="V879" s="69">
        <f t="shared" si="135"/>
        <v>0</v>
      </c>
      <c r="W879"/>
      <c r="X879"/>
      <c r="Y879" s="83"/>
      <c r="Z879"/>
      <c r="AA879"/>
      <c r="AC879">
        <f t="shared" si="136"/>
        <v>0</v>
      </c>
      <c r="AD879" s="7">
        <f t="shared" si="137"/>
        <v>0</v>
      </c>
    </row>
    <row r="880" spans="1:30" hidden="1" x14ac:dyDescent="0.2">
      <c r="A880" s="6" t="s">
        <v>738</v>
      </c>
      <c r="B880" s="2">
        <f t="shared" si="138"/>
        <v>0</v>
      </c>
      <c r="C880" s="2">
        <f t="shared" si="131"/>
        <v>6</v>
      </c>
      <c r="L880" s="69">
        <f t="shared" si="132"/>
        <v>0</v>
      </c>
      <c r="N880" s="69">
        <f t="shared" si="133"/>
        <v>0</v>
      </c>
      <c r="R880" s="69">
        <f t="shared" si="134"/>
        <v>0</v>
      </c>
      <c r="V880" s="69">
        <f t="shared" si="135"/>
        <v>0</v>
      </c>
      <c r="W880"/>
      <c r="X880"/>
      <c r="Y880" s="83"/>
      <c r="Z880"/>
      <c r="AA880"/>
      <c r="AC880">
        <f t="shared" si="136"/>
        <v>0</v>
      </c>
      <c r="AD880" s="7">
        <f t="shared" si="137"/>
        <v>0</v>
      </c>
    </row>
    <row r="881" spans="1:30" hidden="1" x14ac:dyDescent="0.2">
      <c r="A881" s="6" t="s">
        <v>739</v>
      </c>
      <c r="B881" s="2">
        <f t="shared" si="138"/>
        <v>0</v>
      </c>
      <c r="C881" s="2">
        <f t="shared" si="131"/>
        <v>6</v>
      </c>
      <c r="L881" s="69">
        <f t="shared" si="132"/>
        <v>0</v>
      </c>
      <c r="N881" s="69">
        <f t="shared" si="133"/>
        <v>0</v>
      </c>
      <c r="R881" s="69">
        <f t="shared" si="134"/>
        <v>0</v>
      </c>
      <c r="V881" s="69">
        <f t="shared" si="135"/>
        <v>0</v>
      </c>
      <c r="W881"/>
      <c r="X881"/>
      <c r="Y881" s="83"/>
      <c r="Z881"/>
      <c r="AA881"/>
      <c r="AC881">
        <f t="shared" si="136"/>
        <v>0</v>
      </c>
      <c r="AD881" s="7">
        <f t="shared" si="137"/>
        <v>0</v>
      </c>
    </row>
    <row r="882" spans="1:30" hidden="1" x14ac:dyDescent="0.2">
      <c r="A882" s="6" t="s">
        <v>740</v>
      </c>
      <c r="B882" s="2">
        <f t="shared" si="138"/>
        <v>0</v>
      </c>
      <c r="C882" s="2">
        <f t="shared" si="131"/>
        <v>6</v>
      </c>
      <c r="L882" s="69">
        <f t="shared" si="132"/>
        <v>0</v>
      </c>
      <c r="N882" s="69">
        <f t="shared" si="133"/>
        <v>0</v>
      </c>
      <c r="R882" s="69">
        <f t="shared" si="134"/>
        <v>0</v>
      </c>
      <c r="V882" s="69">
        <f t="shared" si="135"/>
        <v>0</v>
      </c>
      <c r="W882"/>
      <c r="X882"/>
      <c r="Y882" s="83"/>
      <c r="Z882"/>
      <c r="AA882"/>
      <c r="AC882">
        <f t="shared" si="136"/>
        <v>0</v>
      </c>
      <c r="AD882" s="7">
        <f t="shared" si="137"/>
        <v>0</v>
      </c>
    </row>
    <row r="883" spans="1:30" hidden="1" x14ac:dyDescent="0.2">
      <c r="A883" s="6" t="s">
        <v>741</v>
      </c>
      <c r="B883" s="2">
        <f t="shared" si="138"/>
        <v>0</v>
      </c>
      <c r="C883" s="2">
        <f t="shared" si="131"/>
        <v>6</v>
      </c>
      <c r="L883" s="69">
        <f t="shared" si="132"/>
        <v>0</v>
      </c>
      <c r="N883" s="69">
        <f t="shared" si="133"/>
        <v>0</v>
      </c>
      <c r="R883" s="69">
        <f t="shared" si="134"/>
        <v>0</v>
      </c>
      <c r="V883" s="69">
        <f t="shared" si="135"/>
        <v>0</v>
      </c>
      <c r="W883"/>
      <c r="X883"/>
      <c r="Y883" s="83"/>
      <c r="Z883"/>
      <c r="AA883"/>
      <c r="AC883">
        <f t="shared" si="136"/>
        <v>0</v>
      </c>
      <c r="AD883" s="7">
        <f t="shared" si="137"/>
        <v>0</v>
      </c>
    </row>
    <row r="884" spans="1:30" hidden="1" x14ac:dyDescent="0.2">
      <c r="A884" s="6" t="s">
        <v>742</v>
      </c>
      <c r="B884" s="2">
        <f t="shared" si="138"/>
        <v>0</v>
      </c>
      <c r="C884" s="2">
        <f t="shared" si="131"/>
        <v>6</v>
      </c>
      <c r="L884" s="69">
        <f t="shared" si="132"/>
        <v>0</v>
      </c>
      <c r="N884" s="69">
        <f t="shared" si="133"/>
        <v>0</v>
      </c>
      <c r="R884" s="69">
        <f t="shared" si="134"/>
        <v>0</v>
      </c>
      <c r="V884" s="69">
        <f t="shared" si="135"/>
        <v>0</v>
      </c>
      <c r="W884"/>
      <c r="X884"/>
      <c r="Y884" s="83"/>
      <c r="Z884"/>
      <c r="AA884"/>
      <c r="AC884">
        <f t="shared" si="136"/>
        <v>0</v>
      </c>
      <c r="AD884" s="7">
        <f t="shared" si="137"/>
        <v>0</v>
      </c>
    </row>
    <row r="885" spans="1:30" hidden="1" x14ac:dyDescent="0.2">
      <c r="A885" s="6" t="s">
        <v>743</v>
      </c>
      <c r="B885" s="2">
        <f t="shared" si="138"/>
        <v>0</v>
      </c>
      <c r="C885" s="2">
        <f t="shared" si="131"/>
        <v>6</v>
      </c>
      <c r="L885" s="69">
        <f t="shared" si="132"/>
        <v>0</v>
      </c>
      <c r="N885" s="69">
        <f t="shared" si="133"/>
        <v>0</v>
      </c>
      <c r="R885" s="69">
        <f t="shared" si="134"/>
        <v>0</v>
      </c>
      <c r="V885" s="69">
        <f t="shared" si="135"/>
        <v>0</v>
      </c>
      <c r="W885"/>
      <c r="X885"/>
      <c r="Y885" s="83"/>
      <c r="Z885"/>
      <c r="AA885"/>
      <c r="AC885">
        <f t="shared" si="136"/>
        <v>0</v>
      </c>
      <c r="AD885" s="7">
        <f t="shared" si="137"/>
        <v>0</v>
      </c>
    </row>
    <row r="886" spans="1:30" hidden="1" x14ac:dyDescent="0.2">
      <c r="A886" s="6" t="s">
        <v>744</v>
      </c>
      <c r="B886" s="2">
        <f t="shared" si="138"/>
        <v>0</v>
      </c>
      <c r="C886" s="2">
        <f t="shared" ref="C886:C949" si="139">RANK(B886,B$810:B$1009,0)</f>
        <v>6</v>
      </c>
      <c r="L886" s="69">
        <f t="shared" ref="L886:L949" si="140">IF(AND(I886&lt;1,J886&lt;1,K886&lt;1),0,IF(250+((80-(I886*60+J886))*2)&lt;0,0,IF(K886&lt;50,250+((80-(I886*60+J886))*2),IF(K886&gt;49,250+((80-(I886*60+J886))*2)-1,250+((80-(I886*60+J886))*2)))))</f>
        <v>0</v>
      </c>
      <c r="N886" s="69">
        <f t="shared" ref="N886:N949" si="141">IF(M886&lt;89,0,250+((M886-172)*3))</f>
        <v>0</v>
      </c>
      <c r="R886" s="69">
        <f t="shared" ref="R886:R949" si="142">IF(AND(O886&lt;1,P886&lt;1,Q886&lt;1),0,IF(250+((400-(O886*60+P886))*1)&lt;0,0,250+((400-(O886*60+P886))*1)))</f>
        <v>0</v>
      </c>
      <c r="V886" s="69">
        <f t="shared" ref="V886:V949" si="143">IF(AND(S886&lt;1,T886&lt;1,U886&lt;1),0,IF(500+((460-(S886*60+T886))*1)&lt;0,0,500+((460-(S886*60+T886))*1)))</f>
        <v>0</v>
      </c>
      <c r="W886"/>
      <c r="X886"/>
      <c r="Y886" s="83"/>
      <c r="Z886"/>
      <c r="AA886"/>
      <c r="AC886">
        <f t="shared" ref="AC886:AC949" si="144">B886</f>
        <v>0</v>
      </c>
      <c r="AD886" s="7">
        <f t="shared" ref="AD886:AD949" si="145">AA886+AB886+AC886</f>
        <v>0</v>
      </c>
    </row>
    <row r="887" spans="1:30" hidden="1" x14ac:dyDescent="0.2">
      <c r="A887" s="6" t="s">
        <v>745</v>
      </c>
      <c r="B887" s="2">
        <f t="shared" si="138"/>
        <v>0</v>
      </c>
      <c r="C887" s="2">
        <f t="shared" si="139"/>
        <v>6</v>
      </c>
      <c r="L887" s="69">
        <f t="shared" si="140"/>
        <v>0</v>
      </c>
      <c r="N887" s="69">
        <f t="shared" si="141"/>
        <v>0</v>
      </c>
      <c r="R887" s="69">
        <f t="shared" si="142"/>
        <v>0</v>
      </c>
      <c r="V887" s="69">
        <f t="shared" si="143"/>
        <v>0</v>
      </c>
      <c r="W887"/>
      <c r="X887"/>
      <c r="Y887" s="83"/>
      <c r="Z887"/>
      <c r="AA887"/>
      <c r="AC887">
        <f t="shared" si="144"/>
        <v>0</v>
      </c>
      <c r="AD887" s="7">
        <f t="shared" si="145"/>
        <v>0</v>
      </c>
    </row>
    <row r="888" spans="1:30" hidden="1" x14ac:dyDescent="0.2">
      <c r="A888" s="6" t="s">
        <v>746</v>
      </c>
      <c r="B888" s="2">
        <f t="shared" si="138"/>
        <v>0</v>
      </c>
      <c r="C888" s="2">
        <f t="shared" si="139"/>
        <v>6</v>
      </c>
      <c r="L888" s="69">
        <f t="shared" si="140"/>
        <v>0</v>
      </c>
      <c r="N888" s="69">
        <f t="shared" si="141"/>
        <v>0</v>
      </c>
      <c r="R888" s="69">
        <f t="shared" si="142"/>
        <v>0</v>
      </c>
      <c r="V888" s="69">
        <f t="shared" si="143"/>
        <v>0</v>
      </c>
      <c r="W888"/>
      <c r="X888"/>
      <c r="Y888" s="83"/>
      <c r="Z888"/>
      <c r="AA888"/>
      <c r="AC888">
        <f t="shared" si="144"/>
        <v>0</v>
      </c>
      <c r="AD888" s="7">
        <f t="shared" si="145"/>
        <v>0</v>
      </c>
    </row>
    <row r="889" spans="1:30" hidden="1" x14ac:dyDescent="0.2">
      <c r="A889" s="6" t="s">
        <v>747</v>
      </c>
      <c r="B889" s="2">
        <f t="shared" ref="B889:B952" si="146">+L889+N889+R889+V889+X889</f>
        <v>0</v>
      </c>
      <c r="C889" s="2">
        <f t="shared" si="139"/>
        <v>6</v>
      </c>
      <c r="L889" s="69">
        <f t="shared" si="140"/>
        <v>0</v>
      </c>
      <c r="N889" s="69">
        <f t="shared" si="141"/>
        <v>0</v>
      </c>
      <c r="R889" s="69">
        <f t="shared" si="142"/>
        <v>0</v>
      </c>
      <c r="V889" s="69">
        <f t="shared" si="143"/>
        <v>0</v>
      </c>
      <c r="W889"/>
      <c r="X889"/>
      <c r="Y889" s="83"/>
      <c r="Z889"/>
      <c r="AA889"/>
      <c r="AC889">
        <f t="shared" si="144"/>
        <v>0</v>
      </c>
      <c r="AD889" s="7">
        <f t="shared" si="145"/>
        <v>0</v>
      </c>
    </row>
    <row r="890" spans="1:30" hidden="1" x14ac:dyDescent="0.2">
      <c r="A890" s="6" t="s">
        <v>748</v>
      </c>
      <c r="B890" s="2">
        <f t="shared" si="146"/>
        <v>0</v>
      </c>
      <c r="C890" s="2">
        <f t="shared" si="139"/>
        <v>6</v>
      </c>
      <c r="L890" s="69">
        <f t="shared" si="140"/>
        <v>0</v>
      </c>
      <c r="N890" s="69">
        <f t="shared" si="141"/>
        <v>0</v>
      </c>
      <c r="R890" s="69">
        <f t="shared" si="142"/>
        <v>0</v>
      </c>
      <c r="V890" s="69">
        <f t="shared" si="143"/>
        <v>0</v>
      </c>
      <c r="W890"/>
      <c r="X890"/>
      <c r="Y890" s="83"/>
      <c r="Z890"/>
      <c r="AA890"/>
      <c r="AC890">
        <f t="shared" si="144"/>
        <v>0</v>
      </c>
      <c r="AD890" s="7">
        <f t="shared" si="145"/>
        <v>0</v>
      </c>
    </row>
    <row r="891" spans="1:30" hidden="1" x14ac:dyDescent="0.2">
      <c r="A891" s="6" t="s">
        <v>749</v>
      </c>
      <c r="B891" s="2">
        <f t="shared" si="146"/>
        <v>0</v>
      </c>
      <c r="C891" s="2">
        <f t="shared" si="139"/>
        <v>6</v>
      </c>
      <c r="L891" s="69">
        <f t="shared" si="140"/>
        <v>0</v>
      </c>
      <c r="N891" s="69">
        <f t="shared" si="141"/>
        <v>0</v>
      </c>
      <c r="R891" s="69">
        <f t="shared" si="142"/>
        <v>0</v>
      </c>
      <c r="V891" s="69">
        <f t="shared" si="143"/>
        <v>0</v>
      </c>
      <c r="W891"/>
      <c r="X891"/>
      <c r="Y891" s="83"/>
      <c r="Z891"/>
      <c r="AA891"/>
      <c r="AC891">
        <f t="shared" si="144"/>
        <v>0</v>
      </c>
      <c r="AD891" s="7">
        <f t="shared" si="145"/>
        <v>0</v>
      </c>
    </row>
    <row r="892" spans="1:30" hidden="1" x14ac:dyDescent="0.2">
      <c r="A892" s="6" t="s">
        <v>750</v>
      </c>
      <c r="B892" s="2">
        <f t="shared" si="146"/>
        <v>0</v>
      </c>
      <c r="C892" s="2">
        <f t="shared" si="139"/>
        <v>6</v>
      </c>
      <c r="L892" s="69">
        <f t="shared" si="140"/>
        <v>0</v>
      </c>
      <c r="N892" s="69">
        <f t="shared" si="141"/>
        <v>0</v>
      </c>
      <c r="R892" s="69">
        <f t="shared" si="142"/>
        <v>0</v>
      </c>
      <c r="V892" s="69">
        <f t="shared" si="143"/>
        <v>0</v>
      </c>
      <c r="W892"/>
      <c r="X892"/>
      <c r="Y892" s="83"/>
      <c r="Z892"/>
      <c r="AA892"/>
      <c r="AC892">
        <f t="shared" si="144"/>
        <v>0</v>
      </c>
      <c r="AD892" s="7">
        <f t="shared" si="145"/>
        <v>0</v>
      </c>
    </row>
    <row r="893" spans="1:30" hidden="1" x14ac:dyDescent="0.2">
      <c r="A893" s="6" t="s">
        <v>751</v>
      </c>
      <c r="B893" s="2">
        <f t="shared" si="146"/>
        <v>0</v>
      </c>
      <c r="C893" s="2">
        <f t="shared" si="139"/>
        <v>6</v>
      </c>
      <c r="L893" s="69">
        <f t="shared" si="140"/>
        <v>0</v>
      </c>
      <c r="N893" s="69">
        <f t="shared" si="141"/>
        <v>0</v>
      </c>
      <c r="R893" s="69">
        <f t="shared" si="142"/>
        <v>0</v>
      </c>
      <c r="V893" s="69">
        <f t="shared" si="143"/>
        <v>0</v>
      </c>
      <c r="W893"/>
      <c r="X893"/>
      <c r="Y893" s="83"/>
      <c r="Z893"/>
      <c r="AA893"/>
      <c r="AC893">
        <f t="shared" si="144"/>
        <v>0</v>
      </c>
      <c r="AD893" s="7">
        <f t="shared" si="145"/>
        <v>0</v>
      </c>
    </row>
    <row r="894" spans="1:30" hidden="1" x14ac:dyDescent="0.2">
      <c r="A894" s="6" t="s">
        <v>752</v>
      </c>
      <c r="B894" s="2">
        <f t="shared" si="146"/>
        <v>0</v>
      </c>
      <c r="C894" s="2">
        <f t="shared" si="139"/>
        <v>6</v>
      </c>
      <c r="L894" s="69">
        <f t="shared" si="140"/>
        <v>0</v>
      </c>
      <c r="N894" s="69">
        <f t="shared" si="141"/>
        <v>0</v>
      </c>
      <c r="R894" s="69">
        <f t="shared" si="142"/>
        <v>0</v>
      </c>
      <c r="V894" s="69">
        <f t="shared" si="143"/>
        <v>0</v>
      </c>
      <c r="W894"/>
      <c r="X894"/>
      <c r="Y894" s="83"/>
      <c r="Z894"/>
      <c r="AA894"/>
      <c r="AC894">
        <f t="shared" si="144"/>
        <v>0</v>
      </c>
      <c r="AD894" s="7">
        <f t="shared" si="145"/>
        <v>0</v>
      </c>
    </row>
    <row r="895" spans="1:30" hidden="1" x14ac:dyDescent="0.2">
      <c r="A895" s="6" t="s">
        <v>753</v>
      </c>
      <c r="B895" s="2">
        <f t="shared" si="146"/>
        <v>0</v>
      </c>
      <c r="C895" s="2">
        <f t="shared" si="139"/>
        <v>6</v>
      </c>
      <c r="L895" s="69">
        <f t="shared" si="140"/>
        <v>0</v>
      </c>
      <c r="N895" s="69">
        <f t="shared" si="141"/>
        <v>0</v>
      </c>
      <c r="R895" s="69">
        <f t="shared" si="142"/>
        <v>0</v>
      </c>
      <c r="V895" s="69">
        <f t="shared" si="143"/>
        <v>0</v>
      </c>
      <c r="W895"/>
      <c r="X895"/>
      <c r="Y895" s="83"/>
      <c r="Z895"/>
      <c r="AA895"/>
      <c r="AC895">
        <f t="shared" si="144"/>
        <v>0</v>
      </c>
      <c r="AD895" s="7">
        <f t="shared" si="145"/>
        <v>0</v>
      </c>
    </row>
    <row r="896" spans="1:30" hidden="1" x14ac:dyDescent="0.2">
      <c r="A896" s="6" t="s">
        <v>754</v>
      </c>
      <c r="B896" s="2">
        <f t="shared" si="146"/>
        <v>0</v>
      </c>
      <c r="C896" s="2">
        <f t="shared" si="139"/>
        <v>6</v>
      </c>
      <c r="L896" s="69">
        <f t="shared" si="140"/>
        <v>0</v>
      </c>
      <c r="N896" s="69">
        <f t="shared" si="141"/>
        <v>0</v>
      </c>
      <c r="R896" s="69">
        <f t="shared" si="142"/>
        <v>0</v>
      </c>
      <c r="V896" s="69">
        <f t="shared" si="143"/>
        <v>0</v>
      </c>
      <c r="W896"/>
      <c r="X896"/>
      <c r="Y896" s="83"/>
      <c r="Z896"/>
      <c r="AA896"/>
      <c r="AC896">
        <f t="shared" si="144"/>
        <v>0</v>
      </c>
      <c r="AD896" s="7">
        <f t="shared" si="145"/>
        <v>0</v>
      </c>
    </row>
    <row r="897" spans="1:30" hidden="1" x14ac:dyDescent="0.2">
      <c r="A897" s="6" t="s">
        <v>755</v>
      </c>
      <c r="B897" s="2">
        <f t="shared" si="146"/>
        <v>0</v>
      </c>
      <c r="C897" s="2">
        <f t="shared" si="139"/>
        <v>6</v>
      </c>
      <c r="L897" s="69">
        <f t="shared" si="140"/>
        <v>0</v>
      </c>
      <c r="N897" s="69">
        <f t="shared" si="141"/>
        <v>0</v>
      </c>
      <c r="R897" s="69">
        <f t="shared" si="142"/>
        <v>0</v>
      </c>
      <c r="V897" s="69">
        <f t="shared" si="143"/>
        <v>0</v>
      </c>
      <c r="W897"/>
      <c r="X897"/>
      <c r="Y897" s="83"/>
      <c r="Z897"/>
      <c r="AA897"/>
      <c r="AC897">
        <f t="shared" si="144"/>
        <v>0</v>
      </c>
      <c r="AD897" s="7">
        <f t="shared" si="145"/>
        <v>0</v>
      </c>
    </row>
    <row r="898" spans="1:30" hidden="1" x14ac:dyDescent="0.2">
      <c r="A898" s="6" t="s">
        <v>756</v>
      </c>
      <c r="B898" s="2">
        <f t="shared" si="146"/>
        <v>0</v>
      </c>
      <c r="C898" s="2">
        <f t="shared" si="139"/>
        <v>6</v>
      </c>
      <c r="L898" s="69">
        <f t="shared" si="140"/>
        <v>0</v>
      </c>
      <c r="N898" s="69">
        <f t="shared" si="141"/>
        <v>0</v>
      </c>
      <c r="R898" s="69">
        <f t="shared" si="142"/>
        <v>0</v>
      </c>
      <c r="V898" s="69">
        <f t="shared" si="143"/>
        <v>0</v>
      </c>
      <c r="W898"/>
      <c r="X898"/>
      <c r="Y898" s="83"/>
      <c r="Z898"/>
      <c r="AA898"/>
      <c r="AC898">
        <f t="shared" si="144"/>
        <v>0</v>
      </c>
      <c r="AD898" s="7">
        <f t="shared" si="145"/>
        <v>0</v>
      </c>
    </row>
    <row r="899" spans="1:30" hidden="1" x14ac:dyDescent="0.2">
      <c r="A899" s="6" t="s">
        <v>757</v>
      </c>
      <c r="B899" s="2">
        <f t="shared" si="146"/>
        <v>0</v>
      </c>
      <c r="C899" s="2">
        <f t="shared" si="139"/>
        <v>6</v>
      </c>
      <c r="L899" s="69">
        <f t="shared" si="140"/>
        <v>0</v>
      </c>
      <c r="N899" s="69">
        <f t="shared" si="141"/>
        <v>0</v>
      </c>
      <c r="R899" s="69">
        <f t="shared" si="142"/>
        <v>0</v>
      </c>
      <c r="V899" s="69">
        <f t="shared" si="143"/>
        <v>0</v>
      </c>
      <c r="W899"/>
      <c r="X899"/>
      <c r="Y899" s="83"/>
      <c r="Z899"/>
      <c r="AA899"/>
      <c r="AC899">
        <f t="shared" si="144"/>
        <v>0</v>
      </c>
      <c r="AD899" s="7">
        <f t="shared" si="145"/>
        <v>0</v>
      </c>
    </row>
    <row r="900" spans="1:30" hidden="1" x14ac:dyDescent="0.2">
      <c r="A900" s="6" t="s">
        <v>758</v>
      </c>
      <c r="B900" s="2">
        <f t="shared" si="146"/>
        <v>0</v>
      </c>
      <c r="C900" s="2">
        <f t="shared" si="139"/>
        <v>6</v>
      </c>
      <c r="L900" s="69">
        <f t="shared" si="140"/>
        <v>0</v>
      </c>
      <c r="N900" s="69">
        <f t="shared" si="141"/>
        <v>0</v>
      </c>
      <c r="R900" s="69">
        <f t="shared" si="142"/>
        <v>0</v>
      </c>
      <c r="V900" s="69">
        <f t="shared" si="143"/>
        <v>0</v>
      </c>
      <c r="W900"/>
      <c r="X900"/>
      <c r="Y900" s="83"/>
      <c r="Z900"/>
      <c r="AA900"/>
      <c r="AC900">
        <f t="shared" si="144"/>
        <v>0</v>
      </c>
      <c r="AD900" s="7">
        <f t="shared" si="145"/>
        <v>0</v>
      </c>
    </row>
    <row r="901" spans="1:30" hidden="1" x14ac:dyDescent="0.2">
      <c r="A901" s="6" t="s">
        <v>759</v>
      </c>
      <c r="B901" s="2">
        <f t="shared" si="146"/>
        <v>0</v>
      </c>
      <c r="C901" s="2">
        <f t="shared" si="139"/>
        <v>6</v>
      </c>
      <c r="L901" s="69">
        <f t="shared" si="140"/>
        <v>0</v>
      </c>
      <c r="N901" s="69">
        <f t="shared" si="141"/>
        <v>0</v>
      </c>
      <c r="R901" s="69">
        <f t="shared" si="142"/>
        <v>0</v>
      </c>
      <c r="V901" s="69">
        <f t="shared" si="143"/>
        <v>0</v>
      </c>
      <c r="W901"/>
      <c r="X901"/>
      <c r="Y901" s="83"/>
      <c r="Z901"/>
      <c r="AA901"/>
      <c r="AC901">
        <f t="shared" si="144"/>
        <v>0</v>
      </c>
      <c r="AD901" s="7">
        <f t="shared" si="145"/>
        <v>0</v>
      </c>
    </row>
    <row r="902" spans="1:30" hidden="1" x14ac:dyDescent="0.2">
      <c r="A902" s="6" t="s">
        <v>760</v>
      </c>
      <c r="B902" s="2">
        <f t="shared" si="146"/>
        <v>0</v>
      </c>
      <c r="C902" s="2">
        <f t="shared" si="139"/>
        <v>6</v>
      </c>
      <c r="L902" s="69">
        <f t="shared" si="140"/>
        <v>0</v>
      </c>
      <c r="N902" s="69">
        <f t="shared" si="141"/>
        <v>0</v>
      </c>
      <c r="R902" s="69">
        <f t="shared" si="142"/>
        <v>0</v>
      </c>
      <c r="V902" s="69">
        <f t="shared" si="143"/>
        <v>0</v>
      </c>
      <c r="W902"/>
      <c r="X902"/>
      <c r="Y902" s="83"/>
      <c r="Z902"/>
      <c r="AA902"/>
      <c r="AC902">
        <f t="shared" si="144"/>
        <v>0</v>
      </c>
      <c r="AD902" s="7">
        <f t="shared" si="145"/>
        <v>0</v>
      </c>
    </row>
    <row r="903" spans="1:30" hidden="1" x14ac:dyDescent="0.2">
      <c r="A903" s="6" t="s">
        <v>761</v>
      </c>
      <c r="B903" s="2">
        <f t="shared" si="146"/>
        <v>0</v>
      </c>
      <c r="C903" s="2">
        <f t="shared" si="139"/>
        <v>6</v>
      </c>
      <c r="L903" s="69">
        <f t="shared" si="140"/>
        <v>0</v>
      </c>
      <c r="N903" s="69">
        <f t="shared" si="141"/>
        <v>0</v>
      </c>
      <c r="R903" s="69">
        <f t="shared" si="142"/>
        <v>0</v>
      </c>
      <c r="V903" s="69">
        <f t="shared" si="143"/>
        <v>0</v>
      </c>
      <c r="W903"/>
      <c r="X903"/>
      <c r="Y903" s="83"/>
      <c r="Z903"/>
      <c r="AA903"/>
      <c r="AC903">
        <f t="shared" si="144"/>
        <v>0</v>
      </c>
      <c r="AD903" s="7">
        <f t="shared" si="145"/>
        <v>0</v>
      </c>
    </row>
    <row r="904" spans="1:30" hidden="1" x14ac:dyDescent="0.2">
      <c r="A904" s="6" t="s">
        <v>762</v>
      </c>
      <c r="B904" s="2">
        <f t="shared" si="146"/>
        <v>0</v>
      </c>
      <c r="C904" s="2">
        <f t="shared" si="139"/>
        <v>6</v>
      </c>
      <c r="L904" s="69">
        <f t="shared" si="140"/>
        <v>0</v>
      </c>
      <c r="N904" s="69">
        <f t="shared" si="141"/>
        <v>0</v>
      </c>
      <c r="R904" s="69">
        <f t="shared" si="142"/>
        <v>0</v>
      </c>
      <c r="V904" s="69">
        <f t="shared" si="143"/>
        <v>0</v>
      </c>
      <c r="W904"/>
      <c r="X904"/>
      <c r="Y904" s="83"/>
      <c r="Z904"/>
      <c r="AA904"/>
      <c r="AC904">
        <f t="shared" si="144"/>
        <v>0</v>
      </c>
      <c r="AD904" s="7">
        <f t="shared" si="145"/>
        <v>0</v>
      </c>
    </row>
    <row r="905" spans="1:30" hidden="1" x14ac:dyDescent="0.2">
      <c r="A905" s="6" t="s">
        <v>763</v>
      </c>
      <c r="B905" s="2">
        <f t="shared" si="146"/>
        <v>0</v>
      </c>
      <c r="C905" s="2">
        <f t="shared" si="139"/>
        <v>6</v>
      </c>
      <c r="L905" s="69">
        <f t="shared" si="140"/>
        <v>0</v>
      </c>
      <c r="N905" s="69">
        <f t="shared" si="141"/>
        <v>0</v>
      </c>
      <c r="R905" s="69">
        <f t="shared" si="142"/>
        <v>0</v>
      </c>
      <c r="V905" s="69">
        <f t="shared" si="143"/>
        <v>0</v>
      </c>
      <c r="W905"/>
      <c r="X905"/>
      <c r="Y905" s="83"/>
      <c r="Z905"/>
      <c r="AA905"/>
      <c r="AC905">
        <f t="shared" si="144"/>
        <v>0</v>
      </c>
      <c r="AD905" s="7">
        <f t="shared" si="145"/>
        <v>0</v>
      </c>
    </row>
    <row r="906" spans="1:30" hidden="1" x14ac:dyDescent="0.2">
      <c r="A906" s="6" t="s">
        <v>764</v>
      </c>
      <c r="B906" s="2">
        <f t="shared" si="146"/>
        <v>0</v>
      </c>
      <c r="C906" s="2">
        <f t="shared" si="139"/>
        <v>6</v>
      </c>
      <c r="L906" s="69">
        <f t="shared" si="140"/>
        <v>0</v>
      </c>
      <c r="N906" s="69">
        <f t="shared" si="141"/>
        <v>0</v>
      </c>
      <c r="R906" s="69">
        <f t="shared" si="142"/>
        <v>0</v>
      </c>
      <c r="V906" s="69">
        <f t="shared" si="143"/>
        <v>0</v>
      </c>
      <c r="W906"/>
      <c r="X906"/>
      <c r="Y906" s="83"/>
      <c r="Z906"/>
      <c r="AA906"/>
      <c r="AC906">
        <f t="shared" si="144"/>
        <v>0</v>
      </c>
      <c r="AD906" s="7">
        <f t="shared" si="145"/>
        <v>0</v>
      </c>
    </row>
    <row r="907" spans="1:30" hidden="1" x14ac:dyDescent="0.2">
      <c r="A907" s="6" t="s">
        <v>765</v>
      </c>
      <c r="B907" s="2">
        <f t="shared" si="146"/>
        <v>0</v>
      </c>
      <c r="C907" s="2">
        <f t="shared" si="139"/>
        <v>6</v>
      </c>
      <c r="L907" s="69">
        <f t="shared" si="140"/>
        <v>0</v>
      </c>
      <c r="N907" s="69">
        <f t="shared" si="141"/>
        <v>0</v>
      </c>
      <c r="R907" s="69">
        <f t="shared" si="142"/>
        <v>0</v>
      </c>
      <c r="V907" s="69">
        <f t="shared" si="143"/>
        <v>0</v>
      </c>
      <c r="W907"/>
      <c r="X907"/>
      <c r="Y907" s="83"/>
      <c r="Z907"/>
      <c r="AA907"/>
      <c r="AC907">
        <f t="shared" si="144"/>
        <v>0</v>
      </c>
      <c r="AD907" s="7">
        <f t="shared" si="145"/>
        <v>0</v>
      </c>
    </row>
    <row r="908" spans="1:30" hidden="1" x14ac:dyDescent="0.2">
      <c r="A908" s="6" t="s">
        <v>766</v>
      </c>
      <c r="B908" s="2">
        <f t="shared" si="146"/>
        <v>0</v>
      </c>
      <c r="C908" s="2">
        <f t="shared" si="139"/>
        <v>6</v>
      </c>
      <c r="L908" s="69">
        <f t="shared" si="140"/>
        <v>0</v>
      </c>
      <c r="N908" s="69">
        <f t="shared" si="141"/>
        <v>0</v>
      </c>
      <c r="R908" s="69">
        <f t="shared" si="142"/>
        <v>0</v>
      </c>
      <c r="V908" s="69">
        <f t="shared" si="143"/>
        <v>0</v>
      </c>
      <c r="W908"/>
      <c r="X908"/>
      <c r="Y908" s="83"/>
      <c r="Z908"/>
      <c r="AA908"/>
      <c r="AC908">
        <f t="shared" si="144"/>
        <v>0</v>
      </c>
      <c r="AD908" s="7">
        <f t="shared" si="145"/>
        <v>0</v>
      </c>
    </row>
    <row r="909" spans="1:30" hidden="1" x14ac:dyDescent="0.2">
      <c r="A909" s="6" t="s">
        <v>767</v>
      </c>
      <c r="B909" s="2">
        <f t="shared" si="146"/>
        <v>0</v>
      </c>
      <c r="C909" s="2">
        <f t="shared" si="139"/>
        <v>6</v>
      </c>
      <c r="L909" s="69">
        <f t="shared" si="140"/>
        <v>0</v>
      </c>
      <c r="N909" s="69">
        <f t="shared" si="141"/>
        <v>0</v>
      </c>
      <c r="R909" s="69">
        <f t="shared" si="142"/>
        <v>0</v>
      </c>
      <c r="V909" s="69">
        <f t="shared" si="143"/>
        <v>0</v>
      </c>
      <c r="W909"/>
      <c r="X909"/>
      <c r="Y909" s="83"/>
      <c r="Z909"/>
      <c r="AA909"/>
      <c r="AC909">
        <f t="shared" si="144"/>
        <v>0</v>
      </c>
      <c r="AD909" s="7">
        <f t="shared" si="145"/>
        <v>0</v>
      </c>
    </row>
    <row r="910" spans="1:30" hidden="1" x14ac:dyDescent="0.2">
      <c r="A910" s="6" t="s">
        <v>768</v>
      </c>
      <c r="B910" s="2">
        <f t="shared" si="146"/>
        <v>0</v>
      </c>
      <c r="C910" s="2">
        <f t="shared" si="139"/>
        <v>6</v>
      </c>
      <c r="L910" s="69">
        <f t="shared" si="140"/>
        <v>0</v>
      </c>
      <c r="N910" s="69">
        <f t="shared" si="141"/>
        <v>0</v>
      </c>
      <c r="R910" s="69">
        <f t="shared" si="142"/>
        <v>0</v>
      </c>
      <c r="V910" s="69">
        <f t="shared" si="143"/>
        <v>0</v>
      </c>
      <c r="W910"/>
      <c r="X910"/>
      <c r="Y910" s="83"/>
      <c r="Z910"/>
      <c r="AA910"/>
      <c r="AC910">
        <f t="shared" si="144"/>
        <v>0</v>
      </c>
      <c r="AD910" s="7">
        <f t="shared" si="145"/>
        <v>0</v>
      </c>
    </row>
    <row r="911" spans="1:30" hidden="1" x14ac:dyDescent="0.2">
      <c r="A911" s="6" t="s">
        <v>769</v>
      </c>
      <c r="B911" s="2">
        <f t="shared" si="146"/>
        <v>0</v>
      </c>
      <c r="C911" s="2">
        <f t="shared" si="139"/>
        <v>6</v>
      </c>
      <c r="L911" s="69">
        <f t="shared" si="140"/>
        <v>0</v>
      </c>
      <c r="N911" s="69">
        <f t="shared" si="141"/>
        <v>0</v>
      </c>
      <c r="R911" s="69">
        <f t="shared" si="142"/>
        <v>0</v>
      </c>
      <c r="V911" s="69">
        <f t="shared" si="143"/>
        <v>0</v>
      </c>
      <c r="W911"/>
      <c r="X911"/>
      <c r="Y911" s="83"/>
      <c r="Z911"/>
      <c r="AA911"/>
      <c r="AC911">
        <f t="shared" si="144"/>
        <v>0</v>
      </c>
      <c r="AD911" s="7">
        <f t="shared" si="145"/>
        <v>0</v>
      </c>
    </row>
    <row r="912" spans="1:30" hidden="1" x14ac:dyDescent="0.2">
      <c r="A912" s="6" t="s">
        <v>770</v>
      </c>
      <c r="B912" s="2">
        <f t="shared" si="146"/>
        <v>0</v>
      </c>
      <c r="C912" s="2">
        <f t="shared" si="139"/>
        <v>6</v>
      </c>
      <c r="L912" s="69">
        <f t="shared" si="140"/>
        <v>0</v>
      </c>
      <c r="N912" s="69">
        <f t="shared" si="141"/>
        <v>0</v>
      </c>
      <c r="R912" s="69">
        <f t="shared" si="142"/>
        <v>0</v>
      </c>
      <c r="V912" s="69">
        <f t="shared" si="143"/>
        <v>0</v>
      </c>
      <c r="W912"/>
      <c r="X912"/>
      <c r="Y912" s="83"/>
      <c r="Z912"/>
      <c r="AA912"/>
      <c r="AC912">
        <f t="shared" si="144"/>
        <v>0</v>
      </c>
      <c r="AD912" s="7">
        <f t="shared" si="145"/>
        <v>0</v>
      </c>
    </row>
    <row r="913" spans="1:30" hidden="1" x14ac:dyDescent="0.2">
      <c r="A913" s="6" t="s">
        <v>771</v>
      </c>
      <c r="B913" s="2">
        <f t="shared" si="146"/>
        <v>0</v>
      </c>
      <c r="C913" s="2">
        <f t="shared" si="139"/>
        <v>6</v>
      </c>
      <c r="L913" s="69">
        <f t="shared" si="140"/>
        <v>0</v>
      </c>
      <c r="N913" s="69">
        <f t="shared" si="141"/>
        <v>0</v>
      </c>
      <c r="R913" s="69">
        <f t="shared" si="142"/>
        <v>0</v>
      </c>
      <c r="V913" s="69">
        <f t="shared" si="143"/>
        <v>0</v>
      </c>
      <c r="W913"/>
      <c r="X913"/>
      <c r="Y913" s="83"/>
      <c r="Z913"/>
      <c r="AA913"/>
      <c r="AC913">
        <f t="shared" si="144"/>
        <v>0</v>
      </c>
      <c r="AD913" s="7">
        <f t="shared" si="145"/>
        <v>0</v>
      </c>
    </row>
    <row r="914" spans="1:30" hidden="1" x14ac:dyDescent="0.2">
      <c r="A914" s="6" t="s">
        <v>772</v>
      </c>
      <c r="B914" s="2">
        <f t="shared" si="146"/>
        <v>0</v>
      </c>
      <c r="C914" s="2">
        <f t="shared" si="139"/>
        <v>6</v>
      </c>
      <c r="L914" s="69">
        <f t="shared" si="140"/>
        <v>0</v>
      </c>
      <c r="N914" s="69">
        <f t="shared" si="141"/>
        <v>0</v>
      </c>
      <c r="R914" s="69">
        <f t="shared" si="142"/>
        <v>0</v>
      </c>
      <c r="V914" s="69">
        <f t="shared" si="143"/>
        <v>0</v>
      </c>
      <c r="W914"/>
      <c r="X914"/>
      <c r="Y914" s="83"/>
      <c r="Z914"/>
      <c r="AA914"/>
      <c r="AC914">
        <f t="shared" si="144"/>
        <v>0</v>
      </c>
      <c r="AD914" s="7">
        <f t="shared" si="145"/>
        <v>0</v>
      </c>
    </row>
    <row r="915" spans="1:30" hidden="1" x14ac:dyDescent="0.2">
      <c r="A915" s="6" t="s">
        <v>773</v>
      </c>
      <c r="B915" s="2">
        <f t="shared" si="146"/>
        <v>0</v>
      </c>
      <c r="C915" s="2">
        <f t="shared" si="139"/>
        <v>6</v>
      </c>
      <c r="L915" s="69">
        <f t="shared" si="140"/>
        <v>0</v>
      </c>
      <c r="N915" s="69">
        <f t="shared" si="141"/>
        <v>0</v>
      </c>
      <c r="R915" s="69">
        <f t="shared" si="142"/>
        <v>0</v>
      </c>
      <c r="V915" s="69">
        <f t="shared" si="143"/>
        <v>0</v>
      </c>
      <c r="W915"/>
      <c r="X915"/>
      <c r="Y915" s="83"/>
      <c r="Z915"/>
      <c r="AA915"/>
      <c r="AC915">
        <f t="shared" si="144"/>
        <v>0</v>
      </c>
      <c r="AD915" s="7">
        <f t="shared" si="145"/>
        <v>0</v>
      </c>
    </row>
    <row r="916" spans="1:30" hidden="1" x14ac:dyDescent="0.2">
      <c r="A916" s="6" t="s">
        <v>774</v>
      </c>
      <c r="B916" s="2">
        <f t="shared" si="146"/>
        <v>0</v>
      </c>
      <c r="C916" s="2">
        <f t="shared" si="139"/>
        <v>6</v>
      </c>
      <c r="L916" s="69">
        <f t="shared" si="140"/>
        <v>0</v>
      </c>
      <c r="N916" s="69">
        <f t="shared" si="141"/>
        <v>0</v>
      </c>
      <c r="R916" s="69">
        <f t="shared" si="142"/>
        <v>0</v>
      </c>
      <c r="V916" s="69">
        <f t="shared" si="143"/>
        <v>0</v>
      </c>
      <c r="W916"/>
      <c r="X916"/>
      <c r="Y916" s="83"/>
      <c r="Z916"/>
      <c r="AA916"/>
      <c r="AC916">
        <f t="shared" si="144"/>
        <v>0</v>
      </c>
      <c r="AD916" s="7">
        <f t="shared" si="145"/>
        <v>0</v>
      </c>
    </row>
    <row r="917" spans="1:30" hidden="1" x14ac:dyDescent="0.2">
      <c r="A917" s="6" t="s">
        <v>775</v>
      </c>
      <c r="B917" s="2">
        <f t="shared" si="146"/>
        <v>0</v>
      </c>
      <c r="C917" s="2">
        <f t="shared" si="139"/>
        <v>6</v>
      </c>
      <c r="L917" s="69">
        <f t="shared" si="140"/>
        <v>0</v>
      </c>
      <c r="N917" s="69">
        <f t="shared" si="141"/>
        <v>0</v>
      </c>
      <c r="R917" s="69">
        <f t="shared" si="142"/>
        <v>0</v>
      </c>
      <c r="V917" s="69">
        <f t="shared" si="143"/>
        <v>0</v>
      </c>
      <c r="W917"/>
      <c r="X917"/>
      <c r="Y917" s="83"/>
      <c r="Z917"/>
      <c r="AA917"/>
      <c r="AC917">
        <f t="shared" si="144"/>
        <v>0</v>
      </c>
      <c r="AD917" s="7">
        <f t="shared" si="145"/>
        <v>0</v>
      </c>
    </row>
    <row r="918" spans="1:30" hidden="1" x14ac:dyDescent="0.2">
      <c r="A918" s="6" t="s">
        <v>776</v>
      </c>
      <c r="B918" s="2">
        <f t="shared" si="146"/>
        <v>0</v>
      </c>
      <c r="C918" s="2">
        <f t="shared" si="139"/>
        <v>6</v>
      </c>
      <c r="L918" s="69">
        <f t="shared" si="140"/>
        <v>0</v>
      </c>
      <c r="N918" s="69">
        <f t="shared" si="141"/>
        <v>0</v>
      </c>
      <c r="R918" s="69">
        <f t="shared" si="142"/>
        <v>0</v>
      </c>
      <c r="V918" s="69">
        <f t="shared" si="143"/>
        <v>0</v>
      </c>
      <c r="W918"/>
      <c r="X918"/>
      <c r="Y918" s="83"/>
      <c r="Z918"/>
      <c r="AA918"/>
      <c r="AC918">
        <f t="shared" si="144"/>
        <v>0</v>
      </c>
      <c r="AD918" s="7">
        <f t="shared" si="145"/>
        <v>0</v>
      </c>
    </row>
    <row r="919" spans="1:30" hidden="1" x14ac:dyDescent="0.2">
      <c r="A919" s="6" t="s">
        <v>777</v>
      </c>
      <c r="B919" s="2">
        <f t="shared" si="146"/>
        <v>0</v>
      </c>
      <c r="C919" s="2">
        <f t="shared" si="139"/>
        <v>6</v>
      </c>
      <c r="L919" s="69">
        <f t="shared" si="140"/>
        <v>0</v>
      </c>
      <c r="N919" s="69">
        <f t="shared" si="141"/>
        <v>0</v>
      </c>
      <c r="R919" s="69">
        <f t="shared" si="142"/>
        <v>0</v>
      </c>
      <c r="V919" s="69">
        <f t="shared" si="143"/>
        <v>0</v>
      </c>
      <c r="W919"/>
      <c r="X919"/>
      <c r="Y919" s="83"/>
      <c r="Z919"/>
      <c r="AA919"/>
      <c r="AC919">
        <f t="shared" si="144"/>
        <v>0</v>
      </c>
      <c r="AD919" s="7">
        <f t="shared" si="145"/>
        <v>0</v>
      </c>
    </row>
    <row r="920" spans="1:30" hidden="1" x14ac:dyDescent="0.2">
      <c r="A920" s="6" t="s">
        <v>778</v>
      </c>
      <c r="B920" s="2">
        <f t="shared" si="146"/>
        <v>0</v>
      </c>
      <c r="C920" s="2">
        <f t="shared" si="139"/>
        <v>6</v>
      </c>
      <c r="L920" s="69">
        <f t="shared" si="140"/>
        <v>0</v>
      </c>
      <c r="N920" s="69">
        <f t="shared" si="141"/>
        <v>0</v>
      </c>
      <c r="R920" s="69">
        <f t="shared" si="142"/>
        <v>0</v>
      </c>
      <c r="V920" s="69">
        <f t="shared" si="143"/>
        <v>0</v>
      </c>
      <c r="W920"/>
      <c r="X920"/>
      <c r="Y920" s="83"/>
      <c r="Z920"/>
      <c r="AA920"/>
      <c r="AC920">
        <f t="shared" si="144"/>
        <v>0</v>
      </c>
      <c r="AD920" s="7">
        <f t="shared" si="145"/>
        <v>0</v>
      </c>
    </row>
    <row r="921" spans="1:30" hidden="1" x14ac:dyDescent="0.2">
      <c r="A921" s="6" t="s">
        <v>779</v>
      </c>
      <c r="B921" s="2">
        <f t="shared" si="146"/>
        <v>0</v>
      </c>
      <c r="C921" s="2">
        <f t="shared" si="139"/>
        <v>6</v>
      </c>
      <c r="L921" s="69">
        <f t="shared" si="140"/>
        <v>0</v>
      </c>
      <c r="N921" s="69">
        <f t="shared" si="141"/>
        <v>0</v>
      </c>
      <c r="R921" s="69">
        <f t="shared" si="142"/>
        <v>0</v>
      </c>
      <c r="V921" s="69">
        <f t="shared" si="143"/>
        <v>0</v>
      </c>
      <c r="W921"/>
      <c r="X921"/>
      <c r="Y921" s="83"/>
      <c r="Z921"/>
      <c r="AA921"/>
      <c r="AC921">
        <f t="shared" si="144"/>
        <v>0</v>
      </c>
      <c r="AD921" s="7">
        <f t="shared" si="145"/>
        <v>0</v>
      </c>
    </row>
    <row r="922" spans="1:30" hidden="1" x14ac:dyDescent="0.2">
      <c r="A922" s="6" t="s">
        <v>780</v>
      </c>
      <c r="B922" s="2">
        <f t="shared" si="146"/>
        <v>0</v>
      </c>
      <c r="C922" s="2">
        <f t="shared" si="139"/>
        <v>6</v>
      </c>
      <c r="L922" s="69">
        <f t="shared" si="140"/>
        <v>0</v>
      </c>
      <c r="N922" s="69">
        <f t="shared" si="141"/>
        <v>0</v>
      </c>
      <c r="R922" s="69">
        <f t="shared" si="142"/>
        <v>0</v>
      </c>
      <c r="V922" s="69">
        <f t="shared" si="143"/>
        <v>0</v>
      </c>
      <c r="W922"/>
      <c r="X922"/>
      <c r="Y922" s="83"/>
      <c r="Z922"/>
      <c r="AA922"/>
      <c r="AC922">
        <f t="shared" si="144"/>
        <v>0</v>
      </c>
      <c r="AD922" s="7">
        <f t="shared" si="145"/>
        <v>0</v>
      </c>
    </row>
    <row r="923" spans="1:30" hidden="1" x14ac:dyDescent="0.2">
      <c r="A923" s="6" t="s">
        <v>781</v>
      </c>
      <c r="B923" s="2">
        <f t="shared" si="146"/>
        <v>0</v>
      </c>
      <c r="C923" s="2">
        <f t="shared" si="139"/>
        <v>6</v>
      </c>
      <c r="L923" s="69">
        <f t="shared" si="140"/>
        <v>0</v>
      </c>
      <c r="N923" s="69">
        <f t="shared" si="141"/>
        <v>0</v>
      </c>
      <c r="R923" s="69">
        <f t="shared" si="142"/>
        <v>0</v>
      </c>
      <c r="V923" s="69">
        <f t="shared" si="143"/>
        <v>0</v>
      </c>
      <c r="W923"/>
      <c r="X923"/>
      <c r="Y923" s="83"/>
      <c r="Z923"/>
      <c r="AA923"/>
      <c r="AC923">
        <f t="shared" si="144"/>
        <v>0</v>
      </c>
      <c r="AD923" s="7">
        <f t="shared" si="145"/>
        <v>0</v>
      </c>
    </row>
    <row r="924" spans="1:30" hidden="1" x14ac:dyDescent="0.2">
      <c r="A924" s="6" t="s">
        <v>782</v>
      </c>
      <c r="B924" s="2">
        <f t="shared" si="146"/>
        <v>0</v>
      </c>
      <c r="C924" s="2">
        <f t="shared" si="139"/>
        <v>6</v>
      </c>
      <c r="L924" s="69">
        <f t="shared" si="140"/>
        <v>0</v>
      </c>
      <c r="N924" s="69">
        <f t="shared" si="141"/>
        <v>0</v>
      </c>
      <c r="R924" s="69">
        <f t="shared" si="142"/>
        <v>0</v>
      </c>
      <c r="V924" s="69">
        <f t="shared" si="143"/>
        <v>0</v>
      </c>
      <c r="W924"/>
      <c r="X924"/>
      <c r="Y924" s="83"/>
      <c r="Z924"/>
      <c r="AA924"/>
      <c r="AC924">
        <f t="shared" si="144"/>
        <v>0</v>
      </c>
      <c r="AD924" s="7">
        <f t="shared" si="145"/>
        <v>0</v>
      </c>
    </row>
    <row r="925" spans="1:30" hidden="1" x14ac:dyDescent="0.2">
      <c r="A925" s="6" t="s">
        <v>783</v>
      </c>
      <c r="B925" s="2">
        <f t="shared" si="146"/>
        <v>0</v>
      </c>
      <c r="C925" s="2">
        <f t="shared" si="139"/>
        <v>6</v>
      </c>
      <c r="L925" s="69">
        <f t="shared" si="140"/>
        <v>0</v>
      </c>
      <c r="N925" s="69">
        <f t="shared" si="141"/>
        <v>0</v>
      </c>
      <c r="R925" s="69">
        <f t="shared" si="142"/>
        <v>0</v>
      </c>
      <c r="V925" s="69">
        <f t="shared" si="143"/>
        <v>0</v>
      </c>
      <c r="W925"/>
      <c r="X925"/>
      <c r="Y925" s="83"/>
      <c r="Z925"/>
      <c r="AA925"/>
      <c r="AC925">
        <f t="shared" si="144"/>
        <v>0</v>
      </c>
      <c r="AD925" s="7">
        <f t="shared" si="145"/>
        <v>0</v>
      </c>
    </row>
    <row r="926" spans="1:30" hidden="1" x14ac:dyDescent="0.2">
      <c r="A926" s="6" t="s">
        <v>784</v>
      </c>
      <c r="B926" s="2">
        <f t="shared" si="146"/>
        <v>0</v>
      </c>
      <c r="C926" s="2">
        <f t="shared" si="139"/>
        <v>6</v>
      </c>
      <c r="L926" s="69">
        <f t="shared" si="140"/>
        <v>0</v>
      </c>
      <c r="N926" s="69">
        <f t="shared" si="141"/>
        <v>0</v>
      </c>
      <c r="R926" s="69">
        <f t="shared" si="142"/>
        <v>0</v>
      </c>
      <c r="V926" s="69">
        <f t="shared" si="143"/>
        <v>0</v>
      </c>
      <c r="W926"/>
      <c r="X926"/>
      <c r="Y926" s="83"/>
      <c r="Z926"/>
      <c r="AA926"/>
      <c r="AC926">
        <f t="shared" si="144"/>
        <v>0</v>
      </c>
      <c r="AD926" s="7">
        <f t="shared" si="145"/>
        <v>0</v>
      </c>
    </row>
    <row r="927" spans="1:30" hidden="1" x14ac:dyDescent="0.2">
      <c r="A927" s="6" t="s">
        <v>785</v>
      </c>
      <c r="B927" s="2">
        <f t="shared" si="146"/>
        <v>0</v>
      </c>
      <c r="C927" s="2">
        <f t="shared" si="139"/>
        <v>6</v>
      </c>
      <c r="L927" s="69">
        <f t="shared" si="140"/>
        <v>0</v>
      </c>
      <c r="N927" s="69">
        <f t="shared" si="141"/>
        <v>0</v>
      </c>
      <c r="R927" s="69">
        <f t="shared" si="142"/>
        <v>0</v>
      </c>
      <c r="V927" s="69">
        <f t="shared" si="143"/>
        <v>0</v>
      </c>
      <c r="W927"/>
      <c r="X927"/>
      <c r="Y927" s="83"/>
      <c r="Z927"/>
      <c r="AA927"/>
      <c r="AC927">
        <f t="shared" si="144"/>
        <v>0</v>
      </c>
      <c r="AD927" s="7">
        <f t="shared" si="145"/>
        <v>0</v>
      </c>
    </row>
    <row r="928" spans="1:30" hidden="1" x14ac:dyDescent="0.2">
      <c r="A928" s="6" t="s">
        <v>786</v>
      </c>
      <c r="B928" s="2">
        <f t="shared" si="146"/>
        <v>0</v>
      </c>
      <c r="C928" s="2">
        <f t="shared" si="139"/>
        <v>6</v>
      </c>
      <c r="L928" s="69">
        <f t="shared" si="140"/>
        <v>0</v>
      </c>
      <c r="N928" s="69">
        <f t="shared" si="141"/>
        <v>0</v>
      </c>
      <c r="R928" s="69">
        <f t="shared" si="142"/>
        <v>0</v>
      </c>
      <c r="V928" s="69">
        <f t="shared" si="143"/>
        <v>0</v>
      </c>
      <c r="W928"/>
      <c r="X928"/>
      <c r="Y928" s="83"/>
      <c r="Z928"/>
      <c r="AA928"/>
      <c r="AC928">
        <f t="shared" si="144"/>
        <v>0</v>
      </c>
      <c r="AD928" s="7">
        <f t="shared" si="145"/>
        <v>0</v>
      </c>
    </row>
    <row r="929" spans="1:30" hidden="1" x14ac:dyDescent="0.2">
      <c r="A929" s="6" t="s">
        <v>787</v>
      </c>
      <c r="B929" s="2">
        <f t="shared" si="146"/>
        <v>0</v>
      </c>
      <c r="C929" s="2">
        <f t="shared" si="139"/>
        <v>6</v>
      </c>
      <c r="L929" s="69">
        <f t="shared" si="140"/>
        <v>0</v>
      </c>
      <c r="N929" s="69">
        <f t="shared" si="141"/>
        <v>0</v>
      </c>
      <c r="R929" s="69">
        <f t="shared" si="142"/>
        <v>0</v>
      </c>
      <c r="V929" s="69">
        <f t="shared" si="143"/>
        <v>0</v>
      </c>
      <c r="W929"/>
      <c r="X929"/>
      <c r="Y929" s="83"/>
      <c r="Z929"/>
      <c r="AA929"/>
      <c r="AC929">
        <f t="shared" si="144"/>
        <v>0</v>
      </c>
      <c r="AD929" s="7">
        <f t="shared" si="145"/>
        <v>0</v>
      </c>
    </row>
    <row r="930" spans="1:30" hidden="1" x14ac:dyDescent="0.2">
      <c r="A930" s="6" t="s">
        <v>788</v>
      </c>
      <c r="B930" s="2">
        <f t="shared" si="146"/>
        <v>0</v>
      </c>
      <c r="C930" s="2">
        <f t="shared" si="139"/>
        <v>6</v>
      </c>
      <c r="L930" s="69">
        <f t="shared" si="140"/>
        <v>0</v>
      </c>
      <c r="N930" s="69">
        <f t="shared" si="141"/>
        <v>0</v>
      </c>
      <c r="R930" s="69">
        <f t="shared" si="142"/>
        <v>0</v>
      </c>
      <c r="V930" s="69">
        <f t="shared" si="143"/>
        <v>0</v>
      </c>
      <c r="W930"/>
      <c r="X930"/>
      <c r="Y930" s="83"/>
      <c r="Z930"/>
      <c r="AA930"/>
      <c r="AC930">
        <f t="shared" si="144"/>
        <v>0</v>
      </c>
      <c r="AD930" s="7">
        <f t="shared" si="145"/>
        <v>0</v>
      </c>
    </row>
    <row r="931" spans="1:30" hidden="1" x14ac:dyDescent="0.2">
      <c r="A931" s="6" t="s">
        <v>789</v>
      </c>
      <c r="B931" s="2">
        <f t="shared" si="146"/>
        <v>0</v>
      </c>
      <c r="C931" s="2">
        <f t="shared" si="139"/>
        <v>6</v>
      </c>
      <c r="L931" s="69">
        <f t="shared" si="140"/>
        <v>0</v>
      </c>
      <c r="N931" s="69">
        <f t="shared" si="141"/>
        <v>0</v>
      </c>
      <c r="R931" s="69">
        <f t="shared" si="142"/>
        <v>0</v>
      </c>
      <c r="V931" s="69">
        <f t="shared" si="143"/>
        <v>0</v>
      </c>
      <c r="W931"/>
      <c r="X931"/>
      <c r="Y931" s="83"/>
      <c r="Z931"/>
      <c r="AA931"/>
      <c r="AC931">
        <f t="shared" si="144"/>
        <v>0</v>
      </c>
      <c r="AD931" s="7">
        <f t="shared" si="145"/>
        <v>0</v>
      </c>
    </row>
    <row r="932" spans="1:30" hidden="1" x14ac:dyDescent="0.2">
      <c r="A932" s="6" t="s">
        <v>790</v>
      </c>
      <c r="B932" s="2">
        <f t="shared" si="146"/>
        <v>0</v>
      </c>
      <c r="C932" s="2">
        <f t="shared" si="139"/>
        <v>6</v>
      </c>
      <c r="L932" s="69">
        <f t="shared" si="140"/>
        <v>0</v>
      </c>
      <c r="N932" s="69">
        <f t="shared" si="141"/>
        <v>0</v>
      </c>
      <c r="R932" s="69">
        <f t="shared" si="142"/>
        <v>0</v>
      </c>
      <c r="V932" s="69">
        <f t="shared" si="143"/>
        <v>0</v>
      </c>
      <c r="W932"/>
      <c r="X932"/>
      <c r="Y932" s="83"/>
      <c r="Z932"/>
      <c r="AA932"/>
      <c r="AC932">
        <f t="shared" si="144"/>
        <v>0</v>
      </c>
      <c r="AD932" s="7">
        <f t="shared" si="145"/>
        <v>0</v>
      </c>
    </row>
    <row r="933" spans="1:30" hidden="1" x14ac:dyDescent="0.2">
      <c r="A933" s="6" t="s">
        <v>791</v>
      </c>
      <c r="B933" s="2">
        <f t="shared" si="146"/>
        <v>0</v>
      </c>
      <c r="C933" s="2">
        <f t="shared" si="139"/>
        <v>6</v>
      </c>
      <c r="L933" s="69">
        <f t="shared" si="140"/>
        <v>0</v>
      </c>
      <c r="N933" s="69">
        <f t="shared" si="141"/>
        <v>0</v>
      </c>
      <c r="R933" s="69">
        <f t="shared" si="142"/>
        <v>0</v>
      </c>
      <c r="V933" s="69">
        <f t="shared" si="143"/>
        <v>0</v>
      </c>
      <c r="W933"/>
      <c r="X933"/>
      <c r="Y933" s="83"/>
      <c r="Z933"/>
      <c r="AA933"/>
      <c r="AC933">
        <f t="shared" si="144"/>
        <v>0</v>
      </c>
      <c r="AD933" s="7">
        <f t="shared" si="145"/>
        <v>0</v>
      </c>
    </row>
    <row r="934" spans="1:30" hidden="1" x14ac:dyDescent="0.2">
      <c r="A934" s="6" t="s">
        <v>792</v>
      </c>
      <c r="B934" s="2">
        <f t="shared" si="146"/>
        <v>0</v>
      </c>
      <c r="C934" s="2">
        <f t="shared" si="139"/>
        <v>6</v>
      </c>
      <c r="L934" s="69">
        <f t="shared" si="140"/>
        <v>0</v>
      </c>
      <c r="N934" s="69">
        <f t="shared" si="141"/>
        <v>0</v>
      </c>
      <c r="R934" s="69">
        <f t="shared" si="142"/>
        <v>0</v>
      </c>
      <c r="V934" s="69">
        <f t="shared" si="143"/>
        <v>0</v>
      </c>
      <c r="W934"/>
      <c r="X934"/>
      <c r="Y934" s="83"/>
      <c r="Z934"/>
      <c r="AA934"/>
      <c r="AC934">
        <f t="shared" si="144"/>
        <v>0</v>
      </c>
      <c r="AD934" s="7">
        <f t="shared" si="145"/>
        <v>0</v>
      </c>
    </row>
    <row r="935" spans="1:30" hidden="1" x14ac:dyDescent="0.2">
      <c r="A935" s="6" t="s">
        <v>793</v>
      </c>
      <c r="B935" s="2">
        <f t="shared" si="146"/>
        <v>0</v>
      </c>
      <c r="C935" s="2">
        <f t="shared" si="139"/>
        <v>6</v>
      </c>
      <c r="L935" s="69">
        <f t="shared" si="140"/>
        <v>0</v>
      </c>
      <c r="N935" s="69">
        <f t="shared" si="141"/>
        <v>0</v>
      </c>
      <c r="R935" s="69">
        <f t="shared" si="142"/>
        <v>0</v>
      </c>
      <c r="V935" s="69">
        <f t="shared" si="143"/>
        <v>0</v>
      </c>
      <c r="W935"/>
      <c r="X935"/>
      <c r="Y935" s="83"/>
      <c r="Z935"/>
      <c r="AA935"/>
      <c r="AC935">
        <f t="shared" si="144"/>
        <v>0</v>
      </c>
      <c r="AD935" s="7">
        <f t="shared" si="145"/>
        <v>0</v>
      </c>
    </row>
    <row r="936" spans="1:30" hidden="1" x14ac:dyDescent="0.2">
      <c r="A936" s="6" t="s">
        <v>794</v>
      </c>
      <c r="B936" s="2">
        <f t="shared" si="146"/>
        <v>0</v>
      </c>
      <c r="C936" s="2">
        <f t="shared" si="139"/>
        <v>6</v>
      </c>
      <c r="L936" s="69">
        <f t="shared" si="140"/>
        <v>0</v>
      </c>
      <c r="N936" s="69">
        <f t="shared" si="141"/>
        <v>0</v>
      </c>
      <c r="R936" s="69">
        <f t="shared" si="142"/>
        <v>0</v>
      </c>
      <c r="V936" s="69">
        <f t="shared" si="143"/>
        <v>0</v>
      </c>
      <c r="W936"/>
      <c r="X936"/>
      <c r="Y936" s="83"/>
      <c r="Z936"/>
      <c r="AA936"/>
      <c r="AC936">
        <f t="shared" si="144"/>
        <v>0</v>
      </c>
      <c r="AD936" s="7">
        <f t="shared" si="145"/>
        <v>0</v>
      </c>
    </row>
    <row r="937" spans="1:30" hidden="1" x14ac:dyDescent="0.2">
      <c r="A937" s="6" t="s">
        <v>795</v>
      </c>
      <c r="B937" s="2">
        <f t="shared" si="146"/>
        <v>0</v>
      </c>
      <c r="C937" s="2">
        <f t="shared" si="139"/>
        <v>6</v>
      </c>
      <c r="L937" s="69">
        <f t="shared" si="140"/>
        <v>0</v>
      </c>
      <c r="N937" s="69">
        <f t="shared" si="141"/>
        <v>0</v>
      </c>
      <c r="R937" s="69">
        <f t="shared" si="142"/>
        <v>0</v>
      </c>
      <c r="V937" s="69">
        <f t="shared" si="143"/>
        <v>0</v>
      </c>
      <c r="W937"/>
      <c r="X937"/>
      <c r="Y937" s="83"/>
      <c r="Z937"/>
      <c r="AA937"/>
      <c r="AC937">
        <f t="shared" si="144"/>
        <v>0</v>
      </c>
      <c r="AD937" s="7">
        <f t="shared" si="145"/>
        <v>0</v>
      </c>
    </row>
    <row r="938" spans="1:30" hidden="1" x14ac:dyDescent="0.2">
      <c r="A938" s="6" t="s">
        <v>796</v>
      </c>
      <c r="B938" s="2">
        <f t="shared" si="146"/>
        <v>0</v>
      </c>
      <c r="C938" s="2">
        <f t="shared" si="139"/>
        <v>6</v>
      </c>
      <c r="L938" s="69">
        <f t="shared" si="140"/>
        <v>0</v>
      </c>
      <c r="N938" s="69">
        <f t="shared" si="141"/>
        <v>0</v>
      </c>
      <c r="R938" s="69">
        <f t="shared" si="142"/>
        <v>0</v>
      </c>
      <c r="V938" s="69">
        <f t="shared" si="143"/>
        <v>0</v>
      </c>
      <c r="W938"/>
      <c r="X938"/>
      <c r="Y938" s="83"/>
      <c r="Z938"/>
      <c r="AA938"/>
      <c r="AC938">
        <f t="shared" si="144"/>
        <v>0</v>
      </c>
      <c r="AD938" s="7">
        <f t="shared" si="145"/>
        <v>0</v>
      </c>
    </row>
    <row r="939" spans="1:30" hidden="1" x14ac:dyDescent="0.2">
      <c r="A939" s="6" t="s">
        <v>797</v>
      </c>
      <c r="B939" s="2">
        <f t="shared" si="146"/>
        <v>0</v>
      </c>
      <c r="C939" s="2">
        <f t="shared" si="139"/>
        <v>6</v>
      </c>
      <c r="L939" s="69">
        <f t="shared" si="140"/>
        <v>0</v>
      </c>
      <c r="N939" s="69">
        <f t="shared" si="141"/>
        <v>0</v>
      </c>
      <c r="R939" s="69">
        <f t="shared" si="142"/>
        <v>0</v>
      </c>
      <c r="V939" s="69">
        <f t="shared" si="143"/>
        <v>0</v>
      </c>
      <c r="W939"/>
      <c r="X939"/>
      <c r="Y939" s="83"/>
      <c r="Z939"/>
      <c r="AA939"/>
      <c r="AC939">
        <f t="shared" si="144"/>
        <v>0</v>
      </c>
      <c r="AD939" s="7">
        <f t="shared" si="145"/>
        <v>0</v>
      </c>
    </row>
    <row r="940" spans="1:30" hidden="1" x14ac:dyDescent="0.2">
      <c r="A940" s="6" t="s">
        <v>798</v>
      </c>
      <c r="B940" s="2">
        <f t="shared" si="146"/>
        <v>0</v>
      </c>
      <c r="C940" s="2">
        <f t="shared" si="139"/>
        <v>6</v>
      </c>
      <c r="L940" s="69">
        <f t="shared" si="140"/>
        <v>0</v>
      </c>
      <c r="N940" s="69">
        <f t="shared" si="141"/>
        <v>0</v>
      </c>
      <c r="R940" s="69">
        <f t="shared" si="142"/>
        <v>0</v>
      </c>
      <c r="V940" s="69">
        <f t="shared" si="143"/>
        <v>0</v>
      </c>
      <c r="W940"/>
      <c r="X940"/>
      <c r="Y940" s="83"/>
      <c r="Z940"/>
      <c r="AA940"/>
      <c r="AC940">
        <f t="shared" si="144"/>
        <v>0</v>
      </c>
      <c r="AD940" s="7">
        <f t="shared" si="145"/>
        <v>0</v>
      </c>
    </row>
    <row r="941" spans="1:30" hidden="1" x14ac:dyDescent="0.2">
      <c r="A941" s="6" t="s">
        <v>799</v>
      </c>
      <c r="B941" s="2">
        <f t="shared" si="146"/>
        <v>0</v>
      </c>
      <c r="C941" s="2">
        <f t="shared" si="139"/>
        <v>6</v>
      </c>
      <c r="L941" s="69">
        <f t="shared" si="140"/>
        <v>0</v>
      </c>
      <c r="N941" s="69">
        <f t="shared" si="141"/>
        <v>0</v>
      </c>
      <c r="R941" s="69">
        <f t="shared" si="142"/>
        <v>0</v>
      </c>
      <c r="V941" s="69">
        <f t="shared" si="143"/>
        <v>0</v>
      </c>
      <c r="W941"/>
      <c r="X941"/>
      <c r="Y941" s="83"/>
      <c r="Z941"/>
      <c r="AA941"/>
      <c r="AC941">
        <f t="shared" si="144"/>
        <v>0</v>
      </c>
      <c r="AD941" s="7">
        <f t="shared" si="145"/>
        <v>0</v>
      </c>
    </row>
    <row r="942" spans="1:30" hidden="1" x14ac:dyDescent="0.2">
      <c r="A942" s="6" t="s">
        <v>800</v>
      </c>
      <c r="B942" s="2">
        <f t="shared" si="146"/>
        <v>0</v>
      </c>
      <c r="C942" s="2">
        <f t="shared" si="139"/>
        <v>6</v>
      </c>
      <c r="L942" s="69">
        <f t="shared" si="140"/>
        <v>0</v>
      </c>
      <c r="N942" s="69">
        <f t="shared" si="141"/>
        <v>0</v>
      </c>
      <c r="R942" s="69">
        <f t="shared" si="142"/>
        <v>0</v>
      </c>
      <c r="V942" s="69">
        <f t="shared" si="143"/>
        <v>0</v>
      </c>
      <c r="W942"/>
      <c r="X942"/>
      <c r="Y942" s="83"/>
      <c r="Z942"/>
      <c r="AA942"/>
      <c r="AC942">
        <f t="shared" si="144"/>
        <v>0</v>
      </c>
      <c r="AD942" s="7">
        <f t="shared" si="145"/>
        <v>0</v>
      </c>
    </row>
    <row r="943" spans="1:30" hidden="1" x14ac:dyDescent="0.2">
      <c r="A943" s="6" t="s">
        <v>801</v>
      </c>
      <c r="B943" s="2">
        <f t="shared" si="146"/>
        <v>0</v>
      </c>
      <c r="C943" s="2">
        <f t="shared" si="139"/>
        <v>6</v>
      </c>
      <c r="L943" s="69">
        <f t="shared" si="140"/>
        <v>0</v>
      </c>
      <c r="N943" s="69">
        <f t="shared" si="141"/>
        <v>0</v>
      </c>
      <c r="R943" s="69">
        <f t="shared" si="142"/>
        <v>0</v>
      </c>
      <c r="V943" s="69">
        <f t="shared" si="143"/>
        <v>0</v>
      </c>
      <c r="W943"/>
      <c r="X943"/>
      <c r="Y943" s="83"/>
      <c r="Z943"/>
      <c r="AA943"/>
      <c r="AC943">
        <f t="shared" si="144"/>
        <v>0</v>
      </c>
      <c r="AD943" s="7">
        <f t="shared" si="145"/>
        <v>0</v>
      </c>
    </row>
    <row r="944" spans="1:30" hidden="1" x14ac:dyDescent="0.2">
      <c r="A944" s="6" t="s">
        <v>802</v>
      </c>
      <c r="B944" s="2">
        <f t="shared" si="146"/>
        <v>0</v>
      </c>
      <c r="C944" s="2">
        <f t="shared" si="139"/>
        <v>6</v>
      </c>
      <c r="L944" s="69">
        <f t="shared" si="140"/>
        <v>0</v>
      </c>
      <c r="N944" s="69">
        <f t="shared" si="141"/>
        <v>0</v>
      </c>
      <c r="R944" s="69">
        <f t="shared" si="142"/>
        <v>0</v>
      </c>
      <c r="V944" s="69">
        <f t="shared" si="143"/>
        <v>0</v>
      </c>
      <c r="W944"/>
      <c r="X944"/>
      <c r="Y944" s="83"/>
      <c r="Z944"/>
      <c r="AA944"/>
      <c r="AC944">
        <f t="shared" si="144"/>
        <v>0</v>
      </c>
      <c r="AD944" s="7">
        <f t="shared" si="145"/>
        <v>0</v>
      </c>
    </row>
    <row r="945" spans="1:30" hidden="1" x14ac:dyDescent="0.2">
      <c r="A945" s="6" t="s">
        <v>803</v>
      </c>
      <c r="B945" s="2">
        <f t="shared" si="146"/>
        <v>0</v>
      </c>
      <c r="C945" s="2">
        <f t="shared" si="139"/>
        <v>6</v>
      </c>
      <c r="L945" s="69">
        <f t="shared" si="140"/>
        <v>0</v>
      </c>
      <c r="N945" s="69">
        <f t="shared" si="141"/>
        <v>0</v>
      </c>
      <c r="R945" s="69">
        <f t="shared" si="142"/>
        <v>0</v>
      </c>
      <c r="V945" s="69">
        <f t="shared" si="143"/>
        <v>0</v>
      </c>
      <c r="W945"/>
      <c r="X945"/>
      <c r="Y945" s="83"/>
      <c r="Z945"/>
      <c r="AA945"/>
      <c r="AC945">
        <f t="shared" si="144"/>
        <v>0</v>
      </c>
      <c r="AD945" s="7">
        <f t="shared" si="145"/>
        <v>0</v>
      </c>
    </row>
    <row r="946" spans="1:30" hidden="1" x14ac:dyDescent="0.2">
      <c r="A946" s="6" t="s">
        <v>804</v>
      </c>
      <c r="B946" s="2">
        <f t="shared" si="146"/>
        <v>0</v>
      </c>
      <c r="C946" s="2">
        <f t="shared" si="139"/>
        <v>6</v>
      </c>
      <c r="L946" s="69">
        <f t="shared" si="140"/>
        <v>0</v>
      </c>
      <c r="N946" s="69">
        <f t="shared" si="141"/>
        <v>0</v>
      </c>
      <c r="R946" s="69">
        <f t="shared" si="142"/>
        <v>0</v>
      </c>
      <c r="V946" s="69">
        <f t="shared" si="143"/>
        <v>0</v>
      </c>
      <c r="W946"/>
      <c r="X946"/>
      <c r="Y946" s="83"/>
      <c r="Z946"/>
      <c r="AA946"/>
      <c r="AC946">
        <f t="shared" si="144"/>
        <v>0</v>
      </c>
      <c r="AD946" s="7">
        <f t="shared" si="145"/>
        <v>0</v>
      </c>
    </row>
    <row r="947" spans="1:30" hidden="1" x14ac:dyDescent="0.2">
      <c r="A947" s="6" t="s">
        <v>805</v>
      </c>
      <c r="B947" s="2">
        <f t="shared" si="146"/>
        <v>0</v>
      </c>
      <c r="C947" s="2">
        <f t="shared" si="139"/>
        <v>6</v>
      </c>
      <c r="L947" s="69">
        <f t="shared" si="140"/>
        <v>0</v>
      </c>
      <c r="N947" s="69">
        <f t="shared" si="141"/>
        <v>0</v>
      </c>
      <c r="R947" s="69">
        <f t="shared" si="142"/>
        <v>0</v>
      </c>
      <c r="V947" s="69">
        <f t="shared" si="143"/>
        <v>0</v>
      </c>
      <c r="W947"/>
      <c r="X947"/>
      <c r="Y947" s="83"/>
      <c r="Z947"/>
      <c r="AA947"/>
      <c r="AC947">
        <f t="shared" si="144"/>
        <v>0</v>
      </c>
      <c r="AD947" s="7">
        <f t="shared" si="145"/>
        <v>0</v>
      </c>
    </row>
    <row r="948" spans="1:30" hidden="1" x14ac:dyDescent="0.2">
      <c r="A948" s="6" t="s">
        <v>806</v>
      </c>
      <c r="B948" s="2">
        <f t="shared" si="146"/>
        <v>0</v>
      </c>
      <c r="C948" s="2">
        <f t="shared" si="139"/>
        <v>6</v>
      </c>
      <c r="L948" s="69">
        <f t="shared" si="140"/>
        <v>0</v>
      </c>
      <c r="N948" s="69">
        <f t="shared" si="141"/>
        <v>0</v>
      </c>
      <c r="R948" s="69">
        <f t="shared" si="142"/>
        <v>0</v>
      </c>
      <c r="V948" s="69">
        <f t="shared" si="143"/>
        <v>0</v>
      </c>
      <c r="W948"/>
      <c r="X948"/>
      <c r="Y948" s="83"/>
      <c r="Z948"/>
      <c r="AA948"/>
      <c r="AC948">
        <f t="shared" si="144"/>
        <v>0</v>
      </c>
      <c r="AD948" s="7">
        <f t="shared" si="145"/>
        <v>0</v>
      </c>
    </row>
    <row r="949" spans="1:30" hidden="1" x14ac:dyDescent="0.2">
      <c r="A949" s="6" t="s">
        <v>807</v>
      </c>
      <c r="B949" s="2">
        <f t="shared" si="146"/>
        <v>0</v>
      </c>
      <c r="C949" s="2">
        <f t="shared" si="139"/>
        <v>6</v>
      </c>
      <c r="L949" s="69">
        <f t="shared" si="140"/>
        <v>0</v>
      </c>
      <c r="N949" s="69">
        <f t="shared" si="141"/>
        <v>0</v>
      </c>
      <c r="R949" s="69">
        <f t="shared" si="142"/>
        <v>0</v>
      </c>
      <c r="V949" s="69">
        <f t="shared" si="143"/>
        <v>0</v>
      </c>
      <c r="W949"/>
      <c r="X949"/>
      <c r="Y949" s="83"/>
      <c r="Z949"/>
      <c r="AA949"/>
      <c r="AC949">
        <f t="shared" si="144"/>
        <v>0</v>
      </c>
      <c r="AD949" s="7">
        <f t="shared" si="145"/>
        <v>0</v>
      </c>
    </row>
    <row r="950" spans="1:30" hidden="1" x14ac:dyDescent="0.2">
      <c r="A950" s="6" t="s">
        <v>808</v>
      </c>
      <c r="B950" s="2">
        <f t="shared" si="146"/>
        <v>0</v>
      </c>
      <c r="C950" s="2">
        <f t="shared" ref="C950:C1006" si="147">RANK(B950,B$810:B$1009,0)</f>
        <v>6</v>
      </c>
      <c r="L950" s="69">
        <f t="shared" ref="L950:L1009" si="148">IF(AND(I950&lt;1,J950&lt;1,K950&lt;1),0,IF(250+((80-(I950*60+J950))*2)&lt;0,0,IF(K950&lt;50,250+((80-(I950*60+J950))*2),IF(K950&gt;49,250+((80-(I950*60+J950))*2)-1,250+((80-(I950*60+J950))*2)))))</f>
        <v>0</v>
      </c>
      <c r="N950" s="69">
        <f t="shared" ref="N950:N1009" si="149">IF(M950&lt;89,0,250+((M950-172)*3))</f>
        <v>0</v>
      </c>
      <c r="R950" s="69">
        <f t="shared" ref="R950:R1009" si="150">IF(AND(O950&lt;1,P950&lt;1,Q950&lt;1),0,IF(250+((400-(O950*60+P950))*1)&lt;0,0,250+((400-(O950*60+P950))*1)))</f>
        <v>0</v>
      </c>
      <c r="V950" s="69">
        <f t="shared" ref="V950:V1009" si="151">IF(AND(S950&lt;1,T950&lt;1,U950&lt;1),0,IF(500+((460-(S950*60+T950))*1)&lt;0,0,500+((460-(S950*60+T950))*1)))</f>
        <v>0</v>
      </c>
      <c r="W950"/>
      <c r="X950"/>
      <c r="Y950" s="83"/>
      <c r="Z950"/>
      <c r="AA950"/>
      <c r="AC950">
        <f t="shared" ref="AC950:AC1011" si="152">B950</f>
        <v>0</v>
      </c>
      <c r="AD950" s="7">
        <f t="shared" ref="AD950:AD1011" si="153">AA950+AB950+AC950</f>
        <v>0</v>
      </c>
    </row>
    <row r="951" spans="1:30" hidden="1" x14ac:dyDescent="0.2">
      <c r="A951" s="6" t="s">
        <v>809</v>
      </c>
      <c r="B951" s="2">
        <f t="shared" si="146"/>
        <v>0</v>
      </c>
      <c r="C951" s="2">
        <f t="shared" si="147"/>
        <v>6</v>
      </c>
      <c r="L951" s="69">
        <f t="shared" si="148"/>
        <v>0</v>
      </c>
      <c r="N951" s="69">
        <f t="shared" si="149"/>
        <v>0</v>
      </c>
      <c r="R951" s="69">
        <f t="shared" si="150"/>
        <v>0</v>
      </c>
      <c r="V951" s="69">
        <f t="shared" si="151"/>
        <v>0</v>
      </c>
      <c r="W951"/>
      <c r="X951"/>
      <c r="Y951" s="83"/>
      <c r="Z951"/>
      <c r="AA951"/>
      <c r="AC951">
        <f t="shared" si="152"/>
        <v>0</v>
      </c>
      <c r="AD951" s="7">
        <f t="shared" si="153"/>
        <v>0</v>
      </c>
    </row>
    <row r="952" spans="1:30" hidden="1" x14ac:dyDescent="0.2">
      <c r="A952" s="6" t="s">
        <v>810</v>
      </c>
      <c r="B952" s="2">
        <f t="shared" si="146"/>
        <v>0</v>
      </c>
      <c r="C952" s="2">
        <f t="shared" si="147"/>
        <v>6</v>
      </c>
      <c r="L952" s="69">
        <f t="shared" si="148"/>
        <v>0</v>
      </c>
      <c r="N952" s="69">
        <f t="shared" si="149"/>
        <v>0</v>
      </c>
      <c r="R952" s="69">
        <f t="shared" si="150"/>
        <v>0</v>
      </c>
      <c r="V952" s="69">
        <f t="shared" si="151"/>
        <v>0</v>
      </c>
      <c r="W952"/>
      <c r="X952"/>
      <c r="Y952" s="83"/>
      <c r="Z952"/>
      <c r="AA952"/>
      <c r="AC952">
        <f t="shared" si="152"/>
        <v>0</v>
      </c>
      <c r="AD952" s="7">
        <f t="shared" si="153"/>
        <v>0</v>
      </c>
    </row>
    <row r="953" spans="1:30" hidden="1" x14ac:dyDescent="0.2">
      <c r="A953" s="6" t="s">
        <v>811</v>
      </c>
      <c r="B953" s="2">
        <f t="shared" ref="B953:B1009" si="154">+L953+N953+R953+V953+X953</f>
        <v>0</v>
      </c>
      <c r="C953" s="2">
        <f t="shared" si="147"/>
        <v>6</v>
      </c>
      <c r="L953" s="69">
        <f t="shared" si="148"/>
        <v>0</v>
      </c>
      <c r="N953" s="69">
        <f t="shared" si="149"/>
        <v>0</v>
      </c>
      <c r="R953" s="69">
        <f t="shared" si="150"/>
        <v>0</v>
      </c>
      <c r="V953" s="69">
        <f t="shared" si="151"/>
        <v>0</v>
      </c>
      <c r="W953"/>
      <c r="X953"/>
      <c r="Y953" s="83"/>
      <c r="Z953"/>
      <c r="AA953"/>
      <c r="AC953">
        <f t="shared" si="152"/>
        <v>0</v>
      </c>
      <c r="AD953" s="7">
        <f t="shared" si="153"/>
        <v>0</v>
      </c>
    </row>
    <row r="954" spans="1:30" hidden="1" x14ac:dyDescent="0.2">
      <c r="A954" s="6" t="s">
        <v>812</v>
      </c>
      <c r="B954" s="2">
        <f t="shared" si="154"/>
        <v>0</v>
      </c>
      <c r="C954" s="2">
        <f t="shared" si="147"/>
        <v>6</v>
      </c>
      <c r="L954" s="69">
        <f t="shared" si="148"/>
        <v>0</v>
      </c>
      <c r="N954" s="69">
        <f t="shared" si="149"/>
        <v>0</v>
      </c>
      <c r="R954" s="69">
        <f t="shared" si="150"/>
        <v>0</v>
      </c>
      <c r="V954" s="69">
        <f t="shared" si="151"/>
        <v>0</v>
      </c>
      <c r="W954"/>
      <c r="X954"/>
      <c r="Y954" s="83"/>
      <c r="Z954"/>
      <c r="AA954"/>
      <c r="AC954">
        <f t="shared" si="152"/>
        <v>0</v>
      </c>
      <c r="AD954" s="7">
        <f t="shared" si="153"/>
        <v>0</v>
      </c>
    </row>
    <row r="955" spans="1:30" hidden="1" x14ac:dyDescent="0.2">
      <c r="A955" s="6" t="s">
        <v>813</v>
      </c>
      <c r="B955" s="2">
        <f t="shared" si="154"/>
        <v>0</v>
      </c>
      <c r="C955" s="2">
        <f t="shared" si="147"/>
        <v>6</v>
      </c>
      <c r="L955" s="69">
        <f t="shared" si="148"/>
        <v>0</v>
      </c>
      <c r="N955" s="69">
        <f t="shared" si="149"/>
        <v>0</v>
      </c>
      <c r="R955" s="69">
        <f t="shared" si="150"/>
        <v>0</v>
      </c>
      <c r="V955" s="69">
        <f t="shared" si="151"/>
        <v>0</v>
      </c>
      <c r="W955"/>
      <c r="X955"/>
      <c r="Y955" s="83"/>
      <c r="Z955"/>
      <c r="AA955"/>
      <c r="AC955">
        <f t="shared" si="152"/>
        <v>0</v>
      </c>
      <c r="AD955" s="7">
        <f t="shared" si="153"/>
        <v>0</v>
      </c>
    </row>
    <row r="956" spans="1:30" hidden="1" x14ac:dyDescent="0.2">
      <c r="A956" s="6" t="s">
        <v>814</v>
      </c>
      <c r="B956" s="2">
        <f t="shared" si="154"/>
        <v>0</v>
      </c>
      <c r="C956" s="2">
        <f t="shared" si="147"/>
        <v>6</v>
      </c>
      <c r="L956" s="69">
        <f t="shared" si="148"/>
        <v>0</v>
      </c>
      <c r="N956" s="69">
        <f t="shared" si="149"/>
        <v>0</v>
      </c>
      <c r="R956" s="69">
        <f t="shared" si="150"/>
        <v>0</v>
      </c>
      <c r="V956" s="69">
        <f t="shared" si="151"/>
        <v>0</v>
      </c>
      <c r="W956"/>
      <c r="X956"/>
      <c r="Y956" s="83"/>
      <c r="Z956"/>
      <c r="AA956"/>
      <c r="AC956">
        <f t="shared" si="152"/>
        <v>0</v>
      </c>
      <c r="AD956" s="7">
        <f t="shared" si="153"/>
        <v>0</v>
      </c>
    </row>
    <row r="957" spans="1:30" hidden="1" x14ac:dyDescent="0.2">
      <c r="A957" s="6" t="s">
        <v>815</v>
      </c>
      <c r="B957" s="2">
        <f t="shared" si="154"/>
        <v>0</v>
      </c>
      <c r="C957" s="2">
        <f t="shared" si="147"/>
        <v>6</v>
      </c>
      <c r="L957" s="69">
        <f t="shared" si="148"/>
        <v>0</v>
      </c>
      <c r="N957" s="69">
        <f t="shared" si="149"/>
        <v>0</v>
      </c>
      <c r="R957" s="69">
        <f t="shared" si="150"/>
        <v>0</v>
      </c>
      <c r="V957" s="69">
        <f t="shared" si="151"/>
        <v>0</v>
      </c>
      <c r="W957"/>
      <c r="X957"/>
      <c r="Y957" s="83"/>
      <c r="Z957"/>
      <c r="AA957"/>
      <c r="AC957">
        <f t="shared" si="152"/>
        <v>0</v>
      </c>
      <c r="AD957" s="7">
        <f t="shared" si="153"/>
        <v>0</v>
      </c>
    </row>
    <row r="958" spans="1:30" hidden="1" x14ac:dyDescent="0.2">
      <c r="A958" s="6" t="s">
        <v>816</v>
      </c>
      <c r="B958" s="2">
        <f t="shared" si="154"/>
        <v>0</v>
      </c>
      <c r="C958" s="2">
        <f t="shared" si="147"/>
        <v>6</v>
      </c>
      <c r="L958" s="69">
        <f t="shared" si="148"/>
        <v>0</v>
      </c>
      <c r="N958" s="69">
        <f t="shared" si="149"/>
        <v>0</v>
      </c>
      <c r="R958" s="69">
        <f t="shared" si="150"/>
        <v>0</v>
      </c>
      <c r="V958" s="69">
        <f t="shared" si="151"/>
        <v>0</v>
      </c>
      <c r="W958"/>
      <c r="X958"/>
      <c r="Y958" s="83"/>
      <c r="Z958"/>
      <c r="AA958"/>
      <c r="AC958">
        <f t="shared" si="152"/>
        <v>0</v>
      </c>
      <c r="AD958" s="7">
        <f t="shared" si="153"/>
        <v>0</v>
      </c>
    </row>
    <row r="959" spans="1:30" hidden="1" x14ac:dyDescent="0.2">
      <c r="A959" s="6" t="s">
        <v>817</v>
      </c>
      <c r="B959" s="2">
        <f t="shared" si="154"/>
        <v>0</v>
      </c>
      <c r="C959" s="2">
        <f t="shared" si="147"/>
        <v>6</v>
      </c>
      <c r="L959" s="69">
        <f t="shared" si="148"/>
        <v>0</v>
      </c>
      <c r="N959" s="69">
        <f t="shared" si="149"/>
        <v>0</v>
      </c>
      <c r="R959" s="69">
        <f t="shared" si="150"/>
        <v>0</v>
      </c>
      <c r="V959" s="69">
        <f t="shared" si="151"/>
        <v>0</v>
      </c>
      <c r="W959"/>
      <c r="X959"/>
      <c r="Y959" s="83"/>
      <c r="Z959"/>
      <c r="AA959"/>
      <c r="AC959">
        <f t="shared" si="152"/>
        <v>0</v>
      </c>
      <c r="AD959" s="7">
        <f t="shared" si="153"/>
        <v>0</v>
      </c>
    </row>
    <row r="960" spans="1:30" hidden="1" x14ac:dyDescent="0.2">
      <c r="A960" s="6" t="s">
        <v>818</v>
      </c>
      <c r="B960" s="2">
        <f t="shared" si="154"/>
        <v>0</v>
      </c>
      <c r="C960" s="2">
        <f t="shared" si="147"/>
        <v>6</v>
      </c>
      <c r="L960" s="69">
        <f t="shared" si="148"/>
        <v>0</v>
      </c>
      <c r="N960" s="69">
        <f t="shared" si="149"/>
        <v>0</v>
      </c>
      <c r="R960" s="69">
        <f t="shared" si="150"/>
        <v>0</v>
      </c>
      <c r="V960" s="69">
        <f t="shared" si="151"/>
        <v>0</v>
      </c>
      <c r="W960"/>
      <c r="X960"/>
      <c r="Y960" s="83"/>
      <c r="Z960"/>
      <c r="AA960"/>
      <c r="AC960">
        <f t="shared" si="152"/>
        <v>0</v>
      </c>
      <c r="AD960" s="7">
        <f t="shared" si="153"/>
        <v>0</v>
      </c>
    </row>
    <row r="961" spans="1:30" hidden="1" x14ac:dyDescent="0.2">
      <c r="A961" s="6" t="s">
        <v>819</v>
      </c>
      <c r="B961" s="2">
        <f t="shared" si="154"/>
        <v>0</v>
      </c>
      <c r="C961" s="2">
        <f t="shared" si="147"/>
        <v>6</v>
      </c>
      <c r="L961" s="69">
        <f t="shared" si="148"/>
        <v>0</v>
      </c>
      <c r="N961" s="69">
        <f t="shared" si="149"/>
        <v>0</v>
      </c>
      <c r="R961" s="69">
        <f t="shared" si="150"/>
        <v>0</v>
      </c>
      <c r="V961" s="69">
        <f t="shared" si="151"/>
        <v>0</v>
      </c>
      <c r="W961"/>
      <c r="X961"/>
      <c r="Y961" s="83"/>
      <c r="Z961"/>
      <c r="AA961"/>
      <c r="AC961">
        <f t="shared" si="152"/>
        <v>0</v>
      </c>
      <c r="AD961" s="7">
        <f t="shared" si="153"/>
        <v>0</v>
      </c>
    </row>
    <row r="962" spans="1:30" hidden="1" x14ac:dyDescent="0.2">
      <c r="A962" s="6" t="s">
        <v>820</v>
      </c>
      <c r="B962" s="2">
        <f t="shared" si="154"/>
        <v>0</v>
      </c>
      <c r="C962" s="2">
        <f t="shared" si="147"/>
        <v>6</v>
      </c>
      <c r="L962" s="69">
        <f t="shared" si="148"/>
        <v>0</v>
      </c>
      <c r="N962" s="69">
        <f t="shared" si="149"/>
        <v>0</v>
      </c>
      <c r="R962" s="69">
        <f t="shared" si="150"/>
        <v>0</v>
      </c>
      <c r="V962" s="69">
        <f t="shared" si="151"/>
        <v>0</v>
      </c>
      <c r="W962"/>
      <c r="X962"/>
      <c r="Y962" s="83"/>
      <c r="Z962"/>
      <c r="AA962"/>
      <c r="AC962">
        <f t="shared" si="152"/>
        <v>0</v>
      </c>
      <c r="AD962" s="7">
        <f t="shared" si="153"/>
        <v>0</v>
      </c>
    </row>
    <row r="963" spans="1:30" hidden="1" x14ac:dyDescent="0.2">
      <c r="A963" s="6" t="s">
        <v>821</v>
      </c>
      <c r="B963" s="2">
        <f t="shared" si="154"/>
        <v>0</v>
      </c>
      <c r="C963" s="2">
        <f t="shared" si="147"/>
        <v>6</v>
      </c>
      <c r="L963" s="69">
        <f t="shared" si="148"/>
        <v>0</v>
      </c>
      <c r="N963" s="69">
        <f t="shared" si="149"/>
        <v>0</v>
      </c>
      <c r="R963" s="69">
        <f t="shared" si="150"/>
        <v>0</v>
      </c>
      <c r="V963" s="69">
        <f t="shared" si="151"/>
        <v>0</v>
      </c>
      <c r="W963"/>
      <c r="X963"/>
      <c r="Y963" s="83"/>
      <c r="Z963"/>
      <c r="AA963"/>
      <c r="AC963">
        <f t="shared" si="152"/>
        <v>0</v>
      </c>
      <c r="AD963" s="7">
        <f t="shared" si="153"/>
        <v>0</v>
      </c>
    </row>
    <row r="964" spans="1:30" hidden="1" x14ac:dyDescent="0.2">
      <c r="A964" s="6" t="s">
        <v>822</v>
      </c>
      <c r="B964" s="2">
        <f t="shared" si="154"/>
        <v>0</v>
      </c>
      <c r="C964" s="2">
        <f t="shared" si="147"/>
        <v>6</v>
      </c>
      <c r="L964" s="69">
        <f t="shared" si="148"/>
        <v>0</v>
      </c>
      <c r="N964" s="69">
        <f t="shared" si="149"/>
        <v>0</v>
      </c>
      <c r="R964" s="69">
        <f t="shared" si="150"/>
        <v>0</v>
      </c>
      <c r="V964" s="69">
        <f t="shared" si="151"/>
        <v>0</v>
      </c>
      <c r="W964"/>
      <c r="X964"/>
      <c r="Y964" s="83"/>
      <c r="Z964"/>
      <c r="AA964"/>
      <c r="AC964">
        <f t="shared" si="152"/>
        <v>0</v>
      </c>
      <c r="AD964" s="7">
        <f t="shared" si="153"/>
        <v>0</v>
      </c>
    </row>
    <row r="965" spans="1:30" hidden="1" x14ac:dyDescent="0.2">
      <c r="A965" s="6" t="s">
        <v>823</v>
      </c>
      <c r="B965" s="2">
        <f t="shared" si="154"/>
        <v>0</v>
      </c>
      <c r="C965" s="2">
        <f t="shared" si="147"/>
        <v>6</v>
      </c>
      <c r="L965" s="69">
        <f t="shared" si="148"/>
        <v>0</v>
      </c>
      <c r="N965" s="69">
        <f t="shared" si="149"/>
        <v>0</v>
      </c>
      <c r="R965" s="69">
        <f t="shared" si="150"/>
        <v>0</v>
      </c>
      <c r="V965" s="69">
        <f t="shared" si="151"/>
        <v>0</v>
      </c>
      <c r="W965"/>
      <c r="X965"/>
      <c r="Y965" s="83"/>
      <c r="Z965"/>
      <c r="AA965"/>
      <c r="AC965">
        <f t="shared" si="152"/>
        <v>0</v>
      </c>
      <c r="AD965" s="7">
        <f t="shared" si="153"/>
        <v>0</v>
      </c>
    </row>
    <row r="966" spans="1:30" hidden="1" x14ac:dyDescent="0.2">
      <c r="A966" s="6" t="s">
        <v>824</v>
      </c>
      <c r="B966" s="2">
        <f t="shared" si="154"/>
        <v>0</v>
      </c>
      <c r="C966" s="2">
        <f t="shared" si="147"/>
        <v>6</v>
      </c>
      <c r="L966" s="69">
        <f t="shared" si="148"/>
        <v>0</v>
      </c>
      <c r="N966" s="69">
        <f t="shared" si="149"/>
        <v>0</v>
      </c>
      <c r="R966" s="69">
        <f t="shared" si="150"/>
        <v>0</v>
      </c>
      <c r="V966" s="69">
        <f t="shared" si="151"/>
        <v>0</v>
      </c>
      <c r="W966"/>
      <c r="X966"/>
      <c r="Y966" s="83"/>
      <c r="Z966"/>
      <c r="AA966"/>
      <c r="AC966">
        <f t="shared" si="152"/>
        <v>0</v>
      </c>
      <c r="AD966" s="7">
        <f t="shared" si="153"/>
        <v>0</v>
      </c>
    </row>
    <row r="967" spans="1:30" hidden="1" x14ac:dyDescent="0.2">
      <c r="A967" s="6" t="s">
        <v>825</v>
      </c>
      <c r="B967" s="2">
        <f t="shared" si="154"/>
        <v>0</v>
      </c>
      <c r="C967" s="2">
        <f t="shared" si="147"/>
        <v>6</v>
      </c>
      <c r="L967" s="69">
        <f t="shared" si="148"/>
        <v>0</v>
      </c>
      <c r="N967" s="69">
        <f t="shared" si="149"/>
        <v>0</v>
      </c>
      <c r="R967" s="69">
        <f t="shared" si="150"/>
        <v>0</v>
      </c>
      <c r="V967" s="69">
        <f t="shared" si="151"/>
        <v>0</v>
      </c>
      <c r="W967"/>
      <c r="X967"/>
      <c r="Y967" s="83"/>
      <c r="Z967"/>
      <c r="AA967"/>
      <c r="AC967">
        <f t="shared" si="152"/>
        <v>0</v>
      </c>
      <c r="AD967" s="7">
        <f t="shared" si="153"/>
        <v>0</v>
      </c>
    </row>
    <row r="968" spans="1:30" hidden="1" x14ac:dyDescent="0.2">
      <c r="A968" s="6" t="s">
        <v>826</v>
      </c>
      <c r="B968" s="2">
        <f t="shared" si="154"/>
        <v>0</v>
      </c>
      <c r="C968" s="2">
        <f t="shared" si="147"/>
        <v>6</v>
      </c>
      <c r="L968" s="69">
        <f t="shared" si="148"/>
        <v>0</v>
      </c>
      <c r="N968" s="69">
        <f t="shared" si="149"/>
        <v>0</v>
      </c>
      <c r="R968" s="69">
        <f t="shared" si="150"/>
        <v>0</v>
      </c>
      <c r="V968" s="69">
        <f t="shared" si="151"/>
        <v>0</v>
      </c>
      <c r="W968"/>
      <c r="X968"/>
      <c r="Y968" s="83"/>
      <c r="Z968"/>
      <c r="AA968"/>
      <c r="AC968">
        <f t="shared" si="152"/>
        <v>0</v>
      </c>
      <c r="AD968" s="7">
        <f t="shared" si="153"/>
        <v>0</v>
      </c>
    </row>
    <row r="969" spans="1:30" hidden="1" x14ac:dyDescent="0.2">
      <c r="A969" s="6" t="s">
        <v>827</v>
      </c>
      <c r="B969" s="2">
        <f t="shared" si="154"/>
        <v>0</v>
      </c>
      <c r="C969" s="2">
        <f t="shared" si="147"/>
        <v>6</v>
      </c>
      <c r="L969" s="69">
        <f t="shared" si="148"/>
        <v>0</v>
      </c>
      <c r="N969" s="69">
        <f t="shared" si="149"/>
        <v>0</v>
      </c>
      <c r="R969" s="69">
        <f t="shared" si="150"/>
        <v>0</v>
      </c>
      <c r="V969" s="69">
        <f t="shared" si="151"/>
        <v>0</v>
      </c>
      <c r="W969"/>
      <c r="X969"/>
      <c r="Y969" s="83"/>
      <c r="Z969"/>
      <c r="AA969"/>
      <c r="AC969">
        <f t="shared" si="152"/>
        <v>0</v>
      </c>
      <c r="AD969" s="7">
        <f t="shared" si="153"/>
        <v>0</v>
      </c>
    </row>
    <row r="970" spans="1:30" hidden="1" x14ac:dyDescent="0.2">
      <c r="A970" s="6" t="s">
        <v>828</v>
      </c>
      <c r="B970" s="2">
        <f t="shared" si="154"/>
        <v>0</v>
      </c>
      <c r="C970" s="2">
        <f t="shared" si="147"/>
        <v>6</v>
      </c>
      <c r="L970" s="69">
        <f t="shared" si="148"/>
        <v>0</v>
      </c>
      <c r="N970" s="69">
        <f t="shared" si="149"/>
        <v>0</v>
      </c>
      <c r="R970" s="69">
        <f t="shared" si="150"/>
        <v>0</v>
      </c>
      <c r="V970" s="69">
        <f t="shared" si="151"/>
        <v>0</v>
      </c>
      <c r="W970"/>
      <c r="X970"/>
      <c r="Y970" s="83"/>
      <c r="Z970"/>
      <c r="AA970"/>
      <c r="AC970">
        <f t="shared" si="152"/>
        <v>0</v>
      </c>
      <c r="AD970" s="7">
        <f t="shared" si="153"/>
        <v>0</v>
      </c>
    </row>
    <row r="971" spans="1:30" hidden="1" x14ac:dyDescent="0.2">
      <c r="A971" s="6" t="s">
        <v>829</v>
      </c>
      <c r="B971" s="2">
        <f t="shared" si="154"/>
        <v>0</v>
      </c>
      <c r="C971" s="2">
        <f t="shared" si="147"/>
        <v>6</v>
      </c>
      <c r="L971" s="69">
        <f t="shared" si="148"/>
        <v>0</v>
      </c>
      <c r="N971" s="69">
        <f t="shared" si="149"/>
        <v>0</v>
      </c>
      <c r="R971" s="69">
        <f t="shared" si="150"/>
        <v>0</v>
      </c>
      <c r="V971" s="69">
        <f t="shared" si="151"/>
        <v>0</v>
      </c>
      <c r="W971"/>
      <c r="X971"/>
      <c r="Y971" s="83"/>
      <c r="Z971"/>
      <c r="AA971"/>
      <c r="AC971">
        <f t="shared" si="152"/>
        <v>0</v>
      </c>
      <c r="AD971" s="7">
        <f t="shared" si="153"/>
        <v>0</v>
      </c>
    </row>
    <row r="972" spans="1:30" hidden="1" x14ac:dyDescent="0.2">
      <c r="A972" s="6" t="s">
        <v>830</v>
      </c>
      <c r="B972" s="2">
        <f t="shared" si="154"/>
        <v>0</v>
      </c>
      <c r="C972" s="2">
        <f t="shared" si="147"/>
        <v>6</v>
      </c>
      <c r="L972" s="69">
        <f t="shared" si="148"/>
        <v>0</v>
      </c>
      <c r="N972" s="69">
        <f t="shared" si="149"/>
        <v>0</v>
      </c>
      <c r="R972" s="69">
        <f t="shared" si="150"/>
        <v>0</v>
      </c>
      <c r="V972" s="69">
        <f t="shared" si="151"/>
        <v>0</v>
      </c>
      <c r="W972"/>
      <c r="X972"/>
      <c r="Y972" s="83"/>
      <c r="Z972"/>
      <c r="AA972"/>
      <c r="AC972">
        <f t="shared" si="152"/>
        <v>0</v>
      </c>
      <c r="AD972" s="7">
        <f t="shared" si="153"/>
        <v>0</v>
      </c>
    </row>
    <row r="973" spans="1:30" hidden="1" x14ac:dyDescent="0.2">
      <c r="A973" s="6" t="s">
        <v>831</v>
      </c>
      <c r="B973" s="2">
        <f t="shared" si="154"/>
        <v>0</v>
      </c>
      <c r="C973" s="2">
        <f t="shared" si="147"/>
        <v>6</v>
      </c>
      <c r="L973" s="69">
        <f t="shared" si="148"/>
        <v>0</v>
      </c>
      <c r="N973" s="69">
        <f t="shared" si="149"/>
        <v>0</v>
      </c>
      <c r="R973" s="69">
        <f t="shared" si="150"/>
        <v>0</v>
      </c>
      <c r="V973" s="69">
        <f t="shared" si="151"/>
        <v>0</v>
      </c>
      <c r="W973"/>
      <c r="X973"/>
      <c r="Y973" s="83"/>
      <c r="Z973"/>
      <c r="AA973"/>
      <c r="AC973">
        <f t="shared" si="152"/>
        <v>0</v>
      </c>
      <c r="AD973" s="7">
        <f t="shared" si="153"/>
        <v>0</v>
      </c>
    </row>
    <row r="974" spans="1:30" hidden="1" x14ac:dyDescent="0.2">
      <c r="A974" s="6" t="s">
        <v>832</v>
      </c>
      <c r="B974" s="2">
        <f t="shared" si="154"/>
        <v>0</v>
      </c>
      <c r="C974" s="2">
        <f t="shared" si="147"/>
        <v>6</v>
      </c>
      <c r="L974" s="69">
        <f t="shared" si="148"/>
        <v>0</v>
      </c>
      <c r="N974" s="69">
        <f t="shared" si="149"/>
        <v>0</v>
      </c>
      <c r="R974" s="69">
        <f t="shared" si="150"/>
        <v>0</v>
      </c>
      <c r="V974" s="69">
        <f t="shared" si="151"/>
        <v>0</v>
      </c>
      <c r="W974"/>
      <c r="X974"/>
      <c r="Y974" s="83"/>
      <c r="Z974"/>
      <c r="AA974"/>
      <c r="AC974">
        <f t="shared" si="152"/>
        <v>0</v>
      </c>
      <c r="AD974" s="7">
        <f t="shared" si="153"/>
        <v>0</v>
      </c>
    </row>
    <row r="975" spans="1:30" hidden="1" x14ac:dyDescent="0.2">
      <c r="A975" s="6" t="s">
        <v>833</v>
      </c>
      <c r="B975" s="2">
        <f t="shared" si="154"/>
        <v>0</v>
      </c>
      <c r="C975" s="2">
        <f t="shared" si="147"/>
        <v>6</v>
      </c>
      <c r="L975" s="69">
        <f t="shared" si="148"/>
        <v>0</v>
      </c>
      <c r="N975" s="69">
        <f t="shared" si="149"/>
        <v>0</v>
      </c>
      <c r="R975" s="69">
        <f t="shared" si="150"/>
        <v>0</v>
      </c>
      <c r="V975" s="69">
        <f t="shared" si="151"/>
        <v>0</v>
      </c>
      <c r="W975"/>
      <c r="X975"/>
      <c r="Y975" s="83"/>
      <c r="Z975"/>
      <c r="AA975"/>
      <c r="AC975">
        <f t="shared" si="152"/>
        <v>0</v>
      </c>
      <c r="AD975" s="7">
        <f t="shared" si="153"/>
        <v>0</v>
      </c>
    </row>
    <row r="976" spans="1:30" hidden="1" x14ac:dyDescent="0.2">
      <c r="A976" s="6" t="s">
        <v>834</v>
      </c>
      <c r="B976" s="2">
        <f t="shared" si="154"/>
        <v>0</v>
      </c>
      <c r="C976" s="2">
        <f t="shared" si="147"/>
        <v>6</v>
      </c>
      <c r="L976" s="69">
        <f t="shared" si="148"/>
        <v>0</v>
      </c>
      <c r="N976" s="69">
        <f t="shared" si="149"/>
        <v>0</v>
      </c>
      <c r="R976" s="69">
        <f t="shared" si="150"/>
        <v>0</v>
      </c>
      <c r="V976" s="69">
        <f t="shared" si="151"/>
        <v>0</v>
      </c>
      <c r="W976"/>
      <c r="X976"/>
      <c r="Y976" s="83"/>
      <c r="Z976"/>
      <c r="AA976"/>
      <c r="AC976">
        <f t="shared" si="152"/>
        <v>0</v>
      </c>
      <c r="AD976" s="7">
        <f t="shared" si="153"/>
        <v>0</v>
      </c>
    </row>
    <row r="977" spans="1:30" hidden="1" x14ac:dyDescent="0.2">
      <c r="A977" s="6" t="s">
        <v>835</v>
      </c>
      <c r="B977" s="2">
        <f t="shared" si="154"/>
        <v>0</v>
      </c>
      <c r="C977" s="2">
        <f t="shared" si="147"/>
        <v>6</v>
      </c>
      <c r="L977" s="69">
        <f t="shared" si="148"/>
        <v>0</v>
      </c>
      <c r="N977" s="69">
        <f t="shared" si="149"/>
        <v>0</v>
      </c>
      <c r="R977" s="69">
        <f t="shared" si="150"/>
        <v>0</v>
      </c>
      <c r="V977" s="69">
        <f t="shared" si="151"/>
        <v>0</v>
      </c>
      <c r="W977"/>
      <c r="X977"/>
      <c r="Y977" s="83"/>
      <c r="Z977"/>
      <c r="AA977"/>
      <c r="AC977">
        <f t="shared" si="152"/>
        <v>0</v>
      </c>
      <c r="AD977" s="7">
        <f t="shared" si="153"/>
        <v>0</v>
      </c>
    </row>
    <row r="978" spans="1:30" hidden="1" x14ac:dyDescent="0.2">
      <c r="A978" s="6" t="s">
        <v>836</v>
      </c>
      <c r="B978" s="2">
        <f t="shared" si="154"/>
        <v>0</v>
      </c>
      <c r="C978" s="2">
        <f t="shared" si="147"/>
        <v>6</v>
      </c>
      <c r="L978" s="69">
        <f t="shared" si="148"/>
        <v>0</v>
      </c>
      <c r="N978" s="69">
        <f t="shared" si="149"/>
        <v>0</v>
      </c>
      <c r="R978" s="69">
        <f t="shared" si="150"/>
        <v>0</v>
      </c>
      <c r="V978" s="69">
        <f t="shared" si="151"/>
        <v>0</v>
      </c>
      <c r="W978"/>
      <c r="X978"/>
      <c r="Y978" s="83"/>
      <c r="Z978"/>
      <c r="AA978"/>
      <c r="AC978">
        <f t="shared" si="152"/>
        <v>0</v>
      </c>
      <c r="AD978" s="7">
        <f t="shared" si="153"/>
        <v>0</v>
      </c>
    </row>
    <row r="979" spans="1:30" hidden="1" x14ac:dyDescent="0.2">
      <c r="A979" s="6" t="s">
        <v>837</v>
      </c>
      <c r="B979" s="2">
        <f t="shared" si="154"/>
        <v>0</v>
      </c>
      <c r="C979" s="2">
        <f t="shared" si="147"/>
        <v>6</v>
      </c>
      <c r="L979" s="69">
        <f t="shared" si="148"/>
        <v>0</v>
      </c>
      <c r="N979" s="69">
        <f t="shared" si="149"/>
        <v>0</v>
      </c>
      <c r="R979" s="69">
        <f t="shared" si="150"/>
        <v>0</v>
      </c>
      <c r="V979" s="69">
        <f t="shared" si="151"/>
        <v>0</v>
      </c>
      <c r="W979"/>
      <c r="X979"/>
      <c r="Y979" s="83"/>
      <c r="Z979"/>
      <c r="AA979"/>
      <c r="AC979">
        <f t="shared" si="152"/>
        <v>0</v>
      </c>
      <c r="AD979" s="7">
        <f t="shared" si="153"/>
        <v>0</v>
      </c>
    </row>
    <row r="980" spans="1:30" hidden="1" x14ac:dyDescent="0.2">
      <c r="A980" s="6" t="s">
        <v>838</v>
      </c>
      <c r="B980" s="2">
        <f t="shared" si="154"/>
        <v>0</v>
      </c>
      <c r="C980" s="2">
        <f t="shared" si="147"/>
        <v>6</v>
      </c>
      <c r="L980" s="69">
        <f t="shared" si="148"/>
        <v>0</v>
      </c>
      <c r="N980" s="69">
        <f t="shared" si="149"/>
        <v>0</v>
      </c>
      <c r="R980" s="69">
        <f t="shared" si="150"/>
        <v>0</v>
      </c>
      <c r="V980" s="69">
        <f t="shared" si="151"/>
        <v>0</v>
      </c>
      <c r="W980"/>
      <c r="X980"/>
      <c r="Y980" s="83"/>
      <c r="Z980"/>
      <c r="AA980"/>
      <c r="AC980">
        <f t="shared" si="152"/>
        <v>0</v>
      </c>
      <c r="AD980" s="7">
        <f t="shared" si="153"/>
        <v>0</v>
      </c>
    </row>
    <row r="981" spans="1:30" hidden="1" x14ac:dyDescent="0.2">
      <c r="A981" s="6" t="s">
        <v>839</v>
      </c>
      <c r="B981" s="2">
        <f t="shared" si="154"/>
        <v>0</v>
      </c>
      <c r="C981" s="2">
        <f t="shared" si="147"/>
        <v>6</v>
      </c>
      <c r="L981" s="69">
        <f t="shared" si="148"/>
        <v>0</v>
      </c>
      <c r="N981" s="69">
        <f t="shared" si="149"/>
        <v>0</v>
      </c>
      <c r="R981" s="69">
        <f t="shared" si="150"/>
        <v>0</v>
      </c>
      <c r="V981" s="69">
        <f t="shared" si="151"/>
        <v>0</v>
      </c>
      <c r="W981"/>
      <c r="X981"/>
      <c r="Y981" s="83"/>
      <c r="Z981"/>
      <c r="AA981"/>
      <c r="AC981">
        <f t="shared" si="152"/>
        <v>0</v>
      </c>
      <c r="AD981" s="7">
        <f t="shared" si="153"/>
        <v>0</v>
      </c>
    </row>
    <row r="982" spans="1:30" hidden="1" x14ac:dyDescent="0.2">
      <c r="A982" s="6" t="s">
        <v>840</v>
      </c>
      <c r="B982" s="2">
        <f t="shared" si="154"/>
        <v>0</v>
      </c>
      <c r="C982" s="2">
        <f t="shared" si="147"/>
        <v>6</v>
      </c>
      <c r="L982" s="69">
        <f t="shared" si="148"/>
        <v>0</v>
      </c>
      <c r="N982" s="69">
        <f t="shared" si="149"/>
        <v>0</v>
      </c>
      <c r="R982" s="69">
        <f t="shared" si="150"/>
        <v>0</v>
      </c>
      <c r="V982" s="69">
        <f t="shared" si="151"/>
        <v>0</v>
      </c>
      <c r="W982"/>
      <c r="X982"/>
      <c r="Y982" s="83"/>
      <c r="Z982"/>
      <c r="AA982"/>
      <c r="AC982">
        <f t="shared" si="152"/>
        <v>0</v>
      </c>
      <c r="AD982" s="7">
        <f t="shared" si="153"/>
        <v>0</v>
      </c>
    </row>
    <row r="983" spans="1:30" hidden="1" x14ac:dyDescent="0.2">
      <c r="A983" s="6" t="s">
        <v>841</v>
      </c>
      <c r="B983" s="2">
        <f t="shared" si="154"/>
        <v>0</v>
      </c>
      <c r="C983" s="2">
        <f t="shared" si="147"/>
        <v>6</v>
      </c>
      <c r="L983" s="69">
        <f t="shared" si="148"/>
        <v>0</v>
      </c>
      <c r="N983" s="69">
        <f t="shared" si="149"/>
        <v>0</v>
      </c>
      <c r="R983" s="69">
        <f t="shared" si="150"/>
        <v>0</v>
      </c>
      <c r="V983" s="69">
        <f t="shared" si="151"/>
        <v>0</v>
      </c>
      <c r="W983"/>
      <c r="X983"/>
      <c r="Y983" s="83"/>
      <c r="Z983"/>
      <c r="AA983"/>
      <c r="AC983">
        <f t="shared" si="152"/>
        <v>0</v>
      </c>
      <c r="AD983" s="7">
        <f t="shared" si="153"/>
        <v>0</v>
      </c>
    </row>
    <row r="984" spans="1:30" hidden="1" x14ac:dyDescent="0.2">
      <c r="A984" s="6" t="s">
        <v>842</v>
      </c>
      <c r="B984" s="2">
        <f t="shared" si="154"/>
        <v>0</v>
      </c>
      <c r="C984" s="2">
        <f t="shared" si="147"/>
        <v>6</v>
      </c>
      <c r="L984" s="69">
        <f t="shared" si="148"/>
        <v>0</v>
      </c>
      <c r="N984" s="69">
        <f t="shared" si="149"/>
        <v>0</v>
      </c>
      <c r="R984" s="69">
        <f t="shared" si="150"/>
        <v>0</v>
      </c>
      <c r="V984" s="69">
        <f t="shared" si="151"/>
        <v>0</v>
      </c>
      <c r="W984"/>
      <c r="X984"/>
      <c r="Y984" s="83"/>
      <c r="Z984"/>
      <c r="AA984"/>
      <c r="AC984">
        <f t="shared" si="152"/>
        <v>0</v>
      </c>
      <c r="AD984" s="7">
        <f t="shared" si="153"/>
        <v>0</v>
      </c>
    </row>
    <row r="985" spans="1:30" hidden="1" x14ac:dyDescent="0.2">
      <c r="A985" s="6" t="s">
        <v>843</v>
      </c>
      <c r="B985" s="2">
        <f t="shared" si="154"/>
        <v>0</v>
      </c>
      <c r="C985" s="2">
        <f t="shared" si="147"/>
        <v>6</v>
      </c>
      <c r="L985" s="69">
        <f t="shared" si="148"/>
        <v>0</v>
      </c>
      <c r="N985" s="69">
        <f t="shared" si="149"/>
        <v>0</v>
      </c>
      <c r="R985" s="69">
        <f t="shared" si="150"/>
        <v>0</v>
      </c>
      <c r="V985" s="69">
        <f t="shared" si="151"/>
        <v>0</v>
      </c>
      <c r="W985"/>
      <c r="X985"/>
      <c r="Y985" s="83"/>
      <c r="Z985"/>
      <c r="AA985"/>
      <c r="AC985">
        <f t="shared" si="152"/>
        <v>0</v>
      </c>
      <c r="AD985" s="7">
        <f t="shared" si="153"/>
        <v>0</v>
      </c>
    </row>
    <row r="986" spans="1:30" hidden="1" x14ac:dyDescent="0.2">
      <c r="A986" s="6" t="s">
        <v>844</v>
      </c>
      <c r="B986" s="2">
        <f t="shared" si="154"/>
        <v>0</v>
      </c>
      <c r="C986" s="2">
        <f t="shared" si="147"/>
        <v>6</v>
      </c>
      <c r="L986" s="69">
        <f t="shared" si="148"/>
        <v>0</v>
      </c>
      <c r="N986" s="69">
        <f t="shared" si="149"/>
        <v>0</v>
      </c>
      <c r="R986" s="69">
        <f t="shared" si="150"/>
        <v>0</v>
      </c>
      <c r="V986" s="69">
        <f t="shared" si="151"/>
        <v>0</v>
      </c>
      <c r="W986"/>
      <c r="X986"/>
      <c r="Y986" s="83"/>
      <c r="Z986"/>
      <c r="AA986"/>
      <c r="AC986">
        <f t="shared" si="152"/>
        <v>0</v>
      </c>
      <c r="AD986" s="7">
        <f t="shared" si="153"/>
        <v>0</v>
      </c>
    </row>
    <row r="987" spans="1:30" hidden="1" x14ac:dyDescent="0.2">
      <c r="A987" s="6" t="s">
        <v>845</v>
      </c>
      <c r="B987" s="2">
        <f t="shared" si="154"/>
        <v>0</v>
      </c>
      <c r="C987" s="2">
        <f t="shared" si="147"/>
        <v>6</v>
      </c>
      <c r="L987" s="69">
        <f t="shared" si="148"/>
        <v>0</v>
      </c>
      <c r="N987" s="69">
        <f t="shared" si="149"/>
        <v>0</v>
      </c>
      <c r="R987" s="69">
        <f t="shared" si="150"/>
        <v>0</v>
      </c>
      <c r="V987" s="69">
        <f t="shared" si="151"/>
        <v>0</v>
      </c>
      <c r="W987"/>
      <c r="X987"/>
      <c r="Y987" s="83"/>
      <c r="Z987"/>
      <c r="AA987"/>
      <c r="AC987">
        <f t="shared" si="152"/>
        <v>0</v>
      </c>
      <c r="AD987" s="7">
        <f t="shared" si="153"/>
        <v>0</v>
      </c>
    </row>
    <row r="988" spans="1:30" hidden="1" x14ac:dyDescent="0.2">
      <c r="A988" s="6" t="s">
        <v>846</v>
      </c>
      <c r="B988" s="2">
        <f t="shared" si="154"/>
        <v>0</v>
      </c>
      <c r="C988" s="2">
        <f t="shared" si="147"/>
        <v>6</v>
      </c>
      <c r="L988" s="69">
        <f t="shared" si="148"/>
        <v>0</v>
      </c>
      <c r="N988" s="69">
        <f t="shared" si="149"/>
        <v>0</v>
      </c>
      <c r="R988" s="69">
        <f t="shared" si="150"/>
        <v>0</v>
      </c>
      <c r="V988" s="69">
        <f t="shared" si="151"/>
        <v>0</v>
      </c>
      <c r="W988"/>
      <c r="X988"/>
      <c r="Y988" s="83"/>
      <c r="Z988"/>
      <c r="AA988"/>
      <c r="AC988">
        <f t="shared" si="152"/>
        <v>0</v>
      </c>
      <c r="AD988" s="7">
        <f t="shared" si="153"/>
        <v>0</v>
      </c>
    </row>
    <row r="989" spans="1:30" hidden="1" x14ac:dyDescent="0.2">
      <c r="A989" s="6" t="s">
        <v>847</v>
      </c>
      <c r="B989" s="2">
        <f t="shared" si="154"/>
        <v>0</v>
      </c>
      <c r="C989" s="2">
        <f t="shared" si="147"/>
        <v>6</v>
      </c>
      <c r="L989" s="69">
        <f t="shared" si="148"/>
        <v>0</v>
      </c>
      <c r="N989" s="69">
        <f t="shared" si="149"/>
        <v>0</v>
      </c>
      <c r="R989" s="69">
        <f t="shared" si="150"/>
        <v>0</v>
      </c>
      <c r="V989" s="69">
        <f t="shared" si="151"/>
        <v>0</v>
      </c>
      <c r="W989"/>
      <c r="X989"/>
      <c r="Y989" s="83"/>
      <c r="Z989"/>
      <c r="AA989"/>
      <c r="AC989">
        <f t="shared" si="152"/>
        <v>0</v>
      </c>
      <c r="AD989" s="7">
        <f t="shared" si="153"/>
        <v>0</v>
      </c>
    </row>
    <row r="990" spans="1:30" hidden="1" x14ac:dyDescent="0.2">
      <c r="A990" s="6" t="s">
        <v>848</v>
      </c>
      <c r="B990" s="2">
        <f t="shared" si="154"/>
        <v>0</v>
      </c>
      <c r="C990" s="2">
        <f t="shared" si="147"/>
        <v>6</v>
      </c>
      <c r="L990" s="69">
        <f t="shared" si="148"/>
        <v>0</v>
      </c>
      <c r="N990" s="69">
        <f t="shared" si="149"/>
        <v>0</v>
      </c>
      <c r="R990" s="69">
        <f t="shared" si="150"/>
        <v>0</v>
      </c>
      <c r="V990" s="69">
        <f t="shared" si="151"/>
        <v>0</v>
      </c>
      <c r="W990"/>
      <c r="X990"/>
      <c r="Y990" s="83"/>
      <c r="Z990"/>
      <c r="AA990"/>
      <c r="AC990">
        <f t="shared" si="152"/>
        <v>0</v>
      </c>
      <c r="AD990" s="7">
        <f t="shared" si="153"/>
        <v>0</v>
      </c>
    </row>
    <row r="991" spans="1:30" hidden="1" x14ac:dyDescent="0.2">
      <c r="A991" s="6" t="s">
        <v>849</v>
      </c>
      <c r="B991" s="2">
        <f t="shared" si="154"/>
        <v>0</v>
      </c>
      <c r="C991" s="2">
        <f t="shared" si="147"/>
        <v>6</v>
      </c>
      <c r="L991" s="69">
        <f t="shared" si="148"/>
        <v>0</v>
      </c>
      <c r="N991" s="69">
        <f t="shared" si="149"/>
        <v>0</v>
      </c>
      <c r="R991" s="69">
        <f t="shared" si="150"/>
        <v>0</v>
      </c>
      <c r="V991" s="69">
        <f t="shared" si="151"/>
        <v>0</v>
      </c>
      <c r="W991"/>
      <c r="X991"/>
      <c r="Y991" s="83"/>
      <c r="Z991"/>
      <c r="AA991"/>
      <c r="AC991">
        <f t="shared" si="152"/>
        <v>0</v>
      </c>
      <c r="AD991" s="7">
        <f t="shared" si="153"/>
        <v>0</v>
      </c>
    </row>
    <row r="992" spans="1:30" hidden="1" x14ac:dyDescent="0.2">
      <c r="A992" s="6" t="s">
        <v>850</v>
      </c>
      <c r="B992" s="2">
        <f t="shared" si="154"/>
        <v>0</v>
      </c>
      <c r="C992" s="2">
        <f t="shared" si="147"/>
        <v>6</v>
      </c>
      <c r="L992" s="69">
        <f t="shared" si="148"/>
        <v>0</v>
      </c>
      <c r="N992" s="69">
        <f t="shared" si="149"/>
        <v>0</v>
      </c>
      <c r="R992" s="69">
        <f t="shared" si="150"/>
        <v>0</v>
      </c>
      <c r="V992" s="69">
        <f t="shared" si="151"/>
        <v>0</v>
      </c>
      <c r="W992"/>
      <c r="X992"/>
      <c r="Y992" s="83"/>
      <c r="Z992"/>
      <c r="AA992"/>
      <c r="AC992">
        <f t="shared" si="152"/>
        <v>0</v>
      </c>
      <c r="AD992" s="7">
        <f t="shared" si="153"/>
        <v>0</v>
      </c>
    </row>
    <row r="993" spans="1:30" hidden="1" x14ac:dyDescent="0.2">
      <c r="A993" s="6" t="s">
        <v>851</v>
      </c>
      <c r="B993" s="2">
        <f t="shared" si="154"/>
        <v>0</v>
      </c>
      <c r="C993" s="2">
        <f t="shared" si="147"/>
        <v>6</v>
      </c>
      <c r="L993" s="69">
        <f t="shared" si="148"/>
        <v>0</v>
      </c>
      <c r="N993" s="69">
        <f t="shared" si="149"/>
        <v>0</v>
      </c>
      <c r="R993" s="69">
        <f t="shared" si="150"/>
        <v>0</v>
      </c>
      <c r="V993" s="69">
        <f t="shared" si="151"/>
        <v>0</v>
      </c>
      <c r="W993"/>
      <c r="X993"/>
      <c r="Y993" s="83"/>
      <c r="Z993"/>
      <c r="AA993"/>
      <c r="AC993">
        <f t="shared" si="152"/>
        <v>0</v>
      </c>
      <c r="AD993" s="7">
        <f t="shared" si="153"/>
        <v>0</v>
      </c>
    </row>
    <row r="994" spans="1:30" hidden="1" x14ac:dyDescent="0.2">
      <c r="A994" s="6" t="s">
        <v>852</v>
      </c>
      <c r="B994" s="2">
        <f t="shared" si="154"/>
        <v>0</v>
      </c>
      <c r="C994" s="2">
        <f t="shared" si="147"/>
        <v>6</v>
      </c>
      <c r="L994" s="69">
        <f t="shared" si="148"/>
        <v>0</v>
      </c>
      <c r="N994" s="69">
        <f t="shared" si="149"/>
        <v>0</v>
      </c>
      <c r="R994" s="69">
        <f t="shared" si="150"/>
        <v>0</v>
      </c>
      <c r="V994" s="69">
        <f t="shared" si="151"/>
        <v>0</v>
      </c>
      <c r="W994"/>
      <c r="X994"/>
      <c r="Y994" s="83"/>
      <c r="Z994"/>
      <c r="AA994"/>
      <c r="AC994">
        <f t="shared" si="152"/>
        <v>0</v>
      </c>
      <c r="AD994" s="7">
        <f t="shared" si="153"/>
        <v>0</v>
      </c>
    </row>
    <row r="995" spans="1:30" hidden="1" x14ac:dyDescent="0.2">
      <c r="A995" s="6" t="s">
        <v>853</v>
      </c>
      <c r="B995" s="2">
        <f t="shared" si="154"/>
        <v>0</v>
      </c>
      <c r="C995" s="2">
        <f t="shared" si="147"/>
        <v>6</v>
      </c>
      <c r="L995" s="69">
        <f t="shared" si="148"/>
        <v>0</v>
      </c>
      <c r="N995" s="69">
        <f t="shared" si="149"/>
        <v>0</v>
      </c>
      <c r="R995" s="69">
        <f t="shared" si="150"/>
        <v>0</v>
      </c>
      <c r="V995" s="69">
        <f t="shared" si="151"/>
        <v>0</v>
      </c>
      <c r="W995"/>
      <c r="X995"/>
      <c r="Y995" s="83"/>
      <c r="Z995"/>
      <c r="AA995"/>
      <c r="AC995">
        <f t="shared" si="152"/>
        <v>0</v>
      </c>
      <c r="AD995" s="7">
        <f t="shared" si="153"/>
        <v>0</v>
      </c>
    </row>
    <row r="996" spans="1:30" hidden="1" x14ac:dyDescent="0.2">
      <c r="A996" s="6" t="s">
        <v>854</v>
      </c>
      <c r="B996" s="2">
        <f t="shared" si="154"/>
        <v>0</v>
      </c>
      <c r="C996" s="2">
        <f t="shared" si="147"/>
        <v>6</v>
      </c>
      <c r="L996" s="69">
        <f t="shared" si="148"/>
        <v>0</v>
      </c>
      <c r="N996" s="69">
        <f t="shared" si="149"/>
        <v>0</v>
      </c>
      <c r="R996" s="69">
        <f t="shared" si="150"/>
        <v>0</v>
      </c>
      <c r="V996" s="69">
        <f t="shared" si="151"/>
        <v>0</v>
      </c>
      <c r="W996"/>
      <c r="X996"/>
      <c r="Y996" s="83"/>
      <c r="Z996"/>
      <c r="AA996"/>
      <c r="AC996">
        <f t="shared" si="152"/>
        <v>0</v>
      </c>
      <c r="AD996" s="7">
        <f t="shared" si="153"/>
        <v>0</v>
      </c>
    </row>
    <row r="997" spans="1:30" hidden="1" x14ac:dyDescent="0.2">
      <c r="A997" s="6" t="s">
        <v>855</v>
      </c>
      <c r="B997" s="2">
        <f t="shared" si="154"/>
        <v>0</v>
      </c>
      <c r="C997" s="2">
        <f t="shared" si="147"/>
        <v>6</v>
      </c>
      <c r="L997" s="69">
        <f t="shared" si="148"/>
        <v>0</v>
      </c>
      <c r="N997" s="69">
        <f t="shared" si="149"/>
        <v>0</v>
      </c>
      <c r="R997" s="69">
        <f t="shared" si="150"/>
        <v>0</v>
      </c>
      <c r="V997" s="69">
        <f t="shared" si="151"/>
        <v>0</v>
      </c>
      <c r="W997"/>
      <c r="X997"/>
      <c r="Y997" s="83"/>
      <c r="Z997"/>
      <c r="AA997"/>
      <c r="AC997">
        <f t="shared" si="152"/>
        <v>0</v>
      </c>
      <c r="AD997" s="7">
        <f t="shared" si="153"/>
        <v>0</v>
      </c>
    </row>
    <row r="998" spans="1:30" hidden="1" x14ac:dyDescent="0.2">
      <c r="A998" s="6" t="s">
        <v>856</v>
      </c>
      <c r="B998" s="2">
        <f t="shared" si="154"/>
        <v>0</v>
      </c>
      <c r="C998" s="2">
        <f t="shared" si="147"/>
        <v>6</v>
      </c>
      <c r="L998" s="69">
        <f t="shared" si="148"/>
        <v>0</v>
      </c>
      <c r="N998" s="69">
        <f t="shared" si="149"/>
        <v>0</v>
      </c>
      <c r="R998" s="69">
        <f t="shared" si="150"/>
        <v>0</v>
      </c>
      <c r="V998" s="69">
        <f t="shared" si="151"/>
        <v>0</v>
      </c>
      <c r="W998"/>
      <c r="X998"/>
      <c r="Y998" s="83"/>
      <c r="Z998"/>
      <c r="AA998"/>
      <c r="AC998">
        <f t="shared" si="152"/>
        <v>0</v>
      </c>
      <c r="AD998" s="7">
        <f t="shared" si="153"/>
        <v>0</v>
      </c>
    </row>
    <row r="999" spans="1:30" hidden="1" x14ac:dyDescent="0.2">
      <c r="A999" s="6" t="s">
        <v>857</v>
      </c>
      <c r="B999" s="2">
        <f t="shared" si="154"/>
        <v>0</v>
      </c>
      <c r="C999" s="2">
        <f t="shared" si="147"/>
        <v>6</v>
      </c>
      <c r="L999" s="69">
        <f t="shared" si="148"/>
        <v>0</v>
      </c>
      <c r="N999" s="69">
        <f t="shared" si="149"/>
        <v>0</v>
      </c>
      <c r="R999" s="69">
        <f t="shared" si="150"/>
        <v>0</v>
      </c>
      <c r="V999" s="69">
        <f t="shared" si="151"/>
        <v>0</v>
      </c>
      <c r="W999"/>
      <c r="X999"/>
      <c r="Y999" s="83"/>
      <c r="Z999"/>
      <c r="AA999"/>
      <c r="AC999">
        <f t="shared" si="152"/>
        <v>0</v>
      </c>
      <c r="AD999" s="7">
        <f t="shared" si="153"/>
        <v>0</v>
      </c>
    </row>
    <row r="1000" spans="1:30" hidden="1" x14ac:dyDescent="0.2">
      <c r="A1000" s="6" t="s">
        <v>858</v>
      </c>
      <c r="B1000" s="2">
        <f t="shared" si="154"/>
        <v>0</v>
      </c>
      <c r="C1000" s="2">
        <f t="shared" si="147"/>
        <v>6</v>
      </c>
      <c r="L1000" s="69">
        <f t="shared" si="148"/>
        <v>0</v>
      </c>
      <c r="N1000" s="69">
        <f t="shared" si="149"/>
        <v>0</v>
      </c>
      <c r="R1000" s="69">
        <f t="shared" si="150"/>
        <v>0</v>
      </c>
      <c r="V1000" s="69">
        <f t="shared" si="151"/>
        <v>0</v>
      </c>
      <c r="W1000"/>
      <c r="X1000"/>
      <c r="Y1000" s="83"/>
      <c r="Z1000"/>
      <c r="AA1000"/>
      <c r="AC1000">
        <f t="shared" si="152"/>
        <v>0</v>
      </c>
      <c r="AD1000" s="7">
        <f t="shared" si="153"/>
        <v>0</v>
      </c>
    </row>
    <row r="1001" spans="1:30" hidden="1" x14ac:dyDescent="0.2">
      <c r="A1001" s="6" t="s">
        <v>859</v>
      </c>
      <c r="B1001" s="2">
        <f t="shared" si="154"/>
        <v>0</v>
      </c>
      <c r="C1001" s="2">
        <f t="shared" si="147"/>
        <v>6</v>
      </c>
      <c r="L1001" s="69">
        <f t="shared" si="148"/>
        <v>0</v>
      </c>
      <c r="N1001" s="69">
        <f t="shared" si="149"/>
        <v>0</v>
      </c>
      <c r="R1001" s="69">
        <f t="shared" si="150"/>
        <v>0</v>
      </c>
      <c r="V1001" s="69">
        <f t="shared" si="151"/>
        <v>0</v>
      </c>
      <c r="W1001"/>
      <c r="X1001"/>
      <c r="Y1001" s="83"/>
      <c r="Z1001"/>
      <c r="AA1001"/>
      <c r="AC1001">
        <f t="shared" si="152"/>
        <v>0</v>
      </c>
      <c r="AD1001" s="7">
        <f t="shared" si="153"/>
        <v>0</v>
      </c>
    </row>
    <row r="1002" spans="1:30" hidden="1" x14ac:dyDescent="0.2">
      <c r="A1002" s="6" t="s">
        <v>860</v>
      </c>
      <c r="B1002" s="2">
        <f t="shared" si="154"/>
        <v>0</v>
      </c>
      <c r="C1002" s="2">
        <f t="shared" si="147"/>
        <v>6</v>
      </c>
      <c r="L1002" s="69">
        <f t="shared" si="148"/>
        <v>0</v>
      </c>
      <c r="N1002" s="69">
        <f t="shared" si="149"/>
        <v>0</v>
      </c>
      <c r="R1002" s="69">
        <f t="shared" si="150"/>
        <v>0</v>
      </c>
      <c r="V1002" s="69">
        <f t="shared" si="151"/>
        <v>0</v>
      </c>
      <c r="W1002"/>
      <c r="X1002"/>
      <c r="Y1002" s="83"/>
      <c r="Z1002"/>
      <c r="AA1002"/>
      <c r="AC1002">
        <f t="shared" si="152"/>
        <v>0</v>
      </c>
      <c r="AD1002" s="7">
        <f t="shared" si="153"/>
        <v>0</v>
      </c>
    </row>
    <row r="1003" spans="1:30" hidden="1" x14ac:dyDescent="0.2">
      <c r="A1003" s="6" t="s">
        <v>861</v>
      </c>
      <c r="B1003" s="2">
        <f t="shared" si="154"/>
        <v>0</v>
      </c>
      <c r="C1003" s="2">
        <f t="shared" si="147"/>
        <v>6</v>
      </c>
      <c r="L1003" s="69">
        <f t="shared" si="148"/>
        <v>0</v>
      </c>
      <c r="N1003" s="69">
        <f t="shared" si="149"/>
        <v>0</v>
      </c>
      <c r="R1003" s="69">
        <f t="shared" si="150"/>
        <v>0</v>
      </c>
      <c r="V1003" s="69">
        <f t="shared" si="151"/>
        <v>0</v>
      </c>
      <c r="W1003"/>
      <c r="X1003"/>
      <c r="Y1003" s="83"/>
      <c r="Z1003"/>
      <c r="AA1003"/>
      <c r="AC1003">
        <f t="shared" si="152"/>
        <v>0</v>
      </c>
      <c r="AD1003" s="7">
        <f t="shared" si="153"/>
        <v>0</v>
      </c>
    </row>
    <row r="1004" spans="1:30" hidden="1" x14ac:dyDescent="0.2">
      <c r="A1004" s="6" t="s">
        <v>862</v>
      </c>
      <c r="B1004" s="2">
        <f t="shared" si="154"/>
        <v>0</v>
      </c>
      <c r="C1004" s="2">
        <f t="shared" si="147"/>
        <v>6</v>
      </c>
      <c r="L1004" s="69">
        <f t="shared" si="148"/>
        <v>0</v>
      </c>
      <c r="N1004" s="69">
        <f t="shared" si="149"/>
        <v>0</v>
      </c>
      <c r="R1004" s="69">
        <f t="shared" si="150"/>
        <v>0</v>
      </c>
      <c r="V1004" s="69">
        <f t="shared" si="151"/>
        <v>0</v>
      </c>
      <c r="W1004"/>
      <c r="X1004"/>
      <c r="Y1004" s="83"/>
      <c r="Z1004"/>
      <c r="AA1004"/>
      <c r="AC1004">
        <f t="shared" si="152"/>
        <v>0</v>
      </c>
      <c r="AD1004" s="7">
        <f t="shared" si="153"/>
        <v>0</v>
      </c>
    </row>
    <row r="1005" spans="1:30" hidden="1" x14ac:dyDescent="0.2">
      <c r="A1005" s="6" t="s">
        <v>863</v>
      </c>
      <c r="B1005" s="2">
        <f t="shared" si="154"/>
        <v>0</v>
      </c>
      <c r="C1005" s="2">
        <f t="shared" si="147"/>
        <v>6</v>
      </c>
      <c r="L1005" s="69">
        <f t="shared" si="148"/>
        <v>0</v>
      </c>
      <c r="N1005" s="69">
        <f t="shared" si="149"/>
        <v>0</v>
      </c>
      <c r="R1005" s="69">
        <f t="shared" si="150"/>
        <v>0</v>
      </c>
      <c r="V1005" s="69">
        <f t="shared" si="151"/>
        <v>0</v>
      </c>
      <c r="W1005"/>
      <c r="X1005"/>
      <c r="Y1005" s="83"/>
      <c r="Z1005"/>
      <c r="AA1005"/>
      <c r="AC1005">
        <f t="shared" si="152"/>
        <v>0</v>
      </c>
      <c r="AD1005" s="7">
        <f t="shared" si="153"/>
        <v>0</v>
      </c>
    </row>
    <row r="1006" spans="1:30" hidden="1" x14ac:dyDescent="0.2">
      <c r="A1006" s="6" t="s">
        <v>864</v>
      </c>
      <c r="B1006" s="2">
        <f t="shared" si="154"/>
        <v>0</v>
      </c>
      <c r="C1006" s="2">
        <f t="shared" si="147"/>
        <v>6</v>
      </c>
      <c r="L1006" s="69">
        <f t="shared" si="148"/>
        <v>0</v>
      </c>
      <c r="N1006" s="69">
        <f t="shared" si="149"/>
        <v>0</v>
      </c>
      <c r="R1006" s="69">
        <f t="shared" si="150"/>
        <v>0</v>
      </c>
      <c r="V1006" s="69">
        <f t="shared" si="151"/>
        <v>0</v>
      </c>
      <c r="W1006"/>
      <c r="X1006"/>
      <c r="Y1006" s="83"/>
      <c r="Z1006"/>
      <c r="AA1006"/>
      <c r="AC1006">
        <f t="shared" si="152"/>
        <v>0</v>
      </c>
      <c r="AD1006" s="7">
        <f t="shared" si="153"/>
        <v>0</v>
      </c>
    </row>
    <row r="1007" spans="1:30" hidden="1" x14ac:dyDescent="0.2">
      <c r="A1007" s="6" t="s">
        <v>865</v>
      </c>
      <c r="B1007" s="2">
        <f t="shared" si="154"/>
        <v>0</v>
      </c>
      <c r="C1007" s="2">
        <f>RANK(B1007,B$810:B$1009,0)</f>
        <v>6</v>
      </c>
      <c r="L1007" s="69">
        <f t="shared" si="148"/>
        <v>0</v>
      </c>
      <c r="N1007" s="69">
        <f t="shared" si="149"/>
        <v>0</v>
      </c>
      <c r="R1007" s="69">
        <f t="shared" si="150"/>
        <v>0</v>
      </c>
      <c r="V1007" s="69">
        <f t="shared" si="151"/>
        <v>0</v>
      </c>
      <c r="W1007"/>
      <c r="X1007"/>
      <c r="Y1007" s="83"/>
      <c r="Z1007"/>
      <c r="AA1007"/>
      <c r="AC1007">
        <f t="shared" si="152"/>
        <v>0</v>
      </c>
      <c r="AD1007" s="7">
        <f t="shared" si="153"/>
        <v>0</v>
      </c>
    </row>
    <row r="1008" spans="1:30" hidden="1" x14ac:dyDescent="0.2">
      <c r="A1008" s="6" t="s">
        <v>866</v>
      </c>
      <c r="B1008" s="2">
        <f t="shared" si="154"/>
        <v>0</v>
      </c>
      <c r="C1008" s="2">
        <f>RANK(B1008,B$810:B$1009,0)</f>
        <v>6</v>
      </c>
      <c r="L1008" s="69">
        <f t="shared" si="148"/>
        <v>0</v>
      </c>
      <c r="N1008" s="69">
        <f t="shared" si="149"/>
        <v>0</v>
      </c>
      <c r="R1008" s="69">
        <f t="shared" si="150"/>
        <v>0</v>
      </c>
      <c r="V1008" s="69">
        <f t="shared" si="151"/>
        <v>0</v>
      </c>
      <c r="W1008"/>
      <c r="X1008"/>
      <c r="Y1008" s="83"/>
      <c r="Z1008"/>
      <c r="AA1008"/>
      <c r="AC1008">
        <f t="shared" si="152"/>
        <v>0</v>
      </c>
      <c r="AD1008" s="7">
        <f t="shared" si="153"/>
        <v>0</v>
      </c>
    </row>
    <row r="1009" spans="1:42" hidden="1" x14ac:dyDescent="0.2">
      <c r="A1009" s="6" t="s">
        <v>867</v>
      </c>
      <c r="B1009" s="2">
        <f t="shared" si="154"/>
        <v>0</v>
      </c>
      <c r="C1009" s="2">
        <f>RANK(B1009,B$810:B$1009,0)</f>
        <v>6</v>
      </c>
      <c r="L1009" s="69">
        <f t="shared" si="148"/>
        <v>0</v>
      </c>
      <c r="N1009" s="69">
        <f t="shared" si="149"/>
        <v>0</v>
      </c>
      <c r="R1009" s="69">
        <f t="shared" si="150"/>
        <v>0</v>
      </c>
      <c r="V1009" s="69">
        <f t="shared" si="151"/>
        <v>0</v>
      </c>
      <c r="W1009"/>
      <c r="X1009"/>
      <c r="Y1009" s="83"/>
      <c r="Z1009"/>
      <c r="AA1009"/>
      <c r="AC1009">
        <f t="shared" si="152"/>
        <v>0</v>
      </c>
      <c r="AD1009" s="7">
        <f t="shared" si="153"/>
        <v>0</v>
      </c>
    </row>
    <row r="1010" spans="1:42" hidden="1" x14ac:dyDescent="0.2">
      <c r="B1010" s="2"/>
      <c r="C1010" s="2"/>
      <c r="W1010"/>
      <c r="X1010"/>
      <c r="Y1010" s="83"/>
      <c r="Z1010"/>
      <c r="AA1010"/>
      <c r="AC1010">
        <f t="shared" si="152"/>
        <v>0</v>
      </c>
      <c r="AD1010" s="7">
        <f t="shared" si="153"/>
        <v>0</v>
      </c>
    </row>
    <row r="1011" spans="1:42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84"/>
      <c r="AC1011">
        <f t="shared" si="152"/>
        <v>0</v>
      </c>
      <c r="AD1011" s="7">
        <f t="shared" si="153"/>
        <v>0</v>
      </c>
      <c r="AE1011" s="80"/>
      <c r="AF1011" s="44"/>
      <c r="AG1011" s="59"/>
      <c r="AP1011" s="80"/>
    </row>
    <row r="1012" spans="1:42" x14ac:dyDescent="0.2">
      <c r="A1012" s="6" t="s">
        <v>2445</v>
      </c>
      <c r="B1012" s="2">
        <f t="shared" ref="B1012:B1026" si="155">+L1012+N1012+R1012+V1012+X1012</f>
        <v>772</v>
      </c>
      <c r="C1012" s="2">
        <f t="shared" ref="C1012:C1026" si="156">RANK(B1012,B$1012:B$1211,0)</f>
        <v>1</v>
      </c>
      <c r="D1012" s="4" t="s">
        <v>20</v>
      </c>
      <c r="E1012" s="5" t="s">
        <v>2306</v>
      </c>
      <c r="F1012" s="69">
        <v>2005</v>
      </c>
      <c r="G1012" s="69">
        <v>0</v>
      </c>
      <c r="I1012" s="69">
        <v>1</v>
      </c>
      <c r="J1012" s="69">
        <v>19</v>
      </c>
      <c r="K1012" s="69">
        <v>19</v>
      </c>
      <c r="L1012" s="69">
        <f t="shared" ref="L1012:L1026" si="157">IF(AND(I1012&lt;1,J1012&lt;1,K1012&lt;1),0,IF(250+((80-(I1012*60+J1012))*2)&lt;0,0,IF(K1012&lt;50,250+((80-(I1012*60+J1012))*2),IF(K1012&gt;49,250+((80-(I1012*60+J1012))*2)-1,250+((80-(I1012*60+J1012))*2)))))</f>
        <v>252</v>
      </c>
      <c r="M1012" s="69">
        <v>175</v>
      </c>
      <c r="N1012" s="69">
        <f t="shared" ref="N1012:N1026" si="158">IF(M1012&lt;89,0,250+((M1012-172)*3))</f>
        <v>259</v>
      </c>
      <c r="O1012" s="69">
        <v>5</v>
      </c>
      <c r="P1012" s="69">
        <v>39</v>
      </c>
      <c r="Q1012" s="69">
        <v>70</v>
      </c>
      <c r="R1012" s="69">
        <f t="shared" ref="R1012:R1026" si="159">IF(AND(O1012&lt;1,P1012&lt;1,Q1012&lt;1),0,IF(250+((350-(O1012*60+P1012))*1)&lt;0,0,250+((350-(O1012*60+P1012))*1)))</f>
        <v>261</v>
      </c>
      <c r="V1012" s="69">
        <f t="shared" ref="V1012:V1026" si="160">IF(AND(S1012&lt;1,T1012&lt;1,U1012&lt;1),0,IF(500+((460-(S1012*60+T1012))*1)&lt;0,0,500+((460-(S1012*60+T1012))*1)))</f>
        <v>0</v>
      </c>
      <c r="W1012"/>
      <c r="X1012"/>
      <c r="Y1012" s="83">
        <v>44</v>
      </c>
      <c r="Z1012"/>
      <c r="AA1012">
        <v>763</v>
      </c>
      <c r="AB1012">
        <v>693</v>
      </c>
      <c r="AC1012">
        <f t="shared" ref="AC1012:AC1026" si="161">B1012</f>
        <v>772</v>
      </c>
      <c r="AD1012" s="7">
        <f t="shared" ref="AD1012:AD1026" si="162">AA1012+AB1012+AC1012</f>
        <v>2228</v>
      </c>
      <c r="AE1012" s="81">
        <v>1</v>
      </c>
      <c r="AF1012" s="43">
        <v>9.020833333333333E-4</v>
      </c>
      <c r="AG1012" s="72" t="s">
        <v>2583</v>
      </c>
    </row>
    <row r="1013" spans="1:42" x14ac:dyDescent="0.2">
      <c r="A1013" s="6" t="s">
        <v>2444</v>
      </c>
      <c r="B1013" s="2">
        <f t="shared" si="155"/>
        <v>671</v>
      </c>
      <c r="C1013" s="2">
        <f t="shared" si="156"/>
        <v>4</v>
      </c>
      <c r="D1013" s="4" t="s">
        <v>20</v>
      </c>
      <c r="E1013" s="5" t="s">
        <v>2306</v>
      </c>
      <c r="F1013" s="69">
        <v>2006</v>
      </c>
      <c r="G1013" s="69">
        <v>0</v>
      </c>
      <c r="I1013" s="69">
        <v>1</v>
      </c>
      <c r="J1013" s="69">
        <v>38</v>
      </c>
      <c r="K1013" s="69">
        <v>42</v>
      </c>
      <c r="L1013" s="69">
        <f t="shared" si="157"/>
        <v>214</v>
      </c>
      <c r="M1013" s="69">
        <v>167</v>
      </c>
      <c r="N1013" s="69">
        <f t="shared" si="158"/>
        <v>235</v>
      </c>
      <c r="O1013" s="69">
        <v>6</v>
      </c>
      <c r="P1013" s="69">
        <v>18</v>
      </c>
      <c r="Q1013" s="69">
        <v>86</v>
      </c>
      <c r="R1013" s="69">
        <f t="shared" si="159"/>
        <v>222</v>
      </c>
      <c r="V1013" s="69">
        <f t="shared" si="160"/>
        <v>0</v>
      </c>
      <c r="W1013"/>
      <c r="X1013"/>
      <c r="Y1013" s="83">
        <v>47</v>
      </c>
      <c r="Z1013"/>
      <c r="AA1013">
        <v>652</v>
      </c>
      <c r="AB1013">
        <v>626</v>
      </c>
      <c r="AC1013">
        <f t="shared" si="161"/>
        <v>671</v>
      </c>
      <c r="AD1013" s="7">
        <f t="shared" si="162"/>
        <v>1949</v>
      </c>
      <c r="AE1013" s="81">
        <v>2</v>
      </c>
      <c r="AF1013" s="43">
        <v>1.1317129629629631E-3</v>
      </c>
      <c r="AG1013" s="72" t="s">
        <v>2583</v>
      </c>
    </row>
    <row r="1014" spans="1:42" x14ac:dyDescent="0.2">
      <c r="A1014" s="6" t="s">
        <v>2353</v>
      </c>
      <c r="B1014" s="2">
        <f t="shared" si="155"/>
        <v>220</v>
      </c>
      <c r="C1014" s="2">
        <f t="shared" si="156"/>
        <v>8</v>
      </c>
      <c r="D1014" s="4" t="s">
        <v>21</v>
      </c>
      <c r="E1014" s="5" t="s">
        <v>2310</v>
      </c>
      <c r="F1014" s="69">
        <v>2005</v>
      </c>
      <c r="G1014" s="69">
        <v>4</v>
      </c>
      <c r="L1014" s="69">
        <f t="shared" si="157"/>
        <v>0</v>
      </c>
      <c r="M1014" s="69">
        <v>162</v>
      </c>
      <c r="N1014" s="69">
        <f t="shared" si="158"/>
        <v>220</v>
      </c>
      <c r="R1014" s="69">
        <f t="shared" si="159"/>
        <v>0</v>
      </c>
      <c r="V1014" s="69">
        <f t="shared" si="160"/>
        <v>0</v>
      </c>
      <c r="W1014"/>
      <c r="X1014"/>
      <c r="Y1014" s="83"/>
      <c r="Z1014"/>
      <c r="AA1014">
        <v>738</v>
      </c>
      <c r="AB1014">
        <v>660</v>
      </c>
      <c r="AC1014">
        <f t="shared" si="161"/>
        <v>220</v>
      </c>
      <c r="AD1014" s="7">
        <f t="shared" si="162"/>
        <v>1618</v>
      </c>
      <c r="AE1014" s="81">
        <v>3</v>
      </c>
      <c r="AF1014" s="43">
        <v>8.3333333333333339E-4</v>
      </c>
      <c r="AG1014" s="60" t="s">
        <v>2548</v>
      </c>
    </row>
    <row r="1015" spans="1:42" x14ac:dyDescent="0.2">
      <c r="A1015" s="6" t="s">
        <v>2304</v>
      </c>
      <c r="B1015" s="2">
        <f t="shared" si="155"/>
        <v>723</v>
      </c>
      <c r="C1015" s="2">
        <f t="shared" si="156"/>
        <v>3</v>
      </c>
      <c r="D1015" s="4" t="s">
        <v>20</v>
      </c>
      <c r="E1015" s="5" t="s">
        <v>2462</v>
      </c>
      <c r="F1015" s="69">
        <v>2006</v>
      </c>
      <c r="G1015" s="69">
        <v>0</v>
      </c>
      <c r="I1015" s="69">
        <v>1</v>
      </c>
      <c r="J1015" s="69">
        <v>20</v>
      </c>
      <c r="K1015" s="69">
        <v>9</v>
      </c>
      <c r="L1015" s="69">
        <f t="shared" si="157"/>
        <v>250</v>
      </c>
      <c r="M1015" s="69">
        <v>164</v>
      </c>
      <c r="N1015" s="69">
        <f t="shared" si="158"/>
        <v>226</v>
      </c>
      <c r="O1015" s="69">
        <v>5</v>
      </c>
      <c r="P1015" s="69">
        <v>53</v>
      </c>
      <c r="Q1015" s="69">
        <v>33</v>
      </c>
      <c r="R1015" s="69">
        <f t="shared" si="159"/>
        <v>247</v>
      </c>
      <c r="V1015" s="69">
        <f t="shared" si="160"/>
        <v>0</v>
      </c>
      <c r="W1015"/>
      <c r="X1015"/>
      <c r="Y1015" s="83">
        <v>46</v>
      </c>
      <c r="Z1015"/>
      <c r="AA1015">
        <v>256</v>
      </c>
      <c r="AB1015">
        <v>565</v>
      </c>
      <c r="AC1015">
        <f t="shared" si="161"/>
        <v>723</v>
      </c>
      <c r="AD1015" s="7">
        <f t="shared" si="162"/>
        <v>1544</v>
      </c>
      <c r="AE1015" s="81">
        <v>4</v>
      </c>
      <c r="AF1015" s="43">
        <v>9.1759259259259268E-4</v>
      </c>
      <c r="AG1015" s="72" t="s">
        <v>2583</v>
      </c>
    </row>
    <row r="1016" spans="1:42" x14ac:dyDescent="0.2">
      <c r="A1016" s="6" t="s">
        <v>2443</v>
      </c>
      <c r="B1016" s="2">
        <f t="shared" si="155"/>
        <v>732</v>
      </c>
      <c r="C1016" s="2">
        <f t="shared" si="156"/>
        <v>2</v>
      </c>
      <c r="D1016" s="4" t="s">
        <v>21</v>
      </c>
      <c r="E1016" s="5" t="s">
        <v>2310</v>
      </c>
      <c r="F1016" s="69">
        <v>2006</v>
      </c>
      <c r="G1016" s="69">
        <v>0</v>
      </c>
      <c r="I1016" s="69">
        <v>1</v>
      </c>
      <c r="J1016" s="69">
        <v>21</v>
      </c>
      <c r="K1016" s="69">
        <v>69</v>
      </c>
      <c r="L1016" s="69">
        <f t="shared" si="157"/>
        <v>247</v>
      </c>
      <c r="M1016" s="69">
        <v>176</v>
      </c>
      <c r="N1016" s="69">
        <f t="shared" si="158"/>
        <v>262</v>
      </c>
      <c r="O1016" s="69">
        <v>6</v>
      </c>
      <c r="P1016" s="69">
        <v>17</v>
      </c>
      <c r="Q1016" s="69">
        <v>49</v>
      </c>
      <c r="R1016" s="69">
        <f t="shared" si="159"/>
        <v>223</v>
      </c>
      <c r="V1016" s="69">
        <f t="shared" si="160"/>
        <v>0</v>
      </c>
      <c r="W1016"/>
      <c r="X1016"/>
      <c r="Y1016" s="83">
        <v>45</v>
      </c>
      <c r="Z1016"/>
      <c r="AA1016">
        <v>596</v>
      </c>
      <c r="AB1016">
        <v>0</v>
      </c>
      <c r="AC1016">
        <f t="shared" si="161"/>
        <v>732</v>
      </c>
      <c r="AD1016" s="7">
        <f t="shared" si="162"/>
        <v>1328</v>
      </c>
      <c r="AE1016" s="81">
        <v>5</v>
      </c>
      <c r="AF1016" s="43">
        <v>1.0084490740740742E-3</v>
      </c>
      <c r="AG1016" s="72" t="s">
        <v>2583</v>
      </c>
    </row>
    <row r="1017" spans="1:42" x14ac:dyDescent="0.2">
      <c r="A1017" s="6" t="s">
        <v>2474</v>
      </c>
      <c r="B1017" s="2">
        <f t="shared" si="155"/>
        <v>492</v>
      </c>
      <c r="C1017" s="2">
        <f t="shared" si="156"/>
        <v>7</v>
      </c>
      <c r="D1017" s="4" t="s">
        <v>21</v>
      </c>
      <c r="E1017" s="5" t="s">
        <v>2472</v>
      </c>
      <c r="F1017" s="69">
        <v>2006</v>
      </c>
      <c r="G1017" s="69">
        <v>0</v>
      </c>
      <c r="I1017" s="69">
        <v>1</v>
      </c>
      <c r="J1017" s="69">
        <v>40</v>
      </c>
      <c r="K1017" s="69">
        <v>16</v>
      </c>
      <c r="L1017" s="69">
        <f t="shared" si="157"/>
        <v>210</v>
      </c>
      <c r="M1017" s="69">
        <v>117</v>
      </c>
      <c r="N1017" s="69">
        <f t="shared" si="158"/>
        <v>85</v>
      </c>
      <c r="O1017" s="76">
        <v>6</v>
      </c>
      <c r="P1017" s="76">
        <v>43</v>
      </c>
      <c r="Q1017" s="76">
        <v>27</v>
      </c>
      <c r="R1017" s="69">
        <f t="shared" si="159"/>
        <v>197</v>
      </c>
      <c r="S1017" s="76"/>
      <c r="T1017" s="76"/>
      <c r="U1017" s="76"/>
      <c r="V1017" s="69">
        <f t="shared" si="160"/>
        <v>0</v>
      </c>
      <c r="W1017"/>
      <c r="X1017"/>
      <c r="Y1017" s="83">
        <v>50</v>
      </c>
      <c r="Z1017"/>
      <c r="AA1017">
        <v>617</v>
      </c>
      <c r="AB1017">
        <v>0</v>
      </c>
      <c r="AC1017">
        <f t="shared" si="161"/>
        <v>492</v>
      </c>
      <c r="AD1017" s="7">
        <f t="shared" si="162"/>
        <v>1109</v>
      </c>
      <c r="AE1017" s="81">
        <v>6</v>
      </c>
      <c r="AF1017" s="43">
        <v>1.0648148148148147E-3</v>
      </c>
      <c r="AG1017" s="72" t="s">
        <v>2583</v>
      </c>
    </row>
    <row r="1018" spans="1:42" ht="13.5" customHeight="1" x14ac:dyDescent="0.2">
      <c r="A1018" s="6" t="s">
        <v>2475</v>
      </c>
      <c r="B1018" s="2">
        <f t="shared" si="155"/>
        <v>0</v>
      </c>
      <c r="C1018" s="2">
        <f t="shared" si="156"/>
        <v>10</v>
      </c>
      <c r="D1018" s="4" t="s">
        <v>21</v>
      </c>
      <c r="E1018" s="5" t="s">
        <v>2472</v>
      </c>
      <c r="F1018" s="69">
        <v>2006</v>
      </c>
      <c r="L1018" s="69">
        <f t="shared" si="157"/>
        <v>0</v>
      </c>
      <c r="N1018" s="69">
        <f t="shared" si="158"/>
        <v>0</v>
      </c>
      <c r="R1018" s="69">
        <f t="shared" si="159"/>
        <v>0</v>
      </c>
      <c r="V1018" s="69">
        <f t="shared" si="160"/>
        <v>0</v>
      </c>
      <c r="W1018"/>
      <c r="X1018"/>
      <c r="Y1018" s="83"/>
      <c r="Z1018"/>
      <c r="AA1018">
        <v>625</v>
      </c>
      <c r="AB1018">
        <v>456</v>
      </c>
      <c r="AC1018">
        <f t="shared" si="161"/>
        <v>0</v>
      </c>
      <c r="AD1018" s="7">
        <f t="shared" si="162"/>
        <v>1081</v>
      </c>
      <c r="AE1018" s="81">
        <v>7</v>
      </c>
      <c r="AF1018" s="45">
        <v>1.2152777777777778E-3</v>
      </c>
      <c r="AG1018" s="60" t="s">
        <v>2548</v>
      </c>
    </row>
    <row r="1019" spans="1:42" x14ac:dyDescent="0.2">
      <c r="A1019" s="6" t="s">
        <v>2558</v>
      </c>
      <c r="B1019" s="2">
        <f t="shared" si="155"/>
        <v>0</v>
      </c>
      <c r="C1019" s="2">
        <f t="shared" si="156"/>
        <v>10</v>
      </c>
      <c r="D1019" s="4" t="s">
        <v>20</v>
      </c>
      <c r="E1019" s="5" t="s">
        <v>2462</v>
      </c>
      <c r="F1019" s="69">
        <v>2006</v>
      </c>
      <c r="L1019" s="69">
        <f t="shared" si="157"/>
        <v>0</v>
      </c>
      <c r="N1019" s="69">
        <f t="shared" si="158"/>
        <v>0</v>
      </c>
      <c r="R1019" s="69">
        <f t="shared" si="159"/>
        <v>0</v>
      </c>
      <c r="V1019" s="69">
        <f t="shared" si="160"/>
        <v>0</v>
      </c>
      <c r="W1019"/>
      <c r="X1019"/>
      <c r="Y1019" s="83"/>
      <c r="Z1019"/>
      <c r="AA1019">
        <v>512</v>
      </c>
      <c r="AB1019">
        <v>378</v>
      </c>
      <c r="AC1019">
        <f t="shared" si="161"/>
        <v>0</v>
      </c>
      <c r="AD1019" s="7">
        <f t="shared" si="162"/>
        <v>890</v>
      </c>
      <c r="AE1019" s="81">
        <v>8</v>
      </c>
      <c r="AF1019" s="43">
        <v>1.1825231481481483E-3</v>
      </c>
      <c r="AG1019" s="60" t="s">
        <v>2548</v>
      </c>
    </row>
    <row r="1020" spans="1:42" x14ac:dyDescent="0.2">
      <c r="A1020" s="6" t="s">
        <v>2440</v>
      </c>
      <c r="B1020" s="2">
        <f t="shared" si="155"/>
        <v>594</v>
      </c>
      <c r="C1020" s="2">
        <f t="shared" si="156"/>
        <v>5</v>
      </c>
      <c r="D1020" s="4" t="s">
        <v>21</v>
      </c>
      <c r="E1020" s="5" t="s">
        <v>2310</v>
      </c>
      <c r="F1020" s="69">
        <v>2006</v>
      </c>
      <c r="G1020" s="69">
        <v>4</v>
      </c>
      <c r="I1020" s="69">
        <v>1</v>
      </c>
      <c r="J1020" s="69">
        <v>25</v>
      </c>
      <c r="K1020" s="69">
        <v>19</v>
      </c>
      <c r="L1020" s="69">
        <f t="shared" si="157"/>
        <v>240</v>
      </c>
      <c r="M1020" s="69">
        <v>140</v>
      </c>
      <c r="N1020" s="69">
        <f t="shared" si="158"/>
        <v>154</v>
      </c>
      <c r="O1020" s="69">
        <v>6</v>
      </c>
      <c r="P1020" s="69">
        <v>40</v>
      </c>
      <c r="Q1020" s="69">
        <v>67</v>
      </c>
      <c r="R1020" s="69">
        <f t="shared" si="159"/>
        <v>200</v>
      </c>
      <c r="V1020" s="69">
        <f t="shared" si="160"/>
        <v>0</v>
      </c>
      <c r="W1020"/>
      <c r="X1020"/>
      <c r="Y1020" s="83">
        <v>48</v>
      </c>
      <c r="Z1020"/>
      <c r="AA1020">
        <v>259</v>
      </c>
      <c r="AB1020">
        <v>0</v>
      </c>
      <c r="AC1020">
        <f t="shared" si="161"/>
        <v>594</v>
      </c>
      <c r="AD1020" s="7">
        <f t="shared" si="162"/>
        <v>853</v>
      </c>
      <c r="AE1020" s="81">
        <v>9</v>
      </c>
      <c r="AF1020" s="45">
        <v>9.7754629629629624E-4</v>
      </c>
      <c r="AG1020" s="72" t="s">
        <v>2583</v>
      </c>
    </row>
    <row r="1021" spans="1:42" x14ac:dyDescent="0.2">
      <c r="A1021" s="6" t="s">
        <v>2601</v>
      </c>
      <c r="B1021" s="2">
        <f>+L1021+N1021+R1021+V1021+X1021</f>
        <v>576</v>
      </c>
      <c r="C1021" s="2">
        <f>RANK(B1021,B$1012:B$1211,0)</f>
        <v>6</v>
      </c>
      <c r="D1021" s="4" t="s">
        <v>20</v>
      </c>
      <c r="E1021" s="5" t="s">
        <v>2462</v>
      </c>
      <c r="F1021" s="69">
        <v>2006</v>
      </c>
      <c r="G1021" s="69">
        <v>0</v>
      </c>
      <c r="I1021" s="69">
        <v>1</v>
      </c>
      <c r="J1021" s="69">
        <v>48</v>
      </c>
      <c r="K1021" s="69">
        <v>31</v>
      </c>
      <c r="L1021" s="69">
        <f>IF(AND(I1021&lt;1,J1021&lt;1,K1021&lt;1),0,IF(250+((80-(I1021*60+J1021))*2)&lt;0,0,IF(K1021&lt;50,250+((80-(I1021*60+J1021))*2),IF(K1021&gt;49,250+((80-(I1021*60+J1021))*2)-1,250+((80-(I1021*60+J1021))*2)))))</f>
        <v>194</v>
      </c>
      <c r="M1021" s="69">
        <v>126</v>
      </c>
      <c r="N1021" s="69">
        <f>IF(M1021&lt;89,0,250+((M1021-172)*3))</f>
        <v>112</v>
      </c>
      <c r="O1021" s="69">
        <v>5</v>
      </c>
      <c r="P1021" s="69">
        <v>30</v>
      </c>
      <c r="Q1021" s="69">
        <v>99</v>
      </c>
      <c r="R1021" s="69">
        <f>IF(AND(O1021&lt;1,P1021&lt;1,Q1021&lt;1),0,IF(250+((350-(O1021*60+P1021))*1)&lt;0,0,250+((350-(O1021*60+P1021))*1)))</f>
        <v>270</v>
      </c>
      <c r="V1021" s="69">
        <f>IF(AND(S1021&lt;1,T1021&lt;1,U1021&lt;1),0,IF(500+((460-(S1021*60+T1021))*1)&lt;0,0,500+((460-(S1021*60+T1021))*1)))</f>
        <v>0</v>
      </c>
      <c r="W1021"/>
      <c r="X1021"/>
      <c r="Y1021" s="83">
        <v>49</v>
      </c>
      <c r="Z1021"/>
      <c r="AA1021">
        <v>0</v>
      </c>
      <c r="AB1021">
        <v>0</v>
      </c>
      <c r="AC1021">
        <f>B1021</f>
        <v>576</v>
      </c>
      <c r="AD1021" s="7">
        <f>AA1021+AB1021+AC1021</f>
        <v>576</v>
      </c>
      <c r="AE1021" s="81">
        <v>10</v>
      </c>
      <c r="AF1021" s="43">
        <v>4.0972222222222222E-2</v>
      </c>
      <c r="AG1021" s="72" t="s">
        <v>2583</v>
      </c>
    </row>
    <row r="1022" spans="1:42" x14ac:dyDescent="0.2">
      <c r="A1022" s="6" t="s">
        <v>2439</v>
      </c>
      <c r="B1022" s="2">
        <f>+L1022+N1022+R1022+V1022+X1022</f>
        <v>76</v>
      </c>
      <c r="C1022" s="2">
        <f>RANK(B1022,B$1012:B$1211,0)</f>
        <v>9</v>
      </c>
      <c r="D1022" s="4" t="s">
        <v>21</v>
      </c>
      <c r="E1022" s="5" t="s">
        <v>2472</v>
      </c>
      <c r="F1022" s="69">
        <v>2006</v>
      </c>
      <c r="G1022" s="69">
        <v>0</v>
      </c>
      <c r="L1022" s="69">
        <f>IF(AND(I1022&lt;1,J1022&lt;1,K1022&lt;1),0,IF(250+((80-(I1022*60+J1022))*2)&lt;0,0,IF(K1022&lt;50,250+((80-(I1022*60+J1022))*2),IF(K1022&gt;49,250+((80-(I1022*60+J1022))*2)-1,250+((80-(I1022*60+J1022))*2)))))</f>
        <v>0</v>
      </c>
      <c r="M1022" s="69">
        <v>114</v>
      </c>
      <c r="N1022" s="69">
        <f>IF(M1022&lt;89,0,250+((M1022-172)*3))</f>
        <v>76</v>
      </c>
      <c r="O1022" s="76"/>
      <c r="P1022" s="76"/>
      <c r="Q1022" s="76"/>
      <c r="R1022" s="69">
        <f>IF(AND(O1022&lt;1,P1022&lt;1,Q1022&lt;1),0,IF(250+((350-(O1022*60+P1022))*1)&lt;0,0,250+((350-(O1022*60+P1022))*1)))</f>
        <v>0</v>
      </c>
      <c r="V1022" s="69">
        <f>IF(AND(S1022&lt;1,T1022&lt;1,U1022&lt;1),0,IF(500+((460-(S1022*60+T1022))*1)&lt;0,0,500+((460-(S1022*60+T1022))*1)))</f>
        <v>0</v>
      </c>
      <c r="W1022"/>
      <c r="X1022"/>
      <c r="Y1022" s="83"/>
      <c r="Z1022"/>
      <c r="AA1022">
        <v>470</v>
      </c>
      <c r="AB1022">
        <v>0</v>
      </c>
      <c r="AC1022">
        <f>B1022</f>
        <v>76</v>
      </c>
      <c r="AD1022" s="7">
        <f>AA1022+AB1022+AC1022</f>
        <v>546</v>
      </c>
      <c r="AE1022" s="81">
        <v>11</v>
      </c>
      <c r="AF1022" s="45">
        <v>9.8159722222222225E-4</v>
      </c>
      <c r="AG1022" s="60" t="s">
        <v>2548</v>
      </c>
    </row>
    <row r="1023" spans="1:42" hidden="1" x14ac:dyDescent="0.2">
      <c r="A1023" s="6" t="s">
        <v>2441</v>
      </c>
      <c r="B1023" s="2">
        <f t="shared" si="155"/>
        <v>0</v>
      </c>
      <c r="C1023" s="2">
        <f t="shared" si="156"/>
        <v>10</v>
      </c>
      <c r="D1023" s="4" t="s">
        <v>21</v>
      </c>
      <c r="E1023" s="5" t="s">
        <v>2472</v>
      </c>
      <c r="F1023" s="69">
        <v>2005</v>
      </c>
      <c r="G1023" s="69">
        <v>3</v>
      </c>
      <c r="L1023" s="69">
        <f t="shared" si="157"/>
        <v>0</v>
      </c>
      <c r="N1023" s="69">
        <f t="shared" si="158"/>
        <v>0</v>
      </c>
      <c r="R1023" s="69">
        <f t="shared" si="159"/>
        <v>0</v>
      </c>
      <c r="V1023" s="69">
        <f t="shared" si="160"/>
        <v>0</v>
      </c>
      <c r="W1023"/>
      <c r="X1023"/>
      <c r="Y1023" s="83"/>
      <c r="Z1023"/>
      <c r="AA1023">
        <v>0</v>
      </c>
      <c r="AB1023">
        <v>0</v>
      </c>
      <c r="AC1023">
        <f t="shared" si="161"/>
        <v>0</v>
      </c>
      <c r="AD1023" s="7">
        <f t="shared" si="162"/>
        <v>0</v>
      </c>
      <c r="AF1023" s="45">
        <v>1.9097222222222222E-3</v>
      </c>
      <c r="AG1023" s="60" t="s">
        <v>2617</v>
      </c>
    </row>
    <row r="1024" spans="1:42" hidden="1" x14ac:dyDescent="0.2">
      <c r="A1024" s="49" t="s">
        <v>2551</v>
      </c>
      <c r="B1024" s="2">
        <f t="shared" si="155"/>
        <v>0</v>
      </c>
      <c r="C1024" s="2">
        <f t="shared" si="156"/>
        <v>10</v>
      </c>
      <c r="D1024" s="4" t="s">
        <v>20</v>
      </c>
      <c r="E1024" s="5" t="s">
        <v>2306</v>
      </c>
      <c r="F1024" s="69">
        <v>2006</v>
      </c>
      <c r="L1024" s="69">
        <f t="shared" si="157"/>
        <v>0</v>
      </c>
      <c r="N1024" s="69">
        <f t="shared" si="158"/>
        <v>0</v>
      </c>
      <c r="R1024" s="69">
        <f t="shared" si="159"/>
        <v>0</v>
      </c>
      <c r="V1024" s="69">
        <f t="shared" si="160"/>
        <v>0</v>
      </c>
      <c r="W1024"/>
      <c r="X1024"/>
      <c r="Y1024" s="83"/>
      <c r="Z1024"/>
      <c r="AA1024">
        <v>0</v>
      </c>
      <c r="AB1024">
        <v>0</v>
      </c>
      <c r="AC1024">
        <f t="shared" si="161"/>
        <v>0</v>
      </c>
      <c r="AD1024" s="7">
        <f t="shared" si="162"/>
        <v>0</v>
      </c>
      <c r="AG1024" s="60" t="s">
        <v>2548</v>
      </c>
    </row>
    <row r="1025" spans="1:33" hidden="1" x14ac:dyDescent="0.2">
      <c r="A1025" s="6" t="s">
        <v>1812</v>
      </c>
      <c r="B1025" s="2">
        <f t="shared" si="155"/>
        <v>0</v>
      </c>
      <c r="C1025" s="2">
        <f t="shared" si="156"/>
        <v>10</v>
      </c>
      <c r="L1025" s="69">
        <f t="shared" si="157"/>
        <v>0</v>
      </c>
      <c r="N1025" s="69">
        <f t="shared" si="158"/>
        <v>0</v>
      </c>
      <c r="R1025" s="69">
        <f t="shared" si="159"/>
        <v>0</v>
      </c>
      <c r="V1025" s="69">
        <f t="shared" si="160"/>
        <v>0</v>
      </c>
      <c r="W1025"/>
      <c r="X1025"/>
      <c r="Y1025" s="83"/>
      <c r="Z1025"/>
      <c r="AA1025">
        <v>0</v>
      </c>
      <c r="AB1025">
        <v>0</v>
      </c>
      <c r="AC1025">
        <f t="shared" si="161"/>
        <v>0</v>
      </c>
      <c r="AD1025" s="7">
        <f t="shared" si="162"/>
        <v>0</v>
      </c>
      <c r="AG1025" s="60" t="s">
        <v>2548</v>
      </c>
    </row>
    <row r="1026" spans="1:33" hidden="1" x14ac:dyDescent="0.2">
      <c r="A1026" s="6" t="s">
        <v>1811</v>
      </c>
      <c r="B1026" s="2">
        <f t="shared" si="155"/>
        <v>0</v>
      </c>
      <c r="C1026" s="2">
        <f t="shared" si="156"/>
        <v>10</v>
      </c>
      <c r="G1026" s="69">
        <v>1</v>
      </c>
      <c r="L1026" s="69">
        <f t="shared" si="157"/>
        <v>0</v>
      </c>
      <c r="N1026" s="69">
        <f t="shared" si="158"/>
        <v>0</v>
      </c>
      <c r="R1026" s="69">
        <f t="shared" si="159"/>
        <v>0</v>
      </c>
      <c r="V1026" s="69">
        <f t="shared" si="160"/>
        <v>0</v>
      </c>
      <c r="W1026"/>
      <c r="X1026"/>
      <c r="Y1026" s="83"/>
      <c r="Z1026"/>
      <c r="AA1026">
        <v>0</v>
      </c>
      <c r="AB1026">
        <v>0</v>
      </c>
      <c r="AC1026">
        <f t="shared" si="161"/>
        <v>0</v>
      </c>
      <c r="AD1026" s="7">
        <f t="shared" si="162"/>
        <v>0</v>
      </c>
      <c r="AG1026" s="60" t="s">
        <v>2548</v>
      </c>
    </row>
    <row r="1027" spans="1:33" hidden="1" x14ac:dyDescent="0.2">
      <c r="A1027" s="6" t="s">
        <v>1811</v>
      </c>
      <c r="B1027" s="2">
        <f t="shared" ref="B1027:B1090" si="163">+L1027+N1027+R1027+V1027+X1027</f>
        <v>0</v>
      </c>
      <c r="C1027" s="2">
        <f t="shared" ref="C1027:C1090" si="164">RANK(B1027,B$1012:B$1211,0)</f>
        <v>10</v>
      </c>
      <c r="L1027" s="69">
        <f t="shared" ref="L1027:L1090" si="165">IF(AND(I1027&lt;1,J1027&lt;1,K1027&lt;1),0,IF(250+((80-(I1027*60+J1027))*2)&lt;0,0,IF(K1027&lt;50,250+((80-(I1027*60+J1027))*2),IF(K1027&gt;49,250+((80-(I1027*60+J1027))*2)-1,250+((80-(I1027*60+J1027))*2)))))</f>
        <v>0</v>
      </c>
      <c r="N1027" s="69">
        <f t="shared" ref="N1027:N1090" si="166">IF(M1027&lt;89,0,250+((M1027-172)*3))</f>
        <v>0</v>
      </c>
      <c r="R1027" s="69">
        <f t="shared" ref="R1027:R1090" si="167">IF(AND(O1027&lt;1,P1027&lt;1,Q1027&lt;1),0,IF(250+((350-(O1027*60+P1027))*1)&lt;0,0,250+((350-(O1027*60+P1027))*1)))</f>
        <v>0</v>
      </c>
      <c r="V1027" s="69">
        <f t="shared" ref="V1027:V1090" si="168">IF(AND(S1027&lt;1,T1027&lt;1,U1027&lt;1),0,IF(500+((460-(S1027*60+T1027))*1)&lt;0,0,500+((460-(S1027*60+T1027))*1)))</f>
        <v>0</v>
      </c>
      <c r="W1027"/>
      <c r="X1027"/>
      <c r="Y1027" s="83"/>
      <c r="Z1027"/>
      <c r="AA1027">
        <v>0</v>
      </c>
      <c r="AB1027">
        <v>0</v>
      </c>
      <c r="AC1027">
        <f t="shared" ref="AC1027:AC1090" si="169">B1027</f>
        <v>0</v>
      </c>
      <c r="AD1027" s="7">
        <f t="shared" ref="AD1027:AD1090" si="170">AA1027+AB1027+AC1027</f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163"/>
        <v>0</v>
      </c>
      <c r="C1028" s="2">
        <f t="shared" si="164"/>
        <v>10</v>
      </c>
      <c r="G1028" s="69">
        <v>0</v>
      </c>
      <c r="L1028" s="69">
        <f t="shared" si="165"/>
        <v>0</v>
      </c>
      <c r="N1028" s="69">
        <f t="shared" si="166"/>
        <v>0</v>
      </c>
      <c r="R1028" s="69">
        <f t="shared" si="167"/>
        <v>0</v>
      </c>
      <c r="V1028" s="69">
        <f t="shared" si="168"/>
        <v>0</v>
      </c>
      <c r="W1028"/>
      <c r="X1028"/>
      <c r="Y1028" s="83"/>
      <c r="Z1028"/>
      <c r="AA1028">
        <v>0</v>
      </c>
      <c r="AB1028">
        <v>0</v>
      </c>
      <c r="AC1028">
        <f t="shared" si="169"/>
        <v>0</v>
      </c>
      <c r="AD1028" s="7">
        <f t="shared" si="170"/>
        <v>0</v>
      </c>
      <c r="AG1028" s="60" t="s">
        <v>2548</v>
      </c>
    </row>
    <row r="1029" spans="1:33" hidden="1" x14ac:dyDescent="0.2">
      <c r="A1029" s="6" t="s">
        <v>1810</v>
      </c>
      <c r="B1029" s="2">
        <f t="shared" si="163"/>
        <v>0</v>
      </c>
      <c r="C1029" s="2">
        <f t="shared" si="164"/>
        <v>10</v>
      </c>
      <c r="L1029" s="69">
        <f t="shared" si="165"/>
        <v>0</v>
      </c>
      <c r="N1029" s="69">
        <f t="shared" si="166"/>
        <v>0</v>
      </c>
      <c r="R1029" s="69">
        <f t="shared" si="167"/>
        <v>0</v>
      </c>
      <c r="V1029" s="69">
        <f t="shared" si="168"/>
        <v>0</v>
      </c>
      <c r="W1029"/>
      <c r="X1029"/>
      <c r="Y1029" s="83"/>
      <c r="Z1029"/>
      <c r="AA1029">
        <v>0</v>
      </c>
      <c r="AB1029">
        <v>0</v>
      </c>
      <c r="AC1029">
        <f t="shared" si="169"/>
        <v>0</v>
      </c>
      <c r="AD1029" s="7">
        <f t="shared" si="170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163"/>
        <v>0</v>
      </c>
      <c r="C1030" s="2">
        <f t="shared" si="164"/>
        <v>10</v>
      </c>
      <c r="G1030" s="69">
        <v>5</v>
      </c>
      <c r="L1030" s="69">
        <f t="shared" si="165"/>
        <v>0</v>
      </c>
      <c r="N1030" s="69">
        <f t="shared" si="166"/>
        <v>0</v>
      </c>
      <c r="R1030" s="69">
        <f t="shared" si="167"/>
        <v>0</v>
      </c>
      <c r="V1030" s="69">
        <f t="shared" si="168"/>
        <v>0</v>
      </c>
      <c r="W1030"/>
      <c r="X1030"/>
      <c r="Y1030" s="83"/>
      <c r="Z1030"/>
      <c r="AA1030">
        <v>0</v>
      </c>
      <c r="AB1030">
        <v>0</v>
      </c>
      <c r="AC1030">
        <f t="shared" si="169"/>
        <v>0</v>
      </c>
      <c r="AD1030" s="7">
        <f t="shared" si="170"/>
        <v>0</v>
      </c>
      <c r="AG1030" s="60" t="s">
        <v>2548</v>
      </c>
    </row>
    <row r="1031" spans="1:33" hidden="1" x14ac:dyDescent="0.2">
      <c r="A1031" s="6" t="s">
        <v>1809</v>
      </c>
      <c r="B1031" s="2">
        <f t="shared" si="163"/>
        <v>0</v>
      </c>
      <c r="C1031" s="2">
        <f t="shared" si="164"/>
        <v>10</v>
      </c>
      <c r="L1031" s="69">
        <f t="shared" si="165"/>
        <v>0</v>
      </c>
      <c r="N1031" s="69">
        <f t="shared" si="166"/>
        <v>0</v>
      </c>
      <c r="R1031" s="69">
        <f t="shared" si="167"/>
        <v>0</v>
      </c>
      <c r="V1031" s="69">
        <f t="shared" si="168"/>
        <v>0</v>
      </c>
      <c r="W1031"/>
      <c r="X1031"/>
      <c r="Y1031" s="83"/>
      <c r="Z1031"/>
      <c r="AA1031">
        <v>0</v>
      </c>
      <c r="AB1031">
        <v>0</v>
      </c>
      <c r="AC1031">
        <f t="shared" si="169"/>
        <v>0</v>
      </c>
      <c r="AD1031" s="7">
        <f t="shared" si="170"/>
        <v>0</v>
      </c>
      <c r="AG1031" s="60" t="s">
        <v>2548</v>
      </c>
    </row>
    <row r="1032" spans="1:33" hidden="1" x14ac:dyDescent="0.2">
      <c r="A1032" s="6" t="s">
        <v>1808</v>
      </c>
      <c r="B1032" s="2">
        <f t="shared" si="163"/>
        <v>0</v>
      </c>
      <c r="C1032" s="2">
        <f t="shared" si="164"/>
        <v>10</v>
      </c>
      <c r="L1032" s="69">
        <f t="shared" si="165"/>
        <v>0</v>
      </c>
      <c r="N1032" s="69">
        <f t="shared" si="166"/>
        <v>0</v>
      </c>
      <c r="R1032" s="69">
        <f t="shared" si="167"/>
        <v>0</v>
      </c>
      <c r="V1032" s="69">
        <f t="shared" si="168"/>
        <v>0</v>
      </c>
      <c r="W1032"/>
      <c r="X1032"/>
      <c r="Y1032" s="83"/>
      <c r="Z1032"/>
      <c r="AA1032"/>
      <c r="AC1032">
        <f t="shared" si="169"/>
        <v>0</v>
      </c>
      <c r="AD1032" s="7">
        <f t="shared" si="170"/>
        <v>0</v>
      </c>
    </row>
    <row r="1033" spans="1:33" hidden="1" x14ac:dyDescent="0.2">
      <c r="A1033" s="6" t="s">
        <v>869</v>
      </c>
      <c r="B1033" s="2">
        <f t="shared" si="163"/>
        <v>0</v>
      </c>
      <c r="C1033" s="2">
        <f t="shared" si="164"/>
        <v>10</v>
      </c>
      <c r="L1033" s="69">
        <f t="shared" si="165"/>
        <v>0</v>
      </c>
      <c r="N1033" s="69">
        <f t="shared" si="166"/>
        <v>0</v>
      </c>
      <c r="R1033" s="69">
        <f t="shared" si="167"/>
        <v>0</v>
      </c>
      <c r="V1033" s="69">
        <f t="shared" si="168"/>
        <v>0</v>
      </c>
      <c r="W1033"/>
      <c r="X1033"/>
      <c r="Y1033" s="83"/>
      <c r="Z1033"/>
      <c r="AA1033"/>
      <c r="AC1033">
        <f t="shared" si="169"/>
        <v>0</v>
      </c>
      <c r="AD1033" s="7">
        <f t="shared" si="170"/>
        <v>0</v>
      </c>
    </row>
    <row r="1034" spans="1:33" hidden="1" x14ac:dyDescent="0.2">
      <c r="A1034" s="6" t="s">
        <v>870</v>
      </c>
      <c r="B1034" s="2">
        <f t="shared" si="163"/>
        <v>0</v>
      </c>
      <c r="C1034" s="2">
        <f t="shared" si="164"/>
        <v>10</v>
      </c>
      <c r="L1034" s="69">
        <f t="shared" si="165"/>
        <v>0</v>
      </c>
      <c r="N1034" s="69">
        <f t="shared" si="166"/>
        <v>0</v>
      </c>
      <c r="R1034" s="69">
        <f t="shared" si="167"/>
        <v>0</v>
      </c>
      <c r="V1034" s="69">
        <f t="shared" si="168"/>
        <v>0</v>
      </c>
      <c r="W1034"/>
      <c r="X1034"/>
      <c r="Y1034" s="83"/>
      <c r="Z1034"/>
      <c r="AA1034"/>
      <c r="AC1034">
        <f t="shared" si="169"/>
        <v>0</v>
      </c>
      <c r="AD1034" s="7">
        <f t="shared" si="170"/>
        <v>0</v>
      </c>
    </row>
    <row r="1035" spans="1:33" hidden="1" x14ac:dyDescent="0.2">
      <c r="A1035" s="6" t="s">
        <v>871</v>
      </c>
      <c r="B1035" s="2">
        <f t="shared" si="163"/>
        <v>0</v>
      </c>
      <c r="C1035" s="2">
        <f t="shared" si="164"/>
        <v>10</v>
      </c>
      <c r="L1035" s="69">
        <f t="shared" si="165"/>
        <v>0</v>
      </c>
      <c r="N1035" s="69">
        <f t="shared" si="166"/>
        <v>0</v>
      </c>
      <c r="R1035" s="69">
        <f t="shared" si="167"/>
        <v>0</v>
      </c>
      <c r="V1035" s="69">
        <f t="shared" si="168"/>
        <v>0</v>
      </c>
      <c r="W1035"/>
      <c r="X1035"/>
      <c r="Y1035" s="83"/>
      <c r="Z1035"/>
      <c r="AA1035"/>
      <c r="AC1035">
        <f t="shared" si="169"/>
        <v>0</v>
      </c>
      <c r="AD1035" s="7">
        <f t="shared" si="170"/>
        <v>0</v>
      </c>
    </row>
    <row r="1036" spans="1:33" hidden="1" x14ac:dyDescent="0.2">
      <c r="A1036" s="6" t="s">
        <v>872</v>
      </c>
      <c r="B1036" s="2">
        <f t="shared" si="163"/>
        <v>0</v>
      </c>
      <c r="C1036" s="2">
        <f t="shared" si="164"/>
        <v>10</v>
      </c>
      <c r="L1036" s="69">
        <f t="shared" si="165"/>
        <v>0</v>
      </c>
      <c r="N1036" s="69">
        <f t="shared" si="166"/>
        <v>0</v>
      </c>
      <c r="R1036" s="69">
        <f t="shared" si="167"/>
        <v>0</v>
      </c>
      <c r="V1036" s="69">
        <f t="shared" si="168"/>
        <v>0</v>
      </c>
      <c r="W1036"/>
      <c r="X1036"/>
      <c r="Y1036" s="83"/>
      <c r="Z1036"/>
      <c r="AA1036"/>
      <c r="AC1036">
        <f t="shared" si="169"/>
        <v>0</v>
      </c>
      <c r="AD1036" s="7">
        <f t="shared" si="170"/>
        <v>0</v>
      </c>
    </row>
    <row r="1037" spans="1:33" hidden="1" x14ac:dyDescent="0.2">
      <c r="A1037" s="6" t="s">
        <v>873</v>
      </c>
      <c r="B1037" s="2">
        <f t="shared" si="163"/>
        <v>0</v>
      </c>
      <c r="C1037" s="2">
        <f t="shared" si="164"/>
        <v>10</v>
      </c>
      <c r="L1037" s="69">
        <f t="shared" si="165"/>
        <v>0</v>
      </c>
      <c r="N1037" s="69">
        <f t="shared" si="166"/>
        <v>0</v>
      </c>
      <c r="R1037" s="69">
        <f t="shared" si="167"/>
        <v>0</v>
      </c>
      <c r="V1037" s="69">
        <f t="shared" si="168"/>
        <v>0</v>
      </c>
      <c r="W1037"/>
      <c r="X1037"/>
      <c r="Y1037" s="83"/>
      <c r="Z1037"/>
      <c r="AA1037"/>
      <c r="AC1037">
        <f t="shared" si="169"/>
        <v>0</v>
      </c>
      <c r="AD1037" s="7">
        <f t="shared" si="170"/>
        <v>0</v>
      </c>
    </row>
    <row r="1038" spans="1:33" hidden="1" x14ac:dyDescent="0.2">
      <c r="A1038" s="6" t="s">
        <v>874</v>
      </c>
      <c r="B1038" s="2">
        <f t="shared" si="163"/>
        <v>0</v>
      </c>
      <c r="C1038" s="2">
        <f t="shared" si="164"/>
        <v>10</v>
      </c>
      <c r="L1038" s="69">
        <f t="shared" si="165"/>
        <v>0</v>
      </c>
      <c r="N1038" s="69">
        <f t="shared" si="166"/>
        <v>0</v>
      </c>
      <c r="R1038" s="69">
        <f t="shared" si="167"/>
        <v>0</v>
      </c>
      <c r="V1038" s="69">
        <f t="shared" si="168"/>
        <v>0</v>
      </c>
      <c r="W1038"/>
      <c r="X1038"/>
      <c r="Y1038" s="83"/>
      <c r="Z1038"/>
      <c r="AA1038"/>
      <c r="AC1038">
        <f t="shared" si="169"/>
        <v>0</v>
      </c>
      <c r="AD1038" s="7">
        <f t="shared" si="170"/>
        <v>0</v>
      </c>
    </row>
    <row r="1039" spans="1:33" hidden="1" x14ac:dyDescent="0.2">
      <c r="A1039" s="6" t="s">
        <v>875</v>
      </c>
      <c r="B1039" s="2">
        <f t="shared" si="163"/>
        <v>0</v>
      </c>
      <c r="C1039" s="2">
        <f t="shared" si="164"/>
        <v>10</v>
      </c>
      <c r="L1039" s="69">
        <f t="shared" si="165"/>
        <v>0</v>
      </c>
      <c r="N1039" s="69">
        <f t="shared" si="166"/>
        <v>0</v>
      </c>
      <c r="R1039" s="69">
        <f t="shared" si="167"/>
        <v>0</v>
      </c>
      <c r="V1039" s="69">
        <f t="shared" si="168"/>
        <v>0</v>
      </c>
      <c r="W1039"/>
      <c r="X1039"/>
      <c r="Y1039" s="83"/>
      <c r="Z1039"/>
      <c r="AA1039"/>
      <c r="AC1039">
        <f t="shared" si="169"/>
        <v>0</v>
      </c>
      <c r="AD1039" s="7">
        <f t="shared" si="170"/>
        <v>0</v>
      </c>
    </row>
    <row r="1040" spans="1:33" hidden="1" x14ac:dyDescent="0.2">
      <c r="A1040" s="6" t="s">
        <v>876</v>
      </c>
      <c r="B1040" s="2">
        <f t="shared" si="163"/>
        <v>0</v>
      </c>
      <c r="C1040" s="2">
        <f t="shared" si="164"/>
        <v>10</v>
      </c>
      <c r="L1040" s="69">
        <f t="shared" si="165"/>
        <v>0</v>
      </c>
      <c r="N1040" s="69">
        <f t="shared" si="166"/>
        <v>0</v>
      </c>
      <c r="R1040" s="69">
        <f t="shared" si="167"/>
        <v>0</v>
      </c>
      <c r="V1040" s="69">
        <f t="shared" si="168"/>
        <v>0</v>
      </c>
      <c r="W1040"/>
      <c r="X1040"/>
      <c r="Y1040" s="83"/>
      <c r="Z1040"/>
      <c r="AA1040"/>
      <c r="AC1040">
        <f t="shared" si="169"/>
        <v>0</v>
      </c>
      <c r="AD1040" s="7">
        <f t="shared" si="170"/>
        <v>0</v>
      </c>
    </row>
    <row r="1041" spans="1:30" hidden="1" x14ac:dyDescent="0.2">
      <c r="A1041" s="6" t="s">
        <v>877</v>
      </c>
      <c r="B1041" s="2">
        <f t="shared" si="163"/>
        <v>0</v>
      </c>
      <c r="C1041" s="2">
        <f t="shared" si="164"/>
        <v>10</v>
      </c>
      <c r="L1041" s="69">
        <f t="shared" si="165"/>
        <v>0</v>
      </c>
      <c r="N1041" s="69">
        <f t="shared" si="166"/>
        <v>0</v>
      </c>
      <c r="R1041" s="69">
        <f t="shared" si="167"/>
        <v>0</v>
      </c>
      <c r="V1041" s="69">
        <f t="shared" si="168"/>
        <v>0</v>
      </c>
      <c r="W1041"/>
      <c r="X1041"/>
      <c r="Y1041" s="83"/>
      <c r="Z1041"/>
      <c r="AA1041"/>
      <c r="AC1041">
        <f t="shared" si="169"/>
        <v>0</v>
      </c>
      <c r="AD1041" s="7">
        <f t="shared" si="170"/>
        <v>0</v>
      </c>
    </row>
    <row r="1042" spans="1:30" hidden="1" x14ac:dyDescent="0.2">
      <c r="A1042" s="6" t="s">
        <v>878</v>
      </c>
      <c r="B1042" s="2">
        <f t="shared" si="163"/>
        <v>0</v>
      </c>
      <c r="C1042" s="2">
        <f t="shared" si="164"/>
        <v>10</v>
      </c>
      <c r="L1042" s="69">
        <f t="shared" si="165"/>
        <v>0</v>
      </c>
      <c r="N1042" s="69">
        <f t="shared" si="166"/>
        <v>0</v>
      </c>
      <c r="R1042" s="69">
        <f t="shared" si="167"/>
        <v>0</v>
      </c>
      <c r="V1042" s="69">
        <f t="shared" si="168"/>
        <v>0</v>
      </c>
      <c r="W1042"/>
      <c r="X1042"/>
      <c r="Y1042" s="83"/>
      <c r="Z1042"/>
      <c r="AA1042"/>
      <c r="AC1042">
        <f t="shared" si="169"/>
        <v>0</v>
      </c>
      <c r="AD1042" s="7">
        <f t="shared" si="170"/>
        <v>0</v>
      </c>
    </row>
    <row r="1043" spans="1:30" hidden="1" x14ac:dyDescent="0.2">
      <c r="A1043" s="6" t="s">
        <v>879</v>
      </c>
      <c r="B1043" s="2">
        <f t="shared" si="163"/>
        <v>0</v>
      </c>
      <c r="C1043" s="2">
        <f t="shared" si="164"/>
        <v>10</v>
      </c>
      <c r="L1043" s="69">
        <f t="shared" si="165"/>
        <v>0</v>
      </c>
      <c r="N1043" s="69">
        <f t="shared" si="166"/>
        <v>0</v>
      </c>
      <c r="R1043" s="69">
        <f t="shared" si="167"/>
        <v>0</v>
      </c>
      <c r="V1043" s="69">
        <f t="shared" si="168"/>
        <v>0</v>
      </c>
      <c r="W1043"/>
      <c r="X1043"/>
      <c r="Y1043" s="83"/>
      <c r="Z1043"/>
      <c r="AA1043"/>
      <c r="AC1043">
        <f t="shared" si="169"/>
        <v>0</v>
      </c>
      <c r="AD1043" s="7">
        <f t="shared" si="170"/>
        <v>0</v>
      </c>
    </row>
    <row r="1044" spans="1:30" hidden="1" x14ac:dyDescent="0.2">
      <c r="A1044" s="6" t="s">
        <v>880</v>
      </c>
      <c r="B1044" s="2">
        <f t="shared" si="163"/>
        <v>0</v>
      </c>
      <c r="C1044" s="2">
        <f t="shared" si="164"/>
        <v>10</v>
      </c>
      <c r="L1044" s="69">
        <f t="shared" si="165"/>
        <v>0</v>
      </c>
      <c r="N1044" s="69">
        <f t="shared" si="166"/>
        <v>0</v>
      </c>
      <c r="R1044" s="69">
        <f t="shared" si="167"/>
        <v>0</v>
      </c>
      <c r="V1044" s="69">
        <f t="shared" si="168"/>
        <v>0</v>
      </c>
      <c r="W1044"/>
      <c r="X1044"/>
      <c r="Y1044" s="83"/>
      <c r="Z1044"/>
      <c r="AA1044"/>
      <c r="AC1044">
        <f t="shared" si="169"/>
        <v>0</v>
      </c>
      <c r="AD1044" s="7">
        <f t="shared" si="170"/>
        <v>0</v>
      </c>
    </row>
    <row r="1045" spans="1:30" hidden="1" x14ac:dyDescent="0.2">
      <c r="A1045" s="6" t="s">
        <v>881</v>
      </c>
      <c r="B1045" s="2">
        <f t="shared" si="163"/>
        <v>0</v>
      </c>
      <c r="C1045" s="2">
        <f t="shared" si="164"/>
        <v>10</v>
      </c>
      <c r="L1045" s="69">
        <f t="shared" si="165"/>
        <v>0</v>
      </c>
      <c r="N1045" s="69">
        <f t="shared" si="166"/>
        <v>0</v>
      </c>
      <c r="R1045" s="69">
        <f t="shared" si="167"/>
        <v>0</v>
      </c>
      <c r="V1045" s="69">
        <f t="shared" si="168"/>
        <v>0</v>
      </c>
      <c r="W1045"/>
      <c r="X1045"/>
      <c r="Y1045" s="83"/>
      <c r="Z1045"/>
      <c r="AA1045"/>
      <c r="AC1045">
        <f t="shared" si="169"/>
        <v>0</v>
      </c>
      <c r="AD1045" s="7">
        <f t="shared" si="170"/>
        <v>0</v>
      </c>
    </row>
    <row r="1046" spans="1:30" hidden="1" x14ac:dyDescent="0.2">
      <c r="A1046" s="6" t="s">
        <v>882</v>
      </c>
      <c r="B1046" s="2">
        <f t="shared" si="163"/>
        <v>0</v>
      </c>
      <c r="C1046" s="2">
        <f t="shared" si="164"/>
        <v>10</v>
      </c>
      <c r="L1046" s="69">
        <f t="shared" si="165"/>
        <v>0</v>
      </c>
      <c r="N1046" s="69">
        <f t="shared" si="166"/>
        <v>0</v>
      </c>
      <c r="R1046" s="69">
        <f t="shared" si="167"/>
        <v>0</v>
      </c>
      <c r="V1046" s="69">
        <f t="shared" si="168"/>
        <v>0</v>
      </c>
      <c r="W1046"/>
      <c r="X1046"/>
      <c r="Y1046" s="83"/>
      <c r="Z1046"/>
      <c r="AA1046"/>
      <c r="AC1046">
        <f t="shared" si="169"/>
        <v>0</v>
      </c>
      <c r="AD1046" s="7">
        <f t="shared" si="170"/>
        <v>0</v>
      </c>
    </row>
    <row r="1047" spans="1:30" hidden="1" x14ac:dyDescent="0.2">
      <c r="A1047" s="6" t="s">
        <v>883</v>
      </c>
      <c r="B1047" s="2">
        <f t="shared" si="163"/>
        <v>0</v>
      </c>
      <c r="C1047" s="2">
        <f t="shared" si="164"/>
        <v>10</v>
      </c>
      <c r="L1047" s="69">
        <f t="shared" si="165"/>
        <v>0</v>
      </c>
      <c r="N1047" s="69">
        <f t="shared" si="166"/>
        <v>0</v>
      </c>
      <c r="R1047" s="69">
        <f t="shared" si="167"/>
        <v>0</v>
      </c>
      <c r="V1047" s="69">
        <f t="shared" si="168"/>
        <v>0</v>
      </c>
      <c r="W1047"/>
      <c r="X1047"/>
      <c r="Y1047" s="83"/>
      <c r="Z1047"/>
      <c r="AA1047"/>
      <c r="AC1047">
        <f t="shared" si="169"/>
        <v>0</v>
      </c>
      <c r="AD1047" s="7">
        <f t="shared" si="170"/>
        <v>0</v>
      </c>
    </row>
    <row r="1048" spans="1:30" hidden="1" x14ac:dyDescent="0.2">
      <c r="A1048" s="6" t="s">
        <v>884</v>
      </c>
      <c r="B1048" s="2">
        <f t="shared" si="163"/>
        <v>0</v>
      </c>
      <c r="C1048" s="2">
        <f t="shared" si="164"/>
        <v>10</v>
      </c>
      <c r="L1048" s="69">
        <f t="shared" si="165"/>
        <v>0</v>
      </c>
      <c r="N1048" s="69">
        <f t="shared" si="166"/>
        <v>0</v>
      </c>
      <c r="R1048" s="69">
        <f t="shared" si="167"/>
        <v>0</v>
      </c>
      <c r="V1048" s="69">
        <f t="shared" si="168"/>
        <v>0</v>
      </c>
      <c r="W1048"/>
      <c r="X1048"/>
      <c r="Y1048" s="83"/>
      <c r="Z1048"/>
      <c r="AA1048"/>
      <c r="AC1048">
        <f t="shared" si="169"/>
        <v>0</v>
      </c>
      <c r="AD1048" s="7">
        <f t="shared" si="170"/>
        <v>0</v>
      </c>
    </row>
    <row r="1049" spans="1:30" hidden="1" x14ac:dyDescent="0.2">
      <c r="A1049" s="6" t="s">
        <v>885</v>
      </c>
      <c r="B1049" s="2">
        <f t="shared" si="163"/>
        <v>0</v>
      </c>
      <c r="C1049" s="2">
        <f t="shared" si="164"/>
        <v>10</v>
      </c>
      <c r="L1049" s="69">
        <f t="shared" si="165"/>
        <v>0</v>
      </c>
      <c r="N1049" s="69">
        <f t="shared" si="166"/>
        <v>0</v>
      </c>
      <c r="R1049" s="69">
        <f t="shared" si="167"/>
        <v>0</v>
      </c>
      <c r="V1049" s="69">
        <f t="shared" si="168"/>
        <v>0</v>
      </c>
      <c r="W1049"/>
      <c r="X1049"/>
      <c r="Y1049" s="83"/>
      <c r="Z1049"/>
      <c r="AA1049"/>
      <c r="AC1049">
        <f t="shared" si="169"/>
        <v>0</v>
      </c>
      <c r="AD1049" s="7">
        <f t="shared" si="170"/>
        <v>0</v>
      </c>
    </row>
    <row r="1050" spans="1:30" hidden="1" x14ac:dyDescent="0.2">
      <c r="A1050" s="6" t="s">
        <v>886</v>
      </c>
      <c r="B1050" s="2">
        <f t="shared" si="163"/>
        <v>0</v>
      </c>
      <c r="C1050" s="2">
        <f t="shared" si="164"/>
        <v>10</v>
      </c>
      <c r="L1050" s="69">
        <f t="shared" si="165"/>
        <v>0</v>
      </c>
      <c r="N1050" s="69">
        <f t="shared" si="166"/>
        <v>0</v>
      </c>
      <c r="R1050" s="69">
        <f t="shared" si="167"/>
        <v>0</v>
      </c>
      <c r="V1050" s="69">
        <f t="shared" si="168"/>
        <v>0</v>
      </c>
      <c r="W1050"/>
      <c r="X1050"/>
      <c r="Y1050" s="83"/>
      <c r="Z1050"/>
      <c r="AA1050"/>
      <c r="AC1050">
        <f t="shared" si="169"/>
        <v>0</v>
      </c>
      <c r="AD1050" s="7">
        <f t="shared" si="170"/>
        <v>0</v>
      </c>
    </row>
    <row r="1051" spans="1:30" hidden="1" x14ac:dyDescent="0.2">
      <c r="A1051" s="6" t="s">
        <v>887</v>
      </c>
      <c r="B1051" s="2">
        <f t="shared" si="163"/>
        <v>0</v>
      </c>
      <c r="C1051" s="2">
        <f t="shared" si="164"/>
        <v>10</v>
      </c>
      <c r="L1051" s="69">
        <f t="shared" si="165"/>
        <v>0</v>
      </c>
      <c r="N1051" s="69">
        <f t="shared" si="166"/>
        <v>0</v>
      </c>
      <c r="R1051" s="69">
        <f t="shared" si="167"/>
        <v>0</v>
      </c>
      <c r="V1051" s="69">
        <f t="shared" si="168"/>
        <v>0</v>
      </c>
      <c r="W1051"/>
      <c r="X1051"/>
      <c r="Y1051" s="83"/>
      <c r="Z1051"/>
      <c r="AA1051"/>
      <c r="AC1051">
        <f t="shared" si="169"/>
        <v>0</v>
      </c>
      <c r="AD1051" s="7">
        <f t="shared" si="170"/>
        <v>0</v>
      </c>
    </row>
    <row r="1052" spans="1:30" hidden="1" x14ac:dyDescent="0.2">
      <c r="A1052" s="6" t="s">
        <v>888</v>
      </c>
      <c r="B1052" s="2">
        <f t="shared" si="163"/>
        <v>0</v>
      </c>
      <c r="C1052" s="2">
        <f t="shared" si="164"/>
        <v>10</v>
      </c>
      <c r="L1052" s="69">
        <f t="shared" si="165"/>
        <v>0</v>
      </c>
      <c r="N1052" s="69">
        <f t="shared" si="166"/>
        <v>0</v>
      </c>
      <c r="R1052" s="69">
        <f t="shared" si="167"/>
        <v>0</v>
      </c>
      <c r="V1052" s="69">
        <f t="shared" si="168"/>
        <v>0</v>
      </c>
      <c r="W1052"/>
      <c r="X1052"/>
      <c r="Y1052" s="83"/>
      <c r="Z1052"/>
      <c r="AA1052"/>
      <c r="AC1052">
        <f t="shared" si="169"/>
        <v>0</v>
      </c>
      <c r="AD1052" s="7">
        <f t="shared" si="170"/>
        <v>0</v>
      </c>
    </row>
    <row r="1053" spans="1:30" hidden="1" x14ac:dyDescent="0.2">
      <c r="A1053" s="6" t="s">
        <v>889</v>
      </c>
      <c r="B1053" s="2">
        <f t="shared" si="163"/>
        <v>0</v>
      </c>
      <c r="C1053" s="2">
        <f t="shared" si="164"/>
        <v>10</v>
      </c>
      <c r="L1053" s="69">
        <f t="shared" si="165"/>
        <v>0</v>
      </c>
      <c r="N1053" s="69">
        <f t="shared" si="166"/>
        <v>0</v>
      </c>
      <c r="R1053" s="69">
        <f t="shared" si="167"/>
        <v>0</v>
      </c>
      <c r="V1053" s="69">
        <f t="shared" si="168"/>
        <v>0</v>
      </c>
      <c r="W1053"/>
      <c r="X1053"/>
      <c r="Y1053" s="83"/>
      <c r="Z1053"/>
      <c r="AA1053"/>
      <c r="AC1053">
        <f t="shared" si="169"/>
        <v>0</v>
      </c>
      <c r="AD1053" s="7">
        <f t="shared" si="170"/>
        <v>0</v>
      </c>
    </row>
    <row r="1054" spans="1:30" hidden="1" x14ac:dyDescent="0.2">
      <c r="A1054" s="6" t="s">
        <v>890</v>
      </c>
      <c r="B1054" s="2">
        <f t="shared" si="163"/>
        <v>0</v>
      </c>
      <c r="C1054" s="2">
        <f t="shared" si="164"/>
        <v>10</v>
      </c>
      <c r="L1054" s="69">
        <f t="shared" si="165"/>
        <v>0</v>
      </c>
      <c r="N1054" s="69">
        <f t="shared" si="166"/>
        <v>0</v>
      </c>
      <c r="R1054" s="69">
        <f t="shared" si="167"/>
        <v>0</v>
      </c>
      <c r="V1054" s="69">
        <f t="shared" si="168"/>
        <v>0</v>
      </c>
      <c r="W1054"/>
      <c r="X1054"/>
      <c r="Y1054" s="83"/>
      <c r="Z1054"/>
      <c r="AA1054"/>
      <c r="AC1054">
        <f t="shared" si="169"/>
        <v>0</v>
      </c>
      <c r="AD1054" s="7">
        <f t="shared" si="170"/>
        <v>0</v>
      </c>
    </row>
    <row r="1055" spans="1:30" hidden="1" x14ac:dyDescent="0.2">
      <c r="A1055" s="6" t="s">
        <v>891</v>
      </c>
      <c r="B1055" s="2">
        <f t="shared" si="163"/>
        <v>0</v>
      </c>
      <c r="C1055" s="2">
        <f t="shared" si="164"/>
        <v>10</v>
      </c>
      <c r="L1055" s="69">
        <f t="shared" si="165"/>
        <v>0</v>
      </c>
      <c r="N1055" s="69">
        <f t="shared" si="166"/>
        <v>0</v>
      </c>
      <c r="R1055" s="69">
        <f t="shared" si="167"/>
        <v>0</v>
      </c>
      <c r="V1055" s="69">
        <f t="shared" si="168"/>
        <v>0</v>
      </c>
      <c r="W1055"/>
      <c r="X1055"/>
      <c r="Y1055" s="83"/>
      <c r="Z1055"/>
      <c r="AA1055"/>
      <c r="AC1055">
        <f t="shared" si="169"/>
        <v>0</v>
      </c>
      <c r="AD1055" s="7">
        <f t="shared" si="170"/>
        <v>0</v>
      </c>
    </row>
    <row r="1056" spans="1:30" hidden="1" x14ac:dyDescent="0.2">
      <c r="A1056" s="6" t="s">
        <v>892</v>
      </c>
      <c r="B1056" s="2">
        <f t="shared" si="163"/>
        <v>0</v>
      </c>
      <c r="C1056" s="2">
        <f t="shared" si="164"/>
        <v>10</v>
      </c>
      <c r="L1056" s="69">
        <f t="shared" si="165"/>
        <v>0</v>
      </c>
      <c r="N1056" s="69">
        <f t="shared" si="166"/>
        <v>0</v>
      </c>
      <c r="R1056" s="69">
        <f t="shared" si="167"/>
        <v>0</v>
      </c>
      <c r="V1056" s="69">
        <f t="shared" si="168"/>
        <v>0</v>
      </c>
      <c r="W1056"/>
      <c r="X1056"/>
      <c r="Y1056" s="83"/>
      <c r="Z1056"/>
      <c r="AA1056"/>
      <c r="AC1056">
        <f t="shared" si="169"/>
        <v>0</v>
      </c>
      <c r="AD1056" s="7">
        <f t="shared" si="170"/>
        <v>0</v>
      </c>
    </row>
    <row r="1057" spans="1:30" hidden="1" x14ac:dyDescent="0.2">
      <c r="A1057" s="6" t="s">
        <v>893</v>
      </c>
      <c r="B1057" s="2">
        <f t="shared" si="163"/>
        <v>0</v>
      </c>
      <c r="C1057" s="2">
        <f t="shared" si="164"/>
        <v>10</v>
      </c>
      <c r="L1057" s="69">
        <f t="shared" si="165"/>
        <v>0</v>
      </c>
      <c r="N1057" s="69">
        <f t="shared" si="166"/>
        <v>0</v>
      </c>
      <c r="R1057" s="69">
        <f t="shared" si="167"/>
        <v>0</v>
      </c>
      <c r="V1057" s="69">
        <f t="shared" si="168"/>
        <v>0</v>
      </c>
      <c r="W1057"/>
      <c r="X1057"/>
      <c r="Y1057" s="83"/>
      <c r="Z1057"/>
      <c r="AA1057"/>
      <c r="AC1057">
        <f t="shared" si="169"/>
        <v>0</v>
      </c>
      <c r="AD1057" s="7">
        <f t="shared" si="170"/>
        <v>0</v>
      </c>
    </row>
    <row r="1058" spans="1:30" hidden="1" x14ac:dyDescent="0.2">
      <c r="A1058" s="6" t="s">
        <v>894</v>
      </c>
      <c r="B1058" s="2">
        <f t="shared" si="163"/>
        <v>0</v>
      </c>
      <c r="C1058" s="2">
        <f t="shared" si="164"/>
        <v>10</v>
      </c>
      <c r="L1058" s="69">
        <f t="shared" si="165"/>
        <v>0</v>
      </c>
      <c r="N1058" s="69">
        <f t="shared" si="166"/>
        <v>0</v>
      </c>
      <c r="R1058" s="69">
        <f t="shared" si="167"/>
        <v>0</v>
      </c>
      <c r="V1058" s="69">
        <f t="shared" si="168"/>
        <v>0</v>
      </c>
      <c r="W1058"/>
      <c r="X1058"/>
      <c r="Y1058" s="83"/>
      <c r="Z1058"/>
      <c r="AA1058"/>
      <c r="AC1058">
        <f t="shared" si="169"/>
        <v>0</v>
      </c>
      <c r="AD1058" s="7">
        <f t="shared" si="170"/>
        <v>0</v>
      </c>
    </row>
    <row r="1059" spans="1:30" hidden="1" x14ac:dyDescent="0.2">
      <c r="A1059" s="6" t="s">
        <v>895</v>
      </c>
      <c r="B1059" s="2">
        <f t="shared" si="163"/>
        <v>0</v>
      </c>
      <c r="C1059" s="2">
        <f t="shared" si="164"/>
        <v>10</v>
      </c>
      <c r="L1059" s="69">
        <f t="shared" si="165"/>
        <v>0</v>
      </c>
      <c r="N1059" s="69">
        <f t="shared" si="166"/>
        <v>0</v>
      </c>
      <c r="R1059" s="69">
        <f t="shared" si="167"/>
        <v>0</v>
      </c>
      <c r="V1059" s="69">
        <f t="shared" si="168"/>
        <v>0</v>
      </c>
      <c r="W1059"/>
      <c r="X1059"/>
      <c r="Y1059" s="83"/>
      <c r="Z1059"/>
      <c r="AA1059"/>
      <c r="AC1059">
        <f t="shared" si="169"/>
        <v>0</v>
      </c>
      <c r="AD1059" s="7">
        <f t="shared" si="170"/>
        <v>0</v>
      </c>
    </row>
    <row r="1060" spans="1:30" hidden="1" x14ac:dyDescent="0.2">
      <c r="A1060" s="6" t="s">
        <v>896</v>
      </c>
      <c r="B1060" s="2">
        <f t="shared" si="163"/>
        <v>0</v>
      </c>
      <c r="C1060" s="2">
        <f t="shared" si="164"/>
        <v>10</v>
      </c>
      <c r="L1060" s="69">
        <f t="shared" si="165"/>
        <v>0</v>
      </c>
      <c r="N1060" s="69">
        <f t="shared" si="166"/>
        <v>0</v>
      </c>
      <c r="R1060" s="69">
        <f t="shared" si="167"/>
        <v>0</v>
      </c>
      <c r="V1060" s="69">
        <f t="shared" si="168"/>
        <v>0</v>
      </c>
      <c r="W1060"/>
      <c r="X1060"/>
      <c r="Y1060" s="83"/>
      <c r="Z1060"/>
      <c r="AA1060"/>
      <c r="AC1060">
        <f t="shared" si="169"/>
        <v>0</v>
      </c>
      <c r="AD1060" s="7">
        <f t="shared" si="170"/>
        <v>0</v>
      </c>
    </row>
    <row r="1061" spans="1:30" hidden="1" x14ac:dyDescent="0.2">
      <c r="A1061" s="6" t="s">
        <v>897</v>
      </c>
      <c r="B1061" s="2">
        <f t="shared" si="163"/>
        <v>0</v>
      </c>
      <c r="C1061" s="2">
        <f t="shared" si="164"/>
        <v>10</v>
      </c>
      <c r="L1061" s="69">
        <f t="shared" si="165"/>
        <v>0</v>
      </c>
      <c r="N1061" s="69">
        <f t="shared" si="166"/>
        <v>0</v>
      </c>
      <c r="R1061" s="69">
        <f t="shared" si="167"/>
        <v>0</v>
      </c>
      <c r="V1061" s="69">
        <f t="shared" si="168"/>
        <v>0</v>
      </c>
      <c r="W1061"/>
      <c r="X1061"/>
      <c r="Y1061" s="83"/>
      <c r="Z1061"/>
      <c r="AA1061"/>
      <c r="AC1061">
        <f t="shared" si="169"/>
        <v>0</v>
      </c>
      <c r="AD1061" s="7">
        <f t="shared" si="170"/>
        <v>0</v>
      </c>
    </row>
    <row r="1062" spans="1:30" hidden="1" x14ac:dyDescent="0.2">
      <c r="A1062" s="6" t="s">
        <v>898</v>
      </c>
      <c r="B1062" s="2">
        <f t="shared" si="163"/>
        <v>0</v>
      </c>
      <c r="C1062" s="2">
        <f t="shared" si="164"/>
        <v>10</v>
      </c>
      <c r="L1062" s="69">
        <f t="shared" si="165"/>
        <v>0</v>
      </c>
      <c r="N1062" s="69">
        <f t="shared" si="166"/>
        <v>0</v>
      </c>
      <c r="R1062" s="69">
        <f t="shared" si="167"/>
        <v>0</v>
      </c>
      <c r="V1062" s="69">
        <f t="shared" si="168"/>
        <v>0</v>
      </c>
      <c r="W1062"/>
      <c r="X1062"/>
      <c r="Y1062" s="83"/>
      <c r="Z1062"/>
      <c r="AA1062"/>
      <c r="AC1062">
        <f t="shared" si="169"/>
        <v>0</v>
      </c>
      <c r="AD1062" s="7">
        <f t="shared" si="170"/>
        <v>0</v>
      </c>
    </row>
    <row r="1063" spans="1:30" hidden="1" x14ac:dyDescent="0.2">
      <c r="A1063" s="6" t="s">
        <v>899</v>
      </c>
      <c r="B1063" s="2">
        <f t="shared" si="163"/>
        <v>0</v>
      </c>
      <c r="C1063" s="2">
        <f t="shared" si="164"/>
        <v>10</v>
      </c>
      <c r="L1063" s="69">
        <f t="shared" si="165"/>
        <v>0</v>
      </c>
      <c r="N1063" s="69">
        <f t="shared" si="166"/>
        <v>0</v>
      </c>
      <c r="R1063" s="69">
        <f t="shared" si="167"/>
        <v>0</v>
      </c>
      <c r="V1063" s="69">
        <f t="shared" si="168"/>
        <v>0</v>
      </c>
      <c r="W1063"/>
      <c r="X1063"/>
      <c r="Y1063" s="83"/>
      <c r="Z1063"/>
      <c r="AA1063"/>
      <c r="AC1063">
        <f t="shared" si="169"/>
        <v>0</v>
      </c>
      <c r="AD1063" s="7">
        <f t="shared" si="170"/>
        <v>0</v>
      </c>
    </row>
    <row r="1064" spans="1:30" hidden="1" x14ac:dyDescent="0.2">
      <c r="A1064" s="6" t="s">
        <v>900</v>
      </c>
      <c r="B1064" s="2">
        <f t="shared" si="163"/>
        <v>0</v>
      </c>
      <c r="C1064" s="2">
        <f t="shared" si="164"/>
        <v>10</v>
      </c>
      <c r="L1064" s="69">
        <f t="shared" si="165"/>
        <v>0</v>
      </c>
      <c r="N1064" s="69">
        <f t="shared" si="166"/>
        <v>0</v>
      </c>
      <c r="R1064" s="69">
        <f t="shared" si="167"/>
        <v>0</v>
      </c>
      <c r="V1064" s="69">
        <f t="shared" si="168"/>
        <v>0</v>
      </c>
      <c r="W1064"/>
      <c r="X1064"/>
      <c r="Y1064" s="83"/>
      <c r="Z1064"/>
      <c r="AA1064"/>
      <c r="AC1064">
        <f t="shared" si="169"/>
        <v>0</v>
      </c>
      <c r="AD1064" s="7">
        <f t="shared" si="170"/>
        <v>0</v>
      </c>
    </row>
    <row r="1065" spans="1:30" hidden="1" x14ac:dyDescent="0.2">
      <c r="A1065" s="6" t="s">
        <v>901</v>
      </c>
      <c r="B1065" s="2">
        <f t="shared" si="163"/>
        <v>0</v>
      </c>
      <c r="C1065" s="2">
        <f t="shared" si="164"/>
        <v>10</v>
      </c>
      <c r="L1065" s="69">
        <f t="shared" si="165"/>
        <v>0</v>
      </c>
      <c r="N1065" s="69">
        <f t="shared" si="166"/>
        <v>0</v>
      </c>
      <c r="R1065" s="69">
        <f t="shared" si="167"/>
        <v>0</v>
      </c>
      <c r="V1065" s="69">
        <f t="shared" si="168"/>
        <v>0</v>
      </c>
      <c r="W1065"/>
      <c r="X1065"/>
      <c r="Y1065" s="83"/>
      <c r="Z1065"/>
      <c r="AA1065"/>
      <c r="AC1065">
        <f t="shared" si="169"/>
        <v>0</v>
      </c>
      <c r="AD1065" s="7">
        <f t="shared" si="170"/>
        <v>0</v>
      </c>
    </row>
    <row r="1066" spans="1:30" hidden="1" x14ac:dyDescent="0.2">
      <c r="A1066" s="6" t="s">
        <v>902</v>
      </c>
      <c r="B1066" s="2">
        <f t="shared" si="163"/>
        <v>0</v>
      </c>
      <c r="C1066" s="2">
        <f t="shared" si="164"/>
        <v>10</v>
      </c>
      <c r="L1066" s="69">
        <f t="shared" si="165"/>
        <v>0</v>
      </c>
      <c r="N1066" s="69">
        <f t="shared" si="166"/>
        <v>0</v>
      </c>
      <c r="R1066" s="69">
        <f t="shared" si="167"/>
        <v>0</v>
      </c>
      <c r="V1066" s="69">
        <f t="shared" si="168"/>
        <v>0</v>
      </c>
      <c r="W1066"/>
      <c r="X1066"/>
      <c r="Y1066" s="83"/>
      <c r="Z1066"/>
      <c r="AA1066"/>
      <c r="AC1066">
        <f t="shared" si="169"/>
        <v>0</v>
      </c>
      <c r="AD1066" s="7">
        <f t="shared" si="170"/>
        <v>0</v>
      </c>
    </row>
    <row r="1067" spans="1:30" hidden="1" x14ac:dyDescent="0.2">
      <c r="A1067" s="6" t="s">
        <v>903</v>
      </c>
      <c r="B1067" s="2">
        <f t="shared" si="163"/>
        <v>0</v>
      </c>
      <c r="C1067" s="2">
        <f t="shared" si="164"/>
        <v>10</v>
      </c>
      <c r="L1067" s="69">
        <f t="shared" si="165"/>
        <v>0</v>
      </c>
      <c r="N1067" s="69">
        <f t="shared" si="166"/>
        <v>0</v>
      </c>
      <c r="R1067" s="69">
        <f t="shared" si="167"/>
        <v>0</v>
      </c>
      <c r="V1067" s="69">
        <f t="shared" si="168"/>
        <v>0</v>
      </c>
      <c r="W1067"/>
      <c r="X1067"/>
      <c r="Y1067" s="83"/>
      <c r="Z1067"/>
      <c r="AA1067"/>
      <c r="AC1067">
        <f t="shared" si="169"/>
        <v>0</v>
      </c>
      <c r="AD1067" s="7">
        <f t="shared" si="170"/>
        <v>0</v>
      </c>
    </row>
    <row r="1068" spans="1:30" hidden="1" x14ac:dyDescent="0.2">
      <c r="A1068" s="6" t="s">
        <v>904</v>
      </c>
      <c r="B1068" s="2">
        <f t="shared" si="163"/>
        <v>0</v>
      </c>
      <c r="C1068" s="2">
        <f t="shared" si="164"/>
        <v>10</v>
      </c>
      <c r="L1068" s="69">
        <f t="shared" si="165"/>
        <v>0</v>
      </c>
      <c r="N1068" s="69">
        <f t="shared" si="166"/>
        <v>0</v>
      </c>
      <c r="R1068" s="69">
        <f t="shared" si="167"/>
        <v>0</v>
      </c>
      <c r="V1068" s="69">
        <f t="shared" si="168"/>
        <v>0</v>
      </c>
      <c r="W1068"/>
      <c r="X1068"/>
      <c r="Y1068" s="83"/>
      <c r="Z1068"/>
      <c r="AA1068"/>
      <c r="AC1068">
        <f t="shared" si="169"/>
        <v>0</v>
      </c>
      <c r="AD1068" s="7">
        <f t="shared" si="170"/>
        <v>0</v>
      </c>
    </row>
    <row r="1069" spans="1:30" hidden="1" x14ac:dyDescent="0.2">
      <c r="A1069" s="6" t="s">
        <v>905</v>
      </c>
      <c r="B1069" s="2">
        <f t="shared" si="163"/>
        <v>0</v>
      </c>
      <c r="C1069" s="2">
        <f t="shared" si="164"/>
        <v>10</v>
      </c>
      <c r="L1069" s="69">
        <f t="shared" si="165"/>
        <v>0</v>
      </c>
      <c r="N1069" s="69">
        <f t="shared" si="166"/>
        <v>0</v>
      </c>
      <c r="R1069" s="69">
        <f t="shared" si="167"/>
        <v>0</v>
      </c>
      <c r="V1069" s="69">
        <f t="shared" si="168"/>
        <v>0</v>
      </c>
      <c r="W1069"/>
      <c r="X1069"/>
      <c r="Y1069" s="83"/>
      <c r="Z1069"/>
      <c r="AA1069"/>
      <c r="AC1069">
        <f t="shared" si="169"/>
        <v>0</v>
      </c>
      <c r="AD1069" s="7">
        <f t="shared" si="170"/>
        <v>0</v>
      </c>
    </row>
    <row r="1070" spans="1:30" hidden="1" x14ac:dyDescent="0.2">
      <c r="A1070" s="6" t="s">
        <v>906</v>
      </c>
      <c r="B1070" s="2">
        <f t="shared" si="163"/>
        <v>0</v>
      </c>
      <c r="C1070" s="2">
        <f t="shared" si="164"/>
        <v>10</v>
      </c>
      <c r="L1070" s="69">
        <f t="shared" si="165"/>
        <v>0</v>
      </c>
      <c r="N1070" s="69">
        <f t="shared" si="166"/>
        <v>0</v>
      </c>
      <c r="R1070" s="69">
        <f t="shared" si="167"/>
        <v>0</v>
      </c>
      <c r="V1070" s="69">
        <f t="shared" si="168"/>
        <v>0</v>
      </c>
      <c r="W1070"/>
      <c r="X1070"/>
      <c r="Y1070" s="83"/>
      <c r="Z1070"/>
      <c r="AA1070"/>
      <c r="AC1070">
        <f t="shared" si="169"/>
        <v>0</v>
      </c>
      <c r="AD1070" s="7">
        <f t="shared" si="170"/>
        <v>0</v>
      </c>
    </row>
    <row r="1071" spans="1:30" hidden="1" x14ac:dyDescent="0.2">
      <c r="A1071" s="6" t="s">
        <v>907</v>
      </c>
      <c r="B1071" s="2">
        <f t="shared" si="163"/>
        <v>0</v>
      </c>
      <c r="C1071" s="2">
        <f t="shared" si="164"/>
        <v>10</v>
      </c>
      <c r="L1071" s="69">
        <f t="shared" si="165"/>
        <v>0</v>
      </c>
      <c r="N1071" s="69">
        <f t="shared" si="166"/>
        <v>0</v>
      </c>
      <c r="R1071" s="69">
        <f t="shared" si="167"/>
        <v>0</v>
      </c>
      <c r="V1071" s="69">
        <f t="shared" si="168"/>
        <v>0</v>
      </c>
      <c r="W1071"/>
      <c r="X1071"/>
      <c r="Y1071" s="83"/>
      <c r="Z1071"/>
      <c r="AA1071"/>
      <c r="AC1071">
        <f t="shared" si="169"/>
        <v>0</v>
      </c>
      <c r="AD1071" s="7">
        <f t="shared" si="170"/>
        <v>0</v>
      </c>
    </row>
    <row r="1072" spans="1:30" hidden="1" x14ac:dyDescent="0.2">
      <c r="A1072" s="6" t="s">
        <v>908</v>
      </c>
      <c r="B1072" s="2">
        <f t="shared" si="163"/>
        <v>0</v>
      </c>
      <c r="C1072" s="2">
        <f t="shared" si="164"/>
        <v>10</v>
      </c>
      <c r="L1072" s="69">
        <f t="shared" si="165"/>
        <v>0</v>
      </c>
      <c r="N1072" s="69">
        <f t="shared" si="166"/>
        <v>0</v>
      </c>
      <c r="R1072" s="69">
        <f t="shared" si="167"/>
        <v>0</v>
      </c>
      <c r="V1072" s="69">
        <f t="shared" si="168"/>
        <v>0</v>
      </c>
      <c r="W1072"/>
      <c r="X1072"/>
      <c r="Y1072" s="83"/>
      <c r="Z1072"/>
      <c r="AA1072"/>
      <c r="AC1072">
        <f t="shared" si="169"/>
        <v>0</v>
      </c>
      <c r="AD1072" s="7">
        <f t="shared" si="170"/>
        <v>0</v>
      </c>
    </row>
    <row r="1073" spans="1:30" hidden="1" x14ac:dyDescent="0.2">
      <c r="A1073" s="6" t="s">
        <v>909</v>
      </c>
      <c r="B1073" s="2">
        <f t="shared" si="163"/>
        <v>0</v>
      </c>
      <c r="C1073" s="2">
        <f t="shared" si="164"/>
        <v>10</v>
      </c>
      <c r="L1073" s="69">
        <f t="shared" si="165"/>
        <v>0</v>
      </c>
      <c r="N1073" s="69">
        <f t="shared" si="166"/>
        <v>0</v>
      </c>
      <c r="R1073" s="69">
        <f t="shared" si="167"/>
        <v>0</v>
      </c>
      <c r="V1073" s="69">
        <f t="shared" si="168"/>
        <v>0</v>
      </c>
      <c r="W1073"/>
      <c r="X1073"/>
      <c r="Y1073" s="83"/>
      <c r="Z1073"/>
      <c r="AA1073"/>
      <c r="AC1073">
        <f t="shared" si="169"/>
        <v>0</v>
      </c>
      <c r="AD1073" s="7">
        <f t="shared" si="170"/>
        <v>0</v>
      </c>
    </row>
    <row r="1074" spans="1:30" hidden="1" x14ac:dyDescent="0.2">
      <c r="A1074" s="6" t="s">
        <v>910</v>
      </c>
      <c r="B1074" s="2">
        <f t="shared" si="163"/>
        <v>0</v>
      </c>
      <c r="C1074" s="2">
        <f t="shared" si="164"/>
        <v>10</v>
      </c>
      <c r="L1074" s="69">
        <f t="shared" si="165"/>
        <v>0</v>
      </c>
      <c r="N1074" s="69">
        <f t="shared" si="166"/>
        <v>0</v>
      </c>
      <c r="R1074" s="69">
        <f t="shared" si="167"/>
        <v>0</v>
      </c>
      <c r="V1074" s="69">
        <f t="shared" si="168"/>
        <v>0</v>
      </c>
      <c r="W1074"/>
      <c r="X1074"/>
      <c r="Y1074" s="83"/>
      <c r="Z1074"/>
      <c r="AA1074"/>
      <c r="AC1074">
        <f t="shared" si="169"/>
        <v>0</v>
      </c>
      <c r="AD1074" s="7">
        <f t="shared" si="170"/>
        <v>0</v>
      </c>
    </row>
    <row r="1075" spans="1:30" hidden="1" x14ac:dyDescent="0.2">
      <c r="A1075" s="6" t="s">
        <v>911</v>
      </c>
      <c r="B1075" s="2">
        <f t="shared" si="163"/>
        <v>0</v>
      </c>
      <c r="C1075" s="2">
        <f t="shared" si="164"/>
        <v>10</v>
      </c>
      <c r="L1075" s="69">
        <f t="shared" si="165"/>
        <v>0</v>
      </c>
      <c r="N1075" s="69">
        <f t="shared" si="166"/>
        <v>0</v>
      </c>
      <c r="R1075" s="69">
        <f t="shared" si="167"/>
        <v>0</v>
      </c>
      <c r="V1075" s="69">
        <f t="shared" si="168"/>
        <v>0</v>
      </c>
      <c r="W1075"/>
      <c r="X1075"/>
      <c r="Y1075" s="83"/>
      <c r="Z1075"/>
      <c r="AA1075"/>
      <c r="AC1075">
        <f t="shared" si="169"/>
        <v>0</v>
      </c>
      <c r="AD1075" s="7">
        <f t="shared" si="170"/>
        <v>0</v>
      </c>
    </row>
    <row r="1076" spans="1:30" hidden="1" x14ac:dyDescent="0.2">
      <c r="A1076" s="6" t="s">
        <v>912</v>
      </c>
      <c r="B1076" s="2">
        <f t="shared" si="163"/>
        <v>0</v>
      </c>
      <c r="C1076" s="2">
        <f t="shared" si="164"/>
        <v>10</v>
      </c>
      <c r="L1076" s="69">
        <f t="shared" si="165"/>
        <v>0</v>
      </c>
      <c r="N1076" s="69">
        <f t="shared" si="166"/>
        <v>0</v>
      </c>
      <c r="R1076" s="69">
        <f t="shared" si="167"/>
        <v>0</v>
      </c>
      <c r="V1076" s="69">
        <f t="shared" si="168"/>
        <v>0</v>
      </c>
      <c r="W1076"/>
      <c r="X1076"/>
      <c r="Y1076" s="83"/>
      <c r="Z1076"/>
      <c r="AA1076"/>
      <c r="AC1076">
        <f t="shared" si="169"/>
        <v>0</v>
      </c>
      <c r="AD1076" s="7">
        <f t="shared" si="170"/>
        <v>0</v>
      </c>
    </row>
    <row r="1077" spans="1:30" hidden="1" x14ac:dyDescent="0.2">
      <c r="A1077" s="6" t="s">
        <v>913</v>
      </c>
      <c r="B1077" s="2">
        <f t="shared" si="163"/>
        <v>0</v>
      </c>
      <c r="C1077" s="2">
        <f t="shared" si="164"/>
        <v>10</v>
      </c>
      <c r="L1077" s="69">
        <f t="shared" si="165"/>
        <v>0</v>
      </c>
      <c r="N1077" s="69">
        <f t="shared" si="166"/>
        <v>0</v>
      </c>
      <c r="R1077" s="69">
        <f t="shared" si="167"/>
        <v>0</v>
      </c>
      <c r="V1077" s="69">
        <f t="shared" si="168"/>
        <v>0</v>
      </c>
      <c r="W1077"/>
      <c r="X1077"/>
      <c r="Y1077" s="83"/>
      <c r="Z1077"/>
      <c r="AA1077"/>
      <c r="AC1077">
        <f t="shared" si="169"/>
        <v>0</v>
      </c>
      <c r="AD1077" s="7">
        <f t="shared" si="170"/>
        <v>0</v>
      </c>
    </row>
    <row r="1078" spans="1:30" hidden="1" x14ac:dyDescent="0.2">
      <c r="A1078" s="6" t="s">
        <v>914</v>
      </c>
      <c r="B1078" s="2">
        <f t="shared" si="163"/>
        <v>0</v>
      </c>
      <c r="C1078" s="2">
        <f t="shared" si="164"/>
        <v>10</v>
      </c>
      <c r="L1078" s="69">
        <f t="shared" si="165"/>
        <v>0</v>
      </c>
      <c r="N1078" s="69">
        <f t="shared" si="166"/>
        <v>0</v>
      </c>
      <c r="R1078" s="69">
        <f t="shared" si="167"/>
        <v>0</v>
      </c>
      <c r="V1078" s="69">
        <f t="shared" si="168"/>
        <v>0</v>
      </c>
      <c r="W1078"/>
      <c r="X1078"/>
      <c r="Y1078" s="83"/>
      <c r="Z1078"/>
      <c r="AA1078"/>
      <c r="AC1078">
        <f t="shared" si="169"/>
        <v>0</v>
      </c>
      <c r="AD1078" s="7">
        <f t="shared" si="170"/>
        <v>0</v>
      </c>
    </row>
    <row r="1079" spans="1:30" hidden="1" x14ac:dyDescent="0.2">
      <c r="A1079" s="6" t="s">
        <v>915</v>
      </c>
      <c r="B1079" s="2">
        <f t="shared" si="163"/>
        <v>0</v>
      </c>
      <c r="C1079" s="2">
        <f t="shared" si="164"/>
        <v>10</v>
      </c>
      <c r="L1079" s="69">
        <f t="shared" si="165"/>
        <v>0</v>
      </c>
      <c r="N1079" s="69">
        <f t="shared" si="166"/>
        <v>0</v>
      </c>
      <c r="R1079" s="69">
        <f t="shared" si="167"/>
        <v>0</v>
      </c>
      <c r="V1079" s="69">
        <f t="shared" si="168"/>
        <v>0</v>
      </c>
      <c r="W1079"/>
      <c r="X1079"/>
      <c r="Y1079" s="83"/>
      <c r="Z1079"/>
      <c r="AA1079"/>
      <c r="AC1079">
        <f t="shared" si="169"/>
        <v>0</v>
      </c>
      <c r="AD1079" s="7">
        <f t="shared" si="170"/>
        <v>0</v>
      </c>
    </row>
    <row r="1080" spans="1:30" hidden="1" x14ac:dyDescent="0.2">
      <c r="A1080" s="6" t="s">
        <v>916</v>
      </c>
      <c r="B1080" s="2">
        <f t="shared" si="163"/>
        <v>0</v>
      </c>
      <c r="C1080" s="2">
        <f t="shared" si="164"/>
        <v>10</v>
      </c>
      <c r="L1080" s="69">
        <f t="shared" si="165"/>
        <v>0</v>
      </c>
      <c r="N1080" s="69">
        <f t="shared" si="166"/>
        <v>0</v>
      </c>
      <c r="R1080" s="69">
        <f t="shared" si="167"/>
        <v>0</v>
      </c>
      <c r="V1080" s="69">
        <f t="shared" si="168"/>
        <v>0</v>
      </c>
      <c r="W1080"/>
      <c r="X1080"/>
      <c r="Y1080" s="83"/>
      <c r="Z1080"/>
      <c r="AA1080"/>
      <c r="AC1080">
        <f t="shared" si="169"/>
        <v>0</v>
      </c>
      <c r="AD1080" s="7">
        <f t="shared" si="170"/>
        <v>0</v>
      </c>
    </row>
    <row r="1081" spans="1:30" hidden="1" x14ac:dyDescent="0.2">
      <c r="A1081" s="6" t="s">
        <v>917</v>
      </c>
      <c r="B1081" s="2">
        <f t="shared" si="163"/>
        <v>0</v>
      </c>
      <c r="C1081" s="2">
        <f t="shared" si="164"/>
        <v>10</v>
      </c>
      <c r="L1081" s="69">
        <f t="shared" si="165"/>
        <v>0</v>
      </c>
      <c r="N1081" s="69">
        <f t="shared" si="166"/>
        <v>0</v>
      </c>
      <c r="R1081" s="69">
        <f t="shared" si="167"/>
        <v>0</v>
      </c>
      <c r="V1081" s="69">
        <f t="shared" si="168"/>
        <v>0</v>
      </c>
      <c r="W1081"/>
      <c r="X1081"/>
      <c r="Y1081" s="83"/>
      <c r="Z1081"/>
      <c r="AA1081"/>
      <c r="AC1081">
        <f t="shared" si="169"/>
        <v>0</v>
      </c>
      <c r="AD1081" s="7">
        <f t="shared" si="170"/>
        <v>0</v>
      </c>
    </row>
    <row r="1082" spans="1:30" hidden="1" x14ac:dyDescent="0.2">
      <c r="A1082" s="6" t="s">
        <v>918</v>
      </c>
      <c r="B1082" s="2">
        <f t="shared" si="163"/>
        <v>0</v>
      </c>
      <c r="C1082" s="2">
        <f t="shared" si="164"/>
        <v>10</v>
      </c>
      <c r="L1082" s="69">
        <f t="shared" si="165"/>
        <v>0</v>
      </c>
      <c r="N1082" s="69">
        <f t="shared" si="166"/>
        <v>0</v>
      </c>
      <c r="R1082" s="69">
        <f t="shared" si="167"/>
        <v>0</v>
      </c>
      <c r="V1082" s="69">
        <f t="shared" si="168"/>
        <v>0</v>
      </c>
      <c r="W1082"/>
      <c r="X1082"/>
      <c r="Y1082" s="83"/>
      <c r="Z1082"/>
      <c r="AA1082"/>
      <c r="AC1082">
        <f t="shared" si="169"/>
        <v>0</v>
      </c>
      <c r="AD1082" s="7">
        <f t="shared" si="170"/>
        <v>0</v>
      </c>
    </row>
    <row r="1083" spans="1:30" hidden="1" x14ac:dyDescent="0.2">
      <c r="A1083" s="6" t="s">
        <v>919</v>
      </c>
      <c r="B1083" s="2">
        <f t="shared" si="163"/>
        <v>0</v>
      </c>
      <c r="C1083" s="2">
        <f t="shared" si="164"/>
        <v>10</v>
      </c>
      <c r="L1083" s="69">
        <f t="shared" si="165"/>
        <v>0</v>
      </c>
      <c r="N1083" s="69">
        <f t="shared" si="166"/>
        <v>0</v>
      </c>
      <c r="R1083" s="69">
        <f t="shared" si="167"/>
        <v>0</v>
      </c>
      <c r="V1083" s="69">
        <f t="shared" si="168"/>
        <v>0</v>
      </c>
      <c r="W1083"/>
      <c r="X1083"/>
      <c r="Y1083" s="83"/>
      <c r="Z1083"/>
      <c r="AA1083"/>
      <c r="AC1083">
        <f t="shared" si="169"/>
        <v>0</v>
      </c>
      <c r="AD1083" s="7">
        <f t="shared" si="170"/>
        <v>0</v>
      </c>
    </row>
    <row r="1084" spans="1:30" hidden="1" x14ac:dyDescent="0.2">
      <c r="A1084" s="6" t="s">
        <v>920</v>
      </c>
      <c r="B1084" s="2">
        <f t="shared" si="163"/>
        <v>0</v>
      </c>
      <c r="C1084" s="2">
        <f t="shared" si="164"/>
        <v>10</v>
      </c>
      <c r="L1084" s="69">
        <f t="shared" si="165"/>
        <v>0</v>
      </c>
      <c r="N1084" s="69">
        <f t="shared" si="166"/>
        <v>0</v>
      </c>
      <c r="R1084" s="69">
        <f t="shared" si="167"/>
        <v>0</v>
      </c>
      <c r="V1084" s="69">
        <f t="shared" si="168"/>
        <v>0</v>
      </c>
      <c r="W1084"/>
      <c r="X1084"/>
      <c r="Y1084" s="83"/>
      <c r="Z1084"/>
      <c r="AA1084"/>
      <c r="AC1084">
        <f t="shared" si="169"/>
        <v>0</v>
      </c>
      <c r="AD1084" s="7">
        <f t="shared" si="170"/>
        <v>0</v>
      </c>
    </row>
    <row r="1085" spans="1:30" hidden="1" x14ac:dyDescent="0.2">
      <c r="A1085" s="6" t="s">
        <v>921</v>
      </c>
      <c r="B1085" s="2">
        <f t="shared" si="163"/>
        <v>0</v>
      </c>
      <c r="C1085" s="2">
        <f t="shared" si="164"/>
        <v>10</v>
      </c>
      <c r="L1085" s="69">
        <f t="shared" si="165"/>
        <v>0</v>
      </c>
      <c r="N1085" s="69">
        <f t="shared" si="166"/>
        <v>0</v>
      </c>
      <c r="R1085" s="69">
        <f t="shared" si="167"/>
        <v>0</v>
      </c>
      <c r="V1085" s="69">
        <f t="shared" si="168"/>
        <v>0</v>
      </c>
      <c r="W1085"/>
      <c r="X1085"/>
      <c r="Y1085" s="83"/>
      <c r="Z1085"/>
      <c r="AA1085"/>
      <c r="AC1085">
        <f t="shared" si="169"/>
        <v>0</v>
      </c>
      <c r="AD1085" s="7">
        <f t="shared" si="170"/>
        <v>0</v>
      </c>
    </row>
    <row r="1086" spans="1:30" hidden="1" x14ac:dyDescent="0.2">
      <c r="A1086" s="6" t="s">
        <v>922</v>
      </c>
      <c r="B1086" s="2">
        <f t="shared" si="163"/>
        <v>0</v>
      </c>
      <c r="C1086" s="2">
        <f t="shared" si="164"/>
        <v>10</v>
      </c>
      <c r="L1086" s="69">
        <f t="shared" si="165"/>
        <v>0</v>
      </c>
      <c r="N1086" s="69">
        <f t="shared" si="166"/>
        <v>0</v>
      </c>
      <c r="R1086" s="69">
        <f t="shared" si="167"/>
        <v>0</v>
      </c>
      <c r="V1086" s="69">
        <f t="shared" si="168"/>
        <v>0</v>
      </c>
      <c r="W1086"/>
      <c r="X1086"/>
      <c r="Y1086" s="83"/>
      <c r="Z1086"/>
      <c r="AA1086"/>
      <c r="AC1086">
        <f t="shared" si="169"/>
        <v>0</v>
      </c>
      <c r="AD1086" s="7">
        <f t="shared" si="170"/>
        <v>0</v>
      </c>
    </row>
    <row r="1087" spans="1:30" hidden="1" x14ac:dyDescent="0.2">
      <c r="A1087" s="6" t="s">
        <v>923</v>
      </c>
      <c r="B1087" s="2">
        <f t="shared" si="163"/>
        <v>0</v>
      </c>
      <c r="C1087" s="2">
        <f t="shared" si="164"/>
        <v>10</v>
      </c>
      <c r="L1087" s="69">
        <f t="shared" si="165"/>
        <v>0</v>
      </c>
      <c r="N1087" s="69">
        <f t="shared" si="166"/>
        <v>0</v>
      </c>
      <c r="R1087" s="69">
        <f t="shared" si="167"/>
        <v>0</v>
      </c>
      <c r="V1087" s="69">
        <f t="shared" si="168"/>
        <v>0</v>
      </c>
      <c r="W1087"/>
      <c r="X1087"/>
      <c r="Y1087" s="83"/>
      <c r="Z1087"/>
      <c r="AA1087"/>
      <c r="AC1087">
        <f t="shared" si="169"/>
        <v>0</v>
      </c>
      <c r="AD1087" s="7">
        <f t="shared" si="170"/>
        <v>0</v>
      </c>
    </row>
    <row r="1088" spans="1:30" hidden="1" x14ac:dyDescent="0.2">
      <c r="A1088" s="6" t="s">
        <v>924</v>
      </c>
      <c r="B1088" s="2">
        <f t="shared" si="163"/>
        <v>0</v>
      </c>
      <c r="C1088" s="2">
        <f t="shared" si="164"/>
        <v>10</v>
      </c>
      <c r="L1088" s="69">
        <f t="shared" si="165"/>
        <v>0</v>
      </c>
      <c r="N1088" s="69">
        <f t="shared" si="166"/>
        <v>0</v>
      </c>
      <c r="R1088" s="69">
        <f t="shared" si="167"/>
        <v>0</v>
      </c>
      <c r="V1088" s="69">
        <f t="shared" si="168"/>
        <v>0</v>
      </c>
      <c r="W1088"/>
      <c r="X1088"/>
      <c r="Y1088" s="83"/>
      <c r="Z1088"/>
      <c r="AA1088"/>
      <c r="AC1088">
        <f t="shared" si="169"/>
        <v>0</v>
      </c>
      <c r="AD1088" s="7">
        <f t="shared" si="170"/>
        <v>0</v>
      </c>
    </row>
    <row r="1089" spans="1:30" hidden="1" x14ac:dyDescent="0.2">
      <c r="A1089" s="6" t="s">
        <v>925</v>
      </c>
      <c r="B1089" s="2">
        <f t="shared" si="163"/>
        <v>0</v>
      </c>
      <c r="C1089" s="2">
        <f t="shared" si="164"/>
        <v>10</v>
      </c>
      <c r="L1089" s="69">
        <f t="shared" si="165"/>
        <v>0</v>
      </c>
      <c r="N1089" s="69">
        <f t="shared" si="166"/>
        <v>0</v>
      </c>
      <c r="R1089" s="69">
        <f t="shared" si="167"/>
        <v>0</v>
      </c>
      <c r="V1089" s="69">
        <f t="shared" si="168"/>
        <v>0</v>
      </c>
      <c r="W1089"/>
      <c r="X1089"/>
      <c r="Y1089" s="83"/>
      <c r="Z1089"/>
      <c r="AA1089"/>
      <c r="AC1089">
        <f t="shared" si="169"/>
        <v>0</v>
      </c>
      <c r="AD1089" s="7">
        <f t="shared" si="170"/>
        <v>0</v>
      </c>
    </row>
    <row r="1090" spans="1:30" hidden="1" x14ac:dyDescent="0.2">
      <c r="A1090" s="6" t="s">
        <v>926</v>
      </c>
      <c r="B1090" s="2">
        <f t="shared" si="163"/>
        <v>0</v>
      </c>
      <c r="C1090" s="2">
        <f t="shared" si="164"/>
        <v>10</v>
      </c>
      <c r="L1090" s="69">
        <f t="shared" si="165"/>
        <v>0</v>
      </c>
      <c r="N1090" s="69">
        <f t="shared" si="166"/>
        <v>0</v>
      </c>
      <c r="R1090" s="69">
        <f t="shared" si="167"/>
        <v>0</v>
      </c>
      <c r="V1090" s="69">
        <f t="shared" si="168"/>
        <v>0</v>
      </c>
      <c r="W1090"/>
      <c r="X1090"/>
      <c r="Y1090" s="83"/>
      <c r="Z1090"/>
      <c r="AA1090"/>
      <c r="AC1090">
        <f t="shared" si="169"/>
        <v>0</v>
      </c>
      <c r="AD1090" s="7">
        <f t="shared" si="170"/>
        <v>0</v>
      </c>
    </row>
    <row r="1091" spans="1:30" hidden="1" x14ac:dyDescent="0.2">
      <c r="A1091" s="6" t="s">
        <v>927</v>
      </c>
      <c r="B1091" s="2">
        <f t="shared" ref="B1091:B1154" si="171">+L1091+N1091+R1091+V1091+X1091</f>
        <v>0</v>
      </c>
      <c r="C1091" s="2">
        <f t="shared" ref="C1091:C1154" si="172">RANK(B1091,B$1012:B$1211,0)</f>
        <v>10</v>
      </c>
      <c r="L1091" s="69">
        <f t="shared" ref="L1091:L1154" si="173">IF(AND(I1091&lt;1,J1091&lt;1,K1091&lt;1),0,IF(250+((80-(I1091*60+J1091))*2)&lt;0,0,IF(K1091&lt;50,250+((80-(I1091*60+J1091))*2),IF(K1091&gt;49,250+((80-(I1091*60+J1091))*2)-1,250+((80-(I1091*60+J1091))*2)))))</f>
        <v>0</v>
      </c>
      <c r="N1091" s="69">
        <f t="shared" ref="N1091:N1154" si="174">IF(M1091&lt;89,0,250+((M1091-172)*3))</f>
        <v>0</v>
      </c>
      <c r="R1091" s="69">
        <f t="shared" ref="R1091:R1154" si="175">IF(AND(O1091&lt;1,P1091&lt;1,Q1091&lt;1),0,IF(250+((350-(O1091*60+P1091))*1)&lt;0,0,250+((350-(O1091*60+P1091))*1)))</f>
        <v>0</v>
      </c>
      <c r="V1091" s="69">
        <f t="shared" ref="V1091:V1154" si="176">IF(AND(S1091&lt;1,T1091&lt;1,U1091&lt;1),0,IF(500+((460-(S1091*60+T1091))*1)&lt;0,0,500+((460-(S1091*60+T1091))*1)))</f>
        <v>0</v>
      </c>
      <c r="W1091"/>
      <c r="X1091"/>
      <c r="Y1091" s="83"/>
      <c r="Z1091"/>
      <c r="AA1091"/>
      <c r="AC1091">
        <f t="shared" ref="AC1091:AC1154" si="177">B1091</f>
        <v>0</v>
      </c>
      <c r="AD1091" s="7">
        <f t="shared" ref="AD1091:AD1154" si="178">AA1091+AB1091+AC1091</f>
        <v>0</v>
      </c>
    </row>
    <row r="1092" spans="1:30" hidden="1" x14ac:dyDescent="0.2">
      <c r="A1092" s="6" t="s">
        <v>928</v>
      </c>
      <c r="B1092" s="2">
        <f t="shared" si="171"/>
        <v>0</v>
      </c>
      <c r="C1092" s="2">
        <f t="shared" si="172"/>
        <v>10</v>
      </c>
      <c r="L1092" s="69">
        <f t="shared" si="173"/>
        <v>0</v>
      </c>
      <c r="N1092" s="69">
        <f t="shared" si="174"/>
        <v>0</v>
      </c>
      <c r="R1092" s="69">
        <f t="shared" si="175"/>
        <v>0</v>
      </c>
      <c r="V1092" s="69">
        <f t="shared" si="176"/>
        <v>0</v>
      </c>
      <c r="W1092"/>
      <c r="X1092"/>
      <c r="Y1092" s="83"/>
      <c r="Z1092"/>
      <c r="AA1092"/>
      <c r="AC1092">
        <f t="shared" si="177"/>
        <v>0</v>
      </c>
      <c r="AD1092" s="7">
        <f t="shared" si="178"/>
        <v>0</v>
      </c>
    </row>
    <row r="1093" spans="1:30" hidden="1" x14ac:dyDescent="0.2">
      <c r="A1093" s="6" t="s">
        <v>929</v>
      </c>
      <c r="B1093" s="2">
        <f t="shared" si="171"/>
        <v>0</v>
      </c>
      <c r="C1093" s="2">
        <f t="shared" si="172"/>
        <v>10</v>
      </c>
      <c r="L1093" s="69">
        <f t="shared" si="173"/>
        <v>0</v>
      </c>
      <c r="N1093" s="69">
        <f t="shared" si="174"/>
        <v>0</v>
      </c>
      <c r="R1093" s="69">
        <f t="shared" si="175"/>
        <v>0</v>
      </c>
      <c r="V1093" s="69">
        <f t="shared" si="176"/>
        <v>0</v>
      </c>
      <c r="W1093"/>
      <c r="X1093"/>
      <c r="Y1093" s="83"/>
      <c r="Z1093"/>
      <c r="AA1093"/>
      <c r="AC1093">
        <f t="shared" si="177"/>
        <v>0</v>
      </c>
      <c r="AD1093" s="7">
        <f t="shared" si="178"/>
        <v>0</v>
      </c>
    </row>
    <row r="1094" spans="1:30" hidden="1" x14ac:dyDescent="0.2">
      <c r="A1094" s="6" t="s">
        <v>930</v>
      </c>
      <c r="B1094" s="2">
        <f t="shared" si="171"/>
        <v>0</v>
      </c>
      <c r="C1094" s="2">
        <f t="shared" si="172"/>
        <v>10</v>
      </c>
      <c r="L1094" s="69">
        <f t="shared" si="173"/>
        <v>0</v>
      </c>
      <c r="N1094" s="69">
        <f t="shared" si="174"/>
        <v>0</v>
      </c>
      <c r="R1094" s="69">
        <f t="shared" si="175"/>
        <v>0</v>
      </c>
      <c r="V1094" s="69">
        <f t="shared" si="176"/>
        <v>0</v>
      </c>
      <c r="W1094"/>
      <c r="X1094"/>
      <c r="Y1094" s="83"/>
      <c r="Z1094"/>
      <c r="AA1094"/>
      <c r="AC1094">
        <f t="shared" si="177"/>
        <v>0</v>
      </c>
      <c r="AD1094" s="7">
        <f t="shared" si="178"/>
        <v>0</v>
      </c>
    </row>
    <row r="1095" spans="1:30" hidden="1" x14ac:dyDescent="0.2">
      <c r="A1095" s="6" t="s">
        <v>931</v>
      </c>
      <c r="B1095" s="2">
        <f t="shared" si="171"/>
        <v>0</v>
      </c>
      <c r="C1095" s="2">
        <f t="shared" si="172"/>
        <v>10</v>
      </c>
      <c r="L1095" s="69">
        <f t="shared" si="173"/>
        <v>0</v>
      </c>
      <c r="N1095" s="69">
        <f t="shared" si="174"/>
        <v>0</v>
      </c>
      <c r="R1095" s="69">
        <f t="shared" si="175"/>
        <v>0</v>
      </c>
      <c r="V1095" s="69">
        <f t="shared" si="176"/>
        <v>0</v>
      </c>
      <c r="W1095"/>
      <c r="X1095"/>
      <c r="Y1095" s="83"/>
      <c r="Z1095"/>
      <c r="AA1095"/>
      <c r="AC1095">
        <f t="shared" si="177"/>
        <v>0</v>
      </c>
      <c r="AD1095" s="7">
        <f t="shared" si="178"/>
        <v>0</v>
      </c>
    </row>
    <row r="1096" spans="1:30" hidden="1" x14ac:dyDescent="0.2">
      <c r="A1096" s="6" t="s">
        <v>932</v>
      </c>
      <c r="B1096" s="2">
        <f t="shared" si="171"/>
        <v>0</v>
      </c>
      <c r="C1096" s="2">
        <f t="shared" si="172"/>
        <v>10</v>
      </c>
      <c r="L1096" s="69">
        <f t="shared" si="173"/>
        <v>0</v>
      </c>
      <c r="N1096" s="69">
        <f t="shared" si="174"/>
        <v>0</v>
      </c>
      <c r="R1096" s="69">
        <f t="shared" si="175"/>
        <v>0</v>
      </c>
      <c r="V1096" s="69">
        <f t="shared" si="176"/>
        <v>0</v>
      </c>
      <c r="W1096"/>
      <c r="X1096"/>
      <c r="Y1096" s="83"/>
      <c r="Z1096"/>
      <c r="AA1096"/>
      <c r="AC1096">
        <f t="shared" si="177"/>
        <v>0</v>
      </c>
      <c r="AD1096" s="7">
        <f t="shared" si="178"/>
        <v>0</v>
      </c>
    </row>
    <row r="1097" spans="1:30" hidden="1" x14ac:dyDescent="0.2">
      <c r="A1097" s="6" t="s">
        <v>933</v>
      </c>
      <c r="B1097" s="2">
        <f t="shared" si="171"/>
        <v>0</v>
      </c>
      <c r="C1097" s="2">
        <f t="shared" si="172"/>
        <v>10</v>
      </c>
      <c r="L1097" s="69">
        <f t="shared" si="173"/>
        <v>0</v>
      </c>
      <c r="N1097" s="69">
        <f t="shared" si="174"/>
        <v>0</v>
      </c>
      <c r="R1097" s="69">
        <f t="shared" si="175"/>
        <v>0</v>
      </c>
      <c r="V1097" s="69">
        <f t="shared" si="176"/>
        <v>0</v>
      </c>
      <c r="W1097"/>
      <c r="X1097"/>
      <c r="Y1097" s="83"/>
      <c r="Z1097"/>
      <c r="AA1097"/>
      <c r="AC1097">
        <f t="shared" si="177"/>
        <v>0</v>
      </c>
      <c r="AD1097" s="7">
        <f t="shared" si="178"/>
        <v>0</v>
      </c>
    </row>
    <row r="1098" spans="1:30" hidden="1" x14ac:dyDescent="0.2">
      <c r="A1098" s="6" t="s">
        <v>934</v>
      </c>
      <c r="B1098" s="2">
        <f t="shared" si="171"/>
        <v>0</v>
      </c>
      <c r="C1098" s="2">
        <f t="shared" si="172"/>
        <v>10</v>
      </c>
      <c r="L1098" s="69">
        <f t="shared" si="173"/>
        <v>0</v>
      </c>
      <c r="N1098" s="69">
        <f t="shared" si="174"/>
        <v>0</v>
      </c>
      <c r="R1098" s="69">
        <f t="shared" si="175"/>
        <v>0</v>
      </c>
      <c r="V1098" s="69">
        <f t="shared" si="176"/>
        <v>0</v>
      </c>
      <c r="W1098"/>
      <c r="X1098"/>
      <c r="Y1098" s="83"/>
      <c r="Z1098"/>
      <c r="AA1098"/>
      <c r="AC1098">
        <f t="shared" si="177"/>
        <v>0</v>
      </c>
      <c r="AD1098" s="7">
        <f t="shared" si="178"/>
        <v>0</v>
      </c>
    </row>
    <row r="1099" spans="1:30" hidden="1" x14ac:dyDescent="0.2">
      <c r="A1099" s="6" t="s">
        <v>935</v>
      </c>
      <c r="B1099" s="2">
        <f t="shared" si="171"/>
        <v>0</v>
      </c>
      <c r="C1099" s="2">
        <f t="shared" si="172"/>
        <v>10</v>
      </c>
      <c r="L1099" s="69">
        <f t="shared" si="173"/>
        <v>0</v>
      </c>
      <c r="N1099" s="69">
        <f t="shared" si="174"/>
        <v>0</v>
      </c>
      <c r="R1099" s="69">
        <f t="shared" si="175"/>
        <v>0</v>
      </c>
      <c r="V1099" s="69">
        <f t="shared" si="176"/>
        <v>0</v>
      </c>
      <c r="W1099"/>
      <c r="X1099"/>
      <c r="Y1099" s="83"/>
      <c r="Z1099"/>
      <c r="AA1099"/>
      <c r="AC1099">
        <f t="shared" si="177"/>
        <v>0</v>
      </c>
      <c r="AD1099" s="7">
        <f t="shared" si="178"/>
        <v>0</v>
      </c>
    </row>
    <row r="1100" spans="1:30" hidden="1" x14ac:dyDescent="0.2">
      <c r="A1100" s="6" t="s">
        <v>936</v>
      </c>
      <c r="B1100" s="2">
        <f t="shared" si="171"/>
        <v>0</v>
      </c>
      <c r="C1100" s="2">
        <f t="shared" si="172"/>
        <v>10</v>
      </c>
      <c r="L1100" s="69">
        <f t="shared" si="173"/>
        <v>0</v>
      </c>
      <c r="N1100" s="69">
        <f t="shared" si="174"/>
        <v>0</v>
      </c>
      <c r="R1100" s="69">
        <f t="shared" si="175"/>
        <v>0</v>
      </c>
      <c r="V1100" s="69">
        <f t="shared" si="176"/>
        <v>0</v>
      </c>
      <c r="W1100"/>
      <c r="X1100"/>
      <c r="Y1100" s="83"/>
      <c r="Z1100"/>
      <c r="AA1100"/>
      <c r="AC1100">
        <f t="shared" si="177"/>
        <v>0</v>
      </c>
      <c r="AD1100" s="7">
        <f t="shared" si="178"/>
        <v>0</v>
      </c>
    </row>
    <row r="1101" spans="1:30" hidden="1" x14ac:dyDescent="0.2">
      <c r="A1101" s="6" t="s">
        <v>937</v>
      </c>
      <c r="B1101" s="2">
        <f t="shared" si="171"/>
        <v>0</v>
      </c>
      <c r="C1101" s="2">
        <f t="shared" si="172"/>
        <v>10</v>
      </c>
      <c r="L1101" s="69">
        <f t="shared" si="173"/>
        <v>0</v>
      </c>
      <c r="N1101" s="69">
        <f t="shared" si="174"/>
        <v>0</v>
      </c>
      <c r="R1101" s="69">
        <f t="shared" si="175"/>
        <v>0</v>
      </c>
      <c r="V1101" s="69">
        <f t="shared" si="176"/>
        <v>0</v>
      </c>
      <c r="W1101"/>
      <c r="X1101"/>
      <c r="Y1101" s="83"/>
      <c r="Z1101"/>
      <c r="AA1101"/>
      <c r="AC1101">
        <f t="shared" si="177"/>
        <v>0</v>
      </c>
      <c r="AD1101" s="7">
        <f t="shared" si="178"/>
        <v>0</v>
      </c>
    </row>
    <row r="1102" spans="1:30" hidden="1" x14ac:dyDescent="0.2">
      <c r="A1102" s="6" t="s">
        <v>938</v>
      </c>
      <c r="B1102" s="2">
        <f t="shared" si="171"/>
        <v>0</v>
      </c>
      <c r="C1102" s="2">
        <f t="shared" si="172"/>
        <v>10</v>
      </c>
      <c r="L1102" s="69">
        <f t="shared" si="173"/>
        <v>0</v>
      </c>
      <c r="N1102" s="69">
        <f t="shared" si="174"/>
        <v>0</v>
      </c>
      <c r="R1102" s="69">
        <f t="shared" si="175"/>
        <v>0</v>
      </c>
      <c r="V1102" s="69">
        <f t="shared" si="176"/>
        <v>0</v>
      </c>
      <c r="W1102"/>
      <c r="X1102"/>
      <c r="Y1102" s="83"/>
      <c r="Z1102"/>
      <c r="AA1102"/>
      <c r="AC1102">
        <f t="shared" si="177"/>
        <v>0</v>
      </c>
      <c r="AD1102" s="7">
        <f t="shared" si="178"/>
        <v>0</v>
      </c>
    </row>
    <row r="1103" spans="1:30" hidden="1" x14ac:dyDescent="0.2">
      <c r="A1103" s="6" t="s">
        <v>939</v>
      </c>
      <c r="B1103" s="2">
        <f t="shared" si="171"/>
        <v>0</v>
      </c>
      <c r="C1103" s="2">
        <f t="shared" si="172"/>
        <v>10</v>
      </c>
      <c r="L1103" s="69">
        <f t="shared" si="173"/>
        <v>0</v>
      </c>
      <c r="N1103" s="69">
        <f t="shared" si="174"/>
        <v>0</v>
      </c>
      <c r="R1103" s="69">
        <f t="shared" si="175"/>
        <v>0</v>
      </c>
      <c r="V1103" s="69">
        <f t="shared" si="176"/>
        <v>0</v>
      </c>
      <c r="W1103"/>
      <c r="X1103"/>
      <c r="Y1103" s="83"/>
      <c r="Z1103"/>
      <c r="AA1103"/>
      <c r="AC1103">
        <f t="shared" si="177"/>
        <v>0</v>
      </c>
      <c r="AD1103" s="7">
        <f t="shared" si="178"/>
        <v>0</v>
      </c>
    </row>
    <row r="1104" spans="1:30" hidden="1" x14ac:dyDescent="0.2">
      <c r="A1104" s="6" t="s">
        <v>940</v>
      </c>
      <c r="B1104" s="2">
        <f t="shared" si="171"/>
        <v>0</v>
      </c>
      <c r="C1104" s="2">
        <f t="shared" si="172"/>
        <v>10</v>
      </c>
      <c r="L1104" s="69">
        <f t="shared" si="173"/>
        <v>0</v>
      </c>
      <c r="N1104" s="69">
        <f t="shared" si="174"/>
        <v>0</v>
      </c>
      <c r="R1104" s="69">
        <f t="shared" si="175"/>
        <v>0</v>
      </c>
      <c r="V1104" s="69">
        <f t="shared" si="176"/>
        <v>0</v>
      </c>
      <c r="W1104"/>
      <c r="X1104"/>
      <c r="Y1104" s="83"/>
      <c r="Z1104"/>
      <c r="AA1104"/>
      <c r="AC1104">
        <f t="shared" si="177"/>
        <v>0</v>
      </c>
      <c r="AD1104" s="7">
        <f t="shared" si="178"/>
        <v>0</v>
      </c>
    </row>
    <row r="1105" spans="1:30" hidden="1" x14ac:dyDescent="0.2">
      <c r="A1105" s="6" t="s">
        <v>941</v>
      </c>
      <c r="B1105" s="2">
        <f t="shared" si="171"/>
        <v>0</v>
      </c>
      <c r="C1105" s="2">
        <f t="shared" si="172"/>
        <v>10</v>
      </c>
      <c r="L1105" s="69">
        <f t="shared" si="173"/>
        <v>0</v>
      </c>
      <c r="N1105" s="69">
        <f t="shared" si="174"/>
        <v>0</v>
      </c>
      <c r="R1105" s="69">
        <f t="shared" si="175"/>
        <v>0</v>
      </c>
      <c r="V1105" s="69">
        <f t="shared" si="176"/>
        <v>0</v>
      </c>
      <c r="W1105"/>
      <c r="X1105"/>
      <c r="Y1105" s="83"/>
      <c r="Z1105"/>
      <c r="AA1105"/>
      <c r="AC1105">
        <f t="shared" si="177"/>
        <v>0</v>
      </c>
      <c r="AD1105" s="7">
        <f t="shared" si="178"/>
        <v>0</v>
      </c>
    </row>
    <row r="1106" spans="1:30" hidden="1" x14ac:dyDescent="0.2">
      <c r="A1106" s="6" t="s">
        <v>942</v>
      </c>
      <c r="B1106" s="2">
        <f t="shared" si="171"/>
        <v>0</v>
      </c>
      <c r="C1106" s="2">
        <f t="shared" si="172"/>
        <v>10</v>
      </c>
      <c r="L1106" s="69">
        <f t="shared" si="173"/>
        <v>0</v>
      </c>
      <c r="N1106" s="69">
        <f t="shared" si="174"/>
        <v>0</v>
      </c>
      <c r="R1106" s="69">
        <f t="shared" si="175"/>
        <v>0</v>
      </c>
      <c r="V1106" s="69">
        <f t="shared" si="176"/>
        <v>0</v>
      </c>
      <c r="W1106"/>
      <c r="X1106"/>
      <c r="Y1106" s="83"/>
      <c r="Z1106"/>
      <c r="AA1106"/>
      <c r="AC1106">
        <f t="shared" si="177"/>
        <v>0</v>
      </c>
      <c r="AD1106" s="7">
        <f t="shared" si="178"/>
        <v>0</v>
      </c>
    </row>
    <row r="1107" spans="1:30" hidden="1" x14ac:dyDescent="0.2">
      <c r="A1107" s="6" t="s">
        <v>943</v>
      </c>
      <c r="B1107" s="2">
        <f t="shared" si="171"/>
        <v>0</v>
      </c>
      <c r="C1107" s="2">
        <f t="shared" si="172"/>
        <v>10</v>
      </c>
      <c r="L1107" s="69">
        <f t="shared" si="173"/>
        <v>0</v>
      </c>
      <c r="N1107" s="69">
        <f t="shared" si="174"/>
        <v>0</v>
      </c>
      <c r="R1107" s="69">
        <f t="shared" si="175"/>
        <v>0</v>
      </c>
      <c r="V1107" s="69">
        <f t="shared" si="176"/>
        <v>0</v>
      </c>
      <c r="W1107"/>
      <c r="X1107"/>
      <c r="Y1107" s="83"/>
      <c r="Z1107"/>
      <c r="AA1107"/>
      <c r="AC1107">
        <f t="shared" si="177"/>
        <v>0</v>
      </c>
      <c r="AD1107" s="7">
        <f t="shared" si="178"/>
        <v>0</v>
      </c>
    </row>
    <row r="1108" spans="1:30" hidden="1" x14ac:dyDescent="0.2">
      <c r="A1108" s="6" t="s">
        <v>944</v>
      </c>
      <c r="B1108" s="2">
        <f t="shared" si="171"/>
        <v>0</v>
      </c>
      <c r="C1108" s="2">
        <f t="shared" si="172"/>
        <v>10</v>
      </c>
      <c r="L1108" s="69">
        <f t="shared" si="173"/>
        <v>0</v>
      </c>
      <c r="N1108" s="69">
        <f t="shared" si="174"/>
        <v>0</v>
      </c>
      <c r="R1108" s="69">
        <f t="shared" si="175"/>
        <v>0</v>
      </c>
      <c r="V1108" s="69">
        <f t="shared" si="176"/>
        <v>0</v>
      </c>
      <c r="W1108"/>
      <c r="X1108"/>
      <c r="Y1108" s="83"/>
      <c r="Z1108"/>
      <c r="AA1108"/>
      <c r="AC1108">
        <f t="shared" si="177"/>
        <v>0</v>
      </c>
      <c r="AD1108" s="7">
        <f t="shared" si="178"/>
        <v>0</v>
      </c>
    </row>
    <row r="1109" spans="1:30" hidden="1" x14ac:dyDescent="0.2">
      <c r="A1109" s="6" t="s">
        <v>945</v>
      </c>
      <c r="B1109" s="2">
        <f t="shared" si="171"/>
        <v>0</v>
      </c>
      <c r="C1109" s="2">
        <f t="shared" si="172"/>
        <v>10</v>
      </c>
      <c r="L1109" s="69">
        <f t="shared" si="173"/>
        <v>0</v>
      </c>
      <c r="N1109" s="69">
        <f t="shared" si="174"/>
        <v>0</v>
      </c>
      <c r="R1109" s="69">
        <f t="shared" si="175"/>
        <v>0</v>
      </c>
      <c r="V1109" s="69">
        <f t="shared" si="176"/>
        <v>0</v>
      </c>
      <c r="W1109"/>
      <c r="X1109"/>
      <c r="Y1109" s="83"/>
      <c r="Z1109"/>
      <c r="AA1109"/>
      <c r="AC1109">
        <f t="shared" si="177"/>
        <v>0</v>
      </c>
      <c r="AD1109" s="7">
        <f t="shared" si="178"/>
        <v>0</v>
      </c>
    </row>
    <row r="1110" spans="1:30" hidden="1" x14ac:dyDescent="0.2">
      <c r="A1110" s="6" t="s">
        <v>946</v>
      </c>
      <c r="B1110" s="2">
        <f t="shared" si="171"/>
        <v>0</v>
      </c>
      <c r="C1110" s="2">
        <f t="shared" si="172"/>
        <v>10</v>
      </c>
      <c r="L1110" s="69">
        <f t="shared" si="173"/>
        <v>0</v>
      </c>
      <c r="N1110" s="69">
        <f t="shared" si="174"/>
        <v>0</v>
      </c>
      <c r="R1110" s="69">
        <f t="shared" si="175"/>
        <v>0</v>
      </c>
      <c r="V1110" s="69">
        <f t="shared" si="176"/>
        <v>0</v>
      </c>
      <c r="W1110"/>
      <c r="X1110"/>
      <c r="Y1110" s="83"/>
      <c r="Z1110"/>
      <c r="AA1110"/>
      <c r="AC1110">
        <f t="shared" si="177"/>
        <v>0</v>
      </c>
      <c r="AD1110" s="7">
        <f t="shared" si="178"/>
        <v>0</v>
      </c>
    </row>
    <row r="1111" spans="1:30" hidden="1" x14ac:dyDescent="0.2">
      <c r="A1111" s="6" t="s">
        <v>947</v>
      </c>
      <c r="B1111" s="2">
        <f t="shared" si="171"/>
        <v>0</v>
      </c>
      <c r="C1111" s="2">
        <f t="shared" si="172"/>
        <v>10</v>
      </c>
      <c r="L1111" s="69">
        <f t="shared" si="173"/>
        <v>0</v>
      </c>
      <c r="N1111" s="69">
        <f t="shared" si="174"/>
        <v>0</v>
      </c>
      <c r="R1111" s="69">
        <f t="shared" si="175"/>
        <v>0</v>
      </c>
      <c r="V1111" s="69">
        <f t="shared" si="176"/>
        <v>0</v>
      </c>
      <c r="W1111"/>
      <c r="X1111"/>
      <c r="Y1111" s="83"/>
      <c r="Z1111"/>
      <c r="AA1111"/>
      <c r="AC1111">
        <f t="shared" si="177"/>
        <v>0</v>
      </c>
      <c r="AD1111" s="7">
        <f t="shared" si="178"/>
        <v>0</v>
      </c>
    </row>
    <row r="1112" spans="1:30" hidden="1" x14ac:dyDescent="0.2">
      <c r="A1112" s="6" t="s">
        <v>948</v>
      </c>
      <c r="B1112" s="2">
        <f t="shared" si="171"/>
        <v>0</v>
      </c>
      <c r="C1112" s="2">
        <f t="shared" si="172"/>
        <v>10</v>
      </c>
      <c r="L1112" s="69">
        <f t="shared" si="173"/>
        <v>0</v>
      </c>
      <c r="N1112" s="69">
        <f t="shared" si="174"/>
        <v>0</v>
      </c>
      <c r="R1112" s="69">
        <f t="shared" si="175"/>
        <v>0</v>
      </c>
      <c r="V1112" s="69">
        <f t="shared" si="176"/>
        <v>0</v>
      </c>
      <c r="W1112"/>
      <c r="X1112"/>
      <c r="Y1112" s="83"/>
      <c r="Z1112"/>
      <c r="AA1112"/>
      <c r="AC1112">
        <f t="shared" si="177"/>
        <v>0</v>
      </c>
      <c r="AD1112" s="7">
        <f t="shared" si="178"/>
        <v>0</v>
      </c>
    </row>
    <row r="1113" spans="1:30" hidden="1" x14ac:dyDescent="0.2">
      <c r="A1113" s="6" t="s">
        <v>949</v>
      </c>
      <c r="B1113" s="2">
        <f t="shared" si="171"/>
        <v>0</v>
      </c>
      <c r="C1113" s="2">
        <f t="shared" si="172"/>
        <v>10</v>
      </c>
      <c r="L1113" s="69">
        <f t="shared" si="173"/>
        <v>0</v>
      </c>
      <c r="N1113" s="69">
        <f t="shared" si="174"/>
        <v>0</v>
      </c>
      <c r="R1113" s="69">
        <f t="shared" si="175"/>
        <v>0</v>
      </c>
      <c r="V1113" s="69">
        <f t="shared" si="176"/>
        <v>0</v>
      </c>
      <c r="W1113"/>
      <c r="X1113"/>
      <c r="Y1113" s="83"/>
      <c r="Z1113"/>
      <c r="AA1113"/>
      <c r="AC1113">
        <f t="shared" si="177"/>
        <v>0</v>
      </c>
      <c r="AD1113" s="7">
        <f t="shared" si="178"/>
        <v>0</v>
      </c>
    </row>
    <row r="1114" spans="1:30" hidden="1" x14ac:dyDescent="0.2">
      <c r="A1114" s="6" t="s">
        <v>950</v>
      </c>
      <c r="B1114" s="2">
        <f t="shared" si="171"/>
        <v>0</v>
      </c>
      <c r="C1114" s="2">
        <f t="shared" si="172"/>
        <v>10</v>
      </c>
      <c r="L1114" s="69">
        <f t="shared" si="173"/>
        <v>0</v>
      </c>
      <c r="N1114" s="69">
        <f t="shared" si="174"/>
        <v>0</v>
      </c>
      <c r="R1114" s="69">
        <f t="shared" si="175"/>
        <v>0</v>
      </c>
      <c r="V1114" s="69">
        <f t="shared" si="176"/>
        <v>0</v>
      </c>
      <c r="W1114"/>
      <c r="X1114"/>
      <c r="Y1114" s="83"/>
      <c r="Z1114"/>
      <c r="AA1114"/>
      <c r="AC1114">
        <f t="shared" si="177"/>
        <v>0</v>
      </c>
      <c r="AD1114" s="7">
        <f t="shared" si="178"/>
        <v>0</v>
      </c>
    </row>
    <row r="1115" spans="1:30" hidden="1" x14ac:dyDescent="0.2">
      <c r="A1115" s="6" t="s">
        <v>951</v>
      </c>
      <c r="B1115" s="2">
        <f t="shared" si="171"/>
        <v>0</v>
      </c>
      <c r="C1115" s="2">
        <f t="shared" si="172"/>
        <v>10</v>
      </c>
      <c r="L1115" s="69">
        <f t="shared" si="173"/>
        <v>0</v>
      </c>
      <c r="N1115" s="69">
        <f t="shared" si="174"/>
        <v>0</v>
      </c>
      <c r="R1115" s="69">
        <f t="shared" si="175"/>
        <v>0</v>
      </c>
      <c r="V1115" s="69">
        <f t="shared" si="176"/>
        <v>0</v>
      </c>
      <c r="W1115"/>
      <c r="X1115"/>
      <c r="Y1115" s="83"/>
      <c r="Z1115"/>
      <c r="AA1115"/>
      <c r="AC1115">
        <f t="shared" si="177"/>
        <v>0</v>
      </c>
      <c r="AD1115" s="7">
        <f t="shared" si="178"/>
        <v>0</v>
      </c>
    </row>
    <row r="1116" spans="1:30" hidden="1" x14ac:dyDescent="0.2">
      <c r="A1116" s="6" t="s">
        <v>952</v>
      </c>
      <c r="B1116" s="2">
        <f t="shared" si="171"/>
        <v>0</v>
      </c>
      <c r="C1116" s="2">
        <f t="shared" si="172"/>
        <v>10</v>
      </c>
      <c r="L1116" s="69">
        <f t="shared" si="173"/>
        <v>0</v>
      </c>
      <c r="N1116" s="69">
        <f t="shared" si="174"/>
        <v>0</v>
      </c>
      <c r="R1116" s="69">
        <f t="shared" si="175"/>
        <v>0</v>
      </c>
      <c r="V1116" s="69">
        <f t="shared" si="176"/>
        <v>0</v>
      </c>
      <c r="W1116"/>
      <c r="X1116"/>
      <c r="Y1116" s="83"/>
      <c r="Z1116"/>
      <c r="AA1116"/>
      <c r="AC1116">
        <f t="shared" si="177"/>
        <v>0</v>
      </c>
      <c r="AD1116" s="7">
        <f t="shared" si="178"/>
        <v>0</v>
      </c>
    </row>
    <row r="1117" spans="1:30" hidden="1" x14ac:dyDescent="0.2">
      <c r="A1117" s="6" t="s">
        <v>953</v>
      </c>
      <c r="B1117" s="2">
        <f t="shared" si="171"/>
        <v>0</v>
      </c>
      <c r="C1117" s="2">
        <f t="shared" si="172"/>
        <v>10</v>
      </c>
      <c r="L1117" s="69">
        <f t="shared" si="173"/>
        <v>0</v>
      </c>
      <c r="N1117" s="69">
        <f t="shared" si="174"/>
        <v>0</v>
      </c>
      <c r="R1117" s="69">
        <f t="shared" si="175"/>
        <v>0</v>
      </c>
      <c r="V1117" s="69">
        <f t="shared" si="176"/>
        <v>0</v>
      </c>
      <c r="W1117"/>
      <c r="X1117"/>
      <c r="Y1117" s="83"/>
      <c r="Z1117"/>
      <c r="AA1117"/>
      <c r="AC1117">
        <f t="shared" si="177"/>
        <v>0</v>
      </c>
      <c r="AD1117" s="7">
        <f t="shared" si="178"/>
        <v>0</v>
      </c>
    </row>
    <row r="1118" spans="1:30" hidden="1" x14ac:dyDescent="0.2">
      <c r="A1118" s="6" t="s">
        <v>954</v>
      </c>
      <c r="B1118" s="2">
        <f t="shared" si="171"/>
        <v>0</v>
      </c>
      <c r="C1118" s="2">
        <f t="shared" si="172"/>
        <v>10</v>
      </c>
      <c r="L1118" s="69">
        <f t="shared" si="173"/>
        <v>0</v>
      </c>
      <c r="N1118" s="69">
        <f t="shared" si="174"/>
        <v>0</v>
      </c>
      <c r="R1118" s="69">
        <f t="shared" si="175"/>
        <v>0</v>
      </c>
      <c r="V1118" s="69">
        <f t="shared" si="176"/>
        <v>0</v>
      </c>
      <c r="W1118"/>
      <c r="X1118"/>
      <c r="Y1118" s="83"/>
      <c r="Z1118"/>
      <c r="AA1118"/>
      <c r="AC1118">
        <f t="shared" si="177"/>
        <v>0</v>
      </c>
      <c r="AD1118" s="7">
        <f t="shared" si="178"/>
        <v>0</v>
      </c>
    </row>
    <row r="1119" spans="1:30" hidden="1" x14ac:dyDescent="0.2">
      <c r="A1119" s="6" t="s">
        <v>955</v>
      </c>
      <c r="B1119" s="2">
        <f t="shared" si="171"/>
        <v>0</v>
      </c>
      <c r="C1119" s="2">
        <f t="shared" si="172"/>
        <v>10</v>
      </c>
      <c r="L1119" s="69">
        <f t="shared" si="173"/>
        <v>0</v>
      </c>
      <c r="N1119" s="69">
        <f t="shared" si="174"/>
        <v>0</v>
      </c>
      <c r="R1119" s="69">
        <f t="shared" si="175"/>
        <v>0</v>
      </c>
      <c r="V1119" s="69">
        <f t="shared" si="176"/>
        <v>0</v>
      </c>
      <c r="W1119"/>
      <c r="X1119"/>
      <c r="Y1119" s="83"/>
      <c r="Z1119"/>
      <c r="AA1119"/>
      <c r="AC1119">
        <f t="shared" si="177"/>
        <v>0</v>
      </c>
      <c r="AD1119" s="7">
        <f t="shared" si="178"/>
        <v>0</v>
      </c>
    </row>
    <row r="1120" spans="1:30" hidden="1" x14ac:dyDescent="0.2">
      <c r="A1120" s="6" t="s">
        <v>956</v>
      </c>
      <c r="B1120" s="2">
        <f t="shared" si="171"/>
        <v>0</v>
      </c>
      <c r="C1120" s="2">
        <f t="shared" si="172"/>
        <v>10</v>
      </c>
      <c r="L1120" s="69">
        <f t="shared" si="173"/>
        <v>0</v>
      </c>
      <c r="N1120" s="69">
        <f t="shared" si="174"/>
        <v>0</v>
      </c>
      <c r="R1120" s="69">
        <f t="shared" si="175"/>
        <v>0</v>
      </c>
      <c r="V1120" s="69">
        <f t="shared" si="176"/>
        <v>0</v>
      </c>
      <c r="W1120"/>
      <c r="X1120"/>
      <c r="Y1120" s="83"/>
      <c r="Z1120"/>
      <c r="AA1120"/>
      <c r="AC1120">
        <f t="shared" si="177"/>
        <v>0</v>
      </c>
      <c r="AD1120" s="7">
        <f t="shared" si="178"/>
        <v>0</v>
      </c>
    </row>
    <row r="1121" spans="1:30" hidden="1" x14ac:dyDescent="0.2">
      <c r="A1121" s="6" t="s">
        <v>957</v>
      </c>
      <c r="B1121" s="2">
        <f t="shared" si="171"/>
        <v>0</v>
      </c>
      <c r="C1121" s="2">
        <f t="shared" si="172"/>
        <v>10</v>
      </c>
      <c r="L1121" s="69">
        <f t="shared" si="173"/>
        <v>0</v>
      </c>
      <c r="N1121" s="69">
        <f t="shared" si="174"/>
        <v>0</v>
      </c>
      <c r="R1121" s="69">
        <f t="shared" si="175"/>
        <v>0</v>
      </c>
      <c r="V1121" s="69">
        <f t="shared" si="176"/>
        <v>0</v>
      </c>
      <c r="W1121"/>
      <c r="X1121"/>
      <c r="Y1121" s="83"/>
      <c r="Z1121"/>
      <c r="AA1121"/>
      <c r="AC1121">
        <f t="shared" si="177"/>
        <v>0</v>
      </c>
      <c r="AD1121" s="7">
        <f t="shared" si="178"/>
        <v>0</v>
      </c>
    </row>
    <row r="1122" spans="1:30" hidden="1" x14ac:dyDescent="0.2">
      <c r="A1122" s="6" t="s">
        <v>958</v>
      </c>
      <c r="B1122" s="2">
        <f t="shared" si="171"/>
        <v>0</v>
      </c>
      <c r="C1122" s="2">
        <f t="shared" si="172"/>
        <v>10</v>
      </c>
      <c r="L1122" s="69">
        <f t="shared" si="173"/>
        <v>0</v>
      </c>
      <c r="N1122" s="69">
        <f t="shared" si="174"/>
        <v>0</v>
      </c>
      <c r="R1122" s="69">
        <f t="shared" si="175"/>
        <v>0</v>
      </c>
      <c r="V1122" s="69">
        <f t="shared" si="176"/>
        <v>0</v>
      </c>
      <c r="W1122"/>
      <c r="X1122"/>
      <c r="Y1122" s="83"/>
      <c r="Z1122"/>
      <c r="AA1122"/>
      <c r="AC1122">
        <f t="shared" si="177"/>
        <v>0</v>
      </c>
      <c r="AD1122" s="7">
        <f t="shared" si="178"/>
        <v>0</v>
      </c>
    </row>
    <row r="1123" spans="1:30" hidden="1" x14ac:dyDescent="0.2">
      <c r="A1123" s="6" t="s">
        <v>959</v>
      </c>
      <c r="B1123" s="2">
        <f t="shared" si="171"/>
        <v>0</v>
      </c>
      <c r="C1123" s="2">
        <f t="shared" si="172"/>
        <v>10</v>
      </c>
      <c r="L1123" s="69">
        <f t="shared" si="173"/>
        <v>0</v>
      </c>
      <c r="N1123" s="69">
        <f t="shared" si="174"/>
        <v>0</v>
      </c>
      <c r="R1123" s="69">
        <f t="shared" si="175"/>
        <v>0</v>
      </c>
      <c r="V1123" s="69">
        <f t="shared" si="176"/>
        <v>0</v>
      </c>
      <c r="W1123"/>
      <c r="X1123"/>
      <c r="Y1123" s="83"/>
      <c r="Z1123"/>
      <c r="AA1123"/>
      <c r="AC1123">
        <f t="shared" si="177"/>
        <v>0</v>
      </c>
      <c r="AD1123" s="7">
        <f t="shared" si="178"/>
        <v>0</v>
      </c>
    </row>
    <row r="1124" spans="1:30" hidden="1" x14ac:dyDescent="0.2">
      <c r="A1124" s="6" t="s">
        <v>960</v>
      </c>
      <c r="B1124" s="2">
        <f t="shared" si="171"/>
        <v>0</v>
      </c>
      <c r="C1124" s="2">
        <f t="shared" si="172"/>
        <v>10</v>
      </c>
      <c r="L1124" s="69">
        <f t="shared" si="173"/>
        <v>0</v>
      </c>
      <c r="N1124" s="69">
        <f t="shared" si="174"/>
        <v>0</v>
      </c>
      <c r="R1124" s="69">
        <f t="shared" si="175"/>
        <v>0</v>
      </c>
      <c r="V1124" s="69">
        <f t="shared" si="176"/>
        <v>0</v>
      </c>
      <c r="W1124"/>
      <c r="X1124"/>
      <c r="Y1124" s="83"/>
      <c r="Z1124"/>
      <c r="AA1124"/>
      <c r="AC1124">
        <f t="shared" si="177"/>
        <v>0</v>
      </c>
      <c r="AD1124" s="7">
        <f t="shared" si="178"/>
        <v>0</v>
      </c>
    </row>
    <row r="1125" spans="1:30" hidden="1" x14ac:dyDescent="0.2">
      <c r="A1125" s="6" t="s">
        <v>961</v>
      </c>
      <c r="B1125" s="2">
        <f t="shared" si="171"/>
        <v>0</v>
      </c>
      <c r="C1125" s="2">
        <f t="shared" si="172"/>
        <v>10</v>
      </c>
      <c r="L1125" s="69">
        <f t="shared" si="173"/>
        <v>0</v>
      </c>
      <c r="N1125" s="69">
        <f t="shared" si="174"/>
        <v>0</v>
      </c>
      <c r="R1125" s="69">
        <f t="shared" si="175"/>
        <v>0</v>
      </c>
      <c r="V1125" s="69">
        <f t="shared" si="176"/>
        <v>0</v>
      </c>
      <c r="W1125"/>
      <c r="X1125"/>
      <c r="Y1125" s="83"/>
      <c r="Z1125"/>
      <c r="AA1125"/>
      <c r="AC1125">
        <f t="shared" si="177"/>
        <v>0</v>
      </c>
      <c r="AD1125" s="7">
        <f t="shared" si="178"/>
        <v>0</v>
      </c>
    </row>
    <row r="1126" spans="1:30" hidden="1" x14ac:dyDescent="0.2">
      <c r="A1126" s="6" t="s">
        <v>962</v>
      </c>
      <c r="B1126" s="2">
        <f t="shared" si="171"/>
        <v>0</v>
      </c>
      <c r="C1126" s="2">
        <f t="shared" si="172"/>
        <v>10</v>
      </c>
      <c r="L1126" s="69">
        <f t="shared" si="173"/>
        <v>0</v>
      </c>
      <c r="N1126" s="69">
        <f t="shared" si="174"/>
        <v>0</v>
      </c>
      <c r="R1126" s="69">
        <f t="shared" si="175"/>
        <v>0</v>
      </c>
      <c r="V1126" s="69">
        <f t="shared" si="176"/>
        <v>0</v>
      </c>
      <c r="W1126"/>
      <c r="X1126"/>
      <c r="Y1126" s="83"/>
      <c r="Z1126"/>
      <c r="AA1126"/>
      <c r="AC1126">
        <f t="shared" si="177"/>
        <v>0</v>
      </c>
      <c r="AD1126" s="7">
        <f t="shared" si="178"/>
        <v>0</v>
      </c>
    </row>
    <row r="1127" spans="1:30" hidden="1" x14ac:dyDescent="0.2">
      <c r="A1127" s="6" t="s">
        <v>963</v>
      </c>
      <c r="B1127" s="2">
        <f t="shared" si="171"/>
        <v>0</v>
      </c>
      <c r="C1127" s="2">
        <f t="shared" si="172"/>
        <v>10</v>
      </c>
      <c r="L1127" s="69">
        <f t="shared" si="173"/>
        <v>0</v>
      </c>
      <c r="N1127" s="69">
        <f t="shared" si="174"/>
        <v>0</v>
      </c>
      <c r="R1127" s="69">
        <f t="shared" si="175"/>
        <v>0</v>
      </c>
      <c r="V1127" s="69">
        <f t="shared" si="176"/>
        <v>0</v>
      </c>
      <c r="W1127"/>
      <c r="X1127"/>
      <c r="Y1127" s="83"/>
      <c r="Z1127"/>
      <c r="AA1127"/>
      <c r="AC1127">
        <f t="shared" si="177"/>
        <v>0</v>
      </c>
      <c r="AD1127" s="7">
        <f t="shared" si="178"/>
        <v>0</v>
      </c>
    </row>
    <row r="1128" spans="1:30" hidden="1" x14ac:dyDescent="0.2">
      <c r="A1128" s="6" t="s">
        <v>964</v>
      </c>
      <c r="B1128" s="2">
        <f t="shared" si="171"/>
        <v>0</v>
      </c>
      <c r="C1128" s="2">
        <f t="shared" si="172"/>
        <v>10</v>
      </c>
      <c r="L1128" s="69">
        <f t="shared" si="173"/>
        <v>0</v>
      </c>
      <c r="N1128" s="69">
        <f t="shared" si="174"/>
        <v>0</v>
      </c>
      <c r="R1128" s="69">
        <f t="shared" si="175"/>
        <v>0</v>
      </c>
      <c r="V1128" s="69">
        <f t="shared" si="176"/>
        <v>0</v>
      </c>
      <c r="W1128"/>
      <c r="X1128"/>
      <c r="Y1128" s="83"/>
      <c r="Z1128"/>
      <c r="AA1128"/>
      <c r="AC1128">
        <f t="shared" si="177"/>
        <v>0</v>
      </c>
      <c r="AD1128" s="7">
        <f t="shared" si="178"/>
        <v>0</v>
      </c>
    </row>
    <row r="1129" spans="1:30" hidden="1" x14ac:dyDescent="0.2">
      <c r="A1129" s="6" t="s">
        <v>965</v>
      </c>
      <c r="B1129" s="2">
        <f t="shared" si="171"/>
        <v>0</v>
      </c>
      <c r="C1129" s="2">
        <f t="shared" si="172"/>
        <v>10</v>
      </c>
      <c r="L1129" s="69">
        <f t="shared" si="173"/>
        <v>0</v>
      </c>
      <c r="N1129" s="69">
        <f t="shared" si="174"/>
        <v>0</v>
      </c>
      <c r="R1129" s="69">
        <f t="shared" si="175"/>
        <v>0</v>
      </c>
      <c r="V1129" s="69">
        <f t="shared" si="176"/>
        <v>0</v>
      </c>
      <c r="W1129"/>
      <c r="X1129"/>
      <c r="Y1129" s="83"/>
      <c r="Z1129"/>
      <c r="AA1129"/>
      <c r="AC1129">
        <f t="shared" si="177"/>
        <v>0</v>
      </c>
      <c r="AD1129" s="7">
        <f t="shared" si="178"/>
        <v>0</v>
      </c>
    </row>
    <row r="1130" spans="1:30" hidden="1" x14ac:dyDescent="0.2">
      <c r="A1130" s="6" t="s">
        <v>966</v>
      </c>
      <c r="B1130" s="2">
        <f t="shared" si="171"/>
        <v>0</v>
      </c>
      <c r="C1130" s="2">
        <f t="shared" si="172"/>
        <v>10</v>
      </c>
      <c r="L1130" s="69">
        <f t="shared" si="173"/>
        <v>0</v>
      </c>
      <c r="N1130" s="69">
        <f t="shared" si="174"/>
        <v>0</v>
      </c>
      <c r="R1130" s="69">
        <f t="shared" si="175"/>
        <v>0</v>
      </c>
      <c r="V1130" s="69">
        <f t="shared" si="176"/>
        <v>0</v>
      </c>
      <c r="W1130"/>
      <c r="X1130"/>
      <c r="Y1130" s="83"/>
      <c r="Z1130"/>
      <c r="AA1130"/>
      <c r="AC1130">
        <f t="shared" si="177"/>
        <v>0</v>
      </c>
      <c r="AD1130" s="7">
        <f t="shared" si="178"/>
        <v>0</v>
      </c>
    </row>
    <row r="1131" spans="1:30" hidden="1" x14ac:dyDescent="0.2">
      <c r="A1131" s="6" t="s">
        <v>967</v>
      </c>
      <c r="B1131" s="2">
        <f t="shared" si="171"/>
        <v>0</v>
      </c>
      <c r="C1131" s="2">
        <f t="shared" si="172"/>
        <v>10</v>
      </c>
      <c r="L1131" s="69">
        <f t="shared" si="173"/>
        <v>0</v>
      </c>
      <c r="N1131" s="69">
        <f t="shared" si="174"/>
        <v>0</v>
      </c>
      <c r="R1131" s="69">
        <f t="shared" si="175"/>
        <v>0</v>
      </c>
      <c r="V1131" s="69">
        <f t="shared" si="176"/>
        <v>0</v>
      </c>
      <c r="W1131"/>
      <c r="X1131"/>
      <c r="Y1131" s="83"/>
      <c r="Z1131"/>
      <c r="AA1131"/>
      <c r="AC1131">
        <f t="shared" si="177"/>
        <v>0</v>
      </c>
      <c r="AD1131" s="7">
        <f t="shared" si="178"/>
        <v>0</v>
      </c>
    </row>
    <row r="1132" spans="1:30" hidden="1" x14ac:dyDescent="0.2">
      <c r="A1132" s="6" t="s">
        <v>968</v>
      </c>
      <c r="B1132" s="2">
        <f t="shared" si="171"/>
        <v>0</v>
      </c>
      <c r="C1132" s="2">
        <f t="shared" si="172"/>
        <v>10</v>
      </c>
      <c r="L1132" s="69">
        <f t="shared" si="173"/>
        <v>0</v>
      </c>
      <c r="N1132" s="69">
        <f t="shared" si="174"/>
        <v>0</v>
      </c>
      <c r="R1132" s="69">
        <f t="shared" si="175"/>
        <v>0</v>
      </c>
      <c r="V1132" s="69">
        <f t="shared" si="176"/>
        <v>0</v>
      </c>
      <c r="W1132"/>
      <c r="X1132"/>
      <c r="Y1132" s="83"/>
      <c r="Z1132"/>
      <c r="AA1132"/>
      <c r="AC1132">
        <f t="shared" si="177"/>
        <v>0</v>
      </c>
      <c r="AD1132" s="7">
        <f t="shared" si="178"/>
        <v>0</v>
      </c>
    </row>
    <row r="1133" spans="1:30" hidden="1" x14ac:dyDescent="0.2">
      <c r="A1133" s="6" t="s">
        <v>969</v>
      </c>
      <c r="B1133" s="2">
        <f t="shared" si="171"/>
        <v>0</v>
      </c>
      <c r="C1133" s="2">
        <f t="shared" si="172"/>
        <v>10</v>
      </c>
      <c r="L1133" s="69">
        <f t="shared" si="173"/>
        <v>0</v>
      </c>
      <c r="N1133" s="69">
        <f t="shared" si="174"/>
        <v>0</v>
      </c>
      <c r="R1133" s="69">
        <f t="shared" si="175"/>
        <v>0</v>
      </c>
      <c r="V1133" s="69">
        <f t="shared" si="176"/>
        <v>0</v>
      </c>
      <c r="W1133"/>
      <c r="X1133"/>
      <c r="Y1133" s="83"/>
      <c r="Z1133"/>
      <c r="AA1133"/>
      <c r="AC1133">
        <f t="shared" si="177"/>
        <v>0</v>
      </c>
      <c r="AD1133" s="7">
        <f t="shared" si="178"/>
        <v>0</v>
      </c>
    </row>
    <row r="1134" spans="1:30" hidden="1" x14ac:dyDescent="0.2">
      <c r="A1134" s="6" t="s">
        <v>970</v>
      </c>
      <c r="B1134" s="2">
        <f t="shared" si="171"/>
        <v>0</v>
      </c>
      <c r="C1134" s="2">
        <f t="shared" si="172"/>
        <v>10</v>
      </c>
      <c r="L1134" s="69">
        <f t="shared" si="173"/>
        <v>0</v>
      </c>
      <c r="N1134" s="69">
        <f t="shared" si="174"/>
        <v>0</v>
      </c>
      <c r="R1134" s="69">
        <f t="shared" si="175"/>
        <v>0</v>
      </c>
      <c r="V1134" s="69">
        <f t="shared" si="176"/>
        <v>0</v>
      </c>
      <c r="W1134"/>
      <c r="X1134"/>
      <c r="Y1134" s="83"/>
      <c r="Z1134"/>
      <c r="AA1134"/>
      <c r="AC1134">
        <f t="shared" si="177"/>
        <v>0</v>
      </c>
      <c r="AD1134" s="7">
        <f t="shared" si="178"/>
        <v>0</v>
      </c>
    </row>
    <row r="1135" spans="1:30" hidden="1" x14ac:dyDescent="0.2">
      <c r="A1135" s="6" t="s">
        <v>971</v>
      </c>
      <c r="B1135" s="2">
        <f t="shared" si="171"/>
        <v>0</v>
      </c>
      <c r="C1135" s="2">
        <f t="shared" si="172"/>
        <v>10</v>
      </c>
      <c r="L1135" s="69">
        <f t="shared" si="173"/>
        <v>0</v>
      </c>
      <c r="N1135" s="69">
        <f t="shared" si="174"/>
        <v>0</v>
      </c>
      <c r="R1135" s="69">
        <f t="shared" si="175"/>
        <v>0</v>
      </c>
      <c r="V1135" s="69">
        <f t="shared" si="176"/>
        <v>0</v>
      </c>
      <c r="W1135"/>
      <c r="X1135"/>
      <c r="Y1135" s="83"/>
      <c r="Z1135"/>
      <c r="AA1135"/>
      <c r="AC1135">
        <f t="shared" si="177"/>
        <v>0</v>
      </c>
      <c r="AD1135" s="7">
        <f t="shared" si="178"/>
        <v>0</v>
      </c>
    </row>
    <row r="1136" spans="1:30" hidden="1" x14ac:dyDescent="0.2">
      <c r="A1136" s="6" t="s">
        <v>972</v>
      </c>
      <c r="B1136" s="2">
        <f t="shared" si="171"/>
        <v>0</v>
      </c>
      <c r="C1136" s="2">
        <f t="shared" si="172"/>
        <v>10</v>
      </c>
      <c r="L1136" s="69">
        <f t="shared" si="173"/>
        <v>0</v>
      </c>
      <c r="N1136" s="69">
        <f t="shared" si="174"/>
        <v>0</v>
      </c>
      <c r="R1136" s="69">
        <f t="shared" si="175"/>
        <v>0</v>
      </c>
      <c r="V1136" s="69">
        <f t="shared" si="176"/>
        <v>0</v>
      </c>
      <c r="W1136"/>
      <c r="X1136"/>
      <c r="Y1136" s="83"/>
      <c r="Z1136"/>
      <c r="AA1136"/>
      <c r="AC1136">
        <f t="shared" si="177"/>
        <v>0</v>
      </c>
      <c r="AD1136" s="7">
        <f t="shared" si="178"/>
        <v>0</v>
      </c>
    </row>
    <row r="1137" spans="1:30" hidden="1" x14ac:dyDescent="0.2">
      <c r="A1137" s="6" t="s">
        <v>973</v>
      </c>
      <c r="B1137" s="2">
        <f t="shared" si="171"/>
        <v>0</v>
      </c>
      <c r="C1137" s="2">
        <f t="shared" si="172"/>
        <v>10</v>
      </c>
      <c r="L1137" s="69">
        <f t="shared" si="173"/>
        <v>0</v>
      </c>
      <c r="N1137" s="69">
        <f t="shared" si="174"/>
        <v>0</v>
      </c>
      <c r="R1137" s="69">
        <f t="shared" si="175"/>
        <v>0</v>
      </c>
      <c r="V1137" s="69">
        <f t="shared" si="176"/>
        <v>0</v>
      </c>
      <c r="W1137"/>
      <c r="X1137"/>
      <c r="Y1137" s="83"/>
      <c r="Z1137"/>
      <c r="AA1137"/>
      <c r="AC1137">
        <f t="shared" si="177"/>
        <v>0</v>
      </c>
      <c r="AD1137" s="7">
        <f t="shared" si="178"/>
        <v>0</v>
      </c>
    </row>
    <row r="1138" spans="1:30" hidden="1" x14ac:dyDescent="0.2">
      <c r="A1138" s="6" t="s">
        <v>974</v>
      </c>
      <c r="B1138" s="2">
        <f t="shared" si="171"/>
        <v>0</v>
      </c>
      <c r="C1138" s="2">
        <f t="shared" si="172"/>
        <v>10</v>
      </c>
      <c r="L1138" s="69">
        <f t="shared" si="173"/>
        <v>0</v>
      </c>
      <c r="N1138" s="69">
        <f t="shared" si="174"/>
        <v>0</v>
      </c>
      <c r="R1138" s="69">
        <f t="shared" si="175"/>
        <v>0</v>
      </c>
      <c r="V1138" s="69">
        <f t="shared" si="176"/>
        <v>0</v>
      </c>
      <c r="W1138"/>
      <c r="X1138"/>
      <c r="Y1138" s="83"/>
      <c r="Z1138"/>
      <c r="AA1138"/>
      <c r="AC1138">
        <f t="shared" si="177"/>
        <v>0</v>
      </c>
      <c r="AD1138" s="7">
        <f t="shared" si="178"/>
        <v>0</v>
      </c>
    </row>
    <row r="1139" spans="1:30" hidden="1" x14ac:dyDescent="0.2">
      <c r="A1139" s="6" t="s">
        <v>975</v>
      </c>
      <c r="B1139" s="2">
        <f t="shared" si="171"/>
        <v>0</v>
      </c>
      <c r="C1139" s="2">
        <f t="shared" si="172"/>
        <v>10</v>
      </c>
      <c r="L1139" s="69">
        <f t="shared" si="173"/>
        <v>0</v>
      </c>
      <c r="N1139" s="69">
        <f t="shared" si="174"/>
        <v>0</v>
      </c>
      <c r="R1139" s="69">
        <f t="shared" si="175"/>
        <v>0</v>
      </c>
      <c r="V1139" s="69">
        <f t="shared" si="176"/>
        <v>0</v>
      </c>
      <c r="W1139"/>
      <c r="X1139"/>
      <c r="Y1139" s="83"/>
      <c r="Z1139"/>
      <c r="AA1139"/>
      <c r="AC1139">
        <f t="shared" si="177"/>
        <v>0</v>
      </c>
      <c r="AD1139" s="7">
        <f t="shared" si="178"/>
        <v>0</v>
      </c>
    </row>
    <row r="1140" spans="1:30" hidden="1" x14ac:dyDescent="0.2">
      <c r="A1140" s="6" t="s">
        <v>976</v>
      </c>
      <c r="B1140" s="2">
        <f t="shared" si="171"/>
        <v>0</v>
      </c>
      <c r="C1140" s="2">
        <f t="shared" si="172"/>
        <v>10</v>
      </c>
      <c r="L1140" s="69">
        <f t="shared" si="173"/>
        <v>0</v>
      </c>
      <c r="N1140" s="69">
        <f t="shared" si="174"/>
        <v>0</v>
      </c>
      <c r="R1140" s="69">
        <f t="shared" si="175"/>
        <v>0</v>
      </c>
      <c r="V1140" s="69">
        <f t="shared" si="176"/>
        <v>0</v>
      </c>
      <c r="W1140"/>
      <c r="X1140"/>
      <c r="Y1140" s="83"/>
      <c r="Z1140"/>
      <c r="AA1140"/>
      <c r="AC1140">
        <f t="shared" si="177"/>
        <v>0</v>
      </c>
      <c r="AD1140" s="7">
        <f t="shared" si="178"/>
        <v>0</v>
      </c>
    </row>
    <row r="1141" spans="1:30" hidden="1" x14ac:dyDescent="0.2">
      <c r="A1141" s="6" t="s">
        <v>977</v>
      </c>
      <c r="B1141" s="2">
        <f t="shared" si="171"/>
        <v>0</v>
      </c>
      <c r="C1141" s="2">
        <f t="shared" si="172"/>
        <v>10</v>
      </c>
      <c r="L1141" s="69">
        <f t="shared" si="173"/>
        <v>0</v>
      </c>
      <c r="N1141" s="69">
        <f t="shared" si="174"/>
        <v>0</v>
      </c>
      <c r="R1141" s="69">
        <f t="shared" si="175"/>
        <v>0</v>
      </c>
      <c r="V1141" s="69">
        <f t="shared" si="176"/>
        <v>0</v>
      </c>
      <c r="W1141"/>
      <c r="X1141"/>
      <c r="Y1141" s="83"/>
      <c r="Z1141"/>
      <c r="AA1141"/>
      <c r="AC1141">
        <f t="shared" si="177"/>
        <v>0</v>
      </c>
      <c r="AD1141" s="7">
        <f t="shared" si="178"/>
        <v>0</v>
      </c>
    </row>
    <row r="1142" spans="1:30" hidden="1" x14ac:dyDescent="0.2">
      <c r="A1142" s="6" t="s">
        <v>978</v>
      </c>
      <c r="B1142" s="2">
        <f t="shared" si="171"/>
        <v>0</v>
      </c>
      <c r="C1142" s="2">
        <f t="shared" si="172"/>
        <v>10</v>
      </c>
      <c r="L1142" s="69">
        <f t="shared" si="173"/>
        <v>0</v>
      </c>
      <c r="N1142" s="69">
        <f t="shared" si="174"/>
        <v>0</v>
      </c>
      <c r="R1142" s="69">
        <f t="shared" si="175"/>
        <v>0</v>
      </c>
      <c r="V1142" s="69">
        <f t="shared" si="176"/>
        <v>0</v>
      </c>
      <c r="W1142"/>
      <c r="X1142"/>
      <c r="Y1142" s="83"/>
      <c r="Z1142"/>
      <c r="AA1142"/>
      <c r="AC1142">
        <f t="shared" si="177"/>
        <v>0</v>
      </c>
      <c r="AD1142" s="7">
        <f t="shared" si="178"/>
        <v>0</v>
      </c>
    </row>
    <row r="1143" spans="1:30" hidden="1" x14ac:dyDescent="0.2">
      <c r="A1143" s="6" t="s">
        <v>979</v>
      </c>
      <c r="B1143" s="2">
        <f t="shared" si="171"/>
        <v>0</v>
      </c>
      <c r="C1143" s="2">
        <f t="shared" si="172"/>
        <v>10</v>
      </c>
      <c r="L1143" s="69">
        <f t="shared" si="173"/>
        <v>0</v>
      </c>
      <c r="N1143" s="69">
        <f t="shared" si="174"/>
        <v>0</v>
      </c>
      <c r="R1143" s="69">
        <f t="shared" si="175"/>
        <v>0</v>
      </c>
      <c r="V1143" s="69">
        <f t="shared" si="176"/>
        <v>0</v>
      </c>
      <c r="W1143"/>
      <c r="X1143"/>
      <c r="Y1143" s="83"/>
      <c r="Z1143"/>
      <c r="AA1143"/>
      <c r="AC1143">
        <f t="shared" si="177"/>
        <v>0</v>
      </c>
      <c r="AD1143" s="7">
        <f t="shared" si="178"/>
        <v>0</v>
      </c>
    </row>
    <row r="1144" spans="1:30" hidden="1" x14ac:dyDescent="0.2">
      <c r="A1144" s="6" t="s">
        <v>980</v>
      </c>
      <c r="B1144" s="2">
        <f t="shared" si="171"/>
        <v>0</v>
      </c>
      <c r="C1144" s="2">
        <f t="shared" si="172"/>
        <v>10</v>
      </c>
      <c r="L1144" s="69">
        <f t="shared" si="173"/>
        <v>0</v>
      </c>
      <c r="N1144" s="69">
        <f t="shared" si="174"/>
        <v>0</v>
      </c>
      <c r="R1144" s="69">
        <f t="shared" si="175"/>
        <v>0</v>
      </c>
      <c r="V1144" s="69">
        <f t="shared" si="176"/>
        <v>0</v>
      </c>
      <c r="W1144"/>
      <c r="X1144"/>
      <c r="Y1144" s="83"/>
      <c r="Z1144"/>
      <c r="AA1144"/>
      <c r="AC1144">
        <f t="shared" si="177"/>
        <v>0</v>
      </c>
      <c r="AD1144" s="7">
        <f t="shared" si="178"/>
        <v>0</v>
      </c>
    </row>
    <row r="1145" spans="1:30" hidden="1" x14ac:dyDescent="0.2">
      <c r="A1145" s="6" t="s">
        <v>981</v>
      </c>
      <c r="B1145" s="2">
        <f t="shared" si="171"/>
        <v>0</v>
      </c>
      <c r="C1145" s="2">
        <f t="shared" si="172"/>
        <v>10</v>
      </c>
      <c r="L1145" s="69">
        <f t="shared" si="173"/>
        <v>0</v>
      </c>
      <c r="N1145" s="69">
        <f t="shared" si="174"/>
        <v>0</v>
      </c>
      <c r="R1145" s="69">
        <f t="shared" si="175"/>
        <v>0</v>
      </c>
      <c r="V1145" s="69">
        <f t="shared" si="176"/>
        <v>0</v>
      </c>
      <c r="W1145"/>
      <c r="X1145"/>
      <c r="Y1145" s="83"/>
      <c r="Z1145"/>
      <c r="AA1145"/>
      <c r="AC1145">
        <f t="shared" si="177"/>
        <v>0</v>
      </c>
      <c r="AD1145" s="7">
        <f t="shared" si="178"/>
        <v>0</v>
      </c>
    </row>
    <row r="1146" spans="1:30" hidden="1" x14ac:dyDescent="0.2">
      <c r="A1146" s="6" t="s">
        <v>982</v>
      </c>
      <c r="B1146" s="2">
        <f t="shared" si="171"/>
        <v>0</v>
      </c>
      <c r="C1146" s="2">
        <f t="shared" si="172"/>
        <v>10</v>
      </c>
      <c r="L1146" s="69">
        <f t="shared" si="173"/>
        <v>0</v>
      </c>
      <c r="N1146" s="69">
        <f t="shared" si="174"/>
        <v>0</v>
      </c>
      <c r="R1146" s="69">
        <f t="shared" si="175"/>
        <v>0</v>
      </c>
      <c r="V1146" s="69">
        <f t="shared" si="176"/>
        <v>0</v>
      </c>
      <c r="W1146"/>
      <c r="X1146"/>
      <c r="Y1146" s="83"/>
      <c r="Z1146"/>
      <c r="AA1146"/>
      <c r="AC1146">
        <f t="shared" si="177"/>
        <v>0</v>
      </c>
      <c r="AD1146" s="7">
        <f t="shared" si="178"/>
        <v>0</v>
      </c>
    </row>
    <row r="1147" spans="1:30" hidden="1" x14ac:dyDescent="0.2">
      <c r="A1147" s="6" t="s">
        <v>983</v>
      </c>
      <c r="B1147" s="2">
        <f t="shared" si="171"/>
        <v>0</v>
      </c>
      <c r="C1147" s="2">
        <f t="shared" si="172"/>
        <v>10</v>
      </c>
      <c r="L1147" s="69">
        <f t="shared" si="173"/>
        <v>0</v>
      </c>
      <c r="N1147" s="69">
        <f t="shared" si="174"/>
        <v>0</v>
      </c>
      <c r="R1147" s="69">
        <f t="shared" si="175"/>
        <v>0</v>
      </c>
      <c r="V1147" s="69">
        <f t="shared" si="176"/>
        <v>0</v>
      </c>
      <c r="W1147"/>
      <c r="X1147"/>
      <c r="Y1147" s="83"/>
      <c r="Z1147"/>
      <c r="AA1147"/>
      <c r="AC1147">
        <f t="shared" si="177"/>
        <v>0</v>
      </c>
      <c r="AD1147" s="7">
        <f t="shared" si="178"/>
        <v>0</v>
      </c>
    </row>
    <row r="1148" spans="1:30" hidden="1" x14ac:dyDescent="0.2">
      <c r="A1148" s="6" t="s">
        <v>984</v>
      </c>
      <c r="B1148" s="2">
        <f t="shared" si="171"/>
        <v>0</v>
      </c>
      <c r="C1148" s="2">
        <f t="shared" si="172"/>
        <v>10</v>
      </c>
      <c r="L1148" s="69">
        <f t="shared" si="173"/>
        <v>0</v>
      </c>
      <c r="N1148" s="69">
        <f t="shared" si="174"/>
        <v>0</v>
      </c>
      <c r="R1148" s="69">
        <f t="shared" si="175"/>
        <v>0</v>
      </c>
      <c r="V1148" s="69">
        <f t="shared" si="176"/>
        <v>0</v>
      </c>
      <c r="W1148"/>
      <c r="X1148"/>
      <c r="Y1148" s="83"/>
      <c r="Z1148"/>
      <c r="AA1148"/>
      <c r="AC1148">
        <f t="shared" si="177"/>
        <v>0</v>
      </c>
      <c r="AD1148" s="7">
        <f t="shared" si="178"/>
        <v>0</v>
      </c>
    </row>
    <row r="1149" spans="1:30" hidden="1" x14ac:dyDescent="0.2">
      <c r="A1149" s="6" t="s">
        <v>985</v>
      </c>
      <c r="B1149" s="2">
        <f t="shared" si="171"/>
        <v>0</v>
      </c>
      <c r="C1149" s="2">
        <f t="shared" si="172"/>
        <v>10</v>
      </c>
      <c r="L1149" s="69">
        <f t="shared" si="173"/>
        <v>0</v>
      </c>
      <c r="N1149" s="69">
        <f t="shared" si="174"/>
        <v>0</v>
      </c>
      <c r="R1149" s="69">
        <f t="shared" si="175"/>
        <v>0</v>
      </c>
      <c r="V1149" s="69">
        <f t="shared" si="176"/>
        <v>0</v>
      </c>
      <c r="W1149"/>
      <c r="X1149"/>
      <c r="Y1149" s="83"/>
      <c r="Z1149"/>
      <c r="AA1149"/>
      <c r="AC1149">
        <f t="shared" si="177"/>
        <v>0</v>
      </c>
      <c r="AD1149" s="7">
        <f t="shared" si="178"/>
        <v>0</v>
      </c>
    </row>
    <row r="1150" spans="1:30" hidden="1" x14ac:dyDescent="0.2">
      <c r="A1150" s="6" t="s">
        <v>986</v>
      </c>
      <c r="B1150" s="2">
        <f t="shared" si="171"/>
        <v>0</v>
      </c>
      <c r="C1150" s="2">
        <f t="shared" si="172"/>
        <v>10</v>
      </c>
      <c r="L1150" s="69">
        <f t="shared" si="173"/>
        <v>0</v>
      </c>
      <c r="N1150" s="69">
        <f t="shared" si="174"/>
        <v>0</v>
      </c>
      <c r="R1150" s="69">
        <f t="shared" si="175"/>
        <v>0</v>
      </c>
      <c r="V1150" s="69">
        <f t="shared" si="176"/>
        <v>0</v>
      </c>
      <c r="W1150"/>
      <c r="X1150"/>
      <c r="Y1150" s="83"/>
      <c r="Z1150"/>
      <c r="AA1150"/>
      <c r="AC1150">
        <f t="shared" si="177"/>
        <v>0</v>
      </c>
      <c r="AD1150" s="7">
        <f t="shared" si="178"/>
        <v>0</v>
      </c>
    </row>
    <row r="1151" spans="1:30" hidden="1" x14ac:dyDescent="0.2">
      <c r="A1151" s="6" t="s">
        <v>987</v>
      </c>
      <c r="B1151" s="2">
        <f t="shared" si="171"/>
        <v>0</v>
      </c>
      <c r="C1151" s="2">
        <f t="shared" si="172"/>
        <v>10</v>
      </c>
      <c r="L1151" s="69">
        <f t="shared" si="173"/>
        <v>0</v>
      </c>
      <c r="N1151" s="69">
        <f t="shared" si="174"/>
        <v>0</v>
      </c>
      <c r="R1151" s="69">
        <f t="shared" si="175"/>
        <v>0</v>
      </c>
      <c r="V1151" s="69">
        <f t="shared" si="176"/>
        <v>0</v>
      </c>
      <c r="W1151"/>
      <c r="X1151"/>
      <c r="Y1151" s="83"/>
      <c r="Z1151"/>
      <c r="AA1151"/>
      <c r="AC1151">
        <f t="shared" si="177"/>
        <v>0</v>
      </c>
      <c r="AD1151" s="7">
        <f t="shared" si="178"/>
        <v>0</v>
      </c>
    </row>
    <row r="1152" spans="1:30" hidden="1" x14ac:dyDescent="0.2">
      <c r="A1152" s="6" t="s">
        <v>988</v>
      </c>
      <c r="B1152" s="2">
        <f t="shared" si="171"/>
        <v>0</v>
      </c>
      <c r="C1152" s="2">
        <f t="shared" si="172"/>
        <v>10</v>
      </c>
      <c r="L1152" s="69">
        <f t="shared" si="173"/>
        <v>0</v>
      </c>
      <c r="N1152" s="69">
        <f t="shared" si="174"/>
        <v>0</v>
      </c>
      <c r="R1152" s="69">
        <f t="shared" si="175"/>
        <v>0</v>
      </c>
      <c r="V1152" s="69">
        <f t="shared" si="176"/>
        <v>0</v>
      </c>
      <c r="W1152"/>
      <c r="X1152"/>
      <c r="Y1152" s="83"/>
      <c r="Z1152"/>
      <c r="AA1152"/>
      <c r="AC1152">
        <f t="shared" si="177"/>
        <v>0</v>
      </c>
      <c r="AD1152" s="7">
        <f t="shared" si="178"/>
        <v>0</v>
      </c>
    </row>
    <row r="1153" spans="1:30" hidden="1" x14ac:dyDescent="0.2">
      <c r="A1153" s="6" t="s">
        <v>989</v>
      </c>
      <c r="B1153" s="2">
        <f t="shared" si="171"/>
        <v>0</v>
      </c>
      <c r="C1153" s="2">
        <f t="shared" si="172"/>
        <v>10</v>
      </c>
      <c r="L1153" s="69">
        <f t="shared" si="173"/>
        <v>0</v>
      </c>
      <c r="N1153" s="69">
        <f t="shared" si="174"/>
        <v>0</v>
      </c>
      <c r="R1153" s="69">
        <f t="shared" si="175"/>
        <v>0</v>
      </c>
      <c r="V1153" s="69">
        <f t="shared" si="176"/>
        <v>0</v>
      </c>
      <c r="W1153"/>
      <c r="X1153"/>
      <c r="Y1153" s="83"/>
      <c r="Z1153"/>
      <c r="AA1153"/>
      <c r="AC1153">
        <f t="shared" si="177"/>
        <v>0</v>
      </c>
      <c r="AD1153" s="7">
        <f t="shared" si="178"/>
        <v>0</v>
      </c>
    </row>
    <row r="1154" spans="1:30" hidden="1" x14ac:dyDescent="0.2">
      <c r="A1154" s="6" t="s">
        <v>990</v>
      </c>
      <c r="B1154" s="2">
        <f t="shared" si="171"/>
        <v>0</v>
      </c>
      <c r="C1154" s="2">
        <f t="shared" si="172"/>
        <v>10</v>
      </c>
      <c r="L1154" s="69">
        <f t="shared" si="173"/>
        <v>0</v>
      </c>
      <c r="N1154" s="69">
        <f t="shared" si="174"/>
        <v>0</v>
      </c>
      <c r="R1154" s="69">
        <f t="shared" si="175"/>
        <v>0</v>
      </c>
      <c r="V1154" s="69">
        <f t="shared" si="176"/>
        <v>0</v>
      </c>
      <c r="W1154"/>
      <c r="X1154"/>
      <c r="Y1154" s="83"/>
      <c r="Z1154"/>
      <c r="AA1154"/>
      <c r="AC1154">
        <f t="shared" si="177"/>
        <v>0</v>
      </c>
      <c r="AD1154" s="7">
        <f t="shared" si="178"/>
        <v>0</v>
      </c>
    </row>
    <row r="1155" spans="1:30" hidden="1" x14ac:dyDescent="0.2">
      <c r="A1155" s="6" t="s">
        <v>991</v>
      </c>
      <c r="B1155" s="2">
        <f t="shared" ref="B1155:B1211" si="179">+L1155+N1155+R1155+V1155+X1155</f>
        <v>0</v>
      </c>
      <c r="C1155" s="2">
        <f t="shared" ref="C1155:C1211" si="180">RANK(B1155,B$1012:B$1211,0)</f>
        <v>10</v>
      </c>
      <c r="L1155" s="69">
        <f t="shared" ref="L1155:L1211" si="181">IF(AND(I1155&lt;1,J1155&lt;1,K1155&lt;1),0,IF(250+((80-(I1155*60+J1155))*2)&lt;0,0,IF(K1155&lt;50,250+((80-(I1155*60+J1155))*2),IF(K1155&gt;49,250+((80-(I1155*60+J1155))*2)-1,250+((80-(I1155*60+J1155))*2)))))</f>
        <v>0</v>
      </c>
      <c r="N1155" s="69">
        <f t="shared" ref="N1155:N1211" si="182">IF(M1155&lt;89,0,250+((M1155-172)*3))</f>
        <v>0</v>
      </c>
      <c r="R1155" s="69">
        <f t="shared" ref="R1155:R1210" si="183">IF(AND(O1155&lt;1,P1155&lt;1,Q1155&lt;1),0,IF(250+((350-(O1155*60+P1155))*1)&lt;0,0,250+((350-(O1155*60+P1155))*1)))</f>
        <v>0</v>
      </c>
      <c r="V1155" s="69">
        <f t="shared" ref="V1155:V1211" si="184">IF(AND(S1155&lt;1,T1155&lt;1,U1155&lt;1),0,IF(500+((460-(S1155*60+T1155))*1)&lt;0,0,500+((460-(S1155*60+T1155))*1)))</f>
        <v>0</v>
      </c>
      <c r="W1155"/>
      <c r="X1155"/>
      <c r="Y1155" s="83"/>
      <c r="Z1155"/>
      <c r="AA1155"/>
      <c r="AC1155">
        <f t="shared" ref="AC1155:AC1213" si="185">B1155</f>
        <v>0</v>
      </c>
      <c r="AD1155" s="7">
        <f t="shared" ref="AD1155:AD1213" si="186">AA1155+AB1155+AC1155</f>
        <v>0</v>
      </c>
    </row>
    <row r="1156" spans="1:30" hidden="1" x14ac:dyDescent="0.2">
      <c r="A1156" s="6" t="s">
        <v>992</v>
      </c>
      <c r="B1156" s="2">
        <f t="shared" si="179"/>
        <v>0</v>
      </c>
      <c r="C1156" s="2">
        <f t="shared" si="180"/>
        <v>10</v>
      </c>
      <c r="L1156" s="69">
        <f t="shared" si="181"/>
        <v>0</v>
      </c>
      <c r="N1156" s="69">
        <f t="shared" si="182"/>
        <v>0</v>
      </c>
      <c r="R1156" s="69">
        <f t="shared" si="183"/>
        <v>0</v>
      </c>
      <c r="V1156" s="69">
        <f t="shared" si="184"/>
        <v>0</v>
      </c>
      <c r="W1156"/>
      <c r="X1156"/>
      <c r="Y1156" s="83"/>
      <c r="Z1156"/>
      <c r="AA1156"/>
      <c r="AC1156">
        <f t="shared" si="185"/>
        <v>0</v>
      </c>
      <c r="AD1156" s="7">
        <f t="shared" si="186"/>
        <v>0</v>
      </c>
    </row>
    <row r="1157" spans="1:30" hidden="1" x14ac:dyDescent="0.2">
      <c r="A1157" s="6" t="s">
        <v>993</v>
      </c>
      <c r="B1157" s="2">
        <f t="shared" si="179"/>
        <v>0</v>
      </c>
      <c r="C1157" s="2">
        <f t="shared" si="180"/>
        <v>10</v>
      </c>
      <c r="L1157" s="69">
        <f t="shared" si="181"/>
        <v>0</v>
      </c>
      <c r="N1157" s="69">
        <f t="shared" si="182"/>
        <v>0</v>
      </c>
      <c r="R1157" s="69">
        <f t="shared" si="183"/>
        <v>0</v>
      </c>
      <c r="V1157" s="69">
        <f t="shared" si="184"/>
        <v>0</v>
      </c>
      <c r="W1157"/>
      <c r="X1157"/>
      <c r="Y1157" s="83"/>
      <c r="Z1157"/>
      <c r="AA1157"/>
      <c r="AC1157">
        <f t="shared" si="185"/>
        <v>0</v>
      </c>
      <c r="AD1157" s="7">
        <f t="shared" si="186"/>
        <v>0</v>
      </c>
    </row>
    <row r="1158" spans="1:30" hidden="1" x14ac:dyDescent="0.2">
      <c r="A1158" s="6" t="s">
        <v>994</v>
      </c>
      <c r="B1158" s="2">
        <f t="shared" si="179"/>
        <v>0</v>
      </c>
      <c r="C1158" s="2">
        <f t="shared" si="180"/>
        <v>10</v>
      </c>
      <c r="L1158" s="69">
        <f t="shared" si="181"/>
        <v>0</v>
      </c>
      <c r="N1158" s="69">
        <f t="shared" si="182"/>
        <v>0</v>
      </c>
      <c r="R1158" s="69">
        <f t="shared" si="183"/>
        <v>0</v>
      </c>
      <c r="V1158" s="69">
        <f t="shared" si="184"/>
        <v>0</v>
      </c>
      <c r="W1158"/>
      <c r="X1158"/>
      <c r="Y1158" s="83"/>
      <c r="Z1158"/>
      <c r="AA1158"/>
      <c r="AC1158">
        <f t="shared" si="185"/>
        <v>0</v>
      </c>
      <c r="AD1158" s="7">
        <f t="shared" si="186"/>
        <v>0</v>
      </c>
    </row>
    <row r="1159" spans="1:30" hidden="1" x14ac:dyDescent="0.2">
      <c r="A1159" s="6" t="s">
        <v>995</v>
      </c>
      <c r="B1159" s="2">
        <f t="shared" si="179"/>
        <v>0</v>
      </c>
      <c r="C1159" s="2">
        <f t="shared" si="180"/>
        <v>10</v>
      </c>
      <c r="L1159" s="69">
        <f t="shared" si="181"/>
        <v>0</v>
      </c>
      <c r="N1159" s="69">
        <f t="shared" si="182"/>
        <v>0</v>
      </c>
      <c r="R1159" s="69">
        <f t="shared" si="183"/>
        <v>0</v>
      </c>
      <c r="V1159" s="69">
        <f t="shared" si="184"/>
        <v>0</v>
      </c>
      <c r="W1159"/>
      <c r="X1159"/>
      <c r="Y1159" s="83"/>
      <c r="Z1159"/>
      <c r="AA1159"/>
      <c r="AC1159">
        <f t="shared" si="185"/>
        <v>0</v>
      </c>
      <c r="AD1159" s="7">
        <f t="shared" si="186"/>
        <v>0</v>
      </c>
    </row>
    <row r="1160" spans="1:30" hidden="1" x14ac:dyDescent="0.2">
      <c r="A1160" s="6" t="s">
        <v>996</v>
      </c>
      <c r="B1160" s="2">
        <f t="shared" si="179"/>
        <v>0</v>
      </c>
      <c r="C1160" s="2">
        <f t="shared" si="180"/>
        <v>10</v>
      </c>
      <c r="L1160" s="69">
        <f t="shared" si="181"/>
        <v>0</v>
      </c>
      <c r="N1160" s="69">
        <f t="shared" si="182"/>
        <v>0</v>
      </c>
      <c r="R1160" s="69">
        <f t="shared" si="183"/>
        <v>0</v>
      </c>
      <c r="V1160" s="69">
        <f t="shared" si="184"/>
        <v>0</v>
      </c>
      <c r="W1160"/>
      <c r="X1160"/>
      <c r="Y1160" s="83"/>
      <c r="Z1160"/>
      <c r="AA1160"/>
      <c r="AC1160">
        <f t="shared" si="185"/>
        <v>0</v>
      </c>
      <c r="AD1160" s="7">
        <f t="shared" si="186"/>
        <v>0</v>
      </c>
    </row>
    <row r="1161" spans="1:30" hidden="1" x14ac:dyDescent="0.2">
      <c r="A1161" s="6" t="s">
        <v>997</v>
      </c>
      <c r="B1161" s="2">
        <f t="shared" si="179"/>
        <v>0</v>
      </c>
      <c r="C1161" s="2">
        <f t="shared" si="180"/>
        <v>10</v>
      </c>
      <c r="L1161" s="69">
        <f t="shared" si="181"/>
        <v>0</v>
      </c>
      <c r="N1161" s="69">
        <f t="shared" si="182"/>
        <v>0</v>
      </c>
      <c r="R1161" s="69">
        <f t="shared" si="183"/>
        <v>0</v>
      </c>
      <c r="V1161" s="69">
        <f t="shared" si="184"/>
        <v>0</v>
      </c>
      <c r="W1161"/>
      <c r="X1161"/>
      <c r="Y1161" s="83"/>
      <c r="Z1161"/>
      <c r="AA1161"/>
      <c r="AC1161">
        <f t="shared" si="185"/>
        <v>0</v>
      </c>
      <c r="AD1161" s="7">
        <f t="shared" si="186"/>
        <v>0</v>
      </c>
    </row>
    <row r="1162" spans="1:30" hidden="1" x14ac:dyDescent="0.2">
      <c r="A1162" s="6" t="s">
        <v>998</v>
      </c>
      <c r="B1162" s="2">
        <f t="shared" si="179"/>
        <v>0</v>
      </c>
      <c r="C1162" s="2">
        <f t="shared" si="180"/>
        <v>10</v>
      </c>
      <c r="L1162" s="69">
        <f t="shared" si="181"/>
        <v>0</v>
      </c>
      <c r="N1162" s="69">
        <f t="shared" si="182"/>
        <v>0</v>
      </c>
      <c r="R1162" s="69">
        <f t="shared" si="183"/>
        <v>0</v>
      </c>
      <c r="V1162" s="69">
        <f t="shared" si="184"/>
        <v>0</v>
      </c>
      <c r="W1162"/>
      <c r="X1162"/>
      <c r="Y1162" s="83"/>
      <c r="Z1162"/>
      <c r="AA1162"/>
      <c r="AC1162">
        <f t="shared" si="185"/>
        <v>0</v>
      </c>
      <c r="AD1162" s="7">
        <f t="shared" si="186"/>
        <v>0</v>
      </c>
    </row>
    <row r="1163" spans="1:30" hidden="1" x14ac:dyDescent="0.2">
      <c r="A1163" s="6" t="s">
        <v>999</v>
      </c>
      <c r="B1163" s="2">
        <f t="shared" si="179"/>
        <v>0</v>
      </c>
      <c r="C1163" s="2">
        <f t="shared" si="180"/>
        <v>10</v>
      </c>
      <c r="L1163" s="69">
        <f t="shared" si="181"/>
        <v>0</v>
      </c>
      <c r="N1163" s="69">
        <f t="shared" si="182"/>
        <v>0</v>
      </c>
      <c r="R1163" s="69">
        <f t="shared" si="183"/>
        <v>0</v>
      </c>
      <c r="V1163" s="69">
        <f t="shared" si="184"/>
        <v>0</v>
      </c>
      <c r="W1163"/>
      <c r="X1163"/>
      <c r="Y1163" s="83"/>
      <c r="Z1163"/>
      <c r="AA1163"/>
      <c r="AC1163">
        <f t="shared" si="185"/>
        <v>0</v>
      </c>
      <c r="AD1163" s="7">
        <f t="shared" si="186"/>
        <v>0</v>
      </c>
    </row>
    <row r="1164" spans="1:30" hidden="1" x14ac:dyDescent="0.2">
      <c r="A1164" s="6" t="s">
        <v>1000</v>
      </c>
      <c r="B1164" s="2">
        <f t="shared" si="179"/>
        <v>0</v>
      </c>
      <c r="C1164" s="2">
        <f t="shared" si="180"/>
        <v>10</v>
      </c>
      <c r="L1164" s="69">
        <f t="shared" si="181"/>
        <v>0</v>
      </c>
      <c r="N1164" s="69">
        <f t="shared" si="182"/>
        <v>0</v>
      </c>
      <c r="R1164" s="69">
        <f t="shared" si="183"/>
        <v>0</v>
      </c>
      <c r="V1164" s="69">
        <f t="shared" si="184"/>
        <v>0</v>
      </c>
      <c r="W1164"/>
      <c r="X1164"/>
      <c r="Y1164" s="83"/>
      <c r="Z1164"/>
      <c r="AA1164"/>
      <c r="AC1164">
        <f t="shared" si="185"/>
        <v>0</v>
      </c>
      <c r="AD1164" s="7">
        <f t="shared" si="186"/>
        <v>0</v>
      </c>
    </row>
    <row r="1165" spans="1:30" hidden="1" x14ac:dyDescent="0.2">
      <c r="A1165" s="6" t="s">
        <v>1001</v>
      </c>
      <c r="B1165" s="2">
        <f t="shared" si="179"/>
        <v>0</v>
      </c>
      <c r="C1165" s="2">
        <f t="shared" si="180"/>
        <v>10</v>
      </c>
      <c r="L1165" s="69">
        <f t="shared" si="181"/>
        <v>0</v>
      </c>
      <c r="N1165" s="69">
        <f t="shared" si="182"/>
        <v>0</v>
      </c>
      <c r="R1165" s="69">
        <f t="shared" si="183"/>
        <v>0</v>
      </c>
      <c r="V1165" s="69">
        <f t="shared" si="184"/>
        <v>0</v>
      </c>
      <c r="W1165"/>
      <c r="X1165"/>
      <c r="Y1165" s="83"/>
      <c r="Z1165"/>
      <c r="AA1165"/>
      <c r="AC1165">
        <f t="shared" si="185"/>
        <v>0</v>
      </c>
      <c r="AD1165" s="7">
        <f t="shared" si="186"/>
        <v>0</v>
      </c>
    </row>
    <row r="1166" spans="1:30" hidden="1" x14ac:dyDescent="0.2">
      <c r="A1166" s="6" t="s">
        <v>1002</v>
      </c>
      <c r="B1166" s="2">
        <f t="shared" si="179"/>
        <v>0</v>
      </c>
      <c r="C1166" s="2">
        <f t="shared" si="180"/>
        <v>10</v>
      </c>
      <c r="L1166" s="69">
        <f t="shared" si="181"/>
        <v>0</v>
      </c>
      <c r="N1166" s="69">
        <f t="shared" si="182"/>
        <v>0</v>
      </c>
      <c r="R1166" s="69">
        <f t="shared" si="183"/>
        <v>0</v>
      </c>
      <c r="V1166" s="69">
        <f t="shared" si="184"/>
        <v>0</v>
      </c>
      <c r="W1166"/>
      <c r="X1166"/>
      <c r="Y1166" s="83"/>
      <c r="Z1166"/>
      <c r="AA1166"/>
      <c r="AC1166">
        <f t="shared" si="185"/>
        <v>0</v>
      </c>
      <c r="AD1166" s="7">
        <f t="shared" si="186"/>
        <v>0</v>
      </c>
    </row>
    <row r="1167" spans="1:30" hidden="1" x14ac:dyDescent="0.2">
      <c r="A1167" s="6" t="s">
        <v>1003</v>
      </c>
      <c r="B1167" s="2">
        <f t="shared" si="179"/>
        <v>0</v>
      </c>
      <c r="C1167" s="2">
        <f t="shared" si="180"/>
        <v>10</v>
      </c>
      <c r="L1167" s="69">
        <f t="shared" si="181"/>
        <v>0</v>
      </c>
      <c r="N1167" s="69">
        <f t="shared" si="182"/>
        <v>0</v>
      </c>
      <c r="R1167" s="69">
        <f t="shared" si="183"/>
        <v>0</v>
      </c>
      <c r="V1167" s="69">
        <f t="shared" si="184"/>
        <v>0</v>
      </c>
      <c r="W1167"/>
      <c r="X1167"/>
      <c r="Y1167" s="83"/>
      <c r="Z1167"/>
      <c r="AA1167"/>
      <c r="AC1167">
        <f t="shared" si="185"/>
        <v>0</v>
      </c>
      <c r="AD1167" s="7">
        <f t="shared" si="186"/>
        <v>0</v>
      </c>
    </row>
    <row r="1168" spans="1:30" hidden="1" x14ac:dyDescent="0.2">
      <c r="A1168" s="6" t="s">
        <v>1004</v>
      </c>
      <c r="B1168" s="2">
        <f t="shared" si="179"/>
        <v>0</v>
      </c>
      <c r="C1168" s="2">
        <f t="shared" si="180"/>
        <v>10</v>
      </c>
      <c r="L1168" s="69">
        <f t="shared" si="181"/>
        <v>0</v>
      </c>
      <c r="N1168" s="69">
        <f t="shared" si="182"/>
        <v>0</v>
      </c>
      <c r="R1168" s="69">
        <f t="shared" si="183"/>
        <v>0</v>
      </c>
      <c r="V1168" s="69">
        <f t="shared" si="184"/>
        <v>0</v>
      </c>
      <c r="W1168"/>
      <c r="X1168"/>
      <c r="Y1168" s="83"/>
      <c r="Z1168"/>
      <c r="AA1168"/>
      <c r="AC1168">
        <f t="shared" si="185"/>
        <v>0</v>
      </c>
      <c r="AD1168" s="7">
        <f t="shared" si="186"/>
        <v>0</v>
      </c>
    </row>
    <row r="1169" spans="1:30" hidden="1" x14ac:dyDescent="0.2">
      <c r="A1169" s="6" t="s">
        <v>1005</v>
      </c>
      <c r="B1169" s="2">
        <f t="shared" si="179"/>
        <v>0</v>
      </c>
      <c r="C1169" s="2">
        <f t="shared" si="180"/>
        <v>10</v>
      </c>
      <c r="L1169" s="69">
        <f t="shared" si="181"/>
        <v>0</v>
      </c>
      <c r="N1169" s="69">
        <f t="shared" si="182"/>
        <v>0</v>
      </c>
      <c r="R1169" s="69">
        <f t="shared" si="183"/>
        <v>0</v>
      </c>
      <c r="V1169" s="69">
        <f t="shared" si="184"/>
        <v>0</v>
      </c>
      <c r="W1169"/>
      <c r="X1169"/>
      <c r="Y1169" s="83"/>
      <c r="Z1169"/>
      <c r="AA1169"/>
      <c r="AC1169">
        <f t="shared" si="185"/>
        <v>0</v>
      </c>
      <c r="AD1169" s="7">
        <f t="shared" si="186"/>
        <v>0</v>
      </c>
    </row>
    <row r="1170" spans="1:30" hidden="1" x14ac:dyDescent="0.2">
      <c r="A1170" s="6" t="s">
        <v>1006</v>
      </c>
      <c r="B1170" s="2">
        <f t="shared" si="179"/>
        <v>0</v>
      </c>
      <c r="C1170" s="2">
        <f t="shared" si="180"/>
        <v>10</v>
      </c>
      <c r="L1170" s="69">
        <f t="shared" si="181"/>
        <v>0</v>
      </c>
      <c r="N1170" s="69">
        <f t="shared" si="182"/>
        <v>0</v>
      </c>
      <c r="R1170" s="69">
        <f t="shared" si="183"/>
        <v>0</v>
      </c>
      <c r="V1170" s="69">
        <f t="shared" si="184"/>
        <v>0</v>
      </c>
      <c r="W1170"/>
      <c r="X1170"/>
      <c r="Y1170" s="83"/>
      <c r="Z1170"/>
      <c r="AA1170"/>
      <c r="AC1170">
        <f t="shared" si="185"/>
        <v>0</v>
      </c>
      <c r="AD1170" s="7">
        <f t="shared" si="186"/>
        <v>0</v>
      </c>
    </row>
    <row r="1171" spans="1:30" hidden="1" x14ac:dyDescent="0.2">
      <c r="A1171" s="6" t="s">
        <v>1007</v>
      </c>
      <c r="B1171" s="2">
        <f t="shared" si="179"/>
        <v>0</v>
      </c>
      <c r="C1171" s="2">
        <f t="shared" si="180"/>
        <v>10</v>
      </c>
      <c r="L1171" s="69">
        <f t="shared" si="181"/>
        <v>0</v>
      </c>
      <c r="N1171" s="69">
        <f t="shared" si="182"/>
        <v>0</v>
      </c>
      <c r="R1171" s="69">
        <f t="shared" si="183"/>
        <v>0</v>
      </c>
      <c r="V1171" s="69">
        <f t="shared" si="184"/>
        <v>0</v>
      </c>
      <c r="W1171"/>
      <c r="X1171"/>
      <c r="Y1171" s="83"/>
      <c r="Z1171"/>
      <c r="AA1171"/>
      <c r="AC1171">
        <f t="shared" si="185"/>
        <v>0</v>
      </c>
      <c r="AD1171" s="7">
        <f t="shared" si="186"/>
        <v>0</v>
      </c>
    </row>
    <row r="1172" spans="1:30" hidden="1" x14ac:dyDescent="0.2">
      <c r="A1172" s="6" t="s">
        <v>1008</v>
      </c>
      <c r="B1172" s="2">
        <f t="shared" si="179"/>
        <v>0</v>
      </c>
      <c r="C1172" s="2">
        <f t="shared" si="180"/>
        <v>10</v>
      </c>
      <c r="L1172" s="69">
        <f t="shared" si="181"/>
        <v>0</v>
      </c>
      <c r="N1172" s="69">
        <f t="shared" si="182"/>
        <v>0</v>
      </c>
      <c r="R1172" s="69">
        <f t="shared" si="183"/>
        <v>0</v>
      </c>
      <c r="V1172" s="69">
        <f t="shared" si="184"/>
        <v>0</v>
      </c>
      <c r="W1172"/>
      <c r="X1172"/>
      <c r="Y1172" s="83"/>
      <c r="Z1172"/>
      <c r="AA1172"/>
      <c r="AC1172">
        <f t="shared" si="185"/>
        <v>0</v>
      </c>
      <c r="AD1172" s="7">
        <f t="shared" si="186"/>
        <v>0</v>
      </c>
    </row>
    <row r="1173" spans="1:30" hidden="1" x14ac:dyDescent="0.2">
      <c r="A1173" s="6" t="s">
        <v>1009</v>
      </c>
      <c r="B1173" s="2">
        <f t="shared" si="179"/>
        <v>0</v>
      </c>
      <c r="C1173" s="2">
        <f t="shared" si="180"/>
        <v>10</v>
      </c>
      <c r="L1173" s="69">
        <f t="shared" si="181"/>
        <v>0</v>
      </c>
      <c r="N1173" s="69">
        <f t="shared" si="182"/>
        <v>0</v>
      </c>
      <c r="R1173" s="69">
        <f t="shared" si="183"/>
        <v>0</v>
      </c>
      <c r="V1173" s="69">
        <f t="shared" si="184"/>
        <v>0</v>
      </c>
      <c r="W1173"/>
      <c r="X1173"/>
      <c r="Y1173" s="83"/>
      <c r="Z1173"/>
      <c r="AA1173"/>
      <c r="AC1173">
        <f t="shared" si="185"/>
        <v>0</v>
      </c>
      <c r="AD1173" s="7">
        <f t="shared" si="186"/>
        <v>0</v>
      </c>
    </row>
    <row r="1174" spans="1:30" hidden="1" x14ac:dyDescent="0.2">
      <c r="A1174" s="6" t="s">
        <v>1010</v>
      </c>
      <c r="B1174" s="2">
        <f t="shared" si="179"/>
        <v>0</v>
      </c>
      <c r="C1174" s="2">
        <f t="shared" si="180"/>
        <v>10</v>
      </c>
      <c r="L1174" s="69">
        <f t="shared" si="181"/>
        <v>0</v>
      </c>
      <c r="N1174" s="69">
        <f t="shared" si="182"/>
        <v>0</v>
      </c>
      <c r="R1174" s="69">
        <f t="shared" si="183"/>
        <v>0</v>
      </c>
      <c r="V1174" s="69">
        <f t="shared" si="184"/>
        <v>0</v>
      </c>
      <c r="W1174"/>
      <c r="X1174"/>
      <c r="Y1174" s="83"/>
      <c r="Z1174"/>
      <c r="AA1174"/>
      <c r="AC1174">
        <f t="shared" si="185"/>
        <v>0</v>
      </c>
      <c r="AD1174" s="7">
        <f t="shared" si="186"/>
        <v>0</v>
      </c>
    </row>
    <row r="1175" spans="1:30" hidden="1" x14ac:dyDescent="0.2">
      <c r="A1175" s="6" t="s">
        <v>1011</v>
      </c>
      <c r="B1175" s="2">
        <f t="shared" si="179"/>
        <v>0</v>
      </c>
      <c r="C1175" s="2">
        <f t="shared" si="180"/>
        <v>10</v>
      </c>
      <c r="L1175" s="69">
        <f t="shared" si="181"/>
        <v>0</v>
      </c>
      <c r="N1175" s="69">
        <f t="shared" si="182"/>
        <v>0</v>
      </c>
      <c r="R1175" s="69">
        <f t="shared" si="183"/>
        <v>0</v>
      </c>
      <c r="V1175" s="69">
        <f t="shared" si="184"/>
        <v>0</v>
      </c>
      <c r="W1175"/>
      <c r="X1175"/>
      <c r="Y1175" s="83"/>
      <c r="Z1175"/>
      <c r="AA1175"/>
      <c r="AC1175">
        <f t="shared" si="185"/>
        <v>0</v>
      </c>
      <c r="AD1175" s="7">
        <f t="shared" si="186"/>
        <v>0</v>
      </c>
    </row>
    <row r="1176" spans="1:30" hidden="1" x14ac:dyDescent="0.2">
      <c r="A1176" s="6" t="s">
        <v>1012</v>
      </c>
      <c r="B1176" s="2">
        <f t="shared" si="179"/>
        <v>0</v>
      </c>
      <c r="C1176" s="2">
        <f t="shared" si="180"/>
        <v>10</v>
      </c>
      <c r="L1176" s="69">
        <f t="shared" si="181"/>
        <v>0</v>
      </c>
      <c r="N1176" s="69">
        <f t="shared" si="182"/>
        <v>0</v>
      </c>
      <c r="R1176" s="69">
        <f t="shared" si="183"/>
        <v>0</v>
      </c>
      <c r="V1176" s="69">
        <f t="shared" si="184"/>
        <v>0</v>
      </c>
      <c r="W1176"/>
      <c r="X1176"/>
      <c r="Y1176" s="83"/>
      <c r="Z1176"/>
      <c r="AA1176"/>
      <c r="AC1176">
        <f t="shared" si="185"/>
        <v>0</v>
      </c>
      <c r="AD1176" s="7">
        <f t="shared" si="186"/>
        <v>0</v>
      </c>
    </row>
    <row r="1177" spans="1:30" hidden="1" x14ac:dyDescent="0.2">
      <c r="A1177" s="6" t="s">
        <v>1013</v>
      </c>
      <c r="B1177" s="2">
        <f t="shared" si="179"/>
        <v>0</v>
      </c>
      <c r="C1177" s="2">
        <f t="shared" si="180"/>
        <v>10</v>
      </c>
      <c r="L1177" s="69">
        <f t="shared" si="181"/>
        <v>0</v>
      </c>
      <c r="N1177" s="69">
        <f t="shared" si="182"/>
        <v>0</v>
      </c>
      <c r="R1177" s="69">
        <f t="shared" si="183"/>
        <v>0</v>
      </c>
      <c r="V1177" s="69">
        <f t="shared" si="184"/>
        <v>0</v>
      </c>
      <c r="W1177"/>
      <c r="X1177"/>
      <c r="Y1177" s="83"/>
      <c r="Z1177"/>
      <c r="AA1177"/>
      <c r="AC1177">
        <f t="shared" si="185"/>
        <v>0</v>
      </c>
      <c r="AD1177" s="7">
        <f t="shared" si="186"/>
        <v>0</v>
      </c>
    </row>
    <row r="1178" spans="1:30" hidden="1" x14ac:dyDescent="0.2">
      <c r="A1178" s="6" t="s">
        <v>1014</v>
      </c>
      <c r="B1178" s="2">
        <f t="shared" si="179"/>
        <v>0</v>
      </c>
      <c r="C1178" s="2">
        <f t="shared" si="180"/>
        <v>10</v>
      </c>
      <c r="L1178" s="69">
        <f t="shared" si="181"/>
        <v>0</v>
      </c>
      <c r="N1178" s="69">
        <f t="shared" si="182"/>
        <v>0</v>
      </c>
      <c r="R1178" s="69">
        <f t="shared" si="183"/>
        <v>0</v>
      </c>
      <c r="V1178" s="69">
        <f t="shared" si="184"/>
        <v>0</v>
      </c>
      <c r="W1178"/>
      <c r="X1178"/>
      <c r="Y1178" s="83"/>
      <c r="Z1178"/>
      <c r="AA1178"/>
      <c r="AC1178">
        <f t="shared" si="185"/>
        <v>0</v>
      </c>
      <c r="AD1178" s="7">
        <f t="shared" si="186"/>
        <v>0</v>
      </c>
    </row>
    <row r="1179" spans="1:30" hidden="1" x14ac:dyDescent="0.2">
      <c r="A1179" s="6" t="s">
        <v>1015</v>
      </c>
      <c r="B1179" s="2">
        <f t="shared" si="179"/>
        <v>0</v>
      </c>
      <c r="C1179" s="2">
        <f t="shared" si="180"/>
        <v>10</v>
      </c>
      <c r="L1179" s="69">
        <f t="shared" si="181"/>
        <v>0</v>
      </c>
      <c r="N1179" s="69">
        <f t="shared" si="182"/>
        <v>0</v>
      </c>
      <c r="R1179" s="69">
        <f t="shared" si="183"/>
        <v>0</v>
      </c>
      <c r="V1179" s="69">
        <f t="shared" si="184"/>
        <v>0</v>
      </c>
      <c r="W1179"/>
      <c r="X1179"/>
      <c r="Y1179" s="83"/>
      <c r="Z1179"/>
      <c r="AA1179"/>
      <c r="AC1179">
        <f t="shared" si="185"/>
        <v>0</v>
      </c>
      <c r="AD1179" s="7">
        <f t="shared" si="186"/>
        <v>0</v>
      </c>
    </row>
    <row r="1180" spans="1:30" hidden="1" x14ac:dyDescent="0.2">
      <c r="A1180" s="6" t="s">
        <v>1016</v>
      </c>
      <c r="B1180" s="2">
        <f t="shared" si="179"/>
        <v>0</v>
      </c>
      <c r="C1180" s="2">
        <f t="shared" si="180"/>
        <v>10</v>
      </c>
      <c r="L1180" s="69">
        <f t="shared" si="181"/>
        <v>0</v>
      </c>
      <c r="N1180" s="69">
        <f t="shared" si="182"/>
        <v>0</v>
      </c>
      <c r="R1180" s="69">
        <f t="shared" si="183"/>
        <v>0</v>
      </c>
      <c r="V1180" s="69">
        <f t="shared" si="184"/>
        <v>0</v>
      </c>
      <c r="W1180"/>
      <c r="X1180"/>
      <c r="Y1180" s="83"/>
      <c r="Z1180"/>
      <c r="AA1180"/>
      <c r="AC1180">
        <f t="shared" si="185"/>
        <v>0</v>
      </c>
      <c r="AD1180" s="7">
        <f t="shared" si="186"/>
        <v>0</v>
      </c>
    </row>
    <row r="1181" spans="1:30" hidden="1" x14ac:dyDescent="0.2">
      <c r="A1181" s="6" t="s">
        <v>1017</v>
      </c>
      <c r="B1181" s="2">
        <f t="shared" si="179"/>
        <v>0</v>
      </c>
      <c r="C1181" s="2">
        <f t="shared" si="180"/>
        <v>10</v>
      </c>
      <c r="L1181" s="69">
        <f t="shared" si="181"/>
        <v>0</v>
      </c>
      <c r="N1181" s="69">
        <f t="shared" si="182"/>
        <v>0</v>
      </c>
      <c r="R1181" s="69">
        <f t="shared" si="183"/>
        <v>0</v>
      </c>
      <c r="V1181" s="69">
        <f t="shared" si="184"/>
        <v>0</v>
      </c>
      <c r="W1181"/>
      <c r="X1181"/>
      <c r="Y1181" s="83"/>
      <c r="Z1181"/>
      <c r="AA1181"/>
      <c r="AC1181">
        <f t="shared" si="185"/>
        <v>0</v>
      </c>
      <c r="AD1181" s="7">
        <f t="shared" si="186"/>
        <v>0</v>
      </c>
    </row>
    <row r="1182" spans="1:30" hidden="1" x14ac:dyDescent="0.2">
      <c r="A1182" s="6" t="s">
        <v>1018</v>
      </c>
      <c r="B1182" s="2">
        <f t="shared" si="179"/>
        <v>0</v>
      </c>
      <c r="C1182" s="2">
        <f t="shared" si="180"/>
        <v>10</v>
      </c>
      <c r="L1182" s="69">
        <f t="shared" si="181"/>
        <v>0</v>
      </c>
      <c r="N1182" s="69">
        <f t="shared" si="182"/>
        <v>0</v>
      </c>
      <c r="R1182" s="69">
        <f t="shared" si="183"/>
        <v>0</v>
      </c>
      <c r="V1182" s="69">
        <f t="shared" si="184"/>
        <v>0</v>
      </c>
      <c r="W1182"/>
      <c r="X1182"/>
      <c r="Y1182" s="83"/>
      <c r="Z1182"/>
      <c r="AA1182"/>
      <c r="AC1182">
        <f t="shared" si="185"/>
        <v>0</v>
      </c>
      <c r="AD1182" s="7">
        <f t="shared" si="186"/>
        <v>0</v>
      </c>
    </row>
    <row r="1183" spans="1:30" hidden="1" x14ac:dyDescent="0.2">
      <c r="A1183" s="6" t="s">
        <v>1019</v>
      </c>
      <c r="B1183" s="2">
        <f t="shared" si="179"/>
        <v>0</v>
      </c>
      <c r="C1183" s="2">
        <f t="shared" si="180"/>
        <v>10</v>
      </c>
      <c r="L1183" s="69">
        <f t="shared" si="181"/>
        <v>0</v>
      </c>
      <c r="N1183" s="69">
        <f t="shared" si="182"/>
        <v>0</v>
      </c>
      <c r="R1183" s="69">
        <f t="shared" si="183"/>
        <v>0</v>
      </c>
      <c r="V1183" s="69">
        <f t="shared" si="184"/>
        <v>0</v>
      </c>
      <c r="W1183"/>
      <c r="X1183"/>
      <c r="Y1183" s="83"/>
      <c r="Z1183"/>
      <c r="AA1183"/>
      <c r="AC1183">
        <f t="shared" si="185"/>
        <v>0</v>
      </c>
      <c r="AD1183" s="7">
        <f t="shared" si="186"/>
        <v>0</v>
      </c>
    </row>
    <row r="1184" spans="1:30" hidden="1" x14ac:dyDescent="0.2">
      <c r="A1184" s="6" t="s">
        <v>1020</v>
      </c>
      <c r="B1184" s="2">
        <f t="shared" si="179"/>
        <v>0</v>
      </c>
      <c r="C1184" s="2">
        <f t="shared" si="180"/>
        <v>10</v>
      </c>
      <c r="L1184" s="69">
        <f t="shared" si="181"/>
        <v>0</v>
      </c>
      <c r="N1184" s="69">
        <f t="shared" si="182"/>
        <v>0</v>
      </c>
      <c r="R1184" s="69">
        <f t="shared" si="183"/>
        <v>0</v>
      </c>
      <c r="V1184" s="69">
        <f t="shared" si="184"/>
        <v>0</v>
      </c>
      <c r="W1184"/>
      <c r="X1184"/>
      <c r="Y1184" s="83"/>
      <c r="Z1184"/>
      <c r="AA1184"/>
      <c r="AC1184">
        <f t="shared" si="185"/>
        <v>0</v>
      </c>
      <c r="AD1184" s="7">
        <f t="shared" si="186"/>
        <v>0</v>
      </c>
    </row>
    <row r="1185" spans="1:30" hidden="1" x14ac:dyDescent="0.2">
      <c r="A1185" s="6" t="s">
        <v>1021</v>
      </c>
      <c r="B1185" s="2">
        <f t="shared" si="179"/>
        <v>0</v>
      </c>
      <c r="C1185" s="2">
        <f t="shared" si="180"/>
        <v>10</v>
      </c>
      <c r="L1185" s="69">
        <f t="shared" si="181"/>
        <v>0</v>
      </c>
      <c r="N1185" s="69">
        <f t="shared" si="182"/>
        <v>0</v>
      </c>
      <c r="R1185" s="69">
        <f t="shared" si="183"/>
        <v>0</v>
      </c>
      <c r="V1185" s="69">
        <f t="shared" si="184"/>
        <v>0</v>
      </c>
      <c r="W1185"/>
      <c r="X1185"/>
      <c r="Y1185" s="83"/>
      <c r="Z1185"/>
      <c r="AA1185"/>
      <c r="AC1185">
        <f t="shared" si="185"/>
        <v>0</v>
      </c>
      <c r="AD1185" s="7">
        <f t="shared" si="186"/>
        <v>0</v>
      </c>
    </row>
    <row r="1186" spans="1:30" hidden="1" x14ac:dyDescent="0.2">
      <c r="A1186" s="6" t="s">
        <v>1022</v>
      </c>
      <c r="B1186" s="2">
        <f t="shared" si="179"/>
        <v>0</v>
      </c>
      <c r="C1186" s="2">
        <f t="shared" si="180"/>
        <v>10</v>
      </c>
      <c r="L1186" s="69">
        <f t="shared" si="181"/>
        <v>0</v>
      </c>
      <c r="N1186" s="69">
        <f t="shared" si="182"/>
        <v>0</v>
      </c>
      <c r="R1186" s="69">
        <f t="shared" si="183"/>
        <v>0</v>
      </c>
      <c r="V1186" s="69">
        <f t="shared" si="184"/>
        <v>0</v>
      </c>
      <c r="W1186"/>
      <c r="X1186"/>
      <c r="Y1186" s="83"/>
      <c r="Z1186"/>
      <c r="AA1186"/>
      <c r="AC1186">
        <f t="shared" si="185"/>
        <v>0</v>
      </c>
      <c r="AD1186" s="7">
        <f t="shared" si="186"/>
        <v>0</v>
      </c>
    </row>
    <row r="1187" spans="1:30" hidden="1" x14ac:dyDescent="0.2">
      <c r="A1187" s="6" t="s">
        <v>1023</v>
      </c>
      <c r="B1187" s="2">
        <f t="shared" si="179"/>
        <v>0</v>
      </c>
      <c r="C1187" s="2">
        <f t="shared" si="180"/>
        <v>10</v>
      </c>
      <c r="L1187" s="69">
        <f t="shared" si="181"/>
        <v>0</v>
      </c>
      <c r="N1187" s="69">
        <f t="shared" si="182"/>
        <v>0</v>
      </c>
      <c r="R1187" s="69">
        <f t="shared" si="183"/>
        <v>0</v>
      </c>
      <c r="V1187" s="69">
        <f t="shared" si="184"/>
        <v>0</v>
      </c>
      <c r="W1187"/>
      <c r="X1187"/>
      <c r="Y1187" s="83"/>
      <c r="Z1187"/>
      <c r="AA1187"/>
      <c r="AC1187">
        <f t="shared" si="185"/>
        <v>0</v>
      </c>
      <c r="AD1187" s="7">
        <f t="shared" si="186"/>
        <v>0</v>
      </c>
    </row>
    <row r="1188" spans="1:30" hidden="1" x14ac:dyDescent="0.2">
      <c r="A1188" s="6" t="s">
        <v>1024</v>
      </c>
      <c r="B1188" s="2">
        <f t="shared" si="179"/>
        <v>0</v>
      </c>
      <c r="C1188" s="2">
        <f t="shared" si="180"/>
        <v>10</v>
      </c>
      <c r="L1188" s="69">
        <f t="shared" si="181"/>
        <v>0</v>
      </c>
      <c r="N1188" s="69">
        <f t="shared" si="182"/>
        <v>0</v>
      </c>
      <c r="R1188" s="69">
        <f t="shared" si="183"/>
        <v>0</v>
      </c>
      <c r="V1188" s="69">
        <f t="shared" si="184"/>
        <v>0</v>
      </c>
      <c r="W1188"/>
      <c r="X1188"/>
      <c r="Y1188" s="83"/>
      <c r="Z1188"/>
      <c r="AA1188"/>
      <c r="AC1188">
        <f t="shared" si="185"/>
        <v>0</v>
      </c>
      <c r="AD1188" s="7">
        <f t="shared" si="186"/>
        <v>0</v>
      </c>
    </row>
    <row r="1189" spans="1:30" hidden="1" x14ac:dyDescent="0.2">
      <c r="A1189" s="6" t="s">
        <v>1025</v>
      </c>
      <c r="B1189" s="2">
        <f t="shared" si="179"/>
        <v>0</v>
      </c>
      <c r="C1189" s="2">
        <f t="shared" si="180"/>
        <v>10</v>
      </c>
      <c r="L1189" s="69">
        <f t="shared" si="181"/>
        <v>0</v>
      </c>
      <c r="N1189" s="69">
        <f t="shared" si="182"/>
        <v>0</v>
      </c>
      <c r="R1189" s="69">
        <f t="shared" si="183"/>
        <v>0</v>
      </c>
      <c r="V1189" s="69">
        <f t="shared" si="184"/>
        <v>0</v>
      </c>
      <c r="W1189"/>
      <c r="X1189"/>
      <c r="Y1189" s="83"/>
      <c r="Z1189"/>
      <c r="AA1189"/>
      <c r="AC1189">
        <f t="shared" si="185"/>
        <v>0</v>
      </c>
      <c r="AD1189" s="7">
        <f t="shared" si="186"/>
        <v>0</v>
      </c>
    </row>
    <row r="1190" spans="1:30" hidden="1" x14ac:dyDescent="0.2">
      <c r="A1190" s="6" t="s">
        <v>1026</v>
      </c>
      <c r="B1190" s="2">
        <f t="shared" si="179"/>
        <v>0</v>
      </c>
      <c r="C1190" s="2">
        <f t="shared" si="180"/>
        <v>10</v>
      </c>
      <c r="L1190" s="69">
        <f t="shared" si="181"/>
        <v>0</v>
      </c>
      <c r="N1190" s="69">
        <f t="shared" si="182"/>
        <v>0</v>
      </c>
      <c r="R1190" s="69">
        <f t="shared" si="183"/>
        <v>0</v>
      </c>
      <c r="V1190" s="69">
        <f t="shared" si="184"/>
        <v>0</v>
      </c>
      <c r="W1190"/>
      <c r="X1190"/>
      <c r="Y1190" s="83"/>
      <c r="Z1190"/>
      <c r="AA1190"/>
      <c r="AC1190">
        <f t="shared" si="185"/>
        <v>0</v>
      </c>
      <c r="AD1190" s="7">
        <f t="shared" si="186"/>
        <v>0</v>
      </c>
    </row>
    <row r="1191" spans="1:30" hidden="1" x14ac:dyDescent="0.2">
      <c r="A1191" s="6" t="s">
        <v>1027</v>
      </c>
      <c r="B1191" s="2">
        <f t="shared" si="179"/>
        <v>0</v>
      </c>
      <c r="C1191" s="2">
        <f t="shared" si="180"/>
        <v>10</v>
      </c>
      <c r="L1191" s="69">
        <f t="shared" si="181"/>
        <v>0</v>
      </c>
      <c r="N1191" s="69">
        <f t="shared" si="182"/>
        <v>0</v>
      </c>
      <c r="R1191" s="69">
        <f t="shared" si="183"/>
        <v>0</v>
      </c>
      <c r="V1191" s="69">
        <f t="shared" si="184"/>
        <v>0</v>
      </c>
      <c r="W1191"/>
      <c r="X1191"/>
      <c r="Y1191" s="83"/>
      <c r="Z1191"/>
      <c r="AA1191"/>
      <c r="AC1191">
        <f t="shared" si="185"/>
        <v>0</v>
      </c>
      <c r="AD1191" s="7">
        <f t="shared" si="186"/>
        <v>0</v>
      </c>
    </row>
    <row r="1192" spans="1:30" hidden="1" x14ac:dyDescent="0.2">
      <c r="A1192" s="6" t="s">
        <v>1028</v>
      </c>
      <c r="B1192" s="2">
        <f t="shared" si="179"/>
        <v>0</v>
      </c>
      <c r="C1192" s="2">
        <f t="shared" si="180"/>
        <v>10</v>
      </c>
      <c r="L1192" s="69">
        <f t="shared" si="181"/>
        <v>0</v>
      </c>
      <c r="N1192" s="69">
        <f t="shared" si="182"/>
        <v>0</v>
      </c>
      <c r="R1192" s="69">
        <f t="shared" si="183"/>
        <v>0</v>
      </c>
      <c r="V1192" s="69">
        <f t="shared" si="184"/>
        <v>0</v>
      </c>
      <c r="W1192"/>
      <c r="X1192"/>
      <c r="Y1192" s="83"/>
      <c r="Z1192"/>
      <c r="AA1192"/>
      <c r="AC1192">
        <f t="shared" si="185"/>
        <v>0</v>
      </c>
      <c r="AD1192" s="7">
        <f t="shared" si="186"/>
        <v>0</v>
      </c>
    </row>
    <row r="1193" spans="1:30" hidden="1" x14ac:dyDescent="0.2">
      <c r="A1193" s="6" t="s">
        <v>1029</v>
      </c>
      <c r="B1193" s="2">
        <f t="shared" si="179"/>
        <v>0</v>
      </c>
      <c r="C1193" s="2">
        <f t="shared" si="180"/>
        <v>10</v>
      </c>
      <c r="L1193" s="69">
        <f t="shared" si="181"/>
        <v>0</v>
      </c>
      <c r="N1193" s="69">
        <f t="shared" si="182"/>
        <v>0</v>
      </c>
      <c r="R1193" s="69">
        <f t="shared" si="183"/>
        <v>0</v>
      </c>
      <c r="V1193" s="69">
        <f t="shared" si="184"/>
        <v>0</v>
      </c>
      <c r="W1193"/>
      <c r="X1193"/>
      <c r="Y1193" s="83"/>
      <c r="Z1193"/>
      <c r="AA1193"/>
      <c r="AC1193">
        <f t="shared" si="185"/>
        <v>0</v>
      </c>
      <c r="AD1193" s="7">
        <f t="shared" si="186"/>
        <v>0</v>
      </c>
    </row>
    <row r="1194" spans="1:30" hidden="1" x14ac:dyDescent="0.2">
      <c r="A1194" s="6" t="s">
        <v>1030</v>
      </c>
      <c r="B1194" s="2">
        <f t="shared" si="179"/>
        <v>0</v>
      </c>
      <c r="C1194" s="2">
        <f t="shared" si="180"/>
        <v>10</v>
      </c>
      <c r="L1194" s="69">
        <f t="shared" si="181"/>
        <v>0</v>
      </c>
      <c r="N1194" s="69">
        <f t="shared" si="182"/>
        <v>0</v>
      </c>
      <c r="R1194" s="69">
        <f t="shared" si="183"/>
        <v>0</v>
      </c>
      <c r="V1194" s="69">
        <f t="shared" si="184"/>
        <v>0</v>
      </c>
      <c r="W1194"/>
      <c r="X1194"/>
      <c r="Y1194" s="83"/>
      <c r="Z1194"/>
      <c r="AA1194"/>
      <c r="AC1194">
        <f t="shared" si="185"/>
        <v>0</v>
      </c>
      <c r="AD1194" s="7">
        <f t="shared" si="186"/>
        <v>0</v>
      </c>
    </row>
    <row r="1195" spans="1:30" hidden="1" x14ac:dyDescent="0.2">
      <c r="A1195" s="6" t="s">
        <v>1031</v>
      </c>
      <c r="B1195" s="2">
        <f t="shared" si="179"/>
        <v>0</v>
      </c>
      <c r="C1195" s="2">
        <f t="shared" si="180"/>
        <v>10</v>
      </c>
      <c r="L1195" s="69">
        <f t="shared" si="181"/>
        <v>0</v>
      </c>
      <c r="N1195" s="69">
        <f t="shared" si="182"/>
        <v>0</v>
      </c>
      <c r="R1195" s="69">
        <f t="shared" si="183"/>
        <v>0</v>
      </c>
      <c r="V1195" s="69">
        <f t="shared" si="184"/>
        <v>0</v>
      </c>
      <c r="W1195"/>
      <c r="X1195"/>
      <c r="Y1195" s="83"/>
      <c r="Z1195"/>
      <c r="AA1195"/>
      <c r="AC1195">
        <f t="shared" si="185"/>
        <v>0</v>
      </c>
      <c r="AD1195" s="7">
        <f t="shared" si="186"/>
        <v>0</v>
      </c>
    </row>
    <row r="1196" spans="1:30" hidden="1" x14ac:dyDescent="0.2">
      <c r="A1196" s="6" t="s">
        <v>1032</v>
      </c>
      <c r="B1196" s="2">
        <f t="shared" si="179"/>
        <v>0</v>
      </c>
      <c r="C1196" s="2">
        <f t="shared" si="180"/>
        <v>10</v>
      </c>
      <c r="L1196" s="69">
        <f t="shared" si="181"/>
        <v>0</v>
      </c>
      <c r="N1196" s="69">
        <f t="shared" si="182"/>
        <v>0</v>
      </c>
      <c r="R1196" s="69">
        <f t="shared" si="183"/>
        <v>0</v>
      </c>
      <c r="V1196" s="69">
        <f t="shared" si="184"/>
        <v>0</v>
      </c>
      <c r="W1196"/>
      <c r="X1196"/>
      <c r="Y1196" s="83"/>
      <c r="Z1196"/>
      <c r="AA1196"/>
      <c r="AC1196">
        <f t="shared" si="185"/>
        <v>0</v>
      </c>
      <c r="AD1196" s="7">
        <f t="shared" si="186"/>
        <v>0</v>
      </c>
    </row>
    <row r="1197" spans="1:30" hidden="1" x14ac:dyDescent="0.2">
      <c r="A1197" s="6" t="s">
        <v>1033</v>
      </c>
      <c r="B1197" s="2">
        <f t="shared" si="179"/>
        <v>0</v>
      </c>
      <c r="C1197" s="2">
        <f t="shared" si="180"/>
        <v>10</v>
      </c>
      <c r="L1197" s="69">
        <f t="shared" si="181"/>
        <v>0</v>
      </c>
      <c r="N1197" s="69">
        <f t="shared" si="182"/>
        <v>0</v>
      </c>
      <c r="R1197" s="69">
        <f t="shared" si="183"/>
        <v>0</v>
      </c>
      <c r="V1197" s="69">
        <f t="shared" si="184"/>
        <v>0</v>
      </c>
      <c r="W1197"/>
      <c r="X1197"/>
      <c r="Y1197" s="83"/>
      <c r="Z1197"/>
      <c r="AA1197"/>
      <c r="AC1197">
        <f t="shared" si="185"/>
        <v>0</v>
      </c>
      <c r="AD1197" s="7">
        <f t="shared" si="186"/>
        <v>0</v>
      </c>
    </row>
    <row r="1198" spans="1:30" hidden="1" x14ac:dyDescent="0.2">
      <c r="A1198" s="6" t="s">
        <v>1034</v>
      </c>
      <c r="B1198" s="2">
        <f t="shared" si="179"/>
        <v>0</v>
      </c>
      <c r="C1198" s="2">
        <f t="shared" si="180"/>
        <v>10</v>
      </c>
      <c r="L1198" s="69">
        <f t="shared" si="181"/>
        <v>0</v>
      </c>
      <c r="N1198" s="69">
        <f t="shared" si="182"/>
        <v>0</v>
      </c>
      <c r="R1198" s="69">
        <f t="shared" si="183"/>
        <v>0</v>
      </c>
      <c r="V1198" s="69">
        <f t="shared" si="184"/>
        <v>0</v>
      </c>
      <c r="W1198"/>
      <c r="X1198"/>
      <c r="Y1198" s="83"/>
      <c r="Z1198"/>
      <c r="AA1198"/>
      <c r="AC1198">
        <f t="shared" si="185"/>
        <v>0</v>
      </c>
      <c r="AD1198" s="7">
        <f t="shared" si="186"/>
        <v>0</v>
      </c>
    </row>
    <row r="1199" spans="1:30" hidden="1" x14ac:dyDescent="0.2">
      <c r="A1199" s="6" t="s">
        <v>1035</v>
      </c>
      <c r="B1199" s="2">
        <f t="shared" si="179"/>
        <v>0</v>
      </c>
      <c r="C1199" s="2">
        <f t="shared" si="180"/>
        <v>10</v>
      </c>
      <c r="L1199" s="69">
        <f t="shared" si="181"/>
        <v>0</v>
      </c>
      <c r="N1199" s="69">
        <f t="shared" si="182"/>
        <v>0</v>
      </c>
      <c r="R1199" s="69">
        <f t="shared" si="183"/>
        <v>0</v>
      </c>
      <c r="V1199" s="69">
        <f t="shared" si="184"/>
        <v>0</v>
      </c>
      <c r="W1199"/>
      <c r="X1199"/>
      <c r="Y1199" s="83"/>
      <c r="Z1199"/>
      <c r="AA1199"/>
      <c r="AC1199">
        <f t="shared" si="185"/>
        <v>0</v>
      </c>
      <c r="AD1199" s="7">
        <f t="shared" si="186"/>
        <v>0</v>
      </c>
    </row>
    <row r="1200" spans="1:30" hidden="1" x14ac:dyDescent="0.2">
      <c r="A1200" s="6" t="s">
        <v>1036</v>
      </c>
      <c r="B1200" s="2">
        <f t="shared" si="179"/>
        <v>0</v>
      </c>
      <c r="C1200" s="2">
        <f t="shared" si="180"/>
        <v>10</v>
      </c>
      <c r="L1200" s="69">
        <f t="shared" si="181"/>
        <v>0</v>
      </c>
      <c r="N1200" s="69">
        <f t="shared" si="182"/>
        <v>0</v>
      </c>
      <c r="R1200" s="69">
        <f t="shared" si="183"/>
        <v>0</v>
      </c>
      <c r="V1200" s="69">
        <f t="shared" si="184"/>
        <v>0</v>
      </c>
      <c r="W1200"/>
      <c r="X1200"/>
      <c r="Y1200" s="83"/>
      <c r="Z1200"/>
      <c r="AA1200"/>
      <c r="AC1200">
        <f t="shared" si="185"/>
        <v>0</v>
      </c>
      <c r="AD1200" s="7">
        <f t="shared" si="186"/>
        <v>0</v>
      </c>
    </row>
    <row r="1201" spans="1:42" hidden="1" x14ac:dyDescent="0.2">
      <c r="A1201" s="6" t="s">
        <v>1037</v>
      </c>
      <c r="B1201" s="2">
        <f t="shared" si="179"/>
        <v>0</v>
      </c>
      <c r="C1201" s="2">
        <f t="shared" si="180"/>
        <v>10</v>
      </c>
      <c r="L1201" s="69">
        <f t="shared" si="181"/>
        <v>0</v>
      </c>
      <c r="N1201" s="69">
        <f t="shared" si="182"/>
        <v>0</v>
      </c>
      <c r="R1201" s="69">
        <f t="shared" si="183"/>
        <v>0</v>
      </c>
      <c r="V1201" s="69">
        <f t="shared" si="184"/>
        <v>0</v>
      </c>
      <c r="W1201"/>
      <c r="X1201"/>
      <c r="Y1201" s="83"/>
      <c r="Z1201"/>
      <c r="AA1201"/>
      <c r="AC1201">
        <f t="shared" si="185"/>
        <v>0</v>
      </c>
      <c r="AD1201" s="7">
        <f t="shared" si="186"/>
        <v>0</v>
      </c>
    </row>
    <row r="1202" spans="1:42" hidden="1" x14ac:dyDescent="0.2">
      <c r="A1202" s="6" t="s">
        <v>1038</v>
      </c>
      <c r="B1202" s="2">
        <f t="shared" si="179"/>
        <v>0</v>
      </c>
      <c r="C1202" s="2">
        <f t="shared" si="180"/>
        <v>10</v>
      </c>
      <c r="L1202" s="69">
        <f t="shared" si="181"/>
        <v>0</v>
      </c>
      <c r="N1202" s="69">
        <f t="shared" si="182"/>
        <v>0</v>
      </c>
      <c r="R1202" s="69">
        <f t="shared" si="183"/>
        <v>0</v>
      </c>
      <c r="V1202" s="69">
        <f t="shared" si="184"/>
        <v>0</v>
      </c>
      <c r="W1202"/>
      <c r="X1202"/>
      <c r="Y1202" s="83"/>
      <c r="Z1202"/>
      <c r="AA1202"/>
      <c r="AC1202">
        <f t="shared" si="185"/>
        <v>0</v>
      </c>
      <c r="AD1202" s="7">
        <f t="shared" si="186"/>
        <v>0</v>
      </c>
    </row>
    <row r="1203" spans="1:42" hidden="1" x14ac:dyDescent="0.2">
      <c r="A1203" s="6" t="s">
        <v>1039</v>
      </c>
      <c r="B1203" s="2">
        <f t="shared" si="179"/>
        <v>0</v>
      </c>
      <c r="C1203" s="2">
        <f t="shared" si="180"/>
        <v>10</v>
      </c>
      <c r="L1203" s="69">
        <f t="shared" si="181"/>
        <v>0</v>
      </c>
      <c r="N1203" s="69">
        <f t="shared" si="182"/>
        <v>0</v>
      </c>
      <c r="R1203" s="69">
        <f t="shared" si="183"/>
        <v>0</v>
      </c>
      <c r="V1203" s="69">
        <f t="shared" si="184"/>
        <v>0</v>
      </c>
      <c r="W1203"/>
      <c r="X1203"/>
      <c r="Y1203" s="83"/>
      <c r="Z1203"/>
      <c r="AA1203"/>
      <c r="AC1203">
        <f t="shared" si="185"/>
        <v>0</v>
      </c>
      <c r="AD1203" s="7">
        <f t="shared" si="186"/>
        <v>0</v>
      </c>
    </row>
    <row r="1204" spans="1:42" hidden="1" x14ac:dyDescent="0.2">
      <c r="A1204" s="6" t="s">
        <v>1040</v>
      </c>
      <c r="B1204" s="2">
        <f t="shared" si="179"/>
        <v>0</v>
      </c>
      <c r="C1204" s="2">
        <f t="shared" si="180"/>
        <v>10</v>
      </c>
      <c r="L1204" s="69">
        <f t="shared" si="181"/>
        <v>0</v>
      </c>
      <c r="N1204" s="69">
        <f t="shared" si="182"/>
        <v>0</v>
      </c>
      <c r="R1204" s="69">
        <f t="shared" si="183"/>
        <v>0</v>
      </c>
      <c r="V1204" s="69">
        <f t="shared" si="184"/>
        <v>0</v>
      </c>
      <c r="Y1204" s="83"/>
      <c r="Z1204"/>
      <c r="AA1204"/>
      <c r="AC1204">
        <f t="shared" si="185"/>
        <v>0</v>
      </c>
      <c r="AD1204" s="7">
        <f t="shared" si="186"/>
        <v>0</v>
      </c>
    </row>
    <row r="1205" spans="1:42" hidden="1" x14ac:dyDescent="0.2">
      <c r="A1205" s="6" t="s">
        <v>1041</v>
      </c>
      <c r="B1205" s="2">
        <f t="shared" si="179"/>
        <v>0</v>
      </c>
      <c r="C1205" s="2">
        <f t="shared" si="180"/>
        <v>10</v>
      </c>
      <c r="L1205" s="69">
        <f t="shared" si="181"/>
        <v>0</v>
      </c>
      <c r="N1205" s="69">
        <f t="shared" si="182"/>
        <v>0</v>
      </c>
      <c r="R1205" s="69">
        <f t="shared" si="183"/>
        <v>0</v>
      </c>
      <c r="V1205" s="69">
        <f t="shared" si="184"/>
        <v>0</v>
      </c>
      <c r="Y1205" s="83"/>
      <c r="Z1205"/>
      <c r="AA1205"/>
      <c r="AC1205">
        <f t="shared" si="185"/>
        <v>0</v>
      </c>
      <c r="AD1205" s="7">
        <f t="shared" si="186"/>
        <v>0</v>
      </c>
    </row>
    <row r="1206" spans="1:42" hidden="1" x14ac:dyDescent="0.2">
      <c r="A1206" s="6" t="s">
        <v>1042</v>
      </c>
      <c r="B1206" s="2">
        <f t="shared" si="179"/>
        <v>0</v>
      </c>
      <c r="C1206" s="2">
        <f t="shared" si="180"/>
        <v>10</v>
      </c>
      <c r="L1206" s="69">
        <f t="shared" si="181"/>
        <v>0</v>
      </c>
      <c r="N1206" s="69">
        <f t="shared" si="182"/>
        <v>0</v>
      </c>
      <c r="R1206" s="69">
        <f t="shared" si="183"/>
        <v>0</v>
      </c>
      <c r="V1206" s="69">
        <f t="shared" si="184"/>
        <v>0</v>
      </c>
      <c r="Y1206" s="83"/>
      <c r="Z1206"/>
      <c r="AA1206"/>
      <c r="AC1206">
        <f t="shared" si="185"/>
        <v>0</v>
      </c>
      <c r="AD1206" s="7">
        <f t="shared" si="186"/>
        <v>0</v>
      </c>
    </row>
    <row r="1207" spans="1:42" hidden="1" x14ac:dyDescent="0.2">
      <c r="A1207" s="6" t="s">
        <v>1043</v>
      </c>
      <c r="B1207" s="2">
        <f t="shared" si="179"/>
        <v>0</v>
      </c>
      <c r="C1207" s="2">
        <f t="shared" si="180"/>
        <v>10</v>
      </c>
      <c r="L1207" s="69">
        <f t="shared" si="181"/>
        <v>0</v>
      </c>
      <c r="N1207" s="69">
        <f t="shared" si="182"/>
        <v>0</v>
      </c>
      <c r="R1207" s="69">
        <f t="shared" si="183"/>
        <v>0</v>
      </c>
      <c r="V1207" s="69">
        <f t="shared" si="184"/>
        <v>0</v>
      </c>
      <c r="Y1207" s="83"/>
      <c r="Z1207"/>
      <c r="AA1207"/>
      <c r="AC1207">
        <f t="shared" si="185"/>
        <v>0</v>
      </c>
      <c r="AD1207" s="7">
        <f t="shared" si="186"/>
        <v>0</v>
      </c>
    </row>
    <row r="1208" spans="1:42" hidden="1" x14ac:dyDescent="0.2">
      <c r="A1208" s="6" t="s">
        <v>1044</v>
      </c>
      <c r="B1208" s="2">
        <f t="shared" si="179"/>
        <v>0</v>
      </c>
      <c r="C1208" s="2">
        <f t="shared" si="180"/>
        <v>10</v>
      </c>
      <c r="L1208" s="69">
        <f t="shared" si="181"/>
        <v>0</v>
      </c>
      <c r="N1208" s="69">
        <f t="shared" si="182"/>
        <v>0</v>
      </c>
      <c r="R1208" s="69">
        <f t="shared" si="183"/>
        <v>0</v>
      </c>
      <c r="V1208" s="69">
        <f t="shared" si="184"/>
        <v>0</v>
      </c>
      <c r="Y1208" s="83"/>
      <c r="Z1208"/>
      <c r="AA1208"/>
      <c r="AC1208">
        <f t="shared" si="185"/>
        <v>0</v>
      </c>
      <c r="AD1208" s="7">
        <f t="shared" si="186"/>
        <v>0</v>
      </c>
    </row>
    <row r="1209" spans="1:42" hidden="1" x14ac:dyDescent="0.2">
      <c r="A1209" s="6" t="s">
        <v>1045</v>
      </c>
      <c r="B1209" s="2">
        <f t="shared" si="179"/>
        <v>0</v>
      </c>
      <c r="C1209" s="2">
        <f t="shared" si="180"/>
        <v>10</v>
      </c>
      <c r="L1209" s="69">
        <f t="shared" si="181"/>
        <v>0</v>
      </c>
      <c r="N1209" s="69">
        <f t="shared" si="182"/>
        <v>0</v>
      </c>
      <c r="R1209" s="69">
        <f t="shared" si="183"/>
        <v>0</v>
      </c>
      <c r="V1209" s="69">
        <f t="shared" si="184"/>
        <v>0</v>
      </c>
      <c r="Y1209" s="83"/>
      <c r="Z1209"/>
      <c r="AA1209"/>
      <c r="AC1209">
        <f t="shared" si="185"/>
        <v>0</v>
      </c>
      <c r="AD1209" s="7">
        <f t="shared" si="186"/>
        <v>0</v>
      </c>
    </row>
    <row r="1210" spans="1:42" hidden="1" x14ac:dyDescent="0.2">
      <c r="A1210" s="6" t="s">
        <v>1046</v>
      </c>
      <c r="B1210" s="2">
        <f t="shared" si="179"/>
        <v>0</v>
      </c>
      <c r="C1210" s="2">
        <f t="shared" si="180"/>
        <v>10</v>
      </c>
      <c r="L1210" s="69">
        <f t="shared" si="181"/>
        <v>0</v>
      </c>
      <c r="N1210" s="69">
        <f t="shared" si="182"/>
        <v>0</v>
      </c>
      <c r="R1210" s="69">
        <f t="shared" si="183"/>
        <v>0</v>
      </c>
      <c r="V1210" s="69">
        <f t="shared" si="184"/>
        <v>0</v>
      </c>
      <c r="Y1210" s="83"/>
      <c r="Z1210"/>
      <c r="AA1210"/>
      <c r="AC1210">
        <f t="shared" si="185"/>
        <v>0</v>
      </c>
      <c r="AD1210" s="7">
        <f t="shared" si="186"/>
        <v>0</v>
      </c>
    </row>
    <row r="1211" spans="1:42" hidden="1" x14ac:dyDescent="0.2">
      <c r="A1211" s="6" t="s">
        <v>1047</v>
      </c>
      <c r="B1211" s="2">
        <f t="shared" si="179"/>
        <v>0</v>
      </c>
      <c r="C1211" s="2">
        <f t="shared" si="180"/>
        <v>10</v>
      </c>
      <c r="L1211" s="69">
        <f t="shared" si="181"/>
        <v>0</v>
      </c>
      <c r="N1211" s="69">
        <f t="shared" si="182"/>
        <v>0</v>
      </c>
      <c r="R1211" s="69">
        <f>IF(AND(O1211&lt;1,P1211&lt;1,Q1211&lt;1),0,IF(250+((350-(O1211*60+P1211))*1)&lt;0,0,250+((350-(O1211*60+P1211))*1)))</f>
        <v>0</v>
      </c>
      <c r="V1211" s="69">
        <f t="shared" si="184"/>
        <v>0</v>
      </c>
      <c r="Y1211" s="83"/>
      <c r="Z1211"/>
      <c r="AA1211"/>
      <c r="AC1211">
        <f t="shared" si="185"/>
        <v>0</v>
      </c>
      <c r="AD1211" s="7">
        <f t="shared" si="186"/>
        <v>0</v>
      </c>
    </row>
    <row r="1212" spans="1:42" hidden="1" x14ac:dyDescent="0.2">
      <c r="B1212" s="2"/>
      <c r="C1212" s="2"/>
      <c r="Y1212" s="83"/>
      <c r="Z1212"/>
      <c r="AA1212"/>
      <c r="AC1212">
        <f t="shared" si="185"/>
        <v>0</v>
      </c>
      <c r="AD1212" s="7">
        <f t="shared" si="186"/>
        <v>0</v>
      </c>
    </row>
    <row r="1213" spans="1:42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84"/>
      <c r="AC1213">
        <f t="shared" si="185"/>
        <v>0</v>
      </c>
      <c r="AD1213" s="7">
        <f t="shared" si="186"/>
        <v>0</v>
      </c>
      <c r="AE1213" s="80"/>
      <c r="AF1213" s="44"/>
      <c r="AG1213" s="59"/>
      <c r="AP1213" s="80"/>
    </row>
    <row r="1214" spans="1:42" x14ac:dyDescent="0.2">
      <c r="A1214" s="6" t="s">
        <v>2409</v>
      </c>
      <c r="B1214" s="2">
        <f>+L1214+N1214+R1214+V1214+X1214</f>
        <v>745</v>
      </c>
      <c r="C1214" s="2">
        <f>RANK(B1214,B$1214:B$1412,0)</f>
        <v>1</v>
      </c>
      <c r="D1214" s="4" t="s">
        <v>22</v>
      </c>
      <c r="E1214" s="5" t="s">
        <v>2325</v>
      </c>
      <c r="F1214" s="69">
        <v>2003</v>
      </c>
      <c r="G1214" s="69">
        <v>0</v>
      </c>
      <c r="I1214" s="69">
        <v>2</v>
      </c>
      <c r="J1214" s="69">
        <v>27</v>
      </c>
      <c r="K1214" s="69">
        <v>29</v>
      </c>
      <c r="L1214" s="69">
        <f>IF(AND(I1214&lt;1,J1214&lt;1,K1214&lt;1),0,IF(250+((150-(I1214*60+J1214))*2)&lt;0,0,IF(K1214&lt;50,250+((150-(I1214*60+J1214))*2),IF(K1214&gt;49,250+((150-(I1214*60+J1214))*2)-1,250+((150-(I1214*60+J1214))*2)))))</f>
        <v>256</v>
      </c>
      <c r="N1214" s="69">
        <f>IF(M1214&lt;89,0,250+((M1214-172)*3))</f>
        <v>0</v>
      </c>
      <c r="R1214" s="69">
        <f>IF(AND(O1214&lt;1,P1214&lt;1,Q1214&lt;1),0,IF(250+((540-(O1214*60+P1214))*1)&lt;0,0,250+((540-(O1214*60+P1214))*1)))</f>
        <v>0</v>
      </c>
      <c r="S1214" s="69">
        <v>10</v>
      </c>
      <c r="T1214" s="69">
        <v>41</v>
      </c>
      <c r="U1214" s="69">
        <v>70</v>
      </c>
      <c r="V1214" s="69">
        <f>IF(AND(S1214&lt;1,T1214&lt;1,U1214&lt;1),0,IF(500+((630-(S1214*60+T1214))*1)&lt;0,0,500+((630-(S1214*60+T1214))*1)))</f>
        <v>489</v>
      </c>
      <c r="W1214"/>
      <c r="X1214"/>
      <c r="Y1214" s="83">
        <v>55</v>
      </c>
      <c r="Z1214"/>
      <c r="AA1214">
        <v>711</v>
      </c>
      <c r="AB1214">
        <v>687</v>
      </c>
      <c r="AC1214">
        <f>B1214</f>
        <v>745</v>
      </c>
      <c r="AD1214" s="7">
        <f>AA1214+AB1214+AC1214</f>
        <v>2143</v>
      </c>
      <c r="AE1214" s="81">
        <v>1</v>
      </c>
      <c r="AF1214" s="43">
        <v>1.6243055555555557E-3</v>
      </c>
      <c r="AG1214" s="72" t="s">
        <v>2583</v>
      </c>
    </row>
    <row r="1215" spans="1:42" x14ac:dyDescent="0.2">
      <c r="A1215" s="6" t="s">
        <v>2412</v>
      </c>
      <c r="B1215" s="2">
        <f>+L1215+N1215+R1215+V1215+X1215</f>
        <v>0</v>
      </c>
      <c r="C1215" s="2">
        <f>RANK(B1215,B$1214:B$1412,0)</f>
        <v>2</v>
      </c>
      <c r="D1215" s="4" t="s">
        <v>21</v>
      </c>
      <c r="E1215" s="5" t="s">
        <v>2308</v>
      </c>
      <c r="F1215" s="69">
        <v>2004</v>
      </c>
      <c r="L1215" s="69">
        <f>IF(AND(I1215&lt;1,J1215&lt;1,K1215&lt;1),0,IF(250+((150-(I1215*60+J1215))*2)&lt;0,0,IF(K1215&lt;50,250+((150-(I1215*60+J1215))*2),IF(K1215&gt;49,250+((150-(I1215*60+J1215))*2)-1,250+((150-(I1215*60+J1215))*2)))))</f>
        <v>0</v>
      </c>
      <c r="N1215" s="69">
        <f>IF(M1215&lt;89,0,250+((M1215-172)*3))</f>
        <v>0</v>
      </c>
      <c r="R1215" s="69">
        <f>IF(AND(O1215&lt;1,P1215&lt;1,Q1215&lt;1),0,IF(250+((540-(O1215*60+P1215))*1)&lt;0,0,250+((540-(O1215*60+P1215))*1)))</f>
        <v>0</v>
      </c>
      <c r="V1215" s="69">
        <f>IF(AND(S1215&lt;1,T1215&lt;1,U1215&lt;1),0,IF(500+((630-(S1215*60+T1215))*1)&lt;0,0,500+((630-(S1215*60+T1215))*1)))</f>
        <v>0</v>
      </c>
      <c r="Y1215" s="83"/>
      <c r="Z1215"/>
      <c r="AA1215">
        <v>389</v>
      </c>
      <c r="AB1215">
        <v>357</v>
      </c>
      <c r="AC1215">
        <f>B1215</f>
        <v>0</v>
      </c>
      <c r="AD1215" s="7">
        <f>AA1215+AB1215+AC1215</f>
        <v>746</v>
      </c>
      <c r="AE1215" s="81">
        <v>2</v>
      </c>
      <c r="AF1215" s="43">
        <v>2.6041666666666665E-3</v>
      </c>
      <c r="AG1215" s="60" t="s">
        <v>2548</v>
      </c>
    </row>
    <row r="1216" spans="1:42" x14ac:dyDescent="0.2">
      <c r="A1216" s="49" t="s">
        <v>2447</v>
      </c>
      <c r="B1216" s="2">
        <f>+L1216+N1216+R1216+V1216+X1216</f>
        <v>0</v>
      </c>
      <c r="C1216" s="2">
        <f>RANK(B1216,B$1214:B$1412,0)</f>
        <v>2</v>
      </c>
      <c r="D1216" s="4" t="s">
        <v>20</v>
      </c>
      <c r="E1216" s="5" t="s">
        <v>2306</v>
      </c>
      <c r="F1216" s="69">
        <v>2003</v>
      </c>
      <c r="G1216" s="69">
        <v>5</v>
      </c>
      <c r="L1216" s="69">
        <f>IF(AND(I1216&lt;1,J1216&lt;1,K1216&lt;1),0,IF(250+((150-(I1216*60+J1216))*2)&lt;0,0,IF(K1216&lt;50,250+((150-(I1216*60+J1216))*2),IF(K1216&gt;49,250+((150-(I1216*60+J1216))*2)-1,250+((150-(I1216*60+J1216))*2)))))</f>
        <v>0</v>
      </c>
      <c r="N1216" s="69">
        <f>IF(M1216&lt;89,0,250+((M1216-172)*3))</f>
        <v>0</v>
      </c>
      <c r="R1216" s="69">
        <f>IF(AND(O1216&lt;1,P1216&lt;1,Q1216&lt;1),0,IF(250+((540-(O1216*60+P1216))*1)&lt;0,0,250+((540-(O1216*60+P1216))*1)))</f>
        <v>0</v>
      </c>
      <c r="V1216" s="69">
        <f>IF(AND(S1216&lt;1,T1216&lt;1,U1216&lt;1),0,IF(500+((630-(S1216*60+T1216))*1)&lt;0,0,500+((630-(S1216*60+T1216))*1)))</f>
        <v>0</v>
      </c>
      <c r="Y1216" s="83"/>
      <c r="Z1216"/>
      <c r="AA1216">
        <v>0</v>
      </c>
      <c r="AB1216">
        <v>520</v>
      </c>
      <c r="AC1216">
        <f>B1216</f>
        <v>0</v>
      </c>
      <c r="AD1216" s="7">
        <f>AA1216+AB1216+AC1216</f>
        <v>520</v>
      </c>
      <c r="AE1216" s="81">
        <v>3</v>
      </c>
      <c r="AF1216" s="43">
        <v>2.1708333333333332E-3</v>
      </c>
      <c r="AG1216" s="60" t="s">
        <v>2548</v>
      </c>
    </row>
    <row r="1217" spans="1:33" x14ac:dyDescent="0.2">
      <c r="A1217" s="6" t="s">
        <v>2324</v>
      </c>
      <c r="B1217" s="2">
        <f>+L1217+N1217+R1217+V1217+X1217</f>
        <v>0</v>
      </c>
      <c r="C1217" s="2">
        <f>RANK(B1217,B$1214:B$1412,0)</f>
        <v>2</v>
      </c>
      <c r="D1217" s="4" t="s">
        <v>21</v>
      </c>
      <c r="E1217" s="5" t="s">
        <v>2310</v>
      </c>
      <c r="F1217" s="69">
        <v>2004</v>
      </c>
      <c r="L1217" s="69">
        <f>IF(AND(I1217&lt;1,J1217&lt;1,K1217&lt;1),0,IF(250+((150-(I1217*60+J1217))*2)&lt;0,0,IF(K1217&lt;50,250+((150-(I1217*60+J1217))*2),IF(K1217&gt;49,250+((150-(I1217*60+J1217))*2)-1,250+((150-(I1217*60+J1217))*2)))))</f>
        <v>0</v>
      </c>
      <c r="N1217" s="69">
        <f>IF(M1217&lt;89,0,250+((M1217-172)*3))</f>
        <v>0</v>
      </c>
      <c r="R1217" s="69">
        <f>IF(AND(O1217&lt;1,P1217&lt;1,Q1217&lt;1),0,IF(250+((540-(O1217*60+P1217))*1)&lt;0,0,250+((540-(O1217*60+P1217))*1)))</f>
        <v>0</v>
      </c>
      <c r="V1217" s="69">
        <f>IF(AND(S1217&lt;1,T1217&lt;1,U1217&lt;1),0,IF(500+((630-(S1217*60+T1217))*1)&lt;0,0,500+((630-(S1217*60+T1217))*1)))</f>
        <v>0</v>
      </c>
      <c r="W1217"/>
      <c r="X1217"/>
      <c r="Y1217" s="83"/>
      <c r="Z1217"/>
      <c r="AA1217">
        <v>502</v>
      </c>
      <c r="AB1217">
        <v>0</v>
      </c>
      <c r="AC1217">
        <f>B1217</f>
        <v>0</v>
      </c>
      <c r="AD1217" s="7">
        <f>AA1217+AB1217+AC1217</f>
        <v>502</v>
      </c>
      <c r="AE1217" s="81">
        <v>4</v>
      </c>
      <c r="AF1217" s="43">
        <v>2.0341435185185185E-3</v>
      </c>
      <c r="AG1217" s="60" t="s">
        <v>2548</v>
      </c>
    </row>
    <row r="1218" spans="1:33" hidden="1" x14ac:dyDescent="0.2">
      <c r="A1218" s="6" t="s">
        <v>2603</v>
      </c>
      <c r="B1218" s="2">
        <f t="shared" ref="B1218:B1281" si="187">+L1218+N1218+R1218+V1218+X1218</f>
        <v>0</v>
      </c>
      <c r="C1218" s="2">
        <f t="shared" ref="C1218:C1281" si="188">RANK(B1218,B$1214:B$1412,0)</f>
        <v>2</v>
      </c>
      <c r="L1218" s="69">
        <f t="shared" ref="L1218:L1281" si="189">IF(AND(I1218&lt;1,J1218&lt;1,K1218&lt;1),0,IF(250+((150-(I1218*60+J1218))*2)&lt;0,0,IF(K1218&lt;50,250+((150-(I1218*60+J1218))*2),IF(K1218&gt;49,250+((150-(I1218*60+J1218))*2)-1,250+((150-(I1218*60+J1218))*2)))))</f>
        <v>0</v>
      </c>
      <c r="N1218" s="69">
        <f t="shared" ref="N1218:N1281" si="190">IF(M1218&lt;89,0,250+((M1218-172)*3))</f>
        <v>0</v>
      </c>
      <c r="R1218" s="69">
        <f t="shared" ref="R1218:R1281" si="191">IF(AND(O1218&lt;1,P1218&lt;1,Q1218&lt;1),0,IF(250+((540-(O1218*60+P1218))*1)&lt;0,0,250+((540-(O1218*60+P1218))*1)))</f>
        <v>0</v>
      </c>
      <c r="V1218" s="69">
        <f t="shared" ref="V1218:V1281" si="192">IF(AND(S1218&lt;1,T1218&lt;1,U1218&lt;1),0,IF(500+((630-(S1218*60+T1218))*1)&lt;0,0,500+((630-(S1218*60+T1218))*1)))</f>
        <v>0</v>
      </c>
      <c r="W1218"/>
      <c r="X1218"/>
      <c r="Y1218" s="83"/>
      <c r="Z1218"/>
      <c r="AA1218">
        <v>0</v>
      </c>
      <c r="AB1218">
        <v>0</v>
      </c>
      <c r="AC1218">
        <f t="shared" ref="AC1218:AC1228" si="193">B1218</f>
        <v>0</v>
      </c>
      <c r="AD1218" s="7">
        <f t="shared" ref="AD1218:AD1228" si="194">AA1218+AB1218+AC1218</f>
        <v>0</v>
      </c>
      <c r="AG1218" s="60" t="s">
        <v>2548</v>
      </c>
    </row>
    <row r="1219" spans="1:33" ht="12" hidden="1" customHeight="1" x14ac:dyDescent="0.2">
      <c r="A1219" s="6" t="s">
        <v>2604</v>
      </c>
      <c r="B1219" s="2">
        <f t="shared" si="187"/>
        <v>0</v>
      </c>
      <c r="C1219" s="2">
        <f t="shared" si="188"/>
        <v>2</v>
      </c>
      <c r="G1219" s="69">
        <v>0</v>
      </c>
      <c r="L1219" s="69">
        <f t="shared" si="189"/>
        <v>0</v>
      </c>
      <c r="N1219" s="69">
        <f t="shared" si="190"/>
        <v>0</v>
      </c>
      <c r="R1219" s="69">
        <f t="shared" si="191"/>
        <v>0</v>
      </c>
      <c r="V1219" s="69">
        <f t="shared" si="192"/>
        <v>0</v>
      </c>
      <c r="Y1219" s="83"/>
      <c r="Z1219"/>
      <c r="AA1219">
        <v>0</v>
      </c>
      <c r="AB1219">
        <v>0</v>
      </c>
      <c r="AC1219">
        <f t="shared" si="193"/>
        <v>0</v>
      </c>
      <c r="AD1219" s="7">
        <f t="shared" si="194"/>
        <v>0</v>
      </c>
      <c r="AG1219" s="60" t="s">
        <v>2548</v>
      </c>
    </row>
    <row r="1220" spans="1:33" hidden="1" x14ac:dyDescent="0.2">
      <c r="A1220" s="6" t="s">
        <v>2605</v>
      </c>
      <c r="B1220" s="2">
        <f t="shared" si="187"/>
        <v>0</v>
      </c>
      <c r="C1220" s="2">
        <f t="shared" si="188"/>
        <v>2</v>
      </c>
      <c r="G1220" s="69">
        <v>0</v>
      </c>
      <c r="L1220" s="69">
        <f t="shared" si="189"/>
        <v>0</v>
      </c>
      <c r="N1220" s="69">
        <f t="shared" si="190"/>
        <v>0</v>
      </c>
      <c r="R1220" s="69">
        <f t="shared" si="191"/>
        <v>0</v>
      </c>
      <c r="V1220" s="69">
        <f t="shared" si="192"/>
        <v>0</v>
      </c>
      <c r="Y1220" s="83"/>
      <c r="Z1220"/>
      <c r="AA1220">
        <v>0</v>
      </c>
      <c r="AB1220">
        <v>0</v>
      </c>
      <c r="AC1220">
        <f t="shared" si="193"/>
        <v>0</v>
      </c>
      <c r="AD1220" s="7">
        <f t="shared" si="194"/>
        <v>0</v>
      </c>
      <c r="AG1220" s="60" t="s">
        <v>2548</v>
      </c>
    </row>
    <row r="1221" spans="1:33" hidden="1" x14ac:dyDescent="0.2">
      <c r="A1221" s="6" t="s">
        <v>1048</v>
      </c>
      <c r="B1221" s="2">
        <f t="shared" si="187"/>
        <v>0</v>
      </c>
      <c r="C1221" s="2">
        <f t="shared" si="188"/>
        <v>2</v>
      </c>
      <c r="L1221" s="69">
        <f t="shared" si="189"/>
        <v>0</v>
      </c>
      <c r="N1221" s="69">
        <f t="shared" si="190"/>
        <v>0</v>
      </c>
      <c r="R1221" s="69">
        <f t="shared" si="191"/>
        <v>0</v>
      </c>
      <c r="V1221" s="69">
        <f t="shared" si="192"/>
        <v>0</v>
      </c>
      <c r="W1221"/>
      <c r="X1221"/>
      <c r="Y1221" s="83"/>
      <c r="Z1221"/>
      <c r="AA1221">
        <v>0</v>
      </c>
      <c r="AB1221">
        <v>0</v>
      </c>
      <c r="AC1221">
        <f t="shared" si="193"/>
        <v>0</v>
      </c>
      <c r="AD1221" s="7">
        <f t="shared" si="194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187"/>
        <v>0</v>
      </c>
      <c r="C1222" s="2">
        <f t="shared" si="188"/>
        <v>2</v>
      </c>
      <c r="G1222" s="69">
        <v>0</v>
      </c>
      <c r="L1222" s="69">
        <f t="shared" si="189"/>
        <v>0</v>
      </c>
      <c r="N1222" s="69">
        <f t="shared" si="190"/>
        <v>0</v>
      </c>
      <c r="R1222" s="69">
        <f t="shared" si="191"/>
        <v>0</v>
      </c>
      <c r="V1222" s="69">
        <f t="shared" si="192"/>
        <v>0</v>
      </c>
      <c r="W1222"/>
      <c r="X1222"/>
      <c r="Y1222" s="83"/>
      <c r="Z1222"/>
      <c r="AA1222">
        <v>0</v>
      </c>
      <c r="AB1222">
        <v>0</v>
      </c>
      <c r="AC1222">
        <f t="shared" si="193"/>
        <v>0</v>
      </c>
      <c r="AD1222" s="7">
        <f t="shared" si="194"/>
        <v>0</v>
      </c>
      <c r="AG1222" s="60" t="s">
        <v>2548</v>
      </c>
    </row>
    <row r="1223" spans="1:33" hidden="1" x14ac:dyDescent="0.2">
      <c r="A1223" s="6" t="s">
        <v>2457</v>
      </c>
      <c r="B1223" s="2">
        <f t="shared" si="187"/>
        <v>0</v>
      </c>
      <c r="C1223" s="2">
        <f t="shared" si="188"/>
        <v>2</v>
      </c>
      <c r="L1223" s="69">
        <f t="shared" si="189"/>
        <v>0</v>
      </c>
      <c r="N1223" s="69">
        <f t="shared" si="190"/>
        <v>0</v>
      </c>
      <c r="R1223" s="69">
        <f t="shared" si="191"/>
        <v>0</v>
      </c>
      <c r="V1223" s="69">
        <f t="shared" si="192"/>
        <v>0</v>
      </c>
      <c r="Y1223" s="83"/>
      <c r="AA1223" s="6">
        <v>0</v>
      </c>
      <c r="AB1223">
        <v>0</v>
      </c>
      <c r="AC1223">
        <f t="shared" si="193"/>
        <v>0</v>
      </c>
      <c r="AD1223" s="7">
        <f t="shared" si="194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187"/>
        <v>0</v>
      </c>
      <c r="C1224" s="2">
        <f t="shared" si="188"/>
        <v>2</v>
      </c>
      <c r="L1224" s="69">
        <f t="shared" si="189"/>
        <v>0</v>
      </c>
      <c r="N1224" s="69">
        <f t="shared" si="190"/>
        <v>0</v>
      </c>
      <c r="R1224" s="69">
        <f t="shared" si="191"/>
        <v>0</v>
      </c>
      <c r="V1224" s="69">
        <f t="shared" si="192"/>
        <v>0</v>
      </c>
      <c r="W1224"/>
      <c r="X1224"/>
      <c r="Y1224" s="83"/>
      <c r="Z1224"/>
      <c r="AA1224">
        <v>0</v>
      </c>
      <c r="AB1224">
        <v>0</v>
      </c>
      <c r="AC1224">
        <f t="shared" si="193"/>
        <v>0</v>
      </c>
      <c r="AD1224" s="7">
        <f t="shared" si="194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187"/>
        <v>0</v>
      </c>
      <c r="C1225" s="2">
        <f t="shared" si="188"/>
        <v>2</v>
      </c>
      <c r="L1225" s="69">
        <f t="shared" si="189"/>
        <v>0</v>
      </c>
      <c r="N1225" s="69">
        <f t="shared" si="190"/>
        <v>0</v>
      </c>
      <c r="R1225" s="69">
        <f t="shared" si="191"/>
        <v>0</v>
      </c>
      <c r="V1225" s="69">
        <f t="shared" si="192"/>
        <v>0</v>
      </c>
      <c r="Y1225" s="83"/>
      <c r="Z1225"/>
      <c r="AA1225">
        <v>0</v>
      </c>
      <c r="AB1225">
        <v>0</v>
      </c>
      <c r="AC1225">
        <f t="shared" si="193"/>
        <v>0</v>
      </c>
      <c r="AD1225" s="7">
        <f t="shared" si="194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187"/>
        <v>0</v>
      </c>
      <c r="C1226" s="2">
        <f t="shared" si="188"/>
        <v>2</v>
      </c>
      <c r="G1226" s="69">
        <v>0</v>
      </c>
      <c r="L1226" s="69">
        <f t="shared" si="189"/>
        <v>0</v>
      </c>
      <c r="N1226" s="69">
        <f t="shared" si="190"/>
        <v>0</v>
      </c>
      <c r="R1226" s="69">
        <f t="shared" si="191"/>
        <v>0</v>
      </c>
      <c r="V1226" s="69">
        <f t="shared" si="192"/>
        <v>0</v>
      </c>
      <c r="W1226"/>
      <c r="X1226"/>
      <c r="Y1226" s="83"/>
      <c r="Z1226"/>
      <c r="AA1226">
        <v>0</v>
      </c>
      <c r="AB1226">
        <v>0</v>
      </c>
      <c r="AC1226">
        <f t="shared" si="193"/>
        <v>0</v>
      </c>
      <c r="AD1226" s="7">
        <f t="shared" si="194"/>
        <v>0</v>
      </c>
      <c r="AG1226" s="60" t="s">
        <v>2548</v>
      </c>
    </row>
    <row r="1227" spans="1:33" hidden="1" x14ac:dyDescent="0.2">
      <c r="A1227" s="6" t="s">
        <v>2461</v>
      </c>
      <c r="B1227" s="2">
        <f t="shared" si="187"/>
        <v>0</v>
      </c>
      <c r="C1227" s="2">
        <f t="shared" si="188"/>
        <v>2</v>
      </c>
      <c r="G1227" s="69">
        <v>0</v>
      </c>
      <c r="L1227" s="69">
        <f t="shared" si="189"/>
        <v>0</v>
      </c>
      <c r="N1227" s="69">
        <f t="shared" si="190"/>
        <v>0</v>
      </c>
      <c r="R1227" s="69">
        <f t="shared" si="191"/>
        <v>0</v>
      </c>
      <c r="V1227" s="69">
        <f t="shared" si="192"/>
        <v>0</v>
      </c>
      <c r="Y1227" s="83"/>
      <c r="Z1227"/>
      <c r="AA1227">
        <v>0</v>
      </c>
      <c r="AB1227">
        <v>0</v>
      </c>
      <c r="AC1227">
        <f t="shared" si="193"/>
        <v>0</v>
      </c>
      <c r="AD1227" s="7">
        <f t="shared" si="194"/>
        <v>0</v>
      </c>
      <c r="AG1227" s="60" t="s">
        <v>2548</v>
      </c>
    </row>
    <row r="1228" spans="1:33" hidden="1" x14ac:dyDescent="0.2">
      <c r="A1228" s="6" t="s">
        <v>2337</v>
      </c>
      <c r="B1228" s="2">
        <f t="shared" si="187"/>
        <v>0</v>
      </c>
      <c r="C1228" s="2">
        <f t="shared" si="188"/>
        <v>2</v>
      </c>
      <c r="L1228" s="69">
        <f t="shared" si="189"/>
        <v>0</v>
      </c>
      <c r="N1228" s="69">
        <f t="shared" si="190"/>
        <v>0</v>
      </c>
      <c r="R1228" s="69">
        <f t="shared" si="191"/>
        <v>0</v>
      </c>
      <c r="V1228" s="69">
        <f t="shared" si="192"/>
        <v>0</v>
      </c>
      <c r="Y1228" s="83"/>
      <c r="Z1228"/>
      <c r="AA1228">
        <v>0</v>
      </c>
      <c r="AB1228">
        <v>0</v>
      </c>
      <c r="AC1228">
        <f t="shared" si="193"/>
        <v>0</v>
      </c>
      <c r="AD1228" s="7">
        <f t="shared" si="194"/>
        <v>0</v>
      </c>
      <c r="AG1228" s="60" t="s">
        <v>2548</v>
      </c>
    </row>
    <row r="1229" spans="1:33" hidden="1" x14ac:dyDescent="0.2">
      <c r="A1229" s="6" t="s">
        <v>1049</v>
      </c>
      <c r="B1229" s="2">
        <f t="shared" si="187"/>
        <v>0</v>
      </c>
      <c r="C1229" s="2">
        <f t="shared" si="188"/>
        <v>2</v>
      </c>
      <c r="L1229" s="69">
        <f t="shared" si="189"/>
        <v>0</v>
      </c>
      <c r="N1229" s="69">
        <f t="shared" si="190"/>
        <v>0</v>
      </c>
      <c r="R1229" s="69">
        <f t="shared" si="191"/>
        <v>0</v>
      </c>
      <c r="V1229" s="69">
        <f t="shared" si="192"/>
        <v>0</v>
      </c>
      <c r="Y1229" s="83"/>
      <c r="Z1229"/>
      <c r="AA1229"/>
      <c r="AD1229" s="7">
        <f>B1229+AA1229+AB1229</f>
        <v>0</v>
      </c>
    </row>
    <row r="1230" spans="1:33" hidden="1" x14ac:dyDescent="0.2">
      <c r="A1230" s="6" t="s">
        <v>1050</v>
      </c>
      <c r="B1230" s="2">
        <f t="shared" si="187"/>
        <v>0</v>
      </c>
      <c r="C1230" s="2">
        <f t="shared" si="188"/>
        <v>2</v>
      </c>
      <c r="L1230" s="69">
        <f t="shared" si="189"/>
        <v>0</v>
      </c>
      <c r="N1230" s="69">
        <f t="shared" si="190"/>
        <v>0</v>
      </c>
      <c r="R1230" s="69">
        <f t="shared" si="191"/>
        <v>0</v>
      </c>
      <c r="V1230" s="69">
        <f t="shared" si="192"/>
        <v>0</v>
      </c>
      <c r="W1230"/>
      <c r="X1230"/>
      <c r="Y1230" s="83"/>
      <c r="Z1230"/>
      <c r="AA1230"/>
      <c r="AD1230" s="7">
        <f>B1230+AA1230+AB1230</f>
        <v>0</v>
      </c>
    </row>
    <row r="1231" spans="1:33" hidden="1" x14ac:dyDescent="0.2">
      <c r="A1231" s="6" t="s">
        <v>1051</v>
      </c>
      <c r="B1231" s="2">
        <f t="shared" si="187"/>
        <v>0</v>
      </c>
      <c r="C1231" s="2">
        <f t="shared" si="188"/>
        <v>2</v>
      </c>
      <c r="L1231" s="69">
        <f t="shared" si="189"/>
        <v>0</v>
      </c>
      <c r="N1231" s="69">
        <f t="shared" si="190"/>
        <v>0</v>
      </c>
      <c r="R1231" s="69">
        <f t="shared" si="191"/>
        <v>0</v>
      </c>
      <c r="V1231" s="69">
        <f t="shared" si="192"/>
        <v>0</v>
      </c>
      <c r="W1231"/>
      <c r="X1231"/>
      <c r="Y1231" s="83"/>
      <c r="Z1231"/>
      <c r="AA1231"/>
      <c r="AD1231" s="7">
        <f>B1231+AA1231+AB1231</f>
        <v>0</v>
      </c>
    </row>
    <row r="1232" spans="1:33" hidden="1" x14ac:dyDescent="0.2">
      <c r="A1232" s="6" t="s">
        <v>1052</v>
      </c>
      <c r="B1232" s="2">
        <f t="shared" si="187"/>
        <v>0</v>
      </c>
      <c r="C1232" s="2">
        <f t="shared" si="188"/>
        <v>2</v>
      </c>
      <c r="L1232" s="69">
        <f t="shared" si="189"/>
        <v>0</v>
      </c>
      <c r="N1232" s="69">
        <f t="shared" si="190"/>
        <v>0</v>
      </c>
      <c r="R1232" s="69">
        <f t="shared" si="191"/>
        <v>0</v>
      </c>
      <c r="V1232" s="69">
        <f t="shared" si="192"/>
        <v>0</v>
      </c>
      <c r="W1232"/>
      <c r="X1232"/>
      <c r="Y1232" s="83"/>
      <c r="Z1232"/>
      <c r="AA1232"/>
    </row>
    <row r="1233" spans="1:27" hidden="1" x14ac:dyDescent="0.2">
      <c r="A1233" s="6" t="s">
        <v>1053</v>
      </c>
      <c r="B1233" s="2">
        <f t="shared" si="187"/>
        <v>0</v>
      </c>
      <c r="C1233" s="2">
        <f t="shared" si="188"/>
        <v>2</v>
      </c>
      <c r="L1233" s="69">
        <f t="shared" si="189"/>
        <v>0</v>
      </c>
      <c r="N1233" s="69">
        <f t="shared" si="190"/>
        <v>0</v>
      </c>
      <c r="R1233" s="69">
        <f t="shared" si="191"/>
        <v>0</v>
      </c>
      <c r="V1233" s="69">
        <f t="shared" si="192"/>
        <v>0</v>
      </c>
      <c r="W1233"/>
      <c r="X1233"/>
      <c r="Y1233" s="83"/>
      <c r="Z1233"/>
      <c r="AA1233"/>
    </row>
    <row r="1234" spans="1:27" hidden="1" x14ac:dyDescent="0.2">
      <c r="A1234" s="6" t="s">
        <v>1054</v>
      </c>
      <c r="B1234" s="2">
        <f t="shared" si="187"/>
        <v>0</v>
      </c>
      <c r="C1234" s="2">
        <f t="shared" si="188"/>
        <v>2</v>
      </c>
      <c r="L1234" s="69">
        <f t="shared" si="189"/>
        <v>0</v>
      </c>
      <c r="N1234" s="69">
        <f t="shared" si="190"/>
        <v>0</v>
      </c>
      <c r="R1234" s="69">
        <f t="shared" si="191"/>
        <v>0</v>
      </c>
      <c r="V1234" s="69">
        <f t="shared" si="192"/>
        <v>0</v>
      </c>
      <c r="W1234"/>
      <c r="X1234"/>
      <c r="Y1234" s="83"/>
      <c r="Z1234"/>
      <c r="AA1234"/>
    </row>
    <row r="1235" spans="1:27" hidden="1" x14ac:dyDescent="0.2">
      <c r="A1235" s="6" t="s">
        <v>1055</v>
      </c>
      <c r="B1235" s="2">
        <f t="shared" si="187"/>
        <v>0</v>
      </c>
      <c r="C1235" s="2">
        <f t="shared" si="188"/>
        <v>2</v>
      </c>
      <c r="L1235" s="69">
        <f t="shared" si="189"/>
        <v>0</v>
      </c>
      <c r="N1235" s="69">
        <f t="shared" si="190"/>
        <v>0</v>
      </c>
      <c r="R1235" s="69">
        <f t="shared" si="191"/>
        <v>0</v>
      </c>
      <c r="V1235" s="69">
        <f t="shared" si="192"/>
        <v>0</v>
      </c>
      <c r="W1235"/>
      <c r="X1235"/>
      <c r="Y1235" s="83"/>
      <c r="Z1235"/>
      <c r="AA1235"/>
    </row>
    <row r="1236" spans="1:27" hidden="1" x14ac:dyDescent="0.2">
      <c r="A1236" s="6" t="s">
        <v>1056</v>
      </c>
      <c r="B1236" s="2">
        <f t="shared" si="187"/>
        <v>0</v>
      </c>
      <c r="C1236" s="2">
        <f t="shared" si="188"/>
        <v>2</v>
      </c>
      <c r="L1236" s="69">
        <f t="shared" si="189"/>
        <v>0</v>
      </c>
      <c r="N1236" s="69">
        <f t="shared" si="190"/>
        <v>0</v>
      </c>
      <c r="R1236" s="69">
        <f t="shared" si="191"/>
        <v>0</v>
      </c>
      <c r="V1236" s="69">
        <f t="shared" si="192"/>
        <v>0</v>
      </c>
      <c r="W1236"/>
      <c r="X1236"/>
      <c r="Y1236" s="83"/>
      <c r="Z1236"/>
      <c r="AA1236"/>
    </row>
    <row r="1237" spans="1:27" hidden="1" x14ac:dyDescent="0.2">
      <c r="A1237" s="6" t="s">
        <v>1057</v>
      </c>
      <c r="B1237" s="2">
        <f t="shared" si="187"/>
        <v>0</v>
      </c>
      <c r="C1237" s="2">
        <f t="shared" si="188"/>
        <v>2</v>
      </c>
      <c r="L1237" s="69">
        <f t="shared" si="189"/>
        <v>0</v>
      </c>
      <c r="N1237" s="69">
        <f t="shared" si="190"/>
        <v>0</v>
      </c>
      <c r="R1237" s="69">
        <f t="shared" si="191"/>
        <v>0</v>
      </c>
      <c r="V1237" s="69">
        <f t="shared" si="192"/>
        <v>0</v>
      </c>
      <c r="W1237"/>
      <c r="X1237"/>
      <c r="Y1237" s="83"/>
      <c r="Z1237"/>
      <c r="AA1237"/>
    </row>
    <row r="1238" spans="1:27" hidden="1" x14ac:dyDescent="0.2">
      <c r="A1238" s="6" t="s">
        <v>1058</v>
      </c>
      <c r="B1238" s="2">
        <f t="shared" si="187"/>
        <v>0</v>
      </c>
      <c r="C1238" s="2">
        <f t="shared" si="188"/>
        <v>2</v>
      </c>
      <c r="L1238" s="69">
        <f t="shared" si="189"/>
        <v>0</v>
      </c>
      <c r="N1238" s="69">
        <f t="shared" si="190"/>
        <v>0</v>
      </c>
      <c r="R1238" s="69">
        <f t="shared" si="191"/>
        <v>0</v>
      </c>
      <c r="V1238" s="69">
        <f t="shared" si="192"/>
        <v>0</v>
      </c>
      <c r="W1238"/>
      <c r="X1238"/>
      <c r="Y1238" s="83"/>
      <c r="Z1238"/>
      <c r="AA1238"/>
    </row>
    <row r="1239" spans="1:27" hidden="1" x14ac:dyDescent="0.2">
      <c r="A1239" s="6" t="s">
        <v>1059</v>
      </c>
      <c r="B1239" s="2">
        <f t="shared" si="187"/>
        <v>0</v>
      </c>
      <c r="C1239" s="2">
        <f t="shared" si="188"/>
        <v>2</v>
      </c>
      <c r="L1239" s="69">
        <f t="shared" si="189"/>
        <v>0</v>
      </c>
      <c r="N1239" s="69">
        <f t="shared" si="190"/>
        <v>0</v>
      </c>
      <c r="R1239" s="69">
        <f t="shared" si="191"/>
        <v>0</v>
      </c>
      <c r="V1239" s="69">
        <f t="shared" si="192"/>
        <v>0</v>
      </c>
      <c r="W1239"/>
      <c r="X1239"/>
      <c r="Y1239" s="83"/>
      <c r="Z1239"/>
      <c r="AA1239"/>
    </row>
    <row r="1240" spans="1:27" hidden="1" x14ac:dyDescent="0.2">
      <c r="A1240" s="6" t="s">
        <v>1060</v>
      </c>
      <c r="B1240" s="2">
        <f t="shared" si="187"/>
        <v>0</v>
      </c>
      <c r="C1240" s="2">
        <f t="shared" si="188"/>
        <v>2</v>
      </c>
      <c r="L1240" s="69">
        <f t="shared" si="189"/>
        <v>0</v>
      </c>
      <c r="N1240" s="69">
        <f t="shared" si="190"/>
        <v>0</v>
      </c>
      <c r="R1240" s="69">
        <f t="shared" si="191"/>
        <v>0</v>
      </c>
      <c r="V1240" s="69">
        <f t="shared" si="192"/>
        <v>0</v>
      </c>
      <c r="W1240"/>
      <c r="X1240"/>
      <c r="Y1240" s="83"/>
      <c r="Z1240"/>
      <c r="AA1240"/>
    </row>
    <row r="1241" spans="1:27" hidden="1" x14ac:dyDescent="0.2">
      <c r="A1241" s="6" t="s">
        <v>1061</v>
      </c>
      <c r="B1241" s="2">
        <f t="shared" si="187"/>
        <v>0</v>
      </c>
      <c r="C1241" s="2">
        <f t="shared" si="188"/>
        <v>2</v>
      </c>
      <c r="L1241" s="69">
        <f t="shared" si="189"/>
        <v>0</v>
      </c>
      <c r="N1241" s="69">
        <f t="shared" si="190"/>
        <v>0</v>
      </c>
      <c r="R1241" s="69">
        <f t="shared" si="191"/>
        <v>0</v>
      </c>
      <c r="V1241" s="69">
        <f t="shared" si="192"/>
        <v>0</v>
      </c>
      <c r="W1241"/>
      <c r="X1241"/>
      <c r="Y1241" s="83"/>
      <c r="Z1241"/>
      <c r="AA1241"/>
    </row>
    <row r="1242" spans="1:27" hidden="1" x14ac:dyDescent="0.2">
      <c r="A1242" s="6" t="s">
        <v>1062</v>
      </c>
      <c r="B1242" s="2">
        <f t="shared" si="187"/>
        <v>0</v>
      </c>
      <c r="C1242" s="2">
        <f t="shared" si="188"/>
        <v>2</v>
      </c>
      <c r="L1242" s="69">
        <f t="shared" si="189"/>
        <v>0</v>
      </c>
      <c r="N1242" s="69">
        <f t="shared" si="190"/>
        <v>0</v>
      </c>
      <c r="R1242" s="69">
        <f t="shared" si="191"/>
        <v>0</v>
      </c>
      <c r="V1242" s="69">
        <f t="shared" si="192"/>
        <v>0</v>
      </c>
      <c r="W1242"/>
      <c r="X1242"/>
      <c r="Y1242" s="83"/>
      <c r="Z1242"/>
      <c r="AA1242"/>
    </row>
    <row r="1243" spans="1:27" hidden="1" x14ac:dyDescent="0.2">
      <c r="A1243" s="6" t="s">
        <v>1063</v>
      </c>
      <c r="B1243" s="2">
        <f t="shared" si="187"/>
        <v>0</v>
      </c>
      <c r="C1243" s="2">
        <f t="shared" si="188"/>
        <v>2</v>
      </c>
      <c r="L1243" s="69">
        <f t="shared" si="189"/>
        <v>0</v>
      </c>
      <c r="N1243" s="69">
        <f t="shared" si="190"/>
        <v>0</v>
      </c>
      <c r="R1243" s="69">
        <f t="shared" si="191"/>
        <v>0</v>
      </c>
      <c r="V1243" s="69">
        <f t="shared" si="192"/>
        <v>0</v>
      </c>
      <c r="W1243"/>
      <c r="X1243"/>
      <c r="Y1243" s="83"/>
      <c r="Z1243"/>
      <c r="AA1243"/>
    </row>
    <row r="1244" spans="1:27" hidden="1" x14ac:dyDescent="0.2">
      <c r="A1244" s="6" t="s">
        <v>1064</v>
      </c>
      <c r="B1244" s="2">
        <f t="shared" si="187"/>
        <v>0</v>
      </c>
      <c r="C1244" s="2">
        <f t="shared" si="188"/>
        <v>2</v>
      </c>
      <c r="L1244" s="69">
        <f t="shared" si="189"/>
        <v>0</v>
      </c>
      <c r="N1244" s="69">
        <f t="shared" si="190"/>
        <v>0</v>
      </c>
      <c r="R1244" s="69">
        <f t="shared" si="191"/>
        <v>0</v>
      </c>
      <c r="V1244" s="69">
        <f t="shared" si="192"/>
        <v>0</v>
      </c>
      <c r="W1244"/>
      <c r="X1244"/>
      <c r="Y1244" s="83"/>
      <c r="Z1244"/>
      <c r="AA1244"/>
    </row>
    <row r="1245" spans="1:27" hidden="1" x14ac:dyDescent="0.2">
      <c r="A1245" s="6" t="s">
        <v>1065</v>
      </c>
      <c r="B1245" s="2">
        <f t="shared" si="187"/>
        <v>0</v>
      </c>
      <c r="C1245" s="2">
        <f t="shared" si="188"/>
        <v>2</v>
      </c>
      <c r="L1245" s="69">
        <f t="shared" si="189"/>
        <v>0</v>
      </c>
      <c r="N1245" s="69">
        <f t="shared" si="190"/>
        <v>0</v>
      </c>
      <c r="R1245" s="69">
        <f t="shared" si="191"/>
        <v>0</v>
      </c>
      <c r="V1245" s="69">
        <f t="shared" si="192"/>
        <v>0</v>
      </c>
      <c r="W1245"/>
      <c r="X1245"/>
      <c r="Y1245" s="83"/>
      <c r="Z1245"/>
      <c r="AA1245"/>
    </row>
    <row r="1246" spans="1:27" hidden="1" x14ac:dyDescent="0.2">
      <c r="A1246" s="6" t="s">
        <v>1066</v>
      </c>
      <c r="B1246" s="2">
        <f t="shared" si="187"/>
        <v>0</v>
      </c>
      <c r="C1246" s="2">
        <f t="shared" si="188"/>
        <v>2</v>
      </c>
      <c r="L1246" s="69">
        <f t="shared" si="189"/>
        <v>0</v>
      </c>
      <c r="N1246" s="69">
        <f t="shared" si="190"/>
        <v>0</v>
      </c>
      <c r="R1246" s="69">
        <f t="shared" si="191"/>
        <v>0</v>
      </c>
      <c r="V1246" s="69">
        <f t="shared" si="192"/>
        <v>0</v>
      </c>
      <c r="W1246"/>
      <c r="X1246"/>
      <c r="Y1246" s="83"/>
      <c r="Z1246"/>
      <c r="AA1246"/>
    </row>
    <row r="1247" spans="1:27" hidden="1" x14ac:dyDescent="0.2">
      <c r="A1247" s="6" t="s">
        <v>1067</v>
      </c>
      <c r="B1247" s="2">
        <f t="shared" si="187"/>
        <v>0</v>
      </c>
      <c r="C1247" s="2">
        <f t="shared" si="188"/>
        <v>2</v>
      </c>
      <c r="L1247" s="69">
        <f t="shared" si="189"/>
        <v>0</v>
      </c>
      <c r="N1247" s="69">
        <f t="shared" si="190"/>
        <v>0</v>
      </c>
      <c r="R1247" s="69">
        <f t="shared" si="191"/>
        <v>0</v>
      </c>
      <c r="V1247" s="69">
        <f t="shared" si="192"/>
        <v>0</v>
      </c>
      <c r="W1247"/>
      <c r="X1247"/>
      <c r="Y1247" s="83"/>
      <c r="Z1247"/>
      <c r="AA1247"/>
    </row>
    <row r="1248" spans="1:27" hidden="1" x14ac:dyDescent="0.2">
      <c r="A1248" s="6" t="s">
        <v>1068</v>
      </c>
      <c r="B1248" s="2">
        <f t="shared" si="187"/>
        <v>0</v>
      </c>
      <c r="C1248" s="2">
        <f t="shared" si="188"/>
        <v>2</v>
      </c>
      <c r="L1248" s="69">
        <f t="shared" si="189"/>
        <v>0</v>
      </c>
      <c r="N1248" s="69">
        <f t="shared" si="190"/>
        <v>0</v>
      </c>
      <c r="R1248" s="69">
        <f t="shared" si="191"/>
        <v>0</v>
      </c>
      <c r="V1248" s="69">
        <f t="shared" si="192"/>
        <v>0</v>
      </c>
      <c r="W1248"/>
      <c r="X1248"/>
      <c r="Y1248" s="83"/>
      <c r="Z1248"/>
      <c r="AA1248"/>
    </row>
    <row r="1249" spans="1:27" hidden="1" x14ac:dyDescent="0.2">
      <c r="A1249" s="6" t="s">
        <v>1069</v>
      </c>
      <c r="B1249" s="2">
        <f t="shared" si="187"/>
        <v>0</v>
      </c>
      <c r="C1249" s="2">
        <f t="shared" si="188"/>
        <v>2</v>
      </c>
      <c r="L1249" s="69">
        <f t="shared" si="189"/>
        <v>0</v>
      </c>
      <c r="N1249" s="69">
        <f t="shared" si="190"/>
        <v>0</v>
      </c>
      <c r="R1249" s="69">
        <f t="shared" si="191"/>
        <v>0</v>
      </c>
      <c r="V1249" s="69">
        <f t="shared" si="192"/>
        <v>0</v>
      </c>
      <c r="W1249"/>
      <c r="X1249"/>
      <c r="Y1249" s="83"/>
      <c r="Z1249"/>
      <c r="AA1249"/>
    </row>
    <row r="1250" spans="1:27" hidden="1" x14ac:dyDescent="0.2">
      <c r="A1250" s="6" t="s">
        <v>1070</v>
      </c>
      <c r="B1250" s="2">
        <f t="shared" si="187"/>
        <v>0</v>
      </c>
      <c r="C1250" s="2">
        <f t="shared" si="188"/>
        <v>2</v>
      </c>
      <c r="L1250" s="69">
        <f t="shared" si="189"/>
        <v>0</v>
      </c>
      <c r="N1250" s="69">
        <f t="shared" si="190"/>
        <v>0</v>
      </c>
      <c r="R1250" s="69">
        <f t="shared" si="191"/>
        <v>0</v>
      </c>
      <c r="V1250" s="69">
        <f t="shared" si="192"/>
        <v>0</v>
      </c>
      <c r="W1250"/>
      <c r="X1250"/>
      <c r="Y1250" s="83"/>
      <c r="Z1250"/>
      <c r="AA1250"/>
    </row>
    <row r="1251" spans="1:27" hidden="1" x14ac:dyDescent="0.2">
      <c r="A1251" s="6" t="s">
        <v>1071</v>
      </c>
      <c r="B1251" s="2">
        <f t="shared" si="187"/>
        <v>0</v>
      </c>
      <c r="C1251" s="2">
        <f t="shared" si="188"/>
        <v>2</v>
      </c>
      <c r="L1251" s="69">
        <f t="shared" si="189"/>
        <v>0</v>
      </c>
      <c r="N1251" s="69">
        <f t="shared" si="190"/>
        <v>0</v>
      </c>
      <c r="R1251" s="69">
        <f t="shared" si="191"/>
        <v>0</v>
      </c>
      <c r="V1251" s="69">
        <f t="shared" si="192"/>
        <v>0</v>
      </c>
      <c r="W1251"/>
      <c r="X1251"/>
      <c r="Y1251" s="83"/>
      <c r="Z1251"/>
      <c r="AA1251"/>
    </row>
    <row r="1252" spans="1:27" hidden="1" x14ac:dyDescent="0.2">
      <c r="A1252" s="6" t="s">
        <v>1072</v>
      </c>
      <c r="B1252" s="2">
        <f t="shared" si="187"/>
        <v>0</v>
      </c>
      <c r="C1252" s="2">
        <f t="shared" si="188"/>
        <v>2</v>
      </c>
      <c r="L1252" s="69">
        <f t="shared" si="189"/>
        <v>0</v>
      </c>
      <c r="N1252" s="69">
        <f t="shared" si="190"/>
        <v>0</v>
      </c>
      <c r="R1252" s="69">
        <f t="shared" si="191"/>
        <v>0</v>
      </c>
      <c r="V1252" s="69">
        <f t="shared" si="192"/>
        <v>0</v>
      </c>
      <c r="W1252"/>
      <c r="X1252"/>
      <c r="Y1252" s="83"/>
      <c r="Z1252"/>
      <c r="AA1252"/>
    </row>
    <row r="1253" spans="1:27" hidden="1" x14ac:dyDescent="0.2">
      <c r="A1253" s="6" t="s">
        <v>1073</v>
      </c>
      <c r="B1253" s="2">
        <f t="shared" si="187"/>
        <v>0</v>
      </c>
      <c r="C1253" s="2">
        <f t="shared" si="188"/>
        <v>2</v>
      </c>
      <c r="L1253" s="69">
        <f t="shared" si="189"/>
        <v>0</v>
      </c>
      <c r="N1253" s="69">
        <f t="shared" si="190"/>
        <v>0</v>
      </c>
      <c r="R1253" s="69">
        <f t="shared" si="191"/>
        <v>0</v>
      </c>
      <c r="V1253" s="69">
        <f t="shared" si="192"/>
        <v>0</v>
      </c>
      <c r="W1253"/>
      <c r="X1253"/>
      <c r="Y1253" s="83"/>
      <c r="Z1253"/>
      <c r="AA1253"/>
    </row>
    <row r="1254" spans="1:27" hidden="1" x14ac:dyDescent="0.2">
      <c r="A1254" s="6" t="s">
        <v>1074</v>
      </c>
      <c r="B1254" s="2">
        <f t="shared" si="187"/>
        <v>0</v>
      </c>
      <c r="C1254" s="2">
        <f t="shared" si="188"/>
        <v>2</v>
      </c>
      <c r="L1254" s="69">
        <f t="shared" si="189"/>
        <v>0</v>
      </c>
      <c r="N1254" s="69">
        <f t="shared" si="190"/>
        <v>0</v>
      </c>
      <c r="R1254" s="69">
        <f t="shared" si="191"/>
        <v>0</v>
      </c>
      <c r="V1254" s="69">
        <f t="shared" si="192"/>
        <v>0</v>
      </c>
      <c r="W1254"/>
      <c r="X1254"/>
      <c r="Y1254" s="83"/>
      <c r="Z1254"/>
      <c r="AA1254"/>
    </row>
    <row r="1255" spans="1:27" hidden="1" x14ac:dyDescent="0.2">
      <c r="A1255" s="6" t="s">
        <v>1075</v>
      </c>
      <c r="B1255" s="2">
        <f t="shared" si="187"/>
        <v>0</v>
      </c>
      <c r="C1255" s="2">
        <f t="shared" si="188"/>
        <v>2</v>
      </c>
      <c r="L1255" s="69">
        <f t="shared" si="189"/>
        <v>0</v>
      </c>
      <c r="N1255" s="69">
        <f t="shared" si="190"/>
        <v>0</v>
      </c>
      <c r="R1255" s="69">
        <f t="shared" si="191"/>
        <v>0</v>
      </c>
      <c r="V1255" s="69">
        <f t="shared" si="192"/>
        <v>0</v>
      </c>
      <c r="W1255"/>
      <c r="X1255"/>
      <c r="Y1255" s="83"/>
      <c r="Z1255"/>
      <c r="AA1255"/>
    </row>
    <row r="1256" spans="1:27" hidden="1" x14ac:dyDescent="0.2">
      <c r="A1256" s="6" t="s">
        <v>1076</v>
      </c>
      <c r="B1256" s="2">
        <f t="shared" si="187"/>
        <v>0</v>
      </c>
      <c r="C1256" s="2">
        <f t="shared" si="188"/>
        <v>2</v>
      </c>
      <c r="L1256" s="69">
        <f t="shared" si="189"/>
        <v>0</v>
      </c>
      <c r="N1256" s="69">
        <f t="shared" si="190"/>
        <v>0</v>
      </c>
      <c r="R1256" s="69">
        <f t="shared" si="191"/>
        <v>0</v>
      </c>
      <c r="V1256" s="69">
        <f t="shared" si="192"/>
        <v>0</v>
      </c>
      <c r="W1256"/>
      <c r="X1256"/>
      <c r="Y1256" s="83"/>
      <c r="Z1256"/>
      <c r="AA1256"/>
    </row>
    <row r="1257" spans="1:27" hidden="1" x14ac:dyDescent="0.2">
      <c r="A1257" s="6" t="s">
        <v>1077</v>
      </c>
      <c r="B1257" s="2">
        <f t="shared" si="187"/>
        <v>0</v>
      </c>
      <c r="C1257" s="2">
        <f t="shared" si="188"/>
        <v>2</v>
      </c>
      <c r="L1257" s="69">
        <f t="shared" si="189"/>
        <v>0</v>
      </c>
      <c r="N1257" s="69">
        <f t="shared" si="190"/>
        <v>0</v>
      </c>
      <c r="R1257" s="69">
        <f t="shared" si="191"/>
        <v>0</v>
      </c>
      <c r="V1257" s="69">
        <f t="shared" si="192"/>
        <v>0</v>
      </c>
      <c r="W1257"/>
      <c r="X1257"/>
      <c r="Y1257" s="83"/>
      <c r="Z1257"/>
      <c r="AA1257"/>
    </row>
    <row r="1258" spans="1:27" hidden="1" x14ac:dyDescent="0.2">
      <c r="A1258" s="6" t="s">
        <v>1078</v>
      </c>
      <c r="B1258" s="2">
        <f t="shared" si="187"/>
        <v>0</v>
      </c>
      <c r="C1258" s="2">
        <f t="shared" si="188"/>
        <v>2</v>
      </c>
      <c r="L1258" s="69">
        <f t="shared" si="189"/>
        <v>0</v>
      </c>
      <c r="N1258" s="69">
        <f t="shared" si="190"/>
        <v>0</v>
      </c>
      <c r="R1258" s="69">
        <f t="shared" si="191"/>
        <v>0</v>
      </c>
      <c r="V1258" s="69">
        <f t="shared" si="192"/>
        <v>0</v>
      </c>
      <c r="W1258"/>
      <c r="X1258"/>
      <c r="Y1258" s="83"/>
      <c r="Z1258"/>
      <c r="AA1258"/>
    </row>
    <row r="1259" spans="1:27" hidden="1" x14ac:dyDescent="0.2">
      <c r="A1259" s="6" t="s">
        <v>1079</v>
      </c>
      <c r="B1259" s="2">
        <f t="shared" si="187"/>
        <v>0</v>
      </c>
      <c r="C1259" s="2">
        <f t="shared" si="188"/>
        <v>2</v>
      </c>
      <c r="L1259" s="69">
        <f t="shared" si="189"/>
        <v>0</v>
      </c>
      <c r="N1259" s="69">
        <f t="shared" si="190"/>
        <v>0</v>
      </c>
      <c r="R1259" s="69">
        <f t="shared" si="191"/>
        <v>0</v>
      </c>
      <c r="V1259" s="69">
        <f t="shared" si="192"/>
        <v>0</v>
      </c>
      <c r="W1259"/>
      <c r="X1259"/>
      <c r="Y1259" s="83"/>
      <c r="Z1259"/>
      <c r="AA1259"/>
    </row>
    <row r="1260" spans="1:27" hidden="1" x14ac:dyDescent="0.2">
      <c r="A1260" s="6" t="s">
        <v>1080</v>
      </c>
      <c r="B1260" s="2">
        <f t="shared" si="187"/>
        <v>0</v>
      </c>
      <c r="C1260" s="2">
        <f t="shared" si="188"/>
        <v>2</v>
      </c>
      <c r="L1260" s="69">
        <f t="shared" si="189"/>
        <v>0</v>
      </c>
      <c r="N1260" s="69">
        <f t="shared" si="190"/>
        <v>0</v>
      </c>
      <c r="R1260" s="69">
        <f t="shared" si="191"/>
        <v>0</v>
      </c>
      <c r="V1260" s="69">
        <f t="shared" si="192"/>
        <v>0</v>
      </c>
      <c r="W1260"/>
      <c r="X1260"/>
      <c r="Y1260" s="83"/>
      <c r="Z1260"/>
      <c r="AA1260"/>
    </row>
    <row r="1261" spans="1:27" hidden="1" x14ac:dyDescent="0.2">
      <c r="A1261" s="6" t="s">
        <v>1081</v>
      </c>
      <c r="B1261" s="2">
        <f t="shared" si="187"/>
        <v>0</v>
      </c>
      <c r="C1261" s="2">
        <f t="shared" si="188"/>
        <v>2</v>
      </c>
      <c r="L1261" s="69">
        <f t="shared" si="189"/>
        <v>0</v>
      </c>
      <c r="N1261" s="69">
        <f t="shared" si="190"/>
        <v>0</v>
      </c>
      <c r="R1261" s="69">
        <f t="shared" si="191"/>
        <v>0</v>
      </c>
      <c r="V1261" s="69">
        <f t="shared" si="192"/>
        <v>0</v>
      </c>
      <c r="W1261"/>
      <c r="X1261"/>
      <c r="Y1261" s="83"/>
      <c r="Z1261"/>
      <c r="AA1261"/>
    </row>
    <row r="1262" spans="1:27" hidden="1" x14ac:dyDescent="0.2">
      <c r="A1262" s="6" t="s">
        <v>1082</v>
      </c>
      <c r="B1262" s="2">
        <f t="shared" si="187"/>
        <v>0</v>
      </c>
      <c r="C1262" s="2">
        <f t="shared" si="188"/>
        <v>2</v>
      </c>
      <c r="L1262" s="69">
        <f t="shared" si="189"/>
        <v>0</v>
      </c>
      <c r="N1262" s="69">
        <f t="shared" si="190"/>
        <v>0</v>
      </c>
      <c r="R1262" s="69">
        <f t="shared" si="191"/>
        <v>0</v>
      </c>
      <c r="V1262" s="69">
        <f t="shared" si="192"/>
        <v>0</v>
      </c>
      <c r="W1262"/>
      <c r="X1262"/>
      <c r="Y1262" s="83"/>
      <c r="Z1262"/>
      <c r="AA1262"/>
    </row>
    <row r="1263" spans="1:27" hidden="1" x14ac:dyDescent="0.2">
      <c r="A1263" s="6" t="s">
        <v>1083</v>
      </c>
      <c r="B1263" s="2">
        <f t="shared" si="187"/>
        <v>0</v>
      </c>
      <c r="C1263" s="2">
        <f t="shared" si="188"/>
        <v>2</v>
      </c>
      <c r="L1263" s="69">
        <f t="shared" si="189"/>
        <v>0</v>
      </c>
      <c r="N1263" s="69">
        <f t="shared" si="190"/>
        <v>0</v>
      </c>
      <c r="R1263" s="69">
        <f t="shared" si="191"/>
        <v>0</v>
      </c>
      <c r="V1263" s="69">
        <f t="shared" si="192"/>
        <v>0</v>
      </c>
      <c r="W1263"/>
      <c r="X1263"/>
      <c r="Y1263" s="83"/>
      <c r="Z1263"/>
      <c r="AA1263"/>
    </row>
    <row r="1264" spans="1:27" hidden="1" x14ac:dyDescent="0.2">
      <c r="A1264" s="6" t="s">
        <v>1084</v>
      </c>
      <c r="B1264" s="2">
        <f t="shared" si="187"/>
        <v>0</v>
      </c>
      <c r="C1264" s="2">
        <f t="shared" si="188"/>
        <v>2</v>
      </c>
      <c r="L1264" s="69">
        <f t="shared" si="189"/>
        <v>0</v>
      </c>
      <c r="N1264" s="69">
        <f t="shared" si="190"/>
        <v>0</v>
      </c>
      <c r="R1264" s="69">
        <f t="shared" si="191"/>
        <v>0</v>
      </c>
      <c r="V1264" s="69">
        <f t="shared" si="192"/>
        <v>0</v>
      </c>
      <c r="W1264"/>
      <c r="X1264"/>
      <c r="Y1264" s="83"/>
      <c r="Z1264"/>
      <c r="AA1264"/>
    </row>
    <row r="1265" spans="1:27" hidden="1" x14ac:dyDescent="0.2">
      <c r="A1265" s="6" t="s">
        <v>1085</v>
      </c>
      <c r="B1265" s="2">
        <f t="shared" si="187"/>
        <v>0</v>
      </c>
      <c r="C1265" s="2">
        <f t="shared" si="188"/>
        <v>2</v>
      </c>
      <c r="L1265" s="69">
        <f t="shared" si="189"/>
        <v>0</v>
      </c>
      <c r="N1265" s="69">
        <f t="shared" si="190"/>
        <v>0</v>
      </c>
      <c r="R1265" s="69">
        <f t="shared" si="191"/>
        <v>0</v>
      </c>
      <c r="V1265" s="69">
        <f t="shared" si="192"/>
        <v>0</v>
      </c>
      <c r="W1265"/>
      <c r="X1265"/>
      <c r="Y1265" s="83"/>
      <c r="Z1265"/>
      <c r="AA1265"/>
    </row>
    <row r="1266" spans="1:27" hidden="1" x14ac:dyDescent="0.2">
      <c r="A1266" s="6" t="s">
        <v>1086</v>
      </c>
      <c r="B1266" s="2">
        <f t="shared" si="187"/>
        <v>0</v>
      </c>
      <c r="C1266" s="2">
        <f t="shared" si="188"/>
        <v>2</v>
      </c>
      <c r="L1266" s="69">
        <f t="shared" si="189"/>
        <v>0</v>
      </c>
      <c r="N1266" s="69">
        <f t="shared" si="190"/>
        <v>0</v>
      </c>
      <c r="R1266" s="69">
        <f t="shared" si="191"/>
        <v>0</v>
      </c>
      <c r="V1266" s="69">
        <f t="shared" si="192"/>
        <v>0</v>
      </c>
      <c r="W1266"/>
      <c r="X1266"/>
      <c r="Y1266" s="83"/>
      <c r="Z1266"/>
      <c r="AA1266"/>
    </row>
    <row r="1267" spans="1:27" hidden="1" x14ac:dyDescent="0.2">
      <c r="A1267" s="6" t="s">
        <v>1087</v>
      </c>
      <c r="B1267" s="2">
        <f t="shared" si="187"/>
        <v>0</v>
      </c>
      <c r="C1267" s="2">
        <f t="shared" si="188"/>
        <v>2</v>
      </c>
      <c r="L1267" s="69">
        <f t="shared" si="189"/>
        <v>0</v>
      </c>
      <c r="N1267" s="69">
        <f t="shared" si="190"/>
        <v>0</v>
      </c>
      <c r="R1267" s="69">
        <f t="shared" si="191"/>
        <v>0</v>
      </c>
      <c r="V1267" s="69">
        <f t="shared" si="192"/>
        <v>0</v>
      </c>
      <c r="W1267"/>
      <c r="X1267"/>
      <c r="Y1267" s="83"/>
      <c r="Z1267"/>
      <c r="AA1267"/>
    </row>
    <row r="1268" spans="1:27" hidden="1" x14ac:dyDescent="0.2">
      <c r="A1268" s="6" t="s">
        <v>1088</v>
      </c>
      <c r="B1268" s="2">
        <f t="shared" si="187"/>
        <v>0</v>
      </c>
      <c r="C1268" s="2">
        <f t="shared" si="188"/>
        <v>2</v>
      </c>
      <c r="L1268" s="69">
        <f t="shared" si="189"/>
        <v>0</v>
      </c>
      <c r="N1268" s="69">
        <f t="shared" si="190"/>
        <v>0</v>
      </c>
      <c r="R1268" s="69">
        <f t="shared" si="191"/>
        <v>0</v>
      </c>
      <c r="V1268" s="69">
        <f t="shared" si="192"/>
        <v>0</v>
      </c>
      <c r="W1268"/>
      <c r="X1268"/>
      <c r="Y1268" s="83"/>
      <c r="Z1268"/>
      <c r="AA1268"/>
    </row>
    <row r="1269" spans="1:27" hidden="1" x14ac:dyDescent="0.2">
      <c r="A1269" s="6" t="s">
        <v>1089</v>
      </c>
      <c r="B1269" s="2">
        <f t="shared" si="187"/>
        <v>0</v>
      </c>
      <c r="C1269" s="2">
        <f t="shared" si="188"/>
        <v>2</v>
      </c>
      <c r="L1269" s="69">
        <f t="shared" si="189"/>
        <v>0</v>
      </c>
      <c r="N1269" s="69">
        <f t="shared" si="190"/>
        <v>0</v>
      </c>
      <c r="R1269" s="69">
        <f t="shared" si="191"/>
        <v>0</v>
      </c>
      <c r="V1269" s="69">
        <f t="shared" si="192"/>
        <v>0</v>
      </c>
      <c r="W1269"/>
      <c r="X1269"/>
      <c r="Y1269" s="83"/>
      <c r="Z1269"/>
      <c r="AA1269"/>
    </row>
    <row r="1270" spans="1:27" hidden="1" x14ac:dyDescent="0.2">
      <c r="A1270" s="6" t="s">
        <v>1090</v>
      </c>
      <c r="B1270" s="2">
        <f t="shared" si="187"/>
        <v>0</v>
      </c>
      <c r="C1270" s="2">
        <f t="shared" si="188"/>
        <v>2</v>
      </c>
      <c r="L1270" s="69">
        <f t="shared" si="189"/>
        <v>0</v>
      </c>
      <c r="N1270" s="69">
        <f t="shared" si="190"/>
        <v>0</v>
      </c>
      <c r="R1270" s="69">
        <f t="shared" si="191"/>
        <v>0</v>
      </c>
      <c r="V1270" s="69">
        <f t="shared" si="192"/>
        <v>0</v>
      </c>
      <c r="W1270"/>
      <c r="X1270"/>
      <c r="Y1270" s="83"/>
      <c r="Z1270"/>
      <c r="AA1270"/>
    </row>
    <row r="1271" spans="1:27" hidden="1" x14ac:dyDescent="0.2">
      <c r="A1271" s="6" t="s">
        <v>1091</v>
      </c>
      <c r="B1271" s="2">
        <f t="shared" si="187"/>
        <v>0</v>
      </c>
      <c r="C1271" s="2">
        <f t="shared" si="188"/>
        <v>2</v>
      </c>
      <c r="L1271" s="69">
        <f t="shared" si="189"/>
        <v>0</v>
      </c>
      <c r="N1271" s="69">
        <f t="shared" si="190"/>
        <v>0</v>
      </c>
      <c r="R1271" s="69">
        <f t="shared" si="191"/>
        <v>0</v>
      </c>
      <c r="V1271" s="69">
        <f t="shared" si="192"/>
        <v>0</v>
      </c>
      <c r="W1271"/>
      <c r="X1271"/>
      <c r="Y1271" s="83"/>
      <c r="Z1271"/>
      <c r="AA1271"/>
    </row>
    <row r="1272" spans="1:27" hidden="1" x14ac:dyDescent="0.2">
      <c r="A1272" s="6" t="s">
        <v>1092</v>
      </c>
      <c r="B1272" s="2">
        <f t="shared" si="187"/>
        <v>0</v>
      </c>
      <c r="C1272" s="2">
        <f t="shared" si="188"/>
        <v>2</v>
      </c>
      <c r="L1272" s="69">
        <f t="shared" si="189"/>
        <v>0</v>
      </c>
      <c r="N1272" s="69">
        <f t="shared" si="190"/>
        <v>0</v>
      </c>
      <c r="R1272" s="69">
        <f t="shared" si="191"/>
        <v>0</v>
      </c>
      <c r="V1272" s="69">
        <f t="shared" si="192"/>
        <v>0</v>
      </c>
      <c r="W1272"/>
      <c r="X1272"/>
      <c r="Y1272" s="83"/>
      <c r="Z1272"/>
      <c r="AA1272"/>
    </row>
    <row r="1273" spans="1:27" hidden="1" x14ac:dyDescent="0.2">
      <c r="A1273" s="6" t="s">
        <v>1093</v>
      </c>
      <c r="B1273" s="2">
        <f t="shared" si="187"/>
        <v>0</v>
      </c>
      <c r="C1273" s="2">
        <f t="shared" si="188"/>
        <v>2</v>
      </c>
      <c r="L1273" s="69">
        <f t="shared" si="189"/>
        <v>0</v>
      </c>
      <c r="N1273" s="69">
        <f t="shared" si="190"/>
        <v>0</v>
      </c>
      <c r="R1273" s="69">
        <f t="shared" si="191"/>
        <v>0</v>
      </c>
      <c r="V1273" s="69">
        <f t="shared" si="192"/>
        <v>0</v>
      </c>
      <c r="W1273"/>
      <c r="X1273"/>
      <c r="Y1273" s="83"/>
      <c r="Z1273"/>
      <c r="AA1273"/>
    </row>
    <row r="1274" spans="1:27" hidden="1" x14ac:dyDescent="0.2">
      <c r="A1274" s="6" t="s">
        <v>1094</v>
      </c>
      <c r="B1274" s="2">
        <f t="shared" si="187"/>
        <v>0</v>
      </c>
      <c r="C1274" s="2">
        <f t="shared" si="188"/>
        <v>2</v>
      </c>
      <c r="L1274" s="69">
        <f t="shared" si="189"/>
        <v>0</v>
      </c>
      <c r="N1274" s="69">
        <f t="shared" si="190"/>
        <v>0</v>
      </c>
      <c r="R1274" s="69">
        <f t="shared" si="191"/>
        <v>0</v>
      </c>
      <c r="V1274" s="69">
        <f t="shared" si="192"/>
        <v>0</v>
      </c>
      <c r="W1274"/>
      <c r="X1274"/>
      <c r="Y1274" s="83"/>
      <c r="Z1274"/>
      <c r="AA1274"/>
    </row>
    <row r="1275" spans="1:27" hidden="1" x14ac:dyDescent="0.2">
      <c r="A1275" s="6" t="s">
        <v>1095</v>
      </c>
      <c r="B1275" s="2">
        <f t="shared" si="187"/>
        <v>0</v>
      </c>
      <c r="C1275" s="2">
        <f t="shared" si="188"/>
        <v>2</v>
      </c>
      <c r="L1275" s="69">
        <f t="shared" si="189"/>
        <v>0</v>
      </c>
      <c r="N1275" s="69">
        <f t="shared" si="190"/>
        <v>0</v>
      </c>
      <c r="R1275" s="69">
        <f t="shared" si="191"/>
        <v>0</v>
      </c>
      <c r="V1275" s="69">
        <f t="shared" si="192"/>
        <v>0</v>
      </c>
      <c r="W1275"/>
      <c r="X1275"/>
      <c r="Y1275" s="83"/>
      <c r="Z1275"/>
      <c r="AA1275"/>
    </row>
    <row r="1276" spans="1:27" hidden="1" x14ac:dyDescent="0.2">
      <c r="A1276" s="6" t="s">
        <v>1096</v>
      </c>
      <c r="B1276" s="2">
        <f t="shared" si="187"/>
        <v>0</v>
      </c>
      <c r="C1276" s="2">
        <f t="shared" si="188"/>
        <v>2</v>
      </c>
      <c r="L1276" s="69">
        <f t="shared" si="189"/>
        <v>0</v>
      </c>
      <c r="N1276" s="69">
        <f t="shared" si="190"/>
        <v>0</v>
      </c>
      <c r="R1276" s="69">
        <f t="shared" si="191"/>
        <v>0</v>
      </c>
      <c r="V1276" s="69">
        <f t="shared" si="192"/>
        <v>0</v>
      </c>
      <c r="W1276"/>
      <c r="X1276"/>
      <c r="Y1276" s="83"/>
      <c r="Z1276"/>
      <c r="AA1276"/>
    </row>
    <row r="1277" spans="1:27" hidden="1" x14ac:dyDescent="0.2">
      <c r="A1277" s="6" t="s">
        <v>1097</v>
      </c>
      <c r="B1277" s="2">
        <f t="shared" si="187"/>
        <v>0</v>
      </c>
      <c r="C1277" s="2">
        <f t="shared" si="188"/>
        <v>2</v>
      </c>
      <c r="L1277" s="69">
        <f t="shared" si="189"/>
        <v>0</v>
      </c>
      <c r="N1277" s="69">
        <f t="shared" si="190"/>
        <v>0</v>
      </c>
      <c r="R1277" s="69">
        <f t="shared" si="191"/>
        <v>0</v>
      </c>
      <c r="V1277" s="69">
        <f t="shared" si="192"/>
        <v>0</v>
      </c>
      <c r="W1277"/>
      <c r="X1277"/>
      <c r="Y1277" s="83"/>
      <c r="Z1277"/>
      <c r="AA1277"/>
    </row>
    <row r="1278" spans="1:27" hidden="1" x14ac:dyDescent="0.2">
      <c r="A1278" s="6" t="s">
        <v>1098</v>
      </c>
      <c r="B1278" s="2">
        <f t="shared" si="187"/>
        <v>0</v>
      </c>
      <c r="C1278" s="2">
        <f t="shared" si="188"/>
        <v>2</v>
      </c>
      <c r="L1278" s="69">
        <f t="shared" si="189"/>
        <v>0</v>
      </c>
      <c r="N1278" s="69">
        <f t="shared" si="190"/>
        <v>0</v>
      </c>
      <c r="R1278" s="69">
        <f t="shared" si="191"/>
        <v>0</v>
      </c>
      <c r="V1278" s="69">
        <f t="shared" si="192"/>
        <v>0</v>
      </c>
      <c r="W1278"/>
      <c r="X1278"/>
      <c r="Y1278" s="83"/>
      <c r="Z1278"/>
      <c r="AA1278"/>
    </row>
    <row r="1279" spans="1:27" hidden="1" x14ac:dyDescent="0.2">
      <c r="A1279" s="6" t="s">
        <v>1099</v>
      </c>
      <c r="B1279" s="2">
        <f t="shared" si="187"/>
        <v>0</v>
      </c>
      <c r="C1279" s="2">
        <f t="shared" si="188"/>
        <v>2</v>
      </c>
      <c r="L1279" s="69">
        <f t="shared" si="189"/>
        <v>0</v>
      </c>
      <c r="N1279" s="69">
        <f t="shared" si="190"/>
        <v>0</v>
      </c>
      <c r="R1279" s="69">
        <f t="shared" si="191"/>
        <v>0</v>
      </c>
      <c r="V1279" s="69">
        <f t="shared" si="192"/>
        <v>0</v>
      </c>
      <c r="W1279"/>
      <c r="X1279"/>
      <c r="Y1279" s="83"/>
      <c r="Z1279"/>
      <c r="AA1279"/>
    </row>
    <row r="1280" spans="1:27" hidden="1" x14ac:dyDescent="0.2">
      <c r="A1280" s="6" t="s">
        <v>1100</v>
      </c>
      <c r="B1280" s="2">
        <f t="shared" si="187"/>
        <v>0</v>
      </c>
      <c r="C1280" s="2">
        <f t="shared" si="188"/>
        <v>2</v>
      </c>
      <c r="L1280" s="69">
        <f t="shared" si="189"/>
        <v>0</v>
      </c>
      <c r="N1280" s="69">
        <f t="shared" si="190"/>
        <v>0</v>
      </c>
      <c r="R1280" s="69">
        <f t="shared" si="191"/>
        <v>0</v>
      </c>
      <c r="V1280" s="69">
        <f t="shared" si="192"/>
        <v>0</v>
      </c>
      <c r="W1280"/>
      <c r="X1280"/>
      <c r="Y1280" s="83"/>
      <c r="Z1280"/>
      <c r="AA1280"/>
    </row>
    <row r="1281" spans="1:27" hidden="1" x14ac:dyDescent="0.2">
      <c r="A1281" s="6" t="s">
        <v>1101</v>
      </c>
      <c r="B1281" s="2">
        <f t="shared" si="187"/>
        <v>0</v>
      </c>
      <c r="C1281" s="2">
        <f t="shared" si="188"/>
        <v>2</v>
      </c>
      <c r="L1281" s="69">
        <f t="shared" si="189"/>
        <v>0</v>
      </c>
      <c r="N1281" s="69">
        <f t="shared" si="190"/>
        <v>0</v>
      </c>
      <c r="R1281" s="69">
        <f t="shared" si="191"/>
        <v>0</v>
      </c>
      <c r="V1281" s="69">
        <f t="shared" si="192"/>
        <v>0</v>
      </c>
      <c r="W1281"/>
      <c r="X1281"/>
      <c r="Y1281" s="83"/>
      <c r="Z1281"/>
      <c r="AA1281"/>
    </row>
    <row r="1282" spans="1:27" hidden="1" x14ac:dyDescent="0.2">
      <c r="A1282" s="6" t="s">
        <v>1102</v>
      </c>
      <c r="B1282" s="2">
        <f t="shared" ref="B1282:B1345" si="195">+L1282+N1282+R1282+V1282+X1282</f>
        <v>0</v>
      </c>
      <c r="C1282" s="2">
        <f t="shared" ref="C1282:C1345" si="196">RANK(B1282,B$1214:B$1412,0)</f>
        <v>2</v>
      </c>
      <c r="L1282" s="69">
        <f t="shared" ref="L1282:L1345" si="197">IF(AND(I1282&lt;1,J1282&lt;1,K1282&lt;1),0,IF(250+((150-(I1282*60+J1282))*2)&lt;0,0,IF(K1282&lt;50,250+((150-(I1282*60+J1282))*2),IF(K1282&gt;49,250+((150-(I1282*60+J1282))*2)-1,250+((150-(I1282*60+J1282))*2)))))</f>
        <v>0</v>
      </c>
      <c r="N1282" s="69">
        <f t="shared" ref="N1282:N1345" si="198">IF(M1282&lt;89,0,250+((M1282-172)*3))</f>
        <v>0</v>
      </c>
      <c r="R1282" s="69">
        <f t="shared" ref="R1282:R1345" si="199">IF(AND(O1282&lt;1,P1282&lt;1,Q1282&lt;1),0,IF(250+((540-(O1282*60+P1282))*1)&lt;0,0,250+((540-(O1282*60+P1282))*1)))</f>
        <v>0</v>
      </c>
      <c r="V1282" s="69">
        <f t="shared" ref="V1282:V1345" si="200">IF(AND(S1282&lt;1,T1282&lt;1,U1282&lt;1),0,IF(500+((630-(S1282*60+T1282))*1)&lt;0,0,500+((630-(S1282*60+T1282))*1)))</f>
        <v>0</v>
      </c>
      <c r="W1282"/>
      <c r="X1282"/>
      <c r="Y1282" s="83"/>
      <c r="Z1282"/>
      <c r="AA1282"/>
    </row>
    <row r="1283" spans="1:27" hidden="1" x14ac:dyDescent="0.2">
      <c r="A1283" s="6" t="s">
        <v>1103</v>
      </c>
      <c r="B1283" s="2">
        <f t="shared" si="195"/>
        <v>0</v>
      </c>
      <c r="C1283" s="2">
        <f t="shared" si="196"/>
        <v>2</v>
      </c>
      <c r="L1283" s="69">
        <f t="shared" si="197"/>
        <v>0</v>
      </c>
      <c r="N1283" s="69">
        <f t="shared" si="198"/>
        <v>0</v>
      </c>
      <c r="R1283" s="69">
        <f t="shared" si="199"/>
        <v>0</v>
      </c>
      <c r="V1283" s="69">
        <f t="shared" si="200"/>
        <v>0</v>
      </c>
      <c r="W1283"/>
      <c r="X1283"/>
      <c r="Y1283" s="83"/>
      <c r="Z1283"/>
      <c r="AA1283"/>
    </row>
    <row r="1284" spans="1:27" hidden="1" x14ac:dyDescent="0.2">
      <c r="A1284" s="6" t="s">
        <v>1104</v>
      </c>
      <c r="B1284" s="2">
        <f t="shared" si="195"/>
        <v>0</v>
      </c>
      <c r="C1284" s="2">
        <f t="shared" si="196"/>
        <v>2</v>
      </c>
      <c r="L1284" s="69">
        <f t="shared" si="197"/>
        <v>0</v>
      </c>
      <c r="N1284" s="69">
        <f t="shared" si="198"/>
        <v>0</v>
      </c>
      <c r="R1284" s="69">
        <f t="shared" si="199"/>
        <v>0</v>
      </c>
      <c r="V1284" s="69">
        <f t="shared" si="200"/>
        <v>0</v>
      </c>
      <c r="W1284"/>
      <c r="X1284"/>
      <c r="Y1284" s="83"/>
      <c r="Z1284"/>
      <c r="AA1284"/>
    </row>
    <row r="1285" spans="1:27" hidden="1" x14ac:dyDescent="0.2">
      <c r="A1285" s="6" t="s">
        <v>1105</v>
      </c>
      <c r="B1285" s="2">
        <f t="shared" si="195"/>
        <v>0</v>
      </c>
      <c r="C1285" s="2">
        <f t="shared" si="196"/>
        <v>2</v>
      </c>
      <c r="L1285" s="69">
        <f t="shared" si="197"/>
        <v>0</v>
      </c>
      <c r="N1285" s="69">
        <f t="shared" si="198"/>
        <v>0</v>
      </c>
      <c r="R1285" s="69">
        <f t="shared" si="199"/>
        <v>0</v>
      </c>
      <c r="V1285" s="69">
        <f t="shared" si="200"/>
        <v>0</v>
      </c>
      <c r="W1285"/>
      <c r="X1285"/>
      <c r="Y1285" s="83"/>
      <c r="Z1285"/>
      <c r="AA1285"/>
    </row>
    <row r="1286" spans="1:27" hidden="1" x14ac:dyDescent="0.2">
      <c r="A1286" s="6" t="s">
        <v>1106</v>
      </c>
      <c r="B1286" s="2">
        <f t="shared" si="195"/>
        <v>0</v>
      </c>
      <c r="C1286" s="2">
        <f t="shared" si="196"/>
        <v>2</v>
      </c>
      <c r="L1286" s="69">
        <f t="shared" si="197"/>
        <v>0</v>
      </c>
      <c r="N1286" s="69">
        <f t="shared" si="198"/>
        <v>0</v>
      </c>
      <c r="R1286" s="69">
        <f t="shared" si="199"/>
        <v>0</v>
      </c>
      <c r="V1286" s="69">
        <f t="shared" si="200"/>
        <v>0</v>
      </c>
      <c r="W1286"/>
      <c r="X1286"/>
      <c r="Y1286" s="83"/>
      <c r="Z1286"/>
      <c r="AA1286"/>
    </row>
    <row r="1287" spans="1:27" hidden="1" x14ac:dyDescent="0.2">
      <c r="A1287" s="6" t="s">
        <v>1107</v>
      </c>
      <c r="B1287" s="2">
        <f t="shared" si="195"/>
        <v>0</v>
      </c>
      <c r="C1287" s="2">
        <f t="shared" si="196"/>
        <v>2</v>
      </c>
      <c r="L1287" s="69">
        <f t="shared" si="197"/>
        <v>0</v>
      </c>
      <c r="N1287" s="69">
        <f t="shared" si="198"/>
        <v>0</v>
      </c>
      <c r="R1287" s="69">
        <f t="shared" si="199"/>
        <v>0</v>
      </c>
      <c r="V1287" s="69">
        <f t="shared" si="200"/>
        <v>0</v>
      </c>
      <c r="W1287"/>
      <c r="X1287"/>
      <c r="Y1287" s="83"/>
      <c r="Z1287"/>
      <c r="AA1287"/>
    </row>
    <row r="1288" spans="1:27" hidden="1" x14ac:dyDescent="0.2">
      <c r="A1288" s="6" t="s">
        <v>1108</v>
      </c>
      <c r="B1288" s="2">
        <f t="shared" si="195"/>
        <v>0</v>
      </c>
      <c r="C1288" s="2">
        <f t="shared" si="196"/>
        <v>2</v>
      </c>
      <c r="L1288" s="69">
        <f t="shared" si="197"/>
        <v>0</v>
      </c>
      <c r="N1288" s="69">
        <f t="shared" si="198"/>
        <v>0</v>
      </c>
      <c r="R1288" s="69">
        <f t="shared" si="199"/>
        <v>0</v>
      </c>
      <c r="V1288" s="69">
        <f t="shared" si="200"/>
        <v>0</v>
      </c>
      <c r="W1288"/>
      <c r="X1288"/>
      <c r="Y1288" s="83"/>
      <c r="Z1288"/>
      <c r="AA1288"/>
    </row>
    <row r="1289" spans="1:27" hidden="1" x14ac:dyDescent="0.2">
      <c r="A1289" s="6" t="s">
        <v>1109</v>
      </c>
      <c r="B1289" s="2">
        <f t="shared" si="195"/>
        <v>0</v>
      </c>
      <c r="C1289" s="2">
        <f t="shared" si="196"/>
        <v>2</v>
      </c>
      <c r="L1289" s="69">
        <f t="shared" si="197"/>
        <v>0</v>
      </c>
      <c r="N1289" s="69">
        <f t="shared" si="198"/>
        <v>0</v>
      </c>
      <c r="R1289" s="69">
        <f t="shared" si="199"/>
        <v>0</v>
      </c>
      <c r="V1289" s="69">
        <f t="shared" si="200"/>
        <v>0</v>
      </c>
      <c r="W1289"/>
      <c r="X1289"/>
      <c r="Y1289" s="83"/>
      <c r="Z1289"/>
      <c r="AA1289"/>
    </row>
    <row r="1290" spans="1:27" hidden="1" x14ac:dyDescent="0.2">
      <c r="A1290" s="6" t="s">
        <v>1110</v>
      </c>
      <c r="B1290" s="2">
        <f t="shared" si="195"/>
        <v>0</v>
      </c>
      <c r="C1290" s="2">
        <f t="shared" si="196"/>
        <v>2</v>
      </c>
      <c r="L1290" s="69">
        <f t="shared" si="197"/>
        <v>0</v>
      </c>
      <c r="N1290" s="69">
        <f t="shared" si="198"/>
        <v>0</v>
      </c>
      <c r="R1290" s="69">
        <f t="shared" si="199"/>
        <v>0</v>
      </c>
      <c r="V1290" s="69">
        <f t="shared" si="200"/>
        <v>0</v>
      </c>
      <c r="W1290"/>
      <c r="X1290"/>
      <c r="Y1290" s="83"/>
      <c r="Z1290"/>
      <c r="AA1290"/>
    </row>
    <row r="1291" spans="1:27" hidden="1" x14ac:dyDescent="0.2">
      <c r="A1291" s="6" t="s">
        <v>1111</v>
      </c>
      <c r="B1291" s="2">
        <f t="shared" si="195"/>
        <v>0</v>
      </c>
      <c r="C1291" s="2">
        <f t="shared" si="196"/>
        <v>2</v>
      </c>
      <c r="L1291" s="69">
        <f t="shared" si="197"/>
        <v>0</v>
      </c>
      <c r="N1291" s="69">
        <f t="shared" si="198"/>
        <v>0</v>
      </c>
      <c r="R1291" s="69">
        <f t="shared" si="199"/>
        <v>0</v>
      </c>
      <c r="V1291" s="69">
        <f t="shared" si="200"/>
        <v>0</v>
      </c>
      <c r="W1291"/>
      <c r="X1291"/>
      <c r="Y1291" s="83"/>
      <c r="Z1291"/>
      <c r="AA1291"/>
    </row>
    <row r="1292" spans="1:27" hidden="1" x14ac:dyDescent="0.2">
      <c r="A1292" s="6" t="s">
        <v>1112</v>
      </c>
      <c r="B1292" s="2">
        <f t="shared" si="195"/>
        <v>0</v>
      </c>
      <c r="C1292" s="2">
        <f t="shared" si="196"/>
        <v>2</v>
      </c>
      <c r="L1292" s="69">
        <f t="shared" si="197"/>
        <v>0</v>
      </c>
      <c r="N1292" s="69">
        <f t="shared" si="198"/>
        <v>0</v>
      </c>
      <c r="R1292" s="69">
        <f t="shared" si="199"/>
        <v>0</v>
      </c>
      <c r="V1292" s="69">
        <f t="shared" si="200"/>
        <v>0</v>
      </c>
      <c r="W1292"/>
      <c r="X1292"/>
      <c r="Y1292" s="83"/>
      <c r="Z1292"/>
      <c r="AA1292"/>
    </row>
    <row r="1293" spans="1:27" hidden="1" x14ac:dyDescent="0.2">
      <c r="A1293" s="6" t="s">
        <v>1113</v>
      </c>
      <c r="B1293" s="2">
        <f t="shared" si="195"/>
        <v>0</v>
      </c>
      <c r="C1293" s="2">
        <f t="shared" si="196"/>
        <v>2</v>
      </c>
      <c r="L1293" s="69">
        <f t="shared" si="197"/>
        <v>0</v>
      </c>
      <c r="N1293" s="69">
        <f t="shared" si="198"/>
        <v>0</v>
      </c>
      <c r="R1293" s="69">
        <f t="shared" si="199"/>
        <v>0</v>
      </c>
      <c r="V1293" s="69">
        <f t="shared" si="200"/>
        <v>0</v>
      </c>
      <c r="W1293"/>
      <c r="X1293"/>
      <c r="Y1293" s="83"/>
      <c r="Z1293"/>
      <c r="AA1293"/>
    </row>
    <row r="1294" spans="1:27" hidden="1" x14ac:dyDescent="0.2">
      <c r="A1294" s="6" t="s">
        <v>1114</v>
      </c>
      <c r="B1294" s="2">
        <f t="shared" si="195"/>
        <v>0</v>
      </c>
      <c r="C1294" s="2">
        <f t="shared" si="196"/>
        <v>2</v>
      </c>
      <c r="L1294" s="69">
        <f t="shared" si="197"/>
        <v>0</v>
      </c>
      <c r="N1294" s="69">
        <f t="shared" si="198"/>
        <v>0</v>
      </c>
      <c r="R1294" s="69">
        <f t="shared" si="199"/>
        <v>0</v>
      </c>
      <c r="V1294" s="69">
        <f t="shared" si="200"/>
        <v>0</v>
      </c>
      <c r="W1294"/>
      <c r="X1294"/>
      <c r="Y1294" s="83"/>
      <c r="Z1294"/>
      <c r="AA1294"/>
    </row>
    <row r="1295" spans="1:27" hidden="1" x14ac:dyDescent="0.2">
      <c r="A1295" s="6" t="s">
        <v>1115</v>
      </c>
      <c r="B1295" s="2">
        <f t="shared" si="195"/>
        <v>0</v>
      </c>
      <c r="C1295" s="2">
        <f t="shared" si="196"/>
        <v>2</v>
      </c>
      <c r="L1295" s="69">
        <f t="shared" si="197"/>
        <v>0</v>
      </c>
      <c r="N1295" s="69">
        <f t="shared" si="198"/>
        <v>0</v>
      </c>
      <c r="R1295" s="69">
        <f t="shared" si="199"/>
        <v>0</v>
      </c>
      <c r="V1295" s="69">
        <f t="shared" si="200"/>
        <v>0</v>
      </c>
      <c r="W1295"/>
      <c r="X1295"/>
      <c r="Y1295" s="83"/>
      <c r="Z1295"/>
      <c r="AA1295"/>
    </row>
    <row r="1296" spans="1:27" hidden="1" x14ac:dyDescent="0.2">
      <c r="A1296" s="6" t="s">
        <v>1116</v>
      </c>
      <c r="B1296" s="2">
        <f t="shared" si="195"/>
        <v>0</v>
      </c>
      <c r="C1296" s="2">
        <f t="shared" si="196"/>
        <v>2</v>
      </c>
      <c r="L1296" s="69">
        <f t="shared" si="197"/>
        <v>0</v>
      </c>
      <c r="N1296" s="69">
        <f t="shared" si="198"/>
        <v>0</v>
      </c>
      <c r="R1296" s="69">
        <f t="shared" si="199"/>
        <v>0</v>
      </c>
      <c r="V1296" s="69">
        <f t="shared" si="200"/>
        <v>0</v>
      </c>
      <c r="W1296"/>
      <c r="X1296"/>
      <c r="Y1296" s="83"/>
      <c r="Z1296"/>
      <c r="AA1296"/>
    </row>
    <row r="1297" spans="1:27" hidden="1" x14ac:dyDescent="0.2">
      <c r="A1297" s="6" t="s">
        <v>1117</v>
      </c>
      <c r="B1297" s="2">
        <f t="shared" si="195"/>
        <v>0</v>
      </c>
      <c r="C1297" s="2">
        <f t="shared" si="196"/>
        <v>2</v>
      </c>
      <c r="L1297" s="69">
        <f t="shared" si="197"/>
        <v>0</v>
      </c>
      <c r="N1297" s="69">
        <f t="shared" si="198"/>
        <v>0</v>
      </c>
      <c r="R1297" s="69">
        <f t="shared" si="199"/>
        <v>0</v>
      </c>
      <c r="V1297" s="69">
        <f t="shared" si="200"/>
        <v>0</v>
      </c>
      <c r="W1297"/>
      <c r="X1297"/>
      <c r="Y1297" s="83"/>
      <c r="Z1297"/>
      <c r="AA1297"/>
    </row>
    <row r="1298" spans="1:27" hidden="1" x14ac:dyDescent="0.2">
      <c r="A1298" s="6" t="s">
        <v>1118</v>
      </c>
      <c r="B1298" s="2">
        <f t="shared" si="195"/>
        <v>0</v>
      </c>
      <c r="C1298" s="2">
        <f t="shared" si="196"/>
        <v>2</v>
      </c>
      <c r="L1298" s="69">
        <f t="shared" si="197"/>
        <v>0</v>
      </c>
      <c r="N1298" s="69">
        <f t="shared" si="198"/>
        <v>0</v>
      </c>
      <c r="R1298" s="69">
        <f t="shared" si="199"/>
        <v>0</v>
      </c>
      <c r="V1298" s="69">
        <f t="shared" si="200"/>
        <v>0</v>
      </c>
      <c r="W1298"/>
      <c r="X1298"/>
      <c r="Y1298" s="83"/>
      <c r="Z1298"/>
      <c r="AA1298"/>
    </row>
    <row r="1299" spans="1:27" hidden="1" x14ac:dyDescent="0.2">
      <c r="A1299" s="6" t="s">
        <v>1119</v>
      </c>
      <c r="B1299" s="2">
        <f t="shared" si="195"/>
        <v>0</v>
      </c>
      <c r="C1299" s="2">
        <f t="shared" si="196"/>
        <v>2</v>
      </c>
      <c r="L1299" s="69">
        <f t="shared" si="197"/>
        <v>0</v>
      </c>
      <c r="N1299" s="69">
        <f t="shared" si="198"/>
        <v>0</v>
      </c>
      <c r="R1299" s="69">
        <f t="shared" si="199"/>
        <v>0</v>
      </c>
      <c r="V1299" s="69">
        <f t="shared" si="200"/>
        <v>0</v>
      </c>
      <c r="W1299"/>
      <c r="X1299"/>
      <c r="Y1299" s="83"/>
      <c r="Z1299"/>
      <c r="AA1299"/>
    </row>
    <row r="1300" spans="1:27" hidden="1" x14ac:dyDescent="0.2">
      <c r="A1300" s="6" t="s">
        <v>1120</v>
      </c>
      <c r="B1300" s="2">
        <f t="shared" si="195"/>
        <v>0</v>
      </c>
      <c r="C1300" s="2">
        <f t="shared" si="196"/>
        <v>2</v>
      </c>
      <c r="L1300" s="69">
        <f t="shared" si="197"/>
        <v>0</v>
      </c>
      <c r="N1300" s="69">
        <f t="shared" si="198"/>
        <v>0</v>
      </c>
      <c r="R1300" s="69">
        <f t="shared" si="199"/>
        <v>0</v>
      </c>
      <c r="V1300" s="69">
        <f t="shared" si="200"/>
        <v>0</v>
      </c>
      <c r="W1300"/>
      <c r="X1300"/>
      <c r="Y1300" s="83"/>
      <c r="Z1300"/>
      <c r="AA1300"/>
    </row>
    <row r="1301" spans="1:27" hidden="1" x14ac:dyDescent="0.2">
      <c r="A1301" s="6" t="s">
        <v>1121</v>
      </c>
      <c r="B1301" s="2">
        <f t="shared" si="195"/>
        <v>0</v>
      </c>
      <c r="C1301" s="2">
        <f t="shared" si="196"/>
        <v>2</v>
      </c>
      <c r="L1301" s="69">
        <f t="shared" si="197"/>
        <v>0</v>
      </c>
      <c r="N1301" s="69">
        <f t="shared" si="198"/>
        <v>0</v>
      </c>
      <c r="R1301" s="69">
        <f t="shared" si="199"/>
        <v>0</v>
      </c>
      <c r="V1301" s="69">
        <f t="shared" si="200"/>
        <v>0</v>
      </c>
      <c r="W1301"/>
      <c r="X1301"/>
      <c r="Y1301" s="83"/>
      <c r="Z1301"/>
      <c r="AA1301"/>
    </row>
    <row r="1302" spans="1:27" hidden="1" x14ac:dyDescent="0.2">
      <c r="A1302" s="6" t="s">
        <v>1122</v>
      </c>
      <c r="B1302" s="2">
        <f t="shared" si="195"/>
        <v>0</v>
      </c>
      <c r="C1302" s="2">
        <f t="shared" si="196"/>
        <v>2</v>
      </c>
      <c r="L1302" s="69">
        <f t="shared" si="197"/>
        <v>0</v>
      </c>
      <c r="N1302" s="69">
        <f t="shared" si="198"/>
        <v>0</v>
      </c>
      <c r="R1302" s="69">
        <f t="shared" si="199"/>
        <v>0</v>
      </c>
      <c r="V1302" s="69">
        <f t="shared" si="200"/>
        <v>0</v>
      </c>
      <c r="W1302"/>
      <c r="X1302"/>
      <c r="Y1302" s="83"/>
      <c r="Z1302"/>
      <c r="AA1302"/>
    </row>
    <row r="1303" spans="1:27" hidden="1" x14ac:dyDescent="0.2">
      <c r="A1303" s="6" t="s">
        <v>1123</v>
      </c>
      <c r="B1303" s="2">
        <f t="shared" si="195"/>
        <v>0</v>
      </c>
      <c r="C1303" s="2">
        <f t="shared" si="196"/>
        <v>2</v>
      </c>
      <c r="L1303" s="69">
        <f t="shared" si="197"/>
        <v>0</v>
      </c>
      <c r="N1303" s="69">
        <f t="shared" si="198"/>
        <v>0</v>
      </c>
      <c r="R1303" s="69">
        <f t="shared" si="199"/>
        <v>0</v>
      </c>
      <c r="V1303" s="69">
        <f t="shared" si="200"/>
        <v>0</v>
      </c>
      <c r="W1303"/>
      <c r="X1303"/>
      <c r="Y1303" s="83"/>
      <c r="Z1303"/>
      <c r="AA1303"/>
    </row>
    <row r="1304" spans="1:27" hidden="1" x14ac:dyDescent="0.2">
      <c r="A1304" s="6" t="s">
        <v>1124</v>
      </c>
      <c r="B1304" s="2">
        <f t="shared" si="195"/>
        <v>0</v>
      </c>
      <c r="C1304" s="2">
        <f t="shared" si="196"/>
        <v>2</v>
      </c>
      <c r="L1304" s="69">
        <f t="shared" si="197"/>
        <v>0</v>
      </c>
      <c r="N1304" s="69">
        <f t="shared" si="198"/>
        <v>0</v>
      </c>
      <c r="R1304" s="69">
        <f t="shared" si="199"/>
        <v>0</v>
      </c>
      <c r="V1304" s="69">
        <f t="shared" si="200"/>
        <v>0</v>
      </c>
      <c r="W1304"/>
      <c r="X1304"/>
      <c r="Y1304" s="83"/>
      <c r="Z1304"/>
      <c r="AA1304"/>
    </row>
    <row r="1305" spans="1:27" hidden="1" x14ac:dyDescent="0.2">
      <c r="A1305" s="6" t="s">
        <v>1125</v>
      </c>
      <c r="B1305" s="2">
        <f t="shared" si="195"/>
        <v>0</v>
      </c>
      <c r="C1305" s="2">
        <f t="shared" si="196"/>
        <v>2</v>
      </c>
      <c r="L1305" s="69">
        <f t="shared" si="197"/>
        <v>0</v>
      </c>
      <c r="N1305" s="69">
        <f t="shared" si="198"/>
        <v>0</v>
      </c>
      <c r="R1305" s="69">
        <f t="shared" si="199"/>
        <v>0</v>
      </c>
      <c r="V1305" s="69">
        <f t="shared" si="200"/>
        <v>0</v>
      </c>
      <c r="W1305"/>
      <c r="X1305"/>
      <c r="Y1305" s="83"/>
      <c r="Z1305"/>
      <c r="AA1305"/>
    </row>
    <row r="1306" spans="1:27" hidden="1" x14ac:dyDescent="0.2">
      <c r="A1306" s="6" t="s">
        <v>1126</v>
      </c>
      <c r="B1306" s="2">
        <f t="shared" si="195"/>
        <v>0</v>
      </c>
      <c r="C1306" s="2">
        <f t="shared" si="196"/>
        <v>2</v>
      </c>
      <c r="L1306" s="69">
        <f t="shared" si="197"/>
        <v>0</v>
      </c>
      <c r="N1306" s="69">
        <f t="shared" si="198"/>
        <v>0</v>
      </c>
      <c r="R1306" s="69">
        <f t="shared" si="199"/>
        <v>0</v>
      </c>
      <c r="V1306" s="69">
        <f t="shared" si="200"/>
        <v>0</v>
      </c>
      <c r="W1306"/>
      <c r="X1306"/>
      <c r="Y1306" s="83"/>
      <c r="Z1306"/>
      <c r="AA1306"/>
    </row>
    <row r="1307" spans="1:27" hidden="1" x14ac:dyDescent="0.2">
      <c r="A1307" s="6" t="s">
        <v>1127</v>
      </c>
      <c r="B1307" s="2">
        <f t="shared" si="195"/>
        <v>0</v>
      </c>
      <c r="C1307" s="2">
        <f t="shared" si="196"/>
        <v>2</v>
      </c>
      <c r="L1307" s="69">
        <f t="shared" si="197"/>
        <v>0</v>
      </c>
      <c r="N1307" s="69">
        <f t="shared" si="198"/>
        <v>0</v>
      </c>
      <c r="R1307" s="69">
        <f t="shared" si="199"/>
        <v>0</v>
      </c>
      <c r="V1307" s="69">
        <f t="shared" si="200"/>
        <v>0</v>
      </c>
      <c r="W1307"/>
      <c r="X1307"/>
      <c r="Y1307" s="83"/>
      <c r="Z1307"/>
      <c r="AA1307"/>
    </row>
    <row r="1308" spans="1:27" hidden="1" x14ac:dyDescent="0.2">
      <c r="A1308" s="6" t="s">
        <v>1128</v>
      </c>
      <c r="B1308" s="2">
        <f t="shared" si="195"/>
        <v>0</v>
      </c>
      <c r="C1308" s="2">
        <f t="shared" si="196"/>
        <v>2</v>
      </c>
      <c r="L1308" s="69">
        <f t="shared" si="197"/>
        <v>0</v>
      </c>
      <c r="N1308" s="69">
        <f t="shared" si="198"/>
        <v>0</v>
      </c>
      <c r="R1308" s="69">
        <f t="shared" si="199"/>
        <v>0</v>
      </c>
      <c r="V1308" s="69">
        <f t="shared" si="200"/>
        <v>0</v>
      </c>
      <c r="W1308"/>
      <c r="X1308"/>
      <c r="Y1308" s="83"/>
      <c r="Z1308"/>
      <c r="AA1308"/>
    </row>
    <row r="1309" spans="1:27" hidden="1" x14ac:dyDescent="0.2">
      <c r="A1309" s="6" t="s">
        <v>1129</v>
      </c>
      <c r="B1309" s="2">
        <f t="shared" si="195"/>
        <v>0</v>
      </c>
      <c r="C1309" s="2">
        <f t="shared" si="196"/>
        <v>2</v>
      </c>
      <c r="L1309" s="69">
        <f t="shared" si="197"/>
        <v>0</v>
      </c>
      <c r="N1309" s="69">
        <f t="shared" si="198"/>
        <v>0</v>
      </c>
      <c r="R1309" s="69">
        <f t="shared" si="199"/>
        <v>0</v>
      </c>
      <c r="V1309" s="69">
        <f t="shared" si="200"/>
        <v>0</v>
      </c>
      <c r="W1309"/>
      <c r="X1309"/>
      <c r="Y1309" s="83"/>
      <c r="Z1309"/>
      <c r="AA1309"/>
    </row>
    <row r="1310" spans="1:27" hidden="1" x14ac:dyDescent="0.2">
      <c r="A1310" s="6" t="s">
        <v>1130</v>
      </c>
      <c r="B1310" s="2">
        <f t="shared" si="195"/>
        <v>0</v>
      </c>
      <c r="C1310" s="2">
        <f t="shared" si="196"/>
        <v>2</v>
      </c>
      <c r="L1310" s="69">
        <f t="shared" si="197"/>
        <v>0</v>
      </c>
      <c r="N1310" s="69">
        <f t="shared" si="198"/>
        <v>0</v>
      </c>
      <c r="R1310" s="69">
        <f t="shared" si="199"/>
        <v>0</v>
      </c>
      <c r="V1310" s="69">
        <f t="shared" si="200"/>
        <v>0</v>
      </c>
      <c r="W1310"/>
      <c r="X1310"/>
      <c r="Y1310" s="83"/>
      <c r="Z1310"/>
      <c r="AA1310"/>
    </row>
    <row r="1311" spans="1:27" hidden="1" x14ac:dyDescent="0.2">
      <c r="A1311" s="6" t="s">
        <v>1131</v>
      </c>
      <c r="B1311" s="2">
        <f t="shared" si="195"/>
        <v>0</v>
      </c>
      <c r="C1311" s="2">
        <f t="shared" si="196"/>
        <v>2</v>
      </c>
      <c r="L1311" s="69">
        <f t="shared" si="197"/>
        <v>0</v>
      </c>
      <c r="N1311" s="69">
        <f t="shared" si="198"/>
        <v>0</v>
      </c>
      <c r="R1311" s="69">
        <f t="shared" si="199"/>
        <v>0</v>
      </c>
      <c r="V1311" s="69">
        <f t="shared" si="200"/>
        <v>0</v>
      </c>
      <c r="W1311"/>
      <c r="X1311"/>
      <c r="Y1311" s="83"/>
      <c r="Z1311"/>
      <c r="AA1311"/>
    </row>
    <row r="1312" spans="1:27" hidden="1" x14ac:dyDescent="0.2">
      <c r="A1312" s="6" t="s">
        <v>1132</v>
      </c>
      <c r="B1312" s="2">
        <f t="shared" si="195"/>
        <v>0</v>
      </c>
      <c r="C1312" s="2">
        <f t="shared" si="196"/>
        <v>2</v>
      </c>
      <c r="L1312" s="69">
        <f t="shared" si="197"/>
        <v>0</v>
      </c>
      <c r="N1312" s="69">
        <f t="shared" si="198"/>
        <v>0</v>
      </c>
      <c r="R1312" s="69">
        <f t="shared" si="199"/>
        <v>0</v>
      </c>
      <c r="V1312" s="69">
        <f t="shared" si="200"/>
        <v>0</v>
      </c>
      <c r="W1312"/>
      <c r="X1312"/>
      <c r="Y1312" s="83"/>
      <c r="Z1312"/>
      <c r="AA1312"/>
    </row>
    <row r="1313" spans="1:27" hidden="1" x14ac:dyDescent="0.2">
      <c r="A1313" s="6" t="s">
        <v>1133</v>
      </c>
      <c r="B1313" s="2">
        <f t="shared" si="195"/>
        <v>0</v>
      </c>
      <c r="C1313" s="2">
        <f t="shared" si="196"/>
        <v>2</v>
      </c>
      <c r="L1313" s="69">
        <f t="shared" si="197"/>
        <v>0</v>
      </c>
      <c r="N1313" s="69">
        <f t="shared" si="198"/>
        <v>0</v>
      </c>
      <c r="R1313" s="69">
        <f t="shared" si="199"/>
        <v>0</v>
      </c>
      <c r="V1313" s="69">
        <f t="shared" si="200"/>
        <v>0</v>
      </c>
      <c r="W1313"/>
      <c r="X1313"/>
      <c r="Y1313" s="83"/>
      <c r="Z1313"/>
      <c r="AA1313"/>
    </row>
    <row r="1314" spans="1:27" hidden="1" x14ac:dyDescent="0.2">
      <c r="A1314" s="6" t="s">
        <v>1134</v>
      </c>
      <c r="B1314" s="2">
        <f t="shared" si="195"/>
        <v>0</v>
      </c>
      <c r="C1314" s="2">
        <f t="shared" si="196"/>
        <v>2</v>
      </c>
      <c r="L1314" s="69">
        <f t="shared" si="197"/>
        <v>0</v>
      </c>
      <c r="N1314" s="69">
        <f t="shared" si="198"/>
        <v>0</v>
      </c>
      <c r="R1314" s="69">
        <f t="shared" si="199"/>
        <v>0</v>
      </c>
      <c r="V1314" s="69">
        <f t="shared" si="200"/>
        <v>0</v>
      </c>
      <c r="W1314"/>
      <c r="X1314"/>
      <c r="Y1314" s="83"/>
      <c r="Z1314"/>
      <c r="AA1314"/>
    </row>
    <row r="1315" spans="1:27" hidden="1" x14ac:dyDescent="0.2">
      <c r="A1315" s="6" t="s">
        <v>1135</v>
      </c>
      <c r="B1315" s="2">
        <f t="shared" si="195"/>
        <v>0</v>
      </c>
      <c r="C1315" s="2">
        <f t="shared" si="196"/>
        <v>2</v>
      </c>
      <c r="L1315" s="69">
        <f t="shared" si="197"/>
        <v>0</v>
      </c>
      <c r="N1315" s="69">
        <f t="shared" si="198"/>
        <v>0</v>
      </c>
      <c r="R1315" s="69">
        <f t="shared" si="199"/>
        <v>0</v>
      </c>
      <c r="V1315" s="69">
        <f t="shared" si="200"/>
        <v>0</v>
      </c>
      <c r="W1315"/>
      <c r="X1315"/>
      <c r="Y1315" s="83"/>
      <c r="Z1315"/>
      <c r="AA1315"/>
    </row>
    <row r="1316" spans="1:27" hidden="1" x14ac:dyDescent="0.2">
      <c r="A1316" s="6" t="s">
        <v>1136</v>
      </c>
      <c r="B1316" s="2">
        <f t="shared" si="195"/>
        <v>0</v>
      </c>
      <c r="C1316" s="2">
        <f t="shared" si="196"/>
        <v>2</v>
      </c>
      <c r="L1316" s="69">
        <f t="shared" si="197"/>
        <v>0</v>
      </c>
      <c r="N1316" s="69">
        <f t="shared" si="198"/>
        <v>0</v>
      </c>
      <c r="R1316" s="69">
        <f t="shared" si="199"/>
        <v>0</v>
      </c>
      <c r="V1316" s="69">
        <f t="shared" si="200"/>
        <v>0</v>
      </c>
      <c r="W1316"/>
      <c r="X1316"/>
      <c r="Y1316" s="83"/>
      <c r="Z1316"/>
      <c r="AA1316"/>
    </row>
    <row r="1317" spans="1:27" hidden="1" x14ac:dyDescent="0.2">
      <c r="A1317" s="6" t="s">
        <v>1137</v>
      </c>
      <c r="B1317" s="2">
        <f t="shared" si="195"/>
        <v>0</v>
      </c>
      <c r="C1317" s="2">
        <f t="shared" si="196"/>
        <v>2</v>
      </c>
      <c r="L1317" s="69">
        <f t="shared" si="197"/>
        <v>0</v>
      </c>
      <c r="N1317" s="69">
        <f t="shared" si="198"/>
        <v>0</v>
      </c>
      <c r="R1317" s="69">
        <f t="shared" si="199"/>
        <v>0</v>
      </c>
      <c r="V1317" s="69">
        <f t="shared" si="200"/>
        <v>0</v>
      </c>
      <c r="W1317"/>
      <c r="X1317"/>
      <c r="Y1317" s="83"/>
      <c r="Z1317"/>
      <c r="AA1317"/>
    </row>
    <row r="1318" spans="1:27" hidden="1" x14ac:dyDescent="0.2">
      <c r="A1318" s="6" t="s">
        <v>1138</v>
      </c>
      <c r="B1318" s="2">
        <f t="shared" si="195"/>
        <v>0</v>
      </c>
      <c r="C1318" s="2">
        <f t="shared" si="196"/>
        <v>2</v>
      </c>
      <c r="L1318" s="69">
        <f t="shared" si="197"/>
        <v>0</v>
      </c>
      <c r="N1318" s="69">
        <f t="shared" si="198"/>
        <v>0</v>
      </c>
      <c r="R1318" s="69">
        <f t="shared" si="199"/>
        <v>0</v>
      </c>
      <c r="V1318" s="69">
        <f t="shared" si="200"/>
        <v>0</v>
      </c>
      <c r="W1318"/>
      <c r="X1318"/>
      <c r="Y1318" s="83"/>
      <c r="Z1318"/>
      <c r="AA1318"/>
    </row>
    <row r="1319" spans="1:27" hidden="1" x14ac:dyDescent="0.2">
      <c r="A1319" s="6" t="s">
        <v>1139</v>
      </c>
      <c r="B1319" s="2">
        <f t="shared" si="195"/>
        <v>0</v>
      </c>
      <c r="C1319" s="2">
        <f t="shared" si="196"/>
        <v>2</v>
      </c>
      <c r="L1319" s="69">
        <f t="shared" si="197"/>
        <v>0</v>
      </c>
      <c r="N1319" s="69">
        <f t="shared" si="198"/>
        <v>0</v>
      </c>
      <c r="R1319" s="69">
        <f t="shared" si="199"/>
        <v>0</v>
      </c>
      <c r="V1319" s="69">
        <f t="shared" si="200"/>
        <v>0</v>
      </c>
      <c r="W1319"/>
      <c r="X1319"/>
      <c r="Y1319" s="83"/>
      <c r="Z1319"/>
      <c r="AA1319"/>
    </row>
    <row r="1320" spans="1:27" hidden="1" x14ac:dyDescent="0.2">
      <c r="A1320" s="6" t="s">
        <v>1140</v>
      </c>
      <c r="B1320" s="2">
        <f t="shared" si="195"/>
        <v>0</v>
      </c>
      <c r="C1320" s="2">
        <f t="shared" si="196"/>
        <v>2</v>
      </c>
      <c r="L1320" s="69">
        <f t="shared" si="197"/>
        <v>0</v>
      </c>
      <c r="N1320" s="69">
        <f t="shared" si="198"/>
        <v>0</v>
      </c>
      <c r="R1320" s="69">
        <f t="shared" si="199"/>
        <v>0</v>
      </c>
      <c r="V1320" s="69">
        <f t="shared" si="200"/>
        <v>0</v>
      </c>
      <c r="W1320"/>
      <c r="X1320"/>
      <c r="Y1320" s="83"/>
      <c r="Z1320"/>
      <c r="AA1320"/>
    </row>
    <row r="1321" spans="1:27" hidden="1" x14ac:dyDescent="0.2">
      <c r="A1321" s="6" t="s">
        <v>1141</v>
      </c>
      <c r="B1321" s="2">
        <f t="shared" si="195"/>
        <v>0</v>
      </c>
      <c r="C1321" s="2">
        <f t="shared" si="196"/>
        <v>2</v>
      </c>
      <c r="L1321" s="69">
        <f t="shared" si="197"/>
        <v>0</v>
      </c>
      <c r="N1321" s="69">
        <f t="shared" si="198"/>
        <v>0</v>
      </c>
      <c r="R1321" s="69">
        <f t="shared" si="199"/>
        <v>0</v>
      </c>
      <c r="V1321" s="69">
        <f t="shared" si="200"/>
        <v>0</v>
      </c>
      <c r="W1321"/>
      <c r="X1321"/>
      <c r="Y1321" s="83"/>
      <c r="Z1321"/>
      <c r="AA1321"/>
    </row>
    <row r="1322" spans="1:27" hidden="1" x14ac:dyDescent="0.2">
      <c r="A1322" s="6" t="s">
        <v>1142</v>
      </c>
      <c r="B1322" s="2">
        <f t="shared" si="195"/>
        <v>0</v>
      </c>
      <c r="C1322" s="2">
        <f t="shared" si="196"/>
        <v>2</v>
      </c>
      <c r="L1322" s="69">
        <f t="shared" si="197"/>
        <v>0</v>
      </c>
      <c r="N1322" s="69">
        <f t="shared" si="198"/>
        <v>0</v>
      </c>
      <c r="R1322" s="69">
        <f t="shared" si="199"/>
        <v>0</v>
      </c>
      <c r="V1322" s="69">
        <f t="shared" si="200"/>
        <v>0</v>
      </c>
      <c r="W1322"/>
      <c r="X1322"/>
      <c r="Y1322" s="83"/>
      <c r="Z1322"/>
      <c r="AA1322"/>
    </row>
    <row r="1323" spans="1:27" hidden="1" x14ac:dyDescent="0.2">
      <c r="A1323" s="6" t="s">
        <v>1143</v>
      </c>
      <c r="B1323" s="2">
        <f t="shared" si="195"/>
        <v>0</v>
      </c>
      <c r="C1323" s="2">
        <f t="shared" si="196"/>
        <v>2</v>
      </c>
      <c r="L1323" s="69">
        <f t="shared" si="197"/>
        <v>0</v>
      </c>
      <c r="N1323" s="69">
        <f t="shared" si="198"/>
        <v>0</v>
      </c>
      <c r="R1323" s="69">
        <f t="shared" si="199"/>
        <v>0</v>
      </c>
      <c r="V1323" s="69">
        <f t="shared" si="200"/>
        <v>0</v>
      </c>
      <c r="W1323"/>
      <c r="X1323"/>
      <c r="Y1323" s="83"/>
      <c r="Z1323"/>
      <c r="AA1323"/>
    </row>
    <row r="1324" spans="1:27" hidden="1" x14ac:dyDescent="0.2">
      <c r="A1324" s="6" t="s">
        <v>1144</v>
      </c>
      <c r="B1324" s="2">
        <f t="shared" si="195"/>
        <v>0</v>
      </c>
      <c r="C1324" s="2">
        <f t="shared" si="196"/>
        <v>2</v>
      </c>
      <c r="L1324" s="69">
        <f t="shared" si="197"/>
        <v>0</v>
      </c>
      <c r="N1324" s="69">
        <f t="shared" si="198"/>
        <v>0</v>
      </c>
      <c r="R1324" s="69">
        <f t="shared" si="199"/>
        <v>0</v>
      </c>
      <c r="V1324" s="69">
        <f t="shared" si="200"/>
        <v>0</v>
      </c>
      <c r="W1324"/>
      <c r="X1324"/>
      <c r="Y1324" s="83"/>
      <c r="Z1324"/>
      <c r="AA1324"/>
    </row>
    <row r="1325" spans="1:27" hidden="1" x14ac:dyDescent="0.2">
      <c r="A1325" s="6" t="s">
        <v>1145</v>
      </c>
      <c r="B1325" s="2">
        <f t="shared" si="195"/>
        <v>0</v>
      </c>
      <c r="C1325" s="2">
        <f t="shared" si="196"/>
        <v>2</v>
      </c>
      <c r="L1325" s="69">
        <f t="shared" si="197"/>
        <v>0</v>
      </c>
      <c r="N1325" s="69">
        <f t="shared" si="198"/>
        <v>0</v>
      </c>
      <c r="R1325" s="69">
        <f t="shared" si="199"/>
        <v>0</v>
      </c>
      <c r="V1325" s="69">
        <f t="shared" si="200"/>
        <v>0</v>
      </c>
      <c r="W1325"/>
      <c r="X1325"/>
      <c r="Y1325" s="83"/>
      <c r="Z1325"/>
      <c r="AA1325"/>
    </row>
    <row r="1326" spans="1:27" hidden="1" x14ac:dyDescent="0.2">
      <c r="A1326" s="6" t="s">
        <v>1146</v>
      </c>
      <c r="B1326" s="2">
        <f t="shared" si="195"/>
        <v>0</v>
      </c>
      <c r="C1326" s="2">
        <f t="shared" si="196"/>
        <v>2</v>
      </c>
      <c r="L1326" s="69">
        <f t="shared" si="197"/>
        <v>0</v>
      </c>
      <c r="N1326" s="69">
        <f t="shared" si="198"/>
        <v>0</v>
      </c>
      <c r="R1326" s="69">
        <f t="shared" si="199"/>
        <v>0</v>
      </c>
      <c r="V1326" s="69">
        <f t="shared" si="200"/>
        <v>0</v>
      </c>
      <c r="W1326"/>
      <c r="X1326"/>
      <c r="Y1326" s="83"/>
      <c r="Z1326"/>
      <c r="AA1326"/>
    </row>
    <row r="1327" spans="1:27" hidden="1" x14ac:dyDescent="0.2">
      <c r="A1327" s="6" t="s">
        <v>1147</v>
      </c>
      <c r="B1327" s="2">
        <f t="shared" si="195"/>
        <v>0</v>
      </c>
      <c r="C1327" s="2">
        <f t="shared" si="196"/>
        <v>2</v>
      </c>
      <c r="L1327" s="69">
        <f t="shared" si="197"/>
        <v>0</v>
      </c>
      <c r="N1327" s="69">
        <f t="shared" si="198"/>
        <v>0</v>
      </c>
      <c r="R1327" s="69">
        <f t="shared" si="199"/>
        <v>0</v>
      </c>
      <c r="V1327" s="69">
        <f t="shared" si="200"/>
        <v>0</v>
      </c>
      <c r="W1327"/>
      <c r="X1327"/>
      <c r="Y1327" s="83"/>
      <c r="Z1327"/>
      <c r="AA1327"/>
    </row>
    <row r="1328" spans="1:27" hidden="1" x14ac:dyDescent="0.2">
      <c r="A1328" s="6" t="s">
        <v>1148</v>
      </c>
      <c r="B1328" s="2">
        <f t="shared" si="195"/>
        <v>0</v>
      </c>
      <c r="C1328" s="2">
        <f t="shared" si="196"/>
        <v>2</v>
      </c>
      <c r="L1328" s="69">
        <f t="shared" si="197"/>
        <v>0</v>
      </c>
      <c r="N1328" s="69">
        <f t="shared" si="198"/>
        <v>0</v>
      </c>
      <c r="R1328" s="69">
        <f t="shared" si="199"/>
        <v>0</v>
      </c>
      <c r="V1328" s="69">
        <f t="shared" si="200"/>
        <v>0</v>
      </c>
      <c r="W1328"/>
      <c r="X1328"/>
      <c r="Y1328" s="83"/>
      <c r="Z1328"/>
      <c r="AA1328"/>
    </row>
    <row r="1329" spans="1:27" hidden="1" x14ac:dyDescent="0.2">
      <c r="A1329" s="6" t="s">
        <v>1149</v>
      </c>
      <c r="B1329" s="2">
        <f t="shared" si="195"/>
        <v>0</v>
      </c>
      <c r="C1329" s="2">
        <f t="shared" si="196"/>
        <v>2</v>
      </c>
      <c r="L1329" s="69">
        <f t="shared" si="197"/>
        <v>0</v>
      </c>
      <c r="N1329" s="69">
        <f t="shared" si="198"/>
        <v>0</v>
      </c>
      <c r="R1329" s="69">
        <f t="shared" si="199"/>
        <v>0</v>
      </c>
      <c r="V1329" s="69">
        <f t="shared" si="200"/>
        <v>0</v>
      </c>
      <c r="W1329"/>
      <c r="X1329"/>
      <c r="Y1329" s="83"/>
      <c r="Z1329"/>
      <c r="AA1329"/>
    </row>
    <row r="1330" spans="1:27" hidden="1" x14ac:dyDescent="0.2">
      <c r="A1330" s="6" t="s">
        <v>1150</v>
      </c>
      <c r="B1330" s="2">
        <f t="shared" si="195"/>
        <v>0</v>
      </c>
      <c r="C1330" s="2">
        <f t="shared" si="196"/>
        <v>2</v>
      </c>
      <c r="L1330" s="69">
        <f t="shared" si="197"/>
        <v>0</v>
      </c>
      <c r="N1330" s="69">
        <f t="shared" si="198"/>
        <v>0</v>
      </c>
      <c r="R1330" s="69">
        <f t="shared" si="199"/>
        <v>0</v>
      </c>
      <c r="V1330" s="69">
        <f t="shared" si="200"/>
        <v>0</v>
      </c>
      <c r="W1330"/>
      <c r="X1330"/>
      <c r="Y1330" s="83"/>
      <c r="Z1330"/>
      <c r="AA1330"/>
    </row>
    <row r="1331" spans="1:27" hidden="1" x14ac:dyDescent="0.2">
      <c r="A1331" s="6" t="s">
        <v>1151</v>
      </c>
      <c r="B1331" s="2">
        <f t="shared" si="195"/>
        <v>0</v>
      </c>
      <c r="C1331" s="2">
        <f t="shared" si="196"/>
        <v>2</v>
      </c>
      <c r="L1331" s="69">
        <f t="shared" si="197"/>
        <v>0</v>
      </c>
      <c r="N1331" s="69">
        <f t="shared" si="198"/>
        <v>0</v>
      </c>
      <c r="R1331" s="69">
        <f t="shared" si="199"/>
        <v>0</v>
      </c>
      <c r="V1331" s="69">
        <f t="shared" si="200"/>
        <v>0</v>
      </c>
      <c r="W1331"/>
      <c r="X1331"/>
      <c r="Y1331" s="83"/>
      <c r="Z1331"/>
      <c r="AA1331"/>
    </row>
    <row r="1332" spans="1:27" hidden="1" x14ac:dyDescent="0.2">
      <c r="A1332" s="6" t="s">
        <v>1152</v>
      </c>
      <c r="B1332" s="2">
        <f t="shared" si="195"/>
        <v>0</v>
      </c>
      <c r="C1332" s="2">
        <f t="shared" si="196"/>
        <v>2</v>
      </c>
      <c r="L1332" s="69">
        <f t="shared" si="197"/>
        <v>0</v>
      </c>
      <c r="N1332" s="69">
        <f t="shared" si="198"/>
        <v>0</v>
      </c>
      <c r="R1332" s="69">
        <f t="shared" si="199"/>
        <v>0</v>
      </c>
      <c r="V1332" s="69">
        <f t="shared" si="200"/>
        <v>0</v>
      </c>
      <c r="W1332"/>
      <c r="X1332"/>
      <c r="Y1332" s="83"/>
      <c r="Z1332"/>
      <c r="AA1332"/>
    </row>
    <row r="1333" spans="1:27" hidden="1" x14ac:dyDescent="0.2">
      <c r="A1333" s="6" t="s">
        <v>1153</v>
      </c>
      <c r="B1333" s="2">
        <f t="shared" si="195"/>
        <v>0</v>
      </c>
      <c r="C1333" s="2">
        <f t="shared" si="196"/>
        <v>2</v>
      </c>
      <c r="L1333" s="69">
        <f t="shared" si="197"/>
        <v>0</v>
      </c>
      <c r="N1333" s="69">
        <f t="shared" si="198"/>
        <v>0</v>
      </c>
      <c r="R1333" s="69">
        <f t="shared" si="199"/>
        <v>0</v>
      </c>
      <c r="V1333" s="69">
        <f t="shared" si="200"/>
        <v>0</v>
      </c>
      <c r="W1333"/>
      <c r="X1333"/>
      <c r="Y1333" s="83"/>
      <c r="Z1333"/>
      <c r="AA1333"/>
    </row>
    <row r="1334" spans="1:27" hidden="1" x14ac:dyDescent="0.2">
      <c r="A1334" s="6" t="s">
        <v>1154</v>
      </c>
      <c r="B1334" s="2">
        <f t="shared" si="195"/>
        <v>0</v>
      </c>
      <c r="C1334" s="2">
        <f t="shared" si="196"/>
        <v>2</v>
      </c>
      <c r="L1334" s="69">
        <f t="shared" si="197"/>
        <v>0</v>
      </c>
      <c r="N1334" s="69">
        <f t="shared" si="198"/>
        <v>0</v>
      </c>
      <c r="R1334" s="69">
        <f t="shared" si="199"/>
        <v>0</v>
      </c>
      <c r="V1334" s="69">
        <f t="shared" si="200"/>
        <v>0</v>
      </c>
      <c r="W1334"/>
      <c r="X1334"/>
      <c r="Y1334" s="83"/>
      <c r="Z1334"/>
      <c r="AA1334"/>
    </row>
    <row r="1335" spans="1:27" hidden="1" x14ac:dyDescent="0.2">
      <c r="A1335" s="6" t="s">
        <v>1155</v>
      </c>
      <c r="B1335" s="2">
        <f t="shared" si="195"/>
        <v>0</v>
      </c>
      <c r="C1335" s="2">
        <f t="shared" si="196"/>
        <v>2</v>
      </c>
      <c r="L1335" s="69">
        <f t="shared" si="197"/>
        <v>0</v>
      </c>
      <c r="N1335" s="69">
        <f t="shared" si="198"/>
        <v>0</v>
      </c>
      <c r="R1335" s="69">
        <f t="shared" si="199"/>
        <v>0</v>
      </c>
      <c r="V1335" s="69">
        <f t="shared" si="200"/>
        <v>0</v>
      </c>
      <c r="W1335"/>
      <c r="X1335"/>
      <c r="Y1335" s="83"/>
      <c r="Z1335"/>
      <c r="AA1335"/>
    </row>
    <row r="1336" spans="1:27" hidden="1" x14ac:dyDescent="0.2">
      <c r="A1336" s="6" t="s">
        <v>1156</v>
      </c>
      <c r="B1336" s="2">
        <f t="shared" si="195"/>
        <v>0</v>
      </c>
      <c r="C1336" s="2">
        <f t="shared" si="196"/>
        <v>2</v>
      </c>
      <c r="L1336" s="69">
        <f t="shared" si="197"/>
        <v>0</v>
      </c>
      <c r="N1336" s="69">
        <f t="shared" si="198"/>
        <v>0</v>
      </c>
      <c r="R1336" s="69">
        <f t="shared" si="199"/>
        <v>0</v>
      </c>
      <c r="V1336" s="69">
        <f t="shared" si="200"/>
        <v>0</v>
      </c>
      <c r="W1336"/>
      <c r="X1336"/>
      <c r="Y1336" s="83"/>
      <c r="Z1336"/>
      <c r="AA1336"/>
    </row>
    <row r="1337" spans="1:27" hidden="1" x14ac:dyDescent="0.2">
      <c r="A1337" s="6" t="s">
        <v>1157</v>
      </c>
      <c r="B1337" s="2">
        <f t="shared" si="195"/>
        <v>0</v>
      </c>
      <c r="C1337" s="2">
        <f t="shared" si="196"/>
        <v>2</v>
      </c>
      <c r="L1337" s="69">
        <f t="shared" si="197"/>
        <v>0</v>
      </c>
      <c r="N1337" s="69">
        <f t="shared" si="198"/>
        <v>0</v>
      </c>
      <c r="R1337" s="69">
        <f t="shared" si="199"/>
        <v>0</v>
      </c>
      <c r="V1337" s="69">
        <f t="shared" si="200"/>
        <v>0</v>
      </c>
      <c r="W1337"/>
      <c r="X1337"/>
      <c r="Y1337" s="83"/>
      <c r="Z1337"/>
      <c r="AA1337"/>
    </row>
    <row r="1338" spans="1:27" hidden="1" x14ac:dyDescent="0.2">
      <c r="A1338" s="6" t="s">
        <v>1158</v>
      </c>
      <c r="B1338" s="2">
        <f t="shared" si="195"/>
        <v>0</v>
      </c>
      <c r="C1338" s="2">
        <f t="shared" si="196"/>
        <v>2</v>
      </c>
      <c r="L1338" s="69">
        <f t="shared" si="197"/>
        <v>0</v>
      </c>
      <c r="N1338" s="69">
        <f t="shared" si="198"/>
        <v>0</v>
      </c>
      <c r="R1338" s="69">
        <f t="shared" si="199"/>
        <v>0</v>
      </c>
      <c r="V1338" s="69">
        <f t="shared" si="200"/>
        <v>0</v>
      </c>
      <c r="W1338"/>
      <c r="X1338"/>
      <c r="Y1338" s="83"/>
      <c r="Z1338"/>
      <c r="AA1338"/>
    </row>
    <row r="1339" spans="1:27" hidden="1" x14ac:dyDescent="0.2">
      <c r="A1339" s="6" t="s">
        <v>1159</v>
      </c>
      <c r="B1339" s="2">
        <f t="shared" si="195"/>
        <v>0</v>
      </c>
      <c r="C1339" s="2">
        <f t="shared" si="196"/>
        <v>2</v>
      </c>
      <c r="L1339" s="69">
        <f t="shared" si="197"/>
        <v>0</v>
      </c>
      <c r="N1339" s="69">
        <f t="shared" si="198"/>
        <v>0</v>
      </c>
      <c r="R1339" s="69">
        <f t="shared" si="199"/>
        <v>0</v>
      </c>
      <c r="V1339" s="69">
        <f t="shared" si="200"/>
        <v>0</v>
      </c>
      <c r="W1339"/>
      <c r="X1339"/>
      <c r="Y1339" s="83"/>
      <c r="Z1339"/>
      <c r="AA1339"/>
    </row>
    <row r="1340" spans="1:27" hidden="1" x14ac:dyDescent="0.2">
      <c r="A1340" s="6" t="s">
        <v>1160</v>
      </c>
      <c r="B1340" s="2">
        <f t="shared" si="195"/>
        <v>0</v>
      </c>
      <c r="C1340" s="2">
        <f t="shared" si="196"/>
        <v>2</v>
      </c>
      <c r="L1340" s="69">
        <f t="shared" si="197"/>
        <v>0</v>
      </c>
      <c r="N1340" s="69">
        <f t="shared" si="198"/>
        <v>0</v>
      </c>
      <c r="R1340" s="69">
        <f t="shared" si="199"/>
        <v>0</v>
      </c>
      <c r="V1340" s="69">
        <f t="shared" si="200"/>
        <v>0</v>
      </c>
      <c r="W1340"/>
      <c r="X1340"/>
      <c r="Y1340" s="83"/>
      <c r="Z1340"/>
      <c r="AA1340"/>
    </row>
    <row r="1341" spans="1:27" hidden="1" x14ac:dyDescent="0.2">
      <c r="A1341" s="6" t="s">
        <v>1161</v>
      </c>
      <c r="B1341" s="2">
        <f t="shared" si="195"/>
        <v>0</v>
      </c>
      <c r="C1341" s="2">
        <f t="shared" si="196"/>
        <v>2</v>
      </c>
      <c r="L1341" s="69">
        <f t="shared" si="197"/>
        <v>0</v>
      </c>
      <c r="N1341" s="69">
        <f t="shared" si="198"/>
        <v>0</v>
      </c>
      <c r="R1341" s="69">
        <f t="shared" si="199"/>
        <v>0</v>
      </c>
      <c r="V1341" s="69">
        <f t="shared" si="200"/>
        <v>0</v>
      </c>
      <c r="W1341"/>
      <c r="X1341"/>
      <c r="Y1341" s="83"/>
      <c r="Z1341"/>
      <c r="AA1341"/>
    </row>
    <row r="1342" spans="1:27" hidden="1" x14ac:dyDescent="0.2">
      <c r="A1342" s="6" t="s">
        <v>1162</v>
      </c>
      <c r="B1342" s="2">
        <f t="shared" si="195"/>
        <v>0</v>
      </c>
      <c r="C1342" s="2">
        <f t="shared" si="196"/>
        <v>2</v>
      </c>
      <c r="L1342" s="69">
        <f t="shared" si="197"/>
        <v>0</v>
      </c>
      <c r="N1342" s="69">
        <f t="shared" si="198"/>
        <v>0</v>
      </c>
      <c r="R1342" s="69">
        <f t="shared" si="199"/>
        <v>0</v>
      </c>
      <c r="V1342" s="69">
        <f t="shared" si="200"/>
        <v>0</v>
      </c>
      <c r="W1342"/>
      <c r="X1342"/>
      <c r="Y1342" s="83"/>
      <c r="Z1342"/>
      <c r="AA1342"/>
    </row>
    <row r="1343" spans="1:27" hidden="1" x14ac:dyDescent="0.2">
      <c r="A1343" s="6" t="s">
        <v>1163</v>
      </c>
      <c r="B1343" s="2">
        <f t="shared" si="195"/>
        <v>0</v>
      </c>
      <c r="C1343" s="2">
        <f t="shared" si="196"/>
        <v>2</v>
      </c>
      <c r="L1343" s="69">
        <f t="shared" si="197"/>
        <v>0</v>
      </c>
      <c r="N1343" s="69">
        <f t="shared" si="198"/>
        <v>0</v>
      </c>
      <c r="R1343" s="69">
        <f t="shared" si="199"/>
        <v>0</v>
      </c>
      <c r="V1343" s="69">
        <f t="shared" si="200"/>
        <v>0</v>
      </c>
      <c r="W1343"/>
      <c r="X1343"/>
      <c r="Y1343" s="83"/>
      <c r="Z1343"/>
      <c r="AA1343"/>
    </row>
    <row r="1344" spans="1:27" hidden="1" x14ac:dyDescent="0.2">
      <c r="A1344" s="6" t="s">
        <v>1164</v>
      </c>
      <c r="B1344" s="2">
        <f t="shared" si="195"/>
        <v>0</v>
      </c>
      <c r="C1344" s="2">
        <f t="shared" si="196"/>
        <v>2</v>
      </c>
      <c r="L1344" s="69">
        <f t="shared" si="197"/>
        <v>0</v>
      </c>
      <c r="N1344" s="69">
        <f t="shared" si="198"/>
        <v>0</v>
      </c>
      <c r="R1344" s="69">
        <f t="shared" si="199"/>
        <v>0</v>
      </c>
      <c r="V1344" s="69">
        <f t="shared" si="200"/>
        <v>0</v>
      </c>
      <c r="W1344"/>
      <c r="X1344"/>
      <c r="Y1344" s="83"/>
      <c r="Z1344"/>
      <c r="AA1344"/>
    </row>
    <row r="1345" spans="1:27" hidden="1" x14ac:dyDescent="0.2">
      <c r="A1345" s="6" t="s">
        <v>1165</v>
      </c>
      <c r="B1345" s="2">
        <f t="shared" si="195"/>
        <v>0</v>
      </c>
      <c r="C1345" s="2">
        <f t="shared" si="196"/>
        <v>2</v>
      </c>
      <c r="L1345" s="69">
        <f t="shared" si="197"/>
        <v>0</v>
      </c>
      <c r="N1345" s="69">
        <f t="shared" si="198"/>
        <v>0</v>
      </c>
      <c r="R1345" s="69">
        <f t="shared" si="199"/>
        <v>0</v>
      </c>
      <c r="V1345" s="69">
        <f t="shared" si="200"/>
        <v>0</v>
      </c>
      <c r="W1345"/>
      <c r="X1345"/>
      <c r="Y1345" s="83"/>
      <c r="Z1345"/>
      <c r="AA1345"/>
    </row>
    <row r="1346" spans="1:27" hidden="1" x14ac:dyDescent="0.2">
      <c r="A1346" s="6" t="s">
        <v>1166</v>
      </c>
      <c r="B1346" s="2">
        <f t="shared" ref="B1346:B1409" si="201">+L1346+N1346+R1346+V1346+X1346</f>
        <v>0</v>
      </c>
      <c r="C1346" s="2">
        <f t="shared" ref="C1346:C1409" si="202">RANK(B1346,B$1214:B$1412,0)</f>
        <v>2</v>
      </c>
      <c r="L1346" s="69">
        <f t="shared" ref="L1346:L1409" si="203">IF(AND(I1346&lt;1,J1346&lt;1,K1346&lt;1),0,IF(250+((150-(I1346*60+J1346))*2)&lt;0,0,IF(K1346&lt;50,250+((150-(I1346*60+J1346))*2),IF(K1346&gt;49,250+((150-(I1346*60+J1346))*2)-1,250+((150-(I1346*60+J1346))*2)))))</f>
        <v>0</v>
      </c>
      <c r="N1346" s="69">
        <f t="shared" ref="N1346:N1409" si="204">IF(M1346&lt;89,0,250+((M1346-172)*3))</f>
        <v>0</v>
      </c>
      <c r="R1346" s="69">
        <f t="shared" ref="R1346:R1409" si="205">IF(AND(O1346&lt;1,P1346&lt;1,Q1346&lt;1),0,IF(250+((540-(O1346*60+P1346))*1)&lt;0,0,250+((540-(O1346*60+P1346))*1)))</f>
        <v>0</v>
      </c>
      <c r="V1346" s="69">
        <f t="shared" ref="V1346:V1409" si="206">IF(AND(S1346&lt;1,T1346&lt;1,U1346&lt;1),0,IF(500+((630-(S1346*60+T1346))*1)&lt;0,0,500+((630-(S1346*60+T1346))*1)))</f>
        <v>0</v>
      </c>
      <c r="W1346"/>
      <c r="X1346"/>
      <c r="Y1346" s="83"/>
      <c r="Z1346"/>
      <c r="AA1346"/>
    </row>
    <row r="1347" spans="1:27" hidden="1" x14ac:dyDescent="0.2">
      <c r="A1347" s="6" t="s">
        <v>1167</v>
      </c>
      <c r="B1347" s="2">
        <f t="shared" si="201"/>
        <v>0</v>
      </c>
      <c r="C1347" s="2">
        <f t="shared" si="202"/>
        <v>2</v>
      </c>
      <c r="L1347" s="69">
        <f t="shared" si="203"/>
        <v>0</v>
      </c>
      <c r="N1347" s="69">
        <f t="shared" si="204"/>
        <v>0</v>
      </c>
      <c r="R1347" s="69">
        <f t="shared" si="205"/>
        <v>0</v>
      </c>
      <c r="V1347" s="69">
        <f t="shared" si="206"/>
        <v>0</v>
      </c>
      <c r="W1347"/>
      <c r="X1347"/>
      <c r="Y1347" s="83"/>
      <c r="Z1347"/>
      <c r="AA1347"/>
    </row>
    <row r="1348" spans="1:27" hidden="1" x14ac:dyDescent="0.2">
      <c r="A1348" s="6" t="s">
        <v>1168</v>
      </c>
      <c r="B1348" s="2">
        <f t="shared" si="201"/>
        <v>0</v>
      </c>
      <c r="C1348" s="2">
        <f t="shared" si="202"/>
        <v>2</v>
      </c>
      <c r="L1348" s="69">
        <f t="shared" si="203"/>
        <v>0</v>
      </c>
      <c r="N1348" s="69">
        <f t="shared" si="204"/>
        <v>0</v>
      </c>
      <c r="R1348" s="69">
        <f t="shared" si="205"/>
        <v>0</v>
      </c>
      <c r="V1348" s="69">
        <f t="shared" si="206"/>
        <v>0</v>
      </c>
      <c r="W1348"/>
      <c r="X1348"/>
      <c r="Y1348" s="83"/>
      <c r="Z1348"/>
      <c r="AA1348"/>
    </row>
    <row r="1349" spans="1:27" hidden="1" x14ac:dyDescent="0.2">
      <c r="A1349" s="6" t="s">
        <v>1169</v>
      </c>
      <c r="B1349" s="2">
        <f t="shared" si="201"/>
        <v>0</v>
      </c>
      <c r="C1349" s="2">
        <f t="shared" si="202"/>
        <v>2</v>
      </c>
      <c r="L1349" s="69">
        <f t="shared" si="203"/>
        <v>0</v>
      </c>
      <c r="N1349" s="69">
        <f t="shared" si="204"/>
        <v>0</v>
      </c>
      <c r="R1349" s="69">
        <f t="shared" si="205"/>
        <v>0</v>
      </c>
      <c r="V1349" s="69">
        <f t="shared" si="206"/>
        <v>0</v>
      </c>
      <c r="W1349"/>
      <c r="X1349"/>
      <c r="Y1349" s="83"/>
      <c r="Z1349"/>
      <c r="AA1349"/>
    </row>
    <row r="1350" spans="1:27" hidden="1" x14ac:dyDescent="0.2">
      <c r="A1350" s="6" t="s">
        <v>1170</v>
      </c>
      <c r="B1350" s="2">
        <f t="shared" si="201"/>
        <v>0</v>
      </c>
      <c r="C1350" s="2">
        <f t="shared" si="202"/>
        <v>2</v>
      </c>
      <c r="L1350" s="69">
        <f t="shared" si="203"/>
        <v>0</v>
      </c>
      <c r="N1350" s="69">
        <f t="shared" si="204"/>
        <v>0</v>
      </c>
      <c r="R1350" s="69">
        <f t="shared" si="205"/>
        <v>0</v>
      </c>
      <c r="V1350" s="69">
        <f t="shared" si="206"/>
        <v>0</v>
      </c>
      <c r="W1350"/>
      <c r="X1350"/>
      <c r="Y1350" s="83"/>
      <c r="Z1350"/>
      <c r="AA1350"/>
    </row>
    <row r="1351" spans="1:27" hidden="1" x14ac:dyDescent="0.2">
      <c r="A1351" s="6" t="s">
        <v>1171</v>
      </c>
      <c r="B1351" s="2">
        <f t="shared" si="201"/>
        <v>0</v>
      </c>
      <c r="C1351" s="2">
        <f t="shared" si="202"/>
        <v>2</v>
      </c>
      <c r="L1351" s="69">
        <f t="shared" si="203"/>
        <v>0</v>
      </c>
      <c r="N1351" s="69">
        <f t="shared" si="204"/>
        <v>0</v>
      </c>
      <c r="R1351" s="69">
        <f t="shared" si="205"/>
        <v>0</v>
      </c>
      <c r="V1351" s="69">
        <f t="shared" si="206"/>
        <v>0</v>
      </c>
      <c r="W1351"/>
      <c r="X1351"/>
      <c r="Y1351" s="83"/>
      <c r="Z1351"/>
      <c r="AA1351"/>
    </row>
    <row r="1352" spans="1:27" hidden="1" x14ac:dyDescent="0.2">
      <c r="A1352" s="6" t="s">
        <v>1172</v>
      </c>
      <c r="B1352" s="2">
        <f t="shared" si="201"/>
        <v>0</v>
      </c>
      <c r="C1352" s="2">
        <f t="shared" si="202"/>
        <v>2</v>
      </c>
      <c r="L1352" s="69">
        <f t="shared" si="203"/>
        <v>0</v>
      </c>
      <c r="N1352" s="69">
        <f t="shared" si="204"/>
        <v>0</v>
      </c>
      <c r="R1352" s="69">
        <f t="shared" si="205"/>
        <v>0</v>
      </c>
      <c r="V1352" s="69">
        <f t="shared" si="206"/>
        <v>0</v>
      </c>
      <c r="W1352"/>
      <c r="X1352"/>
      <c r="Y1352" s="83"/>
      <c r="Z1352"/>
      <c r="AA1352"/>
    </row>
    <row r="1353" spans="1:27" hidden="1" x14ac:dyDescent="0.2">
      <c r="A1353" s="6" t="s">
        <v>1173</v>
      </c>
      <c r="B1353" s="2">
        <f t="shared" si="201"/>
        <v>0</v>
      </c>
      <c r="C1353" s="2">
        <f t="shared" si="202"/>
        <v>2</v>
      </c>
      <c r="L1353" s="69">
        <f t="shared" si="203"/>
        <v>0</v>
      </c>
      <c r="N1353" s="69">
        <f t="shared" si="204"/>
        <v>0</v>
      </c>
      <c r="R1353" s="69">
        <f t="shared" si="205"/>
        <v>0</v>
      </c>
      <c r="V1353" s="69">
        <f t="shared" si="206"/>
        <v>0</v>
      </c>
      <c r="W1353"/>
      <c r="X1353"/>
      <c r="Y1353" s="83"/>
      <c r="Z1353"/>
      <c r="AA1353"/>
    </row>
    <row r="1354" spans="1:27" hidden="1" x14ac:dyDescent="0.2">
      <c r="A1354" s="6" t="s">
        <v>1174</v>
      </c>
      <c r="B1354" s="2">
        <f t="shared" si="201"/>
        <v>0</v>
      </c>
      <c r="C1354" s="2">
        <f t="shared" si="202"/>
        <v>2</v>
      </c>
      <c r="L1354" s="69">
        <f t="shared" si="203"/>
        <v>0</v>
      </c>
      <c r="N1354" s="69">
        <f t="shared" si="204"/>
        <v>0</v>
      </c>
      <c r="R1354" s="69">
        <f t="shared" si="205"/>
        <v>0</v>
      </c>
      <c r="V1354" s="69">
        <f t="shared" si="206"/>
        <v>0</v>
      </c>
      <c r="W1354"/>
      <c r="X1354"/>
      <c r="Y1354" s="83"/>
      <c r="Z1354"/>
      <c r="AA1354"/>
    </row>
    <row r="1355" spans="1:27" hidden="1" x14ac:dyDescent="0.2">
      <c r="A1355" s="6" t="s">
        <v>1175</v>
      </c>
      <c r="B1355" s="2">
        <f t="shared" si="201"/>
        <v>0</v>
      </c>
      <c r="C1355" s="2">
        <f t="shared" si="202"/>
        <v>2</v>
      </c>
      <c r="L1355" s="69">
        <f t="shared" si="203"/>
        <v>0</v>
      </c>
      <c r="N1355" s="69">
        <f t="shared" si="204"/>
        <v>0</v>
      </c>
      <c r="R1355" s="69">
        <f t="shared" si="205"/>
        <v>0</v>
      </c>
      <c r="V1355" s="69">
        <f t="shared" si="206"/>
        <v>0</v>
      </c>
      <c r="W1355"/>
      <c r="X1355"/>
      <c r="Y1355" s="83"/>
      <c r="Z1355"/>
      <c r="AA1355"/>
    </row>
    <row r="1356" spans="1:27" hidden="1" x14ac:dyDescent="0.2">
      <c r="A1356" s="6" t="s">
        <v>1176</v>
      </c>
      <c r="B1356" s="2">
        <f t="shared" si="201"/>
        <v>0</v>
      </c>
      <c r="C1356" s="2">
        <f t="shared" si="202"/>
        <v>2</v>
      </c>
      <c r="L1356" s="69">
        <f t="shared" si="203"/>
        <v>0</v>
      </c>
      <c r="N1356" s="69">
        <f t="shared" si="204"/>
        <v>0</v>
      </c>
      <c r="R1356" s="69">
        <f t="shared" si="205"/>
        <v>0</v>
      </c>
      <c r="V1356" s="69">
        <f t="shared" si="206"/>
        <v>0</v>
      </c>
      <c r="W1356"/>
      <c r="X1356"/>
      <c r="Y1356" s="83"/>
      <c r="Z1356"/>
      <c r="AA1356"/>
    </row>
    <row r="1357" spans="1:27" hidden="1" x14ac:dyDescent="0.2">
      <c r="A1357" s="6" t="s">
        <v>1177</v>
      </c>
      <c r="B1357" s="2">
        <f t="shared" si="201"/>
        <v>0</v>
      </c>
      <c r="C1357" s="2">
        <f t="shared" si="202"/>
        <v>2</v>
      </c>
      <c r="L1357" s="69">
        <f t="shared" si="203"/>
        <v>0</v>
      </c>
      <c r="N1357" s="69">
        <f t="shared" si="204"/>
        <v>0</v>
      </c>
      <c r="R1357" s="69">
        <f t="shared" si="205"/>
        <v>0</v>
      </c>
      <c r="V1357" s="69">
        <f t="shared" si="206"/>
        <v>0</v>
      </c>
      <c r="W1357"/>
      <c r="X1357"/>
      <c r="Y1357" s="83"/>
      <c r="Z1357"/>
      <c r="AA1357"/>
    </row>
    <row r="1358" spans="1:27" hidden="1" x14ac:dyDescent="0.2">
      <c r="A1358" s="6" t="s">
        <v>1178</v>
      </c>
      <c r="B1358" s="2">
        <f t="shared" si="201"/>
        <v>0</v>
      </c>
      <c r="C1358" s="2">
        <f t="shared" si="202"/>
        <v>2</v>
      </c>
      <c r="L1358" s="69">
        <f t="shared" si="203"/>
        <v>0</v>
      </c>
      <c r="N1358" s="69">
        <f t="shared" si="204"/>
        <v>0</v>
      </c>
      <c r="R1358" s="69">
        <f t="shared" si="205"/>
        <v>0</v>
      </c>
      <c r="V1358" s="69">
        <f t="shared" si="206"/>
        <v>0</v>
      </c>
      <c r="W1358"/>
      <c r="X1358"/>
      <c r="Y1358" s="83"/>
      <c r="Z1358"/>
      <c r="AA1358"/>
    </row>
    <row r="1359" spans="1:27" hidden="1" x14ac:dyDescent="0.2">
      <c r="A1359" s="6" t="s">
        <v>1179</v>
      </c>
      <c r="B1359" s="2">
        <f t="shared" si="201"/>
        <v>0</v>
      </c>
      <c r="C1359" s="2">
        <f t="shared" si="202"/>
        <v>2</v>
      </c>
      <c r="L1359" s="69">
        <f t="shared" si="203"/>
        <v>0</v>
      </c>
      <c r="N1359" s="69">
        <f t="shared" si="204"/>
        <v>0</v>
      </c>
      <c r="R1359" s="69">
        <f t="shared" si="205"/>
        <v>0</v>
      </c>
      <c r="V1359" s="69">
        <f t="shared" si="206"/>
        <v>0</v>
      </c>
      <c r="W1359"/>
      <c r="X1359"/>
      <c r="Y1359" s="83"/>
      <c r="Z1359"/>
      <c r="AA1359"/>
    </row>
    <row r="1360" spans="1:27" hidden="1" x14ac:dyDescent="0.2">
      <c r="A1360" s="6" t="s">
        <v>1180</v>
      </c>
      <c r="B1360" s="2">
        <f t="shared" si="201"/>
        <v>0</v>
      </c>
      <c r="C1360" s="2">
        <f t="shared" si="202"/>
        <v>2</v>
      </c>
      <c r="L1360" s="69">
        <f t="shared" si="203"/>
        <v>0</v>
      </c>
      <c r="N1360" s="69">
        <f t="shared" si="204"/>
        <v>0</v>
      </c>
      <c r="R1360" s="69">
        <f t="shared" si="205"/>
        <v>0</v>
      </c>
      <c r="V1360" s="69">
        <f t="shared" si="206"/>
        <v>0</v>
      </c>
      <c r="W1360"/>
      <c r="X1360"/>
      <c r="Y1360" s="83"/>
      <c r="Z1360"/>
      <c r="AA1360"/>
    </row>
    <row r="1361" spans="1:27" hidden="1" x14ac:dyDescent="0.2">
      <c r="A1361" s="6" t="s">
        <v>1181</v>
      </c>
      <c r="B1361" s="2">
        <f t="shared" si="201"/>
        <v>0</v>
      </c>
      <c r="C1361" s="2">
        <f t="shared" si="202"/>
        <v>2</v>
      </c>
      <c r="L1361" s="69">
        <f t="shared" si="203"/>
        <v>0</v>
      </c>
      <c r="N1361" s="69">
        <f t="shared" si="204"/>
        <v>0</v>
      </c>
      <c r="R1361" s="69">
        <f t="shared" si="205"/>
        <v>0</v>
      </c>
      <c r="V1361" s="69">
        <f t="shared" si="206"/>
        <v>0</v>
      </c>
      <c r="W1361"/>
      <c r="X1361"/>
      <c r="Y1361" s="83"/>
      <c r="Z1361"/>
      <c r="AA1361"/>
    </row>
    <row r="1362" spans="1:27" hidden="1" x14ac:dyDescent="0.2">
      <c r="A1362" s="6" t="s">
        <v>1182</v>
      </c>
      <c r="B1362" s="2">
        <f t="shared" si="201"/>
        <v>0</v>
      </c>
      <c r="C1362" s="2">
        <f t="shared" si="202"/>
        <v>2</v>
      </c>
      <c r="L1362" s="69">
        <f t="shared" si="203"/>
        <v>0</v>
      </c>
      <c r="N1362" s="69">
        <f t="shared" si="204"/>
        <v>0</v>
      </c>
      <c r="R1362" s="69">
        <f t="shared" si="205"/>
        <v>0</v>
      </c>
      <c r="V1362" s="69">
        <f t="shared" si="206"/>
        <v>0</v>
      </c>
      <c r="W1362"/>
      <c r="X1362"/>
      <c r="Y1362" s="83"/>
      <c r="Z1362"/>
      <c r="AA1362"/>
    </row>
    <row r="1363" spans="1:27" hidden="1" x14ac:dyDescent="0.2">
      <c r="A1363" s="6" t="s">
        <v>1183</v>
      </c>
      <c r="B1363" s="2">
        <f t="shared" si="201"/>
        <v>0</v>
      </c>
      <c r="C1363" s="2">
        <f t="shared" si="202"/>
        <v>2</v>
      </c>
      <c r="L1363" s="69">
        <f t="shared" si="203"/>
        <v>0</v>
      </c>
      <c r="N1363" s="69">
        <f t="shared" si="204"/>
        <v>0</v>
      </c>
      <c r="R1363" s="69">
        <f t="shared" si="205"/>
        <v>0</v>
      </c>
      <c r="V1363" s="69">
        <f t="shared" si="206"/>
        <v>0</v>
      </c>
      <c r="W1363"/>
      <c r="X1363"/>
      <c r="Y1363" s="83"/>
      <c r="Z1363"/>
      <c r="AA1363"/>
    </row>
    <row r="1364" spans="1:27" hidden="1" x14ac:dyDescent="0.2">
      <c r="A1364" s="6" t="s">
        <v>1184</v>
      </c>
      <c r="B1364" s="2">
        <f t="shared" si="201"/>
        <v>0</v>
      </c>
      <c r="C1364" s="2">
        <f t="shared" si="202"/>
        <v>2</v>
      </c>
      <c r="L1364" s="69">
        <f t="shared" si="203"/>
        <v>0</v>
      </c>
      <c r="N1364" s="69">
        <f t="shared" si="204"/>
        <v>0</v>
      </c>
      <c r="R1364" s="69">
        <f t="shared" si="205"/>
        <v>0</v>
      </c>
      <c r="V1364" s="69">
        <f t="shared" si="206"/>
        <v>0</v>
      </c>
      <c r="W1364"/>
      <c r="X1364"/>
      <c r="Y1364" s="83"/>
      <c r="Z1364"/>
      <c r="AA1364"/>
    </row>
    <row r="1365" spans="1:27" hidden="1" x14ac:dyDescent="0.2">
      <c r="A1365" s="6" t="s">
        <v>1185</v>
      </c>
      <c r="B1365" s="2">
        <f t="shared" si="201"/>
        <v>0</v>
      </c>
      <c r="C1365" s="2">
        <f t="shared" si="202"/>
        <v>2</v>
      </c>
      <c r="L1365" s="69">
        <f t="shared" si="203"/>
        <v>0</v>
      </c>
      <c r="N1365" s="69">
        <f t="shared" si="204"/>
        <v>0</v>
      </c>
      <c r="R1365" s="69">
        <f t="shared" si="205"/>
        <v>0</v>
      </c>
      <c r="V1365" s="69">
        <f t="shared" si="206"/>
        <v>0</v>
      </c>
      <c r="W1365"/>
      <c r="X1365"/>
      <c r="Y1365" s="83"/>
      <c r="Z1365"/>
      <c r="AA1365"/>
    </row>
    <row r="1366" spans="1:27" hidden="1" x14ac:dyDescent="0.2">
      <c r="A1366" s="6" t="s">
        <v>1186</v>
      </c>
      <c r="B1366" s="2">
        <f t="shared" si="201"/>
        <v>0</v>
      </c>
      <c r="C1366" s="2">
        <f t="shared" si="202"/>
        <v>2</v>
      </c>
      <c r="L1366" s="69">
        <f t="shared" si="203"/>
        <v>0</v>
      </c>
      <c r="N1366" s="69">
        <f t="shared" si="204"/>
        <v>0</v>
      </c>
      <c r="R1366" s="69">
        <f t="shared" si="205"/>
        <v>0</v>
      </c>
      <c r="V1366" s="69">
        <f t="shared" si="206"/>
        <v>0</v>
      </c>
      <c r="W1366"/>
      <c r="X1366"/>
      <c r="Y1366" s="83"/>
      <c r="Z1366"/>
      <c r="AA1366"/>
    </row>
    <row r="1367" spans="1:27" hidden="1" x14ac:dyDescent="0.2">
      <c r="A1367" s="6" t="s">
        <v>1187</v>
      </c>
      <c r="B1367" s="2">
        <f t="shared" si="201"/>
        <v>0</v>
      </c>
      <c r="C1367" s="2">
        <f t="shared" si="202"/>
        <v>2</v>
      </c>
      <c r="L1367" s="69">
        <f t="shared" si="203"/>
        <v>0</v>
      </c>
      <c r="N1367" s="69">
        <f t="shared" si="204"/>
        <v>0</v>
      </c>
      <c r="R1367" s="69">
        <f t="shared" si="205"/>
        <v>0</v>
      </c>
      <c r="V1367" s="69">
        <f t="shared" si="206"/>
        <v>0</v>
      </c>
      <c r="W1367"/>
      <c r="X1367"/>
      <c r="Y1367" s="83"/>
      <c r="Z1367"/>
      <c r="AA1367"/>
    </row>
    <row r="1368" spans="1:27" hidden="1" x14ac:dyDescent="0.2">
      <c r="A1368" s="6" t="s">
        <v>1188</v>
      </c>
      <c r="B1368" s="2">
        <f t="shared" si="201"/>
        <v>0</v>
      </c>
      <c r="C1368" s="2">
        <f t="shared" si="202"/>
        <v>2</v>
      </c>
      <c r="L1368" s="69">
        <f t="shared" si="203"/>
        <v>0</v>
      </c>
      <c r="N1368" s="69">
        <f t="shared" si="204"/>
        <v>0</v>
      </c>
      <c r="R1368" s="69">
        <f t="shared" si="205"/>
        <v>0</v>
      </c>
      <c r="V1368" s="69">
        <f t="shared" si="206"/>
        <v>0</v>
      </c>
      <c r="W1368"/>
      <c r="X1368"/>
      <c r="Y1368" s="83"/>
      <c r="Z1368"/>
      <c r="AA1368"/>
    </row>
    <row r="1369" spans="1:27" hidden="1" x14ac:dyDescent="0.2">
      <c r="A1369" s="6" t="s">
        <v>1189</v>
      </c>
      <c r="B1369" s="2">
        <f t="shared" si="201"/>
        <v>0</v>
      </c>
      <c r="C1369" s="2">
        <f t="shared" si="202"/>
        <v>2</v>
      </c>
      <c r="L1369" s="69">
        <f t="shared" si="203"/>
        <v>0</v>
      </c>
      <c r="N1369" s="69">
        <f t="shared" si="204"/>
        <v>0</v>
      </c>
      <c r="R1369" s="69">
        <f t="shared" si="205"/>
        <v>0</v>
      </c>
      <c r="V1369" s="69">
        <f t="shared" si="206"/>
        <v>0</v>
      </c>
      <c r="W1369"/>
      <c r="X1369"/>
      <c r="Y1369" s="83"/>
      <c r="Z1369"/>
      <c r="AA1369"/>
    </row>
    <row r="1370" spans="1:27" hidden="1" x14ac:dyDescent="0.2">
      <c r="A1370" s="6" t="s">
        <v>1190</v>
      </c>
      <c r="B1370" s="2">
        <f t="shared" si="201"/>
        <v>0</v>
      </c>
      <c r="C1370" s="2">
        <f t="shared" si="202"/>
        <v>2</v>
      </c>
      <c r="L1370" s="69">
        <f t="shared" si="203"/>
        <v>0</v>
      </c>
      <c r="N1370" s="69">
        <f t="shared" si="204"/>
        <v>0</v>
      </c>
      <c r="R1370" s="69">
        <f t="shared" si="205"/>
        <v>0</v>
      </c>
      <c r="V1370" s="69">
        <f t="shared" si="206"/>
        <v>0</v>
      </c>
      <c r="W1370"/>
      <c r="X1370"/>
      <c r="Y1370" s="83"/>
      <c r="Z1370"/>
      <c r="AA1370"/>
    </row>
    <row r="1371" spans="1:27" hidden="1" x14ac:dyDescent="0.2">
      <c r="A1371" s="6" t="s">
        <v>1191</v>
      </c>
      <c r="B1371" s="2">
        <f t="shared" si="201"/>
        <v>0</v>
      </c>
      <c r="C1371" s="2">
        <f t="shared" si="202"/>
        <v>2</v>
      </c>
      <c r="L1371" s="69">
        <f t="shared" si="203"/>
        <v>0</v>
      </c>
      <c r="N1371" s="69">
        <f t="shared" si="204"/>
        <v>0</v>
      </c>
      <c r="R1371" s="69">
        <f t="shared" si="205"/>
        <v>0</v>
      </c>
      <c r="V1371" s="69">
        <f t="shared" si="206"/>
        <v>0</v>
      </c>
      <c r="W1371"/>
      <c r="X1371"/>
      <c r="Y1371" s="83"/>
      <c r="Z1371"/>
      <c r="AA1371"/>
    </row>
    <row r="1372" spans="1:27" hidden="1" x14ac:dyDescent="0.2">
      <c r="A1372" s="6" t="s">
        <v>1192</v>
      </c>
      <c r="B1372" s="2">
        <f t="shared" si="201"/>
        <v>0</v>
      </c>
      <c r="C1372" s="2">
        <f t="shared" si="202"/>
        <v>2</v>
      </c>
      <c r="L1372" s="69">
        <f t="shared" si="203"/>
        <v>0</v>
      </c>
      <c r="N1372" s="69">
        <f t="shared" si="204"/>
        <v>0</v>
      </c>
      <c r="R1372" s="69">
        <f t="shared" si="205"/>
        <v>0</v>
      </c>
      <c r="V1372" s="69">
        <f t="shared" si="206"/>
        <v>0</v>
      </c>
      <c r="W1372"/>
      <c r="X1372"/>
      <c r="Y1372" s="83"/>
      <c r="Z1372"/>
      <c r="AA1372"/>
    </row>
    <row r="1373" spans="1:27" hidden="1" x14ac:dyDescent="0.2">
      <c r="A1373" s="6" t="s">
        <v>1193</v>
      </c>
      <c r="B1373" s="2">
        <f t="shared" si="201"/>
        <v>0</v>
      </c>
      <c r="C1373" s="2">
        <f t="shared" si="202"/>
        <v>2</v>
      </c>
      <c r="L1373" s="69">
        <f t="shared" si="203"/>
        <v>0</v>
      </c>
      <c r="N1373" s="69">
        <f t="shared" si="204"/>
        <v>0</v>
      </c>
      <c r="R1373" s="69">
        <f t="shared" si="205"/>
        <v>0</v>
      </c>
      <c r="V1373" s="69">
        <f t="shared" si="206"/>
        <v>0</v>
      </c>
      <c r="W1373"/>
      <c r="X1373"/>
      <c r="Y1373" s="83"/>
      <c r="Z1373"/>
      <c r="AA1373"/>
    </row>
    <row r="1374" spans="1:27" hidden="1" x14ac:dyDescent="0.2">
      <c r="A1374" s="6" t="s">
        <v>1194</v>
      </c>
      <c r="B1374" s="2">
        <f t="shared" si="201"/>
        <v>0</v>
      </c>
      <c r="C1374" s="2">
        <f t="shared" si="202"/>
        <v>2</v>
      </c>
      <c r="L1374" s="69">
        <f t="shared" si="203"/>
        <v>0</v>
      </c>
      <c r="N1374" s="69">
        <f t="shared" si="204"/>
        <v>0</v>
      </c>
      <c r="R1374" s="69">
        <f t="shared" si="205"/>
        <v>0</v>
      </c>
      <c r="V1374" s="69">
        <f t="shared" si="206"/>
        <v>0</v>
      </c>
      <c r="W1374"/>
      <c r="X1374"/>
      <c r="Y1374" s="83"/>
      <c r="Z1374"/>
      <c r="AA1374"/>
    </row>
    <row r="1375" spans="1:27" hidden="1" x14ac:dyDescent="0.2">
      <c r="A1375" s="6" t="s">
        <v>1195</v>
      </c>
      <c r="B1375" s="2">
        <f t="shared" si="201"/>
        <v>0</v>
      </c>
      <c r="C1375" s="2">
        <f t="shared" si="202"/>
        <v>2</v>
      </c>
      <c r="L1375" s="69">
        <f t="shared" si="203"/>
        <v>0</v>
      </c>
      <c r="N1375" s="69">
        <f t="shared" si="204"/>
        <v>0</v>
      </c>
      <c r="R1375" s="69">
        <f t="shared" si="205"/>
        <v>0</v>
      </c>
      <c r="V1375" s="69">
        <f t="shared" si="206"/>
        <v>0</v>
      </c>
      <c r="W1375"/>
      <c r="X1375"/>
      <c r="Y1375" s="83"/>
      <c r="Z1375"/>
      <c r="AA1375"/>
    </row>
    <row r="1376" spans="1:27" hidden="1" x14ac:dyDescent="0.2">
      <c r="A1376" s="6" t="s">
        <v>1196</v>
      </c>
      <c r="B1376" s="2">
        <f t="shared" si="201"/>
        <v>0</v>
      </c>
      <c r="C1376" s="2">
        <f t="shared" si="202"/>
        <v>2</v>
      </c>
      <c r="L1376" s="69">
        <f t="shared" si="203"/>
        <v>0</v>
      </c>
      <c r="N1376" s="69">
        <f t="shared" si="204"/>
        <v>0</v>
      </c>
      <c r="R1376" s="69">
        <f t="shared" si="205"/>
        <v>0</v>
      </c>
      <c r="V1376" s="69">
        <f t="shared" si="206"/>
        <v>0</v>
      </c>
      <c r="W1376"/>
      <c r="X1376"/>
      <c r="Y1376" s="83"/>
      <c r="Z1376"/>
      <c r="AA1376"/>
    </row>
    <row r="1377" spans="1:27" hidden="1" x14ac:dyDescent="0.2">
      <c r="A1377" s="6" t="s">
        <v>1197</v>
      </c>
      <c r="B1377" s="2">
        <f t="shared" si="201"/>
        <v>0</v>
      </c>
      <c r="C1377" s="2">
        <f t="shared" si="202"/>
        <v>2</v>
      </c>
      <c r="L1377" s="69">
        <f t="shared" si="203"/>
        <v>0</v>
      </c>
      <c r="N1377" s="69">
        <f t="shared" si="204"/>
        <v>0</v>
      </c>
      <c r="R1377" s="69">
        <f t="shared" si="205"/>
        <v>0</v>
      </c>
      <c r="V1377" s="69">
        <f t="shared" si="206"/>
        <v>0</v>
      </c>
      <c r="W1377"/>
      <c r="X1377"/>
      <c r="Y1377" s="83"/>
      <c r="Z1377"/>
      <c r="AA1377"/>
    </row>
    <row r="1378" spans="1:27" hidden="1" x14ac:dyDescent="0.2">
      <c r="A1378" s="6" t="s">
        <v>1198</v>
      </c>
      <c r="B1378" s="2">
        <f t="shared" si="201"/>
        <v>0</v>
      </c>
      <c r="C1378" s="2">
        <f t="shared" si="202"/>
        <v>2</v>
      </c>
      <c r="L1378" s="69">
        <f t="shared" si="203"/>
        <v>0</v>
      </c>
      <c r="N1378" s="69">
        <f t="shared" si="204"/>
        <v>0</v>
      </c>
      <c r="R1378" s="69">
        <f t="shared" si="205"/>
        <v>0</v>
      </c>
      <c r="V1378" s="69">
        <f t="shared" si="206"/>
        <v>0</v>
      </c>
      <c r="W1378"/>
      <c r="X1378"/>
      <c r="Y1378" s="83"/>
      <c r="Z1378"/>
      <c r="AA1378"/>
    </row>
    <row r="1379" spans="1:27" hidden="1" x14ac:dyDescent="0.2">
      <c r="A1379" s="6" t="s">
        <v>1199</v>
      </c>
      <c r="B1379" s="2">
        <f t="shared" si="201"/>
        <v>0</v>
      </c>
      <c r="C1379" s="2">
        <f t="shared" si="202"/>
        <v>2</v>
      </c>
      <c r="L1379" s="69">
        <f t="shared" si="203"/>
        <v>0</v>
      </c>
      <c r="N1379" s="69">
        <f t="shared" si="204"/>
        <v>0</v>
      </c>
      <c r="R1379" s="69">
        <f t="shared" si="205"/>
        <v>0</v>
      </c>
      <c r="V1379" s="69">
        <f t="shared" si="206"/>
        <v>0</v>
      </c>
      <c r="W1379"/>
      <c r="X1379"/>
      <c r="Y1379" s="83"/>
      <c r="Z1379"/>
      <c r="AA1379"/>
    </row>
    <row r="1380" spans="1:27" hidden="1" x14ac:dyDescent="0.2">
      <c r="A1380" s="6" t="s">
        <v>1200</v>
      </c>
      <c r="B1380" s="2">
        <f t="shared" si="201"/>
        <v>0</v>
      </c>
      <c r="C1380" s="2">
        <f t="shared" si="202"/>
        <v>2</v>
      </c>
      <c r="L1380" s="69">
        <f t="shared" si="203"/>
        <v>0</v>
      </c>
      <c r="N1380" s="69">
        <f t="shared" si="204"/>
        <v>0</v>
      </c>
      <c r="R1380" s="69">
        <f t="shared" si="205"/>
        <v>0</v>
      </c>
      <c r="V1380" s="69">
        <f t="shared" si="206"/>
        <v>0</v>
      </c>
      <c r="W1380"/>
      <c r="X1380"/>
      <c r="Y1380" s="83"/>
      <c r="Z1380"/>
      <c r="AA1380"/>
    </row>
    <row r="1381" spans="1:27" hidden="1" x14ac:dyDescent="0.2">
      <c r="A1381" s="6" t="s">
        <v>1201</v>
      </c>
      <c r="B1381" s="2">
        <f t="shared" si="201"/>
        <v>0</v>
      </c>
      <c r="C1381" s="2">
        <f t="shared" si="202"/>
        <v>2</v>
      </c>
      <c r="L1381" s="69">
        <f t="shared" si="203"/>
        <v>0</v>
      </c>
      <c r="N1381" s="69">
        <f t="shared" si="204"/>
        <v>0</v>
      </c>
      <c r="R1381" s="69">
        <f t="shared" si="205"/>
        <v>0</v>
      </c>
      <c r="V1381" s="69">
        <f t="shared" si="206"/>
        <v>0</v>
      </c>
      <c r="W1381"/>
      <c r="X1381"/>
      <c r="Y1381" s="83"/>
      <c r="Z1381"/>
      <c r="AA1381"/>
    </row>
    <row r="1382" spans="1:27" hidden="1" x14ac:dyDescent="0.2">
      <c r="A1382" s="6" t="s">
        <v>1202</v>
      </c>
      <c r="B1382" s="2">
        <f t="shared" si="201"/>
        <v>0</v>
      </c>
      <c r="C1382" s="2">
        <f t="shared" si="202"/>
        <v>2</v>
      </c>
      <c r="L1382" s="69">
        <f t="shared" si="203"/>
        <v>0</v>
      </c>
      <c r="N1382" s="69">
        <f t="shared" si="204"/>
        <v>0</v>
      </c>
      <c r="R1382" s="69">
        <f t="shared" si="205"/>
        <v>0</v>
      </c>
      <c r="V1382" s="69">
        <f t="shared" si="206"/>
        <v>0</v>
      </c>
      <c r="W1382"/>
      <c r="X1382"/>
      <c r="Y1382" s="83"/>
      <c r="Z1382"/>
      <c r="AA1382"/>
    </row>
    <row r="1383" spans="1:27" hidden="1" x14ac:dyDescent="0.2">
      <c r="A1383" s="6" t="s">
        <v>1203</v>
      </c>
      <c r="B1383" s="2">
        <f t="shared" si="201"/>
        <v>0</v>
      </c>
      <c r="C1383" s="2">
        <f t="shared" si="202"/>
        <v>2</v>
      </c>
      <c r="L1383" s="69">
        <f t="shared" si="203"/>
        <v>0</v>
      </c>
      <c r="N1383" s="69">
        <f t="shared" si="204"/>
        <v>0</v>
      </c>
      <c r="R1383" s="69">
        <f t="shared" si="205"/>
        <v>0</v>
      </c>
      <c r="V1383" s="69">
        <f t="shared" si="206"/>
        <v>0</v>
      </c>
      <c r="W1383"/>
      <c r="X1383"/>
      <c r="Y1383" s="83"/>
      <c r="Z1383"/>
      <c r="AA1383"/>
    </row>
    <row r="1384" spans="1:27" hidden="1" x14ac:dyDescent="0.2">
      <c r="A1384" s="6" t="s">
        <v>1204</v>
      </c>
      <c r="B1384" s="2">
        <f t="shared" si="201"/>
        <v>0</v>
      </c>
      <c r="C1384" s="2">
        <f t="shared" si="202"/>
        <v>2</v>
      </c>
      <c r="L1384" s="69">
        <f t="shared" si="203"/>
        <v>0</v>
      </c>
      <c r="N1384" s="69">
        <f t="shared" si="204"/>
        <v>0</v>
      </c>
      <c r="R1384" s="69">
        <f t="shared" si="205"/>
        <v>0</v>
      </c>
      <c r="V1384" s="69">
        <f t="shared" si="206"/>
        <v>0</v>
      </c>
      <c r="W1384"/>
      <c r="X1384"/>
      <c r="Y1384" s="83"/>
      <c r="Z1384"/>
      <c r="AA1384"/>
    </row>
    <row r="1385" spans="1:27" hidden="1" x14ac:dyDescent="0.2">
      <c r="A1385" s="6" t="s">
        <v>1205</v>
      </c>
      <c r="B1385" s="2">
        <f t="shared" si="201"/>
        <v>0</v>
      </c>
      <c r="C1385" s="2">
        <f t="shared" si="202"/>
        <v>2</v>
      </c>
      <c r="L1385" s="69">
        <f t="shared" si="203"/>
        <v>0</v>
      </c>
      <c r="N1385" s="69">
        <f t="shared" si="204"/>
        <v>0</v>
      </c>
      <c r="R1385" s="69">
        <f t="shared" si="205"/>
        <v>0</v>
      </c>
      <c r="V1385" s="69">
        <f t="shared" si="206"/>
        <v>0</v>
      </c>
      <c r="W1385"/>
      <c r="X1385"/>
      <c r="Y1385" s="83"/>
      <c r="Z1385"/>
      <c r="AA1385"/>
    </row>
    <row r="1386" spans="1:27" hidden="1" x14ac:dyDescent="0.2">
      <c r="A1386" s="6" t="s">
        <v>1206</v>
      </c>
      <c r="B1386" s="2">
        <f t="shared" si="201"/>
        <v>0</v>
      </c>
      <c r="C1386" s="2">
        <f t="shared" si="202"/>
        <v>2</v>
      </c>
      <c r="L1386" s="69">
        <f t="shared" si="203"/>
        <v>0</v>
      </c>
      <c r="N1386" s="69">
        <f t="shared" si="204"/>
        <v>0</v>
      </c>
      <c r="R1386" s="69">
        <f t="shared" si="205"/>
        <v>0</v>
      </c>
      <c r="V1386" s="69">
        <f t="shared" si="206"/>
        <v>0</v>
      </c>
      <c r="W1386"/>
      <c r="X1386"/>
      <c r="Y1386" s="83"/>
      <c r="Z1386"/>
      <c r="AA1386"/>
    </row>
    <row r="1387" spans="1:27" hidden="1" x14ac:dyDescent="0.2">
      <c r="A1387" s="6" t="s">
        <v>1207</v>
      </c>
      <c r="B1387" s="2">
        <f t="shared" si="201"/>
        <v>0</v>
      </c>
      <c r="C1387" s="2">
        <f t="shared" si="202"/>
        <v>2</v>
      </c>
      <c r="L1387" s="69">
        <f t="shared" si="203"/>
        <v>0</v>
      </c>
      <c r="N1387" s="69">
        <f t="shared" si="204"/>
        <v>0</v>
      </c>
      <c r="R1387" s="69">
        <f t="shared" si="205"/>
        <v>0</v>
      </c>
      <c r="V1387" s="69">
        <f t="shared" si="206"/>
        <v>0</v>
      </c>
      <c r="W1387"/>
      <c r="X1387"/>
      <c r="Y1387" s="83"/>
      <c r="Z1387"/>
      <c r="AA1387"/>
    </row>
    <row r="1388" spans="1:27" hidden="1" x14ac:dyDescent="0.2">
      <c r="A1388" s="6" t="s">
        <v>1208</v>
      </c>
      <c r="B1388" s="2">
        <f t="shared" si="201"/>
        <v>0</v>
      </c>
      <c r="C1388" s="2">
        <f t="shared" si="202"/>
        <v>2</v>
      </c>
      <c r="L1388" s="69">
        <f t="shared" si="203"/>
        <v>0</v>
      </c>
      <c r="N1388" s="69">
        <f t="shared" si="204"/>
        <v>0</v>
      </c>
      <c r="R1388" s="69">
        <f t="shared" si="205"/>
        <v>0</v>
      </c>
      <c r="V1388" s="69">
        <f t="shared" si="206"/>
        <v>0</v>
      </c>
      <c r="W1388"/>
      <c r="X1388"/>
      <c r="Y1388" s="83"/>
      <c r="Z1388"/>
      <c r="AA1388"/>
    </row>
    <row r="1389" spans="1:27" hidden="1" x14ac:dyDescent="0.2">
      <c r="A1389" s="6" t="s">
        <v>1209</v>
      </c>
      <c r="B1389" s="2">
        <f t="shared" si="201"/>
        <v>0</v>
      </c>
      <c r="C1389" s="2">
        <f t="shared" si="202"/>
        <v>2</v>
      </c>
      <c r="L1389" s="69">
        <f t="shared" si="203"/>
        <v>0</v>
      </c>
      <c r="N1389" s="69">
        <f t="shared" si="204"/>
        <v>0</v>
      </c>
      <c r="R1389" s="69">
        <f t="shared" si="205"/>
        <v>0</v>
      </c>
      <c r="V1389" s="69">
        <f t="shared" si="206"/>
        <v>0</v>
      </c>
      <c r="W1389"/>
      <c r="X1389"/>
      <c r="Y1389" s="83"/>
      <c r="Z1389"/>
      <c r="AA1389"/>
    </row>
    <row r="1390" spans="1:27" hidden="1" x14ac:dyDescent="0.2">
      <c r="A1390" s="6" t="s">
        <v>1210</v>
      </c>
      <c r="B1390" s="2">
        <f t="shared" si="201"/>
        <v>0</v>
      </c>
      <c r="C1390" s="2">
        <f t="shared" si="202"/>
        <v>2</v>
      </c>
      <c r="L1390" s="69">
        <f t="shared" si="203"/>
        <v>0</v>
      </c>
      <c r="N1390" s="69">
        <f t="shared" si="204"/>
        <v>0</v>
      </c>
      <c r="R1390" s="69">
        <f t="shared" si="205"/>
        <v>0</v>
      </c>
      <c r="V1390" s="69">
        <f t="shared" si="206"/>
        <v>0</v>
      </c>
      <c r="W1390"/>
      <c r="X1390"/>
      <c r="Y1390" s="83"/>
      <c r="Z1390"/>
      <c r="AA1390"/>
    </row>
    <row r="1391" spans="1:27" hidden="1" x14ac:dyDescent="0.2">
      <c r="A1391" s="6" t="s">
        <v>1211</v>
      </c>
      <c r="B1391" s="2">
        <f t="shared" si="201"/>
        <v>0</v>
      </c>
      <c r="C1391" s="2">
        <f t="shared" si="202"/>
        <v>2</v>
      </c>
      <c r="L1391" s="69">
        <f t="shared" si="203"/>
        <v>0</v>
      </c>
      <c r="N1391" s="69">
        <f t="shared" si="204"/>
        <v>0</v>
      </c>
      <c r="R1391" s="69">
        <f t="shared" si="205"/>
        <v>0</v>
      </c>
      <c r="V1391" s="69">
        <f t="shared" si="206"/>
        <v>0</v>
      </c>
      <c r="W1391"/>
      <c r="X1391"/>
      <c r="Y1391" s="83"/>
      <c r="Z1391"/>
      <c r="AA1391"/>
    </row>
    <row r="1392" spans="1:27" hidden="1" x14ac:dyDescent="0.2">
      <c r="A1392" s="6" t="s">
        <v>1212</v>
      </c>
      <c r="B1392" s="2">
        <f t="shared" si="201"/>
        <v>0</v>
      </c>
      <c r="C1392" s="2">
        <f t="shared" si="202"/>
        <v>2</v>
      </c>
      <c r="L1392" s="69">
        <f t="shared" si="203"/>
        <v>0</v>
      </c>
      <c r="N1392" s="69">
        <f t="shared" si="204"/>
        <v>0</v>
      </c>
      <c r="R1392" s="69">
        <f t="shared" si="205"/>
        <v>0</v>
      </c>
      <c r="V1392" s="69">
        <f t="shared" si="206"/>
        <v>0</v>
      </c>
      <c r="W1392"/>
      <c r="X1392"/>
      <c r="Y1392" s="83"/>
      <c r="Z1392"/>
      <c r="AA1392"/>
    </row>
    <row r="1393" spans="1:27" hidden="1" x14ac:dyDescent="0.2">
      <c r="A1393" s="6" t="s">
        <v>1213</v>
      </c>
      <c r="B1393" s="2">
        <f t="shared" si="201"/>
        <v>0</v>
      </c>
      <c r="C1393" s="2">
        <f t="shared" si="202"/>
        <v>2</v>
      </c>
      <c r="L1393" s="69">
        <f t="shared" si="203"/>
        <v>0</v>
      </c>
      <c r="N1393" s="69">
        <f t="shared" si="204"/>
        <v>0</v>
      </c>
      <c r="R1393" s="69">
        <f t="shared" si="205"/>
        <v>0</v>
      </c>
      <c r="V1393" s="69">
        <f t="shared" si="206"/>
        <v>0</v>
      </c>
      <c r="W1393"/>
      <c r="X1393"/>
      <c r="Y1393" s="83"/>
      <c r="Z1393"/>
      <c r="AA1393"/>
    </row>
    <row r="1394" spans="1:27" hidden="1" x14ac:dyDescent="0.2">
      <c r="A1394" s="6" t="s">
        <v>1214</v>
      </c>
      <c r="B1394" s="2">
        <f t="shared" si="201"/>
        <v>0</v>
      </c>
      <c r="C1394" s="2">
        <f t="shared" si="202"/>
        <v>2</v>
      </c>
      <c r="L1394" s="69">
        <f t="shared" si="203"/>
        <v>0</v>
      </c>
      <c r="N1394" s="69">
        <f t="shared" si="204"/>
        <v>0</v>
      </c>
      <c r="R1394" s="69">
        <f t="shared" si="205"/>
        <v>0</v>
      </c>
      <c r="V1394" s="69">
        <f t="shared" si="206"/>
        <v>0</v>
      </c>
      <c r="W1394"/>
      <c r="X1394"/>
      <c r="Y1394" s="83"/>
      <c r="Z1394"/>
      <c r="AA1394"/>
    </row>
    <row r="1395" spans="1:27" hidden="1" x14ac:dyDescent="0.2">
      <c r="A1395" s="6" t="s">
        <v>1215</v>
      </c>
      <c r="B1395" s="2">
        <f t="shared" si="201"/>
        <v>0</v>
      </c>
      <c r="C1395" s="2">
        <f t="shared" si="202"/>
        <v>2</v>
      </c>
      <c r="L1395" s="69">
        <f t="shared" si="203"/>
        <v>0</v>
      </c>
      <c r="N1395" s="69">
        <f t="shared" si="204"/>
        <v>0</v>
      </c>
      <c r="R1395" s="69">
        <f t="shared" si="205"/>
        <v>0</v>
      </c>
      <c r="V1395" s="69">
        <f t="shared" si="206"/>
        <v>0</v>
      </c>
      <c r="W1395"/>
      <c r="X1395"/>
      <c r="Y1395" s="83"/>
      <c r="Z1395"/>
      <c r="AA1395"/>
    </row>
    <row r="1396" spans="1:27" hidden="1" x14ac:dyDescent="0.2">
      <c r="A1396" s="6" t="s">
        <v>1216</v>
      </c>
      <c r="B1396" s="2">
        <f t="shared" si="201"/>
        <v>0</v>
      </c>
      <c r="C1396" s="2">
        <f t="shared" si="202"/>
        <v>2</v>
      </c>
      <c r="L1396" s="69">
        <f t="shared" si="203"/>
        <v>0</v>
      </c>
      <c r="N1396" s="69">
        <f t="shared" si="204"/>
        <v>0</v>
      </c>
      <c r="R1396" s="69">
        <f t="shared" si="205"/>
        <v>0</v>
      </c>
      <c r="V1396" s="69">
        <f t="shared" si="206"/>
        <v>0</v>
      </c>
      <c r="W1396"/>
      <c r="X1396"/>
      <c r="Y1396" s="83"/>
      <c r="Z1396"/>
      <c r="AA1396"/>
    </row>
    <row r="1397" spans="1:27" hidden="1" x14ac:dyDescent="0.2">
      <c r="A1397" s="6" t="s">
        <v>1217</v>
      </c>
      <c r="B1397" s="2">
        <f t="shared" si="201"/>
        <v>0</v>
      </c>
      <c r="C1397" s="2">
        <f t="shared" si="202"/>
        <v>2</v>
      </c>
      <c r="L1397" s="69">
        <f t="shared" si="203"/>
        <v>0</v>
      </c>
      <c r="N1397" s="69">
        <f t="shared" si="204"/>
        <v>0</v>
      </c>
      <c r="R1397" s="69">
        <f t="shared" si="205"/>
        <v>0</v>
      </c>
      <c r="V1397" s="69">
        <f t="shared" si="206"/>
        <v>0</v>
      </c>
      <c r="W1397"/>
      <c r="X1397"/>
      <c r="Y1397" s="83"/>
      <c r="Z1397"/>
      <c r="AA1397"/>
    </row>
    <row r="1398" spans="1:27" hidden="1" x14ac:dyDescent="0.2">
      <c r="A1398" s="6" t="s">
        <v>1218</v>
      </c>
      <c r="B1398" s="2">
        <f t="shared" si="201"/>
        <v>0</v>
      </c>
      <c r="C1398" s="2">
        <f t="shared" si="202"/>
        <v>2</v>
      </c>
      <c r="L1398" s="69">
        <f t="shared" si="203"/>
        <v>0</v>
      </c>
      <c r="N1398" s="69">
        <f t="shared" si="204"/>
        <v>0</v>
      </c>
      <c r="R1398" s="69">
        <f t="shared" si="205"/>
        <v>0</v>
      </c>
      <c r="V1398" s="69">
        <f t="shared" si="206"/>
        <v>0</v>
      </c>
      <c r="W1398"/>
      <c r="X1398"/>
      <c r="Y1398" s="83"/>
      <c r="Z1398"/>
      <c r="AA1398"/>
    </row>
    <row r="1399" spans="1:27" hidden="1" x14ac:dyDescent="0.2">
      <c r="A1399" s="6" t="s">
        <v>1219</v>
      </c>
      <c r="B1399" s="2">
        <f t="shared" si="201"/>
        <v>0</v>
      </c>
      <c r="C1399" s="2">
        <f t="shared" si="202"/>
        <v>2</v>
      </c>
      <c r="L1399" s="69">
        <f t="shared" si="203"/>
        <v>0</v>
      </c>
      <c r="N1399" s="69">
        <f t="shared" si="204"/>
        <v>0</v>
      </c>
      <c r="R1399" s="69">
        <f t="shared" si="205"/>
        <v>0</v>
      </c>
      <c r="V1399" s="69">
        <f t="shared" si="206"/>
        <v>0</v>
      </c>
      <c r="W1399"/>
      <c r="X1399"/>
      <c r="Y1399" s="83"/>
      <c r="Z1399"/>
      <c r="AA1399"/>
    </row>
    <row r="1400" spans="1:27" hidden="1" x14ac:dyDescent="0.2">
      <c r="A1400" s="6" t="s">
        <v>1220</v>
      </c>
      <c r="B1400" s="2">
        <f t="shared" si="201"/>
        <v>0</v>
      </c>
      <c r="C1400" s="2">
        <f t="shared" si="202"/>
        <v>2</v>
      </c>
      <c r="L1400" s="69">
        <f t="shared" si="203"/>
        <v>0</v>
      </c>
      <c r="N1400" s="69">
        <f t="shared" si="204"/>
        <v>0</v>
      </c>
      <c r="R1400" s="69">
        <f t="shared" si="205"/>
        <v>0</v>
      </c>
      <c r="V1400" s="69">
        <f t="shared" si="206"/>
        <v>0</v>
      </c>
      <c r="W1400"/>
      <c r="X1400"/>
      <c r="Y1400" s="83"/>
      <c r="Z1400"/>
      <c r="AA1400"/>
    </row>
    <row r="1401" spans="1:27" hidden="1" x14ac:dyDescent="0.2">
      <c r="A1401" s="6" t="s">
        <v>1221</v>
      </c>
      <c r="B1401" s="2">
        <f t="shared" si="201"/>
        <v>0</v>
      </c>
      <c r="C1401" s="2">
        <f t="shared" si="202"/>
        <v>2</v>
      </c>
      <c r="L1401" s="69">
        <f t="shared" si="203"/>
        <v>0</v>
      </c>
      <c r="N1401" s="69">
        <f t="shared" si="204"/>
        <v>0</v>
      </c>
      <c r="R1401" s="69">
        <f t="shared" si="205"/>
        <v>0</v>
      </c>
      <c r="V1401" s="69">
        <f t="shared" si="206"/>
        <v>0</v>
      </c>
      <c r="W1401"/>
      <c r="X1401"/>
      <c r="Y1401" s="83"/>
      <c r="Z1401"/>
      <c r="AA1401"/>
    </row>
    <row r="1402" spans="1:27" hidden="1" x14ac:dyDescent="0.2">
      <c r="A1402" s="6" t="s">
        <v>1222</v>
      </c>
      <c r="B1402" s="2">
        <f t="shared" si="201"/>
        <v>0</v>
      </c>
      <c r="C1402" s="2">
        <f t="shared" si="202"/>
        <v>2</v>
      </c>
      <c r="L1402" s="69">
        <f t="shared" si="203"/>
        <v>0</v>
      </c>
      <c r="N1402" s="69">
        <f t="shared" si="204"/>
        <v>0</v>
      </c>
      <c r="R1402" s="69">
        <f t="shared" si="205"/>
        <v>0</v>
      </c>
      <c r="V1402" s="69">
        <f t="shared" si="206"/>
        <v>0</v>
      </c>
      <c r="W1402"/>
      <c r="X1402"/>
      <c r="Y1402" s="83"/>
      <c r="Z1402"/>
      <c r="AA1402"/>
    </row>
    <row r="1403" spans="1:27" hidden="1" x14ac:dyDescent="0.2">
      <c r="A1403" s="6" t="s">
        <v>1223</v>
      </c>
      <c r="B1403" s="2">
        <f t="shared" si="201"/>
        <v>0</v>
      </c>
      <c r="C1403" s="2">
        <f t="shared" si="202"/>
        <v>2</v>
      </c>
      <c r="L1403" s="69">
        <f t="shared" si="203"/>
        <v>0</v>
      </c>
      <c r="N1403" s="69">
        <f t="shared" si="204"/>
        <v>0</v>
      </c>
      <c r="R1403" s="69">
        <f t="shared" si="205"/>
        <v>0</v>
      </c>
      <c r="V1403" s="69">
        <f t="shared" si="206"/>
        <v>0</v>
      </c>
      <c r="W1403"/>
      <c r="X1403"/>
      <c r="Y1403" s="83"/>
      <c r="Z1403"/>
      <c r="AA1403"/>
    </row>
    <row r="1404" spans="1:27" hidden="1" x14ac:dyDescent="0.2">
      <c r="A1404" s="6" t="s">
        <v>1224</v>
      </c>
      <c r="B1404" s="2">
        <f t="shared" si="201"/>
        <v>0</v>
      </c>
      <c r="C1404" s="2">
        <f t="shared" si="202"/>
        <v>2</v>
      </c>
      <c r="L1404" s="69">
        <f t="shared" si="203"/>
        <v>0</v>
      </c>
      <c r="N1404" s="69">
        <f t="shared" si="204"/>
        <v>0</v>
      </c>
      <c r="R1404" s="69">
        <f t="shared" si="205"/>
        <v>0</v>
      </c>
      <c r="V1404" s="69">
        <f t="shared" si="206"/>
        <v>0</v>
      </c>
      <c r="W1404"/>
      <c r="X1404"/>
      <c r="Y1404" s="83"/>
      <c r="Z1404"/>
      <c r="AA1404"/>
    </row>
    <row r="1405" spans="1:27" hidden="1" x14ac:dyDescent="0.2">
      <c r="A1405" s="6" t="s">
        <v>1225</v>
      </c>
      <c r="B1405" s="2">
        <f t="shared" si="201"/>
        <v>0</v>
      </c>
      <c r="C1405" s="2">
        <f t="shared" si="202"/>
        <v>2</v>
      </c>
      <c r="L1405" s="69">
        <f t="shared" si="203"/>
        <v>0</v>
      </c>
      <c r="N1405" s="69">
        <f t="shared" si="204"/>
        <v>0</v>
      </c>
      <c r="R1405" s="69">
        <f t="shared" si="205"/>
        <v>0</v>
      </c>
      <c r="V1405" s="69">
        <f t="shared" si="206"/>
        <v>0</v>
      </c>
      <c r="W1405"/>
      <c r="X1405"/>
      <c r="Y1405" s="83"/>
      <c r="Z1405"/>
      <c r="AA1405"/>
    </row>
    <row r="1406" spans="1:27" hidden="1" x14ac:dyDescent="0.2">
      <c r="A1406" s="6" t="s">
        <v>1226</v>
      </c>
      <c r="B1406" s="2">
        <f t="shared" si="201"/>
        <v>0</v>
      </c>
      <c r="C1406" s="2">
        <f t="shared" si="202"/>
        <v>2</v>
      </c>
      <c r="L1406" s="69">
        <f t="shared" si="203"/>
        <v>0</v>
      </c>
      <c r="N1406" s="69">
        <f t="shared" si="204"/>
        <v>0</v>
      </c>
      <c r="R1406" s="69">
        <f t="shared" si="205"/>
        <v>0</v>
      </c>
      <c r="V1406" s="69">
        <f t="shared" si="206"/>
        <v>0</v>
      </c>
      <c r="W1406"/>
      <c r="X1406"/>
      <c r="Y1406" s="83"/>
      <c r="Z1406"/>
      <c r="AA1406"/>
    </row>
    <row r="1407" spans="1:27" hidden="1" x14ac:dyDescent="0.2">
      <c r="A1407" s="6" t="s">
        <v>1227</v>
      </c>
      <c r="B1407" s="2">
        <f t="shared" si="201"/>
        <v>0</v>
      </c>
      <c r="C1407" s="2">
        <f t="shared" si="202"/>
        <v>2</v>
      </c>
      <c r="L1407" s="69">
        <f t="shared" si="203"/>
        <v>0</v>
      </c>
      <c r="N1407" s="69">
        <f t="shared" si="204"/>
        <v>0</v>
      </c>
      <c r="R1407" s="69">
        <f t="shared" si="205"/>
        <v>0</v>
      </c>
      <c r="V1407" s="69">
        <f t="shared" si="206"/>
        <v>0</v>
      </c>
      <c r="W1407"/>
      <c r="X1407"/>
      <c r="Y1407" s="83"/>
      <c r="Z1407"/>
      <c r="AA1407"/>
    </row>
    <row r="1408" spans="1:27" hidden="1" x14ac:dyDescent="0.2">
      <c r="A1408" s="6" t="s">
        <v>1228</v>
      </c>
      <c r="B1408" s="2">
        <f t="shared" si="201"/>
        <v>0</v>
      </c>
      <c r="C1408" s="2">
        <f t="shared" si="202"/>
        <v>2</v>
      </c>
      <c r="L1408" s="69">
        <f t="shared" si="203"/>
        <v>0</v>
      </c>
      <c r="N1408" s="69">
        <f t="shared" si="204"/>
        <v>0</v>
      </c>
      <c r="R1408" s="69">
        <f t="shared" si="205"/>
        <v>0</v>
      </c>
      <c r="V1408" s="69">
        <f t="shared" si="206"/>
        <v>0</v>
      </c>
      <c r="W1408"/>
      <c r="X1408"/>
      <c r="Y1408" s="83"/>
      <c r="Z1408"/>
      <c r="AA1408"/>
    </row>
    <row r="1409" spans="1:42" hidden="1" x14ac:dyDescent="0.2">
      <c r="A1409" s="6" t="s">
        <v>1229</v>
      </c>
      <c r="B1409" s="2">
        <f t="shared" si="201"/>
        <v>0</v>
      </c>
      <c r="C1409" s="2">
        <f t="shared" si="202"/>
        <v>2</v>
      </c>
      <c r="L1409" s="69">
        <f t="shared" si="203"/>
        <v>0</v>
      </c>
      <c r="N1409" s="69">
        <f t="shared" si="204"/>
        <v>0</v>
      </c>
      <c r="R1409" s="69">
        <f t="shared" si="205"/>
        <v>0</v>
      </c>
      <c r="V1409" s="69">
        <f t="shared" si="206"/>
        <v>0</v>
      </c>
      <c r="W1409"/>
      <c r="X1409"/>
      <c r="Y1409" s="83"/>
      <c r="Z1409"/>
      <c r="AA1409"/>
    </row>
    <row r="1410" spans="1:42" hidden="1" x14ac:dyDescent="0.2">
      <c r="A1410" s="6" t="s">
        <v>1230</v>
      </c>
      <c r="B1410" s="2">
        <f t="shared" ref="B1410:B1412" si="207">+L1410+N1410+R1410+V1410+X1410</f>
        <v>0</v>
      </c>
      <c r="C1410" s="2">
        <f t="shared" ref="C1410:C1412" si="208">RANK(B1410,B$1214:B$1412,0)</f>
        <v>2</v>
      </c>
      <c r="L1410" s="69">
        <f t="shared" ref="L1410:L1412" si="209">IF(AND(I1410&lt;1,J1410&lt;1,K1410&lt;1),0,IF(250+((150-(I1410*60+J1410))*2)&lt;0,0,IF(K1410&lt;50,250+((150-(I1410*60+J1410))*2),IF(K1410&gt;49,250+((150-(I1410*60+J1410))*2)-1,250+((150-(I1410*60+J1410))*2)))))</f>
        <v>0</v>
      </c>
      <c r="N1410" s="69">
        <f t="shared" ref="N1410:N1412" si="210">IF(M1410&lt;89,0,250+((M1410-172)*3))</f>
        <v>0</v>
      </c>
      <c r="R1410" s="69">
        <f t="shared" ref="R1410:R1412" si="211">IF(AND(O1410&lt;1,P1410&lt;1,Q1410&lt;1),0,IF(250+((540-(O1410*60+P1410))*1)&lt;0,0,250+((540-(O1410*60+P1410))*1)))</f>
        <v>0</v>
      </c>
      <c r="V1410" s="69">
        <f t="shared" ref="V1410:V1412" si="212">IF(AND(S1410&lt;1,T1410&lt;1,U1410&lt;1),0,IF(500+((630-(S1410*60+T1410))*1)&lt;0,0,500+((630-(S1410*60+T1410))*1)))</f>
        <v>0</v>
      </c>
      <c r="W1410"/>
      <c r="X1410"/>
      <c r="Y1410" s="83"/>
      <c r="Z1410"/>
      <c r="AA1410"/>
    </row>
    <row r="1411" spans="1:42" hidden="1" x14ac:dyDescent="0.2">
      <c r="A1411" s="6" t="s">
        <v>1231</v>
      </c>
      <c r="B1411" s="2">
        <f t="shared" si="207"/>
        <v>0</v>
      </c>
      <c r="C1411" s="2">
        <f t="shared" si="208"/>
        <v>2</v>
      </c>
      <c r="L1411" s="69">
        <f t="shared" si="209"/>
        <v>0</v>
      </c>
      <c r="N1411" s="69">
        <f t="shared" si="210"/>
        <v>0</v>
      </c>
      <c r="R1411" s="69">
        <f t="shared" si="211"/>
        <v>0</v>
      </c>
      <c r="V1411" s="69">
        <f t="shared" si="212"/>
        <v>0</v>
      </c>
      <c r="W1411"/>
      <c r="X1411"/>
      <c r="Y1411" s="83"/>
      <c r="Z1411"/>
      <c r="AA1411"/>
    </row>
    <row r="1412" spans="1:42" hidden="1" x14ac:dyDescent="0.2">
      <c r="A1412" s="6" t="s">
        <v>1232</v>
      </c>
      <c r="B1412" s="2">
        <f t="shared" si="207"/>
        <v>0</v>
      </c>
      <c r="C1412" s="2">
        <f t="shared" si="208"/>
        <v>2</v>
      </c>
      <c r="L1412" s="69">
        <f t="shared" si="209"/>
        <v>0</v>
      </c>
      <c r="N1412" s="69">
        <f t="shared" si="210"/>
        <v>0</v>
      </c>
      <c r="R1412" s="69">
        <f t="shared" si="211"/>
        <v>0</v>
      </c>
      <c r="V1412" s="69">
        <f t="shared" si="212"/>
        <v>0</v>
      </c>
      <c r="Y1412" s="83"/>
      <c r="AA1412"/>
    </row>
    <row r="1413" spans="1:42" hidden="1" x14ac:dyDescent="0.2">
      <c r="B1413" s="2"/>
      <c r="C1413" s="2"/>
      <c r="Y1413" s="83"/>
      <c r="AA1413"/>
    </row>
    <row r="1414" spans="1:42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84"/>
      <c r="Z1414" s="21"/>
      <c r="AD1414" s="25"/>
      <c r="AE1414" s="80"/>
      <c r="AF1414" s="44"/>
      <c r="AG1414" s="59"/>
      <c r="AP1414" s="80"/>
    </row>
    <row r="1415" spans="1:42" x14ac:dyDescent="0.2">
      <c r="A1415" s="6" t="s">
        <v>2479</v>
      </c>
      <c r="B1415" s="2">
        <f t="shared" ref="B1415:B1420" si="213">+L1415+N1415+R1415+V1415+X1415</f>
        <v>753</v>
      </c>
      <c r="C1415" s="2">
        <f t="shared" ref="C1415:C1420" si="214">RANK(B1415,B$1415:B$1614,0)</f>
        <v>2</v>
      </c>
      <c r="D1415" s="4" t="s">
        <v>20</v>
      </c>
      <c r="E1415" s="5" t="s">
        <v>2306</v>
      </c>
      <c r="F1415" s="69">
        <v>2004</v>
      </c>
      <c r="G1415" s="69">
        <v>5</v>
      </c>
      <c r="I1415" s="69">
        <v>2</v>
      </c>
      <c r="J1415" s="69">
        <v>45</v>
      </c>
      <c r="K1415" s="69">
        <v>25</v>
      </c>
      <c r="L1415" s="69">
        <f t="shared" ref="L1415:L1420" si="215">IF(AND(I1415&lt;1,J1415&lt;1,K1415&lt;1),0,IF(250+((150-(I1415*60+J1415))*2)&lt;0,0,IF(K1415&lt;50,250+((150-(I1415*60+J1415))*2),IF(K1415&gt;49,250+((150-(I1415*60+J1415))*2)-1,250+((150-(I1415*60+J1415))*2)))))</f>
        <v>220</v>
      </c>
      <c r="N1415" s="69">
        <f t="shared" ref="N1415:N1420" si="216">IF(M1415&lt;89,0,250+((M1415-172)*3))</f>
        <v>0</v>
      </c>
      <c r="R1415" s="69">
        <f t="shared" ref="R1415:R1420" si="217">IF(AND(O1415&lt;1,P1415&lt;1,Q1415&lt;1),0,IF(250+((540-(O1415*60+P1415))*1)&lt;0,0,250+((540-(O1415*60+P1415))*1)))</f>
        <v>0</v>
      </c>
      <c r="S1415" s="69">
        <v>9</v>
      </c>
      <c r="T1415" s="69">
        <v>57</v>
      </c>
      <c r="U1415" s="69">
        <v>45</v>
      </c>
      <c r="V1415" s="69">
        <f t="shared" ref="V1415:V1420" si="218">IF(AND(S1415&lt;1,T1415&lt;1,U1415&lt;1),0,IF(500+((630-(S1415*60+T1415))*1)&lt;0,0,500+((630-(S1415*60+T1415))*1)))</f>
        <v>533</v>
      </c>
      <c r="Y1415" s="83">
        <v>52</v>
      </c>
      <c r="AA1415">
        <v>740</v>
      </c>
      <c r="AB1415">
        <v>760</v>
      </c>
      <c r="AC1415">
        <f t="shared" ref="AC1415:AC1420" si="219">B1415</f>
        <v>753</v>
      </c>
      <c r="AD1415" s="7">
        <f t="shared" ref="AD1415:AD1420" si="220">AA1415+AB1415+AC1415</f>
        <v>2253</v>
      </c>
      <c r="AE1415" s="81">
        <v>1</v>
      </c>
      <c r="AF1415" s="43">
        <v>1.9187500000000001E-3</v>
      </c>
      <c r="AG1415" s="72" t="s">
        <v>2583</v>
      </c>
    </row>
    <row r="1416" spans="1:42" x14ac:dyDescent="0.2">
      <c r="A1416" s="6" t="s">
        <v>2328</v>
      </c>
      <c r="B1416" s="2">
        <f t="shared" si="213"/>
        <v>0</v>
      </c>
      <c r="C1416" s="2">
        <f t="shared" si="214"/>
        <v>3</v>
      </c>
      <c r="D1416" s="4" t="s">
        <v>21</v>
      </c>
      <c r="E1416" s="5" t="s">
        <v>2310</v>
      </c>
      <c r="F1416" s="69">
        <v>2004</v>
      </c>
      <c r="G1416" s="69">
        <v>5</v>
      </c>
      <c r="L1416" s="69">
        <f t="shared" si="215"/>
        <v>0</v>
      </c>
      <c r="N1416" s="69">
        <f t="shared" si="216"/>
        <v>0</v>
      </c>
      <c r="R1416" s="69">
        <f t="shared" si="217"/>
        <v>0</v>
      </c>
      <c r="V1416" s="69">
        <f t="shared" si="218"/>
        <v>0</v>
      </c>
      <c r="Y1416" s="83"/>
      <c r="AA1416">
        <v>860</v>
      </c>
      <c r="AB1416">
        <v>866</v>
      </c>
      <c r="AC1416">
        <f t="shared" si="219"/>
        <v>0</v>
      </c>
      <c r="AD1416" s="7">
        <f t="shared" si="220"/>
        <v>1726</v>
      </c>
      <c r="AE1416" s="81">
        <v>2</v>
      </c>
      <c r="AF1416" s="43">
        <v>1.5162037037037036E-3</v>
      </c>
      <c r="AG1416" s="60" t="s">
        <v>2548</v>
      </c>
    </row>
    <row r="1417" spans="1:42" x14ac:dyDescent="0.2">
      <c r="A1417" s="6" t="s">
        <v>2307</v>
      </c>
      <c r="B1417" s="2">
        <f t="shared" si="213"/>
        <v>787</v>
      </c>
      <c r="C1417" s="2">
        <f t="shared" si="214"/>
        <v>1</v>
      </c>
      <c r="D1417" s="4" t="s">
        <v>20</v>
      </c>
      <c r="E1417" s="5" t="s">
        <v>2462</v>
      </c>
      <c r="F1417" s="69">
        <v>2004</v>
      </c>
      <c r="I1417" s="69">
        <v>2</v>
      </c>
      <c r="J1417" s="69">
        <v>38</v>
      </c>
      <c r="K1417" s="69">
        <v>0</v>
      </c>
      <c r="L1417" s="69">
        <f t="shared" si="215"/>
        <v>234</v>
      </c>
      <c r="N1417" s="69">
        <f t="shared" si="216"/>
        <v>0</v>
      </c>
      <c r="R1417" s="69">
        <f t="shared" si="217"/>
        <v>0</v>
      </c>
      <c r="S1417" s="69">
        <v>9</v>
      </c>
      <c r="T1417" s="69">
        <v>37</v>
      </c>
      <c r="U1417" s="69">
        <v>58</v>
      </c>
      <c r="V1417" s="69">
        <f t="shared" si="218"/>
        <v>553</v>
      </c>
      <c r="Y1417" s="83">
        <v>51</v>
      </c>
      <c r="AA1417">
        <v>0</v>
      </c>
      <c r="AB1417">
        <v>800</v>
      </c>
      <c r="AC1417">
        <f t="shared" si="219"/>
        <v>787</v>
      </c>
      <c r="AD1417" s="7">
        <f t="shared" si="220"/>
        <v>1587</v>
      </c>
      <c r="AE1417" s="81">
        <v>3</v>
      </c>
      <c r="AF1417" s="43">
        <v>1.8311342592592596E-3</v>
      </c>
      <c r="AG1417" s="72" t="s">
        <v>2583</v>
      </c>
    </row>
    <row r="1418" spans="1:42" x14ac:dyDescent="0.2">
      <c r="A1418" s="6" t="s">
        <v>2478</v>
      </c>
      <c r="B1418" s="2">
        <f t="shared" si="213"/>
        <v>0</v>
      </c>
      <c r="C1418" s="2">
        <f t="shared" si="214"/>
        <v>3</v>
      </c>
      <c r="D1418" s="4" t="s">
        <v>20</v>
      </c>
      <c r="E1418" s="5" t="s">
        <v>2306</v>
      </c>
      <c r="F1418" s="69">
        <v>2004</v>
      </c>
      <c r="G1418" s="69">
        <v>0</v>
      </c>
      <c r="L1418" s="69">
        <f t="shared" si="215"/>
        <v>0</v>
      </c>
      <c r="N1418" s="69">
        <f t="shared" si="216"/>
        <v>0</v>
      </c>
      <c r="R1418" s="69">
        <f t="shared" si="217"/>
        <v>0</v>
      </c>
      <c r="V1418" s="69">
        <f t="shared" si="218"/>
        <v>0</v>
      </c>
      <c r="Y1418" s="83"/>
      <c r="AA1418">
        <v>0</v>
      </c>
      <c r="AB1418">
        <v>696</v>
      </c>
      <c r="AC1418">
        <f t="shared" si="219"/>
        <v>0</v>
      </c>
      <c r="AD1418" s="7">
        <f t="shared" si="220"/>
        <v>696</v>
      </c>
      <c r="AE1418" s="81">
        <v>4</v>
      </c>
      <c r="AF1418" s="43">
        <v>2.0833333333333333E-3</v>
      </c>
      <c r="AG1418" s="60" t="s">
        <v>2548</v>
      </c>
    </row>
    <row r="1419" spans="1:42" x14ac:dyDescent="0.2">
      <c r="A1419" s="6" t="s">
        <v>2348</v>
      </c>
      <c r="B1419" s="2">
        <f t="shared" si="213"/>
        <v>0</v>
      </c>
      <c r="C1419" s="2">
        <f t="shared" si="214"/>
        <v>3</v>
      </c>
      <c r="D1419" s="4" t="s">
        <v>21</v>
      </c>
      <c r="E1419" s="5" t="s">
        <v>2472</v>
      </c>
      <c r="F1419" s="69">
        <v>2004</v>
      </c>
      <c r="L1419" s="69">
        <f t="shared" si="215"/>
        <v>0</v>
      </c>
      <c r="N1419" s="69">
        <f t="shared" si="216"/>
        <v>0</v>
      </c>
      <c r="R1419" s="69">
        <f t="shared" si="217"/>
        <v>0</v>
      </c>
      <c r="V1419" s="69">
        <f t="shared" si="218"/>
        <v>0</v>
      </c>
      <c r="Y1419" s="83"/>
      <c r="AA1419">
        <v>299</v>
      </c>
      <c r="AB1419">
        <v>268</v>
      </c>
      <c r="AC1419">
        <f t="shared" si="219"/>
        <v>0</v>
      </c>
      <c r="AD1419" s="7">
        <f t="shared" si="220"/>
        <v>567</v>
      </c>
      <c r="AE1419" s="81">
        <v>5</v>
      </c>
      <c r="AF1419" s="43">
        <v>2.6620370370370374E-3</v>
      </c>
      <c r="AG1419" s="60" t="s">
        <v>2548</v>
      </c>
    </row>
    <row r="1420" spans="1:42" x14ac:dyDescent="0.2">
      <c r="A1420" s="6" t="s">
        <v>2483</v>
      </c>
      <c r="B1420" s="2">
        <f t="shared" si="213"/>
        <v>0</v>
      </c>
      <c r="C1420" s="2">
        <f t="shared" si="214"/>
        <v>3</v>
      </c>
      <c r="D1420" s="4" t="s">
        <v>20</v>
      </c>
      <c r="E1420" s="5" t="s">
        <v>2306</v>
      </c>
      <c r="F1420" s="69">
        <v>2003</v>
      </c>
      <c r="L1420" s="69">
        <f t="shared" si="215"/>
        <v>0</v>
      </c>
      <c r="N1420" s="69">
        <f t="shared" si="216"/>
        <v>0</v>
      </c>
      <c r="R1420" s="69">
        <f t="shared" si="217"/>
        <v>0</v>
      </c>
      <c r="V1420" s="69">
        <f t="shared" si="218"/>
        <v>0</v>
      </c>
      <c r="Y1420" s="83"/>
      <c r="Z1420" s="6"/>
      <c r="AA1420">
        <v>0</v>
      </c>
      <c r="AB1420">
        <v>0</v>
      </c>
      <c r="AC1420">
        <f t="shared" si="219"/>
        <v>0</v>
      </c>
      <c r="AD1420" s="7">
        <f t="shared" si="220"/>
        <v>0</v>
      </c>
      <c r="AG1420" s="60" t="s">
        <v>2548</v>
      </c>
    </row>
    <row r="1421" spans="1:42" hidden="1" x14ac:dyDescent="0.2">
      <c r="A1421" s="6" t="s">
        <v>2486</v>
      </c>
      <c r="B1421" s="2">
        <f t="shared" ref="B1421:B1478" si="221">+L1421+N1421+R1421+V1421+X1421</f>
        <v>0</v>
      </c>
      <c r="C1421" s="2">
        <f t="shared" ref="C1421:C1478" si="222">RANK(B1421,B$1415:B$1614,0)</f>
        <v>3</v>
      </c>
      <c r="D1421" s="4" t="s">
        <v>20</v>
      </c>
      <c r="E1421" s="5" t="s">
        <v>2462</v>
      </c>
      <c r="F1421" s="69">
        <v>2004</v>
      </c>
      <c r="L1421" s="69">
        <f t="shared" ref="L1421:L1478" si="223">IF(AND(I1421&lt;1,J1421&lt;1,K1421&lt;1),0,IF(250+((150-(I1421*60+J1421))*2)&lt;0,0,IF(K1421&lt;50,250+((150-(I1421*60+J1421))*2),IF(K1421&gt;49,250+((150-(I1421*60+J1421))*2)-1,250+((150-(I1421*60+J1421))*2)))))</f>
        <v>0</v>
      </c>
      <c r="N1421" s="69">
        <f t="shared" ref="N1421:N1478" si="224">IF(M1421&lt;89,0,250+((M1421-172)*3))</f>
        <v>0</v>
      </c>
      <c r="R1421" s="69">
        <f t="shared" ref="R1421:R1478" si="225">IF(AND(O1421&lt;1,P1421&lt;1,Q1421&lt;1),0,IF(250+((540-(O1421*60+P1421))*1)&lt;0,0,250+((540-(O1421*60+P1421))*1)))</f>
        <v>0</v>
      </c>
      <c r="V1421" s="69">
        <f t="shared" ref="V1421:V1478" si="226">IF(AND(S1421&lt;1,T1421&lt;1,U1421&lt;1),0,IF(500+((630-(S1421*60+T1421))*1)&lt;0,0,500+((630-(S1421*60+T1421))*1)))</f>
        <v>0</v>
      </c>
      <c r="Y1421" s="83"/>
      <c r="AA1421">
        <v>0</v>
      </c>
      <c r="AB1421">
        <v>0</v>
      </c>
      <c r="AC1421">
        <f t="shared" ref="AC1421:AC1429" si="227">B1421</f>
        <v>0</v>
      </c>
      <c r="AD1421" s="7">
        <f t="shared" ref="AD1421:AD1429" si="228">AA1421+AB1421+AC1421</f>
        <v>0</v>
      </c>
      <c r="AG1421" s="60" t="s">
        <v>2548</v>
      </c>
    </row>
    <row r="1422" spans="1:42" hidden="1" x14ac:dyDescent="0.2">
      <c r="A1422" s="6" t="s">
        <v>2448</v>
      </c>
      <c r="B1422" s="2">
        <f t="shared" si="221"/>
        <v>0</v>
      </c>
      <c r="C1422" s="2">
        <f t="shared" si="222"/>
        <v>3</v>
      </c>
      <c r="D1422" s="4" t="s">
        <v>20</v>
      </c>
      <c r="E1422" s="5" t="s">
        <v>2462</v>
      </c>
      <c r="F1422" s="69">
        <v>2003</v>
      </c>
      <c r="L1422" s="69">
        <f t="shared" si="223"/>
        <v>0</v>
      </c>
      <c r="N1422" s="69">
        <f t="shared" si="224"/>
        <v>0</v>
      </c>
      <c r="R1422" s="69">
        <f t="shared" si="225"/>
        <v>0</v>
      </c>
      <c r="V1422" s="69">
        <f t="shared" si="226"/>
        <v>0</v>
      </c>
      <c r="Y1422" s="83"/>
      <c r="AA1422">
        <v>0</v>
      </c>
      <c r="AB1422">
        <v>0</v>
      </c>
      <c r="AC1422">
        <f t="shared" si="227"/>
        <v>0</v>
      </c>
      <c r="AD1422" s="7">
        <f t="shared" si="228"/>
        <v>0</v>
      </c>
      <c r="AG1422" s="60" t="s">
        <v>2548</v>
      </c>
    </row>
    <row r="1423" spans="1:42" hidden="1" x14ac:dyDescent="0.2">
      <c r="A1423" s="6" t="s">
        <v>1806</v>
      </c>
      <c r="B1423" s="2">
        <f t="shared" si="221"/>
        <v>0</v>
      </c>
      <c r="C1423" s="2">
        <f t="shared" si="222"/>
        <v>3</v>
      </c>
      <c r="L1423" s="69">
        <f t="shared" si="223"/>
        <v>0</v>
      </c>
      <c r="N1423" s="69">
        <f t="shared" si="224"/>
        <v>0</v>
      </c>
      <c r="R1423" s="69">
        <f t="shared" si="225"/>
        <v>0</v>
      </c>
      <c r="V1423" s="69">
        <f t="shared" si="226"/>
        <v>0</v>
      </c>
      <c r="Y1423" s="83"/>
      <c r="AA1423">
        <v>0</v>
      </c>
      <c r="AB1423">
        <v>0</v>
      </c>
      <c r="AC1423">
        <f t="shared" si="227"/>
        <v>0</v>
      </c>
      <c r="AD1423" s="7">
        <f t="shared" si="228"/>
        <v>0</v>
      </c>
      <c r="AG1423" s="60" t="s">
        <v>2548</v>
      </c>
    </row>
    <row r="1424" spans="1:42" hidden="1" x14ac:dyDescent="0.2">
      <c r="A1424" s="6" t="s">
        <v>1805</v>
      </c>
      <c r="B1424" s="2">
        <f t="shared" si="221"/>
        <v>0</v>
      </c>
      <c r="C1424" s="2">
        <f t="shared" si="222"/>
        <v>3</v>
      </c>
      <c r="L1424" s="69">
        <f t="shared" si="223"/>
        <v>0</v>
      </c>
      <c r="N1424" s="69">
        <f t="shared" si="224"/>
        <v>0</v>
      </c>
      <c r="R1424" s="69">
        <f t="shared" si="225"/>
        <v>0</v>
      </c>
      <c r="V1424" s="69">
        <f t="shared" si="226"/>
        <v>0</v>
      </c>
      <c r="W1424"/>
      <c r="X1424"/>
      <c r="Y1424" s="83"/>
      <c r="Z1424"/>
      <c r="AA1424">
        <v>0</v>
      </c>
      <c r="AB1424">
        <v>0</v>
      </c>
      <c r="AC1424">
        <f t="shared" si="227"/>
        <v>0</v>
      </c>
      <c r="AD1424" s="7">
        <f t="shared" si="228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221"/>
        <v>0</v>
      </c>
      <c r="C1425" s="2">
        <f t="shared" si="222"/>
        <v>3</v>
      </c>
      <c r="L1425" s="69">
        <f t="shared" si="223"/>
        <v>0</v>
      </c>
      <c r="N1425" s="69">
        <f t="shared" si="224"/>
        <v>0</v>
      </c>
      <c r="R1425" s="69">
        <f t="shared" si="225"/>
        <v>0</v>
      </c>
      <c r="V1425" s="69">
        <f t="shared" si="226"/>
        <v>0</v>
      </c>
      <c r="W1425"/>
      <c r="X1425"/>
      <c r="Y1425" s="83"/>
      <c r="Z1425"/>
      <c r="AA1425">
        <v>0</v>
      </c>
      <c r="AB1425">
        <v>0</v>
      </c>
      <c r="AC1425">
        <f t="shared" si="227"/>
        <v>0</v>
      </c>
      <c r="AD1425" s="7">
        <f t="shared" si="228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221"/>
        <v>0</v>
      </c>
      <c r="C1426" s="2">
        <f t="shared" si="222"/>
        <v>3</v>
      </c>
      <c r="L1426" s="69">
        <f t="shared" si="223"/>
        <v>0</v>
      </c>
      <c r="N1426" s="69">
        <f t="shared" si="224"/>
        <v>0</v>
      </c>
      <c r="R1426" s="69">
        <f t="shared" si="225"/>
        <v>0</v>
      </c>
      <c r="V1426" s="69">
        <f t="shared" si="226"/>
        <v>0</v>
      </c>
      <c r="W1426"/>
      <c r="X1426"/>
      <c r="Y1426" s="83"/>
      <c r="Z1426"/>
      <c r="AA1426">
        <v>0</v>
      </c>
      <c r="AB1426">
        <v>0</v>
      </c>
      <c r="AC1426">
        <f t="shared" si="227"/>
        <v>0</v>
      </c>
      <c r="AD1426" s="7">
        <f t="shared" si="228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221"/>
        <v>0</v>
      </c>
      <c r="C1427" s="2">
        <f t="shared" si="222"/>
        <v>3</v>
      </c>
      <c r="L1427" s="69">
        <f t="shared" si="223"/>
        <v>0</v>
      </c>
      <c r="N1427" s="69">
        <f t="shared" si="224"/>
        <v>0</v>
      </c>
      <c r="R1427" s="69">
        <f t="shared" si="225"/>
        <v>0</v>
      </c>
      <c r="V1427" s="69">
        <f t="shared" si="226"/>
        <v>0</v>
      </c>
      <c r="W1427"/>
      <c r="X1427"/>
      <c r="Y1427" s="83"/>
      <c r="Z1427"/>
      <c r="AA1427">
        <v>0</v>
      </c>
      <c r="AB1427">
        <v>0</v>
      </c>
      <c r="AC1427">
        <f t="shared" si="227"/>
        <v>0</v>
      </c>
      <c r="AD1427" s="7">
        <f t="shared" si="228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221"/>
        <v>0</v>
      </c>
      <c r="C1428" s="2">
        <f t="shared" si="222"/>
        <v>3</v>
      </c>
      <c r="L1428" s="69">
        <f t="shared" si="223"/>
        <v>0</v>
      </c>
      <c r="N1428" s="69">
        <f t="shared" si="224"/>
        <v>0</v>
      </c>
      <c r="R1428" s="69">
        <f t="shared" si="225"/>
        <v>0</v>
      </c>
      <c r="V1428" s="69">
        <f t="shared" si="226"/>
        <v>0</v>
      </c>
      <c r="W1428"/>
      <c r="X1428"/>
      <c r="Y1428" s="83"/>
      <c r="Z1428"/>
      <c r="AA1428">
        <v>0</v>
      </c>
      <c r="AB1428">
        <v>0</v>
      </c>
      <c r="AC1428">
        <f t="shared" si="227"/>
        <v>0</v>
      </c>
      <c r="AD1428" s="7">
        <f t="shared" si="228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221"/>
        <v>0</v>
      </c>
      <c r="C1429" s="2">
        <f t="shared" si="222"/>
        <v>3</v>
      </c>
      <c r="L1429" s="69">
        <f t="shared" si="223"/>
        <v>0</v>
      </c>
      <c r="N1429" s="69">
        <f t="shared" si="224"/>
        <v>0</v>
      </c>
      <c r="R1429" s="69">
        <f t="shared" si="225"/>
        <v>0</v>
      </c>
      <c r="V1429" s="69">
        <f t="shared" si="226"/>
        <v>0</v>
      </c>
      <c r="W1429"/>
      <c r="X1429"/>
      <c r="Y1429" s="83"/>
      <c r="Z1429"/>
      <c r="AA1429">
        <v>0</v>
      </c>
      <c r="AB1429">
        <v>0</v>
      </c>
      <c r="AC1429">
        <f t="shared" si="227"/>
        <v>0</v>
      </c>
      <c r="AD1429" s="7">
        <f t="shared" si="228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si="221"/>
        <v>0</v>
      </c>
      <c r="C1430" s="2">
        <f t="shared" si="222"/>
        <v>3</v>
      </c>
      <c r="G1430" s="69">
        <v>0</v>
      </c>
      <c r="L1430" s="69">
        <f t="shared" si="223"/>
        <v>0</v>
      </c>
      <c r="N1430" s="69">
        <f t="shared" si="224"/>
        <v>0</v>
      </c>
      <c r="R1430" s="69">
        <f t="shared" si="225"/>
        <v>0</v>
      </c>
      <c r="V1430" s="69">
        <f t="shared" si="226"/>
        <v>0</v>
      </c>
      <c r="Y1430" s="83"/>
      <c r="AA1430"/>
      <c r="AD1430" s="7">
        <f>B1430+AA1430+AB1430+AC1430</f>
        <v>0</v>
      </c>
    </row>
    <row r="1431" spans="1:33" hidden="1" x14ac:dyDescent="0.2">
      <c r="A1431" s="6" t="s">
        <v>1239</v>
      </c>
      <c r="B1431" s="2">
        <f t="shared" si="221"/>
        <v>0</v>
      </c>
      <c r="C1431" s="2">
        <f t="shared" si="222"/>
        <v>3</v>
      </c>
      <c r="G1431" s="69">
        <v>0</v>
      </c>
      <c r="L1431" s="69">
        <f t="shared" si="223"/>
        <v>0</v>
      </c>
      <c r="N1431" s="69">
        <f t="shared" si="224"/>
        <v>0</v>
      </c>
      <c r="R1431" s="69">
        <f t="shared" si="225"/>
        <v>0</v>
      </c>
      <c r="V1431" s="69">
        <f t="shared" si="226"/>
        <v>0</v>
      </c>
      <c r="Y1431" s="83"/>
      <c r="AA1431"/>
      <c r="AD1431" s="7">
        <f>B1431+AA1431+AB1431+AC1431</f>
        <v>0</v>
      </c>
    </row>
    <row r="1432" spans="1:33" hidden="1" x14ac:dyDescent="0.2">
      <c r="A1432" s="6" t="s">
        <v>1240</v>
      </c>
      <c r="B1432" s="2">
        <f t="shared" si="221"/>
        <v>0</v>
      </c>
      <c r="C1432" s="2">
        <f t="shared" si="222"/>
        <v>3</v>
      </c>
      <c r="G1432" s="69">
        <v>0</v>
      </c>
      <c r="L1432" s="69">
        <f t="shared" si="223"/>
        <v>0</v>
      </c>
      <c r="N1432" s="69">
        <f t="shared" si="224"/>
        <v>0</v>
      </c>
      <c r="R1432" s="69">
        <f t="shared" si="225"/>
        <v>0</v>
      </c>
      <c r="V1432" s="69">
        <f t="shared" si="226"/>
        <v>0</v>
      </c>
      <c r="Y1432" s="83"/>
      <c r="AA1432"/>
      <c r="AD1432" s="7">
        <f>B1432+AA1432+AB1432+AC1432</f>
        <v>0</v>
      </c>
    </row>
    <row r="1433" spans="1:33" hidden="1" x14ac:dyDescent="0.2">
      <c r="A1433" s="6" t="s">
        <v>1241</v>
      </c>
      <c r="B1433" s="2">
        <f t="shared" si="221"/>
        <v>0</v>
      </c>
      <c r="C1433" s="2">
        <f t="shared" si="222"/>
        <v>3</v>
      </c>
      <c r="L1433" s="69">
        <f t="shared" si="223"/>
        <v>0</v>
      </c>
      <c r="N1433" s="69">
        <f t="shared" si="224"/>
        <v>0</v>
      </c>
      <c r="R1433" s="69">
        <f t="shared" si="225"/>
        <v>0</v>
      </c>
      <c r="V1433" s="69">
        <f t="shared" si="226"/>
        <v>0</v>
      </c>
      <c r="Y1433" s="83"/>
      <c r="AA1433"/>
      <c r="AD1433" s="7">
        <f>B1433+AA1433+AB1433+AC1433</f>
        <v>0</v>
      </c>
    </row>
    <row r="1434" spans="1:33" hidden="1" x14ac:dyDescent="0.2">
      <c r="A1434" s="6" t="s">
        <v>1242</v>
      </c>
      <c r="B1434" s="2">
        <f t="shared" si="221"/>
        <v>0</v>
      </c>
      <c r="C1434" s="2">
        <f t="shared" si="222"/>
        <v>3</v>
      </c>
      <c r="L1434" s="69">
        <f t="shared" si="223"/>
        <v>0</v>
      </c>
      <c r="N1434" s="69">
        <f t="shared" si="224"/>
        <v>0</v>
      </c>
      <c r="R1434" s="69">
        <f t="shared" si="225"/>
        <v>0</v>
      </c>
      <c r="V1434" s="69">
        <f t="shared" si="226"/>
        <v>0</v>
      </c>
      <c r="Y1434" s="83"/>
      <c r="AA1434"/>
      <c r="AD1434" s="7">
        <f>B1434+AA1434+AB1434</f>
        <v>0</v>
      </c>
    </row>
    <row r="1435" spans="1:33" hidden="1" x14ac:dyDescent="0.2">
      <c r="A1435" s="6" t="s">
        <v>1243</v>
      </c>
      <c r="B1435" s="2">
        <f t="shared" si="221"/>
        <v>0</v>
      </c>
      <c r="C1435" s="2">
        <f t="shared" si="222"/>
        <v>3</v>
      </c>
      <c r="L1435" s="69">
        <f t="shared" si="223"/>
        <v>0</v>
      </c>
      <c r="N1435" s="69">
        <f t="shared" si="224"/>
        <v>0</v>
      </c>
      <c r="R1435" s="69">
        <f t="shared" si="225"/>
        <v>0</v>
      </c>
      <c r="V1435" s="69">
        <f t="shared" si="226"/>
        <v>0</v>
      </c>
      <c r="W1435"/>
      <c r="X1435"/>
      <c r="Y1435" s="83"/>
      <c r="Z1435"/>
      <c r="AA1435"/>
    </row>
    <row r="1436" spans="1:33" hidden="1" x14ac:dyDescent="0.2">
      <c r="A1436" s="6" t="s">
        <v>1244</v>
      </c>
      <c r="B1436" s="2">
        <f t="shared" si="221"/>
        <v>0</v>
      </c>
      <c r="C1436" s="2">
        <f t="shared" si="222"/>
        <v>3</v>
      </c>
      <c r="L1436" s="69">
        <f t="shared" si="223"/>
        <v>0</v>
      </c>
      <c r="N1436" s="69">
        <f t="shared" si="224"/>
        <v>0</v>
      </c>
      <c r="R1436" s="69">
        <f t="shared" si="225"/>
        <v>0</v>
      </c>
      <c r="V1436" s="69">
        <f t="shared" si="226"/>
        <v>0</v>
      </c>
      <c r="W1436"/>
      <c r="X1436"/>
      <c r="Y1436" s="83"/>
      <c r="Z1436"/>
      <c r="AA1436"/>
    </row>
    <row r="1437" spans="1:33" hidden="1" x14ac:dyDescent="0.2">
      <c r="A1437" s="6" t="s">
        <v>1245</v>
      </c>
      <c r="B1437" s="2">
        <f t="shared" si="221"/>
        <v>0</v>
      </c>
      <c r="C1437" s="2">
        <f t="shared" si="222"/>
        <v>3</v>
      </c>
      <c r="L1437" s="69">
        <f t="shared" si="223"/>
        <v>0</v>
      </c>
      <c r="N1437" s="69">
        <f t="shared" si="224"/>
        <v>0</v>
      </c>
      <c r="R1437" s="69">
        <f t="shared" si="225"/>
        <v>0</v>
      </c>
      <c r="V1437" s="69">
        <f t="shared" si="226"/>
        <v>0</v>
      </c>
      <c r="W1437"/>
      <c r="X1437"/>
      <c r="Y1437" s="83"/>
      <c r="Z1437"/>
      <c r="AA1437"/>
    </row>
    <row r="1438" spans="1:33" hidden="1" x14ac:dyDescent="0.2">
      <c r="A1438" s="6" t="s">
        <v>1246</v>
      </c>
      <c r="B1438" s="2">
        <f t="shared" si="221"/>
        <v>0</v>
      </c>
      <c r="C1438" s="2">
        <f t="shared" si="222"/>
        <v>3</v>
      </c>
      <c r="L1438" s="69">
        <f t="shared" si="223"/>
        <v>0</v>
      </c>
      <c r="N1438" s="69">
        <f t="shared" si="224"/>
        <v>0</v>
      </c>
      <c r="R1438" s="69">
        <f t="shared" si="225"/>
        <v>0</v>
      </c>
      <c r="V1438" s="69">
        <f t="shared" si="226"/>
        <v>0</v>
      </c>
      <c r="W1438"/>
      <c r="X1438"/>
      <c r="Y1438" s="83"/>
      <c r="Z1438"/>
      <c r="AA1438"/>
    </row>
    <row r="1439" spans="1:33" hidden="1" x14ac:dyDescent="0.2">
      <c r="A1439" s="6" t="s">
        <v>1247</v>
      </c>
      <c r="B1439" s="2">
        <f t="shared" si="221"/>
        <v>0</v>
      </c>
      <c r="C1439" s="2">
        <f t="shared" si="222"/>
        <v>3</v>
      </c>
      <c r="L1439" s="69">
        <f t="shared" si="223"/>
        <v>0</v>
      </c>
      <c r="N1439" s="69">
        <f t="shared" si="224"/>
        <v>0</v>
      </c>
      <c r="R1439" s="69">
        <f t="shared" si="225"/>
        <v>0</v>
      </c>
      <c r="V1439" s="69">
        <f t="shared" si="226"/>
        <v>0</v>
      </c>
      <c r="W1439"/>
      <c r="X1439"/>
      <c r="Y1439" s="83"/>
      <c r="Z1439"/>
      <c r="AA1439"/>
    </row>
    <row r="1440" spans="1:33" hidden="1" x14ac:dyDescent="0.2">
      <c r="A1440" s="6" t="s">
        <v>1248</v>
      </c>
      <c r="B1440" s="2">
        <f t="shared" si="221"/>
        <v>0</v>
      </c>
      <c r="C1440" s="2">
        <f t="shared" si="222"/>
        <v>3</v>
      </c>
      <c r="L1440" s="69">
        <f t="shared" si="223"/>
        <v>0</v>
      </c>
      <c r="N1440" s="69">
        <f t="shared" si="224"/>
        <v>0</v>
      </c>
      <c r="R1440" s="69">
        <f t="shared" si="225"/>
        <v>0</v>
      </c>
      <c r="V1440" s="69">
        <f t="shared" si="226"/>
        <v>0</v>
      </c>
      <c r="W1440"/>
      <c r="X1440"/>
      <c r="Y1440" s="83"/>
      <c r="Z1440"/>
      <c r="AA1440"/>
    </row>
    <row r="1441" spans="1:27" hidden="1" x14ac:dyDescent="0.2">
      <c r="A1441" s="6" t="s">
        <v>1249</v>
      </c>
      <c r="B1441" s="2">
        <f t="shared" si="221"/>
        <v>0</v>
      </c>
      <c r="C1441" s="2">
        <f t="shared" si="222"/>
        <v>3</v>
      </c>
      <c r="L1441" s="69">
        <f t="shared" si="223"/>
        <v>0</v>
      </c>
      <c r="N1441" s="69">
        <f t="shared" si="224"/>
        <v>0</v>
      </c>
      <c r="R1441" s="69">
        <f t="shared" si="225"/>
        <v>0</v>
      </c>
      <c r="V1441" s="69">
        <f t="shared" si="226"/>
        <v>0</v>
      </c>
      <c r="W1441"/>
      <c r="X1441"/>
      <c r="Y1441" s="83"/>
      <c r="Z1441"/>
      <c r="AA1441"/>
    </row>
    <row r="1442" spans="1:27" hidden="1" x14ac:dyDescent="0.2">
      <c r="A1442" s="6" t="s">
        <v>1250</v>
      </c>
      <c r="B1442" s="2">
        <f t="shared" si="221"/>
        <v>0</v>
      </c>
      <c r="C1442" s="2">
        <f t="shared" si="222"/>
        <v>3</v>
      </c>
      <c r="L1442" s="69">
        <f t="shared" si="223"/>
        <v>0</v>
      </c>
      <c r="N1442" s="69">
        <f t="shared" si="224"/>
        <v>0</v>
      </c>
      <c r="R1442" s="69">
        <f t="shared" si="225"/>
        <v>0</v>
      </c>
      <c r="V1442" s="69">
        <f t="shared" si="226"/>
        <v>0</v>
      </c>
      <c r="W1442"/>
      <c r="X1442"/>
      <c r="Y1442" s="83"/>
      <c r="Z1442"/>
      <c r="AA1442"/>
    </row>
    <row r="1443" spans="1:27" hidden="1" x14ac:dyDescent="0.2">
      <c r="A1443" s="6" t="s">
        <v>1251</v>
      </c>
      <c r="B1443" s="2">
        <f t="shared" si="221"/>
        <v>0</v>
      </c>
      <c r="C1443" s="2">
        <f t="shared" si="222"/>
        <v>3</v>
      </c>
      <c r="L1443" s="69">
        <f t="shared" si="223"/>
        <v>0</v>
      </c>
      <c r="N1443" s="69">
        <f t="shared" si="224"/>
        <v>0</v>
      </c>
      <c r="R1443" s="69">
        <f t="shared" si="225"/>
        <v>0</v>
      </c>
      <c r="V1443" s="69">
        <f t="shared" si="226"/>
        <v>0</v>
      </c>
      <c r="W1443"/>
      <c r="X1443"/>
      <c r="Y1443" s="83"/>
      <c r="Z1443"/>
      <c r="AA1443"/>
    </row>
    <row r="1444" spans="1:27" hidden="1" x14ac:dyDescent="0.2">
      <c r="A1444" s="6" t="s">
        <v>1252</v>
      </c>
      <c r="B1444" s="2">
        <f t="shared" si="221"/>
        <v>0</v>
      </c>
      <c r="C1444" s="2">
        <f t="shared" si="222"/>
        <v>3</v>
      </c>
      <c r="L1444" s="69">
        <f t="shared" si="223"/>
        <v>0</v>
      </c>
      <c r="N1444" s="69">
        <f t="shared" si="224"/>
        <v>0</v>
      </c>
      <c r="R1444" s="69">
        <f t="shared" si="225"/>
        <v>0</v>
      </c>
      <c r="V1444" s="69">
        <f t="shared" si="226"/>
        <v>0</v>
      </c>
      <c r="W1444"/>
      <c r="X1444"/>
      <c r="Y1444" s="83"/>
      <c r="Z1444"/>
      <c r="AA1444"/>
    </row>
    <row r="1445" spans="1:27" hidden="1" x14ac:dyDescent="0.2">
      <c r="A1445" s="6" t="s">
        <v>1253</v>
      </c>
      <c r="B1445" s="2">
        <f t="shared" si="221"/>
        <v>0</v>
      </c>
      <c r="C1445" s="2">
        <f t="shared" si="222"/>
        <v>3</v>
      </c>
      <c r="L1445" s="69">
        <f t="shared" si="223"/>
        <v>0</v>
      </c>
      <c r="N1445" s="69">
        <f t="shared" si="224"/>
        <v>0</v>
      </c>
      <c r="R1445" s="69">
        <f t="shared" si="225"/>
        <v>0</v>
      </c>
      <c r="V1445" s="69">
        <f t="shared" si="226"/>
        <v>0</v>
      </c>
      <c r="W1445"/>
      <c r="X1445"/>
      <c r="Y1445" s="83"/>
      <c r="Z1445"/>
      <c r="AA1445"/>
    </row>
    <row r="1446" spans="1:27" hidden="1" x14ac:dyDescent="0.2">
      <c r="A1446" s="6" t="s">
        <v>1254</v>
      </c>
      <c r="B1446" s="2">
        <f t="shared" si="221"/>
        <v>0</v>
      </c>
      <c r="C1446" s="2">
        <f t="shared" si="222"/>
        <v>3</v>
      </c>
      <c r="L1446" s="69">
        <f t="shared" si="223"/>
        <v>0</v>
      </c>
      <c r="N1446" s="69">
        <f t="shared" si="224"/>
        <v>0</v>
      </c>
      <c r="R1446" s="69">
        <f t="shared" si="225"/>
        <v>0</v>
      </c>
      <c r="V1446" s="69">
        <f t="shared" si="226"/>
        <v>0</v>
      </c>
      <c r="W1446"/>
      <c r="X1446"/>
      <c r="Y1446" s="83"/>
      <c r="Z1446"/>
      <c r="AA1446"/>
    </row>
    <row r="1447" spans="1:27" hidden="1" x14ac:dyDescent="0.2">
      <c r="A1447" s="6" t="s">
        <v>1255</v>
      </c>
      <c r="B1447" s="2">
        <f t="shared" si="221"/>
        <v>0</v>
      </c>
      <c r="C1447" s="2">
        <f t="shared" si="222"/>
        <v>3</v>
      </c>
      <c r="L1447" s="69">
        <f t="shared" si="223"/>
        <v>0</v>
      </c>
      <c r="N1447" s="69">
        <f t="shared" si="224"/>
        <v>0</v>
      </c>
      <c r="R1447" s="69">
        <f t="shared" si="225"/>
        <v>0</v>
      </c>
      <c r="V1447" s="69">
        <f t="shared" si="226"/>
        <v>0</v>
      </c>
      <c r="W1447"/>
      <c r="X1447"/>
      <c r="Y1447" s="83"/>
      <c r="Z1447"/>
      <c r="AA1447"/>
    </row>
    <row r="1448" spans="1:27" hidden="1" x14ac:dyDescent="0.2">
      <c r="A1448" s="6" t="s">
        <v>1256</v>
      </c>
      <c r="B1448" s="2">
        <f t="shared" si="221"/>
        <v>0</v>
      </c>
      <c r="C1448" s="2">
        <f t="shared" si="222"/>
        <v>3</v>
      </c>
      <c r="L1448" s="69">
        <f t="shared" si="223"/>
        <v>0</v>
      </c>
      <c r="N1448" s="69">
        <f t="shared" si="224"/>
        <v>0</v>
      </c>
      <c r="R1448" s="69">
        <f t="shared" si="225"/>
        <v>0</v>
      </c>
      <c r="V1448" s="69">
        <f t="shared" si="226"/>
        <v>0</v>
      </c>
      <c r="W1448"/>
      <c r="X1448"/>
      <c r="Y1448" s="83"/>
      <c r="Z1448"/>
      <c r="AA1448"/>
    </row>
    <row r="1449" spans="1:27" hidden="1" x14ac:dyDescent="0.2">
      <c r="A1449" s="6" t="s">
        <v>1257</v>
      </c>
      <c r="B1449" s="2">
        <f t="shared" si="221"/>
        <v>0</v>
      </c>
      <c r="C1449" s="2">
        <f t="shared" si="222"/>
        <v>3</v>
      </c>
      <c r="L1449" s="69">
        <f t="shared" si="223"/>
        <v>0</v>
      </c>
      <c r="N1449" s="69">
        <f t="shared" si="224"/>
        <v>0</v>
      </c>
      <c r="R1449" s="69">
        <f t="shared" si="225"/>
        <v>0</v>
      </c>
      <c r="V1449" s="69">
        <f t="shared" si="226"/>
        <v>0</v>
      </c>
      <c r="W1449"/>
      <c r="X1449"/>
      <c r="Y1449" s="83"/>
      <c r="Z1449"/>
      <c r="AA1449"/>
    </row>
    <row r="1450" spans="1:27" hidden="1" x14ac:dyDescent="0.2">
      <c r="A1450" s="6" t="s">
        <v>1258</v>
      </c>
      <c r="B1450" s="2">
        <f t="shared" si="221"/>
        <v>0</v>
      </c>
      <c r="C1450" s="2">
        <f t="shared" si="222"/>
        <v>3</v>
      </c>
      <c r="L1450" s="69">
        <f t="shared" si="223"/>
        <v>0</v>
      </c>
      <c r="N1450" s="69">
        <f t="shared" si="224"/>
        <v>0</v>
      </c>
      <c r="R1450" s="69">
        <f t="shared" si="225"/>
        <v>0</v>
      </c>
      <c r="V1450" s="69">
        <f t="shared" si="226"/>
        <v>0</v>
      </c>
      <c r="W1450"/>
      <c r="X1450"/>
      <c r="Y1450" s="83"/>
      <c r="Z1450"/>
      <c r="AA1450"/>
    </row>
    <row r="1451" spans="1:27" hidden="1" x14ac:dyDescent="0.2">
      <c r="A1451" s="6" t="s">
        <v>1259</v>
      </c>
      <c r="B1451" s="2">
        <f t="shared" si="221"/>
        <v>0</v>
      </c>
      <c r="C1451" s="2">
        <f t="shared" si="222"/>
        <v>3</v>
      </c>
      <c r="L1451" s="69">
        <f t="shared" si="223"/>
        <v>0</v>
      </c>
      <c r="N1451" s="69">
        <f t="shared" si="224"/>
        <v>0</v>
      </c>
      <c r="R1451" s="69">
        <f t="shared" si="225"/>
        <v>0</v>
      </c>
      <c r="V1451" s="69">
        <f t="shared" si="226"/>
        <v>0</v>
      </c>
      <c r="W1451"/>
      <c r="X1451"/>
      <c r="Y1451" s="83"/>
      <c r="Z1451"/>
      <c r="AA1451"/>
    </row>
    <row r="1452" spans="1:27" hidden="1" x14ac:dyDescent="0.2">
      <c r="A1452" s="6" t="s">
        <v>1260</v>
      </c>
      <c r="B1452" s="2">
        <f t="shared" si="221"/>
        <v>0</v>
      </c>
      <c r="C1452" s="2">
        <f t="shared" si="222"/>
        <v>3</v>
      </c>
      <c r="L1452" s="69">
        <f t="shared" si="223"/>
        <v>0</v>
      </c>
      <c r="N1452" s="69">
        <f t="shared" si="224"/>
        <v>0</v>
      </c>
      <c r="R1452" s="69">
        <f t="shared" si="225"/>
        <v>0</v>
      </c>
      <c r="V1452" s="69">
        <f t="shared" si="226"/>
        <v>0</v>
      </c>
      <c r="W1452"/>
      <c r="X1452"/>
      <c r="Y1452" s="83"/>
      <c r="Z1452"/>
      <c r="AA1452"/>
    </row>
    <row r="1453" spans="1:27" hidden="1" x14ac:dyDescent="0.2">
      <c r="A1453" s="6" t="s">
        <v>1261</v>
      </c>
      <c r="B1453" s="2">
        <f t="shared" si="221"/>
        <v>0</v>
      </c>
      <c r="C1453" s="2">
        <f t="shared" si="222"/>
        <v>3</v>
      </c>
      <c r="L1453" s="69">
        <f t="shared" si="223"/>
        <v>0</v>
      </c>
      <c r="N1453" s="69">
        <f t="shared" si="224"/>
        <v>0</v>
      </c>
      <c r="R1453" s="69">
        <f t="shared" si="225"/>
        <v>0</v>
      </c>
      <c r="V1453" s="69">
        <f t="shared" si="226"/>
        <v>0</v>
      </c>
      <c r="W1453"/>
      <c r="X1453"/>
      <c r="Y1453" s="83"/>
      <c r="Z1453"/>
      <c r="AA1453"/>
    </row>
    <row r="1454" spans="1:27" hidden="1" x14ac:dyDescent="0.2">
      <c r="A1454" s="6" t="s">
        <v>1262</v>
      </c>
      <c r="B1454" s="2">
        <f t="shared" si="221"/>
        <v>0</v>
      </c>
      <c r="C1454" s="2">
        <f t="shared" si="222"/>
        <v>3</v>
      </c>
      <c r="L1454" s="69">
        <f t="shared" si="223"/>
        <v>0</v>
      </c>
      <c r="N1454" s="69">
        <f t="shared" si="224"/>
        <v>0</v>
      </c>
      <c r="R1454" s="69">
        <f t="shared" si="225"/>
        <v>0</v>
      </c>
      <c r="V1454" s="69">
        <f t="shared" si="226"/>
        <v>0</v>
      </c>
      <c r="W1454"/>
      <c r="X1454"/>
      <c r="Y1454" s="83"/>
      <c r="Z1454"/>
      <c r="AA1454"/>
    </row>
    <row r="1455" spans="1:27" hidden="1" x14ac:dyDescent="0.2">
      <c r="A1455" s="6" t="s">
        <v>1263</v>
      </c>
      <c r="B1455" s="2">
        <f t="shared" si="221"/>
        <v>0</v>
      </c>
      <c r="C1455" s="2">
        <f t="shared" si="222"/>
        <v>3</v>
      </c>
      <c r="L1455" s="69">
        <f t="shared" si="223"/>
        <v>0</v>
      </c>
      <c r="N1455" s="69">
        <f t="shared" si="224"/>
        <v>0</v>
      </c>
      <c r="R1455" s="69">
        <f t="shared" si="225"/>
        <v>0</v>
      </c>
      <c r="V1455" s="69">
        <f t="shared" si="226"/>
        <v>0</v>
      </c>
      <c r="W1455"/>
      <c r="X1455"/>
      <c r="Y1455" s="83"/>
      <c r="Z1455"/>
      <c r="AA1455"/>
    </row>
    <row r="1456" spans="1:27" hidden="1" x14ac:dyDescent="0.2">
      <c r="A1456" s="6" t="s">
        <v>1264</v>
      </c>
      <c r="B1456" s="2">
        <f t="shared" si="221"/>
        <v>0</v>
      </c>
      <c r="C1456" s="2">
        <f t="shared" si="222"/>
        <v>3</v>
      </c>
      <c r="L1456" s="69">
        <f t="shared" si="223"/>
        <v>0</v>
      </c>
      <c r="N1456" s="69">
        <f t="shared" si="224"/>
        <v>0</v>
      </c>
      <c r="R1456" s="69">
        <f t="shared" si="225"/>
        <v>0</v>
      </c>
      <c r="V1456" s="69">
        <f t="shared" si="226"/>
        <v>0</v>
      </c>
      <c r="W1456"/>
      <c r="X1456"/>
      <c r="Y1456" s="83"/>
      <c r="Z1456"/>
      <c r="AA1456"/>
    </row>
    <row r="1457" spans="1:27" hidden="1" x14ac:dyDescent="0.2">
      <c r="A1457" s="6" t="s">
        <v>1265</v>
      </c>
      <c r="B1457" s="2">
        <f t="shared" si="221"/>
        <v>0</v>
      </c>
      <c r="C1457" s="2">
        <f t="shared" si="222"/>
        <v>3</v>
      </c>
      <c r="L1457" s="69">
        <f t="shared" si="223"/>
        <v>0</v>
      </c>
      <c r="N1457" s="69">
        <f t="shared" si="224"/>
        <v>0</v>
      </c>
      <c r="R1457" s="69">
        <f t="shared" si="225"/>
        <v>0</v>
      </c>
      <c r="V1457" s="69">
        <f t="shared" si="226"/>
        <v>0</v>
      </c>
      <c r="W1457"/>
      <c r="X1457"/>
      <c r="Y1457" s="83"/>
      <c r="Z1457"/>
      <c r="AA1457"/>
    </row>
    <row r="1458" spans="1:27" hidden="1" x14ac:dyDescent="0.2">
      <c r="A1458" s="6" t="s">
        <v>1266</v>
      </c>
      <c r="B1458" s="2">
        <f t="shared" si="221"/>
        <v>0</v>
      </c>
      <c r="C1458" s="2">
        <f t="shared" si="222"/>
        <v>3</v>
      </c>
      <c r="L1458" s="69">
        <f t="shared" si="223"/>
        <v>0</v>
      </c>
      <c r="N1458" s="69">
        <f t="shared" si="224"/>
        <v>0</v>
      </c>
      <c r="R1458" s="69">
        <f t="shared" si="225"/>
        <v>0</v>
      </c>
      <c r="V1458" s="69">
        <f t="shared" si="226"/>
        <v>0</v>
      </c>
      <c r="W1458"/>
      <c r="X1458"/>
      <c r="Y1458" s="83"/>
      <c r="Z1458"/>
      <c r="AA1458"/>
    </row>
    <row r="1459" spans="1:27" hidden="1" x14ac:dyDescent="0.2">
      <c r="A1459" s="6" t="s">
        <v>1267</v>
      </c>
      <c r="B1459" s="2">
        <f t="shared" si="221"/>
        <v>0</v>
      </c>
      <c r="C1459" s="2">
        <f t="shared" si="222"/>
        <v>3</v>
      </c>
      <c r="L1459" s="69">
        <f t="shared" si="223"/>
        <v>0</v>
      </c>
      <c r="N1459" s="69">
        <f t="shared" si="224"/>
        <v>0</v>
      </c>
      <c r="R1459" s="69">
        <f t="shared" si="225"/>
        <v>0</v>
      </c>
      <c r="V1459" s="69">
        <f t="shared" si="226"/>
        <v>0</v>
      </c>
      <c r="W1459"/>
      <c r="X1459"/>
      <c r="Y1459" s="83"/>
      <c r="Z1459"/>
      <c r="AA1459"/>
    </row>
    <row r="1460" spans="1:27" hidden="1" x14ac:dyDescent="0.2">
      <c r="A1460" s="6" t="s">
        <v>1268</v>
      </c>
      <c r="B1460" s="2">
        <f t="shared" si="221"/>
        <v>0</v>
      </c>
      <c r="C1460" s="2">
        <f t="shared" si="222"/>
        <v>3</v>
      </c>
      <c r="L1460" s="69">
        <f t="shared" si="223"/>
        <v>0</v>
      </c>
      <c r="N1460" s="69">
        <f t="shared" si="224"/>
        <v>0</v>
      </c>
      <c r="R1460" s="69">
        <f t="shared" si="225"/>
        <v>0</v>
      </c>
      <c r="V1460" s="69">
        <f t="shared" si="226"/>
        <v>0</v>
      </c>
      <c r="W1460"/>
      <c r="X1460"/>
      <c r="Y1460" s="83"/>
      <c r="Z1460"/>
      <c r="AA1460"/>
    </row>
    <row r="1461" spans="1:27" hidden="1" x14ac:dyDescent="0.2">
      <c r="A1461" s="6" t="s">
        <v>1269</v>
      </c>
      <c r="B1461" s="2">
        <f t="shared" si="221"/>
        <v>0</v>
      </c>
      <c r="C1461" s="2">
        <f t="shared" si="222"/>
        <v>3</v>
      </c>
      <c r="L1461" s="69">
        <f t="shared" si="223"/>
        <v>0</v>
      </c>
      <c r="N1461" s="69">
        <f t="shared" si="224"/>
        <v>0</v>
      </c>
      <c r="R1461" s="69">
        <f t="shared" si="225"/>
        <v>0</v>
      </c>
      <c r="V1461" s="69">
        <f t="shared" si="226"/>
        <v>0</v>
      </c>
      <c r="W1461"/>
      <c r="X1461"/>
      <c r="Y1461" s="83"/>
      <c r="Z1461"/>
      <c r="AA1461"/>
    </row>
    <row r="1462" spans="1:27" hidden="1" x14ac:dyDescent="0.2">
      <c r="A1462" s="6" t="s">
        <v>1270</v>
      </c>
      <c r="B1462" s="2">
        <f t="shared" si="221"/>
        <v>0</v>
      </c>
      <c r="C1462" s="2">
        <f t="shared" si="222"/>
        <v>3</v>
      </c>
      <c r="L1462" s="69">
        <f t="shared" si="223"/>
        <v>0</v>
      </c>
      <c r="N1462" s="69">
        <f t="shared" si="224"/>
        <v>0</v>
      </c>
      <c r="R1462" s="69">
        <f t="shared" si="225"/>
        <v>0</v>
      </c>
      <c r="V1462" s="69">
        <f t="shared" si="226"/>
        <v>0</v>
      </c>
      <c r="W1462"/>
      <c r="X1462"/>
      <c r="Y1462" s="83"/>
      <c r="Z1462"/>
      <c r="AA1462"/>
    </row>
    <row r="1463" spans="1:27" hidden="1" x14ac:dyDescent="0.2">
      <c r="A1463" s="6" t="s">
        <v>1271</v>
      </c>
      <c r="B1463" s="2">
        <f t="shared" si="221"/>
        <v>0</v>
      </c>
      <c r="C1463" s="2">
        <f t="shared" si="222"/>
        <v>3</v>
      </c>
      <c r="L1463" s="69">
        <f t="shared" si="223"/>
        <v>0</v>
      </c>
      <c r="N1463" s="69">
        <f t="shared" si="224"/>
        <v>0</v>
      </c>
      <c r="R1463" s="69">
        <f t="shared" si="225"/>
        <v>0</v>
      </c>
      <c r="V1463" s="69">
        <f t="shared" si="226"/>
        <v>0</v>
      </c>
      <c r="W1463"/>
      <c r="X1463"/>
      <c r="Y1463" s="83"/>
      <c r="Z1463"/>
      <c r="AA1463"/>
    </row>
    <row r="1464" spans="1:27" hidden="1" x14ac:dyDescent="0.2">
      <c r="A1464" s="6" t="s">
        <v>1272</v>
      </c>
      <c r="B1464" s="2">
        <f t="shared" si="221"/>
        <v>0</v>
      </c>
      <c r="C1464" s="2">
        <f t="shared" si="222"/>
        <v>3</v>
      </c>
      <c r="L1464" s="69">
        <f t="shared" si="223"/>
        <v>0</v>
      </c>
      <c r="N1464" s="69">
        <f t="shared" si="224"/>
        <v>0</v>
      </c>
      <c r="R1464" s="69">
        <f t="shared" si="225"/>
        <v>0</v>
      </c>
      <c r="V1464" s="69">
        <f t="shared" si="226"/>
        <v>0</v>
      </c>
      <c r="W1464"/>
      <c r="X1464"/>
      <c r="Y1464" s="83"/>
      <c r="Z1464"/>
      <c r="AA1464"/>
    </row>
    <row r="1465" spans="1:27" hidden="1" x14ac:dyDescent="0.2">
      <c r="A1465" s="6" t="s">
        <v>1273</v>
      </c>
      <c r="B1465" s="2">
        <f t="shared" si="221"/>
        <v>0</v>
      </c>
      <c r="C1465" s="2">
        <f t="shared" si="222"/>
        <v>3</v>
      </c>
      <c r="L1465" s="69">
        <f t="shared" si="223"/>
        <v>0</v>
      </c>
      <c r="N1465" s="69">
        <f t="shared" si="224"/>
        <v>0</v>
      </c>
      <c r="R1465" s="69">
        <f t="shared" si="225"/>
        <v>0</v>
      </c>
      <c r="V1465" s="69">
        <f t="shared" si="226"/>
        <v>0</v>
      </c>
      <c r="W1465"/>
      <c r="X1465"/>
      <c r="Y1465" s="83"/>
      <c r="Z1465"/>
      <c r="AA1465"/>
    </row>
    <row r="1466" spans="1:27" hidden="1" x14ac:dyDescent="0.2">
      <c r="A1466" s="6" t="s">
        <v>1274</v>
      </c>
      <c r="B1466" s="2">
        <f t="shared" si="221"/>
        <v>0</v>
      </c>
      <c r="C1466" s="2">
        <f t="shared" si="222"/>
        <v>3</v>
      </c>
      <c r="L1466" s="69">
        <f t="shared" si="223"/>
        <v>0</v>
      </c>
      <c r="N1466" s="69">
        <f t="shared" si="224"/>
        <v>0</v>
      </c>
      <c r="R1466" s="69">
        <f t="shared" si="225"/>
        <v>0</v>
      </c>
      <c r="V1466" s="69">
        <f t="shared" si="226"/>
        <v>0</v>
      </c>
      <c r="W1466"/>
      <c r="X1466"/>
      <c r="Y1466" s="83"/>
      <c r="Z1466"/>
      <c r="AA1466"/>
    </row>
    <row r="1467" spans="1:27" hidden="1" x14ac:dyDescent="0.2">
      <c r="A1467" s="6" t="s">
        <v>1275</v>
      </c>
      <c r="B1467" s="2">
        <f t="shared" si="221"/>
        <v>0</v>
      </c>
      <c r="C1467" s="2">
        <f t="shared" si="222"/>
        <v>3</v>
      </c>
      <c r="L1467" s="69">
        <f t="shared" si="223"/>
        <v>0</v>
      </c>
      <c r="N1467" s="69">
        <f t="shared" si="224"/>
        <v>0</v>
      </c>
      <c r="R1467" s="69">
        <f t="shared" si="225"/>
        <v>0</v>
      </c>
      <c r="V1467" s="69">
        <f t="shared" si="226"/>
        <v>0</v>
      </c>
      <c r="W1467"/>
      <c r="X1467"/>
      <c r="Y1467" s="83"/>
      <c r="Z1467"/>
      <c r="AA1467"/>
    </row>
    <row r="1468" spans="1:27" hidden="1" x14ac:dyDescent="0.2">
      <c r="A1468" s="6" t="s">
        <v>1276</v>
      </c>
      <c r="B1468" s="2">
        <f t="shared" si="221"/>
        <v>0</v>
      </c>
      <c r="C1468" s="2">
        <f t="shared" si="222"/>
        <v>3</v>
      </c>
      <c r="L1468" s="69">
        <f t="shared" si="223"/>
        <v>0</v>
      </c>
      <c r="N1468" s="69">
        <f t="shared" si="224"/>
        <v>0</v>
      </c>
      <c r="R1468" s="69">
        <f t="shared" si="225"/>
        <v>0</v>
      </c>
      <c r="V1468" s="69">
        <f t="shared" si="226"/>
        <v>0</v>
      </c>
      <c r="W1468"/>
      <c r="X1468"/>
      <c r="Y1468" s="83"/>
      <c r="Z1468"/>
      <c r="AA1468"/>
    </row>
    <row r="1469" spans="1:27" hidden="1" x14ac:dyDescent="0.2">
      <c r="A1469" s="6" t="s">
        <v>1277</v>
      </c>
      <c r="B1469" s="2">
        <f t="shared" si="221"/>
        <v>0</v>
      </c>
      <c r="C1469" s="2">
        <f t="shared" si="222"/>
        <v>3</v>
      </c>
      <c r="L1469" s="69">
        <f t="shared" si="223"/>
        <v>0</v>
      </c>
      <c r="N1469" s="69">
        <f t="shared" si="224"/>
        <v>0</v>
      </c>
      <c r="R1469" s="69">
        <f t="shared" si="225"/>
        <v>0</v>
      </c>
      <c r="V1469" s="69">
        <f t="shared" si="226"/>
        <v>0</v>
      </c>
      <c r="W1469"/>
      <c r="X1469"/>
      <c r="Y1469" s="83"/>
      <c r="Z1469"/>
      <c r="AA1469"/>
    </row>
    <row r="1470" spans="1:27" hidden="1" x14ac:dyDescent="0.2">
      <c r="A1470" s="6" t="s">
        <v>1278</v>
      </c>
      <c r="B1470" s="2">
        <f t="shared" si="221"/>
        <v>0</v>
      </c>
      <c r="C1470" s="2">
        <f t="shared" si="222"/>
        <v>3</v>
      </c>
      <c r="L1470" s="69">
        <f t="shared" si="223"/>
        <v>0</v>
      </c>
      <c r="N1470" s="69">
        <f t="shared" si="224"/>
        <v>0</v>
      </c>
      <c r="R1470" s="69">
        <f t="shared" si="225"/>
        <v>0</v>
      </c>
      <c r="V1470" s="69">
        <f t="shared" si="226"/>
        <v>0</v>
      </c>
      <c r="W1470"/>
      <c r="X1470"/>
      <c r="Y1470" s="83"/>
      <c r="Z1470"/>
      <c r="AA1470"/>
    </row>
    <row r="1471" spans="1:27" hidden="1" x14ac:dyDescent="0.2">
      <c r="A1471" s="6" t="s">
        <v>1279</v>
      </c>
      <c r="B1471" s="2">
        <f t="shared" si="221"/>
        <v>0</v>
      </c>
      <c r="C1471" s="2">
        <f t="shared" si="222"/>
        <v>3</v>
      </c>
      <c r="L1471" s="69">
        <f t="shared" si="223"/>
        <v>0</v>
      </c>
      <c r="N1471" s="69">
        <f t="shared" si="224"/>
        <v>0</v>
      </c>
      <c r="R1471" s="69">
        <f t="shared" si="225"/>
        <v>0</v>
      </c>
      <c r="V1471" s="69">
        <f t="shared" si="226"/>
        <v>0</v>
      </c>
      <c r="W1471"/>
      <c r="X1471"/>
      <c r="Y1471" s="83"/>
      <c r="Z1471"/>
      <c r="AA1471"/>
    </row>
    <row r="1472" spans="1:27" hidden="1" x14ac:dyDescent="0.2">
      <c r="A1472" s="6" t="s">
        <v>1280</v>
      </c>
      <c r="B1472" s="2">
        <f t="shared" si="221"/>
        <v>0</v>
      </c>
      <c r="C1472" s="2">
        <f t="shared" si="222"/>
        <v>3</v>
      </c>
      <c r="L1472" s="69">
        <f t="shared" si="223"/>
        <v>0</v>
      </c>
      <c r="N1472" s="69">
        <f t="shared" si="224"/>
        <v>0</v>
      </c>
      <c r="R1472" s="69">
        <f t="shared" si="225"/>
        <v>0</v>
      </c>
      <c r="V1472" s="69">
        <f t="shared" si="226"/>
        <v>0</v>
      </c>
      <c r="W1472"/>
      <c r="X1472"/>
      <c r="Y1472" s="83"/>
      <c r="Z1472"/>
      <c r="AA1472"/>
    </row>
    <row r="1473" spans="1:27" hidden="1" x14ac:dyDescent="0.2">
      <c r="A1473" s="6" t="s">
        <v>1281</v>
      </c>
      <c r="B1473" s="2">
        <f t="shared" si="221"/>
        <v>0</v>
      </c>
      <c r="C1473" s="2">
        <f t="shared" si="222"/>
        <v>3</v>
      </c>
      <c r="L1473" s="69">
        <f t="shared" si="223"/>
        <v>0</v>
      </c>
      <c r="N1473" s="69">
        <f t="shared" si="224"/>
        <v>0</v>
      </c>
      <c r="R1473" s="69">
        <f t="shared" si="225"/>
        <v>0</v>
      </c>
      <c r="V1473" s="69">
        <f t="shared" si="226"/>
        <v>0</v>
      </c>
      <c r="W1473"/>
      <c r="X1473"/>
      <c r="Y1473" s="83"/>
      <c r="Z1473"/>
      <c r="AA1473"/>
    </row>
    <row r="1474" spans="1:27" hidden="1" x14ac:dyDescent="0.2">
      <c r="A1474" s="6" t="s">
        <v>1282</v>
      </c>
      <c r="B1474" s="2">
        <f t="shared" si="221"/>
        <v>0</v>
      </c>
      <c r="C1474" s="2">
        <f t="shared" si="222"/>
        <v>3</v>
      </c>
      <c r="L1474" s="69">
        <f t="shared" si="223"/>
        <v>0</v>
      </c>
      <c r="N1474" s="69">
        <f t="shared" si="224"/>
        <v>0</v>
      </c>
      <c r="R1474" s="69">
        <f t="shared" si="225"/>
        <v>0</v>
      </c>
      <c r="V1474" s="69">
        <f t="shared" si="226"/>
        <v>0</v>
      </c>
      <c r="W1474"/>
      <c r="X1474"/>
      <c r="Y1474" s="83"/>
      <c r="Z1474"/>
      <c r="AA1474"/>
    </row>
    <row r="1475" spans="1:27" hidden="1" x14ac:dyDescent="0.2">
      <c r="A1475" s="6" t="s">
        <v>1283</v>
      </c>
      <c r="B1475" s="2">
        <f t="shared" si="221"/>
        <v>0</v>
      </c>
      <c r="C1475" s="2">
        <f t="shared" si="222"/>
        <v>3</v>
      </c>
      <c r="L1475" s="69">
        <f t="shared" si="223"/>
        <v>0</v>
      </c>
      <c r="N1475" s="69">
        <f t="shared" si="224"/>
        <v>0</v>
      </c>
      <c r="R1475" s="69">
        <f t="shared" si="225"/>
        <v>0</v>
      </c>
      <c r="V1475" s="69">
        <f t="shared" si="226"/>
        <v>0</v>
      </c>
      <c r="W1475"/>
      <c r="X1475"/>
      <c r="Y1475" s="83"/>
      <c r="Z1475"/>
      <c r="AA1475"/>
    </row>
    <row r="1476" spans="1:27" hidden="1" x14ac:dyDescent="0.2">
      <c r="A1476" s="6" t="s">
        <v>1284</v>
      </c>
      <c r="B1476" s="2">
        <f t="shared" si="221"/>
        <v>0</v>
      </c>
      <c r="C1476" s="2">
        <f t="shared" si="222"/>
        <v>3</v>
      </c>
      <c r="L1476" s="69">
        <f t="shared" si="223"/>
        <v>0</v>
      </c>
      <c r="N1476" s="69">
        <f t="shared" si="224"/>
        <v>0</v>
      </c>
      <c r="R1476" s="69">
        <f t="shared" si="225"/>
        <v>0</v>
      </c>
      <c r="V1476" s="69">
        <f t="shared" si="226"/>
        <v>0</v>
      </c>
      <c r="W1476"/>
      <c r="X1476"/>
      <c r="Y1476" s="83"/>
      <c r="Z1476"/>
      <c r="AA1476"/>
    </row>
    <row r="1477" spans="1:27" hidden="1" x14ac:dyDescent="0.2">
      <c r="A1477" s="6" t="s">
        <v>1285</v>
      </c>
      <c r="B1477" s="2">
        <f t="shared" si="221"/>
        <v>0</v>
      </c>
      <c r="C1477" s="2">
        <f t="shared" si="222"/>
        <v>3</v>
      </c>
      <c r="L1477" s="69">
        <f t="shared" si="223"/>
        <v>0</v>
      </c>
      <c r="N1477" s="69">
        <f t="shared" si="224"/>
        <v>0</v>
      </c>
      <c r="R1477" s="69">
        <f t="shared" si="225"/>
        <v>0</v>
      </c>
      <c r="V1477" s="69">
        <f t="shared" si="226"/>
        <v>0</v>
      </c>
      <c r="W1477"/>
      <c r="X1477"/>
      <c r="Y1477" s="83"/>
      <c r="Z1477"/>
      <c r="AA1477"/>
    </row>
    <row r="1478" spans="1:27" hidden="1" x14ac:dyDescent="0.2">
      <c r="A1478" s="6" t="s">
        <v>1286</v>
      </c>
      <c r="B1478" s="2">
        <f t="shared" si="221"/>
        <v>0</v>
      </c>
      <c r="C1478" s="2">
        <f t="shared" si="222"/>
        <v>3</v>
      </c>
      <c r="L1478" s="69">
        <f t="shared" si="223"/>
        <v>0</v>
      </c>
      <c r="N1478" s="69">
        <f t="shared" si="224"/>
        <v>0</v>
      </c>
      <c r="R1478" s="69">
        <f t="shared" si="225"/>
        <v>0</v>
      </c>
      <c r="V1478" s="69">
        <f t="shared" si="226"/>
        <v>0</v>
      </c>
      <c r="W1478"/>
      <c r="X1478"/>
      <c r="Y1478" s="83"/>
      <c r="Z1478"/>
      <c r="AA1478"/>
    </row>
    <row r="1479" spans="1:27" hidden="1" x14ac:dyDescent="0.2">
      <c r="A1479" s="6" t="s">
        <v>1287</v>
      </c>
      <c r="B1479" s="2">
        <f t="shared" ref="B1479:B1542" si="229">+L1479+N1479+R1479+V1479+X1479</f>
        <v>0</v>
      </c>
      <c r="C1479" s="2">
        <f t="shared" ref="C1479:C1542" si="230">RANK(B1479,B$1415:B$1614,0)</f>
        <v>3</v>
      </c>
      <c r="L1479" s="69">
        <f t="shared" ref="L1479:L1542" si="231">IF(AND(I1479&lt;1,J1479&lt;1,K1479&lt;1),0,IF(250+((150-(I1479*60+J1479))*2)&lt;0,0,IF(K1479&lt;50,250+((150-(I1479*60+J1479))*2),IF(K1479&gt;49,250+((150-(I1479*60+J1479))*2)-1,250+((150-(I1479*60+J1479))*2)))))</f>
        <v>0</v>
      </c>
      <c r="N1479" s="69">
        <f t="shared" ref="N1479:N1542" si="232">IF(M1479&lt;89,0,250+((M1479-172)*3))</f>
        <v>0</v>
      </c>
      <c r="R1479" s="69">
        <f t="shared" ref="R1479:R1542" si="233">IF(AND(O1479&lt;1,P1479&lt;1,Q1479&lt;1),0,IF(250+((540-(O1479*60+P1479))*1)&lt;0,0,250+((540-(O1479*60+P1479))*1)))</f>
        <v>0</v>
      </c>
      <c r="V1479" s="69">
        <f t="shared" ref="V1479:V1542" si="234">IF(AND(S1479&lt;1,T1479&lt;1,U1479&lt;1),0,IF(500+((630-(S1479*60+T1479))*1)&lt;0,0,500+((630-(S1479*60+T1479))*1)))</f>
        <v>0</v>
      </c>
      <c r="W1479"/>
      <c r="X1479"/>
      <c r="Y1479" s="83"/>
      <c r="Z1479"/>
      <c r="AA1479"/>
    </row>
    <row r="1480" spans="1:27" hidden="1" x14ac:dyDescent="0.2">
      <c r="A1480" s="6" t="s">
        <v>1288</v>
      </c>
      <c r="B1480" s="2">
        <f t="shared" si="229"/>
        <v>0</v>
      </c>
      <c r="C1480" s="2">
        <f t="shared" si="230"/>
        <v>3</v>
      </c>
      <c r="L1480" s="69">
        <f t="shared" si="231"/>
        <v>0</v>
      </c>
      <c r="N1480" s="69">
        <f t="shared" si="232"/>
        <v>0</v>
      </c>
      <c r="R1480" s="69">
        <f t="shared" si="233"/>
        <v>0</v>
      </c>
      <c r="V1480" s="69">
        <f t="shared" si="234"/>
        <v>0</v>
      </c>
      <c r="W1480"/>
      <c r="X1480"/>
      <c r="Y1480" s="83"/>
      <c r="Z1480"/>
      <c r="AA1480"/>
    </row>
    <row r="1481" spans="1:27" hidden="1" x14ac:dyDescent="0.2">
      <c r="A1481" s="6" t="s">
        <v>1289</v>
      </c>
      <c r="B1481" s="2">
        <f t="shared" si="229"/>
        <v>0</v>
      </c>
      <c r="C1481" s="2">
        <f t="shared" si="230"/>
        <v>3</v>
      </c>
      <c r="L1481" s="69">
        <f t="shared" si="231"/>
        <v>0</v>
      </c>
      <c r="N1481" s="69">
        <f t="shared" si="232"/>
        <v>0</v>
      </c>
      <c r="R1481" s="69">
        <f t="shared" si="233"/>
        <v>0</v>
      </c>
      <c r="V1481" s="69">
        <f t="shared" si="234"/>
        <v>0</v>
      </c>
      <c r="W1481"/>
      <c r="X1481"/>
      <c r="Y1481" s="83"/>
      <c r="Z1481"/>
      <c r="AA1481"/>
    </row>
    <row r="1482" spans="1:27" hidden="1" x14ac:dyDescent="0.2">
      <c r="A1482" s="6" t="s">
        <v>1290</v>
      </c>
      <c r="B1482" s="2">
        <f t="shared" si="229"/>
        <v>0</v>
      </c>
      <c r="C1482" s="2">
        <f t="shared" si="230"/>
        <v>3</v>
      </c>
      <c r="L1482" s="69">
        <f t="shared" si="231"/>
        <v>0</v>
      </c>
      <c r="N1482" s="69">
        <f t="shared" si="232"/>
        <v>0</v>
      </c>
      <c r="R1482" s="69">
        <f t="shared" si="233"/>
        <v>0</v>
      </c>
      <c r="V1482" s="69">
        <f t="shared" si="234"/>
        <v>0</v>
      </c>
      <c r="W1482"/>
      <c r="X1482"/>
      <c r="Y1482" s="83"/>
      <c r="Z1482"/>
      <c r="AA1482"/>
    </row>
    <row r="1483" spans="1:27" hidden="1" x14ac:dyDescent="0.2">
      <c r="A1483" s="6" t="s">
        <v>1291</v>
      </c>
      <c r="B1483" s="2">
        <f t="shared" si="229"/>
        <v>0</v>
      </c>
      <c r="C1483" s="2">
        <f t="shared" si="230"/>
        <v>3</v>
      </c>
      <c r="L1483" s="69">
        <f t="shared" si="231"/>
        <v>0</v>
      </c>
      <c r="N1483" s="69">
        <f t="shared" si="232"/>
        <v>0</v>
      </c>
      <c r="R1483" s="69">
        <f t="shared" si="233"/>
        <v>0</v>
      </c>
      <c r="V1483" s="69">
        <f t="shared" si="234"/>
        <v>0</v>
      </c>
      <c r="W1483"/>
      <c r="X1483"/>
      <c r="Y1483" s="83"/>
      <c r="Z1483"/>
      <c r="AA1483"/>
    </row>
    <row r="1484" spans="1:27" hidden="1" x14ac:dyDescent="0.2">
      <c r="A1484" s="6" t="s">
        <v>1292</v>
      </c>
      <c r="B1484" s="2">
        <f t="shared" si="229"/>
        <v>0</v>
      </c>
      <c r="C1484" s="2">
        <f t="shared" si="230"/>
        <v>3</v>
      </c>
      <c r="L1484" s="69">
        <f t="shared" si="231"/>
        <v>0</v>
      </c>
      <c r="N1484" s="69">
        <f t="shared" si="232"/>
        <v>0</v>
      </c>
      <c r="R1484" s="69">
        <f t="shared" si="233"/>
        <v>0</v>
      </c>
      <c r="V1484" s="69">
        <f t="shared" si="234"/>
        <v>0</v>
      </c>
      <c r="W1484"/>
      <c r="X1484"/>
      <c r="Y1484" s="83"/>
      <c r="Z1484"/>
      <c r="AA1484"/>
    </row>
    <row r="1485" spans="1:27" hidden="1" x14ac:dyDescent="0.2">
      <c r="A1485" s="6" t="s">
        <v>1293</v>
      </c>
      <c r="B1485" s="2">
        <f t="shared" si="229"/>
        <v>0</v>
      </c>
      <c r="C1485" s="2">
        <f t="shared" si="230"/>
        <v>3</v>
      </c>
      <c r="L1485" s="69">
        <f t="shared" si="231"/>
        <v>0</v>
      </c>
      <c r="N1485" s="69">
        <f t="shared" si="232"/>
        <v>0</v>
      </c>
      <c r="R1485" s="69">
        <f t="shared" si="233"/>
        <v>0</v>
      </c>
      <c r="V1485" s="69">
        <f t="shared" si="234"/>
        <v>0</v>
      </c>
      <c r="W1485"/>
      <c r="X1485"/>
      <c r="Y1485" s="83"/>
      <c r="Z1485"/>
      <c r="AA1485"/>
    </row>
    <row r="1486" spans="1:27" hidden="1" x14ac:dyDescent="0.2">
      <c r="A1486" s="6" t="s">
        <v>1294</v>
      </c>
      <c r="B1486" s="2">
        <f t="shared" si="229"/>
        <v>0</v>
      </c>
      <c r="C1486" s="2">
        <f t="shared" si="230"/>
        <v>3</v>
      </c>
      <c r="L1486" s="69">
        <f t="shared" si="231"/>
        <v>0</v>
      </c>
      <c r="N1486" s="69">
        <f t="shared" si="232"/>
        <v>0</v>
      </c>
      <c r="R1486" s="69">
        <f t="shared" si="233"/>
        <v>0</v>
      </c>
      <c r="V1486" s="69">
        <f t="shared" si="234"/>
        <v>0</v>
      </c>
      <c r="W1486"/>
      <c r="X1486"/>
      <c r="Y1486" s="83"/>
      <c r="Z1486"/>
      <c r="AA1486"/>
    </row>
    <row r="1487" spans="1:27" hidden="1" x14ac:dyDescent="0.2">
      <c r="A1487" s="6" t="s">
        <v>1295</v>
      </c>
      <c r="B1487" s="2">
        <f t="shared" si="229"/>
        <v>0</v>
      </c>
      <c r="C1487" s="2">
        <f t="shared" si="230"/>
        <v>3</v>
      </c>
      <c r="L1487" s="69">
        <f t="shared" si="231"/>
        <v>0</v>
      </c>
      <c r="N1487" s="69">
        <f t="shared" si="232"/>
        <v>0</v>
      </c>
      <c r="R1487" s="69">
        <f t="shared" si="233"/>
        <v>0</v>
      </c>
      <c r="V1487" s="69">
        <f t="shared" si="234"/>
        <v>0</v>
      </c>
      <c r="W1487"/>
      <c r="X1487"/>
      <c r="Y1487" s="83"/>
      <c r="Z1487"/>
      <c r="AA1487"/>
    </row>
    <row r="1488" spans="1:27" hidden="1" x14ac:dyDescent="0.2">
      <c r="A1488" s="6" t="s">
        <v>1296</v>
      </c>
      <c r="B1488" s="2">
        <f t="shared" si="229"/>
        <v>0</v>
      </c>
      <c r="C1488" s="2">
        <f t="shared" si="230"/>
        <v>3</v>
      </c>
      <c r="L1488" s="69">
        <f t="shared" si="231"/>
        <v>0</v>
      </c>
      <c r="N1488" s="69">
        <f t="shared" si="232"/>
        <v>0</v>
      </c>
      <c r="R1488" s="69">
        <f t="shared" si="233"/>
        <v>0</v>
      </c>
      <c r="V1488" s="69">
        <f t="shared" si="234"/>
        <v>0</v>
      </c>
      <c r="W1488"/>
      <c r="X1488"/>
      <c r="Y1488" s="83"/>
      <c r="Z1488"/>
      <c r="AA1488"/>
    </row>
    <row r="1489" spans="1:27" hidden="1" x14ac:dyDescent="0.2">
      <c r="A1489" s="6" t="s">
        <v>1297</v>
      </c>
      <c r="B1489" s="2">
        <f t="shared" si="229"/>
        <v>0</v>
      </c>
      <c r="C1489" s="2">
        <f t="shared" si="230"/>
        <v>3</v>
      </c>
      <c r="L1489" s="69">
        <f t="shared" si="231"/>
        <v>0</v>
      </c>
      <c r="N1489" s="69">
        <f t="shared" si="232"/>
        <v>0</v>
      </c>
      <c r="R1489" s="69">
        <f t="shared" si="233"/>
        <v>0</v>
      </c>
      <c r="V1489" s="69">
        <f t="shared" si="234"/>
        <v>0</v>
      </c>
      <c r="W1489"/>
      <c r="X1489"/>
      <c r="Y1489" s="83"/>
      <c r="Z1489"/>
      <c r="AA1489"/>
    </row>
    <row r="1490" spans="1:27" hidden="1" x14ac:dyDescent="0.2">
      <c r="A1490" s="6" t="s">
        <v>1298</v>
      </c>
      <c r="B1490" s="2">
        <f t="shared" si="229"/>
        <v>0</v>
      </c>
      <c r="C1490" s="2">
        <f t="shared" si="230"/>
        <v>3</v>
      </c>
      <c r="L1490" s="69">
        <f t="shared" si="231"/>
        <v>0</v>
      </c>
      <c r="N1490" s="69">
        <f t="shared" si="232"/>
        <v>0</v>
      </c>
      <c r="R1490" s="69">
        <f t="shared" si="233"/>
        <v>0</v>
      </c>
      <c r="V1490" s="69">
        <f t="shared" si="234"/>
        <v>0</v>
      </c>
      <c r="W1490"/>
      <c r="X1490"/>
      <c r="Y1490" s="83"/>
      <c r="Z1490"/>
      <c r="AA1490"/>
    </row>
    <row r="1491" spans="1:27" hidden="1" x14ac:dyDescent="0.2">
      <c r="A1491" s="6" t="s">
        <v>1299</v>
      </c>
      <c r="B1491" s="2">
        <f t="shared" si="229"/>
        <v>0</v>
      </c>
      <c r="C1491" s="2">
        <f t="shared" si="230"/>
        <v>3</v>
      </c>
      <c r="L1491" s="69">
        <f t="shared" si="231"/>
        <v>0</v>
      </c>
      <c r="N1491" s="69">
        <f t="shared" si="232"/>
        <v>0</v>
      </c>
      <c r="R1491" s="69">
        <f t="shared" si="233"/>
        <v>0</v>
      </c>
      <c r="V1491" s="69">
        <f t="shared" si="234"/>
        <v>0</v>
      </c>
      <c r="W1491"/>
      <c r="X1491"/>
      <c r="Y1491" s="83"/>
      <c r="Z1491"/>
      <c r="AA1491"/>
    </row>
    <row r="1492" spans="1:27" hidden="1" x14ac:dyDescent="0.2">
      <c r="A1492" s="6" t="s">
        <v>1300</v>
      </c>
      <c r="B1492" s="2">
        <f t="shared" si="229"/>
        <v>0</v>
      </c>
      <c r="C1492" s="2">
        <f t="shared" si="230"/>
        <v>3</v>
      </c>
      <c r="L1492" s="69">
        <f t="shared" si="231"/>
        <v>0</v>
      </c>
      <c r="N1492" s="69">
        <f t="shared" si="232"/>
        <v>0</v>
      </c>
      <c r="R1492" s="69">
        <f t="shared" si="233"/>
        <v>0</v>
      </c>
      <c r="V1492" s="69">
        <f t="shared" si="234"/>
        <v>0</v>
      </c>
      <c r="W1492"/>
      <c r="X1492"/>
      <c r="Y1492" s="83"/>
      <c r="Z1492"/>
      <c r="AA1492"/>
    </row>
    <row r="1493" spans="1:27" hidden="1" x14ac:dyDescent="0.2">
      <c r="A1493" s="6" t="s">
        <v>1301</v>
      </c>
      <c r="B1493" s="2">
        <f t="shared" si="229"/>
        <v>0</v>
      </c>
      <c r="C1493" s="2">
        <f t="shared" si="230"/>
        <v>3</v>
      </c>
      <c r="L1493" s="69">
        <f t="shared" si="231"/>
        <v>0</v>
      </c>
      <c r="N1493" s="69">
        <f t="shared" si="232"/>
        <v>0</v>
      </c>
      <c r="R1493" s="69">
        <f t="shared" si="233"/>
        <v>0</v>
      </c>
      <c r="V1493" s="69">
        <f t="shared" si="234"/>
        <v>0</v>
      </c>
      <c r="W1493"/>
      <c r="X1493"/>
      <c r="Y1493" s="83"/>
      <c r="Z1493"/>
      <c r="AA1493"/>
    </row>
    <row r="1494" spans="1:27" hidden="1" x14ac:dyDescent="0.2">
      <c r="A1494" s="6" t="s">
        <v>1302</v>
      </c>
      <c r="B1494" s="2">
        <f t="shared" si="229"/>
        <v>0</v>
      </c>
      <c r="C1494" s="2">
        <f t="shared" si="230"/>
        <v>3</v>
      </c>
      <c r="L1494" s="69">
        <f t="shared" si="231"/>
        <v>0</v>
      </c>
      <c r="N1494" s="69">
        <f t="shared" si="232"/>
        <v>0</v>
      </c>
      <c r="R1494" s="69">
        <f t="shared" si="233"/>
        <v>0</v>
      </c>
      <c r="V1494" s="69">
        <f t="shared" si="234"/>
        <v>0</v>
      </c>
      <c r="W1494"/>
      <c r="X1494"/>
      <c r="Y1494" s="83"/>
      <c r="Z1494"/>
      <c r="AA1494"/>
    </row>
    <row r="1495" spans="1:27" hidden="1" x14ac:dyDescent="0.2">
      <c r="A1495" s="6" t="s">
        <v>1303</v>
      </c>
      <c r="B1495" s="2">
        <f t="shared" si="229"/>
        <v>0</v>
      </c>
      <c r="C1495" s="2">
        <f t="shared" si="230"/>
        <v>3</v>
      </c>
      <c r="L1495" s="69">
        <f t="shared" si="231"/>
        <v>0</v>
      </c>
      <c r="N1495" s="69">
        <f t="shared" si="232"/>
        <v>0</v>
      </c>
      <c r="R1495" s="69">
        <f t="shared" si="233"/>
        <v>0</v>
      </c>
      <c r="V1495" s="69">
        <f t="shared" si="234"/>
        <v>0</v>
      </c>
      <c r="W1495"/>
      <c r="X1495"/>
      <c r="Y1495" s="83"/>
      <c r="Z1495"/>
      <c r="AA1495"/>
    </row>
    <row r="1496" spans="1:27" hidden="1" x14ac:dyDescent="0.2">
      <c r="A1496" s="6" t="s">
        <v>1304</v>
      </c>
      <c r="B1496" s="2">
        <f t="shared" si="229"/>
        <v>0</v>
      </c>
      <c r="C1496" s="2">
        <f t="shared" si="230"/>
        <v>3</v>
      </c>
      <c r="L1496" s="69">
        <f t="shared" si="231"/>
        <v>0</v>
      </c>
      <c r="N1496" s="69">
        <f t="shared" si="232"/>
        <v>0</v>
      </c>
      <c r="R1496" s="69">
        <f t="shared" si="233"/>
        <v>0</v>
      </c>
      <c r="V1496" s="69">
        <f t="shared" si="234"/>
        <v>0</v>
      </c>
      <c r="W1496"/>
      <c r="X1496"/>
      <c r="Y1496" s="83"/>
      <c r="Z1496"/>
      <c r="AA1496"/>
    </row>
    <row r="1497" spans="1:27" hidden="1" x14ac:dyDescent="0.2">
      <c r="A1497" s="6" t="s">
        <v>1305</v>
      </c>
      <c r="B1497" s="2">
        <f t="shared" si="229"/>
        <v>0</v>
      </c>
      <c r="C1497" s="2">
        <f t="shared" si="230"/>
        <v>3</v>
      </c>
      <c r="L1497" s="69">
        <f t="shared" si="231"/>
        <v>0</v>
      </c>
      <c r="N1497" s="69">
        <f t="shared" si="232"/>
        <v>0</v>
      </c>
      <c r="R1497" s="69">
        <f t="shared" si="233"/>
        <v>0</v>
      </c>
      <c r="V1497" s="69">
        <f t="shared" si="234"/>
        <v>0</v>
      </c>
      <c r="W1497"/>
      <c r="X1497"/>
      <c r="Y1497" s="83"/>
      <c r="Z1497"/>
      <c r="AA1497"/>
    </row>
    <row r="1498" spans="1:27" hidden="1" x14ac:dyDescent="0.2">
      <c r="A1498" s="6" t="s">
        <v>1306</v>
      </c>
      <c r="B1498" s="2">
        <f t="shared" si="229"/>
        <v>0</v>
      </c>
      <c r="C1498" s="2">
        <f t="shared" si="230"/>
        <v>3</v>
      </c>
      <c r="L1498" s="69">
        <f t="shared" si="231"/>
        <v>0</v>
      </c>
      <c r="N1498" s="69">
        <f t="shared" si="232"/>
        <v>0</v>
      </c>
      <c r="R1498" s="69">
        <f t="shared" si="233"/>
        <v>0</v>
      </c>
      <c r="V1498" s="69">
        <f t="shared" si="234"/>
        <v>0</v>
      </c>
      <c r="W1498"/>
      <c r="X1498"/>
      <c r="Y1498" s="83"/>
      <c r="Z1498"/>
      <c r="AA1498"/>
    </row>
    <row r="1499" spans="1:27" hidden="1" x14ac:dyDescent="0.2">
      <c r="A1499" s="6" t="s">
        <v>1307</v>
      </c>
      <c r="B1499" s="2">
        <f t="shared" si="229"/>
        <v>0</v>
      </c>
      <c r="C1499" s="2">
        <f t="shared" si="230"/>
        <v>3</v>
      </c>
      <c r="L1499" s="69">
        <f t="shared" si="231"/>
        <v>0</v>
      </c>
      <c r="N1499" s="69">
        <f t="shared" si="232"/>
        <v>0</v>
      </c>
      <c r="R1499" s="69">
        <f t="shared" si="233"/>
        <v>0</v>
      </c>
      <c r="V1499" s="69">
        <f t="shared" si="234"/>
        <v>0</v>
      </c>
      <c r="W1499"/>
      <c r="X1499"/>
      <c r="Y1499" s="83"/>
      <c r="Z1499"/>
      <c r="AA1499"/>
    </row>
    <row r="1500" spans="1:27" hidden="1" x14ac:dyDescent="0.2">
      <c r="A1500" s="6" t="s">
        <v>1308</v>
      </c>
      <c r="B1500" s="2">
        <f t="shared" si="229"/>
        <v>0</v>
      </c>
      <c r="C1500" s="2">
        <f t="shared" si="230"/>
        <v>3</v>
      </c>
      <c r="L1500" s="69">
        <f t="shared" si="231"/>
        <v>0</v>
      </c>
      <c r="N1500" s="69">
        <f t="shared" si="232"/>
        <v>0</v>
      </c>
      <c r="R1500" s="69">
        <f t="shared" si="233"/>
        <v>0</v>
      </c>
      <c r="V1500" s="69">
        <f t="shared" si="234"/>
        <v>0</v>
      </c>
      <c r="W1500"/>
      <c r="X1500"/>
      <c r="Y1500" s="83"/>
      <c r="Z1500"/>
      <c r="AA1500"/>
    </row>
    <row r="1501" spans="1:27" hidden="1" x14ac:dyDescent="0.2">
      <c r="A1501" s="6" t="s">
        <v>1309</v>
      </c>
      <c r="B1501" s="2">
        <f t="shared" si="229"/>
        <v>0</v>
      </c>
      <c r="C1501" s="2">
        <f t="shared" si="230"/>
        <v>3</v>
      </c>
      <c r="L1501" s="69">
        <f t="shared" si="231"/>
        <v>0</v>
      </c>
      <c r="N1501" s="69">
        <f t="shared" si="232"/>
        <v>0</v>
      </c>
      <c r="R1501" s="69">
        <f t="shared" si="233"/>
        <v>0</v>
      </c>
      <c r="V1501" s="69">
        <f t="shared" si="234"/>
        <v>0</v>
      </c>
      <c r="W1501"/>
      <c r="X1501"/>
      <c r="Y1501" s="83"/>
      <c r="Z1501"/>
      <c r="AA1501"/>
    </row>
    <row r="1502" spans="1:27" hidden="1" x14ac:dyDescent="0.2">
      <c r="A1502" s="6" t="s">
        <v>1310</v>
      </c>
      <c r="B1502" s="2">
        <f t="shared" si="229"/>
        <v>0</v>
      </c>
      <c r="C1502" s="2">
        <f t="shared" si="230"/>
        <v>3</v>
      </c>
      <c r="L1502" s="69">
        <f t="shared" si="231"/>
        <v>0</v>
      </c>
      <c r="N1502" s="69">
        <f t="shared" si="232"/>
        <v>0</v>
      </c>
      <c r="R1502" s="69">
        <f t="shared" si="233"/>
        <v>0</v>
      </c>
      <c r="V1502" s="69">
        <f t="shared" si="234"/>
        <v>0</v>
      </c>
      <c r="W1502"/>
      <c r="X1502"/>
      <c r="Y1502" s="83"/>
      <c r="Z1502"/>
      <c r="AA1502"/>
    </row>
    <row r="1503" spans="1:27" hidden="1" x14ac:dyDescent="0.2">
      <c r="A1503" s="6" t="s">
        <v>1311</v>
      </c>
      <c r="B1503" s="2">
        <f t="shared" si="229"/>
        <v>0</v>
      </c>
      <c r="C1503" s="2">
        <f t="shared" si="230"/>
        <v>3</v>
      </c>
      <c r="L1503" s="69">
        <f t="shared" si="231"/>
        <v>0</v>
      </c>
      <c r="N1503" s="69">
        <f t="shared" si="232"/>
        <v>0</v>
      </c>
      <c r="R1503" s="69">
        <f t="shared" si="233"/>
        <v>0</v>
      </c>
      <c r="V1503" s="69">
        <f t="shared" si="234"/>
        <v>0</v>
      </c>
      <c r="W1503"/>
      <c r="X1503"/>
      <c r="Y1503" s="83"/>
      <c r="Z1503"/>
      <c r="AA1503"/>
    </row>
    <row r="1504" spans="1:27" hidden="1" x14ac:dyDescent="0.2">
      <c r="A1504" s="6" t="s">
        <v>1312</v>
      </c>
      <c r="B1504" s="2">
        <f t="shared" si="229"/>
        <v>0</v>
      </c>
      <c r="C1504" s="2">
        <f t="shared" si="230"/>
        <v>3</v>
      </c>
      <c r="L1504" s="69">
        <f t="shared" si="231"/>
        <v>0</v>
      </c>
      <c r="N1504" s="69">
        <f t="shared" si="232"/>
        <v>0</v>
      </c>
      <c r="R1504" s="69">
        <f t="shared" si="233"/>
        <v>0</v>
      </c>
      <c r="V1504" s="69">
        <f t="shared" si="234"/>
        <v>0</v>
      </c>
      <c r="W1504"/>
      <c r="X1504"/>
      <c r="Y1504" s="83"/>
      <c r="Z1504"/>
      <c r="AA1504"/>
    </row>
    <row r="1505" spans="1:27" hidden="1" x14ac:dyDescent="0.2">
      <c r="A1505" s="6" t="s">
        <v>1313</v>
      </c>
      <c r="B1505" s="2">
        <f t="shared" si="229"/>
        <v>0</v>
      </c>
      <c r="C1505" s="2">
        <f t="shared" si="230"/>
        <v>3</v>
      </c>
      <c r="L1505" s="69">
        <f t="shared" si="231"/>
        <v>0</v>
      </c>
      <c r="N1505" s="69">
        <f t="shared" si="232"/>
        <v>0</v>
      </c>
      <c r="R1505" s="69">
        <f t="shared" si="233"/>
        <v>0</v>
      </c>
      <c r="V1505" s="69">
        <f t="shared" si="234"/>
        <v>0</v>
      </c>
      <c r="W1505"/>
      <c r="X1505"/>
      <c r="Y1505" s="83"/>
      <c r="Z1505"/>
      <c r="AA1505"/>
    </row>
    <row r="1506" spans="1:27" hidden="1" x14ac:dyDescent="0.2">
      <c r="A1506" s="6" t="s">
        <v>1314</v>
      </c>
      <c r="B1506" s="2">
        <f t="shared" si="229"/>
        <v>0</v>
      </c>
      <c r="C1506" s="2">
        <f t="shared" si="230"/>
        <v>3</v>
      </c>
      <c r="L1506" s="69">
        <f t="shared" si="231"/>
        <v>0</v>
      </c>
      <c r="N1506" s="69">
        <f t="shared" si="232"/>
        <v>0</v>
      </c>
      <c r="R1506" s="69">
        <f t="shared" si="233"/>
        <v>0</v>
      </c>
      <c r="V1506" s="69">
        <f t="shared" si="234"/>
        <v>0</v>
      </c>
      <c r="W1506"/>
      <c r="X1506"/>
      <c r="Y1506" s="83"/>
      <c r="Z1506"/>
      <c r="AA1506"/>
    </row>
    <row r="1507" spans="1:27" hidden="1" x14ac:dyDescent="0.2">
      <c r="A1507" s="6" t="s">
        <v>1315</v>
      </c>
      <c r="B1507" s="2">
        <f t="shared" si="229"/>
        <v>0</v>
      </c>
      <c r="C1507" s="2">
        <f t="shared" si="230"/>
        <v>3</v>
      </c>
      <c r="L1507" s="69">
        <f t="shared" si="231"/>
        <v>0</v>
      </c>
      <c r="N1507" s="69">
        <f t="shared" si="232"/>
        <v>0</v>
      </c>
      <c r="R1507" s="69">
        <f t="shared" si="233"/>
        <v>0</v>
      </c>
      <c r="V1507" s="69">
        <f t="shared" si="234"/>
        <v>0</v>
      </c>
      <c r="W1507"/>
      <c r="X1507"/>
      <c r="Y1507" s="83"/>
      <c r="Z1507"/>
      <c r="AA1507"/>
    </row>
    <row r="1508" spans="1:27" hidden="1" x14ac:dyDescent="0.2">
      <c r="A1508" s="6" t="s">
        <v>1316</v>
      </c>
      <c r="B1508" s="2">
        <f t="shared" si="229"/>
        <v>0</v>
      </c>
      <c r="C1508" s="2">
        <f t="shared" si="230"/>
        <v>3</v>
      </c>
      <c r="L1508" s="69">
        <f t="shared" si="231"/>
        <v>0</v>
      </c>
      <c r="N1508" s="69">
        <f t="shared" si="232"/>
        <v>0</v>
      </c>
      <c r="R1508" s="69">
        <f t="shared" si="233"/>
        <v>0</v>
      </c>
      <c r="V1508" s="69">
        <f t="shared" si="234"/>
        <v>0</v>
      </c>
      <c r="W1508"/>
      <c r="X1508"/>
      <c r="Y1508" s="83"/>
      <c r="Z1508"/>
      <c r="AA1508"/>
    </row>
    <row r="1509" spans="1:27" hidden="1" x14ac:dyDescent="0.2">
      <c r="A1509" s="6" t="s">
        <v>1317</v>
      </c>
      <c r="B1509" s="2">
        <f t="shared" si="229"/>
        <v>0</v>
      </c>
      <c r="C1509" s="2">
        <f t="shared" si="230"/>
        <v>3</v>
      </c>
      <c r="L1509" s="69">
        <f t="shared" si="231"/>
        <v>0</v>
      </c>
      <c r="N1509" s="69">
        <f t="shared" si="232"/>
        <v>0</v>
      </c>
      <c r="R1509" s="69">
        <f t="shared" si="233"/>
        <v>0</v>
      </c>
      <c r="V1509" s="69">
        <f t="shared" si="234"/>
        <v>0</v>
      </c>
      <c r="W1509"/>
      <c r="X1509"/>
      <c r="Y1509" s="83"/>
      <c r="Z1509"/>
      <c r="AA1509"/>
    </row>
    <row r="1510" spans="1:27" hidden="1" x14ac:dyDescent="0.2">
      <c r="A1510" s="6" t="s">
        <v>1318</v>
      </c>
      <c r="B1510" s="2">
        <f t="shared" si="229"/>
        <v>0</v>
      </c>
      <c r="C1510" s="2">
        <f t="shared" si="230"/>
        <v>3</v>
      </c>
      <c r="L1510" s="69">
        <f t="shared" si="231"/>
        <v>0</v>
      </c>
      <c r="N1510" s="69">
        <f t="shared" si="232"/>
        <v>0</v>
      </c>
      <c r="R1510" s="69">
        <f t="shared" si="233"/>
        <v>0</v>
      </c>
      <c r="V1510" s="69">
        <f t="shared" si="234"/>
        <v>0</v>
      </c>
      <c r="W1510"/>
      <c r="X1510"/>
      <c r="Y1510" s="83"/>
      <c r="Z1510"/>
      <c r="AA1510"/>
    </row>
    <row r="1511" spans="1:27" hidden="1" x14ac:dyDescent="0.2">
      <c r="A1511" s="6" t="s">
        <v>1319</v>
      </c>
      <c r="B1511" s="2">
        <f t="shared" si="229"/>
        <v>0</v>
      </c>
      <c r="C1511" s="2">
        <f t="shared" si="230"/>
        <v>3</v>
      </c>
      <c r="L1511" s="69">
        <f t="shared" si="231"/>
        <v>0</v>
      </c>
      <c r="N1511" s="69">
        <f t="shared" si="232"/>
        <v>0</v>
      </c>
      <c r="R1511" s="69">
        <f t="shared" si="233"/>
        <v>0</v>
      </c>
      <c r="V1511" s="69">
        <f t="shared" si="234"/>
        <v>0</v>
      </c>
      <c r="W1511"/>
      <c r="X1511"/>
      <c r="Y1511" s="83"/>
      <c r="Z1511"/>
      <c r="AA1511"/>
    </row>
    <row r="1512" spans="1:27" hidden="1" x14ac:dyDescent="0.2">
      <c r="A1512" s="6" t="s">
        <v>1320</v>
      </c>
      <c r="B1512" s="2">
        <f t="shared" si="229"/>
        <v>0</v>
      </c>
      <c r="C1512" s="2">
        <f t="shared" si="230"/>
        <v>3</v>
      </c>
      <c r="L1512" s="69">
        <f t="shared" si="231"/>
        <v>0</v>
      </c>
      <c r="N1512" s="69">
        <f t="shared" si="232"/>
        <v>0</v>
      </c>
      <c r="R1512" s="69">
        <f t="shared" si="233"/>
        <v>0</v>
      </c>
      <c r="V1512" s="69">
        <f t="shared" si="234"/>
        <v>0</v>
      </c>
      <c r="W1512"/>
      <c r="X1512"/>
      <c r="Y1512" s="83"/>
      <c r="Z1512"/>
      <c r="AA1512"/>
    </row>
    <row r="1513" spans="1:27" hidden="1" x14ac:dyDescent="0.2">
      <c r="A1513" s="6" t="s">
        <v>1321</v>
      </c>
      <c r="B1513" s="2">
        <f t="shared" si="229"/>
        <v>0</v>
      </c>
      <c r="C1513" s="2">
        <f t="shared" si="230"/>
        <v>3</v>
      </c>
      <c r="L1513" s="69">
        <f t="shared" si="231"/>
        <v>0</v>
      </c>
      <c r="N1513" s="69">
        <f t="shared" si="232"/>
        <v>0</v>
      </c>
      <c r="R1513" s="69">
        <f t="shared" si="233"/>
        <v>0</v>
      </c>
      <c r="V1513" s="69">
        <f t="shared" si="234"/>
        <v>0</v>
      </c>
      <c r="W1513"/>
      <c r="X1513"/>
      <c r="Y1513" s="83"/>
      <c r="Z1513"/>
      <c r="AA1513"/>
    </row>
    <row r="1514" spans="1:27" hidden="1" x14ac:dyDescent="0.2">
      <c r="A1514" s="6" t="s">
        <v>1322</v>
      </c>
      <c r="B1514" s="2">
        <f t="shared" si="229"/>
        <v>0</v>
      </c>
      <c r="C1514" s="2">
        <f t="shared" si="230"/>
        <v>3</v>
      </c>
      <c r="L1514" s="69">
        <f t="shared" si="231"/>
        <v>0</v>
      </c>
      <c r="N1514" s="69">
        <f t="shared" si="232"/>
        <v>0</v>
      </c>
      <c r="R1514" s="69">
        <f t="shared" si="233"/>
        <v>0</v>
      </c>
      <c r="V1514" s="69">
        <f t="shared" si="234"/>
        <v>0</v>
      </c>
      <c r="W1514"/>
      <c r="X1514"/>
      <c r="Y1514" s="83"/>
      <c r="Z1514"/>
      <c r="AA1514"/>
    </row>
    <row r="1515" spans="1:27" hidden="1" x14ac:dyDescent="0.2">
      <c r="A1515" s="6" t="s">
        <v>1323</v>
      </c>
      <c r="B1515" s="2">
        <f t="shared" si="229"/>
        <v>0</v>
      </c>
      <c r="C1515" s="2">
        <f t="shared" si="230"/>
        <v>3</v>
      </c>
      <c r="L1515" s="69">
        <f t="shared" si="231"/>
        <v>0</v>
      </c>
      <c r="N1515" s="69">
        <f t="shared" si="232"/>
        <v>0</v>
      </c>
      <c r="R1515" s="69">
        <f t="shared" si="233"/>
        <v>0</v>
      </c>
      <c r="V1515" s="69">
        <f t="shared" si="234"/>
        <v>0</v>
      </c>
      <c r="W1515"/>
      <c r="X1515"/>
      <c r="Y1515" s="83"/>
      <c r="Z1515"/>
      <c r="AA1515"/>
    </row>
    <row r="1516" spans="1:27" hidden="1" x14ac:dyDescent="0.2">
      <c r="A1516" s="6" t="s">
        <v>1324</v>
      </c>
      <c r="B1516" s="2">
        <f t="shared" si="229"/>
        <v>0</v>
      </c>
      <c r="C1516" s="2">
        <f t="shared" si="230"/>
        <v>3</v>
      </c>
      <c r="L1516" s="69">
        <f t="shared" si="231"/>
        <v>0</v>
      </c>
      <c r="N1516" s="69">
        <f t="shared" si="232"/>
        <v>0</v>
      </c>
      <c r="R1516" s="69">
        <f t="shared" si="233"/>
        <v>0</v>
      </c>
      <c r="V1516" s="69">
        <f t="shared" si="234"/>
        <v>0</v>
      </c>
      <c r="W1516"/>
      <c r="X1516"/>
      <c r="Y1516" s="83"/>
      <c r="Z1516"/>
      <c r="AA1516"/>
    </row>
    <row r="1517" spans="1:27" hidden="1" x14ac:dyDescent="0.2">
      <c r="A1517" s="6" t="s">
        <v>1325</v>
      </c>
      <c r="B1517" s="2">
        <f t="shared" si="229"/>
        <v>0</v>
      </c>
      <c r="C1517" s="2">
        <f t="shared" si="230"/>
        <v>3</v>
      </c>
      <c r="L1517" s="69">
        <f t="shared" si="231"/>
        <v>0</v>
      </c>
      <c r="N1517" s="69">
        <f t="shared" si="232"/>
        <v>0</v>
      </c>
      <c r="R1517" s="69">
        <f t="shared" si="233"/>
        <v>0</v>
      </c>
      <c r="V1517" s="69">
        <f t="shared" si="234"/>
        <v>0</v>
      </c>
      <c r="W1517"/>
      <c r="X1517"/>
      <c r="Y1517" s="83"/>
      <c r="Z1517"/>
      <c r="AA1517"/>
    </row>
    <row r="1518" spans="1:27" hidden="1" x14ac:dyDescent="0.2">
      <c r="A1518" s="6" t="s">
        <v>1326</v>
      </c>
      <c r="B1518" s="2">
        <f t="shared" si="229"/>
        <v>0</v>
      </c>
      <c r="C1518" s="2">
        <f t="shared" si="230"/>
        <v>3</v>
      </c>
      <c r="L1518" s="69">
        <f t="shared" si="231"/>
        <v>0</v>
      </c>
      <c r="N1518" s="69">
        <f t="shared" si="232"/>
        <v>0</v>
      </c>
      <c r="R1518" s="69">
        <f t="shared" si="233"/>
        <v>0</v>
      </c>
      <c r="V1518" s="69">
        <f t="shared" si="234"/>
        <v>0</v>
      </c>
      <c r="W1518"/>
      <c r="X1518"/>
      <c r="Y1518" s="83"/>
      <c r="Z1518"/>
      <c r="AA1518"/>
    </row>
    <row r="1519" spans="1:27" hidden="1" x14ac:dyDescent="0.2">
      <c r="A1519" s="6" t="s">
        <v>1327</v>
      </c>
      <c r="B1519" s="2">
        <f t="shared" si="229"/>
        <v>0</v>
      </c>
      <c r="C1519" s="2">
        <f t="shared" si="230"/>
        <v>3</v>
      </c>
      <c r="L1519" s="69">
        <f t="shared" si="231"/>
        <v>0</v>
      </c>
      <c r="N1519" s="69">
        <f t="shared" si="232"/>
        <v>0</v>
      </c>
      <c r="R1519" s="69">
        <f t="shared" si="233"/>
        <v>0</v>
      </c>
      <c r="V1519" s="69">
        <f t="shared" si="234"/>
        <v>0</v>
      </c>
      <c r="W1519"/>
      <c r="X1519"/>
      <c r="Y1519" s="83"/>
      <c r="Z1519"/>
      <c r="AA1519"/>
    </row>
    <row r="1520" spans="1:27" hidden="1" x14ac:dyDescent="0.2">
      <c r="A1520" s="6" t="s">
        <v>1328</v>
      </c>
      <c r="B1520" s="2">
        <f t="shared" si="229"/>
        <v>0</v>
      </c>
      <c r="C1520" s="2">
        <f t="shared" si="230"/>
        <v>3</v>
      </c>
      <c r="L1520" s="69">
        <f t="shared" si="231"/>
        <v>0</v>
      </c>
      <c r="N1520" s="69">
        <f t="shared" si="232"/>
        <v>0</v>
      </c>
      <c r="R1520" s="69">
        <f t="shared" si="233"/>
        <v>0</v>
      </c>
      <c r="V1520" s="69">
        <f t="shared" si="234"/>
        <v>0</v>
      </c>
      <c r="W1520"/>
      <c r="X1520"/>
      <c r="Y1520" s="83"/>
      <c r="Z1520"/>
      <c r="AA1520"/>
    </row>
    <row r="1521" spans="1:27" hidden="1" x14ac:dyDescent="0.2">
      <c r="A1521" s="6" t="s">
        <v>1329</v>
      </c>
      <c r="B1521" s="2">
        <f t="shared" si="229"/>
        <v>0</v>
      </c>
      <c r="C1521" s="2">
        <f t="shared" si="230"/>
        <v>3</v>
      </c>
      <c r="L1521" s="69">
        <f t="shared" si="231"/>
        <v>0</v>
      </c>
      <c r="N1521" s="69">
        <f t="shared" si="232"/>
        <v>0</v>
      </c>
      <c r="R1521" s="69">
        <f t="shared" si="233"/>
        <v>0</v>
      </c>
      <c r="V1521" s="69">
        <f t="shared" si="234"/>
        <v>0</v>
      </c>
      <c r="W1521"/>
      <c r="X1521"/>
      <c r="Y1521" s="83"/>
      <c r="Z1521"/>
      <c r="AA1521"/>
    </row>
    <row r="1522" spans="1:27" hidden="1" x14ac:dyDescent="0.2">
      <c r="A1522" s="6" t="s">
        <v>1330</v>
      </c>
      <c r="B1522" s="2">
        <f t="shared" si="229"/>
        <v>0</v>
      </c>
      <c r="C1522" s="2">
        <f t="shared" si="230"/>
        <v>3</v>
      </c>
      <c r="L1522" s="69">
        <f t="shared" si="231"/>
        <v>0</v>
      </c>
      <c r="N1522" s="69">
        <f t="shared" si="232"/>
        <v>0</v>
      </c>
      <c r="R1522" s="69">
        <f t="shared" si="233"/>
        <v>0</v>
      </c>
      <c r="V1522" s="69">
        <f t="shared" si="234"/>
        <v>0</v>
      </c>
      <c r="W1522"/>
      <c r="X1522"/>
      <c r="Y1522" s="83"/>
      <c r="Z1522"/>
      <c r="AA1522"/>
    </row>
    <row r="1523" spans="1:27" hidden="1" x14ac:dyDescent="0.2">
      <c r="A1523" s="6" t="s">
        <v>1331</v>
      </c>
      <c r="B1523" s="2">
        <f t="shared" si="229"/>
        <v>0</v>
      </c>
      <c r="C1523" s="2">
        <f t="shared" si="230"/>
        <v>3</v>
      </c>
      <c r="L1523" s="69">
        <f t="shared" si="231"/>
        <v>0</v>
      </c>
      <c r="N1523" s="69">
        <f t="shared" si="232"/>
        <v>0</v>
      </c>
      <c r="R1523" s="69">
        <f t="shared" si="233"/>
        <v>0</v>
      </c>
      <c r="V1523" s="69">
        <f t="shared" si="234"/>
        <v>0</v>
      </c>
      <c r="W1523"/>
      <c r="X1523"/>
      <c r="Y1523" s="83"/>
      <c r="Z1523"/>
      <c r="AA1523"/>
    </row>
    <row r="1524" spans="1:27" hidden="1" x14ac:dyDescent="0.2">
      <c r="A1524" s="6" t="s">
        <v>1332</v>
      </c>
      <c r="B1524" s="2">
        <f t="shared" si="229"/>
        <v>0</v>
      </c>
      <c r="C1524" s="2">
        <f t="shared" si="230"/>
        <v>3</v>
      </c>
      <c r="L1524" s="69">
        <f t="shared" si="231"/>
        <v>0</v>
      </c>
      <c r="N1524" s="69">
        <f t="shared" si="232"/>
        <v>0</v>
      </c>
      <c r="R1524" s="69">
        <f t="shared" si="233"/>
        <v>0</v>
      </c>
      <c r="V1524" s="69">
        <f t="shared" si="234"/>
        <v>0</v>
      </c>
      <c r="W1524"/>
      <c r="X1524"/>
      <c r="Y1524" s="83"/>
      <c r="Z1524"/>
      <c r="AA1524"/>
    </row>
    <row r="1525" spans="1:27" hidden="1" x14ac:dyDescent="0.2">
      <c r="A1525" s="6" t="s">
        <v>1333</v>
      </c>
      <c r="B1525" s="2">
        <f t="shared" si="229"/>
        <v>0</v>
      </c>
      <c r="C1525" s="2">
        <f t="shared" si="230"/>
        <v>3</v>
      </c>
      <c r="L1525" s="69">
        <f t="shared" si="231"/>
        <v>0</v>
      </c>
      <c r="N1525" s="69">
        <f t="shared" si="232"/>
        <v>0</v>
      </c>
      <c r="R1525" s="69">
        <f t="shared" si="233"/>
        <v>0</v>
      </c>
      <c r="V1525" s="69">
        <f t="shared" si="234"/>
        <v>0</v>
      </c>
      <c r="W1525"/>
      <c r="X1525"/>
      <c r="Y1525" s="83"/>
      <c r="Z1525"/>
      <c r="AA1525"/>
    </row>
    <row r="1526" spans="1:27" hidden="1" x14ac:dyDescent="0.2">
      <c r="A1526" s="6" t="s">
        <v>1334</v>
      </c>
      <c r="B1526" s="2">
        <f t="shared" si="229"/>
        <v>0</v>
      </c>
      <c r="C1526" s="2">
        <f t="shared" si="230"/>
        <v>3</v>
      </c>
      <c r="L1526" s="69">
        <f t="shared" si="231"/>
        <v>0</v>
      </c>
      <c r="N1526" s="69">
        <f t="shared" si="232"/>
        <v>0</v>
      </c>
      <c r="R1526" s="69">
        <f t="shared" si="233"/>
        <v>0</v>
      </c>
      <c r="V1526" s="69">
        <f t="shared" si="234"/>
        <v>0</v>
      </c>
      <c r="W1526"/>
      <c r="X1526"/>
      <c r="Y1526" s="83"/>
      <c r="Z1526"/>
      <c r="AA1526"/>
    </row>
    <row r="1527" spans="1:27" hidden="1" x14ac:dyDescent="0.2">
      <c r="A1527" s="6" t="s">
        <v>1335</v>
      </c>
      <c r="B1527" s="2">
        <f t="shared" si="229"/>
        <v>0</v>
      </c>
      <c r="C1527" s="2">
        <f t="shared" si="230"/>
        <v>3</v>
      </c>
      <c r="L1527" s="69">
        <f t="shared" si="231"/>
        <v>0</v>
      </c>
      <c r="N1527" s="69">
        <f t="shared" si="232"/>
        <v>0</v>
      </c>
      <c r="R1527" s="69">
        <f t="shared" si="233"/>
        <v>0</v>
      </c>
      <c r="V1527" s="69">
        <f t="shared" si="234"/>
        <v>0</v>
      </c>
      <c r="W1527"/>
      <c r="X1527"/>
      <c r="Y1527" s="83"/>
      <c r="Z1527"/>
      <c r="AA1527"/>
    </row>
    <row r="1528" spans="1:27" hidden="1" x14ac:dyDescent="0.2">
      <c r="A1528" s="6" t="s">
        <v>1336</v>
      </c>
      <c r="B1528" s="2">
        <f t="shared" si="229"/>
        <v>0</v>
      </c>
      <c r="C1528" s="2">
        <f t="shared" si="230"/>
        <v>3</v>
      </c>
      <c r="L1528" s="69">
        <f t="shared" si="231"/>
        <v>0</v>
      </c>
      <c r="N1528" s="69">
        <f t="shared" si="232"/>
        <v>0</v>
      </c>
      <c r="R1528" s="69">
        <f t="shared" si="233"/>
        <v>0</v>
      </c>
      <c r="V1528" s="69">
        <f t="shared" si="234"/>
        <v>0</v>
      </c>
      <c r="W1528"/>
      <c r="X1528"/>
      <c r="Y1528" s="83"/>
      <c r="Z1528"/>
      <c r="AA1528"/>
    </row>
    <row r="1529" spans="1:27" hidden="1" x14ac:dyDescent="0.2">
      <c r="A1529" s="6" t="s">
        <v>1337</v>
      </c>
      <c r="B1529" s="2">
        <f t="shared" si="229"/>
        <v>0</v>
      </c>
      <c r="C1529" s="2">
        <f t="shared" si="230"/>
        <v>3</v>
      </c>
      <c r="L1529" s="69">
        <f t="shared" si="231"/>
        <v>0</v>
      </c>
      <c r="N1529" s="69">
        <f t="shared" si="232"/>
        <v>0</v>
      </c>
      <c r="R1529" s="69">
        <f t="shared" si="233"/>
        <v>0</v>
      </c>
      <c r="V1529" s="69">
        <f t="shared" si="234"/>
        <v>0</v>
      </c>
      <c r="W1529"/>
      <c r="X1529"/>
      <c r="Y1529" s="83"/>
      <c r="Z1529"/>
      <c r="AA1529"/>
    </row>
    <row r="1530" spans="1:27" hidden="1" x14ac:dyDescent="0.2">
      <c r="A1530" s="6" t="s">
        <v>1338</v>
      </c>
      <c r="B1530" s="2">
        <f t="shared" si="229"/>
        <v>0</v>
      </c>
      <c r="C1530" s="2">
        <f t="shared" si="230"/>
        <v>3</v>
      </c>
      <c r="L1530" s="69">
        <f t="shared" si="231"/>
        <v>0</v>
      </c>
      <c r="N1530" s="69">
        <f t="shared" si="232"/>
        <v>0</v>
      </c>
      <c r="R1530" s="69">
        <f t="shared" si="233"/>
        <v>0</v>
      </c>
      <c r="V1530" s="69">
        <f t="shared" si="234"/>
        <v>0</v>
      </c>
      <c r="W1530"/>
      <c r="X1530"/>
      <c r="Y1530" s="83"/>
      <c r="Z1530"/>
      <c r="AA1530"/>
    </row>
    <row r="1531" spans="1:27" hidden="1" x14ac:dyDescent="0.2">
      <c r="A1531" s="6" t="s">
        <v>1339</v>
      </c>
      <c r="B1531" s="2">
        <f t="shared" si="229"/>
        <v>0</v>
      </c>
      <c r="C1531" s="2">
        <f t="shared" si="230"/>
        <v>3</v>
      </c>
      <c r="L1531" s="69">
        <f t="shared" si="231"/>
        <v>0</v>
      </c>
      <c r="N1531" s="69">
        <f t="shared" si="232"/>
        <v>0</v>
      </c>
      <c r="R1531" s="69">
        <f t="shared" si="233"/>
        <v>0</v>
      </c>
      <c r="V1531" s="69">
        <f t="shared" si="234"/>
        <v>0</v>
      </c>
      <c r="W1531"/>
      <c r="X1531"/>
      <c r="Y1531" s="83"/>
      <c r="Z1531"/>
      <c r="AA1531"/>
    </row>
    <row r="1532" spans="1:27" hidden="1" x14ac:dyDescent="0.2">
      <c r="A1532" s="6" t="s">
        <v>1340</v>
      </c>
      <c r="B1532" s="2">
        <f t="shared" si="229"/>
        <v>0</v>
      </c>
      <c r="C1532" s="2">
        <f t="shared" si="230"/>
        <v>3</v>
      </c>
      <c r="L1532" s="69">
        <f t="shared" si="231"/>
        <v>0</v>
      </c>
      <c r="N1532" s="69">
        <f t="shared" si="232"/>
        <v>0</v>
      </c>
      <c r="R1532" s="69">
        <f t="shared" si="233"/>
        <v>0</v>
      </c>
      <c r="V1532" s="69">
        <f t="shared" si="234"/>
        <v>0</v>
      </c>
      <c r="W1532"/>
      <c r="X1532"/>
      <c r="Y1532" s="83"/>
      <c r="Z1532"/>
      <c r="AA1532"/>
    </row>
    <row r="1533" spans="1:27" hidden="1" x14ac:dyDescent="0.2">
      <c r="A1533" s="6" t="s">
        <v>1341</v>
      </c>
      <c r="B1533" s="2">
        <f t="shared" si="229"/>
        <v>0</v>
      </c>
      <c r="C1533" s="2">
        <f t="shared" si="230"/>
        <v>3</v>
      </c>
      <c r="L1533" s="69">
        <f t="shared" si="231"/>
        <v>0</v>
      </c>
      <c r="N1533" s="69">
        <f t="shared" si="232"/>
        <v>0</v>
      </c>
      <c r="R1533" s="69">
        <f t="shared" si="233"/>
        <v>0</v>
      </c>
      <c r="V1533" s="69">
        <f t="shared" si="234"/>
        <v>0</v>
      </c>
      <c r="W1533"/>
      <c r="X1533"/>
      <c r="Y1533" s="83"/>
      <c r="Z1533"/>
      <c r="AA1533"/>
    </row>
    <row r="1534" spans="1:27" hidden="1" x14ac:dyDescent="0.2">
      <c r="A1534" s="6" t="s">
        <v>1342</v>
      </c>
      <c r="B1534" s="2">
        <f t="shared" si="229"/>
        <v>0</v>
      </c>
      <c r="C1534" s="2">
        <f t="shared" si="230"/>
        <v>3</v>
      </c>
      <c r="L1534" s="69">
        <f t="shared" si="231"/>
        <v>0</v>
      </c>
      <c r="N1534" s="69">
        <f t="shared" si="232"/>
        <v>0</v>
      </c>
      <c r="R1534" s="69">
        <f t="shared" si="233"/>
        <v>0</v>
      </c>
      <c r="V1534" s="69">
        <f t="shared" si="234"/>
        <v>0</v>
      </c>
      <c r="W1534"/>
      <c r="X1534"/>
      <c r="Y1534" s="83"/>
      <c r="Z1534"/>
      <c r="AA1534"/>
    </row>
    <row r="1535" spans="1:27" hidden="1" x14ac:dyDescent="0.2">
      <c r="A1535" s="6" t="s">
        <v>1343</v>
      </c>
      <c r="B1535" s="2">
        <f t="shared" si="229"/>
        <v>0</v>
      </c>
      <c r="C1535" s="2">
        <f t="shared" si="230"/>
        <v>3</v>
      </c>
      <c r="L1535" s="69">
        <f t="shared" si="231"/>
        <v>0</v>
      </c>
      <c r="N1535" s="69">
        <f t="shared" si="232"/>
        <v>0</v>
      </c>
      <c r="R1535" s="69">
        <f t="shared" si="233"/>
        <v>0</v>
      </c>
      <c r="V1535" s="69">
        <f t="shared" si="234"/>
        <v>0</v>
      </c>
      <c r="W1535"/>
      <c r="X1535"/>
      <c r="Y1535" s="83"/>
      <c r="Z1535"/>
      <c r="AA1535"/>
    </row>
    <row r="1536" spans="1:27" hidden="1" x14ac:dyDescent="0.2">
      <c r="A1536" s="6" t="s">
        <v>1344</v>
      </c>
      <c r="B1536" s="2">
        <f t="shared" si="229"/>
        <v>0</v>
      </c>
      <c r="C1536" s="2">
        <f t="shared" si="230"/>
        <v>3</v>
      </c>
      <c r="L1536" s="69">
        <f t="shared" si="231"/>
        <v>0</v>
      </c>
      <c r="N1536" s="69">
        <f t="shared" si="232"/>
        <v>0</v>
      </c>
      <c r="R1536" s="69">
        <f t="shared" si="233"/>
        <v>0</v>
      </c>
      <c r="V1536" s="69">
        <f t="shared" si="234"/>
        <v>0</v>
      </c>
      <c r="W1536"/>
      <c r="X1536"/>
      <c r="Y1536" s="83"/>
      <c r="Z1536"/>
      <c r="AA1536"/>
    </row>
    <row r="1537" spans="1:27" hidden="1" x14ac:dyDescent="0.2">
      <c r="A1537" s="6" t="s">
        <v>1345</v>
      </c>
      <c r="B1537" s="2">
        <f t="shared" si="229"/>
        <v>0</v>
      </c>
      <c r="C1537" s="2">
        <f t="shared" si="230"/>
        <v>3</v>
      </c>
      <c r="L1537" s="69">
        <f t="shared" si="231"/>
        <v>0</v>
      </c>
      <c r="N1537" s="69">
        <f t="shared" si="232"/>
        <v>0</v>
      </c>
      <c r="R1537" s="69">
        <f t="shared" si="233"/>
        <v>0</v>
      </c>
      <c r="V1537" s="69">
        <f t="shared" si="234"/>
        <v>0</v>
      </c>
      <c r="W1537"/>
      <c r="X1537"/>
      <c r="Y1537" s="83"/>
      <c r="Z1537"/>
      <c r="AA1537"/>
    </row>
    <row r="1538" spans="1:27" hidden="1" x14ac:dyDescent="0.2">
      <c r="A1538" s="6" t="s">
        <v>1346</v>
      </c>
      <c r="B1538" s="2">
        <f t="shared" si="229"/>
        <v>0</v>
      </c>
      <c r="C1538" s="2">
        <f t="shared" si="230"/>
        <v>3</v>
      </c>
      <c r="L1538" s="69">
        <f t="shared" si="231"/>
        <v>0</v>
      </c>
      <c r="N1538" s="69">
        <f t="shared" si="232"/>
        <v>0</v>
      </c>
      <c r="R1538" s="69">
        <f t="shared" si="233"/>
        <v>0</v>
      </c>
      <c r="V1538" s="69">
        <f t="shared" si="234"/>
        <v>0</v>
      </c>
      <c r="W1538"/>
      <c r="X1538"/>
      <c r="Y1538" s="83"/>
      <c r="Z1538"/>
      <c r="AA1538"/>
    </row>
    <row r="1539" spans="1:27" hidden="1" x14ac:dyDescent="0.2">
      <c r="A1539" s="6" t="s">
        <v>1347</v>
      </c>
      <c r="B1539" s="2">
        <f t="shared" si="229"/>
        <v>0</v>
      </c>
      <c r="C1539" s="2">
        <f t="shared" si="230"/>
        <v>3</v>
      </c>
      <c r="L1539" s="69">
        <f t="shared" si="231"/>
        <v>0</v>
      </c>
      <c r="N1539" s="69">
        <f t="shared" si="232"/>
        <v>0</v>
      </c>
      <c r="R1539" s="69">
        <f t="shared" si="233"/>
        <v>0</v>
      </c>
      <c r="V1539" s="69">
        <f t="shared" si="234"/>
        <v>0</v>
      </c>
      <c r="W1539"/>
      <c r="X1539"/>
      <c r="Y1539" s="83"/>
      <c r="Z1539"/>
      <c r="AA1539"/>
    </row>
    <row r="1540" spans="1:27" hidden="1" x14ac:dyDescent="0.2">
      <c r="A1540" s="6" t="s">
        <v>1348</v>
      </c>
      <c r="B1540" s="2">
        <f t="shared" si="229"/>
        <v>0</v>
      </c>
      <c r="C1540" s="2">
        <f t="shared" si="230"/>
        <v>3</v>
      </c>
      <c r="L1540" s="69">
        <f t="shared" si="231"/>
        <v>0</v>
      </c>
      <c r="N1540" s="69">
        <f t="shared" si="232"/>
        <v>0</v>
      </c>
      <c r="R1540" s="69">
        <f t="shared" si="233"/>
        <v>0</v>
      </c>
      <c r="V1540" s="69">
        <f t="shared" si="234"/>
        <v>0</v>
      </c>
      <c r="W1540"/>
      <c r="X1540"/>
      <c r="Y1540" s="83"/>
      <c r="Z1540"/>
      <c r="AA1540"/>
    </row>
    <row r="1541" spans="1:27" hidden="1" x14ac:dyDescent="0.2">
      <c r="A1541" s="6" t="s">
        <v>1349</v>
      </c>
      <c r="B1541" s="2">
        <f t="shared" si="229"/>
        <v>0</v>
      </c>
      <c r="C1541" s="2">
        <f t="shared" si="230"/>
        <v>3</v>
      </c>
      <c r="L1541" s="69">
        <f t="shared" si="231"/>
        <v>0</v>
      </c>
      <c r="N1541" s="69">
        <f t="shared" si="232"/>
        <v>0</v>
      </c>
      <c r="R1541" s="69">
        <f t="shared" si="233"/>
        <v>0</v>
      </c>
      <c r="V1541" s="69">
        <f t="shared" si="234"/>
        <v>0</v>
      </c>
      <c r="W1541"/>
      <c r="X1541"/>
      <c r="Y1541" s="83"/>
      <c r="Z1541"/>
      <c r="AA1541"/>
    </row>
    <row r="1542" spans="1:27" hidden="1" x14ac:dyDescent="0.2">
      <c r="A1542" s="6" t="s">
        <v>1350</v>
      </c>
      <c r="B1542" s="2">
        <f t="shared" si="229"/>
        <v>0</v>
      </c>
      <c r="C1542" s="2">
        <f t="shared" si="230"/>
        <v>3</v>
      </c>
      <c r="L1542" s="69">
        <f t="shared" si="231"/>
        <v>0</v>
      </c>
      <c r="N1542" s="69">
        <f t="shared" si="232"/>
        <v>0</v>
      </c>
      <c r="R1542" s="69">
        <f t="shared" si="233"/>
        <v>0</v>
      </c>
      <c r="V1542" s="69">
        <f t="shared" si="234"/>
        <v>0</v>
      </c>
      <c r="W1542"/>
      <c r="X1542"/>
      <c r="Y1542" s="83"/>
      <c r="Z1542"/>
      <c r="AA1542"/>
    </row>
    <row r="1543" spans="1:27" hidden="1" x14ac:dyDescent="0.2">
      <c r="A1543" s="6" t="s">
        <v>1351</v>
      </c>
      <c r="B1543" s="2">
        <f t="shared" ref="B1543:B1606" si="235">+L1543+N1543+R1543+V1543+X1543</f>
        <v>0</v>
      </c>
      <c r="C1543" s="2">
        <f t="shared" ref="C1543:C1606" si="236">RANK(B1543,B$1415:B$1614,0)</f>
        <v>3</v>
      </c>
      <c r="L1543" s="69">
        <f t="shared" ref="L1543:L1606" si="237">IF(AND(I1543&lt;1,J1543&lt;1,K1543&lt;1),0,IF(250+((150-(I1543*60+J1543))*2)&lt;0,0,IF(K1543&lt;50,250+((150-(I1543*60+J1543))*2),IF(K1543&gt;49,250+((150-(I1543*60+J1543))*2)-1,250+((150-(I1543*60+J1543))*2)))))</f>
        <v>0</v>
      </c>
      <c r="N1543" s="69">
        <f t="shared" ref="N1543:N1606" si="238">IF(M1543&lt;89,0,250+((M1543-172)*3))</f>
        <v>0</v>
      </c>
      <c r="R1543" s="69">
        <f t="shared" ref="R1543:R1606" si="239">IF(AND(O1543&lt;1,P1543&lt;1,Q1543&lt;1),0,IF(250+((540-(O1543*60+P1543))*1)&lt;0,0,250+((540-(O1543*60+P1543))*1)))</f>
        <v>0</v>
      </c>
      <c r="V1543" s="69">
        <f t="shared" ref="V1543:V1606" si="240">IF(AND(S1543&lt;1,T1543&lt;1,U1543&lt;1),0,IF(500+((630-(S1543*60+T1543))*1)&lt;0,0,500+((630-(S1543*60+T1543))*1)))</f>
        <v>0</v>
      </c>
      <c r="W1543"/>
      <c r="X1543"/>
      <c r="Y1543" s="83"/>
      <c r="Z1543"/>
      <c r="AA1543"/>
    </row>
    <row r="1544" spans="1:27" hidden="1" x14ac:dyDescent="0.2">
      <c r="A1544" s="6" t="s">
        <v>1352</v>
      </c>
      <c r="B1544" s="2">
        <f t="shared" si="235"/>
        <v>0</v>
      </c>
      <c r="C1544" s="2">
        <f t="shared" si="236"/>
        <v>3</v>
      </c>
      <c r="L1544" s="69">
        <f t="shared" si="237"/>
        <v>0</v>
      </c>
      <c r="N1544" s="69">
        <f t="shared" si="238"/>
        <v>0</v>
      </c>
      <c r="R1544" s="69">
        <f t="shared" si="239"/>
        <v>0</v>
      </c>
      <c r="V1544" s="69">
        <f t="shared" si="240"/>
        <v>0</v>
      </c>
      <c r="W1544"/>
      <c r="X1544"/>
      <c r="Y1544" s="83"/>
      <c r="Z1544"/>
      <c r="AA1544"/>
    </row>
    <row r="1545" spans="1:27" hidden="1" x14ac:dyDescent="0.2">
      <c r="A1545" s="6" t="s">
        <v>1353</v>
      </c>
      <c r="B1545" s="2">
        <f t="shared" si="235"/>
        <v>0</v>
      </c>
      <c r="C1545" s="2">
        <f t="shared" si="236"/>
        <v>3</v>
      </c>
      <c r="L1545" s="69">
        <f t="shared" si="237"/>
        <v>0</v>
      </c>
      <c r="N1545" s="69">
        <f t="shared" si="238"/>
        <v>0</v>
      </c>
      <c r="R1545" s="69">
        <f t="shared" si="239"/>
        <v>0</v>
      </c>
      <c r="V1545" s="69">
        <f t="shared" si="240"/>
        <v>0</v>
      </c>
      <c r="W1545"/>
      <c r="X1545"/>
      <c r="Y1545" s="83"/>
      <c r="Z1545"/>
      <c r="AA1545"/>
    </row>
    <row r="1546" spans="1:27" hidden="1" x14ac:dyDescent="0.2">
      <c r="A1546" s="6" t="s">
        <v>1354</v>
      </c>
      <c r="B1546" s="2">
        <f t="shared" si="235"/>
        <v>0</v>
      </c>
      <c r="C1546" s="2">
        <f t="shared" si="236"/>
        <v>3</v>
      </c>
      <c r="L1546" s="69">
        <f t="shared" si="237"/>
        <v>0</v>
      </c>
      <c r="N1546" s="69">
        <f t="shared" si="238"/>
        <v>0</v>
      </c>
      <c r="R1546" s="69">
        <f t="shared" si="239"/>
        <v>0</v>
      </c>
      <c r="V1546" s="69">
        <f t="shared" si="240"/>
        <v>0</v>
      </c>
      <c r="W1546"/>
      <c r="X1546"/>
      <c r="Y1546" s="83"/>
      <c r="Z1546"/>
      <c r="AA1546"/>
    </row>
    <row r="1547" spans="1:27" hidden="1" x14ac:dyDescent="0.2">
      <c r="A1547" s="6" t="s">
        <v>1355</v>
      </c>
      <c r="B1547" s="2">
        <f t="shared" si="235"/>
        <v>0</v>
      </c>
      <c r="C1547" s="2">
        <f t="shared" si="236"/>
        <v>3</v>
      </c>
      <c r="L1547" s="69">
        <f t="shared" si="237"/>
        <v>0</v>
      </c>
      <c r="N1547" s="69">
        <f t="shared" si="238"/>
        <v>0</v>
      </c>
      <c r="R1547" s="69">
        <f t="shared" si="239"/>
        <v>0</v>
      </c>
      <c r="V1547" s="69">
        <f t="shared" si="240"/>
        <v>0</v>
      </c>
      <c r="W1547"/>
      <c r="X1547"/>
      <c r="Y1547" s="83"/>
      <c r="Z1547"/>
      <c r="AA1547"/>
    </row>
    <row r="1548" spans="1:27" hidden="1" x14ac:dyDescent="0.2">
      <c r="A1548" s="6" t="s">
        <v>1356</v>
      </c>
      <c r="B1548" s="2">
        <f t="shared" si="235"/>
        <v>0</v>
      </c>
      <c r="C1548" s="2">
        <f t="shared" si="236"/>
        <v>3</v>
      </c>
      <c r="L1548" s="69">
        <f t="shared" si="237"/>
        <v>0</v>
      </c>
      <c r="N1548" s="69">
        <f t="shared" si="238"/>
        <v>0</v>
      </c>
      <c r="R1548" s="69">
        <f t="shared" si="239"/>
        <v>0</v>
      </c>
      <c r="V1548" s="69">
        <f t="shared" si="240"/>
        <v>0</v>
      </c>
      <c r="W1548"/>
      <c r="X1548"/>
      <c r="Y1548" s="83"/>
      <c r="Z1548"/>
      <c r="AA1548"/>
    </row>
    <row r="1549" spans="1:27" hidden="1" x14ac:dyDescent="0.2">
      <c r="A1549" s="6" t="s">
        <v>1357</v>
      </c>
      <c r="B1549" s="2">
        <f t="shared" si="235"/>
        <v>0</v>
      </c>
      <c r="C1549" s="2">
        <f t="shared" si="236"/>
        <v>3</v>
      </c>
      <c r="L1549" s="69">
        <f t="shared" si="237"/>
        <v>0</v>
      </c>
      <c r="N1549" s="69">
        <f t="shared" si="238"/>
        <v>0</v>
      </c>
      <c r="R1549" s="69">
        <f t="shared" si="239"/>
        <v>0</v>
      </c>
      <c r="V1549" s="69">
        <f t="shared" si="240"/>
        <v>0</v>
      </c>
      <c r="W1549"/>
      <c r="X1549"/>
      <c r="Y1549" s="83"/>
      <c r="Z1549"/>
      <c r="AA1549"/>
    </row>
    <row r="1550" spans="1:27" hidden="1" x14ac:dyDescent="0.2">
      <c r="A1550" s="6" t="s">
        <v>1358</v>
      </c>
      <c r="B1550" s="2">
        <f t="shared" si="235"/>
        <v>0</v>
      </c>
      <c r="C1550" s="2">
        <f t="shared" si="236"/>
        <v>3</v>
      </c>
      <c r="L1550" s="69">
        <f t="shared" si="237"/>
        <v>0</v>
      </c>
      <c r="N1550" s="69">
        <f t="shared" si="238"/>
        <v>0</v>
      </c>
      <c r="R1550" s="69">
        <f t="shared" si="239"/>
        <v>0</v>
      </c>
      <c r="V1550" s="69">
        <f t="shared" si="240"/>
        <v>0</v>
      </c>
      <c r="W1550"/>
      <c r="X1550"/>
      <c r="Y1550" s="83"/>
      <c r="Z1550"/>
      <c r="AA1550"/>
    </row>
    <row r="1551" spans="1:27" hidden="1" x14ac:dyDescent="0.2">
      <c r="A1551" s="6" t="s">
        <v>1359</v>
      </c>
      <c r="B1551" s="2">
        <f t="shared" si="235"/>
        <v>0</v>
      </c>
      <c r="C1551" s="2">
        <f t="shared" si="236"/>
        <v>3</v>
      </c>
      <c r="L1551" s="69">
        <f t="shared" si="237"/>
        <v>0</v>
      </c>
      <c r="N1551" s="69">
        <f t="shared" si="238"/>
        <v>0</v>
      </c>
      <c r="R1551" s="69">
        <f t="shared" si="239"/>
        <v>0</v>
      </c>
      <c r="V1551" s="69">
        <f t="shared" si="240"/>
        <v>0</v>
      </c>
      <c r="W1551"/>
      <c r="X1551"/>
      <c r="Y1551" s="83"/>
      <c r="Z1551"/>
      <c r="AA1551"/>
    </row>
    <row r="1552" spans="1:27" hidden="1" x14ac:dyDescent="0.2">
      <c r="A1552" s="6" t="s">
        <v>1360</v>
      </c>
      <c r="B1552" s="2">
        <f t="shared" si="235"/>
        <v>0</v>
      </c>
      <c r="C1552" s="2">
        <f t="shared" si="236"/>
        <v>3</v>
      </c>
      <c r="L1552" s="69">
        <f t="shared" si="237"/>
        <v>0</v>
      </c>
      <c r="N1552" s="69">
        <f t="shared" si="238"/>
        <v>0</v>
      </c>
      <c r="R1552" s="69">
        <f t="shared" si="239"/>
        <v>0</v>
      </c>
      <c r="V1552" s="69">
        <f t="shared" si="240"/>
        <v>0</v>
      </c>
      <c r="W1552"/>
      <c r="X1552"/>
      <c r="Y1552" s="83"/>
      <c r="Z1552"/>
      <c r="AA1552"/>
    </row>
    <row r="1553" spans="1:27" hidden="1" x14ac:dyDescent="0.2">
      <c r="A1553" s="6" t="s">
        <v>1361</v>
      </c>
      <c r="B1553" s="2">
        <f t="shared" si="235"/>
        <v>0</v>
      </c>
      <c r="C1553" s="2">
        <f t="shared" si="236"/>
        <v>3</v>
      </c>
      <c r="L1553" s="69">
        <f t="shared" si="237"/>
        <v>0</v>
      </c>
      <c r="N1553" s="69">
        <f t="shared" si="238"/>
        <v>0</v>
      </c>
      <c r="R1553" s="69">
        <f t="shared" si="239"/>
        <v>0</v>
      </c>
      <c r="V1553" s="69">
        <f t="shared" si="240"/>
        <v>0</v>
      </c>
      <c r="W1553"/>
      <c r="X1553"/>
      <c r="Y1553" s="83"/>
      <c r="Z1553"/>
      <c r="AA1553"/>
    </row>
    <row r="1554" spans="1:27" hidden="1" x14ac:dyDescent="0.2">
      <c r="A1554" s="6" t="s">
        <v>1362</v>
      </c>
      <c r="B1554" s="2">
        <f t="shared" si="235"/>
        <v>0</v>
      </c>
      <c r="C1554" s="2">
        <f t="shared" si="236"/>
        <v>3</v>
      </c>
      <c r="L1554" s="69">
        <f t="shared" si="237"/>
        <v>0</v>
      </c>
      <c r="N1554" s="69">
        <f t="shared" si="238"/>
        <v>0</v>
      </c>
      <c r="R1554" s="69">
        <f t="shared" si="239"/>
        <v>0</v>
      </c>
      <c r="V1554" s="69">
        <f t="shared" si="240"/>
        <v>0</v>
      </c>
      <c r="W1554"/>
      <c r="X1554"/>
      <c r="Y1554" s="83"/>
      <c r="Z1554"/>
      <c r="AA1554"/>
    </row>
    <row r="1555" spans="1:27" hidden="1" x14ac:dyDescent="0.2">
      <c r="A1555" s="6" t="s">
        <v>1363</v>
      </c>
      <c r="B1555" s="2">
        <f t="shared" si="235"/>
        <v>0</v>
      </c>
      <c r="C1555" s="2">
        <f t="shared" si="236"/>
        <v>3</v>
      </c>
      <c r="L1555" s="69">
        <f t="shared" si="237"/>
        <v>0</v>
      </c>
      <c r="N1555" s="69">
        <f t="shared" si="238"/>
        <v>0</v>
      </c>
      <c r="R1555" s="69">
        <f t="shared" si="239"/>
        <v>0</v>
      </c>
      <c r="V1555" s="69">
        <f t="shared" si="240"/>
        <v>0</v>
      </c>
      <c r="W1555"/>
      <c r="X1555"/>
      <c r="Y1555" s="83"/>
      <c r="Z1555"/>
      <c r="AA1555"/>
    </row>
    <row r="1556" spans="1:27" hidden="1" x14ac:dyDescent="0.2">
      <c r="A1556" s="6" t="s">
        <v>1364</v>
      </c>
      <c r="B1556" s="2">
        <f t="shared" si="235"/>
        <v>0</v>
      </c>
      <c r="C1556" s="2">
        <f t="shared" si="236"/>
        <v>3</v>
      </c>
      <c r="L1556" s="69">
        <f t="shared" si="237"/>
        <v>0</v>
      </c>
      <c r="N1556" s="69">
        <f t="shared" si="238"/>
        <v>0</v>
      </c>
      <c r="R1556" s="69">
        <f t="shared" si="239"/>
        <v>0</v>
      </c>
      <c r="V1556" s="69">
        <f t="shared" si="240"/>
        <v>0</v>
      </c>
      <c r="W1556"/>
      <c r="X1556"/>
      <c r="Y1556" s="83"/>
      <c r="Z1556"/>
      <c r="AA1556"/>
    </row>
    <row r="1557" spans="1:27" hidden="1" x14ac:dyDescent="0.2">
      <c r="A1557" s="6" t="s">
        <v>1365</v>
      </c>
      <c r="B1557" s="2">
        <f t="shared" si="235"/>
        <v>0</v>
      </c>
      <c r="C1557" s="2">
        <f t="shared" si="236"/>
        <v>3</v>
      </c>
      <c r="L1557" s="69">
        <f t="shared" si="237"/>
        <v>0</v>
      </c>
      <c r="N1557" s="69">
        <f t="shared" si="238"/>
        <v>0</v>
      </c>
      <c r="R1557" s="69">
        <f t="shared" si="239"/>
        <v>0</v>
      </c>
      <c r="V1557" s="69">
        <f t="shared" si="240"/>
        <v>0</v>
      </c>
      <c r="W1557"/>
      <c r="X1557"/>
      <c r="Y1557" s="83"/>
      <c r="Z1557"/>
      <c r="AA1557"/>
    </row>
    <row r="1558" spans="1:27" hidden="1" x14ac:dyDescent="0.2">
      <c r="A1558" s="6" t="s">
        <v>1366</v>
      </c>
      <c r="B1558" s="2">
        <f t="shared" si="235"/>
        <v>0</v>
      </c>
      <c r="C1558" s="2">
        <f t="shared" si="236"/>
        <v>3</v>
      </c>
      <c r="L1558" s="69">
        <f t="shared" si="237"/>
        <v>0</v>
      </c>
      <c r="N1558" s="69">
        <f t="shared" si="238"/>
        <v>0</v>
      </c>
      <c r="R1558" s="69">
        <f t="shared" si="239"/>
        <v>0</v>
      </c>
      <c r="V1558" s="69">
        <f t="shared" si="240"/>
        <v>0</v>
      </c>
      <c r="W1558"/>
      <c r="X1558"/>
      <c r="Y1558" s="83"/>
      <c r="Z1558"/>
      <c r="AA1558"/>
    </row>
    <row r="1559" spans="1:27" hidden="1" x14ac:dyDescent="0.2">
      <c r="A1559" s="6" t="s">
        <v>1367</v>
      </c>
      <c r="B1559" s="2">
        <f t="shared" si="235"/>
        <v>0</v>
      </c>
      <c r="C1559" s="2">
        <f t="shared" si="236"/>
        <v>3</v>
      </c>
      <c r="L1559" s="69">
        <f t="shared" si="237"/>
        <v>0</v>
      </c>
      <c r="N1559" s="69">
        <f t="shared" si="238"/>
        <v>0</v>
      </c>
      <c r="R1559" s="69">
        <f t="shared" si="239"/>
        <v>0</v>
      </c>
      <c r="V1559" s="69">
        <f t="shared" si="240"/>
        <v>0</v>
      </c>
      <c r="W1559"/>
      <c r="X1559"/>
      <c r="Y1559" s="83"/>
      <c r="Z1559"/>
      <c r="AA1559"/>
    </row>
    <row r="1560" spans="1:27" hidden="1" x14ac:dyDescent="0.2">
      <c r="A1560" s="6" t="s">
        <v>1368</v>
      </c>
      <c r="B1560" s="2">
        <f t="shared" si="235"/>
        <v>0</v>
      </c>
      <c r="C1560" s="2">
        <f t="shared" si="236"/>
        <v>3</v>
      </c>
      <c r="L1560" s="69">
        <f t="shared" si="237"/>
        <v>0</v>
      </c>
      <c r="N1560" s="69">
        <f t="shared" si="238"/>
        <v>0</v>
      </c>
      <c r="R1560" s="69">
        <f t="shared" si="239"/>
        <v>0</v>
      </c>
      <c r="V1560" s="69">
        <f t="shared" si="240"/>
        <v>0</v>
      </c>
      <c r="W1560"/>
      <c r="X1560"/>
      <c r="Y1560" s="83"/>
      <c r="Z1560"/>
      <c r="AA1560"/>
    </row>
    <row r="1561" spans="1:27" hidden="1" x14ac:dyDescent="0.2">
      <c r="A1561" s="6" t="s">
        <v>1369</v>
      </c>
      <c r="B1561" s="2">
        <f t="shared" si="235"/>
        <v>0</v>
      </c>
      <c r="C1561" s="2">
        <f t="shared" si="236"/>
        <v>3</v>
      </c>
      <c r="L1561" s="69">
        <f t="shared" si="237"/>
        <v>0</v>
      </c>
      <c r="N1561" s="69">
        <f t="shared" si="238"/>
        <v>0</v>
      </c>
      <c r="R1561" s="69">
        <f t="shared" si="239"/>
        <v>0</v>
      </c>
      <c r="V1561" s="69">
        <f t="shared" si="240"/>
        <v>0</v>
      </c>
      <c r="W1561"/>
      <c r="X1561"/>
      <c r="Y1561" s="83"/>
      <c r="Z1561"/>
      <c r="AA1561"/>
    </row>
    <row r="1562" spans="1:27" hidden="1" x14ac:dyDescent="0.2">
      <c r="A1562" s="6" t="s">
        <v>1370</v>
      </c>
      <c r="B1562" s="2">
        <f t="shared" si="235"/>
        <v>0</v>
      </c>
      <c r="C1562" s="2">
        <f t="shared" si="236"/>
        <v>3</v>
      </c>
      <c r="L1562" s="69">
        <f t="shared" si="237"/>
        <v>0</v>
      </c>
      <c r="N1562" s="69">
        <f t="shared" si="238"/>
        <v>0</v>
      </c>
      <c r="R1562" s="69">
        <f t="shared" si="239"/>
        <v>0</v>
      </c>
      <c r="V1562" s="69">
        <f t="shared" si="240"/>
        <v>0</v>
      </c>
      <c r="W1562"/>
      <c r="X1562"/>
      <c r="Y1562" s="83"/>
      <c r="Z1562"/>
      <c r="AA1562"/>
    </row>
    <row r="1563" spans="1:27" hidden="1" x14ac:dyDescent="0.2">
      <c r="A1563" s="6" t="s">
        <v>1371</v>
      </c>
      <c r="B1563" s="2">
        <f t="shared" si="235"/>
        <v>0</v>
      </c>
      <c r="C1563" s="2">
        <f t="shared" si="236"/>
        <v>3</v>
      </c>
      <c r="L1563" s="69">
        <f t="shared" si="237"/>
        <v>0</v>
      </c>
      <c r="N1563" s="69">
        <f t="shared" si="238"/>
        <v>0</v>
      </c>
      <c r="R1563" s="69">
        <f t="shared" si="239"/>
        <v>0</v>
      </c>
      <c r="V1563" s="69">
        <f t="shared" si="240"/>
        <v>0</v>
      </c>
      <c r="W1563"/>
      <c r="X1563"/>
      <c r="Y1563" s="83"/>
      <c r="Z1563"/>
      <c r="AA1563"/>
    </row>
    <row r="1564" spans="1:27" hidden="1" x14ac:dyDescent="0.2">
      <c r="A1564" s="6" t="s">
        <v>1372</v>
      </c>
      <c r="B1564" s="2">
        <f t="shared" si="235"/>
        <v>0</v>
      </c>
      <c r="C1564" s="2">
        <f t="shared" si="236"/>
        <v>3</v>
      </c>
      <c r="L1564" s="69">
        <f t="shared" si="237"/>
        <v>0</v>
      </c>
      <c r="N1564" s="69">
        <f t="shared" si="238"/>
        <v>0</v>
      </c>
      <c r="R1564" s="69">
        <f t="shared" si="239"/>
        <v>0</v>
      </c>
      <c r="V1564" s="69">
        <f t="shared" si="240"/>
        <v>0</v>
      </c>
      <c r="W1564"/>
      <c r="X1564"/>
      <c r="Y1564" s="83"/>
      <c r="Z1564"/>
      <c r="AA1564"/>
    </row>
    <row r="1565" spans="1:27" hidden="1" x14ac:dyDescent="0.2">
      <c r="A1565" s="6" t="s">
        <v>1373</v>
      </c>
      <c r="B1565" s="2">
        <f t="shared" si="235"/>
        <v>0</v>
      </c>
      <c r="C1565" s="2">
        <f t="shared" si="236"/>
        <v>3</v>
      </c>
      <c r="L1565" s="69">
        <f t="shared" si="237"/>
        <v>0</v>
      </c>
      <c r="N1565" s="69">
        <f t="shared" si="238"/>
        <v>0</v>
      </c>
      <c r="R1565" s="69">
        <f t="shared" si="239"/>
        <v>0</v>
      </c>
      <c r="V1565" s="69">
        <f t="shared" si="240"/>
        <v>0</v>
      </c>
      <c r="W1565"/>
      <c r="X1565"/>
      <c r="Y1565" s="83"/>
      <c r="Z1565"/>
      <c r="AA1565"/>
    </row>
    <row r="1566" spans="1:27" hidden="1" x14ac:dyDescent="0.2">
      <c r="A1566" s="6" t="s">
        <v>1374</v>
      </c>
      <c r="B1566" s="2">
        <f t="shared" si="235"/>
        <v>0</v>
      </c>
      <c r="C1566" s="2">
        <f t="shared" si="236"/>
        <v>3</v>
      </c>
      <c r="L1566" s="69">
        <f t="shared" si="237"/>
        <v>0</v>
      </c>
      <c r="N1566" s="69">
        <f t="shared" si="238"/>
        <v>0</v>
      </c>
      <c r="R1566" s="69">
        <f t="shared" si="239"/>
        <v>0</v>
      </c>
      <c r="V1566" s="69">
        <f t="shared" si="240"/>
        <v>0</v>
      </c>
      <c r="W1566"/>
      <c r="X1566"/>
      <c r="Y1566" s="83"/>
      <c r="Z1566"/>
      <c r="AA1566"/>
    </row>
    <row r="1567" spans="1:27" hidden="1" x14ac:dyDescent="0.2">
      <c r="A1567" s="6" t="s">
        <v>1375</v>
      </c>
      <c r="B1567" s="2">
        <f t="shared" si="235"/>
        <v>0</v>
      </c>
      <c r="C1567" s="2">
        <f t="shared" si="236"/>
        <v>3</v>
      </c>
      <c r="L1567" s="69">
        <f t="shared" si="237"/>
        <v>0</v>
      </c>
      <c r="N1567" s="69">
        <f t="shared" si="238"/>
        <v>0</v>
      </c>
      <c r="R1567" s="69">
        <f t="shared" si="239"/>
        <v>0</v>
      </c>
      <c r="V1567" s="69">
        <f t="shared" si="240"/>
        <v>0</v>
      </c>
      <c r="W1567"/>
      <c r="X1567"/>
      <c r="Y1567" s="83"/>
      <c r="Z1567"/>
      <c r="AA1567"/>
    </row>
    <row r="1568" spans="1:27" hidden="1" x14ac:dyDescent="0.2">
      <c r="A1568" s="6" t="s">
        <v>1376</v>
      </c>
      <c r="B1568" s="2">
        <f t="shared" si="235"/>
        <v>0</v>
      </c>
      <c r="C1568" s="2">
        <f t="shared" si="236"/>
        <v>3</v>
      </c>
      <c r="L1568" s="69">
        <f t="shared" si="237"/>
        <v>0</v>
      </c>
      <c r="N1568" s="69">
        <f t="shared" si="238"/>
        <v>0</v>
      </c>
      <c r="R1568" s="69">
        <f t="shared" si="239"/>
        <v>0</v>
      </c>
      <c r="V1568" s="69">
        <f t="shared" si="240"/>
        <v>0</v>
      </c>
      <c r="W1568"/>
      <c r="X1568"/>
      <c r="Y1568" s="83"/>
      <c r="Z1568"/>
      <c r="AA1568"/>
    </row>
    <row r="1569" spans="1:27" hidden="1" x14ac:dyDescent="0.2">
      <c r="A1569" s="6" t="s">
        <v>1377</v>
      </c>
      <c r="B1569" s="2">
        <f t="shared" si="235"/>
        <v>0</v>
      </c>
      <c r="C1569" s="2">
        <f t="shared" si="236"/>
        <v>3</v>
      </c>
      <c r="L1569" s="69">
        <f t="shared" si="237"/>
        <v>0</v>
      </c>
      <c r="N1569" s="69">
        <f t="shared" si="238"/>
        <v>0</v>
      </c>
      <c r="R1569" s="69">
        <f t="shared" si="239"/>
        <v>0</v>
      </c>
      <c r="V1569" s="69">
        <f t="shared" si="240"/>
        <v>0</v>
      </c>
      <c r="W1569"/>
      <c r="X1569"/>
      <c r="Y1569" s="83"/>
      <c r="Z1569"/>
      <c r="AA1569"/>
    </row>
    <row r="1570" spans="1:27" hidden="1" x14ac:dyDescent="0.2">
      <c r="A1570" s="6" t="s">
        <v>1378</v>
      </c>
      <c r="B1570" s="2">
        <f t="shared" si="235"/>
        <v>0</v>
      </c>
      <c r="C1570" s="2">
        <f t="shared" si="236"/>
        <v>3</v>
      </c>
      <c r="L1570" s="69">
        <f t="shared" si="237"/>
        <v>0</v>
      </c>
      <c r="N1570" s="69">
        <f t="shared" si="238"/>
        <v>0</v>
      </c>
      <c r="R1570" s="69">
        <f t="shared" si="239"/>
        <v>0</v>
      </c>
      <c r="V1570" s="69">
        <f t="shared" si="240"/>
        <v>0</v>
      </c>
      <c r="W1570"/>
      <c r="X1570"/>
      <c r="Y1570" s="83"/>
      <c r="Z1570"/>
      <c r="AA1570"/>
    </row>
    <row r="1571" spans="1:27" hidden="1" x14ac:dyDescent="0.2">
      <c r="A1571" s="6" t="s">
        <v>1379</v>
      </c>
      <c r="B1571" s="2">
        <f t="shared" si="235"/>
        <v>0</v>
      </c>
      <c r="C1571" s="2">
        <f t="shared" si="236"/>
        <v>3</v>
      </c>
      <c r="L1571" s="69">
        <f t="shared" si="237"/>
        <v>0</v>
      </c>
      <c r="N1571" s="69">
        <f t="shared" si="238"/>
        <v>0</v>
      </c>
      <c r="R1571" s="69">
        <f t="shared" si="239"/>
        <v>0</v>
      </c>
      <c r="V1571" s="69">
        <f t="shared" si="240"/>
        <v>0</v>
      </c>
      <c r="W1571"/>
      <c r="X1571"/>
      <c r="Y1571" s="83"/>
      <c r="Z1571"/>
      <c r="AA1571"/>
    </row>
    <row r="1572" spans="1:27" hidden="1" x14ac:dyDescent="0.2">
      <c r="A1572" s="6" t="s">
        <v>1380</v>
      </c>
      <c r="B1572" s="2">
        <f t="shared" si="235"/>
        <v>0</v>
      </c>
      <c r="C1572" s="2">
        <f t="shared" si="236"/>
        <v>3</v>
      </c>
      <c r="L1572" s="69">
        <f t="shared" si="237"/>
        <v>0</v>
      </c>
      <c r="N1572" s="69">
        <f t="shared" si="238"/>
        <v>0</v>
      </c>
      <c r="R1572" s="69">
        <f t="shared" si="239"/>
        <v>0</v>
      </c>
      <c r="V1572" s="69">
        <f t="shared" si="240"/>
        <v>0</v>
      </c>
      <c r="W1572"/>
      <c r="X1572"/>
      <c r="Y1572" s="83"/>
      <c r="Z1572"/>
      <c r="AA1572"/>
    </row>
    <row r="1573" spans="1:27" hidden="1" x14ac:dyDescent="0.2">
      <c r="A1573" s="6" t="s">
        <v>1381</v>
      </c>
      <c r="B1573" s="2">
        <f t="shared" si="235"/>
        <v>0</v>
      </c>
      <c r="C1573" s="2">
        <f t="shared" si="236"/>
        <v>3</v>
      </c>
      <c r="L1573" s="69">
        <f t="shared" si="237"/>
        <v>0</v>
      </c>
      <c r="N1573" s="69">
        <f t="shared" si="238"/>
        <v>0</v>
      </c>
      <c r="R1573" s="69">
        <f t="shared" si="239"/>
        <v>0</v>
      </c>
      <c r="V1573" s="69">
        <f t="shared" si="240"/>
        <v>0</v>
      </c>
      <c r="W1573"/>
      <c r="X1573"/>
      <c r="Y1573" s="83"/>
      <c r="Z1573"/>
      <c r="AA1573"/>
    </row>
    <row r="1574" spans="1:27" hidden="1" x14ac:dyDescent="0.2">
      <c r="A1574" s="6" t="s">
        <v>1382</v>
      </c>
      <c r="B1574" s="2">
        <f t="shared" si="235"/>
        <v>0</v>
      </c>
      <c r="C1574" s="2">
        <f t="shared" si="236"/>
        <v>3</v>
      </c>
      <c r="L1574" s="69">
        <f t="shared" si="237"/>
        <v>0</v>
      </c>
      <c r="N1574" s="69">
        <f t="shared" si="238"/>
        <v>0</v>
      </c>
      <c r="R1574" s="69">
        <f t="shared" si="239"/>
        <v>0</v>
      </c>
      <c r="V1574" s="69">
        <f t="shared" si="240"/>
        <v>0</v>
      </c>
      <c r="W1574"/>
      <c r="X1574"/>
      <c r="Y1574" s="83"/>
      <c r="Z1574"/>
      <c r="AA1574"/>
    </row>
    <row r="1575" spans="1:27" hidden="1" x14ac:dyDescent="0.2">
      <c r="A1575" s="6" t="s">
        <v>1383</v>
      </c>
      <c r="B1575" s="2">
        <f t="shared" si="235"/>
        <v>0</v>
      </c>
      <c r="C1575" s="2">
        <f t="shared" si="236"/>
        <v>3</v>
      </c>
      <c r="L1575" s="69">
        <f t="shared" si="237"/>
        <v>0</v>
      </c>
      <c r="N1575" s="69">
        <f t="shared" si="238"/>
        <v>0</v>
      </c>
      <c r="R1575" s="69">
        <f t="shared" si="239"/>
        <v>0</v>
      </c>
      <c r="V1575" s="69">
        <f t="shared" si="240"/>
        <v>0</v>
      </c>
      <c r="W1575"/>
      <c r="X1575"/>
      <c r="Y1575" s="83"/>
      <c r="Z1575"/>
      <c r="AA1575"/>
    </row>
    <row r="1576" spans="1:27" hidden="1" x14ac:dyDescent="0.2">
      <c r="A1576" s="6" t="s">
        <v>1384</v>
      </c>
      <c r="B1576" s="2">
        <f t="shared" si="235"/>
        <v>0</v>
      </c>
      <c r="C1576" s="2">
        <f t="shared" si="236"/>
        <v>3</v>
      </c>
      <c r="L1576" s="69">
        <f t="shared" si="237"/>
        <v>0</v>
      </c>
      <c r="N1576" s="69">
        <f t="shared" si="238"/>
        <v>0</v>
      </c>
      <c r="R1576" s="69">
        <f t="shared" si="239"/>
        <v>0</v>
      </c>
      <c r="V1576" s="69">
        <f t="shared" si="240"/>
        <v>0</v>
      </c>
      <c r="W1576"/>
      <c r="X1576"/>
      <c r="Y1576" s="83"/>
      <c r="Z1576"/>
      <c r="AA1576"/>
    </row>
    <row r="1577" spans="1:27" hidden="1" x14ac:dyDescent="0.2">
      <c r="A1577" s="6" t="s">
        <v>1385</v>
      </c>
      <c r="B1577" s="2">
        <f t="shared" si="235"/>
        <v>0</v>
      </c>
      <c r="C1577" s="2">
        <f t="shared" si="236"/>
        <v>3</v>
      </c>
      <c r="L1577" s="69">
        <f t="shared" si="237"/>
        <v>0</v>
      </c>
      <c r="N1577" s="69">
        <f t="shared" si="238"/>
        <v>0</v>
      </c>
      <c r="R1577" s="69">
        <f t="shared" si="239"/>
        <v>0</v>
      </c>
      <c r="V1577" s="69">
        <f t="shared" si="240"/>
        <v>0</v>
      </c>
      <c r="W1577"/>
      <c r="X1577"/>
      <c r="Y1577" s="83"/>
      <c r="Z1577"/>
      <c r="AA1577"/>
    </row>
    <row r="1578" spans="1:27" hidden="1" x14ac:dyDescent="0.2">
      <c r="A1578" s="6" t="s">
        <v>1386</v>
      </c>
      <c r="B1578" s="2">
        <f t="shared" si="235"/>
        <v>0</v>
      </c>
      <c r="C1578" s="2">
        <f t="shared" si="236"/>
        <v>3</v>
      </c>
      <c r="L1578" s="69">
        <f t="shared" si="237"/>
        <v>0</v>
      </c>
      <c r="N1578" s="69">
        <f t="shared" si="238"/>
        <v>0</v>
      </c>
      <c r="R1578" s="69">
        <f t="shared" si="239"/>
        <v>0</v>
      </c>
      <c r="V1578" s="69">
        <f t="shared" si="240"/>
        <v>0</v>
      </c>
      <c r="W1578"/>
      <c r="X1578"/>
      <c r="Y1578" s="83"/>
      <c r="Z1578"/>
      <c r="AA1578"/>
    </row>
    <row r="1579" spans="1:27" hidden="1" x14ac:dyDescent="0.2">
      <c r="A1579" s="6" t="s">
        <v>1387</v>
      </c>
      <c r="B1579" s="2">
        <f t="shared" si="235"/>
        <v>0</v>
      </c>
      <c r="C1579" s="2">
        <f t="shared" si="236"/>
        <v>3</v>
      </c>
      <c r="L1579" s="69">
        <f t="shared" si="237"/>
        <v>0</v>
      </c>
      <c r="N1579" s="69">
        <f t="shared" si="238"/>
        <v>0</v>
      </c>
      <c r="R1579" s="69">
        <f t="shared" si="239"/>
        <v>0</v>
      </c>
      <c r="V1579" s="69">
        <f t="shared" si="240"/>
        <v>0</v>
      </c>
      <c r="W1579"/>
      <c r="X1579"/>
      <c r="Y1579" s="83"/>
      <c r="Z1579"/>
      <c r="AA1579"/>
    </row>
    <row r="1580" spans="1:27" hidden="1" x14ac:dyDescent="0.2">
      <c r="A1580" s="6" t="s">
        <v>1388</v>
      </c>
      <c r="B1580" s="2">
        <f t="shared" si="235"/>
        <v>0</v>
      </c>
      <c r="C1580" s="2">
        <f t="shared" si="236"/>
        <v>3</v>
      </c>
      <c r="L1580" s="69">
        <f t="shared" si="237"/>
        <v>0</v>
      </c>
      <c r="N1580" s="69">
        <f t="shared" si="238"/>
        <v>0</v>
      </c>
      <c r="R1580" s="69">
        <f t="shared" si="239"/>
        <v>0</v>
      </c>
      <c r="V1580" s="69">
        <f t="shared" si="240"/>
        <v>0</v>
      </c>
      <c r="W1580"/>
      <c r="X1580"/>
      <c r="Y1580" s="83"/>
      <c r="Z1580"/>
      <c r="AA1580"/>
    </row>
    <row r="1581" spans="1:27" hidden="1" x14ac:dyDescent="0.2">
      <c r="A1581" s="6" t="s">
        <v>1389</v>
      </c>
      <c r="B1581" s="2">
        <f t="shared" si="235"/>
        <v>0</v>
      </c>
      <c r="C1581" s="2">
        <f t="shared" si="236"/>
        <v>3</v>
      </c>
      <c r="L1581" s="69">
        <f t="shared" si="237"/>
        <v>0</v>
      </c>
      <c r="N1581" s="69">
        <f t="shared" si="238"/>
        <v>0</v>
      </c>
      <c r="R1581" s="69">
        <f t="shared" si="239"/>
        <v>0</v>
      </c>
      <c r="V1581" s="69">
        <f t="shared" si="240"/>
        <v>0</v>
      </c>
      <c r="W1581"/>
      <c r="X1581"/>
      <c r="Y1581" s="83"/>
      <c r="Z1581"/>
      <c r="AA1581"/>
    </row>
    <row r="1582" spans="1:27" hidden="1" x14ac:dyDescent="0.2">
      <c r="A1582" s="6" t="s">
        <v>1390</v>
      </c>
      <c r="B1582" s="2">
        <f t="shared" si="235"/>
        <v>0</v>
      </c>
      <c r="C1582" s="2">
        <f t="shared" si="236"/>
        <v>3</v>
      </c>
      <c r="L1582" s="69">
        <f t="shared" si="237"/>
        <v>0</v>
      </c>
      <c r="N1582" s="69">
        <f t="shared" si="238"/>
        <v>0</v>
      </c>
      <c r="R1582" s="69">
        <f t="shared" si="239"/>
        <v>0</v>
      </c>
      <c r="V1582" s="69">
        <f t="shared" si="240"/>
        <v>0</v>
      </c>
      <c r="W1582"/>
      <c r="X1582"/>
      <c r="Y1582" s="83"/>
      <c r="Z1582"/>
      <c r="AA1582"/>
    </row>
    <row r="1583" spans="1:27" hidden="1" x14ac:dyDescent="0.2">
      <c r="A1583" s="6" t="s">
        <v>1391</v>
      </c>
      <c r="B1583" s="2">
        <f t="shared" si="235"/>
        <v>0</v>
      </c>
      <c r="C1583" s="2">
        <f t="shared" si="236"/>
        <v>3</v>
      </c>
      <c r="L1583" s="69">
        <f t="shared" si="237"/>
        <v>0</v>
      </c>
      <c r="N1583" s="69">
        <f t="shared" si="238"/>
        <v>0</v>
      </c>
      <c r="R1583" s="69">
        <f t="shared" si="239"/>
        <v>0</v>
      </c>
      <c r="V1583" s="69">
        <f t="shared" si="240"/>
        <v>0</v>
      </c>
      <c r="W1583"/>
      <c r="X1583"/>
      <c r="Y1583" s="83"/>
      <c r="Z1583"/>
      <c r="AA1583"/>
    </row>
    <row r="1584" spans="1:27" hidden="1" x14ac:dyDescent="0.2">
      <c r="A1584" s="6" t="s">
        <v>1392</v>
      </c>
      <c r="B1584" s="2">
        <f t="shared" si="235"/>
        <v>0</v>
      </c>
      <c r="C1584" s="2">
        <f t="shared" si="236"/>
        <v>3</v>
      </c>
      <c r="L1584" s="69">
        <f t="shared" si="237"/>
        <v>0</v>
      </c>
      <c r="N1584" s="69">
        <f t="shared" si="238"/>
        <v>0</v>
      </c>
      <c r="R1584" s="69">
        <f t="shared" si="239"/>
        <v>0</v>
      </c>
      <c r="V1584" s="69">
        <f t="shared" si="240"/>
        <v>0</v>
      </c>
      <c r="W1584"/>
      <c r="X1584"/>
      <c r="Y1584" s="83"/>
      <c r="Z1584"/>
      <c r="AA1584"/>
    </row>
    <row r="1585" spans="1:27" hidden="1" x14ac:dyDescent="0.2">
      <c r="A1585" s="6" t="s">
        <v>1393</v>
      </c>
      <c r="B1585" s="2">
        <f t="shared" si="235"/>
        <v>0</v>
      </c>
      <c r="C1585" s="2">
        <f t="shared" si="236"/>
        <v>3</v>
      </c>
      <c r="L1585" s="69">
        <f t="shared" si="237"/>
        <v>0</v>
      </c>
      <c r="N1585" s="69">
        <f t="shared" si="238"/>
        <v>0</v>
      </c>
      <c r="R1585" s="69">
        <f t="shared" si="239"/>
        <v>0</v>
      </c>
      <c r="V1585" s="69">
        <f t="shared" si="240"/>
        <v>0</v>
      </c>
      <c r="W1585"/>
      <c r="X1585"/>
      <c r="Y1585" s="83"/>
      <c r="Z1585"/>
      <c r="AA1585"/>
    </row>
    <row r="1586" spans="1:27" hidden="1" x14ac:dyDescent="0.2">
      <c r="A1586" s="6" t="s">
        <v>1394</v>
      </c>
      <c r="B1586" s="2">
        <f t="shared" si="235"/>
        <v>0</v>
      </c>
      <c r="C1586" s="2">
        <f t="shared" si="236"/>
        <v>3</v>
      </c>
      <c r="L1586" s="69">
        <f t="shared" si="237"/>
        <v>0</v>
      </c>
      <c r="N1586" s="69">
        <f t="shared" si="238"/>
        <v>0</v>
      </c>
      <c r="R1586" s="69">
        <f t="shared" si="239"/>
        <v>0</v>
      </c>
      <c r="V1586" s="69">
        <f t="shared" si="240"/>
        <v>0</v>
      </c>
      <c r="W1586"/>
      <c r="X1586"/>
      <c r="Y1586" s="83"/>
      <c r="Z1586"/>
      <c r="AA1586"/>
    </row>
    <row r="1587" spans="1:27" hidden="1" x14ac:dyDescent="0.2">
      <c r="A1587" s="6" t="s">
        <v>1395</v>
      </c>
      <c r="B1587" s="2">
        <f t="shared" si="235"/>
        <v>0</v>
      </c>
      <c r="C1587" s="2">
        <f t="shared" si="236"/>
        <v>3</v>
      </c>
      <c r="L1587" s="69">
        <f t="shared" si="237"/>
        <v>0</v>
      </c>
      <c r="N1587" s="69">
        <f t="shared" si="238"/>
        <v>0</v>
      </c>
      <c r="R1587" s="69">
        <f t="shared" si="239"/>
        <v>0</v>
      </c>
      <c r="V1587" s="69">
        <f t="shared" si="240"/>
        <v>0</v>
      </c>
      <c r="W1587"/>
      <c r="X1587"/>
      <c r="Y1587" s="83"/>
      <c r="Z1587"/>
      <c r="AA1587"/>
    </row>
    <row r="1588" spans="1:27" hidden="1" x14ac:dyDescent="0.2">
      <c r="A1588" s="6" t="s">
        <v>1396</v>
      </c>
      <c r="B1588" s="2">
        <f t="shared" si="235"/>
        <v>0</v>
      </c>
      <c r="C1588" s="2">
        <f t="shared" si="236"/>
        <v>3</v>
      </c>
      <c r="L1588" s="69">
        <f t="shared" si="237"/>
        <v>0</v>
      </c>
      <c r="N1588" s="69">
        <f t="shared" si="238"/>
        <v>0</v>
      </c>
      <c r="R1588" s="69">
        <f t="shared" si="239"/>
        <v>0</v>
      </c>
      <c r="V1588" s="69">
        <f t="shared" si="240"/>
        <v>0</v>
      </c>
      <c r="W1588"/>
      <c r="X1588"/>
      <c r="Y1588" s="83"/>
      <c r="Z1588"/>
      <c r="AA1588"/>
    </row>
    <row r="1589" spans="1:27" hidden="1" x14ac:dyDescent="0.2">
      <c r="A1589" s="6" t="s">
        <v>1397</v>
      </c>
      <c r="B1589" s="2">
        <f t="shared" si="235"/>
        <v>0</v>
      </c>
      <c r="C1589" s="2">
        <f t="shared" si="236"/>
        <v>3</v>
      </c>
      <c r="L1589" s="69">
        <f t="shared" si="237"/>
        <v>0</v>
      </c>
      <c r="N1589" s="69">
        <f t="shared" si="238"/>
        <v>0</v>
      </c>
      <c r="R1589" s="69">
        <f t="shared" si="239"/>
        <v>0</v>
      </c>
      <c r="V1589" s="69">
        <f t="shared" si="240"/>
        <v>0</v>
      </c>
      <c r="W1589"/>
      <c r="X1589"/>
      <c r="Y1589" s="83"/>
      <c r="Z1589"/>
      <c r="AA1589"/>
    </row>
    <row r="1590" spans="1:27" hidden="1" x14ac:dyDescent="0.2">
      <c r="A1590" s="6" t="s">
        <v>1398</v>
      </c>
      <c r="B1590" s="2">
        <f t="shared" si="235"/>
        <v>0</v>
      </c>
      <c r="C1590" s="2">
        <f t="shared" si="236"/>
        <v>3</v>
      </c>
      <c r="L1590" s="69">
        <f t="shared" si="237"/>
        <v>0</v>
      </c>
      <c r="N1590" s="69">
        <f t="shared" si="238"/>
        <v>0</v>
      </c>
      <c r="R1590" s="69">
        <f t="shared" si="239"/>
        <v>0</v>
      </c>
      <c r="V1590" s="69">
        <f t="shared" si="240"/>
        <v>0</v>
      </c>
      <c r="W1590"/>
      <c r="X1590"/>
      <c r="Y1590" s="83"/>
      <c r="Z1590"/>
      <c r="AA1590"/>
    </row>
    <row r="1591" spans="1:27" hidden="1" x14ac:dyDescent="0.2">
      <c r="A1591" s="6" t="s">
        <v>1399</v>
      </c>
      <c r="B1591" s="2">
        <f t="shared" si="235"/>
        <v>0</v>
      </c>
      <c r="C1591" s="2">
        <f t="shared" si="236"/>
        <v>3</v>
      </c>
      <c r="L1591" s="69">
        <f t="shared" si="237"/>
        <v>0</v>
      </c>
      <c r="N1591" s="69">
        <f t="shared" si="238"/>
        <v>0</v>
      </c>
      <c r="R1591" s="69">
        <f t="shared" si="239"/>
        <v>0</v>
      </c>
      <c r="V1591" s="69">
        <f t="shared" si="240"/>
        <v>0</v>
      </c>
      <c r="W1591"/>
      <c r="X1591"/>
      <c r="Y1591" s="83"/>
      <c r="Z1591"/>
      <c r="AA1591"/>
    </row>
    <row r="1592" spans="1:27" hidden="1" x14ac:dyDescent="0.2">
      <c r="A1592" s="6" t="s">
        <v>1400</v>
      </c>
      <c r="B1592" s="2">
        <f t="shared" si="235"/>
        <v>0</v>
      </c>
      <c r="C1592" s="2">
        <f t="shared" si="236"/>
        <v>3</v>
      </c>
      <c r="L1592" s="69">
        <f t="shared" si="237"/>
        <v>0</v>
      </c>
      <c r="N1592" s="69">
        <f t="shared" si="238"/>
        <v>0</v>
      </c>
      <c r="R1592" s="69">
        <f t="shared" si="239"/>
        <v>0</v>
      </c>
      <c r="V1592" s="69">
        <f t="shared" si="240"/>
        <v>0</v>
      </c>
      <c r="W1592"/>
      <c r="X1592"/>
      <c r="Y1592" s="83"/>
      <c r="Z1592"/>
      <c r="AA1592"/>
    </row>
    <row r="1593" spans="1:27" hidden="1" x14ac:dyDescent="0.2">
      <c r="A1593" s="6" t="s">
        <v>1401</v>
      </c>
      <c r="B1593" s="2">
        <f t="shared" si="235"/>
        <v>0</v>
      </c>
      <c r="C1593" s="2">
        <f t="shared" si="236"/>
        <v>3</v>
      </c>
      <c r="L1593" s="69">
        <f t="shared" si="237"/>
        <v>0</v>
      </c>
      <c r="N1593" s="69">
        <f t="shared" si="238"/>
        <v>0</v>
      </c>
      <c r="R1593" s="69">
        <f t="shared" si="239"/>
        <v>0</v>
      </c>
      <c r="V1593" s="69">
        <f t="shared" si="240"/>
        <v>0</v>
      </c>
      <c r="W1593"/>
      <c r="X1593"/>
      <c r="Y1593" s="83"/>
      <c r="Z1593"/>
      <c r="AA1593"/>
    </row>
    <row r="1594" spans="1:27" hidden="1" x14ac:dyDescent="0.2">
      <c r="A1594" s="6" t="s">
        <v>1402</v>
      </c>
      <c r="B1594" s="2">
        <f t="shared" si="235"/>
        <v>0</v>
      </c>
      <c r="C1594" s="2">
        <f t="shared" si="236"/>
        <v>3</v>
      </c>
      <c r="L1594" s="69">
        <f t="shared" si="237"/>
        <v>0</v>
      </c>
      <c r="N1594" s="69">
        <f t="shared" si="238"/>
        <v>0</v>
      </c>
      <c r="R1594" s="69">
        <f t="shared" si="239"/>
        <v>0</v>
      </c>
      <c r="V1594" s="69">
        <f t="shared" si="240"/>
        <v>0</v>
      </c>
      <c r="W1594"/>
      <c r="X1594"/>
      <c r="Y1594" s="83"/>
      <c r="Z1594"/>
      <c r="AA1594"/>
    </row>
    <row r="1595" spans="1:27" hidden="1" x14ac:dyDescent="0.2">
      <c r="A1595" s="6" t="s">
        <v>1403</v>
      </c>
      <c r="B1595" s="2">
        <f t="shared" si="235"/>
        <v>0</v>
      </c>
      <c r="C1595" s="2">
        <f t="shared" si="236"/>
        <v>3</v>
      </c>
      <c r="L1595" s="69">
        <f t="shared" si="237"/>
        <v>0</v>
      </c>
      <c r="N1595" s="69">
        <f t="shared" si="238"/>
        <v>0</v>
      </c>
      <c r="R1595" s="69">
        <f t="shared" si="239"/>
        <v>0</v>
      </c>
      <c r="V1595" s="69">
        <f t="shared" si="240"/>
        <v>0</v>
      </c>
      <c r="W1595"/>
      <c r="X1595"/>
      <c r="Y1595" s="83"/>
      <c r="Z1595"/>
      <c r="AA1595"/>
    </row>
    <row r="1596" spans="1:27" hidden="1" x14ac:dyDescent="0.2">
      <c r="A1596" s="6" t="s">
        <v>1404</v>
      </c>
      <c r="B1596" s="2">
        <f t="shared" si="235"/>
        <v>0</v>
      </c>
      <c r="C1596" s="2">
        <f t="shared" si="236"/>
        <v>3</v>
      </c>
      <c r="L1596" s="69">
        <f t="shared" si="237"/>
        <v>0</v>
      </c>
      <c r="N1596" s="69">
        <f t="shared" si="238"/>
        <v>0</v>
      </c>
      <c r="R1596" s="69">
        <f t="shared" si="239"/>
        <v>0</v>
      </c>
      <c r="V1596" s="69">
        <f t="shared" si="240"/>
        <v>0</v>
      </c>
      <c r="W1596"/>
      <c r="X1596"/>
      <c r="Y1596" s="83"/>
      <c r="Z1596"/>
      <c r="AA1596"/>
    </row>
    <row r="1597" spans="1:27" hidden="1" x14ac:dyDescent="0.2">
      <c r="A1597" s="6" t="s">
        <v>1405</v>
      </c>
      <c r="B1597" s="2">
        <f t="shared" si="235"/>
        <v>0</v>
      </c>
      <c r="C1597" s="2">
        <f t="shared" si="236"/>
        <v>3</v>
      </c>
      <c r="L1597" s="69">
        <f t="shared" si="237"/>
        <v>0</v>
      </c>
      <c r="N1597" s="69">
        <f t="shared" si="238"/>
        <v>0</v>
      </c>
      <c r="R1597" s="69">
        <f t="shared" si="239"/>
        <v>0</v>
      </c>
      <c r="V1597" s="69">
        <f t="shared" si="240"/>
        <v>0</v>
      </c>
      <c r="W1597"/>
      <c r="X1597"/>
      <c r="Y1597" s="83"/>
      <c r="Z1597"/>
      <c r="AA1597"/>
    </row>
    <row r="1598" spans="1:27" hidden="1" x14ac:dyDescent="0.2">
      <c r="A1598" s="6" t="s">
        <v>1406</v>
      </c>
      <c r="B1598" s="2">
        <f t="shared" si="235"/>
        <v>0</v>
      </c>
      <c r="C1598" s="2">
        <f t="shared" si="236"/>
        <v>3</v>
      </c>
      <c r="L1598" s="69">
        <f t="shared" si="237"/>
        <v>0</v>
      </c>
      <c r="N1598" s="69">
        <f t="shared" si="238"/>
        <v>0</v>
      </c>
      <c r="R1598" s="69">
        <f t="shared" si="239"/>
        <v>0</v>
      </c>
      <c r="V1598" s="69">
        <f t="shared" si="240"/>
        <v>0</v>
      </c>
      <c r="W1598"/>
      <c r="X1598"/>
      <c r="Y1598" s="83"/>
      <c r="Z1598"/>
      <c r="AA1598"/>
    </row>
    <row r="1599" spans="1:27" hidden="1" x14ac:dyDescent="0.2">
      <c r="A1599" s="6" t="s">
        <v>1407</v>
      </c>
      <c r="B1599" s="2">
        <f t="shared" si="235"/>
        <v>0</v>
      </c>
      <c r="C1599" s="2">
        <f t="shared" si="236"/>
        <v>3</v>
      </c>
      <c r="L1599" s="69">
        <f t="shared" si="237"/>
        <v>0</v>
      </c>
      <c r="N1599" s="69">
        <f t="shared" si="238"/>
        <v>0</v>
      </c>
      <c r="R1599" s="69">
        <f t="shared" si="239"/>
        <v>0</v>
      </c>
      <c r="V1599" s="69">
        <f t="shared" si="240"/>
        <v>0</v>
      </c>
      <c r="W1599"/>
      <c r="X1599"/>
      <c r="Y1599" s="83"/>
      <c r="Z1599"/>
      <c r="AA1599"/>
    </row>
    <row r="1600" spans="1:27" hidden="1" x14ac:dyDescent="0.2">
      <c r="A1600" s="6" t="s">
        <v>1408</v>
      </c>
      <c r="B1600" s="2">
        <f t="shared" si="235"/>
        <v>0</v>
      </c>
      <c r="C1600" s="2">
        <f t="shared" si="236"/>
        <v>3</v>
      </c>
      <c r="L1600" s="69">
        <f t="shared" si="237"/>
        <v>0</v>
      </c>
      <c r="N1600" s="69">
        <f t="shared" si="238"/>
        <v>0</v>
      </c>
      <c r="R1600" s="69">
        <f t="shared" si="239"/>
        <v>0</v>
      </c>
      <c r="V1600" s="69">
        <f t="shared" si="240"/>
        <v>0</v>
      </c>
      <c r="W1600"/>
      <c r="X1600"/>
      <c r="Y1600" s="83"/>
      <c r="Z1600"/>
      <c r="AA1600"/>
    </row>
    <row r="1601" spans="1:42" hidden="1" x14ac:dyDescent="0.2">
      <c r="A1601" s="6" t="s">
        <v>1409</v>
      </c>
      <c r="B1601" s="2">
        <f t="shared" si="235"/>
        <v>0</v>
      </c>
      <c r="C1601" s="2">
        <f t="shared" si="236"/>
        <v>3</v>
      </c>
      <c r="L1601" s="69">
        <f t="shared" si="237"/>
        <v>0</v>
      </c>
      <c r="N1601" s="69">
        <f t="shared" si="238"/>
        <v>0</v>
      </c>
      <c r="R1601" s="69">
        <f t="shared" si="239"/>
        <v>0</v>
      </c>
      <c r="V1601" s="69">
        <f t="shared" si="240"/>
        <v>0</v>
      </c>
      <c r="W1601"/>
      <c r="X1601"/>
      <c r="Y1601" s="83"/>
      <c r="Z1601"/>
      <c r="AA1601"/>
    </row>
    <row r="1602" spans="1:42" hidden="1" x14ac:dyDescent="0.2">
      <c r="A1602" s="6" t="s">
        <v>1410</v>
      </c>
      <c r="B1602" s="2">
        <f t="shared" si="235"/>
        <v>0</v>
      </c>
      <c r="C1602" s="2">
        <f t="shared" si="236"/>
        <v>3</v>
      </c>
      <c r="L1602" s="69">
        <f t="shared" si="237"/>
        <v>0</v>
      </c>
      <c r="N1602" s="69">
        <f t="shared" si="238"/>
        <v>0</v>
      </c>
      <c r="R1602" s="69">
        <f t="shared" si="239"/>
        <v>0</v>
      </c>
      <c r="V1602" s="69">
        <f t="shared" si="240"/>
        <v>0</v>
      </c>
      <c r="W1602"/>
      <c r="X1602"/>
      <c r="Y1602" s="83"/>
      <c r="Z1602"/>
      <c r="AA1602"/>
    </row>
    <row r="1603" spans="1:42" hidden="1" x14ac:dyDescent="0.2">
      <c r="A1603" s="6" t="s">
        <v>1411</v>
      </c>
      <c r="B1603" s="2">
        <f t="shared" si="235"/>
        <v>0</v>
      </c>
      <c r="C1603" s="2">
        <f t="shared" si="236"/>
        <v>3</v>
      </c>
      <c r="L1603" s="69">
        <f t="shared" si="237"/>
        <v>0</v>
      </c>
      <c r="N1603" s="69">
        <f t="shared" si="238"/>
        <v>0</v>
      </c>
      <c r="R1603" s="69">
        <f t="shared" si="239"/>
        <v>0</v>
      </c>
      <c r="V1603" s="69">
        <f t="shared" si="240"/>
        <v>0</v>
      </c>
      <c r="W1603"/>
      <c r="X1603"/>
      <c r="Y1603" s="83"/>
      <c r="Z1603"/>
      <c r="AA1603"/>
    </row>
    <row r="1604" spans="1:42" hidden="1" x14ac:dyDescent="0.2">
      <c r="A1604" s="6" t="s">
        <v>1412</v>
      </c>
      <c r="B1604" s="2">
        <f t="shared" si="235"/>
        <v>0</v>
      </c>
      <c r="C1604" s="2">
        <f t="shared" si="236"/>
        <v>3</v>
      </c>
      <c r="L1604" s="69">
        <f t="shared" si="237"/>
        <v>0</v>
      </c>
      <c r="N1604" s="69">
        <f t="shared" si="238"/>
        <v>0</v>
      </c>
      <c r="R1604" s="69">
        <f t="shared" si="239"/>
        <v>0</v>
      </c>
      <c r="V1604" s="69">
        <f t="shared" si="240"/>
        <v>0</v>
      </c>
      <c r="W1604"/>
      <c r="X1604"/>
      <c r="Y1604" s="83"/>
      <c r="Z1604"/>
      <c r="AA1604"/>
    </row>
    <row r="1605" spans="1:42" hidden="1" x14ac:dyDescent="0.2">
      <c r="A1605" s="6" t="s">
        <v>1413</v>
      </c>
      <c r="B1605" s="2">
        <f t="shared" si="235"/>
        <v>0</v>
      </c>
      <c r="C1605" s="2">
        <f t="shared" si="236"/>
        <v>3</v>
      </c>
      <c r="L1605" s="69">
        <f t="shared" si="237"/>
        <v>0</v>
      </c>
      <c r="N1605" s="69">
        <f t="shared" si="238"/>
        <v>0</v>
      </c>
      <c r="R1605" s="69">
        <f t="shared" si="239"/>
        <v>0</v>
      </c>
      <c r="V1605" s="69">
        <f t="shared" si="240"/>
        <v>0</v>
      </c>
      <c r="W1605"/>
      <c r="X1605"/>
      <c r="Y1605" s="83"/>
      <c r="Z1605"/>
      <c r="AA1605"/>
    </row>
    <row r="1606" spans="1:42" hidden="1" x14ac:dyDescent="0.2">
      <c r="A1606" s="6" t="s">
        <v>1414</v>
      </c>
      <c r="B1606" s="2">
        <f t="shared" si="235"/>
        <v>0</v>
      </c>
      <c r="C1606" s="2">
        <f t="shared" si="236"/>
        <v>3</v>
      </c>
      <c r="L1606" s="69">
        <f t="shared" si="237"/>
        <v>0</v>
      </c>
      <c r="N1606" s="69">
        <f t="shared" si="238"/>
        <v>0</v>
      </c>
      <c r="R1606" s="69">
        <f t="shared" si="239"/>
        <v>0</v>
      </c>
      <c r="V1606" s="69">
        <f t="shared" si="240"/>
        <v>0</v>
      </c>
      <c r="W1606"/>
      <c r="X1606"/>
      <c r="Y1606" s="83"/>
      <c r="Z1606"/>
      <c r="AA1606"/>
    </row>
    <row r="1607" spans="1:42" hidden="1" x14ac:dyDescent="0.2">
      <c r="A1607" s="6" t="s">
        <v>1415</v>
      </c>
      <c r="B1607" s="2">
        <f t="shared" ref="B1607:B1614" si="241">+L1607+N1607+R1607+V1607+X1607</f>
        <v>0</v>
      </c>
      <c r="C1607" s="2">
        <f t="shared" ref="C1607:C1614" si="242">RANK(B1607,B$1415:B$1614,0)</f>
        <v>3</v>
      </c>
      <c r="L1607" s="69">
        <f t="shared" ref="L1607:L1614" si="243">IF(AND(I1607&lt;1,J1607&lt;1,K1607&lt;1),0,IF(250+((150-(I1607*60+J1607))*2)&lt;0,0,IF(K1607&lt;50,250+((150-(I1607*60+J1607))*2),IF(K1607&gt;49,250+((150-(I1607*60+J1607))*2)-1,250+((150-(I1607*60+J1607))*2)))))</f>
        <v>0</v>
      </c>
      <c r="N1607" s="69">
        <f t="shared" ref="N1607:N1614" si="244">IF(M1607&lt;89,0,250+((M1607-172)*3))</f>
        <v>0</v>
      </c>
      <c r="R1607" s="69">
        <f t="shared" ref="R1607:R1614" si="245">IF(AND(O1607&lt;1,P1607&lt;1,Q1607&lt;1),0,IF(250+((540-(O1607*60+P1607))*1)&lt;0,0,250+((540-(O1607*60+P1607))*1)))</f>
        <v>0</v>
      </c>
      <c r="V1607" s="69">
        <f t="shared" ref="V1607:V1614" si="246">IF(AND(S1607&lt;1,T1607&lt;1,U1607&lt;1),0,IF(500+((630-(S1607*60+T1607))*1)&lt;0,0,500+((630-(S1607*60+T1607))*1)))</f>
        <v>0</v>
      </c>
      <c r="W1607"/>
      <c r="X1607"/>
      <c r="Y1607" s="83"/>
      <c r="Z1607"/>
      <c r="AA1607"/>
    </row>
    <row r="1608" spans="1:42" hidden="1" x14ac:dyDescent="0.2">
      <c r="A1608" s="6" t="s">
        <v>1416</v>
      </c>
      <c r="B1608" s="2">
        <f t="shared" si="241"/>
        <v>0</v>
      </c>
      <c r="C1608" s="2">
        <f t="shared" si="242"/>
        <v>3</v>
      </c>
      <c r="L1608" s="69">
        <f t="shared" si="243"/>
        <v>0</v>
      </c>
      <c r="N1608" s="69">
        <f t="shared" si="244"/>
        <v>0</v>
      </c>
      <c r="R1608" s="69">
        <f t="shared" si="245"/>
        <v>0</v>
      </c>
      <c r="V1608" s="69">
        <f t="shared" si="246"/>
        <v>0</v>
      </c>
      <c r="W1608"/>
      <c r="X1608"/>
      <c r="Y1608" s="83"/>
      <c r="Z1608"/>
      <c r="AA1608"/>
    </row>
    <row r="1609" spans="1:42" hidden="1" x14ac:dyDescent="0.2">
      <c r="A1609" s="6" t="s">
        <v>1417</v>
      </c>
      <c r="B1609" s="2">
        <f t="shared" si="241"/>
        <v>0</v>
      </c>
      <c r="C1609" s="2">
        <f t="shared" si="242"/>
        <v>3</v>
      </c>
      <c r="L1609" s="69">
        <f t="shared" si="243"/>
        <v>0</v>
      </c>
      <c r="N1609" s="69">
        <f t="shared" si="244"/>
        <v>0</v>
      </c>
      <c r="R1609" s="69">
        <f t="shared" si="245"/>
        <v>0</v>
      </c>
      <c r="V1609" s="69">
        <f t="shared" si="246"/>
        <v>0</v>
      </c>
      <c r="W1609"/>
      <c r="X1609"/>
      <c r="Y1609" s="83"/>
      <c r="Z1609"/>
      <c r="AA1609"/>
    </row>
    <row r="1610" spans="1:42" hidden="1" x14ac:dyDescent="0.2">
      <c r="A1610" s="6" t="s">
        <v>1418</v>
      </c>
      <c r="B1610" s="2">
        <f t="shared" si="241"/>
        <v>0</v>
      </c>
      <c r="C1610" s="2">
        <f t="shared" si="242"/>
        <v>3</v>
      </c>
      <c r="L1610" s="69">
        <f t="shared" si="243"/>
        <v>0</v>
      </c>
      <c r="N1610" s="69">
        <f t="shared" si="244"/>
        <v>0</v>
      </c>
      <c r="R1610" s="69">
        <f t="shared" si="245"/>
        <v>0</v>
      </c>
      <c r="V1610" s="69">
        <f t="shared" si="246"/>
        <v>0</v>
      </c>
      <c r="W1610"/>
      <c r="X1610"/>
      <c r="Y1610" s="83"/>
      <c r="Z1610"/>
      <c r="AA1610"/>
    </row>
    <row r="1611" spans="1:42" hidden="1" x14ac:dyDescent="0.2">
      <c r="A1611" s="6" t="s">
        <v>1419</v>
      </c>
      <c r="B1611" s="2">
        <f t="shared" si="241"/>
        <v>0</v>
      </c>
      <c r="C1611" s="2">
        <f t="shared" si="242"/>
        <v>3</v>
      </c>
      <c r="L1611" s="69">
        <f t="shared" si="243"/>
        <v>0</v>
      </c>
      <c r="N1611" s="69">
        <f t="shared" si="244"/>
        <v>0</v>
      </c>
      <c r="R1611" s="69">
        <f t="shared" si="245"/>
        <v>0</v>
      </c>
      <c r="V1611" s="69">
        <f t="shared" si="246"/>
        <v>0</v>
      </c>
      <c r="W1611"/>
      <c r="X1611"/>
      <c r="Y1611" s="83"/>
      <c r="Z1611"/>
      <c r="AA1611"/>
    </row>
    <row r="1612" spans="1:42" hidden="1" x14ac:dyDescent="0.2">
      <c r="A1612" s="6" t="s">
        <v>1420</v>
      </c>
      <c r="B1612" s="2">
        <f t="shared" si="241"/>
        <v>0</v>
      </c>
      <c r="C1612" s="2">
        <f t="shared" si="242"/>
        <v>3</v>
      </c>
      <c r="L1612" s="69">
        <f t="shared" si="243"/>
        <v>0</v>
      </c>
      <c r="N1612" s="69">
        <f t="shared" si="244"/>
        <v>0</v>
      </c>
      <c r="R1612" s="69">
        <f t="shared" si="245"/>
        <v>0</v>
      </c>
      <c r="V1612" s="69">
        <f t="shared" si="246"/>
        <v>0</v>
      </c>
      <c r="W1612"/>
      <c r="X1612"/>
      <c r="Y1612" s="83"/>
      <c r="Z1612"/>
      <c r="AA1612"/>
    </row>
    <row r="1613" spans="1:42" hidden="1" x14ac:dyDescent="0.2">
      <c r="A1613" s="6" t="s">
        <v>1421</v>
      </c>
      <c r="B1613" s="2">
        <f t="shared" si="241"/>
        <v>0</v>
      </c>
      <c r="C1613" s="2">
        <f t="shared" si="242"/>
        <v>3</v>
      </c>
      <c r="L1613" s="69">
        <f t="shared" si="243"/>
        <v>0</v>
      </c>
      <c r="N1613" s="69">
        <f t="shared" si="244"/>
        <v>0</v>
      </c>
      <c r="R1613" s="69">
        <f t="shared" si="245"/>
        <v>0</v>
      </c>
      <c r="V1613" s="69">
        <f t="shared" si="246"/>
        <v>0</v>
      </c>
      <c r="W1613"/>
      <c r="X1613"/>
      <c r="Y1613" s="83"/>
      <c r="Z1613"/>
      <c r="AA1613"/>
    </row>
    <row r="1614" spans="1:42" hidden="1" x14ac:dyDescent="0.2">
      <c r="A1614" s="6" t="s">
        <v>1422</v>
      </c>
      <c r="B1614" s="2">
        <f t="shared" si="241"/>
        <v>0</v>
      </c>
      <c r="C1614" s="2">
        <f t="shared" si="242"/>
        <v>3</v>
      </c>
      <c r="L1614" s="69">
        <f t="shared" si="243"/>
        <v>0</v>
      </c>
      <c r="N1614" s="69">
        <f t="shared" si="244"/>
        <v>0</v>
      </c>
      <c r="R1614" s="69">
        <f t="shared" si="245"/>
        <v>0</v>
      </c>
      <c r="V1614" s="69">
        <f t="shared" si="246"/>
        <v>0</v>
      </c>
      <c r="W1614"/>
      <c r="X1614"/>
      <c r="Y1614" s="83"/>
      <c r="Z1614"/>
      <c r="AA1614"/>
    </row>
    <row r="1615" spans="1:42" hidden="1" x14ac:dyDescent="0.2">
      <c r="B1615" s="2"/>
      <c r="C1615" s="2"/>
      <c r="W1615"/>
      <c r="X1615"/>
      <c r="Y1615" s="83"/>
      <c r="Z1615"/>
      <c r="AA1615"/>
    </row>
    <row r="1616" spans="1:42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84"/>
      <c r="AD1616" s="25"/>
      <c r="AE1616" s="80"/>
      <c r="AF1616" s="44"/>
      <c r="AG1616" s="59"/>
      <c r="AP1616" s="80"/>
    </row>
    <row r="1617" spans="1:33" x14ac:dyDescent="0.2">
      <c r="A1617" s="6" t="s">
        <v>2480</v>
      </c>
      <c r="B1617" s="2">
        <f t="shared" ref="B1617:B1680" si="247">+L1617+N1617+R1617+V1617+X1617</f>
        <v>0</v>
      </c>
      <c r="C1617" s="2">
        <f t="shared" ref="C1617:C1680" si="248">RANK(B1617,B$1617:B$1816,0)</f>
        <v>1</v>
      </c>
      <c r="D1617" s="4" t="s">
        <v>2301</v>
      </c>
      <c r="E1617" s="5" t="s">
        <v>2306</v>
      </c>
      <c r="F1617" s="69">
        <v>2001</v>
      </c>
      <c r="G1617" s="69">
        <v>0</v>
      </c>
      <c r="L1617" s="69">
        <f t="shared" ref="L1617:L1680" si="249">IF(AND(I1617&lt;1,J1617&lt;1,K1617&lt;1),0,IF(250+((150-(I1617*60+J1617))*2)&lt;0,0,IF(K1617&lt;50,250+((150-(I1617*60+J1617))*2),IF(K1617&gt;49,250+((150-(I1617*60+J1617))*2)-1,250+((150-(I1617*60+J1617))*2)))))</f>
        <v>0</v>
      </c>
      <c r="N1617" s="69">
        <f t="shared" ref="N1617:N1680" si="250">IF(M1617&lt;89,0,250+((M1617-172)*3))</f>
        <v>0</v>
      </c>
      <c r="R1617" s="69">
        <f t="shared" ref="R1617:R1680" si="251">IF(AND(O1617&lt;1,P1617&lt;1,Q1617&lt;1),0,IF(250+((680-(O1617*60+P1617))*1)&lt;0,0,250+((680-(O1617*60+P1617))*1)))</f>
        <v>0</v>
      </c>
      <c r="V1617" s="69">
        <f t="shared" ref="V1617:V1680" si="252">IF(AND(S1617&lt;1,T1617&lt;1,U1617&lt;1),0,IF(500+((800-(S1617*60+T1617))*1)&lt;0,0,500+((800-(S1617*60+T1617))*1)))</f>
        <v>0</v>
      </c>
      <c r="W1617"/>
      <c r="X1617"/>
      <c r="Y1617" s="83"/>
      <c r="Z1617"/>
      <c r="AA1617">
        <v>528</v>
      </c>
      <c r="AB1617">
        <v>0</v>
      </c>
      <c r="AC1617">
        <f t="shared" ref="AC1617:AC1626" si="253">B1617</f>
        <v>0</v>
      </c>
      <c r="AD1617" s="7">
        <f t="shared" ref="AD1617:AD1626" si="254">AA1617+AB1617+AC1617</f>
        <v>528</v>
      </c>
      <c r="AE1617" s="81">
        <v>1</v>
      </c>
      <c r="AF1617" s="43">
        <v>2.2916666666666667E-3</v>
      </c>
      <c r="AG1617" s="60" t="s">
        <v>2548</v>
      </c>
    </row>
    <row r="1618" spans="1:33" x14ac:dyDescent="0.2">
      <c r="A1618" s="6" t="s">
        <v>2313</v>
      </c>
      <c r="B1618" s="2">
        <f t="shared" si="247"/>
        <v>0</v>
      </c>
      <c r="C1618" s="2">
        <f t="shared" si="248"/>
        <v>1</v>
      </c>
      <c r="D1618" s="4" t="s">
        <v>20</v>
      </c>
      <c r="E1618" s="5" t="s">
        <v>2306</v>
      </c>
      <c r="F1618" s="69">
        <v>2001</v>
      </c>
      <c r="G1618" s="69">
        <v>0</v>
      </c>
      <c r="L1618" s="69">
        <f t="shared" si="249"/>
        <v>0</v>
      </c>
      <c r="N1618" s="69">
        <f t="shared" si="250"/>
        <v>0</v>
      </c>
      <c r="R1618" s="69">
        <f t="shared" si="251"/>
        <v>0</v>
      </c>
      <c r="V1618" s="69">
        <f t="shared" si="252"/>
        <v>0</v>
      </c>
      <c r="W1618"/>
      <c r="X1618"/>
      <c r="Y1618" s="83"/>
      <c r="Z1618"/>
      <c r="AA1618">
        <v>505</v>
      </c>
      <c r="AB1618">
        <v>0</v>
      </c>
      <c r="AC1618">
        <f t="shared" si="253"/>
        <v>0</v>
      </c>
      <c r="AD1618" s="7">
        <f t="shared" si="254"/>
        <v>505</v>
      </c>
      <c r="AE1618" s="81">
        <v>2</v>
      </c>
      <c r="AF1618" s="43">
        <v>2.2685185185185182E-3</v>
      </c>
      <c r="AG1618" s="60" t="s">
        <v>2548</v>
      </c>
    </row>
    <row r="1619" spans="1:33" hidden="1" x14ac:dyDescent="0.2">
      <c r="A1619" s="6" t="s">
        <v>2339</v>
      </c>
      <c r="B1619" s="2">
        <f t="shared" si="247"/>
        <v>0</v>
      </c>
      <c r="C1619" s="2">
        <f t="shared" si="248"/>
        <v>1</v>
      </c>
      <c r="D1619" s="4" t="s">
        <v>20</v>
      </c>
      <c r="E1619" s="5" t="s">
        <v>2306</v>
      </c>
      <c r="F1619" s="69">
        <v>2001</v>
      </c>
      <c r="G1619" s="69">
        <v>1</v>
      </c>
      <c r="L1619" s="69">
        <f t="shared" si="249"/>
        <v>0</v>
      </c>
      <c r="N1619" s="69">
        <f t="shared" si="250"/>
        <v>0</v>
      </c>
      <c r="R1619" s="69">
        <f t="shared" si="251"/>
        <v>0</v>
      </c>
      <c r="V1619" s="69">
        <f t="shared" si="252"/>
        <v>0</v>
      </c>
      <c r="W1619"/>
      <c r="X1619"/>
      <c r="Y1619" s="83"/>
      <c r="Z1619"/>
      <c r="AA1619">
        <v>0</v>
      </c>
      <c r="AB1619">
        <v>0</v>
      </c>
      <c r="AC1619">
        <f t="shared" si="253"/>
        <v>0</v>
      </c>
      <c r="AD1619" s="7">
        <f t="shared" si="254"/>
        <v>0</v>
      </c>
      <c r="AG1619" s="60" t="s">
        <v>2548</v>
      </c>
    </row>
    <row r="1620" spans="1:33" hidden="1" x14ac:dyDescent="0.2">
      <c r="A1620" s="6" t="s">
        <v>2607</v>
      </c>
      <c r="B1620" s="2">
        <f t="shared" si="247"/>
        <v>0</v>
      </c>
      <c r="C1620" s="2">
        <f t="shared" si="248"/>
        <v>1</v>
      </c>
      <c r="G1620" s="69">
        <v>1</v>
      </c>
      <c r="L1620" s="69">
        <f t="shared" si="249"/>
        <v>0</v>
      </c>
      <c r="N1620" s="69">
        <f t="shared" si="250"/>
        <v>0</v>
      </c>
      <c r="R1620" s="69">
        <f t="shared" si="251"/>
        <v>0</v>
      </c>
      <c r="V1620" s="69">
        <f t="shared" si="252"/>
        <v>0</v>
      </c>
      <c r="W1620"/>
      <c r="X1620"/>
      <c r="Y1620" s="83"/>
      <c r="Z1620"/>
      <c r="AA1620">
        <v>0</v>
      </c>
      <c r="AB1620">
        <v>0</v>
      </c>
      <c r="AC1620">
        <f t="shared" si="253"/>
        <v>0</v>
      </c>
      <c r="AD1620" s="7">
        <f t="shared" si="254"/>
        <v>0</v>
      </c>
      <c r="AG1620" s="60" t="s">
        <v>2548</v>
      </c>
    </row>
    <row r="1621" spans="1:33" hidden="1" x14ac:dyDescent="0.2">
      <c r="A1621" s="6" t="s">
        <v>2606</v>
      </c>
      <c r="B1621" s="2">
        <f t="shared" si="247"/>
        <v>0</v>
      </c>
      <c r="C1621" s="2">
        <f t="shared" si="248"/>
        <v>1</v>
      </c>
      <c r="G1621" s="69">
        <v>1</v>
      </c>
      <c r="L1621" s="69">
        <f t="shared" si="249"/>
        <v>0</v>
      </c>
      <c r="N1621" s="69">
        <f t="shared" si="250"/>
        <v>0</v>
      </c>
      <c r="R1621" s="69">
        <f t="shared" si="251"/>
        <v>0</v>
      </c>
      <c r="V1621" s="69">
        <f t="shared" si="252"/>
        <v>0</v>
      </c>
      <c r="W1621"/>
      <c r="X1621"/>
      <c r="Y1621" s="83"/>
      <c r="Z1621"/>
      <c r="AA1621">
        <v>0</v>
      </c>
      <c r="AB1621">
        <v>0</v>
      </c>
      <c r="AC1621">
        <f t="shared" si="253"/>
        <v>0</v>
      </c>
      <c r="AD1621" s="7">
        <f t="shared" si="254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247"/>
        <v>0</v>
      </c>
      <c r="C1622" s="2">
        <f t="shared" si="248"/>
        <v>1</v>
      </c>
      <c r="G1622" s="69" t="s">
        <v>2453</v>
      </c>
      <c r="L1622" s="69">
        <f t="shared" si="249"/>
        <v>0</v>
      </c>
      <c r="N1622" s="69">
        <f t="shared" si="250"/>
        <v>0</v>
      </c>
      <c r="R1622" s="69">
        <f t="shared" si="251"/>
        <v>0</v>
      </c>
      <c r="V1622" s="69">
        <f t="shared" si="252"/>
        <v>0</v>
      </c>
      <c r="W1622"/>
      <c r="X1622"/>
      <c r="Y1622" s="83"/>
      <c r="Z1622"/>
      <c r="AA1622">
        <v>0</v>
      </c>
      <c r="AB1622">
        <v>0</v>
      </c>
      <c r="AC1622">
        <f t="shared" si="253"/>
        <v>0</v>
      </c>
      <c r="AD1622" s="7">
        <f t="shared" si="254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247"/>
        <v>0</v>
      </c>
      <c r="C1623" s="2">
        <f t="shared" si="248"/>
        <v>1</v>
      </c>
      <c r="G1623" s="69">
        <v>1</v>
      </c>
      <c r="L1623" s="69">
        <f t="shared" si="249"/>
        <v>0</v>
      </c>
      <c r="N1623" s="69">
        <f t="shared" si="250"/>
        <v>0</v>
      </c>
      <c r="R1623" s="69">
        <f t="shared" si="251"/>
        <v>0</v>
      </c>
      <c r="V1623" s="69">
        <f t="shared" si="252"/>
        <v>0</v>
      </c>
      <c r="W1623"/>
      <c r="X1623"/>
      <c r="Y1623" s="83"/>
      <c r="Z1623"/>
      <c r="AA1623">
        <v>0</v>
      </c>
      <c r="AB1623">
        <v>0</v>
      </c>
      <c r="AC1623">
        <f t="shared" si="253"/>
        <v>0</v>
      </c>
      <c r="AD1623" s="7">
        <f t="shared" si="254"/>
        <v>0</v>
      </c>
      <c r="AG1623" s="60" t="s">
        <v>2548</v>
      </c>
    </row>
    <row r="1624" spans="1:33" hidden="1" x14ac:dyDescent="0.2">
      <c r="A1624" s="6" t="s">
        <v>2537</v>
      </c>
      <c r="B1624" s="2">
        <f t="shared" si="247"/>
        <v>0</v>
      </c>
      <c r="C1624" s="2">
        <f t="shared" si="248"/>
        <v>1</v>
      </c>
      <c r="G1624" s="69">
        <v>1</v>
      </c>
      <c r="L1624" s="69">
        <f t="shared" si="249"/>
        <v>0</v>
      </c>
      <c r="N1624" s="69">
        <f t="shared" si="250"/>
        <v>0</v>
      </c>
      <c r="R1624" s="69">
        <f t="shared" si="251"/>
        <v>0</v>
      </c>
      <c r="V1624" s="69">
        <f t="shared" si="252"/>
        <v>0</v>
      </c>
      <c r="W1624"/>
      <c r="X1624"/>
      <c r="Y1624" s="83"/>
      <c r="Z1624"/>
      <c r="AA1624">
        <v>0</v>
      </c>
      <c r="AB1624">
        <v>0</v>
      </c>
      <c r="AC1624">
        <f t="shared" si="253"/>
        <v>0</v>
      </c>
      <c r="AD1624" s="7">
        <f t="shared" si="254"/>
        <v>0</v>
      </c>
      <c r="AG1624" s="60" t="s">
        <v>2548</v>
      </c>
    </row>
    <row r="1625" spans="1:33" hidden="1" x14ac:dyDescent="0.2">
      <c r="A1625" s="6" t="s">
        <v>1423</v>
      </c>
      <c r="B1625" s="2">
        <f t="shared" si="247"/>
        <v>0</v>
      </c>
      <c r="C1625" s="2">
        <f t="shared" si="248"/>
        <v>1</v>
      </c>
      <c r="G1625" s="69">
        <v>1</v>
      </c>
      <c r="L1625" s="69">
        <f t="shared" si="249"/>
        <v>0</v>
      </c>
      <c r="N1625" s="69">
        <f t="shared" si="250"/>
        <v>0</v>
      </c>
      <c r="R1625" s="69">
        <f t="shared" si="251"/>
        <v>0</v>
      </c>
      <c r="V1625" s="69">
        <f t="shared" si="252"/>
        <v>0</v>
      </c>
      <c r="W1625"/>
      <c r="X1625"/>
      <c r="Y1625" s="83"/>
      <c r="Z1625"/>
      <c r="AA1625">
        <v>0</v>
      </c>
      <c r="AB1625">
        <v>0</v>
      </c>
      <c r="AC1625">
        <f t="shared" si="253"/>
        <v>0</v>
      </c>
      <c r="AD1625" s="7">
        <f t="shared" si="254"/>
        <v>0</v>
      </c>
      <c r="AG1625" s="60" t="s">
        <v>2548</v>
      </c>
    </row>
    <row r="1626" spans="1:33" hidden="1" x14ac:dyDescent="0.2">
      <c r="A1626" s="6" t="s">
        <v>2538</v>
      </c>
      <c r="B1626" s="2">
        <f t="shared" si="247"/>
        <v>0</v>
      </c>
      <c r="C1626" s="2">
        <f t="shared" si="248"/>
        <v>1</v>
      </c>
      <c r="G1626" s="69">
        <v>1</v>
      </c>
      <c r="L1626" s="69">
        <f t="shared" si="249"/>
        <v>0</v>
      </c>
      <c r="N1626" s="69">
        <f t="shared" si="250"/>
        <v>0</v>
      </c>
      <c r="R1626" s="69">
        <f t="shared" si="251"/>
        <v>0</v>
      </c>
      <c r="V1626" s="69">
        <f t="shared" si="252"/>
        <v>0</v>
      </c>
      <c r="W1626"/>
      <c r="X1626"/>
      <c r="Y1626" s="83"/>
      <c r="Z1626"/>
      <c r="AA1626">
        <v>0</v>
      </c>
      <c r="AB1626">
        <v>0</v>
      </c>
      <c r="AC1626">
        <f t="shared" si="253"/>
        <v>0</v>
      </c>
      <c r="AD1626" s="7">
        <f t="shared" si="254"/>
        <v>0</v>
      </c>
      <c r="AG1626" s="60" t="s">
        <v>2548</v>
      </c>
    </row>
    <row r="1627" spans="1:33" hidden="1" x14ac:dyDescent="0.2">
      <c r="A1627" s="6" t="s">
        <v>2539</v>
      </c>
      <c r="B1627" s="2">
        <f t="shared" si="247"/>
        <v>0</v>
      </c>
      <c r="C1627" s="2">
        <f t="shared" si="248"/>
        <v>1</v>
      </c>
      <c r="G1627" s="69" t="s">
        <v>2453</v>
      </c>
      <c r="L1627" s="69">
        <f t="shared" si="249"/>
        <v>0</v>
      </c>
      <c r="N1627" s="69">
        <f t="shared" si="250"/>
        <v>0</v>
      </c>
      <c r="R1627" s="69">
        <f t="shared" si="251"/>
        <v>0</v>
      </c>
      <c r="V1627" s="69">
        <f t="shared" si="252"/>
        <v>0</v>
      </c>
      <c r="W1627"/>
      <c r="X1627"/>
      <c r="Y1627" s="83"/>
      <c r="Z1627"/>
      <c r="AA1627"/>
    </row>
    <row r="1628" spans="1:33" hidden="1" x14ac:dyDescent="0.2">
      <c r="A1628" s="6" t="s">
        <v>2540</v>
      </c>
      <c r="B1628" s="2">
        <f t="shared" si="247"/>
        <v>0</v>
      </c>
      <c r="C1628" s="2">
        <f t="shared" si="248"/>
        <v>1</v>
      </c>
      <c r="G1628" s="69" t="s">
        <v>2453</v>
      </c>
      <c r="L1628" s="69">
        <f t="shared" si="249"/>
        <v>0</v>
      </c>
      <c r="N1628" s="69">
        <f t="shared" si="250"/>
        <v>0</v>
      </c>
      <c r="R1628" s="69">
        <f t="shared" si="251"/>
        <v>0</v>
      </c>
      <c r="V1628" s="69">
        <f t="shared" si="252"/>
        <v>0</v>
      </c>
      <c r="W1628"/>
      <c r="X1628"/>
      <c r="Y1628" s="83"/>
      <c r="Z1628"/>
      <c r="AA1628"/>
    </row>
    <row r="1629" spans="1:33" hidden="1" x14ac:dyDescent="0.2">
      <c r="A1629" s="6" t="s">
        <v>2541</v>
      </c>
      <c r="B1629" s="2">
        <f t="shared" si="247"/>
        <v>0</v>
      </c>
      <c r="C1629" s="2">
        <f t="shared" si="248"/>
        <v>1</v>
      </c>
      <c r="L1629" s="69">
        <f t="shared" si="249"/>
        <v>0</v>
      </c>
      <c r="N1629" s="69">
        <f t="shared" si="250"/>
        <v>0</v>
      </c>
      <c r="R1629" s="69">
        <f t="shared" si="251"/>
        <v>0</v>
      </c>
      <c r="V1629" s="69">
        <f t="shared" si="252"/>
        <v>0</v>
      </c>
      <c r="W1629"/>
      <c r="X1629"/>
      <c r="Y1629" s="83"/>
      <c r="Z1629"/>
      <c r="AA1629"/>
    </row>
    <row r="1630" spans="1:33" hidden="1" x14ac:dyDescent="0.2">
      <c r="A1630" s="6" t="s">
        <v>1424</v>
      </c>
      <c r="B1630" s="2">
        <f t="shared" si="247"/>
        <v>0</v>
      </c>
      <c r="C1630" s="2">
        <f t="shared" si="248"/>
        <v>1</v>
      </c>
      <c r="L1630" s="69">
        <f t="shared" si="249"/>
        <v>0</v>
      </c>
      <c r="N1630" s="69">
        <f t="shared" si="250"/>
        <v>0</v>
      </c>
      <c r="R1630" s="69">
        <f t="shared" si="251"/>
        <v>0</v>
      </c>
      <c r="V1630" s="69">
        <f t="shared" si="252"/>
        <v>0</v>
      </c>
      <c r="W1630"/>
      <c r="X1630"/>
      <c r="Y1630" s="83"/>
      <c r="Z1630"/>
      <c r="AA1630"/>
    </row>
    <row r="1631" spans="1:33" hidden="1" x14ac:dyDescent="0.2">
      <c r="A1631" s="6" t="s">
        <v>1425</v>
      </c>
      <c r="B1631" s="2">
        <f t="shared" si="247"/>
        <v>0</v>
      </c>
      <c r="C1631" s="2">
        <f t="shared" si="248"/>
        <v>1</v>
      </c>
      <c r="L1631" s="69">
        <f t="shared" si="249"/>
        <v>0</v>
      </c>
      <c r="N1631" s="69">
        <f t="shared" si="250"/>
        <v>0</v>
      </c>
      <c r="R1631" s="69">
        <f t="shared" si="251"/>
        <v>0</v>
      </c>
      <c r="V1631" s="69">
        <f t="shared" si="252"/>
        <v>0</v>
      </c>
      <c r="W1631"/>
      <c r="X1631"/>
      <c r="Y1631" s="83"/>
      <c r="Z1631"/>
      <c r="AA1631"/>
    </row>
    <row r="1632" spans="1:33" hidden="1" x14ac:dyDescent="0.2">
      <c r="A1632" s="6" t="s">
        <v>1426</v>
      </c>
      <c r="B1632" s="2">
        <f t="shared" si="247"/>
        <v>0</v>
      </c>
      <c r="C1632" s="2">
        <f t="shared" si="248"/>
        <v>1</v>
      </c>
      <c r="L1632" s="69">
        <f t="shared" si="249"/>
        <v>0</v>
      </c>
      <c r="N1632" s="69">
        <f t="shared" si="250"/>
        <v>0</v>
      </c>
      <c r="R1632" s="69">
        <f t="shared" si="251"/>
        <v>0</v>
      </c>
      <c r="V1632" s="69">
        <f t="shared" si="252"/>
        <v>0</v>
      </c>
      <c r="W1632"/>
      <c r="X1632"/>
      <c r="Y1632" s="83"/>
      <c r="Z1632"/>
      <c r="AA1632"/>
    </row>
    <row r="1633" spans="1:27" hidden="1" x14ac:dyDescent="0.2">
      <c r="A1633" s="6" t="s">
        <v>1427</v>
      </c>
      <c r="B1633" s="2">
        <f t="shared" si="247"/>
        <v>0</v>
      </c>
      <c r="C1633" s="2">
        <f t="shared" si="248"/>
        <v>1</v>
      </c>
      <c r="L1633" s="69">
        <f t="shared" si="249"/>
        <v>0</v>
      </c>
      <c r="N1633" s="69">
        <f t="shared" si="250"/>
        <v>0</v>
      </c>
      <c r="R1633" s="69">
        <f t="shared" si="251"/>
        <v>0</v>
      </c>
      <c r="V1633" s="69">
        <f t="shared" si="252"/>
        <v>0</v>
      </c>
      <c r="W1633"/>
      <c r="X1633"/>
      <c r="Y1633" s="83"/>
      <c r="Z1633"/>
      <c r="AA1633"/>
    </row>
    <row r="1634" spans="1:27" hidden="1" x14ac:dyDescent="0.2">
      <c r="A1634" s="6" t="s">
        <v>1428</v>
      </c>
      <c r="B1634" s="2">
        <f t="shared" si="247"/>
        <v>0</v>
      </c>
      <c r="C1634" s="2">
        <f t="shared" si="248"/>
        <v>1</v>
      </c>
      <c r="L1634" s="69">
        <f t="shared" si="249"/>
        <v>0</v>
      </c>
      <c r="N1634" s="69">
        <f t="shared" si="250"/>
        <v>0</v>
      </c>
      <c r="R1634" s="69">
        <f t="shared" si="251"/>
        <v>0</v>
      </c>
      <c r="V1634" s="69">
        <f t="shared" si="252"/>
        <v>0</v>
      </c>
      <c r="W1634"/>
      <c r="X1634"/>
      <c r="Y1634" s="83"/>
      <c r="Z1634"/>
      <c r="AA1634"/>
    </row>
    <row r="1635" spans="1:27" hidden="1" x14ac:dyDescent="0.2">
      <c r="A1635" s="6" t="s">
        <v>1429</v>
      </c>
      <c r="B1635" s="2">
        <f t="shared" si="247"/>
        <v>0</v>
      </c>
      <c r="C1635" s="2">
        <f t="shared" si="248"/>
        <v>1</v>
      </c>
      <c r="L1635" s="69">
        <f t="shared" si="249"/>
        <v>0</v>
      </c>
      <c r="N1635" s="69">
        <f t="shared" si="250"/>
        <v>0</v>
      </c>
      <c r="R1635" s="69">
        <f t="shared" si="251"/>
        <v>0</v>
      </c>
      <c r="V1635" s="69">
        <f t="shared" si="252"/>
        <v>0</v>
      </c>
      <c r="W1635"/>
      <c r="X1635"/>
      <c r="Y1635" s="83"/>
      <c r="Z1635"/>
      <c r="AA1635"/>
    </row>
    <row r="1636" spans="1:27" hidden="1" x14ac:dyDescent="0.2">
      <c r="A1636" s="6" t="s">
        <v>1430</v>
      </c>
      <c r="B1636" s="2">
        <f t="shared" si="247"/>
        <v>0</v>
      </c>
      <c r="C1636" s="2">
        <f t="shared" si="248"/>
        <v>1</v>
      </c>
      <c r="L1636" s="69">
        <f t="shared" si="249"/>
        <v>0</v>
      </c>
      <c r="N1636" s="69">
        <f t="shared" si="250"/>
        <v>0</v>
      </c>
      <c r="R1636" s="69">
        <f t="shared" si="251"/>
        <v>0</v>
      </c>
      <c r="V1636" s="69">
        <f t="shared" si="252"/>
        <v>0</v>
      </c>
      <c r="W1636"/>
      <c r="X1636"/>
      <c r="Y1636" s="83"/>
      <c r="Z1636"/>
      <c r="AA1636"/>
    </row>
    <row r="1637" spans="1:27" hidden="1" x14ac:dyDescent="0.2">
      <c r="A1637" s="6" t="s">
        <v>1431</v>
      </c>
      <c r="B1637" s="2">
        <f t="shared" si="247"/>
        <v>0</v>
      </c>
      <c r="C1637" s="2">
        <f t="shared" si="248"/>
        <v>1</v>
      </c>
      <c r="L1637" s="69">
        <f t="shared" si="249"/>
        <v>0</v>
      </c>
      <c r="N1637" s="69">
        <f t="shared" si="250"/>
        <v>0</v>
      </c>
      <c r="R1637" s="69">
        <f t="shared" si="251"/>
        <v>0</v>
      </c>
      <c r="V1637" s="69">
        <f t="shared" si="252"/>
        <v>0</v>
      </c>
      <c r="W1637"/>
      <c r="X1637"/>
      <c r="Y1637" s="83"/>
      <c r="Z1637"/>
      <c r="AA1637"/>
    </row>
    <row r="1638" spans="1:27" hidden="1" x14ac:dyDescent="0.2">
      <c r="A1638" s="6" t="s">
        <v>1432</v>
      </c>
      <c r="B1638" s="2">
        <f t="shared" si="247"/>
        <v>0</v>
      </c>
      <c r="C1638" s="2">
        <f t="shared" si="248"/>
        <v>1</v>
      </c>
      <c r="L1638" s="69">
        <f t="shared" si="249"/>
        <v>0</v>
      </c>
      <c r="N1638" s="69">
        <f t="shared" si="250"/>
        <v>0</v>
      </c>
      <c r="R1638" s="69">
        <f t="shared" si="251"/>
        <v>0</v>
      </c>
      <c r="V1638" s="69">
        <f t="shared" si="252"/>
        <v>0</v>
      </c>
      <c r="W1638"/>
      <c r="X1638"/>
      <c r="Y1638" s="83"/>
      <c r="Z1638"/>
      <c r="AA1638"/>
    </row>
    <row r="1639" spans="1:27" hidden="1" x14ac:dyDescent="0.2">
      <c r="A1639" s="6" t="s">
        <v>1433</v>
      </c>
      <c r="B1639" s="2">
        <f t="shared" si="247"/>
        <v>0</v>
      </c>
      <c r="C1639" s="2">
        <f t="shared" si="248"/>
        <v>1</v>
      </c>
      <c r="L1639" s="69">
        <f t="shared" si="249"/>
        <v>0</v>
      </c>
      <c r="N1639" s="69">
        <f t="shared" si="250"/>
        <v>0</v>
      </c>
      <c r="R1639" s="69">
        <f t="shared" si="251"/>
        <v>0</v>
      </c>
      <c r="V1639" s="69">
        <f t="shared" si="252"/>
        <v>0</v>
      </c>
      <c r="W1639"/>
      <c r="X1639"/>
      <c r="Y1639" s="83"/>
      <c r="Z1639"/>
      <c r="AA1639"/>
    </row>
    <row r="1640" spans="1:27" hidden="1" x14ac:dyDescent="0.2">
      <c r="A1640" s="6" t="s">
        <v>1434</v>
      </c>
      <c r="B1640" s="2">
        <f t="shared" si="247"/>
        <v>0</v>
      </c>
      <c r="C1640" s="2">
        <f t="shared" si="248"/>
        <v>1</v>
      </c>
      <c r="L1640" s="69">
        <f t="shared" si="249"/>
        <v>0</v>
      </c>
      <c r="N1640" s="69">
        <f t="shared" si="250"/>
        <v>0</v>
      </c>
      <c r="R1640" s="69">
        <f t="shared" si="251"/>
        <v>0</v>
      </c>
      <c r="V1640" s="69">
        <f t="shared" si="252"/>
        <v>0</v>
      </c>
      <c r="W1640"/>
      <c r="X1640"/>
      <c r="Y1640" s="83"/>
      <c r="Z1640"/>
      <c r="AA1640"/>
    </row>
    <row r="1641" spans="1:27" hidden="1" x14ac:dyDescent="0.2">
      <c r="A1641" s="6" t="s">
        <v>1435</v>
      </c>
      <c r="B1641" s="2">
        <f t="shared" si="247"/>
        <v>0</v>
      </c>
      <c r="C1641" s="2">
        <f t="shared" si="248"/>
        <v>1</v>
      </c>
      <c r="L1641" s="69">
        <f t="shared" si="249"/>
        <v>0</v>
      </c>
      <c r="N1641" s="69">
        <f t="shared" si="250"/>
        <v>0</v>
      </c>
      <c r="R1641" s="69">
        <f t="shared" si="251"/>
        <v>0</v>
      </c>
      <c r="V1641" s="69">
        <f t="shared" si="252"/>
        <v>0</v>
      </c>
      <c r="W1641"/>
      <c r="X1641"/>
      <c r="Y1641" s="83"/>
      <c r="Z1641"/>
      <c r="AA1641"/>
    </row>
    <row r="1642" spans="1:27" hidden="1" x14ac:dyDescent="0.2">
      <c r="A1642" s="6" t="s">
        <v>1436</v>
      </c>
      <c r="B1642" s="2">
        <f t="shared" si="247"/>
        <v>0</v>
      </c>
      <c r="C1642" s="2">
        <f t="shared" si="248"/>
        <v>1</v>
      </c>
      <c r="L1642" s="69">
        <f t="shared" si="249"/>
        <v>0</v>
      </c>
      <c r="N1642" s="69">
        <f t="shared" si="250"/>
        <v>0</v>
      </c>
      <c r="R1642" s="69">
        <f t="shared" si="251"/>
        <v>0</v>
      </c>
      <c r="V1642" s="69">
        <f t="shared" si="252"/>
        <v>0</v>
      </c>
      <c r="W1642"/>
      <c r="X1642"/>
      <c r="Y1642" s="83"/>
      <c r="Z1642"/>
      <c r="AA1642"/>
    </row>
    <row r="1643" spans="1:27" hidden="1" x14ac:dyDescent="0.2">
      <c r="A1643" s="6" t="s">
        <v>1437</v>
      </c>
      <c r="B1643" s="2">
        <f t="shared" si="247"/>
        <v>0</v>
      </c>
      <c r="C1643" s="2">
        <f t="shared" si="248"/>
        <v>1</v>
      </c>
      <c r="L1643" s="69">
        <f t="shared" si="249"/>
        <v>0</v>
      </c>
      <c r="N1643" s="69">
        <f t="shared" si="250"/>
        <v>0</v>
      </c>
      <c r="R1643" s="69">
        <f t="shared" si="251"/>
        <v>0</v>
      </c>
      <c r="V1643" s="69">
        <f t="shared" si="252"/>
        <v>0</v>
      </c>
      <c r="W1643"/>
      <c r="X1643"/>
      <c r="Y1643" s="83"/>
      <c r="Z1643"/>
      <c r="AA1643"/>
    </row>
    <row r="1644" spans="1:27" hidden="1" x14ac:dyDescent="0.2">
      <c r="A1644" s="6" t="s">
        <v>1438</v>
      </c>
      <c r="B1644" s="2">
        <f t="shared" si="247"/>
        <v>0</v>
      </c>
      <c r="C1644" s="2">
        <f t="shared" si="248"/>
        <v>1</v>
      </c>
      <c r="L1644" s="69">
        <f t="shared" si="249"/>
        <v>0</v>
      </c>
      <c r="N1644" s="69">
        <f t="shared" si="250"/>
        <v>0</v>
      </c>
      <c r="R1644" s="69">
        <f t="shared" si="251"/>
        <v>0</v>
      </c>
      <c r="V1644" s="69">
        <f t="shared" si="252"/>
        <v>0</v>
      </c>
      <c r="W1644"/>
      <c r="X1644"/>
      <c r="Y1644" s="83"/>
      <c r="Z1644"/>
      <c r="AA1644"/>
    </row>
    <row r="1645" spans="1:27" hidden="1" x14ac:dyDescent="0.2">
      <c r="A1645" s="6" t="s">
        <v>1439</v>
      </c>
      <c r="B1645" s="2">
        <f t="shared" si="247"/>
        <v>0</v>
      </c>
      <c r="C1645" s="2">
        <f t="shared" si="248"/>
        <v>1</v>
      </c>
      <c r="L1645" s="69">
        <f t="shared" si="249"/>
        <v>0</v>
      </c>
      <c r="N1645" s="69">
        <f t="shared" si="250"/>
        <v>0</v>
      </c>
      <c r="R1645" s="69">
        <f t="shared" si="251"/>
        <v>0</v>
      </c>
      <c r="V1645" s="69">
        <f t="shared" si="252"/>
        <v>0</v>
      </c>
      <c r="W1645"/>
      <c r="X1645"/>
      <c r="Y1645" s="83"/>
      <c r="Z1645"/>
      <c r="AA1645"/>
    </row>
    <row r="1646" spans="1:27" hidden="1" x14ac:dyDescent="0.2">
      <c r="A1646" s="6" t="s">
        <v>1440</v>
      </c>
      <c r="B1646" s="2">
        <f t="shared" si="247"/>
        <v>0</v>
      </c>
      <c r="C1646" s="2">
        <f t="shared" si="248"/>
        <v>1</v>
      </c>
      <c r="L1646" s="69">
        <f t="shared" si="249"/>
        <v>0</v>
      </c>
      <c r="N1646" s="69">
        <f t="shared" si="250"/>
        <v>0</v>
      </c>
      <c r="R1646" s="69">
        <f t="shared" si="251"/>
        <v>0</v>
      </c>
      <c r="V1646" s="69">
        <f t="shared" si="252"/>
        <v>0</v>
      </c>
      <c r="W1646"/>
      <c r="X1646"/>
      <c r="Y1646" s="83"/>
      <c r="Z1646"/>
      <c r="AA1646"/>
    </row>
    <row r="1647" spans="1:27" hidden="1" x14ac:dyDescent="0.2">
      <c r="A1647" s="6" t="s">
        <v>1441</v>
      </c>
      <c r="B1647" s="2">
        <f t="shared" si="247"/>
        <v>0</v>
      </c>
      <c r="C1647" s="2">
        <f t="shared" si="248"/>
        <v>1</v>
      </c>
      <c r="L1647" s="69">
        <f t="shared" si="249"/>
        <v>0</v>
      </c>
      <c r="N1647" s="69">
        <f t="shared" si="250"/>
        <v>0</v>
      </c>
      <c r="R1647" s="69">
        <f t="shared" si="251"/>
        <v>0</v>
      </c>
      <c r="V1647" s="69">
        <f t="shared" si="252"/>
        <v>0</v>
      </c>
      <c r="W1647"/>
      <c r="X1647"/>
      <c r="Y1647" s="83"/>
      <c r="Z1647"/>
      <c r="AA1647"/>
    </row>
    <row r="1648" spans="1:27" hidden="1" x14ac:dyDescent="0.2">
      <c r="A1648" s="6" t="s">
        <v>1442</v>
      </c>
      <c r="B1648" s="2">
        <f t="shared" si="247"/>
        <v>0</v>
      </c>
      <c r="C1648" s="2">
        <f t="shared" si="248"/>
        <v>1</v>
      </c>
      <c r="L1648" s="69">
        <f t="shared" si="249"/>
        <v>0</v>
      </c>
      <c r="N1648" s="69">
        <f t="shared" si="250"/>
        <v>0</v>
      </c>
      <c r="R1648" s="69">
        <f t="shared" si="251"/>
        <v>0</v>
      </c>
      <c r="V1648" s="69">
        <f t="shared" si="252"/>
        <v>0</v>
      </c>
      <c r="W1648"/>
      <c r="X1648"/>
      <c r="Y1648" s="83"/>
      <c r="Z1648"/>
      <c r="AA1648"/>
    </row>
    <row r="1649" spans="1:27" hidden="1" x14ac:dyDescent="0.2">
      <c r="A1649" s="6" t="s">
        <v>1443</v>
      </c>
      <c r="B1649" s="2">
        <f t="shared" si="247"/>
        <v>0</v>
      </c>
      <c r="C1649" s="2">
        <f t="shared" si="248"/>
        <v>1</v>
      </c>
      <c r="L1649" s="69">
        <f t="shared" si="249"/>
        <v>0</v>
      </c>
      <c r="N1649" s="69">
        <f t="shared" si="250"/>
        <v>0</v>
      </c>
      <c r="R1649" s="69">
        <f t="shared" si="251"/>
        <v>0</v>
      </c>
      <c r="V1649" s="69">
        <f t="shared" si="252"/>
        <v>0</v>
      </c>
      <c r="W1649"/>
      <c r="X1649"/>
      <c r="Y1649" s="83"/>
      <c r="Z1649"/>
      <c r="AA1649"/>
    </row>
    <row r="1650" spans="1:27" hidden="1" x14ac:dyDescent="0.2">
      <c r="A1650" s="6" t="s">
        <v>1444</v>
      </c>
      <c r="B1650" s="2">
        <f t="shared" si="247"/>
        <v>0</v>
      </c>
      <c r="C1650" s="2">
        <f t="shared" si="248"/>
        <v>1</v>
      </c>
      <c r="L1650" s="69">
        <f t="shared" si="249"/>
        <v>0</v>
      </c>
      <c r="N1650" s="69">
        <f t="shared" si="250"/>
        <v>0</v>
      </c>
      <c r="R1650" s="69">
        <f t="shared" si="251"/>
        <v>0</v>
      </c>
      <c r="V1650" s="69">
        <f t="shared" si="252"/>
        <v>0</v>
      </c>
      <c r="W1650"/>
      <c r="X1650"/>
      <c r="Y1650" s="83"/>
      <c r="Z1650"/>
      <c r="AA1650"/>
    </row>
    <row r="1651" spans="1:27" hidden="1" x14ac:dyDescent="0.2">
      <c r="A1651" s="6" t="s">
        <v>1445</v>
      </c>
      <c r="B1651" s="2">
        <f t="shared" si="247"/>
        <v>0</v>
      </c>
      <c r="C1651" s="2">
        <f t="shared" si="248"/>
        <v>1</v>
      </c>
      <c r="L1651" s="69">
        <f t="shared" si="249"/>
        <v>0</v>
      </c>
      <c r="N1651" s="69">
        <f t="shared" si="250"/>
        <v>0</v>
      </c>
      <c r="R1651" s="69">
        <f t="shared" si="251"/>
        <v>0</v>
      </c>
      <c r="V1651" s="69">
        <f t="shared" si="252"/>
        <v>0</v>
      </c>
      <c r="W1651"/>
      <c r="X1651"/>
      <c r="Y1651" s="83"/>
      <c r="Z1651"/>
      <c r="AA1651"/>
    </row>
    <row r="1652" spans="1:27" hidden="1" x14ac:dyDescent="0.2">
      <c r="A1652" s="6" t="s">
        <v>1446</v>
      </c>
      <c r="B1652" s="2">
        <f t="shared" si="247"/>
        <v>0</v>
      </c>
      <c r="C1652" s="2">
        <f t="shared" si="248"/>
        <v>1</v>
      </c>
      <c r="L1652" s="69">
        <f t="shared" si="249"/>
        <v>0</v>
      </c>
      <c r="N1652" s="69">
        <f t="shared" si="250"/>
        <v>0</v>
      </c>
      <c r="R1652" s="69">
        <f t="shared" si="251"/>
        <v>0</v>
      </c>
      <c r="V1652" s="69">
        <f t="shared" si="252"/>
        <v>0</v>
      </c>
      <c r="W1652"/>
      <c r="X1652"/>
      <c r="Y1652" s="83"/>
      <c r="Z1652"/>
      <c r="AA1652"/>
    </row>
    <row r="1653" spans="1:27" hidden="1" x14ac:dyDescent="0.2">
      <c r="A1653" s="6" t="s">
        <v>1447</v>
      </c>
      <c r="B1653" s="2">
        <f t="shared" si="247"/>
        <v>0</v>
      </c>
      <c r="C1653" s="2">
        <f t="shared" si="248"/>
        <v>1</v>
      </c>
      <c r="L1653" s="69">
        <f t="shared" si="249"/>
        <v>0</v>
      </c>
      <c r="N1653" s="69">
        <f t="shared" si="250"/>
        <v>0</v>
      </c>
      <c r="R1653" s="69">
        <f t="shared" si="251"/>
        <v>0</v>
      </c>
      <c r="V1653" s="69">
        <f t="shared" si="252"/>
        <v>0</v>
      </c>
      <c r="W1653"/>
      <c r="X1653"/>
      <c r="Y1653" s="83"/>
      <c r="Z1653"/>
      <c r="AA1653"/>
    </row>
    <row r="1654" spans="1:27" hidden="1" x14ac:dyDescent="0.2">
      <c r="A1654" s="6" t="s">
        <v>1448</v>
      </c>
      <c r="B1654" s="2">
        <f t="shared" si="247"/>
        <v>0</v>
      </c>
      <c r="C1654" s="2">
        <f t="shared" si="248"/>
        <v>1</v>
      </c>
      <c r="L1654" s="69">
        <f t="shared" si="249"/>
        <v>0</v>
      </c>
      <c r="N1654" s="69">
        <f t="shared" si="250"/>
        <v>0</v>
      </c>
      <c r="R1654" s="69">
        <f t="shared" si="251"/>
        <v>0</v>
      </c>
      <c r="V1654" s="69">
        <f t="shared" si="252"/>
        <v>0</v>
      </c>
      <c r="W1654"/>
      <c r="X1654"/>
      <c r="Y1654" s="83"/>
      <c r="Z1654"/>
      <c r="AA1654"/>
    </row>
    <row r="1655" spans="1:27" hidden="1" x14ac:dyDescent="0.2">
      <c r="A1655" s="6" t="s">
        <v>1449</v>
      </c>
      <c r="B1655" s="2">
        <f t="shared" si="247"/>
        <v>0</v>
      </c>
      <c r="C1655" s="2">
        <f t="shared" si="248"/>
        <v>1</v>
      </c>
      <c r="L1655" s="69">
        <f t="shared" si="249"/>
        <v>0</v>
      </c>
      <c r="N1655" s="69">
        <f t="shared" si="250"/>
        <v>0</v>
      </c>
      <c r="R1655" s="69">
        <f t="shared" si="251"/>
        <v>0</v>
      </c>
      <c r="V1655" s="69">
        <f t="shared" si="252"/>
        <v>0</v>
      </c>
      <c r="W1655"/>
      <c r="X1655"/>
      <c r="Y1655" s="83"/>
      <c r="Z1655"/>
      <c r="AA1655"/>
    </row>
    <row r="1656" spans="1:27" hidden="1" x14ac:dyDescent="0.2">
      <c r="A1656" s="6" t="s">
        <v>1450</v>
      </c>
      <c r="B1656" s="2">
        <f t="shared" si="247"/>
        <v>0</v>
      </c>
      <c r="C1656" s="2">
        <f t="shared" si="248"/>
        <v>1</v>
      </c>
      <c r="L1656" s="69">
        <f t="shared" si="249"/>
        <v>0</v>
      </c>
      <c r="N1656" s="69">
        <f t="shared" si="250"/>
        <v>0</v>
      </c>
      <c r="R1656" s="69">
        <f t="shared" si="251"/>
        <v>0</v>
      </c>
      <c r="V1656" s="69">
        <f t="shared" si="252"/>
        <v>0</v>
      </c>
      <c r="W1656"/>
      <c r="X1656"/>
      <c r="Y1656" s="83"/>
      <c r="Z1656"/>
      <c r="AA1656"/>
    </row>
    <row r="1657" spans="1:27" hidden="1" x14ac:dyDescent="0.2">
      <c r="A1657" s="6" t="s">
        <v>1451</v>
      </c>
      <c r="B1657" s="2">
        <f t="shared" si="247"/>
        <v>0</v>
      </c>
      <c r="C1657" s="2">
        <f t="shared" si="248"/>
        <v>1</v>
      </c>
      <c r="L1657" s="69">
        <f t="shared" si="249"/>
        <v>0</v>
      </c>
      <c r="N1657" s="69">
        <f t="shared" si="250"/>
        <v>0</v>
      </c>
      <c r="R1657" s="69">
        <f t="shared" si="251"/>
        <v>0</v>
      </c>
      <c r="V1657" s="69">
        <f t="shared" si="252"/>
        <v>0</v>
      </c>
      <c r="W1657"/>
      <c r="X1657"/>
      <c r="Y1657" s="83"/>
      <c r="Z1657"/>
      <c r="AA1657"/>
    </row>
    <row r="1658" spans="1:27" hidden="1" x14ac:dyDescent="0.2">
      <c r="A1658" s="6" t="s">
        <v>1452</v>
      </c>
      <c r="B1658" s="2">
        <f t="shared" si="247"/>
        <v>0</v>
      </c>
      <c r="C1658" s="2">
        <f t="shared" si="248"/>
        <v>1</v>
      </c>
      <c r="L1658" s="69">
        <f t="shared" si="249"/>
        <v>0</v>
      </c>
      <c r="N1658" s="69">
        <f t="shared" si="250"/>
        <v>0</v>
      </c>
      <c r="R1658" s="69">
        <f t="shared" si="251"/>
        <v>0</v>
      </c>
      <c r="V1658" s="69">
        <f t="shared" si="252"/>
        <v>0</v>
      </c>
      <c r="W1658"/>
      <c r="X1658"/>
      <c r="Y1658" s="83"/>
      <c r="Z1658"/>
      <c r="AA1658"/>
    </row>
    <row r="1659" spans="1:27" hidden="1" x14ac:dyDescent="0.2">
      <c r="A1659" s="6" t="s">
        <v>1453</v>
      </c>
      <c r="B1659" s="2">
        <f t="shared" si="247"/>
        <v>0</v>
      </c>
      <c r="C1659" s="2">
        <f t="shared" si="248"/>
        <v>1</v>
      </c>
      <c r="L1659" s="69">
        <f t="shared" si="249"/>
        <v>0</v>
      </c>
      <c r="N1659" s="69">
        <f t="shared" si="250"/>
        <v>0</v>
      </c>
      <c r="R1659" s="69">
        <f t="shared" si="251"/>
        <v>0</v>
      </c>
      <c r="V1659" s="69">
        <f t="shared" si="252"/>
        <v>0</v>
      </c>
      <c r="W1659"/>
      <c r="X1659"/>
      <c r="Y1659" s="83"/>
      <c r="Z1659"/>
      <c r="AA1659"/>
    </row>
    <row r="1660" spans="1:27" hidden="1" x14ac:dyDescent="0.2">
      <c r="A1660" s="6" t="s">
        <v>1454</v>
      </c>
      <c r="B1660" s="2">
        <f t="shared" si="247"/>
        <v>0</v>
      </c>
      <c r="C1660" s="2">
        <f t="shared" si="248"/>
        <v>1</v>
      </c>
      <c r="L1660" s="69">
        <f t="shared" si="249"/>
        <v>0</v>
      </c>
      <c r="N1660" s="69">
        <f t="shared" si="250"/>
        <v>0</v>
      </c>
      <c r="R1660" s="69">
        <f t="shared" si="251"/>
        <v>0</v>
      </c>
      <c r="V1660" s="69">
        <f t="shared" si="252"/>
        <v>0</v>
      </c>
      <c r="W1660"/>
      <c r="X1660"/>
      <c r="Y1660" s="83"/>
      <c r="Z1660"/>
      <c r="AA1660"/>
    </row>
    <row r="1661" spans="1:27" hidden="1" x14ac:dyDescent="0.2">
      <c r="A1661" s="6" t="s">
        <v>1455</v>
      </c>
      <c r="B1661" s="2">
        <f t="shared" si="247"/>
        <v>0</v>
      </c>
      <c r="C1661" s="2">
        <f t="shared" si="248"/>
        <v>1</v>
      </c>
      <c r="L1661" s="69">
        <f t="shared" si="249"/>
        <v>0</v>
      </c>
      <c r="N1661" s="69">
        <f t="shared" si="250"/>
        <v>0</v>
      </c>
      <c r="R1661" s="69">
        <f t="shared" si="251"/>
        <v>0</v>
      </c>
      <c r="V1661" s="69">
        <f t="shared" si="252"/>
        <v>0</v>
      </c>
      <c r="W1661"/>
      <c r="X1661"/>
      <c r="Y1661" s="83"/>
      <c r="Z1661"/>
      <c r="AA1661"/>
    </row>
    <row r="1662" spans="1:27" hidden="1" x14ac:dyDescent="0.2">
      <c r="A1662" s="6" t="s">
        <v>1456</v>
      </c>
      <c r="B1662" s="2">
        <f t="shared" si="247"/>
        <v>0</v>
      </c>
      <c r="C1662" s="2">
        <f t="shared" si="248"/>
        <v>1</v>
      </c>
      <c r="L1662" s="69">
        <f t="shared" si="249"/>
        <v>0</v>
      </c>
      <c r="N1662" s="69">
        <f t="shared" si="250"/>
        <v>0</v>
      </c>
      <c r="R1662" s="69">
        <f t="shared" si="251"/>
        <v>0</v>
      </c>
      <c r="V1662" s="69">
        <f t="shared" si="252"/>
        <v>0</v>
      </c>
      <c r="W1662"/>
      <c r="X1662"/>
      <c r="Y1662" s="83"/>
      <c r="Z1662"/>
      <c r="AA1662"/>
    </row>
    <row r="1663" spans="1:27" hidden="1" x14ac:dyDescent="0.2">
      <c r="A1663" s="6" t="s">
        <v>1457</v>
      </c>
      <c r="B1663" s="2">
        <f t="shared" si="247"/>
        <v>0</v>
      </c>
      <c r="C1663" s="2">
        <f t="shared" si="248"/>
        <v>1</v>
      </c>
      <c r="L1663" s="69">
        <f t="shared" si="249"/>
        <v>0</v>
      </c>
      <c r="N1663" s="69">
        <f t="shared" si="250"/>
        <v>0</v>
      </c>
      <c r="R1663" s="69">
        <f t="shared" si="251"/>
        <v>0</v>
      </c>
      <c r="V1663" s="69">
        <f t="shared" si="252"/>
        <v>0</v>
      </c>
      <c r="W1663"/>
      <c r="X1663"/>
      <c r="Y1663" s="83"/>
      <c r="Z1663"/>
      <c r="AA1663"/>
    </row>
    <row r="1664" spans="1:27" hidden="1" x14ac:dyDescent="0.2">
      <c r="A1664" s="6" t="s">
        <v>1458</v>
      </c>
      <c r="B1664" s="2">
        <f t="shared" si="247"/>
        <v>0</v>
      </c>
      <c r="C1664" s="2">
        <f t="shared" si="248"/>
        <v>1</v>
      </c>
      <c r="L1664" s="69">
        <f t="shared" si="249"/>
        <v>0</v>
      </c>
      <c r="N1664" s="69">
        <f t="shared" si="250"/>
        <v>0</v>
      </c>
      <c r="R1664" s="69">
        <f t="shared" si="251"/>
        <v>0</v>
      </c>
      <c r="V1664" s="69">
        <f t="shared" si="252"/>
        <v>0</v>
      </c>
      <c r="W1664"/>
      <c r="X1664"/>
      <c r="Y1664" s="83"/>
      <c r="Z1664"/>
      <c r="AA1664"/>
    </row>
    <row r="1665" spans="1:27" hidden="1" x14ac:dyDescent="0.2">
      <c r="A1665" s="6" t="s">
        <v>1459</v>
      </c>
      <c r="B1665" s="2">
        <f t="shared" si="247"/>
        <v>0</v>
      </c>
      <c r="C1665" s="2">
        <f t="shared" si="248"/>
        <v>1</v>
      </c>
      <c r="L1665" s="69">
        <f t="shared" si="249"/>
        <v>0</v>
      </c>
      <c r="N1665" s="69">
        <f t="shared" si="250"/>
        <v>0</v>
      </c>
      <c r="R1665" s="69">
        <f t="shared" si="251"/>
        <v>0</v>
      </c>
      <c r="V1665" s="69">
        <f t="shared" si="252"/>
        <v>0</v>
      </c>
      <c r="W1665"/>
      <c r="X1665"/>
      <c r="Y1665" s="83"/>
      <c r="Z1665"/>
      <c r="AA1665"/>
    </row>
    <row r="1666" spans="1:27" hidden="1" x14ac:dyDescent="0.2">
      <c r="A1666" s="6" t="s">
        <v>1460</v>
      </c>
      <c r="B1666" s="2">
        <f t="shared" si="247"/>
        <v>0</v>
      </c>
      <c r="C1666" s="2">
        <f t="shared" si="248"/>
        <v>1</v>
      </c>
      <c r="L1666" s="69">
        <f t="shared" si="249"/>
        <v>0</v>
      </c>
      <c r="N1666" s="69">
        <f t="shared" si="250"/>
        <v>0</v>
      </c>
      <c r="R1666" s="69">
        <f t="shared" si="251"/>
        <v>0</v>
      </c>
      <c r="V1666" s="69">
        <f t="shared" si="252"/>
        <v>0</v>
      </c>
      <c r="W1666"/>
      <c r="X1666"/>
      <c r="Y1666" s="83"/>
      <c r="Z1666"/>
      <c r="AA1666"/>
    </row>
    <row r="1667" spans="1:27" hidden="1" x14ac:dyDescent="0.2">
      <c r="A1667" s="6" t="s">
        <v>1461</v>
      </c>
      <c r="B1667" s="2">
        <f t="shared" si="247"/>
        <v>0</v>
      </c>
      <c r="C1667" s="2">
        <f t="shared" si="248"/>
        <v>1</v>
      </c>
      <c r="L1667" s="69">
        <f t="shared" si="249"/>
        <v>0</v>
      </c>
      <c r="N1667" s="69">
        <f t="shared" si="250"/>
        <v>0</v>
      </c>
      <c r="R1667" s="69">
        <f t="shared" si="251"/>
        <v>0</v>
      </c>
      <c r="V1667" s="69">
        <f t="shared" si="252"/>
        <v>0</v>
      </c>
      <c r="W1667"/>
      <c r="X1667"/>
      <c r="Y1667" s="83"/>
      <c r="Z1667"/>
      <c r="AA1667"/>
    </row>
    <row r="1668" spans="1:27" hidden="1" x14ac:dyDescent="0.2">
      <c r="A1668" s="6" t="s">
        <v>1462</v>
      </c>
      <c r="B1668" s="2">
        <f t="shared" si="247"/>
        <v>0</v>
      </c>
      <c r="C1668" s="2">
        <f t="shared" si="248"/>
        <v>1</v>
      </c>
      <c r="L1668" s="69">
        <f t="shared" si="249"/>
        <v>0</v>
      </c>
      <c r="N1668" s="69">
        <f t="shared" si="250"/>
        <v>0</v>
      </c>
      <c r="R1668" s="69">
        <f t="shared" si="251"/>
        <v>0</v>
      </c>
      <c r="V1668" s="69">
        <f t="shared" si="252"/>
        <v>0</v>
      </c>
      <c r="W1668"/>
      <c r="X1668"/>
      <c r="Y1668" s="83"/>
      <c r="Z1668"/>
      <c r="AA1668"/>
    </row>
    <row r="1669" spans="1:27" hidden="1" x14ac:dyDescent="0.2">
      <c r="A1669" s="6" t="s">
        <v>1463</v>
      </c>
      <c r="B1669" s="2">
        <f t="shared" si="247"/>
        <v>0</v>
      </c>
      <c r="C1669" s="2">
        <f t="shared" si="248"/>
        <v>1</v>
      </c>
      <c r="L1669" s="69">
        <f t="shared" si="249"/>
        <v>0</v>
      </c>
      <c r="N1669" s="69">
        <f t="shared" si="250"/>
        <v>0</v>
      </c>
      <c r="R1669" s="69">
        <f t="shared" si="251"/>
        <v>0</v>
      </c>
      <c r="V1669" s="69">
        <f t="shared" si="252"/>
        <v>0</v>
      </c>
      <c r="W1669"/>
      <c r="X1669"/>
      <c r="Y1669" s="83"/>
      <c r="Z1669"/>
      <c r="AA1669"/>
    </row>
    <row r="1670" spans="1:27" hidden="1" x14ac:dyDescent="0.2">
      <c r="A1670" s="6" t="s">
        <v>1464</v>
      </c>
      <c r="B1670" s="2">
        <f t="shared" si="247"/>
        <v>0</v>
      </c>
      <c r="C1670" s="2">
        <f t="shared" si="248"/>
        <v>1</v>
      </c>
      <c r="L1670" s="69">
        <f t="shared" si="249"/>
        <v>0</v>
      </c>
      <c r="N1670" s="69">
        <f t="shared" si="250"/>
        <v>0</v>
      </c>
      <c r="R1670" s="69">
        <f t="shared" si="251"/>
        <v>0</v>
      </c>
      <c r="V1670" s="69">
        <f t="shared" si="252"/>
        <v>0</v>
      </c>
      <c r="W1670"/>
      <c r="X1670"/>
      <c r="Y1670" s="83"/>
      <c r="Z1670"/>
      <c r="AA1670"/>
    </row>
    <row r="1671" spans="1:27" hidden="1" x14ac:dyDescent="0.2">
      <c r="A1671" s="6" t="s">
        <v>1465</v>
      </c>
      <c r="B1671" s="2">
        <f t="shared" si="247"/>
        <v>0</v>
      </c>
      <c r="C1671" s="2">
        <f t="shared" si="248"/>
        <v>1</v>
      </c>
      <c r="L1671" s="69">
        <f t="shared" si="249"/>
        <v>0</v>
      </c>
      <c r="N1671" s="69">
        <f t="shared" si="250"/>
        <v>0</v>
      </c>
      <c r="R1671" s="69">
        <f t="shared" si="251"/>
        <v>0</v>
      </c>
      <c r="V1671" s="69">
        <f t="shared" si="252"/>
        <v>0</v>
      </c>
      <c r="W1671"/>
      <c r="X1671"/>
      <c r="Y1671" s="83"/>
      <c r="Z1671"/>
      <c r="AA1671"/>
    </row>
    <row r="1672" spans="1:27" hidden="1" x14ac:dyDescent="0.2">
      <c r="A1672" s="6" t="s">
        <v>1466</v>
      </c>
      <c r="B1672" s="2">
        <f t="shared" si="247"/>
        <v>0</v>
      </c>
      <c r="C1672" s="2">
        <f t="shared" si="248"/>
        <v>1</v>
      </c>
      <c r="L1672" s="69">
        <f t="shared" si="249"/>
        <v>0</v>
      </c>
      <c r="N1672" s="69">
        <f t="shared" si="250"/>
        <v>0</v>
      </c>
      <c r="R1672" s="69">
        <f t="shared" si="251"/>
        <v>0</v>
      </c>
      <c r="V1672" s="69">
        <f t="shared" si="252"/>
        <v>0</v>
      </c>
      <c r="W1672"/>
      <c r="X1672"/>
      <c r="Y1672" s="83"/>
      <c r="Z1672"/>
      <c r="AA1672"/>
    </row>
    <row r="1673" spans="1:27" hidden="1" x14ac:dyDescent="0.2">
      <c r="A1673" s="6" t="s">
        <v>1467</v>
      </c>
      <c r="B1673" s="2">
        <f t="shared" si="247"/>
        <v>0</v>
      </c>
      <c r="C1673" s="2">
        <f t="shared" si="248"/>
        <v>1</v>
      </c>
      <c r="L1673" s="69">
        <f t="shared" si="249"/>
        <v>0</v>
      </c>
      <c r="N1673" s="69">
        <f t="shared" si="250"/>
        <v>0</v>
      </c>
      <c r="R1673" s="69">
        <f t="shared" si="251"/>
        <v>0</v>
      </c>
      <c r="V1673" s="69">
        <f t="shared" si="252"/>
        <v>0</v>
      </c>
      <c r="W1673"/>
      <c r="X1673"/>
      <c r="Y1673" s="83"/>
      <c r="Z1673"/>
      <c r="AA1673"/>
    </row>
    <row r="1674" spans="1:27" hidden="1" x14ac:dyDescent="0.2">
      <c r="A1674" s="6" t="s">
        <v>1468</v>
      </c>
      <c r="B1674" s="2">
        <f t="shared" si="247"/>
        <v>0</v>
      </c>
      <c r="C1674" s="2">
        <f t="shared" si="248"/>
        <v>1</v>
      </c>
      <c r="L1674" s="69">
        <f t="shared" si="249"/>
        <v>0</v>
      </c>
      <c r="N1674" s="69">
        <f t="shared" si="250"/>
        <v>0</v>
      </c>
      <c r="R1674" s="69">
        <f t="shared" si="251"/>
        <v>0</v>
      </c>
      <c r="V1674" s="69">
        <f t="shared" si="252"/>
        <v>0</v>
      </c>
      <c r="W1674"/>
      <c r="X1674"/>
      <c r="Y1674" s="83"/>
      <c r="Z1674"/>
      <c r="AA1674"/>
    </row>
    <row r="1675" spans="1:27" hidden="1" x14ac:dyDescent="0.2">
      <c r="A1675" s="6" t="s">
        <v>1469</v>
      </c>
      <c r="B1675" s="2">
        <f t="shared" si="247"/>
        <v>0</v>
      </c>
      <c r="C1675" s="2">
        <f t="shared" si="248"/>
        <v>1</v>
      </c>
      <c r="L1675" s="69">
        <f t="shared" si="249"/>
        <v>0</v>
      </c>
      <c r="N1675" s="69">
        <f t="shared" si="250"/>
        <v>0</v>
      </c>
      <c r="R1675" s="69">
        <f t="shared" si="251"/>
        <v>0</v>
      </c>
      <c r="V1675" s="69">
        <f t="shared" si="252"/>
        <v>0</v>
      </c>
      <c r="W1675"/>
      <c r="X1675"/>
      <c r="Y1675" s="83"/>
      <c r="Z1675"/>
      <c r="AA1675"/>
    </row>
    <row r="1676" spans="1:27" hidden="1" x14ac:dyDescent="0.2">
      <c r="A1676" s="6" t="s">
        <v>1470</v>
      </c>
      <c r="B1676" s="2">
        <f t="shared" si="247"/>
        <v>0</v>
      </c>
      <c r="C1676" s="2">
        <f t="shared" si="248"/>
        <v>1</v>
      </c>
      <c r="L1676" s="69">
        <f t="shared" si="249"/>
        <v>0</v>
      </c>
      <c r="N1676" s="69">
        <f t="shared" si="250"/>
        <v>0</v>
      </c>
      <c r="R1676" s="69">
        <f t="shared" si="251"/>
        <v>0</v>
      </c>
      <c r="V1676" s="69">
        <f t="shared" si="252"/>
        <v>0</v>
      </c>
      <c r="W1676"/>
      <c r="X1676"/>
      <c r="Y1676" s="83"/>
      <c r="Z1676"/>
      <c r="AA1676"/>
    </row>
    <row r="1677" spans="1:27" hidden="1" x14ac:dyDescent="0.2">
      <c r="A1677" s="6" t="s">
        <v>1471</v>
      </c>
      <c r="B1677" s="2">
        <f t="shared" si="247"/>
        <v>0</v>
      </c>
      <c r="C1677" s="2">
        <f t="shared" si="248"/>
        <v>1</v>
      </c>
      <c r="L1677" s="69">
        <f t="shared" si="249"/>
        <v>0</v>
      </c>
      <c r="N1677" s="69">
        <f t="shared" si="250"/>
        <v>0</v>
      </c>
      <c r="R1677" s="69">
        <f t="shared" si="251"/>
        <v>0</v>
      </c>
      <c r="V1677" s="69">
        <f t="shared" si="252"/>
        <v>0</v>
      </c>
      <c r="W1677"/>
      <c r="X1677"/>
      <c r="Y1677" s="83"/>
      <c r="Z1677"/>
      <c r="AA1677"/>
    </row>
    <row r="1678" spans="1:27" hidden="1" x14ac:dyDescent="0.2">
      <c r="A1678" s="6" t="s">
        <v>1472</v>
      </c>
      <c r="B1678" s="2">
        <f t="shared" si="247"/>
        <v>0</v>
      </c>
      <c r="C1678" s="2">
        <f t="shared" si="248"/>
        <v>1</v>
      </c>
      <c r="L1678" s="69">
        <f t="shared" si="249"/>
        <v>0</v>
      </c>
      <c r="N1678" s="69">
        <f t="shared" si="250"/>
        <v>0</v>
      </c>
      <c r="R1678" s="69">
        <f t="shared" si="251"/>
        <v>0</v>
      </c>
      <c r="V1678" s="69">
        <f t="shared" si="252"/>
        <v>0</v>
      </c>
      <c r="W1678"/>
      <c r="X1678"/>
      <c r="Y1678" s="83"/>
      <c r="Z1678"/>
      <c r="AA1678"/>
    </row>
    <row r="1679" spans="1:27" hidden="1" x14ac:dyDescent="0.2">
      <c r="A1679" s="6" t="s">
        <v>1473</v>
      </c>
      <c r="B1679" s="2">
        <f t="shared" si="247"/>
        <v>0</v>
      </c>
      <c r="C1679" s="2">
        <f t="shared" si="248"/>
        <v>1</v>
      </c>
      <c r="L1679" s="69">
        <f t="shared" si="249"/>
        <v>0</v>
      </c>
      <c r="N1679" s="69">
        <f t="shared" si="250"/>
        <v>0</v>
      </c>
      <c r="R1679" s="69">
        <f t="shared" si="251"/>
        <v>0</v>
      </c>
      <c r="V1679" s="69">
        <f t="shared" si="252"/>
        <v>0</v>
      </c>
      <c r="W1679"/>
      <c r="X1679"/>
      <c r="Y1679" s="83"/>
      <c r="Z1679"/>
      <c r="AA1679"/>
    </row>
    <row r="1680" spans="1:27" hidden="1" x14ac:dyDescent="0.2">
      <c r="A1680" s="6" t="s">
        <v>1474</v>
      </c>
      <c r="B1680" s="2">
        <f t="shared" si="247"/>
        <v>0</v>
      </c>
      <c r="C1680" s="2">
        <f t="shared" si="248"/>
        <v>1</v>
      </c>
      <c r="L1680" s="69">
        <f t="shared" si="249"/>
        <v>0</v>
      </c>
      <c r="N1680" s="69">
        <f t="shared" si="250"/>
        <v>0</v>
      </c>
      <c r="R1680" s="69">
        <f t="shared" si="251"/>
        <v>0</v>
      </c>
      <c r="V1680" s="69">
        <f t="shared" si="252"/>
        <v>0</v>
      </c>
      <c r="W1680"/>
      <c r="X1680"/>
      <c r="Y1680" s="83"/>
      <c r="Z1680"/>
      <c r="AA1680"/>
    </row>
    <row r="1681" spans="1:27" hidden="1" x14ac:dyDescent="0.2">
      <c r="A1681" s="6" t="s">
        <v>1475</v>
      </c>
      <c r="B1681" s="2">
        <f t="shared" ref="B1681:B1744" si="255">+L1681+N1681+R1681+V1681+X1681</f>
        <v>0</v>
      </c>
      <c r="C1681" s="2">
        <f t="shared" ref="C1681:C1744" si="256">RANK(B1681,B$1617:B$1816,0)</f>
        <v>1</v>
      </c>
      <c r="L1681" s="69">
        <f t="shared" ref="L1681:L1744" si="257">IF(AND(I1681&lt;1,J1681&lt;1,K1681&lt;1),0,IF(250+((150-(I1681*60+J1681))*2)&lt;0,0,IF(K1681&lt;50,250+((150-(I1681*60+J1681))*2),IF(K1681&gt;49,250+((150-(I1681*60+J1681))*2)-1,250+((150-(I1681*60+J1681))*2)))))</f>
        <v>0</v>
      </c>
      <c r="N1681" s="69">
        <f t="shared" ref="N1681:N1744" si="258">IF(M1681&lt;89,0,250+((M1681-172)*3))</f>
        <v>0</v>
      </c>
      <c r="R1681" s="69">
        <f t="shared" ref="R1681:R1744" si="259">IF(AND(O1681&lt;1,P1681&lt;1,Q1681&lt;1),0,IF(250+((680-(O1681*60+P1681))*1)&lt;0,0,250+((680-(O1681*60+P1681))*1)))</f>
        <v>0</v>
      </c>
      <c r="V1681" s="69">
        <f t="shared" ref="V1681:V1744" si="260">IF(AND(S1681&lt;1,T1681&lt;1,U1681&lt;1),0,IF(500+((800-(S1681*60+T1681))*1)&lt;0,0,500+((800-(S1681*60+T1681))*1)))</f>
        <v>0</v>
      </c>
      <c r="W1681"/>
      <c r="X1681"/>
      <c r="Y1681" s="83"/>
      <c r="Z1681"/>
      <c r="AA1681"/>
    </row>
    <row r="1682" spans="1:27" hidden="1" x14ac:dyDescent="0.2">
      <c r="A1682" s="6" t="s">
        <v>1476</v>
      </c>
      <c r="B1682" s="2">
        <f t="shared" si="255"/>
        <v>0</v>
      </c>
      <c r="C1682" s="2">
        <f t="shared" si="256"/>
        <v>1</v>
      </c>
      <c r="L1682" s="69">
        <f t="shared" si="257"/>
        <v>0</v>
      </c>
      <c r="N1682" s="69">
        <f t="shared" si="258"/>
        <v>0</v>
      </c>
      <c r="R1682" s="69">
        <f t="shared" si="259"/>
        <v>0</v>
      </c>
      <c r="V1682" s="69">
        <f t="shared" si="260"/>
        <v>0</v>
      </c>
      <c r="W1682"/>
      <c r="X1682"/>
      <c r="Y1682" s="83"/>
      <c r="Z1682"/>
      <c r="AA1682"/>
    </row>
    <row r="1683" spans="1:27" hidden="1" x14ac:dyDescent="0.2">
      <c r="A1683" s="6" t="s">
        <v>1477</v>
      </c>
      <c r="B1683" s="2">
        <f t="shared" si="255"/>
        <v>0</v>
      </c>
      <c r="C1683" s="2">
        <f t="shared" si="256"/>
        <v>1</v>
      </c>
      <c r="L1683" s="69">
        <f t="shared" si="257"/>
        <v>0</v>
      </c>
      <c r="N1683" s="69">
        <f t="shared" si="258"/>
        <v>0</v>
      </c>
      <c r="R1683" s="69">
        <f t="shared" si="259"/>
        <v>0</v>
      </c>
      <c r="V1683" s="69">
        <f t="shared" si="260"/>
        <v>0</v>
      </c>
      <c r="W1683"/>
      <c r="X1683"/>
      <c r="Y1683" s="83"/>
      <c r="Z1683"/>
      <c r="AA1683"/>
    </row>
    <row r="1684" spans="1:27" hidden="1" x14ac:dyDescent="0.2">
      <c r="A1684" s="6" t="s">
        <v>1478</v>
      </c>
      <c r="B1684" s="2">
        <f t="shared" si="255"/>
        <v>0</v>
      </c>
      <c r="C1684" s="2">
        <f t="shared" si="256"/>
        <v>1</v>
      </c>
      <c r="L1684" s="69">
        <f t="shared" si="257"/>
        <v>0</v>
      </c>
      <c r="N1684" s="69">
        <f t="shared" si="258"/>
        <v>0</v>
      </c>
      <c r="R1684" s="69">
        <f t="shared" si="259"/>
        <v>0</v>
      </c>
      <c r="V1684" s="69">
        <f t="shared" si="260"/>
        <v>0</v>
      </c>
      <c r="W1684"/>
      <c r="X1684"/>
      <c r="Y1684" s="83"/>
      <c r="Z1684"/>
      <c r="AA1684"/>
    </row>
    <row r="1685" spans="1:27" hidden="1" x14ac:dyDescent="0.2">
      <c r="A1685" s="6" t="s">
        <v>1479</v>
      </c>
      <c r="B1685" s="2">
        <f t="shared" si="255"/>
        <v>0</v>
      </c>
      <c r="C1685" s="2">
        <f t="shared" si="256"/>
        <v>1</v>
      </c>
      <c r="L1685" s="69">
        <f t="shared" si="257"/>
        <v>0</v>
      </c>
      <c r="N1685" s="69">
        <f t="shared" si="258"/>
        <v>0</v>
      </c>
      <c r="R1685" s="69">
        <f t="shared" si="259"/>
        <v>0</v>
      </c>
      <c r="V1685" s="69">
        <f t="shared" si="260"/>
        <v>0</v>
      </c>
      <c r="W1685"/>
      <c r="X1685"/>
      <c r="Y1685" s="83"/>
      <c r="Z1685"/>
      <c r="AA1685"/>
    </row>
    <row r="1686" spans="1:27" hidden="1" x14ac:dyDescent="0.2">
      <c r="A1686" s="6" t="s">
        <v>1480</v>
      </c>
      <c r="B1686" s="2">
        <f t="shared" si="255"/>
        <v>0</v>
      </c>
      <c r="C1686" s="2">
        <f t="shared" si="256"/>
        <v>1</v>
      </c>
      <c r="L1686" s="69">
        <f t="shared" si="257"/>
        <v>0</v>
      </c>
      <c r="N1686" s="69">
        <f t="shared" si="258"/>
        <v>0</v>
      </c>
      <c r="R1686" s="69">
        <f t="shared" si="259"/>
        <v>0</v>
      </c>
      <c r="V1686" s="69">
        <f t="shared" si="260"/>
        <v>0</v>
      </c>
      <c r="W1686"/>
      <c r="X1686"/>
      <c r="Y1686" s="83"/>
      <c r="Z1686"/>
      <c r="AA1686"/>
    </row>
    <row r="1687" spans="1:27" hidden="1" x14ac:dyDescent="0.2">
      <c r="A1687" s="6" t="s">
        <v>1481</v>
      </c>
      <c r="B1687" s="2">
        <f t="shared" si="255"/>
        <v>0</v>
      </c>
      <c r="C1687" s="2">
        <f t="shared" si="256"/>
        <v>1</v>
      </c>
      <c r="L1687" s="69">
        <f t="shared" si="257"/>
        <v>0</v>
      </c>
      <c r="N1687" s="69">
        <f t="shared" si="258"/>
        <v>0</v>
      </c>
      <c r="R1687" s="69">
        <f t="shared" si="259"/>
        <v>0</v>
      </c>
      <c r="V1687" s="69">
        <f t="shared" si="260"/>
        <v>0</v>
      </c>
      <c r="W1687"/>
      <c r="X1687"/>
      <c r="Y1687" s="83"/>
      <c r="Z1687"/>
      <c r="AA1687"/>
    </row>
    <row r="1688" spans="1:27" hidden="1" x14ac:dyDescent="0.2">
      <c r="A1688" s="6" t="s">
        <v>1482</v>
      </c>
      <c r="B1688" s="2">
        <f t="shared" si="255"/>
        <v>0</v>
      </c>
      <c r="C1688" s="2">
        <f t="shared" si="256"/>
        <v>1</v>
      </c>
      <c r="L1688" s="69">
        <f t="shared" si="257"/>
        <v>0</v>
      </c>
      <c r="N1688" s="69">
        <f t="shared" si="258"/>
        <v>0</v>
      </c>
      <c r="R1688" s="69">
        <f t="shared" si="259"/>
        <v>0</v>
      </c>
      <c r="V1688" s="69">
        <f t="shared" si="260"/>
        <v>0</v>
      </c>
      <c r="W1688"/>
      <c r="X1688"/>
      <c r="Y1688" s="83"/>
      <c r="Z1688"/>
      <c r="AA1688"/>
    </row>
    <row r="1689" spans="1:27" hidden="1" x14ac:dyDescent="0.2">
      <c r="A1689" s="6" t="s">
        <v>1483</v>
      </c>
      <c r="B1689" s="2">
        <f t="shared" si="255"/>
        <v>0</v>
      </c>
      <c r="C1689" s="2">
        <f t="shared" si="256"/>
        <v>1</v>
      </c>
      <c r="L1689" s="69">
        <f t="shared" si="257"/>
        <v>0</v>
      </c>
      <c r="N1689" s="69">
        <f t="shared" si="258"/>
        <v>0</v>
      </c>
      <c r="R1689" s="69">
        <f t="shared" si="259"/>
        <v>0</v>
      </c>
      <c r="V1689" s="69">
        <f t="shared" si="260"/>
        <v>0</v>
      </c>
      <c r="W1689"/>
      <c r="X1689"/>
      <c r="Y1689" s="83"/>
      <c r="Z1689"/>
      <c r="AA1689"/>
    </row>
    <row r="1690" spans="1:27" hidden="1" x14ac:dyDescent="0.2">
      <c r="A1690" s="6" t="s">
        <v>1484</v>
      </c>
      <c r="B1690" s="2">
        <f t="shared" si="255"/>
        <v>0</v>
      </c>
      <c r="C1690" s="2">
        <f t="shared" si="256"/>
        <v>1</v>
      </c>
      <c r="L1690" s="69">
        <f t="shared" si="257"/>
        <v>0</v>
      </c>
      <c r="N1690" s="69">
        <f t="shared" si="258"/>
        <v>0</v>
      </c>
      <c r="R1690" s="69">
        <f t="shared" si="259"/>
        <v>0</v>
      </c>
      <c r="V1690" s="69">
        <f t="shared" si="260"/>
        <v>0</v>
      </c>
      <c r="W1690"/>
      <c r="X1690"/>
      <c r="Y1690" s="83"/>
      <c r="Z1690"/>
      <c r="AA1690"/>
    </row>
    <row r="1691" spans="1:27" hidden="1" x14ac:dyDescent="0.2">
      <c r="A1691" s="6" t="s">
        <v>1485</v>
      </c>
      <c r="B1691" s="2">
        <f t="shared" si="255"/>
        <v>0</v>
      </c>
      <c r="C1691" s="2">
        <f t="shared" si="256"/>
        <v>1</v>
      </c>
      <c r="L1691" s="69">
        <f t="shared" si="257"/>
        <v>0</v>
      </c>
      <c r="N1691" s="69">
        <f t="shared" si="258"/>
        <v>0</v>
      </c>
      <c r="R1691" s="69">
        <f t="shared" si="259"/>
        <v>0</v>
      </c>
      <c r="V1691" s="69">
        <f t="shared" si="260"/>
        <v>0</v>
      </c>
      <c r="W1691"/>
      <c r="X1691"/>
      <c r="Y1691" s="83"/>
      <c r="Z1691"/>
      <c r="AA1691"/>
    </row>
    <row r="1692" spans="1:27" hidden="1" x14ac:dyDescent="0.2">
      <c r="A1692" s="6" t="s">
        <v>1486</v>
      </c>
      <c r="B1692" s="2">
        <f t="shared" si="255"/>
        <v>0</v>
      </c>
      <c r="C1692" s="2">
        <f t="shared" si="256"/>
        <v>1</v>
      </c>
      <c r="L1692" s="69">
        <f t="shared" si="257"/>
        <v>0</v>
      </c>
      <c r="N1692" s="69">
        <f t="shared" si="258"/>
        <v>0</v>
      </c>
      <c r="R1692" s="69">
        <f t="shared" si="259"/>
        <v>0</v>
      </c>
      <c r="V1692" s="69">
        <f t="shared" si="260"/>
        <v>0</v>
      </c>
      <c r="W1692"/>
      <c r="X1692"/>
      <c r="Y1692" s="83"/>
      <c r="Z1692"/>
      <c r="AA1692"/>
    </row>
    <row r="1693" spans="1:27" hidden="1" x14ac:dyDescent="0.2">
      <c r="A1693" s="6" t="s">
        <v>1487</v>
      </c>
      <c r="B1693" s="2">
        <f t="shared" si="255"/>
        <v>0</v>
      </c>
      <c r="C1693" s="2">
        <f t="shared" si="256"/>
        <v>1</v>
      </c>
      <c r="L1693" s="69">
        <f t="shared" si="257"/>
        <v>0</v>
      </c>
      <c r="N1693" s="69">
        <f t="shared" si="258"/>
        <v>0</v>
      </c>
      <c r="R1693" s="69">
        <f t="shared" si="259"/>
        <v>0</v>
      </c>
      <c r="V1693" s="69">
        <f t="shared" si="260"/>
        <v>0</v>
      </c>
      <c r="W1693"/>
      <c r="X1693"/>
      <c r="Y1693" s="83"/>
      <c r="Z1693"/>
      <c r="AA1693"/>
    </row>
    <row r="1694" spans="1:27" hidden="1" x14ac:dyDescent="0.2">
      <c r="A1694" s="6" t="s">
        <v>1488</v>
      </c>
      <c r="B1694" s="2">
        <f t="shared" si="255"/>
        <v>0</v>
      </c>
      <c r="C1694" s="2">
        <f t="shared" si="256"/>
        <v>1</v>
      </c>
      <c r="L1694" s="69">
        <f t="shared" si="257"/>
        <v>0</v>
      </c>
      <c r="N1694" s="69">
        <f t="shared" si="258"/>
        <v>0</v>
      </c>
      <c r="R1694" s="69">
        <f t="shared" si="259"/>
        <v>0</v>
      </c>
      <c r="V1694" s="69">
        <f t="shared" si="260"/>
        <v>0</v>
      </c>
      <c r="W1694"/>
      <c r="X1694"/>
      <c r="Y1694" s="83"/>
      <c r="Z1694"/>
      <c r="AA1694"/>
    </row>
    <row r="1695" spans="1:27" hidden="1" x14ac:dyDescent="0.2">
      <c r="A1695" s="6" t="s">
        <v>1489</v>
      </c>
      <c r="B1695" s="2">
        <f t="shared" si="255"/>
        <v>0</v>
      </c>
      <c r="C1695" s="2">
        <f t="shared" si="256"/>
        <v>1</v>
      </c>
      <c r="L1695" s="69">
        <f t="shared" si="257"/>
        <v>0</v>
      </c>
      <c r="N1695" s="69">
        <f t="shared" si="258"/>
        <v>0</v>
      </c>
      <c r="R1695" s="69">
        <f t="shared" si="259"/>
        <v>0</v>
      </c>
      <c r="V1695" s="69">
        <f t="shared" si="260"/>
        <v>0</v>
      </c>
      <c r="W1695"/>
      <c r="X1695"/>
      <c r="Y1695" s="83"/>
      <c r="Z1695"/>
      <c r="AA1695"/>
    </row>
    <row r="1696" spans="1:27" hidden="1" x14ac:dyDescent="0.2">
      <c r="A1696" s="6" t="s">
        <v>1490</v>
      </c>
      <c r="B1696" s="2">
        <f t="shared" si="255"/>
        <v>0</v>
      </c>
      <c r="C1696" s="2">
        <f t="shared" si="256"/>
        <v>1</v>
      </c>
      <c r="L1696" s="69">
        <f t="shared" si="257"/>
        <v>0</v>
      </c>
      <c r="N1696" s="69">
        <f t="shared" si="258"/>
        <v>0</v>
      </c>
      <c r="R1696" s="69">
        <f t="shared" si="259"/>
        <v>0</v>
      </c>
      <c r="V1696" s="69">
        <f t="shared" si="260"/>
        <v>0</v>
      </c>
      <c r="W1696"/>
      <c r="X1696"/>
      <c r="Y1696" s="83"/>
      <c r="Z1696"/>
      <c r="AA1696"/>
    </row>
    <row r="1697" spans="1:27" hidden="1" x14ac:dyDescent="0.2">
      <c r="A1697" s="6" t="s">
        <v>1491</v>
      </c>
      <c r="B1697" s="2">
        <f t="shared" si="255"/>
        <v>0</v>
      </c>
      <c r="C1697" s="2">
        <f t="shared" si="256"/>
        <v>1</v>
      </c>
      <c r="L1697" s="69">
        <f t="shared" si="257"/>
        <v>0</v>
      </c>
      <c r="N1697" s="69">
        <f t="shared" si="258"/>
        <v>0</v>
      </c>
      <c r="R1697" s="69">
        <f t="shared" si="259"/>
        <v>0</v>
      </c>
      <c r="V1697" s="69">
        <f t="shared" si="260"/>
        <v>0</v>
      </c>
      <c r="W1697"/>
      <c r="X1697"/>
      <c r="Y1697" s="83"/>
      <c r="Z1697"/>
      <c r="AA1697"/>
    </row>
    <row r="1698" spans="1:27" hidden="1" x14ac:dyDescent="0.2">
      <c r="A1698" s="6" t="s">
        <v>1492</v>
      </c>
      <c r="B1698" s="2">
        <f t="shared" si="255"/>
        <v>0</v>
      </c>
      <c r="C1698" s="2">
        <f t="shared" si="256"/>
        <v>1</v>
      </c>
      <c r="L1698" s="69">
        <f t="shared" si="257"/>
        <v>0</v>
      </c>
      <c r="N1698" s="69">
        <f t="shared" si="258"/>
        <v>0</v>
      </c>
      <c r="R1698" s="69">
        <f t="shared" si="259"/>
        <v>0</v>
      </c>
      <c r="V1698" s="69">
        <f t="shared" si="260"/>
        <v>0</v>
      </c>
      <c r="W1698"/>
      <c r="X1698"/>
      <c r="Y1698" s="83"/>
      <c r="Z1698"/>
      <c r="AA1698"/>
    </row>
    <row r="1699" spans="1:27" hidden="1" x14ac:dyDescent="0.2">
      <c r="A1699" s="6" t="s">
        <v>1493</v>
      </c>
      <c r="B1699" s="2">
        <f t="shared" si="255"/>
        <v>0</v>
      </c>
      <c r="C1699" s="2">
        <f t="shared" si="256"/>
        <v>1</v>
      </c>
      <c r="L1699" s="69">
        <f t="shared" si="257"/>
        <v>0</v>
      </c>
      <c r="N1699" s="69">
        <f t="shared" si="258"/>
        <v>0</v>
      </c>
      <c r="R1699" s="69">
        <f t="shared" si="259"/>
        <v>0</v>
      </c>
      <c r="V1699" s="69">
        <f t="shared" si="260"/>
        <v>0</v>
      </c>
      <c r="W1699"/>
      <c r="X1699"/>
      <c r="Y1699" s="83"/>
      <c r="Z1699"/>
      <c r="AA1699"/>
    </row>
    <row r="1700" spans="1:27" hidden="1" x14ac:dyDescent="0.2">
      <c r="A1700" s="6" t="s">
        <v>1494</v>
      </c>
      <c r="B1700" s="2">
        <f t="shared" si="255"/>
        <v>0</v>
      </c>
      <c r="C1700" s="2">
        <f t="shared" si="256"/>
        <v>1</v>
      </c>
      <c r="L1700" s="69">
        <f t="shared" si="257"/>
        <v>0</v>
      </c>
      <c r="N1700" s="69">
        <f t="shared" si="258"/>
        <v>0</v>
      </c>
      <c r="R1700" s="69">
        <f t="shared" si="259"/>
        <v>0</v>
      </c>
      <c r="V1700" s="69">
        <f t="shared" si="260"/>
        <v>0</v>
      </c>
      <c r="W1700"/>
      <c r="X1700"/>
      <c r="Y1700" s="83"/>
      <c r="Z1700"/>
      <c r="AA1700"/>
    </row>
    <row r="1701" spans="1:27" hidden="1" x14ac:dyDescent="0.2">
      <c r="A1701" s="6" t="s">
        <v>1495</v>
      </c>
      <c r="B1701" s="2">
        <f t="shared" si="255"/>
        <v>0</v>
      </c>
      <c r="C1701" s="2">
        <f t="shared" si="256"/>
        <v>1</v>
      </c>
      <c r="L1701" s="69">
        <f t="shared" si="257"/>
        <v>0</v>
      </c>
      <c r="N1701" s="69">
        <f t="shared" si="258"/>
        <v>0</v>
      </c>
      <c r="R1701" s="69">
        <f t="shared" si="259"/>
        <v>0</v>
      </c>
      <c r="V1701" s="69">
        <f t="shared" si="260"/>
        <v>0</v>
      </c>
      <c r="W1701"/>
      <c r="X1701"/>
      <c r="Y1701" s="83"/>
      <c r="Z1701"/>
      <c r="AA1701"/>
    </row>
    <row r="1702" spans="1:27" hidden="1" x14ac:dyDescent="0.2">
      <c r="A1702" s="6" t="s">
        <v>1496</v>
      </c>
      <c r="B1702" s="2">
        <f t="shared" si="255"/>
        <v>0</v>
      </c>
      <c r="C1702" s="2">
        <f t="shared" si="256"/>
        <v>1</v>
      </c>
      <c r="L1702" s="69">
        <f t="shared" si="257"/>
        <v>0</v>
      </c>
      <c r="N1702" s="69">
        <f t="shared" si="258"/>
        <v>0</v>
      </c>
      <c r="R1702" s="69">
        <f t="shared" si="259"/>
        <v>0</v>
      </c>
      <c r="V1702" s="69">
        <f t="shared" si="260"/>
        <v>0</v>
      </c>
      <c r="W1702"/>
      <c r="X1702"/>
      <c r="Y1702" s="83"/>
      <c r="Z1702"/>
      <c r="AA1702"/>
    </row>
    <row r="1703" spans="1:27" hidden="1" x14ac:dyDescent="0.2">
      <c r="A1703" s="6" t="s">
        <v>1497</v>
      </c>
      <c r="B1703" s="2">
        <f t="shared" si="255"/>
        <v>0</v>
      </c>
      <c r="C1703" s="2">
        <f t="shared" si="256"/>
        <v>1</v>
      </c>
      <c r="L1703" s="69">
        <f t="shared" si="257"/>
        <v>0</v>
      </c>
      <c r="N1703" s="69">
        <f t="shared" si="258"/>
        <v>0</v>
      </c>
      <c r="R1703" s="69">
        <f t="shared" si="259"/>
        <v>0</v>
      </c>
      <c r="V1703" s="69">
        <f t="shared" si="260"/>
        <v>0</v>
      </c>
      <c r="W1703"/>
      <c r="X1703"/>
      <c r="Y1703" s="83"/>
      <c r="Z1703"/>
      <c r="AA1703"/>
    </row>
    <row r="1704" spans="1:27" hidden="1" x14ac:dyDescent="0.2">
      <c r="A1704" s="6" t="s">
        <v>1498</v>
      </c>
      <c r="B1704" s="2">
        <f t="shared" si="255"/>
        <v>0</v>
      </c>
      <c r="C1704" s="2">
        <f t="shared" si="256"/>
        <v>1</v>
      </c>
      <c r="L1704" s="69">
        <f t="shared" si="257"/>
        <v>0</v>
      </c>
      <c r="N1704" s="69">
        <f t="shared" si="258"/>
        <v>0</v>
      </c>
      <c r="R1704" s="69">
        <f t="shared" si="259"/>
        <v>0</v>
      </c>
      <c r="V1704" s="69">
        <f t="shared" si="260"/>
        <v>0</v>
      </c>
      <c r="W1704"/>
      <c r="X1704"/>
      <c r="Y1704" s="83"/>
      <c r="Z1704"/>
      <c r="AA1704"/>
    </row>
    <row r="1705" spans="1:27" hidden="1" x14ac:dyDescent="0.2">
      <c r="A1705" s="6" t="s">
        <v>1499</v>
      </c>
      <c r="B1705" s="2">
        <f t="shared" si="255"/>
        <v>0</v>
      </c>
      <c r="C1705" s="2">
        <f t="shared" si="256"/>
        <v>1</v>
      </c>
      <c r="L1705" s="69">
        <f t="shared" si="257"/>
        <v>0</v>
      </c>
      <c r="N1705" s="69">
        <f t="shared" si="258"/>
        <v>0</v>
      </c>
      <c r="R1705" s="69">
        <f t="shared" si="259"/>
        <v>0</v>
      </c>
      <c r="V1705" s="69">
        <f t="shared" si="260"/>
        <v>0</v>
      </c>
      <c r="W1705"/>
      <c r="X1705"/>
      <c r="Y1705" s="83"/>
      <c r="Z1705"/>
      <c r="AA1705"/>
    </row>
    <row r="1706" spans="1:27" hidden="1" x14ac:dyDescent="0.2">
      <c r="A1706" s="6" t="s">
        <v>1500</v>
      </c>
      <c r="B1706" s="2">
        <f t="shared" si="255"/>
        <v>0</v>
      </c>
      <c r="C1706" s="2">
        <f t="shared" si="256"/>
        <v>1</v>
      </c>
      <c r="L1706" s="69">
        <f t="shared" si="257"/>
        <v>0</v>
      </c>
      <c r="N1706" s="69">
        <f t="shared" si="258"/>
        <v>0</v>
      </c>
      <c r="R1706" s="69">
        <f t="shared" si="259"/>
        <v>0</v>
      </c>
      <c r="V1706" s="69">
        <f t="shared" si="260"/>
        <v>0</v>
      </c>
      <c r="W1706"/>
      <c r="X1706"/>
      <c r="Y1706" s="83"/>
      <c r="Z1706"/>
      <c r="AA1706"/>
    </row>
    <row r="1707" spans="1:27" hidden="1" x14ac:dyDescent="0.2">
      <c r="A1707" s="6" t="s">
        <v>1501</v>
      </c>
      <c r="B1707" s="2">
        <f t="shared" si="255"/>
        <v>0</v>
      </c>
      <c r="C1707" s="2">
        <f t="shared" si="256"/>
        <v>1</v>
      </c>
      <c r="L1707" s="69">
        <f t="shared" si="257"/>
        <v>0</v>
      </c>
      <c r="N1707" s="69">
        <f t="shared" si="258"/>
        <v>0</v>
      </c>
      <c r="R1707" s="69">
        <f t="shared" si="259"/>
        <v>0</v>
      </c>
      <c r="V1707" s="69">
        <f t="shared" si="260"/>
        <v>0</v>
      </c>
      <c r="W1707"/>
      <c r="X1707"/>
      <c r="Y1707" s="83"/>
      <c r="Z1707"/>
      <c r="AA1707"/>
    </row>
    <row r="1708" spans="1:27" hidden="1" x14ac:dyDescent="0.2">
      <c r="A1708" s="6" t="s">
        <v>1502</v>
      </c>
      <c r="B1708" s="2">
        <f t="shared" si="255"/>
        <v>0</v>
      </c>
      <c r="C1708" s="2">
        <f t="shared" si="256"/>
        <v>1</v>
      </c>
      <c r="L1708" s="69">
        <f t="shared" si="257"/>
        <v>0</v>
      </c>
      <c r="N1708" s="69">
        <f t="shared" si="258"/>
        <v>0</v>
      </c>
      <c r="R1708" s="69">
        <f t="shared" si="259"/>
        <v>0</v>
      </c>
      <c r="V1708" s="69">
        <f t="shared" si="260"/>
        <v>0</v>
      </c>
      <c r="W1708"/>
      <c r="X1708"/>
      <c r="Y1708" s="83"/>
      <c r="Z1708"/>
      <c r="AA1708"/>
    </row>
    <row r="1709" spans="1:27" hidden="1" x14ac:dyDescent="0.2">
      <c r="A1709" s="6" t="s">
        <v>1503</v>
      </c>
      <c r="B1709" s="2">
        <f t="shared" si="255"/>
        <v>0</v>
      </c>
      <c r="C1709" s="2">
        <f t="shared" si="256"/>
        <v>1</v>
      </c>
      <c r="L1709" s="69">
        <f t="shared" si="257"/>
        <v>0</v>
      </c>
      <c r="N1709" s="69">
        <f t="shared" si="258"/>
        <v>0</v>
      </c>
      <c r="R1709" s="69">
        <f t="shared" si="259"/>
        <v>0</v>
      </c>
      <c r="V1709" s="69">
        <f t="shared" si="260"/>
        <v>0</v>
      </c>
      <c r="W1709"/>
      <c r="X1709"/>
      <c r="Y1709" s="83"/>
      <c r="Z1709"/>
      <c r="AA1709"/>
    </row>
    <row r="1710" spans="1:27" hidden="1" x14ac:dyDescent="0.2">
      <c r="A1710" s="6" t="s">
        <v>1504</v>
      </c>
      <c r="B1710" s="2">
        <f t="shared" si="255"/>
        <v>0</v>
      </c>
      <c r="C1710" s="2">
        <f t="shared" si="256"/>
        <v>1</v>
      </c>
      <c r="L1710" s="69">
        <f t="shared" si="257"/>
        <v>0</v>
      </c>
      <c r="N1710" s="69">
        <f t="shared" si="258"/>
        <v>0</v>
      </c>
      <c r="R1710" s="69">
        <f t="shared" si="259"/>
        <v>0</v>
      </c>
      <c r="V1710" s="69">
        <f t="shared" si="260"/>
        <v>0</v>
      </c>
      <c r="W1710"/>
      <c r="X1710"/>
      <c r="Y1710" s="83"/>
      <c r="Z1710"/>
      <c r="AA1710"/>
    </row>
    <row r="1711" spans="1:27" hidden="1" x14ac:dyDescent="0.2">
      <c r="A1711" s="6" t="s">
        <v>1505</v>
      </c>
      <c r="B1711" s="2">
        <f t="shared" si="255"/>
        <v>0</v>
      </c>
      <c r="C1711" s="2">
        <f t="shared" si="256"/>
        <v>1</v>
      </c>
      <c r="L1711" s="69">
        <f t="shared" si="257"/>
        <v>0</v>
      </c>
      <c r="N1711" s="69">
        <f t="shared" si="258"/>
        <v>0</v>
      </c>
      <c r="R1711" s="69">
        <f t="shared" si="259"/>
        <v>0</v>
      </c>
      <c r="V1711" s="69">
        <f t="shared" si="260"/>
        <v>0</v>
      </c>
      <c r="W1711"/>
      <c r="X1711"/>
      <c r="Y1711" s="83"/>
      <c r="Z1711"/>
      <c r="AA1711"/>
    </row>
    <row r="1712" spans="1:27" hidden="1" x14ac:dyDescent="0.2">
      <c r="A1712" s="6" t="s">
        <v>1506</v>
      </c>
      <c r="B1712" s="2">
        <f t="shared" si="255"/>
        <v>0</v>
      </c>
      <c r="C1712" s="2">
        <f t="shared" si="256"/>
        <v>1</v>
      </c>
      <c r="L1712" s="69">
        <f t="shared" si="257"/>
        <v>0</v>
      </c>
      <c r="N1712" s="69">
        <f t="shared" si="258"/>
        <v>0</v>
      </c>
      <c r="R1712" s="69">
        <f t="shared" si="259"/>
        <v>0</v>
      </c>
      <c r="V1712" s="69">
        <f t="shared" si="260"/>
        <v>0</v>
      </c>
      <c r="W1712"/>
      <c r="X1712"/>
      <c r="Y1712" s="83"/>
      <c r="Z1712"/>
      <c r="AA1712"/>
    </row>
    <row r="1713" spans="1:27" hidden="1" x14ac:dyDescent="0.2">
      <c r="A1713" s="6" t="s">
        <v>1507</v>
      </c>
      <c r="B1713" s="2">
        <f t="shared" si="255"/>
        <v>0</v>
      </c>
      <c r="C1713" s="2">
        <f t="shared" si="256"/>
        <v>1</v>
      </c>
      <c r="L1713" s="69">
        <f t="shared" si="257"/>
        <v>0</v>
      </c>
      <c r="N1713" s="69">
        <f t="shared" si="258"/>
        <v>0</v>
      </c>
      <c r="R1713" s="69">
        <f t="shared" si="259"/>
        <v>0</v>
      </c>
      <c r="V1713" s="69">
        <f t="shared" si="260"/>
        <v>0</v>
      </c>
      <c r="W1713"/>
      <c r="X1713"/>
      <c r="Y1713" s="83"/>
      <c r="Z1713"/>
      <c r="AA1713"/>
    </row>
    <row r="1714" spans="1:27" hidden="1" x14ac:dyDescent="0.2">
      <c r="A1714" s="6" t="s">
        <v>1508</v>
      </c>
      <c r="B1714" s="2">
        <f t="shared" si="255"/>
        <v>0</v>
      </c>
      <c r="C1714" s="2">
        <f t="shared" si="256"/>
        <v>1</v>
      </c>
      <c r="L1714" s="69">
        <f t="shared" si="257"/>
        <v>0</v>
      </c>
      <c r="N1714" s="69">
        <f t="shared" si="258"/>
        <v>0</v>
      </c>
      <c r="R1714" s="69">
        <f t="shared" si="259"/>
        <v>0</v>
      </c>
      <c r="V1714" s="69">
        <f t="shared" si="260"/>
        <v>0</v>
      </c>
      <c r="W1714"/>
      <c r="X1714"/>
      <c r="Y1714" s="83"/>
      <c r="Z1714"/>
      <c r="AA1714"/>
    </row>
    <row r="1715" spans="1:27" hidden="1" x14ac:dyDescent="0.2">
      <c r="A1715" s="6" t="s">
        <v>1509</v>
      </c>
      <c r="B1715" s="2">
        <f t="shared" si="255"/>
        <v>0</v>
      </c>
      <c r="C1715" s="2">
        <f t="shared" si="256"/>
        <v>1</v>
      </c>
      <c r="L1715" s="69">
        <f t="shared" si="257"/>
        <v>0</v>
      </c>
      <c r="N1715" s="69">
        <f t="shared" si="258"/>
        <v>0</v>
      </c>
      <c r="R1715" s="69">
        <f t="shared" si="259"/>
        <v>0</v>
      </c>
      <c r="V1715" s="69">
        <f t="shared" si="260"/>
        <v>0</v>
      </c>
      <c r="W1715"/>
      <c r="X1715"/>
      <c r="Y1715" s="83"/>
      <c r="Z1715"/>
      <c r="AA1715"/>
    </row>
    <row r="1716" spans="1:27" hidden="1" x14ac:dyDescent="0.2">
      <c r="A1716" s="6" t="s">
        <v>1510</v>
      </c>
      <c r="B1716" s="2">
        <f t="shared" si="255"/>
        <v>0</v>
      </c>
      <c r="C1716" s="2">
        <f t="shared" si="256"/>
        <v>1</v>
      </c>
      <c r="L1716" s="69">
        <f t="shared" si="257"/>
        <v>0</v>
      </c>
      <c r="N1716" s="69">
        <f t="shared" si="258"/>
        <v>0</v>
      </c>
      <c r="R1716" s="69">
        <f t="shared" si="259"/>
        <v>0</v>
      </c>
      <c r="V1716" s="69">
        <f t="shared" si="260"/>
        <v>0</v>
      </c>
      <c r="W1716"/>
      <c r="X1716"/>
      <c r="Y1716" s="83"/>
      <c r="Z1716"/>
      <c r="AA1716"/>
    </row>
    <row r="1717" spans="1:27" hidden="1" x14ac:dyDescent="0.2">
      <c r="A1717" s="6" t="s">
        <v>1511</v>
      </c>
      <c r="B1717" s="2">
        <f t="shared" si="255"/>
        <v>0</v>
      </c>
      <c r="C1717" s="2">
        <f t="shared" si="256"/>
        <v>1</v>
      </c>
      <c r="L1717" s="69">
        <f t="shared" si="257"/>
        <v>0</v>
      </c>
      <c r="N1717" s="69">
        <f t="shared" si="258"/>
        <v>0</v>
      </c>
      <c r="R1717" s="69">
        <f t="shared" si="259"/>
        <v>0</v>
      </c>
      <c r="V1717" s="69">
        <f t="shared" si="260"/>
        <v>0</v>
      </c>
      <c r="W1717"/>
      <c r="X1717"/>
      <c r="Y1717" s="83"/>
      <c r="Z1717"/>
      <c r="AA1717"/>
    </row>
    <row r="1718" spans="1:27" hidden="1" x14ac:dyDescent="0.2">
      <c r="A1718" s="6" t="s">
        <v>1512</v>
      </c>
      <c r="B1718" s="2">
        <f t="shared" si="255"/>
        <v>0</v>
      </c>
      <c r="C1718" s="2">
        <f t="shared" si="256"/>
        <v>1</v>
      </c>
      <c r="L1718" s="69">
        <f t="shared" si="257"/>
        <v>0</v>
      </c>
      <c r="N1718" s="69">
        <f t="shared" si="258"/>
        <v>0</v>
      </c>
      <c r="R1718" s="69">
        <f t="shared" si="259"/>
        <v>0</v>
      </c>
      <c r="V1718" s="69">
        <f t="shared" si="260"/>
        <v>0</v>
      </c>
      <c r="W1718"/>
      <c r="X1718"/>
      <c r="Y1718" s="83"/>
      <c r="Z1718"/>
      <c r="AA1718"/>
    </row>
    <row r="1719" spans="1:27" hidden="1" x14ac:dyDescent="0.2">
      <c r="A1719" s="6" t="s">
        <v>1513</v>
      </c>
      <c r="B1719" s="2">
        <f t="shared" si="255"/>
        <v>0</v>
      </c>
      <c r="C1719" s="2">
        <f t="shared" si="256"/>
        <v>1</v>
      </c>
      <c r="L1719" s="69">
        <f t="shared" si="257"/>
        <v>0</v>
      </c>
      <c r="N1719" s="69">
        <f t="shared" si="258"/>
        <v>0</v>
      </c>
      <c r="R1719" s="69">
        <f t="shared" si="259"/>
        <v>0</v>
      </c>
      <c r="V1719" s="69">
        <f t="shared" si="260"/>
        <v>0</v>
      </c>
      <c r="W1719"/>
      <c r="X1719"/>
      <c r="Y1719" s="83"/>
      <c r="Z1719"/>
      <c r="AA1719"/>
    </row>
    <row r="1720" spans="1:27" hidden="1" x14ac:dyDescent="0.2">
      <c r="A1720" s="6" t="s">
        <v>1514</v>
      </c>
      <c r="B1720" s="2">
        <f t="shared" si="255"/>
        <v>0</v>
      </c>
      <c r="C1720" s="2">
        <f t="shared" si="256"/>
        <v>1</v>
      </c>
      <c r="L1720" s="69">
        <f t="shared" si="257"/>
        <v>0</v>
      </c>
      <c r="N1720" s="69">
        <f t="shared" si="258"/>
        <v>0</v>
      </c>
      <c r="R1720" s="69">
        <f t="shared" si="259"/>
        <v>0</v>
      </c>
      <c r="V1720" s="69">
        <f t="shared" si="260"/>
        <v>0</v>
      </c>
      <c r="W1720"/>
      <c r="X1720"/>
      <c r="Y1720" s="83"/>
      <c r="Z1720"/>
      <c r="AA1720"/>
    </row>
    <row r="1721" spans="1:27" hidden="1" x14ac:dyDescent="0.2">
      <c r="A1721" s="6" t="s">
        <v>1515</v>
      </c>
      <c r="B1721" s="2">
        <f t="shared" si="255"/>
        <v>0</v>
      </c>
      <c r="C1721" s="2">
        <f t="shared" si="256"/>
        <v>1</v>
      </c>
      <c r="L1721" s="69">
        <f t="shared" si="257"/>
        <v>0</v>
      </c>
      <c r="N1721" s="69">
        <f t="shared" si="258"/>
        <v>0</v>
      </c>
      <c r="R1721" s="69">
        <f t="shared" si="259"/>
        <v>0</v>
      </c>
      <c r="V1721" s="69">
        <f t="shared" si="260"/>
        <v>0</v>
      </c>
      <c r="W1721"/>
      <c r="X1721"/>
      <c r="Y1721" s="83"/>
      <c r="Z1721"/>
      <c r="AA1721"/>
    </row>
    <row r="1722" spans="1:27" hidden="1" x14ac:dyDescent="0.2">
      <c r="A1722" s="6" t="s">
        <v>1516</v>
      </c>
      <c r="B1722" s="2">
        <f t="shared" si="255"/>
        <v>0</v>
      </c>
      <c r="C1722" s="2">
        <f t="shared" si="256"/>
        <v>1</v>
      </c>
      <c r="L1722" s="69">
        <f t="shared" si="257"/>
        <v>0</v>
      </c>
      <c r="N1722" s="69">
        <f t="shared" si="258"/>
        <v>0</v>
      </c>
      <c r="R1722" s="69">
        <f t="shared" si="259"/>
        <v>0</v>
      </c>
      <c r="V1722" s="69">
        <f t="shared" si="260"/>
        <v>0</v>
      </c>
      <c r="W1722"/>
      <c r="X1722"/>
      <c r="Y1722" s="83"/>
      <c r="Z1722"/>
      <c r="AA1722"/>
    </row>
    <row r="1723" spans="1:27" hidden="1" x14ac:dyDescent="0.2">
      <c r="A1723" s="6" t="s">
        <v>1517</v>
      </c>
      <c r="B1723" s="2">
        <f t="shared" si="255"/>
        <v>0</v>
      </c>
      <c r="C1723" s="2">
        <f t="shared" si="256"/>
        <v>1</v>
      </c>
      <c r="L1723" s="69">
        <f t="shared" si="257"/>
        <v>0</v>
      </c>
      <c r="N1723" s="69">
        <f t="shared" si="258"/>
        <v>0</v>
      </c>
      <c r="R1723" s="69">
        <f t="shared" si="259"/>
        <v>0</v>
      </c>
      <c r="V1723" s="69">
        <f t="shared" si="260"/>
        <v>0</v>
      </c>
      <c r="W1723"/>
      <c r="X1723"/>
      <c r="Y1723" s="83"/>
      <c r="Z1723"/>
      <c r="AA1723"/>
    </row>
    <row r="1724" spans="1:27" hidden="1" x14ac:dyDescent="0.2">
      <c r="A1724" s="6" t="s">
        <v>1518</v>
      </c>
      <c r="B1724" s="2">
        <f t="shared" si="255"/>
        <v>0</v>
      </c>
      <c r="C1724" s="2">
        <f t="shared" si="256"/>
        <v>1</v>
      </c>
      <c r="L1724" s="69">
        <f t="shared" si="257"/>
        <v>0</v>
      </c>
      <c r="N1724" s="69">
        <f t="shared" si="258"/>
        <v>0</v>
      </c>
      <c r="R1724" s="69">
        <f t="shared" si="259"/>
        <v>0</v>
      </c>
      <c r="V1724" s="69">
        <f t="shared" si="260"/>
        <v>0</v>
      </c>
      <c r="W1724"/>
      <c r="X1724"/>
      <c r="Y1724" s="83"/>
      <c r="Z1724"/>
      <c r="AA1724"/>
    </row>
    <row r="1725" spans="1:27" hidden="1" x14ac:dyDescent="0.2">
      <c r="A1725" s="6" t="s">
        <v>1519</v>
      </c>
      <c r="B1725" s="2">
        <f t="shared" si="255"/>
        <v>0</v>
      </c>
      <c r="C1725" s="2">
        <f t="shared" si="256"/>
        <v>1</v>
      </c>
      <c r="L1725" s="69">
        <f t="shared" si="257"/>
        <v>0</v>
      </c>
      <c r="N1725" s="69">
        <f t="shared" si="258"/>
        <v>0</v>
      </c>
      <c r="R1725" s="69">
        <f t="shared" si="259"/>
        <v>0</v>
      </c>
      <c r="V1725" s="69">
        <f t="shared" si="260"/>
        <v>0</v>
      </c>
      <c r="W1725"/>
      <c r="X1725"/>
      <c r="Y1725" s="83"/>
      <c r="Z1725"/>
      <c r="AA1725"/>
    </row>
    <row r="1726" spans="1:27" hidden="1" x14ac:dyDescent="0.2">
      <c r="A1726" s="6" t="s">
        <v>1520</v>
      </c>
      <c r="B1726" s="2">
        <f t="shared" si="255"/>
        <v>0</v>
      </c>
      <c r="C1726" s="2">
        <f t="shared" si="256"/>
        <v>1</v>
      </c>
      <c r="L1726" s="69">
        <f t="shared" si="257"/>
        <v>0</v>
      </c>
      <c r="N1726" s="69">
        <f t="shared" si="258"/>
        <v>0</v>
      </c>
      <c r="R1726" s="69">
        <f t="shared" si="259"/>
        <v>0</v>
      </c>
      <c r="V1726" s="69">
        <f t="shared" si="260"/>
        <v>0</v>
      </c>
      <c r="W1726"/>
      <c r="X1726"/>
      <c r="Y1726" s="83"/>
      <c r="Z1726"/>
      <c r="AA1726"/>
    </row>
    <row r="1727" spans="1:27" hidden="1" x14ac:dyDescent="0.2">
      <c r="A1727" s="6" t="s">
        <v>1521</v>
      </c>
      <c r="B1727" s="2">
        <f t="shared" si="255"/>
        <v>0</v>
      </c>
      <c r="C1727" s="2">
        <f t="shared" si="256"/>
        <v>1</v>
      </c>
      <c r="L1727" s="69">
        <f t="shared" si="257"/>
        <v>0</v>
      </c>
      <c r="N1727" s="69">
        <f t="shared" si="258"/>
        <v>0</v>
      </c>
      <c r="R1727" s="69">
        <f t="shared" si="259"/>
        <v>0</v>
      </c>
      <c r="V1727" s="69">
        <f t="shared" si="260"/>
        <v>0</v>
      </c>
      <c r="W1727"/>
      <c r="X1727"/>
      <c r="Y1727" s="83"/>
      <c r="Z1727"/>
      <c r="AA1727"/>
    </row>
    <row r="1728" spans="1:27" hidden="1" x14ac:dyDescent="0.2">
      <c r="A1728" s="6" t="s">
        <v>1522</v>
      </c>
      <c r="B1728" s="2">
        <f t="shared" si="255"/>
        <v>0</v>
      </c>
      <c r="C1728" s="2">
        <f t="shared" si="256"/>
        <v>1</v>
      </c>
      <c r="L1728" s="69">
        <f t="shared" si="257"/>
        <v>0</v>
      </c>
      <c r="N1728" s="69">
        <f t="shared" si="258"/>
        <v>0</v>
      </c>
      <c r="R1728" s="69">
        <f t="shared" si="259"/>
        <v>0</v>
      </c>
      <c r="V1728" s="69">
        <f t="shared" si="260"/>
        <v>0</v>
      </c>
      <c r="W1728"/>
      <c r="X1728"/>
      <c r="Y1728" s="83"/>
      <c r="Z1728"/>
      <c r="AA1728"/>
    </row>
    <row r="1729" spans="1:27" hidden="1" x14ac:dyDescent="0.2">
      <c r="A1729" s="6" t="s">
        <v>1523</v>
      </c>
      <c r="B1729" s="2">
        <f t="shared" si="255"/>
        <v>0</v>
      </c>
      <c r="C1729" s="2">
        <f t="shared" si="256"/>
        <v>1</v>
      </c>
      <c r="L1729" s="69">
        <f t="shared" si="257"/>
        <v>0</v>
      </c>
      <c r="N1729" s="69">
        <f t="shared" si="258"/>
        <v>0</v>
      </c>
      <c r="R1729" s="69">
        <f t="shared" si="259"/>
        <v>0</v>
      </c>
      <c r="V1729" s="69">
        <f t="shared" si="260"/>
        <v>0</v>
      </c>
      <c r="W1729"/>
      <c r="X1729"/>
      <c r="Y1729" s="83"/>
      <c r="Z1729"/>
      <c r="AA1729"/>
    </row>
    <row r="1730" spans="1:27" hidden="1" x14ac:dyDescent="0.2">
      <c r="A1730" s="6" t="s">
        <v>1524</v>
      </c>
      <c r="B1730" s="2">
        <f t="shared" si="255"/>
        <v>0</v>
      </c>
      <c r="C1730" s="2">
        <f t="shared" si="256"/>
        <v>1</v>
      </c>
      <c r="L1730" s="69">
        <f t="shared" si="257"/>
        <v>0</v>
      </c>
      <c r="N1730" s="69">
        <f t="shared" si="258"/>
        <v>0</v>
      </c>
      <c r="R1730" s="69">
        <f t="shared" si="259"/>
        <v>0</v>
      </c>
      <c r="V1730" s="69">
        <f t="shared" si="260"/>
        <v>0</v>
      </c>
      <c r="W1730"/>
      <c r="X1730"/>
      <c r="Y1730" s="83"/>
      <c r="Z1730"/>
      <c r="AA1730"/>
    </row>
    <row r="1731" spans="1:27" hidden="1" x14ac:dyDescent="0.2">
      <c r="A1731" s="6" t="s">
        <v>1525</v>
      </c>
      <c r="B1731" s="2">
        <f t="shared" si="255"/>
        <v>0</v>
      </c>
      <c r="C1731" s="2">
        <f t="shared" si="256"/>
        <v>1</v>
      </c>
      <c r="L1731" s="69">
        <f t="shared" si="257"/>
        <v>0</v>
      </c>
      <c r="N1731" s="69">
        <f t="shared" si="258"/>
        <v>0</v>
      </c>
      <c r="R1731" s="69">
        <f t="shared" si="259"/>
        <v>0</v>
      </c>
      <c r="V1731" s="69">
        <f t="shared" si="260"/>
        <v>0</v>
      </c>
      <c r="W1731"/>
      <c r="X1731"/>
      <c r="Y1731" s="83"/>
      <c r="Z1731"/>
      <c r="AA1731"/>
    </row>
    <row r="1732" spans="1:27" hidden="1" x14ac:dyDescent="0.2">
      <c r="A1732" s="6" t="s">
        <v>1526</v>
      </c>
      <c r="B1732" s="2">
        <f t="shared" si="255"/>
        <v>0</v>
      </c>
      <c r="C1732" s="2">
        <f t="shared" si="256"/>
        <v>1</v>
      </c>
      <c r="L1732" s="69">
        <f t="shared" si="257"/>
        <v>0</v>
      </c>
      <c r="N1732" s="69">
        <f t="shared" si="258"/>
        <v>0</v>
      </c>
      <c r="R1732" s="69">
        <f t="shared" si="259"/>
        <v>0</v>
      </c>
      <c r="V1732" s="69">
        <f t="shared" si="260"/>
        <v>0</v>
      </c>
      <c r="W1732"/>
      <c r="X1732"/>
      <c r="Y1732" s="83"/>
      <c r="Z1732"/>
      <c r="AA1732"/>
    </row>
    <row r="1733" spans="1:27" hidden="1" x14ac:dyDescent="0.2">
      <c r="A1733" s="6" t="s">
        <v>1527</v>
      </c>
      <c r="B1733" s="2">
        <f t="shared" si="255"/>
        <v>0</v>
      </c>
      <c r="C1733" s="2">
        <f t="shared" si="256"/>
        <v>1</v>
      </c>
      <c r="L1733" s="69">
        <f t="shared" si="257"/>
        <v>0</v>
      </c>
      <c r="N1733" s="69">
        <f t="shared" si="258"/>
        <v>0</v>
      </c>
      <c r="R1733" s="69">
        <f t="shared" si="259"/>
        <v>0</v>
      </c>
      <c r="V1733" s="69">
        <f t="shared" si="260"/>
        <v>0</v>
      </c>
      <c r="W1733"/>
      <c r="X1733"/>
      <c r="Y1733" s="83"/>
      <c r="Z1733"/>
      <c r="AA1733"/>
    </row>
    <row r="1734" spans="1:27" hidden="1" x14ac:dyDescent="0.2">
      <c r="A1734" s="6" t="s">
        <v>1528</v>
      </c>
      <c r="B1734" s="2">
        <f t="shared" si="255"/>
        <v>0</v>
      </c>
      <c r="C1734" s="2">
        <f t="shared" si="256"/>
        <v>1</v>
      </c>
      <c r="L1734" s="69">
        <f t="shared" si="257"/>
        <v>0</v>
      </c>
      <c r="N1734" s="69">
        <f t="shared" si="258"/>
        <v>0</v>
      </c>
      <c r="R1734" s="69">
        <f t="shared" si="259"/>
        <v>0</v>
      </c>
      <c r="V1734" s="69">
        <f t="shared" si="260"/>
        <v>0</v>
      </c>
      <c r="W1734"/>
      <c r="X1734"/>
      <c r="Y1734" s="83"/>
      <c r="Z1734"/>
      <c r="AA1734"/>
    </row>
    <row r="1735" spans="1:27" hidden="1" x14ac:dyDescent="0.2">
      <c r="A1735" s="6" t="s">
        <v>1529</v>
      </c>
      <c r="B1735" s="2">
        <f t="shared" si="255"/>
        <v>0</v>
      </c>
      <c r="C1735" s="2">
        <f t="shared" si="256"/>
        <v>1</v>
      </c>
      <c r="L1735" s="69">
        <f t="shared" si="257"/>
        <v>0</v>
      </c>
      <c r="N1735" s="69">
        <f t="shared" si="258"/>
        <v>0</v>
      </c>
      <c r="R1735" s="69">
        <f t="shared" si="259"/>
        <v>0</v>
      </c>
      <c r="V1735" s="69">
        <f t="shared" si="260"/>
        <v>0</v>
      </c>
      <c r="W1735"/>
      <c r="X1735"/>
      <c r="Y1735" s="83"/>
      <c r="Z1735"/>
      <c r="AA1735"/>
    </row>
    <row r="1736" spans="1:27" hidden="1" x14ac:dyDescent="0.2">
      <c r="A1736" s="6" t="s">
        <v>1530</v>
      </c>
      <c r="B1736" s="2">
        <f t="shared" si="255"/>
        <v>0</v>
      </c>
      <c r="C1736" s="2">
        <f t="shared" si="256"/>
        <v>1</v>
      </c>
      <c r="L1736" s="69">
        <f t="shared" si="257"/>
        <v>0</v>
      </c>
      <c r="N1736" s="69">
        <f t="shared" si="258"/>
        <v>0</v>
      </c>
      <c r="R1736" s="69">
        <f t="shared" si="259"/>
        <v>0</v>
      </c>
      <c r="V1736" s="69">
        <f t="shared" si="260"/>
        <v>0</v>
      </c>
      <c r="W1736"/>
      <c r="X1736"/>
      <c r="Y1736" s="83"/>
      <c r="Z1736"/>
      <c r="AA1736"/>
    </row>
    <row r="1737" spans="1:27" hidden="1" x14ac:dyDescent="0.2">
      <c r="A1737" s="6" t="s">
        <v>1531</v>
      </c>
      <c r="B1737" s="2">
        <f t="shared" si="255"/>
        <v>0</v>
      </c>
      <c r="C1737" s="2">
        <f t="shared" si="256"/>
        <v>1</v>
      </c>
      <c r="L1737" s="69">
        <f t="shared" si="257"/>
        <v>0</v>
      </c>
      <c r="N1737" s="69">
        <f t="shared" si="258"/>
        <v>0</v>
      </c>
      <c r="R1737" s="69">
        <f t="shared" si="259"/>
        <v>0</v>
      </c>
      <c r="V1737" s="69">
        <f t="shared" si="260"/>
        <v>0</v>
      </c>
      <c r="W1737"/>
      <c r="X1737"/>
      <c r="Y1737" s="83"/>
      <c r="Z1737"/>
      <c r="AA1737"/>
    </row>
    <row r="1738" spans="1:27" hidden="1" x14ac:dyDescent="0.2">
      <c r="A1738" s="6" t="s">
        <v>1532</v>
      </c>
      <c r="B1738" s="2">
        <f t="shared" si="255"/>
        <v>0</v>
      </c>
      <c r="C1738" s="2">
        <f t="shared" si="256"/>
        <v>1</v>
      </c>
      <c r="L1738" s="69">
        <f t="shared" si="257"/>
        <v>0</v>
      </c>
      <c r="N1738" s="69">
        <f t="shared" si="258"/>
        <v>0</v>
      </c>
      <c r="R1738" s="69">
        <f t="shared" si="259"/>
        <v>0</v>
      </c>
      <c r="V1738" s="69">
        <f t="shared" si="260"/>
        <v>0</v>
      </c>
      <c r="W1738"/>
      <c r="X1738"/>
      <c r="Y1738" s="83"/>
      <c r="Z1738"/>
      <c r="AA1738"/>
    </row>
    <row r="1739" spans="1:27" hidden="1" x14ac:dyDescent="0.2">
      <c r="A1739" s="6" t="s">
        <v>1533</v>
      </c>
      <c r="B1739" s="2">
        <f t="shared" si="255"/>
        <v>0</v>
      </c>
      <c r="C1739" s="2">
        <f t="shared" si="256"/>
        <v>1</v>
      </c>
      <c r="L1739" s="69">
        <f t="shared" si="257"/>
        <v>0</v>
      </c>
      <c r="N1739" s="69">
        <f t="shared" si="258"/>
        <v>0</v>
      </c>
      <c r="R1739" s="69">
        <f t="shared" si="259"/>
        <v>0</v>
      </c>
      <c r="V1739" s="69">
        <f t="shared" si="260"/>
        <v>0</v>
      </c>
      <c r="W1739"/>
      <c r="X1739"/>
      <c r="Y1739" s="83"/>
      <c r="Z1739"/>
      <c r="AA1739"/>
    </row>
    <row r="1740" spans="1:27" hidden="1" x14ac:dyDescent="0.2">
      <c r="A1740" s="6" t="s">
        <v>1534</v>
      </c>
      <c r="B1740" s="2">
        <f t="shared" si="255"/>
        <v>0</v>
      </c>
      <c r="C1740" s="2">
        <f t="shared" si="256"/>
        <v>1</v>
      </c>
      <c r="L1740" s="69">
        <f t="shared" si="257"/>
        <v>0</v>
      </c>
      <c r="N1740" s="69">
        <f t="shared" si="258"/>
        <v>0</v>
      </c>
      <c r="R1740" s="69">
        <f t="shared" si="259"/>
        <v>0</v>
      </c>
      <c r="V1740" s="69">
        <f t="shared" si="260"/>
        <v>0</v>
      </c>
      <c r="W1740"/>
      <c r="X1740"/>
      <c r="Y1740" s="83"/>
      <c r="Z1740"/>
      <c r="AA1740"/>
    </row>
    <row r="1741" spans="1:27" hidden="1" x14ac:dyDescent="0.2">
      <c r="A1741" s="6" t="s">
        <v>1535</v>
      </c>
      <c r="B1741" s="2">
        <f t="shared" si="255"/>
        <v>0</v>
      </c>
      <c r="C1741" s="2">
        <f t="shared" si="256"/>
        <v>1</v>
      </c>
      <c r="L1741" s="69">
        <f t="shared" si="257"/>
        <v>0</v>
      </c>
      <c r="N1741" s="69">
        <f t="shared" si="258"/>
        <v>0</v>
      </c>
      <c r="R1741" s="69">
        <f t="shared" si="259"/>
        <v>0</v>
      </c>
      <c r="V1741" s="69">
        <f t="shared" si="260"/>
        <v>0</v>
      </c>
      <c r="W1741"/>
      <c r="X1741"/>
      <c r="Y1741" s="83"/>
      <c r="Z1741"/>
      <c r="AA1741"/>
    </row>
    <row r="1742" spans="1:27" hidden="1" x14ac:dyDescent="0.2">
      <c r="A1742" s="6" t="s">
        <v>1536</v>
      </c>
      <c r="B1742" s="2">
        <f t="shared" si="255"/>
        <v>0</v>
      </c>
      <c r="C1742" s="2">
        <f t="shared" si="256"/>
        <v>1</v>
      </c>
      <c r="L1742" s="69">
        <f t="shared" si="257"/>
        <v>0</v>
      </c>
      <c r="N1742" s="69">
        <f t="shared" si="258"/>
        <v>0</v>
      </c>
      <c r="R1742" s="69">
        <f t="shared" si="259"/>
        <v>0</v>
      </c>
      <c r="V1742" s="69">
        <f t="shared" si="260"/>
        <v>0</v>
      </c>
      <c r="W1742"/>
      <c r="X1742"/>
      <c r="Y1742" s="83"/>
      <c r="Z1742"/>
      <c r="AA1742"/>
    </row>
    <row r="1743" spans="1:27" hidden="1" x14ac:dyDescent="0.2">
      <c r="A1743" s="6" t="s">
        <v>1537</v>
      </c>
      <c r="B1743" s="2">
        <f t="shared" si="255"/>
        <v>0</v>
      </c>
      <c r="C1743" s="2">
        <f t="shared" si="256"/>
        <v>1</v>
      </c>
      <c r="L1743" s="69">
        <f t="shared" si="257"/>
        <v>0</v>
      </c>
      <c r="N1743" s="69">
        <f t="shared" si="258"/>
        <v>0</v>
      </c>
      <c r="R1743" s="69">
        <f t="shared" si="259"/>
        <v>0</v>
      </c>
      <c r="V1743" s="69">
        <f t="shared" si="260"/>
        <v>0</v>
      </c>
      <c r="W1743"/>
      <c r="X1743"/>
      <c r="Y1743" s="83"/>
      <c r="Z1743"/>
      <c r="AA1743"/>
    </row>
    <row r="1744" spans="1:27" hidden="1" x14ac:dyDescent="0.2">
      <c r="A1744" s="6" t="s">
        <v>1538</v>
      </c>
      <c r="B1744" s="2">
        <f t="shared" si="255"/>
        <v>0</v>
      </c>
      <c r="C1744" s="2">
        <f t="shared" si="256"/>
        <v>1</v>
      </c>
      <c r="L1744" s="69">
        <f t="shared" si="257"/>
        <v>0</v>
      </c>
      <c r="N1744" s="69">
        <f t="shared" si="258"/>
        <v>0</v>
      </c>
      <c r="R1744" s="69">
        <f t="shared" si="259"/>
        <v>0</v>
      </c>
      <c r="V1744" s="69">
        <f t="shared" si="260"/>
        <v>0</v>
      </c>
      <c r="W1744"/>
      <c r="X1744"/>
      <c r="Y1744" s="83"/>
      <c r="Z1744"/>
      <c r="AA1744"/>
    </row>
    <row r="1745" spans="1:27" hidden="1" x14ac:dyDescent="0.2">
      <c r="A1745" s="6" t="s">
        <v>1539</v>
      </c>
      <c r="B1745" s="2">
        <f t="shared" ref="B1745:B1808" si="261">+L1745+N1745+R1745+V1745+X1745</f>
        <v>0</v>
      </c>
      <c r="C1745" s="2">
        <f t="shared" ref="C1745:C1808" si="262">RANK(B1745,B$1617:B$1816,0)</f>
        <v>1</v>
      </c>
      <c r="L1745" s="69">
        <f t="shared" ref="L1745:L1808" si="263">IF(AND(I1745&lt;1,J1745&lt;1,K1745&lt;1),0,IF(250+((150-(I1745*60+J1745))*2)&lt;0,0,IF(K1745&lt;50,250+((150-(I1745*60+J1745))*2),IF(K1745&gt;49,250+((150-(I1745*60+J1745))*2)-1,250+((150-(I1745*60+J1745))*2)))))</f>
        <v>0</v>
      </c>
      <c r="N1745" s="69">
        <f t="shared" ref="N1745:N1808" si="264">IF(M1745&lt;89,0,250+((M1745-172)*3))</f>
        <v>0</v>
      </c>
      <c r="R1745" s="69">
        <f t="shared" ref="R1745:R1808" si="265">IF(AND(O1745&lt;1,P1745&lt;1,Q1745&lt;1),0,IF(250+((680-(O1745*60+P1745))*1)&lt;0,0,250+((680-(O1745*60+P1745))*1)))</f>
        <v>0</v>
      </c>
      <c r="V1745" s="69">
        <f t="shared" ref="V1745:V1808" si="266">IF(AND(S1745&lt;1,T1745&lt;1,U1745&lt;1),0,IF(500+((800-(S1745*60+T1745))*1)&lt;0,0,500+((800-(S1745*60+T1745))*1)))</f>
        <v>0</v>
      </c>
      <c r="W1745"/>
      <c r="X1745"/>
      <c r="Y1745" s="83"/>
      <c r="Z1745"/>
      <c r="AA1745"/>
    </row>
    <row r="1746" spans="1:27" hidden="1" x14ac:dyDescent="0.2">
      <c r="A1746" s="6" t="s">
        <v>1540</v>
      </c>
      <c r="B1746" s="2">
        <f t="shared" si="261"/>
        <v>0</v>
      </c>
      <c r="C1746" s="2">
        <f t="shared" si="262"/>
        <v>1</v>
      </c>
      <c r="L1746" s="69">
        <f t="shared" si="263"/>
        <v>0</v>
      </c>
      <c r="N1746" s="69">
        <f t="shared" si="264"/>
        <v>0</v>
      </c>
      <c r="R1746" s="69">
        <f t="shared" si="265"/>
        <v>0</v>
      </c>
      <c r="V1746" s="69">
        <f t="shared" si="266"/>
        <v>0</v>
      </c>
      <c r="W1746"/>
      <c r="X1746"/>
      <c r="Y1746" s="83"/>
      <c r="Z1746"/>
      <c r="AA1746"/>
    </row>
    <row r="1747" spans="1:27" hidden="1" x14ac:dyDescent="0.2">
      <c r="A1747" s="6" t="s">
        <v>1541</v>
      </c>
      <c r="B1747" s="2">
        <f t="shared" si="261"/>
        <v>0</v>
      </c>
      <c r="C1747" s="2">
        <f t="shared" si="262"/>
        <v>1</v>
      </c>
      <c r="L1747" s="69">
        <f t="shared" si="263"/>
        <v>0</v>
      </c>
      <c r="N1747" s="69">
        <f t="shared" si="264"/>
        <v>0</v>
      </c>
      <c r="R1747" s="69">
        <f t="shared" si="265"/>
        <v>0</v>
      </c>
      <c r="V1747" s="69">
        <f t="shared" si="266"/>
        <v>0</v>
      </c>
      <c r="W1747"/>
      <c r="X1747"/>
      <c r="Y1747" s="83"/>
      <c r="Z1747"/>
      <c r="AA1747"/>
    </row>
    <row r="1748" spans="1:27" hidden="1" x14ac:dyDescent="0.2">
      <c r="A1748" s="6" t="s">
        <v>1542</v>
      </c>
      <c r="B1748" s="2">
        <f t="shared" si="261"/>
        <v>0</v>
      </c>
      <c r="C1748" s="2">
        <f t="shared" si="262"/>
        <v>1</v>
      </c>
      <c r="L1748" s="69">
        <f t="shared" si="263"/>
        <v>0</v>
      </c>
      <c r="N1748" s="69">
        <f t="shared" si="264"/>
        <v>0</v>
      </c>
      <c r="R1748" s="69">
        <f t="shared" si="265"/>
        <v>0</v>
      </c>
      <c r="V1748" s="69">
        <f t="shared" si="266"/>
        <v>0</v>
      </c>
      <c r="W1748"/>
      <c r="X1748"/>
      <c r="Y1748" s="83"/>
      <c r="Z1748"/>
      <c r="AA1748"/>
    </row>
    <row r="1749" spans="1:27" hidden="1" x14ac:dyDescent="0.2">
      <c r="A1749" s="6" t="s">
        <v>1543</v>
      </c>
      <c r="B1749" s="2">
        <f t="shared" si="261"/>
        <v>0</v>
      </c>
      <c r="C1749" s="2">
        <f t="shared" si="262"/>
        <v>1</v>
      </c>
      <c r="L1749" s="69">
        <f t="shared" si="263"/>
        <v>0</v>
      </c>
      <c r="N1749" s="69">
        <f t="shared" si="264"/>
        <v>0</v>
      </c>
      <c r="R1749" s="69">
        <f t="shared" si="265"/>
        <v>0</v>
      </c>
      <c r="V1749" s="69">
        <f t="shared" si="266"/>
        <v>0</v>
      </c>
      <c r="W1749"/>
      <c r="X1749"/>
      <c r="Y1749" s="83"/>
      <c r="Z1749"/>
      <c r="AA1749"/>
    </row>
    <row r="1750" spans="1:27" hidden="1" x14ac:dyDescent="0.2">
      <c r="A1750" s="6" t="s">
        <v>1544</v>
      </c>
      <c r="B1750" s="2">
        <f t="shared" si="261"/>
        <v>0</v>
      </c>
      <c r="C1750" s="2">
        <f t="shared" si="262"/>
        <v>1</v>
      </c>
      <c r="L1750" s="69">
        <f t="shared" si="263"/>
        <v>0</v>
      </c>
      <c r="N1750" s="69">
        <f t="shared" si="264"/>
        <v>0</v>
      </c>
      <c r="R1750" s="69">
        <f t="shared" si="265"/>
        <v>0</v>
      </c>
      <c r="V1750" s="69">
        <f t="shared" si="266"/>
        <v>0</v>
      </c>
      <c r="W1750"/>
      <c r="X1750"/>
      <c r="Y1750" s="83"/>
      <c r="Z1750"/>
      <c r="AA1750"/>
    </row>
    <row r="1751" spans="1:27" hidden="1" x14ac:dyDescent="0.2">
      <c r="A1751" s="6" t="s">
        <v>1545</v>
      </c>
      <c r="B1751" s="2">
        <f t="shared" si="261"/>
        <v>0</v>
      </c>
      <c r="C1751" s="2">
        <f t="shared" si="262"/>
        <v>1</v>
      </c>
      <c r="L1751" s="69">
        <f t="shared" si="263"/>
        <v>0</v>
      </c>
      <c r="N1751" s="69">
        <f t="shared" si="264"/>
        <v>0</v>
      </c>
      <c r="R1751" s="69">
        <f t="shared" si="265"/>
        <v>0</v>
      </c>
      <c r="V1751" s="69">
        <f t="shared" si="266"/>
        <v>0</v>
      </c>
      <c r="W1751"/>
      <c r="X1751"/>
      <c r="Y1751" s="83"/>
      <c r="Z1751"/>
      <c r="AA1751"/>
    </row>
    <row r="1752" spans="1:27" hidden="1" x14ac:dyDescent="0.2">
      <c r="A1752" s="6" t="s">
        <v>1546</v>
      </c>
      <c r="B1752" s="2">
        <f t="shared" si="261"/>
        <v>0</v>
      </c>
      <c r="C1752" s="2">
        <f t="shared" si="262"/>
        <v>1</v>
      </c>
      <c r="L1752" s="69">
        <f t="shared" si="263"/>
        <v>0</v>
      </c>
      <c r="N1752" s="69">
        <f t="shared" si="264"/>
        <v>0</v>
      </c>
      <c r="R1752" s="69">
        <f t="shared" si="265"/>
        <v>0</v>
      </c>
      <c r="V1752" s="69">
        <f t="shared" si="266"/>
        <v>0</v>
      </c>
      <c r="W1752"/>
      <c r="X1752"/>
      <c r="Y1752" s="83"/>
      <c r="Z1752"/>
      <c r="AA1752"/>
    </row>
    <row r="1753" spans="1:27" hidden="1" x14ac:dyDescent="0.2">
      <c r="A1753" s="6" t="s">
        <v>1547</v>
      </c>
      <c r="B1753" s="2">
        <f t="shared" si="261"/>
        <v>0</v>
      </c>
      <c r="C1753" s="2">
        <f t="shared" si="262"/>
        <v>1</v>
      </c>
      <c r="L1753" s="69">
        <f t="shared" si="263"/>
        <v>0</v>
      </c>
      <c r="N1753" s="69">
        <f t="shared" si="264"/>
        <v>0</v>
      </c>
      <c r="R1753" s="69">
        <f t="shared" si="265"/>
        <v>0</v>
      </c>
      <c r="V1753" s="69">
        <f t="shared" si="266"/>
        <v>0</v>
      </c>
      <c r="W1753"/>
      <c r="X1753"/>
      <c r="Y1753" s="83"/>
      <c r="Z1753"/>
      <c r="AA1753"/>
    </row>
    <row r="1754" spans="1:27" hidden="1" x14ac:dyDescent="0.2">
      <c r="A1754" s="6" t="s">
        <v>1548</v>
      </c>
      <c r="B1754" s="2">
        <f t="shared" si="261"/>
        <v>0</v>
      </c>
      <c r="C1754" s="2">
        <f t="shared" si="262"/>
        <v>1</v>
      </c>
      <c r="L1754" s="69">
        <f t="shared" si="263"/>
        <v>0</v>
      </c>
      <c r="N1754" s="69">
        <f t="shared" si="264"/>
        <v>0</v>
      </c>
      <c r="R1754" s="69">
        <f t="shared" si="265"/>
        <v>0</v>
      </c>
      <c r="V1754" s="69">
        <f t="shared" si="266"/>
        <v>0</v>
      </c>
      <c r="W1754"/>
      <c r="X1754"/>
      <c r="Y1754" s="83"/>
      <c r="Z1754"/>
      <c r="AA1754"/>
    </row>
    <row r="1755" spans="1:27" hidden="1" x14ac:dyDescent="0.2">
      <c r="A1755" s="6" t="s">
        <v>1549</v>
      </c>
      <c r="B1755" s="2">
        <f t="shared" si="261"/>
        <v>0</v>
      </c>
      <c r="C1755" s="2">
        <f t="shared" si="262"/>
        <v>1</v>
      </c>
      <c r="L1755" s="69">
        <f t="shared" si="263"/>
        <v>0</v>
      </c>
      <c r="N1755" s="69">
        <f t="shared" si="264"/>
        <v>0</v>
      </c>
      <c r="R1755" s="69">
        <f t="shared" si="265"/>
        <v>0</v>
      </c>
      <c r="V1755" s="69">
        <f t="shared" si="266"/>
        <v>0</v>
      </c>
      <c r="W1755"/>
      <c r="X1755"/>
      <c r="Y1755" s="83"/>
      <c r="Z1755"/>
      <c r="AA1755"/>
    </row>
    <row r="1756" spans="1:27" hidden="1" x14ac:dyDescent="0.2">
      <c r="A1756" s="6" t="s">
        <v>1550</v>
      </c>
      <c r="B1756" s="2">
        <f t="shared" si="261"/>
        <v>0</v>
      </c>
      <c r="C1756" s="2">
        <f t="shared" si="262"/>
        <v>1</v>
      </c>
      <c r="L1756" s="69">
        <f t="shared" si="263"/>
        <v>0</v>
      </c>
      <c r="N1756" s="69">
        <f t="shared" si="264"/>
        <v>0</v>
      </c>
      <c r="R1756" s="69">
        <f t="shared" si="265"/>
        <v>0</v>
      </c>
      <c r="V1756" s="69">
        <f t="shared" si="266"/>
        <v>0</v>
      </c>
      <c r="W1756"/>
      <c r="X1756"/>
      <c r="Y1756" s="83"/>
      <c r="Z1756"/>
      <c r="AA1756"/>
    </row>
    <row r="1757" spans="1:27" hidden="1" x14ac:dyDescent="0.2">
      <c r="A1757" s="6" t="s">
        <v>1551</v>
      </c>
      <c r="B1757" s="2">
        <f t="shared" si="261"/>
        <v>0</v>
      </c>
      <c r="C1757" s="2">
        <f t="shared" si="262"/>
        <v>1</v>
      </c>
      <c r="L1757" s="69">
        <f t="shared" si="263"/>
        <v>0</v>
      </c>
      <c r="N1757" s="69">
        <f t="shared" si="264"/>
        <v>0</v>
      </c>
      <c r="R1757" s="69">
        <f t="shared" si="265"/>
        <v>0</v>
      </c>
      <c r="V1757" s="69">
        <f t="shared" si="266"/>
        <v>0</v>
      </c>
      <c r="W1757"/>
      <c r="X1757"/>
      <c r="Y1757" s="83"/>
      <c r="Z1757"/>
      <c r="AA1757"/>
    </row>
    <row r="1758" spans="1:27" hidden="1" x14ac:dyDescent="0.2">
      <c r="A1758" s="6" t="s">
        <v>1552</v>
      </c>
      <c r="B1758" s="2">
        <f t="shared" si="261"/>
        <v>0</v>
      </c>
      <c r="C1758" s="2">
        <f t="shared" si="262"/>
        <v>1</v>
      </c>
      <c r="L1758" s="69">
        <f t="shared" si="263"/>
        <v>0</v>
      </c>
      <c r="N1758" s="69">
        <f t="shared" si="264"/>
        <v>0</v>
      </c>
      <c r="R1758" s="69">
        <f t="shared" si="265"/>
        <v>0</v>
      </c>
      <c r="V1758" s="69">
        <f t="shared" si="266"/>
        <v>0</v>
      </c>
      <c r="W1758"/>
      <c r="X1758"/>
      <c r="Y1758" s="83"/>
      <c r="Z1758"/>
      <c r="AA1758"/>
    </row>
    <row r="1759" spans="1:27" hidden="1" x14ac:dyDescent="0.2">
      <c r="A1759" s="6" t="s">
        <v>1553</v>
      </c>
      <c r="B1759" s="2">
        <f t="shared" si="261"/>
        <v>0</v>
      </c>
      <c r="C1759" s="2">
        <f t="shared" si="262"/>
        <v>1</v>
      </c>
      <c r="L1759" s="69">
        <f t="shared" si="263"/>
        <v>0</v>
      </c>
      <c r="N1759" s="69">
        <f t="shared" si="264"/>
        <v>0</v>
      </c>
      <c r="R1759" s="69">
        <f t="shared" si="265"/>
        <v>0</v>
      </c>
      <c r="V1759" s="69">
        <f t="shared" si="266"/>
        <v>0</v>
      </c>
      <c r="W1759"/>
      <c r="X1759"/>
      <c r="Y1759" s="83"/>
      <c r="Z1759"/>
      <c r="AA1759"/>
    </row>
    <row r="1760" spans="1:27" hidden="1" x14ac:dyDescent="0.2">
      <c r="A1760" s="6" t="s">
        <v>1554</v>
      </c>
      <c r="B1760" s="2">
        <f t="shared" si="261"/>
        <v>0</v>
      </c>
      <c r="C1760" s="2">
        <f t="shared" si="262"/>
        <v>1</v>
      </c>
      <c r="L1760" s="69">
        <f t="shared" si="263"/>
        <v>0</v>
      </c>
      <c r="N1760" s="69">
        <f t="shared" si="264"/>
        <v>0</v>
      </c>
      <c r="R1760" s="69">
        <f t="shared" si="265"/>
        <v>0</v>
      </c>
      <c r="V1760" s="69">
        <f t="shared" si="266"/>
        <v>0</v>
      </c>
      <c r="W1760"/>
      <c r="X1760"/>
      <c r="Y1760" s="83"/>
      <c r="Z1760"/>
      <c r="AA1760"/>
    </row>
    <row r="1761" spans="1:27" hidden="1" x14ac:dyDescent="0.2">
      <c r="A1761" s="6" t="s">
        <v>1555</v>
      </c>
      <c r="B1761" s="2">
        <f t="shared" si="261"/>
        <v>0</v>
      </c>
      <c r="C1761" s="2">
        <f t="shared" si="262"/>
        <v>1</v>
      </c>
      <c r="L1761" s="69">
        <f t="shared" si="263"/>
        <v>0</v>
      </c>
      <c r="N1761" s="69">
        <f t="shared" si="264"/>
        <v>0</v>
      </c>
      <c r="R1761" s="69">
        <f t="shared" si="265"/>
        <v>0</v>
      </c>
      <c r="V1761" s="69">
        <f t="shared" si="266"/>
        <v>0</v>
      </c>
      <c r="W1761"/>
      <c r="X1761"/>
      <c r="Y1761" s="83"/>
      <c r="Z1761"/>
      <c r="AA1761"/>
    </row>
    <row r="1762" spans="1:27" hidden="1" x14ac:dyDescent="0.2">
      <c r="A1762" s="6" t="s">
        <v>1556</v>
      </c>
      <c r="B1762" s="2">
        <f t="shared" si="261"/>
        <v>0</v>
      </c>
      <c r="C1762" s="2">
        <f t="shared" si="262"/>
        <v>1</v>
      </c>
      <c r="L1762" s="69">
        <f t="shared" si="263"/>
        <v>0</v>
      </c>
      <c r="N1762" s="69">
        <f t="shared" si="264"/>
        <v>0</v>
      </c>
      <c r="R1762" s="69">
        <f t="shared" si="265"/>
        <v>0</v>
      </c>
      <c r="V1762" s="69">
        <f t="shared" si="266"/>
        <v>0</v>
      </c>
      <c r="W1762"/>
      <c r="X1762"/>
      <c r="Y1762" s="83"/>
      <c r="Z1762"/>
      <c r="AA1762"/>
    </row>
    <row r="1763" spans="1:27" hidden="1" x14ac:dyDescent="0.2">
      <c r="A1763" s="6" t="s">
        <v>1557</v>
      </c>
      <c r="B1763" s="2">
        <f t="shared" si="261"/>
        <v>0</v>
      </c>
      <c r="C1763" s="2">
        <f t="shared" si="262"/>
        <v>1</v>
      </c>
      <c r="L1763" s="69">
        <f t="shared" si="263"/>
        <v>0</v>
      </c>
      <c r="N1763" s="69">
        <f t="shared" si="264"/>
        <v>0</v>
      </c>
      <c r="R1763" s="69">
        <f t="shared" si="265"/>
        <v>0</v>
      </c>
      <c r="V1763" s="69">
        <f t="shared" si="266"/>
        <v>0</v>
      </c>
      <c r="W1763"/>
      <c r="X1763"/>
      <c r="Y1763" s="83"/>
      <c r="Z1763"/>
      <c r="AA1763"/>
    </row>
    <row r="1764" spans="1:27" hidden="1" x14ac:dyDescent="0.2">
      <c r="A1764" s="6" t="s">
        <v>1558</v>
      </c>
      <c r="B1764" s="2">
        <f t="shared" si="261"/>
        <v>0</v>
      </c>
      <c r="C1764" s="2">
        <f t="shared" si="262"/>
        <v>1</v>
      </c>
      <c r="L1764" s="69">
        <f t="shared" si="263"/>
        <v>0</v>
      </c>
      <c r="N1764" s="69">
        <f t="shared" si="264"/>
        <v>0</v>
      </c>
      <c r="R1764" s="69">
        <f t="shared" si="265"/>
        <v>0</v>
      </c>
      <c r="V1764" s="69">
        <f t="shared" si="266"/>
        <v>0</v>
      </c>
      <c r="W1764"/>
      <c r="X1764"/>
      <c r="Y1764" s="83"/>
      <c r="Z1764"/>
      <c r="AA1764"/>
    </row>
    <row r="1765" spans="1:27" hidden="1" x14ac:dyDescent="0.2">
      <c r="A1765" s="6" t="s">
        <v>1559</v>
      </c>
      <c r="B1765" s="2">
        <f t="shared" si="261"/>
        <v>0</v>
      </c>
      <c r="C1765" s="2">
        <f t="shared" si="262"/>
        <v>1</v>
      </c>
      <c r="L1765" s="69">
        <f t="shared" si="263"/>
        <v>0</v>
      </c>
      <c r="N1765" s="69">
        <f t="shared" si="264"/>
        <v>0</v>
      </c>
      <c r="R1765" s="69">
        <f t="shared" si="265"/>
        <v>0</v>
      </c>
      <c r="V1765" s="69">
        <f t="shared" si="266"/>
        <v>0</v>
      </c>
      <c r="W1765"/>
      <c r="X1765"/>
      <c r="Y1765" s="83"/>
      <c r="Z1765"/>
      <c r="AA1765"/>
    </row>
    <row r="1766" spans="1:27" hidden="1" x14ac:dyDescent="0.2">
      <c r="A1766" s="6" t="s">
        <v>1560</v>
      </c>
      <c r="B1766" s="2">
        <f t="shared" si="261"/>
        <v>0</v>
      </c>
      <c r="C1766" s="2">
        <f t="shared" si="262"/>
        <v>1</v>
      </c>
      <c r="L1766" s="69">
        <f t="shared" si="263"/>
        <v>0</v>
      </c>
      <c r="N1766" s="69">
        <f t="shared" si="264"/>
        <v>0</v>
      </c>
      <c r="R1766" s="69">
        <f t="shared" si="265"/>
        <v>0</v>
      </c>
      <c r="V1766" s="69">
        <f t="shared" si="266"/>
        <v>0</v>
      </c>
      <c r="W1766"/>
      <c r="X1766"/>
      <c r="Y1766" s="83"/>
      <c r="Z1766"/>
      <c r="AA1766"/>
    </row>
    <row r="1767" spans="1:27" hidden="1" x14ac:dyDescent="0.2">
      <c r="A1767" s="6" t="s">
        <v>1561</v>
      </c>
      <c r="B1767" s="2">
        <f t="shared" si="261"/>
        <v>0</v>
      </c>
      <c r="C1767" s="2">
        <f t="shared" si="262"/>
        <v>1</v>
      </c>
      <c r="L1767" s="69">
        <f t="shared" si="263"/>
        <v>0</v>
      </c>
      <c r="N1767" s="69">
        <f t="shared" si="264"/>
        <v>0</v>
      </c>
      <c r="R1767" s="69">
        <f t="shared" si="265"/>
        <v>0</v>
      </c>
      <c r="V1767" s="69">
        <f t="shared" si="266"/>
        <v>0</v>
      </c>
      <c r="W1767"/>
      <c r="X1767"/>
      <c r="Y1767" s="83"/>
      <c r="Z1767"/>
      <c r="AA1767"/>
    </row>
    <row r="1768" spans="1:27" hidden="1" x14ac:dyDescent="0.2">
      <c r="A1768" s="6" t="s">
        <v>1562</v>
      </c>
      <c r="B1768" s="2">
        <f t="shared" si="261"/>
        <v>0</v>
      </c>
      <c r="C1768" s="2">
        <f t="shared" si="262"/>
        <v>1</v>
      </c>
      <c r="L1768" s="69">
        <f t="shared" si="263"/>
        <v>0</v>
      </c>
      <c r="N1768" s="69">
        <f t="shared" si="264"/>
        <v>0</v>
      </c>
      <c r="R1768" s="69">
        <f t="shared" si="265"/>
        <v>0</v>
      </c>
      <c r="V1768" s="69">
        <f t="shared" si="266"/>
        <v>0</v>
      </c>
      <c r="W1768"/>
      <c r="X1768"/>
      <c r="Y1768" s="83"/>
      <c r="Z1768"/>
      <c r="AA1768"/>
    </row>
    <row r="1769" spans="1:27" hidden="1" x14ac:dyDescent="0.2">
      <c r="A1769" s="6" t="s">
        <v>1563</v>
      </c>
      <c r="B1769" s="2">
        <f t="shared" si="261"/>
        <v>0</v>
      </c>
      <c r="C1769" s="2">
        <f t="shared" si="262"/>
        <v>1</v>
      </c>
      <c r="L1769" s="69">
        <f t="shared" si="263"/>
        <v>0</v>
      </c>
      <c r="N1769" s="69">
        <f t="shared" si="264"/>
        <v>0</v>
      </c>
      <c r="R1769" s="69">
        <f t="shared" si="265"/>
        <v>0</v>
      </c>
      <c r="V1769" s="69">
        <f t="shared" si="266"/>
        <v>0</v>
      </c>
      <c r="W1769"/>
      <c r="X1769"/>
      <c r="Y1769" s="83"/>
      <c r="Z1769"/>
      <c r="AA1769"/>
    </row>
    <row r="1770" spans="1:27" hidden="1" x14ac:dyDescent="0.2">
      <c r="A1770" s="6" t="s">
        <v>1564</v>
      </c>
      <c r="B1770" s="2">
        <f t="shared" si="261"/>
        <v>0</v>
      </c>
      <c r="C1770" s="2">
        <f t="shared" si="262"/>
        <v>1</v>
      </c>
      <c r="L1770" s="69">
        <f t="shared" si="263"/>
        <v>0</v>
      </c>
      <c r="N1770" s="69">
        <f t="shared" si="264"/>
        <v>0</v>
      </c>
      <c r="R1770" s="69">
        <f t="shared" si="265"/>
        <v>0</v>
      </c>
      <c r="V1770" s="69">
        <f t="shared" si="266"/>
        <v>0</v>
      </c>
      <c r="W1770"/>
      <c r="X1770"/>
      <c r="Y1770" s="83"/>
      <c r="Z1770"/>
      <c r="AA1770"/>
    </row>
    <row r="1771" spans="1:27" hidden="1" x14ac:dyDescent="0.2">
      <c r="A1771" s="6" t="s">
        <v>1565</v>
      </c>
      <c r="B1771" s="2">
        <f t="shared" si="261"/>
        <v>0</v>
      </c>
      <c r="C1771" s="2">
        <f t="shared" si="262"/>
        <v>1</v>
      </c>
      <c r="L1771" s="69">
        <f t="shared" si="263"/>
        <v>0</v>
      </c>
      <c r="N1771" s="69">
        <f t="shared" si="264"/>
        <v>0</v>
      </c>
      <c r="R1771" s="69">
        <f t="shared" si="265"/>
        <v>0</v>
      </c>
      <c r="V1771" s="69">
        <f t="shared" si="266"/>
        <v>0</v>
      </c>
      <c r="W1771"/>
      <c r="X1771"/>
      <c r="Y1771" s="83"/>
      <c r="Z1771"/>
      <c r="AA1771"/>
    </row>
    <row r="1772" spans="1:27" hidden="1" x14ac:dyDescent="0.2">
      <c r="A1772" s="6" t="s">
        <v>1566</v>
      </c>
      <c r="B1772" s="2">
        <f t="shared" si="261"/>
        <v>0</v>
      </c>
      <c r="C1772" s="2">
        <f t="shared" si="262"/>
        <v>1</v>
      </c>
      <c r="L1772" s="69">
        <f t="shared" si="263"/>
        <v>0</v>
      </c>
      <c r="N1772" s="69">
        <f t="shared" si="264"/>
        <v>0</v>
      </c>
      <c r="R1772" s="69">
        <f t="shared" si="265"/>
        <v>0</v>
      </c>
      <c r="V1772" s="69">
        <f t="shared" si="266"/>
        <v>0</v>
      </c>
      <c r="W1772"/>
      <c r="X1772"/>
      <c r="Y1772" s="83"/>
      <c r="Z1772"/>
      <c r="AA1772"/>
    </row>
    <row r="1773" spans="1:27" hidden="1" x14ac:dyDescent="0.2">
      <c r="A1773" s="6" t="s">
        <v>1567</v>
      </c>
      <c r="B1773" s="2">
        <f t="shared" si="261"/>
        <v>0</v>
      </c>
      <c r="C1773" s="2">
        <f t="shared" si="262"/>
        <v>1</v>
      </c>
      <c r="L1773" s="69">
        <f t="shared" si="263"/>
        <v>0</v>
      </c>
      <c r="N1773" s="69">
        <f t="shared" si="264"/>
        <v>0</v>
      </c>
      <c r="R1773" s="69">
        <f t="shared" si="265"/>
        <v>0</v>
      </c>
      <c r="V1773" s="69">
        <f t="shared" si="266"/>
        <v>0</v>
      </c>
      <c r="W1773"/>
      <c r="X1773"/>
      <c r="Y1773" s="83"/>
      <c r="Z1773"/>
      <c r="AA1773"/>
    </row>
    <row r="1774" spans="1:27" hidden="1" x14ac:dyDescent="0.2">
      <c r="A1774" s="6" t="s">
        <v>1568</v>
      </c>
      <c r="B1774" s="2">
        <f t="shared" si="261"/>
        <v>0</v>
      </c>
      <c r="C1774" s="2">
        <f t="shared" si="262"/>
        <v>1</v>
      </c>
      <c r="L1774" s="69">
        <f t="shared" si="263"/>
        <v>0</v>
      </c>
      <c r="N1774" s="69">
        <f t="shared" si="264"/>
        <v>0</v>
      </c>
      <c r="R1774" s="69">
        <f t="shared" si="265"/>
        <v>0</v>
      </c>
      <c r="V1774" s="69">
        <f t="shared" si="266"/>
        <v>0</v>
      </c>
      <c r="W1774"/>
      <c r="X1774"/>
      <c r="Y1774" s="83"/>
      <c r="Z1774"/>
      <c r="AA1774"/>
    </row>
    <row r="1775" spans="1:27" hidden="1" x14ac:dyDescent="0.2">
      <c r="A1775" s="6" t="s">
        <v>1569</v>
      </c>
      <c r="B1775" s="2">
        <f t="shared" si="261"/>
        <v>0</v>
      </c>
      <c r="C1775" s="2">
        <f t="shared" si="262"/>
        <v>1</v>
      </c>
      <c r="L1775" s="69">
        <f t="shared" si="263"/>
        <v>0</v>
      </c>
      <c r="N1775" s="69">
        <f t="shared" si="264"/>
        <v>0</v>
      </c>
      <c r="R1775" s="69">
        <f t="shared" si="265"/>
        <v>0</v>
      </c>
      <c r="V1775" s="69">
        <f t="shared" si="266"/>
        <v>0</v>
      </c>
      <c r="W1775"/>
      <c r="X1775"/>
      <c r="Y1775" s="83"/>
      <c r="Z1775"/>
      <c r="AA1775"/>
    </row>
    <row r="1776" spans="1:27" hidden="1" x14ac:dyDescent="0.2">
      <c r="A1776" s="6" t="s">
        <v>1570</v>
      </c>
      <c r="B1776" s="2">
        <f t="shared" si="261"/>
        <v>0</v>
      </c>
      <c r="C1776" s="2">
        <f t="shared" si="262"/>
        <v>1</v>
      </c>
      <c r="L1776" s="69">
        <f t="shared" si="263"/>
        <v>0</v>
      </c>
      <c r="N1776" s="69">
        <f t="shared" si="264"/>
        <v>0</v>
      </c>
      <c r="R1776" s="69">
        <f t="shared" si="265"/>
        <v>0</v>
      </c>
      <c r="V1776" s="69">
        <f t="shared" si="266"/>
        <v>0</v>
      </c>
      <c r="W1776"/>
      <c r="X1776"/>
      <c r="Y1776" s="83"/>
      <c r="Z1776"/>
      <c r="AA1776"/>
    </row>
    <row r="1777" spans="1:27" hidden="1" x14ac:dyDescent="0.2">
      <c r="A1777" s="6" t="s">
        <v>1571</v>
      </c>
      <c r="B1777" s="2">
        <f t="shared" si="261"/>
        <v>0</v>
      </c>
      <c r="C1777" s="2">
        <f t="shared" si="262"/>
        <v>1</v>
      </c>
      <c r="L1777" s="69">
        <f t="shared" si="263"/>
        <v>0</v>
      </c>
      <c r="N1777" s="69">
        <f t="shared" si="264"/>
        <v>0</v>
      </c>
      <c r="R1777" s="69">
        <f t="shared" si="265"/>
        <v>0</v>
      </c>
      <c r="V1777" s="69">
        <f t="shared" si="266"/>
        <v>0</v>
      </c>
      <c r="W1777"/>
      <c r="X1777"/>
      <c r="Y1777" s="83"/>
      <c r="Z1777"/>
      <c r="AA1777"/>
    </row>
    <row r="1778" spans="1:27" hidden="1" x14ac:dyDescent="0.2">
      <c r="A1778" s="6" t="s">
        <v>1572</v>
      </c>
      <c r="B1778" s="2">
        <f t="shared" si="261"/>
        <v>0</v>
      </c>
      <c r="C1778" s="2">
        <f t="shared" si="262"/>
        <v>1</v>
      </c>
      <c r="L1778" s="69">
        <f t="shared" si="263"/>
        <v>0</v>
      </c>
      <c r="N1778" s="69">
        <f t="shared" si="264"/>
        <v>0</v>
      </c>
      <c r="R1778" s="69">
        <f t="shared" si="265"/>
        <v>0</v>
      </c>
      <c r="V1778" s="69">
        <f t="shared" si="266"/>
        <v>0</v>
      </c>
      <c r="W1778"/>
      <c r="X1778"/>
      <c r="Y1778" s="83"/>
      <c r="Z1778"/>
      <c r="AA1778"/>
    </row>
    <row r="1779" spans="1:27" hidden="1" x14ac:dyDescent="0.2">
      <c r="A1779" s="6" t="s">
        <v>1573</v>
      </c>
      <c r="B1779" s="2">
        <f t="shared" si="261"/>
        <v>0</v>
      </c>
      <c r="C1779" s="2">
        <f t="shared" si="262"/>
        <v>1</v>
      </c>
      <c r="L1779" s="69">
        <f t="shared" si="263"/>
        <v>0</v>
      </c>
      <c r="N1779" s="69">
        <f t="shared" si="264"/>
        <v>0</v>
      </c>
      <c r="R1779" s="69">
        <f t="shared" si="265"/>
        <v>0</v>
      </c>
      <c r="V1779" s="69">
        <f t="shared" si="266"/>
        <v>0</v>
      </c>
      <c r="W1779"/>
      <c r="X1779"/>
      <c r="Y1779" s="83"/>
      <c r="Z1779"/>
      <c r="AA1779"/>
    </row>
    <row r="1780" spans="1:27" hidden="1" x14ac:dyDescent="0.2">
      <c r="A1780" s="6" t="s">
        <v>1574</v>
      </c>
      <c r="B1780" s="2">
        <f t="shared" si="261"/>
        <v>0</v>
      </c>
      <c r="C1780" s="2">
        <f t="shared" si="262"/>
        <v>1</v>
      </c>
      <c r="L1780" s="69">
        <f t="shared" si="263"/>
        <v>0</v>
      </c>
      <c r="N1780" s="69">
        <f t="shared" si="264"/>
        <v>0</v>
      </c>
      <c r="R1780" s="69">
        <f t="shared" si="265"/>
        <v>0</v>
      </c>
      <c r="V1780" s="69">
        <f t="shared" si="266"/>
        <v>0</v>
      </c>
      <c r="W1780"/>
      <c r="X1780"/>
      <c r="Y1780" s="83"/>
      <c r="Z1780"/>
      <c r="AA1780"/>
    </row>
    <row r="1781" spans="1:27" hidden="1" x14ac:dyDescent="0.2">
      <c r="A1781" s="6" t="s">
        <v>1575</v>
      </c>
      <c r="B1781" s="2">
        <f t="shared" si="261"/>
        <v>0</v>
      </c>
      <c r="C1781" s="2">
        <f t="shared" si="262"/>
        <v>1</v>
      </c>
      <c r="L1781" s="69">
        <f t="shared" si="263"/>
        <v>0</v>
      </c>
      <c r="N1781" s="69">
        <f t="shared" si="264"/>
        <v>0</v>
      </c>
      <c r="R1781" s="69">
        <f t="shared" si="265"/>
        <v>0</v>
      </c>
      <c r="V1781" s="69">
        <f t="shared" si="266"/>
        <v>0</v>
      </c>
      <c r="W1781"/>
      <c r="X1781"/>
      <c r="Y1781" s="83"/>
      <c r="Z1781"/>
      <c r="AA1781"/>
    </row>
    <row r="1782" spans="1:27" hidden="1" x14ac:dyDescent="0.2">
      <c r="A1782" s="6" t="s">
        <v>1576</v>
      </c>
      <c r="B1782" s="2">
        <f t="shared" si="261"/>
        <v>0</v>
      </c>
      <c r="C1782" s="2">
        <f t="shared" si="262"/>
        <v>1</v>
      </c>
      <c r="L1782" s="69">
        <f t="shared" si="263"/>
        <v>0</v>
      </c>
      <c r="N1782" s="69">
        <f t="shared" si="264"/>
        <v>0</v>
      </c>
      <c r="R1782" s="69">
        <f t="shared" si="265"/>
        <v>0</v>
      </c>
      <c r="V1782" s="69">
        <f t="shared" si="266"/>
        <v>0</v>
      </c>
      <c r="W1782"/>
      <c r="X1782"/>
      <c r="Y1782" s="83"/>
      <c r="Z1782"/>
      <c r="AA1782"/>
    </row>
    <row r="1783" spans="1:27" hidden="1" x14ac:dyDescent="0.2">
      <c r="A1783" s="6" t="s">
        <v>1577</v>
      </c>
      <c r="B1783" s="2">
        <f t="shared" si="261"/>
        <v>0</v>
      </c>
      <c r="C1783" s="2">
        <f t="shared" si="262"/>
        <v>1</v>
      </c>
      <c r="L1783" s="69">
        <f t="shared" si="263"/>
        <v>0</v>
      </c>
      <c r="N1783" s="69">
        <f t="shared" si="264"/>
        <v>0</v>
      </c>
      <c r="R1783" s="69">
        <f t="shared" si="265"/>
        <v>0</v>
      </c>
      <c r="V1783" s="69">
        <f t="shared" si="266"/>
        <v>0</v>
      </c>
      <c r="W1783"/>
      <c r="X1783"/>
      <c r="Y1783" s="83"/>
      <c r="Z1783"/>
      <c r="AA1783"/>
    </row>
    <row r="1784" spans="1:27" hidden="1" x14ac:dyDescent="0.2">
      <c r="A1784" s="6" t="s">
        <v>1578</v>
      </c>
      <c r="B1784" s="2">
        <f t="shared" si="261"/>
        <v>0</v>
      </c>
      <c r="C1784" s="2">
        <f t="shared" si="262"/>
        <v>1</v>
      </c>
      <c r="L1784" s="69">
        <f t="shared" si="263"/>
        <v>0</v>
      </c>
      <c r="N1784" s="69">
        <f t="shared" si="264"/>
        <v>0</v>
      </c>
      <c r="R1784" s="69">
        <f t="shared" si="265"/>
        <v>0</v>
      </c>
      <c r="V1784" s="69">
        <f t="shared" si="266"/>
        <v>0</v>
      </c>
      <c r="W1784"/>
      <c r="X1784"/>
      <c r="Y1784" s="83"/>
      <c r="Z1784"/>
      <c r="AA1784"/>
    </row>
    <row r="1785" spans="1:27" hidden="1" x14ac:dyDescent="0.2">
      <c r="A1785" s="6" t="s">
        <v>1579</v>
      </c>
      <c r="B1785" s="2">
        <f t="shared" si="261"/>
        <v>0</v>
      </c>
      <c r="C1785" s="2">
        <f t="shared" si="262"/>
        <v>1</v>
      </c>
      <c r="L1785" s="69">
        <f t="shared" si="263"/>
        <v>0</v>
      </c>
      <c r="N1785" s="69">
        <f t="shared" si="264"/>
        <v>0</v>
      </c>
      <c r="R1785" s="69">
        <f t="shared" si="265"/>
        <v>0</v>
      </c>
      <c r="V1785" s="69">
        <f t="shared" si="266"/>
        <v>0</v>
      </c>
      <c r="W1785"/>
      <c r="X1785"/>
      <c r="Y1785" s="83"/>
      <c r="Z1785"/>
      <c r="AA1785"/>
    </row>
    <row r="1786" spans="1:27" hidden="1" x14ac:dyDescent="0.2">
      <c r="A1786" s="6" t="s">
        <v>1580</v>
      </c>
      <c r="B1786" s="2">
        <f t="shared" si="261"/>
        <v>0</v>
      </c>
      <c r="C1786" s="2">
        <f t="shared" si="262"/>
        <v>1</v>
      </c>
      <c r="L1786" s="69">
        <f t="shared" si="263"/>
        <v>0</v>
      </c>
      <c r="N1786" s="69">
        <f t="shared" si="264"/>
        <v>0</v>
      </c>
      <c r="R1786" s="69">
        <f t="shared" si="265"/>
        <v>0</v>
      </c>
      <c r="V1786" s="69">
        <f t="shared" si="266"/>
        <v>0</v>
      </c>
      <c r="W1786"/>
      <c r="X1786"/>
      <c r="Y1786" s="83"/>
      <c r="Z1786"/>
      <c r="AA1786"/>
    </row>
    <row r="1787" spans="1:27" hidden="1" x14ac:dyDescent="0.2">
      <c r="A1787" s="6" t="s">
        <v>1581</v>
      </c>
      <c r="B1787" s="2">
        <f t="shared" si="261"/>
        <v>0</v>
      </c>
      <c r="C1787" s="2">
        <f t="shared" si="262"/>
        <v>1</v>
      </c>
      <c r="L1787" s="69">
        <f t="shared" si="263"/>
        <v>0</v>
      </c>
      <c r="N1787" s="69">
        <f t="shared" si="264"/>
        <v>0</v>
      </c>
      <c r="R1787" s="69">
        <f t="shared" si="265"/>
        <v>0</v>
      </c>
      <c r="V1787" s="69">
        <f t="shared" si="266"/>
        <v>0</v>
      </c>
      <c r="W1787"/>
      <c r="X1787"/>
      <c r="Y1787" s="83"/>
      <c r="Z1787"/>
      <c r="AA1787"/>
    </row>
    <row r="1788" spans="1:27" hidden="1" x14ac:dyDescent="0.2">
      <c r="A1788" s="6" t="s">
        <v>1582</v>
      </c>
      <c r="B1788" s="2">
        <f t="shared" si="261"/>
        <v>0</v>
      </c>
      <c r="C1788" s="2">
        <f t="shared" si="262"/>
        <v>1</v>
      </c>
      <c r="L1788" s="69">
        <f t="shared" si="263"/>
        <v>0</v>
      </c>
      <c r="N1788" s="69">
        <f t="shared" si="264"/>
        <v>0</v>
      </c>
      <c r="R1788" s="69">
        <f t="shared" si="265"/>
        <v>0</v>
      </c>
      <c r="V1788" s="69">
        <f t="shared" si="266"/>
        <v>0</v>
      </c>
      <c r="W1788"/>
      <c r="X1788"/>
      <c r="Y1788" s="83"/>
      <c r="Z1788"/>
      <c r="AA1788"/>
    </row>
    <row r="1789" spans="1:27" hidden="1" x14ac:dyDescent="0.2">
      <c r="A1789" s="6" t="s">
        <v>1583</v>
      </c>
      <c r="B1789" s="2">
        <f t="shared" si="261"/>
        <v>0</v>
      </c>
      <c r="C1789" s="2">
        <f t="shared" si="262"/>
        <v>1</v>
      </c>
      <c r="L1789" s="69">
        <f t="shared" si="263"/>
        <v>0</v>
      </c>
      <c r="N1789" s="69">
        <f t="shared" si="264"/>
        <v>0</v>
      </c>
      <c r="R1789" s="69">
        <f t="shared" si="265"/>
        <v>0</v>
      </c>
      <c r="V1789" s="69">
        <f t="shared" si="266"/>
        <v>0</v>
      </c>
      <c r="W1789"/>
      <c r="X1789"/>
      <c r="Y1789" s="83"/>
      <c r="Z1789"/>
      <c r="AA1789"/>
    </row>
    <row r="1790" spans="1:27" hidden="1" x14ac:dyDescent="0.2">
      <c r="A1790" s="6" t="s">
        <v>1584</v>
      </c>
      <c r="B1790" s="2">
        <f t="shared" si="261"/>
        <v>0</v>
      </c>
      <c r="C1790" s="2">
        <f t="shared" si="262"/>
        <v>1</v>
      </c>
      <c r="L1790" s="69">
        <f t="shared" si="263"/>
        <v>0</v>
      </c>
      <c r="N1790" s="69">
        <f t="shared" si="264"/>
        <v>0</v>
      </c>
      <c r="R1790" s="69">
        <f t="shared" si="265"/>
        <v>0</v>
      </c>
      <c r="V1790" s="69">
        <f t="shared" si="266"/>
        <v>0</v>
      </c>
      <c r="W1790"/>
      <c r="X1790"/>
      <c r="Y1790" s="83"/>
      <c r="Z1790"/>
      <c r="AA1790"/>
    </row>
    <row r="1791" spans="1:27" hidden="1" x14ac:dyDescent="0.2">
      <c r="A1791" s="6" t="s">
        <v>1585</v>
      </c>
      <c r="B1791" s="2">
        <f t="shared" si="261"/>
        <v>0</v>
      </c>
      <c r="C1791" s="2">
        <f t="shared" si="262"/>
        <v>1</v>
      </c>
      <c r="L1791" s="69">
        <f t="shared" si="263"/>
        <v>0</v>
      </c>
      <c r="N1791" s="69">
        <f t="shared" si="264"/>
        <v>0</v>
      </c>
      <c r="R1791" s="69">
        <f t="shared" si="265"/>
        <v>0</v>
      </c>
      <c r="V1791" s="69">
        <f t="shared" si="266"/>
        <v>0</v>
      </c>
      <c r="W1791"/>
      <c r="X1791"/>
      <c r="Y1791" s="83"/>
      <c r="Z1791"/>
      <c r="AA1791"/>
    </row>
    <row r="1792" spans="1:27" hidden="1" x14ac:dyDescent="0.2">
      <c r="A1792" s="6" t="s">
        <v>1586</v>
      </c>
      <c r="B1792" s="2">
        <f t="shared" si="261"/>
        <v>0</v>
      </c>
      <c r="C1792" s="2">
        <f t="shared" si="262"/>
        <v>1</v>
      </c>
      <c r="L1792" s="69">
        <f t="shared" si="263"/>
        <v>0</v>
      </c>
      <c r="N1792" s="69">
        <f t="shared" si="264"/>
        <v>0</v>
      </c>
      <c r="R1792" s="69">
        <f t="shared" si="265"/>
        <v>0</v>
      </c>
      <c r="V1792" s="69">
        <f t="shared" si="266"/>
        <v>0</v>
      </c>
      <c r="W1792"/>
      <c r="X1792"/>
      <c r="Y1792" s="83"/>
      <c r="Z1792"/>
      <c r="AA1792"/>
    </row>
    <row r="1793" spans="1:27" hidden="1" x14ac:dyDescent="0.2">
      <c r="A1793" s="6" t="s">
        <v>1587</v>
      </c>
      <c r="B1793" s="2">
        <f t="shared" si="261"/>
        <v>0</v>
      </c>
      <c r="C1793" s="2">
        <f t="shared" si="262"/>
        <v>1</v>
      </c>
      <c r="L1793" s="69">
        <f t="shared" si="263"/>
        <v>0</v>
      </c>
      <c r="N1793" s="69">
        <f t="shared" si="264"/>
        <v>0</v>
      </c>
      <c r="R1793" s="69">
        <f t="shared" si="265"/>
        <v>0</v>
      </c>
      <c r="V1793" s="69">
        <f t="shared" si="266"/>
        <v>0</v>
      </c>
      <c r="W1793"/>
      <c r="X1793"/>
      <c r="Y1793" s="83"/>
      <c r="Z1793"/>
      <c r="AA1793"/>
    </row>
    <row r="1794" spans="1:27" hidden="1" x14ac:dyDescent="0.2">
      <c r="A1794" s="6" t="s">
        <v>1588</v>
      </c>
      <c r="B1794" s="2">
        <f t="shared" si="261"/>
        <v>0</v>
      </c>
      <c r="C1794" s="2">
        <f t="shared" si="262"/>
        <v>1</v>
      </c>
      <c r="L1794" s="69">
        <f t="shared" si="263"/>
        <v>0</v>
      </c>
      <c r="N1794" s="69">
        <f t="shared" si="264"/>
        <v>0</v>
      </c>
      <c r="R1794" s="69">
        <f t="shared" si="265"/>
        <v>0</v>
      </c>
      <c r="V1794" s="69">
        <f t="shared" si="266"/>
        <v>0</v>
      </c>
      <c r="W1794"/>
      <c r="X1794"/>
      <c r="Y1794" s="83"/>
      <c r="Z1794"/>
      <c r="AA1794"/>
    </row>
    <row r="1795" spans="1:27" hidden="1" x14ac:dyDescent="0.2">
      <c r="A1795" s="6" t="s">
        <v>1589</v>
      </c>
      <c r="B1795" s="2">
        <f t="shared" si="261"/>
        <v>0</v>
      </c>
      <c r="C1795" s="2">
        <f t="shared" si="262"/>
        <v>1</v>
      </c>
      <c r="L1795" s="69">
        <f t="shared" si="263"/>
        <v>0</v>
      </c>
      <c r="N1795" s="69">
        <f t="shared" si="264"/>
        <v>0</v>
      </c>
      <c r="R1795" s="69">
        <f t="shared" si="265"/>
        <v>0</v>
      </c>
      <c r="V1795" s="69">
        <f t="shared" si="266"/>
        <v>0</v>
      </c>
      <c r="W1795"/>
      <c r="X1795"/>
      <c r="Y1795" s="83"/>
      <c r="Z1795"/>
      <c r="AA1795"/>
    </row>
    <row r="1796" spans="1:27" hidden="1" x14ac:dyDescent="0.2">
      <c r="A1796" s="6" t="s">
        <v>1590</v>
      </c>
      <c r="B1796" s="2">
        <f t="shared" si="261"/>
        <v>0</v>
      </c>
      <c r="C1796" s="2">
        <f t="shared" si="262"/>
        <v>1</v>
      </c>
      <c r="L1796" s="69">
        <f t="shared" si="263"/>
        <v>0</v>
      </c>
      <c r="N1796" s="69">
        <f t="shared" si="264"/>
        <v>0</v>
      </c>
      <c r="R1796" s="69">
        <f t="shared" si="265"/>
        <v>0</v>
      </c>
      <c r="V1796" s="69">
        <f t="shared" si="266"/>
        <v>0</v>
      </c>
      <c r="W1796"/>
      <c r="X1796"/>
      <c r="Y1796" s="83"/>
      <c r="Z1796"/>
      <c r="AA1796"/>
    </row>
    <row r="1797" spans="1:27" hidden="1" x14ac:dyDescent="0.2">
      <c r="A1797" s="6" t="s">
        <v>1591</v>
      </c>
      <c r="B1797" s="2">
        <f t="shared" si="261"/>
        <v>0</v>
      </c>
      <c r="C1797" s="2">
        <f t="shared" si="262"/>
        <v>1</v>
      </c>
      <c r="L1797" s="69">
        <f t="shared" si="263"/>
        <v>0</v>
      </c>
      <c r="N1797" s="69">
        <f t="shared" si="264"/>
        <v>0</v>
      </c>
      <c r="R1797" s="69">
        <f t="shared" si="265"/>
        <v>0</v>
      </c>
      <c r="V1797" s="69">
        <f t="shared" si="266"/>
        <v>0</v>
      </c>
      <c r="W1797"/>
      <c r="X1797"/>
      <c r="Y1797" s="83"/>
      <c r="Z1797"/>
      <c r="AA1797"/>
    </row>
    <row r="1798" spans="1:27" hidden="1" x14ac:dyDescent="0.2">
      <c r="A1798" s="6" t="s">
        <v>1592</v>
      </c>
      <c r="B1798" s="2">
        <f t="shared" si="261"/>
        <v>0</v>
      </c>
      <c r="C1798" s="2">
        <f t="shared" si="262"/>
        <v>1</v>
      </c>
      <c r="L1798" s="69">
        <f t="shared" si="263"/>
        <v>0</v>
      </c>
      <c r="N1798" s="69">
        <f t="shared" si="264"/>
        <v>0</v>
      </c>
      <c r="R1798" s="69">
        <f t="shared" si="265"/>
        <v>0</v>
      </c>
      <c r="V1798" s="69">
        <f t="shared" si="266"/>
        <v>0</v>
      </c>
      <c r="W1798"/>
      <c r="X1798"/>
      <c r="Y1798" s="83"/>
      <c r="Z1798"/>
      <c r="AA1798"/>
    </row>
    <row r="1799" spans="1:27" hidden="1" x14ac:dyDescent="0.2">
      <c r="A1799" s="6" t="s">
        <v>1593</v>
      </c>
      <c r="B1799" s="2">
        <f t="shared" si="261"/>
        <v>0</v>
      </c>
      <c r="C1799" s="2">
        <f t="shared" si="262"/>
        <v>1</v>
      </c>
      <c r="L1799" s="69">
        <f t="shared" si="263"/>
        <v>0</v>
      </c>
      <c r="N1799" s="69">
        <f t="shared" si="264"/>
        <v>0</v>
      </c>
      <c r="R1799" s="69">
        <f t="shared" si="265"/>
        <v>0</v>
      </c>
      <c r="V1799" s="69">
        <f t="shared" si="266"/>
        <v>0</v>
      </c>
      <c r="W1799"/>
      <c r="X1799"/>
      <c r="Y1799" s="83"/>
      <c r="Z1799"/>
      <c r="AA1799"/>
    </row>
    <row r="1800" spans="1:27" hidden="1" x14ac:dyDescent="0.2">
      <c r="A1800" s="6" t="s">
        <v>1594</v>
      </c>
      <c r="B1800" s="2">
        <f t="shared" si="261"/>
        <v>0</v>
      </c>
      <c r="C1800" s="2">
        <f t="shared" si="262"/>
        <v>1</v>
      </c>
      <c r="L1800" s="69">
        <f t="shared" si="263"/>
        <v>0</v>
      </c>
      <c r="N1800" s="69">
        <f t="shared" si="264"/>
        <v>0</v>
      </c>
      <c r="R1800" s="69">
        <f t="shared" si="265"/>
        <v>0</v>
      </c>
      <c r="V1800" s="69">
        <f t="shared" si="266"/>
        <v>0</v>
      </c>
      <c r="W1800"/>
      <c r="X1800"/>
      <c r="Y1800" s="83"/>
      <c r="Z1800"/>
      <c r="AA1800"/>
    </row>
    <row r="1801" spans="1:27" hidden="1" x14ac:dyDescent="0.2">
      <c r="A1801" s="6" t="s">
        <v>1595</v>
      </c>
      <c r="B1801" s="2">
        <f t="shared" si="261"/>
        <v>0</v>
      </c>
      <c r="C1801" s="2">
        <f t="shared" si="262"/>
        <v>1</v>
      </c>
      <c r="L1801" s="69">
        <f t="shared" si="263"/>
        <v>0</v>
      </c>
      <c r="N1801" s="69">
        <f t="shared" si="264"/>
        <v>0</v>
      </c>
      <c r="R1801" s="69">
        <f t="shared" si="265"/>
        <v>0</v>
      </c>
      <c r="V1801" s="69">
        <f t="shared" si="266"/>
        <v>0</v>
      </c>
      <c r="W1801"/>
      <c r="X1801"/>
      <c r="Y1801" s="83"/>
      <c r="Z1801"/>
      <c r="AA1801"/>
    </row>
    <row r="1802" spans="1:27" hidden="1" x14ac:dyDescent="0.2">
      <c r="A1802" s="6" t="s">
        <v>1596</v>
      </c>
      <c r="B1802" s="2">
        <f t="shared" si="261"/>
        <v>0</v>
      </c>
      <c r="C1802" s="2">
        <f t="shared" si="262"/>
        <v>1</v>
      </c>
      <c r="L1802" s="69">
        <f t="shared" si="263"/>
        <v>0</v>
      </c>
      <c r="N1802" s="69">
        <f t="shared" si="264"/>
        <v>0</v>
      </c>
      <c r="R1802" s="69">
        <f t="shared" si="265"/>
        <v>0</v>
      </c>
      <c r="V1802" s="69">
        <f t="shared" si="266"/>
        <v>0</v>
      </c>
      <c r="W1802"/>
      <c r="X1802"/>
      <c r="Y1802" s="83"/>
      <c r="Z1802"/>
      <c r="AA1802"/>
    </row>
    <row r="1803" spans="1:27" hidden="1" x14ac:dyDescent="0.2">
      <c r="A1803" s="6" t="s">
        <v>1597</v>
      </c>
      <c r="B1803" s="2">
        <f t="shared" si="261"/>
        <v>0</v>
      </c>
      <c r="C1803" s="2">
        <f t="shared" si="262"/>
        <v>1</v>
      </c>
      <c r="L1803" s="69">
        <f t="shared" si="263"/>
        <v>0</v>
      </c>
      <c r="N1803" s="69">
        <f t="shared" si="264"/>
        <v>0</v>
      </c>
      <c r="R1803" s="69">
        <f t="shared" si="265"/>
        <v>0</v>
      </c>
      <c r="V1803" s="69">
        <f t="shared" si="266"/>
        <v>0</v>
      </c>
      <c r="W1803"/>
      <c r="X1803"/>
      <c r="Y1803" s="83"/>
      <c r="Z1803"/>
      <c r="AA1803"/>
    </row>
    <row r="1804" spans="1:27" hidden="1" x14ac:dyDescent="0.2">
      <c r="A1804" s="6" t="s">
        <v>1598</v>
      </c>
      <c r="B1804" s="2">
        <f t="shared" si="261"/>
        <v>0</v>
      </c>
      <c r="C1804" s="2">
        <f t="shared" si="262"/>
        <v>1</v>
      </c>
      <c r="L1804" s="69">
        <f t="shared" si="263"/>
        <v>0</v>
      </c>
      <c r="N1804" s="69">
        <f t="shared" si="264"/>
        <v>0</v>
      </c>
      <c r="R1804" s="69">
        <f t="shared" si="265"/>
        <v>0</v>
      </c>
      <c r="V1804" s="69">
        <f t="shared" si="266"/>
        <v>0</v>
      </c>
      <c r="W1804"/>
      <c r="X1804"/>
      <c r="Y1804" s="83"/>
      <c r="Z1804"/>
      <c r="AA1804"/>
    </row>
    <row r="1805" spans="1:27" hidden="1" x14ac:dyDescent="0.2">
      <c r="A1805" s="6" t="s">
        <v>1599</v>
      </c>
      <c r="B1805" s="2">
        <f t="shared" si="261"/>
        <v>0</v>
      </c>
      <c r="C1805" s="2">
        <f t="shared" si="262"/>
        <v>1</v>
      </c>
      <c r="L1805" s="69">
        <f t="shared" si="263"/>
        <v>0</v>
      </c>
      <c r="N1805" s="69">
        <f t="shared" si="264"/>
        <v>0</v>
      </c>
      <c r="R1805" s="69">
        <f t="shared" si="265"/>
        <v>0</v>
      </c>
      <c r="V1805" s="69">
        <f t="shared" si="266"/>
        <v>0</v>
      </c>
      <c r="W1805"/>
      <c r="X1805"/>
      <c r="Y1805" s="83"/>
      <c r="Z1805"/>
      <c r="AA1805"/>
    </row>
    <row r="1806" spans="1:27" hidden="1" x14ac:dyDescent="0.2">
      <c r="A1806" s="6" t="s">
        <v>1600</v>
      </c>
      <c r="B1806" s="2">
        <f t="shared" si="261"/>
        <v>0</v>
      </c>
      <c r="C1806" s="2">
        <f t="shared" si="262"/>
        <v>1</v>
      </c>
      <c r="L1806" s="69">
        <f t="shared" si="263"/>
        <v>0</v>
      </c>
      <c r="N1806" s="69">
        <f t="shared" si="264"/>
        <v>0</v>
      </c>
      <c r="R1806" s="69">
        <f t="shared" si="265"/>
        <v>0</v>
      </c>
      <c r="V1806" s="69">
        <f t="shared" si="266"/>
        <v>0</v>
      </c>
      <c r="W1806"/>
      <c r="X1806"/>
      <c r="Y1806" s="83"/>
      <c r="Z1806"/>
      <c r="AA1806"/>
    </row>
    <row r="1807" spans="1:27" hidden="1" x14ac:dyDescent="0.2">
      <c r="A1807" s="6" t="s">
        <v>1601</v>
      </c>
      <c r="B1807" s="2">
        <f t="shared" si="261"/>
        <v>0</v>
      </c>
      <c r="C1807" s="2">
        <f t="shared" si="262"/>
        <v>1</v>
      </c>
      <c r="L1807" s="69">
        <f t="shared" si="263"/>
        <v>0</v>
      </c>
      <c r="N1807" s="69">
        <f t="shared" si="264"/>
        <v>0</v>
      </c>
      <c r="R1807" s="69">
        <f t="shared" si="265"/>
        <v>0</v>
      </c>
      <c r="V1807" s="69">
        <f t="shared" si="266"/>
        <v>0</v>
      </c>
      <c r="W1807"/>
      <c r="X1807"/>
      <c r="Y1807" s="83"/>
      <c r="Z1807"/>
      <c r="AA1807"/>
    </row>
    <row r="1808" spans="1:27" hidden="1" x14ac:dyDescent="0.2">
      <c r="A1808" s="6" t="s">
        <v>1602</v>
      </c>
      <c r="B1808" s="2">
        <f t="shared" si="261"/>
        <v>0</v>
      </c>
      <c r="C1808" s="2">
        <f t="shared" si="262"/>
        <v>1</v>
      </c>
      <c r="L1808" s="69">
        <f t="shared" si="263"/>
        <v>0</v>
      </c>
      <c r="N1808" s="69">
        <f t="shared" si="264"/>
        <v>0</v>
      </c>
      <c r="R1808" s="69">
        <f t="shared" si="265"/>
        <v>0</v>
      </c>
      <c r="V1808" s="69">
        <f t="shared" si="266"/>
        <v>0</v>
      </c>
      <c r="W1808"/>
      <c r="X1808"/>
      <c r="Y1808" s="83"/>
      <c r="Z1808"/>
      <c r="AA1808"/>
    </row>
    <row r="1809" spans="1:42" hidden="1" x14ac:dyDescent="0.2">
      <c r="A1809" s="6" t="s">
        <v>1603</v>
      </c>
      <c r="B1809" s="2">
        <f t="shared" ref="B1809:B1816" si="267">+L1809+N1809+R1809+V1809+X1809</f>
        <v>0</v>
      </c>
      <c r="C1809" s="2">
        <f t="shared" ref="C1809:C1816" si="268">RANK(B1809,B$1617:B$1816,0)</f>
        <v>1</v>
      </c>
      <c r="L1809" s="69">
        <f t="shared" ref="L1809:L1816" si="269">IF(AND(I1809&lt;1,J1809&lt;1,K1809&lt;1),0,IF(250+((150-(I1809*60+J1809))*2)&lt;0,0,IF(K1809&lt;50,250+((150-(I1809*60+J1809))*2),IF(K1809&gt;49,250+((150-(I1809*60+J1809))*2)-1,250+((150-(I1809*60+J1809))*2)))))</f>
        <v>0</v>
      </c>
      <c r="N1809" s="69">
        <f t="shared" ref="N1809:N1816" si="270">IF(M1809&lt;89,0,250+((M1809-172)*3))</f>
        <v>0</v>
      </c>
      <c r="R1809" s="69">
        <f t="shared" ref="R1809:R1816" si="271">IF(AND(O1809&lt;1,P1809&lt;1,Q1809&lt;1),0,IF(250+((680-(O1809*60+P1809))*1)&lt;0,0,250+((680-(O1809*60+P1809))*1)))</f>
        <v>0</v>
      </c>
      <c r="V1809" s="69">
        <f t="shared" ref="V1809:V1816" si="272">IF(AND(S1809&lt;1,T1809&lt;1,U1809&lt;1),0,IF(500+((800-(S1809*60+T1809))*1)&lt;0,0,500+((800-(S1809*60+T1809))*1)))</f>
        <v>0</v>
      </c>
      <c r="W1809"/>
      <c r="X1809"/>
      <c r="Y1809" s="83"/>
      <c r="Z1809"/>
      <c r="AA1809"/>
    </row>
    <row r="1810" spans="1:42" hidden="1" x14ac:dyDescent="0.2">
      <c r="A1810" s="6" t="s">
        <v>1604</v>
      </c>
      <c r="B1810" s="2">
        <f t="shared" si="267"/>
        <v>0</v>
      </c>
      <c r="C1810" s="2">
        <f t="shared" si="268"/>
        <v>1</v>
      </c>
      <c r="L1810" s="69">
        <f t="shared" si="269"/>
        <v>0</v>
      </c>
      <c r="N1810" s="69">
        <f t="shared" si="270"/>
        <v>0</v>
      </c>
      <c r="R1810" s="69">
        <f t="shared" si="271"/>
        <v>0</v>
      </c>
      <c r="V1810" s="69">
        <f t="shared" si="272"/>
        <v>0</v>
      </c>
      <c r="W1810"/>
      <c r="X1810"/>
      <c r="Y1810" s="83"/>
      <c r="Z1810"/>
      <c r="AA1810"/>
    </row>
    <row r="1811" spans="1:42" hidden="1" x14ac:dyDescent="0.2">
      <c r="A1811" s="6" t="s">
        <v>1605</v>
      </c>
      <c r="B1811" s="2">
        <f t="shared" si="267"/>
        <v>0</v>
      </c>
      <c r="C1811" s="2">
        <f t="shared" si="268"/>
        <v>1</v>
      </c>
      <c r="L1811" s="69">
        <f t="shared" si="269"/>
        <v>0</v>
      </c>
      <c r="N1811" s="69">
        <f t="shared" si="270"/>
        <v>0</v>
      </c>
      <c r="R1811" s="69">
        <f t="shared" si="271"/>
        <v>0</v>
      </c>
      <c r="V1811" s="69">
        <f t="shared" si="272"/>
        <v>0</v>
      </c>
      <c r="W1811"/>
      <c r="X1811"/>
      <c r="Y1811" s="83"/>
      <c r="Z1811"/>
      <c r="AA1811"/>
    </row>
    <row r="1812" spans="1:42" hidden="1" x14ac:dyDescent="0.2">
      <c r="A1812" s="6" t="s">
        <v>1606</v>
      </c>
      <c r="B1812" s="2">
        <f t="shared" si="267"/>
        <v>0</v>
      </c>
      <c r="C1812" s="2">
        <f t="shared" si="268"/>
        <v>1</v>
      </c>
      <c r="L1812" s="69">
        <f t="shared" si="269"/>
        <v>0</v>
      </c>
      <c r="N1812" s="69">
        <f t="shared" si="270"/>
        <v>0</v>
      </c>
      <c r="R1812" s="69">
        <f t="shared" si="271"/>
        <v>0</v>
      </c>
      <c r="V1812" s="69">
        <f t="shared" si="272"/>
        <v>0</v>
      </c>
      <c r="W1812"/>
      <c r="X1812"/>
      <c r="Y1812" s="83"/>
      <c r="Z1812"/>
      <c r="AA1812"/>
    </row>
    <row r="1813" spans="1:42" hidden="1" x14ac:dyDescent="0.2">
      <c r="A1813" s="6" t="s">
        <v>1607</v>
      </c>
      <c r="B1813" s="2">
        <f t="shared" si="267"/>
        <v>0</v>
      </c>
      <c r="C1813" s="2">
        <f t="shared" si="268"/>
        <v>1</v>
      </c>
      <c r="L1813" s="69">
        <f t="shared" si="269"/>
        <v>0</v>
      </c>
      <c r="N1813" s="69">
        <f t="shared" si="270"/>
        <v>0</v>
      </c>
      <c r="R1813" s="69">
        <f t="shared" si="271"/>
        <v>0</v>
      </c>
      <c r="V1813" s="69">
        <f t="shared" si="272"/>
        <v>0</v>
      </c>
      <c r="W1813"/>
      <c r="X1813"/>
      <c r="Y1813" s="83"/>
      <c r="Z1813"/>
      <c r="AA1813"/>
    </row>
    <row r="1814" spans="1:42" hidden="1" x14ac:dyDescent="0.2">
      <c r="A1814" s="6" t="s">
        <v>1608</v>
      </c>
      <c r="B1814" s="2">
        <f t="shared" si="267"/>
        <v>0</v>
      </c>
      <c r="C1814" s="2">
        <f t="shared" si="268"/>
        <v>1</v>
      </c>
      <c r="L1814" s="69">
        <f t="shared" si="269"/>
        <v>0</v>
      </c>
      <c r="N1814" s="69">
        <f t="shared" si="270"/>
        <v>0</v>
      </c>
      <c r="R1814" s="69">
        <f t="shared" si="271"/>
        <v>0</v>
      </c>
      <c r="V1814" s="69">
        <f t="shared" si="272"/>
        <v>0</v>
      </c>
      <c r="Y1814" s="83"/>
      <c r="Z1814"/>
      <c r="AA1814"/>
    </row>
    <row r="1815" spans="1:42" hidden="1" x14ac:dyDescent="0.2">
      <c r="A1815" s="6" t="s">
        <v>1609</v>
      </c>
      <c r="B1815" s="2">
        <f t="shared" si="267"/>
        <v>0</v>
      </c>
      <c r="C1815" s="2">
        <f t="shared" si="268"/>
        <v>1</v>
      </c>
      <c r="L1815" s="69">
        <f t="shared" si="269"/>
        <v>0</v>
      </c>
      <c r="N1815" s="69">
        <f t="shared" si="270"/>
        <v>0</v>
      </c>
      <c r="R1815" s="69">
        <f t="shared" si="271"/>
        <v>0</v>
      </c>
      <c r="V1815" s="69">
        <f t="shared" si="272"/>
        <v>0</v>
      </c>
      <c r="Y1815" s="83"/>
      <c r="Z1815"/>
      <c r="AA1815"/>
    </row>
    <row r="1816" spans="1:42" hidden="1" x14ac:dyDescent="0.2">
      <c r="A1816" s="6" t="s">
        <v>1610</v>
      </c>
      <c r="B1816" s="2">
        <f t="shared" si="267"/>
        <v>0</v>
      </c>
      <c r="C1816" s="2">
        <f t="shared" si="268"/>
        <v>1</v>
      </c>
      <c r="L1816" s="69">
        <f t="shared" si="269"/>
        <v>0</v>
      </c>
      <c r="N1816" s="69">
        <f t="shared" si="270"/>
        <v>0</v>
      </c>
      <c r="R1816" s="69">
        <f t="shared" si="271"/>
        <v>0</v>
      </c>
      <c r="V1816" s="69">
        <f t="shared" si="272"/>
        <v>0</v>
      </c>
      <c r="Y1816" s="83"/>
      <c r="Z1816"/>
      <c r="AA1816"/>
    </row>
    <row r="1817" spans="1:42" hidden="1" x14ac:dyDescent="0.2">
      <c r="B1817" s="2"/>
      <c r="C1817" s="2"/>
      <c r="Y1817" s="83"/>
      <c r="Z1817"/>
      <c r="AA1817"/>
    </row>
    <row r="1818" spans="1:42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84"/>
      <c r="AD1818" s="25"/>
      <c r="AE1818" s="80"/>
      <c r="AF1818" s="44"/>
      <c r="AG1818" s="59"/>
      <c r="AP1818" s="80"/>
    </row>
    <row r="1819" spans="1:42" x14ac:dyDescent="0.2">
      <c r="A1819" s="6" t="s">
        <v>2338</v>
      </c>
      <c r="B1819" s="2">
        <f t="shared" ref="B1819:B1824" si="273">+L1819+N1819+R1819+V1819+X1819</f>
        <v>0</v>
      </c>
      <c r="C1819" s="69">
        <f t="shared" ref="C1819:C1824" si="274">RANK(B1819,B$1819:B$2018,0)</f>
        <v>1</v>
      </c>
      <c r="D1819" s="4" t="s">
        <v>20</v>
      </c>
      <c r="E1819" s="5" t="s">
        <v>2306</v>
      </c>
      <c r="F1819" s="69">
        <v>2002</v>
      </c>
      <c r="G1819" s="69">
        <v>0</v>
      </c>
      <c r="L1819" s="69">
        <f t="shared" ref="L1819:L1824" si="275">IF(AND(I1819&lt;1,J1819&lt;1,K1819&lt;1),0,IF(250+((150-(I1819*60+J1819))*2)&lt;0,0,IF(K1819&lt;50,250+((150-(I1819*60+J1819))*2),IF(K1819&gt;49,250+((150-(I1819*60+J1819))*2)-1,250+((150-(I1819*60+J1819))*2)))))</f>
        <v>0</v>
      </c>
      <c r="N1819" s="69">
        <f t="shared" ref="N1819:N1824" si="276">IF(M1819&lt;89,0,250+((M1819-172)*3))</f>
        <v>0</v>
      </c>
      <c r="R1819" s="69">
        <f t="shared" ref="R1819:R1824" si="277">IF(AND(O1819&lt;1,P1819&lt;1,Q1819&lt;1),0,IF(250+((680-(O1819*60+P1819))*1)&lt;0,0,250+((680-(O1819*60+P1819))*1)))</f>
        <v>0</v>
      </c>
      <c r="V1819" s="69">
        <f t="shared" ref="V1819:V1824" si="278">IF(AND(S1819&lt;1,T1819&lt;1,U1819&lt;1),0,IF(500+((800-(S1819*60+T1819))*1)&lt;0,0,500+((800-(S1819*60+T1819))*1)))</f>
        <v>0</v>
      </c>
      <c r="Y1819" s="83"/>
      <c r="Z1819"/>
      <c r="AA1819">
        <v>0</v>
      </c>
      <c r="AB1819">
        <v>504</v>
      </c>
      <c r="AC1819">
        <f t="shared" ref="AC1819:AC1824" si="279">B1819</f>
        <v>0</v>
      </c>
      <c r="AD1819" s="7">
        <f t="shared" ref="AD1819:AD1824" si="280">AA1819+AB1819+AC1819</f>
        <v>504</v>
      </c>
      <c r="AE1819" s="81">
        <v>1</v>
      </c>
      <c r="AG1819" s="60" t="s">
        <v>2548</v>
      </c>
    </row>
    <row r="1820" spans="1:42" hidden="1" x14ac:dyDescent="0.2">
      <c r="A1820" s="6" t="s">
        <v>2329</v>
      </c>
      <c r="B1820" s="2">
        <f t="shared" si="273"/>
        <v>0</v>
      </c>
      <c r="C1820" s="2">
        <f t="shared" si="274"/>
        <v>1</v>
      </c>
      <c r="D1820" s="4" t="s">
        <v>20</v>
      </c>
      <c r="E1820" s="5" t="s">
        <v>2306</v>
      </c>
      <c r="F1820" s="69">
        <v>2001</v>
      </c>
      <c r="G1820" s="69">
        <v>1</v>
      </c>
      <c r="L1820" s="69">
        <f t="shared" si="275"/>
        <v>0</v>
      </c>
      <c r="N1820" s="69">
        <f t="shared" si="276"/>
        <v>0</v>
      </c>
      <c r="R1820" s="69">
        <f t="shared" si="277"/>
        <v>0</v>
      </c>
      <c r="V1820" s="69">
        <f t="shared" si="278"/>
        <v>0</v>
      </c>
      <c r="Y1820" s="83"/>
      <c r="Z1820"/>
      <c r="AA1820">
        <v>0</v>
      </c>
      <c r="AB1820">
        <v>0</v>
      </c>
      <c r="AC1820">
        <f t="shared" si="279"/>
        <v>0</v>
      </c>
      <c r="AD1820" s="7">
        <f t="shared" si="280"/>
        <v>0</v>
      </c>
      <c r="AG1820" s="60" t="s">
        <v>2548</v>
      </c>
    </row>
    <row r="1821" spans="1:42" hidden="1" x14ac:dyDescent="0.2">
      <c r="A1821" s="6" t="s">
        <v>2314</v>
      </c>
      <c r="B1821" s="2">
        <f t="shared" si="273"/>
        <v>0</v>
      </c>
      <c r="C1821" s="2">
        <f t="shared" si="274"/>
        <v>1</v>
      </c>
      <c r="D1821" s="4" t="s">
        <v>20</v>
      </c>
      <c r="E1821" s="5" t="s">
        <v>2306</v>
      </c>
      <c r="F1821" s="69">
        <v>2001</v>
      </c>
      <c r="G1821" s="69" t="s">
        <v>2453</v>
      </c>
      <c r="L1821" s="69">
        <f t="shared" si="275"/>
        <v>0</v>
      </c>
      <c r="N1821" s="69">
        <f t="shared" si="276"/>
        <v>0</v>
      </c>
      <c r="R1821" s="69">
        <f t="shared" si="277"/>
        <v>0</v>
      </c>
      <c r="V1821" s="69">
        <f t="shared" si="278"/>
        <v>0</v>
      </c>
      <c r="Y1821" s="83"/>
      <c r="Z1821"/>
      <c r="AA1821">
        <v>0</v>
      </c>
      <c r="AB1821">
        <v>0</v>
      </c>
      <c r="AC1821">
        <f t="shared" si="279"/>
        <v>0</v>
      </c>
      <c r="AD1821" s="7">
        <f t="shared" si="280"/>
        <v>0</v>
      </c>
      <c r="AG1821" s="60" t="s">
        <v>2548</v>
      </c>
    </row>
    <row r="1822" spans="1:42" hidden="1" x14ac:dyDescent="0.2">
      <c r="A1822" s="6" t="s">
        <v>2449</v>
      </c>
      <c r="B1822" s="2">
        <f t="shared" si="273"/>
        <v>0</v>
      </c>
      <c r="C1822" s="2">
        <f t="shared" si="274"/>
        <v>1</v>
      </c>
      <c r="D1822" s="4" t="s">
        <v>20</v>
      </c>
      <c r="E1822" s="5" t="s">
        <v>2485</v>
      </c>
      <c r="F1822" s="69">
        <v>2001</v>
      </c>
      <c r="G1822" s="69">
        <v>1</v>
      </c>
      <c r="L1822" s="69">
        <f t="shared" si="275"/>
        <v>0</v>
      </c>
      <c r="N1822" s="69">
        <f t="shared" si="276"/>
        <v>0</v>
      </c>
      <c r="R1822" s="69">
        <f t="shared" si="277"/>
        <v>0</v>
      </c>
      <c r="V1822" s="69">
        <f t="shared" si="278"/>
        <v>0</v>
      </c>
      <c r="Y1822" s="83"/>
      <c r="Z1822"/>
      <c r="AA1822">
        <v>0</v>
      </c>
      <c r="AB1822">
        <v>0</v>
      </c>
      <c r="AC1822">
        <f t="shared" si="279"/>
        <v>0</v>
      </c>
      <c r="AD1822" s="7">
        <f t="shared" si="280"/>
        <v>0</v>
      </c>
      <c r="AG1822" s="60" t="s">
        <v>2548</v>
      </c>
    </row>
    <row r="1823" spans="1:42" hidden="1" x14ac:dyDescent="0.2">
      <c r="A1823" s="6" t="s">
        <v>2543</v>
      </c>
      <c r="B1823" s="2">
        <f t="shared" si="273"/>
        <v>0</v>
      </c>
      <c r="C1823" s="2">
        <f t="shared" si="274"/>
        <v>1</v>
      </c>
      <c r="G1823" s="69" t="s">
        <v>2453</v>
      </c>
      <c r="L1823" s="69">
        <f t="shared" si="275"/>
        <v>0</v>
      </c>
      <c r="N1823" s="69">
        <f t="shared" si="276"/>
        <v>0</v>
      </c>
      <c r="R1823" s="69">
        <f t="shared" si="277"/>
        <v>0</v>
      </c>
      <c r="V1823" s="69">
        <f t="shared" si="278"/>
        <v>0</v>
      </c>
      <c r="Y1823" s="83"/>
      <c r="Z1823"/>
      <c r="AA1823">
        <v>0</v>
      </c>
      <c r="AB1823">
        <v>0</v>
      </c>
      <c r="AC1823">
        <f t="shared" si="279"/>
        <v>0</v>
      </c>
      <c r="AD1823" s="7">
        <f t="shared" si="280"/>
        <v>0</v>
      </c>
      <c r="AG1823" s="60" t="s">
        <v>2548</v>
      </c>
    </row>
    <row r="1824" spans="1:42" hidden="1" x14ac:dyDescent="0.2">
      <c r="A1824" s="6" t="s">
        <v>2544</v>
      </c>
      <c r="B1824" s="2">
        <f t="shared" si="273"/>
        <v>0</v>
      </c>
      <c r="C1824" s="69">
        <f t="shared" si="274"/>
        <v>1</v>
      </c>
      <c r="L1824" s="69">
        <f t="shared" si="275"/>
        <v>0</v>
      </c>
      <c r="N1824" s="69">
        <f t="shared" si="276"/>
        <v>0</v>
      </c>
      <c r="R1824" s="69">
        <f t="shared" si="277"/>
        <v>0</v>
      </c>
      <c r="V1824" s="69">
        <f t="shared" si="278"/>
        <v>0</v>
      </c>
      <c r="W1824"/>
      <c r="X1824"/>
      <c r="Y1824" s="83"/>
      <c r="Z1824"/>
      <c r="AA1824">
        <v>0</v>
      </c>
      <c r="AB1824">
        <v>0</v>
      </c>
      <c r="AC1824">
        <f t="shared" si="279"/>
        <v>0</v>
      </c>
      <c r="AD1824" s="7">
        <f t="shared" si="280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ref="B1825:B1888" si="281">+L1825+N1825+R1825+V1825+X1825</f>
        <v>0</v>
      </c>
      <c r="C1825" s="69">
        <f t="shared" ref="C1825:C1888" si="282">RANK(B1825,B$1819:B$2018,0)</f>
        <v>1</v>
      </c>
      <c r="L1825" s="69">
        <f t="shared" ref="L1825:L1888" si="283">IF(AND(I1825&lt;1,J1825&lt;1,K1825&lt;1),0,IF(250+((150-(I1825*60+J1825))*2)&lt;0,0,IF(K1825&lt;50,250+((150-(I1825*60+J1825))*2),IF(K1825&gt;49,250+((150-(I1825*60+J1825))*2)-1,250+((150-(I1825*60+J1825))*2)))))</f>
        <v>0</v>
      </c>
      <c r="N1825" s="69">
        <f t="shared" ref="N1825:N1888" si="284">IF(M1825&lt;89,0,250+((M1825-172)*3))</f>
        <v>0</v>
      </c>
      <c r="R1825" s="69">
        <f t="shared" ref="R1825:R1888" si="285">IF(AND(O1825&lt;1,P1825&lt;1,Q1825&lt;1),0,IF(250+((680-(O1825*60+P1825))*1)&lt;0,0,250+((680-(O1825*60+P1825))*1)))</f>
        <v>0</v>
      </c>
      <c r="V1825" s="69">
        <f t="shared" ref="V1825:V1888" si="286">IF(AND(S1825&lt;1,T1825&lt;1,U1825&lt;1),0,IF(500+((800-(S1825*60+T1825))*1)&lt;0,0,500+((800-(S1825*60+T1825))*1)))</f>
        <v>0</v>
      </c>
      <c r="Y1825" s="83"/>
      <c r="AA1825" s="6">
        <v>0</v>
      </c>
      <c r="AB1825">
        <v>0</v>
      </c>
      <c r="AC1825">
        <f t="shared" ref="AC1825:AC1828" si="287">B1825</f>
        <v>0</v>
      </c>
      <c r="AD1825" s="7">
        <f t="shared" ref="AD1825:AD1828" si="288">AA1825+AB1825+AC1825</f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281"/>
        <v>0</v>
      </c>
      <c r="C1826" s="2">
        <f t="shared" si="282"/>
        <v>1</v>
      </c>
      <c r="G1826" s="69">
        <v>0</v>
      </c>
      <c r="L1826" s="69">
        <f t="shared" si="283"/>
        <v>0</v>
      </c>
      <c r="N1826" s="69">
        <f t="shared" si="284"/>
        <v>0</v>
      </c>
      <c r="R1826" s="69">
        <f t="shared" si="285"/>
        <v>0</v>
      </c>
      <c r="V1826" s="69">
        <f t="shared" si="286"/>
        <v>0</v>
      </c>
      <c r="Y1826" s="83"/>
      <c r="Z1826"/>
      <c r="AA1826">
        <v>0</v>
      </c>
      <c r="AB1826">
        <v>0</v>
      </c>
      <c r="AC1826">
        <f t="shared" si="287"/>
        <v>0</v>
      </c>
      <c r="AD1826" s="7">
        <f t="shared" si="288"/>
        <v>0</v>
      </c>
      <c r="AG1826" s="60" t="s">
        <v>2548</v>
      </c>
    </row>
    <row r="1827" spans="1:33" hidden="1" x14ac:dyDescent="0.2">
      <c r="A1827" s="6" t="s">
        <v>2546</v>
      </c>
      <c r="B1827" s="2">
        <f t="shared" si="281"/>
        <v>0</v>
      </c>
      <c r="C1827" s="2">
        <f t="shared" si="282"/>
        <v>1</v>
      </c>
      <c r="G1827" s="69">
        <v>0</v>
      </c>
      <c r="L1827" s="69">
        <f t="shared" si="283"/>
        <v>0</v>
      </c>
      <c r="N1827" s="69">
        <f t="shared" si="284"/>
        <v>0</v>
      </c>
      <c r="R1827" s="69">
        <f t="shared" si="285"/>
        <v>0</v>
      </c>
      <c r="V1827" s="69">
        <f t="shared" si="286"/>
        <v>0</v>
      </c>
      <c r="Y1827" s="83"/>
      <c r="Z1827"/>
      <c r="AA1827">
        <v>0</v>
      </c>
      <c r="AB1827">
        <v>0</v>
      </c>
      <c r="AC1827">
        <f t="shared" si="287"/>
        <v>0</v>
      </c>
      <c r="AD1827" s="7">
        <f t="shared" si="288"/>
        <v>0</v>
      </c>
      <c r="AG1827" s="60" t="s">
        <v>2548</v>
      </c>
    </row>
    <row r="1828" spans="1:33" hidden="1" x14ac:dyDescent="0.2">
      <c r="A1828" s="6" t="s">
        <v>2511</v>
      </c>
      <c r="B1828" s="2">
        <f t="shared" si="281"/>
        <v>0</v>
      </c>
      <c r="C1828" s="2">
        <f t="shared" si="282"/>
        <v>1</v>
      </c>
      <c r="G1828" s="69">
        <v>0</v>
      </c>
      <c r="L1828" s="69">
        <f t="shared" si="283"/>
        <v>0</v>
      </c>
      <c r="N1828" s="69">
        <f t="shared" si="284"/>
        <v>0</v>
      </c>
      <c r="R1828" s="69">
        <f t="shared" si="285"/>
        <v>0</v>
      </c>
      <c r="V1828" s="69">
        <f t="shared" si="286"/>
        <v>0</v>
      </c>
      <c r="Y1828" s="83"/>
      <c r="Z1828"/>
      <c r="AA1828">
        <v>0</v>
      </c>
      <c r="AB1828">
        <v>0</v>
      </c>
      <c r="AC1828">
        <f t="shared" si="287"/>
        <v>0</v>
      </c>
      <c r="AD1828" s="7">
        <f t="shared" si="288"/>
        <v>0</v>
      </c>
      <c r="AG1828" s="60" t="s">
        <v>2548</v>
      </c>
    </row>
    <row r="1829" spans="1:33" hidden="1" x14ac:dyDescent="0.2">
      <c r="A1829" s="6" t="s">
        <v>2512</v>
      </c>
      <c r="B1829" s="2">
        <f t="shared" si="281"/>
        <v>0</v>
      </c>
      <c r="C1829" s="69">
        <f t="shared" si="282"/>
        <v>1</v>
      </c>
      <c r="L1829" s="69">
        <f t="shared" si="283"/>
        <v>0</v>
      </c>
      <c r="N1829" s="69">
        <f t="shared" si="284"/>
        <v>0</v>
      </c>
      <c r="R1829" s="69">
        <f t="shared" si="285"/>
        <v>0</v>
      </c>
      <c r="V1829" s="69">
        <f t="shared" si="286"/>
        <v>0</v>
      </c>
      <c r="Y1829" s="83"/>
      <c r="AD1829" s="7">
        <f>B1829+AA1829+AB1829</f>
        <v>0</v>
      </c>
    </row>
    <row r="1830" spans="1:33" hidden="1" x14ac:dyDescent="0.2">
      <c r="A1830" s="6" t="s">
        <v>1612</v>
      </c>
      <c r="B1830" s="2">
        <f t="shared" si="281"/>
        <v>0</v>
      </c>
      <c r="C1830" s="69">
        <f t="shared" si="282"/>
        <v>1</v>
      </c>
      <c r="L1830" s="69">
        <f t="shared" si="283"/>
        <v>0</v>
      </c>
      <c r="N1830" s="69">
        <f t="shared" si="284"/>
        <v>0</v>
      </c>
      <c r="R1830" s="69">
        <f t="shared" si="285"/>
        <v>0</v>
      </c>
      <c r="V1830" s="69">
        <f t="shared" si="286"/>
        <v>0</v>
      </c>
      <c r="Y1830" s="83"/>
    </row>
    <row r="1831" spans="1:33" hidden="1" x14ac:dyDescent="0.2">
      <c r="A1831" s="6" t="s">
        <v>1613</v>
      </c>
      <c r="B1831" s="2">
        <f t="shared" si="281"/>
        <v>0</v>
      </c>
      <c r="C1831" s="69">
        <f t="shared" si="282"/>
        <v>1</v>
      </c>
      <c r="L1831" s="69">
        <f t="shared" si="283"/>
        <v>0</v>
      </c>
      <c r="N1831" s="69">
        <f t="shared" si="284"/>
        <v>0</v>
      </c>
      <c r="R1831" s="69">
        <f t="shared" si="285"/>
        <v>0</v>
      </c>
      <c r="V1831" s="69">
        <f t="shared" si="286"/>
        <v>0</v>
      </c>
      <c r="Y1831" s="83"/>
    </row>
    <row r="1832" spans="1:33" hidden="1" x14ac:dyDescent="0.2">
      <c r="A1832" s="6" t="s">
        <v>1614</v>
      </c>
      <c r="B1832" s="2">
        <f t="shared" si="281"/>
        <v>0</v>
      </c>
      <c r="C1832" s="69">
        <f t="shared" si="282"/>
        <v>1</v>
      </c>
      <c r="L1832" s="69">
        <f t="shared" si="283"/>
        <v>0</v>
      </c>
      <c r="N1832" s="69">
        <f t="shared" si="284"/>
        <v>0</v>
      </c>
      <c r="R1832" s="69">
        <f t="shared" si="285"/>
        <v>0</v>
      </c>
      <c r="V1832" s="69">
        <f t="shared" si="286"/>
        <v>0</v>
      </c>
      <c r="W1832"/>
      <c r="X1832"/>
      <c r="Y1832" s="83"/>
      <c r="Z1832"/>
      <c r="AA1832"/>
    </row>
    <row r="1833" spans="1:33" hidden="1" x14ac:dyDescent="0.2">
      <c r="A1833" s="6" t="s">
        <v>1615</v>
      </c>
      <c r="B1833" s="2">
        <f t="shared" si="281"/>
        <v>0</v>
      </c>
      <c r="C1833" s="69">
        <f t="shared" si="282"/>
        <v>1</v>
      </c>
      <c r="L1833" s="69">
        <f t="shared" si="283"/>
        <v>0</v>
      </c>
      <c r="N1833" s="69">
        <f t="shared" si="284"/>
        <v>0</v>
      </c>
      <c r="R1833" s="69">
        <f t="shared" si="285"/>
        <v>0</v>
      </c>
      <c r="V1833" s="69">
        <f t="shared" si="286"/>
        <v>0</v>
      </c>
      <c r="W1833"/>
      <c r="X1833"/>
      <c r="Y1833" s="83"/>
      <c r="Z1833"/>
      <c r="AA1833"/>
    </row>
    <row r="1834" spans="1:33" hidden="1" x14ac:dyDescent="0.2">
      <c r="A1834" s="6" t="s">
        <v>1616</v>
      </c>
      <c r="B1834" s="2">
        <f t="shared" si="281"/>
        <v>0</v>
      </c>
      <c r="C1834" s="69">
        <f t="shared" si="282"/>
        <v>1</v>
      </c>
      <c r="L1834" s="69">
        <f t="shared" si="283"/>
        <v>0</v>
      </c>
      <c r="N1834" s="69">
        <f t="shared" si="284"/>
        <v>0</v>
      </c>
      <c r="R1834" s="69">
        <f t="shared" si="285"/>
        <v>0</v>
      </c>
      <c r="V1834" s="69">
        <f t="shared" si="286"/>
        <v>0</v>
      </c>
      <c r="W1834"/>
      <c r="X1834"/>
      <c r="Y1834" s="83"/>
      <c r="Z1834"/>
      <c r="AA1834"/>
    </row>
    <row r="1835" spans="1:33" hidden="1" x14ac:dyDescent="0.2">
      <c r="A1835" s="6" t="s">
        <v>1617</v>
      </c>
      <c r="B1835" s="2">
        <f t="shared" si="281"/>
        <v>0</v>
      </c>
      <c r="C1835" s="69">
        <f t="shared" si="282"/>
        <v>1</v>
      </c>
      <c r="L1835" s="69">
        <f t="shared" si="283"/>
        <v>0</v>
      </c>
      <c r="N1835" s="69">
        <f t="shared" si="284"/>
        <v>0</v>
      </c>
      <c r="R1835" s="69">
        <f t="shared" si="285"/>
        <v>0</v>
      </c>
      <c r="V1835" s="69">
        <f t="shared" si="286"/>
        <v>0</v>
      </c>
      <c r="W1835"/>
      <c r="X1835"/>
      <c r="Y1835" s="83"/>
      <c r="Z1835"/>
      <c r="AA1835"/>
    </row>
    <row r="1836" spans="1:33" hidden="1" x14ac:dyDescent="0.2">
      <c r="A1836" s="6" t="s">
        <v>1618</v>
      </c>
      <c r="B1836" s="2">
        <f t="shared" si="281"/>
        <v>0</v>
      </c>
      <c r="C1836" s="69">
        <f t="shared" si="282"/>
        <v>1</v>
      </c>
      <c r="L1836" s="69">
        <f t="shared" si="283"/>
        <v>0</v>
      </c>
      <c r="N1836" s="69">
        <f t="shared" si="284"/>
        <v>0</v>
      </c>
      <c r="R1836" s="69">
        <f t="shared" si="285"/>
        <v>0</v>
      </c>
      <c r="V1836" s="69">
        <f t="shared" si="286"/>
        <v>0</v>
      </c>
      <c r="W1836"/>
      <c r="X1836"/>
      <c r="Y1836" s="83"/>
      <c r="Z1836"/>
      <c r="AA1836"/>
    </row>
    <row r="1837" spans="1:33" hidden="1" x14ac:dyDescent="0.2">
      <c r="A1837" s="6" t="s">
        <v>1619</v>
      </c>
      <c r="B1837" s="2">
        <f t="shared" si="281"/>
        <v>0</v>
      </c>
      <c r="C1837" s="69">
        <f t="shared" si="282"/>
        <v>1</v>
      </c>
      <c r="L1837" s="69">
        <f t="shared" si="283"/>
        <v>0</v>
      </c>
      <c r="N1837" s="69">
        <f t="shared" si="284"/>
        <v>0</v>
      </c>
      <c r="R1837" s="69">
        <f t="shared" si="285"/>
        <v>0</v>
      </c>
      <c r="V1837" s="69">
        <f t="shared" si="286"/>
        <v>0</v>
      </c>
      <c r="W1837"/>
      <c r="X1837"/>
      <c r="Y1837" s="83"/>
      <c r="Z1837"/>
      <c r="AA1837"/>
    </row>
    <row r="1838" spans="1:33" hidden="1" x14ac:dyDescent="0.2">
      <c r="A1838" s="6" t="s">
        <v>1620</v>
      </c>
      <c r="B1838" s="2">
        <f t="shared" si="281"/>
        <v>0</v>
      </c>
      <c r="C1838" s="69">
        <f t="shared" si="282"/>
        <v>1</v>
      </c>
      <c r="L1838" s="69">
        <f t="shared" si="283"/>
        <v>0</v>
      </c>
      <c r="N1838" s="69">
        <f t="shared" si="284"/>
        <v>0</v>
      </c>
      <c r="R1838" s="69">
        <f t="shared" si="285"/>
        <v>0</v>
      </c>
      <c r="V1838" s="69">
        <f t="shared" si="286"/>
        <v>0</v>
      </c>
      <c r="W1838"/>
      <c r="X1838"/>
      <c r="Y1838" s="83"/>
      <c r="Z1838"/>
      <c r="AA1838"/>
    </row>
    <row r="1839" spans="1:33" hidden="1" x14ac:dyDescent="0.2">
      <c r="A1839" s="6" t="s">
        <v>1621</v>
      </c>
      <c r="B1839" s="2">
        <f t="shared" si="281"/>
        <v>0</v>
      </c>
      <c r="C1839" s="69">
        <f t="shared" si="282"/>
        <v>1</v>
      </c>
      <c r="L1839" s="69">
        <f t="shared" si="283"/>
        <v>0</v>
      </c>
      <c r="N1839" s="69">
        <f t="shared" si="284"/>
        <v>0</v>
      </c>
      <c r="R1839" s="69">
        <f t="shared" si="285"/>
        <v>0</v>
      </c>
      <c r="V1839" s="69">
        <f t="shared" si="286"/>
        <v>0</v>
      </c>
      <c r="W1839"/>
      <c r="X1839"/>
      <c r="Y1839" s="83"/>
      <c r="Z1839"/>
      <c r="AA1839"/>
    </row>
    <row r="1840" spans="1:33" hidden="1" x14ac:dyDescent="0.2">
      <c r="A1840" s="6" t="s">
        <v>1622</v>
      </c>
      <c r="B1840" s="2">
        <f t="shared" si="281"/>
        <v>0</v>
      </c>
      <c r="C1840" s="69">
        <f t="shared" si="282"/>
        <v>1</v>
      </c>
      <c r="L1840" s="69">
        <f t="shared" si="283"/>
        <v>0</v>
      </c>
      <c r="N1840" s="69">
        <f t="shared" si="284"/>
        <v>0</v>
      </c>
      <c r="R1840" s="69">
        <f t="shared" si="285"/>
        <v>0</v>
      </c>
      <c r="V1840" s="69">
        <f t="shared" si="286"/>
        <v>0</v>
      </c>
      <c r="W1840"/>
      <c r="X1840"/>
      <c r="Y1840" s="83"/>
      <c r="Z1840"/>
      <c r="AA1840"/>
    </row>
    <row r="1841" spans="1:27" hidden="1" x14ac:dyDescent="0.2">
      <c r="A1841" s="6" t="s">
        <v>1623</v>
      </c>
      <c r="B1841" s="2">
        <f t="shared" si="281"/>
        <v>0</v>
      </c>
      <c r="C1841" s="69">
        <f t="shared" si="282"/>
        <v>1</v>
      </c>
      <c r="L1841" s="69">
        <f t="shared" si="283"/>
        <v>0</v>
      </c>
      <c r="N1841" s="69">
        <f t="shared" si="284"/>
        <v>0</v>
      </c>
      <c r="R1841" s="69">
        <f t="shared" si="285"/>
        <v>0</v>
      </c>
      <c r="V1841" s="69">
        <f t="shared" si="286"/>
        <v>0</v>
      </c>
      <c r="W1841"/>
      <c r="X1841"/>
      <c r="Y1841" s="83"/>
      <c r="Z1841"/>
      <c r="AA1841"/>
    </row>
    <row r="1842" spans="1:27" hidden="1" x14ac:dyDescent="0.2">
      <c r="A1842" s="6" t="s">
        <v>1624</v>
      </c>
      <c r="B1842" s="2">
        <f t="shared" si="281"/>
        <v>0</v>
      </c>
      <c r="C1842" s="69">
        <f t="shared" si="282"/>
        <v>1</v>
      </c>
      <c r="L1842" s="69">
        <f t="shared" si="283"/>
        <v>0</v>
      </c>
      <c r="N1842" s="69">
        <f t="shared" si="284"/>
        <v>0</v>
      </c>
      <c r="R1842" s="69">
        <f t="shared" si="285"/>
        <v>0</v>
      </c>
      <c r="V1842" s="69">
        <f t="shared" si="286"/>
        <v>0</v>
      </c>
      <c r="W1842"/>
      <c r="X1842"/>
      <c r="Y1842" s="83"/>
      <c r="Z1842"/>
      <c r="AA1842"/>
    </row>
    <row r="1843" spans="1:27" hidden="1" x14ac:dyDescent="0.2">
      <c r="A1843" s="6" t="s">
        <v>1625</v>
      </c>
      <c r="B1843" s="2">
        <f t="shared" si="281"/>
        <v>0</v>
      </c>
      <c r="C1843" s="69">
        <f t="shared" si="282"/>
        <v>1</v>
      </c>
      <c r="L1843" s="69">
        <f t="shared" si="283"/>
        <v>0</v>
      </c>
      <c r="N1843" s="69">
        <f t="shared" si="284"/>
        <v>0</v>
      </c>
      <c r="R1843" s="69">
        <f t="shared" si="285"/>
        <v>0</v>
      </c>
      <c r="V1843" s="69">
        <f t="shared" si="286"/>
        <v>0</v>
      </c>
      <c r="W1843"/>
      <c r="X1843"/>
      <c r="Y1843" s="83"/>
      <c r="Z1843"/>
      <c r="AA1843"/>
    </row>
    <row r="1844" spans="1:27" hidden="1" x14ac:dyDescent="0.2">
      <c r="A1844" s="6" t="s">
        <v>1626</v>
      </c>
      <c r="B1844" s="2">
        <f t="shared" si="281"/>
        <v>0</v>
      </c>
      <c r="C1844" s="69">
        <f t="shared" si="282"/>
        <v>1</v>
      </c>
      <c r="L1844" s="69">
        <f t="shared" si="283"/>
        <v>0</v>
      </c>
      <c r="N1844" s="69">
        <f t="shared" si="284"/>
        <v>0</v>
      </c>
      <c r="R1844" s="69">
        <f t="shared" si="285"/>
        <v>0</v>
      </c>
      <c r="V1844" s="69">
        <f t="shared" si="286"/>
        <v>0</v>
      </c>
      <c r="W1844"/>
      <c r="X1844"/>
      <c r="Y1844" s="83"/>
      <c r="Z1844"/>
      <c r="AA1844"/>
    </row>
    <row r="1845" spans="1:27" hidden="1" x14ac:dyDescent="0.2">
      <c r="A1845" s="6" t="s">
        <v>1627</v>
      </c>
      <c r="B1845" s="2">
        <f t="shared" si="281"/>
        <v>0</v>
      </c>
      <c r="C1845" s="69">
        <f t="shared" si="282"/>
        <v>1</v>
      </c>
      <c r="L1845" s="69">
        <f t="shared" si="283"/>
        <v>0</v>
      </c>
      <c r="N1845" s="69">
        <f t="shared" si="284"/>
        <v>0</v>
      </c>
      <c r="R1845" s="69">
        <f t="shared" si="285"/>
        <v>0</v>
      </c>
      <c r="V1845" s="69">
        <f t="shared" si="286"/>
        <v>0</v>
      </c>
      <c r="W1845"/>
      <c r="X1845"/>
      <c r="Y1845" s="83"/>
      <c r="Z1845"/>
      <c r="AA1845"/>
    </row>
    <row r="1846" spans="1:27" hidden="1" x14ac:dyDescent="0.2">
      <c r="A1846" s="6" t="s">
        <v>1628</v>
      </c>
      <c r="B1846" s="2">
        <f t="shared" si="281"/>
        <v>0</v>
      </c>
      <c r="C1846" s="69">
        <f t="shared" si="282"/>
        <v>1</v>
      </c>
      <c r="L1846" s="69">
        <f t="shared" si="283"/>
        <v>0</v>
      </c>
      <c r="N1846" s="69">
        <f t="shared" si="284"/>
        <v>0</v>
      </c>
      <c r="R1846" s="69">
        <f t="shared" si="285"/>
        <v>0</v>
      </c>
      <c r="V1846" s="69">
        <f t="shared" si="286"/>
        <v>0</v>
      </c>
      <c r="W1846"/>
      <c r="X1846"/>
      <c r="Y1846" s="83"/>
      <c r="Z1846"/>
      <c r="AA1846"/>
    </row>
    <row r="1847" spans="1:27" hidden="1" x14ac:dyDescent="0.2">
      <c r="A1847" s="6" t="s">
        <v>1629</v>
      </c>
      <c r="B1847" s="2">
        <f t="shared" si="281"/>
        <v>0</v>
      </c>
      <c r="C1847" s="69">
        <f t="shared" si="282"/>
        <v>1</v>
      </c>
      <c r="L1847" s="69">
        <f t="shared" si="283"/>
        <v>0</v>
      </c>
      <c r="N1847" s="69">
        <f t="shared" si="284"/>
        <v>0</v>
      </c>
      <c r="R1847" s="69">
        <f t="shared" si="285"/>
        <v>0</v>
      </c>
      <c r="V1847" s="69">
        <f t="shared" si="286"/>
        <v>0</v>
      </c>
      <c r="W1847"/>
      <c r="X1847"/>
      <c r="Y1847" s="83"/>
      <c r="Z1847"/>
      <c r="AA1847"/>
    </row>
    <row r="1848" spans="1:27" hidden="1" x14ac:dyDescent="0.2">
      <c r="A1848" s="6" t="s">
        <v>1630</v>
      </c>
      <c r="B1848" s="2">
        <f t="shared" si="281"/>
        <v>0</v>
      </c>
      <c r="C1848" s="69">
        <f t="shared" si="282"/>
        <v>1</v>
      </c>
      <c r="L1848" s="69">
        <f t="shared" si="283"/>
        <v>0</v>
      </c>
      <c r="N1848" s="69">
        <f t="shared" si="284"/>
        <v>0</v>
      </c>
      <c r="R1848" s="69">
        <f t="shared" si="285"/>
        <v>0</v>
      </c>
      <c r="V1848" s="69">
        <f t="shared" si="286"/>
        <v>0</v>
      </c>
      <c r="W1848"/>
      <c r="X1848"/>
      <c r="Y1848" s="83"/>
      <c r="Z1848"/>
      <c r="AA1848"/>
    </row>
    <row r="1849" spans="1:27" hidden="1" x14ac:dyDescent="0.2">
      <c r="A1849" s="6" t="s">
        <v>1631</v>
      </c>
      <c r="B1849" s="2">
        <f t="shared" si="281"/>
        <v>0</v>
      </c>
      <c r="C1849" s="69">
        <f t="shared" si="282"/>
        <v>1</v>
      </c>
      <c r="L1849" s="69">
        <f t="shared" si="283"/>
        <v>0</v>
      </c>
      <c r="N1849" s="69">
        <f t="shared" si="284"/>
        <v>0</v>
      </c>
      <c r="R1849" s="69">
        <f t="shared" si="285"/>
        <v>0</v>
      </c>
      <c r="V1849" s="69">
        <f t="shared" si="286"/>
        <v>0</v>
      </c>
      <c r="W1849"/>
      <c r="X1849"/>
      <c r="Y1849" s="83"/>
      <c r="Z1849"/>
      <c r="AA1849"/>
    </row>
    <row r="1850" spans="1:27" hidden="1" x14ac:dyDescent="0.2">
      <c r="A1850" s="6" t="s">
        <v>1632</v>
      </c>
      <c r="B1850" s="2">
        <f t="shared" si="281"/>
        <v>0</v>
      </c>
      <c r="C1850" s="69">
        <f t="shared" si="282"/>
        <v>1</v>
      </c>
      <c r="L1850" s="69">
        <f t="shared" si="283"/>
        <v>0</v>
      </c>
      <c r="N1850" s="69">
        <f t="shared" si="284"/>
        <v>0</v>
      </c>
      <c r="R1850" s="69">
        <f t="shared" si="285"/>
        <v>0</v>
      </c>
      <c r="V1850" s="69">
        <f t="shared" si="286"/>
        <v>0</v>
      </c>
      <c r="W1850"/>
      <c r="X1850"/>
      <c r="Y1850" s="83"/>
      <c r="Z1850"/>
      <c r="AA1850"/>
    </row>
    <row r="1851" spans="1:27" hidden="1" x14ac:dyDescent="0.2">
      <c r="A1851" s="6" t="s">
        <v>1633</v>
      </c>
      <c r="B1851" s="2">
        <f t="shared" si="281"/>
        <v>0</v>
      </c>
      <c r="C1851" s="69">
        <f t="shared" si="282"/>
        <v>1</v>
      </c>
      <c r="L1851" s="69">
        <f t="shared" si="283"/>
        <v>0</v>
      </c>
      <c r="N1851" s="69">
        <f t="shared" si="284"/>
        <v>0</v>
      </c>
      <c r="R1851" s="69">
        <f t="shared" si="285"/>
        <v>0</v>
      </c>
      <c r="V1851" s="69">
        <f t="shared" si="286"/>
        <v>0</v>
      </c>
      <c r="W1851"/>
      <c r="X1851"/>
      <c r="Y1851" s="83"/>
      <c r="Z1851"/>
      <c r="AA1851"/>
    </row>
    <row r="1852" spans="1:27" hidden="1" x14ac:dyDescent="0.2">
      <c r="A1852" s="6" t="s">
        <v>1634</v>
      </c>
      <c r="B1852" s="2">
        <f t="shared" si="281"/>
        <v>0</v>
      </c>
      <c r="C1852" s="69">
        <f t="shared" si="282"/>
        <v>1</v>
      </c>
      <c r="L1852" s="69">
        <f t="shared" si="283"/>
        <v>0</v>
      </c>
      <c r="N1852" s="69">
        <f t="shared" si="284"/>
        <v>0</v>
      </c>
      <c r="R1852" s="69">
        <f t="shared" si="285"/>
        <v>0</v>
      </c>
      <c r="V1852" s="69">
        <f t="shared" si="286"/>
        <v>0</v>
      </c>
      <c r="W1852"/>
      <c r="X1852"/>
      <c r="Y1852" s="83"/>
      <c r="Z1852"/>
      <c r="AA1852"/>
    </row>
    <row r="1853" spans="1:27" hidden="1" x14ac:dyDescent="0.2">
      <c r="A1853" s="6" t="s">
        <v>1635</v>
      </c>
      <c r="B1853" s="2">
        <f t="shared" si="281"/>
        <v>0</v>
      </c>
      <c r="C1853" s="69">
        <f t="shared" si="282"/>
        <v>1</v>
      </c>
      <c r="L1853" s="69">
        <f t="shared" si="283"/>
        <v>0</v>
      </c>
      <c r="N1853" s="69">
        <f t="shared" si="284"/>
        <v>0</v>
      </c>
      <c r="R1853" s="69">
        <f t="shared" si="285"/>
        <v>0</v>
      </c>
      <c r="V1853" s="69">
        <f t="shared" si="286"/>
        <v>0</v>
      </c>
      <c r="W1853"/>
      <c r="X1853"/>
      <c r="Y1853" s="83"/>
      <c r="Z1853"/>
      <c r="AA1853"/>
    </row>
    <row r="1854" spans="1:27" hidden="1" x14ac:dyDescent="0.2">
      <c r="A1854" s="6" t="s">
        <v>1636</v>
      </c>
      <c r="B1854" s="2">
        <f t="shared" si="281"/>
        <v>0</v>
      </c>
      <c r="C1854" s="69">
        <f t="shared" si="282"/>
        <v>1</v>
      </c>
      <c r="L1854" s="69">
        <f t="shared" si="283"/>
        <v>0</v>
      </c>
      <c r="N1854" s="69">
        <f t="shared" si="284"/>
        <v>0</v>
      </c>
      <c r="R1854" s="69">
        <f t="shared" si="285"/>
        <v>0</v>
      </c>
      <c r="V1854" s="69">
        <f t="shared" si="286"/>
        <v>0</v>
      </c>
      <c r="W1854"/>
      <c r="X1854"/>
      <c r="Y1854" s="83"/>
      <c r="Z1854"/>
      <c r="AA1854"/>
    </row>
    <row r="1855" spans="1:27" hidden="1" x14ac:dyDescent="0.2">
      <c r="A1855" s="6" t="s">
        <v>1637</v>
      </c>
      <c r="B1855" s="2">
        <f t="shared" si="281"/>
        <v>0</v>
      </c>
      <c r="C1855" s="69">
        <f t="shared" si="282"/>
        <v>1</v>
      </c>
      <c r="L1855" s="69">
        <f t="shared" si="283"/>
        <v>0</v>
      </c>
      <c r="N1855" s="69">
        <f t="shared" si="284"/>
        <v>0</v>
      </c>
      <c r="R1855" s="69">
        <f t="shared" si="285"/>
        <v>0</v>
      </c>
      <c r="V1855" s="69">
        <f t="shared" si="286"/>
        <v>0</v>
      </c>
      <c r="W1855"/>
      <c r="X1855"/>
      <c r="Y1855" s="83"/>
      <c r="Z1855"/>
      <c r="AA1855"/>
    </row>
    <row r="1856" spans="1:27" hidden="1" x14ac:dyDescent="0.2">
      <c r="A1856" s="6" t="s">
        <v>1638</v>
      </c>
      <c r="B1856" s="2">
        <f t="shared" si="281"/>
        <v>0</v>
      </c>
      <c r="C1856" s="69">
        <f t="shared" si="282"/>
        <v>1</v>
      </c>
      <c r="L1856" s="69">
        <f t="shared" si="283"/>
        <v>0</v>
      </c>
      <c r="N1856" s="69">
        <f t="shared" si="284"/>
        <v>0</v>
      </c>
      <c r="R1856" s="69">
        <f t="shared" si="285"/>
        <v>0</v>
      </c>
      <c r="V1856" s="69">
        <f t="shared" si="286"/>
        <v>0</v>
      </c>
      <c r="W1856"/>
      <c r="X1856"/>
      <c r="Y1856" s="83"/>
      <c r="Z1856"/>
      <c r="AA1856"/>
    </row>
    <row r="1857" spans="1:27" hidden="1" x14ac:dyDescent="0.2">
      <c r="A1857" s="6" t="s">
        <v>1639</v>
      </c>
      <c r="B1857" s="2">
        <f t="shared" si="281"/>
        <v>0</v>
      </c>
      <c r="C1857" s="69">
        <f t="shared" si="282"/>
        <v>1</v>
      </c>
      <c r="L1857" s="69">
        <f t="shared" si="283"/>
        <v>0</v>
      </c>
      <c r="N1857" s="69">
        <f t="shared" si="284"/>
        <v>0</v>
      </c>
      <c r="R1857" s="69">
        <f t="shared" si="285"/>
        <v>0</v>
      </c>
      <c r="V1857" s="69">
        <f t="shared" si="286"/>
        <v>0</v>
      </c>
      <c r="W1857"/>
      <c r="X1857"/>
      <c r="Y1857" s="83"/>
      <c r="Z1857"/>
      <c r="AA1857"/>
    </row>
    <row r="1858" spans="1:27" hidden="1" x14ac:dyDescent="0.2">
      <c r="A1858" s="6" t="s">
        <v>1640</v>
      </c>
      <c r="B1858" s="2">
        <f t="shared" si="281"/>
        <v>0</v>
      </c>
      <c r="C1858" s="69">
        <f t="shared" si="282"/>
        <v>1</v>
      </c>
      <c r="L1858" s="69">
        <f t="shared" si="283"/>
        <v>0</v>
      </c>
      <c r="N1858" s="69">
        <f t="shared" si="284"/>
        <v>0</v>
      </c>
      <c r="R1858" s="69">
        <f t="shared" si="285"/>
        <v>0</v>
      </c>
      <c r="V1858" s="69">
        <f t="shared" si="286"/>
        <v>0</v>
      </c>
      <c r="W1858"/>
      <c r="X1858"/>
      <c r="Y1858" s="83"/>
      <c r="Z1858"/>
      <c r="AA1858"/>
    </row>
    <row r="1859" spans="1:27" hidden="1" x14ac:dyDescent="0.2">
      <c r="A1859" s="6" t="s">
        <v>1641</v>
      </c>
      <c r="B1859" s="2">
        <f t="shared" si="281"/>
        <v>0</v>
      </c>
      <c r="C1859" s="69">
        <f t="shared" si="282"/>
        <v>1</v>
      </c>
      <c r="L1859" s="69">
        <f t="shared" si="283"/>
        <v>0</v>
      </c>
      <c r="N1859" s="69">
        <f t="shared" si="284"/>
        <v>0</v>
      </c>
      <c r="R1859" s="69">
        <f t="shared" si="285"/>
        <v>0</v>
      </c>
      <c r="V1859" s="69">
        <f t="shared" si="286"/>
        <v>0</v>
      </c>
      <c r="W1859"/>
      <c r="X1859"/>
      <c r="Y1859" s="83"/>
      <c r="Z1859"/>
      <c r="AA1859"/>
    </row>
    <row r="1860" spans="1:27" hidden="1" x14ac:dyDescent="0.2">
      <c r="A1860" s="6" t="s">
        <v>1642</v>
      </c>
      <c r="B1860" s="2">
        <f t="shared" si="281"/>
        <v>0</v>
      </c>
      <c r="C1860" s="69">
        <f t="shared" si="282"/>
        <v>1</v>
      </c>
      <c r="L1860" s="69">
        <f t="shared" si="283"/>
        <v>0</v>
      </c>
      <c r="N1860" s="69">
        <f t="shared" si="284"/>
        <v>0</v>
      </c>
      <c r="R1860" s="69">
        <f t="shared" si="285"/>
        <v>0</v>
      </c>
      <c r="V1860" s="69">
        <f t="shared" si="286"/>
        <v>0</v>
      </c>
      <c r="W1860"/>
      <c r="X1860"/>
      <c r="Y1860" s="83"/>
      <c r="Z1860"/>
      <c r="AA1860"/>
    </row>
    <row r="1861" spans="1:27" hidden="1" x14ac:dyDescent="0.2">
      <c r="A1861" s="6" t="s">
        <v>1643</v>
      </c>
      <c r="B1861" s="2">
        <f t="shared" si="281"/>
        <v>0</v>
      </c>
      <c r="C1861" s="69">
        <f t="shared" si="282"/>
        <v>1</v>
      </c>
      <c r="L1861" s="69">
        <f t="shared" si="283"/>
        <v>0</v>
      </c>
      <c r="N1861" s="69">
        <f t="shared" si="284"/>
        <v>0</v>
      </c>
      <c r="R1861" s="69">
        <f t="shared" si="285"/>
        <v>0</v>
      </c>
      <c r="V1861" s="69">
        <f t="shared" si="286"/>
        <v>0</v>
      </c>
      <c r="W1861"/>
      <c r="X1861"/>
      <c r="Y1861" s="83"/>
      <c r="Z1861"/>
      <c r="AA1861"/>
    </row>
    <row r="1862" spans="1:27" hidden="1" x14ac:dyDescent="0.2">
      <c r="A1862" s="6" t="s">
        <v>1644</v>
      </c>
      <c r="B1862" s="2">
        <f t="shared" si="281"/>
        <v>0</v>
      </c>
      <c r="C1862" s="69">
        <f t="shared" si="282"/>
        <v>1</v>
      </c>
      <c r="L1862" s="69">
        <f t="shared" si="283"/>
        <v>0</v>
      </c>
      <c r="N1862" s="69">
        <f t="shared" si="284"/>
        <v>0</v>
      </c>
      <c r="R1862" s="69">
        <f t="shared" si="285"/>
        <v>0</v>
      </c>
      <c r="V1862" s="69">
        <f t="shared" si="286"/>
        <v>0</v>
      </c>
      <c r="W1862"/>
      <c r="X1862"/>
      <c r="Y1862" s="83"/>
      <c r="Z1862"/>
      <c r="AA1862"/>
    </row>
    <row r="1863" spans="1:27" hidden="1" x14ac:dyDescent="0.2">
      <c r="A1863" s="6" t="s">
        <v>1645</v>
      </c>
      <c r="B1863" s="2">
        <f t="shared" si="281"/>
        <v>0</v>
      </c>
      <c r="C1863" s="69">
        <f t="shared" si="282"/>
        <v>1</v>
      </c>
      <c r="L1863" s="69">
        <f t="shared" si="283"/>
        <v>0</v>
      </c>
      <c r="N1863" s="69">
        <f t="shared" si="284"/>
        <v>0</v>
      </c>
      <c r="R1863" s="69">
        <f t="shared" si="285"/>
        <v>0</v>
      </c>
      <c r="V1863" s="69">
        <f t="shared" si="286"/>
        <v>0</v>
      </c>
      <c r="W1863"/>
      <c r="X1863"/>
      <c r="Y1863" s="83"/>
      <c r="Z1863"/>
      <c r="AA1863"/>
    </row>
    <row r="1864" spans="1:27" hidden="1" x14ac:dyDescent="0.2">
      <c r="A1864" s="6" t="s">
        <v>1646</v>
      </c>
      <c r="B1864" s="2">
        <f t="shared" si="281"/>
        <v>0</v>
      </c>
      <c r="C1864" s="69">
        <f t="shared" si="282"/>
        <v>1</v>
      </c>
      <c r="L1864" s="69">
        <f t="shared" si="283"/>
        <v>0</v>
      </c>
      <c r="N1864" s="69">
        <f t="shared" si="284"/>
        <v>0</v>
      </c>
      <c r="R1864" s="69">
        <f t="shared" si="285"/>
        <v>0</v>
      </c>
      <c r="V1864" s="69">
        <f t="shared" si="286"/>
        <v>0</v>
      </c>
      <c r="W1864"/>
      <c r="X1864"/>
      <c r="Y1864" s="83"/>
      <c r="Z1864"/>
      <c r="AA1864"/>
    </row>
    <row r="1865" spans="1:27" hidden="1" x14ac:dyDescent="0.2">
      <c r="A1865" s="6" t="s">
        <v>1647</v>
      </c>
      <c r="B1865" s="2">
        <f t="shared" si="281"/>
        <v>0</v>
      </c>
      <c r="C1865" s="69">
        <f t="shared" si="282"/>
        <v>1</v>
      </c>
      <c r="L1865" s="69">
        <f t="shared" si="283"/>
        <v>0</v>
      </c>
      <c r="N1865" s="69">
        <f t="shared" si="284"/>
        <v>0</v>
      </c>
      <c r="R1865" s="69">
        <f t="shared" si="285"/>
        <v>0</v>
      </c>
      <c r="V1865" s="69">
        <f t="shared" si="286"/>
        <v>0</v>
      </c>
      <c r="W1865"/>
      <c r="X1865"/>
      <c r="Y1865" s="83"/>
      <c r="Z1865"/>
      <c r="AA1865"/>
    </row>
    <row r="1866" spans="1:27" hidden="1" x14ac:dyDescent="0.2">
      <c r="A1866" s="6" t="s">
        <v>1648</v>
      </c>
      <c r="B1866" s="2">
        <f t="shared" si="281"/>
        <v>0</v>
      </c>
      <c r="C1866" s="69">
        <f t="shared" si="282"/>
        <v>1</v>
      </c>
      <c r="L1866" s="69">
        <f t="shared" si="283"/>
        <v>0</v>
      </c>
      <c r="N1866" s="69">
        <f t="shared" si="284"/>
        <v>0</v>
      </c>
      <c r="R1866" s="69">
        <f t="shared" si="285"/>
        <v>0</v>
      </c>
      <c r="V1866" s="69">
        <f t="shared" si="286"/>
        <v>0</v>
      </c>
      <c r="W1866"/>
      <c r="X1866"/>
      <c r="Y1866" s="83"/>
      <c r="Z1866"/>
      <c r="AA1866"/>
    </row>
    <row r="1867" spans="1:27" hidden="1" x14ac:dyDescent="0.2">
      <c r="A1867" s="6" t="s">
        <v>1649</v>
      </c>
      <c r="B1867" s="2">
        <f t="shared" si="281"/>
        <v>0</v>
      </c>
      <c r="C1867" s="69">
        <f t="shared" si="282"/>
        <v>1</v>
      </c>
      <c r="L1867" s="69">
        <f t="shared" si="283"/>
        <v>0</v>
      </c>
      <c r="N1867" s="69">
        <f t="shared" si="284"/>
        <v>0</v>
      </c>
      <c r="R1867" s="69">
        <f t="shared" si="285"/>
        <v>0</v>
      </c>
      <c r="V1867" s="69">
        <f t="shared" si="286"/>
        <v>0</v>
      </c>
      <c r="W1867"/>
      <c r="X1867"/>
      <c r="Y1867" s="83"/>
      <c r="Z1867"/>
      <c r="AA1867"/>
    </row>
    <row r="1868" spans="1:27" hidden="1" x14ac:dyDescent="0.2">
      <c r="A1868" s="6" t="s">
        <v>1650</v>
      </c>
      <c r="B1868" s="2">
        <f t="shared" si="281"/>
        <v>0</v>
      </c>
      <c r="C1868" s="69">
        <f t="shared" si="282"/>
        <v>1</v>
      </c>
      <c r="L1868" s="69">
        <f t="shared" si="283"/>
        <v>0</v>
      </c>
      <c r="N1868" s="69">
        <f t="shared" si="284"/>
        <v>0</v>
      </c>
      <c r="R1868" s="69">
        <f t="shared" si="285"/>
        <v>0</v>
      </c>
      <c r="V1868" s="69">
        <f t="shared" si="286"/>
        <v>0</v>
      </c>
      <c r="W1868"/>
      <c r="X1868"/>
      <c r="Y1868" s="83"/>
      <c r="Z1868"/>
      <c r="AA1868"/>
    </row>
    <row r="1869" spans="1:27" hidden="1" x14ac:dyDescent="0.2">
      <c r="A1869" s="6" t="s">
        <v>1651</v>
      </c>
      <c r="B1869" s="2">
        <f t="shared" si="281"/>
        <v>0</v>
      </c>
      <c r="C1869" s="69">
        <f t="shared" si="282"/>
        <v>1</v>
      </c>
      <c r="L1869" s="69">
        <f t="shared" si="283"/>
        <v>0</v>
      </c>
      <c r="N1869" s="69">
        <f t="shared" si="284"/>
        <v>0</v>
      </c>
      <c r="R1869" s="69">
        <f t="shared" si="285"/>
        <v>0</v>
      </c>
      <c r="V1869" s="69">
        <f t="shared" si="286"/>
        <v>0</v>
      </c>
      <c r="W1869"/>
      <c r="X1869"/>
      <c r="Y1869" s="83"/>
      <c r="Z1869"/>
      <c r="AA1869"/>
    </row>
    <row r="1870" spans="1:27" hidden="1" x14ac:dyDescent="0.2">
      <c r="A1870" s="6" t="s">
        <v>1652</v>
      </c>
      <c r="B1870" s="2">
        <f t="shared" si="281"/>
        <v>0</v>
      </c>
      <c r="C1870" s="69">
        <f t="shared" si="282"/>
        <v>1</v>
      </c>
      <c r="L1870" s="69">
        <f t="shared" si="283"/>
        <v>0</v>
      </c>
      <c r="N1870" s="69">
        <f t="shared" si="284"/>
        <v>0</v>
      </c>
      <c r="R1870" s="69">
        <f t="shared" si="285"/>
        <v>0</v>
      </c>
      <c r="V1870" s="69">
        <f t="shared" si="286"/>
        <v>0</v>
      </c>
      <c r="W1870"/>
      <c r="X1870"/>
      <c r="Y1870" s="83"/>
      <c r="Z1870"/>
      <c r="AA1870"/>
    </row>
    <row r="1871" spans="1:27" hidden="1" x14ac:dyDescent="0.2">
      <c r="A1871" s="6" t="s">
        <v>1653</v>
      </c>
      <c r="B1871" s="2">
        <f t="shared" si="281"/>
        <v>0</v>
      </c>
      <c r="C1871" s="69">
        <f t="shared" si="282"/>
        <v>1</v>
      </c>
      <c r="L1871" s="69">
        <f t="shared" si="283"/>
        <v>0</v>
      </c>
      <c r="N1871" s="69">
        <f t="shared" si="284"/>
        <v>0</v>
      </c>
      <c r="R1871" s="69">
        <f t="shared" si="285"/>
        <v>0</v>
      </c>
      <c r="V1871" s="69">
        <f t="shared" si="286"/>
        <v>0</v>
      </c>
      <c r="W1871"/>
      <c r="X1871"/>
      <c r="Y1871" s="83"/>
      <c r="Z1871"/>
      <c r="AA1871"/>
    </row>
    <row r="1872" spans="1:27" hidden="1" x14ac:dyDescent="0.2">
      <c r="A1872" s="6" t="s">
        <v>1654</v>
      </c>
      <c r="B1872" s="2">
        <f t="shared" si="281"/>
        <v>0</v>
      </c>
      <c r="C1872" s="69">
        <f t="shared" si="282"/>
        <v>1</v>
      </c>
      <c r="L1872" s="69">
        <f t="shared" si="283"/>
        <v>0</v>
      </c>
      <c r="N1872" s="69">
        <f t="shared" si="284"/>
        <v>0</v>
      </c>
      <c r="R1872" s="69">
        <f t="shared" si="285"/>
        <v>0</v>
      </c>
      <c r="V1872" s="69">
        <f t="shared" si="286"/>
        <v>0</v>
      </c>
      <c r="W1872"/>
      <c r="X1872"/>
      <c r="Y1872" s="83"/>
      <c r="Z1872"/>
      <c r="AA1872"/>
    </row>
    <row r="1873" spans="1:27" hidden="1" x14ac:dyDescent="0.2">
      <c r="A1873" s="6" t="s">
        <v>1655</v>
      </c>
      <c r="B1873" s="2">
        <f t="shared" si="281"/>
        <v>0</v>
      </c>
      <c r="C1873" s="69">
        <f t="shared" si="282"/>
        <v>1</v>
      </c>
      <c r="L1873" s="69">
        <f t="shared" si="283"/>
        <v>0</v>
      </c>
      <c r="N1873" s="69">
        <f t="shared" si="284"/>
        <v>0</v>
      </c>
      <c r="R1873" s="69">
        <f t="shared" si="285"/>
        <v>0</v>
      </c>
      <c r="V1873" s="69">
        <f t="shared" si="286"/>
        <v>0</v>
      </c>
      <c r="W1873"/>
      <c r="X1873"/>
      <c r="Y1873" s="83"/>
      <c r="Z1873"/>
      <c r="AA1873"/>
    </row>
    <row r="1874" spans="1:27" hidden="1" x14ac:dyDescent="0.2">
      <c r="A1874" s="6" t="s">
        <v>1656</v>
      </c>
      <c r="B1874" s="2">
        <f t="shared" si="281"/>
        <v>0</v>
      </c>
      <c r="C1874" s="69">
        <f t="shared" si="282"/>
        <v>1</v>
      </c>
      <c r="L1874" s="69">
        <f t="shared" si="283"/>
        <v>0</v>
      </c>
      <c r="N1874" s="69">
        <f t="shared" si="284"/>
        <v>0</v>
      </c>
      <c r="R1874" s="69">
        <f t="shared" si="285"/>
        <v>0</v>
      </c>
      <c r="V1874" s="69">
        <f t="shared" si="286"/>
        <v>0</v>
      </c>
      <c r="W1874"/>
      <c r="X1874"/>
      <c r="Y1874" s="83"/>
      <c r="Z1874"/>
      <c r="AA1874"/>
    </row>
    <row r="1875" spans="1:27" hidden="1" x14ac:dyDescent="0.2">
      <c r="A1875" s="6" t="s">
        <v>1657</v>
      </c>
      <c r="B1875" s="2">
        <f t="shared" si="281"/>
        <v>0</v>
      </c>
      <c r="C1875" s="69">
        <f t="shared" si="282"/>
        <v>1</v>
      </c>
      <c r="L1875" s="69">
        <f t="shared" si="283"/>
        <v>0</v>
      </c>
      <c r="N1875" s="69">
        <f t="shared" si="284"/>
        <v>0</v>
      </c>
      <c r="R1875" s="69">
        <f t="shared" si="285"/>
        <v>0</v>
      </c>
      <c r="V1875" s="69">
        <f t="shared" si="286"/>
        <v>0</v>
      </c>
      <c r="W1875"/>
      <c r="X1875"/>
      <c r="Y1875" s="83"/>
      <c r="Z1875"/>
      <c r="AA1875"/>
    </row>
    <row r="1876" spans="1:27" hidden="1" x14ac:dyDescent="0.2">
      <c r="A1876" s="6" t="s">
        <v>1658</v>
      </c>
      <c r="B1876" s="2">
        <f t="shared" si="281"/>
        <v>0</v>
      </c>
      <c r="C1876" s="69">
        <f t="shared" si="282"/>
        <v>1</v>
      </c>
      <c r="L1876" s="69">
        <f t="shared" si="283"/>
        <v>0</v>
      </c>
      <c r="N1876" s="69">
        <f t="shared" si="284"/>
        <v>0</v>
      </c>
      <c r="R1876" s="69">
        <f t="shared" si="285"/>
        <v>0</v>
      </c>
      <c r="V1876" s="69">
        <f t="shared" si="286"/>
        <v>0</v>
      </c>
      <c r="W1876"/>
      <c r="X1876"/>
      <c r="Y1876" s="83"/>
      <c r="Z1876"/>
      <c r="AA1876"/>
    </row>
    <row r="1877" spans="1:27" hidden="1" x14ac:dyDescent="0.2">
      <c r="A1877" s="6" t="s">
        <v>1659</v>
      </c>
      <c r="B1877" s="2">
        <f t="shared" si="281"/>
        <v>0</v>
      </c>
      <c r="C1877" s="69">
        <f t="shared" si="282"/>
        <v>1</v>
      </c>
      <c r="L1877" s="69">
        <f t="shared" si="283"/>
        <v>0</v>
      </c>
      <c r="N1877" s="69">
        <f t="shared" si="284"/>
        <v>0</v>
      </c>
      <c r="R1877" s="69">
        <f t="shared" si="285"/>
        <v>0</v>
      </c>
      <c r="V1877" s="69">
        <f t="shared" si="286"/>
        <v>0</v>
      </c>
      <c r="W1877"/>
      <c r="X1877"/>
      <c r="Y1877" s="83"/>
      <c r="Z1877"/>
      <c r="AA1877"/>
    </row>
    <row r="1878" spans="1:27" hidden="1" x14ac:dyDescent="0.2">
      <c r="A1878" s="6" t="s">
        <v>1660</v>
      </c>
      <c r="B1878" s="2">
        <f t="shared" si="281"/>
        <v>0</v>
      </c>
      <c r="C1878" s="69">
        <f t="shared" si="282"/>
        <v>1</v>
      </c>
      <c r="L1878" s="69">
        <f t="shared" si="283"/>
        <v>0</v>
      </c>
      <c r="N1878" s="69">
        <f t="shared" si="284"/>
        <v>0</v>
      </c>
      <c r="R1878" s="69">
        <f t="shared" si="285"/>
        <v>0</v>
      </c>
      <c r="V1878" s="69">
        <f t="shared" si="286"/>
        <v>0</v>
      </c>
      <c r="W1878"/>
      <c r="X1878"/>
      <c r="Y1878" s="83"/>
      <c r="Z1878"/>
      <c r="AA1878"/>
    </row>
    <row r="1879" spans="1:27" hidden="1" x14ac:dyDescent="0.2">
      <c r="A1879" s="6" t="s">
        <v>1661</v>
      </c>
      <c r="B1879" s="2">
        <f t="shared" si="281"/>
        <v>0</v>
      </c>
      <c r="C1879" s="69">
        <f t="shared" si="282"/>
        <v>1</v>
      </c>
      <c r="L1879" s="69">
        <f t="shared" si="283"/>
        <v>0</v>
      </c>
      <c r="N1879" s="69">
        <f t="shared" si="284"/>
        <v>0</v>
      </c>
      <c r="R1879" s="69">
        <f t="shared" si="285"/>
        <v>0</v>
      </c>
      <c r="V1879" s="69">
        <f t="shared" si="286"/>
        <v>0</v>
      </c>
      <c r="W1879"/>
      <c r="X1879"/>
      <c r="Y1879" s="83"/>
      <c r="Z1879"/>
      <c r="AA1879"/>
    </row>
    <row r="1880" spans="1:27" hidden="1" x14ac:dyDescent="0.2">
      <c r="A1880" s="6" t="s">
        <v>1662</v>
      </c>
      <c r="B1880" s="2">
        <f t="shared" si="281"/>
        <v>0</v>
      </c>
      <c r="C1880" s="69">
        <f t="shared" si="282"/>
        <v>1</v>
      </c>
      <c r="L1880" s="69">
        <f t="shared" si="283"/>
        <v>0</v>
      </c>
      <c r="N1880" s="69">
        <f t="shared" si="284"/>
        <v>0</v>
      </c>
      <c r="R1880" s="69">
        <f t="shared" si="285"/>
        <v>0</v>
      </c>
      <c r="V1880" s="69">
        <f t="shared" si="286"/>
        <v>0</v>
      </c>
      <c r="W1880"/>
      <c r="X1880"/>
      <c r="Y1880" s="83"/>
      <c r="Z1880"/>
      <c r="AA1880"/>
    </row>
    <row r="1881" spans="1:27" hidden="1" x14ac:dyDescent="0.2">
      <c r="A1881" s="6" t="s">
        <v>1663</v>
      </c>
      <c r="B1881" s="2">
        <f t="shared" si="281"/>
        <v>0</v>
      </c>
      <c r="C1881" s="69">
        <f t="shared" si="282"/>
        <v>1</v>
      </c>
      <c r="L1881" s="69">
        <f t="shared" si="283"/>
        <v>0</v>
      </c>
      <c r="N1881" s="69">
        <f t="shared" si="284"/>
        <v>0</v>
      </c>
      <c r="R1881" s="69">
        <f t="shared" si="285"/>
        <v>0</v>
      </c>
      <c r="V1881" s="69">
        <f t="shared" si="286"/>
        <v>0</v>
      </c>
      <c r="W1881"/>
      <c r="X1881"/>
      <c r="Y1881" s="83"/>
      <c r="Z1881"/>
      <c r="AA1881"/>
    </row>
    <row r="1882" spans="1:27" hidden="1" x14ac:dyDescent="0.2">
      <c r="A1882" s="6" t="s">
        <v>1664</v>
      </c>
      <c r="B1882" s="2">
        <f t="shared" si="281"/>
        <v>0</v>
      </c>
      <c r="C1882" s="69">
        <f t="shared" si="282"/>
        <v>1</v>
      </c>
      <c r="L1882" s="69">
        <f t="shared" si="283"/>
        <v>0</v>
      </c>
      <c r="N1882" s="69">
        <f t="shared" si="284"/>
        <v>0</v>
      </c>
      <c r="R1882" s="69">
        <f t="shared" si="285"/>
        <v>0</v>
      </c>
      <c r="V1882" s="69">
        <f t="shared" si="286"/>
        <v>0</v>
      </c>
      <c r="W1882"/>
      <c r="X1882"/>
      <c r="Y1882" s="83"/>
      <c r="Z1882"/>
      <c r="AA1882"/>
    </row>
    <row r="1883" spans="1:27" hidden="1" x14ac:dyDescent="0.2">
      <c r="A1883" s="6" t="s">
        <v>1665</v>
      </c>
      <c r="B1883" s="2">
        <f t="shared" si="281"/>
        <v>0</v>
      </c>
      <c r="C1883" s="69">
        <f t="shared" si="282"/>
        <v>1</v>
      </c>
      <c r="L1883" s="69">
        <f t="shared" si="283"/>
        <v>0</v>
      </c>
      <c r="N1883" s="69">
        <f t="shared" si="284"/>
        <v>0</v>
      </c>
      <c r="R1883" s="69">
        <f t="shared" si="285"/>
        <v>0</v>
      </c>
      <c r="V1883" s="69">
        <f t="shared" si="286"/>
        <v>0</v>
      </c>
      <c r="W1883"/>
      <c r="X1883"/>
      <c r="Y1883" s="83"/>
      <c r="Z1883"/>
      <c r="AA1883"/>
    </row>
    <row r="1884" spans="1:27" hidden="1" x14ac:dyDescent="0.2">
      <c r="A1884" s="6" t="s">
        <v>1666</v>
      </c>
      <c r="B1884" s="2">
        <f t="shared" si="281"/>
        <v>0</v>
      </c>
      <c r="C1884" s="69">
        <f t="shared" si="282"/>
        <v>1</v>
      </c>
      <c r="L1884" s="69">
        <f t="shared" si="283"/>
        <v>0</v>
      </c>
      <c r="N1884" s="69">
        <f t="shared" si="284"/>
        <v>0</v>
      </c>
      <c r="R1884" s="69">
        <f t="shared" si="285"/>
        <v>0</v>
      </c>
      <c r="V1884" s="69">
        <f t="shared" si="286"/>
        <v>0</v>
      </c>
      <c r="W1884"/>
      <c r="X1884"/>
      <c r="Y1884" s="83"/>
      <c r="Z1884"/>
      <c r="AA1884"/>
    </row>
    <row r="1885" spans="1:27" hidden="1" x14ac:dyDescent="0.2">
      <c r="A1885" s="6" t="s">
        <v>1667</v>
      </c>
      <c r="B1885" s="2">
        <f t="shared" si="281"/>
        <v>0</v>
      </c>
      <c r="C1885" s="69">
        <f t="shared" si="282"/>
        <v>1</v>
      </c>
      <c r="L1885" s="69">
        <f t="shared" si="283"/>
        <v>0</v>
      </c>
      <c r="N1885" s="69">
        <f t="shared" si="284"/>
        <v>0</v>
      </c>
      <c r="R1885" s="69">
        <f t="shared" si="285"/>
        <v>0</v>
      </c>
      <c r="V1885" s="69">
        <f t="shared" si="286"/>
        <v>0</v>
      </c>
      <c r="W1885"/>
      <c r="X1885"/>
      <c r="Y1885" s="83"/>
      <c r="Z1885"/>
      <c r="AA1885"/>
    </row>
    <row r="1886" spans="1:27" hidden="1" x14ac:dyDescent="0.2">
      <c r="A1886" s="6" t="s">
        <v>1668</v>
      </c>
      <c r="B1886" s="2">
        <f t="shared" si="281"/>
        <v>0</v>
      </c>
      <c r="C1886" s="69">
        <f t="shared" si="282"/>
        <v>1</v>
      </c>
      <c r="L1886" s="69">
        <f t="shared" si="283"/>
        <v>0</v>
      </c>
      <c r="N1886" s="69">
        <f t="shared" si="284"/>
        <v>0</v>
      </c>
      <c r="R1886" s="69">
        <f t="shared" si="285"/>
        <v>0</v>
      </c>
      <c r="V1886" s="69">
        <f t="shared" si="286"/>
        <v>0</v>
      </c>
      <c r="W1886"/>
      <c r="X1886"/>
      <c r="Y1886" s="83"/>
      <c r="Z1886"/>
      <c r="AA1886"/>
    </row>
    <row r="1887" spans="1:27" hidden="1" x14ac:dyDescent="0.2">
      <c r="A1887" s="6" t="s">
        <v>1669</v>
      </c>
      <c r="B1887" s="2">
        <f t="shared" si="281"/>
        <v>0</v>
      </c>
      <c r="C1887" s="69">
        <f t="shared" si="282"/>
        <v>1</v>
      </c>
      <c r="L1887" s="69">
        <f t="shared" si="283"/>
        <v>0</v>
      </c>
      <c r="N1887" s="69">
        <f t="shared" si="284"/>
        <v>0</v>
      </c>
      <c r="R1887" s="69">
        <f t="shared" si="285"/>
        <v>0</v>
      </c>
      <c r="V1887" s="69">
        <f t="shared" si="286"/>
        <v>0</v>
      </c>
      <c r="W1887"/>
      <c r="X1887"/>
      <c r="Y1887" s="83"/>
      <c r="Z1887"/>
      <c r="AA1887"/>
    </row>
    <row r="1888" spans="1:27" hidden="1" x14ac:dyDescent="0.2">
      <c r="A1888" s="6" t="s">
        <v>1670</v>
      </c>
      <c r="B1888" s="2">
        <f t="shared" si="281"/>
        <v>0</v>
      </c>
      <c r="C1888" s="69">
        <f t="shared" si="282"/>
        <v>1</v>
      </c>
      <c r="L1888" s="69">
        <f t="shared" si="283"/>
        <v>0</v>
      </c>
      <c r="N1888" s="69">
        <f t="shared" si="284"/>
        <v>0</v>
      </c>
      <c r="R1888" s="69">
        <f t="shared" si="285"/>
        <v>0</v>
      </c>
      <c r="V1888" s="69">
        <f t="shared" si="286"/>
        <v>0</v>
      </c>
      <c r="W1888"/>
      <c r="X1888"/>
      <c r="Y1888" s="83"/>
      <c r="Z1888"/>
      <c r="AA1888"/>
    </row>
    <row r="1889" spans="1:27" hidden="1" x14ac:dyDescent="0.2">
      <c r="A1889" s="6" t="s">
        <v>1671</v>
      </c>
      <c r="B1889" s="2">
        <f t="shared" ref="B1889:B1952" si="289">+L1889+N1889+R1889+V1889+X1889</f>
        <v>0</v>
      </c>
      <c r="C1889" s="69">
        <f t="shared" ref="C1889:C1952" si="290">RANK(B1889,B$1819:B$2018,0)</f>
        <v>1</v>
      </c>
      <c r="L1889" s="69">
        <f t="shared" ref="L1889:L1952" si="291">IF(AND(I1889&lt;1,J1889&lt;1,K1889&lt;1),0,IF(250+((150-(I1889*60+J1889))*2)&lt;0,0,IF(K1889&lt;50,250+((150-(I1889*60+J1889))*2),IF(K1889&gt;49,250+((150-(I1889*60+J1889))*2)-1,250+((150-(I1889*60+J1889))*2)))))</f>
        <v>0</v>
      </c>
      <c r="N1889" s="69">
        <f t="shared" ref="N1889:N1952" si="292">IF(M1889&lt;89,0,250+((M1889-172)*3))</f>
        <v>0</v>
      </c>
      <c r="R1889" s="69">
        <f t="shared" ref="R1889:R1952" si="293">IF(AND(O1889&lt;1,P1889&lt;1,Q1889&lt;1),0,IF(250+((680-(O1889*60+P1889))*1)&lt;0,0,250+((680-(O1889*60+P1889))*1)))</f>
        <v>0</v>
      </c>
      <c r="V1889" s="69">
        <f t="shared" ref="V1889:V1952" si="294">IF(AND(S1889&lt;1,T1889&lt;1,U1889&lt;1),0,IF(500+((800-(S1889*60+T1889))*1)&lt;0,0,500+((800-(S1889*60+T1889))*1)))</f>
        <v>0</v>
      </c>
      <c r="W1889"/>
      <c r="X1889"/>
      <c r="Y1889" s="83"/>
      <c r="Z1889"/>
      <c r="AA1889"/>
    </row>
    <row r="1890" spans="1:27" hidden="1" x14ac:dyDescent="0.2">
      <c r="A1890" s="6" t="s">
        <v>1672</v>
      </c>
      <c r="B1890" s="2">
        <f t="shared" si="289"/>
        <v>0</v>
      </c>
      <c r="C1890" s="69">
        <f t="shared" si="290"/>
        <v>1</v>
      </c>
      <c r="L1890" s="69">
        <f t="shared" si="291"/>
        <v>0</v>
      </c>
      <c r="N1890" s="69">
        <f t="shared" si="292"/>
        <v>0</v>
      </c>
      <c r="R1890" s="69">
        <f t="shared" si="293"/>
        <v>0</v>
      </c>
      <c r="V1890" s="69">
        <f t="shared" si="294"/>
        <v>0</v>
      </c>
      <c r="W1890"/>
      <c r="X1890"/>
      <c r="Y1890" s="83"/>
      <c r="Z1890"/>
      <c r="AA1890"/>
    </row>
    <row r="1891" spans="1:27" hidden="1" x14ac:dyDescent="0.2">
      <c r="A1891" s="6" t="s">
        <v>1673</v>
      </c>
      <c r="B1891" s="2">
        <f t="shared" si="289"/>
        <v>0</v>
      </c>
      <c r="C1891" s="69">
        <f t="shared" si="290"/>
        <v>1</v>
      </c>
      <c r="L1891" s="69">
        <f t="shared" si="291"/>
        <v>0</v>
      </c>
      <c r="N1891" s="69">
        <f t="shared" si="292"/>
        <v>0</v>
      </c>
      <c r="R1891" s="69">
        <f t="shared" si="293"/>
        <v>0</v>
      </c>
      <c r="V1891" s="69">
        <f t="shared" si="294"/>
        <v>0</v>
      </c>
      <c r="W1891"/>
      <c r="X1891"/>
      <c r="Y1891" s="83"/>
      <c r="Z1891"/>
      <c r="AA1891"/>
    </row>
    <row r="1892" spans="1:27" hidden="1" x14ac:dyDescent="0.2">
      <c r="A1892" s="6" t="s">
        <v>1674</v>
      </c>
      <c r="B1892" s="2">
        <f t="shared" si="289"/>
        <v>0</v>
      </c>
      <c r="C1892" s="69">
        <f t="shared" si="290"/>
        <v>1</v>
      </c>
      <c r="L1892" s="69">
        <f t="shared" si="291"/>
        <v>0</v>
      </c>
      <c r="N1892" s="69">
        <f t="shared" si="292"/>
        <v>0</v>
      </c>
      <c r="R1892" s="69">
        <f t="shared" si="293"/>
        <v>0</v>
      </c>
      <c r="V1892" s="69">
        <f t="shared" si="294"/>
        <v>0</v>
      </c>
      <c r="W1892"/>
      <c r="X1892"/>
      <c r="Y1892" s="83"/>
      <c r="Z1892"/>
      <c r="AA1892"/>
    </row>
    <row r="1893" spans="1:27" hidden="1" x14ac:dyDescent="0.2">
      <c r="A1893" s="6" t="s">
        <v>1675</v>
      </c>
      <c r="B1893" s="2">
        <f t="shared" si="289"/>
        <v>0</v>
      </c>
      <c r="C1893" s="69">
        <f t="shared" si="290"/>
        <v>1</v>
      </c>
      <c r="L1893" s="69">
        <f t="shared" si="291"/>
        <v>0</v>
      </c>
      <c r="N1893" s="69">
        <f t="shared" si="292"/>
        <v>0</v>
      </c>
      <c r="R1893" s="69">
        <f t="shared" si="293"/>
        <v>0</v>
      </c>
      <c r="V1893" s="69">
        <f t="shared" si="294"/>
        <v>0</v>
      </c>
      <c r="W1893"/>
      <c r="X1893"/>
      <c r="Y1893" s="83"/>
      <c r="Z1893"/>
      <c r="AA1893"/>
    </row>
    <row r="1894" spans="1:27" hidden="1" x14ac:dyDescent="0.2">
      <c r="A1894" s="6" t="s">
        <v>1676</v>
      </c>
      <c r="B1894" s="2">
        <f t="shared" si="289"/>
        <v>0</v>
      </c>
      <c r="C1894" s="69">
        <f t="shared" si="290"/>
        <v>1</v>
      </c>
      <c r="L1894" s="69">
        <f t="shared" si="291"/>
        <v>0</v>
      </c>
      <c r="N1894" s="69">
        <f t="shared" si="292"/>
        <v>0</v>
      </c>
      <c r="R1894" s="69">
        <f t="shared" si="293"/>
        <v>0</v>
      </c>
      <c r="V1894" s="69">
        <f t="shared" si="294"/>
        <v>0</v>
      </c>
      <c r="W1894"/>
      <c r="X1894"/>
      <c r="Y1894" s="83"/>
      <c r="Z1894"/>
      <c r="AA1894"/>
    </row>
    <row r="1895" spans="1:27" hidden="1" x14ac:dyDescent="0.2">
      <c r="A1895" s="6" t="s">
        <v>1677</v>
      </c>
      <c r="B1895" s="2">
        <f t="shared" si="289"/>
        <v>0</v>
      </c>
      <c r="C1895" s="69">
        <f t="shared" si="290"/>
        <v>1</v>
      </c>
      <c r="L1895" s="69">
        <f t="shared" si="291"/>
        <v>0</v>
      </c>
      <c r="N1895" s="69">
        <f t="shared" si="292"/>
        <v>0</v>
      </c>
      <c r="R1895" s="69">
        <f t="shared" si="293"/>
        <v>0</v>
      </c>
      <c r="V1895" s="69">
        <f t="shared" si="294"/>
        <v>0</v>
      </c>
      <c r="W1895"/>
      <c r="X1895"/>
      <c r="Y1895" s="83"/>
      <c r="Z1895"/>
      <c r="AA1895"/>
    </row>
    <row r="1896" spans="1:27" hidden="1" x14ac:dyDescent="0.2">
      <c r="A1896" s="6" t="s">
        <v>1678</v>
      </c>
      <c r="B1896" s="2">
        <f t="shared" si="289"/>
        <v>0</v>
      </c>
      <c r="C1896" s="69">
        <f t="shared" si="290"/>
        <v>1</v>
      </c>
      <c r="L1896" s="69">
        <f t="shared" si="291"/>
        <v>0</v>
      </c>
      <c r="N1896" s="69">
        <f t="shared" si="292"/>
        <v>0</v>
      </c>
      <c r="R1896" s="69">
        <f t="shared" si="293"/>
        <v>0</v>
      </c>
      <c r="V1896" s="69">
        <f t="shared" si="294"/>
        <v>0</v>
      </c>
      <c r="W1896"/>
      <c r="X1896"/>
      <c r="Y1896" s="83"/>
      <c r="Z1896"/>
      <c r="AA1896"/>
    </row>
    <row r="1897" spans="1:27" hidden="1" x14ac:dyDescent="0.2">
      <c r="A1897" s="6" t="s">
        <v>1679</v>
      </c>
      <c r="B1897" s="2">
        <f t="shared" si="289"/>
        <v>0</v>
      </c>
      <c r="C1897" s="69">
        <f t="shared" si="290"/>
        <v>1</v>
      </c>
      <c r="L1897" s="69">
        <f t="shared" si="291"/>
        <v>0</v>
      </c>
      <c r="N1897" s="69">
        <f t="shared" si="292"/>
        <v>0</v>
      </c>
      <c r="R1897" s="69">
        <f t="shared" si="293"/>
        <v>0</v>
      </c>
      <c r="V1897" s="69">
        <f t="shared" si="294"/>
        <v>0</v>
      </c>
      <c r="W1897"/>
      <c r="X1897"/>
      <c r="Y1897" s="83"/>
      <c r="Z1897"/>
      <c r="AA1897"/>
    </row>
    <row r="1898" spans="1:27" hidden="1" x14ac:dyDescent="0.2">
      <c r="A1898" s="6" t="s">
        <v>1680</v>
      </c>
      <c r="B1898" s="2">
        <f t="shared" si="289"/>
        <v>0</v>
      </c>
      <c r="C1898" s="69">
        <f t="shared" si="290"/>
        <v>1</v>
      </c>
      <c r="L1898" s="69">
        <f t="shared" si="291"/>
        <v>0</v>
      </c>
      <c r="N1898" s="69">
        <f t="shared" si="292"/>
        <v>0</v>
      </c>
      <c r="R1898" s="69">
        <f t="shared" si="293"/>
        <v>0</v>
      </c>
      <c r="V1898" s="69">
        <f t="shared" si="294"/>
        <v>0</v>
      </c>
      <c r="W1898"/>
      <c r="X1898"/>
      <c r="Y1898" s="83"/>
      <c r="Z1898"/>
      <c r="AA1898"/>
    </row>
    <row r="1899" spans="1:27" hidden="1" x14ac:dyDescent="0.2">
      <c r="A1899" s="6" t="s">
        <v>1681</v>
      </c>
      <c r="B1899" s="2">
        <f t="shared" si="289"/>
        <v>0</v>
      </c>
      <c r="C1899" s="69">
        <f t="shared" si="290"/>
        <v>1</v>
      </c>
      <c r="L1899" s="69">
        <f t="shared" si="291"/>
        <v>0</v>
      </c>
      <c r="N1899" s="69">
        <f t="shared" si="292"/>
        <v>0</v>
      </c>
      <c r="R1899" s="69">
        <f t="shared" si="293"/>
        <v>0</v>
      </c>
      <c r="V1899" s="69">
        <f t="shared" si="294"/>
        <v>0</v>
      </c>
      <c r="W1899"/>
      <c r="X1899"/>
      <c r="Y1899" s="83"/>
      <c r="Z1899"/>
      <c r="AA1899"/>
    </row>
    <row r="1900" spans="1:27" hidden="1" x14ac:dyDescent="0.2">
      <c r="A1900" s="6" t="s">
        <v>1682</v>
      </c>
      <c r="B1900" s="2">
        <f t="shared" si="289"/>
        <v>0</v>
      </c>
      <c r="C1900" s="69">
        <f t="shared" si="290"/>
        <v>1</v>
      </c>
      <c r="L1900" s="69">
        <f t="shared" si="291"/>
        <v>0</v>
      </c>
      <c r="N1900" s="69">
        <f t="shared" si="292"/>
        <v>0</v>
      </c>
      <c r="R1900" s="69">
        <f t="shared" si="293"/>
        <v>0</v>
      </c>
      <c r="V1900" s="69">
        <f t="shared" si="294"/>
        <v>0</v>
      </c>
      <c r="W1900"/>
      <c r="X1900"/>
      <c r="Y1900" s="83"/>
      <c r="Z1900"/>
      <c r="AA1900"/>
    </row>
    <row r="1901" spans="1:27" hidden="1" x14ac:dyDescent="0.2">
      <c r="A1901" s="6" t="s">
        <v>1683</v>
      </c>
      <c r="B1901" s="2">
        <f t="shared" si="289"/>
        <v>0</v>
      </c>
      <c r="C1901" s="69">
        <f t="shared" si="290"/>
        <v>1</v>
      </c>
      <c r="L1901" s="69">
        <f t="shared" si="291"/>
        <v>0</v>
      </c>
      <c r="N1901" s="69">
        <f t="shared" si="292"/>
        <v>0</v>
      </c>
      <c r="R1901" s="69">
        <f t="shared" si="293"/>
        <v>0</v>
      </c>
      <c r="V1901" s="69">
        <f t="shared" si="294"/>
        <v>0</v>
      </c>
      <c r="W1901"/>
      <c r="X1901"/>
      <c r="Y1901" s="83"/>
      <c r="Z1901"/>
      <c r="AA1901"/>
    </row>
    <row r="1902" spans="1:27" hidden="1" x14ac:dyDescent="0.2">
      <c r="A1902" s="6" t="s">
        <v>1684</v>
      </c>
      <c r="B1902" s="2">
        <f t="shared" si="289"/>
        <v>0</v>
      </c>
      <c r="C1902" s="69">
        <f t="shared" si="290"/>
        <v>1</v>
      </c>
      <c r="L1902" s="69">
        <f t="shared" si="291"/>
        <v>0</v>
      </c>
      <c r="N1902" s="69">
        <f t="shared" si="292"/>
        <v>0</v>
      </c>
      <c r="R1902" s="69">
        <f t="shared" si="293"/>
        <v>0</v>
      </c>
      <c r="V1902" s="69">
        <f t="shared" si="294"/>
        <v>0</v>
      </c>
      <c r="W1902"/>
      <c r="X1902"/>
      <c r="Y1902" s="83"/>
      <c r="Z1902"/>
      <c r="AA1902"/>
    </row>
    <row r="1903" spans="1:27" hidden="1" x14ac:dyDescent="0.2">
      <c r="A1903" s="6" t="s">
        <v>1685</v>
      </c>
      <c r="B1903" s="2">
        <f t="shared" si="289"/>
        <v>0</v>
      </c>
      <c r="C1903" s="69">
        <f t="shared" si="290"/>
        <v>1</v>
      </c>
      <c r="L1903" s="69">
        <f t="shared" si="291"/>
        <v>0</v>
      </c>
      <c r="N1903" s="69">
        <f t="shared" si="292"/>
        <v>0</v>
      </c>
      <c r="R1903" s="69">
        <f t="shared" si="293"/>
        <v>0</v>
      </c>
      <c r="V1903" s="69">
        <f t="shared" si="294"/>
        <v>0</v>
      </c>
      <c r="W1903"/>
      <c r="X1903"/>
      <c r="Y1903" s="83"/>
      <c r="Z1903"/>
      <c r="AA1903"/>
    </row>
    <row r="1904" spans="1:27" hidden="1" x14ac:dyDescent="0.2">
      <c r="A1904" s="6" t="s">
        <v>1686</v>
      </c>
      <c r="B1904" s="2">
        <f t="shared" si="289"/>
        <v>0</v>
      </c>
      <c r="C1904" s="69">
        <f t="shared" si="290"/>
        <v>1</v>
      </c>
      <c r="L1904" s="69">
        <f t="shared" si="291"/>
        <v>0</v>
      </c>
      <c r="N1904" s="69">
        <f t="shared" si="292"/>
        <v>0</v>
      </c>
      <c r="R1904" s="69">
        <f t="shared" si="293"/>
        <v>0</v>
      </c>
      <c r="V1904" s="69">
        <f t="shared" si="294"/>
        <v>0</v>
      </c>
      <c r="W1904"/>
      <c r="X1904"/>
      <c r="Y1904" s="83"/>
      <c r="Z1904"/>
      <c r="AA1904"/>
    </row>
    <row r="1905" spans="1:27" hidden="1" x14ac:dyDescent="0.2">
      <c r="A1905" s="6" t="s">
        <v>1687</v>
      </c>
      <c r="B1905" s="2">
        <f t="shared" si="289"/>
        <v>0</v>
      </c>
      <c r="C1905" s="69">
        <f t="shared" si="290"/>
        <v>1</v>
      </c>
      <c r="L1905" s="69">
        <f t="shared" si="291"/>
        <v>0</v>
      </c>
      <c r="N1905" s="69">
        <f t="shared" si="292"/>
        <v>0</v>
      </c>
      <c r="R1905" s="69">
        <f t="shared" si="293"/>
        <v>0</v>
      </c>
      <c r="V1905" s="69">
        <f t="shared" si="294"/>
        <v>0</v>
      </c>
      <c r="W1905"/>
      <c r="X1905"/>
      <c r="Y1905" s="83"/>
      <c r="Z1905"/>
      <c r="AA1905"/>
    </row>
    <row r="1906" spans="1:27" hidden="1" x14ac:dyDescent="0.2">
      <c r="A1906" s="6" t="s">
        <v>1688</v>
      </c>
      <c r="B1906" s="2">
        <f t="shared" si="289"/>
        <v>0</v>
      </c>
      <c r="C1906" s="69">
        <f t="shared" si="290"/>
        <v>1</v>
      </c>
      <c r="L1906" s="69">
        <f t="shared" si="291"/>
        <v>0</v>
      </c>
      <c r="N1906" s="69">
        <f t="shared" si="292"/>
        <v>0</v>
      </c>
      <c r="R1906" s="69">
        <f t="shared" si="293"/>
        <v>0</v>
      </c>
      <c r="V1906" s="69">
        <f t="shared" si="294"/>
        <v>0</v>
      </c>
      <c r="W1906"/>
      <c r="X1906"/>
      <c r="Y1906" s="83"/>
      <c r="Z1906"/>
      <c r="AA1906"/>
    </row>
    <row r="1907" spans="1:27" hidden="1" x14ac:dyDescent="0.2">
      <c r="A1907" s="6" t="s">
        <v>1689</v>
      </c>
      <c r="B1907" s="2">
        <f t="shared" si="289"/>
        <v>0</v>
      </c>
      <c r="C1907" s="69">
        <f t="shared" si="290"/>
        <v>1</v>
      </c>
      <c r="L1907" s="69">
        <f t="shared" si="291"/>
        <v>0</v>
      </c>
      <c r="N1907" s="69">
        <f t="shared" si="292"/>
        <v>0</v>
      </c>
      <c r="R1907" s="69">
        <f t="shared" si="293"/>
        <v>0</v>
      </c>
      <c r="V1907" s="69">
        <f t="shared" si="294"/>
        <v>0</v>
      </c>
      <c r="W1907"/>
      <c r="X1907"/>
      <c r="Y1907" s="83"/>
      <c r="Z1907"/>
      <c r="AA1907"/>
    </row>
    <row r="1908" spans="1:27" hidden="1" x14ac:dyDescent="0.2">
      <c r="A1908" s="6" t="s">
        <v>1690</v>
      </c>
      <c r="B1908" s="2">
        <f t="shared" si="289"/>
        <v>0</v>
      </c>
      <c r="C1908" s="69">
        <f t="shared" si="290"/>
        <v>1</v>
      </c>
      <c r="L1908" s="69">
        <f t="shared" si="291"/>
        <v>0</v>
      </c>
      <c r="N1908" s="69">
        <f t="shared" si="292"/>
        <v>0</v>
      </c>
      <c r="R1908" s="69">
        <f t="shared" si="293"/>
        <v>0</v>
      </c>
      <c r="V1908" s="69">
        <f t="shared" si="294"/>
        <v>0</v>
      </c>
      <c r="W1908"/>
      <c r="X1908"/>
      <c r="Y1908" s="83"/>
      <c r="Z1908"/>
      <c r="AA1908"/>
    </row>
    <row r="1909" spans="1:27" hidden="1" x14ac:dyDescent="0.2">
      <c r="A1909" s="6" t="s">
        <v>1691</v>
      </c>
      <c r="B1909" s="2">
        <f t="shared" si="289"/>
        <v>0</v>
      </c>
      <c r="C1909" s="69">
        <f t="shared" si="290"/>
        <v>1</v>
      </c>
      <c r="L1909" s="69">
        <f t="shared" si="291"/>
        <v>0</v>
      </c>
      <c r="N1909" s="69">
        <f t="shared" si="292"/>
        <v>0</v>
      </c>
      <c r="R1909" s="69">
        <f t="shared" si="293"/>
        <v>0</v>
      </c>
      <c r="V1909" s="69">
        <f t="shared" si="294"/>
        <v>0</v>
      </c>
      <c r="W1909"/>
      <c r="X1909"/>
      <c r="Y1909" s="83"/>
      <c r="Z1909"/>
      <c r="AA1909"/>
    </row>
    <row r="1910" spans="1:27" hidden="1" x14ac:dyDescent="0.2">
      <c r="A1910" s="6" t="s">
        <v>1692</v>
      </c>
      <c r="B1910" s="2">
        <f t="shared" si="289"/>
        <v>0</v>
      </c>
      <c r="C1910" s="69">
        <f t="shared" si="290"/>
        <v>1</v>
      </c>
      <c r="L1910" s="69">
        <f t="shared" si="291"/>
        <v>0</v>
      </c>
      <c r="N1910" s="69">
        <f t="shared" si="292"/>
        <v>0</v>
      </c>
      <c r="R1910" s="69">
        <f t="shared" si="293"/>
        <v>0</v>
      </c>
      <c r="V1910" s="69">
        <f t="shared" si="294"/>
        <v>0</v>
      </c>
      <c r="W1910"/>
      <c r="X1910"/>
      <c r="Y1910" s="83"/>
      <c r="Z1910"/>
      <c r="AA1910"/>
    </row>
    <row r="1911" spans="1:27" hidden="1" x14ac:dyDescent="0.2">
      <c r="A1911" s="6" t="s">
        <v>1693</v>
      </c>
      <c r="B1911" s="2">
        <f t="shared" si="289"/>
        <v>0</v>
      </c>
      <c r="C1911" s="69">
        <f t="shared" si="290"/>
        <v>1</v>
      </c>
      <c r="L1911" s="69">
        <f t="shared" si="291"/>
        <v>0</v>
      </c>
      <c r="N1911" s="69">
        <f t="shared" si="292"/>
        <v>0</v>
      </c>
      <c r="R1911" s="69">
        <f t="shared" si="293"/>
        <v>0</v>
      </c>
      <c r="V1911" s="69">
        <f t="shared" si="294"/>
        <v>0</v>
      </c>
      <c r="W1911"/>
      <c r="X1911"/>
      <c r="Y1911" s="83"/>
      <c r="Z1911"/>
      <c r="AA1911"/>
    </row>
    <row r="1912" spans="1:27" hidden="1" x14ac:dyDescent="0.2">
      <c r="A1912" s="6" t="s">
        <v>1694</v>
      </c>
      <c r="B1912" s="2">
        <f t="shared" si="289"/>
        <v>0</v>
      </c>
      <c r="C1912" s="69">
        <f t="shared" si="290"/>
        <v>1</v>
      </c>
      <c r="L1912" s="69">
        <f t="shared" si="291"/>
        <v>0</v>
      </c>
      <c r="N1912" s="69">
        <f t="shared" si="292"/>
        <v>0</v>
      </c>
      <c r="R1912" s="69">
        <f t="shared" si="293"/>
        <v>0</v>
      </c>
      <c r="V1912" s="69">
        <f t="shared" si="294"/>
        <v>0</v>
      </c>
      <c r="W1912"/>
      <c r="X1912"/>
      <c r="Y1912" s="83"/>
      <c r="Z1912"/>
      <c r="AA1912"/>
    </row>
    <row r="1913" spans="1:27" hidden="1" x14ac:dyDescent="0.2">
      <c r="A1913" s="6" t="s">
        <v>1695</v>
      </c>
      <c r="B1913" s="2">
        <f t="shared" si="289"/>
        <v>0</v>
      </c>
      <c r="C1913" s="69">
        <f t="shared" si="290"/>
        <v>1</v>
      </c>
      <c r="L1913" s="69">
        <f t="shared" si="291"/>
        <v>0</v>
      </c>
      <c r="N1913" s="69">
        <f t="shared" si="292"/>
        <v>0</v>
      </c>
      <c r="R1913" s="69">
        <f t="shared" si="293"/>
        <v>0</v>
      </c>
      <c r="V1913" s="69">
        <f t="shared" si="294"/>
        <v>0</v>
      </c>
      <c r="W1913"/>
      <c r="X1913"/>
      <c r="Y1913" s="83"/>
      <c r="Z1913"/>
      <c r="AA1913"/>
    </row>
    <row r="1914" spans="1:27" hidden="1" x14ac:dyDescent="0.2">
      <c r="A1914" s="6" t="s">
        <v>1696</v>
      </c>
      <c r="B1914" s="2">
        <f t="shared" si="289"/>
        <v>0</v>
      </c>
      <c r="C1914" s="69">
        <f t="shared" si="290"/>
        <v>1</v>
      </c>
      <c r="L1914" s="69">
        <f t="shared" si="291"/>
        <v>0</v>
      </c>
      <c r="N1914" s="69">
        <f t="shared" si="292"/>
        <v>0</v>
      </c>
      <c r="R1914" s="69">
        <f t="shared" si="293"/>
        <v>0</v>
      </c>
      <c r="V1914" s="69">
        <f t="shared" si="294"/>
        <v>0</v>
      </c>
      <c r="W1914"/>
      <c r="X1914"/>
      <c r="Y1914" s="83"/>
      <c r="Z1914"/>
      <c r="AA1914"/>
    </row>
    <row r="1915" spans="1:27" hidden="1" x14ac:dyDescent="0.2">
      <c r="A1915" s="6" t="s">
        <v>1697</v>
      </c>
      <c r="B1915" s="2">
        <f t="shared" si="289"/>
        <v>0</v>
      </c>
      <c r="C1915" s="69">
        <f t="shared" si="290"/>
        <v>1</v>
      </c>
      <c r="L1915" s="69">
        <f t="shared" si="291"/>
        <v>0</v>
      </c>
      <c r="N1915" s="69">
        <f t="shared" si="292"/>
        <v>0</v>
      </c>
      <c r="R1915" s="69">
        <f t="shared" si="293"/>
        <v>0</v>
      </c>
      <c r="V1915" s="69">
        <f t="shared" si="294"/>
        <v>0</v>
      </c>
      <c r="W1915"/>
      <c r="X1915"/>
      <c r="Y1915" s="83"/>
      <c r="Z1915"/>
      <c r="AA1915"/>
    </row>
    <row r="1916" spans="1:27" hidden="1" x14ac:dyDescent="0.2">
      <c r="A1916" s="6" t="s">
        <v>1698</v>
      </c>
      <c r="B1916" s="2">
        <f t="shared" si="289"/>
        <v>0</v>
      </c>
      <c r="C1916" s="69">
        <f t="shared" si="290"/>
        <v>1</v>
      </c>
      <c r="L1916" s="69">
        <f t="shared" si="291"/>
        <v>0</v>
      </c>
      <c r="N1916" s="69">
        <f t="shared" si="292"/>
        <v>0</v>
      </c>
      <c r="R1916" s="69">
        <f t="shared" si="293"/>
        <v>0</v>
      </c>
      <c r="V1916" s="69">
        <f t="shared" si="294"/>
        <v>0</v>
      </c>
      <c r="W1916"/>
      <c r="X1916"/>
      <c r="Y1916" s="83"/>
      <c r="Z1916"/>
      <c r="AA1916"/>
    </row>
    <row r="1917" spans="1:27" hidden="1" x14ac:dyDescent="0.2">
      <c r="A1917" s="6" t="s">
        <v>1699</v>
      </c>
      <c r="B1917" s="2">
        <f t="shared" si="289"/>
        <v>0</v>
      </c>
      <c r="C1917" s="69">
        <f t="shared" si="290"/>
        <v>1</v>
      </c>
      <c r="L1917" s="69">
        <f t="shared" si="291"/>
        <v>0</v>
      </c>
      <c r="N1917" s="69">
        <f t="shared" si="292"/>
        <v>0</v>
      </c>
      <c r="R1917" s="69">
        <f t="shared" si="293"/>
        <v>0</v>
      </c>
      <c r="V1917" s="69">
        <f t="shared" si="294"/>
        <v>0</v>
      </c>
      <c r="W1917"/>
      <c r="X1917"/>
      <c r="Y1917" s="83"/>
      <c r="Z1917"/>
      <c r="AA1917"/>
    </row>
    <row r="1918" spans="1:27" hidden="1" x14ac:dyDescent="0.2">
      <c r="A1918" s="6" t="s">
        <v>1700</v>
      </c>
      <c r="B1918" s="2">
        <f t="shared" si="289"/>
        <v>0</v>
      </c>
      <c r="C1918" s="69">
        <f t="shared" si="290"/>
        <v>1</v>
      </c>
      <c r="L1918" s="69">
        <f t="shared" si="291"/>
        <v>0</v>
      </c>
      <c r="N1918" s="69">
        <f t="shared" si="292"/>
        <v>0</v>
      </c>
      <c r="R1918" s="69">
        <f t="shared" si="293"/>
        <v>0</v>
      </c>
      <c r="V1918" s="69">
        <f t="shared" si="294"/>
        <v>0</v>
      </c>
      <c r="W1918"/>
      <c r="X1918"/>
      <c r="Y1918" s="83"/>
      <c r="Z1918"/>
      <c r="AA1918"/>
    </row>
    <row r="1919" spans="1:27" hidden="1" x14ac:dyDescent="0.2">
      <c r="A1919" s="6" t="s">
        <v>1701</v>
      </c>
      <c r="B1919" s="2">
        <f t="shared" si="289"/>
        <v>0</v>
      </c>
      <c r="C1919" s="69">
        <f t="shared" si="290"/>
        <v>1</v>
      </c>
      <c r="L1919" s="69">
        <f t="shared" si="291"/>
        <v>0</v>
      </c>
      <c r="N1919" s="69">
        <f t="shared" si="292"/>
        <v>0</v>
      </c>
      <c r="R1919" s="69">
        <f t="shared" si="293"/>
        <v>0</v>
      </c>
      <c r="V1919" s="69">
        <f t="shared" si="294"/>
        <v>0</v>
      </c>
      <c r="W1919"/>
      <c r="X1919"/>
      <c r="Y1919" s="83"/>
      <c r="Z1919"/>
      <c r="AA1919"/>
    </row>
    <row r="1920" spans="1:27" hidden="1" x14ac:dyDescent="0.2">
      <c r="A1920" s="6" t="s">
        <v>1702</v>
      </c>
      <c r="B1920" s="2">
        <f t="shared" si="289"/>
        <v>0</v>
      </c>
      <c r="C1920" s="69">
        <f t="shared" si="290"/>
        <v>1</v>
      </c>
      <c r="L1920" s="69">
        <f t="shared" si="291"/>
        <v>0</v>
      </c>
      <c r="N1920" s="69">
        <f t="shared" si="292"/>
        <v>0</v>
      </c>
      <c r="R1920" s="69">
        <f t="shared" si="293"/>
        <v>0</v>
      </c>
      <c r="V1920" s="69">
        <f t="shared" si="294"/>
        <v>0</v>
      </c>
      <c r="W1920"/>
      <c r="X1920"/>
      <c r="Y1920" s="83"/>
      <c r="Z1920"/>
      <c r="AA1920"/>
    </row>
    <row r="1921" spans="1:27" hidden="1" x14ac:dyDescent="0.2">
      <c r="A1921" s="6" t="s">
        <v>1703</v>
      </c>
      <c r="B1921" s="2">
        <f t="shared" si="289"/>
        <v>0</v>
      </c>
      <c r="C1921" s="69">
        <f t="shared" si="290"/>
        <v>1</v>
      </c>
      <c r="L1921" s="69">
        <f t="shared" si="291"/>
        <v>0</v>
      </c>
      <c r="N1921" s="69">
        <f t="shared" si="292"/>
        <v>0</v>
      </c>
      <c r="R1921" s="69">
        <f t="shared" si="293"/>
        <v>0</v>
      </c>
      <c r="V1921" s="69">
        <f t="shared" si="294"/>
        <v>0</v>
      </c>
      <c r="W1921"/>
      <c r="X1921"/>
      <c r="Y1921" s="83"/>
      <c r="Z1921"/>
      <c r="AA1921"/>
    </row>
    <row r="1922" spans="1:27" hidden="1" x14ac:dyDescent="0.2">
      <c r="A1922" s="6" t="s">
        <v>1704</v>
      </c>
      <c r="B1922" s="2">
        <f t="shared" si="289"/>
        <v>0</v>
      </c>
      <c r="C1922" s="69">
        <f t="shared" si="290"/>
        <v>1</v>
      </c>
      <c r="L1922" s="69">
        <f t="shared" si="291"/>
        <v>0</v>
      </c>
      <c r="N1922" s="69">
        <f t="shared" si="292"/>
        <v>0</v>
      </c>
      <c r="R1922" s="69">
        <f t="shared" si="293"/>
        <v>0</v>
      </c>
      <c r="V1922" s="69">
        <f t="shared" si="294"/>
        <v>0</v>
      </c>
      <c r="W1922"/>
      <c r="X1922"/>
      <c r="Y1922" s="83"/>
      <c r="Z1922"/>
      <c r="AA1922"/>
    </row>
    <row r="1923" spans="1:27" hidden="1" x14ac:dyDescent="0.2">
      <c r="A1923" s="6" t="s">
        <v>1705</v>
      </c>
      <c r="B1923" s="2">
        <f t="shared" si="289"/>
        <v>0</v>
      </c>
      <c r="C1923" s="69">
        <f t="shared" si="290"/>
        <v>1</v>
      </c>
      <c r="L1923" s="69">
        <f t="shared" si="291"/>
        <v>0</v>
      </c>
      <c r="N1923" s="69">
        <f t="shared" si="292"/>
        <v>0</v>
      </c>
      <c r="R1923" s="69">
        <f t="shared" si="293"/>
        <v>0</v>
      </c>
      <c r="V1923" s="69">
        <f t="shared" si="294"/>
        <v>0</v>
      </c>
      <c r="W1923"/>
      <c r="X1923"/>
      <c r="Y1923" s="83"/>
      <c r="Z1923"/>
      <c r="AA1923"/>
    </row>
    <row r="1924" spans="1:27" hidden="1" x14ac:dyDescent="0.2">
      <c r="A1924" s="6" t="s">
        <v>1706</v>
      </c>
      <c r="B1924" s="2">
        <f t="shared" si="289"/>
        <v>0</v>
      </c>
      <c r="C1924" s="69">
        <f t="shared" si="290"/>
        <v>1</v>
      </c>
      <c r="L1924" s="69">
        <f t="shared" si="291"/>
        <v>0</v>
      </c>
      <c r="N1924" s="69">
        <f t="shared" si="292"/>
        <v>0</v>
      </c>
      <c r="R1924" s="69">
        <f t="shared" si="293"/>
        <v>0</v>
      </c>
      <c r="V1924" s="69">
        <f t="shared" si="294"/>
        <v>0</v>
      </c>
      <c r="W1924"/>
      <c r="X1924"/>
      <c r="Y1924" s="83"/>
      <c r="Z1924"/>
      <c r="AA1924"/>
    </row>
    <row r="1925" spans="1:27" hidden="1" x14ac:dyDescent="0.2">
      <c r="A1925" s="6" t="s">
        <v>1707</v>
      </c>
      <c r="B1925" s="2">
        <f t="shared" si="289"/>
        <v>0</v>
      </c>
      <c r="C1925" s="69">
        <f t="shared" si="290"/>
        <v>1</v>
      </c>
      <c r="L1925" s="69">
        <f t="shared" si="291"/>
        <v>0</v>
      </c>
      <c r="N1925" s="69">
        <f t="shared" si="292"/>
        <v>0</v>
      </c>
      <c r="R1925" s="69">
        <f t="shared" si="293"/>
        <v>0</v>
      </c>
      <c r="V1925" s="69">
        <f t="shared" si="294"/>
        <v>0</v>
      </c>
      <c r="W1925"/>
      <c r="X1925"/>
      <c r="Y1925" s="83"/>
      <c r="Z1925"/>
      <c r="AA1925"/>
    </row>
    <row r="1926" spans="1:27" hidden="1" x14ac:dyDescent="0.2">
      <c r="A1926" s="6" t="s">
        <v>1708</v>
      </c>
      <c r="B1926" s="2">
        <f t="shared" si="289"/>
        <v>0</v>
      </c>
      <c r="C1926" s="69">
        <f t="shared" si="290"/>
        <v>1</v>
      </c>
      <c r="L1926" s="69">
        <f t="shared" si="291"/>
        <v>0</v>
      </c>
      <c r="N1926" s="69">
        <f t="shared" si="292"/>
        <v>0</v>
      </c>
      <c r="R1926" s="69">
        <f t="shared" si="293"/>
        <v>0</v>
      </c>
      <c r="V1926" s="69">
        <f t="shared" si="294"/>
        <v>0</v>
      </c>
      <c r="W1926"/>
      <c r="X1926"/>
      <c r="Y1926" s="83"/>
      <c r="Z1926"/>
      <c r="AA1926"/>
    </row>
    <row r="1927" spans="1:27" hidden="1" x14ac:dyDescent="0.2">
      <c r="A1927" s="6" t="s">
        <v>1709</v>
      </c>
      <c r="B1927" s="2">
        <f t="shared" si="289"/>
        <v>0</v>
      </c>
      <c r="C1927" s="69">
        <f t="shared" si="290"/>
        <v>1</v>
      </c>
      <c r="L1927" s="69">
        <f t="shared" si="291"/>
        <v>0</v>
      </c>
      <c r="N1927" s="69">
        <f t="shared" si="292"/>
        <v>0</v>
      </c>
      <c r="R1927" s="69">
        <f t="shared" si="293"/>
        <v>0</v>
      </c>
      <c r="V1927" s="69">
        <f t="shared" si="294"/>
        <v>0</v>
      </c>
      <c r="W1927"/>
      <c r="X1927"/>
      <c r="Y1927" s="83"/>
      <c r="Z1927"/>
      <c r="AA1927"/>
    </row>
    <row r="1928" spans="1:27" hidden="1" x14ac:dyDescent="0.2">
      <c r="A1928" s="6" t="s">
        <v>1710</v>
      </c>
      <c r="B1928" s="2">
        <f t="shared" si="289"/>
        <v>0</v>
      </c>
      <c r="C1928" s="69">
        <f t="shared" si="290"/>
        <v>1</v>
      </c>
      <c r="L1928" s="69">
        <f t="shared" si="291"/>
        <v>0</v>
      </c>
      <c r="N1928" s="69">
        <f t="shared" si="292"/>
        <v>0</v>
      </c>
      <c r="R1928" s="69">
        <f t="shared" si="293"/>
        <v>0</v>
      </c>
      <c r="V1928" s="69">
        <f t="shared" si="294"/>
        <v>0</v>
      </c>
      <c r="W1928"/>
      <c r="X1928"/>
      <c r="Y1928" s="83"/>
      <c r="Z1928"/>
      <c r="AA1928"/>
    </row>
    <row r="1929" spans="1:27" hidden="1" x14ac:dyDescent="0.2">
      <c r="A1929" s="6" t="s">
        <v>1711</v>
      </c>
      <c r="B1929" s="2">
        <f t="shared" si="289"/>
        <v>0</v>
      </c>
      <c r="C1929" s="69">
        <f t="shared" si="290"/>
        <v>1</v>
      </c>
      <c r="L1929" s="69">
        <f t="shared" si="291"/>
        <v>0</v>
      </c>
      <c r="N1929" s="69">
        <f t="shared" si="292"/>
        <v>0</v>
      </c>
      <c r="R1929" s="69">
        <f t="shared" si="293"/>
        <v>0</v>
      </c>
      <c r="V1929" s="69">
        <f t="shared" si="294"/>
        <v>0</v>
      </c>
      <c r="W1929"/>
      <c r="X1929"/>
      <c r="Y1929" s="83"/>
      <c r="Z1929"/>
      <c r="AA1929"/>
    </row>
    <row r="1930" spans="1:27" hidden="1" x14ac:dyDescent="0.2">
      <c r="A1930" s="6" t="s">
        <v>1712</v>
      </c>
      <c r="B1930" s="2">
        <f t="shared" si="289"/>
        <v>0</v>
      </c>
      <c r="C1930" s="69">
        <f t="shared" si="290"/>
        <v>1</v>
      </c>
      <c r="L1930" s="69">
        <f t="shared" si="291"/>
        <v>0</v>
      </c>
      <c r="N1930" s="69">
        <f t="shared" si="292"/>
        <v>0</v>
      </c>
      <c r="R1930" s="69">
        <f t="shared" si="293"/>
        <v>0</v>
      </c>
      <c r="V1930" s="69">
        <f t="shared" si="294"/>
        <v>0</v>
      </c>
      <c r="W1930"/>
      <c r="X1930"/>
      <c r="Y1930" s="83"/>
      <c r="Z1930"/>
      <c r="AA1930"/>
    </row>
    <row r="1931" spans="1:27" hidden="1" x14ac:dyDescent="0.2">
      <c r="A1931" s="6" t="s">
        <v>1713</v>
      </c>
      <c r="B1931" s="2">
        <f t="shared" si="289"/>
        <v>0</v>
      </c>
      <c r="C1931" s="69">
        <f t="shared" si="290"/>
        <v>1</v>
      </c>
      <c r="L1931" s="69">
        <f t="shared" si="291"/>
        <v>0</v>
      </c>
      <c r="N1931" s="69">
        <f t="shared" si="292"/>
        <v>0</v>
      </c>
      <c r="R1931" s="69">
        <f t="shared" si="293"/>
        <v>0</v>
      </c>
      <c r="V1931" s="69">
        <f t="shared" si="294"/>
        <v>0</v>
      </c>
      <c r="W1931"/>
      <c r="X1931"/>
      <c r="Y1931" s="83"/>
      <c r="Z1931"/>
      <c r="AA1931"/>
    </row>
    <row r="1932" spans="1:27" hidden="1" x14ac:dyDescent="0.2">
      <c r="A1932" s="6" t="s">
        <v>1714</v>
      </c>
      <c r="B1932" s="2">
        <f t="shared" si="289"/>
        <v>0</v>
      </c>
      <c r="C1932" s="69">
        <f t="shared" si="290"/>
        <v>1</v>
      </c>
      <c r="L1932" s="69">
        <f t="shared" si="291"/>
        <v>0</v>
      </c>
      <c r="N1932" s="69">
        <f t="shared" si="292"/>
        <v>0</v>
      </c>
      <c r="R1932" s="69">
        <f t="shared" si="293"/>
        <v>0</v>
      </c>
      <c r="V1932" s="69">
        <f t="shared" si="294"/>
        <v>0</v>
      </c>
      <c r="W1932"/>
      <c r="X1932"/>
      <c r="Y1932" s="83"/>
      <c r="Z1932"/>
      <c r="AA1932"/>
    </row>
    <row r="1933" spans="1:27" hidden="1" x14ac:dyDescent="0.2">
      <c r="A1933" s="6" t="s">
        <v>1715</v>
      </c>
      <c r="B1933" s="2">
        <f t="shared" si="289"/>
        <v>0</v>
      </c>
      <c r="C1933" s="69">
        <f t="shared" si="290"/>
        <v>1</v>
      </c>
      <c r="L1933" s="69">
        <f t="shared" si="291"/>
        <v>0</v>
      </c>
      <c r="N1933" s="69">
        <f t="shared" si="292"/>
        <v>0</v>
      </c>
      <c r="R1933" s="69">
        <f t="shared" si="293"/>
        <v>0</v>
      </c>
      <c r="V1933" s="69">
        <f t="shared" si="294"/>
        <v>0</v>
      </c>
      <c r="W1933"/>
      <c r="X1933"/>
      <c r="Y1933" s="83"/>
      <c r="Z1933"/>
      <c r="AA1933"/>
    </row>
    <row r="1934" spans="1:27" hidden="1" x14ac:dyDescent="0.2">
      <c r="A1934" s="6" t="s">
        <v>1716</v>
      </c>
      <c r="B1934" s="2">
        <f t="shared" si="289"/>
        <v>0</v>
      </c>
      <c r="C1934" s="69">
        <f t="shared" si="290"/>
        <v>1</v>
      </c>
      <c r="L1934" s="69">
        <f t="shared" si="291"/>
        <v>0</v>
      </c>
      <c r="N1934" s="69">
        <f t="shared" si="292"/>
        <v>0</v>
      </c>
      <c r="R1934" s="69">
        <f t="shared" si="293"/>
        <v>0</v>
      </c>
      <c r="V1934" s="69">
        <f t="shared" si="294"/>
        <v>0</v>
      </c>
      <c r="W1934"/>
      <c r="X1934"/>
      <c r="Y1934" s="83"/>
      <c r="Z1934"/>
      <c r="AA1934"/>
    </row>
    <row r="1935" spans="1:27" hidden="1" x14ac:dyDescent="0.2">
      <c r="A1935" s="6" t="s">
        <v>1717</v>
      </c>
      <c r="B1935" s="2">
        <f t="shared" si="289"/>
        <v>0</v>
      </c>
      <c r="C1935" s="69">
        <f t="shared" si="290"/>
        <v>1</v>
      </c>
      <c r="L1935" s="69">
        <f t="shared" si="291"/>
        <v>0</v>
      </c>
      <c r="N1935" s="69">
        <f t="shared" si="292"/>
        <v>0</v>
      </c>
      <c r="R1935" s="69">
        <f t="shared" si="293"/>
        <v>0</v>
      </c>
      <c r="V1935" s="69">
        <f t="shared" si="294"/>
        <v>0</v>
      </c>
      <c r="W1935"/>
      <c r="X1935"/>
      <c r="Y1935" s="83"/>
      <c r="Z1935"/>
      <c r="AA1935"/>
    </row>
    <row r="1936" spans="1:27" hidden="1" x14ac:dyDescent="0.2">
      <c r="A1936" s="6" t="s">
        <v>1718</v>
      </c>
      <c r="B1936" s="2">
        <f t="shared" si="289"/>
        <v>0</v>
      </c>
      <c r="C1936" s="69">
        <f t="shared" si="290"/>
        <v>1</v>
      </c>
      <c r="L1936" s="69">
        <f t="shared" si="291"/>
        <v>0</v>
      </c>
      <c r="N1936" s="69">
        <f t="shared" si="292"/>
        <v>0</v>
      </c>
      <c r="R1936" s="69">
        <f t="shared" si="293"/>
        <v>0</v>
      </c>
      <c r="V1936" s="69">
        <f t="shared" si="294"/>
        <v>0</v>
      </c>
      <c r="W1936"/>
      <c r="X1936"/>
      <c r="Y1936" s="83"/>
      <c r="Z1936"/>
      <c r="AA1936"/>
    </row>
    <row r="1937" spans="1:27" hidden="1" x14ac:dyDescent="0.2">
      <c r="A1937" s="6" t="s">
        <v>1719</v>
      </c>
      <c r="B1937" s="2">
        <f t="shared" si="289"/>
        <v>0</v>
      </c>
      <c r="C1937" s="69">
        <f t="shared" si="290"/>
        <v>1</v>
      </c>
      <c r="L1937" s="69">
        <f t="shared" si="291"/>
        <v>0</v>
      </c>
      <c r="N1937" s="69">
        <f t="shared" si="292"/>
        <v>0</v>
      </c>
      <c r="R1937" s="69">
        <f t="shared" si="293"/>
        <v>0</v>
      </c>
      <c r="V1937" s="69">
        <f t="shared" si="294"/>
        <v>0</v>
      </c>
      <c r="W1937"/>
      <c r="X1937"/>
      <c r="Y1937" s="83"/>
      <c r="Z1937"/>
      <c r="AA1937"/>
    </row>
    <row r="1938" spans="1:27" hidden="1" x14ac:dyDescent="0.2">
      <c r="A1938" s="6" t="s">
        <v>1720</v>
      </c>
      <c r="B1938" s="2">
        <f t="shared" si="289"/>
        <v>0</v>
      </c>
      <c r="C1938" s="69">
        <f t="shared" si="290"/>
        <v>1</v>
      </c>
      <c r="L1938" s="69">
        <f t="shared" si="291"/>
        <v>0</v>
      </c>
      <c r="N1938" s="69">
        <f t="shared" si="292"/>
        <v>0</v>
      </c>
      <c r="R1938" s="69">
        <f t="shared" si="293"/>
        <v>0</v>
      </c>
      <c r="V1938" s="69">
        <f t="shared" si="294"/>
        <v>0</v>
      </c>
      <c r="W1938"/>
      <c r="X1938"/>
      <c r="Y1938" s="83"/>
      <c r="Z1938"/>
      <c r="AA1938"/>
    </row>
    <row r="1939" spans="1:27" hidden="1" x14ac:dyDescent="0.2">
      <c r="A1939" s="6" t="s">
        <v>1721</v>
      </c>
      <c r="B1939" s="2">
        <f t="shared" si="289"/>
        <v>0</v>
      </c>
      <c r="C1939" s="69">
        <f t="shared" si="290"/>
        <v>1</v>
      </c>
      <c r="L1939" s="69">
        <f t="shared" si="291"/>
        <v>0</v>
      </c>
      <c r="N1939" s="69">
        <f t="shared" si="292"/>
        <v>0</v>
      </c>
      <c r="R1939" s="69">
        <f t="shared" si="293"/>
        <v>0</v>
      </c>
      <c r="V1939" s="69">
        <f t="shared" si="294"/>
        <v>0</v>
      </c>
      <c r="W1939"/>
      <c r="X1939"/>
      <c r="Y1939" s="83"/>
      <c r="Z1939"/>
      <c r="AA1939"/>
    </row>
    <row r="1940" spans="1:27" hidden="1" x14ac:dyDescent="0.2">
      <c r="A1940" s="6" t="s">
        <v>1722</v>
      </c>
      <c r="B1940" s="2">
        <f t="shared" si="289"/>
        <v>0</v>
      </c>
      <c r="C1940" s="69">
        <f t="shared" si="290"/>
        <v>1</v>
      </c>
      <c r="L1940" s="69">
        <f t="shared" si="291"/>
        <v>0</v>
      </c>
      <c r="N1940" s="69">
        <f t="shared" si="292"/>
        <v>0</v>
      </c>
      <c r="R1940" s="69">
        <f t="shared" si="293"/>
        <v>0</v>
      </c>
      <c r="V1940" s="69">
        <f t="shared" si="294"/>
        <v>0</v>
      </c>
      <c r="W1940"/>
      <c r="X1940"/>
      <c r="Y1940" s="83"/>
      <c r="Z1940"/>
      <c r="AA1940"/>
    </row>
    <row r="1941" spans="1:27" hidden="1" x14ac:dyDescent="0.2">
      <c r="A1941" s="6" t="s">
        <v>1723</v>
      </c>
      <c r="B1941" s="2">
        <f t="shared" si="289"/>
        <v>0</v>
      </c>
      <c r="C1941" s="69">
        <f t="shared" si="290"/>
        <v>1</v>
      </c>
      <c r="L1941" s="69">
        <f t="shared" si="291"/>
        <v>0</v>
      </c>
      <c r="N1941" s="69">
        <f t="shared" si="292"/>
        <v>0</v>
      </c>
      <c r="R1941" s="69">
        <f t="shared" si="293"/>
        <v>0</v>
      </c>
      <c r="V1941" s="69">
        <f t="shared" si="294"/>
        <v>0</v>
      </c>
      <c r="W1941"/>
      <c r="X1941"/>
      <c r="Y1941" s="83"/>
      <c r="Z1941"/>
      <c r="AA1941"/>
    </row>
    <row r="1942" spans="1:27" hidden="1" x14ac:dyDescent="0.2">
      <c r="A1942" s="6" t="s">
        <v>1724</v>
      </c>
      <c r="B1942" s="2">
        <f t="shared" si="289"/>
        <v>0</v>
      </c>
      <c r="C1942" s="69">
        <f t="shared" si="290"/>
        <v>1</v>
      </c>
      <c r="L1942" s="69">
        <f t="shared" si="291"/>
        <v>0</v>
      </c>
      <c r="N1942" s="69">
        <f t="shared" si="292"/>
        <v>0</v>
      </c>
      <c r="R1942" s="69">
        <f t="shared" si="293"/>
        <v>0</v>
      </c>
      <c r="V1942" s="69">
        <f t="shared" si="294"/>
        <v>0</v>
      </c>
      <c r="W1942"/>
      <c r="X1942"/>
      <c r="Y1942" s="83"/>
      <c r="Z1942"/>
      <c r="AA1942"/>
    </row>
    <row r="1943" spans="1:27" hidden="1" x14ac:dyDescent="0.2">
      <c r="A1943" s="6" t="s">
        <v>1725</v>
      </c>
      <c r="B1943" s="2">
        <f t="shared" si="289"/>
        <v>0</v>
      </c>
      <c r="C1943" s="69">
        <f t="shared" si="290"/>
        <v>1</v>
      </c>
      <c r="L1943" s="69">
        <f t="shared" si="291"/>
        <v>0</v>
      </c>
      <c r="N1943" s="69">
        <f t="shared" si="292"/>
        <v>0</v>
      </c>
      <c r="R1943" s="69">
        <f t="shared" si="293"/>
        <v>0</v>
      </c>
      <c r="V1943" s="69">
        <f t="shared" si="294"/>
        <v>0</v>
      </c>
      <c r="W1943"/>
      <c r="X1943"/>
      <c r="Y1943" s="83"/>
      <c r="Z1943"/>
      <c r="AA1943"/>
    </row>
    <row r="1944" spans="1:27" hidden="1" x14ac:dyDescent="0.2">
      <c r="A1944" s="6" t="s">
        <v>1726</v>
      </c>
      <c r="B1944" s="2">
        <f t="shared" si="289"/>
        <v>0</v>
      </c>
      <c r="C1944" s="69">
        <f t="shared" si="290"/>
        <v>1</v>
      </c>
      <c r="L1944" s="69">
        <f t="shared" si="291"/>
        <v>0</v>
      </c>
      <c r="N1944" s="69">
        <f t="shared" si="292"/>
        <v>0</v>
      </c>
      <c r="R1944" s="69">
        <f t="shared" si="293"/>
        <v>0</v>
      </c>
      <c r="V1944" s="69">
        <f t="shared" si="294"/>
        <v>0</v>
      </c>
      <c r="W1944"/>
      <c r="X1944"/>
      <c r="Y1944" s="83"/>
      <c r="Z1944"/>
      <c r="AA1944"/>
    </row>
    <row r="1945" spans="1:27" hidden="1" x14ac:dyDescent="0.2">
      <c r="A1945" s="6" t="s">
        <v>1727</v>
      </c>
      <c r="B1945" s="2">
        <f t="shared" si="289"/>
        <v>0</v>
      </c>
      <c r="C1945" s="69">
        <f t="shared" si="290"/>
        <v>1</v>
      </c>
      <c r="L1945" s="69">
        <f t="shared" si="291"/>
        <v>0</v>
      </c>
      <c r="N1945" s="69">
        <f t="shared" si="292"/>
        <v>0</v>
      </c>
      <c r="R1945" s="69">
        <f t="shared" si="293"/>
        <v>0</v>
      </c>
      <c r="V1945" s="69">
        <f t="shared" si="294"/>
        <v>0</v>
      </c>
      <c r="W1945"/>
      <c r="X1945"/>
      <c r="Y1945" s="83"/>
      <c r="Z1945"/>
      <c r="AA1945"/>
    </row>
    <row r="1946" spans="1:27" hidden="1" x14ac:dyDescent="0.2">
      <c r="A1946" s="6" t="s">
        <v>1728</v>
      </c>
      <c r="B1946" s="2">
        <f t="shared" si="289"/>
        <v>0</v>
      </c>
      <c r="C1946" s="69">
        <f t="shared" si="290"/>
        <v>1</v>
      </c>
      <c r="L1946" s="69">
        <f t="shared" si="291"/>
        <v>0</v>
      </c>
      <c r="N1946" s="69">
        <f t="shared" si="292"/>
        <v>0</v>
      </c>
      <c r="R1946" s="69">
        <f t="shared" si="293"/>
        <v>0</v>
      </c>
      <c r="V1946" s="69">
        <f t="shared" si="294"/>
        <v>0</v>
      </c>
      <c r="W1946"/>
      <c r="X1946"/>
      <c r="Y1946" s="83"/>
      <c r="Z1946"/>
      <c r="AA1946"/>
    </row>
    <row r="1947" spans="1:27" hidden="1" x14ac:dyDescent="0.2">
      <c r="A1947" s="6" t="s">
        <v>1729</v>
      </c>
      <c r="B1947" s="2">
        <f t="shared" si="289"/>
        <v>0</v>
      </c>
      <c r="C1947" s="69">
        <f t="shared" si="290"/>
        <v>1</v>
      </c>
      <c r="L1947" s="69">
        <f t="shared" si="291"/>
        <v>0</v>
      </c>
      <c r="N1947" s="69">
        <f t="shared" si="292"/>
        <v>0</v>
      </c>
      <c r="R1947" s="69">
        <f t="shared" si="293"/>
        <v>0</v>
      </c>
      <c r="V1947" s="69">
        <f t="shared" si="294"/>
        <v>0</v>
      </c>
      <c r="W1947"/>
      <c r="X1947"/>
      <c r="Y1947" s="83"/>
      <c r="Z1947"/>
      <c r="AA1947"/>
    </row>
    <row r="1948" spans="1:27" hidden="1" x14ac:dyDescent="0.2">
      <c r="A1948" s="6" t="s">
        <v>1730</v>
      </c>
      <c r="B1948" s="2">
        <f t="shared" si="289"/>
        <v>0</v>
      </c>
      <c r="C1948" s="69">
        <f t="shared" si="290"/>
        <v>1</v>
      </c>
      <c r="L1948" s="69">
        <f t="shared" si="291"/>
        <v>0</v>
      </c>
      <c r="N1948" s="69">
        <f t="shared" si="292"/>
        <v>0</v>
      </c>
      <c r="R1948" s="69">
        <f t="shared" si="293"/>
        <v>0</v>
      </c>
      <c r="V1948" s="69">
        <f t="shared" si="294"/>
        <v>0</v>
      </c>
      <c r="W1948"/>
      <c r="X1948"/>
      <c r="Y1948" s="83"/>
      <c r="Z1948"/>
      <c r="AA1948"/>
    </row>
    <row r="1949" spans="1:27" hidden="1" x14ac:dyDescent="0.2">
      <c r="A1949" s="6" t="s">
        <v>1731</v>
      </c>
      <c r="B1949" s="2">
        <f t="shared" si="289"/>
        <v>0</v>
      </c>
      <c r="C1949" s="69">
        <f t="shared" si="290"/>
        <v>1</v>
      </c>
      <c r="L1949" s="69">
        <f t="shared" si="291"/>
        <v>0</v>
      </c>
      <c r="N1949" s="69">
        <f t="shared" si="292"/>
        <v>0</v>
      </c>
      <c r="R1949" s="69">
        <f t="shared" si="293"/>
        <v>0</v>
      </c>
      <c r="V1949" s="69">
        <f t="shared" si="294"/>
        <v>0</v>
      </c>
      <c r="W1949"/>
      <c r="X1949"/>
      <c r="Y1949" s="83"/>
      <c r="Z1949"/>
      <c r="AA1949"/>
    </row>
    <row r="1950" spans="1:27" hidden="1" x14ac:dyDescent="0.2">
      <c r="A1950" s="6" t="s">
        <v>1732</v>
      </c>
      <c r="B1950" s="2">
        <f t="shared" si="289"/>
        <v>0</v>
      </c>
      <c r="C1950" s="69">
        <f t="shared" si="290"/>
        <v>1</v>
      </c>
      <c r="L1950" s="69">
        <f t="shared" si="291"/>
        <v>0</v>
      </c>
      <c r="N1950" s="69">
        <f t="shared" si="292"/>
        <v>0</v>
      </c>
      <c r="R1950" s="69">
        <f t="shared" si="293"/>
        <v>0</v>
      </c>
      <c r="V1950" s="69">
        <f t="shared" si="294"/>
        <v>0</v>
      </c>
      <c r="W1950"/>
      <c r="X1950"/>
      <c r="Y1950" s="83"/>
      <c r="Z1950"/>
      <c r="AA1950"/>
    </row>
    <row r="1951" spans="1:27" hidden="1" x14ac:dyDescent="0.2">
      <c r="A1951" s="6" t="s">
        <v>1733</v>
      </c>
      <c r="B1951" s="2">
        <f t="shared" si="289"/>
        <v>0</v>
      </c>
      <c r="C1951" s="69">
        <f t="shared" si="290"/>
        <v>1</v>
      </c>
      <c r="L1951" s="69">
        <f t="shared" si="291"/>
        <v>0</v>
      </c>
      <c r="N1951" s="69">
        <f t="shared" si="292"/>
        <v>0</v>
      </c>
      <c r="R1951" s="69">
        <f t="shared" si="293"/>
        <v>0</v>
      </c>
      <c r="V1951" s="69">
        <f t="shared" si="294"/>
        <v>0</v>
      </c>
      <c r="W1951"/>
      <c r="X1951"/>
      <c r="Y1951" s="83"/>
      <c r="Z1951"/>
      <c r="AA1951"/>
    </row>
    <row r="1952" spans="1:27" hidden="1" x14ac:dyDescent="0.2">
      <c r="A1952" s="6" t="s">
        <v>1734</v>
      </c>
      <c r="B1952" s="2">
        <f t="shared" si="289"/>
        <v>0</v>
      </c>
      <c r="C1952" s="69">
        <f t="shared" si="290"/>
        <v>1</v>
      </c>
      <c r="L1952" s="69">
        <f t="shared" si="291"/>
        <v>0</v>
      </c>
      <c r="N1952" s="69">
        <f t="shared" si="292"/>
        <v>0</v>
      </c>
      <c r="R1952" s="69">
        <f t="shared" si="293"/>
        <v>0</v>
      </c>
      <c r="V1952" s="69">
        <f t="shared" si="294"/>
        <v>0</v>
      </c>
      <c r="W1952"/>
      <c r="X1952"/>
      <c r="Y1952" s="83"/>
      <c r="Z1952"/>
      <c r="AA1952"/>
    </row>
    <row r="1953" spans="1:27" hidden="1" x14ac:dyDescent="0.2">
      <c r="A1953" s="6" t="s">
        <v>1735</v>
      </c>
      <c r="B1953" s="2">
        <f t="shared" ref="B1953:B2016" si="295">+L1953+N1953+R1953+V1953+X1953</f>
        <v>0</v>
      </c>
      <c r="C1953" s="69">
        <f t="shared" ref="C1953:C2016" si="296">RANK(B1953,B$1819:B$2018,0)</f>
        <v>1</v>
      </c>
      <c r="L1953" s="69">
        <f t="shared" ref="L1953:L2016" si="297">IF(AND(I1953&lt;1,J1953&lt;1,K1953&lt;1),0,IF(250+((150-(I1953*60+J1953))*2)&lt;0,0,IF(K1953&lt;50,250+((150-(I1953*60+J1953))*2),IF(K1953&gt;49,250+((150-(I1953*60+J1953))*2)-1,250+((150-(I1953*60+J1953))*2)))))</f>
        <v>0</v>
      </c>
      <c r="N1953" s="69">
        <f t="shared" ref="N1953:N2016" si="298">IF(M1953&lt;89,0,250+((M1953-172)*3))</f>
        <v>0</v>
      </c>
      <c r="R1953" s="69">
        <f t="shared" ref="R1953:R2016" si="299">IF(AND(O1953&lt;1,P1953&lt;1,Q1953&lt;1),0,IF(250+((680-(O1953*60+P1953))*1)&lt;0,0,250+((680-(O1953*60+P1953))*1)))</f>
        <v>0</v>
      </c>
      <c r="V1953" s="69">
        <f t="shared" ref="V1953:V2016" si="300">IF(AND(S1953&lt;1,T1953&lt;1,U1953&lt;1),0,IF(500+((800-(S1953*60+T1953))*1)&lt;0,0,500+((800-(S1953*60+T1953))*1)))</f>
        <v>0</v>
      </c>
      <c r="W1953"/>
      <c r="X1953"/>
      <c r="Y1953" s="83"/>
      <c r="Z1953"/>
      <c r="AA1953"/>
    </row>
    <row r="1954" spans="1:27" hidden="1" x14ac:dyDescent="0.2">
      <c r="A1954" s="6" t="s">
        <v>1736</v>
      </c>
      <c r="B1954" s="2">
        <f t="shared" si="295"/>
        <v>0</v>
      </c>
      <c r="C1954" s="69">
        <f t="shared" si="296"/>
        <v>1</v>
      </c>
      <c r="L1954" s="69">
        <f t="shared" si="297"/>
        <v>0</v>
      </c>
      <c r="N1954" s="69">
        <f t="shared" si="298"/>
        <v>0</v>
      </c>
      <c r="R1954" s="69">
        <f t="shared" si="299"/>
        <v>0</v>
      </c>
      <c r="V1954" s="69">
        <f t="shared" si="300"/>
        <v>0</v>
      </c>
      <c r="W1954"/>
      <c r="X1954"/>
      <c r="Y1954" s="83"/>
      <c r="Z1954"/>
      <c r="AA1954"/>
    </row>
    <row r="1955" spans="1:27" hidden="1" x14ac:dyDescent="0.2">
      <c r="A1955" s="6" t="s">
        <v>1737</v>
      </c>
      <c r="B1955" s="2">
        <f t="shared" si="295"/>
        <v>0</v>
      </c>
      <c r="C1955" s="69">
        <f t="shared" si="296"/>
        <v>1</v>
      </c>
      <c r="L1955" s="69">
        <f t="shared" si="297"/>
        <v>0</v>
      </c>
      <c r="N1955" s="69">
        <f t="shared" si="298"/>
        <v>0</v>
      </c>
      <c r="R1955" s="69">
        <f t="shared" si="299"/>
        <v>0</v>
      </c>
      <c r="V1955" s="69">
        <f t="shared" si="300"/>
        <v>0</v>
      </c>
      <c r="W1955"/>
      <c r="X1955"/>
      <c r="Y1955" s="83"/>
      <c r="Z1955"/>
      <c r="AA1955"/>
    </row>
    <row r="1956" spans="1:27" hidden="1" x14ac:dyDescent="0.2">
      <c r="A1956" s="6" t="s">
        <v>1738</v>
      </c>
      <c r="B1956" s="2">
        <f t="shared" si="295"/>
        <v>0</v>
      </c>
      <c r="C1956" s="69">
        <f t="shared" si="296"/>
        <v>1</v>
      </c>
      <c r="L1956" s="69">
        <f t="shared" si="297"/>
        <v>0</v>
      </c>
      <c r="N1956" s="69">
        <f t="shared" si="298"/>
        <v>0</v>
      </c>
      <c r="R1956" s="69">
        <f t="shared" si="299"/>
        <v>0</v>
      </c>
      <c r="V1956" s="69">
        <f t="shared" si="300"/>
        <v>0</v>
      </c>
      <c r="W1956"/>
      <c r="X1956"/>
      <c r="Y1956" s="83"/>
      <c r="Z1956"/>
      <c r="AA1956"/>
    </row>
    <row r="1957" spans="1:27" hidden="1" x14ac:dyDescent="0.2">
      <c r="A1957" s="6" t="s">
        <v>1739</v>
      </c>
      <c r="B1957" s="2">
        <f t="shared" si="295"/>
        <v>0</v>
      </c>
      <c r="C1957" s="69">
        <f t="shared" si="296"/>
        <v>1</v>
      </c>
      <c r="L1957" s="69">
        <f t="shared" si="297"/>
        <v>0</v>
      </c>
      <c r="N1957" s="69">
        <f t="shared" si="298"/>
        <v>0</v>
      </c>
      <c r="R1957" s="69">
        <f t="shared" si="299"/>
        <v>0</v>
      </c>
      <c r="V1957" s="69">
        <f t="shared" si="300"/>
        <v>0</v>
      </c>
      <c r="W1957"/>
      <c r="X1957"/>
      <c r="Y1957" s="83"/>
      <c r="Z1957"/>
      <c r="AA1957"/>
    </row>
    <row r="1958" spans="1:27" hidden="1" x14ac:dyDescent="0.2">
      <c r="A1958" s="6" t="s">
        <v>1740</v>
      </c>
      <c r="B1958" s="2">
        <f t="shared" si="295"/>
        <v>0</v>
      </c>
      <c r="C1958" s="69">
        <f t="shared" si="296"/>
        <v>1</v>
      </c>
      <c r="L1958" s="69">
        <f t="shared" si="297"/>
        <v>0</v>
      </c>
      <c r="N1958" s="69">
        <f t="shared" si="298"/>
        <v>0</v>
      </c>
      <c r="R1958" s="69">
        <f t="shared" si="299"/>
        <v>0</v>
      </c>
      <c r="V1958" s="69">
        <f t="shared" si="300"/>
        <v>0</v>
      </c>
      <c r="W1958"/>
      <c r="X1958"/>
      <c r="Y1958" s="83"/>
      <c r="Z1958"/>
      <c r="AA1958"/>
    </row>
    <row r="1959" spans="1:27" hidden="1" x14ac:dyDescent="0.2">
      <c r="A1959" s="6" t="s">
        <v>1741</v>
      </c>
      <c r="B1959" s="2">
        <f t="shared" si="295"/>
        <v>0</v>
      </c>
      <c r="C1959" s="69">
        <f t="shared" si="296"/>
        <v>1</v>
      </c>
      <c r="L1959" s="69">
        <f t="shared" si="297"/>
        <v>0</v>
      </c>
      <c r="N1959" s="69">
        <f t="shared" si="298"/>
        <v>0</v>
      </c>
      <c r="R1959" s="69">
        <f t="shared" si="299"/>
        <v>0</v>
      </c>
      <c r="V1959" s="69">
        <f t="shared" si="300"/>
        <v>0</v>
      </c>
      <c r="W1959"/>
      <c r="X1959"/>
      <c r="Y1959" s="83"/>
      <c r="Z1959"/>
      <c r="AA1959"/>
    </row>
    <row r="1960" spans="1:27" hidden="1" x14ac:dyDescent="0.2">
      <c r="A1960" s="6" t="s">
        <v>1742</v>
      </c>
      <c r="B1960" s="2">
        <f t="shared" si="295"/>
        <v>0</v>
      </c>
      <c r="C1960" s="69">
        <f t="shared" si="296"/>
        <v>1</v>
      </c>
      <c r="L1960" s="69">
        <f t="shared" si="297"/>
        <v>0</v>
      </c>
      <c r="N1960" s="69">
        <f t="shared" si="298"/>
        <v>0</v>
      </c>
      <c r="R1960" s="69">
        <f t="shared" si="299"/>
        <v>0</v>
      </c>
      <c r="V1960" s="69">
        <f t="shared" si="300"/>
        <v>0</v>
      </c>
      <c r="W1960"/>
      <c r="X1960"/>
      <c r="Y1960" s="83"/>
      <c r="Z1960"/>
      <c r="AA1960"/>
    </row>
    <row r="1961" spans="1:27" hidden="1" x14ac:dyDescent="0.2">
      <c r="A1961" s="6" t="s">
        <v>1743</v>
      </c>
      <c r="B1961" s="2">
        <f t="shared" si="295"/>
        <v>0</v>
      </c>
      <c r="C1961" s="69">
        <f t="shared" si="296"/>
        <v>1</v>
      </c>
      <c r="L1961" s="69">
        <f t="shared" si="297"/>
        <v>0</v>
      </c>
      <c r="N1961" s="69">
        <f t="shared" si="298"/>
        <v>0</v>
      </c>
      <c r="R1961" s="69">
        <f t="shared" si="299"/>
        <v>0</v>
      </c>
      <c r="V1961" s="69">
        <f t="shared" si="300"/>
        <v>0</v>
      </c>
      <c r="W1961"/>
      <c r="X1961"/>
      <c r="Y1961" s="83"/>
      <c r="Z1961"/>
      <c r="AA1961"/>
    </row>
    <row r="1962" spans="1:27" hidden="1" x14ac:dyDescent="0.2">
      <c r="A1962" s="6" t="s">
        <v>1744</v>
      </c>
      <c r="B1962" s="2">
        <f t="shared" si="295"/>
        <v>0</v>
      </c>
      <c r="C1962" s="69">
        <f t="shared" si="296"/>
        <v>1</v>
      </c>
      <c r="L1962" s="69">
        <f t="shared" si="297"/>
        <v>0</v>
      </c>
      <c r="N1962" s="69">
        <f t="shared" si="298"/>
        <v>0</v>
      </c>
      <c r="R1962" s="69">
        <f t="shared" si="299"/>
        <v>0</v>
      </c>
      <c r="V1962" s="69">
        <f t="shared" si="300"/>
        <v>0</v>
      </c>
      <c r="W1962"/>
      <c r="X1962"/>
      <c r="Y1962" s="83"/>
      <c r="Z1962"/>
      <c r="AA1962"/>
    </row>
    <row r="1963" spans="1:27" hidden="1" x14ac:dyDescent="0.2">
      <c r="A1963" s="6" t="s">
        <v>1745</v>
      </c>
      <c r="B1963" s="2">
        <f t="shared" si="295"/>
        <v>0</v>
      </c>
      <c r="C1963" s="69">
        <f t="shared" si="296"/>
        <v>1</v>
      </c>
      <c r="L1963" s="69">
        <f t="shared" si="297"/>
        <v>0</v>
      </c>
      <c r="N1963" s="69">
        <f t="shared" si="298"/>
        <v>0</v>
      </c>
      <c r="R1963" s="69">
        <f t="shared" si="299"/>
        <v>0</v>
      </c>
      <c r="V1963" s="69">
        <f t="shared" si="300"/>
        <v>0</v>
      </c>
      <c r="W1963"/>
      <c r="X1963"/>
      <c r="Y1963" s="83"/>
      <c r="Z1963"/>
      <c r="AA1963"/>
    </row>
    <row r="1964" spans="1:27" hidden="1" x14ac:dyDescent="0.2">
      <c r="A1964" s="6" t="s">
        <v>1746</v>
      </c>
      <c r="B1964" s="2">
        <f t="shared" si="295"/>
        <v>0</v>
      </c>
      <c r="C1964" s="69">
        <f t="shared" si="296"/>
        <v>1</v>
      </c>
      <c r="L1964" s="69">
        <f t="shared" si="297"/>
        <v>0</v>
      </c>
      <c r="N1964" s="69">
        <f t="shared" si="298"/>
        <v>0</v>
      </c>
      <c r="R1964" s="69">
        <f t="shared" si="299"/>
        <v>0</v>
      </c>
      <c r="V1964" s="69">
        <f t="shared" si="300"/>
        <v>0</v>
      </c>
      <c r="W1964"/>
      <c r="X1964"/>
      <c r="Y1964" s="83"/>
      <c r="Z1964"/>
      <c r="AA1964"/>
    </row>
    <row r="1965" spans="1:27" hidden="1" x14ac:dyDescent="0.2">
      <c r="A1965" s="6" t="s">
        <v>1747</v>
      </c>
      <c r="B1965" s="2">
        <f t="shared" si="295"/>
        <v>0</v>
      </c>
      <c r="C1965" s="69">
        <f t="shared" si="296"/>
        <v>1</v>
      </c>
      <c r="L1965" s="69">
        <f t="shared" si="297"/>
        <v>0</v>
      </c>
      <c r="N1965" s="69">
        <f t="shared" si="298"/>
        <v>0</v>
      </c>
      <c r="R1965" s="69">
        <f t="shared" si="299"/>
        <v>0</v>
      </c>
      <c r="V1965" s="69">
        <f t="shared" si="300"/>
        <v>0</v>
      </c>
      <c r="W1965"/>
      <c r="X1965"/>
      <c r="Y1965" s="83"/>
      <c r="Z1965"/>
      <c r="AA1965"/>
    </row>
    <row r="1966" spans="1:27" hidden="1" x14ac:dyDescent="0.2">
      <c r="A1966" s="6" t="s">
        <v>1748</v>
      </c>
      <c r="B1966" s="2">
        <f t="shared" si="295"/>
        <v>0</v>
      </c>
      <c r="C1966" s="69">
        <f t="shared" si="296"/>
        <v>1</v>
      </c>
      <c r="L1966" s="69">
        <f t="shared" si="297"/>
        <v>0</v>
      </c>
      <c r="N1966" s="69">
        <f t="shared" si="298"/>
        <v>0</v>
      </c>
      <c r="R1966" s="69">
        <f t="shared" si="299"/>
        <v>0</v>
      </c>
      <c r="V1966" s="69">
        <f t="shared" si="300"/>
        <v>0</v>
      </c>
      <c r="W1966"/>
      <c r="X1966"/>
      <c r="Y1966" s="83"/>
      <c r="Z1966"/>
      <c r="AA1966"/>
    </row>
    <row r="1967" spans="1:27" hidden="1" x14ac:dyDescent="0.2">
      <c r="A1967" s="6" t="s">
        <v>1749</v>
      </c>
      <c r="B1967" s="2">
        <f t="shared" si="295"/>
        <v>0</v>
      </c>
      <c r="C1967" s="69">
        <f t="shared" si="296"/>
        <v>1</v>
      </c>
      <c r="L1967" s="69">
        <f t="shared" si="297"/>
        <v>0</v>
      </c>
      <c r="N1967" s="69">
        <f t="shared" si="298"/>
        <v>0</v>
      </c>
      <c r="R1967" s="69">
        <f t="shared" si="299"/>
        <v>0</v>
      </c>
      <c r="V1967" s="69">
        <f t="shared" si="300"/>
        <v>0</v>
      </c>
      <c r="W1967"/>
      <c r="X1967"/>
      <c r="Y1967" s="83"/>
      <c r="Z1967"/>
      <c r="AA1967"/>
    </row>
    <row r="1968" spans="1:27" hidden="1" x14ac:dyDescent="0.2">
      <c r="A1968" s="6" t="s">
        <v>1750</v>
      </c>
      <c r="B1968" s="2">
        <f t="shared" si="295"/>
        <v>0</v>
      </c>
      <c r="C1968" s="69">
        <f t="shared" si="296"/>
        <v>1</v>
      </c>
      <c r="L1968" s="69">
        <f t="shared" si="297"/>
        <v>0</v>
      </c>
      <c r="N1968" s="69">
        <f t="shared" si="298"/>
        <v>0</v>
      </c>
      <c r="R1968" s="69">
        <f t="shared" si="299"/>
        <v>0</v>
      </c>
      <c r="V1968" s="69">
        <f t="shared" si="300"/>
        <v>0</v>
      </c>
      <c r="W1968"/>
      <c r="X1968"/>
      <c r="Y1968" s="83"/>
      <c r="Z1968"/>
      <c r="AA1968"/>
    </row>
    <row r="1969" spans="1:27" hidden="1" x14ac:dyDescent="0.2">
      <c r="A1969" s="6" t="s">
        <v>1751</v>
      </c>
      <c r="B1969" s="2">
        <f t="shared" si="295"/>
        <v>0</v>
      </c>
      <c r="C1969" s="69">
        <f t="shared" si="296"/>
        <v>1</v>
      </c>
      <c r="L1969" s="69">
        <f t="shared" si="297"/>
        <v>0</v>
      </c>
      <c r="N1969" s="69">
        <f t="shared" si="298"/>
        <v>0</v>
      </c>
      <c r="R1969" s="69">
        <f t="shared" si="299"/>
        <v>0</v>
      </c>
      <c r="V1969" s="69">
        <f t="shared" si="300"/>
        <v>0</v>
      </c>
      <c r="W1969"/>
      <c r="X1969"/>
      <c r="Y1969" s="83"/>
      <c r="Z1969"/>
      <c r="AA1969"/>
    </row>
    <row r="1970" spans="1:27" hidden="1" x14ac:dyDescent="0.2">
      <c r="A1970" s="6" t="s">
        <v>1752</v>
      </c>
      <c r="B1970" s="2">
        <f t="shared" si="295"/>
        <v>0</v>
      </c>
      <c r="C1970" s="69">
        <f t="shared" si="296"/>
        <v>1</v>
      </c>
      <c r="L1970" s="69">
        <f t="shared" si="297"/>
        <v>0</v>
      </c>
      <c r="N1970" s="69">
        <f t="shared" si="298"/>
        <v>0</v>
      </c>
      <c r="R1970" s="69">
        <f t="shared" si="299"/>
        <v>0</v>
      </c>
      <c r="V1970" s="69">
        <f t="shared" si="300"/>
        <v>0</v>
      </c>
      <c r="W1970"/>
      <c r="X1970"/>
      <c r="Y1970" s="83"/>
      <c r="Z1970"/>
      <c r="AA1970"/>
    </row>
    <row r="1971" spans="1:27" hidden="1" x14ac:dyDescent="0.2">
      <c r="A1971" s="6" t="s">
        <v>1753</v>
      </c>
      <c r="B1971" s="2">
        <f t="shared" si="295"/>
        <v>0</v>
      </c>
      <c r="C1971" s="69">
        <f t="shared" si="296"/>
        <v>1</v>
      </c>
      <c r="L1971" s="69">
        <f t="shared" si="297"/>
        <v>0</v>
      </c>
      <c r="N1971" s="69">
        <f t="shared" si="298"/>
        <v>0</v>
      </c>
      <c r="R1971" s="69">
        <f t="shared" si="299"/>
        <v>0</v>
      </c>
      <c r="V1971" s="69">
        <f t="shared" si="300"/>
        <v>0</v>
      </c>
      <c r="W1971"/>
      <c r="X1971"/>
      <c r="Y1971" s="83"/>
      <c r="Z1971"/>
      <c r="AA1971"/>
    </row>
    <row r="1972" spans="1:27" hidden="1" x14ac:dyDescent="0.2">
      <c r="A1972" s="6" t="s">
        <v>1754</v>
      </c>
      <c r="B1972" s="2">
        <f t="shared" si="295"/>
        <v>0</v>
      </c>
      <c r="C1972" s="69">
        <f t="shared" si="296"/>
        <v>1</v>
      </c>
      <c r="L1972" s="69">
        <f t="shared" si="297"/>
        <v>0</v>
      </c>
      <c r="N1972" s="69">
        <f t="shared" si="298"/>
        <v>0</v>
      </c>
      <c r="R1972" s="69">
        <f t="shared" si="299"/>
        <v>0</v>
      </c>
      <c r="V1972" s="69">
        <f t="shared" si="300"/>
        <v>0</v>
      </c>
      <c r="W1972"/>
      <c r="X1972"/>
      <c r="Y1972" s="83"/>
      <c r="Z1972"/>
      <c r="AA1972"/>
    </row>
    <row r="1973" spans="1:27" hidden="1" x14ac:dyDescent="0.2">
      <c r="A1973" s="6" t="s">
        <v>1755</v>
      </c>
      <c r="B1973" s="2">
        <f t="shared" si="295"/>
        <v>0</v>
      </c>
      <c r="C1973" s="69">
        <f t="shared" si="296"/>
        <v>1</v>
      </c>
      <c r="L1973" s="69">
        <f t="shared" si="297"/>
        <v>0</v>
      </c>
      <c r="N1973" s="69">
        <f t="shared" si="298"/>
        <v>0</v>
      </c>
      <c r="R1973" s="69">
        <f t="shared" si="299"/>
        <v>0</v>
      </c>
      <c r="V1973" s="69">
        <f t="shared" si="300"/>
        <v>0</v>
      </c>
      <c r="W1973"/>
      <c r="X1973"/>
      <c r="Y1973" s="83"/>
      <c r="Z1973"/>
      <c r="AA1973"/>
    </row>
    <row r="1974" spans="1:27" hidden="1" x14ac:dyDescent="0.2">
      <c r="A1974" s="6" t="s">
        <v>1756</v>
      </c>
      <c r="B1974" s="2">
        <f t="shared" si="295"/>
        <v>0</v>
      </c>
      <c r="C1974" s="69">
        <f t="shared" si="296"/>
        <v>1</v>
      </c>
      <c r="L1974" s="69">
        <f t="shared" si="297"/>
        <v>0</v>
      </c>
      <c r="N1974" s="69">
        <f t="shared" si="298"/>
        <v>0</v>
      </c>
      <c r="R1974" s="69">
        <f t="shared" si="299"/>
        <v>0</v>
      </c>
      <c r="V1974" s="69">
        <f t="shared" si="300"/>
        <v>0</v>
      </c>
      <c r="W1974"/>
      <c r="X1974"/>
      <c r="Y1974" s="83"/>
      <c r="Z1974"/>
      <c r="AA1974"/>
    </row>
    <row r="1975" spans="1:27" hidden="1" x14ac:dyDescent="0.2">
      <c r="A1975" s="6" t="s">
        <v>1757</v>
      </c>
      <c r="B1975" s="2">
        <f t="shared" si="295"/>
        <v>0</v>
      </c>
      <c r="C1975" s="69">
        <f t="shared" si="296"/>
        <v>1</v>
      </c>
      <c r="L1975" s="69">
        <f t="shared" si="297"/>
        <v>0</v>
      </c>
      <c r="N1975" s="69">
        <f t="shared" si="298"/>
        <v>0</v>
      </c>
      <c r="R1975" s="69">
        <f t="shared" si="299"/>
        <v>0</v>
      </c>
      <c r="V1975" s="69">
        <f t="shared" si="300"/>
        <v>0</v>
      </c>
      <c r="W1975"/>
      <c r="X1975"/>
      <c r="Y1975" s="83"/>
      <c r="Z1975"/>
      <c r="AA1975"/>
    </row>
    <row r="1976" spans="1:27" hidden="1" x14ac:dyDescent="0.2">
      <c r="A1976" s="6" t="s">
        <v>1758</v>
      </c>
      <c r="B1976" s="2">
        <f t="shared" si="295"/>
        <v>0</v>
      </c>
      <c r="C1976" s="69">
        <f t="shared" si="296"/>
        <v>1</v>
      </c>
      <c r="L1976" s="69">
        <f t="shared" si="297"/>
        <v>0</v>
      </c>
      <c r="N1976" s="69">
        <f t="shared" si="298"/>
        <v>0</v>
      </c>
      <c r="R1976" s="69">
        <f t="shared" si="299"/>
        <v>0</v>
      </c>
      <c r="V1976" s="69">
        <f t="shared" si="300"/>
        <v>0</v>
      </c>
      <c r="W1976"/>
      <c r="X1976"/>
      <c r="Y1976" s="83"/>
      <c r="Z1976"/>
      <c r="AA1976"/>
    </row>
    <row r="1977" spans="1:27" hidden="1" x14ac:dyDescent="0.2">
      <c r="A1977" s="6" t="s">
        <v>1759</v>
      </c>
      <c r="B1977" s="2">
        <f t="shared" si="295"/>
        <v>0</v>
      </c>
      <c r="C1977" s="69">
        <f t="shared" si="296"/>
        <v>1</v>
      </c>
      <c r="L1977" s="69">
        <f t="shared" si="297"/>
        <v>0</v>
      </c>
      <c r="N1977" s="69">
        <f t="shared" si="298"/>
        <v>0</v>
      </c>
      <c r="R1977" s="69">
        <f t="shared" si="299"/>
        <v>0</v>
      </c>
      <c r="V1977" s="69">
        <f t="shared" si="300"/>
        <v>0</v>
      </c>
      <c r="W1977"/>
      <c r="X1977"/>
      <c r="Y1977" s="83"/>
      <c r="Z1977"/>
      <c r="AA1977"/>
    </row>
    <row r="1978" spans="1:27" hidden="1" x14ac:dyDescent="0.2">
      <c r="A1978" s="6" t="s">
        <v>1760</v>
      </c>
      <c r="B1978" s="2">
        <f t="shared" si="295"/>
        <v>0</v>
      </c>
      <c r="C1978" s="69">
        <f t="shared" si="296"/>
        <v>1</v>
      </c>
      <c r="L1978" s="69">
        <f t="shared" si="297"/>
        <v>0</v>
      </c>
      <c r="N1978" s="69">
        <f t="shared" si="298"/>
        <v>0</v>
      </c>
      <c r="R1978" s="69">
        <f t="shared" si="299"/>
        <v>0</v>
      </c>
      <c r="V1978" s="69">
        <f t="shared" si="300"/>
        <v>0</v>
      </c>
      <c r="W1978"/>
      <c r="X1978"/>
      <c r="Y1978" s="83"/>
      <c r="Z1978"/>
      <c r="AA1978"/>
    </row>
    <row r="1979" spans="1:27" hidden="1" x14ac:dyDescent="0.2">
      <c r="A1979" s="6" t="s">
        <v>1761</v>
      </c>
      <c r="B1979" s="2">
        <f t="shared" si="295"/>
        <v>0</v>
      </c>
      <c r="C1979" s="69">
        <f t="shared" si="296"/>
        <v>1</v>
      </c>
      <c r="L1979" s="69">
        <f t="shared" si="297"/>
        <v>0</v>
      </c>
      <c r="N1979" s="69">
        <f t="shared" si="298"/>
        <v>0</v>
      </c>
      <c r="R1979" s="69">
        <f t="shared" si="299"/>
        <v>0</v>
      </c>
      <c r="V1979" s="69">
        <f t="shared" si="300"/>
        <v>0</v>
      </c>
      <c r="W1979"/>
      <c r="X1979"/>
      <c r="Y1979" s="83"/>
      <c r="Z1979"/>
      <c r="AA1979"/>
    </row>
    <row r="1980" spans="1:27" hidden="1" x14ac:dyDescent="0.2">
      <c r="A1980" s="6" t="s">
        <v>1762</v>
      </c>
      <c r="B1980" s="2">
        <f t="shared" si="295"/>
        <v>0</v>
      </c>
      <c r="C1980" s="69">
        <f t="shared" si="296"/>
        <v>1</v>
      </c>
      <c r="L1980" s="69">
        <f t="shared" si="297"/>
        <v>0</v>
      </c>
      <c r="N1980" s="69">
        <f t="shared" si="298"/>
        <v>0</v>
      </c>
      <c r="R1980" s="69">
        <f t="shared" si="299"/>
        <v>0</v>
      </c>
      <c r="V1980" s="69">
        <f t="shared" si="300"/>
        <v>0</v>
      </c>
      <c r="W1980"/>
      <c r="X1980"/>
      <c r="Y1980" s="83"/>
      <c r="Z1980"/>
      <c r="AA1980"/>
    </row>
    <row r="1981" spans="1:27" hidden="1" x14ac:dyDescent="0.2">
      <c r="A1981" s="6" t="s">
        <v>1763</v>
      </c>
      <c r="B1981" s="2">
        <f t="shared" si="295"/>
        <v>0</v>
      </c>
      <c r="C1981" s="69">
        <f t="shared" si="296"/>
        <v>1</v>
      </c>
      <c r="L1981" s="69">
        <f t="shared" si="297"/>
        <v>0</v>
      </c>
      <c r="N1981" s="69">
        <f t="shared" si="298"/>
        <v>0</v>
      </c>
      <c r="R1981" s="69">
        <f t="shared" si="299"/>
        <v>0</v>
      </c>
      <c r="V1981" s="69">
        <f t="shared" si="300"/>
        <v>0</v>
      </c>
      <c r="W1981"/>
      <c r="X1981"/>
      <c r="Y1981" s="83"/>
      <c r="Z1981"/>
      <c r="AA1981"/>
    </row>
    <row r="1982" spans="1:27" hidden="1" x14ac:dyDescent="0.2">
      <c r="A1982" s="6" t="s">
        <v>1764</v>
      </c>
      <c r="B1982" s="2">
        <f t="shared" si="295"/>
        <v>0</v>
      </c>
      <c r="C1982" s="69">
        <f t="shared" si="296"/>
        <v>1</v>
      </c>
      <c r="L1982" s="69">
        <f t="shared" si="297"/>
        <v>0</v>
      </c>
      <c r="N1982" s="69">
        <f t="shared" si="298"/>
        <v>0</v>
      </c>
      <c r="R1982" s="69">
        <f t="shared" si="299"/>
        <v>0</v>
      </c>
      <c r="V1982" s="69">
        <f t="shared" si="300"/>
        <v>0</v>
      </c>
      <c r="W1982"/>
      <c r="X1982"/>
      <c r="Y1982" s="83"/>
      <c r="Z1982"/>
      <c r="AA1982"/>
    </row>
    <row r="1983" spans="1:27" hidden="1" x14ac:dyDescent="0.2">
      <c r="A1983" s="6" t="s">
        <v>1765</v>
      </c>
      <c r="B1983" s="2">
        <f t="shared" si="295"/>
        <v>0</v>
      </c>
      <c r="C1983" s="69">
        <f t="shared" si="296"/>
        <v>1</v>
      </c>
      <c r="L1983" s="69">
        <f t="shared" si="297"/>
        <v>0</v>
      </c>
      <c r="N1983" s="69">
        <f t="shared" si="298"/>
        <v>0</v>
      </c>
      <c r="R1983" s="69">
        <f t="shared" si="299"/>
        <v>0</v>
      </c>
      <c r="V1983" s="69">
        <f t="shared" si="300"/>
        <v>0</v>
      </c>
      <c r="W1983"/>
      <c r="X1983"/>
      <c r="Y1983" s="83"/>
      <c r="Z1983"/>
      <c r="AA1983"/>
    </row>
    <row r="1984" spans="1:27" hidden="1" x14ac:dyDescent="0.2">
      <c r="A1984" s="6" t="s">
        <v>1766</v>
      </c>
      <c r="B1984" s="2">
        <f t="shared" si="295"/>
        <v>0</v>
      </c>
      <c r="C1984" s="69">
        <f t="shared" si="296"/>
        <v>1</v>
      </c>
      <c r="L1984" s="69">
        <f t="shared" si="297"/>
        <v>0</v>
      </c>
      <c r="N1984" s="69">
        <f t="shared" si="298"/>
        <v>0</v>
      </c>
      <c r="R1984" s="69">
        <f t="shared" si="299"/>
        <v>0</v>
      </c>
      <c r="V1984" s="69">
        <f t="shared" si="300"/>
        <v>0</v>
      </c>
      <c r="W1984"/>
      <c r="X1984"/>
      <c r="Y1984" s="83"/>
      <c r="Z1984"/>
      <c r="AA1984"/>
    </row>
    <row r="1985" spans="1:27" hidden="1" x14ac:dyDescent="0.2">
      <c r="A1985" s="6" t="s">
        <v>1767</v>
      </c>
      <c r="B1985" s="2">
        <f t="shared" si="295"/>
        <v>0</v>
      </c>
      <c r="C1985" s="69">
        <f t="shared" si="296"/>
        <v>1</v>
      </c>
      <c r="L1985" s="69">
        <f t="shared" si="297"/>
        <v>0</v>
      </c>
      <c r="N1985" s="69">
        <f t="shared" si="298"/>
        <v>0</v>
      </c>
      <c r="R1985" s="69">
        <f t="shared" si="299"/>
        <v>0</v>
      </c>
      <c r="V1985" s="69">
        <f t="shared" si="300"/>
        <v>0</v>
      </c>
      <c r="W1985"/>
      <c r="X1985"/>
      <c r="Y1985" s="83"/>
      <c r="Z1985"/>
      <c r="AA1985"/>
    </row>
    <row r="1986" spans="1:27" hidden="1" x14ac:dyDescent="0.2">
      <c r="A1986" s="6" t="s">
        <v>1768</v>
      </c>
      <c r="B1986" s="2">
        <f t="shared" si="295"/>
        <v>0</v>
      </c>
      <c r="C1986" s="69">
        <f t="shared" si="296"/>
        <v>1</v>
      </c>
      <c r="L1986" s="69">
        <f t="shared" si="297"/>
        <v>0</v>
      </c>
      <c r="N1986" s="69">
        <f t="shared" si="298"/>
        <v>0</v>
      </c>
      <c r="R1986" s="69">
        <f t="shared" si="299"/>
        <v>0</v>
      </c>
      <c r="V1986" s="69">
        <f t="shared" si="300"/>
        <v>0</v>
      </c>
      <c r="W1986"/>
      <c r="X1986"/>
      <c r="Y1986" s="83"/>
      <c r="Z1986"/>
      <c r="AA1986"/>
    </row>
    <row r="1987" spans="1:27" hidden="1" x14ac:dyDescent="0.2">
      <c r="A1987" s="6" t="s">
        <v>1769</v>
      </c>
      <c r="B1987" s="2">
        <f t="shared" si="295"/>
        <v>0</v>
      </c>
      <c r="C1987" s="69">
        <f t="shared" si="296"/>
        <v>1</v>
      </c>
      <c r="L1987" s="69">
        <f t="shared" si="297"/>
        <v>0</v>
      </c>
      <c r="N1987" s="69">
        <f t="shared" si="298"/>
        <v>0</v>
      </c>
      <c r="R1987" s="69">
        <f t="shared" si="299"/>
        <v>0</v>
      </c>
      <c r="V1987" s="69">
        <f t="shared" si="300"/>
        <v>0</v>
      </c>
      <c r="W1987"/>
      <c r="X1987"/>
      <c r="Y1987" s="83"/>
      <c r="Z1987"/>
      <c r="AA1987"/>
    </row>
    <row r="1988" spans="1:27" hidden="1" x14ac:dyDescent="0.2">
      <c r="A1988" s="6" t="s">
        <v>1770</v>
      </c>
      <c r="B1988" s="2">
        <f t="shared" si="295"/>
        <v>0</v>
      </c>
      <c r="C1988" s="69">
        <f t="shared" si="296"/>
        <v>1</v>
      </c>
      <c r="L1988" s="69">
        <f t="shared" si="297"/>
        <v>0</v>
      </c>
      <c r="N1988" s="69">
        <f t="shared" si="298"/>
        <v>0</v>
      </c>
      <c r="R1988" s="69">
        <f t="shared" si="299"/>
        <v>0</v>
      </c>
      <c r="V1988" s="69">
        <f t="shared" si="300"/>
        <v>0</v>
      </c>
      <c r="W1988"/>
      <c r="X1988"/>
      <c r="Y1988" s="83"/>
      <c r="Z1988"/>
      <c r="AA1988"/>
    </row>
    <row r="1989" spans="1:27" hidden="1" x14ac:dyDescent="0.2">
      <c r="A1989" s="6" t="s">
        <v>1771</v>
      </c>
      <c r="B1989" s="2">
        <f t="shared" si="295"/>
        <v>0</v>
      </c>
      <c r="C1989" s="69">
        <f t="shared" si="296"/>
        <v>1</v>
      </c>
      <c r="L1989" s="69">
        <f t="shared" si="297"/>
        <v>0</v>
      </c>
      <c r="N1989" s="69">
        <f t="shared" si="298"/>
        <v>0</v>
      </c>
      <c r="R1989" s="69">
        <f t="shared" si="299"/>
        <v>0</v>
      </c>
      <c r="V1989" s="69">
        <f t="shared" si="300"/>
        <v>0</v>
      </c>
      <c r="W1989"/>
      <c r="X1989"/>
      <c r="Y1989" s="83"/>
      <c r="Z1989"/>
      <c r="AA1989"/>
    </row>
    <row r="1990" spans="1:27" hidden="1" x14ac:dyDescent="0.2">
      <c r="A1990" s="6" t="s">
        <v>1772</v>
      </c>
      <c r="B1990" s="2">
        <f t="shared" si="295"/>
        <v>0</v>
      </c>
      <c r="C1990" s="69">
        <f t="shared" si="296"/>
        <v>1</v>
      </c>
      <c r="L1990" s="69">
        <f t="shared" si="297"/>
        <v>0</v>
      </c>
      <c r="N1990" s="69">
        <f t="shared" si="298"/>
        <v>0</v>
      </c>
      <c r="R1990" s="69">
        <f t="shared" si="299"/>
        <v>0</v>
      </c>
      <c r="V1990" s="69">
        <f t="shared" si="300"/>
        <v>0</v>
      </c>
      <c r="W1990"/>
      <c r="X1990"/>
      <c r="Y1990" s="83"/>
      <c r="Z1990"/>
      <c r="AA1990"/>
    </row>
    <row r="1991" spans="1:27" hidden="1" x14ac:dyDescent="0.2">
      <c r="A1991" s="6" t="s">
        <v>1773</v>
      </c>
      <c r="B1991" s="2">
        <f t="shared" si="295"/>
        <v>0</v>
      </c>
      <c r="C1991" s="69">
        <f t="shared" si="296"/>
        <v>1</v>
      </c>
      <c r="L1991" s="69">
        <f t="shared" si="297"/>
        <v>0</v>
      </c>
      <c r="N1991" s="69">
        <f t="shared" si="298"/>
        <v>0</v>
      </c>
      <c r="R1991" s="69">
        <f t="shared" si="299"/>
        <v>0</v>
      </c>
      <c r="V1991" s="69">
        <f t="shared" si="300"/>
        <v>0</v>
      </c>
      <c r="W1991"/>
      <c r="X1991"/>
      <c r="Y1991" s="83"/>
      <c r="Z1991"/>
      <c r="AA1991"/>
    </row>
    <row r="1992" spans="1:27" hidden="1" x14ac:dyDescent="0.2">
      <c r="A1992" s="6" t="s">
        <v>1774</v>
      </c>
      <c r="B1992" s="2">
        <f t="shared" si="295"/>
        <v>0</v>
      </c>
      <c r="C1992" s="69">
        <f t="shared" si="296"/>
        <v>1</v>
      </c>
      <c r="L1992" s="69">
        <f t="shared" si="297"/>
        <v>0</v>
      </c>
      <c r="N1992" s="69">
        <f t="shared" si="298"/>
        <v>0</v>
      </c>
      <c r="R1992" s="69">
        <f t="shared" si="299"/>
        <v>0</v>
      </c>
      <c r="V1992" s="69">
        <f t="shared" si="300"/>
        <v>0</v>
      </c>
      <c r="W1992"/>
      <c r="X1992"/>
      <c r="Y1992" s="83"/>
      <c r="Z1992"/>
      <c r="AA1992"/>
    </row>
    <row r="1993" spans="1:27" hidden="1" x14ac:dyDescent="0.2">
      <c r="A1993" s="6" t="s">
        <v>1775</v>
      </c>
      <c r="B1993" s="2">
        <f t="shared" si="295"/>
        <v>0</v>
      </c>
      <c r="C1993" s="69">
        <f t="shared" si="296"/>
        <v>1</v>
      </c>
      <c r="L1993" s="69">
        <f t="shared" si="297"/>
        <v>0</v>
      </c>
      <c r="N1993" s="69">
        <f t="shared" si="298"/>
        <v>0</v>
      </c>
      <c r="R1993" s="69">
        <f t="shared" si="299"/>
        <v>0</v>
      </c>
      <c r="V1993" s="69">
        <f t="shared" si="300"/>
        <v>0</v>
      </c>
      <c r="W1993"/>
      <c r="X1993"/>
      <c r="Y1993" s="83"/>
      <c r="Z1993"/>
      <c r="AA1993"/>
    </row>
    <row r="1994" spans="1:27" hidden="1" x14ac:dyDescent="0.2">
      <c r="A1994" s="6" t="s">
        <v>1776</v>
      </c>
      <c r="B1994" s="2">
        <f t="shared" si="295"/>
        <v>0</v>
      </c>
      <c r="C1994" s="69">
        <f t="shared" si="296"/>
        <v>1</v>
      </c>
      <c r="L1994" s="69">
        <f t="shared" si="297"/>
        <v>0</v>
      </c>
      <c r="N1994" s="69">
        <f t="shared" si="298"/>
        <v>0</v>
      </c>
      <c r="R1994" s="69">
        <f t="shared" si="299"/>
        <v>0</v>
      </c>
      <c r="V1994" s="69">
        <f t="shared" si="300"/>
        <v>0</v>
      </c>
      <c r="W1994"/>
      <c r="X1994"/>
      <c r="Y1994" s="83"/>
      <c r="Z1994"/>
      <c r="AA1994"/>
    </row>
    <row r="1995" spans="1:27" hidden="1" x14ac:dyDescent="0.2">
      <c r="A1995" s="6" t="s">
        <v>1777</v>
      </c>
      <c r="B1995" s="2">
        <f t="shared" si="295"/>
        <v>0</v>
      </c>
      <c r="C1995" s="69">
        <f t="shared" si="296"/>
        <v>1</v>
      </c>
      <c r="L1995" s="69">
        <f t="shared" si="297"/>
        <v>0</v>
      </c>
      <c r="N1995" s="69">
        <f t="shared" si="298"/>
        <v>0</v>
      </c>
      <c r="R1995" s="69">
        <f t="shared" si="299"/>
        <v>0</v>
      </c>
      <c r="V1995" s="69">
        <f t="shared" si="300"/>
        <v>0</v>
      </c>
      <c r="W1995"/>
      <c r="X1995"/>
      <c r="Y1995" s="83"/>
      <c r="Z1995"/>
      <c r="AA1995"/>
    </row>
    <row r="1996" spans="1:27" hidden="1" x14ac:dyDescent="0.2">
      <c r="A1996" s="6" t="s">
        <v>1778</v>
      </c>
      <c r="B1996" s="2">
        <f t="shared" si="295"/>
        <v>0</v>
      </c>
      <c r="C1996" s="69">
        <f t="shared" si="296"/>
        <v>1</v>
      </c>
      <c r="L1996" s="69">
        <f t="shared" si="297"/>
        <v>0</v>
      </c>
      <c r="N1996" s="69">
        <f t="shared" si="298"/>
        <v>0</v>
      </c>
      <c r="R1996" s="69">
        <f t="shared" si="299"/>
        <v>0</v>
      </c>
      <c r="V1996" s="69">
        <f t="shared" si="300"/>
        <v>0</v>
      </c>
      <c r="W1996"/>
      <c r="X1996"/>
      <c r="Y1996" s="83"/>
      <c r="Z1996"/>
      <c r="AA1996"/>
    </row>
    <row r="1997" spans="1:27" hidden="1" x14ac:dyDescent="0.2">
      <c r="A1997" s="6" t="s">
        <v>1779</v>
      </c>
      <c r="B1997" s="2">
        <f t="shared" si="295"/>
        <v>0</v>
      </c>
      <c r="C1997" s="69">
        <f t="shared" si="296"/>
        <v>1</v>
      </c>
      <c r="L1997" s="69">
        <f t="shared" si="297"/>
        <v>0</v>
      </c>
      <c r="N1997" s="69">
        <f t="shared" si="298"/>
        <v>0</v>
      </c>
      <c r="R1997" s="69">
        <f t="shared" si="299"/>
        <v>0</v>
      </c>
      <c r="V1997" s="69">
        <f t="shared" si="300"/>
        <v>0</v>
      </c>
      <c r="W1997"/>
      <c r="X1997"/>
      <c r="Y1997" s="83"/>
      <c r="Z1997"/>
      <c r="AA1997"/>
    </row>
    <row r="1998" spans="1:27" hidden="1" x14ac:dyDescent="0.2">
      <c r="A1998" s="6" t="s">
        <v>1780</v>
      </c>
      <c r="B1998" s="2">
        <f t="shared" si="295"/>
        <v>0</v>
      </c>
      <c r="C1998" s="69">
        <f t="shared" si="296"/>
        <v>1</v>
      </c>
      <c r="L1998" s="69">
        <f t="shared" si="297"/>
        <v>0</v>
      </c>
      <c r="N1998" s="69">
        <f t="shared" si="298"/>
        <v>0</v>
      </c>
      <c r="R1998" s="69">
        <f t="shared" si="299"/>
        <v>0</v>
      </c>
      <c r="V1998" s="69">
        <f t="shared" si="300"/>
        <v>0</v>
      </c>
      <c r="W1998"/>
      <c r="X1998"/>
      <c r="Y1998" s="83"/>
      <c r="Z1998"/>
      <c r="AA1998"/>
    </row>
    <row r="1999" spans="1:27" hidden="1" x14ac:dyDescent="0.2">
      <c r="A1999" s="6" t="s">
        <v>1781</v>
      </c>
      <c r="B1999" s="2">
        <f t="shared" si="295"/>
        <v>0</v>
      </c>
      <c r="C1999" s="69">
        <f t="shared" si="296"/>
        <v>1</v>
      </c>
      <c r="L1999" s="69">
        <f t="shared" si="297"/>
        <v>0</v>
      </c>
      <c r="N1999" s="69">
        <f t="shared" si="298"/>
        <v>0</v>
      </c>
      <c r="R1999" s="69">
        <f t="shared" si="299"/>
        <v>0</v>
      </c>
      <c r="V1999" s="69">
        <f t="shared" si="300"/>
        <v>0</v>
      </c>
      <c r="W1999"/>
      <c r="X1999"/>
      <c r="Y1999" s="83"/>
      <c r="Z1999"/>
      <c r="AA1999"/>
    </row>
    <row r="2000" spans="1:27" hidden="1" x14ac:dyDescent="0.2">
      <c r="A2000" s="6" t="s">
        <v>1782</v>
      </c>
      <c r="B2000" s="2">
        <f t="shared" si="295"/>
        <v>0</v>
      </c>
      <c r="C2000" s="69">
        <f t="shared" si="296"/>
        <v>1</v>
      </c>
      <c r="L2000" s="69">
        <f t="shared" si="297"/>
        <v>0</v>
      </c>
      <c r="N2000" s="69">
        <f t="shared" si="298"/>
        <v>0</v>
      </c>
      <c r="R2000" s="69">
        <f t="shared" si="299"/>
        <v>0</v>
      </c>
      <c r="V2000" s="69">
        <f t="shared" si="300"/>
        <v>0</v>
      </c>
      <c r="W2000"/>
      <c r="X2000"/>
      <c r="Y2000" s="83"/>
      <c r="Z2000"/>
      <c r="AA2000"/>
    </row>
    <row r="2001" spans="1:27" hidden="1" x14ac:dyDescent="0.2">
      <c r="A2001" s="6" t="s">
        <v>1783</v>
      </c>
      <c r="B2001" s="2">
        <f t="shared" si="295"/>
        <v>0</v>
      </c>
      <c r="C2001" s="69">
        <f t="shared" si="296"/>
        <v>1</v>
      </c>
      <c r="L2001" s="69">
        <f t="shared" si="297"/>
        <v>0</v>
      </c>
      <c r="N2001" s="69">
        <f t="shared" si="298"/>
        <v>0</v>
      </c>
      <c r="R2001" s="69">
        <f t="shared" si="299"/>
        <v>0</v>
      </c>
      <c r="V2001" s="69">
        <f t="shared" si="300"/>
        <v>0</v>
      </c>
      <c r="W2001"/>
      <c r="X2001"/>
      <c r="Y2001" s="83"/>
      <c r="Z2001"/>
      <c r="AA2001"/>
    </row>
    <row r="2002" spans="1:27" hidden="1" x14ac:dyDescent="0.2">
      <c r="A2002" s="6" t="s">
        <v>1784</v>
      </c>
      <c r="B2002" s="2">
        <f t="shared" si="295"/>
        <v>0</v>
      </c>
      <c r="C2002" s="69">
        <f t="shared" si="296"/>
        <v>1</v>
      </c>
      <c r="L2002" s="69">
        <f t="shared" si="297"/>
        <v>0</v>
      </c>
      <c r="N2002" s="69">
        <f t="shared" si="298"/>
        <v>0</v>
      </c>
      <c r="R2002" s="69">
        <f t="shared" si="299"/>
        <v>0</v>
      </c>
      <c r="V2002" s="69">
        <f t="shared" si="300"/>
        <v>0</v>
      </c>
      <c r="W2002"/>
      <c r="X2002"/>
      <c r="Y2002" s="83"/>
      <c r="Z2002"/>
      <c r="AA2002"/>
    </row>
    <row r="2003" spans="1:27" hidden="1" x14ac:dyDescent="0.2">
      <c r="A2003" s="6" t="s">
        <v>1785</v>
      </c>
      <c r="B2003" s="2">
        <f t="shared" si="295"/>
        <v>0</v>
      </c>
      <c r="C2003" s="69">
        <f t="shared" si="296"/>
        <v>1</v>
      </c>
      <c r="L2003" s="69">
        <f t="shared" si="297"/>
        <v>0</v>
      </c>
      <c r="N2003" s="69">
        <f t="shared" si="298"/>
        <v>0</v>
      </c>
      <c r="R2003" s="69">
        <f t="shared" si="299"/>
        <v>0</v>
      </c>
      <c r="V2003" s="69">
        <f t="shared" si="300"/>
        <v>0</v>
      </c>
      <c r="W2003"/>
      <c r="X2003"/>
      <c r="Y2003" s="83"/>
      <c r="Z2003"/>
      <c r="AA2003"/>
    </row>
    <row r="2004" spans="1:27" hidden="1" x14ac:dyDescent="0.2">
      <c r="A2004" s="6" t="s">
        <v>1786</v>
      </c>
      <c r="B2004" s="2">
        <f t="shared" si="295"/>
        <v>0</v>
      </c>
      <c r="C2004" s="69">
        <f t="shared" si="296"/>
        <v>1</v>
      </c>
      <c r="L2004" s="69">
        <f t="shared" si="297"/>
        <v>0</v>
      </c>
      <c r="N2004" s="69">
        <f t="shared" si="298"/>
        <v>0</v>
      </c>
      <c r="R2004" s="69">
        <f t="shared" si="299"/>
        <v>0</v>
      </c>
      <c r="V2004" s="69">
        <f t="shared" si="300"/>
        <v>0</v>
      </c>
      <c r="W2004"/>
      <c r="X2004"/>
      <c r="Y2004" s="83"/>
      <c r="Z2004"/>
      <c r="AA2004"/>
    </row>
    <row r="2005" spans="1:27" hidden="1" x14ac:dyDescent="0.2">
      <c r="A2005" s="6" t="s">
        <v>1787</v>
      </c>
      <c r="B2005" s="2">
        <f t="shared" si="295"/>
        <v>0</v>
      </c>
      <c r="C2005" s="69">
        <f t="shared" si="296"/>
        <v>1</v>
      </c>
      <c r="L2005" s="69">
        <f t="shared" si="297"/>
        <v>0</v>
      </c>
      <c r="N2005" s="69">
        <f t="shared" si="298"/>
        <v>0</v>
      </c>
      <c r="R2005" s="69">
        <f t="shared" si="299"/>
        <v>0</v>
      </c>
      <c r="V2005" s="69">
        <f t="shared" si="300"/>
        <v>0</v>
      </c>
      <c r="W2005"/>
      <c r="X2005"/>
      <c r="Y2005" s="83"/>
      <c r="Z2005"/>
      <c r="AA2005"/>
    </row>
    <row r="2006" spans="1:27" hidden="1" x14ac:dyDescent="0.2">
      <c r="A2006" s="6" t="s">
        <v>1788</v>
      </c>
      <c r="B2006" s="2">
        <f t="shared" si="295"/>
        <v>0</v>
      </c>
      <c r="C2006" s="69">
        <f t="shared" si="296"/>
        <v>1</v>
      </c>
      <c r="L2006" s="69">
        <f t="shared" si="297"/>
        <v>0</v>
      </c>
      <c r="N2006" s="69">
        <f t="shared" si="298"/>
        <v>0</v>
      </c>
      <c r="R2006" s="69">
        <f t="shared" si="299"/>
        <v>0</v>
      </c>
      <c r="V2006" s="69">
        <f t="shared" si="300"/>
        <v>0</v>
      </c>
      <c r="W2006"/>
      <c r="X2006"/>
      <c r="Y2006" s="83"/>
      <c r="Z2006"/>
      <c r="AA2006"/>
    </row>
    <row r="2007" spans="1:27" hidden="1" x14ac:dyDescent="0.2">
      <c r="A2007" s="6" t="s">
        <v>1789</v>
      </c>
      <c r="B2007" s="2">
        <f t="shared" si="295"/>
        <v>0</v>
      </c>
      <c r="C2007" s="69">
        <f t="shared" si="296"/>
        <v>1</v>
      </c>
      <c r="L2007" s="69">
        <f t="shared" si="297"/>
        <v>0</v>
      </c>
      <c r="N2007" s="69">
        <f t="shared" si="298"/>
        <v>0</v>
      </c>
      <c r="R2007" s="69">
        <f t="shared" si="299"/>
        <v>0</v>
      </c>
      <c r="V2007" s="69">
        <f t="shared" si="300"/>
        <v>0</v>
      </c>
      <c r="Y2007" s="83"/>
      <c r="Z2007"/>
      <c r="AA2007"/>
    </row>
    <row r="2008" spans="1:27" hidden="1" x14ac:dyDescent="0.2">
      <c r="A2008" s="6" t="s">
        <v>1790</v>
      </c>
      <c r="B2008" s="2">
        <f t="shared" si="295"/>
        <v>0</v>
      </c>
      <c r="C2008" s="69">
        <f t="shared" si="296"/>
        <v>1</v>
      </c>
      <c r="L2008" s="69">
        <f t="shared" si="297"/>
        <v>0</v>
      </c>
      <c r="N2008" s="69">
        <f t="shared" si="298"/>
        <v>0</v>
      </c>
      <c r="R2008" s="69">
        <f t="shared" si="299"/>
        <v>0</v>
      </c>
      <c r="V2008" s="69">
        <f t="shared" si="300"/>
        <v>0</v>
      </c>
      <c r="Y2008" s="83"/>
      <c r="Z2008"/>
      <c r="AA2008"/>
    </row>
    <row r="2009" spans="1:27" hidden="1" x14ac:dyDescent="0.2">
      <c r="A2009" s="6" t="s">
        <v>1791</v>
      </c>
      <c r="B2009" s="2">
        <f t="shared" si="295"/>
        <v>0</v>
      </c>
      <c r="C2009" s="69">
        <f t="shared" si="296"/>
        <v>1</v>
      </c>
      <c r="L2009" s="69">
        <f t="shared" si="297"/>
        <v>0</v>
      </c>
      <c r="N2009" s="69">
        <f t="shared" si="298"/>
        <v>0</v>
      </c>
      <c r="R2009" s="69">
        <f t="shared" si="299"/>
        <v>0</v>
      </c>
      <c r="V2009" s="69">
        <f t="shared" si="300"/>
        <v>0</v>
      </c>
      <c r="Y2009" s="83"/>
      <c r="Z2009"/>
      <c r="AA2009"/>
    </row>
    <row r="2010" spans="1:27" hidden="1" x14ac:dyDescent="0.2">
      <c r="A2010" s="6" t="s">
        <v>1792</v>
      </c>
      <c r="B2010" s="2">
        <f t="shared" si="295"/>
        <v>0</v>
      </c>
      <c r="C2010" s="69">
        <f t="shared" si="296"/>
        <v>1</v>
      </c>
      <c r="L2010" s="69">
        <f t="shared" si="297"/>
        <v>0</v>
      </c>
      <c r="N2010" s="69">
        <f t="shared" si="298"/>
        <v>0</v>
      </c>
      <c r="R2010" s="69">
        <f t="shared" si="299"/>
        <v>0</v>
      </c>
      <c r="V2010" s="69">
        <f t="shared" si="300"/>
        <v>0</v>
      </c>
      <c r="Y2010" s="83"/>
      <c r="Z2010"/>
      <c r="AA2010"/>
    </row>
    <row r="2011" spans="1:27" hidden="1" x14ac:dyDescent="0.2">
      <c r="A2011" s="6" t="s">
        <v>1793</v>
      </c>
      <c r="B2011" s="2">
        <f t="shared" si="295"/>
        <v>0</v>
      </c>
      <c r="C2011" s="69">
        <f t="shared" si="296"/>
        <v>1</v>
      </c>
      <c r="L2011" s="69">
        <f t="shared" si="297"/>
        <v>0</v>
      </c>
      <c r="N2011" s="69">
        <f t="shared" si="298"/>
        <v>0</v>
      </c>
      <c r="R2011" s="69">
        <f t="shared" si="299"/>
        <v>0</v>
      </c>
      <c r="V2011" s="69">
        <f t="shared" si="300"/>
        <v>0</v>
      </c>
      <c r="Y2011" s="83"/>
      <c r="Z2011"/>
      <c r="AA2011"/>
    </row>
    <row r="2012" spans="1:27" hidden="1" x14ac:dyDescent="0.2">
      <c r="A2012" s="6" t="s">
        <v>1794</v>
      </c>
      <c r="B2012" s="2">
        <f t="shared" si="295"/>
        <v>0</v>
      </c>
      <c r="C2012" s="69">
        <f t="shared" si="296"/>
        <v>1</v>
      </c>
      <c r="L2012" s="69">
        <f t="shared" si="297"/>
        <v>0</v>
      </c>
      <c r="N2012" s="69">
        <f t="shared" si="298"/>
        <v>0</v>
      </c>
      <c r="R2012" s="69">
        <f t="shared" si="299"/>
        <v>0</v>
      </c>
      <c r="V2012" s="69">
        <f t="shared" si="300"/>
        <v>0</v>
      </c>
      <c r="Y2012" s="83"/>
      <c r="Z2012"/>
      <c r="AA2012"/>
    </row>
    <row r="2013" spans="1:27" hidden="1" x14ac:dyDescent="0.2">
      <c r="A2013" s="6" t="s">
        <v>1795</v>
      </c>
      <c r="B2013" s="2">
        <f t="shared" si="295"/>
        <v>0</v>
      </c>
      <c r="C2013" s="69">
        <f t="shared" si="296"/>
        <v>1</v>
      </c>
      <c r="L2013" s="69">
        <f t="shared" si="297"/>
        <v>0</v>
      </c>
      <c r="N2013" s="69">
        <f t="shared" si="298"/>
        <v>0</v>
      </c>
      <c r="R2013" s="69">
        <f t="shared" si="299"/>
        <v>0</v>
      </c>
      <c r="V2013" s="69">
        <f t="shared" si="300"/>
        <v>0</v>
      </c>
      <c r="Y2013" s="83"/>
      <c r="Z2013"/>
      <c r="AA2013"/>
    </row>
    <row r="2014" spans="1:27" hidden="1" x14ac:dyDescent="0.2">
      <c r="A2014" s="6" t="s">
        <v>1796</v>
      </c>
      <c r="B2014" s="2">
        <f t="shared" si="295"/>
        <v>0</v>
      </c>
      <c r="C2014" s="69">
        <f t="shared" si="296"/>
        <v>1</v>
      </c>
      <c r="L2014" s="69">
        <f t="shared" si="297"/>
        <v>0</v>
      </c>
      <c r="N2014" s="69">
        <f t="shared" si="298"/>
        <v>0</v>
      </c>
      <c r="R2014" s="69">
        <f t="shared" si="299"/>
        <v>0</v>
      </c>
      <c r="V2014" s="69">
        <f t="shared" si="300"/>
        <v>0</v>
      </c>
      <c r="Y2014" s="83"/>
      <c r="Z2014"/>
      <c r="AA2014"/>
    </row>
    <row r="2015" spans="1:27" hidden="1" x14ac:dyDescent="0.2">
      <c r="A2015" s="6" t="s">
        <v>1797</v>
      </c>
      <c r="B2015" s="2">
        <f t="shared" si="295"/>
        <v>0</v>
      </c>
      <c r="C2015" s="69">
        <f t="shared" si="296"/>
        <v>1</v>
      </c>
      <c r="L2015" s="69">
        <f t="shared" si="297"/>
        <v>0</v>
      </c>
      <c r="N2015" s="69">
        <f t="shared" si="298"/>
        <v>0</v>
      </c>
      <c r="R2015" s="69">
        <f t="shared" si="299"/>
        <v>0</v>
      </c>
      <c r="V2015" s="69">
        <f t="shared" si="300"/>
        <v>0</v>
      </c>
      <c r="Y2015" s="83"/>
      <c r="Z2015"/>
      <c r="AA2015"/>
    </row>
    <row r="2016" spans="1:27" hidden="1" x14ac:dyDescent="0.2">
      <c r="A2016" s="6" t="s">
        <v>1798</v>
      </c>
      <c r="B2016" s="2">
        <f t="shared" si="295"/>
        <v>0</v>
      </c>
      <c r="C2016" s="69">
        <f t="shared" si="296"/>
        <v>1</v>
      </c>
      <c r="L2016" s="69">
        <f t="shared" si="297"/>
        <v>0</v>
      </c>
      <c r="N2016" s="69">
        <f t="shared" si="298"/>
        <v>0</v>
      </c>
      <c r="R2016" s="69">
        <f t="shared" si="299"/>
        <v>0</v>
      </c>
      <c r="V2016" s="69">
        <f t="shared" si="300"/>
        <v>0</v>
      </c>
      <c r="Y2016" s="83"/>
      <c r="Z2016"/>
      <c r="AA2016"/>
    </row>
    <row r="2017" spans="1:33" hidden="1" x14ac:dyDescent="0.2">
      <c r="A2017" s="6" t="s">
        <v>1799</v>
      </c>
      <c r="B2017" s="2">
        <f t="shared" ref="B2017:B2018" si="301">+L2017+N2017+R2017+V2017+X2017</f>
        <v>0</v>
      </c>
      <c r="C2017" s="69">
        <f t="shared" ref="C2017:C2018" si="302">RANK(B2017,B$1819:B$2018,0)</f>
        <v>1</v>
      </c>
      <c r="L2017" s="69">
        <f t="shared" ref="L2017:L2018" si="303">IF(AND(I2017&lt;1,J2017&lt;1,K2017&lt;1),0,IF(250+((150-(I2017*60+J2017))*2)&lt;0,0,IF(K2017&lt;50,250+((150-(I2017*60+J2017))*2),IF(K2017&gt;49,250+((150-(I2017*60+J2017))*2)-1,250+((150-(I2017*60+J2017))*2)))))</f>
        <v>0</v>
      </c>
      <c r="N2017" s="69">
        <f t="shared" ref="N2017:N2018" si="304">IF(M2017&lt;89,0,250+((M2017-172)*3))</f>
        <v>0</v>
      </c>
      <c r="R2017" s="69">
        <f t="shared" ref="R2017:R2018" si="305">IF(AND(O2017&lt;1,P2017&lt;1,Q2017&lt;1),0,IF(250+((680-(O2017*60+P2017))*1)&lt;0,0,250+((680-(O2017*60+P2017))*1)))</f>
        <v>0</v>
      </c>
      <c r="V2017" s="69">
        <f t="shared" ref="V2017:V2018" si="306">IF(AND(S2017&lt;1,T2017&lt;1,U2017&lt;1),0,IF(500+((800-(S2017*60+T2017))*1)&lt;0,0,500+((800-(S2017*60+T2017))*1)))</f>
        <v>0</v>
      </c>
      <c r="Y2017" s="83"/>
      <c r="Z2017"/>
      <c r="AA2017"/>
    </row>
    <row r="2018" spans="1:33" hidden="1" x14ac:dyDescent="0.2">
      <c r="A2018" s="6" t="s">
        <v>1800</v>
      </c>
      <c r="B2018" s="2">
        <f t="shared" si="301"/>
        <v>0</v>
      </c>
      <c r="C2018" s="69">
        <f t="shared" si="302"/>
        <v>1</v>
      </c>
      <c r="L2018" s="69">
        <f t="shared" si="303"/>
        <v>0</v>
      </c>
      <c r="N2018" s="69">
        <f t="shared" si="304"/>
        <v>0</v>
      </c>
      <c r="R2018" s="69">
        <f t="shared" si="305"/>
        <v>0</v>
      </c>
      <c r="V2018" s="69">
        <f t="shared" si="306"/>
        <v>0</v>
      </c>
      <c r="Y2018" s="83"/>
      <c r="Z2018"/>
      <c r="AA2018"/>
    </row>
    <row r="2019" spans="1:33" hidden="1" x14ac:dyDescent="0.2">
      <c r="B2019" s="2"/>
      <c r="Y2019" s="83"/>
      <c r="Z2019"/>
      <c r="AA2019"/>
    </row>
    <row r="2020" spans="1:33" x14ac:dyDescent="0.2">
      <c r="A2020" s="6" t="s">
        <v>1902</v>
      </c>
      <c r="B2020" s="2"/>
      <c r="E2020" s="2"/>
      <c r="Y2020" s="83"/>
      <c r="Z2020"/>
      <c r="AA2020"/>
    </row>
    <row r="2021" spans="1:33" x14ac:dyDescent="0.2">
      <c r="A2021" s="6" t="s">
        <v>2547</v>
      </c>
      <c r="B2021" s="2">
        <f t="shared" ref="B2021:B2084" si="307">+L2021+N2021+R2021+V2021+X2021</f>
        <v>575</v>
      </c>
      <c r="C2021" s="2">
        <f t="shared" ref="C2021:C2084" si="308">RANK(B2021,B$2021:B$2220,0)</f>
        <v>1</v>
      </c>
      <c r="D2021" s="4" t="s">
        <v>20</v>
      </c>
      <c r="E2021" s="5" t="s">
        <v>2306</v>
      </c>
      <c r="F2021" s="69">
        <v>1998</v>
      </c>
      <c r="I2021" s="69">
        <v>3</v>
      </c>
      <c r="J2021" s="69">
        <v>3</v>
      </c>
      <c r="K2021" s="69">
        <v>50</v>
      </c>
      <c r="L2021" s="69">
        <f t="shared" ref="L2021:L2084" si="309">IF(AND(I2021&lt;1,J2021&lt;1,K2021&lt;1),0,IF(250+((150-(I2021*60+J2021))*2)&lt;0,0,IF(K2021&lt;50,250+((150-(I2021*60+J2021))*2),IF(K2021&gt;49,250+((150-(I2021*60+J2021))*2)-1,250+((150-(I2021*60+J2021))*2)))))</f>
        <v>183</v>
      </c>
      <c r="N2021" s="69">
        <f t="shared" ref="N2021:N2084" si="310">IF(M2021&lt;89,0,250+((M2021-172)*3))</f>
        <v>0</v>
      </c>
      <c r="R2021" s="69">
        <f t="shared" ref="R2021:R2084" si="311">IF(AND(O2021&lt;1,P2021&lt;1,Q2021&lt;1),0,IF(250+((680-(O2021*60+P2021))*1)&lt;0,0,250+((680-(O2021*60+P2021))*1)))</f>
        <v>0</v>
      </c>
      <c r="S2021" s="69">
        <v>15</v>
      </c>
      <c r="T2021" s="69">
        <v>8</v>
      </c>
      <c r="U2021" s="69">
        <v>86</v>
      </c>
      <c r="V2021" s="69">
        <f t="shared" ref="V2021:V2084" si="312">IF(AND(S2021&lt;1,T2021&lt;1,U2021&lt;1),0,IF(500+((800-(S2021*60+T2021))*1)&lt;0,0,500+((800-(S2021*60+T2021))*1)))</f>
        <v>392</v>
      </c>
      <c r="W2021"/>
      <c r="X2021"/>
      <c r="Y2021" s="83">
        <v>53</v>
      </c>
      <c r="Z2021"/>
      <c r="AA2021">
        <v>0</v>
      </c>
      <c r="AB2021">
        <v>0</v>
      </c>
      <c r="AC2021">
        <f t="shared" ref="AC2021:AC2022" si="313">B2021</f>
        <v>575</v>
      </c>
      <c r="AD2021" s="7">
        <f t="shared" ref="AD2021:AD2022" si="314">AA2021+AB2021+AC2021</f>
        <v>575</v>
      </c>
      <c r="AE2021" s="81">
        <v>1</v>
      </c>
      <c r="AF2021" s="43">
        <v>2.0717592592592593E-3</v>
      </c>
      <c r="AG2021" s="72" t="s">
        <v>2583</v>
      </c>
    </row>
    <row r="2022" spans="1:33" hidden="1" x14ac:dyDescent="0.2">
      <c r="A2022" s="6" t="s">
        <v>1909</v>
      </c>
      <c r="B2022" s="2">
        <f t="shared" si="307"/>
        <v>0</v>
      </c>
      <c r="C2022" s="2">
        <f t="shared" si="308"/>
        <v>2</v>
      </c>
      <c r="L2022" s="69">
        <f t="shared" si="309"/>
        <v>0</v>
      </c>
      <c r="N2022" s="69">
        <f t="shared" si="310"/>
        <v>0</v>
      </c>
      <c r="R2022" s="69">
        <f t="shared" si="311"/>
        <v>0</v>
      </c>
      <c r="V2022" s="69">
        <f t="shared" si="312"/>
        <v>0</v>
      </c>
      <c r="W2022"/>
      <c r="X2022"/>
      <c r="Y2022" s="83"/>
      <c r="Z2022"/>
      <c r="AA2022">
        <v>0</v>
      </c>
      <c r="AB2022">
        <v>0</v>
      </c>
      <c r="AC2022">
        <f t="shared" si="313"/>
        <v>0</v>
      </c>
      <c r="AD2022" s="7">
        <f t="shared" si="314"/>
        <v>0</v>
      </c>
      <c r="AG2022" s="60" t="s">
        <v>2548</v>
      </c>
    </row>
    <row r="2023" spans="1:33" hidden="1" x14ac:dyDescent="0.2">
      <c r="A2023" s="6" t="s">
        <v>1910</v>
      </c>
      <c r="B2023" s="2">
        <f t="shared" si="307"/>
        <v>0</v>
      </c>
      <c r="C2023" s="2">
        <f t="shared" si="308"/>
        <v>2</v>
      </c>
      <c r="L2023" s="69">
        <f t="shared" si="309"/>
        <v>0</v>
      </c>
      <c r="N2023" s="69">
        <f t="shared" si="310"/>
        <v>0</v>
      </c>
      <c r="R2023" s="69">
        <f t="shared" si="311"/>
        <v>0</v>
      </c>
      <c r="V2023" s="69">
        <f t="shared" si="312"/>
        <v>0</v>
      </c>
      <c r="W2023"/>
      <c r="X2023"/>
      <c r="Y2023" s="83"/>
      <c r="Z2023"/>
      <c r="AA2023"/>
    </row>
    <row r="2024" spans="1:33" hidden="1" x14ac:dyDescent="0.2">
      <c r="A2024" s="6" t="s">
        <v>1911</v>
      </c>
      <c r="B2024" s="2">
        <f t="shared" si="307"/>
        <v>0</v>
      </c>
      <c r="C2024" s="2">
        <f t="shared" si="308"/>
        <v>2</v>
      </c>
      <c r="L2024" s="69">
        <f t="shared" si="309"/>
        <v>0</v>
      </c>
      <c r="N2024" s="69">
        <f t="shared" si="310"/>
        <v>0</v>
      </c>
      <c r="R2024" s="69">
        <f t="shared" si="311"/>
        <v>0</v>
      </c>
      <c r="V2024" s="69">
        <f t="shared" si="312"/>
        <v>0</v>
      </c>
      <c r="W2024"/>
      <c r="X2024"/>
      <c r="Y2024" s="83"/>
      <c r="Z2024"/>
      <c r="AA2024"/>
    </row>
    <row r="2025" spans="1:33" hidden="1" x14ac:dyDescent="0.2">
      <c r="A2025" s="6" t="s">
        <v>1912</v>
      </c>
      <c r="B2025" s="2">
        <f t="shared" si="307"/>
        <v>0</v>
      </c>
      <c r="C2025" s="2">
        <f t="shared" si="308"/>
        <v>2</v>
      </c>
      <c r="L2025" s="69">
        <f t="shared" si="309"/>
        <v>0</v>
      </c>
      <c r="N2025" s="69">
        <f t="shared" si="310"/>
        <v>0</v>
      </c>
      <c r="R2025" s="69">
        <f t="shared" si="311"/>
        <v>0</v>
      </c>
      <c r="V2025" s="69">
        <f t="shared" si="312"/>
        <v>0</v>
      </c>
      <c r="W2025"/>
      <c r="X2025"/>
      <c r="Y2025" s="83"/>
      <c r="Z2025"/>
      <c r="AA2025"/>
    </row>
    <row r="2026" spans="1:33" ht="13.5" hidden="1" customHeight="1" x14ac:dyDescent="0.2">
      <c r="A2026" s="6" t="s">
        <v>1913</v>
      </c>
      <c r="B2026" s="2">
        <f t="shared" si="307"/>
        <v>0</v>
      </c>
      <c r="C2026" s="2">
        <f t="shared" si="308"/>
        <v>2</v>
      </c>
      <c r="L2026" s="69">
        <f t="shared" si="309"/>
        <v>0</v>
      </c>
      <c r="N2026" s="69">
        <f t="shared" si="310"/>
        <v>0</v>
      </c>
      <c r="R2026" s="69">
        <f t="shared" si="311"/>
        <v>0</v>
      </c>
      <c r="V2026" s="69">
        <f t="shared" si="312"/>
        <v>0</v>
      </c>
      <c r="W2026"/>
      <c r="X2026"/>
      <c r="Y2026" s="83"/>
      <c r="Z2026"/>
      <c r="AA2026"/>
    </row>
    <row r="2027" spans="1:33" hidden="1" x14ac:dyDescent="0.2">
      <c r="A2027" s="6" t="s">
        <v>1914</v>
      </c>
      <c r="B2027" s="2">
        <f t="shared" si="307"/>
        <v>0</v>
      </c>
      <c r="C2027" s="2">
        <f t="shared" si="308"/>
        <v>2</v>
      </c>
      <c r="L2027" s="69">
        <f t="shared" si="309"/>
        <v>0</v>
      </c>
      <c r="N2027" s="69">
        <f t="shared" si="310"/>
        <v>0</v>
      </c>
      <c r="R2027" s="69">
        <f t="shared" si="311"/>
        <v>0</v>
      </c>
      <c r="V2027" s="69">
        <f t="shared" si="312"/>
        <v>0</v>
      </c>
      <c r="W2027"/>
      <c r="X2027"/>
      <c r="Y2027" s="83"/>
      <c r="Z2027"/>
      <c r="AA2027"/>
    </row>
    <row r="2028" spans="1:33" hidden="1" x14ac:dyDescent="0.2">
      <c r="A2028" s="6" t="s">
        <v>1915</v>
      </c>
      <c r="B2028" s="2">
        <f t="shared" si="307"/>
        <v>0</v>
      </c>
      <c r="C2028" s="2">
        <f t="shared" si="308"/>
        <v>2</v>
      </c>
      <c r="L2028" s="69">
        <f t="shared" si="309"/>
        <v>0</v>
      </c>
      <c r="N2028" s="69">
        <f t="shared" si="310"/>
        <v>0</v>
      </c>
      <c r="R2028" s="69">
        <f t="shared" si="311"/>
        <v>0</v>
      </c>
      <c r="V2028" s="69">
        <f t="shared" si="312"/>
        <v>0</v>
      </c>
      <c r="W2028"/>
      <c r="X2028"/>
      <c r="Y2028" s="83"/>
      <c r="Z2028"/>
      <c r="AA2028"/>
    </row>
    <row r="2029" spans="1:33" hidden="1" x14ac:dyDescent="0.2">
      <c r="A2029" s="6" t="s">
        <v>1916</v>
      </c>
      <c r="B2029" s="2">
        <f t="shared" si="307"/>
        <v>0</v>
      </c>
      <c r="C2029" s="2">
        <f t="shared" si="308"/>
        <v>2</v>
      </c>
      <c r="L2029" s="69">
        <f t="shared" si="309"/>
        <v>0</v>
      </c>
      <c r="N2029" s="69">
        <f t="shared" si="310"/>
        <v>0</v>
      </c>
      <c r="R2029" s="69">
        <f t="shared" si="311"/>
        <v>0</v>
      </c>
      <c r="V2029" s="69">
        <f t="shared" si="312"/>
        <v>0</v>
      </c>
      <c r="W2029"/>
      <c r="X2029"/>
      <c r="Y2029" s="83"/>
      <c r="Z2029"/>
      <c r="AA2029"/>
    </row>
    <row r="2030" spans="1:33" hidden="1" x14ac:dyDescent="0.2">
      <c r="A2030" s="6" t="s">
        <v>2450</v>
      </c>
      <c r="B2030" s="2">
        <f t="shared" si="307"/>
        <v>0</v>
      </c>
      <c r="C2030" s="2">
        <f t="shared" si="308"/>
        <v>2</v>
      </c>
      <c r="D2030" s="4" t="s">
        <v>22</v>
      </c>
      <c r="E2030" s="5" t="s">
        <v>2343</v>
      </c>
      <c r="F2030" s="69" t="s">
        <v>2422</v>
      </c>
      <c r="L2030" s="69">
        <f t="shared" si="309"/>
        <v>0</v>
      </c>
      <c r="N2030" s="69">
        <f t="shared" si="310"/>
        <v>0</v>
      </c>
      <c r="R2030" s="69">
        <f t="shared" si="311"/>
        <v>0</v>
      </c>
      <c r="V2030" s="69">
        <f t="shared" si="312"/>
        <v>0</v>
      </c>
      <c r="Y2030" s="83"/>
      <c r="Z2030"/>
      <c r="AA2030"/>
      <c r="AD2030" s="7">
        <f>B2030+AA2030+AB2030+AC2030</f>
        <v>0</v>
      </c>
    </row>
    <row r="2031" spans="1:33" hidden="1" x14ac:dyDescent="0.2">
      <c r="A2031" s="6" t="s">
        <v>2342</v>
      </c>
      <c r="B2031" s="2">
        <f t="shared" si="307"/>
        <v>0</v>
      </c>
      <c r="C2031" s="2">
        <f t="shared" si="308"/>
        <v>2</v>
      </c>
      <c r="D2031" s="4" t="s">
        <v>22</v>
      </c>
      <c r="E2031" s="5" t="s">
        <v>2343</v>
      </c>
      <c r="L2031" s="69">
        <f t="shared" si="309"/>
        <v>0</v>
      </c>
      <c r="N2031" s="69">
        <f t="shared" si="310"/>
        <v>0</v>
      </c>
      <c r="R2031" s="69">
        <f t="shared" si="311"/>
        <v>0</v>
      </c>
      <c r="V2031" s="69">
        <f t="shared" si="312"/>
        <v>0</v>
      </c>
      <c r="Y2031" s="83"/>
      <c r="Z2031"/>
      <c r="AA2031"/>
    </row>
    <row r="2032" spans="1:33" hidden="1" x14ac:dyDescent="0.2">
      <c r="A2032" s="6" t="s">
        <v>2344</v>
      </c>
      <c r="B2032" s="2">
        <f t="shared" si="307"/>
        <v>0</v>
      </c>
      <c r="C2032" s="2">
        <f t="shared" si="308"/>
        <v>2</v>
      </c>
      <c r="D2032" s="4" t="s">
        <v>22</v>
      </c>
      <c r="E2032" s="5" t="s">
        <v>2343</v>
      </c>
      <c r="L2032" s="69">
        <f t="shared" si="309"/>
        <v>0</v>
      </c>
      <c r="N2032" s="69">
        <f t="shared" si="310"/>
        <v>0</v>
      </c>
      <c r="R2032" s="69">
        <f t="shared" si="311"/>
        <v>0</v>
      </c>
      <c r="V2032" s="69">
        <f t="shared" si="312"/>
        <v>0</v>
      </c>
      <c r="Y2032" s="83"/>
      <c r="Z2032"/>
      <c r="AA2032"/>
    </row>
    <row r="2033" spans="1:27" hidden="1" x14ac:dyDescent="0.2">
      <c r="A2033" s="6" t="s">
        <v>2345</v>
      </c>
      <c r="B2033" s="2">
        <f t="shared" si="307"/>
        <v>0</v>
      </c>
      <c r="C2033" s="2">
        <f t="shared" si="308"/>
        <v>2</v>
      </c>
      <c r="D2033" s="4" t="s">
        <v>22</v>
      </c>
      <c r="E2033" s="5" t="s">
        <v>2343</v>
      </c>
      <c r="L2033" s="69">
        <f t="shared" si="309"/>
        <v>0</v>
      </c>
      <c r="N2033" s="69">
        <f t="shared" si="310"/>
        <v>0</v>
      </c>
      <c r="R2033" s="69">
        <f t="shared" si="311"/>
        <v>0</v>
      </c>
      <c r="V2033" s="69">
        <f t="shared" si="312"/>
        <v>0</v>
      </c>
      <c r="W2033"/>
      <c r="X2033"/>
      <c r="Y2033" s="83"/>
      <c r="Z2033"/>
      <c r="AA2033"/>
    </row>
    <row r="2034" spans="1:27" hidden="1" x14ac:dyDescent="0.2">
      <c r="A2034" s="6" t="s">
        <v>2295</v>
      </c>
      <c r="B2034" s="2">
        <f t="shared" si="307"/>
        <v>0</v>
      </c>
      <c r="C2034" s="2">
        <f t="shared" si="308"/>
        <v>2</v>
      </c>
      <c r="D2034" s="4" t="s">
        <v>20</v>
      </c>
      <c r="E2034" s="5" t="s">
        <v>2407</v>
      </c>
      <c r="F2034" s="69">
        <v>1992</v>
      </c>
      <c r="L2034" s="69">
        <f t="shared" si="309"/>
        <v>0</v>
      </c>
      <c r="N2034" s="69">
        <f t="shared" si="310"/>
        <v>0</v>
      </c>
      <c r="R2034" s="69">
        <f t="shared" si="311"/>
        <v>0</v>
      </c>
      <c r="V2034" s="69">
        <f t="shared" si="312"/>
        <v>0</v>
      </c>
      <c r="W2034"/>
      <c r="X2034"/>
      <c r="Y2034" s="83"/>
      <c r="Z2034"/>
      <c r="AA2034"/>
    </row>
    <row r="2035" spans="1:27" hidden="1" x14ac:dyDescent="0.2">
      <c r="A2035" s="6" t="s">
        <v>2318</v>
      </c>
      <c r="B2035" s="2">
        <f t="shared" si="307"/>
        <v>0</v>
      </c>
      <c r="C2035" s="2">
        <f t="shared" si="308"/>
        <v>2</v>
      </c>
      <c r="D2035" s="4" t="s">
        <v>20</v>
      </c>
      <c r="E2035" s="5" t="s">
        <v>2306</v>
      </c>
      <c r="F2035" s="69">
        <v>2000</v>
      </c>
      <c r="L2035" s="69">
        <f t="shared" si="309"/>
        <v>0</v>
      </c>
      <c r="N2035" s="69">
        <f t="shared" si="310"/>
        <v>0</v>
      </c>
      <c r="R2035" s="69">
        <f t="shared" si="311"/>
        <v>0</v>
      </c>
      <c r="V2035" s="69">
        <f t="shared" si="312"/>
        <v>0</v>
      </c>
      <c r="W2035"/>
      <c r="X2035"/>
      <c r="Y2035" s="83"/>
      <c r="Z2035"/>
      <c r="AA2035"/>
    </row>
    <row r="2036" spans="1:27" hidden="1" x14ac:dyDescent="0.2">
      <c r="A2036" s="6" t="s">
        <v>2316</v>
      </c>
      <c r="B2036" s="2">
        <f t="shared" si="307"/>
        <v>0</v>
      </c>
      <c r="C2036" s="2">
        <f t="shared" si="308"/>
        <v>2</v>
      </c>
      <c r="D2036" s="4" t="s">
        <v>2301</v>
      </c>
      <c r="E2036" s="5" t="s">
        <v>2317</v>
      </c>
      <c r="F2036" s="69">
        <v>2000</v>
      </c>
      <c r="L2036" s="69">
        <f t="shared" si="309"/>
        <v>0</v>
      </c>
      <c r="N2036" s="69">
        <f t="shared" si="310"/>
        <v>0</v>
      </c>
      <c r="R2036" s="69">
        <f t="shared" si="311"/>
        <v>0</v>
      </c>
      <c r="V2036" s="69">
        <f t="shared" si="312"/>
        <v>0</v>
      </c>
      <c r="W2036"/>
      <c r="X2036"/>
      <c r="Y2036" s="83"/>
      <c r="Z2036"/>
      <c r="AA2036"/>
    </row>
    <row r="2037" spans="1:27" hidden="1" x14ac:dyDescent="0.2">
      <c r="A2037" s="6" t="s">
        <v>2318</v>
      </c>
      <c r="B2037" s="2">
        <f t="shared" si="307"/>
        <v>0</v>
      </c>
      <c r="C2037" s="2">
        <f t="shared" si="308"/>
        <v>2</v>
      </c>
      <c r="D2037" s="4" t="s">
        <v>2301</v>
      </c>
      <c r="E2037" s="5" t="s">
        <v>2306</v>
      </c>
      <c r="F2037" s="69">
        <v>2000</v>
      </c>
      <c r="L2037" s="69">
        <f t="shared" si="309"/>
        <v>0</v>
      </c>
      <c r="N2037" s="69">
        <f t="shared" si="310"/>
        <v>0</v>
      </c>
      <c r="R2037" s="69">
        <f t="shared" si="311"/>
        <v>0</v>
      </c>
      <c r="V2037" s="69">
        <f t="shared" si="312"/>
        <v>0</v>
      </c>
      <c r="W2037"/>
      <c r="X2037"/>
      <c r="Y2037" s="83"/>
      <c r="Z2037"/>
      <c r="AA2037"/>
    </row>
    <row r="2038" spans="1:27" hidden="1" x14ac:dyDescent="0.2">
      <c r="A2038" s="6" t="s">
        <v>2352</v>
      </c>
      <c r="B2038" s="2">
        <f t="shared" si="307"/>
        <v>0</v>
      </c>
      <c r="C2038" s="2">
        <f t="shared" si="308"/>
        <v>2</v>
      </c>
      <c r="D2038" s="4" t="s">
        <v>20</v>
      </c>
      <c r="E2038" s="5" t="s">
        <v>2297</v>
      </c>
      <c r="F2038" s="69">
        <v>1999</v>
      </c>
      <c r="L2038" s="69">
        <f t="shared" si="309"/>
        <v>0</v>
      </c>
      <c r="N2038" s="69">
        <f t="shared" si="310"/>
        <v>0</v>
      </c>
      <c r="R2038" s="69">
        <f t="shared" si="311"/>
        <v>0</v>
      </c>
      <c r="V2038" s="69">
        <f t="shared" si="312"/>
        <v>0</v>
      </c>
      <c r="W2038"/>
      <c r="X2038"/>
      <c r="Y2038" s="83"/>
      <c r="Z2038"/>
      <c r="AA2038"/>
    </row>
    <row r="2039" spans="1:27" hidden="1" x14ac:dyDescent="0.2">
      <c r="A2039" s="6" t="s">
        <v>2333</v>
      </c>
      <c r="B2039" s="2">
        <f t="shared" si="307"/>
        <v>0</v>
      </c>
      <c r="C2039" s="2">
        <f t="shared" si="308"/>
        <v>2</v>
      </c>
      <c r="D2039" s="4" t="s">
        <v>22</v>
      </c>
      <c r="E2039" s="5" t="s">
        <v>2325</v>
      </c>
      <c r="F2039" s="69">
        <v>1998</v>
      </c>
      <c r="L2039" s="69">
        <f t="shared" si="309"/>
        <v>0</v>
      </c>
      <c r="N2039" s="69">
        <f t="shared" si="310"/>
        <v>0</v>
      </c>
      <c r="R2039" s="69">
        <f t="shared" si="311"/>
        <v>0</v>
      </c>
      <c r="V2039" s="69">
        <f t="shared" si="312"/>
        <v>0</v>
      </c>
      <c r="W2039"/>
      <c r="X2039"/>
      <c r="Y2039" s="83"/>
      <c r="Z2039"/>
      <c r="AA2039"/>
    </row>
    <row r="2040" spans="1:27" hidden="1" x14ac:dyDescent="0.2">
      <c r="A2040" s="6" t="s">
        <v>2321</v>
      </c>
      <c r="B2040" s="2">
        <f t="shared" si="307"/>
        <v>0</v>
      </c>
      <c r="C2040" s="2">
        <f t="shared" si="308"/>
        <v>2</v>
      </c>
      <c r="D2040" s="4" t="s">
        <v>20</v>
      </c>
      <c r="E2040" s="5" t="s">
        <v>2297</v>
      </c>
      <c r="F2040" s="69">
        <v>1998</v>
      </c>
      <c r="L2040" s="69">
        <f t="shared" si="309"/>
        <v>0</v>
      </c>
      <c r="N2040" s="69">
        <f t="shared" si="310"/>
        <v>0</v>
      </c>
      <c r="R2040" s="69">
        <f t="shared" si="311"/>
        <v>0</v>
      </c>
      <c r="V2040" s="69">
        <f t="shared" si="312"/>
        <v>0</v>
      </c>
      <c r="W2040"/>
      <c r="X2040"/>
      <c r="Y2040" s="83"/>
      <c r="Z2040"/>
      <c r="AA2040"/>
    </row>
    <row r="2041" spans="1:27" hidden="1" x14ac:dyDescent="0.2">
      <c r="A2041" s="6" t="s">
        <v>1917</v>
      </c>
      <c r="B2041" s="2">
        <f t="shared" si="307"/>
        <v>0</v>
      </c>
      <c r="C2041" s="2">
        <f t="shared" si="308"/>
        <v>2</v>
      </c>
      <c r="L2041" s="69">
        <f t="shared" si="309"/>
        <v>0</v>
      </c>
      <c r="N2041" s="69">
        <f t="shared" si="310"/>
        <v>0</v>
      </c>
      <c r="R2041" s="69">
        <f t="shared" si="311"/>
        <v>0</v>
      </c>
      <c r="V2041" s="69">
        <f t="shared" si="312"/>
        <v>0</v>
      </c>
      <c r="W2041"/>
      <c r="X2041"/>
      <c r="Y2041" s="83"/>
      <c r="Z2041"/>
      <c r="AA2041"/>
    </row>
    <row r="2042" spans="1:27" hidden="1" x14ac:dyDescent="0.2">
      <c r="A2042" s="6" t="s">
        <v>1918</v>
      </c>
      <c r="B2042" s="2">
        <f t="shared" si="307"/>
        <v>0</v>
      </c>
      <c r="C2042" s="2">
        <f t="shared" si="308"/>
        <v>2</v>
      </c>
      <c r="L2042" s="69">
        <f t="shared" si="309"/>
        <v>0</v>
      </c>
      <c r="N2042" s="69">
        <f t="shared" si="310"/>
        <v>0</v>
      </c>
      <c r="R2042" s="69">
        <f t="shared" si="311"/>
        <v>0</v>
      </c>
      <c r="V2042" s="69">
        <f t="shared" si="312"/>
        <v>0</v>
      </c>
      <c r="W2042"/>
      <c r="X2042"/>
      <c r="Y2042" s="83"/>
      <c r="Z2042"/>
      <c r="AA2042"/>
    </row>
    <row r="2043" spans="1:27" hidden="1" x14ac:dyDescent="0.2">
      <c r="A2043" s="6" t="s">
        <v>1919</v>
      </c>
      <c r="B2043" s="2">
        <f t="shared" si="307"/>
        <v>0</v>
      </c>
      <c r="C2043" s="2">
        <f t="shared" si="308"/>
        <v>2</v>
      </c>
      <c r="L2043" s="69">
        <f t="shared" si="309"/>
        <v>0</v>
      </c>
      <c r="N2043" s="69">
        <f t="shared" si="310"/>
        <v>0</v>
      </c>
      <c r="R2043" s="69">
        <f t="shared" si="311"/>
        <v>0</v>
      </c>
      <c r="V2043" s="69">
        <f t="shared" si="312"/>
        <v>0</v>
      </c>
      <c r="W2043"/>
      <c r="X2043"/>
      <c r="Y2043" s="83"/>
      <c r="Z2043"/>
      <c r="AA2043"/>
    </row>
    <row r="2044" spans="1:27" hidden="1" x14ac:dyDescent="0.2">
      <c r="A2044" s="6" t="s">
        <v>1920</v>
      </c>
      <c r="B2044" s="2">
        <f t="shared" si="307"/>
        <v>0</v>
      </c>
      <c r="C2044" s="2">
        <f t="shared" si="308"/>
        <v>2</v>
      </c>
      <c r="L2044" s="69">
        <f t="shared" si="309"/>
        <v>0</v>
      </c>
      <c r="N2044" s="69">
        <f t="shared" si="310"/>
        <v>0</v>
      </c>
      <c r="R2044" s="69">
        <f t="shared" si="311"/>
        <v>0</v>
      </c>
      <c r="V2044" s="69">
        <f t="shared" si="312"/>
        <v>0</v>
      </c>
      <c r="W2044"/>
      <c r="X2044"/>
      <c r="Y2044" s="83"/>
      <c r="Z2044"/>
      <c r="AA2044"/>
    </row>
    <row r="2045" spans="1:27" hidden="1" x14ac:dyDescent="0.2">
      <c r="A2045" s="6" t="s">
        <v>1921</v>
      </c>
      <c r="B2045" s="2">
        <f t="shared" si="307"/>
        <v>0</v>
      </c>
      <c r="C2045" s="2">
        <f t="shared" si="308"/>
        <v>2</v>
      </c>
      <c r="L2045" s="69">
        <f t="shared" si="309"/>
        <v>0</v>
      </c>
      <c r="N2045" s="69">
        <f t="shared" si="310"/>
        <v>0</v>
      </c>
      <c r="R2045" s="69">
        <f t="shared" si="311"/>
        <v>0</v>
      </c>
      <c r="V2045" s="69">
        <f t="shared" si="312"/>
        <v>0</v>
      </c>
      <c r="W2045"/>
      <c r="X2045"/>
      <c r="Y2045" s="83"/>
      <c r="Z2045"/>
      <c r="AA2045"/>
    </row>
    <row r="2046" spans="1:27" hidden="1" x14ac:dyDescent="0.2">
      <c r="A2046" s="6" t="s">
        <v>1922</v>
      </c>
      <c r="B2046" s="2">
        <f t="shared" si="307"/>
        <v>0</v>
      </c>
      <c r="C2046" s="2">
        <f t="shared" si="308"/>
        <v>2</v>
      </c>
      <c r="L2046" s="69">
        <f t="shared" si="309"/>
        <v>0</v>
      </c>
      <c r="N2046" s="69">
        <f t="shared" si="310"/>
        <v>0</v>
      </c>
      <c r="R2046" s="69">
        <f t="shared" si="311"/>
        <v>0</v>
      </c>
      <c r="V2046" s="69">
        <f t="shared" si="312"/>
        <v>0</v>
      </c>
      <c r="W2046"/>
      <c r="X2046"/>
      <c r="Y2046" s="83"/>
      <c r="Z2046"/>
      <c r="AA2046"/>
    </row>
    <row r="2047" spans="1:27" hidden="1" x14ac:dyDescent="0.2">
      <c r="A2047" s="6" t="s">
        <v>1923</v>
      </c>
      <c r="B2047" s="2">
        <f t="shared" si="307"/>
        <v>0</v>
      </c>
      <c r="C2047" s="2">
        <f t="shared" si="308"/>
        <v>2</v>
      </c>
      <c r="L2047" s="69">
        <f t="shared" si="309"/>
        <v>0</v>
      </c>
      <c r="N2047" s="69">
        <f t="shared" si="310"/>
        <v>0</v>
      </c>
      <c r="R2047" s="69">
        <f t="shared" si="311"/>
        <v>0</v>
      </c>
      <c r="V2047" s="69">
        <f t="shared" si="312"/>
        <v>0</v>
      </c>
      <c r="W2047"/>
      <c r="X2047"/>
      <c r="Y2047" s="83"/>
      <c r="Z2047"/>
      <c r="AA2047"/>
    </row>
    <row r="2048" spans="1:27" hidden="1" x14ac:dyDescent="0.2">
      <c r="A2048" s="6" t="s">
        <v>1924</v>
      </c>
      <c r="B2048" s="2">
        <f t="shared" si="307"/>
        <v>0</v>
      </c>
      <c r="C2048" s="2">
        <f t="shared" si="308"/>
        <v>2</v>
      </c>
      <c r="L2048" s="69">
        <f t="shared" si="309"/>
        <v>0</v>
      </c>
      <c r="N2048" s="69">
        <f t="shared" si="310"/>
        <v>0</v>
      </c>
      <c r="R2048" s="69">
        <f t="shared" si="311"/>
        <v>0</v>
      </c>
      <c r="V2048" s="69">
        <f t="shared" si="312"/>
        <v>0</v>
      </c>
      <c r="W2048"/>
      <c r="X2048"/>
      <c r="Y2048" s="83"/>
      <c r="Z2048"/>
      <c r="AA2048"/>
    </row>
    <row r="2049" spans="1:27" hidden="1" x14ac:dyDescent="0.2">
      <c r="A2049" s="6" t="s">
        <v>1925</v>
      </c>
      <c r="B2049" s="2">
        <f t="shared" si="307"/>
        <v>0</v>
      </c>
      <c r="C2049" s="2">
        <f t="shared" si="308"/>
        <v>2</v>
      </c>
      <c r="L2049" s="69">
        <f t="shared" si="309"/>
        <v>0</v>
      </c>
      <c r="N2049" s="69">
        <f t="shared" si="310"/>
        <v>0</v>
      </c>
      <c r="R2049" s="69">
        <f t="shared" si="311"/>
        <v>0</v>
      </c>
      <c r="V2049" s="69">
        <f t="shared" si="312"/>
        <v>0</v>
      </c>
      <c r="W2049"/>
      <c r="X2049"/>
      <c r="Y2049" s="83"/>
      <c r="Z2049"/>
      <c r="AA2049"/>
    </row>
    <row r="2050" spans="1:27" hidden="1" x14ac:dyDescent="0.2">
      <c r="A2050" s="6" t="s">
        <v>1926</v>
      </c>
      <c r="B2050" s="2">
        <f t="shared" si="307"/>
        <v>0</v>
      </c>
      <c r="C2050" s="2">
        <f t="shared" si="308"/>
        <v>2</v>
      </c>
      <c r="L2050" s="69">
        <f t="shared" si="309"/>
        <v>0</v>
      </c>
      <c r="N2050" s="69">
        <f t="shared" si="310"/>
        <v>0</v>
      </c>
      <c r="R2050" s="69">
        <f t="shared" si="311"/>
        <v>0</v>
      </c>
      <c r="V2050" s="69">
        <f t="shared" si="312"/>
        <v>0</v>
      </c>
      <c r="W2050"/>
      <c r="X2050"/>
      <c r="Y2050" s="83"/>
      <c r="Z2050"/>
      <c r="AA2050"/>
    </row>
    <row r="2051" spans="1:27" hidden="1" x14ac:dyDescent="0.2">
      <c r="A2051" s="6" t="s">
        <v>1927</v>
      </c>
      <c r="B2051" s="2">
        <f t="shared" si="307"/>
        <v>0</v>
      </c>
      <c r="C2051" s="2">
        <f t="shared" si="308"/>
        <v>2</v>
      </c>
      <c r="L2051" s="69">
        <f t="shared" si="309"/>
        <v>0</v>
      </c>
      <c r="N2051" s="69">
        <f t="shared" si="310"/>
        <v>0</v>
      </c>
      <c r="R2051" s="69">
        <f t="shared" si="311"/>
        <v>0</v>
      </c>
      <c r="V2051" s="69">
        <f t="shared" si="312"/>
        <v>0</v>
      </c>
      <c r="W2051"/>
      <c r="X2051"/>
      <c r="Y2051" s="83"/>
      <c r="Z2051"/>
      <c r="AA2051"/>
    </row>
    <row r="2052" spans="1:27" hidden="1" x14ac:dyDescent="0.2">
      <c r="A2052" s="6" t="s">
        <v>1928</v>
      </c>
      <c r="B2052" s="2">
        <f t="shared" si="307"/>
        <v>0</v>
      </c>
      <c r="C2052" s="2">
        <f t="shared" si="308"/>
        <v>2</v>
      </c>
      <c r="L2052" s="69">
        <f t="shared" si="309"/>
        <v>0</v>
      </c>
      <c r="N2052" s="69">
        <f t="shared" si="310"/>
        <v>0</v>
      </c>
      <c r="R2052" s="69">
        <f t="shared" si="311"/>
        <v>0</v>
      </c>
      <c r="V2052" s="69">
        <f t="shared" si="312"/>
        <v>0</v>
      </c>
      <c r="W2052"/>
      <c r="X2052"/>
      <c r="Y2052" s="83"/>
      <c r="Z2052"/>
      <c r="AA2052"/>
    </row>
    <row r="2053" spans="1:27" hidden="1" x14ac:dyDescent="0.2">
      <c r="A2053" s="6" t="s">
        <v>1929</v>
      </c>
      <c r="B2053" s="2">
        <f t="shared" si="307"/>
        <v>0</v>
      </c>
      <c r="C2053" s="2">
        <f t="shared" si="308"/>
        <v>2</v>
      </c>
      <c r="L2053" s="69">
        <f t="shared" si="309"/>
        <v>0</v>
      </c>
      <c r="N2053" s="69">
        <f t="shared" si="310"/>
        <v>0</v>
      </c>
      <c r="R2053" s="69">
        <f t="shared" si="311"/>
        <v>0</v>
      </c>
      <c r="V2053" s="69">
        <f t="shared" si="312"/>
        <v>0</v>
      </c>
      <c r="W2053"/>
      <c r="X2053"/>
      <c r="Y2053" s="83"/>
      <c r="Z2053"/>
      <c r="AA2053"/>
    </row>
    <row r="2054" spans="1:27" hidden="1" x14ac:dyDescent="0.2">
      <c r="A2054" s="6" t="s">
        <v>1930</v>
      </c>
      <c r="B2054" s="2">
        <f t="shared" si="307"/>
        <v>0</v>
      </c>
      <c r="C2054" s="2">
        <f t="shared" si="308"/>
        <v>2</v>
      </c>
      <c r="L2054" s="69">
        <f t="shared" si="309"/>
        <v>0</v>
      </c>
      <c r="N2054" s="69">
        <f t="shared" si="310"/>
        <v>0</v>
      </c>
      <c r="R2054" s="69">
        <f t="shared" si="311"/>
        <v>0</v>
      </c>
      <c r="V2054" s="69">
        <f t="shared" si="312"/>
        <v>0</v>
      </c>
      <c r="W2054"/>
      <c r="X2054"/>
      <c r="Y2054" s="83"/>
      <c r="Z2054"/>
      <c r="AA2054"/>
    </row>
    <row r="2055" spans="1:27" hidden="1" x14ac:dyDescent="0.2">
      <c r="A2055" s="6" t="s">
        <v>1931</v>
      </c>
      <c r="B2055" s="2">
        <f t="shared" si="307"/>
        <v>0</v>
      </c>
      <c r="C2055" s="2">
        <f t="shared" si="308"/>
        <v>2</v>
      </c>
      <c r="L2055" s="69">
        <f t="shared" si="309"/>
        <v>0</v>
      </c>
      <c r="N2055" s="69">
        <f t="shared" si="310"/>
        <v>0</v>
      </c>
      <c r="R2055" s="69">
        <f t="shared" si="311"/>
        <v>0</v>
      </c>
      <c r="V2055" s="69">
        <f t="shared" si="312"/>
        <v>0</v>
      </c>
      <c r="W2055"/>
      <c r="X2055"/>
      <c r="Y2055" s="83"/>
      <c r="Z2055"/>
      <c r="AA2055"/>
    </row>
    <row r="2056" spans="1:27" hidden="1" x14ac:dyDescent="0.2">
      <c r="A2056" s="6" t="s">
        <v>1932</v>
      </c>
      <c r="B2056" s="2">
        <f t="shared" si="307"/>
        <v>0</v>
      </c>
      <c r="C2056" s="2">
        <f t="shared" si="308"/>
        <v>2</v>
      </c>
      <c r="L2056" s="69">
        <f t="shared" si="309"/>
        <v>0</v>
      </c>
      <c r="N2056" s="69">
        <f t="shared" si="310"/>
        <v>0</v>
      </c>
      <c r="R2056" s="69">
        <f t="shared" si="311"/>
        <v>0</v>
      </c>
      <c r="V2056" s="69">
        <f t="shared" si="312"/>
        <v>0</v>
      </c>
      <c r="W2056"/>
      <c r="X2056"/>
      <c r="Y2056" s="83"/>
      <c r="Z2056"/>
      <c r="AA2056"/>
    </row>
    <row r="2057" spans="1:27" hidden="1" x14ac:dyDescent="0.2">
      <c r="A2057" s="6" t="s">
        <v>1933</v>
      </c>
      <c r="B2057" s="2">
        <f t="shared" si="307"/>
        <v>0</v>
      </c>
      <c r="C2057" s="2">
        <f t="shared" si="308"/>
        <v>2</v>
      </c>
      <c r="L2057" s="69">
        <f t="shared" si="309"/>
        <v>0</v>
      </c>
      <c r="N2057" s="69">
        <f t="shared" si="310"/>
        <v>0</v>
      </c>
      <c r="R2057" s="69">
        <f t="shared" si="311"/>
        <v>0</v>
      </c>
      <c r="V2057" s="69">
        <f t="shared" si="312"/>
        <v>0</v>
      </c>
      <c r="W2057"/>
      <c r="X2057"/>
      <c r="Y2057" s="83"/>
      <c r="Z2057"/>
      <c r="AA2057"/>
    </row>
    <row r="2058" spans="1:27" hidden="1" x14ac:dyDescent="0.2">
      <c r="A2058" s="6" t="s">
        <v>1934</v>
      </c>
      <c r="B2058" s="2">
        <f t="shared" si="307"/>
        <v>0</v>
      </c>
      <c r="C2058" s="2">
        <f t="shared" si="308"/>
        <v>2</v>
      </c>
      <c r="L2058" s="69">
        <f t="shared" si="309"/>
        <v>0</v>
      </c>
      <c r="N2058" s="69">
        <f t="shared" si="310"/>
        <v>0</v>
      </c>
      <c r="R2058" s="69">
        <f t="shared" si="311"/>
        <v>0</v>
      </c>
      <c r="V2058" s="69">
        <f t="shared" si="312"/>
        <v>0</v>
      </c>
      <c r="W2058"/>
      <c r="X2058"/>
      <c r="Y2058" s="83"/>
      <c r="Z2058"/>
      <c r="AA2058"/>
    </row>
    <row r="2059" spans="1:27" hidden="1" x14ac:dyDescent="0.2">
      <c r="A2059" s="6" t="s">
        <v>1935</v>
      </c>
      <c r="B2059" s="2">
        <f t="shared" si="307"/>
        <v>0</v>
      </c>
      <c r="C2059" s="2">
        <f t="shared" si="308"/>
        <v>2</v>
      </c>
      <c r="L2059" s="69">
        <f t="shared" si="309"/>
        <v>0</v>
      </c>
      <c r="N2059" s="69">
        <f t="shared" si="310"/>
        <v>0</v>
      </c>
      <c r="R2059" s="69">
        <f t="shared" si="311"/>
        <v>0</v>
      </c>
      <c r="V2059" s="69">
        <f t="shared" si="312"/>
        <v>0</v>
      </c>
      <c r="W2059"/>
      <c r="X2059"/>
      <c r="Y2059" s="83"/>
      <c r="Z2059"/>
      <c r="AA2059"/>
    </row>
    <row r="2060" spans="1:27" hidden="1" x14ac:dyDescent="0.2">
      <c r="A2060" s="6" t="s">
        <v>1936</v>
      </c>
      <c r="B2060" s="2">
        <f t="shared" si="307"/>
        <v>0</v>
      </c>
      <c r="C2060" s="2">
        <f t="shared" si="308"/>
        <v>2</v>
      </c>
      <c r="L2060" s="69">
        <f t="shared" si="309"/>
        <v>0</v>
      </c>
      <c r="N2060" s="69">
        <f t="shared" si="310"/>
        <v>0</v>
      </c>
      <c r="R2060" s="69">
        <f t="shared" si="311"/>
        <v>0</v>
      </c>
      <c r="V2060" s="69">
        <f t="shared" si="312"/>
        <v>0</v>
      </c>
      <c r="W2060"/>
      <c r="X2060"/>
      <c r="Y2060" s="83"/>
      <c r="Z2060"/>
      <c r="AA2060"/>
    </row>
    <row r="2061" spans="1:27" hidden="1" x14ac:dyDescent="0.2">
      <c r="A2061" s="6" t="s">
        <v>1937</v>
      </c>
      <c r="B2061" s="2">
        <f t="shared" si="307"/>
        <v>0</v>
      </c>
      <c r="C2061" s="2">
        <f t="shared" si="308"/>
        <v>2</v>
      </c>
      <c r="L2061" s="69">
        <f t="shared" si="309"/>
        <v>0</v>
      </c>
      <c r="N2061" s="69">
        <f t="shared" si="310"/>
        <v>0</v>
      </c>
      <c r="R2061" s="69">
        <f t="shared" si="311"/>
        <v>0</v>
      </c>
      <c r="V2061" s="69">
        <f t="shared" si="312"/>
        <v>0</v>
      </c>
      <c r="W2061"/>
      <c r="X2061"/>
      <c r="Y2061" s="83"/>
      <c r="Z2061"/>
      <c r="AA2061"/>
    </row>
    <row r="2062" spans="1:27" hidden="1" x14ac:dyDescent="0.2">
      <c r="A2062" s="6" t="s">
        <v>1938</v>
      </c>
      <c r="B2062" s="2">
        <f t="shared" si="307"/>
        <v>0</v>
      </c>
      <c r="C2062" s="2">
        <f t="shared" si="308"/>
        <v>2</v>
      </c>
      <c r="L2062" s="69">
        <f t="shared" si="309"/>
        <v>0</v>
      </c>
      <c r="N2062" s="69">
        <f t="shared" si="310"/>
        <v>0</v>
      </c>
      <c r="R2062" s="69">
        <f t="shared" si="311"/>
        <v>0</v>
      </c>
      <c r="V2062" s="69">
        <f t="shared" si="312"/>
        <v>0</v>
      </c>
      <c r="W2062"/>
      <c r="X2062"/>
      <c r="Y2062" s="83"/>
      <c r="Z2062"/>
      <c r="AA2062"/>
    </row>
    <row r="2063" spans="1:27" hidden="1" x14ac:dyDescent="0.2">
      <c r="A2063" s="6" t="s">
        <v>1939</v>
      </c>
      <c r="B2063" s="2">
        <f t="shared" si="307"/>
        <v>0</v>
      </c>
      <c r="C2063" s="2">
        <f t="shared" si="308"/>
        <v>2</v>
      </c>
      <c r="L2063" s="69">
        <f t="shared" si="309"/>
        <v>0</v>
      </c>
      <c r="N2063" s="69">
        <f t="shared" si="310"/>
        <v>0</v>
      </c>
      <c r="R2063" s="69">
        <f t="shared" si="311"/>
        <v>0</v>
      </c>
      <c r="V2063" s="69">
        <f t="shared" si="312"/>
        <v>0</v>
      </c>
      <c r="W2063"/>
      <c r="X2063"/>
      <c r="Y2063" s="83"/>
      <c r="Z2063"/>
      <c r="AA2063"/>
    </row>
    <row r="2064" spans="1:27" hidden="1" x14ac:dyDescent="0.2">
      <c r="A2064" s="6" t="s">
        <v>1940</v>
      </c>
      <c r="B2064" s="2">
        <f t="shared" si="307"/>
        <v>0</v>
      </c>
      <c r="C2064" s="2">
        <f t="shared" si="308"/>
        <v>2</v>
      </c>
      <c r="L2064" s="69">
        <f t="shared" si="309"/>
        <v>0</v>
      </c>
      <c r="N2064" s="69">
        <f t="shared" si="310"/>
        <v>0</v>
      </c>
      <c r="R2064" s="69">
        <f t="shared" si="311"/>
        <v>0</v>
      </c>
      <c r="V2064" s="69">
        <f t="shared" si="312"/>
        <v>0</v>
      </c>
      <c r="W2064"/>
      <c r="X2064"/>
      <c r="Y2064" s="83"/>
      <c r="Z2064"/>
      <c r="AA2064"/>
    </row>
    <row r="2065" spans="1:27" hidden="1" x14ac:dyDescent="0.2">
      <c r="A2065" s="6" t="s">
        <v>1941</v>
      </c>
      <c r="B2065" s="2">
        <f t="shared" si="307"/>
        <v>0</v>
      </c>
      <c r="C2065" s="2">
        <f t="shared" si="308"/>
        <v>2</v>
      </c>
      <c r="L2065" s="69">
        <f t="shared" si="309"/>
        <v>0</v>
      </c>
      <c r="N2065" s="69">
        <f t="shared" si="310"/>
        <v>0</v>
      </c>
      <c r="R2065" s="69">
        <f t="shared" si="311"/>
        <v>0</v>
      </c>
      <c r="V2065" s="69">
        <f t="shared" si="312"/>
        <v>0</v>
      </c>
      <c r="W2065"/>
      <c r="X2065"/>
      <c r="Y2065" s="83"/>
      <c r="Z2065"/>
      <c r="AA2065"/>
    </row>
    <row r="2066" spans="1:27" hidden="1" x14ac:dyDescent="0.2">
      <c r="A2066" s="6" t="s">
        <v>1942</v>
      </c>
      <c r="B2066" s="2">
        <f t="shared" si="307"/>
        <v>0</v>
      </c>
      <c r="C2066" s="2">
        <f t="shared" si="308"/>
        <v>2</v>
      </c>
      <c r="L2066" s="69">
        <f t="shared" si="309"/>
        <v>0</v>
      </c>
      <c r="N2066" s="69">
        <f t="shared" si="310"/>
        <v>0</v>
      </c>
      <c r="R2066" s="69">
        <f t="shared" si="311"/>
        <v>0</v>
      </c>
      <c r="V2066" s="69">
        <f t="shared" si="312"/>
        <v>0</v>
      </c>
      <c r="W2066"/>
      <c r="X2066"/>
      <c r="Y2066" s="83"/>
      <c r="Z2066"/>
      <c r="AA2066"/>
    </row>
    <row r="2067" spans="1:27" hidden="1" x14ac:dyDescent="0.2">
      <c r="A2067" s="6" t="s">
        <v>1943</v>
      </c>
      <c r="B2067" s="2">
        <f t="shared" si="307"/>
        <v>0</v>
      </c>
      <c r="C2067" s="2">
        <f t="shared" si="308"/>
        <v>2</v>
      </c>
      <c r="L2067" s="69">
        <f t="shared" si="309"/>
        <v>0</v>
      </c>
      <c r="N2067" s="69">
        <f t="shared" si="310"/>
        <v>0</v>
      </c>
      <c r="R2067" s="69">
        <f t="shared" si="311"/>
        <v>0</v>
      </c>
      <c r="V2067" s="69">
        <f t="shared" si="312"/>
        <v>0</v>
      </c>
      <c r="W2067"/>
      <c r="X2067"/>
      <c r="Y2067" s="83"/>
      <c r="Z2067"/>
      <c r="AA2067"/>
    </row>
    <row r="2068" spans="1:27" hidden="1" x14ac:dyDescent="0.2">
      <c r="A2068" s="6" t="s">
        <v>1944</v>
      </c>
      <c r="B2068" s="2">
        <f t="shared" si="307"/>
        <v>0</v>
      </c>
      <c r="C2068" s="2">
        <f t="shared" si="308"/>
        <v>2</v>
      </c>
      <c r="L2068" s="69">
        <f t="shared" si="309"/>
        <v>0</v>
      </c>
      <c r="N2068" s="69">
        <f t="shared" si="310"/>
        <v>0</v>
      </c>
      <c r="R2068" s="69">
        <f t="shared" si="311"/>
        <v>0</v>
      </c>
      <c r="V2068" s="69">
        <f t="shared" si="312"/>
        <v>0</v>
      </c>
      <c r="W2068"/>
      <c r="X2068"/>
      <c r="Y2068" s="83"/>
      <c r="Z2068"/>
      <c r="AA2068"/>
    </row>
    <row r="2069" spans="1:27" hidden="1" x14ac:dyDescent="0.2">
      <c r="A2069" s="6" t="s">
        <v>1945</v>
      </c>
      <c r="B2069" s="2">
        <f t="shared" si="307"/>
        <v>0</v>
      </c>
      <c r="C2069" s="2">
        <f t="shared" si="308"/>
        <v>2</v>
      </c>
      <c r="L2069" s="69">
        <f t="shared" si="309"/>
        <v>0</v>
      </c>
      <c r="N2069" s="69">
        <f t="shared" si="310"/>
        <v>0</v>
      </c>
      <c r="R2069" s="69">
        <f t="shared" si="311"/>
        <v>0</v>
      </c>
      <c r="V2069" s="69">
        <f t="shared" si="312"/>
        <v>0</v>
      </c>
      <c r="W2069"/>
      <c r="X2069"/>
      <c r="Y2069" s="83"/>
      <c r="Z2069"/>
      <c r="AA2069"/>
    </row>
    <row r="2070" spans="1:27" hidden="1" x14ac:dyDescent="0.2">
      <c r="A2070" s="6" t="s">
        <v>1946</v>
      </c>
      <c r="B2070" s="2">
        <f t="shared" si="307"/>
        <v>0</v>
      </c>
      <c r="C2070" s="2">
        <f t="shared" si="308"/>
        <v>2</v>
      </c>
      <c r="L2070" s="69">
        <f t="shared" si="309"/>
        <v>0</v>
      </c>
      <c r="N2070" s="69">
        <f t="shared" si="310"/>
        <v>0</v>
      </c>
      <c r="R2070" s="69">
        <f t="shared" si="311"/>
        <v>0</v>
      </c>
      <c r="V2070" s="69">
        <f t="shared" si="312"/>
        <v>0</v>
      </c>
      <c r="W2070"/>
      <c r="X2070"/>
      <c r="Y2070" s="83"/>
      <c r="Z2070"/>
      <c r="AA2070"/>
    </row>
    <row r="2071" spans="1:27" hidden="1" x14ac:dyDescent="0.2">
      <c r="A2071" s="6" t="s">
        <v>1947</v>
      </c>
      <c r="B2071" s="2">
        <f t="shared" si="307"/>
        <v>0</v>
      </c>
      <c r="C2071" s="2">
        <f t="shared" si="308"/>
        <v>2</v>
      </c>
      <c r="L2071" s="69">
        <f t="shared" si="309"/>
        <v>0</v>
      </c>
      <c r="N2071" s="69">
        <f t="shared" si="310"/>
        <v>0</v>
      </c>
      <c r="R2071" s="69">
        <f t="shared" si="311"/>
        <v>0</v>
      </c>
      <c r="V2071" s="69">
        <f t="shared" si="312"/>
        <v>0</v>
      </c>
      <c r="W2071"/>
      <c r="X2071"/>
      <c r="Y2071" s="83"/>
      <c r="Z2071"/>
      <c r="AA2071"/>
    </row>
    <row r="2072" spans="1:27" hidden="1" x14ac:dyDescent="0.2">
      <c r="A2072" s="6" t="s">
        <v>1948</v>
      </c>
      <c r="B2072" s="2">
        <f t="shared" si="307"/>
        <v>0</v>
      </c>
      <c r="C2072" s="2">
        <f t="shared" si="308"/>
        <v>2</v>
      </c>
      <c r="L2072" s="69">
        <f t="shared" si="309"/>
        <v>0</v>
      </c>
      <c r="N2072" s="69">
        <f t="shared" si="310"/>
        <v>0</v>
      </c>
      <c r="R2072" s="69">
        <f t="shared" si="311"/>
        <v>0</v>
      </c>
      <c r="V2072" s="69">
        <f t="shared" si="312"/>
        <v>0</v>
      </c>
      <c r="W2072"/>
      <c r="X2072"/>
      <c r="Y2072" s="83"/>
      <c r="Z2072"/>
      <c r="AA2072"/>
    </row>
    <row r="2073" spans="1:27" hidden="1" x14ac:dyDescent="0.2">
      <c r="A2073" s="6" t="s">
        <v>1949</v>
      </c>
      <c r="B2073" s="2">
        <f t="shared" si="307"/>
        <v>0</v>
      </c>
      <c r="C2073" s="2">
        <f t="shared" si="308"/>
        <v>2</v>
      </c>
      <c r="L2073" s="69">
        <f t="shared" si="309"/>
        <v>0</v>
      </c>
      <c r="N2073" s="69">
        <f t="shared" si="310"/>
        <v>0</v>
      </c>
      <c r="R2073" s="69">
        <f t="shared" si="311"/>
        <v>0</v>
      </c>
      <c r="V2073" s="69">
        <f t="shared" si="312"/>
        <v>0</v>
      </c>
      <c r="W2073"/>
      <c r="X2073"/>
      <c r="Y2073" s="83"/>
      <c r="Z2073"/>
      <c r="AA2073"/>
    </row>
    <row r="2074" spans="1:27" hidden="1" x14ac:dyDescent="0.2">
      <c r="A2074" s="6" t="s">
        <v>1950</v>
      </c>
      <c r="B2074" s="2">
        <f t="shared" si="307"/>
        <v>0</v>
      </c>
      <c r="C2074" s="2">
        <f t="shared" si="308"/>
        <v>2</v>
      </c>
      <c r="L2074" s="69">
        <f t="shared" si="309"/>
        <v>0</v>
      </c>
      <c r="N2074" s="69">
        <f t="shared" si="310"/>
        <v>0</v>
      </c>
      <c r="R2074" s="69">
        <f t="shared" si="311"/>
        <v>0</v>
      </c>
      <c r="V2074" s="69">
        <f t="shared" si="312"/>
        <v>0</v>
      </c>
      <c r="W2074"/>
      <c r="X2074"/>
      <c r="Y2074" s="83"/>
      <c r="Z2074"/>
      <c r="AA2074"/>
    </row>
    <row r="2075" spans="1:27" hidden="1" x14ac:dyDescent="0.2">
      <c r="A2075" s="6" t="s">
        <v>1951</v>
      </c>
      <c r="B2075" s="2">
        <f t="shared" si="307"/>
        <v>0</v>
      </c>
      <c r="C2075" s="2">
        <f t="shared" si="308"/>
        <v>2</v>
      </c>
      <c r="L2075" s="69">
        <f t="shared" si="309"/>
        <v>0</v>
      </c>
      <c r="N2075" s="69">
        <f t="shared" si="310"/>
        <v>0</v>
      </c>
      <c r="R2075" s="69">
        <f t="shared" si="311"/>
        <v>0</v>
      </c>
      <c r="V2075" s="69">
        <f t="shared" si="312"/>
        <v>0</v>
      </c>
      <c r="W2075"/>
      <c r="X2075"/>
      <c r="Y2075" s="83"/>
      <c r="Z2075"/>
      <c r="AA2075"/>
    </row>
    <row r="2076" spans="1:27" hidden="1" x14ac:dyDescent="0.2">
      <c r="A2076" s="6" t="s">
        <v>1952</v>
      </c>
      <c r="B2076" s="2">
        <f t="shared" si="307"/>
        <v>0</v>
      </c>
      <c r="C2076" s="2">
        <f t="shared" si="308"/>
        <v>2</v>
      </c>
      <c r="L2076" s="69">
        <f t="shared" si="309"/>
        <v>0</v>
      </c>
      <c r="N2076" s="69">
        <f t="shared" si="310"/>
        <v>0</v>
      </c>
      <c r="R2076" s="69">
        <f t="shared" si="311"/>
        <v>0</v>
      </c>
      <c r="V2076" s="69">
        <f t="shared" si="312"/>
        <v>0</v>
      </c>
      <c r="W2076"/>
      <c r="X2076"/>
      <c r="Y2076" s="83"/>
      <c r="Z2076"/>
      <c r="AA2076"/>
    </row>
    <row r="2077" spans="1:27" hidden="1" x14ac:dyDescent="0.2">
      <c r="A2077" s="6" t="s">
        <v>1953</v>
      </c>
      <c r="B2077" s="2">
        <f t="shared" si="307"/>
        <v>0</v>
      </c>
      <c r="C2077" s="2">
        <f t="shared" si="308"/>
        <v>2</v>
      </c>
      <c r="L2077" s="69">
        <f t="shared" si="309"/>
        <v>0</v>
      </c>
      <c r="N2077" s="69">
        <f t="shared" si="310"/>
        <v>0</v>
      </c>
      <c r="R2077" s="69">
        <f t="shared" si="311"/>
        <v>0</v>
      </c>
      <c r="V2077" s="69">
        <f t="shared" si="312"/>
        <v>0</v>
      </c>
      <c r="W2077"/>
      <c r="X2077"/>
      <c r="Y2077" s="83"/>
      <c r="Z2077"/>
      <c r="AA2077"/>
    </row>
    <row r="2078" spans="1:27" hidden="1" x14ac:dyDescent="0.2">
      <c r="A2078" s="6" t="s">
        <v>1954</v>
      </c>
      <c r="B2078" s="2">
        <f t="shared" si="307"/>
        <v>0</v>
      </c>
      <c r="C2078" s="2">
        <f t="shared" si="308"/>
        <v>2</v>
      </c>
      <c r="L2078" s="69">
        <f t="shared" si="309"/>
        <v>0</v>
      </c>
      <c r="N2078" s="69">
        <f t="shared" si="310"/>
        <v>0</v>
      </c>
      <c r="R2078" s="69">
        <f t="shared" si="311"/>
        <v>0</v>
      </c>
      <c r="V2078" s="69">
        <f t="shared" si="312"/>
        <v>0</v>
      </c>
      <c r="W2078"/>
      <c r="X2078"/>
      <c r="Y2078" s="83"/>
      <c r="Z2078"/>
      <c r="AA2078"/>
    </row>
    <row r="2079" spans="1:27" hidden="1" x14ac:dyDescent="0.2">
      <c r="A2079" s="6" t="s">
        <v>1955</v>
      </c>
      <c r="B2079" s="2">
        <f t="shared" si="307"/>
        <v>0</v>
      </c>
      <c r="C2079" s="2">
        <f t="shared" si="308"/>
        <v>2</v>
      </c>
      <c r="L2079" s="69">
        <f t="shared" si="309"/>
        <v>0</v>
      </c>
      <c r="N2079" s="69">
        <f t="shared" si="310"/>
        <v>0</v>
      </c>
      <c r="R2079" s="69">
        <f t="shared" si="311"/>
        <v>0</v>
      </c>
      <c r="V2079" s="69">
        <f t="shared" si="312"/>
        <v>0</v>
      </c>
      <c r="W2079"/>
      <c r="X2079"/>
      <c r="Y2079" s="83"/>
      <c r="Z2079"/>
      <c r="AA2079"/>
    </row>
    <row r="2080" spans="1:27" hidden="1" x14ac:dyDescent="0.2">
      <c r="A2080" s="6" t="s">
        <v>1956</v>
      </c>
      <c r="B2080" s="2">
        <f t="shared" si="307"/>
        <v>0</v>
      </c>
      <c r="C2080" s="2">
        <f t="shared" si="308"/>
        <v>2</v>
      </c>
      <c r="L2080" s="69">
        <f t="shared" si="309"/>
        <v>0</v>
      </c>
      <c r="N2080" s="69">
        <f t="shared" si="310"/>
        <v>0</v>
      </c>
      <c r="R2080" s="69">
        <f t="shared" si="311"/>
        <v>0</v>
      </c>
      <c r="V2080" s="69">
        <f t="shared" si="312"/>
        <v>0</v>
      </c>
      <c r="W2080"/>
      <c r="X2080"/>
      <c r="Y2080" s="83"/>
      <c r="Z2080"/>
      <c r="AA2080"/>
    </row>
    <row r="2081" spans="1:27" hidden="1" x14ac:dyDescent="0.2">
      <c r="A2081" s="6" t="s">
        <v>1957</v>
      </c>
      <c r="B2081" s="2">
        <f t="shared" si="307"/>
        <v>0</v>
      </c>
      <c r="C2081" s="2">
        <f t="shared" si="308"/>
        <v>2</v>
      </c>
      <c r="L2081" s="69">
        <f t="shared" si="309"/>
        <v>0</v>
      </c>
      <c r="N2081" s="69">
        <f t="shared" si="310"/>
        <v>0</v>
      </c>
      <c r="R2081" s="69">
        <f t="shared" si="311"/>
        <v>0</v>
      </c>
      <c r="V2081" s="69">
        <f t="shared" si="312"/>
        <v>0</v>
      </c>
      <c r="W2081"/>
      <c r="X2081"/>
      <c r="Y2081" s="83"/>
      <c r="Z2081"/>
      <c r="AA2081"/>
    </row>
    <row r="2082" spans="1:27" hidden="1" x14ac:dyDescent="0.2">
      <c r="A2082" s="6" t="s">
        <v>1958</v>
      </c>
      <c r="B2082" s="2">
        <f t="shared" si="307"/>
        <v>0</v>
      </c>
      <c r="C2082" s="2">
        <f t="shared" si="308"/>
        <v>2</v>
      </c>
      <c r="L2082" s="69">
        <f t="shared" si="309"/>
        <v>0</v>
      </c>
      <c r="N2082" s="69">
        <f t="shared" si="310"/>
        <v>0</v>
      </c>
      <c r="R2082" s="69">
        <f t="shared" si="311"/>
        <v>0</v>
      </c>
      <c r="V2082" s="69">
        <f t="shared" si="312"/>
        <v>0</v>
      </c>
      <c r="W2082"/>
      <c r="X2082"/>
      <c r="Y2082" s="83"/>
      <c r="Z2082"/>
      <c r="AA2082"/>
    </row>
    <row r="2083" spans="1:27" hidden="1" x14ac:dyDescent="0.2">
      <c r="A2083" s="6" t="s">
        <v>1959</v>
      </c>
      <c r="B2083" s="2">
        <f t="shared" si="307"/>
        <v>0</v>
      </c>
      <c r="C2083" s="2">
        <f t="shared" si="308"/>
        <v>2</v>
      </c>
      <c r="L2083" s="69">
        <f t="shared" si="309"/>
        <v>0</v>
      </c>
      <c r="N2083" s="69">
        <f t="shared" si="310"/>
        <v>0</v>
      </c>
      <c r="R2083" s="69">
        <f t="shared" si="311"/>
        <v>0</v>
      </c>
      <c r="V2083" s="69">
        <f t="shared" si="312"/>
        <v>0</v>
      </c>
      <c r="W2083"/>
      <c r="X2083"/>
      <c r="Y2083" s="83"/>
      <c r="Z2083"/>
      <c r="AA2083"/>
    </row>
    <row r="2084" spans="1:27" hidden="1" x14ac:dyDescent="0.2">
      <c r="A2084" s="6" t="s">
        <v>1960</v>
      </c>
      <c r="B2084" s="2">
        <f t="shared" si="307"/>
        <v>0</v>
      </c>
      <c r="C2084" s="2">
        <f t="shared" si="308"/>
        <v>2</v>
      </c>
      <c r="L2084" s="69">
        <f t="shared" si="309"/>
        <v>0</v>
      </c>
      <c r="N2084" s="69">
        <f t="shared" si="310"/>
        <v>0</v>
      </c>
      <c r="R2084" s="69">
        <f t="shared" si="311"/>
        <v>0</v>
      </c>
      <c r="V2084" s="69">
        <f t="shared" si="312"/>
        <v>0</v>
      </c>
      <c r="W2084"/>
      <c r="X2084"/>
      <c r="Y2084" s="83"/>
      <c r="Z2084"/>
      <c r="AA2084"/>
    </row>
    <row r="2085" spans="1:27" hidden="1" x14ac:dyDescent="0.2">
      <c r="A2085" s="6" t="s">
        <v>1961</v>
      </c>
      <c r="B2085" s="2">
        <f t="shared" ref="B2085:B2148" si="315">+L2085+N2085+R2085+V2085+X2085</f>
        <v>0</v>
      </c>
      <c r="C2085" s="2">
        <f t="shared" ref="C2085:C2148" si="316">RANK(B2085,B$2021:B$2220,0)</f>
        <v>2</v>
      </c>
      <c r="L2085" s="69">
        <f t="shared" ref="L2085:L2148" si="317">IF(AND(I2085&lt;1,J2085&lt;1,K2085&lt;1),0,IF(250+((150-(I2085*60+J2085))*2)&lt;0,0,IF(K2085&lt;50,250+((150-(I2085*60+J2085))*2),IF(K2085&gt;49,250+((150-(I2085*60+J2085))*2)-1,250+((150-(I2085*60+J2085))*2)))))</f>
        <v>0</v>
      </c>
      <c r="N2085" s="69">
        <f t="shared" ref="N2085:N2148" si="318">IF(M2085&lt;89,0,250+((M2085-172)*3))</f>
        <v>0</v>
      </c>
      <c r="R2085" s="69">
        <f t="shared" ref="R2085:R2148" si="319">IF(AND(O2085&lt;1,P2085&lt;1,Q2085&lt;1),0,IF(250+((680-(O2085*60+P2085))*1)&lt;0,0,250+((680-(O2085*60+P2085))*1)))</f>
        <v>0</v>
      </c>
      <c r="V2085" s="69">
        <f t="shared" ref="V2085:V2148" si="320">IF(AND(S2085&lt;1,T2085&lt;1,U2085&lt;1),0,IF(500+((800-(S2085*60+T2085))*1)&lt;0,0,500+((800-(S2085*60+T2085))*1)))</f>
        <v>0</v>
      </c>
      <c r="W2085"/>
      <c r="X2085"/>
      <c r="Y2085" s="83"/>
      <c r="Z2085"/>
      <c r="AA2085"/>
    </row>
    <row r="2086" spans="1:27" hidden="1" x14ac:dyDescent="0.2">
      <c r="A2086" s="6" t="s">
        <v>1962</v>
      </c>
      <c r="B2086" s="2">
        <f t="shared" si="315"/>
        <v>0</v>
      </c>
      <c r="C2086" s="2">
        <f t="shared" si="316"/>
        <v>2</v>
      </c>
      <c r="L2086" s="69">
        <f t="shared" si="317"/>
        <v>0</v>
      </c>
      <c r="N2086" s="69">
        <f t="shared" si="318"/>
        <v>0</v>
      </c>
      <c r="R2086" s="69">
        <f t="shared" si="319"/>
        <v>0</v>
      </c>
      <c r="V2086" s="69">
        <f t="shared" si="320"/>
        <v>0</v>
      </c>
      <c r="W2086"/>
      <c r="X2086"/>
      <c r="Y2086" s="83"/>
      <c r="Z2086"/>
      <c r="AA2086"/>
    </row>
    <row r="2087" spans="1:27" hidden="1" x14ac:dyDescent="0.2">
      <c r="A2087" s="6" t="s">
        <v>1963</v>
      </c>
      <c r="B2087" s="2">
        <f t="shared" si="315"/>
        <v>0</v>
      </c>
      <c r="C2087" s="2">
        <f t="shared" si="316"/>
        <v>2</v>
      </c>
      <c r="L2087" s="69">
        <f t="shared" si="317"/>
        <v>0</v>
      </c>
      <c r="N2087" s="69">
        <f t="shared" si="318"/>
        <v>0</v>
      </c>
      <c r="R2087" s="69">
        <f t="shared" si="319"/>
        <v>0</v>
      </c>
      <c r="V2087" s="69">
        <f t="shared" si="320"/>
        <v>0</v>
      </c>
      <c r="W2087"/>
      <c r="X2087"/>
      <c r="Y2087" s="83"/>
      <c r="Z2087"/>
      <c r="AA2087"/>
    </row>
    <row r="2088" spans="1:27" hidden="1" x14ac:dyDescent="0.2">
      <c r="A2088" s="6" t="s">
        <v>1964</v>
      </c>
      <c r="B2088" s="2">
        <f t="shared" si="315"/>
        <v>0</v>
      </c>
      <c r="C2088" s="2">
        <f t="shared" si="316"/>
        <v>2</v>
      </c>
      <c r="L2088" s="69">
        <f t="shared" si="317"/>
        <v>0</v>
      </c>
      <c r="N2088" s="69">
        <f t="shared" si="318"/>
        <v>0</v>
      </c>
      <c r="R2088" s="69">
        <f t="shared" si="319"/>
        <v>0</v>
      </c>
      <c r="V2088" s="69">
        <f t="shared" si="320"/>
        <v>0</v>
      </c>
      <c r="W2088"/>
      <c r="X2088"/>
      <c r="Y2088" s="83"/>
      <c r="Z2088"/>
      <c r="AA2088"/>
    </row>
    <row r="2089" spans="1:27" hidden="1" x14ac:dyDescent="0.2">
      <c r="A2089" s="6" t="s">
        <v>1965</v>
      </c>
      <c r="B2089" s="2">
        <f t="shared" si="315"/>
        <v>0</v>
      </c>
      <c r="C2089" s="2">
        <f t="shared" si="316"/>
        <v>2</v>
      </c>
      <c r="L2089" s="69">
        <f t="shared" si="317"/>
        <v>0</v>
      </c>
      <c r="N2089" s="69">
        <f t="shared" si="318"/>
        <v>0</v>
      </c>
      <c r="R2089" s="69">
        <f t="shared" si="319"/>
        <v>0</v>
      </c>
      <c r="V2089" s="69">
        <f t="shared" si="320"/>
        <v>0</v>
      </c>
      <c r="W2089"/>
      <c r="X2089"/>
      <c r="Y2089" s="83"/>
      <c r="Z2089"/>
      <c r="AA2089"/>
    </row>
    <row r="2090" spans="1:27" hidden="1" x14ac:dyDescent="0.2">
      <c r="A2090" s="6" t="s">
        <v>1966</v>
      </c>
      <c r="B2090" s="2">
        <f t="shared" si="315"/>
        <v>0</v>
      </c>
      <c r="C2090" s="2">
        <f t="shared" si="316"/>
        <v>2</v>
      </c>
      <c r="L2090" s="69">
        <f t="shared" si="317"/>
        <v>0</v>
      </c>
      <c r="N2090" s="69">
        <f t="shared" si="318"/>
        <v>0</v>
      </c>
      <c r="R2090" s="69">
        <f t="shared" si="319"/>
        <v>0</v>
      </c>
      <c r="V2090" s="69">
        <f t="shared" si="320"/>
        <v>0</v>
      </c>
      <c r="W2090"/>
      <c r="X2090"/>
      <c r="Y2090" s="83"/>
      <c r="Z2090"/>
      <c r="AA2090"/>
    </row>
    <row r="2091" spans="1:27" hidden="1" x14ac:dyDescent="0.2">
      <c r="A2091" s="6" t="s">
        <v>1967</v>
      </c>
      <c r="B2091" s="2">
        <f t="shared" si="315"/>
        <v>0</v>
      </c>
      <c r="C2091" s="2">
        <f t="shared" si="316"/>
        <v>2</v>
      </c>
      <c r="L2091" s="69">
        <f t="shared" si="317"/>
        <v>0</v>
      </c>
      <c r="N2091" s="69">
        <f t="shared" si="318"/>
        <v>0</v>
      </c>
      <c r="R2091" s="69">
        <f t="shared" si="319"/>
        <v>0</v>
      </c>
      <c r="V2091" s="69">
        <f t="shared" si="320"/>
        <v>0</v>
      </c>
      <c r="W2091"/>
      <c r="X2091"/>
      <c r="Y2091" s="83"/>
      <c r="Z2091"/>
      <c r="AA2091"/>
    </row>
    <row r="2092" spans="1:27" hidden="1" x14ac:dyDescent="0.2">
      <c r="A2092" s="6" t="s">
        <v>1968</v>
      </c>
      <c r="B2092" s="2">
        <f t="shared" si="315"/>
        <v>0</v>
      </c>
      <c r="C2092" s="2">
        <f t="shared" si="316"/>
        <v>2</v>
      </c>
      <c r="L2092" s="69">
        <f t="shared" si="317"/>
        <v>0</v>
      </c>
      <c r="N2092" s="69">
        <f t="shared" si="318"/>
        <v>0</v>
      </c>
      <c r="R2092" s="69">
        <f t="shared" si="319"/>
        <v>0</v>
      </c>
      <c r="V2092" s="69">
        <f t="shared" si="320"/>
        <v>0</v>
      </c>
      <c r="W2092"/>
      <c r="X2092"/>
      <c r="Y2092" s="83"/>
      <c r="Z2092"/>
      <c r="AA2092"/>
    </row>
    <row r="2093" spans="1:27" hidden="1" x14ac:dyDescent="0.2">
      <c r="A2093" s="6" t="s">
        <v>1969</v>
      </c>
      <c r="B2093" s="2">
        <f t="shared" si="315"/>
        <v>0</v>
      </c>
      <c r="C2093" s="2">
        <f t="shared" si="316"/>
        <v>2</v>
      </c>
      <c r="L2093" s="69">
        <f t="shared" si="317"/>
        <v>0</v>
      </c>
      <c r="N2093" s="69">
        <f t="shared" si="318"/>
        <v>0</v>
      </c>
      <c r="R2093" s="69">
        <f t="shared" si="319"/>
        <v>0</v>
      </c>
      <c r="V2093" s="69">
        <f t="shared" si="320"/>
        <v>0</v>
      </c>
      <c r="W2093"/>
      <c r="X2093"/>
      <c r="Y2093" s="83"/>
      <c r="Z2093"/>
      <c r="AA2093"/>
    </row>
    <row r="2094" spans="1:27" hidden="1" x14ac:dyDescent="0.2">
      <c r="A2094" s="6" t="s">
        <v>1970</v>
      </c>
      <c r="B2094" s="2">
        <f t="shared" si="315"/>
        <v>0</v>
      </c>
      <c r="C2094" s="2">
        <f t="shared" si="316"/>
        <v>2</v>
      </c>
      <c r="L2094" s="69">
        <f t="shared" si="317"/>
        <v>0</v>
      </c>
      <c r="N2094" s="69">
        <f t="shared" si="318"/>
        <v>0</v>
      </c>
      <c r="R2094" s="69">
        <f t="shared" si="319"/>
        <v>0</v>
      </c>
      <c r="V2094" s="69">
        <f t="shared" si="320"/>
        <v>0</v>
      </c>
      <c r="W2094"/>
      <c r="X2094"/>
      <c r="Y2094" s="83"/>
      <c r="Z2094"/>
      <c r="AA2094"/>
    </row>
    <row r="2095" spans="1:27" hidden="1" x14ac:dyDescent="0.2">
      <c r="A2095" s="6" t="s">
        <v>1971</v>
      </c>
      <c r="B2095" s="2">
        <f t="shared" si="315"/>
        <v>0</v>
      </c>
      <c r="C2095" s="2">
        <f t="shared" si="316"/>
        <v>2</v>
      </c>
      <c r="L2095" s="69">
        <f t="shared" si="317"/>
        <v>0</v>
      </c>
      <c r="N2095" s="69">
        <f t="shared" si="318"/>
        <v>0</v>
      </c>
      <c r="R2095" s="69">
        <f t="shared" si="319"/>
        <v>0</v>
      </c>
      <c r="V2095" s="69">
        <f t="shared" si="320"/>
        <v>0</v>
      </c>
      <c r="W2095"/>
      <c r="X2095"/>
      <c r="Y2095" s="83"/>
      <c r="Z2095"/>
      <c r="AA2095"/>
    </row>
    <row r="2096" spans="1:27" hidden="1" x14ac:dyDescent="0.2">
      <c r="A2096" s="6" t="s">
        <v>1972</v>
      </c>
      <c r="B2096" s="2">
        <f t="shared" si="315"/>
        <v>0</v>
      </c>
      <c r="C2096" s="2">
        <f t="shared" si="316"/>
        <v>2</v>
      </c>
      <c r="L2096" s="69">
        <f t="shared" si="317"/>
        <v>0</v>
      </c>
      <c r="N2096" s="69">
        <f t="shared" si="318"/>
        <v>0</v>
      </c>
      <c r="R2096" s="69">
        <f t="shared" si="319"/>
        <v>0</v>
      </c>
      <c r="V2096" s="69">
        <f t="shared" si="320"/>
        <v>0</v>
      </c>
      <c r="W2096"/>
      <c r="X2096"/>
      <c r="Y2096" s="83"/>
      <c r="Z2096"/>
      <c r="AA2096"/>
    </row>
    <row r="2097" spans="1:27" hidden="1" x14ac:dyDescent="0.2">
      <c r="A2097" s="6" t="s">
        <v>1973</v>
      </c>
      <c r="B2097" s="2">
        <f t="shared" si="315"/>
        <v>0</v>
      </c>
      <c r="C2097" s="2">
        <f t="shared" si="316"/>
        <v>2</v>
      </c>
      <c r="L2097" s="69">
        <f t="shared" si="317"/>
        <v>0</v>
      </c>
      <c r="N2097" s="69">
        <f t="shared" si="318"/>
        <v>0</v>
      </c>
      <c r="R2097" s="69">
        <f t="shared" si="319"/>
        <v>0</v>
      </c>
      <c r="V2097" s="69">
        <f t="shared" si="320"/>
        <v>0</v>
      </c>
      <c r="W2097"/>
      <c r="X2097"/>
      <c r="Y2097" s="83"/>
      <c r="Z2097"/>
      <c r="AA2097"/>
    </row>
    <row r="2098" spans="1:27" hidden="1" x14ac:dyDescent="0.2">
      <c r="A2098" s="6" t="s">
        <v>1974</v>
      </c>
      <c r="B2098" s="2">
        <f t="shared" si="315"/>
        <v>0</v>
      </c>
      <c r="C2098" s="2">
        <f t="shared" si="316"/>
        <v>2</v>
      </c>
      <c r="L2098" s="69">
        <f t="shared" si="317"/>
        <v>0</v>
      </c>
      <c r="N2098" s="69">
        <f t="shared" si="318"/>
        <v>0</v>
      </c>
      <c r="R2098" s="69">
        <f t="shared" si="319"/>
        <v>0</v>
      </c>
      <c r="V2098" s="69">
        <f t="shared" si="320"/>
        <v>0</v>
      </c>
      <c r="W2098"/>
      <c r="X2098"/>
      <c r="Y2098" s="83"/>
      <c r="Z2098"/>
      <c r="AA2098"/>
    </row>
    <row r="2099" spans="1:27" hidden="1" x14ac:dyDescent="0.2">
      <c r="A2099" s="6" t="s">
        <v>1975</v>
      </c>
      <c r="B2099" s="2">
        <f t="shared" si="315"/>
        <v>0</v>
      </c>
      <c r="C2099" s="2">
        <f t="shared" si="316"/>
        <v>2</v>
      </c>
      <c r="L2099" s="69">
        <f t="shared" si="317"/>
        <v>0</v>
      </c>
      <c r="N2099" s="69">
        <f t="shared" si="318"/>
        <v>0</v>
      </c>
      <c r="R2099" s="69">
        <f t="shared" si="319"/>
        <v>0</v>
      </c>
      <c r="V2099" s="69">
        <f t="shared" si="320"/>
        <v>0</v>
      </c>
      <c r="W2099"/>
      <c r="X2099"/>
      <c r="Y2099" s="83"/>
      <c r="Z2099"/>
      <c r="AA2099"/>
    </row>
    <row r="2100" spans="1:27" hidden="1" x14ac:dyDescent="0.2">
      <c r="A2100" s="6" t="s">
        <v>1976</v>
      </c>
      <c r="B2100" s="2">
        <f t="shared" si="315"/>
        <v>0</v>
      </c>
      <c r="C2100" s="2">
        <f t="shared" si="316"/>
        <v>2</v>
      </c>
      <c r="L2100" s="69">
        <f t="shared" si="317"/>
        <v>0</v>
      </c>
      <c r="N2100" s="69">
        <f t="shared" si="318"/>
        <v>0</v>
      </c>
      <c r="R2100" s="69">
        <f t="shared" si="319"/>
        <v>0</v>
      </c>
      <c r="V2100" s="69">
        <f t="shared" si="320"/>
        <v>0</v>
      </c>
      <c r="W2100"/>
      <c r="X2100"/>
      <c r="Y2100" s="83"/>
      <c r="Z2100"/>
      <c r="AA2100"/>
    </row>
    <row r="2101" spans="1:27" hidden="1" x14ac:dyDescent="0.2">
      <c r="A2101" s="6" t="s">
        <v>1977</v>
      </c>
      <c r="B2101" s="2">
        <f t="shared" si="315"/>
        <v>0</v>
      </c>
      <c r="C2101" s="2">
        <f t="shared" si="316"/>
        <v>2</v>
      </c>
      <c r="L2101" s="69">
        <f t="shared" si="317"/>
        <v>0</v>
      </c>
      <c r="N2101" s="69">
        <f t="shared" si="318"/>
        <v>0</v>
      </c>
      <c r="R2101" s="69">
        <f t="shared" si="319"/>
        <v>0</v>
      </c>
      <c r="V2101" s="69">
        <f t="shared" si="320"/>
        <v>0</v>
      </c>
      <c r="W2101"/>
      <c r="X2101"/>
      <c r="Y2101" s="83"/>
      <c r="Z2101"/>
      <c r="AA2101"/>
    </row>
    <row r="2102" spans="1:27" hidden="1" x14ac:dyDescent="0.2">
      <c r="A2102" s="6" t="s">
        <v>1978</v>
      </c>
      <c r="B2102" s="2">
        <f t="shared" si="315"/>
        <v>0</v>
      </c>
      <c r="C2102" s="2">
        <f t="shared" si="316"/>
        <v>2</v>
      </c>
      <c r="L2102" s="69">
        <f t="shared" si="317"/>
        <v>0</v>
      </c>
      <c r="N2102" s="69">
        <f t="shared" si="318"/>
        <v>0</v>
      </c>
      <c r="R2102" s="69">
        <f t="shared" si="319"/>
        <v>0</v>
      </c>
      <c r="V2102" s="69">
        <f t="shared" si="320"/>
        <v>0</v>
      </c>
      <c r="W2102"/>
      <c r="X2102"/>
      <c r="Y2102" s="83"/>
      <c r="Z2102"/>
      <c r="AA2102"/>
    </row>
    <row r="2103" spans="1:27" hidden="1" x14ac:dyDescent="0.2">
      <c r="A2103" s="6" t="s">
        <v>1979</v>
      </c>
      <c r="B2103" s="2">
        <f t="shared" si="315"/>
        <v>0</v>
      </c>
      <c r="C2103" s="2">
        <f t="shared" si="316"/>
        <v>2</v>
      </c>
      <c r="L2103" s="69">
        <f t="shared" si="317"/>
        <v>0</v>
      </c>
      <c r="N2103" s="69">
        <f t="shared" si="318"/>
        <v>0</v>
      </c>
      <c r="R2103" s="69">
        <f t="shared" si="319"/>
        <v>0</v>
      </c>
      <c r="V2103" s="69">
        <f t="shared" si="320"/>
        <v>0</v>
      </c>
      <c r="W2103"/>
      <c r="X2103"/>
      <c r="Y2103" s="83"/>
      <c r="Z2103"/>
      <c r="AA2103"/>
    </row>
    <row r="2104" spans="1:27" hidden="1" x14ac:dyDescent="0.2">
      <c r="A2104" s="6" t="s">
        <v>1980</v>
      </c>
      <c r="B2104" s="2">
        <f t="shared" si="315"/>
        <v>0</v>
      </c>
      <c r="C2104" s="2">
        <f t="shared" si="316"/>
        <v>2</v>
      </c>
      <c r="L2104" s="69">
        <f t="shared" si="317"/>
        <v>0</v>
      </c>
      <c r="N2104" s="69">
        <f t="shared" si="318"/>
        <v>0</v>
      </c>
      <c r="R2104" s="69">
        <f t="shared" si="319"/>
        <v>0</v>
      </c>
      <c r="V2104" s="69">
        <f t="shared" si="320"/>
        <v>0</v>
      </c>
      <c r="W2104"/>
      <c r="X2104"/>
      <c r="Y2104" s="83"/>
      <c r="Z2104"/>
      <c r="AA2104"/>
    </row>
    <row r="2105" spans="1:27" hidden="1" x14ac:dyDescent="0.2">
      <c r="A2105" s="6" t="s">
        <v>1981</v>
      </c>
      <c r="B2105" s="2">
        <f t="shared" si="315"/>
        <v>0</v>
      </c>
      <c r="C2105" s="2">
        <f t="shared" si="316"/>
        <v>2</v>
      </c>
      <c r="L2105" s="69">
        <f t="shared" si="317"/>
        <v>0</v>
      </c>
      <c r="N2105" s="69">
        <f t="shared" si="318"/>
        <v>0</v>
      </c>
      <c r="R2105" s="69">
        <f t="shared" si="319"/>
        <v>0</v>
      </c>
      <c r="V2105" s="69">
        <f t="shared" si="320"/>
        <v>0</v>
      </c>
      <c r="W2105"/>
      <c r="X2105"/>
      <c r="Y2105" s="83"/>
      <c r="Z2105"/>
      <c r="AA2105"/>
    </row>
    <row r="2106" spans="1:27" hidden="1" x14ac:dyDescent="0.2">
      <c r="A2106" s="6" t="s">
        <v>1982</v>
      </c>
      <c r="B2106" s="2">
        <f t="shared" si="315"/>
        <v>0</v>
      </c>
      <c r="C2106" s="2">
        <f t="shared" si="316"/>
        <v>2</v>
      </c>
      <c r="L2106" s="69">
        <f t="shared" si="317"/>
        <v>0</v>
      </c>
      <c r="N2106" s="69">
        <f t="shared" si="318"/>
        <v>0</v>
      </c>
      <c r="R2106" s="69">
        <f t="shared" si="319"/>
        <v>0</v>
      </c>
      <c r="V2106" s="69">
        <f t="shared" si="320"/>
        <v>0</v>
      </c>
      <c r="W2106"/>
      <c r="X2106"/>
      <c r="Y2106" s="83"/>
      <c r="Z2106"/>
      <c r="AA2106"/>
    </row>
    <row r="2107" spans="1:27" hidden="1" x14ac:dyDescent="0.2">
      <c r="A2107" s="6" t="s">
        <v>1983</v>
      </c>
      <c r="B2107" s="2">
        <f t="shared" si="315"/>
        <v>0</v>
      </c>
      <c r="C2107" s="2">
        <f t="shared" si="316"/>
        <v>2</v>
      </c>
      <c r="L2107" s="69">
        <f t="shared" si="317"/>
        <v>0</v>
      </c>
      <c r="N2107" s="69">
        <f t="shared" si="318"/>
        <v>0</v>
      </c>
      <c r="R2107" s="69">
        <f t="shared" si="319"/>
        <v>0</v>
      </c>
      <c r="V2107" s="69">
        <f t="shared" si="320"/>
        <v>0</v>
      </c>
      <c r="W2107"/>
      <c r="X2107"/>
      <c r="Y2107" s="83"/>
      <c r="Z2107"/>
      <c r="AA2107"/>
    </row>
    <row r="2108" spans="1:27" hidden="1" x14ac:dyDescent="0.2">
      <c r="A2108" s="6" t="s">
        <v>1984</v>
      </c>
      <c r="B2108" s="2">
        <f t="shared" si="315"/>
        <v>0</v>
      </c>
      <c r="C2108" s="2">
        <f t="shared" si="316"/>
        <v>2</v>
      </c>
      <c r="L2108" s="69">
        <f t="shared" si="317"/>
        <v>0</v>
      </c>
      <c r="N2108" s="69">
        <f t="shared" si="318"/>
        <v>0</v>
      </c>
      <c r="R2108" s="69">
        <f t="shared" si="319"/>
        <v>0</v>
      </c>
      <c r="V2108" s="69">
        <f t="shared" si="320"/>
        <v>0</v>
      </c>
      <c r="W2108"/>
      <c r="X2108"/>
      <c r="Y2108" s="83"/>
      <c r="Z2108"/>
      <c r="AA2108"/>
    </row>
    <row r="2109" spans="1:27" hidden="1" x14ac:dyDescent="0.2">
      <c r="A2109" s="6" t="s">
        <v>1985</v>
      </c>
      <c r="B2109" s="2">
        <f t="shared" si="315"/>
        <v>0</v>
      </c>
      <c r="C2109" s="2">
        <f t="shared" si="316"/>
        <v>2</v>
      </c>
      <c r="L2109" s="69">
        <f t="shared" si="317"/>
        <v>0</v>
      </c>
      <c r="N2109" s="69">
        <f t="shared" si="318"/>
        <v>0</v>
      </c>
      <c r="R2109" s="69">
        <f t="shared" si="319"/>
        <v>0</v>
      </c>
      <c r="V2109" s="69">
        <f t="shared" si="320"/>
        <v>0</v>
      </c>
      <c r="W2109"/>
      <c r="X2109"/>
      <c r="Y2109" s="83"/>
      <c r="Z2109"/>
      <c r="AA2109"/>
    </row>
    <row r="2110" spans="1:27" hidden="1" x14ac:dyDescent="0.2">
      <c r="A2110" s="6" t="s">
        <v>1986</v>
      </c>
      <c r="B2110" s="2">
        <f t="shared" si="315"/>
        <v>0</v>
      </c>
      <c r="C2110" s="2">
        <f t="shared" si="316"/>
        <v>2</v>
      </c>
      <c r="L2110" s="69">
        <f t="shared" si="317"/>
        <v>0</v>
      </c>
      <c r="N2110" s="69">
        <f t="shared" si="318"/>
        <v>0</v>
      </c>
      <c r="R2110" s="69">
        <f t="shared" si="319"/>
        <v>0</v>
      </c>
      <c r="V2110" s="69">
        <f t="shared" si="320"/>
        <v>0</v>
      </c>
      <c r="W2110"/>
      <c r="X2110"/>
      <c r="Y2110" s="83"/>
      <c r="Z2110"/>
      <c r="AA2110"/>
    </row>
    <row r="2111" spans="1:27" hidden="1" x14ac:dyDescent="0.2">
      <c r="A2111" s="6" t="s">
        <v>1987</v>
      </c>
      <c r="B2111" s="2">
        <f t="shared" si="315"/>
        <v>0</v>
      </c>
      <c r="C2111" s="2">
        <f t="shared" si="316"/>
        <v>2</v>
      </c>
      <c r="L2111" s="69">
        <f t="shared" si="317"/>
        <v>0</v>
      </c>
      <c r="N2111" s="69">
        <f t="shared" si="318"/>
        <v>0</v>
      </c>
      <c r="R2111" s="69">
        <f t="shared" si="319"/>
        <v>0</v>
      </c>
      <c r="V2111" s="69">
        <f t="shared" si="320"/>
        <v>0</v>
      </c>
      <c r="W2111"/>
      <c r="X2111"/>
      <c r="Y2111" s="83"/>
      <c r="Z2111"/>
      <c r="AA2111"/>
    </row>
    <row r="2112" spans="1:27" hidden="1" x14ac:dyDescent="0.2">
      <c r="A2112" s="6" t="s">
        <v>1988</v>
      </c>
      <c r="B2112" s="2">
        <f t="shared" si="315"/>
        <v>0</v>
      </c>
      <c r="C2112" s="2">
        <f t="shared" si="316"/>
        <v>2</v>
      </c>
      <c r="L2112" s="69">
        <f t="shared" si="317"/>
        <v>0</v>
      </c>
      <c r="N2112" s="69">
        <f t="shared" si="318"/>
        <v>0</v>
      </c>
      <c r="R2112" s="69">
        <f t="shared" si="319"/>
        <v>0</v>
      </c>
      <c r="V2112" s="69">
        <f t="shared" si="320"/>
        <v>0</v>
      </c>
      <c r="W2112"/>
      <c r="X2112"/>
      <c r="Y2112" s="83"/>
      <c r="Z2112"/>
      <c r="AA2112"/>
    </row>
    <row r="2113" spans="1:27" hidden="1" x14ac:dyDescent="0.2">
      <c r="A2113" s="6" t="s">
        <v>1989</v>
      </c>
      <c r="B2113" s="2">
        <f t="shared" si="315"/>
        <v>0</v>
      </c>
      <c r="C2113" s="2">
        <f t="shared" si="316"/>
        <v>2</v>
      </c>
      <c r="L2113" s="69">
        <f t="shared" si="317"/>
        <v>0</v>
      </c>
      <c r="N2113" s="69">
        <f t="shared" si="318"/>
        <v>0</v>
      </c>
      <c r="R2113" s="69">
        <f t="shared" si="319"/>
        <v>0</v>
      </c>
      <c r="V2113" s="69">
        <f t="shared" si="320"/>
        <v>0</v>
      </c>
      <c r="W2113"/>
      <c r="X2113"/>
      <c r="Y2113" s="83"/>
      <c r="Z2113"/>
      <c r="AA2113"/>
    </row>
    <row r="2114" spans="1:27" hidden="1" x14ac:dyDescent="0.2">
      <c r="A2114" s="6" t="s">
        <v>1990</v>
      </c>
      <c r="B2114" s="2">
        <f t="shared" si="315"/>
        <v>0</v>
      </c>
      <c r="C2114" s="2">
        <f t="shared" si="316"/>
        <v>2</v>
      </c>
      <c r="L2114" s="69">
        <f t="shared" si="317"/>
        <v>0</v>
      </c>
      <c r="N2114" s="69">
        <f t="shared" si="318"/>
        <v>0</v>
      </c>
      <c r="R2114" s="69">
        <f t="shared" si="319"/>
        <v>0</v>
      </c>
      <c r="V2114" s="69">
        <f t="shared" si="320"/>
        <v>0</v>
      </c>
      <c r="W2114"/>
      <c r="X2114"/>
      <c r="Y2114" s="83"/>
      <c r="Z2114"/>
      <c r="AA2114"/>
    </row>
    <row r="2115" spans="1:27" hidden="1" x14ac:dyDescent="0.2">
      <c r="A2115" s="6" t="s">
        <v>1991</v>
      </c>
      <c r="B2115" s="2">
        <f t="shared" si="315"/>
        <v>0</v>
      </c>
      <c r="C2115" s="2">
        <f t="shared" si="316"/>
        <v>2</v>
      </c>
      <c r="L2115" s="69">
        <f t="shared" si="317"/>
        <v>0</v>
      </c>
      <c r="N2115" s="69">
        <f t="shared" si="318"/>
        <v>0</v>
      </c>
      <c r="R2115" s="69">
        <f t="shared" si="319"/>
        <v>0</v>
      </c>
      <c r="V2115" s="69">
        <f t="shared" si="320"/>
        <v>0</v>
      </c>
      <c r="W2115"/>
      <c r="X2115"/>
      <c r="Y2115" s="83"/>
      <c r="Z2115"/>
      <c r="AA2115"/>
    </row>
    <row r="2116" spans="1:27" hidden="1" x14ac:dyDescent="0.2">
      <c r="A2116" s="6" t="s">
        <v>1992</v>
      </c>
      <c r="B2116" s="2">
        <f t="shared" si="315"/>
        <v>0</v>
      </c>
      <c r="C2116" s="2">
        <f t="shared" si="316"/>
        <v>2</v>
      </c>
      <c r="L2116" s="69">
        <f t="shared" si="317"/>
        <v>0</v>
      </c>
      <c r="N2116" s="69">
        <f t="shared" si="318"/>
        <v>0</v>
      </c>
      <c r="R2116" s="69">
        <f t="shared" si="319"/>
        <v>0</v>
      </c>
      <c r="V2116" s="69">
        <f t="shared" si="320"/>
        <v>0</v>
      </c>
      <c r="W2116"/>
      <c r="X2116"/>
      <c r="Y2116" s="83"/>
      <c r="Z2116"/>
      <c r="AA2116"/>
    </row>
    <row r="2117" spans="1:27" hidden="1" x14ac:dyDescent="0.2">
      <c r="A2117" s="6" t="s">
        <v>1993</v>
      </c>
      <c r="B2117" s="2">
        <f t="shared" si="315"/>
        <v>0</v>
      </c>
      <c r="C2117" s="2">
        <f t="shared" si="316"/>
        <v>2</v>
      </c>
      <c r="L2117" s="69">
        <f t="shared" si="317"/>
        <v>0</v>
      </c>
      <c r="N2117" s="69">
        <f t="shared" si="318"/>
        <v>0</v>
      </c>
      <c r="R2117" s="69">
        <f t="shared" si="319"/>
        <v>0</v>
      </c>
      <c r="V2117" s="69">
        <f t="shared" si="320"/>
        <v>0</v>
      </c>
      <c r="W2117"/>
      <c r="X2117"/>
      <c r="Y2117" s="83"/>
      <c r="Z2117"/>
      <c r="AA2117"/>
    </row>
    <row r="2118" spans="1:27" hidden="1" x14ac:dyDescent="0.2">
      <c r="A2118" s="6" t="s">
        <v>1994</v>
      </c>
      <c r="B2118" s="2">
        <f t="shared" si="315"/>
        <v>0</v>
      </c>
      <c r="C2118" s="2">
        <f t="shared" si="316"/>
        <v>2</v>
      </c>
      <c r="L2118" s="69">
        <f t="shared" si="317"/>
        <v>0</v>
      </c>
      <c r="N2118" s="69">
        <f t="shared" si="318"/>
        <v>0</v>
      </c>
      <c r="R2118" s="69">
        <f t="shared" si="319"/>
        <v>0</v>
      </c>
      <c r="V2118" s="69">
        <f t="shared" si="320"/>
        <v>0</v>
      </c>
      <c r="W2118"/>
      <c r="X2118"/>
      <c r="Y2118" s="83"/>
      <c r="Z2118"/>
      <c r="AA2118"/>
    </row>
    <row r="2119" spans="1:27" hidden="1" x14ac:dyDescent="0.2">
      <c r="A2119" s="6" t="s">
        <v>1995</v>
      </c>
      <c r="B2119" s="2">
        <f t="shared" si="315"/>
        <v>0</v>
      </c>
      <c r="C2119" s="2">
        <f t="shared" si="316"/>
        <v>2</v>
      </c>
      <c r="L2119" s="69">
        <f t="shared" si="317"/>
        <v>0</v>
      </c>
      <c r="N2119" s="69">
        <f t="shared" si="318"/>
        <v>0</v>
      </c>
      <c r="R2119" s="69">
        <f t="shared" si="319"/>
        <v>0</v>
      </c>
      <c r="V2119" s="69">
        <f t="shared" si="320"/>
        <v>0</v>
      </c>
      <c r="W2119"/>
      <c r="X2119"/>
      <c r="Y2119" s="83"/>
      <c r="Z2119"/>
      <c r="AA2119"/>
    </row>
    <row r="2120" spans="1:27" hidden="1" x14ac:dyDescent="0.2">
      <c r="A2120" s="6" t="s">
        <v>1996</v>
      </c>
      <c r="B2120" s="2">
        <f t="shared" si="315"/>
        <v>0</v>
      </c>
      <c r="C2120" s="2">
        <f t="shared" si="316"/>
        <v>2</v>
      </c>
      <c r="L2120" s="69">
        <f t="shared" si="317"/>
        <v>0</v>
      </c>
      <c r="N2120" s="69">
        <f t="shared" si="318"/>
        <v>0</v>
      </c>
      <c r="R2120" s="69">
        <f t="shared" si="319"/>
        <v>0</v>
      </c>
      <c r="V2120" s="69">
        <f t="shared" si="320"/>
        <v>0</v>
      </c>
      <c r="W2120"/>
      <c r="X2120"/>
      <c r="Y2120" s="83"/>
      <c r="Z2120"/>
      <c r="AA2120"/>
    </row>
    <row r="2121" spans="1:27" hidden="1" x14ac:dyDescent="0.2">
      <c r="A2121" s="6" t="s">
        <v>1997</v>
      </c>
      <c r="B2121" s="2">
        <f t="shared" si="315"/>
        <v>0</v>
      </c>
      <c r="C2121" s="2">
        <f t="shared" si="316"/>
        <v>2</v>
      </c>
      <c r="L2121" s="69">
        <f t="shared" si="317"/>
        <v>0</v>
      </c>
      <c r="N2121" s="69">
        <f t="shared" si="318"/>
        <v>0</v>
      </c>
      <c r="R2121" s="69">
        <f t="shared" si="319"/>
        <v>0</v>
      </c>
      <c r="V2121" s="69">
        <f t="shared" si="320"/>
        <v>0</v>
      </c>
      <c r="W2121"/>
      <c r="X2121"/>
      <c r="Y2121" s="83"/>
      <c r="Z2121"/>
      <c r="AA2121"/>
    </row>
    <row r="2122" spans="1:27" hidden="1" x14ac:dyDescent="0.2">
      <c r="A2122" s="6" t="s">
        <v>1998</v>
      </c>
      <c r="B2122" s="2">
        <f t="shared" si="315"/>
        <v>0</v>
      </c>
      <c r="C2122" s="2">
        <f t="shared" si="316"/>
        <v>2</v>
      </c>
      <c r="L2122" s="69">
        <f t="shared" si="317"/>
        <v>0</v>
      </c>
      <c r="N2122" s="69">
        <f t="shared" si="318"/>
        <v>0</v>
      </c>
      <c r="R2122" s="69">
        <f t="shared" si="319"/>
        <v>0</v>
      </c>
      <c r="V2122" s="69">
        <f t="shared" si="320"/>
        <v>0</v>
      </c>
      <c r="W2122"/>
      <c r="X2122"/>
      <c r="Y2122" s="83"/>
      <c r="Z2122"/>
      <c r="AA2122"/>
    </row>
    <row r="2123" spans="1:27" hidden="1" x14ac:dyDescent="0.2">
      <c r="A2123" s="6" t="s">
        <v>1999</v>
      </c>
      <c r="B2123" s="2">
        <f t="shared" si="315"/>
        <v>0</v>
      </c>
      <c r="C2123" s="2">
        <f t="shared" si="316"/>
        <v>2</v>
      </c>
      <c r="L2123" s="69">
        <f t="shared" si="317"/>
        <v>0</v>
      </c>
      <c r="N2123" s="69">
        <f t="shared" si="318"/>
        <v>0</v>
      </c>
      <c r="R2123" s="69">
        <f t="shared" si="319"/>
        <v>0</v>
      </c>
      <c r="V2123" s="69">
        <f t="shared" si="320"/>
        <v>0</v>
      </c>
      <c r="W2123"/>
      <c r="X2123"/>
      <c r="Y2123" s="83"/>
      <c r="Z2123"/>
      <c r="AA2123"/>
    </row>
    <row r="2124" spans="1:27" hidden="1" x14ac:dyDescent="0.2">
      <c r="A2124" s="6" t="s">
        <v>2000</v>
      </c>
      <c r="B2124" s="2">
        <f t="shared" si="315"/>
        <v>0</v>
      </c>
      <c r="C2124" s="2">
        <f t="shared" si="316"/>
        <v>2</v>
      </c>
      <c r="L2124" s="69">
        <f t="shared" si="317"/>
        <v>0</v>
      </c>
      <c r="N2124" s="69">
        <f t="shared" si="318"/>
        <v>0</v>
      </c>
      <c r="R2124" s="69">
        <f t="shared" si="319"/>
        <v>0</v>
      </c>
      <c r="V2124" s="69">
        <f t="shared" si="320"/>
        <v>0</v>
      </c>
      <c r="W2124"/>
      <c r="X2124"/>
      <c r="Y2124" s="83"/>
      <c r="Z2124"/>
      <c r="AA2124"/>
    </row>
    <row r="2125" spans="1:27" hidden="1" x14ac:dyDescent="0.2">
      <c r="A2125" s="6" t="s">
        <v>2001</v>
      </c>
      <c r="B2125" s="2">
        <f t="shared" si="315"/>
        <v>0</v>
      </c>
      <c r="C2125" s="2">
        <f t="shared" si="316"/>
        <v>2</v>
      </c>
      <c r="L2125" s="69">
        <f t="shared" si="317"/>
        <v>0</v>
      </c>
      <c r="N2125" s="69">
        <f t="shared" si="318"/>
        <v>0</v>
      </c>
      <c r="R2125" s="69">
        <f t="shared" si="319"/>
        <v>0</v>
      </c>
      <c r="V2125" s="69">
        <f t="shared" si="320"/>
        <v>0</v>
      </c>
      <c r="W2125"/>
      <c r="X2125"/>
      <c r="Y2125" s="83"/>
      <c r="Z2125"/>
      <c r="AA2125"/>
    </row>
    <row r="2126" spans="1:27" hidden="1" x14ac:dyDescent="0.2">
      <c r="A2126" s="6" t="s">
        <v>2002</v>
      </c>
      <c r="B2126" s="2">
        <f t="shared" si="315"/>
        <v>0</v>
      </c>
      <c r="C2126" s="2">
        <f t="shared" si="316"/>
        <v>2</v>
      </c>
      <c r="L2126" s="69">
        <f t="shared" si="317"/>
        <v>0</v>
      </c>
      <c r="N2126" s="69">
        <f t="shared" si="318"/>
        <v>0</v>
      </c>
      <c r="R2126" s="69">
        <f t="shared" si="319"/>
        <v>0</v>
      </c>
      <c r="V2126" s="69">
        <f t="shared" si="320"/>
        <v>0</v>
      </c>
      <c r="W2126"/>
      <c r="X2126"/>
      <c r="Y2126" s="83"/>
      <c r="Z2126"/>
      <c r="AA2126"/>
    </row>
    <row r="2127" spans="1:27" hidden="1" x14ac:dyDescent="0.2">
      <c r="A2127" s="6" t="s">
        <v>2003</v>
      </c>
      <c r="B2127" s="2">
        <f t="shared" si="315"/>
        <v>0</v>
      </c>
      <c r="C2127" s="2">
        <f t="shared" si="316"/>
        <v>2</v>
      </c>
      <c r="L2127" s="69">
        <f t="shared" si="317"/>
        <v>0</v>
      </c>
      <c r="N2127" s="69">
        <f t="shared" si="318"/>
        <v>0</v>
      </c>
      <c r="R2127" s="69">
        <f t="shared" si="319"/>
        <v>0</v>
      </c>
      <c r="V2127" s="69">
        <f t="shared" si="320"/>
        <v>0</v>
      </c>
      <c r="W2127"/>
      <c r="X2127"/>
      <c r="Y2127" s="83"/>
      <c r="Z2127"/>
      <c r="AA2127"/>
    </row>
    <row r="2128" spans="1:27" hidden="1" x14ac:dyDescent="0.2">
      <c r="A2128" s="6" t="s">
        <v>2004</v>
      </c>
      <c r="B2128" s="2">
        <f t="shared" si="315"/>
        <v>0</v>
      </c>
      <c r="C2128" s="2">
        <f t="shared" si="316"/>
        <v>2</v>
      </c>
      <c r="L2128" s="69">
        <f t="shared" si="317"/>
        <v>0</v>
      </c>
      <c r="N2128" s="69">
        <f t="shared" si="318"/>
        <v>0</v>
      </c>
      <c r="R2128" s="69">
        <f t="shared" si="319"/>
        <v>0</v>
      </c>
      <c r="V2128" s="69">
        <f t="shared" si="320"/>
        <v>0</v>
      </c>
      <c r="W2128"/>
      <c r="X2128"/>
      <c r="Y2128" s="83"/>
      <c r="Z2128"/>
      <c r="AA2128"/>
    </row>
    <row r="2129" spans="1:27" hidden="1" x14ac:dyDescent="0.2">
      <c r="A2129" s="6" t="s">
        <v>2005</v>
      </c>
      <c r="B2129" s="2">
        <f t="shared" si="315"/>
        <v>0</v>
      </c>
      <c r="C2129" s="2">
        <f t="shared" si="316"/>
        <v>2</v>
      </c>
      <c r="L2129" s="69">
        <f t="shared" si="317"/>
        <v>0</v>
      </c>
      <c r="N2129" s="69">
        <f t="shared" si="318"/>
        <v>0</v>
      </c>
      <c r="R2129" s="69">
        <f t="shared" si="319"/>
        <v>0</v>
      </c>
      <c r="V2129" s="69">
        <f t="shared" si="320"/>
        <v>0</v>
      </c>
      <c r="W2129"/>
      <c r="X2129"/>
      <c r="Y2129" s="83"/>
      <c r="Z2129"/>
      <c r="AA2129"/>
    </row>
    <row r="2130" spans="1:27" hidden="1" x14ac:dyDescent="0.2">
      <c r="A2130" s="6" t="s">
        <v>2006</v>
      </c>
      <c r="B2130" s="2">
        <f t="shared" si="315"/>
        <v>0</v>
      </c>
      <c r="C2130" s="2">
        <f t="shared" si="316"/>
        <v>2</v>
      </c>
      <c r="L2130" s="69">
        <f t="shared" si="317"/>
        <v>0</v>
      </c>
      <c r="N2130" s="69">
        <f t="shared" si="318"/>
        <v>0</v>
      </c>
      <c r="R2130" s="69">
        <f t="shared" si="319"/>
        <v>0</v>
      </c>
      <c r="V2130" s="69">
        <f t="shared" si="320"/>
        <v>0</v>
      </c>
      <c r="W2130"/>
      <c r="X2130"/>
      <c r="Y2130" s="83"/>
      <c r="Z2130"/>
      <c r="AA2130"/>
    </row>
    <row r="2131" spans="1:27" hidden="1" x14ac:dyDescent="0.2">
      <c r="A2131" s="6" t="s">
        <v>2007</v>
      </c>
      <c r="B2131" s="2">
        <f t="shared" si="315"/>
        <v>0</v>
      </c>
      <c r="C2131" s="2">
        <f t="shared" si="316"/>
        <v>2</v>
      </c>
      <c r="L2131" s="69">
        <f t="shared" si="317"/>
        <v>0</v>
      </c>
      <c r="N2131" s="69">
        <f t="shared" si="318"/>
        <v>0</v>
      </c>
      <c r="R2131" s="69">
        <f t="shared" si="319"/>
        <v>0</v>
      </c>
      <c r="V2131" s="69">
        <f t="shared" si="320"/>
        <v>0</v>
      </c>
      <c r="W2131"/>
      <c r="X2131"/>
      <c r="Y2131" s="83"/>
      <c r="Z2131"/>
      <c r="AA2131"/>
    </row>
    <row r="2132" spans="1:27" hidden="1" x14ac:dyDescent="0.2">
      <c r="A2132" s="6" t="s">
        <v>2008</v>
      </c>
      <c r="B2132" s="2">
        <f t="shared" si="315"/>
        <v>0</v>
      </c>
      <c r="C2132" s="2">
        <f t="shared" si="316"/>
        <v>2</v>
      </c>
      <c r="L2132" s="69">
        <f t="shared" si="317"/>
        <v>0</v>
      </c>
      <c r="N2132" s="69">
        <f t="shared" si="318"/>
        <v>0</v>
      </c>
      <c r="R2132" s="69">
        <f t="shared" si="319"/>
        <v>0</v>
      </c>
      <c r="V2132" s="69">
        <f t="shared" si="320"/>
        <v>0</v>
      </c>
      <c r="W2132"/>
      <c r="X2132"/>
      <c r="Y2132" s="83"/>
      <c r="Z2132"/>
      <c r="AA2132"/>
    </row>
    <row r="2133" spans="1:27" hidden="1" x14ac:dyDescent="0.2">
      <c r="A2133" s="6" t="s">
        <v>2009</v>
      </c>
      <c r="B2133" s="2">
        <f t="shared" si="315"/>
        <v>0</v>
      </c>
      <c r="C2133" s="2">
        <f t="shared" si="316"/>
        <v>2</v>
      </c>
      <c r="L2133" s="69">
        <f t="shared" si="317"/>
        <v>0</v>
      </c>
      <c r="N2133" s="69">
        <f t="shared" si="318"/>
        <v>0</v>
      </c>
      <c r="R2133" s="69">
        <f t="shared" si="319"/>
        <v>0</v>
      </c>
      <c r="V2133" s="69">
        <f t="shared" si="320"/>
        <v>0</v>
      </c>
      <c r="W2133"/>
      <c r="X2133"/>
      <c r="Y2133" s="83"/>
      <c r="Z2133"/>
      <c r="AA2133"/>
    </row>
    <row r="2134" spans="1:27" hidden="1" x14ac:dyDescent="0.2">
      <c r="A2134" s="6" t="s">
        <v>2010</v>
      </c>
      <c r="B2134" s="2">
        <f t="shared" si="315"/>
        <v>0</v>
      </c>
      <c r="C2134" s="2">
        <f t="shared" si="316"/>
        <v>2</v>
      </c>
      <c r="L2134" s="69">
        <f t="shared" si="317"/>
        <v>0</v>
      </c>
      <c r="N2134" s="69">
        <f t="shared" si="318"/>
        <v>0</v>
      </c>
      <c r="R2134" s="69">
        <f t="shared" si="319"/>
        <v>0</v>
      </c>
      <c r="V2134" s="69">
        <f t="shared" si="320"/>
        <v>0</v>
      </c>
      <c r="W2134"/>
      <c r="X2134"/>
      <c r="Y2134" s="83"/>
      <c r="Z2134"/>
      <c r="AA2134"/>
    </row>
    <row r="2135" spans="1:27" hidden="1" x14ac:dyDescent="0.2">
      <c r="A2135" s="6" t="s">
        <v>2011</v>
      </c>
      <c r="B2135" s="2">
        <f t="shared" si="315"/>
        <v>0</v>
      </c>
      <c r="C2135" s="2">
        <f t="shared" si="316"/>
        <v>2</v>
      </c>
      <c r="L2135" s="69">
        <f t="shared" si="317"/>
        <v>0</v>
      </c>
      <c r="N2135" s="69">
        <f t="shared" si="318"/>
        <v>0</v>
      </c>
      <c r="R2135" s="69">
        <f t="shared" si="319"/>
        <v>0</v>
      </c>
      <c r="V2135" s="69">
        <f t="shared" si="320"/>
        <v>0</v>
      </c>
      <c r="W2135"/>
      <c r="X2135"/>
      <c r="Y2135" s="83"/>
      <c r="Z2135"/>
      <c r="AA2135"/>
    </row>
    <row r="2136" spans="1:27" hidden="1" x14ac:dyDescent="0.2">
      <c r="A2136" s="6" t="s">
        <v>2012</v>
      </c>
      <c r="B2136" s="2">
        <f t="shared" si="315"/>
        <v>0</v>
      </c>
      <c r="C2136" s="2">
        <f t="shared" si="316"/>
        <v>2</v>
      </c>
      <c r="L2136" s="69">
        <f t="shared" si="317"/>
        <v>0</v>
      </c>
      <c r="N2136" s="69">
        <f t="shared" si="318"/>
        <v>0</v>
      </c>
      <c r="R2136" s="69">
        <f t="shared" si="319"/>
        <v>0</v>
      </c>
      <c r="V2136" s="69">
        <f t="shared" si="320"/>
        <v>0</v>
      </c>
      <c r="W2136"/>
      <c r="X2136"/>
      <c r="Y2136" s="83"/>
      <c r="Z2136"/>
      <c r="AA2136"/>
    </row>
    <row r="2137" spans="1:27" hidden="1" x14ac:dyDescent="0.2">
      <c r="A2137" s="6" t="s">
        <v>2013</v>
      </c>
      <c r="B2137" s="2">
        <f t="shared" si="315"/>
        <v>0</v>
      </c>
      <c r="C2137" s="2">
        <f t="shared" si="316"/>
        <v>2</v>
      </c>
      <c r="L2137" s="69">
        <f t="shared" si="317"/>
        <v>0</v>
      </c>
      <c r="N2137" s="69">
        <f t="shared" si="318"/>
        <v>0</v>
      </c>
      <c r="R2137" s="69">
        <f t="shared" si="319"/>
        <v>0</v>
      </c>
      <c r="V2137" s="69">
        <f t="shared" si="320"/>
        <v>0</v>
      </c>
      <c r="W2137"/>
      <c r="X2137"/>
      <c r="Y2137" s="83"/>
      <c r="Z2137"/>
      <c r="AA2137"/>
    </row>
    <row r="2138" spans="1:27" hidden="1" x14ac:dyDescent="0.2">
      <c r="A2138" s="6" t="s">
        <v>2014</v>
      </c>
      <c r="B2138" s="2">
        <f t="shared" si="315"/>
        <v>0</v>
      </c>
      <c r="C2138" s="2">
        <f t="shared" si="316"/>
        <v>2</v>
      </c>
      <c r="L2138" s="69">
        <f t="shared" si="317"/>
        <v>0</v>
      </c>
      <c r="N2138" s="69">
        <f t="shared" si="318"/>
        <v>0</v>
      </c>
      <c r="R2138" s="69">
        <f t="shared" si="319"/>
        <v>0</v>
      </c>
      <c r="V2138" s="69">
        <f t="shared" si="320"/>
        <v>0</v>
      </c>
      <c r="W2138"/>
      <c r="X2138"/>
      <c r="Y2138" s="83"/>
      <c r="Z2138"/>
      <c r="AA2138"/>
    </row>
    <row r="2139" spans="1:27" hidden="1" x14ac:dyDescent="0.2">
      <c r="A2139" s="6" t="s">
        <v>2015</v>
      </c>
      <c r="B2139" s="2">
        <f t="shared" si="315"/>
        <v>0</v>
      </c>
      <c r="C2139" s="2">
        <f t="shared" si="316"/>
        <v>2</v>
      </c>
      <c r="L2139" s="69">
        <f t="shared" si="317"/>
        <v>0</v>
      </c>
      <c r="N2139" s="69">
        <f t="shared" si="318"/>
        <v>0</v>
      </c>
      <c r="R2139" s="69">
        <f t="shared" si="319"/>
        <v>0</v>
      </c>
      <c r="V2139" s="69">
        <f t="shared" si="320"/>
        <v>0</v>
      </c>
      <c r="W2139"/>
      <c r="X2139"/>
      <c r="Y2139" s="83"/>
      <c r="Z2139"/>
      <c r="AA2139"/>
    </row>
    <row r="2140" spans="1:27" hidden="1" x14ac:dyDescent="0.2">
      <c r="A2140" s="6" t="s">
        <v>2016</v>
      </c>
      <c r="B2140" s="2">
        <f t="shared" si="315"/>
        <v>0</v>
      </c>
      <c r="C2140" s="2">
        <f t="shared" si="316"/>
        <v>2</v>
      </c>
      <c r="L2140" s="69">
        <f t="shared" si="317"/>
        <v>0</v>
      </c>
      <c r="N2140" s="69">
        <f t="shared" si="318"/>
        <v>0</v>
      </c>
      <c r="R2140" s="69">
        <f t="shared" si="319"/>
        <v>0</v>
      </c>
      <c r="V2140" s="69">
        <f t="shared" si="320"/>
        <v>0</v>
      </c>
      <c r="W2140"/>
      <c r="X2140"/>
      <c r="Y2140" s="83"/>
      <c r="Z2140"/>
      <c r="AA2140"/>
    </row>
    <row r="2141" spans="1:27" hidden="1" x14ac:dyDescent="0.2">
      <c r="A2141" s="6" t="s">
        <v>2017</v>
      </c>
      <c r="B2141" s="2">
        <f t="shared" si="315"/>
        <v>0</v>
      </c>
      <c r="C2141" s="2">
        <f t="shared" si="316"/>
        <v>2</v>
      </c>
      <c r="L2141" s="69">
        <f t="shared" si="317"/>
        <v>0</v>
      </c>
      <c r="N2141" s="69">
        <f t="shared" si="318"/>
        <v>0</v>
      </c>
      <c r="R2141" s="69">
        <f t="shared" si="319"/>
        <v>0</v>
      </c>
      <c r="V2141" s="69">
        <f t="shared" si="320"/>
        <v>0</v>
      </c>
      <c r="W2141"/>
      <c r="X2141"/>
      <c r="Y2141" s="83"/>
      <c r="Z2141"/>
      <c r="AA2141"/>
    </row>
    <row r="2142" spans="1:27" hidden="1" x14ac:dyDescent="0.2">
      <c r="A2142" s="6" t="s">
        <v>2018</v>
      </c>
      <c r="B2142" s="2">
        <f t="shared" si="315"/>
        <v>0</v>
      </c>
      <c r="C2142" s="2">
        <f t="shared" si="316"/>
        <v>2</v>
      </c>
      <c r="L2142" s="69">
        <f t="shared" si="317"/>
        <v>0</v>
      </c>
      <c r="N2142" s="69">
        <f t="shared" si="318"/>
        <v>0</v>
      </c>
      <c r="R2142" s="69">
        <f t="shared" si="319"/>
        <v>0</v>
      </c>
      <c r="V2142" s="69">
        <f t="shared" si="320"/>
        <v>0</v>
      </c>
      <c r="W2142"/>
      <c r="X2142"/>
      <c r="Y2142" s="83"/>
      <c r="Z2142"/>
      <c r="AA2142"/>
    </row>
    <row r="2143" spans="1:27" hidden="1" x14ac:dyDescent="0.2">
      <c r="A2143" s="6" t="s">
        <v>2019</v>
      </c>
      <c r="B2143" s="2">
        <f t="shared" si="315"/>
        <v>0</v>
      </c>
      <c r="C2143" s="2">
        <f t="shared" si="316"/>
        <v>2</v>
      </c>
      <c r="L2143" s="69">
        <f t="shared" si="317"/>
        <v>0</v>
      </c>
      <c r="N2143" s="69">
        <f t="shared" si="318"/>
        <v>0</v>
      </c>
      <c r="R2143" s="69">
        <f t="shared" si="319"/>
        <v>0</v>
      </c>
      <c r="V2143" s="69">
        <f t="shared" si="320"/>
        <v>0</v>
      </c>
      <c r="W2143"/>
      <c r="X2143"/>
      <c r="Y2143" s="83"/>
      <c r="Z2143"/>
      <c r="AA2143"/>
    </row>
    <row r="2144" spans="1:27" hidden="1" x14ac:dyDescent="0.2">
      <c r="A2144" s="6" t="s">
        <v>2020</v>
      </c>
      <c r="B2144" s="2">
        <f t="shared" si="315"/>
        <v>0</v>
      </c>
      <c r="C2144" s="2">
        <f t="shared" si="316"/>
        <v>2</v>
      </c>
      <c r="L2144" s="69">
        <f t="shared" si="317"/>
        <v>0</v>
      </c>
      <c r="N2144" s="69">
        <f t="shared" si="318"/>
        <v>0</v>
      </c>
      <c r="R2144" s="69">
        <f t="shared" si="319"/>
        <v>0</v>
      </c>
      <c r="V2144" s="69">
        <f t="shared" si="320"/>
        <v>0</v>
      </c>
      <c r="W2144"/>
      <c r="X2144"/>
      <c r="Y2144" s="83"/>
      <c r="Z2144"/>
      <c r="AA2144"/>
    </row>
    <row r="2145" spans="1:27" hidden="1" x14ac:dyDescent="0.2">
      <c r="A2145" s="6" t="s">
        <v>2021</v>
      </c>
      <c r="B2145" s="2">
        <f t="shared" si="315"/>
        <v>0</v>
      </c>
      <c r="C2145" s="2">
        <f t="shared" si="316"/>
        <v>2</v>
      </c>
      <c r="L2145" s="69">
        <f t="shared" si="317"/>
        <v>0</v>
      </c>
      <c r="N2145" s="69">
        <f t="shared" si="318"/>
        <v>0</v>
      </c>
      <c r="R2145" s="69">
        <f t="shared" si="319"/>
        <v>0</v>
      </c>
      <c r="V2145" s="69">
        <f t="shared" si="320"/>
        <v>0</v>
      </c>
      <c r="W2145"/>
      <c r="X2145"/>
      <c r="Y2145" s="83"/>
      <c r="Z2145"/>
      <c r="AA2145"/>
    </row>
    <row r="2146" spans="1:27" hidden="1" x14ac:dyDescent="0.2">
      <c r="A2146" s="6" t="s">
        <v>2022</v>
      </c>
      <c r="B2146" s="2">
        <f t="shared" si="315"/>
        <v>0</v>
      </c>
      <c r="C2146" s="2">
        <f t="shared" si="316"/>
        <v>2</v>
      </c>
      <c r="L2146" s="69">
        <f t="shared" si="317"/>
        <v>0</v>
      </c>
      <c r="N2146" s="69">
        <f t="shared" si="318"/>
        <v>0</v>
      </c>
      <c r="R2146" s="69">
        <f t="shared" si="319"/>
        <v>0</v>
      </c>
      <c r="V2146" s="69">
        <f t="shared" si="320"/>
        <v>0</v>
      </c>
      <c r="W2146"/>
      <c r="X2146"/>
      <c r="Y2146" s="83"/>
      <c r="Z2146"/>
      <c r="AA2146"/>
    </row>
    <row r="2147" spans="1:27" hidden="1" x14ac:dyDescent="0.2">
      <c r="A2147" s="6" t="s">
        <v>2023</v>
      </c>
      <c r="B2147" s="2">
        <f t="shared" si="315"/>
        <v>0</v>
      </c>
      <c r="C2147" s="2">
        <f t="shared" si="316"/>
        <v>2</v>
      </c>
      <c r="L2147" s="69">
        <f t="shared" si="317"/>
        <v>0</v>
      </c>
      <c r="N2147" s="69">
        <f t="shared" si="318"/>
        <v>0</v>
      </c>
      <c r="R2147" s="69">
        <f t="shared" si="319"/>
        <v>0</v>
      </c>
      <c r="V2147" s="69">
        <f t="shared" si="320"/>
        <v>0</v>
      </c>
      <c r="W2147"/>
      <c r="X2147"/>
      <c r="Y2147" s="83"/>
      <c r="Z2147"/>
      <c r="AA2147"/>
    </row>
    <row r="2148" spans="1:27" hidden="1" x14ac:dyDescent="0.2">
      <c r="A2148" s="6" t="s">
        <v>2024</v>
      </c>
      <c r="B2148" s="2">
        <f t="shared" si="315"/>
        <v>0</v>
      </c>
      <c r="C2148" s="2">
        <f t="shared" si="316"/>
        <v>2</v>
      </c>
      <c r="L2148" s="69">
        <f t="shared" si="317"/>
        <v>0</v>
      </c>
      <c r="N2148" s="69">
        <f t="shared" si="318"/>
        <v>0</v>
      </c>
      <c r="R2148" s="69">
        <f t="shared" si="319"/>
        <v>0</v>
      </c>
      <c r="V2148" s="69">
        <f t="shared" si="320"/>
        <v>0</v>
      </c>
      <c r="W2148"/>
      <c r="X2148"/>
      <c r="Y2148" s="83"/>
      <c r="Z2148"/>
      <c r="AA2148"/>
    </row>
    <row r="2149" spans="1:27" hidden="1" x14ac:dyDescent="0.2">
      <c r="A2149" s="6" t="s">
        <v>2025</v>
      </c>
      <c r="B2149" s="2">
        <f t="shared" ref="B2149:B2212" si="321">+L2149+N2149+R2149+V2149+X2149</f>
        <v>0</v>
      </c>
      <c r="C2149" s="2">
        <f t="shared" ref="C2149:C2212" si="322">RANK(B2149,B$2021:B$2220,0)</f>
        <v>2</v>
      </c>
      <c r="L2149" s="69">
        <f t="shared" ref="L2149:L2212" si="323">IF(AND(I2149&lt;1,J2149&lt;1,K2149&lt;1),0,IF(250+((150-(I2149*60+J2149))*2)&lt;0,0,IF(K2149&lt;50,250+((150-(I2149*60+J2149))*2),IF(K2149&gt;49,250+((150-(I2149*60+J2149))*2)-1,250+((150-(I2149*60+J2149))*2)))))</f>
        <v>0</v>
      </c>
      <c r="N2149" s="69">
        <f t="shared" ref="N2149:N2212" si="324">IF(M2149&lt;89,0,250+((M2149-172)*3))</f>
        <v>0</v>
      </c>
      <c r="R2149" s="69">
        <f t="shared" ref="R2149:R2212" si="325">IF(AND(O2149&lt;1,P2149&lt;1,Q2149&lt;1),0,IF(250+((680-(O2149*60+P2149))*1)&lt;0,0,250+((680-(O2149*60+P2149))*1)))</f>
        <v>0</v>
      </c>
      <c r="V2149" s="69">
        <f t="shared" ref="V2149:V2212" si="326">IF(AND(S2149&lt;1,T2149&lt;1,U2149&lt;1),0,IF(500+((800-(S2149*60+T2149))*1)&lt;0,0,500+((800-(S2149*60+T2149))*1)))</f>
        <v>0</v>
      </c>
      <c r="W2149"/>
      <c r="X2149"/>
      <c r="Y2149" s="83"/>
      <c r="Z2149"/>
      <c r="AA2149"/>
    </row>
    <row r="2150" spans="1:27" hidden="1" x14ac:dyDescent="0.2">
      <c r="A2150" s="6" t="s">
        <v>2026</v>
      </c>
      <c r="B2150" s="2">
        <f t="shared" si="321"/>
        <v>0</v>
      </c>
      <c r="C2150" s="2">
        <f t="shared" si="322"/>
        <v>2</v>
      </c>
      <c r="L2150" s="69">
        <f t="shared" si="323"/>
        <v>0</v>
      </c>
      <c r="N2150" s="69">
        <f t="shared" si="324"/>
        <v>0</v>
      </c>
      <c r="R2150" s="69">
        <f t="shared" si="325"/>
        <v>0</v>
      </c>
      <c r="V2150" s="69">
        <f t="shared" si="326"/>
        <v>0</v>
      </c>
      <c r="W2150"/>
      <c r="X2150"/>
      <c r="Y2150" s="83"/>
      <c r="Z2150"/>
      <c r="AA2150"/>
    </row>
    <row r="2151" spans="1:27" hidden="1" x14ac:dyDescent="0.2">
      <c r="A2151" s="6" t="s">
        <v>2027</v>
      </c>
      <c r="B2151" s="2">
        <f t="shared" si="321"/>
        <v>0</v>
      </c>
      <c r="C2151" s="2">
        <f t="shared" si="322"/>
        <v>2</v>
      </c>
      <c r="L2151" s="69">
        <f t="shared" si="323"/>
        <v>0</v>
      </c>
      <c r="N2151" s="69">
        <f t="shared" si="324"/>
        <v>0</v>
      </c>
      <c r="R2151" s="69">
        <f t="shared" si="325"/>
        <v>0</v>
      </c>
      <c r="V2151" s="69">
        <f t="shared" si="326"/>
        <v>0</v>
      </c>
      <c r="W2151"/>
      <c r="X2151"/>
      <c r="Y2151" s="83"/>
      <c r="Z2151"/>
      <c r="AA2151"/>
    </row>
    <row r="2152" spans="1:27" hidden="1" x14ac:dyDescent="0.2">
      <c r="A2152" s="6" t="s">
        <v>2028</v>
      </c>
      <c r="B2152" s="2">
        <f t="shared" si="321"/>
        <v>0</v>
      </c>
      <c r="C2152" s="2">
        <f t="shared" si="322"/>
        <v>2</v>
      </c>
      <c r="L2152" s="69">
        <f t="shared" si="323"/>
        <v>0</v>
      </c>
      <c r="N2152" s="69">
        <f t="shared" si="324"/>
        <v>0</v>
      </c>
      <c r="R2152" s="69">
        <f t="shared" si="325"/>
        <v>0</v>
      </c>
      <c r="V2152" s="69">
        <f t="shared" si="326"/>
        <v>0</v>
      </c>
      <c r="W2152"/>
      <c r="X2152"/>
      <c r="Y2152" s="83"/>
      <c r="Z2152"/>
      <c r="AA2152"/>
    </row>
    <row r="2153" spans="1:27" hidden="1" x14ac:dyDescent="0.2">
      <c r="A2153" s="6" t="s">
        <v>2029</v>
      </c>
      <c r="B2153" s="2">
        <f t="shared" si="321"/>
        <v>0</v>
      </c>
      <c r="C2153" s="2">
        <f t="shared" si="322"/>
        <v>2</v>
      </c>
      <c r="L2153" s="69">
        <f t="shared" si="323"/>
        <v>0</v>
      </c>
      <c r="N2153" s="69">
        <f t="shared" si="324"/>
        <v>0</v>
      </c>
      <c r="R2153" s="69">
        <f t="shared" si="325"/>
        <v>0</v>
      </c>
      <c r="V2153" s="69">
        <f t="shared" si="326"/>
        <v>0</v>
      </c>
      <c r="W2153"/>
      <c r="X2153"/>
      <c r="Y2153" s="83"/>
      <c r="Z2153"/>
      <c r="AA2153"/>
    </row>
    <row r="2154" spans="1:27" hidden="1" x14ac:dyDescent="0.2">
      <c r="A2154" s="6" t="s">
        <v>2030</v>
      </c>
      <c r="B2154" s="2">
        <f t="shared" si="321"/>
        <v>0</v>
      </c>
      <c r="C2154" s="2">
        <f t="shared" si="322"/>
        <v>2</v>
      </c>
      <c r="L2154" s="69">
        <f t="shared" si="323"/>
        <v>0</v>
      </c>
      <c r="N2154" s="69">
        <f t="shared" si="324"/>
        <v>0</v>
      </c>
      <c r="R2154" s="69">
        <f t="shared" si="325"/>
        <v>0</v>
      </c>
      <c r="V2154" s="69">
        <f t="shared" si="326"/>
        <v>0</v>
      </c>
      <c r="W2154"/>
      <c r="X2154"/>
      <c r="Y2154" s="83"/>
      <c r="Z2154"/>
      <c r="AA2154"/>
    </row>
    <row r="2155" spans="1:27" hidden="1" x14ac:dyDescent="0.2">
      <c r="A2155" s="6" t="s">
        <v>2031</v>
      </c>
      <c r="B2155" s="2">
        <f t="shared" si="321"/>
        <v>0</v>
      </c>
      <c r="C2155" s="2">
        <f t="shared" si="322"/>
        <v>2</v>
      </c>
      <c r="L2155" s="69">
        <f t="shared" si="323"/>
        <v>0</v>
      </c>
      <c r="N2155" s="69">
        <f t="shared" si="324"/>
        <v>0</v>
      </c>
      <c r="R2155" s="69">
        <f t="shared" si="325"/>
        <v>0</v>
      </c>
      <c r="V2155" s="69">
        <f t="shared" si="326"/>
        <v>0</v>
      </c>
      <c r="W2155"/>
      <c r="X2155"/>
      <c r="Y2155" s="83"/>
      <c r="Z2155"/>
      <c r="AA2155"/>
    </row>
    <row r="2156" spans="1:27" hidden="1" x14ac:dyDescent="0.2">
      <c r="A2156" s="6" t="s">
        <v>2032</v>
      </c>
      <c r="B2156" s="2">
        <f t="shared" si="321"/>
        <v>0</v>
      </c>
      <c r="C2156" s="2">
        <f t="shared" si="322"/>
        <v>2</v>
      </c>
      <c r="L2156" s="69">
        <f t="shared" si="323"/>
        <v>0</v>
      </c>
      <c r="N2156" s="69">
        <f t="shared" si="324"/>
        <v>0</v>
      </c>
      <c r="R2156" s="69">
        <f t="shared" si="325"/>
        <v>0</v>
      </c>
      <c r="V2156" s="69">
        <f t="shared" si="326"/>
        <v>0</v>
      </c>
      <c r="W2156"/>
      <c r="X2156"/>
      <c r="Y2156" s="83"/>
      <c r="Z2156"/>
      <c r="AA2156"/>
    </row>
    <row r="2157" spans="1:27" hidden="1" x14ac:dyDescent="0.2">
      <c r="A2157" s="6" t="s">
        <v>2033</v>
      </c>
      <c r="B2157" s="2">
        <f t="shared" si="321"/>
        <v>0</v>
      </c>
      <c r="C2157" s="2">
        <f t="shared" si="322"/>
        <v>2</v>
      </c>
      <c r="L2157" s="69">
        <f t="shared" si="323"/>
        <v>0</v>
      </c>
      <c r="N2157" s="69">
        <f t="shared" si="324"/>
        <v>0</v>
      </c>
      <c r="R2157" s="69">
        <f t="shared" si="325"/>
        <v>0</v>
      </c>
      <c r="V2157" s="69">
        <f t="shared" si="326"/>
        <v>0</v>
      </c>
      <c r="W2157"/>
      <c r="X2157"/>
      <c r="Y2157" s="83"/>
      <c r="Z2157"/>
      <c r="AA2157"/>
    </row>
    <row r="2158" spans="1:27" hidden="1" x14ac:dyDescent="0.2">
      <c r="A2158" s="6" t="s">
        <v>2034</v>
      </c>
      <c r="B2158" s="2">
        <f t="shared" si="321"/>
        <v>0</v>
      </c>
      <c r="C2158" s="2">
        <f t="shared" si="322"/>
        <v>2</v>
      </c>
      <c r="L2158" s="69">
        <f t="shared" si="323"/>
        <v>0</v>
      </c>
      <c r="N2158" s="69">
        <f t="shared" si="324"/>
        <v>0</v>
      </c>
      <c r="R2158" s="69">
        <f t="shared" si="325"/>
        <v>0</v>
      </c>
      <c r="V2158" s="69">
        <f t="shared" si="326"/>
        <v>0</v>
      </c>
      <c r="W2158"/>
      <c r="X2158"/>
      <c r="Y2158" s="83"/>
      <c r="Z2158"/>
      <c r="AA2158"/>
    </row>
    <row r="2159" spans="1:27" hidden="1" x14ac:dyDescent="0.2">
      <c r="A2159" s="6" t="s">
        <v>2035</v>
      </c>
      <c r="B2159" s="2">
        <f t="shared" si="321"/>
        <v>0</v>
      </c>
      <c r="C2159" s="2">
        <f t="shared" si="322"/>
        <v>2</v>
      </c>
      <c r="L2159" s="69">
        <f t="shared" si="323"/>
        <v>0</v>
      </c>
      <c r="N2159" s="69">
        <f t="shared" si="324"/>
        <v>0</v>
      </c>
      <c r="R2159" s="69">
        <f t="shared" si="325"/>
        <v>0</v>
      </c>
      <c r="V2159" s="69">
        <f t="shared" si="326"/>
        <v>0</v>
      </c>
      <c r="W2159"/>
      <c r="X2159"/>
      <c r="Y2159" s="83"/>
      <c r="Z2159"/>
      <c r="AA2159"/>
    </row>
    <row r="2160" spans="1:27" hidden="1" x14ac:dyDescent="0.2">
      <c r="A2160" s="6" t="s">
        <v>2036</v>
      </c>
      <c r="B2160" s="2">
        <f t="shared" si="321"/>
        <v>0</v>
      </c>
      <c r="C2160" s="2">
        <f t="shared" si="322"/>
        <v>2</v>
      </c>
      <c r="L2160" s="69">
        <f t="shared" si="323"/>
        <v>0</v>
      </c>
      <c r="N2160" s="69">
        <f t="shared" si="324"/>
        <v>0</v>
      </c>
      <c r="R2160" s="69">
        <f t="shared" si="325"/>
        <v>0</v>
      </c>
      <c r="V2160" s="69">
        <f t="shared" si="326"/>
        <v>0</v>
      </c>
      <c r="W2160"/>
      <c r="X2160"/>
      <c r="Y2160" s="83"/>
      <c r="Z2160"/>
      <c r="AA2160"/>
    </row>
    <row r="2161" spans="1:27" hidden="1" x14ac:dyDescent="0.2">
      <c r="A2161" s="6" t="s">
        <v>2037</v>
      </c>
      <c r="B2161" s="2">
        <f t="shared" si="321"/>
        <v>0</v>
      </c>
      <c r="C2161" s="2">
        <f t="shared" si="322"/>
        <v>2</v>
      </c>
      <c r="L2161" s="69">
        <f t="shared" si="323"/>
        <v>0</v>
      </c>
      <c r="N2161" s="69">
        <f t="shared" si="324"/>
        <v>0</v>
      </c>
      <c r="R2161" s="69">
        <f t="shared" si="325"/>
        <v>0</v>
      </c>
      <c r="V2161" s="69">
        <f t="shared" si="326"/>
        <v>0</v>
      </c>
      <c r="W2161"/>
      <c r="X2161"/>
      <c r="Y2161" s="83"/>
      <c r="Z2161"/>
      <c r="AA2161"/>
    </row>
    <row r="2162" spans="1:27" hidden="1" x14ac:dyDescent="0.2">
      <c r="A2162" s="6" t="s">
        <v>2038</v>
      </c>
      <c r="B2162" s="2">
        <f t="shared" si="321"/>
        <v>0</v>
      </c>
      <c r="C2162" s="2">
        <f t="shared" si="322"/>
        <v>2</v>
      </c>
      <c r="L2162" s="69">
        <f t="shared" si="323"/>
        <v>0</v>
      </c>
      <c r="N2162" s="69">
        <f t="shared" si="324"/>
        <v>0</v>
      </c>
      <c r="R2162" s="69">
        <f t="shared" si="325"/>
        <v>0</v>
      </c>
      <c r="V2162" s="69">
        <f t="shared" si="326"/>
        <v>0</v>
      </c>
      <c r="W2162"/>
      <c r="X2162"/>
      <c r="Y2162" s="83"/>
      <c r="Z2162"/>
      <c r="AA2162"/>
    </row>
    <row r="2163" spans="1:27" hidden="1" x14ac:dyDescent="0.2">
      <c r="A2163" s="6" t="s">
        <v>2039</v>
      </c>
      <c r="B2163" s="2">
        <f t="shared" si="321"/>
        <v>0</v>
      </c>
      <c r="C2163" s="2">
        <f t="shared" si="322"/>
        <v>2</v>
      </c>
      <c r="L2163" s="69">
        <f t="shared" si="323"/>
        <v>0</v>
      </c>
      <c r="N2163" s="69">
        <f t="shared" si="324"/>
        <v>0</v>
      </c>
      <c r="R2163" s="69">
        <f t="shared" si="325"/>
        <v>0</v>
      </c>
      <c r="V2163" s="69">
        <f t="shared" si="326"/>
        <v>0</v>
      </c>
      <c r="W2163"/>
      <c r="X2163"/>
      <c r="Y2163" s="83"/>
      <c r="Z2163"/>
      <c r="AA2163"/>
    </row>
    <row r="2164" spans="1:27" hidden="1" x14ac:dyDescent="0.2">
      <c r="A2164" s="6" t="s">
        <v>2040</v>
      </c>
      <c r="B2164" s="2">
        <f t="shared" si="321"/>
        <v>0</v>
      </c>
      <c r="C2164" s="2">
        <f t="shared" si="322"/>
        <v>2</v>
      </c>
      <c r="L2164" s="69">
        <f t="shared" si="323"/>
        <v>0</v>
      </c>
      <c r="N2164" s="69">
        <f t="shared" si="324"/>
        <v>0</v>
      </c>
      <c r="R2164" s="69">
        <f t="shared" si="325"/>
        <v>0</v>
      </c>
      <c r="V2164" s="69">
        <f t="shared" si="326"/>
        <v>0</v>
      </c>
      <c r="W2164"/>
      <c r="X2164"/>
      <c r="Y2164" s="83"/>
      <c r="Z2164"/>
      <c r="AA2164"/>
    </row>
    <row r="2165" spans="1:27" hidden="1" x14ac:dyDescent="0.2">
      <c r="A2165" s="6" t="s">
        <v>2041</v>
      </c>
      <c r="B2165" s="2">
        <f t="shared" si="321"/>
        <v>0</v>
      </c>
      <c r="C2165" s="2">
        <f t="shared" si="322"/>
        <v>2</v>
      </c>
      <c r="L2165" s="69">
        <f t="shared" si="323"/>
        <v>0</v>
      </c>
      <c r="N2165" s="69">
        <f t="shared" si="324"/>
        <v>0</v>
      </c>
      <c r="R2165" s="69">
        <f t="shared" si="325"/>
        <v>0</v>
      </c>
      <c r="V2165" s="69">
        <f t="shared" si="326"/>
        <v>0</v>
      </c>
      <c r="W2165"/>
      <c r="X2165"/>
      <c r="Y2165" s="83"/>
      <c r="Z2165"/>
      <c r="AA2165"/>
    </row>
    <row r="2166" spans="1:27" hidden="1" x14ac:dyDescent="0.2">
      <c r="A2166" s="6" t="s">
        <v>2042</v>
      </c>
      <c r="B2166" s="2">
        <f t="shared" si="321"/>
        <v>0</v>
      </c>
      <c r="C2166" s="2">
        <f t="shared" si="322"/>
        <v>2</v>
      </c>
      <c r="L2166" s="69">
        <f t="shared" si="323"/>
        <v>0</v>
      </c>
      <c r="N2166" s="69">
        <f t="shared" si="324"/>
        <v>0</v>
      </c>
      <c r="R2166" s="69">
        <f t="shared" si="325"/>
        <v>0</v>
      </c>
      <c r="V2166" s="69">
        <f t="shared" si="326"/>
        <v>0</v>
      </c>
      <c r="W2166"/>
      <c r="X2166"/>
      <c r="Y2166" s="83"/>
      <c r="Z2166"/>
      <c r="AA2166"/>
    </row>
    <row r="2167" spans="1:27" hidden="1" x14ac:dyDescent="0.2">
      <c r="A2167" s="6" t="s">
        <v>2043</v>
      </c>
      <c r="B2167" s="2">
        <f t="shared" si="321"/>
        <v>0</v>
      </c>
      <c r="C2167" s="2">
        <f t="shared" si="322"/>
        <v>2</v>
      </c>
      <c r="L2167" s="69">
        <f t="shared" si="323"/>
        <v>0</v>
      </c>
      <c r="N2167" s="69">
        <f t="shared" si="324"/>
        <v>0</v>
      </c>
      <c r="R2167" s="69">
        <f t="shared" si="325"/>
        <v>0</v>
      </c>
      <c r="V2167" s="69">
        <f t="shared" si="326"/>
        <v>0</v>
      </c>
      <c r="W2167"/>
      <c r="X2167"/>
      <c r="Y2167" s="83"/>
      <c r="Z2167"/>
      <c r="AA2167"/>
    </row>
    <row r="2168" spans="1:27" hidden="1" x14ac:dyDescent="0.2">
      <c r="A2168" s="6" t="s">
        <v>2044</v>
      </c>
      <c r="B2168" s="2">
        <f t="shared" si="321"/>
        <v>0</v>
      </c>
      <c r="C2168" s="2">
        <f t="shared" si="322"/>
        <v>2</v>
      </c>
      <c r="L2168" s="69">
        <f t="shared" si="323"/>
        <v>0</v>
      </c>
      <c r="N2168" s="69">
        <f t="shared" si="324"/>
        <v>0</v>
      </c>
      <c r="R2168" s="69">
        <f t="shared" si="325"/>
        <v>0</v>
      </c>
      <c r="V2168" s="69">
        <f t="shared" si="326"/>
        <v>0</v>
      </c>
      <c r="W2168"/>
      <c r="X2168"/>
      <c r="Y2168" s="83"/>
      <c r="Z2168"/>
      <c r="AA2168"/>
    </row>
    <row r="2169" spans="1:27" hidden="1" x14ac:dyDescent="0.2">
      <c r="A2169" s="6" t="s">
        <v>2045</v>
      </c>
      <c r="B2169" s="2">
        <f t="shared" si="321"/>
        <v>0</v>
      </c>
      <c r="C2169" s="2">
        <f t="shared" si="322"/>
        <v>2</v>
      </c>
      <c r="L2169" s="69">
        <f t="shared" si="323"/>
        <v>0</v>
      </c>
      <c r="N2169" s="69">
        <f t="shared" si="324"/>
        <v>0</v>
      </c>
      <c r="R2169" s="69">
        <f t="shared" si="325"/>
        <v>0</v>
      </c>
      <c r="V2169" s="69">
        <f t="shared" si="326"/>
        <v>0</v>
      </c>
      <c r="W2169"/>
      <c r="X2169"/>
      <c r="Y2169" s="83"/>
      <c r="Z2169"/>
      <c r="AA2169"/>
    </row>
    <row r="2170" spans="1:27" hidden="1" x14ac:dyDescent="0.2">
      <c r="A2170" s="6" t="s">
        <v>2046</v>
      </c>
      <c r="B2170" s="2">
        <f t="shared" si="321"/>
        <v>0</v>
      </c>
      <c r="C2170" s="2">
        <f t="shared" si="322"/>
        <v>2</v>
      </c>
      <c r="L2170" s="69">
        <f t="shared" si="323"/>
        <v>0</v>
      </c>
      <c r="N2170" s="69">
        <f t="shared" si="324"/>
        <v>0</v>
      </c>
      <c r="R2170" s="69">
        <f t="shared" si="325"/>
        <v>0</v>
      </c>
      <c r="V2170" s="69">
        <f t="shared" si="326"/>
        <v>0</v>
      </c>
      <c r="W2170"/>
      <c r="X2170"/>
      <c r="Y2170" s="83"/>
      <c r="Z2170"/>
      <c r="AA2170"/>
    </row>
    <row r="2171" spans="1:27" hidden="1" x14ac:dyDescent="0.2">
      <c r="A2171" s="6" t="s">
        <v>2047</v>
      </c>
      <c r="B2171" s="2">
        <f t="shared" si="321"/>
        <v>0</v>
      </c>
      <c r="C2171" s="2">
        <f t="shared" si="322"/>
        <v>2</v>
      </c>
      <c r="L2171" s="69">
        <f t="shared" si="323"/>
        <v>0</v>
      </c>
      <c r="N2171" s="69">
        <f t="shared" si="324"/>
        <v>0</v>
      </c>
      <c r="R2171" s="69">
        <f t="shared" si="325"/>
        <v>0</v>
      </c>
      <c r="V2171" s="69">
        <f t="shared" si="326"/>
        <v>0</v>
      </c>
      <c r="W2171"/>
      <c r="X2171"/>
      <c r="Y2171" s="83"/>
      <c r="Z2171"/>
      <c r="AA2171"/>
    </row>
    <row r="2172" spans="1:27" hidden="1" x14ac:dyDescent="0.2">
      <c r="A2172" s="6" t="s">
        <v>2048</v>
      </c>
      <c r="B2172" s="2">
        <f t="shared" si="321"/>
        <v>0</v>
      </c>
      <c r="C2172" s="2">
        <f t="shared" si="322"/>
        <v>2</v>
      </c>
      <c r="L2172" s="69">
        <f t="shared" si="323"/>
        <v>0</v>
      </c>
      <c r="N2172" s="69">
        <f t="shared" si="324"/>
        <v>0</v>
      </c>
      <c r="R2172" s="69">
        <f t="shared" si="325"/>
        <v>0</v>
      </c>
      <c r="V2172" s="69">
        <f t="shared" si="326"/>
        <v>0</v>
      </c>
      <c r="W2172"/>
      <c r="X2172"/>
      <c r="Y2172" s="83"/>
      <c r="Z2172"/>
      <c r="AA2172"/>
    </row>
    <row r="2173" spans="1:27" hidden="1" x14ac:dyDescent="0.2">
      <c r="A2173" s="6" t="s">
        <v>2049</v>
      </c>
      <c r="B2173" s="2">
        <f t="shared" si="321"/>
        <v>0</v>
      </c>
      <c r="C2173" s="2">
        <f t="shared" si="322"/>
        <v>2</v>
      </c>
      <c r="L2173" s="69">
        <f t="shared" si="323"/>
        <v>0</v>
      </c>
      <c r="N2173" s="69">
        <f t="shared" si="324"/>
        <v>0</v>
      </c>
      <c r="R2173" s="69">
        <f t="shared" si="325"/>
        <v>0</v>
      </c>
      <c r="V2173" s="69">
        <f t="shared" si="326"/>
        <v>0</v>
      </c>
      <c r="W2173"/>
      <c r="X2173"/>
      <c r="Y2173" s="83"/>
      <c r="Z2173"/>
      <c r="AA2173"/>
    </row>
    <row r="2174" spans="1:27" hidden="1" x14ac:dyDescent="0.2">
      <c r="A2174" s="6" t="s">
        <v>2050</v>
      </c>
      <c r="B2174" s="2">
        <f t="shared" si="321"/>
        <v>0</v>
      </c>
      <c r="C2174" s="2">
        <f t="shared" si="322"/>
        <v>2</v>
      </c>
      <c r="L2174" s="69">
        <f t="shared" si="323"/>
        <v>0</v>
      </c>
      <c r="N2174" s="69">
        <f t="shared" si="324"/>
        <v>0</v>
      </c>
      <c r="R2174" s="69">
        <f t="shared" si="325"/>
        <v>0</v>
      </c>
      <c r="V2174" s="69">
        <f t="shared" si="326"/>
        <v>0</v>
      </c>
      <c r="W2174"/>
      <c r="X2174"/>
      <c r="Y2174" s="83"/>
      <c r="Z2174"/>
      <c r="AA2174"/>
    </row>
    <row r="2175" spans="1:27" hidden="1" x14ac:dyDescent="0.2">
      <c r="A2175" s="6" t="s">
        <v>2051</v>
      </c>
      <c r="B2175" s="2">
        <f t="shared" si="321"/>
        <v>0</v>
      </c>
      <c r="C2175" s="2">
        <f t="shared" si="322"/>
        <v>2</v>
      </c>
      <c r="L2175" s="69">
        <f t="shared" si="323"/>
        <v>0</v>
      </c>
      <c r="N2175" s="69">
        <f t="shared" si="324"/>
        <v>0</v>
      </c>
      <c r="R2175" s="69">
        <f t="shared" si="325"/>
        <v>0</v>
      </c>
      <c r="V2175" s="69">
        <f t="shared" si="326"/>
        <v>0</v>
      </c>
      <c r="W2175"/>
      <c r="X2175"/>
      <c r="Y2175" s="83"/>
      <c r="Z2175"/>
      <c r="AA2175"/>
    </row>
    <row r="2176" spans="1:27" hidden="1" x14ac:dyDescent="0.2">
      <c r="A2176" s="6" t="s">
        <v>2052</v>
      </c>
      <c r="B2176" s="2">
        <f t="shared" si="321"/>
        <v>0</v>
      </c>
      <c r="C2176" s="2">
        <f t="shared" si="322"/>
        <v>2</v>
      </c>
      <c r="L2176" s="69">
        <f t="shared" si="323"/>
        <v>0</v>
      </c>
      <c r="N2176" s="69">
        <f t="shared" si="324"/>
        <v>0</v>
      </c>
      <c r="R2176" s="69">
        <f t="shared" si="325"/>
        <v>0</v>
      </c>
      <c r="V2176" s="69">
        <f t="shared" si="326"/>
        <v>0</v>
      </c>
      <c r="W2176"/>
      <c r="X2176"/>
      <c r="Y2176" s="83"/>
      <c r="Z2176"/>
      <c r="AA2176"/>
    </row>
    <row r="2177" spans="1:27" hidden="1" x14ac:dyDescent="0.2">
      <c r="A2177" s="6" t="s">
        <v>2053</v>
      </c>
      <c r="B2177" s="2">
        <f t="shared" si="321"/>
        <v>0</v>
      </c>
      <c r="C2177" s="2">
        <f t="shared" si="322"/>
        <v>2</v>
      </c>
      <c r="L2177" s="69">
        <f t="shared" si="323"/>
        <v>0</v>
      </c>
      <c r="N2177" s="69">
        <f t="shared" si="324"/>
        <v>0</v>
      </c>
      <c r="R2177" s="69">
        <f t="shared" si="325"/>
        <v>0</v>
      </c>
      <c r="V2177" s="69">
        <f t="shared" si="326"/>
        <v>0</v>
      </c>
      <c r="W2177"/>
      <c r="X2177"/>
      <c r="Y2177" s="83"/>
      <c r="Z2177"/>
      <c r="AA2177"/>
    </row>
    <row r="2178" spans="1:27" hidden="1" x14ac:dyDescent="0.2">
      <c r="A2178" s="6" t="s">
        <v>2054</v>
      </c>
      <c r="B2178" s="2">
        <f t="shared" si="321"/>
        <v>0</v>
      </c>
      <c r="C2178" s="2">
        <f t="shared" si="322"/>
        <v>2</v>
      </c>
      <c r="L2178" s="69">
        <f t="shared" si="323"/>
        <v>0</v>
      </c>
      <c r="N2178" s="69">
        <f t="shared" si="324"/>
        <v>0</v>
      </c>
      <c r="R2178" s="69">
        <f t="shared" si="325"/>
        <v>0</v>
      </c>
      <c r="V2178" s="69">
        <f t="shared" si="326"/>
        <v>0</v>
      </c>
      <c r="W2178"/>
      <c r="X2178"/>
      <c r="Y2178" s="83"/>
      <c r="Z2178"/>
      <c r="AA2178"/>
    </row>
    <row r="2179" spans="1:27" hidden="1" x14ac:dyDescent="0.2">
      <c r="A2179" s="6" t="s">
        <v>2055</v>
      </c>
      <c r="B2179" s="2">
        <f t="shared" si="321"/>
        <v>0</v>
      </c>
      <c r="C2179" s="2">
        <f t="shared" si="322"/>
        <v>2</v>
      </c>
      <c r="L2179" s="69">
        <f t="shared" si="323"/>
        <v>0</v>
      </c>
      <c r="N2179" s="69">
        <f t="shared" si="324"/>
        <v>0</v>
      </c>
      <c r="R2179" s="69">
        <f t="shared" si="325"/>
        <v>0</v>
      </c>
      <c r="V2179" s="69">
        <f t="shared" si="326"/>
        <v>0</v>
      </c>
      <c r="W2179"/>
      <c r="X2179"/>
      <c r="Y2179" s="83"/>
      <c r="Z2179"/>
      <c r="AA2179"/>
    </row>
    <row r="2180" spans="1:27" hidden="1" x14ac:dyDescent="0.2">
      <c r="A2180" s="6" t="s">
        <v>2056</v>
      </c>
      <c r="B2180" s="2">
        <f t="shared" si="321"/>
        <v>0</v>
      </c>
      <c r="C2180" s="2">
        <f t="shared" si="322"/>
        <v>2</v>
      </c>
      <c r="L2180" s="69">
        <f t="shared" si="323"/>
        <v>0</v>
      </c>
      <c r="N2180" s="69">
        <f t="shared" si="324"/>
        <v>0</v>
      </c>
      <c r="R2180" s="69">
        <f t="shared" si="325"/>
        <v>0</v>
      </c>
      <c r="V2180" s="69">
        <f t="shared" si="326"/>
        <v>0</v>
      </c>
      <c r="W2180"/>
      <c r="X2180"/>
      <c r="Y2180" s="83"/>
      <c r="Z2180"/>
      <c r="AA2180"/>
    </row>
    <row r="2181" spans="1:27" hidden="1" x14ac:dyDescent="0.2">
      <c r="A2181" s="6" t="s">
        <v>2057</v>
      </c>
      <c r="B2181" s="2">
        <f t="shared" si="321"/>
        <v>0</v>
      </c>
      <c r="C2181" s="2">
        <f t="shared" si="322"/>
        <v>2</v>
      </c>
      <c r="L2181" s="69">
        <f t="shared" si="323"/>
        <v>0</v>
      </c>
      <c r="N2181" s="69">
        <f t="shared" si="324"/>
        <v>0</v>
      </c>
      <c r="R2181" s="69">
        <f t="shared" si="325"/>
        <v>0</v>
      </c>
      <c r="V2181" s="69">
        <f t="shared" si="326"/>
        <v>0</v>
      </c>
      <c r="W2181"/>
      <c r="X2181"/>
      <c r="Y2181" s="83"/>
      <c r="Z2181"/>
      <c r="AA2181"/>
    </row>
    <row r="2182" spans="1:27" hidden="1" x14ac:dyDescent="0.2">
      <c r="A2182" s="6" t="s">
        <v>2058</v>
      </c>
      <c r="B2182" s="2">
        <f t="shared" si="321"/>
        <v>0</v>
      </c>
      <c r="C2182" s="2">
        <f t="shared" si="322"/>
        <v>2</v>
      </c>
      <c r="L2182" s="69">
        <f t="shared" si="323"/>
        <v>0</v>
      </c>
      <c r="N2182" s="69">
        <f t="shared" si="324"/>
        <v>0</v>
      </c>
      <c r="R2182" s="69">
        <f t="shared" si="325"/>
        <v>0</v>
      </c>
      <c r="V2182" s="69">
        <f t="shared" si="326"/>
        <v>0</v>
      </c>
      <c r="W2182"/>
      <c r="X2182"/>
      <c r="Y2182" s="83"/>
      <c r="Z2182"/>
      <c r="AA2182"/>
    </row>
    <row r="2183" spans="1:27" hidden="1" x14ac:dyDescent="0.2">
      <c r="A2183" s="6" t="s">
        <v>2059</v>
      </c>
      <c r="B2183" s="2">
        <f t="shared" si="321"/>
        <v>0</v>
      </c>
      <c r="C2183" s="2">
        <f t="shared" si="322"/>
        <v>2</v>
      </c>
      <c r="L2183" s="69">
        <f t="shared" si="323"/>
        <v>0</v>
      </c>
      <c r="N2183" s="69">
        <f t="shared" si="324"/>
        <v>0</v>
      </c>
      <c r="R2183" s="69">
        <f t="shared" si="325"/>
        <v>0</v>
      </c>
      <c r="V2183" s="69">
        <f t="shared" si="326"/>
        <v>0</v>
      </c>
      <c r="W2183"/>
      <c r="X2183"/>
      <c r="Y2183" s="83"/>
      <c r="Z2183"/>
      <c r="AA2183"/>
    </row>
    <row r="2184" spans="1:27" hidden="1" x14ac:dyDescent="0.2">
      <c r="A2184" s="6" t="s">
        <v>2060</v>
      </c>
      <c r="B2184" s="2">
        <f t="shared" si="321"/>
        <v>0</v>
      </c>
      <c r="C2184" s="2">
        <f t="shared" si="322"/>
        <v>2</v>
      </c>
      <c r="L2184" s="69">
        <f t="shared" si="323"/>
        <v>0</v>
      </c>
      <c r="N2184" s="69">
        <f t="shared" si="324"/>
        <v>0</v>
      </c>
      <c r="R2184" s="69">
        <f t="shared" si="325"/>
        <v>0</v>
      </c>
      <c r="V2184" s="69">
        <f t="shared" si="326"/>
        <v>0</v>
      </c>
      <c r="W2184"/>
      <c r="X2184"/>
      <c r="Y2184" s="83"/>
      <c r="Z2184"/>
      <c r="AA2184"/>
    </row>
    <row r="2185" spans="1:27" hidden="1" x14ac:dyDescent="0.2">
      <c r="A2185" s="6" t="s">
        <v>2061</v>
      </c>
      <c r="B2185" s="2">
        <f t="shared" si="321"/>
        <v>0</v>
      </c>
      <c r="C2185" s="2">
        <f t="shared" si="322"/>
        <v>2</v>
      </c>
      <c r="L2185" s="69">
        <f t="shared" si="323"/>
        <v>0</v>
      </c>
      <c r="N2185" s="69">
        <f t="shared" si="324"/>
        <v>0</v>
      </c>
      <c r="R2185" s="69">
        <f t="shared" si="325"/>
        <v>0</v>
      </c>
      <c r="V2185" s="69">
        <f t="shared" si="326"/>
        <v>0</v>
      </c>
      <c r="W2185"/>
      <c r="X2185"/>
      <c r="Y2185" s="83"/>
      <c r="Z2185"/>
      <c r="AA2185"/>
    </row>
    <row r="2186" spans="1:27" hidden="1" x14ac:dyDescent="0.2">
      <c r="A2186" s="6" t="s">
        <v>2062</v>
      </c>
      <c r="B2186" s="2">
        <f t="shared" si="321"/>
        <v>0</v>
      </c>
      <c r="C2186" s="2">
        <f t="shared" si="322"/>
        <v>2</v>
      </c>
      <c r="L2186" s="69">
        <f t="shared" si="323"/>
        <v>0</v>
      </c>
      <c r="N2186" s="69">
        <f t="shared" si="324"/>
        <v>0</v>
      </c>
      <c r="R2186" s="69">
        <f t="shared" si="325"/>
        <v>0</v>
      </c>
      <c r="V2186" s="69">
        <f t="shared" si="326"/>
        <v>0</v>
      </c>
      <c r="W2186"/>
      <c r="X2186"/>
      <c r="Y2186" s="83"/>
      <c r="Z2186"/>
      <c r="AA2186"/>
    </row>
    <row r="2187" spans="1:27" hidden="1" x14ac:dyDescent="0.2">
      <c r="A2187" s="6" t="s">
        <v>2063</v>
      </c>
      <c r="B2187" s="2">
        <f t="shared" si="321"/>
        <v>0</v>
      </c>
      <c r="C2187" s="2">
        <f t="shared" si="322"/>
        <v>2</v>
      </c>
      <c r="L2187" s="69">
        <f t="shared" si="323"/>
        <v>0</v>
      </c>
      <c r="N2187" s="69">
        <f t="shared" si="324"/>
        <v>0</v>
      </c>
      <c r="R2187" s="69">
        <f t="shared" si="325"/>
        <v>0</v>
      </c>
      <c r="V2187" s="69">
        <f t="shared" si="326"/>
        <v>0</v>
      </c>
      <c r="W2187"/>
      <c r="X2187"/>
      <c r="Y2187" s="83"/>
      <c r="Z2187"/>
      <c r="AA2187"/>
    </row>
    <row r="2188" spans="1:27" hidden="1" x14ac:dyDescent="0.2">
      <c r="A2188" s="6" t="s">
        <v>2064</v>
      </c>
      <c r="B2188" s="2">
        <f t="shared" si="321"/>
        <v>0</v>
      </c>
      <c r="C2188" s="2">
        <f t="shared" si="322"/>
        <v>2</v>
      </c>
      <c r="L2188" s="69">
        <f t="shared" si="323"/>
        <v>0</v>
      </c>
      <c r="N2188" s="69">
        <f t="shared" si="324"/>
        <v>0</v>
      </c>
      <c r="R2188" s="69">
        <f t="shared" si="325"/>
        <v>0</v>
      </c>
      <c r="V2188" s="69">
        <f t="shared" si="326"/>
        <v>0</v>
      </c>
      <c r="W2188"/>
      <c r="X2188"/>
      <c r="Y2188" s="83"/>
      <c r="Z2188"/>
      <c r="AA2188"/>
    </row>
    <row r="2189" spans="1:27" hidden="1" x14ac:dyDescent="0.2">
      <c r="A2189" s="6" t="s">
        <v>2065</v>
      </c>
      <c r="B2189" s="2">
        <f t="shared" si="321"/>
        <v>0</v>
      </c>
      <c r="C2189" s="2">
        <f t="shared" si="322"/>
        <v>2</v>
      </c>
      <c r="L2189" s="69">
        <f t="shared" si="323"/>
        <v>0</v>
      </c>
      <c r="N2189" s="69">
        <f t="shared" si="324"/>
        <v>0</v>
      </c>
      <c r="R2189" s="69">
        <f t="shared" si="325"/>
        <v>0</v>
      </c>
      <c r="V2189" s="69">
        <f t="shared" si="326"/>
        <v>0</v>
      </c>
      <c r="W2189"/>
      <c r="X2189"/>
      <c r="Y2189" s="83"/>
      <c r="Z2189"/>
      <c r="AA2189"/>
    </row>
    <row r="2190" spans="1:27" hidden="1" x14ac:dyDescent="0.2">
      <c r="A2190" s="6" t="s">
        <v>2066</v>
      </c>
      <c r="B2190" s="2">
        <f t="shared" si="321"/>
        <v>0</v>
      </c>
      <c r="C2190" s="2">
        <f t="shared" si="322"/>
        <v>2</v>
      </c>
      <c r="L2190" s="69">
        <f t="shared" si="323"/>
        <v>0</v>
      </c>
      <c r="N2190" s="69">
        <f t="shared" si="324"/>
        <v>0</v>
      </c>
      <c r="R2190" s="69">
        <f t="shared" si="325"/>
        <v>0</v>
      </c>
      <c r="V2190" s="69">
        <f t="shared" si="326"/>
        <v>0</v>
      </c>
      <c r="W2190"/>
      <c r="X2190"/>
      <c r="Y2190" s="83"/>
      <c r="Z2190"/>
      <c r="AA2190"/>
    </row>
    <row r="2191" spans="1:27" hidden="1" x14ac:dyDescent="0.2">
      <c r="A2191" s="6" t="s">
        <v>2067</v>
      </c>
      <c r="B2191" s="2">
        <f t="shared" si="321"/>
        <v>0</v>
      </c>
      <c r="C2191" s="2">
        <f t="shared" si="322"/>
        <v>2</v>
      </c>
      <c r="L2191" s="69">
        <f t="shared" si="323"/>
        <v>0</v>
      </c>
      <c r="N2191" s="69">
        <f t="shared" si="324"/>
        <v>0</v>
      </c>
      <c r="R2191" s="69">
        <f t="shared" si="325"/>
        <v>0</v>
      </c>
      <c r="V2191" s="69">
        <f t="shared" si="326"/>
        <v>0</v>
      </c>
      <c r="W2191"/>
      <c r="X2191"/>
      <c r="Y2191" s="83"/>
      <c r="Z2191"/>
      <c r="AA2191"/>
    </row>
    <row r="2192" spans="1:27" hidden="1" x14ac:dyDescent="0.2">
      <c r="A2192" s="6" t="s">
        <v>2068</v>
      </c>
      <c r="B2192" s="2">
        <f t="shared" si="321"/>
        <v>0</v>
      </c>
      <c r="C2192" s="2">
        <f t="shared" si="322"/>
        <v>2</v>
      </c>
      <c r="L2192" s="69">
        <f t="shared" si="323"/>
        <v>0</v>
      </c>
      <c r="N2192" s="69">
        <f t="shared" si="324"/>
        <v>0</v>
      </c>
      <c r="R2192" s="69">
        <f t="shared" si="325"/>
        <v>0</v>
      </c>
      <c r="V2192" s="69">
        <f t="shared" si="326"/>
        <v>0</v>
      </c>
      <c r="W2192"/>
      <c r="X2192"/>
      <c r="Y2192" s="83"/>
      <c r="Z2192"/>
      <c r="AA2192"/>
    </row>
    <row r="2193" spans="1:27" hidden="1" x14ac:dyDescent="0.2">
      <c r="A2193" s="6" t="s">
        <v>2069</v>
      </c>
      <c r="B2193" s="2">
        <f t="shared" si="321"/>
        <v>0</v>
      </c>
      <c r="C2193" s="2">
        <f t="shared" si="322"/>
        <v>2</v>
      </c>
      <c r="L2193" s="69">
        <f t="shared" si="323"/>
        <v>0</v>
      </c>
      <c r="N2193" s="69">
        <f t="shared" si="324"/>
        <v>0</v>
      </c>
      <c r="R2193" s="69">
        <f t="shared" si="325"/>
        <v>0</v>
      </c>
      <c r="V2193" s="69">
        <f t="shared" si="326"/>
        <v>0</v>
      </c>
      <c r="W2193"/>
      <c r="X2193"/>
      <c r="Y2193" s="83"/>
      <c r="Z2193"/>
      <c r="AA2193"/>
    </row>
    <row r="2194" spans="1:27" hidden="1" x14ac:dyDescent="0.2">
      <c r="A2194" s="6" t="s">
        <v>2070</v>
      </c>
      <c r="B2194" s="2">
        <f t="shared" si="321"/>
        <v>0</v>
      </c>
      <c r="C2194" s="2">
        <f t="shared" si="322"/>
        <v>2</v>
      </c>
      <c r="L2194" s="69">
        <f t="shared" si="323"/>
        <v>0</v>
      </c>
      <c r="N2194" s="69">
        <f t="shared" si="324"/>
        <v>0</v>
      </c>
      <c r="R2194" s="69">
        <f t="shared" si="325"/>
        <v>0</v>
      </c>
      <c r="V2194" s="69">
        <f t="shared" si="326"/>
        <v>0</v>
      </c>
      <c r="W2194"/>
      <c r="X2194"/>
      <c r="Y2194" s="83"/>
      <c r="Z2194"/>
      <c r="AA2194"/>
    </row>
    <row r="2195" spans="1:27" hidden="1" x14ac:dyDescent="0.2">
      <c r="A2195" s="6" t="s">
        <v>2071</v>
      </c>
      <c r="B2195" s="2">
        <f t="shared" si="321"/>
        <v>0</v>
      </c>
      <c r="C2195" s="2">
        <f t="shared" si="322"/>
        <v>2</v>
      </c>
      <c r="L2195" s="69">
        <f t="shared" si="323"/>
        <v>0</v>
      </c>
      <c r="N2195" s="69">
        <f t="shared" si="324"/>
        <v>0</v>
      </c>
      <c r="R2195" s="69">
        <f t="shared" si="325"/>
        <v>0</v>
      </c>
      <c r="V2195" s="69">
        <f t="shared" si="326"/>
        <v>0</v>
      </c>
      <c r="W2195"/>
      <c r="X2195"/>
      <c r="Y2195" s="83"/>
      <c r="Z2195"/>
      <c r="AA2195"/>
    </row>
    <row r="2196" spans="1:27" hidden="1" x14ac:dyDescent="0.2">
      <c r="A2196" s="6" t="s">
        <v>2072</v>
      </c>
      <c r="B2196" s="2">
        <f t="shared" si="321"/>
        <v>0</v>
      </c>
      <c r="C2196" s="2">
        <f t="shared" si="322"/>
        <v>2</v>
      </c>
      <c r="L2196" s="69">
        <f t="shared" si="323"/>
        <v>0</v>
      </c>
      <c r="N2196" s="69">
        <f t="shared" si="324"/>
        <v>0</v>
      </c>
      <c r="R2196" s="69">
        <f t="shared" si="325"/>
        <v>0</v>
      </c>
      <c r="V2196" s="69">
        <f t="shared" si="326"/>
        <v>0</v>
      </c>
      <c r="W2196"/>
      <c r="X2196"/>
      <c r="Y2196" s="83"/>
      <c r="Z2196"/>
      <c r="AA2196"/>
    </row>
    <row r="2197" spans="1:27" hidden="1" x14ac:dyDescent="0.2">
      <c r="A2197" s="6" t="s">
        <v>2073</v>
      </c>
      <c r="B2197" s="2">
        <f t="shared" si="321"/>
        <v>0</v>
      </c>
      <c r="C2197" s="2">
        <f t="shared" si="322"/>
        <v>2</v>
      </c>
      <c r="L2197" s="69">
        <f t="shared" si="323"/>
        <v>0</v>
      </c>
      <c r="N2197" s="69">
        <f t="shared" si="324"/>
        <v>0</v>
      </c>
      <c r="R2197" s="69">
        <f t="shared" si="325"/>
        <v>0</v>
      </c>
      <c r="V2197" s="69">
        <f t="shared" si="326"/>
        <v>0</v>
      </c>
      <c r="W2197"/>
      <c r="X2197"/>
      <c r="Y2197" s="83"/>
      <c r="Z2197"/>
      <c r="AA2197"/>
    </row>
    <row r="2198" spans="1:27" hidden="1" x14ac:dyDescent="0.2">
      <c r="A2198" s="6" t="s">
        <v>2074</v>
      </c>
      <c r="B2198" s="2">
        <f t="shared" si="321"/>
        <v>0</v>
      </c>
      <c r="C2198" s="2">
        <f t="shared" si="322"/>
        <v>2</v>
      </c>
      <c r="L2198" s="69">
        <f t="shared" si="323"/>
        <v>0</v>
      </c>
      <c r="N2198" s="69">
        <f t="shared" si="324"/>
        <v>0</v>
      </c>
      <c r="R2198" s="69">
        <f t="shared" si="325"/>
        <v>0</v>
      </c>
      <c r="V2198" s="69">
        <f t="shared" si="326"/>
        <v>0</v>
      </c>
      <c r="W2198"/>
      <c r="X2198"/>
      <c r="Y2198" s="83"/>
      <c r="Z2198"/>
      <c r="AA2198"/>
    </row>
    <row r="2199" spans="1:27" hidden="1" x14ac:dyDescent="0.2">
      <c r="A2199" s="6" t="s">
        <v>2075</v>
      </c>
      <c r="B2199" s="2">
        <f t="shared" si="321"/>
        <v>0</v>
      </c>
      <c r="C2199" s="2">
        <f t="shared" si="322"/>
        <v>2</v>
      </c>
      <c r="L2199" s="69">
        <f t="shared" si="323"/>
        <v>0</v>
      </c>
      <c r="N2199" s="69">
        <f t="shared" si="324"/>
        <v>0</v>
      </c>
      <c r="R2199" s="69">
        <f t="shared" si="325"/>
        <v>0</v>
      </c>
      <c r="V2199" s="69">
        <f t="shared" si="326"/>
        <v>0</v>
      </c>
      <c r="W2199"/>
      <c r="X2199"/>
      <c r="Y2199" s="83"/>
      <c r="Z2199"/>
      <c r="AA2199"/>
    </row>
    <row r="2200" spans="1:27" hidden="1" x14ac:dyDescent="0.2">
      <c r="A2200" s="6" t="s">
        <v>2076</v>
      </c>
      <c r="B2200" s="2">
        <f t="shared" si="321"/>
        <v>0</v>
      </c>
      <c r="C2200" s="2">
        <f t="shared" si="322"/>
        <v>2</v>
      </c>
      <c r="L2200" s="69">
        <f t="shared" si="323"/>
        <v>0</v>
      </c>
      <c r="N2200" s="69">
        <f t="shared" si="324"/>
        <v>0</v>
      </c>
      <c r="R2200" s="69">
        <f t="shared" si="325"/>
        <v>0</v>
      </c>
      <c r="V2200" s="69">
        <f t="shared" si="326"/>
        <v>0</v>
      </c>
      <c r="W2200"/>
      <c r="X2200"/>
      <c r="Y2200" s="83"/>
      <c r="Z2200"/>
      <c r="AA2200"/>
    </row>
    <row r="2201" spans="1:27" hidden="1" x14ac:dyDescent="0.2">
      <c r="A2201" s="6" t="s">
        <v>2077</v>
      </c>
      <c r="B2201" s="2">
        <f t="shared" si="321"/>
        <v>0</v>
      </c>
      <c r="C2201" s="2">
        <f t="shared" si="322"/>
        <v>2</v>
      </c>
      <c r="L2201" s="69">
        <f t="shared" si="323"/>
        <v>0</v>
      </c>
      <c r="N2201" s="69">
        <f t="shared" si="324"/>
        <v>0</v>
      </c>
      <c r="R2201" s="69">
        <f t="shared" si="325"/>
        <v>0</v>
      </c>
      <c r="V2201" s="69">
        <f t="shared" si="326"/>
        <v>0</v>
      </c>
      <c r="W2201"/>
      <c r="X2201"/>
      <c r="Y2201" s="83"/>
      <c r="Z2201"/>
      <c r="AA2201"/>
    </row>
    <row r="2202" spans="1:27" hidden="1" x14ac:dyDescent="0.2">
      <c r="A2202" s="6" t="s">
        <v>2078</v>
      </c>
      <c r="B2202" s="2">
        <f t="shared" si="321"/>
        <v>0</v>
      </c>
      <c r="C2202" s="2">
        <f t="shared" si="322"/>
        <v>2</v>
      </c>
      <c r="L2202" s="69">
        <f t="shared" si="323"/>
        <v>0</v>
      </c>
      <c r="N2202" s="69">
        <f t="shared" si="324"/>
        <v>0</v>
      </c>
      <c r="R2202" s="69">
        <f t="shared" si="325"/>
        <v>0</v>
      </c>
      <c r="V2202" s="69">
        <f t="shared" si="326"/>
        <v>0</v>
      </c>
      <c r="W2202"/>
      <c r="X2202"/>
      <c r="Y2202" s="83"/>
      <c r="Z2202"/>
      <c r="AA2202"/>
    </row>
    <row r="2203" spans="1:27" hidden="1" x14ac:dyDescent="0.2">
      <c r="A2203" s="6" t="s">
        <v>2079</v>
      </c>
      <c r="B2203" s="2">
        <f t="shared" si="321"/>
        <v>0</v>
      </c>
      <c r="C2203" s="2">
        <f t="shared" si="322"/>
        <v>2</v>
      </c>
      <c r="L2203" s="69">
        <f t="shared" si="323"/>
        <v>0</v>
      </c>
      <c r="N2203" s="69">
        <f t="shared" si="324"/>
        <v>0</v>
      </c>
      <c r="R2203" s="69">
        <f t="shared" si="325"/>
        <v>0</v>
      </c>
      <c r="V2203" s="69">
        <f t="shared" si="326"/>
        <v>0</v>
      </c>
      <c r="W2203"/>
      <c r="X2203"/>
      <c r="Y2203" s="83"/>
      <c r="Z2203"/>
      <c r="AA2203"/>
    </row>
    <row r="2204" spans="1:27" hidden="1" x14ac:dyDescent="0.2">
      <c r="A2204" s="6" t="s">
        <v>2080</v>
      </c>
      <c r="B2204" s="2">
        <f t="shared" si="321"/>
        <v>0</v>
      </c>
      <c r="C2204" s="2">
        <f t="shared" si="322"/>
        <v>2</v>
      </c>
      <c r="L2204" s="69">
        <f t="shared" si="323"/>
        <v>0</v>
      </c>
      <c r="N2204" s="69">
        <f t="shared" si="324"/>
        <v>0</v>
      </c>
      <c r="R2204" s="69">
        <f t="shared" si="325"/>
        <v>0</v>
      </c>
      <c r="V2204" s="69">
        <f t="shared" si="326"/>
        <v>0</v>
      </c>
      <c r="W2204"/>
      <c r="X2204"/>
      <c r="Y2204" s="83"/>
      <c r="Z2204"/>
      <c r="AA2204"/>
    </row>
    <row r="2205" spans="1:27" hidden="1" x14ac:dyDescent="0.2">
      <c r="A2205" s="6" t="s">
        <v>2081</v>
      </c>
      <c r="B2205" s="2">
        <f t="shared" si="321"/>
        <v>0</v>
      </c>
      <c r="C2205" s="2">
        <f t="shared" si="322"/>
        <v>2</v>
      </c>
      <c r="L2205" s="69">
        <f t="shared" si="323"/>
        <v>0</v>
      </c>
      <c r="N2205" s="69">
        <f t="shared" si="324"/>
        <v>0</v>
      </c>
      <c r="R2205" s="69">
        <f t="shared" si="325"/>
        <v>0</v>
      </c>
      <c r="V2205" s="69">
        <f t="shared" si="326"/>
        <v>0</v>
      </c>
      <c r="W2205"/>
      <c r="X2205"/>
      <c r="Y2205" s="83"/>
      <c r="Z2205"/>
      <c r="AA2205"/>
    </row>
    <row r="2206" spans="1:27" hidden="1" x14ac:dyDescent="0.2">
      <c r="A2206" s="6" t="s">
        <v>2082</v>
      </c>
      <c r="B2206" s="2">
        <f t="shared" si="321"/>
        <v>0</v>
      </c>
      <c r="C2206" s="2">
        <f t="shared" si="322"/>
        <v>2</v>
      </c>
      <c r="L2206" s="69">
        <f t="shared" si="323"/>
        <v>0</v>
      </c>
      <c r="N2206" s="69">
        <f t="shared" si="324"/>
        <v>0</v>
      </c>
      <c r="R2206" s="69">
        <f t="shared" si="325"/>
        <v>0</v>
      </c>
      <c r="V2206" s="69">
        <f t="shared" si="326"/>
        <v>0</v>
      </c>
      <c r="W2206"/>
      <c r="X2206"/>
      <c r="Y2206" s="83"/>
      <c r="Z2206"/>
      <c r="AA2206"/>
    </row>
    <row r="2207" spans="1:27" hidden="1" x14ac:dyDescent="0.2">
      <c r="A2207" s="6" t="s">
        <v>2083</v>
      </c>
      <c r="B2207" s="2">
        <f t="shared" si="321"/>
        <v>0</v>
      </c>
      <c r="C2207" s="2">
        <f t="shared" si="322"/>
        <v>2</v>
      </c>
      <c r="L2207" s="69">
        <f t="shared" si="323"/>
        <v>0</v>
      </c>
      <c r="N2207" s="69">
        <f t="shared" si="324"/>
        <v>0</v>
      </c>
      <c r="R2207" s="69">
        <f t="shared" si="325"/>
        <v>0</v>
      </c>
      <c r="V2207" s="69">
        <f t="shared" si="326"/>
        <v>0</v>
      </c>
      <c r="W2207"/>
      <c r="X2207"/>
      <c r="Y2207" s="83"/>
      <c r="Z2207"/>
      <c r="AA2207"/>
    </row>
    <row r="2208" spans="1:27" hidden="1" x14ac:dyDescent="0.2">
      <c r="A2208" s="6" t="s">
        <v>2084</v>
      </c>
      <c r="B2208" s="2">
        <f t="shared" si="321"/>
        <v>0</v>
      </c>
      <c r="C2208" s="2">
        <f t="shared" si="322"/>
        <v>2</v>
      </c>
      <c r="L2208" s="69">
        <f t="shared" si="323"/>
        <v>0</v>
      </c>
      <c r="N2208" s="69">
        <f t="shared" si="324"/>
        <v>0</v>
      </c>
      <c r="R2208" s="69">
        <f t="shared" si="325"/>
        <v>0</v>
      </c>
      <c r="V2208" s="69">
        <f t="shared" si="326"/>
        <v>0</v>
      </c>
      <c r="W2208"/>
      <c r="X2208"/>
      <c r="Y2208" s="83"/>
      <c r="Z2208"/>
      <c r="AA2208"/>
    </row>
    <row r="2209" spans="1:33" hidden="1" x14ac:dyDescent="0.2">
      <c r="A2209" s="6" t="s">
        <v>2085</v>
      </c>
      <c r="B2209" s="2">
        <f t="shared" si="321"/>
        <v>0</v>
      </c>
      <c r="C2209" s="2">
        <f t="shared" si="322"/>
        <v>2</v>
      </c>
      <c r="L2209" s="69">
        <f t="shared" si="323"/>
        <v>0</v>
      </c>
      <c r="N2209" s="69">
        <f t="shared" si="324"/>
        <v>0</v>
      </c>
      <c r="R2209" s="69">
        <f t="shared" si="325"/>
        <v>0</v>
      </c>
      <c r="V2209" s="69">
        <f t="shared" si="326"/>
        <v>0</v>
      </c>
      <c r="W2209"/>
      <c r="X2209"/>
      <c r="Y2209" s="83"/>
      <c r="Z2209"/>
      <c r="AA2209"/>
    </row>
    <row r="2210" spans="1:33" hidden="1" x14ac:dyDescent="0.2">
      <c r="A2210" s="6" t="s">
        <v>2086</v>
      </c>
      <c r="B2210" s="2">
        <f t="shared" si="321"/>
        <v>0</v>
      </c>
      <c r="C2210" s="2">
        <f t="shared" si="322"/>
        <v>2</v>
      </c>
      <c r="L2210" s="69">
        <f t="shared" si="323"/>
        <v>0</v>
      </c>
      <c r="N2210" s="69">
        <f t="shared" si="324"/>
        <v>0</v>
      </c>
      <c r="R2210" s="69">
        <f t="shared" si="325"/>
        <v>0</v>
      </c>
      <c r="V2210" s="69">
        <f t="shared" si="326"/>
        <v>0</v>
      </c>
      <c r="W2210"/>
      <c r="X2210"/>
      <c r="Y2210" s="83"/>
      <c r="Z2210"/>
      <c r="AA2210"/>
    </row>
    <row r="2211" spans="1:33" hidden="1" x14ac:dyDescent="0.2">
      <c r="A2211" s="6" t="s">
        <v>2087</v>
      </c>
      <c r="B2211" s="2">
        <f t="shared" si="321"/>
        <v>0</v>
      </c>
      <c r="C2211" s="2">
        <f t="shared" si="322"/>
        <v>2</v>
      </c>
      <c r="L2211" s="69">
        <f t="shared" si="323"/>
        <v>0</v>
      </c>
      <c r="N2211" s="69">
        <f t="shared" si="324"/>
        <v>0</v>
      </c>
      <c r="R2211" s="69">
        <f t="shared" si="325"/>
        <v>0</v>
      </c>
      <c r="V2211" s="69">
        <f t="shared" si="326"/>
        <v>0</v>
      </c>
      <c r="W2211"/>
      <c r="X2211"/>
      <c r="Y2211" s="83"/>
      <c r="Z2211"/>
      <c r="AA2211"/>
    </row>
    <row r="2212" spans="1:33" hidden="1" x14ac:dyDescent="0.2">
      <c r="A2212" s="6" t="s">
        <v>2088</v>
      </c>
      <c r="B2212" s="2">
        <f t="shared" si="321"/>
        <v>0</v>
      </c>
      <c r="C2212" s="2">
        <f t="shared" si="322"/>
        <v>2</v>
      </c>
      <c r="L2212" s="69">
        <f t="shared" si="323"/>
        <v>0</v>
      </c>
      <c r="N2212" s="69">
        <f t="shared" si="324"/>
        <v>0</v>
      </c>
      <c r="R2212" s="69">
        <f t="shared" si="325"/>
        <v>0</v>
      </c>
      <c r="V2212" s="69">
        <f t="shared" si="326"/>
        <v>0</v>
      </c>
      <c r="W2212"/>
      <c r="X2212"/>
      <c r="Y2212" s="83"/>
      <c r="Z2212"/>
      <c r="AA2212"/>
    </row>
    <row r="2213" spans="1:33" hidden="1" x14ac:dyDescent="0.2">
      <c r="A2213" s="6" t="s">
        <v>2089</v>
      </c>
      <c r="B2213" s="2">
        <f t="shared" ref="B2213:B2220" si="327">+L2213+N2213+R2213+V2213+X2213</f>
        <v>0</v>
      </c>
      <c r="C2213" s="2">
        <f t="shared" ref="C2213:C2220" si="328">RANK(B2213,B$2021:B$2220,0)</f>
        <v>2</v>
      </c>
      <c r="L2213" s="69">
        <f t="shared" ref="L2213:L2220" si="329">IF(AND(I2213&lt;1,J2213&lt;1,K2213&lt;1),0,IF(250+((150-(I2213*60+J2213))*2)&lt;0,0,IF(K2213&lt;50,250+((150-(I2213*60+J2213))*2),IF(K2213&gt;49,250+((150-(I2213*60+J2213))*2)-1,250+((150-(I2213*60+J2213))*2)))))</f>
        <v>0</v>
      </c>
      <c r="N2213" s="69">
        <f t="shared" ref="N2213:N2220" si="330">IF(M2213&lt;89,0,250+((M2213-172)*3))</f>
        <v>0</v>
      </c>
      <c r="R2213" s="69">
        <f t="shared" ref="R2213:R2220" si="331">IF(AND(O2213&lt;1,P2213&lt;1,Q2213&lt;1),0,IF(250+((680-(O2213*60+P2213))*1)&lt;0,0,250+((680-(O2213*60+P2213))*1)))</f>
        <v>0</v>
      </c>
      <c r="V2213" s="69">
        <f t="shared" ref="V2213:V2220" si="332">IF(AND(S2213&lt;1,T2213&lt;1,U2213&lt;1),0,IF(500+((800-(S2213*60+T2213))*1)&lt;0,0,500+((800-(S2213*60+T2213))*1)))</f>
        <v>0</v>
      </c>
      <c r="W2213"/>
      <c r="X2213"/>
      <c r="Y2213" s="83"/>
      <c r="Z2213"/>
      <c r="AA2213"/>
    </row>
    <row r="2214" spans="1:33" hidden="1" x14ac:dyDescent="0.2">
      <c r="A2214" s="6" t="s">
        <v>2090</v>
      </c>
      <c r="B2214" s="2">
        <f t="shared" si="327"/>
        <v>0</v>
      </c>
      <c r="C2214" s="2">
        <f t="shared" si="328"/>
        <v>2</v>
      </c>
      <c r="L2214" s="69">
        <f t="shared" si="329"/>
        <v>0</v>
      </c>
      <c r="N2214" s="69">
        <f t="shared" si="330"/>
        <v>0</v>
      </c>
      <c r="R2214" s="69">
        <f t="shared" si="331"/>
        <v>0</v>
      </c>
      <c r="V2214" s="69">
        <f t="shared" si="332"/>
        <v>0</v>
      </c>
      <c r="W2214"/>
      <c r="X2214"/>
      <c r="Y2214" s="83"/>
      <c r="Z2214"/>
      <c r="AA2214"/>
    </row>
    <row r="2215" spans="1:33" hidden="1" x14ac:dyDescent="0.2">
      <c r="A2215" s="6" t="s">
        <v>2091</v>
      </c>
      <c r="B2215" s="2">
        <f t="shared" si="327"/>
        <v>0</v>
      </c>
      <c r="C2215" s="2">
        <f t="shared" si="328"/>
        <v>2</v>
      </c>
      <c r="L2215" s="69">
        <f t="shared" si="329"/>
        <v>0</v>
      </c>
      <c r="N2215" s="69">
        <f t="shared" si="330"/>
        <v>0</v>
      </c>
      <c r="R2215" s="69">
        <f t="shared" si="331"/>
        <v>0</v>
      </c>
      <c r="V2215" s="69">
        <f t="shared" si="332"/>
        <v>0</v>
      </c>
      <c r="W2215"/>
      <c r="X2215"/>
      <c r="Y2215" s="83"/>
      <c r="Z2215"/>
      <c r="AA2215"/>
    </row>
    <row r="2216" spans="1:33" hidden="1" x14ac:dyDescent="0.2">
      <c r="A2216" s="6" t="s">
        <v>2092</v>
      </c>
      <c r="B2216" s="2">
        <f t="shared" si="327"/>
        <v>0</v>
      </c>
      <c r="C2216" s="2">
        <f t="shared" si="328"/>
        <v>2</v>
      </c>
      <c r="L2216" s="69">
        <f t="shared" si="329"/>
        <v>0</v>
      </c>
      <c r="N2216" s="69">
        <f t="shared" si="330"/>
        <v>0</v>
      </c>
      <c r="R2216" s="69">
        <f t="shared" si="331"/>
        <v>0</v>
      </c>
      <c r="V2216" s="69">
        <f t="shared" si="332"/>
        <v>0</v>
      </c>
      <c r="W2216"/>
      <c r="X2216"/>
      <c r="Y2216" s="83"/>
      <c r="Z2216"/>
      <c r="AA2216"/>
    </row>
    <row r="2217" spans="1:33" hidden="1" x14ac:dyDescent="0.2">
      <c r="A2217" s="6" t="s">
        <v>2093</v>
      </c>
      <c r="B2217" s="2">
        <f t="shared" si="327"/>
        <v>0</v>
      </c>
      <c r="C2217" s="2">
        <f t="shared" si="328"/>
        <v>2</v>
      </c>
      <c r="L2217" s="69">
        <f t="shared" si="329"/>
        <v>0</v>
      </c>
      <c r="N2217" s="69">
        <f t="shared" si="330"/>
        <v>0</v>
      </c>
      <c r="R2217" s="69">
        <f t="shared" si="331"/>
        <v>0</v>
      </c>
      <c r="V2217" s="69">
        <f t="shared" si="332"/>
        <v>0</v>
      </c>
      <c r="W2217"/>
      <c r="X2217"/>
      <c r="Y2217" s="83"/>
      <c r="Z2217"/>
      <c r="AA2217"/>
    </row>
    <row r="2218" spans="1:33" hidden="1" x14ac:dyDescent="0.2">
      <c r="A2218" s="6" t="s">
        <v>2094</v>
      </c>
      <c r="B2218" s="2">
        <f t="shared" si="327"/>
        <v>0</v>
      </c>
      <c r="C2218" s="2">
        <f t="shared" si="328"/>
        <v>2</v>
      </c>
      <c r="L2218" s="69">
        <f t="shared" si="329"/>
        <v>0</v>
      </c>
      <c r="N2218" s="69">
        <f t="shared" si="330"/>
        <v>0</v>
      </c>
      <c r="R2218" s="69">
        <f t="shared" si="331"/>
        <v>0</v>
      </c>
      <c r="V2218" s="69">
        <f t="shared" si="332"/>
        <v>0</v>
      </c>
      <c r="W2218"/>
      <c r="X2218"/>
      <c r="Y2218" s="83"/>
      <c r="Z2218"/>
      <c r="AA2218"/>
    </row>
    <row r="2219" spans="1:33" hidden="1" x14ac:dyDescent="0.2">
      <c r="A2219" s="6" t="s">
        <v>2095</v>
      </c>
      <c r="B2219" s="2">
        <f t="shared" si="327"/>
        <v>0</v>
      </c>
      <c r="C2219" s="2">
        <f t="shared" si="328"/>
        <v>2</v>
      </c>
      <c r="L2219" s="69">
        <f t="shared" si="329"/>
        <v>0</v>
      </c>
      <c r="N2219" s="69">
        <f t="shared" si="330"/>
        <v>0</v>
      </c>
      <c r="R2219" s="69">
        <f t="shared" si="331"/>
        <v>0</v>
      </c>
      <c r="V2219" s="69">
        <f t="shared" si="332"/>
        <v>0</v>
      </c>
      <c r="W2219"/>
      <c r="X2219"/>
      <c r="Y2219" s="83"/>
      <c r="Z2219"/>
      <c r="AA2219"/>
    </row>
    <row r="2220" spans="1:33" hidden="1" x14ac:dyDescent="0.2">
      <c r="A2220" s="6" t="s">
        <v>2096</v>
      </c>
      <c r="B2220" s="2">
        <f t="shared" si="327"/>
        <v>0</v>
      </c>
      <c r="C2220" s="2">
        <f t="shared" si="328"/>
        <v>2</v>
      </c>
      <c r="L2220" s="69">
        <f t="shared" si="329"/>
        <v>0</v>
      </c>
      <c r="N2220" s="69">
        <f t="shared" si="330"/>
        <v>0</v>
      </c>
      <c r="R2220" s="69">
        <f t="shared" si="331"/>
        <v>0</v>
      </c>
      <c r="V2220" s="69">
        <f t="shared" si="332"/>
        <v>0</v>
      </c>
      <c r="W2220"/>
      <c r="X2220"/>
      <c r="Y2220" s="83"/>
      <c r="Z2220"/>
      <c r="AA2220"/>
    </row>
    <row r="2221" spans="1:33" hidden="1" x14ac:dyDescent="0.2">
      <c r="B2221" s="2"/>
      <c r="C2221" s="2"/>
      <c r="W2221"/>
      <c r="X2221"/>
      <c r="Y2221" s="83"/>
      <c r="Z2221"/>
      <c r="AA2221"/>
    </row>
    <row r="2222" spans="1:33" x14ac:dyDescent="0.2">
      <c r="A2222" s="6" t="s">
        <v>2097</v>
      </c>
      <c r="B2222" s="2"/>
      <c r="W2222"/>
      <c r="X2222"/>
      <c r="Y2222" s="83"/>
      <c r="Z2222"/>
      <c r="AA2222"/>
    </row>
    <row r="2223" spans="1:33" x14ac:dyDescent="0.2">
      <c r="A2223" s="6" t="s">
        <v>2588</v>
      </c>
      <c r="B2223" s="2">
        <f>+L2223+N2223+R2223+V2223+X2223</f>
        <v>760</v>
      </c>
      <c r="C2223" s="2">
        <f>RANK(B2223,B$2223:B$2422,0)</f>
        <v>1</v>
      </c>
      <c r="D2223" s="4" t="s">
        <v>20</v>
      </c>
      <c r="E2223" s="5" t="s">
        <v>2582</v>
      </c>
      <c r="F2223" s="69">
        <v>1989</v>
      </c>
      <c r="I2223" s="69">
        <v>2</v>
      </c>
      <c r="J2223" s="69">
        <v>32</v>
      </c>
      <c r="K2223" s="69">
        <v>27</v>
      </c>
      <c r="L2223" s="69">
        <f>IF(AND(I2223&lt;1,J2223&lt;1,K2223&lt;1),0,IF(250+((150-(I2223*60+J2223))*2)&lt;0,0,IF(K2223&lt;50,250+((150-(I2223*60+J2223))*2),IF(K2223&gt;49,250+((150-(I2223*60+J2223))*2)-1,250+((150-(I2223*60+J2223))*2)))))</f>
        <v>246</v>
      </c>
      <c r="N2223" s="69">
        <f>IF(M2223&lt;89,0,250+((M2223-172)*3))</f>
        <v>0</v>
      </c>
      <c r="R2223" s="69">
        <f>IF(AND(O2223&lt;1,P2223&lt;1,Q2223&lt;1),0,IF(250+((680-(O2223*60+P2223))*1)&lt;0,0,250+((680-(O2223*60+P2223))*1)))</f>
        <v>0</v>
      </c>
      <c r="S2223" s="69">
        <v>13</v>
      </c>
      <c r="T2223" s="69">
        <v>6</v>
      </c>
      <c r="U2223" s="69">
        <v>49</v>
      </c>
      <c r="V2223" s="69">
        <f>IF(AND(S2223&lt;1,T2223&lt;1,U2223&lt;1),0,IF(500+((800-(S2223*60+T2223))*1)&lt;0,0,500+((800-(S2223*60+T2223))*1)))</f>
        <v>514</v>
      </c>
      <c r="W2223"/>
      <c r="X2223"/>
      <c r="Y2223" s="83">
        <v>54</v>
      </c>
      <c r="Z2223"/>
      <c r="AA2223">
        <v>0</v>
      </c>
      <c r="AB2223">
        <v>0</v>
      </c>
      <c r="AC2223">
        <v>0</v>
      </c>
      <c r="AD2223" s="7">
        <f>AA2223+AB2223+AC2223</f>
        <v>0</v>
      </c>
      <c r="AE2223" s="81">
        <v>1</v>
      </c>
      <c r="AF2223" s="43">
        <v>1.736111111111111E-3</v>
      </c>
      <c r="AG2223" s="72" t="s">
        <v>2583</v>
      </c>
    </row>
    <row r="2224" spans="1:33" hidden="1" x14ac:dyDescent="0.2">
      <c r="A2224" s="6" t="s">
        <v>2319</v>
      </c>
      <c r="B2224" s="2">
        <f>+L2224+N2224+R2224+V2224+X2224</f>
        <v>0</v>
      </c>
      <c r="C2224" s="2">
        <f>RANK(B2224,B$2223:B$2422,0)</f>
        <v>2</v>
      </c>
      <c r="D2224" s="4" t="s">
        <v>20</v>
      </c>
      <c r="E2224" s="5" t="s">
        <v>2306</v>
      </c>
      <c r="F2224" s="69">
        <v>2000</v>
      </c>
      <c r="L2224" s="69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69">
        <f>IF(M2224&lt;89,0,250+((M2224-172)*3))</f>
        <v>0</v>
      </c>
      <c r="R2224" s="69">
        <f>IF(AND(O2224&lt;1,P2224&lt;1,Q2224&lt;1),0,IF(250+((680-(O2224*60+P2224))*1)&lt;0,0,250+((680-(O2224*60+P2224))*1)))</f>
        <v>0</v>
      </c>
      <c r="V2224" s="69">
        <f>IF(AND(S2224&lt;1,T2224&lt;1,U2224&lt;1),0,IF(500+((800-(S2224*60+T2224))*1)&lt;0,0,500+((800-(S2224*60+T2224))*1)))</f>
        <v>0</v>
      </c>
      <c r="W2224"/>
      <c r="X2224"/>
      <c r="Y2224" s="83"/>
      <c r="Z2224"/>
      <c r="AA2224">
        <v>0</v>
      </c>
      <c r="AB2224">
        <v>0</v>
      </c>
      <c r="AC2224">
        <f>B2224</f>
        <v>0</v>
      </c>
      <c r="AD2224" s="7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8" si="333">+L2225+N2225+R2225+V2225+X2225</f>
        <v>0</v>
      </c>
      <c r="C2225" s="2">
        <f t="shared" ref="C2225:C2288" si="334">RANK(B2225,B$2223:B$2422,0)</f>
        <v>2</v>
      </c>
      <c r="L2225" s="69">
        <f t="shared" ref="L2225:L2288" si="335">IF(AND(I2225&lt;1,J2225&lt;1,K2225&lt;1),0,IF(250+((150-(I2225*60+J2225))*2)&lt;0,0,IF(K2225&lt;50,250+((150-(I2225*60+J2225))*2),IF(K2225&gt;49,250+((150-(I2225*60+J2225))*2)-1,250+((150-(I2225*60+J2225))*2)))))</f>
        <v>0</v>
      </c>
      <c r="N2225" s="69">
        <f t="shared" ref="N2225:N2288" si="336">IF(M2225&lt;89,0,250+((M2225-172)*3))</f>
        <v>0</v>
      </c>
      <c r="R2225" s="69">
        <f t="shared" ref="R2225:R2288" si="337">IF(AND(O2225&lt;1,P2225&lt;1,Q2225&lt;1),0,IF(250+((680-(O2225*60+P2225))*1)&lt;0,0,250+((680-(O2225*60+P2225))*1)))</f>
        <v>0</v>
      </c>
      <c r="V2225" s="69">
        <f t="shared" ref="V2225:V2288" si="338">IF(AND(S2225&lt;1,T2225&lt;1,U2225&lt;1),0,IF(500+((800-(S2225*60+T2225))*1)&lt;0,0,500+((800-(S2225*60+T2225))*1)))</f>
        <v>0</v>
      </c>
      <c r="W2225"/>
      <c r="X2225"/>
      <c r="Y2225" s="83"/>
      <c r="Z2225"/>
      <c r="AA2225"/>
      <c r="AE2225" s="81">
        <v>2</v>
      </c>
    </row>
    <row r="2226" spans="1:31" hidden="1" x14ac:dyDescent="0.2">
      <c r="A2226" s="6" t="s">
        <v>2451</v>
      </c>
      <c r="B2226" s="2">
        <f t="shared" si="333"/>
        <v>0</v>
      </c>
      <c r="C2226" s="2">
        <f t="shared" si="334"/>
        <v>2</v>
      </c>
      <c r="D2226" s="4" t="s">
        <v>2299</v>
      </c>
      <c r="E2226" s="5" t="s">
        <v>2320</v>
      </c>
      <c r="F2226" s="69">
        <v>1999</v>
      </c>
      <c r="L2226" s="69">
        <f t="shared" si="335"/>
        <v>0</v>
      </c>
      <c r="N2226" s="69">
        <f t="shared" si="336"/>
        <v>0</v>
      </c>
      <c r="R2226" s="69">
        <f t="shared" si="337"/>
        <v>0</v>
      </c>
      <c r="V2226" s="69">
        <f t="shared" si="338"/>
        <v>0</v>
      </c>
      <c r="Y2226" s="83"/>
      <c r="Z2226"/>
      <c r="AA2226"/>
      <c r="AD2226" s="7">
        <f>B2226+AA2226+AB2226+AC2226</f>
        <v>0</v>
      </c>
      <c r="AE2226" s="81" t="s">
        <v>2548</v>
      </c>
    </row>
    <row r="2227" spans="1:31" hidden="1" x14ac:dyDescent="0.2">
      <c r="A2227" s="6" t="s">
        <v>2406</v>
      </c>
      <c r="B2227" s="2">
        <f t="shared" si="333"/>
        <v>0</v>
      </c>
      <c r="C2227" s="2">
        <f t="shared" si="334"/>
        <v>2</v>
      </c>
      <c r="D2227" s="4" t="s">
        <v>22</v>
      </c>
      <c r="E2227" s="5" t="s">
        <v>2343</v>
      </c>
      <c r="L2227" s="69">
        <f t="shared" si="335"/>
        <v>0</v>
      </c>
      <c r="N2227" s="69">
        <f t="shared" si="336"/>
        <v>0</v>
      </c>
      <c r="R2227" s="69">
        <f t="shared" si="337"/>
        <v>0</v>
      </c>
      <c r="V2227" s="69">
        <f t="shared" si="338"/>
        <v>0</v>
      </c>
      <c r="W2227"/>
      <c r="X2227"/>
      <c r="Y2227" s="83"/>
      <c r="Z2227"/>
      <c r="AA2227"/>
      <c r="AE2227" s="81" t="s">
        <v>2548</v>
      </c>
    </row>
    <row r="2228" spans="1:31" hidden="1" x14ac:dyDescent="0.2">
      <c r="A2228" s="6" t="s">
        <v>2303</v>
      </c>
      <c r="B2228" s="2">
        <f t="shared" si="333"/>
        <v>0</v>
      </c>
      <c r="C2228" s="2">
        <f t="shared" si="334"/>
        <v>2</v>
      </c>
      <c r="D2228" s="4" t="s">
        <v>20</v>
      </c>
      <c r="E2228" s="5" t="s">
        <v>2297</v>
      </c>
      <c r="F2228" s="69">
        <v>1979</v>
      </c>
      <c r="L2228" s="69">
        <f t="shared" si="335"/>
        <v>0</v>
      </c>
      <c r="N2228" s="69">
        <f t="shared" si="336"/>
        <v>0</v>
      </c>
      <c r="R2228" s="69">
        <f t="shared" si="337"/>
        <v>0</v>
      </c>
      <c r="V2228" s="69">
        <f t="shared" si="338"/>
        <v>0</v>
      </c>
      <c r="W2228"/>
      <c r="X2228"/>
      <c r="Y2228" s="83"/>
      <c r="Z2228"/>
      <c r="AA2228"/>
      <c r="AE2228" s="81" t="s">
        <v>2548</v>
      </c>
    </row>
    <row r="2229" spans="1:31" hidden="1" x14ac:dyDescent="0.2">
      <c r="A2229" s="6" t="s">
        <v>2330</v>
      </c>
      <c r="B2229" s="2">
        <f t="shared" si="333"/>
        <v>0</v>
      </c>
      <c r="C2229" s="2">
        <f t="shared" si="334"/>
        <v>2</v>
      </c>
      <c r="D2229" s="4" t="s">
        <v>20</v>
      </c>
      <c r="E2229" s="5" t="s">
        <v>2297</v>
      </c>
      <c r="F2229" s="69">
        <v>1999</v>
      </c>
      <c r="L2229" s="69">
        <f t="shared" si="335"/>
        <v>0</v>
      </c>
      <c r="N2229" s="69">
        <f t="shared" si="336"/>
        <v>0</v>
      </c>
      <c r="R2229" s="69">
        <f t="shared" si="337"/>
        <v>0</v>
      </c>
      <c r="V2229" s="69">
        <f t="shared" si="338"/>
        <v>0</v>
      </c>
      <c r="W2229"/>
      <c r="X2229"/>
      <c r="Y2229" s="83"/>
      <c r="Z2229"/>
      <c r="AA2229"/>
      <c r="AE2229" s="81" t="s">
        <v>2548</v>
      </c>
    </row>
    <row r="2230" spans="1:31" hidden="1" x14ac:dyDescent="0.2">
      <c r="A2230" s="6" t="s">
        <v>2334</v>
      </c>
      <c r="B2230" s="2">
        <f t="shared" si="333"/>
        <v>0</v>
      </c>
      <c r="C2230" s="2">
        <f t="shared" si="334"/>
        <v>2</v>
      </c>
      <c r="D2230" s="4" t="s">
        <v>20</v>
      </c>
      <c r="E2230" s="5" t="s">
        <v>2306</v>
      </c>
      <c r="F2230" s="69">
        <v>1999</v>
      </c>
      <c r="L2230" s="69">
        <f t="shared" si="335"/>
        <v>0</v>
      </c>
      <c r="N2230" s="69">
        <f t="shared" si="336"/>
        <v>0</v>
      </c>
      <c r="R2230" s="69">
        <f t="shared" si="337"/>
        <v>0</v>
      </c>
      <c r="V2230" s="69">
        <f t="shared" si="338"/>
        <v>0</v>
      </c>
      <c r="W2230"/>
      <c r="X2230"/>
      <c r="Y2230" s="83"/>
      <c r="Z2230"/>
      <c r="AA2230"/>
      <c r="AE2230" s="81" t="s">
        <v>2548</v>
      </c>
    </row>
    <row r="2231" spans="1:31" hidden="1" x14ac:dyDescent="0.2">
      <c r="A2231" s="6" t="s">
        <v>2331</v>
      </c>
      <c r="B2231" s="2">
        <f t="shared" si="333"/>
        <v>0</v>
      </c>
      <c r="C2231" s="2">
        <f t="shared" si="334"/>
        <v>2</v>
      </c>
      <c r="D2231" s="4" t="s">
        <v>20</v>
      </c>
      <c r="E2231" s="5" t="s">
        <v>2332</v>
      </c>
      <c r="F2231" s="69">
        <v>2000</v>
      </c>
      <c r="L2231" s="69">
        <f t="shared" si="335"/>
        <v>0</v>
      </c>
      <c r="N2231" s="69">
        <f t="shared" si="336"/>
        <v>0</v>
      </c>
      <c r="R2231" s="69">
        <f t="shared" si="337"/>
        <v>0</v>
      </c>
      <c r="V2231" s="69">
        <f t="shared" si="338"/>
        <v>0</v>
      </c>
      <c r="W2231"/>
      <c r="X2231"/>
      <c r="Y2231" s="83"/>
      <c r="Z2231"/>
      <c r="AA2231"/>
      <c r="AE2231" s="81" t="s">
        <v>2548</v>
      </c>
    </row>
    <row r="2232" spans="1:31" hidden="1" x14ac:dyDescent="0.2">
      <c r="A2232" s="6" t="s">
        <v>2408</v>
      </c>
      <c r="B2232" s="2">
        <f t="shared" si="333"/>
        <v>0</v>
      </c>
      <c r="C2232" s="2">
        <f t="shared" si="334"/>
        <v>2</v>
      </c>
      <c r="D2232" s="4" t="s">
        <v>20</v>
      </c>
      <c r="E2232" s="5" t="s">
        <v>2297</v>
      </c>
      <c r="F2232" s="69">
        <v>2000</v>
      </c>
      <c r="L2232" s="69">
        <f t="shared" si="335"/>
        <v>0</v>
      </c>
      <c r="N2232" s="69">
        <f t="shared" si="336"/>
        <v>0</v>
      </c>
      <c r="R2232" s="69">
        <f t="shared" si="337"/>
        <v>0</v>
      </c>
      <c r="V2232" s="69">
        <f t="shared" si="338"/>
        <v>0</v>
      </c>
      <c r="W2232"/>
      <c r="X2232"/>
      <c r="Y2232" s="83"/>
      <c r="Z2232"/>
      <c r="AA2232"/>
      <c r="AE2232" s="81" t="s">
        <v>2548</v>
      </c>
    </row>
    <row r="2233" spans="1:31" hidden="1" x14ac:dyDescent="0.2">
      <c r="A2233" s="6" t="s">
        <v>2514</v>
      </c>
      <c r="B2233" s="2">
        <f t="shared" si="333"/>
        <v>0</v>
      </c>
      <c r="C2233" s="2">
        <f t="shared" si="334"/>
        <v>2</v>
      </c>
      <c r="L2233" s="69">
        <f t="shared" si="335"/>
        <v>0</v>
      </c>
      <c r="N2233" s="69">
        <f t="shared" si="336"/>
        <v>0</v>
      </c>
      <c r="R2233" s="69">
        <f t="shared" si="337"/>
        <v>0</v>
      </c>
      <c r="V2233" s="69">
        <f t="shared" si="338"/>
        <v>0</v>
      </c>
      <c r="W2233"/>
      <c r="X2233"/>
      <c r="Y2233" s="83"/>
      <c r="Z2233"/>
      <c r="AA2233"/>
    </row>
    <row r="2234" spans="1:31" hidden="1" x14ac:dyDescent="0.2">
      <c r="A2234" s="6" t="s">
        <v>2515</v>
      </c>
      <c r="B2234" s="2">
        <f t="shared" si="333"/>
        <v>0</v>
      </c>
      <c r="C2234" s="2">
        <f t="shared" si="334"/>
        <v>2</v>
      </c>
      <c r="L2234" s="69">
        <f t="shared" si="335"/>
        <v>0</v>
      </c>
      <c r="N2234" s="69">
        <f t="shared" si="336"/>
        <v>0</v>
      </c>
      <c r="R2234" s="69">
        <f t="shared" si="337"/>
        <v>0</v>
      </c>
      <c r="V2234" s="69">
        <f t="shared" si="338"/>
        <v>0</v>
      </c>
      <c r="W2234"/>
      <c r="X2234"/>
      <c r="Y2234" s="83"/>
      <c r="Z2234"/>
      <c r="AA2234"/>
    </row>
    <row r="2235" spans="1:31" hidden="1" x14ac:dyDescent="0.2">
      <c r="A2235" s="6" t="s">
        <v>2516</v>
      </c>
      <c r="B2235" s="2">
        <f t="shared" si="333"/>
        <v>0</v>
      </c>
      <c r="C2235" s="2">
        <f t="shared" si="334"/>
        <v>2</v>
      </c>
      <c r="L2235" s="69">
        <f t="shared" si="335"/>
        <v>0</v>
      </c>
      <c r="N2235" s="69">
        <f t="shared" si="336"/>
        <v>0</v>
      </c>
      <c r="R2235" s="69">
        <f t="shared" si="337"/>
        <v>0</v>
      </c>
      <c r="V2235" s="69">
        <f t="shared" si="338"/>
        <v>0</v>
      </c>
      <c r="W2235"/>
      <c r="X2235"/>
      <c r="Y2235" s="83"/>
      <c r="Z2235"/>
      <c r="AA2235"/>
    </row>
    <row r="2236" spans="1:31" hidden="1" x14ac:dyDescent="0.2">
      <c r="A2236" s="6" t="s">
        <v>2517</v>
      </c>
      <c r="B2236" s="2">
        <f t="shared" si="333"/>
        <v>0</v>
      </c>
      <c r="C2236" s="2">
        <f t="shared" si="334"/>
        <v>2</v>
      </c>
      <c r="L2236" s="69">
        <f t="shared" si="335"/>
        <v>0</v>
      </c>
      <c r="N2236" s="69">
        <f t="shared" si="336"/>
        <v>0</v>
      </c>
      <c r="R2236" s="69">
        <f t="shared" si="337"/>
        <v>0</v>
      </c>
      <c r="V2236" s="69">
        <f t="shared" si="338"/>
        <v>0</v>
      </c>
      <c r="W2236"/>
      <c r="X2236"/>
      <c r="Y2236" s="83"/>
      <c r="Z2236"/>
      <c r="AA2236"/>
    </row>
    <row r="2237" spans="1:31" hidden="1" x14ac:dyDescent="0.2">
      <c r="A2237" s="6" t="s">
        <v>2106</v>
      </c>
      <c r="B2237" s="2">
        <f t="shared" si="333"/>
        <v>0</v>
      </c>
      <c r="C2237" s="2">
        <f t="shared" si="334"/>
        <v>2</v>
      </c>
      <c r="L2237" s="69">
        <f t="shared" si="335"/>
        <v>0</v>
      </c>
      <c r="N2237" s="69">
        <f t="shared" si="336"/>
        <v>0</v>
      </c>
      <c r="R2237" s="69">
        <f t="shared" si="337"/>
        <v>0</v>
      </c>
      <c r="V2237" s="69">
        <f t="shared" si="338"/>
        <v>0</v>
      </c>
      <c r="W2237"/>
      <c r="X2237"/>
      <c r="Y2237" s="83"/>
      <c r="Z2237"/>
      <c r="AA2237"/>
    </row>
    <row r="2238" spans="1:31" hidden="1" x14ac:dyDescent="0.2">
      <c r="A2238" s="6" t="s">
        <v>2107</v>
      </c>
      <c r="B2238" s="2">
        <f t="shared" si="333"/>
        <v>0</v>
      </c>
      <c r="C2238" s="2">
        <f t="shared" si="334"/>
        <v>2</v>
      </c>
      <c r="L2238" s="69">
        <f t="shared" si="335"/>
        <v>0</v>
      </c>
      <c r="N2238" s="69">
        <f t="shared" si="336"/>
        <v>0</v>
      </c>
      <c r="R2238" s="69">
        <f t="shared" si="337"/>
        <v>0</v>
      </c>
      <c r="V2238" s="69">
        <f t="shared" si="338"/>
        <v>0</v>
      </c>
      <c r="W2238"/>
      <c r="X2238"/>
      <c r="Y2238" s="83"/>
      <c r="Z2238"/>
      <c r="AA2238"/>
    </row>
    <row r="2239" spans="1:31" hidden="1" x14ac:dyDescent="0.2">
      <c r="A2239" s="6" t="s">
        <v>2108</v>
      </c>
      <c r="B2239" s="2">
        <f t="shared" si="333"/>
        <v>0</v>
      </c>
      <c r="C2239" s="2">
        <f t="shared" si="334"/>
        <v>2</v>
      </c>
      <c r="L2239" s="69">
        <f t="shared" si="335"/>
        <v>0</v>
      </c>
      <c r="N2239" s="69">
        <f t="shared" si="336"/>
        <v>0</v>
      </c>
      <c r="R2239" s="69">
        <f t="shared" si="337"/>
        <v>0</v>
      </c>
      <c r="V2239" s="69">
        <f t="shared" si="338"/>
        <v>0</v>
      </c>
      <c r="W2239"/>
      <c r="X2239"/>
      <c r="Y2239" s="83"/>
      <c r="Z2239"/>
      <c r="AA2239"/>
    </row>
    <row r="2240" spans="1:31" hidden="1" x14ac:dyDescent="0.2">
      <c r="A2240" s="6" t="s">
        <v>2109</v>
      </c>
      <c r="B2240" s="2">
        <f t="shared" si="333"/>
        <v>0</v>
      </c>
      <c r="C2240" s="2">
        <f t="shared" si="334"/>
        <v>2</v>
      </c>
      <c r="L2240" s="69">
        <f t="shared" si="335"/>
        <v>0</v>
      </c>
      <c r="N2240" s="69">
        <f t="shared" si="336"/>
        <v>0</v>
      </c>
      <c r="R2240" s="69">
        <f t="shared" si="337"/>
        <v>0</v>
      </c>
      <c r="V2240" s="69">
        <f t="shared" si="338"/>
        <v>0</v>
      </c>
      <c r="W2240"/>
      <c r="X2240"/>
      <c r="Y2240" s="83"/>
      <c r="Z2240"/>
      <c r="AA2240"/>
    </row>
    <row r="2241" spans="1:27" hidden="1" x14ac:dyDescent="0.2">
      <c r="A2241" s="6" t="s">
        <v>2110</v>
      </c>
      <c r="B2241" s="2">
        <f t="shared" si="333"/>
        <v>0</v>
      </c>
      <c r="C2241" s="2">
        <f t="shared" si="334"/>
        <v>2</v>
      </c>
      <c r="L2241" s="69">
        <f t="shared" si="335"/>
        <v>0</v>
      </c>
      <c r="N2241" s="69">
        <f t="shared" si="336"/>
        <v>0</v>
      </c>
      <c r="R2241" s="69">
        <f t="shared" si="337"/>
        <v>0</v>
      </c>
      <c r="V2241" s="69">
        <f t="shared" si="338"/>
        <v>0</v>
      </c>
      <c r="W2241"/>
      <c r="X2241"/>
      <c r="Y2241" s="83"/>
      <c r="Z2241"/>
      <c r="AA2241"/>
    </row>
    <row r="2242" spans="1:27" hidden="1" x14ac:dyDescent="0.2">
      <c r="A2242" s="6" t="s">
        <v>2111</v>
      </c>
      <c r="B2242" s="2">
        <f t="shared" si="333"/>
        <v>0</v>
      </c>
      <c r="C2242" s="2">
        <f t="shared" si="334"/>
        <v>2</v>
      </c>
      <c r="L2242" s="69">
        <f t="shared" si="335"/>
        <v>0</v>
      </c>
      <c r="N2242" s="69">
        <f t="shared" si="336"/>
        <v>0</v>
      </c>
      <c r="R2242" s="69">
        <f t="shared" si="337"/>
        <v>0</v>
      </c>
      <c r="V2242" s="69">
        <f t="shared" si="338"/>
        <v>0</v>
      </c>
      <c r="W2242"/>
      <c r="X2242"/>
      <c r="Y2242" s="83"/>
      <c r="Z2242"/>
      <c r="AA2242"/>
    </row>
    <row r="2243" spans="1:27" hidden="1" x14ac:dyDescent="0.2">
      <c r="A2243" s="6" t="s">
        <v>2112</v>
      </c>
      <c r="B2243" s="2">
        <f t="shared" si="333"/>
        <v>0</v>
      </c>
      <c r="C2243" s="2">
        <f t="shared" si="334"/>
        <v>2</v>
      </c>
      <c r="L2243" s="69">
        <f t="shared" si="335"/>
        <v>0</v>
      </c>
      <c r="N2243" s="69">
        <f t="shared" si="336"/>
        <v>0</v>
      </c>
      <c r="R2243" s="69">
        <f t="shared" si="337"/>
        <v>0</v>
      </c>
      <c r="V2243" s="69">
        <f t="shared" si="338"/>
        <v>0</v>
      </c>
      <c r="W2243"/>
      <c r="X2243"/>
      <c r="Y2243" s="83"/>
      <c r="Z2243"/>
      <c r="AA2243"/>
    </row>
    <row r="2244" spans="1:27" hidden="1" x14ac:dyDescent="0.2">
      <c r="A2244" s="6" t="s">
        <v>2113</v>
      </c>
      <c r="B2244" s="2">
        <f t="shared" si="333"/>
        <v>0</v>
      </c>
      <c r="C2244" s="2">
        <f t="shared" si="334"/>
        <v>2</v>
      </c>
      <c r="L2244" s="69">
        <f t="shared" si="335"/>
        <v>0</v>
      </c>
      <c r="N2244" s="69">
        <f t="shared" si="336"/>
        <v>0</v>
      </c>
      <c r="R2244" s="69">
        <f t="shared" si="337"/>
        <v>0</v>
      </c>
      <c r="V2244" s="69">
        <f t="shared" si="338"/>
        <v>0</v>
      </c>
      <c r="W2244"/>
      <c r="X2244"/>
      <c r="Y2244" s="83"/>
      <c r="Z2244"/>
      <c r="AA2244"/>
    </row>
    <row r="2245" spans="1:27" hidden="1" x14ac:dyDescent="0.2">
      <c r="A2245" s="6" t="s">
        <v>2114</v>
      </c>
      <c r="B2245" s="2">
        <f t="shared" si="333"/>
        <v>0</v>
      </c>
      <c r="C2245" s="2">
        <f t="shared" si="334"/>
        <v>2</v>
      </c>
      <c r="L2245" s="69">
        <f t="shared" si="335"/>
        <v>0</v>
      </c>
      <c r="N2245" s="69">
        <f t="shared" si="336"/>
        <v>0</v>
      </c>
      <c r="R2245" s="69">
        <f t="shared" si="337"/>
        <v>0</v>
      </c>
      <c r="V2245" s="69">
        <f t="shared" si="338"/>
        <v>0</v>
      </c>
      <c r="W2245"/>
      <c r="X2245"/>
      <c r="Y2245" s="83"/>
      <c r="Z2245"/>
      <c r="AA2245"/>
    </row>
    <row r="2246" spans="1:27" hidden="1" x14ac:dyDescent="0.2">
      <c r="A2246" s="6" t="s">
        <v>2115</v>
      </c>
      <c r="B2246" s="2">
        <f t="shared" si="333"/>
        <v>0</v>
      </c>
      <c r="C2246" s="2">
        <f t="shared" si="334"/>
        <v>2</v>
      </c>
      <c r="L2246" s="69">
        <f t="shared" si="335"/>
        <v>0</v>
      </c>
      <c r="N2246" s="69">
        <f t="shared" si="336"/>
        <v>0</v>
      </c>
      <c r="R2246" s="69">
        <f t="shared" si="337"/>
        <v>0</v>
      </c>
      <c r="V2246" s="69">
        <f t="shared" si="338"/>
        <v>0</v>
      </c>
      <c r="W2246"/>
      <c r="X2246"/>
      <c r="Y2246" s="83"/>
      <c r="Z2246"/>
      <c r="AA2246"/>
    </row>
    <row r="2247" spans="1:27" hidden="1" x14ac:dyDescent="0.2">
      <c r="A2247" s="6" t="s">
        <v>2116</v>
      </c>
      <c r="B2247" s="2">
        <f t="shared" si="333"/>
        <v>0</v>
      </c>
      <c r="C2247" s="2">
        <f t="shared" si="334"/>
        <v>2</v>
      </c>
      <c r="L2247" s="69">
        <f t="shared" si="335"/>
        <v>0</v>
      </c>
      <c r="N2247" s="69">
        <f t="shared" si="336"/>
        <v>0</v>
      </c>
      <c r="R2247" s="69">
        <f t="shared" si="337"/>
        <v>0</v>
      </c>
      <c r="V2247" s="69">
        <f t="shared" si="338"/>
        <v>0</v>
      </c>
      <c r="W2247"/>
      <c r="X2247"/>
      <c r="Y2247" s="83"/>
      <c r="Z2247"/>
      <c r="AA2247"/>
    </row>
    <row r="2248" spans="1:27" hidden="1" x14ac:dyDescent="0.2">
      <c r="A2248" s="6" t="s">
        <v>2117</v>
      </c>
      <c r="B2248" s="2">
        <f t="shared" si="333"/>
        <v>0</v>
      </c>
      <c r="C2248" s="2">
        <f t="shared" si="334"/>
        <v>2</v>
      </c>
      <c r="L2248" s="69">
        <f t="shared" si="335"/>
        <v>0</v>
      </c>
      <c r="N2248" s="69">
        <f t="shared" si="336"/>
        <v>0</v>
      </c>
      <c r="R2248" s="69">
        <f t="shared" si="337"/>
        <v>0</v>
      </c>
      <c r="V2248" s="69">
        <f t="shared" si="338"/>
        <v>0</v>
      </c>
      <c r="W2248"/>
      <c r="X2248"/>
      <c r="Y2248" s="83"/>
      <c r="Z2248"/>
      <c r="AA2248"/>
    </row>
    <row r="2249" spans="1:27" hidden="1" x14ac:dyDescent="0.2">
      <c r="A2249" s="6" t="s">
        <v>2118</v>
      </c>
      <c r="B2249" s="2">
        <f t="shared" si="333"/>
        <v>0</v>
      </c>
      <c r="C2249" s="2">
        <f t="shared" si="334"/>
        <v>2</v>
      </c>
      <c r="L2249" s="69">
        <f t="shared" si="335"/>
        <v>0</v>
      </c>
      <c r="N2249" s="69">
        <f t="shared" si="336"/>
        <v>0</v>
      </c>
      <c r="R2249" s="69">
        <f t="shared" si="337"/>
        <v>0</v>
      </c>
      <c r="V2249" s="69">
        <f t="shared" si="338"/>
        <v>0</v>
      </c>
      <c r="W2249"/>
      <c r="X2249"/>
      <c r="Y2249" s="83"/>
      <c r="Z2249"/>
      <c r="AA2249"/>
    </row>
    <row r="2250" spans="1:27" hidden="1" x14ac:dyDescent="0.2">
      <c r="A2250" s="6" t="s">
        <v>2119</v>
      </c>
      <c r="B2250" s="2">
        <f t="shared" si="333"/>
        <v>0</v>
      </c>
      <c r="C2250" s="2">
        <f t="shared" si="334"/>
        <v>2</v>
      </c>
      <c r="L2250" s="69">
        <f t="shared" si="335"/>
        <v>0</v>
      </c>
      <c r="N2250" s="69">
        <f t="shared" si="336"/>
        <v>0</v>
      </c>
      <c r="R2250" s="69">
        <f t="shared" si="337"/>
        <v>0</v>
      </c>
      <c r="V2250" s="69">
        <f t="shared" si="338"/>
        <v>0</v>
      </c>
      <c r="W2250"/>
      <c r="X2250"/>
      <c r="Y2250" s="83"/>
      <c r="Z2250"/>
      <c r="AA2250"/>
    </row>
    <row r="2251" spans="1:27" hidden="1" x14ac:dyDescent="0.2">
      <c r="A2251" s="6" t="s">
        <v>2120</v>
      </c>
      <c r="B2251" s="2">
        <f t="shared" si="333"/>
        <v>0</v>
      </c>
      <c r="C2251" s="2">
        <f t="shared" si="334"/>
        <v>2</v>
      </c>
      <c r="L2251" s="69">
        <f t="shared" si="335"/>
        <v>0</v>
      </c>
      <c r="N2251" s="69">
        <f t="shared" si="336"/>
        <v>0</v>
      </c>
      <c r="R2251" s="69">
        <f t="shared" si="337"/>
        <v>0</v>
      </c>
      <c r="V2251" s="69">
        <f t="shared" si="338"/>
        <v>0</v>
      </c>
      <c r="W2251"/>
      <c r="X2251"/>
      <c r="Y2251" s="83"/>
      <c r="Z2251"/>
      <c r="AA2251"/>
    </row>
    <row r="2252" spans="1:27" hidden="1" x14ac:dyDescent="0.2">
      <c r="A2252" s="6" t="s">
        <v>2121</v>
      </c>
      <c r="B2252" s="2">
        <f t="shared" si="333"/>
        <v>0</v>
      </c>
      <c r="C2252" s="2">
        <f t="shared" si="334"/>
        <v>2</v>
      </c>
      <c r="L2252" s="69">
        <f t="shared" si="335"/>
        <v>0</v>
      </c>
      <c r="N2252" s="69">
        <f t="shared" si="336"/>
        <v>0</v>
      </c>
      <c r="R2252" s="69">
        <f t="shared" si="337"/>
        <v>0</v>
      </c>
      <c r="V2252" s="69">
        <f t="shared" si="338"/>
        <v>0</v>
      </c>
      <c r="W2252"/>
      <c r="X2252"/>
      <c r="Y2252" s="83"/>
      <c r="Z2252"/>
      <c r="AA2252"/>
    </row>
    <row r="2253" spans="1:27" hidden="1" x14ac:dyDescent="0.2">
      <c r="A2253" s="6" t="s">
        <v>2122</v>
      </c>
      <c r="B2253" s="2">
        <f t="shared" si="333"/>
        <v>0</v>
      </c>
      <c r="C2253" s="2">
        <f t="shared" si="334"/>
        <v>2</v>
      </c>
      <c r="L2253" s="69">
        <f t="shared" si="335"/>
        <v>0</v>
      </c>
      <c r="N2253" s="69">
        <f t="shared" si="336"/>
        <v>0</v>
      </c>
      <c r="R2253" s="69">
        <f t="shared" si="337"/>
        <v>0</v>
      </c>
      <c r="V2253" s="69">
        <f t="shared" si="338"/>
        <v>0</v>
      </c>
      <c r="W2253"/>
      <c r="X2253"/>
      <c r="Y2253" s="83"/>
      <c r="Z2253"/>
      <c r="AA2253"/>
    </row>
    <row r="2254" spans="1:27" hidden="1" x14ac:dyDescent="0.2">
      <c r="A2254" s="6" t="s">
        <v>2123</v>
      </c>
      <c r="B2254" s="2">
        <f t="shared" si="333"/>
        <v>0</v>
      </c>
      <c r="C2254" s="2">
        <f t="shared" si="334"/>
        <v>2</v>
      </c>
      <c r="L2254" s="69">
        <f t="shared" si="335"/>
        <v>0</v>
      </c>
      <c r="N2254" s="69">
        <f t="shared" si="336"/>
        <v>0</v>
      </c>
      <c r="R2254" s="69">
        <f t="shared" si="337"/>
        <v>0</v>
      </c>
      <c r="V2254" s="69">
        <f t="shared" si="338"/>
        <v>0</v>
      </c>
      <c r="W2254"/>
      <c r="X2254"/>
      <c r="Y2254" s="83"/>
      <c r="Z2254"/>
      <c r="AA2254"/>
    </row>
    <row r="2255" spans="1:27" hidden="1" x14ac:dyDescent="0.2">
      <c r="A2255" s="6" t="s">
        <v>2124</v>
      </c>
      <c r="B2255" s="2">
        <f t="shared" si="333"/>
        <v>0</v>
      </c>
      <c r="C2255" s="2">
        <f t="shared" si="334"/>
        <v>2</v>
      </c>
      <c r="L2255" s="69">
        <f t="shared" si="335"/>
        <v>0</v>
      </c>
      <c r="N2255" s="69">
        <f t="shared" si="336"/>
        <v>0</v>
      </c>
      <c r="R2255" s="69">
        <f t="shared" si="337"/>
        <v>0</v>
      </c>
      <c r="V2255" s="69">
        <f t="shared" si="338"/>
        <v>0</v>
      </c>
      <c r="W2255"/>
      <c r="X2255"/>
      <c r="Y2255" s="83"/>
      <c r="Z2255"/>
      <c r="AA2255"/>
    </row>
    <row r="2256" spans="1:27" hidden="1" x14ac:dyDescent="0.2">
      <c r="A2256" s="6" t="s">
        <v>2125</v>
      </c>
      <c r="B2256" s="2">
        <f t="shared" si="333"/>
        <v>0</v>
      </c>
      <c r="C2256" s="2">
        <f t="shared" si="334"/>
        <v>2</v>
      </c>
      <c r="L2256" s="69">
        <f t="shared" si="335"/>
        <v>0</v>
      </c>
      <c r="N2256" s="69">
        <f t="shared" si="336"/>
        <v>0</v>
      </c>
      <c r="R2256" s="69">
        <f t="shared" si="337"/>
        <v>0</v>
      </c>
      <c r="V2256" s="69">
        <f t="shared" si="338"/>
        <v>0</v>
      </c>
      <c r="W2256"/>
      <c r="X2256"/>
      <c r="Y2256" s="83"/>
      <c r="Z2256"/>
      <c r="AA2256"/>
    </row>
    <row r="2257" spans="1:27" hidden="1" x14ac:dyDescent="0.2">
      <c r="A2257" s="6" t="s">
        <v>2126</v>
      </c>
      <c r="B2257" s="2">
        <f t="shared" si="333"/>
        <v>0</v>
      </c>
      <c r="C2257" s="2">
        <f t="shared" si="334"/>
        <v>2</v>
      </c>
      <c r="L2257" s="69">
        <f t="shared" si="335"/>
        <v>0</v>
      </c>
      <c r="N2257" s="69">
        <f t="shared" si="336"/>
        <v>0</v>
      </c>
      <c r="R2257" s="69">
        <f t="shared" si="337"/>
        <v>0</v>
      </c>
      <c r="V2257" s="69">
        <f t="shared" si="338"/>
        <v>0</v>
      </c>
      <c r="W2257"/>
      <c r="X2257"/>
      <c r="Y2257" s="83"/>
      <c r="Z2257"/>
      <c r="AA2257"/>
    </row>
    <row r="2258" spans="1:27" hidden="1" x14ac:dyDescent="0.2">
      <c r="A2258" s="6" t="s">
        <v>2127</v>
      </c>
      <c r="B2258" s="2">
        <f t="shared" si="333"/>
        <v>0</v>
      </c>
      <c r="C2258" s="2">
        <f t="shared" si="334"/>
        <v>2</v>
      </c>
      <c r="L2258" s="69">
        <f t="shared" si="335"/>
        <v>0</v>
      </c>
      <c r="N2258" s="69">
        <f t="shared" si="336"/>
        <v>0</v>
      </c>
      <c r="R2258" s="69">
        <f t="shared" si="337"/>
        <v>0</v>
      </c>
      <c r="V2258" s="69">
        <f t="shared" si="338"/>
        <v>0</v>
      </c>
      <c r="W2258"/>
      <c r="X2258"/>
      <c r="Y2258" s="83"/>
      <c r="Z2258"/>
      <c r="AA2258"/>
    </row>
    <row r="2259" spans="1:27" hidden="1" x14ac:dyDescent="0.2">
      <c r="A2259" s="6" t="s">
        <v>2128</v>
      </c>
      <c r="B2259" s="2">
        <f t="shared" si="333"/>
        <v>0</v>
      </c>
      <c r="C2259" s="2">
        <f t="shared" si="334"/>
        <v>2</v>
      </c>
      <c r="L2259" s="69">
        <f t="shared" si="335"/>
        <v>0</v>
      </c>
      <c r="N2259" s="69">
        <f t="shared" si="336"/>
        <v>0</v>
      </c>
      <c r="R2259" s="69">
        <f t="shared" si="337"/>
        <v>0</v>
      </c>
      <c r="V2259" s="69">
        <f t="shared" si="338"/>
        <v>0</v>
      </c>
      <c r="W2259"/>
      <c r="X2259"/>
      <c r="Y2259" s="83"/>
      <c r="Z2259"/>
      <c r="AA2259"/>
    </row>
    <row r="2260" spans="1:27" hidden="1" x14ac:dyDescent="0.2">
      <c r="A2260" s="6" t="s">
        <v>2129</v>
      </c>
      <c r="B2260" s="2">
        <f t="shared" si="333"/>
        <v>0</v>
      </c>
      <c r="C2260" s="2">
        <f t="shared" si="334"/>
        <v>2</v>
      </c>
      <c r="L2260" s="69">
        <f t="shared" si="335"/>
        <v>0</v>
      </c>
      <c r="N2260" s="69">
        <f t="shared" si="336"/>
        <v>0</v>
      </c>
      <c r="R2260" s="69">
        <f t="shared" si="337"/>
        <v>0</v>
      </c>
      <c r="V2260" s="69">
        <f t="shared" si="338"/>
        <v>0</v>
      </c>
      <c r="W2260"/>
      <c r="X2260"/>
      <c r="Y2260" s="83"/>
      <c r="Z2260"/>
      <c r="AA2260"/>
    </row>
    <row r="2261" spans="1:27" hidden="1" x14ac:dyDescent="0.2">
      <c r="A2261" s="6" t="s">
        <v>2130</v>
      </c>
      <c r="B2261" s="2">
        <f t="shared" si="333"/>
        <v>0</v>
      </c>
      <c r="C2261" s="2">
        <f t="shared" si="334"/>
        <v>2</v>
      </c>
      <c r="L2261" s="69">
        <f t="shared" si="335"/>
        <v>0</v>
      </c>
      <c r="N2261" s="69">
        <f t="shared" si="336"/>
        <v>0</v>
      </c>
      <c r="R2261" s="69">
        <f t="shared" si="337"/>
        <v>0</v>
      </c>
      <c r="V2261" s="69">
        <f t="shared" si="338"/>
        <v>0</v>
      </c>
      <c r="W2261"/>
      <c r="X2261"/>
      <c r="Y2261" s="83"/>
      <c r="Z2261"/>
      <c r="AA2261"/>
    </row>
    <row r="2262" spans="1:27" hidden="1" x14ac:dyDescent="0.2">
      <c r="A2262" s="6" t="s">
        <v>2131</v>
      </c>
      <c r="B2262" s="2">
        <f t="shared" si="333"/>
        <v>0</v>
      </c>
      <c r="C2262" s="2">
        <f t="shared" si="334"/>
        <v>2</v>
      </c>
      <c r="L2262" s="69">
        <f t="shared" si="335"/>
        <v>0</v>
      </c>
      <c r="N2262" s="69">
        <f t="shared" si="336"/>
        <v>0</v>
      </c>
      <c r="R2262" s="69">
        <f t="shared" si="337"/>
        <v>0</v>
      </c>
      <c r="V2262" s="69">
        <f t="shared" si="338"/>
        <v>0</v>
      </c>
      <c r="W2262"/>
      <c r="X2262"/>
      <c r="Y2262" s="83"/>
      <c r="Z2262"/>
      <c r="AA2262"/>
    </row>
    <row r="2263" spans="1:27" hidden="1" x14ac:dyDescent="0.2">
      <c r="A2263" s="6" t="s">
        <v>2132</v>
      </c>
      <c r="B2263" s="2">
        <f t="shared" si="333"/>
        <v>0</v>
      </c>
      <c r="C2263" s="2">
        <f t="shared" si="334"/>
        <v>2</v>
      </c>
      <c r="L2263" s="69">
        <f t="shared" si="335"/>
        <v>0</v>
      </c>
      <c r="N2263" s="69">
        <f t="shared" si="336"/>
        <v>0</v>
      </c>
      <c r="R2263" s="69">
        <f t="shared" si="337"/>
        <v>0</v>
      </c>
      <c r="V2263" s="69">
        <f t="shared" si="338"/>
        <v>0</v>
      </c>
      <c r="W2263"/>
      <c r="X2263"/>
      <c r="Y2263" s="83"/>
      <c r="Z2263"/>
      <c r="AA2263"/>
    </row>
    <row r="2264" spans="1:27" hidden="1" x14ac:dyDescent="0.2">
      <c r="A2264" s="6" t="s">
        <v>2133</v>
      </c>
      <c r="B2264" s="2">
        <f t="shared" si="333"/>
        <v>0</v>
      </c>
      <c r="C2264" s="2">
        <f t="shared" si="334"/>
        <v>2</v>
      </c>
      <c r="L2264" s="69">
        <f t="shared" si="335"/>
        <v>0</v>
      </c>
      <c r="N2264" s="69">
        <f t="shared" si="336"/>
        <v>0</v>
      </c>
      <c r="R2264" s="69">
        <f t="shared" si="337"/>
        <v>0</v>
      </c>
      <c r="V2264" s="69">
        <f t="shared" si="338"/>
        <v>0</v>
      </c>
      <c r="W2264"/>
      <c r="X2264"/>
      <c r="Y2264" s="83"/>
      <c r="Z2264"/>
      <c r="AA2264"/>
    </row>
    <row r="2265" spans="1:27" hidden="1" x14ac:dyDescent="0.2">
      <c r="A2265" s="6" t="s">
        <v>2134</v>
      </c>
      <c r="B2265" s="2">
        <f t="shared" si="333"/>
        <v>0</v>
      </c>
      <c r="C2265" s="2">
        <f t="shared" si="334"/>
        <v>2</v>
      </c>
      <c r="L2265" s="69">
        <f t="shared" si="335"/>
        <v>0</v>
      </c>
      <c r="N2265" s="69">
        <f t="shared" si="336"/>
        <v>0</v>
      </c>
      <c r="R2265" s="69">
        <f t="shared" si="337"/>
        <v>0</v>
      </c>
      <c r="V2265" s="69">
        <f t="shared" si="338"/>
        <v>0</v>
      </c>
      <c r="W2265"/>
      <c r="X2265"/>
      <c r="Y2265" s="83"/>
      <c r="Z2265"/>
      <c r="AA2265"/>
    </row>
    <row r="2266" spans="1:27" hidden="1" x14ac:dyDescent="0.2">
      <c r="A2266" s="6" t="s">
        <v>2135</v>
      </c>
      <c r="B2266" s="2">
        <f t="shared" si="333"/>
        <v>0</v>
      </c>
      <c r="C2266" s="2">
        <f t="shared" si="334"/>
        <v>2</v>
      </c>
      <c r="L2266" s="69">
        <f t="shared" si="335"/>
        <v>0</v>
      </c>
      <c r="N2266" s="69">
        <f t="shared" si="336"/>
        <v>0</v>
      </c>
      <c r="R2266" s="69">
        <f t="shared" si="337"/>
        <v>0</v>
      </c>
      <c r="V2266" s="69">
        <f t="shared" si="338"/>
        <v>0</v>
      </c>
      <c r="W2266"/>
      <c r="X2266"/>
      <c r="Y2266" s="83"/>
      <c r="Z2266"/>
      <c r="AA2266"/>
    </row>
    <row r="2267" spans="1:27" hidden="1" x14ac:dyDescent="0.2">
      <c r="A2267" s="6" t="s">
        <v>2136</v>
      </c>
      <c r="B2267" s="2">
        <f t="shared" si="333"/>
        <v>0</v>
      </c>
      <c r="C2267" s="2">
        <f t="shared" si="334"/>
        <v>2</v>
      </c>
      <c r="L2267" s="69">
        <f t="shared" si="335"/>
        <v>0</v>
      </c>
      <c r="N2267" s="69">
        <f t="shared" si="336"/>
        <v>0</v>
      </c>
      <c r="R2267" s="69">
        <f t="shared" si="337"/>
        <v>0</v>
      </c>
      <c r="V2267" s="69">
        <f t="shared" si="338"/>
        <v>0</v>
      </c>
      <c r="W2267"/>
      <c r="X2267"/>
      <c r="Y2267" s="83"/>
      <c r="Z2267"/>
      <c r="AA2267"/>
    </row>
    <row r="2268" spans="1:27" hidden="1" x14ac:dyDescent="0.2">
      <c r="A2268" s="6" t="s">
        <v>2137</v>
      </c>
      <c r="B2268" s="2">
        <f t="shared" si="333"/>
        <v>0</v>
      </c>
      <c r="C2268" s="2">
        <f t="shared" si="334"/>
        <v>2</v>
      </c>
      <c r="L2268" s="69">
        <f t="shared" si="335"/>
        <v>0</v>
      </c>
      <c r="N2268" s="69">
        <f t="shared" si="336"/>
        <v>0</v>
      </c>
      <c r="R2268" s="69">
        <f t="shared" si="337"/>
        <v>0</v>
      </c>
      <c r="V2268" s="69">
        <f t="shared" si="338"/>
        <v>0</v>
      </c>
      <c r="W2268"/>
      <c r="X2268"/>
      <c r="Y2268" s="83"/>
      <c r="Z2268"/>
      <c r="AA2268"/>
    </row>
    <row r="2269" spans="1:27" hidden="1" x14ac:dyDescent="0.2">
      <c r="A2269" s="6" t="s">
        <v>2138</v>
      </c>
      <c r="B2269" s="2">
        <f t="shared" si="333"/>
        <v>0</v>
      </c>
      <c r="C2269" s="2">
        <f t="shared" si="334"/>
        <v>2</v>
      </c>
      <c r="L2269" s="69">
        <f t="shared" si="335"/>
        <v>0</v>
      </c>
      <c r="N2269" s="69">
        <f t="shared" si="336"/>
        <v>0</v>
      </c>
      <c r="R2269" s="69">
        <f t="shared" si="337"/>
        <v>0</v>
      </c>
      <c r="V2269" s="69">
        <f t="shared" si="338"/>
        <v>0</v>
      </c>
      <c r="W2269"/>
      <c r="X2269"/>
      <c r="Y2269" s="83"/>
      <c r="Z2269"/>
      <c r="AA2269"/>
    </row>
    <row r="2270" spans="1:27" hidden="1" x14ac:dyDescent="0.2">
      <c r="A2270" s="6" t="s">
        <v>2139</v>
      </c>
      <c r="B2270" s="2">
        <f t="shared" si="333"/>
        <v>0</v>
      </c>
      <c r="C2270" s="2">
        <f t="shared" si="334"/>
        <v>2</v>
      </c>
      <c r="L2270" s="69">
        <f t="shared" si="335"/>
        <v>0</v>
      </c>
      <c r="N2270" s="69">
        <f t="shared" si="336"/>
        <v>0</v>
      </c>
      <c r="R2270" s="69">
        <f t="shared" si="337"/>
        <v>0</v>
      </c>
      <c r="V2270" s="69">
        <f t="shared" si="338"/>
        <v>0</v>
      </c>
      <c r="W2270"/>
      <c r="X2270"/>
      <c r="Y2270" s="83"/>
      <c r="Z2270"/>
      <c r="AA2270"/>
    </row>
    <row r="2271" spans="1:27" hidden="1" x14ac:dyDescent="0.2">
      <c r="A2271" s="6" t="s">
        <v>2140</v>
      </c>
      <c r="B2271" s="2">
        <f t="shared" si="333"/>
        <v>0</v>
      </c>
      <c r="C2271" s="2">
        <f t="shared" si="334"/>
        <v>2</v>
      </c>
      <c r="L2271" s="69">
        <f t="shared" si="335"/>
        <v>0</v>
      </c>
      <c r="N2271" s="69">
        <f t="shared" si="336"/>
        <v>0</v>
      </c>
      <c r="R2271" s="69">
        <f t="shared" si="337"/>
        <v>0</v>
      </c>
      <c r="V2271" s="69">
        <f t="shared" si="338"/>
        <v>0</v>
      </c>
      <c r="W2271"/>
      <c r="X2271"/>
      <c r="Y2271" s="83"/>
      <c r="Z2271"/>
      <c r="AA2271"/>
    </row>
    <row r="2272" spans="1:27" hidden="1" x14ac:dyDescent="0.2">
      <c r="A2272" s="6" t="s">
        <v>2141</v>
      </c>
      <c r="B2272" s="2">
        <f t="shared" si="333"/>
        <v>0</v>
      </c>
      <c r="C2272" s="2">
        <f t="shared" si="334"/>
        <v>2</v>
      </c>
      <c r="L2272" s="69">
        <f t="shared" si="335"/>
        <v>0</v>
      </c>
      <c r="N2272" s="69">
        <f t="shared" si="336"/>
        <v>0</v>
      </c>
      <c r="R2272" s="69">
        <f t="shared" si="337"/>
        <v>0</v>
      </c>
      <c r="V2272" s="69">
        <f t="shared" si="338"/>
        <v>0</v>
      </c>
      <c r="W2272"/>
      <c r="X2272"/>
      <c r="Y2272" s="83"/>
      <c r="Z2272"/>
      <c r="AA2272"/>
    </row>
    <row r="2273" spans="1:27" hidden="1" x14ac:dyDescent="0.2">
      <c r="A2273" s="6" t="s">
        <v>2142</v>
      </c>
      <c r="B2273" s="2">
        <f t="shared" si="333"/>
        <v>0</v>
      </c>
      <c r="C2273" s="2">
        <f t="shared" si="334"/>
        <v>2</v>
      </c>
      <c r="L2273" s="69">
        <f t="shared" si="335"/>
        <v>0</v>
      </c>
      <c r="N2273" s="69">
        <f t="shared" si="336"/>
        <v>0</v>
      </c>
      <c r="R2273" s="69">
        <f t="shared" si="337"/>
        <v>0</v>
      </c>
      <c r="V2273" s="69">
        <f t="shared" si="338"/>
        <v>0</v>
      </c>
      <c r="W2273"/>
      <c r="X2273"/>
      <c r="Y2273" s="83"/>
      <c r="Z2273"/>
      <c r="AA2273"/>
    </row>
    <row r="2274" spans="1:27" hidden="1" x14ac:dyDescent="0.2">
      <c r="A2274" s="6" t="s">
        <v>2143</v>
      </c>
      <c r="B2274" s="2">
        <f t="shared" si="333"/>
        <v>0</v>
      </c>
      <c r="C2274" s="2">
        <f t="shared" si="334"/>
        <v>2</v>
      </c>
      <c r="L2274" s="69">
        <f t="shared" si="335"/>
        <v>0</v>
      </c>
      <c r="N2274" s="69">
        <f t="shared" si="336"/>
        <v>0</v>
      </c>
      <c r="R2274" s="69">
        <f t="shared" si="337"/>
        <v>0</v>
      </c>
      <c r="V2274" s="69">
        <f t="shared" si="338"/>
        <v>0</v>
      </c>
      <c r="W2274"/>
      <c r="X2274"/>
      <c r="Y2274" s="83"/>
      <c r="Z2274"/>
      <c r="AA2274"/>
    </row>
    <row r="2275" spans="1:27" hidden="1" x14ac:dyDescent="0.2">
      <c r="A2275" s="6" t="s">
        <v>2144</v>
      </c>
      <c r="B2275" s="2">
        <f t="shared" si="333"/>
        <v>0</v>
      </c>
      <c r="C2275" s="2">
        <f t="shared" si="334"/>
        <v>2</v>
      </c>
      <c r="L2275" s="69">
        <f t="shared" si="335"/>
        <v>0</v>
      </c>
      <c r="N2275" s="69">
        <f t="shared" si="336"/>
        <v>0</v>
      </c>
      <c r="R2275" s="69">
        <f t="shared" si="337"/>
        <v>0</v>
      </c>
      <c r="V2275" s="69">
        <f t="shared" si="338"/>
        <v>0</v>
      </c>
      <c r="W2275"/>
      <c r="X2275"/>
      <c r="Y2275" s="83"/>
      <c r="Z2275"/>
      <c r="AA2275"/>
    </row>
    <row r="2276" spans="1:27" hidden="1" x14ac:dyDescent="0.2">
      <c r="A2276" s="6" t="s">
        <v>2145</v>
      </c>
      <c r="B2276" s="2">
        <f t="shared" si="333"/>
        <v>0</v>
      </c>
      <c r="C2276" s="2">
        <f t="shared" si="334"/>
        <v>2</v>
      </c>
      <c r="L2276" s="69">
        <f t="shared" si="335"/>
        <v>0</v>
      </c>
      <c r="N2276" s="69">
        <f t="shared" si="336"/>
        <v>0</v>
      </c>
      <c r="R2276" s="69">
        <f t="shared" si="337"/>
        <v>0</v>
      </c>
      <c r="V2276" s="69">
        <f t="shared" si="338"/>
        <v>0</v>
      </c>
      <c r="W2276"/>
      <c r="X2276"/>
      <c r="Y2276" s="83"/>
      <c r="Z2276"/>
      <c r="AA2276"/>
    </row>
    <row r="2277" spans="1:27" hidden="1" x14ac:dyDescent="0.2">
      <c r="A2277" s="6" t="s">
        <v>2146</v>
      </c>
      <c r="B2277" s="2">
        <f t="shared" si="333"/>
        <v>0</v>
      </c>
      <c r="C2277" s="2">
        <f t="shared" si="334"/>
        <v>2</v>
      </c>
      <c r="L2277" s="69">
        <f t="shared" si="335"/>
        <v>0</v>
      </c>
      <c r="N2277" s="69">
        <f t="shared" si="336"/>
        <v>0</v>
      </c>
      <c r="R2277" s="69">
        <f t="shared" si="337"/>
        <v>0</v>
      </c>
      <c r="V2277" s="69">
        <f t="shared" si="338"/>
        <v>0</v>
      </c>
      <c r="W2277"/>
      <c r="X2277"/>
      <c r="Y2277" s="83"/>
      <c r="Z2277"/>
      <c r="AA2277"/>
    </row>
    <row r="2278" spans="1:27" hidden="1" x14ac:dyDescent="0.2">
      <c r="A2278" s="6" t="s">
        <v>2147</v>
      </c>
      <c r="B2278" s="2">
        <f t="shared" si="333"/>
        <v>0</v>
      </c>
      <c r="C2278" s="2">
        <f t="shared" si="334"/>
        <v>2</v>
      </c>
      <c r="L2278" s="69">
        <f t="shared" si="335"/>
        <v>0</v>
      </c>
      <c r="N2278" s="69">
        <f t="shared" si="336"/>
        <v>0</v>
      </c>
      <c r="R2278" s="69">
        <f t="shared" si="337"/>
        <v>0</v>
      </c>
      <c r="V2278" s="69">
        <f t="shared" si="338"/>
        <v>0</v>
      </c>
      <c r="W2278"/>
      <c r="X2278"/>
      <c r="Y2278" s="83"/>
      <c r="Z2278"/>
      <c r="AA2278"/>
    </row>
    <row r="2279" spans="1:27" hidden="1" x14ac:dyDescent="0.2">
      <c r="A2279" s="6" t="s">
        <v>2148</v>
      </c>
      <c r="B2279" s="2">
        <f t="shared" si="333"/>
        <v>0</v>
      </c>
      <c r="C2279" s="2">
        <f t="shared" si="334"/>
        <v>2</v>
      </c>
      <c r="L2279" s="69">
        <f t="shared" si="335"/>
        <v>0</v>
      </c>
      <c r="N2279" s="69">
        <f t="shared" si="336"/>
        <v>0</v>
      </c>
      <c r="R2279" s="69">
        <f t="shared" si="337"/>
        <v>0</v>
      </c>
      <c r="V2279" s="69">
        <f t="shared" si="338"/>
        <v>0</v>
      </c>
      <c r="W2279"/>
      <c r="X2279"/>
      <c r="Y2279" s="83"/>
      <c r="Z2279"/>
      <c r="AA2279"/>
    </row>
    <row r="2280" spans="1:27" hidden="1" x14ac:dyDescent="0.2">
      <c r="A2280" s="6" t="s">
        <v>2149</v>
      </c>
      <c r="B2280" s="2">
        <f t="shared" si="333"/>
        <v>0</v>
      </c>
      <c r="C2280" s="2">
        <f t="shared" si="334"/>
        <v>2</v>
      </c>
      <c r="L2280" s="69">
        <f t="shared" si="335"/>
        <v>0</v>
      </c>
      <c r="N2280" s="69">
        <f t="shared" si="336"/>
        <v>0</v>
      </c>
      <c r="R2280" s="69">
        <f t="shared" si="337"/>
        <v>0</v>
      </c>
      <c r="V2280" s="69">
        <f t="shared" si="338"/>
        <v>0</v>
      </c>
      <c r="W2280"/>
      <c r="X2280"/>
      <c r="Y2280" s="83"/>
      <c r="Z2280"/>
      <c r="AA2280"/>
    </row>
    <row r="2281" spans="1:27" hidden="1" x14ac:dyDescent="0.2">
      <c r="A2281" s="6" t="s">
        <v>2150</v>
      </c>
      <c r="B2281" s="2">
        <f t="shared" si="333"/>
        <v>0</v>
      </c>
      <c r="C2281" s="2">
        <f t="shared" si="334"/>
        <v>2</v>
      </c>
      <c r="L2281" s="69">
        <f t="shared" si="335"/>
        <v>0</v>
      </c>
      <c r="N2281" s="69">
        <f t="shared" si="336"/>
        <v>0</v>
      </c>
      <c r="R2281" s="69">
        <f t="shared" si="337"/>
        <v>0</v>
      </c>
      <c r="V2281" s="69">
        <f t="shared" si="338"/>
        <v>0</v>
      </c>
      <c r="W2281"/>
      <c r="X2281"/>
      <c r="Y2281" s="83"/>
      <c r="Z2281"/>
      <c r="AA2281"/>
    </row>
    <row r="2282" spans="1:27" hidden="1" x14ac:dyDescent="0.2">
      <c r="A2282" s="6" t="s">
        <v>2151</v>
      </c>
      <c r="B2282" s="2">
        <f t="shared" si="333"/>
        <v>0</v>
      </c>
      <c r="C2282" s="2">
        <f t="shared" si="334"/>
        <v>2</v>
      </c>
      <c r="L2282" s="69">
        <f t="shared" si="335"/>
        <v>0</v>
      </c>
      <c r="N2282" s="69">
        <f t="shared" si="336"/>
        <v>0</v>
      </c>
      <c r="R2282" s="69">
        <f t="shared" si="337"/>
        <v>0</v>
      </c>
      <c r="V2282" s="69">
        <f t="shared" si="338"/>
        <v>0</v>
      </c>
      <c r="W2282"/>
      <c r="X2282"/>
      <c r="Y2282" s="83"/>
      <c r="Z2282"/>
      <c r="AA2282"/>
    </row>
    <row r="2283" spans="1:27" hidden="1" x14ac:dyDescent="0.2">
      <c r="A2283" s="6" t="s">
        <v>2152</v>
      </c>
      <c r="B2283" s="2">
        <f t="shared" si="333"/>
        <v>0</v>
      </c>
      <c r="C2283" s="2">
        <f t="shared" si="334"/>
        <v>2</v>
      </c>
      <c r="L2283" s="69">
        <f t="shared" si="335"/>
        <v>0</v>
      </c>
      <c r="N2283" s="69">
        <f t="shared" si="336"/>
        <v>0</v>
      </c>
      <c r="R2283" s="69">
        <f t="shared" si="337"/>
        <v>0</v>
      </c>
      <c r="V2283" s="69">
        <f t="shared" si="338"/>
        <v>0</v>
      </c>
      <c r="W2283"/>
      <c r="X2283"/>
      <c r="Y2283" s="83"/>
      <c r="Z2283"/>
      <c r="AA2283"/>
    </row>
    <row r="2284" spans="1:27" hidden="1" x14ac:dyDescent="0.2">
      <c r="A2284" s="6" t="s">
        <v>2153</v>
      </c>
      <c r="B2284" s="2">
        <f t="shared" si="333"/>
        <v>0</v>
      </c>
      <c r="C2284" s="2">
        <f t="shared" si="334"/>
        <v>2</v>
      </c>
      <c r="L2284" s="69">
        <f t="shared" si="335"/>
        <v>0</v>
      </c>
      <c r="N2284" s="69">
        <f t="shared" si="336"/>
        <v>0</v>
      </c>
      <c r="R2284" s="69">
        <f t="shared" si="337"/>
        <v>0</v>
      </c>
      <c r="V2284" s="69">
        <f t="shared" si="338"/>
        <v>0</v>
      </c>
      <c r="W2284"/>
      <c r="X2284"/>
      <c r="Y2284" s="83"/>
      <c r="Z2284"/>
      <c r="AA2284"/>
    </row>
    <row r="2285" spans="1:27" hidden="1" x14ac:dyDescent="0.2">
      <c r="A2285" s="6" t="s">
        <v>2154</v>
      </c>
      <c r="B2285" s="2">
        <f t="shared" si="333"/>
        <v>0</v>
      </c>
      <c r="C2285" s="2">
        <f t="shared" si="334"/>
        <v>2</v>
      </c>
      <c r="L2285" s="69">
        <f t="shared" si="335"/>
        <v>0</v>
      </c>
      <c r="N2285" s="69">
        <f t="shared" si="336"/>
        <v>0</v>
      </c>
      <c r="R2285" s="69">
        <f t="shared" si="337"/>
        <v>0</v>
      </c>
      <c r="V2285" s="69">
        <f t="shared" si="338"/>
        <v>0</v>
      </c>
      <c r="W2285"/>
      <c r="X2285"/>
      <c r="Y2285" s="83"/>
      <c r="Z2285"/>
      <c r="AA2285"/>
    </row>
    <row r="2286" spans="1:27" hidden="1" x14ac:dyDescent="0.2">
      <c r="A2286" s="6" t="s">
        <v>2155</v>
      </c>
      <c r="B2286" s="2">
        <f t="shared" si="333"/>
        <v>0</v>
      </c>
      <c r="C2286" s="2">
        <f t="shared" si="334"/>
        <v>2</v>
      </c>
      <c r="L2286" s="69">
        <f t="shared" si="335"/>
        <v>0</v>
      </c>
      <c r="N2286" s="69">
        <f t="shared" si="336"/>
        <v>0</v>
      </c>
      <c r="R2286" s="69">
        <f t="shared" si="337"/>
        <v>0</v>
      </c>
      <c r="V2286" s="69">
        <f t="shared" si="338"/>
        <v>0</v>
      </c>
      <c r="W2286"/>
      <c r="X2286"/>
      <c r="Y2286" s="83"/>
      <c r="Z2286"/>
      <c r="AA2286"/>
    </row>
    <row r="2287" spans="1:27" hidden="1" x14ac:dyDescent="0.2">
      <c r="A2287" s="6" t="s">
        <v>2156</v>
      </c>
      <c r="B2287" s="2">
        <f t="shared" si="333"/>
        <v>0</v>
      </c>
      <c r="C2287" s="2">
        <f t="shared" si="334"/>
        <v>2</v>
      </c>
      <c r="L2287" s="69">
        <f t="shared" si="335"/>
        <v>0</v>
      </c>
      <c r="N2287" s="69">
        <f t="shared" si="336"/>
        <v>0</v>
      </c>
      <c r="R2287" s="69">
        <f t="shared" si="337"/>
        <v>0</v>
      </c>
      <c r="V2287" s="69">
        <f t="shared" si="338"/>
        <v>0</v>
      </c>
      <c r="W2287"/>
      <c r="X2287"/>
      <c r="Y2287" s="83"/>
      <c r="Z2287"/>
      <c r="AA2287"/>
    </row>
    <row r="2288" spans="1:27" hidden="1" x14ac:dyDescent="0.2">
      <c r="A2288" s="6" t="s">
        <v>2157</v>
      </c>
      <c r="B2288" s="2">
        <f t="shared" si="333"/>
        <v>0</v>
      </c>
      <c r="C2288" s="2">
        <f t="shared" si="334"/>
        <v>2</v>
      </c>
      <c r="L2288" s="69">
        <f t="shared" si="335"/>
        <v>0</v>
      </c>
      <c r="N2288" s="69">
        <f t="shared" si="336"/>
        <v>0</v>
      </c>
      <c r="R2288" s="69">
        <f t="shared" si="337"/>
        <v>0</v>
      </c>
      <c r="V2288" s="69">
        <f t="shared" si="338"/>
        <v>0</v>
      </c>
      <c r="W2288"/>
      <c r="X2288"/>
      <c r="Y2288" s="83"/>
      <c r="Z2288"/>
      <c r="AA2288"/>
    </row>
    <row r="2289" spans="1:27" hidden="1" x14ac:dyDescent="0.2">
      <c r="A2289" s="6" t="s">
        <v>2158</v>
      </c>
      <c r="B2289" s="2">
        <f t="shared" ref="B2289:B2352" si="339">+L2289+N2289+R2289+V2289+X2289</f>
        <v>0</v>
      </c>
      <c r="C2289" s="2">
        <f t="shared" ref="C2289:C2352" si="340">RANK(B2289,B$2223:B$2422,0)</f>
        <v>2</v>
      </c>
      <c r="L2289" s="69">
        <f t="shared" ref="L2289:L2352" si="341">IF(AND(I2289&lt;1,J2289&lt;1,K2289&lt;1),0,IF(250+((150-(I2289*60+J2289))*2)&lt;0,0,IF(K2289&lt;50,250+((150-(I2289*60+J2289))*2),IF(K2289&gt;49,250+((150-(I2289*60+J2289))*2)-1,250+((150-(I2289*60+J2289))*2)))))</f>
        <v>0</v>
      </c>
      <c r="N2289" s="69">
        <f t="shared" ref="N2289:N2352" si="342">IF(M2289&lt;89,0,250+((M2289-172)*3))</f>
        <v>0</v>
      </c>
      <c r="R2289" s="69">
        <f t="shared" ref="R2289:R2352" si="343">IF(AND(O2289&lt;1,P2289&lt;1,Q2289&lt;1),0,IF(250+((680-(O2289*60+P2289))*1)&lt;0,0,250+((680-(O2289*60+P2289))*1)))</f>
        <v>0</v>
      </c>
      <c r="V2289" s="69">
        <f t="shared" ref="V2289:V2352" si="344">IF(AND(S2289&lt;1,T2289&lt;1,U2289&lt;1),0,IF(500+((800-(S2289*60+T2289))*1)&lt;0,0,500+((800-(S2289*60+T2289))*1)))</f>
        <v>0</v>
      </c>
      <c r="W2289"/>
      <c r="X2289"/>
      <c r="Y2289" s="83"/>
      <c r="Z2289"/>
      <c r="AA2289"/>
    </row>
    <row r="2290" spans="1:27" hidden="1" x14ac:dyDescent="0.2">
      <c r="A2290" s="6" t="s">
        <v>2159</v>
      </c>
      <c r="B2290" s="2">
        <f t="shared" si="339"/>
        <v>0</v>
      </c>
      <c r="C2290" s="2">
        <f t="shared" si="340"/>
        <v>2</v>
      </c>
      <c r="L2290" s="69">
        <f t="shared" si="341"/>
        <v>0</v>
      </c>
      <c r="N2290" s="69">
        <f t="shared" si="342"/>
        <v>0</v>
      </c>
      <c r="R2290" s="69">
        <f t="shared" si="343"/>
        <v>0</v>
      </c>
      <c r="V2290" s="69">
        <f t="shared" si="344"/>
        <v>0</v>
      </c>
      <c r="W2290"/>
      <c r="X2290"/>
      <c r="Y2290" s="83"/>
      <c r="Z2290"/>
      <c r="AA2290"/>
    </row>
    <row r="2291" spans="1:27" hidden="1" x14ac:dyDescent="0.2">
      <c r="A2291" s="6" t="s">
        <v>2160</v>
      </c>
      <c r="B2291" s="2">
        <f t="shared" si="339"/>
        <v>0</v>
      </c>
      <c r="C2291" s="2">
        <f t="shared" si="340"/>
        <v>2</v>
      </c>
      <c r="L2291" s="69">
        <f t="shared" si="341"/>
        <v>0</v>
      </c>
      <c r="N2291" s="69">
        <f t="shared" si="342"/>
        <v>0</v>
      </c>
      <c r="R2291" s="69">
        <f t="shared" si="343"/>
        <v>0</v>
      </c>
      <c r="V2291" s="69">
        <f t="shared" si="344"/>
        <v>0</v>
      </c>
      <c r="W2291"/>
      <c r="X2291"/>
      <c r="Y2291" s="83"/>
      <c r="Z2291"/>
      <c r="AA2291"/>
    </row>
    <row r="2292" spans="1:27" hidden="1" x14ac:dyDescent="0.2">
      <c r="A2292" s="6" t="s">
        <v>2161</v>
      </c>
      <c r="B2292" s="2">
        <f t="shared" si="339"/>
        <v>0</v>
      </c>
      <c r="C2292" s="2">
        <f t="shared" si="340"/>
        <v>2</v>
      </c>
      <c r="L2292" s="69">
        <f t="shared" si="341"/>
        <v>0</v>
      </c>
      <c r="N2292" s="69">
        <f t="shared" si="342"/>
        <v>0</v>
      </c>
      <c r="R2292" s="69">
        <f t="shared" si="343"/>
        <v>0</v>
      </c>
      <c r="V2292" s="69">
        <f t="shared" si="344"/>
        <v>0</v>
      </c>
      <c r="W2292"/>
      <c r="X2292"/>
      <c r="Y2292" s="83"/>
      <c r="Z2292"/>
      <c r="AA2292"/>
    </row>
    <row r="2293" spans="1:27" hidden="1" x14ac:dyDescent="0.2">
      <c r="A2293" s="6" t="s">
        <v>2162</v>
      </c>
      <c r="B2293" s="2">
        <f t="shared" si="339"/>
        <v>0</v>
      </c>
      <c r="C2293" s="2">
        <f t="shared" si="340"/>
        <v>2</v>
      </c>
      <c r="L2293" s="69">
        <f t="shared" si="341"/>
        <v>0</v>
      </c>
      <c r="N2293" s="69">
        <f t="shared" si="342"/>
        <v>0</v>
      </c>
      <c r="R2293" s="69">
        <f t="shared" si="343"/>
        <v>0</v>
      </c>
      <c r="V2293" s="69">
        <f t="shared" si="344"/>
        <v>0</v>
      </c>
      <c r="W2293"/>
      <c r="X2293"/>
      <c r="Y2293" s="83"/>
      <c r="Z2293"/>
      <c r="AA2293"/>
    </row>
    <row r="2294" spans="1:27" hidden="1" x14ac:dyDescent="0.2">
      <c r="A2294" s="6" t="s">
        <v>2163</v>
      </c>
      <c r="B2294" s="2">
        <f t="shared" si="339"/>
        <v>0</v>
      </c>
      <c r="C2294" s="2">
        <f t="shared" si="340"/>
        <v>2</v>
      </c>
      <c r="L2294" s="69">
        <f t="shared" si="341"/>
        <v>0</v>
      </c>
      <c r="N2294" s="69">
        <f t="shared" si="342"/>
        <v>0</v>
      </c>
      <c r="R2294" s="69">
        <f t="shared" si="343"/>
        <v>0</v>
      </c>
      <c r="V2294" s="69">
        <f t="shared" si="344"/>
        <v>0</v>
      </c>
      <c r="W2294"/>
      <c r="X2294"/>
      <c r="Y2294" s="83"/>
      <c r="Z2294"/>
      <c r="AA2294"/>
    </row>
    <row r="2295" spans="1:27" hidden="1" x14ac:dyDescent="0.2">
      <c r="A2295" s="6" t="s">
        <v>2164</v>
      </c>
      <c r="B2295" s="2">
        <f t="shared" si="339"/>
        <v>0</v>
      </c>
      <c r="C2295" s="2">
        <f t="shared" si="340"/>
        <v>2</v>
      </c>
      <c r="L2295" s="69">
        <f t="shared" si="341"/>
        <v>0</v>
      </c>
      <c r="N2295" s="69">
        <f t="shared" si="342"/>
        <v>0</v>
      </c>
      <c r="R2295" s="69">
        <f t="shared" si="343"/>
        <v>0</v>
      </c>
      <c r="V2295" s="69">
        <f t="shared" si="344"/>
        <v>0</v>
      </c>
      <c r="W2295"/>
      <c r="X2295"/>
      <c r="Y2295" s="83"/>
      <c r="Z2295"/>
      <c r="AA2295"/>
    </row>
    <row r="2296" spans="1:27" hidden="1" x14ac:dyDescent="0.2">
      <c r="A2296" s="6" t="s">
        <v>2165</v>
      </c>
      <c r="B2296" s="2">
        <f t="shared" si="339"/>
        <v>0</v>
      </c>
      <c r="C2296" s="2">
        <f t="shared" si="340"/>
        <v>2</v>
      </c>
      <c r="L2296" s="69">
        <f t="shared" si="341"/>
        <v>0</v>
      </c>
      <c r="N2296" s="69">
        <f t="shared" si="342"/>
        <v>0</v>
      </c>
      <c r="R2296" s="69">
        <f t="shared" si="343"/>
        <v>0</v>
      </c>
      <c r="V2296" s="69">
        <f t="shared" si="344"/>
        <v>0</v>
      </c>
      <c r="W2296"/>
      <c r="X2296"/>
      <c r="Y2296" s="83"/>
      <c r="Z2296"/>
      <c r="AA2296"/>
    </row>
    <row r="2297" spans="1:27" hidden="1" x14ac:dyDescent="0.2">
      <c r="A2297" s="6" t="s">
        <v>2166</v>
      </c>
      <c r="B2297" s="2">
        <f t="shared" si="339"/>
        <v>0</v>
      </c>
      <c r="C2297" s="2">
        <f t="shared" si="340"/>
        <v>2</v>
      </c>
      <c r="L2297" s="69">
        <f t="shared" si="341"/>
        <v>0</v>
      </c>
      <c r="N2297" s="69">
        <f t="shared" si="342"/>
        <v>0</v>
      </c>
      <c r="R2297" s="69">
        <f t="shared" si="343"/>
        <v>0</v>
      </c>
      <c r="V2297" s="69">
        <f t="shared" si="344"/>
        <v>0</v>
      </c>
      <c r="W2297"/>
      <c r="X2297"/>
      <c r="Y2297" s="83"/>
      <c r="Z2297"/>
      <c r="AA2297"/>
    </row>
    <row r="2298" spans="1:27" hidden="1" x14ac:dyDescent="0.2">
      <c r="A2298" s="6" t="s">
        <v>2167</v>
      </c>
      <c r="B2298" s="2">
        <f t="shared" si="339"/>
        <v>0</v>
      </c>
      <c r="C2298" s="2">
        <f t="shared" si="340"/>
        <v>2</v>
      </c>
      <c r="L2298" s="69">
        <f t="shared" si="341"/>
        <v>0</v>
      </c>
      <c r="N2298" s="69">
        <f t="shared" si="342"/>
        <v>0</v>
      </c>
      <c r="R2298" s="69">
        <f t="shared" si="343"/>
        <v>0</v>
      </c>
      <c r="V2298" s="69">
        <f t="shared" si="344"/>
        <v>0</v>
      </c>
      <c r="W2298"/>
      <c r="X2298"/>
      <c r="Y2298" s="83"/>
      <c r="Z2298"/>
      <c r="AA2298"/>
    </row>
    <row r="2299" spans="1:27" hidden="1" x14ac:dyDescent="0.2">
      <c r="A2299" s="6" t="s">
        <v>2168</v>
      </c>
      <c r="B2299" s="2">
        <f t="shared" si="339"/>
        <v>0</v>
      </c>
      <c r="C2299" s="2">
        <f t="shared" si="340"/>
        <v>2</v>
      </c>
      <c r="L2299" s="69">
        <f t="shared" si="341"/>
        <v>0</v>
      </c>
      <c r="N2299" s="69">
        <f t="shared" si="342"/>
        <v>0</v>
      </c>
      <c r="R2299" s="69">
        <f t="shared" si="343"/>
        <v>0</v>
      </c>
      <c r="V2299" s="69">
        <f t="shared" si="344"/>
        <v>0</v>
      </c>
      <c r="W2299"/>
      <c r="X2299"/>
      <c r="Y2299" s="83"/>
      <c r="Z2299"/>
      <c r="AA2299"/>
    </row>
    <row r="2300" spans="1:27" hidden="1" x14ac:dyDescent="0.2">
      <c r="A2300" s="6" t="s">
        <v>2169</v>
      </c>
      <c r="B2300" s="2">
        <f t="shared" si="339"/>
        <v>0</v>
      </c>
      <c r="C2300" s="2">
        <f t="shared" si="340"/>
        <v>2</v>
      </c>
      <c r="L2300" s="69">
        <f t="shared" si="341"/>
        <v>0</v>
      </c>
      <c r="N2300" s="69">
        <f t="shared" si="342"/>
        <v>0</v>
      </c>
      <c r="R2300" s="69">
        <f t="shared" si="343"/>
        <v>0</v>
      </c>
      <c r="V2300" s="69">
        <f t="shared" si="344"/>
        <v>0</v>
      </c>
      <c r="W2300"/>
      <c r="X2300"/>
      <c r="Y2300" s="83"/>
      <c r="Z2300"/>
      <c r="AA2300"/>
    </row>
    <row r="2301" spans="1:27" hidden="1" x14ac:dyDescent="0.2">
      <c r="A2301" s="6" t="s">
        <v>2170</v>
      </c>
      <c r="B2301" s="2">
        <f t="shared" si="339"/>
        <v>0</v>
      </c>
      <c r="C2301" s="2">
        <f t="shared" si="340"/>
        <v>2</v>
      </c>
      <c r="L2301" s="69">
        <f t="shared" si="341"/>
        <v>0</v>
      </c>
      <c r="N2301" s="69">
        <f t="shared" si="342"/>
        <v>0</v>
      </c>
      <c r="R2301" s="69">
        <f t="shared" si="343"/>
        <v>0</v>
      </c>
      <c r="V2301" s="69">
        <f t="shared" si="344"/>
        <v>0</v>
      </c>
      <c r="W2301"/>
      <c r="X2301"/>
      <c r="Y2301" s="83"/>
      <c r="Z2301"/>
      <c r="AA2301"/>
    </row>
    <row r="2302" spans="1:27" hidden="1" x14ac:dyDescent="0.2">
      <c r="A2302" s="6" t="s">
        <v>2171</v>
      </c>
      <c r="B2302" s="2">
        <f t="shared" si="339"/>
        <v>0</v>
      </c>
      <c r="C2302" s="2">
        <f t="shared" si="340"/>
        <v>2</v>
      </c>
      <c r="L2302" s="69">
        <f t="shared" si="341"/>
        <v>0</v>
      </c>
      <c r="N2302" s="69">
        <f t="shared" si="342"/>
        <v>0</v>
      </c>
      <c r="R2302" s="69">
        <f t="shared" si="343"/>
        <v>0</v>
      </c>
      <c r="V2302" s="69">
        <f t="shared" si="344"/>
        <v>0</v>
      </c>
      <c r="W2302"/>
      <c r="X2302"/>
      <c r="Y2302" s="83"/>
      <c r="Z2302"/>
      <c r="AA2302"/>
    </row>
    <row r="2303" spans="1:27" hidden="1" x14ac:dyDescent="0.2">
      <c r="A2303" s="6" t="s">
        <v>2172</v>
      </c>
      <c r="B2303" s="2">
        <f t="shared" si="339"/>
        <v>0</v>
      </c>
      <c r="C2303" s="2">
        <f t="shared" si="340"/>
        <v>2</v>
      </c>
      <c r="L2303" s="69">
        <f t="shared" si="341"/>
        <v>0</v>
      </c>
      <c r="N2303" s="69">
        <f t="shared" si="342"/>
        <v>0</v>
      </c>
      <c r="R2303" s="69">
        <f t="shared" si="343"/>
        <v>0</v>
      </c>
      <c r="V2303" s="69">
        <f t="shared" si="344"/>
        <v>0</v>
      </c>
      <c r="W2303"/>
      <c r="X2303"/>
      <c r="Y2303" s="83"/>
      <c r="Z2303"/>
      <c r="AA2303"/>
    </row>
    <row r="2304" spans="1:27" hidden="1" x14ac:dyDescent="0.2">
      <c r="A2304" s="6" t="s">
        <v>2173</v>
      </c>
      <c r="B2304" s="2">
        <f t="shared" si="339"/>
        <v>0</v>
      </c>
      <c r="C2304" s="2">
        <f t="shared" si="340"/>
        <v>2</v>
      </c>
      <c r="L2304" s="69">
        <f t="shared" si="341"/>
        <v>0</v>
      </c>
      <c r="N2304" s="69">
        <f t="shared" si="342"/>
        <v>0</v>
      </c>
      <c r="R2304" s="69">
        <f t="shared" si="343"/>
        <v>0</v>
      </c>
      <c r="V2304" s="69">
        <f t="shared" si="344"/>
        <v>0</v>
      </c>
      <c r="W2304"/>
      <c r="X2304"/>
      <c r="Y2304" s="83"/>
      <c r="Z2304"/>
      <c r="AA2304"/>
    </row>
    <row r="2305" spans="1:27" hidden="1" x14ac:dyDescent="0.2">
      <c r="A2305" s="6" t="s">
        <v>2174</v>
      </c>
      <c r="B2305" s="2">
        <f t="shared" si="339"/>
        <v>0</v>
      </c>
      <c r="C2305" s="2">
        <f t="shared" si="340"/>
        <v>2</v>
      </c>
      <c r="L2305" s="69">
        <f t="shared" si="341"/>
        <v>0</v>
      </c>
      <c r="N2305" s="69">
        <f t="shared" si="342"/>
        <v>0</v>
      </c>
      <c r="R2305" s="69">
        <f t="shared" si="343"/>
        <v>0</v>
      </c>
      <c r="V2305" s="69">
        <f t="shared" si="344"/>
        <v>0</v>
      </c>
      <c r="W2305"/>
      <c r="X2305"/>
      <c r="Y2305" s="83"/>
      <c r="Z2305"/>
      <c r="AA2305"/>
    </row>
    <row r="2306" spans="1:27" hidden="1" x14ac:dyDescent="0.2">
      <c r="A2306" s="6" t="s">
        <v>2175</v>
      </c>
      <c r="B2306" s="2">
        <f t="shared" si="339"/>
        <v>0</v>
      </c>
      <c r="C2306" s="2">
        <f t="shared" si="340"/>
        <v>2</v>
      </c>
      <c r="L2306" s="69">
        <f t="shared" si="341"/>
        <v>0</v>
      </c>
      <c r="N2306" s="69">
        <f t="shared" si="342"/>
        <v>0</v>
      </c>
      <c r="R2306" s="69">
        <f t="shared" si="343"/>
        <v>0</v>
      </c>
      <c r="V2306" s="69">
        <f t="shared" si="344"/>
        <v>0</v>
      </c>
      <c r="W2306"/>
      <c r="X2306"/>
      <c r="Y2306" s="83"/>
      <c r="Z2306"/>
      <c r="AA2306"/>
    </row>
    <row r="2307" spans="1:27" hidden="1" x14ac:dyDescent="0.2">
      <c r="A2307" s="6" t="s">
        <v>2176</v>
      </c>
      <c r="B2307" s="2">
        <f t="shared" si="339"/>
        <v>0</v>
      </c>
      <c r="C2307" s="2">
        <f t="shared" si="340"/>
        <v>2</v>
      </c>
      <c r="L2307" s="69">
        <f t="shared" si="341"/>
        <v>0</v>
      </c>
      <c r="N2307" s="69">
        <f t="shared" si="342"/>
        <v>0</v>
      </c>
      <c r="R2307" s="69">
        <f t="shared" si="343"/>
        <v>0</v>
      </c>
      <c r="V2307" s="69">
        <f t="shared" si="344"/>
        <v>0</v>
      </c>
      <c r="W2307"/>
      <c r="X2307"/>
      <c r="Y2307" s="83"/>
      <c r="Z2307"/>
      <c r="AA2307"/>
    </row>
    <row r="2308" spans="1:27" hidden="1" x14ac:dyDescent="0.2">
      <c r="A2308" s="6" t="s">
        <v>2177</v>
      </c>
      <c r="B2308" s="2">
        <f t="shared" si="339"/>
        <v>0</v>
      </c>
      <c r="C2308" s="2">
        <f t="shared" si="340"/>
        <v>2</v>
      </c>
      <c r="L2308" s="69">
        <f t="shared" si="341"/>
        <v>0</v>
      </c>
      <c r="N2308" s="69">
        <f t="shared" si="342"/>
        <v>0</v>
      </c>
      <c r="R2308" s="69">
        <f t="shared" si="343"/>
        <v>0</v>
      </c>
      <c r="V2308" s="69">
        <f t="shared" si="344"/>
        <v>0</v>
      </c>
      <c r="W2308"/>
      <c r="X2308"/>
      <c r="Y2308" s="83"/>
      <c r="Z2308"/>
      <c r="AA2308"/>
    </row>
    <row r="2309" spans="1:27" hidden="1" x14ac:dyDescent="0.2">
      <c r="A2309" s="6" t="s">
        <v>2178</v>
      </c>
      <c r="B2309" s="2">
        <f t="shared" si="339"/>
        <v>0</v>
      </c>
      <c r="C2309" s="2">
        <f t="shared" si="340"/>
        <v>2</v>
      </c>
      <c r="L2309" s="69">
        <f t="shared" si="341"/>
        <v>0</v>
      </c>
      <c r="N2309" s="69">
        <f t="shared" si="342"/>
        <v>0</v>
      </c>
      <c r="R2309" s="69">
        <f t="shared" si="343"/>
        <v>0</v>
      </c>
      <c r="V2309" s="69">
        <f t="shared" si="344"/>
        <v>0</v>
      </c>
      <c r="W2309"/>
      <c r="X2309"/>
      <c r="Y2309" s="83"/>
      <c r="Z2309"/>
      <c r="AA2309"/>
    </row>
    <row r="2310" spans="1:27" hidden="1" x14ac:dyDescent="0.2">
      <c r="A2310" s="6" t="s">
        <v>2179</v>
      </c>
      <c r="B2310" s="2">
        <f t="shared" si="339"/>
        <v>0</v>
      </c>
      <c r="C2310" s="2">
        <f t="shared" si="340"/>
        <v>2</v>
      </c>
      <c r="L2310" s="69">
        <f t="shared" si="341"/>
        <v>0</v>
      </c>
      <c r="N2310" s="69">
        <f t="shared" si="342"/>
        <v>0</v>
      </c>
      <c r="R2310" s="69">
        <f t="shared" si="343"/>
        <v>0</v>
      </c>
      <c r="V2310" s="69">
        <f t="shared" si="344"/>
        <v>0</v>
      </c>
      <c r="W2310"/>
      <c r="X2310"/>
      <c r="Y2310" s="83"/>
      <c r="Z2310"/>
      <c r="AA2310"/>
    </row>
    <row r="2311" spans="1:27" hidden="1" x14ac:dyDescent="0.2">
      <c r="A2311" s="6" t="s">
        <v>2180</v>
      </c>
      <c r="B2311" s="2">
        <f t="shared" si="339"/>
        <v>0</v>
      </c>
      <c r="C2311" s="2">
        <f t="shared" si="340"/>
        <v>2</v>
      </c>
      <c r="L2311" s="69">
        <f t="shared" si="341"/>
        <v>0</v>
      </c>
      <c r="N2311" s="69">
        <f t="shared" si="342"/>
        <v>0</v>
      </c>
      <c r="R2311" s="69">
        <f t="shared" si="343"/>
        <v>0</v>
      </c>
      <c r="V2311" s="69">
        <f t="shared" si="344"/>
        <v>0</v>
      </c>
      <c r="W2311"/>
      <c r="X2311"/>
      <c r="Y2311" s="83"/>
      <c r="Z2311"/>
      <c r="AA2311"/>
    </row>
    <row r="2312" spans="1:27" hidden="1" x14ac:dyDescent="0.2">
      <c r="A2312" s="6" t="s">
        <v>2181</v>
      </c>
      <c r="B2312" s="2">
        <f t="shared" si="339"/>
        <v>0</v>
      </c>
      <c r="C2312" s="2">
        <f t="shared" si="340"/>
        <v>2</v>
      </c>
      <c r="L2312" s="69">
        <f t="shared" si="341"/>
        <v>0</v>
      </c>
      <c r="N2312" s="69">
        <f t="shared" si="342"/>
        <v>0</v>
      </c>
      <c r="R2312" s="69">
        <f t="shared" si="343"/>
        <v>0</v>
      </c>
      <c r="V2312" s="69">
        <f t="shared" si="344"/>
        <v>0</v>
      </c>
      <c r="W2312"/>
      <c r="X2312"/>
      <c r="Y2312" s="83"/>
      <c r="Z2312"/>
      <c r="AA2312"/>
    </row>
    <row r="2313" spans="1:27" hidden="1" x14ac:dyDescent="0.2">
      <c r="A2313" s="6" t="s">
        <v>2182</v>
      </c>
      <c r="B2313" s="2">
        <f t="shared" si="339"/>
        <v>0</v>
      </c>
      <c r="C2313" s="2">
        <f t="shared" si="340"/>
        <v>2</v>
      </c>
      <c r="L2313" s="69">
        <f t="shared" si="341"/>
        <v>0</v>
      </c>
      <c r="N2313" s="69">
        <f t="shared" si="342"/>
        <v>0</v>
      </c>
      <c r="R2313" s="69">
        <f t="shared" si="343"/>
        <v>0</v>
      </c>
      <c r="V2313" s="69">
        <f t="shared" si="344"/>
        <v>0</v>
      </c>
      <c r="W2313"/>
      <c r="X2313"/>
      <c r="Y2313" s="83"/>
      <c r="Z2313"/>
      <c r="AA2313"/>
    </row>
    <row r="2314" spans="1:27" hidden="1" x14ac:dyDescent="0.2">
      <c r="A2314" s="6" t="s">
        <v>2183</v>
      </c>
      <c r="B2314" s="2">
        <f t="shared" si="339"/>
        <v>0</v>
      </c>
      <c r="C2314" s="2">
        <f t="shared" si="340"/>
        <v>2</v>
      </c>
      <c r="L2314" s="69">
        <f t="shared" si="341"/>
        <v>0</v>
      </c>
      <c r="N2314" s="69">
        <f t="shared" si="342"/>
        <v>0</v>
      </c>
      <c r="R2314" s="69">
        <f t="shared" si="343"/>
        <v>0</v>
      </c>
      <c r="V2314" s="69">
        <f t="shared" si="344"/>
        <v>0</v>
      </c>
      <c r="W2314"/>
      <c r="X2314"/>
      <c r="Y2314" s="83"/>
      <c r="Z2314"/>
      <c r="AA2314"/>
    </row>
    <row r="2315" spans="1:27" hidden="1" x14ac:dyDescent="0.2">
      <c r="A2315" s="6" t="s">
        <v>2184</v>
      </c>
      <c r="B2315" s="2">
        <f t="shared" si="339"/>
        <v>0</v>
      </c>
      <c r="C2315" s="2">
        <f t="shared" si="340"/>
        <v>2</v>
      </c>
      <c r="L2315" s="69">
        <f t="shared" si="341"/>
        <v>0</v>
      </c>
      <c r="N2315" s="69">
        <f t="shared" si="342"/>
        <v>0</v>
      </c>
      <c r="R2315" s="69">
        <f t="shared" si="343"/>
        <v>0</v>
      </c>
      <c r="V2315" s="69">
        <f t="shared" si="344"/>
        <v>0</v>
      </c>
      <c r="W2315"/>
      <c r="X2315"/>
      <c r="Y2315" s="83"/>
      <c r="Z2315"/>
      <c r="AA2315"/>
    </row>
    <row r="2316" spans="1:27" hidden="1" x14ac:dyDescent="0.2">
      <c r="A2316" s="6" t="s">
        <v>2185</v>
      </c>
      <c r="B2316" s="2">
        <f t="shared" si="339"/>
        <v>0</v>
      </c>
      <c r="C2316" s="2">
        <f t="shared" si="340"/>
        <v>2</v>
      </c>
      <c r="L2316" s="69">
        <f t="shared" si="341"/>
        <v>0</v>
      </c>
      <c r="N2316" s="69">
        <f t="shared" si="342"/>
        <v>0</v>
      </c>
      <c r="R2316" s="69">
        <f t="shared" si="343"/>
        <v>0</v>
      </c>
      <c r="V2316" s="69">
        <f t="shared" si="344"/>
        <v>0</v>
      </c>
      <c r="W2316"/>
      <c r="X2316"/>
      <c r="Y2316" s="83"/>
      <c r="Z2316"/>
      <c r="AA2316"/>
    </row>
    <row r="2317" spans="1:27" hidden="1" x14ac:dyDescent="0.2">
      <c r="A2317" s="6" t="s">
        <v>2186</v>
      </c>
      <c r="B2317" s="2">
        <f t="shared" si="339"/>
        <v>0</v>
      </c>
      <c r="C2317" s="2">
        <f t="shared" si="340"/>
        <v>2</v>
      </c>
      <c r="L2317" s="69">
        <f t="shared" si="341"/>
        <v>0</v>
      </c>
      <c r="N2317" s="69">
        <f t="shared" si="342"/>
        <v>0</v>
      </c>
      <c r="R2317" s="69">
        <f t="shared" si="343"/>
        <v>0</v>
      </c>
      <c r="V2317" s="69">
        <f t="shared" si="344"/>
        <v>0</v>
      </c>
      <c r="W2317"/>
      <c r="X2317"/>
      <c r="Y2317" s="83"/>
      <c r="Z2317"/>
      <c r="AA2317"/>
    </row>
    <row r="2318" spans="1:27" hidden="1" x14ac:dyDescent="0.2">
      <c r="A2318" s="6" t="s">
        <v>2187</v>
      </c>
      <c r="B2318" s="2">
        <f t="shared" si="339"/>
        <v>0</v>
      </c>
      <c r="C2318" s="2">
        <f t="shared" si="340"/>
        <v>2</v>
      </c>
      <c r="L2318" s="69">
        <f t="shared" si="341"/>
        <v>0</v>
      </c>
      <c r="N2318" s="69">
        <f t="shared" si="342"/>
        <v>0</v>
      </c>
      <c r="R2318" s="69">
        <f t="shared" si="343"/>
        <v>0</v>
      </c>
      <c r="V2318" s="69">
        <f t="shared" si="344"/>
        <v>0</v>
      </c>
      <c r="W2318"/>
      <c r="X2318"/>
      <c r="Y2318" s="83"/>
      <c r="Z2318"/>
      <c r="AA2318"/>
    </row>
    <row r="2319" spans="1:27" hidden="1" x14ac:dyDescent="0.2">
      <c r="A2319" s="6" t="s">
        <v>2188</v>
      </c>
      <c r="B2319" s="2">
        <f t="shared" si="339"/>
        <v>0</v>
      </c>
      <c r="C2319" s="2">
        <f t="shared" si="340"/>
        <v>2</v>
      </c>
      <c r="L2319" s="69">
        <f t="shared" si="341"/>
        <v>0</v>
      </c>
      <c r="N2319" s="69">
        <f t="shared" si="342"/>
        <v>0</v>
      </c>
      <c r="R2319" s="69">
        <f t="shared" si="343"/>
        <v>0</v>
      </c>
      <c r="V2319" s="69">
        <f t="shared" si="344"/>
        <v>0</v>
      </c>
      <c r="W2319"/>
      <c r="X2319"/>
      <c r="Y2319" s="83"/>
      <c r="Z2319"/>
      <c r="AA2319"/>
    </row>
    <row r="2320" spans="1:27" hidden="1" x14ac:dyDescent="0.2">
      <c r="A2320" s="6" t="s">
        <v>2189</v>
      </c>
      <c r="B2320" s="2">
        <f t="shared" si="339"/>
        <v>0</v>
      </c>
      <c r="C2320" s="2">
        <f t="shared" si="340"/>
        <v>2</v>
      </c>
      <c r="L2320" s="69">
        <f t="shared" si="341"/>
        <v>0</v>
      </c>
      <c r="N2320" s="69">
        <f t="shared" si="342"/>
        <v>0</v>
      </c>
      <c r="R2320" s="69">
        <f t="shared" si="343"/>
        <v>0</v>
      </c>
      <c r="V2320" s="69">
        <f t="shared" si="344"/>
        <v>0</v>
      </c>
      <c r="W2320"/>
      <c r="X2320"/>
      <c r="Y2320" s="83"/>
      <c r="Z2320"/>
      <c r="AA2320"/>
    </row>
    <row r="2321" spans="1:27" hidden="1" x14ac:dyDescent="0.2">
      <c r="A2321" s="6" t="s">
        <v>2190</v>
      </c>
      <c r="B2321" s="2">
        <f t="shared" si="339"/>
        <v>0</v>
      </c>
      <c r="C2321" s="2">
        <f t="shared" si="340"/>
        <v>2</v>
      </c>
      <c r="L2321" s="69">
        <f t="shared" si="341"/>
        <v>0</v>
      </c>
      <c r="N2321" s="69">
        <f t="shared" si="342"/>
        <v>0</v>
      </c>
      <c r="R2321" s="69">
        <f t="shared" si="343"/>
        <v>0</v>
      </c>
      <c r="V2321" s="69">
        <f t="shared" si="344"/>
        <v>0</v>
      </c>
      <c r="W2321"/>
      <c r="X2321"/>
      <c r="Y2321" s="83"/>
      <c r="Z2321"/>
      <c r="AA2321"/>
    </row>
    <row r="2322" spans="1:27" hidden="1" x14ac:dyDescent="0.2">
      <c r="A2322" s="6" t="s">
        <v>2191</v>
      </c>
      <c r="B2322" s="2">
        <f t="shared" si="339"/>
        <v>0</v>
      </c>
      <c r="C2322" s="2">
        <f t="shared" si="340"/>
        <v>2</v>
      </c>
      <c r="L2322" s="69">
        <f t="shared" si="341"/>
        <v>0</v>
      </c>
      <c r="N2322" s="69">
        <f t="shared" si="342"/>
        <v>0</v>
      </c>
      <c r="R2322" s="69">
        <f t="shared" si="343"/>
        <v>0</v>
      </c>
      <c r="V2322" s="69">
        <f t="shared" si="344"/>
        <v>0</v>
      </c>
      <c r="W2322"/>
      <c r="X2322"/>
      <c r="Y2322" s="83"/>
      <c r="Z2322"/>
      <c r="AA2322"/>
    </row>
    <row r="2323" spans="1:27" hidden="1" x14ac:dyDescent="0.2">
      <c r="A2323" s="6" t="s">
        <v>2192</v>
      </c>
      <c r="B2323" s="2">
        <f t="shared" si="339"/>
        <v>0</v>
      </c>
      <c r="C2323" s="2">
        <f t="shared" si="340"/>
        <v>2</v>
      </c>
      <c r="L2323" s="69">
        <f t="shared" si="341"/>
        <v>0</v>
      </c>
      <c r="N2323" s="69">
        <f t="shared" si="342"/>
        <v>0</v>
      </c>
      <c r="R2323" s="69">
        <f t="shared" si="343"/>
        <v>0</v>
      </c>
      <c r="V2323" s="69">
        <f t="shared" si="344"/>
        <v>0</v>
      </c>
      <c r="W2323"/>
      <c r="X2323"/>
      <c r="Y2323" s="83"/>
      <c r="Z2323"/>
      <c r="AA2323"/>
    </row>
    <row r="2324" spans="1:27" hidden="1" x14ac:dyDescent="0.2">
      <c r="A2324" s="6" t="s">
        <v>2193</v>
      </c>
      <c r="B2324" s="2">
        <f t="shared" si="339"/>
        <v>0</v>
      </c>
      <c r="C2324" s="2">
        <f t="shared" si="340"/>
        <v>2</v>
      </c>
      <c r="L2324" s="69">
        <f t="shared" si="341"/>
        <v>0</v>
      </c>
      <c r="N2324" s="69">
        <f t="shared" si="342"/>
        <v>0</v>
      </c>
      <c r="R2324" s="69">
        <f t="shared" si="343"/>
        <v>0</v>
      </c>
      <c r="V2324" s="69">
        <f t="shared" si="344"/>
        <v>0</v>
      </c>
      <c r="W2324"/>
      <c r="X2324"/>
      <c r="Y2324" s="83"/>
      <c r="Z2324"/>
      <c r="AA2324"/>
    </row>
    <row r="2325" spans="1:27" hidden="1" x14ac:dyDescent="0.2">
      <c r="A2325" s="6" t="s">
        <v>2194</v>
      </c>
      <c r="B2325" s="2">
        <f t="shared" si="339"/>
        <v>0</v>
      </c>
      <c r="C2325" s="2">
        <f t="shared" si="340"/>
        <v>2</v>
      </c>
      <c r="L2325" s="69">
        <f t="shared" si="341"/>
        <v>0</v>
      </c>
      <c r="N2325" s="69">
        <f t="shared" si="342"/>
        <v>0</v>
      </c>
      <c r="R2325" s="69">
        <f t="shared" si="343"/>
        <v>0</v>
      </c>
      <c r="V2325" s="69">
        <f t="shared" si="344"/>
        <v>0</v>
      </c>
      <c r="W2325"/>
      <c r="X2325"/>
      <c r="Y2325" s="83"/>
      <c r="Z2325"/>
      <c r="AA2325"/>
    </row>
    <row r="2326" spans="1:27" hidden="1" x14ac:dyDescent="0.2">
      <c r="A2326" s="6" t="s">
        <v>2195</v>
      </c>
      <c r="B2326" s="2">
        <f t="shared" si="339"/>
        <v>0</v>
      </c>
      <c r="C2326" s="2">
        <f t="shared" si="340"/>
        <v>2</v>
      </c>
      <c r="L2326" s="69">
        <f t="shared" si="341"/>
        <v>0</v>
      </c>
      <c r="N2326" s="69">
        <f t="shared" si="342"/>
        <v>0</v>
      </c>
      <c r="R2326" s="69">
        <f t="shared" si="343"/>
        <v>0</v>
      </c>
      <c r="V2326" s="69">
        <f t="shared" si="344"/>
        <v>0</v>
      </c>
      <c r="W2326"/>
      <c r="X2326"/>
      <c r="Y2326" s="83"/>
      <c r="Z2326"/>
      <c r="AA2326"/>
    </row>
    <row r="2327" spans="1:27" hidden="1" x14ac:dyDescent="0.2">
      <c r="A2327" s="6" t="s">
        <v>2196</v>
      </c>
      <c r="B2327" s="2">
        <f t="shared" si="339"/>
        <v>0</v>
      </c>
      <c r="C2327" s="2">
        <f t="shared" si="340"/>
        <v>2</v>
      </c>
      <c r="L2327" s="69">
        <f t="shared" si="341"/>
        <v>0</v>
      </c>
      <c r="N2327" s="69">
        <f t="shared" si="342"/>
        <v>0</v>
      </c>
      <c r="R2327" s="69">
        <f t="shared" si="343"/>
        <v>0</v>
      </c>
      <c r="V2327" s="69">
        <f t="shared" si="344"/>
        <v>0</v>
      </c>
      <c r="W2327"/>
      <c r="X2327"/>
      <c r="Y2327" s="83"/>
      <c r="Z2327"/>
      <c r="AA2327"/>
    </row>
    <row r="2328" spans="1:27" hidden="1" x14ac:dyDescent="0.2">
      <c r="A2328" s="6" t="s">
        <v>2197</v>
      </c>
      <c r="B2328" s="2">
        <f t="shared" si="339"/>
        <v>0</v>
      </c>
      <c r="C2328" s="2">
        <f t="shared" si="340"/>
        <v>2</v>
      </c>
      <c r="L2328" s="69">
        <f t="shared" si="341"/>
        <v>0</v>
      </c>
      <c r="N2328" s="69">
        <f t="shared" si="342"/>
        <v>0</v>
      </c>
      <c r="R2328" s="69">
        <f t="shared" si="343"/>
        <v>0</v>
      </c>
      <c r="V2328" s="69">
        <f t="shared" si="344"/>
        <v>0</v>
      </c>
      <c r="W2328"/>
      <c r="X2328"/>
      <c r="Y2328" s="83"/>
      <c r="Z2328"/>
      <c r="AA2328"/>
    </row>
    <row r="2329" spans="1:27" hidden="1" x14ac:dyDescent="0.2">
      <c r="A2329" s="6" t="s">
        <v>2198</v>
      </c>
      <c r="B2329" s="2">
        <f t="shared" si="339"/>
        <v>0</v>
      </c>
      <c r="C2329" s="2">
        <f t="shared" si="340"/>
        <v>2</v>
      </c>
      <c r="L2329" s="69">
        <f t="shared" si="341"/>
        <v>0</v>
      </c>
      <c r="N2329" s="69">
        <f t="shared" si="342"/>
        <v>0</v>
      </c>
      <c r="R2329" s="69">
        <f t="shared" si="343"/>
        <v>0</v>
      </c>
      <c r="V2329" s="69">
        <f t="shared" si="344"/>
        <v>0</v>
      </c>
      <c r="W2329"/>
      <c r="X2329"/>
      <c r="Y2329" s="83"/>
      <c r="Z2329"/>
      <c r="AA2329"/>
    </row>
    <row r="2330" spans="1:27" hidden="1" x14ac:dyDescent="0.2">
      <c r="A2330" s="6" t="s">
        <v>2199</v>
      </c>
      <c r="B2330" s="2">
        <f t="shared" si="339"/>
        <v>0</v>
      </c>
      <c r="C2330" s="2">
        <f t="shared" si="340"/>
        <v>2</v>
      </c>
      <c r="L2330" s="69">
        <f t="shared" si="341"/>
        <v>0</v>
      </c>
      <c r="N2330" s="69">
        <f t="shared" si="342"/>
        <v>0</v>
      </c>
      <c r="R2330" s="69">
        <f t="shared" si="343"/>
        <v>0</v>
      </c>
      <c r="V2330" s="69">
        <f t="shared" si="344"/>
        <v>0</v>
      </c>
      <c r="W2330"/>
      <c r="X2330"/>
      <c r="Y2330" s="83"/>
      <c r="Z2330"/>
      <c r="AA2330"/>
    </row>
    <row r="2331" spans="1:27" hidden="1" x14ac:dyDescent="0.2">
      <c r="A2331" s="6" t="s">
        <v>2200</v>
      </c>
      <c r="B2331" s="2">
        <f t="shared" si="339"/>
        <v>0</v>
      </c>
      <c r="C2331" s="2">
        <f t="shared" si="340"/>
        <v>2</v>
      </c>
      <c r="L2331" s="69">
        <f t="shared" si="341"/>
        <v>0</v>
      </c>
      <c r="N2331" s="69">
        <f t="shared" si="342"/>
        <v>0</v>
      </c>
      <c r="R2331" s="69">
        <f t="shared" si="343"/>
        <v>0</v>
      </c>
      <c r="V2331" s="69">
        <f t="shared" si="344"/>
        <v>0</v>
      </c>
      <c r="W2331"/>
      <c r="X2331"/>
      <c r="Y2331" s="83"/>
      <c r="Z2331"/>
      <c r="AA2331"/>
    </row>
    <row r="2332" spans="1:27" hidden="1" x14ac:dyDescent="0.2">
      <c r="A2332" s="6" t="s">
        <v>2201</v>
      </c>
      <c r="B2332" s="2">
        <f t="shared" si="339"/>
        <v>0</v>
      </c>
      <c r="C2332" s="2">
        <f t="shared" si="340"/>
        <v>2</v>
      </c>
      <c r="L2332" s="69">
        <f t="shared" si="341"/>
        <v>0</v>
      </c>
      <c r="N2332" s="69">
        <f t="shared" si="342"/>
        <v>0</v>
      </c>
      <c r="R2332" s="69">
        <f t="shared" si="343"/>
        <v>0</v>
      </c>
      <c r="V2332" s="69">
        <f t="shared" si="344"/>
        <v>0</v>
      </c>
      <c r="W2332"/>
      <c r="X2332"/>
      <c r="Y2332" s="83"/>
      <c r="Z2332"/>
      <c r="AA2332"/>
    </row>
    <row r="2333" spans="1:27" hidden="1" x14ac:dyDescent="0.2">
      <c r="A2333" s="6" t="s">
        <v>2202</v>
      </c>
      <c r="B2333" s="2">
        <f t="shared" si="339"/>
        <v>0</v>
      </c>
      <c r="C2333" s="2">
        <f t="shared" si="340"/>
        <v>2</v>
      </c>
      <c r="L2333" s="69">
        <f t="shared" si="341"/>
        <v>0</v>
      </c>
      <c r="N2333" s="69">
        <f t="shared" si="342"/>
        <v>0</v>
      </c>
      <c r="R2333" s="69">
        <f t="shared" si="343"/>
        <v>0</v>
      </c>
      <c r="V2333" s="69">
        <f t="shared" si="344"/>
        <v>0</v>
      </c>
      <c r="W2333"/>
      <c r="X2333"/>
      <c r="Y2333" s="83"/>
      <c r="Z2333"/>
      <c r="AA2333"/>
    </row>
    <row r="2334" spans="1:27" hidden="1" x14ac:dyDescent="0.2">
      <c r="A2334" s="6" t="s">
        <v>2203</v>
      </c>
      <c r="B2334" s="2">
        <f t="shared" si="339"/>
        <v>0</v>
      </c>
      <c r="C2334" s="2">
        <f t="shared" si="340"/>
        <v>2</v>
      </c>
      <c r="L2334" s="69">
        <f t="shared" si="341"/>
        <v>0</v>
      </c>
      <c r="N2334" s="69">
        <f t="shared" si="342"/>
        <v>0</v>
      </c>
      <c r="R2334" s="69">
        <f t="shared" si="343"/>
        <v>0</v>
      </c>
      <c r="V2334" s="69">
        <f t="shared" si="344"/>
        <v>0</v>
      </c>
      <c r="W2334"/>
      <c r="X2334"/>
      <c r="Y2334" s="83"/>
      <c r="Z2334"/>
      <c r="AA2334"/>
    </row>
    <row r="2335" spans="1:27" hidden="1" x14ac:dyDescent="0.2">
      <c r="A2335" s="6" t="s">
        <v>2204</v>
      </c>
      <c r="B2335" s="2">
        <f t="shared" si="339"/>
        <v>0</v>
      </c>
      <c r="C2335" s="2">
        <f t="shared" si="340"/>
        <v>2</v>
      </c>
      <c r="L2335" s="69">
        <f t="shared" si="341"/>
        <v>0</v>
      </c>
      <c r="N2335" s="69">
        <f t="shared" si="342"/>
        <v>0</v>
      </c>
      <c r="R2335" s="69">
        <f t="shared" si="343"/>
        <v>0</v>
      </c>
      <c r="V2335" s="69">
        <f t="shared" si="344"/>
        <v>0</v>
      </c>
      <c r="W2335"/>
      <c r="X2335"/>
      <c r="Y2335" s="83"/>
      <c r="Z2335"/>
      <c r="AA2335"/>
    </row>
    <row r="2336" spans="1:27" hidden="1" x14ac:dyDescent="0.2">
      <c r="A2336" s="6" t="s">
        <v>2205</v>
      </c>
      <c r="B2336" s="2">
        <f t="shared" si="339"/>
        <v>0</v>
      </c>
      <c r="C2336" s="2">
        <f t="shared" si="340"/>
        <v>2</v>
      </c>
      <c r="L2336" s="69">
        <f t="shared" si="341"/>
        <v>0</v>
      </c>
      <c r="N2336" s="69">
        <f t="shared" si="342"/>
        <v>0</v>
      </c>
      <c r="R2336" s="69">
        <f t="shared" si="343"/>
        <v>0</v>
      </c>
      <c r="V2336" s="69">
        <f t="shared" si="344"/>
        <v>0</v>
      </c>
      <c r="W2336"/>
      <c r="X2336"/>
      <c r="Y2336" s="83"/>
      <c r="Z2336"/>
      <c r="AA2336"/>
    </row>
    <row r="2337" spans="1:27" hidden="1" x14ac:dyDescent="0.2">
      <c r="A2337" s="6" t="s">
        <v>2206</v>
      </c>
      <c r="B2337" s="2">
        <f t="shared" si="339"/>
        <v>0</v>
      </c>
      <c r="C2337" s="2">
        <f t="shared" si="340"/>
        <v>2</v>
      </c>
      <c r="L2337" s="69">
        <f t="shared" si="341"/>
        <v>0</v>
      </c>
      <c r="N2337" s="69">
        <f t="shared" si="342"/>
        <v>0</v>
      </c>
      <c r="R2337" s="69">
        <f t="shared" si="343"/>
        <v>0</v>
      </c>
      <c r="V2337" s="69">
        <f t="shared" si="344"/>
        <v>0</v>
      </c>
      <c r="W2337"/>
      <c r="X2337"/>
      <c r="Y2337" s="83"/>
      <c r="Z2337"/>
      <c r="AA2337"/>
    </row>
    <row r="2338" spans="1:27" hidden="1" x14ac:dyDescent="0.2">
      <c r="A2338" s="6" t="s">
        <v>2207</v>
      </c>
      <c r="B2338" s="2">
        <f t="shared" si="339"/>
        <v>0</v>
      </c>
      <c r="C2338" s="2">
        <f t="shared" si="340"/>
        <v>2</v>
      </c>
      <c r="L2338" s="69">
        <f t="shared" si="341"/>
        <v>0</v>
      </c>
      <c r="N2338" s="69">
        <f t="shared" si="342"/>
        <v>0</v>
      </c>
      <c r="R2338" s="69">
        <f t="shared" si="343"/>
        <v>0</v>
      </c>
      <c r="V2338" s="69">
        <f t="shared" si="344"/>
        <v>0</v>
      </c>
      <c r="W2338"/>
      <c r="X2338"/>
      <c r="Y2338" s="83"/>
      <c r="Z2338"/>
      <c r="AA2338"/>
    </row>
    <row r="2339" spans="1:27" hidden="1" x14ac:dyDescent="0.2">
      <c r="A2339" s="6" t="s">
        <v>2208</v>
      </c>
      <c r="B2339" s="2">
        <f t="shared" si="339"/>
        <v>0</v>
      </c>
      <c r="C2339" s="2">
        <f t="shared" si="340"/>
        <v>2</v>
      </c>
      <c r="L2339" s="69">
        <f t="shared" si="341"/>
        <v>0</v>
      </c>
      <c r="N2339" s="69">
        <f t="shared" si="342"/>
        <v>0</v>
      </c>
      <c r="R2339" s="69">
        <f t="shared" si="343"/>
        <v>0</v>
      </c>
      <c r="V2339" s="69">
        <f t="shared" si="344"/>
        <v>0</v>
      </c>
      <c r="W2339"/>
      <c r="X2339"/>
      <c r="Y2339" s="83"/>
      <c r="Z2339"/>
      <c r="AA2339"/>
    </row>
    <row r="2340" spans="1:27" hidden="1" x14ac:dyDescent="0.2">
      <c r="A2340" s="6" t="s">
        <v>2209</v>
      </c>
      <c r="B2340" s="2">
        <f t="shared" si="339"/>
        <v>0</v>
      </c>
      <c r="C2340" s="2">
        <f t="shared" si="340"/>
        <v>2</v>
      </c>
      <c r="L2340" s="69">
        <f t="shared" si="341"/>
        <v>0</v>
      </c>
      <c r="N2340" s="69">
        <f t="shared" si="342"/>
        <v>0</v>
      </c>
      <c r="R2340" s="69">
        <f t="shared" si="343"/>
        <v>0</v>
      </c>
      <c r="V2340" s="69">
        <f t="shared" si="344"/>
        <v>0</v>
      </c>
      <c r="W2340"/>
      <c r="X2340"/>
      <c r="Y2340" s="83"/>
      <c r="Z2340"/>
      <c r="AA2340"/>
    </row>
    <row r="2341" spans="1:27" hidden="1" x14ac:dyDescent="0.2">
      <c r="A2341" s="6" t="s">
        <v>2210</v>
      </c>
      <c r="B2341" s="2">
        <f t="shared" si="339"/>
        <v>0</v>
      </c>
      <c r="C2341" s="2">
        <f t="shared" si="340"/>
        <v>2</v>
      </c>
      <c r="L2341" s="69">
        <f t="shared" si="341"/>
        <v>0</v>
      </c>
      <c r="N2341" s="69">
        <f t="shared" si="342"/>
        <v>0</v>
      </c>
      <c r="R2341" s="69">
        <f t="shared" si="343"/>
        <v>0</v>
      </c>
      <c r="V2341" s="69">
        <f t="shared" si="344"/>
        <v>0</v>
      </c>
      <c r="W2341"/>
      <c r="X2341"/>
      <c r="Y2341" s="83"/>
      <c r="Z2341"/>
      <c r="AA2341"/>
    </row>
    <row r="2342" spans="1:27" hidden="1" x14ac:dyDescent="0.2">
      <c r="A2342" s="6" t="s">
        <v>2211</v>
      </c>
      <c r="B2342" s="2">
        <f t="shared" si="339"/>
        <v>0</v>
      </c>
      <c r="C2342" s="2">
        <f t="shared" si="340"/>
        <v>2</v>
      </c>
      <c r="L2342" s="69">
        <f t="shared" si="341"/>
        <v>0</v>
      </c>
      <c r="N2342" s="69">
        <f t="shared" si="342"/>
        <v>0</v>
      </c>
      <c r="R2342" s="69">
        <f t="shared" si="343"/>
        <v>0</v>
      </c>
      <c r="V2342" s="69">
        <f t="shared" si="344"/>
        <v>0</v>
      </c>
      <c r="W2342"/>
      <c r="X2342"/>
      <c r="Y2342" s="83"/>
      <c r="Z2342"/>
      <c r="AA2342"/>
    </row>
    <row r="2343" spans="1:27" hidden="1" x14ac:dyDescent="0.2">
      <c r="A2343" s="6" t="s">
        <v>2212</v>
      </c>
      <c r="B2343" s="2">
        <f t="shared" si="339"/>
        <v>0</v>
      </c>
      <c r="C2343" s="2">
        <f t="shared" si="340"/>
        <v>2</v>
      </c>
      <c r="L2343" s="69">
        <f t="shared" si="341"/>
        <v>0</v>
      </c>
      <c r="N2343" s="69">
        <f t="shared" si="342"/>
        <v>0</v>
      </c>
      <c r="R2343" s="69">
        <f t="shared" si="343"/>
        <v>0</v>
      </c>
      <c r="V2343" s="69">
        <f t="shared" si="344"/>
        <v>0</v>
      </c>
      <c r="W2343"/>
      <c r="X2343"/>
      <c r="Y2343" s="83"/>
      <c r="Z2343"/>
      <c r="AA2343"/>
    </row>
    <row r="2344" spans="1:27" hidden="1" x14ac:dyDescent="0.2">
      <c r="A2344" s="6" t="s">
        <v>2213</v>
      </c>
      <c r="B2344" s="2">
        <f t="shared" si="339"/>
        <v>0</v>
      </c>
      <c r="C2344" s="2">
        <f t="shared" si="340"/>
        <v>2</v>
      </c>
      <c r="L2344" s="69">
        <f t="shared" si="341"/>
        <v>0</v>
      </c>
      <c r="N2344" s="69">
        <f t="shared" si="342"/>
        <v>0</v>
      </c>
      <c r="R2344" s="69">
        <f t="shared" si="343"/>
        <v>0</v>
      </c>
      <c r="V2344" s="69">
        <f t="shared" si="344"/>
        <v>0</v>
      </c>
      <c r="W2344"/>
      <c r="X2344"/>
      <c r="Y2344" s="83"/>
      <c r="Z2344"/>
      <c r="AA2344"/>
    </row>
    <row r="2345" spans="1:27" hidden="1" x14ac:dyDescent="0.2">
      <c r="A2345" s="6" t="s">
        <v>2214</v>
      </c>
      <c r="B2345" s="2">
        <f t="shared" si="339"/>
        <v>0</v>
      </c>
      <c r="C2345" s="2">
        <f t="shared" si="340"/>
        <v>2</v>
      </c>
      <c r="L2345" s="69">
        <f t="shared" si="341"/>
        <v>0</v>
      </c>
      <c r="N2345" s="69">
        <f t="shared" si="342"/>
        <v>0</v>
      </c>
      <c r="R2345" s="69">
        <f t="shared" si="343"/>
        <v>0</v>
      </c>
      <c r="V2345" s="69">
        <f t="shared" si="344"/>
        <v>0</v>
      </c>
      <c r="W2345"/>
      <c r="X2345"/>
      <c r="Y2345" s="83"/>
      <c r="Z2345"/>
      <c r="AA2345"/>
    </row>
    <row r="2346" spans="1:27" hidden="1" x14ac:dyDescent="0.2">
      <c r="A2346" s="6" t="s">
        <v>2215</v>
      </c>
      <c r="B2346" s="2">
        <f t="shared" si="339"/>
        <v>0</v>
      </c>
      <c r="C2346" s="2">
        <f t="shared" si="340"/>
        <v>2</v>
      </c>
      <c r="L2346" s="69">
        <f t="shared" si="341"/>
        <v>0</v>
      </c>
      <c r="N2346" s="69">
        <f t="shared" si="342"/>
        <v>0</v>
      </c>
      <c r="R2346" s="69">
        <f t="shared" si="343"/>
        <v>0</v>
      </c>
      <c r="V2346" s="69">
        <f t="shared" si="344"/>
        <v>0</v>
      </c>
      <c r="W2346"/>
      <c r="X2346"/>
      <c r="Y2346" s="83"/>
      <c r="Z2346"/>
      <c r="AA2346"/>
    </row>
    <row r="2347" spans="1:27" hidden="1" x14ac:dyDescent="0.2">
      <c r="A2347" s="6" t="s">
        <v>2216</v>
      </c>
      <c r="B2347" s="2">
        <f t="shared" si="339"/>
        <v>0</v>
      </c>
      <c r="C2347" s="2">
        <f t="shared" si="340"/>
        <v>2</v>
      </c>
      <c r="L2347" s="69">
        <f t="shared" si="341"/>
        <v>0</v>
      </c>
      <c r="N2347" s="69">
        <f t="shared" si="342"/>
        <v>0</v>
      </c>
      <c r="R2347" s="69">
        <f t="shared" si="343"/>
        <v>0</v>
      </c>
      <c r="V2347" s="69">
        <f t="shared" si="344"/>
        <v>0</v>
      </c>
      <c r="W2347"/>
      <c r="X2347"/>
      <c r="Y2347" s="83"/>
      <c r="Z2347"/>
      <c r="AA2347"/>
    </row>
    <row r="2348" spans="1:27" hidden="1" x14ac:dyDescent="0.2">
      <c r="A2348" s="6" t="s">
        <v>2217</v>
      </c>
      <c r="B2348" s="2">
        <f t="shared" si="339"/>
        <v>0</v>
      </c>
      <c r="C2348" s="2">
        <f t="shared" si="340"/>
        <v>2</v>
      </c>
      <c r="L2348" s="69">
        <f t="shared" si="341"/>
        <v>0</v>
      </c>
      <c r="N2348" s="69">
        <f t="shared" si="342"/>
        <v>0</v>
      </c>
      <c r="R2348" s="69">
        <f t="shared" si="343"/>
        <v>0</v>
      </c>
      <c r="V2348" s="69">
        <f t="shared" si="344"/>
        <v>0</v>
      </c>
      <c r="W2348"/>
      <c r="X2348"/>
      <c r="Y2348" s="83"/>
      <c r="Z2348"/>
      <c r="AA2348"/>
    </row>
    <row r="2349" spans="1:27" hidden="1" x14ac:dyDescent="0.2">
      <c r="A2349" s="6" t="s">
        <v>2218</v>
      </c>
      <c r="B2349" s="2">
        <f t="shared" si="339"/>
        <v>0</v>
      </c>
      <c r="C2349" s="2">
        <f t="shared" si="340"/>
        <v>2</v>
      </c>
      <c r="L2349" s="69">
        <f t="shared" si="341"/>
        <v>0</v>
      </c>
      <c r="N2349" s="69">
        <f t="shared" si="342"/>
        <v>0</v>
      </c>
      <c r="R2349" s="69">
        <f t="shared" si="343"/>
        <v>0</v>
      </c>
      <c r="V2349" s="69">
        <f t="shared" si="344"/>
        <v>0</v>
      </c>
      <c r="W2349"/>
      <c r="X2349"/>
      <c r="Y2349" s="83"/>
      <c r="Z2349"/>
      <c r="AA2349"/>
    </row>
    <row r="2350" spans="1:27" hidden="1" x14ac:dyDescent="0.2">
      <c r="A2350" s="6" t="s">
        <v>2219</v>
      </c>
      <c r="B2350" s="2">
        <f t="shared" si="339"/>
        <v>0</v>
      </c>
      <c r="C2350" s="2">
        <f t="shared" si="340"/>
        <v>2</v>
      </c>
      <c r="L2350" s="69">
        <f t="shared" si="341"/>
        <v>0</v>
      </c>
      <c r="N2350" s="69">
        <f t="shared" si="342"/>
        <v>0</v>
      </c>
      <c r="R2350" s="69">
        <f t="shared" si="343"/>
        <v>0</v>
      </c>
      <c r="V2350" s="69">
        <f t="shared" si="344"/>
        <v>0</v>
      </c>
      <c r="W2350"/>
      <c r="X2350"/>
      <c r="Y2350" s="83"/>
      <c r="Z2350"/>
      <c r="AA2350"/>
    </row>
    <row r="2351" spans="1:27" hidden="1" x14ac:dyDescent="0.2">
      <c r="A2351" s="6" t="s">
        <v>2220</v>
      </c>
      <c r="B2351" s="2">
        <f t="shared" si="339"/>
        <v>0</v>
      </c>
      <c r="C2351" s="2">
        <f t="shared" si="340"/>
        <v>2</v>
      </c>
      <c r="L2351" s="69">
        <f t="shared" si="341"/>
        <v>0</v>
      </c>
      <c r="N2351" s="69">
        <f t="shared" si="342"/>
        <v>0</v>
      </c>
      <c r="R2351" s="69">
        <f t="shared" si="343"/>
        <v>0</v>
      </c>
      <c r="V2351" s="69">
        <f t="shared" si="344"/>
        <v>0</v>
      </c>
      <c r="W2351"/>
      <c r="X2351"/>
      <c r="Y2351" s="83"/>
      <c r="Z2351"/>
      <c r="AA2351"/>
    </row>
    <row r="2352" spans="1:27" hidden="1" x14ac:dyDescent="0.2">
      <c r="A2352" s="6" t="s">
        <v>2221</v>
      </c>
      <c r="B2352" s="2">
        <f t="shared" si="339"/>
        <v>0</v>
      </c>
      <c r="C2352" s="2">
        <f t="shared" si="340"/>
        <v>2</v>
      </c>
      <c r="L2352" s="69">
        <f t="shared" si="341"/>
        <v>0</v>
      </c>
      <c r="N2352" s="69">
        <f t="shared" si="342"/>
        <v>0</v>
      </c>
      <c r="R2352" s="69">
        <f t="shared" si="343"/>
        <v>0</v>
      </c>
      <c r="V2352" s="69">
        <f t="shared" si="344"/>
        <v>0</v>
      </c>
      <c r="W2352"/>
      <c r="X2352"/>
      <c r="Y2352" s="83"/>
      <c r="Z2352"/>
      <c r="AA2352"/>
    </row>
    <row r="2353" spans="1:27" hidden="1" x14ac:dyDescent="0.2">
      <c r="A2353" s="6" t="s">
        <v>2222</v>
      </c>
      <c r="B2353" s="2">
        <f t="shared" ref="B2353:B2416" si="345">+L2353+N2353+R2353+V2353+X2353</f>
        <v>0</v>
      </c>
      <c r="C2353" s="2">
        <f t="shared" ref="C2353:C2416" si="346">RANK(B2353,B$2223:B$2422,0)</f>
        <v>2</v>
      </c>
      <c r="L2353" s="69">
        <f t="shared" ref="L2353:L2416" si="347">IF(AND(I2353&lt;1,J2353&lt;1,K2353&lt;1),0,IF(250+((150-(I2353*60+J2353))*2)&lt;0,0,IF(K2353&lt;50,250+((150-(I2353*60+J2353))*2),IF(K2353&gt;49,250+((150-(I2353*60+J2353))*2)-1,250+((150-(I2353*60+J2353))*2)))))</f>
        <v>0</v>
      </c>
      <c r="N2353" s="69">
        <f t="shared" ref="N2353:N2416" si="348">IF(M2353&lt;89,0,250+((M2353-172)*3))</f>
        <v>0</v>
      </c>
      <c r="R2353" s="69">
        <f t="shared" ref="R2353:R2416" si="349">IF(AND(O2353&lt;1,P2353&lt;1,Q2353&lt;1),0,IF(250+((680-(O2353*60+P2353))*1)&lt;0,0,250+((680-(O2353*60+P2353))*1)))</f>
        <v>0</v>
      </c>
      <c r="V2353" s="69">
        <f t="shared" ref="V2353:V2416" si="350">IF(AND(S2353&lt;1,T2353&lt;1,U2353&lt;1),0,IF(500+((800-(S2353*60+T2353))*1)&lt;0,0,500+((800-(S2353*60+T2353))*1)))</f>
        <v>0</v>
      </c>
      <c r="W2353"/>
      <c r="X2353"/>
      <c r="Y2353" s="83"/>
      <c r="Z2353"/>
      <c r="AA2353"/>
    </row>
    <row r="2354" spans="1:27" hidden="1" x14ac:dyDescent="0.2">
      <c r="A2354" s="6" t="s">
        <v>2223</v>
      </c>
      <c r="B2354" s="2">
        <f t="shared" si="345"/>
        <v>0</v>
      </c>
      <c r="C2354" s="2">
        <f t="shared" si="346"/>
        <v>2</v>
      </c>
      <c r="L2354" s="69">
        <f t="shared" si="347"/>
        <v>0</v>
      </c>
      <c r="N2354" s="69">
        <f t="shared" si="348"/>
        <v>0</v>
      </c>
      <c r="R2354" s="69">
        <f t="shared" si="349"/>
        <v>0</v>
      </c>
      <c r="V2354" s="69">
        <f t="shared" si="350"/>
        <v>0</v>
      </c>
      <c r="W2354"/>
      <c r="X2354"/>
      <c r="Y2354" s="83"/>
      <c r="Z2354"/>
      <c r="AA2354"/>
    </row>
    <row r="2355" spans="1:27" hidden="1" x14ac:dyDescent="0.2">
      <c r="A2355" s="6" t="s">
        <v>2224</v>
      </c>
      <c r="B2355" s="2">
        <f t="shared" si="345"/>
        <v>0</v>
      </c>
      <c r="C2355" s="2">
        <f t="shared" si="346"/>
        <v>2</v>
      </c>
      <c r="L2355" s="69">
        <f t="shared" si="347"/>
        <v>0</v>
      </c>
      <c r="N2355" s="69">
        <f t="shared" si="348"/>
        <v>0</v>
      </c>
      <c r="R2355" s="69">
        <f t="shared" si="349"/>
        <v>0</v>
      </c>
      <c r="V2355" s="69">
        <f t="shared" si="350"/>
        <v>0</v>
      </c>
      <c r="W2355"/>
      <c r="X2355"/>
      <c r="Y2355" s="83"/>
      <c r="Z2355"/>
      <c r="AA2355"/>
    </row>
    <row r="2356" spans="1:27" hidden="1" x14ac:dyDescent="0.2">
      <c r="A2356" s="6" t="s">
        <v>2225</v>
      </c>
      <c r="B2356" s="2">
        <f t="shared" si="345"/>
        <v>0</v>
      </c>
      <c r="C2356" s="2">
        <f t="shared" si="346"/>
        <v>2</v>
      </c>
      <c r="L2356" s="69">
        <f t="shared" si="347"/>
        <v>0</v>
      </c>
      <c r="N2356" s="69">
        <f t="shared" si="348"/>
        <v>0</v>
      </c>
      <c r="R2356" s="69">
        <f t="shared" si="349"/>
        <v>0</v>
      </c>
      <c r="V2356" s="69">
        <f t="shared" si="350"/>
        <v>0</v>
      </c>
      <c r="W2356"/>
      <c r="X2356"/>
      <c r="Y2356" s="83"/>
      <c r="Z2356"/>
      <c r="AA2356"/>
    </row>
    <row r="2357" spans="1:27" hidden="1" x14ac:dyDescent="0.2">
      <c r="A2357" s="6" t="s">
        <v>2226</v>
      </c>
      <c r="B2357" s="2">
        <f t="shared" si="345"/>
        <v>0</v>
      </c>
      <c r="C2357" s="2">
        <f t="shared" si="346"/>
        <v>2</v>
      </c>
      <c r="L2357" s="69">
        <f t="shared" si="347"/>
        <v>0</v>
      </c>
      <c r="N2357" s="69">
        <f t="shared" si="348"/>
        <v>0</v>
      </c>
      <c r="R2357" s="69">
        <f t="shared" si="349"/>
        <v>0</v>
      </c>
      <c r="V2357" s="69">
        <f t="shared" si="350"/>
        <v>0</v>
      </c>
      <c r="W2357"/>
      <c r="X2357"/>
      <c r="Y2357" s="83"/>
      <c r="Z2357"/>
      <c r="AA2357"/>
    </row>
    <row r="2358" spans="1:27" hidden="1" x14ac:dyDescent="0.2">
      <c r="A2358" s="6" t="s">
        <v>2227</v>
      </c>
      <c r="B2358" s="2">
        <f t="shared" si="345"/>
        <v>0</v>
      </c>
      <c r="C2358" s="2">
        <f t="shared" si="346"/>
        <v>2</v>
      </c>
      <c r="L2358" s="69">
        <f t="shared" si="347"/>
        <v>0</v>
      </c>
      <c r="N2358" s="69">
        <f t="shared" si="348"/>
        <v>0</v>
      </c>
      <c r="R2358" s="69">
        <f t="shared" si="349"/>
        <v>0</v>
      </c>
      <c r="V2358" s="69">
        <f t="shared" si="350"/>
        <v>0</v>
      </c>
      <c r="W2358"/>
      <c r="X2358"/>
      <c r="Y2358" s="83"/>
      <c r="Z2358"/>
      <c r="AA2358"/>
    </row>
    <row r="2359" spans="1:27" hidden="1" x14ac:dyDescent="0.2">
      <c r="A2359" s="6" t="s">
        <v>2228</v>
      </c>
      <c r="B2359" s="2">
        <f t="shared" si="345"/>
        <v>0</v>
      </c>
      <c r="C2359" s="2">
        <f t="shared" si="346"/>
        <v>2</v>
      </c>
      <c r="L2359" s="69">
        <f t="shared" si="347"/>
        <v>0</v>
      </c>
      <c r="N2359" s="69">
        <f t="shared" si="348"/>
        <v>0</v>
      </c>
      <c r="R2359" s="69">
        <f t="shared" si="349"/>
        <v>0</v>
      </c>
      <c r="V2359" s="69">
        <f t="shared" si="350"/>
        <v>0</v>
      </c>
      <c r="W2359"/>
      <c r="X2359"/>
      <c r="Y2359" s="83"/>
      <c r="Z2359"/>
      <c r="AA2359"/>
    </row>
    <row r="2360" spans="1:27" hidden="1" x14ac:dyDescent="0.2">
      <c r="A2360" s="6" t="s">
        <v>2229</v>
      </c>
      <c r="B2360" s="2">
        <f t="shared" si="345"/>
        <v>0</v>
      </c>
      <c r="C2360" s="2">
        <f t="shared" si="346"/>
        <v>2</v>
      </c>
      <c r="L2360" s="69">
        <f t="shared" si="347"/>
        <v>0</v>
      </c>
      <c r="N2360" s="69">
        <f t="shared" si="348"/>
        <v>0</v>
      </c>
      <c r="R2360" s="69">
        <f t="shared" si="349"/>
        <v>0</v>
      </c>
      <c r="V2360" s="69">
        <f t="shared" si="350"/>
        <v>0</v>
      </c>
      <c r="W2360"/>
      <c r="X2360"/>
      <c r="Y2360" s="83"/>
      <c r="Z2360"/>
      <c r="AA2360"/>
    </row>
    <row r="2361" spans="1:27" hidden="1" x14ac:dyDescent="0.2">
      <c r="A2361" s="6" t="s">
        <v>2230</v>
      </c>
      <c r="B2361" s="2">
        <f t="shared" si="345"/>
        <v>0</v>
      </c>
      <c r="C2361" s="2">
        <f t="shared" si="346"/>
        <v>2</v>
      </c>
      <c r="L2361" s="69">
        <f t="shared" si="347"/>
        <v>0</v>
      </c>
      <c r="N2361" s="69">
        <f t="shared" si="348"/>
        <v>0</v>
      </c>
      <c r="R2361" s="69">
        <f t="shared" si="349"/>
        <v>0</v>
      </c>
      <c r="V2361" s="69">
        <f t="shared" si="350"/>
        <v>0</v>
      </c>
      <c r="W2361"/>
      <c r="X2361"/>
      <c r="Y2361" s="83"/>
      <c r="Z2361"/>
      <c r="AA2361"/>
    </row>
    <row r="2362" spans="1:27" hidden="1" x14ac:dyDescent="0.2">
      <c r="A2362" s="6" t="s">
        <v>2231</v>
      </c>
      <c r="B2362" s="2">
        <f t="shared" si="345"/>
        <v>0</v>
      </c>
      <c r="C2362" s="2">
        <f t="shared" si="346"/>
        <v>2</v>
      </c>
      <c r="L2362" s="69">
        <f t="shared" si="347"/>
        <v>0</v>
      </c>
      <c r="N2362" s="69">
        <f t="shared" si="348"/>
        <v>0</v>
      </c>
      <c r="R2362" s="69">
        <f t="shared" si="349"/>
        <v>0</v>
      </c>
      <c r="V2362" s="69">
        <f t="shared" si="350"/>
        <v>0</v>
      </c>
      <c r="W2362"/>
      <c r="X2362"/>
      <c r="Y2362" s="83"/>
      <c r="Z2362"/>
      <c r="AA2362"/>
    </row>
    <row r="2363" spans="1:27" hidden="1" x14ac:dyDescent="0.2">
      <c r="A2363" s="6" t="s">
        <v>2232</v>
      </c>
      <c r="B2363" s="2">
        <f t="shared" si="345"/>
        <v>0</v>
      </c>
      <c r="C2363" s="2">
        <f t="shared" si="346"/>
        <v>2</v>
      </c>
      <c r="L2363" s="69">
        <f t="shared" si="347"/>
        <v>0</v>
      </c>
      <c r="N2363" s="69">
        <f t="shared" si="348"/>
        <v>0</v>
      </c>
      <c r="R2363" s="69">
        <f t="shared" si="349"/>
        <v>0</v>
      </c>
      <c r="V2363" s="69">
        <f t="shared" si="350"/>
        <v>0</v>
      </c>
      <c r="W2363"/>
      <c r="X2363"/>
      <c r="Y2363" s="83"/>
      <c r="Z2363"/>
      <c r="AA2363"/>
    </row>
    <row r="2364" spans="1:27" hidden="1" x14ac:dyDescent="0.2">
      <c r="A2364" s="6" t="s">
        <v>2233</v>
      </c>
      <c r="B2364" s="2">
        <f t="shared" si="345"/>
        <v>0</v>
      </c>
      <c r="C2364" s="2">
        <f t="shared" si="346"/>
        <v>2</v>
      </c>
      <c r="L2364" s="69">
        <f t="shared" si="347"/>
        <v>0</v>
      </c>
      <c r="N2364" s="69">
        <f t="shared" si="348"/>
        <v>0</v>
      </c>
      <c r="R2364" s="69">
        <f t="shared" si="349"/>
        <v>0</v>
      </c>
      <c r="V2364" s="69">
        <f t="shared" si="350"/>
        <v>0</v>
      </c>
      <c r="W2364"/>
      <c r="X2364"/>
      <c r="Y2364" s="83"/>
      <c r="Z2364"/>
      <c r="AA2364"/>
    </row>
    <row r="2365" spans="1:27" hidden="1" x14ac:dyDescent="0.2">
      <c r="A2365" s="6" t="s">
        <v>2234</v>
      </c>
      <c r="B2365" s="2">
        <f t="shared" si="345"/>
        <v>0</v>
      </c>
      <c r="C2365" s="2">
        <f t="shared" si="346"/>
        <v>2</v>
      </c>
      <c r="L2365" s="69">
        <f t="shared" si="347"/>
        <v>0</v>
      </c>
      <c r="N2365" s="69">
        <f t="shared" si="348"/>
        <v>0</v>
      </c>
      <c r="R2365" s="69">
        <f t="shared" si="349"/>
        <v>0</v>
      </c>
      <c r="V2365" s="69">
        <f t="shared" si="350"/>
        <v>0</v>
      </c>
      <c r="W2365"/>
      <c r="X2365"/>
      <c r="Y2365" s="83"/>
      <c r="Z2365"/>
      <c r="AA2365"/>
    </row>
    <row r="2366" spans="1:27" hidden="1" x14ac:dyDescent="0.2">
      <c r="A2366" s="6" t="s">
        <v>2235</v>
      </c>
      <c r="B2366" s="2">
        <f t="shared" si="345"/>
        <v>0</v>
      </c>
      <c r="C2366" s="2">
        <f t="shared" si="346"/>
        <v>2</v>
      </c>
      <c r="L2366" s="69">
        <f t="shared" si="347"/>
        <v>0</v>
      </c>
      <c r="N2366" s="69">
        <f t="shared" si="348"/>
        <v>0</v>
      </c>
      <c r="R2366" s="69">
        <f t="shared" si="349"/>
        <v>0</v>
      </c>
      <c r="V2366" s="69">
        <f t="shared" si="350"/>
        <v>0</v>
      </c>
      <c r="W2366"/>
      <c r="X2366"/>
      <c r="Y2366" s="83"/>
      <c r="Z2366"/>
      <c r="AA2366"/>
    </row>
    <row r="2367" spans="1:27" hidden="1" x14ac:dyDescent="0.2">
      <c r="A2367" s="6" t="s">
        <v>2236</v>
      </c>
      <c r="B2367" s="2">
        <f t="shared" si="345"/>
        <v>0</v>
      </c>
      <c r="C2367" s="2">
        <f t="shared" si="346"/>
        <v>2</v>
      </c>
      <c r="L2367" s="69">
        <f t="shared" si="347"/>
        <v>0</v>
      </c>
      <c r="N2367" s="69">
        <f t="shared" si="348"/>
        <v>0</v>
      </c>
      <c r="R2367" s="69">
        <f t="shared" si="349"/>
        <v>0</v>
      </c>
      <c r="V2367" s="69">
        <f t="shared" si="350"/>
        <v>0</v>
      </c>
      <c r="W2367"/>
      <c r="X2367"/>
      <c r="Y2367" s="83"/>
      <c r="Z2367"/>
      <c r="AA2367"/>
    </row>
    <row r="2368" spans="1:27" hidden="1" x14ac:dyDescent="0.2">
      <c r="A2368" s="6" t="s">
        <v>2237</v>
      </c>
      <c r="B2368" s="2">
        <f t="shared" si="345"/>
        <v>0</v>
      </c>
      <c r="C2368" s="2">
        <f t="shared" si="346"/>
        <v>2</v>
      </c>
      <c r="L2368" s="69">
        <f t="shared" si="347"/>
        <v>0</v>
      </c>
      <c r="N2368" s="69">
        <f t="shared" si="348"/>
        <v>0</v>
      </c>
      <c r="R2368" s="69">
        <f t="shared" si="349"/>
        <v>0</v>
      </c>
      <c r="V2368" s="69">
        <f t="shared" si="350"/>
        <v>0</v>
      </c>
      <c r="W2368"/>
      <c r="X2368"/>
      <c r="Y2368" s="83"/>
      <c r="Z2368"/>
      <c r="AA2368"/>
    </row>
    <row r="2369" spans="1:27" hidden="1" x14ac:dyDescent="0.2">
      <c r="A2369" s="6" t="s">
        <v>2238</v>
      </c>
      <c r="B2369" s="2">
        <f t="shared" si="345"/>
        <v>0</v>
      </c>
      <c r="C2369" s="2">
        <f t="shared" si="346"/>
        <v>2</v>
      </c>
      <c r="L2369" s="69">
        <f t="shared" si="347"/>
        <v>0</v>
      </c>
      <c r="N2369" s="69">
        <f t="shared" si="348"/>
        <v>0</v>
      </c>
      <c r="R2369" s="69">
        <f t="shared" si="349"/>
        <v>0</v>
      </c>
      <c r="V2369" s="69">
        <f t="shared" si="350"/>
        <v>0</v>
      </c>
      <c r="W2369"/>
      <c r="X2369"/>
      <c r="Y2369" s="83"/>
      <c r="Z2369"/>
      <c r="AA2369"/>
    </row>
    <row r="2370" spans="1:27" hidden="1" x14ac:dyDescent="0.2">
      <c r="A2370" s="6" t="s">
        <v>2239</v>
      </c>
      <c r="B2370" s="2">
        <f t="shared" si="345"/>
        <v>0</v>
      </c>
      <c r="C2370" s="2">
        <f t="shared" si="346"/>
        <v>2</v>
      </c>
      <c r="L2370" s="69">
        <f t="shared" si="347"/>
        <v>0</v>
      </c>
      <c r="N2370" s="69">
        <f t="shared" si="348"/>
        <v>0</v>
      </c>
      <c r="R2370" s="69">
        <f t="shared" si="349"/>
        <v>0</v>
      </c>
      <c r="V2370" s="69">
        <f t="shared" si="350"/>
        <v>0</v>
      </c>
      <c r="W2370"/>
      <c r="X2370"/>
      <c r="Y2370" s="83"/>
      <c r="Z2370"/>
      <c r="AA2370"/>
    </row>
    <row r="2371" spans="1:27" hidden="1" x14ac:dyDescent="0.2">
      <c r="A2371" s="6" t="s">
        <v>2240</v>
      </c>
      <c r="B2371" s="2">
        <f t="shared" si="345"/>
        <v>0</v>
      </c>
      <c r="C2371" s="2">
        <f t="shared" si="346"/>
        <v>2</v>
      </c>
      <c r="L2371" s="69">
        <f t="shared" si="347"/>
        <v>0</v>
      </c>
      <c r="N2371" s="69">
        <f t="shared" si="348"/>
        <v>0</v>
      </c>
      <c r="R2371" s="69">
        <f t="shared" si="349"/>
        <v>0</v>
      </c>
      <c r="V2371" s="69">
        <f t="shared" si="350"/>
        <v>0</v>
      </c>
      <c r="W2371"/>
      <c r="X2371"/>
      <c r="Y2371" s="83"/>
      <c r="Z2371"/>
      <c r="AA2371"/>
    </row>
    <row r="2372" spans="1:27" hidden="1" x14ac:dyDescent="0.2">
      <c r="A2372" s="6" t="s">
        <v>2241</v>
      </c>
      <c r="B2372" s="2">
        <f t="shared" si="345"/>
        <v>0</v>
      </c>
      <c r="C2372" s="2">
        <f t="shared" si="346"/>
        <v>2</v>
      </c>
      <c r="L2372" s="69">
        <f t="shared" si="347"/>
        <v>0</v>
      </c>
      <c r="N2372" s="69">
        <f t="shared" si="348"/>
        <v>0</v>
      </c>
      <c r="R2372" s="69">
        <f t="shared" si="349"/>
        <v>0</v>
      </c>
      <c r="V2372" s="69">
        <f t="shared" si="350"/>
        <v>0</v>
      </c>
      <c r="W2372"/>
      <c r="X2372"/>
      <c r="Y2372" s="83"/>
      <c r="Z2372"/>
      <c r="AA2372"/>
    </row>
    <row r="2373" spans="1:27" hidden="1" x14ac:dyDescent="0.2">
      <c r="A2373" s="6" t="s">
        <v>2242</v>
      </c>
      <c r="B2373" s="2">
        <f t="shared" si="345"/>
        <v>0</v>
      </c>
      <c r="C2373" s="2">
        <f t="shared" si="346"/>
        <v>2</v>
      </c>
      <c r="L2373" s="69">
        <f t="shared" si="347"/>
        <v>0</v>
      </c>
      <c r="N2373" s="69">
        <f t="shared" si="348"/>
        <v>0</v>
      </c>
      <c r="R2373" s="69">
        <f t="shared" si="349"/>
        <v>0</v>
      </c>
      <c r="V2373" s="69">
        <f t="shared" si="350"/>
        <v>0</v>
      </c>
      <c r="W2373"/>
      <c r="X2373"/>
      <c r="Y2373" s="83"/>
      <c r="Z2373"/>
      <c r="AA2373"/>
    </row>
    <row r="2374" spans="1:27" hidden="1" x14ac:dyDescent="0.2">
      <c r="A2374" s="6" t="s">
        <v>2243</v>
      </c>
      <c r="B2374" s="2">
        <f t="shared" si="345"/>
        <v>0</v>
      </c>
      <c r="C2374" s="2">
        <f t="shared" si="346"/>
        <v>2</v>
      </c>
      <c r="L2374" s="69">
        <f t="shared" si="347"/>
        <v>0</v>
      </c>
      <c r="N2374" s="69">
        <f t="shared" si="348"/>
        <v>0</v>
      </c>
      <c r="R2374" s="69">
        <f t="shared" si="349"/>
        <v>0</v>
      </c>
      <c r="V2374" s="69">
        <f t="shared" si="350"/>
        <v>0</v>
      </c>
      <c r="W2374"/>
      <c r="X2374"/>
      <c r="Y2374" s="83"/>
      <c r="Z2374"/>
      <c r="AA2374"/>
    </row>
    <row r="2375" spans="1:27" hidden="1" x14ac:dyDescent="0.2">
      <c r="A2375" s="6" t="s">
        <v>2244</v>
      </c>
      <c r="B2375" s="2">
        <f t="shared" si="345"/>
        <v>0</v>
      </c>
      <c r="C2375" s="2">
        <f t="shared" si="346"/>
        <v>2</v>
      </c>
      <c r="L2375" s="69">
        <f t="shared" si="347"/>
        <v>0</v>
      </c>
      <c r="N2375" s="69">
        <f t="shared" si="348"/>
        <v>0</v>
      </c>
      <c r="R2375" s="69">
        <f t="shared" si="349"/>
        <v>0</v>
      </c>
      <c r="V2375" s="69">
        <f t="shared" si="350"/>
        <v>0</v>
      </c>
      <c r="W2375"/>
      <c r="X2375"/>
      <c r="Y2375" s="83"/>
      <c r="Z2375"/>
      <c r="AA2375"/>
    </row>
    <row r="2376" spans="1:27" hidden="1" x14ac:dyDescent="0.2">
      <c r="A2376" s="6" t="s">
        <v>2245</v>
      </c>
      <c r="B2376" s="2">
        <f t="shared" si="345"/>
        <v>0</v>
      </c>
      <c r="C2376" s="2">
        <f t="shared" si="346"/>
        <v>2</v>
      </c>
      <c r="L2376" s="69">
        <f t="shared" si="347"/>
        <v>0</v>
      </c>
      <c r="N2376" s="69">
        <f t="shared" si="348"/>
        <v>0</v>
      </c>
      <c r="R2376" s="69">
        <f t="shared" si="349"/>
        <v>0</v>
      </c>
      <c r="V2376" s="69">
        <f t="shared" si="350"/>
        <v>0</v>
      </c>
      <c r="W2376"/>
      <c r="X2376"/>
      <c r="Y2376" s="83"/>
      <c r="Z2376"/>
      <c r="AA2376"/>
    </row>
    <row r="2377" spans="1:27" hidden="1" x14ac:dyDescent="0.2">
      <c r="A2377" s="6" t="s">
        <v>2246</v>
      </c>
      <c r="B2377" s="2">
        <f t="shared" si="345"/>
        <v>0</v>
      </c>
      <c r="C2377" s="2">
        <f t="shared" si="346"/>
        <v>2</v>
      </c>
      <c r="L2377" s="69">
        <f t="shared" si="347"/>
        <v>0</v>
      </c>
      <c r="N2377" s="69">
        <f t="shared" si="348"/>
        <v>0</v>
      </c>
      <c r="R2377" s="69">
        <f t="shared" si="349"/>
        <v>0</v>
      </c>
      <c r="V2377" s="69">
        <f t="shared" si="350"/>
        <v>0</v>
      </c>
      <c r="W2377"/>
      <c r="X2377"/>
      <c r="Y2377" s="83"/>
      <c r="Z2377"/>
      <c r="AA2377"/>
    </row>
    <row r="2378" spans="1:27" hidden="1" x14ac:dyDescent="0.2">
      <c r="A2378" s="6" t="s">
        <v>2247</v>
      </c>
      <c r="B2378" s="2">
        <f t="shared" si="345"/>
        <v>0</v>
      </c>
      <c r="C2378" s="2">
        <f t="shared" si="346"/>
        <v>2</v>
      </c>
      <c r="L2378" s="69">
        <f t="shared" si="347"/>
        <v>0</v>
      </c>
      <c r="N2378" s="69">
        <f t="shared" si="348"/>
        <v>0</v>
      </c>
      <c r="R2378" s="69">
        <f t="shared" si="349"/>
        <v>0</v>
      </c>
      <c r="V2378" s="69">
        <f t="shared" si="350"/>
        <v>0</v>
      </c>
      <c r="W2378"/>
      <c r="X2378"/>
      <c r="Y2378" s="83"/>
      <c r="Z2378"/>
      <c r="AA2378"/>
    </row>
    <row r="2379" spans="1:27" hidden="1" x14ac:dyDescent="0.2">
      <c r="A2379" s="6" t="s">
        <v>2248</v>
      </c>
      <c r="B2379" s="2">
        <f t="shared" si="345"/>
        <v>0</v>
      </c>
      <c r="C2379" s="2">
        <f t="shared" si="346"/>
        <v>2</v>
      </c>
      <c r="L2379" s="69">
        <f t="shared" si="347"/>
        <v>0</v>
      </c>
      <c r="N2379" s="69">
        <f t="shared" si="348"/>
        <v>0</v>
      </c>
      <c r="R2379" s="69">
        <f t="shared" si="349"/>
        <v>0</v>
      </c>
      <c r="V2379" s="69">
        <f t="shared" si="350"/>
        <v>0</v>
      </c>
      <c r="W2379"/>
      <c r="X2379"/>
      <c r="Y2379" s="83"/>
      <c r="Z2379"/>
      <c r="AA2379"/>
    </row>
    <row r="2380" spans="1:27" hidden="1" x14ac:dyDescent="0.2">
      <c r="A2380" s="6" t="s">
        <v>2249</v>
      </c>
      <c r="B2380" s="2">
        <f t="shared" si="345"/>
        <v>0</v>
      </c>
      <c r="C2380" s="2">
        <f t="shared" si="346"/>
        <v>2</v>
      </c>
      <c r="L2380" s="69">
        <f t="shared" si="347"/>
        <v>0</v>
      </c>
      <c r="N2380" s="69">
        <f t="shared" si="348"/>
        <v>0</v>
      </c>
      <c r="R2380" s="69">
        <f t="shared" si="349"/>
        <v>0</v>
      </c>
      <c r="V2380" s="69">
        <f t="shared" si="350"/>
        <v>0</v>
      </c>
      <c r="W2380"/>
      <c r="X2380"/>
      <c r="Y2380" s="83"/>
      <c r="Z2380"/>
      <c r="AA2380"/>
    </row>
    <row r="2381" spans="1:27" hidden="1" x14ac:dyDescent="0.2">
      <c r="A2381" s="6" t="s">
        <v>2250</v>
      </c>
      <c r="B2381" s="2">
        <f t="shared" si="345"/>
        <v>0</v>
      </c>
      <c r="C2381" s="2">
        <f t="shared" si="346"/>
        <v>2</v>
      </c>
      <c r="L2381" s="69">
        <f t="shared" si="347"/>
        <v>0</v>
      </c>
      <c r="N2381" s="69">
        <f t="shared" si="348"/>
        <v>0</v>
      </c>
      <c r="R2381" s="69">
        <f t="shared" si="349"/>
        <v>0</v>
      </c>
      <c r="V2381" s="69">
        <f t="shared" si="350"/>
        <v>0</v>
      </c>
      <c r="W2381"/>
      <c r="X2381"/>
      <c r="Y2381" s="83"/>
      <c r="Z2381"/>
      <c r="AA2381"/>
    </row>
    <row r="2382" spans="1:27" hidden="1" x14ac:dyDescent="0.2">
      <c r="A2382" s="6" t="s">
        <v>2251</v>
      </c>
      <c r="B2382" s="2">
        <f t="shared" si="345"/>
        <v>0</v>
      </c>
      <c r="C2382" s="2">
        <f t="shared" si="346"/>
        <v>2</v>
      </c>
      <c r="L2382" s="69">
        <f t="shared" si="347"/>
        <v>0</v>
      </c>
      <c r="N2382" s="69">
        <f t="shared" si="348"/>
        <v>0</v>
      </c>
      <c r="R2382" s="69">
        <f t="shared" si="349"/>
        <v>0</v>
      </c>
      <c r="V2382" s="69">
        <f t="shared" si="350"/>
        <v>0</v>
      </c>
      <c r="W2382"/>
      <c r="X2382"/>
      <c r="Y2382" s="83"/>
      <c r="Z2382"/>
      <c r="AA2382"/>
    </row>
    <row r="2383" spans="1:27" hidden="1" x14ac:dyDescent="0.2">
      <c r="A2383" s="6" t="s">
        <v>2252</v>
      </c>
      <c r="B2383" s="2">
        <f t="shared" si="345"/>
        <v>0</v>
      </c>
      <c r="C2383" s="2">
        <f t="shared" si="346"/>
        <v>2</v>
      </c>
      <c r="L2383" s="69">
        <f t="shared" si="347"/>
        <v>0</v>
      </c>
      <c r="N2383" s="69">
        <f t="shared" si="348"/>
        <v>0</v>
      </c>
      <c r="R2383" s="69">
        <f t="shared" si="349"/>
        <v>0</v>
      </c>
      <c r="V2383" s="69">
        <f t="shared" si="350"/>
        <v>0</v>
      </c>
      <c r="W2383"/>
      <c r="X2383"/>
      <c r="Y2383" s="83"/>
      <c r="Z2383"/>
      <c r="AA2383"/>
    </row>
    <row r="2384" spans="1:27" hidden="1" x14ac:dyDescent="0.2">
      <c r="A2384" s="6" t="s">
        <v>2253</v>
      </c>
      <c r="B2384" s="2">
        <f t="shared" si="345"/>
        <v>0</v>
      </c>
      <c r="C2384" s="2">
        <f t="shared" si="346"/>
        <v>2</v>
      </c>
      <c r="L2384" s="69">
        <f t="shared" si="347"/>
        <v>0</v>
      </c>
      <c r="N2384" s="69">
        <f t="shared" si="348"/>
        <v>0</v>
      </c>
      <c r="R2384" s="69">
        <f t="shared" si="349"/>
        <v>0</v>
      </c>
      <c r="V2384" s="69">
        <f t="shared" si="350"/>
        <v>0</v>
      </c>
      <c r="W2384"/>
      <c r="X2384"/>
      <c r="Y2384" s="83"/>
      <c r="Z2384"/>
      <c r="AA2384"/>
    </row>
    <row r="2385" spans="1:27" hidden="1" x14ac:dyDescent="0.2">
      <c r="A2385" s="6" t="s">
        <v>2254</v>
      </c>
      <c r="B2385" s="2">
        <f t="shared" si="345"/>
        <v>0</v>
      </c>
      <c r="C2385" s="2">
        <f t="shared" si="346"/>
        <v>2</v>
      </c>
      <c r="L2385" s="69">
        <f t="shared" si="347"/>
        <v>0</v>
      </c>
      <c r="N2385" s="69">
        <f t="shared" si="348"/>
        <v>0</v>
      </c>
      <c r="R2385" s="69">
        <f t="shared" si="349"/>
        <v>0</v>
      </c>
      <c r="V2385" s="69">
        <f t="shared" si="350"/>
        <v>0</v>
      </c>
      <c r="W2385"/>
      <c r="X2385"/>
      <c r="Y2385" s="83"/>
      <c r="Z2385"/>
      <c r="AA2385"/>
    </row>
    <row r="2386" spans="1:27" hidden="1" x14ac:dyDescent="0.2">
      <c r="A2386" s="6" t="s">
        <v>2255</v>
      </c>
      <c r="B2386" s="2">
        <f t="shared" si="345"/>
        <v>0</v>
      </c>
      <c r="C2386" s="2">
        <f t="shared" si="346"/>
        <v>2</v>
      </c>
      <c r="L2386" s="69">
        <f t="shared" si="347"/>
        <v>0</v>
      </c>
      <c r="N2386" s="69">
        <f t="shared" si="348"/>
        <v>0</v>
      </c>
      <c r="R2386" s="69">
        <f t="shared" si="349"/>
        <v>0</v>
      </c>
      <c r="V2386" s="69">
        <f t="shared" si="350"/>
        <v>0</v>
      </c>
      <c r="W2386"/>
      <c r="X2386"/>
      <c r="Y2386" s="83"/>
      <c r="Z2386"/>
      <c r="AA2386"/>
    </row>
    <row r="2387" spans="1:27" hidden="1" x14ac:dyDescent="0.2">
      <c r="A2387" s="6" t="s">
        <v>2256</v>
      </c>
      <c r="B2387" s="2">
        <f t="shared" si="345"/>
        <v>0</v>
      </c>
      <c r="C2387" s="2">
        <f t="shared" si="346"/>
        <v>2</v>
      </c>
      <c r="L2387" s="69">
        <f t="shared" si="347"/>
        <v>0</v>
      </c>
      <c r="N2387" s="69">
        <f t="shared" si="348"/>
        <v>0</v>
      </c>
      <c r="R2387" s="69">
        <f t="shared" si="349"/>
        <v>0</v>
      </c>
      <c r="V2387" s="69">
        <f t="shared" si="350"/>
        <v>0</v>
      </c>
      <c r="W2387"/>
      <c r="X2387"/>
      <c r="Y2387" s="83"/>
      <c r="Z2387"/>
      <c r="AA2387"/>
    </row>
    <row r="2388" spans="1:27" hidden="1" x14ac:dyDescent="0.2">
      <c r="A2388" s="6" t="s">
        <v>2257</v>
      </c>
      <c r="B2388" s="2">
        <f t="shared" si="345"/>
        <v>0</v>
      </c>
      <c r="C2388" s="2">
        <f t="shared" si="346"/>
        <v>2</v>
      </c>
      <c r="L2388" s="69">
        <f t="shared" si="347"/>
        <v>0</v>
      </c>
      <c r="N2388" s="69">
        <f t="shared" si="348"/>
        <v>0</v>
      </c>
      <c r="R2388" s="69">
        <f t="shared" si="349"/>
        <v>0</v>
      </c>
      <c r="V2388" s="69">
        <f t="shared" si="350"/>
        <v>0</v>
      </c>
      <c r="W2388"/>
      <c r="X2388"/>
      <c r="Y2388" s="83"/>
      <c r="Z2388"/>
      <c r="AA2388"/>
    </row>
    <row r="2389" spans="1:27" hidden="1" x14ac:dyDescent="0.2">
      <c r="A2389" s="6" t="s">
        <v>2258</v>
      </c>
      <c r="B2389" s="2">
        <f t="shared" si="345"/>
        <v>0</v>
      </c>
      <c r="C2389" s="2">
        <f t="shared" si="346"/>
        <v>2</v>
      </c>
      <c r="L2389" s="69">
        <f t="shared" si="347"/>
        <v>0</v>
      </c>
      <c r="N2389" s="69">
        <f t="shared" si="348"/>
        <v>0</v>
      </c>
      <c r="R2389" s="69">
        <f t="shared" si="349"/>
        <v>0</v>
      </c>
      <c r="V2389" s="69">
        <f t="shared" si="350"/>
        <v>0</v>
      </c>
      <c r="W2389"/>
      <c r="X2389"/>
      <c r="Y2389" s="83"/>
      <c r="Z2389"/>
      <c r="AA2389"/>
    </row>
    <row r="2390" spans="1:27" hidden="1" x14ac:dyDescent="0.2">
      <c r="A2390" s="6" t="s">
        <v>2259</v>
      </c>
      <c r="B2390" s="2">
        <f t="shared" si="345"/>
        <v>0</v>
      </c>
      <c r="C2390" s="2">
        <f t="shared" si="346"/>
        <v>2</v>
      </c>
      <c r="L2390" s="69">
        <f t="shared" si="347"/>
        <v>0</v>
      </c>
      <c r="N2390" s="69">
        <f t="shared" si="348"/>
        <v>0</v>
      </c>
      <c r="R2390" s="69">
        <f t="shared" si="349"/>
        <v>0</v>
      </c>
      <c r="V2390" s="69">
        <f t="shared" si="350"/>
        <v>0</v>
      </c>
      <c r="W2390"/>
      <c r="X2390"/>
      <c r="Y2390" s="83"/>
      <c r="Z2390"/>
      <c r="AA2390"/>
    </row>
    <row r="2391" spans="1:27" hidden="1" x14ac:dyDescent="0.2">
      <c r="A2391" s="6" t="s">
        <v>2260</v>
      </c>
      <c r="B2391" s="2">
        <f t="shared" si="345"/>
        <v>0</v>
      </c>
      <c r="C2391" s="2">
        <f t="shared" si="346"/>
        <v>2</v>
      </c>
      <c r="L2391" s="69">
        <f t="shared" si="347"/>
        <v>0</v>
      </c>
      <c r="N2391" s="69">
        <f t="shared" si="348"/>
        <v>0</v>
      </c>
      <c r="R2391" s="69">
        <f t="shared" si="349"/>
        <v>0</v>
      </c>
      <c r="V2391" s="69">
        <f t="shared" si="350"/>
        <v>0</v>
      </c>
      <c r="W2391"/>
      <c r="X2391"/>
      <c r="Y2391" s="83"/>
      <c r="Z2391"/>
      <c r="AA2391"/>
    </row>
    <row r="2392" spans="1:27" hidden="1" x14ac:dyDescent="0.2">
      <c r="A2392" s="6" t="s">
        <v>2261</v>
      </c>
      <c r="B2392" s="2">
        <f t="shared" si="345"/>
        <v>0</v>
      </c>
      <c r="C2392" s="2">
        <f t="shared" si="346"/>
        <v>2</v>
      </c>
      <c r="L2392" s="69">
        <f t="shared" si="347"/>
        <v>0</v>
      </c>
      <c r="N2392" s="69">
        <f t="shared" si="348"/>
        <v>0</v>
      </c>
      <c r="R2392" s="69">
        <f t="shared" si="349"/>
        <v>0</v>
      </c>
      <c r="V2392" s="69">
        <f t="shared" si="350"/>
        <v>0</v>
      </c>
      <c r="W2392"/>
      <c r="X2392"/>
      <c r="Y2392" s="83"/>
      <c r="Z2392"/>
      <c r="AA2392"/>
    </row>
    <row r="2393" spans="1:27" hidden="1" x14ac:dyDescent="0.2">
      <c r="A2393" s="6" t="s">
        <v>2262</v>
      </c>
      <c r="B2393" s="2">
        <f t="shared" si="345"/>
        <v>0</v>
      </c>
      <c r="C2393" s="2">
        <f t="shared" si="346"/>
        <v>2</v>
      </c>
      <c r="L2393" s="69">
        <f t="shared" si="347"/>
        <v>0</v>
      </c>
      <c r="N2393" s="69">
        <f t="shared" si="348"/>
        <v>0</v>
      </c>
      <c r="R2393" s="69">
        <f t="shared" si="349"/>
        <v>0</v>
      </c>
      <c r="V2393" s="69">
        <f t="shared" si="350"/>
        <v>0</v>
      </c>
      <c r="W2393"/>
      <c r="X2393"/>
      <c r="Y2393" s="83"/>
      <c r="Z2393"/>
      <c r="AA2393"/>
    </row>
    <row r="2394" spans="1:27" hidden="1" x14ac:dyDescent="0.2">
      <c r="A2394" s="6" t="s">
        <v>2263</v>
      </c>
      <c r="B2394" s="2">
        <f t="shared" si="345"/>
        <v>0</v>
      </c>
      <c r="C2394" s="2">
        <f t="shared" si="346"/>
        <v>2</v>
      </c>
      <c r="L2394" s="69">
        <f t="shared" si="347"/>
        <v>0</v>
      </c>
      <c r="N2394" s="69">
        <f t="shared" si="348"/>
        <v>0</v>
      </c>
      <c r="R2394" s="69">
        <f t="shared" si="349"/>
        <v>0</v>
      </c>
      <c r="V2394" s="69">
        <f t="shared" si="350"/>
        <v>0</v>
      </c>
      <c r="W2394"/>
      <c r="X2394"/>
      <c r="Y2394" s="83"/>
      <c r="Z2394"/>
      <c r="AA2394"/>
    </row>
    <row r="2395" spans="1:27" hidden="1" x14ac:dyDescent="0.2">
      <c r="A2395" s="6" t="s">
        <v>2264</v>
      </c>
      <c r="B2395" s="2">
        <f t="shared" si="345"/>
        <v>0</v>
      </c>
      <c r="C2395" s="2">
        <f t="shared" si="346"/>
        <v>2</v>
      </c>
      <c r="L2395" s="69">
        <f t="shared" si="347"/>
        <v>0</v>
      </c>
      <c r="N2395" s="69">
        <f t="shared" si="348"/>
        <v>0</v>
      </c>
      <c r="R2395" s="69">
        <f t="shared" si="349"/>
        <v>0</v>
      </c>
      <c r="V2395" s="69">
        <f t="shared" si="350"/>
        <v>0</v>
      </c>
      <c r="W2395"/>
      <c r="X2395"/>
      <c r="Y2395" s="83"/>
      <c r="Z2395"/>
      <c r="AA2395"/>
    </row>
    <row r="2396" spans="1:27" hidden="1" x14ac:dyDescent="0.2">
      <c r="A2396" s="6" t="s">
        <v>2265</v>
      </c>
      <c r="B2396" s="2">
        <f t="shared" si="345"/>
        <v>0</v>
      </c>
      <c r="C2396" s="2">
        <f t="shared" si="346"/>
        <v>2</v>
      </c>
      <c r="L2396" s="69">
        <f t="shared" si="347"/>
        <v>0</v>
      </c>
      <c r="N2396" s="69">
        <f t="shared" si="348"/>
        <v>0</v>
      </c>
      <c r="R2396" s="69">
        <f t="shared" si="349"/>
        <v>0</v>
      </c>
      <c r="V2396" s="69">
        <f t="shared" si="350"/>
        <v>0</v>
      </c>
      <c r="W2396"/>
      <c r="X2396"/>
      <c r="Y2396" s="83"/>
      <c r="Z2396"/>
      <c r="AA2396"/>
    </row>
    <row r="2397" spans="1:27" hidden="1" x14ac:dyDescent="0.2">
      <c r="A2397" s="6" t="s">
        <v>2266</v>
      </c>
      <c r="B2397" s="2">
        <f t="shared" si="345"/>
        <v>0</v>
      </c>
      <c r="C2397" s="2">
        <f t="shared" si="346"/>
        <v>2</v>
      </c>
      <c r="L2397" s="69">
        <f t="shared" si="347"/>
        <v>0</v>
      </c>
      <c r="N2397" s="69">
        <f t="shared" si="348"/>
        <v>0</v>
      </c>
      <c r="R2397" s="69">
        <f t="shared" si="349"/>
        <v>0</v>
      </c>
      <c r="V2397" s="69">
        <f t="shared" si="350"/>
        <v>0</v>
      </c>
      <c r="W2397"/>
      <c r="X2397"/>
      <c r="Y2397" s="83"/>
      <c r="Z2397"/>
      <c r="AA2397"/>
    </row>
    <row r="2398" spans="1:27" hidden="1" x14ac:dyDescent="0.2">
      <c r="A2398" s="6" t="s">
        <v>2267</v>
      </c>
      <c r="B2398" s="2">
        <f t="shared" si="345"/>
        <v>0</v>
      </c>
      <c r="C2398" s="2">
        <f t="shared" si="346"/>
        <v>2</v>
      </c>
      <c r="L2398" s="69">
        <f t="shared" si="347"/>
        <v>0</v>
      </c>
      <c r="N2398" s="69">
        <f t="shared" si="348"/>
        <v>0</v>
      </c>
      <c r="R2398" s="69">
        <f t="shared" si="349"/>
        <v>0</v>
      </c>
      <c r="V2398" s="69">
        <f t="shared" si="350"/>
        <v>0</v>
      </c>
      <c r="W2398"/>
      <c r="X2398"/>
      <c r="Y2398" s="83"/>
      <c r="Z2398"/>
      <c r="AA2398"/>
    </row>
    <row r="2399" spans="1:27" hidden="1" x14ac:dyDescent="0.2">
      <c r="A2399" s="6" t="s">
        <v>2268</v>
      </c>
      <c r="B2399" s="2">
        <f t="shared" si="345"/>
        <v>0</v>
      </c>
      <c r="C2399" s="2">
        <f t="shared" si="346"/>
        <v>2</v>
      </c>
      <c r="L2399" s="69">
        <f t="shared" si="347"/>
        <v>0</v>
      </c>
      <c r="N2399" s="69">
        <f t="shared" si="348"/>
        <v>0</v>
      </c>
      <c r="R2399" s="69">
        <f t="shared" si="349"/>
        <v>0</v>
      </c>
      <c r="V2399" s="69">
        <f t="shared" si="350"/>
        <v>0</v>
      </c>
      <c r="W2399"/>
      <c r="X2399"/>
      <c r="Y2399" s="83"/>
      <c r="Z2399"/>
      <c r="AA2399"/>
    </row>
    <row r="2400" spans="1:27" hidden="1" x14ac:dyDescent="0.2">
      <c r="A2400" s="6" t="s">
        <v>2269</v>
      </c>
      <c r="B2400" s="2">
        <f t="shared" si="345"/>
        <v>0</v>
      </c>
      <c r="C2400" s="2">
        <f t="shared" si="346"/>
        <v>2</v>
      </c>
      <c r="L2400" s="69">
        <f t="shared" si="347"/>
        <v>0</v>
      </c>
      <c r="N2400" s="69">
        <f t="shared" si="348"/>
        <v>0</v>
      </c>
      <c r="R2400" s="69">
        <f t="shared" si="349"/>
        <v>0</v>
      </c>
      <c r="V2400" s="69">
        <f t="shared" si="350"/>
        <v>0</v>
      </c>
      <c r="W2400"/>
      <c r="X2400"/>
      <c r="Y2400" s="83"/>
      <c r="Z2400"/>
      <c r="AA2400"/>
    </row>
    <row r="2401" spans="1:27" hidden="1" x14ac:dyDescent="0.2">
      <c r="A2401" s="6" t="s">
        <v>2270</v>
      </c>
      <c r="B2401" s="2">
        <f t="shared" si="345"/>
        <v>0</v>
      </c>
      <c r="C2401" s="2">
        <f t="shared" si="346"/>
        <v>2</v>
      </c>
      <c r="L2401" s="69">
        <f t="shared" si="347"/>
        <v>0</v>
      </c>
      <c r="N2401" s="69">
        <f t="shared" si="348"/>
        <v>0</v>
      </c>
      <c r="R2401" s="69">
        <f t="shared" si="349"/>
        <v>0</v>
      </c>
      <c r="V2401" s="69">
        <f t="shared" si="350"/>
        <v>0</v>
      </c>
      <c r="W2401"/>
      <c r="X2401"/>
      <c r="Y2401" s="83"/>
      <c r="Z2401"/>
      <c r="AA2401"/>
    </row>
    <row r="2402" spans="1:27" hidden="1" x14ac:dyDescent="0.2">
      <c r="A2402" s="6" t="s">
        <v>2271</v>
      </c>
      <c r="B2402" s="2">
        <f t="shared" si="345"/>
        <v>0</v>
      </c>
      <c r="C2402" s="2">
        <f t="shared" si="346"/>
        <v>2</v>
      </c>
      <c r="L2402" s="69">
        <f t="shared" si="347"/>
        <v>0</v>
      </c>
      <c r="N2402" s="69">
        <f t="shared" si="348"/>
        <v>0</v>
      </c>
      <c r="R2402" s="69">
        <f t="shared" si="349"/>
        <v>0</v>
      </c>
      <c r="V2402" s="69">
        <f t="shared" si="350"/>
        <v>0</v>
      </c>
      <c r="W2402"/>
      <c r="X2402"/>
      <c r="Y2402" s="83"/>
      <c r="Z2402"/>
      <c r="AA2402"/>
    </row>
    <row r="2403" spans="1:27" hidden="1" x14ac:dyDescent="0.2">
      <c r="A2403" s="6" t="s">
        <v>2272</v>
      </c>
      <c r="B2403" s="2">
        <f t="shared" si="345"/>
        <v>0</v>
      </c>
      <c r="C2403" s="2">
        <f t="shared" si="346"/>
        <v>2</v>
      </c>
      <c r="L2403" s="69">
        <f t="shared" si="347"/>
        <v>0</v>
      </c>
      <c r="N2403" s="69">
        <f t="shared" si="348"/>
        <v>0</v>
      </c>
      <c r="R2403" s="69">
        <f t="shared" si="349"/>
        <v>0</v>
      </c>
      <c r="V2403" s="69">
        <f t="shared" si="350"/>
        <v>0</v>
      </c>
      <c r="W2403"/>
      <c r="X2403"/>
      <c r="Y2403" s="83"/>
      <c r="Z2403"/>
      <c r="AA2403"/>
    </row>
    <row r="2404" spans="1:27" hidden="1" x14ac:dyDescent="0.2">
      <c r="A2404" s="6" t="s">
        <v>2273</v>
      </c>
      <c r="B2404" s="2">
        <f t="shared" si="345"/>
        <v>0</v>
      </c>
      <c r="C2404" s="2">
        <f t="shared" si="346"/>
        <v>2</v>
      </c>
      <c r="L2404" s="69">
        <f t="shared" si="347"/>
        <v>0</v>
      </c>
      <c r="N2404" s="69">
        <f t="shared" si="348"/>
        <v>0</v>
      </c>
      <c r="R2404" s="69">
        <f t="shared" si="349"/>
        <v>0</v>
      </c>
      <c r="V2404" s="69">
        <f t="shared" si="350"/>
        <v>0</v>
      </c>
      <c r="W2404"/>
      <c r="X2404"/>
      <c r="Y2404" s="83"/>
      <c r="Z2404"/>
      <c r="AA2404"/>
    </row>
    <row r="2405" spans="1:27" hidden="1" x14ac:dyDescent="0.2">
      <c r="A2405" s="6" t="s">
        <v>2274</v>
      </c>
      <c r="B2405" s="2">
        <f t="shared" si="345"/>
        <v>0</v>
      </c>
      <c r="C2405" s="2">
        <f t="shared" si="346"/>
        <v>2</v>
      </c>
      <c r="L2405" s="69">
        <f t="shared" si="347"/>
        <v>0</v>
      </c>
      <c r="N2405" s="69">
        <f t="shared" si="348"/>
        <v>0</v>
      </c>
      <c r="R2405" s="69">
        <f t="shared" si="349"/>
        <v>0</v>
      </c>
      <c r="V2405" s="69">
        <f t="shared" si="350"/>
        <v>0</v>
      </c>
      <c r="W2405"/>
      <c r="X2405"/>
      <c r="Y2405" s="83"/>
      <c r="Z2405"/>
      <c r="AA2405"/>
    </row>
    <row r="2406" spans="1:27" hidden="1" x14ac:dyDescent="0.2">
      <c r="A2406" s="6" t="s">
        <v>2275</v>
      </c>
      <c r="B2406" s="2">
        <f t="shared" si="345"/>
        <v>0</v>
      </c>
      <c r="C2406" s="2">
        <f t="shared" si="346"/>
        <v>2</v>
      </c>
      <c r="L2406" s="69">
        <f t="shared" si="347"/>
        <v>0</v>
      </c>
      <c r="N2406" s="69">
        <f t="shared" si="348"/>
        <v>0</v>
      </c>
      <c r="R2406" s="69">
        <f t="shared" si="349"/>
        <v>0</v>
      </c>
      <c r="V2406" s="69">
        <f t="shared" si="350"/>
        <v>0</v>
      </c>
      <c r="W2406"/>
      <c r="X2406"/>
      <c r="Y2406" s="83"/>
      <c r="Z2406"/>
      <c r="AA2406"/>
    </row>
    <row r="2407" spans="1:27" hidden="1" x14ac:dyDescent="0.2">
      <c r="A2407" s="6" t="s">
        <v>2276</v>
      </c>
      <c r="B2407" s="2">
        <f t="shared" si="345"/>
        <v>0</v>
      </c>
      <c r="C2407" s="2">
        <f t="shared" si="346"/>
        <v>2</v>
      </c>
      <c r="L2407" s="69">
        <f t="shared" si="347"/>
        <v>0</v>
      </c>
      <c r="N2407" s="69">
        <f t="shared" si="348"/>
        <v>0</v>
      </c>
      <c r="R2407" s="69">
        <f t="shared" si="349"/>
        <v>0</v>
      </c>
      <c r="V2407" s="69">
        <f t="shared" si="350"/>
        <v>0</v>
      </c>
      <c r="W2407"/>
      <c r="X2407"/>
      <c r="Y2407" s="83"/>
      <c r="Z2407"/>
      <c r="AA2407"/>
    </row>
    <row r="2408" spans="1:27" hidden="1" x14ac:dyDescent="0.2">
      <c r="A2408" s="6" t="s">
        <v>2277</v>
      </c>
      <c r="B2408" s="2">
        <f t="shared" si="345"/>
        <v>0</v>
      </c>
      <c r="C2408" s="2">
        <f t="shared" si="346"/>
        <v>2</v>
      </c>
      <c r="L2408" s="69">
        <f t="shared" si="347"/>
        <v>0</v>
      </c>
      <c r="N2408" s="69">
        <f t="shared" si="348"/>
        <v>0</v>
      </c>
      <c r="R2408" s="69">
        <f t="shared" si="349"/>
        <v>0</v>
      </c>
      <c r="V2408" s="69">
        <f t="shared" si="350"/>
        <v>0</v>
      </c>
      <c r="W2408"/>
      <c r="X2408"/>
      <c r="Y2408" s="83"/>
      <c r="Z2408"/>
      <c r="AA2408"/>
    </row>
    <row r="2409" spans="1:27" hidden="1" x14ac:dyDescent="0.2">
      <c r="A2409" s="6" t="s">
        <v>2278</v>
      </c>
      <c r="B2409" s="2">
        <f t="shared" si="345"/>
        <v>0</v>
      </c>
      <c r="C2409" s="2">
        <f t="shared" si="346"/>
        <v>2</v>
      </c>
      <c r="L2409" s="69">
        <f t="shared" si="347"/>
        <v>0</v>
      </c>
      <c r="N2409" s="69">
        <f t="shared" si="348"/>
        <v>0</v>
      </c>
      <c r="R2409" s="69">
        <f t="shared" si="349"/>
        <v>0</v>
      </c>
      <c r="V2409" s="69">
        <f t="shared" si="350"/>
        <v>0</v>
      </c>
      <c r="W2409"/>
      <c r="X2409"/>
      <c r="Y2409" s="83"/>
      <c r="Z2409"/>
      <c r="AA2409"/>
    </row>
    <row r="2410" spans="1:27" hidden="1" x14ac:dyDescent="0.2">
      <c r="A2410" s="6" t="s">
        <v>2279</v>
      </c>
      <c r="B2410" s="2">
        <f t="shared" si="345"/>
        <v>0</v>
      </c>
      <c r="C2410" s="2">
        <f t="shared" si="346"/>
        <v>2</v>
      </c>
      <c r="L2410" s="69">
        <f t="shared" si="347"/>
        <v>0</v>
      </c>
      <c r="N2410" s="69">
        <f t="shared" si="348"/>
        <v>0</v>
      </c>
      <c r="R2410" s="69">
        <f t="shared" si="349"/>
        <v>0</v>
      </c>
      <c r="V2410" s="69">
        <f t="shared" si="350"/>
        <v>0</v>
      </c>
      <c r="W2410"/>
      <c r="X2410"/>
      <c r="Y2410" s="83"/>
      <c r="Z2410"/>
      <c r="AA2410"/>
    </row>
    <row r="2411" spans="1:27" hidden="1" x14ac:dyDescent="0.2">
      <c r="A2411" s="6" t="s">
        <v>2280</v>
      </c>
      <c r="B2411" s="2">
        <f t="shared" si="345"/>
        <v>0</v>
      </c>
      <c r="C2411" s="2">
        <f t="shared" si="346"/>
        <v>2</v>
      </c>
      <c r="L2411" s="69">
        <f t="shared" si="347"/>
        <v>0</v>
      </c>
      <c r="N2411" s="69">
        <f t="shared" si="348"/>
        <v>0</v>
      </c>
      <c r="R2411" s="69">
        <f t="shared" si="349"/>
        <v>0</v>
      </c>
      <c r="V2411" s="69">
        <f t="shared" si="350"/>
        <v>0</v>
      </c>
      <c r="W2411"/>
      <c r="X2411"/>
      <c r="Y2411" s="83"/>
      <c r="Z2411"/>
      <c r="AA2411"/>
    </row>
    <row r="2412" spans="1:27" hidden="1" x14ac:dyDescent="0.2">
      <c r="A2412" s="6" t="s">
        <v>2281</v>
      </c>
      <c r="B2412" s="2">
        <f t="shared" si="345"/>
        <v>0</v>
      </c>
      <c r="C2412" s="2">
        <f t="shared" si="346"/>
        <v>2</v>
      </c>
      <c r="L2412" s="69">
        <f t="shared" si="347"/>
        <v>0</v>
      </c>
      <c r="N2412" s="69">
        <f t="shared" si="348"/>
        <v>0</v>
      </c>
      <c r="R2412" s="69">
        <f t="shared" si="349"/>
        <v>0</v>
      </c>
      <c r="V2412" s="69">
        <f t="shared" si="350"/>
        <v>0</v>
      </c>
      <c r="W2412"/>
      <c r="X2412"/>
      <c r="Y2412" s="83"/>
      <c r="Z2412"/>
      <c r="AA2412"/>
    </row>
    <row r="2413" spans="1:27" hidden="1" x14ac:dyDescent="0.2">
      <c r="A2413" s="6" t="s">
        <v>2282</v>
      </c>
      <c r="B2413" s="2">
        <f t="shared" si="345"/>
        <v>0</v>
      </c>
      <c r="C2413" s="2">
        <f t="shared" si="346"/>
        <v>2</v>
      </c>
      <c r="L2413" s="69">
        <f t="shared" si="347"/>
        <v>0</v>
      </c>
      <c r="N2413" s="69">
        <f t="shared" si="348"/>
        <v>0</v>
      </c>
      <c r="R2413" s="69">
        <f t="shared" si="349"/>
        <v>0</v>
      </c>
      <c r="V2413" s="69">
        <f t="shared" si="350"/>
        <v>0</v>
      </c>
      <c r="W2413"/>
      <c r="X2413"/>
      <c r="Y2413" s="83"/>
      <c r="Z2413"/>
      <c r="AA2413"/>
    </row>
    <row r="2414" spans="1:27" hidden="1" x14ac:dyDescent="0.2">
      <c r="A2414" s="6" t="s">
        <v>2283</v>
      </c>
      <c r="B2414" s="2">
        <f t="shared" si="345"/>
        <v>0</v>
      </c>
      <c r="C2414" s="2">
        <f t="shared" si="346"/>
        <v>2</v>
      </c>
      <c r="L2414" s="69">
        <f t="shared" si="347"/>
        <v>0</v>
      </c>
      <c r="N2414" s="69">
        <f t="shared" si="348"/>
        <v>0</v>
      </c>
      <c r="R2414" s="69">
        <f t="shared" si="349"/>
        <v>0</v>
      </c>
      <c r="V2414" s="69">
        <f t="shared" si="350"/>
        <v>0</v>
      </c>
      <c r="W2414"/>
      <c r="X2414"/>
      <c r="Y2414" s="83"/>
      <c r="Z2414"/>
      <c r="AA2414"/>
    </row>
    <row r="2415" spans="1:27" hidden="1" x14ac:dyDescent="0.2">
      <c r="A2415" s="6" t="s">
        <v>2284</v>
      </c>
      <c r="B2415" s="2">
        <f t="shared" si="345"/>
        <v>0</v>
      </c>
      <c r="C2415" s="2">
        <f t="shared" si="346"/>
        <v>2</v>
      </c>
      <c r="L2415" s="69">
        <f t="shared" si="347"/>
        <v>0</v>
      </c>
      <c r="N2415" s="69">
        <f t="shared" si="348"/>
        <v>0</v>
      </c>
      <c r="R2415" s="69">
        <f t="shared" si="349"/>
        <v>0</v>
      </c>
      <c r="V2415" s="69">
        <f t="shared" si="350"/>
        <v>0</v>
      </c>
      <c r="W2415"/>
      <c r="X2415"/>
      <c r="Y2415" s="83"/>
      <c r="Z2415"/>
      <c r="AA2415"/>
    </row>
    <row r="2416" spans="1:27" hidden="1" x14ac:dyDescent="0.2">
      <c r="A2416" s="6" t="s">
        <v>2285</v>
      </c>
      <c r="B2416" s="2">
        <f t="shared" si="345"/>
        <v>0</v>
      </c>
      <c r="C2416" s="2">
        <f t="shared" si="346"/>
        <v>2</v>
      </c>
      <c r="L2416" s="69">
        <f t="shared" si="347"/>
        <v>0</v>
      </c>
      <c r="N2416" s="69">
        <f t="shared" si="348"/>
        <v>0</v>
      </c>
      <c r="R2416" s="69">
        <f t="shared" si="349"/>
        <v>0</v>
      </c>
      <c r="V2416" s="69">
        <f t="shared" si="350"/>
        <v>0</v>
      </c>
      <c r="W2416"/>
      <c r="X2416"/>
      <c r="Y2416" s="83"/>
      <c r="Z2416"/>
      <c r="AA2416"/>
    </row>
    <row r="2417" spans="1:27" hidden="1" x14ac:dyDescent="0.2">
      <c r="A2417" s="6" t="s">
        <v>2286</v>
      </c>
      <c r="B2417" s="2">
        <f t="shared" ref="B2417:B2422" si="351">+L2417+N2417+R2417+V2417+X2417</f>
        <v>0</v>
      </c>
      <c r="C2417" s="2">
        <f t="shared" ref="C2417:C2422" si="352">RANK(B2417,B$2223:B$2422,0)</f>
        <v>2</v>
      </c>
      <c r="L2417" s="69">
        <f t="shared" ref="L2417:L2422" si="353">IF(AND(I2417&lt;1,J2417&lt;1,K2417&lt;1),0,IF(250+((150-(I2417*60+J2417))*2)&lt;0,0,IF(K2417&lt;50,250+((150-(I2417*60+J2417))*2),IF(K2417&gt;49,250+((150-(I2417*60+J2417))*2)-1,250+((150-(I2417*60+J2417))*2)))))</f>
        <v>0</v>
      </c>
      <c r="N2417" s="69">
        <f t="shared" ref="N2417:N2422" si="354">IF(M2417&lt;89,0,250+((M2417-172)*3))</f>
        <v>0</v>
      </c>
      <c r="R2417" s="69">
        <f t="shared" ref="R2417:R2422" si="355">IF(AND(O2417&lt;1,P2417&lt;1,Q2417&lt;1),0,IF(250+((680-(O2417*60+P2417))*1)&lt;0,0,250+((680-(O2417*60+P2417))*1)))</f>
        <v>0</v>
      </c>
      <c r="V2417" s="69">
        <f t="shared" ref="V2417:V2422" si="356">IF(AND(S2417&lt;1,T2417&lt;1,U2417&lt;1),0,IF(500+((800-(S2417*60+T2417))*1)&lt;0,0,500+((800-(S2417*60+T2417))*1)))</f>
        <v>0</v>
      </c>
      <c r="W2417"/>
      <c r="X2417"/>
      <c r="Y2417" s="83"/>
      <c r="Z2417"/>
      <c r="AA2417"/>
    </row>
    <row r="2418" spans="1:27" hidden="1" x14ac:dyDescent="0.2">
      <c r="A2418" s="6" t="s">
        <v>2287</v>
      </c>
      <c r="B2418" s="2">
        <f t="shared" si="351"/>
        <v>0</v>
      </c>
      <c r="C2418" s="2">
        <f t="shared" si="352"/>
        <v>2</v>
      </c>
      <c r="L2418" s="69">
        <f t="shared" si="353"/>
        <v>0</v>
      </c>
      <c r="N2418" s="69">
        <f t="shared" si="354"/>
        <v>0</v>
      </c>
      <c r="R2418" s="69">
        <f t="shared" si="355"/>
        <v>0</v>
      </c>
      <c r="V2418" s="69">
        <f t="shared" si="356"/>
        <v>0</v>
      </c>
      <c r="W2418"/>
      <c r="X2418"/>
      <c r="Y2418" s="83"/>
      <c r="Z2418"/>
      <c r="AA2418"/>
    </row>
    <row r="2419" spans="1:27" hidden="1" x14ac:dyDescent="0.2">
      <c r="A2419" s="6" t="s">
        <v>2288</v>
      </c>
      <c r="B2419" s="2">
        <f t="shared" si="351"/>
        <v>0</v>
      </c>
      <c r="C2419" s="2">
        <f t="shared" si="352"/>
        <v>2</v>
      </c>
      <c r="L2419" s="69">
        <f t="shared" si="353"/>
        <v>0</v>
      </c>
      <c r="N2419" s="69">
        <f t="shared" si="354"/>
        <v>0</v>
      </c>
      <c r="R2419" s="69">
        <f t="shared" si="355"/>
        <v>0</v>
      </c>
      <c r="V2419" s="69">
        <f t="shared" si="356"/>
        <v>0</v>
      </c>
      <c r="W2419"/>
      <c r="X2419"/>
      <c r="Y2419" s="83"/>
      <c r="Z2419"/>
      <c r="AA2419"/>
    </row>
    <row r="2420" spans="1:27" hidden="1" x14ac:dyDescent="0.2">
      <c r="A2420" s="6" t="s">
        <v>2289</v>
      </c>
      <c r="B2420" s="2">
        <f t="shared" si="351"/>
        <v>0</v>
      </c>
      <c r="C2420" s="2">
        <f t="shared" si="352"/>
        <v>2</v>
      </c>
      <c r="L2420" s="69">
        <f t="shared" si="353"/>
        <v>0</v>
      </c>
      <c r="N2420" s="69">
        <f t="shared" si="354"/>
        <v>0</v>
      </c>
      <c r="R2420" s="69">
        <f t="shared" si="355"/>
        <v>0</v>
      </c>
      <c r="V2420" s="69">
        <f t="shared" si="356"/>
        <v>0</v>
      </c>
      <c r="W2420"/>
      <c r="X2420"/>
      <c r="Y2420" s="83"/>
      <c r="Z2420"/>
      <c r="AA2420"/>
    </row>
    <row r="2421" spans="1:27" hidden="1" x14ac:dyDescent="0.2">
      <c r="A2421" s="6" t="s">
        <v>2290</v>
      </c>
      <c r="B2421" s="2">
        <f t="shared" si="351"/>
        <v>0</v>
      </c>
      <c r="C2421" s="2">
        <f t="shared" si="352"/>
        <v>2</v>
      </c>
      <c r="L2421" s="69">
        <f t="shared" si="353"/>
        <v>0</v>
      </c>
      <c r="N2421" s="69">
        <f t="shared" si="354"/>
        <v>0</v>
      </c>
      <c r="R2421" s="69">
        <f t="shared" si="355"/>
        <v>0</v>
      </c>
      <c r="V2421" s="69">
        <f t="shared" si="356"/>
        <v>0</v>
      </c>
      <c r="W2421"/>
      <c r="X2421"/>
      <c r="Y2421" s="83"/>
      <c r="Z2421"/>
      <c r="AA2421"/>
    </row>
    <row r="2422" spans="1:27" hidden="1" x14ac:dyDescent="0.2">
      <c r="A2422" s="6" t="s">
        <v>2291</v>
      </c>
      <c r="B2422" s="2">
        <f t="shared" si="351"/>
        <v>0</v>
      </c>
      <c r="C2422" s="2">
        <f t="shared" si="352"/>
        <v>2</v>
      </c>
      <c r="L2422" s="69">
        <f t="shared" si="353"/>
        <v>0</v>
      </c>
      <c r="N2422" s="69">
        <f t="shared" si="354"/>
        <v>0</v>
      </c>
      <c r="R2422" s="69">
        <f t="shared" si="355"/>
        <v>0</v>
      </c>
      <c r="V2422" s="69">
        <f t="shared" si="356"/>
        <v>0</v>
      </c>
      <c r="W2422"/>
      <c r="X2422"/>
      <c r="Y2422" s="83"/>
      <c r="Z2422"/>
      <c r="AA2422"/>
    </row>
    <row r="2423" spans="1:27" x14ac:dyDescent="0.2">
      <c r="W2423"/>
      <c r="X2423"/>
      <c r="Y2423" s="83"/>
      <c r="Z2423"/>
      <c r="AA2423"/>
    </row>
  </sheetData>
  <sortState ref="A1021:AP1022">
    <sortCondition descending="1" ref="AD1021:AD1022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B2BE969E-F357-4468-89D8-781B91788036}">
      <formula1>0</formula1>
      <formula2>200</formula2>
    </dataValidation>
  </dataValidations>
  <printOptions gridLines="1"/>
  <pageMargins left="0.11811023622047245" right="0.11811023622047245" top="0.78740157480314965" bottom="0.19685039370078741" header="0.31496062992125984" footer="0.31496062992125984"/>
  <pageSetup paperSize="9" scale="7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4F89-365E-4085-B7ED-000D93CADC71}">
  <sheetPr>
    <pageSetUpPr fitToPage="1"/>
  </sheetPr>
  <dimension ref="A1:AF2423"/>
  <sheetViews>
    <sheetView workbookViewId="0">
      <selection activeCell="E409" sqref="E409"/>
    </sheetView>
  </sheetViews>
  <sheetFormatPr baseColWidth="10" defaultRowHeight="12.75" x14ac:dyDescent="0.2"/>
  <cols>
    <col min="1" max="1" width="23.5703125" style="6" customWidth="1"/>
    <col min="2" max="2" width="9.28515625" style="47" customWidth="1"/>
    <col min="3" max="3" width="5.7109375" style="47" customWidth="1"/>
    <col min="4" max="4" width="4" style="4" customWidth="1"/>
    <col min="5" max="5" width="20.85546875" style="5" customWidth="1"/>
    <col min="6" max="6" width="5.140625" style="47" customWidth="1"/>
    <col min="7" max="7" width="4.28515625" style="47" hidden="1" customWidth="1"/>
    <col min="8" max="8" width="1.42578125" style="47" customWidth="1"/>
    <col min="9" max="9" width="3.28515625" style="47" customWidth="1"/>
    <col min="10" max="10" width="3.140625" style="47" customWidth="1"/>
    <col min="11" max="11" width="4" style="47" customWidth="1"/>
    <col min="12" max="12" width="10.5703125" style="47" customWidth="1"/>
    <col min="13" max="13" width="10" style="47" customWidth="1"/>
    <col min="14" max="14" width="8.28515625" style="47" customWidth="1"/>
    <col min="15" max="17" width="3.140625" style="47" customWidth="1"/>
    <col min="18" max="18" width="8.5703125" style="47" customWidth="1"/>
    <col min="19" max="20" width="3.140625" style="47" customWidth="1"/>
    <col min="21" max="21" width="4.5703125" style="47" customWidth="1"/>
    <col min="22" max="22" width="11" style="47" customWidth="1"/>
    <col min="23" max="24" width="7.140625" style="47" hidden="1" customWidth="1"/>
    <col min="25" max="25" width="4.85546875" style="4" customWidth="1"/>
    <col min="26" max="26" width="11.7109375" style="47" customWidth="1"/>
    <col min="27" max="27" width="11.42578125" style="6" hidden="1" customWidth="1"/>
    <col min="28" max="30" width="11.42578125" hidden="1" customWidth="1"/>
    <col min="31" max="31" width="8.7109375" style="35" hidden="1" customWidth="1"/>
    <col min="32" max="32" width="0" style="43" hidden="1" customWidth="1"/>
  </cols>
  <sheetData>
    <row r="1" spans="1:32" ht="24.75" customHeight="1" x14ac:dyDescent="0.2">
      <c r="A1" s="3"/>
      <c r="B1" s="1" t="s">
        <v>29</v>
      </c>
      <c r="C1" s="2" t="s">
        <v>10</v>
      </c>
      <c r="D1" s="4" t="s">
        <v>11</v>
      </c>
      <c r="E1" s="5" t="s">
        <v>12</v>
      </c>
      <c r="F1" s="47" t="s">
        <v>13</v>
      </c>
      <c r="G1" s="47" t="s">
        <v>14</v>
      </c>
      <c r="I1" s="85" t="s">
        <v>25</v>
      </c>
      <c r="J1" s="86"/>
      <c r="K1" s="86"/>
      <c r="L1" s="46" t="s">
        <v>24</v>
      </c>
      <c r="M1" s="46" t="s">
        <v>26</v>
      </c>
      <c r="N1" s="46" t="s">
        <v>27</v>
      </c>
      <c r="O1" s="86" t="s">
        <v>18</v>
      </c>
      <c r="P1" s="86"/>
      <c r="Q1" s="86"/>
      <c r="R1" s="46" t="s">
        <v>28</v>
      </c>
      <c r="S1" s="85" t="s">
        <v>1803</v>
      </c>
      <c r="T1" s="86"/>
      <c r="U1" s="86"/>
      <c r="V1" s="46" t="s">
        <v>1804</v>
      </c>
      <c r="W1" s="46" t="s">
        <v>2293</v>
      </c>
      <c r="X1" s="46" t="s">
        <v>2294</v>
      </c>
      <c r="Y1" s="2" t="s">
        <v>19</v>
      </c>
      <c r="Z1" s="2" t="s">
        <v>1801</v>
      </c>
      <c r="AA1" s="46" t="s">
        <v>2423</v>
      </c>
      <c r="AB1" s="46" t="s">
        <v>2424</v>
      </c>
      <c r="AC1" s="46" t="s">
        <v>2452</v>
      </c>
      <c r="AD1" s="46" t="s">
        <v>2425</v>
      </c>
      <c r="AE1" s="35" t="s">
        <v>2506</v>
      </c>
    </row>
    <row r="2" spans="1:32" x14ac:dyDescent="0.2">
      <c r="I2" s="47" t="s">
        <v>15</v>
      </c>
      <c r="J2" s="47" t="s">
        <v>16</v>
      </c>
      <c r="K2" s="47" t="s">
        <v>17</v>
      </c>
      <c r="O2" s="47" t="s">
        <v>15</v>
      </c>
      <c r="P2" s="47" t="s">
        <v>16</v>
      </c>
      <c r="Q2" s="47" t="s">
        <v>17</v>
      </c>
      <c r="S2" s="47" t="s">
        <v>15</v>
      </c>
      <c r="T2" s="47" t="s">
        <v>16</v>
      </c>
      <c r="U2" s="47" t="s">
        <v>17</v>
      </c>
      <c r="AA2"/>
    </row>
    <row r="3" spans="1:32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</row>
    <row r="4" spans="1:32" x14ac:dyDescent="0.2">
      <c r="A4" s="3" t="s">
        <v>2554</v>
      </c>
      <c r="B4" s="2">
        <f t="shared" ref="B4:B13" si="0">+L4+N4+R4+V4+X4</f>
        <v>519</v>
      </c>
      <c r="C4" s="2">
        <f t="shared" ref="C4:C13" si="1">RANK(B4,B$4:B$203,0)</f>
        <v>1</v>
      </c>
      <c r="D4" s="4" t="s">
        <v>20</v>
      </c>
      <c r="E4" s="5" t="s">
        <v>2462</v>
      </c>
      <c r="F4" s="47">
        <v>2011</v>
      </c>
      <c r="G4" s="47">
        <v>1</v>
      </c>
      <c r="J4" s="47">
        <v>58</v>
      </c>
      <c r="K4" s="47">
        <v>85</v>
      </c>
      <c r="L4" s="47">
        <f t="shared" ref="L4:L13" si="2">IF(AND(I4&lt;1,J4&lt;1,K4&lt;1),0,IF(250+((45-(I4*60+J4))*2)&lt;0,0,IF(K4&lt;50,250+((45-(I4*60+J4))*2),IF(K4&gt;49,250+((45-(I4*60+J4))*2)-1,250+((45-(I4*60+J4))*2)))))</f>
        <v>223</v>
      </c>
      <c r="N4" s="47">
        <f t="shared" ref="N4:N13" si="3">IF(M4&lt;89,0,250+((M4-172)*3))</f>
        <v>0</v>
      </c>
      <c r="O4" s="47">
        <v>3</v>
      </c>
      <c r="P4" s="47">
        <v>14</v>
      </c>
      <c r="Q4" s="47">
        <v>0</v>
      </c>
      <c r="R4" s="47">
        <f t="shared" ref="R4:R13" si="4">IF(AND(O4&lt;1,P4&lt;1,Q4&lt;1),0,IF(250+((240-(O4*60+P4))*1)&lt;0,0,250+((240-(O4*60+P4))*1)))</f>
        <v>296</v>
      </c>
      <c r="V4" s="47">
        <f t="shared" ref="V4:V13" si="5">IF(AND(S4&lt;1,T4&lt;1,U4&lt;1),0,IF(500+((240-(S4*60+T4))*1)&lt;0,0,500+((240-(S4*60+T4))*1)))</f>
        <v>0</v>
      </c>
      <c r="Y4" s="7"/>
      <c r="AA4">
        <v>519</v>
      </c>
      <c r="AB4">
        <v>507</v>
      </c>
      <c r="AD4">
        <f t="shared" ref="AD4:AD13" si="6">B4+AA4+AB4+AC4</f>
        <v>1545</v>
      </c>
      <c r="AE4" s="47">
        <v>1</v>
      </c>
      <c r="AF4" s="43">
        <v>0.41597222222222219</v>
      </c>
    </row>
    <row r="5" spans="1:32" x14ac:dyDescent="0.2">
      <c r="A5" s="3" t="s">
        <v>2563</v>
      </c>
      <c r="B5" s="2">
        <f t="shared" si="0"/>
        <v>502</v>
      </c>
      <c r="C5" s="2">
        <f t="shared" si="1"/>
        <v>2</v>
      </c>
      <c r="D5" s="4" t="s">
        <v>20</v>
      </c>
      <c r="E5" s="5" t="s">
        <v>2462</v>
      </c>
      <c r="F5" s="47">
        <v>2012</v>
      </c>
      <c r="G5" s="47">
        <v>1</v>
      </c>
      <c r="J5" s="47">
        <v>56</v>
      </c>
      <c r="K5" s="47">
        <v>91</v>
      </c>
      <c r="L5" s="47">
        <f t="shared" si="2"/>
        <v>227</v>
      </c>
      <c r="N5" s="47">
        <f t="shared" si="3"/>
        <v>0</v>
      </c>
      <c r="O5" s="47">
        <v>3</v>
      </c>
      <c r="P5" s="47">
        <v>35</v>
      </c>
      <c r="Q5" s="47">
        <v>0</v>
      </c>
      <c r="R5" s="47">
        <f t="shared" si="4"/>
        <v>275</v>
      </c>
      <c r="V5" s="47">
        <f t="shared" si="5"/>
        <v>0</v>
      </c>
      <c r="AA5"/>
      <c r="AD5">
        <f t="shared" si="6"/>
        <v>502</v>
      </c>
      <c r="AE5" s="47">
        <v>2</v>
      </c>
    </row>
    <row r="6" spans="1:32" x14ac:dyDescent="0.2">
      <c r="A6" s="3" t="s">
        <v>2463</v>
      </c>
      <c r="B6" s="2">
        <f t="shared" si="0"/>
        <v>488</v>
      </c>
      <c r="C6" s="2">
        <f t="shared" si="1"/>
        <v>3</v>
      </c>
      <c r="D6" s="4" t="s">
        <v>20</v>
      </c>
      <c r="E6" s="5" t="s">
        <v>2462</v>
      </c>
      <c r="F6" s="47">
        <v>2011</v>
      </c>
      <c r="G6" s="47">
        <v>0</v>
      </c>
      <c r="I6" s="47">
        <v>1</v>
      </c>
      <c r="J6" s="47">
        <v>1</v>
      </c>
      <c r="K6" s="47">
        <v>37</v>
      </c>
      <c r="L6" s="47">
        <f t="shared" si="2"/>
        <v>218</v>
      </c>
      <c r="N6" s="47">
        <f t="shared" si="3"/>
        <v>0</v>
      </c>
      <c r="O6" s="47">
        <v>3</v>
      </c>
      <c r="P6" s="47">
        <v>40</v>
      </c>
      <c r="Q6" s="47">
        <v>0</v>
      </c>
      <c r="R6" s="47">
        <f t="shared" si="4"/>
        <v>270</v>
      </c>
      <c r="V6" s="47">
        <f t="shared" si="5"/>
        <v>0</v>
      </c>
      <c r="Y6" s="7"/>
      <c r="AA6">
        <v>424</v>
      </c>
      <c r="AB6">
        <v>0</v>
      </c>
      <c r="AD6">
        <f t="shared" si="6"/>
        <v>912</v>
      </c>
      <c r="AE6" s="47">
        <v>1</v>
      </c>
      <c r="AF6" s="43">
        <v>8.0474537037037049E-4</v>
      </c>
    </row>
    <row r="7" spans="1:32" x14ac:dyDescent="0.2">
      <c r="A7" s="3" t="s">
        <v>2553</v>
      </c>
      <c r="B7" s="2">
        <f t="shared" si="0"/>
        <v>482</v>
      </c>
      <c r="C7" s="2">
        <f t="shared" si="1"/>
        <v>4</v>
      </c>
      <c r="D7" s="4" t="s">
        <v>20</v>
      </c>
      <c r="E7" s="5" t="s">
        <v>2462</v>
      </c>
      <c r="F7" s="47">
        <v>2010</v>
      </c>
      <c r="G7" s="47">
        <v>1</v>
      </c>
      <c r="I7" s="47">
        <v>1</v>
      </c>
      <c r="J7" s="47">
        <v>13</v>
      </c>
      <c r="K7" s="47">
        <v>3</v>
      </c>
      <c r="L7" s="47">
        <f t="shared" si="2"/>
        <v>194</v>
      </c>
      <c r="N7" s="47">
        <f t="shared" si="3"/>
        <v>0</v>
      </c>
      <c r="O7" s="47">
        <v>3</v>
      </c>
      <c r="P7" s="47">
        <v>22</v>
      </c>
      <c r="Q7" s="47">
        <v>0</v>
      </c>
      <c r="R7" s="47">
        <f t="shared" si="4"/>
        <v>288</v>
      </c>
      <c r="V7" s="47">
        <f t="shared" si="5"/>
        <v>0</v>
      </c>
      <c r="AA7"/>
      <c r="AD7">
        <f t="shared" si="6"/>
        <v>482</v>
      </c>
      <c r="AE7" s="47">
        <v>1</v>
      </c>
      <c r="AF7" s="43">
        <v>0.41597222222222219</v>
      </c>
    </row>
    <row r="8" spans="1:32" x14ac:dyDescent="0.2">
      <c r="A8" s="3" t="s">
        <v>2572</v>
      </c>
      <c r="B8" s="2">
        <f t="shared" si="0"/>
        <v>416</v>
      </c>
      <c r="C8" s="2">
        <f t="shared" si="1"/>
        <v>5</v>
      </c>
      <c r="D8" s="4" t="s">
        <v>20</v>
      </c>
      <c r="E8" s="5" t="s">
        <v>2462</v>
      </c>
      <c r="F8" s="47">
        <v>2010</v>
      </c>
      <c r="G8" s="47">
        <v>1</v>
      </c>
      <c r="I8" s="47">
        <v>1</v>
      </c>
      <c r="J8" s="47">
        <v>21</v>
      </c>
      <c r="K8" s="47">
        <v>27</v>
      </c>
      <c r="L8" s="47">
        <f t="shared" si="2"/>
        <v>178</v>
      </c>
      <c r="N8" s="47">
        <f t="shared" si="3"/>
        <v>0</v>
      </c>
      <c r="O8" s="47">
        <v>4</v>
      </c>
      <c r="P8" s="47">
        <v>12</v>
      </c>
      <c r="Q8" s="47">
        <v>0</v>
      </c>
      <c r="R8" s="47">
        <f t="shared" si="4"/>
        <v>238</v>
      </c>
      <c r="V8" s="47">
        <f t="shared" si="5"/>
        <v>0</v>
      </c>
      <c r="Y8" s="7"/>
      <c r="AA8"/>
      <c r="AD8">
        <f t="shared" si="6"/>
        <v>416</v>
      </c>
      <c r="AE8" s="47">
        <v>2</v>
      </c>
    </row>
    <row r="9" spans="1:32" hidden="1" x14ac:dyDescent="0.2">
      <c r="A9" s="3" t="s">
        <v>2455</v>
      </c>
      <c r="B9" s="2">
        <f t="shared" si="0"/>
        <v>0</v>
      </c>
      <c r="C9" s="2">
        <f t="shared" si="1"/>
        <v>6</v>
      </c>
      <c r="D9" s="4" t="s">
        <v>20</v>
      </c>
      <c r="E9" s="5" t="s">
        <v>2346</v>
      </c>
      <c r="F9" s="47">
        <v>2010</v>
      </c>
      <c r="G9" s="47">
        <v>0</v>
      </c>
      <c r="L9" s="47">
        <f t="shared" si="2"/>
        <v>0</v>
      </c>
      <c r="N9" s="47">
        <f t="shared" si="3"/>
        <v>0</v>
      </c>
      <c r="R9" s="47">
        <f t="shared" si="4"/>
        <v>0</v>
      </c>
      <c r="V9" s="47">
        <f t="shared" si="5"/>
        <v>0</v>
      </c>
      <c r="AA9">
        <v>0</v>
      </c>
      <c r="AB9">
        <v>392</v>
      </c>
      <c r="AD9">
        <f t="shared" si="6"/>
        <v>392</v>
      </c>
      <c r="AE9" s="47" t="s">
        <v>2559</v>
      </c>
    </row>
    <row r="10" spans="1:32" hidden="1" x14ac:dyDescent="0.2">
      <c r="A10" s="3" t="s">
        <v>2576</v>
      </c>
      <c r="B10" s="2">
        <f t="shared" si="0"/>
        <v>0</v>
      </c>
      <c r="C10" s="2">
        <f t="shared" si="1"/>
        <v>6</v>
      </c>
      <c r="D10" s="4" t="s">
        <v>20</v>
      </c>
      <c r="E10" s="5" t="s">
        <v>2317</v>
      </c>
      <c r="F10" s="47">
        <v>2010</v>
      </c>
      <c r="G10" s="47">
        <v>1</v>
      </c>
      <c r="L10" s="47">
        <f t="shared" si="2"/>
        <v>0</v>
      </c>
      <c r="N10" s="47">
        <f t="shared" si="3"/>
        <v>0</v>
      </c>
      <c r="R10" s="47">
        <f t="shared" si="4"/>
        <v>0</v>
      </c>
      <c r="V10" s="47">
        <f t="shared" si="5"/>
        <v>0</v>
      </c>
      <c r="AA10"/>
      <c r="AD10">
        <f t="shared" si="6"/>
        <v>0</v>
      </c>
      <c r="AE10" s="47">
        <v>2</v>
      </c>
    </row>
    <row r="11" spans="1:32" hidden="1" x14ac:dyDescent="0.2">
      <c r="A11" s="3" t="s">
        <v>2523</v>
      </c>
      <c r="B11" s="2">
        <f t="shared" si="0"/>
        <v>0</v>
      </c>
      <c r="C11" s="2">
        <f t="shared" si="1"/>
        <v>6</v>
      </c>
      <c r="G11" s="47">
        <v>1</v>
      </c>
      <c r="L11" s="47">
        <f t="shared" si="2"/>
        <v>0</v>
      </c>
      <c r="N11" s="47">
        <f t="shared" si="3"/>
        <v>0</v>
      </c>
      <c r="R11" s="47">
        <f t="shared" si="4"/>
        <v>0</v>
      </c>
      <c r="V11" s="47">
        <f t="shared" si="5"/>
        <v>0</v>
      </c>
      <c r="AA11"/>
      <c r="AD11">
        <f t="shared" si="6"/>
        <v>0</v>
      </c>
      <c r="AE11" s="47">
        <v>2</v>
      </c>
    </row>
    <row r="12" spans="1:32" hidden="1" x14ac:dyDescent="0.2">
      <c r="A12" s="3" t="s">
        <v>2524</v>
      </c>
      <c r="B12" s="2">
        <f t="shared" si="0"/>
        <v>0</v>
      </c>
      <c r="C12" s="2">
        <f t="shared" si="1"/>
        <v>6</v>
      </c>
      <c r="G12" s="47">
        <v>1</v>
      </c>
      <c r="L12" s="47">
        <f t="shared" si="2"/>
        <v>0</v>
      </c>
      <c r="N12" s="47">
        <f t="shared" si="3"/>
        <v>0</v>
      </c>
      <c r="R12" s="47">
        <f t="shared" si="4"/>
        <v>0</v>
      </c>
      <c r="V12" s="47">
        <f t="shared" si="5"/>
        <v>0</v>
      </c>
      <c r="AA12"/>
      <c r="AD12">
        <f t="shared" si="6"/>
        <v>0</v>
      </c>
      <c r="AE12" s="47">
        <v>2</v>
      </c>
    </row>
    <row r="13" spans="1:32" hidden="1" x14ac:dyDescent="0.2">
      <c r="A13" s="3" t="s">
        <v>2525</v>
      </c>
      <c r="B13" s="2">
        <f t="shared" si="0"/>
        <v>0</v>
      </c>
      <c r="C13" s="2">
        <f t="shared" si="1"/>
        <v>6</v>
      </c>
      <c r="G13" s="47">
        <v>1</v>
      </c>
      <c r="L13" s="47">
        <f t="shared" si="2"/>
        <v>0</v>
      </c>
      <c r="N13" s="47">
        <f t="shared" si="3"/>
        <v>0</v>
      </c>
      <c r="R13" s="47">
        <f t="shared" si="4"/>
        <v>0</v>
      </c>
      <c r="V13" s="47">
        <f t="shared" si="5"/>
        <v>0</v>
      </c>
      <c r="AA13"/>
      <c r="AD13">
        <f t="shared" si="6"/>
        <v>0</v>
      </c>
      <c r="AE13" s="47">
        <v>2</v>
      </c>
    </row>
    <row r="14" spans="1:32" hidden="1" x14ac:dyDescent="0.2">
      <c r="A14" s="3" t="s">
        <v>2527</v>
      </c>
      <c r="B14" s="2">
        <f t="shared" ref="B14:B77" si="7">+L14+N14+R14+V14+X14</f>
        <v>0</v>
      </c>
      <c r="C14" s="2">
        <f t="shared" ref="C14:C77" si="8">RANK(B14,B$4:B$203,0)</f>
        <v>6</v>
      </c>
      <c r="G14" s="47">
        <v>1</v>
      </c>
      <c r="L14" s="47">
        <f t="shared" ref="L14:L77" si="9">IF(AND(I14&lt;1,J14&lt;1,K14&lt;1),0,IF(250+((45-(I14*60+J14))*2)&lt;0,0,IF(K14&lt;50,250+((45-(I14*60+J14))*2),IF(K14&gt;49,250+((45-(I14*60+J14))*2)-1,250+((45-(I14*60+J14))*2)))))</f>
        <v>0</v>
      </c>
      <c r="N14" s="47">
        <f t="shared" ref="N14:N77" si="10">IF(M14&lt;89,0,250+((M14-172)*3))</f>
        <v>0</v>
      </c>
      <c r="R14" s="47">
        <f t="shared" ref="R14:R77" si="11">IF(AND(O14&lt;1,P14&lt;1,Q14&lt;1),0,IF(250+((240-(O14*60+P14))*1)&lt;0,0,250+((240-(O14*60+P14))*1)))</f>
        <v>0</v>
      </c>
      <c r="V14" s="47">
        <f t="shared" ref="V14:V77" si="12">IF(AND(S14&lt;1,T14&lt;1,U14&lt;1),0,IF(500+((240-(S14*60+T14))*1)&lt;0,0,500+((240-(S14*60+T14))*1)))</f>
        <v>0</v>
      </c>
      <c r="AA14"/>
      <c r="AD14">
        <f t="shared" ref="AD14:AD17" si="13">B14+AA14+AB14+AC14</f>
        <v>0</v>
      </c>
      <c r="AE14" s="47"/>
    </row>
    <row r="15" spans="1:32" hidden="1" x14ac:dyDescent="0.2">
      <c r="A15" s="3" t="s">
        <v>2528</v>
      </c>
      <c r="B15" s="2">
        <f t="shared" si="7"/>
        <v>0</v>
      </c>
      <c r="C15" s="2">
        <f t="shared" si="8"/>
        <v>6</v>
      </c>
      <c r="G15" s="47">
        <v>1</v>
      </c>
      <c r="L15" s="47">
        <f t="shared" si="9"/>
        <v>0</v>
      </c>
      <c r="N15" s="47">
        <f t="shared" si="10"/>
        <v>0</v>
      </c>
      <c r="R15" s="47">
        <f t="shared" si="11"/>
        <v>0</v>
      </c>
      <c r="V15" s="47">
        <f t="shared" si="12"/>
        <v>0</v>
      </c>
      <c r="AA15">
        <v>504</v>
      </c>
      <c r="AB15">
        <v>0</v>
      </c>
      <c r="AD15">
        <f t="shared" si="13"/>
        <v>504</v>
      </c>
      <c r="AE15" s="47"/>
    </row>
    <row r="16" spans="1:32" hidden="1" x14ac:dyDescent="0.2">
      <c r="A16" s="3" t="s">
        <v>2509</v>
      </c>
      <c r="B16" s="2">
        <f t="shared" si="7"/>
        <v>0</v>
      </c>
      <c r="C16" s="2">
        <f t="shared" si="8"/>
        <v>6</v>
      </c>
      <c r="G16" s="47">
        <v>1</v>
      </c>
      <c r="L16" s="47">
        <f t="shared" si="9"/>
        <v>0</v>
      </c>
      <c r="N16" s="47">
        <f t="shared" si="10"/>
        <v>0</v>
      </c>
      <c r="R16" s="47">
        <f t="shared" si="11"/>
        <v>0</v>
      </c>
      <c r="V16" s="47">
        <f t="shared" si="12"/>
        <v>0</v>
      </c>
      <c r="AA16"/>
      <c r="AD16">
        <f t="shared" si="13"/>
        <v>0</v>
      </c>
      <c r="AE16" s="47"/>
    </row>
    <row r="17" spans="1:30" hidden="1" x14ac:dyDescent="0.2">
      <c r="A17" s="3" t="s">
        <v>127</v>
      </c>
      <c r="B17" s="2">
        <f t="shared" si="7"/>
        <v>0</v>
      </c>
      <c r="C17" s="2">
        <f t="shared" si="8"/>
        <v>6</v>
      </c>
      <c r="L17" s="47">
        <f t="shared" si="9"/>
        <v>0</v>
      </c>
      <c r="N17" s="47">
        <f t="shared" si="10"/>
        <v>0</v>
      </c>
      <c r="R17" s="47">
        <f t="shared" si="11"/>
        <v>0</v>
      </c>
      <c r="V17" s="47">
        <f t="shared" si="12"/>
        <v>0</v>
      </c>
      <c r="W17"/>
      <c r="X17"/>
      <c r="Y17" s="7"/>
      <c r="Z17"/>
      <c r="AA17"/>
      <c r="AD17">
        <f t="shared" si="13"/>
        <v>0</v>
      </c>
    </row>
    <row r="18" spans="1:30" hidden="1" x14ac:dyDescent="0.2">
      <c r="A18" s="3" t="s">
        <v>128</v>
      </c>
      <c r="B18" s="2">
        <f t="shared" si="7"/>
        <v>0</v>
      </c>
      <c r="C18" s="2">
        <f t="shared" si="8"/>
        <v>6</v>
      </c>
      <c r="L18" s="47">
        <f t="shared" si="9"/>
        <v>0</v>
      </c>
      <c r="N18" s="47">
        <f t="shared" si="10"/>
        <v>0</v>
      </c>
      <c r="R18" s="47">
        <f t="shared" si="11"/>
        <v>0</v>
      </c>
      <c r="V18" s="47">
        <f t="shared" si="12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7"/>
        <v>0</v>
      </c>
      <c r="C19" s="2">
        <f t="shared" si="8"/>
        <v>6</v>
      </c>
      <c r="L19" s="47">
        <f t="shared" si="9"/>
        <v>0</v>
      </c>
      <c r="N19" s="47">
        <f t="shared" si="10"/>
        <v>0</v>
      </c>
      <c r="R19" s="47">
        <f t="shared" si="11"/>
        <v>0</v>
      </c>
      <c r="V19" s="47">
        <f t="shared" si="12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7"/>
        <v>0</v>
      </c>
      <c r="C20" s="2">
        <f t="shared" si="8"/>
        <v>6</v>
      </c>
      <c r="L20" s="47">
        <f t="shared" si="9"/>
        <v>0</v>
      </c>
      <c r="N20" s="47">
        <f t="shared" si="10"/>
        <v>0</v>
      </c>
      <c r="R20" s="47">
        <f t="shared" si="11"/>
        <v>0</v>
      </c>
      <c r="V20" s="47">
        <f t="shared" si="12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7"/>
        <v>0</v>
      </c>
      <c r="C21" s="2">
        <f t="shared" si="8"/>
        <v>6</v>
      </c>
      <c r="L21" s="47">
        <f t="shared" si="9"/>
        <v>0</v>
      </c>
      <c r="N21" s="47">
        <f t="shared" si="10"/>
        <v>0</v>
      </c>
      <c r="R21" s="47">
        <f t="shared" si="11"/>
        <v>0</v>
      </c>
      <c r="V21" s="47">
        <f t="shared" si="12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7"/>
        <v>0</v>
      </c>
      <c r="C22" s="2">
        <f t="shared" si="8"/>
        <v>6</v>
      </c>
      <c r="L22" s="47">
        <f t="shared" si="9"/>
        <v>0</v>
      </c>
      <c r="N22" s="47">
        <f t="shared" si="10"/>
        <v>0</v>
      </c>
      <c r="R22" s="47">
        <f t="shared" si="11"/>
        <v>0</v>
      </c>
      <c r="V22" s="47">
        <f t="shared" si="12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7"/>
        <v>0</v>
      </c>
      <c r="C23" s="2">
        <f t="shared" si="8"/>
        <v>6</v>
      </c>
      <c r="L23" s="47">
        <f t="shared" si="9"/>
        <v>0</v>
      </c>
      <c r="N23" s="47">
        <f t="shared" si="10"/>
        <v>0</v>
      </c>
      <c r="R23" s="47">
        <f t="shared" si="11"/>
        <v>0</v>
      </c>
      <c r="V23" s="47">
        <f t="shared" si="12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7"/>
        <v>0</v>
      </c>
      <c r="C24" s="2">
        <f t="shared" si="8"/>
        <v>6</v>
      </c>
      <c r="L24" s="47">
        <f t="shared" si="9"/>
        <v>0</v>
      </c>
      <c r="N24" s="47">
        <f t="shared" si="10"/>
        <v>0</v>
      </c>
      <c r="R24" s="47">
        <f t="shared" si="11"/>
        <v>0</v>
      </c>
      <c r="V24" s="47">
        <f t="shared" si="12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7"/>
        <v>0</v>
      </c>
      <c r="C25" s="2">
        <f t="shared" si="8"/>
        <v>6</v>
      </c>
      <c r="L25" s="47">
        <f t="shared" si="9"/>
        <v>0</v>
      </c>
      <c r="N25" s="47">
        <f t="shared" si="10"/>
        <v>0</v>
      </c>
      <c r="R25" s="47">
        <f t="shared" si="11"/>
        <v>0</v>
      </c>
      <c r="V25" s="47">
        <f t="shared" si="12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7"/>
        <v>0</v>
      </c>
      <c r="C26" s="2">
        <f t="shared" si="8"/>
        <v>6</v>
      </c>
      <c r="L26" s="47">
        <f t="shared" si="9"/>
        <v>0</v>
      </c>
      <c r="N26" s="47">
        <f t="shared" si="10"/>
        <v>0</v>
      </c>
      <c r="R26" s="47">
        <f t="shared" si="11"/>
        <v>0</v>
      </c>
      <c r="V26" s="47">
        <f t="shared" si="12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7"/>
        <v>0</v>
      </c>
      <c r="C27" s="2">
        <f t="shared" si="8"/>
        <v>6</v>
      </c>
      <c r="L27" s="47">
        <f t="shared" si="9"/>
        <v>0</v>
      </c>
      <c r="N27" s="47">
        <f t="shared" si="10"/>
        <v>0</v>
      </c>
      <c r="R27" s="47">
        <f t="shared" si="11"/>
        <v>0</v>
      </c>
      <c r="V27" s="47">
        <f t="shared" si="12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7"/>
        <v>0</v>
      </c>
      <c r="C28" s="2">
        <f t="shared" si="8"/>
        <v>6</v>
      </c>
      <c r="L28" s="47">
        <f t="shared" si="9"/>
        <v>0</v>
      </c>
      <c r="N28" s="47">
        <f t="shared" si="10"/>
        <v>0</v>
      </c>
      <c r="R28" s="47">
        <f t="shared" si="11"/>
        <v>0</v>
      </c>
      <c r="V28" s="47">
        <f t="shared" si="12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7"/>
        <v>0</v>
      </c>
      <c r="C29" s="2">
        <f t="shared" si="8"/>
        <v>6</v>
      </c>
      <c r="L29" s="47">
        <f t="shared" si="9"/>
        <v>0</v>
      </c>
      <c r="N29" s="47">
        <f t="shared" si="10"/>
        <v>0</v>
      </c>
      <c r="R29" s="47">
        <f t="shared" si="11"/>
        <v>0</v>
      </c>
      <c r="V29" s="47">
        <f t="shared" si="12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7"/>
        <v>0</v>
      </c>
      <c r="C30" s="2">
        <f t="shared" si="8"/>
        <v>6</v>
      </c>
      <c r="L30" s="47">
        <f t="shared" si="9"/>
        <v>0</v>
      </c>
      <c r="N30" s="47">
        <f t="shared" si="10"/>
        <v>0</v>
      </c>
      <c r="R30" s="47">
        <f t="shared" si="11"/>
        <v>0</v>
      </c>
      <c r="V30" s="47">
        <f t="shared" si="12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7"/>
        <v>0</v>
      </c>
      <c r="C31" s="2">
        <f t="shared" si="8"/>
        <v>6</v>
      </c>
      <c r="L31" s="47">
        <f t="shared" si="9"/>
        <v>0</v>
      </c>
      <c r="N31" s="47">
        <f t="shared" si="10"/>
        <v>0</v>
      </c>
      <c r="R31" s="47">
        <f t="shared" si="11"/>
        <v>0</v>
      </c>
      <c r="V31" s="47">
        <f t="shared" si="12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7"/>
        <v>0</v>
      </c>
      <c r="C32" s="2">
        <f t="shared" si="8"/>
        <v>6</v>
      </c>
      <c r="L32" s="47">
        <f t="shared" si="9"/>
        <v>0</v>
      </c>
      <c r="N32" s="47">
        <f t="shared" si="10"/>
        <v>0</v>
      </c>
      <c r="R32" s="47">
        <f t="shared" si="11"/>
        <v>0</v>
      </c>
      <c r="V32" s="47">
        <f t="shared" si="12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7"/>
        <v>0</v>
      </c>
      <c r="C33" s="2">
        <f t="shared" si="8"/>
        <v>6</v>
      </c>
      <c r="L33" s="47">
        <f t="shared" si="9"/>
        <v>0</v>
      </c>
      <c r="N33" s="47">
        <f t="shared" si="10"/>
        <v>0</v>
      </c>
      <c r="R33" s="47">
        <f t="shared" si="11"/>
        <v>0</v>
      </c>
      <c r="V33" s="47">
        <f t="shared" si="12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7"/>
        <v>0</v>
      </c>
      <c r="C34" s="2">
        <f t="shared" si="8"/>
        <v>6</v>
      </c>
      <c r="L34" s="47">
        <f t="shared" si="9"/>
        <v>0</v>
      </c>
      <c r="N34" s="47">
        <f t="shared" si="10"/>
        <v>0</v>
      </c>
      <c r="R34" s="47">
        <f t="shared" si="11"/>
        <v>0</v>
      </c>
      <c r="V34" s="47">
        <f t="shared" si="12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7"/>
        <v>0</v>
      </c>
      <c r="C35" s="2">
        <f t="shared" si="8"/>
        <v>6</v>
      </c>
      <c r="L35" s="47">
        <f t="shared" si="9"/>
        <v>0</v>
      </c>
      <c r="N35" s="47">
        <f t="shared" si="10"/>
        <v>0</v>
      </c>
      <c r="R35" s="47">
        <f t="shared" si="11"/>
        <v>0</v>
      </c>
      <c r="V35" s="47">
        <f t="shared" si="12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7"/>
        <v>0</v>
      </c>
      <c r="C36" s="2">
        <f t="shared" si="8"/>
        <v>6</v>
      </c>
      <c r="L36" s="47">
        <f t="shared" si="9"/>
        <v>0</v>
      </c>
      <c r="N36" s="47">
        <f t="shared" si="10"/>
        <v>0</v>
      </c>
      <c r="R36" s="47">
        <f t="shared" si="11"/>
        <v>0</v>
      </c>
      <c r="V36" s="47">
        <f t="shared" si="12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7"/>
        <v>0</v>
      </c>
      <c r="C37" s="2">
        <f t="shared" si="8"/>
        <v>6</v>
      </c>
      <c r="L37" s="47">
        <f t="shared" si="9"/>
        <v>0</v>
      </c>
      <c r="N37" s="47">
        <f t="shared" si="10"/>
        <v>0</v>
      </c>
      <c r="R37" s="47">
        <f t="shared" si="11"/>
        <v>0</v>
      </c>
      <c r="V37" s="47">
        <f t="shared" si="12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7"/>
        <v>0</v>
      </c>
      <c r="C38" s="2">
        <f t="shared" si="8"/>
        <v>6</v>
      </c>
      <c r="L38" s="47">
        <f t="shared" si="9"/>
        <v>0</v>
      </c>
      <c r="N38" s="47">
        <f t="shared" si="10"/>
        <v>0</v>
      </c>
      <c r="R38" s="47">
        <f t="shared" si="11"/>
        <v>0</v>
      </c>
      <c r="V38" s="47">
        <f t="shared" si="12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7"/>
        <v>0</v>
      </c>
      <c r="C39" s="2">
        <f t="shared" si="8"/>
        <v>6</v>
      </c>
      <c r="L39" s="47">
        <f t="shared" si="9"/>
        <v>0</v>
      </c>
      <c r="N39" s="47">
        <f t="shared" si="10"/>
        <v>0</v>
      </c>
      <c r="R39" s="47">
        <f t="shared" si="11"/>
        <v>0</v>
      </c>
      <c r="V39" s="47">
        <f t="shared" si="12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7"/>
        <v>0</v>
      </c>
      <c r="C40" s="2">
        <f t="shared" si="8"/>
        <v>6</v>
      </c>
      <c r="L40" s="47">
        <f t="shared" si="9"/>
        <v>0</v>
      </c>
      <c r="N40" s="47">
        <f t="shared" si="10"/>
        <v>0</v>
      </c>
      <c r="R40" s="47">
        <f t="shared" si="11"/>
        <v>0</v>
      </c>
      <c r="V40" s="47">
        <f t="shared" si="12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7"/>
        <v>0</v>
      </c>
      <c r="C41" s="2">
        <f t="shared" si="8"/>
        <v>6</v>
      </c>
      <c r="L41" s="47">
        <f t="shared" si="9"/>
        <v>0</v>
      </c>
      <c r="N41" s="47">
        <f t="shared" si="10"/>
        <v>0</v>
      </c>
      <c r="R41" s="47">
        <f t="shared" si="11"/>
        <v>0</v>
      </c>
      <c r="V41" s="47">
        <f t="shared" si="12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7"/>
        <v>0</v>
      </c>
      <c r="C42" s="2">
        <f t="shared" si="8"/>
        <v>6</v>
      </c>
      <c r="L42" s="47">
        <f t="shared" si="9"/>
        <v>0</v>
      </c>
      <c r="N42" s="47">
        <f t="shared" si="10"/>
        <v>0</v>
      </c>
      <c r="R42" s="47">
        <f t="shared" si="11"/>
        <v>0</v>
      </c>
      <c r="V42" s="47">
        <f t="shared" si="12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7"/>
        <v>0</v>
      </c>
      <c r="C43" s="2">
        <f t="shared" si="8"/>
        <v>6</v>
      </c>
      <c r="L43" s="47">
        <f t="shared" si="9"/>
        <v>0</v>
      </c>
      <c r="N43" s="47">
        <f t="shared" si="10"/>
        <v>0</v>
      </c>
      <c r="R43" s="47">
        <f t="shared" si="11"/>
        <v>0</v>
      </c>
      <c r="V43" s="47">
        <f t="shared" si="12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7"/>
        <v>0</v>
      </c>
      <c r="C44" s="2">
        <f t="shared" si="8"/>
        <v>6</v>
      </c>
      <c r="L44" s="47">
        <f t="shared" si="9"/>
        <v>0</v>
      </c>
      <c r="N44" s="47">
        <f t="shared" si="10"/>
        <v>0</v>
      </c>
      <c r="R44" s="47">
        <f t="shared" si="11"/>
        <v>0</v>
      </c>
      <c r="V44" s="47">
        <f t="shared" si="12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7"/>
        <v>0</v>
      </c>
      <c r="C45" s="2">
        <f t="shared" si="8"/>
        <v>6</v>
      </c>
      <c r="L45" s="47">
        <f t="shared" si="9"/>
        <v>0</v>
      </c>
      <c r="N45" s="47">
        <f t="shared" si="10"/>
        <v>0</v>
      </c>
      <c r="R45" s="47">
        <f t="shared" si="11"/>
        <v>0</v>
      </c>
      <c r="V45" s="47">
        <f t="shared" si="12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7"/>
        <v>0</v>
      </c>
      <c r="C46" s="2">
        <f t="shared" si="8"/>
        <v>6</v>
      </c>
      <c r="L46" s="47">
        <f t="shared" si="9"/>
        <v>0</v>
      </c>
      <c r="N46" s="47">
        <f t="shared" si="10"/>
        <v>0</v>
      </c>
      <c r="R46" s="47">
        <f t="shared" si="11"/>
        <v>0</v>
      </c>
      <c r="V46" s="47">
        <f t="shared" si="12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7"/>
        <v>0</v>
      </c>
      <c r="C47" s="2">
        <f t="shared" si="8"/>
        <v>6</v>
      </c>
      <c r="L47" s="47">
        <f t="shared" si="9"/>
        <v>0</v>
      </c>
      <c r="N47" s="47">
        <f t="shared" si="10"/>
        <v>0</v>
      </c>
      <c r="R47" s="47">
        <f t="shared" si="11"/>
        <v>0</v>
      </c>
      <c r="V47" s="47">
        <f t="shared" si="12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7"/>
        <v>0</v>
      </c>
      <c r="C48" s="2">
        <f t="shared" si="8"/>
        <v>6</v>
      </c>
      <c r="L48" s="47">
        <f t="shared" si="9"/>
        <v>0</v>
      </c>
      <c r="N48" s="47">
        <f t="shared" si="10"/>
        <v>0</v>
      </c>
      <c r="R48" s="47">
        <f t="shared" si="11"/>
        <v>0</v>
      </c>
      <c r="V48" s="47">
        <f t="shared" si="12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7"/>
        <v>0</v>
      </c>
      <c r="C49" s="2">
        <f t="shared" si="8"/>
        <v>6</v>
      </c>
      <c r="L49" s="47">
        <f t="shared" si="9"/>
        <v>0</v>
      </c>
      <c r="N49" s="47">
        <f t="shared" si="10"/>
        <v>0</v>
      </c>
      <c r="R49" s="47">
        <f t="shared" si="11"/>
        <v>0</v>
      </c>
      <c r="V49" s="47">
        <f t="shared" si="12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7"/>
        <v>0</v>
      </c>
      <c r="C50" s="2">
        <f t="shared" si="8"/>
        <v>6</v>
      </c>
      <c r="L50" s="47">
        <f t="shared" si="9"/>
        <v>0</v>
      </c>
      <c r="N50" s="47">
        <f t="shared" si="10"/>
        <v>0</v>
      </c>
      <c r="R50" s="47">
        <f t="shared" si="11"/>
        <v>0</v>
      </c>
      <c r="V50" s="47">
        <f t="shared" si="12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7"/>
        <v>0</v>
      </c>
      <c r="C51" s="2">
        <f t="shared" si="8"/>
        <v>6</v>
      </c>
      <c r="L51" s="47">
        <f t="shared" si="9"/>
        <v>0</v>
      </c>
      <c r="N51" s="47">
        <f t="shared" si="10"/>
        <v>0</v>
      </c>
      <c r="R51" s="47">
        <f t="shared" si="11"/>
        <v>0</v>
      </c>
      <c r="V51" s="47">
        <f t="shared" si="12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7"/>
        <v>0</v>
      </c>
      <c r="C52" s="2">
        <f t="shared" si="8"/>
        <v>6</v>
      </c>
      <c r="L52" s="47">
        <f t="shared" si="9"/>
        <v>0</v>
      </c>
      <c r="N52" s="47">
        <f t="shared" si="10"/>
        <v>0</v>
      </c>
      <c r="R52" s="47">
        <f t="shared" si="11"/>
        <v>0</v>
      </c>
      <c r="V52" s="47">
        <f t="shared" si="12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7"/>
        <v>0</v>
      </c>
      <c r="C53" s="2">
        <f t="shared" si="8"/>
        <v>6</v>
      </c>
      <c r="L53" s="47">
        <f t="shared" si="9"/>
        <v>0</v>
      </c>
      <c r="N53" s="47">
        <f t="shared" si="10"/>
        <v>0</v>
      </c>
      <c r="R53" s="47">
        <f t="shared" si="11"/>
        <v>0</v>
      </c>
      <c r="V53" s="47">
        <f t="shared" si="12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7"/>
        <v>0</v>
      </c>
      <c r="C54" s="2">
        <f t="shared" si="8"/>
        <v>6</v>
      </c>
      <c r="L54" s="47">
        <f t="shared" si="9"/>
        <v>0</v>
      </c>
      <c r="N54" s="47">
        <f t="shared" si="10"/>
        <v>0</v>
      </c>
      <c r="R54" s="47">
        <f t="shared" si="11"/>
        <v>0</v>
      </c>
      <c r="V54" s="47">
        <f t="shared" si="12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7"/>
        <v>0</v>
      </c>
      <c r="C55" s="2">
        <f t="shared" si="8"/>
        <v>6</v>
      </c>
      <c r="L55" s="47">
        <f t="shared" si="9"/>
        <v>0</v>
      </c>
      <c r="N55" s="47">
        <f t="shared" si="10"/>
        <v>0</v>
      </c>
      <c r="R55" s="47">
        <f t="shared" si="11"/>
        <v>0</v>
      </c>
      <c r="V55" s="47">
        <f t="shared" si="12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7"/>
        <v>0</v>
      </c>
      <c r="C56" s="2">
        <f t="shared" si="8"/>
        <v>6</v>
      </c>
      <c r="L56" s="47">
        <f t="shared" si="9"/>
        <v>0</v>
      </c>
      <c r="N56" s="47">
        <f t="shared" si="10"/>
        <v>0</v>
      </c>
      <c r="R56" s="47">
        <f t="shared" si="11"/>
        <v>0</v>
      </c>
      <c r="V56" s="47">
        <f t="shared" si="12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7"/>
        <v>0</v>
      </c>
      <c r="C57" s="2">
        <f t="shared" si="8"/>
        <v>6</v>
      </c>
      <c r="L57" s="47">
        <f t="shared" si="9"/>
        <v>0</v>
      </c>
      <c r="N57" s="47">
        <f t="shared" si="10"/>
        <v>0</v>
      </c>
      <c r="R57" s="47">
        <f t="shared" si="11"/>
        <v>0</v>
      </c>
      <c r="V57" s="47">
        <f t="shared" si="12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7"/>
        <v>0</v>
      </c>
      <c r="C58" s="2">
        <f t="shared" si="8"/>
        <v>6</v>
      </c>
      <c r="L58" s="47">
        <f t="shared" si="9"/>
        <v>0</v>
      </c>
      <c r="N58" s="47">
        <f t="shared" si="10"/>
        <v>0</v>
      </c>
      <c r="R58" s="47">
        <f t="shared" si="11"/>
        <v>0</v>
      </c>
      <c r="V58" s="47">
        <f t="shared" si="12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7"/>
        <v>0</v>
      </c>
      <c r="C59" s="2">
        <f t="shared" si="8"/>
        <v>6</v>
      </c>
      <c r="L59" s="47">
        <f t="shared" si="9"/>
        <v>0</v>
      </c>
      <c r="N59" s="47">
        <f t="shared" si="10"/>
        <v>0</v>
      </c>
      <c r="R59" s="47">
        <f t="shared" si="11"/>
        <v>0</v>
      </c>
      <c r="V59" s="47">
        <f t="shared" si="12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7"/>
        <v>0</v>
      </c>
      <c r="C60" s="2">
        <f t="shared" si="8"/>
        <v>6</v>
      </c>
      <c r="L60" s="47">
        <f t="shared" si="9"/>
        <v>0</v>
      </c>
      <c r="N60" s="47">
        <f t="shared" si="10"/>
        <v>0</v>
      </c>
      <c r="R60" s="47">
        <f t="shared" si="11"/>
        <v>0</v>
      </c>
      <c r="V60" s="47">
        <f t="shared" si="12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7"/>
        <v>0</v>
      </c>
      <c r="C61" s="2">
        <f t="shared" si="8"/>
        <v>6</v>
      </c>
      <c r="L61" s="47">
        <f t="shared" si="9"/>
        <v>0</v>
      </c>
      <c r="N61" s="47">
        <f t="shared" si="10"/>
        <v>0</v>
      </c>
      <c r="R61" s="47">
        <f t="shared" si="11"/>
        <v>0</v>
      </c>
      <c r="V61" s="47">
        <f t="shared" si="12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7"/>
        <v>0</v>
      </c>
      <c r="C62" s="2">
        <f t="shared" si="8"/>
        <v>6</v>
      </c>
      <c r="L62" s="47">
        <f t="shared" si="9"/>
        <v>0</v>
      </c>
      <c r="N62" s="47">
        <f t="shared" si="10"/>
        <v>0</v>
      </c>
      <c r="R62" s="47">
        <f t="shared" si="11"/>
        <v>0</v>
      </c>
      <c r="V62" s="47">
        <f t="shared" si="12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7"/>
        <v>0</v>
      </c>
      <c r="C63" s="2">
        <f t="shared" si="8"/>
        <v>6</v>
      </c>
      <c r="L63" s="47">
        <f t="shared" si="9"/>
        <v>0</v>
      </c>
      <c r="N63" s="47">
        <f t="shared" si="10"/>
        <v>0</v>
      </c>
      <c r="R63" s="47">
        <f t="shared" si="11"/>
        <v>0</v>
      </c>
      <c r="V63" s="47">
        <f t="shared" si="12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7"/>
        <v>0</v>
      </c>
      <c r="C64" s="2">
        <f t="shared" si="8"/>
        <v>6</v>
      </c>
      <c r="L64" s="47">
        <f t="shared" si="9"/>
        <v>0</v>
      </c>
      <c r="N64" s="47">
        <f t="shared" si="10"/>
        <v>0</v>
      </c>
      <c r="R64" s="47">
        <f t="shared" si="11"/>
        <v>0</v>
      </c>
      <c r="V64" s="47">
        <f t="shared" si="12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7"/>
        <v>0</v>
      </c>
      <c r="C65" s="2">
        <f t="shared" si="8"/>
        <v>6</v>
      </c>
      <c r="L65" s="47">
        <f t="shared" si="9"/>
        <v>0</v>
      </c>
      <c r="N65" s="47">
        <f t="shared" si="10"/>
        <v>0</v>
      </c>
      <c r="R65" s="47">
        <f t="shared" si="11"/>
        <v>0</v>
      </c>
      <c r="V65" s="47">
        <f t="shared" si="12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7"/>
        <v>0</v>
      </c>
      <c r="C66" s="2">
        <f t="shared" si="8"/>
        <v>6</v>
      </c>
      <c r="L66" s="47">
        <f t="shared" si="9"/>
        <v>0</v>
      </c>
      <c r="N66" s="47">
        <f t="shared" si="10"/>
        <v>0</v>
      </c>
      <c r="R66" s="47">
        <f t="shared" si="11"/>
        <v>0</v>
      </c>
      <c r="V66" s="47">
        <f t="shared" si="12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7"/>
        <v>0</v>
      </c>
      <c r="C67" s="2">
        <f t="shared" si="8"/>
        <v>6</v>
      </c>
      <c r="L67" s="47">
        <f t="shared" si="9"/>
        <v>0</v>
      </c>
      <c r="N67" s="47">
        <f t="shared" si="10"/>
        <v>0</v>
      </c>
      <c r="R67" s="47">
        <f t="shared" si="11"/>
        <v>0</v>
      </c>
      <c r="V67" s="47">
        <f t="shared" si="12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7"/>
        <v>0</v>
      </c>
      <c r="C68" s="2">
        <f t="shared" si="8"/>
        <v>6</v>
      </c>
      <c r="L68" s="47">
        <f t="shared" si="9"/>
        <v>0</v>
      </c>
      <c r="N68" s="47">
        <f t="shared" si="10"/>
        <v>0</v>
      </c>
      <c r="R68" s="47">
        <f t="shared" si="11"/>
        <v>0</v>
      </c>
      <c r="V68" s="47">
        <f t="shared" si="12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7"/>
        <v>0</v>
      </c>
      <c r="C69" s="2">
        <f t="shared" si="8"/>
        <v>6</v>
      </c>
      <c r="L69" s="47">
        <f t="shared" si="9"/>
        <v>0</v>
      </c>
      <c r="N69" s="47">
        <f t="shared" si="10"/>
        <v>0</v>
      </c>
      <c r="R69" s="47">
        <f t="shared" si="11"/>
        <v>0</v>
      </c>
      <c r="V69" s="47">
        <f t="shared" si="12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7"/>
        <v>0</v>
      </c>
      <c r="C70" s="2">
        <f t="shared" si="8"/>
        <v>6</v>
      </c>
      <c r="L70" s="47">
        <f t="shared" si="9"/>
        <v>0</v>
      </c>
      <c r="N70" s="47">
        <f t="shared" si="10"/>
        <v>0</v>
      </c>
      <c r="R70" s="47">
        <f t="shared" si="11"/>
        <v>0</v>
      </c>
      <c r="V70" s="47">
        <f t="shared" si="12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7"/>
        <v>0</v>
      </c>
      <c r="C71" s="2">
        <f t="shared" si="8"/>
        <v>6</v>
      </c>
      <c r="L71" s="47">
        <f t="shared" si="9"/>
        <v>0</v>
      </c>
      <c r="N71" s="47">
        <f t="shared" si="10"/>
        <v>0</v>
      </c>
      <c r="R71" s="47">
        <f t="shared" si="11"/>
        <v>0</v>
      </c>
      <c r="V71" s="47">
        <f t="shared" si="12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7"/>
        <v>0</v>
      </c>
      <c r="C72" s="2">
        <f t="shared" si="8"/>
        <v>6</v>
      </c>
      <c r="L72" s="47">
        <f t="shared" si="9"/>
        <v>0</v>
      </c>
      <c r="N72" s="47">
        <f t="shared" si="10"/>
        <v>0</v>
      </c>
      <c r="R72" s="47">
        <f t="shared" si="11"/>
        <v>0</v>
      </c>
      <c r="V72" s="47">
        <f t="shared" si="12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7"/>
        <v>0</v>
      </c>
      <c r="C73" s="2">
        <f t="shared" si="8"/>
        <v>6</v>
      </c>
      <c r="L73" s="47">
        <f t="shared" si="9"/>
        <v>0</v>
      </c>
      <c r="N73" s="47">
        <f t="shared" si="10"/>
        <v>0</v>
      </c>
      <c r="R73" s="47">
        <f t="shared" si="11"/>
        <v>0</v>
      </c>
      <c r="V73" s="47">
        <f t="shared" si="12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7"/>
        <v>0</v>
      </c>
      <c r="C74" s="2">
        <f t="shared" si="8"/>
        <v>6</v>
      </c>
      <c r="L74" s="47">
        <f t="shared" si="9"/>
        <v>0</v>
      </c>
      <c r="N74" s="47">
        <f t="shared" si="10"/>
        <v>0</v>
      </c>
      <c r="R74" s="47">
        <f t="shared" si="11"/>
        <v>0</v>
      </c>
      <c r="V74" s="47">
        <f t="shared" si="12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7"/>
        <v>0</v>
      </c>
      <c r="C75" s="2">
        <f t="shared" si="8"/>
        <v>6</v>
      </c>
      <c r="L75" s="47">
        <f t="shared" si="9"/>
        <v>0</v>
      </c>
      <c r="N75" s="47">
        <f t="shared" si="10"/>
        <v>0</v>
      </c>
      <c r="R75" s="47">
        <f t="shared" si="11"/>
        <v>0</v>
      </c>
      <c r="V75" s="47">
        <f t="shared" si="12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7"/>
        <v>0</v>
      </c>
      <c r="C76" s="2">
        <f t="shared" si="8"/>
        <v>6</v>
      </c>
      <c r="L76" s="47">
        <f t="shared" si="9"/>
        <v>0</v>
      </c>
      <c r="N76" s="47">
        <f t="shared" si="10"/>
        <v>0</v>
      </c>
      <c r="R76" s="47">
        <f t="shared" si="11"/>
        <v>0</v>
      </c>
      <c r="V76" s="47">
        <f t="shared" si="12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7"/>
        <v>0</v>
      </c>
      <c r="C77" s="2">
        <f t="shared" si="8"/>
        <v>6</v>
      </c>
      <c r="L77" s="47">
        <f t="shared" si="9"/>
        <v>0</v>
      </c>
      <c r="N77" s="47">
        <f t="shared" si="10"/>
        <v>0</v>
      </c>
      <c r="R77" s="47">
        <f t="shared" si="11"/>
        <v>0</v>
      </c>
      <c r="V77" s="47">
        <f t="shared" si="12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4">+L78+N78+R78+V78+X78</f>
        <v>0</v>
      </c>
      <c r="C78" s="2">
        <f t="shared" ref="C78:C141" si="15">RANK(B78,B$4:B$203,0)</f>
        <v>6</v>
      </c>
      <c r="L78" s="47">
        <f t="shared" ref="L78:L141" si="16">IF(AND(I78&lt;1,J78&lt;1,K78&lt;1),0,IF(250+((45-(I78*60+J78))*2)&lt;0,0,IF(K78&lt;50,250+((45-(I78*60+J78))*2),IF(K78&gt;49,250+((45-(I78*60+J78))*2)-1,250+((45-(I78*60+J78))*2)))))</f>
        <v>0</v>
      </c>
      <c r="N78" s="47">
        <f t="shared" ref="N78:N141" si="17">IF(M78&lt;89,0,250+((M78-172)*3))</f>
        <v>0</v>
      </c>
      <c r="R78" s="47">
        <f t="shared" ref="R78:R141" si="18">IF(AND(O78&lt;1,P78&lt;1,Q78&lt;1),0,IF(250+((240-(O78*60+P78))*1)&lt;0,0,250+((240-(O78*60+P78))*1)))</f>
        <v>0</v>
      </c>
      <c r="V78" s="47">
        <f t="shared" ref="V78:V141" si="19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4"/>
        <v>0</v>
      </c>
      <c r="C79" s="2">
        <f t="shared" si="15"/>
        <v>6</v>
      </c>
      <c r="L79" s="47">
        <f t="shared" si="16"/>
        <v>0</v>
      </c>
      <c r="N79" s="47">
        <f t="shared" si="17"/>
        <v>0</v>
      </c>
      <c r="R79" s="47">
        <f t="shared" si="18"/>
        <v>0</v>
      </c>
      <c r="V79" s="47">
        <f t="shared" si="19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4"/>
        <v>0</v>
      </c>
      <c r="C80" s="2">
        <f t="shared" si="15"/>
        <v>6</v>
      </c>
      <c r="L80" s="47">
        <f t="shared" si="16"/>
        <v>0</v>
      </c>
      <c r="N80" s="47">
        <f t="shared" si="17"/>
        <v>0</v>
      </c>
      <c r="R80" s="47">
        <f t="shared" si="18"/>
        <v>0</v>
      </c>
      <c r="V80" s="47">
        <f t="shared" si="19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4"/>
        <v>0</v>
      </c>
      <c r="C81" s="2">
        <f t="shared" si="15"/>
        <v>6</v>
      </c>
      <c r="L81" s="47">
        <f t="shared" si="16"/>
        <v>0</v>
      </c>
      <c r="N81" s="47">
        <f t="shared" si="17"/>
        <v>0</v>
      </c>
      <c r="R81" s="47">
        <f t="shared" si="18"/>
        <v>0</v>
      </c>
      <c r="V81" s="47">
        <f t="shared" si="19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4"/>
        <v>0</v>
      </c>
      <c r="C82" s="2">
        <f t="shared" si="15"/>
        <v>6</v>
      </c>
      <c r="L82" s="47">
        <f t="shared" si="16"/>
        <v>0</v>
      </c>
      <c r="N82" s="47">
        <f t="shared" si="17"/>
        <v>0</v>
      </c>
      <c r="R82" s="47">
        <f t="shared" si="18"/>
        <v>0</v>
      </c>
      <c r="V82" s="47">
        <f t="shared" si="19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4"/>
        <v>0</v>
      </c>
      <c r="C83" s="2">
        <f t="shared" si="15"/>
        <v>6</v>
      </c>
      <c r="L83" s="47">
        <f t="shared" si="16"/>
        <v>0</v>
      </c>
      <c r="N83" s="47">
        <f t="shared" si="17"/>
        <v>0</v>
      </c>
      <c r="R83" s="47">
        <f t="shared" si="18"/>
        <v>0</v>
      </c>
      <c r="V83" s="47">
        <f t="shared" si="19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4"/>
        <v>0</v>
      </c>
      <c r="C84" s="2">
        <f t="shared" si="15"/>
        <v>6</v>
      </c>
      <c r="L84" s="47">
        <f t="shared" si="16"/>
        <v>0</v>
      </c>
      <c r="N84" s="47">
        <f t="shared" si="17"/>
        <v>0</v>
      </c>
      <c r="R84" s="47">
        <f t="shared" si="18"/>
        <v>0</v>
      </c>
      <c r="V84" s="47">
        <f t="shared" si="19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4"/>
        <v>0</v>
      </c>
      <c r="C85" s="2">
        <f t="shared" si="15"/>
        <v>6</v>
      </c>
      <c r="L85" s="47">
        <f t="shared" si="16"/>
        <v>0</v>
      </c>
      <c r="N85" s="47">
        <f t="shared" si="17"/>
        <v>0</v>
      </c>
      <c r="R85" s="47">
        <f t="shared" si="18"/>
        <v>0</v>
      </c>
      <c r="V85" s="47">
        <f t="shared" si="19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4"/>
        <v>0</v>
      </c>
      <c r="C86" s="2">
        <f t="shared" si="15"/>
        <v>6</v>
      </c>
      <c r="L86" s="47">
        <f t="shared" si="16"/>
        <v>0</v>
      </c>
      <c r="N86" s="47">
        <f t="shared" si="17"/>
        <v>0</v>
      </c>
      <c r="R86" s="47">
        <f t="shared" si="18"/>
        <v>0</v>
      </c>
      <c r="V86" s="47">
        <f t="shared" si="19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4"/>
        <v>0</v>
      </c>
      <c r="C87" s="2">
        <f t="shared" si="15"/>
        <v>6</v>
      </c>
      <c r="L87" s="47">
        <f t="shared" si="16"/>
        <v>0</v>
      </c>
      <c r="N87" s="47">
        <f t="shared" si="17"/>
        <v>0</v>
      </c>
      <c r="R87" s="47">
        <f t="shared" si="18"/>
        <v>0</v>
      </c>
      <c r="V87" s="47">
        <f t="shared" si="19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4"/>
        <v>0</v>
      </c>
      <c r="C88" s="2">
        <f t="shared" si="15"/>
        <v>6</v>
      </c>
      <c r="L88" s="47">
        <f t="shared" si="16"/>
        <v>0</v>
      </c>
      <c r="N88" s="47">
        <f t="shared" si="17"/>
        <v>0</v>
      </c>
      <c r="R88" s="47">
        <f t="shared" si="18"/>
        <v>0</v>
      </c>
      <c r="V88" s="47">
        <f t="shared" si="19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4"/>
        <v>0</v>
      </c>
      <c r="C89" s="2">
        <f t="shared" si="15"/>
        <v>6</v>
      </c>
      <c r="L89" s="47">
        <f t="shared" si="16"/>
        <v>0</v>
      </c>
      <c r="N89" s="47">
        <f t="shared" si="17"/>
        <v>0</v>
      </c>
      <c r="R89" s="47">
        <f t="shared" si="18"/>
        <v>0</v>
      </c>
      <c r="V89" s="47">
        <f t="shared" si="19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4"/>
        <v>0</v>
      </c>
      <c r="C90" s="2">
        <f t="shared" si="15"/>
        <v>6</v>
      </c>
      <c r="L90" s="47">
        <f t="shared" si="16"/>
        <v>0</v>
      </c>
      <c r="N90" s="47">
        <f t="shared" si="17"/>
        <v>0</v>
      </c>
      <c r="R90" s="47">
        <f t="shared" si="18"/>
        <v>0</v>
      </c>
      <c r="V90" s="47">
        <f t="shared" si="19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4"/>
        <v>0</v>
      </c>
      <c r="C91" s="2">
        <f t="shared" si="15"/>
        <v>6</v>
      </c>
      <c r="L91" s="47">
        <f t="shared" si="16"/>
        <v>0</v>
      </c>
      <c r="N91" s="47">
        <f t="shared" si="17"/>
        <v>0</v>
      </c>
      <c r="R91" s="47">
        <f t="shared" si="18"/>
        <v>0</v>
      </c>
      <c r="V91" s="47">
        <f t="shared" si="19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4"/>
        <v>0</v>
      </c>
      <c r="C92" s="2">
        <f t="shared" si="15"/>
        <v>6</v>
      </c>
      <c r="L92" s="47">
        <f t="shared" si="16"/>
        <v>0</v>
      </c>
      <c r="N92" s="47">
        <f t="shared" si="17"/>
        <v>0</v>
      </c>
      <c r="R92" s="47">
        <f t="shared" si="18"/>
        <v>0</v>
      </c>
      <c r="V92" s="47">
        <f t="shared" si="19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4"/>
        <v>0</v>
      </c>
      <c r="C93" s="2">
        <f t="shared" si="15"/>
        <v>6</v>
      </c>
      <c r="L93" s="47">
        <f t="shared" si="16"/>
        <v>0</v>
      </c>
      <c r="N93" s="47">
        <f t="shared" si="17"/>
        <v>0</v>
      </c>
      <c r="R93" s="47">
        <f t="shared" si="18"/>
        <v>0</v>
      </c>
      <c r="V93" s="47">
        <f t="shared" si="19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4"/>
        <v>0</v>
      </c>
      <c r="C94" s="2">
        <f t="shared" si="15"/>
        <v>6</v>
      </c>
      <c r="L94" s="47">
        <f t="shared" si="16"/>
        <v>0</v>
      </c>
      <c r="N94" s="47">
        <f t="shared" si="17"/>
        <v>0</v>
      </c>
      <c r="R94" s="47">
        <f t="shared" si="18"/>
        <v>0</v>
      </c>
      <c r="V94" s="47">
        <f t="shared" si="19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4"/>
        <v>0</v>
      </c>
      <c r="C95" s="2">
        <f t="shared" si="15"/>
        <v>6</v>
      </c>
      <c r="L95" s="47">
        <f t="shared" si="16"/>
        <v>0</v>
      </c>
      <c r="N95" s="47">
        <f t="shared" si="17"/>
        <v>0</v>
      </c>
      <c r="R95" s="47">
        <f t="shared" si="18"/>
        <v>0</v>
      </c>
      <c r="V95" s="47">
        <f t="shared" si="19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4"/>
        <v>0</v>
      </c>
      <c r="C96" s="2">
        <f t="shared" si="15"/>
        <v>6</v>
      </c>
      <c r="L96" s="47">
        <f t="shared" si="16"/>
        <v>0</v>
      </c>
      <c r="N96" s="47">
        <f t="shared" si="17"/>
        <v>0</v>
      </c>
      <c r="R96" s="47">
        <f t="shared" si="18"/>
        <v>0</v>
      </c>
      <c r="V96" s="47">
        <f t="shared" si="19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4"/>
        <v>0</v>
      </c>
      <c r="C97" s="2">
        <f t="shared" si="15"/>
        <v>6</v>
      </c>
      <c r="L97" s="47">
        <f t="shared" si="16"/>
        <v>0</v>
      </c>
      <c r="N97" s="47">
        <f t="shared" si="17"/>
        <v>0</v>
      </c>
      <c r="R97" s="47">
        <f t="shared" si="18"/>
        <v>0</v>
      </c>
      <c r="V97" s="47">
        <f t="shared" si="19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4"/>
        <v>0</v>
      </c>
      <c r="C98" s="2">
        <f t="shared" si="15"/>
        <v>6</v>
      </c>
      <c r="L98" s="47">
        <f t="shared" si="16"/>
        <v>0</v>
      </c>
      <c r="N98" s="47">
        <f t="shared" si="17"/>
        <v>0</v>
      </c>
      <c r="R98" s="47">
        <f t="shared" si="18"/>
        <v>0</v>
      </c>
      <c r="V98" s="47">
        <f t="shared" si="19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4"/>
        <v>0</v>
      </c>
      <c r="C99" s="2">
        <f t="shared" si="15"/>
        <v>6</v>
      </c>
      <c r="L99" s="47">
        <f t="shared" si="16"/>
        <v>0</v>
      </c>
      <c r="N99" s="47">
        <f t="shared" si="17"/>
        <v>0</v>
      </c>
      <c r="R99" s="47">
        <f t="shared" si="18"/>
        <v>0</v>
      </c>
      <c r="V99" s="47">
        <f t="shared" si="19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4"/>
        <v>0</v>
      </c>
      <c r="C100" s="2">
        <f t="shared" si="15"/>
        <v>6</v>
      </c>
      <c r="L100" s="47">
        <f t="shared" si="16"/>
        <v>0</v>
      </c>
      <c r="N100" s="47">
        <f t="shared" si="17"/>
        <v>0</v>
      </c>
      <c r="R100" s="47">
        <f t="shared" si="18"/>
        <v>0</v>
      </c>
      <c r="V100" s="47">
        <f t="shared" si="19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4"/>
        <v>0</v>
      </c>
      <c r="C101" s="2">
        <f t="shared" si="15"/>
        <v>6</v>
      </c>
      <c r="L101" s="47">
        <f t="shared" si="16"/>
        <v>0</v>
      </c>
      <c r="N101" s="47">
        <f t="shared" si="17"/>
        <v>0</v>
      </c>
      <c r="R101" s="47">
        <f t="shared" si="18"/>
        <v>0</v>
      </c>
      <c r="V101" s="47">
        <f t="shared" si="19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4"/>
        <v>0</v>
      </c>
      <c r="C102" s="2">
        <f t="shared" si="15"/>
        <v>6</v>
      </c>
      <c r="L102" s="47">
        <f t="shared" si="16"/>
        <v>0</v>
      </c>
      <c r="N102" s="47">
        <f t="shared" si="17"/>
        <v>0</v>
      </c>
      <c r="R102" s="47">
        <f t="shared" si="18"/>
        <v>0</v>
      </c>
      <c r="V102" s="47">
        <f t="shared" si="19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4"/>
        <v>0</v>
      </c>
      <c r="C103" s="2">
        <f t="shared" si="15"/>
        <v>6</v>
      </c>
      <c r="L103" s="47">
        <f t="shared" si="16"/>
        <v>0</v>
      </c>
      <c r="N103" s="47">
        <f t="shared" si="17"/>
        <v>0</v>
      </c>
      <c r="R103" s="47">
        <f t="shared" si="18"/>
        <v>0</v>
      </c>
      <c r="V103" s="47">
        <f t="shared" si="19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4"/>
        <v>0</v>
      </c>
      <c r="C104" s="2">
        <f t="shared" si="15"/>
        <v>6</v>
      </c>
      <c r="L104" s="47">
        <f t="shared" si="16"/>
        <v>0</v>
      </c>
      <c r="N104" s="47">
        <f t="shared" si="17"/>
        <v>0</v>
      </c>
      <c r="R104" s="47">
        <f t="shared" si="18"/>
        <v>0</v>
      </c>
      <c r="V104" s="47">
        <f t="shared" si="19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4"/>
        <v>0</v>
      </c>
      <c r="C105" s="2">
        <f t="shared" si="15"/>
        <v>6</v>
      </c>
      <c r="L105" s="47">
        <f t="shared" si="16"/>
        <v>0</v>
      </c>
      <c r="N105" s="47">
        <f t="shared" si="17"/>
        <v>0</v>
      </c>
      <c r="R105" s="47">
        <f t="shared" si="18"/>
        <v>0</v>
      </c>
      <c r="V105" s="47">
        <f t="shared" si="19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4"/>
        <v>0</v>
      </c>
      <c r="C106" s="2">
        <f t="shared" si="15"/>
        <v>6</v>
      </c>
      <c r="L106" s="47">
        <f t="shared" si="16"/>
        <v>0</v>
      </c>
      <c r="N106" s="47">
        <f t="shared" si="17"/>
        <v>0</v>
      </c>
      <c r="R106" s="47">
        <f t="shared" si="18"/>
        <v>0</v>
      </c>
      <c r="V106" s="47">
        <f t="shared" si="19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4"/>
        <v>0</v>
      </c>
      <c r="C107" s="2">
        <f t="shared" si="15"/>
        <v>6</v>
      </c>
      <c r="L107" s="47">
        <f t="shared" si="16"/>
        <v>0</v>
      </c>
      <c r="N107" s="47">
        <f t="shared" si="17"/>
        <v>0</v>
      </c>
      <c r="R107" s="47">
        <f t="shared" si="18"/>
        <v>0</v>
      </c>
      <c r="V107" s="47">
        <f t="shared" si="19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4"/>
        <v>0</v>
      </c>
      <c r="C108" s="2">
        <f t="shared" si="15"/>
        <v>6</v>
      </c>
      <c r="L108" s="47">
        <f t="shared" si="16"/>
        <v>0</v>
      </c>
      <c r="N108" s="47">
        <f t="shared" si="17"/>
        <v>0</v>
      </c>
      <c r="R108" s="47">
        <f t="shared" si="18"/>
        <v>0</v>
      </c>
      <c r="V108" s="47">
        <f t="shared" si="19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4"/>
        <v>0</v>
      </c>
      <c r="C109" s="2">
        <f t="shared" si="15"/>
        <v>6</v>
      </c>
      <c r="L109" s="47">
        <f t="shared" si="16"/>
        <v>0</v>
      </c>
      <c r="N109" s="47">
        <f t="shared" si="17"/>
        <v>0</v>
      </c>
      <c r="R109" s="47">
        <f t="shared" si="18"/>
        <v>0</v>
      </c>
      <c r="V109" s="47">
        <f t="shared" si="19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4"/>
        <v>0</v>
      </c>
      <c r="C110" s="2">
        <f t="shared" si="15"/>
        <v>6</v>
      </c>
      <c r="L110" s="47">
        <f t="shared" si="16"/>
        <v>0</v>
      </c>
      <c r="N110" s="47">
        <f t="shared" si="17"/>
        <v>0</v>
      </c>
      <c r="R110" s="47">
        <f t="shared" si="18"/>
        <v>0</v>
      </c>
      <c r="V110" s="47">
        <f t="shared" si="19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4"/>
        <v>0</v>
      </c>
      <c r="C111" s="2">
        <f t="shared" si="15"/>
        <v>6</v>
      </c>
      <c r="L111" s="47">
        <f t="shared" si="16"/>
        <v>0</v>
      </c>
      <c r="N111" s="47">
        <f t="shared" si="17"/>
        <v>0</v>
      </c>
      <c r="R111" s="47">
        <f t="shared" si="18"/>
        <v>0</v>
      </c>
      <c r="V111" s="47">
        <f t="shared" si="19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4"/>
        <v>0</v>
      </c>
      <c r="C112" s="2">
        <f t="shared" si="15"/>
        <v>6</v>
      </c>
      <c r="L112" s="47">
        <f t="shared" si="16"/>
        <v>0</v>
      </c>
      <c r="N112" s="47">
        <f t="shared" si="17"/>
        <v>0</v>
      </c>
      <c r="R112" s="47">
        <f t="shared" si="18"/>
        <v>0</v>
      </c>
      <c r="V112" s="47">
        <f t="shared" si="19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4"/>
        <v>0</v>
      </c>
      <c r="C113" s="2">
        <f t="shared" si="15"/>
        <v>6</v>
      </c>
      <c r="L113" s="47">
        <f t="shared" si="16"/>
        <v>0</v>
      </c>
      <c r="N113" s="47">
        <f t="shared" si="17"/>
        <v>0</v>
      </c>
      <c r="R113" s="47">
        <f t="shared" si="18"/>
        <v>0</v>
      </c>
      <c r="V113" s="47">
        <f t="shared" si="19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4"/>
        <v>0</v>
      </c>
      <c r="C114" s="2">
        <f t="shared" si="15"/>
        <v>6</v>
      </c>
      <c r="L114" s="47">
        <f t="shared" si="16"/>
        <v>0</v>
      </c>
      <c r="N114" s="47">
        <f t="shared" si="17"/>
        <v>0</v>
      </c>
      <c r="R114" s="47">
        <f t="shared" si="18"/>
        <v>0</v>
      </c>
      <c r="V114" s="47">
        <f t="shared" si="19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4"/>
        <v>0</v>
      </c>
      <c r="C115" s="2">
        <f t="shared" si="15"/>
        <v>6</v>
      </c>
      <c r="L115" s="47">
        <f t="shared" si="16"/>
        <v>0</v>
      </c>
      <c r="N115" s="47">
        <f t="shared" si="17"/>
        <v>0</v>
      </c>
      <c r="R115" s="47">
        <f t="shared" si="18"/>
        <v>0</v>
      </c>
      <c r="V115" s="47">
        <f t="shared" si="19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4"/>
        <v>0</v>
      </c>
      <c r="C116" s="2">
        <f t="shared" si="15"/>
        <v>6</v>
      </c>
      <c r="L116" s="47">
        <f t="shared" si="16"/>
        <v>0</v>
      </c>
      <c r="N116" s="47">
        <f t="shared" si="17"/>
        <v>0</v>
      </c>
      <c r="R116" s="47">
        <f t="shared" si="18"/>
        <v>0</v>
      </c>
      <c r="V116" s="47">
        <f t="shared" si="19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4"/>
        <v>0</v>
      </c>
      <c r="C117" s="2">
        <f t="shared" si="15"/>
        <v>6</v>
      </c>
      <c r="L117" s="47">
        <f t="shared" si="16"/>
        <v>0</v>
      </c>
      <c r="N117" s="47">
        <f t="shared" si="17"/>
        <v>0</v>
      </c>
      <c r="R117" s="47">
        <f t="shared" si="18"/>
        <v>0</v>
      </c>
      <c r="V117" s="47">
        <f t="shared" si="19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4"/>
        <v>0</v>
      </c>
      <c r="C118" s="2">
        <f t="shared" si="15"/>
        <v>6</v>
      </c>
      <c r="L118" s="47">
        <f t="shared" si="16"/>
        <v>0</v>
      </c>
      <c r="N118" s="47">
        <f t="shared" si="17"/>
        <v>0</v>
      </c>
      <c r="R118" s="47">
        <f t="shared" si="18"/>
        <v>0</v>
      </c>
      <c r="V118" s="47">
        <f t="shared" si="19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4"/>
        <v>0</v>
      </c>
      <c r="C119" s="2">
        <f t="shared" si="15"/>
        <v>6</v>
      </c>
      <c r="L119" s="47">
        <f t="shared" si="16"/>
        <v>0</v>
      </c>
      <c r="N119" s="47">
        <f t="shared" si="17"/>
        <v>0</v>
      </c>
      <c r="R119" s="47">
        <f t="shared" si="18"/>
        <v>0</v>
      </c>
      <c r="V119" s="47">
        <f t="shared" si="19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4"/>
        <v>0</v>
      </c>
      <c r="C120" s="2">
        <f t="shared" si="15"/>
        <v>6</v>
      </c>
      <c r="L120" s="47">
        <f t="shared" si="16"/>
        <v>0</v>
      </c>
      <c r="N120" s="47">
        <f t="shared" si="17"/>
        <v>0</v>
      </c>
      <c r="R120" s="47">
        <f t="shared" si="18"/>
        <v>0</v>
      </c>
      <c r="V120" s="47">
        <f t="shared" si="19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4"/>
        <v>0</v>
      </c>
      <c r="C121" s="2">
        <f t="shared" si="15"/>
        <v>6</v>
      </c>
      <c r="L121" s="47">
        <f t="shared" si="16"/>
        <v>0</v>
      </c>
      <c r="N121" s="47">
        <f t="shared" si="17"/>
        <v>0</v>
      </c>
      <c r="R121" s="47">
        <f t="shared" si="18"/>
        <v>0</v>
      </c>
      <c r="V121" s="47">
        <f t="shared" si="19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4"/>
        <v>0</v>
      </c>
      <c r="C122" s="2">
        <f t="shared" si="15"/>
        <v>6</v>
      </c>
      <c r="L122" s="47">
        <f t="shared" si="16"/>
        <v>0</v>
      </c>
      <c r="N122" s="47">
        <f t="shared" si="17"/>
        <v>0</v>
      </c>
      <c r="R122" s="47">
        <f t="shared" si="18"/>
        <v>0</v>
      </c>
      <c r="V122" s="47">
        <f t="shared" si="19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4"/>
        <v>0</v>
      </c>
      <c r="C123" s="2">
        <f t="shared" si="15"/>
        <v>6</v>
      </c>
      <c r="L123" s="47">
        <f t="shared" si="16"/>
        <v>0</v>
      </c>
      <c r="N123" s="47">
        <f t="shared" si="17"/>
        <v>0</v>
      </c>
      <c r="R123" s="47">
        <f t="shared" si="18"/>
        <v>0</v>
      </c>
      <c r="V123" s="47">
        <f t="shared" si="19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4"/>
        <v>0</v>
      </c>
      <c r="C124" s="2">
        <f t="shared" si="15"/>
        <v>6</v>
      </c>
      <c r="L124" s="47">
        <f t="shared" si="16"/>
        <v>0</v>
      </c>
      <c r="N124" s="47">
        <f t="shared" si="17"/>
        <v>0</v>
      </c>
      <c r="R124" s="47">
        <f t="shared" si="18"/>
        <v>0</v>
      </c>
      <c r="V124" s="47">
        <f t="shared" si="19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4"/>
        <v>0</v>
      </c>
      <c r="C125" s="2">
        <f t="shared" si="15"/>
        <v>6</v>
      </c>
      <c r="L125" s="47">
        <f t="shared" si="16"/>
        <v>0</v>
      </c>
      <c r="N125" s="47">
        <f t="shared" si="17"/>
        <v>0</v>
      </c>
      <c r="R125" s="47">
        <f t="shared" si="18"/>
        <v>0</v>
      </c>
      <c r="V125" s="47">
        <f t="shared" si="19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4"/>
        <v>0</v>
      </c>
      <c r="C126" s="2">
        <f t="shared" si="15"/>
        <v>6</v>
      </c>
      <c r="L126" s="47">
        <f t="shared" si="16"/>
        <v>0</v>
      </c>
      <c r="N126" s="47">
        <f t="shared" si="17"/>
        <v>0</v>
      </c>
      <c r="R126" s="47">
        <f t="shared" si="18"/>
        <v>0</v>
      </c>
      <c r="V126" s="47">
        <f t="shared" si="19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4"/>
        <v>0</v>
      </c>
      <c r="C127" s="2">
        <f t="shared" si="15"/>
        <v>6</v>
      </c>
      <c r="L127" s="47">
        <f t="shared" si="16"/>
        <v>0</v>
      </c>
      <c r="N127" s="47">
        <f t="shared" si="17"/>
        <v>0</v>
      </c>
      <c r="R127" s="47">
        <f t="shared" si="18"/>
        <v>0</v>
      </c>
      <c r="V127" s="47">
        <f t="shared" si="19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4"/>
        <v>0</v>
      </c>
      <c r="C128" s="2">
        <f t="shared" si="15"/>
        <v>6</v>
      </c>
      <c r="L128" s="47">
        <f t="shared" si="16"/>
        <v>0</v>
      </c>
      <c r="N128" s="47">
        <f t="shared" si="17"/>
        <v>0</v>
      </c>
      <c r="R128" s="47">
        <f t="shared" si="18"/>
        <v>0</v>
      </c>
      <c r="V128" s="47">
        <f t="shared" si="19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4"/>
        <v>0</v>
      </c>
      <c r="C129" s="2">
        <f t="shared" si="15"/>
        <v>6</v>
      </c>
      <c r="L129" s="47">
        <f t="shared" si="16"/>
        <v>0</v>
      </c>
      <c r="N129" s="47">
        <f t="shared" si="17"/>
        <v>0</v>
      </c>
      <c r="R129" s="47">
        <f t="shared" si="18"/>
        <v>0</v>
      </c>
      <c r="V129" s="47">
        <f t="shared" si="19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4"/>
        <v>0</v>
      </c>
      <c r="C130" s="2">
        <f t="shared" si="15"/>
        <v>6</v>
      </c>
      <c r="L130" s="47">
        <f t="shared" si="16"/>
        <v>0</v>
      </c>
      <c r="N130" s="47">
        <f t="shared" si="17"/>
        <v>0</v>
      </c>
      <c r="R130" s="47">
        <f t="shared" si="18"/>
        <v>0</v>
      </c>
      <c r="V130" s="47">
        <f t="shared" si="19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4"/>
        <v>0</v>
      </c>
      <c r="C131" s="2">
        <f t="shared" si="15"/>
        <v>6</v>
      </c>
      <c r="L131" s="47">
        <f t="shared" si="16"/>
        <v>0</v>
      </c>
      <c r="N131" s="47">
        <f t="shared" si="17"/>
        <v>0</v>
      </c>
      <c r="R131" s="47">
        <f t="shared" si="18"/>
        <v>0</v>
      </c>
      <c r="V131" s="47">
        <f t="shared" si="19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4"/>
        <v>0</v>
      </c>
      <c r="C132" s="2">
        <f t="shared" si="15"/>
        <v>6</v>
      </c>
      <c r="L132" s="47">
        <f t="shared" si="16"/>
        <v>0</v>
      </c>
      <c r="N132" s="47">
        <f t="shared" si="17"/>
        <v>0</v>
      </c>
      <c r="R132" s="47">
        <f t="shared" si="18"/>
        <v>0</v>
      </c>
      <c r="V132" s="47">
        <f t="shared" si="19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4"/>
        <v>0</v>
      </c>
      <c r="C133" s="2">
        <f t="shared" si="15"/>
        <v>6</v>
      </c>
      <c r="L133" s="47">
        <f t="shared" si="16"/>
        <v>0</v>
      </c>
      <c r="N133" s="47">
        <f t="shared" si="17"/>
        <v>0</v>
      </c>
      <c r="R133" s="47">
        <f t="shared" si="18"/>
        <v>0</v>
      </c>
      <c r="V133" s="47">
        <f t="shared" si="19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4"/>
        <v>0</v>
      </c>
      <c r="C134" s="2">
        <f t="shared" si="15"/>
        <v>6</v>
      </c>
      <c r="L134" s="47">
        <f t="shared" si="16"/>
        <v>0</v>
      </c>
      <c r="N134" s="47">
        <f t="shared" si="17"/>
        <v>0</v>
      </c>
      <c r="R134" s="47">
        <f t="shared" si="18"/>
        <v>0</v>
      </c>
      <c r="V134" s="47">
        <f t="shared" si="19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4"/>
        <v>0</v>
      </c>
      <c r="C135" s="2">
        <f t="shared" si="15"/>
        <v>6</v>
      </c>
      <c r="L135" s="47">
        <f t="shared" si="16"/>
        <v>0</v>
      </c>
      <c r="N135" s="47">
        <f t="shared" si="17"/>
        <v>0</v>
      </c>
      <c r="R135" s="47">
        <f t="shared" si="18"/>
        <v>0</v>
      </c>
      <c r="V135" s="47">
        <f t="shared" si="19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4"/>
        <v>0</v>
      </c>
      <c r="C136" s="2">
        <f t="shared" si="15"/>
        <v>6</v>
      </c>
      <c r="L136" s="47">
        <f t="shared" si="16"/>
        <v>0</v>
      </c>
      <c r="N136" s="47">
        <f t="shared" si="17"/>
        <v>0</v>
      </c>
      <c r="R136" s="47">
        <f t="shared" si="18"/>
        <v>0</v>
      </c>
      <c r="V136" s="47">
        <f t="shared" si="19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4"/>
        <v>0</v>
      </c>
      <c r="C137" s="2">
        <f t="shared" si="15"/>
        <v>6</v>
      </c>
      <c r="L137" s="47">
        <f t="shared" si="16"/>
        <v>0</v>
      </c>
      <c r="N137" s="47">
        <f t="shared" si="17"/>
        <v>0</v>
      </c>
      <c r="R137" s="47">
        <f t="shared" si="18"/>
        <v>0</v>
      </c>
      <c r="V137" s="47">
        <f t="shared" si="19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4"/>
        <v>0</v>
      </c>
      <c r="C138" s="2">
        <f t="shared" si="15"/>
        <v>6</v>
      </c>
      <c r="L138" s="47">
        <f t="shared" si="16"/>
        <v>0</v>
      </c>
      <c r="N138" s="47">
        <f t="shared" si="17"/>
        <v>0</v>
      </c>
      <c r="R138" s="47">
        <f t="shared" si="18"/>
        <v>0</v>
      </c>
      <c r="V138" s="47">
        <f t="shared" si="19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4"/>
        <v>0</v>
      </c>
      <c r="C139" s="2">
        <f t="shared" si="15"/>
        <v>6</v>
      </c>
      <c r="L139" s="47">
        <f t="shared" si="16"/>
        <v>0</v>
      </c>
      <c r="N139" s="47">
        <f t="shared" si="17"/>
        <v>0</v>
      </c>
      <c r="R139" s="47">
        <f t="shared" si="18"/>
        <v>0</v>
      </c>
      <c r="V139" s="47">
        <f t="shared" si="19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4"/>
        <v>0</v>
      </c>
      <c r="C140" s="2">
        <f t="shared" si="15"/>
        <v>6</v>
      </c>
      <c r="L140" s="47">
        <f t="shared" si="16"/>
        <v>0</v>
      </c>
      <c r="N140" s="47">
        <f t="shared" si="17"/>
        <v>0</v>
      </c>
      <c r="R140" s="47">
        <f t="shared" si="18"/>
        <v>0</v>
      </c>
      <c r="V140" s="47">
        <f t="shared" si="19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4"/>
        <v>0</v>
      </c>
      <c r="C141" s="2">
        <f t="shared" si="15"/>
        <v>6</v>
      </c>
      <c r="L141" s="47">
        <f t="shared" si="16"/>
        <v>0</v>
      </c>
      <c r="N141" s="47">
        <f t="shared" si="17"/>
        <v>0</v>
      </c>
      <c r="R141" s="47">
        <f t="shared" si="18"/>
        <v>0</v>
      </c>
      <c r="V141" s="47">
        <f t="shared" si="19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0">+L142+N142+R142+V142+X142</f>
        <v>0</v>
      </c>
      <c r="C142" s="2">
        <f t="shared" ref="C142:C203" si="21">RANK(B142,B$4:B$203,0)</f>
        <v>6</v>
      </c>
      <c r="L142" s="47">
        <f t="shared" ref="L142:L203" si="22">IF(AND(I142&lt;1,J142&lt;1,K142&lt;1),0,IF(250+((45-(I142*60+J142))*2)&lt;0,0,IF(K142&lt;50,250+((45-(I142*60+J142))*2),IF(K142&gt;49,250+((45-(I142*60+J142))*2)-1,250+((45-(I142*60+J142))*2)))))</f>
        <v>0</v>
      </c>
      <c r="N142" s="47">
        <f t="shared" ref="N142:N203" si="23">IF(M142&lt;89,0,250+((M142-172)*3))</f>
        <v>0</v>
      </c>
      <c r="R142" s="47">
        <f t="shared" ref="R142:R203" si="24">IF(AND(O142&lt;1,P142&lt;1,Q142&lt;1),0,IF(250+((240-(O142*60+P142))*1)&lt;0,0,250+((240-(O142*60+P142))*1)))</f>
        <v>0</v>
      </c>
      <c r="V142" s="47">
        <f t="shared" ref="V142:V203" si="25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0"/>
        <v>0</v>
      </c>
      <c r="C143" s="2">
        <f t="shared" si="21"/>
        <v>6</v>
      </c>
      <c r="L143" s="47">
        <f t="shared" si="22"/>
        <v>0</v>
      </c>
      <c r="N143" s="47">
        <f t="shared" si="23"/>
        <v>0</v>
      </c>
      <c r="R143" s="47">
        <f t="shared" si="24"/>
        <v>0</v>
      </c>
      <c r="V143" s="47">
        <f t="shared" si="25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0"/>
        <v>0</v>
      </c>
      <c r="C144" s="2">
        <f t="shared" si="21"/>
        <v>6</v>
      </c>
      <c r="L144" s="47">
        <f t="shared" si="22"/>
        <v>0</v>
      </c>
      <c r="N144" s="47">
        <f t="shared" si="23"/>
        <v>0</v>
      </c>
      <c r="R144" s="47">
        <f t="shared" si="24"/>
        <v>0</v>
      </c>
      <c r="V144" s="47">
        <f t="shared" si="25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0"/>
        <v>0</v>
      </c>
      <c r="C145" s="2">
        <f t="shared" si="21"/>
        <v>6</v>
      </c>
      <c r="L145" s="47">
        <f t="shared" si="22"/>
        <v>0</v>
      </c>
      <c r="N145" s="47">
        <f t="shared" si="23"/>
        <v>0</v>
      </c>
      <c r="R145" s="47">
        <f t="shared" si="24"/>
        <v>0</v>
      </c>
      <c r="V145" s="47">
        <f t="shared" si="25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0"/>
        <v>0</v>
      </c>
      <c r="C146" s="2">
        <f t="shared" si="21"/>
        <v>6</v>
      </c>
      <c r="L146" s="47">
        <f t="shared" si="22"/>
        <v>0</v>
      </c>
      <c r="N146" s="47">
        <f t="shared" si="23"/>
        <v>0</v>
      </c>
      <c r="R146" s="47">
        <f t="shared" si="24"/>
        <v>0</v>
      </c>
      <c r="V146" s="47">
        <f t="shared" si="25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0"/>
        <v>0</v>
      </c>
      <c r="C147" s="2">
        <f t="shared" si="21"/>
        <v>6</v>
      </c>
      <c r="L147" s="47">
        <f t="shared" si="22"/>
        <v>0</v>
      </c>
      <c r="N147" s="47">
        <f t="shared" si="23"/>
        <v>0</v>
      </c>
      <c r="R147" s="47">
        <f t="shared" si="24"/>
        <v>0</v>
      </c>
      <c r="V147" s="47">
        <f t="shared" si="25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0"/>
        <v>0</v>
      </c>
      <c r="C148" s="2">
        <f t="shared" si="21"/>
        <v>6</v>
      </c>
      <c r="L148" s="47">
        <f t="shared" si="22"/>
        <v>0</v>
      </c>
      <c r="N148" s="47">
        <f t="shared" si="23"/>
        <v>0</v>
      </c>
      <c r="R148" s="47">
        <f t="shared" si="24"/>
        <v>0</v>
      </c>
      <c r="V148" s="47">
        <f t="shared" si="25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0"/>
        <v>0</v>
      </c>
      <c r="C149" s="2">
        <f t="shared" si="21"/>
        <v>6</v>
      </c>
      <c r="L149" s="47">
        <f t="shared" si="22"/>
        <v>0</v>
      </c>
      <c r="N149" s="47">
        <f t="shared" si="23"/>
        <v>0</v>
      </c>
      <c r="R149" s="47">
        <f t="shared" si="24"/>
        <v>0</v>
      </c>
      <c r="V149" s="47">
        <f t="shared" si="25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0"/>
        <v>0</v>
      </c>
      <c r="C150" s="2">
        <f t="shared" si="21"/>
        <v>6</v>
      </c>
      <c r="L150" s="47">
        <f t="shared" si="22"/>
        <v>0</v>
      </c>
      <c r="N150" s="47">
        <f t="shared" si="23"/>
        <v>0</v>
      </c>
      <c r="R150" s="47">
        <f t="shared" si="24"/>
        <v>0</v>
      </c>
      <c r="V150" s="47">
        <f t="shared" si="25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0"/>
        <v>0</v>
      </c>
      <c r="C151" s="2">
        <f t="shared" si="21"/>
        <v>6</v>
      </c>
      <c r="L151" s="47">
        <f t="shared" si="22"/>
        <v>0</v>
      </c>
      <c r="N151" s="47">
        <f t="shared" si="23"/>
        <v>0</v>
      </c>
      <c r="R151" s="47">
        <f t="shared" si="24"/>
        <v>0</v>
      </c>
      <c r="V151" s="47">
        <f t="shared" si="25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0"/>
        <v>0</v>
      </c>
      <c r="C152" s="2">
        <f t="shared" si="21"/>
        <v>6</v>
      </c>
      <c r="L152" s="47">
        <f t="shared" si="22"/>
        <v>0</v>
      </c>
      <c r="N152" s="47">
        <f t="shared" si="23"/>
        <v>0</v>
      </c>
      <c r="R152" s="47">
        <f t="shared" si="24"/>
        <v>0</v>
      </c>
      <c r="V152" s="47">
        <f t="shared" si="25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0"/>
        <v>0</v>
      </c>
      <c r="C153" s="2">
        <f t="shared" si="21"/>
        <v>6</v>
      </c>
      <c r="L153" s="47">
        <f t="shared" si="22"/>
        <v>0</v>
      </c>
      <c r="N153" s="47">
        <f t="shared" si="23"/>
        <v>0</v>
      </c>
      <c r="R153" s="47">
        <f t="shared" si="24"/>
        <v>0</v>
      </c>
      <c r="V153" s="47">
        <f t="shared" si="25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0"/>
        <v>0</v>
      </c>
      <c r="C154" s="2">
        <f t="shared" si="21"/>
        <v>6</v>
      </c>
      <c r="L154" s="47">
        <f t="shared" si="22"/>
        <v>0</v>
      </c>
      <c r="N154" s="47">
        <f t="shared" si="23"/>
        <v>0</v>
      </c>
      <c r="R154" s="47">
        <f t="shared" si="24"/>
        <v>0</v>
      </c>
      <c r="V154" s="47">
        <f t="shared" si="25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0"/>
        <v>0</v>
      </c>
      <c r="C155" s="2">
        <f t="shared" si="21"/>
        <v>6</v>
      </c>
      <c r="L155" s="47">
        <f t="shared" si="22"/>
        <v>0</v>
      </c>
      <c r="N155" s="47">
        <f t="shared" si="23"/>
        <v>0</v>
      </c>
      <c r="R155" s="47">
        <f t="shared" si="24"/>
        <v>0</v>
      </c>
      <c r="V155" s="47">
        <f t="shared" si="25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0"/>
        <v>0</v>
      </c>
      <c r="C156" s="2">
        <f t="shared" si="21"/>
        <v>6</v>
      </c>
      <c r="L156" s="47">
        <f t="shared" si="22"/>
        <v>0</v>
      </c>
      <c r="N156" s="47">
        <f t="shared" si="23"/>
        <v>0</v>
      </c>
      <c r="R156" s="47">
        <f t="shared" si="24"/>
        <v>0</v>
      </c>
      <c r="V156" s="47">
        <f t="shared" si="25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0"/>
        <v>0</v>
      </c>
      <c r="C157" s="2">
        <f t="shared" si="21"/>
        <v>6</v>
      </c>
      <c r="L157" s="47">
        <f t="shared" si="22"/>
        <v>0</v>
      </c>
      <c r="N157" s="47">
        <f t="shared" si="23"/>
        <v>0</v>
      </c>
      <c r="R157" s="47">
        <f t="shared" si="24"/>
        <v>0</v>
      </c>
      <c r="V157" s="47">
        <f t="shared" si="25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0"/>
        <v>0</v>
      </c>
      <c r="C158" s="2">
        <f t="shared" si="21"/>
        <v>6</v>
      </c>
      <c r="L158" s="47">
        <f t="shared" si="22"/>
        <v>0</v>
      </c>
      <c r="N158" s="47">
        <f t="shared" si="23"/>
        <v>0</v>
      </c>
      <c r="R158" s="47">
        <f t="shared" si="24"/>
        <v>0</v>
      </c>
      <c r="V158" s="47">
        <f t="shared" si="25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0"/>
        <v>0</v>
      </c>
      <c r="C159" s="2">
        <f t="shared" si="21"/>
        <v>6</v>
      </c>
      <c r="L159" s="47">
        <f t="shared" si="22"/>
        <v>0</v>
      </c>
      <c r="N159" s="47">
        <f t="shared" si="23"/>
        <v>0</v>
      </c>
      <c r="R159" s="47">
        <f t="shared" si="24"/>
        <v>0</v>
      </c>
      <c r="V159" s="47">
        <f t="shared" si="25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0"/>
        <v>0</v>
      </c>
      <c r="C160" s="2">
        <f t="shared" si="21"/>
        <v>6</v>
      </c>
      <c r="L160" s="47">
        <f t="shared" si="22"/>
        <v>0</v>
      </c>
      <c r="N160" s="47">
        <f t="shared" si="23"/>
        <v>0</v>
      </c>
      <c r="R160" s="47">
        <f t="shared" si="24"/>
        <v>0</v>
      </c>
      <c r="V160" s="47">
        <f t="shared" si="25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0"/>
        <v>0</v>
      </c>
      <c r="C161" s="2">
        <f t="shared" si="21"/>
        <v>6</v>
      </c>
      <c r="L161" s="47">
        <f t="shared" si="22"/>
        <v>0</v>
      </c>
      <c r="N161" s="47">
        <f t="shared" si="23"/>
        <v>0</v>
      </c>
      <c r="R161" s="47">
        <f t="shared" si="24"/>
        <v>0</v>
      </c>
      <c r="V161" s="47">
        <f t="shared" si="25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0"/>
        <v>0</v>
      </c>
      <c r="C162" s="2">
        <f t="shared" si="21"/>
        <v>6</v>
      </c>
      <c r="L162" s="47">
        <f t="shared" si="22"/>
        <v>0</v>
      </c>
      <c r="N162" s="47">
        <f t="shared" si="23"/>
        <v>0</v>
      </c>
      <c r="R162" s="47">
        <f t="shared" si="24"/>
        <v>0</v>
      </c>
      <c r="V162" s="47">
        <f t="shared" si="25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0"/>
        <v>0</v>
      </c>
      <c r="C163" s="2">
        <f t="shared" si="21"/>
        <v>6</v>
      </c>
      <c r="L163" s="47">
        <f t="shared" si="22"/>
        <v>0</v>
      </c>
      <c r="N163" s="47">
        <f t="shared" si="23"/>
        <v>0</v>
      </c>
      <c r="R163" s="47">
        <f t="shared" si="24"/>
        <v>0</v>
      </c>
      <c r="V163" s="47">
        <f t="shared" si="25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0"/>
        <v>0</v>
      </c>
      <c r="C164" s="2">
        <f t="shared" si="21"/>
        <v>6</v>
      </c>
      <c r="L164" s="47">
        <f t="shared" si="22"/>
        <v>0</v>
      </c>
      <c r="N164" s="47">
        <f t="shared" si="23"/>
        <v>0</v>
      </c>
      <c r="R164" s="47">
        <f t="shared" si="24"/>
        <v>0</v>
      </c>
      <c r="V164" s="47">
        <f t="shared" si="25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0"/>
        <v>0</v>
      </c>
      <c r="C165" s="2">
        <f t="shared" si="21"/>
        <v>6</v>
      </c>
      <c r="L165" s="47">
        <f t="shared" si="22"/>
        <v>0</v>
      </c>
      <c r="N165" s="47">
        <f t="shared" si="23"/>
        <v>0</v>
      </c>
      <c r="R165" s="47">
        <f t="shared" si="24"/>
        <v>0</v>
      </c>
      <c r="V165" s="47">
        <f t="shared" si="25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0"/>
        <v>0</v>
      </c>
      <c r="C166" s="2">
        <f t="shared" si="21"/>
        <v>6</v>
      </c>
      <c r="L166" s="47">
        <f t="shared" si="22"/>
        <v>0</v>
      </c>
      <c r="N166" s="47">
        <f t="shared" si="23"/>
        <v>0</v>
      </c>
      <c r="R166" s="47">
        <f t="shared" si="24"/>
        <v>0</v>
      </c>
      <c r="V166" s="47">
        <f t="shared" si="25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0"/>
        <v>0</v>
      </c>
      <c r="C167" s="2">
        <f t="shared" si="21"/>
        <v>6</v>
      </c>
      <c r="L167" s="47">
        <f t="shared" si="22"/>
        <v>0</v>
      </c>
      <c r="N167" s="47">
        <f t="shared" si="23"/>
        <v>0</v>
      </c>
      <c r="R167" s="47">
        <f t="shared" si="24"/>
        <v>0</v>
      </c>
      <c r="V167" s="47">
        <f t="shared" si="25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0"/>
        <v>0</v>
      </c>
      <c r="C168" s="2">
        <f t="shared" si="21"/>
        <v>6</v>
      </c>
      <c r="L168" s="47">
        <f t="shared" si="22"/>
        <v>0</v>
      </c>
      <c r="N168" s="47">
        <f t="shared" si="23"/>
        <v>0</v>
      </c>
      <c r="R168" s="47">
        <f t="shared" si="24"/>
        <v>0</v>
      </c>
      <c r="V168" s="47">
        <f t="shared" si="25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0"/>
        <v>0</v>
      </c>
      <c r="C169" s="2">
        <f t="shared" si="21"/>
        <v>6</v>
      </c>
      <c r="L169" s="47">
        <f t="shared" si="22"/>
        <v>0</v>
      </c>
      <c r="N169" s="47">
        <f t="shared" si="23"/>
        <v>0</v>
      </c>
      <c r="R169" s="47">
        <f t="shared" si="24"/>
        <v>0</v>
      </c>
      <c r="V169" s="47">
        <f t="shared" si="25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0"/>
        <v>0</v>
      </c>
      <c r="C170" s="2">
        <f t="shared" si="21"/>
        <v>6</v>
      </c>
      <c r="L170" s="47">
        <f t="shared" si="22"/>
        <v>0</v>
      </c>
      <c r="N170" s="47">
        <f t="shared" si="23"/>
        <v>0</v>
      </c>
      <c r="R170" s="47">
        <f t="shared" si="24"/>
        <v>0</v>
      </c>
      <c r="V170" s="47">
        <f t="shared" si="25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0"/>
        <v>0</v>
      </c>
      <c r="C171" s="2">
        <f t="shared" si="21"/>
        <v>6</v>
      </c>
      <c r="L171" s="47">
        <f t="shared" si="22"/>
        <v>0</v>
      </c>
      <c r="N171" s="47">
        <f t="shared" si="23"/>
        <v>0</v>
      </c>
      <c r="R171" s="47">
        <f t="shared" si="24"/>
        <v>0</v>
      </c>
      <c r="V171" s="47">
        <f t="shared" si="25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0"/>
        <v>0</v>
      </c>
      <c r="C172" s="2">
        <f t="shared" si="21"/>
        <v>6</v>
      </c>
      <c r="L172" s="47">
        <f t="shared" si="22"/>
        <v>0</v>
      </c>
      <c r="N172" s="47">
        <f t="shared" si="23"/>
        <v>0</v>
      </c>
      <c r="R172" s="47">
        <f t="shared" si="24"/>
        <v>0</v>
      </c>
      <c r="V172" s="47">
        <f t="shared" si="25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0"/>
        <v>0</v>
      </c>
      <c r="C173" s="2">
        <f t="shared" si="21"/>
        <v>6</v>
      </c>
      <c r="L173" s="47">
        <f t="shared" si="22"/>
        <v>0</v>
      </c>
      <c r="N173" s="47">
        <f t="shared" si="23"/>
        <v>0</v>
      </c>
      <c r="R173" s="47">
        <f t="shared" si="24"/>
        <v>0</v>
      </c>
      <c r="V173" s="47">
        <f t="shared" si="25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0"/>
        <v>0</v>
      </c>
      <c r="C174" s="2">
        <f t="shared" si="21"/>
        <v>6</v>
      </c>
      <c r="L174" s="47">
        <f t="shared" si="22"/>
        <v>0</v>
      </c>
      <c r="N174" s="47">
        <f t="shared" si="23"/>
        <v>0</v>
      </c>
      <c r="R174" s="47">
        <f t="shared" si="24"/>
        <v>0</v>
      </c>
      <c r="V174" s="47">
        <f t="shared" si="25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0"/>
        <v>0</v>
      </c>
      <c r="C175" s="2">
        <f t="shared" si="21"/>
        <v>6</v>
      </c>
      <c r="L175" s="47">
        <f t="shared" si="22"/>
        <v>0</v>
      </c>
      <c r="N175" s="47">
        <f t="shared" si="23"/>
        <v>0</v>
      </c>
      <c r="R175" s="47">
        <f t="shared" si="24"/>
        <v>0</v>
      </c>
      <c r="V175" s="47">
        <f t="shared" si="25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0"/>
        <v>0</v>
      </c>
      <c r="C176" s="2">
        <f t="shared" si="21"/>
        <v>6</v>
      </c>
      <c r="L176" s="47">
        <f t="shared" si="22"/>
        <v>0</v>
      </c>
      <c r="N176" s="47">
        <f t="shared" si="23"/>
        <v>0</v>
      </c>
      <c r="R176" s="47">
        <f t="shared" si="24"/>
        <v>0</v>
      </c>
      <c r="V176" s="47">
        <f t="shared" si="25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0"/>
        <v>0</v>
      </c>
      <c r="C177" s="2">
        <f t="shared" si="21"/>
        <v>6</v>
      </c>
      <c r="L177" s="47">
        <f t="shared" si="22"/>
        <v>0</v>
      </c>
      <c r="N177" s="47">
        <f t="shared" si="23"/>
        <v>0</v>
      </c>
      <c r="R177" s="47">
        <f t="shared" si="24"/>
        <v>0</v>
      </c>
      <c r="V177" s="47">
        <f t="shared" si="25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0"/>
        <v>0</v>
      </c>
      <c r="C178" s="2">
        <f t="shared" si="21"/>
        <v>6</v>
      </c>
      <c r="L178" s="47">
        <f t="shared" si="22"/>
        <v>0</v>
      </c>
      <c r="N178" s="47">
        <f t="shared" si="23"/>
        <v>0</v>
      </c>
      <c r="R178" s="47">
        <f t="shared" si="24"/>
        <v>0</v>
      </c>
      <c r="V178" s="47">
        <f t="shared" si="25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0"/>
        <v>0</v>
      </c>
      <c r="C179" s="2">
        <f t="shared" si="21"/>
        <v>6</v>
      </c>
      <c r="L179" s="47">
        <f t="shared" si="22"/>
        <v>0</v>
      </c>
      <c r="N179" s="47">
        <f t="shared" si="23"/>
        <v>0</v>
      </c>
      <c r="R179" s="47">
        <f t="shared" si="24"/>
        <v>0</v>
      </c>
      <c r="V179" s="47">
        <f t="shared" si="25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0"/>
        <v>0</v>
      </c>
      <c r="C180" s="2">
        <f t="shared" si="21"/>
        <v>6</v>
      </c>
      <c r="L180" s="47">
        <f t="shared" si="22"/>
        <v>0</v>
      </c>
      <c r="N180" s="47">
        <f t="shared" si="23"/>
        <v>0</v>
      </c>
      <c r="R180" s="47">
        <f t="shared" si="24"/>
        <v>0</v>
      </c>
      <c r="V180" s="47">
        <f t="shared" si="25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0"/>
        <v>0</v>
      </c>
      <c r="C181" s="2">
        <f t="shared" si="21"/>
        <v>6</v>
      </c>
      <c r="L181" s="47">
        <f t="shared" si="22"/>
        <v>0</v>
      </c>
      <c r="N181" s="47">
        <f t="shared" si="23"/>
        <v>0</v>
      </c>
      <c r="R181" s="47">
        <f t="shared" si="24"/>
        <v>0</v>
      </c>
      <c r="V181" s="47">
        <f t="shared" si="25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0"/>
        <v>0</v>
      </c>
      <c r="C182" s="2">
        <f t="shared" si="21"/>
        <v>6</v>
      </c>
      <c r="L182" s="47">
        <f t="shared" si="22"/>
        <v>0</v>
      </c>
      <c r="N182" s="47">
        <f t="shared" si="23"/>
        <v>0</v>
      </c>
      <c r="R182" s="47">
        <f t="shared" si="24"/>
        <v>0</v>
      </c>
      <c r="V182" s="47">
        <f t="shared" si="25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0"/>
        <v>0</v>
      </c>
      <c r="C183" s="2">
        <f t="shared" si="21"/>
        <v>6</v>
      </c>
      <c r="L183" s="47">
        <f t="shared" si="22"/>
        <v>0</v>
      </c>
      <c r="N183" s="47">
        <f t="shared" si="23"/>
        <v>0</v>
      </c>
      <c r="R183" s="47">
        <f t="shared" si="24"/>
        <v>0</v>
      </c>
      <c r="V183" s="47">
        <f t="shared" si="25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0"/>
        <v>0</v>
      </c>
      <c r="C184" s="2">
        <f t="shared" si="21"/>
        <v>6</v>
      </c>
      <c r="L184" s="47">
        <f t="shared" si="22"/>
        <v>0</v>
      </c>
      <c r="N184" s="47">
        <f t="shared" si="23"/>
        <v>0</v>
      </c>
      <c r="R184" s="47">
        <f t="shared" si="24"/>
        <v>0</v>
      </c>
      <c r="V184" s="47">
        <f t="shared" si="25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0"/>
        <v>0</v>
      </c>
      <c r="C185" s="2">
        <f t="shared" si="21"/>
        <v>6</v>
      </c>
      <c r="L185" s="47">
        <f t="shared" si="22"/>
        <v>0</v>
      </c>
      <c r="N185" s="47">
        <f t="shared" si="23"/>
        <v>0</v>
      </c>
      <c r="R185" s="47">
        <f t="shared" si="24"/>
        <v>0</v>
      </c>
      <c r="V185" s="47">
        <f t="shared" si="25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0"/>
        <v>0</v>
      </c>
      <c r="C186" s="2">
        <f t="shared" si="21"/>
        <v>6</v>
      </c>
      <c r="L186" s="47">
        <f t="shared" si="22"/>
        <v>0</v>
      </c>
      <c r="N186" s="47">
        <f t="shared" si="23"/>
        <v>0</v>
      </c>
      <c r="R186" s="47">
        <f t="shared" si="24"/>
        <v>0</v>
      </c>
      <c r="V186" s="47">
        <f t="shared" si="25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0"/>
        <v>0</v>
      </c>
      <c r="C187" s="2">
        <f t="shared" si="21"/>
        <v>6</v>
      </c>
      <c r="L187" s="47">
        <f t="shared" si="22"/>
        <v>0</v>
      </c>
      <c r="N187" s="47">
        <f t="shared" si="23"/>
        <v>0</v>
      </c>
      <c r="R187" s="47">
        <f t="shared" si="24"/>
        <v>0</v>
      </c>
      <c r="V187" s="47">
        <f t="shared" si="25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0"/>
        <v>0</v>
      </c>
      <c r="C188" s="2">
        <f t="shared" si="21"/>
        <v>6</v>
      </c>
      <c r="L188" s="47">
        <f t="shared" si="22"/>
        <v>0</v>
      </c>
      <c r="N188" s="47">
        <f t="shared" si="23"/>
        <v>0</v>
      </c>
      <c r="R188" s="47">
        <f t="shared" si="24"/>
        <v>0</v>
      </c>
      <c r="V188" s="47">
        <f t="shared" si="25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0"/>
        <v>0</v>
      </c>
      <c r="C189" s="2">
        <f t="shared" si="21"/>
        <v>6</v>
      </c>
      <c r="L189" s="47">
        <f t="shared" si="22"/>
        <v>0</v>
      </c>
      <c r="N189" s="47">
        <f t="shared" si="23"/>
        <v>0</v>
      </c>
      <c r="R189" s="47">
        <f t="shared" si="24"/>
        <v>0</v>
      </c>
      <c r="V189" s="47">
        <f t="shared" si="25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0"/>
        <v>0</v>
      </c>
      <c r="C190" s="2">
        <f t="shared" si="21"/>
        <v>6</v>
      </c>
      <c r="L190" s="47">
        <f t="shared" si="22"/>
        <v>0</v>
      </c>
      <c r="N190" s="47">
        <f t="shared" si="23"/>
        <v>0</v>
      </c>
      <c r="R190" s="47">
        <f t="shared" si="24"/>
        <v>0</v>
      </c>
      <c r="V190" s="47">
        <f t="shared" si="25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0"/>
        <v>0</v>
      </c>
      <c r="C191" s="2">
        <f t="shared" si="21"/>
        <v>6</v>
      </c>
      <c r="L191" s="47">
        <f t="shared" si="22"/>
        <v>0</v>
      </c>
      <c r="N191" s="47">
        <f t="shared" si="23"/>
        <v>0</v>
      </c>
      <c r="R191" s="47">
        <f t="shared" si="24"/>
        <v>0</v>
      </c>
      <c r="V191" s="47">
        <f t="shared" si="25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0"/>
        <v>0</v>
      </c>
      <c r="C192" s="2">
        <f t="shared" si="21"/>
        <v>6</v>
      </c>
      <c r="L192" s="47">
        <f t="shared" si="22"/>
        <v>0</v>
      </c>
      <c r="N192" s="47">
        <f t="shared" si="23"/>
        <v>0</v>
      </c>
      <c r="R192" s="47">
        <f t="shared" si="24"/>
        <v>0</v>
      </c>
      <c r="V192" s="47">
        <f t="shared" si="25"/>
        <v>0</v>
      </c>
      <c r="W192"/>
      <c r="X192"/>
      <c r="Y192" s="7"/>
      <c r="Z192"/>
      <c r="AA192"/>
    </row>
    <row r="193" spans="1:32" hidden="1" x14ac:dyDescent="0.2">
      <c r="A193" s="3" t="s">
        <v>120</v>
      </c>
      <c r="B193" s="2">
        <f t="shared" si="20"/>
        <v>0</v>
      </c>
      <c r="C193" s="2">
        <f t="shared" si="21"/>
        <v>6</v>
      </c>
      <c r="L193" s="47">
        <f t="shared" si="22"/>
        <v>0</v>
      </c>
      <c r="N193" s="47">
        <f t="shared" si="23"/>
        <v>0</v>
      </c>
      <c r="R193" s="47">
        <f t="shared" si="24"/>
        <v>0</v>
      </c>
      <c r="V193" s="47">
        <f t="shared" si="25"/>
        <v>0</v>
      </c>
      <c r="W193"/>
      <c r="X193"/>
      <c r="Y193" s="7"/>
      <c r="Z193"/>
      <c r="AA193"/>
    </row>
    <row r="194" spans="1:32" hidden="1" x14ac:dyDescent="0.2">
      <c r="A194" s="3" t="s">
        <v>121</v>
      </c>
      <c r="B194" s="2">
        <f t="shared" si="20"/>
        <v>0</v>
      </c>
      <c r="C194" s="2">
        <f t="shared" si="21"/>
        <v>6</v>
      </c>
      <c r="L194" s="47">
        <f t="shared" si="22"/>
        <v>0</v>
      </c>
      <c r="N194" s="47">
        <f t="shared" si="23"/>
        <v>0</v>
      </c>
      <c r="R194" s="47">
        <f t="shared" si="24"/>
        <v>0</v>
      </c>
      <c r="V194" s="47">
        <f t="shared" si="25"/>
        <v>0</v>
      </c>
      <c r="W194"/>
      <c r="X194"/>
      <c r="Y194" s="7"/>
      <c r="Z194"/>
      <c r="AA194"/>
    </row>
    <row r="195" spans="1:32" hidden="1" x14ac:dyDescent="0.2">
      <c r="A195" s="3" t="s">
        <v>122</v>
      </c>
      <c r="B195" s="2">
        <f t="shared" si="20"/>
        <v>0</v>
      </c>
      <c r="C195" s="2">
        <f t="shared" si="21"/>
        <v>6</v>
      </c>
      <c r="L195" s="47">
        <f t="shared" si="22"/>
        <v>0</v>
      </c>
      <c r="N195" s="47">
        <f t="shared" si="23"/>
        <v>0</v>
      </c>
      <c r="R195" s="47">
        <f t="shared" si="24"/>
        <v>0</v>
      </c>
      <c r="V195" s="47">
        <f t="shared" si="25"/>
        <v>0</v>
      </c>
      <c r="W195"/>
      <c r="X195"/>
      <c r="Y195" s="7"/>
      <c r="Z195"/>
      <c r="AA195"/>
    </row>
    <row r="196" spans="1:32" hidden="1" x14ac:dyDescent="0.2">
      <c r="A196" s="3" t="s">
        <v>123</v>
      </c>
      <c r="B196" s="2">
        <f t="shared" si="20"/>
        <v>0</v>
      </c>
      <c r="C196" s="2">
        <f t="shared" si="21"/>
        <v>6</v>
      </c>
      <c r="L196" s="47">
        <f t="shared" si="22"/>
        <v>0</v>
      </c>
      <c r="N196" s="47">
        <f t="shared" si="23"/>
        <v>0</v>
      </c>
      <c r="R196" s="47">
        <f t="shared" si="24"/>
        <v>0</v>
      </c>
      <c r="V196" s="47">
        <f t="shared" si="25"/>
        <v>0</v>
      </c>
      <c r="W196"/>
      <c r="X196"/>
      <c r="Y196" s="7"/>
      <c r="Z196"/>
      <c r="AA196"/>
    </row>
    <row r="197" spans="1:32" hidden="1" x14ac:dyDescent="0.2">
      <c r="A197" s="3" t="s">
        <v>124</v>
      </c>
      <c r="B197" s="2">
        <f t="shared" si="20"/>
        <v>0</v>
      </c>
      <c r="C197" s="2">
        <f t="shared" si="21"/>
        <v>6</v>
      </c>
      <c r="L197" s="47">
        <f t="shared" si="22"/>
        <v>0</v>
      </c>
      <c r="N197" s="47">
        <f t="shared" si="23"/>
        <v>0</v>
      </c>
      <c r="R197" s="47">
        <f t="shared" si="24"/>
        <v>0</v>
      </c>
      <c r="V197" s="47">
        <f t="shared" si="25"/>
        <v>0</v>
      </c>
      <c r="W197"/>
      <c r="X197"/>
      <c r="Y197" s="7"/>
      <c r="Z197"/>
      <c r="AA197"/>
    </row>
    <row r="198" spans="1:32" hidden="1" x14ac:dyDescent="0.2">
      <c r="A198" s="3" t="s">
        <v>125</v>
      </c>
      <c r="B198" s="2">
        <f t="shared" si="20"/>
        <v>0</v>
      </c>
      <c r="C198" s="2">
        <f t="shared" si="21"/>
        <v>6</v>
      </c>
      <c r="L198" s="47">
        <f t="shared" si="22"/>
        <v>0</v>
      </c>
      <c r="N198" s="47">
        <f t="shared" si="23"/>
        <v>0</v>
      </c>
      <c r="R198" s="47">
        <f t="shared" si="24"/>
        <v>0</v>
      </c>
      <c r="V198" s="47">
        <f t="shared" si="25"/>
        <v>0</v>
      </c>
      <c r="W198"/>
      <c r="X198"/>
      <c r="Y198" s="7"/>
      <c r="Z198"/>
      <c r="AA198"/>
    </row>
    <row r="199" spans="1:32" hidden="1" x14ac:dyDescent="0.2">
      <c r="A199" s="3" t="s">
        <v>126</v>
      </c>
      <c r="B199" s="2">
        <f t="shared" si="20"/>
        <v>0</v>
      </c>
      <c r="C199" s="2">
        <f t="shared" si="21"/>
        <v>6</v>
      </c>
      <c r="L199" s="47">
        <f t="shared" si="22"/>
        <v>0</v>
      </c>
      <c r="N199" s="47">
        <f t="shared" si="23"/>
        <v>0</v>
      </c>
      <c r="R199" s="47">
        <f t="shared" si="24"/>
        <v>0</v>
      </c>
      <c r="V199" s="47">
        <f t="shared" si="25"/>
        <v>0</v>
      </c>
      <c r="W199"/>
      <c r="X199"/>
      <c r="Y199" s="7"/>
      <c r="Z199"/>
      <c r="AA199"/>
    </row>
    <row r="200" spans="1:32" hidden="1" x14ac:dyDescent="0.2">
      <c r="A200" s="3" t="s">
        <v>398</v>
      </c>
      <c r="B200" s="2">
        <f t="shared" si="20"/>
        <v>0</v>
      </c>
      <c r="C200" s="2">
        <f t="shared" si="21"/>
        <v>6</v>
      </c>
      <c r="L200" s="47">
        <f t="shared" si="22"/>
        <v>0</v>
      </c>
      <c r="N200" s="47">
        <f t="shared" si="23"/>
        <v>0</v>
      </c>
      <c r="R200" s="47">
        <f t="shared" si="24"/>
        <v>0</v>
      </c>
      <c r="V200" s="47">
        <f t="shared" si="25"/>
        <v>0</v>
      </c>
      <c r="W200"/>
      <c r="X200"/>
      <c r="Y200" s="7"/>
      <c r="Z200"/>
      <c r="AA200"/>
    </row>
    <row r="201" spans="1:32" hidden="1" x14ac:dyDescent="0.2">
      <c r="A201" s="3" t="s">
        <v>399</v>
      </c>
      <c r="B201" s="2">
        <f t="shared" si="20"/>
        <v>0</v>
      </c>
      <c r="C201" s="2">
        <f t="shared" si="21"/>
        <v>6</v>
      </c>
      <c r="L201" s="47">
        <f t="shared" si="22"/>
        <v>0</v>
      </c>
      <c r="N201" s="47">
        <f t="shared" si="23"/>
        <v>0</v>
      </c>
      <c r="R201" s="47">
        <f t="shared" si="24"/>
        <v>0</v>
      </c>
      <c r="V201" s="47">
        <f t="shared" si="25"/>
        <v>0</v>
      </c>
      <c r="W201"/>
      <c r="X201"/>
      <c r="Y201" s="7"/>
      <c r="Z201"/>
      <c r="AA201"/>
    </row>
    <row r="202" spans="1:32" hidden="1" x14ac:dyDescent="0.2">
      <c r="A202" s="3" t="s">
        <v>400</v>
      </c>
      <c r="B202" s="2">
        <f t="shared" si="20"/>
        <v>0</v>
      </c>
      <c r="C202" s="2">
        <f t="shared" si="21"/>
        <v>6</v>
      </c>
      <c r="L202" s="47">
        <f t="shared" si="22"/>
        <v>0</v>
      </c>
      <c r="N202" s="47">
        <f t="shared" si="23"/>
        <v>0</v>
      </c>
      <c r="R202" s="47">
        <f t="shared" si="24"/>
        <v>0</v>
      </c>
      <c r="V202" s="47">
        <f t="shared" si="25"/>
        <v>0</v>
      </c>
      <c r="W202"/>
      <c r="X202"/>
      <c r="Y202" s="7"/>
      <c r="Z202"/>
      <c r="AA202"/>
    </row>
    <row r="203" spans="1:32" hidden="1" x14ac:dyDescent="0.2">
      <c r="A203" s="3" t="s">
        <v>2298</v>
      </c>
      <c r="B203" s="2">
        <f t="shared" si="20"/>
        <v>0</v>
      </c>
      <c r="C203" s="2">
        <f t="shared" si="21"/>
        <v>6</v>
      </c>
      <c r="L203" s="47">
        <f t="shared" si="22"/>
        <v>0</v>
      </c>
      <c r="N203" s="47">
        <f t="shared" si="23"/>
        <v>0</v>
      </c>
      <c r="R203" s="47">
        <f t="shared" si="24"/>
        <v>0</v>
      </c>
      <c r="V203" s="47">
        <f t="shared" si="25"/>
        <v>0</v>
      </c>
      <c r="W203"/>
      <c r="X203"/>
      <c r="Y203" s="7"/>
      <c r="Z203"/>
      <c r="AA203"/>
    </row>
    <row r="204" spans="1:32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</row>
    <row r="205" spans="1:32" x14ac:dyDescent="0.2">
      <c r="A205" s="6" t="s">
        <v>2468</v>
      </c>
      <c r="B205" s="2">
        <f t="shared" ref="B205:B224" si="26">+L205+N205+R205+V205+X205</f>
        <v>535</v>
      </c>
      <c r="C205" s="2">
        <f t="shared" ref="C205:C224" si="27">RANK(B205,B$205:B$404,0)</f>
        <v>1</v>
      </c>
      <c r="D205" s="4" t="s">
        <v>20</v>
      </c>
      <c r="E205" s="5" t="s">
        <v>2306</v>
      </c>
      <c r="F205" s="47">
        <v>2010</v>
      </c>
      <c r="G205" s="47">
        <v>0</v>
      </c>
      <c r="J205" s="47">
        <v>40</v>
      </c>
      <c r="K205" s="47">
        <v>66</v>
      </c>
      <c r="L205" s="47">
        <f t="shared" ref="L205:L224" si="28">IF(AND(I205&lt;1,J205&lt;1,K205&lt;1),0,IF(250+((45-(I205*60+J205))*2)&lt;0,0,IF(K205&lt;50,250+((45-(I205*60+J205))*2),IF(K205&gt;49,250+((45-(I205*60+J205))*2)-1,250+((45-(I205*60+J205))*2)))))</f>
        <v>259</v>
      </c>
      <c r="N205" s="47">
        <f t="shared" ref="N205:N224" si="29">IF(M205&lt;89,0,250+((M205-172)*3))</f>
        <v>0</v>
      </c>
      <c r="O205" s="47">
        <v>3</v>
      </c>
      <c r="P205" s="47">
        <v>9</v>
      </c>
      <c r="Q205" s="47">
        <v>0</v>
      </c>
      <c r="R205" s="47">
        <f t="shared" ref="R205:R224" si="30">IF(AND(O205&lt;1,P205&lt;1,Q205&lt;1),0,IF(250+((215-(O205*60+P205))*1)&lt;0,0,250+((215-(O205*60+P205))*1)))</f>
        <v>276</v>
      </c>
      <c r="V205" s="47">
        <f t="shared" ref="V205:V224" si="31">IF(AND(S205&lt;1,T205&lt;1,U205&lt;1),0,IF(500+((240-(S205*60+T205))*1)&lt;0,0,500+((240-(S205*60+T205))*1)))</f>
        <v>0</v>
      </c>
      <c r="W205"/>
      <c r="X205"/>
      <c r="Y205" s="7"/>
      <c r="Z205"/>
      <c r="AA205">
        <v>523</v>
      </c>
      <c r="AB205">
        <v>0</v>
      </c>
      <c r="AD205">
        <f t="shared" ref="AD205:AD217" si="32">B205+AA205+AB205+AC205</f>
        <v>1058</v>
      </c>
      <c r="AE205" s="35">
        <v>1</v>
      </c>
      <c r="AF205" s="45">
        <v>5.5555555555555556E-4</v>
      </c>
    </row>
    <row r="206" spans="1:32" x14ac:dyDescent="0.2">
      <c r="A206" s="6" t="s">
        <v>2569</v>
      </c>
      <c r="B206" s="2">
        <f t="shared" si="26"/>
        <v>524</v>
      </c>
      <c r="C206" s="2">
        <f t="shared" si="27"/>
        <v>2</v>
      </c>
      <c r="D206" s="4" t="s">
        <v>20</v>
      </c>
      <c r="E206" s="5" t="s">
        <v>2306</v>
      </c>
      <c r="F206" s="47">
        <v>2010</v>
      </c>
      <c r="G206" s="47">
        <v>0</v>
      </c>
      <c r="J206" s="47">
        <v>45</v>
      </c>
      <c r="K206" s="47">
        <v>72</v>
      </c>
      <c r="L206" s="47">
        <f t="shared" si="28"/>
        <v>249</v>
      </c>
      <c r="N206" s="47">
        <f t="shared" si="29"/>
        <v>0</v>
      </c>
      <c r="O206" s="47">
        <v>3</v>
      </c>
      <c r="P206" s="47">
        <v>10</v>
      </c>
      <c r="Q206" s="47">
        <v>0</v>
      </c>
      <c r="R206" s="47">
        <f t="shared" si="30"/>
        <v>275</v>
      </c>
      <c r="V206" s="47">
        <f t="shared" si="31"/>
        <v>0</v>
      </c>
      <c r="W206"/>
      <c r="X206"/>
      <c r="Y206" s="7"/>
      <c r="Z206"/>
      <c r="AA206">
        <v>571</v>
      </c>
      <c r="AB206">
        <v>0</v>
      </c>
      <c r="AD206">
        <f t="shared" si="32"/>
        <v>1095</v>
      </c>
      <c r="AE206" s="35">
        <v>1</v>
      </c>
      <c r="AF206" s="43">
        <v>6.7129629629629625E-4</v>
      </c>
    </row>
    <row r="207" spans="1:32" x14ac:dyDescent="0.2">
      <c r="A207" s="6" t="s">
        <v>2419</v>
      </c>
      <c r="B207" s="2">
        <f t="shared" si="26"/>
        <v>524</v>
      </c>
      <c r="C207" s="2">
        <f t="shared" si="27"/>
        <v>2</v>
      </c>
      <c r="D207" s="4" t="s">
        <v>20</v>
      </c>
      <c r="E207" s="5" t="s">
        <v>2462</v>
      </c>
      <c r="F207" s="47">
        <v>2010</v>
      </c>
      <c r="G207" s="47">
        <v>0</v>
      </c>
      <c r="J207" s="47">
        <v>45</v>
      </c>
      <c r="K207" s="47">
        <v>18</v>
      </c>
      <c r="L207" s="47">
        <f t="shared" si="28"/>
        <v>250</v>
      </c>
      <c r="N207" s="47">
        <f t="shared" si="29"/>
        <v>0</v>
      </c>
      <c r="O207" s="47">
        <v>3</v>
      </c>
      <c r="P207" s="47">
        <v>11</v>
      </c>
      <c r="Q207" s="47">
        <v>0</v>
      </c>
      <c r="R207" s="47">
        <f t="shared" si="30"/>
        <v>274</v>
      </c>
      <c r="V207" s="47">
        <f t="shared" si="31"/>
        <v>0</v>
      </c>
      <c r="W207"/>
      <c r="X207"/>
      <c r="Y207" s="7"/>
      <c r="Z207"/>
      <c r="AA207">
        <v>473</v>
      </c>
      <c r="AB207">
        <v>472</v>
      </c>
      <c r="AD207">
        <f t="shared" si="32"/>
        <v>1469</v>
      </c>
      <c r="AE207" s="35">
        <v>1</v>
      </c>
      <c r="AF207" s="43">
        <v>4.0972222222222222E-2</v>
      </c>
    </row>
    <row r="208" spans="1:32" x14ac:dyDescent="0.2">
      <c r="A208" s="6" t="s">
        <v>2565</v>
      </c>
      <c r="B208" s="2">
        <f t="shared" si="26"/>
        <v>502</v>
      </c>
      <c r="C208" s="2">
        <f t="shared" si="27"/>
        <v>4</v>
      </c>
      <c r="D208" s="4" t="s">
        <v>20</v>
      </c>
      <c r="E208" s="5" t="s">
        <v>2573</v>
      </c>
      <c r="F208" s="47">
        <v>2010</v>
      </c>
      <c r="G208" s="47">
        <v>1</v>
      </c>
      <c r="J208" s="47">
        <v>47</v>
      </c>
      <c r="K208" s="47">
        <v>71</v>
      </c>
      <c r="L208" s="47">
        <f t="shared" si="28"/>
        <v>245</v>
      </c>
      <c r="N208" s="47">
        <f t="shared" si="29"/>
        <v>0</v>
      </c>
      <c r="O208" s="47">
        <v>3</v>
      </c>
      <c r="P208" s="47">
        <v>28</v>
      </c>
      <c r="Q208" s="47">
        <v>0</v>
      </c>
      <c r="R208" s="47">
        <f t="shared" si="30"/>
        <v>257</v>
      </c>
      <c r="V208" s="47">
        <f t="shared" si="31"/>
        <v>0</v>
      </c>
      <c r="W208"/>
      <c r="X208"/>
      <c r="Y208" s="7"/>
      <c r="Z208"/>
      <c r="AA208"/>
      <c r="AD208">
        <f t="shared" si="32"/>
        <v>502</v>
      </c>
    </row>
    <row r="209" spans="1:32" x14ac:dyDescent="0.2">
      <c r="A209" s="6" t="s">
        <v>2469</v>
      </c>
      <c r="B209" s="2">
        <f t="shared" si="26"/>
        <v>492</v>
      </c>
      <c r="C209" s="2">
        <f t="shared" si="27"/>
        <v>5</v>
      </c>
      <c r="D209" s="4" t="s">
        <v>20</v>
      </c>
      <c r="E209" s="5" t="s">
        <v>2306</v>
      </c>
      <c r="F209" s="47">
        <v>2010</v>
      </c>
      <c r="G209" s="47">
        <v>0</v>
      </c>
      <c r="J209" s="47">
        <v>59</v>
      </c>
      <c r="K209" s="47">
        <v>11</v>
      </c>
      <c r="L209" s="47">
        <f t="shared" si="28"/>
        <v>222</v>
      </c>
      <c r="N209" s="47">
        <f t="shared" si="29"/>
        <v>0</v>
      </c>
      <c r="O209" s="47">
        <v>3</v>
      </c>
      <c r="P209" s="47">
        <v>15</v>
      </c>
      <c r="Q209" s="47">
        <v>0</v>
      </c>
      <c r="R209" s="47">
        <f t="shared" si="30"/>
        <v>270</v>
      </c>
      <c r="V209" s="47">
        <f t="shared" si="31"/>
        <v>0</v>
      </c>
      <c r="W209"/>
      <c r="X209"/>
      <c r="Y209" s="7"/>
      <c r="Z209"/>
      <c r="AA209"/>
      <c r="AD209">
        <f t="shared" si="32"/>
        <v>492</v>
      </c>
      <c r="AE209" s="37" t="s">
        <v>2559</v>
      </c>
    </row>
    <row r="210" spans="1:32" x14ac:dyDescent="0.2">
      <c r="A210" s="6" t="s">
        <v>2466</v>
      </c>
      <c r="B210" s="2">
        <f t="shared" si="26"/>
        <v>492</v>
      </c>
      <c r="C210" s="2">
        <f t="shared" si="27"/>
        <v>5</v>
      </c>
      <c r="D210" s="4" t="s">
        <v>20</v>
      </c>
      <c r="E210" s="5" t="s">
        <v>2462</v>
      </c>
      <c r="F210" s="47">
        <v>2010</v>
      </c>
      <c r="G210" s="47">
        <v>0</v>
      </c>
      <c r="J210" s="47">
        <v>55</v>
      </c>
      <c r="K210" s="47">
        <v>14</v>
      </c>
      <c r="L210" s="47">
        <f t="shared" si="28"/>
        <v>230</v>
      </c>
      <c r="N210" s="47">
        <f t="shared" si="29"/>
        <v>0</v>
      </c>
      <c r="O210" s="47">
        <v>3</v>
      </c>
      <c r="P210" s="47">
        <v>23</v>
      </c>
      <c r="Q210" s="47">
        <v>0</v>
      </c>
      <c r="R210" s="47">
        <f t="shared" si="30"/>
        <v>262</v>
      </c>
      <c r="V210" s="47">
        <f t="shared" si="31"/>
        <v>0</v>
      </c>
      <c r="W210"/>
      <c r="X210"/>
      <c r="Y210" s="7"/>
      <c r="Z210"/>
      <c r="AA210">
        <v>448</v>
      </c>
      <c r="AB210">
        <v>436</v>
      </c>
      <c r="AD210">
        <f t="shared" si="32"/>
        <v>1376</v>
      </c>
      <c r="AE210" s="35">
        <v>1</v>
      </c>
      <c r="AF210" s="43">
        <v>6.7673611111111114E-4</v>
      </c>
    </row>
    <row r="211" spans="1:32" x14ac:dyDescent="0.2">
      <c r="A211" s="6" t="s">
        <v>2564</v>
      </c>
      <c r="B211" s="2">
        <f t="shared" si="26"/>
        <v>488</v>
      </c>
      <c r="C211" s="2">
        <f t="shared" si="27"/>
        <v>7</v>
      </c>
      <c r="D211" s="4" t="s">
        <v>20</v>
      </c>
      <c r="E211" s="5" t="s">
        <v>2573</v>
      </c>
      <c r="F211" s="47">
        <v>2010</v>
      </c>
      <c r="G211" s="47">
        <v>1</v>
      </c>
      <c r="J211" s="47">
        <v>49</v>
      </c>
      <c r="K211" s="47">
        <v>46</v>
      </c>
      <c r="L211" s="47">
        <f t="shared" si="28"/>
        <v>242</v>
      </c>
      <c r="N211" s="47">
        <f t="shared" si="29"/>
        <v>0</v>
      </c>
      <c r="O211" s="47">
        <v>3</v>
      </c>
      <c r="P211" s="47">
        <v>39</v>
      </c>
      <c r="R211" s="47">
        <f t="shared" si="30"/>
        <v>246</v>
      </c>
      <c r="V211" s="47">
        <f t="shared" si="31"/>
        <v>0</v>
      </c>
      <c r="W211"/>
      <c r="X211"/>
      <c r="Y211" s="7"/>
      <c r="Z211"/>
      <c r="AA211"/>
      <c r="AD211">
        <f t="shared" si="32"/>
        <v>488</v>
      </c>
    </row>
    <row r="212" spans="1:32" x14ac:dyDescent="0.2">
      <c r="A212" s="6" t="s">
        <v>2566</v>
      </c>
      <c r="B212" s="2">
        <f t="shared" si="26"/>
        <v>452</v>
      </c>
      <c r="C212" s="2">
        <f t="shared" si="27"/>
        <v>8</v>
      </c>
      <c r="D212" s="4" t="s">
        <v>20</v>
      </c>
      <c r="E212" s="5" t="s">
        <v>2462</v>
      </c>
      <c r="F212" s="47">
        <v>2012</v>
      </c>
      <c r="G212" s="47">
        <v>1</v>
      </c>
      <c r="I212" s="47">
        <v>1</v>
      </c>
      <c r="J212" s="47">
        <v>4</v>
      </c>
      <c r="K212" s="47">
        <v>10</v>
      </c>
      <c r="L212" s="47">
        <f t="shared" si="28"/>
        <v>212</v>
      </c>
      <c r="N212" s="47">
        <f t="shared" si="29"/>
        <v>0</v>
      </c>
      <c r="O212" s="47">
        <v>3</v>
      </c>
      <c r="P212" s="47">
        <v>45</v>
      </c>
      <c r="Q212" s="47">
        <v>0</v>
      </c>
      <c r="R212" s="47">
        <f t="shared" si="30"/>
        <v>240</v>
      </c>
      <c r="V212" s="47">
        <f t="shared" si="31"/>
        <v>0</v>
      </c>
      <c r="W212"/>
      <c r="X212"/>
      <c r="Y212" s="7"/>
      <c r="Z212"/>
      <c r="AA212"/>
      <c r="AD212">
        <f t="shared" si="32"/>
        <v>452</v>
      </c>
    </row>
    <row r="213" spans="1:32" ht="13.5" customHeight="1" x14ac:dyDescent="0.2">
      <c r="A213" s="6" t="s">
        <v>2567</v>
      </c>
      <c r="B213" s="2">
        <f t="shared" si="26"/>
        <v>400</v>
      </c>
      <c r="C213" s="2">
        <f t="shared" si="27"/>
        <v>9</v>
      </c>
      <c r="D213" s="4" t="s">
        <v>20</v>
      </c>
      <c r="E213" s="5" t="s">
        <v>2462</v>
      </c>
      <c r="F213" s="47">
        <v>2012</v>
      </c>
      <c r="G213" s="47">
        <v>1</v>
      </c>
      <c r="I213" s="47">
        <v>1</v>
      </c>
      <c r="J213" s="47">
        <v>30</v>
      </c>
      <c r="K213" s="47">
        <v>83</v>
      </c>
      <c r="L213" s="47">
        <f t="shared" si="28"/>
        <v>159</v>
      </c>
      <c r="N213" s="47">
        <f t="shared" si="29"/>
        <v>0</v>
      </c>
      <c r="O213" s="47">
        <v>3</v>
      </c>
      <c r="P213" s="47">
        <v>44</v>
      </c>
      <c r="Q213" s="47">
        <v>0</v>
      </c>
      <c r="R213" s="47">
        <f t="shared" si="30"/>
        <v>241</v>
      </c>
      <c r="V213" s="47">
        <f t="shared" si="31"/>
        <v>0</v>
      </c>
      <c r="W213"/>
      <c r="X213"/>
      <c r="Y213" s="7"/>
      <c r="Z213"/>
      <c r="AA213">
        <v>0</v>
      </c>
      <c r="AB213">
        <v>526</v>
      </c>
      <c r="AD213">
        <f t="shared" si="32"/>
        <v>926</v>
      </c>
    </row>
    <row r="214" spans="1:32" ht="13.5" customHeight="1" x14ac:dyDescent="0.2">
      <c r="A214" s="6" t="s">
        <v>2560</v>
      </c>
      <c r="B214" s="2">
        <f t="shared" si="26"/>
        <v>397</v>
      </c>
      <c r="C214" s="2">
        <f t="shared" si="27"/>
        <v>10</v>
      </c>
      <c r="D214" s="4" t="s">
        <v>20</v>
      </c>
      <c r="E214" s="5" t="s">
        <v>2462</v>
      </c>
      <c r="F214" s="47">
        <v>2011</v>
      </c>
      <c r="I214" s="47">
        <v>1</v>
      </c>
      <c r="J214" s="47">
        <v>38</v>
      </c>
      <c r="K214" s="47">
        <v>11</v>
      </c>
      <c r="L214" s="47">
        <f t="shared" si="28"/>
        <v>144</v>
      </c>
      <c r="N214" s="47">
        <f t="shared" si="29"/>
        <v>0</v>
      </c>
      <c r="O214" s="47">
        <v>3</v>
      </c>
      <c r="P214" s="47">
        <v>32</v>
      </c>
      <c r="Q214" s="47">
        <v>0</v>
      </c>
      <c r="R214" s="47">
        <f t="shared" si="30"/>
        <v>253</v>
      </c>
      <c r="V214" s="47">
        <f t="shared" si="31"/>
        <v>0</v>
      </c>
      <c r="W214"/>
      <c r="X214"/>
      <c r="Y214" s="7"/>
      <c r="Z214"/>
      <c r="AA214"/>
      <c r="AD214">
        <f t="shared" si="32"/>
        <v>397</v>
      </c>
      <c r="AE214" s="35">
        <v>1</v>
      </c>
      <c r="AF214" s="43">
        <v>4.0972222222222222E-2</v>
      </c>
    </row>
    <row r="215" spans="1:32" ht="13.5" customHeight="1" x14ac:dyDescent="0.2">
      <c r="A215" s="6" t="s">
        <v>2430</v>
      </c>
      <c r="B215" s="2">
        <f t="shared" si="26"/>
        <v>230</v>
      </c>
      <c r="C215" s="2">
        <f t="shared" si="27"/>
        <v>11</v>
      </c>
      <c r="D215" s="4" t="s">
        <v>20</v>
      </c>
      <c r="E215" s="5" t="s">
        <v>2462</v>
      </c>
      <c r="F215" s="47">
        <v>2009</v>
      </c>
      <c r="G215" s="47">
        <v>0</v>
      </c>
      <c r="J215" s="47">
        <v>55</v>
      </c>
      <c r="K215" s="47">
        <v>22</v>
      </c>
      <c r="L215" s="47">
        <f t="shared" si="28"/>
        <v>230</v>
      </c>
      <c r="N215" s="47">
        <f t="shared" si="29"/>
        <v>0</v>
      </c>
      <c r="R215" s="47">
        <f t="shared" si="30"/>
        <v>0</v>
      </c>
      <c r="V215" s="47">
        <f t="shared" si="31"/>
        <v>0</v>
      </c>
      <c r="W215"/>
      <c r="X215"/>
      <c r="Y215" s="7"/>
      <c r="Z215"/>
      <c r="AA215">
        <v>477</v>
      </c>
      <c r="AB215">
        <v>475</v>
      </c>
      <c r="AD215">
        <f t="shared" si="32"/>
        <v>1182</v>
      </c>
      <c r="AE215" s="35">
        <v>1</v>
      </c>
      <c r="AF215" s="43">
        <v>7.600694444444444E-4</v>
      </c>
    </row>
    <row r="216" spans="1:32" ht="13.5" hidden="1" customHeight="1" x14ac:dyDescent="0.2">
      <c r="A216" s="6" t="s">
        <v>2467</v>
      </c>
      <c r="B216" s="2">
        <f t="shared" si="26"/>
        <v>0</v>
      </c>
      <c r="C216" s="2">
        <f t="shared" si="27"/>
        <v>12</v>
      </c>
      <c r="D216" s="4" t="s">
        <v>20</v>
      </c>
      <c r="E216" s="5" t="s">
        <v>2462</v>
      </c>
      <c r="F216" s="47">
        <v>2010</v>
      </c>
      <c r="G216" s="47">
        <v>0</v>
      </c>
      <c r="L216" s="47">
        <f t="shared" si="28"/>
        <v>0</v>
      </c>
      <c r="N216" s="47">
        <f t="shared" si="29"/>
        <v>0</v>
      </c>
      <c r="R216" s="47">
        <f t="shared" si="30"/>
        <v>0</v>
      </c>
      <c r="V216" s="47">
        <f t="shared" si="31"/>
        <v>0</v>
      </c>
      <c r="W216"/>
      <c r="X216"/>
      <c r="Y216" s="7"/>
      <c r="Z216"/>
      <c r="AA216">
        <v>0</v>
      </c>
      <c r="AB216">
        <v>384</v>
      </c>
      <c r="AD216">
        <f t="shared" si="32"/>
        <v>384</v>
      </c>
      <c r="AE216" s="37" t="s">
        <v>2559</v>
      </c>
    </row>
    <row r="217" spans="1:32" ht="13.5" hidden="1" customHeight="1" x14ac:dyDescent="0.2">
      <c r="A217" s="6" t="s">
        <v>2420</v>
      </c>
      <c r="B217" s="2">
        <f t="shared" si="26"/>
        <v>0</v>
      </c>
      <c r="C217" s="2">
        <f t="shared" si="27"/>
        <v>12</v>
      </c>
      <c r="D217" s="4" t="s">
        <v>20</v>
      </c>
      <c r="E217" s="5" t="s">
        <v>2346</v>
      </c>
      <c r="F217" s="47">
        <v>2009</v>
      </c>
      <c r="G217" s="47">
        <v>1</v>
      </c>
      <c r="L217" s="47">
        <f t="shared" si="28"/>
        <v>0</v>
      </c>
      <c r="N217" s="47">
        <f t="shared" si="29"/>
        <v>0</v>
      </c>
      <c r="R217" s="47">
        <f t="shared" si="30"/>
        <v>0</v>
      </c>
      <c r="V217" s="47">
        <f t="shared" si="31"/>
        <v>0</v>
      </c>
      <c r="W217"/>
      <c r="X217"/>
      <c r="Y217" s="7"/>
      <c r="Z217"/>
      <c r="AA217"/>
      <c r="AD217">
        <f t="shared" si="32"/>
        <v>0</v>
      </c>
      <c r="AE217" s="37" t="s">
        <v>2559</v>
      </c>
    </row>
    <row r="218" spans="1:32" ht="13.5" hidden="1" customHeight="1" x14ac:dyDescent="0.2">
      <c r="A218" s="6" t="s">
        <v>2510</v>
      </c>
      <c r="B218" s="2">
        <f t="shared" si="26"/>
        <v>0</v>
      </c>
      <c r="C218" s="2">
        <f t="shared" si="27"/>
        <v>12</v>
      </c>
      <c r="D218" s="4" t="s">
        <v>21</v>
      </c>
      <c r="E218" s="5" t="s">
        <v>2310</v>
      </c>
      <c r="F218" s="47">
        <v>2012</v>
      </c>
      <c r="L218" s="47">
        <f t="shared" si="28"/>
        <v>0</v>
      </c>
      <c r="N218" s="47">
        <f t="shared" si="29"/>
        <v>0</v>
      </c>
      <c r="R218" s="47">
        <f t="shared" si="30"/>
        <v>0</v>
      </c>
      <c r="V218" s="47">
        <f t="shared" si="31"/>
        <v>0</v>
      </c>
      <c r="W218"/>
      <c r="X218"/>
      <c r="Y218" s="7"/>
      <c r="Z218"/>
      <c r="AA218"/>
      <c r="AD218">
        <f>B218+AA218+AB218</f>
        <v>0</v>
      </c>
      <c r="AE218" s="35" t="s">
        <v>2548</v>
      </c>
      <c r="AF218" s="43">
        <v>4.0972222222222222E-2</v>
      </c>
    </row>
    <row r="219" spans="1:32" ht="13.5" hidden="1" customHeight="1" x14ac:dyDescent="0.2">
      <c r="A219" s="6" t="s">
        <v>2534</v>
      </c>
      <c r="B219" s="2">
        <f t="shared" si="26"/>
        <v>0</v>
      </c>
      <c r="C219" s="2">
        <f t="shared" si="27"/>
        <v>12</v>
      </c>
      <c r="G219" s="47">
        <v>0</v>
      </c>
      <c r="L219" s="47">
        <f t="shared" si="28"/>
        <v>0</v>
      </c>
      <c r="N219" s="47">
        <f t="shared" si="29"/>
        <v>0</v>
      </c>
      <c r="R219" s="47">
        <f t="shared" si="30"/>
        <v>0</v>
      </c>
      <c r="V219" s="47">
        <f t="shared" si="31"/>
        <v>0</v>
      </c>
      <c r="W219"/>
      <c r="X219"/>
      <c r="Y219" s="7"/>
      <c r="Z219"/>
      <c r="AA219">
        <v>0</v>
      </c>
      <c r="AB219">
        <v>510</v>
      </c>
      <c r="AD219">
        <f>B219+AA219+AB219+AC219</f>
        <v>510</v>
      </c>
    </row>
    <row r="220" spans="1:32" ht="13.5" hidden="1" customHeight="1" x14ac:dyDescent="0.2">
      <c r="A220" s="6" t="s">
        <v>213</v>
      </c>
      <c r="B220" s="2">
        <f t="shared" si="26"/>
        <v>0</v>
      </c>
      <c r="C220" s="2">
        <f t="shared" si="27"/>
        <v>12</v>
      </c>
      <c r="G220" s="47">
        <v>0</v>
      </c>
      <c r="L220" s="47">
        <f t="shared" si="28"/>
        <v>0</v>
      </c>
      <c r="N220" s="47">
        <f t="shared" si="29"/>
        <v>0</v>
      </c>
      <c r="R220" s="47">
        <f t="shared" si="30"/>
        <v>0</v>
      </c>
      <c r="V220" s="47">
        <f t="shared" si="31"/>
        <v>0</v>
      </c>
      <c r="W220"/>
      <c r="X220"/>
      <c r="Y220" s="7"/>
      <c r="Z220"/>
      <c r="AA220">
        <v>524</v>
      </c>
      <c r="AB220">
        <v>510</v>
      </c>
      <c r="AD220">
        <f>B220+AA220+AB220+AC220</f>
        <v>1034</v>
      </c>
    </row>
    <row r="221" spans="1:32" ht="13.5" hidden="1" customHeight="1" x14ac:dyDescent="0.2">
      <c r="A221" s="6" t="s">
        <v>214</v>
      </c>
      <c r="B221" s="2">
        <f t="shared" si="26"/>
        <v>0</v>
      </c>
      <c r="C221" s="2">
        <f t="shared" si="27"/>
        <v>12</v>
      </c>
      <c r="L221" s="47">
        <f t="shared" si="28"/>
        <v>0</v>
      </c>
      <c r="N221" s="47">
        <f t="shared" si="29"/>
        <v>0</v>
      </c>
      <c r="R221" s="47">
        <f t="shared" si="30"/>
        <v>0</v>
      </c>
      <c r="V221" s="47">
        <f t="shared" si="31"/>
        <v>0</v>
      </c>
      <c r="W221"/>
      <c r="X221"/>
      <c r="Y221" s="7"/>
      <c r="Z221"/>
      <c r="AA221"/>
    </row>
    <row r="222" spans="1:32" ht="13.5" hidden="1" customHeight="1" x14ac:dyDescent="0.2">
      <c r="A222" s="6" t="s">
        <v>215</v>
      </c>
      <c r="B222" s="2">
        <f t="shared" si="26"/>
        <v>0</v>
      </c>
      <c r="C222" s="2">
        <f t="shared" si="27"/>
        <v>12</v>
      </c>
      <c r="L222" s="47">
        <f t="shared" si="28"/>
        <v>0</v>
      </c>
      <c r="N222" s="47">
        <f t="shared" si="29"/>
        <v>0</v>
      </c>
      <c r="R222" s="47">
        <f t="shared" si="30"/>
        <v>0</v>
      </c>
      <c r="V222" s="47">
        <f t="shared" si="31"/>
        <v>0</v>
      </c>
      <c r="W222"/>
      <c r="X222"/>
      <c r="Y222" s="7"/>
      <c r="Z222"/>
      <c r="AA222"/>
    </row>
    <row r="223" spans="1:32" ht="13.5" hidden="1" customHeight="1" x14ac:dyDescent="0.2">
      <c r="A223" s="6" t="s">
        <v>216</v>
      </c>
      <c r="B223" s="2">
        <f t="shared" si="26"/>
        <v>0</v>
      </c>
      <c r="C223" s="2">
        <f t="shared" si="27"/>
        <v>12</v>
      </c>
      <c r="L223" s="47">
        <f t="shared" si="28"/>
        <v>0</v>
      </c>
      <c r="N223" s="47">
        <f t="shared" si="29"/>
        <v>0</v>
      </c>
      <c r="R223" s="47">
        <f t="shared" si="30"/>
        <v>0</v>
      </c>
      <c r="V223" s="47">
        <f t="shared" si="31"/>
        <v>0</v>
      </c>
      <c r="W223"/>
      <c r="X223"/>
      <c r="Y223" s="7"/>
      <c r="Z223"/>
      <c r="AA223"/>
    </row>
    <row r="224" spans="1:32" ht="13.5" hidden="1" customHeight="1" x14ac:dyDescent="0.2">
      <c r="A224" s="6" t="s">
        <v>217</v>
      </c>
      <c r="B224" s="2">
        <f t="shared" si="26"/>
        <v>0</v>
      </c>
      <c r="C224" s="2">
        <f t="shared" si="27"/>
        <v>12</v>
      </c>
      <c r="L224" s="47">
        <f t="shared" si="28"/>
        <v>0</v>
      </c>
      <c r="N224" s="47">
        <f t="shared" si="29"/>
        <v>0</v>
      </c>
      <c r="R224" s="47">
        <f t="shared" si="30"/>
        <v>0</v>
      </c>
      <c r="V224" s="47">
        <f t="shared" si="31"/>
        <v>0</v>
      </c>
      <c r="W224"/>
      <c r="X224"/>
      <c r="Y224" s="7"/>
      <c r="Z224"/>
      <c r="AA224"/>
    </row>
    <row r="225" spans="1:27" ht="13.5" hidden="1" customHeight="1" x14ac:dyDescent="0.2">
      <c r="A225" s="6" t="s">
        <v>218</v>
      </c>
      <c r="B225" s="2">
        <f t="shared" ref="B225:B288" si="33">+L225+N225+R225+V225+X225</f>
        <v>0</v>
      </c>
      <c r="C225" s="2">
        <f t="shared" ref="C225:C288" si="34">RANK(B225,B$205:B$404,0)</f>
        <v>12</v>
      </c>
      <c r="L225" s="47">
        <f t="shared" ref="L225:L288" si="35">IF(AND(I225&lt;1,J225&lt;1,K225&lt;1),0,IF(250+((45-(I225*60+J225))*2)&lt;0,0,IF(K225&lt;50,250+((45-(I225*60+J225))*2),IF(K225&gt;49,250+((45-(I225*60+J225))*2)-1,250+((45-(I225*60+J225))*2)))))</f>
        <v>0</v>
      </c>
      <c r="N225" s="47">
        <f t="shared" ref="N225:N288" si="36">IF(M225&lt;89,0,250+((M225-172)*3))</f>
        <v>0</v>
      </c>
      <c r="R225" s="47">
        <f t="shared" ref="R225:R288" si="37">IF(AND(O225&lt;1,P225&lt;1,Q225&lt;1),0,IF(250+((215-(O225*60+P225))*1)&lt;0,0,250+((215-(O225*60+P225))*1)))</f>
        <v>0</v>
      </c>
      <c r="V225" s="47">
        <f t="shared" ref="V225:V288" si="38">IF(AND(S225&lt;1,T225&lt;1,U225&lt;1),0,IF(500+((240-(S225*60+T225))*1)&lt;0,0,500+((240-(S225*60+T225))*1)))</f>
        <v>0</v>
      </c>
      <c r="W225"/>
      <c r="X225"/>
      <c r="Y225" s="7"/>
      <c r="Z225"/>
      <c r="AA225"/>
    </row>
    <row r="226" spans="1:27" ht="13.5" hidden="1" customHeight="1" x14ac:dyDescent="0.2">
      <c r="A226" s="6" t="s">
        <v>219</v>
      </c>
      <c r="B226" s="2">
        <f t="shared" si="33"/>
        <v>0</v>
      </c>
      <c r="C226" s="2">
        <f t="shared" si="34"/>
        <v>12</v>
      </c>
      <c r="L226" s="47">
        <f t="shared" si="35"/>
        <v>0</v>
      </c>
      <c r="N226" s="47">
        <f t="shared" si="36"/>
        <v>0</v>
      </c>
      <c r="R226" s="47">
        <f t="shared" si="37"/>
        <v>0</v>
      </c>
      <c r="V226" s="47">
        <f t="shared" si="38"/>
        <v>0</v>
      </c>
      <c r="W226"/>
      <c r="X226"/>
      <c r="Y226" s="7"/>
      <c r="Z226"/>
      <c r="AA226"/>
    </row>
    <row r="227" spans="1:27" ht="13.5" hidden="1" customHeight="1" x14ac:dyDescent="0.2">
      <c r="A227" s="6" t="s">
        <v>220</v>
      </c>
      <c r="B227" s="2">
        <f t="shared" si="33"/>
        <v>0</v>
      </c>
      <c r="C227" s="2">
        <f t="shared" si="34"/>
        <v>12</v>
      </c>
      <c r="L227" s="47">
        <f t="shared" si="35"/>
        <v>0</v>
      </c>
      <c r="N227" s="47">
        <f t="shared" si="36"/>
        <v>0</v>
      </c>
      <c r="R227" s="47">
        <f t="shared" si="37"/>
        <v>0</v>
      </c>
      <c r="V227" s="47">
        <f t="shared" si="38"/>
        <v>0</v>
      </c>
      <c r="W227"/>
      <c r="X227"/>
      <c r="Y227" s="7"/>
      <c r="Z227"/>
      <c r="AA227"/>
    </row>
    <row r="228" spans="1:27" ht="13.5" hidden="1" customHeight="1" x14ac:dyDescent="0.2">
      <c r="A228" s="6" t="s">
        <v>221</v>
      </c>
      <c r="B228" s="2">
        <f t="shared" si="33"/>
        <v>0</v>
      </c>
      <c r="C228" s="2">
        <f t="shared" si="34"/>
        <v>12</v>
      </c>
      <c r="L228" s="47">
        <f t="shared" si="35"/>
        <v>0</v>
      </c>
      <c r="N228" s="47">
        <f t="shared" si="36"/>
        <v>0</v>
      </c>
      <c r="R228" s="47">
        <f t="shared" si="37"/>
        <v>0</v>
      </c>
      <c r="V228" s="47">
        <f t="shared" si="38"/>
        <v>0</v>
      </c>
      <c r="W228"/>
      <c r="X228"/>
      <c r="Y228" s="7"/>
      <c r="Z228"/>
      <c r="AA228"/>
    </row>
    <row r="229" spans="1:27" ht="13.5" hidden="1" customHeight="1" x14ac:dyDescent="0.2">
      <c r="A229" s="6" t="s">
        <v>222</v>
      </c>
      <c r="B229" s="2">
        <f t="shared" si="33"/>
        <v>0</v>
      </c>
      <c r="C229" s="2">
        <f t="shared" si="34"/>
        <v>12</v>
      </c>
      <c r="L229" s="47">
        <f t="shared" si="35"/>
        <v>0</v>
      </c>
      <c r="N229" s="47">
        <f t="shared" si="36"/>
        <v>0</v>
      </c>
      <c r="R229" s="47">
        <f t="shared" si="37"/>
        <v>0</v>
      </c>
      <c r="V229" s="47">
        <f t="shared" si="38"/>
        <v>0</v>
      </c>
      <c r="W229"/>
      <c r="X229"/>
      <c r="Y229" s="7"/>
      <c r="Z229"/>
      <c r="AA229"/>
    </row>
    <row r="230" spans="1:27" ht="13.5" hidden="1" customHeight="1" x14ac:dyDescent="0.2">
      <c r="A230" s="6" t="s">
        <v>223</v>
      </c>
      <c r="B230" s="2">
        <f t="shared" si="33"/>
        <v>0</v>
      </c>
      <c r="C230" s="2">
        <f t="shared" si="34"/>
        <v>12</v>
      </c>
      <c r="L230" s="47">
        <f t="shared" si="35"/>
        <v>0</v>
      </c>
      <c r="N230" s="47">
        <f t="shared" si="36"/>
        <v>0</v>
      </c>
      <c r="R230" s="47">
        <f t="shared" si="37"/>
        <v>0</v>
      </c>
      <c r="V230" s="47">
        <f t="shared" si="38"/>
        <v>0</v>
      </c>
      <c r="W230"/>
      <c r="X230"/>
      <c r="Y230" s="7"/>
      <c r="Z230"/>
      <c r="AA230"/>
    </row>
    <row r="231" spans="1:27" ht="13.5" hidden="1" customHeight="1" x14ac:dyDescent="0.2">
      <c r="A231" s="6" t="s">
        <v>224</v>
      </c>
      <c r="B231" s="2">
        <f t="shared" si="33"/>
        <v>0</v>
      </c>
      <c r="C231" s="2">
        <f t="shared" si="34"/>
        <v>12</v>
      </c>
      <c r="L231" s="47">
        <f t="shared" si="35"/>
        <v>0</v>
      </c>
      <c r="N231" s="47">
        <f t="shared" si="36"/>
        <v>0</v>
      </c>
      <c r="R231" s="47">
        <f t="shared" si="37"/>
        <v>0</v>
      </c>
      <c r="V231" s="47">
        <f t="shared" si="38"/>
        <v>0</v>
      </c>
      <c r="W231"/>
      <c r="X231"/>
      <c r="Y231" s="7"/>
      <c r="Z231"/>
      <c r="AA231"/>
    </row>
    <row r="232" spans="1:27" ht="13.5" hidden="1" customHeight="1" x14ac:dyDescent="0.2">
      <c r="A232" s="6" t="s">
        <v>225</v>
      </c>
      <c r="B232" s="2">
        <f t="shared" si="33"/>
        <v>0</v>
      </c>
      <c r="C232" s="2">
        <f t="shared" si="34"/>
        <v>12</v>
      </c>
      <c r="L232" s="47">
        <f t="shared" si="35"/>
        <v>0</v>
      </c>
      <c r="N232" s="47">
        <f t="shared" si="36"/>
        <v>0</v>
      </c>
      <c r="R232" s="47">
        <f t="shared" si="37"/>
        <v>0</v>
      </c>
      <c r="V232" s="47">
        <f t="shared" si="38"/>
        <v>0</v>
      </c>
      <c r="W232"/>
      <c r="X232"/>
      <c r="Y232" s="7"/>
      <c r="Z232"/>
      <c r="AA232"/>
    </row>
    <row r="233" spans="1:27" ht="13.5" hidden="1" customHeight="1" x14ac:dyDescent="0.2">
      <c r="A233" s="6" t="s">
        <v>226</v>
      </c>
      <c r="B233" s="2">
        <f t="shared" si="33"/>
        <v>0</v>
      </c>
      <c r="C233" s="2">
        <f t="shared" si="34"/>
        <v>12</v>
      </c>
      <c r="L233" s="47">
        <f t="shared" si="35"/>
        <v>0</v>
      </c>
      <c r="N233" s="47">
        <f t="shared" si="36"/>
        <v>0</v>
      </c>
      <c r="R233" s="47">
        <f t="shared" si="37"/>
        <v>0</v>
      </c>
      <c r="V233" s="47">
        <f t="shared" si="38"/>
        <v>0</v>
      </c>
      <c r="W233"/>
      <c r="X233"/>
      <c r="Y233" s="7"/>
      <c r="Z233"/>
      <c r="AA233"/>
    </row>
    <row r="234" spans="1:27" ht="13.5" hidden="1" customHeight="1" x14ac:dyDescent="0.2">
      <c r="A234" s="6" t="s">
        <v>227</v>
      </c>
      <c r="B234" s="2">
        <f t="shared" si="33"/>
        <v>0</v>
      </c>
      <c r="C234" s="2">
        <f t="shared" si="34"/>
        <v>12</v>
      </c>
      <c r="L234" s="47">
        <f t="shared" si="35"/>
        <v>0</v>
      </c>
      <c r="N234" s="47">
        <f t="shared" si="36"/>
        <v>0</v>
      </c>
      <c r="R234" s="47">
        <f t="shared" si="37"/>
        <v>0</v>
      </c>
      <c r="V234" s="47">
        <f t="shared" si="38"/>
        <v>0</v>
      </c>
      <c r="W234"/>
      <c r="X234"/>
      <c r="Y234" s="7"/>
      <c r="Z234"/>
      <c r="AA234"/>
    </row>
    <row r="235" spans="1:27" ht="13.5" hidden="1" customHeight="1" x14ac:dyDescent="0.2">
      <c r="A235" s="6" t="s">
        <v>228</v>
      </c>
      <c r="B235" s="2">
        <f t="shared" si="33"/>
        <v>0</v>
      </c>
      <c r="C235" s="2">
        <f t="shared" si="34"/>
        <v>12</v>
      </c>
      <c r="L235" s="47">
        <f t="shared" si="35"/>
        <v>0</v>
      </c>
      <c r="N235" s="47">
        <f t="shared" si="36"/>
        <v>0</v>
      </c>
      <c r="R235" s="47">
        <f t="shared" si="37"/>
        <v>0</v>
      </c>
      <c r="V235" s="47">
        <f t="shared" si="38"/>
        <v>0</v>
      </c>
      <c r="W235"/>
      <c r="X235"/>
      <c r="Y235" s="7"/>
      <c r="Z235"/>
      <c r="AA235"/>
    </row>
    <row r="236" spans="1:27" ht="13.5" hidden="1" customHeight="1" x14ac:dyDescent="0.2">
      <c r="A236" s="6" t="s">
        <v>229</v>
      </c>
      <c r="B236" s="2">
        <f t="shared" si="33"/>
        <v>0</v>
      </c>
      <c r="C236" s="2">
        <f t="shared" si="34"/>
        <v>12</v>
      </c>
      <c r="L236" s="47">
        <f t="shared" si="35"/>
        <v>0</v>
      </c>
      <c r="N236" s="47">
        <f t="shared" si="36"/>
        <v>0</v>
      </c>
      <c r="R236" s="47">
        <f t="shared" si="37"/>
        <v>0</v>
      </c>
      <c r="V236" s="47">
        <f t="shared" si="38"/>
        <v>0</v>
      </c>
      <c r="W236"/>
      <c r="X236"/>
      <c r="Y236" s="7"/>
      <c r="Z236"/>
      <c r="AA236"/>
    </row>
    <row r="237" spans="1:27" ht="13.5" hidden="1" customHeight="1" x14ac:dyDescent="0.2">
      <c r="A237" s="6" t="s">
        <v>230</v>
      </c>
      <c r="B237" s="2">
        <f t="shared" si="33"/>
        <v>0</v>
      </c>
      <c r="C237" s="2">
        <f t="shared" si="34"/>
        <v>12</v>
      </c>
      <c r="L237" s="47">
        <f t="shared" si="35"/>
        <v>0</v>
      </c>
      <c r="N237" s="47">
        <f t="shared" si="36"/>
        <v>0</v>
      </c>
      <c r="R237" s="47">
        <f t="shared" si="37"/>
        <v>0</v>
      </c>
      <c r="V237" s="47">
        <f t="shared" si="38"/>
        <v>0</v>
      </c>
      <c r="W237"/>
      <c r="X237"/>
      <c r="Y237" s="7"/>
      <c r="Z237"/>
      <c r="AA237"/>
    </row>
    <row r="238" spans="1:27" ht="13.5" hidden="1" customHeight="1" x14ac:dyDescent="0.2">
      <c r="A238" s="6" t="s">
        <v>231</v>
      </c>
      <c r="B238" s="2">
        <f t="shared" si="33"/>
        <v>0</v>
      </c>
      <c r="C238" s="2">
        <f t="shared" si="34"/>
        <v>12</v>
      </c>
      <c r="L238" s="47">
        <f t="shared" si="35"/>
        <v>0</v>
      </c>
      <c r="N238" s="47">
        <f t="shared" si="36"/>
        <v>0</v>
      </c>
      <c r="R238" s="47">
        <f t="shared" si="37"/>
        <v>0</v>
      </c>
      <c r="V238" s="47">
        <f t="shared" si="38"/>
        <v>0</v>
      </c>
      <c r="W238"/>
      <c r="X238"/>
      <c r="Y238" s="7"/>
      <c r="Z238"/>
      <c r="AA238"/>
    </row>
    <row r="239" spans="1:27" ht="13.5" hidden="1" customHeight="1" x14ac:dyDescent="0.2">
      <c r="A239" s="6" t="s">
        <v>232</v>
      </c>
      <c r="B239" s="2">
        <f t="shared" si="33"/>
        <v>0</v>
      </c>
      <c r="C239" s="2">
        <f t="shared" si="34"/>
        <v>12</v>
      </c>
      <c r="L239" s="47">
        <f t="shared" si="35"/>
        <v>0</v>
      </c>
      <c r="N239" s="47">
        <f t="shared" si="36"/>
        <v>0</v>
      </c>
      <c r="R239" s="47">
        <f t="shared" si="37"/>
        <v>0</v>
      </c>
      <c r="V239" s="47">
        <f t="shared" si="38"/>
        <v>0</v>
      </c>
      <c r="W239"/>
      <c r="X239"/>
      <c r="Y239" s="7"/>
      <c r="Z239"/>
      <c r="AA239"/>
    </row>
    <row r="240" spans="1:27" ht="13.5" hidden="1" customHeight="1" x14ac:dyDescent="0.2">
      <c r="A240" s="6" t="s">
        <v>233</v>
      </c>
      <c r="B240" s="2">
        <f t="shared" si="33"/>
        <v>0</v>
      </c>
      <c r="C240" s="2">
        <f t="shared" si="34"/>
        <v>12</v>
      </c>
      <c r="L240" s="47">
        <f t="shared" si="35"/>
        <v>0</v>
      </c>
      <c r="N240" s="47">
        <f t="shared" si="36"/>
        <v>0</v>
      </c>
      <c r="R240" s="47">
        <f t="shared" si="37"/>
        <v>0</v>
      </c>
      <c r="V240" s="47">
        <f t="shared" si="38"/>
        <v>0</v>
      </c>
      <c r="W240"/>
      <c r="X240"/>
      <c r="Y240" s="7"/>
      <c r="Z240"/>
      <c r="AA240"/>
    </row>
    <row r="241" spans="1:27" ht="13.5" hidden="1" customHeight="1" x14ac:dyDescent="0.2">
      <c r="A241" s="6" t="s">
        <v>234</v>
      </c>
      <c r="B241" s="2">
        <f t="shared" si="33"/>
        <v>0</v>
      </c>
      <c r="C241" s="2">
        <f t="shared" si="34"/>
        <v>12</v>
      </c>
      <c r="L241" s="47">
        <f t="shared" si="35"/>
        <v>0</v>
      </c>
      <c r="N241" s="47">
        <f t="shared" si="36"/>
        <v>0</v>
      </c>
      <c r="R241" s="47">
        <f t="shared" si="37"/>
        <v>0</v>
      </c>
      <c r="V241" s="47">
        <f t="shared" si="38"/>
        <v>0</v>
      </c>
      <c r="W241"/>
      <c r="X241"/>
      <c r="Y241" s="7"/>
      <c r="Z241"/>
      <c r="AA241"/>
    </row>
    <row r="242" spans="1:27" ht="13.5" hidden="1" customHeight="1" x14ac:dyDescent="0.2">
      <c r="A242" s="6" t="s">
        <v>235</v>
      </c>
      <c r="B242" s="2">
        <f t="shared" si="33"/>
        <v>0</v>
      </c>
      <c r="C242" s="2">
        <f t="shared" si="34"/>
        <v>12</v>
      </c>
      <c r="L242" s="47">
        <f t="shared" si="35"/>
        <v>0</v>
      </c>
      <c r="N242" s="47">
        <f t="shared" si="36"/>
        <v>0</v>
      </c>
      <c r="R242" s="47">
        <f t="shared" si="37"/>
        <v>0</v>
      </c>
      <c r="V242" s="47">
        <f t="shared" si="38"/>
        <v>0</v>
      </c>
      <c r="W242"/>
      <c r="X242"/>
      <c r="Y242" s="7"/>
      <c r="Z242"/>
      <c r="AA242"/>
    </row>
    <row r="243" spans="1:27" ht="13.5" hidden="1" customHeight="1" x14ac:dyDescent="0.2">
      <c r="A243" s="6" t="s">
        <v>236</v>
      </c>
      <c r="B243" s="2">
        <f t="shared" si="33"/>
        <v>0</v>
      </c>
      <c r="C243" s="2">
        <f t="shared" si="34"/>
        <v>12</v>
      </c>
      <c r="L243" s="47">
        <f t="shared" si="35"/>
        <v>0</v>
      </c>
      <c r="N243" s="47">
        <f t="shared" si="36"/>
        <v>0</v>
      </c>
      <c r="R243" s="47">
        <f t="shared" si="37"/>
        <v>0</v>
      </c>
      <c r="V243" s="47">
        <f t="shared" si="38"/>
        <v>0</v>
      </c>
      <c r="W243"/>
      <c r="X243"/>
      <c r="Y243" s="7"/>
      <c r="Z243"/>
      <c r="AA243"/>
    </row>
    <row r="244" spans="1:27" ht="13.5" hidden="1" customHeight="1" x14ac:dyDescent="0.2">
      <c r="A244" s="6" t="s">
        <v>237</v>
      </c>
      <c r="B244" s="2">
        <f t="shared" si="33"/>
        <v>0</v>
      </c>
      <c r="C244" s="2">
        <f t="shared" si="34"/>
        <v>12</v>
      </c>
      <c r="L244" s="47">
        <f t="shared" si="35"/>
        <v>0</v>
      </c>
      <c r="N244" s="47">
        <f t="shared" si="36"/>
        <v>0</v>
      </c>
      <c r="R244" s="47">
        <f t="shared" si="37"/>
        <v>0</v>
      </c>
      <c r="V244" s="47">
        <f t="shared" si="38"/>
        <v>0</v>
      </c>
      <c r="W244"/>
      <c r="X244"/>
      <c r="Y244" s="7"/>
      <c r="Z244"/>
      <c r="AA244"/>
    </row>
    <row r="245" spans="1:27" ht="13.5" hidden="1" customHeight="1" x14ac:dyDescent="0.2">
      <c r="A245" s="6" t="s">
        <v>238</v>
      </c>
      <c r="B245" s="2">
        <f t="shared" si="33"/>
        <v>0</v>
      </c>
      <c r="C245" s="2">
        <f t="shared" si="34"/>
        <v>12</v>
      </c>
      <c r="L245" s="47">
        <f t="shared" si="35"/>
        <v>0</v>
      </c>
      <c r="N245" s="47">
        <f t="shared" si="36"/>
        <v>0</v>
      </c>
      <c r="R245" s="47">
        <f t="shared" si="37"/>
        <v>0</v>
      </c>
      <c r="V245" s="47">
        <f t="shared" si="38"/>
        <v>0</v>
      </c>
      <c r="W245"/>
      <c r="X245"/>
      <c r="Y245" s="7"/>
      <c r="Z245"/>
      <c r="AA245"/>
    </row>
    <row r="246" spans="1:27" ht="13.5" hidden="1" customHeight="1" x14ac:dyDescent="0.2">
      <c r="A246" s="6" t="s">
        <v>239</v>
      </c>
      <c r="B246" s="2">
        <f t="shared" si="33"/>
        <v>0</v>
      </c>
      <c r="C246" s="2">
        <f t="shared" si="34"/>
        <v>12</v>
      </c>
      <c r="L246" s="47">
        <f t="shared" si="35"/>
        <v>0</v>
      </c>
      <c r="N246" s="47">
        <f t="shared" si="36"/>
        <v>0</v>
      </c>
      <c r="R246" s="47">
        <f t="shared" si="37"/>
        <v>0</v>
      </c>
      <c r="V246" s="47">
        <f t="shared" si="38"/>
        <v>0</v>
      </c>
      <c r="W246"/>
      <c r="X246"/>
      <c r="Y246" s="7"/>
      <c r="Z246"/>
      <c r="AA246"/>
    </row>
    <row r="247" spans="1:27" ht="13.5" hidden="1" customHeight="1" x14ac:dyDescent="0.2">
      <c r="A247" s="6" t="s">
        <v>240</v>
      </c>
      <c r="B247" s="2">
        <f t="shared" si="33"/>
        <v>0</v>
      </c>
      <c r="C247" s="2">
        <f t="shared" si="34"/>
        <v>12</v>
      </c>
      <c r="L247" s="47">
        <f t="shared" si="35"/>
        <v>0</v>
      </c>
      <c r="N247" s="47">
        <f t="shared" si="36"/>
        <v>0</v>
      </c>
      <c r="R247" s="47">
        <f t="shared" si="37"/>
        <v>0</v>
      </c>
      <c r="V247" s="47">
        <f t="shared" si="38"/>
        <v>0</v>
      </c>
      <c r="W247"/>
      <c r="X247"/>
      <c r="Y247" s="7"/>
      <c r="Z247"/>
      <c r="AA247"/>
    </row>
    <row r="248" spans="1:27" ht="13.5" hidden="1" customHeight="1" x14ac:dyDescent="0.2">
      <c r="A248" s="6" t="s">
        <v>241</v>
      </c>
      <c r="B248" s="2">
        <f t="shared" si="33"/>
        <v>0</v>
      </c>
      <c r="C248" s="2">
        <f t="shared" si="34"/>
        <v>12</v>
      </c>
      <c r="L248" s="47">
        <f t="shared" si="35"/>
        <v>0</v>
      </c>
      <c r="N248" s="47">
        <f t="shared" si="36"/>
        <v>0</v>
      </c>
      <c r="R248" s="47">
        <f t="shared" si="37"/>
        <v>0</v>
      </c>
      <c r="V248" s="47">
        <f t="shared" si="38"/>
        <v>0</v>
      </c>
      <c r="W248"/>
      <c r="X248"/>
      <c r="Y248" s="7"/>
      <c r="Z248"/>
      <c r="AA248"/>
    </row>
    <row r="249" spans="1:27" ht="13.5" hidden="1" customHeight="1" x14ac:dyDescent="0.2">
      <c r="A249" s="6" t="s">
        <v>242</v>
      </c>
      <c r="B249" s="2">
        <f t="shared" si="33"/>
        <v>0</v>
      </c>
      <c r="C249" s="2">
        <f t="shared" si="34"/>
        <v>12</v>
      </c>
      <c r="L249" s="47">
        <f t="shared" si="35"/>
        <v>0</v>
      </c>
      <c r="N249" s="47">
        <f t="shared" si="36"/>
        <v>0</v>
      </c>
      <c r="R249" s="47">
        <f t="shared" si="37"/>
        <v>0</v>
      </c>
      <c r="V249" s="47">
        <f t="shared" si="38"/>
        <v>0</v>
      </c>
      <c r="W249"/>
      <c r="X249"/>
      <c r="Y249" s="7"/>
      <c r="Z249"/>
      <c r="AA249"/>
    </row>
    <row r="250" spans="1:27" ht="13.5" hidden="1" customHeight="1" x14ac:dyDescent="0.2">
      <c r="A250" s="6" t="s">
        <v>243</v>
      </c>
      <c r="B250" s="2">
        <f t="shared" si="33"/>
        <v>0</v>
      </c>
      <c r="C250" s="2">
        <f t="shared" si="34"/>
        <v>12</v>
      </c>
      <c r="L250" s="47">
        <f t="shared" si="35"/>
        <v>0</v>
      </c>
      <c r="N250" s="47">
        <f t="shared" si="36"/>
        <v>0</v>
      </c>
      <c r="R250" s="47">
        <f t="shared" si="37"/>
        <v>0</v>
      </c>
      <c r="V250" s="47">
        <f t="shared" si="38"/>
        <v>0</v>
      </c>
      <c r="W250"/>
      <c r="X250"/>
      <c r="Y250" s="7"/>
      <c r="Z250"/>
      <c r="AA250"/>
    </row>
    <row r="251" spans="1:27" ht="13.5" hidden="1" customHeight="1" x14ac:dyDescent="0.2">
      <c r="A251" s="6" t="s">
        <v>244</v>
      </c>
      <c r="B251" s="2">
        <f t="shared" si="33"/>
        <v>0</v>
      </c>
      <c r="C251" s="2">
        <f t="shared" si="34"/>
        <v>12</v>
      </c>
      <c r="L251" s="47">
        <f t="shared" si="35"/>
        <v>0</v>
      </c>
      <c r="N251" s="47">
        <f t="shared" si="36"/>
        <v>0</v>
      </c>
      <c r="R251" s="47">
        <f t="shared" si="37"/>
        <v>0</v>
      </c>
      <c r="V251" s="47">
        <f t="shared" si="38"/>
        <v>0</v>
      </c>
      <c r="W251"/>
      <c r="X251"/>
      <c r="Y251" s="7"/>
      <c r="Z251"/>
      <c r="AA251"/>
    </row>
    <row r="252" spans="1:27" ht="13.5" hidden="1" customHeight="1" x14ac:dyDescent="0.2">
      <c r="A252" s="6" t="s">
        <v>245</v>
      </c>
      <c r="B252" s="2">
        <f t="shared" si="33"/>
        <v>0</v>
      </c>
      <c r="C252" s="2">
        <f t="shared" si="34"/>
        <v>12</v>
      </c>
      <c r="L252" s="47">
        <f t="shared" si="35"/>
        <v>0</v>
      </c>
      <c r="N252" s="47">
        <f t="shared" si="36"/>
        <v>0</v>
      </c>
      <c r="R252" s="47">
        <f t="shared" si="37"/>
        <v>0</v>
      </c>
      <c r="V252" s="47">
        <f t="shared" si="38"/>
        <v>0</v>
      </c>
      <c r="W252"/>
      <c r="X252"/>
      <c r="Y252" s="7"/>
      <c r="Z252"/>
      <c r="AA252"/>
    </row>
    <row r="253" spans="1:27" ht="13.5" hidden="1" customHeight="1" x14ac:dyDescent="0.2">
      <c r="A253" s="6" t="s">
        <v>246</v>
      </c>
      <c r="B253" s="2">
        <f t="shared" si="33"/>
        <v>0</v>
      </c>
      <c r="C253" s="2">
        <f t="shared" si="34"/>
        <v>12</v>
      </c>
      <c r="L253" s="47">
        <f t="shared" si="35"/>
        <v>0</v>
      </c>
      <c r="N253" s="47">
        <f t="shared" si="36"/>
        <v>0</v>
      </c>
      <c r="R253" s="47">
        <f t="shared" si="37"/>
        <v>0</v>
      </c>
      <c r="V253" s="47">
        <f t="shared" si="38"/>
        <v>0</v>
      </c>
      <c r="W253"/>
      <c r="X253"/>
      <c r="Y253" s="7"/>
      <c r="Z253"/>
      <c r="AA253"/>
    </row>
    <row r="254" spans="1:27" ht="13.5" hidden="1" customHeight="1" x14ac:dyDescent="0.2">
      <c r="A254" s="6" t="s">
        <v>247</v>
      </c>
      <c r="B254" s="2">
        <f t="shared" si="33"/>
        <v>0</v>
      </c>
      <c r="C254" s="2">
        <f t="shared" si="34"/>
        <v>12</v>
      </c>
      <c r="L254" s="47">
        <f t="shared" si="35"/>
        <v>0</v>
      </c>
      <c r="N254" s="47">
        <f t="shared" si="36"/>
        <v>0</v>
      </c>
      <c r="R254" s="47">
        <f t="shared" si="37"/>
        <v>0</v>
      </c>
      <c r="V254" s="47">
        <f t="shared" si="38"/>
        <v>0</v>
      </c>
      <c r="W254"/>
      <c r="X254"/>
      <c r="Y254" s="7"/>
      <c r="Z254"/>
      <c r="AA254"/>
    </row>
    <row r="255" spans="1:27" ht="13.5" hidden="1" customHeight="1" x14ac:dyDescent="0.2">
      <c r="A255" s="6" t="s">
        <v>248</v>
      </c>
      <c r="B255" s="2">
        <f t="shared" si="33"/>
        <v>0</v>
      </c>
      <c r="C255" s="2">
        <f t="shared" si="34"/>
        <v>12</v>
      </c>
      <c r="L255" s="47">
        <f t="shared" si="35"/>
        <v>0</v>
      </c>
      <c r="N255" s="47">
        <f t="shared" si="36"/>
        <v>0</v>
      </c>
      <c r="R255" s="47">
        <f t="shared" si="37"/>
        <v>0</v>
      </c>
      <c r="V255" s="47">
        <f t="shared" si="38"/>
        <v>0</v>
      </c>
      <c r="W255"/>
      <c r="X255"/>
      <c r="Y255" s="7"/>
      <c r="Z255"/>
      <c r="AA255"/>
    </row>
    <row r="256" spans="1:27" ht="13.5" hidden="1" customHeight="1" x14ac:dyDescent="0.2">
      <c r="A256" s="6" t="s">
        <v>249</v>
      </c>
      <c r="B256" s="2">
        <f t="shared" si="33"/>
        <v>0</v>
      </c>
      <c r="C256" s="2">
        <f t="shared" si="34"/>
        <v>12</v>
      </c>
      <c r="L256" s="47">
        <f t="shared" si="35"/>
        <v>0</v>
      </c>
      <c r="N256" s="47">
        <f t="shared" si="36"/>
        <v>0</v>
      </c>
      <c r="R256" s="47">
        <f t="shared" si="37"/>
        <v>0</v>
      </c>
      <c r="V256" s="47">
        <f t="shared" si="38"/>
        <v>0</v>
      </c>
      <c r="W256"/>
      <c r="X256"/>
      <c r="Y256" s="7"/>
      <c r="Z256"/>
      <c r="AA256"/>
    </row>
    <row r="257" spans="1:27" ht="13.5" hidden="1" customHeight="1" x14ac:dyDescent="0.2">
      <c r="A257" s="6" t="s">
        <v>250</v>
      </c>
      <c r="B257" s="2">
        <f t="shared" si="33"/>
        <v>0</v>
      </c>
      <c r="C257" s="2">
        <f t="shared" si="34"/>
        <v>12</v>
      </c>
      <c r="L257" s="47">
        <f t="shared" si="35"/>
        <v>0</v>
      </c>
      <c r="N257" s="47">
        <f t="shared" si="36"/>
        <v>0</v>
      </c>
      <c r="R257" s="47">
        <f t="shared" si="37"/>
        <v>0</v>
      </c>
      <c r="V257" s="47">
        <f t="shared" si="38"/>
        <v>0</v>
      </c>
      <c r="W257"/>
      <c r="X257"/>
      <c r="Y257" s="7"/>
      <c r="Z257"/>
      <c r="AA257"/>
    </row>
    <row r="258" spans="1:27" ht="13.5" hidden="1" customHeight="1" x14ac:dyDescent="0.2">
      <c r="A258" s="6" t="s">
        <v>251</v>
      </c>
      <c r="B258" s="2">
        <f t="shared" si="33"/>
        <v>0</v>
      </c>
      <c r="C258" s="2">
        <f t="shared" si="34"/>
        <v>12</v>
      </c>
      <c r="L258" s="47">
        <f t="shared" si="35"/>
        <v>0</v>
      </c>
      <c r="N258" s="47">
        <f t="shared" si="36"/>
        <v>0</v>
      </c>
      <c r="R258" s="47">
        <f t="shared" si="37"/>
        <v>0</v>
      </c>
      <c r="V258" s="47">
        <f t="shared" si="38"/>
        <v>0</v>
      </c>
      <c r="W258"/>
      <c r="X258"/>
      <c r="Y258" s="7"/>
      <c r="Z258"/>
      <c r="AA258"/>
    </row>
    <row r="259" spans="1:27" ht="13.5" hidden="1" customHeight="1" x14ac:dyDescent="0.2">
      <c r="A259" s="6" t="s">
        <v>252</v>
      </c>
      <c r="B259" s="2">
        <f t="shared" si="33"/>
        <v>0</v>
      </c>
      <c r="C259" s="2">
        <f t="shared" si="34"/>
        <v>12</v>
      </c>
      <c r="L259" s="47">
        <f t="shared" si="35"/>
        <v>0</v>
      </c>
      <c r="N259" s="47">
        <f t="shared" si="36"/>
        <v>0</v>
      </c>
      <c r="R259" s="47">
        <f t="shared" si="37"/>
        <v>0</v>
      </c>
      <c r="V259" s="47">
        <f t="shared" si="38"/>
        <v>0</v>
      </c>
      <c r="W259"/>
      <c r="X259"/>
      <c r="Y259" s="7"/>
      <c r="Z259"/>
      <c r="AA259"/>
    </row>
    <row r="260" spans="1:27" ht="13.5" hidden="1" customHeight="1" x14ac:dyDescent="0.2">
      <c r="A260" s="6" t="s">
        <v>253</v>
      </c>
      <c r="B260" s="2">
        <f t="shared" si="33"/>
        <v>0</v>
      </c>
      <c r="C260" s="2">
        <f t="shared" si="34"/>
        <v>12</v>
      </c>
      <c r="L260" s="47">
        <f t="shared" si="35"/>
        <v>0</v>
      </c>
      <c r="N260" s="47">
        <f t="shared" si="36"/>
        <v>0</v>
      </c>
      <c r="R260" s="47">
        <f t="shared" si="37"/>
        <v>0</v>
      </c>
      <c r="V260" s="47">
        <f t="shared" si="38"/>
        <v>0</v>
      </c>
      <c r="W260"/>
      <c r="X260"/>
      <c r="Y260" s="7"/>
      <c r="Z260"/>
      <c r="AA260"/>
    </row>
    <row r="261" spans="1:27" ht="13.5" hidden="1" customHeight="1" x14ac:dyDescent="0.2">
      <c r="A261" s="6" t="s">
        <v>254</v>
      </c>
      <c r="B261" s="2">
        <f t="shared" si="33"/>
        <v>0</v>
      </c>
      <c r="C261" s="2">
        <f t="shared" si="34"/>
        <v>12</v>
      </c>
      <c r="L261" s="47">
        <f t="shared" si="35"/>
        <v>0</v>
      </c>
      <c r="N261" s="47">
        <f t="shared" si="36"/>
        <v>0</v>
      </c>
      <c r="R261" s="47">
        <f t="shared" si="37"/>
        <v>0</v>
      </c>
      <c r="V261" s="47">
        <f t="shared" si="38"/>
        <v>0</v>
      </c>
      <c r="W261"/>
      <c r="X261"/>
      <c r="Y261" s="7"/>
      <c r="Z261"/>
      <c r="AA261"/>
    </row>
    <row r="262" spans="1:27" ht="13.5" hidden="1" customHeight="1" x14ac:dyDescent="0.2">
      <c r="A262" s="6" t="s">
        <v>255</v>
      </c>
      <c r="B262" s="2">
        <f t="shared" si="33"/>
        <v>0</v>
      </c>
      <c r="C262" s="2">
        <f t="shared" si="34"/>
        <v>12</v>
      </c>
      <c r="L262" s="47">
        <f t="shared" si="35"/>
        <v>0</v>
      </c>
      <c r="N262" s="47">
        <f t="shared" si="36"/>
        <v>0</v>
      </c>
      <c r="R262" s="47">
        <f t="shared" si="37"/>
        <v>0</v>
      </c>
      <c r="V262" s="47">
        <f t="shared" si="38"/>
        <v>0</v>
      </c>
      <c r="W262"/>
      <c r="X262"/>
      <c r="Y262" s="7"/>
      <c r="Z262"/>
      <c r="AA262"/>
    </row>
    <row r="263" spans="1:27" ht="13.5" hidden="1" customHeight="1" x14ac:dyDescent="0.2">
      <c r="A263" s="6" t="s">
        <v>256</v>
      </c>
      <c r="B263" s="2">
        <f t="shared" si="33"/>
        <v>0</v>
      </c>
      <c r="C263" s="2">
        <f t="shared" si="34"/>
        <v>12</v>
      </c>
      <c r="L263" s="47">
        <f t="shared" si="35"/>
        <v>0</v>
      </c>
      <c r="N263" s="47">
        <f t="shared" si="36"/>
        <v>0</v>
      </c>
      <c r="R263" s="47">
        <f t="shared" si="37"/>
        <v>0</v>
      </c>
      <c r="V263" s="47">
        <f t="shared" si="38"/>
        <v>0</v>
      </c>
      <c r="W263"/>
      <c r="X263"/>
      <c r="Y263" s="7"/>
      <c r="Z263"/>
      <c r="AA263"/>
    </row>
    <row r="264" spans="1:27" ht="13.5" hidden="1" customHeight="1" x14ac:dyDescent="0.2">
      <c r="A264" s="6" t="s">
        <v>257</v>
      </c>
      <c r="B264" s="2">
        <f t="shared" si="33"/>
        <v>0</v>
      </c>
      <c r="C264" s="2">
        <f t="shared" si="34"/>
        <v>12</v>
      </c>
      <c r="L264" s="47">
        <f t="shared" si="35"/>
        <v>0</v>
      </c>
      <c r="N264" s="47">
        <f t="shared" si="36"/>
        <v>0</v>
      </c>
      <c r="R264" s="47">
        <f t="shared" si="37"/>
        <v>0</v>
      </c>
      <c r="V264" s="47">
        <f t="shared" si="38"/>
        <v>0</v>
      </c>
      <c r="W264"/>
      <c r="X264"/>
      <c r="Y264" s="7"/>
      <c r="Z264"/>
      <c r="AA264"/>
    </row>
    <row r="265" spans="1:27" ht="13.5" hidden="1" customHeight="1" x14ac:dyDescent="0.2">
      <c r="A265" s="6" t="s">
        <v>258</v>
      </c>
      <c r="B265" s="2">
        <f t="shared" si="33"/>
        <v>0</v>
      </c>
      <c r="C265" s="2">
        <f t="shared" si="34"/>
        <v>12</v>
      </c>
      <c r="L265" s="47">
        <f t="shared" si="35"/>
        <v>0</v>
      </c>
      <c r="N265" s="47">
        <f t="shared" si="36"/>
        <v>0</v>
      </c>
      <c r="R265" s="47">
        <f t="shared" si="37"/>
        <v>0</v>
      </c>
      <c r="V265" s="47">
        <f t="shared" si="38"/>
        <v>0</v>
      </c>
      <c r="W265"/>
      <c r="X265"/>
      <c r="Y265" s="7"/>
      <c r="Z265"/>
      <c r="AA265"/>
    </row>
    <row r="266" spans="1:27" ht="13.5" hidden="1" customHeight="1" x14ac:dyDescent="0.2">
      <c r="A266" s="6" t="s">
        <v>259</v>
      </c>
      <c r="B266" s="2">
        <f t="shared" si="33"/>
        <v>0</v>
      </c>
      <c r="C266" s="2">
        <f t="shared" si="34"/>
        <v>12</v>
      </c>
      <c r="L266" s="47">
        <f t="shared" si="35"/>
        <v>0</v>
      </c>
      <c r="N266" s="47">
        <f t="shared" si="36"/>
        <v>0</v>
      </c>
      <c r="R266" s="47">
        <f t="shared" si="37"/>
        <v>0</v>
      </c>
      <c r="V266" s="47">
        <f t="shared" si="38"/>
        <v>0</v>
      </c>
      <c r="W266"/>
      <c r="X266"/>
      <c r="Y266" s="7"/>
      <c r="Z266"/>
      <c r="AA266"/>
    </row>
    <row r="267" spans="1:27" ht="13.5" hidden="1" customHeight="1" x14ac:dyDescent="0.2">
      <c r="A267" s="6" t="s">
        <v>260</v>
      </c>
      <c r="B267" s="2">
        <f t="shared" si="33"/>
        <v>0</v>
      </c>
      <c r="C267" s="2">
        <f t="shared" si="34"/>
        <v>12</v>
      </c>
      <c r="L267" s="47">
        <f t="shared" si="35"/>
        <v>0</v>
      </c>
      <c r="N267" s="47">
        <f t="shared" si="36"/>
        <v>0</v>
      </c>
      <c r="R267" s="47">
        <f t="shared" si="37"/>
        <v>0</v>
      </c>
      <c r="V267" s="47">
        <f t="shared" si="38"/>
        <v>0</v>
      </c>
      <c r="W267"/>
      <c r="X267"/>
      <c r="Y267" s="7"/>
      <c r="Z267"/>
      <c r="AA267"/>
    </row>
    <row r="268" spans="1:27" ht="13.5" hidden="1" customHeight="1" x14ac:dyDescent="0.2">
      <c r="A268" s="6" t="s">
        <v>261</v>
      </c>
      <c r="B268" s="2">
        <f t="shared" si="33"/>
        <v>0</v>
      </c>
      <c r="C268" s="2">
        <f t="shared" si="34"/>
        <v>12</v>
      </c>
      <c r="L268" s="47">
        <f t="shared" si="35"/>
        <v>0</v>
      </c>
      <c r="N268" s="47">
        <f t="shared" si="36"/>
        <v>0</v>
      </c>
      <c r="R268" s="47">
        <f t="shared" si="37"/>
        <v>0</v>
      </c>
      <c r="V268" s="47">
        <f t="shared" si="38"/>
        <v>0</v>
      </c>
      <c r="W268"/>
      <c r="X268"/>
      <c r="Y268" s="7"/>
      <c r="Z268"/>
      <c r="AA268"/>
    </row>
    <row r="269" spans="1:27" ht="13.5" hidden="1" customHeight="1" x14ac:dyDescent="0.2">
      <c r="A269" s="6" t="s">
        <v>262</v>
      </c>
      <c r="B269" s="2">
        <f t="shared" si="33"/>
        <v>0</v>
      </c>
      <c r="C269" s="2">
        <f t="shared" si="34"/>
        <v>12</v>
      </c>
      <c r="L269" s="47">
        <f t="shared" si="35"/>
        <v>0</v>
      </c>
      <c r="N269" s="47">
        <f t="shared" si="36"/>
        <v>0</v>
      </c>
      <c r="R269" s="47">
        <f t="shared" si="37"/>
        <v>0</v>
      </c>
      <c r="V269" s="47">
        <f t="shared" si="38"/>
        <v>0</v>
      </c>
      <c r="W269"/>
      <c r="X269"/>
      <c r="Y269" s="7"/>
      <c r="Z269"/>
      <c r="AA269"/>
    </row>
    <row r="270" spans="1:27" ht="13.5" hidden="1" customHeight="1" x14ac:dyDescent="0.2">
      <c r="A270" s="6" t="s">
        <v>263</v>
      </c>
      <c r="B270" s="2">
        <f t="shared" si="33"/>
        <v>0</v>
      </c>
      <c r="C270" s="2">
        <f t="shared" si="34"/>
        <v>12</v>
      </c>
      <c r="L270" s="47">
        <f t="shared" si="35"/>
        <v>0</v>
      </c>
      <c r="N270" s="47">
        <f t="shared" si="36"/>
        <v>0</v>
      </c>
      <c r="R270" s="47">
        <f t="shared" si="37"/>
        <v>0</v>
      </c>
      <c r="V270" s="47">
        <f t="shared" si="38"/>
        <v>0</v>
      </c>
      <c r="W270"/>
      <c r="X270"/>
      <c r="Y270" s="7"/>
      <c r="Z270"/>
      <c r="AA270"/>
    </row>
    <row r="271" spans="1:27" ht="13.5" hidden="1" customHeight="1" x14ac:dyDescent="0.2">
      <c r="A271" s="6" t="s">
        <v>264</v>
      </c>
      <c r="B271" s="2">
        <f t="shared" si="33"/>
        <v>0</v>
      </c>
      <c r="C271" s="2">
        <f t="shared" si="34"/>
        <v>12</v>
      </c>
      <c r="L271" s="47">
        <f t="shared" si="35"/>
        <v>0</v>
      </c>
      <c r="N271" s="47">
        <f t="shared" si="36"/>
        <v>0</v>
      </c>
      <c r="R271" s="47">
        <f t="shared" si="37"/>
        <v>0</v>
      </c>
      <c r="V271" s="47">
        <f t="shared" si="38"/>
        <v>0</v>
      </c>
      <c r="W271"/>
      <c r="X271"/>
      <c r="Y271" s="7"/>
      <c r="Z271"/>
      <c r="AA271"/>
    </row>
    <row r="272" spans="1:27" ht="13.5" hidden="1" customHeight="1" x14ac:dyDescent="0.2">
      <c r="A272" s="6" t="s">
        <v>265</v>
      </c>
      <c r="B272" s="2">
        <f t="shared" si="33"/>
        <v>0</v>
      </c>
      <c r="C272" s="2">
        <f t="shared" si="34"/>
        <v>12</v>
      </c>
      <c r="L272" s="47">
        <f t="shared" si="35"/>
        <v>0</v>
      </c>
      <c r="N272" s="47">
        <f t="shared" si="36"/>
        <v>0</v>
      </c>
      <c r="R272" s="47">
        <f t="shared" si="37"/>
        <v>0</v>
      </c>
      <c r="V272" s="47">
        <f t="shared" si="38"/>
        <v>0</v>
      </c>
      <c r="W272"/>
      <c r="X272"/>
      <c r="Y272" s="7"/>
      <c r="Z272"/>
      <c r="AA272"/>
    </row>
    <row r="273" spans="1:27" ht="13.5" hidden="1" customHeight="1" x14ac:dyDescent="0.2">
      <c r="A273" s="6" t="s">
        <v>266</v>
      </c>
      <c r="B273" s="2">
        <f t="shared" si="33"/>
        <v>0</v>
      </c>
      <c r="C273" s="2">
        <f t="shared" si="34"/>
        <v>12</v>
      </c>
      <c r="L273" s="47">
        <f t="shared" si="35"/>
        <v>0</v>
      </c>
      <c r="N273" s="47">
        <f t="shared" si="36"/>
        <v>0</v>
      </c>
      <c r="R273" s="47">
        <f t="shared" si="37"/>
        <v>0</v>
      </c>
      <c r="V273" s="47">
        <f t="shared" si="38"/>
        <v>0</v>
      </c>
      <c r="W273"/>
      <c r="X273"/>
      <c r="Y273" s="7"/>
      <c r="Z273"/>
      <c r="AA273"/>
    </row>
    <row r="274" spans="1:27" ht="13.5" hidden="1" customHeight="1" x14ac:dyDescent="0.2">
      <c r="A274" s="6" t="s">
        <v>267</v>
      </c>
      <c r="B274" s="2">
        <f t="shared" si="33"/>
        <v>0</v>
      </c>
      <c r="C274" s="2">
        <f t="shared" si="34"/>
        <v>12</v>
      </c>
      <c r="L274" s="47">
        <f t="shared" si="35"/>
        <v>0</v>
      </c>
      <c r="N274" s="47">
        <f t="shared" si="36"/>
        <v>0</v>
      </c>
      <c r="R274" s="47">
        <f t="shared" si="37"/>
        <v>0</v>
      </c>
      <c r="V274" s="47">
        <f t="shared" si="38"/>
        <v>0</v>
      </c>
      <c r="W274"/>
      <c r="X274"/>
      <c r="Y274" s="7"/>
      <c r="Z274"/>
      <c r="AA274"/>
    </row>
    <row r="275" spans="1:27" ht="13.5" hidden="1" customHeight="1" x14ac:dyDescent="0.2">
      <c r="A275" s="6" t="s">
        <v>268</v>
      </c>
      <c r="B275" s="2">
        <f t="shared" si="33"/>
        <v>0</v>
      </c>
      <c r="C275" s="2">
        <f t="shared" si="34"/>
        <v>12</v>
      </c>
      <c r="L275" s="47">
        <f t="shared" si="35"/>
        <v>0</v>
      </c>
      <c r="N275" s="47">
        <f t="shared" si="36"/>
        <v>0</v>
      </c>
      <c r="R275" s="47">
        <f t="shared" si="37"/>
        <v>0</v>
      </c>
      <c r="V275" s="47">
        <f t="shared" si="38"/>
        <v>0</v>
      </c>
      <c r="W275"/>
      <c r="X275"/>
      <c r="Y275" s="7"/>
      <c r="Z275"/>
      <c r="AA275"/>
    </row>
    <row r="276" spans="1:27" ht="13.5" hidden="1" customHeight="1" x14ac:dyDescent="0.2">
      <c r="A276" s="6" t="s">
        <v>269</v>
      </c>
      <c r="B276" s="2">
        <f t="shared" si="33"/>
        <v>0</v>
      </c>
      <c r="C276" s="2">
        <f t="shared" si="34"/>
        <v>12</v>
      </c>
      <c r="L276" s="47">
        <f t="shared" si="35"/>
        <v>0</v>
      </c>
      <c r="N276" s="47">
        <f t="shared" si="36"/>
        <v>0</v>
      </c>
      <c r="R276" s="47">
        <f t="shared" si="37"/>
        <v>0</v>
      </c>
      <c r="V276" s="47">
        <f t="shared" si="38"/>
        <v>0</v>
      </c>
      <c r="W276"/>
      <c r="X276"/>
      <c r="Y276" s="7"/>
      <c r="Z276"/>
      <c r="AA276"/>
    </row>
    <row r="277" spans="1:27" ht="13.5" hidden="1" customHeight="1" x14ac:dyDescent="0.2">
      <c r="A277" s="6" t="s">
        <v>270</v>
      </c>
      <c r="B277" s="2">
        <f t="shared" si="33"/>
        <v>0</v>
      </c>
      <c r="C277" s="2">
        <f t="shared" si="34"/>
        <v>12</v>
      </c>
      <c r="L277" s="47">
        <f t="shared" si="35"/>
        <v>0</v>
      </c>
      <c r="N277" s="47">
        <f t="shared" si="36"/>
        <v>0</v>
      </c>
      <c r="R277" s="47">
        <f t="shared" si="37"/>
        <v>0</v>
      </c>
      <c r="V277" s="47">
        <f t="shared" si="38"/>
        <v>0</v>
      </c>
      <c r="W277"/>
      <c r="X277"/>
      <c r="Y277" s="7"/>
      <c r="Z277"/>
      <c r="AA277"/>
    </row>
    <row r="278" spans="1:27" ht="13.5" hidden="1" customHeight="1" x14ac:dyDescent="0.2">
      <c r="A278" s="6" t="s">
        <v>271</v>
      </c>
      <c r="B278" s="2">
        <f t="shared" si="33"/>
        <v>0</v>
      </c>
      <c r="C278" s="2">
        <f t="shared" si="34"/>
        <v>12</v>
      </c>
      <c r="L278" s="47">
        <f t="shared" si="35"/>
        <v>0</v>
      </c>
      <c r="N278" s="47">
        <f t="shared" si="36"/>
        <v>0</v>
      </c>
      <c r="R278" s="47">
        <f t="shared" si="37"/>
        <v>0</v>
      </c>
      <c r="V278" s="47">
        <f t="shared" si="38"/>
        <v>0</v>
      </c>
      <c r="W278"/>
      <c r="X278"/>
      <c r="Y278" s="7"/>
      <c r="Z278"/>
      <c r="AA278"/>
    </row>
    <row r="279" spans="1:27" ht="13.5" hidden="1" customHeight="1" x14ac:dyDescent="0.2">
      <c r="A279" s="6" t="s">
        <v>272</v>
      </c>
      <c r="B279" s="2">
        <f t="shared" si="33"/>
        <v>0</v>
      </c>
      <c r="C279" s="2">
        <f t="shared" si="34"/>
        <v>12</v>
      </c>
      <c r="L279" s="47">
        <f t="shared" si="35"/>
        <v>0</v>
      </c>
      <c r="N279" s="47">
        <f t="shared" si="36"/>
        <v>0</v>
      </c>
      <c r="R279" s="47">
        <f t="shared" si="37"/>
        <v>0</v>
      </c>
      <c r="V279" s="47">
        <f t="shared" si="38"/>
        <v>0</v>
      </c>
      <c r="W279"/>
      <c r="X279"/>
      <c r="Y279" s="7"/>
      <c r="Z279"/>
      <c r="AA279"/>
    </row>
    <row r="280" spans="1:27" ht="13.5" hidden="1" customHeight="1" x14ac:dyDescent="0.2">
      <c r="A280" s="6" t="s">
        <v>273</v>
      </c>
      <c r="B280" s="2">
        <f t="shared" si="33"/>
        <v>0</v>
      </c>
      <c r="C280" s="2">
        <f t="shared" si="34"/>
        <v>12</v>
      </c>
      <c r="L280" s="47">
        <f t="shared" si="35"/>
        <v>0</v>
      </c>
      <c r="N280" s="47">
        <f t="shared" si="36"/>
        <v>0</v>
      </c>
      <c r="R280" s="47">
        <f t="shared" si="37"/>
        <v>0</v>
      </c>
      <c r="V280" s="47">
        <f t="shared" si="38"/>
        <v>0</v>
      </c>
      <c r="W280"/>
      <c r="X280"/>
      <c r="Y280" s="7"/>
      <c r="Z280"/>
      <c r="AA280"/>
    </row>
    <row r="281" spans="1:27" ht="13.5" hidden="1" customHeight="1" x14ac:dyDescent="0.2">
      <c r="A281" s="6" t="s">
        <v>274</v>
      </c>
      <c r="B281" s="2">
        <f t="shared" si="33"/>
        <v>0</v>
      </c>
      <c r="C281" s="2">
        <f t="shared" si="34"/>
        <v>12</v>
      </c>
      <c r="L281" s="47">
        <f t="shared" si="35"/>
        <v>0</v>
      </c>
      <c r="N281" s="47">
        <f t="shared" si="36"/>
        <v>0</v>
      </c>
      <c r="R281" s="47">
        <f t="shared" si="37"/>
        <v>0</v>
      </c>
      <c r="V281" s="47">
        <f t="shared" si="38"/>
        <v>0</v>
      </c>
      <c r="W281"/>
      <c r="X281"/>
      <c r="Y281" s="7"/>
      <c r="Z281"/>
      <c r="AA281"/>
    </row>
    <row r="282" spans="1:27" ht="13.5" hidden="1" customHeight="1" x14ac:dyDescent="0.2">
      <c r="A282" s="6" t="s">
        <v>275</v>
      </c>
      <c r="B282" s="2">
        <f t="shared" si="33"/>
        <v>0</v>
      </c>
      <c r="C282" s="2">
        <f t="shared" si="34"/>
        <v>12</v>
      </c>
      <c r="L282" s="47">
        <f t="shared" si="35"/>
        <v>0</v>
      </c>
      <c r="N282" s="47">
        <f t="shared" si="36"/>
        <v>0</v>
      </c>
      <c r="R282" s="47">
        <f t="shared" si="37"/>
        <v>0</v>
      </c>
      <c r="V282" s="47">
        <f t="shared" si="38"/>
        <v>0</v>
      </c>
      <c r="W282"/>
      <c r="X282"/>
      <c r="Y282" s="7"/>
      <c r="Z282"/>
      <c r="AA282"/>
    </row>
    <row r="283" spans="1:27" ht="13.5" hidden="1" customHeight="1" x14ac:dyDescent="0.2">
      <c r="A283" s="6" t="s">
        <v>276</v>
      </c>
      <c r="B283" s="2">
        <f t="shared" si="33"/>
        <v>0</v>
      </c>
      <c r="C283" s="2">
        <f t="shared" si="34"/>
        <v>12</v>
      </c>
      <c r="L283" s="47">
        <f t="shared" si="35"/>
        <v>0</v>
      </c>
      <c r="N283" s="47">
        <f t="shared" si="36"/>
        <v>0</v>
      </c>
      <c r="R283" s="47">
        <f t="shared" si="37"/>
        <v>0</v>
      </c>
      <c r="V283" s="47">
        <f t="shared" si="38"/>
        <v>0</v>
      </c>
      <c r="W283"/>
      <c r="X283"/>
      <c r="Y283" s="7"/>
      <c r="Z283"/>
      <c r="AA283"/>
    </row>
    <row r="284" spans="1:27" ht="13.5" hidden="1" customHeight="1" x14ac:dyDescent="0.2">
      <c r="A284" s="6" t="s">
        <v>277</v>
      </c>
      <c r="B284" s="2">
        <f t="shared" si="33"/>
        <v>0</v>
      </c>
      <c r="C284" s="2">
        <f t="shared" si="34"/>
        <v>12</v>
      </c>
      <c r="L284" s="47">
        <f t="shared" si="35"/>
        <v>0</v>
      </c>
      <c r="N284" s="47">
        <f t="shared" si="36"/>
        <v>0</v>
      </c>
      <c r="R284" s="47">
        <f t="shared" si="37"/>
        <v>0</v>
      </c>
      <c r="V284" s="47">
        <f t="shared" si="38"/>
        <v>0</v>
      </c>
      <c r="W284"/>
      <c r="X284"/>
      <c r="Y284" s="7"/>
      <c r="Z284"/>
      <c r="AA284"/>
    </row>
    <row r="285" spans="1:27" ht="13.5" hidden="1" customHeight="1" x14ac:dyDescent="0.2">
      <c r="A285" s="6" t="s">
        <v>278</v>
      </c>
      <c r="B285" s="2">
        <f t="shared" si="33"/>
        <v>0</v>
      </c>
      <c r="C285" s="2">
        <f t="shared" si="34"/>
        <v>12</v>
      </c>
      <c r="L285" s="47">
        <f t="shared" si="35"/>
        <v>0</v>
      </c>
      <c r="N285" s="47">
        <f t="shared" si="36"/>
        <v>0</v>
      </c>
      <c r="R285" s="47">
        <f t="shared" si="37"/>
        <v>0</v>
      </c>
      <c r="V285" s="47">
        <f t="shared" si="38"/>
        <v>0</v>
      </c>
      <c r="W285"/>
      <c r="X285"/>
      <c r="Y285" s="7"/>
      <c r="Z285"/>
      <c r="AA285"/>
    </row>
    <row r="286" spans="1:27" ht="13.5" hidden="1" customHeight="1" x14ac:dyDescent="0.2">
      <c r="A286" s="6" t="s">
        <v>279</v>
      </c>
      <c r="B286" s="2">
        <f t="shared" si="33"/>
        <v>0</v>
      </c>
      <c r="C286" s="2">
        <f t="shared" si="34"/>
        <v>12</v>
      </c>
      <c r="L286" s="47">
        <f t="shared" si="35"/>
        <v>0</v>
      </c>
      <c r="N286" s="47">
        <f t="shared" si="36"/>
        <v>0</v>
      </c>
      <c r="R286" s="47">
        <f t="shared" si="37"/>
        <v>0</v>
      </c>
      <c r="V286" s="47">
        <f t="shared" si="38"/>
        <v>0</v>
      </c>
      <c r="W286"/>
      <c r="X286"/>
      <c r="Y286" s="7"/>
      <c r="Z286"/>
      <c r="AA286"/>
    </row>
    <row r="287" spans="1:27" ht="13.5" hidden="1" customHeight="1" x14ac:dyDescent="0.2">
      <c r="A287" s="6" t="s">
        <v>280</v>
      </c>
      <c r="B287" s="2">
        <f t="shared" si="33"/>
        <v>0</v>
      </c>
      <c r="C287" s="2">
        <f t="shared" si="34"/>
        <v>12</v>
      </c>
      <c r="L287" s="47">
        <f t="shared" si="35"/>
        <v>0</v>
      </c>
      <c r="N287" s="47">
        <f t="shared" si="36"/>
        <v>0</v>
      </c>
      <c r="R287" s="47">
        <f t="shared" si="37"/>
        <v>0</v>
      </c>
      <c r="V287" s="47">
        <f t="shared" si="38"/>
        <v>0</v>
      </c>
      <c r="W287"/>
      <c r="X287"/>
      <c r="Y287" s="7"/>
      <c r="Z287"/>
      <c r="AA287"/>
    </row>
    <row r="288" spans="1:27" ht="13.5" hidden="1" customHeight="1" x14ac:dyDescent="0.2">
      <c r="A288" s="6" t="s">
        <v>281</v>
      </c>
      <c r="B288" s="2">
        <f t="shared" si="33"/>
        <v>0</v>
      </c>
      <c r="C288" s="2">
        <f t="shared" si="34"/>
        <v>12</v>
      </c>
      <c r="L288" s="47">
        <f t="shared" si="35"/>
        <v>0</v>
      </c>
      <c r="N288" s="47">
        <f t="shared" si="36"/>
        <v>0</v>
      </c>
      <c r="R288" s="47">
        <f t="shared" si="37"/>
        <v>0</v>
      </c>
      <c r="V288" s="47">
        <f t="shared" si="38"/>
        <v>0</v>
      </c>
      <c r="W288"/>
      <c r="X288"/>
      <c r="Y288" s="7"/>
      <c r="Z288"/>
      <c r="AA288"/>
    </row>
    <row r="289" spans="1:27" ht="13.5" hidden="1" customHeight="1" x14ac:dyDescent="0.2">
      <c r="A289" s="6" t="s">
        <v>282</v>
      </c>
      <c r="B289" s="2">
        <f t="shared" ref="B289:B352" si="39">+L289+N289+R289+V289+X289</f>
        <v>0</v>
      </c>
      <c r="C289" s="2">
        <f t="shared" ref="C289:C352" si="40">RANK(B289,B$205:B$404,0)</f>
        <v>12</v>
      </c>
      <c r="L289" s="47">
        <f t="shared" ref="L289:L352" si="41">IF(AND(I289&lt;1,J289&lt;1,K289&lt;1),0,IF(250+((45-(I289*60+J289))*2)&lt;0,0,IF(K289&lt;50,250+((45-(I289*60+J289))*2),IF(K289&gt;49,250+((45-(I289*60+J289))*2)-1,250+((45-(I289*60+J289))*2)))))</f>
        <v>0</v>
      </c>
      <c r="N289" s="47">
        <f t="shared" ref="N289:N352" si="42">IF(M289&lt;89,0,250+((M289-172)*3))</f>
        <v>0</v>
      </c>
      <c r="R289" s="47">
        <f t="shared" ref="R289:R352" si="43">IF(AND(O289&lt;1,P289&lt;1,Q289&lt;1),0,IF(250+((215-(O289*60+P289))*1)&lt;0,0,250+((215-(O289*60+P289))*1)))</f>
        <v>0</v>
      </c>
      <c r="V289" s="47">
        <f t="shared" ref="V289:V352" si="44">IF(AND(S289&lt;1,T289&lt;1,U289&lt;1),0,IF(500+((240-(S289*60+T289))*1)&lt;0,0,500+((240-(S289*60+T289))*1)))</f>
        <v>0</v>
      </c>
      <c r="W289"/>
      <c r="X289"/>
      <c r="Y289" s="7"/>
      <c r="Z289"/>
      <c r="AA289"/>
    </row>
    <row r="290" spans="1:27" ht="13.5" hidden="1" customHeight="1" x14ac:dyDescent="0.2">
      <c r="A290" s="6" t="s">
        <v>283</v>
      </c>
      <c r="B290" s="2">
        <f t="shared" si="39"/>
        <v>0</v>
      </c>
      <c r="C290" s="2">
        <f t="shared" si="40"/>
        <v>12</v>
      </c>
      <c r="L290" s="47">
        <f t="shared" si="41"/>
        <v>0</v>
      </c>
      <c r="N290" s="47">
        <f t="shared" si="42"/>
        <v>0</v>
      </c>
      <c r="R290" s="47">
        <f t="shared" si="43"/>
        <v>0</v>
      </c>
      <c r="V290" s="47">
        <f t="shared" si="44"/>
        <v>0</v>
      </c>
      <c r="W290"/>
      <c r="X290"/>
      <c r="Y290" s="7"/>
      <c r="Z290"/>
      <c r="AA290"/>
    </row>
    <row r="291" spans="1:27" ht="13.5" hidden="1" customHeight="1" x14ac:dyDescent="0.2">
      <c r="A291" s="6" t="s">
        <v>284</v>
      </c>
      <c r="B291" s="2">
        <f t="shared" si="39"/>
        <v>0</v>
      </c>
      <c r="C291" s="2">
        <f t="shared" si="40"/>
        <v>12</v>
      </c>
      <c r="L291" s="47">
        <f t="shared" si="41"/>
        <v>0</v>
      </c>
      <c r="N291" s="47">
        <f t="shared" si="42"/>
        <v>0</v>
      </c>
      <c r="R291" s="47">
        <f t="shared" si="43"/>
        <v>0</v>
      </c>
      <c r="V291" s="47">
        <f t="shared" si="44"/>
        <v>0</v>
      </c>
      <c r="W291"/>
      <c r="X291"/>
      <c r="Y291" s="7"/>
      <c r="Z291"/>
      <c r="AA291"/>
    </row>
    <row r="292" spans="1:27" ht="13.5" hidden="1" customHeight="1" x14ac:dyDescent="0.2">
      <c r="A292" s="6" t="s">
        <v>285</v>
      </c>
      <c r="B292" s="2">
        <f t="shared" si="39"/>
        <v>0</v>
      </c>
      <c r="C292" s="2">
        <f t="shared" si="40"/>
        <v>12</v>
      </c>
      <c r="L292" s="47">
        <f t="shared" si="41"/>
        <v>0</v>
      </c>
      <c r="N292" s="47">
        <f t="shared" si="42"/>
        <v>0</v>
      </c>
      <c r="R292" s="47">
        <f t="shared" si="43"/>
        <v>0</v>
      </c>
      <c r="V292" s="47">
        <f t="shared" si="44"/>
        <v>0</v>
      </c>
      <c r="W292"/>
      <c r="X292"/>
      <c r="Y292" s="7"/>
      <c r="Z292"/>
      <c r="AA292"/>
    </row>
    <row r="293" spans="1:27" ht="13.5" hidden="1" customHeight="1" x14ac:dyDescent="0.2">
      <c r="A293" s="6" t="s">
        <v>286</v>
      </c>
      <c r="B293" s="2">
        <f t="shared" si="39"/>
        <v>0</v>
      </c>
      <c r="C293" s="2">
        <f t="shared" si="40"/>
        <v>12</v>
      </c>
      <c r="L293" s="47">
        <f t="shared" si="41"/>
        <v>0</v>
      </c>
      <c r="N293" s="47">
        <f t="shared" si="42"/>
        <v>0</v>
      </c>
      <c r="R293" s="47">
        <f t="shared" si="43"/>
        <v>0</v>
      </c>
      <c r="V293" s="47">
        <f t="shared" si="44"/>
        <v>0</v>
      </c>
      <c r="W293"/>
      <c r="X293"/>
      <c r="Y293" s="7"/>
      <c r="Z293"/>
      <c r="AA293"/>
    </row>
    <row r="294" spans="1:27" ht="13.5" hidden="1" customHeight="1" x14ac:dyDescent="0.2">
      <c r="A294" s="6" t="s">
        <v>287</v>
      </c>
      <c r="B294" s="2">
        <f t="shared" si="39"/>
        <v>0</v>
      </c>
      <c r="C294" s="2">
        <f t="shared" si="40"/>
        <v>12</v>
      </c>
      <c r="L294" s="47">
        <f t="shared" si="41"/>
        <v>0</v>
      </c>
      <c r="N294" s="47">
        <f t="shared" si="42"/>
        <v>0</v>
      </c>
      <c r="R294" s="47">
        <f t="shared" si="43"/>
        <v>0</v>
      </c>
      <c r="V294" s="47">
        <f t="shared" si="44"/>
        <v>0</v>
      </c>
      <c r="W294"/>
      <c r="X294"/>
      <c r="Y294" s="7"/>
      <c r="Z294"/>
      <c r="AA294"/>
    </row>
    <row r="295" spans="1:27" ht="13.5" hidden="1" customHeight="1" x14ac:dyDescent="0.2">
      <c r="A295" s="6" t="s">
        <v>288</v>
      </c>
      <c r="B295" s="2">
        <f t="shared" si="39"/>
        <v>0</v>
      </c>
      <c r="C295" s="2">
        <f t="shared" si="40"/>
        <v>12</v>
      </c>
      <c r="L295" s="47">
        <f t="shared" si="41"/>
        <v>0</v>
      </c>
      <c r="N295" s="47">
        <f t="shared" si="42"/>
        <v>0</v>
      </c>
      <c r="R295" s="47">
        <f t="shared" si="43"/>
        <v>0</v>
      </c>
      <c r="V295" s="47">
        <f t="shared" si="44"/>
        <v>0</v>
      </c>
      <c r="W295"/>
      <c r="X295"/>
      <c r="Y295" s="7"/>
      <c r="Z295"/>
      <c r="AA295"/>
    </row>
    <row r="296" spans="1:27" ht="13.5" hidden="1" customHeight="1" x14ac:dyDescent="0.2">
      <c r="A296" s="6" t="s">
        <v>289</v>
      </c>
      <c r="B296" s="2">
        <f t="shared" si="39"/>
        <v>0</v>
      </c>
      <c r="C296" s="2">
        <f t="shared" si="40"/>
        <v>12</v>
      </c>
      <c r="L296" s="47">
        <f t="shared" si="41"/>
        <v>0</v>
      </c>
      <c r="N296" s="47">
        <f t="shared" si="42"/>
        <v>0</v>
      </c>
      <c r="R296" s="47">
        <f t="shared" si="43"/>
        <v>0</v>
      </c>
      <c r="V296" s="47">
        <f t="shared" si="44"/>
        <v>0</v>
      </c>
      <c r="W296"/>
      <c r="X296"/>
      <c r="Y296" s="7"/>
      <c r="Z296"/>
      <c r="AA296"/>
    </row>
    <row r="297" spans="1:27" ht="13.5" hidden="1" customHeight="1" x14ac:dyDescent="0.2">
      <c r="A297" s="6" t="s">
        <v>290</v>
      </c>
      <c r="B297" s="2">
        <f t="shared" si="39"/>
        <v>0</v>
      </c>
      <c r="C297" s="2">
        <f t="shared" si="40"/>
        <v>12</v>
      </c>
      <c r="L297" s="47">
        <f t="shared" si="41"/>
        <v>0</v>
      </c>
      <c r="N297" s="47">
        <f t="shared" si="42"/>
        <v>0</v>
      </c>
      <c r="R297" s="47">
        <f t="shared" si="43"/>
        <v>0</v>
      </c>
      <c r="V297" s="47">
        <f t="shared" si="44"/>
        <v>0</v>
      </c>
      <c r="W297"/>
      <c r="X297"/>
      <c r="Y297" s="7"/>
      <c r="Z297"/>
      <c r="AA297"/>
    </row>
    <row r="298" spans="1:27" ht="13.5" hidden="1" customHeight="1" x14ac:dyDescent="0.2">
      <c r="A298" s="6" t="s">
        <v>291</v>
      </c>
      <c r="B298" s="2">
        <f t="shared" si="39"/>
        <v>0</v>
      </c>
      <c r="C298" s="2">
        <f t="shared" si="40"/>
        <v>12</v>
      </c>
      <c r="L298" s="47">
        <f t="shared" si="41"/>
        <v>0</v>
      </c>
      <c r="N298" s="47">
        <f t="shared" si="42"/>
        <v>0</v>
      </c>
      <c r="R298" s="47">
        <f t="shared" si="43"/>
        <v>0</v>
      </c>
      <c r="V298" s="47">
        <f t="shared" si="44"/>
        <v>0</v>
      </c>
      <c r="W298"/>
      <c r="X298"/>
      <c r="Y298" s="7"/>
      <c r="Z298"/>
      <c r="AA298"/>
    </row>
    <row r="299" spans="1:27" ht="13.5" hidden="1" customHeight="1" x14ac:dyDescent="0.2">
      <c r="A299" s="6" t="s">
        <v>292</v>
      </c>
      <c r="B299" s="2">
        <f t="shared" si="39"/>
        <v>0</v>
      </c>
      <c r="C299" s="2">
        <f t="shared" si="40"/>
        <v>12</v>
      </c>
      <c r="L299" s="47">
        <f t="shared" si="41"/>
        <v>0</v>
      </c>
      <c r="N299" s="47">
        <f t="shared" si="42"/>
        <v>0</v>
      </c>
      <c r="R299" s="47">
        <f t="shared" si="43"/>
        <v>0</v>
      </c>
      <c r="V299" s="47">
        <f t="shared" si="44"/>
        <v>0</v>
      </c>
      <c r="W299"/>
      <c r="X299"/>
      <c r="Y299" s="7"/>
      <c r="Z299"/>
      <c r="AA299"/>
    </row>
    <row r="300" spans="1:27" ht="13.5" hidden="1" customHeight="1" x14ac:dyDescent="0.2">
      <c r="A300" s="6" t="s">
        <v>293</v>
      </c>
      <c r="B300" s="2">
        <f t="shared" si="39"/>
        <v>0</v>
      </c>
      <c r="C300" s="2">
        <f t="shared" si="40"/>
        <v>12</v>
      </c>
      <c r="L300" s="47">
        <f t="shared" si="41"/>
        <v>0</v>
      </c>
      <c r="N300" s="47">
        <f t="shared" si="42"/>
        <v>0</v>
      </c>
      <c r="R300" s="47">
        <f t="shared" si="43"/>
        <v>0</v>
      </c>
      <c r="V300" s="47">
        <f t="shared" si="44"/>
        <v>0</v>
      </c>
      <c r="W300"/>
      <c r="X300"/>
      <c r="Y300" s="7"/>
      <c r="Z300"/>
      <c r="AA300"/>
    </row>
    <row r="301" spans="1:27" ht="13.5" hidden="1" customHeight="1" x14ac:dyDescent="0.2">
      <c r="A301" s="6" t="s">
        <v>294</v>
      </c>
      <c r="B301" s="2">
        <f t="shared" si="39"/>
        <v>0</v>
      </c>
      <c r="C301" s="2">
        <f t="shared" si="40"/>
        <v>12</v>
      </c>
      <c r="L301" s="47">
        <f t="shared" si="41"/>
        <v>0</v>
      </c>
      <c r="N301" s="47">
        <f t="shared" si="42"/>
        <v>0</v>
      </c>
      <c r="R301" s="47">
        <f t="shared" si="43"/>
        <v>0</v>
      </c>
      <c r="V301" s="47">
        <f t="shared" si="44"/>
        <v>0</v>
      </c>
      <c r="W301"/>
      <c r="X301"/>
      <c r="Y301" s="7"/>
      <c r="Z301"/>
      <c r="AA301"/>
    </row>
    <row r="302" spans="1:27" ht="13.5" hidden="1" customHeight="1" x14ac:dyDescent="0.2">
      <c r="A302" s="6" t="s">
        <v>295</v>
      </c>
      <c r="B302" s="2">
        <f t="shared" si="39"/>
        <v>0</v>
      </c>
      <c r="C302" s="2">
        <f t="shared" si="40"/>
        <v>12</v>
      </c>
      <c r="L302" s="47">
        <f t="shared" si="41"/>
        <v>0</v>
      </c>
      <c r="N302" s="47">
        <f t="shared" si="42"/>
        <v>0</v>
      </c>
      <c r="R302" s="47">
        <f t="shared" si="43"/>
        <v>0</v>
      </c>
      <c r="V302" s="47">
        <f t="shared" si="44"/>
        <v>0</v>
      </c>
      <c r="W302"/>
      <c r="X302"/>
      <c r="Y302" s="7"/>
      <c r="Z302"/>
      <c r="AA302"/>
    </row>
    <row r="303" spans="1:27" ht="13.5" hidden="1" customHeight="1" x14ac:dyDescent="0.2">
      <c r="A303" s="6" t="s">
        <v>296</v>
      </c>
      <c r="B303" s="2">
        <f t="shared" si="39"/>
        <v>0</v>
      </c>
      <c r="C303" s="2">
        <f t="shared" si="40"/>
        <v>12</v>
      </c>
      <c r="L303" s="47">
        <f t="shared" si="41"/>
        <v>0</v>
      </c>
      <c r="N303" s="47">
        <f t="shared" si="42"/>
        <v>0</v>
      </c>
      <c r="R303" s="47">
        <f t="shared" si="43"/>
        <v>0</v>
      </c>
      <c r="V303" s="47">
        <f t="shared" si="44"/>
        <v>0</v>
      </c>
      <c r="W303"/>
      <c r="X303"/>
      <c r="Y303" s="7"/>
      <c r="Z303"/>
      <c r="AA303"/>
    </row>
    <row r="304" spans="1:27" ht="13.5" hidden="1" customHeight="1" x14ac:dyDescent="0.2">
      <c r="A304" s="6" t="s">
        <v>297</v>
      </c>
      <c r="B304" s="2">
        <f t="shared" si="39"/>
        <v>0</v>
      </c>
      <c r="C304" s="2">
        <f t="shared" si="40"/>
        <v>12</v>
      </c>
      <c r="L304" s="47">
        <f t="shared" si="41"/>
        <v>0</v>
      </c>
      <c r="N304" s="47">
        <f t="shared" si="42"/>
        <v>0</v>
      </c>
      <c r="R304" s="47">
        <f t="shared" si="43"/>
        <v>0</v>
      </c>
      <c r="V304" s="47">
        <f t="shared" si="44"/>
        <v>0</v>
      </c>
      <c r="W304"/>
      <c r="X304"/>
      <c r="Y304" s="7"/>
      <c r="Z304"/>
      <c r="AA304"/>
    </row>
    <row r="305" spans="1:27" ht="13.5" hidden="1" customHeight="1" x14ac:dyDescent="0.2">
      <c r="A305" s="6" t="s">
        <v>298</v>
      </c>
      <c r="B305" s="2">
        <f t="shared" si="39"/>
        <v>0</v>
      </c>
      <c r="C305" s="2">
        <f t="shared" si="40"/>
        <v>12</v>
      </c>
      <c r="L305" s="47">
        <f t="shared" si="41"/>
        <v>0</v>
      </c>
      <c r="N305" s="47">
        <f t="shared" si="42"/>
        <v>0</v>
      </c>
      <c r="R305" s="47">
        <f t="shared" si="43"/>
        <v>0</v>
      </c>
      <c r="V305" s="47">
        <f t="shared" si="44"/>
        <v>0</v>
      </c>
      <c r="W305"/>
      <c r="X305"/>
      <c r="Y305" s="7"/>
      <c r="Z305"/>
      <c r="AA305"/>
    </row>
    <row r="306" spans="1:27" ht="13.5" hidden="1" customHeight="1" x14ac:dyDescent="0.2">
      <c r="A306" s="6" t="s">
        <v>299</v>
      </c>
      <c r="B306" s="2">
        <f t="shared" si="39"/>
        <v>0</v>
      </c>
      <c r="C306" s="2">
        <f t="shared" si="40"/>
        <v>12</v>
      </c>
      <c r="L306" s="47">
        <f t="shared" si="41"/>
        <v>0</v>
      </c>
      <c r="N306" s="47">
        <f t="shared" si="42"/>
        <v>0</v>
      </c>
      <c r="R306" s="47">
        <f t="shared" si="43"/>
        <v>0</v>
      </c>
      <c r="V306" s="47">
        <f t="shared" si="44"/>
        <v>0</v>
      </c>
      <c r="W306"/>
      <c r="X306"/>
      <c r="Y306" s="7"/>
      <c r="Z306"/>
      <c r="AA306"/>
    </row>
    <row r="307" spans="1:27" ht="13.5" hidden="1" customHeight="1" x14ac:dyDescent="0.2">
      <c r="A307" s="6" t="s">
        <v>300</v>
      </c>
      <c r="B307" s="2">
        <f t="shared" si="39"/>
        <v>0</v>
      </c>
      <c r="C307" s="2">
        <f t="shared" si="40"/>
        <v>12</v>
      </c>
      <c r="L307" s="47">
        <f t="shared" si="41"/>
        <v>0</v>
      </c>
      <c r="N307" s="47">
        <f t="shared" si="42"/>
        <v>0</v>
      </c>
      <c r="R307" s="47">
        <f t="shared" si="43"/>
        <v>0</v>
      </c>
      <c r="V307" s="47">
        <f t="shared" si="44"/>
        <v>0</v>
      </c>
      <c r="W307"/>
      <c r="X307"/>
      <c r="Y307" s="7"/>
      <c r="Z307"/>
      <c r="AA307"/>
    </row>
    <row r="308" spans="1:27" ht="13.5" hidden="1" customHeight="1" x14ac:dyDescent="0.2">
      <c r="A308" s="6" t="s">
        <v>301</v>
      </c>
      <c r="B308" s="2">
        <f t="shared" si="39"/>
        <v>0</v>
      </c>
      <c r="C308" s="2">
        <f t="shared" si="40"/>
        <v>12</v>
      </c>
      <c r="L308" s="47">
        <f t="shared" si="41"/>
        <v>0</v>
      </c>
      <c r="N308" s="47">
        <f t="shared" si="42"/>
        <v>0</v>
      </c>
      <c r="R308" s="47">
        <f t="shared" si="43"/>
        <v>0</v>
      </c>
      <c r="V308" s="47">
        <f t="shared" si="44"/>
        <v>0</v>
      </c>
      <c r="W308"/>
      <c r="X308"/>
      <c r="Y308" s="7"/>
      <c r="Z308"/>
      <c r="AA308"/>
    </row>
    <row r="309" spans="1:27" ht="13.5" hidden="1" customHeight="1" x14ac:dyDescent="0.2">
      <c r="A309" s="6" t="s">
        <v>302</v>
      </c>
      <c r="B309" s="2">
        <f t="shared" si="39"/>
        <v>0</v>
      </c>
      <c r="C309" s="2">
        <f t="shared" si="40"/>
        <v>12</v>
      </c>
      <c r="L309" s="47">
        <f t="shared" si="41"/>
        <v>0</v>
      </c>
      <c r="N309" s="47">
        <f t="shared" si="42"/>
        <v>0</v>
      </c>
      <c r="R309" s="47">
        <f t="shared" si="43"/>
        <v>0</v>
      </c>
      <c r="V309" s="47">
        <f t="shared" si="44"/>
        <v>0</v>
      </c>
      <c r="W309"/>
      <c r="X309"/>
      <c r="Y309" s="7"/>
      <c r="Z309"/>
      <c r="AA309"/>
    </row>
    <row r="310" spans="1:27" ht="13.5" hidden="1" customHeight="1" x14ac:dyDescent="0.2">
      <c r="A310" s="6" t="s">
        <v>303</v>
      </c>
      <c r="B310" s="2">
        <f t="shared" si="39"/>
        <v>0</v>
      </c>
      <c r="C310" s="2">
        <f t="shared" si="40"/>
        <v>12</v>
      </c>
      <c r="L310" s="47">
        <f t="shared" si="41"/>
        <v>0</v>
      </c>
      <c r="N310" s="47">
        <f t="shared" si="42"/>
        <v>0</v>
      </c>
      <c r="R310" s="47">
        <f t="shared" si="43"/>
        <v>0</v>
      </c>
      <c r="V310" s="47">
        <f t="shared" si="44"/>
        <v>0</v>
      </c>
      <c r="W310"/>
      <c r="X310"/>
      <c r="Y310" s="7"/>
      <c r="Z310"/>
      <c r="AA310"/>
    </row>
    <row r="311" spans="1:27" ht="13.5" hidden="1" customHeight="1" x14ac:dyDescent="0.2">
      <c r="A311" s="6" t="s">
        <v>304</v>
      </c>
      <c r="B311" s="2">
        <f t="shared" si="39"/>
        <v>0</v>
      </c>
      <c r="C311" s="2">
        <f t="shared" si="40"/>
        <v>12</v>
      </c>
      <c r="L311" s="47">
        <f t="shared" si="41"/>
        <v>0</v>
      </c>
      <c r="N311" s="47">
        <f t="shared" si="42"/>
        <v>0</v>
      </c>
      <c r="R311" s="47">
        <f t="shared" si="43"/>
        <v>0</v>
      </c>
      <c r="V311" s="47">
        <f t="shared" si="44"/>
        <v>0</v>
      </c>
      <c r="W311"/>
      <c r="X311"/>
      <c r="Y311" s="7"/>
      <c r="Z311"/>
      <c r="AA311"/>
    </row>
    <row r="312" spans="1:27" ht="13.5" hidden="1" customHeight="1" x14ac:dyDescent="0.2">
      <c r="A312" s="6" t="s">
        <v>305</v>
      </c>
      <c r="B312" s="2">
        <f t="shared" si="39"/>
        <v>0</v>
      </c>
      <c r="C312" s="2">
        <f t="shared" si="40"/>
        <v>12</v>
      </c>
      <c r="L312" s="47">
        <f t="shared" si="41"/>
        <v>0</v>
      </c>
      <c r="N312" s="47">
        <f t="shared" si="42"/>
        <v>0</v>
      </c>
      <c r="R312" s="47">
        <f t="shared" si="43"/>
        <v>0</v>
      </c>
      <c r="V312" s="47">
        <f t="shared" si="44"/>
        <v>0</v>
      </c>
      <c r="W312"/>
      <c r="X312"/>
      <c r="Y312" s="7"/>
      <c r="Z312"/>
      <c r="AA312"/>
    </row>
    <row r="313" spans="1:27" ht="13.5" hidden="1" customHeight="1" x14ac:dyDescent="0.2">
      <c r="A313" s="6" t="s">
        <v>306</v>
      </c>
      <c r="B313" s="2">
        <f t="shared" si="39"/>
        <v>0</v>
      </c>
      <c r="C313" s="2">
        <f t="shared" si="40"/>
        <v>12</v>
      </c>
      <c r="L313" s="47">
        <f t="shared" si="41"/>
        <v>0</v>
      </c>
      <c r="N313" s="47">
        <f t="shared" si="42"/>
        <v>0</v>
      </c>
      <c r="R313" s="47">
        <f t="shared" si="43"/>
        <v>0</v>
      </c>
      <c r="V313" s="47">
        <f t="shared" si="44"/>
        <v>0</v>
      </c>
      <c r="W313"/>
      <c r="X313"/>
      <c r="Y313" s="7"/>
      <c r="Z313"/>
      <c r="AA313"/>
    </row>
    <row r="314" spans="1:27" ht="13.5" hidden="1" customHeight="1" x14ac:dyDescent="0.2">
      <c r="A314" s="6" t="s">
        <v>307</v>
      </c>
      <c r="B314" s="2">
        <f t="shared" si="39"/>
        <v>0</v>
      </c>
      <c r="C314" s="2">
        <f t="shared" si="40"/>
        <v>12</v>
      </c>
      <c r="L314" s="47">
        <f t="shared" si="41"/>
        <v>0</v>
      </c>
      <c r="N314" s="47">
        <f t="shared" si="42"/>
        <v>0</v>
      </c>
      <c r="R314" s="47">
        <f t="shared" si="43"/>
        <v>0</v>
      </c>
      <c r="V314" s="47">
        <f t="shared" si="44"/>
        <v>0</v>
      </c>
      <c r="W314"/>
      <c r="X314"/>
      <c r="Y314" s="7"/>
      <c r="Z314"/>
      <c r="AA314"/>
    </row>
    <row r="315" spans="1:27" ht="13.5" hidden="1" customHeight="1" x14ac:dyDescent="0.2">
      <c r="A315" s="6" t="s">
        <v>308</v>
      </c>
      <c r="B315" s="2">
        <f t="shared" si="39"/>
        <v>0</v>
      </c>
      <c r="C315" s="2">
        <f t="shared" si="40"/>
        <v>12</v>
      </c>
      <c r="L315" s="47">
        <f t="shared" si="41"/>
        <v>0</v>
      </c>
      <c r="N315" s="47">
        <f t="shared" si="42"/>
        <v>0</v>
      </c>
      <c r="R315" s="47">
        <f t="shared" si="43"/>
        <v>0</v>
      </c>
      <c r="V315" s="47">
        <f t="shared" si="44"/>
        <v>0</v>
      </c>
      <c r="W315"/>
      <c r="X315"/>
      <c r="Y315" s="7"/>
      <c r="Z315"/>
      <c r="AA315"/>
    </row>
    <row r="316" spans="1:27" ht="13.5" hidden="1" customHeight="1" x14ac:dyDescent="0.2">
      <c r="A316" s="6" t="s">
        <v>309</v>
      </c>
      <c r="B316" s="2">
        <f t="shared" si="39"/>
        <v>0</v>
      </c>
      <c r="C316" s="2">
        <f t="shared" si="40"/>
        <v>12</v>
      </c>
      <c r="L316" s="47">
        <f t="shared" si="41"/>
        <v>0</v>
      </c>
      <c r="N316" s="47">
        <f t="shared" si="42"/>
        <v>0</v>
      </c>
      <c r="R316" s="47">
        <f t="shared" si="43"/>
        <v>0</v>
      </c>
      <c r="V316" s="47">
        <f t="shared" si="44"/>
        <v>0</v>
      </c>
      <c r="W316"/>
      <c r="X316"/>
      <c r="Y316" s="7"/>
      <c r="Z316"/>
      <c r="AA316"/>
    </row>
    <row r="317" spans="1:27" ht="13.5" hidden="1" customHeight="1" x14ac:dyDescent="0.2">
      <c r="A317" s="6" t="s">
        <v>310</v>
      </c>
      <c r="B317" s="2">
        <f t="shared" si="39"/>
        <v>0</v>
      </c>
      <c r="C317" s="2">
        <f t="shared" si="40"/>
        <v>12</v>
      </c>
      <c r="L317" s="47">
        <f t="shared" si="41"/>
        <v>0</v>
      </c>
      <c r="N317" s="47">
        <f t="shared" si="42"/>
        <v>0</v>
      </c>
      <c r="R317" s="47">
        <f t="shared" si="43"/>
        <v>0</v>
      </c>
      <c r="V317" s="47">
        <f t="shared" si="44"/>
        <v>0</v>
      </c>
      <c r="W317"/>
      <c r="X317"/>
      <c r="Y317" s="7"/>
      <c r="Z317"/>
      <c r="AA317"/>
    </row>
    <row r="318" spans="1:27" ht="13.5" hidden="1" customHeight="1" x14ac:dyDescent="0.2">
      <c r="A318" s="6" t="s">
        <v>311</v>
      </c>
      <c r="B318" s="2">
        <f t="shared" si="39"/>
        <v>0</v>
      </c>
      <c r="C318" s="2">
        <f t="shared" si="40"/>
        <v>12</v>
      </c>
      <c r="L318" s="47">
        <f t="shared" si="41"/>
        <v>0</v>
      </c>
      <c r="N318" s="47">
        <f t="shared" si="42"/>
        <v>0</v>
      </c>
      <c r="R318" s="47">
        <f t="shared" si="43"/>
        <v>0</v>
      </c>
      <c r="V318" s="47">
        <f t="shared" si="44"/>
        <v>0</v>
      </c>
      <c r="W318"/>
      <c r="X318"/>
      <c r="Y318" s="7"/>
      <c r="Z318"/>
      <c r="AA318"/>
    </row>
    <row r="319" spans="1:27" ht="13.5" hidden="1" customHeight="1" x14ac:dyDescent="0.2">
      <c r="A319" s="6" t="s">
        <v>312</v>
      </c>
      <c r="B319" s="2">
        <f t="shared" si="39"/>
        <v>0</v>
      </c>
      <c r="C319" s="2">
        <f t="shared" si="40"/>
        <v>12</v>
      </c>
      <c r="L319" s="47">
        <f t="shared" si="41"/>
        <v>0</v>
      </c>
      <c r="N319" s="47">
        <f t="shared" si="42"/>
        <v>0</v>
      </c>
      <c r="R319" s="47">
        <f t="shared" si="43"/>
        <v>0</v>
      </c>
      <c r="V319" s="47">
        <f t="shared" si="44"/>
        <v>0</v>
      </c>
      <c r="W319"/>
      <c r="X319"/>
      <c r="Y319" s="7"/>
      <c r="Z319"/>
      <c r="AA319"/>
    </row>
    <row r="320" spans="1:27" ht="13.5" hidden="1" customHeight="1" x14ac:dyDescent="0.2">
      <c r="A320" s="6" t="s">
        <v>313</v>
      </c>
      <c r="B320" s="2">
        <f t="shared" si="39"/>
        <v>0</v>
      </c>
      <c r="C320" s="2">
        <f t="shared" si="40"/>
        <v>12</v>
      </c>
      <c r="L320" s="47">
        <f t="shared" si="41"/>
        <v>0</v>
      </c>
      <c r="N320" s="47">
        <f t="shared" si="42"/>
        <v>0</v>
      </c>
      <c r="R320" s="47">
        <f t="shared" si="43"/>
        <v>0</v>
      </c>
      <c r="V320" s="47">
        <f t="shared" si="44"/>
        <v>0</v>
      </c>
      <c r="W320"/>
      <c r="X320"/>
      <c r="Y320" s="7"/>
      <c r="Z320"/>
      <c r="AA320"/>
    </row>
    <row r="321" spans="1:27" ht="13.5" hidden="1" customHeight="1" x14ac:dyDescent="0.2">
      <c r="A321" s="6" t="s">
        <v>314</v>
      </c>
      <c r="B321" s="2">
        <f t="shared" si="39"/>
        <v>0</v>
      </c>
      <c r="C321" s="2">
        <f t="shared" si="40"/>
        <v>12</v>
      </c>
      <c r="L321" s="47">
        <f t="shared" si="41"/>
        <v>0</v>
      </c>
      <c r="N321" s="47">
        <f t="shared" si="42"/>
        <v>0</v>
      </c>
      <c r="R321" s="47">
        <f t="shared" si="43"/>
        <v>0</v>
      </c>
      <c r="V321" s="47">
        <f t="shared" si="44"/>
        <v>0</v>
      </c>
      <c r="W321"/>
      <c r="X321"/>
      <c r="Y321" s="7"/>
      <c r="Z321"/>
      <c r="AA321"/>
    </row>
    <row r="322" spans="1:27" ht="13.5" hidden="1" customHeight="1" x14ac:dyDescent="0.2">
      <c r="A322" s="6" t="s">
        <v>315</v>
      </c>
      <c r="B322" s="2">
        <f t="shared" si="39"/>
        <v>0</v>
      </c>
      <c r="C322" s="2">
        <f t="shared" si="40"/>
        <v>12</v>
      </c>
      <c r="L322" s="47">
        <f t="shared" si="41"/>
        <v>0</v>
      </c>
      <c r="N322" s="47">
        <f t="shared" si="42"/>
        <v>0</v>
      </c>
      <c r="R322" s="47">
        <f t="shared" si="43"/>
        <v>0</v>
      </c>
      <c r="V322" s="47">
        <f t="shared" si="44"/>
        <v>0</v>
      </c>
      <c r="W322"/>
      <c r="X322"/>
      <c r="Y322" s="7"/>
      <c r="Z322"/>
      <c r="AA322"/>
    </row>
    <row r="323" spans="1:27" ht="13.5" hidden="1" customHeight="1" x14ac:dyDescent="0.2">
      <c r="A323" s="6" t="s">
        <v>316</v>
      </c>
      <c r="B323" s="2">
        <f t="shared" si="39"/>
        <v>0</v>
      </c>
      <c r="C323" s="2">
        <f t="shared" si="40"/>
        <v>12</v>
      </c>
      <c r="L323" s="47">
        <f t="shared" si="41"/>
        <v>0</v>
      </c>
      <c r="N323" s="47">
        <f t="shared" si="42"/>
        <v>0</v>
      </c>
      <c r="R323" s="47">
        <f t="shared" si="43"/>
        <v>0</v>
      </c>
      <c r="V323" s="47">
        <f t="shared" si="44"/>
        <v>0</v>
      </c>
      <c r="W323"/>
      <c r="X323"/>
      <c r="Y323" s="7"/>
      <c r="Z323"/>
      <c r="AA323"/>
    </row>
    <row r="324" spans="1:27" ht="13.5" hidden="1" customHeight="1" x14ac:dyDescent="0.2">
      <c r="A324" s="6" t="s">
        <v>317</v>
      </c>
      <c r="B324" s="2">
        <f t="shared" si="39"/>
        <v>0</v>
      </c>
      <c r="C324" s="2">
        <f t="shared" si="40"/>
        <v>12</v>
      </c>
      <c r="L324" s="47">
        <f t="shared" si="41"/>
        <v>0</v>
      </c>
      <c r="N324" s="47">
        <f t="shared" si="42"/>
        <v>0</v>
      </c>
      <c r="R324" s="47">
        <f t="shared" si="43"/>
        <v>0</v>
      </c>
      <c r="V324" s="47">
        <f t="shared" si="44"/>
        <v>0</v>
      </c>
      <c r="W324"/>
      <c r="X324"/>
      <c r="Y324" s="7"/>
      <c r="Z324"/>
      <c r="AA324"/>
    </row>
    <row r="325" spans="1:27" ht="13.5" hidden="1" customHeight="1" x14ac:dyDescent="0.2">
      <c r="A325" s="6" t="s">
        <v>318</v>
      </c>
      <c r="B325" s="2">
        <f t="shared" si="39"/>
        <v>0</v>
      </c>
      <c r="C325" s="2">
        <f t="shared" si="40"/>
        <v>12</v>
      </c>
      <c r="L325" s="47">
        <f t="shared" si="41"/>
        <v>0</v>
      </c>
      <c r="N325" s="47">
        <f t="shared" si="42"/>
        <v>0</v>
      </c>
      <c r="R325" s="47">
        <f t="shared" si="43"/>
        <v>0</v>
      </c>
      <c r="V325" s="47">
        <f t="shared" si="44"/>
        <v>0</v>
      </c>
      <c r="W325"/>
      <c r="X325"/>
      <c r="Y325" s="7"/>
      <c r="Z325"/>
      <c r="AA325"/>
    </row>
    <row r="326" spans="1:27" ht="13.5" hidden="1" customHeight="1" x14ac:dyDescent="0.2">
      <c r="A326" s="6" t="s">
        <v>319</v>
      </c>
      <c r="B326" s="2">
        <f t="shared" si="39"/>
        <v>0</v>
      </c>
      <c r="C326" s="2">
        <f t="shared" si="40"/>
        <v>12</v>
      </c>
      <c r="L326" s="47">
        <f t="shared" si="41"/>
        <v>0</v>
      </c>
      <c r="N326" s="47">
        <f t="shared" si="42"/>
        <v>0</v>
      </c>
      <c r="R326" s="47">
        <f t="shared" si="43"/>
        <v>0</v>
      </c>
      <c r="V326" s="47">
        <f t="shared" si="44"/>
        <v>0</v>
      </c>
      <c r="W326"/>
      <c r="X326"/>
      <c r="Y326" s="7"/>
      <c r="Z326"/>
      <c r="AA326"/>
    </row>
    <row r="327" spans="1:27" ht="13.5" hidden="1" customHeight="1" x14ac:dyDescent="0.2">
      <c r="A327" s="6" t="s">
        <v>320</v>
      </c>
      <c r="B327" s="2">
        <f t="shared" si="39"/>
        <v>0</v>
      </c>
      <c r="C327" s="2">
        <f t="shared" si="40"/>
        <v>12</v>
      </c>
      <c r="L327" s="47">
        <f t="shared" si="41"/>
        <v>0</v>
      </c>
      <c r="N327" s="47">
        <f t="shared" si="42"/>
        <v>0</v>
      </c>
      <c r="R327" s="47">
        <f t="shared" si="43"/>
        <v>0</v>
      </c>
      <c r="V327" s="47">
        <f t="shared" si="44"/>
        <v>0</v>
      </c>
      <c r="W327"/>
      <c r="X327"/>
      <c r="Y327" s="7"/>
      <c r="Z327"/>
      <c r="AA327"/>
    </row>
    <row r="328" spans="1:27" ht="13.5" hidden="1" customHeight="1" x14ac:dyDescent="0.2">
      <c r="A328" s="6" t="s">
        <v>321</v>
      </c>
      <c r="B328" s="2">
        <f t="shared" si="39"/>
        <v>0</v>
      </c>
      <c r="C328" s="2">
        <f t="shared" si="40"/>
        <v>12</v>
      </c>
      <c r="L328" s="47">
        <f t="shared" si="41"/>
        <v>0</v>
      </c>
      <c r="N328" s="47">
        <f t="shared" si="42"/>
        <v>0</v>
      </c>
      <c r="R328" s="47">
        <f t="shared" si="43"/>
        <v>0</v>
      </c>
      <c r="V328" s="47">
        <f t="shared" si="44"/>
        <v>0</v>
      </c>
      <c r="W328"/>
      <c r="X328"/>
      <c r="Y328" s="7"/>
      <c r="Z328"/>
      <c r="AA328"/>
    </row>
    <row r="329" spans="1:27" ht="13.5" hidden="1" customHeight="1" x14ac:dyDescent="0.2">
      <c r="A329" s="6" t="s">
        <v>322</v>
      </c>
      <c r="B329" s="2">
        <f t="shared" si="39"/>
        <v>0</v>
      </c>
      <c r="C329" s="2">
        <f t="shared" si="40"/>
        <v>12</v>
      </c>
      <c r="L329" s="47">
        <f t="shared" si="41"/>
        <v>0</v>
      </c>
      <c r="N329" s="47">
        <f t="shared" si="42"/>
        <v>0</v>
      </c>
      <c r="R329" s="47">
        <f t="shared" si="43"/>
        <v>0</v>
      </c>
      <c r="V329" s="47">
        <f t="shared" si="44"/>
        <v>0</v>
      </c>
      <c r="W329"/>
      <c r="X329"/>
      <c r="Y329" s="7"/>
      <c r="Z329"/>
      <c r="AA329"/>
    </row>
    <row r="330" spans="1:27" ht="13.5" hidden="1" customHeight="1" x14ac:dyDescent="0.2">
      <c r="A330" s="6" t="s">
        <v>323</v>
      </c>
      <c r="B330" s="2">
        <f t="shared" si="39"/>
        <v>0</v>
      </c>
      <c r="C330" s="2">
        <f t="shared" si="40"/>
        <v>12</v>
      </c>
      <c r="L330" s="47">
        <f t="shared" si="41"/>
        <v>0</v>
      </c>
      <c r="N330" s="47">
        <f t="shared" si="42"/>
        <v>0</v>
      </c>
      <c r="R330" s="47">
        <f t="shared" si="43"/>
        <v>0</v>
      </c>
      <c r="V330" s="47">
        <f t="shared" si="44"/>
        <v>0</v>
      </c>
      <c r="W330"/>
      <c r="X330"/>
      <c r="Y330" s="7"/>
      <c r="Z330"/>
      <c r="AA330"/>
    </row>
    <row r="331" spans="1:27" ht="13.5" hidden="1" customHeight="1" x14ac:dyDescent="0.2">
      <c r="A331" s="6" t="s">
        <v>324</v>
      </c>
      <c r="B331" s="2">
        <f t="shared" si="39"/>
        <v>0</v>
      </c>
      <c r="C331" s="2">
        <f t="shared" si="40"/>
        <v>12</v>
      </c>
      <c r="L331" s="47">
        <f t="shared" si="41"/>
        <v>0</v>
      </c>
      <c r="N331" s="47">
        <f t="shared" si="42"/>
        <v>0</v>
      </c>
      <c r="R331" s="47">
        <f t="shared" si="43"/>
        <v>0</v>
      </c>
      <c r="V331" s="47">
        <f t="shared" si="44"/>
        <v>0</v>
      </c>
      <c r="W331"/>
      <c r="X331"/>
      <c r="Y331" s="7"/>
      <c r="Z331"/>
      <c r="AA331"/>
    </row>
    <row r="332" spans="1:27" ht="13.5" hidden="1" customHeight="1" x14ac:dyDescent="0.2">
      <c r="A332" s="6" t="s">
        <v>325</v>
      </c>
      <c r="B332" s="2">
        <f t="shared" si="39"/>
        <v>0</v>
      </c>
      <c r="C332" s="2">
        <f t="shared" si="40"/>
        <v>12</v>
      </c>
      <c r="L332" s="47">
        <f t="shared" si="41"/>
        <v>0</v>
      </c>
      <c r="N332" s="47">
        <f t="shared" si="42"/>
        <v>0</v>
      </c>
      <c r="R332" s="47">
        <f t="shared" si="43"/>
        <v>0</v>
      </c>
      <c r="V332" s="47">
        <f t="shared" si="44"/>
        <v>0</v>
      </c>
      <c r="W332"/>
      <c r="X332"/>
      <c r="Y332" s="7"/>
      <c r="Z332"/>
      <c r="AA332"/>
    </row>
    <row r="333" spans="1:27" ht="13.5" hidden="1" customHeight="1" x14ac:dyDescent="0.2">
      <c r="A333" s="6" t="s">
        <v>326</v>
      </c>
      <c r="B333" s="2">
        <f t="shared" si="39"/>
        <v>0</v>
      </c>
      <c r="C333" s="2">
        <f t="shared" si="40"/>
        <v>12</v>
      </c>
      <c r="L333" s="47">
        <f t="shared" si="41"/>
        <v>0</v>
      </c>
      <c r="N333" s="47">
        <f t="shared" si="42"/>
        <v>0</v>
      </c>
      <c r="R333" s="47">
        <f t="shared" si="43"/>
        <v>0</v>
      </c>
      <c r="V333" s="47">
        <f t="shared" si="44"/>
        <v>0</v>
      </c>
      <c r="W333"/>
      <c r="X333"/>
      <c r="Y333" s="7"/>
      <c r="Z333"/>
      <c r="AA333"/>
    </row>
    <row r="334" spans="1:27" ht="13.5" hidden="1" customHeight="1" x14ac:dyDescent="0.2">
      <c r="A334" s="6" t="s">
        <v>327</v>
      </c>
      <c r="B334" s="2">
        <f t="shared" si="39"/>
        <v>0</v>
      </c>
      <c r="C334" s="2">
        <f t="shared" si="40"/>
        <v>12</v>
      </c>
      <c r="L334" s="47">
        <f t="shared" si="41"/>
        <v>0</v>
      </c>
      <c r="N334" s="47">
        <f t="shared" si="42"/>
        <v>0</v>
      </c>
      <c r="R334" s="47">
        <f t="shared" si="43"/>
        <v>0</v>
      </c>
      <c r="V334" s="47">
        <f t="shared" si="44"/>
        <v>0</v>
      </c>
      <c r="W334"/>
      <c r="X334"/>
      <c r="Y334" s="7"/>
      <c r="Z334"/>
      <c r="AA334"/>
    </row>
    <row r="335" spans="1:27" ht="13.5" hidden="1" customHeight="1" x14ac:dyDescent="0.2">
      <c r="A335" s="6" t="s">
        <v>328</v>
      </c>
      <c r="B335" s="2">
        <f t="shared" si="39"/>
        <v>0</v>
      </c>
      <c r="C335" s="2">
        <f t="shared" si="40"/>
        <v>12</v>
      </c>
      <c r="L335" s="47">
        <f t="shared" si="41"/>
        <v>0</v>
      </c>
      <c r="N335" s="47">
        <f t="shared" si="42"/>
        <v>0</v>
      </c>
      <c r="R335" s="47">
        <f t="shared" si="43"/>
        <v>0</v>
      </c>
      <c r="V335" s="47">
        <f t="shared" si="44"/>
        <v>0</v>
      </c>
      <c r="W335"/>
      <c r="X335"/>
      <c r="Y335" s="7"/>
      <c r="Z335"/>
      <c r="AA335"/>
    </row>
    <row r="336" spans="1:27" ht="13.5" hidden="1" customHeight="1" x14ac:dyDescent="0.2">
      <c r="A336" s="6" t="s">
        <v>329</v>
      </c>
      <c r="B336" s="2">
        <f t="shared" si="39"/>
        <v>0</v>
      </c>
      <c r="C336" s="2">
        <f t="shared" si="40"/>
        <v>12</v>
      </c>
      <c r="L336" s="47">
        <f t="shared" si="41"/>
        <v>0</v>
      </c>
      <c r="N336" s="47">
        <f t="shared" si="42"/>
        <v>0</v>
      </c>
      <c r="R336" s="47">
        <f t="shared" si="43"/>
        <v>0</v>
      </c>
      <c r="V336" s="47">
        <f t="shared" si="44"/>
        <v>0</v>
      </c>
      <c r="W336"/>
      <c r="X336"/>
      <c r="Y336" s="7"/>
      <c r="Z336"/>
      <c r="AA336"/>
    </row>
    <row r="337" spans="1:27" ht="13.5" hidden="1" customHeight="1" x14ac:dyDescent="0.2">
      <c r="A337" s="6" t="s">
        <v>330</v>
      </c>
      <c r="B337" s="2">
        <f t="shared" si="39"/>
        <v>0</v>
      </c>
      <c r="C337" s="2">
        <f t="shared" si="40"/>
        <v>12</v>
      </c>
      <c r="L337" s="47">
        <f t="shared" si="41"/>
        <v>0</v>
      </c>
      <c r="N337" s="47">
        <f t="shared" si="42"/>
        <v>0</v>
      </c>
      <c r="R337" s="47">
        <f t="shared" si="43"/>
        <v>0</v>
      </c>
      <c r="V337" s="47">
        <f t="shared" si="44"/>
        <v>0</v>
      </c>
      <c r="W337"/>
      <c r="X337"/>
      <c r="Y337" s="7"/>
      <c r="Z337"/>
      <c r="AA337"/>
    </row>
    <row r="338" spans="1:27" ht="13.5" hidden="1" customHeight="1" x14ac:dyDescent="0.2">
      <c r="A338" s="6" t="s">
        <v>331</v>
      </c>
      <c r="B338" s="2">
        <f t="shared" si="39"/>
        <v>0</v>
      </c>
      <c r="C338" s="2">
        <f t="shared" si="40"/>
        <v>12</v>
      </c>
      <c r="L338" s="47">
        <f t="shared" si="41"/>
        <v>0</v>
      </c>
      <c r="N338" s="47">
        <f t="shared" si="42"/>
        <v>0</v>
      </c>
      <c r="R338" s="47">
        <f t="shared" si="43"/>
        <v>0</v>
      </c>
      <c r="V338" s="47">
        <f t="shared" si="44"/>
        <v>0</v>
      </c>
      <c r="W338"/>
      <c r="X338"/>
      <c r="Y338" s="7"/>
      <c r="Z338"/>
      <c r="AA338"/>
    </row>
    <row r="339" spans="1:27" ht="13.5" hidden="1" customHeight="1" x14ac:dyDescent="0.2">
      <c r="A339" s="6" t="s">
        <v>332</v>
      </c>
      <c r="B339" s="2">
        <f t="shared" si="39"/>
        <v>0</v>
      </c>
      <c r="C339" s="2">
        <f t="shared" si="40"/>
        <v>12</v>
      </c>
      <c r="L339" s="47">
        <f t="shared" si="41"/>
        <v>0</v>
      </c>
      <c r="N339" s="47">
        <f t="shared" si="42"/>
        <v>0</v>
      </c>
      <c r="R339" s="47">
        <f t="shared" si="43"/>
        <v>0</v>
      </c>
      <c r="V339" s="47">
        <f t="shared" si="44"/>
        <v>0</v>
      </c>
      <c r="W339"/>
      <c r="X339"/>
      <c r="Y339" s="7"/>
      <c r="Z339"/>
      <c r="AA339"/>
    </row>
    <row r="340" spans="1:27" ht="13.5" hidden="1" customHeight="1" x14ac:dyDescent="0.2">
      <c r="A340" s="6" t="s">
        <v>333</v>
      </c>
      <c r="B340" s="2">
        <f t="shared" si="39"/>
        <v>0</v>
      </c>
      <c r="C340" s="2">
        <f t="shared" si="40"/>
        <v>12</v>
      </c>
      <c r="L340" s="47">
        <f t="shared" si="41"/>
        <v>0</v>
      </c>
      <c r="N340" s="47">
        <f t="shared" si="42"/>
        <v>0</v>
      </c>
      <c r="R340" s="47">
        <f t="shared" si="43"/>
        <v>0</v>
      </c>
      <c r="V340" s="47">
        <f t="shared" si="44"/>
        <v>0</v>
      </c>
      <c r="W340"/>
      <c r="X340"/>
      <c r="Y340" s="7"/>
      <c r="Z340"/>
      <c r="AA340"/>
    </row>
    <row r="341" spans="1:27" ht="13.5" hidden="1" customHeight="1" x14ac:dyDescent="0.2">
      <c r="A341" s="6" t="s">
        <v>334</v>
      </c>
      <c r="B341" s="2">
        <f t="shared" si="39"/>
        <v>0</v>
      </c>
      <c r="C341" s="2">
        <f t="shared" si="40"/>
        <v>12</v>
      </c>
      <c r="L341" s="47">
        <f t="shared" si="41"/>
        <v>0</v>
      </c>
      <c r="N341" s="47">
        <f t="shared" si="42"/>
        <v>0</v>
      </c>
      <c r="R341" s="47">
        <f t="shared" si="43"/>
        <v>0</v>
      </c>
      <c r="V341" s="47">
        <f t="shared" si="44"/>
        <v>0</v>
      </c>
      <c r="W341"/>
      <c r="X341"/>
      <c r="Y341" s="7"/>
      <c r="Z341"/>
      <c r="AA341"/>
    </row>
    <row r="342" spans="1:27" ht="13.5" hidden="1" customHeight="1" x14ac:dyDescent="0.2">
      <c r="A342" s="6" t="s">
        <v>335</v>
      </c>
      <c r="B342" s="2">
        <f t="shared" si="39"/>
        <v>0</v>
      </c>
      <c r="C342" s="2">
        <f t="shared" si="40"/>
        <v>12</v>
      </c>
      <c r="L342" s="47">
        <f t="shared" si="41"/>
        <v>0</v>
      </c>
      <c r="N342" s="47">
        <f t="shared" si="42"/>
        <v>0</v>
      </c>
      <c r="R342" s="47">
        <f t="shared" si="43"/>
        <v>0</v>
      </c>
      <c r="V342" s="47">
        <f t="shared" si="44"/>
        <v>0</v>
      </c>
      <c r="W342"/>
      <c r="X342"/>
      <c r="Y342" s="7"/>
      <c r="Z342"/>
      <c r="AA342"/>
    </row>
    <row r="343" spans="1:27" ht="13.5" hidden="1" customHeight="1" x14ac:dyDescent="0.2">
      <c r="A343" s="6" t="s">
        <v>336</v>
      </c>
      <c r="B343" s="2">
        <f t="shared" si="39"/>
        <v>0</v>
      </c>
      <c r="C343" s="2">
        <f t="shared" si="40"/>
        <v>12</v>
      </c>
      <c r="L343" s="47">
        <f t="shared" si="41"/>
        <v>0</v>
      </c>
      <c r="N343" s="47">
        <f t="shared" si="42"/>
        <v>0</v>
      </c>
      <c r="R343" s="47">
        <f t="shared" si="43"/>
        <v>0</v>
      </c>
      <c r="V343" s="47">
        <f t="shared" si="44"/>
        <v>0</v>
      </c>
      <c r="W343"/>
      <c r="X343"/>
      <c r="Y343" s="7"/>
      <c r="Z343"/>
      <c r="AA343"/>
    </row>
    <row r="344" spans="1:27" ht="13.5" hidden="1" customHeight="1" x14ac:dyDescent="0.2">
      <c r="A344" s="6" t="s">
        <v>337</v>
      </c>
      <c r="B344" s="2">
        <f t="shared" si="39"/>
        <v>0</v>
      </c>
      <c r="C344" s="2">
        <f t="shared" si="40"/>
        <v>12</v>
      </c>
      <c r="L344" s="47">
        <f t="shared" si="41"/>
        <v>0</v>
      </c>
      <c r="N344" s="47">
        <f t="shared" si="42"/>
        <v>0</v>
      </c>
      <c r="R344" s="47">
        <f t="shared" si="43"/>
        <v>0</v>
      </c>
      <c r="V344" s="47">
        <f t="shared" si="44"/>
        <v>0</v>
      </c>
      <c r="W344"/>
      <c r="X344"/>
      <c r="Y344" s="7"/>
      <c r="Z344"/>
      <c r="AA344"/>
    </row>
    <row r="345" spans="1:27" ht="13.5" hidden="1" customHeight="1" x14ac:dyDescent="0.2">
      <c r="A345" s="6" t="s">
        <v>338</v>
      </c>
      <c r="B345" s="2">
        <f t="shared" si="39"/>
        <v>0</v>
      </c>
      <c r="C345" s="2">
        <f t="shared" si="40"/>
        <v>12</v>
      </c>
      <c r="L345" s="47">
        <f t="shared" si="41"/>
        <v>0</v>
      </c>
      <c r="N345" s="47">
        <f t="shared" si="42"/>
        <v>0</v>
      </c>
      <c r="R345" s="47">
        <f t="shared" si="43"/>
        <v>0</v>
      </c>
      <c r="V345" s="47">
        <f t="shared" si="44"/>
        <v>0</v>
      </c>
      <c r="W345"/>
      <c r="X345"/>
      <c r="Y345" s="7"/>
      <c r="Z345"/>
      <c r="AA345"/>
    </row>
    <row r="346" spans="1:27" ht="13.5" hidden="1" customHeight="1" x14ac:dyDescent="0.2">
      <c r="A346" s="6" t="s">
        <v>339</v>
      </c>
      <c r="B346" s="2">
        <f t="shared" si="39"/>
        <v>0</v>
      </c>
      <c r="C346" s="2">
        <f t="shared" si="40"/>
        <v>12</v>
      </c>
      <c r="L346" s="47">
        <f t="shared" si="41"/>
        <v>0</v>
      </c>
      <c r="N346" s="47">
        <f t="shared" si="42"/>
        <v>0</v>
      </c>
      <c r="R346" s="47">
        <f t="shared" si="43"/>
        <v>0</v>
      </c>
      <c r="V346" s="47">
        <f t="shared" si="44"/>
        <v>0</v>
      </c>
      <c r="W346"/>
      <c r="X346"/>
      <c r="Y346" s="7"/>
      <c r="Z346"/>
      <c r="AA346"/>
    </row>
    <row r="347" spans="1:27" ht="13.5" hidden="1" customHeight="1" x14ac:dyDescent="0.2">
      <c r="A347" s="6" t="s">
        <v>340</v>
      </c>
      <c r="B347" s="2">
        <f t="shared" si="39"/>
        <v>0</v>
      </c>
      <c r="C347" s="2">
        <f t="shared" si="40"/>
        <v>12</v>
      </c>
      <c r="L347" s="47">
        <f t="shared" si="41"/>
        <v>0</v>
      </c>
      <c r="N347" s="47">
        <f t="shared" si="42"/>
        <v>0</v>
      </c>
      <c r="R347" s="47">
        <f t="shared" si="43"/>
        <v>0</v>
      </c>
      <c r="V347" s="47">
        <f t="shared" si="44"/>
        <v>0</v>
      </c>
      <c r="W347"/>
      <c r="X347"/>
      <c r="Y347" s="7"/>
      <c r="Z347"/>
      <c r="AA347"/>
    </row>
    <row r="348" spans="1:27" ht="13.5" hidden="1" customHeight="1" x14ac:dyDescent="0.2">
      <c r="A348" s="6" t="s">
        <v>341</v>
      </c>
      <c r="B348" s="2">
        <f t="shared" si="39"/>
        <v>0</v>
      </c>
      <c r="C348" s="2">
        <f t="shared" si="40"/>
        <v>12</v>
      </c>
      <c r="L348" s="47">
        <f t="shared" si="41"/>
        <v>0</v>
      </c>
      <c r="N348" s="47">
        <f t="shared" si="42"/>
        <v>0</v>
      </c>
      <c r="R348" s="47">
        <f t="shared" si="43"/>
        <v>0</v>
      </c>
      <c r="V348" s="47">
        <f t="shared" si="44"/>
        <v>0</v>
      </c>
      <c r="W348"/>
      <c r="X348"/>
      <c r="Y348" s="7"/>
      <c r="Z348"/>
      <c r="AA348"/>
    </row>
    <row r="349" spans="1:27" ht="13.5" hidden="1" customHeight="1" x14ac:dyDescent="0.2">
      <c r="A349" s="6" t="s">
        <v>342</v>
      </c>
      <c r="B349" s="2">
        <f t="shared" si="39"/>
        <v>0</v>
      </c>
      <c r="C349" s="2">
        <f t="shared" si="40"/>
        <v>12</v>
      </c>
      <c r="L349" s="47">
        <f t="shared" si="41"/>
        <v>0</v>
      </c>
      <c r="N349" s="47">
        <f t="shared" si="42"/>
        <v>0</v>
      </c>
      <c r="R349" s="47">
        <f t="shared" si="43"/>
        <v>0</v>
      </c>
      <c r="V349" s="47">
        <f t="shared" si="44"/>
        <v>0</v>
      </c>
      <c r="W349"/>
      <c r="X349"/>
      <c r="Y349" s="7"/>
      <c r="Z349"/>
      <c r="AA349"/>
    </row>
    <row r="350" spans="1:27" ht="13.5" hidden="1" customHeight="1" x14ac:dyDescent="0.2">
      <c r="A350" s="6" t="s">
        <v>343</v>
      </c>
      <c r="B350" s="2">
        <f t="shared" si="39"/>
        <v>0</v>
      </c>
      <c r="C350" s="2">
        <f t="shared" si="40"/>
        <v>12</v>
      </c>
      <c r="L350" s="47">
        <f t="shared" si="41"/>
        <v>0</v>
      </c>
      <c r="N350" s="47">
        <f t="shared" si="42"/>
        <v>0</v>
      </c>
      <c r="R350" s="47">
        <f t="shared" si="43"/>
        <v>0</v>
      </c>
      <c r="V350" s="47">
        <f t="shared" si="44"/>
        <v>0</v>
      </c>
      <c r="W350"/>
      <c r="X350"/>
      <c r="Y350" s="7"/>
      <c r="Z350"/>
      <c r="AA350"/>
    </row>
    <row r="351" spans="1:27" ht="13.5" hidden="1" customHeight="1" x14ac:dyDescent="0.2">
      <c r="A351" s="6" t="s">
        <v>344</v>
      </c>
      <c r="B351" s="2">
        <f t="shared" si="39"/>
        <v>0</v>
      </c>
      <c r="C351" s="2">
        <f t="shared" si="40"/>
        <v>12</v>
      </c>
      <c r="L351" s="47">
        <f t="shared" si="41"/>
        <v>0</v>
      </c>
      <c r="N351" s="47">
        <f t="shared" si="42"/>
        <v>0</v>
      </c>
      <c r="R351" s="47">
        <f t="shared" si="43"/>
        <v>0</v>
      </c>
      <c r="V351" s="47">
        <f t="shared" si="44"/>
        <v>0</v>
      </c>
      <c r="W351"/>
      <c r="X351"/>
      <c r="Y351" s="7"/>
      <c r="Z351"/>
      <c r="AA351"/>
    </row>
    <row r="352" spans="1:27" ht="13.5" hidden="1" customHeight="1" x14ac:dyDescent="0.2">
      <c r="A352" s="6" t="s">
        <v>345</v>
      </c>
      <c r="B352" s="2">
        <f t="shared" si="39"/>
        <v>0</v>
      </c>
      <c r="C352" s="2">
        <f t="shared" si="40"/>
        <v>12</v>
      </c>
      <c r="L352" s="47">
        <f t="shared" si="41"/>
        <v>0</v>
      </c>
      <c r="N352" s="47">
        <f t="shared" si="42"/>
        <v>0</v>
      </c>
      <c r="R352" s="47">
        <f t="shared" si="43"/>
        <v>0</v>
      </c>
      <c r="V352" s="47">
        <f t="shared" si="44"/>
        <v>0</v>
      </c>
      <c r="W352"/>
      <c r="X352"/>
      <c r="Y352" s="7"/>
      <c r="Z352"/>
      <c r="AA352"/>
    </row>
    <row r="353" spans="1:27" ht="13.5" hidden="1" customHeight="1" x14ac:dyDescent="0.2">
      <c r="A353" s="6" t="s">
        <v>346</v>
      </c>
      <c r="B353" s="2">
        <f t="shared" ref="B353:B404" si="45">+L353+N353+R353+V353+X353</f>
        <v>0</v>
      </c>
      <c r="C353" s="2">
        <f t="shared" ref="C353:C404" si="46">RANK(B353,B$205:B$404,0)</f>
        <v>12</v>
      </c>
      <c r="L353" s="47">
        <f t="shared" ref="L353:L404" si="47">IF(AND(I353&lt;1,J353&lt;1,K353&lt;1),0,IF(250+((45-(I353*60+J353))*2)&lt;0,0,IF(K353&lt;50,250+((45-(I353*60+J353))*2),IF(K353&gt;49,250+((45-(I353*60+J353))*2)-1,250+((45-(I353*60+J353))*2)))))</f>
        <v>0</v>
      </c>
      <c r="N353" s="47">
        <f t="shared" ref="N353:N404" si="48">IF(M353&lt;89,0,250+((M353-172)*3))</f>
        <v>0</v>
      </c>
      <c r="R353" s="47">
        <f t="shared" ref="R353:R404" si="49">IF(AND(O353&lt;1,P353&lt;1,Q353&lt;1),0,IF(250+((215-(O353*60+P353))*1)&lt;0,0,250+((215-(O353*60+P353))*1)))</f>
        <v>0</v>
      </c>
      <c r="V353" s="47">
        <f t="shared" ref="V353:V404" si="50">IF(AND(S353&lt;1,T353&lt;1,U353&lt;1),0,IF(500+((240-(S353*60+T353))*1)&lt;0,0,500+((240-(S353*60+T353))*1)))</f>
        <v>0</v>
      </c>
      <c r="W353"/>
      <c r="X353"/>
      <c r="Y353" s="7"/>
      <c r="Z353"/>
      <c r="AA353"/>
    </row>
    <row r="354" spans="1:27" ht="13.5" hidden="1" customHeight="1" x14ac:dyDescent="0.2">
      <c r="A354" s="6" t="s">
        <v>347</v>
      </c>
      <c r="B354" s="2">
        <f t="shared" si="45"/>
        <v>0</v>
      </c>
      <c r="C354" s="2">
        <f t="shared" si="46"/>
        <v>12</v>
      </c>
      <c r="L354" s="47">
        <f t="shared" si="47"/>
        <v>0</v>
      </c>
      <c r="N354" s="47">
        <f t="shared" si="48"/>
        <v>0</v>
      </c>
      <c r="R354" s="47">
        <f t="shared" si="49"/>
        <v>0</v>
      </c>
      <c r="V354" s="47">
        <f t="shared" si="50"/>
        <v>0</v>
      </c>
      <c r="W354"/>
      <c r="X354"/>
      <c r="Y354" s="7"/>
      <c r="Z354"/>
      <c r="AA354"/>
    </row>
    <row r="355" spans="1:27" ht="13.5" hidden="1" customHeight="1" x14ac:dyDescent="0.2">
      <c r="A355" s="6" t="s">
        <v>348</v>
      </c>
      <c r="B355" s="2">
        <f t="shared" si="45"/>
        <v>0</v>
      </c>
      <c r="C355" s="2">
        <f t="shared" si="46"/>
        <v>12</v>
      </c>
      <c r="L355" s="47">
        <f t="shared" si="47"/>
        <v>0</v>
      </c>
      <c r="N355" s="47">
        <f t="shared" si="48"/>
        <v>0</v>
      </c>
      <c r="R355" s="47">
        <f t="shared" si="49"/>
        <v>0</v>
      </c>
      <c r="V355" s="47">
        <f t="shared" si="50"/>
        <v>0</v>
      </c>
      <c r="W355"/>
      <c r="X355"/>
      <c r="Y355" s="7"/>
      <c r="Z355"/>
      <c r="AA355"/>
    </row>
    <row r="356" spans="1:27" ht="13.5" hidden="1" customHeight="1" x14ac:dyDescent="0.2">
      <c r="A356" s="6" t="s">
        <v>349</v>
      </c>
      <c r="B356" s="2">
        <f t="shared" si="45"/>
        <v>0</v>
      </c>
      <c r="C356" s="2">
        <f t="shared" si="46"/>
        <v>12</v>
      </c>
      <c r="L356" s="47">
        <f t="shared" si="47"/>
        <v>0</v>
      </c>
      <c r="N356" s="47">
        <f t="shared" si="48"/>
        <v>0</v>
      </c>
      <c r="R356" s="47">
        <f t="shared" si="49"/>
        <v>0</v>
      </c>
      <c r="V356" s="47">
        <f t="shared" si="50"/>
        <v>0</v>
      </c>
      <c r="W356"/>
      <c r="X356"/>
      <c r="Y356" s="7"/>
      <c r="Z356"/>
      <c r="AA356"/>
    </row>
    <row r="357" spans="1:27" ht="13.5" hidden="1" customHeight="1" x14ac:dyDescent="0.2">
      <c r="A357" s="6" t="s">
        <v>350</v>
      </c>
      <c r="B357" s="2">
        <f t="shared" si="45"/>
        <v>0</v>
      </c>
      <c r="C357" s="2">
        <f t="shared" si="46"/>
        <v>12</v>
      </c>
      <c r="L357" s="47">
        <f t="shared" si="47"/>
        <v>0</v>
      </c>
      <c r="N357" s="47">
        <f t="shared" si="48"/>
        <v>0</v>
      </c>
      <c r="R357" s="47">
        <f t="shared" si="49"/>
        <v>0</v>
      </c>
      <c r="V357" s="47">
        <f t="shared" si="50"/>
        <v>0</v>
      </c>
      <c r="W357"/>
      <c r="X357"/>
      <c r="Y357" s="7"/>
      <c r="Z357"/>
      <c r="AA357"/>
    </row>
    <row r="358" spans="1:27" ht="13.5" hidden="1" customHeight="1" x14ac:dyDescent="0.2">
      <c r="A358" s="6" t="s">
        <v>351</v>
      </c>
      <c r="B358" s="2">
        <f t="shared" si="45"/>
        <v>0</v>
      </c>
      <c r="C358" s="2">
        <f t="shared" si="46"/>
        <v>12</v>
      </c>
      <c r="L358" s="47">
        <f t="shared" si="47"/>
        <v>0</v>
      </c>
      <c r="N358" s="47">
        <f t="shared" si="48"/>
        <v>0</v>
      </c>
      <c r="R358" s="47">
        <f t="shared" si="49"/>
        <v>0</v>
      </c>
      <c r="V358" s="47">
        <f t="shared" si="50"/>
        <v>0</v>
      </c>
      <c r="W358"/>
      <c r="X358"/>
      <c r="Y358" s="7"/>
      <c r="Z358"/>
      <c r="AA358"/>
    </row>
    <row r="359" spans="1:27" ht="13.5" hidden="1" customHeight="1" x14ac:dyDescent="0.2">
      <c r="A359" s="6" t="s">
        <v>352</v>
      </c>
      <c r="B359" s="2">
        <f t="shared" si="45"/>
        <v>0</v>
      </c>
      <c r="C359" s="2">
        <f t="shared" si="46"/>
        <v>12</v>
      </c>
      <c r="L359" s="47">
        <f t="shared" si="47"/>
        <v>0</v>
      </c>
      <c r="N359" s="47">
        <f t="shared" si="48"/>
        <v>0</v>
      </c>
      <c r="R359" s="47">
        <f t="shared" si="49"/>
        <v>0</v>
      </c>
      <c r="V359" s="47">
        <f t="shared" si="50"/>
        <v>0</v>
      </c>
      <c r="W359"/>
      <c r="X359"/>
      <c r="Y359" s="7"/>
      <c r="Z359"/>
      <c r="AA359"/>
    </row>
    <row r="360" spans="1:27" ht="13.5" hidden="1" customHeight="1" x14ac:dyDescent="0.2">
      <c r="A360" s="6" t="s">
        <v>353</v>
      </c>
      <c r="B360" s="2">
        <f t="shared" si="45"/>
        <v>0</v>
      </c>
      <c r="C360" s="2">
        <f t="shared" si="46"/>
        <v>12</v>
      </c>
      <c r="L360" s="47">
        <f t="shared" si="47"/>
        <v>0</v>
      </c>
      <c r="N360" s="47">
        <f t="shared" si="48"/>
        <v>0</v>
      </c>
      <c r="R360" s="47">
        <f t="shared" si="49"/>
        <v>0</v>
      </c>
      <c r="V360" s="47">
        <f t="shared" si="50"/>
        <v>0</v>
      </c>
      <c r="W360"/>
      <c r="X360"/>
      <c r="Y360" s="7"/>
      <c r="Z360"/>
      <c r="AA360"/>
    </row>
    <row r="361" spans="1:27" ht="13.5" hidden="1" customHeight="1" x14ac:dyDescent="0.2">
      <c r="A361" s="6" t="s">
        <v>354</v>
      </c>
      <c r="B361" s="2">
        <f t="shared" si="45"/>
        <v>0</v>
      </c>
      <c r="C361" s="2">
        <f t="shared" si="46"/>
        <v>12</v>
      </c>
      <c r="L361" s="47">
        <f t="shared" si="47"/>
        <v>0</v>
      </c>
      <c r="N361" s="47">
        <f t="shared" si="48"/>
        <v>0</v>
      </c>
      <c r="R361" s="47">
        <f t="shared" si="49"/>
        <v>0</v>
      </c>
      <c r="V361" s="47">
        <f t="shared" si="50"/>
        <v>0</v>
      </c>
      <c r="W361"/>
      <c r="X361"/>
      <c r="Y361" s="7"/>
      <c r="Z361"/>
      <c r="AA361"/>
    </row>
    <row r="362" spans="1:27" ht="13.5" hidden="1" customHeight="1" x14ac:dyDescent="0.2">
      <c r="A362" s="6" t="s">
        <v>355</v>
      </c>
      <c r="B362" s="2">
        <f t="shared" si="45"/>
        <v>0</v>
      </c>
      <c r="C362" s="2">
        <f t="shared" si="46"/>
        <v>12</v>
      </c>
      <c r="L362" s="47">
        <f t="shared" si="47"/>
        <v>0</v>
      </c>
      <c r="N362" s="47">
        <f t="shared" si="48"/>
        <v>0</v>
      </c>
      <c r="R362" s="47">
        <f t="shared" si="49"/>
        <v>0</v>
      </c>
      <c r="V362" s="47">
        <f t="shared" si="50"/>
        <v>0</v>
      </c>
      <c r="W362"/>
      <c r="X362"/>
      <c r="Y362" s="7"/>
      <c r="Z362"/>
      <c r="AA362"/>
    </row>
    <row r="363" spans="1:27" ht="13.5" hidden="1" customHeight="1" x14ac:dyDescent="0.2">
      <c r="A363" s="6" t="s">
        <v>356</v>
      </c>
      <c r="B363" s="2">
        <f t="shared" si="45"/>
        <v>0</v>
      </c>
      <c r="C363" s="2">
        <f t="shared" si="46"/>
        <v>12</v>
      </c>
      <c r="L363" s="47">
        <f t="shared" si="47"/>
        <v>0</v>
      </c>
      <c r="N363" s="47">
        <f t="shared" si="48"/>
        <v>0</v>
      </c>
      <c r="R363" s="47">
        <f t="shared" si="49"/>
        <v>0</v>
      </c>
      <c r="V363" s="47">
        <f t="shared" si="50"/>
        <v>0</v>
      </c>
      <c r="W363"/>
      <c r="X363"/>
      <c r="Y363" s="7"/>
      <c r="Z363"/>
      <c r="AA363"/>
    </row>
    <row r="364" spans="1:27" ht="13.5" hidden="1" customHeight="1" x14ac:dyDescent="0.2">
      <c r="A364" s="6" t="s">
        <v>357</v>
      </c>
      <c r="B364" s="2">
        <f t="shared" si="45"/>
        <v>0</v>
      </c>
      <c r="C364" s="2">
        <f t="shared" si="46"/>
        <v>12</v>
      </c>
      <c r="L364" s="47">
        <f t="shared" si="47"/>
        <v>0</v>
      </c>
      <c r="N364" s="47">
        <f t="shared" si="48"/>
        <v>0</v>
      </c>
      <c r="R364" s="47">
        <f t="shared" si="49"/>
        <v>0</v>
      </c>
      <c r="V364" s="47">
        <f t="shared" si="50"/>
        <v>0</v>
      </c>
      <c r="W364"/>
      <c r="X364"/>
      <c r="Y364" s="7"/>
      <c r="Z364"/>
      <c r="AA364"/>
    </row>
    <row r="365" spans="1:27" ht="13.5" hidden="1" customHeight="1" x14ac:dyDescent="0.2">
      <c r="A365" s="6" t="s">
        <v>358</v>
      </c>
      <c r="B365" s="2">
        <f t="shared" si="45"/>
        <v>0</v>
      </c>
      <c r="C365" s="2">
        <f t="shared" si="46"/>
        <v>12</v>
      </c>
      <c r="L365" s="47">
        <f t="shared" si="47"/>
        <v>0</v>
      </c>
      <c r="N365" s="47">
        <f t="shared" si="48"/>
        <v>0</v>
      </c>
      <c r="R365" s="47">
        <f t="shared" si="49"/>
        <v>0</v>
      </c>
      <c r="V365" s="47">
        <f t="shared" si="50"/>
        <v>0</v>
      </c>
      <c r="W365"/>
      <c r="X365"/>
      <c r="Y365" s="7"/>
      <c r="Z365"/>
      <c r="AA365"/>
    </row>
    <row r="366" spans="1:27" ht="13.5" hidden="1" customHeight="1" x14ac:dyDescent="0.2">
      <c r="A366" s="6" t="s">
        <v>359</v>
      </c>
      <c r="B366" s="2">
        <f t="shared" si="45"/>
        <v>0</v>
      </c>
      <c r="C366" s="2">
        <f t="shared" si="46"/>
        <v>12</v>
      </c>
      <c r="L366" s="47">
        <f t="shared" si="47"/>
        <v>0</v>
      </c>
      <c r="N366" s="47">
        <f t="shared" si="48"/>
        <v>0</v>
      </c>
      <c r="R366" s="47">
        <f t="shared" si="49"/>
        <v>0</v>
      </c>
      <c r="V366" s="47">
        <f t="shared" si="50"/>
        <v>0</v>
      </c>
      <c r="W366"/>
      <c r="X366"/>
      <c r="Y366" s="7"/>
      <c r="Z366"/>
      <c r="AA366"/>
    </row>
    <row r="367" spans="1:27" ht="13.5" hidden="1" customHeight="1" x14ac:dyDescent="0.2">
      <c r="A367" s="6" t="s">
        <v>360</v>
      </c>
      <c r="B367" s="2">
        <f t="shared" si="45"/>
        <v>0</v>
      </c>
      <c r="C367" s="2">
        <f t="shared" si="46"/>
        <v>12</v>
      </c>
      <c r="L367" s="47">
        <f t="shared" si="47"/>
        <v>0</v>
      </c>
      <c r="N367" s="47">
        <f t="shared" si="48"/>
        <v>0</v>
      </c>
      <c r="R367" s="47">
        <f t="shared" si="49"/>
        <v>0</v>
      </c>
      <c r="V367" s="47">
        <f t="shared" si="50"/>
        <v>0</v>
      </c>
      <c r="W367"/>
      <c r="X367"/>
      <c r="Y367" s="7"/>
      <c r="Z367"/>
      <c r="AA367"/>
    </row>
    <row r="368" spans="1:27" ht="13.5" hidden="1" customHeight="1" x14ac:dyDescent="0.2">
      <c r="A368" s="6" t="s">
        <v>361</v>
      </c>
      <c r="B368" s="2">
        <f t="shared" si="45"/>
        <v>0</v>
      </c>
      <c r="C368" s="2">
        <f t="shared" si="46"/>
        <v>12</v>
      </c>
      <c r="L368" s="47">
        <f t="shared" si="47"/>
        <v>0</v>
      </c>
      <c r="N368" s="47">
        <f t="shared" si="48"/>
        <v>0</v>
      </c>
      <c r="R368" s="47">
        <f t="shared" si="49"/>
        <v>0</v>
      </c>
      <c r="V368" s="47">
        <f t="shared" si="50"/>
        <v>0</v>
      </c>
      <c r="W368"/>
      <c r="X368"/>
      <c r="Y368" s="7"/>
      <c r="Z368"/>
      <c r="AA368"/>
    </row>
    <row r="369" spans="1:27" ht="13.5" hidden="1" customHeight="1" x14ac:dyDescent="0.2">
      <c r="A369" s="6" t="s">
        <v>362</v>
      </c>
      <c r="B369" s="2">
        <f t="shared" si="45"/>
        <v>0</v>
      </c>
      <c r="C369" s="2">
        <f t="shared" si="46"/>
        <v>12</v>
      </c>
      <c r="L369" s="47">
        <f t="shared" si="47"/>
        <v>0</v>
      </c>
      <c r="N369" s="47">
        <f t="shared" si="48"/>
        <v>0</v>
      </c>
      <c r="R369" s="47">
        <f t="shared" si="49"/>
        <v>0</v>
      </c>
      <c r="V369" s="47">
        <f t="shared" si="50"/>
        <v>0</v>
      </c>
      <c r="W369"/>
      <c r="X369"/>
      <c r="Y369" s="7"/>
      <c r="Z369"/>
      <c r="AA369"/>
    </row>
    <row r="370" spans="1:27" ht="13.5" hidden="1" customHeight="1" x14ac:dyDescent="0.2">
      <c r="A370" s="6" t="s">
        <v>363</v>
      </c>
      <c r="B370" s="2">
        <f t="shared" si="45"/>
        <v>0</v>
      </c>
      <c r="C370" s="2">
        <f t="shared" si="46"/>
        <v>12</v>
      </c>
      <c r="L370" s="47">
        <f t="shared" si="47"/>
        <v>0</v>
      </c>
      <c r="N370" s="47">
        <f t="shared" si="48"/>
        <v>0</v>
      </c>
      <c r="R370" s="47">
        <f t="shared" si="49"/>
        <v>0</v>
      </c>
      <c r="V370" s="47">
        <f t="shared" si="50"/>
        <v>0</v>
      </c>
      <c r="W370"/>
      <c r="X370"/>
      <c r="Y370" s="7"/>
      <c r="Z370"/>
      <c r="AA370"/>
    </row>
    <row r="371" spans="1:27" ht="13.5" hidden="1" customHeight="1" x14ac:dyDescent="0.2">
      <c r="A371" s="6" t="s">
        <v>364</v>
      </c>
      <c r="B371" s="2">
        <f t="shared" si="45"/>
        <v>0</v>
      </c>
      <c r="C371" s="2">
        <f t="shared" si="46"/>
        <v>12</v>
      </c>
      <c r="L371" s="47">
        <f t="shared" si="47"/>
        <v>0</v>
      </c>
      <c r="N371" s="47">
        <f t="shared" si="48"/>
        <v>0</v>
      </c>
      <c r="R371" s="47">
        <f t="shared" si="49"/>
        <v>0</v>
      </c>
      <c r="V371" s="47">
        <f t="shared" si="50"/>
        <v>0</v>
      </c>
      <c r="W371"/>
      <c r="X371"/>
      <c r="Y371" s="7"/>
      <c r="Z371"/>
      <c r="AA371"/>
    </row>
    <row r="372" spans="1:27" ht="13.5" hidden="1" customHeight="1" x14ac:dyDescent="0.2">
      <c r="A372" s="6" t="s">
        <v>365</v>
      </c>
      <c r="B372" s="2">
        <f t="shared" si="45"/>
        <v>0</v>
      </c>
      <c r="C372" s="2">
        <f t="shared" si="46"/>
        <v>12</v>
      </c>
      <c r="L372" s="47">
        <f t="shared" si="47"/>
        <v>0</v>
      </c>
      <c r="N372" s="47">
        <f t="shared" si="48"/>
        <v>0</v>
      </c>
      <c r="R372" s="47">
        <f t="shared" si="49"/>
        <v>0</v>
      </c>
      <c r="V372" s="47">
        <f t="shared" si="50"/>
        <v>0</v>
      </c>
      <c r="W372"/>
      <c r="X372"/>
      <c r="Y372" s="7"/>
      <c r="Z372"/>
      <c r="AA372"/>
    </row>
    <row r="373" spans="1:27" ht="13.5" hidden="1" customHeight="1" x14ac:dyDescent="0.2">
      <c r="A373" s="6" t="s">
        <v>366</v>
      </c>
      <c r="B373" s="2">
        <f t="shared" si="45"/>
        <v>0</v>
      </c>
      <c r="C373" s="2">
        <f t="shared" si="46"/>
        <v>12</v>
      </c>
      <c r="L373" s="47">
        <f t="shared" si="47"/>
        <v>0</v>
      </c>
      <c r="N373" s="47">
        <f t="shared" si="48"/>
        <v>0</v>
      </c>
      <c r="R373" s="47">
        <f t="shared" si="49"/>
        <v>0</v>
      </c>
      <c r="V373" s="47">
        <f t="shared" si="50"/>
        <v>0</v>
      </c>
      <c r="W373"/>
      <c r="X373"/>
      <c r="Y373" s="7"/>
      <c r="Z373"/>
      <c r="AA373"/>
    </row>
    <row r="374" spans="1:27" ht="13.5" hidden="1" customHeight="1" x14ac:dyDescent="0.2">
      <c r="A374" s="6" t="s">
        <v>367</v>
      </c>
      <c r="B374" s="2">
        <f t="shared" si="45"/>
        <v>0</v>
      </c>
      <c r="C374" s="2">
        <f t="shared" si="46"/>
        <v>12</v>
      </c>
      <c r="L374" s="47">
        <f t="shared" si="47"/>
        <v>0</v>
      </c>
      <c r="N374" s="47">
        <f t="shared" si="48"/>
        <v>0</v>
      </c>
      <c r="R374" s="47">
        <f t="shared" si="49"/>
        <v>0</v>
      </c>
      <c r="V374" s="47">
        <f t="shared" si="50"/>
        <v>0</v>
      </c>
      <c r="W374"/>
      <c r="X374"/>
      <c r="Y374" s="7"/>
      <c r="Z374"/>
      <c r="AA374"/>
    </row>
    <row r="375" spans="1:27" ht="13.5" hidden="1" customHeight="1" x14ac:dyDescent="0.2">
      <c r="A375" s="6" t="s">
        <v>368</v>
      </c>
      <c r="B375" s="2">
        <f t="shared" si="45"/>
        <v>0</v>
      </c>
      <c r="C375" s="2">
        <f t="shared" si="46"/>
        <v>12</v>
      </c>
      <c r="L375" s="47">
        <f t="shared" si="47"/>
        <v>0</v>
      </c>
      <c r="N375" s="47">
        <f t="shared" si="48"/>
        <v>0</v>
      </c>
      <c r="R375" s="47">
        <f t="shared" si="49"/>
        <v>0</v>
      </c>
      <c r="V375" s="47">
        <f t="shared" si="50"/>
        <v>0</v>
      </c>
      <c r="W375"/>
      <c r="X375"/>
      <c r="Y375" s="7"/>
      <c r="Z375"/>
      <c r="AA375"/>
    </row>
    <row r="376" spans="1:27" ht="13.5" hidden="1" customHeight="1" x14ac:dyDescent="0.2">
      <c r="A376" s="6" t="s">
        <v>369</v>
      </c>
      <c r="B376" s="2">
        <f t="shared" si="45"/>
        <v>0</v>
      </c>
      <c r="C376" s="2">
        <f t="shared" si="46"/>
        <v>12</v>
      </c>
      <c r="L376" s="47">
        <f t="shared" si="47"/>
        <v>0</v>
      </c>
      <c r="N376" s="47">
        <f t="shared" si="48"/>
        <v>0</v>
      </c>
      <c r="R376" s="47">
        <f t="shared" si="49"/>
        <v>0</v>
      </c>
      <c r="V376" s="47">
        <f t="shared" si="50"/>
        <v>0</v>
      </c>
      <c r="W376"/>
      <c r="X376"/>
      <c r="Y376" s="7"/>
      <c r="Z376"/>
      <c r="AA376"/>
    </row>
    <row r="377" spans="1:27" ht="13.5" hidden="1" customHeight="1" x14ac:dyDescent="0.2">
      <c r="A377" s="6" t="s">
        <v>370</v>
      </c>
      <c r="B377" s="2">
        <f t="shared" si="45"/>
        <v>0</v>
      </c>
      <c r="C377" s="2">
        <f t="shared" si="46"/>
        <v>12</v>
      </c>
      <c r="L377" s="47">
        <f t="shared" si="47"/>
        <v>0</v>
      </c>
      <c r="N377" s="47">
        <f t="shared" si="48"/>
        <v>0</v>
      </c>
      <c r="R377" s="47">
        <f t="shared" si="49"/>
        <v>0</v>
      </c>
      <c r="V377" s="47">
        <f t="shared" si="50"/>
        <v>0</v>
      </c>
      <c r="W377"/>
      <c r="X377"/>
      <c r="Y377" s="7"/>
      <c r="Z377"/>
      <c r="AA377"/>
    </row>
    <row r="378" spans="1:27" ht="13.5" hidden="1" customHeight="1" x14ac:dyDescent="0.2">
      <c r="A378" s="6" t="s">
        <v>371</v>
      </c>
      <c r="B378" s="2">
        <f t="shared" si="45"/>
        <v>0</v>
      </c>
      <c r="C378" s="2">
        <f t="shared" si="46"/>
        <v>12</v>
      </c>
      <c r="L378" s="47">
        <f t="shared" si="47"/>
        <v>0</v>
      </c>
      <c r="N378" s="47">
        <f t="shared" si="48"/>
        <v>0</v>
      </c>
      <c r="R378" s="47">
        <f t="shared" si="49"/>
        <v>0</v>
      </c>
      <c r="V378" s="47">
        <f t="shared" si="50"/>
        <v>0</v>
      </c>
      <c r="W378"/>
      <c r="X378"/>
      <c r="Y378" s="7"/>
      <c r="Z378"/>
      <c r="AA378"/>
    </row>
    <row r="379" spans="1:27" ht="13.5" hidden="1" customHeight="1" x14ac:dyDescent="0.2">
      <c r="A379" s="6" t="s">
        <v>372</v>
      </c>
      <c r="B379" s="2">
        <f t="shared" si="45"/>
        <v>0</v>
      </c>
      <c r="C379" s="2">
        <f t="shared" si="46"/>
        <v>12</v>
      </c>
      <c r="L379" s="47">
        <f t="shared" si="47"/>
        <v>0</v>
      </c>
      <c r="N379" s="47">
        <f t="shared" si="48"/>
        <v>0</v>
      </c>
      <c r="R379" s="47">
        <f t="shared" si="49"/>
        <v>0</v>
      </c>
      <c r="V379" s="47">
        <f t="shared" si="50"/>
        <v>0</v>
      </c>
      <c r="W379"/>
      <c r="X379"/>
      <c r="Y379" s="7"/>
      <c r="Z379"/>
      <c r="AA379"/>
    </row>
    <row r="380" spans="1:27" ht="13.5" hidden="1" customHeight="1" x14ac:dyDescent="0.2">
      <c r="A380" s="6" t="s">
        <v>373</v>
      </c>
      <c r="B380" s="2">
        <f t="shared" si="45"/>
        <v>0</v>
      </c>
      <c r="C380" s="2">
        <f t="shared" si="46"/>
        <v>12</v>
      </c>
      <c r="L380" s="47">
        <f t="shared" si="47"/>
        <v>0</v>
      </c>
      <c r="N380" s="47">
        <f t="shared" si="48"/>
        <v>0</v>
      </c>
      <c r="R380" s="47">
        <f t="shared" si="49"/>
        <v>0</v>
      </c>
      <c r="V380" s="47">
        <f t="shared" si="50"/>
        <v>0</v>
      </c>
      <c r="W380"/>
      <c r="X380"/>
      <c r="Y380" s="7"/>
      <c r="Z380"/>
      <c r="AA380"/>
    </row>
    <row r="381" spans="1:27" ht="13.5" hidden="1" customHeight="1" x14ac:dyDescent="0.2">
      <c r="A381" s="6" t="s">
        <v>374</v>
      </c>
      <c r="B381" s="2">
        <f t="shared" si="45"/>
        <v>0</v>
      </c>
      <c r="C381" s="2">
        <f t="shared" si="46"/>
        <v>12</v>
      </c>
      <c r="L381" s="47">
        <f t="shared" si="47"/>
        <v>0</v>
      </c>
      <c r="N381" s="47">
        <f t="shared" si="48"/>
        <v>0</v>
      </c>
      <c r="R381" s="47">
        <f t="shared" si="49"/>
        <v>0</v>
      </c>
      <c r="V381" s="47">
        <f t="shared" si="50"/>
        <v>0</v>
      </c>
      <c r="W381"/>
      <c r="X381"/>
      <c r="Y381" s="7"/>
      <c r="Z381"/>
      <c r="AA381"/>
    </row>
    <row r="382" spans="1:27" ht="13.5" hidden="1" customHeight="1" x14ac:dyDescent="0.2">
      <c r="A382" s="6" t="s">
        <v>375</v>
      </c>
      <c r="B382" s="2">
        <f t="shared" si="45"/>
        <v>0</v>
      </c>
      <c r="C382" s="2">
        <f t="shared" si="46"/>
        <v>12</v>
      </c>
      <c r="L382" s="47">
        <f t="shared" si="47"/>
        <v>0</v>
      </c>
      <c r="N382" s="47">
        <f t="shared" si="48"/>
        <v>0</v>
      </c>
      <c r="R382" s="47">
        <f t="shared" si="49"/>
        <v>0</v>
      </c>
      <c r="V382" s="47">
        <f t="shared" si="50"/>
        <v>0</v>
      </c>
      <c r="W382"/>
      <c r="X382"/>
      <c r="Y382" s="7"/>
      <c r="Z382"/>
      <c r="AA382"/>
    </row>
    <row r="383" spans="1:27" ht="13.5" hidden="1" customHeight="1" x14ac:dyDescent="0.2">
      <c r="A383" s="6" t="s">
        <v>376</v>
      </c>
      <c r="B383" s="2">
        <f t="shared" si="45"/>
        <v>0</v>
      </c>
      <c r="C383" s="2">
        <f t="shared" si="46"/>
        <v>12</v>
      </c>
      <c r="L383" s="47">
        <f t="shared" si="47"/>
        <v>0</v>
      </c>
      <c r="N383" s="47">
        <f t="shared" si="48"/>
        <v>0</v>
      </c>
      <c r="R383" s="47">
        <f t="shared" si="49"/>
        <v>0</v>
      </c>
      <c r="V383" s="47">
        <f t="shared" si="50"/>
        <v>0</v>
      </c>
      <c r="W383"/>
      <c r="X383"/>
      <c r="Y383" s="7"/>
      <c r="Z383"/>
      <c r="AA383"/>
    </row>
    <row r="384" spans="1:27" ht="13.5" hidden="1" customHeight="1" x14ac:dyDescent="0.2">
      <c r="A384" s="6" t="s">
        <v>377</v>
      </c>
      <c r="B384" s="2">
        <f t="shared" si="45"/>
        <v>0</v>
      </c>
      <c r="C384" s="2">
        <f t="shared" si="46"/>
        <v>12</v>
      </c>
      <c r="L384" s="47">
        <f t="shared" si="47"/>
        <v>0</v>
      </c>
      <c r="N384" s="47">
        <f t="shared" si="48"/>
        <v>0</v>
      </c>
      <c r="R384" s="47">
        <f t="shared" si="49"/>
        <v>0</v>
      </c>
      <c r="V384" s="47">
        <f t="shared" si="50"/>
        <v>0</v>
      </c>
      <c r="W384"/>
      <c r="X384"/>
      <c r="Y384" s="7"/>
      <c r="Z384"/>
      <c r="AA384"/>
    </row>
    <row r="385" spans="1:27" ht="13.5" hidden="1" customHeight="1" x14ac:dyDescent="0.2">
      <c r="A385" s="6" t="s">
        <v>378</v>
      </c>
      <c r="B385" s="2">
        <f t="shared" si="45"/>
        <v>0</v>
      </c>
      <c r="C385" s="2">
        <f t="shared" si="46"/>
        <v>12</v>
      </c>
      <c r="L385" s="47">
        <f t="shared" si="47"/>
        <v>0</v>
      </c>
      <c r="N385" s="47">
        <f t="shared" si="48"/>
        <v>0</v>
      </c>
      <c r="R385" s="47">
        <f t="shared" si="49"/>
        <v>0</v>
      </c>
      <c r="V385" s="47">
        <f t="shared" si="50"/>
        <v>0</v>
      </c>
      <c r="W385"/>
      <c r="X385"/>
      <c r="Y385" s="7"/>
      <c r="Z385"/>
      <c r="AA385"/>
    </row>
    <row r="386" spans="1:27" ht="13.5" hidden="1" customHeight="1" x14ac:dyDescent="0.2">
      <c r="A386" s="6" t="s">
        <v>379</v>
      </c>
      <c r="B386" s="2">
        <f t="shared" si="45"/>
        <v>0</v>
      </c>
      <c r="C386" s="2">
        <f t="shared" si="46"/>
        <v>12</v>
      </c>
      <c r="L386" s="47">
        <f t="shared" si="47"/>
        <v>0</v>
      </c>
      <c r="N386" s="47">
        <f t="shared" si="48"/>
        <v>0</v>
      </c>
      <c r="R386" s="47">
        <f t="shared" si="49"/>
        <v>0</v>
      </c>
      <c r="V386" s="47">
        <f t="shared" si="50"/>
        <v>0</v>
      </c>
      <c r="W386"/>
      <c r="X386"/>
      <c r="Y386" s="7"/>
      <c r="Z386"/>
      <c r="AA386"/>
    </row>
    <row r="387" spans="1:27" ht="13.5" hidden="1" customHeight="1" x14ac:dyDescent="0.2">
      <c r="A387" s="6" t="s">
        <v>380</v>
      </c>
      <c r="B387" s="2">
        <f t="shared" si="45"/>
        <v>0</v>
      </c>
      <c r="C387" s="2">
        <f t="shared" si="46"/>
        <v>12</v>
      </c>
      <c r="L387" s="47">
        <f t="shared" si="47"/>
        <v>0</v>
      </c>
      <c r="N387" s="47">
        <f t="shared" si="48"/>
        <v>0</v>
      </c>
      <c r="R387" s="47">
        <f t="shared" si="49"/>
        <v>0</v>
      </c>
      <c r="V387" s="47">
        <f t="shared" si="50"/>
        <v>0</v>
      </c>
      <c r="W387"/>
      <c r="X387"/>
      <c r="Y387" s="7"/>
      <c r="Z387"/>
      <c r="AA387"/>
    </row>
    <row r="388" spans="1:27" ht="13.5" hidden="1" customHeight="1" x14ac:dyDescent="0.2">
      <c r="A388" s="6" t="s">
        <v>381</v>
      </c>
      <c r="B388" s="2">
        <f t="shared" si="45"/>
        <v>0</v>
      </c>
      <c r="C388" s="2">
        <f t="shared" si="46"/>
        <v>12</v>
      </c>
      <c r="L388" s="47">
        <f t="shared" si="47"/>
        <v>0</v>
      </c>
      <c r="N388" s="47">
        <f t="shared" si="48"/>
        <v>0</v>
      </c>
      <c r="R388" s="47">
        <f t="shared" si="49"/>
        <v>0</v>
      </c>
      <c r="V388" s="47">
        <f t="shared" si="50"/>
        <v>0</v>
      </c>
      <c r="W388"/>
      <c r="X388"/>
      <c r="Y388" s="7"/>
      <c r="Z388"/>
      <c r="AA388"/>
    </row>
    <row r="389" spans="1:27" ht="13.5" hidden="1" customHeight="1" x14ac:dyDescent="0.2">
      <c r="A389" s="6" t="s">
        <v>382</v>
      </c>
      <c r="B389" s="2">
        <f t="shared" si="45"/>
        <v>0</v>
      </c>
      <c r="C389" s="2">
        <f t="shared" si="46"/>
        <v>12</v>
      </c>
      <c r="L389" s="47">
        <f t="shared" si="47"/>
        <v>0</v>
      </c>
      <c r="N389" s="47">
        <f t="shared" si="48"/>
        <v>0</v>
      </c>
      <c r="R389" s="47">
        <f t="shared" si="49"/>
        <v>0</v>
      </c>
      <c r="V389" s="47">
        <f t="shared" si="50"/>
        <v>0</v>
      </c>
      <c r="W389"/>
      <c r="X389"/>
      <c r="Y389" s="7"/>
      <c r="Z389"/>
      <c r="AA389"/>
    </row>
    <row r="390" spans="1:27" ht="13.5" hidden="1" customHeight="1" x14ac:dyDescent="0.2">
      <c r="A390" s="6" t="s">
        <v>383</v>
      </c>
      <c r="B390" s="2">
        <f t="shared" si="45"/>
        <v>0</v>
      </c>
      <c r="C390" s="2">
        <f t="shared" si="46"/>
        <v>12</v>
      </c>
      <c r="L390" s="47">
        <f t="shared" si="47"/>
        <v>0</v>
      </c>
      <c r="N390" s="47">
        <f t="shared" si="48"/>
        <v>0</v>
      </c>
      <c r="R390" s="47">
        <f t="shared" si="49"/>
        <v>0</v>
      </c>
      <c r="V390" s="47">
        <f t="shared" si="50"/>
        <v>0</v>
      </c>
      <c r="W390"/>
      <c r="X390"/>
      <c r="Y390" s="7"/>
      <c r="Z390"/>
      <c r="AA390"/>
    </row>
    <row r="391" spans="1:27" ht="13.5" hidden="1" customHeight="1" x14ac:dyDescent="0.2">
      <c r="A391" s="6" t="s">
        <v>384</v>
      </c>
      <c r="B391" s="2">
        <f t="shared" si="45"/>
        <v>0</v>
      </c>
      <c r="C391" s="2">
        <f t="shared" si="46"/>
        <v>12</v>
      </c>
      <c r="L391" s="47">
        <f t="shared" si="47"/>
        <v>0</v>
      </c>
      <c r="N391" s="47">
        <f t="shared" si="48"/>
        <v>0</v>
      </c>
      <c r="R391" s="47">
        <f t="shared" si="49"/>
        <v>0</v>
      </c>
      <c r="V391" s="47">
        <f t="shared" si="50"/>
        <v>0</v>
      </c>
      <c r="W391"/>
      <c r="X391"/>
      <c r="Y391" s="7"/>
      <c r="Z391"/>
      <c r="AA391"/>
    </row>
    <row r="392" spans="1:27" ht="13.5" hidden="1" customHeight="1" x14ac:dyDescent="0.2">
      <c r="A392" s="6" t="s">
        <v>385</v>
      </c>
      <c r="B392" s="2">
        <f t="shared" si="45"/>
        <v>0</v>
      </c>
      <c r="C392" s="2">
        <f t="shared" si="46"/>
        <v>12</v>
      </c>
      <c r="L392" s="47">
        <f t="shared" si="47"/>
        <v>0</v>
      </c>
      <c r="N392" s="47">
        <f t="shared" si="48"/>
        <v>0</v>
      </c>
      <c r="R392" s="47">
        <f t="shared" si="49"/>
        <v>0</v>
      </c>
      <c r="V392" s="47">
        <f t="shared" si="50"/>
        <v>0</v>
      </c>
      <c r="W392"/>
      <c r="X392"/>
      <c r="Y392" s="7"/>
      <c r="Z392"/>
      <c r="AA392"/>
    </row>
    <row r="393" spans="1:27" ht="13.5" hidden="1" customHeight="1" x14ac:dyDescent="0.2">
      <c r="A393" s="6" t="s">
        <v>386</v>
      </c>
      <c r="B393" s="2">
        <f t="shared" si="45"/>
        <v>0</v>
      </c>
      <c r="C393" s="2">
        <f t="shared" si="46"/>
        <v>12</v>
      </c>
      <c r="L393" s="47">
        <f t="shared" si="47"/>
        <v>0</v>
      </c>
      <c r="N393" s="47">
        <f t="shared" si="48"/>
        <v>0</v>
      </c>
      <c r="R393" s="47">
        <f t="shared" si="49"/>
        <v>0</v>
      </c>
      <c r="V393" s="47">
        <f t="shared" si="50"/>
        <v>0</v>
      </c>
      <c r="W393"/>
      <c r="X393"/>
      <c r="Y393" s="7"/>
      <c r="Z393"/>
      <c r="AA393"/>
    </row>
    <row r="394" spans="1:27" ht="13.5" hidden="1" customHeight="1" x14ac:dyDescent="0.2">
      <c r="A394" s="6" t="s">
        <v>387</v>
      </c>
      <c r="B394" s="2">
        <f t="shared" si="45"/>
        <v>0</v>
      </c>
      <c r="C394" s="2">
        <f t="shared" si="46"/>
        <v>12</v>
      </c>
      <c r="L394" s="47">
        <f t="shared" si="47"/>
        <v>0</v>
      </c>
      <c r="N394" s="47">
        <f t="shared" si="48"/>
        <v>0</v>
      </c>
      <c r="R394" s="47">
        <f t="shared" si="49"/>
        <v>0</v>
      </c>
      <c r="V394" s="47">
        <f t="shared" si="50"/>
        <v>0</v>
      </c>
      <c r="W394"/>
      <c r="X394"/>
      <c r="Y394" s="7"/>
      <c r="Z394"/>
      <c r="AA394"/>
    </row>
    <row r="395" spans="1:27" ht="13.5" hidden="1" customHeight="1" x14ac:dyDescent="0.2">
      <c r="A395" s="6" t="s">
        <v>388</v>
      </c>
      <c r="B395" s="2">
        <f t="shared" si="45"/>
        <v>0</v>
      </c>
      <c r="C395" s="2">
        <f t="shared" si="46"/>
        <v>12</v>
      </c>
      <c r="L395" s="47">
        <f t="shared" si="47"/>
        <v>0</v>
      </c>
      <c r="N395" s="47">
        <f t="shared" si="48"/>
        <v>0</v>
      </c>
      <c r="R395" s="47">
        <f t="shared" si="49"/>
        <v>0</v>
      </c>
      <c r="V395" s="47">
        <f t="shared" si="50"/>
        <v>0</v>
      </c>
      <c r="W395"/>
      <c r="X395"/>
      <c r="Y395" s="7"/>
      <c r="Z395"/>
      <c r="AA395"/>
    </row>
    <row r="396" spans="1:27" ht="13.5" hidden="1" customHeight="1" x14ac:dyDescent="0.2">
      <c r="A396" s="6" t="s">
        <v>389</v>
      </c>
      <c r="B396" s="2">
        <f t="shared" si="45"/>
        <v>0</v>
      </c>
      <c r="C396" s="2">
        <f t="shared" si="46"/>
        <v>12</v>
      </c>
      <c r="L396" s="47">
        <f t="shared" si="47"/>
        <v>0</v>
      </c>
      <c r="N396" s="47">
        <f t="shared" si="48"/>
        <v>0</v>
      </c>
      <c r="R396" s="47">
        <f t="shared" si="49"/>
        <v>0</v>
      </c>
      <c r="V396" s="47">
        <f t="shared" si="50"/>
        <v>0</v>
      </c>
      <c r="W396"/>
      <c r="X396"/>
      <c r="Y396" s="7"/>
      <c r="Z396"/>
      <c r="AA396"/>
    </row>
    <row r="397" spans="1:27" ht="13.5" hidden="1" customHeight="1" x14ac:dyDescent="0.2">
      <c r="A397" s="6" t="s">
        <v>390</v>
      </c>
      <c r="B397" s="2">
        <f t="shared" si="45"/>
        <v>0</v>
      </c>
      <c r="C397" s="2">
        <f t="shared" si="46"/>
        <v>12</v>
      </c>
      <c r="L397" s="47">
        <f t="shared" si="47"/>
        <v>0</v>
      </c>
      <c r="N397" s="47">
        <f t="shared" si="48"/>
        <v>0</v>
      </c>
      <c r="R397" s="47">
        <f t="shared" si="49"/>
        <v>0</v>
      </c>
      <c r="V397" s="47">
        <f t="shared" si="50"/>
        <v>0</v>
      </c>
      <c r="W397"/>
      <c r="X397"/>
      <c r="Y397" s="7"/>
      <c r="Z397"/>
      <c r="AA397"/>
    </row>
    <row r="398" spans="1:27" ht="13.5" hidden="1" customHeight="1" x14ac:dyDescent="0.2">
      <c r="A398" s="6" t="s">
        <v>391</v>
      </c>
      <c r="B398" s="2">
        <f t="shared" si="45"/>
        <v>0</v>
      </c>
      <c r="C398" s="2">
        <f t="shared" si="46"/>
        <v>12</v>
      </c>
      <c r="L398" s="47">
        <f t="shared" si="47"/>
        <v>0</v>
      </c>
      <c r="N398" s="47">
        <f t="shared" si="48"/>
        <v>0</v>
      </c>
      <c r="R398" s="47">
        <f t="shared" si="49"/>
        <v>0</v>
      </c>
      <c r="V398" s="47">
        <f t="shared" si="50"/>
        <v>0</v>
      </c>
      <c r="W398"/>
      <c r="X398"/>
      <c r="Y398" s="7"/>
      <c r="Z398"/>
      <c r="AA398"/>
    </row>
    <row r="399" spans="1:27" ht="13.5" hidden="1" customHeight="1" x14ac:dyDescent="0.2">
      <c r="A399" s="6" t="s">
        <v>392</v>
      </c>
      <c r="B399" s="2">
        <f t="shared" si="45"/>
        <v>0</v>
      </c>
      <c r="C399" s="2">
        <f t="shared" si="46"/>
        <v>12</v>
      </c>
      <c r="L399" s="47">
        <f t="shared" si="47"/>
        <v>0</v>
      </c>
      <c r="N399" s="47">
        <f t="shared" si="48"/>
        <v>0</v>
      </c>
      <c r="R399" s="47">
        <f t="shared" si="49"/>
        <v>0</v>
      </c>
      <c r="V399" s="47">
        <f t="shared" si="50"/>
        <v>0</v>
      </c>
      <c r="W399"/>
      <c r="X399"/>
      <c r="Y399" s="7"/>
      <c r="Z399"/>
      <c r="AA399"/>
    </row>
    <row r="400" spans="1:27" ht="13.5" hidden="1" customHeight="1" x14ac:dyDescent="0.2">
      <c r="A400" s="6" t="s">
        <v>393</v>
      </c>
      <c r="B400" s="2">
        <f t="shared" si="45"/>
        <v>0</v>
      </c>
      <c r="C400" s="2">
        <f t="shared" si="46"/>
        <v>12</v>
      </c>
      <c r="L400" s="47">
        <f t="shared" si="47"/>
        <v>0</v>
      </c>
      <c r="N400" s="47">
        <f t="shared" si="48"/>
        <v>0</v>
      </c>
      <c r="R400" s="47">
        <f t="shared" si="49"/>
        <v>0</v>
      </c>
      <c r="V400" s="47">
        <f t="shared" si="50"/>
        <v>0</v>
      </c>
      <c r="W400"/>
      <c r="X400"/>
      <c r="Y400" s="7"/>
      <c r="Z400"/>
      <c r="AA400"/>
    </row>
    <row r="401" spans="1:32" ht="13.5" hidden="1" customHeight="1" x14ac:dyDescent="0.2">
      <c r="A401" s="6" t="s">
        <v>394</v>
      </c>
      <c r="B401" s="2">
        <f t="shared" si="45"/>
        <v>0</v>
      </c>
      <c r="C401" s="2">
        <f t="shared" si="46"/>
        <v>12</v>
      </c>
      <c r="L401" s="47">
        <f t="shared" si="47"/>
        <v>0</v>
      </c>
      <c r="N401" s="47">
        <f t="shared" si="48"/>
        <v>0</v>
      </c>
      <c r="R401" s="47">
        <f t="shared" si="49"/>
        <v>0</v>
      </c>
      <c r="V401" s="47">
        <f t="shared" si="50"/>
        <v>0</v>
      </c>
      <c r="W401"/>
      <c r="X401"/>
      <c r="Y401" s="7"/>
      <c r="Z401"/>
      <c r="AA401"/>
    </row>
    <row r="402" spans="1:32" ht="13.5" hidden="1" customHeight="1" x14ac:dyDescent="0.2">
      <c r="A402" s="6" t="s">
        <v>395</v>
      </c>
      <c r="B402" s="2">
        <f t="shared" si="45"/>
        <v>0</v>
      </c>
      <c r="C402" s="2">
        <f t="shared" si="46"/>
        <v>12</v>
      </c>
      <c r="L402" s="47">
        <f t="shared" si="47"/>
        <v>0</v>
      </c>
      <c r="N402" s="47">
        <f t="shared" si="48"/>
        <v>0</v>
      </c>
      <c r="R402" s="47">
        <f t="shared" si="49"/>
        <v>0</v>
      </c>
      <c r="V402" s="47">
        <f t="shared" si="50"/>
        <v>0</v>
      </c>
      <c r="W402"/>
      <c r="X402"/>
      <c r="Y402" s="7"/>
      <c r="Z402"/>
      <c r="AA402"/>
    </row>
    <row r="403" spans="1:32" ht="13.5" hidden="1" customHeight="1" x14ac:dyDescent="0.2">
      <c r="A403" s="6" t="s">
        <v>396</v>
      </c>
      <c r="B403" s="2">
        <f t="shared" si="45"/>
        <v>0</v>
      </c>
      <c r="C403" s="2">
        <f t="shared" si="46"/>
        <v>12</v>
      </c>
      <c r="L403" s="47">
        <f t="shared" si="47"/>
        <v>0</v>
      </c>
      <c r="N403" s="47">
        <f t="shared" si="48"/>
        <v>0</v>
      </c>
      <c r="R403" s="47">
        <f t="shared" si="49"/>
        <v>0</v>
      </c>
      <c r="V403" s="47">
        <f t="shared" si="50"/>
        <v>0</v>
      </c>
      <c r="W403"/>
      <c r="X403"/>
      <c r="Y403" s="7"/>
      <c r="Z403"/>
      <c r="AA403"/>
    </row>
    <row r="404" spans="1:32" hidden="1" x14ac:dyDescent="0.2">
      <c r="A404" s="6" t="s">
        <v>397</v>
      </c>
      <c r="B404" s="2">
        <f t="shared" si="45"/>
        <v>0</v>
      </c>
      <c r="C404" s="2">
        <f t="shared" si="46"/>
        <v>12</v>
      </c>
      <c r="L404" s="47">
        <f t="shared" si="47"/>
        <v>0</v>
      </c>
      <c r="N404" s="47">
        <f t="shared" si="48"/>
        <v>0</v>
      </c>
      <c r="R404" s="47">
        <f t="shared" si="49"/>
        <v>0</v>
      </c>
      <c r="V404" s="47">
        <f t="shared" si="50"/>
        <v>0</v>
      </c>
      <c r="W404"/>
      <c r="X404"/>
      <c r="Y404" s="7"/>
      <c r="Z404"/>
      <c r="AA404"/>
    </row>
    <row r="405" spans="1:32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E405" s="36"/>
      <c r="AF405" s="44"/>
    </row>
    <row r="406" spans="1:32" x14ac:dyDescent="0.2">
      <c r="A406" s="6" t="s">
        <v>2427</v>
      </c>
      <c r="B406" s="2">
        <f t="shared" ref="B406:B425" si="51">+L406+N406+R406+V406+X406</f>
        <v>815</v>
      </c>
      <c r="C406" s="2">
        <f t="shared" ref="C406:C425" si="52">RANK(B406,B$406:B$605,0)</f>
        <v>1</v>
      </c>
      <c r="D406" s="4" t="s">
        <v>20</v>
      </c>
      <c r="E406" s="5" t="s">
        <v>2462</v>
      </c>
      <c r="F406" s="47">
        <v>2007</v>
      </c>
      <c r="G406" s="47">
        <v>0</v>
      </c>
      <c r="I406" s="47">
        <v>1</v>
      </c>
      <c r="J406" s="47">
        <v>17</v>
      </c>
      <c r="K406" s="47">
        <v>63</v>
      </c>
      <c r="L406" s="47">
        <f>IF(AND(I406&lt;1,J406&lt;1,K406&lt;1),0,IF(250+((80-(I406*60+J406))*2)&lt;0,0,IF(K406&lt;50,250+((80-(I406*60+J406))*2),IF(K406&gt;49,250+((80-(I406*60+J406))*2)-1,250+((80-(I406*60+J406))*2)))))</f>
        <v>255</v>
      </c>
      <c r="M406" s="47">
        <v>174</v>
      </c>
      <c r="N406" s="47">
        <f t="shared" ref="N406:N425" si="53">IF(M406&lt;89,0,250+((M406-172)*3))</f>
        <v>256</v>
      </c>
      <c r="O406" s="47">
        <v>2</v>
      </c>
      <c r="P406" s="47">
        <v>46</v>
      </c>
      <c r="Q406" s="47">
        <v>0</v>
      </c>
      <c r="R406" s="47">
        <f t="shared" ref="R406:R425" si="54">IF(AND(O406&lt;1,P406&lt;1,Q406&lt;1),0,IF(250+((220-(O406*60+P406))*1)&lt;0,0,250+((220-(O406*60+P406))*1)))</f>
        <v>304</v>
      </c>
      <c r="V406" s="47">
        <f t="shared" ref="V406:V425" si="55">IF(AND(S406&lt;1,T406&lt;1,U406&lt;1),0,IF(500+((320-(S406*60+T406))*1)&lt;0,0,500+((320-(S406*60+T406))*1)))</f>
        <v>0</v>
      </c>
      <c r="W406"/>
      <c r="X406"/>
      <c r="Y406" s="7"/>
      <c r="Z406"/>
      <c r="AA406">
        <v>576</v>
      </c>
      <c r="AB406">
        <v>749</v>
      </c>
      <c r="AD406">
        <f>B406+AA406+AB406+AC406</f>
        <v>2140</v>
      </c>
      <c r="AE406" s="37">
        <v>1</v>
      </c>
      <c r="AF406" s="43">
        <v>9.9259259259259266E-4</v>
      </c>
    </row>
    <row r="407" spans="1:32" x14ac:dyDescent="0.2">
      <c r="A407" s="3" t="s">
        <v>2454</v>
      </c>
      <c r="B407" s="2">
        <f t="shared" si="51"/>
        <v>630</v>
      </c>
      <c r="C407" s="2">
        <f t="shared" si="52"/>
        <v>2</v>
      </c>
      <c r="D407" s="4" t="s">
        <v>20</v>
      </c>
      <c r="E407" s="5" t="s">
        <v>2306</v>
      </c>
      <c r="F407" s="47">
        <v>2008</v>
      </c>
      <c r="I407" s="47">
        <v>1</v>
      </c>
      <c r="J407" s="47">
        <v>42</v>
      </c>
      <c r="K407" s="47">
        <v>22</v>
      </c>
      <c r="L407" s="47">
        <f>IF(AND(I407&lt;1,J407&lt;1,K407&lt;1),0,IF(250+((80-(I407*60+J407))*2)&lt;0,0,IF(K407&lt;50,250+((80-(I407*60+J407))*2),IF(K407&gt;49,250+((80-(I407*60+J407))*2)-1,250+((80-(I407*60+J407))*2)))))</f>
        <v>206</v>
      </c>
      <c r="M407" s="47">
        <v>135</v>
      </c>
      <c r="N407" s="47">
        <f t="shared" si="53"/>
        <v>139</v>
      </c>
      <c r="O407" s="47">
        <v>3</v>
      </c>
      <c r="P407" s="47">
        <v>5</v>
      </c>
      <c r="Q407" s="47">
        <v>0</v>
      </c>
      <c r="R407" s="47">
        <f t="shared" si="54"/>
        <v>285</v>
      </c>
      <c r="V407" s="47">
        <f t="shared" si="55"/>
        <v>0</v>
      </c>
      <c r="W407"/>
      <c r="X407"/>
      <c r="Y407" s="7"/>
      <c r="Z407"/>
      <c r="AA407"/>
      <c r="AD407">
        <f>B407+AA407+AB407</f>
        <v>630</v>
      </c>
      <c r="AE407" s="35">
        <v>1</v>
      </c>
      <c r="AF407" s="43">
        <v>1.2962962962962963E-3</v>
      </c>
    </row>
    <row r="408" spans="1:32" x14ac:dyDescent="0.2">
      <c r="A408" s="6" t="s">
        <v>2568</v>
      </c>
      <c r="B408" s="2">
        <f t="shared" si="51"/>
        <v>606</v>
      </c>
      <c r="C408" s="2">
        <f t="shared" si="52"/>
        <v>3</v>
      </c>
      <c r="D408" s="4" t="s">
        <v>20</v>
      </c>
      <c r="E408" s="5" t="s">
        <v>2462</v>
      </c>
      <c r="F408" s="47">
        <v>2008</v>
      </c>
      <c r="I408" s="47">
        <v>1</v>
      </c>
      <c r="J408" s="47">
        <v>53</v>
      </c>
      <c r="K408" s="47">
        <v>66</v>
      </c>
      <c r="L408" s="47">
        <f>IF(AND(I408&lt;1,J408&lt;1,K408&lt;1),0,IF(250+((80-(I408*60+J408))*2)&lt;0,0,IF(K408&lt;50,250+((80-(I408*60+J408))*2),IF(K408&gt;49,250+((80-(I408*60+J408))*2)-1,250+((80-(I408*60+J408))*2)))))</f>
        <v>183</v>
      </c>
      <c r="M408" s="47">
        <v>147</v>
      </c>
      <c r="N408" s="47">
        <f t="shared" si="53"/>
        <v>175</v>
      </c>
      <c r="O408" s="47">
        <v>3</v>
      </c>
      <c r="P408" s="47">
        <v>42</v>
      </c>
      <c r="Q408" s="47">
        <v>0</v>
      </c>
      <c r="R408" s="47">
        <f t="shared" si="54"/>
        <v>248</v>
      </c>
      <c r="V408" s="47">
        <f t="shared" si="55"/>
        <v>0</v>
      </c>
      <c r="W408"/>
      <c r="X408"/>
      <c r="Y408" s="7"/>
      <c r="Z408"/>
      <c r="AA408"/>
      <c r="AD408">
        <f>B408+AA408+AB408</f>
        <v>606</v>
      </c>
      <c r="AE408" s="35">
        <v>2</v>
      </c>
    </row>
    <row r="409" spans="1:32" x14ac:dyDescent="0.2">
      <c r="A409" s="30" t="s">
        <v>2574</v>
      </c>
      <c r="B409" s="31">
        <f t="shared" si="51"/>
        <v>507</v>
      </c>
      <c r="C409" s="31">
        <f t="shared" si="52"/>
        <v>7</v>
      </c>
      <c r="D409" s="32" t="s">
        <v>20</v>
      </c>
      <c r="E409" s="33" t="s">
        <v>2573</v>
      </c>
      <c r="F409" s="34">
        <v>2007</v>
      </c>
      <c r="J409" s="47">
        <v>54</v>
      </c>
      <c r="K409" s="47">
        <v>7</v>
      </c>
      <c r="L409" s="48">
        <f>IF(AND(I409&lt;1,J409&lt;1,K409&lt;1),0,IF(250+((45-(I409*60+J409))*2)&lt;0,0,IF(K409&lt;50,250+((45-(I409*60+J409))*2),IF(K409&gt;49,250+((45-(I409*60+J409))*2)-1,250+((45-(I409*60+J409))*2)))))</f>
        <v>232</v>
      </c>
      <c r="N409" s="47">
        <f t="shared" si="53"/>
        <v>0</v>
      </c>
      <c r="O409" s="47">
        <v>3</v>
      </c>
      <c r="P409" s="47">
        <v>15</v>
      </c>
      <c r="Q409" s="47">
        <v>0</v>
      </c>
      <c r="R409" s="47">
        <f t="shared" si="54"/>
        <v>275</v>
      </c>
      <c r="V409" s="47">
        <f t="shared" si="55"/>
        <v>0</v>
      </c>
      <c r="W409"/>
      <c r="X409"/>
      <c r="Y409" s="48">
        <f>IF(AND(V409&lt;1,W409&lt;1,X409&lt;1),0,IF(250+((45-(V409*60+W409))*2)&lt;0,0,IF(X409&lt;50,250+((45-(V409*60+W409))*2),IF(X409&gt;49,250+((45-(V409*60+W409))*2)-1,250+((45-(V409*60+W409))*2)))))</f>
        <v>0</v>
      </c>
      <c r="Z409"/>
      <c r="AA409"/>
      <c r="AD409">
        <f>B409+AA409+AB409</f>
        <v>507</v>
      </c>
      <c r="AE409" s="35">
        <v>2</v>
      </c>
    </row>
    <row r="410" spans="1:32" x14ac:dyDescent="0.2">
      <c r="A410" s="42" t="s">
        <v>2489</v>
      </c>
      <c r="B410" s="31">
        <f t="shared" si="51"/>
        <v>529</v>
      </c>
      <c r="C410" s="31">
        <f t="shared" si="52"/>
        <v>4</v>
      </c>
      <c r="D410" s="32" t="s">
        <v>21</v>
      </c>
      <c r="E410" s="33" t="s">
        <v>2472</v>
      </c>
      <c r="F410" s="34">
        <v>2008</v>
      </c>
      <c r="G410" s="47">
        <v>0</v>
      </c>
      <c r="J410" s="47">
        <v>46</v>
      </c>
      <c r="K410" s="47">
        <v>91</v>
      </c>
      <c r="L410" s="47">
        <f>IF(AND(I410&lt;1,J410&lt;1,K410&lt;1),0,IF(250+((45-(I410*60+J410))*2)&lt;0,0,IF(K410&lt;50,250+((45-(I410*60+J410))*2),IF(K410&gt;49,250+((45-(I410*60+J410))*2)-1,250+((45-(I410*60+J410))*2)))))</f>
        <v>247</v>
      </c>
      <c r="N410" s="47">
        <f t="shared" si="53"/>
        <v>0</v>
      </c>
      <c r="O410" s="47">
        <v>3</v>
      </c>
      <c r="P410" s="47">
        <v>8</v>
      </c>
      <c r="Q410" s="47">
        <v>0</v>
      </c>
      <c r="R410" s="47">
        <f t="shared" si="54"/>
        <v>282</v>
      </c>
      <c r="V410" s="47">
        <f t="shared" si="55"/>
        <v>0</v>
      </c>
      <c r="W410"/>
      <c r="X410"/>
      <c r="Y410" s="7"/>
      <c r="Z410"/>
      <c r="AA410">
        <v>747</v>
      </c>
      <c r="AB410">
        <v>749</v>
      </c>
      <c r="AD410">
        <f>B410+AA410+AB410+AC410</f>
        <v>2025</v>
      </c>
      <c r="AE410" s="37">
        <v>1</v>
      </c>
      <c r="AF410" s="43">
        <v>6.2245370370370373E-4</v>
      </c>
    </row>
    <row r="411" spans="1:32" x14ac:dyDescent="0.2">
      <c r="A411" s="42" t="s">
        <v>2487</v>
      </c>
      <c r="B411" s="31">
        <f t="shared" si="51"/>
        <v>526</v>
      </c>
      <c r="C411" s="31">
        <f t="shared" si="52"/>
        <v>5</v>
      </c>
      <c r="D411" s="32" t="s">
        <v>21</v>
      </c>
      <c r="E411" s="33" t="s">
        <v>2472</v>
      </c>
      <c r="F411" s="34">
        <v>2008</v>
      </c>
      <c r="J411" s="47">
        <v>44</v>
      </c>
      <c r="K411" s="47">
        <v>25</v>
      </c>
      <c r="L411" s="47">
        <f t="shared" ref="L411:L415" si="56">IF(AND(I411&lt;1,J411&lt;1,K411&lt;1),0,IF(250+((45-(I411*60+J411))*2)&lt;0,0,IF(K411&lt;50,250+((45-(I411*60+J411))*2),IF(K411&gt;49,250+((45-(I411*60+J411))*2)-1,250+((45-(I411*60+J411))*2)))))</f>
        <v>252</v>
      </c>
      <c r="N411" s="47">
        <f t="shared" si="53"/>
        <v>0</v>
      </c>
      <c r="O411" s="47">
        <v>3</v>
      </c>
      <c r="P411" s="47">
        <v>16</v>
      </c>
      <c r="Q411" s="47">
        <v>0</v>
      </c>
      <c r="R411" s="47">
        <f t="shared" si="54"/>
        <v>274</v>
      </c>
      <c r="V411" s="47">
        <f t="shared" si="55"/>
        <v>0</v>
      </c>
      <c r="W411"/>
      <c r="X411"/>
      <c r="Y411" s="7"/>
      <c r="Z411"/>
      <c r="AA411"/>
      <c r="AD411">
        <f t="shared" ref="AD411:AD416" si="57">B411+AA411+AB411</f>
        <v>526</v>
      </c>
      <c r="AE411" s="35">
        <v>1</v>
      </c>
      <c r="AF411" s="43">
        <v>5.3969907407407406E-4</v>
      </c>
    </row>
    <row r="412" spans="1:32" x14ac:dyDescent="0.2">
      <c r="A412" s="42" t="s">
        <v>2490</v>
      </c>
      <c r="B412" s="31">
        <f t="shared" si="51"/>
        <v>518</v>
      </c>
      <c r="C412" s="31">
        <f t="shared" si="52"/>
        <v>6</v>
      </c>
      <c r="D412" s="32" t="s">
        <v>21</v>
      </c>
      <c r="E412" s="33" t="s">
        <v>2472</v>
      </c>
      <c r="F412" s="34">
        <v>2008</v>
      </c>
      <c r="J412" s="47">
        <v>46</v>
      </c>
      <c r="K412" s="47">
        <v>16</v>
      </c>
      <c r="L412" s="47">
        <f t="shared" si="56"/>
        <v>248</v>
      </c>
      <c r="N412" s="47">
        <f t="shared" si="53"/>
        <v>0</v>
      </c>
      <c r="O412" s="47">
        <v>3</v>
      </c>
      <c r="P412" s="47">
        <v>20</v>
      </c>
      <c r="Q412" s="47">
        <v>0</v>
      </c>
      <c r="R412" s="47">
        <f t="shared" si="54"/>
        <v>270</v>
      </c>
      <c r="V412" s="47">
        <f t="shared" si="55"/>
        <v>0</v>
      </c>
      <c r="W412"/>
      <c r="X412"/>
      <c r="Y412" s="7"/>
      <c r="Z412"/>
      <c r="AA412"/>
      <c r="AD412">
        <f t="shared" si="57"/>
        <v>518</v>
      </c>
      <c r="AE412" s="35">
        <v>1</v>
      </c>
      <c r="AF412" s="45">
        <v>7.2581018518518513E-4</v>
      </c>
    </row>
    <row r="413" spans="1:32" x14ac:dyDescent="0.2">
      <c r="A413" s="42" t="s">
        <v>2491</v>
      </c>
      <c r="B413" s="31">
        <f t="shared" si="51"/>
        <v>498</v>
      </c>
      <c r="C413" s="31">
        <f t="shared" si="52"/>
        <v>8</v>
      </c>
      <c r="D413" s="32" t="s">
        <v>21</v>
      </c>
      <c r="E413" s="33" t="s">
        <v>2472</v>
      </c>
      <c r="F413" s="34">
        <v>2008</v>
      </c>
      <c r="J413" s="47">
        <v>48</v>
      </c>
      <c r="K413" s="47">
        <v>87</v>
      </c>
      <c r="L413" s="47">
        <f t="shared" si="56"/>
        <v>243</v>
      </c>
      <c r="N413" s="47">
        <f t="shared" si="53"/>
        <v>0</v>
      </c>
      <c r="O413" s="47">
        <v>3</v>
      </c>
      <c r="P413" s="47">
        <v>35</v>
      </c>
      <c r="Q413" s="47">
        <v>0</v>
      </c>
      <c r="R413" s="47">
        <f t="shared" si="54"/>
        <v>255</v>
      </c>
      <c r="V413" s="47">
        <f t="shared" si="55"/>
        <v>0</v>
      </c>
      <c r="W413"/>
      <c r="X413"/>
      <c r="Y413" s="7"/>
      <c r="Z413"/>
      <c r="AA413"/>
      <c r="AD413">
        <f t="shared" si="57"/>
        <v>498</v>
      </c>
      <c r="AE413" s="35">
        <v>1</v>
      </c>
      <c r="AF413" s="43">
        <v>7.577546296296296E-4</v>
      </c>
    </row>
    <row r="414" spans="1:32" x14ac:dyDescent="0.2">
      <c r="A414" s="42" t="s">
        <v>2492</v>
      </c>
      <c r="B414" s="31">
        <f t="shared" si="51"/>
        <v>495</v>
      </c>
      <c r="C414" s="31">
        <f t="shared" si="52"/>
        <v>9</v>
      </c>
      <c r="D414" s="32" t="s">
        <v>21</v>
      </c>
      <c r="E414" s="33" t="s">
        <v>2472</v>
      </c>
      <c r="F414" s="34">
        <v>2008</v>
      </c>
      <c r="J414" s="47">
        <v>48</v>
      </c>
      <c r="K414" s="47">
        <v>84</v>
      </c>
      <c r="L414" s="47">
        <f t="shared" si="56"/>
        <v>243</v>
      </c>
      <c r="N414" s="47">
        <f t="shared" si="53"/>
        <v>0</v>
      </c>
      <c r="O414" s="47">
        <v>3</v>
      </c>
      <c r="P414" s="47">
        <v>38</v>
      </c>
      <c r="Q414" s="47">
        <v>0</v>
      </c>
      <c r="R414" s="47">
        <f t="shared" si="54"/>
        <v>252</v>
      </c>
      <c r="V414" s="47">
        <f t="shared" si="55"/>
        <v>0</v>
      </c>
      <c r="W414"/>
      <c r="X414"/>
      <c r="Y414" s="7"/>
      <c r="Z414"/>
      <c r="AA414"/>
      <c r="AD414">
        <f t="shared" si="57"/>
        <v>495</v>
      </c>
      <c r="AE414" s="35">
        <v>1</v>
      </c>
      <c r="AF414" s="43">
        <v>7.2245370370370378E-4</v>
      </c>
    </row>
    <row r="415" spans="1:32" x14ac:dyDescent="0.2">
      <c r="A415" s="30" t="s">
        <v>2529</v>
      </c>
      <c r="B415" s="31">
        <f t="shared" si="51"/>
        <v>489</v>
      </c>
      <c r="C415" s="31">
        <f t="shared" si="52"/>
        <v>10</v>
      </c>
      <c r="D415" s="32" t="s">
        <v>21</v>
      </c>
      <c r="E415" s="33" t="s">
        <v>2472</v>
      </c>
      <c r="F415" s="34">
        <v>2008</v>
      </c>
      <c r="J415" s="47">
        <v>53</v>
      </c>
      <c r="K415" s="47">
        <v>59</v>
      </c>
      <c r="L415" s="47">
        <f t="shared" si="56"/>
        <v>233</v>
      </c>
      <c r="N415" s="47">
        <f t="shared" si="53"/>
        <v>0</v>
      </c>
      <c r="O415" s="47">
        <v>3</v>
      </c>
      <c r="P415" s="47">
        <v>34</v>
      </c>
      <c r="Q415" s="47">
        <v>0</v>
      </c>
      <c r="R415" s="47">
        <f t="shared" si="54"/>
        <v>256</v>
      </c>
      <c r="V415" s="47">
        <f t="shared" si="55"/>
        <v>0</v>
      </c>
      <c r="W415"/>
      <c r="X415"/>
      <c r="Y415" s="7"/>
      <c r="Z415"/>
      <c r="AA415"/>
      <c r="AD415">
        <f t="shared" si="57"/>
        <v>489</v>
      </c>
      <c r="AE415" s="35">
        <v>1</v>
      </c>
      <c r="AF415" s="43">
        <v>6.0949074074074063E-4</v>
      </c>
    </row>
    <row r="416" spans="1:32" hidden="1" x14ac:dyDescent="0.2">
      <c r="A416" s="3" t="s">
        <v>2428</v>
      </c>
      <c r="B416" s="2">
        <f t="shared" si="51"/>
        <v>0</v>
      </c>
      <c r="C416" s="2">
        <f t="shared" si="52"/>
        <v>11</v>
      </c>
      <c r="D416" s="4" t="s">
        <v>20</v>
      </c>
      <c r="E416" s="5" t="s">
        <v>2306</v>
      </c>
      <c r="F416" s="47">
        <v>2008</v>
      </c>
      <c r="L416" s="47">
        <f>IF(AND(I416&lt;1,J416&lt;1,K416&lt;1),0,IF(250+((80-(I416*60+J416))*2)&lt;0,0,IF(K416&lt;50,250+((80-(I416*60+J416))*2),IF(K416&gt;49,250+((80-(I416*60+J416))*2)-1,250+((80-(I416*60+J416))*2)))))</f>
        <v>0</v>
      </c>
      <c r="N416" s="47">
        <f t="shared" si="53"/>
        <v>0</v>
      </c>
      <c r="R416" s="47">
        <f t="shared" si="54"/>
        <v>0</v>
      </c>
      <c r="V416" s="47">
        <f t="shared" si="55"/>
        <v>0</v>
      </c>
      <c r="AD416">
        <f t="shared" si="57"/>
        <v>0</v>
      </c>
      <c r="AE416" s="35">
        <v>1</v>
      </c>
      <c r="AF416" s="43">
        <v>1.3773148148148147E-3</v>
      </c>
    </row>
    <row r="417" spans="1:32" hidden="1" x14ac:dyDescent="0.2">
      <c r="A417" s="42" t="s">
        <v>2488</v>
      </c>
      <c r="B417" s="31">
        <f t="shared" si="51"/>
        <v>0</v>
      </c>
      <c r="C417" s="31">
        <f t="shared" si="52"/>
        <v>11</v>
      </c>
      <c r="D417" s="32" t="s">
        <v>21</v>
      </c>
      <c r="E417" s="33" t="s">
        <v>2472</v>
      </c>
      <c r="F417" s="34">
        <v>2008</v>
      </c>
      <c r="L417" s="47">
        <f>IF(AND(I417&lt;1,J417&lt;1,K417&lt;1),0,IF(250+((45-(I417*60+J417))*2)&lt;0,0,IF(K417&lt;50,250+((45-(I417*60+J417))*2),IF(K417&gt;49,250+((45-(I417*60+J417))*2)-1,250+((45-(I417*60+J417))*2)))))</f>
        <v>0</v>
      </c>
      <c r="N417" s="47">
        <f t="shared" si="53"/>
        <v>0</v>
      </c>
      <c r="R417" s="47">
        <f t="shared" si="54"/>
        <v>0</v>
      </c>
      <c r="V417" s="47">
        <f t="shared" si="55"/>
        <v>0</v>
      </c>
      <c r="W417"/>
      <c r="X417"/>
      <c r="Y417" s="7"/>
      <c r="Z417"/>
      <c r="AA417"/>
      <c r="AD417">
        <f>B417+AA417+AB417+AC417</f>
        <v>0</v>
      </c>
      <c r="AE417" s="35">
        <v>1</v>
      </c>
      <c r="AF417" s="43">
        <v>6.8321759259259258E-4</v>
      </c>
    </row>
    <row r="418" spans="1:32" hidden="1" x14ac:dyDescent="0.2">
      <c r="A418" s="6" t="s">
        <v>2470</v>
      </c>
      <c r="B418" s="2">
        <f t="shared" si="51"/>
        <v>0</v>
      </c>
      <c r="C418" s="2">
        <f t="shared" si="52"/>
        <v>11</v>
      </c>
      <c r="D418" s="4" t="s">
        <v>20</v>
      </c>
      <c r="E418" s="5" t="s">
        <v>2462</v>
      </c>
      <c r="F418" s="47">
        <v>2007</v>
      </c>
      <c r="G418" s="47">
        <v>0</v>
      </c>
      <c r="L418" s="47">
        <f t="shared" ref="L418:L425" si="58">IF(AND(I418&lt;1,J418&lt;1,K418&lt;1),0,IF(250+((80-(I418*60+J418))*2)&lt;0,0,IF(K418&lt;50,250+((80-(I418*60+J418))*2),IF(K418&gt;49,250+((80-(I418*60+J418))*2)-1,250+((80-(I418*60+J418))*2)))))</f>
        <v>0</v>
      </c>
      <c r="N418" s="47">
        <f t="shared" si="53"/>
        <v>0</v>
      </c>
      <c r="R418" s="47">
        <f t="shared" si="54"/>
        <v>0</v>
      </c>
      <c r="V418" s="47">
        <f t="shared" si="55"/>
        <v>0</v>
      </c>
      <c r="W418"/>
      <c r="X418"/>
      <c r="Y418" s="7"/>
      <c r="Z418"/>
      <c r="AA418">
        <v>675</v>
      </c>
      <c r="AB418">
        <v>523</v>
      </c>
      <c r="AD418">
        <f>B418+AA418+AB418+AC418</f>
        <v>1198</v>
      </c>
      <c r="AE418" s="37" t="s">
        <v>2559</v>
      </c>
    </row>
    <row r="419" spans="1:32" hidden="1" x14ac:dyDescent="0.2">
      <c r="A419" s="6" t="s">
        <v>2500</v>
      </c>
      <c r="B419" s="2">
        <f t="shared" si="51"/>
        <v>0</v>
      </c>
      <c r="C419" s="2">
        <f t="shared" si="52"/>
        <v>11</v>
      </c>
      <c r="D419" s="4" t="s">
        <v>20</v>
      </c>
      <c r="E419" s="5" t="s">
        <v>2462</v>
      </c>
      <c r="F419" s="47">
        <v>2007</v>
      </c>
      <c r="G419" s="47">
        <v>0</v>
      </c>
      <c r="L419" s="47">
        <f t="shared" si="58"/>
        <v>0</v>
      </c>
      <c r="N419" s="47">
        <f t="shared" si="53"/>
        <v>0</v>
      </c>
      <c r="R419" s="47">
        <f t="shared" si="54"/>
        <v>0</v>
      </c>
      <c r="V419" s="47">
        <f t="shared" si="55"/>
        <v>0</v>
      </c>
      <c r="W419"/>
      <c r="X419"/>
      <c r="Y419" s="7"/>
      <c r="Z419"/>
      <c r="AA419">
        <v>638</v>
      </c>
      <c r="AB419">
        <v>542</v>
      </c>
      <c r="AD419">
        <f>B419+AA419+AB419+AC419</f>
        <v>1180</v>
      </c>
      <c r="AE419" s="37" t="s">
        <v>2559</v>
      </c>
    </row>
    <row r="420" spans="1:32" hidden="1" x14ac:dyDescent="0.2">
      <c r="A420" s="3" t="s">
        <v>2421</v>
      </c>
      <c r="B420" s="2">
        <f t="shared" si="51"/>
        <v>0</v>
      </c>
      <c r="C420" s="2">
        <f t="shared" si="52"/>
        <v>11</v>
      </c>
      <c r="D420" s="4" t="s">
        <v>20</v>
      </c>
      <c r="E420" s="5" t="s">
        <v>2346</v>
      </c>
      <c r="F420" s="47">
        <v>2008</v>
      </c>
      <c r="L420" s="47">
        <f t="shared" si="58"/>
        <v>0</v>
      </c>
      <c r="N420" s="47">
        <f t="shared" si="53"/>
        <v>0</v>
      </c>
      <c r="R420" s="47">
        <f t="shared" si="54"/>
        <v>0</v>
      </c>
      <c r="V420" s="47">
        <f t="shared" si="55"/>
        <v>0</v>
      </c>
      <c r="W420"/>
      <c r="X420"/>
      <c r="Y420" s="7"/>
      <c r="Z420"/>
      <c r="AA420"/>
      <c r="AD420">
        <f>B420+AA420+AB420</f>
        <v>0</v>
      </c>
      <c r="AE420" s="37" t="s">
        <v>2559</v>
      </c>
    </row>
    <row r="421" spans="1:32" hidden="1" x14ac:dyDescent="0.2">
      <c r="A421" s="3" t="s">
        <v>2426</v>
      </c>
      <c r="B421" s="2">
        <f t="shared" si="51"/>
        <v>0</v>
      </c>
      <c r="C421" s="2">
        <f t="shared" si="52"/>
        <v>11</v>
      </c>
      <c r="D421" s="4" t="s">
        <v>20</v>
      </c>
      <c r="E421" s="5" t="s">
        <v>2485</v>
      </c>
      <c r="F421" s="47">
        <v>2008</v>
      </c>
      <c r="G421" s="47">
        <v>2</v>
      </c>
      <c r="L421" s="47">
        <f t="shared" si="58"/>
        <v>0</v>
      </c>
      <c r="N421" s="47">
        <f t="shared" si="53"/>
        <v>0</v>
      </c>
      <c r="R421" s="47">
        <f t="shared" si="54"/>
        <v>0</v>
      </c>
      <c r="V421" s="47">
        <f t="shared" si="55"/>
        <v>0</v>
      </c>
      <c r="W421"/>
      <c r="X421"/>
      <c r="Y421" s="7"/>
      <c r="Z421"/>
      <c r="AA421">
        <v>0</v>
      </c>
      <c r="AB421">
        <v>170</v>
      </c>
      <c r="AD421">
        <f>B421+AA421+AB421+AC421</f>
        <v>170</v>
      </c>
      <c r="AE421" s="37" t="s">
        <v>2559</v>
      </c>
    </row>
    <row r="422" spans="1:32" hidden="1" x14ac:dyDescent="0.2">
      <c r="A422" s="6" t="s">
        <v>2578</v>
      </c>
      <c r="B422" s="2">
        <f t="shared" si="51"/>
        <v>0</v>
      </c>
      <c r="C422" s="2">
        <f t="shared" si="52"/>
        <v>11</v>
      </c>
      <c r="D422" s="4" t="s">
        <v>20</v>
      </c>
      <c r="E422" s="5" t="s">
        <v>2462</v>
      </c>
      <c r="F422" s="47">
        <v>2007</v>
      </c>
      <c r="G422" s="47">
        <v>0</v>
      </c>
      <c r="L422" s="47">
        <f t="shared" si="58"/>
        <v>0</v>
      </c>
      <c r="N422" s="47">
        <f t="shared" si="53"/>
        <v>0</v>
      </c>
      <c r="R422" s="47">
        <f t="shared" si="54"/>
        <v>0</v>
      </c>
      <c r="V422" s="47">
        <f t="shared" si="55"/>
        <v>0</v>
      </c>
      <c r="W422"/>
      <c r="X422"/>
      <c r="Y422" s="7"/>
      <c r="Z422"/>
      <c r="AA422"/>
      <c r="AD422">
        <f>B422+AA422+AB422+AC422</f>
        <v>0</v>
      </c>
      <c r="AE422" s="37" t="s">
        <v>2559</v>
      </c>
    </row>
    <row r="423" spans="1:32" hidden="1" x14ac:dyDescent="0.2">
      <c r="A423" s="6" t="s">
        <v>1820</v>
      </c>
      <c r="B423" s="2">
        <f t="shared" si="51"/>
        <v>0</v>
      </c>
      <c r="C423" s="2">
        <f t="shared" si="52"/>
        <v>11</v>
      </c>
      <c r="L423" s="47">
        <f t="shared" si="58"/>
        <v>0</v>
      </c>
      <c r="N423" s="47">
        <f t="shared" si="53"/>
        <v>0</v>
      </c>
      <c r="R423" s="47">
        <f t="shared" si="54"/>
        <v>0</v>
      </c>
      <c r="V423" s="47">
        <f t="shared" si="55"/>
        <v>0</v>
      </c>
      <c r="W423"/>
      <c r="X423"/>
      <c r="Y423" s="7"/>
      <c r="Z423"/>
      <c r="AA423"/>
      <c r="AD423">
        <f>B423+AA423+AB423</f>
        <v>0</v>
      </c>
      <c r="AE423" s="35">
        <v>2</v>
      </c>
    </row>
    <row r="424" spans="1:32" hidden="1" x14ac:dyDescent="0.2">
      <c r="A424" s="6" t="s">
        <v>1821</v>
      </c>
      <c r="B424" s="2">
        <f t="shared" si="51"/>
        <v>0</v>
      </c>
      <c r="C424" s="2">
        <f t="shared" si="52"/>
        <v>11</v>
      </c>
      <c r="L424" s="47">
        <f t="shared" si="58"/>
        <v>0</v>
      </c>
      <c r="N424" s="47">
        <f t="shared" si="53"/>
        <v>0</v>
      </c>
      <c r="R424" s="47">
        <f t="shared" si="54"/>
        <v>0</v>
      </c>
      <c r="V424" s="47">
        <f t="shared" si="55"/>
        <v>0</v>
      </c>
      <c r="W424"/>
      <c r="X424"/>
      <c r="Y424" s="7"/>
      <c r="Z424"/>
      <c r="AA424"/>
      <c r="AD424">
        <f>B424+AA424+AB424</f>
        <v>0</v>
      </c>
      <c r="AE424" s="35">
        <v>2</v>
      </c>
    </row>
    <row r="425" spans="1:32" hidden="1" x14ac:dyDescent="0.2">
      <c r="A425" s="6" t="s">
        <v>1822</v>
      </c>
      <c r="B425" s="2">
        <f t="shared" si="51"/>
        <v>0</v>
      </c>
      <c r="C425" s="2">
        <f t="shared" si="52"/>
        <v>11</v>
      </c>
      <c r="L425" s="47">
        <f t="shared" si="58"/>
        <v>0</v>
      </c>
      <c r="N425" s="47">
        <f t="shared" si="53"/>
        <v>0</v>
      </c>
      <c r="R425" s="47">
        <f t="shared" si="54"/>
        <v>0</v>
      </c>
      <c r="V425" s="47">
        <f t="shared" si="55"/>
        <v>0</v>
      </c>
      <c r="W425"/>
      <c r="X425"/>
      <c r="Y425" s="7"/>
      <c r="Z425"/>
      <c r="AA425"/>
      <c r="AE425" s="35">
        <v>2</v>
      </c>
    </row>
    <row r="426" spans="1:32" hidden="1" x14ac:dyDescent="0.2">
      <c r="A426" s="6" t="s">
        <v>1823</v>
      </c>
      <c r="B426" s="2">
        <f t="shared" ref="B426:B489" si="59">+L426+N426+R426+V426+X426</f>
        <v>0</v>
      </c>
      <c r="C426" s="2">
        <f t="shared" ref="C426:C489" si="60">RANK(B426,B$406:B$605,0)</f>
        <v>11</v>
      </c>
      <c r="L426" s="47">
        <f t="shared" ref="L426:L489" si="61">IF(AND(I426&lt;1,J426&lt;1,K426&lt;1),0,IF(250+((80-(I426*60+J426))*2)&lt;0,0,IF(K426&lt;50,250+((80-(I426*60+J426))*2),IF(K426&gt;49,250+((80-(I426*60+J426))*2)-1,250+((80-(I426*60+J426))*2)))))</f>
        <v>0</v>
      </c>
      <c r="N426" s="47">
        <f t="shared" ref="N426:N489" si="62">IF(M426&lt;89,0,250+((M426-172)*3))</f>
        <v>0</v>
      </c>
      <c r="R426" s="47">
        <f t="shared" ref="R426:R489" si="63">IF(AND(O426&lt;1,P426&lt;1,Q426&lt;1),0,IF(250+((220-(O426*60+P426))*1)&lt;0,0,250+((220-(O426*60+P426))*1)))</f>
        <v>0</v>
      </c>
      <c r="V426" s="47">
        <f t="shared" ref="V426:V489" si="64">IF(AND(S426&lt;1,T426&lt;1,U426&lt;1),0,IF(500+((320-(S426*60+T426))*1)&lt;0,0,500+((320-(S426*60+T426))*1)))</f>
        <v>0</v>
      </c>
      <c r="W426"/>
      <c r="X426"/>
      <c r="Y426" s="7"/>
      <c r="Z426"/>
      <c r="AA426"/>
    </row>
    <row r="427" spans="1:32" hidden="1" x14ac:dyDescent="0.2">
      <c r="A427" s="6" t="s">
        <v>1824</v>
      </c>
      <c r="B427" s="2">
        <f t="shared" si="59"/>
        <v>0</v>
      </c>
      <c r="C427" s="2">
        <f t="shared" si="60"/>
        <v>11</v>
      </c>
      <c r="L427" s="47">
        <f t="shared" si="61"/>
        <v>0</v>
      </c>
      <c r="N427" s="47">
        <f t="shared" si="62"/>
        <v>0</v>
      </c>
      <c r="R427" s="47">
        <f t="shared" si="63"/>
        <v>0</v>
      </c>
      <c r="V427" s="47">
        <f t="shared" si="64"/>
        <v>0</v>
      </c>
      <c r="W427"/>
      <c r="X427"/>
      <c r="Y427" s="7"/>
      <c r="Z427"/>
      <c r="AA427"/>
    </row>
    <row r="428" spans="1:32" hidden="1" x14ac:dyDescent="0.2">
      <c r="A428" s="6" t="s">
        <v>1825</v>
      </c>
      <c r="B428" s="2">
        <f t="shared" si="59"/>
        <v>0</v>
      </c>
      <c r="C428" s="2">
        <f t="shared" si="60"/>
        <v>11</v>
      </c>
      <c r="L428" s="47">
        <f t="shared" si="61"/>
        <v>0</v>
      </c>
      <c r="N428" s="47">
        <f t="shared" si="62"/>
        <v>0</v>
      </c>
      <c r="R428" s="47">
        <f t="shared" si="63"/>
        <v>0</v>
      </c>
      <c r="V428" s="47">
        <f t="shared" si="64"/>
        <v>0</v>
      </c>
      <c r="W428"/>
      <c r="X428"/>
      <c r="Y428" s="7"/>
      <c r="Z428"/>
      <c r="AA428"/>
    </row>
    <row r="429" spans="1:32" hidden="1" x14ac:dyDescent="0.2">
      <c r="A429" s="6" t="s">
        <v>1826</v>
      </c>
      <c r="B429" s="2">
        <f t="shared" si="59"/>
        <v>0</v>
      </c>
      <c r="C429" s="2">
        <f t="shared" si="60"/>
        <v>11</v>
      </c>
      <c r="L429" s="47">
        <f t="shared" si="61"/>
        <v>0</v>
      </c>
      <c r="N429" s="47">
        <f t="shared" si="62"/>
        <v>0</v>
      </c>
      <c r="R429" s="47">
        <f t="shared" si="63"/>
        <v>0</v>
      </c>
      <c r="V429" s="47">
        <f t="shared" si="64"/>
        <v>0</v>
      </c>
      <c r="W429"/>
      <c r="X429"/>
      <c r="Y429" s="7"/>
      <c r="Z429"/>
      <c r="AA429"/>
    </row>
    <row r="430" spans="1:32" hidden="1" x14ac:dyDescent="0.2">
      <c r="A430" s="6" t="s">
        <v>1827</v>
      </c>
      <c r="B430" s="2">
        <f t="shared" si="59"/>
        <v>0</v>
      </c>
      <c r="C430" s="2">
        <f t="shared" si="60"/>
        <v>11</v>
      </c>
      <c r="L430" s="47">
        <f t="shared" si="61"/>
        <v>0</v>
      </c>
      <c r="N430" s="47">
        <f t="shared" si="62"/>
        <v>0</v>
      </c>
      <c r="R430" s="47">
        <f t="shared" si="63"/>
        <v>0</v>
      </c>
      <c r="V430" s="47">
        <f t="shared" si="64"/>
        <v>0</v>
      </c>
      <c r="W430"/>
      <c r="X430"/>
      <c r="Y430" s="7"/>
      <c r="Z430"/>
      <c r="AA430"/>
    </row>
    <row r="431" spans="1:32" hidden="1" x14ac:dyDescent="0.2">
      <c r="A431" s="6" t="s">
        <v>1828</v>
      </c>
      <c r="B431" s="2">
        <f t="shared" si="59"/>
        <v>0</v>
      </c>
      <c r="C431" s="2">
        <f t="shared" si="60"/>
        <v>11</v>
      </c>
      <c r="L431" s="47">
        <f t="shared" si="61"/>
        <v>0</v>
      </c>
      <c r="N431" s="47">
        <f t="shared" si="62"/>
        <v>0</v>
      </c>
      <c r="R431" s="47">
        <f t="shared" si="63"/>
        <v>0</v>
      </c>
      <c r="V431" s="47">
        <f t="shared" si="64"/>
        <v>0</v>
      </c>
      <c r="W431"/>
      <c r="X431"/>
      <c r="Y431" s="7"/>
      <c r="Z431"/>
      <c r="AA431"/>
    </row>
    <row r="432" spans="1:32" hidden="1" x14ac:dyDescent="0.2">
      <c r="A432" s="6" t="s">
        <v>1829</v>
      </c>
      <c r="B432" s="2">
        <f t="shared" si="59"/>
        <v>0</v>
      </c>
      <c r="C432" s="2">
        <f t="shared" si="60"/>
        <v>11</v>
      </c>
      <c r="L432" s="47">
        <f t="shared" si="61"/>
        <v>0</v>
      </c>
      <c r="N432" s="47">
        <f t="shared" si="62"/>
        <v>0</v>
      </c>
      <c r="R432" s="47">
        <f t="shared" si="63"/>
        <v>0</v>
      </c>
      <c r="V432" s="47">
        <f t="shared" si="64"/>
        <v>0</v>
      </c>
      <c r="W432"/>
      <c r="X432"/>
      <c r="Y432" s="7"/>
      <c r="Z432"/>
      <c r="AA432"/>
    </row>
    <row r="433" spans="1:27" hidden="1" x14ac:dyDescent="0.2">
      <c r="A433" s="6" t="s">
        <v>1830</v>
      </c>
      <c r="B433" s="2">
        <f t="shared" si="59"/>
        <v>0</v>
      </c>
      <c r="C433" s="2">
        <f t="shared" si="60"/>
        <v>11</v>
      </c>
      <c r="L433" s="47">
        <f t="shared" si="61"/>
        <v>0</v>
      </c>
      <c r="N433" s="47">
        <f t="shared" si="62"/>
        <v>0</v>
      </c>
      <c r="R433" s="47">
        <f t="shared" si="63"/>
        <v>0</v>
      </c>
      <c r="V433" s="47">
        <f t="shared" si="64"/>
        <v>0</v>
      </c>
      <c r="W433"/>
      <c r="X433"/>
      <c r="Y433" s="7"/>
      <c r="Z433"/>
      <c r="AA433"/>
    </row>
    <row r="434" spans="1:27" hidden="1" x14ac:dyDescent="0.2">
      <c r="A434" s="6" t="s">
        <v>1831</v>
      </c>
      <c r="B434" s="2">
        <f t="shared" si="59"/>
        <v>0</v>
      </c>
      <c r="C434" s="2">
        <f t="shared" si="60"/>
        <v>11</v>
      </c>
      <c r="L434" s="47">
        <f t="shared" si="61"/>
        <v>0</v>
      </c>
      <c r="N434" s="47">
        <f t="shared" si="62"/>
        <v>0</v>
      </c>
      <c r="R434" s="47">
        <f t="shared" si="63"/>
        <v>0</v>
      </c>
      <c r="V434" s="47">
        <f t="shared" si="64"/>
        <v>0</v>
      </c>
      <c r="W434"/>
      <c r="X434"/>
      <c r="Y434" s="7"/>
      <c r="Z434"/>
      <c r="AA434"/>
    </row>
    <row r="435" spans="1:27" hidden="1" x14ac:dyDescent="0.2">
      <c r="A435" s="6" t="s">
        <v>1832</v>
      </c>
      <c r="B435" s="2">
        <f t="shared" si="59"/>
        <v>0</v>
      </c>
      <c r="C435" s="2">
        <f t="shared" si="60"/>
        <v>11</v>
      </c>
      <c r="L435" s="47">
        <f t="shared" si="61"/>
        <v>0</v>
      </c>
      <c r="N435" s="47">
        <f t="shared" si="62"/>
        <v>0</v>
      </c>
      <c r="R435" s="47">
        <f t="shared" si="63"/>
        <v>0</v>
      </c>
      <c r="V435" s="47">
        <f t="shared" si="64"/>
        <v>0</v>
      </c>
      <c r="W435"/>
      <c r="X435"/>
      <c r="Y435" s="7"/>
      <c r="Z435"/>
      <c r="AA435"/>
    </row>
    <row r="436" spans="1:27" hidden="1" x14ac:dyDescent="0.2">
      <c r="A436" s="6" t="s">
        <v>1833</v>
      </c>
      <c r="B436" s="2">
        <f t="shared" si="59"/>
        <v>0</v>
      </c>
      <c r="C436" s="2">
        <f t="shared" si="60"/>
        <v>11</v>
      </c>
      <c r="L436" s="47">
        <f t="shared" si="61"/>
        <v>0</v>
      </c>
      <c r="N436" s="47">
        <f t="shared" si="62"/>
        <v>0</v>
      </c>
      <c r="R436" s="47">
        <f t="shared" si="63"/>
        <v>0</v>
      </c>
      <c r="V436" s="47">
        <f t="shared" si="64"/>
        <v>0</v>
      </c>
      <c r="W436"/>
      <c r="X436"/>
      <c r="Y436" s="7"/>
      <c r="Z436"/>
      <c r="AA436"/>
    </row>
    <row r="437" spans="1:27" hidden="1" x14ac:dyDescent="0.2">
      <c r="A437" s="6" t="s">
        <v>1834</v>
      </c>
      <c r="B437" s="2">
        <f t="shared" si="59"/>
        <v>0</v>
      </c>
      <c r="C437" s="2">
        <f t="shared" si="60"/>
        <v>11</v>
      </c>
      <c r="L437" s="47">
        <f t="shared" si="61"/>
        <v>0</v>
      </c>
      <c r="N437" s="47">
        <f t="shared" si="62"/>
        <v>0</v>
      </c>
      <c r="R437" s="47">
        <f t="shared" si="63"/>
        <v>0</v>
      </c>
      <c r="V437" s="47">
        <f t="shared" si="64"/>
        <v>0</v>
      </c>
      <c r="W437"/>
      <c r="X437"/>
      <c r="Y437" s="7"/>
      <c r="Z437"/>
      <c r="AA437"/>
    </row>
    <row r="438" spans="1:27" hidden="1" x14ac:dyDescent="0.2">
      <c r="A438" s="6" t="s">
        <v>1835</v>
      </c>
      <c r="B438" s="2">
        <f t="shared" si="59"/>
        <v>0</v>
      </c>
      <c r="C438" s="2">
        <f t="shared" si="60"/>
        <v>11</v>
      </c>
      <c r="L438" s="47">
        <f t="shared" si="61"/>
        <v>0</v>
      </c>
      <c r="N438" s="47">
        <f t="shared" si="62"/>
        <v>0</v>
      </c>
      <c r="R438" s="47">
        <f t="shared" si="63"/>
        <v>0</v>
      </c>
      <c r="V438" s="47">
        <f t="shared" si="64"/>
        <v>0</v>
      </c>
      <c r="W438"/>
      <c r="X438"/>
      <c r="Y438" s="7"/>
      <c r="Z438"/>
      <c r="AA438"/>
    </row>
    <row r="439" spans="1:27" hidden="1" x14ac:dyDescent="0.2">
      <c r="A439" s="6" t="s">
        <v>1836</v>
      </c>
      <c r="B439" s="2">
        <f t="shared" si="59"/>
        <v>0</v>
      </c>
      <c r="C439" s="2">
        <f t="shared" si="60"/>
        <v>11</v>
      </c>
      <c r="L439" s="47">
        <f t="shared" si="61"/>
        <v>0</v>
      </c>
      <c r="N439" s="47">
        <f t="shared" si="62"/>
        <v>0</v>
      </c>
      <c r="R439" s="47">
        <f t="shared" si="63"/>
        <v>0</v>
      </c>
      <c r="V439" s="47">
        <f t="shared" si="64"/>
        <v>0</v>
      </c>
      <c r="W439"/>
      <c r="X439"/>
      <c r="Y439" s="7"/>
      <c r="Z439"/>
      <c r="AA439"/>
    </row>
    <row r="440" spans="1:27" hidden="1" x14ac:dyDescent="0.2">
      <c r="A440" s="6" t="s">
        <v>1837</v>
      </c>
      <c r="B440" s="2">
        <f t="shared" si="59"/>
        <v>0</v>
      </c>
      <c r="C440" s="2">
        <f t="shared" si="60"/>
        <v>11</v>
      </c>
      <c r="L440" s="47">
        <f t="shared" si="61"/>
        <v>0</v>
      </c>
      <c r="N440" s="47">
        <f t="shared" si="62"/>
        <v>0</v>
      </c>
      <c r="R440" s="47">
        <f t="shared" si="63"/>
        <v>0</v>
      </c>
      <c r="V440" s="47">
        <f t="shared" si="64"/>
        <v>0</v>
      </c>
      <c r="W440"/>
      <c r="X440"/>
      <c r="Y440" s="7"/>
      <c r="Z440"/>
      <c r="AA440"/>
    </row>
    <row r="441" spans="1:27" hidden="1" x14ac:dyDescent="0.2">
      <c r="A441" s="6" t="s">
        <v>1838</v>
      </c>
      <c r="B441" s="2">
        <f t="shared" si="59"/>
        <v>0</v>
      </c>
      <c r="C441" s="2">
        <f t="shared" si="60"/>
        <v>11</v>
      </c>
      <c r="L441" s="47">
        <f t="shared" si="61"/>
        <v>0</v>
      </c>
      <c r="N441" s="47">
        <f t="shared" si="62"/>
        <v>0</v>
      </c>
      <c r="R441" s="47">
        <f t="shared" si="63"/>
        <v>0</v>
      </c>
      <c r="V441" s="47">
        <f t="shared" si="64"/>
        <v>0</v>
      </c>
      <c r="W441"/>
      <c r="X441"/>
      <c r="Y441" s="7"/>
      <c r="Z441"/>
      <c r="AA441"/>
    </row>
    <row r="442" spans="1:27" hidden="1" x14ac:dyDescent="0.2">
      <c r="A442" s="6" t="s">
        <v>1839</v>
      </c>
      <c r="B442" s="2">
        <f t="shared" si="59"/>
        <v>0</v>
      </c>
      <c r="C442" s="2">
        <f t="shared" si="60"/>
        <v>11</v>
      </c>
      <c r="L442" s="47">
        <f t="shared" si="61"/>
        <v>0</v>
      </c>
      <c r="N442" s="47">
        <f t="shared" si="62"/>
        <v>0</v>
      </c>
      <c r="R442" s="47">
        <f t="shared" si="63"/>
        <v>0</v>
      </c>
      <c r="V442" s="47">
        <f t="shared" si="64"/>
        <v>0</v>
      </c>
      <c r="W442"/>
      <c r="X442"/>
      <c r="Y442" s="7"/>
      <c r="Z442"/>
      <c r="AA442"/>
    </row>
    <row r="443" spans="1:27" hidden="1" x14ac:dyDescent="0.2">
      <c r="A443" s="6" t="s">
        <v>1840</v>
      </c>
      <c r="B443" s="2">
        <f t="shared" si="59"/>
        <v>0</v>
      </c>
      <c r="C443" s="2">
        <f t="shared" si="60"/>
        <v>11</v>
      </c>
      <c r="L443" s="47">
        <f t="shared" si="61"/>
        <v>0</v>
      </c>
      <c r="N443" s="47">
        <f t="shared" si="62"/>
        <v>0</v>
      </c>
      <c r="R443" s="47">
        <f t="shared" si="63"/>
        <v>0</v>
      </c>
      <c r="V443" s="47">
        <f t="shared" si="64"/>
        <v>0</v>
      </c>
      <c r="W443"/>
      <c r="X443"/>
      <c r="Y443" s="7"/>
      <c r="Z443"/>
      <c r="AA443"/>
    </row>
    <row r="444" spans="1:27" hidden="1" x14ac:dyDescent="0.2">
      <c r="A444" s="6" t="s">
        <v>1841</v>
      </c>
      <c r="B444" s="2">
        <f t="shared" si="59"/>
        <v>0</v>
      </c>
      <c r="C444" s="2">
        <f t="shared" si="60"/>
        <v>11</v>
      </c>
      <c r="L444" s="47">
        <f t="shared" si="61"/>
        <v>0</v>
      </c>
      <c r="N444" s="47">
        <f t="shared" si="62"/>
        <v>0</v>
      </c>
      <c r="R444" s="47">
        <f t="shared" si="63"/>
        <v>0</v>
      </c>
      <c r="V444" s="47">
        <f t="shared" si="64"/>
        <v>0</v>
      </c>
      <c r="W444"/>
      <c r="X444"/>
      <c r="Y444" s="7"/>
      <c r="Z444"/>
      <c r="AA444"/>
    </row>
    <row r="445" spans="1:27" hidden="1" x14ac:dyDescent="0.2">
      <c r="A445" s="6" t="s">
        <v>1842</v>
      </c>
      <c r="B445" s="2">
        <f t="shared" si="59"/>
        <v>0</v>
      </c>
      <c r="C445" s="2">
        <f t="shared" si="60"/>
        <v>11</v>
      </c>
      <c r="L445" s="47">
        <f t="shared" si="61"/>
        <v>0</v>
      </c>
      <c r="N445" s="47">
        <f t="shared" si="62"/>
        <v>0</v>
      </c>
      <c r="R445" s="47">
        <f t="shared" si="63"/>
        <v>0</v>
      </c>
      <c r="V445" s="47">
        <f t="shared" si="64"/>
        <v>0</v>
      </c>
      <c r="W445"/>
      <c r="X445"/>
      <c r="Y445" s="7"/>
      <c r="Z445"/>
      <c r="AA445"/>
    </row>
    <row r="446" spans="1:27" hidden="1" x14ac:dyDescent="0.2">
      <c r="A446" s="6" t="s">
        <v>1843</v>
      </c>
      <c r="B446" s="2">
        <f t="shared" si="59"/>
        <v>0</v>
      </c>
      <c r="C446" s="2">
        <f t="shared" si="60"/>
        <v>11</v>
      </c>
      <c r="L446" s="47">
        <f t="shared" si="61"/>
        <v>0</v>
      </c>
      <c r="N446" s="47">
        <f t="shared" si="62"/>
        <v>0</v>
      </c>
      <c r="R446" s="47">
        <f t="shared" si="63"/>
        <v>0</v>
      </c>
      <c r="V446" s="47">
        <f t="shared" si="64"/>
        <v>0</v>
      </c>
      <c r="W446"/>
      <c r="X446"/>
      <c r="Y446" s="7"/>
      <c r="Z446"/>
      <c r="AA446"/>
    </row>
    <row r="447" spans="1:27" hidden="1" x14ac:dyDescent="0.2">
      <c r="A447" s="6" t="s">
        <v>1844</v>
      </c>
      <c r="B447" s="2">
        <f t="shared" si="59"/>
        <v>0</v>
      </c>
      <c r="C447" s="2">
        <f t="shared" si="60"/>
        <v>11</v>
      </c>
      <c r="L447" s="47">
        <f t="shared" si="61"/>
        <v>0</v>
      </c>
      <c r="N447" s="47">
        <f t="shared" si="62"/>
        <v>0</v>
      </c>
      <c r="R447" s="47">
        <f t="shared" si="63"/>
        <v>0</v>
      </c>
      <c r="V447" s="47">
        <f t="shared" si="64"/>
        <v>0</v>
      </c>
      <c r="W447"/>
      <c r="X447"/>
      <c r="Y447" s="7"/>
      <c r="Z447"/>
      <c r="AA447"/>
    </row>
    <row r="448" spans="1:27" hidden="1" x14ac:dyDescent="0.2">
      <c r="A448" s="6" t="s">
        <v>1845</v>
      </c>
      <c r="B448" s="2">
        <f t="shared" si="59"/>
        <v>0</v>
      </c>
      <c r="C448" s="2">
        <f t="shared" si="60"/>
        <v>11</v>
      </c>
      <c r="L448" s="47">
        <f t="shared" si="61"/>
        <v>0</v>
      </c>
      <c r="N448" s="47">
        <f t="shared" si="62"/>
        <v>0</v>
      </c>
      <c r="R448" s="47">
        <f t="shared" si="63"/>
        <v>0</v>
      </c>
      <c r="V448" s="47">
        <f t="shared" si="64"/>
        <v>0</v>
      </c>
      <c r="W448"/>
      <c r="X448"/>
      <c r="Y448" s="7"/>
      <c r="Z448"/>
      <c r="AA448"/>
    </row>
    <row r="449" spans="1:27" hidden="1" x14ac:dyDescent="0.2">
      <c r="A449" s="6" t="s">
        <v>1846</v>
      </c>
      <c r="B449" s="2">
        <f t="shared" si="59"/>
        <v>0</v>
      </c>
      <c r="C449" s="2">
        <f t="shared" si="60"/>
        <v>11</v>
      </c>
      <c r="L449" s="47">
        <f t="shared" si="61"/>
        <v>0</v>
      </c>
      <c r="N449" s="47">
        <f t="shared" si="62"/>
        <v>0</v>
      </c>
      <c r="R449" s="47">
        <f t="shared" si="63"/>
        <v>0</v>
      </c>
      <c r="V449" s="47">
        <f t="shared" si="64"/>
        <v>0</v>
      </c>
      <c r="W449"/>
      <c r="X449"/>
      <c r="Y449" s="7"/>
      <c r="Z449"/>
      <c r="AA449"/>
    </row>
    <row r="450" spans="1:27" hidden="1" x14ac:dyDescent="0.2">
      <c r="A450" s="6" t="s">
        <v>1847</v>
      </c>
      <c r="B450" s="2">
        <f t="shared" si="59"/>
        <v>0</v>
      </c>
      <c r="C450" s="2">
        <f t="shared" si="60"/>
        <v>11</v>
      </c>
      <c r="L450" s="47">
        <f t="shared" si="61"/>
        <v>0</v>
      </c>
      <c r="N450" s="47">
        <f t="shared" si="62"/>
        <v>0</v>
      </c>
      <c r="R450" s="47">
        <f t="shared" si="63"/>
        <v>0</v>
      </c>
      <c r="V450" s="47">
        <f t="shared" si="64"/>
        <v>0</v>
      </c>
      <c r="W450"/>
      <c r="X450"/>
      <c r="Y450" s="7"/>
      <c r="Z450"/>
      <c r="AA450"/>
    </row>
    <row r="451" spans="1:27" hidden="1" x14ac:dyDescent="0.2">
      <c r="A451" s="6" t="s">
        <v>1848</v>
      </c>
      <c r="B451" s="2">
        <f t="shared" si="59"/>
        <v>0</v>
      </c>
      <c r="C451" s="2">
        <f t="shared" si="60"/>
        <v>11</v>
      </c>
      <c r="L451" s="47">
        <f t="shared" si="61"/>
        <v>0</v>
      </c>
      <c r="N451" s="47">
        <f t="shared" si="62"/>
        <v>0</v>
      </c>
      <c r="R451" s="47">
        <f t="shared" si="63"/>
        <v>0</v>
      </c>
      <c r="V451" s="47">
        <f t="shared" si="64"/>
        <v>0</v>
      </c>
      <c r="W451"/>
      <c r="X451"/>
      <c r="Y451" s="7"/>
      <c r="Z451"/>
      <c r="AA451"/>
    </row>
    <row r="452" spans="1:27" hidden="1" x14ac:dyDescent="0.2">
      <c r="A452" s="6" t="s">
        <v>1849</v>
      </c>
      <c r="B452" s="2">
        <f t="shared" si="59"/>
        <v>0</v>
      </c>
      <c r="C452" s="2">
        <f t="shared" si="60"/>
        <v>11</v>
      </c>
      <c r="L452" s="47">
        <f t="shared" si="61"/>
        <v>0</v>
      </c>
      <c r="N452" s="47">
        <f t="shared" si="62"/>
        <v>0</v>
      </c>
      <c r="R452" s="47">
        <f t="shared" si="63"/>
        <v>0</v>
      </c>
      <c r="V452" s="47">
        <f t="shared" si="64"/>
        <v>0</v>
      </c>
      <c r="W452"/>
      <c r="X452"/>
      <c r="Y452" s="7"/>
      <c r="Z452"/>
      <c r="AA452"/>
    </row>
    <row r="453" spans="1:27" hidden="1" x14ac:dyDescent="0.2">
      <c r="A453" s="6" t="s">
        <v>1850</v>
      </c>
      <c r="B453" s="2">
        <f t="shared" si="59"/>
        <v>0</v>
      </c>
      <c r="C453" s="2">
        <f t="shared" si="60"/>
        <v>11</v>
      </c>
      <c r="L453" s="47">
        <f t="shared" si="61"/>
        <v>0</v>
      </c>
      <c r="N453" s="47">
        <f t="shared" si="62"/>
        <v>0</v>
      </c>
      <c r="R453" s="47">
        <f t="shared" si="63"/>
        <v>0</v>
      </c>
      <c r="V453" s="47">
        <f t="shared" si="64"/>
        <v>0</v>
      </c>
      <c r="W453"/>
      <c r="X453"/>
      <c r="Y453" s="7"/>
      <c r="Z453"/>
      <c r="AA453"/>
    </row>
    <row r="454" spans="1:27" hidden="1" x14ac:dyDescent="0.2">
      <c r="A454" s="6" t="s">
        <v>1851</v>
      </c>
      <c r="B454" s="2">
        <f t="shared" si="59"/>
        <v>0</v>
      </c>
      <c r="C454" s="2">
        <f t="shared" si="60"/>
        <v>11</v>
      </c>
      <c r="L454" s="47">
        <f t="shared" si="61"/>
        <v>0</v>
      </c>
      <c r="N454" s="47">
        <f t="shared" si="62"/>
        <v>0</v>
      </c>
      <c r="R454" s="47">
        <f t="shared" si="63"/>
        <v>0</v>
      </c>
      <c r="V454" s="47">
        <f t="shared" si="64"/>
        <v>0</v>
      </c>
      <c r="W454"/>
      <c r="X454"/>
      <c r="Y454" s="7"/>
      <c r="Z454"/>
      <c r="AA454"/>
    </row>
    <row r="455" spans="1:27" hidden="1" x14ac:dyDescent="0.2">
      <c r="A455" s="6" t="s">
        <v>1852</v>
      </c>
      <c r="B455" s="2">
        <f t="shared" si="59"/>
        <v>0</v>
      </c>
      <c r="C455" s="2">
        <f t="shared" si="60"/>
        <v>11</v>
      </c>
      <c r="L455" s="47">
        <f t="shared" si="61"/>
        <v>0</v>
      </c>
      <c r="N455" s="47">
        <f t="shared" si="62"/>
        <v>0</v>
      </c>
      <c r="R455" s="47">
        <f t="shared" si="63"/>
        <v>0</v>
      </c>
      <c r="V455" s="47">
        <f t="shared" si="64"/>
        <v>0</v>
      </c>
      <c r="W455"/>
      <c r="X455"/>
      <c r="Y455" s="7"/>
      <c r="Z455"/>
      <c r="AA455"/>
    </row>
    <row r="456" spans="1:27" hidden="1" x14ac:dyDescent="0.2">
      <c r="A456" s="6" t="s">
        <v>1853</v>
      </c>
      <c r="B456" s="2">
        <f t="shared" si="59"/>
        <v>0</v>
      </c>
      <c r="C456" s="2">
        <f t="shared" si="60"/>
        <v>11</v>
      </c>
      <c r="L456" s="47">
        <f t="shared" si="61"/>
        <v>0</v>
      </c>
      <c r="N456" s="47">
        <f t="shared" si="62"/>
        <v>0</v>
      </c>
      <c r="R456" s="47">
        <f t="shared" si="63"/>
        <v>0</v>
      </c>
      <c r="V456" s="47">
        <f t="shared" si="64"/>
        <v>0</v>
      </c>
      <c r="W456"/>
      <c r="X456"/>
      <c r="Y456" s="7"/>
      <c r="Z456"/>
      <c r="AA456"/>
    </row>
    <row r="457" spans="1:27" hidden="1" x14ac:dyDescent="0.2">
      <c r="A457" s="6" t="s">
        <v>1854</v>
      </c>
      <c r="B457" s="2">
        <f t="shared" si="59"/>
        <v>0</v>
      </c>
      <c r="C457" s="2">
        <f t="shared" si="60"/>
        <v>11</v>
      </c>
      <c r="L457" s="47">
        <f t="shared" si="61"/>
        <v>0</v>
      </c>
      <c r="N457" s="47">
        <f t="shared" si="62"/>
        <v>0</v>
      </c>
      <c r="R457" s="47">
        <f t="shared" si="63"/>
        <v>0</v>
      </c>
      <c r="V457" s="47">
        <f t="shared" si="64"/>
        <v>0</v>
      </c>
      <c r="W457"/>
      <c r="X457"/>
      <c r="Y457" s="7"/>
      <c r="Z457"/>
      <c r="AA457"/>
    </row>
    <row r="458" spans="1:27" hidden="1" x14ac:dyDescent="0.2">
      <c r="A458" s="6" t="s">
        <v>1855</v>
      </c>
      <c r="B458" s="2">
        <f t="shared" si="59"/>
        <v>0</v>
      </c>
      <c r="C458" s="2">
        <f t="shared" si="60"/>
        <v>11</v>
      </c>
      <c r="L458" s="47">
        <f t="shared" si="61"/>
        <v>0</v>
      </c>
      <c r="N458" s="47">
        <f t="shared" si="62"/>
        <v>0</v>
      </c>
      <c r="R458" s="47">
        <f t="shared" si="63"/>
        <v>0</v>
      </c>
      <c r="V458" s="47">
        <f t="shared" si="64"/>
        <v>0</v>
      </c>
      <c r="W458"/>
      <c r="X458"/>
      <c r="Y458" s="7"/>
      <c r="Z458"/>
      <c r="AA458"/>
    </row>
    <row r="459" spans="1:27" hidden="1" x14ac:dyDescent="0.2">
      <c r="A459" s="6" t="s">
        <v>1856</v>
      </c>
      <c r="B459" s="2">
        <f t="shared" si="59"/>
        <v>0</v>
      </c>
      <c r="C459" s="2">
        <f t="shared" si="60"/>
        <v>11</v>
      </c>
      <c r="L459" s="47">
        <f t="shared" si="61"/>
        <v>0</v>
      </c>
      <c r="N459" s="47">
        <f t="shared" si="62"/>
        <v>0</v>
      </c>
      <c r="R459" s="47">
        <f t="shared" si="63"/>
        <v>0</v>
      </c>
      <c r="V459" s="47">
        <f t="shared" si="64"/>
        <v>0</v>
      </c>
      <c r="W459"/>
      <c r="X459"/>
      <c r="Y459" s="7"/>
      <c r="Z459"/>
      <c r="AA459"/>
    </row>
    <row r="460" spans="1:27" hidden="1" x14ac:dyDescent="0.2">
      <c r="A460" s="6" t="s">
        <v>1857</v>
      </c>
      <c r="B460" s="2">
        <f t="shared" si="59"/>
        <v>0</v>
      </c>
      <c r="C460" s="2">
        <f t="shared" si="60"/>
        <v>11</v>
      </c>
      <c r="L460" s="47">
        <f t="shared" si="61"/>
        <v>0</v>
      </c>
      <c r="N460" s="47">
        <f t="shared" si="62"/>
        <v>0</v>
      </c>
      <c r="R460" s="47">
        <f t="shared" si="63"/>
        <v>0</v>
      </c>
      <c r="V460" s="47">
        <f t="shared" si="64"/>
        <v>0</v>
      </c>
      <c r="W460"/>
      <c r="X460"/>
      <c r="Y460" s="7"/>
      <c r="Z460"/>
      <c r="AA460"/>
    </row>
    <row r="461" spans="1:27" hidden="1" x14ac:dyDescent="0.2">
      <c r="A461" s="6" t="s">
        <v>1858</v>
      </c>
      <c r="B461" s="2">
        <f t="shared" si="59"/>
        <v>0</v>
      </c>
      <c r="C461" s="2">
        <f t="shared" si="60"/>
        <v>11</v>
      </c>
      <c r="L461" s="47">
        <f t="shared" si="61"/>
        <v>0</v>
      </c>
      <c r="N461" s="47">
        <f t="shared" si="62"/>
        <v>0</v>
      </c>
      <c r="R461" s="47">
        <f t="shared" si="63"/>
        <v>0</v>
      </c>
      <c r="V461" s="47">
        <f t="shared" si="64"/>
        <v>0</v>
      </c>
      <c r="W461"/>
      <c r="X461"/>
      <c r="Y461" s="7"/>
      <c r="Z461"/>
      <c r="AA461"/>
    </row>
    <row r="462" spans="1:27" hidden="1" x14ac:dyDescent="0.2">
      <c r="A462" s="6" t="s">
        <v>1859</v>
      </c>
      <c r="B462" s="2">
        <f t="shared" si="59"/>
        <v>0</v>
      </c>
      <c r="C462" s="2">
        <f t="shared" si="60"/>
        <v>11</v>
      </c>
      <c r="L462" s="47">
        <f t="shared" si="61"/>
        <v>0</v>
      </c>
      <c r="N462" s="47">
        <f t="shared" si="62"/>
        <v>0</v>
      </c>
      <c r="R462" s="47">
        <f t="shared" si="63"/>
        <v>0</v>
      </c>
      <c r="V462" s="47">
        <f t="shared" si="64"/>
        <v>0</v>
      </c>
      <c r="W462"/>
      <c r="X462"/>
      <c r="Y462" s="7"/>
      <c r="Z462"/>
      <c r="AA462"/>
    </row>
    <row r="463" spans="1:27" hidden="1" x14ac:dyDescent="0.2">
      <c r="A463" s="6" t="s">
        <v>1860</v>
      </c>
      <c r="B463" s="2">
        <f t="shared" si="59"/>
        <v>0</v>
      </c>
      <c r="C463" s="2">
        <f t="shared" si="60"/>
        <v>11</v>
      </c>
      <c r="L463" s="47">
        <f t="shared" si="61"/>
        <v>0</v>
      </c>
      <c r="N463" s="47">
        <f t="shared" si="62"/>
        <v>0</v>
      </c>
      <c r="R463" s="47">
        <f t="shared" si="63"/>
        <v>0</v>
      </c>
      <c r="V463" s="47">
        <f t="shared" si="64"/>
        <v>0</v>
      </c>
      <c r="W463"/>
      <c r="X463"/>
      <c r="Y463" s="7"/>
      <c r="Z463"/>
      <c r="AA463"/>
    </row>
    <row r="464" spans="1:27" hidden="1" x14ac:dyDescent="0.2">
      <c r="A464" s="6" t="s">
        <v>1861</v>
      </c>
      <c r="B464" s="2">
        <f t="shared" si="59"/>
        <v>0</v>
      </c>
      <c r="C464" s="2">
        <f t="shared" si="60"/>
        <v>11</v>
      </c>
      <c r="L464" s="47">
        <f t="shared" si="61"/>
        <v>0</v>
      </c>
      <c r="N464" s="47">
        <f t="shared" si="62"/>
        <v>0</v>
      </c>
      <c r="R464" s="47">
        <f t="shared" si="63"/>
        <v>0</v>
      </c>
      <c r="V464" s="47">
        <f t="shared" si="64"/>
        <v>0</v>
      </c>
      <c r="W464"/>
      <c r="X464"/>
      <c r="Y464" s="7"/>
      <c r="Z464"/>
      <c r="AA464"/>
    </row>
    <row r="465" spans="1:27" hidden="1" x14ac:dyDescent="0.2">
      <c r="A465" s="6" t="s">
        <v>1862</v>
      </c>
      <c r="B465" s="2">
        <f t="shared" si="59"/>
        <v>0</v>
      </c>
      <c r="C465" s="2">
        <f t="shared" si="60"/>
        <v>11</v>
      </c>
      <c r="L465" s="47">
        <f t="shared" si="61"/>
        <v>0</v>
      </c>
      <c r="N465" s="47">
        <f t="shared" si="62"/>
        <v>0</v>
      </c>
      <c r="R465" s="47">
        <f t="shared" si="63"/>
        <v>0</v>
      </c>
      <c r="V465" s="47">
        <f t="shared" si="64"/>
        <v>0</v>
      </c>
      <c r="W465"/>
      <c r="X465"/>
      <c r="Y465" s="7"/>
      <c r="Z465"/>
      <c r="AA465"/>
    </row>
    <row r="466" spans="1:27" hidden="1" x14ac:dyDescent="0.2">
      <c r="A466" s="6" t="s">
        <v>1863</v>
      </c>
      <c r="B466" s="2">
        <f t="shared" si="59"/>
        <v>0</v>
      </c>
      <c r="C466" s="2">
        <f t="shared" si="60"/>
        <v>11</v>
      </c>
      <c r="L466" s="47">
        <f t="shared" si="61"/>
        <v>0</v>
      </c>
      <c r="N466" s="47">
        <f t="shared" si="62"/>
        <v>0</v>
      </c>
      <c r="R466" s="47">
        <f t="shared" si="63"/>
        <v>0</v>
      </c>
      <c r="V466" s="47">
        <f t="shared" si="64"/>
        <v>0</v>
      </c>
      <c r="W466"/>
      <c r="X466"/>
      <c r="Y466" s="7"/>
      <c r="Z466"/>
      <c r="AA466"/>
    </row>
    <row r="467" spans="1:27" hidden="1" x14ac:dyDescent="0.2">
      <c r="A467" s="6" t="s">
        <v>1864</v>
      </c>
      <c r="B467" s="2">
        <f t="shared" si="59"/>
        <v>0</v>
      </c>
      <c r="C467" s="2">
        <f t="shared" si="60"/>
        <v>11</v>
      </c>
      <c r="L467" s="47">
        <f t="shared" si="61"/>
        <v>0</v>
      </c>
      <c r="N467" s="47">
        <f t="shared" si="62"/>
        <v>0</v>
      </c>
      <c r="R467" s="47">
        <f t="shared" si="63"/>
        <v>0</v>
      </c>
      <c r="V467" s="47">
        <f t="shared" si="64"/>
        <v>0</v>
      </c>
      <c r="W467"/>
      <c r="X467"/>
      <c r="Y467" s="7"/>
      <c r="Z467"/>
      <c r="AA467"/>
    </row>
    <row r="468" spans="1:27" hidden="1" x14ac:dyDescent="0.2">
      <c r="A468" s="6" t="s">
        <v>1865</v>
      </c>
      <c r="B468" s="2">
        <f t="shared" si="59"/>
        <v>0</v>
      </c>
      <c r="C468" s="2">
        <f t="shared" si="60"/>
        <v>11</v>
      </c>
      <c r="L468" s="47">
        <f t="shared" si="61"/>
        <v>0</v>
      </c>
      <c r="N468" s="47">
        <f t="shared" si="62"/>
        <v>0</v>
      </c>
      <c r="R468" s="47">
        <f t="shared" si="63"/>
        <v>0</v>
      </c>
      <c r="V468" s="47">
        <f t="shared" si="64"/>
        <v>0</v>
      </c>
      <c r="W468"/>
      <c r="X468"/>
      <c r="Y468" s="7"/>
      <c r="Z468"/>
      <c r="AA468"/>
    </row>
    <row r="469" spans="1:27" hidden="1" x14ac:dyDescent="0.2">
      <c r="A469" s="6" t="s">
        <v>1866</v>
      </c>
      <c r="B469" s="2">
        <f t="shared" si="59"/>
        <v>0</v>
      </c>
      <c r="C469" s="2">
        <f t="shared" si="60"/>
        <v>11</v>
      </c>
      <c r="L469" s="47">
        <f t="shared" si="61"/>
        <v>0</v>
      </c>
      <c r="N469" s="47">
        <f t="shared" si="62"/>
        <v>0</v>
      </c>
      <c r="R469" s="47">
        <f t="shared" si="63"/>
        <v>0</v>
      </c>
      <c r="V469" s="47">
        <f t="shared" si="64"/>
        <v>0</v>
      </c>
      <c r="W469"/>
      <c r="X469"/>
      <c r="Y469" s="7"/>
      <c r="Z469"/>
      <c r="AA469"/>
    </row>
    <row r="470" spans="1:27" hidden="1" x14ac:dyDescent="0.2">
      <c r="A470" s="6" t="s">
        <v>1867</v>
      </c>
      <c r="B470" s="2">
        <f t="shared" si="59"/>
        <v>0</v>
      </c>
      <c r="C470" s="2">
        <f t="shared" si="60"/>
        <v>11</v>
      </c>
      <c r="L470" s="47">
        <f t="shared" si="61"/>
        <v>0</v>
      </c>
      <c r="N470" s="47">
        <f t="shared" si="62"/>
        <v>0</v>
      </c>
      <c r="R470" s="47">
        <f t="shared" si="63"/>
        <v>0</v>
      </c>
      <c r="V470" s="47">
        <f t="shared" si="64"/>
        <v>0</v>
      </c>
      <c r="W470"/>
      <c r="X470"/>
      <c r="Y470" s="7"/>
      <c r="Z470"/>
      <c r="AA470"/>
    </row>
    <row r="471" spans="1:27" hidden="1" x14ac:dyDescent="0.2">
      <c r="A471" s="6" t="s">
        <v>1868</v>
      </c>
      <c r="B471" s="2">
        <f t="shared" si="59"/>
        <v>0</v>
      </c>
      <c r="C471" s="2">
        <f t="shared" si="60"/>
        <v>11</v>
      </c>
      <c r="L471" s="47">
        <f t="shared" si="61"/>
        <v>0</v>
      </c>
      <c r="N471" s="47">
        <f t="shared" si="62"/>
        <v>0</v>
      </c>
      <c r="R471" s="47">
        <f t="shared" si="63"/>
        <v>0</v>
      </c>
      <c r="V471" s="47">
        <f t="shared" si="64"/>
        <v>0</v>
      </c>
      <c r="W471"/>
      <c r="X471"/>
      <c r="Y471" s="7"/>
      <c r="Z471"/>
      <c r="AA471"/>
    </row>
    <row r="472" spans="1:27" hidden="1" x14ac:dyDescent="0.2">
      <c r="A472" s="6" t="s">
        <v>1869</v>
      </c>
      <c r="B472" s="2">
        <f t="shared" si="59"/>
        <v>0</v>
      </c>
      <c r="C472" s="2">
        <f t="shared" si="60"/>
        <v>11</v>
      </c>
      <c r="L472" s="47">
        <f t="shared" si="61"/>
        <v>0</v>
      </c>
      <c r="N472" s="47">
        <f t="shared" si="62"/>
        <v>0</v>
      </c>
      <c r="R472" s="47">
        <f t="shared" si="63"/>
        <v>0</v>
      </c>
      <c r="V472" s="47">
        <f t="shared" si="64"/>
        <v>0</v>
      </c>
      <c r="W472"/>
      <c r="X472"/>
      <c r="Y472" s="7"/>
      <c r="Z472"/>
      <c r="AA472"/>
    </row>
    <row r="473" spans="1:27" hidden="1" x14ac:dyDescent="0.2">
      <c r="A473" s="6" t="s">
        <v>1870</v>
      </c>
      <c r="B473" s="2">
        <f t="shared" si="59"/>
        <v>0</v>
      </c>
      <c r="C473" s="2">
        <f t="shared" si="60"/>
        <v>11</v>
      </c>
      <c r="L473" s="47">
        <f t="shared" si="61"/>
        <v>0</v>
      </c>
      <c r="N473" s="47">
        <f t="shared" si="62"/>
        <v>0</v>
      </c>
      <c r="R473" s="47">
        <f t="shared" si="63"/>
        <v>0</v>
      </c>
      <c r="V473" s="47">
        <f t="shared" si="64"/>
        <v>0</v>
      </c>
      <c r="W473"/>
      <c r="X473"/>
      <c r="Y473" s="7"/>
      <c r="Z473"/>
      <c r="AA473"/>
    </row>
    <row r="474" spans="1:27" hidden="1" x14ac:dyDescent="0.2">
      <c r="A474" s="6" t="s">
        <v>1871</v>
      </c>
      <c r="B474" s="2">
        <f t="shared" si="59"/>
        <v>0</v>
      </c>
      <c r="C474" s="2">
        <f t="shared" si="60"/>
        <v>11</v>
      </c>
      <c r="L474" s="47">
        <f t="shared" si="61"/>
        <v>0</v>
      </c>
      <c r="N474" s="47">
        <f t="shared" si="62"/>
        <v>0</v>
      </c>
      <c r="R474" s="47">
        <f t="shared" si="63"/>
        <v>0</v>
      </c>
      <c r="V474" s="47">
        <f t="shared" si="64"/>
        <v>0</v>
      </c>
      <c r="W474"/>
      <c r="X474"/>
      <c r="Y474" s="7"/>
      <c r="Z474"/>
      <c r="AA474"/>
    </row>
    <row r="475" spans="1:27" hidden="1" x14ac:dyDescent="0.2">
      <c r="A475" s="6" t="s">
        <v>1872</v>
      </c>
      <c r="B475" s="2">
        <f t="shared" si="59"/>
        <v>0</v>
      </c>
      <c r="C475" s="2">
        <f t="shared" si="60"/>
        <v>11</v>
      </c>
      <c r="L475" s="47">
        <f t="shared" si="61"/>
        <v>0</v>
      </c>
      <c r="N475" s="47">
        <f t="shared" si="62"/>
        <v>0</v>
      </c>
      <c r="R475" s="47">
        <f t="shared" si="63"/>
        <v>0</v>
      </c>
      <c r="V475" s="47">
        <f t="shared" si="64"/>
        <v>0</v>
      </c>
      <c r="W475"/>
      <c r="X475"/>
      <c r="Y475" s="7"/>
      <c r="Z475"/>
      <c r="AA475"/>
    </row>
    <row r="476" spans="1:27" hidden="1" x14ac:dyDescent="0.2">
      <c r="A476" s="6" t="s">
        <v>1873</v>
      </c>
      <c r="B476" s="2">
        <f t="shared" si="59"/>
        <v>0</v>
      </c>
      <c r="C476" s="2">
        <f t="shared" si="60"/>
        <v>11</v>
      </c>
      <c r="L476" s="47">
        <f t="shared" si="61"/>
        <v>0</v>
      </c>
      <c r="N476" s="47">
        <f t="shared" si="62"/>
        <v>0</v>
      </c>
      <c r="R476" s="47">
        <f t="shared" si="63"/>
        <v>0</v>
      </c>
      <c r="V476" s="47">
        <f t="shared" si="64"/>
        <v>0</v>
      </c>
      <c r="W476"/>
      <c r="X476"/>
      <c r="Y476" s="7"/>
      <c r="Z476"/>
      <c r="AA476"/>
    </row>
    <row r="477" spans="1:27" hidden="1" x14ac:dyDescent="0.2">
      <c r="A477" s="6" t="s">
        <v>1874</v>
      </c>
      <c r="B477" s="2">
        <f t="shared" si="59"/>
        <v>0</v>
      </c>
      <c r="C477" s="2">
        <f t="shared" si="60"/>
        <v>11</v>
      </c>
      <c r="L477" s="47">
        <f t="shared" si="61"/>
        <v>0</v>
      </c>
      <c r="N477" s="47">
        <f t="shared" si="62"/>
        <v>0</v>
      </c>
      <c r="R477" s="47">
        <f t="shared" si="63"/>
        <v>0</v>
      </c>
      <c r="V477" s="47">
        <f t="shared" si="64"/>
        <v>0</v>
      </c>
      <c r="W477"/>
      <c r="X477"/>
      <c r="Y477" s="7"/>
      <c r="Z477"/>
      <c r="AA477"/>
    </row>
    <row r="478" spans="1:27" hidden="1" x14ac:dyDescent="0.2">
      <c r="A478" s="6" t="s">
        <v>1875</v>
      </c>
      <c r="B478" s="2">
        <f t="shared" si="59"/>
        <v>0</v>
      </c>
      <c r="C478" s="2">
        <f t="shared" si="60"/>
        <v>11</v>
      </c>
      <c r="L478" s="47">
        <f t="shared" si="61"/>
        <v>0</v>
      </c>
      <c r="N478" s="47">
        <f t="shared" si="62"/>
        <v>0</v>
      </c>
      <c r="R478" s="47">
        <f t="shared" si="63"/>
        <v>0</v>
      </c>
      <c r="V478" s="47">
        <f t="shared" si="64"/>
        <v>0</v>
      </c>
      <c r="W478"/>
      <c r="X478"/>
      <c r="Y478" s="7"/>
      <c r="Z478"/>
      <c r="AA478"/>
    </row>
    <row r="479" spans="1:27" hidden="1" x14ac:dyDescent="0.2">
      <c r="A479" s="6" t="s">
        <v>1876</v>
      </c>
      <c r="B479" s="2">
        <f t="shared" si="59"/>
        <v>0</v>
      </c>
      <c r="C479" s="2">
        <f t="shared" si="60"/>
        <v>11</v>
      </c>
      <c r="L479" s="47">
        <f t="shared" si="61"/>
        <v>0</v>
      </c>
      <c r="N479" s="47">
        <f t="shared" si="62"/>
        <v>0</v>
      </c>
      <c r="R479" s="47">
        <f t="shared" si="63"/>
        <v>0</v>
      </c>
      <c r="V479" s="47">
        <f t="shared" si="64"/>
        <v>0</v>
      </c>
      <c r="W479"/>
      <c r="X479"/>
      <c r="Y479" s="7"/>
      <c r="Z479"/>
      <c r="AA479"/>
    </row>
    <row r="480" spans="1:27" hidden="1" x14ac:dyDescent="0.2">
      <c r="A480" s="6" t="s">
        <v>1877</v>
      </c>
      <c r="B480" s="2">
        <f t="shared" si="59"/>
        <v>0</v>
      </c>
      <c r="C480" s="2">
        <f t="shared" si="60"/>
        <v>11</v>
      </c>
      <c r="L480" s="47">
        <f t="shared" si="61"/>
        <v>0</v>
      </c>
      <c r="N480" s="47">
        <f t="shared" si="62"/>
        <v>0</v>
      </c>
      <c r="R480" s="47">
        <f t="shared" si="63"/>
        <v>0</v>
      </c>
      <c r="V480" s="47">
        <f t="shared" si="64"/>
        <v>0</v>
      </c>
      <c r="W480"/>
      <c r="X480"/>
      <c r="Y480" s="7"/>
      <c r="Z480"/>
      <c r="AA480"/>
    </row>
    <row r="481" spans="1:27" hidden="1" x14ac:dyDescent="0.2">
      <c r="A481" s="6" t="s">
        <v>1878</v>
      </c>
      <c r="B481" s="2">
        <f t="shared" si="59"/>
        <v>0</v>
      </c>
      <c r="C481" s="2">
        <f t="shared" si="60"/>
        <v>11</v>
      </c>
      <c r="L481" s="47">
        <f t="shared" si="61"/>
        <v>0</v>
      </c>
      <c r="N481" s="47">
        <f t="shared" si="62"/>
        <v>0</v>
      </c>
      <c r="R481" s="47">
        <f t="shared" si="63"/>
        <v>0</v>
      </c>
      <c r="V481" s="47">
        <f t="shared" si="64"/>
        <v>0</v>
      </c>
      <c r="W481"/>
      <c r="X481"/>
      <c r="Y481" s="7"/>
      <c r="Z481"/>
      <c r="AA481"/>
    </row>
    <row r="482" spans="1:27" hidden="1" x14ac:dyDescent="0.2">
      <c r="A482" s="6" t="s">
        <v>1879</v>
      </c>
      <c r="B482" s="2">
        <f t="shared" si="59"/>
        <v>0</v>
      </c>
      <c r="C482" s="2">
        <f t="shared" si="60"/>
        <v>11</v>
      </c>
      <c r="L482" s="47">
        <f t="shared" si="61"/>
        <v>0</v>
      </c>
      <c r="N482" s="47">
        <f t="shared" si="62"/>
        <v>0</v>
      </c>
      <c r="R482" s="47">
        <f t="shared" si="63"/>
        <v>0</v>
      </c>
      <c r="V482" s="47">
        <f t="shared" si="64"/>
        <v>0</v>
      </c>
      <c r="W482"/>
      <c r="X482"/>
      <c r="Y482" s="7"/>
      <c r="Z482"/>
      <c r="AA482"/>
    </row>
    <row r="483" spans="1:27" hidden="1" x14ac:dyDescent="0.2">
      <c r="A483" s="6" t="s">
        <v>1880</v>
      </c>
      <c r="B483" s="2">
        <f t="shared" si="59"/>
        <v>0</v>
      </c>
      <c r="C483" s="2">
        <f t="shared" si="60"/>
        <v>11</v>
      </c>
      <c r="L483" s="47">
        <f t="shared" si="61"/>
        <v>0</v>
      </c>
      <c r="N483" s="47">
        <f t="shared" si="62"/>
        <v>0</v>
      </c>
      <c r="R483" s="47">
        <f t="shared" si="63"/>
        <v>0</v>
      </c>
      <c r="V483" s="47">
        <f t="shared" si="64"/>
        <v>0</v>
      </c>
      <c r="W483"/>
      <c r="X483"/>
      <c r="Y483" s="7"/>
      <c r="Z483"/>
      <c r="AA483"/>
    </row>
    <row r="484" spans="1:27" hidden="1" x14ac:dyDescent="0.2">
      <c r="A484" s="6" t="s">
        <v>1881</v>
      </c>
      <c r="B484" s="2">
        <f t="shared" si="59"/>
        <v>0</v>
      </c>
      <c r="C484" s="2">
        <f t="shared" si="60"/>
        <v>11</v>
      </c>
      <c r="L484" s="47">
        <f t="shared" si="61"/>
        <v>0</v>
      </c>
      <c r="N484" s="47">
        <f t="shared" si="62"/>
        <v>0</v>
      </c>
      <c r="R484" s="47">
        <f t="shared" si="63"/>
        <v>0</v>
      </c>
      <c r="V484" s="47">
        <f t="shared" si="64"/>
        <v>0</v>
      </c>
      <c r="W484"/>
      <c r="X484"/>
      <c r="Y484" s="7"/>
      <c r="Z484"/>
      <c r="AA484"/>
    </row>
    <row r="485" spans="1:27" hidden="1" x14ac:dyDescent="0.2">
      <c r="A485" s="6" t="s">
        <v>1882</v>
      </c>
      <c r="B485" s="2">
        <f t="shared" si="59"/>
        <v>0</v>
      </c>
      <c r="C485" s="2">
        <f t="shared" si="60"/>
        <v>11</v>
      </c>
      <c r="L485" s="47">
        <f t="shared" si="61"/>
        <v>0</v>
      </c>
      <c r="N485" s="47">
        <f t="shared" si="62"/>
        <v>0</v>
      </c>
      <c r="R485" s="47">
        <f t="shared" si="63"/>
        <v>0</v>
      </c>
      <c r="V485" s="47">
        <f t="shared" si="64"/>
        <v>0</v>
      </c>
      <c r="W485"/>
      <c r="X485"/>
      <c r="Y485" s="7"/>
      <c r="Z485"/>
      <c r="AA485"/>
    </row>
    <row r="486" spans="1:27" hidden="1" x14ac:dyDescent="0.2">
      <c r="A486" s="6" t="s">
        <v>1883</v>
      </c>
      <c r="B486" s="2">
        <f t="shared" si="59"/>
        <v>0</v>
      </c>
      <c r="C486" s="2">
        <f t="shared" si="60"/>
        <v>11</v>
      </c>
      <c r="L486" s="47">
        <f t="shared" si="61"/>
        <v>0</v>
      </c>
      <c r="N486" s="47">
        <f t="shared" si="62"/>
        <v>0</v>
      </c>
      <c r="R486" s="47">
        <f t="shared" si="63"/>
        <v>0</v>
      </c>
      <c r="V486" s="47">
        <f t="shared" si="64"/>
        <v>0</v>
      </c>
      <c r="W486"/>
      <c r="X486"/>
      <c r="Y486" s="7"/>
      <c r="Z486"/>
      <c r="AA486"/>
    </row>
    <row r="487" spans="1:27" hidden="1" x14ac:dyDescent="0.2">
      <c r="A487" s="6" t="s">
        <v>1884</v>
      </c>
      <c r="B487" s="2">
        <f t="shared" si="59"/>
        <v>0</v>
      </c>
      <c r="C487" s="2">
        <f t="shared" si="60"/>
        <v>11</v>
      </c>
      <c r="L487" s="47">
        <f t="shared" si="61"/>
        <v>0</v>
      </c>
      <c r="N487" s="47">
        <f t="shared" si="62"/>
        <v>0</v>
      </c>
      <c r="R487" s="47">
        <f t="shared" si="63"/>
        <v>0</v>
      </c>
      <c r="V487" s="47">
        <f t="shared" si="64"/>
        <v>0</v>
      </c>
      <c r="W487"/>
      <c r="X487"/>
      <c r="Y487" s="7"/>
      <c r="Z487"/>
      <c r="AA487"/>
    </row>
    <row r="488" spans="1:27" hidden="1" x14ac:dyDescent="0.2">
      <c r="A488" s="6" t="s">
        <v>1885</v>
      </c>
      <c r="B488" s="2">
        <f t="shared" si="59"/>
        <v>0</v>
      </c>
      <c r="C488" s="2">
        <f t="shared" si="60"/>
        <v>11</v>
      </c>
      <c r="L488" s="47">
        <f t="shared" si="61"/>
        <v>0</v>
      </c>
      <c r="N488" s="47">
        <f t="shared" si="62"/>
        <v>0</v>
      </c>
      <c r="R488" s="47">
        <f t="shared" si="63"/>
        <v>0</v>
      </c>
      <c r="V488" s="47">
        <f t="shared" si="64"/>
        <v>0</v>
      </c>
      <c r="W488"/>
      <c r="X488"/>
      <c r="Y488" s="7"/>
      <c r="Z488"/>
      <c r="AA488"/>
    </row>
    <row r="489" spans="1:27" hidden="1" x14ac:dyDescent="0.2">
      <c r="A489" s="6" t="s">
        <v>1886</v>
      </c>
      <c r="B489" s="2">
        <f t="shared" si="59"/>
        <v>0</v>
      </c>
      <c r="C489" s="2">
        <f t="shared" si="60"/>
        <v>11</v>
      </c>
      <c r="L489" s="47">
        <f t="shared" si="61"/>
        <v>0</v>
      </c>
      <c r="N489" s="47">
        <f t="shared" si="62"/>
        <v>0</v>
      </c>
      <c r="R489" s="47">
        <f t="shared" si="63"/>
        <v>0</v>
      </c>
      <c r="V489" s="47">
        <f t="shared" si="64"/>
        <v>0</v>
      </c>
      <c r="W489"/>
      <c r="X489"/>
      <c r="Y489" s="7"/>
      <c r="Z489"/>
      <c r="AA489"/>
    </row>
    <row r="490" spans="1:27" hidden="1" x14ac:dyDescent="0.2">
      <c r="A490" s="6" t="s">
        <v>1887</v>
      </c>
      <c r="B490" s="2">
        <f t="shared" ref="B490:B553" si="65">+L490+N490+R490+V490+X490</f>
        <v>0</v>
      </c>
      <c r="C490" s="2">
        <f t="shared" ref="C490:C553" si="66">RANK(B490,B$406:B$605,0)</f>
        <v>11</v>
      </c>
      <c r="L490" s="47">
        <f t="shared" ref="L490:L553" si="67">IF(AND(I490&lt;1,J490&lt;1,K490&lt;1),0,IF(250+((80-(I490*60+J490))*2)&lt;0,0,IF(K490&lt;50,250+((80-(I490*60+J490))*2),IF(K490&gt;49,250+((80-(I490*60+J490))*2)-1,250+((80-(I490*60+J490))*2)))))</f>
        <v>0</v>
      </c>
      <c r="N490" s="47">
        <f t="shared" ref="N490:N553" si="68">IF(M490&lt;89,0,250+((M490-172)*3))</f>
        <v>0</v>
      </c>
      <c r="R490" s="47">
        <f t="shared" ref="R490:R553" si="69">IF(AND(O490&lt;1,P490&lt;1,Q490&lt;1),0,IF(250+((220-(O490*60+P490))*1)&lt;0,0,250+((220-(O490*60+P490))*1)))</f>
        <v>0</v>
      </c>
      <c r="V490" s="47">
        <f t="shared" ref="V490:V553" si="70">IF(AND(S490&lt;1,T490&lt;1,U490&lt;1),0,IF(500+((320-(S490*60+T490))*1)&lt;0,0,500+((320-(S490*60+T490))*1)))</f>
        <v>0</v>
      </c>
      <c r="W490"/>
      <c r="X490"/>
      <c r="Y490" s="7"/>
      <c r="Z490"/>
      <c r="AA490"/>
    </row>
    <row r="491" spans="1:27" hidden="1" x14ac:dyDescent="0.2">
      <c r="A491" s="6" t="s">
        <v>1888</v>
      </c>
      <c r="B491" s="2">
        <f t="shared" si="65"/>
        <v>0</v>
      </c>
      <c r="C491" s="2">
        <f t="shared" si="66"/>
        <v>11</v>
      </c>
      <c r="L491" s="47">
        <f t="shared" si="67"/>
        <v>0</v>
      </c>
      <c r="N491" s="47">
        <f t="shared" si="68"/>
        <v>0</v>
      </c>
      <c r="R491" s="47">
        <f t="shared" si="69"/>
        <v>0</v>
      </c>
      <c r="V491" s="47">
        <f t="shared" si="70"/>
        <v>0</v>
      </c>
      <c r="W491"/>
      <c r="X491"/>
      <c r="Y491" s="7"/>
      <c r="Z491"/>
      <c r="AA491"/>
    </row>
    <row r="492" spans="1:27" hidden="1" x14ac:dyDescent="0.2">
      <c r="A492" s="6" t="s">
        <v>1889</v>
      </c>
      <c r="B492" s="2">
        <f t="shared" si="65"/>
        <v>0</v>
      </c>
      <c r="C492" s="2">
        <f t="shared" si="66"/>
        <v>11</v>
      </c>
      <c r="L492" s="47">
        <f t="shared" si="67"/>
        <v>0</v>
      </c>
      <c r="N492" s="47">
        <f t="shared" si="68"/>
        <v>0</v>
      </c>
      <c r="R492" s="47">
        <f t="shared" si="69"/>
        <v>0</v>
      </c>
      <c r="V492" s="47">
        <f t="shared" si="70"/>
        <v>0</v>
      </c>
      <c r="W492"/>
      <c r="X492"/>
      <c r="Y492" s="7"/>
      <c r="Z492"/>
      <c r="AA492"/>
    </row>
    <row r="493" spans="1:27" hidden="1" x14ac:dyDescent="0.2">
      <c r="A493" s="6" t="s">
        <v>1890</v>
      </c>
      <c r="B493" s="2">
        <f t="shared" si="65"/>
        <v>0</v>
      </c>
      <c r="C493" s="2">
        <f t="shared" si="66"/>
        <v>11</v>
      </c>
      <c r="L493" s="47">
        <f t="shared" si="67"/>
        <v>0</v>
      </c>
      <c r="N493" s="47">
        <f t="shared" si="68"/>
        <v>0</v>
      </c>
      <c r="R493" s="47">
        <f t="shared" si="69"/>
        <v>0</v>
      </c>
      <c r="V493" s="47">
        <f t="shared" si="70"/>
        <v>0</v>
      </c>
      <c r="W493"/>
      <c r="X493"/>
      <c r="Y493" s="7"/>
      <c r="Z493"/>
      <c r="AA493"/>
    </row>
    <row r="494" spans="1:27" hidden="1" x14ac:dyDescent="0.2">
      <c r="A494" s="6" t="s">
        <v>1891</v>
      </c>
      <c r="B494" s="2">
        <f t="shared" si="65"/>
        <v>0</v>
      </c>
      <c r="C494" s="2">
        <f t="shared" si="66"/>
        <v>11</v>
      </c>
      <c r="L494" s="47">
        <f t="shared" si="67"/>
        <v>0</v>
      </c>
      <c r="N494" s="47">
        <f t="shared" si="68"/>
        <v>0</v>
      </c>
      <c r="R494" s="47">
        <f t="shared" si="69"/>
        <v>0</v>
      </c>
      <c r="V494" s="47">
        <f t="shared" si="70"/>
        <v>0</v>
      </c>
      <c r="W494"/>
      <c r="X494"/>
      <c r="Y494" s="7"/>
      <c r="Z494"/>
      <c r="AA494"/>
    </row>
    <row r="495" spans="1:27" hidden="1" x14ac:dyDescent="0.2">
      <c r="A495" s="6" t="s">
        <v>1892</v>
      </c>
      <c r="B495" s="2">
        <f t="shared" si="65"/>
        <v>0</v>
      </c>
      <c r="C495" s="2">
        <f t="shared" si="66"/>
        <v>11</v>
      </c>
      <c r="L495" s="47">
        <f t="shared" si="67"/>
        <v>0</v>
      </c>
      <c r="N495" s="47">
        <f t="shared" si="68"/>
        <v>0</v>
      </c>
      <c r="R495" s="47">
        <f t="shared" si="69"/>
        <v>0</v>
      </c>
      <c r="V495" s="47">
        <f t="shared" si="70"/>
        <v>0</v>
      </c>
      <c r="W495"/>
      <c r="X495"/>
      <c r="Y495" s="7"/>
      <c r="Z495"/>
      <c r="AA495"/>
    </row>
    <row r="496" spans="1:27" hidden="1" x14ac:dyDescent="0.2">
      <c r="A496" s="6" t="s">
        <v>1893</v>
      </c>
      <c r="B496" s="2">
        <f t="shared" si="65"/>
        <v>0</v>
      </c>
      <c r="C496" s="2">
        <f t="shared" si="66"/>
        <v>11</v>
      </c>
      <c r="L496" s="47">
        <f t="shared" si="67"/>
        <v>0</v>
      </c>
      <c r="N496" s="47">
        <f t="shared" si="68"/>
        <v>0</v>
      </c>
      <c r="R496" s="47">
        <f t="shared" si="69"/>
        <v>0</v>
      </c>
      <c r="V496" s="47">
        <f t="shared" si="70"/>
        <v>0</v>
      </c>
      <c r="W496"/>
      <c r="X496"/>
      <c r="Y496" s="7"/>
      <c r="Z496"/>
      <c r="AA496"/>
    </row>
    <row r="497" spans="1:27" hidden="1" x14ac:dyDescent="0.2">
      <c r="A497" s="6" t="s">
        <v>1894</v>
      </c>
      <c r="B497" s="2">
        <f t="shared" si="65"/>
        <v>0</v>
      </c>
      <c r="C497" s="2">
        <f t="shared" si="66"/>
        <v>11</v>
      </c>
      <c r="L497" s="47">
        <f t="shared" si="67"/>
        <v>0</v>
      </c>
      <c r="N497" s="47">
        <f t="shared" si="68"/>
        <v>0</v>
      </c>
      <c r="R497" s="47">
        <f t="shared" si="69"/>
        <v>0</v>
      </c>
      <c r="V497" s="47">
        <f t="shared" si="70"/>
        <v>0</v>
      </c>
      <c r="W497"/>
      <c r="X497"/>
      <c r="Y497" s="7"/>
      <c r="Z497"/>
      <c r="AA497"/>
    </row>
    <row r="498" spans="1:27" hidden="1" x14ac:dyDescent="0.2">
      <c r="A498" s="6" t="s">
        <v>1895</v>
      </c>
      <c r="B498" s="2">
        <f t="shared" si="65"/>
        <v>0</v>
      </c>
      <c r="C498" s="2">
        <f t="shared" si="66"/>
        <v>11</v>
      </c>
      <c r="L498" s="47">
        <f t="shared" si="67"/>
        <v>0</v>
      </c>
      <c r="N498" s="47">
        <f t="shared" si="68"/>
        <v>0</v>
      </c>
      <c r="R498" s="47">
        <f t="shared" si="69"/>
        <v>0</v>
      </c>
      <c r="V498" s="47">
        <f t="shared" si="70"/>
        <v>0</v>
      </c>
      <c r="W498"/>
      <c r="X498"/>
      <c r="Y498" s="7"/>
      <c r="Z498"/>
      <c r="AA498"/>
    </row>
    <row r="499" spans="1:27" hidden="1" x14ac:dyDescent="0.2">
      <c r="A499" s="6" t="s">
        <v>1896</v>
      </c>
      <c r="B499" s="2">
        <f t="shared" si="65"/>
        <v>0</v>
      </c>
      <c r="C499" s="2">
        <f t="shared" si="66"/>
        <v>11</v>
      </c>
      <c r="L499" s="47">
        <f t="shared" si="67"/>
        <v>0</v>
      </c>
      <c r="N499" s="47">
        <f t="shared" si="68"/>
        <v>0</v>
      </c>
      <c r="R499" s="47">
        <f t="shared" si="69"/>
        <v>0</v>
      </c>
      <c r="V499" s="47">
        <f t="shared" si="70"/>
        <v>0</v>
      </c>
      <c r="W499"/>
      <c r="X499"/>
      <c r="Y499" s="7"/>
      <c r="Z499"/>
      <c r="AA499"/>
    </row>
    <row r="500" spans="1:27" hidden="1" x14ac:dyDescent="0.2">
      <c r="A500" s="6" t="s">
        <v>1897</v>
      </c>
      <c r="B500" s="2">
        <f t="shared" si="65"/>
        <v>0</v>
      </c>
      <c r="C500" s="2">
        <f t="shared" si="66"/>
        <v>11</v>
      </c>
      <c r="L500" s="47">
        <f t="shared" si="67"/>
        <v>0</v>
      </c>
      <c r="N500" s="47">
        <f t="shared" si="68"/>
        <v>0</v>
      </c>
      <c r="R500" s="47">
        <f t="shared" si="69"/>
        <v>0</v>
      </c>
      <c r="V500" s="47">
        <f t="shared" si="70"/>
        <v>0</v>
      </c>
      <c r="W500"/>
      <c r="X500"/>
      <c r="Y500" s="7"/>
      <c r="Z500"/>
      <c r="AA500"/>
    </row>
    <row r="501" spans="1:27" hidden="1" x14ac:dyDescent="0.2">
      <c r="A501" s="6" t="s">
        <v>1898</v>
      </c>
      <c r="B501" s="2">
        <f t="shared" si="65"/>
        <v>0</v>
      </c>
      <c r="C501" s="2">
        <f t="shared" si="66"/>
        <v>11</v>
      </c>
      <c r="L501" s="47">
        <f t="shared" si="67"/>
        <v>0</v>
      </c>
      <c r="N501" s="47">
        <f t="shared" si="68"/>
        <v>0</v>
      </c>
      <c r="R501" s="47">
        <f t="shared" si="69"/>
        <v>0</v>
      </c>
      <c r="V501" s="47">
        <f t="shared" si="70"/>
        <v>0</v>
      </c>
      <c r="W501"/>
      <c r="X501"/>
      <c r="Y501" s="7"/>
      <c r="Z501"/>
      <c r="AA501"/>
    </row>
    <row r="502" spans="1:27" hidden="1" x14ac:dyDescent="0.2">
      <c r="A502" s="6" t="s">
        <v>1899</v>
      </c>
      <c r="B502" s="2">
        <f t="shared" si="65"/>
        <v>0</v>
      </c>
      <c r="C502" s="2">
        <f t="shared" si="66"/>
        <v>11</v>
      </c>
      <c r="L502" s="47">
        <f t="shared" si="67"/>
        <v>0</v>
      </c>
      <c r="N502" s="47">
        <f t="shared" si="68"/>
        <v>0</v>
      </c>
      <c r="R502" s="47">
        <f t="shared" si="69"/>
        <v>0</v>
      </c>
      <c r="V502" s="47">
        <f t="shared" si="70"/>
        <v>0</v>
      </c>
      <c r="W502"/>
      <c r="X502"/>
      <c r="Y502" s="7"/>
      <c r="Z502"/>
      <c r="AA502"/>
    </row>
    <row r="503" spans="1:27" hidden="1" x14ac:dyDescent="0.2">
      <c r="A503" s="6" t="s">
        <v>1900</v>
      </c>
      <c r="B503" s="2">
        <f t="shared" si="65"/>
        <v>0</v>
      </c>
      <c r="C503" s="2">
        <f t="shared" si="66"/>
        <v>11</v>
      </c>
      <c r="L503" s="47">
        <f t="shared" si="67"/>
        <v>0</v>
      </c>
      <c r="N503" s="47">
        <f t="shared" si="68"/>
        <v>0</v>
      </c>
      <c r="R503" s="47">
        <f t="shared" si="69"/>
        <v>0</v>
      </c>
      <c r="V503" s="47">
        <f t="shared" si="70"/>
        <v>0</v>
      </c>
      <c r="W503"/>
      <c r="X503"/>
      <c r="Y503" s="7"/>
      <c r="Z503"/>
      <c r="AA503"/>
    </row>
    <row r="504" spans="1:27" hidden="1" x14ac:dyDescent="0.2">
      <c r="A504" s="6" t="s">
        <v>1901</v>
      </c>
      <c r="B504" s="2">
        <f t="shared" si="65"/>
        <v>0</v>
      </c>
      <c r="C504" s="2">
        <f t="shared" si="66"/>
        <v>11</v>
      </c>
      <c r="L504" s="47">
        <f t="shared" si="67"/>
        <v>0</v>
      </c>
      <c r="N504" s="47">
        <f t="shared" si="68"/>
        <v>0</v>
      </c>
      <c r="R504" s="47">
        <f t="shared" si="69"/>
        <v>0</v>
      </c>
      <c r="V504" s="47">
        <f t="shared" si="70"/>
        <v>0</v>
      </c>
      <c r="W504"/>
      <c r="X504"/>
      <c r="Y504" s="7"/>
      <c r="Z504"/>
      <c r="AA504"/>
    </row>
    <row r="505" spans="1:27" hidden="1" x14ac:dyDescent="0.2">
      <c r="A505" s="6" t="s">
        <v>401</v>
      </c>
      <c r="B505" s="2">
        <f t="shared" si="65"/>
        <v>0</v>
      </c>
      <c r="C505" s="2">
        <f t="shared" si="66"/>
        <v>11</v>
      </c>
      <c r="L505" s="47">
        <f t="shared" si="67"/>
        <v>0</v>
      </c>
      <c r="N505" s="47">
        <f t="shared" si="68"/>
        <v>0</v>
      </c>
      <c r="R505" s="47">
        <f t="shared" si="69"/>
        <v>0</v>
      </c>
      <c r="V505" s="47">
        <f t="shared" si="70"/>
        <v>0</v>
      </c>
      <c r="W505"/>
      <c r="X505"/>
      <c r="Y505" s="7"/>
      <c r="Z505"/>
      <c r="AA505"/>
    </row>
    <row r="506" spans="1:27" hidden="1" x14ac:dyDescent="0.2">
      <c r="A506" s="6" t="s">
        <v>402</v>
      </c>
      <c r="B506" s="2">
        <f t="shared" si="65"/>
        <v>0</v>
      </c>
      <c r="C506" s="2">
        <f t="shared" si="66"/>
        <v>11</v>
      </c>
      <c r="L506" s="47">
        <f t="shared" si="67"/>
        <v>0</v>
      </c>
      <c r="N506" s="47">
        <f t="shared" si="68"/>
        <v>0</v>
      </c>
      <c r="R506" s="47">
        <f t="shared" si="69"/>
        <v>0</v>
      </c>
      <c r="V506" s="47">
        <f t="shared" si="70"/>
        <v>0</v>
      </c>
      <c r="W506"/>
      <c r="X506"/>
      <c r="Y506" s="7"/>
      <c r="Z506"/>
      <c r="AA506"/>
    </row>
    <row r="507" spans="1:27" hidden="1" x14ac:dyDescent="0.2">
      <c r="A507" s="6" t="s">
        <v>403</v>
      </c>
      <c r="B507" s="2">
        <f t="shared" si="65"/>
        <v>0</v>
      </c>
      <c r="C507" s="2">
        <f t="shared" si="66"/>
        <v>11</v>
      </c>
      <c r="L507" s="47">
        <f t="shared" si="67"/>
        <v>0</v>
      </c>
      <c r="N507" s="47">
        <f t="shared" si="68"/>
        <v>0</v>
      </c>
      <c r="R507" s="47">
        <f t="shared" si="69"/>
        <v>0</v>
      </c>
      <c r="V507" s="47">
        <f t="shared" si="70"/>
        <v>0</v>
      </c>
      <c r="W507"/>
      <c r="X507"/>
      <c r="Y507" s="7"/>
      <c r="Z507"/>
      <c r="AA507"/>
    </row>
    <row r="508" spans="1:27" hidden="1" x14ac:dyDescent="0.2">
      <c r="A508" s="6" t="s">
        <v>404</v>
      </c>
      <c r="B508" s="2">
        <f t="shared" si="65"/>
        <v>0</v>
      </c>
      <c r="C508" s="2">
        <f t="shared" si="66"/>
        <v>11</v>
      </c>
      <c r="L508" s="47">
        <f t="shared" si="67"/>
        <v>0</v>
      </c>
      <c r="N508" s="47">
        <f t="shared" si="68"/>
        <v>0</v>
      </c>
      <c r="R508" s="47">
        <f t="shared" si="69"/>
        <v>0</v>
      </c>
      <c r="V508" s="47">
        <f t="shared" si="70"/>
        <v>0</v>
      </c>
      <c r="W508"/>
      <c r="X508"/>
      <c r="Y508" s="7"/>
      <c r="Z508"/>
      <c r="AA508"/>
    </row>
    <row r="509" spans="1:27" hidden="1" x14ac:dyDescent="0.2">
      <c r="A509" s="6" t="s">
        <v>405</v>
      </c>
      <c r="B509" s="2">
        <f t="shared" si="65"/>
        <v>0</v>
      </c>
      <c r="C509" s="2">
        <f t="shared" si="66"/>
        <v>11</v>
      </c>
      <c r="L509" s="47">
        <f t="shared" si="67"/>
        <v>0</v>
      </c>
      <c r="N509" s="47">
        <f t="shared" si="68"/>
        <v>0</v>
      </c>
      <c r="R509" s="47">
        <f t="shared" si="69"/>
        <v>0</v>
      </c>
      <c r="V509" s="47">
        <f t="shared" si="70"/>
        <v>0</v>
      </c>
      <c r="W509"/>
      <c r="X509"/>
      <c r="Y509" s="7"/>
      <c r="Z509"/>
      <c r="AA509"/>
    </row>
    <row r="510" spans="1:27" hidden="1" x14ac:dyDescent="0.2">
      <c r="A510" s="6" t="s">
        <v>406</v>
      </c>
      <c r="B510" s="2">
        <f t="shared" si="65"/>
        <v>0</v>
      </c>
      <c r="C510" s="2">
        <f t="shared" si="66"/>
        <v>11</v>
      </c>
      <c r="L510" s="47">
        <f t="shared" si="67"/>
        <v>0</v>
      </c>
      <c r="N510" s="47">
        <f t="shared" si="68"/>
        <v>0</v>
      </c>
      <c r="R510" s="47">
        <f t="shared" si="69"/>
        <v>0</v>
      </c>
      <c r="V510" s="47">
        <f t="shared" si="70"/>
        <v>0</v>
      </c>
      <c r="W510"/>
      <c r="X510"/>
      <c r="Y510" s="7"/>
      <c r="Z510"/>
      <c r="AA510"/>
    </row>
    <row r="511" spans="1:27" hidden="1" x14ac:dyDescent="0.2">
      <c r="A511" s="6" t="s">
        <v>407</v>
      </c>
      <c r="B511" s="2">
        <f t="shared" si="65"/>
        <v>0</v>
      </c>
      <c r="C511" s="2">
        <f t="shared" si="66"/>
        <v>11</v>
      </c>
      <c r="L511" s="47">
        <f t="shared" si="67"/>
        <v>0</v>
      </c>
      <c r="N511" s="47">
        <f t="shared" si="68"/>
        <v>0</v>
      </c>
      <c r="R511" s="47">
        <f t="shared" si="69"/>
        <v>0</v>
      </c>
      <c r="V511" s="47">
        <f t="shared" si="70"/>
        <v>0</v>
      </c>
      <c r="W511"/>
      <c r="X511"/>
      <c r="Y511" s="7"/>
      <c r="Z511"/>
      <c r="AA511"/>
    </row>
    <row r="512" spans="1:27" hidden="1" x14ac:dyDescent="0.2">
      <c r="A512" s="6" t="s">
        <v>408</v>
      </c>
      <c r="B512" s="2">
        <f t="shared" si="65"/>
        <v>0</v>
      </c>
      <c r="C512" s="2">
        <f t="shared" si="66"/>
        <v>11</v>
      </c>
      <c r="L512" s="47">
        <f t="shared" si="67"/>
        <v>0</v>
      </c>
      <c r="N512" s="47">
        <f t="shared" si="68"/>
        <v>0</v>
      </c>
      <c r="R512" s="47">
        <f t="shared" si="69"/>
        <v>0</v>
      </c>
      <c r="V512" s="47">
        <f t="shared" si="70"/>
        <v>0</v>
      </c>
      <c r="W512"/>
      <c r="X512"/>
      <c r="Y512" s="7"/>
      <c r="Z512"/>
      <c r="AA512"/>
    </row>
    <row r="513" spans="1:27" hidden="1" x14ac:dyDescent="0.2">
      <c r="A513" s="6" t="s">
        <v>409</v>
      </c>
      <c r="B513" s="2">
        <f t="shared" si="65"/>
        <v>0</v>
      </c>
      <c r="C513" s="2">
        <f t="shared" si="66"/>
        <v>11</v>
      </c>
      <c r="L513" s="47">
        <f t="shared" si="67"/>
        <v>0</v>
      </c>
      <c r="N513" s="47">
        <f t="shared" si="68"/>
        <v>0</v>
      </c>
      <c r="R513" s="47">
        <f t="shared" si="69"/>
        <v>0</v>
      </c>
      <c r="V513" s="47">
        <f t="shared" si="70"/>
        <v>0</v>
      </c>
      <c r="W513"/>
      <c r="X513"/>
      <c r="Y513" s="7"/>
      <c r="Z513"/>
      <c r="AA513"/>
    </row>
    <row r="514" spans="1:27" hidden="1" x14ac:dyDescent="0.2">
      <c r="A514" s="6" t="s">
        <v>410</v>
      </c>
      <c r="B514" s="2">
        <f t="shared" si="65"/>
        <v>0</v>
      </c>
      <c r="C514" s="2">
        <f t="shared" si="66"/>
        <v>11</v>
      </c>
      <c r="L514" s="47">
        <f t="shared" si="67"/>
        <v>0</v>
      </c>
      <c r="N514" s="47">
        <f t="shared" si="68"/>
        <v>0</v>
      </c>
      <c r="R514" s="47">
        <f t="shared" si="69"/>
        <v>0</v>
      </c>
      <c r="V514" s="47">
        <f t="shared" si="70"/>
        <v>0</v>
      </c>
      <c r="W514"/>
      <c r="X514"/>
      <c r="Y514" s="7"/>
      <c r="Z514"/>
      <c r="AA514"/>
    </row>
    <row r="515" spans="1:27" hidden="1" x14ac:dyDescent="0.2">
      <c r="A515" s="6" t="s">
        <v>411</v>
      </c>
      <c r="B515" s="2">
        <f t="shared" si="65"/>
        <v>0</v>
      </c>
      <c r="C515" s="2">
        <f t="shared" si="66"/>
        <v>11</v>
      </c>
      <c r="L515" s="47">
        <f t="shared" si="67"/>
        <v>0</v>
      </c>
      <c r="N515" s="47">
        <f t="shared" si="68"/>
        <v>0</v>
      </c>
      <c r="R515" s="47">
        <f t="shared" si="69"/>
        <v>0</v>
      </c>
      <c r="V515" s="47">
        <f t="shared" si="70"/>
        <v>0</v>
      </c>
      <c r="W515"/>
      <c r="X515"/>
      <c r="Y515" s="7"/>
      <c r="Z515"/>
      <c r="AA515"/>
    </row>
    <row r="516" spans="1:27" hidden="1" x14ac:dyDescent="0.2">
      <c r="A516" s="6" t="s">
        <v>412</v>
      </c>
      <c r="B516" s="2">
        <f t="shared" si="65"/>
        <v>0</v>
      </c>
      <c r="C516" s="2">
        <f t="shared" si="66"/>
        <v>11</v>
      </c>
      <c r="L516" s="47">
        <f t="shared" si="67"/>
        <v>0</v>
      </c>
      <c r="N516" s="47">
        <f t="shared" si="68"/>
        <v>0</v>
      </c>
      <c r="R516" s="47">
        <f t="shared" si="69"/>
        <v>0</v>
      </c>
      <c r="V516" s="47">
        <f t="shared" si="70"/>
        <v>0</v>
      </c>
      <c r="W516"/>
      <c r="X516"/>
      <c r="Y516" s="7"/>
      <c r="Z516"/>
      <c r="AA516"/>
    </row>
    <row r="517" spans="1:27" hidden="1" x14ac:dyDescent="0.2">
      <c r="A517" s="6" t="s">
        <v>413</v>
      </c>
      <c r="B517" s="2">
        <f t="shared" si="65"/>
        <v>0</v>
      </c>
      <c r="C517" s="2">
        <f t="shared" si="66"/>
        <v>11</v>
      </c>
      <c r="L517" s="47">
        <f t="shared" si="67"/>
        <v>0</v>
      </c>
      <c r="N517" s="47">
        <f t="shared" si="68"/>
        <v>0</v>
      </c>
      <c r="R517" s="47">
        <f t="shared" si="69"/>
        <v>0</v>
      </c>
      <c r="V517" s="47">
        <f t="shared" si="70"/>
        <v>0</v>
      </c>
      <c r="W517"/>
      <c r="X517"/>
      <c r="Y517" s="7"/>
      <c r="Z517"/>
      <c r="AA517"/>
    </row>
    <row r="518" spans="1:27" hidden="1" x14ac:dyDescent="0.2">
      <c r="A518" s="6" t="s">
        <v>414</v>
      </c>
      <c r="B518" s="2">
        <f t="shared" si="65"/>
        <v>0</v>
      </c>
      <c r="C518" s="2">
        <f t="shared" si="66"/>
        <v>11</v>
      </c>
      <c r="L518" s="47">
        <f t="shared" si="67"/>
        <v>0</v>
      </c>
      <c r="N518" s="47">
        <f t="shared" si="68"/>
        <v>0</v>
      </c>
      <c r="R518" s="47">
        <f t="shared" si="69"/>
        <v>0</v>
      </c>
      <c r="V518" s="47">
        <f t="shared" si="70"/>
        <v>0</v>
      </c>
      <c r="W518"/>
      <c r="X518"/>
      <c r="Y518" s="7"/>
      <c r="Z518"/>
      <c r="AA518"/>
    </row>
    <row r="519" spans="1:27" hidden="1" x14ac:dyDescent="0.2">
      <c r="A519" s="6" t="s">
        <v>415</v>
      </c>
      <c r="B519" s="2">
        <f t="shared" si="65"/>
        <v>0</v>
      </c>
      <c r="C519" s="2">
        <f t="shared" si="66"/>
        <v>11</v>
      </c>
      <c r="L519" s="47">
        <f t="shared" si="67"/>
        <v>0</v>
      </c>
      <c r="N519" s="47">
        <f t="shared" si="68"/>
        <v>0</v>
      </c>
      <c r="R519" s="47">
        <f t="shared" si="69"/>
        <v>0</v>
      </c>
      <c r="V519" s="47">
        <f t="shared" si="70"/>
        <v>0</v>
      </c>
      <c r="W519"/>
      <c r="X519"/>
      <c r="Y519" s="7"/>
      <c r="Z519"/>
      <c r="AA519"/>
    </row>
    <row r="520" spans="1:27" hidden="1" x14ac:dyDescent="0.2">
      <c r="A520" s="6" t="s">
        <v>416</v>
      </c>
      <c r="B520" s="2">
        <f t="shared" si="65"/>
        <v>0</v>
      </c>
      <c r="C520" s="2">
        <f t="shared" si="66"/>
        <v>11</v>
      </c>
      <c r="L520" s="47">
        <f t="shared" si="67"/>
        <v>0</v>
      </c>
      <c r="N520" s="47">
        <f t="shared" si="68"/>
        <v>0</v>
      </c>
      <c r="R520" s="47">
        <f t="shared" si="69"/>
        <v>0</v>
      </c>
      <c r="V520" s="47">
        <f t="shared" si="70"/>
        <v>0</v>
      </c>
      <c r="W520"/>
      <c r="X520"/>
      <c r="Y520" s="7"/>
      <c r="Z520"/>
      <c r="AA520"/>
    </row>
    <row r="521" spans="1:27" hidden="1" x14ac:dyDescent="0.2">
      <c r="A521" s="6" t="s">
        <v>417</v>
      </c>
      <c r="B521" s="2">
        <f t="shared" si="65"/>
        <v>0</v>
      </c>
      <c r="C521" s="2">
        <f t="shared" si="66"/>
        <v>11</v>
      </c>
      <c r="L521" s="47">
        <f t="shared" si="67"/>
        <v>0</v>
      </c>
      <c r="N521" s="47">
        <f t="shared" si="68"/>
        <v>0</v>
      </c>
      <c r="R521" s="47">
        <f t="shared" si="69"/>
        <v>0</v>
      </c>
      <c r="V521" s="47">
        <f t="shared" si="70"/>
        <v>0</v>
      </c>
      <c r="W521"/>
      <c r="X521"/>
      <c r="Y521" s="7"/>
      <c r="Z521"/>
      <c r="AA521"/>
    </row>
    <row r="522" spans="1:27" hidden="1" x14ac:dyDescent="0.2">
      <c r="A522" s="6" t="s">
        <v>418</v>
      </c>
      <c r="B522" s="2">
        <f t="shared" si="65"/>
        <v>0</v>
      </c>
      <c r="C522" s="2">
        <f t="shared" si="66"/>
        <v>11</v>
      </c>
      <c r="L522" s="47">
        <f t="shared" si="67"/>
        <v>0</v>
      </c>
      <c r="N522" s="47">
        <f t="shared" si="68"/>
        <v>0</v>
      </c>
      <c r="R522" s="47">
        <f t="shared" si="69"/>
        <v>0</v>
      </c>
      <c r="V522" s="47">
        <f t="shared" si="70"/>
        <v>0</v>
      </c>
      <c r="W522"/>
      <c r="X522"/>
      <c r="Y522" s="7"/>
      <c r="Z522"/>
      <c r="AA522"/>
    </row>
    <row r="523" spans="1:27" hidden="1" x14ac:dyDescent="0.2">
      <c r="A523" s="6" t="s">
        <v>419</v>
      </c>
      <c r="B523" s="2">
        <f t="shared" si="65"/>
        <v>0</v>
      </c>
      <c r="C523" s="2">
        <f t="shared" si="66"/>
        <v>11</v>
      </c>
      <c r="L523" s="47">
        <f t="shared" si="67"/>
        <v>0</v>
      </c>
      <c r="N523" s="47">
        <f t="shared" si="68"/>
        <v>0</v>
      </c>
      <c r="R523" s="47">
        <f t="shared" si="69"/>
        <v>0</v>
      </c>
      <c r="V523" s="47">
        <f t="shared" si="70"/>
        <v>0</v>
      </c>
      <c r="W523"/>
      <c r="X523"/>
      <c r="Y523" s="7"/>
      <c r="Z523"/>
      <c r="AA523"/>
    </row>
    <row r="524" spans="1:27" hidden="1" x14ac:dyDescent="0.2">
      <c r="A524" s="6" t="s">
        <v>420</v>
      </c>
      <c r="B524" s="2">
        <f t="shared" si="65"/>
        <v>0</v>
      </c>
      <c r="C524" s="2">
        <f t="shared" si="66"/>
        <v>11</v>
      </c>
      <c r="L524" s="47">
        <f t="shared" si="67"/>
        <v>0</v>
      </c>
      <c r="N524" s="47">
        <f t="shared" si="68"/>
        <v>0</v>
      </c>
      <c r="R524" s="47">
        <f t="shared" si="69"/>
        <v>0</v>
      </c>
      <c r="V524" s="47">
        <f t="shared" si="70"/>
        <v>0</v>
      </c>
      <c r="W524"/>
      <c r="X524"/>
      <c r="Y524" s="7"/>
      <c r="Z524"/>
      <c r="AA524"/>
    </row>
    <row r="525" spans="1:27" hidden="1" x14ac:dyDescent="0.2">
      <c r="A525" s="6" t="s">
        <v>421</v>
      </c>
      <c r="B525" s="2">
        <f t="shared" si="65"/>
        <v>0</v>
      </c>
      <c r="C525" s="2">
        <f t="shared" si="66"/>
        <v>11</v>
      </c>
      <c r="L525" s="47">
        <f t="shared" si="67"/>
        <v>0</v>
      </c>
      <c r="N525" s="47">
        <f t="shared" si="68"/>
        <v>0</v>
      </c>
      <c r="R525" s="47">
        <f t="shared" si="69"/>
        <v>0</v>
      </c>
      <c r="V525" s="47">
        <f t="shared" si="70"/>
        <v>0</v>
      </c>
      <c r="W525"/>
      <c r="X525"/>
      <c r="Y525" s="7"/>
      <c r="Z525"/>
      <c r="AA525"/>
    </row>
    <row r="526" spans="1:27" hidden="1" x14ac:dyDescent="0.2">
      <c r="A526" s="6" t="s">
        <v>422</v>
      </c>
      <c r="B526" s="2">
        <f t="shared" si="65"/>
        <v>0</v>
      </c>
      <c r="C526" s="2">
        <f t="shared" si="66"/>
        <v>11</v>
      </c>
      <c r="L526" s="47">
        <f t="shared" si="67"/>
        <v>0</v>
      </c>
      <c r="N526" s="47">
        <f t="shared" si="68"/>
        <v>0</v>
      </c>
      <c r="R526" s="47">
        <f t="shared" si="69"/>
        <v>0</v>
      </c>
      <c r="V526" s="47">
        <f t="shared" si="70"/>
        <v>0</v>
      </c>
      <c r="W526"/>
      <c r="X526"/>
      <c r="Y526" s="7"/>
      <c r="Z526"/>
      <c r="AA526"/>
    </row>
    <row r="527" spans="1:27" hidden="1" x14ac:dyDescent="0.2">
      <c r="A527" s="6" t="s">
        <v>423</v>
      </c>
      <c r="B527" s="2">
        <f t="shared" si="65"/>
        <v>0</v>
      </c>
      <c r="C527" s="2">
        <f t="shared" si="66"/>
        <v>11</v>
      </c>
      <c r="L527" s="47">
        <f t="shared" si="67"/>
        <v>0</v>
      </c>
      <c r="N527" s="47">
        <f t="shared" si="68"/>
        <v>0</v>
      </c>
      <c r="R527" s="47">
        <f t="shared" si="69"/>
        <v>0</v>
      </c>
      <c r="V527" s="47">
        <f t="shared" si="70"/>
        <v>0</v>
      </c>
      <c r="W527"/>
      <c r="X527"/>
      <c r="Y527" s="7"/>
      <c r="Z527"/>
      <c r="AA527"/>
    </row>
    <row r="528" spans="1:27" hidden="1" x14ac:dyDescent="0.2">
      <c r="A528" s="6" t="s">
        <v>424</v>
      </c>
      <c r="B528" s="2">
        <f t="shared" si="65"/>
        <v>0</v>
      </c>
      <c r="C528" s="2">
        <f t="shared" si="66"/>
        <v>11</v>
      </c>
      <c r="L528" s="47">
        <f t="shared" si="67"/>
        <v>0</v>
      </c>
      <c r="N528" s="47">
        <f t="shared" si="68"/>
        <v>0</v>
      </c>
      <c r="R528" s="47">
        <f t="shared" si="69"/>
        <v>0</v>
      </c>
      <c r="V528" s="47">
        <f t="shared" si="70"/>
        <v>0</v>
      </c>
      <c r="W528"/>
      <c r="X528"/>
      <c r="Y528" s="7"/>
      <c r="Z528"/>
      <c r="AA528"/>
    </row>
    <row r="529" spans="1:27" hidden="1" x14ac:dyDescent="0.2">
      <c r="A529" s="6" t="s">
        <v>425</v>
      </c>
      <c r="B529" s="2">
        <f t="shared" si="65"/>
        <v>0</v>
      </c>
      <c r="C529" s="2">
        <f t="shared" si="66"/>
        <v>11</v>
      </c>
      <c r="L529" s="47">
        <f t="shared" si="67"/>
        <v>0</v>
      </c>
      <c r="N529" s="47">
        <f t="shared" si="68"/>
        <v>0</v>
      </c>
      <c r="R529" s="47">
        <f t="shared" si="69"/>
        <v>0</v>
      </c>
      <c r="V529" s="47">
        <f t="shared" si="70"/>
        <v>0</v>
      </c>
      <c r="W529"/>
      <c r="X529"/>
      <c r="Y529" s="7"/>
      <c r="Z529"/>
      <c r="AA529"/>
    </row>
    <row r="530" spans="1:27" hidden="1" x14ac:dyDescent="0.2">
      <c r="A530" s="6" t="s">
        <v>426</v>
      </c>
      <c r="B530" s="2">
        <f t="shared" si="65"/>
        <v>0</v>
      </c>
      <c r="C530" s="2">
        <f t="shared" si="66"/>
        <v>11</v>
      </c>
      <c r="L530" s="47">
        <f t="shared" si="67"/>
        <v>0</v>
      </c>
      <c r="N530" s="47">
        <f t="shared" si="68"/>
        <v>0</v>
      </c>
      <c r="R530" s="47">
        <f t="shared" si="69"/>
        <v>0</v>
      </c>
      <c r="V530" s="47">
        <f t="shared" si="70"/>
        <v>0</v>
      </c>
      <c r="W530"/>
      <c r="X530"/>
      <c r="Y530" s="7"/>
      <c r="Z530"/>
      <c r="AA530"/>
    </row>
    <row r="531" spans="1:27" hidden="1" x14ac:dyDescent="0.2">
      <c r="A531" s="6" t="s">
        <v>427</v>
      </c>
      <c r="B531" s="2">
        <f t="shared" si="65"/>
        <v>0</v>
      </c>
      <c r="C531" s="2">
        <f t="shared" si="66"/>
        <v>11</v>
      </c>
      <c r="L531" s="47">
        <f t="shared" si="67"/>
        <v>0</v>
      </c>
      <c r="N531" s="47">
        <f t="shared" si="68"/>
        <v>0</v>
      </c>
      <c r="R531" s="47">
        <f t="shared" si="69"/>
        <v>0</v>
      </c>
      <c r="V531" s="47">
        <f t="shared" si="70"/>
        <v>0</v>
      </c>
      <c r="W531"/>
      <c r="X531"/>
      <c r="Y531" s="7"/>
      <c r="Z531"/>
      <c r="AA531"/>
    </row>
    <row r="532" spans="1:27" hidden="1" x14ac:dyDescent="0.2">
      <c r="A532" s="6" t="s">
        <v>428</v>
      </c>
      <c r="B532" s="2">
        <f t="shared" si="65"/>
        <v>0</v>
      </c>
      <c r="C532" s="2">
        <f t="shared" si="66"/>
        <v>11</v>
      </c>
      <c r="L532" s="47">
        <f t="shared" si="67"/>
        <v>0</v>
      </c>
      <c r="N532" s="47">
        <f t="shared" si="68"/>
        <v>0</v>
      </c>
      <c r="R532" s="47">
        <f t="shared" si="69"/>
        <v>0</v>
      </c>
      <c r="V532" s="47">
        <f t="shared" si="70"/>
        <v>0</v>
      </c>
      <c r="W532"/>
      <c r="X532"/>
      <c r="Y532" s="7"/>
      <c r="Z532"/>
      <c r="AA532"/>
    </row>
    <row r="533" spans="1:27" hidden="1" x14ac:dyDescent="0.2">
      <c r="A533" s="6" t="s">
        <v>429</v>
      </c>
      <c r="B533" s="2">
        <f t="shared" si="65"/>
        <v>0</v>
      </c>
      <c r="C533" s="2">
        <f t="shared" si="66"/>
        <v>11</v>
      </c>
      <c r="L533" s="47">
        <f t="shared" si="67"/>
        <v>0</v>
      </c>
      <c r="N533" s="47">
        <f t="shared" si="68"/>
        <v>0</v>
      </c>
      <c r="R533" s="47">
        <f t="shared" si="69"/>
        <v>0</v>
      </c>
      <c r="V533" s="47">
        <f t="shared" si="70"/>
        <v>0</v>
      </c>
      <c r="W533"/>
      <c r="X533"/>
      <c r="Y533" s="7"/>
      <c r="Z533"/>
      <c r="AA533"/>
    </row>
    <row r="534" spans="1:27" hidden="1" x14ac:dyDescent="0.2">
      <c r="A534" s="6" t="s">
        <v>430</v>
      </c>
      <c r="B534" s="2">
        <f t="shared" si="65"/>
        <v>0</v>
      </c>
      <c r="C534" s="2">
        <f t="shared" si="66"/>
        <v>11</v>
      </c>
      <c r="L534" s="47">
        <f t="shared" si="67"/>
        <v>0</v>
      </c>
      <c r="N534" s="47">
        <f t="shared" si="68"/>
        <v>0</v>
      </c>
      <c r="R534" s="47">
        <f t="shared" si="69"/>
        <v>0</v>
      </c>
      <c r="V534" s="47">
        <f t="shared" si="70"/>
        <v>0</v>
      </c>
      <c r="W534"/>
      <c r="X534"/>
      <c r="Y534" s="7"/>
      <c r="Z534"/>
      <c r="AA534"/>
    </row>
    <row r="535" spans="1:27" hidden="1" x14ac:dyDescent="0.2">
      <c r="A535" s="6" t="s">
        <v>431</v>
      </c>
      <c r="B535" s="2">
        <f t="shared" si="65"/>
        <v>0</v>
      </c>
      <c r="C535" s="2">
        <f t="shared" si="66"/>
        <v>11</v>
      </c>
      <c r="L535" s="47">
        <f t="shared" si="67"/>
        <v>0</v>
      </c>
      <c r="N535" s="47">
        <f t="shared" si="68"/>
        <v>0</v>
      </c>
      <c r="R535" s="47">
        <f t="shared" si="69"/>
        <v>0</v>
      </c>
      <c r="V535" s="47">
        <f t="shared" si="70"/>
        <v>0</v>
      </c>
      <c r="W535"/>
      <c r="X535"/>
      <c r="Y535" s="7"/>
      <c r="Z535"/>
      <c r="AA535"/>
    </row>
    <row r="536" spans="1:27" hidden="1" x14ac:dyDescent="0.2">
      <c r="A536" s="6" t="s">
        <v>432</v>
      </c>
      <c r="B536" s="2">
        <f t="shared" si="65"/>
        <v>0</v>
      </c>
      <c r="C536" s="2">
        <f t="shared" si="66"/>
        <v>11</v>
      </c>
      <c r="L536" s="47">
        <f t="shared" si="67"/>
        <v>0</v>
      </c>
      <c r="N536" s="47">
        <f t="shared" si="68"/>
        <v>0</v>
      </c>
      <c r="R536" s="47">
        <f t="shared" si="69"/>
        <v>0</v>
      </c>
      <c r="V536" s="47">
        <f t="shared" si="70"/>
        <v>0</v>
      </c>
      <c r="W536"/>
      <c r="X536"/>
      <c r="Y536" s="7"/>
      <c r="Z536"/>
      <c r="AA536"/>
    </row>
    <row r="537" spans="1:27" hidden="1" x14ac:dyDescent="0.2">
      <c r="A537" s="6" t="s">
        <v>433</v>
      </c>
      <c r="B537" s="2">
        <f t="shared" si="65"/>
        <v>0</v>
      </c>
      <c r="C537" s="2">
        <f t="shared" si="66"/>
        <v>11</v>
      </c>
      <c r="L537" s="47">
        <f t="shared" si="67"/>
        <v>0</v>
      </c>
      <c r="N537" s="47">
        <f t="shared" si="68"/>
        <v>0</v>
      </c>
      <c r="R537" s="47">
        <f t="shared" si="69"/>
        <v>0</v>
      </c>
      <c r="V537" s="47">
        <f t="shared" si="70"/>
        <v>0</v>
      </c>
      <c r="W537"/>
      <c r="X537"/>
      <c r="Y537" s="7"/>
      <c r="Z537"/>
      <c r="AA537"/>
    </row>
    <row r="538" spans="1:27" hidden="1" x14ac:dyDescent="0.2">
      <c r="A538" s="6" t="s">
        <v>434</v>
      </c>
      <c r="B538" s="2">
        <f t="shared" si="65"/>
        <v>0</v>
      </c>
      <c r="C538" s="2">
        <f t="shared" si="66"/>
        <v>11</v>
      </c>
      <c r="L538" s="47">
        <f t="shared" si="67"/>
        <v>0</v>
      </c>
      <c r="N538" s="47">
        <f t="shared" si="68"/>
        <v>0</v>
      </c>
      <c r="R538" s="47">
        <f t="shared" si="69"/>
        <v>0</v>
      </c>
      <c r="V538" s="47">
        <f t="shared" si="70"/>
        <v>0</v>
      </c>
      <c r="W538"/>
      <c r="X538"/>
      <c r="Y538" s="7"/>
      <c r="Z538"/>
      <c r="AA538"/>
    </row>
    <row r="539" spans="1:27" hidden="1" x14ac:dyDescent="0.2">
      <c r="A539" s="6" t="s">
        <v>435</v>
      </c>
      <c r="B539" s="2">
        <f t="shared" si="65"/>
        <v>0</v>
      </c>
      <c r="C539" s="2">
        <f t="shared" si="66"/>
        <v>11</v>
      </c>
      <c r="L539" s="47">
        <f t="shared" si="67"/>
        <v>0</v>
      </c>
      <c r="N539" s="47">
        <f t="shared" si="68"/>
        <v>0</v>
      </c>
      <c r="R539" s="47">
        <f t="shared" si="69"/>
        <v>0</v>
      </c>
      <c r="V539" s="47">
        <f t="shared" si="70"/>
        <v>0</v>
      </c>
      <c r="W539"/>
      <c r="X539"/>
      <c r="Y539" s="7"/>
      <c r="Z539"/>
      <c r="AA539"/>
    </row>
    <row r="540" spans="1:27" hidden="1" x14ac:dyDescent="0.2">
      <c r="A540" s="6" t="s">
        <v>436</v>
      </c>
      <c r="B540" s="2">
        <f t="shared" si="65"/>
        <v>0</v>
      </c>
      <c r="C540" s="2">
        <f t="shared" si="66"/>
        <v>11</v>
      </c>
      <c r="L540" s="47">
        <f t="shared" si="67"/>
        <v>0</v>
      </c>
      <c r="N540" s="47">
        <f t="shared" si="68"/>
        <v>0</v>
      </c>
      <c r="R540" s="47">
        <f t="shared" si="69"/>
        <v>0</v>
      </c>
      <c r="V540" s="47">
        <f t="shared" si="70"/>
        <v>0</v>
      </c>
      <c r="W540"/>
      <c r="X540"/>
      <c r="Y540" s="7"/>
      <c r="Z540"/>
      <c r="AA540"/>
    </row>
    <row r="541" spans="1:27" hidden="1" x14ac:dyDescent="0.2">
      <c r="A541" s="6" t="s">
        <v>437</v>
      </c>
      <c r="B541" s="2">
        <f t="shared" si="65"/>
        <v>0</v>
      </c>
      <c r="C541" s="2">
        <f t="shared" si="66"/>
        <v>11</v>
      </c>
      <c r="L541" s="47">
        <f t="shared" si="67"/>
        <v>0</v>
      </c>
      <c r="N541" s="47">
        <f t="shared" si="68"/>
        <v>0</v>
      </c>
      <c r="R541" s="47">
        <f t="shared" si="69"/>
        <v>0</v>
      </c>
      <c r="V541" s="47">
        <f t="shared" si="70"/>
        <v>0</v>
      </c>
      <c r="W541"/>
      <c r="X541"/>
      <c r="Y541" s="7"/>
      <c r="Z541"/>
      <c r="AA541"/>
    </row>
    <row r="542" spans="1:27" hidden="1" x14ac:dyDescent="0.2">
      <c r="A542" s="6" t="s">
        <v>438</v>
      </c>
      <c r="B542" s="2">
        <f t="shared" si="65"/>
        <v>0</v>
      </c>
      <c r="C542" s="2">
        <f t="shared" si="66"/>
        <v>11</v>
      </c>
      <c r="L542" s="47">
        <f t="shared" si="67"/>
        <v>0</v>
      </c>
      <c r="N542" s="47">
        <f t="shared" si="68"/>
        <v>0</v>
      </c>
      <c r="R542" s="47">
        <f t="shared" si="69"/>
        <v>0</v>
      </c>
      <c r="V542" s="47">
        <f t="shared" si="70"/>
        <v>0</v>
      </c>
      <c r="W542"/>
      <c r="X542"/>
      <c r="Y542" s="7"/>
      <c r="Z542"/>
      <c r="AA542"/>
    </row>
    <row r="543" spans="1:27" hidden="1" x14ac:dyDescent="0.2">
      <c r="A543" s="6" t="s">
        <v>439</v>
      </c>
      <c r="B543" s="2">
        <f t="shared" si="65"/>
        <v>0</v>
      </c>
      <c r="C543" s="2">
        <f t="shared" si="66"/>
        <v>11</v>
      </c>
      <c r="L543" s="47">
        <f t="shared" si="67"/>
        <v>0</v>
      </c>
      <c r="N543" s="47">
        <f t="shared" si="68"/>
        <v>0</v>
      </c>
      <c r="R543" s="47">
        <f t="shared" si="69"/>
        <v>0</v>
      </c>
      <c r="V543" s="47">
        <f t="shared" si="70"/>
        <v>0</v>
      </c>
      <c r="W543"/>
      <c r="X543"/>
      <c r="Y543" s="7"/>
      <c r="Z543"/>
      <c r="AA543"/>
    </row>
    <row r="544" spans="1:27" hidden="1" x14ac:dyDescent="0.2">
      <c r="A544" s="6" t="s">
        <v>440</v>
      </c>
      <c r="B544" s="2">
        <f t="shared" si="65"/>
        <v>0</v>
      </c>
      <c r="C544" s="2">
        <f t="shared" si="66"/>
        <v>11</v>
      </c>
      <c r="L544" s="47">
        <f t="shared" si="67"/>
        <v>0</v>
      </c>
      <c r="N544" s="47">
        <f t="shared" si="68"/>
        <v>0</v>
      </c>
      <c r="R544" s="47">
        <f t="shared" si="69"/>
        <v>0</v>
      </c>
      <c r="V544" s="47">
        <f t="shared" si="70"/>
        <v>0</v>
      </c>
      <c r="W544"/>
      <c r="X544"/>
      <c r="Y544" s="7"/>
      <c r="Z544"/>
      <c r="AA544"/>
    </row>
    <row r="545" spans="1:27" hidden="1" x14ac:dyDescent="0.2">
      <c r="A545" s="6" t="s">
        <v>441</v>
      </c>
      <c r="B545" s="2">
        <f t="shared" si="65"/>
        <v>0</v>
      </c>
      <c r="C545" s="2">
        <f t="shared" si="66"/>
        <v>11</v>
      </c>
      <c r="L545" s="47">
        <f t="shared" si="67"/>
        <v>0</v>
      </c>
      <c r="N545" s="47">
        <f t="shared" si="68"/>
        <v>0</v>
      </c>
      <c r="R545" s="47">
        <f t="shared" si="69"/>
        <v>0</v>
      </c>
      <c r="V545" s="47">
        <f t="shared" si="70"/>
        <v>0</v>
      </c>
      <c r="W545"/>
      <c r="X545"/>
      <c r="Y545" s="7"/>
      <c r="Z545"/>
      <c r="AA545"/>
    </row>
    <row r="546" spans="1:27" hidden="1" x14ac:dyDescent="0.2">
      <c r="A546" s="6" t="s">
        <v>442</v>
      </c>
      <c r="B546" s="2">
        <f t="shared" si="65"/>
        <v>0</v>
      </c>
      <c r="C546" s="2">
        <f t="shared" si="66"/>
        <v>11</v>
      </c>
      <c r="L546" s="47">
        <f t="shared" si="67"/>
        <v>0</v>
      </c>
      <c r="N546" s="47">
        <f t="shared" si="68"/>
        <v>0</v>
      </c>
      <c r="R546" s="47">
        <f t="shared" si="69"/>
        <v>0</v>
      </c>
      <c r="V546" s="47">
        <f t="shared" si="70"/>
        <v>0</v>
      </c>
      <c r="W546"/>
      <c r="X546"/>
      <c r="Y546" s="7"/>
      <c r="Z546"/>
      <c r="AA546"/>
    </row>
    <row r="547" spans="1:27" hidden="1" x14ac:dyDescent="0.2">
      <c r="A547" s="6" t="s">
        <v>443</v>
      </c>
      <c r="B547" s="2">
        <f t="shared" si="65"/>
        <v>0</v>
      </c>
      <c r="C547" s="2">
        <f t="shared" si="66"/>
        <v>11</v>
      </c>
      <c r="L547" s="47">
        <f t="shared" si="67"/>
        <v>0</v>
      </c>
      <c r="N547" s="47">
        <f t="shared" si="68"/>
        <v>0</v>
      </c>
      <c r="R547" s="47">
        <f t="shared" si="69"/>
        <v>0</v>
      </c>
      <c r="V547" s="47">
        <f t="shared" si="70"/>
        <v>0</v>
      </c>
      <c r="W547"/>
      <c r="X547"/>
      <c r="Y547" s="7"/>
      <c r="Z547"/>
      <c r="AA547"/>
    </row>
    <row r="548" spans="1:27" hidden="1" x14ac:dyDescent="0.2">
      <c r="A548" s="6" t="s">
        <v>444</v>
      </c>
      <c r="B548" s="2">
        <f t="shared" si="65"/>
        <v>0</v>
      </c>
      <c r="C548" s="2">
        <f t="shared" si="66"/>
        <v>11</v>
      </c>
      <c r="L548" s="47">
        <f t="shared" si="67"/>
        <v>0</v>
      </c>
      <c r="N548" s="47">
        <f t="shared" si="68"/>
        <v>0</v>
      </c>
      <c r="R548" s="47">
        <f t="shared" si="69"/>
        <v>0</v>
      </c>
      <c r="V548" s="47">
        <f t="shared" si="70"/>
        <v>0</v>
      </c>
      <c r="W548"/>
      <c r="X548"/>
      <c r="Y548" s="7"/>
      <c r="Z548"/>
      <c r="AA548"/>
    </row>
    <row r="549" spans="1:27" hidden="1" x14ac:dyDescent="0.2">
      <c r="A549" s="6" t="s">
        <v>445</v>
      </c>
      <c r="B549" s="2">
        <f t="shared" si="65"/>
        <v>0</v>
      </c>
      <c r="C549" s="2">
        <f t="shared" si="66"/>
        <v>11</v>
      </c>
      <c r="L549" s="47">
        <f t="shared" si="67"/>
        <v>0</v>
      </c>
      <c r="N549" s="47">
        <f t="shared" si="68"/>
        <v>0</v>
      </c>
      <c r="R549" s="47">
        <f t="shared" si="69"/>
        <v>0</v>
      </c>
      <c r="V549" s="47">
        <f t="shared" si="70"/>
        <v>0</v>
      </c>
      <c r="W549"/>
      <c r="X549"/>
      <c r="Y549" s="7"/>
      <c r="Z549"/>
      <c r="AA549"/>
    </row>
    <row r="550" spans="1:27" hidden="1" x14ac:dyDescent="0.2">
      <c r="A550" s="6" t="s">
        <v>446</v>
      </c>
      <c r="B550" s="2">
        <f t="shared" si="65"/>
        <v>0</v>
      </c>
      <c r="C550" s="2">
        <f t="shared" si="66"/>
        <v>11</v>
      </c>
      <c r="L550" s="47">
        <f t="shared" si="67"/>
        <v>0</v>
      </c>
      <c r="N550" s="47">
        <f t="shared" si="68"/>
        <v>0</v>
      </c>
      <c r="R550" s="47">
        <f t="shared" si="69"/>
        <v>0</v>
      </c>
      <c r="V550" s="47">
        <f t="shared" si="70"/>
        <v>0</v>
      </c>
      <c r="W550"/>
      <c r="X550"/>
      <c r="Y550" s="7"/>
      <c r="Z550"/>
      <c r="AA550"/>
    </row>
    <row r="551" spans="1:27" hidden="1" x14ac:dyDescent="0.2">
      <c r="A551" s="6" t="s">
        <v>447</v>
      </c>
      <c r="B551" s="2">
        <f t="shared" si="65"/>
        <v>0</v>
      </c>
      <c r="C551" s="2">
        <f t="shared" si="66"/>
        <v>11</v>
      </c>
      <c r="L551" s="47">
        <f t="shared" si="67"/>
        <v>0</v>
      </c>
      <c r="N551" s="47">
        <f t="shared" si="68"/>
        <v>0</v>
      </c>
      <c r="R551" s="47">
        <f t="shared" si="69"/>
        <v>0</v>
      </c>
      <c r="V551" s="47">
        <f t="shared" si="70"/>
        <v>0</v>
      </c>
      <c r="W551"/>
      <c r="X551"/>
      <c r="Y551" s="7"/>
      <c r="Z551"/>
      <c r="AA551"/>
    </row>
    <row r="552" spans="1:27" hidden="1" x14ac:dyDescent="0.2">
      <c r="A552" s="6" t="s">
        <v>448</v>
      </c>
      <c r="B552" s="2">
        <f t="shared" si="65"/>
        <v>0</v>
      </c>
      <c r="C552" s="2">
        <f t="shared" si="66"/>
        <v>11</v>
      </c>
      <c r="L552" s="47">
        <f t="shared" si="67"/>
        <v>0</v>
      </c>
      <c r="N552" s="47">
        <f t="shared" si="68"/>
        <v>0</v>
      </c>
      <c r="R552" s="47">
        <f t="shared" si="69"/>
        <v>0</v>
      </c>
      <c r="V552" s="47">
        <f t="shared" si="70"/>
        <v>0</v>
      </c>
      <c r="W552"/>
      <c r="X552"/>
      <c r="Y552" s="7"/>
      <c r="Z552"/>
      <c r="AA552"/>
    </row>
    <row r="553" spans="1:27" hidden="1" x14ac:dyDescent="0.2">
      <c r="A553" s="6" t="s">
        <v>449</v>
      </c>
      <c r="B553" s="2">
        <f t="shared" si="65"/>
        <v>0</v>
      </c>
      <c r="C553" s="2">
        <f t="shared" si="66"/>
        <v>11</v>
      </c>
      <c r="L553" s="47">
        <f t="shared" si="67"/>
        <v>0</v>
      </c>
      <c r="N553" s="47">
        <f t="shared" si="68"/>
        <v>0</v>
      </c>
      <c r="R553" s="47">
        <f t="shared" si="69"/>
        <v>0</v>
      </c>
      <c r="V553" s="47">
        <f t="shared" si="70"/>
        <v>0</v>
      </c>
      <c r="W553"/>
      <c r="X553"/>
      <c r="Y553" s="7"/>
      <c r="Z553"/>
      <c r="AA553"/>
    </row>
    <row r="554" spans="1:27" hidden="1" x14ac:dyDescent="0.2">
      <c r="A554" s="6" t="s">
        <v>450</v>
      </c>
      <c r="B554" s="2">
        <f t="shared" ref="B554:B605" si="71">+L554+N554+R554+V554+X554</f>
        <v>0</v>
      </c>
      <c r="C554" s="2">
        <f t="shared" ref="C554:C605" si="72">RANK(B554,B$406:B$605,0)</f>
        <v>11</v>
      </c>
      <c r="L554" s="47">
        <f t="shared" ref="L554:L605" si="73">IF(AND(I554&lt;1,J554&lt;1,K554&lt;1),0,IF(250+((80-(I554*60+J554))*2)&lt;0,0,IF(K554&lt;50,250+((80-(I554*60+J554))*2),IF(K554&gt;49,250+((80-(I554*60+J554))*2)-1,250+((80-(I554*60+J554))*2)))))</f>
        <v>0</v>
      </c>
      <c r="N554" s="47">
        <f t="shared" ref="N554:N605" si="74">IF(M554&lt;89,0,250+((M554-172)*3))</f>
        <v>0</v>
      </c>
      <c r="R554" s="47">
        <f t="shared" ref="R554:R605" si="75">IF(AND(O554&lt;1,P554&lt;1,Q554&lt;1),0,IF(250+((220-(O554*60+P554))*1)&lt;0,0,250+((220-(O554*60+P554))*1)))</f>
        <v>0</v>
      </c>
      <c r="V554" s="47">
        <f t="shared" ref="V554:V605" si="76">IF(AND(S554&lt;1,T554&lt;1,U554&lt;1),0,IF(500+((320-(S554*60+T554))*1)&lt;0,0,500+((320-(S554*60+T554))*1)))</f>
        <v>0</v>
      </c>
      <c r="W554"/>
      <c r="X554"/>
      <c r="Y554" s="7"/>
      <c r="Z554"/>
      <c r="AA554"/>
    </row>
    <row r="555" spans="1:27" hidden="1" x14ac:dyDescent="0.2">
      <c r="A555" s="6" t="s">
        <v>451</v>
      </c>
      <c r="B555" s="2">
        <f t="shared" si="71"/>
        <v>0</v>
      </c>
      <c r="C555" s="2">
        <f t="shared" si="72"/>
        <v>11</v>
      </c>
      <c r="L555" s="47">
        <f t="shared" si="73"/>
        <v>0</v>
      </c>
      <c r="N555" s="47">
        <f t="shared" si="74"/>
        <v>0</v>
      </c>
      <c r="R555" s="47">
        <f t="shared" si="75"/>
        <v>0</v>
      </c>
      <c r="V555" s="47">
        <f t="shared" si="76"/>
        <v>0</v>
      </c>
      <c r="W555"/>
      <c r="X555"/>
      <c r="Y555" s="7"/>
      <c r="Z555"/>
      <c r="AA555"/>
    </row>
    <row r="556" spans="1:27" hidden="1" x14ac:dyDescent="0.2">
      <c r="A556" s="6" t="s">
        <v>452</v>
      </c>
      <c r="B556" s="2">
        <f t="shared" si="71"/>
        <v>0</v>
      </c>
      <c r="C556" s="2">
        <f t="shared" si="72"/>
        <v>11</v>
      </c>
      <c r="L556" s="47">
        <f t="shared" si="73"/>
        <v>0</v>
      </c>
      <c r="N556" s="47">
        <f t="shared" si="74"/>
        <v>0</v>
      </c>
      <c r="R556" s="47">
        <f t="shared" si="75"/>
        <v>0</v>
      </c>
      <c r="V556" s="47">
        <f t="shared" si="76"/>
        <v>0</v>
      </c>
      <c r="W556"/>
      <c r="X556"/>
      <c r="Y556" s="7"/>
      <c r="Z556"/>
      <c r="AA556"/>
    </row>
    <row r="557" spans="1:27" hidden="1" x14ac:dyDescent="0.2">
      <c r="A557" s="6" t="s">
        <v>453</v>
      </c>
      <c r="B557" s="2">
        <f t="shared" si="71"/>
        <v>0</v>
      </c>
      <c r="C557" s="2">
        <f t="shared" si="72"/>
        <v>11</v>
      </c>
      <c r="L557" s="47">
        <f t="shared" si="73"/>
        <v>0</v>
      </c>
      <c r="N557" s="47">
        <f t="shared" si="74"/>
        <v>0</v>
      </c>
      <c r="R557" s="47">
        <f t="shared" si="75"/>
        <v>0</v>
      </c>
      <c r="V557" s="47">
        <f t="shared" si="76"/>
        <v>0</v>
      </c>
      <c r="W557"/>
      <c r="X557"/>
      <c r="Y557" s="7"/>
      <c r="Z557"/>
      <c r="AA557"/>
    </row>
    <row r="558" spans="1:27" hidden="1" x14ac:dyDescent="0.2">
      <c r="A558" s="6" t="s">
        <v>454</v>
      </c>
      <c r="B558" s="2">
        <f t="shared" si="71"/>
        <v>0</v>
      </c>
      <c r="C558" s="2">
        <f t="shared" si="72"/>
        <v>11</v>
      </c>
      <c r="L558" s="47">
        <f t="shared" si="73"/>
        <v>0</v>
      </c>
      <c r="N558" s="47">
        <f t="shared" si="74"/>
        <v>0</v>
      </c>
      <c r="R558" s="47">
        <f t="shared" si="75"/>
        <v>0</v>
      </c>
      <c r="V558" s="47">
        <f t="shared" si="76"/>
        <v>0</v>
      </c>
      <c r="W558"/>
      <c r="X558"/>
      <c r="Y558" s="7"/>
      <c r="Z558"/>
      <c r="AA558"/>
    </row>
    <row r="559" spans="1:27" hidden="1" x14ac:dyDescent="0.2">
      <c r="A559" s="6" t="s">
        <v>455</v>
      </c>
      <c r="B559" s="2">
        <f t="shared" si="71"/>
        <v>0</v>
      </c>
      <c r="C559" s="2">
        <f t="shared" si="72"/>
        <v>11</v>
      </c>
      <c r="L559" s="47">
        <f t="shared" si="73"/>
        <v>0</v>
      </c>
      <c r="N559" s="47">
        <f t="shared" si="74"/>
        <v>0</v>
      </c>
      <c r="R559" s="47">
        <f t="shared" si="75"/>
        <v>0</v>
      </c>
      <c r="V559" s="47">
        <f t="shared" si="76"/>
        <v>0</v>
      </c>
      <c r="W559"/>
      <c r="X559"/>
      <c r="Y559" s="7"/>
      <c r="Z559"/>
      <c r="AA559"/>
    </row>
    <row r="560" spans="1:27" hidden="1" x14ac:dyDescent="0.2">
      <c r="A560" s="6" t="s">
        <v>456</v>
      </c>
      <c r="B560" s="2">
        <f t="shared" si="71"/>
        <v>0</v>
      </c>
      <c r="C560" s="2">
        <f t="shared" si="72"/>
        <v>11</v>
      </c>
      <c r="L560" s="47">
        <f t="shared" si="73"/>
        <v>0</v>
      </c>
      <c r="N560" s="47">
        <f t="shared" si="74"/>
        <v>0</v>
      </c>
      <c r="R560" s="47">
        <f t="shared" si="75"/>
        <v>0</v>
      </c>
      <c r="V560" s="47">
        <f t="shared" si="76"/>
        <v>0</v>
      </c>
      <c r="W560"/>
      <c r="X560"/>
      <c r="Y560" s="7"/>
      <c r="Z560"/>
      <c r="AA560"/>
    </row>
    <row r="561" spans="1:27" hidden="1" x14ac:dyDescent="0.2">
      <c r="A561" s="6" t="s">
        <v>457</v>
      </c>
      <c r="B561" s="2">
        <f t="shared" si="71"/>
        <v>0</v>
      </c>
      <c r="C561" s="2">
        <f t="shared" si="72"/>
        <v>11</v>
      </c>
      <c r="L561" s="47">
        <f t="shared" si="73"/>
        <v>0</v>
      </c>
      <c r="N561" s="47">
        <f t="shared" si="74"/>
        <v>0</v>
      </c>
      <c r="R561" s="47">
        <f t="shared" si="75"/>
        <v>0</v>
      </c>
      <c r="V561" s="47">
        <f t="shared" si="76"/>
        <v>0</v>
      </c>
      <c r="W561"/>
      <c r="X561"/>
      <c r="Y561" s="7"/>
      <c r="Z561"/>
      <c r="AA561"/>
    </row>
    <row r="562" spans="1:27" hidden="1" x14ac:dyDescent="0.2">
      <c r="A562" s="6" t="s">
        <v>458</v>
      </c>
      <c r="B562" s="2">
        <f t="shared" si="71"/>
        <v>0</v>
      </c>
      <c r="C562" s="2">
        <f t="shared" si="72"/>
        <v>11</v>
      </c>
      <c r="L562" s="47">
        <f t="shared" si="73"/>
        <v>0</v>
      </c>
      <c r="N562" s="47">
        <f t="shared" si="74"/>
        <v>0</v>
      </c>
      <c r="R562" s="47">
        <f t="shared" si="75"/>
        <v>0</v>
      </c>
      <c r="V562" s="47">
        <f t="shared" si="76"/>
        <v>0</v>
      </c>
      <c r="W562"/>
      <c r="X562"/>
      <c r="Y562" s="7"/>
      <c r="Z562"/>
      <c r="AA562"/>
    </row>
    <row r="563" spans="1:27" hidden="1" x14ac:dyDescent="0.2">
      <c r="A563" s="6" t="s">
        <v>459</v>
      </c>
      <c r="B563" s="2">
        <f t="shared" si="71"/>
        <v>0</v>
      </c>
      <c r="C563" s="2">
        <f t="shared" si="72"/>
        <v>11</v>
      </c>
      <c r="L563" s="47">
        <f t="shared" si="73"/>
        <v>0</v>
      </c>
      <c r="N563" s="47">
        <f t="shared" si="74"/>
        <v>0</v>
      </c>
      <c r="R563" s="47">
        <f t="shared" si="75"/>
        <v>0</v>
      </c>
      <c r="V563" s="47">
        <f t="shared" si="76"/>
        <v>0</v>
      </c>
      <c r="W563"/>
      <c r="X563"/>
      <c r="Y563" s="7"/>
      <c r="Z563"/>
      <c r="AA563"/>
    </row>
    <row r="564" spans="1:27" hidden="1" x14ac:dyDescent="0.2">
      <c r="A564" s="6" t="s">
        <v>460</v>
      </c>
      <c r="B564" s="2">
        <f t="shared" si="71"/>
        <v>0</v>
      </c>
      <c r="C564" s="2">
        <f t="shared" si="72"/>
        <v>11</v>
      </c>
      <c r="L564" s="47">
        <f t="shared" si="73"/>
        <v>0</v>
      </c>
      <c r="N564" s="47">
        <f t="shared" si="74"/>
        <v>0</v>
      </c>
      <c r="R564" s="47">
        <f t="shared" si="75"/>
        <v>0</v>
      </c>
      <c r="V564" s="47">
        <f t="shared" si="76"/>
        <v>0</v>
      </c>
      <c r="W564"/>
      <c r="X564"/>
      <c r="Y564" s="7"/>
      <c r="Z564"/>
      <c r="AA564"/>
    </row>
    <row r="565" spans="1:27" hidden="1" x14ac:dyDescent="0.2">
      <c r="A565" s="6" t="s">
        <v>461</v>
      </c>
      <c r="B565" s="2">
        <f t="shared" si="71"/>
        <v>0</v>
      </c>
      <c r="C565" s="2">
        <f t="shared" si="72"/>
        <v>11</v>
      </c>
      <c r="L565" s="47">
        <f t="shared" si="73"/>
        <v>0</v>
      </c>
      <c r="N565" s="47">
        <f t="shared" si="74"/>
        <v>0</v>
      </c>
      <c r="R565" s="47">
        <f t="shared" si="75"/>
        <v>0</v>
      </c>
      <c r="V565" s="47">
        <f t="shared" si="76"/>
        <v>0</v>
      </c>
      <c r="W565"/>
      <c r="X565"/>
      <c r="Y565" s="7"/>
      <c r="Z565"/>
      <c r="AA565"/>
    </row>
    <row r="566" spans="1:27" hidden="1" x14ac:dyDescent="0.2">
      <c r="A566" s="6" t="s">
        <v>462</v>
      </c>
      <c r="B566" s="2">
        <f t="shared" si="71"/>
        <v>0</v>
      </c>
      <c r="C566" s="2">
        <f t="shared" si="72"/>
        <v>11</v>
      </c>
      <c r="L566" s="47">
        <f t="shared" si="73"/>
        <v>0</v>
      </c>
      <c r="N566" s="47">
        <f t="shared" si="74"/>
        <v>0</v>
      </c>
      <c r="R566" s="47">
        <f t="shared" si="75"/>
        <v>0</v>
      </c>
      <c r="V566" s="47">
        <f t="shared" si="76"/>
        <v>0</v>
      </c>
      <c r="W566"/>
      <c r="X566"/>
      <c r="Y566" s="7"/>
      <c r="Z566"/>
      <c r="AA566"/>
    </row>
    <row r="567" spans="1:27" hidden="1" x14ac:dyDescent="0.2">
      <c r="A567" s="6" t="s">
        <v>463</v>
      </c>
      <c r="B567" s="2">
        <f t="shared" si="71"/>
        <v>0</v>
      </c>
      <c r="C567" s="2">
        <f t="shared" si="72"/>
        <v>11</v>
      </c>
      <c r="L567" s="47">
        <f t="shared" si="73"/>
        <v>0</v>
      </c>
      <c r="N567" s="47">
        <f t="shared" si="74"/>
        <v>0</v>
      </c>
      <c r="R567" s="47">
        <f t="shared" si="75"/>
        <v>0</v>
      </c>
      <c r="V567" s="47">
        <f t="shared" si="76"/>
        <v>0</v>
      </c>
      <c r="W567"/>
      <c r="X567"/>
      <c r="Y567" s="7"/>
      <c r="Z567"/>
      <c r="AA567"/>
    </row>
    <row r="568" spans="1:27" hidden="1" x14ac:dyDescent="0.2">
      <c r="A568" s="6" t="s">
        <v>464</v>
      </c>
      <c r="B568" s="2">
        <f t="shared" si="71"/>
        <v>0</v>
      </c>
      <c r="C568" s="2">
        <f t="shared" si="72"/>
        <v>11</v>
      </c>
      <c r="L568" s="47">
        <f t="shared" si="73"/>
        <v>0</v>
      </c>
      <c r="N568" s="47">
        <f t="shared" si="74"/>
        <v>0</v>
      </c>
      <c r="R568" s="47">
        <f t="shared" si="75"/>
        <v>0</v>
      </c>
      <c r="V568" s="47">
        <f t="shared" si="76"/>
        <v>0</v>
      </c>
      <c r="W568"/>
      <c r="X568"/>
      <c r="Y568" s="7"/>
      <c r="Z568"/>
      <c r="AA568"/>
    </row>
    <row r="569" spans="1:27" hidden="1" x14ac:dyDescent="0.2">
      <c r="A569" s="6" t="s">
        <v>465</v>
      </c>
      <c r="B569" s="2">
        <f t="shared" si="71"/>
        <v>0</v>
      </c>
      <c r="C569" s="2">
        <f t="shared" si="72"/>
        <v>11</v>
      </c>
      <c r="L569" s="47">
        <f t="shared" si="73"/>
        <v>0</v>
      </c>
      <c r="N569" s="47">
        <f t="shared" si="74"/>
        <v>0</v>
      </c>
      <c r="R569" s="47">
        <f t="shared" si="75"/>
        <v>0</v>
      </c>
      <c r="V569" s="47">
        <f t="shared" si="76"/>
        <v>0</v>
      </c>
      <c r="W569"/>
      <c r="X569"/>
      <c r="Y569" s="7"/>
      <c r="Z569"/>
      <c r="AA569"/>
    </row>
    <row r="570" spans="1:27" hidden="1" x14ac:dyDescent="0.2">
      <c r="A570" s="6" t="s">
        <v>466</v>
      </c>
      <c r="B570" s="2">
        <f t="shared" si="71"/>
        <v>0</v>
      </c>
      <c r="C570" s="2">
        <f t="shared" si="72"/>
        <v>11</v>
      </c>
      <c r="L570" s="47">
        <f t="shared" si="73"/>
        <v>0</v>
      </c>
      <c r="N570" s="47">
        <f t="shared" si="74"/>
        <v>0</v>
      </c>
      <c r="R570" s="47">
        <f t="shared" si="75"/>
        <v>0</v>
      </c>
      <c r="V570" s="47">
        <f t="shared" si="76"/>
        <v>0</v>
      </c>
      <c r="W570"/>
      <c r="X570"/>
      <c r="Y570" s="7"/>
      <c r="Z570"/>
      <c r="AA570"/>
    </row>
    <row r="571" spans="1:27" hidden="1" x14ac:dyDescent="0.2">
      <c r="A571" s="6" t="s">
        <v>467</v>
      </c>
      <c r="B571" s="2">
        <f t="shared" si="71"/>
        <v>0</v>
      </c>
      <c r="C571" s="2">
        <f t="shared" si="72"/>
        <v>11</v>
      </c>
      <c r="L571" s="47">
        <f t="shared" si="73"/>
        <v>0</v>
      </c>
      <c r="N571" s="47">
        <f t="shared" si="74"/>
        <v>0</v>
      </c>
      <c r="R571" s="47">
        <f t="shared" si="75"/>
        <v>0</v>
      </c>
      <c r="V571" s="47">
        <f t="shared" si="76"/>
        <v>0</v>
      </c>
      <c r="W571"/>
      <c r="X571"/>
      <c r="Y571" s="7"/>
      <c r="Z571"/>
      <c r="AA571"/>
    </row>
    <row r="572" spans="1:27" hidden="1" x14ac:dyDescent="0.2">
      <c r="A572" s="6" t="s">
        <v>468</v>
      </c>
      <c r="B572" s="2">
        <f t="shared" si="71"/>
        <v>0</v>
      </c>
      <c r="C572" s="2">
        <f t="shared" si="72"/>
        <v>11</v>
      </c>
      <c r="L572" s="47">
        <f t="shared" si="73"/>
        <v>0</v>
      </c>
      <c r="N572" s="47">
        <f t="shared" si="74"/>
        <v>0</v>
      </c>
      <c r="R572" s="47">
        <f t="shared" si="75"/>
        <v>0</v>
      </c>
      <c r="V572" s="47">
        <f t="shared" si="76"/>
        <v>0</v>
      </c>
      <c r="W572"/>
      <c r="X572"/>
      <c r="Y572" s="7"/>
      <c r="Z572"/>
      <c r="AA572"/>
    </row>
    <row r="573" spans="1:27" hidden="1" x14ac:dyDescent="0.2">
      <c r="A573" s="6" t="s">
        <v>469</v>
      </c>
      <c r="B573" s="2">
        <f t="shared" si="71"/>
        <v>0</v>
      </c>
      <c r="C573" s="2">
        <f t="shared" si="72"/>
        <v>11</v>
      </c>
      <c r="L573" s="47">
        <f t="shared" si="73"/>
        <v>0</v>
      </c>
      <c r="N573" s="47">
        <f t="shared" si="74"/>
        <v>0</v>
      </c>
      <c r="R573" s="47">
        <f t="shared" si="75"/>
        <v>0</v>
      </c>
      <c r="V573" s="47">
        <f t="shared" si="76"/>
        <v>0</v>
      </c>
      <c r="W573"/>
      <c r="X573"/>
      <c r="Y573" s="7"/>
      <c r="Z573"/>
      <c r="AA573"/>
    </row>
    <row r="574" spans="1:27" hidden="1" x14ac:dyDescent="0.2">
      <c r="A574" s="6" t="s">
        <v>470</v>
      </c>
      <c r="B574" s="2">
        <f t="shared" si="71"/>
        <v>0</v>
      </c>
      <c r="C574" s="2">
        <f t="shared" si="72"/>
        <v>11</v>
      </c>
      <c r="L574" s="47">
        <f t="shared" si="73"/>
        <v>0</v>
      </c>
      <c r="N574" s="47">
        <f t="shared" si="74"/>
        <v>0</v>
      </c>
      <c r="R574" s="47">
        <f t="shared" si="75"/>
        <v>0</v>
      </c>
      <c r="V574" s="47">
        <f t="shared" si="76"/>
        <v>0</v>
      </c>
      <c r="W574"/>
      <c r="X574"/>
      <c r="Y574" s="7"/>
      <c r="Z574"/>
      <c r="AA574"/>
    </row>
    <row r="575" spans="1:27" hidden="1" x14ac:dyDescent="0.2">
      <c r="A575" s="6" t="s">
        <v>471</v>
      </c>
      <c r="B575" s="2">
        <f t="shared" si="71"/>
        <v>0</v>
      </c>
      <c r="C575" s="2">
        <f t="shared" si="72"/>
        <v>11</v>
      </c>
      <c r="L575" s="47">
        <f t="shared" si="73"/>
        <v>0</v>
      </c>
      <c r="N575" s="47">
        <f t="shared" si="74"/>
        <v>0</v>
      </c>
      <c r="R575" s="47">
        <f t="shared" si="75"/>
        <v>0</v>
      </c>
      <c r="V575" s="47">
        <f t="shared" si="76"/>
        <v>0</v>
      </c>
      <c r="W575"/>
      <c r="X575"/>
      <c r="Y575" s="7"/>
      <c r="Z575"/>
      <c r="AA575"/>
    </row>
    <row r="576" spans="1:27" hidden="1" x14ac:dyDescent="0.2">
      <c r="A576" s="6" t="s">
        <v>472</v>
      </c>
      <c r="B576" s="2">
        <f t="shared" si="71"/>
        <v>0</v>
      </c>
      <c r="C576" s="2">
        <f t="shared" si="72"/>
        <v>11</v>
      </c>
      <c r="L576" s="47">
        <f t="shared" si="73"/>
        <v>0</v>
      </c>
      <c r="N576" s="47">
        <f t="shared" si="74"/>
        <v>0</v>
      </c>
      <c r="R576" s="47">
        <f t="shared" si="75"/>
        <v>0</v>
      </c>
      <c r="V576" s="47">
        <f t="shared" si="76"/>
        <v>0</v>
      </c>
      <c r="W576"/>
      <c r="X576"/>
      <c r="Y576" s="7"/>
      <c r="Z576"/>
      <c r="AA576"/>
    </row>
    <row r="577" spans="1:27" hidden="1" x14ac:dyDescent="0.2">
      <c r="A577" s="6" t="s">
        <v>473</v>
      </c>
      <c r="B577" s="2">
        <f t="shared" si="71"/>
        <v>0</v>
      </c>
      <c r="C577" s="2">
        <f t="shared" si="72"/>
        <v>11</v>
      </c>
      <c r="L577" s="47">
        <f t="shared" si="73"/>
        <v>0</v>
      </c>
      <c r="N577" s="47">
        <f t="shared" si="74"/>
        <v>0</v>
      </c>
      <c r="R577" s="47">
        <f t="shared" si="75"/>
        <v>0</v>
      </c>
      <c r="V577" s="47">
        <f t="shared" si="76"/>
        <v>0</v>
      </c>
      <c r="W577"/>
      <c r="X577"/>
      <c r="Y577" s="7"/>
      <c r="Z577"/>
      <c r="AA577"/>
    </row>
    <row r="578" spans="1:27" hidden="1" x14ac:dyDescent="0.2">
      <c r="A578" s="6" t="s">
        <v>474</v>
      </c>
      <c r="B578" s="2">
        <f t="shared" si="71"/>
        <v>0</v>
      </c>
      <c r="C578" s="2">
        <f t="shared" si="72"/>
        <v>11</v>
      </c>
      <c r="L578" s="47">
        <f t="shared" si="73"/>
        <v>0</v>
      </c>
      <c r="N578" s="47">
        <f t="shared" si="74"/>
        <v>0</v>
      </c>
      <c r="R578" s="47">
        <f t="shared" si="75"/>
        <v>0</v>
      </c>
      <c r="V578" s="47">
        <f t="shared" si="76"/>
        <v>0</v>
      </c>
      <c r="W578"/>
      <c r="X578"/>
      <c r="Y578" s="7"/>
      <c r="Z578"/>
      <c r="AA578"/>
    </row>
    <row r="579" spans="1:27" hidden="1" x14ac:dyDescent="0.2">
      <c r="A579" s="6" t="s">
        <v>475</v>
      </c>
      <c r="B579" s="2">
        <f t="shared" si="71"/>
        <v>0</v>
      </c>
      <c r="C579" s="2">
        <f t="shared" si="72"/>
        <v>11</v>
      </c>
      <c r="L579" s="47">
        <f t="shared" si="73"/>
        <v>0</v>
      </c>
      <c r="N579" s="47">
        <f t="shared" si="74"/>
        <v>0</v>
      </c>
      <c r="R579" s="47">
        <f t="shared" si="75"/>
        <v>0</v>
      </c>
      <c r="V579" s="47">
        <f t="shared" si="76"/>
        <v>0</v>
      </c>
      <c r="W579"/>
      <c r="X579"/>
      <c r="Y579" s="7"/>
      <c r="Z579"/>
      <c r="AA579"/>
    </row>
    <row r="580" spans="1:27" hidden="1" x14ac:dyDescent="0.2">
      <c r="A580" s="6" t="s">
        <v>476</v>
      </c>
      <c r="B580" s="2">
        <f t="shared" si="71"/>
        <v>0</v>
      </c>
      <c r="C580" s="2">
        <f t="shared" si="72"/>
        <v>11</v>
      </c>
      <c r="L580" s="47">
        <f t="shared" si="73"/>
        <v>0</v>
      </c>
      <c r="N580" s="47">
        <f t="shared" si="74"/>
        <v>0</v>
      </c>
      <c r="R580" s="47">
        <f t="shared" si="75"/>
        <v>0</v>
      </c>
      <c r="V580" s="47">
        <f t="shared" si="76"/>
        <v>0</v>
      </c>
      <c r="W580"/>
      <c r="X580"/>
      <c r="Y580" s="7"/>
      <c r="Z580"/>
      <c r="AA580"/>
    </row>
    <row r="581" spans="1:27" hidden="1" x14ac:dyDescent="0.2">
      <c r="A581" s="6" t="s">
        <v>477</v>
      </c>
      <c r="B581" s="2">
        <f t="shared" si="71"/>
        <v>0</v>
      </c>
      <c r="C581" s="2">
        <f t="shared" si="72"/>
        <v>11</v>
      </c>
      <c r="L581" s="47">
        <f t="shared" si="73"/>
        <v>0</v>
      </c>
      <c r="N581" s="47">
        <f t="shared" si="74"/>
        <v>0</v>
      </c>
      <c r="R581" s="47">
        <f t="shared" si="75"/>
        <v>0</v>
      </c>
      <c r="V581" s="47">
        <f t="shared" si="76"/>
        <v>0</v>
      </c>
      <c r="W581"/>
      <c r="X581"/>
      <c r="Y581" s="7"/>
      <c r="Z581"/>
      <c r="AA581"/>
    </row>
    <row r="582" spans="1:27" hidden="1" x14ac:dyDescent="0.2">
      <c r="A582" s="6" t="s">
        <v>478</v>
      </c>
      <c r="B582" s="2">
        <f t="shared" si="71"/>
        <v>0</v>
      </c>
      <c r="C582" s="2">
        <f t="shared" si="72"/>
        <v>11</v>
      </c>
      <c r="L582" s="47">
        <f t="shared" si="73"/>
        <v>0</v>
      </c>
      <c r="N582" s="47">
        <f t="shared" si="74"/>
        <v>0</v>
      </c>
      <c r="R582" s="47">
        <f t="shared" si="75"/>
        <v>0</v>
      </c>
      <c r="V582" s="47">
        <f t="shared" si="76"/>
        <v>0</v>
      </c>
      <c r="W582"/>
      <c r="X582"/>
      <c r="Y582" s="7"/>
      <c r="Z582"/>
      <c r="AA582"/>
    </row>
    <row r="583" spans="1:27" hidden="1" x14ac:dyDescent="0.2">
      <c r="A583" s="6" t="s">
        <v>479</v>
      </c>
      <c r="B583" s="2">
        <f t="shared" si="71"/>
        <v>0</v>
      </c>
      <c r="C583" s="2">
        <f t="shared" si="72"/>
        <v>11</v>
      </c>
      <c r="L583" s="47">
        <f t="shared" si="73"/>
        <v>0</v>
      </c>
      <c r="N583" s="47">
        <f t="shared" si="74"/>
        <v>0</v>
      </c>
      <c r="R583" s="47">
        <f t="shared" si="75"/>
        <v>0</v>
      </c>
      <c r="V583" s="47">
        <f t="shared" si="76"/>
        <v>0</v>
      </c>
      <c r="W583"/>
      <c r="X583"/>
      <c r="Y583" s="7"/>
      <c r="Z583"/>
      <c r="AA583"/>
    </row>
    <row r="584" spans="1:27" hidden="1" x14ac:dyDescent="0.2">
      <c r="A584" s="6" t="s">
        <v>480</v>
      </c>
      <c r="B584" s="2">
        <f t="shared" si="71"/>
        <v>0</v>
      </c>
      <c r="C584" s="2">
        <f t="shared" si="72"/>
        <v>11</v>
      </c>
      <c r="L584" s="47">
        <f t="shared" si="73"/>
        <v>0</v>
      </c>
      <c r="N584" s="47">
        <f t="shared" si="74"/>
        <v>0</v>
      </c>
      <c r="R584" s="47">
        <f t="shared" si="75"/>
        <v>0</v>
      </c>
      <c r="V584" s="47">
        <f t="shared" si="76"/>
        <v>0</v>
      </c>
      <c r="W584"/>
      <c r="X584"/>
      <c r="Y584" s="7"/>
      <c r="Z584"/>
      <c r="AA584"/>
    </row>
    <row r="585" spans="1:27" hidden="1" x14ac:dyDescent="0.2">
      <c r="A585" s="6" t="s">
        <v>481</v>
      </c>
      <c r="B585" s="2">
        <f t="shared" si="71"/>
        <v>0</v>
      </c>
      <c r="C585" s="2">
        <f t="shared" si="72"/>
        <v>11</v>
      </c>
      <c r="L585" s="47">
        <f t="shared" si="73"/>
        <v>0</v>
      </c>
      <c r="N585" s="47">
        <f t="shared" si="74"/>
        <v>0</v>
      </c>
      <c r="R585" s="47">
        <f t="shared" si="75"/>
        <v>0</v>
      </c>
      <c r="V585" s="47">
        <f t="shared" si="76"/>
        <v>0</v>
      </c>
      <c r="W585"/>
      <c r="X585"/>
      <c r="Y585" s="7"/>
      <c r="Z585"/>
      <c r="AA585"/>
    </row>
    <row r="586" spans="1:27" hidden="1" x14ac:dyDescent="0.2">
      <c r="A586" s="6" t="s">
        <v>482</v>
      </c>
      <c r="B586" s="2">
        <f t="shared" si="71"/>
        <v>0</v>
      </c>
      <c r="C586" s="2">
        <f t="shared" si="72"/>
        <v>11</v>
      </c>
      <c r="L586" s="47">
        <f t="shared" si="73"/>
        <v>0</v>
      </c>
      <c r="N586" s="47">
        <f t="shared" si="74"/>
        <v>0</v>
      </c>
      <c r="R586" s="47">
        <f t="shared" si="75"/>
        <v>0</v>
      </c>
      <c r="V586" s="47">
        <f t="shared" si="76"/>
        <v>0</v>
      </c>
      <c r="W586"/>
      <c r="X586"/>
      <c r="Y586" s="7"/>
      <c r="Z586"/>
      <c r="AA586"/>
    </row>
    <row r="587" spans="1:27" hidden="1" x14ac:dyDescent="0.2">
      <c r="A587" s="6" t="s">
        <v>483</v>
      </c>
      <c r="B587" s="2">
        <f t="shared" si="71"/>
        <v>0</v>
      </c>
      <c r="C587" s="2">
        <f t="shared" si="72"/>
        <v>11</v>
      </c>
      <c r="L587" s="47">
        <f t="shared" si="73"/>
        <v>0</v>
      </c>
      <c r="N587" s="47">
        <f t="shared" si="74"/>
        <v>0</v>
      </c>
      <c r="R587" s="47">
        <f t="shared" si="75"/>
        <v>0</v>
      </c>
      <c r="V587" s="47">
        <f t="shared" si="76"/>
        <v>0</v>
      </c>
      <c r="W587"/>
      <c r="X587"/>
      <c r="Y587" s="7"/>
      <c r="Z587"/>
      <c r="AA587"/>
    </row>
    <row r="588" spans="1:27" hidden="1" x14ac:dyDescent="0.2">
      <c r="A588" s="6" t="s">
        <v>484</v>
      </c>
      <c r="B588" s="2">
        <f t="shared" si="71"/>
        <v>0</v>
      </c>
      <c r="C588" s="2">
        <f t="shared" si="72"/>
        <v>11</v>
      </c>
      <c r="L588" s="47">
        <f t="shared" si="73"/>
        <v>0</v>
      </c>
      <c r="N588" s="47">
        <f t="shared" si="74"/>
        <v>0</v>
      </c>
      <c r="R588" s="47">
        <f t="shared" si="75"/>
        <v>0</v>
      </c>
      <c r="V588" s="47">
        <f t="shared" si="76"/>
        <v>0</v>
      </c>
      <c r="W588"/>
      <c r="X588"/>
      <c r="Y588" s="7"/>
      <c r="Z588"/>
      <c r="AA588"/>
    </row>
    <row r="589" spans="1:27" hidden="1" x14ac:dyDescent="0.2">
      <c r="A589" s="6" t="s">
        <v>485</v>
      </c>
      <c r="B589" s="2">
        <f t="shared" si="71"/>
        <v>0</v>
      </c>
      <c r="C589" s="2">
        <f t="shared" si="72"/>
        <v>11</v>
      </c>
      <c r="L589" s="47">
        <f t="shared" si="73"/>
        <v>0</v>
      </c>
      <c r="N589" s="47">
        <f t="shared" si="74"/>
        <v>0</v>
      </c>
      <c r="R589" s="47">
        <f t="shared" si="75"/>
        <v>0</v>
      </c>
      <c r="V589" s="47">
        <f t="shared" si="76"/>
        <v>0</v>
      </c>
      <c r="W589"/>
      <c r="X589"/>
      <c r="Y589" s="7"/>
      <c r="Z589"/>
      <c r="AA589"/>
    </row>
    <row r="590" spans="1:27" hidden="1" x14ac:dyDescent="0.2">
      <c r="A590" s="6" t="s">
        <v>486</v>
      </c>
      <c r="B590" s="2">
        <f t="shared" si="71"/>
        <v>0</v>
      </c>
      <c r="C590" s="2">
        <f t="shared" si="72"/>
        <v>11</v>
      </c>
      <c r="L590" s="47">
        <f t="shared" si="73"/>
        <v>0</v>
      </c>
      <c r="N590" s="47">
        <f t="shared" si="74"/>
        <v>0</v>
      </c>
      <c r="R590" s="47">
        <f t="shared" si="75"/>
        <v>0</v>
      </c>
      <c r="V590" s="47">
        <f t="shared" si="76"/>
        <v>0</v>
      </c>
      <c r="W590"/>
      <c r="X590"/>
      <c r="Y590" s="7"/>
      <c r="Z590"/>
      <c r="AA590"/>
    </row>
    <row r="591" spans="1:27" hidden="1" x14ac:dyDescent="0.2">
      <c r="A591" s="6" t="s">
        <v>487</v>
      </c>
      <c r="B591" s="2">
        <f t="shared" si="71"/>
        <v>0</v>
      </c>
      <c r="C591" s="2">
        <f t="shared" si="72"/>
        <v>11</v>
      </c>
      <c r="L591" s="47">
        <f t="shared" si="73"/>
        <v>0</v>
      </c>
      <c r="N591" s="47">
        <f t="shared" si="74"/>
        <v>0</v>
      </c>
      <c r="R591" s="47">
        <f t="shared" si="75"/>
        <v>0</v>
      </c>
      <c r="V591" s="47">
        <f t="shared" si="76"/>
        <v>0</v>
      </c>
      <c r="W591"/>
      <c r="X591"/>
      <c r="Y591" s="7"/>
      <c r="Z591"/>
      <c r="AA591"/>
    </row>
    <row r="592" spans="1:27" hidden="1" x14ac:dyDescent="0.2">
      <c r="A592" s="6" t="s">
        <v>488</v>
      </c>
      <c r="B592" s="2">
        <f t="shared" si="71"/>
        <v>0</v>
      </c>
      <c r="C592" s="2">
        <f t="shared" si="72"/>
        <v>11</v>
      </c>
      <c r="L592" s="47">
        <f t="shared" si="73"/>
        <v>0</v>
      </c>
      <c r="N592" s="47">
        <f t="shared" si="74"/>
        <v>0</v>
      </c>
      <c r="R592" s="47">
        <f t="shared" si="75"/>
        <v>0</v>
      </c>
      <c r="V592" s="47">
        <f t="shared" si="76"/>
        <v>0</v>
      </c>
      <c r="W592"/>
      <c r="X592"/>
      <c r="Y592" s="7"/>
      <c r="Z592"/>
      <c r="AA592"/>
    </row>
    <row r="593" spans="1:32" hidden="1" x14ac:dyDescent="0.2">
      <c r="A593" s="6" t="s">
        <v>489</v>
      </c>
      <c r="B593" s="2">
        <f t="shared" si="71"/>
        <v>0</v>
      </c>
      <c r="C593" s="2">
        <f t="shared" si="72"/>
        <v>11</v>
      </c>
      <c r="L593" s="47">
        <f t="shared" si="73"/>
        <v>0</v>
      </c>
      <c r="N593" s="47">
        <f t="shared" si="74"/>
        <v>0</v>
      </c>
      <c r="R593" s="47">
        <f t="shared" si="75"/>
        <v>0</v>
      </c>
      <c r="V593" s="47">
        <f t="shared" si="76"/>
        <v>0</v>
      </c>
      <c r="W593"/>
      <c r="X593"/>
      <c r="Y593" s="7"/>
      <c r="Z593"/>
      <c r="AA593"/>
    </row>
    <row r="594" spans="1:32" hidden="1" x14ac:dyDescent="0.2">
      <c r="A594" s="6" t="s">
        <v>490</v>
      </c>
      <c r="B594" s="2">
        <f t="shared" si="71"/>
        <v>0</v>
      </c>
      <c r="C594" s="2">
        <f t="shared" si="72"/>
        <v>11</v>
      </c>
      <c r="L594" s="47">
        <f t="shared" si="73"/>
        <v>0</v>
      </c>
      <c r="N594" s="47">
        <f t="shared" si="74"/>
        <v>0</v>
      </c>
      <c r="R594" s="47">
        <f t="shared" si="75"/>
        <v>0</v>
      </c>
      <c r="V594" s="47">
        <f t="shared" si="76"/>
        <v>0</v>
      </c>
      <c r="W594"/>
      <c r="X594"/>
      <c r="Y594" s="7"/>
      <c r="Z594"/>
      <c r="AA594"/>
    </row>
    <row r="595" spans="1:32" hidden="1" x14ac:dyDescent="0.2">
      <c r="A595" s="6" t="s">
        <v>491</v>
      </c>
      <c r="B595" s="2">
        <f t="shared" si="71"/>
        <v>0</v>
      </c>
      <c r="C595" s="2">
        <f t="shared" si="72"/>
        <v>11</v>
      </c>
      <c r="L595" s="47">
        <f t="shared" si="73"/>
        <v>0</v>
      </c>
      <c r="N595" s="47">
        <f t="shared" si="74"/>
        <v>0</v>
      </c>
      <c r="R595" s="47">
        <f t="shared" si="75"/>
        <v>0</v>
      </c>
      <c r="V595" s="47">
        <f t="shared" si="76"/>
        <v>0</v>
      </c>
      <c r="W595"/>
      <c r="X595"/>
      <c r="Y595" s="7"/>
      <c r="Z595"/>
      <c r="AA595"/>
    </row>
    <row r="596" spans="1:32" hidden="1" x14ac:dyDescent="0.2">
      <c r="A596" s="6" t="s">
        <v>492</v>
      </c>
      <c r="B596" s="2">
        <f t="shared" si="71"/>
        <v>0</v>
      </c>
      <c r="C596" s="2">
        <f t="shared" si="72"/>
        <v>11</v>
      </c>
      <c r="L596" s="47">
        <f t="shared" si="73"/>
        <v>0</v>
      </c>
      <c r="N596" s="47">
        <f t="shared" si="74"/>
        <v>0</v>
      </c>
      <c r="R596" s="47">
        <f t="shared" si="75"/>
        <v>0</v>
      </c>
      <c r="V596" s="47">
        <f t="shared" si="76"/>
        <v>0</v>
      </c>
      <c r="W596"/>
      <c r="X596"/>
      <c r="Y596" s="7"/>
      <c r="Z596"/>
      <c r="AA596"/>
    </row>
    <row r="597" spans="1:32" hidden="1" x14ac:dyDescent="0.2">
      <c r="A597" s="6" t="s">
        <v>493</v>
      </c>
      <c r="B597" s="2">
        <f t="shared" si="71"/>
        <v>0</v>
      </c>
      <c r="C597" s="2">
        <f t="shared" si="72"/>
        <v>11</v>
      </c>
      <c r="L597" s="47">
        <f t="shared" si="73"/>
        <v>0</v>
      </c>
      <c r="N597" s="47">
        <f t="shared" si="74"/>
        <v>0</v>
      </c>
      <c r="R597" s="47">
        <f t="shared" si="75"/>
        <v>0</v>
      </c>
      <c r="V597" s="47">
        <f t="shared" si="76"/>
        <v>0</v>
      </c>
      <c r="W597"/>
      <c r="X597"/>
      <c r="Y597" s="7"/>
      <c r="Z597"/>
      <c r="AA597"/>
    </row>
    <row r="598" spans="1:32" hidden="1" x14ac:dyDescent="0.2">
      <c r="A598" s="6" t="s">
        <v>494</v>
      </c>
      <c r="B598" s="2">
        <f t="shared" si="71"/>
        <v>0</v>
      </c>
      <c r="C598" s="2">
        <f t="shared" si="72"/>
        <v>11</v>
      </c>
      <c r="L598" s="47">
        <f t="shared" si="73"/>
        <v>0</v>
      </c>
      <c r="N598" s="47">
        <f t="shared" si="74"/>
        <v>0</v>
      </c>
      <c r="R598" s="47">
        <f t="shared" si="75"/>
        <v>0</v>
      </c>
      <c r="V598" s="47">
        <f t="shared" si="76"/>
        <v>0</v>
      </c>
      <c r="W598"/>
      <c r="X598"/>
      <c r="Y598" s="7"/>
      <c r="Z598"/>
      <c r="AA598"/>
    </row>
    <row r="599" spans="1:32" hidden="1" x14ac:dyDescent="0.2">
      <c r="A599" s="6" t="s">
        <v>495</v>
      </c>
      <c r="B599" s="2">
        <f t="shared" si="71"/>
        <v>0</v>
      </c>
      <c r="C599" s="2">
        <f t="shared" si="72"/>
        <v>11</v>
      </c>
      <c r="L599" s="47">
        <f t="shared" si="73"/>
        <v>0</v>
      </c>
      <c r="N599" s="47">
        <f t="shared" si="74"/>
        <v>0</v>
      </c>
      <c r="R599" s="47">
        <f t="shared" si="75"/>
        <v>0</v>
      </c>
      <c r="V599" s="47">
        <f t="shared" si="76"/>
        <v>0</v>
      </c>
      <c r="W599"/>
      <c r="X599"/>
      <c r="Y599" s="7"/>
      <c r="Z599"/>
      <c r="AA599"/>
    </row>
    <row r="600" spans="1:32" hidden="1" x14ac:dyDescent="0.2">
      <c r="A600" s="6" t="s">
        <v>496</v>
      </c>
      <c r="B600" s="2">
        <f t="shared" si="71"/>
        <v>0</v>
      </c>
      <c r="C600" s="2">
        <f t="shared" si="72"/>
        <v>11</v>
      </c>
      <c r="L600" s="47">
        <f t="shared" si="73"/>
        <v>0</v>
      </c>
      <c r="N600" s="47">
        <f t="shared" si="74"/>
        <v>0</v>
      </c>
      <c r="R600" s="47">
        <f t="shared" si="75"/>
        <v>0</v>
      </c>
      <c r="V600" s="47">
        <f t="shared" si="76"/>
        <v>0</v>
      </c>
      <c r="W600"/>
      <c r="X600"/>
      <c r="Y600" s="7"/>
      <c r="Z600"/>
      <c r="AA600"/>
    </row>
    <row r="601" spans="1:32" hidden="1" x14ac:dyDescent="0.2">
      <c r="A601" s="6" t="s">
        <v>497</v>
      </c>
      <c r="B601" s="2">
        <f t="shared" si="71"/>
        <v>0</v>
      </c>
      <c r="C601" s="2">
        <f t="shared" si="72"/>
        <v>11</v>
      </c>
      <c r="L601" s="47">
        <f t="shared" si="73"/>
        <v>0</v>
      </c>
      <c r="N601" s="47">
        <f t="shared" si="74"/>
        <v>0</v>
      </c>
      <c r="R601" s="47">
        <f t="shared" si="75"/>
        <v>0</v>
      </c>
      <c r="V601" s="47">
        <f t="shared" si="76"/>
        <v>0</v>
      </c>
      <c r="W601"/>
      <c r="X601"/>
      <c r="Y601" s="7"/>
      <c r="Z601"/>
      <c r="AA601"/>
    </row>
    <row r="602" spans="1:32" hidden="1" x14ac:dyDescent="0.2">
      <c r="A602" s="6" t="s">
        <v>498</v>
      </c>
      <c r="B602" s="2">
        <f t="shared" si="71"/>
        <v>0</v>
      </c>
      <c r="C602" s="2">
        <f t="shared" si="72"/>
        <v>11</v>
      </c>
      <c r="L602" s="47">
        <f t="shared" si="73"/>
        <v>0</v>
      </c>
      <c r="N602" s="47">
        <f t="shared" si="74"/>
        <v>0</v>
      </c>
      <c r="R602" s="47">
        <f t="shared" si="75"/>
        <v>0</v>
      </c>
      <c r="V602" s="47">
        <f t="shared" si="76"/>
        <v>0</v>
      </c>
      <c r="W602"/>
      <c r="X602"/>
      <c r="Y602" s="7"/>
      <c r="Z602"/>
      <c r="AA602"/>
    </row>
    <row r="603" spans="1:32" hidden="1" x14ac:dyDescent="0.2">
      <c r="A603" s="6" t="s">
        <v>499</v>
      </c>
      <c r="B603" s="2">
        <f t="shared" si="71"/>
        <v>0</v>
      </c>
      <c r="C603" s="2">
        <f t="shared" si="72"/>
        <v>11</v>
      </c>
      <c r="L603" s="47">
        <f t="shared" si="73"/>
        <v>0</v>
      </c>
      <c r="N603" s="47">
        <f t="shared" si="74"/>
        <v>0</v>
      </c>
      <c r="R603" s="47">
        <f t="shared" si="75"/>
        <v>0</v>
      </c>
      <c r="V603" s="47">
        <f t="shared" si="76"/>
        <v>0</v>
      </c>
      <c r="W603"/>
      <c r="X603"/>
      <c r="Y603" s="7"/>
      <c r="Z603"/>
      <c r="AA603"/>
    </row>
    <row r="604" spans="1:32" hidden="1" x14ac:dyDescent="0.2">
      <c r="A604" s="6" t="s">
        <v>500</v>
      </c>
      <c r="B604" s="2">
        <f t="shared" si="71"/>
        <v>0</v>
      </c>
      <c r="C604" s="2">
        <f t="shared" si="72"/>
        <v>11</v>
      </c>
      <c r="L604" s="47">
        <f t="shared" si="73"/>
        <v>0</v>
      </c>
      <c r="N604" s="47">
        <f t="shared" si="74"/>
        <v>0</v>
      </c>
      <c r="R604" s="47">
        <f t="shared" si="75"/>
        <v>0</v>
      </c>
      <c r="V604" s="47">
        <f t="shared" si="76"/>
        <v>0</v>
      </c>
      <c r="W604"/>
      <c r="X604"/>
      <c r="Y604" s="7"/>
      <c r="Z604"/>
      <c r="AA604"/>
    </row>
    <row r="605" spans="1:32" hidden="1" x14ac:dyDescent="0.2">
      <c r="A605" s="6" t="s">
        <v>501</v>
      </c>
      <c r="B605" s="2">
        <f t="shared" si="71"/>
        <v>0</v>
      </c>
      <c r="C605" s="2">
        <f t="shared" si="72"/>
        <v>11</v>
      </c>
      <c r="L605" s="47">
        <f t="shared" si="73"/>
        <v>0</v>
      </c>
      <c r="N605" s="47">
        <f t="shared" si="74"/>
        <v>0</v>
      </c>
      <c r="R605" s="47">
        <f t="shared" si="75"/>
        <v>0</v>
      </c>
      <c r="V605" s="47">
        <f t="shared" si="76"/>
        <v>0</v>
      </c>
      <c r="W605"/>
      <c r="X605"/>
      <c r="Y605" s="7"/>
      <c r="Z605"/>
      <c r="AA605"/>
    </row>
    <row r="606" spans="1:32" x14ac:dyDescent="0.2">
      <c r="B606" s="2"/>
      <c r="C606" s="2"/>
      <c r="W606"/>
      <c r="X606"/>
      <c r="Y606" s="7"/>
      <c r="Z606"/>
      <c r="AA606"/>
    </row>
    <row r="607" spans="1:32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E607" s="36"/>
      <c r="AF607" s="44"/>
    </row>
    <row r="608" spans="1:32" x14ac:dyDescent="0.2">
      <c r="A608" s="6" t="s">
        <v>2433</v>
      </c>
      <c r="B608" s="2">
        <f t="shared" ref="B608:B632" si="77">+L608+N608+R608+V608+X608</f>
        <v>774</v>
      </c>
      <c r="C608" s="2">
        <f t="shared" ref="C608:C632" si="78">RANK(B608,B$608:B$807,0)</f>
        <v>1</v>
      </c>
      <c r="D608" s="4" t="s">
        <v>21</v>
      </c>
      <c r="E608" s="5" t="s">
        <v>2310</v>
      </c>
      <c r="F608" s="47">
        <v>2007</v>
      </c>
      <c r="G608" s="47">
        <v>2</v>
      </c>
      <c r="I608" s="47">
        <v>1</v>
      </c>
      <c r="J608" s="47">
        <v>24</v>
      </c>
      <c r="K608" s="47">
        <v>23</v>
      </c>
      <c r="L608" s="47">
        <f t="shared" ref="L608:L616" si="79">IF(AND(I608&lt;1,J608&lt;1,K608&lt;1),0,IF(250+((80-(I608*60+J608))*2)&lt;0,0,IF(K608&lt;50,250+((80-(I608*60+J608))*2),IF(K608&gt;49,250+((80-(I608*60+J608))*2)-1,250+((80-(I608*60+J608))*2)))))</f>
        <v>242</v>
      </c>
      <c r="M608" s="47">
        <v>177</v>
      </c>
      <c r="N608" s="47">
        <f t="shared" ref="N608:N632" si="80">IF(M608&lt;89,0,250+((M608-172)*3))</f>
        <v>265</v>
      </c>
      <c r="O608" s="47">
        <v>2</v>
      </c>
      <c r="P608" s="47">
        <v>58</v>
      </c>
      <c r="Q608" s="47">
        <v>0</v>
      </c>
      <c r="R608" s="47">
        <f t="shared" ref="R608:R632" si="81">IF(AND(O608&lt;1,P608&lt;1,Q608&lt;1),0,IF(250+((195-(O608*60+P608))*1)&lt;0,0,250+((195-(O608*60+P608))*1)))</f>
        <v>267</v>
      </c>
      <c r="V608" s="47">
        <f t="shared" ref="V608:V632" si="82">IF(AND(S608&lt;1,T608&lt;1,U608&lt;1),0,IF(500+((320-(S608*60+T608))*1)&lt;0,0,500+((320-(S608*60+T608))*1)))</f>
        <v>0</v>
      </c>
      <c r="W608"/>
      <c r="X608"/>
      <c r="Y608" s="7"/>
      <c r="Z608"/>
      <c r="AA608">
        <v>665</v>
      </c>
      <c r="AB608">
        <v>668</v>
      </c>
      <c r="AD608">
        <f>B608+AA608+AB608</f>
        <v>2107</v>
      </c>
      <c r="AE608" s="37">
        <v>1</v>
      </c>
      <c r="AF608" s="43">
        <v>9.5706018518518525E-4</v>
      </c>
    </row>
    <row r="609" spans="1:32" x14ac:dyDescent="0.2">
      <c r="A609" s="6" t="s">
        <v>2473</v>
      </c>
      <c r="B609" s="2">
        <f t="shared" si="77"/>
        <v>760</v>
      </c>
      <c r="C609" s="2">
        <f t="shared" si="78"/>
        <v>2</v>
      </c>
      <c r="D609" s="4" t="s">
        <v>20</v>
      </c>
      <c r="E609" s="5" t="s">
        <v>2306</v>
      </c>
      <c r="F609" s="47">
        <v>2007</v>
      </c>
      <c r="G609" s="47">
        <v>0</v>
      </c>
      <c r="I609" s="47">
        <v>1</v>
      </c>
      <c r="J609" s="47">
        <v>34</v>
      </c>
      <c r="K609" s="47">
        <v>78</v>
      </c>
      <c r="L609" s="47">
        <f t="shared" si="79"/>
        <v>221</v>
      </c>
      <c r="M609" s="47">
        <v>170</v>
      </c>
      <c r="N609" s="47">
        <f t="shared" si="80"/>
        <v>244</v>
      </c>
      <c r="O609" s="47">
        <v>2</v>
      </c>
      <c r="P609" s="47">
        <v>30</v>
      </c>
      <c r="Q609" s="47">
        <v>0</v>
      </c>
      <c r="R609" s="47">
        <f t="shared" si="81"/>
        <v>295</v>
      </c>
      <c r="V609" s="47">
        <f t="shared" si="82"/>
        <v>0</v>
      </c>
      <c r="W609"/>
      <c r="X609"/>
      <c r="Y609" s="7"/>
      <c r="Z609"/>
      <c r="AA609">
        <v>755</v>
      </c>
      <c r="AB609">
        <v>668</v>
      </c>
      <c r="AD609">
        <f>B609+AA609+AB609+AC609</f>
        <v>2183</v>
      </c>
      <c r="AE609" s="37">
        <v>1</v>
      </c>
      <c r="AF609" s="43">
        <v>1.1458333333333333E-3</v>
      </c>
    </row>
    <row r="610" spans="1:32" x14ac:dyDescent="0.2">
      <c r="A610" s="6" t="s">
        <v>2432</v>
      </c>
      <c r="B610" s="2">
        <f t="shared" si="77"/>
        <v>714</v>
      </c>
      <c r="C610" s="2">
        <f t="shared" si="78"/>
        <v>3</v>
      </c>
      <c r="D610" s="4" t="s">
        <v>21</v>
      </c>
      <c r="E610" s="5" t="s">
        <v>2310</v>
      </c>
      <c r="F610" s="47">
        <v>2007</v>
      </c>
      <c r="G610" s="47">
        <v>2</v>
      </c>
      <c r="I610" s="47">
        <v>1</v>
      </c>
      <c r="J610" s="47">
        <v>24</v>
      </c>
      <c r="K610" s="47">
        <v>38</v>
      </c>
      <c r="L610" s="47">
        <f t="shared" si="79"/>
        <v>242</v>
      </c>
      <c r="M610" s="47">
        <v>160</v>
      </c>
      <c r="N610" s="47">
        <f t="shared" si="80"/>
        <v>214</v>
      </c>
      <c r="O610" s="47">
        <v>3</v>
      </c>
      <c r="P610" s="47">
        <v>7</v>
      </c>
      <c r="Q610" s="47">
        <v>0</v>
      </c>
      <c r="R610" s="47">
        <f t="shared" si="81"/>
        <v>258</v>
      </c>
      <c r="V610" s="47">
        <f t="shared" si="82"/>
        <v>0</v>
      </c>
      <c r="W610"/>
      <c r="X610"/>
      <c r="Y610" s="7"/>
      <c r="Z610"/>
      <c r="AA610">
        <v>699</v>
      </c>
      <c r="AB610">
        <v>452</v>
      </c>
      <c r="AD610">
        <f>B610+AA610+AB610</f>
        <v>1865</v>
      </c>
      <c r="AE610" s="37">
        <v>1</v>
      </c>
      <c r="AF610" s="43">
        <v>1.0149305555555556E-3</v>
      </c>
    </row>
    <row r="611" spans="1:32" x14ac:dyDescent="0.2">
      <c r="A611" s="6" t="s">
        <v>2322</v>
      </c>
      <c r="B611" s="2">
        <f t="shared" si="77"/>
        <v>713</v>
      </c>
      <c r="C611" s="2">
        <f t="shared" si="78"/>
        <v>4</v>
      </c>
      <c r="D611" s="4" t="s">
        <v>21</v>
      </c>
      <c r="E611" s="5" t="s">
        <v>2310</v>
      </c>
      <c r="F611" s="47">
        <v>2008</v>
      </c>
      <c r="G611" s="47">
        <v>1</v>
      </c>
      <c r="I611" s="47">
        <v>1</v>
      </c>
      <c r="J611" s="47">
        <v>12</v>
      </c>
      <c r="K611" s="47">
        <v>53</v>
      </c>
      <c r="L611" s="47">
        <f t="shared" si="79"/>
        <v>265</v>
      </c>
      <c r="M611" s="47">
        <v>145</v>
      </c>
      <c r="N611" s="47">
        <f t="shared" si="80"/>
        <v>169</v>
      </c>
      <c r="O611" s="47">
        <v>2</v>
      </c>
      <c r="P611" s="47">
        <v>46</v>
      </c>
      <c r="Q611" s="47">
        <v>0</v>
      </c>
      <c r="R611" s="47">
        <f t="shared" si="81"/>
        <v>279</v>
      </c>
      <c r="V611" s="47">
        <f t="shared" si="82"/>
        <v>0</v>
      </c>
      <c r="W611"/>
      <c r="X611"/>
      <c r="Y611" s="7"/>
      <c r="Z611"/>
      <c r="AA611">
        <v>0</v>
      </c>
      <c r="AB611">
        <v>696</v>
      </c>
      <c r="AD611">
        <f>B611+AA611+AB611+AC611</f>
        <v>1409</v>
      </c>
      <c r="AE611" s="37">
        <v>1</v>
      </c>
      <c r="AF611" s="43">
        <v>8.564814814814815E-4</v>
      </c>
    </row>
    <row r="612" spans="1:32" x14ac:dyDescent="0.2">
      <c r="A612" s="6" t="s">
        <v>2464</v>
      </c>
      <c r="B612" s="2">
        <f t="shared" si="77"/>
        <v>703</v>
      </c>
      <c r="C612" s="2">
        <f t="shared" si="78"/>
        <v>5</v>
      </c>
      <c r="D612" s="4" t="s">
        <v>20</v>
      </c>
      <c r="E612" s="5" t="s">
        <v>2306</v>
      </c>
      <c r="F612" s="47">
        <v>2008</v>
      </c>
      <c r="G612" s="47">
        <v>0</v>
      </c>
      <c r="I612" s="47">
        <v>1</v>
      </c>
      <c r="J612" s="47">
        <v>56</v>
      </c>
      <c r="K612" s="47">
        <v>85</v>
      </c>
      <c r="L612" s="47">
        <f t="shared" si="79"/>
        <v>177</v>
      </c>
      <c r="M612" s="47">
        <v>169</v>
      </c>
      <c r="N612" s="47">
        <f t="shared" si="80"/>
        <v>241</v>
      </c>
      <c r="O612" s="47">
        <v>2</v>
      </c>
      <c r="P612" s="47">
        <v>40</v>
      </c>
      <c r="Q612" s="47">
        <v>0</v>
      </c>
      <c r="R612" s="47">
        <f t="shared" si="81"/>
        <v>285</v>
      </c>
      <c r="V612" s="47">
        <f t="shared" si="82"/>
        <v>0</v>
      </c>
      <c r="W612"/>
      <c r="X612"/>
      <c r="Y612" s="7"/>
      <c r="Z612"/>
      <c r="AA612">
        <v>0</v>
      </c>
      <c r="AB612">
        <v>0</v>
      </c>
      <c r="AD612">
        <f>B612+AA612+AB612+AC612</f>
        <v>703</v>
      </c>
      <c r="AE612" s="37">
        <v>1</v>
      </c>
      <c r="AF612" s="43">
        <v>1.3657407407407409E-3</v>
      </c>
    </row>
    <row r="613" spans="1:32" x14ac:dyDescent="0.2">
      <c r="A613" s="6" t="s">
        <v>2429</v>
      </c>
      <c r="B613" s="2">
        <f t="shared" si="77"/>
        <v>696</v>
      </c>
      <c r="C613" s="2">
        <f t="shared" si="78"/>
        <v>6</v>
      </c>
      <c r="D613" s="4" t="s">
        <v>21</v>
      </c>
      <c r="E613" s="5" t="s">
        <v>2310</v>
      </c>
      <c r="F613" s="47">
        <v>2007</v>
      </c>
      <c r="G613" s="47">
        <v>2</v>
      </c>
      <c r="I613" s="47">
        <v>1</v>
      </c>
      <c r="J613" s="47">
        <v>36</v>
      </c>
      <c r="K613" s="47">
        <v>16</v>
      </c>
      <c r="L613" s="47">
        <f t="shared" si="79"/>
        <v>218</v>
      </c>
      <c r="M613" s="47">
        <v>154</v>
      </c>
      <c r="N613" s="47">
        <f t="shared" si="80"/>
        <v>196</v>
      </c>
      <c r="O613" s="47">
        <v>2</v>
      </c>
      <c r="P613" s="47">
        <v>43</v>
      </c>
      <c r="Q613" s="47">
        <v>0</v>
      </c>
      <c r="R613" s="47">
        <f t="shared" si="81"/>
        <v>282</v>
      </c>
      <c r="V613" s="47">
        <f t="shared" si="82"/>
        <v>0</v>
      </c>
      <c r="W613"/>
      <c r="X613"/>
      <c r="Y613" s="7"/>
      <c r="Z613"/>
      <c r="AA613">
        <v>382</v>
      </c>
      <c r="AB613">
        <v>0</v>
      </c>
      <c r="AD613">
        <f>B613+AA613+AB613+AC613</f>
        <v>1078</v>
      </c>
      <c r="AE613" s="37">
        <v>1</v>
      </c>
      <c r="AF613" s="43">
        <v>1.0416666666666667E-3</v>
      </c>
    </row>
    <row r="614" spans="1:32" x14ac:dyDescent="0.2">
      <c r="A614" s="6" t="s">
        <v>2484</v>
      </c>
      <c r="B614" s="2">
        <f t="shared" si="77"/>
        <v>694</v>
      </c>
      <c r="C614" s="2">
        <f t="shared" si="78"/>
        <v>7</v>
      </c>
      <c r="D614" s="4" t="s">
        <v>22</v>
      </c>
      <c r="E614" s="5" t="s">
        <v>2325</v>
      </c>
      <c r="F614" s="47">
        <v>2007</v>
      </c>
      <c r="G614" s="47">
        <v>0</v>
      </c>
      <c r="I614" s="47">
        <v>1</v>
      </c>
      <c r="J614" s="47">
        <v>12</v>
      </c>
      <c r="K614" s="47">
        <v>18</v>
      </c>
      <c r="L614" s="47">
        <f t="shared" si="79"/>
        <v>266</v>
      </c>
      <c r="M614" s="47">
        <v>140</v>
      </c>
      <c r="N614" s="47">
        <f t="shared" si="80"/>
        <v>154</v>
      </c>
      <c r="O614" s="47">
        <v>2</v>
      </c>
      <c r="P614" s="47">
        <v>51</v>
      </c>
      <c r="Q614" s="47">
        <v>0</v>
      </c>
      <c r="R614" s="47">
        <f t="shared" si="81"/>
        <v>274</v>
      </c>
      <c r="V614" s="47">
        <f t="shared" si="82"/>
        <v>0</v>
      </c>
      <c r="W614"/>
      <c r="X614"/>
      <c r="Y614" s="7"/>
      <c r="Z614"/>
      <c r="AA614">
        <v>704</v>
      </c>
      <c r="AB614">
        <v>718</v>
      </c>
      <c r="AD614">
        <f>B614+AA614+AB614+AC614</f>
        <v>2116</v>
      </c>
      <c r="AE614" s="37">
        <v>1</v>
      </c>
      <c r="AF614" s="43">
        <v>8.5717592592592584E-4</v>
      </c>
    </row>
    <row r="615" spans="1:32" x14ac:dyDescent="0.2">
      <c r="A615" s="6" t="s">
        <v>2431</v>
      </c>
      <c r="B615" s="2">
        <f t="shared" si="77"/>
        <v>679</v>
      </c>
      <c r="C615" s="2">
        <f t="shared" si="78"/>
        <v>8</v>
      </c>
      <c r="D615" s="4" t="s">
        <v>20</v>
      </c>
      <c r="E615" s="5" t="s">
        <v>2346</v>
      </c>
      <c r="F615" s="47">
        <v>2007</v>
      </c>
      <c r="G615" s="47">
        <v>0</v>
      </c>
      <c r="I615" s="47">
        <v>1</v>
      </c>
      <c r="J615" s="47">
        <v>59</v>
      </c>
      <c r="K615" s="47">
        <v>0</v>
      </c>
      <c r="L615" s="47">
        <f t="shared" si="79"/>
        <v>172</v>
      </c>
      <c r="M615" s="47">
        <v>175</v>
      </c>
      <c r="N615" s="47">
        <f t="shared" si="80"/>
        <v>259</v>
      </c>
      <c r="O615" s="47">
        <v>3</v>
      </c>
      <c r="P615" s="47">
        <v>17</v>
      </c>
      <c r="Q615" s="47">
        <v>0</v>
      </c>
      <c r="R615" s="47">
        <f t="shared" si="81"/>
        <v>248</v>
      </c>
      <c r="V615" s="47">
        <f t="shared" si="82"/>
        <v>0</v>
      </c>
      <c r="W615"/>
      <c r="X615"/>
      <c r="Y615" s="7"/>
      <c r="Z615"/>
      <c r="AA615">
        <v>563</v>
      </c>
      <c r="AB615">
        <v>565</v>
      </c>
      <c r="AD615">
        <f>B615+AA615+AB615</f>
        <v>1807</v>
      </c>
      <c r="AE615" s="37">
        <v>1</v>
      </c>
      <c r="AF615" s="43">
        <v>1.5429398148148149E-3</v>
      </c>
    </row>
    <row r="616" spans="1:32" x14ac:dyDescent="0.2">
      <c r="A616" s="6" t="s">
        <v>2434</v>
      </c>
      <c r="B616" s="2">
        <f t="shared" si="77"/>
        <v>655</v>
      </c>
      <c r="C616" s="2">
        <f t="shared" si="78"/>
        <v>9</v>
      </c>
      <c r="D616" s="4" t="s">
        <v>21</v>
      </c>
      <c r="E616" s="5" t="s">
        <v>2472</v>
      </c>
      <c r="F616" s="47">
        <v>2007</v>
      </c>
      <c r="G616" s="34">
        <v>1</v>
      </c>
      <c r="I616" s="47">
        <v>1</v>
      </c>
      <c r="J616" s="47">
        <v>40</v>
      </c>
      <c r="K616" s="47">
        <v>9</v>
      </c>
      <c r="L616" s="47">
        <f t="shared" si="79"/>
        <v>210</v>
      </c>
      <c r="M616" s="47">
        <v>150</v>
      </c>
      <c r="N616" s="47">
        <f t="shared" si="80"/>
        <v>184</v>
      </c>
      <c r="O616" s="47">
        <v>3</v>
      </c>
      <c r="P616" s="47">
        <v>4</v>
      </c>
      <c r="Q616" s="47">
        <v>0</v>
      </c>
      <c r="R616" s="47">
        <f t="shared" si="81"/>
        <v>261</v>
      </c>
      <c r="V616" s="47">
        <f t="shared" si="82"/>
        <v>0</v>
      </c>
      <c r="W616"/>
      <c r="X616"/>
      <c r="Y616" s="7"/>
      <c r="Z616"/>
      <c r="AA616">
        <v>449</v>
      </c>
      <c r="AB616">
        <v>0</v>
      </c>
      <c r="AD616">
        <f t="shared" ref="AD616:AD626" si="83">B616+AA616+AB616+AC616</f>
        <v>1104</v>
      </c>
      <c r="AE616" s="37">
        <v>1</v>
      </c>
      <c r="AF616" s="43">
        <v>1.2033564814814815E-3</v>
      </c>
    </row>
    <row r="617" spans="1:32" x14ac:dyDescent="0.2">
      <c r="A617" s="30" t="s">
        <v>2503</v>
      </c>
      <c r="B617" s="31">
        <f t="shared" si="77"/>
        <v>517</v>
      </c>
      <c r="C617" s="31">
        <f t="shared" si="78"/>
        <v>10</v>
      </c>
      <c r="D617" s="32" t="s">
        <v>21</v>
      </c>
      <c r="E617" s="33" t="s">
        <v>2472</v>
      </c>
      <c r="F617" s="34">
        <v>2007</v>
      </c>
      <c r="G617" s="34">
        <v>1</v>
      </c>
      <c r="J617" s="47">
        <v>46</v>
      </c>
      <c r="K617" s="47">
        <v>28</v>
      </c>
      <c r="L617" s="47">
        <f>IF(AND(I617&lt;1,J617&lt;1,K617&lt;1),0,IF(250+((45-(I617*60+J617))*2)&lt;0,0,IF(K617&lt;50,250+((45-(I617*60+J617))*2),IF(K617&gt;49,250+((45-(I617*60+J617))*2)-1,250+((45-(I617*60+J617))*2)))))</f>
        <v>248</v>
      </c>
      <c r="N617" s="47">
        <f t="shared" si="80"/>
        <v>0</v>
      </c>
      <c r="O617" s="47">
        <v>2</v>
      </c>
      <c r="P617" s="47">
        <v>56</v>
      </c>
      <c r="Q617" s="47">
        <v>0</v>
      </c>
      <c r="R617" s="47">
        <f t="shared" si="81"/>
        <v>269</v>
      </c>
      <c r="V617" s="47">
        <f t="shared" si="82"/>
        <v>0</v>
      </c>
      <c r="W617"/>
      <c r="X617"/>
      <c r="Y617" s="7"/>
      <c r="Z617"/>
      <c r="AA617">
        <v>0</v>
      </c>
      <c r="AB617">
        <v>0</v>
      </c>
      <c r="AD617">
        <f t="shared" si="83"/>
        <v>517</v>
      </c>
      <c r="AE617" s="37">
        <v>1</v>
      </c>
      <c r="AF617" s="43">
        <v>6.1307870370370368E-4</v>
      </c>
    </row>
    <row r="618" spans="1:32" x14ac:dyDescent="0.2">
      <c r="A618" s="30" t="s">
        <v>2502</v>
      </c>
      <c r="B618" s="31">
        <f t="shared" si="77"/>
        <v>516</v>
      </c>
      <c r="C618" s="31">
        <f t="shared" si="78"/>
        <v>11</v>
      </c>
      <c r="D618" s="32" t="s">
        <v>21</v>
      </c>
      <c r="E618" s="33" t="s">
        <v>2472</v>
      </c>
      <c r="F618" s="34">
        <v>2007</v>
      </c>
      <c r="G618" s="34">
        <v>1</v>
      </c>
      <c r="J618" s="47">
        <v>42</v>
      </c>
      <c r="K618" s="47">
        <v>44</v>
      </c>
      <c r="L618" s="47">
        <f>IF(AND(I618&lt;1,J618&lt;1,K618&lt;1),0,IF(250+((45-(I618*60+J618))*2)&lt;0,0,IF(K618&lt;50,250+((45-(I618*60+J618))*2),IF(K618&gt;49,250+((45-(I618*60+J618))*2)-1,250+((45-(I618*60+J618))*2)))))</f>
        <v>256</v>
      </c>
      <c r="N618" s="47">
        <f t="shared" si="80"/>
        <v>0</v>
      </c>
      <c r="O618" s="47">
        <v>3</v>
      </c>
      <c r="P618" s="47">
        <v>5</v>
      </c>
      <c r="Q618" s="47">
        <v>0</v>
      </c>
      <c r="R618" s="47">
        <f t="shared" si="81"/>
        <v>260</v>
      </c>
      <c r="V618" s="47">
        <f t="shared" si="82"/>
        <v>0</v>
      </c>
      <c r="W618"/>
      <c r="X618"/>
      <c r="Y618" s="7"/>
      <c r="Z618"/>
      <c r="AA618">
        <v>0</v>
      </c>
      <c r="AB618">
        <v>0</v>
      </c>
      <c r="AD618">
        <f t="shared" si="83"/>
        <v>516</v>
      </c>
      <c r="AE618" s="37">
        <v>1</v>
      </c>
      <c r="AF618" s="43">
        <v>5.5879629629629628E-4</v>
      </c>
    </row>
    <row r="619" spans="1:32" x14ac:dyDescent="0.2">
      <c r="A619" s="42" t="s">
        <v>2507</v>
      </c>
      <c r="B619" s="31">
        <f t="shared" si="77"/>
        <v>510</v>
      </c>
      <c r="C619" s="31">
        <f t="shared" si="78"/>
        <v>12</v>
      </c>
      <c r="D619" s="32" t="s">
        <v>21</v>
      </c>
      <c r="E619" s="33" t="s">
        <v>2472</v>
      </c>
      <c r="F619" s="34">
        <v>2008</v>
      </c>
      <c r="G619" s="47">
        <v>0</v>
      </c>
      <c r="J619" s="47">
        <v>39</v>
      </c>
      <c r="K619" s="47">
        <v>87</v>
      </c>
      <c r="L619" s="47">
        <f>IF(AND(I619&lt;1,J619&lt;1,K619&lt;1),0,IF(250+((45-(I619*60+J619))*2)&lt;0,0,IF(K619&lt;50,250+((45-(I619*60+J619))*2),IF(K619&gt;49,250+((45-(I619*60+J619))*2)-1,250+((45-(I619*60+J619))*2)))))</f>
        <v>261</v>
      </c>
      <c r="N619" s="47">
        <f t="shared" si="80"/>
        <v>0</v>
      </c>
      <c r="O619" s="47">
        <v>3</v>
      </c>
      <c r="P619" s="47">
        <v>16</v>
      </c>
      <c r="Q619" s="47">
        <v>0</v>
      </c>
      <c r="R619" s="47">
        <f t="shared" si="81"/>
        <v>249</v>
      </c>
      <c r="V619" s="47">
        <f t="shared" si="82"/>
        <v>0</v>
      </c>
      <c r="W619"/>
      <c r="X619"/>
      <c r="Y619" s="7"/>
      <c r="Z619"/>
      <c r="AA619">
        <v>725</v>
      </c>
      <c r="AB619">
        <v>762</v>
      </c>
      <c r="AD619">
        <f t="shared" si="83"/>
        <v>1997</v>
      </c>
      <c r="AE619" s="37">
        <v>1</v>
      </c>
      <c r="AF619" s="43">
        <v>5.6655092592592597E-4</v>
      </c>
    </row>
    <row r="620" spans="1:32" x14ac:dyDescent="0.2">
      <c r="A620" s="30" t="s">
        <v>2501</v>
      </c>
      <c r="B620" s="31">
        <f t="shared" si="77"/>
        <v>506</v>
      </c>
      <c r="C620" s="31">
        <f t="shared" si="78"/>
        <v>13</v>
      </c>
      <c r="D620" s="32" t="s">
        <v>21</v>
      </c>
      <c r="E620" s="33" t="s">
        <v>2472</v>
      </c>
      <c r="F620" s="34">
        <v>2007</v>
      </c>
      <c r="G620" s="34">
        <v>1</v>
      </c>
      <c r="J620" s="47">
        <v>42</v>
      </c>
      <c r="K620" s="47">
        <v>91</v>
      </c>
      <c r="L620" s="47">
        <f>IF(AND(I620&lt;1,J620&lt;1,K620&lt;1),0,IF(250+((45-(I620*60+J620))*2)&lt;0,0,IF(K620&lt;50,250+((45-(I620*60+J620))*2),IF(K620&gt;49,250+((45-(I620*60+J620))*2)-1,250+((45-(I620*60+J620))*2)))))</f>
        <v>255</v>
      </c>
      <c r="N620" s="47">
        <f t="shared" si="80"/>
        <v>0</v>
      </c>
      <c r="O620" s="47">
        <v>3</v>
      </c>
      <c r="P620" s="47">
        <v>14</v>
      </c>
      <c r="Q620" s="47">
        <v>0</v>
      </c>
      <c r="R620" s="47">
        <f t="shared" si="81"/>
        <v>251</v>
      </c>
      <c r="V620" s="47">
        <f t="shared" si="82"/>
        <v>0</v>
      </c>
      <c r="W620"/>
      <c r="X620"/>
      <c r="Y620" s="7"/>
      <c r="Z620"/>
      <c r="AA620">
        <v>0</v>
      </c>
      <c r="AB620">
        <v>0</v>
      </c>
      <c r="AD620">
        <f t="shared" si="83"/>
        <v>506</v>
      </c>
      <c r="AE620" s="37">
        <v>1</v>
      </c>
      <c r="AF620" s="43">
        <v>5.5868055555555564E-4</v>
      </c>
    </row>
    <row r="621" spans="1:32" ht="12" customHeight="1" x14ac:dyDescent="0.2">
      <c r="A621" s="6" t="s">
        <v>2570</v>
      </c>
      <c r="B621" s="2">
        <f t="shared" si="77"/>
        <v>423</v>
      </c>
      <c r="C621" s="2">
        <f t="shared" si="78"/>
        <v>14</v>
      </c>
      <c r="D621" s="4" t="s">
        <v>20</v>
      </c>
      <c r="E621" s="5" t="s">
        <v>2462</v>
      </c>
      <c r="F621" s="47">
        <v>2008</v>
      </c>
      <c r="G621" s="47">
        <v>0</v>
      </c>
      <c r="I621" s="47">
        <v>1</v>
      </c>
      <c r="J621" s="47">
        <v>53</v>
      </c>
      <c r="K621" s="47">
        <v>3</v>
      </c>
      <c r="L621" s="47">
        <f>IF(AND(I621&lt;1,J621&lt;1,K621&lt;1),0,IF(250+((80-(I621*60+J621))*2)&lt;0,0,IF(K621&lt;50,250+((80-(I621*60+J621))*2),IF(K621&gt;49,250+((80-(I621*60+J621))*2)-1,250+((80-(I621*60+J621))*2)))))</f>
        <v>184</v>
      </c>
      <c r="M621" s="47">
        <v>85</v>
      </c>
      <c r="N621" s="47">
        <f t="shared" si="80"/>
        <v>0</v>
      </c>
      <c r="O621" s="47">
        <v>3</v>
      </c>
      <c r="P621" s="47">
        <v>26</v>
      </c>
      <c r="Q621" s="47">
        <v>0</v>
      </c>
      <c r="R621" s="47">
        <f t="shared" si="81"/>
        <v>239</v>
      </c>
      <c r="V621" s="47">
        <f t="shared" si="82"/>
        <v>0</v>
      </c>
      <c r="W621"/>
      <c r="X621"/>
      <c r="Y621" s="7"/>
      <c r="Z621"/>
      <c r="AA621">
        <v>0</v>
      </c>
      <c r="AB621">
        <v>424</v>
      </c>
      <c r="AD621">
        <f t="shared" si="83"/>
        <v>847</v>
      </c>
      <c r="AE621" s="37">
        <v>2</v>
      </c>
    </row>
    <row r="622" spans="1:32" x14ac:dyDescent="0.2">
      <c r="A622" s="6" t="s">
        <v>2555</v>
      </c>
      <c r="B622" s="2">
        <f t="shared" si="77"/>
        <v>402</v>
      </c>
      <c r="C622" s="2">
        <f t="shared" si="78"/>
        <v>15</v>
      </c>
      <c r="D622" s="4" t="s">
        <v>20</v>
      </c>
      <c r="E622" s="5" t="s">
        <v>2462</v>
      </c>
      <c r="F622" s="47">
        <v>2008</v>
      </c>
      <c r="G622" s="47">
        <v>2</v>
      </c>
      <c r="I622" s="47">
        <v>2</v>
      </c>
      <c r="J622" s="47">
        <v>51</v>
      </c>
      <c r="K622" s="47">
        <v>61</v>
      </c>
      <c r="L622" s="47">
        <f>IF(AND(I622&lt;1,J622&lt;1,K622&lt;1),0,IF(250+((80-(I622*60+J622))*2)&lt;0,0,IF(K622&lt;50,250+((80-(I622*60+J622))*2),IF(K622&gt;49,250+((80-(I622*60+J622))*2)-1,250+((80-(I622*60+J622))*2)))))</f>
        <v>67</v>
      </c>
      <c r="M622" s="47">
        <v>122</v>
      </c>
      <c r="N622" s="47">
        <f t="shared" si="80"/>
        <v>100</v>
      </c>
      <c r="O622" s="47">
        <v>3</v>
      </c>
      <c r="P622" s="47">
        <v>30</v>
      </c>
      <c r="Q622" s="47">
        <v>0</v>
      </c>
      <c r="R622" s="47">
        <f t="shared" si="81"/>
        <v>235</v>
      </c>
      <c r="V622" s="47">
        <f t="shared" si="82"/>
        <v>0</v>
      </c>
      <c r="W622"/>
      <c r="X622"/>
      <c r="Y622" s="7"/>
      <c r="Z622"/>
      <c r="AA622">
        <v>0</v>
      </c>
      <c r="AB622">
        <v>0</v>
      </c>
      <c r="AD622">
        <f t="shared" si="83"/>
        <v>402</v>
      </c>
      <c r="AE622" s="37">
        <v>1</v>
      </c>
      <c r="AF622" s="43">
        <v>4.0972222222222222E-2</v>
      </c>
    </row>
    <row r="623" spans="1:32" hidden="1" x14ac:dyDescent="0.2">
      <c r="A623" s="6" t="s">
        <v>2435</v>
      </c>
      <c r="B623" s="2">
        <f t="shared" si="77"/>
        <v>0</v>
      </c>
      <c r="C623" s="2">
        <f t="shared" si="78"/>
        <v>16</v>
      </c>
      <c r="D623" s="4" t="s">
        <v>20</v>
      </c>
      <c r="E623" s="5" t="s">
        <v>2317</v>
      </c>
      <c r="F623" s="47">
        <v>2008</v>
      </c>
      <c r="L623" s="47">
        <f>IF(AND(I623&lt;1,J623&lt;1,K623&lt;1),0,IF(250+((80-(I623*60+J623))*2)&lt;0,0,IF(K623&lt;50,250+((80-(I623*60+J623))*2),IF(K623&gt;49,250+((80-(I623*60+J623))*2)-1,250+((80-(I623*60+J623))*2)))))</f>
        <v>0</v>
      </c>
      <c r="N623" s="47">
        <f t="shared" si="80"/>
        <v>0</v>
      </c>
      <c r="R623" s="47">
        <f t="shared" si="81"/>
        <v>0</v>
      </c>
      <c r="V623" s="47">
        <f t="shared" si="82"/>
        <v>0</v>
      </c>
      <c r="W623"/>
      <c r="X623"/>
      <c r="Y623" s="7"/>
      <c r="Z623"/>
      <c r="AA623"/>
      <c r="AD623">
        <f t="shared" si="83"/>
        <v>0</v>
      </c>
      <c r="AE623" s="35">
        <v>2</v>
      </c>
    </row>
    <row r="624" spans="1:32" hidden="1" x14ac:dyDescent="0.2">
      <c r="A624" s="30" t="s">
        <v>2493</v>
      </c>
      <c r="B624" s="31">
        <f t="shared" si="77"/>
        <v>0</v>
      </c>
      <c r="C624" s="31">
        <f t="shared" si="78"/>
        <v>16</v>
      </c>
      <c r="D624" s="32" t="s">
        <v>21</v>
      </c>
      <c r="E624" s="33" t="s">
        <v>2472</v>
      </c>
      <c r="F624" s="34">
        <v>2008</v>
      </c>
      <c r="G624" s="47">
        <v>3</v>
      </c>
      <c r="L624" s="47">
        <f>IF(AND(I624&lt;1,J624&lt;1,K624&lt;1),0,IF(250+((45-(I624*60+J624))*2)&lt;0,0,IF(K624&lt;50,250+((45-(I624*60+J624))*2),IF(K624&gt;49,250+((45-(I624*60+J624))*2)-1,250+((45-(I624*60+J624))*2)))))</f>
        <v>0</v>
      </c>
      <c r="N624" s="47">
        <f t="shared" si="80"/>
        <v>0</v>
      </c>
      <c r="R624" s="47">
        <f t="shared" si="81"/>
        <v>0</v>
      </c>
      <c r="V624" s="47">
        <f t="shared" si="82"/>
        <v>0</v>
      </c>
      <c r="W624"/>
      <c r="X624"/>
      <c r="Y624" s="7"/>
      <c r="Z624"/>
      <c r="AA624">
        <v>776</v>
      </c>
      <c r="AB624">
        <v>0</v>
      </c>
      <c r="AD624">
        <f t="shared" si="83"/>
        <v>776</v>
      </c>
      <c r="AE624" s="37">
        <v>1</v>
      </c>
      <c r="AF624" s="43">
        <v>6.3912037037037041E-4</v>
      </c>
    </row>
    <row r="625" spans="1:32" hidden="1" x14ac:dyDescent="0.2">
      <c r="A625" s="30" t="s">
        <v>2494</v>
      </c>
      <c r="B625" s="31">
        <f t="shared" si="77"/>
        <v>0</v>
      </c>
      <c r="C625" s="31">
        <f t="shared" si="78"/>
        <v>16</v>
      </c>
      <c r="D625" s="32" t="s">
        <v>21</v>
      </c>
      <c r="E625" s="33" t="s">
        <v>2472</v>
      </c>
      <c r="F625" s="34">
        <v>2008</v>
      </c>
      <c r="G625" s="47">
        <v>3</v>
      </c>
      <c r="L625" s="47">
        <f>IF(AND(I625&lt;1,J625&lt;1,K625&lt;1),0,IF(250+((45-(I625*60+J625))*2)&lt;0,0,IF(K625&lt;50,250+((45-(I625*60+J625))*2),IF(K625&gt;49,250+((45-(I625*60+J625))*2)-1,250+((45-(I625*60+J625))*2)))))</f>
        <v>0</v>
      </c>
      <c r="N625" s="47">
        <f t="shared" si="80"/>
        <v>0</v>
      </c>
      <c r="R625" s="47">
        <f t="shared" si="81"/>
        <v>0</v>
      </c>
      <c r="V625" s="47">
        <f t="shared" si="82"/>
        <v>0</v>
      </c>
      <c r="W625"/>
      <c r="X625"/>
      <c r="Y625" s="7"/>
      <c r="Z625"/>
      <c r="AA625">
        <v>247</v>
      </c>
      <c r="AB625">
        <v>0</v>
      </c>
      <c r="AD625">
        <f t="shared" si="83"/>
        <v>247</v>
      </c>
      <c r="AE625" s="37">
        <v>1</v>
      </c>
      <c r="AF625" s="43">
        <v>6.6724537037037045E-4</v>
      </c>
    </row>
    <row r="626" spans="1:32" hidden="1" x14ac:dyDescent="0.2">
      <c r="A626" s="30" t="s">
        <v>2504</v>
      </c>
      <c r="B626" s="31">
        <f t="shared" si="77"/>
        <v>0</v>
      </c>
      <c r="C626" s="31">
        <f t="shared" si="78"/>
        <v>16</v>
      </c>
      <c r="D626" s="32" t="s">
        <v>21</v>
      </c>
      <c r="E626" s="33" t="s">
        <v>2472</v>
      </c>
      <c r="F626" s="34">
        <v>2007</v>
      </c>
      <c r="G626" s="47">
        <v>2</v>
      </c>
      <c r="L626" s="47">
        <f>IF(AND(I626&lt;1,J626&lt;1,K626&lt;1),0,IF(250+((45-(I626*60+J626))*2)&lt;0,0,IF(K626&lt;50,250+((45-(I626*60+J626))*2),IF(K626&gt;49,250+((45-(I626*60+J626))*2)-1,250+((45-(I626*60+J626))*2)))))</f>
        <v>0</v>
      </c>
      <c r="N626" s="47">
        <f t="shared" si="80"/>
        <v>0</v>
      </c>
      <c r="R626" s="47">
        <f t="shared" si="81"/>
        <v>0</v>
      </c>
      <c r="V626" s="47">
        <f t="shared" si="82"/>
        <v>0</v>
      </c>
      <c r="W626"/>
      <c r="X626"/>
      <c r="Y626" s="7"/>
      <c r="Z626"/>
      <c r="AA626">
        <v>0</v>
      </c>
      <c r="AB626">
        <v>0</v>
      </c>
      <c r="AD626">
        <f t="shared" si="83"/>
        <v>0</v>
      </c>
      <c r="AE626" s="37">
        <v>1</v>
      </c>
      <c r="AF626" s="43">
        <v>8.821759259259259E-4</v>
      </c>
    </row>
    <row r="627" spans="1:32" hidden="1" x14ac:dyDescent="0.2">
      <c r="A627" s="6" t="s">
        <v>2465</v>
      </c>
      <c r="B627" s="2">
        <f t="shared" si="77"/>
        <v>0</v>
      </c>
      <c r="C627" s="2">
        <f t="shared" si="78"/>
        <v>16</v>
      </c>
      <c r="D627" s="4" t="s">
        <v>20</v>
      </c>
      <c r="E627" s="5" t="s">
        <v>2462</v>
      </c>
      <c r="F627" s="47">
        <v>2008</v>
      </c>
      <c r="L627" s="47">
        <f>IF(AND(I627&lt;1,J627&lt;1,K627&lt;1),0,IF(250+((80-(I627*60+J627))*2)&lt;0,0,IF(K627&lt;50,250+((80-(I627*60+J627))*2),IF(K627&gt;49,250+((80-(I627*60+J627))*2)-1,250+((80-(I627*60+J627))*2)))))</f>
        <v>0</v>
      </c>
      <c r="N627" s="47">
        <f t="shared" si="80"/>
        <v>0</v>
      </c>
      <c r="R627" s="47">
        <f t="shared" si="81"/>
        <v>0</v>
      </c>
      <c r="V627" s="47">
        <f t="shared" si="82"/>
        <v>0</v>
      </c>
      <c r="W627"/>
      <c r="X627"/>
      <c r="Y627" s="7"/>
      <c r="Z627"/>
      <c r="AA627"/>
      <c r="AE627" s="35">
        <v>2</v>
      </c>
    </row>
    <row r="628" spans="1:32" hidden="1" x14ac:dyDescent="0.2">
      <c r="A628" s="30" t="s">
        <v>2495</v>
      </c>
      <c r="B628" s="31">
        <f t="shared" si="77"/>
        <v>0</v>
      </c>
      <c r="C628" s="31">
        <f t="shared" si="78"/>
        <v>16</v>
      </c>
      <c r="D628" s="32" t="s">
        <v>21</v>
      </c>
      <c r="E628" s="33" t="s">
        <v>2472</v>
      </c>
      <c r="F628" s="34">
        <v>2008</v>
      </c>
      <c r="G628" s="47">
        <v>2</v>
      </c>
      <c r="L628" s="47">
        <f>IF(AND(I628&lt;1,J628&lt;1,K628&lt;1),0,IF(250+((45-(I628*60+J628))*2)&lt;0,0,IF(K628&lt;50,250+((45-(I628*60+J628))*2),IF(K628&gt;49,250+((45-(I628*60+J628))*2)-1,250+((45-(I628*60+J628))*2)))))</f>
        <v>0</v>
      </c>
      <c r="N628" s="47">
        <f t="shared" si="80"/>
        <v>0</v>
      </c>
      <c r="R628" s="47">
        <f t="shared" si="81"/>
        <v>0</v>
      </c>
      <c r="V628" s="47">
        <f t="shared" si="82"/>
        <v>0</v>
      </c>
      <c r="W628"/>
      <c r="X628"/>
      <c r="Y628" s="7"/>
      <c r="Z628"/>
      <c r="AA628">
        <v>744</v>
      </c>
      <c r="AB628">
        <v>699</v>
      </c>
      <c r="AD628">
        <f>B628+AA628+AB628+AC628</f>
        <v>1443</v>
      </c>
      <c r="AE628" s="37">
        <v>1</v>
      </c>
      <c r="AF628" s="43">
        <v>6.5046296296296304E-4</v>
      </c>
    </row>
    <row r="629" spans="1:32" hidden="1" x14ac:dyDescent="0.2">
      <c r="A629" s="6" t="s">
        <v>502</v>
      </c>
      <c r="B629" s="2">
        <f t="shared" si="77"/>
        <v>0</v>
      </c>
      <c r="C629" s="2">
        <f t="shared" si="78"/>
        <v>16</v>
      </c>
      <c r="L629" s="47">
        <f>IF(AND(I629&lt;1,J629&lt;1,K629&lt;1),0,IF(250+((80-(I629*60+J629))*2)&lt;0,0,IF(K629&lt;50,250+((80-(I629*60+J629))*2),IF(K629&gt;49,250+((80-(I629*60+J629))*2)-1,250+((80-(I629*60+J629))*2)))))</f>
        <v>0</v>
      </c>
      <c r="N629" s="47">
        <f t="shared" si="80"/>
        <v>0</v>
      </c>
      <c r="R629" s="47">
        <f t="shared" si="81"/>
        <v>0</v>
      </c>
      <c r="V629" s="47">
        <f t="shared" si="82"/>
        <v>0</v>
      </c>
      <c r="W629"/>
      <c r="X629"/>
      <c r="Y629" s="7"/>
      <c r="Z629"/>
      <c r="AA629"/>
      <c r="AE629" s="35">
        <v>2</v>
      </c>
    </row>
    <row r="630" spans="1:32" hidden="1" x14ac:dyDescent="0.2">
      <c r="A630" s="6" t="s">
        <v>503</v>
      </c>
      <c r="B630" s="2">
        <f t="shared" si="77"/>
        <v>0</v>
      </c>
      <c r="C630" s="2">
        <f t="shared" si="78"/>
        <v>16</v>
      </c>
      <c r="L630" s="47">
        <f>IF(AND(I630&lt;1,J630&lt;1,K630&lt;1),0,IF(250+((80-(I630*60+J630))*2)&lt;0,0,IF(K630&lt;50,250+((80-(I630*60+J630))*2),IF(K630&gt;49,250+((80-(I630*60+J630))*2)-1,250+((80-(I630*60+J630))*2)))))</f>
        <v>0</v>
      </c>
      <c r="N630" s="47">
        <f t="shared" si="80"/>
        <v>0</v>
      </c>
      <c r="R630" s="47">
        <f t="shared" si="81"/>
        <v>0</v>
      </c>
      <c r="V630" s="47">
        <f t="shared" si="82"/>
        <v>0</v>
      </c>
      <c r="W630"/>
      <c r="X630"/>
      <c r="Y630" s="7"/>
      <c r="Z630"/>
      <c r="AA630"/>
      <c r="AE630" s="35">
        <v>2</v>
      </c>
    </row>
    <row r="631" spans="1:32" hidden="1" x14ac:dyDescent="0.2">
      <c r="A631" s="6" t="s">
        <v>504</v>
      </c>
      <c r="B631" s="2">
        <f t="shared" si="77"/>
        <v>0</v>
      </c>
      <c r="C631" s="2">
        <f t="shared" si="78"/>
        <v>16</v>
      </c>
      <c r="L631" s="47">
        <f>IF(AND(I631&lt;1,J631&lt;1,K631&lt;1),0,IF(250+((80-(I631*60+J631))*2)&lt;0,0,IF(K631&lt;50,250+((80-(I631*60+J631))*2),IF(K631&gt;49,250+((80-(I631*60+J631))*2)-1,250+((80-(I631*60+J631))*2)))))</f>
        <v>0</v>
      </c>
      <c r="N631" s="47">
        <f t="shared" si="80"/>
        <v>0</v>
      </c>
      <c r="R631" s="47">
        <f t="shared" si="81"/>
        <v>0</v>
      </c>
      <c r="V631" s="47">
        <f t="shared" si="82"/>
        <v>0</v>
      </c>
      <c r="W631"/>
      <c r="X631"/>
      <c r="Y631" s="7"/>
      <c r="Z631"/>
      <c r="AA631"/>
      <c r="AE631" s="35">
        <v>2</v>
      </c>
    </row>
    <row r="632" spans="1:32" hidden="1" x14ac:dyDescent="0.2">
      <c r="A632" s="6" t="s">
        <v>505</v>
      </c>
      <c r="B632" s="2">
        <f t="shared" si="77"/>
        <v>0</v>
      </c>
      <c r="C632" s="2">
        <f t="shared" si="78"/>
        <v>16</v>
      </c>
      <c r="L632" s="47">
        <f>IF(AND(I632&lt;1,J632&lt;1,K632&lt;1),0,IF(250+((80-(I632*60+J632))*2)&lt;0,0,IF(K632&lt;50,250+((80-(I632*60+J632))*2),IF(K632&gt;49,250+((80-(I632*60+J632))*2)-1,250+((80-(I632*60+J632))*2)))))</f>
        <v>0</v>
      </c>
      <c r="N632" s="47">
        <f t="shared" si="80"/>
        <v>0</v>
      </c>
      <c r="R632" s="47">
        <f t="shared" si="81"/>
        <v>0</v>
      </c>
      <c r="V632" s="47">
        <f t="shared" si="82"/>
        <v>0</v>
      </c>
      <c r="W632"/>
      <c r="X632"/>
      <c r="Y632" s="7"/>
      <c r="Z632"/>
      <c r="AA632"/>
      <c r="AE632" s="35">
        <v>2</v>
      </c>
    </row>
    <row r="633" spans="1:32" hidden="1" x14ac:dyDescent="0.2">
      <c r="A633" s="6" t="s">
        <v>506</v>
      </c>
      <c r="B633" s="2">
        <f t="shared" ref="B633:B696" si="84">+L633+N633+R633+V633+X633</f>
        <v>0</v>
      </c>
      <c r="C633" s="2">
        <f t="shared" ref="C633:C696" si="85">RANK(B633,B$608:B$807,0)</f>
        <v>16</v>
      </c>
      <c r="L633" s="47">
        <f t="shared" ref="L633:L696" si="86">IF(AND(I633&lt;1,J633&lt;1,K633&lt;1),0,IF(250+((80-(I633*60+J633))*2)&lt;0,0,IF(K633&lt;50,250+((80-(I633*60+J633))*2),IF(K633&gt;49,250+((80-(I633*60+J633))*2)-1,250+((80-(I633*60+J633))*2)))))</f>
        <v>0</v>
      </c>
      <c r="N633" s="47">
        <f t="shared" ref="N633:N696" si="87">IF(M633&lt;89,0,250+((M633-172)*3))</f>
        <v>0</v>
      </c>
      <c r="R633" s="47">
        <f t="shared" ref="R633:R696" si="88">IF(AND(O633&lt;1,P633&lt;1,Q633&lt;1),0,IF(250+((195-(O633*60+P633))*1)&lt;0,0,250+((195-(O633*60+P633))*1)))</f>
        <v>0</v>
      </c>
      <c r="V633" s="47">
        <f t="shared" ref="V633:V696" si="89">IF(AND(S633&lt;1,T633&lt;1,U633&lt;1),0,IF(500+((320-(S633*60+T633))*1)&lt;0,0,500+((320-(S633*60+T633))*1)))</f>
        <v>0</v>
      </c>
      <c r="W633"/>
      <c r="X633"/>
      <c r="Y633" s="7"/>
      <c r="Z633"/>
      <c r="AA633"/>
      <c r="AE633" s="35">
        <v>2</v>
      </c>
    </row>
    <row r="634" spans="1:32" hidden="1" x14ac:dyDescent="0.2">
      <c r="A634" s="6" t="s">
        <v>507</v>
      </c>
      <c r="B634" s="2">
        <f t="shared" si="84"/>
        <v>0</v>
      </c>
      <c r="C634" s="2">
        <f t="shared" si="85"/>
        <v>16</v>
      </c>
      <c r="L634" s="47">
        <f t="shared" si="86"/>
        <v>0</v>
      </c>
      <c r="N634" s="47">
        <f t="shared" si="87"/>
        <v>0</v>
      </c>
      <c r="R634" s="47">
        <f t="shared" si="88"/>
        <v>0</v>
      </c>
      <c r="V634" s="47">
        <f t="shared" si="89"/>
        <v>0</v>
      </c>
      <c r="W634"/>
      <c r="X634"/>
      <c r="Y634" s="7"/>
      <c r="Z634"/>
      <c r="AA634"/>
      <c r="AE634" s="35">
        <v>2</v>
      </c>
    </row>
    <row r="635" spans="1:32" hidden="1" x14ac:dyDescent="0.2">
      <c r="A635" s="6" t="s">
        <v>508</v>
      </c>
      <c r="B635" s="2">
        <f t="shared" si="84"/>
        <v>0</v>
      </c>
      <c r="C635" s="2">
        <f t="shared" si="85"/>
        <v>16</v>
      </c>
      <c r="L635" s="47">
        <f t="shared" si="86"/>
        <v>0</v>
      </c>
      <c r="N635" s="47">
        <f t="shared" si="87"/>
        <v>0</v>
      </c>
      <c r="R635" s="47">
        <f t="shared" si="88"/>
        <v>0</v>
      </c>
      <c r="V635" s="47">
        <f t="shared" si="89"/>
        <v>0</v>
      </c>
      <c r="W635"/>
      <c r="X635"/>
      <c r="Y635" s="7"/>
      <c r="Z635"/>
      <c r="AA635"/>
      <c r="AE635" s="35">
        <v>2</v>
      </c>
    </row>
    <row r="636" spans="1:32" hidden="1" x14ac:dyDescent="0.2">
      <c r="A636" s="6" t="s">
        <v>509</v>
      </c>
      <c r="B636" s="2">
        <f t="shared" si="84"/>
        <v>0</v>
      </c>
      <c r="C636" s="2">
        <f t="shared" si="85"/>
        <v>16</v>
      </c>
      <c r="G636" s="47">
        <v>0</v>
      </c>
      <c r="L636" s="47">
        <f t="shared" si="86"/>
        <v>0</v>
      </c>
      <c r="N636" s="47">
        <f t="shared" si="87"/>
        <v>0</v>
      </c>
      <c r="R636" s="47">
        <f t="shared" si="88"/>
        <v>0</v>
      </c>
      <c r="V636" s="47">
        <f t="shared" si="89"/>
        <v>0</v>
      </c>
      <c r="W636"/>
      <c r="X636"/>
      <c r="Y636" s="7"/>
      <c r="Z636"/>
      <c r="AA636">
        <v>701</v>
      </c>
      <c r="AB636">
        <v>590</v>
      </c>
      <c r="AD636">
        <f>B636+AA636+AB636+AC636</f>
        <v>1291</v>
      </c>
      <c r="AE636" s="37" t="s">
        <v>2559</v>
      </c>
    </row>
    <row r="637" spans="1:32" hidden="1" x14ac:dyDescent="0.2">
      <c r="A637" s="6" t="s">
        <v>510</v>
      </c>
      <c r="B637" s="2">
        <f t="shared" si="84"/>
        <v>0</v>
      </c>
      <c r="C637" s="2">
        <f t="shared" si="85"/>
        <v>16</v>
      </c>
      <c r="G637" s="47">
        <v>2</v>
      </c>
      <c r="L637" s="47">
        <f t="shared" si="86"/>
        <v>0</v>
      </c>
      <c r="N637" s="47">
        <f t="shared" si="87"/>
        <v>0</v>
      </c>
      <c r="R637" s="47">
        <f t="shared" si="88"/>
        <v>0</v>
      </c>
      <c r="V637" s="47">
        <f t="shared" si="89"/>
        <v>0</v>
      </c>
      <c r="W637"/>
      <c r="X637"/>
      <c r="Y637" s="7"/>
      <c r="Z637"/>
      <c r="AA637">
        <v>470</v>
      </c>
      <c r="AB637">
        <v>535</v>
      </c>
      <c r="AD637">
        <f>B637+AA637+AB637+AC637</f>
        <v>1005</v>
      </c>
      <c r="AE637" s="37" t="s">
        <v>2559</v>
      </c>
    </row>
    <row r="638" spans="1:32" hidden="1" x14ac:dyDescent="0.2">
      <c r="A638" s="6" t="s">
        <v>511</v>
      </c>
      <c r="B638" s="2">
        <f t="shared" si="84"/>
        <v>0</v>
      </c>
      <c r="C638" s="2">
        <f t="shared" si="85"/>
        <v>16</v>
      </c>
      <c r="L638" s="47">
        <f t="shared" si="86"/>
        <v>0</v>
      </c>
      <c r="N638" s="47">
        <f t="shared" si="87"/>
        <v>0</v>
      </c>
      <c r="R638" s="47">
        <f t="shared" si="88"/>
        <v>0</v>
      </c>
      <c r="V638" s="47">
        <f t="shared" si="89"/>
        <v>0</v>
      </c>
      <c r="W638"/>
      <c r="X638"/>
      <c r="Y638" s="7"/>
      <c r="Z638"/>
      <c r="AA638"/>
    </row>
    <row r="639" spans="1:32" hidden="1" x14ac:dyDescent="0.2">
      <c r="A639" s="6" t="s">
        <v>512</v>
      </c>
      <c r="B639" s="2">
        <f t="shared" si="84"/>
        <v>0</v>
      </c>
      <c r="C639" s="2">
        <f t="shared" si="85"/>
        <v>16</v>
      </c>
      <c r="L639" s="47">
        <f t="shared" si="86"/>
        <v>0</v>
      </c>
      <c r="N639" s="47">
        <f t="shared" si="87"/>
        <v>0</v>
      </c>
      <c r="R639" s="47">
        <f t="shared" si="88"/>
        <v>0</v>
      </c>
      <c r="V639" s="47">
        <f t="shared" si="89"/>
        <v>0</v>
      </c>
      <c r="W639"/>
      <c r="X639"/>
      <c r="Y639" s="7"/>
      <c r="Z639"/>
      <c r="AA639"/>
    </row>
    <row r="640" spans="1:32" hidden="1" x14ac:dyDescent="0.2">
      <c r="A640" s="6" t="s">
        <v>513</v>
      </c>
      <c r="B640" s="2">
        <f t="shared" si="84"/>
        <v>0</v>
      </c>
      <c r="C640" s="2">
        <f t="shared" si="85"/>
        <v>16</v>
      </c>
      <c r="L640" s="47">
        <f t="shared" si="86"/>
        <v>0</v>
      </c>
      <c r="N640" s="47">
        <f t="shared" si="87"/>
        <v>0</v>
      </c>
      <c r="R640" s="47">
        <f t="shared" si="88"/>
        <v>0</v>
      </c>
      <c r="V640" s="47">
        <f t="shared" si="89"/>
        <v>0</v>
      </c>
      <c r="W640"/>
      <c r="X640"/>
      <c r="Y640" s="7"/>
      <c r="Z640"/>
      <c r="AA640"/>
    </row>
    <row r="641" spans="1:27" hidden="1" x14ac:dyDescent="0.2">
      <c r="A641" s="6" t="s">
        <v>514</v>
      </c>
      <c r="B641" s="2">
        <f t="shared" si="84"/>
        <v>0</v>
      </c>
      <c r="C641" s="2">
        <f t="shared" si="85"/>
        <v>16</v>
      </c>
      <c r="L641" s="47">
        <f t="shared" si="86"/>
        <v>0</v>
      </c>
      <c r="N641" s="47">
        <f t="shared" si="87"/>
        <v>0</v>
      </c>
      <c r="R641" s="47">
        <f t="shared" si="88"/>
        <v>0</v>
      </c>
      <c r="V641" s="47">
        <f t="shared" si="89"/>
        <v>0</v>
      </c>
      <c r="W641"/>
      <c r="X641"/>
      <c r="Y641" s="7"/>
      <c r="Z641"/>
      <c r="AA641"/>
    </row>
    <row r="642" spans="1:27" hidden="1" x14ac:dyDescent="0.2">
      <c r="A642" s="6" t="s">
        <v>515</v>
      </c>
      <c r="B642" s="2">
        <f t="shared" si="84"/>
        <v>0</v>
      </c>
      <c r="C642" s="2">
        <f t="shared" si="85"/>
        <v>16</v>
      </c>
      <c r="L642" s="47">
        <f t="shared" si="86"/>
        <v>0</v>
      </c>
      <c r="N642" s="47">
        <f t="shared" si="87"/>
        <v>0</v>
      </c>
      <c r="R642" s="47">
        <f t="shared" si="88"/>
        <v>0</v>
      </c>
      <c r="V642" s="47">
        <f t="shared" si="89"/>
        <v>0</v>
      </c>
      <c r="W642"/>
      <c r="X642"/>
      <c r="Y642" s="7"/>
      <c r="Z642"/>
      <c r="AA642"/>
    </row>
    <row r="643" spans="1:27" hidden="1" x14ac:dyDescent="0.2">
      <c r="A643" s="6" t="s">
        <v>516</v>
      </c>
      <c r="B643" s="2">
        <f t="shared" si="84"/>
        <v>0</v>
      </c>
      <c r="C643" s="2">
        <f t="shared" si="85"/>
        <v>16</v>
      </c>
      <c r="L643" s="47">
        <f t="shared" si="86"/>
        <v>0</v>
      </c>
      <c r="N643" s="47">
        <f t="shared" si="87"/>
        <v>0</v>
      </c>
      <c r="R643" s="47">
        <f t="shared" si="88"/>
        <v>0</v>
      </c>
      <c r="V643" s="47">
        <f t="shared" si="89"/>
        <v>0</v>
      </c>
      <c r="W643"/>
      <c r="X643"/>
      <c r="Y643" s="7"/>
      <c r="Z643"/>
      <c r="AA643"/>
    </row>
    <row r="644" spans="1:27" hidden="1" x14ac:dyDescent="0.2">
      <c r="A644" s="6" t="s">
        <v>517</v>
      </c>
      <c r="B644" s="2">
        <f t="shared" si="84"/>
        <v>0</v>
      </c>
      <c r="C644" s="2">
        <f t="shared" si="85"/>
        <v>16</v>
      </c>
      <c r="L644" s="47">
        <f t="shared" si="86"/>
        <v>0</v>
      </c>
      <c r="N644" s="47">
        <f t="shared" si="87"/>
        <v>0</v>
      </c>
      <c r="R644" s="47">
        <f t="shared" si="88"/>
        <v>0</v>
      </c>
      <c r="V644" s="47">
        <f t="shared" si="89"/>
        <v>0</v>
      </c>
      <c r="W644"/>
      <c r="X644"/>
      <c r="Y644" s="7"/>
      <c r="Z644"/>
      <c r="AA644"/>
    </row>
    <row r="645" spans="1:27" hidden="1" x14ac:dyDescent="0.2">
      <c r="A645" s="6" t="s">
        <v>518</v>
      </c>
      <c r="B645" s="2">
        <f t="shared" si="84"/>
        <v>0</v>
      </c>
      <c r="C645" s="2">
        <f t="shared" si="85"/>
        <v>16</v>
      </c>
      <c r="L645" s="47">
        <f t="shared" si="86"/>
        <v>0</v>
      </c>
      <c r="N645" s="47">
        <f t="shared" si="87"/>
        <v>0</v>
      </c>
      <c r="R645" s="47">
        <f t="shared" si="88"/>
        <v>0</v>
      </c>
      <c r="V645" s="47">
        <f t="shared" si="89"/>
        <v>0</v>
      </c>
      <c r="W645"/>
      <c r="X645"/>
      <c r="Y645" s="7"/>
      <c r="Z645"/>
      <c r="AA645"/>
    </row>
    <row r="646" spans="1:27" hidden="1" x14ac:dyDescent="0.2">
      <c r="A646" s="6" t="s">
        <v>519</v>
      </c>
      <c r="B646" s="2">
        <f t="shared" si="84"/>
        <v>0</v>
      </c>
      <c r="C646" s="2">
        <f t="shared" si="85"/>
        <v>16</v>
      </c>
      <c r="L646" s="47">
        <f t="shared" si="86"/>
        <v>0</v>
      </c>
      <c r="N646" s="47">
        <f t="shared" si="87"/>
        <v>0</v>
      </c>
      <c r="R646" s="47">
        <f t="shared" si="88"/>
        <v>0</v>
      </c>
      <c r="V646" s="47">
        <f t="shared" si="89"/>
        <v>0</v>
      </c>
      <c r="W646"/>
      <c r="X646"/>
      <c r="Y646" s="7"/>
      <c r="Z646"/>
      <c r="AA646"/>
    </row>
    <row r="647" spans="1:27" hidden="1" x14ac:dyDescent="0.2">
      <c r="A647" s="6" t="s">
        <v>520</v>
      </c>
      <c r="B647" s="2">
        <f t="shared" si="84"/>
        <v>0</v>
      </c>
      <c r="C647" s="2">
        <f t="shared" si="85"/>
        <v>16</v>
      </c>
      <c r="L647" s="47">
        <f t="shared" si="86"/>
        <v>0</v>
      </c>
      <c r="N647" s="47">
        <f t="shared" si="87"/>
        <v>0</v>
      </c>
      <c r="R647" s="47">
        <f t="shared" si="88"/>
        <v>0</v>
      </c>
      <c r="V647" s="47">
        <f t="shared" si="89"/>
        <v>0</v>
      </c>
      <c r="W647"/>
      <c r="X647"/>
      <c r="Y647" s="7"/>
      <c r="Z647"/>
      <c r="AA647"/>
    </row>
    <row r="648" spans="1:27" hidden="1" x14ac:dyDescent="0.2">
      <c r="A648" s="6" t="s">
        <v>521</v>
      </c>
      <c r="B648" s="2">
        <f t="shared" si="84"/>
        <v>0</v>
      </c>
      <c r="C648" s="2">
        <f t="shared" si="85"/>
        <v>16</v>
      </c>
      <c r="L648" s="47">
        <f t="shared" si="86"/>
        <v>0</v>
      </c>
      <c r="N648" s="47">
        <f t="shared" si="87"/>
        <v>0</v>
      </c>
      <c r="R648" s="47">
        <f t="shared" si="88"/>
        <v>0</v>
      </c>
      <c r="V648" s="47">
        <f t="shared" si="89"/>
        <v>0</v>
      </c>
      <c r="W648"/>
      <c r="X648"/>
      <c r="Y648" s="7"/>
      <c r="Z648"/>
      <c r="AA648"/>
    </row>
    <row r="649" spans="1:27" hidden="1" x14ac:dyDescent="0.2">
      <c r="A649" s="6" t="s">
        <v>522</v>
      </c>
      <c r="B649" s="2">
        <f t="shared" si="84"/>
        <v>0</v>
      </c>
      <c r="C649" s="2">
        <f t="shared" si="85"/>
        <v>16</v>
      </c>
      <c r="L649" s="47">
        <f t="shared" si="86"/>
        <v>0</v>
      </c>
      <c r="N649" s="47">
        <f t="shared" si="87"/>
        <v>0</v>
      </c>
      <c r="R649" s="47">
        <f t="shared" si="88"/>
        <v>0</v>
      </c>
      <c r="V649" s="47">
        <f t="shared" si="89"/>
        <v>0</v>
      </c>
      <c r="W649"/>
      <c r="X649"/>
      <c r="Y649" s="7"/>
      <c r="Z649"/>
      <c r="AA649"/>
    </row>
    <row r="650" spans="1:27" hidden="1" x14ac:dyDescent="0.2">
      <c r="A650" s="6" t="s">
        <v>523</v>
      </c>
      <c r="B650" s="2">
        <f t="shared" si="84"/>
        <v>0</v>
      </c>
      <c r="C650" s="2">
        <f t="shared" si="85"/>
        <v>16</v>
      </c>
      <c r="L650" s="47">
        <f t="shared" si="86"/>
        <v>0</v>
      </c>
      <c r="N650" s="47">
        <f t="shared" si="87"/>
        <v>0</v>
      </c>
      <c r="R650" s="47">
        <f t="shared" si="88"/>
        <v>0</v>
      </c>
      <c r="V650" s="47">
        <f t="shared" si="89"/>
        <v>0</v>
      </c>
      <c r="W650"/>
      <c r="X650"/>
      <c r="Y650" s="7"/>
      <c r="Z650"/>
      <c r="AA650"/>
    </row>
    <row r="651" spans="1:27" hidden="1" x14ac:dyDescent="0.2">
      <c r="A651" s="6" t="s">
        <v>524</v>
      </c>
      <c r="B651" s="2">
        <f t="shared" si="84"/>
        <v>0</v>
      </c>
      <c r="C651" s="2">
        <f t="shared" si="85"/>
        <v>16</v>
      </c>
      <c r="L651" s="47">
        <f t="shared" si="86"/>
        <v>0</v>
      </c>
      <c r="N651" s="47">
        <f t="shared" si="87"/>
        <v>0</v>
      </c>
      <c r="R651" s="47">
        <f t="shared" si="88"/>
        <v>0</v>
      </c>
      <c r="V651" s="47">
        <f t="shared" si="89"/>
        <v>0</v>
      </c>
      <c r="W651"/>
      <c r="X651"/>
      <c r="Y651" s="7"/>
      <c r="Z651"/>
      <c r="AA651"/>
    </row>
    <row r="652" spans="1:27" hidden="1" x14ac:dyDescent="0.2">
      <c r="A652" s="6" t="s">
        <v>525</v>
      </c>
      <c r="B652" s="2">
        <f t="shared" si="84"/>
        <v>0</v>
      </c>
      <c r="C652" s="2">
        <f t="shared" si="85"/>
        <v>16</v>
      </c>
      <c r="L652" s="47">
        <f t="shared" si="86"/>
        <v>0</v>
      </c>
      <c r="N652" s="47">
        <f t="shared" si="87"/>
        <v>0</v>
      </c>
      <c r="R652" s="47">
        <f t="shared" si="88"/>
        <v>0</v>
      </c>
      <c r="V652" s="47">
        <f t="shared" si="89"/>
        <v>0</v>
      </c>
      <c r="W652"/>
      <c r="X652"/>
      <c r="Y652" s="7"/>
      <c r="Z652"/>
      <c r="AA652"/>
    </row>
    <row r="653" spans="1:27" hidden="1" x14ac:dyDescent="0.2">
      <c r="A653" s="6" t="s">
        <v>526</v>
      </c>
      <c r="B653" s="2">
        <f t="shared" si="84"/>
        <v>0</v>
      </c>
      <c r="C653" s="2">
        <f t="shared" si="85"/>
        <v>16</v>
      </c>
      <c r="L653" s="47">
        <f t="shared" si="86"/>
        <v>0</v>
      </c>
      <c r="N653" s="47">
        <f t="shared" si="87"/>
        <v>0</v>
      </c>
      <c r="R653" s="47">
        <f t="shared" si="88"/>
        <v>0</v>
      </c>
      <c r="V653" s="47">
        <f t="shared" si="89"/>
        <v>0</v>
      </c>
      <c r="W653"/>
      <c r="X653"/>
      <c r="Y653" s="7"/>
      <c r="Z653"/>
      <c r="AA653"/>
    </row>
    <row r="654" spans="1:27" hidden="1" x14ac:dyDescent="0.2">
      <c r="A654" s="6" t="s">
        <v>527</v>
      </c>
      <c r="B654" s="2">
        <f t="shared" si="84"/>
        <v>0</v>
      </c>
      <c r="C654" s="2">
        <f t="shared" si="85"/>
        <v>16</v>
      </c>
      <c r="L654" s="47">
        <f t="shared" si="86"/>
        <v>0</v>
      </c>
      <c r="N654" s="47">
        <f t="shared" si="87"/>
        <v>0</v>
      </c>
      <c r="R654" s="47">
        <f t="shared" si="88"/>
        <v>0</v>
      </c>
      <c r="V654" s="47">
        <f t="shared" si="89"/>
        <v>0</v>
      </c>
      <c r="W654"/>
      <c r="X654"/>
      <c r="Y654" s="7"/>
      <c r="Z654"/>
      <c r="AA654"/>
    </row>
    <row r="655" spans="1:27" hidden="1" x14ac:dyDescent="0.2">
      <c r="A655" s="6" t="s">
        <v>528</v>
      </c>
      <c r="B655" s="2">
        <f t="shared" si="84"/>
        <v>0</v>
      </c>
      <c r="C655" s="2">
        <f t="shared" si="85"/>
        <v>16</v>
      </c>
      <c r="L655" s="47">
        <f t="shared" si="86"/>
        <v>0</v>
      </c>
      <c r="N655" s="47">
        <f t="shared" si="87"/>
        <v>0</v>
      </c>
      <c r="R655" s="47">
        <f t="shared" si="88"/>
        <v>0</v>
      </c>
      <c r="V655" s="47">
        <f t="shared" si="89"/>
        <v>0</v>
      </c>
      <c r="W655"/>
      <c r="X655"/>
      <c r="Y655" s="7"/>
      <c r="Z655"/>
      <c r="AA655"/>
    </row>
    <row r="656" spans="1:27" hidden="1" x14ac:dyDescent="0.2">
      <c r="A656" s="6" t="s">
        <v>529</v>
      </c>
      <c r="B656" s="2">
        <f t="shared" si="84"/>
        <v>0</v>
      </c>
      <c r="C656" s="2">
        <f t="shared" si="85"/>
        <v>16</v>
      </c>
      <c r="L656" s="47">
        <f t="shared" si="86"/>
        <v>0</v>
      </c>
      <c r="N656" s="47">
        <f t="shared" si="87"/>
        <v>0</v>
      </c>
      <c r="R656" s="47">
        <f t="shared" si="88"/>
        <v>0</v>
      </c>
      <c r="V656" s="47">
        <f t="shared" si="89"/>
        <v>0</v>
      </c>
      <c r="W656"/>
      <c r="X656"/>
      <c r="Y656" s="7"/>
      <c r="Z656"/>
      <c r="AA656"/>
    </row>
    <row r="657" spans="1:27" hidden="1" x14ac:dyDescent="0.2">
      <c r="A657" s="6" t="s">
        <v>530</v>
      </c>
      <c r="B657" s="2">
        <f t="shared" si="84"/>
        <v>0</v>
      </c>
      <c r="C657" s="2">
        <f t="shared" si="85"/>
        <v>16</v>
      </c>
      <c r="L657" s="47">
        <f t="shared" si="86"/>
        <v>0</v>
      </c>
      <c r="N657" s="47">
        <f t="shared" si="87"/>
        <v>0</v>
      </c>
      <c r="R657" s="47">
        <f t="shared" si="88"/>
        <v>0</v>
      </c>
      <c r="V657" s="47">
        <f t="shared" si="89"/>
        <v>0</v>
      </c>
      <c r="W657"/>
      <c r="X657"/>
      <c r="Y657" s="7"/>
      <c r="Z657"/>
      <c r="AA657"/>
    </row>
    <row r="658" spans="1:27" hidden="1" x14ac:dyDescent="0.2">
      <c r="A658" s="6" t="s">
        <v>531</v>
      </c>
      <c r="B658" s="2">
        <f t="shared" si="84"/>
        <v>0</v>
      </c>
      <c r="C658" s="2">
        <f t="shared" si="85"/>
        <v>16</v>
      </c>
      <c r="L658" s="47">
        <f t="shared" si="86"/>
        <v>0</v>
      </c>
      <c r="N658" s="47">
        <f t="shared" si="87"/>
        <v>0</v>
      </c>
      <c r="R658" s="47">
        <f t="shared" si="88"/>
        <v>0</v>
      </c>
      <c r="V658" s="47">
        <f t="shared" si="89"/>
        <v>0</v>
      </c>
      <c r="W658"/>
      <c r="X658"/>
      <c r="Y658" s="7"/>
      <c r="Z658"/>
      <c r="AA658"/>
    </row>
    <row r="659" spans="1:27" hidden="1" x14ac:dyDescent="0.2">
      <c r="A659" s="6" t="s">
        <v>532</v>
      </c>
      <c r="B659" s="2">
        <f t="shared" si="84"/>
        <v>0</v>
      </c>
      <c r="C659" s="2">
        <f t="shared" si="85"/>
        <v>16</v>
      </c>
      <c r="L659" s="47">
        <f t="shared" si="86"/>
        <v>0</v>
      </c>
      <c r="N659" s="47">
        <f t="shared" si="87"/>
        <v>0</v>
      </c>
      <c r="R659" s="47">
        <f t="shared" si="88"/>
        <v>0</v>
      </c>
      <c r="V659" s="47">
        <f t="shared" si="89"/>
        <v>0</v>
      </c>
      <c r="W659"/>
      <c r="X659"/>
      <c r="Y659" s="7"/>
      <c r="Z659"/>
      <c r="AA659"/>
    </row>
    <row r="660" spans="1:27" hidden="1" x14ac:dyDescent="0.2">
      <c r="A660" s="6" t="s">
        <v>533</v>
      </c>
      <c r="B660" s="2">
        <f t="shared" si="84"/>
        <v>0</v>
      </c>
      <c r="C660" s="2">
        <f t="shared" si="85"/>
        <v>16</v>
      </c>
      <c r="L660" s="47">
        <f t="shared" si="86"/>
        <v>0</v>
      </c>
      <c r="N660" s="47">
        <f t="shared" si="87"/>
        <v>0</v>
      </c>
      <c r="R660" s="47">
        <f t="shared" si="88"/>
        <v>0</v>
      </c>
      <c r="V660" s="47">
        <f t="shared" si="89"/>
        <v>0</v>
      </c>
      <c r="W660"/>
      <c r="X660"/>
      <c r="Y660" s="7"/>
      <c r="Z660"/>
      <c r="AA660"/>
    </row>
    <row r="661" spans="1:27" hidden="1" x14ac:dyDescent="0.2">
      <c r="A661" s="6" t="s">
        <v>534</v>
      </c>
      <c r="B661" s="2">
        <f t="shared" si="84"/>
        <v>0</v>
      </c>
      <c r="C661" s="2">
        <f t="shared" si="85"/>
        <v>16</v>
      </c>
      <c r="L661" s="47">
        <f t="shared" si="86"/>
        <v>0</v>
      </c>
      <c r="N661" s="47">
        <f t="shared" si="87"/>
        <v>0</v>
      </c>
      <c r="R661" s="47">
        <f t="shared" si="88"/>
        <v>0</v>
      </c>
      <c r="V661" s="47">
        <f t="shared" si="89"/>
        <v>0</v>
      </c>
      <c r="W661"/>
      <c r="X661"/>
      <c r="Y661" s="7"/>
      <c r="Z661"/>
      <c r="AA661"/>
    </row>
    <row r="662" spans="1:27" hidden="1" x14ac:dyDescent="0.2">
      <c r="A662" s="6" t="s">
        <v>535</v>
      </c>
      <c r="B662" s="2">
        <f t="shared" si="84"/>
        <v>0</v>
      </c>
      <c r="C662" s="2">
        <f t="shared" si="85"/>
        <v>16</v>
      </c>
      <c r="L662" s="47">
        <f t="shared" si="86"/>
        <v>0</v>
      </c>
      <c r="N662" s="47">
        <f t="shared" si="87"/>
        <v>0</v>
      </c>
      <c r="R662" s="47">
        <f t="shared" si="88"/>
        <v>0</v>
      </c>
      <c r="V662" s="47">
        <f t="shared" si="89"/>
        <v>0</v>
      </c>
      <c r="W662"/>
      <c r="X662"/>
      <c r="Y662" s="7"/>
      <c r="Z662"/>
      <c r="AA662"/>
    </row>
    <row r="663" spans="1:27" hidden="1" x14ac:dyDescent="0.2">
      <c r="A663" s="6" t="s">
        <v>536</v>
      </c>
      <c r="B663" s="2">
        <f t="shared" si="84"/>
        <v>0</v>
      </c>
      <c r="C663" s="2">
        <f t="shared" si="85"/>
        <v>16</v>
      </c>
      <c r="L663" s="47">
        <f t="shared" si="86"/>
        <v>0</v>
      </c>
      <c r="N663" s="47">
        <f t="shared" si="87"/>
        <v>0</v>
      </c>
      <c r="R663" s="47">
        <f t="shared" si="88"/>
        <v>0</v>
      </c>
      <c r="V663" s="47">
        <f t="shared" si="89"/>
        <v>0</v>
      </c>
      <c r="W663"/>
      <c r="X663"/>
      <c r="Y663" s="7"/>
      <c r="Z663"/>
      <c r="AA663"/>
    </row>
    <row r="664" spans="1:27" hidden="1" x14ac:dyDescent="0.2">
      <c r="A664" s="6" t="s">
        <v>537</v>
      </c>
      <c r="B664" s="2">
        <f t="shared" si="84"/>
        <v>0</v>
      </c>
      <c r="C664" s="2">
        <f t="shared" si="85"/>
        <v>16</v>
      </c>
      <c r="L664" s="47">
        <f t="shared" si="86"/>
        <v>0</v>
      </c>
      <c r="N664" s="47">
        <f t="shared" si="87"/>
        <v>0</v>
      </c>
      <c r="R664" s="47">
        <f t="shared" si="88"/>
        <v>0</v>
      </c>
      <c r="V664" s="47">
        <f t="shared" si="89"/>
        <v>0</v>
      </c>
      <c r="W664"/>
      <c r="X664"/>
      <c r="Y664" s="7"/>
      <c r="Z664"/>
      <c r="AA664"/>
    </row>
    <row r="665" spans="1:27" hidden="1" x14ac:dyDescent="0.2">
      <c r="A665" s="6" t="s">
        <v>538</v>
      </c>
      <c r="B665" s="2">
        <f t="shared" si="84"/>
        <v>0</v>
      </c>
      <c r="C665" s="2">
        <f t="shared" si="85"/>
        <v>16</v>
      </c>
      <c r="L665" s="47">
        <f t="shared" si="86"/>
        <v>0</v>
      </c>
      <c r="N665" s="47">
        <f t="shared" si="87"/>
        <v>0</v>
      </c>
      <c r="R665" s="47">
        <f t="shared" si="88"/>
        <v>0</v>
      </c>
      <c r="V665" s="47">
        <f t="shared" si="89"/>
        <v>0</v>
      </c>
      <c r="W665"/>
      <c r="X665"/>
      <c r="Y665" s="7"/>
      <c r="Z665"/>
      <c r="AA665"/>
    </row>
    <row r="666" spans="1:27" hidden="1" x14ac:dyDescent="0.2">
      <c r="A666" s="6" t="s">
        <v>539</v>
      </c>
      <c r="B666" s="2">
        <f t="shared" si="84"/>
        <v>0</v>
      </c>
      <c r="C666" s="2">
        <f t="shared" si="85"/>
        <v>16</v>
      </c>
      <c r="L666" s="47">
        <f t="shared" si="86"/>
        <v>0</v>
      </c>
      <c r="N666" s="47">
        <f t="shared" si="87"/>
        <v>0</v>
      </c>
      <c r="R666" s="47">
        <f t="shared" si="88"/>
        <v>0</v>
      </c>
      <c r="V666" s="47">
        <f t="shared" si="89"/>
        <v>0</v>
      </c>
      <c r="W666"/>
      <c r="X666"/>
      <c r="Y666" s="7"/>
      <c r="Z666"/>
      <c r="AA666"/>
    </row>
    <row r="667" spans="1:27" hidden="1" x14ac:dyDescent="0.2">
      <c r="A667" s="6" t="s">
        <v>540</v>
      </c>
      <c r="B667" s="2">
        <f t="shared" si="84"/>
        <v>0</v>
      </c>
      <c r="C667" s="2">
        <f t="shared" si="85"/>
        <v>16</v>
      </c>
      <c r="L667" s="47">
        <f t="shared" si="86"/>
        <v>0</v>
      </c>
      <c r="N667" s="47">
        <f t="shared" si="87"/>
        <v>0</v>
      </c>
      <c r="R667" s="47">
        <f t="shared" si="88"/>
        <v>0</v>
      </c>
      <c r="V667" s="47">
        <f t="shared" si="89"/>
        <v>0</v>
      </c>
      <c r="W667"/>
      <c r="X667"/>
      <c r="Y667" s="7"/>
      <c r="Z667"/>
      <c r="AA667"/>
    </row>
    <row r="668" spans="1:27" hidden="1" x14ac:dyDescent="0.2">
      <c r="A668" s="6" t="s">
        <v>541</v>
      </c>
      <c r="B668" s="2">
        <f t="shared" si="84"/>
        <v>0</v>
      </c>
      <c r="C668" s="2">
        <f t="shared" si="85"/>
        <v>16</v>
      </c>
      <c r="L668" s="47">
        <f t="shared" si="86"/>
        <v>0</v>
      </c>
      <c r="N668" s="47">
        <f t="shared" si="87"/>
        <v>0</v>
      </c>
      <c r="R668" s="47">
        <f t="shared" si="88"/>
        <v>0</v>
      </c>
      <c r="V668" s="47">
        <f t="shared" si="89"/>
        <v>0</v>
      </c>
      <c r="W668"/>
      <c r="X668"/>
      <c r="Y668" s="7"/>
      <c r="Z668"/>
      <c r="AA668"/>
    </row>
    <row r="669" spans="1:27" hidden="1" x14ac:dyDescent="0.2">
      <c r="A669" s="6" t="s">
        <v>542</v>
      </c>
      <c r="B669" s="2">
        <f t="shared" si="84"/>
        <v>0</v>
      </c>
      <c r="C669" s="2">
        <f t="shared" si="85"/>
        <v>16</v>
      </c>
      <c r="L669" s="47">
        <f t="shared" si="86"/>
        <v>0</v>
      </c>
      <c r="N669" s="47">
        <f t="shared" si="87"/>
        <v>0</v>
      </c>
      <c r="R669" s="47">
        <f t="shared" si="88"/>
        <v>0</v>
      </c>
      <c r="V669" s="47">
        <f t="shared" si="89"/>
        <v>0</v>
      </c>
      <c r="W669"/>
      <c r="X669"/>
      <c r="Y669" s="7"/>
      <c r="Z669"/>
      <c r="AA669"/>
    </row>
    <row r="670" spans="1:27" hidden="1" x14ac:dyDescent="0.2">
      <c r="A670" s="6" t="s">
        <v>543</v>
      </c>
      <c r="B670" s="2">
        <f t="shared" si="84"/>
        <v>0</v>
      </c>
      <c r="C670" s="2">
        <f t="shared" si="85"/>
        <v>16</v>
      </c>
      <c r="L670" s="47">
        <f t="shared" si="86"/>
        <v>0</v>
      </c>
      <c r="N670" s="47">
        <f t="shared" si="87"/>
        <v>0</v>
      </c>
      <c r="R670" s="47">
        <f t="shared" si="88"/>
        <v>0</v>
      </c>
      <c r="V670" s="47">
        <f t="shared" si="89"/>
        <v>0</v>
      </c>
      <c r="W670"/>
      <c r="X670"/>
      <c r="Y670" s="7"/>
      <c r="Z670"/>
      <c r="AA670"/>
    </row>
    <row r="671" spans="1:27" hidden="1" x14ac:dyDescent="0.2">
      <c r="A671" s="6" t="s">
        <v>544</v>
      </c>
      <c r="B671" s="2">
        <f t="shared" si="84"/>
        <v>0</v>
      </c>
      <c r="C671" s="2">
        <f t="shared" si="85"/>
        <v>16</v>
      </c>
      <c r="L671" s="47">
        <f t="shared" si="86"/>
        <v>0</v>
      </c>
      <c r="N671" s="47">
        <f t="shared" si="87"/>
        <v>0</v>
      </c>
      <c r="R671" s="47">
        <f t="shared" si="88"/>
        <v>0</v>
      </c>
      <c r="V671" s="47">
        <f t="shared" si="89"/>
        <v>0</v>
      </c>
      <c r="W671"/>
      <c r="X671"/>
      <c r="Y671" s="7"/>
      <c r="Z671"/>
      <c r="AA671"/>
    </row>
    <row r="672" spans="1:27" hidden="1" x14ac:dyDescent="0.2">
      <c r="A672" s="6" t="s">
        <v>545</v>
      </c>
      <c r="B672" s="2">
        <f t="shared" si="84"/>
        <v>0</v>
      </c>
      <c r="C672" s="2">
        <f t="shared" si="85"/>
        <v>16</v>
      </c>
      <c r="L672" s="47">
        <f t="shared" si="86"/>
        <v>0</v>
      </c>
      <c r="N672" s="47">
        <f t="shared" si="87"/>
        <v>0</v>
      </c>
      <c r="R672" s="47">
        <f t="shared" si="88"/>
        <v>0</v>
      </c>
      <c r="V672" s="47">
        <f t="shared" si="89"/>
        <v>0</v>
      </c>
      <c r="W672"/>
      <c r="X672"/>
      <c r="Y672" s="7"/>
      <c r="Z672"/>
      <c r="AA672"/>
    </row>
    <row r="673" spans="1:27" hidden="1" x14ac:dyDescent="0.2">
      <c r="A673" s="6" t="s">
        <v>546</v>
      </c>
      <c r="B673" s="2">
        <f t="shared" si="84"/>
        <v>0</v>
      </c>
      <c r="C673" s="2">
        <f t="shared" si="85"/>
        <v>16</v>
      </c>
      <c r="L673" s="47">
        <f t="shared" si="86"/>
        <v>0</v>
      </c>
      <c r="N673" s="47">
        <f t="shared" si="87"/>
        <v>0</v>
      </c>
      <c r="R673" s="47">
        <f t="shared" si="88"/>
        <v>0</v>
      </c>
      <c r="V673" s="47">
        <f t="shared" si="89"/>
        <v>0</v>
      </c>
      <c r="W673"/>
      <c r="X673"/>
      <c r="Y673" s="7"/>
      <c r="Z673"/>
      <c r="AA673"/>
    </row>
    <row r="674" spans="1:27" hidden="1" x14ac:dyDescent="0.2">
      <c r="A674" s="6" t="s">
        <v>547</v>
      </c>
      <c r="B674" s="2">
        <f t="shared" si="84"/>
        <v>0</v>
      </c>
      <c r="C674" s="2">
        <f t="shared" si="85"/>
        <v>16</v>
      </c>
      <c r="L674" s="47">
        <f t="shared" si="86"/>
        <v>0</v>
      </c>
      <c r="N674" s="47">
        <f t="shared" si="87"/>
        <v>0</v>
      </c>
      <c r="R674" s="47">
        <f t="shared" si="88"/>
        <v>0</v>
      </c>
      <c r="V674" s="47">
        <f t="shared" si="89"/>
        <v>0</v>
      </c>
      <c r="W674"/>
      <c r="X674"/>
      <c r="Y674" s="7"/>
      <c r="Z674"/>
      <c r="AA674"/>
    </row>
    <row r="675" spans="1:27" hidden="1" x14ac:dyDescent="0.2">
      <c r="A675" s="6" t="s">
        <v>548</v>
      </c>
      <c r="B675" s="2">
        <f t="shared" si="84"/>
        <v>0</v>
      </c>
      <c r="C675" s="2">
        <f t="shared" si="85"/>
        <v>16</v>
      </c>
      <c r="L675" s="47">
        <f t="shared" si="86"/>
        <v>0</v>
      </c>
      <c r="N675" s="47">
        <f t="shared" si="87"/>
        <v>0</v>
      </c>
      <c r="R675" s="47">
        <f t="shared" si="88"/>
        <v>0</v>
      </c>
      <c r="V675" s="47">
        <f t="shared" si="89"/>
        <v>0</v>
      </c>
      <c r="W675"/>
      <c r="X675"/>
      <c r="Y675" s="7"/>
      <c r="Z675"/>
      <c r="AA675"/>
    </row>
    <row r="676" spans="1:27" hidden="1" x14ac:dyDescent="0.2">
      <c r="A676" s="6" t="s">
        <v>549</v>
      </c>
      <c r="B676" s="2">
        <f t="shared" si="84"/>
        <v>0</v>
      </c>
      <c r="C676" s="2">
        <f t="shared" si="85"/>
        <v>16</v>
      </c>
      <c r="L676" s="47">
        <f t="shared" si="86"/>
        <v>0</v>
      </c>
      <c r="N676" s="47">
        <f t="shared" si="87"/>
        <v>0</v>
      </c>
      <c r="R676" s="47">
        <f t="shared" si="88"/>
        <v>0</v>
      </c>
      <c r="V676" s="47">
        <f t="shared" si="89"/>
        <v>0</v>
      </c>
      <c r="W676"/>
      <c r="X676"/>
      <c r="Y676" s="7"/>
      <c r="Z676"/>
      <c r="AA676"/>
    </row>
    <row r="677" spans="1:27" hidden="1" x14ac:dyDescent="0.2">
      <c r="A677" s="6" t="s">
        <v>550</v>
      </c>
      <c r="B677" s="2">
        <f t="shared" si="84"/>
        <v>0</v>
      </c>
      <c r="C677" s="2">
        <f t="shared" si="85"/>
        <v>16</v>
      </c>
      <c r="L677" s="47">
        <f t="shared" si="86"/>
        <v>0</v>
      </c>
      <c r="N677" s="47">
        <f t="shared" si="87"/>
        <v>0</v>
      </c>
      <c r="R677" s="47">
        <f t="shared" si="88"/>
        <v>0</v>
      </c>
      <c r="V677" s="47">
        <f t="shared" si="89"/>
        <v>0</v>
      </c>
      <c r="W677"/>
      <c r="X677"/>
      <c r="Y677" s="7"/>
      <c r="Z677"/>
      <c r="AA677"/>
    </row>
    <row r="678" spans="1:27" hidden="1" x14ac:dyDescent="0.2">
      <c r="A678" s="6" t="s">
        <v>551</v>
      </c>
      <c r="B678" s="2">
        <f t="shared" si="84"/>
        <v>0</v>
      </c>
      <c r="C678" s="2">
        <f t="shared" si="85"/>
        <v>16</v>
      </c>
      <c r="L678" s="47">
        <f t="shared" si="86"/>
        <v>0</v>
      </c>
      <c r="N678" s="47">
        <f t="shared" si="87"/>
        <v>0</v>
      </c>
      <c r="R678" s="47">
        <f t="shared" si="88"/>
        <v>0</v>
      </c>
      <c r="V678" s="47">
        <f t="shared" si="89"/>
        <v>0</v>
      </c>
      <c r="W678"/>
      <c r="X678"/>
      <c r="Y678" s="7"/>
      <c r="Z678"/>
      <c r="AA678"/>
    </row>
    <row r="679" spans="1:27" hidden="1" x14ac:dyDescent="0.2">
      <c r="A679" s="6" t="s">
        <v>552</v>
      </c>
      <c r="B679" s="2">
        <f t="shared" si="84"/>
        <v>0</v>
      </c>
      <c r="C679" s="2">
        <f t="shared" si="85"/>
        <v>16</v>
      </c>
      <c r="L679" s="47">
        <f t="shared" si="86"/>
        <v>0</v>
      </c>
      <c r="N679" s="47">
        <f t="shared" si="87"/>
        <v>0</v>
      </c>
      <c r="R679" s="47">
        <f t="shared" si="88"/>
        <v>0</v>
      </c>
      <c r="V679" s="47">
        <f t="shared" si="89"/>
        <v>0</v>
      </c>
      <c r="W679"/>
      <c r="X679"/>
      <c r="Y679" s="7"/>
      <c r="Z679"/>
      <c r="AA679"/>
    </row>
    <row r="680" spans="1:27" hidden="1" x14ac:dyDescent="0.2">
      <c r="A680" s="6" t="s">
        <v>553</v>
      </c>
      <c r="B680" s="2">
        <f t="shared" si="84"/>
        <v>0</v>
      </c>
      <c r="C680" s="2">
        <f t="shared" si="85"/>
        <v>16</v>
      </c>
      <c r="L680" s="47">
        <f t="shared" si="86"/>
        <v>0</v>
      </c>
      <c r="N680" s="47">
        <f t="shared" si="87"/>
        <v>0</v>
      </c>
      <c r="R680" s="47">
        <f t="shared" si="88"/>
        <v>0</v>
      </c>
      <c r="V680" s="47">
        <f t="shared" si="89"/>
        <v>0</v>
      </c>
      <c r="W680"/>
      <c r="X680"/>
      <c r="Y680" s="7"/>
      <c r="Z680"/>
      <c r="AA680"/>
    </row>
    <row r="681" spans="1:27" hidden="1" x14ac:dyDescent="0.2">
      <c r="A681" s="6" t="s">
        <v>554</v>
      </c>
      <c r="B681" s="2">
        <f t="shared" si="84"/>
        <v>0</v>
      </c>
      <c r="C681" s="2">
        <f t="shared" si="85"/>
        <v>16</v>
      </c>
      <c r="L681" s="47">
        <f t="shared" si="86"/>
        <v>0</v>
      </c>
      <c r="N681" s="47">
        <f t="shared" si="87"/>
        <v>0</v>
      </c>
      <c r="R681" s="47">
        <f t="shared" si="88"/>
        <v>0</v>
      </c>
      <c r="V681" s="47">
        <f t="shared" si="89"/>
        <v>0</v>
      </c>
      <c r="W681"/>
      <c r="X681"/>
      <c r="Y681" s="7"/>
      <c r="Z681"/>
      <c r="AA681"/>
    </row>
    <row r="682" spans="1:27" hidden="1" x14ac:dyDescent="0.2">
      <c r="A682" s="6" t="s">
        <v>555</v>
      </c>
      <c r="B682" s="2">
        <f t="shared" si="84"/>
        <v>0</v>
      </c>
      <c r="C682" s="2">
        <f t="shared" si="85"/>
        <v>16</v>
      </c>
      <c r="L682" s="47">
        <f t="shared" si="86"/>
        <v>0</v>
      </c>
      <c r="N682" s="47">
        <f t="shared" si="87"/>
        <v>0</v>
      </c>
      <c r="R682" s="47">
        <f t="shared" si="88"/>
        <v>0</v>
      </c>
      <c r="V682" s="47">
        <f t="shared" si="89"/>
        <v>0</v>
      </c>
      <c r="W682"/>
      <c r="X682"/>
      <c r="Y682" s="7"/>
      <c r="Z682"/>
      <c r="AA682"/>
    </row>
    <row r="683" spans="1:27" hidden="1" x14ac:dyDescent="0.2">
      <c r="A683" s="6" t="s">
        <v>556</v>
      </c>
      <c r="B683" s="2">
        <f t="shared" si="84"/>
        <v>0</v>
      </c>
      <c r="C683" s="2">
        <f t="shared" si="85"/>
        <v>16</v>
      </c>
      <c r="L683" s="47">
        <f t="shared" si="86"/>
        <v>0</v>
      </c>
      <c r="N683" s="47">
        <f t="shared" si="87"/>
        <v>0</v>
      </c>
      <c r="R683" s="47">
        <f t="shared" si="88"/>
        <v>0</v>
      </c>
      <c r="V683" s="47">
        <f t="shared" si="89"/>
        <v>0</v>
      </c>
      <c r="W683"/>
      <c r="X683"/>
      <c r="Y683" s="7"/>
      <c r="Z683"/>
      <c r="AA683"/>
    </row>
    <row r="684" spans="1:27" hidden="1" x14ac:dyDescent="0.2">
      <c r="A684" s="6" t="s">
        <v>557</v>
      </c>
      <c r="B684" s="2">
        <f t="shared" si="84"/>
        <v>0</v>
      </c>
      <c r="C684" s="2">
        <f t="shared" si="85"/>
        <v>16</v>
      </c>
      <c r="L684" s="47">
        <f t="shared" si="86"/>
        <v>0</v>
      </c>
      <c r="N684" s="47">
        <f t="shared" si="87"/>
        <v>0</v>
      </c>
      <c r="R684" s="47">
        <f t="shared" si="88"/>
        <v>0</v>
      </c>
      <c r="V684" s="47">
        <f t="shared" si="89"/>
        <v>0</v>
      </c>
      <c r="W684"/>
      <c r="X684"/>
      <c r="Y684" s="7"/>
      <c r="Z684"/>
      <c r="AA684"/>
    </row>
    <row r="685" spans="1:27" hidden="1" x14ac:dyDescent="0.2">
      <c r="A685" s="6" t="s">
        <v>558</v>
      </c>
      <c r="B685" s="2">
        <f t="shared" si="84"/>
        <v>0</v>
      </c>
      <c r="C685" s="2">
        <f t="shared" si="85"/>
        <v>16</v>
      </c>
      <c r="L685" s="47">
        <f t="shared" si="86"/>
        <v>0</v>
      </c>
      <c r="N685" s="47">
        <f t="shared" si="87"/>
        <v>0</v>
      </c>
      <c r="R685" s="47">
        <f t="shared" si="88"/>
        <v>0</v>
      </c>
      <c r="V685" s="47">
        <f t="shared" si="89"/>
        <v>0</v>
      </c>
      <c r="W685"/>
      <c r="X685"/>
      <c r="Y685" s="7"/>
      <c r="Z685"/>
      <c r="AA685"/>
    </row>
    <row r="686" spans="1:27" hidden="1" x14ac:dyDescent="0.2">
      <c r="A686" s="6" t="s">
        <v>559</v>
      </c>
      <c r="B686" s="2">
        <f t="shared" si="84"/>
        <v>0</v>
      </c>
      <c r="C686" s="2">
        <f t="shared" si="85"/>
        <v>16</v>
      </c>
      <c r="L686" s="47">
        <f t="shared" si="86"/>
        <v>0</v>
      </c>
      <c r="N686" s="47">
        <f t="shared" si="87"/>
        <v>0</v>
      </c>
      <c r="R686" s="47">
        <f t="shared" si="88"/>
        <v>0</v>
      </c>
      <c r="V686" s="47">
        <f t="shared" si="89"/>
        <v>0</v>
      </c>
      <c r="W686"/>
      <c r="X686"/>
      <c r="Y686" s="7"/>
      <c r="Z686"/>
      <c r="AA686"/>
    </row>
    <row r="687" spans="1:27" hidden="1" x14ac:dyDescent="0.2">
      <c r="A687" s="6" t="s">
        <v>560</v>
      </c>
      <c r="B687" s="2">
        <f t="shared" si="84"/>
        <v>0</v>
      </c>
      <c r="C687" s="2">
        <f t="shared" si="85"/>
        <v>16</v>
      </c>
      <c r="L687" s="47">
        <f t="shared" si="86"/>
        <v>0</v>
      </c>
      <c r="N687" s="47">
        <f t="shared" si="87"/>
        <v>0</v>
      </c>
      <c r="R687" s="47">
        <f t="shared" si="88"/>
        <v>0</v>
      </c>
      <c r="V687" s="47">
        <f t="shared" si="89"/>
        <v>0</v>
      </c>
      <c r="W687"/>
      <c r="X687"/>
      <c r="Y687" s="7"/>
      <c r="Z687"/>
      <c r="AA687"/>
    </row>
    <row r="688" spans="1:27" hidden="1" x14ac:dyDescent="0.2">
      <c r="A688" s="6" t="s">
        <v>561</v>
      </c>
      <c r="B688" s="2">
        <f t="shared" si="84"/>
        <v>0</v>
      </c>
      <c r="C688" s="2">
        <f t="shared" si="85"/>
        <v>16</v>
      </c>
      <c r="L688" s="47">
        <f t="shared" si="86"/>
        <v>0</v>
      </c>
      <c r="N688" s="47">
        <f t="shared" si="87"/>
        <v>0</v>
      </c>
      <c r="R688" s="47">
        <f t="shared" si="88"/>
        <v>0</v>
      </c>
      <c r="V688" s="47">
        <f t="shared" si="89"/>
        <v>0</v>
      </c>
      <c r="W688"/>
      <c r="X688"/>
      <c r="Y688" s="7"/>
      <c r="Z688"/>
      <c r="AA688"/>
    </row>
    <row r="689" spans="1:27" hidden="1" x14ac:dyDescent="0.2">
      <c r="A689" s="6" t="s">
        <v>562</v>
      </c>
      <c r="B689" s="2">
        <f t="shared" si="84"/>
        <v>0</v>
      </c>
      <c r="C689" s="2">
        <f t="shared" si="85"/>
        <v>16</v>
      </c>
      <c r="L689" s="47">
        <f t="shared" si="86"/>
        <v>0</v>
      </c>
      <c r="N689" s="47">
        <f t="shared" si="87"/>
        <v>0</v>
      </c>
      <c r="R689" s="47">
        <f t="shared" si="88"/>
        <v>0</v>
      </c>
      <c r="V689" s="47">
        <f t="shared" si="89"/>
        <v>0</v>
      </c>
      <c r="W689"/>
      <c r="X689"/>
      <c r="Y689" s="7"/>
      <c r="Z689"/>
      <c r="AA689"/>
    </row>
    <row r="690" spans="1:27" hidden="1" x14ac:dyDescent="0.2">
      <c r="A690" s="6" t="s">
        <v>563</v>
      </c>
      <c r="B690" s="2">
        <f t="shared" si="84"/>
        <v>0</v>
      </c>
      <c r="C690" s="2">
        <f t="shared" si="85"/>
        <v>16</v>
      </c>
      <c r="L690" s="47">
        <f t="shared" si="86"/>
        <v>0</v>
      </c>
      <c r="N690" s="47">
        <f t="shared" si="87"/>
        <v>0</v>
      </c>
      <c r="R690" s="47">
        <f t="shared" si="88"/>
        <v>0</v>
      </c>
      <c r="V690" s="47">
        <f t="shared" si="89"/>
        <v>0</v>
      </c>
      <c r="W690"/>
      <c r="X690"/>
      <c r="Y690" s="7"/>
      <c r="Z690"/>
      <c r="AA690"/>
    </row>
    <row r="691" spans="1:27" hidden="1" x14ac:dyDescent="0.2">
      <c r="A691" s="6" t="s">
        <v>564</v>
      </c>
      <c r="B691" s="2">
        <f t="shared" si="84"/>
        <v>0</v>
      </c>
      <c r="C691" s="2">
        <f t="shared" si="85"/>
        <v>16</v>
      </c>
      <c r="L691" s="47">
        <f t="shared" si="86"/>
        <v>0</v>
      </c>
      <c r="N691" s="47">
        <f t="shared" si="87"/>
        <v>0</v>
      </c>
      <c r="R691" s="47">
        <f t="shared" si="88"/>
        <v>0</v>
      </c>
      <c r="V691" s="47">
        <f t="shared" si="89"/>
        <v>0</v>
      </c>
      <c r="W691"/>
      <c r="X691"/>
      <c r="Y691" s="7"/>
      <c r="Z691"/>
      <c r="AA691"/>
    </row>
    <row r="692" spans="1:27" hidden="1" x14ac:dyDescent="0.2">
      <c r="A692" s="6" t="s">
        <v>565</v>
      </c>
      <c r="B692" s="2">
        <f t="shared" si="84"/>
        <v>0</v>
      </c>
      <c r="C692" s="2">
        <f t="shared" si="85"/>
        <v>16</v>
      </c>
      <c r="L692" s="47">
        <f t="shared" si="86"/>
        <v>0</v>
      </c>
      <c r="N692" s="47">
        <f t="shared" si="87"/>
        <v>0</v>
      </c>
      <c r="R692" s="47">
        <f t="shared" si="88"/>
        <v>0</v>
      </c>
      <c r="V692" s="47">
        <f t="shared" si="89"/>
        <v>0</v>
      </c>
      <c r="W692"/>
      <c r="X692"/>
      <c r="Y692" s="7"/>
      <c r="Z692"/>
      <c r="AA692"/>
    </row>
    <row r="693" spans="1:27" hidden="1" x14ac:dyDescent="0.2">
      <c r="A693" s="6" t="s">
        <v>566</v>
      </c>
      <c r="B693" s="2">
        <f t="shared" si="84"/>
        <v>0</v>
      </c>
      <c r="C693" s="2">
        <f t="shared" si="85"/>
        <v>16</v>
      </c>
      <c r="L693" s="47">
        <f t="shared" si="86"/>
        <v>0</v>
      </c>
      <c r="N693" s="47">
        <f t="shared" si="87"/>
        <v>0</v>
      </c>
      <c r="R693" s="47">
        <f t="shared" si="88"/>
        <v>0</v>
      </c>
      <c r="V693" s="47">
        <f t="shared" si="89"/>
        <v>0</v>
      </c>
      <c r="W693"/>
      <c r="X693"/>
      <c r="Y693" s="7"/>
      <c r="Z693"/>
      <c r="AA693"/>
    </row>
    <row r="694" spans="1:27" hidden="1" x14ac:dyDescent="0.2">
      <c r="A694" s="6" t="s">
        <v>567</v>
      </c>
      <c r="B694" s="2">
        <f t="shared" si="84"/>
        <v>0</v>
      </c>
      <c r="C694" s="2">
        <f t="shared" si="85"/>
        <v>16</v>
      </c>
      <c r="L694" s="47">
        <f t="shared" si="86"/>
        <v>0</v>
      </c>
      <c r="N694" s="47">
        <f t="shared" si="87"/>
        <v>0</v>
      </c>
      <c r="R694" s="47">
        <f t="shared" si="88"/>
        <v>0</v>
      </c>
      <c r="V694" s="47">
        <f t="shared" si="89"/>
        <v>0</v>
      </c>
      <c r="W694"/>
      <c r="X694"/>
      <c r="Y694" s="7"/>
      <c r="Z694"/>
      <c r="AA694"/>
    </row>
    <row r="695" spans="1:27" hidden="1" x14ac:dyDescent="0.2">
      <c r="A695" s="6" t="s">
        <v>568</v>
      </c>
      <c r="B695" s="2">
        <f t="shared" si="84"/>
        <v>0</v>
      </c>
      <c r="C695" s="2">
        <f t="shared" si="85"/>
        <v>16</v>
      </c>
      <c r="L695" s="47">
        <f t="shared" si="86"/>
        <v>0</v>
      </c>
      <c r="N695" s="47">
        <f t="shared" si="87"/>
        <v>0</v>
      </c>
      <c r="R695" s="47">
        <f t="shared" si="88"/>
        <v>0</v>
      </c>
      <c r="V695" s="47">
        <f t="shared" si="89"/>
        <v>0</v>
      </c>
      <c r="W695"/>
      <c r="X695"/>
      <c r="Y695" s="7"/>
      <c r="Z695"/>
      <c r="AA695"/>
    </row>
    <row r="696" spans="1:27" hidden="1" x14ac:dyDescent="0.2">
      <c r="A696" s="6" t="s">
        <v>569</v>
      </c>
      <c r="B696" s="2">
        <f t="shared" si="84"/>
        <v>0</v>
      </c>
      <c r="C696" s="2">
        <f t="shared" si="85"/>
        <v>16</v>
      </c>
      <c r="L696" s="47">
        <f t="shared" si="86"/>
        <v>0</v>
      </c>
      <c r="N696" s="47">
        <f t="shared" si="87"/>
        <v>0</v>
      </c>
      <c r="R696" s="47">
        <f t="shared" si="88"/>
        <v>0</v>
      </c>
      <c r="V696" s="47">
        <f t="shared" si="89"/>
        <v>0</v>
      </c>
      <c r="W696"/>
      <c r="X696"/>
      <c r="Y696" s="7"/>
      <c r="Z696"/>
      <c r="AA696"/>
    </row>
    <row r="697" spans="1:27" hidden="1" x14ac:dyDescent="0.2">
      <c r="A697" s="6" t="s">
        <v>570</v>
      </c>
      <c r="B697" s="2">
        <f t="shared" ref="B697:B760" si="90">+L697+N697+R697+V697+X697</f>
        <v>0</v>
      </c>
      <c r="C697" s="2">
        <f t="shared" ref="C697:C760" si="91">RANK(B697,B$608:B$807,0)</f>
        <v>16</v>
      </c>
      <c r="L697" s="47">
        <f t="shared" ref="L697:L760" si="92">IF(AND(I697&lt;1,J697&lt;1,K697&lt;1),0,IF(250+((80-(I697*60+J697))*2)&lt;0,0,IF(K697&lt;50,250+((80-(I697*60+J697))*2),IF(K697&gt;49,250+((80-(I697*60+J697))*2)-1,250+((80-(I697*60+J697))*2)))))</f>
        <v>0</v>
      </c>
      <c r="N697" s="47">
        <f t="shared" ref="N697:N760" si="93">IF(M697&lt;89,0,250+((M697-172)*3))</f>
        <v>0</v>
      </c>
      <c r="R697" s="47">
        <f t="shared" ref="R697:R760" si="94">IF(AND(O697&lt;1,P697&lt;1,Q697&lt;1),0,IF(250+((195-(O697*60+P697))*1)&lt;0,0,250+((195-(O697*60+P697))*1)))</f>
        <v>0</v>
      </c>
      <c r="V697" s="47">
        <f t="shared" ref="V697:V760" si="95">IF(AND(S697&lt;1,T697&lt;1,U697&lt;1),0,IF(500+((320-(S697*60+T697))*1)&lt;0,0,500+((320-(S697*60+T697))*1)))</f>
        <v>0</v>
      </c>
      <c r="W697"/>
      <c r="X697"/>
      <c r="Y697" s="7"/>
      <c r="Z697"/>
      <c r="AA697"/>
    </row>
    <row r="698" spans="1:27" hidden="1" x14ac:dyDescent="0.2">
      <c r="A698" s="6" t="s">
        <v>571</v>
      </c>
      <c r="B698" s="2">
        <f t="shared" si="90"/>
        <v>0</v>
      </c>
      <c r="C698" s="2">
        <f t="shared" si="91"/>
        <v>16</v>
      </c>
      <c r="L698" s="47">
        <f t="shared" si="92"/>
        <v>0</v>
      </c>
      <c r="N698" s="47">
        <f t="shared" si="93"/>
        <v>0</v>
      </c>
      <c r="R698" s="47">
        <f t="shared" si="94"/>
        <v>0</v>
      </c>
      <c r="V698" s="47">
        <f t="shared" si="95"/>
        <v>0</v>
      </c>
      <c r="W698"/>
      <c r="X698"/>
      <c r="Y698" s="7"/>
      <c r="Z698"/>
      <c r="AA698"/>
    </row>
    <row r="699" spans="1:27" hidden="1" x14ac:dyDescent="0.2">
      <c r="A699" s="6" t="s">
        <v>572</v>
      </c>
      <c r="B699" s="2">
        <f t="shared" si="90"/>
        <v>0</v>
      </c>
      <c r="C699" s="2">
        <f t="shared" si="91"/>
        <v>16</v>
      </c>
      <c r="L699" s="47">
        <f t="shared" si="92"/>
        <v>0</v>
      </c>
      <c r="N699" s="47">
        <f t="shared" si="93"/>
        <v>0</v>
      </c>
      <c r="R699" s="47">
        <f t="shared" si="94"/>
        <v>0</v>
      </c>
      <c r="V699" s="47">
        <f t="shared" si="95"/>
        <v>0</v>
      </c>
      <c r="W699"/>
      <c r="X699"/>
      <c r="Y699" s="7"/>
      <c r="Z699"/>
      <c r="AA699"/>
    </row>
    <row r="700" spans="1:27" hidden="1" x14ac:dyDescent="0.2">
      <c r="A700" s="6" t="s">
        <v>573</v>
      </c>
      <c r="B700" s="2">
        <f t="shared" si="90"/>
        <v>0</v>
      </c>
      <c r="C700" s="2">
        <f t="shared" si="91"/>
        <v>16</v>
      </c>
      <c r="L700" s="47">
        <f t="shared" si="92"/>
        <v>0</v>
      </c>
      <c r="N700" s="47">
        <f t="shared" si="93"/>
        <v>0</v>
      </c>
      <c r="R700" s="47">
        <f t="shared" si="94"/>
        <v>0</v>
      </c>
      <c r="V700" s="47">
        <f t="shared" si="95"/>
        <v>0</v>
      </c>
      <c r="W700"/>
      <c r="X700"/>
      <c r="Y700" s="7"/>
      <c r="Z700"/>
      <c r="AA700"/>
    </row>
    <row r="701" spans="1:27" hidden="1" x14ac:dyDescent="0.2">
      <c r="A701" s="6" t="s">
        <v>574</v>
      </c>
      <c r="B701" s="2">
        <f t="shared" si="90"/>
        <v>0</v>
      </c>
      <c r="C701" s="2">
        <f t="shared" si="91"/>
        <v>16</v>
      </c>
      <c r="L701" s="47">
        <f t="shared" si="92"/>
        <v>0</v>
      </c>
      <c r="N701" s="47">
        <f t="shared" si="93"/>
        <v>0</v>
      </c>
      <c r="R701" s="47">
        <f t="shared" si="94"/>
        <v>0</v>
      </c>
      <c r="V701" s="47">
        <f t="shared" si="95"/>
        <v>0</v>
      </c>
      <c r="W701"/>
      <c r="X701"/>
      <c r="Y701" s="7"/>
      <c r="Z701"/>
      <c r="AA701"/>
    </row>
    <row r="702" spans="1:27" hidden="1" x14ac:dyDescent="0.2">
      <c r="A702" s="6" t="s">
        <v>575</v>
      </c>
      <c r="B702" s="2">
        <f t="shared" si="90"/>
        <v>0</v>
      </c>
      <c r="C702" s="2">
        <f t="shared" si="91"/>
        <v>16</v>
      </c>
      <c r="L702" s="47">
        <f t="shared" si="92"/>
        <v>0</v>
      </c>
      <c r="N702" s="47">
        <f t="shared" si="93"/>
        <v>0</v>
      </c>
      <c r="R702" s="47">
        <f t="shared" si="94"/>
        <v>0</v>
      </c>
      <c r="V702" s="47">
        <f t="shared" si="95"/>
        <v>0</v>
      </c>
      <c r="W702"/>
      <c r="X702"/>
      <c r="Y702" s="7"/>
      <c r="Z702"/>
      <c r="AA702"/>
    </row>
    <row r="703" spans="1:27" hidden="1" x14ac:dyDescent="0.2">
      <c r="A703" s="6" t="s">
        <v>576</v>
      </c>
      <c r="B703" s="2">
        <f t="shared" si="90"/>
        <v>0</v>
      </c>
      <c r="C703" s="2">
        <f t="shared" si="91"/>
        <v>16</v>
      </c>
      <c r="L703" s="47">
        <f t="shared" si="92"/>
        <v>0</v>
      </c>
      <c r="N703" s="47">
        <f t="shared" si="93"/>
        <v>0</v>
      </c>
      <c r="R703" s="47">
        <f t="shared" si="94"/>
        <v>0</v>
      </c>
      <c r="V703" s="47">
        <f t="shared" si="95"/>
        <v>0</v>
      </c>
      <c r="W703"/>
      <c r="X703"/>
      <c r="Y703" s="7"/>
      <c r="Z703"/>
      <c r="AA703"/>
    </row>
    <row r="704" spans="1:27" hidden="1" x14ac:dyDescent="0.2">
      <c r="A704" s="6" t="s">
        <v>577</v>
      </c>
      <c r="B704" s="2">
        <f t="shared" si="90"/>
        <v>0</v>
      </c>
      <c r="C704" s="2">
        <f t="shared" si="91"/>
        <v>16</v>
      </c>
      <c r="L704" s="47">
        <f t="shared" si="92"/>
        <v>0</v>
      </c>
      <c r="N704" s="47">
        <f t="shared" si="93"/>
        <v>0</v>
      </c>
      <c r="R704" s="47">
        <f t="shared" si="94"/>
        <v>0</v>
      </c>
      <c r="V704" s="47">
        <f t="shared" si="95"/>
        <v>0</v>
      </c>
      <c r="W704"/>
      <c r="X704"/>
      <c r="Y704" s="7"/>
      <c r="Z704"/>
      <c r="AA704"/>
    </row>
    <row r="705" spans="1:27" hidden="1" x14ac:dyDescent="0.2">
      <c r="A705" s="6" t="s">
        <v>578</v>
      </c>
      <c r="B705" s="2">
        <f t="shared" si="90"/>
        <v>0</v>
      </c>
      <c r="C705" s="2">
        <f t="shared" si="91"/>
        <v>16</v>
      </c>
      <c r="L705" s="47">
        <f t="shared" si="92"/>
        <v>0</v>
      </c>
      <c r="N705" s="47">
        <f t="shared" si="93"/>
        <v>0</v>
      </c>
      <c r="R705" s="47">
        <f t="shared" si="94"/>
        <v>0</v>
      </c>
      <c r="V705" s="47">
        <f t="shared" si="95"/>
        <v>0</v>
      </c>
      <c r="W705"/>
      <c r="X705"/>
      <c r="Y705" s="7"/>
      <c r="Z705"/>
      <c r="AA705"/>
    </row>
    <row r="706" spans="1:27" hidden="1" x14ac:dyDescent="0.2">
      <c r="A706" s="6" t="s">
        <v>579</v>
      </c>
      <c r="B706" s="2">
        <f t="shared" si="90"/>
        <v>0</v>
      </c>
      <c r="C706" s="2">
        <f t="shared" si="91"/>
        <v>16</v>
      </c>
      <c r="L706" s="47">
        <f t="shared" si="92"/>
        <v>0</v>
      </c>
      <c r="N706" s="47">
        <f t="shared" si="93"/>
        <v>0</v>
      </c>
      <c r="R706" s="47">
        <f t="shared" si="94"/>
        <v>0</v>
      </c>
      <c r="V706" s="47">
        <f t="shared" si="95"/>
        <v>0</v>
      </c>
      <c r="W706"/>
      <c r="X706"/>
      <c r="Y706" s="7"/>
      <c r="Z706"/>
      <c r="AA706"/>
    </row>
    <row r="707" spans="1:27" hidden="1" x14ac:dyDescent="0.2">
      <c r="A707" s="6" t="s">
        <v>580</v>
      </c>
      <c r="B707" s="2">
        <f t="shared" si="90"/>
        <v>0</v>
      </c>
      <c r="C707" s="2">
        <f t="shared" si="91"/>
        <v>16</v>
      </c>
      <c r="L707" s="47">
        <f t="shared" si="92"/>
        <v>0</v>
      </c>
      <c r="N707" s="47">
        <f t="shared" si="93"/>
        <v>0</v>
      </c>
      <c r="R707" s="47">
        <f t="shared" si="94"/>
        <v>0</v>
      </c>
      <c r="V707" s="47">
        <f t="shared" si="95"/>
        <v>0</v>
      </c>
      <c r="W707"/>
      <c r="X707"/>
      <c r="Y707" s="7"/>
      <c r="Z707"/>
      <c r="AA707"/>
    </row>
    <row r="708" spans="1:27" hidden="1" x14ac:dyDescent="0.2">
      <c r="A708" s="6" t="s">
        <v>581</v>
      </c>
      <c r="B708" s="2">
        <f t="shared" si="90"/>
        <v>0</v>
      </c>
      <c r="C708" s="2">
        <f t="shared" si="91"/>
        <v>16</v>
      </c>
      <c r="L708" s="47">
        <f t="shared" si="92"/>
        <v>0</v>
      </c>
      <c r="N708" s="47">
        <f t="shared" si="93"/>
        <v>0</v>
      </c>
      <c r="R708" s="47">
        <f t="shared" si="94"/>
        <v>0</v>
      </c>
      <c r="V708" s="47">
        <f t="shared" si="95"/>
        <v>0</v>
      </c>
      <c r="W708"/>
      <c r="X708"/>
      <c r="Y708" s="7"/>
      <c r="Z708"/>
      <c r="AA708"/>
    </row>
    <row r="709" spans="1:27" hidden="1" x14ac:dyDescent="0.2">
      <c r="A709" s="6" t="s">
        <v>582</v>
      </c>
      <c r="B709" s="2">
        <f t="shared" si="90"/>
        <v>0</v>
      </c>
      <c r="C709" s="2">
        <f t="shared" si="91"/>
        <v>16</v>
      </c>
      <c r="L709" s="47">
        <f t="shared" si="92"/>
        <v>0</v>
      </c>
      <c r="N709" s="47">
        <f t="shared" si="93"/>
        <v>0</v>
      </c>
      <c r="R709" s="47">
        <f t="shared" si="94"/>
        <v>0</v>
      </c>
      <c r="V709" s="47">
        <f t="shared" si="95"/>
        <v>0</v>
      </c>
      <c r="W709"/>
      <c r="X709"/>
      <c r="Y709" s="7"/>
      <c r="Z709"/>
      <c r="AA709"/>
    </row>
    <row r="710" spans="1:27" hidden="1" x14ac:dyDescent="0.2">
      <c r="A710" s="6" t="s">
        <v>583</v>
      </c>
      <c r="B710" s="2">
        <f t="shared" si="90"/>
        <v>0</v>
      </c>
      <c r="C710" s="2">
        <f t="shared" si="91"/>
        <v>16</v>
      </c>
      <c r="L710" s="47">
        <f t="shared" si="92"/>
        <v>0</v>
      </c>
      <c r="N710" s="47">
        <f t="shared" si="93"/>
        <v>0</v>
      </c>
      <c r="R710" s="47">
        <f t="shared" si="94"/>
        <v>0</v>
      </c>
      <c r="V710" s="47">
        <f t="shared" si="95"/>
        <v>0</v>
      </c>
      <c r="W710"/>
      <c r="X710"/>
      <c r="Y710" s="7"/>
      <c r="Z710"/>
      <c r="AA710"/>
    </row>
    <row r="711" spans="1:27" hidden="1" x14ac:dyDescent="0.2">
      <c r="A711" s="6" t="s">
        <v>584</v>
      </c>
      <c r="B711" s="2">
        <f t="shared" si="90"/>
        <v>0</v>
      </c>
      <c r="C711" s="2">
        <f t="shared" si="91"/>
        <v>16</v>
      </c>
      <c r="L711" s="47">
        <f t="shared" si="92"/>
        <v>0</v>
      </c>
      <c r="N711" s="47">
        <f t="shared" si="93"/>
        <v>0</v>
      </c>
      <c r="R711" s="47">
        <f t="shared" si="94"/>
        <v>0</v>
      </c>
      <c r="V711" s="47">
        <f t="shared" si="95"/>
        <v>0</v>
      </c>
      <c r="W711"/>
      <c r="X711"/>
      <c r="Y711" s="7"/>
      <c r="Z711"/>
      <c r="AA711"/>
    </row>
    <row r="712" spans="1:27" hidden="1" x14ac:dyDescent="0.2">
      <c r="A712" s="6" t="s">
        <v>585</v>
      </c>
      <c r="B712" s="2">
        <f t="shared" si="90"/>
        <v>0</v>
      </c>
      <c r="C712" s="2">
        <f t="shared" si="91"/>
        <v>16</v>
      </c>
      <c r="L712" s="47">
        <f t="shared" si="92"/>
        <v>0</v>
      </c>
      <c r="N712" s="47">
        <f t="shared" si="93"/>
        <v>0</v>
      </c>
      <c r="R712" s="47">
        <f t="shared" si="94"/>
        <v>0</v>
      </c>
      <c r="V712" s="47">
        <f t="shared" si="95"/>
        <v>0</v>
      </c>
      <c r="W712"/>
      <c r="X712"/>
      <c r="Y712" s="7"/>
      <c r="Z712"/>
      <c r="AA712"/>
    </row>
    <row r="713" spans="1:27" hidden="1" x14ac:dyDescent="0.2">
      <c r="A713" s="6" t="s">
        <v>586</v>
      </c>
      <c r="B713" s="2">
        <f t="shared" si="90"/>
        <v>0</v>
      </c>
      <c r="C713" s="2">
        <f t="shared" si="91"/>
        <v>16</v>
      </c>
      <c r="L713" s="47">
        <f t="shared" si="92"/>
        <v>0</v>
      </c>
      <c r="N713" s="47">
        <f t="shared" si="93"/>
        <v>0</v>
      </c>
      <c r="R713" s="47">
        <f t="shared" si="94"/>
        <v>0</v>
      </c>
      <c r="V713" s="47">
        <f t="shared" si="95"/>
        <v>0</v>
      </c>
      <c r="W713"/>
      <c r="X713"/>
      <c r="Y713" s="7"/>
      <c r="Z713"/>
      <c r="AA713"/>
    </row>
    <row r="714" spans="1:27" hidden="1" x14ac:dyDescent="0.2">
      <c r="A714" s="6" t="s">
        <v>587</v>
      </c>
      <c r="B714" s="2">
        <f t="shared" si="90"/>
        <v>0</v>
      </c>
      <c r="C714" s="2">
        <f t="shared" si="91"/>
        <v>16</v>
      </c>
      <c r="L714" s="47">
        <f t="shared" si="92"/>
        <v>0</v>
      </c>
      <c r="N714" s="47">
        <f t="shared" si="93"/>
        <v>0</v>
      </c>
      <c r="R714" s="47">
        <f t="shared" si="94"/>
        <v>0</v>
      </c>
      <c r="V714" s="47">
        <f t="shared" si="95"/>
        <v>0</v>
      </c>
      <c r="W714"/>
      <c r="X714"/>
      <c r="Y714" s="7"/>
      <c r="Z714"/>
      <c r="AA714"/>
    </row>
    <row r="715" spans="1:27" hidden="1" x14ac:dyDescent="0.2">
      <c r="A715" s="6" t="s">
        <v>588</v>
      </c>
      <c r="B715" s="2">
        <f t="shared" si="90"/>
        <v>0</v>
      </c>
      <c r="C715" s="2">
        <f t="shared" si="91"/>
        <v>16</v>
      </c>
      <c r="L715" s="47">
        <f t="shared" si="92"/>
        <v>0</v>
      </c>
      <c r="N715" s="47">
        <f t="shared" si="93"/>
        <v>0</v>
      </c>
      <c r="R715" s="47">
        <f t="shared" si="94"/>
        <v>0</v>
      </c>
      <c r="V715" s="47">
        <f t="shared" si="95"/>
        <v>0</v>
      </c>
      <c r="W715"/>
      <c r="X715"/>
      <c r="Y715" s="7"/>
      <c r="Z715"/>
      <c r="AA715"/>
    </row>
    <row r="716" spans="1:27" hidden="1" x14ac:dyDescent="0.2">
      <c r="A716" s="6" t="s">
        <v>589</v>
      </c>
      <c r="B716" s="2">
        <f t="shared" si="90"/>
        <v>0</v>
      </c>
      <c r="C716" s="2">
        <f t="shared" si="91"/>
        <v>16</v>
      </c>
      <c r="L716" s="47">
        <f t="shared" si="92"/>
        <v>0</v>
      </c>
      <c r="N716" s="47">
        <f t="shared" si="93"/>
        <v>0</v>
      </c>
      <c r="R716" s="47">
        <f t="shared" si="94"/>
        <v>0</v>
      </c>
      <c r="V716" s="47">
        <f t="shared" si="95"/>
        <v>0</v>
      </c>
      <c r="W716"/>
      <c r="X716"/>
      <c r="Y716" s="7"/>
      <c r="Z716"/>
      <c r="AA716"/>
    </row>
    <row r="717" spans="1:27" hidden="1" x14ac:dyDescent="0.2">
      <c r="A717" s="6" t="s">
        <v>590</v>
      </c>
      <c r="B717" s="2">
        <f t="shared" si="90"/>
        <v>0</v>
      </c>
      <c r="C717" s="2">
        <f t="shared" si="91"/>
        <v>16</v>
      </c>
      <c r="L717" s="47">
        <f t="shared" si="92"/>
        <v>0</v>
      </c>
      <c r="N717" s="47">
        <f t="shared" si="93"/>
        <v>0</v>
      </c>
      <c r="R717" s="47">
        <f t="shared" si="94"/>
        <v>0</v>
      </c>
      <c r="V717" s="47">
        <f t="shared" si="95"/>
        <v>0</v>
      </c>
      <c r="W717"/>
      <c r="X717"/>
      <c r="Y717" s="7"/>
      <c r="Z717"/>
      <c r="AA717"/>
    </row>
    <row r="718" spans="1:27" hidden="1" x14ac:dyDescent="0.2">
      <c r="A718" s="6" t="s">
        <v>591</v>
      </c>
      <c r="B718" s="2">
        <f t="shared" si="90"/>
        <v>0</v>
      </c>
      <c r="C718" s="2">
        <f t="shared" si="91"/>
        <v>16</v>
      </c>
      <c r="L718" s="47">
        <f t="shared" si="92"/>
        <v>0</v>
      </c>
      <c r="N718" s="47">
        <f t="shared" si="93"/>
        <v>0</v>
      </c>
      <c r="R718" s="47">
        <f t="shared" si="94"/>
        <v>0</v>
      </c>
      <c r="V718" s="47">
        <f t="shared" si="95"/>
        <v>0</v>
      </c>
      <c r="W718"/>
      <c r="X718"/>
      <c r="Y718" s="7"/>
      <c r="Z718"/>
      <c r="AA718"/>
    </row>
    <row r="719" spans="1:27" hidden="1" x14ac:dyDescent="0.2">
      <c r="A719" s="6" t="s">
        <v>592</v>
      </c>
      <c r="B719" s="2">
        <f t="shared" si="90"/>
        <v>0</v>
      </c>
      <c r="C719" s="2">
        <f t="shared" si="91"/>
        <v>16</v>
      </c>
      <c r="L719" s="47">
        <f t="shared" si="92"/>
        <v>0</v>
      </c>
      <c r="N719" s="47">
        <f t="shared" si="93"/>
        <v>0</v>
      </c>
      <c r="R719" s="47">
        <f t="shared" si="94"/>
        <v>0</v>
      </c>
      <c r="V719" s="47">
        <f t="shared" si="95"/>
        <v>0</v>
      </c>
      <c r="W719"/>
      <c r="X719"/>
      <c r="Y719" s="7"/>
      <c r="Z719"/>
      <c r="AA719"/>
    </row>
    <row r="720" spans="1:27" hidden="1" x14ac:dyDescent="0.2">
      <c r="A720" s="6" t="s">
        <v>593</v>
      </c>
      <c r="B720" s="2">
        <f t="shared" si="90"/>
        <v>0</v>
      </c>
      <c r="C720" s="2">
        <f t="shared" si="91"/>
        <v>16</v>
      </c>
      <c r="L720" s="47">
        <f t="shared" si="92"/>
        <v>0</v>
      </c>
      <c r="N720" s="47">
        <f t="shared" si="93"/>
        <v>0</v>
      </c>
      <c r="R720" s="47">
        <f t="shared" si="94"/>
        <v>0</v>
      </c>
      <c r="V720" s="47">
        <f t="shared" si="95"/>
        <v>0</v>
      </c>
      <c r="W720"/>
      <c r="X720"/>
      <c r="Y720" s="7"/>
      <c r="Z720"/>
      <c r="AA720"/>
    </row>
    <row r="721" spans="1:27" hidden="1" x14ac:dyDescent="0.2">
      <c r="A721" s="6" t="s">
        <v>594</v>
      </c>
      <c r="B721" s="2">
        <f t="shared" si="90"/>
        <v>0</v>
      </c>
      <c r="C721" s="2">
        <f t="shared" si="91"/>
        <v>16</v>
      </c>
      <c r="L721" s="47">
        <f t="shared" si="92"/>
        <v>0</v>
      </c>
      <c r="N721" s="47">
        <f t="shared" si="93"/>
        <v>0</v>
      </c>
      <c r="R721" s="47">
        <f t="shared" si="94"/>
        <v>0</v>
      </c>
      <c r="V721" s="47">
        <f t="shared" si="95"/>
        <v>0</v>
      </c>
      <c r="W721"/>
      <c r="X721"/>
      <c r="Y721" s="7"/>
      <c r="Z721"/>
      <c r="AA721"/>
    </row>
    <row r="722" spans="1:27" hidden="1" x14ac:dyDescent="0.2">
      <c r="A722" s="6" t="s">
        <v>595</v>
      </c>
      <c r="B722" s="2">
        <f t="shared" si="90"/>
        <v>0</v>
      </c>
      <c r="C722" s="2">
        <f t="shared" si="91"/>
        <v>16</v>
      </c>
      <c r="L722" s="47">
        <f t="shared" si="92"/>
        <v>0</v>
      </c>
      <c r="N722" s="47">
        <f t="shared" si="93"/>
        <v>0</v>
      </c>
      <c r="R722" s="47">
        <f t="shared" si="94"/>
        <v>0</v>
      </c>
      <c r="V722" s="47">
        <f t="shared" si="95"/>
        <v>0</v>
      </c>
      <c r="W722"/>
      <c r="X722"/>
      <c r="Y722" s="7"/>
      <c r="Z722"/>
      <c r="AA722"/>
    </row>
    <row r="723" spans="1:27" hidden="1" x14ac:dyDescent="0.2">
      <c r="A723" s="6" t="s">
        <v>596</v>
      </c>
      <c r="B723" s="2">
        <f t="shared" si="90"/>
        <v>0</v>
      </c>
      <c r="C723" s="2">
        <f t="shared" si="91"/>
        <v>16</v>
      </c>
      <c r="L723" s="47">
        <f t="shared" si="92"/>
        <v>0</v>
      </c>
      <c r="N723" s="47">
        <f t="shared" si="93"/>
        <v>0</v>
      </c>
      <c r="R723" s="47">
        <f t="shared" si="94"/>
        <v>0</v>
      </c>
      <c r="V723" s="47">
        <f t="shared" si="95"/>
        <v>0</v>
      </c>
      <c r="W723"/>
      <c r="X723"/>
      <c r="Y723" s="7"/>
      <c r="Z723"/>
      <c r="AA723"/>
    </row>
    <row r="724" spans="1:27" hidden="1" x14ac:dyDescent="0.2">
      <c r="A724" s="6" t="s">
        <v>597</v>
      </c>
      <c r="B724" s="2">
        <f t="shared" si="90"/>
        <v>0</v>
      </c>
      <c r="C724" s="2">
        <f t="shared" si="91"/>
        <v>16</v>
      </c>
      <c r="L724" s="47">
        <f t="shared" si="92"/>
        <v>0</v>
      </c>
      <c r="N724" s="47">
        <f t="shared" si="93"/>
        <v>0</v>
      </c>
      <c r="R724" s="47">
        <f t="shared" si="94"/>
        <v>0</v>
      </c>
      <c r="V724" s="47">
        <f t="shared" si="95"/>
        <v>0</v>
      </c>
      <c r="W724"/>
      <c r="X724"/>
      <c r="Y724" s="7"/>
      <c r="Z724"/>
      <c r="AA724"/>
    </row>
    <row r="725" spans="1:27" hidden="1" x14ac:dyDescent="0.2">
      <c r="A725" s="6" t="s">
        <v>598</v>
      </c>
      <c r="B725" s="2">
        <f t="shared" si="90"/>
        <v>0</v>
      </c>
      <c r="C725" s="2">
        <f t="shared" si="91"/>
        <v>16</v>
      </c>
      <c r="L725" s="47">
        <f t="shared" si="92"/>
        <v>0</v>
      </c>
      <c r="N725" s="47">
        <f t="shared" si="93"/>
        <v>0</v>
      </c>
      <c r="R725" s="47">
        <f t="shared" si="94"/>
        <v>0</v>
      </c>
      <c r="V725" s="47">
        <f t="shared" si="95"/>
        <v>0</v>
      </c>
      <c r="W725"/>
      <c r="X725"/>
      <c r="Y725" s="7"/>
      <c r="Z725"/>
      <c r="AA725"/>
    </row>
    <row r="726" spans="1:27" hidden="1" x14ac:dyDescent="0.2">
      <c r="A726" s="6" t="s">
        <v>599</v>
      </c>
      <c r="B726" s="2">
        <f t="shared" si="90"/>
        <v>0</v>
      </c>
      <c r="C726" s="2">
        <f t="shared" si="91"/>
        <v>16</v>
      </c>
      <c r="L726" s="47">
        <f t="shared" si="92"/>
        <v>0</v>
      </c>
      <c r="N726" s="47">
        <f t="shared" si="93"/>
        <v>0</v>
      </c>
      <c r="R726" s="47">
        <f t="shared" si="94"/>
        <v>0</v>
      </c>
      <c r="V726" s="47">
        <f t="shared" si="95"/>
        <v>0</v>
      </c>
      <c r="W726"/>
      <c r="X726"/>
      <c r="Y726" s="7"/>
      <c r="Z726"/>
      <c r="AA726"/>
    </row>
    <row r="727" spans="1:27" hidden="1" x14ac:dyDescent="0.2">
      <c r="A727" s="6" t="s">
        <v>600</v>
      </c>
      <c r="B727" s="2">
        <f t="shared" si="90"/>
        <v>0</v>
      </c>
      <c r="C727" s="2">
        <f t="shared" si="91"/>
        <v>16</v>
      </c>
      <c r="L727" s="47">
        <f t="shared" si="92"/>
        <v>0</v>
      </c>
      <c r="N727" s="47">
        <f t="shared" si="93"/>
        <v>0</v>
      </c>
      <c r="R727" s="47">
        <f t="shared" si="94"/>
        <v>0</v>
      </c>
      <c r="V727" s="47">
        <f t="shared" si="95"/>
        <v>0</v>
      </c>
      <c r="W727"/>
      <c r="X727"/>
      <c r="Y727" s="7"/>
      <c r="Z727"/>
      <c r="AA727"/>
    </row>
    <row r="728" spans="1:27" hidden="1" x14ac:dyDescent="0.2">
      <c r="A728" s="6" t="s">
        <v>601</v>
      </c>
      <c r="B728" s="2">
        <f t="shared" si="90"/>
        <v>0</v>
      </c>
      <c r="C728" s="2">
        <f t="shared" si="91"/>
        <v>16</v>
      </c>
      <c r="L728" s="47">
        <f t="shared" si="92"/>
        <v>0</v>
      </c>
      <c r="N728" s="47">
        <f t="shared" si="93"/>
        <v>0</v>
      </c>
      <c r="R728" s="47">
        <f t="shared" si="94"/>
        <v>0</v>
      </c>
      <c r="V728" s="47">
        <f t="shared" si="95"/>
        <v>0</v>
      </c>
      <c r="W728"/>
      <c r="X728"/>
      <c r="Y728" s="7"/>
      <c r="Z728"/>
      <c r="AA728"/>
    </row>
    <row r="729" spans="1:27" hidden="1" x14ac:dyDescent="0.2">
      <c r="A729" s="6" t="s">
        <v>602</v>
      </c>
      <c r="B729" s="2">
        <f t="shared" si="90"/>
        <v>0</v>
      </c>
      <c r="C729" s="2">
        <f t="shared" si="91"/>
        <v>16</v>
      </c>
      <c r="L729" s="47">
        <f t="shared" si="92"/>
        <v>0</v>
      </c>
      <c r="N729" s="47">
        <f t="shared" si="93"/>
        <v>0</v>
      </c>
      <c r="R729" s="47">
        <f t="shared" si="94"/>
        <v>0</v>
      </c>
      <c r="V729" s="47">
        <f t="shared" si="95"/>
        <v>0</v>
      </c>
      <c r="W729"/>
      <c r="X729"/>
      <c r="Y729" s="7"/>
      <c r="Z729"/>
      <c r="AA729"/>
    </row>
    <row r="730" spans="1:27" hidden="1" x14ac:dyDescent="0.2">
      <c r="A730" s="6" t="s">
        <v>603</v>
      </c>
      <c r="B730" s="2">
        <f t="shared" si="90"/>
        <v>0</v>
      </c>
      <c r="C730" s="2">
        <f t="shared" si="91"/>
        <v>16</v>
      </c>
      <c r="L730" s="47">
        <f t="shared" si="92"/>
        <v>0</v>
      </c>
      <c r="N730" s="47">
        <f t="shared" si="93"/>
        <v>0</v>
      </c>
      <c r="R730" s="47">
        <f t="shared" si="94"/>
        <v>0</v>
      </c>
      <c r="V730" s="47">
        <f t="shared" si="95"/>
        <v>0</v>
      </c>
      <c r="W730"/>
      <c r="X730"/>
      <c r="Y730" s="7"/>
      <c r="Z730"/>
      <c r="AA730"/>
    </row>
    <row r="731" spans="1:27" hidden="1" x14ac:dyDescent="0.2">
      <c r="A731" s="6" t="s">
        <v>604</v>
      </c>
      <c r="B731" s="2">
        <f t="shared" si="90"/>
        <v>0</v>
      </c>
      <c r="C731" s="2">
        <f t="shared" si="91"/>
        <v>16</v>
      </c>
      <c r="L731" s="47">
        <f t="shared" si="92"/>
        <v>0</v>
      </c>
      <c r="N731" s="47">
        <f t="shared" si="93"/>
        <v>0</v>
      </c>
      <c r="R731" s="47">
        <f t="shared" si="94"/>
        <v>0</v>
      </c>
      <c r="V731" s="47">
        <f t="shared" si="95"/>
        <v>0</v>
      </c>
      <c r="W731"/>
      <c r="X731"/>
      <c r="Y731" s="7"/>
      <c r="Z731"/>
      <c r="AA731"/>
    </row>
    <row r="732" spans="1:27" hidden="1" x14ac:dyDescent="0.2">
      <c r="A732" s="6" t="s">
        <v>605</v>
      </c>
      <c r="B732" s="2">
        <f t="shared" si="90"/>
        <v>0</v>
      </c>
      <c r="C732" s="2">
        <f t="shared" si="91"/>
        <v>16</v>
      </c>
      <c r="L732" s="47">
        <f t="shared" si="92"/>
        <v>0</v>
      </c>
      <c r="N732" s="47">
        <f t="shared" si="93"/>
        <v>0</v>
      </c>
      <c r="R732" s="47">
        <f t="shared" si="94"/>
        <v>0</v>
      </c>
      <c r="V732" s="47">
        <f t="shared" si="95"/>
        <v>0</v>
      </c>
      <c r="W732"/>
      <c r="X732"/>
      <c r="Y732" s="7"/>
      <c r="Z732"/>
      <c r="AA732"/>
    </row>
    <row r="733" spans="1:27" hidden="1" x14ac:dyDescent="0.2">
      <c r="A733" s="6" t="s">
        <v>606</v>
      </c>
      <c r="B733" s="2">
        <f t="shared" si="90"/>
        <v>0</v>
      </c>
      <c r="C733" s="2">
        <f t="shared" si="91"/>
        <v>16</v>
      </c>
      <c r="L733" s="47">
        <f t="shared" si="92"/>
        <v>0</v>
      </c>
      <c r="N733" s="47">
        <f t="shared" si="93"/>
        <v>0</v>
      </c>
      <c r="R733" s="47">
        <f t="shared" si="94"/>
        <v>0</v>
      </c>
      <c r="V733" s="47">
        <f t="shared" si="95"/>
        <v>0</v>
      </c>
      <c r="W733"/>
      <c r="X733"/>
      <c r="Y733" s="7"/>
      <c r="Z733"/>
      <c r="AA733"/>
    </row>
    <row r="734" spans="1:27" hidden="1" x14ac:dyDescent="0.2">
      <c r="A734" s="6" t="s">
        <v>607</v>
      </c>
      <c r="B734" s="2">
        <f t="shared" si="90"/>
        <v>0</v>
      </c>
      <c r="C734" s="2">
        <f t="shared" si="91"/>
        <v>16</v>
      </c>
      <c r="L734" s="47">
        <f t="shared" si="92"/>
        <v>0</v>
      </c>
      <c r="N734" s="47">
        <f t="shared" si="93"/>
        <v>0</v>
      </c>
      <c r="R734" s="47">
        <f t="shared" si="94"/>
        <v>0</v>
      </c>
      <c r="V734" s="47">
        <f t="shared" si="95"/>
        <v>0</v>
      </c>
      <c r="W734"/>
      <c r="X734"/>
      <c r="Y734" s="7"/>
      <c r="Z734"/>
      <c r="AA734"/>
    </row>
    <row r="735" spans="1:27" hidden="1" x14ac:dyDescent="0.2">
      <c r="A735" s="6" t="s">
        <v>608</v>
      </c>
      <c r="B735" s="2">
        <f t="shared" si="90"/>
        <v>0</v>
      </c>
      <c r="C735" s="2">
        <f t="shared" si="91"/>
        <v>16</v>
      </c>
      <c r="L735" s="47">
        <f t="shared" si="92"/>
        <v>0</v>
      </c>
      <c r="N735" s="47">
        <f t="shared" si="93"/>
        <v>0</v>
      </c>
      <c r="R735" s="47">
        <f t="shared" si="94"/>
        <v>0</v>
      </c>
      <c r="V735" s="47">
        <f t="shared" si="95"/>
        <v>0</v>
      </c>
      <c r="W735"/>
      <c r="X735"/>
      <c r="Y735" s="7"/>
      <c r="Z735"/>
      <c r="AA735"/>
    </row>
    <row r="736" spans="1:27" hidden="1" x14ac:dyDescent="0.2">
      <c r="A736" s="6" t="s">
        <v>609</v>
      </c>
      <c r="B736" s="2">
        <f t="shared" si="90"/>
        <v>0</v>
      </c>
      <c r="C736" s="2">
        <f t="shared" si="91"/>
        <v>16</v>
      </c>
      <c r="L736" s="47">
        <f t="shared" si="92"/>
        <v>0</v>
      </c>
      <c r="N736" s="47">
        <f t="shared" si="93"/>
        <v>0</v>
      </c>
      <c r="R736" s="47">
        <f t="shared" si="94"/>
        <v>0</v>
      </c>
      <c r="V736" s="47">
        <f t="shared" si="95"/>
        <v>0</v>
      </c>
      <c r="W736"/>
      <c r="X736"/>
      <c r="Y736" s="7"/>
      <c r="Z736"/>
      <c r="AA736"/>
    </row>
    <row r="737" spans="1:27" hidden="1" x14ac:dyDescent="0.2">
      <c r="A737" s="6" t="s">
        <v>610</v>
      </c>
      <c r="B737" s="2">
        <f t="shared" si="90"/>
        <v>0</v>
      </c>
      <c r="C737" s="2">
        <f t="shared" si="91"/>
        <v>16</v>
      </c>
      <c r="L737" s="47">
        <f t="shared" si="92"/>
        <v>0</v>
      </c>
      <c r="N737" s="47">
        <f t="shared" si="93"/>
        <v>0</v>
      </c>
      <c r="R737" s="47">
        <f t="shared" si="94"/>
        <v>0</v>
      </c>
      <c r="V737" s="47">
        <f t="shared" si="95"/>
        <v>0</v>
      </c>
      <c r="W737"/>
      <c r="X737"/>
      <c r="Y737" s="7"/>
      <c r="Z737"/>
      <c r="AA737"/>
    </row>
    <row r="738" spans="1:27" hidden="1" x14ac:dyDescent="0.2">
      <c r="A738" s="6" t="s">
        <v>611</v>
      </c>
      <c r="B738" s="2">
        <f t="shared" si="90"/>
        <v>0</v>
      </c>
      <c r="C738" s="2">
        <f t="shared" si="91"/>
        <v>16</v>
      </c>
      <c r="L738" s="47">
        <f t="shared" si="92"/>
        <v>0</v>
      </c>
      <c r="N738" s="47">
        <f t="shared" si="93"/>
        <v>0</v>
      </c>
      <c r="R738" s="47">
        <f t="shared" si="94"/>
        <v>0</v>
      </c>
      <c r="V738" s="47">
        <f t="shared" si="95"/>
        <v>0</v>
      </c>
      <c r="W738"/>
      <c r="X738"/>
      <c r="Y738" s="7"/>
      <c r="Z738"/>
      <c r="AA738"/>
    </row>
    <row r="739" spans="1:27" hidden="1" x14ac:dyDescent="0.2">
      <c r="A739" s="6" t="s">
        <v>612</v>
      </c>
      <c r="B739" s="2">
        <f t="shared" si="90"/>
        <v>0</v>
      </c>
      <c r="C739" s="2">
        <f t="shared" si="91"/>
        <v>16</v>
      </c>
      <c r="L739" s="47">
        <f t="shared" si="92"/>
        <v>0</v>
      </c>
      <c r="N739" s="47">
        <f t="shared" si="93"/>
        <v>0</v>
      </c>
      <c r="R739" s="47">
        <f t="shared" si="94"/>
        <v>0</v>
      </c>
      <c r="V739" s="47">
        <f t="shared" si="95"/>
        <v>0</v>
      </c>
      <c r="W739"/>
      <c r="X739"/>
      <c r="Y739" s="7"/>
      <c r="Z739"/>
      <c r="AA739"/>
    </row>
    <row r="740" spans="1:27" hidden="1" x14ac:dyDescent="0.2">
      <c r="A740" s="6" t="s">
        <v>613</v>
      </c>
      <c r="B740" s="2">
        <f t="shared" si="90"/>
        <v>0</v>
      </c>
      <c r="C740" s="2">
        <f t="shared" si="91"/>
        <v>16</v>
      </c>
      <c r="L740" s="47">
        <f t="shared" si="92"/>
        <v>0</v>
      </c>
      <c r="N740" s="47">
        <f t="shared" si="93"/>
        <v>0</v>
      </c>
      <c r="R740" s="47">
        <f t="shared" si="94"/>
        <v>0</v>
      </c>
      <c r="V740" s="47">
        <f t="shared" si="95"/>
        <v>0</v>
      </c>
      <c r="W740"/>
      <c r="X740"/>
      <c r="Y740" s="7"/>
      <c r="Z740"/>
      <c r="AA740"/>
    </row>
    <row r="741" spans="1:27" hidden="1" x14ac:dyDescent="0.2">
      <c r="A741" s="6" t="s">
        <v>614</v>
      </c>
      <c r="B741" s="2">
        <f t="shared" si="90"/>
        <v>0</v>
      </c>
      <c r="C741" s="2">
        <f t="shared" si="91"/>
        <v>16</v>
      </c>
      <c r="L741" s="47">
        <f t="shared" si="92"/>
        <v>0</v>
      </c>
      <c r="N741" s="47">
        <f t="shared" si="93"/>
        <v>0</v>
      </c>
      <c r="R741" s="47">
        <f t="shared" si="94"/>
        <v>0</v>
      </c>
      <c r="V741" s="47">
        <f t="shared" si="95"/>
        <v>0</v>
      </c>
      <c r="W741"/>
      <c r="X741"/>
      <c r="Y741" s="7"/>
      <c r="Z741"/>
      <c r="AA741"/>
    </row>
    <row r="742" spans="1:27" hidden="1" x14ac:dyDescent="0.2">
      <c r="A742" s="6" t="s">
        <v>615</v>
      </c>
      <c r="B742" s="2">
        <f t="shared" si="90"/>
        <v>0</v>
      </c>
      <c r="C742" s="2">
        <f t="shared" si="91"/>
        <v>16</v>
      </c>
      <c r="L742" s="47">
        <f t="shared" si="92"/>
        <v>0</v>
      </c>
      <c r="N742" s="47">
        <f t="shared" si="93"/>
        <v>0</v>
      </c>
      <c r="R742" s="47">
        <f t="shared" si="94"/>
        <v>0</v>
      </c>
      <c r="V742" s="47">
        <f t="shared" si="95"/>
        <v>0</v>
      </c>
      <c r="W742"/>
      <c r="X742"/>
      <c r="Y742" s="7"/>
      <c r="Z742"/>
      <c r="AA742"/>
    </row>
    <row r="743" spans="1:27" hidden="1" x14ac:dyDescent="0.2">
      <c r="A743" s="6" t="s">
        <v>616</v>
      </c>
      <c r="B743" s="2">
        <f t="shared" si="90"/>
        <v>0</v>
      </c>
      <c r="C743" s="2">
        <f t="shared" si="91"/>
        <v>16</v>
      </c>
      <c r="L743" s="47">
        <f t="shared" si="92"/>
        <v>0</v>
      </c>
      <c r="N743" s="47">
        <f t="shared" si="93"/>
        <v>0</v>
      </c>
      <c r="R743" s="47">
        <f t="shared" si="94"/>
        <v>0</v>
      </c>
      <c r="V743" s="47">
        <f t="shared" si="95"/>
        <v>0</v>
      </c>
      <c r="W743"/>
      <c r="X743"/>
      <c r="Y743" s="7"/>
      <c r="Z743"/>
      <c r="AA743"/>
    </row>
    <row r="744" spans="1:27" hidden="1" x14ac:dyDescent="0.2">
      <c r="A744" s="6" t="s">
        <v>617</v>
      </c>
      <c r="B744" s="2">
        <f t="shared" si="90"/>
        <v>0</v>
      </c>
      <c r="C744" s="2">
        <f t="shared" si="91"/>
        <v>16</v>
      </c>
      <c r="L744" s="47">
        <f t="shared" si="92"/>
        <v>0</v>
      </c>
      <c r="N744" s="47">
        <f t="shared" si="93"/>
        <v>0</v>
      </c>
      <c r="R744" s="47">
        <f t="shared" si="94"/>
        <v>0</v>
      </c>
      <c r="V744" s="47">
        <f t="shared" si="95"/>
        <v>0</v>
      </c>
      <c r="W744"/>
      <c r="X744"/>
      <c r="Y744" s="7"/>
      <c r="Z744"/>
      <c r="AA744"/>
    </row>
    <row r="745" spans="1:27" hidden="1" x14ac:dyDescent="0.2">
      <c r="A745" s="6" t="s">
        <v>618</v>
      </c>
      <c r="B745" s="2">
        <f t="shared" si="90"/>
        <v>0</v>
      </c>
      <c r="C745" s="2">
        <f t="shared" si="91"/>
        <v>16</v>
      </c>
      <c r="L745" s="47">
        <f t="shared" si="92"/>
        <v>0</v>
      </c>
      <c r="N745" s="47">
        <f t="shared" si="93"/>
        <v>0</v>
      </c>
      <c r="R745" s="47">
        <f t="shared" si="94"/>
        <v>0</v>
      </c>
      <c r="V745" s="47">
        <f t="shared" si="95"/>
        <v>0</v>
      </c>
      <c r="W745"/>
      <c r="X745"/>
      <c r="Y745" s="7"/>
      <c r="Z745"/>
      <c r="AA745"/>
    </row>
    <row r="746" spans="1:27" hidden="1" x14ac:dyDescent="0.2">
      <c r="A746" s="6" t="s">
        <v>619</v>
      </c>
      <c r="B746" s="2">
        <f t="shared" si="90"/>
        <v>0</v>
      </c>
      <c r="C746" s="2">
        <f t="shared" si="91"/>
        <v>16</v>
      </c>
      <c r="L746" s="47">
        <f t="shared" si="92"/>
        <v>0</v>
      </c>
      <c r="N746" s="47">
        <f t="shared" si="93"/>
        <v>0</v>
      </c>
      <c r="R746" s="47">
        <f t="shared" si="94"/>
        <v>0</v>
      </c>
      <c r="V746" s="47">
        <f t="shared" si="95"/>
        <v>0</v>
      </c>
      <c r="W746"/>
      <c r="X746"/>
      <c r="Y746" s="7"/>
      <c r="Z746"/>
      <c r="AA746"/>
    </row>
    <row r="747" spans="1:27" hidden="1" x14ac:dyDescent="0.2">
      <c r="A747" s="6" t="s">
        <v>620</v>
      </c>
      <c r="B747" s="2">
        <f t="shared" si="90"/>
        <v>0</v>
      </c>
      <c r="C747" s="2">
        <f t="shared" si="91"/>
        <v>16</v>
      </c>
      <c r="L747" s="47">
        <f t="shared" si="92"/>
        <v>0</v>
      </c>
      <c r="N747" s="47">
        <f t="shared" si="93"/>
        <v>0</v>
      </c>
      <c r="R747" s="47">
        <f t="shared" si="94"/>
        <v>0</v>
      </c>
      <c r="V747" s="47">
        <f t="shared" si="95"/>
        <v>0</v>
      </c>
      <c r="W747"/>
      <c r="X747"/>
      <c r="Y747" s="7"/>
      <c r="Z747"/>
      <c r="AA747"/>
    </row>
    <row r="748" spans="1:27" hidden="1" x14ac:dyDescent="0.2">
      <c r="A748" s="6" t="s">
        <v>621</v>
      </c>
      <c r="B748" s="2">
        <f t="shared" si="90"/>
        <v>0</v>
      </c>
      <c r="C748" s="2">
        <f t="shared" si="91"/>
        <v>16</v>
      </c>
      <c r="L748" s="47">
        <f t="shared" si="92"/>
        <v>0</v>
      </c>
      <c r="N748" s="47">
        <f t="shared" si="93"/>
        <v>0</v>
      </c>
      <c r="R748" s="47">
        <f t="shared" si="94"/>
        <v>0</v>
      </c>
      <c r="V748" s="47">
        <f t="shared" si="95"/>
        <v>0</v>
      </c>
      <c r="W748"/>
      <c r="X748"/>
      <c r="Y748" s="7"/>
      <c r="Z748"/>
      <c r="AA748"/>
    </row>
    <row r="749" spans="1:27" hidden="1" x14ac:dyDescent="0.2">
      <c r="A749" s="6" t="s">
        <v>622</v>
      </c>
      <c r="B749" s="2">
        <f t="shared" si="90"/>
        <v>0</v>
      </c>
      <c r="C749" s="2">
        <f t="shared" si="91"/>
        <v>16</v>
      </c>
      <c r="L749" s="47">
        <f t="shared" si="92"/>
        <v>0</v>
      </c>
      <c r="N749" s="47">
        <f t="shared" si="93"/>
        <v>0</v>
      </c>
      <c r="R749" s="47">
        <f t="shared" si="94"/>
        <v>0</v>
      </c>
      <c r="V749" s="47">
        <f t="shared" si="95"/>
        <v>0</v>
      </c>
      <c r="W749"/>
      <c r="X749"/>
      <c r="Y749" s="7"/>
      <c r="Z749"/>
      <c r="AA749"/>
    </row>
    <row r="750" spans="1:27" hidden="1" x14ac:dyDescent="0.2">
      <c r="A750" s="6" t="s">
        <v>623</v>
      </c>
      <c r="B750" s="2">
        <f t="shared" si="90"/>
        <v>0</v>
      </c>
      <c r="C750" s="2">
        <f t="shared" si="91"/>
        <v>16</v>
      </c>
      <c r="L750" s="47">
        <f t="shared" si="92"/>
        <v>0</v>
      </c>
      <c r="N750" s="47">
        <f t="shared" si="93"/>
        <v>0</v>
      </c>
      <c r="R750" s="47">
        <f t="shared" si="94"/>
        <v>0</v>
      </c>
      <c r="V750" s="47">
        <f t="shared" si="95"/>
        <v>0</v>
      </c>
      <c r="W750"/>
      <c r="X750"/>
      <c r="Y750" s="7"/>
      <c r="Z750"/>
      <c r="AA750"/>
    </row>
    <row r="751" spans="1:27" hidden="1" x14ac:dyDescent="0.2">
      <c r="A751" s="6" t="s">
        <v>624</v>
      </c>
      <c r="B751" s="2">
        <f t="shared" si="90"/>
        <v>0</v>
      </c>
      <c r="C751" s="2">
        <f t="shared" si="91"/>
        <v>16</v>
      </c>
      <c r="L751" s="47">
        <f t="shared" si="92"/>
        <v>0</v>
      </c>
      <c r="N751" s="47">
        <f t="shared" si="93"/>
        <v>0</v>
      </c>
      <c r="R751" s="47">
        <f t="shared" si="94"/>
        <v>0</v>
      </c>
      <c r="V751" s="47">
        <f t="shared" si="95"/>
        <v>0</v>
      </c>
      <c r="W751"/>
      <c r="X751"/>
      <c r="Y751" s="7"/>
      <c r="Z751"/>
      <c r="AA751"/>
    </row>
    <row r="752" spans="1:27" hidden="1" x14ac:dyDescent="0.2">
      <c r="A752" s="6" t="s">
        <v>625</v>
      </c>
      <c r="B752" s="2">
        <f t="shared" si="90"/>
        <v>0</v>
      </c>
      <c r="C752" s="2">
        <f t="shared" si="91"/>
        <v>16</v>
      </c>
      <c r="L752" s="47">
        <f t="shared" si="92"/>
        <v>0</v>
      </c>
      <c r="N752" s="47">
        <f t="shared" si="93"/>
        <v>0</v>
      </c>
      <c r="R752" s="47">
        <f t="shared" si="94"/>
        <v>0</v>
      </c>
      <c r="V752" s="47">
        <f t="shared" si="95"/>
        <v>0</v>
      </c>
      <c r="W752"/>
      <c r="X752"/>
      <c r="Y752" s="7"/>
      <c r="Z752"/>
      <c r="AA752"/>
    </row>
    <row r="753" spans="1:27" hidden="1" x14ac:dyDescent="0.2">
      <c r="A753" s="6" t="s">
        <v>626</v>
      </c>
      <c r="B753" s="2">
        <f t="shared" si="90"/>
        <v>0</v>
      </c>
      <c r="C753" s="2">
        <f t="shared" si="91"/>
        <v>16</v>
      </c>
      <c r="L753" s="47">
        <f t="shared" si="92"/>
        <v>0</v>
      </c>
      <c r="N753" s="47">
        <f t="shared" si="93"/>
        <v>0</v>
      </c>
      <c r="R753" s="47">
        <f t="shared" si="94"/>
        <v>0</v>
      </c>
      <c r="V753" s="47">
        <f t="shared" si="95"/>
        <v>0</v>
      </c>
      <c r="W753"/>
      <c r="X753"/>
      <c r="Y753" s="7"/>
      <c r="Z753"/>
      <c r="AA753"/>
    </row>
    <row r="754" spans="1:27" hidden="1" x14ac:dyDescent="0.2">
      <c r="A754" s="6" t="s">
        <v>627</v>
      </c>
      <c r="B754" s="2">
        <f t="shared" si="90"/>
        <v>0</v>
      </c>
      <c r="C754" s="2">
        <f t="shared" si="91"/>
        <v>16</v>
      </c>
      <c r="L754" s="47">
        <f t="shared" si="92"/>
        <v>0</v>
      </c>
      <c r="N754" s="47">
        <f t="shared" si="93"/>
        <v>0</v>
      </c>
      <c r="R754" s="47">
        <f t="shared" si="94"/>
        <v>0</v>
      </c>
      <c r="V754" s="47">
        <f t="shared" si="95"/>
        <v>0</v>
      </c>
      <c r="W754"/>
      <c r="X754"/>
      <c r="Y754" s="7"/>
      <c r="Z754"/>
      <c r="AA754"/>
    </row>
    <row r="755" spans="1:27" hidden="1" x14ac:dyDescent="0.2">
      <c r="A755" s="6" t="s">
        <v>628</v>
      </c>
      <c r="B755" s="2">
        <f t="shared" si="90"/>
        <v>0</v>
      </c>
      <c r="C755" s="2">
        <f t="shared" si="91"/>
        <v>16</v>
      </c>
      <c r="L755" s="47">
        <f t="shared" si="92"/>
        <v>0</v>
      </c>
      <c r="N755" s="47">
        <f t="shared" si="93"/>
        <v>0</v>
      </c>
      <c r="R755" s="47">
        <f t="shared" si="94"/>
        <v>0</v>
      </c>
      <c r="V755" s="47">
        <f t="shared" si="95"/>
        <v>0</v>
      </c>
      <c r="W755"/>
      <c r="X755"/>
      <c r="Y755" s="7"/>
      <c r="Z755"/>
      <c r="AA755"/>
    </row>
    <row r="756" spans="1:27" hidden="1" x14ac:dyDescent="0.2">
      <c r="A756" s="6" t="s">
        <v>629</v>
      </c>
      <c r="B756" s="2">
        <f t="shared" si="90"/>
        <v>0</v>
      </c>
      <c r="C756" s="2">
        <f t="shared" si="91"/>
        <v>16</v>
      </c>
      <c r="L756" s="47">
        <f t="shared" si="92"/>
        <v>0</v>
      </c>
      <c r="N756" s="47">
        <f t="shared" si="93"/>
        <v>0</v>
      </c>
      <c r="R756" s="47">
        <f t="shared" si="94"/>
        <v>0</v>
      </c>
      <c r="V756" s="47">
        <f t="shared" si="95"/>
        <v>0</v>
      </c>
      <c r="W756"/>
      <c r="X756"/>
      <c r="Y756" s="7"/>
      <c r="Z756"/>
      <c r="AA756"/>
    </row>
    <row r="757" spans="1:27" hidden="1" x14ac:dyDescent="0.2">
      <c r="A757" s="6" t="s">
        <v>630</v>
      </c>
      <c r="B757" s="2">
        <f t="shared" si="90"/>
        <v>0</v>
      </c>
      <c r="C757" s="2">
        <f t="shared" si="91"/>
        <v>16</v>
      </c>
      <c r="L757" s="47">
        <f t="shared" si="92"/>
        <v>0</v>
      </c>
      <c r="N757" s="47">
        <f t="shared" si="93"/>
        <v>0</v>
      </c>
      <c r="R757" s="47">
        <f t="shared" si="94"/>
        <v>0</v>
      </c>
      <c r="V757" s="47">
        <f t="shared" si="95"/>
        <v>0</v>
      </c>
      <c r="W757"/>
      <c r="X757"/>
      <c r="Y757" s="7"/>
      <c r="Z757"/>
      <c r="AA757"/>
    </row>
    <row r="758" spans="1:27" hidden="1" x14ac:dyDescent="0.2">
      <c r="A758" s="6" t="s">
        <v>631</v>
      </c>
      <c r="B758" s="2">
        <f t="shared" si="90"/>
        <v>0</v>
      </c>
      <c r="C758" s="2">
        <f t="shared" si="91"/>
        <v>16</v>
      </c>
      <c r="L758" s="47">
        <f t="shared" si="92"/>
        <v>0</v>
      </c>
      <c r="N758" s="47">
        <f t="shared" si="93"/>
        <v>0</v>
      </c>
      <c r="R758" s="47">
        <f t="shared" si="94"/>
        <v>0</v>
      </c>
      <c r="V758" s="47">
        <f t="shared" si="95"/>
        <v>0</v>
      </c>
      <c r="W758"/>
      <c r="X758"/>
      <c r="Y758" s="7"/>
      <c r="Z758"/>
      <c r="AA758"/>
    </row>
    <row r="759" spans="1:27" hidden="1" x14ac:dyDescent="0.2">
      <c r="A759" s="6" t="s">
        <v>632</v>
      </c>
      <c r="B759" s="2">
        <f t="shared" si="90"/>
        <v>0</v>
      </c>
      <c r="C759" s="2">
        <f t="shared" si="91"/>
        <v>16</v>
      </c>
      <c r="L759" s="47">
        <f t="shared" si="92"/>
        <v>0</v>
      </c>
      <c r="N759" s="47">
        <f t="shared" si="93"/>
        <v>0</v>
      </c>
      <c r="R759" s="47">
        <f t="shared" si="94"/>
        <v>0</v>
      </c>
      <c r="V759" s="47">
        <f t="shared" si="95"/>
        <v>0</v>
      </c>
      <c r="W759"/>
      <c r="X759"/>
      <c r="Y759" s="7"/>
      <c r="Z759"/>
      <c r="AA759"/>
    </row>
    <row r="760" spans="1:27" hidden="1" x14ac:dyDescent="0.2">
      <c r="A760" s="6" t="s">
        <v>633</v>
      </c>
      <c r="B760" s="2">
        <f t="shared" si="90"/>
        <v>0</v>
      </c>
      <c r="C760" s="2">
        <f t="shared" si="91"/>
        <v>16</v>
      </c>
      <c r="L760" s="47">
        <f t="shared" si="92"/>
        <v>0</v>
      </c>
      <c r="N760" s="47">
        <f t="shared" si="93"/>
        <v>0</v>
      </c>
      <c r="R760" s="47">
        <f t="shared" si="94"/>
        <v>0</v>
      </c>
      <c r="V760" s="47">
        <f t="shared" si="95"/>
        <v>0</v>
      </c>
      <c r="W760"/>
      <c r="X760"/>
      <c r="Y760" s="7"/>
      <c r="Z760"/>
      <c r="AA760"/>
    </row>
    <row r="761" spans="1:27" hidden="1" x14ac:dyDescent="0.2">
      <c r="A761" s="6" t="s">
        <v>634</v>
      </c>
      <c r="B761" s="2">
        <f t="shared" ref="B761:B807" si="96">+L761+N761+R761+V761+X761</f>
        <v>0</v>
      </c>
      <c r="C761" s="2">
        <f t="shared" ref="C761:C807" si="97">RANK(B761,B$608:B$807,0)</f>
        <v>16</v>
      </c>
      <c r="L761" s="47">
        <f t="shared" ref="L761:L807" si="98">IF(AND(I761&lt;1,J761&lt;1,K761&lt;1),0,IF(250+((80-(I761*60+J761))*2)&lt;0,0,IF(K761&lt;50,250+((80-(I761*60+J761))*2),IF(K761&gt;49,250+((80-(I761*60+J761))*2)-1,250+((80-(I761*60+J761))*2)))))</f>
        <v>0</v>
      </c>
      <c r="N761" s="47">
        <f t="shared" ref="N761:N807" si="99">IF(M761&lt;89,0,250+((M761-172)*3))</f>
        <v>0</v>
      </c>
      <c r="R761" s="47">
        <f t="shared" ref="R761:R807" si="100">IF(AND(O761&lt;1,P761&lt;1,Q761&lt;1),0,IF(250+((195-(O761*60+P761))*1)&lt;0,0,250+((195-(O761*60+P761))*1)))</f>
        <v>0</v>
      </c>
      <c r="V761" s="47">
        <f t="shared" ref="V761:V807" si="101">IF(AND(S761&lt;1,T761&lt;1,U761&lt;1),0,IF(500+((320-(S761*60+T761))*1)&lt;0,0,500+((320-(S761*60+T761))*1)))</f>
        <v>0</v>
      </c>
      <c r="W761"/>
      <c r="X761"/>
      <c r="Y761" s="7"/>
      <c r="Z761"/>
      <c r="AA761"/>
    </row>
    <row r="762" spans="1:27" hidden="1" x14ac:dyDescent="0.2">
      <c r="A762" s="6" t="s">
        <v>635</v>
      </c>
      <c r="B762" s="2">
        <f t="shared" si="96"/>
        <v>0</v>
      </c>
      <c r="C762" s="2">
        <f t="shared" si="97"/>
        <v>16</v>
      </c>
      <c r="L762" s="47">
        <f t="shared" si="98"/>
        <v>0</v>
      </c>
      <c r="N762" s="47">
        <f t="shared" si="99"/>
        <v>0</v>
      </c>
      <c r="R762" s="47">
        <f t="shared" si="100"/>
        <v>0</v>
      </c>
      <c r="V762" s="47">
        <f t="shared" si="101"/>
        <v>0</v>
      </c>
      <c r="W762"/>
      <c r="X762"/>
      <c r="Y762" s="7"/>
      <c r="Z762"/>
      <c r="AA762"/>
    </row>
    <row r="763" spans="1:27" hidden="1" x14ac:dyDescent="0.2">
      <c r="A763" s="6" t="s">
        <v>636</v>
      </c>
      <c r="B763" s="2">
        <f t="shared" si="96"/>
        <v>0</v>
      </c>
      <c r="C763" s="2">
        <f t="shared" si="97"/>
        <v>16</v>
      </c>
      <c r="L763" s="47">
        <f t="shared" si="98"/>
        <v>0</v>
      </c>
      <c r="N763" s="47">
        <f t="shared" si="99"/>
        <v>0</v>
      </c>
      <c r="R763" s="47">
        <f t="shared" si="100"/>
        <v>0</v>
      </c>
      <c r="V763" s="47">
        <f t="shared" si="101"/>
        <v>0</v>
      </c>
      <c r="W763"/>
      <c r="X763"/>
      <c r="Y763" s="7"/>
      <c r="Z763"/>
      <c r="AA763"/>
    </row>
    <row r="764" spans="1:27" hidden="1" x14ac:dyDescent="0.2">
      <c r="A764" s="6" t="s">
        <v>637</v>
      </c>
      <c r="B764" s="2">
        <f t="shared" si="96"/>
        <v>0</v>
      </c>
      <c r="C764" s="2">
        <f t="shared" si="97"/>
        <v>16</v>
      </c>
      <c r="L764" s="47">
        <f t="shared" si="98"/>
        <v>0</v>
      </c>
      <c r="N764" s="47">
        <f t="shared" si="99"/>
        <v>0</v>
      </c>
      <c r="R764" s="47">
        <f t="shared" si="100"/>
        <v>0</v>
      </c>
      <c r="V764" s="47">
        <f t="shared" si="101"/>
        <v>0</v>
      </c>
      <c r="W764"/>
      <c r="X764"/>
      <c r="Y764" s="7"/>
      <c r="Z764"/>
      <c r="AA764"/>
    </row>
    <row r="765" spans="1:27" hidden="1" x14ac:dyDescent="0.2">
      <c r="A765" s="6" t="s">
        <v>638</v>
      </c>
      <c r="B765" s="2">
        <f t="shared" si="96"/>
        <v>0</v>
      </c>
      <c r="C765" s="2">
        <f t="shared" si="97"/>
        <v>16</v>
      </c>
      <c r="L765" s="47">
        <f t="shared" si="98"/>
        <v>0</v>
      </c>
      <c r="N765" s="47">
        <f t="shared" si="99"/>
        <v>0</v>
      </c>
      <c r="R765" s="47">
        <f t="shared" si="100"/>
        <v>0</v>
      </c>
      <c r="V765" s="47">
        <f t="shared" si="101"/>
        <v>0</v>
      </c>
      <c r="W765"/>
      <c r="X765"/>
      <c r="Y765" s="7"/>
      <c r="Z765"/>
      <c r="AA765"/>
    </row>
    <row r="766" spans="1:27" hidden="1" x14ac:dyDescent="0.2">
      <c r="A766" s="6" t="s">
        <v>639</v>
      </c>
      <c r="B766" s="2">
        <f t="shared" si="96"/>
        <v>0</v>
      </c>
      <c r="C766" s="2">
        <f t="shared" si="97"/>
        <v>16</v>
      </c>
      <c r="L766" s="47">
        <f t="shared" si="98"/>
        <v>0</v>
      </c>
      <c r="N766" s="47">
        <f t="shared" si="99"/>
        <v>0</v>
      </c>
      <c r="R766" s="47">
        <f t="shared" si="100"/>
        <v>0</v>
      </c>
      <c r="V766" s="47">
        <f t="shared" si="101"/>
        <v>0</v>
      </c>
      <c r="W766"/>
      <c r="X766"/>
      <c r="Y766" s="7"/>
      <c r="Z766"/>
      <c r="AA766"/>
    </row>
    <row r="767" spans="1:27" hidden="1" x14ac:dyDescent="0.2">
      <c r="A767" s="6" t="s">
        <v>640</v>
      </c>
      <c r="B767" s="2">
        <f t="shared" si="96"/>
        <v>0</v>
      </c>
      <c r="C767" s="2">
        <f t="shared" si="97"/>
        <v>16</v>
      </c>
      <c r="L767" s="47">
        <f t="shared" si="98"/>
        <v>0</v>
      </c>
      <c r="N767" s="47">
        <f t="shared" si="99"/>
        <v>0</v>
      </c>
      <c r="R767" s="47">
        <f t="shared" si="100"/>
        <v>0</v>
      </c>
      <c r="V767" s="47">
        <f t="shared" si="101"/>
        <v>0</v>
      </c>
      <c r="W767"/>
      <c r="X767"/>
      <c r="Y767" s="7"/>
      <c r="Z767"/>
      <c r="AA767"/>
    </row>
    <row r="768" spans="1:27" hidden="1" x14ac:dyDescent="0.2">
      <c r="A768" s="6" t="s">
        <v>641</v>
      </c>
      <c r="B768" s="2">
        <f t="shared" si="96"/>
        <v>0</v>
      </c>
      <c r="C768" s="2">
        <f t="shared" si="97"/>
        <v>16</v>
      </c>
      <c r="L768" s="47">
        <f t="shared" si="98"/>
        <v>0</v>
      </c>
      <c r="N768" s="47">
        <f t="shared" si="99"/>
        <v>0</v>
      </c>
      <c r="R768" s="47">
        <f t="shared" si="100"/>
        <v>0</v>
      </c>
      <c r="V768" s="47">
        <f t="shared" si="101"/>
        <v>0</v>
      </c>
      <c r="W768"/>
      <c r="X768"/>
      <c r="Y768" s="7"/>
      <c r="Z768"/>
      <c r="AA768"/>
    </row>
    <row r="769" spans="1:27" hidden="1" x14ac:dyDescent="0.2">
      <c r="A769" s="6" t="s">
        <v>642</v>
      </c>
      <c r="B769" s="2">
        <f t="shared" si="96"/>
        <v>0</v>
      </c>
      <c r="C769" s="2">
        <f t="shared" si="97"/>
        <v>16</v>
      </c>
      <c r="L769" s="47">
        <f t="shared" si="98"/>
        <v>0</v>
      </c>
      <c r="N769" s="47">
        <f t="shared" si="99"/>
        <v>0</v>
      </c>
      <c r="R769" s="47">
        <f t="shared" si="100"/>
        <v>0</v>
      </c>
      <c r="V769" s="47">
        <f t="shared" si="101"/>
        <v>0</v>
      </c>
      <c r="W769"/>
      <c r="X769"/>
      <c r="Y769" s="7"/>
      <c r="Z769"/>
      <c r="AA769"/>
    </row>
    <row r="770" spans="1:27" hidden="1" x14ac:dyDescent="0.2">
      <c r="A770" s="6" t="s">
        <v>643</v>
      </c>
      <c r="B770" s="2">
        <f t="shared" si="96"/>
        <v>0</v>
      </c>
      <c r="C770" s="2">
        <f t="shared" si="97"/>
        <v>16</v>
      </c>
      <c r="L770" s="47">
        <f t="shared" si="98"/>
        <v>0</v>
      </c>
      <c r="N770" s="47">
        <f t="shared" si="99"/>
        <v>0</v>
      </c>
      <c r="R770" s="47">
        <f t="shared" si="100"/>
        <v>0</v>
      </c>
      <c r="V770" s="47">
        <f t="shared" si="101"/>
        <v>0</v>
      </c>
      <c r="W770"/>
      <c r="X770"/>
      <c r="Y770" s="7"/>
      <c r="Z770"/>
      <c r="AA770"/>
    </row>
    <row r="771" spans="1:27" hidden="1" x14ac:dyDescent="0.2">
      <c r="A771" s="6" t="s">
        <v>644</v>
      </c>
      <c r="B771" s="2">
        <f t="shared" si="96"/>
        <v>0</v>
      </c>
      <c r="C771" s="2">
        <f t="shared" si="97"/>
        <v>16</v>
      </c>
      <c r="L771" s="47">
        <f t="shared" si="98"/>
        <v>0</v>
      </c>
      <c r="N771" s="47">
        <f t="shared" si="99"/>
        <v>0</v>
      </c>
      <c r="R771" s="47">
        <f t="shared" si="100"/>
        <v>0</v>
      </c>
      <c r="V771" s="47">
        <f t="shared" si="101"/>
        <v>0</v>
      </c>
      <c r="W771"/>
      <c r="X771"/>
      <c r="Y771" s="7"/>
      <c r="Z771"/>
      <c r="AA771"/>
    </row>
    <row r="772" spans="1:27" hidden="1" x14ac:dyDescent="0.2">
      <c r="A772" s="6" t="s">
        <v>645</v>
      </c>
      <c r="B772" s="2">
        <f t="shared" si="96"/>
        <v>0</v>
      </c>
      <c r="C772" s="2">
        <f t="shared" si="97"/>
        <v>16</v>
      </c>
      <c r="L772" s="47">
        <f t="shared" si="98"/>
        <v>0</v>
      </c>
      <c r="N772" s="47">
        <f t="shared" si="99"/>
        <v>0</v>
      </c>
      <c r="R772" s="47">
        <f t="shared" si="100"/>
        <v>0</v>
      </c>
      <c r="V772" s="47">
        <f t="shared" si="101"/>
        <v>0</v>
      </c>
      <c r="W772"/>
      <c r="X772"/>
      <c r="Y772" s="7"/>
      <c r="Z772"/>
      <c r="AA772"/>
    </row>
    <row r="773" spans="1:27" hidden="1" x14ac:dyDescent="0.2">
      <c r="A773" s="6" t="s">
        <v>646</v>
      </c>
      <c r="B773" s="2">
        <f t="shared" si="96"/>
        <v>0</v>
      </c>
      <c r="C773" s="2">
        <f t="shared" si="97"/>
        <v>16</v>
      </c>
      <c r="L773" s="47">
        <f t="shared" si="98"/>
        <v>0</v>
      </c>
      <c r="N773" s="47">
        <f t="shared" si="99"/>
        <v>0</v>
      </c>
      <c r="R773" s="47">
        <f t="shared" si="100"/>
        <v>0</v>
      </c>
      <c r="V773" s="47">
        <f t="shared" si="101"/>
        <v>0</v>
      </c>
      <c r="W773"/>
      <c r="X773"/>
      <c r="Y773" s="7"/>
      <c r="Z773"/>
      <c r="AA773"/>
    </row>
    <row r="774" spans="1:27" hidden="1" x14ac:dyDescent="0.2">
      <c r="A774" s="6" t="s">
        <v>647</v>
      </c>
      <c r="B774" s="2">
        <f t="shared" si="96"/>
        <v>0</v>
      </c>
      <c r="C774" s="2">
        <f t="shared" si="97"/>
        <v>16</v>
      </c>
      <c r="L774" s="47">
        <f t="shared" si="98"/>
        <v>0</v>
      </c>
      <c r="N774" s="47">
        <f t="shared" si="99"/>
        <v>0</v>
      </c>
      <c r="R774" s="47">
        <f t="shared" si="100"/>
        <v>0</v>
      </c>
      <c r="V774" s="47">
        <f t="shared" si="101"/>
        <v>0</v>
      </c>
      <c r="W774"/>
      <c r="X774"/>
      <c r="Y774" s="7"/>
      <c r="Z774"/>
      <c r="AA774"/>
    </row>
    <row r="775" spans="1:27" hidden="1" x14ac:dyDescent="0.2">
      <c r="A775" s="6" t="s">
        <v>648</v>
      </c>
      <c r="B775" s="2">
        <f t="shared" si="96"/>
        <v>0</v>
      </c>
      <c r="C775" s="2">
        <f t="shared" si="97"/>
        <v>16</v>
      </c>
      <c r="L775" s="47">
        <f t="shared" si="98"/>
        <v>0</v>
      </c>
      <c r="N775" s="47">
        <f t="shared" si="99"/>
        <v>0</v>
      </c>
      <c r="R775" s="47">
        <f t="shared" si="100"/>
        <v>0</v>
      </c>
      <c r="V775" s="47">
        <f t="shared" si="101"/>
        <v>0</v>
      </c>
      <c r="W775"/>
      <c r="X775"/>
      <c r="Y775" s="7"/>
      <c r="Z775"/>
      <c r="AA775"/>
    </row>
    <row r="776" spans="1:27" hidden="1" x14ac:dyDescent="0.2">
      <c r="A776" s="6" t="s">
        <v>649</v>
      </c>
      <c r="B776" s="2">
        <f t="shared" si="96"/>
        <v>0</v>
      </c>
      <c r="C776" s="2">
        <f t="shared" si="97"/>
        <v>16</v>
      </c>
      <c r="L776" s="47">
        <f t="shared" si="98"/>
        <v>0</v>
      </c>
      <c r="N776" s="47">
        <f t="shared" si="99"/>
        <v>0</v>
      </c>
      <c r="R776" s="47">
        <f t="shared" si="100"/>
        <v>0</v>
      </c>
      <c r="V776" s="47">
        <f t="shared" si="101"/>
        <v>0</v>
      </c>
      <c r="W776"/>
      <c r="X776"/>
      <c r="Y776" s="7"/>
      <c r="Z776"/>
      <c r="AA776"/>
    </row>
    <row r="777" spans="1:27" hidden="1" x14ac:dyDescent="0.2">
      <c r="A777" s="6" t="s">
        <v>650</v>
      </c>
      <c r="B777" s="2">
        <f t="shared" si="96"/>
        <v>0</v>
      </c>
      <c r="C777" s="2">
        <f t="shared" si="97"/>
        <v>16</v>
      </c>
      <c r="L777" s="47">
        <f t="shared" si="98"/>
        <v>0</v>
      </c>
      <c r="N777" s="47">
        <f t="shared" si="99"/>
        <v>0</v>
      </c>
      <c r="R777" s="47">
        <f t="shared" si="100"/>
        <v>0</v>
      </c>
      <c r="V777" s="47">
        <f t="shared" si="101"/>
        <v>0</v>
      </c>
      <c r="W777"/>
      <c r="X777"/>
      <c r="Y777" s="7"/>
      <c r="Z777"/>
      <c r="AA777"/>
    </row>
    <row r="778" spans="1:27" hidden="1" x14ac:dyDescent="0.2">
      <c r="A778" s="6" t="s">
        <v>651</v>
      </c>
      <c r="B778" s="2">
        <f t="shared" si="96"/>
        <v>0</v>
      </c>
      <c r="C778" s="2">
        <f t="shared" si="97"/>
        <v>16</v>
      </c>
      <c r="L778" s="47">
        <f t="shared" si="98"/>
        <v>0</v>
      </c>
      <c r="N778" s="47">
        <f t="shared" si="99"/>
        <v>0</v>
      </c>
      <c r="R778" s="47">
        <f t="shared" si="100"/>
        <v>0</v>
      </c>
      <c r="V778" s="47">
        <f t="shared" si="101"/>
        <v>0</v>
      </c>
      <c r="W778"/>
      <c r="X778"/>
      <c r="Y778" s="7"/>
      <c r="Z778"/>
      <c r="AA778"/>
    </row>
    <row r="779" spans="1:27" hidden="1" x14ac:dyDescent="0.2">
      <c r="A779" s="6" t="s">
        <v>652</v>
      </c>
      <c r="B779" s="2">
        <f t="shared" si="96"/>
        <v>0</v>
      </c>
      <c r="C779" s="2">
        <f t="shared" si="97"/>
        <v>16</v>
      </c>
      <c r="L779" s="47">
        <f t="shared" si="98"/>
        <v>0</v>
      </c>
      <c r="N779" s="47">
        <f t="shared" si="99"/>
        <v>0</v>
      </c>
      <c r="R779" s="47">
        <f t="shared" si="100"/>
        <v>0</v>
      </c>
      <c r="V779" s="47">
        <f t="shared" si="101"/>
        <v>0</v>
      </c>
      <c r="W779"/>
      <c r="X779"/>
      <c r="Y779" s="7"/>
      <c r="Z779"/>
      <c r="AA779"/>
    </row>
    <row r="780" spans="1:27" hidden="1" x14ac:dyDescent="0.2">
      <c r="A780" s="6" t="s">
        <v>653</v>
      </c>
      <c r="B780" s="2">
        <f t="shared" si="96"/>
        <v>0</v>
      </c>
      <c r="C780" s="2">
        <f t="shared" si="97"/>
        <v>16</v>
      </c>
      <c r="L780" s="47">
        <f t="shared" si="98"/>
        <v>0</v>
      </c>
      <c r="N780" s="47">
        <f t="shared" si="99"/>
        <v>0</v>
      </c>
      <c r="R780" s="47">
        <f t="shared" si="100"/>
        <v>0</v>
      </c>
      <c r="V780" s="47">
        <f t="shared" si="101"/>
        <v>0</v>
      </c>
      <c r="W780"/>
      <c r="X780"/>
      <c r="Y780" s="7"/>
      <c r="Z780"/>
      <c r="AA780"/>
    </row>
    <row r="781" spans="1:27" hidden="1" x14ac:dyDescent="0.2">
      <c r="A781" s="6" t="s">
        <v>654</v>
      </c>
      <c r="B781" s="2">
        <f t="shared" si="96"/>
        <v>0</v>
      </c>
      <c r="C781" s="2">
        <f t="shared" si="97"/>
        <v>16</v>
      </c>
      <c r="L781" s="47">
        <f t="shared" si="98"/>
        <v>0</v>
      </c>
      <c r="N781" s="47">
        <f t="shared" si="99"/>
        <v>0</v>
      </c>
      <c r="R781" s="47">
        <f t="shared" si="100"/>
        <v>0</v>
      </c>
      <c r="V781" s="47">
        <f t="shared" si="101"/>
        <v>0</v>
      </c>
      <c r="W781"/>
      <c r="X781"/>
      <c r="Y781" s="7"/>
      <c r="Z781"/>
      <c r="AA781"/>
    </row>
    <row r="782" spans="1:27" hidden="1" x14ac:dyDescent="0.2">
      <c r="A782" s="6" t="s">
        <v>655</v>
      </c>
      <c r="B782" s="2">
        <f t="shared" si="96"/>
        <v>0</v>
      </c>
      <c r="C782" s="2">
        <f t="shared" si="97"/>
        <v>16</v>
      </c>
      <c r="L782" s="47">
        <f t="shared" si="98"/>
        <v>0</v>
      </c>
      <c r="N782" s="47">
        <f t="shared" si="99"/>
        <v>0</v>
      </c>
      <c r="R782" s="47">
        <f t="shared" si="100"/>
        <v>0</v>
      </c>
      <c r="V782" s="47">
        <f t="shared" si="101"/>
        <v>0</v>
      </c>
      <c r="W782"/>
      <c r="X782"/>
      <c r="Y782" s="7"/>
      <c r="Z782"/>
      <c r="AA782"/>
    </row>
    <row r="783" spans="1:27" hidden="1" x14ac:dyDescent="0.2">
      <c r="A783" s="6" t="s">
        <v>656</v>
      </c>
      <c r="B783" s="2">
        <f t="shared" si="96"/>
        <v>0</v>
      </c>
      <c r="C783" s="2">
        <f t="shared" si="97"/>
        <v>16</v>
      </c>
      <c r="L783" s="47">
        <f t="shared" si="98"/>
        <v>0</v>
      </c>
      <c r="N783" s="47">
        <f t="shared" si="99"/>
        <v>0</v>
      </c>
      <c r="R783" s="47">
        <f t="shared" si="100"/>
        <v>0</v>
      </c>
      <c r="V783" s="47">
        <f t="shared" si="101"/>
        <v>0</v>
      </c>
      <c r="W783"/>
      <c r="X783"/>
      <c r="Y783" s="7"/>
      <c r="Z783"/>
      <c r="AA783"/>
    </row>
    <row r="784" spans="1:27" hidden="1" x14ac:dyDescent="0.2">
      <c r="A784" s="6" t="s">
        <v>657</v>
      </c>
      <c r="B784" s="2">
        <f t="shared" si="96"/>
        <v>0</v>
      </c>
      <c r="C784" s="2">
        <f t="shared" si="97"/>
        <v>16</v>
      </c>
      <c r="L784" s="47">
        <f t="shared" si="98"/>
        <v>0</v>
      </c>
      <c r="N784" s="47">
        <f t="shared" si="99"/>
        <v>0</v>
      </c>
      <c r="R784" s="47">
        <f t="shared" si="100"/>
        <v>0</v>
      </c>
      <c r="V784" s="47">
        <f t="shared" si="101"/>
        <v>0</v>
      </c>
      <c r="W784"/>
      <c r="X784"/>
      <c r="Y784" s="7"/>
      <c r="Z784"/>
      <c r="AA784"/>
    </row>
    <row r="785" spans="1:27" hidden="1" x14ac:dyDescent="0.2">
      <c r="A785" s="6" t="s">
        <v>658</v>
      </c>
      <c r="B785" s="2">
        <f t="shared" si="96"/>
        <v>0</v>
      </c>
      <c r="C785" s="2">
        <f t="shared" si="97"/>
        <v>16</v>
      </c>
      <c r="L785" s="47">
        <f t="shared" si="98"/>
        <v>0</v>
      </c>
      <c r="N785" s="47">
        <f t="shared" si="99"/>
        <v>0</v>
      </c>
      <c r="R785" s="47">
        <f t="shared" si="100"/>
        <v>0</v>
      </c>
      <c r="V785" s="47">
        <f t="shared" si="101"/>
        <v>0</v>
      </c>
      <c r="W785"/>
      <c r="X785"/>
      <c r="Y785" s="7"/>
      <c r="Z785"/>
      <c r="AA785"/>
    </row>
    <row r="786" spans="1:27" hidden="1" x14ac:dyDescent="0.2">
      <c r="A786" s="6" t="s">
        <v>659</v>
      </c>
      <c r="B786" s="2">
        <f t="shared" si="96"/>
        <v>0</v>
      </c>
      <c r="C786" s="2">
        <f t="shared" si="97"/>
        <v>16</v>
      </c>
      <c r="L786" s="47">
        <f t="shared" si="98"/>
        <v>0</v>
      </c>
      <c r="N786" s="47">
        <f t="shared" si="99"/>
        <v>0</v>
      </c>
      <c r="R786" s="47">
        <f t="shared" si="100"/>
        <v>0</v>
      </c>
      <c r="V786" s="47">
        <f t="shared" si="101"/>
        <v>0</v>
      </c>
      <c r="W786"/>
      <c r="X786"/>
      <c r="Y786" s="7"/>
      <c r="Z786"/>
      <c r="AA786"/>
    </row>
    <row r="787" spans="1:27" hidden="1" x14ac:dyDescent="0.2">
      <c r="A787" s="6" t="s">
        <v>660</v>
      </c>
      <c r="B787" s="2">
        <f t="shared" si="96"/>
        <v>0</v>
      </c>
      <c r="C787" s="2">
        <f t="shared" si="97"/>
        <v>16</v>
      </c>
      <c r="L787" s="47">
        <f t="shared" si="98"/>
        <v>0</v>
      </c>
      <c r="N787" s="47">
        <f t="shared" si="99"/>
        <v>0</v>
      </c>
      <c r="R787" s="47">
        <f t="shared" si="100"/>
        <v>0</v>
      </c>
      <c r="V787" s="47">
        <f t="shared" si="101"/>
        <v>0</v>
      </c>
      <c r="W787"/>
      <c r="X787"/>
      <c r="Y787" s="7"/>
      <c r="Z787"/>
      <c r="AA787"/>
    </row>
    <row r="788" spans="1:27" hidden="1" x14ac:dyDescent="0.2">
      <c r="A788" s="6" t="s">
        <v>661</v>
      </c>
      <c r="B788" s="2">
        <f t="shared" si="96"/>
        <v>0</v>
      </c>
      <c r="C788" s="2">
        <f t="shared" si="97"/>
        <v>16</v>
      </c>
      <c r="L788" s="47">
        <f t="shared" si="98"/>
        <v>0</v>
      </c>
      <c r="N788" s="47">
        <f t="shared" si="99"/>
        <v>0</v>
      </c>
      <c r="R788" s="47">
        <f t="shared" si="100"/>
        <v>0</v>
      </c>
      <c r="V788" s="47">
        <f t="shared" si="101"/>
        <v>0</v>
      </c>
      <c r="W788"/>
      <c r="X788"/>
      <c r="Y788" s="7"/>
      <c r="Z788"/>
      <c r="AA788"/>
    </row>
    <row r="789" spans="1:27" hidden="1" x14ac:dyDescent="0.2">
      <c r="A789" s="6" t="s">
        <v>662</v>
      </c>
      <c r="B789" s="2">
        <f t="shared" si="96"/>
        <v>0</v>
      </c>
      <c r="C789" s="2">
        <f t="shared" si="97"/>
        <v>16</v>
      </c>
      <c r="L789" s="47">
        <f t="shared" si="98"/>
        <v>0</v>
      </c>
      <c r="N789" s="47">
        <f t="shared" si="99"/>
        <v>0</v>
      </c>
      <c r="R789" s="47">
        <f t="shared" si="100"/>
        <v>0</v>
      </c>
      <c r="V789" s="47">
        <f t="shared" si="101"/>
        <v>0</v>
      </c>
      <c r="W789"/>
      <c r="X789"/>
      <c r="Y789" s="7"/>
      <c r="Z789"/>
      <c r="AA789"/>
    </row>
    <row r="790" spans="1:27" hidden="1" x14ac:dyDescent="0.2">
      <c r="A790" s="6" t="s">
        <v>663</v>
      </c>
      <c r="B790" s="2">
        <f t="shared" si="96"/>
        <v>0</v>
      </c>
      <c r="C790" s="2">
        <f t="shared" si="97"/>
        <v>16</v>
      </c>
      <c r="L790" s="47">
        <f t="shared" si="98"/>
        <v>0</v>
      </c>
      <c r="N790" s="47">
        <f t="shared" si="99"/>
        <v>0</v>
      </c>
      <c r="R790" s="47">
        <f t="shared" si="100"/>
        <v>0</v>
      </c>
      <c r="V790" s="47">
        <f t="shared" si="101"/>
        <v>0</v>
      </c>
      <c r="W790"/>
      <c r="X790"/>
      <c r="Y790" s="7"/>
      <c r="Z790"/>
      <c r="AA790"/>
    </row>
    <row r="791" spans="1:27" hidden="1" x14ac:dyDescent="0.2">
      <c r="A791" s="6" t="s">
        <v>664</v>
      </c>
      <c r="B791" s="2">
        <f t="shared" si="96"/>
        <v>0</v>
      </c>
      <c r="C791" s="2">
        <f t="shared" si="97"/>
        <v>16</v>
      </c>
      <c r="L791" s="47">
        <f t="shared" si="98"/>
        <v>0</v>
      </c>
      <c r="N791" s="47">
        <f t="shared" si="99"/>
        <v>0</v>
      </c>
      <c r="R791" s="47">
        <f t="shared" si="100"/>
        <v>0</v>
      </c>
      <c r="V791" s="47">
        <f t="shared" si="101"/>
        <v>0</v>
      </c>
      <c r="W791"/>
      <c r="X791"/>
      <c r="Y791" s="7"/>
      <c r="Z791"/>
      <c r="AA791"/>
    </row>
    <row r="792" spans="1:27" hidden="1" x14ac:dyDescent="0.2">
      <c r="A792" s="6" t="s">
        <v>665</v>
      </c>
      <c r="B792" s="2">
        <f t="shared" si="96"/>
        <v>0</v>
      </c>
      <c r="C792" s="2">
        <f t="shared" si="97"/>
        <v>16</v>
      </c>
      <c r="L792" s="47">
        <f t="shared" si="98"/>
        <v>0</v>
      </c>
      <c r="N792" s="47">
        <f t="shared" si="99"/>
        <v>0</v>
      </c>
      <c r="R792" s="47">
        <f t="shared" si="100"/>
        <v>0</v>
      </c>
      <c r="V792" s="47">
        <f t="shared" si="101"/>
        <v>0</v>
      </c>
      <c r="W792"/>
      <c r="X792"/>
      <c r="Y792" s="7"/>
      <c r="Z792"/>
      <c r="AA792"/>
    </row>
    <row r="793" spans="1:27" hidden="1" x14ac:dyDescent="0.2">
      <c r="A793" s="6" t="s">
        <v>666</v>
      </c>
      <c r="B793" s="2">
        <f t="shared" si="96"/>
        <v>0</v>
      </c>
      <c r="C793" s="2">
        <f t="shared" si="97"/>
        <v>16</v>
      </c>
      <c r="L793" s="47">
        <f t="shared" si="98"/>
        <v>0</v>
      </c>
      <c r="N793" s="47">
        <f t="shared" si="99"/>
        <v>0</v>
      </c>
      <c r="R793" s="47">
        <f t="shared" si="100"/>
        <v>0</v>
      </c>
      <c r="V793" s="47">
        <f t="shared" si="101"/>
        <v>0</v>
      </c>
      <c r="W793"/>
      <c r="X793"/>
      <c r="Y793" s="7"/>
      <c r="Z793"/>
      <c r="AA793"/>
    </row>
    <row r="794" spans="1:27" hidden="1" x14ac:dyDescent="0.2">
      <c r="A794" s="6" t="s">
        <v>667</v>
      </c>
      <c r="B794" s="2">
        <f t="shared" si="96"/>
        <v>0</v>
      </c>
      <c r="C794" s="2">
        <f t="shared" si="97"/>
        <v>16</v>
      </c>
      <c r="L794" s="47">
        <f t="shared" si="98"/>
        <v>0</v>
      </c>
      <c r="N794" s="47">
        <f t="shared" si="99"/>
        <v>0</v>
      </c>
      <c r="R794" s="47">
        <f t="shared" si="100"/>
        <v>0</v>
      </c>
      <c r="V794" s="47">
        <f t="shared" si="101"/>
        <v>0</v>
      </c>
      <c r="W794"/>
      <c r="X794"/>
      <c r="Y794" s="7"/>
      <c r="Z794"/>
      <c r="AA794"/>
    </row>
    <row r="795" spans="1:27" hidden="1" x14ac:dyDescent="0.2">
      <c r="A795" s="6" t="s">
        <v>668</v>
      </c>
      <c r="B795" s="2">
        <f t="shared" si="96"/>
        <v>0</v>
      </c>
      <c r="C795" s="2">
        <f t="shared" si="97"/>
        <v>16</v>
      </c>
      <c r="L795" s="47">
        <f t="shared" si="98"/>
        <v>0</v>
      </c>
      <c r="N795" s="47">
        <f t="shared" si="99"/>
        <v>0</v>
      </c>
      <c r="R795" s="47">
        <f t="shared" si="100"/>
        <v>0</v>
      </c>
      <c r="V795" s="47">
        <f t="shared" si="101"/>
        <v>0</v>
      </c>
      <c r="W795"/>
      <c r="X795"/>
      <c r="Y795" s="7"/>
      <c r="Z795"/>
      <c r="AA795"/>
    </row>
    <row r="796" spans="1:27" hidden="1" x14ac:dyDescent="0.2">
      <c r="A796" s="6" t="s">
        <v>669</v>
      </c>
      <c r="B796" s="2">
        <f t="shared" si="96"/>
        <v>0</v>
      </c>
      <c r="C796" s="2">
        <f t="shared" si="97"/>
        <v>16</v>
      </c>
      <c r="L796" s="47">
        <f t="shared" si="98"/>
        <v>0</v>
      </c>
      <c r="N796" s="47">
        <f t="shared" si="99"/>
        <v>0</v>
      </c>
      <c r="R796" s="47">
        <f t="shared" si="100"/>
        <v>0</v>
      </c>
      <c r="V796" s="47">
        <f t="shared" si="101"/>
        <v>0</v>
      </c>
      <c r="W796"/>
      <c r="X796"/>
      <c r="Y796" s="7"/>
      <c r="Z796"/>
      <c r="AA796"/>
    </row>
    <row r="797" spans="1:27" hidden="1" x14ac:dyDescent="0.2">
      <c r="A797" s="6" t="s">
        <v>670</v>
      </c>
      <c r="B797" s="2">
        <f t="shared" si="96"/>
        <v>0</v>
      </c>
      <c r="C797" s="2">
        <f t="shared" si="97"/>
        <v>16</v>
      </c>
      <c r="L797" s="47">
        <f t="shared" si="98"/>
        <v>0</v>
      </c>
      <c r="N797" s="47">
        <f t="shared" si="99"/>
        <v>0</v>
      </c>
      <c r="R797" s="47">
        <f t="shared" si="100"/>
        <v>0</v>
      </c>
      <c r="V797" s="47">
        <f t="shared" si="101"/>
        <v>0</v>
      </c>
      <c r="W797"/>
      <c r="X797"/>
      <c r="Y797" s="7"/>
      <c r="Z797"/>
      <c r="AA797"/>
    </row>
    <row r="798" spans="1:27" hidden="1" x14ac:dyDescent="0.2">
      <c r="A798" s="6" t="s">
        <v>671</v>
      </c>
      <c r="B798" s="2">
        <f t="shared" si="96"/>
        <v>0</v>
      </c>
      <c r="C798" s="2">
        <f t="shared" si="97"/>
        <v>16</v>
      </c>
      <c r="L798" s="47">
        <f t="shared" si="98"/>
        <v>0</v>
      </c>
      <c r="N798" s="47">
        <f t="shared" si="99"/>
        <v>0</v>
      </c>
      <c r="R798" s="47">
        <f t="shared" si="100"/>
        <v>0</v>
      </c>
      <c r="V798" s="47">
        <f t="shared" si="101"/>
        <v>0</v>
      </c>
      <c r="W798"/>
      <c r="X798"/>
      <c r="Y798" s="7"/>
      <c r="Z798"/>
      <c r="AA798"/>
    </row>
    <row r="799" spans="1:27" hidden="1" x14ac:dyDescent="0.2">
      <c r="A799" s="6" t="s">
        <v>672</v>
      </c>
      <c r="B799" s="2">
        <f t="shared" si="96"/>
        <v>0</v>
      </c>
      <c r="C799" s="2">
        <f t="shared" si="97"/>
        <v>16</v>
      </c>
      <c r="L799" s="47">
        <f t="shared" si="98"/>
        <v>0</v>
      </c>
      <c r="N799" s="47">
        <f t="shared" si="99"/>
        <v>0</v>
      </c>
      <c r="R799" s="47">
        <f t="shared" si="100"/>
        <v>0</v>
      </c>
      <c r="V799" s="47">
        <f t="shared" si="101"/>
        <v>0</v>
      </c>
      <c r="W799"/>
      <c r="X799"/>
      <c r="Y799" s="7"/>
      <c r="Z799"/>
      <c r="AA799"/>
    </row>
    <row r="800" spans="1:27" hidden="1" x14ac:dyDescent="0.2">
      <c r="A800" s="6" t="s">
        <v>673</v>
      </c>
      <c r="B800" s="2">
        <f t="shared" si="96"/>
        <v>0</v>
      </c>
      <c r="C800" s="2">
        <f t="shared" si="97"/>
        <v>16</v>
      </c>
      <c r="L800" s="47">
        <f t="shared" si="98"/>
        <v>0</v>
      </c>
      <c r="N800" s="47">
        <f t="shared" si="99"/>
        <v>0</v>
      </c>
      <c r="R800" s="47">
        <f t="shared" si="100"/>
        <v>0</v>
      </c>
      <c r="V800" s="47">
        <f t="shared" si="101"/>
        <v>0</v>
      </c>
      <c r="W800"/>
      <c r="X800"/>
      <c r="Y800" s="7"/>
      <c r="Z800"/>
      <c r="AA800"/>
    </row>
    <row r="801" spans="1:32" hidden="1" x14ac:dyDescent="0.2">
      <c r="A801" s="6" t="s">
        <v>674</v>
      </c>
      <c r="B801" s="2">
        <f t="shared" si="96"/>
        <v>0</v>
      </c>
      <c r="C801" s="2">
        <f t="shared" si="97"/>
        <v>16</v>
      </c>
      <c r="L801" s="47">
        <f t="shared" si="98"/>
        <v>0</v>
      </c>
      <c r="N801" s="47">
        <f t="shared" si="99"/>
        <v>0</v>
      </c>
      <c r="R801" s="47">
        <f t="shared" si="100"/>
        <v>0</v>
      </c>
      <c r="V801" s="47">
        <f t="shared" si="101"/>
        <v>0</v>
      </c>
      <c r="W801"/>
      <c r="X801"/>
      <c r="Y801" s="7"/>
      <c r="Z801"/>
      <c r="AA801"/>
    </row>
    <row r="802" spans="1:32" hidden="1" x14ac:dyDescent="0.2">
      <c r="A802" s="6" t="s">
        <v>675</v>
      </c>
      <c r="B802" s="2">
        <f t="shared" si="96"/>
        <v>0</v>
      </c>
      <c r="C802" s="2">
        <f t="shared" si="97"/>
        <v>16</v>
      </c>
      <c r="L802" s="47">
        <f t="shared" si="98"/>
        <v>0</v>
      </c>
      <c r="N802" s="47">
        <f t="shared" si="99"/>
        <v>0</v>
      </c>
      <c r="R802" s="47">
        <f t="shared" si="100"/>
        <v>0</v>
      </c>
      <c r="V802" s="47">
        <f t="shared" si="101"/>
        <v>0</v>
      </c>
      <c r="W802"/>
      <c r="X802"/>
      <c r="Y802" s="7"/>
      <c r="Z802"/>
      <c r="AA802"/>
    </row>
    <row r="803" spans="1:32" hidden="1" x14ac:dyDescent="0.2">
      <c r="A803" s="6" t="s">
        <v>676</v>
      </c>
      <c r="B803" s="2">
        <f t="shared" si="96"/>
        <v>0</v>
      </c>
      <c r="C803" s="2">
        <f t="shared" si="97"/>
        <v>16</v>
      </c>
      <c r="L803" s="47">
        <f t="shared" si="98"/>
        <v>0</v>
      </c>
      <c r="N803" s="47">
        <f t="shared" si="99"/>
        <v>0</v>
      </c>
      <c r="R803" s="47">
        <f t="shared" si="100"/>
        <v>0</v>
      </c>
      <c r="V803" s="47">
        <f t="shared" si="101"/>
        <v>0</v>
      </c>
      <c r="W803"/>
      <c r="X803"/>
      <c r="Y803" s="7"/>
      <c r="Z803"/>
      <c r="AA803"/>
    </row>
    <row r="804" spans="1:32" hidden="1" x14ac:dyDescent="0.2">
      <c r="A804" s="6" t="s">
        <v>677</v>
      </c>
      <c r="B804" s="2">
        <f t="shared" si="96"/>
        <v>0</v>
      </c>
      <c r="C804" s="2">
        <f t="shared" si="97"/>
        <v>16</v>
      </c>
      <c r="L804" s="47">
        <f t="shared" si="98"/>
        <v>0</v>
      </c>
      <c r="N804" s="47">
        <f t="shared" si="99"/>
        <v>0</v>
      </c>
      <c r="R804" s="47">
        <f t="shared" si="100"/>
        <v>0</v>
      </c>
      <c r="V804" s="47">
        <f t="shared" si="101"/>
        <v>0</v>
      </c>
      <c r="W804"/>
      <c r="X804"/>
      <c r="Y804" s="7"/>
      <c r="Z804"/>
      <c r="AA804"/>
    </row>
    <row r="805" spans="1:32" hidden="1" x14ac:dyDescent="0.2">
      <c r="A805" s="6" t="s">
        <v>678</v>
      </c>
      <c r="B805" s="2">
        <f t="shared" si="96"/>
        <v>0</v>
      </c>
      <c r="C805" s="2">
        <f t="shared" si="97"/>
        <v>16</v>
      </c>
      <c r="L805" s="47">
        <f t="shared" si="98"/>
        <v>0</v>
      </c>
      <c r="N805" s="47">
        <f t="shared" si="99"/>
        <v>0</v>
      </c>
      <c r="R805" s="47">
        <f t="shared" si="100"/>
        <v>0</v>
      </c>
      <c r="V805" s="47">
        <f t="shared" si="101"/>
        <v>0</v>
      </c>
      <c r="W805"/>
      <c r="X805"/>
      <c r="Y805" s="7"/>
      <c r="Z805"/>
      <c r="AA805"/>
    </row>
    <row r="806" spans="1:32" hidden="1" x14ac:dyDescent="0.2">
      <c r="A806" s="6" t="s">
        <v>679</v>
      </c>
      <c r="B806" s="2">
        <f t="shared" si="96"/>
        <v>0</v>
      </c>
      <c r="C806" s="2">
        <f t="shared" si="97"/>
        <v>16</v>
      </c>
      <c r="L806" s="47">
        <f t="shared" si="98"/>
        <v>0</v>
      </c>
      <c r="N806" s="47">
        <f t="shared" si="99"/>
        <v>0</v>
      </c>
      <c r="R806" s="47">
        <f t="shared" si="100"/>
        <v>0</v>
      </c>
      <c r="V806" s="47">
        <f t="shared" si="101"/>
        <v>0</v>
      </c>
      <c r="W806"/>
      <c r="X806"/>
      <c r="Y806" s="7"/>
      <c r="Z806"/>
      <c r="AA806"/>
    </row>
    <row r="807" spans="1:32" hidden="1" x14ac:dyDescent="0.2">
      <c r="A807" s="6" t="s">
        <v>680</v>
      </c>
      <c r="B807" s="2">
        <f t="shared" si="96"/>
        <v>0</v>
      </c>
      <c r="C807" s="2">
        <f t="shared" si="97"/>
        <v>16</v>
      </c>
      <c r="L807" s="47">
        <f t="shared" si="98"/>
        <v>0</v>
      </c>
      <c r="N807" s="47">
        <f t="shared" si="99"/>
        <v>0</v>
      </c>
      <c r="R807" s="47">
        <f t="shared" si="100"/>
        <v>0</v>
      </c>
      <c r="V807" s="47">
        <f t="shared" si="101"/>
        <v>0</v>
      </c>
      <c r="W807"/>
      <c r="X807"/>
      <c r="Y807" s="7"/>
      <c r="Z807"/>
      <c r="AA807"/>
    </row>
    <row r="808" spans="1:32" x14ac:dyDescent="0.2">
      <c r="B808" s="2"/>
      <c r="C808" s="2"/>
      <c r="W808"/>
      <c r="X808"/>
      <c r="Y808" s="7"/>
      <c r="Z808"/>
      <c r="AA808"/>
    </row>
    <row r="809" spans="1:32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E809" s="36"/>
      <c r="AF809" s="44"/>
    </row>
    <row r="810" spans="1:32" x14ac:dyDescent="0.2">
      <c r="A810" s="6" t="s">
        <v>2418</v>
      </c>
      <c r="B810" s="2">
        <f t="shared" ref="B810:B822" si="102">+L810+N810+R810+V810+X810</f>
        <v>723</v>
      </c>
      <c r="C810" s="2">
        <f t="shared" ref="C810:C824" si="103">RANK(B810,B$810:B$1009,0)</f>
        <v>1</v>
      </c>
      <c r="D810" s="4" t="s">
        <v>20</v>
      </c>
      <c r="E810" s="5" t="s">
        <v>2306</v>
      </c>
      <c r="F810" s="47">
        <v>2005</v>
      </c>
      <c r="G810" s="47">
        <v>0</v>
      </c>
      <c r="I810" s="47">
        <v>1</v>
      </c>
      <c r="J810" s="47">
        <v>14</v>
      </c>
      <c r="K810" s="47">
        <v>18</v>
      </c>
      <c r="L810" s="47">
        <f t="shared" ref="L810:L824" si="104">IF(AND(I810&lt;1,J810&lt;1,K810&lt;1),0,IF(250+((80-(I810*60+J810))*2)&lt;0,0,IF(K810&lt;50,250+((80-(I810*60+J810))*2),IF(K810&gt;49,250+((80-(I810*60+J810))*2)-1,250+((80-(I810*60+J810))*2)))))</f>
        <v>262</v>
      </c>
      <c r="M810" s="47">
        <v>142</v>
      </c>
      <c r="N810" s="47">
        <f t="shared" ref="N810:N824" si="105">IF(M810&lt;89,0,250+((M810-172)*3))</f>
        <v>160</v>
      </c>
      <c r="O810" s="47">
        <v>5</v>
      </c>
      <c r="P810" s="47">
        <v>49</v>
      </c>
      <c r="Q810" s="47">
        <v>0</v>
      </c>
      <c r="R810" s="47">
        <f t="shared" ref="R810:R824" si="106">IF(AND(O810&lt;1,P810&lt;1,Q810&lt;1),0,IF(250+((400-(O810*60+P810))*1)&lt;0,0,250+((400-(O810*60+P810))*1)))</f>
        <v>301</v>
      </c>
      <c r="V810" s="47">
        <f t="shared" ref="V810:V824" si="107">IF(AND(S810&lt;1,T810&lt;1,U810&lt;1),0,IF(500+((460-(S810*60+T810))*1)&lt;0,0,500+((460-(S810*60+T810))*1)))</f>
        <v>0</v>
      </c>
      <c r="W810"/>
      <c r="X810"/>
      <c r="Y810" s="7"/>
      <c r="Z810"/>
      <c r="AA810">
        <v>779</v>
      </c>
      <c r="AB810">
        <v>733</v>
      </c>
      <c r="AD810">
        <f t="shared" ref="AD810:AD822" si="108">B810+AA810+AB810+AC810</f>
        <v>2235</v>
      </c>
      <c r="AE810" s="37">
        <v>1</v>
      </c>
      <c r="AF810" s="43">
        <v>8.9120370370370362E-4</v>
      </c>
    </row>
    <row r="811" spans="1:32" x14ac:dyDescent="0.2">
      <c r="A811" s="6" t="s">
        <v>2549</v>
      </c>
      <c r="B811" s="2">
        <f t="shared" si="102"/>
        <v>655</v>
      </c>
      <c r="C811" s="2">
        <f t="shared" si="103"/>
        <v>2</v>
      </c>
      <c r="D811" s="4" t="s">
        <v>20</v>
      </c>
      <c r="E811" s="5" t="s">
        <v>2306</v>
      </c>
      <c r="F811" s="47">
        <v>2006</v>
      </c>
      <c r="G811" s="47">
        <v>4</v>
      </c>
      <c r="I811" s="47">
        <v>1</v>
      </c>
      <c r="J811" s="47">
        <v>35</v>
      </c>
      <c r="K811" s="47">
        <v>16</v>
      </c>
      <c r="L811" s="47">
        <f t="shared" si="104"/>
        <v>220</v>
      </c>
      <c r="M811" s="47">
        <v>156</v>
      </c>
      <c r="N811" s="47">
        <f t="shared" si="105"/>
        <v>202</v>
      </c>
      <c r="O811" s="47">
        <v>6</v>
      </c>
      <c r="P811" s="47">
        <v>57</v>
      </c>
      <c r="Q811" s="47">
        <v>0</v>
      </c>
      <c r="R811" s="47">
        <f t="shared" si="106"/>
        <v>233</v>
      </c>
      <c r="V811" s="47">
        <f t="shared" si="107"/>
        <v>0</v>
      </c>
      <c r="W811"/>
      <c r="X811"/>
      <c r="Y811" s="7"/>
      <c r="Z811"/>
      <c r="AA811">
        <v>0</v>
      </c>
      <c r="AB811">
        <v>0</v>
      </c>
      <c r="AD811">
        <f t="shared" si="108"/>
        <v>655</v>
      </c>
      <c r="AE811" s="37">
        <v>1</v>
      </c>
      <c r="AF811" s="43">
        <v>1.1805555555555556E-3</v>
      </c>
    </row>
    <row r="812" spans="1:32" x14ac:dyDescent="0.2">
      <c r="A812" s="6" t="s">
        <v>2347</v>
      </c>
      <c r="B812" s="2">
        <f t="shared" si="102"/>
        <v>653</v>
      </c>
      <c r="C812" s="2">
        <f t="shared" si="103"/>
        <v>3</v>
      </c>
      <c r="D812" s="4" t="s">
        <v>22</v>
      </c>
      <c r="E812" s="5" t="s">
        <v>2325</v>
      </c>
      <c r="F812" s="47">
        <v>2005</v>
      </c>
      <c r="G812" s="47">
        <v>0</v>
      </c>
      <c r="I812" s="47">
        <v>1</v>
      </c>
      <c r="J812" s="47">
        <v>10</v>
      </c>
      <c r="K812" s="47">
        <v>91</v>
      </c>
      <c r="L812" s="47">
        <f t="shared" si="104"/>
        <v>269</v>
      </c>
      <c r="M812" s="47">
        <v>120</v>
      </c>
      <c r="N812" s="47">
        <f t="shared" si="105"/>
        <v>94</v>
      </c>
      <c r="O812" s="47">
        <v>6</v>
      </c>
      <c r="P812" s="47">
        <v>0</v>
      </c>
      <c r="Q812" s="47">
        <v>0</v>
      </c>
      <c r="R812" s="47">
        <f t="shared" si="106"/>
        <v>290</v>
      </c>
      <c r="V812" s="47">
        <f t="shared" si="107"/>
        <v>0</v>
      </c>
      <c r="W812"/>
      <c r="X812"/>
      <c r="Y812" s="7"/>
      <c r="Z812"/>
      <c r="AA812">
        <v>743</v>
      </c>
      <c r="AB812">
        <v>661</v>
      </c>
      <c r="AD812">
        <f t="shared" si="108"/>
        <v>2057</v>
      </c>
      <c r="AE812" s="37">
        <v>1</v>
      </c>
      <c r="AF812" s="43">
        <v>8.1631944444444449E-4</v>
      </c>
    </row>
    <row r="813" spans="1:32" x14ac:dyDescent="0.2">
      <c r="A813" s="6" t="s">
        <v>2437</v>
      </c>
      <c r="B813" s="2">
        <f t="shared" si="102"/>
        <v>606</v>
      </c>
      <c r="C813" s="2">
        <f t="shared" si="103"/>
        <v>4</v>
      </c>
      <c r="D813" s="4" t="s">
        <v>20</v>
      </c>
      <c r="E813" s="5" t="s">
        <v>2306</v>
      </c>
      <c r="F813" s="47">
        <v>2006</v>
      </c>
      <c r="G813" s="47">
        <v>4</v>
      </c>
      <c r="I813" s="47">
        <v>1</v>
      </c>
      <c r="J813" s="47">
        <v>28</v>
      </c>
      <c r="K813" s="47">
        <v>63</v>
      </c>
      <c r="L813" s="47">
        <f t="shared" si="104"/>
        <v>233</v>
      </c>
      <c r="M813" s="47">
        <v>125</v>
      </c>
      <c r="N813" s="47">
        <f t="shared" si="105"/>
        <v>109</v>
      </c>
      <c r="O813" s="47">
        <v>6</v>
      </c>
      <c r="P813" s="47">
        <v>26</v>
      </c>
      <c r="Q813" s="47">
        <v>0</v>
      </c>
      <c r="R813" s="47">
        <f t="shared" si="106"/>
        <v>264</v>
      </c>
      <c r="V813" s="47">
        <f t="shared" si="107"/>
        <v>0</v>
      </c>
      <c r="W813"/>
      <c r="X813"/>
      <c r="Y813" s="7"/>
      <c r="Z813"/>
      <c r="AA813" s="6">
        <v>0</v>
      </c>
      <c r="AB813">
        <v>0</v>
      </c>
      <c r="AD813">
        <f t="shared" si="108"/>
        <v>606</v>
      </c>
      <c r="AE813" s="37">
        <v>1</v>
      </c>
      <c r="AF813" s="43">
        <v>1.0879629629629629E-3</v>
      </c>
    </row>
    <row r="814" spans="1:32" x14ac:dyDescent="0.2">
      <c r="A814" s="6" t="s">
        <v>2349</v>
      </c>
      <c r="B814" s="2">
        <f t="shared" si="102"/>
        <v>605</v>
      </c>
      <c r="C814" s="2">
        <f t="shared" si="103"/>
        <v>5</v>
      </c>
      <c r="D814" s="4" t="s">
        <v>20</v>
      </c>
      <c r="E814" s="5" t="s">
        <v>2462</v>
      </c>
      <c r="F814" s="47">
        <v>2005</v>
      </c>
      <c r="G814" s="47">
        <v>0</v>
      </c>
      <c r="I814" s="47">
        <v>1</v>
      </c>
      <c r="J814" s="47">
        <v>41</v>
      </c>
      <c r="K814" s="47">
        <v>50</v>
      </c>
      <c r="L814" s="47">
        <f t="shared" si="104"/>
        <v>207</v>
      </c>
      <c r="M814" s="47">
        <v>149</v>
      </c>
      <c r="N814" s="47">
        <f t="shared" si="105"/>
        <v>181</v>
      </c>
      <c r="O814" s="47">
        <v>7</v>
      </c>
      <c r="P814" s="47">
        <v>13</v>
      </c>
      <c r="Q814" s="47">
        <v>0</v>
      </c>
      <c r="R814" s="47">
        <f t="shared" si="106"/>
        <v>217</v>
      </c>
      <c r="V814" s="47">
        <f t="shared" si="107"/>
        <v>0</v>
      </c>
      <c r="W814"/>
      <c r="X814"/>
      <c r="Y814" s="7"/>
      <c r="Z814"/>
      <c r="AA814">
        <v>109</v>
      </c>
      <c r="AB814">
        <v>408</v>
      </c>
      <c r="AD814">
        <f t="shared" si="108"/>
        <v>1122</v>
      </c>
      <c r="AE814" s="37">
        <v>1</v>
      </c>
      <c r="AF814" s="43">
        <v>1.0796296296296296E-3</v>
      </c>
    </row>
    <row r="815" spans="1:32" x14ac:dyDescent="0.2">
      <c r="A815" s="6" t="s">
        <v>2556</v>
      </c>
      <c r="B815" s="2">
        <f t="shared" si="102"/>
        <v>555</v>
      </c>
      <c r="C815" s="2">
        <f t="shared" si="103"/>
        <v>6</v>
      </c>
      <c r="D815" s="4" t="s">
        <v>20</v>
      </c>
      <c r="E815" s="5" t="s">
        <v>2462</v>
      </c>
      <c r="F815" s="47">
        <v>2005</v>
      </c>
      <c r="G815" s="47">
        <v>5</v>
      </c>
      <c r="I815" s="47">
        <v>1</v>
      </c>
      <c r="J815" s="47">
        <v>27</v>
      </c>
      <c r="K815" s="47">
        <v>37</v>
      </c>
      <c r="L815" s="47">
        <f t="shared" si="104"/>
        <v>236</v>
      </c>
      <c r="M815" s="47">
        <v>130</v>
      </c>
      <c r="N815" s="47">
        <f t="shared" si="105"/>
        <v>124</v>
      </c>
      <c r="O815" s="47">
        <v>7</v>
      </c>
      <c r="P815" s="47">
        <v>35</v>
      </c>
      <c r="Q815" s="47">
        <v>0</v>
      </c>
      <c r="R815" s="47">
        <f t="shared" si="106"/>
        <v>195</v>
      </c>
      <c r="V815" s="47">
        <f t="shared" si="107"/>
        <v>0</v>
      </c>
      <c r="W815"/>
      <c r="X815"/>
      <c r="Y815" s="7"/>
      <c r="Z815"/>
      <c r="AA815">
        <v>536</v>
      </c>
      <c r="AB815">
        <v>0</v>
      </c>
      <c r="AD815">
        <f t="shared" si="108"/>
        <v>1091</v>
      </c>
      <c r="AE815" s="37">
        <v>1</v>
      </c>
      <c r="AF815" s="43">
        <v>1.1032407407407408E-3</v>
      </c>
    </row>
    <row r="816" spans="1:32" x14ac:dyDescent="0.2">
      <c r="A816" s="6" t="s">
        <v>2550</v>
      </c>
      <c r="B816" s="2">
        <f t="shared" si="102"/>
        <v>548</v>
      </c>
      <c r="C816" s="2">
        <f t="shared" si="103"/>
        <v>7</v>
      </c>
      <c r="D816" s="4" t="s">
        <v>20</v>
      </c>
      <c r="E816" s="5" t="s">
        <v>2306</v>
      </c>
      <c r="F816" s="47">
        <v>2006</v>
      </c>
      <c r="G816" s="47">
        <v>0</v>
      </c>
      <c r="I816" s="47">
        <v>1</v>
      </c>
      <c r="J816" s="47">
        <v>19</v>
      </c>
      <c r="K816" s="47">
        <v>96</v>
      </c>
      <c r="L816" s="47">
        <f t="shared" si="104"/>
        <v>251</v>
      </c>
      <c r="M816" s="47">
        <v>121</v>
      </c>
      <c r="N816" s="47">
        <f t="shared" si="105"/>
        <v>97</v>
      </c>
      <c r="O816" s="47">
        <v>7</v>
      </c>
      <c r="P816" s="47">
        <v>30</v>
      </c>
      <c r="R816" s="47">
        <f t="shared" si="106"/>
        <v>200</v>
      </c>
      <c r="V816" s="47">
        <f t="shared" si="107"/>
        <v>0</v>
      </c>
      <c r="W816"/>
      <c r="X816"/>
      <c r="Y816" s="7"/>
      <c r="Z816"/>
      <c r="AA816">
        <v>674</v>
      </c>
      <c r="AB816">
        <v>0</v>
      </c>
      <c r="AD816">
        <f t="shared" si="108"/>
        <v>1222</v>
      </c>
      <c r="AE816" s="37">
        <v>1</v>
      </c>
      <c r="AF816" s="43">
        <v>9.8379629629629642E-4</v>
      </c>
    </row>
    <row r="817" spans="1:32" x14ac:dyDescent="0.2">
      <c r="A817" s="6" t="s">
        <v>2471</v>
      </c>
      <c r="B817" s="2">
        <f t="shared" si="102"/>
        <v>231</v>
      </c>
      <c r="C817" s="2">
        <f t="shared" si="103"/>
        <v>8</v>
      </c>
      <c r="D817" s="4" t="s">
        <v>21</v>
      </c>
      <c r="E817" s="5" t="s">
        <v>2472</v>
      </c>
      <c r="F817" s="47">
        <v>2006</v>
      </c>
      <c r="G817" s="47">
        <v>0</v>
      </c>
      <c r="I817" s="47">
        <v>2</v>
      </c>
      <c r="J817" s="47">
        <v>10</v>
      </c>
      <c r="K817" s="47">
        <v>79</v>
      </c>
      <c r="L817" s="47">
        <f t="shared" si="104"/>
        <v>149</v>
      </c>
      <c r="M817" s="47">
        <v>116</v>
      </c>
      <c r="N817" s="47">
        <f t="shared" si="105"/>
        <v>82</v>
      </c>
      <c r="R817" s="47">
        <f t="shared" si="106"/>
        <v>0</v>
      </c>
      <c r="V817" s="47">
        <f t="shared" si="107"/>
        <v>0</v>
      </c>
      <c r="W817"/>
      <c r="X817"/>
      <c r="Y817" s="7"/>
      <c r="Z817"/>
      <c r="AA817">
        <v>724</v>
      </c>
      <c r="AB817">
        <v>716</v>
      </c>
      <c r="AD817">
        <f t="shared" si="108"/>
        <v>1671</v>
      </c>
      <c r="AE817" s="37">
        <v>1</v>
      </c>
      <c r="AF817" s="43">
        <v>1.3798611111111112E-3</v>
      </c>
    </row>
    <row r="818" spans="1:32" hidden="1" x14ac:dyDescent="0.2">
      <c r="A818" s="6" t="s">
        <v>2436</v>
      </c>
      <c r="B818" s="2">
        <f t="shared" si="102"/>
        <v>0</v>
      </c>
      <c r="C818" s="2">
        <f t="shared" si="103"/>
        <v>9</v>
      </c>
      <c r="D818" s="4" t="s">
        <v>20</v>
      </c>
      <c r="E818" s="5" t="s">
        <v>2306</v>
      </c>
      <c r="F818" s="47">
        <v>2005</v>
      </c>
      <c r="G818" s="47">
        <v>0</v>
      </c>
      <c r="L818" s="47">
        <f t="shared" si="104"/>
        <v>0</v>
      </c>
      <c r="N818" s="47">
        <f t="shared" si="105"/>
        <v>0</v>
      </c>
      <c r="R818" s="47">
        <f t="shared" si="106"/>
        <v>0</v>
      </c>
      <c r="V818" s="47">
        <f t="shared" si="107"/>
        <v>0</v>
      </c>
      <c r="W818"/>
      <c r="X818"/>
      <c r="Y818" s="7"/>
      <c r="Z818"/>
      <c r="AA818">
        <v>588</v>
      </c>
      <c r="AB818">
        <v>480</v>
      </c>
      <c r="AD818">
        <f t="shared" si="108"/>
        <v>1068</v>
      </c>
      <c r="AE818" s="37">
        <v>2</v>
      </c>
    </row>
    <row r="819" spans="1:32" hidden="1" x14ac:dyDescent="0.2">
      <c r="A819" s="6" t="s">
        <v>2557</v>
      </c>
      <c r="B819" s="2">
        <f t="shared" si="102"/>
        <v>0</v>
      </c>
      <c r="C819" s="2">
        <f t="shared" si="103"/>
        <v>9</v>
      </c>
      <c r="D819" s="4" t="s">
        <v>20</v>
      </c>
      <c r="E819" s="5" t="s">
        <v>2462</v>
      </c>
      <c r="F819" s="47">
        <v>2006</v>
      </c>
      <c r="G819" s="47">
        <v>5</v>
      </c>
      <c r="L819" s="47">
        <f t="shared" si="104"/>
        <v>0</v>
      </c>
      <c r="N819" s="47">
        <f t="shared" si="105"/>
        <v>0</v>
      </c>
      <c r="R819" s="47">
        <f t="shared" si="106"/>
        <v>0</v>
      </c>
      <c r="V819" s="47">
        <f t="shared" si="107"/>
        <v>0</v>
      </c>
      <c r="W819"/>
      <c r="X819"/>
      <c r="Y819" s="7"/>
      <c r="Z819"/>
      <c r="AA819">
        <v>127</v>
      </c>
      <c r="AB819">
        <v>0</v>
      </c>
      <c r="AD819">
        <f t="shared" si="108"/>
        <v>127</v>
      </c>
      <c r="AE819" s="37">
        <v>1</v>
      </c>
      <c r="AF819" s="43">
        <v>4.0972222222222222E-2</v>
      </c>
    </row>
    <row r="820" spans="1:32" hidden="1" x14ac:dyDescent="0.2">
      <c r="A820" s="6" t="s">
        <v>2518</v>
      </c>
      <c r="B820" s="2">
        <f t="shared" si="102"/>
        <v>0</v>
      </c>
      <c r="C820" s="2">
        <f t="shared" si="103"/>
        <v>9</v>
      </c>
      <c r="G820" s="47">
        <v>0</v>
      </c>
      <c r="L820" s="47">
        <f t="shared" si="104"/>
        <v>0</v>
      </c>
      <c r="N820" s="47">
        <f t="shared" si="105"/>
        <v>0</v>
      </c>
      <c r="R820" s="47">
        <f t="shared" si="106"/>
        <v>0</v>
      </c>
      <c r="V820" s="47">
        <f t="shared" si="107"/>
        <v>0</v>
      </c>
      <c r="W820"/>
      <c r="X820"/>
      <c r="Y820" s="7"/>
      <c r="Z820"/>
      <c r="AA820">
        <v>0</v>
      </c>
      <c r="AB820">
        <v>0</v>
      </c>
      <c r="AD820">
        <f t="shared" si="108"/>
        <v>0</v>
      </c>
      <c r="AE820" s="37">
        <v>2</v>
      </c>
    </row>
    <row r="821" spans="1:32" hidden="1" x14ac:dyDescent="0.2">
      <c r="A821" s="6" t="s">
        <v>2519</v>
      </c>
      <c r="B821" s="2">
        <f t="shared" si="102"/>
        <v>0</v>
      </c>
      <c r="C821" s="2">
        <f t="shared" si="103"/>
        <v>9</v>
      </c>
      <c r="G821" s="47">
        <v>0</v>
      </c>
      <c r="L821" s="47">
        <f t="shared" si="104"/>
        <v>0</v>
      </c>
      <c r="N821" s="47">
        <f t="shared" si="105"/>
        <v>0</v>
      </c>
      <c r="R821" s="47">
        <f t="shared" si="106"/>
        <v>0</v>
      </c>
      <c r="V821" s="47">
        <f t="shared" si="107"/>
        <v>0</v>
      </c>
      <c r="Y821" s="7"/>
      <c r="AA821">
        <v>739</v>
      </c>
      <c r="AB821">
        <v>0</v>
      </c>
      <c r="AD821">
        <f t="shared" si="108"/>
        <v>739</v>
      </c>
      <c r="AE821" s="37">
        <v>2</v>
      </c>
    </row>
    <row r="822" spans="1:32" hidden="1" x14ac:dyDescent="0.2">
      <c r="A822" s="6" t="s">
        <v>2520</v>
      </c>
      <c r="B822" s="2">
        <f t="shared" si="102"/>
        <v>0</v>
      </c>
      <c r="C822" s="2">
        <f t="shared" si="103"/>
        <v>9</v>
      </c>
      <c r="L822" s="47">
        <f t="shared" si="104"/>
        <v>0</v>
      </c>
      <c r="N822" s="47">
        <f t="shared" si="105"/>
        <v>0</v>
      </c>
      <c r="R822" s="47">
        <f t="shared" si="106"/>
        <v>0</v>
      </c>
      <c r="V822" s="47">
        <f t="shared" si="107"/>
        <v>0</v>
      </c>
      <c r="W822"/>
      <c r="X822"/>
      <c r="Y822" s="7"/>
      <c r="Z822"/>
      <c r="AA822"/>
      <c r="AD822">
        <f t="shared" si="108"/>
        <v>0</v>
      </c>
      <c r="AE822" s="35">
        <v>2</v>
      </c>
    </row>
    <row r="823" spans="1:32" hidden="1" x14ac:dyDescent="0.2">
      <c r="A823" s="6" t="s">
        <v>681</v>
      </c>
      <c r="B823" s="2">
        <v>0</v>
      </c>
      <c r="C823" s="2">
        <f t="shared" si="103"/>
        <v>9</v>
      </c>
      <c r="L823" s="47">
        <f t="shared" si="104"/>
        <v>0</v>
      </c>
      <c r="N823" s="47">
        <f t="shared" si="105"/>
        <v>0</v>
      </c>
      <c r="R823" s="47">
        <f t="shared" si="106"/>
        <v>0</v>
      </c>
      <c r="V823" s="47">
        <f t="shared" si="107"/>
        <v>0</v>
      </c>
      <c r="W823"/>
      <c r="X823"/>
      <c r="Y823" s="7"/>
      <c r="Z823"/>
      <c r="AA823"/>
      <c r="AD823">
        <f>B823+AA823+AB823</f>
        <v>0</v>
      </c>
      <c r="AE823" s="35">
        <v>2</v>
      </c>
    </row>
    <row r="824" spans="1:32" hidden="1" x14ac:dyDescent="0.2">
      <c r="A824" s="6" t="s">
        <v>682</v>
      </c>
      <c r="B824" s="2">
        <f>+L824+N824+R824+V824+X824</f>
        <v>0</v>
      </c>
      <c r="C824" s="2">
        <f t="shared" si="103"/>
        <v>9</v>
      </c>
      <c r="L824" s="47">
        <f t="shared" si="104"/>
        <v>0</v>
      </c>
      <c r="N824" s="47">
        <f t="shared" si="105"/>
        <v>0</v>
      </c>
      <c r="R824" s="47">
        <f t="shared" si="106"/>
        <v>0</v>
      </c>
      <c r="V824" s="47">
        <f t="shared" si="107"/>
        <v>0</v>
      </c>
      <c r="W824"/>
      <c r="X824"/>
      <c r="Y824" s="7"/>
      <c r="Z824"/>
      <c r="AA824"/>
      <c r="AD824">
        <f>B824+AA824+AB824</f>
        <v>0</v>
      </c>
      <c r="AE824" s="35">
        <v>2</v>
      </c>
    </row>
    <row r="825" spans="1:32" hidden="1" x14ac:dyDescent="0.2">
      <c r="A825" s="6" t="s">
        <v>683</v>
      </c>
      <c r="B825" s="2">
        <f t="shared" ref="B825:B888" si="109">+L825+N825+R825+V825+X825</f>
        <v>0</v>
      </c>
      <c r="C825" s="2">
        <f t="shared" ref="C825:C888" si="110">RANK(B825,B$810:B$1009,0)</f>
        <v>9</v>
      </c>
      <c r="L825" s="47">
        <f t="shared" ref="L825:L888" si="111">IF(AND(I825&lt;1,J825&lt;1,K825&lt;1),0,IF(250+((80-(I825*60+J825))*2)&lt;0,0,IF(K825&lt;50,250+((80-(I825*60+J825))*2),IF(K825&gt;49,250+((80-(I825*60+J825))*2)-1,250+((80-(I825*60+J825))*2)))))</f>
        <v>0</v>
      </c>
      <c r="N825" s="47">
        <f t="shared" ref="N825:N888" si="112">IF(M825&lt;89,0,250+((M825-172)*3))</f>
        <v>0</v>
      </c>
      <c r="R825" s="47">
        <f t="shared" ref="R825:R888" si="113">IF(AND(O825&lt;1,P825&lt;1,Q825&lt;1),0,IF(250+((400-(O825*60+P825))*1)&lt;0,0,250+((400-(O825*60+P825))*1)))</f>
        <v>0</v>
      </c>
      <c r="V825" s="47">
        <f t="shared" ref="V825:V888" si="114">IF(AND(S825&lt;1,T825&lt;1,U825&lt;1),0,IF(500+((460-(S825*60+T825))*1)&lt;0,0,500+((460-(S825*60+T825))*1)))</f>
        <v>0</v>
      </c>
      <c r="W825"/>
      <c r="X825"/>
      <c r="Y825" s="7"/>
      <c r="Z825"/>
      <c r="AA825"/>
      <c r="AD825">
        <f t="shared" ref="AD825:AD828" si="115">B825+AA825+AB825</f>
        <v>0</v>
      </c>
      <c r="AE825" s="35">
        <v>2</v>
      </c>
    </row>
    <row r="826" spans="1:32" hidden="1" x14ac:dyDescent="0.2">
      <c r="A826" s="6" t="s">
        <v>684</v>
      </c>
      <c r="B826" s="2">
        <f t="shared" si="109"/>
        <v>0</v>
      </c>
      <c r="C826" s="2">
        <f t="shared" si="110"/>
        <v>9</v>
      </c>
      <c r="L826" s="47">
        <f t="shared" si="111"/>
        <v>0</v>
      </c>
      <c r="N826" s="47">
        <f t="shared" si="112"/>
        <v>0</v>
      </c>
      <c r="R826" s="47">
        <f t="shared" si="113"/>
        <v>0</v>
      </c>
      <c r="V826" s="47">
        <f t="shared" si="114"/>
        <v>0</v>
      </c>
      <c r="W826"/>
      <c r="X826"/>
      <c r="Y826" s="7"/>
      <c r="Z826"/>
      <c r="AA826"/>
      <c r="AD826">
        <f t="shared" si="115"/>
        <v>0</v>
      </c>
      <c r="AE826" s="35">
        <v>2</v>
      </c>
    </row>
    <row r="827" spans="1:32" hidden="1" x14ac:dyDescent="0.2">
      <c r="A827" s="6" t="s">
        <v>685</v>
      </c>
      <c r="B827" s="2">
        <f t="shared" si="109"/>
        <v>0</v>
      </c>
      <c r="C827" s="2">
        <f t="shared" si="110"/>
        <v>9</v>
      </c>
      <c r="L827" s="47">
        <f t="shared" si="111"/>
        <v>0</v>
      </c>
      <c r="N827" s="47">
        <f t="shared" si="112"/>
        <v>0</v>
      </c>
      <c r="R827" s="47">
        <f t="shared" si="113"/>
        <v>0</v>
      </c>
      <c r="V827" s="47">
        <f t="shared" si="114"/>
        <v>0</v>
      </c>
      <c r="W827"/>
      <c r="X827"/>
      <c r="Y827" s="7"/>
      <c r="Z827"/>
      <c r="AA827"/>
      <c r="AD827">
        <f t="shared" si="115"/>
        <v>0</v>
      </c>
      <c r="AE827" s="35">
        <v>2</v>
      </c>
    </row>
    <row r="828" spans="1:32" hidden="1" x14ac:dyDescent="0.2">
      <c r="A828" s="6" t="s">
        <v>686</v>
      </c>
      <c r="B828" s="2">
        <f t="shared" si="109"/>
        <v>0</v>
      </c>
      <c r="C828" s="2">
        <f t="shared" si="110"/>
        <v>9</v>
      </c>
      <c r="L828" s="47">
        <f t="shared" si="111"/>
        <v>0</v>
      </c>
      <c r="N828" s="47">
        <f t="shared" si="112"/>
        <v>0</v>
      </c>
      <c r="R828" s="47">
        <f t="shared" si="113"/>
        <v>0</v>
      </c>
      <c r="V828" s="47">
        <f t="shared" si="114"/>
        <v>0</v>
      </c>
      <c r="W828"/>
      <c r="X828"/>
      <c r="Y828" s="7"/>
      <c r="Z828"/>
      <c r="AA828"/>
      <c r="AD828">
        <f t="shared" si="115"/>
        <v>0</v>
      </c>
      <c r="AE828" s="35">
        <v>2</v>
      </c>
    </row>
    <row r="829" spans="1:32" hidden="1" x14ac:dyDescent="0.2">
      <c r="A829" s="6" t="s">
        <v>687</v>
      </c>
      <c r="B829" s="2">
        <f t="shared" si="109"/>
        <v>0</v>
      </c>
      <c r="C829" s="2">
        <f t="shared" si="110"/>
        <v>9</v>
      </c>
      <c r="G829" s="47">
        <v>0</v>
      </c>
      <c r="L829" s="47">
        <f t="shared" si="111"/>
        <v>0</v>
      </c>
      <c r="N829" s="47">
        <f t="shared" si="112"/>
        <v>0</v>
      </c>
      <c r="R829" s="47">
        <f t="shared" si="113"/>
        <v>0</v>
      </c>
      <c r="V829" s="47">
        <f t="shared" si="114"/>
        <v>0</v>
      </c>
      <c r="Y829" s="7"/>
      <c r="AA829">
        <v>0</v>
      </c>
      <c r="AB829">
        <v>0</v>
      </c>
      <c r="AD829">
        <f>B829+AA829+AB829+AC829</f>
        <v>0</v>
      </c>
      <c r="AE829" s="37" t="s">
        <v>2559</v>
      </c>
    </row>
    <row r="830" spans="1:32" hidden="1" x14ac:dyDescent="0.2">
      <c r="A830" s="6" t="s">
        <v>688</v>
      </c>
      <c r="B830" s="2">
        <f t="shared" si="109"/>
        <v>0</v>
      </c>
      <c r="C830" s="2">
        <f t="shared" si="110"/>
        <v>9</v>
      </c>
      <c r="L830" s="47">
        <f t="shared" si="111"/>
        <v>0</v>
      </c>
      <c r="N830" s="47">
        <f t="shared" si="112"/>
        <v>0</v>
      </c>
      <c r="R830" s="47">
        <f t="shared" si="113"/>
        <v>0</v>
      </c>
      <c r="V830" s="47">
        <f t="shared" si="114"/>
        <v>0</v>
      </c>
      <c r="W830"/>
      <c r="X830"/>
      <c r="Y830" s="7"/>
      <c r="Z830"/>
      <c r="AA830"/>
      <c r="AD830">
        <f t="shared" ref="AD830" si="116">B830+AA830+AB830</f>
        <v>0</v>
      </c>
    </row>
    <row r="831" spans="1:32" hidden="1" x14ac:dyDescent="0.2">
      <c r="A831" s="6" t="s">
        <v>689</v>
      </c>
      <c r="B831" s="2">
        <f t="shared" si="109"/>
        <v>0</v>
      </c>
      <c r="C831" s="2">
        <f t="shared" si="110"/>
        <v>9</v>
      </c>
      <c r="L831" s="47">
        <f t="shared" si="111"/>
        <v>0</v>
      </c>
      <c r="N831" s="47">
        <f t="shared" si="112"/>
        <v>0</v>
      </c>
      <c r="R831" s="47">
        <f t="shared" si="113"/>
        <v>0</v>
      </c>
      <c r="V831" s="47">
        <f t="shared" si="114"/>
        <v>0</v>
      </c>
      <c r="W831"/>
      <c r="X831"/>
      <c r="Y831" s="7"/>
      <c r="Z831"/>
      <c r="AA831"/>
    </row>
    <row r="832" spans="1:32" hidden="1" x14ac:dyDescent="0.2">
      <c r="A832" s="6" t="s">
        <v>690</v>
      </c>
      <c r="B832" s="2">
        <f t="shared" si="109"/>
        <v>0</v>
      </c>
      <c r="C832" s="2">
        <f t="shared" si="110"/>
        <v>9</v>
      </c>
      <c r="L832" s="47">
        <f t="shared" si="111"/>
        <v>0</v>
      </c>
      <c r="N832" s="47">
        <f t="shared" si="112"/>
        <v>0</v>
      </c>
      <c r="R832" s="47">
        <f t="shared" si="113"/>
        <v>0</v>
      </c>
      <c r="V832" s="47">
        <f t="shared" si="114"/>
        <v>0</v>
      </c>
      <c r="W832"/>
      <c r="X832"/>
      <c r="Y832" s="7"/>
      <c r="Z832"/>
      <c r="AA832"/>
    </row>
    <row r="833" spans="1:27" hidden="1" x14ac:dyDescent="0.2">
      <c r="A833" s="6" t="s">
        <v>691</v>
      </c>
      <c r="B833" s="2">
        <f t="shared" si="109"/>
        <v>0</v>
      </c>
      <c r="C833" s="2">
        <f t="shared" si="110"/>
        <v>9</v>
      </c>
      <c r="L833" s="47">
        <f t="shared" si="111"/>
        <v>0</v>
      </c>
      <c r="N833" s="47">
        <f t="shared" si="112"/>
        <v>0</v>
      </c>
      <c r="R833" s="47">
        <f t="shared" si="113"/>
        <v>0</v>
      </c>
      <c r="V833" s="47">
        <f t="shared" si="114"/>
        <v>0</v>
      </c>
      <c r="W833"/>
      <c r="X833"/>
      <c r="Y833" s="7"/>
      <c r="Z833"/>
      <c r="AA833"/>
    </row>
    <row r="834" spans="1:27" hidden="1" x14ac:dyDescent="0.2">
      <c r="A834" s="6" t="s">
        <v>692</v>
      </c>
      <c r="B834" s="2">
        <f>+L834+N834+R834+V834+X834</f>
        <v>0</v>
      </c>
      <c r="C834" s="2">
        <f>RANK(B834,B$810:B$1009,0)</f>
        <v>9</v>
      </c>
      <c r="L834" s="47">
        <f t="shared" si="111"/>
        <v>0</v>
      </c>
      <c r="N834" s="47">
        <f t="shared" si="112"/>
        <v>0</v>
      </c>
      <c r="R834" s="47">
        <f t="shared" si="113"/>
        <v>0</v>
      </c>
      <c r="V834" s="47">
        <f t="shared" si="114"/>
        <v>0</v>
      </c>
      <c r="W834"/>
      <c r="X834"/>
      <c r="Y834" s="7"/>
      <c r="Z834"/>
      <c r="AA834"/>
    </row>
    <row r="835" spans="1:27" hidden="1" x14ac:dyDescent="0.2">
      <c r="A835" s="6" t="s">
        <v>693</v>
      </c>
      <c r="B835" s="2">
        <f>+L835+N835+R835+V835+X835</f>
        <v>0</v>
      </c>
      <c r="C835" s="2">
        <f>RANK(B835,B$810:B$1009,0)</f>
        <v>9</v>
      </c>
      <c r="L835" s="47">
        <f t="shared" si="111"/>
        <v>0</v>
      </c>
      <c r="N835" s="47">
        <f t="shared" si="112"/>
        <v>0</v>
      </c>
      <c r="R835" s="47">
        <f t="shared" si="113"/>
        <v>0</v>
      </c>
      <c r="V835" s="47">
        <f t="shared" si="114"/>
        <v>0</v>
      </c>
      <c r="W835"/>
      <c r="X835"/>
      <c r="Y835" s="7"/>
      <c r="Z835"/>
      <c r="AA835"/>
    </row>
    <row r="836" spans="1:27" hidden="1" x14ac:dyDescent="0.2">
      <c r="A836" s="6" t="s">
        <v>694</v>
      </c>
      <c r="B836" s="2">
        <f t="shared" si="109"/>
        <v>0</v>
      </c>
      <c r="C836" s="2">
        <f t="shared" si="110"/>
        <v>9</v>
      </c>
      <c r="L836" s="47">
        <f t="shared" si="111"/>
        <v>0</v>
      </c>
      <c r="N836" s="47">
        <f t="shared" si="112"/>
        <v>0</v>
      </c>
      <c r="R836" s="47">
        <f t="shared" si="113"/>
        <v>0</v>
      </c>
      <c r="V836" s="47">
        <f t="shared" si="114"/>
        <v>0</v>
      </c>
      <c r="W836"/>
      <c r="X836"/>
      <c r="Y836" s="7"/>
      <c r="Z836"/>
      <c r="AA836"/>
    </row>
    <row r="837" spans="1:27" hidden="1" x14ac:dyDescent="0.2">
      <c r="A837" s="6" t="s">
        <v>695</v>
      </c>
      <c r="B837" s="2">
        <f t="shared" si="109"/>
        <v>0</v>
      </c>
      <c r="C837" s="2">
        <f t="shared" si="110"/>
        <v>9</v>
      </c>
      <c r="L837" s="47">
        <f t="shared" si="111"/>
        <v>0</v>
      </c>
      <c r="N837" s="47">
        <f t="shared" si="112"/>
        <v>0</v>
      </c>
      <c r="R837" s="47">
        <f t="shared" si="113"/>
        <v>0</v>
      </c>
      <c r="V837" s="47">
        <f t="shared" si="114"/>
        <v>0</v>
      </c>
      <c r="W837"/>
      <c r="X837"/>
      <c r="Y837" s="7"/>
      <c r="Z837"/>
      <c r="AA837"/>
    </row>
    <row r="838" spans="1:27" hidden="1" x14ac:dyDescent="0.2">
      <c r="A838" s="6" t="s">
        <v>696</v>
      </c>
      <c r="B838" s="2">
        <f t="shared" si="109"/>
        <v>0</v>
      </c>
      <c r="C838" s="2">
        <f t="shared" si="110"/>
        <v>9</v>
      </c>
      <c r="L838" s="47">
        <f t="shared" si="111"/>
        <v>0</v>
      </c>
      <c r="N838" s="47">
        <f t="shared" si="112"/>
        <v>0</v>
      </c>
      <c r="R838" s="47">
        <f t="shared" si="113"/>
        <v>0</v>
      </c>
      <c r="V838" s="47">
        <f t="shared" si="114"/>
        <v>0</v>
      </c>
      <c r="W838"/>
      <c r="X838"/>
      <c r="Y838" s="7"/>
      <c r="Z838"/>
      <c r="AA838"/>
    </row>
    <row r="839" spans="1:27" hidden="1" x14ac:dyDescent="0.2">
      <c r="A839" s="6" t="s">
        <v>697</v>
      </c>
      <c r="B839" s="2">
        <f t="shared" si="109"/>
        <v>0</v>
      </c>
      <c r="C839" s="2">
        <f t="shared" si="110"/>
        <v>9</v>
      </c>
      <c r="L839" s="47">
        <f t="shared" si="111"/>
        <v>0</v>
      </c>
      <c r="N839" s="47">
        <f t="shared" si="112"/>
        <v>0</v>
      </c>
      <c r="R839" s="47">
        <f t="shared" si="113"/>
        <v>0</v>
      </c>
      <c r="V839" s="47">
        <f t="shared" si="114"/>
        <v>0</v>
      </c>
      <c r="W839"/>
      <c r="X839"/>
      <c r="Y839" s="7"/>
      <c r="Z839"/>
      <c r="AA839"/>
    </row>
    <row r="840" spans="1:27" hidden="1" x14ac:dyDescent="0.2">
      <c r="A840" s="6" t="s">
        <v>698</v>
      </c>
      <c r="B840" s="2">
        <f t="shared" si="109"/>
        <v>0</v>
      </c>
      <c r="C840" s="2">
        <f t="shared" si="110"/>
        <v>9</v>
      </c>
      <c r="L840" s="47">
        <f t="shared" si="111"/>
        <v>0</v>
      </c>
      <c r="N840" s="47">
        <f t="shared" si="112"/>
        <v>0</v>
      </c>
      <c r="R840" s="47">
        <f t="shared" si="113"/>
        <v>0</v>
      </c>
      <c r="V840" s="47">
        <f t="shared" si="114"/>
        <v>0</v>
      </c>
      <c r="W840"/>
      <c r="X840"/>
      <c r="Y840" s="7"/>
      <c r="Z840"/>
      <c r="AA840"/>
    </row>
    <row r="841" spans="1:27" hidden="1" x14ac:dyDescent="0.2">
      <c r="A841" s="6" t="s">
        <v>699</v>
      </c>
      <c r="B841" s="2">
        <f t="shared" si="109"/>
        <v>0</v>
      </c>
      <c r="C841" s="2">
        <f t="shared" si="110"/>
        <v>9</v>
      </c>
      <c r="L841" s="47">
        <f t="shared" si="111"/>
        <v>0</v>
      </c>
      <c r="N841" s="47">
        <f t="shared" si="112"/>
        <v>0</v>
      </c>
      <c r="R841" s="47">
        <f t="shared" si="113"/>
        <v>0</v>
      </c>
      <c r="V841" s="47">
        <f t="shared" si="114"/>
        <v>0</v>
      </c>
      <c r="W841"/>
      <c r="X841"/>
      <c r="Y841" s="7"/>
      <c r="Z841"/>
      <c r="AA841"/>
    </row>
    <row r="842" spans="1:27" hidden="1" x14ac:dyDescent="0.2">
      <c r="A842" s="6" t="s">
        <v>700</v>
      </c>
      <c r="B842" s="2">
        <f t="shared" si="109"/>
        <v>0</v>
      </c>
      <c r="C842" s="2">
        <f t="shared" si="110"/>
        <v>9</v>
      </c>
      <c r="L842" s="47">
        <f t="shared" si="111"/>
        <v>0</v>
      </c>
      <c r="N842" s="47">
        <f t="shared" si="112"/>
        <v>0</v>
      </c>
      <c r="R842" s="47">
        <f t="shared" si="113"/>
        <v>0</v>
      </c>
      <c r="V842" s="47">
        <f t="shared" si="114"/>
        <v>0</v>
      </c>
      <c r="W842"/>
      <c r="X842"/>
      <c r="Y842" s="7"/>
      <c r="Z842"/>
      <c r="AA842"/>
    </row>
    <row r="843" spans="1:27" hidden="1" x14ac:dyDescent="0.2">
      <c r="A843" s="6" t="s">
        <v>701</v>
      </c>
      <c r="B843" s="2">
        <f t="shared" si="109"/>
        <v>0</v>
      </c>
      <c r="C843" s="2">
        <f t="shared" si="110"/>
        <v>9</v>
      </c>
      <c r="L843" s="47">
        <f t="shared" si="111"/>
        <v>0</v>
      </c>
      <c r="N843" s="47">
        <f t="shared" si="112"/>
        <v>0</v>
      </c>
      <c r="R843" s="47">
        <f t="shared" si="113"/>
        <v>0</v>
      </c>
      <c r="V843" s="47">
        <f t="shared" si="114"/>
        <v>0</v>
      </c>
      <c r="W843"/>
      <c r="X843"/>
      <c r="Y843" s="7"/>
      <c r="Z843"/>
      <c r="AA843"/>
    </row>
    <row r="844" spans="1:27" hidden="1" x14ac:dyDescent="0.2">
      <c r="A844" s="6" t="s">
        <v>702</v>
      </c>
      <c r="B844" s="2">
        <f t="shared" si="109"/>
        <v>0</v>
      </c>
      <c r="C844" s="2">
        <f t="shared" si="110"/>
        <v>9</v>
      </c>
      <c r="L844" s="47">
        <f t="shared" si="111"/>
        <v>0</v>
      </c>
      <c r="N844" s="47">
        <f t="shared" si="112"/>
        <v>0</v>
      </c>
      <c r="R844" s="47">
        <f t="shared" si="113"/>
        <v>0</v>
      </c>
      <c r="V844" s="47">
        <f t="shared" si="114"/>
        <v>0</v>
      </c>
      <c r="W844"/>
      <c r="X844"/>
      <c r="Y844" s="7"/>
      <c r="Z844"/>
      <c r="AA844"/>
    </row>
    <row r="845" spans="1:27" hidden="1" x14ac:dyDescent="0.2">
      <c r="A845" s="6" t="s">
        <v>703</v>
      </c>
      <c r="B845" s="2">
        <f t="shared" si="109"/>
        <v>0</v>
      </c>
      <c r="C845" s="2">
        <f t="shared" si="110"/>
        <v>9</v>
      </c>
      <c r="L845" s="47">
        <f t="shared" si="111"/>
        <v>0</v>
      </c>
      <c r="N845" s="47">
        <f t="shared" si="112"/>
        <v>0</v>
      </c>
      <c r="R845" s="47">
        <f t="shared" si="113"/>
        <v>0</v>
      </c>
      <c r="V845" s="47">
        <f t="shared" si="114"/>
        <v>0</v>
      </c>
      <c r="W845"/>
      <c r="X845"/>
      <c r="Y845" s="7"/>
      <c r="Z845"/>
      <c r="AA845"/>
    </row>
    <row r="846" spans="1:27" hidden="1" x14ac:dyDescent="0.2">
      <c r="A846" s="6" t="s">
        <v>704</v>
      </c>
      <c r="B846" s="2">
        <f t="shared" si="109"/>
        <v>0</v>
      </c>
      <c r="C846" s="2">
        <f t="shared" si="110"/>
        <v>9</v>
      </c>
      <c r="L846" s="47">
        <f t="shared" si="111"/>
        <v>0</v>
      </c>
      <c r="N846" s="47">
        <f t="shared" si="112"/>
        <v>0</v>
      </c>
      <c r="R846" s="47">
        <f t="shared" si="113"/>
        <v>0</v>
      </c>
      <c r="V846" s="47">
        <f t="shared" si="114"/>
        <v>0</v>
      </c>
      <c r="W846"/>
      <c r="X846"/>
      <c r="Y846" s="7"/>
      <c r="Z846"/>
      <c r="AA846"/>
    </row>
    <row r="847" spans="1:27" hidden="1" x14ac:dyDescent="0.2">
      <c r="A847" s="6" t="s">
        <v>705</v>
      </c>
      <c r="B847" s="2">
        <f t="shared" si="109"/>
        <v>0</v>
      </c>
      <c r="C847" s="2">
        <f t="shared" si="110"/>
        <v>9</v>
      </c>
      <c r="L847" s="47">
        <f t="shared" si="111"/>
        <v>0</v>
      </c>
      <c r="N847" s="47">
        <f t="shared" si="112"/>
        <v>0</v>
      </c>
      <c r="R847" s="47">
        <f t="shared" si="113"/>
        <v>0</v>
      </c>
      <c r="V847" s="47">
        <f t="shared" si="114"/>
        <v>0</v>
      </c>
      <c r="W847"/>
      <c r="X847"/>
      <c r="Y847" s="7"/>
      <c r="Z847"/>
      <c r="AA847"/>
    </row>
    <row r="848" spans="1:27" hidden="1" x14ac:dyDescent="0.2">
      <c r="A848" s="6" t="s">
        <v>706</v>
      </c>
      <c r="B848" s="2">
        <f t="shared" si="109"/>
        <v>0</v>
      </c>
      <c r="C848" s="2">
        <f t="shared" si="110"/>
        <v>9</v>
      </c>
      <c r="L848" s="47">
        <f t="shared" si="111"/>
        <v>0</v>
      </c>
      <c r="N848" s="47">
        <f t="shared" si="112"/>
        <v>0</v>
      </c>
      <c r="R848" s="47">
        <f t="shared" si="113"/>
        <v>0</v>
      </c>
      <c r="V848" s="47">
        <f t="shared" si="114"/>
        <v>0</v>
      </c>
      <c r="W848"/>
      <c r="X848"/>
      <c r="Y848" s="7"/>
      <c r="Z848"/>
      <c r="AA848"/>
    </row>
    <row r="849" spans="1:27" hidden="1" x14ac:dyDescent="0.2">
      <c r="A849" s="6" t="s">
        <v>707</v>
      </c>
      <c r="B849" s="2">
        <f t="shared" si="109"/>
        <v>0</v>
      </c>
      <c r="C849" s="2">
        <f t="shared" si="110"/>
        <v>9</v>
      </c>
      <c r="L849" s="47">
        <f t="shared" si="111"/>
        <v>0</v>
      </c>
      <c r="N849" s="47">
        <f t="shared" si="112"/>
        <v>0</v>
      </c>
      <c r="R849" s="47">
        <f t="shared" si="113"/>
        <v>0</v>
      </c>
      <c r="V849" s="47">
        <f t="shared" si="114"/>
        <v>0</v>
      </c>
      <c r="W849"/>
      <c r="X849"/>
      <c r="Y849" s="7"/>
      <c r="Z849"/>
      <c r="AA849"/>
    </row>
    <row r="850" spans="1:27" hidden="1" x14ac:dyDescent="0.2">
      <c r="A850" s="6" t="s">
        <v>708</v>
      </c>
      <c r="B850" s="2">
        <f t="shared" si="109"/>
        <v>0</v>
      </c>
      <c r="C850" s="2">
        <f t="shared" si="110"/>
        <v>9</v>
      </c>
      <c r="L850" s="47">
        <f t="shared" si="111"/>
        <v>0</v>
      </c>
      <c r="N850" s="47">
        <f t="shared" si="112"/>
        <v>0</v>
      </c>
      <c r="R850" s="47">
        <f t="shared" si="113"/>
        <v>0</v>
      </c>
      <c r="V850" s="47">
        <f t="shared" si="114"/>
        <v>0</v>
      </c>
      <c r="W850"/>
      <c r="X850"/>
      <c r="Y850" s="7"/>
      <c r="Z850"/>
      <c r="AA850"/>
    </row>
    <row r="851" spans="1:27" hidden="1" x14ac:dyDescent="0.2">
      <c r="A851" s="6" t="s">
        <v>709</v>
      </c>
      <c r="B851" s="2">
        <f t="shared" si="109"/>
        <v>0</v>
      </c>
      <c r="C851" s="2">
        <f t="shared" si="110"/>
        <v>9</v>
      </c>
      <c r="L851" s="47">
        <f t="shared" si="111"/>
        <v>0</v>
      </c>
      <c r="N851" s="47">
        <f t="shared" si="112"/>
        <v>0</v>
      </c>
      <c r="R851" s="47">
        <f t="shared" si="113"/>
        <v>0</v>
      </c>
      <c r="V851" s="47">
        <f t="shared" si="114"/>
        <v>0</v>
      </c>
      <c r="W851"/>
      <c r="X851"/>
      <c r="Y851" s="7"/>
      <c r="Z851"/>
      <c r="AA851"/>
    </row>
    <row r="852" spans="1:27" hidden="1" x14ac:dyDescent="0.2">
      <c r="A852" s="6" t="s">
        <v>710</v>
      </c>
      <c r="B852" s="2">
        <f t="shared" si="109"/>
        <v>0</v>
      </c>
      <c r="C852" s="2">
        <f t="shared" si="110"/>
        <v>9</v>
      </c>
      <c r="L852" s="47">
        <f t="shared" si="111"/>
        <v>0</v>
      </c>
      <c r="N852" s="47">
        <f t="shared" si="112"/>
        <v>0</v>
      </c>
      <c r="R852" s="47">
        <f t="shared" si="113"/>
        <v>0</v>
      </c>
      <c r="V852" s="47">
        <f t="shared" si="114"/>
        <v>0</v>
      </c>
      <c r="W852"/>
      <c r="X852"/>
      <c r="Y852" s="7"/>
      <c r="Z852"/>
      <c r="AA852"/>
    </row>
    <row r="853" spans="1:27" hidden="1" x14ac:dyDescent="0.2">
      <c r="A853" s="6" t="s">
        <v>711</v>
      </c>
      <c r="B853" s="2">
        <f t="shared" si="109"/>
        <v>0</v>
      </c>
      <c r="C853" s="2">
        <f t="shared" si="110"/>
        <v>9</v>
      </c>
      <c r="L853" s="47">
        <f t="shared" si="111"/>
        <v>0</v>
      </c>
      <c r="N853" s="47">
        <f t="shared" si="112"/>
        <v>0</v>
      </c>
      <c r="R853" s="47">
        <f t="shared" si="113"/>
        <v>0</v>
      </c>
      <c r="V853" s="47">
        <f t="shared" si="114"/>
        <v>0</v>
      </c>
      <c r="W853"/>
      <c r="X853"/>
      <c r="Y853" s="7"/>
      <c r="Z853"/>
      <c r="AA853"/>
    </row>
    <row r="854" spans="1:27" hidden="1" x14ac:dyDescent="0.2">
      <c r="A854" s="6" t="s">
        <v>712</v>
      </c>
      <c r="B854" s="2">
        <f t="shared" si="109"/>
        <v>0</v>
      </c>
      <c r="C854" s="2">
        <f t="shared" si="110"/>
        <v>9</v>
      </c>
      <c r="L854" s="47">
        <f t="shared" si="111"/>
        <v>0</v>
      </c>
      <c r="N854" s="47">
        <f t="shared" si="112"/>
        <v>0</v>
      </c>
      <c r="R854" s="47">
        <f t="shared" si="113"/>
        <v>0</v>
      </c>
      <c r="V854" s="47">
        <f t="shared" si="114"/>
        <v>0</v>
      </c>
      <c r="W854"/>
      <c r="X854"/>
      <c r="Y854" s="7"/>
      <c r="Z854"/>
      <c r="AA854"/>
    </row>
    <row r="855" spans="1:27" hidden="1" x14ac:dyDescent="0.2">
      <c r="A855" s="6" t="s">
        <v>713</v>
      </c>
      <c r="B855" s="2">
        <f t="shared" si="109"/>
        <v>0</v>
      </c>
      <c r="C855" s="2">
        <f t="shared" si="110"/>
        <v>9</v>
      </c>
      <c r="L855" s="47">
        <f t="shared" si="111"/>
        <v>0</v>
      </c>
      <c r="N855" s="47">
        <f t="shared" si="112"/>
        <v>0</v>
      </c>
      <c r="R855" s="47">
        <f t="shared" si="113"/>
        <v>0</v>
      </c>
      <c r="V855" s="47">
        <f t="shared" si="114"/>
        <v>0</v>
      </c>
      <c r="W855"/>
      <c r="X855"/>
      <c r="Y855" s="7"/>
      <c r="Z855"/>
      <c r="AA855"/>
    </row>
    <row r="856" spans="1:27" hidden="1" x14ac:dyDescent="0.2">
      <c r="A856" s="6" t="s">
        <v>714</v>
      </c>
      <c r="B856" s="2">
        <f t="shared" si="109"/>
        <v>0</v>
      </c>
      <c r="C856" s="2">
        <f t="shared" si="110"/>
        <v>9</v>
      </c>
      <c r="L856" s="47">
        <f t="shared" si="111"/>
        <v>0</v>
      </c>
      <c r="N856" s="47">
        <f t="shared" si="112"/>
        <v>0</v>
      </c>
      <c r="R856" s="47">
        <f t="shared" si="113"/>
        <v>0</v>
      </c>
      <c r="V856" s="47">
        <f t="shared" si="114"/>
        <v>0</v>
      </c>
      <c r="W856"/>
      <c r="X856"/>
      <c r="Y856" s="7"/>
      <c r="Z856"/>
      <c r="AA856"/>
    </row>
    <row r="857" spans="1:27" hidden="1" x14ac:dyDescent="0.2">
      <c r="A857" s="6" t="s">
        <v>715</v>
      </c>
      <c r="B857" s="2">
        <f t="shared" si="109"/>
        <v>0</v>
      </c>
      <c r="C857" s="2">
        <f t="shared" si="110"/>
        <v>9</v>
      </c>
      <c r="L857" s="47">
        <f t="shared" si="111"/>
        <v>0</v>
      </c>
      <c r="N857" s="47">
        <f t="shared" si="112"/>
        <v>0</v>
      </c>
      <c r="R857" s="47">
        <f t="shared" si="113"/>
        <v>0</v>
      </c>
      <c r="V857" s="47">
        <f t="shared" si="114"/>
        <v>0</v>
      </c>
      <c r="W857"/>
      <c r="X857"/>
      <c r="Y857" s="7"/>
      <c r="Z857"/>
      <c r="AA857"/>
    </row>
    <row r="858" spans="1:27" hidden="1" x14ac:dyDescent="0.2">
      <c r="A858" s="6" t="s">
        <v>716</v>
      </c>
      <c r="B858" s="2">
        <f t="shared" si="109"/>
        <v>0</v>
      </c>
      <c r="C858" s="2">
        <f t="shared" si="110"/>
        <v>9</v>
      </c>
      <c r="L858" s="47">
        <f t="shared" si="111"/>
        <v>0</v>
      </c>
      <c r="N858" s="47">
        <f t="shared" si="112"/>
        <v>0</v>
      </c>
      <c r="R858" s="47">
        <f t="shared" si="113"/>
        <v>0</v>
      </c>
      <c r="V858" s="47">
        <f t="shared" si="114"/>
        <v>0</v>
      </c>
      <c r="W858"/>
      <c r="X858"/>
      <c r="Y858" s="7"/>
      <c r="Z858"/>
      <c r="AA858"/>
    </row>
    <row r="859" spans="1:27" hidden="1" x14ac:dyDescent="0.2">
      <c r="A859" s="6" t="s">
        <v>717</v>
      </c>
      <c r="B859" s="2">
        <f t="shared" si="109"/>
        <v>0</v>
      </c>
      <c r="C859" s="2">
        <f t="shared" si="110"/>
        <v>9</v>
      </c>
      <c r="L859" s="47">
        <f t="shared" si="111"/>
        <v>0</v>
      </c>
      <c r="N859" s="47">
        <f t="shared" si="112"/>
        <v>0</v>
      </c>
      <c r="R859" s="47">
        <f t="shared" si="113"/>
        <v>0</v>
      </c>
      <c r="V859" s="47">
        <f t="shared" si="114"/>
        <v>0</v>
      </c>
      <c r="W859"/>
      <c r="X859"/>
      <c r="Y859" s="7"/>
      <c r="Z859"/>
      <c r="AA859"/>
    </row>
    <row r="860" spans="1:27" hidden="1" x14ac:dyDescent="0.2">
      <c r="A860" s="6" t="s">
        <v>718</v>
      </c>
      <c r="B860" s="2">
        <f t="shared" si="109"/>
        <v>0</v>
      </c>
      <c r="C860" s="2">
        <f t="shared" si="110"/>
        <v>9</v>
      </c>
      <c r="L860" s="47">
        <f t="shared" si="111"/>
        <v>0</v>
      </c>
      <c r="N860" s="47">
        <f t="shared" si="112"/>
        <v>0</v>
      </c>
      <c r="R860" s="47">
        <f t="shared" si="113"/>
        <v>0</v>
      </c>
      <c r="V860" s="47">
        <f t="shared" si="114"/>
        <v>0</v>
      </c>
      <c r="W860"/>
      <c r="X860"/>
      <c r="Y860" s="7"/>
      <c r="Z860"/>
      <c r="AA860"/>
    </row>
    <row r="861" spans="1:27" hidden="1" x14ac:dyDescent="0.2">
      <c r="A861" s="6" t="s">
        <v>719</v>
      </c>
      <c r="B861" s="2">
        <f t="shared" si="109"/>
        <v>0</v>
      </c>
      <c r="C861" s="2">
        <f t="shared" si="110"/>
        <v>9</v>
      </c>
      <c r="L861" s="47">
        <f t="shared" si="111"/>
        <v>0</v>
      </c>
      <c r="N861" s="47">
        <f t="shared" si="112"/>
        <v>0</v>
      </c>
      <c r="R861" s="47">
        <f t="shared" si="113"/>
        <v>0</v>
      </c>
      <c r="V861" s="47">
        <f t="shared" si="114"/>
        <v>0</v>
      </c>
      <c r="W861"/>
      <c r="X861"/>
      <c r="Y861" s="7"/>
      <c r="Z861"/>
      <c r="AA861"/>
    </row>
    <row r="862" spans="1:27" hidden="1" x14ac:dyDescent="0.2">
      <c r="A862" s="6" t="s">
        <v>720</v>
      </c>
      <c r="B862" s="2">
        <f t="shared" si="109"/>
        <v>0</v>
      </c>
      <c r="C862" s="2">
        <f t="shared" si="110"/>
        <v>9</v>
      </c>
      <c r="L862" s="47">
        <f t="shared" si="111"/>
        <v>0</v>
      </c>
      <c r="N862" s="47">
        <f t="shared" si="112"/>
        <v>0</v>
      </c>
      <c r="R862" s="47">
        <f t="shared" si="113"/>
        <v>0</v>
      </c>
      <c r="V862" s="47">
        <f t="shared" si="114"/>
        <v>0</v>
      </c>
      <c r="W862"/>
      <c r="X862"/>
      <c r="Y862" s="7"/>
      <c r="Z862"/>
      <c r="AA862"/>
    </row>
    <row r="863" spans="1:27" hidden="1" x14ac:dyDescent="0.2">
      <c r="A863" s="6" t="s">
        <v>721</v>
      </c>
      <c r="B863" s="2">
        <f t="shared" si="109"/>
        <v>0</v>
      </c>
      <c r="C863" s="2">
        <f t="shared" si="110"/>
        <v>9</v>
      </c>
      <c r="L863" s="47">
        <f t="shared" si="111"/>
        <v>0</v>
      </c>
      <c r="N863" s="47">
        <f t="shared" si="112"/>
        <v>0</v>
      </c>
      <c r="R863" s="47">
        <f t="shared" si="113"/>
        <v>0</v>
      </c>
      <c r="V863" s="47">
        <f t="shared" si="114"/>
        <v>0</v>
      </c>
      <c r="W863"/>
      <c r="X863"/>
      <c r="Y863" s="7"/>
      <c r="Z863"/>
      <c r="AA863"/>
    </row>
    <row r="864" spans="1:27" hidden="1" x14ac:dyDescent="0.2">
      <c r="A864" s="6" t="s">
        <v>722</v>
      </c>
      <c r="B864" s="2">
        <f t="shared" si="109"/>
        <v>0</v>
      </c>
      <c r="C864" s="2">
        <f t="shared" si="110"/>
        <v>9</v>
      </c>
      <c r="L864" s="47">
        <f t="shared" si="111"/>
        <v>0</v>
      </c>
      <c r="N864" s="47">
        <f t="shared" si="112"/>
        <v>0</v>
      </c>
      <c r="R864" s="47">
        <f t="shared" si="113"/>
        <v>0</v>
      </c>
      <c r="V864" s="47">
        <f t="shared" si="114"/>
        <v>0</v>
      </c>
      <c r="W864"/>
      <c r="X864"/>
      <c r="Y864" s="7"/>
      <c r="Z864"/>
      <c r="AA864"/>
    </row>
    <row r="865" spans="1:27" hidden="1" x14ac:dyDescent="0.2">
      <c r="A865" s="6" t="s">
        <v>723</v>
      </c>
      <c r="B865" s="2">
        <f t="shared" si="109"/>
        <v>0</v>
      </c>
      <c r="C865" s="2">
        <f t="shared" si="110"/>
        <v>9</v>
      </c>
      <c r="L865" s="47">
        <f t="shared" si="111"/>
        <v>0</v>
      </c>
      <c r="N865" s="47">
        <f t="shared" si="112"/>
        <v>0</v>
      </c>
      <c r="R865" s="47">
        <f t="shared" si="113"/>
        <v>0</v>
      </c>
      <c r="V865" s="47">
        <f t="shared" si="114"/>
        <v>0</v>
      </c>
      <c r="W865"/>
      <c r="X865"/>
      <c r="Y865" s="7"/>
      <c r="Z865"/>
      <c r="AA865"/>
    </row>
    <row r="866" spans="1:27" hidden="1" x14ac:dyDescent="0.2">
      <c r="A866" s="6" t="s">
        <v>724</v>
      </c>
      <c r="B866" s="2">
        <f t="shared" si="109"/>
        <v>0</v>
      </c>
      <c r="C866" s="2">
        <f t="shared" si="110"/>
        <v>9</v>
      </c>
      <c r="L866" s="47">
        <f t="shared" si="111"/>
        <v>0</v>
      </c>
      <c r="N866" s="47">
        <f t="shared" si="112"/>
        <v>0</v>
      </c>
      <c r="R866" s="47">
        <f t="shared" si="113"/>
        <v>0</v>
      </c>
      <c r="V866" s="47">
        <f t="shared" si="114"/>
        <v>0</v>
      </c>
      <c r="W866"/>
      <c r="X866"/>
      <c r="Y866" s="7"/>
      <c r="Z866"/>
      <c r="AA866"/>
    </row>
    <row r="867" spans="1:27" hidden="1" x14ac:dyDescent="0.2">
      <c r="A867" s="6" t="s">
        <v>725</v>
      </c>
      <c r="B867" s="2">
        <f t="shared" si="109"/>
        <v>0</v>
      </c>
      <c r="C867" s="2">
        <f t="shared" si="110"/>
        <v>9</v>
      </c>
      <c r="L867" s="47">
        <f t="shared" si="111"/>
        <v>0</v>
      </c>
      <c r="N867" s="47">
        <f t="shared" si="112"/>
        <v>0</v>
      </c>
      <c r="R867" s="47">
        <f t="shared" si="113"/>
        <v>0</v>
      </c>
      <c r="V867" s="47">
        <f t="shared" si="114"/>
        <v>0</v>
      </c>
      <c r="W867"/>
      <c r="X867"/>
      <c r="Y867" s="7"/>
      <c r="Z867"/>
      <c r="AA867"/>
    </row>
    <row r="868" spans="1:27" hidden="1" x14ac:dyDescent="0.2">
      <c r="A868" s="6" t="s">
        <v>726</v>
      </c>
      <c r="B868" s="2">
        <f t="shared" si="109"/>
        <v>0</v>
      </c>
      <c r="C868" s="2">
        <f t="shared" si="110"/>
        <v>9</v>
      </c>
      <c r="L868" s="47">
        <f t="shared" si="111"/>
        <v>0</v>
      </c>
      <c r="N868" s="47">
        <f t="shared" si="112"/>
        <v>0</v>
      </c>
      <c r="R868" s="47">
        <f t="shared" si="113"/>
        <v>0</v>
      </c>
      <c r="V868" s="47">
        <f t="shared" si="114"/>
        <v>0</v>
      </c>
      <c r="W868"/>
      <c r="X868"/>
      <c r="Y868" s="7"/>
      <c r="Z868"/>
      <c r="AA868"/>
    </row>
    <row r="869" spans="1:27" hidden="1" x14ac:dyDescent="0.2">
      <c r="A869" s="6" t="s">
        <v>727</v>
      </c>
      <c r="B869" s="2">
        <f t="shared" si="109"/>
        <v>0</v>
      </c>
      <c r="C869" s="2">
        <f t="shared" si="110"/>
        <v>9</v>
      </c>
      <c r="L869" s="47">
        <f t="shared" si="111"/>
        <v>0</v>
      </c>
      <c r="N869" s="47">
        <f t="shared" si="112"/>
        <v>0</v>
      </c>
      <c r="R869" s="47">
        <f t="shared" si="113"/>
        <v>0</v>
      </c>
      <c r="V869" s="47">
        <f t="shared" si="114"/>
        <v>0</v>
      </c>
      <c r="W869"/>
      <c r="X869"/>
      <c r="Y869" s="7"/>
      <c r="Z869"/>
      <c r="AA869"/>
    </row>
    <row r="870" spans="1:27" hidden="1" x14ac:dyDescent="0.2">
      <c r="A870" s="6" t="s">
        <v>728</v>
      </c>
      <c r="B870" s="2">
        <f t="shared" si="109"/>
        <v>0</v>
      </c>
      <c r="C870" s="2">
        <f t="shared" si="110"/>
        <v>9</v>
      </c>
      <c r="L870" s="47">
        <f t="shared" si="111"/>
        <v>0</v>
      </c>
      <c r="N870" s="47">
        <f t="shared" si="112"/>
        <v>0</v>
      </c>
      <c r="R870" s="47">
        <f t="shared" si="113"/>
        <v>0</v>
      </c>
      <c r="V870" s="47">
        <f t="shared" si="114"/>
        <v>0</v>
      </c>
      <c r="W870"/>
      <c r="X870"/>
      <c r="Y870" s="7"/>
      <c r="Z870"/>
      <c r="AA870"/>
    </row>
    <row r="871" spans="1:27" hidden="1" x14ac:dyDescent="0.2">
      <c r="A871" s="6" t="s">
        <v>729</v>
      </c>
      <c r="B871" s="2">
        <f t="shared" si="109"/>
        <v>0</v>
      </c>
      <c r="C871" s="2">
        <f t="shared" si="110"/>
        <v>9</v>
      </c>
      <c r="L871" s="47">
        <f t="shared" si="111"/>
        <v>0</v>
      </c>
      <c r="N871" s="47">
        <f t="shared" si="112"/>
        <v>0</v>
      </c>
      <c r="R871" s="47">
        <f t="shared" si="113"/>
        <v>0</v>
      </c>
      <c r="V871" s="47">
        <f t="shared" si="114"/>
        <v>0</v>
      </c>
      <c r="W871"/>
      <c r="X871"/>
      <c r="Y871" s="7"/>
      <c r="Z871"/>
      <c r="AA871"/>
    </row>
    <row r="872" spans="1:27" hidden="1" x14ac:dyDescent="0.2">
      <c r="A872" s="6" t="s">
        <v>730</v>
      </c>
      <c r="B872" s="2">
        <f t="shared" si="109"/>
        <v>0</v>
      </c>
      <c r="C872" s="2">
        <f t="shared" si="110"/>
        <v>9</v>
      </c>
      <c r="L872" s="47">
        <f t="shared" si="111"/>
        <v>0</v>
      </c>
      <c r="N872" s="47">
        <f t="shared" si="112"/>
        <v>0</v>
      </c>
      <c r="R872" s="47">
        <f t="shared" si="113"/>
        <v>0</v>
      </c>
      <c r="V872" s="47">
        <f t="shared" si="114"/>
        <v>0</v>
      </c>
      <c r="W872"/>
      <c r="X872"/>
      <c r="Y872" s="7"/>
      <c r="Z872"/>
      <c r="AA872"/>
    </row>
    <row r="873" spans="1:27" hidden="1" x14ac:dyDescent="0.2">
      <c r="A873" s="6" t="s">
        <v>731</v>
      </c>
      <c r="B873" s="2">
        <f t="shared" si="109"/>
        <v>0</v>
      </c>
      <c r="C873" s="2">
        <f t="shared" si="110"/>
        <v>9</v>
      </c>
      <c r="L873" s="47">
        <f t="shared" si="111"/>
        <v>0</v>
      </c>
      <c r="N873" s="47">
        <f t="shared" si="112"/>
        <v>0</v>
      </c>
      <c r="R873" s="47">
        <f t="shared" si="113"/>
        <v>0</v>
      </c>
      <c r="V873" s="47">
        <f t="shared" si="114"/>
        <v>0</v>
      </c>
      <c r="W873"/>
      <c r="X873"/>
      <c r="Y873" s="7"/>
      <c r="Z873"/>
      <c r="AA873"/>
    </row>
    <row r="874" spans="1:27" hidden="1" x14ac:dyDescent="0.2">
      <c r="A874" s="6" t="s">
        <v>732</v>
      </c>
      <c r="B874" s="2">
        <f t="shared" si="109"/>
        <v>0</v>
      </c>
      <c r="C874" s="2">
        <f t="shared" si="110"/>
        <v>9</v>
      </c>
      <c r="L874" s="47">
        <f t="shared" si="111"/>
        <v>0</v>
      </c>
      <c r="N874" s="47">
        <f t="shared" si="112"/>
        <v>0</v>
      </c>
      <c r="R874" s="47">
        <f t="shared" si="113"/>
        <v>0</v>
      </c>
      <c r="V874" s="47">
        <f t="shared" si="114"/>
        <v>0</v>
      </c>
      <c r="W874"/>
      <c r="X874"/>
      <c r="Y874" s="7"/>
      <c r="Z874"/>
      <c r="AA874"/>
    </row>
    <row r="875" spans="1:27" hidden="1" x14ac:dyDescent="0.2">
      <c r="A875" s="6" t="s">
        <v>733</v>
      </c>
      <c r="B875" s="2">
        <f t="shared" si="109"/>
        <v>0</v>
      </c>
      <c r="C875" s="2">
        <f t="shared" si="110"/>
        <v>9</v>
      </c>
      <c r="L875" s="47">
        <f t="shared" si="111"/>
        <v>0</v>
      </c>
      <c r="N875" s="47">
        <f t="shared" si="112"/>
        <v>0</v>
      </c>
      <c r="R875" s="47">
        <f t="shared" si="113"/>
        <v>0</v>
      </c>
      <c r="V875" s="47">
        <f t="shared" si="114"/>
        <v>0</v>
      </c>
      <c r="W875"/>
      <c r="X875"/>
      <c r="Y875" s="7"/>
      <c r="Z875"/>
      <c r="AA875"/>
    </row>
    <row r="876" spans="1:27" hidden="1" x14ac:dyDescent="0.2">
      <c r="A876" s="6" t="s">
        <v>734</v>
      </c>
      <c r="B876" s="2">
        <f t="shared" si="109"/>
        <v>0</v>
      </c>
      <c r="C876" s="2">
        <f t="shared" si="110"/>
        <v>9</v>
      </c>
      <c r="L876" s="47">
        <f t="shared" si="111"/>
        <v>0</v>
      </c>
      <c r="N876" s="47">
        <f t="shared" si="112"/>
        <v>0</v>
      </c>
      <c r="R876" s="47">
        <f t="shared" si="113"/>
        <v>0</v>
      </c>
      <c r="V876" s="47">
        <f t="shared" si="114"/>
        <v>0</v>
      </c>
      <c r="W876"/>
      <c r="X876"/>
      <c r="Y876" s="7"/>
      <c r="Z876"/>
      <c r="AA876"/>
    </row>
    <row r="877" spans="1:27" hidden="1" x14ac:dyDescent="0.2">
      <c r="A877" s="6" t="s">
        <v>735</v>
      </c>
      <c r="B877" s="2">
        <f t="shared" si="109"/>
        <v>0</v>
      </c>
      <c r="C877" s="2">
        <f t="shared" si="110"/>
        <v>9</v>
      </c>
      <c r="L877" s="47">
        <f t="shared" si="111"/>
        <v>0</v>
      </c>
      <c r="N877" s="47">
        <f t="shared" si="112"/>
        <v>0</v>
      </c>
      <c r="R877" s="47">
        <f t="shared" si="113"/>
        <v>0</v>
      </c>
      <c r="V877" s="47">
        <f t="shared" si="114"/>
        <v>0</v>
      </c>
      <c r="W877"/>
      <c r="X877"/>
      <c r="Y877" s="7"/>
      <c r="Z877"/>
      <c r="AA877"/>
    </row>
    <row r="878" spans="1:27" hidden="1" x14ac:dyDescent="0.2">
      <c r="A878" s="6" t="s">
        <v>736</v>
      </c>
      <c r="B878" s="2">
        <f t="shared" si="109"/>
        <v>0</v>
      </c>
      <c r="C878" s="2">
        <f t="shared" si="110"/>
        <v>9</v>
      </c>
      <c r="L878" s="47">
        <f t="shared" si="111"/>
        <v>0</v>
      </c>
      <c r="N878" s="47">
        <f t="shared" si="112"/>
        <v>0</v>
      </c>
      <c r="R878" s="47">
        <f t="shared" si="113"/>
        <v>0</v>
      </c>
      <c r="V878" s="47">
        <f t="shared" si="114"/>
        <v>0</v>
      </c>
      <c r="W878"/>
      <c r="X878"/>
      <c r="Y878" s="7"/>
      <c r="Z878"/>
      <c r="AA878"/>
    </row>
    <row r="879" spans="1:27" hidden="1" x14ac:dyDescent="0.2">
      <c r="A879" s="6" t="s">
        <v>737</v>
      </c>
      <c r="B879" s="2">
        <f t="shared" si="109"/>
        <v>0</v>
      </c>
      <c r="C879" s="2">
        <f t="shared" si="110"/>
        <v>9</v>
      </c>
      <c r="L879" s="47">
        <f t="shared" si="111"/>
        <v>0</v>
      </c>
      <c r="N879" s="47">
        <f t="shared" si="112"/>
        <v>0</v>
      </c>
      <c r="R879" s="47">
        <f t="shared" si="113"/>
        <v>0</v>
      </c>
      <c r="V879" s="47">
        <f t="shared" si="114"/>
        <v>0</v>
      </c>
      <c r="W879"/>
      <c r="X879"/>
      <c r="Y879" s="7"/>
      <c r="Z879"/>
      <c r="AA879"/>
    </row>
    <row r="880" spans="1:27" hidden="1" x14ac:dyDescent="0.2">
      <c r="A880" s="6" t="s">
        <v>738</v>
      </c>
      <c r="B880" s="2">
        <f t="shared" si="109"/>
        <v>0</v>
      </c>
      <c r="C880" s="2">
        <f t="shared" si="110"/>
        <v>9</v>
      </c>
      <c r="L880" s="47">
        <f t="shared" si="111"/>
        <v>0</v>
      </c>
      <c r="N880" s="47">
        <f t="shared" si="112"/>
        <v>0</v>
      </c>
      <c r="R880" s="47">
        <f t="shared" si="113"/>
        <v>0</v>
      </c>
      <c r="V880" s="47">
        <f t="shared" si="114"/>
        <v>0</v>
      </c>
      <c r="W880"/>
      <c r="X880"/>
      <c r="Y880" s="7"/>
      <c r="Z880"/>
      <c r="AA880"/>
    </row>
    <row r="881" spans="1:27" hidden="1" x14ac:dyDescent="0.2">
      <c r="A881" s="6" t="s">
        <v>739</v>
      </c>
      <c r="B881" s="2">
        <f t="shared" si="109"/>
        <v>0</v>
      </c>
      <c r="C881" s="2">
        <f t="shared" si="110"/>
        <v>9</v>
      </c>
      <c r="L881" s="47">
        <f t="shared" si="111"/>
        <v>0</v>
      </c>
      <c r="N881" s="47">
        <f t="shared" si="112"/>
        <v>0</v>
      </c>
      <c r="R881" s="47">
        <f t="shared" si="113"/>
        <v>0</v>
      </c>
      <c r="V881" s="47">
        <f t="shared" si="114"/>
        <v>0</v>
      </c>
      <c r="W881"/>
      <c r="X881"/>
      <c r="Y881" s="7"/>
      <c r="Z881"/>
      <c r="AA881"/>
    </row>
    <row r="882" spans="1:27" hidden="1" x14ac:dyDescent="0.2">
      <c r="A882" s="6" t="s">
        <v>740</v>
      </c>
      <c r="B882" s="2">
        <f t="shared" si="109"/>
        <v>0</v>
      </c>
      <c r="C882" s="2">
        <f t="shared" si="110"/>
        <v>9</v>
      </c>
      <c r="L882" s="47">
        <f t="shared" si="111"/>
        <v>0</v>
      </c>
      <c r="N882" s="47">
        <f t="shared" si="112"/>
        <v>0</v>
      </c>
      <c r="R882" s="47">
        <f t="shared" si="113"/>
        <v>0</v>
      </c>
      <c r="V882" s="47">
        <f t="shared" si="114"/>
        <v>0</v>
      </c>
      <c r="W882"/>
      <c r="X882"/>
      <c r="Y882" s="7"/>
      <c r="Z882"/>
      <c r="AA882"/>
    </row>
    <row r="883" spans="1:27" hidden="1" x14ac:dyDescent="0.2">
      <c r="A883" s="6" t="s">
        <v>741</v>
      </c>
      <c r="B883" s="2">
        <f t="shared" si="109"/>
        <v>0</v>
      </c>
      <c r="C883" s="2">
        <f t="shared" si="110"/>
        <v>9</v>
      </c>
      <c r="L883" s="47">
        <f t="shared" si="111"/>
        <v>0</v>
      </c>
      <c r="N883" s="47">
        <f t="shared" si="112"/>
        <v>0</v>
      </c>
      <c r="R883" s="47">
        <f t="shared" si="113"/>
        <v>0</v>
      </c>
      <c r="V883" s="47">
        <f t="shared" si="114"/>
        <v>0</v>
      </c>
      <c r="W883"/>
      <c r="X883"/>
      <c r="Y883" s="7"/>
      <c r="Z883"/>
      <c r="AA883"/>
    </row>
    <row r="884" spans="1:27" hidden="1" x14ac:dyDescent="0.2">
      <c r="A884" s="6" t="s">
        <v>742</v>
      </c>
      <c r="B884" s="2">
        <f t="shared" si="109"/>
        <v>0</v>
      </c>
      <c r="C884" s="2">
        <f t="shared" si="110"/>
        <v>9</v>
      </c>
      <c r="L884" s="47">
        <f t="shared" si="111"/>
        <v>0</v>
      </c>
      <c r="N884" s="47">
        <f t="shared" si="112"/>
        <v>0</v>
      </c>
      <c r="R884" s="47">
        <f t="shared" si="113"/>
        <v>0</v>
      </c>
      <c r="V884" s="47">
        <f t="shared" si="114"/>
        <v>0</v>
      </c>
      <c r="W884"/>
      <c r="X884"/>
      <c r="Y884" s="7"/>
      <c r="Z884"/>
      <c r="AA884"/>
    </row>
    <row r="885" spans="1:27" hidden="1" x14ac:dyDescent="0.2">
      <c r="A885" s="6" t="s">
        <v>743</v>
      </c>
      <c r="B885" s="2">
        <f t="shared" si="109"/>
        <v>0</v>
      </c>
      <c r="C885" s="2">
        <f t="shared" si="110"/>
        <v>9</v>
      </c>
      <c r="L885" s="47">
        <f t="shared" si="111"/>
        <v>0</v>
      </c>
      <c r="N885" s="47">
        <f t="shared" si="112"/>
        <v>0</v>
      </c>
      <c r="R885" s="47">
        <f t="shared" si="113"/>
        <v>0</v>
      </c>
      <c r="V885" s="47">
        <f t="shared" si="114"/>
        <v>0</v>
      </c>
      <c r="W885"/>
      <c r="X885"/>
      <c r="Y885" s="7"/>
      <c r="Z885"/>
      <c r="AA885"/>
    </row>
    <row r="886" spans="1:27" hidden="1" x14ac:dyDescent="0.2">
      <c r="A886" s="6" t="s">
        <v>744</v>
      </c>
      <c r="B886" s="2">
        <f t="shared" si="109"/>
        <v>0</v>
      </c>
      <c r="C886" s="2">
        <f t="shared" si="110"/>
        <v>9</v>
      </c>
      <c r="L886" s="47">
        <f t="shared" si="111"/>
        <v>0</v>
      </c>
      <c r="N886" s="47">
        <f t="shared" si="112"/>
        <v>0</v>
      </c>
      <c r="R886" s="47">
        <f t="shared" si="113"/>
        <v>0</v>
      </c>
      <c r="V886" s="47">
        <f t="shared" si="114"/>
        <v>0</v>
      </c>
      <c r="W886"/>
      <c r="X886"/>
      <c r="Y886" s="7"/>
      <c r="Z886"/>
      <c r="AA886"/>
    </row>
    <row r="887" spans="1:27" hidden="1" x14ac:dyDescent="0.2">
      <c r="A887" s="6" t="s">
        <v>745</v>
      </c>
      <c r="B887" s="2">
        <f t="shared" si="109"/>
        <v>0</v>
      </c>
      <c r="C887" s="2">
        <f t="shared" si="110"/>
        <v>9</v>
      </c>
      <c r="L887" s="47">
        <f t="shared" si="111"/>
        <v>0</v>
      </c>
      <c r="N887" s="47">
        <f t="shared" si="112"/>
        <v>0</v>
      </c>
      <c r="R887" s="47">
        <f t="shared" si="113"/>
        <v>0</v>
      </c>
      <c r="V887" s="47">
        <f t="shared" si="114"/>
        <v>0</v>
      </c>
      <c r="W887"/>
      <c r="X887"/>
      <c r="Y887" s="7"/>
      <c r="Z887"/>
      <c r="AA887"/>
    </row>
    <row r="888" spans="1:27" hidden="1" x14ac:dyDescent="0.2">
      <c r="A888" s="6" t="s">
        <v>746</v>
      </c>
      <c r="B888" s="2">
        <f t="shared" si="109"/>
        <v>0</v>
      </c>
      <c r="C888" s="2">
        <f t="shared" si="110"/>
        <v>9</v>
      </c>
      <c r="L888" s="47">
        <f t="shared" si="111"/>
        <v>0</v>
      </c>
      <c r="N888" s="47">
        <f t="shared" si="112"/>
        <v>0</v>
      </c>
      <c r="R888" s="47">
        <f t="shared" si="113"/>
        <v>0</v>
      </c>
      <c r="V888" s="47">
        <f t="shared" si="114"/>
        <v>0</v>
      </c>
      <c r="W888"/>
      <c r="X888"/>
      <c r="Y888" s="7"/>
      <c r="Z888"/>
      <c r="AA888"/>
    </row>
    <row r="889" spans="1:27" hidden="1" x14ac:dyDescent="0.2">
      <c r="A889" s="6" t="s">
        <v>747</v>
      </c>
      <c r="B889" s="2">
        <f t="shared" ref="B889:B952" si="117">+L889+N889+R889+V889+X889</f>
        <v>0</v>
      </c>
      <c r="C889" s="2">
        <f t="shared" ref="C889:C952" si="118">RANK(B889,B$810:B$1009,0)</f>
        <v>9</v>
      </c>
      <c r="L889" s="47">
        <f t="shared" ref="L889:L952" si="119">IF(AND(I889&lt;1,J889&lt;1,K889&lt;1),0,IF(250+((80-(I889*60+J889))*2)&lt;0,0,IF(K889&lt;50,250+((80-(I889*60+J889))*2),IF(K889&gt;49,250+((80-(I889*60+J889))*2)-1,250+((80-(I889*60+J889))*2)))))</f>
        <v>0</v>
      </c>
      <c r="N889" s="47">
        <f t="shared" ref="N889:N952" si="120">IF(M889&lt;89,0,250+((M889-172)*3))</f>
        <v>0</v>
      </c>
      <c r="R889" s="47">
        <f t="shared" ref="R889:R952" si="121">IF(AND(O889&lt;1,P889&lt;1,Q889&lt;1),0,IF(250+((400-(O889*60+P889))*1)&lt;0,0,250+((400-(O889*60+P889))*1)))</f>
        <v>0</v>
      </c>
      <c r="V889" s="47">
        <f t="shared" ref="V889:V952" si="122">IF(AND(S889&lt;1,T889&lt;1,U889&lt;1),0,IF(500+((460-(S889*60+T889))*1)&lt;0,0,500+((460-(S889*60+T889))*1)))</f>
        <v>0</v>
      </c>
      <c r="W889"/>
      <c r="X889"/>
      <c r="Y889" s="7"/>
      <c r="Z889"/>
      <c r="AA889"/>
    </row>
    <row r="890" spans="1:27" hidden="1" x14ac:dyDescent="0.2">
      <c r="A890" s="6" t="s">
        <v>748</v>
      </c>
      <c r="B890" s="2">
        <f t="shared" si="117"/>
        <v>0</v>
      </c>
      <c r="C890" s="2">
        <f t="shared" si="118"/>
        <v>9</v>
      </c>
      <c r="L890" s="47">
        <f t="shared" si="119"/>
        <v>0</v>
      </c>
      <c r="N890" s="47">
        <f t="shared" si="120"/>
        <v>0</v>
      </c>
      <c r="R890" s="47">
        <f t="shared" si="121"/>
        <v>0</v>
      </c>
      <c r="V890" s="47">
        <f t="shared" si="122"/>
        <v>0</v>
      </c>
      <c r="W890"/>
      <c r="X890"/>
      <c r="Y890" s="7"/>
      <c r="Z890"/>
      <c r="AA890"/>
    </row>
    <row r="891" spans="1:27" hidden="1" x14ac:dyDescent="0.2">
      <c r="A891" s="6" t="s">
        <v>749</v>
      </c>
      <c r="B891" s="2">
        <f t="shared" si="117"/>
        <v>0</v>
      </c>
      <c r="C891" s="2">
        <f t="shared" si="118"/>
        <v>9</v>
      </c>
      <c r="L891" s="47">
        <f t="shared" si="119"/>
        <v>0</v>
      </c>
      <c r="N891" s="47">
        <f t="shared" si="120"/>
        <v>0</v>
      </c>
      <c r="R891" s="47">
        <f t="shared" si="121"/>
        <v>0</v>
      </c>
      <c r="V891" s="47">
        <f t="shared" si="122"/>
        <v>0</v>
      </c>
      <c r="W891"/>
      <c r="X891"/>
      <c r="Y891" s="7"/>
      <c r="Z891"/>
      <c r="AA891"/>
    </row>
    <row r="892" spans="1:27" hidden="1" x14ac:dyDescent="0.2">
      <c r="A892" s="6" t="s">
        <v>750</v>
      </c>
      <c r="B892" s="2">
        <f t="shared" si="117"/>
        <v>0</v>
      </c>
      <c r="C892" s="2">
        <f t="shared" si="118"/>
        <v>9</v>
      </c>
      <c r="L892" s="47">
        <f t="shared" si="119"/>
        <v>0</v>
      </c>
      <c r="N892" s="47">
        <f t="shared" si="120"/>
        <v>0</v>
      </c>
      <c r="R892" s="47">
        <f t="shared" si="121"/>
        <v>0</v>
      </c>
      <c r="V892" s="47">
        <f t="shared" si="122"/>
        <v>0</v>
      </c>
      <c r="W892"/>
      <c r="X892"/>
      <c r="Y892" s="7"/>
      <c r="Z892"/>
      <c r="AA892"/>
    </row>
    <row r="893" spans="1:27" hidden="1" x14ac:dyDescent="0.2">
      <c r="A893" s="6" t="s">
        <v>751</v>
      </c>
      <c r="B893" s="2">
        <f t="shared" si="117"/>
        <v>0</v>
      </c>
      <c r="C893" s="2">
        <f t="shared" si="118"/>
        <v>9</v>
      </c>
      <c r="L893" s="47">
        <f t="shared" si="119"/>
        <v>0</v>
      </c>
      <c r="N893" s="47">
        <f t="shared" si="120"/>
        <v>0</v>
      </c>
      <c r="R893" s="47">
        <f t="shared" si="121"/>
        <v>0</v>
      </c>
      <c r="V893" s="47">
        <f t="shared" si="122"/>
        <v>0</v>
      </c>
      <c r="W893"/>
      <c r="X893"/>
      <c r="Y893" s="7"/>
      <c r="Z893"/>
      <c r="AA893"/>
    </row>
    <row r="894" spans="1:27" hidden="1" x14ac:dyDescent="0.2">
      <c r="A894" s="6" t="s">
        <v>752</v>
      </c>
      <c r="B894" s="2">
        <f t="shared" si="117"/>
        <v>0</v>
      </c>
      <c r="C894" s="2">
        <f t="shared" si="118"/>
        <v>9</v>
      </c>
      <c r="L894" s="47">
        <f t="shared" si="119"/>
        <v>0</v>
      </c>
      <c r="N894" s="47">
        <f t="shared" si="120"/>
        <v>0</v>
      </c>
      <c r="R894" s="47">
        <f t="shared" si="121"/>
        <v>0</v>
      </c>
      <c r="V894" s="47">
        <f t="shared" si="122"/>
        <v>0</v>
      </c>
      <c r="W894"/>
      <c r="X894"/>
      <c r="Y894" s="7"/>
      <c r="Z894"/>
      <c r="AA894"/>
    </row>
    <row r="895" spans="1:27" hidden="1" x14ac:dyDescent="0.2">
      <c r="A895" s="6" t="s">
        <v>753</v>
      </c>
      <c r="B895" s="2">
        <f t="shared" si="117"/>
        <v>0</v>
      </c>
      <c r="C895" s="2">
        <f t="shared" si="118"/>
        <v>9</v>
      </c>
      <c r="L895" s="47">
        <f t="shared" si="119"/>
        <v>0</v>
      </c>
      <c r="N895" s="47">
        <f t="shared" si="120"/>
        <v>0</v>
      </c>
      <c r="R895" s="47">
        <f t="shared" si="121"/>
        <v>0</v>
      </c>
      <c r="V895" s="47">
        <f t="shared" si="122"/>
        <v>0</v>
      </c>
      <c r="W895"/>
      <c r="X895"/>
      <c r="Y895" s="7"/>
      <c r="Z895"/>
      <c r="AA895"/>
    </row>
    <row r="896" spans="1:27" hidden="1" x14ac:dyDescent="0.2">
      <c r="A896" s="6" t="s">
        <v>754</v>
      </c>
      <c r="B896" s="2">
        <f t="shared" si="117"/>
        <v>0</v>
      </c>
      <c r="C896" s="2">
        <f t="shared" si="118"/>
        <v>9</v>
      </c>
      <c r="L896" s="47">
        <f t="shared" si="119"/>
        <v>0</v>
      </c>
      <c r="N896" s="47">
        <f t="shared" si="120"/>
        <v>0</v>
      </c>
      <c r="R896" s="47">
        <f t="shared" si="121"/>
        <v>0</v>
      </c>
      <c r="V896" s="47">
        <f t="shared" si="122"/>
        <v>0</v>
      </c>
      <c r="W896"/>
      <c r="X896"/>
      <c r="Y896" s="7"/>
      <c r="Z896"/>
      <c r="AA896"/>
    </row>
    <row r="897" spans="1:27" hidden="1" x14ac:dyDescent="0.2">
      <c r="A897" s="6" t="s">
        <v>755</v>
      </c>
      <c r="B897" s="2">
        <f t="shared" si="117"/>
        <v>0</v>
      </c>
      <c r="C897" s="2">
        <f t="shared" si="118"/>
        <v>9</v>
      </c>
      <c r="L897" s="47">
        <f t="shared" si="119"/>
        <v>0</v>
      </c>
      <c r="N897" s="47">
        <f t="shared" si="120"/>
        <v>0</v>
      </c>
      <c r="R897" s="47">
        <f t="shared" si="121"/>
        <v>0</v>
      </c>
      <c r="V897" s="47">
        <f t="shared" si="122"/>
        <v>0</v>
      </c>
      <c r="W897"/>
      <c r="X897"/>
      <c r="Y897" s="7"/>
      <c r="Z897"/>
      <c r="AA897"/>
    </row>
    <row r="898" spans="1:27" hidden="1" x14ac:dyDescent="0.2">
      <c r="A898" s="6" t="s">
        <v>756</v>
      </c>
      <c r="B898" s="2">
        <f t="shared" si="117"/>
        <v>0</v>
      </c>
      <c r="C898" s="2">
        <f t="shared" si="118"/>
        <v>9</v>
      </c>
      <c r="L898" s="47">
        <f t="shared" si="119"/>
        <v>0</v>
      </c>
      <c r="N898" s="47">
        <f t="shared" si="120"/>
        <v>0</v>
      </c>
      <c r="R898" s="47">
        <f t="shared" si="121"/>
        <v>0</v>
      </c>
      <c r="V898" s="47">
        <f t="shared" si="122"/>
        <v>0</v>
      </c>
      <c r="W898"/>
      <c r="X898"/>
      <c r="Y898" s="7"/>
      <c r="Z898"/>
      <c r="AA898"/>
    </row>
    <row r="899" spans="1:27" hidden="1" x14ac:dyDescent="0.2">
      <c r="A899" s="6" t="s">
        <v>757</v>
      </c>
      <c r="B899" s="2">
        <f t="shared" si="117"/>
        <v>0</v>
      </c>
      <c r="C899" s="2">
        <f t="shared" si="118"/>
        <v>9</v>
      </c>
      <c r="L899" s="47">
        <f t="shared" si="119"/>
        <v>0</v>
      </c>
      <c r="N899" s="47">
        <f t="shared" si="120"/>
        <v>0</v>
      </c>
      <c r="R899" s="47">
        <f t="shared" si="121"/>
        <v>0</v>
      </c>
      <c r="V899" s="47">
        <f t="shared" si="122"/>
        <v>0</v>
      </c>
      <c r="W899"/>
      <c r="X899"/>
      <c r="Y899" s="7"/>
      <c r="Z899"/>
      <c r="AA899"/>
    </row>
    <row r="900" spans="1:27" hidden="1" x14ac:dyDescent="0.2">
      <c r="A900" s="6" t="s">
        <v>758</v>
      </c>
      <c r="B900" s="2">
        <f t="shared" si="117"/>
        <v>0</v>
      </c>
      <c r="C900" s="2">
        <f t="shared" si="118"/>
        <v>9</v>
      </c>
      <c r="L900" s="47">
        <f t="shared" si="119"/>
        <v>0</v>
      </c>
      <c r="N900" s="47">
        <f t="shared" si="120"/>
        <v>0</v>
      </c>
      <c r="R900" s="47">
        <f t="shared" si="121"/>
        <v>0</v>
      </c>
      <c r="V900" s="47">
        <f t="shared" si="122"/>
        <v>0</v>
      </c>
      <c r="W900"/>
      <c r="X900"/>
      <c r="Y900" s="7"/>
      <c r="Z900"/>
      <c r="AA900"/>
    </row>
    <row r="901" spans="1:27" hidden="1" x14ac:dyDescent="0.2">
      <c r="A901" s="6" t="s">
        <v>759</v>
      </c>
      <c r="B901" s="2">
        <f t="shared" si="117"/>
        <v>0</v>
      </c>
      <c r="C901" s="2">
        <f t="shared" si="118"/>
        <v>9</v>
      </c>
      <c r="L901" s="47">
        <f t="shared" si="119"/>
        <v>0</v>
      </c>
      <c r="N901" s="47">
        <f t="shared" si="120"/>
        <v>0</v>
      </c>
      <c r="R901" s="47">
        <f t="shared" si="121"/>
        <v>0</v>
      </c>
      <c r="V901" s="47">
        <f t="shared" si="122"/>
        <v>0</v>
      </c>
      <c r="W901"/>
      <c r="X901"/>
      <c r="Y901" s="7"/>
      <c r="Z901"/>
      <c r="AA901"/>
    </row>
    <row r="902" spans="1:27" hidden="1" x14ac:dyDescent="0.2">
      <c r="A902" s="6" t="s">
        <v>760</v>
      </c>
      <c r="B902" s="2">
        <f t="shared" si="117"/>
        <v>0</v>
      </c>
      <c r="C902" s="2">
        <f t="shared" si="118"/>
        <v>9</v>
      </c>
      <c r="L902" s="47">
        <f t="shared" si="119"/>
        <v>0</v>
      </c>
      <c r="N902" s="47">
        <f t="shared" si="120"/>
        <v>0</v>
      </c>
      <c r="R902" s="47">
        <f t="shared" si="121"/>
        <v>0</v>
      </c>
      <c r="V902" s="47">
        <f t="shared" si="122"/>
        <v>0</v>
      </c>
      <c r="W902"/>
      <c r="X902"/>
      <c r="Y902" s="7"/>
      <c r="Z902"/>
      <c r="AA902"/>
    </row>
    <row r="903" spans="1:27" hidden="1" x14ac:dyDescent="0.2">
      <c r="A903" s="6" t="s">
        <v>761</v>
      </c>
      <c r="B903" s="2">
        <f t="shared" si="117"/>
        <v>0</v>
      </c>
      <c r="C903" s="2">
        <f t="shared" si="118"/>
        <v>9</v>
      </c>
      <c r="L903" s="47">
        <f t="shared" si="119"/>
        <v>0</v>
      </c>
      <c r="N903" s="47">
        <f t="shared" si="120"/>
        <v>0</v>
      </c>
      <c r="R903" s="47">
        <f t="shared" si="121"/>
        <v>0</v>
      </c>
      <c r="V903" s="47">
        <f t="shared" si="122"/>
        <v>0</v>
      </c>
      <c r="W903"/>
      <c r="X903"/>
      <c r="Y903" s="7"/>
      <c r="Z903"/>
      <c r="AA903"/>
    </row>
    <row r="904" spans="1:27" hidden="1" x14ac:dyDescent="0.2">
      <c r="A904" s="6" t="s">
        <v>762</v>
      </c>
      <c r="B904" s="2">
        <f t="shared" si="117"/>
        <v>0</v>
      </c>
      <c r="C904" s="2">
        <f t="shared" si="118"/>
        <v>9</v>
      </c>
      <c r="L904" s="47">
        <f t="shared" si="119"/>
        <v>0</v>
      </c>
      <c r="N904" s="47">
        <f t="shared" si="120"/>
        <v>0</v>
      </c>
      <c r="R904" s="47">
        <f t="shared" si="121"/>
        <v>0</v>
      </c>
      <c r="V904" s="47">
        <f t="shared" si="122"/>
        <v>0</v>
      </c>
      <c r="W904"/>
      <c r="X904"/>
      <c r="Y904" s="7"/>
      <c r="Z904"/>
      <c r="AA904"/>
    </row>
    <row r="905" spans="1:27" hidden="1" x14ac:dyDescent="0.2">
      <c r="A905" s="6" t="s">
        <v>763</v>
      </c>
      <c r="B905" s="2">
        <f t="shared" si="117"/>
        <v>0</v>
      </c>
      <c r="C905" s="2">
        <f t="shared" si="118"/>
        <v>9</v>
      </c>
      <c r="L905" s="47">
        <f t="shared" si="119"/>
        <v>0</v>
      </c>
      <c r="N905" s="47">
        <f t="shared" si="120"/>
        <v>0</v>
      </c>
      <c r="R905" s="47">
        <f t="shared" si="121"/>
        <v>0</v>
      </c>
      <c r="V905" s="47">
        <f t="shared" si="122"/>
        <v>0</v>
      </c>
      <c r="W905"/>
      <c r="X905"/>
      <c r="Y905" s="7"/>
      <c r="Z905"/>
      <c r="AA905"/>
    </row>
    <row r="906" spans="1:27" hidden="1" x14ac:dyDescent="0.2">
      <c r="A906" s="6" t="s">
        <v>764</v>
      </c>
      <c r="B906" s="2">
        <f t="shared" si="117"/>
        <v>0</v>
      </c>
      <c r="C906" s="2">
        <f t="shared" si="118"/>
        <v>9</v>
      </c>
      <c r="L906" s="47">
        <f t="shared" si="119"/>
        <v>0</v>
      </c>
      <c r="N906" s="47">
        <f t="shared" si="120"/>
        <v>0</v>
      </c>
      <c r="R906" s="47">
        <f t="shared" si="121"/>
        <v>0</v>
      </c>
      <c r="V906" s="47">
        <f t="shared" si="122"/>
        <v>0</v>
      </c>
      <c r="W906"/>
      <c r="X906"/>
      <c r="Y906" s="7"/>
      <c r="Z906"/>
      <c r="AA906"/>
    </row>
    <row r="907" spans="1:27" hidden="1" x14ac:dyDescent="0.2">
      <c r="A907" s="6" t="s">
        <v>765</v>
      </c>
      <c r="B907" s="2">
        <f t="shared" si="117"/>
        <v>0</v>
      </c>
      <c r="C907" s="2">
        <f t="shared" si="118"/>
        <v>9</v>
      </c>
      <c r="L907" s="47">
        <f t="shared" si="119"/>
        <v>0</v>
      </c>
      <c r="N907" s="47">
        <f t="shared" si="120"/>
        <v>0</v>
      </c>
      <c r="R907" s="47">
        <f t="shared" si="121"/>
        <v>0</v>
      </c>
      <c r="V907" s="47">
        <f t="shared" si="122"/>
        <v>0</v>
      </c>
      <c r="W907"/>
      <c r="X907"/>
      <c r="Y907" s="7"/>
      <c r="Z907"/>
      <c r="AA907"/>
    </row>
    <row r="908" spans="1:27" hidden="1" x14ac:dyDescent="0.2">
      <c r="A908" s="6" t="s">
        <v>766</v>
      </c>
      <c r="B908" s="2">
        <f t="shared" si="117"/>
        <v>0</v>
      </c>
      <c r="C908" s="2">
        <f t="shared" si="118"/>
        <v>9</v>
      </c>
      <c r="L908" s="47">
        <f t="shared" si="119"/>
        <v>0</v>
      </c>
      <c r="N908" s="47">
        <f t="shared" si="120"/>
        <v>0</v>
      </c>
      <c r="R908" s="47">
        <f t="shared" si="121"/>
        <v>0</v>
      </c>
      <c r="V908" s="47">
        <f t="shared" si="122"/>
        <v>0</v>
      </c>
      <c r="W908"/>
      <c r="X908"/>
      <c r="Y908" s="7"/>
      <c r="Z908"/>
      <c r="AA908"/>
    </row>
    <row r="909" spans="1:27" hidden="1" x14ac:dyDescent="0.2">
      <c r="A909" s="6" t="s">
        <v>767</v>
      </c>
      <c r="B909" s="2">
        <f t="shared" si="117"/>
        <v>0</v>
      </c>
      <c r="C909" s="2">
        <f t="shared" si="118"/>
        <v>9</v>
      </c>
      <c r="L909" s="47">
        <f t="shared" si="119"/>
        <v>0</v>
      </c>
      <c r="N909" s="47">
        <f t="shared" si="120"/>
        <v>0</v>
      </c>
      <c r="R909" s="47">
        <f t="shared" si="121"/>
        <v>0</v>
      </c>
      <c r="V909" s="47">
        <f t="shared" si="122"/>
        <v>0</v>
      </c>
      <c r="W909"/>
      <c r="X909"/>
      <c r="Y909" s="7"/>
      <c r="Z909"/>
      <c r="AA909"/>
    </row>
    <row r="910" spans="1:27" hidden="1" x14ac:dyDescent="0.2">
      <c r="A910" s="6" t="s">
        <v>768</v>
      </c>
      <c r="B910" s="2">
        <f t="shared" si="117"/>
        <v>0</v>
      </c>
      <c r="C910" s="2">
        <f t="shared" si="118"/>
        <v>9</v>
      </c>
      <c r="L910" s="47">
        <f t="shared" si="119"/>
        <v>0</v>
      </c>
      <c r="N910" s="47">
        <f t="shared" si="120"/>
        <v>0</v>
      </c>
      <c r="R910" s="47">
        <f t="shared" si="121"/>
        <v>0</v>
      </c>
      <c r="V910" s="47">
        <f t="shared" si="122"/>
        <v>0</v>
      </c>
      <c r="W910"/>
      <c r="X910"/>
      <c r="Y910" s="7"/>
      <c r="Z910"/>
      <c r="AA910"/>
    </row>
    <row r="911" spans="1:27" hidden="1" x14ac:dyDescent="0.2">
      <c r="A911" s="6" t="s">
        <v>769</v>
      </c>
      <c r="B911" s="2">
        <f t="shared" si="117"/>
        <v>0</v>
      </c>
      <c r="C911" s="2">
        <f t="shared" si="118"/>
        <v>9</v>
      </c>
      <c r="L911" s="47">
        <f t="shared" si="119"/>
        <v>0</v>
      </c>
      <c r="N911" s="47">
        <f t="shared" si="120"/>
        <v>0</v>
      </c>
      <c r="R911" s="47">
        <f t="shared" si="121"/>
        <v>0</v>
      </c>
      <c r="V911" s="47">
        <f t="shared" si="122"/>
        <v>0</v>
      </c>
      <c r="W911"/>
      <c r="X911"/>
      <c r="Y911" s="7"/>
      <c r="Z911"/>
      <c r="AA911"/>
    </row>
    <row r="912" spans="1:27" hidden="1" x14ac:dyDescent="0.2">
      <c r="A912" s="6" t="s">
        <v>770</v>
      </c>
      <c r="B912" s="2">
        <f t="shared" si="117"/>
        <v>0</v>
      </c>
      <c r="C912" s="2">
        <f t="shared" si="118"/>
        <v>9</v>
      </c>
      <c r="L912" s="47">
        <f t="shared" si="119"/>
        <v>0</v>
      </c>
      <c r="N912" s="47">
        <f t="shared" si="120"/>
        <v>0</v>
      </c>
      <c r="R912" s="47">
        <f t="shared" si="121"/>
        <v>0</v>
      </c>
      <c r="V912" s="47">
        <f t="shared" si="122"/>
        <v>0</v>
      </c>
      <c r="W912"/>
      <c r="X912"/>
      <c r="Y912" s="7"/>
      <c r="Z912"/>
      <c r="AA912"/>
    </row>
    <row r="913" spans="1:27" hidden="1" x14ac:dyDescent="0.2">
      <c r="A913" s="6" t="s">
        <v>771</v>
      </c>
      <c r="B913" s="2">
        <f t="shared" si="117"/>
        <v>0</v>
      </c>
      <c r="C913" s="2">
        <f t="shared" si="118"/>
        <v>9</v>
      </c>
      <c r="L913" s="47">
        <f t="shared" si="119"/>
        <v>0</v>
      </c>
      <c r="N913" s="47">
        <f t="shared" si="120"/>
        <v>0</v>
      </c>
      <c r="R913" s="47">
        <f t="shared" si="121"/>
        <v>0</v>
      </c>
      <c r="V913" s="47">
        <f t="shared" si="122"/>
        <v>0</v>
      </c>
      <c r="W913"/>
      <c r="X913"/>
      <c r="Y913" s="7"/>
      <c r="Z913"/>
      <c r="AA913"/>
    </row>
    <row r="914" spans="1:27" hidden="1" x14ac:dyDescent="0.2">
      <c r="A914" s="6" t="s">
        <v>772</v>
      </c>
      <c r="B914" s="2">
        <f t="shared" si="117"/>
        <v>0</v>
      </c>
      <c r="C914" s="2">
        <f t="shared" si="118"/>
        <v>9</v>
      </c>
      <c r="L914" s="47">
        <f t="shared" si="119"/>
        <v>0</v>
      </c>
      <c r="N914" s="47">
        <f t="shared" si="120"/>
        <v>0</v>
      </c>
      <c r="R914" s="47">
        <f t="shared" si="121"/>
        <v>0</v>
      </c>
      <c r="V914" s="47">
        <f t="shared" si="122"/>
        <v>0</v>
      </c>
      <c r="W914"/>
      <c r="X914"/>
      <c r="Y914" s="7"/>
      <c r="Z914"/>
      <c r="AA914"/>
    </row>
    <row r="915" spans="1:27" hidden="1" x14ac:dyDescent="0.2">
      <c r="A915" s="6" t="s">
        <v>773</v>
      </c>
      <c r="B915" s="2">
        <f t="shared" si="117"/>
        <v>0</v>
      </c>
      <c r="C915" s="2">
        <f t="shared" si="118"/>
        <v>9</v>
      </c>
      <c r="L915" s="47">
        <f t="shared" si="119"/>
        <v>0</v>
      </c>
      <c r="N915" s="47">
        <f t="shared" si="120"/>
        <v>0</v>
      </c>
      <c r="R915" s="47">
        <f t="shared" si="121"/>
        <v>0</v>
      </c>
      <c r="V915" s="47">
        <f t="shared" si="122"/>
        <v>0</v>
      </c>
      <c r="W915"/>
      <c r="X915"/>
      <c r="Y915" s="7"/>
      <c r="Z915"/>
      <c r="AA915"/>
    </row>
    <row r="916" spans="1:27" hidden="1" x14ac:dyDescent="0.2">
      <c r="A916" s="6" t="s">
        <v>774</v>
      </c>
      <c r="B916" s="2">
        <f t="shared" si="117"/>
        <v>0</v>
      </c>
      <c r="C916" s="2">
        <f t="shared" si="118"/>
        <v>9</v>
      </c>
      <c r="L916" s="47">
        <f t="shared" si="119"/>
        <v>0</v>
      </c>
      <c r="N916" s="47">
        <f t="shared" si="120"/>
        <v>0</v>
      </c>
      <c r="R916" s="47">
        <f t="shared" si="121"/>
        <v>0</v>
      </c>
      <c r="V916" s="47">
        <f t="shared" si="122"/>
        <v>0</v>
      </c>
      <c r="W916"/>
      <c r="X916"/>
      <c r="Y916" s="7"/>
      <c r="Z916"/>
      <c r="AA916"/>
    </row>
    <row r="917" spans="1:27" hidden="1" x14ac:dyDescent="0.2">
      <c r="A917" s="6" t="s">
        <v>775</v>
      </c>
      <c r="B917" s="2">
        <f t="shared" si="117"/>
        <v>0</v>
      </c>
      <c r="C917" s="2">
        <f t="shared" si="118"/>
        <v>9</v>
      </c>
      <c r="L917" s="47">
        <f t="shared" si="119"/>
        <v>0</v>
      </c>
      <c r="N917" s="47">
        <f t="shared" si="120"/>
        <v>0</v>
      </c>
      <c r="R917" s="47">
        <f t="shared" si="121"/>
        <v>0</v>
      </c>
      <c r="V917" s="47">
        <f t="shared" si="122"/>
        <v>0</v>
      </c>
      <c r="W917"/>
      <c r="X917"/>
      <c r="Y917" s="7"/>
      <c r="Z917"/>
      <c r="AA917"/>
    </row>
    <row r="918" spans="1:27" hidden="1" x14ac:dyDescent="0.2">
      <c r="A918" s="6" t="s">
        <v>776</v>
      </c>
      <c r="B918" s="2">
        <f t="shared" si="117"/>
        <v>0</v>
      </c>
      <c r="C918" s="2">
        <f t="shared" si="118"/>
        <v>9</v>
      </c>
      <c r="L918" s="47">
        <f t="shared" si="119"/>
        <v>0</v>
      </c>
      <c r="N918" s="47">
        <f t="shared" si="120"/>
        <v>0</v>
      </c>
      <c r="R918" s="47">
        <f t="shared" si="121"/>
        <v>0</v>
      </c>
      <c r="V918" s="47">
        <f t="shared" si="122"/>
        <v>0</v>
      </c>
      <c r="W918"/>
      <c r="X918"/>
      <c r="Y918" s="7"/>
      <c r="Z918"/>
      <c r="AA918"/>
    </row>
    <row r="919" spans="1:27" hidden="1" x14ac:dyDescent="0.2">
      <c r="A919" s="6" t="s">
        <v>777</v>
      </c>
      <c r="B919" s="2">
        <f t="shared" si="117"/>
        <v>0</v>
      </c>
      <c r="C919" s="2">
        <f t="shared" si="118"/>
        <v>9</v>
      </c>
      <c r="L919" s="47">
        <f t="shared" si="119"/>
        <v>0</v>
      </c>
      <c r="N919" s="47">
        <f t="shared" si="120"/>
        <v>0</v>
      </c>
      <c r="R919" s="47">
        <f t="shared" si="121"/>
        <v>0</v>
      </c>
      <c r="V919" s="47">
        <f t="shared" si="122"/>
        <v>0</v>
      </c>
      <c r="W919"/>
      <c r="X919"/>
      <c r="Y919" s="7"/>
      <c r="Z919"/>
      <c r="AA919"/>
    </row>
    <row r="920" spans="1:27" hidden="1" x14ac:dyDescent="0.2">
      <c r="A920" s="6" t="s">
        <v>778</v>
      </c>
      <c r="B920" s="2">
        <f t="shared" si="117"/>
        <v>0</v>
      </c>
      <c r="C920" s="2">
        <f t="shared" si="118"/>
        <v>9</v>
      </c>
      <c r="L920" s="47">
        <f t="shared" si="119"/>
        <v>0</v>
      </c>
      <c r="N920" s="47">
        <f t="shared" si="120"/>
        <v>0</v>
      </c>
      <c r="R920" s="47">
        <f t="shared" si="121"/>
        <v>0</v>
      </c>
      <c r="V920" s="47">
        <f t="shared" si="122"/>
        <v>0</v>
      </c>
      <c r="W920"/>
      <c r="X920"/>
      <c r="Y920" s="7"/>
      <c r="Z920"/>
      <c r="AA920"/>
    </row>
    <row r="921" spans="1:27" hidden="1" x14ac:dyDescent="0.2">
      <c r="A921" s="6" t="s">
        <v>779</v>
      </c>
      <c r="B921" s="2">
        <f t="shared" si="117"/>
        <v>0</v>
      </c>
      <c r="C921" s="2">
        <f t="shared" si="118"/>
        <v>9</v>
      </c>
      <c r="L921" s="47">
        <f t="shared" si="119"/>
        <v>0</v>
      </c>
      <c r="N921" s="47">
        <f t="shared" si="120"/>
        <v>0</v>
      </c>
      <c r="R921" s="47">
        <f t="shared" si="121"/>
        <v>0</v>
      </c>
      <c r="V921" s="47">
        <f t="shared" si="122"/>
        <v>0</v>
      </c>
      <c r="W921"/>
      <c r="X921"/>
      <c r="Y921" s="7"/>
      <c r="Z921"/>
      <c r="AA921"/>
    </row>
    <row r="922" spans="1:27" hidden="1" x14ac:dyDescent="0.2">
      <c r="A922" s="6" t="s">
        <v>780</v>
      </c>
      <c r="B922" s="2">
        <f t="shared" si="117"/>
        <v>0</v>
      </c>
      <c r="C922" s="2">
        <f t="shared" si="118"/>
        <v>9</v>
      </c>
      <c r="L922" s="47">
        <f t="shared" si="119"/>
        <v>0</v>
      </c>
      <c r="N922" s="47">
        <f t="shared" si="120"/>
        <v>0</v>
      </c>
      <c r="R922" s="47">
        <f t="shared" si="121"/>
        <v>0</v>
      </c>
      <c r="V922" s="47">
        <f t="shared" si="122"/>
        <v>0</v>
      </c>
      <c r="W922"/>
      <c r="X922"/>
      <c r="Y922" s="7"/>
      <c r="Z922"/>
      <c r="AA922"/>
    </row>
    <row r="923" spans="1:27" hidden="1" x14ac:dyDescent="0.2">
      <c r="A923" s="6" t="s">
        <v>781</v>
      </c>
      <c r="B923" s="2">
        <f t="shared" si="117"/>
        <v>0</v>
      </c>
      <c r="C923" s="2">
        <f t="shared" si="118"/>
        <v>9</v>
      </c>
      <c r="L923" s="47">
        <f t="shared" si="119"/>
        <v>0</v>
      </c>
      <c r="N923" s="47">
        <f t="shared" si="120"/>
        <v>0</v>
      </c>
      <c r="R923" s="47">
        <f t="shared" si="121"/>
        <v>0</v>
      </c>
      <c r="V923" s="47">
        <f t="shared" si="122"/>
        <v>0</v>
      </c>
      <c r="W923"/>
      <c r="X923"/>
      <c r="Y923" s="7"/>
      <c r="Z923"/>
      <c r="AA923"/>
    </row>
    <row r="924" spans="1:27" hidden="1" x14ac:dyDescent="0.2">
      <c r="A924" s="6" t="s">
        <v>782</v>
      </c>
      <c r="B924" s="2">
        <f t="shared" si="117"/>
        <v>0</v>
      </c>
      <c r="C924" s="2">
        <f t="shared" si="118"/>
        <v>9</v>
      </c>
      <c r="L924" s="47">
        <f t="shared" si="119"/>
        <v>0</v>
      </c>
      <c r="N924" s="47">
        <f t="shared" si="120"/>
        <v>0</v>
      </c>
      <c r="R924" s="47">
        <f t="shared" si="121"/>
        <v>0</v>
      </c>
      <c r="V924" s="47">
        <f t="shared" si="122"/>
        <v>0</v>
      </c>
      <c r="W924"/>
      <c r="X924"/>
      <c r="Y924" s="7"/>
      <c r="Z924"/>
      <c r="AA924"/>
    </row>
    <row r="925" spans="1:27" hidden="1" x14ac:dyDescent="0.2">
      <c r="A925" s="6" t="s">
        <v>783</v>
      </c>
      <c r="B925" s="2">
        <f t="shared" si="117"/>
        <v>0</v>
      </c>
      <c r="C925" s="2">
        <f t="shared" si="118"/>
        <v>9</v>
      </c>
      <c r="L925" s="47">
        <f t="shared" si="119"/>
        <v>0</v>
      </c>
      <c r="N925" s="47">
        <f t="shared" si="120"/>
        <v>0</v>
      </c>
      <c r="R925" s="47">
        <f t="shared" si="121"/>
        <v>0</v>
      </c>
      <c r="V925" s="47">
        <f t="shared" si="122"/>
        <v>0</v>
      </c>
      <c r="W925"/>
      <c r="X925"/>
      <c r="Y925" s="7"/>
      <c r="Z925"/>
      <c r="AA925"/>
    </row>
    <row r="926" spans="1:27" hidden="1" x14ac:dyDescent="0.2">
      <c r="A926" s="6" t="s">
        <v>784</v>
      </c>
      <c r="B926" s="2">
        <f t="shared" si="117"/>
        <v>0</v>
      </c>
      <c r="C926" s="2">
        <f t="shared" si="118"/>
        <v>9</v>
      </c>
      <c r="L926" s="47">
        <f t="shared" si="119"/>
        <v>0</v>
      </c>
      <c r="N926" s="47">
        <f t="shared" si="120"/>
        <v>0</v>
      </c>
      <c r="R926" s="47">
        <f t="shared" si="121"/>
        <v>0</v>
      </c>
      <c r="V926" s="47">
        <f t="shared" si="122"/>
        <v>0</v>
      </c>
      <c r="W926"/>
      <c r="X926"/>
      <c r="Y926" s="7"/>
      <c r="Z926"/>
      <c r="AA926"/>
    </row>
    <row r="927" spans="1:27" hidden="1" x14ac:dyDescent="0.2">
      <c r="A927" s="6" t="s">
        <v>785</v>
      </c>
      <c r="B927" s="2">
        <f t="shared" si="117"/>
        <v>0</v>
      </c>
      <c r="C927" s="2">
        <f t="shared" si="118"/>
        <v>9</v>
      </c>
      <c r="L927" s="47">
        <f t="shared" si="119"/>
        <v>0</v>
      </c>
      <c r="N927" s="47">
        <f t="shared" si="120"/>
        <v>0</v>
      </c>
      <c r="R927" s="47">
        <f t="shared" si="121"/>
        <v>0</v>
      </c>
      <c r="V927" s="47">
        <f t="shared" si="122"/>
        <v>0</v>
      </c>
      <c r="W927"/>
      <c r="X927"/>
      <c r="Y927" s="7"/>
      <c r="Z927"/>
      <c r="AA927"/>
    </row>
    <row r="928" spans="1:27" hidden="1" x14ac:dyDescent="0.2">
      <c r="A928" s="6" t="s">
        <v>786</v>
      </c>
      <c r="B928" s="2">
        <f t="shared" si="117"/>
        <v>0</v>
      </c>
      <c r="C928" s="2">
        <f t="shared" si="118"/>
        <v>9</v>
      </c>
      <c r="L928" s="47">
        <f t="shared" si="119"/>
        <v>0</v>
      </c>
      <c r="N928" s="47">
        <f t="shared" si="120"/>
        <v>0</v>
      </c>
      <c r="R928" s="47">
        <f t="shared" si="121"/>
        <v>0</v>
      </c>
      <c r="V928" s="47">
        <f t="shared" si="122"/>
        <v>0</v>
      </c>
      <c r="W928"/>
      <c r="X928"/>
      <c r="Y928" s="7"/>
      <c r="Z928"/>
      <c r="AA928"/>
    </row>
    <row r="929" spans="1:27" hidden="1" x14ac:dyDescent="0.2">
      <c r="A929" s="6" t="s">
        <v>787</v>
      </c>
      <c r="B929" s="2">
        <f t="shared" si="117"/>
        <v>0</v>
      </c>
      <c r="C929" s="2">
        <f t="shared" si="118"/>
        <v>9</v>
      </c>
      <c r="L929" s="47">
        <f t="shared" si="119"/>
        <v>0</v>
      </c>
      <c r="N929" s="47">
        <f t="shared" si="120"/>
        <v>0</v>
      </c>
      <c r="R929" s="47">
        <f t="shared" si="121"/>
        <v>0</v>
      </c>
      <c r="V929" s="47">
        <f t="shared" si="122"/>
        <v>0</v>
      </c>
      <c r="W929"/>
      <c r="X929"/>
      <c r="Y929" s="7"/>
      <c r="Z929"/>
      <c r="AA929"/>
    </row>
    <row r="930" spans="1:27" hidden="1" x14ac:dyDescent="0.2">
      <c r="A930" s="6" t="s">
        <v>788</v>
      </c>
      <c r="B930" s="2">
        <f t="shared" si="117"/>
        <v>0</v>
      </c>
      <c r="C930" s="2">
        <f t="shared" si="118"/>
        <v>9</v>
      </c>
      <c r="L930" s="47">
        <f t="shared" si="119"/>
        <v>0</v>
      </c>
      <c r="N930" s="47">
        <f t="shared" si="120"/>
        <v>0</v>
      </c>
      <c r="R930" s="47">
        <f t="shared" si="121"/>
        <v>0</v>
      </c>
      <c r="V930" s="47">
        <f t="shared" si="122"/>
        <v>0</v>
      </c>
      <c r="W930"/>
      <c r="X930"/>
      <c r="Y930" s="7"/>
      <c r="Z930"/>
      <c r="AA930"/>
    </row>
    <row r="931" spans="1:27" hidden="1" x14ac:dyDescent="0.2">
      <c r="A931" s="6" t="s">
        <v>789</v>
      </c>
      <c r="B931" s="2">
        <f t="shared" si="117"/>
        <v>0</v>
      </c>
      <c r="C931" s="2">
        <f t="shared" si="118"/>
        <v>9</v>
      </c>
      <c r="L931" s="47">
        <f t="shared" si="119"/>
        <v>0</v>
      </c>
      <c r="N931" s="47">
        <f t="shared" si="120"/>
        <v>0</v>
      </c>
      <c r="R931" s="47">
        <f t="shared" si="121"/>
        <v>0</v>
      </c>
      <c r="V931" s="47">
        <f t="shared" si="122"/>
        <v>0</v>
      </c>
      <c r="W931"/>
      <c r="X931"/>
      <c r="Y931" s="7"/>
      <c r="Z931"/>
      <c r="AA931"/>
    </row>
    <row r="932" spans="1:27" hidden="1" x14ac:dyDescent="0.2">
      <c r="A932" s="6" t="s">
        <v>790</v>
      </c>
      <c r="B932" s="2">
        <f t="shared" si="117"/>
        <v>0</v>
      </c>
      <c r="C932" s="2">
        <f t="shared" si="118"/>
        <v>9</v>
      </c>
      <c r="L932" s="47">
        <f t="shared" si="119"/>
        <v>0</v>
      </c>
      <c r="N932" s="47">
        <f t="shared" si="120"/>
        <v>0</v>
      </c>
      <c r="R932" s="47">
        <f t="shared" si="121"/>
        <v>0</v>
      </c>
      <c r="V932" s="47">
        <f t="shared" si="122"/>
        <v>0</v>
      </c>
      <c r="W932"/>
      <c r="X932"/>
      <c r="Y932" s="7"/>
      <c r="Z932"/>
      <c r="AA932"/>
    </row>
    <row r="933" spans="1:27" hidden="1" x14ac:dyDescent="0.2">
      <c r="A933" s="6" t="s">
        <v>791</v>
      </c>
      <c r="B933" s="2">
        <f t="shared" si="117"/>
        <v>0</v>
      </c>
      <c r="C933" s="2">
        <f t="shared" si="118"/>
        <v>9</v>
      </c>
      <c r="L933" s="47">
        <f t="shared" si="119"/>
        <v>0</v>
      </c>
      <c r="N933" s="47">
        <f t="shared" si="120"/>
        <v>0</v>
      </c>
      <c r="R933" s="47">
        <f t="shared" si="121"/>
        <v>0</v>
      </c>
      <c r="V933" s="47">
        <f t="shared" si="122"/>
        <v>0</v>
      </c>
      <c r="W933"/>
      <c r="X933"/>
      <c r="Y933" s="7"/>
      <c r="Z933"/>
      <c r="AA933"/>
    </row>
    <row r="934" spans="1:27" hidden="1" x14ac:dyDescent="0.2">
      <c r="A934" s="6" t="s">
        <v>792</v>
      </c>
      <c r="B934" s="2">
        <f t="shared" si="117"/>
        <v>0</v>
      </c>
      <c r="C934" s="2">
        <f t="shared" si="118"/>
        <v>9</v>
      </c>
      <c r="L934" s="47">
        <f t="shared" si="119"/>
        <v>0</v>
      </c>
      <c r="N934" s="47">
        <f t="shared" si="120"/>
        <v>0</v>
      </c>
      <c r="R934" s="47">
        <f t="shared" si="121"/>
        <v>0</v>
      </c>
      <c r="V934" s="47">
        <f t="shared" si="122"/>
        <v>0</v>
      </c>
      <c r="W934"/>
      <c r="X934"/>
      <c r="Y934" s="7"/>
      <c r="Z934"/>
      <c r="AA934"/>
    </row>
    <row r="935" spans="1:27" hidden="1" x14ac:dyDescent="0.2">
      <c r="A935" s="6" t="s">
        <v>793</v>
      </c>
      <c r="B935" s="2">
        <f t="shared" si="117"/>
        <v>0</v>
      </c>
      <c r="C935" s="2">
        <f t="shared" si="118"/>
        <v>9</v>
      </c>
      <c r="L935" s="47">
        <f t="shared" si="119"/>
        <v>0</v>
      </c>
      <c r="N935" s="47">
        <f t="shared" si="120"/>
        <v>0</v>
      </c>
      <c r="R935" s="47">
        <f t="shared" si="121"/>
        <v>0</v>
      </c>
      <c r="V935" s="47">
        <f t="shared" si="122"/>
        <v>0</v>
      </c>
      <c r="W935"/>
      <c r="X935"/>
      <c r="Y935" s="7"/>
      <c r="Z935"/>
      <c r="AA935"/>
    </row>
    <row r="936" spans="1:27" hidden="1" x14ac:dyDescent="0.2">
      <c r="A936" s="6" t="s">
        <v>794</v>
      </c>
      <c r="B936" s="2">
        <f t="shared" si="117"/>
        <v>0</v>
      </c>
      <c r="C936" s="2">
        <f t="shared" si="118"/>
        <v>9</v>
      </c>
      <c r="L936" s="47">
        <f t="shared" si="119"/>
        <v>0</v>
      </c>
      <c r="N936" s="47">
        <f t="shared" si="120"/>
        <v>0</v>
      </c>
      <c r="R936" s="47">
        <f t="shared" si="121"/>
        <v>0</v>
      </c>
      <c r="V936" s="47">
        <f t="shared" si="122"/>
        <v>0</v>
      </c>
      <c r="W936"/>
      <c r="X936"/>
      <c r="Y936" s="7"/>
      <c r="Z936"/>
      <c r="AA936"/>
    </row>
    <row r="937" spans="1:27" hidden="1" x14ac:dyDescent="0.2">
      <c r="A937" s="6" t="s">
        <v>795</v>
      </c>
      <c r="B937" s="2">
        <f t="shared" si="117"/>
        <v>0</v>
      </c>
      <c r="C937" s="2">
        <f t="shared" si="118"/>
        <v>9</v>
      </c>
      <c r="L937" s="47">
        <f t="shared" si="119"/>
        <v>0</v>
      </c>
      <c r="N937" s="47">
        <f t="shared" si="120"/>
        <v>0</v>
      </c>
      <c r="R937" s="47">
        <f t="shared" si="121"/>
        <v>0</v>
      </c>
      <c r="V937" s="47">
        <f t="shared" si="122"/>
        <v>0</v>
      </c>
      <c r="W937"/>
      <c r="X937"/>
      <c r="Y937" s="7"/>
      <c r="Z937"/>
      <c r="AA937"/>
    </row>
    <row r="938" spans="1:27" hidden="1" x14ac:dyDescent="0.2">
      <c r="A938" s="6" t="s">
        <v>796</v>
      </c>
      <c r="B938" s="2">
        <f t="shared" si="117"/>
        <v>0</v>
      </c>
      <c r="C938" s="2">
        <f t="shared" si="118"/>
        <v>9</v>
      </c>
      <c r="L938" s="47">
        <f t="shared" si="119"/>
        <v>0</v>
      </c>
      <c r="N938" s="47">
        <f t="shared" si="120"/>
        <v>0</v>
      </c>
      <c r="R938" s="47">
        <f t="shared" si="121"/>
        <v>0</v>
      </c>
      <c r="V938" s="47">
        <f t="shared" si="122"/>
        <v>0</v>
      </c>
      <c r="W938"/>
      <c r="X938"/>
      <c r="Y938" s="7"/>
      <c r="Z938"/>
      <c r="AA938"/>
    </row>
    <row r="939" spans="1:27" hidden="1" x14ac:dyDescent="0.2">
      <c r="A939" s="6" t="s">
        <v>797</v>
      </c>
      <c r="B939" s="2">
        <f t="shared" si="117"/>
        <v>0</v>
      </c>
      <c r="C939" s="2">
        <f t="shared" si="118"/>
        <v>9</v>
      </c>
      <c r="L939" s="47">
        <f t="shared" si="119"/>
        <v>0</v>
      </c>
      <c r="N939" s="47">
        <f t="shared" si="120"/>
        <v>0</v>
      </c>
      <c r="R939" s="47">
        <f t="shared" si="121"/>
        <v>0</v>
      </c>
      <c r="V939" s="47">
        <f t="shared" si="122"/>
        <v>0</v>
      </c>
      <c r="W939"/>
      <c r="X939"/>
      <c r="Y939" s="7"/>
      <c r="Z939"/>
      <c r="AA939"/>
    </row>
    <row r="940" spans="1:27" hidden="1" x14ac:dyDescent="0.2">
      <c r="A940" s="6" t="s">
        <v>798</v>
      </c>
      <c r="B940" s="2">
        <f t="shared" si="117"/>
        <v>0</v>
      </c>
      <c r="C940" s="2">
        <f t="shared" si="118"/>
        <v>9</v>
      </c>
      <c r="L940" s="47">
        <f t="shared" si="119"/>
        <v>0</v>
      </c>
      <c r="N940" s="47">
        <f t="shared" si="120"/>
        <v>0</v>
      </c>
      <c r="R940" s="47">
        <f t="shared" si="121"/>
        <v>0</v>
      </c>
      <c r="V940" s="47">
        <f t="shared" si="122"/>
        <v>0</v>
      </c>
      <c r="W940"/>
      <c r="X940"/>
      <c r="Y940" s="7"/>
      <c r="Z940"/>
      <c r="AA940"/>
    </row>
    <row r="941" spans="1:27" hidden="1" x14ac:dyDescent="0.2">
      <c r="A941" s="6" t="s">
        <v>799</v>
      </c>
      <c r="B941" s="2">
        <f t="shared" si="117"/>
        <v>0</v>
      </c>
      <c r="C941" s="2">
        <f t="shared" si="118"/>
        <v>9</v>
      </c>
      <c r="L941" s="47">
        <f t="shared" si="119"/>
        <v>0</v>
      </c>
      <c r="N941" s="47">
        <f t="shared" si="120"/>
        <v>0</v>
      </c>
      <c r="R941" s="47">
        <f t="shared" si="121"/>
        <v>0</v>
      </c>
      <c r="V941" s="47">
        <f t="shared" si="122"/>
        <v>0</v>
      </c>
      <c r="W941"/>
      <c r="X941"/>
      <c r="Y941" s="7"/>
      <c r="Z941"/>
      <c r="AA941"/>
    </row>
    <row r="942" spans="1:27" hidden="1" x14ac:dyDescent="0.2">
      <c r="A942" s="6" t="s">
        <v>800</v>
      </c>
      <c r="B942" s="2">
        <f t="shared" si="117"/>
        <v>0</v>
      </c>
      <c r="C942" s="2">
        <f t="shared" si="118"/>
        <v>9</v>
      </c>
      <c r="L942" s="47">
        <f t="shared" si="119"/>
        <v>0</v>
      </c>
      <c r="N942" s="47">
        <f t="shared" si="120"/>
        <v>0</v>
      </c>
      <c r="R942" s="47">
        <f t="shared" si="121"/>
        <v>0</v>
      </c>
      <c r="V942" s="47">
        <f t="shared" si="122"/>
        <v>0</v>
      </c>
      <c r="W942"/>
      <c r="X942"/>
      <c r="Y942" s="7"/>
      <c r="Z942"/>
      <c r="AA942"/>
    </row>
    <row r="943" spans="1:27" hidden="1" x14ac:dyDescent="0.2">
      <c r="A943" s="6" t="s">
        <v>801</v>
      </c>
      <c r="B943" s="2">
        <f t="shared" si="117"/>
        <v>0</v>
      </c>
      <c r="C943" s="2">
        <f t="shared" si="118"/>
        <v>9</v>
      </c>
      <c r="L943" s="47">
        <f t="shared" si="119"/>
        <v>0</v>
      </c>
      <c r="N943" s="47">
        <f t="shared" si="120"/>
        <v>0</v>
      </c>
      <c r="R943" s="47">
        <f t="shared" si="121"/>
        <v>0</v>
      </c>
      <c r="V943" s="47">
        <f t="shared" si="122"/>
        <v>0</v>
      </c>
      <c r="W943"/>
      <c r="X943"/>
      <c r="Y943" s="7"/>
      <c r="Z943"/>
      <c r="AA943"/>
    </row>
    <row r="944" spans="1:27" hidden="1" x14ac:dyDescent="0.2">
      <c r="A944" s="6" t="s">
        <v>802</v>
      </c>
      <c r="B944" s="2">
        <f t="shared" si="117"/>
        <v>0</v>
      </c>
      <c r="C944" s="2">
        <f t="shared" si="118"/>
        <v>9</v>
      </c>
      <c r="L944" s="47">
        <f t="shared" si="119"/>
        <v>0</v>
      </c>
      <c r="N944" s="47">
        <f t="shared" si="120"/>
        <v>0</v>
      </c>
      <c r="R944" s="47">
        <f t="shared" si="121"/>
        <v>0</v>
      </c>
      <c r="V944" s="47">
        <f t="shared" si="122"/>
        <v>0</v>
      </c>
      <c r="W944"/>
      <c r="X944"/>
      <c r="Y944" s="7"/>
      <c r="Z944"/>
      <c r="AA944"/>
    </row>
    <row r="945" spans="1:27" hidden="1" x14ac:dyDescent="0.2">
      <c r="A945" s="6" t="s">
        <v>803</v>
      </c>
      <c r="B945" s="2">
        <f t="shared" si="117"/>
        <v>0</v>
      </c>
      <c r="C945" s="2">
        <f t="shared" si="118"/>
        <v>9</v>
      </c>
      <c r="L945" s="47">
        <f t="shared" si="119"/>
        <v>0</v>
      </c>
      <c r="N945" s="47">
        <f t="shared" si="120"/>
        <v>0</v>
      </c>
      <c r="R945" s="47">
        <f t="shared" si="121"/>
        <v>0</v>
      </c>
      <c r="V945" s="47">
        <f t="shared" si="122"/>
        <v>0</v>
      </c>
      <c r="W945"/>
      <c r="X945"/>
      <c r="Y945" s="7"/>
      <c r="Z945"/>
      <c r="AA945"/>
    </row>
    <row r="946" spans="1:27" hidden="1" x14ac:dyDescent="0.2">
      <c r="A946" s="6" t="s">
        <v>804</v>
      </c>
      <c r="B946" s="2">
        <f t="shared" si="117"/>
        <v>0</v>
      </c>
      <c r="C946" s="2">
        <f t="shared" si="118"/>
        <v>9</v>
      </c>
      <c r="L946" s="47">
        <f t="shared" si="119"/>
        <v>0</v>
      </c>
      <c r="N946" s="47">
        <f t="shared" si="120"/>
        <v>0</v>
      </c>
      <c r="R946" s="47">
        <f t="shared" si="121"/>
        <v>0</v>
      </c>
      <c r="V946" s="47">
        <f t="shared" si="122"/>
        <v>0</v>
      </c>
      <c r="W946"/>
      <c r="X946"/>
      <c r="Y946" s="7"/>
      <c r="Z946"/>
      <c r="AA946"/>
    </row>
    <row r="947" spans="1:27" hidden="1" x14ac:dyDescent="0.2">
      <c r="A947" s="6" t="s">
        <v>805</v>
      </c>
      <c r="B947" s="2">
        <f t="shared" si="117"/>
        <v>0</v>
      </c>
      <c r="C947" s="2">
        <f t="shared" si="118"/>
        <v>9</v>
      </c>
      <c r="L947" s="47">
        <f t="shared" si="119"/>
        <v>0</v>
      </c>
      <c r="N947" s="47">
        <f t="shared" si="120"/>
        <v>0</v>
      </c>
      <c r="R947" s="47">
        <f t="shared" si="121"/>
        <v>0</v>
      </c>
      <c r="V947" s="47">
        <f t="shared" si="122"/>
        <v>0</v>
      </c>
      <c r="W947"/>
      <c r="X947"/>
      <c r="Y947" s="7"/>
      <c r="Z947"/>
      <c r="AA947"/>
    </row>
    <row r="948" spans="1:27" hidden="1" x14ac:dyDescent="0.2">
      <c r="A948" s="6" t="s">
        <v>806</v>
      </c>
      <c r="B948" s="2">
        <f t="shared" si="117"/>
        <v>0</v>
      </c>
      <c r="C948" s="2">
        <f t="shared" si="118"/>
        <v>9</v>
      </c>
      <c r="L948" s="47">
        <f t="shared" si="119"/>
        <v>0</v>
      </c>
      <c r="N948" s="47">
        <f t="shared" si="120"/>
        <v>0</v>
      </c>
      <c r="R948" s="47">
        <f t="shared" si="121"/>
        <v>0</v>
      </c>
      <c r="V948" s="47">
        <f t="shared" si="122"/>
        <v>0</v>
      </c>
      <c r="W948"/>
      <c r="X948"/>
      <c r="Y948" s="7"/>
      <c r="Z948"/>
      <c r="AA948"/>
    </row>
    <row r="949" spans="1:27" hidden="1" x14ac:dyDescent="0.2">
      <c r="A949" s="6" t="s">
        <v>807</v>
      </c>
      <c r="B949" s="2">
        <f t="shared" si="117"/>
        <v>0</v>
      </c>
      <c r="C949" s="2">
        <f t="shared" si="118"/>
        <v>9</v>
      </c>
      <c r="L949" s="47">
        <f t="shared" si="119"/>
        <v>0</v>
      </c>
      <c r="N949" s="47">
        <f t="shared" si="120"/>
        <v>0</v>
      </c>
      <c r="R949" s="47">
        <f t="shared" si="121"/>
        <v>0</v>
      </c>
      <c r="V949" s="47">
        <f t="shared" si="122"/>
        <v>0</v>
      </c>
      <c r="W949"/>
      <c r="X949"/>
      <c r="Y949" s="7"/>
      <c r="Z949"/>
      <c r="AA949"/>
    </row>
    <row r="950" spans="1:27" hidden="1" x14ac:dyDescent="0.2">
      <c r="A950" s="6" t="s">
        <v>808</v>
      </c>
      <c r="B950" s="2">
        <f t="shared" si="117"/>
        <v>0</v>
      </c>
      <c r="C950" s="2">
        <f t="shared" si="118"/>
        <v>9</v>
      </c>
      <c r="L950" s="47">
        <f t="shared" si="119"/>
        <v>0</v>
      </c>
      <c r="N950" s="47">
        <f t="shared" si="120"/>
        <v>0</v>
      </c>
      <c r="R950" s="47">
        <f t="shared" si="121"/>
        <v>0</v>
      </c>
      <c r="V950" s="47">
        <f t="shared" si="122"/>
        <v>0</v>
      </c>
      <c r="W950"/>
      <c r="X950"/>
      <c r="Y950" s="7"/>
      <c r="Z950"/>
      <c r="AA950"/>
    </row>
    <row r="951" spans="1:27" hidden="1" x14ac:dyDescent="0.2">
      <c r="A951" s="6" t="s">
        <v>809</v>
      </c>
      <c r="B951" s="2">
        <f t="shared" si="117"/>
        <v>0</v>
      </c>
      <c r="C951" s="2">
        <f t="shared" si="118"/>
        <v>9</v>
      </c>
      <c r="L951" s="47">
        <f t="shared" si="119"/>
        <v>0</v>
      </c>
      <c r="N951" s="47">
        <f t="shared" si="120"/>
        <v>0</v>
      </c>
      <c r="R951" s="47">
        <f t="shared" si="121"/>
        <v>0</v>
      </c>
      <c r="V951" s="47">
        <f t="shared" si="122"/>
        <v>0</v>
      </c>
      <c r="W951"/>
      <c r="X951"/>
      <c r="Y951" s="7"/>
      <c r="Z951"/>
      <c r="AA951"/>
    </row>
    <row r="952" spans="1:27" hidden="1" x14ac:dyDescent="0.2">
      <c r="A952" s="6" t="s">
        <v>810</v>
      </c>
      <c r="B952" s="2">
        <f t="shared" si="117"/>
        <v>0</v>
      </c>
      <c r="C952" s="2">
        <f t="shared" si="118"/>
        <v>9</v>
      </c>
      <c r="L952" s="47">
        <f t="shared" si="119"/>
        <v>0</v>
      </c>
      <c r="N952" s="47">
        <f t="shared" si="120"/>
        <v>0</v>
      </c>
      <c r="R952" s="47">
        <f t="shared" si="121"/>
        <v>0</v>
      </c>
      <c r="V952" s="47">
        <f t="shared" si="122"/>
        <v>0</v>
      </c>
      <c r="W952"/>
      <c r="X952"/>
      <c r="Y952" s="7"/>
      <c r="Z952"/>
      <c r="AA952"/>
    </row>
    <row r="953" spans="1:27" hidden="1" x14ac:dyDescent="0.2">
      <c r="A953" s="6" t="s">
        <v>811</v>
      </c>
      <c r="B953" s="2">
        <f t="shared" ref="B953:B1009" si="123">+L953+N953+R953+V953+X953</f>
        <v>0</v>
      </c>
      <c r="C953" s="2">
        <f t="shared" ref="C953:C1006" si="124">RANK(B953,B$810:B$1009,0)</f>
        <v>9</v>
      </c>
      <c r="L953" s="47">
        <f t="shared" ref="L953:L1009" si="125">IF(AND(I953&lt;1,J953&lt;1,K953&lt;1),0,IF(250+((80-(I953*60+J953))*2)&lt;0,0,IF(K953&lt;50,250+((80-(I953*60+J953))*2),IF(K953&gt;49,250+((80-(I953*60+J953))*2)-1,250+((80-(I953*60+J953))*2)))))</f>
        <v>0</v>
      </c>
      <c r="N953" s="47">
        <f t="shared" ref="N953:N1009" si="126">IF(M953&lt;89,0,250+((M953-172)*3))</f>
        <v>0</v>
      </c>
      <c r="R953" s="47">
        <f t="shared" ref="R953:R1009" si="127">IF(AND(O953&lt;1,P953&lt;1,Q953&lt;1),0,IF(250+((400-(O953*60+P953))*1)&lt;0,0,250+((400-(O953*60+P953))*1)))</f>
        <v>0</v>
      </c>
      <c r="V953" s="47">
        <f t="shared" ref="V953:V1009" si="128">IF(AND(S953&lt;1,T953&lt;1,U953&lt;1),0,IF(500+((460-(S953*60+T953))*1)&lt;0,0,500+((460-(S953*60+T953))*1)))</f>
        <v>0</v>
      </c>
      <c r="W953"/>
      <c r="X953"/>
      <c r="Y953" s="7"/>
      <c r="Z953"/>
      <c r="AA953"/>
    </row>
    <row r="954" spans="1:27" hidden="1" x14ac:dyDescent="0.2">
      <c r="A954" s="6" t="s">
        <v>812</v>
      </c>
      <c r="B954" s="2">
        <f t="shared" si="123"/>
        <v>0</v>
      </c>
      <c r="C954" s="2">
        <f t="shared" si="124"/>
        <v>9</v>
      </c>
      <c r="L954" s="47">
        <f t="shared" si="125"/>
        <v>0</v>
      </c>
      <c r="N954" s="47">
        <f t="shared" si="126"/>
        <v>0</v>
      </c>
      <c r="R954" s="47">
        <f t="shared" si="127"/>
        <v>0</v>
      </c>
      <c r="V954" s="47">
        <f t="shared" si="128"/>
        <v>0</v>
      </c>
      <c r="W954"/>
      <c r="X954"/>
      <c r="Y954" s="7"/>
      <c r="Z954"/>
      <c r="AA954"/>
    </row>
    <row r="955" spans="1:27" hidden="1" x14ac:dyDescent="0.2">
      <c r="A955" s="6" t="s">
        <v>813</v>
      </c>
      <c r="B955" s="2">
        <f t="shared" si="123"/>
        <v>0</v>
      </c>
      <c r="C955" s="2">
        <f t="shared" si="124"/>
        <v>9</v>
      </c>
      <c r="L955" s="47">
        <f t="shared" si="125"/>
        <v>0</v>
      </c>
      <c r="N955" s="47">
        <f t="shared" si="126"/>
        <v>0</v>
      </c>
      <c r="R955" s="47">
        <f t="shared" si="127"/>
        <v>0</v>
      </c>
      <c r="V955" s="47">
        <f t="shared" si="128"/>
        <v>0</v>
      </c>
      <c r="W955"/>
      <c r="X955"/>
      <c r="Y955" s="7"/>
      <c r="Z955"/>
      <c r="AA955"/>
    </row>
    <row r="956" spans="1:27" hidden="1" x14ac:dyDescent="0.2">
      <c r="A956" s="6" t="s">
        <v>814</v>
      </c>
      <c r="B956" s="2">
        <f t="shared" si="123"/>
        <v>0</v>
      </c>
      <c r="C956" s="2">
        <f t="shared" si="124"/>
        <v>9</v>
      </c>
      <c r="L956" s="47">
        <f t="shared" si="125"/>
        <v>0</v>
      </c>
      <c r="N956" s="47">
        <f t="shared" si="126"/>
        <v>0</v>
      </c>
      <c r="R956" s="47">
        <f t="shared" si="127"/>
        <v>0</v>
      </c>
      <c r="V956" s="47">
        <f t="shared" si="128"/>
        <v>0</v>
      </c>
      <c r="W956"/>
      <c r="X956"/>
      <c r="Y956" s="7"/>
      <c r="Z956"/>
      <c r="AA956"/>
    </row>
    <row r="957" spans="1:27" hidden="1" x14ac:dyDescent="0.2">
      <c r="A957" s="6" t="s">
        <v>815</v>
      </c>
      <c r="B957" s="2">
        <f t="shared" si="123"/>
        <v>0</v>
      </c>
      <c r="C957" s="2">
        <f t="shared" si="124"/>
        <v>9</v>
      </c>
      <c r="L957" s="47">
        <f t="shared" si="125"/>
        <v>0</v>
      </c>
      <c r="N957" s="47">
        <f t="shared" si="126"/>
        <v>0</v>
      </c>
      <c r="R957" s="47">
        <f t="shared" si="127"/>
        <v>0</v>
      </c>
      <c r="V957" s="47">
        <f t="shared" si="128"/>
        <v>0</v>
      </c>
      <c r="W957"/>
      <c r="X957"/>
      <c r="Y957" s="7"/>
      <c r="Z957"/>
      <c r="AA957"/>
    </row>
    <row r="958" spans="1:27" hidden="1" x14ac:dyDescent="0.2">
      <c r="A958" s="6" t="s">
        <v>816</v>
      </c>
      <c r="B958" s="2">
        <f t="shared" si="123"/>
        <v>0</v>
      </c>
      <c r="C958" s="2">
        <f t="shared" si="124"/>
        <v>9</v>
      </c>
      <c r="L958" s="47">
        <f t="shared" si="125"/>
        <v>0</v>
      </c>
      <c r="N958" s="47">
        <f t="shared" si="126"/>
        <v>0</v>
      </c>
      <c r="R958" s="47">
        <f t="shared" si="127"/>
        <v>0</v>
      </c>
      <c r="V958" s="47">
        <f t="shared" si="128"/>
        <v>0</v>
      </c>
      <c r="W958"/>
      <c r="X958"/>
      <c r="Y958" s="7"/>
      <c r="Z958"/>
      <c r="AA958"/>
    </row>
    <row r="959" spans="1:27" hidden="1" x14ac:dyDescent="0.2">
      <c r="A959" s="6" t="s">
        <v>817</v>
      </c>
      <c r="B959" s="2">
        <f t="shared" si="123"/>
        <v>0</v>
      </c>
      <c r="C959" s="2">
        <f t="shared" si="124"/>
        <v>9</v>
      </c>
      <c r="L959" s="47">
        <f t="shared" si="125"/>
        <v>0</v>
      </c>
      <c r="N959" s="47">
        <f t="shared" si="126"/>
        <v>0</v>
      </c>
      <c r="R959" s="47">
        <f t="shared" si="127"/>
        <v>0</v>
      </c>
      <c r="V959" s="47">
        <f t="shared" si="128"/>
        <v>0</v>
      </c>
      <c r="W959"/>
      <c r="X959"/>
      <c r="Y959" s="7"/>
      <c r="Z959"/>
      <c r="AA959"/>
    </row>
    <row r="960" spans="1:27" hidden="1" x14ac:dyDescent="0.2">
      <c r="A960" s="6" t="s">
        <v>818</v>
      </c>
      <c r="B960" s="2">
        <f t="shared" si="123"/>
        <v>0</v>
      </c>
      <c r="C960" s="2">
        <f t="shared" si="124"/>
        <v>9</v>
      </c>
      <c r="L960" s="47">
        <f t="shared" si="125"/>
        <v>0</v>
      </c>
      <c r="N960" s="47">
        <f t="shared" si="126"/>
        <v>0</v>
      </c>
      <c r="R960" s="47">
        <f t="shared" si="127"/>
        <v>0</v>
      </c>
      <c r="V960" s="47">
        <f t="shared" si="128"/>
        <v>0</v>
      </c>
      <c r="W960"/>
      <c r="X960"/>
      <c r="Y960" s="7"/>
      <c r="Z960"/>
      <c r="AA960"/>
    </row>
    <row r="961" spans="1:27" hidden="1" x14ac:dyDescent="0.2">
      <c r="A961" s="6" t="s">
        <v>819</v>
      </c>
      <c r="B961" s="2">
        <f t="shared" si="123"/>
        <v>0</v>
      </c>
      <c r="C961" s="2">
        <f t="shared" si="124"/>
        <v>9</v>
      </c>
      <c r="L961" s="47">
        <f t="shared" si="125"/>
        <v>0</v>
      </c>
      <c r="N961" s="47">
        <f t="shared" si="126"/>
        <v>0</v>
      </c>
      <c r="R961" s="47">
        <f t="shared" si="127"/>
        <v>0</v>
      </c>
      <c r="V961" s="47">
        <f t="shared" si="128"/>
        <v>0</v>
      </c>
      <c r="W961"/>
      <c r="X961"/>
      <c r="Y961" s="7"/>
      <c r="Z961"/>
      <c r="AA961"/>
    </row>
    <row r="962" spans="1:27" hidden="1" x14ac:dyDescent="0.2">
      <c r="A962" s="6" t="s">
        <v>820</v>
      </c>
      <c r="B962" s="2">
        <f t="shared" si="123"/>
        <v>0</v>
      </c>
      <c r="C962" s="2">
        <f t="shared" si="124"/>
        <v>9</v>
      </c>
      <c r="L962" s="47">
        <f t="shared" si="125"/>
        <v>0</v>
      </c>
      <c r="N962" s="47">
        <f t="shared" si="126"/>
        <v>0</v>
      </c>
      <c r="R962" s="47">
        <f t="shared" si="127"/>
        <v>0</v>
      </c>
      <c r="V962" s="47">
        <f t="shared" si="128"/>
        <v>0</v>
      </c>
      <c r="W962"/>
      <c r="X962"/>
      <c r="Y962" s="7"/>
      <c r="Z962"/>
      <c r="AA962"/>
    </row>
    <row r="963" spans="1:27" hidden="1" x14ac:dyDescent="0.2">
      <c r="A963" s="6" t="s">
        <v>821</v>
      </c>
      <c r="B963" s="2">
        <f t="shared" si="123"/>
        <v>0</v>
      </c>
      <c r="C963" s="2">
        <f t="shared" si="124"/>
        <v>9</v>
      </c>
      <c r="L963" s="47">
        <f t="shared" si="125"/>
        <v>0</v>
      </c>
      <c r="N963" s="47">
        <f t="shared" si="126"/>
        <v>0</v>
      </c>
      <c r="R963" s="47">
        <f t="shared" si="127"/>
        <v>0</v>
      </c>
      <c r="V963" s="47">
        <f t="shared" si="128"/>
        <v>0</v>
      </c>
      <c r="W963"/>
      <c r="X963"/>
      <c r="Y963" s="7"/>
      <c r="Z963"/>
      <c r="AA963"/>
    </row>
    <row r="964" spans="1:27" hidden="1" x14ac:dyDescent="0.2">
      <c r="A964" s="6" t="s">
        <v>822</v>
      </c>
      <c r="B964" s="2">
        <f t="shared" si="123"/>
        <v>0</v>
      </c>
      <c r="C964" s="2">
        <f t="shared" si="124"/>
        <v>9</v>
      </c>
      <c r="L964" s="47">
        <f t="shared" si="125"/>
        <v>0</v>
      </c>
      <c r="N964" s="47">
        <f t="shared" si="126"/>
        <v>0</v>
      </c>
      <c r="R964" s="47">
        <f t="shared" si="127"/>
        <v>0</v>
      </c>
      <c r="V964" s="47">
        <f t="shared" si="128"/>
        <v>0</v>
      </c>
      <c r="W964"/>
      <c r="X964"/>
      <c r="Y964" s="7"/>
      <c r="Z964"/>
      <c r="AA964"/>
    </row>
    <row r="965" spans="1:27" hidden="1" x14ac:dyDescent="0.2">
      <c r="A965" s="6" t="s">
        <v>823</v>
      </c>
      <c r="B965" s="2">
        <f t="shared" si="123"/>
        <v>0</v>
      </c>
      <c r="C965" s="2">
        <f t="shared" si="124"/>
        <v>9</v>
      </c>
      <c r="L965" s="47">
        <f t="shared" si="125"/>
        <v>0</v>
      </c>
      <c r="N965" s="47">
        <f t="shared" si="126"/>
        <v>0</v>
      </c>
      <c r="R965" s="47">
        <f t="shared" si="127"/>
        <v>0</v>
      </c>
      <c r="V965" s="47">
        <f t="shared" si="128"/>
        <v>0</v>
      </c>
      <c r="W965"/>
      <c r="X965"/>
      <c r="Y965" s="7"/>
      <c r="Z965"/>
      <c r="AA965"/>
    </row>
    <row r="966" spans="1:27" hidden="1" x14ac:dyDescent="0.2">
      <c r="A966" s="6" t="s">
        <v>824</v>
      </c>
      <c r="B966" s="2">
        <f t="shared" si="123"/>
        <v>0</v>
      </c>
      <c r="C966" s="2">
        <f t="shared" si="124"/>
        <v>9</v>
      </c>
      <c r="L966" s="47">
        <f t="shared" si="125"/>
        <v>0</v>
      </c>
      <c r="N966" s="47">
        <f t="shared" si="126"/>
        <v>0</v>
      </c>
      <c r="R966" s="47">
        <f t="shared" si="127"/>
        <v>0</v>
      </c>
      <c r="V966" s="47">
        <f t="shared" si="128"/>
        <v>0</v>
      </c>
      <c r="W966"/>
      <c r="X966"/>
      <c r="Y966" s="7"/>
      <c r="Z966"/>
      <c r="AA966"/>
    </row>
    <row r="967" spans="1:27" hidden="1" x14ac:dyDescent="0.2">
      <c r="A967" s="6" t="s">
        <v>825</v>
      </c>
      <c r="B967" s="2">
        <f t="shared" si="123"/>
        <v>0</v>
      </c>
      <c r="C967" s="2">
        <f t="shared" si="124"/>
        <v>9</v>
      </c>
      <c r="L967" s="47">
        <f t="shared" si="125"/>
        <v>0</v>
      </c>
      <c r="N967" s="47">
        <f t="shared" si="126"/>
        <v>0</v>
      </c>
      <c r="R967" s="47">
        <f t="shared" si="127"/>
        <v>0</v>
      </c>
      <c r="V967" s="47">
        <f t="shared" si="128"/>
        <v>0</v>
      </c>
      <c r="W967"/>
      <c r="X967"/>
      <c r="Y967" s="7"/>
      <c r="Z967"/>
      <c r="AA967"/>
    </row>
    <row r="968" spans="1:27" hidden="1" x14ac:dyDescent="0.2">
      <c r="A968" s="6" t="s">
        <v>826</v>
      </c>
      <c r="B968" s="2">
        <f t="shared" si="123"/>
        <v>0</v>
      </c>
      <c r="C968" s="2">
        <f t="shared" si="124"/>
        <v>9</v>
      </c>
      <c r="L968" s="47">
        <f t="shared" si="125"/>
        <v>0</v>
      </c>
      <c r="N968" s="47">
        <f t="shared" si="126"/>
        <v>0</v>
      </c>
      <c r="R968" s="47">
        <f t="shared" si="127"/>
        <v>0</v>
      </c>
      <c r="V968" s="47">
        <f t="shared" si="128"/>
        <v>0</v>
      </c>
      <c r="W968"/>
      <c r="X968"/>
      <c r="Y968" s="7"/>
      <c r="Z968"/>
      <c r="AA968"/>
    </row>
    <row r="969" spans="1:27" hidden="1" x14ac:dyDescent="0.2">
      <c r="A969" s="6" t="s">
        <v>827</v>
      </c>
      <c r="B969" s="2">
        <f t="shared" si="123"/>
        <v>0</v>
      </c>
      <c r="C969" s="2">
        <f t="shared" si="124"/>
        <v>9</v>
      </c>
      <c r="L969" s="47">
        <f t="shared" si="125"/>
        <v>0</v>
      </c>
      <c r="N969" s="47">
        <f t="shared" si="126"/>
        <v>0</v>
      </c>
      <c r="R969" s="47">
        <f t="shared" si="127"/>
        <v>0</v>
      </c>
      <c r="V969" s="47">
        <f t="shared" si="128"/>
        <v>0</v>
      </c>
      <c r="W969"/>
      <c r="X969"/>
      <c r="Y969" s="7"/>
      <c r="Z969"/>
      <c r="AA969"/>
    </row>
    <row r="970" spans="1:27" hidden="1" x14ac:dyDescent="0.2">
      <c r="A970" s="6" t="s">
        <v>828</v>
      </c>
      <c r="B970" s="2">
        <f t="shared" si="123"/>
        <v>0</v>
      </c>
      <c r="C970" s="2">
        <f t="shared" si="124"/>
        <v>9</v>
      </c>
      <c r="L970" s="47">
        <f t="shared" si="125"/>
        <v>0</v>
      </c>
      <c r="N970" s="47">
        <f t="shared" si="126"/>
        <v>0</v>
      </c>
      <c r="R970" s="47">
        <f t="shared" si="127"/>
        <v>0</v>
      </c>
      <c r="V970" s="47">
        <f t="shared" si="128"/>
        <v>0</v>
      </c>
      <c r="W970"/>
      <c r="X970"/>
      <c r="Y970" s="7"/>
      <c r="Z970"/>
      <c r="AA970"/>
    </row>
    <row r="971" spans="1:27" hidden="1" x14ac:dyDescent="0.2">
      <c r="A971" s="6" t="s">
        <v>829</v>
      </c>
      <c r="B971" s="2">
        <f t="shared" si="123"/>
        <v>0</v>
      </c>
      <c r="C971" s="2">
        <f t="shared" si="124"/>
        <v>9</v>
      </c>
      <c r="L971" s="47">
        <f t="shared" si="125"/>
        <v>0</v>
      </c>
      <c r="N971" s="47">
        <f t="shared" si="126"/>
        <v>0</v>
      </c>
      <c r="R971" s="47">
        <f t="shared" si="127"/>
        <v>0</v>
      </c>
      <c r="V971" s="47">
        <f t="shared" si="128"/>
        <v>0</v>
      </c>
      <c r="W971"/>
      <c r="X971"/>
      <c r="Y971" s="7"/>
      <c r="Z971"/>
      <c r="AA971"/>
    </row>
    <row r="972" spans="1:27" hidden="1" x14ac:dyDescent="0.2">
      <c r="A972" s="6" t="s">
        <v>830</v>
      </c>
      <c r="B972" s="2">
        <f t="shared" si="123"/>
        <v>0</v>
      </c>
      <c r="C972" s="2">
        <f t="shared" si="124"/>
        <v>9</v>
      </c>
      <c r="L972" s="47">
        <f t="shared" si="125"/>
        <v>0</v>
      </c>
      <c r="N972" s="47">
        <f t="shared" si="126"/>
        <v>0</v>
      </c>
      <c r="R972" s="47">
        <f t="shared" si="127"/>
        <v>0</v>
      </c>
      <c r="V972" s="47">
        <f t="shared" si="128"/>
        <v>0</v>
      </c>
      <c r="W972"/>
      <c r="X972"/>
      <c r="Y972" s="7"/>
      <c r="Z972"/>
      <c r="AA972"/>
    </row>
    <row r="973" spans="1:27" hidden="1" x14ac:dyDescent="0.2">
      <c r="A973" s="6" t="s">
        <v>831</v>
      </c>
      <c r="B973" s="2">
        <f t="shared" si="123"/>
        <v>0</v>
      </c>
      <c r="C973" s="2">
        <f t="shared" si="124"/>
        <v>9</v>
      </c>
      <c r="L973" s="47">
        <f t="shared" si="125"/>
        <v>0</v>
      </c>
      <c r="N973" s="47">
        <f t="shared" si="126"/>
        <v>0</v>
      </c>
      <c r="R973" s="47">
        <f t="shared" si="127"/>
        <v>0</v>
      </c>
      <c r="V973" s="47">
        <f t="shared" si="128"/>
        <v>0</v>
      </c>
      <c r="W973"/>
      <c r="X973"/>
      <c r="Y973" s="7"/>
      <c r="Z973"/>
      <c r="AA973"/>
    </row>
    <row r="974" spans="1:27" hidden="1" x14ac:dyDescent="0.2">
      <c r="A974" s="6" t="s">
        <v>832</v>
      </c>
      <c r="B974" s="2">
        <f t="shared" si="123"/>
        <v>0</v>
      </c>
      <c r="C974" s="2">
        <f t="shared" si="124"/>
        <v>9</v>
      </c>
      <c r="L974" s="47">
        <f t="shared" si="125"/>
        <v>0</v>
      </c>
      <c r="N974" s="47">
        <f t="shared" si="126"/>
        <v>0</v>
      </c>
      <c r="R974" s="47">
        <f t="shared" si="127"/>
        <v>0</v>
      </c>
      <c r="V974" s="47">
        <f t="shared" si="128"/>
        <v>0</v>
      </c>
      <c r="W974"/>
      <c r="X974"/>
      <c r="Y974" s="7"/>
      <c r="Z974"/>
      <c r="AA974"/>
    </row>
    <row r="975" spans="1:27" hidden="1" x14ac:dyDescent="0.2">
      <c r="A975" s="6" t="s">
        <v>833</v>
      </c>
      <c r="B975" s="2">
        <f t="shared" si="123"/>
        <v>0</v>
      </c>
      <c r="C975" s="2">
        <f t="shared" si="124"/>
        <v>9</v>
      </c>
      <c r="L975" s="47">
        <f t="shared" si="125"/>
        <v>0</v>
      </c>
      <c r="N975" s="47">
        <f t="shared" si="126"/>
        <v>0</v>
      </c>
      <c r="R975" s="47">
        <f t="shared" si="127"/>
        <v>0</v>
      </c>
      <c r="V975" s="47">
        <f t="shared" si="128"/>
        <v>0</v>
      </c>
      <c r="W975"/>
      <c r="X975"/>
      <c r="Y975" s="7"/>
      <c r="Z975"/>
      <c r="AA975"/>
    </row>
    <row r="976" spans="1:27" hidden="1" x14ac:dyDescent="0.2">
      <c r="A976" s="6" t="s">
        <v>834</v>
      </c>
      <c r="B976" s="2">
        <f t="shared" si="123"/>
        <v>0</v>
      </c>
      <c r="C976" s="2">
        <f t="shared" si="124"/>
        <v>9</v>
      </c>
      <c r="L976" s="47">
        <f t="shared" si="125"/>
        <v>0</v>
      </c>
      <c r="N976" s="47">
        <f t="shared" si="126"/>
        <v>0</v>
      </c>
      <c r="R976" s="47">
        <f t="shared" si="127"/>
        <v>0</v>
      </c>
      <c r="V976" s="47">
        <f t="shared" si="128"/>
        <v>0</v>
      </c>
      <c r="W976"/>
      <c r="X976"/>
      <c r="Y976" s="7"/>
      <c r="Z976"/>
      <c r="AA976"/>
    </row>
    <row r="977" spans="1:27" hidden="1" x14ac:dyDescent="0.2">
      <c r="A977" s="6" t="s">
        <v>835</v>
      </c>
      <c r="B977" s="2">
        <f t="shared" si="123"/>
        <v>0</v>
      </c>
      <c r="C977" s="2">
        <f t="shared" si="124"/>
        <v>9</v>
      </c>
      <c r="L977" s="47">
        <f t="shared" si="125"/>
        <v>0</v>
      </c>
      <c r="N977" s="47">
        <f t="shared" si="126"/>
        <v>0</v>
      </c>
      <c r="R977" s="47">
        <f t="shared" si="127"/>
        <v>0</v>
      </c>
      <c r="V977" s="47">
        <f t="shared" si="128"/>
        <v>0</v>
      </c>
      <c r="W977"/>
      <c r="X977"/>
      <c r="Y977" s="7"/>
      <c r="Z977"/>
      <c r="AA977"/>
    </row>
    <row r="978" spans="1:27" hidden="1" x14ac:dyDescent="0.2">
      <c r="A978" s="6" t="s">
        <v>836</v>
      </c>
      <c r="B978" s="2">
        <f t="shared" si="123"/>
        <v>0</v>
      </c>
      <c r="C978" s="2">
        <f t="shared" si="124"/>
        <v>9</v>
      </c>
      <c r="L978" s="47">
        <f t="shared" si="125"/>
        <v>0</v>
      </c>
      <c r="N978" s="47">
        <f t="shared" si="126"/>
        <v>0</v>
      </c>
      <c r="R978" s="47">
        <f t="shared" si="127"/>
        <v>0</v>
      </c>
      <c r="V978" s="47">
        <f t="shared" si="128"/>
        <v>0</v>
      </c>
      <c r="W978"/>
      <c r="X978"/>
      <c r="Y978" s="7"/>
      <c r="Z978"/>
      <c r="AA978"/>
    </row>
    <row r="979" spans="1:27" hidden="1" x14ac:dyDescent="0.2">
      <c r="A979" s="6" t="s">
        <v>837</v>
      </c>
      <c r="B979" s="2">
        <f t="shared" si="123"/>
        <v>0</v>
      </c>
      <c r="C979" s="2">
        <f t="shared" si="124"/>
        <v>9</v>
      </c>
      <c r="L979" s="47">
        <f t="shared" si="125"/>
        <v>0</v>
      </c>
      <c r="N979" s="47">
        <f t="shared" si="126"/>
        <v>0</v>
      </c>
      <c r="R979" s="47">
        <f t="shared" si="127"/>
        <v>0</v>
      </c>
      <c r="V979" s="47">
        <f t="shared" si="128"/>
        <v>0</v>
      </c>
      <c r="W979"/>
      <c r="X979"/>
      <c r="Y979" s="7"/>
      <c r="Z979"/>
      <c r="AA979"/>
    </row>
    <row r="980" spans="1:27" hidden="1" x14ac:dyDescent="0.2">
      <c r="A980" s="6" t="s">
        <v>838</v>
      </c>
      <c r="B980" s="2">
        <f t="shared" si="123"/>
        <v>0</v>
      </c>
      <c r="C980" s="2">
        <f t="shared" si="124"/>
        <v>9</v>
      </c>
      <c r="L980" s="47">
        <f t="shared" si="125"/>
        <v>0</v>
      </c>
      <c r="N980" s="47">
        <f t="shared" si="126"/>
        <v>0</v>
      </c>
      <c r="R980" s="47">
        <f t="shared" si="127"/>
        <v>0</v>
      </c>
      <c r="V980" s="47">
        <f t="shared" si="128"/>
        <v>0</v>
      </c>
      <c r="W980"/>
      <c r="X980"/>
      <c r="Y980" s="7"/>
      <c r="Z980"/>
      <c r="AA980"/>
    </row>
    <row r="981" spans="1:27" hidden="1" x14ac:dyDescent="0.2">
      <c r="A981" s="6" t="s">
        <v>839</v>
      </c>
      <c r="B981" s="2">
        <f t="shared" si="123"/>
        <v>0</v>
      </c>
      <c r="C981" s="2">
        <f t="shared" si="124"/>
        <v>9</v>
      </c>
      <c r="L981" s="47">
        <f t="shared" si="125"/>
        <v>0</v>
      </c>
      <c r="N981" s="47">
        <f t="shared" si="126"/>
        <v>0</v>
      </c>
      <c r="R981" s="47">
        <f t="shared" si="127"/>
        <v>0</v>
      </c>
      <c r="V981" s="47">
        <f t="shared" si="128"/>
        <v>0</v>
      </c>
      <c r="W981"/>
      <c r="X981"/>
      <c r="Y981" s="7"/>
      <c r="Z981"/>
      <c r="AA981"/>
    </row>
    <row r="982" spans="1:27" hidden="1" x14ac:dyDescent="0.2">
      <c r="A982" s="6" t="s">
        <v>840</v>
      </c>
      <c r="B982" s="2">
        <f t="shared" si="123"/>
        <v>0</v>
      </c>
      <c r="C982" s="2">
        <f t="shared" si="124"/>
        <v>9</v>
      </c>
      <c r="L982" s="47">
        <f t="shared" si="125"/>
        <v>0</v>
      </c>
      <c r="N982" s="47">
        <f t="shared" si="126"/>
        <v>0</v>
      </c>
      <c r="R982" s="47">
        <f t="shared" si="127"/>
        <v>0</v>
      </c>
      <c r="V982" s="47">
        <f t="shared" si="128"/>
        <v>0</v>
      </c>
      <c r="W982"/>
      <c r="X982"/>
      <c r="Y982" s="7"/>
      <c r="Z982"/>
      <c r="AA982"/>
    </row>
    <row r="983" spans="1:27" hidden="1" x14ac:dyDescent="0.2">
      <c r="A983" s="6" t="s">
        <v>841</v>
      </c>
      <c r="B983" s="2">
        <f t="shared" si="123"/>
        <v>0</v>
      </c>
      <c r="C983" s="2">
        <f t="shared" si="124"/>
        <v>9</v>
      </c>
      <c r="L983" s="47">
        <f t="shared" si="125"/>
        <v>0</v>
      </c>
      <c r="N983" s="47">
        <f t="shared" si="126"/>
        <v>0</v>
      </c>
      <c r="R983" s="47">
        <f t="shared" si="127"/>
        <v>0</v>
      </c>
      <c r="V983" s="47">
        <f t="shared" si="128"/>
        <v>0</v>
      </c>
      <c r="W983"/>
      <c r="X983"/>
      <c r="Y983" s="7"/>
      <c r="Z983"/>
      <c r="AA983"/>
    </row>
    <row r="984" spans="1:27" hidden="1" x14ac:dyDescent="0.2">
      <c r="A984" s="6" t="s">
        <v>842</v>
      </c>
      <c r="B984" s="2">
        <f t="shared" si="123"/>
        <v>0</v>
      </c>
      <c r="C984" s="2">
        <f t="shared" si="124"/>
        <v>9</v>
      </c>
      <c r="L984" s="47">
        <f t="shared" si="125"/>
        <v>0</v>
      </c>
      <c r="N984" s="47">
        <f t="shared" si="126"/>
        <v>0</v>
      </c>
      <c r="R984" s="47">
        <f t="shared" si="127"/>
        <v>0</v>
      </c>
      <c r="V984" s="47">
        <f t="shared" si="128"/>
        <v>0</v>
      </c>
      <c r="W984"/>
      <c r="X984"/>
      <c r="Y984" s="7"/>
      <c r="Z984"/>
      <c r="AA984"/>
    </row>
    <row r="985" spans="1:27" hidden="1" x14ac:dyDescent="0.2">
      <c r="A985" s="6" t="s">
        <v>843</v>
      </c>
      <c r="B985" s="2">
        <f t="shared" si="123"/>
        <v>0</v>
      </c>
      <c r="C985" s="2">
        <f t="shared" si="124"/>
        <v>9</v>
      </c>
      <c r="L985" s="47">
        <f t="shared" si="125"/>
        <v>0</v>
      </c>
      <c r="N985" s="47">
        <f t="shared" si="126"/>
        <v>0</v>
      </c>
      <c r="R985" s="47">
        <f t="shared" si="127"/>
        <v>0</v>
      </c>
      <c r="V985" s="47">
        <f t="shared" si="128"/>
        <v>0</v>
      </c>
      <c r="W985"/>
      <c r="X985"/>
      <c r="Y985" s="7"/>
      <c r="Z985"/>
      <c r="AA985"/>
    </row>
    <row r="986" spans="1:27" hidden="1" x14ac:dyDescent="0.2">
      <c r="A986" s="6" t="s">
        <v>844</v>
      </c>
      <c r="B986" s="2">
        <f t="shared" si="123"/>
        <v>0</v>
      </c>
      <c r="C986" s="2">
        <f t="shared" si="124"/>
        <v>9</v>
      </c>
      <c r="L986" s="47">
        <f t="shared" si="125"/>
        <v>0</v>
      </c>
      <c r="N986" s="47">
        <f t="shared" si="126"/>
        <v>0</v>
      </c>
      <c r="R986" s="47">
        <f t="shared" si="127"/>
        <v>0</v>
      </c>
      <c r="V986" s="47">
        <f t="shared" si="128"/>
        <v>0</v>
      </c>
      <c r="W986"/>
      <c r="X986"/>
      <c r="Y986" s="7"/>
      <c r="Z986"/>
      <c r="AA986"/>
    </row>
    <row r="987" spans="1:27" hidden="1" x14ac:dyDescent="0.2">
      <c r="A987" s="6" t="s">
        <v>845</v>
      </c>
      <c r="B987" s="2">
        <f t="shared" si="123"/>
        <v>0</v>
      </c>
      <c r="C987" s="2">
        <f t="shared" si="124"/>
        <v>9</v>
      </c>
      <c r="L987" s="47">
        <f t="shared" si="125"/>
        <v>0</v>
      </c>
      <c r="N987" s="47">
        <f t="shared" si="126"/>
        <v>0</v>
      </c>
      <c r="R987" s="47">
        <f t="shared" si="127"/>
        <v>0</v>
      </c>
      <c r="V987" s="47">
        <f t="shared" si="128"/>
        <v>0</v>
      </c>
      <c r="W987"/>
      <c r="X987"/>
      <c r="Y987" s="7"/>
      <c r="Z987"/>
      <c r="AA987"/>
    </row>
    <row r="988" spans="1:27" hidden="1" x14ac:dyDescent="0.2">
      <c r="A988" s="6" t="s">
        <v>846</v>
      </c>
      <c r="B988" s="2">
        <f t="shared" si="123"/>
        <v>0</v>
      </c>
      <c r="C988" s="2">
        <f t="shared" si="124"/>
        <v>9</v>
      </c>
      <c r="L988" s="47">
        <f t="shared" si="125"/>
        <v>0</v>
      </c>
      <c r="N988" s="47">
        <f t="shared" si="126"/>
        <v>0</v>
      </c>
      <c r="R988" s="47">
        <f t="shared" si="127"/>
        <v>0</v>
      </c>
      <c r="V988" s="47">
        <f t="shared" si="128"/>
        <v>0</v>
      </c>
      <c r="W988"/>
      <c r="X988"/>
      <c r="Y988" s="7"/>
      <c r="Z988"/>
      <c r="AA988"/>
    </row>
    <row r="989" spans="1:27" hidden="1" x14ac:dyDescent="0.2">
      <c r="A989" s="6" t="s">
        <v>847</v>
      </c>
      <c r="B989" s="2">
        <f t="shared" si="123"/>
        <v>0</v>
      </c>
      <c r="C989" s="2">
        <f t="shared" si="124"/>
        <v>9</v>
      </c>
      <c r="L989" s="47">
        <f t="shared" si="125"/>
        <v>0</v>
      </c>
      <c r="N989" s="47">
        <f t="shared" si="126"/>
        <v>0</v>
      </c>
      <c r="R989" s="47">
        <f t="shared" si="127"/>
        <v>0</v>
      </c>
      <c r="V989" s="47">
        <f t="shared" si="128"/>
        <v>0</v>
      </c>
      <c r="W989"/>
      <c r="X989"/>
      <c r="Y989" s="7"/>
      <c r="Z989"/>
      <c r="AA989"/>
    </row>
    <row r="990" spans="1:27" hidden="1" x14ac:dyDescent="0.2">
      <c r="A990" s="6" t="s">
        <v>848</v>
      </c>
      <c r="B990" s="2">
        <f t="shared" si="123"/>
        <v>0</v>
      </c>
      <c r="C990" s="2">
        <f t="shared" si="124"/>
        <v>9</v>
      </c>
      <c r="L990" s="47">
        <f t="shared" si="125"/>
        <v>0</v>
      </c>
      <c r="N990" s="47">
        <f t="shared" si="126"/>
        <v>0</v>
      </c>
      <c r="R990" s="47">
        <f t="shared" si="127"/>
        <v>0</v>
      </c>
      <c r="V990" s="47">
        <f t="shared" si="128"/>
        <v>0</v>
      </c>
      <c r="W990"/>
      <c r="X990"/>
      <c r="Y990" s="7"/>
      <c r="Z990"/>
      <c r="AA990"/>
    </row>
    <row r="991" spans="1:27" hidden="1" x14ac:dyDescent="0.2">
      <c r="A991" s="6" t="s">
        <v>849</v>
      </c>
      <c r="B991" s="2">
        <f t="shared" si="123"/>
        <v>0</v>
      </c>
      <c r="C991" s="2">
        <f t="shared" si="124"/>
        <v>9</v>
      </c>
      <c r="L991" s="47">
        <f t="shared" si="125"/>
        <v>0</v>
      </c>
      <c r="N991" s="47">
        <f t="shared" si="126"/>
        <v>0</v>
      </c>
      <c r="R991" s="47">
        <f t="shared" si="127"/>
        <v>0</v>
      </c>
      <c r="V991" s="47">
        <f t="shared" si="128"/>
        <v>0</v>
      </c>
      <c r="W991"/>
      <c r="X991"/>
      <c r="Y991" s="7"/>
      <c r="Z991"/>
      <c r="AA991"/>
    </row>
    <row r="992" spans="1:27" hidden="1" x14ac:dyDescent="0.2">
      <c r="A992" s="6" t="s">
        <v>850</v>
      </c>
      <c r="B992" s="2">
        <f t="shared" si="123"/>
        <v>0</v>
      </c>
      <c r="C992" s="2">
        <f t="shared" si="124"/>
        <v>9</v>
      </c>
      <c r="L992" s="47">
        <f t="shared" si="125"/>
        <v>0</v>
      </c>
      <c r="N992" s="47">
        <f t="shared" si="126"/>
        <v>0</v>
      </c>
      <c r="R992" s="47">
        <f t="shared" si="127"/>
        <v>0</v>
      </c>
      <c r="V992" s="47">
        <f t="shared" si="128"/>
        <v>0</v>
      </c>
      <c r="W992"/>
      <c r="X992"/>
      <c r="Y992" s="7"/>
      <c r="Z992"/>
      <c r="AA992"/>
    </row>
    <row r="993" spans="1:27" hidden="1" x14ac:dyDescent="0.2">
      <c r="A993" s="6" t="s">
        <v>851</v>
      </c>
      <c r="B993" s="2">
        <f t="shared" si="123"/>
        <v>0</v>
      </c>
      <c r="C993" s="2">
        <f t="shared" si="124"/>
        <v>9</v>
      </c>
      <c r="L993" s="47">
        <f t="shared" si="125"/>
        <v>0</v>
      </c>
      <c r="N993" s="47">
        <f t="shared" si="126"/>
        <v>0</v>
      </c>
      <c r="R993" s="47">
        <f t="shared" si="127"/>
        <v>0</v>
      </c>
      <c r="V993" s="47">
        <f t="shared" si="128"/>
        <v>0</v>
      </c>
      <c r="W993"/>
      <c r="X993"/>
      <c r="Y993" s="7"/>
      <c r="Z993"/>
      <c r="AA993"/>
    </row>
    <row r="994" spans="1:27" hidden="1" x14ac:dyDescent="0.2">
      <c r="A994" s="6" t="s">
        <v>852</v>
      </c>
      <c r="B994" s="2">
        <f t="shared" si="123"/>
        <v>0</v>
      </c>
      <c r="C994" s="2">
        <f t="shared" si="124"/>
        <v>9</v>
      </c>
      <c r="L994" s="47">
        <f t="shared" si="125"/>
        <v>0</v>
      </c>
      <c r="N994" s="47">
        <f t="shared" si="126"/>
        <v>0</v>
      </c>
      <c r="R994" s="47">
        <f t="shared" si="127"/>
        <v>0</v>
      </c>
      <c r="V994" s="47">
        <f t="shared" si="128"/>
        <v>0</v>
      </c>
      <c r="W994"/>
      <c r="X994"/>
      <c r="Y994" s="7"/>
      <c r="Z994"/>
      <c r="AA994"/>
    </row>
    <row r="995" spans="1:27" hidden="1" x14ac:dyDescent="0.2">
      <c r="A995" s="6" t="s">
        <v>853</v>
      </c>
      <c r="B995" s="2">
        <f t="shared" si="123"/>
        <v>0</v>
      </c>
      <c r="C995" s="2">
        <f t="shared" si="124"/>
        <v>9</v>
      </c>
      <c r="L995" s="47">
        <f t="shared" si="125"/>
        <v>0</v>
      </c>
      <c r="N995" s="47">
        <f t="shared" si="126"/>
        <v>0</v>
      </c>
      <c r="R995" s="47">
        <f t="shared" si="127"/>
        <v>0</v>
      </c>
      <c r="V995" s="47">
        <f t="shared" si="128"/>
        <v>0</v>
      </c>
      <c r="W995"/>
      <c r="X995"/>
      <c r="Y995" s="7"/>
      <c r="Z995"/>
      <c r="AA995"/>
    </row>
    <row r="996" spans="1:27" hidden="1" x14ac:dyDescent="0.2">
      <c r="A996" s="6" t="s">
        <v>854</v>
      </c>
      <c r="B996" s="2">
        <f t="shared" si="123"/>
        <v>0</v>
      </c>
      <c r="C996" s="2">
        <f t="shared" si="124"/>
        <v>9</v>
      </c>
      <c r="L996" s="47">
        <f t="shared" si="125"/>
        <v>0</v>
      </c>
      <c r="N996" s="47">
        <f t="shared" si="126"/>
        <v>0</v>
      </c>
      <c r="R996" s="47">
        <f t="shared" si="127"/>
        <v>0</v>
      </c>
      <c r="V996" s="47">
        <f t="shared" si="128"/>
        <v>0</v>
      </c>
      <c r="W996"/>
      <c r="X996"/>
      <c r="Y996" s="7"/>
      <c r="Z996"/>
      <c r="AA996"/>
    </row>
    <row r="997" spans="1:27" hidden="1" x14ac:dyDescent="0.2">
      <c r="A997" s="6" t="s">
        <v>855</v>
      </c>
      <c r="B997" s="2">
        <f t="shared" si="123"/>
        <v>0</v>
      </c>
      <c r="C997" s="2">
        <f t="shared" si="124"/>
        <v>9</v>
      </c>
      <c r="L997" s="47">
        <f t="shared" si="125"/>
        <v>0</v>
      </c>
      <c r="N997" s="47">
        <f t="shared" si="126"/>
        <v>0</v>
      </c>
      <c r="R997" s="47">
        <f t="shared" si="127"/>
        <v>0</v>
      </c>
      <c r="V997" s="47">
        <f t="shared" si="128"/>
        <v>0</v>
      </c>
      <c r="W997"/>
      <c r="X997"/>
      <c r="Y997" s="7"/>
      <c r="Z997"/>
      <c r="AA997"/>
    </row>
    <row r="998" spans="1:27" hidden="1" x14ac:dyDescent="0.2">
      <c r="A998" s="6" t="s">
        <v>856</v>
      </c>
      <c r="B998" s="2">
        <f t="shared" si="123"/>
        <v>0</v>
      </c>
      <c r="C998" s="2">
        <f t="shared" si="124"/>
        <v>9</v>
      </c>
      <c r="L998" s="47">
        <f t="shared" si="125"/>
        <v>0</v>
      </c>
      <c r="N998" s="47">
        <f t="shared" si="126"/>
        <v>0</v>
      </c>
      <c r="R998" s="47">
        <f t="shared" si="127"/>
        <v>0</v>
      </c>
      <c r="V998" s="47">
        <f t="shared" si="128"/>
        <v>0</v>
      </c>
      <c r="W998"/>
      <c r="X998"/>
      <c r="Y998" s="7"/>
      <c r="Z998"/>
      <c r="AA998"/>
    </row>
    <row r="999" spans="1:27" hidden="1" x14ac:dyDescent="0.2">
      <c r="A999" s="6" t="s">
        <v>857</v>
      </c>
      <c r="B999" s="2">
        <f t="shared" si="123"/>
        <v>0</v>
      </c>
      <c r="C999" s="2">
        <f t="shared" si="124"/>
        <v>9</v>
      </c>
      <c r="L999" s="47">
        <f t="shared" si="125"/>
        <v>0</v>
      </c>
      <c r="N999" s="47">
        <f t="shared" si="126"/>
        <v>0</v>
      </c>
      <c r="R999" s="47">
        <f t="shared" si="127"/>
        <v>0</v>
      </c>
      <c r="V999" s="47">
        <f t="shared" si="128"/>
        <v>0</v>
      </c>
      <c r="W999"/>
      <c r="X999"/>
      <c r="Y999" s="7"/>
      <c r="Z999"/>
      <c r="AA999"/>
    </row>
    <row r="1000" spans="1:27" hidden="1" x14ac:dyDescent="0.2">
      <c r="A1000" s="6" t="s">
        <v>858</v>
      </c>
      <c r="B1000" s="2">
        <f t="shared" si="123"/>
        <v>0</v>
      </c>
      <c r="C1000" s="2">
        <f t="shared" si="124"/>
        <v>9</v>
      </c>
      <c r="L1000" s="47">
        <f t="shared" si="125"/>
        <v>0</v>
      </c>
      <c r="N1000" s="47">
        <f t="shared" si="126"/>
        <v>0</v>
      </c>
      <c r="R1000" s="47">
        <f t="shared" si="127"/>
        <v>0</v>
      </c>
      <c r="V1000" s="47">
        <f t="shared" si="128"/>
        <v>0</v>
      </c>
      <c r="W1000"/>
      <c r="X1000"/>
      <c r="Y1000" s="7"/>
      <c r="Z1000"/>
      <c r="AA1000"/>
    </row>
    <row r="1001" spans="1:27" hidden="1" x14ac:dyDescent="0.2">
      <c r="A1001" s="6" t="s">
        <v>859</v>
      </c>
      <c r="B1001" s="2">
        <f t="shared" si="123"/>
        <v>0</v>
      </c>
      <c r="C1001" s="2">
        <f t="shared" si="124"/>
        <v>9</v>
      </c>
      <c r="L1001" s="47">
        <f t="shared" si="125"/>
        <v>0</v>
      </c>
      <c r="N1001" s="47">
        <f t="shared" si="126"/>
        <v>0</v>
      </c>
      <c r="R1001" s="47">
        <f t="shared" si="127"/>
        <v>0</v>
      </c>
      <c r="V1001" s="47">
        <f t="shared" si="128"/>
        <v>0</v>
      </c>
      <c r="W1001"/>
      <c r="X1001"/>
      <c r="Y1001" s="7"/>
      <c r="Z1001"/>
      <c r="AA1001"/>
    </row>
    <row r="1002" spans="1:27" hidden="1" x14ac:dyDescent="0.2">
      <c r="A1002" s="6" t="s">
        <v>860</v>
      </c>
      <c r="B1002" s="2">
        <f t="shared" si="123"/>
        <v>0</v>
      </c>
      <c r="C1002" s="2">
        <f t="shared" si="124"/>
        <v>9</v>
      </c>
      <c r="L1002" s="47">
        <f t="shared" si="125"/>
        <v>0</v>
      </c>
      <c r="N1002" s="47">
        <f t="shared" si="126"/>
        <v>0</v>
      </c>
      <c r="R1002" s="47">
        <f t="shared" si="127"/>
        <v>0</v>
      </c>
      <c r="V1002" s="47">
        <f t="shared" si="128"/>
        <v>0</v>
      </c>
      <c r="W1002"/>
      <c r="X1002"/>
      <c r="Y1002" s="7"/>
      <c r="Z1002"/>
      <c r="AA1002"/>
    </row>
    <row r="1003" spans="1:27" hidden="1" x14ac:dyDescent="0.2">
      <c r="A1003" s="6" t="s">
        <v>861</v>
      </c>
      <c r="B1003" s="2">
        <f t="shared" si="123"/>
        <v>0</v>
      </c>
      <c r="C1003" s="2">
        <f t="shared" si="124"/>
        <v>9</v>
      </c>
      <c r="L1003" s="47">
        <f t="shared" si="125"/>
        <v>0</v>
      </c>
      <c r="N1003" s="47">
        <f t="shared" si="126"/>
        <v>0</v>
      </c>
      <c r="R1003" s="47">
        <f t="shared" si="127"/>
        <v>0</v>
      </c>
      <c r="V1003" s="47">
        <f t="shared" si="128"/>
        <v>0</v>
      </c>
      <c r="W1003"/>
      <c r="X1003"/>
      <c r="Y1003" s="7"/>
      <c r="Z1003"/>
      <c r="AA1003"/>
    </row>
    <row r="1004" spans="1:27" hidden="1" x14ac:dyDescent="0.2">
      <c r="A1004" s="6" t="s">
        <v>862</v>
      </c>
      <c r="B1004" s="2">
        <f t="shared" si="123"/>
        <v>0</v>
      </c>
      <c r="C1004" s="2">
        <f t="shared" si="124"/>
        <v>9</v>
      </c>
      <c r="L1004" s="47">
        <f t="shared" si="125"/>
        <v>0</v>
      </c>
      <c r="N1004" s="47">
        <f t="shared" si="126"/>
        <v>0</v>
      </c>
      <c r="R1004" s="47">
        <f t="shared" si="127"/>
        <v>0</v>
      </c>
      <c r="V1004" s="47">
        <f t="shared" si="128"/>
        <v>0</v>
      </c>
      <c r="W1004"/>
      <c r="X1004"/>
      <c r="Y1004" s="7"/>
      <c r="Z1004"/>
      <c r="AA1004"/>
    </row>
    <row r="1005" spans="1:27" hidden="1" x14ac:dyDescent="0.2">
      <c r="A1005" s="6" t="s">
        <v>863</v>
      </c>
      <c r="B1005" s="2">
        <f t="shared" si="123"/>
        <v>0</v>
      </c>
      <c r="C1005" s="2">
        <f t="shared" si="124"/>
        <v>9</v>
      </c>
      <c r="L1005" s="47">
        <f t="shared" si="125"/>
        <v>0</v>
      </c>
      <c r="N1005" s="47">
        <f t="shared" si="126"/>
        <v>0</v>
      </c>
      <c r="R1005" s="47">
        <f t="shared" si="127"/>
        <v>0</v>
      </c>
      <c r="V1005" s="47">
        <f t="shared" si="128"/>
        <v>0</v>
      </c>
      <c r="W1005"/>
      <c r="X1005"/>
      <c r="Y1005" s="7"/>
      <c r="Z1005"/>
      <c r="AA1005"/>
    </row>
    <row r="1006" spans="1:27" hidden="1" x14ac:dyDescent="0.2">
      <c r="A1006" s="6" t="s">
        <v>864</v>
      </c>
      <c r="B1006" s="2">
        <f t="shared" si="123"/>
        <v>0</v>
      </c>
      <c r="C1006" s="2">
        <f t="shared" si="124"/>
        <v>9</v>
      </c>
      <c r="L1006" s="47">
        <f t="shared" si="125"/>
        <v>0</v>
      </c>
      <c r="N1006" s="47">
        <f t="shared" si="126"/>
        <v>0</v>
      </c>
      <c r="R1006" s="47">
        <f t="shared" si="127"/>
        <v>0</v>
      </c>
      <c r="V1006" s="47">
        <f t="shared" si="128"/>
        <v>0</v>
      </c>
      <c r="W1006"/>
      <c r="X1006"/>
      <c r="Y1006" s="7"/>
      <c r="Z1006"/>
      <c r="AA1006"/>
    </row>
    <row r="1007" spans="1:27" hidden="1" x14ac:dyDescent="0.2">
      <c r="A1007" s="6" t="s">
        <v>865</v>
      </c>
      <c r="B1007" s="2">
        <f t="shared" si="123"/>
        <v>0</v>
      </c>
      <c r="C1007" s="2">
        <f>RANK(B1007,B$810:B$1009,0)</f>
        <v>9</v>
      </c>
      <c r="L1007" s="47">
        <f t="shared" si="125"/>
        <v>0</v>
      </c>
      <c r="N1007" s="47">
        <f t="shared" si="126"/>
        <v>0</v>
      </c>
      <c r="R1007" s="47">
        <f t="shared" si="127"/>
        <v>0</v>
      </c>
      <c r="V1007" s="47">
        <f t="shared" si="128"/>
        <v>0</v>
      </c>
      <c r="W1007"/>
      <c r="X1007"/>
      <c r="Y1007" s="7"/>
      <c r="Z1007"/>
      <c r="AA1007"/>
    </row>
    <row r="1008" spans="1:27" hidden="1" x14ac:dyDescent="0.2">
      <c r="A1008" s="6" t="s">
        <v>866</v>
      </c>
      <c r="B1008" s="2">
        <f t="shared" si="123"/>
        <v>0</v>
      </c>
      <c r="C1008" s="2">
        <f>RANK(B1008,B$810:B$1009,0)</f>
        <v>9</v>
      </c>
      <c r="L1008" s="47">
        <f t="shared" si="125"/>
        <v>0</v>
      </c>
      <c r="N1008" s="47">
        <f t="shared" si="126"/>
        <v>0</v>
      </c>
      <c r="R1008" s="47">
        <f t="shared" si="127"/>
        <v>0</v>
      </c>
      <c r="V1008" s="47">
        <f t="shared" si="128"/>
        <v>0</v>
      </c>
      <c r="W1008"/>
      <c r="X1008"/>
      <c r="Y1008" s="7"/>
      <c r="Z1008"/>
      <c r="AA1008"/>
    </row>
    <row r="1009" spans="1:32" hidden="1" x14ac:dyDescent="0.2">
      <c r="A1009" s="6" t="s">
        <v>867</v>
      </c>
      <c r="B1009" s="2">
        <f t="shared" si="123"/>
        <v>0</v>
      </c>
      <c r="C1009" s="2">
        <f>RANK(B1009,B$810:B$1009,0)</f>
        <v>9</v>
      </c>
      <c r="L1009" s="47">
        <f t="shared" si="125"/>
        <v>0</v>
      </c>
      <c r="N1009" s="47">
        <f t="shared" si="126"/>
        <v>0</v>
      </c>
      <c r="R1009" s="47">
        <f t="shared" si="127"/>
        <v>0</v>
      </c>
      <c r="V1009" s="47">
        <f t="shared" si="128"/>
        <v>0</v>
      </c>
      <c r="W1009"/>
      <c r="X1009"/>
      <c r="Y1009" s="7"/>
      <c r="Z1009"/>
      <c r="AA1009"/>
    </row>
    <row r="1010" spans="1:32" x14ac:dyDescent="0.2">
      <c r="B1010" s="2"/>
      <c r="C1010" s="2"/>
      <c r="W1010"/>
      <c r="X1010"/>
      <c r="Y1010" s="7"/>
      <c r="Z1010"/>
      <c r="AA1010"/>
    </row>
    <row r="1011" spans="1:32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E1011" s="36"/>
      <c r="AF1011" s="44"/>
    </row>
    <row r="1012" spans="1:32" x14ac:dyDescent="0.2">
      <c r="A1012" s="6" t="s">
        <v>2445</v>
      </c>
      <c r="B1012" s="2">
        <f t="shared" ref="B1012:B1031" si="129">+L1012+N1012+R1012+V1012+X1012</f>
        <v>693</v>
      </c>
      <c r="C1012" s="2">
        <f t="shared" ref="C1012:C1031" si="130">RANK(B1012,B$1012:B$1211,0)</f>
        <v>1</v>
      </c>
      <c r="D1012" s="4" t="s">
        <v>20</v>
      </c>
      <c r="E1012" s="5" t="s">
        <v>2306</v>
      </c>
      <c r="F1012" s="47">
        <v>2005</v>
      </c>
      <c r="G1012" s="47">
        <v>0</v>
      </c>
      <c r="I1012" s="47">
        <v>1</v>
      </c>
      <c r="J1012" s="47">
        <v>17</v>
      </c>
      <c r="K1012" s="47">
        <v>94</v>
      </c>
      <c r="L1012" s="47">
        <f t="shared" ref="L1012:L1031" si="131">IF(AND(I1012&lt;1,J1012&lt;1,K1012&lt;1),0,IF(250+((80-(I1012*60+J1012))*2)&lt;0,0,IF(K1012&lt;50,250+((80-(I1012*60+J1012))*2),IF(K1012&gt;49,250+((80-(I1012*60+J1012))*2)-1,250+((80-(I1012*60+J1012))*2)))))</f>
        <v>255</v>
      </c>
      <c r="M1012" s="47">
        <v>151</v>
      </c>
      <c r="N1012" s="47">
        <f t="shared" ref="N1012:N1031" si="132">IF(M1012&lt;89,0,250+((M1012-172)*3))</f>
        <v>187</v>
      </c>
      <c r="O1012" s="47">
        <v>5</v>
      </c>
      <c r="P1012" s="47">
        <v>49</v>
      </c>
      <c r="Q1012" s="47">
        <v>0</v>
      </c>
      <c r="R1012" s="47">
        <f t="shared" ref="R1012:R1031" si="133">IF(AND(O1012&lt;1,P1012&lt;1,Q1012&lt;1),0,IF(250+((350-(O1012*60+P1012))*1)&lt;0,0,250+((350-(O1012*60+P1012))*1)))</f>
        <v>251</v>
      </c>
      <c r="V1012" s="47">
        <f t="shared" ref="V1012:V1031" si="134">IF(AND(S1012&lt;1,T1012&lt;1,U1012&lt;1),0,IF(500+((460-(S1012*60+T1012))*1)&lt;0,0,500+((460-(S1012*60+T1012))*1)))</f>
        <v>0</v>
      </c>
      <c r="W1012"/>
      <c r="X1012"/>
      <c r="Y1012" s="7"/>
      <c r="Z1012"/>
      <c r="AA1012">
        <v>722</v>
      </c>
      <c r="AB1012">
        <v>0</v>
      </c>
      <c r="AD1012">
        <f>B1012+AA1012+AB1012+AC1012</f>
        <v>1415</v>
      </c>
      <c r="AE1012" s="37">
        <v>1</v>
      </c>
      <c r="AF1012" s="43">
        <v>9.6064814814814808E-4</v>
      </c>
    </row>
    <row r="1013" spans="1:32" x14ac:dyDescent="0.2">
      <c r="A1013" s="6" t="s">
        <v>2353</v>
      </c>
      <c r="B1013" s="2">
        <f t="shared" si="129"/>
        <v>660</v>
      </c>
      <c r="C1013" s="2">
        <f t="shared" si="130"/>
        <v>2</v>
      </c>
      <c r="D1013" s="4" t="s">
        <v>21</v>
      </c>
      <c r="E1013" s="5" t="s">
        <v>2310</v>
      </c>
      <c r="F1013" s="47">
        <v>2005</v>
      </c>
      <c r="G1013" s="47">
        <v>4</v>
      </c>
      <c r="I1013" s="47">
        <v>1</v>
      </c>
      <c r="J1013" s="47">
        <v>12</v>
      </c>
      <c r="K1013" s="47">
        <v>74</v>
      </c>
      <c r="L1013" s="47">
        <f t="shared" si="131"/>
        <v>265</v>
      </c>
      <c r="M1013" s="47">
        <v>130</v>
      </c>
      <c r="N1013" s="47">
        <f t="shared" si="132"/>
        <v>124</v>
      </c>
      <c r="O1013" s="47">
        <v>5</v>
      </c>
      <c r="P1013" s="47">
        <v>29</v>
      </c>
      <c r="Q1013" s="47">
        <v>0</v>
      </c>
      <c r="R1013" s="47">
        <f t="shared" si="133"/>
        <v>271</v>
      </c>
      <c r="V1013" s="47">
        <f t="shared" si="134"/>
        <v>0</v>
      </c>
      <c r="W1013"/>
      <c r="X1013"/>
      <c r="Y1013" s="7"/>
      <c r="Z1013"/>
      <c r="AA1013">
        <v>731</v>
      </c>
      <c r="AB1013">
        <v>664</v>
      </c>
      <c r="AD1013">
        <f>B1013+AA1013+AB1013</f>
        <v>2055</v>
      </c>
      <c r="AE1013" s="37">
        <v>1</v>
      </c>
      <c r="AF1013" s="43">
        <v>8.3333333333333339E-4</v>
      </c>
    </row>
    <row r="1014" spans="1:32" x14ac:dyDescent="0.2">
      <c r="A1014" s="6" t="s">
        <v>2444</v>
      </c>
      <c r="B1014" s="2">
        <f t="shared" si="129"/>
        <v>626</v>
      </c>
      <c r="C1014" s="2">
        <f t="shared" si="130"/>
        <v>3</v>
      </c>
      <c r="D1014" s="4" t="s">
        <v>20</v>
      </c>
      <c r="E1014" s="5" t="s">
        <v>2306</v>
      </c>
      <c r="F1014" s="47">
        <v>2006</v>
      </c>
      <c r="G1014" s="47">
        <v>0</v>
      </c>
      <c r="I1014" s="47">
        <v>1</v>
      </c>
      <c r="J1014" s="47">
        <v>37</v>
      </c>
      <c r="K1014" s="47">
        <v>78</v>
      </c>
      <c r="L1014" s="47">
        <f t="shared" si="131"/>
        <v>215</v>
      </c>
      <c r="M1014" s="47">
        <v>153</v>
      </c>
      <c r="N1014" s="47">
        <f t="shared" si="132"/>
        <v>193</v>
      </c>
      <c r="O1014" s="47">
        <v>6</v>
      </c>
      <c r="P1014" s="47">
        <v>22</v>
      </c>
      <c r="Q1014" s="47">
        <v>0</v>
      </c>
      <c r="R1014" s="47">
        <f t="shared" si="133"/>
        <v>218</v>
      </c>
      <c r="V1014" s="47">
        <f t="shared" si="134"/>
        <v>0</v>
      </c>
      <c r="W1014"/>
      <c r="X1014"/>
      <c r="Y1014" s="7"/>
      <c r="Z1014"/>
      <c r="AA1014">
        <v>0</v>
      </c>
      <c r="AB1014">
        <v>0</v>
      </c>
      <c r="AD1014">
        <f>B1014+AA1014+AB1014+AC1014</f>
        <v>626</v>
      </c>
      <c r="AE1014" s="37">
        <v>1</v>
      </c>
      <c r="AF1014" s="43">
        <v>1.2268518518518518E-3</v>
      </c>
    </row>
    <row r="1015" spans="1:32" x14ac:dyDescent="0.2">
      <c r="A1015" s="6" t="s">
        <v>2304</v>
      </c>
      <c r="B1015" s="2">
        <f t="shared" si="129"/>
        <v>565</v>
      </c>
      <c r="C1015" s="2">
        <f t="shared" si="130"/>
        <v>4</v>
      </c>
      <c r="D1015" s="4" t="s">
        <v>20</v>
      </c>
      <c r="E1015" s="5" t="s">
        <v>2462</v>
      </c>
      <c r="F1015" s="47">
        <v>2006</v>
      </c>
      <c r="G1015" s="47">
        <v>0</v>
      </c>
      <c r="I1015" s="47">
        <v>1</v>
      </c>
      <c r="J1015" s="47">
        <v>22</v>
      </c>
      <c r="K1015" s="47">
        <v>63</v>
      </c>
      <c r="L1015" s="47">
        <f t="shared" si="131"/>
        <v>245</v>
      </c>
      <c r="M1015" s="47">
        <v>115</v>
      </c>
      <c r="N1015" s="47">
        <f t="shared" si="132"/>
        <v>79</v>
      </c>
      <c r="O1015" s="47">
        <v>5</v>
      </c>
      <c r="P1015" s="47">
        <v>59</v>
      </c>
      <c r="Q1015" s="47">
        <v>0</v>
      </c>
      <c r="R1015" s="47">
        <f t="shared" si="133"/>
        <v>241</v>
      </c>
      <c r="V1015" s="47">
        <f t="shared" si="134"/>
        <v>0</v>
      </c>
      <c r="W1015"/>
      <c r="X1015"/>
      <c r="Y1015" s="7"/>
      <c r="Z1015"/>
      <c r="AA1015">
        <v>762</v>
      </c>
      <c r="AB1015">
        <v>651</v>
      </c>
      <c r="AD1015">
        <f>B1015+AA1015+AB1015</f>
        <v>1978</v>
      </c>
      <c r="AE1015" s="37">
        <v>1</v>
      </c>
      <c r="AF1015" s="43">
        <v>9.8819444444444454E-4</v>
      </c>
    </row>
    <row r="1016" spans="1:32" x14ac:dyDescent="0.2">
      <c r="A1016" s="6" t="s">
        <v>2475</v>
      </c>
      <c r="B1016" s="2">
        <f t="shared" si="129"/>
        <v>456</v>
      </c>
      <c r="C1016" s="2">
        <f t="shared" si="130"/>
        <v>5</v>
      </c>
      <c r="D1016" s="4" t="s">
        <v>21</v>
      </c>
      <c r="E1016" s="5" t="s">
        <v>2472</v>
      </c>
      <c r="F1016" s="47">
        <v>2006</v>
      </c>
      <c r="I1016" s="47">
        <v>1</v>
      </c>
      <c r="J1016" s="47">
        <v>44</v>
      </c>
      <c r="K1016" s="47">
        <v>55</v>
      </c>
      <c r="L1016" s="47">
        <f t="shared" si="131"/>
        <v>201</v>
      </c>
      <c r="M1016" s="47">
        <v>93</v>
      </c>
      <c r="N1016" s="47">
        <f t="shared" si="132"/>
        <v>13</v>
      </c>
      <c r="O1016" s="47">
        <v>5</v>
      </c>
      <c r="P1016" s="47">
        <v>58</v>
      </c>
      <c r="Q1016" s="47">
        <v>0</v>
      </c>
      <c r="R1016" s="47">
        <f t="shared" si="133"/>
        <v>242</v>
      </c>
      <c r="V1016" s="47">
        <f t="shared" si="134"/>
        <v>0</v>
      </c>
      <c r="W1016"/>
      <c r="X1016"/>
      <c r="Y1016" s="7"/>
      <c r="Z1016"/>
      <c r="AA1016"/>
      <c r="AD1016">
        <f>B1016+AA1016+AB1016</f>
        <v>456</v>
      </c>
      <c r="AE1016" s="35">
        <v>1</v>
      </c>
      <c r="AF1016" s="45">
        <v>1.2152777777777778E-3</v>
      </c>
    </row>
    <row r="1017" spans="1:32" x14ac:dyDescent="0.2">
      <c r="A1017" s="6" t="s">
        <v>2558</v>
      </c>
      <c r="B1017" s="2">
        <f t="shared" si="129"/>
        <v>378</v>
      </c>
      <c r="C1017" s="2">
        <f t="shared" si="130"/>
        <v>6</v>
      </c>
      <c r="D1017" s="4" t="s">
        <v>20</v>
      </c>
      <c r="E1017" s="5" t="s">
        <v>2462</v>
      </c>
      <c r="F1017" s="47">
        <v>2006</v>
      </c>
      <c r="I1017" s="47">
        <v>1</v>
      </c>
      <c r="J1017" s="47">
        <v>51</v>
      </c>
      <c r="K1017" s="47">
        <v>50</v>
      </c>
      <c r="L1017" s="47">
        <f t="shared" si="131"/>
        <v>187</v>
      </c>
      <c r="M1017" s="47">
        <v>86</v>
      </c>
      <c r="N1017" s="47">
        <f t="shared" si="132"/>
        <v>0</v>
      </c>
      <c r="O1017" s="47">
        <v>6</v>
      </c>
      <c r="P1017" s="47">
        <v>49</v>
      </c>
      <c r="Q1017" s="47">
        <v>0</v>
      </c>
      <c r="R1017" s="47">
        <f t="shared" si="133"/>
        <v>191</v>
      </c>
      <c r="V1017" s="47">
        <f t="shared" si="134"/>
        <v>0</v>
      </c>
      <c r="W1017"/>
      <c r="X1017"/>
      <c r="Y1017" s="7"/>
      <c r="Z1017"/>
      <c r="AA1017"/>
      <c r="AD1017">
        <f>B1017+AA1017+AB1017</f>
        <v>378</v>
      </c>
      <c r="AE1017" s="35">
        <v>1</v>
      </c>
      <c r="AF1017" s="43">
        <v>1.1825231481481483E-3</v>
      </c>
    </row>
    <row r="1018" spans="1:32" ht="13.5" hidden="1" customHeight="1" x14ac:dyDescent="0.2">
      <c r="A1018" s="6" t="s">
        <v>2439</v>
      </c>
      <c r="B1018" s="2">
        <f t="shared" si="129"/>
        <v>0</v>
      </c>
      <c r="C1018" s="2">
        <f t="shared" si="130"/>
        <v>7</v>
      </c>
      <c r="D1018" s="4" t="s">
        <v>21</v>
      </c>
      <c r="E1018" s="5" t="s">
        <v>2472</v>
      </c>
      <c r="F1018" s="47">
        <v>2006</v>
      </c>
      <c r="G1018" s="47">
        <v>0</v>
      </c>
      <c r="L1018" s="47">
        <f t="shared" si="131"/>
        <v>0</v>
      </c>
      <c r="N1018" s="47">
        <f t="shared" si="132"/>
        <v>0</v>
      </c>
      <c r="R1018" s="47">
        <f t="shared" si="133"/>
        <v>0</v>
      </c>
      <c r="V1018" s="47">
        <f t="shared" si="134"/>
        <v>0</v>
      </c>
      <c r="W1018"/>
      <c r="X1018"/>
      <c r="Y1018" s="7"/>
      <c r="Z1018"/>
      <c r="AA1018">
        <v>769</v>
      </c>
      <c r="AB1018">
        <v>770</v>
      </c>
      <c r="AD1018">
        <f>B1018+AA1018+AB1018</f>
        <v>1539</v>
      </c>
      <c r="AE1018" s="37">
        <v>1</v>
      </c>
      <c r="AF1018" s="45">
        <v>1.0665509259259259E-3</v>
      </c>
    </row>
    <row r="1019" spans="1:32" hidden="1" x14ac:dyDescent="0.2">
      <c r="A1019" s="6" t="s">
        <v>2442</v>
      </c>
      <c r="B1019" s="2">
        <f t="shared" si="129"/>
        <v>0</v>
      </c>
      <c r="C1019" s="2">
        <f t="shared" si="130"/>
        <v>7</v>
      </c>
      <c r="D1019" s="4" t="s">
        <v>20</v>
      </c>
      <c r="E1019" s="5" t="s">
        <v>2462</v>
      </c>
      <c r="F1019" s="47">
        <v>2005</v>
      </c>
      <c r="L1019" s="47">
        <f t="shared" si="131"/>
        <v>0</v>
      </c>
      <c r="N1019" s="47">
        <f t="shared" si="132"/>
        <v>0</v>
      </c>
      <c r="R1019" s="47">
        <f t="shared" si="133"/>
        <v>0</v>
      </c>
      <c r="V1019" s="47">
        <f t="shared" si="134"/>
        <v>0</v>
      </c>
      <c r="W1019"/>
      <c r="X1019"/>
      <c r="Y1019" s="7"/>
      <c r="Z1019"/>
      <c r="AA1019"/>
      <c r="AE1019" s="35">
        <v>2</v>
      </c>
    </row>
    <row r="1020" spans="1:32" hidden="1" x14ac:dyDescent="0.2">
      <c r="A1020" s="6" t="s">
        <v>2415</v>
      </c>
      <c r="B1020" s="2">
        <f t="shared" si="129"/>
        <v>0</v>
      </c>
      <c r="C1020" s="2">
        <f t="shared" si="130"/>
        <v>7</v>
      </c>
      <c r="D1020" s="4" t="s">
        <v>20</v>
      </c>
      <c r="E1020" s="5" t="s">
        <v>2297</v>
      </c>
      <c r="F1020" s="47">
        <v>2006</v>
      </c>
      <c r="G1020" s="47">
        <v>1</v>
      </c>
      <c r="L1020" s="47">
        <f t="shared" si="131"/>
        <v>0</v>
      </c>
      <c r="N1020" s="47">
        <f t="shared" si="132"/>
        <v>0</v>
      </c>
      <c r="R1020" s="47">
        <f t="shared" si="133"/>
        <v>0</v>
      </c>
      <c r="V1020" s="47">
        <f t="shared" si="134"/>
        <v>0</v>
      </c>
      <c r="W1020"/>
      <c r="X1020"/>
      <c r="Y1020" s="7"/>
      <c r="Z1020"/>
      <c r="AA1020">
        <v>0</v>
      </c>
      <c r="AB1020">
        <v>454</v>
      </c>
      <c r="AD1020">
        <f>B1020+AA1020+AB1020+AC1020</f>
        <v>454</v>
      </c>
      <c r="AE1020" s="37" t="s">
        <v>2548</v>
      </c>
    </row>
    <row r="1021" spans="1:32" hidden="1" x14ac:dyDescent="0.2">
      <c r="A1021" s="6" t="s">
        <v>2440</v>
      </c>
      <c r="B1021" s="2">
        <f t="shared" si="129"/>
        <v>0</v>
      </c>
      <c r="C1021" s="2">
        <f t="shared" si="130"/>
        <v>7</v>
      </c>
      <c r="D1021" s="4" t="s">
        <v>21</v>
      </c>
      <c r="E1021" s="5" t="s">
        <v>2310</v>
      </c>
      <c r="F1021" s="47">
        <v>2006</v>
      </c>
      <c r="G1021" s="47">
        <v>4</v>
      </c>
      <c r="L1021" s="47">
        <f t="shared" si="131"/>
        <v>0</v>
      </c>
      <c r="N1021" s="47">
        <f t="shared" si="132"/>
        <v>0</v>
      </c>
      <c r="R1021" s="47">
        <f t="shared" si="133"/>
        <v>0</v>
      </c>
      <c r="V1021" s="47">
        <f t="shared" si="134"/>
        <v>0</v>
      </c>
      <c r="W1021"/>
      <c r="X1021"/>
      <c r="Y1021" s="7"/>
      <c r="Z1021"/>
      <c r="AA1021">
        <v>810</v>
      </c>
      <c r="AB1021">
        <v>789</v>
      </c>
      <c r="AD1021">
        <f>B1021+AA1021+AB1021+AC1021</f>
        <v>1599</v>
      </c>
      <c r="AE1021" s="37">
        <v>1</v>
      </c>
      <c r="AF1021" s="45">
        <v>1.0261574074074075E-3</v>
      </c>
    </row>
    <row r="1022" spans="1:32" hidden="1" x14ac:dyDescent="0.2">
      <c r="A1022" s="6" t="s">
        <v>2441</v>
      </c>
      <c r="B1022" s="2">
        <f t="shared" si="129"/>
        <v>0</v>
      </c>
      <c r="C1022" s="2">
        <f t="shared" si="130"/>
        <v>7</v>
      </c>
      <c r="D1022" s="4" t="s">
        <v>21</v>
      </c>
      <c r="E1022" s="5" t="s">
        <v>2472</v>
      </c>
      <c r="F1022" s="47">
        <v>2005</v>
      </c>
      <c r="G1022" s="47">
        <v>3</v>
      </c>
      <c r="L1022" s="47">
        <f t="shared" si="131"/>
        <v>0</v>
      </c>
      <c r="N1022" s="47">
        <f t="shared" si="132"/>
        <v>0</v>
      </c>
      <c r="R1022" s="47">
        <f t="shared" si="133"/>
        <v>0</v>
      </c>
      <c r="V1022" s="47">
        <f t="shared" si="134"/>
        <v>0</v>
      </c>
      <c r="W1022"/>
      <c r="X1022"/>
      <c r="Y1022" s="7"/>
      <c r="Z1022"/>
      <c r="AA1022">
        <v>233</v>
      </c>
      <c r="AB1022">
        <v>0</v>
      </c>
      <c r="AD1022">
        <f>B1022+AA1022+AB1022+AC1022</f>
        <v>233</v>
      </c>
      <c r="AE1022" s="37">
        <v>1</v>
      </c>
      <c r="AF1022" s="45">
        <v>1.9097222222222222E-3</v>
      </c>
    </row>
    <row r="1023" spans="1:32" hidden="1" x14ac:dyDescent="0.2">
      <c r="A1023" s="6" t="s">
        <v>2474</v>
      </c>
      <c r="B1023" s="2">
        <f t="shared" si="129"/>
        <v>0</v>
      </c>
      <c r="C1023" s="2">
        <f t="shared" si="130"/>
        <v>7</v>
      </c>
      <c r="D1023" s="4" t="s">
        <v>21</v>
      </c>
      <c r="E1023" s="5" t="s">
        <v>2472</v>
      </c>
      <c r="F1023" s="47">
        <v>2006</v>
      </c>
      <c r="G1023" s="47">
        <v>0</v>
      </c>
      <c r="L1023" s="47">
        <f t="shared" si="131"/>
        <v>0</v>
      </c>
      <c r="N1023" s="47">
        <f t="shared" si="132"/>
        <v>0</v>
      </c>
      <c r="R1023" s="47">
        <f t="shared" si="133"/>
        <v>0</v>
      </c>
      <c r="V1023" s="47">
        <f t="shared" si="134"/>
        <v>0</v>
      </c>
      <c r="W1023"/>
      <c r="X1023"/>
      <c r="Y1023" s="7"/>
      <c r="Z1023"/>
      <c r="AA1023">
        <v>375</v>
      </c>
      <c r="AB1023">
        <v>0</v>
      </c>
      <c r="AD1023">
        <f>B1023+AA1023+AB1023</f>
        <v>375</v>
      </c>
      <c r="AE1023" s="37">
        <v>1</v>
      </c>
      <c r="AF1023" s="43">
        <v>1.0648148148148147E-3</v>
      </c>
    </row>
    <row r="1024" spans="1:32" hidden="1" x14ac:dyDescent="0.2">
      <c r="A1024" s="6" t="s">
        <v>2443</v>
      </c>
      <c r="B1024" s="2">
        <f t="shared" si="129"/>
        <v>0</v>
      </c>
      <c r="C1024" s="2">
        <f t="shared" si="130"/>
        <v>7</v>
      </c>
      <c r="D1024" s="4" t="s">
        <v>21</v>
      </c>
      <c r="E1024" s="5" t="s">
        <v>2310</v>
      </c>
      <c r="F1024" s="47">
        <v>2006</v>
      </c>
      <c r="G1024" s="47">
        <v>0</v>
      </c>
      <c r="L1024" s="47">
        <f t="shared" si="131"/>
        <v>0</v>
      </c>
      <c r="N1024" s="47">
        <f t="shared" si="132"/>
        <v>0</v>
      </c>
      <c r="R1024" s="47">
        <f t="shared" si="133"/>
        <v>0</v>
      </c>
      <c r="V1024" s="47">
        <f t="shared" si="134"/>
        <v>0</v>
      </c>
      <c r="W1024"/>
      <c r="X1024"/>
      <c r="Y1024" s="7"/>
      <c r="Z1024"/>
      <c r="AA1024">
        <v>387</v>
      </c>
      <c r="AB1024">
        <v>613</v>
      </c>
      <c r="AD1024">
        <f>B1024+AA1024+AB1024+AC1024</f>
        <v>1000</v>
      </c>
      <c r="AE1024" s="37">
        <v>1</v>
      </c>
      <c r="AF1024" s="43">
        <v>1.0434027777777779E-3</v>
      </c>
    </row>
    <row r="1025" spans="1:32" hidden="1" x14ac:dyDescent="0.2">
      <c r="A1025" s="6" t="s">
        <v>2416</v>
      </c>
      <c r="B1025" s="2">
        <f t="shared" si="129"/>
        <v>0</v>
      </c>
      <c r="C1025" s="2">
        <f t="shared" si="130"/>
        <v>7</v>
      </c>
      <c r="D1025" s="4" t="s">
        <v>21</v>
      </c>
      <c r="E1025" s="5" t="s">
        <v>2472</v>
      </c>
      <c r="F1025" s="47">
        <v>2005</v>
      </c>
      <c r="L1025" s="47">
        <f t="shared" si="131"/>
        <v>0</v>
      </c>
      <c r="N1025" s="47">
        <f t="shared" si="132"/>
        <v>0</v>
      </c>
      <c r="R1025" s="47">
        <f t="shared" si="133"/>
        <v>0</v>
      </c>
      <c r="V1025" s="47">
        <f t="shared" si="134"/>
        <v>0</v>
      </c>
      <c r="W1025"/>
      <c r="X1025"/>
      <c r="Y1025" s="7"/>
      <c r="Z1025"/>
      <c r="AA1025"/>
      <c r="AD1025">
        <f>B1025+AA1025+AB1025</f>
        <v>0</v>
      </c>
      <c r="AE1025" s="35">
        <v>2</v>
      </c>
    </row>
    <row r="1026" spans="1:32" hidden="1" x14ac:dyDescent="0.2">
      <c r="A1026" s="6" t="s">
        <v>2417</v>
      </c>
      <c r="B1026" s="2">
        <f t="shared" si="129"/>
        <v>0</v>
      </c>
      <c r="C1026" s="2">
        <f t="shared" si="130"/>
        <v>7</v>
      </c>
      <c r="D1026" s="4" t="s">
        <v>20</v>
      </c>
      <c r="E1026" s="5" t="s">
        <v>2306</v>
      </c>
      <c r="F1026" s="47">
        <v>2005</v>
      </c>
      <c r="L1026" s="47">
        <f t="shared" si="131"/>
        <v>0</v>
      </c>
      <c r="N1026" s="47">
        <f t="shared" si="132"/>
        <v>0</v>
      </c>
      <c r="R1026" s="47">
        <f t="shared" si="133"/>
        <v>0</v>
      </c>
      <c r="V1026" s="47">
        <f t="shared" si="134"/>
        <v>0</v>
      </c>
      <c r="W1026"/>
      <c r="X1026"/>
      <c r="Y1026" s="7"/>
      <c r="Z1026"/>
      <c r="AA1026"/>
      <c r="AD1026">
        <f>B1026+AA1026+AB1026</f>
        <v>0</v>
      </c>
      <c r="AE1026" s="35" t="s">
        <v>2548</v>
      </c>
      <c r="AF1026" s="43">
        <v>1.3425925925925925E-3</v>
      </c>
    </row>
    <row r="1027" spans="1:32" hidden="1" x14ac:dyDescent="0.2">
      <c r="A1027" s="6" t="s">
        <v>2481</v>
      </c>
      <c r="B1027" s="2">
        <f t="shared" si="129"/>
        <v>0</v>
      </c>
      <c r="C1027" s="2">
        <f t="shared" si="130"/>
        <v>7</v>
      </c>
      <c r="D1027" s="4" t="s">
        <v>20</v>
      </c>
      <c r="E1027" s="5" t="s">
        <v>2462</v>
      </c>
      <c r="F1027" s="47">
        <v>2006</v>
      </c>
      <c r="G1027" s="47">
        <v>0</v>
      </c>
      <c r="L1027" s="47">
        <f t="shared" si="131"/>
        <v>0</v>
      </c>
      <c r="N1027" s="47">
        <f t="shared" si="132"/>
        <v>0</v>
      </c>
      <c r="R1027" s="47">
        <f t="shared" si="133"/>
        <v>0</v>
      </c>
      <c r="V1027" s="47">
        <f t="shared" si="134"/>
        <v>0</v>
      </c>
      <c r="W1027"/>
      <c r="X1027"/>
      <c r="Y1027" s="7"/>
      <c r="Z1027"/>
      <c r="AA1027">
        <v>58</v>
      </c>
      <c r="AB1027">
        <v>201</v>
      </c>
      <c r="AD1027">
        <f>B1027+AA1027+AB1027+AC1027</f>
        <v>259</v>
      </c>
      <c r="AE1027" s="37" t="s">
        <v>2559</v>
      </c>
    </row>
    <row r="1028" spans="1:32" hidden="1" x14ac:dyDescent="0.2">
      <c r="A1028" s="49" t="s">
        <v>2551</v>
      </c>
      <c r="B1028" s="2">
        <f t="shared" si="129"/>
        <v>0</v>
      </c>
      <c r="C1028" s="2">
        <f t="shared" si="130"/>
        <v>7</v>
      </c>
      <c r="D1028" s="4" t="s">
        <v>20</v>
      </c>
      <c r="E1028" s="5" t="s">
        <v>2306</v>
      </c>
      <c r="F1028" s="47">
        <v>2006</v>
      </c>
      <c r="L1028" s="47">
        <f t="shared" si="131"/>
        <v>0</v>
      </c>
      <c r="N1028" s="47">
        <f t="shared" si="132"/>
        <v>0</v>
      </c>
      <c r="R1028" s="47">
        <f t="shared" si="133"/>
        <v>0</v>
      </c>
      <c r="V1028" s="47">
        <f t="shared" si="134"/>
        <v>0</v>
      </c>
      <c r="W1028"/>
      <c r="X1028"/>
      <c r="Y1028" s="7"/>
      <c r="Z1028"/>
      <c r="AA1028"/>
      <c r="AD1028">
        <f>B1028+AA1028+AB1028</f>
        <v>0</v>
      </c>
      <c r="AE1028" s="35">
        <v>2</v>
      </c>
    </row>
    <row r="1029" spans="1:32" hidden="1" x14ac:dyDescent="0.2">
      <c r="A1029" s="6" t="s">
        <v>1811</v>
      </c>
      <c r="B1029" s="2">
        <f t="shared" si="129"/>
        <v>0</v>
      </c>
      <c r="C1029" s="2">
        <f t="shared" si="130"/>
        <v>7</v>
      </c>
      <c r="G1029" s="47">
        <v>0</v>
      </c>
      <c r="L1029" s="47">
        <f t="shared" si="131"/>
        <v>0</v>
      </c>
      <c r="N1029" s="47">
        <f t="shared" si="132"/>
        <v>0</v>
      </c>
      <c r="R1029" s="47">
        <f t="shared" si="133"/>
        <v>0</v>
      </c>
      <c r="V1029" s="47">
        <f t="shared" si="134"/>
        <v>0</v>
      </c>
      <c r="W1029"/>
      <c r="X1029"/>
      <c r="Y1029" s="7"/>
      <c r="Z1029"/>
      <c r="AA1029">
        <v>232</v>
      </c>
      <c r="AB1029">
        <v>648</v>
      </c>
      <c r="AD1029">
        <f>B1029+AA1029+AB1029+AC1029</f>
        <v>880</v>
      </c>
      <c r="AE1029" s="37" t="s">
        <v>2559</v>
      </c>
    </row>
    <row r="1030" spans="1:32" hidden="1" x14ac:dyDescent="0.2">
      <c r="A1030" s="6" t="s">
        <v>1810</v>
      </c>
      <c r="B1030" s="2">
        <f t="shared" si="129"/>
        <v>0</v>
      </c>
      <c r="C1030" s="2">
        <f t="shared" si="130"/>
        <v>7</v>
      </c>
      <c r="G1030" s="47">
        <v>5</v>
      </c>
      <c r="L1030" s="47">
        <f t="shared" si="131"/>
        <v>0</v>
      </c>
      <c r="N1030" s="47">
        <f t="shared" si="132"/>
        <v>0</v>
      </c>
      <c r="R1030" s="47">
        <f t="shared" si="133"/>
        <v>0</v>
      </c>
      <c r="V1030" s="47">
        <f t="shared" si="134"/>
        <v>0</v>
      </c>
      <c r="W1030"/>
      <c r="X1030"/>
      <c r="Y1030" s="7"/>
      <c r="Z1030"/>
      <c r="AA1030">
        <v>758</v>
      </c>
      <c r="AB1030">
        <v>0</v>
      </c>
      <c r="AD1030">
        <f>B1030+AA1030+AB1030+AC1030</f>
        <v>758</v>
      </c>
      <c r="AE1030" s="37" t="s">
        <v>2559</v>
      </c>
    </row>
    <row r="1031" spans="1:32" hidden="1" x14ac:dyDescent="0.2">
      <c r="A1031" s="6" t="s">
        <v>1809</v>
      </c>
      <c r="B1031" s="2">
        <f t="shared" si="129"/>
        <v>0</v>
      </c>
      <c r="C1031" s="2">
        <f t="shared" si="130"/>
        <v>7</v>
      </c>
      <c r="L1031" s="47">
        <f t="shared" si="131"/>
        <v>0</v>
      </c>
      <c r="N1031" s="47">
        <f t="shared" si="132"/>
        <v>0</v>
      </c>
      <c r="R1031" s="47">
        <f t="shared" si="133"/>
        <v>0</v>
      </c>
      <c r="V1031" s="47">
        <f t="shared" si="134"/>
        <v>0</v>
      </c>
      <c r="W1031"/>
      <c r="X1031"/>
      <c r="Y1031" s="7"/>
      <c r="Z1031"/>
      <c r="AA1031"/>
      <c r="AD1031">
        <f>B1031+AA1031+AB1031</f>
        <v>0</v>
      </c>
      <c r="AE1031" s="37" t="s">
        <v>2559</v>
      </c>
    </row>
    <row r="1032" spans="1:32" hidden="1" x14ac:dyDescent="0.2">
      <c r="A1032" s="6" t="s">
        <v>1808</v>
      </c>
      <c r="B1032" s="2">
        <f t="shared" ref="B1032:B1095" si="135">+L1032+N1032+R1032+V1032+X1032</f>
        <v>0</v>
      </c>
      <c r="C1032" s="2">
        <f t="shared" ref="C1032:C1095" si="136">RANK(B1032,B$1012:B$1211,0)</f>
        <v>7</v>
      </c>
      <c r="L1032" s="47">
        <f t="shared" ref="L1032:L1095" si="137">IF(AND(I1032&lt;1,J1032&lt;1,K1032&lt;1),0,IF(250+((80-(I1032*60+J1032))*2)&lt;0,0,IF(K1032&lt;50,250+((80-(I1032*60+J1032))*2),IF(K1032&gt;49,250+((80-(I1032*60+J1032))*2)-1,250+((80-(I1032*60+J1032))*2)))))</f>
        <v>0</v>
      </c>
      <c r="N1032" s="47">
        <f t="shared" ref="N1032:N1095" si="138">IF(M1032&lt;89,0,250+((M1032-172)*3))</f>
        <v>0</v>
      </c>
      <c r="R1032" s="47">
        <f t="shared" ref="R1032:R1095" si="139">IF(AND(O1032&lt;1,P1032&lt;1,Q1032&lt;1),0,IF(250+((350-(O1032*60+P1032))*1)&lt;0,0,250+((350-(O1032*60+P1032))*1)))</f>
        <v>0</v>
      </c>
      <c r="V1032" s="47">
        <f t="shared" ref="V1032:V1095" si="140">IF(AND(S1032&lt;1,T1032&lt;1,U1032&lt;1),0,IF(500+((460-(S1032*60+T1032))*1)&lt;0,0,500+((460-(S1032*60+T1032))*1)))</f>
        <v>0</v>
      </c>
      <c r="W1032"/>
      <c r="X1032"/>
      <c r="Y1032" s="7"/>
      <c r="Z1032"/>
      <c r="AA1032"/>
    </row>
    <row r="1033" spans="1:32" hidden="1" x14ac:dyDescent="0.2">
      <c r="A1033" s="6" t="s">
        <v>869</v>
      </c>
      <c r="B1033" s="2">
        <f t="shared" si="135"/>
        <v>0</v>
      </c>
      <c r="C1033" s="2">
        <f t="shared" si="136"/>
        <v>7</v>
      </c>
      <c r="L1033" s="47">
        <f t="shared" si="137"/>
        <v>0</v>
      </c>
      <c r="N1033" s="47">
        <f t="shared" si="138"/>
        <v>0</v>
      </c>
      <c r="R1033" s="47">
        <f t="shared" si="139"/>
        <v>0</v>
      </c>
      <c r="V1033" s="47">
        <f t="shared" si="140"/>
        <v>0</v>
      </c>
      <c r="W1033"/>
      <c r="X1033"/>
      <c r="Y1033" s="7"/>
      <c r="Z1033"/>
      <c r="AA1033"/>
    </row>
    <row r="1034" spans="1:32" hidden="1" x14ac:dyDescent="0.2">
      <c r="A1034" s="6" t="s">
        <v>870</v>
      </c>
      <c r="B1034" s="2">
        <f t="shared" si="135"/>
        <v>0</v>
      </c>
      <c r="C1034" s="2">
        <f t="shared" si="136"/>
        <v>7</v>
      </c>
      <c r="L1034" s="47">
        <f t="shared" si="137"/>
        <v>0</v>
      </c>
      <c r="N1034" s="47">
        <f t="shared" si="138"/>
        <v>0</v>
      </c>
      <c r="R1034" s="47">
        <f t="shared" si="139"/>
        <v>0</v>
      </c>
      <c r="V1034" s="47">
        <f t="shared" si="140"/>
        <v>0</v>
      </c>
      <c r="W1034"/>
      <c r="X1034"/>
      <c r="Y1034" s="7"/>
      <c r="Z1034"/>
      <c r="AA1034"/>
    </row>
    <row r="1035" spans="1:32" hidden="1" x14ac:dyDescent="0.2">
      <c r="A1035" s="6" t="s">
        <v>871</v>
      </c>
      <c r="B1035" s="2">
        <f t="shared" si="135"/>
        <v>0</v>
      </c>
      <c r="C1035" s="2">
        <f t="shared" si="136"/>
        <v>7</v>
      </c>
      <c r="L1035" s="47">
        <f t="shared" si="137"/>
        <v>0</v>
      </c>
      <c r="N1035" s="47">
        <f t="shared" si="138"/>
        <v>0</v>
      </c>
      <c r="R1035" s="47">
        <f t="shared" si="139"/>
        <v>0</v>
      </c>
      <c r="V1035" s="47">
        <f t="shared" si="140"/>
        <v>0</v>
      </c>
      <c r="W1035"/>
      <c r="X1035"/>
      <c r="Y1035" s="7"/>
      <c r="Z1035"/>
      <c r="AA1035"/>
    </row>
    <row r="1036" spans="1:32" hidden="1" x14ac:dyDescent="0.2">
      <c r="A1036" s="6" t="s">
        <v>872</v>
      </c>
      <c r="B1036" s="2">
        <f t="shared" si="135"/>
        <v>0</v>
      </c>
      <c r="C1036" s="2">
        <f t="shared" si="136"/>
        <v>7</v>
      </c>
      <c r="L1036" s="47">
        <f t="shared" si="137"/>
        <v>0</v>
      </c>
      <c r="N1036" s="47">
        <f t="shared" si="138"/>
        <v>0</v>
      </c>
      <c r="R1036" s="47">
        <f t="shared" si="139"/>
        <v>0</v>
      </c>
      <c r="V1036" s="47">
        <f t="shared" si="140"/>
        <v>0</v>
      </c>
      <c r="W1036"/>
      <c r="X1036"/>
      <c r="Y1036" s="7"/>
      <c r="Z1036"/>
      <c r="AA1036"/>
    </row>
    <row r="1037" spans="1:32" hidden="1" x14ac:dyDescent="0.2">
      <c r="A1037" s="6" t="s">
        <v>873</v>
      </c>
      <c r="B1037" s="2">
        <f t="shared" si="135"/>
        <v>0</v>
      </c>
      <c r="C1037" s="2">
        <f t="shared" si="136"/>
        <v>7</v>
      </c>
      <c r="L1037" s="47">
        <f t="shared" si="137"/>
        <v>0</v>
      </c>
      <c r="N1037" s="47">
        <f t="shared" si="138"/>
        <v>0</v>
      </c>
      <c r="R1037" s="47">
        <f t="shared" si="139"/>
        <v>0</v>
      </c>
      <c r="V1037" s="47">
        <f t="shared" si="140"/>
        <v>0</v>
      </c>
      <c r="W1037"/>
      <c r="X1037"/>
      <c r="Y1037" s="7"/>
      <c r="Z1037"/>
      <c r="AA1037"/>
    </row>
    <row r="1038" spans="1:32" hidden="1" x14ac:dyDescent="0.2">
      <c r="A1038" s="6" t="s">
        <v>874</v>
      </c>
      <c r="B1038" s="2">
        <f t="shared" si="135"/>
        <v>0</v>
      </c>
      <c r="C1038" s="2">
        <f t="shared" si="136"/>
        <v>7</v>
      </c>
      <c r="L1038" s="47">
        <f t="shared" si="137"/>
        <v>0</v>
      </c>
      <c r="N1038" s="47">
        <f t="shared" si="138"/>
        <v>0</v>
      </c>
      <c r="R1038" s="47">
        <f t="shared" si="139"/>
        <v>0</v>
      </c>
      <c r="V1038" s="47">
        <f t="shared" si="140"/>
        <v>0</v>
      </c>
      <c r="W1038"/>
      <c r="X1038"/>
      <c r="Y1038" s="7"/>
      <c r="Z1038"/>
      <c r="AA1038"/>
    </row>
    <row r="1039" spans="1:32" hidden="1" x14ac:dyDescent="0.2">
      <c r="A1039" s="6" t="s">
        <v>875</v>
      </c>
      <c r="B1039" s="2">
        <f t="shared" si="135"/>
        <v>0</v>
      </c>
      <c r="C1039" s="2">
        <f t="shared" si="136"/>
        <v>7</v>
      </c>
      <c r="L1039" s="47">
        <f t="shared" si="137"/>
        <v>0</v>
      </c>
      <c r="N1039" s="47">
        <f t="shared" si="138"/>
        <v>0</v>
      </c>
      <c r="R1039" s="47">
        <f t="shared" si="139"/>
        <v>0</v>
      </c>
      <c r="V1039" s="47">
        <f t="shared" si="140"/>
        <v>0</v>
      </c>
      <c r="W1039"/>
      <c r="X1039"/>
      <c r="Y1039" s="7"/>
      <c r="Z1039"/>
      <c r="AA1039"/>
    </row>
    <row r="1040" spans="1:32" hidden="1" x14ac:dyDescent="0.2">
      <c r="A1040" s="6" t="s">
        <v>876</v>
      </c>
      <c r="B1040" s="2">
        <f t="shared" si="135"/>
        <v>0</v>
      </c>
      <c r="C1040" s="2">
        <f t="shared" si="136"/>
        <v>7</v>
      </c>
      <c r="L1040" s="47">
        <f t="shared" si="137"/>
        <v>0</v>
      </c>
      <c r="N1040" s="47">
        <f t="shared" si="138"/>
        <v>0</v>
      </c>
      <c r="R1040" s="47">
        <f t="shared" si="139"/>
        <v>0</v>
      </c>
      <c r="V1040" s="47">
        <f t="shared" si="140"/>
        <v>0</v>
      </c>
      <c r="W1040"/>
      <c r="X1040"/>
      <c r="Y1040" s="7"/>
      <c r="Z1040"/>
      <c r="AA1040"/>
    </row>
    <row r="1041" spans="1:27" hidden="1" x14ac:dyDescent="0.2">
      <c r="A1041" s="6" t="s">
        <v>877</v>
      </c>
      <c r="B1041" s="2">
        <f t="shared" si="135"/>
        <v>0</v>
      </c>
      <c r="C1041" s="2">
        <f t="shared" si="136"/>
        <v>7</v>
      </c>
      <c r="L1041" s="47">
        <f t="shared" si="137"/>
        <v>0</v>
      </c>
      <c r="N1041" s="47">
        <f t="shared" si="138"/>
        <v>0</v>
      </c>
      <c r="R1041" s="47">
        <f t="shared" si="139"/>
        <v>0</v>
      </c>
      <c r="V1041" s="47">
        <f t="shared" si="140"/>
        <v>0</v>
      </c>
      <c r="W1041"/>
      <c r="X1041"/>
      <c r="Y1041" s="7"/>
      <c r="Z1041"/>
      <c r="AA1041"/>
    </row>
    <row r="1042" spans="1:27" hidden="1" x14ac:dyDescent="0.2">
      <c r="A1042" s="6" t="s">
        <v>878</v>
      </c>
      <c r="B1042" s="2">
        <f t="shared" si="135"/>
        <v>0</v>
      </c>
      <c r="C1042" s="2">
        <f t="shared" si="136"/>
        <v>7</v>
      </c>
      <c r="L1042" s="47">
        <f t="shared" si="137"/>
        <v>0</v>
      </c>
      <c r="N1042" s="47">
        <f t="shared" si="138"/>
        <v>0</v>
      </c>
      <c r="R1042" s="47">
        <f t="shared" si="139"/>
        <v>0</v>
      </c>
      <c r="V1042" s="47">
        <f t="shared" si="140"/>
        <v>0</v>
      </c>
      <c r="W1042"/>
      <c r="X1042"/>
      <c r="Y1042" s="7"/>
      <c r="Z1042"/>
      <c r="AA1042"/>
    </row>
    <row r="1043" spans="1:27" hidden="1" x14ac:dyDescent="0.2">
      <c r="A1043" s="6" t="s">
        <v>879</v>
      </c>
      <c r="B1043" s="2">
        <f t="shared" si="135"/>
        <v>0</v>
      </c>
      <c r="C1043" s="2">
        <f t="shared" si="136"/>
        <v>7</v>
      </c>
      <c r="L1043" s="47">
        <f t="shared" si="137"/>
        <v>0</v>
      </c>
      <c r="N1043" s="47">
        <f t="shared" si="138"/>
        <v>0</v>
      </c>
      <c r="R1043" s="47">
        <f t="shared" si="139"/>
        <v>0</v>
      </c>
      <c r="V1043" s="47">
        <f t="shared" si="140"/>
        <v>0</v>
      </c>
      <c r="W1043"/>
      <c r="X1043"/>
      <c r="Y1043" s="7"/>
      <c r="Z1043"/>
      <c r="AA1043"/>
    </row>
    <row r="1044" spans="1:27" hidden="1" x14ac:dyDescent="0.2">
      <c r="A1044" s="6" t="s">
        <v>880</v>
      </c>
      <c r="B1044" s="2">
        <f t="shared" si="135"/>
        <v>0</v>
      </c>
      <c r="C1044" s="2">
        <f t="shared" si="136"/>
        <v>7</v>
      </c>
      <c r="L1044" s="47">
        <f t="shared" si="137"/>
        <v>0</v>
      </c>
      <c r="N1044" s="47">
        <f t="shared" si="138"/>
        <v>0</v>
      </c>
      <c r="R1044" s="47">
        <f t="shared" si="139"/>
        <v>0</v>
      </c>
      <c r="V1044" s="47">
        <f t="shared" si="140"/>
        <v>0</v>
      </c>
      <c r="W1044"/>
      <c r="X1044"/>
      <c r="Y1044" s="7"/>
      <c r="Z1044"/>
      <c r="AA1044"/>
    </row>
    <row r="1045" spans="1:27" hidden="1" x14ac:dyDescent="0.2">
      <c r="A1045" s="6" t="s">
        <v>881</v>
      </c>
      <c r="B1045" s="2">
        <f t="shared" si="135"/>
        <v>0</v>
      </c>
      <c r="C1045" s="2">
        <f t="shared" si="136"/>
        <v>7</v>
      </c>
      <c r="L1045" s="47">
        <f t="shared" si="137"/>
        <v>0</v>
      </c>
      <c r="N1045" s="47">
        <f t="shared" si="138"/>
        <v>0</v>
      </c>
      <c r="R1045" s="47">
        <f t="shared" si="139"/>
        <v>0</v>
      </c>
      <c r="V1045" s="47">
        <f t="shared" si="140"/>
        <v>0</v>
      </c>
      <c r="W1045"/>
      <c r="X1045"/>
      <c r="Y1045" s="7"/>
      <c r="Z1045"/>
      <c r="AA1045"/>
    </row>
    <row r="1046" spans="1:27" hidden="1" x14ac:dyDescent="0.2">
      <c r="A1046" s="6" t="s">
        <v>882</v>
      </c>
      <c r="B1046" s="2">
        <f t="shared" si="135"/>
        <v>0</v>
      </c>
      <c r="C1046" s="2">
        <f t="shared" si="136"/>
        <v>7</v>
      </c>
      <c r="L1046" s="47">
        <f t="shared" si="137"/>
        <v>0</v>
      </c>
      <c r="N1046" s="47">
        <f t="shared" si="138"/>
        <v>0</v>
      </c>
      <c r="R1046" s="47">
        <f t="shared" si="139"/>
        <v>0</v>
      </c>
      <c r="V1046" s="47">
        <f t="shared" si="140"/>
        <v>0</v>
      </c>
      <c r="W1046"/>
      <c r="X1046"/>
      <c r="Y1046" s="7"/>
      <c r="Z1046"/>
      <c r="AA1046"/>
    </row>
    <row r="1047" spans="1:27" hidden="1" x14ac:dyDescent="0.2">
      <c r="A1047" s="6" t="s">
        <v>883</v>
      </c>
      <c r="B1047" s="2">
        <f t="shared" si="135"/>
        <v>0</v>
      </c>
      <c r="C1047" s="2">
        <f t="shared" si="136"/>
        <v>7</v>
      </c>
      <c r="L1047" s="47">
        <f t="shared" si="137"/>
        <v>0</v>
      </c>
      <c r="N1047" s="47">
        <f t="shared" si="138"/>
        <v>0</v>
      </c>
      <c r="R1047" s="47">
        <f t="shared" si="139"/>
        <v>0</v>
      </c>
      <c r="V1047" s="47">
        <f t="shared" si="140"/>
        <v>0</v>
      </c>
      <c r="W1047"/>
      <c r="X1047"/>
      <c r="Y1047" s="7"/>
      <c r="Z1047"/>
      <c r="AA1047"/>
    </row>
    <row r="1048" spans="1:27" hidden="1" x14ac:dyDescent="0.2">
      <c r="A1048" s="6" t="s">
        <v>884</v>
      </c>
      <c r="B1048" s="2">
        <f t="shared" si="135"/>
        <v>0</v>
      </c>
      <c r="C1048" s="2">
        <f t="shared" si="136"/>
        <v>7</v>
      </c>
      <c r="L1048" s="47">
        <f t="shared" si="137"/>
        <v>0</v>
      </c>
      <c r="N1048" s="47">
        <f t="shared" si="138"/>
        <v>0</v>
      </c>
      <c r="R1048" s="47">
        <f t="shared" si="139"/>
        <v>0</v>
      </c>
      <c r="V1048" s="47">
        <f t="shared" si="140"/>
        <v>0</v>
      </c>
      <c r="W1048"/>
      <c r="X1048"/>
      <c r="Y1048" s="7"/>
      <c r="Z1048"/>
      <c r="AA1048"/>
    </row>
    <row r="1049" spans="1:27" hidden="1" x14ac:dyDescent="0.2">
      <c r="A1049" s="6" t="s">
        <v>885</v>
      </c>
      <c r="B1049" s="2">
        <f t="shared" si="135"/>
        <v>0</v>
      </c>
      <c r="C1049" s="2">
        <f t="shared" si="136"/>
        <v>7</v>
      </c>
      <c r="L1049" s="47">
        <f t="shared" si="137"/>
        <v>0</v>
      </c>
      <c r="N1049" s="47">
        <f t="shared" si="138"/>
        <v>0</v>
      </c>
      <c r="R1049" s="47">
        <f t="shared" si="139"/>
        <v>0</v>
      </c>
      <c r="V1049" s="47">
        <f t="shared" si="140"/>
        <v>0</v>
      </c>
      <c r="W1049"/>
      <c r="X1049"/>
      <c r="Y1049" s="7"/>
      <c r="Z1049"/>
      <c r="AA1049"/>
    </row>
    <row r="1050" spans="1:27" hidden="1" x14ac:dyDescent="0.2">
      <c r="A1050" s="6" t="s">
        <v>886</v>
      </c>
      <c r="B1050" s="2">
        <f t="shared" si="135"/>
        <v>0</v>
      </c>
      <c r="C1050" s="2">
        <f t="shared" si="136"/>
        <v>7</v>
      </c>
      <c r="L1050" s="47">
        <f t="shared" si="137"/>
        <v>0</v>
      </c>
      <c r="N1050" s="47">
        <f t="shared" si="138"/>
        <v>0</v>
      </c>
      <c r="R1050" s="47">
        <f t="shared" si="139"/>
        <v>0</v>
      </c>
      <c r="V1050" s="47">
        <f t="shared" si="140"/>
        <v>0</v>
      </c>
      <c r="W1050"/>
      <c r="X1050"/>
      <c r="Y1050" s="7"/>
      <c r="Z1050"/>
      <c r="AA1050"/>
    </row>
    <row r="1051" spans="1:27" hidden="1" x14ac:dyDescent="0.2">
      <c r="A1051" s="6" t="s">
        <v>887</v>
      </c>
      <c r="B1051" s="2">
        <f t="shared" si="135"/>
        <v>0</v>
      </c>
      <c r="C1051" s="2">
        <f t="shared" si="136"/>
        <v>7</v>
      </c>
      <c r="L1051" s="47">
        <f t="shared" si="137"/>
        <v>0</v>
      </c>
      <c r="N1051" s="47">
        <f t="shared" si="138"/>
        <v>0</v>
      </c>
      <c r="R1051" s="47">
        <f t="shared" si="139"/>
        <v>0</v>
      </c>
      <c r="V1051" s="47">
        <f t="shared" si="140"/>
        <v>0</v>
      </c>
      <c r="W1051"/>
      <c r="X1051"/>
      <c r="Y1051" s="7"/>
      <c r="Z1051"/>
      <c r="AA1051"/>
    </row>
    <row r="1052" spans="1:27" hidden="1" x14ac:dyDescent="0.2">
      <c r="A1052" s="6" t="s">
        <v>888</v>
      </c>
      <c r="B1052" s="2">
        <f t="shared" si="135"/>
        <v>0</v>
      </c>
      <c r="C1052" s="2">
        <f t="shared" si="136"/>
        <v>7</v>
      </c>
      <c r="L1052" s="47">
        <f t="shared" si="137"/>
        <v>0</v>
      </c>
      <c r="N1052" s="47">
        <f t="shared" si="138"/>
        <v>0</v>
      </c>
      <c r="R1052" s="47">
        <f t="shared" si="139"/>
        <v>0</v>
      </c>
      <c r="V1052" s="47">
        <f t="shared" si="140"/>
        <v>0</v>
      </c>
      <c r="W1052"/>
      <c r="X1052"/>
      <c r="Y1052" s="7"/>
      <c r="Z1052"/>
      <c r="AA1052"/>
    </row>
    <row r="1053" spans="1:27" hidden="1" x14ac:dyDescent="0.2">
      <c r="A1053" s="6" t="s">
        <v>889</v>
      </c>
      <c r="B1053" s="2">
        <f t="shared" si="135"/>
        <v>0</v>
      </c>
      <c r="C1053" s="2">
        <f t="shared" si="136"/>
        <v>7</v>
      </c>
      <c r="L1053" s="47">
        <f t="shared" si="137"/>
        <v>0</v>
      </c>
      <c r="N1053" s="47">
        <f t="shared" si="138"/>
        <v>0</v>
      </c>
      <c r="R1053" s="47">
        <f t="shared" si="139"/>
        <v>0</v>
      </c>
      <c r="V1053" s="47">
        <f t="shared" si="140"/>
        <v>0</v>
      </c>
      <c r="W1053"/>
      <c r="X1053"/>
      <c r="Y1053" s="7"/>
      <c r="Z1053"/>
      <c r="AA1053"/>
    </row>
    <row r="1054" spans="1:27" hidden="1" x14ac:dyDescent="0.2">
      <c r="A1054" s="6" t="s">
        <v>890</v>
      </c>
      <c r="B1054" s="2">
        <f t="shared" si="135"/>
        <v>0</v>
      </c>
      <c r="C1054" s="2">
        <f t="shared" si="136"/>
        <v>7</v>
      </c>
      <c r="L1054" s="47">
        <f t="shared" si="137"/>
        <v>0</v>
      </c>
      <c r="N1054" s="47">
        <f t="shared" si="138"/>
        <v>0</v>
      </c>
      <c r="R1054" s="47">
        <f t="shared" si="139"/>
        <v>0</v>
      </c>
      <c r="V1054" s="47">
        <f t="shared" si="140"/>
        <v>0</v>
      </c>
      <c r="W1054"/>
      <c r="X1054"/>
      <c r="Y1054" s="7"/>
      <c r="Z1054"/>
      <c r="AA1054"/>
    </row>
    <row r="1055" spans="1:27" hidden="1" x14ac:dyDescent="0.2">
      <c r="A1055" s="6" t="s">
        <v>891</v>
      </c>
      <c r="B1055" s="2">
        <f t="shared" si="135"/>
        <v>0</v>
      </c>
      <c r="C1055" s="2">
        <f t="shared" si="136"/>
        <v>7</v>
      </c>
      <c r="L1055" s="47">
        <f t="shared" si="137"/>
        <v>0</v>
      </c>
      <c r="N1055" s="47">
        <f t="shared" si="138"/>
        <v>0</v>
      </c>
      <c r="R1055" s="47">
        <f t="shared" si="139"/>
        <v>0</v>
      </c>
      <c r="V1055" s="47">
        <f t="shared" si="140"/>
        <v>0</v>
      </c>
      <c r="W1055"/>
      <c r="X1055"/>
      <c r="Y1055" s="7"/>
      <c r="Z1055"/>
      <c r="AA1055"/>
    </row>
    <row r="1056" spans="1:27" hidden="1" x14ac:dyDescent="0.2">
      <c r="A1056" s="6" t="s">
        <v>892</v>
      </c>
      <c r="B1056" s="2">
        <f t="shared" si="135"/>
        <v>0</v>
      </c>
      <c r="C1056" s="2">
        <f t="shared" si="136"/>
        <v>7</v>
      </c>
      <c r="L1056" s="47">
        <f t="shared" si="137"/>
        <v>0</v>
      </c>
      <c r="N1056" s="47">
        <f t="shared" si="138"/>
        <v>0</v>
      </c>
      <c r="R1056" s="47">
        <f t="shared" si="139"/>
        <v>0</v>
      </c>
      <c r="V1056" s="47">
        <f t="shared" si="140"/>
        <v>0</v>
      </c>
      <c r="W1056"/>
      <c r="X1056"/>
      <c r="Y1056" s="7"/>
      <c r="Z1056"/>
      <c r="AA1056"/>
    </row>
    <row r="1057" spans="1:27" hidden="1" x14ac:dyDescent="0.2">
      <c r="A1057" s="6" t="s">
        <v>893</v>
      </c>
      <c r="B1057" s="2">
        <f t="shared" si="135"/>
        <v>0</v>
      </c>
      <c r="C1057" s="2">
        <f t="shared" si="136"/>
        <v>7</v>
      </c>
      <c r="L1057" s="47">
        <f t="shared" si="137"/>
        <v>0</v>
      </c>
      <c r="N1057" s="47">
        <f t="shared" si="138"/>
        <v>0</v>
      </c>
      <c r="R1057" s="47">
        <f t="shared" si="139"/>
        <v>0</v>
      </c>
      <c r="V1057" s="47">
        <f t="shared" si="140"/>
        <v>0</v>
      </c>
      <c r="W1057"/>
      <c r="X1057"/>
      <c r="Y1057" s="7"/>
      <c r="Z1057"/>
      <c r="AA1057"/>
    </row>
    <row r="1058" spans="1:27" hidden="1" x14ac:dyDescent="0.2">
      <c r="A1058" s="6" t="s">
        <v>894</v>
      </c>
      <c r="B1058" s="2">
        <f t="shared" si="135"/>
        <v>0</v>
      </c>
      <c r="C1058" s="2">
        <f t="shared" si="136"/>
        <v>7</v>
      </c>
      <c r="L1058" s="47">
        <f t="shared" si="137"/>
        <v>0</v>
      </c>
      <c r="N1058" s="47">
        <f t="shared" si="138"/>
        <v>0</v>
      </c>
      <c r="R1058" s="47">
        <f t="shared" si="139"/>
        <v>0</v>
      </c>
      <c r="V1058" s="47">
        <f t="shared" si="140"/>
        <v>0</v>
      </c>
      <c r="W1058"/>
      <c r="X1058"/>
      <c r="Y1058" s="7"/>
      <c r="Z1058"/>
      <c r="AA1058"/>
    </row>
    <row r="1059" spans="1:27" hidden="1" x14ac:dyDescent="0.2">
      <c r="A1059" s="6" t="s">
        <v>895</v>
      </c>
      <c r="B1059" s="2">
        <f t="shared" si="135"/>
        <v>0</v>
      </c>
      <c r="C1059" s="2">
        <f t="shared" si="136"/>
        <v>7</v>
      </c>
      <c r="L1059" s="47">
        <f t="shared" si="137"/>
        <v>0</v>
      </c>
      <c r="N1059" s="47">
        <f t="shared" si="138"/>
        <v>0</v>
      </c>
      <c r="R1059" s="47">
        <f t="shared" si="139"/>
        <v>0</v>
      </c>
      <c r="V1059" s="47">
        <f t="shared" si="140"/>
        <v>0</v>
      </c>
      <c r="W1059"/>
      <c r="X1059"/>
      <c r="Y1059" s="7"/>
      <c r="Z1059"/>
      <c r="AA1059"/>
    </row>
    <row r="1060" spans="1:27" hidden="1" x14ac:dyDescent="0.2">
      <c r="A1060" s="6" t="s">
        <v>896</v>
      </c>
      <c r="B1060" s="2">
        <f t="shared" si="135"/>
        <v>0</v>
      </c>
      <c r="C1060" s="2">
        <f t="shared" si="136"/>
        <v>7</v>
      </c>
      <c r="L1060" s="47">
        <f t="shared" si="137"/>
        <v>0</v>
      </c>
      <c r="N1060" s="47">
        <f t="shared" si="138"/>
        <v>0</v>
      </c>
      <c r="R1060" s="47">
        <f t="shared" si="139"/>
        <v>0</v>
      </c>
      <c r="V1060" s="47">
        <f t="shared" si="140"/>
        <v>0</v>
      </c>
      <c r="W1060"/>
      <c r="X1060"/>
      <c r="Y1060" s="7"/>
      <c r="Z1060"/>
      <c r="AA1060"/>
    </row>
    <row r="1061" spans="1:27" hidden="1" x14ac:dyDescent="0.2">
      <c r="A1061" s="6" t="s">
        <v>897</v>
      </c>
      <c r="B1061" s="2">
        <f t="shared" si="135"/>
        <v>0</v>
      </c>
      <c r="C1061" s="2">
        <f t="shared" si="136"/>
        <v>7</v>
      </c>
      <c r="L1061" s="47">
        <f t="shared" si="137"/>
        <v>0</v>
      </c>
      <c r="N1061" s="47">
        <f t="shared" si="138"/>
        <v>0</v>
      </c>
      <c r="R1061" s="47">
        <f t="shared" si="139"/>
        <v>0</v>
      </c>
      <c r="V1061" s="47">
        <f t="shared" si="140"/>
        <v>0</v>
      </c>
      <c r="W1061"/>
      <c r="X1061"/>
      <c r="Y1061" s="7"/>
      <c r="Z1061"/>
      <c r="AA1061"/>
    </row>
    <row r="1062" spans="1:27" hidden="1" x14ac:dyDescent="0.2">
      <c r="A1062" s="6" t="s">
        <v>898</v>
      </c>
      <c r="B1062" s="2">
        <f t="shared" si="135"/>
        <v>0</v>
      </c>
      <c r="C1062" s="2">
        <f t="shared" si="136"/>
        <v>7</v>
      </c>
      <c r="L1062" s="47">
        <f t="shared" si="137"/>
        <v>0</v>
      </c>
      <c r="N1062" s="47">
        <f t="shared" si="138"/>
        <v>0</v>
      </c>
      <c r="R1062" s="47">
        <f t="shared" si="139"/>
        <v>0</v>
      </c>
      <c r="V1062" s="47">
        <f t="shared" si="140"/>
        <v>0</v>
      </c>
      <c r="W1062"/>
      <c r="X1062"/>
      <c r="Y1062" s="7"/>
      <c r="Z1062"/>
      <c r="AA1062"/>
    </row>
    <row r="1063" spans="1:27" hidden="1" x14ac:dyDescent="0.2">
      <c r="A1063" s="6" t="s">
        <v>899</v>
      </c>
      <c r="B1063" s="2">
        <f t="shared" si="135"/>
        <v>0</v>
      </c>
      <c r="C1063" s="2">
        <f t="shared" si="136"/>
        <v>7</v>
      </c>
      <c r="L1063" s="47">
        <f t="shared" si="137"/>
        <v>0</v>
      </c>
      <c r="N1063" s="47">
        <f t="shared" si="138"/>
        <v>0</v>
      </c>
      <c r="R1063" s="47">
        <f t="shared" si="139"/>
        <v>0</v>
      </c>
      <c r="V1063" s="47">
        <f t="shared" si="140"/>
        <v>0</v>
      </c>
      <c r="W1063"/>
      <c r="X1063"/>
      <c r="Y1063" s="7"/>
      <c r="Z1063"/>
      <c r="AA1063"/>
    </row>
    <row r="1064" spans="1:27" hidden="1" x14ac:dyDescent="0.2">
      <c r="A1064" s="6" t="s">
        <v>900</v>
      </c>
      <c r="B1064" s="2">
        <f t="shared" si="135"/>
        <v>0</v>
      </c>
      <c r="C1064" s="2">
        <f t="shared" si="136"/>
        <v>7</v>
      </c>
      <c r="L1064" s="47">
        <f t="shared" si="137"/>
        <v>0</v>
      </c>
      <c r="N1064" s="47">
        <f t="shared" si="138"/>
        <v>0</v>
      </c>
      <c r="R1064" s="47">
        <f t="shared" si="139"/>
        <v>0</v>
      </c>
      <c r="V1064" s="47">
        <f t="shared" si="140"/>
        <v>0</v>
      </c>
      <c r="W1064"/>
      <c r="X1064"/>
      <c r="Y1064" s="7"/>
      <c r="Z1064"/>
      <c r="AA1064"/>
    </row>
    <row r="1065" spans="1:27" hidden="1" x14ac:dyDescent="0.2">
      <c r="A1065" s="6" t="s">
        <v>901</v>
      </c>
      <c r="B1065" s="2">
        <f t="shared" si="135"/>
        <v>0</v>
      </c>
      <c r="C1065" s="2">
        <f t="shared" si="136"/>
        <v>7</v>
      </c>
      <c r="L1065" s="47">
        <f t="shared" si="137"/>
        <v>0</v>
      </c>
      <c r="N1065" s="47">
        <f t="shared" si="138"/>
        <v>0</v>
      </c>
      <c r="R1065" s="47">
        <f t="shared" si="139"/>
        <v>0</v>
      </c>
      <c r="V1065" s="47">
        <f t="shared" si="140"/>
        <v>0</v>
      </c>
      <c r="W1065"/>
      <c r="X1065"/>
      <c r="Y1065" s="7"/>
      <c r="Z1065"/>
      <c r="AA1065"/>
    </row>
    <row r="1066" spans="1:27" hidden="1" x14ac:dyDescent="0.2">
      <c r="A1066" s="6" t="s">
        <v>902</v>
      </c>
      <c r="B1066" s="2">
        <f t="shared" si="135"/>
        <v>0</v>
      </c>
      <c r="C1066" s="2">
        <f t="shared" si="136"/>
        <v>7</v>
      </c>
      <c r="L1066" s="47">
        <f t="shared" si="137"/>
        <v>0</v>
      </c>
      <c r="N1066" s="47">
        <f t="shared" si="138"/>
        <v>0</v>
      </c>
      <c r="R1066" s="47">
        <f t="shared" si="139"/>
        <v>0</v>
      </c>
      <c r="V1066" s="47">
        <f t="shared" si="140"/>
        <v>0</v>
      </c>
      <c r="W1066"/>
      <c r="X1066"/>
      <c r="Y1066" s="7"/>
      <c r="Z1066"/>
      <c r="AA1066"/>
    </row>
    <row r="1067" spans="1:27" hidden="1" x14ac:dyDescent="0.2">
      <c r="A1067" s="6" t="s">
        <v>903</v>
      </c>
      <c r="B1067" s="2">
        <f t="shared" si="135"/>
        <v>0</v>
      </c>
      <c r="C1067" s="2">
        <f t="shared" si="136"/>
        <v>7</v>
      </c>
      <c r="L1067" s="47">
        <f t="shared" si="137"/>
        <v>0</v>
      </c>
      <c r="N1067" s="47">
        <f t="shared" si="138"/>
        <v>0</v>
      </c>
      <c r="R1067" s="47">
        <f t="shared" si="139"/>
        <v>0</v>
      </c>
      <c r="V1067" s="47">
        <f t="shared" si="140"/>
        <v>0</v>
      </c>
      <c r="W1067"/>
      <c r="X1067"/>
      <c r="Y1067" s="7"/>
      <c r="Z1067"/>
      <c r="AA1067"/>
    </row>
    <row r="1068" spans="1:27" hidden="1" x14ac:dyDescent="0.2">
      <c r="A1068" s="6" t="s">
        <v>904</v>
      </c>
      <c r="B1068" s="2">
        <f t="shared" si="135"/>
        <v>0</v>
      </c>
      <c r="C1068" s="2">
        <f t="shared" si="136"/>
        <v>7</v>
      </c>
      <c r="L1068" s="47">
        <f t="shared" si="137"/>
        <v>0</v>
      </c>
      <c r="N1068" s="47">
        <f t="shared" si="138"/>
        <v>0</v>
      </c>
      <c r="R1068" s="47">
        <f t="shared" si="139"/>
        <v>0</v>
      </c>
      <c r="V1068" s="47">
        <f t="shared" si="140"/>
        <v>0</v>
      </c>
      <c r="W1068"/>
      <c r="X1068"/>
      <c r="Y1068" s="7"/>
      <c r="Z1068"/>
      <c r="AA1068"/>
    </row>
    <row r="1069" spans="1:27" hidden="1" x14ac:dyDescent="0.2">
      <c r="A1069" s="6" t="s">
        <v>905</v>
      </c>
      <c r="B1069" s="2">
        <f t="shared" si="135"/>
        <v>0</v>
      </c>
      <c r="C1069" s="2">
        <f t="shared" si="136"/>
        <v>7</v>
      </c>
      <c r="L1069" s="47">
        <f t="shared" si="137"/>
        <v>0</v>
      </c>
      <c r="N1069" s="47">
        <f t="shared" si="138"/>
        <v>0</v>
      </c>
      <c r="R1069" s="47">
        <f t="shared" si="139"/>
        <v>0</v>
      </c>
      <c r="V1069" s="47">
        <f t="shared" si="140"/>
        <v>0</v>
      </c>
      <c r="W1069"/>
      <c r="X1069"/>
      <c r="Y1069" s="7"/>
      <c r="Z1069"/>
      <c r="AA1069"/>
    </row>
    <row r="1070" spans="1:27" hidden="1" x14ac:dyDescent="0.2">
      <c r="A1070" s="6" t="s">
        <v>906</v>
      </c>
      <c r="B1070" s="2">
        <f t="shared" si="135"/>
        <v>0</v>
      </c>
      <c r="C1070" s="2">
        <f t="shared" si="136"/>
        <v>7</v>
      </c>
      <c r="L1070" s="47">
        <f t="shared" si="137"/>
        <v>0</v>
      </c>
      <c r="N1070" s="47">
        <f t="shared" si="138"/>
        <v>0</v>
      </c>
      <c r="R1070" s="47">
        <f t="shared" si="139"/>
        <v>0</v>
      </c>
      <c r="V1070" s="47">
        <f t="shared" si="140"/>
        <v>0</v>
      </c>
      <c r="W1070"/>
      <c r="X1070"/>
      <c r="Y1070" s="7"/>
      <c r="Z1070"/>
      <c r="AA1070"/>
    </row>
    <row r="1071" spans="1:27" hidden="1" x14ac:dyDescent="0.2">
      <c r="A1071" s="6" t="s">
        <v>907</v>
      </c>
      <c r="B1071" s="2">
        <f t="shared" si="135"/>
        <v>0</v>
      </c>
      <c r="C1071" s="2">
        <f t="shared" si="136"/>
        <v>7</v>
      </c>
      <c r="L1071" s="47">
        <f t="shared" si="137"/>
        <v>0</v>
      </c>
      <c r="N1071" s="47">
        <f t="shared" si="138"/>
        <v>0</v>
      </c>
      <c r="R1071" s="47">
        <f t="shared" si="139"/>
        <v>0</v>
      </c>
      <c r="V1071" s="47">
        <f t="shared" si="140"/>
        <v>0</v>
      </c>
      <c r="W1071"/>
      <c r="X1071"/>
      <c r="Y1071" s="7"/>
      <c r="Z1071"/>
      <c r="AA1071"/>
    </row>
    <row r="1072" spans="1:27" hidden="1" x14ac:dyDescent="0.2">
      <c r="A1072" s="6" t="s">
        <v>908</v>
      </c>
      <c r="B1072" s="2">
        <f t="shared" si="135"/>
        <v>0</v>
      </c>
      <c r="C1072" s="2">
        <f t="shared" si="136"/>
        <v>7</v>
      </c>
      <c r="L1072" s="47">
        <f t="shared" si="137"/>
        <v>0</v>
      </c>
      <c r="N1072" s="47">
        <f t="shared" si="138"/>
        <v>0</v>
      </c>
      <c r="R1072" s="47">
        <f t="shared" si="139"/>
        <v>0</v>
      </c>
      <c r="V1072" s="47">
        <f t="shared" si="140"/>
        <v>0</v>
      </c>
      <c r="W1072"/>
      <c r="X1072"/>
      <c r="Y1072" s="7"/>
      <c r="Z1072"/>
      <c r="AA1072"/>
    </row>
    <row r="1073" spans="1:27" hidden="1" x14ac:dyDescent="0.2">
      <c r="A1073" s="6" t="s">
        <v>909</v>
      </c>
      <c r="B1073" s="2">
        <f t="shared" si="135"/>
        <v>0</v>
      </c>
      <c r="C1073" s="2">
        <f t="shared" si="136"/>
        <v>7</v>
      </c>
      <c r="L1073" s="47">
        <f t="shared" si="137"/>
        <v>0</v>
      </c>
      <c r="N1073" s="47">
        <f t="shared" si="138"/>
        <v>0</v>
      </c>
      <c r="R1073" s="47">
        <f t="shared" si="139"/>
        <v>0</v>
      </c>
      <c r="V1073" s="47">
        <f t="shared" si="140"/>
        <v>0</v>
      </c>
      <c r="W1073"/>
      <c r="X1073"/>
      <c r="Y1073" s="7"/>
      <c r="Z1073"/>
      <c r="AA1073"/>
    </row>
    <row r="1074" spans="1:27" hidden="1" x14ac:dyDescent="0.2">
      <c r="A1074" s="6" t="s">
        <v>910</v>
      </c>
      <c r="B1074" s="2">
        <f t="shared" si="135"/>
        <v>0</v>
      </c>
      <c r="C1074" s="2">
        <f t="shared" si="136"/>
        <v>7</v>
      </c>
      <c r="L1074" s="47">
        <f t="shared" si="137"/>
        <v>0</v>
      </c>
      <c r="N1074" s="47">
        <f t="shared" si="138"/>
        <v>0</v>
      </c>
      <c r="R1074" s="47">
        <f t="shared" si="139"/>
        <v>0</v>
      </c>
      <c r="V1074" s="47">
        <f t="shared" si="140"/>
        <v>0</v>
      </c>
      <c r="W1074"/>
      <c r="X1074"/>
      <c r="Y1074" s="7"/>
      <c r="Z1074"/>
      <c r="AA1074"/>
    </row>
    <row r="1075" spans="1:27" hidden="1" x14ac:dyDescent="0.2">
      <c r="A1075" s="6" t="s">
        <v>911</v>
      </c>
      <c r="B1075" s="2">
        <f t="shared" si="135"/>
        <v>0</v>
      </c>
      <c r="C1075" s="2">
        <f t="shared" si="136"/>
        <v>7</v>
      </c>
      <c r="L1075" s="47">
        <f t="shared" si="137"/>
        <v>0</v>
      </c>
      <c r="N1075" s="47">
        <f t="shared" si="138"/>
        <v>0</v>
      </c>
      <c r="R1075" s="47">
        <f t="shared" si="139"/>
        <v>0</v>
      </c>
      <c r="V1075" s="47">
        <f t="shared" si="140"/>
        <v>0</v>
      </c>
      <c r="W1075"/>
      <c r="X1075"/>
      <c r="Y1075" s="7"/>
      <c r="Z1075"/>
      <c r="AA1075"/>
    </row>
    <row r="1076" spans="1:27" hidden="1" x14ac:dyDescent="0.2">
      <c r="A1076" s="6" t="s">
        <v>912</v>
      </c>
      <c r="B1076" s="2">
        <f t="shared" si="135"/>
        <v>0</v>
      </c>
      <c r="C1076" s="2">
        <f t="shared" si="136"/>
        <v>7</v>
      </c>
      <c r="L1076" s="47">
        <f t="shared" si="137"/>
        <v>0</v>
      </c>
      <c r="N1076" s="47">
        <f t="shared" si="138"/>
        <v>0</v>
      </c>
      <c r="R1076" s="47">
        <f t="shared" si="139"/>
        <v>0</v>
      </c>
      <c r="V1076" s="47">
        <f t="shared" si="140"/>
        <v>0</v>
      </c>
      <c r="W1076"/>
      <c r="X1076"/>
      <c r="Y1076" s="7"/>
      <c r="Z1076"/>
      <c r="AA1076"/>
    </row>
    <row r="1077" spans="1:27" hidden="1" x14ac:dyDescent="0.2">
      <c r="A1077" s="6" t="s">
        <v>913</v>
      </c>
      <c r="B1077" s="2">
        <f t="shared" si="135"/>
        <v>0</v>
      </c>
      <c r="C1077" s="2">
        <f t="shared" si="136"/>
        <v>7</v>
      </c>
      <c r="L1077" s="47">
        <f t="shared" si="137"/>
        <v>0</v>
      </c>
      <c r="N1077" s="47">
        <f t="shared" si="138"/>
        <v>0</v>
      </c>
      <c r="R1077" s="47">
        <f t="shared" si="139"/>
        <v>0</v>
      </c>
      <c r="V1077" s="47">
        <f t="shared" si="140"/>
        <v>0</v>
      </c>
      <c r="W1077"/>
      <c r="X1077"/>
      <c r="Y1077" s="7"/>
      <c r="Z1077"/>
      <c r="AA1077"/>
    </row>
    <row r="1078" spans="1:27" hidden="1" x14ac:dyDescent="0.2">
      <c r="A1078" s="6" t="s">
        <v>914</v>
      </c>
      <c r="B1078" s="2">
        <f t="shared" si="135"/>
        <v>0</v>
      </c>
      <c r="C1078" s="2">
        <f t="shared" si="136"/>
        <v>7</v>
      </c>
      <c r="L1078" s="47">
        <f t="shared" si="137"/>
        <v>0</v>
      </c>
      <c r="N1078" s="47">
        <f t="shared" si="138"/>
        <v>0</v>
      </c>
      <c r="R1078" s="47">
        <f t="shared" si="139"/>
        <v>0</v>
      </c>
      <c r="V1078" s="47">
        <f t="shared" si="140"/>
        <v>0</v>
      </c>
      <c r="W1078"/>
      <c r="X1078"/>
      <c r="Y1078" s="7"/>
      <c r="Z1078"/>
      <c r="AA1078"/>
    </row>
    <row r="1079" spans="1:27" hidden="1" x14ac:dyDescent="0.2">
      <c r="A1079" s="6" t="s">
        <v>915</v>
      </c>
      <c r="B1079" s="2">
        <f t="shared" si="135"/>
        <v>0</v>
      </c>
      <c r="C1079" s="2">
        <f t="shared" si="136"/>
        <v>7</v>
      </c>
      <c r="L1079" s="47">
        <f t="shared" si="137"/>
        <v>0</v>
      </c>
      <c r="N1079" s="47">
        <f t="shared" si="138"/>
        <v>0</v>
      </c>
      <c r="R1079" s="47">
        <f t="shared" si="139"/>
        <v>0</v>
      </c>
      <c r="V1079" s="47">
        <f t="shared" si="140"/>
        <v>0</v>
      </c>
      <c r="W1079"/>
      <c r="X1079"/>
      <c r="Y1079" s="7"/>
      <c r="Z1079"/>
      <c r="AA1079"/>
    </row>
    <row r="1080" spans="1:27" hidden="1" x14ac:dyDescent="0.2">
      <c r="A1080" s="6" t="s">
        <v>916</v>
      </c>
      <c r="B1080" s="2">
        <f t="shared" si="135"/>
        <v>0</v>
      </c>
      <c r="C1080" s="2">
        <f t="shared" si="136"/>
        <v>7</v>
      </c>
      <c r="L1080" s="47">
        <f t="shared" si="137"/>
        <v>0</v>
      </c>
      <c r="N1080" s="47">
        <f t="shared" si="138"/>
        <v>0</v>
      </c>
      <c r="R1080" s="47">
        <f t="shared" si="139"/>
        <v>0</v>
      </c>
      <c r="V1080" s="47">
        <f t="shared" si="140"/>
        <v>0</v>
      </c>
      <c r="W1080"/>
      <c r="X1080"/>
      <c r="Y1080" s="7"/>
      <c r="Z1080"/>
      <c r="AA1080"/>
    </row>
    <row r="1081" spans="1:27" hidden="1" x14ac:dyDescent="0.2">
      <c r="A1081" s="6" t="s">
        <v>917</v>
      </c>
      <c r="B1081" s="2">
        <f t="shared" si="135"/>
        <v>0</v>
      </c>
      <c r="C1081" s="2">
        <f t="shared" si="136"/>
        <v>7</v>
      </c>
      <c r="L1081" s="47">
        <f t="shared" si="137"/>
        <v>0</v>
      </c>
      <c r="N1081" s="47">
        <f t="shared" si="138"/>
        <v>0</v>
      </c>
      <c r="R1081" s="47">
        <f t="shared" si="139"/>
        <v>0</v>
      </c>
      <c r="V1081" s="47">
        <f t="shared" si="140"/>
        <v>0</v>
      </c>
      <c r="W1081"/>
      <c r="X1081"/>
      <c r="Y1081" s="7"/>
      <c r="Z1081"/>
      <c r="AA1081"/>
    </row>
    <row r="1082" spans="1:27" hidden="1" x14ac:dyDescent="0.2">
      <c r="A1082" s="6" t="s">
        <v>918</v>
      </c>
      <c r="B1082" s="2">
        <f t="shared" si="135"/>
        <v>0</v>
      </c>
      <c r="C1082" s="2">
        <f t="shared" si="136"/>
        <v>7</v>
      </c>
      <c r="L1082" s="47">
        <f t="shared" si="137"/>
        <v>0</v>
      </c>
      <c r="N1082" s="47">
        <f t="shared" si="138"/>
        <v>0</v>
      </c>
      <c r="R1082" s="47">
        <f t="shared" si="139"/>
        <v>0</v>
      </c>
      <c r="V1082" s="47">
        <f t="shared" si="140"/>
        <v>0</v>
      </c>
      <c r="W1082"/>
      <c r="X1082"/>
      <c r="Y1082" s="7"/>
      <c r="Z1082"/>
      <c r="AA1082"/>
    </row>
    <row r="1083" spans="1:27" hidden="1" x14ac:dyDescent="0.2">
      <c r="A1083" s="6" t="s">
        <v>919</v>
      </c>
      <c r="B1083" s="2">
        <f t="shared" si="135"/>
        <v>0</v>
      </c>
      <c r="C1083" s="2">
        <f t="shared" si="136"/>
        <v>7</v>
      </c>
      <c r="L1083" s="47">
        <f t="shared" si="137"/>
        <v>0</v>
      </c>
      <c r="N1083" s="47">
        <f t="shared" si="138"/>
        <v>0</v>
      </c>
      <c r="R1083" s="47">
        <f t="shared" si="139"/>
        <v>0</v>
      </c>
      <c r="V1083" s="47">
        <f t="shared" si="140"/>
        <v>0</v>
      </c>
      <c r="W1083"/>
      <c r="X1083"/>
      <c r="Y1083" s="7"/>
      <c r="Z1083"/>
      <c r="AA1083"/>
    </row>
    <row r="1084" spans="1:27" hidden="1" x14ac:dyDescent="0.2">
      <c r="A1084" s="6" t="s">
        <v>920</v>
      </c>
      <c r="B1084" s="2">
        <f t="shared" si="135"/>
        <v>0</v>
      </c>
      <c r="C1084" s="2">
        <f t="shared" si="136"/>
        <v>7</v>
      </c>
      <c r="L1084" s="47">
        <f t="shared" si="137"/>
        <v>0</v>
      </c>
      <c r="N1084" s="47">
        <f t="shared" si="138"/>
        <v>0</v>
      </c>
      <c r="R1084" s="47">
        <f t="shared" si="139"/>
        <v>0</v>
      </c>
      <c r="V1084" s="47">
        <f t="shared" si="140"/>
        <v>0</v>
      </c>
      <c r="W1084"/>
      <c r="X1084"/>
      <c r="Y1084" s="7"/>
      <c r="Z1084"/>
      <c r="AA1084"/>
    </row>
    <row r="1085" spans="1:27" hidden="1" x14ac:dyDescent="0.2">
      <c r="A1085" s="6" t="s">
        <v>921</v>
      </c>
      <c r="B1085" s="2">
        <f t="shared" si="135"/>
        <v>0</v>
      </c>
      <c r="C1085" s="2">
        <f t="shared" si="136"/>
        <v>7</v>
      </c>
      <c r="L1085" s="47">
        <f t="shared" si="137"/>
        <v>0</v>
      </c>
      <c r="N1085" s="47">
        <f t="shared" si="138"/>
        <v>0</v>
      </c>
      <c r="R1085" s="47">
        <f t="shared" si="139"/>
        <v>0</v>
      </c>
      <c r="V1085" s="47">
        <f t="shared" si="140"/>
        <v>0</v>
      </c>
      <c r="W1085"/>
      <c r="X1085"/>
      <c r="Y1085" s="7"/>
      <c r="Z1085"/>
      <c r="AA1085"/>
    </row>
    <row r="1086" spans="1:27" hidden="1" x14ac:dyDescent="0.2">
      <c r="A1086" s="6" t="s">
        <v>922</v>
      </c>
      <c r="B1086" s="2">
        <f t="shared" si="135"/>
        <v>0</v>
      </c>
      <c r="C1086" s="2">
        <f t="shared" si="136"/>
        <v>7</v>
      </c>
      <c r="L1086" s="47">
        <f t="shared" si="137"/>
        <v>0</v>
      </c>
      <c r="N1086" s="47">
        <f t="shared" si="138"/>
        <v>0</v>
      </c>
      <c r="R1086" s="47">
        <f t="shared" si="139"/>
        <v>0</v>
      </c>
      <c r="V1086" s="47">
        <f t="shared" si="140"/>
        <v>0</v>
      </c>
      <c r="W1086"/>
      <c r="X1086"/>
      <c r="Y1086" s="7"/>
      <c r="Z1086"/>
      <c r="AA1086"/>
    </row>
    <row r="1087" spans="1:27" hidden="1" x14ac:dyDescent="0.2">
      <c r="A1087" s="6" t="s">
        <v>923</v>
      </c>
      <c r="B1087" s="2">
        <f t="shared" si="135"/>
        <v>0</v>
      </c>
      <c r="C1087" s="2">
        <f t="shared" si="136"/>
        <v>7</v>
      </c>
      <c r="L1087" s="47">
        <f t="shared" si="137"/>
        <v>0</v>
      </c>
      <c r="N1087" s="47">
        <f t="shared" si="138"/>
        <v>0</v>
      </c>
      <c r="R1087" s="47">
        <f t="shared" si="139"/>
        <v>0</v>
      </c>
      <c r="V1087" s="47">
        <f t="shared" si="140"/>
        <v>0</v>
      </c>
      <c r="W1087"/>
      <c r="X1087"/>
      <c r="Y1087" s="7"/>
      <c r="Z1087"/>
      <c r="AA1087"/>
    </row>
    <row r="1088" spans="1:27" hidden="1" x14ac:dyDescent="0.2">
      <c r="A1088" s="6" t="s">
        <v>924</v>
      </c>
      <c r="B1088" s="2">
        <f t="shared" si="135"/>
        <v>0</v>
      </c>
      <c r="C1088" s="2">
        <f t="shared" si="136"/>
        <v>7</v>
      </c>
      <c r="L1088" s="47">
        <f t="shared" si="137"/>
        <v>0</v>
      </c>
      <c r="N1088" s="47">
        <f t="shared" si="138"/>
        <v>0</v>
      </c>
      <c r="R1088" s="47">
        <f t="shared" si="139"/>
        <v>0</v>
      </c>
      <c r="V1088" s="47">
        <f t="shared" si="140"/>
        <v>0</v>
      </c>
      <c r="W1088"/>
      <c r="X1088"/>
      <c r="Y1088" s="7"/>
      <c r="Z1088"/>
      <c r="AA1088"/>
    </row>
    <row r="1089" spans="1:27" hidden="1" x14ac:dyDescent="0.2">
      <c r="A1089" s="6" t="s">
        <v>925</v>
      </c>
      <c r="B1089" s="2">
        <f t="shared" si="135"/>
        <v>0</v>
      </c>
      <c r="C1089" s="2">
        <f t="shared" si="136"/>
        <v>7</v>
      </c>
      <c r="L1089" s="47">
        <f t="shared" si="137"/>
        <v>0</v>
      </c>
      <c r="N1089" s="47">
        <f t="shared" si="138"/>
        <v>0</v>
      </c>
      <c r="R1089" s="47">
        <f t="shared" si="139"/>
        <v>0</v>
      </c>
      <c r="V1089" s="47">
        <f t="shared" si="140"/>
        <v>0</v>
      </c>
      <c r="W1089"/>
      <c r="X1089"/>
      <c r="Y1089" s="7"/>
      <c r="Z1089"/>
      <c r="AA1089"/>
    </row>
    <row r="1090" spans="1:27" hidden="1" x14ac:dyDescent="0.2">
      <c r="A1090" s="6" t="s">
        <v>926</v>
      </c>
      <c r="B1090" s="2">
        <f t="shared" si="135"/>
        <v>0</v>
      </c>
      <c r="C1090" s="2">
        <f t="shared" si="136"/>
        <v>7</v>
      </c>
      <c r="L1090" s="47">
        <f t="shared" si="137"/>
        <v>0</v>
      </c>
      <c r="N1090" s="47">
        <f t="shared" si="138"/>
        <v>0</v>
      </c>
      <c r="R1090" s="47">
        <f t="shared" si="139"/>
        <v>0</v>
      </c>
      <c r="V1090" s="47">
        <f t="shared" si="140"/>
        <v>0</v>
      </c>
      <c r="W1090"/>
      <c r="X1090"/>
      <c r="Y1090" s="7"/>
      <c r="Z1090"/>
      <c r="AA1090"/>
    </row>
    <row r="1091" spans="1:27" hidden="1" x14ac:dyDescent="0.2">
      <c r="A1091" s="6" t="s">
        <v>927</v>
      </c>
      <c r="B1091" s="2">
        <f t="shared" si="135"/>
        <v>0</v>
      </c>
      <c r="C1091" s="2">
        <f t="shared" si="136"/>
        <v>7</v>
      </c>
      <c r="L1091" s="47">
        <f t="shared" si="137"/>
        <v>0</v>
      </c>
      <c r="N1091" s="47">
        <f t="shared" si="138"/>
        <v>0</v>
      </c>
      <c r="R1091" s="47">
        <f t="shared" si="139"/>
        <v>0</v>
      </c>
      <c r="V1091" s="47">
        <f t="shared" si="140"/>
        <v>0</v>
      </c>
      <c r="W1091"/>
      <c r="X1091"/>
      <c r="Y1091" s="7"/>
      <c r="Z1091"/>
      <c r="AA1091"/>
    </row>
    <row r="1092" spans="1:27" hidden="1" x14ac:dyDescent="0.2">
      <c r="A1092" s="6" t="s">
        <v>928</v>
      </c>
      <c r="B1092" s="2">
        <f t="shared" si="135"/>
        <v>0</v>
      </c>
      <c r="C1092" s="2">
        <f t="shared" si="136"/>
        <v>7</v>
      </c>
      <c r="L1092" s="47">
        <f t="shared" si="137"/>
        <v>0</v>
      </c>
      <c r="N1092" s="47">
        <f t="shared" si="138"/>
        <v>0</v>
      </c>
      <c r="R1092" s="47">
        <f t="shared" si="139"/>
        <v>0</v>
      </c>
      <c r="V1092" s="47">
        <f t="shared" si="140"/>
        <v>0</v>
      </c>
      <c r="W1092"/>
      <c r="X1092"/>
      <c r="Y1092" s="7"/>
      <c r="Z1092"/>
      <c r="AA1092"/>
    </row>
    <row r="1093" spans="1:27" hidden="1" x14ac:dyDescent="0.2">
      <c r="A1093" s="6" t="s">
        <v>929</v>
      </c>
      <c r="B1093" s="2">
        <f t="shared" si="135"/>
        <v>0</v>
      </c>
      <c r="C1093" s="2">
        <f t="shared" si="136"/>
        <v>7</v>
      </c>
      <c r="L1093" s="47">
        <f t="shared" si="137"/>
        <v>0</v>
      </c>
      <c r="N1093" s="47">
        <f t="shared" si="138"/>
        <v>0</v>
      </c>
      <c r="R1093" s="47">
        <f t="shared" si="139"/>
        <v>0</v>
      </c>
      <c r="V1093" s="47">
        <f t="shared" si="140"/>
        <v>0</v>
      </c>
      <c r="W1093"/>
      <c r="X1093"/>
      <c r="Y1093" s="7"/>
      <c r="Z1093"/>
      <c r="AA1093"/>
    </row>
    <row r="1094" spans="1:27" hidden="1" x14ac:dyDescent="0.2">
      <c r="A1094" s="6" t="s">
        <v>930</v>
      </c>
      <c r="B1094" s="2">
        <f t="shared" si="135"/>
        <v>0</v>
      </c>
      <c r="C1094" s="2">
        <f t="shared" si="136"/>
        <v>7</v>
      </c>
      <c r="L1094" s="47">
        <f t="shared" si="137"/>
        <v>0</v>
      </c>
      <c r="N1094" s="47">
        <f t="shared" si="138"/>
        <v>0</v>
      </c>
      <c r="R1094" s="47">
        <f t="shared" si="139"/>
        <v>0</v>
      </c>
      <c r="V1094" s="47">
        <f t="shared" si="140"/>
        <v>0</v>
      </c>
      <c r="W1094"/>
      <c r="X1094"/>
      <c r="Y1094" s="7"/>
      <c r="Z1094"/>
      <c r="AA1094"/>
    </row>
    <row r="1095" spans="1:27" hidden="1" x14ac:dyDescent="0.2">
      <c r="A1095" s="6" t="s">
        <v>931</v>
      </c>
      <c r="B1095" s="2">
        <f t="shared" si="135"/>
        <v>0</v>
      </c>
      <c r="C1095" s="2">
        <f t="shared" si="136"/>
        <v>7</v>
      </c>
      <c r="L1095" s="47">
        <f t="shared" si="137"/>
        <v>0</v>
      </c>
      <c r="N1095" s="47">
        <f t="shared" si="138"/>
        <v>0</v>
      </c>
      <c r="R1095" s="47">
        <f t="shared" si="139"/>
        <v>0</v>
      </c>
      <c r="V1095" s="47">
        <f t="shared" si="140"/>
        <v>0</v>
      </c>
      <c r="W1095"/>
      <c r="X1095"/>
      <c r="Y1095" s="7"/>
      <c r="Z1095"/>
      <c r="AA1095"/>
    </row>
    <row r="1096" spans="1:27" hidden="1" x14ac:dyDescent="0.2">
      <c r="A1096" s="6" t="s">
        <v>932</v>
      </c>
      <c r="B1096" s="2">
        <f t="shared" ref="B1096:B1159" si="141">+L1096+N1096+R1096+V1096+X1096</f>
        <v>0</v>
      </c>
      <c r="C1096" s="2">
        <f t="shared" ref="C1096:C1159" si="142">RANK(B1096,B$1012:B$1211,0)</f>
        <v>7</v>
      </c>
      <c r="L1096" s="47">
        <f t="shared" ref="L1096:L1159" si="143">IF(AND(I1096&lt;1,J1096&lt;1,K1096&lt;1),0,IF(250+((80-(I1096*60+J1096))*2)&lt;0,0,IF(K1096&lt;50,250+((80-(I1096*60+J1096))*2),IF(K1096&gt;49,250+((80-(I1096*60+J1096))*2)-1,250+((80-(I1096*60+J1096))*2)))))</f>
        <v>0</v>
      </c>
      <c r="N1096" s="47">
        <f t="shared" ref="N1096:N1159" si="144">IF(M1096&lt;89,0,250+((M1096-172)*3))</f>
        <v>0</v>
      </c>
      <c r="R1096" s="47">
        <f t="shared" ref="R1096:R1159" si="145">IF(AND(O1096&lt;1,P1096&lt;1,Q1096&lt;1),0,IF(250+((350-(O1096*60+P1096))*1)&lt;0,0,250+((350-(O1096*60+P1096))*1)))</f>
        <v>0</v>
      </c>
      <c r="V1096" s="47">
        <f t="shared" ref="V1096:V1159" si="146">IF(AND(S1096&lt;1,T1096&lt;1,U1096&lt;1),0,IF(500+((460-(S1096*60+T1096))*1)&lt;0,0,500+((460-(S1096*60+T1096))*1)))</f>
        <v>0</v>
      </c>
      <c r="W1096"/>
      <c r="X1096"/>
      <c r="Y1096" s="7"/>
      <c r="Z1096"/>
      <c r="AA1096"/>
    </row>
    <row r="1097" spans="1:27" hidden="1" x14ac:dyDescent="0.2">
      <c r="A1097" s="6" t="s">
        <v>933</v>
      </c>
      <c r="B1097" s="2">
        <f t="shared" si="141"/>
        <v>0</v>
      </c>
      <c r="C1097" s="2">
        <f t="shared" si="142"/>
        <v>7</v>
      </c>
      <c r="L1097" s="47">
        <f t="shared" si="143"/>
        <v>0</v>
      </c>
      <c r="N1097" s="47">
        <f t="shared" si="144"/>
        <v>0</v>
      </c>
      <c r="R1097" s="47">
        <f t="shared" si="145"/>
        <v>0</v>
      </c>
      <c r="V1097" s="47">
        <f t="shared" si="146"/>
        <v>0</v>
      </c>
      <c r="W1097"/>
      <c r="X1097"/>
      <c r="Y1097" s="7"/>
      <c r="Z1097"/>
      <c r="AA1097"/>
    </row>
    <row r="1098" spans="1:27" hidden="1" x14ac:dyDescent="0.2">
      <c r="A1098" s="6" t="s">
        <v>934</v>
      </c>
      <c r="B1098" s="2">
        <f t="shared" si="141"/>
        <v>0</v>
      </c>
      <c r="C1098" s="2">
        <f t="shared" si="142"/>
        <v>7</v>
      </c>
      <c r="L1098" s="47">
        <f t="shared" si="143"/>
        <v>0</v>
      </c>
      <c r="N1098" s="47">
        <f t="shared" si="144"/>
        <v>0</v>
      </c>
      <c r="R1098" s="47">
        <f t="shared" si="145"/>
        <v>0</v>
      </c>
      <c r="V1098" s="47">
        <f t="shared" si="146"/>
        <v>0</v>
      </c>
      <c r="W1098"/>
      <c r="X1098"/>
      <c r="Y1098" s="7"/>
      <c r="Z1098"/>
      <c r="AA1098"/>
    </row>
    <row r="1099" spans="1:27" hidden="1" x14ac:dyDescent="0.2">
      <c r="A1099" s="6" t="s">
        <v>935</v>
      </c>
      <c r="B1099" s="2">
        <f t="shared" si="141"/>
        <v>0</v>
      </c>
      <c r="C1099" s="2">
        <f t="shared" si="142"/>
        <v>7</v>
      </c>
      <c r="L1099" s="47">
        <f t="shared" si="143"/>
        <v>0</v>
      </c>
      <c r="N1099" s="47">
        <f t="shared" si="144"/>
        <v>0</v>
      </c>
      <c r="R1099" s="47">
        <f t="shared" si="145"/>
        <v>0</v>
      </c>
      <c r="V1099" s="47">
        <f t="shared" si="146"/>
        <v>0</v>
      </c>
      <c r="W1099"/>
      <c r="X1099"/>
      <c r="Y1099" s="7"/>
      <c r="Z1099"/>
      <c r="AA1099"/>
    </row>
    <row r="1100" spans="1:27" hidden="1" x14ac:dyDescent="0.2">
      <c r="A1100" s="6" t="s">
        <v>936</v>
      </c>
      <c r="B1100" s="2">
        <f t="shared" si="141"/>
        <v>0</v>
      </c>
      <c r="C1100" s="2">
        <f t="shared" si="142"/>
        <v>7</v>
      </c>
      <c r="L1100" s="47">
        <f t="shared" si="143"/>
        <v>0</v>
      </c>
      <c r="N1100" s="47">
        <f t="shared" si="144"/>
        <v>0</v>
      </c>
      <c r="R1100" s="47">
        <f t="shared" si="145"/>
        <v>0</v>
      </c>
      <c r="V1100" s="47">
        <f t="shared" si="146"/>
        <v>0</v>
      </c>
      <c r="W1100"/>
      <c r="X1100"/>
      <c r="Y1100" s="7"/>
      <c r="Z1100"/>
      <c r="AA1100"/>
    </row>
    <row r="1101" spans="1:27" hidden="1" x14ac:dyDescent="0.2">
      <c r="A1101" s="6" t="s">
        <v>937</v>
      </c>
      <c r="B1101" s="2">
        <f t="shared" si="141"/>
        <v>0</v>
      </c>
      <c r="C1101" s="2">
        <f t="shared" si="142"/>
        <v>7</v>
      </c>
      <c r="L1101" s="47">
        <f t="shared" si="143"/>
        <v>0</v>
      </c>
      <c r="N1101" s="47">
        <f t="shared" si="144"/>
        <v>0</v>
      </c>
      <c r="R1101" s="47">
        <f t="shared" si="145"/>
        <v>0</v>
      </c>
      <c r="V1101" s="47">
        <f t="shared" si="146"/>
        <v>0</v>
      </c>
      <c r="W1101"/>
      <c r="X1101"/>
      <c r="Y1101" s="7"/>
      <c r="Z1101"/>
      <c r="AA1101"/>
    </row>
    <row r="1102" spans="1:27" hidden="1" x14ac:dyDescent="0.2">
      <c r="A1102" s="6" t="s">
        <v>938</v>
      </c>
      <c r="B1102" s="2">
        <f t="shared" si="141"/>
        <v>0</v>
      </c>
      <c r="C1102" s="2">
        <f t="shared" si="142"/>
        <v>7</v>
      </c>
      <c r="L1102" s="47">
        <f t="shared" si="143"/>
        <v>0</v>
      </c>
      <c r="N1102" s="47">
        <f t="shared" si="144"/>
        <v>0</v>
      </c>
      <c r="R1102" s="47">
        <f t="shared" si="145"/>
        <v>0</v>
      </c>
      <c r="V1102" s="47">
        <f t="shared" si="146"/>
        <v>0</v>
      </c>
      <c r="W1102"/>
      <c r="X1102"/>
      <c r="Y1102" s="7"/>
      <c r="Z1102"/>
      <c r="AA1102"/>
    </row>
    <row r="1103" spans="1:27" hidden="1" x14ac:dyDescent="0.2">
      <c r="A1103" s="6" t="s">
        <v>939</v>
      </c>
      <c r="B1103" s="2">
        <f t="shared" si="141"/>
        <v>0</v>
      </c>
      <c r="C1103" s="2">
        <f t="shared" si="142"/>
        <v>7</v>
      </c>
      <c r="L1103" s="47">
        <f t="shared" si="143"/>
        <v>0</v>
      </c>
      <c r="N1103" s="47">
        <f t="shared" si="144"/>
        <v>0</v>
      </c>
      <c r="R1103" s="47">
        <f t="shared" si="145"/>
        <v>0</v>
      </c>
      <c r="V1103" s="47">
        <f t="shared" si="146"/>
        <v>0</v>
      </c>
      <c r="W1103"/>
      <c r="X1103"/>
      <c r="Y1103" s="7"/>
      <c r="Z1103"/>
      <c r="AA1103"/>
    </row>
    <row r="1104" spans="1:27" hidden="1" x14ac:dyDescent="0.2">
      <c r="A1104" s="6" t="s">
        <v>940</v>
      </c>
      <c r="B1104" s="2">
        <f t="shared" si="141"/>
        <v>0</v>
      </c>
      <c r="C1104" s="2">
        <f t="shared" si="142"/>
        <v>7</v>
      </c>
      <c r="L1104" s="47">
        <f t="shared" si="143"/>
        <v>0</v>
      </c>
      <c r="N1104" s="47">
        <f t="shared" si="144"/>
        <v>0</v>
      </c>
      <c r="R1104" s="47">
        <f t="shared" si="145"/>
        <v>0</v>
      </c>
      <c r="V1104" s="47">
        <f t="shared" si="146"/>
        <v>0</v>
      </c>
      <c r="W1104"/>
      <c r="X1104"/>
      <c r="Y1104" s="7"/>
      <c r="Z1104"/>
      <c r="AA1104"/>
    </row>
    <row r="1105" spans="1:27" hidden="1" x14ac:dyDescent="0.2">
      <c r="A1105" s="6" t="s">
        <v>941</v>
      </c>
      <c r="B1105" s="2">
        <f t="shared" si="141"/>
        <v>0</v>
      </c>
      <c r="C1105" s="2">
        <f t="shared" si="142"/>
        <v>7</v>
      </c>
      <c r="L1105" s="47">
        <f t="shared" si="143"/>
        <v>0</v>
      </c>
      <c r="N1105" s="47">
        <f t="shared" si="144"/>
        <v>0</v>
      </c>
      <c r="R1105" s="47">
        <f t="shared" si="145"/>
        <v>0</v>
      </c>
      <c r="V1105" s="47">
        <f t="shared" si="146"/>
        <v>0</v>
      </c>
      <c r="W1105"/>
      <c r="X1105"/>
      <c r="Y1105" s="7"/>
      <c r="Z1105"/>
      <c r="AA1105"/>
    </row>
    <row r="1106" spans="1:27" hidden="1" x14ac:dyDescent="0.2">
      <c r="A1106" s="6" t="s">
        <v>942</v>
      </c>
      <c r="B1106" s="2">
        <f t="shared" si="141"/>
        <v>0</v>
      </c>
      <c r="C1106" s="2">
        <f t="shared" si="142"/>
        <v>7</v>
      </c>
      <c r="L1106" s="47">
        <f t="shared" si="143"/>
        <v>0</v>
      </c>
      <c r="N1106" s="47">
        <f t="shared" si="144"/>
        <v>0</v>
      </c>
      <c r="R1106" s="47">
        <f t="shared" si="145"/>
        <v>0</v>
      </c>
      <c r="V1106" s="47">
        <f t="shared" si="146"/>
        <v>0</v>
      </c>
      <c r="W1106"/>
      <c r="X1106"/>
      <c r="Y1106" s="7"/>
      <c r="Z1106"/>
      <c r="AA1106"/>
    </row>
    <row r="1107" spans="1:27" hidden="1" x14ac:dyDescent="0.2">
      <c r="A1107" s="6" t="s">
        <v>943</v>
      </c>
      <c r="B1107" s="2">
        <f t="shared" si="141"/>
        <v>0</v>
      </c>
      <c r="C1107" s="2">
        <f t="shared" si="142"/>
        <v>7</v>
      </c>
      <c r="L1107" s="47">
        <f t="shared" si="143"/>
        <v>0</v>
      </c>
      <c r="N1107" s="47">
        <f t="shared" si="144"/>
        <v>0</v>
      </c>
      <c r="R1107" s="47">
        <f t="shared" si="145"/>
        <v>0</v>
      </c>
      <c r="V1107" s="47">
        <f t="shared" si="146"/>
        <v>0</v>
      </c>
      <c r="W1107"/>
      <c r="X1107"/>
      <c r="Y1107" s="7"/>
      <c r="Z1107"/>
      <c r="AA1107"/>
    </row>
    <row r="1108" spans="1:27" hidden="1" x14ac:dyDescent="0.2">
      <c r="A1108" s="6" t="s">
        <v>944</v>
      </c>
      <c r="B1108" s="2">
        <f t="shared" si="141"/>
        <v>0</v>
      </c>
      <c r="C1108" s="2">
        <f t="shared" si="142"/>
        <v>7</v>
      </c>
      <c r="L1108" s="47">
        <f t="shared" si="143"/>
        <v>0</v>
      </c>
      <c r="N1108" s="47">
        <f t="shared" si="144"/>
        <v>0</v>
      </c>
      <c r="R1108" s="47">
        <f t="shared" si="145"/>
        <v>0</v>
      </c>
      <c r="V1108" s="47">
        <f t="shared" si="146"/>
        <v>0</v>
      </c>
      <c r="W1108"/>
      <c r="X1108"/>
      <c r="Y1108" s="7"/>
      <c r="Z1108"/>
      <c r="AA1108"/>
    </row>
    <row r="1109" spans="1:27" hidden="1" x14ac:dyDescent="0.2">
      <c r="A1109" s="6" t="s">
        <v>945</v>
      </c>
      <c r="B1109" s="2">
        <f t="shared" si="141"/>
        <v>0</v>
      </c>
      <c r="C1109" s="2">
        <f t="shared" si="142"/>
        <v>7</v>
      </c>
      <c r="L1109" s="47">
        <f t="shared" si="143"/>
        <v>0</v>
      </c>
      <c r="N1109" s="47">
        <f t="shared" si="144"/>
        <v>0</v>
      </c>
      <c r="R1109" s="47">
        <f t="shared" si="145"/>
        <v>0</v>
      </c>
      <c r="V1109" s="47">
        <f t="shared" si="146"/>
        <v>0</v>
      </c>
      <c r="W1109"/>
      <c r="X1109"/>
      <c r="Y1109" s="7"/>
      <c r="Z1109"/>
      <c r="AA1109"/>
    </row>
    <row r="1110" spans="1:27" hidden="1" x14ac:dyDescent="0.2">
      <c r="A1110" s="6" t="s">
        <v>946</v>
      </c>
      <c r="B1110" s="2">
        <f t="shared" si="141"/>
        <v>0</v>
      </c>
      <c r="C1110" s="2">
        <f t="shared" si="142"/>
        <v>7</v>
      </c>
      <c r="L1110" s="47">
        <f t="shared" si="143"/>
        <v>0</v>
      </c>
      <c r="N1110" s="47">
        <f t="shared" si="144"/>
        <v>0</v>
      </c>
      <c r="R1110" s="47">
        <f t="shared" si="145"/>
        <v>0</v>
      </c>
      <c r="V1110" s="47">
        <f t="shared" si="146"/>
        <v>0</v>
      </c>
      <c r="W1110"/>
      <c r="X1110"/>
      <c r="Y1110" s="7"/>
      <c r="Z1110"/>
      <c r="AA1110"/>
    </row>
    <row r="1111" spans="1:27" hidden="1" x14ac:dyDescent="0.2">
      <c r="A1111" s="6" t="s">
        <v>947</v>
      </c>
      <c r="B1111" s="2">
        <f t="shared" si="141"/>
        <v>0</v>
      </c>
      <c r="C1111" s="2">
        <f t="shared" si="142"/>
        <v>7</v>
      </c>
      <c r="L1111" s="47">
        <f t="shared" si="143"/>
        <v>0</v>
      </c>
      <c r="N1111" s="47">
        <f t="shared" si="144"/>
        <v>0</v>
      </c>
      <c r="R1111" s="47">
        <f t="shared" si="145"/>
        <v>0</v>
      </c>
      <c r="V1111" s="47">
        <f t="shared" si="146"/>
        <v>0</v>
      </c>
      <c r="W1111"/>
      <c r="X1111"/>
      <c r="Y1111" s="7"/>
      <c r="Z1111"/>
      <c r="AA1111"/>
    </row>
    <row r="1112" spans="1:27" hidden="1" x14ac:dyDescent="0.2">
      <c r="A1112" s="6" t="s">
        <v>948</v>
      </c>
      <c r="B1112" s="2">
        <f t="shared" si="141"/>
        <v>0</v>
      </c>
      <c r="C1112" s="2">
        <f t="shared" si="142"/>
        <v>7</v>
      </c>
      <c r="L1112" s="47">
        <f t="shared" si="143"/>
        <v>0</v>
      </c>
      <c r="N1112" s="47">
        <f t="shared" si="144"/>
        <v>0</v>
      </c>
      <c r="R1112" s="47">
        <f t="shared" si="145"/>
        <v>0</v>
      </c>
      <c r="V1112" s="47">
        <f t="shared" si="146"/>
        <v>0</v>
      </c>
      <c r="W1112"/>
      <c r="X1112"/>
      <c r="Y1112" s="7"/>
      <c r="Z1112"/>
      <c r="AA1112"/>
    </row>
    <row r="1113" spans="1:27" hidden="1" x14ac:dyDescent="0.2">
      <c r="A1113" s="6" t="s">
        <v>949</v>
      </c>
      <c r="B1113" s="2">
        <f t="shared" si="141"/>
        <v>0</v>
      </c>
      <c r="C1113" s="2">
        <f t="shared" si="142"/>
        <v>7</v>
      </c>
      <c r="L1113" s="47">
        <f t="shared" si="143"/>
        <v>0</v>
      </c>
      <c r="N1113" s="47">
        <f t="shared" si="144"/>
        <v>0</v>
      </c>
      <c r="R1113" s="47">
        <f t="shared" si="145"/>
        <v>0</v>
      </c>
      <c r="V1113" s="47">
        <f t="shared" si="146"/>
        <v>0</v>
      </c>
      <c r="W1113"/>
      <c r="X1113"/>
      <c r="Y1113" s="7"/>
      <c r="Z1113"/>
      <c r="AA1113"/>
    </row>
    <row r="1114" spans="1:27" hidden="1" x14ac:dyDescent="0.2">
      <c r="A1114" s="6" t="s">
        <v>950</v>
      </c>
      <c r="B1114" s="2">
        <f t="shared" si="141"/>
        <v>0</v>
      </c>
      <c r="C1114" s="2">
        <f t="shared" si="142"/>
        <v>7</v>
      </c>
      <c r="L1114" s="47">
        <f t="shared" si="143"/>
        <v>0</v>
      </c>
      <c r="N1114" s="47">
        <f t="shared" si="144"/>
        <v>0</v>
      </c>
      <c r="R1114" s="47">
        <f t="shared" si="145"/>
        <v>0</v>
      </c>
      <c r="V1114" s="47">
        <f t="shared" si="146"/>
        <v>0</v>
      </c>
      <c r="W1114"/>
      <c r="X1114"/>
      <c r="Y1114" s="7"/>
      <c r="Z1114"/>
      <c r="AA1114"/>
    </row>
    <row r="1115" spans="1:27" hidden="1" x14ac:dyDescent="0.2">
      <c r="A1115" s="6" t="s">
        <v>951</v>
      </c>
      <c r="B1115" s="2">
        <f t="shared" si="141"/>
        <v>0</v>
      </c>
      <c r="C1115" s="2">
        <f t="shared" si="142"/>
        <v>7</v>
      </c>
      <c r="L1115" s="47">
        <f t="shared" si="143"/>
        <v>0</v>
      </c>
      <c r="N1115" s="47">
        <f t="shared" si="144"/>
        <v>0</v>
      </c>
      <c r="R1115" s="47">
        <f t="shared" si="145"/>
        <v>0</v>
      </c>
      <c r="V1115" s="47">
        <f t="shared" si="146"/>
        <v>0</v>
      </c>
      <c r="W1115"/>
      <c r="X1115"/>
      <c r="Y1115" s="7"/>
      <c r="Z1115"/>
      <c r="AA1115"/>
    </row>
    <row r="1116" spans="1:27" hidden="1" x14ac:dyDescent="0.2">
      <c r="A1116" s="6" t="s">
        <v>952</v>
      </c>
      <c r="B1116" s="2">
        <f t="shared" si="141"/>
        <v>0</v>
      </c>
      <c r="C1116" s="2">
        <f t="shared" si="142"/>
        <v>7</v>
      </c>
      <c r="L1116" s="47">
        <f t="shared" si="143"/>
        <v>0</v>
      </c>
      <c r="N1116" s="47">
        <f t="shared" si="144"/>
        <v>0</v>
      </c>
      <c r="R1116" s="47">
        <f t="shared" si="145"/>
        <v>0</v>
      </c>
      <c r="V1116" s="47">
        <f t="shared" si="146"/>
        <v>0</v>
      </c>
      <c r="W1116"/>
      <c r="X1116"/>
      <c r="Y1116" s="7"/>
      <c r="Z1116"/>
      <c r="AA1116"/>
    </row>
    <row r="1117" spans="1:27" hidden="1" x14ac:dyDescent="0.2">
      <c r="A1117" s="6" t="s">
        <v>953</v>
      </c>
      <c r="B1117" s="2">
        <f t="shared" si="141"/>
        <v>0</v>
      </c>
      <c r="C1117" s="2">
        <f t="shared" si="142"/>
        <v>7</v>
      </c>
      <c r="L1117" s="47">
        <f t="shared" si="143"/>
        <v>0</v>
      </c>
      <c r="N1117" s="47">
        <f t="shared" si="144"/>
        <v>0</v>
      </c>
      <c r="R1117" s="47">
        <f t="shared" si="145"/>
        <v>0</v>
      </c>
      <c r="V1117" s="47">
        <f t="shared" si="146"/>
        <v>0</v>
      </c>
      <c r="W1117"/>
      <c r="X1117"/>
      <c r="Y1117" s="7"/>
      <c r="Z1117"/>
      <c r="AA1117"/>
    </row>
    <row r="1118" spans="1:27" hidden="1" x14ac:dyDescent="0.2">
      <c r="A1118" s="6" t="s">
        <v>954</v>
      </c>
      <c r="B1118" s="2">
        <f t="shared" si="141"/>
        <v>0</v>
      </c>
      <c r="C1118" s="2">
        <f t="shared" si="142"/>
        <v>7</v>
      </c>
      <c r="L1118" s="47">
        <f t="shared" si="143"/>
        <v>0</v>
      </c>
      <c r="N1118" s="47">
        <f t="shared" si="144"/>
        <v>0</v>
      </c>
      <c r="R1118" s="47">
        <f t="shared" si="145"/>
        <v>0</v>
      </c>
      <c r="V1118" s="47">
        <f t="shared" si="146"/>
        <v>0</v>
      </c>
      <c r="W1118"/>
      <c r="X1118"/>
      <c r="Y1118" s="7"/>
      <c r="Z1118"/>
      <c r="AA1118"/>
    </row>
    <row r="1119" spans="1:27" hidden="1" x14ac:dyDescent="0.2">
      <c r="A1119" s="6" t="s">
        <v>955</v>
      </c>
      <c r="B1119" s="2">
        <f t="shared" si="141"/>
        <v>0</v>
      </c>
      <c r="C1119" s="2">
        <f t="shared" si="142"/>
        <v>7</v>
      </c>
      <c r="L1119" s="47">
        <f t="shared" si="143"/>
        <v>0</v>
      </c>
      <c r="N1119" s="47">
        <f t="shared" si="144"/>
        <v>0</v>
      </c>
      <c r="R1119" s="47">
        <f t="shared" si="145"/>
        <v>0</v>
      </c>
      <c r="V1119" s="47">
        <f t="shared" si="146"/>
        <v>0</v>
      </c>
      <c r="W1119"/>
      <c r="X1119"/>
      <c r="Y1119" s="7"/>
      <c r="Z1119"/>
      <c r="AA1119"/>
    </row>
    <row r="1120" spans="1:27" hidden="1" x14ac:dyDescent="0.2">
      <c r="A1120" s="6" t="s">
        <v>956</v>
      </c>
      <c r="B1120" s="2">
        <f t="shared" si="141"/>
        <v>0</v>
      </c>
      <c r="C1120" s="2">
        <f t="shared" si="142"/>
        <v>7</v>
      </c>
      <c r="L1120" s="47">
        <f t="shared" si="143"/>
        <v>0</v>
      </c>
      <c r="N1120" s="47">
        <f t="shared" si="144"/>
        <v>0</v>
      </c>
      <c r="R1120" s="47">
        <f t="shared" si="145"/>
        <v>0</v>
      </c>
      <c r="V1120" s="47">
        <f t="shared" si="146"/>
        <v>0</v>
      </c>
      <c r="W1120"/>
      <c r="X1120"/>
      <c r="Y1120" s="7"/>
      <c r="Z1120"/>
      <c r="AA1120"/>
    </row>
    <row r="1121" spans="1:27" hidden="1" x14ac:dyDescent="0.2">
      <c r="A1121" s="6" t="s">
        <v>957</v>
      </c>
      <c r="B1121" s="2">
        <f t="shared" si="141"/>
        <v>0</v>
      </c>
      <c r="C1121" s="2">
        <f t="shared" si="142"/>
        <v>7</v>
      </c>
      <c r="L1121" s="47">
        <f t="shared" si="143"/>
        <v>0</v>
      </c>
      <c r="N1121" s="47">
        <f t="shared" si="144"/>
        <v>0</v>
      </c>
      <c r="R1121" s="47">
        <f t="shared" si="145"/>
        <v>0</v>
      </c>
      <c r="V1121" s="47">
        <f t="shared" si="146"/>
        <v>0</v>
      </c>
      <c r="W1121"/>
      <c r="X1121"/>
      <c r="Y1121" s="7"/>
      <c r="Z1121"/>
      <c r="AA1121"/>
    </row>
    <row r="1122" spans="1:27" hidden="1" x14ac:dyDescent="0.2">
      <c r="A1122" s="6" t="s">
        <v>958</v>
      </c>
      <c r="B1122" s="2">
        <f t="shared" si="141"/>
        <v>0</v>
      </c>
      <c r="C1122" s="2">
        <f t="shared" si="142"/>
        <v>7</v>
      </c>
      <c r="L1122" s="47">
        <f t="shared" si="143"/>
        <v>0</v>
      </c>
      <c r="N1122" s="47">
        <f t="shared" si="144"/>
        <v>0</v>
      </c>
      <c r="R1122" s="47">
        <f t="shared" si="145"/>
        <v>0</v>
      </c>
      <c r="V1122" s="47">
        <f t="shared" si="146"/>
        <v>0</v>
      </c>
      <c r="W1122"/>
      <c r="X1122"/>
      <c r="Y1122" s="7"/>
      <c r="Z1122"/>
      <c r="AA1122"/>
    </row>
    <row r="1123" spans="1:27" hidden="1" x14ac:dyDescent="0.2">
      <c r="A1123" s="6" t="s">
        <v>959</v>
      </c>
      <c r="B1123" s="2">
        <f t="shared" si="141"/>
        <v>0</v>
      </c>
      <c r="C1123" s="2">
        <f t="shared" si="142"/>
        <v>7</v>
      </c>
      <c r="L1123" s="47">
        <f t="shared" si="143"/>
        <v>0</v>
      </c>
      <c r="N1123" s="47">
        <f t="shared" si="144"/>
        <v>0</v>
      </c>
      <c r="R1123" s="47">
        <f t="shared" si="145"/>
        <v>0</v>
      </c>
      <c r="V1123" s="47">
        <f t="shared" si="146"/>
        <v>0</v>
      </c>
      <c r="W1123"/>
      <c r="X1123"/>
      <c r="Y1123" s="7"/>
      <c r="Z1123"/>
      <c r="AA1123"/>
    </row>
    <row r="1124" spans="1:27" hidden="1" x14ac:dyDescent="0.2">
      <c r="A1124" s="6" t="s">
        <v>960</v>
      </c>
      <c r="B1124" s="2">
        <f t="shared" si="141"/>
        <v>0</v>
      </c>
      <c r="C1124" s="2">
        <f t="shared" si="142"/>
        <v>7</v>
      </c>
      <c r="L1124" s="47">
        <f t="shared" si="143"/>
        <v>0</v>
      </c>
      <c r="N1124" s="47">
        <f t="shared" si="144"/>
        <v>0</v>
      </c>
      <c r="R1124" s="47">
        <f t="shared" si="145"/>
        <v>0</v>
      </c>
      <c r="V1124" s="47">
        <f t="shared" si="146"/>
        <v>0</v>
      </c>
      <c r="W1124"/>
      <c r="X1124"/>
      <c r="Y1124" s="7"/>
      <c r="Z1124"/>
      <c r="AA1124"/>
    </row>
    <row r="1125" spans="1:27" hidden="1" x14ac:dyDescent="0.2">
      <c r="A1125" s="6" t="s">
        <v>961</v>
      </c>
      <c r="B1125" s="2">
        <f t="shared" si="141"/>
        <v>0</v>
      </c>
      <c r="C1125" s="2">
        <f t="shared" si="142"/>
        <v>7</v>
      </c>
      <c r="L1125" s="47">
        <f t="shared" si="143"/>
        <v>0</v>
      </c>
      <c r="N1125" s="47">
        <f t="shared" si="144"/>
        <v>0</v>
      </c>
      <c r="R1125" s="47">
        <f t="shared" si="145"/>
        <v>0</v>
      </c>
      <c r="V1125" s="47">
        <f t="shared" si="146"/>
        <v>0</v>
      </c>
      <c r="W1125"/>
      <c r="X1125"/>
      <c r="Y1125" s="7"/>
      <c r="Z1125"/>
      <c r="AA1125"/>
    </row>
    <row r="1126" spans="1:27" hidden="1" x14ac:dyDescent="0.2">
      <c r="A1126" s="6" t="s">
        <v>962</v>
      </c>
      <c r="B1126" s="2">
        <f t="shared" si="141"/>
        <v>0</v>
      </c>
      <c r="C1126" s="2">
        <f t="shared" si="142"/>
        <v>7</v>
      </c>
      <c r="L1126" s="47">
        <f t="shared" si="143"/>
        <v>0</v>
      </c>
      <c r="N1126" s="47">
        <f t="shared" si="144"/>
        <v>0</v>
      </c>
      <c r="R1126" s="47">
        <f t="shared" si="145"/>
        <v>0</v>
      </c>
      <c r="V1126" s="47">
        <f t="shared" si="146"/>
        <v>0</v>
      </c>
      <c r="W1126"/>
      <c r="X1126"/>
      <c r="Y1126" s="7"/>
      <c r="Z1126"/>
      <c r="AA1126"/>
    </row>
    <row r="1127" spans="1:27" hidden="1" x14ac:dyDescent="0.2">
      <c r="A1127" s="6" t="s">
        <v>963</v>
      </c>
      <c r="B1127" s="2">
        <f t="shared" si="141"/>
        <v>0</v>
      </c>
      <c r="C1127" s="2">
        <f t="shared" si="142"/>
        <v>7</v>
      </c>
      <c r="L1127" s="47">
        <f t="shared" si="143"/>
        <v>0</v>
      </c>
      <c r="N1127" s="47">
        <f t="shared" si="144"/>
        <v>0</v>
      </c>
      <c r="R1127" s="47">
        <f t="shared" si="145"/>
        <v>0</v>
      </c>
      <c r="V1127" s="47">
        <f t="shared" si="146"/>
        <v>0</v>
      </c>
      <c r="W1127"/>
      <c r="X1127"/>
      <c r="Y1127" s="7"/>
      <c r="Z1127"/>
      <c r="AA1127"/>
    </row>
    <row r="1128" spans="1:27" hidden="1" x14ac:dyDescent="0.2">
      <c r="A1128" s="6" t="s">
        <v>964</v>
      </c>
      <c r="B1128" s="2">
        <f t="shared" si="141"/>
        <v>0</v>
      </c>
      <c r="C1128" s="2">
        <f t="shared" si="142"/>
        <v>7</v>
      </c>
      <c r="L1128" s="47">
        <f t="shared" si="143"/>
        <v>0</v>
      </c>
      <c r="N1128" s="47">
        <f t="shared" si="144"/>
        <v>0</v>
      </c>
      <c r="R1128" s="47">
        <f t="shared" si="145"/>
        <v>0</v>
      </c>
      <c r="V1128" s="47">
        <f t="shared" si="146"/>
        <v>0</v>
      </c>
      <c r="W1128"/>
      <c r="X1128"/>
      <c r="Y1128" s="7"/>
      <c r="Z1128"/>
      <c r="AA1128"/>
    </row>
    <row r="1129" spans="1:27" hidden="1" x14ac:dyDescent="0.2">
      <c r="A1129" s="6" t="s">
        <v>965</v>
      </c>
      <c r="B1129" s="2">
        <f t="shared" si="141"/>
        <v>0</v>
      </c>
      <c r="C1129" s="2">
        <f t="shared" si="142"/>
        <v>7</v>
      </c>
      <c r="L1129" s="47">
        <f t="shared" si="143"/>
        <v>0</v>
      </c>
      <c r="N1129" s="47">
        <f t="shared" si="144"/>
        <v>0</v>
      </c>
      <c r="R1129" s="47">
        <f t="shared" si="145"/>
        <v>0</v>
      </c>
      <c r="V1129" s="47">
        <f t="shared" si="146"/>
        <v>0</v>
      </c>
      <c r="W1129"/>
      <c r="X1129"/>
      <c r="Y1129" s="7"/>
      <c r="Z1129"/>
      <c r="AA1129"/>
    </row>
    <row r="1130" spans="1:27" hidden="1" x14ac:dyDescent="0.2">
      <c r="A1130" s="6" t="s">
        <v>966</v>
      </c>
      <c r="B1130" s="2">
        <f t="shared" si="141"/>
        <v>0</v>
      </c>
      <c r="C1130" s="2">
        <f t="shared" si="142"/>
        <v>7</v>
      </c>
      <c r="L1130" s="47">
        <f t="shared" si="143"/>
        <v>0</v>
      </c>
      <c r="N1130" s="47">
        <f t="shared" si="144"/>
        <v>0</v>
      </c>
      <c r="R1130" s="47">
        <f t="shared" si="145"/>
        <v>0</v>
      </c>
      <c r="V1130" s="47">
        <f t="shared" si="146"/>
        <v>0</v>
      </c>
      <c r="W1130"/>
      <c r="X1130"/>
      <c r="Y1130" s="7"/>
      <c r="Z1130"/>
      <c r="AA1130"/>
    </row>
    <row r="1131" spans="1:27" hidden="1" x14ac:dyDescent="0.2">
      <c r="A1131" s="6" t="s">
        <v>967</v>
      </c>
      <c r="B1131" s="2">
        <f t="shared" si="141"/>
        <v>0</v>
      </c>
      <c r="C1131" s="2">
        <f t="shared" si="142"/>
        <v>7</v>
      </c>
      <c r="L1131" s="47">
        <f t="shared" si="143"/>
        <v>0</v>
      </c>
      <c r="N1131" s="47">
        <f t="shared" si="144"/>
        <v>0</v>
      </c>
      <c r="R1131" s="47">
        <f t="shared" si="145"/>
        <v>0</v>
      </c>
      <c r="V1131" s="47">
        <f t="shared" si="146"/>
        <v>0</v>
      </c>
      <c r="W1131"/>
      <c r="X1131"/>
      <c r="Y1131" s="7"/>
      <c r="Z1131"/>
      <c r="AA1131"/>
    </row>
    <row r="1132" spans="1:27" hidden="1" x14ac:dyDescent="0.2">
      <c r="A1132" s="6" t="s">
        <v>968</v>
      </c>
      <c r="B1132" s="2">
        <f t="shared" si="141"/>
        <v>0</v>
      </c>
      <c r="C1132" s="2">
        <f t="shared" si="142"/>
        <v>7</v>
      </c>
      <c r="L1132" s="47">
        <f t="shared" si="143"/>
        <v>0</v>
      </c>
      <c r="N1132" s="47">
        <f t="shared" si="144"/>
        <v>0</v>
      </c>
      <c r="R1132" s="47">
        <f t="shared" si="145"/>
        <v>0</v>
      </c>
      <c r="V1132" s="47">
        <f t="shared" si="146"/>
        <v>0</v>
      </c>
      <c r="W1132"/>
      <c r="X1132"/>
      <c r="Y1132" s="7"/>
      <c r="Z1132"/>
      <c r="AA1132"/>
    </row>
    <row r="1133" spans="1:27" hidden="1" x14ac:dyDescent="0.2">
      <c r="A1133" s="6" t="s">
        <v>969</v>
      </c>
      <c r="B1133" s="2">
        <f t="shared" si="141"/>
        <v>0</v>
      </c>
      <c r="C1133" s="2">
        <f t="shared" si="142"/>
        <v>7</v>
      </c>
      <c r="L1133" s="47">
        <f t="shared" si="143"/>
        <v>0</v>
      </c>
      <c r="N1133" s="47">
        <f t="shared" si="144"/>
        <v>0</v>
      </c>
      <c r="R1133" s="47">
        <f t="shared" si="145"/>
        <v>0</v>
      </c>
      <c r="V1133" s="47">
        <f t="shared" si="146"/>
        <v>0</v>
      </c>
      <c r="W1133"/>
      <c r="X1133"/>
      <c r="Y1133" s="7"/>
      <c r="Z1133"/>
      <c r="AA1133"/>
    </row>
    <row r="1134" spans="1:27" hidden="1" x14ac:dyDescent="0.2">
      <c r="A1134" s="6" t="s">
        <v>970</v>
      </c>
      <c r="B1134" s="2">
        <f t="shared" si="141"/>
        <v>0</v>
      </c>
      <c r="C1134" s="2">
        <f t="shared" si="142"/>
        <v>7</v>
      </c>
      <c r="L1134" s="47">
        <f t="shared" si="143"/>
        <v>0</v>
      </c>
      <c r="N1134" s="47">
        <f t="shared" si="144"/>
        <v>0</v>
      </c>
      <c r="R1134" s="47">
        <f t="shared" si="145"/>
        <v>0</v>
      </c>
      <c r="V1134" s="47">
        <f t="shared" si="146"/>
        <v>0</v>
      </c>
      <c r="W1134"/>
      <c r="X1134"/>
      <c r="Y1134" s="7"/>
      <c r="Z1134"/>
      <c r="AA1134"/>
    </row>
    <row r="1135" spans="1:27" hidden="1" x14ac:dyDescent="0.2">
      <c r="A1135" s="6" t="s">
        <v>971</v>
      </c>
      <c r="B1135" s="2">
        <f t="shared" si="141"/>
        <v>0</v>
      </c>
      <c r="C1135" s="2">
        <f t="shared" si="142"/>
        <v>7</v>
      </c>
      <c r="L1135" s="47">
        <f t="shared" si="143"/>
        <v>0</v>
      </c>
      <c r="N1135" s="47">
        <f t="shared" si="144"/>
        <v>0</v>
      </c>
      <c r="R1135" s="47">
        <f t="shared" si="145"/>
        <v>0</v>
      </c>
      <c r="V1135" s="47">
        <f t="shared" si="146"/>
        <v>0</v>
      </c>
      <c r="W1135"/>
      <c r="X1135"/>
      <c r="Y1135" s="7"/>
      <c r="Z1135"/>
      <c r="AA1135"/>
    </row>
    <row r="1136" spans="1:27" hidden="1" x14ac:dyDescent="0.2">
      <c r="A1136" s="6" t="s">
        <v>972</v>
      </c>
      <c r="B1136" s="2">
        <f t="shared" si="141"/>
        <v>0</v>
      </c>
      <c r="C1136" s="2">
        <f t="shared" si="142"/>
        <v>7</v>
      </c>
      <c r="L1136" s="47">
        <f t="shared" si="143"/>
        <v>0</v>
      </c>
      <c r="N1136" s="47">
        <f t="shared" si="144"/>
        <v>0</v>
      </c>
      <c r="R1136" s="47">
        <f t="shared" si="145"/>
        <v>0</v>
      </c>
      <c r="V1136" s="47">
        <f t="shared" si="146"/>
        <v>0</v>
      </c>
      <c r="W1136"/>
      <c r="X1136"/>
      <c r="Y1136" s="7"/>
      <c r="Z1136"/>
      <c r="AA1136"/>
    </row>
    <row r="1137" spans="1:27" hidden="1" x14ac:dyDescent="0.2">
      <c r="A1137" s="6" t="s">
        <v>973</v>
      </c>
      <c r="B1137" s="2">
        <f t="shared" si="141"/>
        <v>0</v>
      </c>
      <c r="C1137" s="2">
        <f t="shared" si="142"/>
        <v>7</v>
      </c>
      <c r="L1137" s="47">
        <f t="shared" si="143"/>
        <v>0</v>
      </c>
      <c r="N1137" s="47">
        <f t="shared" si="144"/>
        <v>0</v>
      </c>
      <c r="R1137" s="47">
        <f t="shared" si="145"/>
        <v>0</v>
      </c>
      <c r="V1137" s="47">
        <f t="shared" si="146"/>
        <v>0</v>
      </c>
      <c r="W1137"/>
      <c r="X1137"/>
      <c r="Y1137" s="7"/>
      <c r="Z1137"/>
      <c r="AA1137"/>
    </row>
    <row r="1138" spans="1:27" hidden="1" x14ac:dyDescent="0.2">
      <c r="A1138" s="6" t="s">
        <v>974</v>
      </c>
      <c r="B1138" s="2">
        <f t="shared" si="141"/>
        <v>0</v>
      </c>
      <c r="C1138" s="2">
        <f t="shared" si="142"/>
        <v>7</v>
      </c>
      <c r="L1138" s="47">
        <f t="shared" si="143"/>
        <v>0</v>
      </c>
      <c r="N1138" s="47">
        <f t="shared" si="144"/>
        <v>0</v>
      </c>
      <c r="R1138" s="47">
        <f t="shared" si="145"/>
        <v>0</v>
      </c>
      <c r="V1138" s="47">
        <f t="shared" si="146"/>
        <v>0</v>
      </c>
      <c r="W1138"/>
      <c r="X1138"/>
      <c r="Y1138" s="7"/>
      <c r="Z1138"/>
      <c r="AA1138"/>
    </row>
    <row r="1139" spans="1:27" hidden="1" x14ac:dyDescent="0.2">
      <c r="A1139" s="6" t="s">
        <v>975</v>
      </c>
      <c r="B1139" s="2">
        <f t="shared" si="141"/>
        <v>0</v>
      </c>
      <c r="C1139" s="2">
        <f t="shared" si="142"/>
        <v>7</v>
      </c>
      <c r="L1139" s="47">
        <f t="shared" si="143"/>
        <v>0</v>
      </c>
      <c r="N1139" s="47">
        <f t="shared" si="144"/>
        <v>0</v>
      </c>
      <c r="R1139" s="47">
        <f t="shared" si="145"/>
        <v>0</v>
      </c>
      <c r="V1139" s="47">
        <f t="shared" si="146"/>
        <v>0</v>
      </c>
      <c r="W1139"/>
      <c r="X1139"/>
      <c r="Y1139" s="7"/>
      <c r="Z1139"/>
      <c r="AA1139"/>
    </row>
    <row r="1140" spans="1:27" hidden="1" x14ac:dyDescent="0.2">
      <c r="A1140" s="6" t="s">
        <v>976</v>
      </c>
      <c r="B1140" s="2">
        <f t="shared" si="141"/>
        <v>0</v>
      </c>
      <c r="C1140" s="2">
        <f t="shared" si="142"/>
        <v>7</v>
      </c>
      <c r="L1140" s="47">
        <f t="shared" si="143"/>
        <v>0</v>
      </c>
      <c r="N1140" s="47">
        <f t="shared" si="144"/>
        <v>0</v>
      </c>
      <c r="R1140" s="47">
        <f t="shared" si="145"/>
        <v>0</v>
      </c>
      <c r="V1140" s="47">
        <f t="shared" si="146"/>
        <v>0</v>
      </c>
      <c r="W1140"/>
      <c r="X1140"/>
      <c r="Y1140" s="7"/>
      <c r="Z1140"/>
      <c r="AA1140"/>
    </row>
    <row r="1141" spans="1:27" hidden="1" x14ac:dyDescent="0.2">
      <c r="A1141" s="6" t="s">
        <v>977</v>
      </c>
      <c r="B1141" s="2">
        <f t="shared" si="141"/>
        <v>0</v>
      </c>
      <c r="C1141" s="2">
        <f t="shared" si="142"/>
        <v>7</v>
      </c>
      <c r="L1141" s="47">
        <f t="shared" si="143"/>
        <v>0</v>
      </c>
      <c r="N1141" s="47">
        <f t="shared" si="144"/>
        <v>0</v>
      </c>
      <c r="R1141" s="47">
        <f t="shared" si="145"/>
        <v>0</v>
      </c>
      <c r="V1141" s="47">
        <f t="shared" si="146"/>
        <v>0</v>
      </c>
      <c r="W1141"/>
      <c r="X1141"/>
      <c r="Y1141" s="7"/>
      <c r="Z1141"/>
      <c r="AA1141"/>
    </row>
    <row r="1142" spans="1:27" hidden="1" x14ac:dyDescent="0.2">
      <c r="A1142" s="6" t="s">
        <v>978</v>
      </c>
      <c r="B1142" s="2">
        <f t="shared" si="141"/>
        <v>0</v>
      </c>
      <c r="C1142" s="2">
        <f t="shared" si="142"/>
        <v>7</v>
      </c>
      <c r="L1142" s="47">
        <f t="shared" si="143"/>
        <v>0</v>
      </c>
      <c r="N1142" s="47">
        <f t="shared" si="144"/>
        <v>0</v>
      </c>
      <c r="R1142" s="47">
        <f t="shared" si="145"/>
        <v>0</v>
      </c>
      <c r="V1142" s="47">
        <f t="shared" si="146"/>
        <v>0</v>
      </c>
      <c r="W1142"/>
      <c r="X1142"/>
      <c r="Y1142" s="7"/>
      <c r="Z1142"/>
      <c r="AA1142"/>
    </row>
    <row r="1143" spans="1:27" hidden="1" x14ac:dyDescent="0.2">
      <c r="A1143" s="6" t="s">
        <v>979</v>
      </c>
      <c r="B1143" s="2">
        <f t="shared" si="141"/>
        <v>0</v>
      </c>
      <c r="C1143" s="2">
        <f t="shared" si="142"/>
        <v>7</v>
      </c>
      <c r="L1143" s="47">
        <f t="shared" si="143"/>
        <v>0</v>
      </c>
      <c r="N1143" s="47">
        <f t="shared" si="144"/>
        <v>0</v>
      </c>
      <c r="R1143" s="47">
        <f t="shared" si="145"/>
        <v>0</v>
      </c>
      <c r="V1143" s="47">
        <f t="shared" si="146"/>
        <v>0</v>
      </c>
      <c r="W1143"/>
      <c r="X1143"/>
      <c r="Y1143" s="7"/>
      <c r="Z1143"/>
      <c r="AA1143"/>
    </row>
    <row r="1144" spans="1:27" hidden="1" x14ac:dyDescent="0.2">
      <c r="A1144" s="6" t="s">
        <v>980</v>
      </c>
      <c r="B1144" s="2">
        <f t="shared" si="141"/>
        <v>0</v>
      </c>
      <c r="C1144" s="2">
        <f t="shared" si="142"/>
        <v>7</v>
      </c>
      <c r="L1144" s="47">
        <f t="shared" si="143"/>
        <v>0</v>
      </c>
      <c r="N1144" s="47">
        <f t="shared" si="144"/>
        <v>0</v>
      </c>
      <c r="R1144" s="47">
        <f t="shared" si="145"/>
        <v>0</v>
      </c>
      <c r="V1144" s="47">
        <f t="shared" si="146"/>
        <v>0</v>
      </c>
      <c r="W1144"/>
      <c r="X1144"/>
      <c r="Y1144" s="7"/>
      <c r="Z1144"/>
      <c r="AA1144"/>
    </row>
    <row r="1145" spans="1:27" hidden="1" x14ac:dyDescent="0.2">
      <c r="A1145" s="6" t="s">
        <v>981</v>
      </c>
      <c r="B1145" s="2">
        <f t="shared" si="141"/>
        <v>0</v>
      </c>
      <c r="C1145" s="2">
        <f t="shared" si="142"/>
        <v>7</v>
      </c>
      <c r="L1145" s="47">
        <f t="shared" si="143"/>
        <v>0</v>
      </c>
      <c r="N1145" s="47">
        <f t="shared" si="144"/>
        <v>0</v>
      </c>
      <c r="R1145" s="47">
        <f t="shared" si="145"/>
        <v>0</v>
      </c>
      <c r="V1145" s="47">
        <f t="shared" si="146"/>
        <v>0</v>
      </c>
      <c r="W1145"/>
      <c r="X1145"/>
      <c r="Y1145" s="7"/>
      <c r="Z1145"/>
      <c r="AA1145"/>
    </row>
    <row r="1146" spans="1:27" hidden="1" x14ac:dyDescent="0.2">
      <c r="A1146" s="6" t="s">
        <v>982</v>
      </c>
      <c r="B1146" s="2">
        <f t="shared" si="141"/>
        <v>0</v>
      </c>
      <c r="C1146" s="2">
        <f t="shared" si="142"/>
        <v>7</v>
      </c>
      <c r="L1146" s="47">
        <f t="shared" si="143"/>
        <v>0</v>
      </c>
      <c r="N1146" s="47">
        <f t="shared" si="144"/>
        <v>0</v>
      </c>
      <c r="R1146" s="47">
        <f t="shared" si="145"/>
        <v>0</v>
      </c>
      <c r="V1146" s="47">
        <f t="shared" si="146"/>
        <v>0</v>
      </c>
      <c r="W1146"/>
      <c r="X1146"/>
      <c r="Y1146" s="7"/>
      <c r="Z1146"/>
      <c r="AA1146"/>
    </row>
    <row r="1147" spans="1:27" hidden="1" x14ac:dyDescent="0.2">
      <c r="A1147" s="6" t="s">
        <v>983</v>
      </c>
      <c r="B1147" s="2">
        <f t="shared" si="141"/>
        <v>0</v>
      </c>
      <c r="C1147" s="2">
        <f t="shared" si="142"/>
        <v>7</v>
      </c>
      <c r="L1147" s="47">
        <f t="shared" si="143"/>
        <v>0</v>
      </c>
      <c r="N1147" s="47">
        <f t="shared" si="144"/>
        <v>0</v>
      </c>
      <c r="R1147" s="47">
        <f t="shared" si="145"/>
        <v>0</v>
      </c>
      <c r="V1147" s="47">
        <f t="shared" si="146"/>
        <v>0</v>
      </c>
      <c r="W1147"/>
      <c r="X1147"/>
      <c r="Y1147" s="7"/>
      <c r="Z1147"/>
      <c r="AA1147"/>
    </row>
    <row r="1148" spans="1:27" hidden="1" x14ac:dyDescent="0.2">
      <c r="A1148" s="6" t="s">
        <v>984</v>
      </c>
      <c r="B1148" s="2">
        <f t="shared" si="141"/>
        <v>0</v>
      </c>
      <c r="C1148" s="2">
        <f t="shared" si="142"/>
        <v>7</v>
      </c>
      <c r="L1148" s="47">
        <f t="shared" si="143"/>
        <v>0</v>
      </c>
      <c r="N1148" s="47">
        <f t="shared" si="144"/>
        <v>0</v>
      </c>
      <c r="R1148" s="47">
        <f t="shared" si="145"/>
        <v>0</v>
      </c>
      <c r="V1148" s="47">
        <f t="shared" si="146"/>
        <v>0</v>
      </c>
      <c r="W1148"/>
      <c r="X1148"/>
      <c r="Y1148" s="7"/>
      <c r="Z1148"/>
      <c r="AA1148"/>
    </row>
    <row r="1149" spans="1:27" hidden="1" x14ac:dyDescent="0.2">
      <c r="A1149" s="6" t="s">
        <v>985</v>
      </c>
      <c r="B1149" s="2">
        <f t="shared" si="141"/>
        <v>0</v>
      </c>
      <c r="C1149" s="2">
        <f t="shared" si="142"/>
        <v>7</v>
      </c>
      <c r="L1149" s="47">
        <f t="shared" si="143"/>
        <v>0</v>
      </c>
      <c r="N1149" s="47">
        <f t="shared" si="144"/>
        <v>0</v>
      </c>
      <c r="R1149" s="47">
        <f t="shared" si="145"/>
        <v>0</v>
      </c>
      <c r="V1149" s="47">
        <f t="shared" si="146"/>
        <v>0</v>
      </c>
      <c r="W1149"/>
      <c r="X1149"/>
      <c r="Y1149" s="7"/>
      <c r="Z1149"/>
      <c r="AA1149"/>
    </row>
    <row r="1150" spans="1:27" hidden="1" x14ac:dyDescent="0.2">
      <c r="A1150" s="6" t="s">
        <v>986</v>
      </c>
      <c r="B1150" s="2">
        <f t="shared" si="141"/>
        <v>0</v>
      </c>
      <c r="C1150" s="2">
        <f t="shared" si="142"/>
        <v>7</v>
      </c>
      <c r="L1150" s="47">
        <f t="shared" si="143"/>
        <v>0</v>
      </c>
      <c r="N1150" s="47">
        <f t="shared" si="144"/>
        <v>0</v>
      </c>
      <c r="R1150" s="47">
        <f t="shared" si="145"/>
        <v>0</v>
      </c>
      <c r="V1150" s="47">
        <f t="shared" si="146"/>
        <v>0</v>
      </c>
      <c r="W1150"/>
      <c r="X1150"/>
      <c r="Y1150" s="7"/>
      <c r="Z1150"/>
      <c r="AA1150"/>
    </row>
    <row r="1151" spans="1:27" hidden="1" x14ac:dyDescent="0.2">
      <c r="A1151" s="6" t="s">
        <v>987</v>
      </c>
      <c r="B1151" s="2">
        <f t="shared" si="141"/>
        <v>0</v>
      </c>
      <c r="C1151" s="2">
        <f t="shared" si="142"/>
        <v>7</v>
      </c>
      <c r="L1151" s="47">
        <f t="shared" si="143"/>
        <v>0</v>
      </c>
      <c r="N1151" s="47">
        <f t="shared" si="144"/>
        <v>0</v>
      </c>
      <c r="R1151" s="47">
        <f t="shared" si="145"/>
        <v>0</v>
      </c>
      <c r="V1151" s="47">
        <f t="shared" si="146"/>
        <v>0</v>
      </c>
      <c r="W1151"/>
      <c r="X1151"/>
      <c r="Y1151" s="7"/>
      <c r="Z1151"/>
      <c r="AA1151"/>
    </row>
    <row r="1152" spans="1:27" hidden="1" x14ac:dyDescent="0.2">
      <c r="A1152" s="6" t="s">
        <v>988</v>
      </c>
      <c r="B1152" s="2">
        <f t="shared" si="141"/>
        <v>0</v>
      </c>
      <c r="C1152" s="2">
        <f t="shared" si="142"/>
        <v>7</v>
      </c>
      <c r="L1152" s="47">
        <f t="shared" si="143"/>
        <v>0</v>
      </c>
      <c r="N1152" s="47">
        <f t="shared" si="144"/>
        <v>0</v>
      </c>
      <c r="R1152" s="47">
        <f t="shared" si="145"/>
        <v>0</v>
      </c>
      <c r="V1152" s="47">
        <f t="shared" si="146"/>
        <v>0</v>
      </c>
      <c r="W1152"/>
      <c r="X1152"/>
      <c r="Y1152" s="7"/>
      <c r="Z1152"/>
      <c r="AA1152"/>
    </row>
    <row r="1153" spans="1:27" hidden="1" x14ac:dyDescent="0.2">
      <c r="A1153" s="6" t="s">
        <v>989</v>
      </c>
      <c r="B1153" s="2">
        <f t="shared" si="141"/>
        <v>0</v>
      </c>
      <c r="C1153" s="2">
        <f t="shared" si="142"/>
        <v>7</v>
      </c>
      <c r="L1153" s="47">
        <f t="shared" si="143"/>
        <v>0</v>
      </c>
      <c r="N1153" s="47">
        <f t="shared" si="144"/>
        <v>0</v>
      </c>
      <c r="R1153" s="47">
        <f t="shared" si="145"/>
        <v>0</v>
      </c>
      <c r="V1153" s="47">
        <f t="shared" si="146"/>
        <v>0</v>
      </c>
      <c r="W1153"/>
      <c r="X1153"/>
      <c r="Y1153" s="7"/>
      <c r="Z1153"/>
      <c r="AA1153"/>
    </row>
    <row r="1154" spans="1:27" hidden="1" x14ac:dyDescent="0.2">
      <c r="A1154" s="6" t="s">
        <v>990</v>
      </c>
      <c r="B1154" s="2">
        <f t="shared" si="141"/>
        <v>0</v>
      </c>
      <c r="C1154" s="2">
        <f t="shared" si="142"/>
        <v>7</v>
      </c>
      <c r="L1154" s="47">
        <f t="shared" si="143"/>
        <v>0</v>
      </c>
      <c r="N1154" s="47">
        <f t="shared" si="144"/>
        <v>0</v>
      </c>
      <c r="R1154" s="47">
        <f t="shared" si="145"/>
        <v>0</v>
      </c>
      <c r="V1154" s="47">
        <f t="shared" si="146"/>
        <v>0</v>
      </c>
      <c r="W1154"/>
      <c r="X1154"/>
      <c r="Y1154" s="7"/>
      <c r="Z1154"/>
      <c r="AA1154"/>
    </row>
    <row r="1155" spans="1:27" hidden="1" x14ac:dyDescent="0.2">
      <c r="A1155" s="6" t="s">
        <v>991</v>
      </c>
      <c r="B1155" s="2">
        <f t="shared" si="141"/>
        <v>0</v>
      </c>
      <c r="C1155" s="2">
        <f t="shared" si="142"/>
        <v>7</v>
      </c>
      <c r="L1155" s="47">
        <f t="shared" si="143"/>
        <v>0</v>
      </c>
      <c r="N1155" s="47">
        <f t="shared" si="144"/>
        <v>0</v>
      </c>
      <c r="R1155" s="47">
        <f t="shared" si="145"/>
        <v>0</v>
      </c>
      <c r="V1155" s="47">
        <f t="shared" si="146"/>
        <v>0</v>
      </c>
      <c r="W1155"/>
      <c r="X1155"/>
      <c r="Y1155" s="7"/>
      <c r="Z1155"/>
      <c r="AA1155"/>
    </row>
    <row r="1156" spans="1:27" hidden="1" x14ac:dyDescent="0.2">
      <c r="A1156" s="6" t="s">
        <v>992</v>
      </c>
      <c r="B1156" s="2">
        <f t="shared" si="141"/>
        <v>0</v>
      </c>
      <c r="C1156" s="2">
        <f t="shared" si="142"/>
        <v>7</v>
      </c>
      <c r="L1156" s="47">
        <f t="shared" si="143"/>
        <v>0</v>
      </c>
      <c r="N1156" s="47">
        <f t="shared" si="144"/>
        <v>0</v>
      </c>
      <c r="R1156" s="47">
        <f t="shared" si="145"/>
        <v>0</v>
      </c>
      <c r="V1156" s="47">
        <f t="shared" si="146"/>
        <v>0</v>
      </c>
      <c r="W1156"/>
      <c r="X1156"/>
      <c r="Y1156" s="7"/>
      <c r="Z1156"/>
      <c r="AA1156"/>
    </row>
    <row r="1157" spans="1:27" hidden="1" x14ac:dyDescent="0.2">
      <c r="A1157" s="6" t="s">
        <v>993</v>
      </c>
      <c r="B1157" s="2">
        <f t="shared" si="141"/>
        <v>0</v>
      </c>
      <c r="C1157" s="2">
        <f t="shared" si="142"/>
        <v>7</v>
      </c>
      <c r="L1157" s="47">
        <f t="shared" si="143"/>
        <v>0</v>
      </c>
      <c r="N1157" s="47">
        <f t="shared" si="144"/>
        <v>0</v>
      </c>
      <c r="R1157" s="47">
        <f t="shared" si="145"/>
        <v>0</v>
      </c>
      <c r="V1157" s="47">
        <f t="shared" si="146"/>
        <v>0</v>
      </c>
      <c r="W1157"/>
      <c r="X1157"/>
      <c r="Y1157" s="7"/>
      <c r="Z1157"/>
      <c r="AA1157"/>
    </row>
    <row r="1158" spans="1:27" hidden="1" x14ac:dyDescent="0.2">
      <c r="A1158" s="6" t="s">
        <v>994</v>
      </c>
      <c r="B1158" s="2">
        <f t="shared" si="141"/>
        <v>0</v>
      </c>
      <c r="C1158" s="2">
        <f t="shared" si="142"/>
        <v>7</v>
      </c>
      <c r="L1158" s="47">
        <f t="shared" si="143"/>
        <v>0</v>
      </c>
      <c r="N1158" s="47">
        <f t="shared" si="144"/>
        <v>0</v>
      </c>
      <c r="R1158" s="47">
        <f t="shared" si="145"/>
        <v>0</v>
      </c>
      <c r="V1158" s="47">
        <f t="shared" si="146"/>
        <v>0</v>
      </c>
      <c r="W1158"/>
      <c r="X1158"/>
      <c r="Y1158" s="7"/>
      <c r="Z1158"/>
      <c r="AA1158"/>
    </row>
    <row r="1159" spans="1:27" hidden="1" x14ac:dyDescent="0.2">
      <c r="A1159" s="6" t="s">
        <v>995</v>
      </c>
      <c r="B1159" s="2">
        <f t="shared" si="141"/>
        <v>0</v>
      </c>
      <c r="C1159" s="2">
        <f t="shared" si="142"/>
        <v>7</v>
      </c>
      <c r="L1159" s="47">
        <f t="shared" si="143"/>
        <v>0</v>
      </c>
      <c r="N1159" s="47">
        <f t="shared" si="144"/>
        <v>0</v>
      </c>
      <c r="R1159" s="47">
        <f t="shared" si="145"/>
        <v>0</v>
      </c>
      <c r="V1159" s="47">
        <f t="shared" si="146"/>
        <v>0</v>
      </c>
      <c r="W1159"/>
      <c r="X1159"/>
      <c r="Y1159" s="7"/>
      <c r="Z1159"/>
      <c r="AA1159"/>
    </row>
    <row r="1160" spans="1:27" hidden="1" x14ac:dyDescent="0.2">
      <c r="A1160" s="6" t="s">
        <v>996</v>
      </c>
      <c r="B1160" s="2">
        <f t="shared" ref="B1160:B1211" si="147">+L1160+N1160+R1160+V1160+X1160</f>
        <v>0</v>
      </c>
      <c r="C1160" s="2">
        <f t="shared" ref="C1160:C1211" si="148">RANK(B1160,B$1012:B$1211,0)</f>
        <v>7</v>
      </c>
      <c r="L1160" s="47">
        <f t="shared" ref="L1160:L1211" si="149">IF(AND(I1160&lt;1,J1160&lt;1,K1160&lt;1),0,IF(250+((80-(I1160*60+J1160))*2)&lt;0,0,IF(K1160&lt;50,250+((80-(I1160*60+J1160))*2),IF(K1160&gt;49,250+((80-(I1160*60+J1160))*2)-1,250+((80-(I1160*60+J1160))*2)))))</f>
        <v>0</v>
      </c>
      <c r="N1160" s="47">
        <f t="shared" ref="N1160:N1211" si="150">IF(M1160&lt;89,0,250+((M1160-172)*3))</f>
        <v>0</v>
      </c>
      <c r="R1160" s="47">
        <f t="shared" ref="R1160:R1210" si="151">IF(AND(O1160&lt;1,P1160&lt;1,Q1160&lt;1),0,IF(250+((350-(O1160*60+P1160))*1)&lt;0,0,250+((350-(O1160*60+P1160))*1)))</f>
        <v>0</v>
      </c>
      <c r="V1160" s="47">
        <f t="shared" ref="V1160:V1211" si="152">IF(AND(S1160&lt;1,T1160&lt;1,U1160&lt;1),0,IF(500+((460-(S1160*60+T1160))*1)&lt;0,0,500+((460-(S1160*60+T1160))*1)))</f>
        <v>0</v>
      </c>
      <c r="W1160"/>
      <c r="X1160"/>
      <c r="Y1160" s="7"/>
      <c r="Z1160"/>
      <c r="AA1160"/>
    </row>
    <row r="1161" spans="1:27" hidden="1" x14ac:dyDescent="0.2">
      <c r="A1161" s="6" t="s">
        <v>997</v>
      </c>
      <c r="B1161" s="2">
        <f t="shared" si="147"/>
        <v>0</v>
      </c>
      <c r="C1161" s="2">
        <f t="shared" si="148"/>
        <v>7</v>
      </c>
      <c r="L1161" s="47">
        <f t="shared" si="149"/>
        <v>0</v>
      </c>
      <c r="N1161" s="47">
        <f t="shared" si="150"/>
        <v>0</v>
      </c>
      <c r="R1161" s="47">
        <f t="shared" si="151"/>
        <v>0</v>
      </c>
      <c r="V1161" s="47">
        <f t="shared" si="152"/>
        <v>0</v>
      </c>
      <c r="W1161"/>
      <c r="X1161"/>
      <c r="Y1161" s="7"/>
      <c r="Z1161"/>
      <c r="AA1161"/>
    </row>
    <row r="1162" spans="1:27" hidden="1" x14ac:dyDescent="0.2">
      <c r="A1162" s="6" t="s">
        <v>998</v>
      </c>
      <c r="B1162" s="2">
        <f t="shared" si="147"/>
        <v>0</v>
      </c>
      <c r="C1162" s="2">
        <f t="shared" si="148"/>
        <v>7</v>
      </c>
      <c r="L1162" s="47">
        <f t="shared" si="149"/>
        <v>0</v>
      </c>
      <c r="N1162" s="47">
        <f t="shared" si="150"/>
        <v>0</v>
      </c>
      <c r="R1162" s="47">
        <f t="shared" si="151"/>
        <v>0</v>
      </c>
      <c r="V1162" s="47">
        <f t="shared" si="152"/>
        <v>0</v>
      </c>
      <c r="W1162"/>
      <c r="X1162"/>
      <c r="Y1162" s="7"/>
      <c r="Z1162"/>
      <c r="AA1162"/>
    </row>
    <row r="1163" spans="1:27" hidden="1" x14ac:dyDescent="0.2">
      <c r="A1163" s="6" t="s">
        <v>999</v>
      </c>
      <c r="B1163" s="2">
        <f t="shared" si="147"/>
        <v>0</v>
      </c>
      <c r="C1163" s="2">
        <f t="shared" si="148"/>
        <v>7</v>
      </c>
      <c r="L1163" s="47">
        <f t="shared" si="149"/>
        <v>0</v>
      </c>
      <c r="N1163" s="47">
        <f t="shared" si="150"/>
        <v>0</v>
      </c>
      <c r="R1163" s="47">
        <f t="shared" si="151"/>
        <v>0</v>
      </c>
      <c r="V1163" s="47">
        <f t="shared" si="152"/>
        <v>0</v>
      </c>
      <c r="W1163"/>
      <c r="X1163"/>
      <c r="Y1163" s="7"/>
      <c r="Z1163"/>
      <c r="AA1163"/>
    </row>
    <row r="1164" spans="1:27" hidden="1" x14ac:dyDescent="0.2">
      <c r="A1164" s="6" t="s">
        <v>1000</v>
      </c>
      <c r="B1164" s="2">
        <f t="shared" si="147"/>
        <v>0</v>
      </c>
      <c r="C1164" s="2">
        <f t="shared" si="148"/>
        <v>7</v>
      </c>
      <c r="L1164" s="47">
        <f t="shared" si="149"/>
        <v>0</v>
      </c>
      <c r="N1164" s="47">
        <f t="shared" si="150"/>
        <v>0</v>
      </c>
      <c r="R1164" s="47">
        <f t="shared" si="151"/>
        <v>0</v>
      </c>
      <c r="V1164" s="47">
        <f t="shared" si="152"/>
        <v>0</v>
      </c>
      <c r="W1164"/>
      <c r="X1164"/>
      <c r="Y1164" s="7"/>
      <c r="Z1164"/>
      <c r="AA1164"/>
    </row>
    <row r="1165" spans="1:27" hidden="1" x14ac:dyDescent="0.2">
      <c r="A1165" s="6" t="s">
        <v>1001</v>
      </c>
      <c r="B1165" s="2">
        <f t="shared" si="147"/>
        <v>0</v>
      </c>
      <c r="C1165" s="2">
        <f t="shared" si="148"/>
        <v>7</v>
      </c>
      <c r="L1165" s="47">
        <f t="shared" si="149"/>
        <v>0</v>
      </c>
      <c r="N1165" s="47">
        <f t="shared" si="150"/>
        <v>0</v>
      </c>
      <c r="R1165" s="47">
        <f t="shared" si="151"/>
        <v>0</v>
      </c>
      <c r="V1165" s="47">
        <f t="shared" si="152"/>
        <v>0</v>
      </c>
      <c r="W1165"/>
      <c r="X1165"/>
      <c r="Y1165" s="7"/>
      <c r="Z1165"/>
      <c r="AA1165"/>
    </row>
    <row r="1166" spans="1:27" hidden="1" x14ac:dyDescent="0.2">
      <c r="A1166" s="6" t="s">
        <v>1002</v>
      </c>
      <c r="B1166" s="2">
        <f t="shared" si="147"/>
        <v>0</v>
      </c>
      <c r="C1166" s="2">
        <f t="shared" si="148"/>
        <v>7</v>
      </c>
      <c r="L1166" s="47">
        <f t="shared" si="149"/>
        <v>0</v>
      </c>
      <c r="N1166" s="47">
        <f t="shared" si="150"/>
        <v>0</v>
      </c>
      <c r="R1166" s="47">
        <f t="shared" si="151"/>
        <v>0</v>
      </c>
      <c r="V1166" s="47">
        <f t="shared" si="152"/>
        <v>0</v>
      </c>
      <c r="W1166"/>
      <c r="X1166"/>
      <c r="Y1166" s="7"/>
      <c r="Z1166"/>
      <c r="AA1166"/>
    </row>
    <row r="1167" spans="1:27" hidden="1" x14ac:dyDescent="0.2">
      <c r="A1167" s="6" t="s">
        <v>1003</v>
      </c>
      <c r="B1167" s="2">
        <f t="shared" si="147"/>
        <v>0</v>
      </c>
      <c r="C1167" s="2">
        <f t="shared" si="148"/>
        <v>7</v>
      </c>
      <c r="L1167" s="47">
        <f t="shared" si="149"/>
        <v>0</v>
      </c>
      <c r="N1167" s="47">
        <f t="shared" si="150"/>
        <v>0</v>
      </c>
      <c r="R1167" s="47">
        <f t="shared" si="151"/>
        <v>0</v>
      </c>
      <c r="V1167" s="47">
        <f t="shared" si="152"/>
        <v>0</v>
      </c>
      <c r="W1167"/>
      <c r="X1167"/>
      <c r="Y1167" s="7"/>
      <c r="Z1167"/>
      <c r="AA1167"/>
    </row>
    <row r="1168" spans="1:27" hidden="1" x14ac:dyDescent="0.2">
      <c r="A1168" s="6" t="s">
        <v>1004</v>
      </c>
      <c r="B1168" s="2">
        <f t="shared" si="147"/>
        <v>0</v>
      </c>
      <c r="C1168" s="2">
        <f t="shared" si="148"/>
        <v>7</v>
      </c>
      <c r="L1168" s="47">
        <f t="shared" si="149"/>
        <v>0</v>
      </c>
      <c r="N1168" s="47">
        <f t="shared" si="150"/>
        <v>0</v>
      </c>
      <c r="R1168" s="47">
        <f t="shared" si="151"/>
        <v>0</v>
      </c>
      <c r="V1168" s="47">
        <f t="shared" si="152"/>
        <v>0</v>
      </c>
      <c r="W1168"/>
      <c r="X1168"/>
      <c r="Y1168" s="7"/>
      <c r="Z1168"/>
      <c r="AA1168"/>
    </row>
    <row r="1169" spans="1:27" hidden="1" x14ac:dyDescent="0.2">
      <c r="A1169" s="6" t="s">
        <v>1005</v>
      </c>
      <c r="B1169" s="2">
        <f t="shared" si="147"/>
        <v>0</v>
      </c>
      <c r="C1169" s="2">
        <f t="shared" si="148"/>
        <v>7</v>
      </c>
      <c r="L1169" s="47">
        <f t="shared" si="149"/>
        <v>0</v>
      </c>
      <c r="N1169" s="47">
        <f t="shared" si="150"/>
        <v>0</v>
      </c>
      <c r="R1169" s="47">
        <f t="shared" si="151"/>
        <v>0</v>
      </c>
      <c r="V1169" s="47">
        <f t="shared" si="152"/>
        <v>0</v>
      </c>
      <c r="W1169"/>
      <c r="X1169"/>
      <c r="Y1169" s="7"/>
      <c r="Z1169"/>
      <c r="AA1169"/>
    </row>
    <row r="1170" spans="1:27" hidden="1" x14ac:dyDescent="0.2">
      <c r="A1170" s="6" t="s">
        <v>1006</v>
      </c>
      <c r="B1170" s="2">
        <f t="shared" si="147"/>
        <v>0</v>
      </c>
      <c r="C1170" s="2">
        <f t="shared" si="148"/>
        <v>7</v>
      </c>
      <c r="L1170" s="47">
        <f t="shared" si="149"/>
        <v>0</v>
      </c>
      <c r="N1170" s="47">
        <f t="shared" si="150"/>
        <v>0</v>
      </c>
      <c r="R1170" s="47">
        <f t="shared" si="151"/>
        <v>0</v>
      </c>
      <c r="V1170" s="47">
        <f t="shared" si="152"/>
        <v>0</v>
      </c>
      <c r="W1170"/>
      <c r="X1170"/>
      <c r="Y1170" s="7"/>
      <c r="Z1170"/>
      <c r="AA1170"/>
    </row>
    <row r="1171" spans="1:27" hidden="1" x14ac:dyDescent="0.2">
      <c r="A1171" s="6" t="s">
        <v>1007</v>
      </c>
      <c r="B1171" s="2">
        <f t="shared" si="147"/>
        <v>0</v>
      </c>
      <c r="C1171" s="2">
        <f t="shared" si="148"/>
        <v>7</v>
      </c>
      <c r="L1171" s="47">
        <f t="shared" si="149"/>
        <v>0</v>
      </c>
      <c r="N1171" s="47">
        <f t="shared" si="150"/>
        <v>0</v>
      </c>
      <c r="R1171" s="47">
        <f t="shared" si="151"/>
        <v>0</v>
      </c>
      <c r="V1171" s="47">
        <f t="shared" si="152"/>
        <v>0</v>
      </c>
      <c r="W1171"/>
      <c r="X1171"/>
      <c r="Y1171" s="7"/>
      <c r="Z1171"/>
      <c r="AA1171"/>
    </row>
    <row r="1172" spans="1:27" hidden="1" x14ac:dyDescent="0.2">
      <c r="A1172" s="6" t="s">
        <v>1008</v>
      </c>
      <c r="B1172" s="2">
        <f t="shared" si="147"/>
        <v>0</v>
      </c>
      <c r="C1172" s="2">
        <f t="shared" si="148"/>
        <v>7</v>
      </c>
      <c r="L1172" s="47">
        <f t="shared" si="149"/>
        <v>0</v>
      </c>
      <c r="N1172" s="47">
        <f t="shared" si="150"/>
        <v>0</v>
      </c>
      <c r="R1172" s="47">
        <f t="shared" si="151"/>
        <v>0</v>
      </c>
      <c r="V1172" s="47">
        <f t="shared" si="152"/>
        <v>0</v>
      </c>
      <c r="W1172"/>
      <c r="X1172"/>
      <c r="Y1172" s="7"/>
      <c r="Z1172"/>
      <c r="AA1172"/>
    </row>
    <row r="1173" spans="1:27" hidden="1" x14ac:dyDescent="0.2">
      <c r="A1173" s="6" t="s">
        <v>1009</v>
      </c>
      <c r="B1173" s="2">
        <f t="shared" si="147"/>
        <v>0</v>
      </c>
      <c r="C1173" s="2">
        <f t="shared" si="148"/>
        <v>7</v>
      </c>
      <c r="L1173" s="47">
        <f t="shared" si="149"/>
        <v>0</v>
      </c>
      <c r="N1173" s="47">
        <f t="shared" si="150"/>
        <v>0</v>
      </c>
      <c r="R1173" s="47">
        <f t="shared" si="151"/>
        <v>0</v>
      </c>
      <c r="V1173" s="47">
        <f t="shared" si="152"/>
        <v>0</v>
      </c>
      <c r="W1173"/>
      <c r="X1173"/>
      <c r="Y1173" s="7"/>
      <c r="Z1173"/>
      <c r="AA1173"/>
    </row>
    <row r="1174" spans="1:27" hidden="1" x14ac:dyDescent="0.2">
      <c r="A1174" s="6" t="s">
        <v>1010</v>
      </c>
      <c r="B1174" s="2">
        <f t="shared" si="147"/>
        <v>0</v>
      </c>
      <c r="C1174" s="2">
        <f t="shared" si="148"/>
        <v>7</v>
      </c>
      <c r="L1174" s="47">
        <f t="shared" si="149"/>
        <v>0</v>
      </c>
      <c r="N1174" s="47">
        <f t="shared" si="150"/>
        <v>0</v>
      </c>
      <c r="R1174" s="47">
        <f t="shared" si="151"/>
        <v>0</v>
      </c>
      <c r="V1174" s="47">
        <f t="shared" si="152"/>
        <v>0</v>
      </c>
      <c r="W1174"/>
      <c r="X1174"/>
      <c r="Y1174" s="7"/>
      <c r="Z1174"/>
      <c r="AA1174"/>
    </row>
    <row r="1175" spans="1:27" hidden="1" x14ac:dyDescent="0.2">
      <c r="A1175" s="6" t="s">
        <v>1011</v>
      </c>
      <c r="B1175" s="2">
        <f t="shared" si="147"/>
        <v>0</v>
      </c>
      <c r="C1175" s="2">
        <f t="shared" si="148"/>
        <v>7</v>
      </c>
      <c r="L1175" s="47">
        <f t="shared" si="149"/>
        <v>0</v>
      </c>
      <c r="N1175" s="47">
        <f t="shared" si="150"/>
        <v>0</v>
      </c>
      <c r="R1175" s="47">
        <f t="shared" si="151"/>
        <v>0</v>
      </c>
      <c r="V1175" s="47">
        <f t="shared" si="152"/>
        <v>0</v>
      </c>
      <c r="W1175"/>
      <c r="X1175"/>
      <c r="Y1175" s="7"/>
      <c r="Z1175"/>
      <c r="AA1175"/>
    </row>
    <row r="1176" spans="1:27" hidden="1" x14ac:dyDescent="0.2">
      <c r="A1176" s="6" t="s">
        <v>1012</v>
      </c>
      <c r="B1176" s="2">
        <f t="shared" si="147"/>
        <v>0</v>
      </c>
      <c r="C1176" s="2">
        <f t="shared" si="148"/>
        <v>7</v>
      </c>
      <c r="L1176" s="47">
        <f t="shared" si="149"/>
        <v>0</v>
      </c>
      <c r="N1176" s="47">
        <f t="shared" si="150"/>
        <v>0</v>
      </c>
      <c r="R1176" s="47">
        <f t="shared" si="151"/>
        <v>0</v>
      </c>
      <c r="V1176" s="47">
        <f t="shared" si="152"/>
        <v>0</v>
      </c>
      <c r="W1176"/>
      <c r="X1176"/>
      <c r="Y1176" s="7"/>
      <c r="Z1176"/>
      <c r="AA1176"/>
    </row>
    <row r="1177" spans="1:27" hidden="1" x14ac:dyDescent="0.2">
      <c r="A1177" s="6" t="s">
        <v>1013</v>
      </c>
      <c r="B1177" s="2">
        <f t="shared" si="147"/>
        <v>0</v>
      </c>
      <c r="C1177" s="2">
        <f t="shared" si="148"/>
        <v>7</v>
      </c>
      <c r="L1177" s="47">
        <f t="shared" si="149"/>
        <v>0</v>
      </c>
      <c r="N1177" s="47">
        <f t="shared" si="150"/>
        <v>0</v>
      </c>
      <c r="R1177" s="47">
        <f t="shared" si="151"/>
        <v>0</v>
      </c>
      <c r="V1177" s="47">
        <f t="shared" si="152"/>
        <v>0</v>
      </c>
      <c r="W1177"/>
      <c r="X1177"/>
      <c r="Y1177" s="7"/>
      <c r="Z1177"/>
      <c r="AA1177"/>
    </row>
    <row r="1178" spans="1:27" hidden="1" x14ac:dyDescent="0.2">
      <c r="A1178" s="6" t="s">
        <v>1014</v>
      </c>
      <c r="B1178" s="2">
        <f t="shared" si="147"/>
        <v>0</v>
      </c>
      <c r="C1178" s="2">
        <f t="shared" si="148"/>
        <v>7</v>
      </c>
      <c r="L1178" s="47">
        <f t="shared" si="149"/>
        <v>0</v>
      </c>
      <c r="N1178" s="47">
        <f t="shared" si="150"/>
        <v>0</v>
      </c>
      <c r="R1178" s="47">
        <f t="shared" si="151"/>
        <v>0</v>
      </c>
      <c r="V1178" s="47">
        <f t="shared" si="152"/>
        <v>0</v>
      </c>
      <c r="W1178"/>
      <c r="X1178"/>
      <c r="Y1178" s="7"/>
      <c r="Z1178"/>
      <c r="AA1178"/>
    </row>
    <row r="1179" spans="1:27" hidden="1" x14ac:dyDescent="0.2">
      <c r="A1179" s="6" t="s">
        <v>1015</v>
      </c>
      <c r="B1179" s="2">
        <f t="shared" si="147"/>
        <v>0</v>
      </c>
      <c r="C1179" s="2">
        <f t="shared" si="148"/>
        <v>7</v>
      </c>
      <c r="L1179" s="47">
        <f t="shared" si="149"/>
        <v>0</v>
      </c>
      <c r="N1179" s="47">
        <f t="shared" si="150"/>
        <v>0</v>
      </c>
      <c r="R1179" s="47">
        <f t="shared" si="151"/>
        <v>0</v>
      </c>
      <c r="V1179" s="47">
        <f t="shared" si="152"/>
        <v>0</v>
      </c>
      <c r="W1179"/>
      <c r="X1179"/>
      <c r="Y1179" s="7"/>
      <c r="Z1179"/>
      <c r="AA1179"/>
    </row>
    <row r="1180" spans="1:27" hidden="1" x14ac:dyDescent="0.2">
      <c r="A1180" s="6" t="s">
        <v>1016</v>
      </c>
      <c r="B1180" s="2">
        <f t="shared" si="147"/>
        <v>0</v>
      </c>
      <c r="C1180" s="2">
        <f t="shared" si="148"/>
        <v>7</v>
      </c>
      <c r="L1180" s="47">
        <f t="shared" si="149"/>
        <v>0</v>
      </c>
      <c r="N1180" s="47">
        <f t="shared" si="150"/>
        <v>0</v>
      </c>
      <c r="R1180" s="47">
        <f t="shared" si="151"/>
        <v>0</v>
      </c>
      <c r="V1180" s="47">
        <f t="shared" si="152"/>
        <v>0</v>
      </c>
      <c r="W1180"/>
      <c r="X1180"/>
      <c r="Y1180" s="7"/>
      <c r="Z1180"/>
      <c r="AA1180"/>
    </row>
    <row r="1181" spans="1:27" hidden="1" x14ac:dyDescent="0.2">
      <c r="A1181" s="6" t="s">
        <v>1017</v>
      </c>
      <c r="B1181" s="2">
        <f t="shared" si="147"/>
        <v>0</v>
      </c>
      <c r="C1181" s="2">
        <f t="shared" si="148"/>
        <v>7</v>
      </c>
      <c r="L1181" s="47">
        <f t="shared" si="149"/>
        <v>0</v>
      </c>
      <c r="N1181" s="47">
        <f t="shared" si="150"/>
        <v>0</v>
      </c>
      <c r="R1181" s="47">
        <f t="shared" si="151"/>
        <v>0</v>
      </c>
      <c r="V1181" s="47">
        <f t="shared" si="152"/>
        <v>0</v>
      </c>
      <c r="W1181"/>
      <c r="X1181"/>
      <c r="Y1181" s="7"/>
      <c r="Z1181"/>
      <c r="AA1181"/>
    </row>
    <row r="1182" spans="1:27" hidden="1" x14ac:dyDescent="0.2">
      <c r="A1182" s="6" t="s">
        <v>1018</v>
      </c>
      <c r="B1182" s="2">
        <f t="shared" si="147"/>
        <v>0</v>
      </c>
      <c r="C1182" s="2">
        <f t="shared" si="148"/>
        <v>7</v>
      </c>
      <c r="L1182" s="47">
        <f t="shared" si="149"/>
        <v>0</v>
      </c>
      <c r="N1182" s="47">
        <f t="shared" si="150"/>
        <v>0</v>
      </c>
      <c r="R1182" s="47">
        <f t="shared" si="151"/>
        <v>0</v>
      </c>
      <c r="V1182" s="47">
        <f t="shared" si="152"/>
        <v>0</v>
      </c>
      <c r="W1182"/>
      <c r="X1182"/>
      <c r="Y1182" s="7"/>
      <c r="Z1182"/>
      <c r="AA1182"/>
    </row>
    <row r="1183" spans="1:27" hidden="1" x14ac:dyDescent="0.2">
      <c r="A1183" s="6" t="s">
        <v>1019</v>
      </c>
      <c r="B1183" s="2">
        <f t="shared" si="147"/>
        <v>0</v>
      </c>
      <c r="C1183" s="2">
        <f t="shared" si="148"/>
        <v>7</v>
      </c>
      <c r="L1183" s="47">
        <f t="shared" si="149"/>
        <v>0</v>
      </c>
      <c r="N1183" s="47">
        <f t="shared" si="150"/>
        <v>0</v>
      </c>
      <c r="R1183" s="47">
        <f t="shared" si="151"/>
        <v>0</v>
      </c>
      <c r="V1183" s="47">
        <f t="shared" si="152"/>
        <v>0</v>
      </c>
      <c r="W1183"/>
      <c r="X1183"/>
      <c r="Y1183" s="7"/>
      <c r="Z1183"/>
      <c r="AA1183"/>
    </row>
    <row r="1184" spans="1:27" hidden="1" x14ac:dyDescent="0.2">
      <c r="A1184" s="6" t="s">
        <v>1020</v>
      </c>
      <c r="B1184" s="2">
        <f t="shared" si="147"/>
        <v>0</v>
      </c>
      <c r="C1184" s="2">
        <f t="shared" si="148"/>
        <v>7</v>
      </c>
      <c r="L1184" s="47">
        <f t="shared" si="149"/>
        <v>0</v>
      </c>
      <c r="N1184" s="47">
        <f t="shared" si="150"/>
        <v>0</v>
      </c>
      <c r="R1184" s="47">
        <f t="shared" si="151"/>
        <v>0</v>
      </c>
      <c r="V1184" s="47">
        <f t="shared" si="152"/>
        <v>0</v>
      </c>
      <c r="W1184"/>
      <c r="X1184"/>
      <c r="Y1184" s="7"/>
      <c r="Z1184"/>
      <c r="AA1184"/>
    </row>
    <row r="1185" spans="1:27" hidden="1" x14ac:dyDescent="0.2">
      <c r="A1185" s="6" t="s">
        <v>1021</v>
      </c>
      <c r="B1185" s="2">
        <f t="shared" si="147"/>
        <v>0</v>
      </c>
      <c r="C1185" s="2">
        <f t="shared" si="148"/>
        <v>7</v>
      </c>
      <c r="L1185" s="47">
        <f t="shared" si="149"/>
        <v>0</v>
      </c>
      <c r="N1185" s="47">
        <f t="shared" si="150"/>
        <v>0</v>
      </c>
      <c r="R1185" s="47">
        <f t="shared" si="151"/>
        <v>0</v>
      </c>
      <c r="V1185" s="47">
        <f t="shared" si="152"/>
        <v>0</v>
      </c>
      <c r="W1185"/>
      <c r="X1185"/>
      <c r="Y1185" s="7"/>
      <c r="Z1185"/>
      <c r="AA1185"/>
    </row>
    <row r="1186" spans="1:27" hidden="1" x14ac:dyDescent="0.2">
      <c r="A1186" s="6" t="s">
        <v>1022</v>
      </c>
      <c r="B1186" s="2">
        <f t="shared" si="147"/>
        <v>0</v>
      </c>
      <c r="C1186" s="2">
        <f t="shared" si="148"/>
        <v>7</v>
      </c>
      <c r="L1186" s="47">
        <f t="shared" si="149"/>
        <v>0</v>
      </c>
      <c r="N1186" s="47">
        <f t="shared" si="150"/>
        <v>0</v>
      </c>
      <c r="R1186" s="47">
        <f t="shared" si="151"/>
        <v>0</v>
      </c>
      <c r="V1186" s="47">
        <f t="shared" si="152"/>
        <v>0</v>
      </c>
      <c r="W1186"/>
      <c r="X1186"/>
      <c r="Y1186" s="7"/>
      <c r="Z1186"/>
      <c r="AA1186"/>
    </row>
    <row r="1187" spans="1:27" hidden="1" x14ac:dyDescent="0.2">
      <c r="A1187" s="6" t="s">
        <v>1023</v>
      </c>
      <c r="B1187" s="2">
        <f t="shared" si="147"/>
        <v>0</v>
      </c>
      <c r="C1187" s="2">
        <f t="shared" si="148"/>
        <v>7</v>
      </c>
      <c r="L1187" s="47">
        <f t="shared" si="149"/>
        <v>0</v>
      </c>
      <c r="N1187" s="47">
        <f t="shared" si="150"/>
        <v>0</v>
      </c>
      <c r="R1187" s="47">
        <f t="shared" si="151"/>
        <v>0</v>
      </c>
      <c r="V1187" s="47">
        <f t="shared" si="152"/>
        <v>0</v>
      </c>
      <c r="W1187"/>
      <c r="X1187"/>
      <c r="Y1187" s="7"/>
      <c r="Z1187"/>
      <c r="AA1187"/>
    </row>
    <row r="1188" spans="1:27" hidden="1" x14ac:dyDescent="0.2">
      <c r="A1188" s="6" t="s">
        <v>1024</v>
      </c>
      <c r="B1188" s="2">
        <f t="shared" si="147"/>
        <v>0</v>
      </c>
      <c r="C1188" s="2">
        <f t="shared" si="148"/>
        <v>7</v>
      </c>
      <c r="L1188" s="47">
        <f t="shared" si="149"/>
        <v>0</v>
      </c>
      <c r="N1188" s="47">
        <f t="shared" si="150"/>
        <v>0</v>
      </c>
      <c r="R1188" s="47">
        <f t="shared" si="151"/>
        <v>0</v>
      </c>
      <c r="V1188" s="47">
        <f t="shared" si="152"/>
        <v>0</v>
      </c>
      <c r="W1188"/>
      <c r="X1188"/>
      <c r="Y1188" s="7"/>
      <c r="Z1188"/>
      <c r="AA1188"/>
    </row>
    <row r="1189" spans="1:27" hidden="1" x14ac:dyDescent="0.2">
      <c r="A1189" s="6" t="s">
        <v>1025</v>
      </c>
      <c r="B1189" s="2">
        <f t="shared" si="147"/>
        <v>0</v>
      </c>
      <c r="C1189" s="2">
        <f t="shared" si="148"/>
        <v>7</v>
      </c>
      <c r="L1189" s="47">
        <f t="shared" si="149"/>
        <v>0</v>
      </c>
      <c r="N1189" s="47">
        <f t="shared" si="150"/>
        <v>0</v>
      </c>
      <c r="R1189" s="47">
        <f t="shared" si="151"/>
        <v>0</v>
      </c>
      <c r="V1189" s="47">
        <f t="shared" si="152"/>
        <v>0</v>
      </c>
      <c r="W1189"/>
      <c r="X1189"/>
      <c r="Y1189" s="7"/>
      <c r="Z1189"/>
      <c r="AA1189"/>
    </row>
    <row r="1190" spans="1:27" hidden="1" x14ac:dyDescent="0.2">
      <c r="A1190" s="6" t="s">
        <v>1026</v>
      </c>
      <c r="B1190" s="2">
        <f t="shared" si="147"/>
        <v>0</v>
      </c>
      <c r="C1190" s="2">
        <f t="shared" si="148"/>
        <v>7</v>
      </c>
      <c r="L1190" s="47">
        <f t="shared" si="149"/>
        <v>0</v>
      </c>
      <c r="N1190" s="47">
        <f t="shared" si="150"/>
        <v>0</v>
      </c>
      <c r="R1190" s="47">
        <f t="shared" si="151"/>
        <v>0</v>
      </c>
      <c r="V1190" s="47">
        <f t="shared" si="152"/>
        <v>0</v>
      </c>
      <c r="W1190"/>
      <c r="X1190"/>
      <c r="Y1190" s="7"/>
      <c r="Z1190"/>
      <c r="AA1190"/>
    </row>
    <row r="1191" spans="1:27" hidden="1" x14ac:dyDescent="0.2">
      <c r="A1191" s="6" t="s">
        <v>1027</v>
      </c>
      <c r="B1191" s="2">
        <f t="shared" si="147"/>
        <v>0</v>
      </c>
      <c r="C1191" s="2">
        <f t="shared" si="148"/>
        <v>7</v>
      </c>
      <c r="L1191" s="47">
        <f t="shared" si="149"/>
        <v>0</v>
      </c>
      <c r="N1191" s="47">
        <f t="shared" si="150"/>
        <v>0</v>
      </c>
      <c r="R1191" s="47">
        <f t="shared" si="151"/>
        <v>0</v>
      </c>
      <c r="V1191" s="47">
        <f t="shared" si="152"/>
        <v>0</v>
      </c>
      <c r="W1191"/>
      <c r="X1191"/>
      <c r="Y1191" s="7"/>
      <c r="Z1191"/>
      <c r="AA1191"/>
    </row>
    <row r="1192" spans="1:27" hidden="1" x14ac:dyDescent="0.2">
      <c r="A1192" s="6" t="s">
        <v>1028</v>
      </c>
      <c r="B1192" s="2">
        <f t="shared" si="147"/>
        <v>0</v>
      </c>
      <c r="C1192" s="2">
        <f t="shared" si="148"/>
        <v>7</v>
      </c>
      <c r="L1192" s="47">
        <f t="shared" si="149"/>
        <v>0</v>
      </c>
      <c r="N1192" s="47">
        <f t="shared" si="150"/>
        <v>0</v>
      </c>
      <c r="R1192" s="47">
        <f t="shared" si="151"/>
        <v>0</v>
      </c>
      <c r="V1192" s="47">
        <f t="shared" si="152"/>
        <v>0</v>
      </c>
      <c r="W1192"/>
      <c r="X1192"/>
      <c r="Y1192" s="7"/>
      <c r="Z1192"/>
      <c r="AA1192"/>
    </row>
    <row r="1193" spans="1:27" hidden="1" x14ac:dyDescent="0.2">
      <c r="A1193" s="6" t="s">
        <v>1029</v>
      </c>
      <c r="B1193" s="2">
        <f t="shared" si="147"/>
        <v>0</v>
      </c>
      <c r="C1193" s="2">
        <f t="shared" si="148"/>
        <v>7</v>
      </c>
      <c r="L1193" s="47">
        <f t="shared" si="149"/>
        <v>0</v>
      </c>
      <c r="N1193" s="47">
        <f t="shared" si="150"/>
        <v>0</v>
      </c>
      <c r="R1193" s="47">
        <f t="shared" si="151"/>
        <v>0</v>
      </c>
      <c r="V1193" s="47">
        <f t="shared" si="152"/>
        <v>0</v>
      </c>
      <c r="W1193"/>
      <c r="X1193"/>
      <c r="Y1193" s="7"/>
      <c r="Z1193"/>
      <c r="AA1193"/>
    </row>
    <row r="1194" spans="1:27" hidden="1" x14ac:dyDescent="0.2">
      <c r="A1194" s="6" t="s">
        <v>1030</v>
      </c>
      <c r="B1194" s="2">
        <f t="shared" si="147"/>
        <v>0</v>
      </c>
      <c r="C1194" s="2">
        <f t="shared" si="148"/>
        <v>7</v>
      </c>
      <c r="L1194" s="47">
        <f t="shared" si="149"/>
        <v>0</v>
      </c>
      <c r="N1194" s="47">
        <f t="shared" si="150"/>
        <v>0</v>
      </c>
      <c r="R1194" s="47">
        <f t="shared" si="151"/>
        <v>0</v>
      </c>
      <c r="V1194" s="47">
        <f t="shared" si="152"/>
        <v>0</v>
      </c>
      <c r="W1194"/>
      <c r="X1194"/>
      <c r="Y1194" s="7"/>
      <c r="Z1194"/>
      <c r="AA1194"/>
    </row>
    <row r="1195" spans="1:27" hidden="1" x14ac:dyDescent="0.2">
      <c r="A1195" s="6" t="s">
        <v>1031</v>
      </c>
      <c r="B1195" s="2">
        <f t="shared" si="147"/>
        <v>0</v>
      </c>
      <c r="C1195" s="2">
        <f t="shared" si="148"/>
        <v>7</v>
      </c>
      <c r="L1195" s="47">
        <f t="shared" si="149"/>
        <v>0</v>
      </c>
      <c r="N1195" s="47">
        <f t="shared" si="150"/>
        <v>0</v>
      </c>
      <c r="R1195" s="47">
        <f t="shared" si="151"/>
        <v>0</v>
      </c>
      <c r="V1195" s="47">
        <f t="shared" si="152"/>
        <v>0</v>
      </c>
      <c r="W1195"/>
      <c r="X1195"/>
      <c r="Y1195" s="7"/>
      <c r="Z1195"/>
      <c r="AA1195"/>
    </row>
    <row r="1196" spans="1:27" hidden="1" x14ac:dyDescent="0.2">
      <c r="A1196" s="6" t="s">
        <v>1032</v>
      </c>
      <c r="B1196" s="2">
        <f t="shared" si="147"/>
        <v>0</v>
      </c>
      <c r="C1196" s="2">
        <f t="shared" si="148"/>
        <v>7</v>
      </c>
      <c r="L1196" s="47">
        <f t="shared" si="149"/>
        <v>0</v>
      </c>
      <c r="N1196" s="47">
        <f t="shared" si="150"/>
        <v>0</v>
      </c>
      <c r="R1196" s="47">
        <f t="shared" si="151"/>
        <v>0</v>
      </c>
      <c r="V1196" s="47">
        <f t="shared" si="152"/>
        <v>0</v>
      </c>
      <c r="W1196"/>
      <c r="X1196"/>
      <c r="Y1196" s="7"/>
      <c r="Z1196"/>
      <c r="AA1196"/>
    </row>
    <row r="1197" spans="1:27" hidden="1" x14ac:dyDescent="0.2">
      <c r="A1197" s="6" t="s">
        <v>1033</v>
      </c>
      <c r="B1197" s="2">
        <f t="shared" si="147"/>
        <v>0</v>
      </c>
      <c r="C1197" s="2">
        <f t="shared" si="148"/>
        <v>7</v>
      </c>
      <c r="L1197" s="47">
        <f t="shared" si="149"/>
        <v>0</v>
      </c>
      <c r="N1197" s="47">
        <f t="shared" si="150"/>
        <v>0</v>
      </c>
      <c r="R1197" s="47">
        <f t="shared" si="151"/>
        <v>0</v>
      </c>
      <c r="V1197" s="47">
        <f t="shared" si="152"/>
        <v>0</v>
      </c>
      <c r="W1197"/>
      <c r="X1197"/>
      <c r="Y1197" s="7"/>
      <c r="Z1197"/>
      <c r="AA1197"/>
    </row>
    <row r="1198" spans="1:27" hidden="1" x14ac:dyDescent="0.2">
      <c r="A1198" s="6" t="s">
        <v>1034</v>
      </c>
      <c r="B1198" s="2">
        <f t="shared" si="147"/>
        <v>0</v>
      </c>
      <c r="C1198" s="2">
        <f t="shared" si="148"/>
        <v>7</v>
      </c>
      <c r="L1198" s="47">
        <f t="shared" si="149"/>
        <v>0</v>
      </c>
      <c r="N1198" s="47">
        <f t="shared" si="150"/>
        <v>0</v>
      </c>
      <c r="R1198" s="47">
        <f t="shared" si="151"/>
        <v>0</v>
      </c>
      <c r="V1198" s="47">
        <f t="shared" si="152"/>
        <v>0</v>
      </c>
      <c r="W1198"/>
      <c r="X1198"/>
      <c r="Y1198" s="7"/>
      <c r="Z1198"/>
      <c r="AA1198"/>
    </row>
    <row r="1199" spans="1:27" hidden="1" x14ac:dyDescent="0.2">
      <c r="A1199" s="6" t="s">
        <v>1035</v>
      </c>
      <c r="B1199" s="2">
        <f t="shared" si="147"/>
        <v>0</v>
      </c>
      <c r="C1199" s="2">
        <f t="shared" si="148"/>
        <v>7</v>
      </c>
      <c r="L1199" s="47">
        <f t="shared" si="149"/>
        <v>0</v>
      </c>
      <c r="N1199" s="47">
        <f t="shared" si="150"/>
        <v>0</v>
      </c>
      <c r="R1199" s="47">
        <f t="shared" si="151"/>
        <v>0</v>
      </c>
      <c r="V1199" s="47">
        <f t="shared" si="152"/>
        <v>0</v>
      </c>
      <c r="W1199"/>
      <c r="X1199"/>
      <c r="Y1199" s="7"/>
      <c r="Z1199"/>
      <c r="AA1199"/>
    </row>
    <row r="1200" spans="1:27" hidden="1" x14ac:dyDescent="0.2">
      <c r="A1200" s="6" t="s">
        <v>1036</v>
      </c>
      <c r="B1200" s="2">
        <f t="shared" si="147"/>
        <v>0</v>
      </c>
      <c r="C1200" s="2">
        <f t="shared" si="148"/>
        <v>7</v>
      </c>
      <c r="L1200" s="47">
        <f t="shared" si="149"/>
        <v>0</v>
      </c>
      <c r="N1200" s="47">
        <f t="shared" si="150"/>
        <v>0</v>
      </c>
      <c r="R1200" s="47">
        <f t="shared" si="151"/>
        <v>0</v>
      </c>
      <c r="V1200" s="47">
        <f t="shared" si="152"/>
        <v>0</v>
      </c>
      <c r="W1200"/>
      <c r="X1200"/>
      <c r="Y1200" s="7"/>
      <c r="Z1200"/>
      <c r="AA1200"/>
    </row>
    <row r="1201" spans="1:32" hidden="1" x14ac:dyDescent="0.2">
      <c r="A1201" s="6" t="s">
        <v>1037</v>
      </c>
      <c r="B1201" s="2">
        <f t="shared" si="147"/>
        <v>0</v>
      </c>
      <c r="C1201" s="2">
        <f t="shared" si="148"/>
        <v>7</v>
      </c>
      <c r="L1201" s="47">
        <f t="shared" si="149"/>
        <v>0</v>
      </c>
      <c r="N1201" s="47">
        <f t="shared" si="150"/>
        <v>0</v>
      </c>
      <c r="R1201" s="47">
        <f t="shared" si="151"/>
        <v>0</v>
      </c>
      <c r="V1201" s="47">
        <f t="shared" si="152"/>
        <v>0</v>
      </c>
      <c r="W1201"/>
      <c r="X1201"/>
      <c r="Y1201" s="7"/>
      <c r="Z1201"/>
      <c r="AA1201"/>
    </row>
    <row r="1202" spans="1:32" hidden="1" x14ac:dyDescent="0.2">
      <c r="A1202" s="6" t="s">
        <v>1038</v>
      </c>
      <c r="B1202" s="2">
        <f t="shared" si="147"/>
        <v>0</v>
      </c>
      <c r="C1202" s="2">
        <f t="shared" si="148"/>
        <v>7</v>
      </c>
      <c r="L1202" s="47">
        <f t="shared" si="149"/>
        <v>0</v>
      </c>
      <c r="N1202" s="47">
        <f t="shared" si="150"/>
        <v>0</v>
      </c>
      <c r="R1202" s="47">
        <f t="shared" si="151"/>
        <v>0</v>
      </c>
      <c r="V1202" s="47">
        <f t="shared" si="152"/>
        <v>0</v>
      </c>
      <c r="W1202"/>
      <c r="X1202"/>
      <c r="Y1202" s="7"/>
      <c r="Z1202"/>
      <c r="AA1202"/>
    </row>
    <row r="1203" spans="1:32" hidden="1" x14ac:dyDescent="0.2">
      <c r="A1203" s="6" t="s">
        <v>1039</v>
      </c>
      <c r="B1203" s="2">
        <f t="shared" si="147"/>
        <v>0</v>
      </c>
      <c r="C1203" s="2">
        <f t="shared" si="148"/>
        <v>7</v>
      </c>
      <c r="L1203" s="47">
        <f t="shared" si="149"/>
        <v>0</v>
      </c>
      <c r="N1203" s="47">
        <f t="shared" si="150"/>
        <v>0</v>
      </c>
      <c r="R1203" s="47">
        <f t="shared" si="151"/>
        <v>0</v>
      </c>
      <c r="V1203" s="47">
        <f t="shared" si="152"/>
        <v>0</v>
      </c>
      <c r="W1203"/>
      <c r="X1203"/>
      <c r="Y1203" s="7"/>
      <c r="Z1203"/>
      <c r="AA1203"/>
    </row>
    <row r="1204" spans="1:32" hidden="1" x14ac:dyDescent="0.2">
      <c r="A1204" s="6" t="s">
        <v>1040</v>
      </c>
      <c r="B1204" s="2">
        <f t="shared" si="147"/>
        <v>0</v>
      </c>
      <c r="C1204" s="2">
        <f t="shared" si="148"/>
        <v>7</v>
      </c>
      <c r="L1204" s="47">
        <f t="shared" si="149"/>
        <v>0</v>
      </c>
      <c r="N1204" s="47">
        <f t="shared" si="150"/>
        <v>0</v>
      </c>
      <c r="R1204" s="47">
        <f t="shared" si="151"/>
        <v>0</v>
      </c>
      <c r="V1204" s="47">
        <f t="shared" si="152"/>
        <v>0</v>
      </c>
      <c r="Y1204" s="7"/>
      <c r="Z1204"/>
      <c r="AA1204"/>
    </row>
    <row r="1205" spans="1:32" hidden="1" x14ac:dyDescent="0.2">
      <c r="A1205" s="6" t="s">
        <v>1041</v>
      </c>
      <c r="B1205" s="2">
        <f t="shared" si="147"/>
        <v>0</v>
      </c>
      <c r="C1205" s="2">
        <f t="shared" si="148"/>
        <v>7</v>
      </c>
      <c r="L1205" s="47">
        <f t="shared" si="149"/>
        <v>0</v>
      </c>
      <c r="N1205" s="47">
        <f t="shared" si="150"/>
        <v>0</v>
      </c>
      <c r="R1205" s="47">
        <f t="shared" si="151"/>
        <v>0</v>
      </c>
      <c r="V1205" s="47">
        <f t="shared" si="152"/>
        <v>0</v>
      </c>
      <c r="Y1205" s="7"/>
      <c r="Z1205"/>
      <c r="AA1205"/>
    </row>
    <row r="1206" spans="1:32" hidden="1" x14ac:dyDescent="0.2">
      <c r="A1206" s="6" t="s">
        <v>1042</v>
      </c>
      <c r="B1206" s="2">
        <f t="shared" si="147"/>
        <v>0</v>
      </c>
      <c r="C1206" s="2">
        <f t="shared" si="148"/>
        <v>7</v>
      </c>
      <c r="L1206" s="47">
        <f t="shared" si="149"/>
        <v>0</v>
      </c>
      <c r="N1206" s="47">
        <f t="shared" si="150"/>
        <v>0</v>
      </c>
      <c r="R1206" s="47">
        <f t="shared" si="151"/>
        <v>0</v>
      </c>
      <c r="V1206" s="47">
        <f t="shared" si="152"/>
        <v>0</v>
      </c>
      <c r="Y1206" s="7"/>
      <c r="Z1206"/>
      <c r="AA1206"/>
    </row>
    <row r="1207" spans="1:32" hidden="1" x14ac:dyDescent="0.2">
      <c r="A1207" s="6" t="s">
        <v>1043</v>
      </c>
      <c r="B1207" s="2">
        <f t="shared" si="147"/>
        <v>0</v>
      </c>
      <c r="C1207" s="2">
        <f t="shared" si="148"/>
        <v>7</v>
      </c>
      <c r="L1207" s="47">
        <f t="shared" si="149"/>
        <v>0</v>
      </c>
      <c r="N1207" s="47">
        <f t="shared" si="150"/>
        <v>0</v>
      </c>
      <c r="R1207" s="47">
        <f t="shared" si="151"/>
        <v>0</v>
      </c>
      <c r="V1207" s="47">
        <f t="shared" si="152"/>
        <v>0</v>
      </c>
      <c r="Y1207" s="7"/>
      <c r="Z1207"/>
      <c r="AA1207"/>
    </row>
    <row r="1208" spans="1:32" hidden="1" x14ac:dyDescent="0.2">
      <c r="A1208" s="6" t="s">
        <v>1044</v>
      </c>
      <c r="B1208" s="2">
        <f t="shared" si="147"/>
        <v>0</v>
      </c>
      <c r="C1208" s="2">
        <f t="shared" si="148"/>
        <v>7</v>
      </c>
      <c r="L1208" s="47">
        <f t="shared" si="149"/>
        <v>0</v>
      </c>
      <c r="N1208" s="47">
        <f t="shared" si="150"/>
        <v>0</v>
      </c>
      <c r="R1208" s="47">
        <f t="shared" si="151"/>
        <v>0</v>
      </c>
      <c r="V1208" s="47">
        <f t="shared" si="152"/>
        <v>0</v>
      </c>
      <c r="Y1208" s="7"/>
      <c r="Z1208"/>
      <c r="AA1208"/>
    </row>
    <row r="1209" spans="1:32" hidden="1" x14ac:dyDescent="0.2">
      <c r="A1209" s="6" t="s">
        <v>1045</v>
      </c>
      <c r="B1209" s="2">
        <f t="shared" si="147"/>
        <v>0</v>
      </c>
      <c r="C1209" s="2">
        <f t="shared" si="148"/>
        <v>7</v>
      </c>
      <c r="L1209" s="47">
        <f t="shared" si="149"/>
        <v>0</v>
      </c>
      <c r="N1209" s="47">
        <f t="shared" si="150"/>
        <v>0</v>
      </c>
      <c r="R1209" s="47">
        <f t="shared" si="151"/>
        <v>0</v>
      </c>
      <c r="V1209" s="47">
        <f t="shared" si="152"/>
        <v>0</v>
      </c>
      <c r="Y1209" s="7"/>
      <c r="Z1209"/>
      <c r="AA1209"/>
    </row>
    <row r="1210" spans="1:32" hidden="1" x14ac:dyDescent="0.2">
      <c r="A1210" s="6" t="s">
        <v>1046</v>
      </c>
      <c r="B1210" s="2">
        <f t="shared" si="147"/>
        <v>0</v>
      </c>
      <c r="C1210" s="2">
        <f t="shared" si="148"/>
        <v>7</v>
      </c>
      <c r="L1210" s="47">
        <f t="shared" si="149"/>
        <v>0</v>
      </c>
      <c r="N1210" s="47">
        <f t="shared" si="150"/>
        <v>0</v>
      </c>
      <c r="R1210" s="47">
        <f t="shared" si="151"/>
        <v>0</v>
      </c>
      <c r="V1210" s="47">
        <f t="shared" si="152"/>
        <v>0</v>
      </c>
      <c r="Y1210" s="7"/>
      <c r="Z1210"/>
      <c r="AA1210"/>
    </row>
    <row r="1211" spans="1:32" hidden="1" x14ac:dyDescent="0.2">
      <c r="A1211" s="6" t="s">
        <v>1047</v>
      </c>
      <c r="B1211" s="2">
        <f t="shared" si="147"/>
        <v>0</v>
      </c>
      <c r="C1211" s="2">
        <f t="shared" si="148"/>
        <v>7</v>
      </c>
      <c r="L1211" s="47">
        <f t="shared" si="149"/>
        <v>0</v>
      </c>
      <c r="N1211" s="47">
        <f t="shared" si="150"/>
        <v>0</v>
      </c>
      <c r="R1211" s="47">
        <f>IF(AND(O1211&lt;1,P1211&lt;1,Q1211&lt;1),0,IF(250+((350-(O1211*60+P1211))*1)&lt;0,0,250+((350-(O1211*60+P1211))*1)))</f>
        <v>0</v>
      </c>
      <c r="V1211" s="47">
        <f t="shared" si="152"/>
        <v>0</v>
      </c>
      <c r="Y1211" s="7"/>
      <c r="Z1211"/>
      <c r="AA1211"/>
    </row>
    <row r="1212" spans="1:32" x14ac:dyDescent="0.2">
      <c r="B1212" s="2"/>
      <c r="C1212" s="2"/>
      <c r="Y1212" s="7"/>
      <c r="Z1212"/>
      <c r="AA1212"/>
    </row>
    <row r="1213" spans="1:32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E1213" s="36"/>
      <c r="AF1213" s="44"/>
    </row>
    <row r="1214" spans="1:32" x14ac:dyDescent="0.2">
      <c r="A1214" s="6" t="s">
        <v>2409</v>
      </c>
      <c r="B1214" s="2">
        <f t="shared" ref="B1214:B1228" si="153">+L1214+N1214+R1214+V1214+X1214</f>
        <v>687</v>
      </c>
      <c r="C1214" s="2">
        <f t="shared" ref="C1214:C1228" si="154">RANK(B1214,B$1214:B$1412,0)</f>
        <v>1</v>
      </c>
      <c r="D1214" s="4" t="s">
        <v>22</v>
      </c>
      <c r="E1214" s="5" t="s">
        <v>2325</v>
      </c>
      <c r="F1214" s="47">
        <v>2003</v>
      </c>
      <c r="G1214" s="47">
        <v>0</v>
      </c>
      <c r="I1214" s="47">
        <v>2</v>
      </c>
      <c r="J1214" s="47">
        <v>28</v>
      </c>
      <c r="K1214" s="47">
        <v>25</v>
      </c>
      <c r="L1214" s="47">
        <f t="shared" ref="L1214:L1228" si="155">IF(AND(I1214&lt;1,J1214&lt;1,K1214&lt;1),0,IF(250+((150-(I1214*60+J1214))*2)&lt;0,0,IF(K1214&lt;50,250+((150-(I1214*60+J1214))*2),IF(K1214&gt;49,250+((150-(I1214*60+J1214))*2)-1,250+((150-(I1214*60+J1214))*2)))))</f>
        <v>254</v>
      </c>
      <c r="N1214" s="47">
        <f t="shared" ref="N1214:N1228" si="156">IF(M1214&lt;89,0,250+((M1214-172)*3))</f>
        <v>0</v>
      </c>
      <c r="R1214" s="47">
        <f t="shared" ref="R1214:R1228" si="157">IF(AND(O1214&lt;1,P1214&lt;1,Q1214&lt;1),0,IF(250+((540-(O1214*60+P1214))*1)&lt;0,0,250+((540-(O1214*60+P1214))*1)))</f>
        <v>0</v>
      </c>
      <c r="S1214" s="47">
        <v>11</v>
      </c>
      <c r="T1214" s="47">
        <v>37</v>
      </c>
      <c r="U1214" s="47">
        <v>0</v>
      </c>
      <c r="V1214" s="47">
        <f t="shared" ref="V1214:V1228" si="158">IF(AND(S1214&lt;1,T1214&lt;1,U1214&lt;1),0,IF(500+((630-(S1214*60+T1214))*1)&lt;0,0,500+((630-(S1214*60+T1214))*1)))</f>
        <v>433</v>
      </c>
      <c r="W1214"/>
      <c r="X1214"/>
      <c r="Y1214" s="7"/>
      <c r="Z1214"/>
      <c r="AA1214">
        <v>681</v>
      </c>
      <c r="AB1214">
        <v>0</v>
      </c>
      <c r="AD1214">
        <f>B1214+AA1214+AB1214+AC1214</f>
        <v>1368</v>
      </c>
      <c r="AE1214" s="37">
        <v>1</v>
      </c>
      <c r="AF1214" s="43">
        <v>1.6243055555555557E-3</v>
      </c>
    </row>
    <row r="1215" spans="1:32" x14ac:dyDescent="0.2">
      <c r="A1215" s="49" t="s">
        <v>2447</v>
      </c>
      <c r="B1215" s="2">
        <f t="shared" si="153"/>
        <v>520</v>
      </c>
      <c r="C1215" s="2">
        <f t="shared" si="154"/>
        <v>2</v>
      </c>
      <c r="D1215" s="4" t="s">
        <v>20</v>
      </c>
      <c r="E1215" s="5" t="s">
        <v>2306</v>
      </c>
      <c r="F1215" s="47">
        <v>2003</v>
      </c>
      <c r="G1215" s="47">
        <v>5</v>
      </c>
      <c r="I1215" s="47">
        <v>3</v>
      </c>
      <c r="J1215" s="47">
        <v>7</v>
      </c>
      <c r="K1215" s="47">
        <v>56</v>
      </c>
      <c r="L1215" s="47">
        <f t="shared" si="155"/>
        <v>175</v>
      </c>
      <c r="N1215" s="47">
        <f t="shared" si="156"/>
        <v>0</v>
      </c>
      <c r="R1215" s="47">
        <f t="shared" si="157"/>
        <v>0</v>
      </c>
      <c r="S1215" s="47">
        <v>13</v>
      </c>
      <c r="T1215" s="47">
        <v>5</v>
      </c>
      <c r="U1215" s="47">
        <v>0</v>
      </c>
      <c r="V1215" s="47">
        <f t="shared" si="158"/>
        <v>345</v>
      </c>
      <c r="Y1215" s="7"/>
      <c r="Z1215"/>
      <c r="AA1215">
        <v>0</v>
      </c>
      <c r="AB1215">
        <v>0</v>
      </c>
      <c r="AD1215">
        <f>B1215+AA1215+AB1215+AC1215</f>
        <v>520</v>
      </c>
      <c r="AE1215" s="37">
        <v>2</v>
      </c>
    </row>
    <row r="1216" spans="1:32" x14ac:dyDescent="0.2">
      <c r="A1216" s="6" t="s">
        <v>2412</v>
      </c>
      <c r="B1216" s="2">
        <f t="shared" si="153"/>
        <v>357</v>
      </c>
      <c r="C1216" s="2">
        <f t="shared" si="154"/>
        <v>3</v>
      </c>
      <c r="D1216" s="4" t="s">
        <v>21</v>
      </c>
      <c r="E1216" s="5" t="s">
        <v>2308</v>
      </c>
      <c r="F1216" s="47">
        <v>2004</v>
      </c>
      <c r="I1216" s="47">
        <v>3</v>
      </c>
      <c r="J1216" s="47">
        <v>39</v>
      </c>
      <c r="K1216" s="47">
        <v>0</v>
      </c>
      <c r="L1216" s="47">
        <f t="shared" si="155"/>
        <v>112</v>
      </c>
      <c r="N1216" s="47">
        <f t="shared" si="156"/>
        <v>0</v>
      </c>
      <c r="R1216" s="47">
        <f t="shared" si="157"/>
        <v>0</v>
      </c>
      <c r="S1216" s="47">
        <v>14</v>
      </c>
      <c r="T1216" s="47">
        <v>45</v>
      </c>
      <c r="U1216" s="47">
        <v>0</v>
      </c>
      <c r="V1216" s="47">
        <f t="shared" si="158"/>
        <v>245</v>
      </c>
      <c r="Y1216" s="7"/>
      <c r="Z1216"/>
      <c r="AA1216"/>
      <c r="AD1216">
        <f>B1216+AA1216+AB1216+AC1216</f>
        <v>357</v>
      </c>
      <c r="AE1216" s="35">
        <v>1</v>
      </c>
      <c r="AF1216" s="43">
        <v>2.6041666666666665E-3</v>
      </c>
    </row>
    <row r="1217" spans="1:32" hidden="1" x14ac:dyDescent="0.2">
      <c r="A1217" s="6" t="s">
        <v>2410</v>
      </c>
      <c r="B1217" s="2">
        <f t="shared" si="153"/>
        <v>0</v>
      </c>
      <c r="C1217" s="2">
        <f t="shared" si="154"/>
        <v>4</v>
      </c>
      <c r="D1217" s="4" t="s">
        <v>20</v>
      </c>
      <c r="E1217" s="5" t="s">
        <v>2317</v>
      </c>
      <c r="F1217" s="47">
        <v>2003</v>
      </c>
      <c r="L1217" s="47">
        <f t="shared" si="155"/>
        <v>0</v>
      </c>
      <c r="N1217" s="47">
        <f t="shared" si="156"/>
        <v>0</v>
      </c>
      <c r="R1217" s="47">
        <f t="shared" si="157"/>
        <v>0</v>
      </c>
      <c r="V1217" s="47">
        <f t="shared" si="158"/>
        <v>0</v>
      </c>
      <c r="Y1217" s="7"/>
      <c r="Z1217"/>
      <c r="AA1217"/>
      <c r="AD1217">
        <f>B1217+AA1217+AB1217</f>
        <v>0</v>
      </c>
      <c r="AE1217" s="35">
        <v>2</v>
      </c>
    </row>
    <row r="1218" spans="1:32" hidden="1" x14ac:dyDescent="0.2">
      <c r="A1218" s="6" t="s">
        <v>2324</v>
      </c>
      <c r="B1218" s="2">
        <f t="shared" si="153"/>
        <v>0</v>
      </c>
      <c r="C1218" s="2">
        <f t="shared" si="154"/>
        <v>4</v>
      </c>
      <c r="D1218" s="4" t="s">
        <v>21</v>
      </c>
      <c r="E1218" s="5" t="s">
        <v>2310</v>
      </c>
      <c r="F1218" s="47">
        <v>2004</v>
      </c>
      <c r="L1218" s="47">
        <f t="shared" si="155"/>
        <v>0</v>
      </c>
      <c r="N1218" s="47">
        <f t="shared" si="156"/>
        <v>0</v>
      </c>
      <c r="R1218" s="47">
        <f t="shared" si="157"/>
        <v>0</v>
      </c>
      <c r="V1218" s="47">
        <f t="shared" si="158"/>
        <v>0</v>
      </c>
      <c r="W1218"/>
      <c r="X1218"/>
      <c r="Y1218" s="7"/>
      <c r="Z1218"/>
      <c r="AA1218"/>
      <c r="AD1218">
        <f>B1218+AA1218+AB1218</f>
        <v>0</v>
      </c>
      <c r="AE1218" s="35">
        <v>1</v>
      </c>
      <c r="AF1218" s="43">
        <v>2.0833333333333333E-3</v>
      </c>
    </row>
    <row r="1219" spans="1:32" ht="12" hidden="1" customHeight="1" x14ac:dyDescent="0.2">
      <c r="A1219" s="6" t="s">
        <v>2413</v>
      </c>
      <c r="B1219" s="2">
        <f t="shared" si="153"/>
        <v>0</v>
      </c>
      <c r="C1219" s="2">
        <f t="shared" si="154"/>
        <v>4</v>
      </c>
      <c r="D1219" s="4" t="s">
        <v>20</v>
      </c>
      <c r="E1219" s="5" t="s">
        <v>2317</v>
      </c>
      <c r="F1219" s="47">
        <v>2003</v>
      </c>
      <c r="L1219" s="47">
        <f t="shared" si="155"/>
        <v>0</v>
      </c>
      <c r="N1219" s="47">
        <f t="shared" si="156"/>
        <v>0</v>
      </c>
      <c r="R1219" s="47">
        <f t="shared" si="157"/>
        <v>0</v>
      </c>
      <c r="V1219" s="47">
        <f t="shared" si="158"/>
        <v>0</v>
      </c>
      <c r="Y1219" s="7"/>
      <c r="AD1219">
        <f>B1219+AA1219+AB1219</f>
        <v>0</v>
      </c>
      <c r="AE1219" s="35">
        <v>2</v>
      </c>
    </row>
    <row r="1220" spans="1:32" hidden="1" x14ac:dyDescent="0.2">
      <c r="A1220" s="6" t="s">
        <v>2477</v>
      </c>
      <c r="B1220" s="2">
        <f t="shared" si="153"/>
        <v>0</v>
      </c>
      <c r="C1220" s="2">
        <f t="shared" si="154"/>
        <v>4</v>
      </c>
      <c r="D1220" s="4" t="s">
        <v>20</v>
      </c>
      <c r="E1220" s="5" t="s">
        <v>2462</v>
      </c>
      <c r="F1220" s="47">
        <v>2004</v>
      </c>
      <c r="L1220" s="47">
        <f t="shared" si="155"/>
        <v>0</v>
      </c>
      <c r="N1220" s="47">
        <f t="shared" si="156"/>
        <v>0</v>
      </c>
      <c r="R1220" s="47">
        <f t="shared" si="157"/>
        <v>0</v>
      </c>
      <c r="V1220" s="47">
        <f t="shared" si="158"/>
        <v>0</v>
      </c>
      <c r="W1220"/>
      <c r="X1220"/>
      <c r="Y1220" s="7"/>
      <c r="Z1220"/>
      <c r="AA1220"/>
      <c r="AE1220" s="35">
        <v>2</v>
      </c>
    </row>
    <row r="1221" spans="1:32" hidden="1" x14ac:dyDescent="0.2">
      <c r="A1221" s="6" t="s">
        <v>2414</v>
      </c>
      <c r="B1221" s="2">
        <f t="shared" si="153"/>
        <v>0</v>
      </c>
      <c r="C1221" s="2">
        <f t="shared" si="154"/>
        <v>4</v>
      </c>
      <c r="D1221" s="4" t="s">
        <v>20</v>
      </c>
      <c r="E1221" s="5" t="s">
        <v>2297</v>
      </c>
      <c r="F1221" s="47">
        <v>2004</v>
      </c>
      <c r="G1221" s="47">
        <v>0</v>
      </c>
      <c r="L1221" s="47">
        <f t="shared" si="155"/>
        <v>0</v>
      </c>
      <c r="N1221" s="47">
        <f t="shared" si="156"/>
        <v>0</v>
      </c>
      <c r="R1221" s="47">
        <f t="shared" si="157"/>
        <v>0</v>
      </c>
      <c r="V1221" s="47">
        <f t="shared" si="158"/>
        <v>0</v>
      </c>
      <c r="W1221"/>
      <c r="X1221"/>
      <c r="Y1221" s="7"/>
      <c r="Z1221"/>
      <c r="AA1221">
        <v>587</v>
      </c>
      <c r="AB1221">
        <v>656</v>
      </c>
      <c r="AD1221">
        <f>B1221+AA1221+AB1221</f>
        <v>1243</v>
      </c>
      <c r="AE1221" s="37" t="s">
        <v>2548</v>
      </c>
      <c r="AF1221" s="43">
        <v>2.3495370370370371E-3</v>
      </c>
    </row>
    <row r="1222" spans="1:32" hidden="1" x14ac:dyDescent="0.2">
      <c r="A1222" s="6" t="s">
        <v>2476</v>
      </c>
      <c r="B1222" s="2">
        <f t="shared" si="153"/>
        <v>0</v>
      </c>
      <c r="C1222" s="2">
        <f t="shared" si="154"/>
        <v>4</v>
      </c>
      <c r="D1222" s="4" t="s">
        <v>20</v>
      </c>
      <c r="E1222" s="5" t="s">
        <v>2306</v>
      </c>
      <c r="F1222" s="47">
        <v>2004</v>
      </c>
      <c r="L1222" s="47">
        <f t="shared" si="155"/>
        <v>0</v>
      </c>
      <c r="N1222" s="47">
        <f t="shared" si="156"/>
        <v>0</v>
      </c>
      <c r="R1222" s="47">
        <f t="shared" si="157"/>
        <v>0</v>
      </c>
      <c r="V1222" s="47">
        <f t="shared" si="158"/>
        <v>0</v>
      </c>
      <c r="W1222"/>
      <c r="X1222"/>
      <c r="Y1222" s="7"/>
      <c r="Z1222"/>
      <c r="AA1222"/>
      <c r="AE1222" s="35">
        <v>2</v>
      </c>
    </row>
    <row r="1223" spans="1:32" hidden="1" x14ac:dyDescent="0.2">
      <c r="A1223" s="6" t="s">
        <v>2571</v>
      </c>
      <c r="B1223" s="2">
        <f t="shared" si="153"/>
        <v>0</v>
      </c>
      <c r="C1223" s="2">
        <f t="shared" si="154"/>
        <v>4</v>
      </c>
      <c r="D1223" s="4" t="s">
        <v>20</v>
      </c>
      <c r="E1223" s="5" t="s">
        <v>2462</v>
      </c>
      <c r="F1223" s="47">
        <v>2004</v>
      </c>
      <c r="G1223" s="47">
        <v>0</v>
      </c>
      <c r="L1223" s="47">
        <f t="shared" si="155"/>
        <v>0</v>
      </c>
      <c r="N1223" s="47">
        <f t="shared" si="156"/>
        <v>0</v>
      </c>
      <c r="R1223" s="47">
        <f t="shared" si="157"/>
        <v>0</v>
      </c>
      <c r="V1223" s="47">
        <f t="shared" si="158"/>
        <v>0</v>
      </c>
      <c r="Y1223" s="7"/>
      <c r="Z1223"/>
      <c r="AA1223">
        <v>0</v>
      </c>
      <c r="AB1223">
        <v>0</v>
      </c>
      <c r="AD1223">
        <f>B1223+AA1223+AB1223</f>
        <v>0</v>
      </c>
      <c r="AE1223" s="37" t="s">
        <v>2559</v>
      </c>
    </row>
    <row r="1224" spans="1:32" hidden="1" x14ac:dyDescent="0.2">
      <c r="A1224" s="6" t="s">
        <v>2326</v>
      </c>
      <c r="B1224" s="2">
        <f t="shared" si="153"/>
        <v>0</v>
      </c>
      <c r="C1224" s="2">
        <f t="shared" si="154"/>
        <v>4</v>
      </c>
      <c r="D1224" s="4" t="s">
        <v>20</v>
      </c>
      <c r="E1224" s="5" t="s">
        <v>2306</v>
      </c>
      <c r="F1224" s="47">
        <v>2003</v>
      </c>
      <c r="G1224" s="47">
        <v>0</v>
      </c>
      <c r="L1224" s="47">
        <f t="shared" si="155"/>
        <v>0</v>
      </c>
      <c r="N1224" s="47">
        <f t="shared" si="156"/>
        <v>0</v>
      </c>
      <c r="R1224" s="47">
        <f t="shared" si="157"/>
        <v>0</v>
      </c>
      <c r="V1224" s="47">
        <f t="shared" si="158"/>
        <v>0</v>
      </c>
      <c r="Y1224" s="7"/>
      <c r="Z1224"/>
      <c r="AA1224">
        <v>540</v>
      </c>
      <c r="AB1224">
        <v>641</v>
      </c>
      <c r="AD1224">
        <f>B1224+AA1224+AB1224</f>
        <v>1181</v>
      </c>
      <c r="AE1224" s="37">
        <v>1</v>
      </c>
      <c r="AF1224" s="43">
        <v>2.2222222222222222E-3</v>
      </c>
    </row>
    <row r="1225" spans="1:32" hidden="1" x14ac:dyDescent="0.2">
      <c r="A1225" s="6" t="s">
        <v>2411</v>
      </c>
      <c r="B1225" s="2">
        <f t="shared" si="153"/>
        <v>0</v>
      </c>
      <c r="C1225" s="2">
        <f t="shared" si="154"/>
        <v>4</v>
      </c>
      <c r="D1225" s="4" t="s">
        <v>21</v>
      </c>
      <c r="E1225" s="5" t="s">
        <v>2308</v>
      </c>
      <c r="F1225" s="47">
        <v>2004</v>
      </c>
      <c r="L1225" s="47">
        <f t="shared" si="155"/>
        <v>0</v>
      </c>
      <c r="N1225" s="47">
        <f t="shared" si="156"/>
        <v>0</v>
      </c>
      <c r="R1225" s="47">
        <f t="shared" si="157"/>
        <v>0</v>
      </c>
      <c r="V1225" s="47">
        <f t="shared" si="158"/>
        <v>0</v>
      </c>
      <c r="W1225"/>
      <c r="X1225"/>
      <c r="Y1225" s="7"/>
      <c r="Z1225"/>
      <c r="AA1225"/>
      <c r="AE1225" s="35">
        <v>2</v>
      </c>
    </row>
    <row r="1226" spans="1:32" hidden="1" x14ac:dyDescent="0.2">
      <c r="A1226" s="6" t="s">
        <v>2460</v>
      </c>
      <c r="B1226" s="2">
        <f t="shared" si="153"/>
        <v>0</v>
      </c>
      <c r="C1226" s="2">
        <f t="shared" si="154"/>
        <v>4</v>
      </c>
      <c r="G1226" s="47">
        <v>0</v>
      </c>
      <c r="L1226" s="47">
        <f t="shared" si="155"/>
        <v>0</v>
      </c>
      <c r="N1226" s="47">
        <f t="shared" si="156"/>
        <v>0</v>
      </c>
      <c r="R1226" s="47">
        <f t="shared" si="157"/>
        <v>0</v>
      </c>
      <c r="V1226" s="47">
        <f t="shared" si="158"/>
        <v>0</v>
      </c>
      <c r="W1226"/>
      <c r="X1226"/>
      <c r="Y1226" s="7"/>
      <c r="Z1226"/>
      <c r="AA1226">
        <v>0</v>
      </c>
      <c r="AB1226">
        <v>0</v>
      </c>
      <c r="AD1226">
        <f>B1226+AA1226+AB1226</f>
        <v>0</v>
      </c>
      <c r="AE1226" s="37" t="s">
        <v>2559</v>
      </c>
    </row>
    <row r="1227" spans="1:32" hidden="1" x14ac:dyDescent="0.2">
      <c r="A1227" s="6" t="s">
        <v>2461</v>
      </c>
      <c r="B1227" s="2">
        <f t="shared" si="153"/>
        <v>0</v>
      </c>
      <c r="C1227" s="2">
        <f t="shared" si="154"/>
        <v>4</v>
      </c>
      <c r="G1227" s="47">
        <v>0</v>
      </c>
      <c r="L1227" s="47">
        <f t="shared" si="155"/>
        <v>0</v>
      </c>
      <c r="N1227" s="47">
        <f t="shared" si="156"/>
        <v>0</v>
      </c>
      <c r="R1227" s="47">
        <f t="shared" si="157"/>
        <v>0</v>
      </c>
      <c r="V1227" s="47">
        <f t="shared" si="158"/>
        <v>0</v>
      </c>
      <c r="Y1227" s="7"/>
      <c r="Z1227"/>
      <c r="AA1227">
        <v>513</v>
      </c>
      <c r="AB1227">
        <v>0</v>
      </c>
      <c r="AD1227">
        <f>B1227+AA1227+AB1227+AC1227</f>
        <v>513</v>
      </c>
      <c r="AE1227" s="37" t="s">
        <v>2559</v>
      </c>
    </row>
    <row r="1228" spans="1:32" hidden="1" x14ac:dyDescent="0.2">
      <c r="A1228" s="6" t="s">
        <v>2337</v>
      </c>
      <c r="B1228" s="2">
        <f t="shared" si="153"/>
        <v>0</v>
      </c>
      <c r="C1228" s="2">
        <f t="shared" si="154"/>
        <v>4</v>
      </c>
      <c r="L1228" s="47">
        <f t="shared" si="155"/>
        <v>0</v>
      </c>
      <c r="N1228" s="47">
        <f t="shared" si="156"/>
        <v>0</v>
      </c>
      <c r="R1228" s="47">
        <f t="shared" si="157"/>
        <v>0</v>
      </c>
      <c r="V1228" s="47">
        <f t="shared" si="158"/>
        <v>0</v>
      </c>
      <c r="Y1228" s="7"/>
      <c r="Z1228"/>
      <c r="AA1228"/>
      <c r="AD1228">
        <f>B1228+AA1228+AB1228</f>
        <v>0</v>
      </c>
      <c r="AE1228" s="37" t="s">
        <v>2559</v>
      </c>
    </row>
    <row r="1229" spans="1:32" hidden="1" x14ac:dyDescent="0.2">
      <c r="A1229" s="6" t="s">
        <v>1049</v>
      </c>
      <c r="B1229" s="2">
        <f t="shared" ref="B1229:B1292" si="159">+L1229+N1229+R1229+V1229+X1229</f>
        <v>0</v>
      </c>
      <c r="C1229" s="2">
        <f t="shared" ref="C1229:C1292" si="160">RANK(B1229,B$1214:B$1412,0)</f>
        <v>4</v>
      </c>
      <c r="L1229" s="47">
        <f t="shared" ref="L1229:L1292" si="161">IF(AND(I1229&lt;1,J1229&lt;1,K1229&lt;1),0,IF(250+((150-(I1229*60+J1229))*2)&lt;0,0,IF(K1229&lt;50,250+((150-(I1229*60+J1229))*2),IF(K1229&gt;49,250+((150-(I1229*60+J1229))*2)-1,250+((150-(I1229*60+J1229))*2)))))</f>
        <v>0</v>
      </c>
      <c r="N1229" s="47">
        <f t="shared" ref="N1229:N1292" si="162">IF(M1229&lt;89,0,250+((M1229-172)*3))</f>
        <v>0</v>
      </c>
      <c r="R1229" s="47">
        <f t="shared" ref="R1229:R1292" si="163">IF(AND(O1229&lt;1,P1229&lt;1,Q1229&lt;1),0,IF(250+((540-(O1229*60+P1229))*1)&lt;0,0,250+((540-(O1229*60+P1229))*1)))</f>
        <v>0</v>
      </c>
      <c r="V1229" s="47">
        <f t="shared" ref="V1229:V1292" si="164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 t="s">
        <v>2559</v>
      </c>
    </row>
    <row r="1230" spans="1:32" hidden="1" x14ac:dyDescent="0.2">
      <c r="A1230" s="6" t="s">
        <v>1050</v>
      </c>
      <c r="B1230" s="2">
        <f t="shared" si="159"/>
        <v>0</v>
      </c>
      <c r="C1230" s="2">
        <f t="shared" si="160"/>
        <v>4</v>
      </c>
      <c r="L1230" s="47">
        <f t="shared" si="161"/>
        <v>0</v>
      </c>
      <c r="N1230" s="47">
        <f t="shared" si="162"/>
        <v>0</v>
      </c>
      <c r="R1230" s="47">
        <f t="shared" si="163"/>
        <v>0</v>
      </c>
      <c r="V1230" s="47">
        <f t="shared" si="164"/>
        <v>0</v>
      </c>
      <c r="W1230"/>
      <c r="X1230"/>
      <c r="Y1230" s="7"/>
      <c r="Z1230"/>
      <c r="AA1230"/>
      <c r="AD1230">
        <f>B1230+AA1230+AB1230</f>
        <v>0</v>
      </c>
      <c r="AE1230" s="37" t="s">
        <v>2559</v>
      </c>
    </row>
    <row r="1231" spans="1:32" hidden="1" x14ac:dyDescent="0.2">
      <c r="A1231" s="6" t="s">
        <v>1051</v>
      </c>
      <c r="B1231" s="2">
        <f t="shared" si="159"/>
        <v>0</v>
      </c>
      <c r="C1231" s="2">
        <f t="shared" si="160"/>
        <v>4</v>
      </c>
      <c r="L1231" s="47">
        <f t="shared" si="161"/>
        <v>0</v>
      </c>
      <c r="N1231" s="47">
        <f t="shared" si="162"/>
        <v>0</v>
      </c>
      <c r="R1231" s="47">
        <f t="shared" si="163"/>
        <v>0</v>
      </c>
      <c r="V1231" s="47">
        <f t="shared" si="164"/>
        <v>0</v>
      </c>
      <c r="W1231"/>
      <c r="X1231"/>
      <c r="Y1231" s="7"/>
      <c r="Z1231"/>
      <c r="AA1231"/>
      <c r="AD1231">
        <f>B1231+AA1231+AB1231</f>
        <v>0</v>
      </c>
      <c r="AE1231" s="37" t="s">
        <v>2559</v>
      </c>
    </row>
    <row r="1232" spans="1:32" hidden="1" x14ac:dyDescent="0.2">
      <c r="A1232" s="6" t="s">
        <v>1052</v>
      </c>
      <c r="B1232" s="2">
        <f t="shared" si="159"/>
        <v>0</v>
      </c>
      <c r="C1232" s="2">
        <f t="shared" si="160"/>
        <v>4</v>
      </c>
      <c r="L1232" s="47">
        <f t="shared" si="161"/>
        <v>0</v>
      </c>
      <c r="N1232" s="47">
        <f t="shared" si="162"/>
        <v>0</v>
      </c>
      <c r="R1232" s="47">
        <f t="shared" si="163"/>
        <v>0</v>
      </c>
      <c r="V1232" s="47">
        <f t="shared" si="164"/>
        <v>0</v>
      </c>
      <c r="W1232"/>
      <c r="X1232"/>
      <c r="Y1232" s="7"/>
      <c r="Z1232"/>
      <c r="AA1232"/>
      <c r="AE1232" s="37" t="s">
        <v>2559</v>
      </c>
    </row>
    <row r="1233" spans="1:27" hidden="1" x14ac:dyDescent="0.2">
      <c r="A1233" s="6" t="s">
        <v>1053</v>
      </c>
      <c r="B1233" s="2">
        <f t="shared" si="159"/>
        <v>0</v>
      </c>
      <c r="C1233" s="2">
        <f t="shared" si="160"/>
        <v>4</v>
      </c>
      <c r="L1233" s="47">
        <f t="shared" si="161"/>
        <v>0</v>
      </c>
      <c r="N1233" s="47">
        <f t="shared" si="162"/>
        <v>0</v>
      </c>
      <c r="R1233" s="47">
        <f t="shared" si="163"/>
        <v>0</v>
      </c>
      <c r="V1233" s="47">
        <f t="shared" si="164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59"/>
        <v>0</v>
      </c>
      <c r="C1234" s="2">
        <f t="shared" si="160"/>
        <v>4</v>
      </c>
      <c r="L1234" s="47">
        <f t="shared" si="161"/>
        <v>0</v>
      </c>
      <c r="N1234" s="47">
        <f t="shared" si="162"/>
        <v>0</v>
      </c>
      <c r="R1234" s="47">
        <f t="shared" si="163"/>
        <v>0</v>
      </c>
      <c r="V1234" s="47">
        <f t="shared" si="164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59"/>
        <v>0</v>
      </c>
      <c r="C1235" s="2">
        <f t="shared" si="160"/>
        <v>4</v>
      </c>
      <c r="L1235" s="47">
        <f t="shared" si="161"/>
        <v>0</v>
      </c>
      <c r="N1235" s="47">
        <f t="shared" si="162"/>
        <v>0</v>
      </c>
      <c r="R1235" s="47">
        <f t="shared" si="163"/>
        <v>0</v>
      </c>
      <c r="V1235" s="47">
        <f t="shared" si="164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59"/>
        <v>0</v>
      </c>
      <c r="C1236" s="2">
        <f t="shared" si="160"/>
        <v>4</v>
      </c>
      <c r="L1236" s="47">
        <f t="shared" si="161"/>
        <v>0</v>
      </c>
      <c r="N1236" s="47">
        <f t="shared" si="162"/>
        <v>0</v>
      </c>
      <c r="R1236" s="47">
        <f t="shared" si="163"/>
        <v>0</v>
      </c>
      <c r="V1236" s="47">
        <f t="shared" si="164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59"/>
        <v>0</v>
      </c>
      <c r="C1237" s="2">
        <f t="shared" si="160"/>
        <v>4</v>
      </c>
      <c r="L1237" s="47">
        <f t="shared" si="161"/>
        <v>0</v>
      </c>
      <c r="N1237" s="47">
        <f t="shared" si="162"/>
        <v>0</v>
      </c>
      <c r="R1237" s="47">
        <f t="shared" si="163"/>
        <v>0</v>
      </c>
      <c r="V1237" s="47">
        <f t="shared" si="164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59"/>
        <v>0</v>
      </c>
      <c r="C1238" s="2">
        <f t="shared" si="160"/>
        <v>4</v>
      </c>
      <c r="L1238" s="47">
        <f t="shared" si="161"/>
        <v>0</v>
      </c>
      <c r="N1238" s="47">
        <f t="shared" si="162"/>
        <v>0</v>
      </c>
      <c r="R1238" s="47">
        <f t="shared" si="163"/>
        <v>0</v>
      </c>
      <c r="V1238" s="47">
        <f t="shared" si="164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59"/>
        <v>0</v>
      </c>
      <c r="C1239" s="2">
        <f t="shared" si="160"/>
        <v>4</v>
      </c>
      <c r="L1239" s="47">
        <f t="shared" si="161"/>
        <v>0</v>
      </c>
      <c r="N1239" s="47">
        <f t="shared" si="162"/>
        <v>0</v>
      </c>
      <c r="R1239" s="47">
        <f t="shared" si="163"/>
        <v>0</v>
      </c>
      <c r="V1239" s="47">
        <f t="shared" si="164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59"/>
        <v>0</v>
      </c>
      <c r="C1240" s="2">
        <f t="shared" si="160"/>
        <v>4</v>
      </c>
      <c r="L1240" s="47">
        <f t="shared" si="161"/>
        <v>0</v>
      </c>
      <c r="N1240" s="47">
        <f t="shared" si="162"/>
        <v>0</v>
      </c>
      <c r="R1240" s="47">
        <f t="shared" si="163"/>
        <v>0</v>
      </c>
      <c r="V1240" s="47">
        <f t="shared" si="164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59"/>
        <v>0</v>
      </c>
      <c r="C1241" s="2">
        <f t="shared" si="160"/>
        <v>4</v>
      </c>
      <c r="L1241" s="47">
        <f t="shared" si="161"/>
        <v>0</v>
      </c>
      <c r="N1241" s="47">
        <f t="shared" si="162"/>
        <v>0</v>
      </c>
      <c r="R1241" s="47">
        <f t="shared" si="163"/>
        <v>0</v>
      </c>
      <c r="V1241" s="47">
        <f t="shared" si="164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59"/>
        <v>0</v>
      </c>
      <c r="C1242" s="2">
        <f t="shared" si="160"/>
        <v>4</v>
      </c>
      <c r="L1242" s="47">
        <f t="shared" si="161"/>
        <v>0</v>
      </c>
      <c r="N1242" s="47">
        <f t="shared" si="162"/>
        <v>0</v>
      </c>
      <c r="R1242" s="47">
        <f t="shared" si="163"/>
        <v>0</v>
      </c>
      <c r="V1242" s="47">
        <f t="shared" si="164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59"/>
        <v>0</v>
      </c>
      <c r="C1243" s="2">
        <f t="shared" si="160"/>
        <v>4</v>
      </c>
      <c r="L1243" s="47">
        <f t="shared" si="161"/>
        <v>0</v>
      </c>
      <c r="N1243" s="47">
        <f t="shared" si="162"/>
        <v>0</v>
      </c>
      <c r="R1243" s="47">
        <f t="shared" si="163"/>
        <v>0</v>
      </c>
      <c r="V1243" s="47">
        <f t="shared" si="164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59"/>
        <v>0</v>
      </c>
      <c r="C1244" s="2">
        <f t="shared" si="160"/>
        <v>4</v>
      </c>
      <c r="L1244" s="47">
        <f t="shared" si="161"/>
        <v>0</v>
      </c>
      <c r="N1244" s="47">
        <f t="shared" si="162"/>
        <v>0</v>
      </c>
      <c r="R1244" s="47">
        <f t="shared" si="163"/>
        <v>0</v>
      </c>
      <c r="V1244" s="47">
        <f t="shared" si="164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59"/>
        <v>0</v>
      </c>
      <c r="C1245" s="2">
        <f t="shared" si="160"/>
        <v>4</v>
      </c>
      <c r="L1245" s="47">
        <f t="shared" si="161"/>
        <v>0</v>
      </c>
      <c r="N1245" s="47">
        <f t="shared" si="162"/>
        <v>0</v>
      </c>
      <c r="R1245" s="47">
        <f t="shared" si="163"/>
        <v>0</v>
      </c>
      <c r="V1245" s="47">
        <f t="shared" si="164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59"/>
        <v>0</v>
      </c>
      <c r="C1246" s="2">
        <f t="shared" si="160"/>
        <v>4</v>
      </c>
      <c r="L1246" s="47">
        <f t="shared" si="161"/>
        <v>0</v>
      </c>
      <c r="N1246" s="47">
        <f t="shared" si="162"/>
        <v>0</v>
      </c>
      <c r="R1246" s="47">
        <f t="shared" si="163"/>
        <v>0</v>
      </c>
      <c r="V1246" s="47">
        <f t="shared" si="164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59"/>
        <v>0</v>
      </c>
      <c r="C1247" s="2">
        <f t="shared" si="160"/>
        <v>4</v>
      </c>
      <c r="L1247" s="47">
        <f t="shared" si="161"/>
        <v>0</v>
      </c>
      <c r="N1247" s="47">
        <f t="shared" si="162"/>
        <v>0</v>
      </c>
      <c r="R1247" s="47">
        <f t="shared" si="163"/>
        <v>0</v>
      </c>
      <c r="V1247" s="47">
        <f t="shared" si="164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59"/>
        <v>0</v>
      </c>
      <c r="C1248" s="2">
        <f t="shared" si="160"/>
        <v>4</v>
      </c>
      <c r="L1248" s="47">
        <f t="shared" si="161"/>
        <v>0</v>
      </c>
      <c r="N1248" s="47">
        <f t="shared" si="162"/>
        <v>0</v>
      </c>
      <c r="R1248" s="47">
        <f t="shared" si="163"/>
        <v>0</v>
      </c>
      <c r="V1248" s="47">
        <f t="shared" si="164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59"/>
        <v>0</v>
      </c>
      <c r="C1249" s="2">
        <f t="shared" si="160"/>
        <v>4</v>
      </c>
      <c r="L1249" s="47">
        <f t="shared" si="161"/>
        <v>0</v>
      </c>
      <c r="N1249" s="47">
        <f t="shared" si="162"/>
        <v>0</v>
      </c>
      <c r="R1249" s="47">
        <f t="shared" si="163"/>
        <v>0</v>
      </c>
      <c r="V1249" s="47">
        <f t="shared" si="164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59"/>
        <v>0</v>
      </c>
      <c r="C1250" s="2">
        <f t="shared" si="160"/>
        <v>4</v>
      </c>
      <c r="L1250" s="47">
        <f t="shared" si="161"/>
        <v>0</v>
      </c>
      <c r="N1250" s="47">
        <f t="shared" si="162"/>
        <v>0</v>
      </c>
      <c r="R1250" s="47">
        <f t="shared" si="163"/>
        <v>0</v>
      </c>
      <c r="V1250" s="47">
        <f t="shared" si="164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59"/>
        <v>0</v>
      </c>
      <c r="C1251" s="2">
        <f t="shared" si="160"/>
        <v>4</v>
      </c>
      <c r="L1251" s="47">
        <f t="shared" si="161"/>
        <v>0</v>
      </c>
      <c r="N1251" s="47">
        <f t="shared" si="162"/>
        <v>0</v>
      </c>
      <c r="R1251" s="47">
        <f t="shared" si="163"/>
        <v>0</v>
      </c>
      <c r="V1251" s="47">
        <f t="shared" si="164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59"/>
        <v>0</v>
      </c>
      <c r="C1252" s="2">
        <f t="shared" si="160"/>
        <v>4</v>
      </c>
      <c r="L1252" s="47">
        <f t="shared" si="161"/>
        <v>0</v>
      </c>
      <c r="N1252" s="47">
        <f t="shared" si="162"/>
        <v>0</v>
      </c>
      <c r="R1252" s="47">
        <f t="shared" si="163"/>
        <v>0</v>
      </c>
      <c r="V1252" s="47">
        <f t="shared" si="164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59"/>
        <v>0</v>
      </c>
      <c r="C1253" s="2">
        <f t="shared" si="160"/>
        <v>4</v>
      </c>
      <c r="L1253" s="47">
        <f t="shared" si="161"/>
        <v>0</v>
      </c>
      <c r="N1253" s="47">
        <f t="shared" si="162"/>
        <v>0</v>
      </c>
      <c r="R1253" s="47">
        <f t="shared" si="163"/>
        <v>0</v>
      </c>
      <c r="V1253" s="47">
        <f t="shared" si="164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59"/>
        <v>0</v>
      </c>
      <c r="C1254" s="2">
        <f t="shared" si="160"/>
        <v>4</v>
      </c>
      <c r="L1254" s="47">
        <f t="shared" si="161"/>
        <v>0</v>
      </c>
      <c r="N1254" s="47">
        <f t="shared" si="162"/>
        <v>0</v>
      </c>
      <c r="R1254" s="47">
        <f t="shared" si="163"/>
        <v>0</v>
      </c>
      <c r="V1254" s="47">
        <f t="shared" si="164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59"/>
        <v>0</v>
      </c>
      <c r="C1255" s="2">
        <f t="shared" si="160"/>
        <v>4</v>
      </c>
      <c r="L1255" s="47">
        <f t="shared" si="161"/>
        <v>0</v>
      </c>
      <c r="N1255" s="47">
        <f t="shared" si="162"/>
        <v>0</v>
      </c>
      <c r="R1255" s="47">
        <f t="shared" si="163"/>
        <v>0</v>
      </c>
      <c r="V1255" s="47">
        <f t="shared" si="164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59"/>
        <v>0</v>
      </c>
      <c r="C1256" s="2">
        <f t="shared" si="160"/>
        <v>4</v>
      </c>
      <c r="L1256" s="47">
        <f t="shared" si="161"/>
        <v>0</v>
      </c>
      <c r="N1256" s="47">
        <f t="shared" si="162"/>
        <v>0</v>
      </c>
      <c r="R1256" s="47">
        <f t="shared" si="163"/>
        <v>0</v>
      </c>
      <c r="V1256" s="47">
        <f t="shared" si="164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59"/>
        <v>0</v>
      </c>
      <c r="C1257" s="2">
        <f t="shared" si="160"/>
        <v>4</v>
      </c>
      <c r="L1257" s="47">
        <f t="shared" si="161"/>
        <v>0</v>
      </c>
      <c r="N1257" s="47">
        <f t="shared" si="162"/>
        <v>0</v>
      </c>
      <c r="R1257" s="47">
        <f t="shared" si="163"/>
        <v>0</v>
      </c>
      <c r="V1257" s="47">
        <f t="shared" si="164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59"/>
        <v>0</v>
      </c>
      <c r="C1258" s="2">
        <f t="shared" si="160"/>
        <v>4</v>
      </c>
      <c r="L1258" s="47">
        <f t="shared" si="161"/>
        <v>0</v>
      </c>
      <c r="N1258" s="47">
        <f t="shared" si="162"/>
        <v>0</v>
      </c>
      <c r="R1258" s="47">
        <f t="shared" si="163"/>
        <v>0</v>
      </c>
      <c r="V1258" s="47">
        <f t="shared" si="164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59"/>
        <v>0</v>
      </c>
      <c r="C1259" s="2">
        <f t="shared" si="160"/>
        <v>4</v>
      </c>
      <c r="L1259" s="47">
        <f t="shared" si="161"/>
        <v>0</v>
      </c>
      <c r="N1259" s="47">
        <f t="shared" si="162"/>
        <v>0</v>
      </c>
      <c r="R1259" s="47">
        <f t="shared" si="163"/>
        <v>0</v>
      </c>
      <c r="V1259" s="47">
        <f t="shared" si="164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59"/>
        <v>0</v>
      </c>
      <c r="C1260" s="2">
        <f t="shared" si="160"/>
        <v>4</v>
      </c>
      <c r="L1260" s="47">
        <f t="shared" si="161"/>
        <v>0</v>
      </c>
      <c r="N1260" s="47">
        <f t="shared" si="162"/>
        <v>0</v>
      </c>
      <c r="R1260" s="47">
        <f t="shared" si="163"/>
        <v>0</v>
      </c>
      <c r="V1260" s="47">
        <f t="shared" si="164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59"/>
        <v>0</v>
      </c>
      <c r="C1261" s="2">
        <f t="shared" si="160"/>
        <v>4</v>
      </c>
      <c r="L1261" s="47">
        <f t="shared" si="161"/>
        <v>0</v>
      </c>
      <c r="N1261" s="47">
        <f t="shared" si="162"/>
        <v>0</v>
      </c>
      <c r="R1261" s="47">
        <f t="shared" si="163"/>
        <v>0</v>
      </c>
      <c r="V1261" s="47">
        <f t="shared" si="164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59"/>
        <v>0</v>
      </c>
      <c r="C1262" s="2">
        <f t="shared" si="160"/>
        <v>4</v>
      </c>
      <c r="L1262" s="47">
        <f t="shared" si="161"/>
        <v>0</v>
      </c>
      <c r="N1262" s="47">
        <f t="shared" si="162"/>
        <v>0</v>
      </c>
      <c r="R1262" s="47">
        <f t="shared" si="163"/>
        <v>0</v>
      </c>
      <c r="V1262" s="47">
        <f t="shared" si="164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59"/>
        <v>0</v>
      </c>
      <c r="C1263" s="2">
        <f t="shared" si="160"/>
        <v>4</v>
      </c>
      <c r="L1263" s="47">
        <f t="shared" si="161"/>
        <v>0</v>
      </c>
      <c r="N1263" s="47">
        <f t="shared" si="162"/>
        <v>0</v>
      </c>
      <c r="R1263" s="47">
        <f t="shared" si="163"/>
        <v>0</v>
      </c>
      <c r="V1263" s="47">
        <f t="shared" si="164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59"/>
        <v>0</v>
      </c>
      <c r="C1264" s="2">
        <f t="shared" si="160"/>
        <v>4</v>
      </c>
      <c r="L1264" s="47">
        <f t="shared" si="161"/>
        <v>0</v>
      </c>
      <c r="N1264" s="47">
        <f t="shared" si="162"/>
        <v>0</v>
      </c>
      <c r="R1264" s="47">
        <f t="shared" si="163"/>
        <v>0</v>
      </c>
      <c r="V1264" s="47">
        <f t="shared" si="164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59"/>
        <v>0</v>
      </c>
      <c r="C1265" s="2">
        <f t="shared" si="160"/>
        <v>4</v>
      </c>
      <c r="L1265" s="47">
        <f t="shared" si="161"/>
        <v>0</v>
      </c>
      <c r="N1265" s="47">
        <f t="shared" si="162"/>
        <v>0</v>
      </c>
      <c r="R1265" s="47">
        <f t="shared" si="163"/>
        <v>0</v>
      </c>
      <c r="V1265" s="47">
        <f t="shared" si="164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59"/>
        <v>0</v>
      </c>
      <c r="C1266" s="2">
        <f t="shared" si="160"/>
        <v>4</v>
      </c>
      <c r="L1266" s="47">
        <f t="shared" si="161"/>
        <v>0</v>
      </c>
      <c r="N1266" s="47">
        <f t="shared" si="162"/>
        <v>0</v>
      </c>
      <c r="R1266" s="47">
        <f t="shared" si="163"/>
        <v>0</v>
      </c>
      <c r="V1266" s="47">
        <f t="shared" si="164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59"/>
        <v>0</v>
      </c>
      <c r="C1267" s="2">
        <f t="shared" si="160"/>
        <v>4</v>
      </c>
      <c r="L1267" s="47">
        <f t="shared" si="161"/>
        <v>0</v>
      </c>
      <c r="N1267" s="47">
        <f t="shared" si="162"/>
        <v>0</v>
      </c>
      <c r="R1267" s="47">
        <f t="shared" si="163"/>
        <v>0</v>
      </c>
      <c r="V1267" s="47">
        <f t="shared" si="164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59"/>
        <v>0</v>
      </c>
      <c r="C1268" s="2">
        <f t="shared" si="160"/>
        <v>4</v>
      </c>
      <c r="L1268" s="47">
        <f t="shared" si="161"/>
        <v>0</v>
      </c>
      <c r="N1268" s="47">
        <f t="shared" si="162"/>
        <v>0</v>
      </c>
      <c r="R1268" s="47">
        <f t="shared" si="163"/>
        <v>0</v>
      </c>
      <c r="V1268" s="47">
        <f t="shared" si="164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59"/>
        <v>0</v>
      </c>
      <c r="C1269" s="2">
        <f t="shared" si="160"/>
        <v>4</v>
      </c>
      <c r="L1269" s="47">
        <f t="shared" si="161"/>
        <v>0</v>
      </c>
      <c r="N1269" s="47">
        <f t="shared" si="162"/>
        <v>0</v>
      </c>
      <c r="R1269" s="47">
        <f t="shared" si="163"/>
        <v>0</v>
      </c>
      <c r="V1269" s="47">
        <f t="shared" si="164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59"/>
        <v>0</v>
      </c>
      <c r="C1270" s="2">
        <f t="shared" si="160"/>
        <v>4</v>
      </c>
      <c r="L1270" s="47">
        <f t="shared" si="161"/>
        <v>0</v>
      </c>
      <c r="N1270" s="47">
        <f t="shared" si="162"/>
        <v>0</v>
      </c>
      <c r="R1270" s="47">
        <f t="shared" si="163"/>
        <v>0</v>
      </c>
      <c r="V1270" s="47">
        <f t="shared" si="164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59"/>
        <v>0</v>
      </c>
      <c r="C1271" s="2">
        <f t="shared" si="160"/>
        <v>4</v>
      </c>
      <c r="L1271" s="47">
        <f t="shared" si="161"/>
        <v>0</v>
      </c>
      <c r="N1271" s="47">
        <f t="shared" si="162"/>
        <v>0</v>
      </c>
      <c r="R1271" s="47">
        <f t="shared" si="163"/>
        <v>0</v>
      </c>
      <c r="V1271" s="47">
        <f t="shared" si="164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59"/>
        <v>0</v>
      </c>
      <c r="C1272" s="2">
        <f t="shared" si="160"/>
        <v>4</v>
      </c>
      <c r="L1272" s="47">
        <f t="shared" si="161"/>
        <v>0</v>
      </c>
      <c r="N1272" s="47">
        <f t="shared" si="162"/>
        <v>0</v>
      </c>
      <c r="R1272" s="47">
        <f t="shared" si="163"/>
        <v>0</v>
      </c>
      <c r="V1272" s="47">
        <f t="shared" si="164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59"/>
        <v>0</v>
      </c>
      <c r="C1273" s="2">
        <f t="shared" si="160"/>
        <v>4</v>
      </c>
      <c r="L1273" s="47">
        <f t="shared" si="161"/>
        <v>0</v>
      </c>
      <c r="N1273" s="47">
        <f t="shared" si="162"/>
        <v>0</v>
      </c>
      <c r="R1273" s="47">
        <f t="shared" si="163"/>
        <v>0</v>
      </c>
      <c r="V1273" s="47">
        <f t="shared" si="164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59"/>
        <v>0</v>
      </c>
      <c r="C1274" s="2">
        <f t="shared" si="160"/>
        <v>4</v>
      </c>
      <c r="L1274" s="47">
        <f t="shared" si="161"/>
        <v>0</v>
      </c>
      <c r="N1274" s="47">
        <f t="shared" si="162"/>
        <v>0</v>
      </c>
      <c r="R1274" s="47">
        <f t="shared" si="163"/>
        <v>0</v>
      </c>
      <c r="V1274" s="47">
        <f t="shared" si="164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59"/>
        <v>0</v>
      </c>
      <c r="C1275" s="2">
        <f t="shared" si="160"/>
        <v>4</v>
      </c>
      <c r="L1275" s="47">
        <f t="shared" si="161"/>
        <v>0</v>
      </c>
      <c r="N1275" s="47">
        <f t="shared" si="162"/>
        <v>0</v>
      </c>
      <c r="R1275" s="47">
        <f t="shared" si="163"/>
        <v>0</v>
      </c>
      <c r="V1275" s="47">
        <f t="shared" si="164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59"/>
        <v>0</v>
      </c>
      <c r="C1276" s="2">
        <f t="shared" si="160"/>
        <v>4</v>
      </c>
      <c r="L1276" s="47">
        <f t="shared" si="161"/>
        <v>0</v>
      </c>
      <c r="N1276" s="47">
        <f t="shared" si="162"/>
        <v>0</v>
      </c>
      <c r="R1276" s="47">
        <f t="shared" si="163"/>
        <v>0</v>
      </c>
      <c r="V1276" s="47">
        <f t="shared" si="164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59"/>
        <v>0</v>
      </c>
      <c r="C1277" s="2">
        <f t="shared" si="160"/>
        <v>4</v>
      </c>
      <c r="L1277" s="47">
        <f t="shared" si="161"/>
        <v>0</v>
      </c>
      <c r="N1277" s="47">
        <f t="shared" si="162"/>
        <v>0</v>
      </c>
      <c r="R1277" s="47">
        <f t="shared" si="163"/>
        <v>0</v>
      </c>
      <c r="V1277" s="47">
        <f t="shared" si="164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59"/>
        <v>0</v>
      </c>
      <c r="C1278" s="2">
        <f t="shared" si="160"/>
        <v>4</v>
      </c>
      <c r="L1278" s="47">
        <f t="shared" si="161"/>
        <v>0</v>
      </c>
      <c r="N1278" s="47">
        <f t="shared" si="162"/>
        <v>0</v>
      </c>
      <c r="R1278" s="47">
        <f t="shared" si="163"/>
        <v>0</v>
      </c>
      <c r="V1278" s="47">
        <f t="shared" si="164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59"/>
        <v>0</v>
      </c>
      <c r="C1279" s="2">
        <f t="shared" si="160"/>
        <v>4</v>
      </c>
      <c r="L1279" s="47">
        <f t="shared" si="161"/>
        <v>0</v>
      </c>
      <c r="N1279" s="47">
        <f t="shared" si="162"/>
        <v>0</v>
      </c>
      <c r="R1279" s="47">
        <f t="shared" si="163"/>
        <v>0</v>
      </c>
      <c r="V1279" s="47">
        <f t="shared" si="164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59"/>
        <v>0</v>
      </c>
      <c r="C1280" s="2">
        <f t="shared" si="160"/>
        <v>4</v>
      </c>
      <c r="L1280" s="47">
        <f t="shared" si="161"/>
        <v>0</v>
      </c>
      <c r="N1280" s="47">
        <f t="shared" si="162"/>
        <v>0</v>
      </c>
      <c r="R1280" s="47">
        <f t="shared" si="163"/>
        <v>0</v>
      </c>
      <c r="V1280" s="47">
        <f t="shared" si="164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59"/>
        <v>0</v>
      </c>
      <c r="C1281" s="2">
        <f t="shared" si="160"/>
        <v>4</v>
      </c>
      <c r="L1281" s="47">
        <f t="shared" si="161"/>
        <v>0</v>
      </c>
      <c r="N1281" s="47">
        <f t="shared" si="162"/>
        <v>0</v>
      </c>
      <c r="R1281" s="47">
        <f t="shared" si="163"/>
        <v>0</v>
      </c>
      <c r="V1281" s="47">
        <f t="shared" si="164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59"/>
        <v>0</v>
      </c>
      <c r="C1282" s="2">
        <f t="shared" si="160"/>
        <v>4</v>
      </c>
      <c r="L1282" s="47">
        <f t="shared" si="161"/>
        <v>0</v>
      </c>
      <c r="N1282" s="47">
        <f t="shared" si="162"/>
        <v>0</v>
      </c>
      <c r="R1282" s="47">
        <f t="shared" si="163"/>
        <v>0</v>
      </c>
      <c r="V1282" s="47">
        <f t="shared" si="164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59"/>
        <v>0</v>
      </c>
      <c r="C1283" s="2">
        <f t="shared" si="160"/>
        <v>4</v>
      </c>
      <c r="L1283" s="47">
        <f t="shared" si="161"/>
        <v>0</v>
      </c>
      <c r="N1283" s="47">
        <f t="shared" si="162"/>
        <v>0</v>
      </c>
      <c r="R1283" s="47">
        <f t="shared" si="163"/>
        <v>0</v>
      </c>
      <c r="V1283" s="47">
        <f t="shared" si="164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59"/>
        <v>0</v>
      </c>
      <c r="C1284" s="2">
        <f t="shared" si="160"/>
        <v>4</v>
      </c>
      <c r="L1284" s="47">
        <f t="shared" si="161"/>
        <v>0</v>
      </c>
      <c r="N1284" s="47">
        <f t="shared" si="162"/>
        <v>0</v>
      </c>
      <c r="R1284" s="47">
        <f t="shared" si="163"/>
        <v>0</v>
      </c>
      <c r="V1284" s="47">
        <f t="shared" si="164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59"/>
        <v>0</v>
      </c>
      <c r="C1285" s="2">
        <f t="shared" si="160"/>
        <v>4</v>
      </c>
      <c r="L1285" s="47">
        <f t="shared" si="161"/>
        <v>0</v>
      </c>
      <c r="N1285" s="47">
        <f t="shared" si="162"/>
        <v>0</v>
      </c>
      <c r="R1285" s="47">
        <f t="shared" si="163"/>
        <v>0</v>
      </c>
      <c r="V1285" s="47">
        <f t="shared" si="164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59"/>
        <v>0</v>
      </c>
      <c r="C1286" s="2">
        <f t="shared" si="160"/>
        <v>4</v>
      </c>
      <c r="L1286" s="47">
        <f t="shared" si="161"/>
        <v>0</v>
      </c>
      <c r="N1286" s="47">
        <f t="shared" si="162"/>
        <v>0</v>
      </c>
      <c r="R1286" s="47">
        <f t="shared" si="163"/>
        <v>0</v>
      </c>
      <c r="V1286" s="47">
        <f t="shared" si="164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59"/>
        <v>0</v>
      </c>
      <c r="C1287" s="2">
        <f t="shared" si="160"/>
        <v>4</v>
      </c>
      <c r="L1287" s="47">
        <f t="shared" si="161"/>
        <v>0</v>
      </c>
      <c r="N1287" s="47">
        <f t="shared" si="162"/>
        <v>0</v>
      </c>
      <c r="R1287" s="47">
        <f t="shared" si="163"/>
        <v>0</v>
      </c>
      <c r="V1287" s="47">
        <f t="shared" si="164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59"/>
        <v>0</v>
      </c>
      <c r="C1288" s="2">
        <f t="shared" si="160"/>
        <v>4</v>
      </c>
      <c r="L1288" s="47">
        <f t="shared" si="161"/>
        <v>0</v>
      </c>
      <c r="N1288" s="47">
        <f t="shared" si="162"/>
        <v>0</v>
      </c>
      <c r="R1288" s="47">
        <f t="shared" si="163"/>
        <v>0</v>
      </c>
      <c r="V1288" s="47">
        <f t="shared" si="164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59"/>
        <v>0</v>
      </c>
      <c r="C1289" s="2">
        <f t="shared" si="160"/>
        <v>4</v>
      </c>
      <c r="L1289" s="47">
        <f t="shared" si="161"/>
        <v>0</v>
      </c>
      <c r="N1289" s="47">
        <f t="shared" si="162"/>
        <v>0</v>
      </c>
      <c r="R1289" s="47">
        <f t="shared" si="163"/>
        <v>0</v>
      </c>
      <c r="V1289" s="47">
        <f t="shared" si="164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59"/>
        <v>0</v>
      </c>
      <c r="C1290" s="2">
        <f t="shared" si="160"/>
        <v>4</v>
      </c>
      <c r="L1290" s="47">
        <f t="shared" si="161"/>
        <v>0</v>
      </c>
      <c r="N1290" s="47">
        <f t="shared" si="162"/>
        <v>0</v>
      </c>
      <c r="R1290" s="47">
        <f t="shared" si="163"/>
        <v>0</v>
      </c>
      <c r="V1290" s="47">
        <f t="shared" si="164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59"/>
        <v>0</v>
      </c>
      <c r="C1291" s="2">
        <f t="shared" si="160"/>
        <v>4</v>
      </c>
      <c r="L1291" s="47">
        <f t="shared" si="161"/>
        <v>0</v>
      </c>
      <c r="N1291" s="47">
        <f t="shared" si="162"/>
        <v>0</v>
      </c>
      <c r="R1291" s="47">
        <f t="shared" si="163"/>
        <v>0</v>
      </c>
      <c r="V1291" s="47">
        <f t="shared" si="164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59"/>
        <v>0</v>
      </c>
      <c r="C1292" s="2">
        <f t="shared" si="160"/>
        <v>4</v>
      </c>
      <c r="L1292" s="47">
        <f t="shared" si="161"/>
        <v>0</v>
      </c>
      <c r="N1292" s="47">
        <f t="shared" si="162"/>
        <v>0</v>
      </c>
      <c r="R1292" s="47">
        <f t="shared" si="163"/>
        <v>0</v>
      </c>
      <c r="V1292" s="47">
        <f t="shared" si="164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165">+L1293+N1293+R1293+V1293+X1293</f>
        <v>0</v>
      </c>
      <c r="C1293" s="2">
        <f t="shared" ref="C1293:C1356" si="166">RANK(B1293,B$1214:B$1412,0)</f>
        <v>4</v>
      </c>
      <c r="L1293" s="47">
        <f t="shared" ref="L1293:L1356" si="167">IF(AND(I1293&lt;1,J1293&lt;1,K1293&lt;1),0,IF(250+((150-(I1293*60+J1293))*2)&lt;0,0,IF(K1293&lt;50,250+((150-(I1293*60+J1293))*2),IF(K1293&gt;49,250+((150-(I1293*60+J1293))*2)-1,250+((150-(I1293*60+J1293))*2)))))</f>
        <v>0</v>
      </c>
      <c r="N1293" s="47">
        <f t="shared" ref="N1293:N1356" si="168">IF(M1293&lt;89,0,250+((M1293-172)*3))</f>
        <v>0</v>
      </c>
      <c r="R1293" s="47">
        <f t="shared" ref="R1293:R1356" si="169">IF(AND(O1293&lt;1,P1293&lt;1,Q1293&lt;1),0,IF(250+((540-(O1293*60+P1293))*1)&lt;0,0,250+((540-(O1293*60+P1293))*1)))</f>
        <v>0</v>
      </c>
      <c r="V1293" s="47">
        <f t="shared" ref="V1293:V1356" si="170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165"/>
        <v>0</v>
      </c>
      <c r="C1294" s="2">
        <f t="shared" si="166"/>
        <v>4</v>
      </c>
      <c r="L1294" s="47">
        <f t="shared" si="167"/>
        <v>0</v>
      </c>
      <c r="N1294" s="47">
        <f t="shared" si="168"/>
        <v>0</v>
      </c>
      <c r="R1294" s="47">
        <f t="shared" si="169"/>
        <v>0</v>
      </c>
      <c r="V1294" s="47">
        <f t="shared" si="170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165"/>
        <v>0</v>
      </c>
      <c r="C1295" s="2">
        <f t="shared" si="166"/>
        <v>4</v>
      </c>
      <c r="L1295" s="47">
        <f t="shared" si="167"/>
        <v>0</v>
      </c>
      <c r="N1295" s="47">
        <f t="shared" si="168"/>
        <v>0</v>
      </c>
      <c r="R1295" s="47">
        <f t="shared" si="169"/>
        <v>0</v>
      </c>
      <c r="V1295" s="47">
        <f t="shared" si="170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165"/>
        <v>0</v>
      </c>
      <c r="C1296" s="2">
        <f t="shared" si="166"/>
        <v>4</v>
      </c>
      <c r="L1296" s="47">
        <f t="shared" si="167"/>
        <v>0</v>
      </c>
      <c r="N1296" s="47">
        <f t="shared" si="168"/>
        <v>0</v>
      </c>
      <c r="R1296" s="47">
        <f t="shared" si="169"/>
        <v>0</v>
      </c>
      <c r="V1296" s="47">
        <f t="shared" si="170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165"/>
        <v>0</v>
      </c>
      <c r="C1297" s="2">
        <f t="shared" si="166"/>
        <v>4</v>
      </c>
      <c r="L1297" s="47">
        <f t="shared" si="167"/>
        <v>0</v>
      </c>
      <c r="N1297" s="47">
        <f t="shared" si="168"/>
        <v>0</v>
      </c>
      <c r="R1297" s="47">
        <f t="shared" si="169"/>
        <v>0</v>
      </c>
      <c r="V1297" s="47">
        <f t="shared" si="170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165"/>
        <v>0</v>
      </c>
      <c r="C1298" s="2">
        <f t="shared" si="166"/>
        <v>4</v>
      </c>
      <c r="L1298" s="47">
        <f t="shared" si="167"/>
        <v>0</v>
      </c>
      <c r="N1298" s="47">
        <f t="shared" si="168"/>
        <v>0</v>
      </c>
      <c r="R1298" s="47">
        <f t="shared" si="169"/>
        <v>0</v>
      </c>
      <c r="V1298" s="47">
        <f t="shared" si="170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165"/>
        <v>0</v>
      </c>
      <c r="C1299" s="2">
        <f t="shared" si="166"/>
        <v>4</v>
      </c>
      <c r="L1299" s="47">
        <f t="shared" si="167"/>
        <v>0</v>
      </c>
      <c r="N1299" s="47">
        <f t="shared" si="168"/>
        <v>0</v>
      </c>
      <c r="R1299" s="47">
        <f t="shared" si="169"/>
        <v>0</v>
      </c>
      <c r="V1299" s="47">
        <f t="shared" si="170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165"/>
        <v>0</v>
      </c>
      <c r="C1300" s="2">
        <f t="shared" si="166"/>
        <v>4</v>
      </c>
      <c r="L1300" s="47">
        <f t="shared" si="167"/>
        <v>0</v>
      </c>
      <c r="N1300" s="47">
        <f t="shared" si="168"/>
        <v>0</v>
      </c>
      <c r="R1300" s="47">
        <f t="shared" si="169"/>
        <v>0</v>
      </c>
      <c r="V1300" s="47">
        <f t="shared" si="170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165"/>
        <v>0</v>
      </c>
      <c r="C1301" s="2">
        <f t="shared" si="166"/>
        <v>4</v>
      </c>
      <c r="L1301" s="47">
        <f t="shared" si="167"/>
        <v>0</v>
      </c>
      <c r="N1301" s="47">
        <f t="shared" si="168"/>
        <v>0</v>
      </c>
      <c r="R1301" s="47">
        <f t="shared" si="169"/>
        <v>0</v>
      </c>
      <c r="V1301" s="47">
        <f t="shared" si="170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165"/>
        <v>0</v>
      </c>
      <c r="C1302" s="2">
        <f t="shared" si="166"/>
        <v>4</v>
      </c>
      <c r="L1302" s="47">
        <f t="shared" si="167"/>
        <v>0</v>
      </c>
      <c r="N1302" s="47">
        <f t="shared" si="168"/>
        <v>0</v>
      </c>
      <c r="R1302" s="47">
        <f t="shared" si="169"/>
        <v>0</v>
      </c>
      <c r="V1302" s="47">
        <f t="shared" si="170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165"/>
        <v>0</v>
      </c>
      <c r="C1303" s="2">
        <f t="shared" si="166"/>
        <v>4</v>
      </c>
      <c r="L1303" s="47">
        <f t="shared" si="167"/>
        <v>0</v>
      </c>
      <c r="N1303" s="47">
        <f t="shared" si="168"/>
        <v>0</v>
      </c>
      <c r="R1303" s="47">
        <f t="shared" si="169"/>
        <v>0</v>
      </c>
      <c r="V1303" s="47">
        <f t="shared" si="170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165"/>
        <v>0</v>
      </c>
      <c r="C1304" s="2">
        <f t="shared" si="166"/>
        <v>4</v>
      </c>
      <c r="L1304" s="47">
        <f t="shared" si="167"/>
        <v>0</v>
      </c>
      <c r="N1304" s="47">
        <f t="shared" si="168"/>
        <v>0</v>
      </c>
      <c r="R1304" s="47">
        <f t="shared" si="169"/>
        <v>0</v>
      </c>
      <c r="V1304" s="47">
        <f t="shared" si="170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165"/>
        <v>0</v>
      </c>
      <c r="C1305" s="2">
        <f t="shared" si="166"/>
        <v>4</v>
      </c>
      <c r="L1305" s="47">
        <f t="shared" si="167"/>
        <v>0</v>
      </c>
      <c r="N1305" s="47">
        <f t="shared" si="168"/>
        <v>0</v>
      </c>
      <c r="R1305" s="47">
        <f t="shared" si="169"/>
        <v>0</v>
      </c>
      <c r="V1305" s="47">
        <f t="shared" si="170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165"/>
        <v>0</v>
      </c>
      <c r="C1306" s="2">
        <f t="shared" si="166"/>
        <v>4</v>
      </c>
      <c r="L1306" s="47">
        <f t="shared" si="167"/>
        <v>0</v>
      </c>
      <c r="N1306" s="47">
        <f t="shared" si="168"/>
        <v>0</v>
      </c>
      <c r="R1306" s="47">
        <f t="shared" si="169"/>
        <v>0</v>
      </c>
      <c r="V1306" s="47">
        <f t="shared" si="170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165"/>
        <v>0</v>
      </c>
      <c r="C1307" s="2">
        <f t="shared" si="166"/>
        <v>4</v>
      </c>
      <c r="L1307" s="47">
        <f t="shared" si="167"/>
        <v>0</v>
      </c>
      <c r="N1307" s="47">
        <f t="shared" si="168"/>
        <v>0</v>
      </c>
      <c r="R1307" s="47">
        <f t="shared" si="169"/>
        <v>0</v>
      </c>
      <c r="V1307" s="47">
        <f t="shared" si="170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165"/>
        <v>0</v>
      </c>
      <c r="C1308" s="2">
        <f t="shared" si="166"/>
        <v>4</v>
      </c>
      <c r="L1308" s="47">
        <f t="shared" si="167"/>
        <v>0</v>
      </c>
      <c r="N1308" s="47">
        <f t="shared" si="168"/>
        <v>0</v>
      </c>
      <c r="R1308" s="47">
        <f t="shared" si="169"/>
        <v>0</v>
      </c>
      <c r="V1308" s="47">
        <f t="shared" si="170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165"/>
        <v>0</v>
      </c>
      <c r="C1309" s="2">
        <f t="shared" si="166"/>
        <v>4</v>
      </c>
      <c r="L1309" s="47">
        <f t="shared" si="167"/>
        <v>0</v>
      </c>
      <c r="N1309" s="47">
        <f t="shared" si="168"/>
        <v>0</v>
      </c>
      <c r="R1309" s="47">
        <f t="shared" si="169"/>
        <v>0</v>
      </c>
      <c r="V1309" s="47">
        <f t="shared" si="170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165"/>
        <v>0</v>
      </c>
      <c r="C1310" s="2">
        <f t="shared" si="166"/>
        <v>4</v>
      </c>
      <c r="L1310" s="47">
        <f t="shared" si="167"/>
        <v>0</v>
      </c>
      <c r="N1310" s="47">
        <f t="shared" si="168"/>
        <v>0</v>
      </c>
      <c r="R1310" s="47">
        <f t="shared" si="169"/>
        <v>0</v>
      </c>
      <c r="V1310" s="47">
        <f t="shared" si="170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165"/>
        <v>0</v>
      </c>
      <c r="C1311" s="2">
        <f t="shared" si="166"/>
        <v>4</v>
      </c>
      <c r="L1311" s="47">
        <f t="shared" si="167"/>
        <v>0</v>
      </c>
      <c r="N1311" s="47">
        <f t="shared" si="168"/>
        <v>0</v>
      </c>
      <c r="R1311" s="47">
        <f t="shared" si="169"/>
        <v>0</v>
      </c>
      <c r="V1311" s="47">
        <f t="shared" si="170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165"/>
        <v>0</v>
      </c>
      <c r="C1312" s="2">
        <f t="shared" si="166"/>
        <v>4</v>
      </c>
      <c r="L1312" s="47">
        <f t="shared" si="167"/>
        <v>0</v>
      </c>
      <c r="N1312" s="47">
        <f t="shared" si="168"/>
        <v>0</v>
      </c>
      <c r="R1312" s="47">
        <f t="shared" si="169"/>
        <v>0</v>
      </c>
      <c r="V1312" s="47">
        <f t="shared" si="170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165"/>
        <v>0</v>
      </c>
      <c r="C1313" s="2">
        <f t="shared" si="166"/>
        <v>4</v>
      </c>
      <c r="L1313" s="47">
        <f t="shared" si="167"/>
        <v>0</v>
      </c>
      <c r="N1313" s="47">
        <f t="shared" si="168"/>
        <v>0</v>
      </c>
      <c r="R1313" s="47">
        <f t="shared" si="169"/>
        <v>0</v>
      </c>
      <c r="V1313" s="47">
        <f t="shared" si="170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165"/>
        <v>0</v>
      </c>
      <c r="C1314" s="2">
        <f t="shared" si="166"/>
        <v>4</v>
      </c>
      <c r="L1314" s="47">
        <f t="shared" si="167"/>
        <v>0</v>
      </c>
      <c r="N1314" s="47">
        <f t="shared" si="168"/>
        <v>0</v>
      </c>
      <c r="R1314" s="47">
        <f t="shared" si="169"/>
        <v>0</v>
      </c>
      <c r="V1314" s="47">
        <f t="shared" si="170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165"/>
        <v>0</v>
      </c>
      <c r="C1315" s="2">
        <f t="shared" si="166"/>
        <v>4</v>
      </c>
      <c r="L1315" s="47">
        <f t="shared" si="167"/>
        <v>0</v>
      </c>
      <c r="N1315" s="47">
        <f t="shared" si="168"/>
        <v>0</v>
      </c>
      <c r="R1315" s="47">
        <f t="shared" si="169"/>
        <v>0</v>
      </c>
      <c r="V1315" s="47">
        <f t="shared" si="170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165"/>
        <v>0</v>
      </c>
      <c r="C1316" s="2">
        <f t="shared" si="166"/>
        <v>4</v>
      </c>
      <c r="L1316" s="47">
        <f t="shared" si="167"/>
        <v>0</v>
      </c>
      <c r="N1316" s="47">
        <f t="shared" si="168"/>
        <v>0</v>
      </c>
      <c r="R1316" s="47">
        <f t="shared" si="169"/>
        <v>0</v>
      </c>
      <c r="V1316" s="47">
        <f t="shared" si="170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165"/>
        <v>0</v>
      </c>
      <c r="C1317" s="2">
        <f t="shared" si="166"/>
        <v>4</v>
      </c>
      <c r="L1317" s="47">
        <f t="shared" si="167"/>
        <v>0</v>
      </c>
      <c r="N1317" s="47">
        <f t="shared" si="168"/>
        <v>0</v>
      </c>
      <c r="R1317" s="47">
        <f t="shared" si="169"/>
        <v>0</v>
      </c>
      <c r="V1317" s="47">
        <f t="shared" si="170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165"/>
        <v>0</v>
      </c>
      <c r="C1318" s="2">
        <f t="shared" si="166"/>
        <v>4</v>
      </c>
      <c r="L1318" s="47">
        <f t="shared" si="167"/>
        <v>0</v>
      </c>
      <c r="N1318" s="47">
        <f t="shared" si="168"/>
        <v>0</v>
      </c>
      <c r="R1318" s="47">
        <f t="shared" si="169"/>
        <v>0</v>
      </c>
      <c r="V1318" s="47">
        <f t="shared" si="170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165"/>
        <v>0</v>
      </c>
      <c r="C1319" s="2">
        <f t="shared" si="166"/>
        <v>4</v>
      </c>
      <c r="L1319" s="47">
        <f t="shared" si="167"/>
        <v>0</v>
      </c>
      <c r="N1319" s="47">
        <f t="shared" si="168"/>
        <v>0</v>
      </c>
      <c r="R1319" s="47">
        <f t="shared" si="169"/>
        <v>0</v>
      </c>
      <c r="V1319" s="47">
        <f t="shared" si="170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165"/>
        <v>0</v>
      </c>
      <c r="C1320" s="2">
        <f t="shared" si="166"/>
        <v>4</v>
      </c>
      <c r="L1320" s="47">
        <f t="shared" si="167"/>
        <v>0</v>
      </c>
      <c r="N1320" s="47">
        <f t="shared" si="168"/>
        <v>0</v>
      </c>
      <c r="R1320" s="47">
        <f t="shared" si="169"/>
        <v>0</v>
      </c>
      <c r="V1320" s="47">
        <f t="shared" si="170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165"/>
        <v>0</v>
      </c>
      <c r="C1321" s="2">
        <f t="shared" si="166"/>
        <v>4</v>
      </c>
      <c r="L1321" s="47">
        <f t="shared" si="167"/>
        <v>0</v>
      </c>
      <c r="N1321" s="47">
        <f t="shared" si="168"/>
        <v>0</v>
      </c>
      <c r="R1321" s="47">
        <f t="shared" si="169"/>
        <v>0</v>
      </c>
      <c r="V1321" s="47">
        <f t="shared" si="170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165"/>
        <v>0</v>
      </c>
      <c r="C1322" s="2">
        <f t="shared" si="166"/>
        <v>4</v>
      </c>
      <c r="L1322" s="47">
        <f t="shared" si="167"/>
        <v>0</v>
      </c>
      <c r="N1322" s="47">
        <f t="shared" si="168"/>
        <v>0</v>
      </c>
      <c r="R1322" s="47">
        <f t="shared" si="169"/>
        <v>0</v>
      </c>
      <c r="V1322" s="47">
        <f t="shared" si="170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165"/>
        <v>0</v>
      </c>
      <c r="C1323" s="2">
        <f t="shared" si="166"/>
        <v>4</v>
      </c>
      <c r="L1323" s="47">
        <f t="shared" si="167"/>
        <v>0</v>
      </c>
      <c r="N1323" s="47">
        <f t="shared" si="168"/>
        <v>0</v>
      </c>
      <c r="R1323" s="47">
        <f t="shared" si="169"/>
        <v>0</v>
      </c>
      <c r="V1323" s="47">
        <f t="shared" si="170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165"/>
        <v>0</v>
      </c>
      <c r="C1324" s="2">
        <f t="shared" si="166"/>
        <v>4</v>
      </c>
      <c r="L1324" s="47">
        <f t="shared" si="167"/>
        <v>0</v>
      </c>
      <c r="N1324" s="47">
        <f t="shared" si="168"/>
        <v>0</v>
      </c>
      <c r="R1324" s="47">
        <f t="shared" si="169"/>
        <v>0</v>
      </c>
      <c r="V1324" s="47">
        <f t="shared" si="170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165"/>
        <v>0</v>
      </c>
      <c r="C1325" s="2">
        <f t="shared" si="166"/>
        <v>4</v>
      </c>
      <c r="L1325" s="47">
        <f t="shared" si="167"/>
        <v>0</v>
      </c>
      <c r="N1325" s="47">
        <f t="shared" si="168"/>
        <v>0</v>
      </c>
      <c r="R1325" s="47">
        <f t="shared" si="169"/>
        <v>0</v>
      </c>
      <c r="V1325" s="47">
        <f t="shared" si="170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165"/>
        <v>0</v>
      </c>
      <c r="C1326" s="2">
        <f t="shared" si="166"/>
        <v>4</v>
      </c>
      <c r="L1326" s="47">
        <f t="shared" si="167"/>
        <v>0</v>
      </c>
      <c r="N1326" s="47">
        <f t="shared" si="168"/>
        <v>0</v>
      </c>
      <c r="R1326" s="47">
        <f t="shared" si="169"/>
        <v>0</v>
      </c>
      <c r="V1326" s="47">
        <f t="shared" si="170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165"/>
        <v>0</v>
      </c>
      <c r="C1327" s="2">
        <f t="shared" si="166"/>
        <v>4</v>
      </c>
      <c r="L1327" s="47">
        <f t="shared" si="167"/>
        <v>0</v>
      </c>
      <c r="N1327" s="47">
        <f t="shared" si="168"/>
        <v>0</v>
      </c>
      <c r="R1327" s="47">
        <f t="shared" si="169"/>
        <v>0</v>
      </c>
      <c r="V1327" s="47">
        <f t="shared" si="170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165"/>
        <v>0</v>
      </c>
      <c r="C1328" s="2">
        <f t="shared" si="166"/>
        <v>4</v>
      </c>
      <c r="L1328" s="47">
        <f t="shared" si="167"/>
        <v>0</v>
      </c>
      <c r="N1328" s="47">
        <f t="shared" si="168"/>
        <v>0</v>
      </c>
      <c r="R1328" s="47">
        <f t="shared" si="169"/>
        <v>0</v>
      </c>
      <c r="V1328" s="47">
        <f t="shared" si="170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165"/>
        <v>0</v>
      </c>
      <c r="C1329" s="2">
        <f t="shared" si="166"/>
        <v>4</v>
      </c>
      <c r="L1329" s="47">
        <f t="shared" si="167"/>
        <v>0</v>
      </c>
      <c r="N1329" s="47">
        <f t="shared" si="168"/>
        <v>0</v>
      </c>
      <c r="R1329" s="47">
        <f t="shared" si="169"/>
        <v>0</v>
      </c>
      <c r="V1329" s="47">
        <f t="shared" si="170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165"/>
        <v>0</v>
      </c>
      <c r="C1330" s="2">
        <f t="shared" si="166"/>
        <v>4</v>
      </c>
      <c r="L1330" s="47">
        <f t="shared" si="167"/>
        <v>0</v>
      </c>
      <c r="N1330" s="47">
        <f t="shared" si="168"/>
        <v>0</v>
      </c>
      <c r="R1330" s="47">
        <f t="shared" si="169"/>
        <v>0</v>
      </c>
      <c r="V1330" s="47">
        <f t="shared" si="170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165"/>
        <v>0</v>
      </c>
      <c r="C1331" s="2">
        <f t="shared" si="166"/>
        <v>4</v>
      </c>
      <c r="L1331" s="47">
        <f t="shared" si="167"/>
        <v>0</v>
      </c>
      <c r="N1331" s="47">
        <f t="shared" si="168"/>
        <v>0</v>
      </c>
      <c r="R1331" s="47">
        <f t="shared" si="169"/>
        <v>0</v>
      </c>
      <c r="V1331" s="47">
        <f t="shared" si="170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165"/>
        <v>0</v>
      </c>
      <c r="C1332" s="2">
        <f t="shared" si="166"/>
        <v>4</v>
      </c>
      <c r="L1332" s="47">
        <f t="shared" si="167"/>
        <v>0</v>
      </c>
      <c r="N1332" s="47">
        <f t="shared" si="168"/>
        <v>0</v>
      </c>
      <c r="R1332" s="47">
        <f t="shared" si="169"/>
        <v>0</v>
      </c>
      <c r="V1332" s="47">
        <f t="shared" si="170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165"/>
        <v>0</v>
      </c>
      <c r="C1333" s="2">
        <f t="shared" si="166"/>
        <v>4</v>
      </c>
      <c r="L1333" s="47">
        <f t="shared" si="167"/>
        <v>0</v>
      </c>
      <c r="N1333" s="47">
        <f t="shared" si="168"/>
        <v>0</v>
      </c>
      <c r="R1333" s="47">
        <f t="shared" si="169"/>
        <v>0</v>
      </c>
      <c r="V1333" s="47">
        <f t="shared" si="170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165"/>
        <v>0</v>
      </c>
      <c r="C1334" s="2">
        <f t="shared" si="166"/>
        <v>4</v>
      </c>
      <c r="L1334" s="47">
        <f t="shared" si="167"/>
        <v>0</v>
      </c>
      <c r="N1334" s="47">
        <f t="shared" si="168"/>
        <v>0</v>
      </c>
      <c r="R1334" s="47">
        <f t="shared" si="169"/>
        <v>0</v>
      </c>
      <c r="V1334" s="47">
        <f t="shared" si="170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165"/>
        <v>0</v>
      </c>
      <c r="C1335" s="2">
        <f t="shared" si="166"/>
        <v>4</v>
      </c>
      <c r="L1335" s="47">
        <f t="shared" si="167"/>
        <v>0</v>
      </c>
      <c r="N1335" s="47">
        <f t="shared" si="168"/>
        <v>0</v>
      </c>
      <c r="R1335" s="47">
        <f t="shared" si="169"/>
        <v>0</v>
      </c>
      <c r="V1335" s="47">
        <f t="shared" si="170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165"/>
        <v>0</v>
      </c>
      <c r="C1336" s="2">
        <f t="shared" si="166"/>
        <v>4</v>
      </c>
      <c r="L1336" s="47">
        <f t="shared" si="167"/>
        <v>0</v>
      </c>
      <c r="N1336" s="47">
        <f t="shared" si="168"/>
        <v>0</v>
      </c>
      <c r="R1336" s="47">
        <f t="shared" si="169"/>
        <v>0</v>
      </c>
      <c r="V1336" s="47">
        <f t="shared" si="170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165"/>
        <v>0</v>
      </c>
      <c r="C1337" s="2">
        <f t="shared" si="166"/>
        <v>4</v>
      </c>
      <c r="L1337" s="47">
        <f t="shared" si="167"/>
        <v>0</v>
      </c>
      <c r="N1337" s="47">
        <f t="shared" si="168"/>
        <v>0</v>
      </c>
      <c r="R1337" s="47">
        <f t="shared" si="169"/>
        <v>0</v>
      </c>
      <c r="V1337" s="47">
        <f t="shared" si="170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165"/>
        <v>0</v>
      </c>
      <c r="C1338" s="2">
        <f t="shared" si="166"/>
        <v>4</v>
      </c>
      <c r="L1338" s="47">
        <f t="shared" si="167"/>
        <v>0</v>
      </c>
      <c r="N1338" s="47">
        <f t="shared" si="168"/>
        <v>0</v>
      </c>
      <c r="R1338" s="47">
        <f t="shared" si="169"/>
        <v>0</v>
      </c>
      <c r="V1338" s="47">
        <f t="shared" si="170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165"/>
        <v>0</v>
      </c>
      <c r="C1339" s="2">
        <f t="shared" si="166"/>
        <v>4</v>
      </c>
      <c r="L1339" s="47">
        <f t="shared" si="167"/>
        <v>0</v>
      </c>
      <c r="N1339" s="47">
        <f t="shared" si="168"/>
        <v>0</v>
      </c>
      <c r="R1339" s="47">
        <f t="shared" si="169"/>
        <v>0</v>
      </c>
      <c r="V1339" s="47">
        <f t="shared" si="170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165"/>
        <v>0</v>
      </c>
      <c r="C1340" s="2">
        <f t="shared" si="166"/>
        <v>4</v>
      </c>
      <c r="L1340" s="47">
        <f t="shared" si="167"/>
        <v>0</v>
      </c>
      <c r="N1340" s="47">
        <f t="shared" si="168"/>
        <v>0</v>
      </c>
      <c r="R1340" s="47">
        <f t="shared" si="169"/>
        <v>0</v>
      </c>
      <c r="V1340" s="47">
        <f t="shared" si="170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165"/>
        <v>0</v>
      </c>
      <c r="C1341" s="2">
        <f t="shared" si="166"/>
        <v>4</v>
      </c>
      <c r="L1341" s="47">
        <f t="shared" si="167"/>
        <v>0</v>
      </c>
      <c r="N1341" s="47">
        <f t="shared" si="168"/>
        <v>0</v>
      </c>
      <c r="R1341" s="47">
        <f t="shared" si="169"/>
        <v>0</v>
      </c>
      <c r="V1341" s="47">
        <f t="shared" si="170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165"/>
        <v>0</v>
      </c>
      <c r="C1342" s="2">
        <f t="shared" si="166"/>
        <v>4</v>
      </c>
      <c r="L1342" s="47">
        <f t="shared" si="167"/>
        <v>0</v>
      </c>
      <c r="N1342" s="47">
        <f t="shared" si="168"/>
        <v>0</v>
      </c>
      <c r="R1342" s="47">
        <f t="shared" si="169"/>
        <v>0</v>
      </c>
      <c r="V1342" s="47">
        <f t="shared" si="170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165"/>
        <v>0</v>
      </c>
      <c r="C1343" s="2">
        <f t="shared" si="166"/>
        <v>4</v>
      </c>
      <c r="L1343" s="47">
        <f t="shared" si="167"/>
        <v>0</v>
      </c>
      <c r="N1343" s="47">
        <f t="shared" si="168"/>
        <v>0</v>
      </c>
      <c r="R1343" s="47">
        <f t="shared" si="169"/>
        <v>0</v>
      </c>
      <c r="V1343" s="47">
        <f t="shared" si="170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165"/>
        <v>0</v>
      </c>
      <c r="C1344" s="2">
        <f t="shared" si="166"/>
        <v>4</v>
      </c>
      <c r="L1344" s="47">
        <f t="shared" si="167"/>
        <v>0</v>
      </c>
      <c r="N1344" s="47">
        <f t="shared" si="168"/>
        <v>0</v>
      </c>
      <c r="R1344" s="47">
        <f t="shared" si="169"/>
        <v>0</v>
      </c>
      <c r="V1344" s="47">
        <f t="shared" si="170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165"/>
        <v>0</v>
      </c>
      <c r="C1345" s="2">
        <f t="shared" si="166"/>
        <v>4</v>
      </c>
      <c r="L1345" s="47">
        <f t="shared" si="167"/>
        <v>0</v>
      </c>
      <c r="N1345" s="47">
        <f t="shared" si="168"/>
        <v>0</v>
      </c>
      <c r="R1345" s="47">
        <f t="shared" si="169"/>
        <v>0</v>
      </c>
      <c r="V1345" s="47">
        <f t="shared" si="170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165"/>
        <v>0</v>
      </c>
      <c r="C1346" s="2">
        <f t="shared" si="166"/>
        <v>4</v>
      </c>
      <c r="L1346" s="47">
        <f t="shared" si="167"/>
        <v>0</v>
      </c>
      <c r="N1346" s="47">
        <f t="shared" si="168"/>
        <v>0</v>
      </c>
      <c r="R1346" s="47">
        <f t="shared" si="169"/>
        <v>0</v>
      </c>
      <c r="V1346" s="47">
        <f t="shared" si="170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165"/>
        <v>0</v>
      </c>
      <c r="C1347" s="2">
        <f t="shared" si="166"/>
        <v>4</v>
      </c>
      <c r="L1347" s="47">
        <f t="shared" si="167"/>
        <v>0</v>
      </c>
      <c r="N1347" s="47">
        <f t="shared" si="168"/>
        <v>0</v>
      </c>
      <c r="R1347" s="47">
        <f t="shared" si="169"/>
        <v>0</v>
      </c>
      <c r="V1347" s="47">
        <f t="shared" si="170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165"/>
        <v>0</v>
      </c>
      <c r="C1348" s="2">
        <f t="shared" si="166"/>
        <v>4</v>
      </c>
      <c r="L1348" s="47">
        <f t="shared" si="167"/>
        <v>0</v>
      </c>
      <c r="N1348" s="47">
        <f t="shared" si="168"/>
        <v>0</v>
      </c>
      <c r="R1348" s="47">
        <f t="shared" si="169"/>
        <v>0</v>
      </c>
      <c r="V1348" s="47">
        <f t="shared" si="170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165"/>
        <v>0</v>
      </c>
      <c r="C1349" s="2">
        <f t="shared" si="166"/>
        <v>4</v>
      </c>
      <c r="L1349" s="47">
        <f t="shared" si="167"/>
        <v>0</v>
      </c>
      <c r="N1349" s="47">
        <f t="shared" si="168"/>
        <v>0</v>
      </c>
      <c r="R1349" s="47">
        <f t="shared" si="169"/>
        <v>0</v>
      </c>
      <c r="V1349" s="47">
        <f t="shared" si="170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165"/>
        <v>0</v>
      </c>
      <c r="C1350" s="2">
        <f t="shared" si="166"/>
        <v>4</v>
      </c>
      <c r="L1350" s="47">
        <f t="shared" si="167"/>
        <v>0</v>
      </c>
      <c r="N1350" s="47">
        <f t="shared" si="168"/>
        <v>0</v>
      </c>
      <c r="R1350" s="47">
        <f t="shared" si="169"/>
        <v>0</v>
      </c>
      <c r="V1350" s="47">
        <f t="shared" si="170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165"/>
        <v>0</v>
      </c>
      <c r="C1351" s="2">
        <f t="shared" si="166"/>
        <v>4</v>
      </c>
      <c r="L1351" s="47">
        <f t="shared" si="167"/>
        <v>0</v>
      </c>
      <c r="N1351" s="47">
        <f t="shared" si="168"/>
        <v>0</v>
      </c>
      <c r="R1351" s="47">
        <f t="shared" si="169"/>
        <v>0</v>
      </c>
      <c r="V1351" s="47">
        <f t="shared" si="170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165"/>
        <v>0</v>
      </c>
      <c r="C1352" s="2">
        <f t="shared" si="166"/>
        <v>4</v>
      </c>
      <c r="L1352" s="47">
        <f t="shared" si="167"/>
        <v>0</v>
      </c>
      <c r="N1352" s="47">
        <f t="shared" si="168"/>
        <v>0</v>
      </c>
      <c r="R1352" s="47">
        <f t="shared" si="169"/>
        <v>0</v>
      </c>
      <c r="V1352" s="47">
        <f t="shared" si="170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165"/>
        <v>0</v>
      </c>
      <c r="C1353" s="2">
        <f t="shared" si="166"/>
        <v>4</v>
      </c>
      <c r="L1353" s="47">
        <f t="shared" si="167"/>
        <v>0</v>
      </c>
      <c r="N1353" s="47">
        <f t="shared" si="168"/>
        <v>0</v>
      </c>
      <c r="R1353" s="47">
        <f t="shared" si="169"/>
        <v>0</v>
      </c>
      <c r="V1353" s="47">
        <f t="shared" si="170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165"/>
        <v>0</v>
      </c>
      <c r="C1354" s="2">
        <f t="shared" si="166"/>
        <v>4</v>
      </c>
      <c r="L1354" s="47">
        <f t="shared" si="167"/>
        <v>0</v>
      </c>
      <c r="N1354" s="47">
        <f t="shared" si="168"/>
        <v>0</v>
      </c>
      <c r="R1354" s="47">
        <f t="shared" si="169"/>
        <v>0</v>
      </c>
      <c r="V1354" s="47">
        <f t="shared" si="170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165"/>
        <v>0</v>
      </c>
      <c r="C1355" s="2">
        <f t="shared" si="166"/>
        <v>4</v>
      </c>
      <c r="L1355" s="47">
        <f t="shared" si="167"/>
        <v>0</v>
      </c>
      <c r="N1355" s="47">
        <f t="shared" si="168"/>
        <v>0</v>
      </c>
      <c r="R1355" s="47">
        <f t="shared" si="169"/>
        <v>0</v>
      </c>
      <c r="V1355" s="47">
        <f t="shared" si="170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165"/>
        <v>0</v>
      </c>
      <c r="C1356" s="2">
        <f t="shared" si="166"/>
        <v>4</v>
      </c>
      <c r="L1356" s="47">
        <f t="shared" si="167"/>
        <v>0</v>
      </c>
      <c r="N1356" s="47">
        <f t="shared" si="168"/>
        <v>0</v>
      </c>
      <c r="R1356" s="47">
        <f t="shared" si="169"/>
        <v>0</v>
      </c>
      <c r="V1356" s="47">
        <f t="shared" si="170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171">+L1357+N1357+R1357+V1357+X1357</f>
        <v>0</v>
      </c>
      <c r="C1357" s="2">
        <f t="shared" ref="C1357:C1412" si="172">RANK(B1357,B$1214:B$1412,0)</f>
        <v>4</v>
      </c>
      <c r="L1357" s="47">
        <f t="shared" ref="L1357:L1412" si="173">IF(AND(I1357&lt;1,J1357&lt;1,K1357&lt;1),0,IF(250+((150-(I1357*60+J1357))*2)&lt;0,0,IF(K1357&lt;50,250+((150-(I1357*60+J1357))*2),IF(K1357&gt;49,250+((150-(I1357*60+J1357))*2)-1,250+((150-(I1357*60+J1357))*2)))))</f>
        <v>0</v>
      </c>
      <c r="N1357" s="47">
        <f t="shared" ref="N1357:N1412" si="174">IF(M1357&lt;89,0,250+((M1357-172)*3))</f>
        <v>0</v>
      </c>
      <c r="R1357" s="47">
        <f t="shared" ref="R1357:R1412" si="175">IF(AND(O1357&lt;1,P1357&lt;1,Q1357&lt;1),0,IF(250+((540-(O1357*60+P1357))*1)&lt;0,0,250+((540-(O1357*60+P1357))*1)))</f>
        <v>0</v>
      </c>
      <c r="V1357" s="47">
        <f t="shared" ref="V1357:V1412" si="176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171"/>
        <v>0</v>
      </c>
      <c r="C1358" s="2">
        <f t="shared" si="172"/>
        <v>4</v>
      </c>
      <c r="L1358" s="47">
        <f t="shared" si="173"/>
        <v>0</v>
      </c>
      <c r="N1358" s="47">
        <f t="shared" si="174"/>
        <v>0</v>
      </c>
      <c r="R1358" s="47">
        <f t="shared" si="175"/>
        <v>0</v>
      </c>
      <c r="V1358" s="47">
        <f t="shared" si="176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171"/>
        <v>0</v>
      </c>
      <c r="C1359" s="2">
        <f t="shared" si="172"/>
        <v>4</v>
      </c>
      <c r="L1359" s="47">
        <f t="shared" si="173"/>
        <v>0</v>
      </c>
      <c r="N1359" s="47">
        <f t="shared" si="174"/>
        <v>0</v>
      </c>
      <c r="R1359" s="47">
        <f t="shared" si="175"/>
        <v>0</v>
      </c>
      <c r="V1359" s="47">
        <f t="shared" si="176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171"/>
        <v>0</v>
      </c>
      <c r="C1360" s="2">
        <f t="shared" si="172"/>
        <v>4</v>
      </c>
      <c r="L1360" s="47">
        <f t="shared" si="173"/>
        <v>0</v>
      </c>
      <c r="N1360" s="47">
        <f t="shared" si="174"/>
        <v>0</v>
      </c>
      <c r="R1360" s="47">
        <f t="shared" si="175"/>
        <v>0</v>
      </c>
      <c r="V1360" s="47">
        <f t="shared" si="176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171"/>
        <v>0</v>
      </c>
      <c r="C1361" s="2">
        <f t="shared" si="172"/>
        <v>4</v>
      </c>
      <c r="L1361" s="47">
        <f t="shared" si="173"/>
        <v>0</v>
      </c>
      <c r="N1361" s="47">
        <f t="shared" si="174"/>
        <v>0</v>
      </c>
      <c r="R1361" s="47">
        <f t="shared" si="175"/>
        <v>0</v>
      </c>
      <c r="V1361" s="47">
        <f t="shared" si="176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171"/>
        <v>0</v>
      </c>
      <c r="C1362" s="2">
        <f t="shared" si="172"/>
        <v>4</v>
      </c>
      <c r="L1362" s="47">
        <f t="shared" si="173"/>
        <v>0</v>
      </c>
      <c r="N1362" s="47">
        <f t="shared" si="174"/>
        <v>0</v>
      </c>
      <c r="R1362" s="47">
        <f t="shared" si="175"/>
        <v>0</v>
      </c>
      <c r="V1362" s="47">
        <f t="shared" si="176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171"/>
        <v>0</v>
      </c>
      <c r="C1363" s="2">
        <f t="shared" si="172"/>
        <v>4</v>
      </c>
      <c r="L1363" s="47">
        <f t="shared" si="173"/>
        <v>0</v>
      </c>
      <c r="N1363" s="47">
        <f t="shared" si="174"/>
        <v>0</v>
      </c>
      <c r="R1363" s="47">
        <f t="shared" si="175"/>
        <v>0</v>
      </c>
      <c r="V1363" s="47">
        <f t="shared" si="176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171"/>
        <v>0</v>
      </c>
      <c r="C1364" s="2">
        <f t="shared" si="172"/>
        <v>4</v>
      </c>
      <c r="L1364" s="47">
        <f t="shared" si="173"/>
        <v>0</v>
      </c>
      <c r="N1364" s="47">
        <f t="shared" si="174"/>
        <v>0</v>
      </c>
      <c r="R1364" s="47">
        <f t="shared" si="175"/>
        <v>0</v>
      </c>
      <c r="V1364" s="47">
        <f t="shared" si="176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171"/>
        <v>0</v>
      </c>
      <c r="C1365" s="2">
        <f t="shared" si="172"/>
        <v>4</v>
      </c>
      <c r="L1365" s="47">
        <f t="shared" si="173"/>
        <v>0</v>
      </c>
      <c r="N1365" s="47">
        <f t="shared" si="174"/>
        <v>0</v>
      </c>
      <c r="R1365" s="47">
        <f t="shared" si="175"/>
        <v>0</v>
      </c>
      <c r="V1365" s="47">
        <f t="shared" si="176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171"/>
        <v>0</v>
      </c>
      <c r="C1366" s="2">
        <f t="shared" si="172"/>
        <v>4</v>
      </c>
      <c r="L1366" s="47">
        <f t="shared" si="173"/>
        <v>0</v>
      </c>
      <c r="N1366" s="47">
        <f t="shared" si="174"/>
        <v>0</v>
      </c>
      <c r="R1366" s="47">
        <f t="shared" si="175"/>
        <v>0</v>
      </c>
      <c r="V1366" s="47">
        <f t="shared" si="176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171"/>
        <v>0</v>
      </c>
      <c r="C1367" s="2">
        <f t="shared" si="172"/>
        <v>4</v>
      </c>
      <c r="L1367" s="47">
        <f t="shared" si="173"/>
        <v>0</v>
      </c>
      <c r="N1367" s="47">
        <f t="shared" si="174"/>
        <v>0</v>
      </c>
      <c r="R1367" s="47">
        <f t="shared" si="175"/>
        <v>0</v>
      </c>
      <c r="V1367" s="47">
        <f t="shared" si="176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171"/>
        <v>0</v>
      </c>
      <c r="C1368" s="2">
        <f t="shared" si="172"/>
        <v>4</v>
      </c>
      <c r="L1368" s="47">
        <f t="shared" si="173"/>
        <v>0</v>
      </c>
      <c r="N1368" s="47">
        <f t="shared" si="174"/>
        <v>0</v>
      </c>
      <c r="R1368" s="47">
        <f t="shared" si="175"/>
        <v>0</v>
      </c>
      <c r="V1368" s="47">
        <f t="shared" si="176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171"/>
        <v>0</v>
      </c>
      <c r="C1369" s="2">
        <f t="shared" si="172"/>
        <v>4</v>
      </c>
      <c r="L1369" s="47">
        <f t="shared" si="173"/>
        <v>0</v>
      </c>
      <c r="N1369" s="47">
        <f t="shared" si="174"/>
        <v>0</v>
      </c>
      <c r="R1369" s="47">
        <f t="shared" si="175"/>
        <v>0</v>
      </c>
      <c r="V1369" s="47">
        <f t="shared" si="176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171"/>
        <v>0</v>
      </c>
      <c r="C1370" s="2">
        <f t="shared" si="172"/>
        <v>4</v>
      </c>
      <c r="L1370" s="47">
        <f t="shared" si="173"/>
        <v>0</v>
      </c>
      <c r="N1370" s="47">
        <f t="shared" si="174"/>
        <v>0</v>
      </c>
      <c r="R1370" s="47">
        <f t="shared" si="175"/>
        <v>0</v>
      </c>
      <c r="V1370" s="47">
        <f t="shared" si="176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171"/>
        <v>0</v>
      </c>
      <c r="C1371" s="2">
        <f t="shared" si="172"/>
        <v>4</v>
      </c>
      <c r="L1371" s="47">
        <f t="shared" si="173"/>
        <v>0</v>
      </c>
      <c r="N1371" s="47">
        <f t="shared" si="174"/>
        <v>0</v>
      </c>
      <c r="R1371" s="47">
        <f t="shared" si="175"/>
        <v>0</v>
      </c>
      <c r="V1371" s="47">
        <f t="shared" si="176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171"/>
        <v>0</v>
      </c>
      <c r="C1372" s="2">
        <f t="shared" si="172"/>
        <v>4</v>
      </c>
      <c r="L1372" s="47">
        <f t="shared" si="173"/>
        <v>0</v>
      </c>
      <c r="N1372" s="47">
        <f t="shared" si="174"/>
        <v>0</v>
      </c>
      <c r="R1372" s="47">
        <f t="shared" si="175"/>
        <v>0</v>
      </c>
      <c r="V1372" s="47">
        <f t="shared" si="176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171"/>
        <v>0</v>
      </c>
      <c r="C1373" s="2">
        <f t="shared" si="172"/>
        <v>4</v>
      </c>
      <c r="L1373" s="47">
        <f t="shared" si="173"/>
        <v>0</v>
      </c>
      <c r="N1373" s="47">
        <f t="shared" si="174"/>
        <v>0</v>
      </c>
      <c r="R1373" s="47">
        <f t="shared" si="175"/>
        <v>0</v>
      </c>
      <c r="V1373" s="47">
        <f t="shared" si="176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171"/>
        <v>0</v>
      </c>
      <c r="C1374" s="2">
        <f t="shared" si="172"/>
        <v>4</v>
      </c>
      <c r="L1374" s="47">
        <f t="shared" si="173"/>
        <v>0</v>
      </c>
      <c r="N1374" s="47">
        <f t="shared" si="174"/>
        <v>0</v>
      </c>
      <c r="R1374" s="47">
        <f t="shared" si="175"/>
        <v>0</v>
      </c>
      <c r="V1374" s="47">
        <f t="shared" si="176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171"/>
        <v>0</v>
      </c>
      <c r="C1375" s="2">
        <f t="shared" si="172"/>
        <v>4</v>
      </c>
      <c r="L1375" s="47">
        <f t="shared" si="173"/>
        <v>0</v>
      </c>
      <c r="N1375" s="47">
        <f t="shared" si="174"/>
        <v>0</v>
      </c>
      <c r="R1375" s="47">
        <f t="shared" si="175"/>
        <v>0</v>
      </c>
      <c r="V1375" s="47">
        <f t="shared" si="176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171"/>
        <v>0</v>
      </c>
      <c r="C1376" s="2">
        <f t="shared" si="172"/>
        <v>4</v>
      </c>
      <c r="L1376" s="47">
        <f t="shared" si="173"/>
        <v>0</v>
      </c>
      <c r="N1376" s="47">
        <f t="shared" si="174"/>
        <v>0</v>
      </c>
      <c r="R1376" s="47">
        <f t="shared" si="175"/>
        <v>0</v>
      </c>
      <c r="V1376" s="47">
        <f t="shared" si="176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171"/>
        <v>0</v>
      </c>
      <c r="C1377" s="2">
        <f t="shared" si="172"/>
        <v>4</v>
      </c>
      <c r="L1377" s="47">
        <f t="shared" si="173"/>
        <v>0</v>
      </c>
      <c r="N1377" s="47">
        <f t="shared" si="174"/>
        <v>0</v>
      </c>
      <c r="R1377" s="47">
        <f t="shared" si="175"/>
        <v>0</v>
      </c>
      <c r="V1377" s="47">
        <f t="shared" si="176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171"/>
        <v>0</v>
      </c>
      <c r="C1378" s="2">
        <f t="shared" si="172"/>
        <v>4</v>
      </c>
      <c r="L1378" s="47">
        <f t="shared" si="173"/>
        <v>0</v>
      </c>
      <c r="N1378" s="47">
        <f t="shared" si="174"/>
        <v>0</v>
      </c>
      <c r="R1378" s="47">
        <f t="shared" si="175"/>
        <v>0</v>
      </c>
      <c r="V1378" s="47">
        <f t="shared" si="176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171"/>
        <v>0</v>
      </c>
      <c r="C1379" s="2">
        <f t="shared" si="172"/>
        <v>4</v>
      </c>
      <c r="L1379" s="47">
        <f t="shared" si="173"/>
        <v>0</v>
      </c>
      <c r="N1379" s="47">
        <f t="shared" si="174"/>
        <v>0</v>
      </c>
      <c r="R1379" s="47">
        <f t="shared" si="175"/>
        <v>0</v>
      </c>
      <c r="V1379" s="47">
        <f t="shared" si="176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171"/>
        <v>0</v>
      </c>
      <c r="C1380" s="2">
        <f t="shared" si="172"/>
        <v>4</v>
      </c>
      <c r="L1380" s="47">
        <f t="shared" si="173"/>
        <v>0</v>
      </c>
      <c r="N1380" s="47">
        <f t="shared" si="174"/>
        <v>0</v>
      </c>
      <c r="R1380" s="47">
        <f t="shared" si="175"/>
        <v>0</v>
      </c>
      <c r="V1380" s="47">
        <f t="shared" si="176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171"/>
        <v>0</v>
      </c>
      <c r="C1381" s="2">
        <f t="shared" si="172"/>
        <v>4</v>
      </c>
      <c r="L1381" s="47">
        <f t="shared" si="173"/>
        <v>0</v>
      </c>
      <c r="N1381" s="47">
        <f t="shared" si="174"/>
        <v>0</v>
      </c>
      <c r="R1381" s="47">
        <f t="shared" si="175"/>
        <v>0</v>
      </c>
      <c r="V1381" s="47">
        <f t="shared" si="176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171"/>
        <v>0</v>
      </c>
      <c r="C1382" s="2">
        <f t="shared" si="172"/>
        <v>4</v>
      </c>
      <c r="L1382" s="47">
        <f t="shared" si="173"/>
        <v>0</v>
      </c>
      <c r="N1382" s="47">
        <f t="shared" si="174"/>
        <v>0</v>
      </c>
      <c r="R1382" s="47">
        <f t="shared" si="175"/>
        <v>0</v>
      </c>
      <c r="V1382" s="47">
        <f t="shared" si="176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171"/>
        <v>0</v>
      </c>
      <c r="C1383" s="2">
        <f t="shared" si="172"/>
        <v>4</v>
      </c>
      <c r="L1383" s="47">
        <f t="shared" si="173"/>
        <v>0</v>
      </c>
      <c r="N1383" s="47">
        <f t="shared" si="174"/>
        <v>0</v>
      </c>
      <c r="R1383" s="47">
        <f t="shared" si="175"/>
        <v>0</v>
      </c>
      <c r="V1383" s="47">
        <f t="shared" si="176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171"/>
        <v>0</v>
      </c>
      <c r="C1384" s="2">
        <f t="shared" si="172"/>
        <v>4</v>
      </c>
      <c r="L1384" s="47">
        <f t="shared" si="173"/>
        <v>0</v>
      </c>
      <c r="N1384" s="47">
        <f t="shared" si="174"/>
        <v>0</v>
      </c>
      <c r="R1384" s="47">
        <f t="shared" si="175"/>
        <v>0</v>
      </c>
      <c r="V1384" s="47">
        <f t="shared" si="176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171"/>
        <v>0</v>
      </c>
      <c r="C1385" s="2">
        <f t="shared" si="172"/>
        <v>4</v>
      </c>
      <c r="L1385" s="47">
        <f t="shared" si="173"/>
        <v>0</v>
      </c>
      <c r="N1385" s="47">
        <f t="shared" si="174"/>
        <v>0</v>
      </c>
      <c r="R1385" s="47">
        <f t="shared" si="175"/>
        <v>0</v>
      </c>
      <c r="V1385" s="47">
        <f t="shared" si="176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171"/>
        <v>0</v>
      </c>
      <c r="C1386" s="2">
        <f t="shared" si="172"/>
        <v>4</v>
      </c>
      <c r="L1386" s="47">
        <f t="shared" si="173"/>
        <v>0</v>
      </c>
      <c r="N1386" s="47">
        <f t="shared" si="174"/>
        <v>0</v>
      </c>
      <c r="R1386" s="47">
        <f t="shared" si="175"/>
        <v>0</v>
      </c>
      <c r="V1386" s="47">
        <f t="shared" si="176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171"/>
        <v>0</v>
      </c>
      <c r="C1387" s="2">
        <f t="shared" si="172"/>
        <v>4</v>
      </c>
      <c r="L1387" s="47">
        <f t="shared" si="173"/>
        <v>0</v>
      </c>
      <c r="N1387" s="47">
        <f t="shared" si="174"/>
        <v>0</v>
      </c>
      <c r="R1387" s="47">
        <f t="shared" si="175"/>
        <v>0</v>
      </c>
      <c r="V1387" s="47">
        <f t="shared" si="176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171"/>
        <v>0</v>
      </c>
      <c r="C1388" s="2">
        <f t="shared" si="172"/>
        <v>4</v>
      </c>
      <c r="L1388" s="47">
        <f t="shared" si="173"/>
        <v>0</v>
      </c>
      <c r="N1388" s="47">
        <f t="shared" si="174"/>
        <v>0</v>
      </c>
      <c r="R1388" s="47">
        <f t="shared" si="175"/>
        <v>0</v>
      </c>
      <c r="V1388" s="47">
        <f t="shared" si="176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171"/>
        <v>0</v>
      </c>
      <c r="C1389" s="2">
        <f t="shared" si="172"/>
        <v>4</v>
      </c>
      <c r="L1389" s="47">
        <f t="shared" si="173"/>
        <v>0</v>
      </c>
      <c r="N1389" s="47">
        <f t="shared" si="174"/>
        <v>0</v>
      </c>
      <c r="R1389" s="47">
        <f t="shared" si="175"/>
        <v>0</v>
      </c>
      <c r="V1389" s="47">
        <f t="shared" si="176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171"/>
        <v>0</v>
      </c>
      <c r="C1390" s="2">
        <f t="shared" si="172"/>
        <v>4</v>
      </c>
      <c r="L1390" s="47">
        <f t="shared" si="173"/>
        <v>0</v>
      </c>
      <c r="N1390" s="47">
        <f t="shared" si="174"/>
        <v>0</v>
      </c>
      <c r="R1390" s="47">
        <f t="shared" si="175"/>
        <v>0</v>
      </c>
      <c r="V1390" s="47">
        <f t="shared" si="176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171"/>
        <v>0</v>
      </c>
      <c r="C1391" s="2">
        <f t="shared" si="172"/>
        <v>4</v>
      </c>
      <c r="L1391" s="47">
        <f t="shared" si="173"/>
        <v>0</v>
      </c>
      <c r="N1391" s="47">
        <f t="shared" si="174"/>
        <v>0</v>
      </c>
      <c r="R1391" s="47">
        <f t="shared" si="175"/>
        <v>0</v>
      </c>
      <c r="V1391" s="47">
        <f t="shared" si="176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171"/>
        <v>0</v>
      </c>
      <c r="C1392" s="2">
        <f t="shared" si="172"/>
        <v>4</v>
      </c>
      <c r="L1392" s="47">
        <f t="shared" si="173"/>
        <v>0</v>
      </c>
      <c r="N1392" s="47">
        <f t="shared" si="174"/>
        <v>0</v>
      </c>
      <c r="R1392" s="47">
        <f t="shared" si="175"/>
        <v>0</v>
      </c>
      <c r="V1392" s="47">
        <f t="shared" si="176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171"/>
        <v>0</v>
      </c>
      <c r="C1393" s="2">
        <f t="shared" si="172"/>
        <v>4</v>
      </c>
      <c r="L1393" s="47">
        <f t="shared" si="173"/>
        <v>0</v>
      </c>
      <c r="N1393" s="47">
        <f t="shared" si="174"/>
        <v>0</v>
      </c>
      <c r="R1393" s="47">
        <f t="shared" si="175"/>
        <v>0</v>
      </c>
      <c r="V1393" s="47">
        <f t="shared" si="176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171"/>
        <v>0</v>
      </c>
      <c r="C1394" s="2">
        <f t="shared" si="172"/>
        <v>4</v>
      </c>
      <c r="L1394" s="47">
        <f t="shared" si="173"/>
        <v>0</v>
      </c>
      <c r="N1394" s="47">
        <f t="shared" si="174"/>
        <v>0</v>
      </c>
      <c r="R1394" s="47">
        <f t="shared" si="175"/>
        <v>0</v>
      </c>
      <c r="V1394" s="47">
        <f t="shared" si="176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171"/>
        <v>0</v>
      </c>
      <c r="C1395" s="2">
        <f t="shared" si="172"/>
        <v>4</v>
      </c>
      <c r="L1395" s="47">
        <f t="shared" si="173"/>
        <v>0</v>
      </c>
      <c r="N1395" s="47">
        <f t="shared" si="174"/>
        <v>0</v>
      </c>
      <c r="R1395" s="47">
        <f t="shared" si="175"/>
        <v>0</v>
      </c>
      <c r="V1395" s="47">
        <f t="shared" si="176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171"/>
        <v>0</v>
      </c>
      <c r="C1396" s="2">
        <f t="shared" si="172"/>
        <v>4</v>
      </c>
      <c r="L1396" s="47">
        <f t="shared" si="173"/>
        <v>0</v>
      </c>
      <c r="N1396" s="47">
        <f t="shared" si="174"/>
        <v>0</v>
      </c>
      <c r="R1396" s="47">
        <f t="shared" si="175"/>
        <v>0</v>
      </c>
      <c r="V1396" s="47">
        <f t="shared" si="176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171"/>
        <v>0</v>
      </c>
      <c r="C1397" s="2">
        <f t="shared" si="172"/>
        <v>4</v>
      </c>
      <c r="L1397" s="47">
        <f t="shared" si="173"/>
        <v>0</v>
      </c>
      <c r="N1397" s="47">
        <f t="shared" si="174"/>
        <v>0</v>
      </c>
      <c r="R1397" s="47">
        <f t="shared" si="175"/>
        <v>0</v>
      </c>
      <c r="V1397" s="47">
        <f t="shared" si="176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171"/>
        <v>0</v>
      </c>
      <c r="C1398" s="2">
        <f t="shared" si="172"/>
        <v>4</v>
      </c>
      <c r="L1398" s="47">
        <f t="shared" si="173"/>
        <v>0</v>
      </c>
      <c r="N1398" s="47">
        <f t="shared" si="174"/>
        <v>0</v>
      </c>
      <c r="R1398" s="47">
        <f t="shared" si="175"/>
        <v>0</v>
      </c>
      <c r="V1398" s="47">
        <f t="shared" si="176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171"/>
        <v>0</v>
      </c>
      <c r="C1399" s="2">
        <f t="shared" si="172"/>
        <v>4</v>
      </c>
      <c r="L1399" s="47">
        <f t="shared" si="173"/>
        <v>0</v>
      </c>
      <c r="N1399" s="47">
        <f t="shared" si="174"/>
        <v>0</v>
      </c>
      <c r="R1399" s="47">
        <f t="shared" si="175"/>
        <v>0</v>
      </c>
      <c r="V1399" s="47">
        <f t="shared" si="176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171"/>
        <v>0</v>
      </c>
      <c r="C1400" s="2">
        <f t="shared" si="172"/>
        <v>4</v>
      </c>
      <c r="L1400" s="47">
        <f t="shared" si="173"/>
        <v>0</v>
      </c>
      <c r="N1400" s="47">
        <f t="shared" si="174"/>
        <v>0</v>
      </c>
      <c r="R1400" s="47">
        <f t="shared" si="175"/>
        <v>0</v>
      </c>
      <c r="V1400" s="47">
        <f t="shared" si="176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171"/>
        <v>0</v>
      </c>
      <c r="C1401" s="2">
        <f t="shared" si="172"/>
        <v>4</v>
      </c>
      <c r="L1401" s="47">
        <f t="shared" si="173"/>
        <v>0</v>
      </c>
      <c r="N1401" s="47">
        <f t="shared" si="174"/>
        <v>0</v>
      </c>
      <c r="R1401" s="47">
        <f t="shared" si="175"/>
        <v>0</v>
      </c>
      <c r="V1401" s="47">
        <f t="shared" si="176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171"/>
        <v>0</v>
      </c>
      <c r="C1402" s="2">
        <f t="shared" si="172"/>
        <v>4</v>
      </c>
      <c r="L1402" s="47">
        <f t="shared" si="173"/>
        <v>0</v>
      </c>
      <c r="N1402" s="47">
        <f t="shared" si="174"/>
        <v>0</v>
      </c>
      <c r="R1402" s="47">
        <f t="shared" si="175"/>
        <v>0</v>
      </c>
      <c r="V1402" s="47">
        <f t="shared" si="176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171"/>
        <v>0</v>
      </c>
      <c r="C1403" s="2">
        <f t="shared" si="172"/>
        <v>4</v>
      </c>
      <c r="L1403" s="47">
        <f t="shared" si="173"/>
        <v>0</v>
      </c>
      <c r="N1403" s="47">
        <f t="shared" si="174"/>
        <v>0</v>
      </c>
      <c r="R1403" s="47">
        <f t="shared" si="175"/>
        <v>0</v>
      </c>
      <c r="V1403" s="47">
        <f t="shared" si="176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171"/>
        <v>0</v>
      </c>
      <c r="C1404" s="2">
        <f t="shared" si="172"/>
        <v>4</v>
      </c>
      <c r="L1404" s="47">
        <f t="shared" si="173"/>
        <v>0</v>
      </c>
      <c r="N1404" s="47">
        <f t="shared" si="174"/>
        <v>0</v>
      </c>
      <c r="R1404" s="47">
        <f t="shared" si="175"/>
        <v>0</v>
      </c>
      <c r="V1404" s="47">
        <f t="shared" si="176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171"/>
        <v>0</v>
      </c>
      <c r="C1405" s="2">
        <f t="shared" si="172"/>
        <v>4</v>
      </c>
      <c r="L1405" s="47">
        <f t="shared" si="173"/>
        <v>0</v>
      </c>
      <c r="N1405" s="47">
        <f t="shared" si="174"/>
        <v>0</v>
      </c>
      <c r="R1405" s="47">
        <f t="shared" si="175"/>
        <v>0</v>
      </c>
      <c r="V1405" s="47">
        <f t="shared" si="176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171"/>
        <v>0</v>
      </c>
      <c r="C1406" s="2">
        <f t="shared" si="172"/>
        <v>4</v>
      </c>
      <c r="L1406" s="47">
        <f t="shared" si="173"/>
        <v>0</v>
      </c>
      <c r="N1406" s="47">
        <f t="shared" si="174"/>
        <v>0</v>
      </c>
      <c r="R1406" s="47">
        <f t="shared" si="175"/>
        <v>0</v>
      </c>
      <c r="V1406" s="47">
        <f t="shared" si="176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171"/>
        <v>0</v>
      </c>
      <c r="C1407" s="2">
        <f t="shared" si="172"/>
        <v>4</v>
      </c>
      <c r="L1407" s="47">
        <f t="shared" si="173"/>
        <v>0</v>
      </c>
      <c r="N1407" s="47">
        <f t="shared" si="174"/>
        <v>0</v>
      </c>
      <c r="R1407" s="47">
        <f t="shared" si="175"/>
        <v>0</v>
      </c>
      <c r="V1407" s="47">
        <f t="shared" si="176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171"/>
        <v>0</v>
      </c>
      <c r="C1408" s="2">
        <f t="shared" si="172"/>
        <v>4</v>
      </c>
      <c r="L1408" s="47">
        <f t="shared" si="173"/>
        <v>0</v>
      </c>
      <c r="N1408" s="47">
        <f t="shared" si="174"/>
        <v>0</v>
      </c>
      <c r="R1408" s="47">
        <f t="shared" si="175"/>
        <v>0</v>
      </c>
      <c r="V1408" s="47">
        <f t="shared" si="176"/>
        <v>0</v>
      </c>
      <c r="W1408"/>
      <c r="X1408"/>
      <c r="Y1408" s="7"/>
      <c r="Z1408"/>
      <c r="AA1408"/>
    </row>
    <row r="1409" spans="1:32" hidden="1" x14ac:dyDescent="0.2">
      <c r="A1409" s="6" t="s">
        <v>1229</v>
      </c>
      <c r="B1409" s="2">
        <f t="shared" si="171"/>
        <v>0</v>
      </c>
      <c r="C1409" s="2">
        <f t="shared" si="172"/>
        <v>4</v>
      </c>
      <c r="L1409" s="47">
        <f t="shared" si="173"/>
        <v>0</v>
      </c>
      <c r="N1409" s="47">
        <f t="shared" si="174"/>
        <v>0</v>
      </c>
      <c r="R1409" s="47">
        <f t="shared" si="175"/>
        <v>0</v>
      </c>
      <c r="V1409" s="47">
        <f t="shared" si="176"/>
        <v>0</v>
      </c>
      <c r="W1409"/>
      <c r="X1409"/>
      <c r="Y1409" s="7"/>
      <c r="Z1409"/>
      <c r="AA1409"/>
    </row>
    <row r="1410" spans="1:32" hidden="1" x14ac:dyDescent="0.2">
      <c r="A1410" s="6" t="s">
        <v>1230</v>
      </c>
      <c r="B1410" s="2">
        <f t="shared" si="171"/>
        <v>0</v>
      </c>
      <c r="C1410" s="2">
        <f t="shared" si="172"/>
        <v>4</v>
      </c>
      <c r="L1410" s="47">
        <f t="shared" si="173"/>
        <v>0</v>
      </c>
      <c r="N1410" s="47">
        <f t="shared" si="174"/>
        <v>0</v>
      </c>
      <c r="R1410" s="47">
        <f t="shared" si="175"/>
        <v>0</v>
      </c>
      <c r="V1410" s="47">
        <f t="shared" si="176"/>
        <v>0</v>
      </c>
      <c r="W1410"/>
      <c r="X1410"/>
      <c r="Y1410" s="7"/>
      <c r="Z1410"/>
      <c r="AA1410"/>
    </row>
    <row r="1411" spans="1:32" hidden="1" x14ac:dyDescent="0.2">
      <c r="A1411" s="6" t="s">
        <v>1231</v>
      </c>
      <c r="B1411" s="2">
        <f t="shared" si="171"/>
        <v>0</v>
      </c>
      <c r="C1411" s="2">
        <f t="shared" si="172"/>
        <v>4</v>
      </c>
      <c r="L1411" s="47">
        <f t="shared" si="173"/>
        <v>0</v>
      </c>
      <c r="N1411" s="47">
        <f t="shared" si="174"/>
        <v>0</v>
      </c>
      <c r="R1411" s="47">
        <f t="shared" si="175"/>
        <v>0</v>
      </c>
      <c r="V1411" s="47">
        <f t="shared" si="176"/>
        <v>0</v>
      </c>
      <c r="W1411"/>
      <c r="X1411"/>
      <c r="Y1411" s="7"/>
      <c r="Z1411"/>
      <c r="AA1411"/>
    </row>
    <row r="1412" spans="1:32" hidden="1" x14ac:dyDescent="0.2">
      <c r="A1412" s="6" t="s">
        <v>1232</v>
      </c>
      <c r="B1412" s="2">
        <f t="shared" si="171"/>
        <v>0</v>
      </c>
      <c r="C1412" s="2">
        <f t="shared" si="172"/>
        <v>4</v>
      </c>
      <c r="L1412" s="47">
        <f t="shared" si="173"/>
        <v>0</v>
      </c>
      <c r="N1412" s="47">
        <f t="shared" si="174"/>
        <v>0</v>
      </c>
      <c r="R1412" s="47">
        <f t="shared" si="175"/>
        <v>0</v>
      </c>
      <c r="V1412" s="47">
        <f t="shared" si="176"/>
        <v>0</v>
      </c>
      <c r="Y1412" s="7"/>
      <c r="AA1412"/>
    </row>
    <row r="1413" spans="1:32" hidden="1" x14ac:dyDescent="0.2">
      <c r="B1413" s="2"/>
      <c r="C1413" s="2"/>
      <c r="Y1413" s="7"/>
      <c r="AA1413"/>
    </row>
    <row r="1414" spans="1:32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</row>
    <row r="1415" spans="1:32" x14ac:dyDescent="0.2">
      <c r="A1415" s="6" t="s">
        <v>2328</v>
      </c>
      <c r="B1415" s="2">
        <f t="shared" ref="B1415:B1429" si="177">+L1415+N1415+R1415+V1415+X1415</f>
        <v>866</v>
      </c>
      <c r="C1415" s="2">
        <f t="shared" ref="C1415:C1429" si="178">RANK(B1415,B$1415:B$1614,0)</f>
        <v>1</v>
      </c>
      <c r="D1415" s="4" t="s">
        <v>21</v>
      </c>
      <c r="E1415" s="5" t="s">
        <v>2310</v>
      </c>
      <c r="F1415" s="47">
        <v>2004</v>
      </c>
      <c r="G1415" s="47">
        <v>5</v>
      </c>
      <c r="I1415" s="47">
        <v>2</v>
      </c>
      <c r="J1415" s="47">
        <v>20</v>
      </c>
      <c r="K1415" s="47">
        <v>47</v>
      </c>
      <c r="L1415" s="47">
        <f t="shared" ref="L1415:L1429" si="179">IF(AND(I1415&lt;1,J1415&lt;1,K1415&lt;1),0,IF(250+((150-(I1415*60+J1415))*2)&lt;0,0,IF(K1415&lt;50,250+((150-(I1415*60+J1415))*2),IF(K1415&gt;49,250+((150-(I1415*60+J1415))*2)-1,250+((150-(I1415*60+J1415))*2)))))</f>
        <v>270</v>
      </c>
      <c r="N1415" s="47">
        <f t="shared" ref="N1415:N1429" si="180">IF(M1415&lt;89,0,250+((M1415-172)*3))</f>
        <v>0</v>
      </c>
      <c r="R1415" s="47">
        <f t="shared" ref="R1415:R1429" si="181">IF(AND(O1415&lt;1,P1415&lt;1,Q1415&lt;1),0,IF(250+((540-(O1415*60+P1415))*1)&lt;0,0,250+((540-(O1415*60+P1415))*1)))</f>
        <v>0</v>
      </c>
      <c r="S1415" s="47">
        <v>8</v>
      </c>
      <c r="T1415" s="47">
        <v>54</v>
      </c>
      <c r="U1415" s="47">
        <v>0</v>
      </c>
      <c r="V1415" s="47">
        <f t="shared" ref="V1415:V1429" si="182">IF(AND(S1415&lt;1,T1415&lt;1,U1415&lt;1),0,IF(500+((630-(S1415*60+T1415))*1)&lt;0,0,500+((630-(S1415*60+T1415))*1)))</f>
        <v>596</v>
      </c>
      <c r="Y1415" s="7"/>
      <c r="AA1415">
        <v>781</v>
      </c>
      <c r="AB1415">
        <v>838</v>
      </c>
      <c r="AD1415">
        <f>B1415+AA1415+AB1415+AC1415</f>
        <v>2485</v>
      </c>
      <c r="AE1415" s="37">
        <v>1</v>
      </c>
      <c r="AF1415" s="43">
        <v>1.5162037037037036E-3</v>
      </c>
    </row>
    <row r="1416" spans="1:32" x14ac:dyDescent="0.2">
      <c r="A1416" s="6" t="s">
        <v>2307</v>
      </c>
      <c r="B1416" s="2">
        <f t="shared" si="177"/>
        <v>800</v>
      </c>
      <c r="C1416" s="2">
        <f t="shared" si="178"/>
        <v>2</v>
      </c>
      <c r="D1416" s="4" t="s">
        <v>20</v>
      </c>
      <c r="E1416" s="5" t="s">
        <v>2462</v>
      </c>
      <c r="F1416" s="47">
        <v>2004</v>
      </c>
      <c r="I1416" s="47">
        <v>2</v>
      </c>
      <c r="J1416" s="47">
        <v>41</v>
      </c>
      <c r="K1416" s="47">
        <v>84</v>
      </c>
      <c r="L1416" s="47">
        <f t="shared" si="179"/>
        <v>227</v>
      </c>
      <c r="N1416" s="47">
        <f t="shared" si="180"/>
        <v>0</v>
      </c>
      <c r="R1416" s="47">
        <f t="shared" si="181"/>
        <v>0</v>
      </c>
      <c r="S1416" s="47">
        <v>9</v>
      </c>
      <c r="T1416" s="47">
        <v>17</v>
      </c>
      <c r="U1416" s="47">
        <v>0</v>
      </c>
      <c r="V1416" s="47">
        <f t="shared" si="182"/>
        <v>573</v>
      </c>
      <c r="Y1416" s="7"/>
      <c r="AA1416"/>
      <c r="AD1416">
        <f>B1416+AA1416+AB1416</f>
        <v>800</v>
      </c>
      <c r="AE1416" s="35">
        <v>2</v>
      </c>
    </row>
    <row r="1417" spans="1:32" x14ac:dyDescent="0.2">
      <c r="A1417" s="6" t="s">
        <v>2479</v>
      </c>
      <c r="B1417" s="2">
        <f t="shared" si="177"/>
        <v>760</v>
      </c>
      <c r="C1417" s="2">
        <f t="shared" si="178"/>
        <v>3</v>
      </c>
      <c r="D1417" s="4" t="s">
        <v>20</v>
      </c>
      <c r="E1417" s="5" t="s">
        <v>2306</v>
      </c>
      <c r="F1417" s="47">
        <v>2004</v>
      </c>
      <c r="G1417" s="47">
        <v>5</v>
      </c>
      <c r="I1417" s="47">
        <v>2</v>
      </c>
      <c r="J1417" s="47">
        <v>45</v>
      </c>
      <c r="K1417" s="47">
        <v>78</v>
      </c>
      <c r="L1417" s="47">
        <f t="shared" si="179"/>
        <v>219</v>
      </c>
      <c r="N1417" s="47">
        <f t="shared" si="180"/>
        <v>0</v>
      </c>
      <c r="R1417" s="47">
        <f t="shared" si="181"/>
        <v>0</v>
      </c>
      <c r="S1417" s="47">
        <v>9</v>
      </c>
      <c r="T1417" s="47">
        <v>49</v>
      </c>
      <c r="U1417" s="47">
        <v>0</v>
      </c>
      <c r="V1417" s="47">
        <f t="shared" si="182"/>
        <v>541</v>
      </c>
      <c r="Y1417" s="7"/>
      <c r="AA1417">
        <v>0</v>
      </c>
      <c r="AB1417">
        <v>0</v>
      </c>
      <c r="AD1417">
        <f>B1417+AA1417+AB1417+AC1417</f>
        <v>760</v>
      </c>
      <c r="AE1417" s="37">
        <v>1</v>
      </c>
      <c r="AF1417" s="43">
        <v>1.9791666666666668E-3</v>
      </c>
    </row>
    <row r="1418" spans="1:32" x14ac:dyDescent="0.2">
      <c r="A1418" s="6" t="s">
        <v>2478</v>
      </c>
      <c r="B1418" s="2">
        <f t="shared" si="177"/>
        <v>696</v>
      </c>
      <c r="C1418" s="2">
        <f t="shared" si="178"/>
        <v>4</v>
      </c>
      <c r="D1418" s="4" t="s">
        <v>20</v>
      </c>
      <c r="E1418" s="5" t="s">
        <v>2306</v>
      </c>
      <c r="F1418" s="47">
        <v>2004</v>
      </c>
      <c r="G1418" s="47">
        <v>0</v>
      </c>
      <c r="I1418" s="47">
        <v>3</v>
      </c>
      <c r="J1418" s="47">
        <v>12</v>
      </c>
      <c r="K1418" s="47">
        <v>9</v>
      </c>
      <c r="L1418" s="47">
        <f t="shared" si="179"/>
        <v>166</v>
      </c>
      <c r="N1418" s="47">
        <f t="shared" si="180"/>
        <v>0</v>
      </c>
      <c r="R1418" s="47">
        <f t="shared" si="181"/>
        <v>0</v>
      </c>
      <c r="S1418" s="47">
        <v>10</v>
      </c>
      <c r="T1418" s="47">
        <v>0</v>
      </c>
      <c r="U1418" s="47">
        <v>0</v>
      </c>
      <c r="V1418" s="47">
        <f t="shared" si="182"/>
        <v>530</v>
      </c>
      <c r="Y1418" s="7"/>
      <c r="AA1418">
        <v>0</v>
      </c>
      <c r="AB1418">
        <v>0</v>
      </c>
      <c r="AD1418">
        <f>B1418+AA1418+AB1418+AC1418</f>
        <v>696</v>
      </c>
      <c r="AE1418" s="37">
        <v>1</v>
      </c>
      <c r="AF1418" s="43">
        <v>2.0833333333333333E-3</v>
      </c>
    </row>
    <row r="1419" spans="1:32" x14ac:dyDescent="0.2">
      <c r="A1419" s="6" t="s">
        <v>2348</v>
      </c>
      <c r="B1419" s="2">
        <f t="shared" si="177"/>
        <v>268</v>
      </c>
      <c r="C1419" s="2">
        <f t="shared" si="178"/>
        <v>5</v>
      </c>
      <c r="D1419" s="4" t="s">
        <v>21</v>
      </c>
      <c r="E1419" s="5" t="s">
        <v>2472</v>
      </c>
      <c r="F1419" s="47">
        <v>2004</v>
      </c>
      <c r="I1419" s="47">
        <v>3</v>
      </c>
      <c r="J1419" s="47">
        <v>48</v>
      </c>
      <c r="K1419" s="47">
        <v>82</v>
      </c>
      <c r="L1419" s="47">
        <f t="shared" si="179"/>
        <v>93</v>
      </c>
      <c r="N1419" s="47">
        <f t="shared" si="180"/>
        <v>0</v>
      </c>
      <c r="R1419" s="47">
        <f t="shared" si="181"/>
        <v>0</v>
      </c>
      <c r="S1419" s="47">
        <v>15</v>
      </c>
      <c r="T1419" s="47">
        <v>55</v>
      </c>
      <c r="U1419" s="47">
        <v>0</v>
      </c>
      <c r="V1419" s="47">
        <f t="shared" si="182"/>
        <v>175</v>
      </c>
      <c r="Y1419" s="7"/>
      <c r="AA1419"/>
      <c r="AD1419">
        <f>B1419+AA1419+AB1419</f>
        <v>268</v>
      </c>
      <c r="AE1419" s="35">
        <v>1</v>
      </c>
      <c r="AF1419" s="43">
        <v>2.6620370370370374E-3</v>
      </c>
    </row>
    <row r="1420" spans="1:32" hidden="1" x14ac:dyDescent="0.2">
      <c r="A1420" s="6" t="s">
        <v>2483</v>
      </c>
      <c r="B1420" s="2">
        <f t="shared" si="177"/>
        <v>0</v>
      </c>
      <c r="C1420" s="2">
        <f t="shared" si="178"/>
        <v>6</v>
      </c>
      <c r="D1420" s="4" t="s">
        <v>20</v>
      </c>
      <c r="E1420" s="5" t="s">
        <v>2306</v>
      </c>
      <c r="F1420" s="47">
        <v>2003</v>
      </c>
      <c r="L1420" s="47">
        <f t="shared" si="179"/>
        <v>0</v>
      </c>
      <c r="N1420" s="47">
        <f t="shared" si="180"/>
        <v>0</v>
      </c>
      <c r="R1420" s="47">
        <f t="shared" si="181"/>
        <v>0</v>
      </c>
      <c r="V1420" s="47">
        <f t="shared" si="182"/>
        <v>0</v>
      </c>
      <c r="Y1420" s="7"/>
      <c r="Z1420" s="6"/>
      <c r="AA1420"/>
      <c r="AD1420">
        <f>B1420+AA1420+AB1420</f>
        <v>0</v>
      </c>
      <c r="AE1420" s="35">
        <v>2</v>
      </c>
    </row>
    <row r="1421" spans="1:32" hidden="1" x14ac:dyDescent="0.2">
      <c r="A1421" s="6" t="s">
        <v>2486</v>
      </c>
      <c r="B1421" s="2">
        <f t="shared" si="177"/>
        <v>0</v>
      </c>
      <c r="C1421" s="2">
        <f t="shared" si="178"/>
        <v>6</v>
      </c>
      <c r="D1421" s="4" t="s">
        <v>20</v>
      </c>
      <c r="E1421" s="5" t="s">
        <v>2462</v>
      </c>
      <c r="F1421" s="47">
        <v>2004</v>
      </c>
      <c r="L1421" s="47">
        <f t="shared" si="179"/>
        <v>0</v>
      </c>
      <c r="N1421" s="47">
        <f t="shared" si="180"/>
        <v>0</v>
      </c>
      <c r="R1421" s="47">
        <f t="shared" si="181"/>
        <v>0</v>
      </c>
      <c r="V1421" s="47">
        <f t="shared" si="182"/>
        <v>0</v>
      </c>
      <c r="Y1421" s="7"/>
      <c r="AA1421"/>
      <c r="AD1421">
        <f>B1421+AA1421+AB1421</f>
        <v>0</v>
      </c>
      <c r="AE1421" s="35">
        <v>2</v>
      </c>
    </row>
    <row r="1422" spans="1:32" hidden="1" x14ac:dyDescent="0.2">
      <c r="A1422" s="6" t="s">
        <v>2448</v>
      </c>
      <c r="B1422" s="2">
        <f t="shared" si="177"/>
        <v>0</v>
      </c>
      <c r="C1422" s="2">
        <f t="shared" si="178"/>
        <v>6</v>
      </c>
      <c r="D1422" s="4" t="s">
        <v>20</v>
      </c>
      <c r="E1422" s="5" t="s">
        <v>2462</v>
      </c>
      <c r="F1422" s="47">
        <v>2003</v>
      </c>
      <c r="L1422" s="47">
        <f t="shared" si="179"/>
        <v>0</v>
      </c>
      <c r="N1422" s="47">
        <f t="shared" si="180"/>
        <v>0</v>
      </c>
      <c r="R1422" s="47">
        <f t="shared" si="181"/>
        <v>0</v>
      </c>
      <c r="V1422" s="47">
        <f t="shared" si="182"/>
        <v>0</v>
      </c>
      <c r="Y1422" s="7"/>
      <c r="AA1422"/>
      <c r="AD1422">
        <f>B1422+AA1422+AB1422</f>
        <v>0</v>
      </c>
      <c r="AE1422" s="35">
        <v>2</v>
      </c>
    </row>
    <row r="1423" spans="1:32" hidden="1" x14ac:dyDescent="0.2">
      <c r="A1423" s="6" t="s">
        <v>1806</v>
      </c>
      <c r="B1423" s="2">
        <f t="shared" si="177"/>
        <v>0</v>
      </c>
      <c r="C1423" s="2">
        <f t="shared" si="178"/>
        <v>6</v>
      </c>
      <c r="L1423" s="47">
        <f t="shared" si="179"/>
        <v>0</v>
      </c>
      <c r="N1423" s="47">
        <f t="shared" si="180"/>
        <v>0</v>
      </c>
      <c r="R1423" s="47">
        <f t="shared" si="181"/>
        <v>0</v>
      </c>
      <c r="V1423" s="47">
        <f t="shared" si="182"/>
        <v>0</v>
      </c>
      <c r="Y1423" s="7"/>
      <c r="AA1423"/>
      <c r="AE1423" s="35">
        <v>2</v>
      </c>
    </row>
    <row r="1424" spans="1:32" hidden="1" x14ac:dyDescent="0.2">
      <c r="A1424" s="6" t="s">
        <v>1805</v>
      </c>
      <c r="B1424" s="2">
        <f t="shared" si="177"/>
        <v>0</v>
      </c>
      <c r="C1424" s="2">
        <f t="shared" si="178"/>
        <v>6</v>
      </c>
      <c r="L1424" s="47">
        <f t="shared" si="179"/>
        <v>0</v>
      </c>
      <c r="N1424" s="47">
        <f t="shared" si="180"/>
        <v>0</v>
      </c>
      <c r="R1424" s="47">
        <f t="shared" si="181"/>
        <v>0</v>
      </c>
      <c r="V1424" s="47">
        <f t="shared" si="182"/>
        <v>0</v>
      </c>
      <c r="W1424"/>
      <c r="X1424"/>
      <c r="Y1424" s="7"/>
      <c r="Z1424"/>
      <c r="AA1424"/>
      <c r="AE1424" s="35">
        <v>2</v>
      </c>
    </row>
    <row r="1425" spans="1:31" hidden="1" x14ac:dyDescent="0.2">
      <c r="A1425" s="6" t="s">
        <v>1233</v>
      </c>
      <c r="B1425" s="2">
        <f t="shared" si="177"/>
        <v>0</v>
      </c>
      <c r="C1425" s="2">
        <f t="shared" si="178"/>
        <v>6</v>
      </c>
      <c r="L1425" s="47">
        <f t="shared" si="179"/>
        <v>0</v>
      </c>
      <c r="N1425" s="47">
        <f t="shared" si="180"/>
        <v>0</v>
      </c>
      <c r="R1425" s="47">
        <f t="shared" si="181"/>
        <v>0</v>
      </c>
      <c r="V1425" s="47">
        <f t="shared" si="182"/>
        <v>0</v>
      </c>
      <c r="W1425"/>
      <c r="X1425"/>
      <c r="Y1425" s="7"/>
      <c r="Z1425"/>
      <c r="AA1425"/>
      <c r="AE1425" s="35">
        <v>2</v>
      </c>
    </row>
    <row r="1426" spans="1:31" hidden="1" x14ac:dyDescent="0.2">
      <c r="A1426" s="6" t="s">
        <v>1234</v>
      </c>
      <c r="B1426" s="2">
        <f t="shared" si="177"/>
        <v>0</v>
      </c>
      <c r="C1426" s="2">
        <f t="shared" si="178"/>
        <v>6</v>
      </c>
      <c r="L1426" s="47">
        <f t="shared" si="179"/>
        <v>0</v>
      </c>
      <c r="N1426" s="47">
        <f t="shared" si="180"/>
        <v>0</v>
      </c>
      <c r="R1426" s="47">
        <f t="shared" si="181"/>
        <v>0</v>
      </c>
      <c r="V1426" s="47">
        <f t="shared" si="182"/>
        <v>0</v>
      </c>
      <c r="W1426"/>
      <c r="X1426"/>
      <c r="Y1426" s="7"/>
      <c r="Z1426"/>
      <c r="AA1426"/>
      <c r="AE1426" s="35">
        <v>2</v>
      </c>
    </row>
    <row r="1427" spans="1:31" hidden="1" x14ac:dyDescent="0.2">
      <c r="A1427" s="6" t="s">
        <v>1235</v>
      </c>
      <c r="B1427" s="2">
        <f t="shared" si="177"/>
        <v>0</v>
      </c>
      <c r="C1427" s="2">
        <f t="shared" si="178"/>
        <v>6</v>
      </c>
      <c r="L1427" s="47">
        <f t="shared" si="179"/>
        <v>0</v>
      </c>
      <c r="N1427" s="47">
        <f t="shared" si="180"/>
        <v>0</v>
      </c>
      <c r="R1427" s="47">
        <f t="shared" si="181"/>
        <v>0</v>
      </c>
      <c r="V1427" s="47">
        <f t="shared" si="182"/>
        <v>0</v>
      </c>
      <c r="W1427"/>
      <c r="X1427"/>
      <c r="Y1427" s="7"/>
      <c r="Z1427"/>
      <c r="AA1427"/>
      <c r="AE1427" s="35">
        <v>2</v>
      </c>
    </row>
    <row r="1428" spans="1:31" hidden="1" x14ac:dyDescent="0.2">
      <c r="A1428" s="6" t="s">
        <v>1236</v>
      </c>
      <c r="B1428" s="2">
        <f t="shared" si="177"/>
        <v>0</v>
      </c>
      <c r="C1428" s="2">
        <f t="shared" si="178"/>
        <v>6</v>
      </c>
      <c r="L1428" s="47">
        <f t="shared" si="179"/>
        <v>0</v>
      </c>
      <c r="N1428" s="47">
        <f t="shared" si="180"/>
        <v>0</v>
      </c>
      <c r="R1428" s="47">
        <f t="shared" si="181"/>
        <v>0</v>
      </c>
      <c r="V1428" s="47">
        <f t="shared" si="182"/>
        <v>0</v>
      </c>
      <c r="W1428"/>
      <c r="X1428"/>
      <c r="Y1428" s="7"/>
      <c r="Z1428"/>
      <c r="AA1428"/>
      <c r="AE1428" s="35">
        <v>2</v>
      </c>
    </row>
    <row r="1429" spans="1:31" hidden="1" x14ac:dyDescent="0.2">
      <c r="A1429" s="6" t="s">
        <v>1237</v>
      </c>
      <c r="B1429" s="2">
        <f t="shared" si="177"/>
        <v>0</v>
      </c>
      <c r="C1429" s="2">
        <f t="shared" si="178"/>
        <v>6</v>
      </c>
      <c r="L1429" s="47">
        <f t="shared" si="179"/>
        <v>0</v>
      </c>
      <c r="N1429" s="47">
        <f t="shared" si="180"/>
        <v>0</v>
      </c>
      <c r="R1429" s="47">
        <f t="shared" si="181"/>
        <v>0</v>
      </c>
      <c r="V1429" s="47">
        <f t="shared" si="182"/>
        <v>0</v>
      </c>
      <c r="W1429"/>
      <c r="X1429"/>
      <c r="Y1429" s="7"/>
      <c r="Z1429"/>
      <c r="AA1429"/>
      <c r="AE1429" s="35">
        <v>2</v>
      </c>
    </row>
    <row r="1430" spans="1:31" hidden="1" x14ac:dyDescent="0.2">
      <c r="A1430" s="6" t="s">
        <v>1238</v>
      </c>
      <c r="B1430" s="2">
        <f t="shared" ref="B1430:B1493" si="183">+L1430+N1430+R1430+V1430+X1430</f>
        <v>0</v>
      </c>
      <c r="C1430" s="2">
        <f t="shared" ref="C1430:C1493" si="184">RANK(B1430,B$1415:B$1614,0)</f>
        <v>6</v>
      </c>
      <c r="G1430" s="47">
        <v>0</v>
      </c>
      <c r="L1430" s="47">
        <f t="shared" ref="L1430:L1493" si="185">IF(AND(I1430&lt;1,J1430&lt;1,K1430&lt;1),0,IF(250+((150-(I1430*60+J1430))*2)&lt;0,0,IF(K1430&lt;50,250+((150-(I1430*60+J1430))*2),IF(K1430&gt;49,250+((150-(I1430*60+J1430))*2)-1,250+((150-(I1430*60+J1430))*2)))))</f>
        <v>0</v>
      </c>
      <c r="N1430" s="47">
        <f t="shared" ref="N1430:N1493" si="186">IF(M1430&lt;89,0,250+((M1430-172)*3))</f>
        <v>0</v>
      </c>
      <c r="R1430" s="47">
        <f t="shared" ref="R1430:R1493" si="187">IF(AND(O1430&lt;1,P1430&lt;1,Q1430&lt;1),0,IF(250+((540-(O1430*60+P1430))*1)&lt;0,0,250+((540-(O1430*60+P1430))*1)))</f>
        <v>0</v>
      </c>
      <c r="V1430" s="47">
        <f t="shared" ref="V1430:V1493" si="188">IF(AND(S1430&lt;1,T1430&lt;1,U1430&lt;1),0,IF(500+((630-(S1430*60+T1430))*1)&lt;0,0,500+((630-(S1430*60+T1430))*1)))</f>
        <v>0</v>
      </c>
      <c r="Y1430" s="7"/>
      <c r="AA1430">
        <v>0</v>
      </c>
      <c r="AB1430">
        <v>715</v>
      </c>
      <c r="AD1430">
        <f>B1430+AA1430+AB1430+AC1430</f>
        <v>715</v>
      </c>
      <c r="AE1430" s="37" t="s">
        <v>2559</v>
      </c>
    </row>
    <row r="1431" spans="1:31" hidden="1" x14ac:dyDescent="0.2">
      <c r="A1431" s="6" t="s">
        <v>1239</v>
      </c>
      <c r="B1431" s="2">
        <f t="shared" si="183"/>
        <v>0</v>
      </c>
      <c r="C1431" s="2">
        <f t="shared" si="184"/>
        <v>6</v>
      </c>
      <c r="G1431" s="47">
        <v>0</v>
      </c>
      <c r="L1431" s="47">
        <f t="shared" si="185"/>
        <v>0</v>
      </c>
      <c r="N1431" s="47">
        <f t="shared" si="186"/>
        <v>0</v>
      </c>
      <c r="R1431" s="47">
        <f t="shared" si="187"/>
        <v>0</v>
      </c>
      <c r="V1431" s="47">
        <f t="shared" si="188"/>
        <v>0</v>
      </c>
      <c r="Y1431" s="7"/>
      <c r="AA1431">
        <v>0</v>
      </c>
      <c r="AB1431">
        <v>720</v>
      </c>
      <c r="AD1431">
        <f>B1431+AA1431+AB1431+AC1431</f>
        <v>720</v>
      </c>
      <c r="AE1431" s="37" t="s">
        <v>2559</v>
      </c>
    </row>
    <row r="1432" spans="1:31" hidden="1" x14ac:dyDescent="0.2">
      <c r="A1432" s="6" t="s">
        <v>1240</v>
      </c>
      <c r="B1432" s="2">
        <f t="shared" si="183"/>
        <v>0</v>
      </c>
      <c r="C1432" s="2">
        <f t="shared" si="184"/>
        <v>6</v>
      </c>
      <c r="G1432" s="47">
        <v>0</v>
      </c>
      <c r="L1432" s="47">
        <f t="shared" si="185"/>
        <v>0</v>
      </c>
      <c r="N1432" s="47">
        <f t="shared" si="186"/>
        <v>0</v>
      </c>
      <c r="R1432" s="47">
        <f t="shared" si="187"/>
        <v>0</v>
      </c>
      <c r="V1432" s="47">
        <f t="shared" si="188"/>
        <v>0</v>
      </c>
      <c r="Y1432" s="7"/>
      <c r="AA1432">
        <v>572</v>
      </c>
      <c r="AB1432">
        <v>625</v>
      </c>
      <c r="AD1432">
        <f>B1432+AA1432+AB1432+AC1432</f>
        <v>1197</v>
      </c>
      <c r="AE1432" s="37" t="s">
        <v>2559</v>
      </c>
    </row>
    <row r="1433" spans="1:31" hidden="1" x14ac:dyDescent="0.2">
      <c r="A1433" s="6" t="s">
        <v>1241</v>
      </c>
      <c r="B1433" s="2">
        <f t="shared" si="183"/>
        <v>0</v>
      </c>
      <c r="C1433" s="2">
        <f t="shared" si="184"/>
        <v>6</v>
      </c>
      <c r="L1433" s="47">
        <f t="shared" si="185"/>
        <v>0</v>
      </c>
      <c r="N1433" s="47">
        <f t="shared" si="186"/>
        <v>0</v>
      </c>
      <c r="R1433" s="47">
        <f t="shared" si="187"/>
        <v>0</v>
      </c>
      <c r="V1433" s="47">
        <f t="shared" si="188"/>
        <v>0</v>
      </c>
      <c r="Y1433" s="7"/>
      <c r="AA1433"/>
      <c r="AD1433">
        <f>B1433+AA1433+AB1433+AC1433</f>
        <v>0</v>
      </c>
      <c r="AE1433" s="37" t="s">
        <v>2559</v>
      </c>
    </row>
    <row r="1434" spans="1:31" hidden="1" x14ac:dyDescent="0.2">
      <c r="A1434" s="6" t="s">
        <v>1242</v>
      </c>
      <c r="B1434" s="2">
        <f t="shared" si="183"/>
        <v>0</v>
      </c>
      <c r="C1434" s="2">
        <f t="shared" si="184"/>
        <v>6</v>
      </c>
      <c r="L1434" s="47">
        <f t="shared" si="185"/>
        <v>0</v>
      </c>
      <c r="N1434" s="47">
        <f t="shared" si="186"/>
        <v>0</v>
      </c>
      <c r="R1434" s="47">
        <f t="shared" si="187"/>
        <v>0</v>
      </c>
      <c r="V1434" s="47">
        <f t="shared" si="188"/>
        <v>0</v>
      </c>
      <c r="Y1434" s="7"/>
      <c r="AA1434"/>
      <c r="AD1434">
        <f>B1434+AA1434+AB1434</f>
        <v>0</v>
      </c>
      <c r="AE1434" s="37" t="s">
        <v>2559</v>
      </c>
    </row>
    <row r="1435" spans="1:31" hidden="1" x14ac:dyDescent="0.2">
      <c r="A1435" s="6" t="s">
        <v>1243</v>
      </c>
      <c r="B1435" s="2">
        <f t="shared" si="183"/>
        <v>0</v>
      </c>
      <c r="C1435" s="2">
        <f t="shared" si="184"/>
        <v>6</v>
      </c>
      <c r="L1435" s="47">
        <f t="shared" si="185"/>
        <v>0</v>
      </c>
      <c r="N1435" s="47">
        <f t="shared" si="186"/>
        <v>0</v>
      </c>
      <c r="R1435" s="47">
        <f t="shared" si="187"/>
        <v>0</v>
      </c>
      <c r="V1435" s="47">
        <f t="shared" si="188"/>
        <v>0</v>
      </c>
      <c r="W1435"/>
      <c r="X1435"/>
      <c r="Y1435" s="7"/>
      <c r="Z1435"/>
      <c r="AA1435"/>
    </row>
    <row r="1436" spans="1:31" hidden="1" x14ac:dyDescent="0.2">
      <c r="A1436" s="6" t="s">
        <v>1244</v>
      </c>
      <c r="B1436" s="2">
        <f t="shared" si="183"/>
        <v>0</v>
      </c>
      <c r="C1436" s="2">
        <f t="shared" si="184"/>
        <v>6</v>
      </c>
      <c r="L1436" s="47">
        <f t="shared" si="185"/>
        <v>0</v>
      </c>
      <c r="N1436" s="47">
        <f t="shared" si="186"/>
        <v>0</v>
      </c>
      <c r="R1436" s="47">
        <f t="shared" si="187"/>
        <v>0</v>
      </c>
      <c r="V1436" s="47">
        <f t="shared" si="188"/>
        <v>0</v>
      </c>
      <c r="W1436"/>
      <c r="X1436"/>
      <c r="Y1436" s="7"/>
      <c r="Z1436"/>
      <c r="AA1436"/>
    </row>
    <row r="1437" spans="1:31" hidden="1" x14ac:dyDescent="0.2">
      <c r="A1437" s="6" t="s">
        <v>1245</v>
      </c>
      <c r="B1437" s="2">
        <f t="shared" si="183"/>
        <v>0</v>
      </c>
      <c r="C1437" s="2">
        <f t="shared" si="184"/>
        <v>6</v>
      </c>
      <c r="L1437" s="47">
        <f t="shared" si="185"/>
        <v>0</v>
      </c>
      <c r="N1437" s="47">
        <f t="shared" si="186"/>
        <v>0</v>
      </c>
      <c r="R1437" s="47">
        <f t="shared" si="187"/>
        <v>0</v>
      </c>
      <c r="V1437" s="47">
        <f t="shared" si="188"/>
        <v>0</v>
      </c>
      <c r="W1437"/>
      <c r="X1437"/>
      <c r="Y1437" s="7"/>
      <c r="Z1437"/>
      <c r="AA1437"/>
    </row>
    <row r="1438" spans="1:31" hidden="1" x14ac:dyDescent="0.2">
      <c r="A1438" s="6" t="s">
        <v>1246</v>
      </c>
      <c r="B1438" s="2">
        <f t="shared" si="183"/>
        <v>0</v>
      </c>
      <c r="C1438" s="2">
        <f t="shared" si="184"/>
        <v>6</v>
      </c>
      <c r="L1438" s="47">
        <f t="shared" si="185"/>
        <v>0</v>
      </c>
      <c r="N1438" s="47">
        <f t="shared" si="186"/>
        <v>0</v>
      </c>
      <c r="R1438" s="47">
        <f t="shared" si="187"/>
        <v>0</v>
      </c>
      <c r="V1438" s="47">
        <f t="shared" si="188"/>
        <v>0</v>
      </c>
      <c r="W1438"/>
      <c r="X1438"/>
      <c r="Y1438" s="7"/>
      <c r="Z1438"/>
      <c r="AA1438"/>
    </row>
    <row r="1439" spans="1:31" hidden="1" x14ac:dyDescent="0.2">
      <c r="A1439" s="6" t="s">
        <v>1247</v>
      </c>
      <c r="B1439" s="2">
        <f t="shared" si="183"/>
        <v>0</v>
      </c>
      <c r="C1439" s="2">
        <f t="shared" si="184"/>
        <v>6</v>
      </c>
      <c r="L1439" s="47">
        <f t="shared" si="185"/>
        <v>0</v>
      </c>
      <c r="N1439" s="47">
        <f t="shared" si="186"/>
        <v>0</v>
      </c>
      <c r="R1439" s="47">
        <f t="shared" si="187"/>
        <v>0</v>
      </c>
      <c r="V1439" s="47">
        <f t="shared" si="188"/>
        <v>0</v>
      </c>
      <c r="W1439"/>
      <c r="X1439"/>
      <c r="Y1439" s="7"/>
      <c r="Z1439"/>
      <c r="AA1439"/>
    </row>
    <row r="1440" spans="1:31" hidden="1" x14ac:dyDescent="0.2">
      <c r="A1440" s="6" t="s">
        <v>1248</v>
      </c>
      <c r="B1440" s="2">
        <f t="shared" si="183"/>
        <v>0</v>
      </c>
      <c r="C1440" s="2">
        <f t="shared" si="184"/>
        <v>6</v>
      </c>
      <c r="L1440" s="47">
        <f t="shared" si="185"/>
        <v>0</v>
      </c>
      <c r="N1440" s="47">
        <f t="shared" si="186"/>
        <v>0</v>
      </c>
      <c r="R1440" s="47">
        <f t="shared" si="187"/>
        <v>0</v>
      </c>
      <c r="V1440" s="47">
        <f t="shared" si="188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183"/>
        <v>0</v>
      </c>
      <c r="C1441" s="2">
        <f t="shared" si="184"/>
        <v>6</v>
      </c>
      <c r="L1441" s="47">
        <f t="shared" si="185"/>
        <v>0</v>
      </c>
      <c r="N1441" s="47">
        <f t="shared" si="186"/>
        <v>0</v>
      </c>
      <c r="R1441" s="47">
        <f t="shared" si="187"/>
        <v>0</v>
      </c>
      <c r="V1441" s="47">
        <f t="shared" si="188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183"/>
        <v>0</v>
      </c>
      <c r="C1442" s="2">
        <f t="shared" si="184"/>
        <v>6</v>
      </c>
      <c r="L1442" s="47">
        <f t="shared" si="185"/>
        <v>0</v>
      </c>
      <c r="N1442" s="47">
        <f t="shared" si="186"/>
        <v>0</v>
      </c>
      <c r="R1442" s="47">
        <f t="shared" si="187"/>
        <v>0</v>
      </c>
      <c r="V1442" s="47">
        <f t="shared" si="188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183"/>
        <v>0</v>
      </c>
      <c r="C1443" s="2">
        <f t="shared" si="184"/>
        <v>6</v>
      </c>
      <c r="L1443" s="47">
        <f t="shared" si="185"/>
        <v>0</v>
      </c>
      <c r="N1443" s="47">
        <f t="shared" si="186"/>
        <v>0</v>
      </c>
      <c r="R1443" s="47">
        <f t="shared" si="187"/>
        <v>0</v>
      </c>
      <c r="V1443" s="47">
        <f t="shared" si="188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183"/>
        <v>0</v>
      </c>
      <c r="C1444" s="2">
        <f t="shared" si="184"/>
        <v>6</v>
      </c>
      <c r="L1444" s="47">
        <f t="shared" si="185"/>
        <v>0</v>
      </c>
      <c r="N1444" s="47">
        <f t="shared" si="186"/>
        <v>0</v>
      </c>
      <c r="R1444" s="47">
        <f t="shared" si="187"/>
        <v>0</v>
      </c>
      <c r="V1444" s="47">
        <f t="shared" si="188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183"/>
        <v>0</v>
      </c>
      <c r="C1445" s="2">
        <f t="shared" si="184"/>
        <v>6</v>
      </c>
      <c r="L1445" s="47">
        <f t="shared" si="185"/>
        <v>0</v>
      </c>
      <c r="N1445" s="47">
        <f t="shared" si="186"/>
        <v>0</v>
      </c>
      <c r="R1445" s="47">
        <f t="shared" si="187"/>
        <v>0</v>
      </c>
      <c r="V1445" s="47">
        <f t="shared" si="188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183"/>
        <v>0</v>
      </c>
      <c r="C1446" s="2">
        <f t="shared" si="184"/>
        <v>6</v>
      </c>
      <c r="L1446" s="47">
        <f t="shared" si="185"/>
        <v>0</v>
      </c>
      <c r="N1446" s="47">
        <f t="shared" si="186"/>
        <v>0</v>
      </c>
      <c r="R1446" s="47">
        <f t="shared" si="187"/>
        <v>0</v>
      </c>
      <c r="V1446" s="47">
        <f t="shared" si="188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183"/>
        <v>0</v>
      </c>
      <c r="C1447" s="2">
        <f t="shared" si="184"/>
        <v>6</v>
      </c>
      <c r="L1447" s="47">
        <f t="shared" si="185"/>
        <v>0</v>
      </c>
      <c r="N1447" s="47">
        <f t="shared" si="186"/>
        <v>0</v>
      </c>
      <c r="R1447" s="47">
        <f t="shared" si="187"/>
        <v>0</v>
      </c>
      <c r="V1447" s="47">
        <f t="shared" si="188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183"/>
        <v>0</v>
      </c>
      <c r="C1448" s="2">
        <f t="shared" si="184"/>
        <v>6</v>
      </c>
      <c r="L1448" s="47">
        <f t="shared" si="185"/>
        <v>0</v>
      </c>
      <c r="N1448" s="47">
        <f t="shared" si="186"/>
        <v>0</v>
      </c>
      <c r="R1448" s="47">
        <f t="shared" si="187"/>
        <v>0</v>
      </c>
      <c r="V1448" s="47">
        <f t="shared" si="188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183"/>
        <v>0</v>
      </c>
      <c r="C1449" s="2">
        <f t="shared" si="184"/>
        <v>6</v>
      </c>
      <c r="L1449" s="47">
        <f t="shared" si="185"/>
        <v>0</v>
      </c>
      <c r="N1449" s="47">
        <f t="shared" si="186"/>
        <v>0</v>
      </c>
      <c r="R1449" s="47">
        <f t="shared" si="187"/>
        <v>0</v>
      </c>
      <c r="V1449" s="47">
        <f t="shared" si="188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183"/>
        <v>0</v>
      </c>
      <c r="C1450" s="2">
        <f t="shared" si="184"/>
        <v>6</v>
      </c>
      <c r="L1450" s="47">
        <f t="shared" si="185"/>
        <v>0</v>
      </c>
      <c r="N1450" s="47">
        <f t="shared" si="186"/>
        <v>0</v>
      </c>
      <c r="R1450" s="47">
        <f t="shared" si="187"/>
        <v>0</v>
      </c>
      <c r="V1450" s="47">
        <f t="shared" si="188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183"/>
        <v>0</v>
      </c>
      <c r="C1451" s="2">
        <f t="shared" si="184"/>
        <v>6</v>
      </c>
      <c r="L1451" s="47">
        <f t="shared" si="185"/>
        <v>0</v>
      </c>
      <c r="N1451" s="47">
        <f t="shared" si="186"/>
        <v>0</v>
      </c>
      <c r="R1451" s="47">
        <f t="shared" si="187"/>
        <v>0</v>
      </c>
      <c r="V1451" s="47">
        <f t="shared" si="188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183"/>
        <v>0</v>
      </c>
      <c r="C1452" s="2">
        <f t="shared" si="184"/>
        <v>6</v>
      </c>
      <c r="L1452" s="47">
        <f t="shared" si="185"/>
        <v>0</v>
      </c>
      <c r="N1452" s="47">
        <f t="shared" si="186"/>
        <v>0</v>
      </c>
      <c r="R1452" s="47">
        <f t="shared" si="187"/>
        <v>0</v>
      </c>
      <c r="V1452" s="47">
        <f t="shared" si="188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183"/>
        <v>0</v>
      </c>
      <c r="C1453" s="2">
        <f t="shared" si="184"/>
        <v>6</v>
      </c>
      <c r="L1453" s="47">
        <f t="shared" si="185"/>
        <v>0</v>
      </c>
      <c r="N1453" s="47">
        <f t="shared" si="186"/>
        <v>0</v>
      </c>
      <c r="R1453" s="47">
        <f t="shared" si="187"/>
        <v>0</v>
      </c>
      <c r="V1453" s="47">
        <f t="shared" si="188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183"/>
        <v>0</v>
      </c>
      <c r="C1454" s="2">
        <f t="shared" si="184"/>
        <v>6</v>
      </c>
      <c r="L1454" s="47">
        <f t="shared" si="185"/>
        <v>0</v>
      </c>
      <c r="N1454" s="47">
        <f t="shared" si="186"/>
        <v>0</v>
      </c>
      <c r="R1454" s="47">
        <f t="shared" si="187"/>
        <v>0</v>
      </c>
      <c r="V1454" s="47">
        <f t="shared" si="188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183"/>
        <v>0</v>
      </c>
      <c r="C1455" s="2">
        <f t="shared" si="184"/>
        <v>6</v>
      </c>
      <c r="L1455" s="47">
        <f t="shared" si="185"/>
        <v>0</v>
      </c>
      <c r="N1455" s="47">
        <f t="shared" si="186"/>
        <v>0</v>
      </c>
      <c r="R1455" s="47">
        <f t="shared" si="187"/>
        <v>0</v>
      </c>
      <c r="V1455" s="47">
        <f t="shared" si="188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183"/>
        <v>0</v>
      </c>
      <c r="C1456" s="2">
        <f t="shared" si="184"/>
        <v>6</v>
      </c>
      <c r="L1456" s="47">
        <f t="shared" si="185"/>
        <v>0</v>
      </c>
      <c r="N1456" s="47">
        <f t="shared" si="186"/>
        <v>0</v>
      </c>
      <c r="R1456" s="47">
        <f t="shared" si="187"/>
        <v>0</v>
      </c>
      <c r="V1456" s="47">
        <f t="shared" si="188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183"/>
        <v>0</v>
      </c>
      <c r="C1457" s="2">
        <f t="shared" si="184"/>
        <v>6</v>
      </c>
      <c r="L1457" s="47">
        <f t="shared" si="185"/>
        <v>0</v>
      </c>
      <c r="N1457" s="47">
        <f t="shared" si="186"/>
        <v>0</v>
      </c>
      <c r="R1457" s="47">
        <f t="shared" si="187"/>
        <v>0</v>
      </c>
      <c r="V1457" s="47">
        <f t="shared" si="188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183"/>
        <v>0</v>
      </c>
      <c r="C1458" s="2">
        <f t="shared" si="184"/>
        <v>6</v>
      </c>
      <c r="L1458" s="47">
        <f t="shared" si="185"/>
        <v>0</v>
      </c>
      <c r="N1458" s="47">
        <f t="shared" si="186"/>
        <v>0</v>
      </c>
      <c r="R1458" s="47">
        <f t="shared" si="187"/>
        <v>0</v>
      </c>
      <c r="V1458" s="47">
        <f t="shared" si="188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183"/>
        <v>0</v>
      </c>
      <c r="C1459" s="2">
        <f t="shared" si="184"/>
        <v>6</v>
      </c>
      <c r="L1459" s="47">
        <f t="shared" si="185"/>
        <v>0</v>
      </c>
      <c r="N1459" s="47">
        <f t="shared" si="186"/>
        <v>0</v>
      </c>
      <c r="R1459" s="47">
        <f t="shared" si="187"/>
        <v>0</v>
      </c>
      <c r="V1459" s="47">
        <f t="shared" si="188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183"/>
        <v>0</v>
      </c>
      <c r="C1460" s="2">
        <f t="shared" si="184"/>
        <v>6</v>
      </c>
      <c r="L1460" s="47">
        <f t="shared" si="185"/>
        <v>0</v>
      </c>
      <c r="N1460" s="47">
        <f t="shared" si="186"/>
        <v>0</v>
      </c>
      <c r="R1460" s="47">
        <f t="shared" si="187"/>
        <v>0</v>
      </c>
      <c r="V1460" s="47">
        <f t="shared" si="188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183"/>
        <v>0</v>
      </c>
      <c r="C1461" s="2">
        <f t="shared" si="184"/>
        <v>6</v>
      </c>
      <c r="L1461" s="47">
        <f t="shared" si="185"/>
        <v>0</v>
      </c>
      <c r="N1461" s="47">
        <f t="shared" si="186"/>
        <v>0</v>
      </c>
      <c r="R1461" s="47">
        <f t="shared" si="187"/>
        <v>0</v>
      </c>
      <c r="V1461" s="47">
        <f t="shared" si="188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183"/>
        <v>0</v>
      </c>
      <c r="C1462" s="2">
        <f t="shared" si="184"/>
        <v>6</v>
      </c>
      <c r="L1462" s="47">
        <f t="shared" si="185"/>
        <v>0</v>
      </c>
      <c r="N1462" s="47">
        <f t="shared" si="186"/>
        <v>0</v>
      </c>
      <c r="R1462" s="47">
        <f t="shared" si="187"/>
        <v>0</v>
      </c>
      <c r="V1462" s="47">
        <f t="shared" si="188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183"/>
        <v>0</v>
      </c>
      <c r="C1463" s="2">
        <f t="shared" si="184"/>
        <v>6</v>
      </c>
      <c r="L1463" s="47">
        <f t="shared" si="185"/>
        <v>0</v>
      </c>
      <c r="N1463" s="47">
        <f t="shared" si="186"/>
        <v>0</v>
      </c>
      <c r="R1463" s="47">
        <f t="shared" si="187"/>
        <v>0</v>
      </c>
      <c r="V1463" s="47">
        <f t="shared" si="188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183"/>
        <v>0</v>
      </c>
      <c r="C1464" s="2">
        <f t="shared" si="184"/>
        <v>6</v>
      </c>
      <c r="L1464" s="47">
        <f t="shared" si="185"/>
        <v>0</v>
      </c>
      <c r="N1464" s="47">
        <f t="shared" si="186"/>
        <v>0</v>
      </c>
      <c r="R1464" s="47">
        <f t="shared" si="187"/>
        <v>0</v>
      </c>
      <c r="V1464" s="47">
        <f t="shared" si="188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183"/>
        <v>0</v>
      </c>
      <c r="C1465" s="2">
        <f t="shared" si="184"/>
        <v>6</v>
      </c>
      <c r="L1465" s="47">
        <f t="shared" si="185"/>
        <v>0</v>
      </c>
      <c r="N1465" s="47">
        <f t="shared" si="186"/>
        <v>0</v>
      </c>
      <c r="R1465" s="47">
        <f t="shared" si="187"/>
        <v>0</v>
      </c>
      <c r="V1465" s="47">
        <f t="shared" si="188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183"/>
        <v>0</v>
      </c>
      <c r="C1466" s="2">
        <f t="shared" si="184"/>
        <v>6</v>
      </c>
      <c r="L1466" s="47">
        <f t="shared" si="185"/>
        <v>0</v>
      </c>
      <c r="N1466" s="47">
        <f t="shared" si="186"/>
        <v>0</v>
      </c>
      <c r="R1466" s="47">
        <f t="shared" si="187"/>
        <v>0</v>
      </c>
      <c r="V1466" s="47">
        <f t="shared" si="188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183"/>
        <v>0</v>
      </c>
      <c r="C1467" s="2">
        <f t="shared" si="184"/>
        <v>6</v>
      </c>
      <c r="L1467" s="47">
        <f t="shared" si="185"/>
        <v>0</v>
      </c>
      <c r="N1467" s="47">
        <f t="shared" si="186"/>
        <v>0</v>
      </c>
      <c r="R1467" s="47">
        <f t="shared" si="187"/>
        <v>0</v>
      </c>
      <c r="V1467" s="47">
        <f t="shared" si="188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183"/>
        <v>0</v>
      </c>
      <c r="C1468" s="2">
        <f t="shared" si="184"/>
        <v>6</v>
      </c>
      <c r="L1468" s="47">
        <f t="shared" si="185"/>
        <v>0</v>
      </c>
      <c r="N1468" s="47">
        <f t="shared" si="186"/>
        <v>0</v>
      </c>
      <c r="R1468" s="47">
        <f t="shared" si="187"/>
        <v>0</v>
      </c>
      <c r="V1468" s="47">
        <f t="shared" si="188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183"/>
        <v>0</v>
      </c>
      <c r="C1469" s="2">
        <f t="shared" si="184"/>
        <v>6</v>
      </c>
      <c r="L1469" s="47">
        <f t="shared" si="185"/>
        <v>0</v>
      </c>
      <c r="N1469" s="47">
        <f t="shared" si="186"/>
        <v>0</v>
      </c>
      <c r="R1469" s="47">
        <f t="shared" si="187"/>
        <v>0</v>
      </c>
      <c r="V1469" s="47">
        <f t="shared" si="188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183"/>
        <v>0</v>
      </c>
      <c r="C1470" s="2">
        <f t="shared" si="184"/>
        <v>6</v>
      </c>
      <c r="L1470" s="47">
        <f t="shared" si="185"/>
        <v>0</v>
      </c>
      <c r="N1470" s="47">
        <f t="shared" si="186"/>
        <v>0</v>
      </c>
      <c r="R1470" s="47">
        <f t="shared" si="187"/>
        <v>0</v>
      </c>
      <c r="V1470" s="47">
        <f t="shared" si="188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183"/>
        <v>0</v>
      </c>
      <c r="C1471" s="2">
        <f t="shared" si="184"/>
        <v>6</v>
      </c>
      <c r="L1471" s="47">
        <f t="shared" si="185"/>
        <v>0</v>
      </c>
      <c r="N1471" s="47">
        <f t="shared" si="186"/>
        <v>0</v>
      </c>
      <c r="R1471" s="47">
        <f t="shared" si="187"/>
        <v>0</v>
      </c>
      <c r="V1471" s="47">
        <f t="shared" si="188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183"/>
        <v>0</v>
      </c>
      <c r="C1472" s="2">
        <f t="shared" si="184"/>
        <v>6</v>
      </c>
      <c r="L1472" s="47">
        <f t="shared" si="185"/>
        <v>0</v>
      </c>
      <c r="N1472" s="47">
        <f t="shared" si="186"/>
        <v>0</v>
      </c>
      <c r="R1472" s="47">
        <f t="shared" si="187"/>
        <v>0</v>
      </c>
      <c r="V1472" s="47">
        <f t="shared" si="188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183"/>
        <v>0</v>
      </c>
      <c r="C1473" s="2">
        <f t="shared" si="184"/>
        <v>6</v>
      </c>
      <c r="L1473" s="47">
        <f t="shared" si="185"/>
        <v>0</v>
      </c>
      <c r="N1473" s="47">
        <f t="shared" si="186"/>
        <v>0</v>
      </c>
      <c r="R1473" s="47">
        <f t="shared" si="187"/>
        <v>0</v>
      </c>
      <c r="V1473" s="47">
        <f t="shared" si="188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183"/>
        <v>0</v>
      </c>
      <c r="C1474" s="2">
        <f t="shared" si="184"/>
        <v>6</v>
      </c>
      <c r="L1474" s="47">
        <f t="shared" si="185"/>
        <v>0</v>
      </c>
      <c r="N1474" s="47">
        <f t="shared" si="186"/>
        <v>0</v>
      </c>
      <c r="R1474" s="47">
        <f t="shared" si="187"/>
        <v>0</v>
      </c>
      <c r="V1474" s="47">
        <f t="shared" si="188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183"/>
        <v>0</v>
      </c>
      <c r="C1475" s="2">
        <f t="shared" si="184"/>
        <v>6</v>
      </c>
      <c r="L1475" s="47">
        <f t="shared" si="185"/>
        <v>0</v>
      </c>
      <c r="N1475" s="47">
        <f t="shared" si="186"/>
        <v>0</v>
      </c>
      <c r="R1475" s="47">
        <f t="shared" si="187"/>
        <v>0</v>
      </c>
      <c r="V1475" s="47">
        <f t="shared" si="188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183"/>
        <v>0</v>
      </c>
      <c r="C1476" s="2">
        <f t="shared" si="184"/>
        <v>6</v>
      </c>
      <c r="L1476" s="47">
        <f t="shared" si="185"/>
        <v>0</v>
      </c>
      <c r="N1476" s="47">
        <f t="shared" si="186"/>
        <v>0</v>
      </c>
      <c r="R1476" s="47">
        <f t="shared" si="187"/>
        <v>0</v>
      </c>
      <c r="V1476" s="47">
        <f t="shared" si="188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183"/>
        <v>0</v>
      </c>
      <c r="C1477" s="2">
        <f t="shared" si="184"/>
        <v>6</v>
      </c>
      <c r="L1477" s="47">
        <f t="shared" si="185"/>
        <v>0</v>
      </c>
      <c r="N1477" s="47">
        <f t="shared" si="186"/>
        <v>0</v>
      </c>
      <c r="R1477" s="47">
        <f t="shared" si="187"/>
        <v>0</v>
      </c>
      <c r="V1477" s="47">
        <f t="shared" si="188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183"/>
        <v>0</v>
      </c>
      <c r="C1478" s="2">
        <f t="shared" si="184"/>
        <v>6</v>
      </c>
      <c r="L1478" s="47">
        <f t="shared" si="185"/>
        <v>0</v>
      </c>
      <c r="N1478" s="47">
        <f t="shared" si="186"/>
        <v>0</v>
      </c>
      <c r="R1478" s="47">
        <f t="shared" si="187"/>
        <v>0</v>
      </c>
      <c r="V1478" s="47">
        <f t="shared" si="188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183"/>
        <v>0</v>
      </c>
      <c r="C1479" s="2">
        <f t="shared" si="184"/>
        <v>6</v>
      </c>
      <c r="L1479" s="47">
        <f t="shared" si="185"/>
        <v>0</v>
      </c>
      <c r="N1479" s="47">
        <f t="shared" si="186"/>
        <v>0</v>
      </c>
      <c r="R1479" s="47">
        <f t="shared" si="187"/>
        <v>0</v>
      </c>
      <c r="V1479" s="47">
        <f t="shared" si="188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183"/>
        <v>0</v>
      </c>
      <c r="C1480" s="2">
        <f t="shared" si="184"/>
        <v>6</v>
      </c>
      <c r="L1480" s="47">
        <f t="shared" si="185"/>
        <v>0</v>
      </c>
      <c r="N1480" s="47">
        <f t="shared" si="186"/>
        <v>0</v>
      </c>
      <c r="R1480" s="47">
        <f t="shared" si="187"/>
        <v>0</v>
      </c>
      <c r="V1480" s="47">
        <f t="shared" si="188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183"/>
        <v>0</v>
      </c>
      <c r="C1481" s="2">
        <f t="shared" si="184"/>
        <v>6</v>
      </c>
      <c r="L1481" s="47">
        <f t="shared" si="185"/>
        <v>0</v>
      </c>
      <c r="N1481" s="47">
        <f t="shared" si="186"/>
        <v>0</v>
      </c>
      <c r="R1481" s="47">
        <f t="shared" si="187"/>
        <v>0</v>
      </c>
      <c r="V1481" s="47">
        <f t="shared" si="188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183"/>
        <v>0</v>
      </c>
      <c r="C1482" s="2">
        <f t="shared" si="184"/>
        <v>6</v>
      </c>
      <c r="L1482" s="47">
        <f t="shared" si="185"/>
        <v>0</v>
      </c>
      <c r="N1482" s="47">
        <f t="shared" si="186"/>
        <v>0</v>
      </c>
      <c r="R1482" s="47">
        <f t="shared" si="187"/>
        <v>0</v>
      </c>
      <c r="V1482" s="47">
        <f t="shared" si="188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183"/>
        <v>0</v>
      </c>
      <c r="C1483" s="2">
        <f t="shared" si="184"/>
        <v>6</v>
      </c>
      <c r="L1483" s="47">
        <f t="shared" si="185"/>
        <v>0</v>
      </c>
      <c r="N1483" s="47">
        <f t="shared" si="186"/>
        <v>0</v>
      </c>
      <c r="R1483" s="47">
        <f t="shared" si="187"/>
        <v>0</v>
      </c>
      <c r="V1483" s="47">
        <f t="shared" si="188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183"/>
        <v>0</v>
      </c>
      <c r="C1484" s="2">
        <f t="shared" si="184"/>
        <v>6</v>
      </c>
      <c r="L1484" s="47">
        <f t="shared" si="185"/>
        <v>0</v>
      </c>
      <c r="N1484" s="47">
        <f t="shared" si="186"/>
        <v>0</v>
      </c>
      <c r="R1484" s="47">
        <f t="shared" si="187"/>
        <v>0</v>
      </c>
      <c r="V1484" s="47">
        <f t="shared" si="188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183"/>
        <v>0</v>
      </c>
      <c r="C1485" s="2">
        <f t="shared" si="184"/>
        <v>6</v>
      </c>
      <c r="L1485" s="47">
        <f t="shared" si="185"/>
        <v>0</v>
      </c>
      <c r="N1485" s="47">
        <f t="shared" si="186"/>
        <v>0</v>
      </c>
      <c r="R1485" s="47">
        <f t="shared" si="187"/>
        <v>0</v>
      </c>
      <c r="V1485" s="47">
        <f t="shared" si="188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183"/>
        <v>0</v>
      </c>
      <c r="C1486" s="2">
        <f t="shared" si="184"/>
        <v>6</v>
      </c>
      <c r="L1486" s="47">
        <f t="shared" si="185"/>
        <v>0</v>
      </c>
      <c r="N1486" s="47">
        <f t="shared" si="186"/>
        <v>0</v>
      </c>
      <c r="R1486" s="47">
        <f t="shared" si="187"/>
        <v>0</v>
      </c>
      <c r="V1486" s="47">
        <f t="shared" si="188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183"/>
        <v>0</v>
      </c>
      <c r="C1487" s="2">
        <f t="shared" si="184"/>
        <v>6</v>
      </c>
      <c r="L1487" s="47">
        <f t="shared" si="185"/>
        <v>0</v>
      </c>
      <c r="N1487" s="47">
        <f t="shared" si="186"/>
        <v>0</v>
      </c>
      <c r="R1487" s="47">
        <f t="shared" si="187"/>
        <v>0</v>
      </c>
      <c r="V1487" s="47">
        <f t="shared" si="188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183"/>
        <v>0</v>
      </c>
      <c r="C1488" s="2">
        <f t="shared" si="184"/>
        <v>6</v>
      </c>
      <c r="L1488" s="47">
        <f t="shared" si="185"/>
        <v>0</v>
      </c>
      <c r="N1488" s="47">
        <f t="shared" si="186"/>
        <v>0</v>
      </c>
      <c r="R1488" s="47">
        <f t="shared" si="187"/>
        <v>0</v>
      </c>
      <c r="V1488" s="47">
        <f t="shared" si="188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183"/>
        <v>0</v>
      </c>
      <c r="C1489" s="2">
        <f t="shared" si="184"/>
        <v>6</v>
      </c>
      <c r="L1489" s="47">
        <f t="shared" si="185"/>
        <v>0</v>
      </c>
      <c r="N1489" s="47">
        <f t="shared" si="186"/>
        <v>0</v>
      </c>
      <c r="R1489" s="47">
        <f t="shared" si="187"/>
        <v>0</v>
      </c>
      <c r="V1489" s="47">
        <f t="shared" si="188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183"/>
        <v>0</v>
      </c>
      <c r="C1490" s="2">
        <f t="shared" si="184"/>
        <v>6</v>
      </c>
      <c r="L1490" s="47">
        <f t="shared" si="185"/>
        <v>0</v>
      </c>
      <c r="N1490" s="47">
        <f t="shared" si="186"/>
        <v>0</v>
      </c>
      <c r="R1490" s="47">
        <f t="shared" si="187"/>
        <v>0</v>
      </c>
      <c r="V1490" s="47">
        <f t="shared" si="188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183"/>
        <v>0</v>
      </c>
      <c r="C1491" s="2">
        <f t="shared" si="184"/>
        <v>6</v>
      </c>
      <c r="L1491" s="47">
        <f t="shared" si="185"/>
        <v>0</v>
      </c>
      <c r="N1491" s="47">
        <f t="shared" si="186"/>
        <v>0</v>
      </c>
      <c r="R1491" s="47">
        <f t="shared" si="187"/>
        <v>0</v>
      </c>
      <c r="V1491" s="47">
        <f t="shared" si="188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183"/>
        <v>0</v>
      </c>
      <c r="C1492" s="2">
        <f t="shared" si="184"/>
        <v>6</v>
      </c>
      <c r="L1492" s="47">
        <f t="shared" si="185"/>
        <v>0</v>
      </c>
      <c r="N1492" s="47">
        <f t="shared" si="186"/>
        <v>0</v>
      </c>
      <c r="R1492" s="47">
        <f t="shared" si="187"/>
        <v>0</v>
      </c>
      <c r="V1492" s="47">
        <f t="shared" si="188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183"/>
        <v>0</v>
      </c>
      <c r="C1493" s="2">
        <f t="shared" si="184"/>
        <v>6</v>
      </c>
      <c r="L1493" s="47">
        <f t="shared" si="185"/>
        <v>0</v>
      </c>
      <c r="N1493" s="47">
        <f t="shared" si="186"/>
        <v>0</v>
      </c>
      <c r="R1493" s="47">
        <f t="shared" si="187"/>
        <v>0</v>
      </c>
      <c r="V1493" s="47">
        <f t="shared" si="188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189">+L1494+N1494+R1494+V1494+X1494</f>
        <v>0</v>
      </c>
      <c r="C1494" s="2">
        <f t="shared" ref="C1494:C1557" si="190">RANK(B1494,B$1415:B$1614,0)</f>
        <v>6</v>
      </c>
      <c r="L1494" s="47">
        <f t="shared" ref="L1494:L1557" si="191">IF(AND(I1494&lt;1,J1494&lt;1,K1494&lt;1),0,IF(250+((150-(I1494*60+J1494))*2)&lt;0,0,IF(K1494&lt;50,250+((150-(I1494*60+J1494))*2),IF(K1494&gt;49,250+((150-(I1494*60+J1494))*2)-1,250+((150-(I1494*60+J1494))*2)))))</f>
        <v>0</v>
      </c>
      <c r="N1494" s="47">
        <f t="shared" ref="N1494:N1557" si="192">IF(M1494&lt;89,0,250+((M1494-172)*3))</f>
        <v>0</v>
      </c>
      <c r="R1494" s="47">
        <f t="shared" ref="R1494:R1557" si="193">IF(AND(O1494&lt;1,P1494&lt;1,Q1494&lt;1),0,IF(250+((540-(O1494*60+P1494))*1)&lt;0,0,250+((540-(O1494*60+P1494))*1)))</f>
        <v>0</v>
      </c>
      <c r="V1494" s="47">
        <f t="shared" ref="V1494:V1557" si="194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189"/>
        <v>0</v>
      </c>
      <c r="C1495" s="2">
        <f t="shared" si="190"/>
        <v>6</v>
      </c>
      <c r="L1495" s="47">
        <f t="shared" si="191"/>
        <v>0</v>
      </c>
      <c r="N1495" s="47">
        <f t="shared" si="192"/>
        <v>0</v>
      </c>
      <c r="R1495" s="47">
        <f t="shared" si="193"/>
        <v>0</v>
      </c>
      <c r="V1495" s="47">
        <f t="shared" si="194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189"/>
        <v>0</v>
      </c>
      <c r="C1496" s="2">
        <f t="shared" si="190"/>
        <v>6</v>
      </c>
      <c r="L1496" s="47">
        <f t="shared" si="191"/>
        <v>0</v>
      </c>
      <c r="N1496" s="47">
        <f t="shared" si="192"/>
        <v>0</v>
      </c>
      <c r="R1496" s="47">
        <f t="shared" si="193"/>
        <v>0</v>
      </c>
      <c r="V1496" s="47">
        <f t="shared" si="194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189"/>
        <v>0</v>
      </c>
      <c r="C1497" s="2">
        <f t="shared" si="190"/>
        <v>6</v>
      </c>
      <c r="L1497" s="47">
        <f t="shared" si="191"/>
        <v>0</v>
      </c>
      <c r="N1497" s="47">
        <f t="shared" si="192"/>
        <v>0</v>
      </c>
      <c r="R1497" s="47">
        <f t="shared" si="193"/>
        <v>0</v>
      </c>
      <c r="V1497" s="47">
        <f t="shared" si="194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189"/>
        <v>0</v>
      </c>
      <c r="C1498" s="2">
        <f t="shared" si="190"/>
        <v>6</v>
      </c>
      <c r="L1498" s="47">
        <f t="shared" si="191"/>
        <v>0</v>
      </c>
      <c r="N1498" s="47">
        <f t="shared" si="192"/>
        <v>0</v>
      </c>
      <c r="R1498" s="47">
        <f t="shared" si="193"/>
        <v>0</v>
      </c>
      <c r="V1498" s="47">
        <f t="shared" si="194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189"/>
        <v>0</v>
      </c>
      <c r="C1499" s="2">
        <f t="shared" si="190"/>
        <v>6</v>
      </c>
      <c r="L1499" s="47">
        <f t="shared" si="191"/>
        <v>0</v>
      </c>
      <c r="N1499" s="47">
        <f t="shared" si="192"/>
        <v>0</v>
      </c>
      <c r="R1499" s="47">
        <f t="shared" si="193"/>
        <v>0</v>
      </c>
      <c r="V1499" s="47">
        <f t="shared" si="194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189"/>
        <v>0</v>
      </c>
      <c r="C1500" s="2">
        <f t="shared" si="190"/>
        <v>6</v>
      </c>
      <c r="L1500" s="47">
        <f t="shared" si="191"/>
        <v>0</v>
      </c>
      <c r="N1500" s="47">
        <f t="shared" si="192"/>
        <v>0</v>
      </c>
      <c r="R1500" s="47">
        <f t="shared" si="193"/>
        <v>0</v>
      </c>
      <c r="V1500" s="47">
        <f t="shared" si="194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189"/>
        <v>0</v>
      </c>
      <c r="C1501" s="2">
        <f t="shared" si="190"/>
        <v>6</v>
      </c>
      <c r="L1501" s="47">
        <f t="shared" si="191"/>
        <v>0</v>
      </c>
      <c r="N1501" s="47">
        <f t="shared" si="192"/>
        <v>0</v>
      </c>
      <c r="R1501" s="47">
        <f t="shared" si="193"/>
        <v>0</v>
      </c>
      <c r="V1501" s="47">
        <f t="shared" si="194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189"/>
        <v>0</v>
      </c>
      <c r="C1502" s="2">
        <f t="shared" si="190"/>
        <v>6</v>
      </c>
      <c r="L1502" s="47">
        <f t="shared" si="191"/>
        <v>0</v>
      </c>
      <c r="N1502" s="47">
        <f t="shared" si="192"/>
        <v>0</v>
      </c>
      <c r="R1502" s="47">
        <f t="shared" si="193"/>
        <v>0</v>
      </c>
      <c r="V1502" s="47">
        <f t="shared" si="194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189"/>
        <v>0</v>
      </c>
      <c r="C1503" s="2">
        <f t="shared" si="190"/>
        <v>6</v>
      </c>
      <c r="L1503" s="47">
        <f t="shared" si="191"/>
        <v>0</v>
      </c>
      <c r="N1503" s="47">
        <f t="shared" si="192"/>
        <v>0</v>
      </c>
      <c r="R1503" s="47">
        <f t="shared" si="193"/>
        <v>0</v>
      </c>
      <c r="V1503" s="47">
        <f t="shared" si="194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189"/>
        <v>0</v>
      </c>
      <c r="C1504" s="2">
        <f t="shared" si="190"/>
        <v>6</v>
      </c>
      <c r="L1504" s="47">
        <f t="shared" si="191"/>
        <v>0</v>
      </c>
      <c r="N1504" s="47">
        <f t="shared" si="192"/>
        <v>0</v>
      </c>
      <c r="R1504" s="47">
        <f t="shared" si="193"/>
        <v>0</v>
      </c>
      <c r="V1504" s="47">
        <f t="shared" si="194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189"/>
        <v>0</v>
      </c>
      <c r="C1505" s="2">
        <f t="shared" si="190"/>
        <v>6</v>
      </c>
      <c r="L1505" s="47">
        <f t="shared" si="191"/>
        <v>0</v>
      </c>
      <c r="N1505" s="47">
        <f t="shared" si="192"/>
        <v>0</v>
      </c>
      <c r="R1505" s="47">
        <f t="shared" si="193"/>
        <v>0</v>
      </c>
      <c r="V1505" s="47">
        <f t="shared" si="194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189"/>
        <v>0</v>
      </c>
      <c r="C1506" s="2">
        <f t="shared" si="190"/>
        <v>6</v>
      </c>
      <c r="L1506" s="47">
        <f t="shared" si="191"/>
        <v>0</v>
      </c>
      <c r="N1506" s="47">
        <f t="shared" si="192"/>
        <v>0</v>
      </c>
      <c r="R1506" s="47">
        <f t="shared" si="193"/>
        <v>0</v>
      </c>
      <c r="V1506" s="47">
        <f t="shared" si="194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189"/>
        <v>0</v>
      </c>
      <c r="C1507" s="2">
        <f t="shared" si="190"/>
        <v>6</v>
      </c>
      <c r="L1507" s="47">
        <f t="shared" si="191"/>
        <v>0</v>
      </c>
      <c r="N1507" s="47">
        <f t="shared" si="192"/>
        <v>0</v>
      </c>
      <c r="R1507" s="47">
        <f t="shared" si="193"/>
        <v>0</v>
      </c>
      <c r="V1507" s="47">
        <f t="shared" si="194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189"/>
        <v>0</v>
      </c>
      <c r="C1508" s="2">
        <f t="shared" si="190"/>
        <v>6</v>
      </c>
      <c r="L1508" s="47">
        <f t="shared" si="191"/>
        <v>0</v>
      </c>
      <c r="N1508" s="47">
        <f t="shared" si="192"/>
        <v>0</v>
      </c>
      <c r="R1508" s="47">
        <f t="shared" si="193"/>
        <v>0</v>
      </c>
      <c r="V1508" s="47">
        <f t="shared" si="194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189"/>
        <v>0</v>
      </c>
      <c r="C1509" s="2">
        <f t="shared" si="190"/>
        <v>6</v>
      </c>
      <c r="L1509" s="47">
        <f t="shared" si="191"/>
        <v>0</v>
      </c>
      <c r="N1509" s="47">
        <f t="shared" si="192"/>
        <v>0</v>
      </c>
      <c r="R1509" s="47">
        <f t="shared" si="193"/>
        <v>0</v>
      </c>
      <c r="V1509" s="47">
        <f t="shared" si="194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189"/>
        <v>0</v>
      </c>
      <c r="C1510" s="2">
        <f t="shared" si="190"/>
        <v>6</v>
      </c>
      <c r="L1510" s="47">
        <f t="shared" si="191"/>
        <v>0</v>
      </c>
      <c r="N1510" s="47">
        <f t="shared" si="192"/>
        <v>0</v>
      </c>
      <c r="R1510" s="47">
        <f t="shared" si="193"/>
        <v>0</v>
      </c>
      <c r="V1510" s="47">
        <f t="shared" si="194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189"/>
        <v>0</v>
      </c>
      <c r="C1511" s="2">
        <f t="shared" si="190"/>
        <v>6</v>
      </c>
      <c r="L1511" s="47">
        <f t="shared" si="191"/>
        <v>0</v>
      </c>
      <c r="N1511" s="47">
        <f t="shared" si="192"/>
        <v>0</v>
      </c>
      <c r="R1511" s="47">
        <f t="shared" si="193"/>
        <v>0</v>
      </c>
      <c r="V1511" s="47">
        <f t="shared" si="194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189"/>
        <v>0</v>
      </c>
      <c r="C1512" s="2">
        <f t="shared" si="190"/>
        <v>6</v>
      </c>
      <c r="L1512" s="47">
        <f t="shared" si="191"/>
        <v>0</v>
      </c>
      <c r="N1512" s="47">
        <f t="shared" si="192"/>
        <v>0</v>
      </c>
      <c r="R1512" s="47">
        <f t="shared" si="193"/>
        <v>0</v>
      </c>
      <c r="V1512" s="47">
        <f t="shared" si="194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189"/>
        <v>0</v>
      </c>
      <c r="C1513" s="2">
        <f t="shared" si="190"/>
        <v>6</v>
      </c>
      <c r="L1513" s="47">
        <f t="shared" si="191"/>
        <v>0</v>
      </c>
      <c r="N1513" s="47">
        <f t="shared" si="192"/>
        <v>0</v>
      </c>
      <c r="R1513" s="47">
        <f t="shared" si="193"/>
        <v>0</v>
      </c>
      <c r="V1513" s="47">
        <f t="shared" si="194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189"/>
        <v>0</v>
      </c>
      <c r="C1514" s="2">
        <f t="shared" si="190"/>
        <v>6</v>
      </c>
      <c r="L1514" s="47">
        <f t="shared" si="191"/>
        <v>0</v>
      </c>
      <c r="N1514" s="47">
        <f t="shared" si="192"/>
        <v>0</v>
      </c>
      <c r="R1514" s="47">
        <f t="shared" si="193"/>
        <v>0</v>
      </c>
      <c r="V1514" s="47">
        <f t="shared" si="194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189"/>
        <v>0</v>
      </c>
      <c r="C1515" s="2">
        <f t="shared" si="190"/>
        <v>6</v>
      </c>
      <c r="L1515" s="47">
        <f t="shared" si="191"/>
        <v>0</v>
      </c>
      <c r="N1515" s="47">
        <f t="shared" si="192"/>
        <v>0</v>
      </c>
      <c r="R1515" s="47">
        <f t="shared" si="193"/>
        <v>0</v>
      </c>
      <c r="V1515" s="47">
        <f t="shared" si="194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189"/>
        <v>0</v>
      </c>
      <c r="C1516" s="2">
        <f t="shared" si="190"/>
        <v>6</v>
      </c>
      <c r="L1516" s="47">
        <f t="shared" si="191"/>
        <v>0</v>
      </c>
      <c r="N1516" s="47">
        <f t="shared" si="192"/>
        <v>0</v>
      </c>
      <c r="R1516" s="47">
        <f t="shared" si="193"/>
        <v>0</v>
      </c>
      <c r="V1516" s="47">
        <f t="shared" si="194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189"/>
        <v>0</v>
      </c>
      <c r="C1517" s="2">
        <f t="shared" si="190"/>
        <v>6</v>
      </c>
      <c r="L1517" s="47">
        <f t="shared" si="191"/>
        <v>0</v>
      </c>
      <c r="N1517" s="47">
        <f t="shared" si="192"/>
        <v>0</v>
      </c>
      <c r="R1517" s="47">
        <f t="shared" si="193"/>
        <v>0</v>
      </c>
      <c r="V1517" s="47">
        <f t="shared" si="194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189"/>
        <v>0</v>
      </c>
      <c r="C1518" s="2">
        <f t="shared" si="190"/>
        <v>6</v>
      </c>
      <c r="L1518" s="47">
        <f t="shared" si="191"/>
        <v>0</v>
      </c>
      <c r="N1518" s="47">
        <f t="shared" si="192"/>
        <v>0</v>
      </c>
      <c r="R1518" s="47">
        <f t="shared" si="193"/>
        <v>0</v>
      </c>
      <c r="V1518" s="47">
        <f t="shared" si="194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189"/>
        <v>0</v>
      </c>
      <c r="C1519" s="2">
        <f t="shared" si="190"/>
        <v>6</v>
      </c>
      <c r="L1519" s="47">
        <f t="shared" si="191"/>
        <v>0</v>
      </c>
      <c r="N1519" s="47">
        <f t="shared" si="192"/>
        <v>0</v>
      </c>
      <c r="R1519" s="47">
        <f t="shared" si="193"/>
        <v>0</v>
      </c>
      <c r="V1519" s="47">
        <f t="shared" si="194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189"/>
        <v>0</v>
      </c>
      <c r="C1520" s="2">
        <f t="shared" si="190"/>
        <v>6</v>
      </c>
      <c r="L1520" s="47">
        <f t="shared" si="191"/>
        <v>0</v>
      </c>
      <c r="N1520" s="47">
        <f t="shared" si="192"/>
        <v>0</v>
      </c>
      <c r="R1520" s="47">
        <f t="shared" si="193"/>
        <v>0</v>
      </c>
      <c r="V1520" s="47">
        <f t="shared" si="194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189"/>
        <v>0</v>
      </c>
      <c r="C1521" s="2">
        <f t="shared" si="190"/>
        <v>6</v>
      </c>
      <c r="L1521" s="47">
        <f t="shared" si="191"/>
        <v>0</v>
      </c>
      <c r="N1521" s="47">
        <f t="shared" si="192"/>
        <v>0</v>
      </c>
      <c r="R1521" s="47">
        <f t="shared" si="193"/>
        <v>0</v>
      </c>
      <c r="V1521" s="47">
        <f t="shared" si="194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189"/>
        <v>0</v>
      </c>
      <c r="C1522" s="2">
        <f t="shared" si="190"/>
        <v>6</v>
      </c>
      <c r="L1522" s="47">
        <f t="shared" si="191"/>
        <v>0</v>
      </c>
      <c r="N1522" s="47">
        <f t="shared" si="192"/>
        <v>0</v>
      </c>
      <c r="R1522" s="47">
        <f t="shared" si="193"/>
        <v>0</v>
      </c>
      <c r="V1522" s="47">
        <f t="shared" si="194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189"/>
        <v>0</v>
      </c>
      <c r="C1523" s="2">
        <f t="shared" si="190"/>
        <v>6</v>
      </c>
      <c r="L1523" s="47">
        <f t="shared" si="191"/>
        <v>0</v>
      </c>
      <c r="N1523" s="47">
        <f t="shared" si="192"/>
        <v>0</v>
      </c>
      <c r="R1523" s="47">
        <f t="shared" si="193"/>
        <v>0</v>
      </c>
      <c r="V1523" s="47">
        <f t="shared" si="194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189"/>
        <v>0</v>
      </c>
      <c r="C1524" s="2">
        <f t="shared" si="190"/>
        <v>6</v>
      </c>
      <c r="L1524" s="47">
        <f t="shared" si="191"/>
        <v>0</v>
      </c>
      <c r="N1524" s="47">
        <f t="shared" si="192"/>
        <v>0</v>
      </c>
      <c r="R1524" s="47">
        <f t="shared" si="193"/>
        <v>0</v>
      </c>
      <c r="V1524" s="47">
        <f t="shared" si="194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189"/>
        <v>0</v>
      </c>
      <c r="C1525" s="2">
        <f t="shared" si="190"/>
        <v>6</v>
      </c>
      <c r="L1525" s="47">
        <f t="shared" si="191"/>
        <v>0</v>
      </c>
      <c r="N1525" s="47">
        <f t="shared" si="192"/>
        <v>0</v>
      </c>
      <c r="R1525" s="47">
        <f t="shared" si="193"/>
        <v>0</v>
      </c>
      <c r="V1525" s="47">
        <f t="shared" si="194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189"/>
        <v>0</v>
      </c>
      <c r="C1526" s="2">
        <f t="shared" si="190"/>
        <v>6</v>
      </c>
      <c r="L1526" s="47">
        <f t="shared" si="191"/>
        <v>0</v>
      </c>
      <c r="N1526" s="47">
        <f t="shared" si="192"/>
        <v>0</v>
      </c>
      <c r="R1526" s="47">
        <f t="shared" si="193"/>
        <v>0</v>
      </c>
      <c r="V1526" s="47">
        <f t="shared" si="194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189"/>
        <v>0</v>
      </c>
      <c r="C1527" s="2">
        <f t="shared" si="190"/>
        <v>6</v>
      </c>
      <c r="L1527" s="47">
        <f t="shared" si="191"/>
        <v>0</v>
      </c>
      <c r="N1527" s="47">
        <f t="shared" si="192"/>
        <v>0</v>
      </c>
      <c r="R1527" s="47">
        <f t="shared" si="193"/>
        <v>0</v>
      </c>
      <c r="V1527" s="47">
        <f t="shared" si="194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189"/>
        <v>0</v>
      </c>
      <c r="C1528" s="2">
        <f t="shared" si="190"/>
        <v>6</v>
      </c>
      <c r="L1528" s="47">
        <f t="shared" si="191"/>
        <v>0</v>
      </c>
      <c r="N1528" s="47">
        <f t="shared" si="192"/>
        <v>0</v>
      </c>
      <c r="R1528" s="47">
        <f t="shared" si="193"/>
        <v>0</v>
      </c>
      <c r="V1528" s="47">
        <f t="shared" si="194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189"/>
        <v>0</v>
      </c>
      <c r="C1529" s="2">
        <f t="shared" si="190"/>
        <v>6</v>
      </c>
      <c r="L1529" s="47">
        <f t="shared" si="191"/>
        <v>0</v>
      </c>
      <c r="N1529" s="47">
        <f t="shared" si="192"/>
        <v>0</v>
      </c>
      <c r="R1529" s="47">
        <f t="shared" si="193"/>
        <v>0</v>
      </c>
      <c r="V1529" s="47">
        <f t="shared" si="194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189"/>
        <v>0</v>
      </c>
      <c r="C1530" s="2">
        <f t="shared" si="190"/>
        <v>6</v>
      </c>
      <c r="L1530" s="47">
        <f t="shared" si="191"/>
        <v>0</v>
      </c>
      <c r="N1530" s="47">
        <f t="shared" si="192"/>
        <v>0</v>
      </c>
      <c r="R1530" s="47">
        <f t="shared" si="193"/>
        <v>0</v>
      </c>
      <c r="V1530" s="47">
        <f t="shared" si="194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189"/>
        <v>0</v>
      </c>
      <c r="C1531" s="2">
        <f t="shared" si="190"/>
        <v>6</v>
      </c>
      <c r="L1531" s="47">
        <f t="shared" si="191"/>
        <v>0</v>
      </c>
      <c r="N1531" s="47">
        <f t="shared" si="192"/>
        <v>0</v>
      </c>
      <c r="R1531" s="47">
        <f t="shared" si="193"/>
        <v>0</v>
      </c>
      <c r="V1531" s="47">
        <f t="shared" si="194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189"/>
        <v>0</v>
      </c>
      <c r="C1532" s="2">
        <f t="shared" si="190"/>
        <v>6</v>
      </c>
      <c r="L1532" s="47">
        <f t="shared" si="191"/>
        <v>0</v>
      </c>
      <c r="N1532" s="47">
        <f t="shared" si="192"/>
        <v>0</v>
      </c>
      <c r="R1532" s="47">
        <f t="shared" si="193"/>
        <v>0</v>
      </c>
      <c r="V1532" s="47">
        <f t="shared" si="194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189"/>
        <v>0</v>
      </c>
      <c r="C1533" s="2">
        <f t="shared" si="190"/>
        <v>6</v>
      </c>
      <c r="L1533" s="47">
        <f t="shared" si="191"/>
        <v>0</v>
      </c>
      <c r="N1533" s="47">
        <f t="shared" si="192"/>
        <v>0</v>
      </c>
      <c r="R1533" s="47">
        <f t="shared" si="193"/>
        <v>0</v>
      </c>
      <c r="V1533" s="47">
        <f t="shared" si="194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189"/>
        <v>0</v>
      </c>
      <c r="C1534" s="2">
        <f t="shared" si="190"/>
        <v>6</v>
      </c>
      <c r="L1534" s="47">
        <f t="shared" si="191"/>
        <v>0</v>
      </c>
      <c r="N1534" s="47">
        <f t="shared" si="192"/>
        <v>0</v>
      </c>
      <c r="R1534" s="47">
        <f t="shared" si="193"/>
        <v>0</v>
      </c>
      <c r="V1534" s="47">
        <f t="shared" si="194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189"/>
        <v>0</v>
      </c>
      <c r="C1535" s="2">
        <f t="shared" si="190"/>
        <v>6</v>
      </c>
      <c r="L1535" s="47">
        <f t="shared" si="191"/>
        <v>0</v>
      </c>
      <c r="N1535" s="47">
        <f t="shared" si="192"/>
        <v>0</v>
      </c>
      <c r="R1535" s="47">
        <f t="shared" si="193"/>
        <v>0</v>
      </c>
      <c r="V1535" s="47">
        <f t="shared" si="194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189"/>
        <v>0</v>
      </c>
      <c r="C1536" s="2">
        <f t="shared" si="190"/>
        <v>6</v>
      </c>
      <c r="L1536" s="47">
        <f t="shared" si="191"/>
        <v>0</v>
      </c>
      <c r="N1536" s="47">
        <f t="shared" si="192"/>
        <v>0</v>
      </c>
      <c r="R1536" s="47">
        <f t="shared" si="193"/>
        <v>0</v>
      </c>
      <c r="V1536" s="47">
        <f t="shared" si="194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189"/>
        <v>0</v>
      </c>
      <c r="C1537" s="2">
        <f t="shared" si="190"/>
        <v>6</v>
      </c>
      <c r="L1537" s="47">
        <f t="shared" si="191"/>
        <v>0</v>
      </c>
      <c r="N1537" s="47">
        <f t="shared" si="192"/>
        <v>0</v>
      </c>
      <c r="R1537" s="47">
        <f t="shared" si="193"/>
        <v>0</v>
      </c>
      <c r="V1537" s="47">
        <f t="shared" si="194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189"/>
        <v>0</v>
      </c>
      <c r="C1538" s="2">
        <f t="shared" si="190"/>
        <v>6</v>
      </c>
      <c r="L1538" s="47">
        <f t="shared" si="191"/>
        <v>0</v>
      </c>
      <c r="N1538" s="47">
        <f t="shared" si="192"/>
        <v>0</v>
      </c>
      <c r="R1538" s="47">
        <f t="shared" si="193"/>
        <v>0</v>
      </c>
      <c r="V1538" s="47">
        <f t="shared" si="194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189"/>
        <v>0</v>
      </c>
      <c r="C1539" s="2">
        <f t="shared" si="190"/>
        <v>6</v>
      </c>
      <c r="L1539" s="47">
        <f t="shared" si="191"/>
        <v>0</v>
      </c>
      <c r="N1539" s="47">
        <f t="shared" si="192"/>
        <v>0</v>
      </c>
      <c r="R1539" s="47">
        <f t="shared" si="193"/>
        <v>0</v>
      </c>
      <c r="V1539" s="47">
        <f t="shared" si="194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189"/>
        <v>0</v>
      </c>
      <c r="C1540" s="2">
        <f t="shared" si="190"/>
        <v>6</v>
      </c>
      <c r="L1540" s="47">
        <f t="shared" si="191"/>
        <v>0</v>
      </c>
      <c r="N1540" s="47">
        <f t="shared" si="192"/>
        <v>0</v>
      </c>
      <c r="R1540" s="47">
        <f t="shared" si="193"/>
        <v>0</v>
      </c>
      <c r="V1540" s="47">
        <f t="shared" si="194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189"/>
        <v>0</v>
      </c>
      <c r="C1541" s="2">
        <f t="shared" si="190"/>
        <v>6</v>
      </c>
      <c r="L1541" s="47">
        <f t="shared" si="191"/>
        <v>0</v>
      </c>
      <c r="N1541" s="47">
        <f t="shared" si="192"/>
        <v>0</v>
      </c>
      <c r="R1541" s="47">
        <f t="shared" si="193"/>
        <v>0</v>
      </c>
      <c r="V1541" s="47">
        <f t="shared" si="194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189"/>
        <v>0</v>
      </c>
      <c r="C1542" s="2">
        <f t="shared" si="190"/>
        <v>6</v>
      </c>
      <c r="L1542" s="47">
        <f t="shared" si="191"/>
        <v>0</v>
      </c>
      <c r="N1542" s="47">
        <f t="shared" si="192"/>
        <v>0</v>
      </c>
      <c r="R1542" s="47">
        <f t="shared" si="193"/>
        <v>0</v>
      </c>
      <c r="V1542" s="47">
        <f t="shared" si="194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189"/>
        <v>0</v>
      </c>
      <c r="C1543" s="2">
        <f t="shared" si="190"/>
        <v>6</v>
      </c>
      <c r="L1543" s="47">
        <f t="shared" si="191"/>
        <v>0</v>
      </c>
      <c r="N1543" s="47">
        <f t="shared" si="192"/>
        <v>0</v>
      </c>
      <c r="R1543" s="47">
        <f t="shared" si="193"/>
        <v>0</v>
      </c>
      <c r="V1543" s="47">
        <f t="shared" si="194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189"/>
        <v>0</v>
      </c>
      <c r="C1544" s="2">
        <f t="shared" si="190"/>
        <v>6</v>
      </c>
      <c r="L1544" s="47">
        <f t="shared" si="191"/>
        <v>0</v>
      </c>
      <c r="N1544" s="47">
        <f t="shared" si="192"/>
        <v>0</v>
      </c>
      <c r="R1544" s="47">
        <f t="shared" si="193"/>
        <v>0</v>
      </c>
      <c r="V1544" s="47">
        <f t="shared" si="194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189"/>
        <v>0</v>
      </c>
      <c r="C1545" s="2">
        <f t="shared" si="190"/>
        <v>6</v>
      </c>
      <c r="L1545" s="47">
        <f t="shared" si="191"/>
        <v>0</v>
      </c>
      <c r="N1545" s="47">
        <f t="shared" si="192"/>
        <v>0</v>
      </c>
      <c r="R1545" s="47">
        <f t="shared" si="193"/>
        <v>0</v>
      </c>
      <c r="V1545" s="47">
        <f t="shared" si="194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189"/>
        <v>0</v>
      </c>
      <c r="C1546" s="2">
        <f t="shared" si="190"/>
        <v>6</v>
      </c>
      <c r="L1546" s="47">
        <f t="shared" si="191"/>
        <v>0</v>
      </c>
      <c r="N1546" s="47">
        <f t="shared" si="192"/>
        <v>0</v>
      </c>
      <c r="R1546" s="47">
        <f t="shared" si="193"/>
        <v>0</v>
      </c>
      <c r="V1546" s="47">
        <f t="shared" si="194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189"/>
        <v>0</v>
      </c>
      <c r="C1547" s="2">
        <f t="shared" si="190"/>
        <v>6</v>
      </c>
      <c r="L1547" s="47">
        <f t="shared" si="191"/>
        <v>0</v>
      </c>
      <c r="N1547" s="47">
        <f t="shared" si="192"/>
        <v>0</v>
      </c>
      <c r="R1547" s="47">
        <f t="shared" si="193"/>
        <v>0</v>
      </c>
      <c r="V1547" s="47">
        <f t="shared" si="194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189"/>
        <v>0</v>
      </c>
      <c r="C1548" s="2">
        <f t="shared" si="190"/>
        <v>6</v>
      </c>
      <c r="L1548" s="47">
        <f t="shared" si="191"/>
        <v>0</v>
      </c>
      <c r="N1548" s="47">
        <f t="shared" si="192"/>
        <v>0</v>
      </c>
      <c r="R1548" s="47">
        <f t="shared" si="193"/>
        <v>0</v>
      </c>
      <c r="V1548" s="47">
        <f t="shared" si="194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189"/>
        <v>0</v>
      </c>
      <c r="C1549" s="2">
        <f t="shared" si="190"/>
        <v>6</v>
      </c>
      <c r="L1549" s="47">
        <f t="shared" si="191"/>
        <v>0</v>
      </c>
      <c r="N1549" s="47">
        <f t="shared" si="192"/>
        <v>0</v>
      </c>
      <c r="R1549" s="47">
        <f t="shared" si="193"/>
        <v>0</v>
      </c>
      <c r="V1549" s="47">
        <f t="shared" si="194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189"/>
        <v>0</v>
      </c>
      <c r="C1550" s="2">
        <f t="shared" si="190"/>
        <v>6</v>
      </c>
      <c r="L1550" s="47">
        <f t="shared" si="191"/>
        <v>0</v>
      </c>
      <c r="N1550" s="47">
        <f t="shared" si="192"/>
        <v>0</v>
      </c>
      <c r="R1550" s="47">
        <f t="shared" si="193"/>
        <v>0</v>
      </c>
      <c r="V1550" s="47">
        <f t="shared" si="194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189"/>
        <v>0</v>
      </c>
      <c r="C1551" s="2">
        <f t="shared" si="190"/>
        <v>6</v>
      </c>
      <c r="L1551" s="47">
        <f t="shared" si="191"/>
        <v>0</v>
      </c>
      <c r="N1551" s="47">
        <f t="shared" si="192"/>
        <v>0</v>
      </c>
      <c r="R1551" s="47">
        <f t="shared" si="193"/>
        <v>0</v>
      </c>
      <c r="V1551" s="47">
        <f t="shared" si="194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189"/>
        <v>0</v>
      </c>
      <c r="C1552" s="2">
        <f t="shared" si="190"/>
        <v>6</v>
      </c>
      <c r="L1552" s="47">
        <f t="shared" si="191"/>
        <v>0</v>
      </c>
      <c r="N1552" s="47">
        <f t="shared" si="192"/>
        <v>0</v>
      </c>
      <c r="R1552" s="47">
        <f t="shared" si="193"/>
        <v>0</v>
      </c>
      <c r="V1552" s="47">
        <f t="shared" si="194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189"/>
        <v>0</v>
      </c>
      <c r="C1553" s="2">
        <f t="shared" si="190"/>
        <v>6</v>
      </c>
      <c r="L1553" s="47">
        <f t="shared" si="191"/>
        <v>0</v>
      </c>
      <c r="N1553" s="47">
        <f t="shared" si="192"/>
        <v>0</v>
      </c>
      <c r="R1553" s="47">
        <f t="shared" si="193"/>
        <v>0</v>
      </c>
      <c r="V1553" s="47">
        <f t="shared" si="194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189"/>
        <v>0</v>
      </c>
      <c r="C1554" s="2">
        <f t="shared" si="190"/>
        <v>6</v>
      </c>
      <c r="L1554" s="47">
        <f t="shared" si="191"/>
        <v>0</v>
      </c>
      <c r="N1554" s="47">
        <f t="shared" si="192"/>
        <v>0</v>
      </c>
      <c r="R1554" s="47">
        <f t="shared" si="193"/>
        <v>0</v>
      </c>
      <c r="V1554" s="47">
        <f t="shared" si="194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189"/>
        <v>0</v>
      </c>
      <c r="C1555" s="2">
        <f t="shared" si="190"/>
        <v>6</v>
      </c>
      <c r="L1555" s="47">
        <f t="shared" si="191"/>
        <v>0</v>
      </c>
      <c r="N1555" s="47">
        <f t="shared" si="192"/>
        <v>0</v>
      </c>
      <c r="R1555" s="47">
        <f t="shared" si="193"/>
        <v>0</v>
      </c>
      <c r="V1555" s="47">
        <f t="shared" si="194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189"/>
        <v>0</v>
      </c>
      <c r="C1556" s="2">
        <f t="shared" si="190"/>
        <v>6</v>
      </c>
      <c r="L1556" s="47">
        <f t="shared" si="191"/>
        <v>0</v>
      </c>
      <c r="N1556" s="47">
        <f t="shared" si="192"/>
        <v>0</v>
      </c>
      <c r="R1556" s="47">
        <f t="shared" si="193"/>
        <v>0</v>
      </c>
      <c r="V1556" s="47">
        <f t="shared" si="194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189"/>
        <v>0</v>
      </c>
      <c r="C1557" s="2">
        <f t="shared" si="190"/>
        <v>6</v>
      </c>
      <c r="L1557" s="47">
        <f t="shared" si="191"/>
        <v>0</v>
      </c>
      <c r="N1557" s="47">
        <f t="shared" si="192"/>
        <v>0</v>
      </c>
      <c r="R1557" s="47">
        <f t="shared" si="193"/>
        <v>0</v>
      </c>
      <c r="V1557" s="47">
        <f t="shared" si="194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195">+L1558+N1558+R1558+V1558+X1558</f>
        <v>0</v>
      </c>
      <c r="C1558" s="2">
        <f t="shared" ref="C1558:C1614" si="196">RANK(B1558,B$1415:B$1614,0)</f>
        <v>6</v>
      </c>
      <c r="L1558" s="47">
        <f t="shared" ref="L1558:L1614" si="197">IF(AND(I1558&lt;1,J1558&lt;1,K1558&lt;1),0,IF(250+((150-(I1558*60+J1558))*2)&lt;0,0,IF(K1558&lt;50,250+((150-(I1558*60+J1558))*2),IF(K1558&gt;49,250+((150-(I1558*60+J1558))*2)-1,250+((150-(I1558*60+J1558))*2)))))</f>
        <v>0</v>
      </c>
      <c r="N1558" s="47">
        <f t="shared" ref="N1558:N1614" si="198">IF(M1558&lt;89,0,250+((M1558-172)*3))</f>
        <v>0</v>
      </c>
      <c r="R1558" s="47">
        <f t="shared" ref="R1558:R1614" si="199">IF(AND(O1558&lt;1,P1558&lt;1,Q1558&lt;1),0,IF(250+((540-(O1558*60+P1558))*1)&lt;0,0,250+((540-(O1558*60+P1558))*1)))</f>
        <v>0</v>
      </c>
      <c r="V1558" s="47">
        <f t="shared" ref="V1558:V1614" si="200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195"/>
        <v>0</v>
      </c>
      <c r="C1559" s="2">
        <f t="shared" si="196"/>
        <v>6</v>
      </c>
      <c r="L1559" s="47">
        <f t="shared" si="197"/>
        <v>0</v>
      </c>
      <c r="N1559" s="47">
        <f t="shared" si="198"/>
        <v>0</v>
      </c>
      <c r="R1559" s="47">
        <f t="shared" si="199"/>
        <v>0</v>
      </c>
      <c r="V1559" s="47">
        <f t="shared" si="200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195"/>
        <v>0</v>
      </c>
      <c r="C1560" s="2">
        <f t="shared" si="196"/>
        <v>6</v>
      </c>
      <c r="L1560" s="47">
        <f t="shared" si="197"/>
        <v>0</v>
      </c>
      <c r="N1560" s="47">
        <f t="shared" si="198"/>
        <v>0</v>
      </c>
      <c r="R1560" s="47">
        <f t="shared" si="199"/>
        <v>0</v>
      </c>
      <c r="V1560" s="47">
        <f t="shared" si="200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195"/>
        <v>0</v>
      </c>
      <c r="C1561" s="2">
        <f t="shared" si="196"/>
        <v>6</v>
      </c>
      <c r="L1561" s="47">
        <f t="shared" si="197"/>
        <v>0</v>
      </c>
      <c r="N1561" s="47">
        <f t="shared" si="198"/>
        <v>0</v>
      </c>
      <c r="R1561" s="47">
        <f t="shared" si="199"/>
        <v>0</v>
      </c>
      <c r="V1561" s="47">
        <f t="shared" si="200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195"/>
        <v>0</v>
      </c>
      <c r="C1562" s="2">
        <f t="shared" si="196"/>
        <v>6</v>
      </c>
      <c r="L1562" s="47">
        <f t="shared" si="197"/>
        <v>0</v>
      </c>
      <c r="N1562" s="47">
        <f t="shared" si="198"/>
        <v>0</v>
      </c>
      <c r="R1562" s="47">
        <f t="shared" si="199"/>
        <v>0</v>
      </c>
      <c r="V1562" s="47">
        <f t="shared" si="200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195"/>
        <v>0</v>
      </c>
      <c r="C1563" s="2">
        <f t="shared" si="196"/>
        <v>6</v>
      </c>
      <c r="L1563" s="47">
        <f t="shared" si="197"/>
        <v>0</v>
      </c>
      <c r="N1563" s="47">
        <f t="shared" si="198"/>
        <v>0</v>
      </c>
      <c r="R1563" s="47">
        <f t="shared" si="199"/>
        <v>0</v>
      </c>
      <c r="V1563" s="47">
        <f t="shared" si="200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195"/>
        <v>0</v>
      </c>
      <c r="C1564" s="2">
        <f t="shared" si="196"/>
        <v>6</v>
      </c>
      <c r="L1564" s="47">
        <f t="shared" si="197"/>
        <v>0</v>
      </c>
      <c r="N1564" s="47">
        <f t="shared" si="198"/>
        <v>0</v>
      </c>
      <c r="R1564" s="47">
        <f t="shared" si="199"/>
        <v>0</v>
      </c>
      <c r="V1564" s="47">
        <f t="shared" si="200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195"/>
        <v>0</v>
      </c>
      <c r="C1565" s="2">
        <f t="shared" si="196"/>
        <v>6</v>
      </c>
      <c r="L1565" s="47">
        <f t="shared" si="197"/>
        <v>0</v>
      </c>
      <c r="N1565" s="47">
        <f t="shared" si="198"/>
        <v>0</v>
      </c>
      <c r="R1565" s="47">
        <f t="shared" si="199"/>
        <v>0</v>
      </c>
      <c r="V1565" s="47">
        <f t="shared" si="200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195"/>
        <v>0</v>
      </c>
      <c r="C1566" s="2">
        <f t="shared" si="196"/>
        <v>6</v>
      </c>
      <c r="L1566" s="47">
        <f t="shared" si="197"/>
        <v>0</v>
      </c>
      <c r="N1566" s="47">
        <f t="shared" si="198"/>
        <v>0</v>
      </c>
      <c r="R1566" s="47">
        <f t="shared" si="199"/>
        <v>0</v>
      </c>
      <c r="V1566" s="47">
        <f t="shared" si="200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195"/>
        <v>0</v>
      </c>
      <c r="C1567" s="2">
        <f t="shared" si="196"/>
        <v>6</v>
      </c>
      <c r="L1567" s="47">
        <f t="shared" si="197"/>
        <v>0</v>
      </c>
      <c r="N1567" s="47">
        <f t="shared" si="198"/>
        <v>0</v>
      </c>
      <c r="R1567" s="47">
        <f t="shared" si="199"/>
        <v>0</v>
      </c>
      <c r="V1567" s="47">
        <f t="shared" si="200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195"/>
        <v>0</v>
      </c>
      <c r="C1568" s="2">
        <f t="shared" si="196"/>
        <v>6</v>
      </c>
      <c r="L1568" s="47">
        <f t="shared" si="197"/>
        <v>0</v>
      </c>
      <c r="N1568" s="47">
        <f t="shared" si="198"/>
        <v>0</v>
      </c>
      <c r="R1568" s="47">
        <f t="shared" si="199"/>
        <v>0</v>
      </c>
      <c r="V1568" s="47">
        <f t="shared" si="200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195"/>
        <v>0</v>
      </c>
      <c r="C1569" s="2">
        <f t="shared" si="196"/>
        <v>6</v>
      </c>
      <c r="L1569" s="47">
        <f t="shared" si="197"/>
        <v>0</v>
      </c>
      <c r="N1569" s="47">
        <f t="shared" si="198"/>
        <v>0</v>
      </c>
      <c r="R1569" s="47">
        <f t="shared" si="199"/>
        <v>0</v>
      </c>
      <c r="V1569" s="47">
        <f t="shared" si="200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195"/>
        <v>0</v>
      </c>
      <c r="C1570" s="2">
        <f t="shared" si="196"/>
        <v>6</v>
      </c>
      <c r="L1570" s="47">
        <f t="shared" si="197"/>
        <v>0</v>
      </c>
      <c r="N1570" s="47">
        <f t="shared" si="198"/>
        <v>0</v>
      </c>
      <c r="R1570" s="47">
        <f t="shared" si="199"/>
        <v>0</v>
      </c>
      <c r="V1570" s="47">
        <f t="shared" si="200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195"/>
        <v>0</v>
      </c>
      <c r="C1571" s="2">
        <f t="shared" si="196"/>
        <v>6</v>
      </c>
      <c r="L1571" s="47">
        <f t="shared" si="197"/>
        <v>0</v>
      </c>
      <c r="N1571" s="47">
        <f t="shared" si="198"/>
        <v>0</v>
      </c>
      <c r="R1571" s="47">
        <f t="shared" si="199"/>
        <v>0</v>
      </c>
      <c r="V1571" s="47">
        <f t="shared" si="200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195"/>
        <v>0</v>
      </c>
      <c r="C1572" s="2">
        <f t="shared" si="196"/>
        <v>6</v>
      </c>
      <c r="L1572" s="47">
        <f t="shared" si="197"/>
        <v>0</v>
      </c>
      <c r="N1572" s="47">
        <f t="shared" si="198"/>
        <v>0</v>
      </c>
      <c r="R1572" s="47">
        <f t="shared" si="199"/>
        <v>0</v>
      </c>
      <c r="V1572" s="47">
        <f t="shared" si="200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195"/>
        <v>0</v>
      </c>
      <c r="C1573" s="2">
        <f t="shared" si="196"/>
        <v>6</v>
      </c>
      <c r="L1573" s="47">
        <f t="shared" si="197"/>
        <v>0</v>
      </c>
      <c r="N1573" s="47">
        <f t="shared" si="198"/>
        <v>0</v>
      </c>
      <c r="R1573" s="47">
        <f t="shared" si="199"/>
        <v>0</v>
      </c>
      <c r="V1573" s="47">
        <f t="shared" si="200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195"/>
        <v>0</v>
      </c>
      <c r="C1574" s="2">
        <f t="shared" si="196"/>
        <v>6</v>
      </c>
      <c r="L1574" s="47">
        <f t="shared" si="197"/>
        <v>0</v>
      </c>
      <c r="N1574" s="47">
        <f t="shared" si="198"/>
        <v>0</v>
      </c>
      <c r="R1574" s="47">
        <f t="shared" si="199"/>
        <v>0</v>
      </c>
      <c r="V1574" s="47">
        <f t="shared" si="200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195"/>
        <v>0</v>
      </c>
      <c r="C1575" s="2">
        <f t="shared" si="196"/>
        <v>6</v>
      </c>
      <c r="L1575" s="47">
        <f t="shared" si="197"/>
        <v>0</v>
      </c>
      <c r="N1575" s="47">
        <f t="shared" si="198"/>
        <v>0</v>
      </c>
      <c r="R1575" s="47">
        <f t="shared" si="199"/>
        <v>0</v>
      </c>
      <c r="V1575" s="47">
        <f t="shared" si="200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195"/>
        <v>0</v>
      </c>
      <c r="C1576" s="2">
        <f t="shared" si="196"/>
        <v>6</v>
      </c>
      <c r="L1576" s="47">
        <f t="shared" si="197"/>
        <v>0</v>
      </c>
      <c r="N1576" s="47">
        <f t="shared" si="198"/>
        <v>0</v>
      </c>
      <c r="R1576" s="47">
        <f t="shared" si="199"/>
        <v>0</v>
      </c>
      <c r="V1576" s="47">
        <f t="shared" si="200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195"/>
        <v>0</v>
      </c>
      <c r="C1577" s="2">
        <f t="shared" si="196"/>
        <v>6</v>
      </c>
      <c r="L1577" s="47">
        <f t="shared" si="197"/>
        <v>0</v>
      </c>
      <c r="N1577" s="47">
        <f t="shared" si="198"/>
        <v>0</v>
      </c>
      <c r="R1577" s="47">
        <f t="shared" si="199"/>
        <v>0</v>
      </c>
      <c r="V1577" s="47">
        <f t="shared" si="200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195"/>
        <v>0</v>
      </c>
      <c r="C1578" s="2">
        <f t="shared" si="196"/>
        <v>6</v>
      </c>
      <c r="L1578" s="47">
        <f t="shared" si="197"/>
        <v>0</v>
      </c>
      <c r="N1578" s="47">
        <f t="shared" si="198"/>
        <v>0</v>
      </c>
      <c r="R1578" s="47">
        <f t="shared" si="199"/>
        <v>0</v>
      </c>
      <c r="V1578" s="47">
        <f t="shared" si="200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195"/>
        <v>0</v>
      </c>
      <c r="C1579" s="2">
        <f t="shared" si="196"/>
        <v>6</v>
      </c>
      <c r="L1579" s="47">
        <f t="shared" si="197"/>
        <v>0</v>
      </c>
      <c r="N1579" s="47">
        <f t="shared" si="198"/>
        <v>0</v>
      </c>
      <c r="R1579" s="47">
        <f t="shared" si="199"/>
        <v>0</v>
      </c>
      <c r="V1579" s="47">
        <f t="shared" si="200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195"/>
        <v>0</v>
      </c>
      <c r="C1580" s="2">
        <f t="shared" si="196"/>
        <v>6</v>
      </c>
      <c r="L1580" s="47">
        <f t="shared" si="197"/>
        <v>0</v>
      </c>
      <c r="N1580" s="47">
        <f t="shared" si="198"/>
        <v>0</v>
      </c>
      <c r="R1580" s="47">
        <f t="shared" si="199"/>
        <v>0</v>
      </c>
      <c r="V1580" s="47">
        <f t="shared" si="200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195"/>
        <v>0</v>
      </c>
      <c r="C1581" s="2">
        <f t="shared" si="196"/>
        <v>6</v>
      </c>
      <c r="L1581" s="47">
        <f t="shared" si="197"/>
        <v>0</v>
      </c>
      <c r="N1581" s="47">
        <f t="shared" si="198"/>
        <v>0</v>
      </c>
      <c r="R1581" s="47">
        <f t="shared" si="199"/>
        <v>0</v>
      </c>
      <c r="V1581" s="47">
        <f t="shared" si="200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195"/>
        <v>0</v>
      </c>
      <c r="C1582" s="2">
        <f t="shared" si="196"/>
        <v>6</v>
      </c>
      <c r="L1582" s="47">
        <f t="shared" si="197"/>
        <v>0</v>
      </c>
      <c r="N1582" s="47">
        <f t="shared" si="198"/>
        <v>0</v>
      </c>
      <c r="R1582" s="47">
        <f t="shared" si="199"/>
        <v>0</v>
      </c>
      <c r="V1582" s="47">
        <f t="shared" si="200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195"/>
        <v>0</v>
      </c>
      <c r="C1583" s="2">
        <f t="shared" si="196"/>
        <v>6</v>
      </c>
      <c r="L1583" s="47">
        <f t="shared" si="197"/>
        <v>0</v>
      </c>
      <c r="N1583" s="47">
        <f t="shared" si="198"/>
        <v>0</v>
      </c>
      <c r="R1583" s="47">
        <f t="shared" si="199"/>
        <v>0</v>
      </c>
      <c r="V1583" s="47">
        <f t="shared" si="200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195"/>
        <v>0</v>
      </c>
      <c r="C1584" s="2">
        <f t="shared" si="196"/>
        <v>6</v>
      </c>
      <c r="L1584" s="47">
        <f t="shared" si="197"/>
        <v>0</v>
      </c>
      <c r="N1584" s="47">
        <f t="shared" si="198"/>
        <v>0</v>
      </c>
      <c r="R1584" s="47">
        <f t="shared" si="199"/>
        <v>0</v>
      </c>
      <c r="V1584" s="47">
        <f t="shared" si="200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195"/>
        <v>0</v>
      </c>
      <c r="C1585" s="2">
        <f t="shared" si="196"/>
        <v>6</v>
      </c>
      <c r="L1585" s="47">
        <f t="shared" si="197"/>
        <v>0</v>
      </c>
      <c r="N1585" s="47">
        <f t="shared" si="198"/>
        <v>0</v>
      </c>
      <c r="R1585" s="47">
        <f t="shared" si="199"/>
        <v>0</v>
      </c>
      <c r="V1585" s="47">
        <f t="shared" si="200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195"/>
        <v>0</v>
      </c>
      <c r="C1586" s="2">
        <f t="shared" si="196"/>
        <v>6</v>
      </c>
      <c r="L1586" s="47">
        <f t="shared" si="197"/>
        <v>0</v>
      </c>
      <c r="N1586" s="47">
        <f t="shared" si="198"/>
        <v>0</v>
      </c>
      <c r="R1586" s="47">
        <f t="shared" si="199"/>
        <v>0</v>
      </c>
      <c r="V1586" s="47">
        <f t="shared" si="200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195"/>
        <v>0</v>
      </c>
      <c r="C1587" s="2">
        <f t="shared" si="196"/>
        <v>6</v>
      </c>
      <c r="L1587" s="47">
        <f t="shared" si="197"/>
        <v>0</v>
      </c>
      <c r="N1587" s="47">
        <f t="shared" si="198"/>
        <v>0</v>
      </c>
      <c r="R1587" s="47">
        <f t="shared" si="199"/>
        <v>0</v>
      </c>
      <c r="V1587" s="47">
        <f t="shared" si="200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195"/>
        <v>0</v>
      </c>
      <c r="C1588" s="2">
        <f t="shared" si="196"/>
        <v>6</v>
      </c>
      <c r="L1588" s="47">
        <f t="shared" si="197"/>
        <v>0</v>
      </c>
      <c r="N1588" s="47">
        <f t="shared" si="198"/>
        <v>0</v>
      </c>
      <c r="R1588" s="47">
        <f t="shared" si="199"/>
        <v>0</v>
      </c>
      <c r="V1588" s="47">
        <f t="shared" si="200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195"/>
        <v>0</v>
      </c>
      <c r="C1589" s="2">
        <f t="shared" si="196"/>
        <v>6</v>
      </c>
      <c r="L1589" s="47">
        <f t="shared" si="197"/>
        <v>0</v>
      </c>
      <c r="N1589" s="47">
        <f t="shared" si="198"/>
        <v>0</v>
      </c>
      <c r="R1589" s="47">
        <f t="shared" si="199"/>
        <v>0</v>
      </c>
      <c r="V1589" s="47">
        <f t="shared" si="200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195"/>
        <v>0</v>
      </c>
      <c r="C1590" s="2">
        <f t="shared" si="196"/>
        <v>6</v>
      </c>
      <c r="L1590" s="47">
        <f t="shared" si="197"/>
        <v>0</v>
      </c>
      <c r="N1590" s="47">
        <f t="shared" si="198"/>
        <v>0</v>
      </c>
      <c r="R1590" s="47">
        <f t="shared" si="199"/>
        <v>0</v>
      </c>
      <c r="V1590" s="47">
        <f t="shared" si="200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195"/>
        <v>0</v>
      </c>
      <c r="C1591" s="2">
        <f t="shared" si="196"/>
        <v>6</v>
      </c>
      <c r="L1591" s="47">
        <f t="shared" si="197"/>
        <v>0</v>
      </c>
      <c r="N1591" s="47">
        <f t="shared" si="198"/>
        <v>0</v>
      </c>
      <c r="R1591" s="47">
        <f t="shared" si="199"/>
        <v>0</v>
      </c>
      <c r="V1591" s="47">
        <f t="shared" si="200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195"/>
        <v>0</v>
      </c>
      <c r="C1592" s="2">
        <f t="shared" si="196"/>
        <v>6</v>
      </c>
      <c r="L1592" s="47">
        <f t="shared" si="197"/>
        <v>0</v>
      </c>
      <c r="N1592" s="47">
        <f t="shared" si="198"/>
        <v>0</v>
      </c>
      <c r="R1592" s="47">
        <f t="shared" si="199"/>
        <v>0</v>
      </c>
      <c r="V1592" s="47">
        <f t="shared" si="200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195"/>
        <v>0</v>
      </c>
      <c r="C1593" s="2">
        <f t="shared" si="196"/>
        <v>6</v>
      </c>
      <c r="L1593" s="47">
        <f t="shared" si="197"/>
        <v>0</v>
      </c>
      <c r="N1593" s="47">
        <f t="shared" si="198"/>
        <v>0</v>
      </c>
      <c r="R1593" s="47">
        <f t="shared" si="199"/>
        <v>0</v>
      </c>
      <c r="V1593" s="47">
        <f t="shared" si="200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195"/>
        <v>0</v>
      </c>
      <c r="C1594" s="2">
        <f t="shared" si="196"/>
        <v>6</v>
      </c>
      <c r="L1594" s="47">
        <f t="shared" si="197"/>
        <v>0</v>
      </c>
      <c r="N1594" s="47">
        <f t="shared" si="198"/>
        <v>0</v>
      </c>
      <c r="R1594" s="47">
        <f t="shared" si="199"/>
        <v>0</v>
      </c>
      <c r="V1594" s="47">
        <f t="shared" si="200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195"/>
        <v>0</v>
      </c>
      <c r="C1595" s="2">
        <f t="shared" si="196"/>
        <v>6</v>
      </c>
      <c r="L1595" s="47">
        <f t="shared" si="197"/>
        <v>0</v>
      </c>
      <c r="N1595" s="47">
        <f t="shared" si="198"/>
        <v>0</v>
      </c>
      <c r="R1595" s="47">
        <f t="shared" si="199"/>
        <v>0</v>
      </c>
      <c r="V1595" s="47">
        <f t="shared" si="200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195"/>
        <v>0</v>
      </c>
      <c r="C1596" s="2">
        <f t="shared" si="196"/>
        <v>6</v>
      </c>
      <c r="L1596" s="47">
        <f t="shared" si="197"/>
        <v>0</v>
      </c>
      <c r="N1596" s="47">
        <f t="shared" si="198"/>
        <v>0</v>
      </c>
      <c r="R1596" s="47">
        <f t="shared" si="199"/>
        <v>0</v>
      </c>
      <c r="V1596" s="47">
        <f t="shared" si="200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195"/>
        <v>0</v>
      </c>
      <c r="C1597" s="2">
        <f t="shared" si="196"/>
        <v>6</v>
      </c>
      <c r="L1597" s="47">
        <f t="shared" si="197"/>
        <v>0</v>
      </c>
      <c r="N1597" s="47">
        <f t="shared" si="198"/>
        <v>0</v>
      </c>
      <c r="R1597" s="47">
        <f t="shared" si="199"/>
        <v>0</v>
      </c>
      <c r="V1597" s="47">
        <f t="shared" si="200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195"/>
        <v>0</v>
      </c>
      <c r="C1598" s="2">
        <f t="shared" si="196"/>
        <v>6</v>
      </c>
      <c r="L1598" s="47">
        <f t="shared" si="197"/>
        <v>0</v>
      </c>
      <c r="N1598" s="47">
        <f t="shared" si="198"/>
        <v>0</v>
      </c>
      <c r="R1598" s="47">
        <f t="shared" si="199"/>
        <v>0</v>
      </c>
      <c r="V1598" s="47">
        <f t="shared" si="200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195"/>
        <v>0</v>
      </c>
      <c r="C1599" s="2">
        <f t="shared" si="196"/>
        <v>6</v>
      </c>
      <c r="L1599" s="47">
        <f t="shared" si="197"/>
        <v>0</v>
      </c>
      <c r="N1599" s="47">
        <f t="shared" si="198"/>
        <v>0</v>
      </c>
      <c r="R1599" s="47">
        <f t="shared" si="199"/>
        <v>0</v>
      </c>
      <c r="V1599" s="47">
        <f t="shared" si="200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195"/>
        <v>0</v>
      </c>
      <c r="C1600" s="2">
        <f t="shared" si="196"/>
        <v>6</v>
      </c>
      <c r="L1600" s="47">
        <f t="shared" si="197"/>
        <v>0</v>
      </c>
      <c r="N1600" s="47">
        <f t="shared" si="198"/>
        <v>0</v>
      </c>
      <c r="R1600" s="47">
        <f t="shared" si="199"/>
        <v>0</v>
      </c>
      <c r="V1600" s="47">
        <f t="shared" si="200"/>
        <v>0</v>
      </c>
      <c r="W1600"/>
      <c r="X1600"/>
      <c r="Y1600" s="7"/>
      <c r="Z1600"/>
      <c r="AA1600"/>
    </row>
    <row r="1601" spans="1:32" hidden="1" x14ac:dyDescent="0.2">
      <c r="A1601" s="6" t="s">
        <v>1409</v>
      </c>
      <c r="B1601" s="2">
        <f t="shared" si="195"/>
        <v>0</v>
      </c>
      <c r="C1601" s="2">
        <f t="shared" si="196"/>
        <v>6</v>
      </c>
      <c r="L1601" s="47">
        <f t="shared" si="197"/>
        <v>0</v>
      </c>
      <c r="N1601" s="47">
        <f t="shared" si="198"/>
        <v>0</v>
      </c>
      <c r="R1601" s="47">
        <f t="shared" si="199"/>
        <v>0</v>
      </c>
      <c r="V1601" s="47">
        <f t="shared" si="200"/>
        <v>0</v>
      </c>
      <c r="W1601"/>
      <c r="X1601"/>
      <c r="Y1601" s="7"/>
      <c r="Z1601"/>
      <c r="AA1601"/>
    </row>
    <row r="1602" spans="1:32" hidden="1" x14ac:dyDescent="0.2">
      <c r="A1602" s="6" t="s">
        <v>1410</v>
      </c>
      <c r="B1602" s="2">
        <f t="shared" si="195"/>
        <v>0</v>
      </c>
      <c r="C1602" s="2">
        <f t="shared" si="196"/>
        <v>6</v>
      </c>
      <c r="L1602" s="47">
        <f t="shared" si="197"/>
        <v>0</v>
      </c>
      <c r="N1602" s="47">
        <f t="shared" si="198"/>
        <v>0</v>
      </c>
      <c r="R1602" s="47">
        <f t="shared" si="199"/>
        <v>0</v>
      </c>
      <c r="V1602" s="47">
        <f t="shared" si="200"/>
        <v>0</v>
      </c>
      <c r="W1602"/>
      <c r="X1602"/>
      <c r="Y1602" s="7"/>
      <c r="Z1602"/>
      <c r="AA1602"/>
    </row>
    <row r="1603" spans="1:32" hidden="1" x14ac:dyDescent="0.2">
      <c r="A1603" s="6" t="s">
        <v>1411</v>
      </c>
      <c r="B1603" s="2">
        <f t="shared" si="195"/>
        <v>0</v>
      </c>
      <c r="C1603" s="2">
        <f t="shared" si="196"/>
        <v>6</v>
      </c>
      <c r="L1603" s="47">
        <f t="shared" si="197"/>
        <v>0</v>
      </c>
      <c r="N1603" s="47">
        <f t="shared" si="198"/>
        <v>0</v>
      </c>
      <c r="R1603" s="47">
        <f t="shared" si="199"/>
        <v>0</v>
      </c>
      <c r="V1603" s="47">
        <f t="shared" si="200"/>
        <v>0</v>
      </c>
      <c r="W1603"/>
      <c r="X1603"/>
      <c r="Y1603" s="7"/>
      <c r="Z1603"/>
      <c r="AA1603"/>
    </row>
    <row r="1604" spans="1:32" hidden="1" x14ac:dyDescent="0.2">
      <c r="A1604" s="6" t="s">
        <v>1412</v>
      </c>
      <c r="B1604" s="2">
        <f t="shared" si="195"/>
        <v>0</v>
      </c>
      <c r="C1604" s="2">
        <f t="shared" si="196"/>
        <v>6</v>
      </c>
      <c r="L1604" s="47">
        <f t="shared" si="197"/>
        <v>0</v>
      </c>
      <c r="N1604" s="47">
        <f t="shared" si="198"/>
        <v>0</v>
      </c>
      <c r="R1604" s="47">
        <f t="shared" si="199"/>
        <v>0</v>
      </c>
      <c r="V1604" s="47">
        <f t="shared" si="200"/>
        <v>0</v>
      </c>
      <c r="W1604"/>
      <c r="X1604"/>
      <c r="Y1604" s="7"/>
      <c r="Z1604"/>
      <c r="AA1604"/>
    </row>
    <row r="1605" spans="1:32" hidden="1" x14ac:dyDescent="0.2">
      <c r="A1605" s="6" t="s">
        <v>1413</v>
      </c>
      <c r="B1605" s="2">
        <f t="shared" si="195"/>
        <v>0</v>
      </c>
      <c r="C1605" s="2">
        <f t="shared" si="196"/>
        <v>6</v>
      </c>
      <c r="L1605" s="47">
        <f t="shared" si="197"/>
        <v>0</v>
      </c>
      <c r="N1605" s="47">
        <f t="shared" si="198"/>
        <v>0</v>
      </c>
      <c r="R1605" s="47">
        <f t="shared" si="199"/>
        <v>0</v>
      </c>
      <c r="V1605" s="47">
        <f t="shared" si="200"/>
        <v>0</v>
      </c>
      <c r="W1605"/>
      <c r="X1605"/>
      <c r="Y1605" s="7"/>
      <c r="Z1605"/>
      <c r="AA1605"/>
    </row>
    <row r="1606" spans="1:32" hidden="1" x14ac:dyDescent="0.2">
      <c r="A1606" s="6" t="s">
        <v>1414</v>
      </c>
      <c r="B1606" s="2">
        <f t="shared" si="195"/>
        <v>0</v>
      </c>
      <c r="C1606" s="2">
        <f t="shared" si="196"/>
        <v>6</v>
      </c>
      <c r="L1606" s="47">
        <f t="shared" si="197"/>
        <v>0</v>
      </c>
      <c r="N1606" s="47">
        <f t="shared" si="198"/>
        <v>0</v>
      </c>
      <c r="R1606" s="47">
        <f t="shared" si="199"/>
        <v>0</v>
      </c>
      <c r="V1606" s="47">
        <f t="shared" si="200"/>
        <v>0</v>
      </c>
      <c r="W1606"/>
      <c r="X1606"/>
      <c r="Y1606" s="7"/>
      <c r="Z1606"/>
      <c r="AA1606"/>
    </row>
    <row r="1607" spans="1:32" hidden="1" x14ac:dyDescent="0.2">
      <c r="A1607" s="6" t="s">
        <v>1415</v>
      </c>
      <c r="B1607" s="2">
        <f t="shared" si="195"/>
        <v>0</v>
      </c>
      <c r="C1607" s="2">
        <f t="shared" si="196"/>
        <v>6</v>
      </c>
      <c r="L1607" s="47">
        <f t="shared" si="197"/>
        <v>0</v>
      </c>
      <c r="N1607" s="47">
        <f t="shared" si="198"/>
        <v>0</v>
      </c>
      <c r="R1607" s="47">
        <f t="shared" si="199"/>
        <v>0</v>
      </c>
      <c r="V1607" s="47">
        <f t="shared" si="200"/>
        <v>0</v>
      </c>
      <c r="W1607"/>
      <c r="X1607"/>
      <c r="Y1607" s="7"/>
      <c r="Z1607"/>
      <c r="AA1607"/>
    </row>
    <row r="1608" spans="1:32" hidden="1" x14ac:dyDescent="0.2">
      <c r="A1608" s="6" t="s">
        <v>1416</v>
      </c>
      <c r="B1608" s="2">
        <f t="shared" si="195"/>
        <v>0</v>
      </c>
      <c r="C1608" s="2">
        <f t="shared" si="196"/>
        <v>6</v>
      </c>
      <c r="L1608" s="47">
        <f t="shared" si="197"/>
        <v>0</v>
      </c>
      <c r="N1608" s="47">
        <f t="shared" si="198"/>
        <v>0</v>
      </c>
      <c r="R1608" s="47">
        <f t="shared" si="199"/>
        <v>0</v>
      </c>
      <c r="V1608" s="47">
        <f t="shared" si="200"/>
        <v>0</v>
      </c>
      <c r="W1608"/>
      <c r="X1608"/>
      <c r="Y1608" s="7"/>
      <c r="Z1608"/>
      <c r="AA1608"/>
    </row>
    <row r="1609" spans="1:32" hidden="1" x14ac:dyDescent="0.2">
      <c r="A1609" s="6" t="s">
        <v>1417</v>
      </c>
      <c r="B1609" s="2">
        <f t="shared" si="195"/>
        <v>0</v>
      </c>
      <c r="C1609" s="2">
        <f t="shared" si="196"/>
        <v>6</v>
      </c>
      <c r="L1609" s="47">
        <f t="shared" si="197"/>
        <v>0</v>
      </c>
      <c r="N1609" s="47">
        <f t="shared" si="198"/>
        <v>0</v>
      </c>
      <c r="R1609" s="47">
        <f t="shared" si="199"/>
        <v>0</v>
      </c>
      <c r="V1609" s="47">
        <f t="shared" si="200"/>
        <v>0</v>
      </c>
      <c r="W1609"/>
      <c r="X1609"/>
      <c r="Y1609" s="7"/>
      <c r="Z1609"/>
      <c r="AA1609"/>
    </row>
    <row r="1610" spans="1:32" hidden="1" x14ac:dyDescent="0.2">
      <c r="A1610" s="6" t="s">
        <v>1418</v>
      </c>
      <c r="B1610" s="2">
        <f t="shared" si="195"/>
        <v>0</v>
      </c>
      <c r="C1610" s="2">
        <f t="shared" si="196"/>
        <v>6</v>
      </c>
      <c r="L1610" s="47">
        <f t="shared" si="197"/>
        <v>0</v>
      </c>
      <c r="N1610" s="47">
        <f t="shared" si="198"/>
        <v>0</v>
      </c>
      <c r="R1610" s="47">
        <f t="shared" si="199"/>
        <v>0</v>
      </c>
      <c r="V1610" s="47">
        <f t="shared" si="200"/>
        <v>0</v>
      </c>
      <c r="W1610"/>
      <c r="X1610"/>
      <c r="Y1610" s="7"/>
      <c r="Z1610"/>
      <c r="AA1610"/>
    </row>
    <row r="1611" spans="1:32" hidden="1" x14ac:dyDescent="0.2">
      <c r="A1611" s="6" t="s">
        <v>1419</v>
      </c>
      <c r="B1611" s="2">
        <f t="shared" si="195"/>
        <v>0</v>
      </c>
      <c r="C1611" s="2">
        <f t="shared" si="196"/>
        <v>6</v>
      </c>
      <c r="L1611" s="47">
        <f t="shared" si="197"/>
        <v>0</v>
      </c>
      <c r="N1611" s="47">
        <f t="shared" si="198"/>
        <v>0</v>
      </c>
      <c r="R1611" s="47">
        <f t="shared" si="199"/>
        <v>0</v>
      </c>
      <c r="V1611" s="47">
        <f t="shared" si="200"/>
        <v>0</v>
      </c>
      <c r="W1611"/>
      <c r="X1611"/>
      <c r="Y1611" s="7"/>
      <c r="Z1611"/>
      <c r="AA1611"/>
    </row>
    <row r="1612" spans="1:32" hidden="1" x14ac:dyDescent="0.2">
      <c r="A1612" s="6" t="s">
        <v>1420</v>
      </c>
      <c r="B1612" s="2">
        <f t="shared" si="195"/>
        <v>0</v>
      </c>
      <c r="C1612" s="2">
        <f t="shared" si="196"/>
        <v>6</v>
      </c>
      <c r="L1612" s="47">
        <f t="shared" si="197"/>
        <v>0</v>
      </c>
      <c r="N1612" s="47">
        <f t="shared" si="198"/>
        <v>0</v>
      </c>
      <c r="R1612" s="47">
        <f t="shared" si="199"/>
        <v>0</v>
      </c>
      <c r="V1612" s="47">
        <f t="shared" si="200"/>
        <v>0</v>
      </c>
      <c r="W1612"/>
      <c r="X1612"/>
      <c r="Y1612" s="7"/>
      <c r="Z1612"/>
      <c r="AA1612"/>
    </row>
    <row r="1613" spans="1:32" hidden="1" x14ac:dyDescent="0.2">
      <c r="A1613" s="6" t="s">
        <v>1421</v>
      </c>
      <c r="B1613" s="2">
        <f t="shared" si="195"/>
        <v>0</v>
      </c>
      <c r="C1613" s="2">
        <f t="shared" si="196"/>
        <v>6</v>
      </c>
      <c r="L1613" s="47">
        <f t="shared" si="197"/>
        <v>0</v>
      </c>
      <c r="N1613" s="47">
        <f t="shared" si="198"/>
        <v>0</v>
      </c>
      <c r="R1613" s="47">
        <f t="shared" si="199"/>
        <v>0</v>
      </c>
      <c r="V1613" s="47">
        <f t="shared" si="200"/>
        <v>0</v>
      </c>
      <c r="W1613"/>
      <c r="X1613"/>
      <c r="Y1613" s="7"/>
      <c r="Z1613"/>
      <c r="AA1613"/>
    </row>
    <row r="1614" spans="1:32" hidden="1" x14ac:dyDescent="0.2">
      <c r="A1614" s="6" t="s">
        <v>1422</v>
      </c>
      <c r="B1614" s="2">
        <f t="shared" si="195"/>
        <v>0</v>
      </c>
      <c r="C1614" s="2">
        <f t="shared" si="196"/>
        <v>6</v>
      </c>
      <c r="L1614" s="47">
        <f t="shared" si="197"/>
        <v>0</v>
      </c>
      <c r="N1614" s="47">
        <f t="shared" si="198"/>
        <v>0</v>
      </c>
      <c r="R1614" s="47">
        <f t="shared" si="199"/>
        <v>0</v>
      </c>
      <c r="V1614" s="47">
        <f t="shared" si="200"/>
        <v>0</v>
      </c>
      <c r="W1614"/>
      <c r="X1614"/>
      <c r="Y1614" s="7"/>
      <c r="Z1614"/>
      <c r="AA1614"/>
    </row>
    <row r="1615" spans="1:32" x14ac:dyDescent="0.2">
      <c r="B1615" s="2"/>
      <c r="C1615" s="2"/>
      <c r="W1615"/>
      <c r="X1615"/>
      <c r="Y1615" s="7"/>
      <c r="Z1615"/>
      <c r="AA1615"/>
    </row>
    <row r="1616" spans="1:32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</row>
    <row r="1617" spans="1:32" x14ac:dyDescent="0.2">
      <c r="A1617" s="6" t="s">
        <v>2311</v>
      </c>
      <c r="B1617" s="2">
        <f t="shared" ref="B1617:B1626" si="201">+L1617+N1617+R1617+V1617+X1617</f>
        <v>0</v>
      </c>
      <c r="C1617" s="2">
        <f t="shared" ref="C1617:C1626" si="202">RANK(B1617,B$1617:B$1816,0)</f>
        <v>1</v>
      </c>
      <c r="D1617" s="4" t="s">
        <v>20</v>
      </c>
      <c r="E1617" s="5" t="s">
        <v>2306</v>
      </c>
      <c r="F1617" s="47">
        <v>2001</v>
      </c>
      <c r="G1617" s="47">
        <v>1</v>
      </c>
      <c r="L1617" s="47">
        <f t="shared" ref="L1617:L1626" si="203">IF(AND(I1617&lt;1,J1617&lt;1,K1617&lt;1),0,IF(250+((150-(I1617*60+J1617))*2)&lt;0,0,IF(K1617&lt;50,250+((150-(I1617*60+J1617))*2),IF(K1617&gt;49,250+((150-(I1617*60+J1617))*2)-1,250+((150-(I1617*60+J1617))*2)))))</f>
        <v>0</v>
      </c>
      <c r="N1617" s="47">
        <f t="shared" ref="N1617:N1626" si="204">IF(M1617&lt;89,0,250+((M1617-172)*3))</f>
        <v>0</v>
      </c>
      <c r="R1617" s="47">
        <f t="shared" ref="R1617:R1626" si="205">IF(AND(O1617&lt;1,P1617&lt;1,Q1617&lt;1),0,IF(250+((680-(O1617*60+P1617))*1)&lt;0,0,250+((680-(O1617*60+P1617))*1)))</f>
        <v>0</v>
      </c>
      <c r="V1617" s="47">
        <f t="shared" ref="V1617:V1626" si="206">IF(AND(S1617&lt;1,T1617&lt;1,U1617&lt;1),0,IF(500+((800-(S1617*60+T1617))*1)&lt;0,0,500+((800-(S1617*60+T1617))*1)))</f>
        <v>0</v>
      </c>
      <c r="W1617"/>
      <c r="X1617"/>
      <c r="Y1617" s="7"/>
      <c r="Z1617"/>
      <c r="AA1617"/>
      <c r="AE1617" s="35">
        <v>2</v>
      </c>
    </row>
    <row r="1618" spans="1:32" hidden="1" x14ac:dyDescent="0.2">
      <c r="A1618" s="6" t="s">
        <v>2480</v>
      </c>
      <c r="B1618" s="2">
        <f t="shared" si="201"/>
        <v>0</v>
      </c>
      <c r="C1618" s="2">
        <f t="shared" si="202"/>
        <v>1</v>
      </c>
      <c r="D1618" s="4" t="s">
        <v>2301</v>
      </c>
      <c r="E1618" s="5" t="s">
        <v>2306</v>
      </c>
      <c r="F1618" s="47">
        <v>2001</v>
      </c>
      <c r="G1618" s="47">
        <v>0</v>
      </c>
      <c r="L1618" s="47">
        <f t="shared" si="203"/>
        <v>0</v>
      </c>
      <c r="N1618" s="47">
        <f t="shared" si="204"/>
        <v>0</v>
      </c>
      <c r="R1618" s="47">
        <f t="shared" si="205"/>
        <v>0</v>
      </c>
      <c r="V1618" s="47">
        <f t="shared" si="206"/>
        <v>0</v>
      </c>
      <c r="W1618"/>
      <c r="X1618"/>
      <c r="Y1618" s="7"/>
      <c r="Z1618"/>
      <c r="AA1618">
        <v>0</v>
      </c>
      <c r="AB1618">
        <v>489</v>
      </c>
      <c r="AD1618">
        <f>B1618+AA1618+AB1618+AC1618</f>
        <v>489</v>
      </c>
      <c r="AE1618" s="37">
        <v>1</v>
      </c>
      <c r="AF1618" s="43">
        <v>2.2916666666666667E-3</v>
      </c>
    </row>
    <row r="1619" spans="1:32" hidden="1" x14ac:dyDescent="0.2">
      <c r="A1619" s="6" t="s">
        <v>2341</v>
      </c>
      <c r="B1619" s="2">
        <f t="shared" si="201"/>
        <v>0</v>
      </c>
      <c r="C1619" s="2">
        <f t="shared" si="202"/>
        <v>1</v>
      </c>
      <c r="D1619" s="4" t="s">
        <v>20</v>
      </c>
      <c r="E1619" s="5" t="s">
        <v>2297</v>
      </c>
      <c r="F1619" s="47">
        <v>2001</v>
      </c>
      <c r="G1619" s="47">
        <v>1</v>
      </c>
      <c r="L1619" s="47">
        <f t="shared" si="203"/>
        <v>0</v>
      </c>
      <c r="N1619" s="47">
        <f t="shared" si="204"/>
        <v>0</v>
      </c>
      <c r="R1619" s="47">
        <f t="shared" si="205"/>
        <v>0</v>
      </c>
      <c r="V1619" s="47">
        <f t="shared" si="206"/>
        <v>0</v>
      </c>
      <c r="W1619"/>
      <c r="X1619"/>
      <c r="Y1619" s="7"/>
      <c r="Z1619"/>
      <c r="AA1619"/>
      <c r="AE1619" s="35">
        <v>2</v>
      </c>
    </row>
    <row r="1620" spans="1:32" hidden="1" x14ac:dyDescent="0.2">
      <c r="A1620" s="6" t="s">
        <v>2313</v>
      </c>
      <c r="B1620" s="2">
        <f t="shared" si="201"/>
        <v>0</v>
      </c>
      <c r="C1620" s="2">
        <f t="shared" si="202"/>
        <v>1</v>
      </c>
      <c r="D1620" s="4" t="s">
        <v>20</v>
      </c>
      <c r="E1620" s="5" t="s">
        <v>2306</v>
      </c>
      <c r="F1620" s="47">
        <v>2001</v>
      </c>
      <c r="G1620" s="47">
        <v>0</v>
      </c>
      <c r="L1620" s="47">
        <f t="shared" si="203"/>
        <v>0</v>
      </c>
      <c r="N1620" s="47">
        <f t="shared" si="204"/>
        <v>0</v>
      </c>
      <c r="R1620" s="47">
        <f t="shared" si="205"/>
        <v>0</v>
      </c>
      <c r="V1620" s="47">
        <f t="shared" si="206"/>
        <v>0</v>
      </c>
      <c r="W1620"/>
      <c r="X1620"/>
      <c r="Y1620" s="7"/>
      <c r="Z1620"/>
      <c r="AA1620">
        <v>494</v>
      </c>
      <c r="AB1620">
        <v>602</v>
      </c>
      <c r="AD1620">
        <f>B1620+AA1620+AB1620+AC1620</f>
        <v>1096</v>
      </c>
      <c r="AE1620" s="37">
        <v>1</v>
      </c>
      <c r="AF1620" s="43">
        <v>2.2685185185185182E-3</v>
      </c>
    </row>
    <row r="1621" spans="1:32" hidden="1" x14ac:dyDescent="0.2">
      <c r="A1621" s="6" t="s">
        <v>2339</v>
      </c>
      <c r="B1621" s="2">
        <f t="shared" si="201"/>
        <v>0</v>
      </c>
      <c r="C1621" s="2">
        <f t="shared" si="202"/>
        <v>1</v>
      </c>
      <c r="D1621" s="4" t="s">
        <v>20</v>
      </c>
      <c r="E1621" s="5" t="s">
        <v>2306</v>
      </c>
      <c r="F1621" s="47">
        <v>2001</v>
      </c>
      <c r="G1621" s="47">
        <v>1</v>
      </c>
      <c r="L1621" s="47">
        <f t="shared" si="203"/>
        <v>0</v>
      </c>
      <c r="N1621" s="47">
        <f t="shared" si="204"/>
        <v>0</v>
      </c>
      <c r="R1621" s="47">
        <f t="shared" si="205"/>
        <v>0</v>
      </c>
      <c r="V1621" s="47">
        <f t="shared" si="206"/>
        <v>0</v>
      </c>
      <c r="W1621"/>
      <c r="X1621"/>
      <c r="Y1621" s="7"/>
      <c r="Z1621"/>
      <c r="AA1621"/>
      <c r="AE1621" s="35">
        <v>2</v>
      </c>
    </row>
    <row r="1622" spans="1:32" ht="13.5" hidden="1" customHeight="1" x14ac:dyDescent="0.2">
      <c r="A1622" s="6" t="s">
        <v>2577</v>
      </c>
      <c r="B1622" s="2">
        <f t="shared" si="201"/>
        <v>0</v>
      </c>
      <c r="C1622" s="2">
        <f t="shared" si="202"/>
        <v>1</v>
      </c>
      <c r="G1622" s="47" t="s">
        <v>2453</v>
      </c>
      <c r="L1622" s="47">
        <f t="shared" si="203"/>
        <v>0</v>
      </c>
      <c r="N1622" s="47">
        <f t="shared" si="204"/>
        <v>0</v>
      </c>
      <c r="R1622" s="47">
        <f t="shared" si="205"/>
        <v>0</v>
      </c>
      <c r="V1622" s="47">
        <f t="shared" si="206"/>
        <v>0</v>
      </c>
      <c r="W1622"/>
      <c r="X1622"/>
      <c r="Y1622" s="7"/>
      <c r="Z1622"/>
      <c r="AA1622"/>
      <c r="AE1622" s="35">
        <v>2</v>
      </c>
    </row>
    <row r="1623" spans="1:32" hidden="1" x14ac:dyDescent="0.2">
      <c r="A1623" s="6" t="s">
        <v>2536</v>
      </c>
      <c r="B1623" s="2">
        <f t="shared" si="201"/>
        <v>0</v>
      </c>
      <c r="C1623" s="2">
        <f t="shared" si="202"/>
        <v>1</v>
      </c>
      <c r="G1623" s="47">
        <v>1</v>
      </c>
      <c r="L1623" s="47">
        <f t="shared" si="203"/>
        <v>0</v>
      </c>
      <c r="N1623" s="47">
        <f t="shared" si="204"/>
        <v>0</v>
      </c>
      <c r="R1623" s="47">
        <f t="shared" si="205"/>
        <v>0</v>
      </c>
      <c r="V1623" s="47">
        <f t="shared" si="206"/>
        <v>0</v>
      </c>
      <c r="W1623"/>
      <c r="X1623"/>
      <c r="Y1623" s="7"/>
      <c r="Z1623"/>
      <c r="AA1623"/>
      <c r="AE1623" s="37" t="s">
        <v>2559</v>
      </c>
    </row>
    <row r="1624" spans="1:32" hidden="1" x14ac:dyDescent="0.2">
      <c r="A1624" s="6" t="s">
        <v>2537</v>
      </c>
      <c r="B1624" s="2">
        <f t="shared" si="201"/>
        <v>0</v>
      </c>
      <c r="C1624" s="2">
        <f t="shared" si="202"/>
        <v>1</v>
      </c>
      <c r="G1624" s="47">
        <v>1</v>
      </c>
      <c r="L1624" s="47">
        <f t="shared" si="203"/>
        <v>0</v>
      </c>
      <c r="N1624" s="47">
        <f t="shared" si="204"/>
        <v>0</v>
      </c>
      <c r="R1624" s="47">
        <f t="shared" si="205"/>
        <v>0</v>
      </c>
      <c r="V1624" s="47">
        <f t="shared" si="206"/>
        <v>0</v>
      </c>
      <c r="W1624"/>
      <c r="X1624"/>
      <c r="Y1624" s="7"/>
      <c r="Z1624"/>
      <c r="AA1624"/>
      <c r="AE1624" s="37" t="s">
        <v>2559</v>
      </c>
    </row>
    <row r="1625" spans="1:32" hidden="1" x14ac:dyDescent="0.2">
      <c r="A1625" s="6" t="s">
        <v>1423</v>
      </c>
      <c r="B1625" s="2">
        <f t="shared" si="201"/>
        <v>0</v>
      </c>
      <c r="C1625" s="2">
        <f t="shared" si="202"/>
        <v>1</v>
      </c>
      <c r="G1625" s="47">
        <v>1</v>
      </c>
      <c r="L1625" s="47">
        <f t="shared" si="203"/>
        <v>0</v>
      </c>
      <c r="N1625" s="47">
        <f t="shared" si="204"/>
        <v>0</v>
      </c>
      <c r="R1625" s="47">
        <f t="shared" si="205"/>
        <v>0</v>
      </c>
      <c r="V1625" s="47">
        <f t="shared" si="206"/>
        <v>0</v>
      </c>
      <c r="W1625"/>
      <c r="X1625"/>
      <c r="Y1625" s="7"/>
      <c r="Z1625"/>
      <c r="AA1625"/>
      <c r="AE1625" s="37" t="s">
        <v>2559</v>
      </c>
    </row>
    <row r="1626" spans="1:32" hidden="1" x14ac:dyDescent="0.2">
      <c r="A1626" s="6" t="s">
        <v>2538</v>
      </c>
      <c r="B1626" s="2">
        <f t="shared" si="201"/>
        <v>0</v>
      </c>
      <c r="C1626" s="2">
        <f t="shared" si="202"/>
        <v>1</v>
      </c>
      <c r="G1626" s="47">
        <v>1</v>
      </c>
      <c r="L1626" s="47">
        <f t="shared" si="203"/>
        <v>0</v>
      </c>
      <c r="N1626" s="47">
        <f t="shared" si="204"/>
        <v>0</v>
      </c>
      <c r="R1626" s="47">
        <f t="shared" si="205"/>
        <v>0</v>
      </c>
      <c r="V1626" s="47">
        <f t="shared" si="206"/>
        <v>0</v>
      </c>
      <c r="W1626"/>
      <c r="X1626"/>
      <c r="Y1626" s="7"/>
      <c r="Z1626"/>
      <c r="AA1626"/>
      <c r="AE1626" s="37" t="s">
        <v>2559</v>
      </c>
    </row>
    <row r="1627" spans="1:32" hidden="1" x14ac:dyDescent="0.2">
      <c r="A1627" s="6" t="s">
        <v>2539</v>
      </c>
      <c r="B1627" s="2">
        <f t="shared" ref="B1627:B1690" si="207">+L1627+N1627+R1627+V1627+X1627</f>
        <v>0</v>
      </c>
      <c r="C1627" s="2">
        <f t="shared" ref="C1627:C1690" si="208">RANK(B1627,B$1617:B$1816,0)</f>
        <v>1</v>
      </c>
      <c r="G1627" s="47" t="s">
        <v>2453</v>
      </c>
      <c r="L1627" s="47">
        <f t="shared" ref="L1627:L1690" si="209">IF(AND(I1627&lt;1,J1627&lt;1,K1627&lt;1),0,IF(250+((150-(I1627*60+J1627))*2)&lt;0,0,IF(K1627&lt;50,250+((150-(I1627*60+J1627))*2),IF(K1627&gt;49,250+((150-(I1627*60+J1627))*2)-1,250+((150-(I1627*60+J1627))*2)))))</f>
        <v>0</v>
      </c>
      <c r="N1627" s="47">
        <f t="shared" ref="N1627:N1690" si="210">IF(M1627&lt;89,0,250+((M1627-172)*3))</f>
        <v>0</v>
      </c>
      <c r="R1627" s="47">
        <f t="shared" ref="R1627:R1690" si="211">IF(AND(O1627&lt;1,P1627&lt;1,Q1627&lt;1),0,IF(250+((680-(O1627*60+P1627))*1)&lt;0,0,250+((680-(O1627*60+P1627))*1)))</f>
        <v>0</v>
      </c>
      <c r="V1627" s="47">
        <f t="shared" ref="V1627:V1690" si="212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2" hidden="1" x14ac:dyDescent="0.2">
      <c r="A1628" s="6" t="s">
        <v>2540</v>
      </c>
      <c r="B1628" s="2">
        <f t="shared" si="207"/>
        <v>0</v>
      </c>
      <c r="C1628" s="2">
        <f t="shared" si="208"/>
        <v>1</v>
      </c>
      <c r="G1628" s="47" t="s">
        <v>2453</v>
      </c>
      <c r="L1628" s="47">
        <f t="shared" si="209"/>
        <v>0</v>
      </c>
      <c r="N1628" s="47">
        <f t="shared" si="210"/>
        <v>0</v>
      </c>
      <c r="R1628" s="47">
        <f t="shared" si="211"/>
        <v>0</v>
      </c>
      <c r="V1628" s="47">
        <f t="shared" si="212"/>
        <v>0</v>
      </c>
      <c r="W1628"/>
      <c r="X1628"/>
      <c r="Y1628" s="7"/>
      <c r="Z1628"/>
      <c r="AA1628"/>
    </row>
    <row r="1629" spans="1:32" hidden="1" x14ac:dyDescent="0.2">
      <c r="A1629" s="6" t="s">
        <v>2541</v>
      </c>
      <c r="B1629" s="2">
        <f t="shared" si="207"/>
        <v>0</v>
      </c>
      <c r="C1629" s="2">
        <f t="shared" si="208"/>
        <v>1</v>
      </c>
      <c r="L1629" s="47">
        <f t="shared" si="209"/>
        <v>0</v>
      </c>
      <c r="N1629" s="47">
        <f t="shared" si="210"/>
        <v>0</v>
      </c>
      <c r="R1629" s="47">
        <f t="shared" si="211"/>
        <v>0</v>
      </c>
      <c r="V1629" s="47">
        <f t="shared" si="212"/>
        <v>0</v>
      </c>
      <c r="W1629"/>
      <c r="X1629"/>
      <c r="Y1629" s="7"/>
      <c r="Z1629"/>
      <c r="AA1629"/>
    </row>
    <row r="1630" spans="1:32" hidden="1" x14ac:dyDescent="0.2">
      <c r="A1630" s="6" t="s">
        <v>1424</v>
      </c>
      <c r="B1630" s="2">
        <f t="shared" si="207"/>
        <v>0</v>
      </c>
      <c r="C1630" s="2">
        <f t="shared" si="208"/>
        <v>1</v>
      </c>
      <c r="L1630" s="47">
        <f t="shared" si="209"/>
        <v>0</v>
      </c>
      <c r="N1630" s="47">
        <f t="shared" si="210"/>
        <v>0</v>
      </c>
      <c r="R1630" s="47">
        <f t="shared" si="211"/>
        <v>0</v>
      </c>
      <c r="V1630" s="47">
        <f t="shared" si="212"/>
        <v>0</v>
      </c>
      <c r="W1630"/>
      <c r="X1630"/>
      <c r="Y1630" s="7"/>
      <c r="Z1630"/>
      <c r="AA1630"/>
    </row>
    <row r="1631" spans="1:32" hidden="1" x14ac:dyDescent="0.2">
      <c r="A1631" s="6" t="s">
        <v>1425</v>
      </c>
      <c r="B1631" s="2">
        <f t="shared" si="207"/>
        <v>0</v>
      </c>
      <c r="C1631" s="2">
        <f t="shared" si="208"/>
        <v>1</v>
      </c>
      <c r="L1631" s="47">
        <f t="shared" si="209"/>
        <v>0</v>
      </c>
      <c r="N1631" s="47">
        <f t="shared" si="210"/>
        <v>0</v>
      </c>
      <c r="R1631" s="47">
        <f t="shared" si="211"/>
        <v>0</v>
      </c>
      <c r="V1631" s="47">
        <f t="shared" si="212"/>
        <v>0</v>
      </c>
      <c r="W1631"/>
      <c r="X1631"/>
      <c r="Y1631" s="7"/>
      <c r="Z1631"/>
      <c r="AA1631"/>
    </row>
    <row r="1632" spans="1:32" hidden="1" x14ac:dyDescent="0.2">
      <c r="A1632" s="6" t="s">
        <v>1426</v>
      </c>
      <c r="B1632" s="2">
        <f t="shared" si="207"/>
        <v>0</v>
      </c>
      <c r="C1632" s="2">
        <f t="shared" si="208"/>
        <v>1</v>
      </c>
      <c r="L1632" s="47">
        <f t="shared" si="209"/>
        <v>0</v>
      </c>
      <c r="N1632" s="47">
        <f t="shared" si="210"/>
        <v>0</v>
      </c>
      <c r="R1632" s="47">
        <f t="shared" si="211"/>
        <v>0</v>
      </c>
      <c r="V1632" s="47">
        <f t="shared" si="212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07"/>
        <v>0</v>
      </c>
      <c r="C1633" s="2">
        <f t="shared" si="208"/>
        <v>1</v>
      </c>
      <c r="L1633" s="47">
        <f t="shared" si="209"/>
        <v>0</v>
      </c>
      <c r="N1633" s="47">
        <f t="shared" si="210"/>
        <v>0</v>
      </c>
      <c r="R1633" s="47">
        <f t="shared" si="211"/>
        <v>0</v>
      </c>
      <c r="V1633" s="47">
        <f t="shared" si="212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07"/>
        <v>0</v>
      </c>
      <c r="C1634" s="2">
        <f t="shared" si="208"/>
        <v>1</v>
      </c>
      <c r="L1634" s="47">
        <f t="shared" si="209"/>
        <v>0</v>
      </c>
      <c r="N1634" s="47">
        <f t="shared" si="210"/>
        <v>0</v>
      </c>
      <c r="R1634" s="47">
        <f t="shared" si="211"/>
        <v>0</v>
      </c>
      <c r="V1634" s="47">
        <f t="shared" si="212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07"/>
        <v>0</v>
      </c>
      <c r="C1635" s="2">
        <f t="shared" si="208"/>
        <v>1</v>
      </c>
      <c r="L1635" s="47">
        <f t="shared" si="209"/>
        <v>0</v>
      </c>
      <c r="N1635" s="47">
        <f t="shared" si="210"/>
        <v>0</v>
      </c>
      <c r="R1635" s="47">
        <f t="shared" si="211"/>
        <v>0</v>
      </c>
      <c r="V1635" s="47">
        <f t="shared" si="212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07"/>
        <v>0</v>
      </c>
      <c r="C1636" s="2">
        <f t="shared" si="208"/>
        <v>1</v>
      </c>
      <c r="L1636" s="47">
        <f t="shared" si="209"/>
        <v>0</v>
      </c>
      <c r="N1636" s="47">
        <f t="shared" si="210"/>
        <v>0</v>
      </c>
      <c r="R1636" s="47">
        <f t="shared" si="211"/>
        <v>0</v>
      </c>
      <c r="V1636" s="47">
        <f t="shared" si="212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07"/>
        <v>0</v>
      </c>
      <c r="C1637" s="2">
        <f t="shared" si="208"/>
        <v>1</v>
      </c>
      <c r="L1637" s="47">
        <f t="shared" si="209"/>
        <v>0</v>
      </c>
      <c r="N1637" s="47">
        <f t="shared" si="210"/>
        <v>0</v>
      </c>
      <c r="R1637" s="47">
        <f t="shared" si="211"/>
        <v>0</v>
      </c>
      <c r="V1637" s="47">
        <f t="shared" si="212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07"/>
        <v>0</v>
      </c>
      <c r="C1638" s="2">
        <f t="shared" si="208"/>
        <v>1</v>
      </c>
      <c r="L1638" s="47">
        <f t="shared" si="209"/>
        <v>0</v>
      </c>
      <c r="N1638" s="47">
        <f t="shared" si="210"/>
        <v>0</v>
      </c>
      <c r="R1638" s="47">
        <f t="shared" si="211"/>
        <v>0</v>
      </c>
      <c r="V1638" s="47">
        <f t="shared" si="212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07"/>
        <v>0</v>
      </c>
      <c r="C1639" s="2">
        <f t="shared" si="208"/>
        <v>1</v>
      </c>
      <c r="L1639" s="47">
        <f t="shared" si="209"/>
        <v>0</v>
      </c>
      <c r="N1639" s="47">
        <f t="shared" si="210"/>
        <v>0</v>
      </c>
      <c r="R1639" s="47">
        <f t="shared" si="211"/>
        <v>0</v>
      </c>
      <c r="V1639" s="47">
        <f t="shared" si="212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07"/>
        <v>0</v>
      </c>
      <c r="C1640" s="2">
        <f t="shared" si="208"/>
        <v>1</v>
      </c>
      <c r="L1640" s="47">
        <f t="shared" si="209"/>
        <v>0</v>
      </c>
      <c r="N1640" s="47">
        <f t="shared" si="210"/>
        <v>0</v>
      </c>
      <c r="R1640" s="47">
        <f t="shared" si="211"/>
        <v>0</v>
      </c>
      <c r="V1640" s="47">
        <f t="shared" si="212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07"/>
        <v>0</v>
      </c>
      <c r="C1641" s="2">
        <f t="shared" si="208"/>
        <v>1</v>
      </c>
      <c r="L1641" s="47">
        <f t="shared" si="209"/>
        <v>0</v>
      </c>
      <c r="N1641" s="47">
        <f t="shared" si="210"/>
        <v>0</v>
      </c>
      <c r="R1641" s="47">
        <f t="shared" si="211"/>
        <v>0</v>
      </c>
      <c r="V1641" s="47">
        <f t="shared" si="212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07"/>
        <v>0</v>
      </c>
      <c r="C1642" s="2">
        <f t="shared" si="208"/>
        <v>1</v>
      </c>
      <c r="L1642" s="47">
        <f t="shared" si="209"/>
        <v>0</v>
      </c>
      <c r="N1642" s="47">
        <f t="shared" si="210"/>
        <v>0</v>
      </c>
      <c r="R1642" s="47">
        <f t="shared" si="211"/>
        <v>0</v>
      </c>
      <c r="V1642" s="47">
        <f t="shared" si="212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07"/>
        <v>0</v>
      </c>
      <c r="C1643" s="2">
        <f t="shared" si="208"/>
        <v>1</v>
      </c>
      <c r="L1643" s="47">
        <f t="shared" si="209"/>
        <v>0</v>
      </c>
      <c r="N1643" s="47">
        <f t="shared" si="210"/>
        <v>0</v>
      </c>
      <c r="R1643" s="47">
        <f t="shared" si="211"/>
        <v>0</v>
      </c>
      <c r="V1643" s="47">
        <f t="shared" si="212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07"/>
        <v>0</v>
      </c>
      <c r="C1644" s="2">
        <f t="shared" si="208"/>
        <v>1</v>
      </c>
      <c r="L1644" s="47">
        <f t="shared" si="209"/>
        <v>0</v>
      </c>
      <c r="N1644" s="47">
        <f t="shared" si="210"/>
        <v>0</v>
      </c>
      <c r="R1644" s="47">
        <f t="shared" si="211"/>
        <v>0</v>
      </c>
      <c r="V1644" s="47">
        <f t="shared" si="212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07"/>
        <v>0</v>
      </c>
      <c r="C1645" s="2">
        <f t="shared" si="208"/>
        <v>1</v>
      </c>
      <c r="L1645" s="47">
        <f t="shared" si="209"/>
        <v>0</v>
      </c>
      <c r="N1645" s="47">
        <f t="shared" si="210"/>
        <v>0</v>
      </c>
      <c r="R1645" s="47">
        <f t="shared" si="211"/>
        <v>0</v>
      </c>
      <c r="V1645" s="47">
        <f t="shared" si="212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07"/>
        <v>0</v>
      </c>
      <c r="C1646" s="2">
        <f t="shared" si="208"/>
        <v>1</v>
      </c>
      <c r="L1646" s="47">
        <f t="shared" si="209"/>
        <v>0</v>
      </c>
      <c r="N1646" s="47">
        <f t="shared" si="210"/>
        <v>0</v>
      </c>
      <c r="R1646" s="47">
        <f t="shared" si="211"/>
        <v>0</v>
      </c>
      <c r="V1646" s="47">
        <f t="shared" si="212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07"/>
        <v>0</v>
      </c>
      <c r="C1647" s="2">
        <f t="shared" si="208"/>
        <v>1</v>
      </c>
      <c r="L1647" s="47">
        <f t="shared" si="209"/>
        <v>0</v>
      </c>
      <c r="N1647" s="47">
        <f t="shared" si="210"/>
        <v>0</v>
      </c>
      <c r="R1647" s="47">
        <f t="shared" si="211"/>
        <v>0</v>
      </c>
      <c r="V1647" s="47">
        <f t="shared" si="212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07"/>
        <v>0</v>
      </c>
      <c r="C1648" s="2">
        <f t="shared" si="208"/>
        <v>1</v>
      </c>
      <c r="L1648" s="47">
        <f t="shared" si="209"/>
        <v>0</v>
      </c>
      <c r="N1648" s="47">
        <f t="shared" si="210"/>
        <v>0</v>
      </c>
      <c r="R1648" s="47">
        <f t="shared" si="211"/>
        <v>0</v>
      </c>
      <c r="V1648" s="47">
        <f t="shared" si="212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07"/>
        <v>0</v>
      </c>
      <c r="C1649" s="2">
        <f t="shared" si="208"/>
        <v>1</v>
      </c>
      <c r="L1649" s="47">
        <f t="shared" si="209"/>
        <v>0</v>
      </c>
      <c r="N1649" s="47">
        <f t="shared" si="210"/>
        <v>0</v>
      </c>
      <c r="R1649" s="47">
        <f t="shared" si="211"/>
        <v>0</v>
      </c>
      <c r="V1649" s="47">
        <f t="shared" si="212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07"/>
        <v>0</v>
      </c>
      <c r="C1650" s="2">
        <f t="shared" si="208"/>
        <v>1</v>
      </c>
      <c r="L1650" s="47">
        <f t="shared" si="209"/>
        <v>0</v>
      </c>
      <c r="N1650" s="47">
        <f t="shared" si="210"/>
        <v>0</v>
      </c>
      <c r="R1650" s="47">
        <f t="shared" si="211"/>
        <v>0</v>
      </c>
      <c r="V1650" s="47">
        <f t="shared" si="212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07"/>
        <v>0</v>
      </c>
      <c r="C1651" s="2">
        <f t="shared" si="208"/>
        <v>1</v>
      </c>
      <c r="L1651" s="47">
        <f t="shared" si="209"/>
        <v>0</v>
      </c>
      <c r="N1651" s="47">
        <f t="shared" si="210"/>
        <v>0</v>
      </c>
      <c r="R1651" s="47">
        <f t="shared" si="211"/>
        <v>0</v>
      </c>
      <c r="V1651" s="47">
        <f t="shared" si="212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07"/>
        <v>0</v>
      </c>
      <c r="C1652" s="2">
        <f t="shared" si="208"/>
        <v>1</v>
      </c>
      <c r="L1652" s="47">
        <f t="shared" si="209"/>
        <v>0</v>
      </c>
      <c r="N1652" s="47">
        <f t="shared" si="210"/>
        <v>0</v>
      </c>
      <c r="R1652" s="47">
        <f t="shared" si="211"/>
        <v>0</v>
      </c>
      <c r="V1652" s="47">
        <f t="shared" si="212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07"/>
        <v>0</v>
      </c>
      <c r="C1653" s="2">
        <f t="shared" si="208"/>
        <v>1</v>
      </c>
      <c r="L1653" s="47">
        <f t="shared" si="209"/>
        <v>0</v>
      </c>
      <c r="N1653" s="47">
        <f t="shared" si="210"/>
        <v>0</v>
      </c>
      <c r="R1653" s="47">
        <f t="shared" si="211"/>
        <v>0</v>
      </c>
      <c r="V1653" s="47">
        <f t="shared" si="212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07"/>
        <v>0</v>
      </c>
      <c r="C1654" s="2">
        <f t="shared" si="208"/>
        <v>1</v>
      </c>
      <c r="L1654" s="47">
        <f t="shared" si="209"/>
        <v>0</v>
      </c>
      <c r="N1654" s="47">
        <f t="shared" si="210"/>
        <v>0</v>
      </c>
      <c r="R1654" s="47">
        <f t="shared" si="211"/>
        <v>0</v>
      </c>
      <c r="V1654" s="47">
        <f t="shared" si="212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07"/>
        <v>0</v>
      </c>
      <c r="C1655" s="2">
        <f t="shared" si="208"/>
        <v>1</v>
      </c>
      <c r="L1655" s="47">
        <f t="shared" si="209"/>
        <v>0</v>
      </c>
      <c r="N1655" s="47">
        <f t="shared" si="210"/>
        <v>0</v>
      </c>
      <c r="R1655" s="47">
        <f t="shared" si="211"/>
        <v>0</v>
      </c>
      <c r="V1655" s="47">
        <f t="shared" si="212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07"/>
        <v>0</v>
      </c>
      <c r="C1656" s="2">
        <f t="shared" si="208"/>
        <v>1</v>
      </c>
      <c r="L1656" s="47">
        <f t="shared" si="209"/>
        <v>0</v>
      </c>
      <c r="N1656" s="47">
        <f t="shared" si="210"/>
        <v>0</v>
      </c>
      <c r="R1656" s="47">
        <f t="shared" si="211"/>
        <v>0</v>
      </c>
      <c r="V1656" s="47">
        <f t="shared" si="212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07"/>
        <v>0</v>
      </c>
      <c r="C1657" s="2">
        <f t="shared" si="208"/>
        <v>1</v>
      </c>
      <c r="L1657" s="47">
        <f t="shared" si="209"/>
        <v>0</v>
      </c>
      <c r="N1657" s="47">
        <f t="shared" si="210"/>
        <v>0</v>
      </c>
      <c r="R1657" s="47">
        <f t="shared" si="211"/>
        <v>0</v>
      </c>
      <c r="V1657" s="47">
        <f t="shared" si="212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07"/>
        <v>0</v>
      </c>
      <c r="C1658" s="2">
        <f t="shared" si="208"/>
        <v>1</v>
      </c>
      <c r="L1658" s="47">
        <f t="shared" si="209"/>
        <v>0</v>
      </c>
      <c r="N1658" s="47">
        <f t="shared" si="210"/>
        <v>0</v>
      </c>
      <c r="R1658" s="47">
        <f t="shared" si="211"/>
        <v>0</v>
      </c>
      <c r="V1658" s="47">
        <f t="shared" si="212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07"/>
        <v>0</v>
      </c>
      <c r="C1659" s="2">
        <f t="shared" si="208"/>
        <v>1</v>
      </c>
      <c r="L1659" s="47">
        <f t="shared" si="209"/>
        <v>0</v>
      </c>
      <c r="N1659" s="47">
        <f t="shared" si="210"/>
        <v>0</v>
      </c>
      <c r="R1659" s="47">
        <f t="shared" si="211"/>
        <v>0</v>
      </c>
      <c r="V1659" s="47">
        <f t="shared" si="212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07"/>
        <v>0</v>
      </c>
      <c r="C1660" s="2">
        <f t="shared" si="208"/>
        <v>1</v>
      </c>
      <c r="L1660" s="47">
        <f t="shared" si="209"/>
        <v>0</v>
      </c>
      <c r="N1660" s="47">
        <f t="shared" si="210"/>
        <v>0</v>
      </c>
      <c r="R1660" s="47">
        <f t="shared" si="211"/>
        <v>0</v>
      </c>
      <c r="V1660" s="47">
        <f t="shared" si="212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07"/>
        <v>0</v>
      </c>
      <c r="C1661" s="2">
        <f t="shared" si="208"/>
        <v>1</v>
      </c>
      <c r="L1661" s="47">
        <f t="shared" si="209"/>
        <v>0</v>
      </c>
      <c r="N1661" s="47">
        <f t="shared" si="210"/>
        <v>0</v>
      </c>
      <c r="R1661" s="47">
        <f t="shared" si="211"/>
        <v>0</v>
      </c>
      <c r="V1661" s="47">
        <f t="shared" si="212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07"/>
        <v>0</v>
      </c>
      <c r="C1662" s="2">
        <f t="shared" si="208"/>
        <v>1</v>
      </c>
      <c r="L1662" s="47">
        <f t="shared" si="209"/>
        <v>0</v>
      </c>
      <c r="N1662" s="47">
        <f t="shared" si="210"/>
        <v>0</v>
      </c>
      <c r="R1662" s="47">
        <f t="shared" si="211"/>
        <v>0</v>
      </c>
      <c r="V1662" s="47">
        <f t="shared" si="212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07"/>
        <v>0</v>
      </c>
      <c r="C1663" s="2">
        <f t="shared" si="208"/>
        <v>1</v>
      </c>
      <c r="L1663" s="47">
        <f t="shared" si="209"/>
        <v>0</v>
      </c>
      <c r="N1663" s="47">
        <f t="shared" si="210"/>
        <v>0</v>
      </c>
      <c r="R1663" s="47">
        <f t="shared" si="211"/>
        <v>0</v>
      </c>
      <c r="V1663" s="47">
        <f t="shared" si="212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07"/>
        <v>0</v>
      </c>
      <c r="C1664" s="2">
        <f t="shared" si="208"/>
        <v>1</v>
      </c>
      <c r="L1664" s="47">
        <f t="shared" si="209"/>
        <v>0</v>
      </c>
      <c r="N1664" s="47">
        <f t="shared" si="210"/>
        <v>0</v>
      </c>
      <c r="R1664" s="47">
        <f t="shared" si="211"/>
        <v>0</v>
      </c>
      <c r="V1664" s="47">
        <f t="shared" si="212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07"/>
        <v>0</v>
      </c>
      <c r="C1665" s="2">
        <f t="shared" si="208"/>
        <v>1</v>
      </c>
      <c r="L1665" s="47">
        <f t="shared" si="209"/>
        <v>0</v>
      </c>
      <c r="N1665" s="47">
        <f t="shared" si="210"/>
        <v>0</v>
      </c>
      <c r="R1665" s="47">
        <f t="shared" si="211"/>
        <v>0</v>
      </c>
      <c r="V1665" s="47">
        <f t="shared" si="212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07"/>
        <v>0</v>
      </c>
      <c r="C1666" s="2">
        <f t="shared" si="208"/>
        <v>1</v>
      </c>
      <c r="L1666" s="47">
        <f t="shared" si="209"/>
        <v>0</v>
      </c>
      <c r="N1666" s="47">
        <f t="shared" si="210"/>
        <v>0</v>
      </c>
      <c r="R1666" s="47">
        <f t="shared" si="211"/>
        <v>0</v>
      </c>
      <c r="V1666" s="47">
        <f t="shared" si="212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07"/>
        <v>0</v>
      </c>
      <c r="C1667" s="2">
        <f t="shared" si="208"/>
        <v>1</v>
      </c>
      <c r="L1667" s="47">
        <f t="shared" si="209"/>
        <v>0</v>
      </c>
      <c r="N1667" s="47">
        <f t="shared" si="210"/>
        <v>0</v>
      </c>
      <c r="R1667" s="47">
        <f t="shared" si="211"/>
        <v>0</v>
      </c>
      <c r="V1667" s="47">
        <f t="shared" si="212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07"/>
        <v>0</v>
      </c>
      <c r="C1668" s="2">
        <f t="shared" si="208"/>
        <v>1</v>
      </c>
      <c r="L1668" s="47">
        <f t="shared" si="209"/>
        <v>0</v>
      </c>
      <c r="N1668" s="47">
        <f t="shared" si="210"/>
        <v>0</v>
      </c>
      <c r="R1668" s="47">
        <f t="shared" si="211"/>
        <v>0</v>
      </c>
      <c r="V1668" s="47">
        <f t="shared" si="212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07"/>
        <v>0</v>
      </c>
      <c r="C1669" s="2">
        <f t="shared" si="208"/>
        <v>1</v>
      </c>
      <c r="L1669" s="47">
        <f t="shared" si="209"/>
        <v>0</v>
      </c>
      <c r="N1669" s="47">
        <f t="shared" si="210"/>
        <v>0</v>
      </c>
      <c r="R1669" s="47">
        <f t="shared" si="211"/>
        <v>0</v>
      </c>
      <c r="V1669" s="47">
        <f t="shared" si="212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07"/>
        <v>0</v>
      </c>
      <c r="C1670" s="2">
        <f t="shared" si="208"/>
        <v>1</v>
      </c>
      <c r="L1670" s="47">
        <f t="shared" si="209"/>
        <v>0</v>
      </c>
      <c r="N1670" s="47">
        <f t="shared" si="210"/>
        <v>0</v>
      </c>
      <c r="R1670" s="47">
        <f t="shared" si="211"/>
        <v>0</v>
      </c>
      <c r="V1670" s="47">
        <f t="shared" si="212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07"/>
        <v>0</v>
      </c>
      <c r="C1671" s="2">
        <f t="shared" si="208"/>
        <v>1</v>
      </c>
      <c r="L1671" s="47">
        <f t="shared" si="209"/>
        <v>0</v>
      </c>
      <c r="N1671" s="47">
        <f t="shared" si="210"/>
        <v>0</v>
      </c>
      <c r="R1671" s="47">
        <f t="shared" si="211"/>
        <v>0</v>
      </c>
      <c r="V1671" s="47">
        <f t="shared" si="212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07"/>
        <v>0</v>
      </c>
      <c r="C1672" s="2">
        <f t="shared" si="208"/>
        <v>1</v>
      </c>
      <c r="L1672" s="47">
        <f t="shared" si="209"/>
        <v>0</v>
      </c>
      <c r="N1672" s="47">
        <f t="shared" si="210"/>
        <v>0</v>
      </c>
      <c r="R1672" s="47">
        <f t="shared" si="211"/>
        <v>0</v>
      </c>
      <c r="V1672" s="47">
        <f t="shared" si="212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07"/>
        <v>0</v>
      </c>
      <c r="C1673" s="2">
        <f t="shared" si="208"/>
        <v>1</v>
      </c>
      <c r="L1673" s="47">
        <f t="shared" si="209"/>
        <v>0</v>
      </c>
      <c r="N1673" s="47">
        <f t="shared" si="210"/>
        <v>0</v>
      </c>
      <c r="R1673" s="47">
        <f t="shared" si="211"/>
        <v>0</v>
      </c>
      <c r="V1673" s="47">
        <f t="shared" si="212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07"/>
        <v>0</v>
      </c>
      <c r="C1674" s="2">
        <f t="shared" si="208"/>
        <v>1</v>
      </c>
      <c r="L1674" s="47">
        <f t="shared" si="209"/>
        <v>0</v>
      </c>
      <c r="N1674" s="47">
        <f t="shared" si="210"/>
        <v>0</v>
      </c>
      <c r="R1674" s="47">
        <f t="shared" si="211"/>
        <v>0</v>
      </c>
      <c r="V1674" s="47">
        <f t="shared" si="212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07"/>
        <v>0</v>
      </c>
      <c r="C1675" s="2">
        <f t="shared" si="208"/>
        <v>1</v>
      </c>
      <c r="L1675" s="47">
        <f t="shared" si="209"/>
        <v>0</v>
      </c>
      <c r="N1675" s="47">
        <f t="shared" si="210"/>
        <v>0</v>
      </c>
      <c r="R1675" s="47">
        <f t="shared" si="211"/>
        <v>0</v>
      </c>
      <c r="V1675" s="47">
        <f t="shared" si="212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07"/>
        <v>0</v>
      </c>
      <c r="C1676" s="2">
        <f t="shared" si="208"/>
        <v>1</v>
      </c>
      <c r="L1676" s="47">
        <f t="shared" si="209"/>
        <v>0</v>
      </c>
      <c r="N1676" s="47">
        <f t="shared" si="210"/>
        <v>0</v>
      </c>
      <c r="R1676" s="47">
        <f t="shared" si="211"/>
        <v>0</v>
      </c>
      <c r="V1676" s="47">
        <f t="shared" si="212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07"/>
        <v>0</v>
      </c>
      <c r="C1677" s="2">
        <f t="shared" si="208"/>
        <v>1</v>
      </c>
      <c r="L1677" s="47">
        <f t="shared" si="209"/>
        <v>0</v>
      </c>
      <c r="N1677" s="47">
        <f t="shared" si="210"/>
        <v>0</v>
      </c>
      <c r="R1677" s="47">
        <f t="shared" si="211"/>
        <v>0</v>
      </c>
      <c r="V1677" s="47">
        <f t="shared" si="212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07"/>
        <v>0</v>
      </c>
      <c r="C1678" s="2">
        <f t="shared" si="208"/>
        <v>1</v>
      </c>
      <c r="L1678" s="47">
        <f t="shared" si="209"/>
        <v>0</v>
      </c>
      <c r="N1678" s="47">
        <f t="shared" si="210"/>
        <v>0</v>
      </c>
      <c r="R1678" s="47">
        <f t="shared" si="211"/>
        <v>0</v>
      </c>
      <c r="V1678" s="47">
        <f t="shared" si="212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07"/>
        <v>0</v>
      </c>
      <c r="C1679" s="2">
        <f t="shared" si="208"/>
        <v>1</v>
      </c>
      <c r="L1679" s="47">
        <f t="shared" si="209"/>
        <v>0</v>
      </c>
      <c r="N1679" s="47">
        <f t="shared" si="210"/>
        <v>0</v>
      </c>
      <c r="R1679" s="47">
        <f t="shared" si="211"/>
        <v>0</v>
      </c>
      <c r="V1679" s="47">
        <f t="shared" si="212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07"/>
        <v>0</v>
      </c>
      <c r="C1680" s="2">
        <f t="shared" si="208"/>
        <v>1</v>
      </c>
      <c r="L1680" s="47">
        <f t="shared" si="209"/>
        <v>0</v>
      </c>
      <c r="N1680" s="47">
        <f t="shared" si="210"/>
        <v>0</v>
      </c>
      <c r="R1680" s="47">
        <f t="shared" si="211"/>
        <v>0</v>
      </c>
      <c r="V1680" s="47">
        <f t="shared" si="212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07"/>
        <v>0</v>
      </c>
      <c r="C1681" s="2">
        <f t="shared" si="208"/>
        <v>1</v>
      </c>
      <c r="L1681" s="47">
        <f t="shared" si="209"/>
        <v>0</v>
      </c>
      <c r="N1681" s="47">
        <f t="shared" si="210"/>
        <v>0</v>
      </c>
      <c r="R1681" s="47">
        <f t="shared" si="211"/>
        <v>0</v>
      </c>
      <c r="V1681" s="47">
        <f t="shared" si="212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07"/>
        <v>0</v>
      </c>
      <c r="C1682" s="2">
        <f t="shared" si="208"/>
        <v>1</v>
      </c>
      <c r="L1682" s="47">
        <f t="shared" si="209"/>
        <v>0</v>
      </c>
      <c r="N1682" s="47">
        <f t="shared" si="210"/>
        <v>0</v>
      </c>
      <c r="R1682" s="47">
        <f t="shared" si="211"/>
        <v>0</v>
      </c>
      <c r="V1682" s="47">
        <f t="shared" si="212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07"/>
        <v>0</v>
      </c>
      <c r="C1683" s="2">
        <f t="shared" si="208"/>
        <v>1</v>
      </c>
      <c r="L1683" s="47">
        <f t="shared" si="209"/>
        <v>0</v>
      </c>
      <c r="N1683" s="47">
        <f t="shared" si="210"/>
        <v>0</v>
      </c>
      <c r="R1683" s="47">
        <f t="shared" si="211"/>
        <v>0</v>
      </c>
      <c r="V1683" s="47">
        <f t="shared" si="212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07"/>
        <v>0</v>
      </c>
      <c r="C1684" s="2">
        <f t="shared" si="208"/>
        <v>1</v>
      </c>
      <c r="L1684" s="47">
        <f t="shared" si="209"/>
        <v>0</v>
      </c>
      <c r="N1684" s="47">
        <f t="shared" si="210"/>
        <v>0</v>
      </c>
      <c r="R1684" s="47">
        <f t="shared" si="211"/>
        <v>0</v>
      </c>
      <c r="V1684" s="47">
        <f t="shared" si="212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07"/>
        <v>0</v>
      </c>
      <c r="C1685" s="2">
        <f t="shared" si="208"/>
        <v>1</v>
      </c>
      <c r="L1685" s="47">
        <f t="shared" si="209"/>
        <v>0</v>
      </c>
      <c r="N1685" s="47">
        <f t="shared" si="210"/>
        <v>0</v>
      </c>
      <c r="R1685" s="47">
        <f t="shared" si="211"/>
        <v>0</v>
      </c>
      <c r="V1685" s="47">
        <f t="shared" si="212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07"/>
        <v>0</v>
      </c>
      <c r="C1686" s="2">
        <f t="shared" si="208"/>
        <v>1</v>
      </c>
      <c r="L1686" s="47">
        <f t="shared" si="209"/>
        <v>0</v>
      </c>
      <c r="N1686" s="47">
        <f t="shared" si="210"/>
        <v>0</v>
      </c>
      <c r="R1686" s="47">
        <f t="shared" si="211"/>
        <v>0</v>
      </c>
      <c r="V1686" s="47">
        <f t="shared" si="212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07"/>
        <v>0</v>
      </c>
      <c r="C1687" s="2">
        <f t="shared" si="208"/>
        <v>1</v>
      </c>
      <c r="L1687" s="47">
        <f t="shared" si="209"/>
        <v>0</v>
      </c>
      <c r="N1687" s="47">
        <f t="shared" si="210"/>
        <v>0</v>
      </c>
      <c r="R1687" s="47">
        <f t="shared" si="211"/>
        <v>0</v>
      </c>
      <c r="V1687" s="47">
        <f t="shared" si="212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07"/>
        <v>0</v>
      </c>
      <c r="C1688" s="2">
        <f t="shared" si="208"/>
        <v>1</v>
      </c>
      <c r="L1688" s="47">
        <f t="shared" si="209"/>
        <v>0</v>
      </c>
      <c r="N1688" s="47">
        <f t="shared" si="210"/>
        <v>0</v>
      </c>
      <c r="R1688" s="47">
        <f t="shared" si="211"/>
        <v>0</v>
      </c>
      <c r="V1688" s="47">
        <f t="shared" si="212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07"/>
        <v>0</v>
      </c>
      <c r="C1689" s="2">
        <f t="shared" si="208"/>
        <v>1</v>
      </c>
      <c r="L1689" s="47">
        <f t="shared" si="209"/>
        <v>0</v>
      </c>
      <c r="N1689" s="47">
        <f t="shared" si="210"/>
        <v>0</v>
      </c>
      <c r="R1689" s="47">
        <f t="shared" si="211"/>
        <v>0</v>
      </c>
      <c r="V1689" s="47">
        <f t="shared" si="212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07"/>
        <v>0</v>
      </c>
      <c r="C1690" s="2">
        <f t="shared" si="208"/>
        <v>1</v>
      </c>
      <c r="L1690" s="47">
        <f t="shared" si="209"/>
        <v>0</v>
      </c>
      <c r="N1690" s="47">
        <f t="shared" si="210"/>
        <v>0</v>
      </c>
      <c r="R1690" s="47">
        <f t="shared" si="211"/>
        <v>0</v>
      </c>
      <c r="V1690" s="47">
        <f t="shared" si="212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13">+L1691+N1691+R1691+V1691+X1691</f>
        <v>0</v>
      </c>
      <c r="C1691" s="2">
        <f t="shared" ref="C1691:C1754" si="214">RANK(B1691,B$1617:B$1816,0)</f>
        <v>1</v>
      </c>
      <c r="L1691" s="47">
        <f t="shared" ref="L1691:L1754" si="215">IF(AND(I1691&lt;1,J1691&lt;1,K1691&lt;1),0,IF(250+((150-(I1691*60+J1691))*2)&lt;0,0,IF(K1691&lt;50,250+((150-(I1691*60+J1691))*2),IF(K1691&gt;49,250+((150-(I1691*60+J1691))*2)-1,250+((150-(I1691*60+J1691))*2)))))</f>
        <v>0</v>
      </c>
      <c r="N1691" s="47">
        <f t="shared" ref="N1691:N1754" si="216">IF(M1691&lt;89,0,250+((M1691-172)*3))</f>
        <v>0</v>
      </c>
      <c r="R1691" s="47">
        <f t="shared" ref="R1691:R1754" si="217">IF(AND(O1691&lt;1,P1691&lt;1,Q1691&lt;1),0,IF(250+((680-(O1691*60+P1691))*1)&lt;0,0,250+((680-(O1691*60+P1691))*1)))</f>
        <v>0</v>
      </c>
      <c r="V1691" s="47">
        <f t="shared" ref="V1691:V1754" si="218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13"/>
        <v>0</v>
      </c>
      <c r="C1692" s="2">
        <f t="shared" si="214"/>
        <v>1</v>
      </c>
      <c r="L1692" s="47">
        <f t="shared" si="215"/>
        <v>0</v>
      </c>
      <c r="N1692" s="47">
        <f t="shared" si="216"/>
        <v>0</v>
      </c>
      <c r="R1692" s="47">
        <f t="shared" si="217"/>
        <v>0</v>
      </c>
      <c r="V1692" s="47">
        <f t="shared" si="218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13"/>
        <v>0</v>
      </c>
      <c r="C1693" s="2">
        <f t="shared" si="214"/>
        <v>1</v>
      </c>
      <c r="L1693" s="47">
        <f t="shared" si="215"/>
        <v>0</v>
      </c>
      <c r="N1693" s="47">
        <f t="shared" si="216"/>
        <v>0</v>
      </c>
      <c r="R1693" s="47">
        <f t="shared" si="217"/>
        <v>0</v>
      </c>
      <c r="V1693" s="47">
        <f t="shared" si="218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13"/>
        <v>0</v>
      </c>
      <c r="C1694" s="2">
        <f t="shared" si="214"/>
        <v>1</v>
      </c>
      <c r="L1694" s="47">
        <f t="shared" si="215"/>
        <v>0</v>
      </c>
      <c r="N1694" s="47">
        <f t="shared" si="216"/>
        <v>0</v>
      </c>
      <c r="R1694" s="47">
        <f t="shared" si="217"/>
        <v>0</v>
      </c>
      <c r="V1694" s="47">
        <f t="shared" si="218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13"/>
        <v>0</v>
      </c>
      <c r="C1695" s="2">
        <f t="shared" si="214"/>
        <v>1</v>
      </c>
      <c r="L1695" s="47">
        <f t="shared" si="215"/>
        <v>0</v>
      </c>
      <c r="N1695" s="47">
        <f t="shared" si="216"/>
        <v>0</v>
      </c>
      <c r="R1695" s="47">
        <f t="shared" si="217"/>
        <v>0</v>
      </c>
      <c r="V1695" s="47">
        <f t="shared" si="218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13"/>
        <v>0</v>
      </c>
      <c r="C1696" s="2">
        <f t="shared" si="214"/>
        <v>1</v>
      </c>
      <c r="L1696" s="47">
        <f t="shared" si="215"/>
        <v>0</v>
      </c>
      <c r="N1696" s="47">
        <f t="shared" si="216"/>
        <v>0</v>
      </c>
      <c r="R1696" s="47">
        <f t="shared" si="217"/>
        <v>0</v>
      </c>
      <c r="V1696" s="47">
        <f t="shared" si="218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13"/>
        <v>0</v>
      </c>
      <c r="C1697" s="2">
        <f t="shared" si="214"/>
        <v>1</v>
      </c>
      <c r="L1697" s="47">
        <f t="shared" si="215"/>
        <v>0</v>
      </c>
      <c r="N1697" s="47">
        <f t="shared" si="216"/>
        <v>0</v>
      </c>
      <c r="R1697" s="47">
        <f t="shared" si="217"/>
        <v>0</v>
      </c>
      <c r="V1697" s="47">
        <f t="shared" si="218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13"/>
        <v>0</v>
      </c>
      <c r="C1698" s="2">
        <f t="shared" si="214"/>
        <v>1</v>
      </c>
      <c r="L1698" s="47">
        <f t="shared" si="215"/>
        <v>0</v>
      </c>
      <c r="N1698" s="47">
        <f t="shared" si="216"/>
        <v>0</v>
      </c>
      <c r="R1698" s="47">
        <f t="shared" si="217"/>
        <v>0</v>
      </c>
      <c r="V1698" s="47">
        <f t="shared" si="218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13"/>
        <v>0</v>
      </c>
      <c r="C1699" s="2">
        <f t="shared" si="214"/>
        <v>1</v>
      </c>
      <c r="L1699" s="47">
        <f t="shared" si="215"/>
        <v>0</v>
      </c>
      <c r="N1699" s="47">
        <f t="shared" si="216"/>
        <v>0</v>
      </c>
      <c r="R1699" s="47">
        <f t="shared" si="217"/>
        <v>0</v>
      </c>
      <c r="V1699" s="47">
        <f t="shared" si="218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13"/>
        <v>0</v>
      </c>
      <c r="C1700" s="2">
        <f t="shared" si="214"/>
        <v>1</v>
      </c>
      <c r="L1700" s="47">
        <f t="shared" si="215"/>
        <v>0</v>
      </c>
      <c r="N1700" s="47">
        <f t="shared" si="216"/>
        <v>0</v>
      </c>
      <c r="R1700" s="47">
        <f t="shared" si="217"/>
        <v>0</v>
      </c>
      <c r="V1700" s="47">
        <f t="shared" si="218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13"/>
        <v>0</v>
      </c>
      <c r="C1701" s="2">
        <f t="shared" si="214"/>
        <v>1</v>
      </c>
      <c r="L1701" s="47">
        <f t="shared" si="215"/>
        <v>0</v>
      </c>
      <c r="N1701" s="47">
        <f t="shared" si="216"/>
        <v>0</v>
      </c>
      <c r="R1701" s="47">
        <f t="shared" si="217"/>
        <v>0</v>
      </c>
      <c r="V1701" s="47">
        <f t="shared" si="218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13"/>
        <v>0</v>
      </c>
      <c r="C1702" s="2">
        <f t="shared" si="214"/>
        <v>1</v>
      </c>
      <c r="L1702" s="47">
        <f t="shared" si="215"/>
        <v>0</v>
      </c>
      <c r="N1702" s="47">
        <f t="shared" si="216"/>
        <v>0</v>
      </c>
      <c r="R1702" s="47">
        <f t="shared" si="217"/>
        <v>0</v>
      </c>
      <c r="V1702" s="47">
        <f t="shared" si="218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13"/>
        <v>0</v>
      </c>
      <c r="C1703" s="2">
        <f t="shared" si="214"/>
        <v>1</v>
      </c>
      <c r="L1703" s="47">
        <f t="shared" si="215"/>
        <v>0</v>
      </c>
      <c r="N1703" s="47">
        <f t="shared" si="216"/>
        <v>0</v>
      </c>
      <c r="R1703" s="47">
        <f t="shared" si="217"/>
        <v>0</v>
      </c>
      <c r="V1703" s="47">
        <f t="shared" si="218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13"/>
        <v>0</v>
      </c>
      <c r="C1704" s="2">
        <f t="shared" si="214"/>
        <v>1</v>
      </c>
      <c r="L1704" s="47">
        <f t="shared" si="215"/>
        <v>0</v>
      </c>
      <c r="N1704" s="47">
        <f t="shared" si="216"/>
        <v>0</v>
      </c>
      <c r="R1704" s="47">
        <f t="shared" si="217"/>
        <v>0</v>
      </c>
      <c r="V1704" s="47">
        <f t="shared" si="218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13"/>
        <v>0</v>
      </c>
      <c r="C1705" s="2">
        <f t="shared" si="214"/>
        <v>1</v>
      </c>
      <c r="L1705" s="47">
        <f t="shared" si="215"/>
        <v>0</v>
      </c>
      <c r="N1705" s="47">
        <f t="shared" si="216"/>
        <v>0</v>
      </c>
      <c r="R1705" s="47">
        <f t="shared" si="217"/>
        <v>0</v>
      </c>
      <c r="V1705" s="47">
        <f t="shared" si="218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13"/>
        <v>0</v>
      </c>
      <c r="C1706" s="2">
        <f t="shared" si="214"/>
        <v>1</v>
      </c>
      <c r="L1706" s="47">
        <f t="shared" si="215"/>
        <v>0</v>
      </c>
      <c r="N1706" s="47">
        <f t="shared" si="216"/>
        <v>0</v>
      </c>
      <c r="R1706" s="47">
        <f t="shared" si="217"/>
        <v>0</v>
      </c>
      <c r="V1706" s="47">
        <f t="shared" si="218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13"/>
        <v>0</v>
      </c>
      <c r="C1707" s="2">
        <f t="shared" si="214"/>
        <v>1</v>
      </c>
      <c r="L1707" s="47">
        <f t="shared" si="215"/>
        <v>0</v>
      </c>
      <c r="N1707" s="47">
        <f t="shared" si="216"/>
        <v>0</v>
      </c>
      <c r="R1707" s="47">
        <f t="shared" si="217"/>
        <v>0</v>
      </c>
      <c r="V1707" s="47">
        <f t="shared" si="218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13"/>
        <v>0</v>
      </c>
      <c r="C1708" s="2">
        <f t="shared" si="214"/>
        <v>1</v>
      </c>
      <c r="L1708" s="47">
        <f t="shared" si="215"/>
        <v>0</v>
      </c>
      <c r="N1708" s="47">
        <f t="shared" si="216"/>
        <v>0</v>
      </c>
      <c r="R1708" s="47">
        <f t="shared" si="217"/>
        <v>0</v>
      </c>
      <c r="V1708" s="47">
        <f t="shared" si="218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13"/>
        <v>0</v>
      </c>
      <c r="C1709" s="2">
        <f t="shared" si="214"/>
        <v>1</v>
      </c>
      <c r="L1709" s="47">
        <f t="shared" si="215"/>
        <v>0</v>
      </c>
      <c r="N1709" s="47">
        <f t="shared" si="216"/>
        <v>0</v>
      </c>
      <c r="R1709" s="47">
        <f t="shared" si="217"/>
        <v>0</v>
      </c>
      <c r="V1709" s="47">
        <f t="shared" si="218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13"/>
        <v>0</v>
      </c>
      <c r="C1710" s="2">
        <f t="shared" si="214"/>
        <v>1</v>
      </c>
      <c r="L1710" s="47">
        <f t="shared" si="215"/>
        <v>0</v>
      </c>
      <c r="N1710" s="47">
        <f t="shared" si="216"/>
        <v>0</v>
      </c>
      <c r="R1710" s="47">
        <f t="shared" si="217"/>
        <v>0</v>
      </c>
      <c r="V1710" s="47">
        <f t="shared" si="218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13"/>
        <v>0</v>
      </c>
      <c r="C1711" s="2">
        <f t="shared" si="214"/>
        <v>1</v>
      </c>
      <c r="L1711" s="47">
        <f t="shared" si="215"/>
        <v>0</v>
      </c>
      <c r="N1711" s="47">
        <f t="shared" si="216"/>
        <v>0</v>
      </c>
      <c r="R1711" s="47">
        <f t="shared" si="217"/>
        <v>0</v>
      </c>
      <c r="V1711" s="47">
        <f t="shared" si="218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13"/>
        <v>0</v>
      </c>
      <c r="C1712" s="2">
        <f t="shared" si="214"/>
        <v>1</v>
      </c>
      <c r="L1712" s="47">
        <f t="shared" si="215"/>
        <v>0</v>
      </c>
      <c r="N1712" s="47">
        <f t="shared" si="216"/>
        <v>0</v>
      </c>
      <c r="R1712" s="47">
        <f t="shared" si="217"/>
        <v>0</v>
      </c>
      <c r="V1712" s="47">
        <f t="shared" si="218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13"/>
        <v>0</v>
      </c>
      <c r="C1713" s="2">
        <f t="shared" si="214"/>
        <v>1</v>
      </c>
      <c r="L1713" s="47">
        <f t="shared" si="215"/>
        <v>0</v>
      </c>
      <c r="N1713" s="47">
        <f t="shared" si="216"/>
        <v>0</v>
      </c>
      <c r="R1713" s="47">
        <f t="shared" si="217"/>
        <v>0</v>
      </c>
      <c r="V1713" s="47">
        <f t="shared" si="218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13"/>
        <v>0</v>
      </c>
      <c r="C1714" s="2">
        <f t="shared" si="214"/>
        <v>1</v>
      </c>
      <c r="L1714" s="47">
        <f t="shared" si="215"/>
        <v>0</v>
      </c>
      <c r="N1714" s="47">
        <f t="shared" si="216"/>
        <v>0</v>
      </c>
      <c r="R1714" s="47">
        <f t="shared" si="217"/>
        <v>0</v>
      </c>
      <c r="V1714" s="47">
        <f t="shared" si="218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13"/>
        <v>0</v>
      </c>
      <c r="C1715" s="2">
        <f t="shared" si="214"/>
        <v>1</v>
      </c>
      <c r="L1715" s="47">
        <f t="shared" si="215"/>
        <v>0</v>
      </c>
      <c r="N1715" s="47">
        <f t="shared" si="216"/>
        <v>0</v>
      </c>
      <c r="R1715" s="47">
        <f t="shared" si="217"/>
        <v>0</v>
      </c>
      <c r="V1715" s="47">
        <f t="shared" si="218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13"/>
        <v>0</v>
      </c>
      <c r="C1716" s="2">
        <f t="shared" si="214"/>
        <v>1</v>
      </c>
      <c r="L1716" s="47">
        <f t="shared" si="215"/>
        <v>0</v>
      </c>
      <c r="N1716" s="47">
        <f t="shared" si="216"/>
        <v>0</v>
      </c>
      <c r="R1716" s="47">
        <f t="shared" si="217"/>
        <v>0</v>
      </c>
      <c r="V1716" s="47">
        <f t="shared" si="218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13"/>
        <v>0</v>
      </c>
      <c r="C1717" s="2">
        <f t="shared" si="214"/>
        <v>1</v>
      </c>
      <c r="L1717" s="47">
        <f t="shared" si="215"/>
        <v>0</v>
      </c>
      <c r="N1717" s="47">
        <f t="shared" si="216"/>
        <v>0</v>
      </c>
      <c r="R1717" s="47">
        <f t="shared" si="217"/>
        <v>0</v>
      </c>
      <c r="V1717" s="47">
        <f t="shared" si="218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13"/>
        <v>0</v>
      </c>
      <c r="C1718" s="2">
        <f t="shared" si="214"/>
        <v>1</v>
      </c>
      <c r="L1718" s="47">
        <f t="shared" si="215"/>
        <v>0</v>
      </c>
      <c r="N1718" s="47">
        <f t="shared" si="216"/>
        <v>0</v>
      </c>
      <c r="R1718" s="47">
        <f t="shared" si="217"/>
        <v>0</v>
      </c>
      <c r="V1718" s="47">
        <f t="shared" si="218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13"/>
        <v>0</v>
      </c>
      <c r="C1719" s="2">
        <f t="shared" si="214"/>
        <v>1</v>
      </c>
      <c r="L1719" s="47">
        <f t="shared" si="215"/>
        <v>0</v>
      </c>
      <c r="N1719" s="47">
        <f t="shared" si="216"/>
        <v>0</v>
      </c>
      <c r="R1719" s="47">
        <f t="shared" si="217"/>
        <v>0</v>
      </c>
      <c r="V1719" s="47">
        <f t="shared" si="218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13"/>
        <v>0</v>
      </c>
      <c r="C1720" s="2">
        <f t="shared" si="214"/>
        <v>1</v>
      </c>
      <c r="L1720" s="47">
        <f t="shared" si="215"/>
        <v>0</v>
      </c>
      <c r="N1720" s="47">
        <f t="shared" si="216"/>
        <v>0</v>
      </c>
      <c r="R1720" s="47">
        <f t="shared" si="217"/>
        <v>0</v>
      </c>
      <c r="V1720" s="47">
        <f t="shared" si="218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13"/>
        <v>0</v>
      </c>
      <c r="C1721" s="2">
        <f t="shared" si="214"/>
        <v>1</v>
      </c>
      <c r="L1721" s="47">
        <f t="shared" si="215"/>
        <v>0</v>
      </c>
      <c r="N1721" s="47">
        <f t="shared" si="216"/>
        <v>0</v>
      </c>
      <c r="R1721" s="47">
        <f t="shared" si="217"/>
        <v>0</v>
      </c>
      <c r="V1721" s="47">
        <f t="shared" si="218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13"/>
        <v>0</v>
      </c>
      <c r="C1722" s="2">
        <f t="shared" si="214"/>
        <v>1</v>
      </c>
      <c r="L1722" s="47">
        <f t="shared" si="215"/>
        <v>0</v>
      </c>
      <c r="N1722" s="47">
        <f t="shared" si="216"/>
        <v>0</v>
      </c>
      <c r="R1722" s="47">
        <f t="shared" si="217"/>
        <v>0</v>
      </c>
      <c r="V1722" s="47">
        <f t="shared" si="218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13"/>
        <v>0</v>
      </c>
      <c r="C1723" s="2">
        <f t="shared" si="214"/>
        <v>1</v>
      </c>
      <c r="L1723" s="47">
        <f t="shared" si="215"/>
        <v>0</v>
      </c>
      <c r="N1723" s="47">
        <f t="shared" si="216"/>
        <v>0</v>
      </c>
      <c r="R1723" s="47">
        <f t="shared" si="217"/>
        <v>0</v>
      </c>
      <c r="V1723" s="47">
        <f t="shared" si="218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13"/>
        <v>0</v>
      </c>
      <c r="C1724" s="2">
        <f t="shared" si="214"/>
        <v>1</v>
      </c>
      <c r="L1724" s="47">
        <f t="shared" si="215"/>
        <v>0</v>
      </c>
      <c r="N1724" s="47">
        <f t="shared" si="216"/>
        <v>0</v>
      </c>
      <c r="R1724" s="47">
        <f t="shared" si="217"/>
        <v>0</v>
      </c>
      <c r="V1724" s="47">
        <f t="shared" si="218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13"/>
        <v>0</v>
      </c>
      <c r="C1725" s="2">
        <f t="shared" si="214"/>
        <v>1</v>
      </c>
      <c r="L1725" s="47">
        <f t="shared" si="215"/>
        <v>0</v>
      </c>
      <c r="N1725" s="47">
        <f t="shared" si="216"/>
        <v>0</v>
      </c>
      <c r="R1725" s="47">
        <f t="shared" si="217"/>
        <v>0</v>
      </c>
      <c r="V1725" s="47">
        <f t="shared" si="218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13"/>
        <v>0</v>
      </c>
      <c r="C1726" s="2">
        <f t="shared" si="214"/>
        <v>1</v>
      </c>
      <c r="L1726" s="47">
        <f t="shared" si="215"/>
        <v>0</v>
      </c>
      <c r="N1726" s="47">
        <f t="shared" si="216"/>
        <v>0</v>
      </c>
      <c r="R1726" s="47">
        <f t="shared" si="217"/>
        <v>0</v>
      </c>
      <c r="V1726" s="47">
        <f t="shared" si="218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13"/>
        <v>0</v>
      </c>
      <c r="C1727" s="2">
        <f t="shared" si="214"/>
        <v>1</v>
      </c>
      <c r="L1727" s="47">
        <f t="shared" si="215"/>
        <v>0</v>
      </c>
      <c r="N1727" s="47">
        <f t="shared" si="216"/>
        <v>0</v>
      </c>
      <c r="R1727" s="47">
        <f t="shared" si="217"/>
        <v>0</v>
      </c>
      <c r="V1727" s="47">
        <f t="shared" si="218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13"/>
        <v>0</v>
      </c>
      <c r="C1728" s="2">
        <f t="shared" si="214"/>
        <v>1</v>
      </c>
      <c r="L1728" s="47">
        <f t="shared" si="215"/>
        <v>0</v>
      </c>
      <c r="N1728" s="47">
        <f t="shared" si="216"/>
        <v>0</v>
      </c>
      <c r="R1728" s="47">
        <f t="shared" si="217"/>
        <v>0</v>
      </c>
      <c r="V1728" s="47">
        <f t="shared" si="218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13"/>
        <v>0</v>
      </c>
      <c r="C1729" s="2">
        <f t="shared" si="214"/>
        <v>1</v>
      </c>
      <c r="L1729" s="47">
        <f t="shared" si="215"/>
        <v>0</v>
      </c>
      <c r="N1729" s="47">
        <f t="shared" si="216"/>
        <v>0</v>
      </c>
      <c r="R1729" s="47">
        <f t="shared" si="217"/>
        <v>0</v>
      </c>
      <c r="V1729" s="47">
        <f t="shared" si="218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13"/>
        <v>0</v>
      </c>
      <c r="C1730" s="2">
        <f t="shared" si="214"/>
        <v>1</v>
      </c>
      <c r="L1730" s="47">
        <f t="shared" si="215"/>
        <v>0</v>
      </c>
      <c r="N1730" s="47">
        <f t="shared" si="216"/>
        <v>0</v>
      </c>
      <c r="R1730" s="47">
        <f t="shared" si="217"/>
        <v>0</v>
      </c>
      <c r="V1730" s="47">
        <f t="shared" si="218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13"/>
        <v>0</v>
      </c>
      <c r="C1731" s="2">
        <f t="shared" si="214"/>
        <v>1</v>
      </c>
      <c r="L1731" s="47">
        <f t="shared" si="215"/>
        <v>0</v>
      </c>
      <c r="N1731" s="47">
        <f t="shared" si="216"/>
        <v>0</v>
      </c>
      <c r="R1731" s="47">
        <f t="shared" si="217"/>
        <v>0</v>
      </c>
      <c r="V1731" s="47">
        <f t="shared" si="218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13"/>
        <v>0</v>
      </c>
      <c r="C1732" s="2">
        <f t="shared" si="214"/>
        <v>1</v>
      </c>
      <c r="L1732" s="47">
        <f t="shared" si="215"/>
        <v>0</v>
      </c>
      <c r="N1732" s="47">
        <f t="shared" si="216"/>
        <v>0</v>
      </c>
      <c r="R1732" s="47">
        <f t="shared" si="217"/>
        <v>0</v>
      </c>
      <c r="V1732" s="47">
        <f t="shared" si="218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13"/>
        <v>0</v>
      </c>
      <c r="C1733" s="2">
        <f t="shared" si="214"/>
        <v>1</v>
      </c>
      <c r="L1733" s="47">
        <f t="shared" si="215"/>
        <v>0</v>
      </c>
      <c r="N1733" s="47">
        <f t="shared" si="216"/>
        <v>0</v>
      </c>
      <c r="R1733" s="47">
        <f t="shared" si="217"/>
        <v>0</v>
      </c>
      <c r="V1733" s="47">
        <f t="shared" si="218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13"/>
        <v>0</v>
      </c>
      <c r="C1734" s="2">
        <f t="shared" si="214"/>
        <v>1</v>
      </c>
      <c r="L1734" s="47">
        <f t="shared" si="215"/>
        <v>0</v>
      </c>
      <c r="N1734" s="47">
        <f t="shared" si="216"/>
        <v>0</v>
      </c>
      <c r="R1734" s="47">
        <f t="shared" si="217"/>
        <v>0</v>
      </c>
      <c r="V1734" s="47">
        <f t="shared" si="218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13"/>
        <v>0</v>
      </c>
      <c r="C1735" s="2">
        <f t="shared" si="214"/>
        <v>1</v>
      </c>
      <c r="L1735" s="47">
        <f t="shared" si="215"/>
        <v>0</v>
      </c>
      <c r="N1735" s="47">
        <f t="shared" si="216"/>
        <v>0</v>
      </c>
      <c r="R1735" s="47">
        <f t="shared" si="217"/>
        <v>0</v>
      </c>
      <c r="V1735" s="47">
        <f t="shared" si="218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13"/>
        <v>0</v>
      </c>
      <c r="C1736" s="2">
        <f t="shared" si="214"/>
        <v>1</v>
      </c>
      <c r="L1736" s="47">
        <f t="shared" si="215"/>
        <v>0</v>
      </c>
      <c r="N1736" s="47">
        <f t="shared" si="216"/>
        <v>0</v>
      </c>
      <c r="R1736" s="47">
        <f t="shared" si="217"/>
        <v>0</v>
      </c>
      <c r="V1736" s="47">
        <f t="shared" si="218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13"/>
        <v>0</v>
      </c>
      <c r="C1737" s="2">
        <f t="shared" si="214"/>
        <v>1</v>
      </c>
      <c r="L1737" s="47">
        <f t="shared" si="215"/>
        <v>0</v>
      </c>
      <c r="N1737" s="47">
        <f t="shared" si="216"/>
        <v>0</v>
      </c>
      <c r="R1737" s="47">
        <f t="shared" si="217"/>
        <v>0</v>
      </c>
      <c r="V1737" s="47">
        <f t="shared" si="218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13"/>
        <v>0</v>
      </c>
      <c r="C1738" s="2">
        <f t="shared" si="214"/>
        <v>1</v>
      </c>
      <c r="L1738" s="47">
        <f t="shared" si="215"/>
        <v>0</v>
      </c>
      <c r="N1738" s="47">
        <f t="shared" si="216"/>
        <v>0</v>
      </c>
      <c r="R1738" s="47">
        <f t="shared" si="217"/>
        <v>0</v>
      </c>
      <c r="V1738" s="47">
        <f t="shared" si="218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13"/>
        <v>0</v>
      </c>
      <c r="C1739" s="2">
        <f t="shared" si="214"/>
        <v>1</v>
      </c>
      <c r="L1739" s="47">
        <f t="shared" si="215"/>
        <v>0</v>
      </c>
      <c r="N1739" s="47">
        <f t="shared" si="216"/>
        <v>0</v>
      </c>
      <c r="R1739" s="47">
        <f t="shared" si="217"/>
        <v>0</v>
      </c>
      <c r="V1739" s="47">
        <f t="shared" si="218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13"/>
        <v>0</v>
      </c>
      <c r="C1740" s="2">
        <f t="shared" si="214"/>
        <v>1</v>
      </c>
      <c r="L1740" s="47">
        <f t="shared" si="215"/>
        <v>0</v>
      </c>
      <c r="N1740" s="47">
        <f t="shared" si="216"/>
        <v>0</v>
      </c>
      <c r="R1740" s="47">
        <f t="shared" si="217"/>
        <v>0</v>
      </c>
      <c r="V1740" s="47">
        <f t="shared" si="218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13"/>
        <v>0</v>
      </c>
      <c r="C1741" s="2">
        <f t="shared" si="214"/>
        <v>1</v>
      </c>
      <c r="L1741" s="47">
        <f t="shared" si="215"/>
        <v>0</v>
      </c>
      <c r="N1741" s="47">
        <f t="shared" si="216"/>
        <v>0</v>
      </c>
      <c r="R1741" s="47">
        <f t="shared" si="217"/>
        <v>0</v>
      </c>
      <c r="V1741" s="47">
        <f t="shared" si="218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13"/>
        <v>0</v>
      </c>
      <c r="C1742" s="2">
        <f t="shared" si="214"/>
        <v>1</v>
      </c>
      <c r="L1742" s="47">
        <f t="shared" si="215"/>
        <v>0</v>
      </c>
      <c r="N1742" s="47">
        <f t="shared" si="216"/>
        <v>0</v>
      </c>
      <c r="R1742" s="47">
        <f t="shared" si="217"/>
        <v>0</v>
      </c>
      <c r="V1742" s="47">
        <f t="shared" si="218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13"/>
        <v>0</v>
      </c>
      <c r="C1743" s="2">
        <f t="shared" si="214"/>
        <v>1</v>
      </c>
      <c r="L1743" s="47">
        <f t="shared" si="215"/>
        <v>0</v>
      </c>
      <c r="N1743" s="47">
        <f t="shared" si="216"/>
        <v>0</v>
      </c>
      <c r="R1743" s="47">
        <f t="shared" si="217"/>
        <v>0</v>
      </c>
      <c r="V1743" s="47">
        <f t="shared" si="218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13"/>
        <v>0</v>
      </c>
      <c r="C1744" s="2">
        <f t="shared" si="214"/>
        <v>1</v>
      </c>
      <c r="L1744" s="47">
        <f t="shared" si="215"/>
        <v>0</v>
      </c>
      <c r="N1744" s="47">
        <f t="shared" si="216"/>
        <v>0</v>
      </c>
      <c r="R1744" s="47">
        <f t="shared" si="217"/>
        <v>0</v>
      </c>
      <c r="V1744" s="47">
        <f t="shared" si="218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13"/>
        <v>0</v>
      </c>
      <c r="C1745" s="2">
        <f t="shared" si="214"/>
        <v>1</v>
      </c>
      <c r="L1745" s="47">
        <f t="shared" si="215"/>
        <v>0</v>
      </c>
      <c r="N1745" s="47">
        <f t="shared" si="216"/>
        <v>0</v>
      </c>
      <c r="R1745" s="47">
        <f t="shared" si="217"/>
        <v>0</v>
      </c>
      <c r="V1745" s="47">
        <f t="shared" si="218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13"/>
        <v>0</v>
      </c>
      <c r="C1746" s="2">
        <f t="shared" si="214"/>
        <v>1</v>
      </c>
      <c r="L1746" s="47">
        <f t="shared" si="215"/>
        <v>0</v>
      </c>
      <c r="N1746" s="47">
        <f t="shared" si="216"/>
        <v>0</v>
      </c>
      <c r="R1746" s="47">
        <f t="shared" si="217"/>
        <v>0</v>
      </c>
      <c r="V1746" s="47">
        <f t="shared" si="218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13"/>
        <v>0</v>
      </c>
      <c r="C1747" s="2">
        <f t="shared" si="214"/>
        <v>1</v>
      </c>
      <c r="L1747" s="47">
        <f t="shared" si="215"/>
        <v>0</v>
      </c>
      <c r="N1747" s="47">
        <f t="shared" si="216"/>
        <v>0</v>
      </c>
      <c r="R1747" s="47">
        <f t="shared" si="217"/>
        <v>0</v>
      </c>
      <c r="V1747" s="47">
        <f t="shared" si="218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13"/>
        <v>0</v>
      </c>
      <c r="C1748" s="2">
        <f t="shared" si="214"/>
        <v>1</v>
      </c>
      <c r="L1748" s="47">
        <f t="shared" si="215"/>
        <v>0</v>
      </c>
      <c r="N1748" s="47">
        <f t="shared" si="216"/>
        <v>0</v>
      </c>
      <c r="R1748" s="47">
        <f t="shared" si="217"/>
        <v>0</v>
      </c>
      <c r="V1748" s="47">
        <f t="shared" si="218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13"/>
        <v>0</v>
      </c>
      <c r="C1749" s="2">
        <f t="shared" si="214"/>
        <v>1</v>
      </c>
      <c r="L1749" s="47">
        <f t="shared" si="215"/>
        <v>0</v>
      </c>
      <c r="N1749" s="47">
        <f t="shared" si="216"/>
        <v>0</v>
      </c>
      <c r="R1749" s="47">
        <f t="shared" si="217"/>
        <v>0</v>
      </c>
      <c r="V1749" s="47">
        <f t="shared" si="218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13"/>
        <v>0</v>
      </c>
      <c r="C1750" s="2">
        <f t="shared" si="214"/>
        <v>1</v>
      </c>
      <c r="L1750" s="47">
        <f t="shared" si="215"/>
        <v>0</v>
      </c>
      <c r="N1750" s="47">
        <f t="shared" si="216"/>
        <v>0</v>
      </c>
      <c r="R1750" s="47">
        <f t="shared" si="217"/>
        <v>0</v>
      </c>
      <c r="V1750" s="47">
        <f t="shared" si="218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13"/>
        <v>0</v>
      </c>
      <c r="C1751" s="2">
        <f t="shared" si="214"/>
        <v>1</v>
      </c>
      <c r="L1751" s="47">
        <f t="shared" si="215"/>
        <v>0</v>
      </c>
      <c r="N1751" s="47">
        <f t="shared" si="216"/>
        <v>0</v>
      </c>
      <c r="R1751" s="47">
        <f t="shared" si="217"/>
        <v>0</v>
      </c>
      <c r="V1751" s="47">
        <f t="shared" si="218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13"/>
        <v>0</v>
      </c>
      <c r="C1752" s="2">
        <f t="shared" si="214"/>
        <v>1</v>
      </c>
      <c r="L1752" s="47">
        <f t="shared" si="215"/>
        <v>0</v>
      </c>
      <c r="N1752" s="47">
        <f t="shared" si="216"/>
        <v>0</v>
      </c>
      <c r="R1752" s="47">
        <f t="shared" si="217"/>
        <v>0</v>
      </c>
      <c r="V1752" s="47">
        <f t="shared" si="218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13"/>
        <v>0</v>
      </c>
      <c r="C1753" s="2">
        <f t="shared" si="214"/>
        <v>1</v>
      </c>
      <c r="L1753" s="47">
        <f t="shared" si="215"/>
        <v>0</v>
      </c>
      <c r="N1753" s="47">
        <f t="shared" si="216"/>
        <v>0</v>
      </c>
      <c r="R1753" s="47">
        <f t="shared" si="217"/>
        <v>0</v>
      </c>
      <c r="V1753" s="47">
        <f t="shared" si="218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13"/>
        <v>0</v>
      </c>
      <c r="C1754" s="2">
        <f t="shared" si="214"/>
        <v>1</v>
      </c>
      <c r="L1754" s="47">
        <f t="shared" si="215"/>
        <v>0</v>
      </c>
      <c r="N1754" s="47">
        <f t="shared" si="216"/>
        <v>0</v>
      </c>
      <c r="R1754" s="47">
        <f t="shared" si="217"/>
        <v>0</v>
      </c>
      <c r="V1754" s="47">
        <f t="shared" si="218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19">+L1755+N1755+R1755+V1755+X1755</f>
        <v>0</v>
      </c>
      <c r="C1755" s="2">
        <f t="shared" ref="C1755:C1816" si="220">RANK(B1755,B$1617:B$1816,0)</f>
        <v>1</v>
      </c>
      <c r="L1755" s="47">
        <f t="shared" ref="L1755:L1816" si="221">IF(AND(I1755&lt;1,J1755&lt;1,K1755&lt;1),0,IF(250+((150-(I1755*60+J1755))*2)&lt;0,0,IF(K1755&lt;50,250+((150-(I1755*60+J1755))*2),IF(K1755&gt;49,250+((150-(I1755*60+J1755))*2)-1,250+((150-(I1755*60+J1755))*2)))))</f>
        <v>0</v>
      </c>
      <c r="N1755" s="47">
        <f t="shared" ref="N1755:N1816" si="222">IF(M1755&lt;89,0,250+((M1755-172)*3))</f>
        <v>0</v>
      </c>
      <c r="R1755" s="47">
        <f t="shared" ref="R1755:R1816" si="223">IF(AND(O1755&lt;1,P1755&lt;1,Q1755&lt;1),0,IF(250+((680-(O1755*60+P1755))*1)&lt;0,0,250+((680-(O1755*60+P1755))*1)))</f>
        <v>0</v>
      </c>
      <c r="V1755" s="47">
        <f t="shared" ref="V1755:V1816" si="224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19"/>
        <v>0</v>
      </c>
      <c r="C1756" s="2">
        <f t="shared" si="220"/>
        <v>1</v>
      </c>
      <c r="L1756" s="47">
        <f t="shared" si="221"/>
        <v>0</v>
      </c>
      <c r="N1756" s="47">
        <f t="shared" si="222"/>
        <v>0</v>
      </c>
      <c r="R1756" s="47">
        <f t="shared" si="223"/>
        <v>0</v>
      </c>
      <c r="V1756" s="47">
        <f t="shared" si="224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19"/>
        <v>0</v>
      </c>
      <c r="C1757" s="2">
        <f t="shared" si="220"/>
        <v>1</v>
      </c>
      <c r="L1757" s="47">
        <f t="shared" si="221"/>
        <v>0</v>
      </c>
      <c r="N1757" s="47">
        <f t="shared" si="222"/>
        <v>0</v>
      </c>
      <c r="R1757" s="47">
        <f t="shared" si="223"/>
        <v>0</v>
      </c>
      <c r="V1757" s="47">
        <f t="shared" si="224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19"/>
        <v>0</v>
      </c>
      <c r="C1758" s="2">
        <f t="shared" si="220"/>
        <v>1</v>
      </c>
      <c r="L1758" s="47">
        <f t="shared" si="221"/>
        <v>0</v>
      </c>
      <c r="N1758" s="47">
        <f t="shared" si="222"/>
        <v>0</v>
      </c>
      <c r="R1758" s="47">
        <f t="shared" si="223"/>
        <v>0</v>
      </c>
      <c r="V1758" s="47">
        <f t="shared" si="224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19"/>
        <v>0</v>
      </c>
      <c r="C1759" s="2">
        <f t="shared" si="220"/>
        <v>1</v>
      </c>
      <c r="L1759" s="47">
        <f t="shared" si="221"/>
        <v>0</v>
      </c>
      <c r="N1759" s="47">
        <f t="shared" si="222"/>
        <v>0</v>
      </c>
      <c r="R1759" s="47">
        <f t="shared" si="223"/>
        <v>0</v>
      </c>
      <c r="V1759" s="47">
        <f t="shared" si="224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19"/>
        <v>0</v>
      </c>
      <c r="C1760" s="2">
        <f t="shared" si="220"/>
        <v>1</v>
      </c>
      <c r="L1760" s="47">
        <f t="shared" si="221"/>
        <v>0</v>
      </c>
      <c r="N1760" s="47">
        <f t="shared" si="222"/>
        <v>0</v>
      </c>
      <c r="R1760" s="47">
        <f t="shared" si="223"/>
        <v>0</v>
      </c>
      <c r="V1760" s="47">
        <f t="shared" si="224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19"/>
        <v>0</v>
      </c>
      <c r="C1761" s="2">
        <f t="shared" si="220"/>
        <v>1</v>
      </c>
      <c r="L1761" s="47">
        <f t="shared" si="221"/>
        <v>0</v>
      </c>
      <c r="N1761" s="47">
        <f t="shared" si="222"/>
        <v>0</v>
      </c>
      <c r="R1761" s="47">
        <f t="shared" si="223"/>
        <v>0</v>
      </c>
      <c r="V1761" s="47">
        <f t="shared" si="224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19"/>
        <v>0</v>
      </c>
      <c r="C1762" s="2">
        <f t="shared" si="220"/>
        <v>1</v>
      </c>
      <c r="L1762" s="47">
        <f t="shared" si="221"/>
        <v>0</v>
      </c>
      <c r="N1762" s="47">
        <f t="shared" si="222"/>
        <v>0</v>
      </c>
      <c r="R1762" s="47">
        <f t="shared" si="223"/>
        <v>0</v>
      </c>
      <c r="V1762" s="47">
        <f t="shared" si="224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19"/>
        <v>0</v>
      </c>
      <c r="C1763" s="2">
        <f t="shared" si="220"/>
        <v>1</v>
      </c>
      <c r="L1763" s="47">
        <f t="shared" si="221"/>
        <v>0</v>
      </c>
      <c r="N1763" s="47">
        <f t="shared" si="222"/>
        <v>0</v>
      </c>
      <c r="R1763" s="47">
        <f t="shared" si="223"/>
        <v>0</v>
      </c>
      <c r="V1763" s="47">
        <f t="shared" si="224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19"/>
        <v>0</v>
      </c>
      <c r="C1764" s="2">
        <f t="shared" si="220"/>
        <v>1</v>
      </c>
      <c r="L1764" s="47">
        <f t="shared" si="221"/>
        <v>0</v>
      </c>
      <c r="N1764" s="47">
        <f t="shared" si="222"/>
        <v>0</v>
      </c>
      <c r="R1764" s="47">
        <f t="shared" si="223"/>
        <v>0</v>
      </c>
      <c r="V1764" s="47">
        <f t="shared" si="224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19"/>
        <v>0</v>
      </c>
      <c r="C1765" s="2">
        <f t="shared" si="220"/>
        <v>1</v>
      </c>
      <c r="L1765" s="47">
        <f t="shared" si="221"/>
        <v>0</v>
      </c>
      <c r="N1765" s="47">
        <f t="shared" si="222"/>
        <v>0</v>
      </c>
      <c r="R1765" s="47">
        <f t="shared" si="223"/>
        <v>0</v>
      </c>
      <c r="V1765" s="47">
        <f t="shared" si="224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19"/>
        <v>0</v>
      </c>
      <c r="C1766" s="2">
        <f t="shared" si="220"/>
        <v>1</v>
      </c>
      <c r="L1766" s="47">
        <f t="shared" si="221"/>
        <v>0</v>
      </c>
      <c r="N1766" s="47">
        <f t="shared" si="222"/>
        <v>0</v>
      </c>
      <c r="R1766" s="47">
        <f t="shared" si="223"/>
        <v>0</v>
      </c>
      <c r="V1766" s="47">
        <f t="shared" si="224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19"/>
        <v>0</v>
      </c>
      <c r="C1767" s="2">
        <f t="shared" si="220"/>
        <v>1</v>
      </c>
      <c r="L1767" s="47">
        <f t="shared" si="221"/>
        <v>0</v>
      </c>
      <c r="N1767" s="47">
        <f t="shared" si="222"/>
        <v>0</v>
      </c>
      <c r="R1767" s="47">
        <f t="shared" si="223"/>
        <v>0</v>
      </c>
      <c r="V1767" s="47">
        <f t="shared" si="224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19"/>
        <v>0</v>
      </c>
      <c r="C1768" s="2">
        <f t="shared" si="220"/>
        <v>1</v>
      </c>
      <c r="L1768" s="47">
        <f t="shared" si="221"/>
        <v>0</v>
      </c>
      <c r="N1768" s="47">
        <f t="shared" si="222"/>
        <v>0</v>
      </c>
      <c r="R1768" s="47">
        <f t="shared" si="223"/>
        <v>0</v>
      </c>
      <c r="V1768" s="47">
        <f t="shared" si="224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19"/>
        <v>0</v>
      </c>
      <c r="C1769" s="2">
        <f t="shared" si="220"/>
        <v>1</v>
      </c>
      <c r="L1769" s="47">
        <f t="shared" si="221"/>
        <v>0</v>
      </c>
      <c r="N1769" s="47">
        <f t="shared" si="222"/>
        <v>0</v>
      </c>
      <c r="R1769" s="47">
        <f t="shared" si="223"/>
        <v>0</v>
      </c>
      <c r="V1769" s="47">
        <f t="shared" si="224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19"/>
        <v>0</v>
      </c>
      <c r="C1770" s="2">
        <f t="shared" si="220"/>
        <v>1</v>
      </c>
      <c r="L1770" s="47">
        <f t="shared" si="221"/>
        <v>0</v>
      </c>
      <c r="N1770" s="47">
        <f t="shared" si="222"/>
        <v>0</v>
      </c>
      <c r="R1770" s="47">
        <f t="shared" si="223"/>
        <v>0</v>
      </c>
      <c r="V1770" s="47">
        <f t="shared" si="224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19"/>
        <v>0</v>
      </c>
      <c r="C1771" s="2">
        <f t="shared" si="220"/>
        <v>1</v>
      </c>
      <c r="L1771" s="47">
        <f t="shared" si="221"/>
        <v>0</v>
      </c>
      <c r="N1771" s="47">
        <f t="shared" si="222"/>
        <v>0</v>
      </c>
      <c r="R1771" s="47">
        <f t="shared" si="223"/>
        <v>0</v>
      </c>
      <c r="V1771" s="47">
        <f t="shared" si="224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19"/>
        <v>0</v>
      </c>
      <c r="C1772" s="2">
        <f t="shared" si="220"/>
        <v>1</v>
      </c>
      <c r="L1772" s="47">
        <f t="shared" si="221"/>
        <v>0</v>
      </c>
      <c r="N1772" s="47">
        <f t="shared" si="222"/>
        <v>0</v>
      </c>
      <c r="R1772" s="47">
        <f t="shared" si="223"/>
        <v>0</v>
      </c>
      <c r="V1772" s="47">
        <f t="shared" si="224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19"/>
        <v>0</v>
      </c>
      <c r="C1773" s="2">
        <f t="shared" si="220"/>
        <v>1</v>
      </c>
      <c r="L1773" s="47">
        <f t="shared" si="221"/>
        <v>0</v>
      </c>
      <c r="N1773" s="47">
        <f t="shared" si="222"/>
        <v>0</v>
      </c>
      <c r="R1773" s="47">
        <f t="shared" si="223"/>
        <v>0</v>
      </c>
      <c r="V1773" s="47">
        <f t="shared" si="224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19"/>
        <v>0</v>
      </c>
      <c r="C1774" s="2">
        <f t="shared" si="220"/>
        <v>1</v>
      </c>
      <c r="L1774" s="47">
        <f t="shared" si="221"/>
        <v>0</v>
      </c>
      <c r="N1774" s="47">
        <f t="shared" si="222"/>
        <v>0</v>
      </c>
      <c r="R1774" s="47">
        <f t="shared" si="223"/>
        <v>0</v>
      </c>
      <c r="V1774" s="47">
        <f t="shared" si="224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19"/>
        <v>0</v>
      </c>
      <c r="C1775" s="2">
        <f t="shared" si="220"/>
        <v>1</v>
      </c>
      <c r="L1775" s="47">
        <f t="shared" si="221"/>
        <v>0</v>
      </c>
      <c r="N1775" s="47">
        <f t="shared" si="222"/>
        <v>0</v>
      </c>
      <c r="R1775" s="47">
        <f t="shared" si="223"/>
        <v>0</v>
      </c>
      <c r="V1775" s="47">
        <f t="shared" si="224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19"/>
        <v>0</v>
      </c>
      <c r="C1776" s="2">
        <f t="shared" si="220"/>
        <v>1</v>
      </c>
      <c r="L1776" s="47">
        <f t="shared" si="221"/>
        <v>0</v>
      </c>
      <c r="N1776" s="47">
        <f t="shared" si="222"/>
        <v>0</v>
      </c>
      <c r="R1776" s="47">
        <f t="shared" si="223"/>
        <v>0</v>
      </c>
      <c r="V1776" s="47">
        <f t="shared" si="224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19"/>
        <v>0</v>
      </c>
      <c r="C1777" s="2">
        <f t="shared" si="220"/>
        <v>1</v>
      </c>
      <c r="L1777" s="47">
        <f t="shared" si="221"/>
        <v>0</v>
      </c>
      <c r="N1777" s="47">
        <f t="shared" si="222"/>
        <v>0</v>
      </c>
      <c r="R1777" s="47">
        <f t="shared" si="223"/>
        <v>0</v>
      </c>
      <c r="V1777" s="47">
        <f t="shared" si="224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19"/>
        <v>0</v>
      </c>
      <c r="C1778" s="2">
        <f t="shared" si="220"/>
        <v>1</v>
      </c>
      <c r="L1778" s="47">
        <f t="shared" si="221"/>
        <v>0</v>
      </c>
      <c r="N1778" s="47">
        <f t="shared" si="222"/>
        <v>0</v>
      </c>
      <c r="R1778" s="47">
        <f t="shared" si="223"/>
        <v>0</v>
      </c>
      <c r="V1778" s="47">
        <f t="shared" si="224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19"/>
        <v>0</v>
      </c>
      <c r="C1779" s="2">
        <f t="shared" si="220"/>
        <v>1</v>
      </c>
      <c r="L1779" s="47">
        <f t="shared" si="221"/>
        <v>0</v>
      </c>
      <c r="N1779" s="47">
        <f t="shared" si="222"/>
        <v>0</v>
      </c>
      <c r="R1779" s="47">
        <f t="shared" si="223"/>
        <v>0</v>
      </c>
      <c r="V1779" s="47">
        <f t="shared" si="224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19"/>
        <v>0</v>
      </c>
      <c r="C1780" s="2">
        <f t="shared" si="220"/>
        <v>1</v>
      </c>
      <c r="L1780" s="47">
        <f t="shared" si="221"/>
        <v>0</v>
      </c>
      <c r="N1780" s="47">
        <f t="shared" si="222"/>
        <v>0</v>
      </c>
      <c r="R1780" s="47">
        <f t="shared" si="223"/>
        <v>0</v>
      </c>
      <c r="V1780" s="47">
        <f t="shared" si="224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19"/>
        <v>0</v>
      </c>
      <c r="C1781" s="2">
        <f t="shared" si="220"/>
        <v>1</v>
      </c>
      <c r="L1781" s="47">
        <f t="shared" si="221"/>
        <v>0</v>
      </c>
      <c r="N1781" s="47">
        <f t="shared" si="222"/>
        <v>0</v>
      </c>
      <c r="R1781" s="47">
        <f t="shared" si="223"/>
        <v>0</v>
      </c>
      <c r="V1781" s="47">
        <f t="shared" si="224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19"/>
        <v>0</v>
      </c>
      <c r="C1782" s="2">
        <f t="shared" si="220"/>
        <v>1</v>
      </c>
      <c r="L1782" s="47">
        <f t="shared" si="221"/>
        <v>0</v>
      </c>
      <c r="N1782" s="47">
        <f t="shared" si="222"/>
        <v>0</v>
      </c>
      <c r="R1782" s="47">
        <f t="shared" si="223"/>
        <v>0</v>
      </c>
      <c r="V1782" s="47">
        <f t="shared" si="224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19"/>
        <v>0</v>
      </c>
      <c r="C1783" s="2">
        <f t="shared" si="220"/>
        <v>1</v>
      </c>
      <c r="L1783" s="47">
        <f t="shared" si="221"/>
        <v>0</v>
      </c>
      <c r="N1783" s="47">
        <f t="shared" si="222"/>
        <v>0</v>
      </c>
      <c r="R1783" s="47">
        <f t="shared" si="223"/>
        <v>0</v>
      </c>
      <c r="V1783" s="47">
        <f t="shared" si="224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19"/>
        <v>0</v>
      </c>
      <c r="C1784" s="2">
        <f t="shared" si="220"/>
        <v>1</v>
      </c>
      <c r="L1784" s="47">
        <f t="shared" si="221"/>
        <v>0</v>
      </c>
      <c r="N1784" s="47">
        <f t="shared" si="222"/>
        <v>0</v>
      </c>
      <c r="R1784" s="47">
        <f t="shared" si="223"/>
        <v>0</v>
      </c>
      <c r="V1784" s="47">
        <f t="shared" si="224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19"/>
        <v>0</v>
      </c>
      <c r="C1785" s="2">
        <f t="shared" si="220"/>
        <v>1</v>
      </c>
      <c r="L1785" s="47">
        <f t="shared" si="221"/>
        <v>0</v>
      </c>
      <c r="N1785" s="47">
        <f t="shared" si="222"/>
        <v>0</v>
      </c>
      <c r="R1785" s="47">
        <f t="shared" si="223"/>
        <v>0</v>
      </c>
      <c r="V1785" s="47">
        <f t="shared" si="224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19"/>
        <v>0</v>
      </c>
      <c r="C1786" s="2">
        <f t="shared" si="220"/>
        <v>1</v>
      </c>
      <c r="L1786" s="47">
        <f t="shared" si="221"/>
        <v>0</v>
      </c>
      <c r="N1786" s="47">
        <f t="shared" si="222"/>
        <v>0</v>
      </c>
      <c r="R1786" s="47">
        <f t="shared" si="223"/>
        <v>0</v>
      </c>
      <c r="V1786" s="47">
        <f t="shared" si="224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19"/>
        <v>0</v>
      </c>
      <c r="C1787" s="2">
        <f t="shared" si="220"/>
        <v>1</v>
      </c>
      <c r="L1787" s="47">
        <f t="shared" si="221"/>
        <v>0</v>
      </c>
      <c r="N1787" s="47">
        <f t="shared" si="222"/>
        <v>0</v>
      </c>
      <c r="R1787" s="47">
        <f t="shared" si="223"/>
        <v>0</v>
      </c>
      <c r="V1787" s="47">
        <f t="shared" si="224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19"/>
        <v>0</v>
      </c>
      <c r="C1788" s="2">
        <f t="shared" si="220"/>
        <v>1</v>
      </c>
      <c r="L1788" s="47">
        <f t="shared" si="221"/>
        <v>0</v>
      </c>
      <c r="N1788" s="47">
        <f t="shared" si="222"/>
        <v>0</v>
      </c>
      <c r="R1788" s="47">
        <f t="shared" si="223"/>
        <v>0</v>
      </c>
      <c r="V1788" s="47">
        <f t="shared" si="224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19"/>
        <v>0</v>
      </c>
      <c r="C1789" s="2">
        <f t="shared" si="220"/>
        <v>1</v>
      </c>
      <c r="L1789" s="47">
        <f t="shared" si="221"/>
        <v>0</v>
      </c>
      <c r="N1789" s="47">
        <f t="shared" si="222"/>
        <v>0</v>
      </c>
      <c r="R1789" s="47">
        <f t="shared" si="223"/>
        <v>0</v>
      </c>
      <c r="V1789" s="47">
        <f t="shared" si="224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19"/>
        <v>0</v>
      </c>
      <c r="C1790" s="2">
        <f t="shared" si="220"/>
        <v>1</v>
      </c>
      <c r="L1790" s="47">
        <f t="shared" si="221"/>
        <v>0</v>
      </c>
      <c r="N1790" s="47">
        <f t="shared" si="222"/>
        <v>0</v>
      </c>
      <c r="R1790" s="47">
        <f t="shared" si="223"/>
        <v>0</v>
      </c>
      <c r="V1790" s="47">
        <f t="shared" si="224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19"/>
        <v>0</v>
      </c>
      <c r="C1791" s="2">
        <f t="shared" si="220"/>
        <v>1</v>
      </c>
      <c r="L1791" s="47">
        <f t="shared" si="221"/>
        <v>0</v>
      </c>
      <c r="N1791" s="47">
        <f t="shared" si="222"/>
        <v>0</v>
      </c>
      <c r="R1791" s="47">
        <f t="shared" si="223"/>
        <v>0</v>
      </c>
      <c r="V1791" s="47">
        <f t="shared" si="224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19"/>
        <v>0</v>
      </c>
      <c r="C1792" s="2">
        <f t="shared" si="220"/>
        <v>1</v>
      </c>
      <c r="L1792" s="47">
        <f t="shared" si="221"/>
        <v>0</v>
      </c>
      <c r="N1792" s="47">
        <f t="shared" si="222"/>
        <v>0</v>
      </c>
      <c r="R1792" s="47">
        <f t="shared" si="223"/>
        <v>0</v>
      </c>
      <c r="V1792" s="47">
        <f t="shared" si="224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19"/>
        <v>0</v>
      </c>
      <c r="C1793" s="2">
        <f t="shared" si="220"/>
        <v>1</v>
      </c>
      <c r="L1793" s="47">
        <f t="shared" si="221"/>
        <v>0</v>
      </c>
      <c r="N1793" s="47">
        <f t="shared" si="222"/>
        <v>0</v>
      </c>
      <c r="R1793" s="47">
        <f t="shared" si="223"/>
        <v>0</v>
      </c>
      <c r="V1793" s="47">
        <f t="shared" si="224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19"/>
        <v>0</v>
      </c>
      <c r="C1794" s="2">
        <f t="shared" si="220"/>
        <v>1</v>
      </c>
      <c r="L1794" s="47">
        <f t="shared" si="221"/>
        <v>0</v>
      </c>
      <c r="N1794" s="47">
        <f t="shared" si="222"/>
        <v>0</v>
      </c>
      <c r="R1794" s="47">
        <f t="shared" si="223"/>
        <v>0</v>
      </c>
      <c r="V1794" s="47">
        <f t="shared" si="224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19"/>
        <v>0</v>
      </c>
      <c r="C1795" s="2">
        <f t="shared" si="220"/>
        <v>1</v>
      </c>
      <c r="L1795" s="47">
        <f t="shared" si="221"/>
        <v>0</v>
      </c>
      <c r="N1795" s="47">
        <f t="shared" si="222"/>
        <v>0</v>
      </c>
      <c r="R1795" s="47">
        <f t="shared" si="223"/>
        <v>0</v>
      </c>
      <c r="V1795" s="47">
        <f t="shared" si="224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19"/>
        <v>0</v>
      </c>
      <c r="C1796" s="2">
        <f t="shared" si="220"/>
        <v>1</v>
      </c>
      <c r="L1796" s="47">
        <f t="shared" si="221"/>
        <v>0</v>
      </c>
      <c r="N1796" s="47">
        <f t="shared" si="222"/>
        <v>0</v>
      </c>
      <c r="R1796" s="47">
        <f t="shared" si="223"/>
        <v>0</v>
      </c>
      <c r="V1796" s="47">
        <f t="shared" si="224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19"/>
        <v>0</v>
      </c>
      <c r="C1797" s="2">
        <f t="shared" si="220"/>
        <v>1</v>
      </c>
      <c r="L1797" s="47">
        <f t="shared" si="221"/>
        <v>0</v>
      </c>
      <c r="N1797" s="47">
        <f t="shared" si="222"/>
        <v>0</v>
      </c>
      <c r="R1797" s="47">
        <f t="shared" si="223"/>
        <v>0</v>
      </c>
      <c r="V1797" s="47">
        <f t="shared" si="224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19"/>
        <v>0</v>
      </c>
      <c r="C1798" s="2">
        <f t="shared" si="220"/>
        <v>1</v>
      </c>
      <c r="L1798" s="47">
        <f t="shared" si="221"/>
        <v>0</v>
      </c>
      <c r="N1798" s="47">
        <f t="shared" si="222"/>
        <v>0</v>
      </c>
      <c r="R1798" s="47">
        <f t="shared" si="223"/>
        <v>0</v>
      </c>
      <c r="V1798" s="47">
        <f t="shared" si="224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19"/>
        <v>0</v>
      </c>
      <c r="C1799" s="2">
        <f t="shared" si="220"/>
        <v>1</v>
      </c>
      <c r="L1799" s="47">
        <f t="shared" si="221"/>
        <v>0</v>
      </c>
      <c r="N1799" s="47">
        <f t="shared" si="222"/>
        <v>0</v>
      </c>
      <c r="R1799" s="47">
        <f t="shared" si="223"/>
        <v>0</v>
      </c>
      <c r="V1799" s="47">
        <f t="shared" si="224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19"/>
        <v>0</v>
      </c>
      <c r="C1800" s="2">
        <f t="shared" si="220"/>
        <v>1</v>
      </c>
      <c r="L1800" s="47">
        <f t="shared" si="221"/>
        <v>0</v>
      </c>
      <c r="N1800" s="47">
        <f t="shared" si="222"/>
        <v>0</v>
      </c>
      <c r="R1800" s="47">
        <f t="shared" si="223"/>
        <v>0</v>
      </c>
      <c r="V1800" s="47">
        <f t="shared" si="224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19"/>
        <v>0</v>
      </c>
      <c r="C1801" s="2">
        <f t="shared" si="220"/>
        <v>1</v>
      </c>
      <c r="L1801" s="47">
        <f t="shared" si="221"/>
        <v>0</v>
      </c>
      <c r="N1801" s="47">
        <f t="shared" si="222"/>
        <v>0</v>
      </c>
      <c r="R1801" s="47">
        <f t="shared" si="223"/>
        <v>0</v>
      </c>
      <c r="V1801" s="47">
        <f t="shared" si="224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19"/>
        <v>0</v>
      </c>
      <c r="C1802" s="2">
        <f t="shared" si="220"/>
        <v>1</v>
      </c>
      <c r="L1802" s="47">
        <f t="shared" si="221"/>
        <v>0</v>
      </c>
      <c r="N1802" s="47">
        <f t="shared" si="222"/>
        <v>0</v>
      </c>
      <c r="R1802" s="47">
        <f t="shared" si="223"/>
        <v>0</v>
      </c>
      <c r="V1802" s="47">
        <f t="shared" si="224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19"/>
        <v>0</v>
      </c>
      <c r="C1803" s="2">
        <f t="shared" si="220"/>
        <v>1</v>
      </c>
      <c r="L1803" s="47">
        <f t="shared" si="221"/>
        <v>0</v>
      </c>
      <c r="N1803" s="47">
        <f t="shared" si="222"/>
        <v>0</v>
      </c>
      <c r="R1803" s="47">
        <f t="shared" si="223"/>
        <v>0</v>
      </c>
      <c r="V1803" s="47">
        <f t="shared" si="224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19"/>
        <v>0</v>
      </c>
      <c r="C1804" s="2">
        <f t="shared" si="220"/>
        <v>1</v>
      </c>
      <c r="L1804" s="47">
        <f t="shared" si="221"/>
        <v>0</v>
      </c>
      <c r="N1804" s="47">
        <f t="shared" si="222"/>
        <v>0</v>
      </c>
      <c r="R1804" s="47">
        <f t="shared" si="223"/>
        <v>0</v>
      </c>
      <c r="V1804" s="47">
        <f t="shared" si="224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19"/>
        <v>0</v>
      </c>
      <c r="C1805" s="2">
        <f t="shared" si="220"/>
        <v>1</v>
      </c>
      <c r="L1805" s="47">
        <f t="shared" si="221"/>
        <v>0</v>
      </c>
      <c r="N1805" s="47">
        <f t="shared" si="222"/>
        <v>0</v>
      </c>
      <c r="R1805" s="47">
        <f t="shared" si="223"/>
        <v>0</v>
      </c>
      <c r="V1805" s="47">
        <f t="shared" si="224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19"/>
        <v>0</v>
      </c>
      <c r="C1806" s="2">
        <f t="shared" si="220"/>
        <v>1</v>
      </c>
      <c r="L1806" s="47">
        <f t="shared" si="221"/>
        <v>0</v>
      </c>
      <c r="N1806" s="47">
        <f t="shared" si="222"/>
        <v>0</v>
      </c>
      <c r="R1806" s="47">
        <f t="shared" si="223"/>
        <v>0</v>
      </c>
      <c r="V1806" s="47">
        <f t="shared" si="224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19"/>
        <v>0</v>
      </c>
      <c r="C1807" s="2">
        <f t="shared" si="220"/>
        <v>1</v>
      </c>
      <c r="L1807" s="47">
        <f t="shared" si="221"/>
        <v>0</v>
      </c>
      <c r="N1807" s="47">
        <f t="shared" si="222"/>
        <v>0</v>
      </c>
      <c r="R1807" s="47">
        <f t="shared" si="223"/>
        <v>0</v>
      </c>
      <c r="V1807" s="47">
        <f t="shared" si="224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19"/>
        <v>0</v>
      </c>
      <c r="C1808" s="2">
        <f t="shared" si="220"/>
        <v>1</v>
      </c>
      <c r="L1808" s="47">
        <f t="shared" si="221"/>
        <v>0</v>
      </c>
      <c r="N1808" s="47">
        <f t="shared" si="222"/>
        <v>0</v>
      </c>
      <c r="R1808" s="47">
        <f t="shared" si="223"/>
        <v>0</v>
      </c>
      <c r="V1808" s="47">
        <f t="shared" si="224"/>
        <v>0</v>
      </c>
      <c r="W1808"/>
      <c r="X1808"/>
      <c r="Y1808" s="7"/>
      <c r="Z1808"/>
      <c r="AA1808"/>
    </row>
    <row r="1809" spans="1:32" hidden="1" x14ac:dyDescent="0.2">
      <c r="A1809" s="6" t="s">
        <v>1603</v>
      </c>
      <c r="B1809" s="2">
        <f t="shared" si="219"/>
        <v>0</v>
      </c>
      <c r="C1809" s="2">
        <f t="shared" si="220"/>
        <v>1</v>
      </c>
      <c r="L1809" s="47">
        <f t="shared" si="221"/>
        <v>0</v>
      </c>
      <c r="N1809" s="47">
        <f t="shared" si="222"/>
        <v>0</v>
      </c>
      <c r="R1809" s="47">
        <f t="shared" si="223"/>
        <v>0</v>
      </c>
      <c r="V1809" s="47">
        <f t="shared" si="224"/>
        <v>0</v>
      </c>
      <c r="W1809"/>
      <c r="X1809"/>
      <c r="Y1809" s="7"/>
      <c r="Z1809"/>
      <c r="AA1809"/>
    </row>
    <row r="1810" spans="1:32" hidden="1" x14ac:dyDescent="0.2">
      <c r="A1810" s="6" t="s">
        <v>1604</v>
      </c>
      <c r="B1810" s="2">
        <f t="shared" si="219"/>
        <v>0</v>
      </c>
      <c r="C1810" s="2">
        <f t="shared" si="220"/>
        <v>1</v>
      </c>
      <c r="L1810" s="47">
        <f t="shared" si="221"/>
        <v>0</v>
      </c>
      <c r="N1810" s="47">
        <f t="shared" si="222"/>
        <v>0</v>
      </c>
      <c r="R1810" s="47">
        <f t="shared" si="223"/>
        <v>0</v>
      </c>
      <c r="V1810" s="47">
        <f t="shared" si="224"/>
        <v>0</v>
      </c>
      <c r="W1810"/>
      <c r="X1810"/>
      <c r="Y1810" s="7"/>
      <c r="Z1810"/>
      <c r="AA1810"/>
    </row>
    <row r="1811" spans="1:32" hidden="1" x14ac:dyDescent="0.2">
      <c r="A1811" s="6" t="s">
        <v>1605</v>
      </c>
      <c r="B1811" s="2">
        <f t="shared" si="219"/>
        <v>0</v>
      </c>
      <c r="C1811" s="2">
        <f t="shared" si="220"/>
        <v>1</v>
      </c>
      <c r="L1811" s="47">
        <f t="shared" si="221"/>
        <v>0</v>
      </c>
      <c r="N1811" s="47">
        <f t="shared" si="222"/>
        <v>0</v>
      </c>
      <c r="R1811" s="47">
        <f t="shared" si="223"/>
        <v>0</v>
      </c>
      <c r="V1811" s="47">
        <f t="shared" si="224"/>
        <v>0</v>
      </c>
      <c r="W1811"/>
      <c r="X1811"/>
      <c r="Y1811" s="7"/>
      <c r="Z1811"/>
      <c r="AA1811"/>
    </row>
    <row r="1812" spans="1:32" hidden="1" x14ac:dyDescent="0.2">
      <c r="A1812" s="6" t="s">
        <v>1606</v>
      </c>
      <c r="B1812" s="2">
        <f t="shared" si="219"/>
        <v>0</v>
      </c>
      <c r="C1812" s="2">
        <f t="shared" si="220"/>
        <v>1</v>
      </c>
      <c r="L1812" s="47">
        <f t="shared" si="221"/>
        <v>0</v>
      </c>
      <c r="N1812" s="47">
        <f t="shared" si="222"/>
        <v>0</v>
      </c>
      <c r="R1812" s="47">
        <f t="shared" si="223"/>
        <v>0</v>
      </c>
      <c r="V1812" s="47">
        <f t="shared" si="224"/>
        <v>0</v>
      </c>
      <c r="W1812"/>
      <c r="X1812"/>
      <c r="Y1812" s="7"/>
      <c r="Z1812"/>
      <c r="AA1812"/>
    </row>
    <row r="1813" spans="1:32" hidden="1" x14ac:dyDescent="0.2">
      <c r="A1813" s="6" t="s">
        <v>1607</v>
      </c>
      <c r="B1813" s="2">
        <f t="shared" si="219"/>
        <v>0</v>
      </c>
      <c r="C1813" s="2">
        <f t="shared" si="220"/>
        <v>1</v>
      </c>
      <c r="L1813" s="47">
        <f t="shared" si="221"/>
        <v>0</v>
      </c>
      <c r="N1813" s="47">
        <f t="shared" si="222"/>
        <v>0</v>
      </c>
      <c r="R1813" s="47">
        <f t="shared" si="223"/>
        <v>0</v>
      </c>
      <c r="V1813" s="47">
        <f t="shared" si="224"/>
        <v>0</v>
      </c>
      <c r="W1813"/>
      <c r="X1813"/>
      <c r="Y1813" s="7"/>
      <c r="Z1813"/>
      <c r="AA1813"/>
    </row>
    <row r="1814" spans="1:32" hidden="1" x14ac:dyDescent="0.2">
      <c r="A1814" s="6" t="s">
        <v>1608</v>
      </c>
      <c r="B1814" s="2">
        <f t="shared" si="219"/>
        <v>0</v>
      </c>
      <c r="C1814" s="2">
        <f t="shared" si="220"/>
        <v>1</v>
      </c>
      <c r="L1814" s="47">
        <f t="shared" si="221"/>
        <v>0</v>
      </c>
      <c r="N1814" s="47">
        <f t="shared" si="222"/>
        <v>0</v>
      </c>
      <c r="R1814" s="47">
        <f t="shared" si="223"/>
        <v>0</v>
      </c>
      <c r="V1814" s="47">
        <f t="shared" si="224"/>
        <v>0</v>
      </c>
      <c r="Y1814" s="7"/>
      <c r="Z1814"/>
      <c r="AA1814"/>
    </row>
    <row r="1815" spans="1:32" hidden="1" x14ac:dyDescent="0.2">
      <c r="A1815" s="6" t="s">
        <v>1609</v>
      </c>
      <c r="B1815" s="2">
        <f t="shared" si="219"/>
        <v>0</v>
      </c>
      <c r="C1815" s="2">
        <f t="shared" si="220"/>
        <v>1</v>
      </c>
      <c r="L1815" s="47">
        <f t="shared" si="221"/>
        <v>0</v>
      </c>
      <c r="N1815" s="47">
        <f t="shared" si="222"/>
        <v>0</v>
      </c>
      <c r="R1815" s="47">
        <f t="shared" si="223"/>
        <v>0</v>
      </c>
      <c r="V1815" s="47">
        <f t="shared" si="224"/>
        <v>0</v>
      </c>
      <c r="Y1815" s="7"/>
      <c r="Z1815"/>
      <c r="AA1815"/>
    </row>
    <row r="1816" spans="1:32" hidden="1" x14ac:dyDescent="0.2">
      <c r="A1816" s="6" t="s">
        <v>1610</v>
      </c>
      <c r="B1816" s="2">
        <f t="shared" si="219"/>
        <v>0</v>
      </c>
      <c r="C1816" s="2">
        <f t="shared" si="220"/>
        <v>1</v>
      </c>
      <c r="L1816" s="47">
        <f t="shared" si="221"/>
        <v>0</v>
      </c>
      <c r="N1816" s="47">
        <f t="shared" si="222"/>
        <v>0</v>
      </c>
      <c r="R1816" s="47">
        <f t="shared" si="223"/>
        <v>0</v>
      </c>
      <c r="V1816" s="47">
        <f t="shared" si="224"/>
        <v>0</v>
      </c>
      <c r="Y1816" s="7"/>
      <c r="Z1816"/>
      <c r="AA1816"/>
    </row>
    <row r="1817" spans="1:32" x14ac:dyDescent="0.2">
      <c r="B1817" s="2"/>
      <c r="C1817" s="2"/>
      <c r="Y1817" s="7"/>
      <c r="Z1817"/>
      <c r="AA1817"/>
    </row>
    <row r="1818" spans="1:32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</row>
    <row r="1819" spans="1:32" x14ac:dyDescent="0.2">
      <c r="A1819" s="6" t="s">
        <v>2338</v>
      </c>
      <c r="B1819" s="2">
        <f t="shared" ref="B1819:B1828" si="225">+L1819+N1819+R1819+V1819+X1819</f>
        <v>504</v>
      </c>
      <c r="C1819" s="47">
        <f t="shared" ref="C1819:C1828" si="226">RANK(B1819,B$1819:B$2018,0)</f>
        <v>1</v>
      </c>
      <c r="D1819" s="4" t="s">
        <v>20</v>
      </c>
      <c r="E1819" s="5" t="s">
        <v>2306</v>
      </c>
      <c r="F1819" s="47">
        <v>2002</v>
      </c>
      <c r="G1819" s="47">
        <v>0</v>
      </c>
      <c r="I1819" s="47">
        <v>2</v>
      </c>
      <c r="J1819" s="47">
        <v>46</v>
      </c>
      <c r="K1819" s="47">
        <v>87</v>
      </c>
      <c r="L1819" s="47">
        <f t="shared" ref="L1819:L1828" si="227">IF(AND(I1819&lt;1,J1819&lt;1,K1819&lt;1),0,IF(250+((150-(I1819*60+J1819))*2)&lt;0,0,IF(K1819&lt;50,250+((150-(I1819*60+J1819))*2),IF(K1819&gt;49,250+((150-(I1819*60+J1819))*2)-1,250+((150-(I1819*60+J1819))*2)))))</f>
        <v>217</v>
      </c>
      <c r="N1819" s="47">
        <f t="shared" ref="N1819:N1828" si="228">IF(M1819&lt;89,0,250+((M1819-172)*3))</f>
        <v>0</v>
      </c>
      <c r="R1819" s="47">
        <f t="shared" ref="R1819:R1828" si="229">IF(AND(O1819&lt;1,P1819&lt;1,Q1819&lt;1),0,IF(250+((680-(O1819*60+P1819))*1)&lt;0,0,250+((680-(O1819*60+P1819))*1)))</f>
        <v>0</v>
      </c>
      <c r="S1819" s="47">
        <v>16</v>
      </c>
      <c r="T1819" s="47">
        <v>53</v>
      </c>
      <c r="U1819" s="47">
        <v>0</v>
      </c>
      <c r="V1819" s="47">
        <f t="shared" ref="V1819:V1828" si="230">IF(AND(S1819&lt;1,T1819&lt;1,U1819&lt;1),0,IF(500+((800-(S1819*60+T1819))*1)&lt;0,0,500+((800-(S1819*60+T1819))*1)))</f>
        <v>287</v>
      </c>
      <c r="Y1819" s="7"/>
      <c r="Z1819"/>
      <c r="AA1819">
        <v>549</v>
      </c>
      <c r="AB1819">
        <v>672</v>
      </c>
      <c r="AD1819">
        <f>B1819+AA1819+AB1819+AC1819</f>
        <v>1725</v>
      </c>
      <c r="AE1819" s="37">
        <v>2</v>
      </c>
    </row>
    <row r="1820" spans="1:32" hidden="1" x14ac:dyDescent="0.2">
      <c r="A1820" s="6" t="s">
        <v>2329</v>
      </c>
      <c r="B1820" s="2">
        <f t="shared" si="225"/>
        <v>0</v>
      </c>
      <c r="C1820" s="2">
        <f t="shared" si="226"/>
        <v>2</v>
      </c>
      <c r="D1820" s="4" t="s">
        <v>20</v>
      </c>
      <c r="E1820" s="5" t="s">
        <v>2306</v>
      </c>
      <c r="F1820" s="47">
        <v>2001</v>
      </c>
      <c r="G1820" s="47">
        <v>1</v>
      </c>
      <c r="L1820" s="47">
        <f t="shared" si="227"/>
        <v>0</v>
      </c>
      <c r="N1820" s="47">
        <f t="shared" si="228"/>
        <v>0</v>
      </c>
      <c r="R1820" s="47">
        <f t="shared" si="229"/>
        <v>0</v>
      </c>
      <c r="V1820" s="47">
        <f t="shared" si="230"/>
        <v>0</v>
      </c>
      <c r="Y1820" s="7"/>
      <c r="Z1820"/>
      <c r="AA1820"/>
      <c r="AD1820">
        <f>B1820+AA1820+AB1820+AC1820</f>
        <v>0</v>
      </c>
      <c r="AE1820" s="35">
        <v>2</v>
      </c>
    </row>
    <row r="1821" spans="1:32" hidden="1" x14ac:dyDescent="0.2">
      <c r="A1821" s="6" t="s">
        <v>2314</v>
      </c>
      <c r="B1821" s="2">
        <f t="shared" si="225"/>
        <v>0</v>
      </c>
      <c r="C1821" s="2">
        <f t="shared" si="226"/>
        <v>2</v>
      </c>
      <c r="D1821" s="4" t="s">
        <v>20</v>
      </c>
      <c r="E1821" s="5" t="s">
        <v>2306</v>
      </c>
      <c r="F1821" s="47">
        <v>2001</v>
      </c>
      <c r="G1821" s="47" t="s">
        <v>2453</v>
      </c>
      <c r="L1821" s="47">
        <f t="shared" si="227"/>
        <v>0</v>
      </c>
      <c r="N1821" s="47">
        <f t="shared" si="228"/>
        <v>0</v>
      </c>
      <c r="R1821" s="47">
        <f t="shared" si="229"/>
        <v>0</v>
      </c>
      <c r="V1821" s="47">
        <f t="shared" si="230"/>
        <v>0</v>
      </c>
      <c r="Y1821" s="7"/>
      <c r="Z1821"/>
      <c r="AA1821"/>
      <c r="AD1821">
        <f>B1821+AA1821+AB1821</f>
        <v>0</v>
      </c>
      <c r="AE1821" s="35">
        <v>2</v>
      </c>
    </row>
    <row r="1822" spans="1:32" hidden="1" x14ac:dyDescent="0.2">
      <c r="A1822" s="6" t="s">
        <v>2449</v>
      </c>
      <c r="B1822" s="2">
        <f t="shared" si="225"/>
        <v>0</v>
      </c>
      <c r="C1822" s="2">
        <f t="shared" si="226"/>
        <v>2</v>
      </c>
      <c r="D1822" s="4" t="s">
        <v>20</v>
      </c>
      <c r="E1822" s="5" t="s">
        <v>2485</v>
      </c>
      <c r="F1822" s="47">
        <v>2001</v>
      </c>
      <c r="G1822" s="47">
        <v>1</v>
      </c>
      <c r="L1822" s="47">
        <f t="shared" si="227"/>
        <v>0</v>
      </c>
      <c r="N1822" s="47">
        <f t="shared" si="228"/>
        <v>0</v>
      </c>
      <c r="R1822" s="47">
        <f t="shared" si="229"/>
        <v>0</v>
      </c>
      <c r="V1822" s="47">
        <f t="shared" si="230"/>
        <v>0</v>
      </c>
      <c r="Y1822" s="7"/>
      <c r="Z1822"/>
      <c r="AA1822"/>
      <c r="AD1822">
        <f>B1822+AA1822+AB1822+AC1822</f>
        <v>0</v>
      </c>
      <c r="AE1822" s="35">
        <v>2</v>
      </c>
    </row>
    <row r="1823" spans="1:32" hidden="1" x14ac:dyDescent="0.2">
      <c r="A1823" s="6" t="s">
        <v>2543</v>
      </c>
      <c r="B1823" s="2">
        <f t="shared" si="225"/>
        <v>0</v>
      </c>
      <c r="C1823" s="2">
        <f t="shared" si="226"/>
        <v>2</v>
      </c>
      <c r="G1823" s="47" t="s">
        <v>2453</v>
      </c>
      <c r="L1823" s="47">
        <f t="shared" si="227"/>
        <v>0</v>
      </c>
      <c r="N1823" s="47">
        <f t="shared" si="228"/>
        <v>0</v>
      </c>
      <c r="R1823" s="47">
        <f t="shared" si="229"/>
        <v>0</v>
      </c>
      <c r="V1823" s="47">
        <f t="shared" si="230"/>
        <v>0</v>
      </c>
      <c r="Y1823" s="7"/>
      <c r="Z1823"/>
      <c r="AA1823"/>
      <c r="AD1823">
        <f>B1823+AA1823+AB1823</f>
        <v>0</v>
      </c>
      <c r="AE1823" s="35">
        <v>2</v>
      </c>
    </row>
    <row r="1824" spans="1:32" hidden="1" x14ac:dyDescent="0.2">
      <c r="A1824" s="6" t="s">
        <v>2544</v>
      </c>
      <c r="B1824" s="2">
        <f t="shared" si="225"/>
        <v>0</v>
      </c>
      <c r="C1824" s="47">
        <f t="shared" si="226"/>
        <v>2</v>
      </c>
      <c r="L1824" s="47">
        <f t="shared" si="227"/>
        <v>0</v>
      </c>
      <c r="N1824" s="47">
        <f t="shared" si="228"/>
        <v>0</v>
      </c>
      <c r="R1824" s="47">
        <f t="shared" si="229"/>
        <v>0</v>
      </c>
      <c r="V1824" s="47">
        <f t="shared" si="230"/>
        <v>0</v>
      </c>
      <c r="W1824"/>
      <c r="X1824"/>
      <c r="Y1824" s="7"/>
      <c r="Z1824"/>
      <c r="AA1824"/>
      <c r="AD1824">
        <f>B1824+AA1824+AB1824</f>
        <v>0</v>
      </c>
      <c r="AE1824" s="35">
        <v>2</v>
      </c>
    </row>
    <row r="1825" spans="1:31" hidden="1" x14ac:dyDescent="0.2">
      <c r="A1825" s="6" t="s">
        <v>2545</v>
      </c>
      <c r="B1825" s="2">
        <f t="shared" si="225"/>
        <v>0</v>
      </c>
      <c r="C1825" s="47">
        <f t="shared" si="226"/>
        <v>2</v>
      </c>
      <c r="L1825" s="47">
        <f t="shared" si="227"/>
        <v>0</v>
      </c>
      <c r="N1825" s="47">
        <f t="shared" si="228"/>
        <v>0</v>
      </c>
      <c r="R1825" s="47">
        <f t="shared" si="229"/>
        <v>0</v>
      </c>
      <c r="V1825" s="47">
        <f t="shared" si="230"/>
        <v>0</v>
      </c>
      <c r="Y1825" s="7"/>
      <c r="AD1825">
        <f>B1825+AA1825+AB1825</f>
        <v>0</v>
      </c>
      <c r="AE1825" s="35">
        <v>2</v>
      </c>
    </row>
    <row r="1826" spans="1:31" hidden="1" x14ac:dyDescent="0.2">
      <c r="A1826" s="6" t="s">
        <v>1611</v>
      </c>
      <c r="B1826" s="2">
        <f t="shared" si="225"/>
        <v>0</v>
      </c>
      <c r="C1826" s="2">
        <f t="shared" si="226"/>
        <v>2</v>
      </c>
      <c r="G1826" s="47">
        <v>0</v>
      </c>
      <c r="L1826" s="47">
        <f t="shared" si="227"/>
        <v>0</v>
      </c>
      <c r="N1826" s="47">
        <f t="shared" si="228"/>
        <v>0</v>
      </c>
      <c r="R1826" s="47">
        <f t="shared" si="229"/>
        <v>0</v>
      </c>
      <c r="V1826" s="47">
        <f t="shared" si="230"/>
        <v>0</v>
      </c>
      <c r="Y1826" s="7"/>
      <c r="Z1826"/>
      <c r="AA1826">
        <v>617</v>
      </c>
      <c r="AB1826">
        <v>698</v>
      </c>
      <c r="AD1826">
        <f>B1826+AA1826+AB1826</f>
        <v>1315</v>
      </c>
      <c r="AE1826" s="37" t="s">
        <v>2559</v>
      </c>
    </row>
    <row r="1827" spans="1:31" hidden="1" x14ac:dyDescent="0.2">
      <c r="A1827" s="6" t="s">
        <v>2546</v>
      </c>
      <c r="B1827" s="2">
        <f t="shared" si="225"/>
        <v>0</v>
      </c>
      <c r="C1827" s="2">
        <f t="shared" si="226"/>
        <v>2</v>
      </c>
      <c r="G1827" s="47">
        <v>0</v>
      </c>
      <c r="L1827" s="47">
        <f t="shared" si="227"/>
        <v>0</v>
      </c>
      <c r="N1827" s="47">
        <f t="shared" si="228"/>
        <v>0</v>
      </c>
      <c r="R1827" s="47">
        <f t="shared" si="229"/>
        <v>0</v>
      </c>
      <c r="V1827" s="47">
        <f t="shared" si="230"/>
        <v>0</v>
      </c>
      <c r="Y1827" s="7"/>
      <c r="Z1827"/>
      <c r="AA1827">
        <v>721</v>
      </c>
      <c r="AB1827">
        <v>794</v>
      </c>
      <c r="AD1827">
        <f>B1827+AA1827+AB1827+AC1827</f>
        <v>1515</v>
      </c>
      <c r="AE1827" s="37" t="s">
        <v>2559</v>
      </c>
    </row>
    <row r="1828" spans="1:31" hidden="1" x14ac:dyDescent="0.2">
      <c r="A1828" s="6" t="s">
        <v>2511</v>
      </c>
      <c r="B1828" s="2">
        <f t="shared" si="225"/>
        <v>0</v>
      </c>
      <c r="C1828" s="2">
        <f t="shared" si="226"/>
        <v>2</v>
      </c>
      <c r="G1828" s="47">
        <v>0</v>
      </c>
      <c r="L1828" s="47">
        <f t="shared" si="227"/>
        <v>0</v>
      </c>
      <c r="N1828" s="47">
        <f t="shared" si="228"/>
        <v>0</v>
      </c>
      <c r="R1828" s="47">
        <f t="shared" si="229"/>
        <v>0</v>
      </c>
      <c r="V1828" s="47">
        <f t="shared" si="230"/>
        <v>0</v>
      </c>
      <c r="Y1828" s="7"/>
      <c r="Z1828"/>
      <c r="AA1828">
        <v>562</v>
      </c>
      <c r="AB1828">
        <v>694</v>
      </c>
      <c r="AD1828">
        <f>B1828+AA1828+AB1828</f>
        <v>1256</v>
      </c>
      <c r="AE1828" s="37" t="s">
        <v>2559</v>
      </c>
    </row>
    <row r="1829" spans="1:31" hidden="1" x14ac:dyDescent="0.2">
      <c r="A1829" s="6" t="s">
        <v>2512</v>
      </c>
      <c r="B1829" s="2">
        <f t="shared" ref="B1829:B1892" si="231">+L1829+N1829+R1829+V1829+X1829</f>
        <v>0</v>
      </c>
      <c r="C1829" s="47">
        <f t="shared" ref="C1829:C1892" si="232">RANK(B1829,B$1819:B$2018,0)</f>
        <v>2</v>
      </c>
      <c r="L1829" s="47">
        <f t="shared" ref="L1829:L1892" si="233">IF(AND(I1829&lt;1,J1829&lt;1,K1829&lt;1),0,IF(250+((150-(I1829*60+J1829))*2)&lt;0,0,IF(K1829&lt;50,250+((150-(I1829*60+J1829))*2),IF(K1829&gt;49,250+((150-(I1829*60+J1829))*2)-1,250+((150-(I1829*60+J1829))*2)))))</f>
        <v>0</v>
      </c>
      <c r="N1829" s="47">
        <f t="shared" ref="N1829:N1892" si="234">IF(M1829&lt;89,0,250+((M1829-172)*3))</f>
        <v>0</v>
      </c>
      <c r="R1829" s="47">
        <f t="shared" ref="R1829:R1892" si="235">IF(AND(O1829&lt;1,P1829&lt;1,Q1829&lt;1),0,IF(250+((680-(O1829*60+P1829))*1)&lt;0,0,250+((680-(O1829*60+P1829))*1)))</f>
        <v>0</v>
      </c>
      <c r="V1829" s="47">
        <f t="shared" ref="V1829:V1892" si="236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1" hidden="1" x14ac:dyDescent="0.2">
      <c r="A1830" s="6" t="s">
        <v>1612</v>
      </c>
      <c r="B1830" s="2">
        <f t="shared" si="231"/>
        <v>0</v>
      </c>
      <c r="C1830" s="47">
        <f t="shared" si="232"/>
        <v>2</v>
      </c>
      <c r="L1830" s="47">
        <f t="shared" si="233"/>
        <v>0</v>
      </c>
      <c r="N1830" s="47">
        <f t="shared" si="234"/>
        <v>0</v>
      </c>
      <c r="R1830" s="47">
        <f t="shared" si="235"/>
        <v>0</v>
      </c>
      <c r="V1830" s="47">
        <f t="shared" si="236"/>
        <v>0</v>
      </c>
      <c r="Y1830" s="7"/>
    </row>
    <row r="1831" spans="1:31" hidden="1" x14ac:dyDescent="0.2">
      <c r="A1831" s="6" t="s">
        <v>1613</v>
      </c>
      <c r="B1831" s="2">
        <f t="shared" si="231"/>
        <v>0</v>
      </c>
      <c r="C1831" s="47">
        <f t="shared" si="232"/>
        <v>2</v>
      </c>
      <c r="L1831" s="47">
        <f t="shared" si="233"/>
        <v>0</v>
      </c>
      <c r="N1831" s="47">
        <f t="shared" si="234"/>
        <v>0</v>
      </c>
      <c r="R1831" s="47">
        <f t="shared" si="235"/>
        <v>0</v>
      </c>
      <c r="V1831" s="47">
        <f t="shared" si="236"/>
        <v>0</v>
      </c>
      <c r="Y1831" s="7"/>
    </row>
    <row r="1832" spans="1:31" hidden="1" x14ac:dyDescent="0.2">
      <c r="A1832" s="6" t="s">
        <v>1614</v>
      </c>
      <c r="B1832" s="2">
        <f t="shared" si="231"/>
        <v>0</v>
      </c>
      <c r="C1832" s="47">
        <f t="shared" si="232"/>
        <v>2</v>
      </c>
      <c r="L1832" s="47">
        <f t="shared" si="233"/>
        <v>0</v>
      </c>
      <c r="N1832" s="47">
        <f t="shared" si="234"/>
        <v>0</v>
      </c>
      <c r="R1832" s="47">
        <f t="shared" si="235"/>
        <v>0</v>
      </c>
      <c r="V1832" s="47">
        <f t="shared" si="236"/>
        <v>0</v>
      </c>
      <c r="W1832"/>
      <c r="X1832"/>
      <c r="Y1832" s="7"/>
      <c r="Z1832"/>
      <c r="AA1832"/>
    </row>
    <row r="1833" spans="1:31" hidden="1" x14ac:dyDescent="0.2">
      <c r="A1833" s="6" t="s">
        <v>1615</v>
      </c>
      <c r="B1833" s="2">
        <f t="shared" si="231"/>
        <v>0</v>
      </c>
      <c r="C1833" s="47">
        <f t="shared" si="232"/>
        <v>2</v>
      </c>
      <c r="L1833" s="47">
        <f t="shared" si="233"/>
        <v>0</v>
      </c>
      <c r="N1833" s="47">
        <f t="shared" si="234"/>
        <v>0</v>
      </c>
      <c r="R1833" s="47">
        <f t="shared" si="235"/>
        <v>0</v>
      </c>
      <c r="V1833" s="47">
        <f t="shared" si="236"/>
        <v>0</v>
      </c>
      <c r="W1833"/>
      <c r="X1833"/>
      <c r="Y1833" s="7"/>
      <c r="Z1833"/>
      <c r="AA1833"/>
    </row>
    <row r="1834" spans="1:31" hidden="1" x14ac:dyDescent="0.2">
      <c r="A1834" s="6" t="s">
        <v>1616</v>
      </c>
      <c r="B1834" s="2">
        <f t="shared" si="231"/>
        <v>0</v>
      </c>
      <c r="C1834" s="47">
        <f t="shared" si="232"/>
        <v>2</v>
      </c>
      <c r="L1834" s="47">
        <f t="shared" si="233"/>
        <v>0</v>
      </c>
      <c r="N1834" s="47">
        <f t="shared" si="234"/>
        <v>0</v>
      </c>
      <c r="R1834" s="47">
        <f t="shared" si="235"/>
        <v>0</v>
      </c>
      <c r="V1834" s="47">
        <f t="shared" si="236"/>
        <v>0</v>
      </c>
      <c r="W1834"/>
      <c r="X1834"/>
      <c r="Y1834" s="7"/>
      <c r="Z1834"/>
      <c r="AA1834"/>
    </row>
    <row r="1835" spans="1:31" hidden="1" x14ac:dyDescent="0.2">
      <c r="A1835" s="6" t="s">
        <v>1617</v>
      </c>
      <c r="B1835" s="2">
        <f t="shared" si="231"/>
        <v>0</v>
      </c>
      <c r="C1835" s="47">
        <f t="shared" si="232"/>
        <v>2</v>
      </c>
      <c r="L1835" s="47">
        <f t="shared" si="233"/>
        <v>0</v>
      </c>
      <c r="N1835" s="47">
        <f t="shared" si="234"/>
        <v>0</v>
      </c>
      <c r="R1835" s="47">
        <f t="shared" si="235"/>
        <v>0</v>
      </c>
      <c r="V1835" s="47">
        <f t="shared" si="236"/>
        <v>0</v>
      </c>
      <c r="W1835"/>
      <c r="X1835"/>
      <c r="Y1835" s="7"/>
      <c r="Z1835"/>
      <c r="AA1835"/>
    </row>
    <row r="1836" spans="1:31" hidden="1" x14ac:dyDescent="0.2">
      <c r="A1836" s="6" t="s">
        <v>1618</v>
      </c>
      <c r="B1836" s="2">
        <f t="shared" si="231"/>
        <v>0</v>
      </c>
      <c r="C1836" s="47">
        <f t="shared" si="232"/>
        <v>2</v>
      </c>
      <c r="L1836" s="47">
        <f t="shared" si="233"/>
        <v>0</v>
      </c>
      <c r="N1836" s="47">
        <f t="shared" si="234"/>
        <v>0</v>
      </c>
      <c r="R1836" s="47">
        <f t="shared" si="235"/>
        <v>0</v>
      </c>
      <c r="V1836" s="47">
        <f t="shared" si="236"/>
        <v>0</v>
      </c>
      <c r="W1836"/>
      <c r="X1836"/>
      <c r="Y1836" s="7"/>
      <c r="Z1836"/>
      <c r="AA1836"/>
    </row>
    <row r="1837" spans="1:31" hidden="1" x14ac:dyDescent="0.2">
      <c r="A1837" s="6" t="s">
        <v>1619</v>
      </c>
      <c r="B1837" s="2">
        <f t="shared" si="231"/>
        <v>0</v>
      </c>
      <c r="C1837" s="47">
        <f t="shared" si="232"/>
        <v>2</v>
      </c>
      <c r="L1837" s="47">
        <f t="shared" si="233"/>
        <v>0</v>
      </c>
      <c r="N1837" s="47">
        <f t="shared" si="234"/>
        <v>0</v>
      </c>
      <c r="R1837" s="47">
        <f t="shared" si="235"/>
        <v>0</v>
      </c>
      <c r="V1837" s="47">
        <f t="shared" si="236"/>
        <v>0</v>
      </c>
      <c r="W1837"/>
      <c r="X1837"/>
      <c r="Y1837" s="7"/>
      <c r="Z1837"/>
      <c r="AA1837"/>
    </row>
    <row r="1838" spans="1:31" hidden="1" x14ac:dyDescent="0.2">
      <c r="A1838" s="6" t="s">
        <v>1620</v>
      </c>
      <c r="B1838" s="2">
        <f t="shared" si="231"/>
        <v>0</v>
      </c>
      <c r="C1838" s="47">
        <f t="shared" si="232"/>
        <v>2</v>
      </c>
      <c r="L1838" s="47">
        <f t="shared" si="233"/>
        <v>0</v>
      </c>
      <c r="N1838" s="47">
        <f t="shared" si="234"/>
        <v>0</v>
      </c>
      <c r="R1838" s="47">
        <f t="shared" si="235"/>
        <v>0</v>
      </c>
      <c r="V1838" s="47">
        <f t="shared" si="236"/>
        <v>0</v>
      </c>
      <c r="W1838"/>
      <c r="X1838"/>
      <c r="Y1838" s="7"/>
      <c r="Z1838"/>
      <c r="AA1838"/>
    </row>
    <row r="1839" spans="1:31" hidden="1" x14ac:dyDescent="0.2">
      <c r="A1839" s="6" t="s">
        <v>1621</v>
      </c>
      <c r="B1839" s="2">
        <f t="shared" si="231"/>
        <v>0</v>
      </c>
      <c r="C1839" s="47">
        <f t="shared" si="232"/>
        <v>2</v>
      </c>
      <c r="L1839" s="47">
        <f t="shared" si="233"/>
        <v>0</v>
      </c>
      <c r="N1839" s="47">
        <f t="shared" si="234"/>
        <v>0</v>
      </c>
      <c r="R1839" s="47">
        <f t="shared" si="235"/>
        <v>0</v>
      </c>
      <c r="V1839" s="47">
        <f t="shared" si="236"/>
        <v>0</v>
      </c>
      <c r="W1839"/>
      <c r="X1839"/>
      <c r="Y1839" s="7"/>
      <c r="Z1839"/>
      <c r="AA1839"/>
    </row>
    <row r="1840" spans="1:31" hidden="1" x14ac:dyDescent="0.2">
      <c r="A1840" s="6" t="s">
        <v>1622</v>
      </c>
      <c r="B1840" s="2">
        <f t="shared" si="231"/>
        <v>0</v>
      </c>
      <c r="C1840" s="47">
        <f t="shared" si="232"/>
        <v>2</v>
      </c>
      <c r="L1840" s="47">
        <f t="shared" si="233"/>
        <v>0</v>
      </c>
      <c r="N1840" s="47">
        <f t="shared" si="234"/>
        <v>0</v>
      </c>
      <c r="R1840" s="47">
        <f t="shared" si="235"/>
        <v>0</v>
      </c>
      <c r="V1840" s="47">
        <f t="shared" si="236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31"/>
        <v>0</v>
      </c>
      <c r="C1841" s="47">
        <f t="shared" si="232"/>
        <v>2</v>
      </c>
      <c r="L1841" s="47">
        <f t="shared" si="233"/>
        <v>0</v>
      </c>
      <c r="N1841" s="47">
        <f t="shared" si="234"/>
        <v>0</v>
      </c>
      <c r="R1841" s="47">
        <f t="shared" si="235"/>
        <v>0</v>
      </c>
      <c r="V1841" s="47">
        <f t="shared" si="236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31"/>
        <v>0</v>
      </c>
      <c r="C1842" s="47">
        <f t="shared" si="232"/>
        <v>2</v>
      </c>
      <c r="L1842" s="47">
        <f t="shared" si="233"/>
        <v>0</v>
      </c>
      <c r="N1842" s="47">
        <f t="shared" si="234"/>
        <v>0</v>
      </c>
      <c r="R1842" s="47">
        <f t="shared" si="235"/>
        <v>0</v>
      </c>
      <c r="V1842" s="47">
        <f t="shared" si="236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31"/>
        <v>0</v>
      </c>
      <c r="C1843" s="47">
        <f t="shared" si="232"/>
        <v>2</v>
      </c>
      <c r="L1843" s="47">
        <f t="shared" si="233"/>
        <v>0</v>
      </c>
      <c r="N1843" s="47">
        <f t="shared" si="234"/>
        <v>0</v>
      </c>
      <c r="R1843" s="47">
        <f t="shared" si="235"/>
        <v>0</v>
      </c>
      <c r="V1843" s="47">
        <f t="shared" si="236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31"/>
        <v>0</v>
      </c>
      <c r="C1844" s="47">
        <f t="shared" si="232"/>
        <v>2</v>
      </c>
      <c r="L1844" s="47">
        <f t="shared" si="233"/>
        <v>0</v>
      </c>
      <c r="N1844" s="47">
        <f t="shared" si="234"/>
        <v>0</v>
      </c>
      <c r="R1844" s="47">
        <f t="shared" si="235"/>
        <v>0</v>
      </c>
      <c r="V1844" s="47">
        <f t="shared" si="236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31"/>
        <v>0</v>
      </c>
      <c r="C1845" s="47">
        <f t="shared" si="232"/>
        <v>2</v>
      </c>
      <c r="L1845" s="47">
        <f t="shared" si="233"/>
        <v>0</v>
      </c>
      <c r="N1845" s="47">
        <f t="shared" si="234"/>
        <v>0</v>
      </c>
      <c r="R1845" s="47">
        <f t="shared" si="235"/>
        <v>0</v>
      </c>
      <c r="V1845" s="47">
        <f t="shared" si="236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31"/>
        <v>0</v>
      </c>
      <c r="C1846" s="47">
        <f t="shared" si="232"/>
        <v>2</v>
      </c>
      <c r="L1846" s="47">
        <f t="shared" si="233"/>
        <v>0</v>
      </c>
      <c r="N1846" s="47">
        <f t="shared" si="234"/>
        <v>0</v>
      </c>
      <c r="R1846" s="47">
        <f t="shared" si="235"/>
        <v>0</v>
      </c>
      <c r="V1846" s="47">
        <f t="shared" si="236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31"/>
        <v>0</v>
      </c>
      <c r="C1847" s="47">
        <f t="shared" si="232"/>
        <v>2</v>
      </c>
      <c r="L1847" s="47">
        <f t="shared" si="233"/>
        <v>0</v>
      </c>
      <c r="N1847" s="47">
        <f t="shared" si="234"/>
        <v>0</v>
      </c>
      <c r="R1847" s="47">
        <f t="shared" si="235"/>
        <v>0</v>
      </c>
      <c r="V1847" s="47">
        <f t="shared" si="236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31"/>
        <v>0</v>
      </c>
      <c r="C1848" s="47">
        <f t="shared" si="232"/>
        <v>2</v>
      </c>
      <c r="L1848" s="47">
        <f t="shared" si="233"/>
        <v>0</v>
      </c>
      <c r="N1848" s="47">
        <f t="shared" si="234"/>
        <v>0</v>
      </c>
      <c r="R1848" s="47">
        <f t="shared" si="235"/>
        <v>0</v>
      </c>
      <c r="V1848" s="47">
        <f t="shared" si="236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31"/>
        <v>0</v>
      </c>
      <c r="C1849" s="47">
        <f t="shared" si="232"/>
        <v>2</v>
      </c>
      <c r="L1849" s="47">
        <f t="shared" si="233"/>
        <v>0</v>
      </c>
      <c r="N1849" s="47">
        <f t="shared" si="234"/>
        <v>0</v>
      </c>
      <c r="R1849" s="47">
        <f t="shared" si="235"/>
        <v>0</v>
      </c>
      <c r="V1849" s="47">
        <f t="shared" si="236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31"/>
        <v>0</v>
      </c>
      <c r="C1850" s="47">
        <f t="shared" si="232"/>
        <v>2</v>
      </c>
      <c r="L1850" s="47">
        <f t="shared" si="233"/>
        <v>0</v>
      </c>
      <c r="N1850" s="47">
        <f t="shared" si="234"/>
        <v>0</v>
      </c>
      <c r="R1850" s="47">
        <f t="shared" si="235"/>
        <v>0</v>
      </c>
      <c r="V1850" s="47">
        <f t="shared" si="236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31"/>
        <v>0</v>
      </c>
      <c r="C1851" s="47">
        <f t="shared" si="232"/>
        <v>2</v>
      </c>
      <c r="L1851" s="47">
        <f t="shared" si="233"/>
        <v>0</v>
      </c>
      <c r="N1851" s="47">
        <f t="shared" si="234"/>
        <v>0</v>
      </c>
      <c r="R1851" s="47">
        <f t="shared" si="235"/>
        <v>0</v>
      </c>
      <c r="V1851" s="47">
        <f t="shared" si="236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31"/>
        <v>0</v>
      </c>
      <c r="C1852" s="47">
        <f t="shared" si="232"/>
        <v>2</v>
      </c>
      <c r="L1852" s="47">
        <f t="shared" si="233"/>
        <v>0</v>
      </c>
      <c r="N1852" s="47">
        <f t="shared" si="234"/>
        <v>0</v>
      </c>
      <c r="R1852" s="47">
        <f t="shared" si="235"/>
        <v>0</v>
      </c>
      <c r="V1852" s="47">
        <f t="shared" si="236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31"/>
        <v>0</v>
      </c>
      <c r="C1853" s="47">
        <f t="shared" si="232"/>
        <v>2</v>
      </c>
      <c r="L1853" s="47">
        <f t="shared" si="233"/>
        <v>0</v>
      </c>
      <c r="N1853" s="47">
        <f t="shared" si="234"/>
        <v>0</v>
      </c>
      <c r="R1853" s="47">
        <f t="shared" si="235"/>
        <v>0</v>
      </c>
      <c r="V1853" s="47">
        <f t="shared" si="236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31"/>
        <v>0</v>
      </c>
      <c r="C1854" s="47">
        <f t="shared" si="232"/>
        <v>2</v>
      </c>
      <c r="L1854" s="47">
        <f t="shared" si="233"/>
        <v>0</v>
      </c>
      <c r="N1854" s="47">
        <f t="shared" si="234"/>
        <v>0</v>
      </c>
      <c r="R1854" s="47">
        <f t="shared" si="235"/>
        <v>0</v>
      </c>
      <c r="V1854" s="47">
        <f t="shared" si="236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31"/>
        <v>0</v>
      </c>
      <c r="C1855" s="47">
        <f t="shared" si="232"/>
        <v>2</v>
      </c>
      <c r="L1855" s="47">
        <f t="shared" si="233"/>
        <v>0</v>
      </c>
      <c r="N1855" s="47">
        <f t="shared" si="234"/>
        <v>0</v>
      </c>
      <c r="R1855" s="47">
        <f t="shared" si="235"/>
        <v>0</v>
      </c>
      <c r="V1855" s="47">
        <f t="shared" si="236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31"/>
        <v>0</v>
      </c>
      <c r="C1856" s="47">
        <f t="shared" si="232"/>
        <v>2</v>
      </c>
      <c r="L1856" s="47">
        <f t="shared" si="233"/>
        <v>0</v>
      </c>
      <c r="N1856" s="47">
        <f t="shared" si="234"/>
        <v>0</v>
      </c>
      <c r="R1856" s="47">
        <f t="shared" si="235"/>
        <v>0</v>
      </c>
      <c r="V1856" s="47">
        <f t="shared" si="236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31"/>
        <v>0</v>
      </c>
      <c r="C1857" s="47">
        <f t="shared" si="232"/>
        <v>2</v>
      </c>
      <c r="L1857" s="47">
        <f t="shared" si="233"/>
        <v>0</v>
      </c>
      <c r="N1857" s="47">
        <f t="shared" si="234"/>
        <v>0</v>
      </c>
      <c r="R1857" s="47">
        <f t="shared" si="235"/>
        <v>0</v>
      </c>
      <c r="V1857" s="47">
        <f t="shared" si="236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31"/>
        <v>0</v>
      </c>
      <c r="C1858" s="47">
        <f t="shared" si="232"/>
        <v>2</v>
      </c>
      <c r="L1858" s="47">
        <f t="shared" si="233"/>
        <v>0</v>
      </c>
      <c r="N1858" s="47">
        <f t="shared" si="234"/>
        <v>0</v>
      </c>
      <c r="R1858" s="47">
        <f t="shared" si="235"/>
        <v>0</v>
      </c>
      <c r="V1858" s="47">
        <f t="shared" si="236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31"/>
        <v>0</v>
      </c>
      <c r="C1859" s="47">
        <f t="shared" si="232"/>
        <v>2</v>
      </c>
      <c r="L1859" s="47">
        <f t="shared" si="233"/>
        <v>0</v>
      </c>
      <c r="N1859" s="47">
        <f t="shared" si="234"/>
        <v>0</v>
      </c>
      <c r="R1859" s="47">
        <f t="shared" si="235"/>
        <v>0</v>
      </c>
      <c r="V1859" s="47">
        <f t="shared" si="236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31"/>
        <v>0</v>
      </c>
      <c r="C1860" s="47">
        <f t="shared" si="232"/>
        <v>2</v>
      </c>
      <c r="L1860" s="47">
        <f t="shared" si="233"/>
        <v>0</v>
      </c>
      <c r="N1860" s="47">
        <f t="shared" si="234"/>
        <v>0</v>
      </c>
      <c r="R1860" s="47">
        <f t="shared" si="235"/>
        <v>0</v>
      </c>
      <c r="V1860" s="47">
        <f t="shared" si="236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31"/>
        <v>0</v>
      </c>
      <c r="C1861" s="47">
        <f t="shared" si="232"/>
        <v>2</v>
      </c>
      <c r="L1861" s="47">
        <f t="shared" si="233"/>
        <v>0</v>
      </c>
      <c r="N1861" s="47">
        <f t="shared" si="234"/>
        <v>0</v>
      </c>
      <c r="R1861" s="47">
        <f t="shared" si="235"/>
        <v>0</v>
      </c>
      <c r="V1861" s="47">
        <f t="shared" si="236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31"/>
        <v>0</v>
      </c>
      <c r="C1862" s="47">
        <f t="shared" si="232"/>
        <v>2</v>
      </c>
      <c r="L1862" s="47">
        <f t="shared" si="233"/>
        <v>0</v>
      </c>
      <c r="N1862" s="47">
        <f t="shared" si="234"/>
        <v>0</v>
      </c>
      <c r="R1862" s="47">
        <f t="shared" si="235"/>
        <v>0</v>
      </c>
      <c r="V1862" s="47">
        <f t="shared" si="236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31"/>
        <v>0</v>
      </c>
      <c r="C1863" s="47">
        <f t="shared" si="232"/>
        <v>2</v>
      </c>
      <c r="L1863" s="47">
        <f t="shared" si="233"/>
        <v>0</v>
      </c>
      <c r="N1863" s="47">
        <f t="shared" si="234"/>
        <v>0</v>
      </c>
      <c r="R1863" s="47">
        <f t="shared" si="235"/>
        <v>0</v>
      </c>
      <c r="V1863" s="47">
        <f t="shared" si="236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31"/>
        <v>0</v>
      </c>
      <c r="C1864" s="47">
        <f t="shared" si="232"/>
        <v>2</v>
      </c>
      <c r="L1864" s="47">
        <f t="shared" si="233"/>
        <v>0</v>
      </c>
      <c r="N1864" s="47">
        <f t="shared" si="234"/>
        <v>0</v>
      </c>
      <c r="R1864" s="47">
        <f t="shared" si="235"/>
        <v>0</v>
      </c>
      <c r="V1864" s="47">
        <f t="shared" si="236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31"/>
        <v>0</v>
      </c>
      <c r="C1865" s="47">
        <f t="shared" si="232"/>
        <v>2</v>
      </c>
      <c r="L1865" s="47">
        <f t="shared" si="233"/>
        <v>0</v>
      </c>
      <c r="N1865" s="47">
        <f t="shared" si="234"/>
        <v>0</v>
      </c>
      <c r="R1865" s="47">
        <f t="shared" si="235"/>
        <v>0</v>
      </c>
      <c r="V1865" s="47">
        <f t="shared" si="236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31"/>
        <v>0</v>
      </c>
      <c r="C1866" s="47">
        <f t="shared" si="232"/>
        <v>2</v>
      </c>
      <c r="L1866" s="47">
        <f t="shared" si="233"/>
        <v>0</v>
      </c>
      <c r="N1866" s="47">
        <f t="shared" si="234"/>
        <v>0</v>
      </c>
      <c r="R1866" s="47">
        <f t="shared" si="235"/>
        <v>0</v>
      </c>
      <c r="V1866" s="47">
        <f t="shared" si="236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31"/>
        <v>0</v>
      </c>
      <c r="C1867" s="47">
        <f t="shared" si="232"/>
        <v>2</v>
      </c>
      <c r="L1867" s="47">
        <f t="shared" si="233"/>
        <v>0</v>
      </c>
      <c r="N1867" s="47">
        <f t="shared" si="234"/>
        <v>0</v>
      </c>
      <c r="R1867" s="47">
        <f t="shared" si="235"/>
        <v>0</v>
      </c>
      <c r="V1867" s="47">
        <f t="shared" si="236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31"/>
        <v>0</v>
      </c>
      <c r="C1868" s="47">
        <f t="shared" si="232"/>
        <v>2</v>
      </c>
      <c r="L1868" s="47">
        <f t="shared" si="233"/>
        <v>0</v>
      </c>
      <c r="N1868" s="47">
        <f t="shared" si="234"/>
        <v>0</v>
      </c>
      <c r="R1868" s="47">
        <f t="shared" si="235"/>
        <v>0</v>
      </c>
      <c r="V1868" s="47">
        <f t="shared" si="236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31"/>
        <v>0</v>
      </c>
      <c r="C1869" s="47">
        <f t="shared" si="232"/>
        <v>2</v>
      </c>
      <c r="L1869" s="47">
        <f t="shared" si="233"/>
        <v>0</v>
      </c>
      <c r="N1869" s="47">
        <f t="shared" si="234"/>
        <v>0</v>
      </c>
      <c r="R1869" s="47">
        <f t="shared" si="235"/>
        <v>0</v>
      </c>
      <c r="V1869" s="47">
        <f t="shared" si="236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31"/>
        <v>0</v>
      </c>
      <c r="C1870" s="47">
        <f t="shared" si="232"/>
        <v>2</v>
      </c>
      <c r="L1870" s="47">
        <f t="shared" si="233"/>
        <v>0</v>
      </c>
      <c r="N1870" s="47">
        <f t="shared" si="234"/>
        <v>0</v>
      </c>
      <c r="R1870" s="47">
        <f t="shared" si="235"/>
        <v>0</v>
      </c>
      <c r="V1870" s="47">
        <f t="shared" si="236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31"/>
        <v>0</v>
      </c>
      <c r="C1871" s="47">
        <f t="shared" si="232"/>
        <v>2</v>
      </c>
      <c r="L1871" s="47">
        <f t="shared" si="233"/>
        <v>0</v>
      </c>
      <c r="N1871" s="47">
        <f t="shared" si="234"/>
        <v>0</v>
      </c>
      <c r="R1871" s="47">
        <f t="shared" si="235"/>
        <v>0</v>
      </c>
      <c r="V1871" s="47">
        <f t="shared" si="236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31"/>
        <v>0</v>
      </c>
      <c r="C1872" s="47">
        <f t="shared" si="232"/>
        <v>2</v>
      </c>
      <c r="L1872" s="47">
        <f t="shared" si="233"/>
        <v>0</v>
      </c>
      <c r="N1872" s="47">
        <f t="shared" si="234"/>
        <v>0</v>
      </c>
      <c r="R1872" s="47">
        <f t="shared" si="235"/>
        <v>0</v>
      </c>
      <c r="V1872" s="47">
        <f t="shared" si="236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31"/>
        <v>0</v>
      </c>
      <c r="C1873" s="47">
        <f t="shared" si="232"/>
        <v>2</v>
      </c>
      <c r="L1873" s="47">
        <f t="shared" si="233"/>
        <v>0</v>
      </c>
      <c r="N1873" s="47">
        <f t="shared" si="234"/>
        <v>0</v>
      </c>
      <c r="R1873" s="47">
        <f t="shared" si="235"/>
        <v>0</v>
      </c>
      <c r="V1873" s="47">
        <f t="shared" si="236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31"/>
        <v>0</v>
      </c>
      <c r="C1874" s="47">
        <f t="shared" si="232"/>
        <v>2</v>
      </c>
      <c r="L1874" s="47">
        <f t="shared" si="233"/>
        <v>0</v>
      </c>
      <c r="N1874" s="47">
        <f t="shared" si="234"/>
        <v>0</v>
      </c>
      <c r="R1874" s="47">
        <f t="shared" si="235"/>
        <v>0</v>
      </c>
      <c r="V1874" s="47">
        <f t="shared" si="236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31"/>
        <v>0</v>
      </c>
      <c r="C1875" s="47">
        <f t="shared" si="232"/>
        <v>2</v>
      </c>
      <c r="L1875" s="47">
        <f t="shared" si="233"/>
        <v>0</v>
      </c>
      <c r="N1875" s="47">
        <f t="shared" si="234"/>
        <v>0</v>
      </c>
      <c r="R1875" s="47">
        <f t="shared" si="235"/>
        <v>0</v>
      </c>
      <c r="V1875" s="47">
        <f t="shared" si="236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31"/>
        <v>0</v>
      </c>
      <c r="C1876" s="47">
        <f t="shared" si="232"/>
        <v>2</v>
      </c>
      <c r="L1876" s="47">
        <f t="shared" si="233"/>
        <v>0</v>
      </c>
      <c r="N1876" s="47">
        <f t="shared" si="234"/>
        <v>0</v>
      </c>
      <c r="R1876" s="47">
        <f t="shared" si="235"/>
        <v>0</v>
      </c>
      <c r="V1876" s="47">
        <f t="shared" si="236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31"/>
        <v>0</v>
      </c>
      <c r="C1877" s="47">
        <f t="shared" si="232"/>
        <v>2</v>
      </c>
      <c r="L1877" s="47">
        <f t="shared" si="233"/>
        <v>0</v>
      </c>
      <c r="N1877" s="47">
        <f t="shared" si="234"/>
        <v>0</v>
      </c>
      <c r="R1877" s="47">
        <f t="shared" si="235"/>
        <v>0</v>
      </c>
      <c r="V1877" s="47">
        <f t="shared" si="236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31"/>
        <v>0</v>
      </c>
      <c r="C1878" s="47">
        <f t="shared" si="232"/>
        <v>2</v>
      </c>
      <c r="L1878" s="47">
        <f t="shared" si="233"/>
        <v>0</v>
      </c>
      <c r="N1878" s="47">
        <f t="shared" si="234"/>
        <v>0</v>
      </c>
      <c r="R1878" s="47">
        <f t="shared" si="235"/>
        <v>0</v>
      </c>
      <c r="V1878" s="47">
        <f t="shared" si="236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31"/>
        <v>0</v>
      </c>
      <c r="C1879" s="47">
        <f t="shared" si="232"/>
        <v>2</v>
      </c>
      <c r="L1879" s="47">
        <f t="shared" si="233"/>
        <v>0</v>
      </c>
      <c r="N1879" s="47">
        <f t="shared" si="234"/>
        <v>0</v>
      </c>
      <c r="R1879" s="47">
        <f t="shared" si="235"/>
        <v>0</v>
      </c>
      <c r="V1879" s="47">
        <f t="shared" si="236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31"/>
        <v>0</v>
      </c>
      <c r="C1880" s="47">
        <f t="shared" si="232"/>
        <v>2</v>
      </c>
      <c r="L1880" s="47">
        <f t="shared" si="233"/>
        <v>0</v>
      </c>
      <c r="N1880" s="47">
        <f t="shared" si="234"/>
        <v>0</v>
      </c>
      <c r="R1880" s="47">
        <f t="shared" si="235"/>
        <v>0</v>
      </c>
      <c r="V1880" s="47">
        <f t="shared" si="236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31"/>
        <v>0</v>
      </c>
      <c r="C1881" s="47">
        <f t="shared" si="232"/>
        <v>2</v>
      </c>
      <c r="L1881" s="47">
        <f t="shared" si="233"/>
        <v>0</v>
      </c>
      <c r="N1881" s="47">
        <f t="shared" si="234"/>
        <v>0</v>
      </c>
      <c r="R1881" s="47">
        <f t="shared" si="235"/>
        <v>0</v>
      </c>
      <c r="V1881" s="47">
        <f t="shared" si="236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31"/>
        <v>0</v>
      </c>
      <c r="C1882" s="47">
        <f t="shared" si="232"/>
        <v>2</v>
      </c>
      <c r="L1882" s="47">
        <f t="shared" si="233"/>
        <v>0</v>
      </c>
      <c r="N1882" s="47">
        <f t="shared" si="234"/>
        <v>0</v>
      </c>
      <c r="R1882" s="47">
        <f t="shared" si="235"/>
        <v>0</v>
      </c>
      <c r="V1882" s="47">
        <f t="shared" si="236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31"/>
        <v>0</v>
      </c>
      <c r="C1883" s="47">
        <f t="shared" si="232"/>
        <v>2</v>
      </c>
      <c r="L1883" s="47">
        <f t="shared" si="233"/>
        <v>0</v>
      </c>
      <c r="N1883" s="47">
        <f t="shared" si="234"/>
        <v>0</v>
      </c>
      <c r="R1883" s="47">
        <f t="shared" si="235"/>
        <v>0</v>
      </c>
      <c r="V1883" s="47">
        <f t="shared" si="236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31"/>
        <v>0</v>
      </c>
      <c r="C1884" s="47">
        <f t="shared" si="232"/>
        <v>2</v>
      </c>
      <c r="L1884" s="47">
        <f t="shared" si="233"/>
        <v>0</v>
      </c>
      <c r="N1884" s="47">
        <f t="shared" si="234"/>
        <v>0</v>
      </c>
      <c r="R1884" s="47">
        <f t="shared" si="235"/>
        <v>0</v>
      </c>
      <c r="V1884" s="47">
        <f t="shared" si="236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31"/>
        <v>0</v>
      </c>
      <c r="C1885" s="47">
        <f t="shared" si="232"/>
        <v>2</v>
      </c>
      <c r="L1885" s="47">
        <f t="shared" si="233"/>
        <v>0</v>
      </c>
      <c r="N1885" s="47">
        <f t="shared" si="234"/>
        <v>0</v>
      </c>
      <c r="R1885" s="47">
        <f t="shared" si="235"/>
        <v>0</v>
      </c>
      <c r="V1885" s="47">
        <f t="shared" si="236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31"/>
        <v>0</v>
      </c>
      <c r="C1886" s="47">
        <f t="shared" si="232"/>
        <v>2</v>
      </c>
      <c r="L1886" s="47">
        <f t="shared" si="233"/>
        <v>0</v>
      </c>
      <c r="N1886" s="47">
        <f t="shared" si="234"/>
        <v>0</v>
      </c>
      <c r="R1886" s="47">
        <f t="shared" si="235"/>
        <v>0</v>
      </c>
      <c r="V1886" s="47">
        <f t="shared" si="236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31"/>
        <v>0</v>
      </c>
      <c r="C1887" s="47">
        <f t="shared" si="232"/>
        <v>2</v>
      </c>
      <c r="L1887" s="47">
        <f t="shared" si="233"/>
        <v>0</v>
      </c>
      <c r="N1887" s="47">
        <f t="shared" si="234"/>
        <v>0</v>
      </c>
      <c r="R1887" s="47">
        <f t="shared" si="235"/>
        <v>0</v>
      </c>
      <c r="V1887" s="47">
        <f t="shared" si="236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31"/>
        <v>0</v>
      </c>
      <c r="C1888" s="47">
        <f t="shared" si="232"/>
        <v>2</v>
      </c>
      <c r="L1888" s="47">
        <f t="shared" si="233"/>
        <v>0</v>
      </c>
      <c r="N1888" s="47">
        <f t="shared" si="234"/>
        <v>0</v>
      </c>
      <c r="R1888" s="47">
        <f t="shared" si="235"/>
        <v>0</v>
      </c>
      <c r="V1888" s="47">
        <f t="shared" si="236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31"/>
        <v>0</v>
      </c>
      <c r="C1889" s="47">
        <f t="shared" si="232"/>
        <v>2</v>
      </c>
      <c r="L1889" s="47">
        <f t="shared" si="233"/>
        <v>0</v>
      </c>
      <c r="N1889" s="47">
        <f t="shared" si="234"/>
        <v>0</v>
      </c>
      <c r="R1889" s="47">
        <f t="shared" si="235"/>
        <v>0</v>
      </c>
      <c r="V1889" s="47">
        <f t="shared" si="236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31"/>
        <v>0</v>
      </c>
      <c r="C1890" s="47">
        <f t="shared" si="232"/>
        <v>2</v>
      </c>
      <c r="L1890" s="47">
        <f t="shared" si="233"/>
        <v>0</v>
      </c>
      <c r="N1890" s="47">
        <f t="shared" si="234"/>
        <v>0</v>
      </c>
      <c r="R1890" s="47">
        <f t="shared" si="235"/>
        <v>0</v>
      </c>
      <c r="V1890" s="47">
        <f t="shared" si="236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31"/>
        <v>0</v>
      </c>
      <c r="C1891" s="47">
        <f t="shared" si="232"/>
        <v>2</v>
      </c>
      <c r="L1891" s="47">
        <f t="shared" si="233"/>
        <v>0</v>
      </c>
      <c r="N1891" s="47">
        <f t="shared" si="234"/>
        <v>0</v>
      </c>
      <c r="R1891" s="47">
        <f t="shared" si="235"/>
        <v>0</v>
      </c>
      <c r="V1891" s="47">
        <f t="shared" si="236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31"/>
        <v>0</v>
      </c>
      <c r="C1892" s="47">
        <f t="shared" si="232"/>
        <v>2</v>
      </c>
      <c r="L1892" s="47">
        <f t="shared" si="233"/>
        <v>0</v>
      </c>
      <c r="N1892" s="47">
        <f t="shared" si="234"/>
        <v>0</v>
      </c>
      <c r="R1892" s="47">
        <f t="shared" si="235"/>
        <v>0</v>
      </c>
      <c r="V1892" s="47">
        <f t="shared" si="236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37">+L1893+N1893+R1893+V1893+X1893</f>
        <v>0</v>
      </c>
      <c r="C1893" s="47">
        <f t="shared" ref="C1893:C1956" si="238">RANK(B1893,B$1819:B$2018,0)</f>
        <v>2</v>
      </c>
      <c r="L1893" s="47">
        <f t="shared" ref="L1893:L1956" si="239">IF(AND(I1893&lt;1,J1893&lt;1,K1893&lt;1),0,IF(250+((150-(I1893*60+J1893))*2)&lt;0,0,IF(K1893&lt;50,250+((150-(I1893*60+J1893))*2),IF(K1893&gt;49,250+((150-(I1893*60+J1893))*2)-1,250+((150-(I1893*60+J1893))*2)))))</f>
        <v>0</v>
      </c>
      <c r="N1893" s="47">
        <f t="shared" ref="N1893:N1956" si="240">IF(M1893&lt;89,0,250+((M1893-172)*3))</f>
        <v>0</v>
      </c>
      <c r="R1893" s="47">
        <f t="shared" ref="R1893:R1956" si="241">IF(AND(O1893&lt;1,P1893&lt;1,Q1893&lt;1),0,IF(250+((680-(O1893*60+P1893))*1)&lt;0,0,250+((680-(O1893*60+P1893))*1)))</f>
        <v>0</v>
      </c>
      <c r="V1893" s="47">
        <f t="shared" ref="V1893:V1956" si="242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37"/>
        <v>0</v>
      </c>
      <c r="C1894" s="47">
        <f t="shared" si="238"/>
        <v>2</v>
      </c>
      <c r="L1894" s="47">
        <f t="shared" si="239"/>
        <v>0</v>
      </c>
      <c r="N1894" s="47">
        <f t="shared" si="240"/>
        <v>0</v>
      </c>
      <c r="R1894" s="47">
        <f t="shared" si="241"/>
        <v>0</v>
      </c>
      <c r="V1894" s="47">
        <f t="shared" si="242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37"/>
        <v>0</v>
      </c>
      <c r="C1895" s="47">
        <f t="shared" si="238"/>
        <v>2</v>
      </c>
      <c r="L1895" s="47">
        <f t="shared" si="239"/>
        <v>0</v>
      </c>
      <c r="N1895" s="47">
        <f t="shared" si="240"/>
        <v>0</v>
      </c>
      <c r="R1895" s="47">
        <f t="shared" si="241"/>
        <v>0</v>
      </c>
      <c r="V1895" s="47">
        <f t="shared" si="242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37"/>
        <v>0</v>
      </c>
      <c r="C1896" s="47">
        <f t="shared" si="238"/>
        <v>2</v>
      </c>
      <c r="L1896" s="47">
        <f t="shared" si="239"/>
        <v>0</v>
      </c>
      <c r="N1896" s="47">
        <f t="shared" si="240"/>
        <v>0</v>
      </c>
      <c r="R1896" s="47">
        <f t="shared" si="241"/>
        <v>0</v>
      </c>
      <c r="V1896" s="47">
        <f t="shared" si="242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37"/>
        <v>0</v>
      </c>
      <c r="C1897" s="47">
        <f t="shared" si="238"/>
        <v>2</v>
      </c>
      <c r="L1897" s="47">
        <f t="shared" si="239"/>
        <v>0</v>
      </c>
      <c r="N1897" s="47">
        <f t="shared" si="240"/>
        <v>0</v>
      </c>
      <c r="R1897" s="47">
        <f t="shared" si="241"/>
        <v>0</v>
      </c>
      <c r="V1897" s="47">
        <f t="shared" si="242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37"/>
        <v>0</v>
      </c>
      <c r="C1898" s="47">
        <f t="shared" si="238"/>
        <v>2</v>
      </c>
      <c r="L1898" s="47">
        <f t="shared" si="239"/>
        <v>0</v>
      </c>
      <c r="N1898" s="47">
        <f t="shared" si="240"/>
        <v>0</v>
      </c>
      <c r="R1898" s="47">
        <f t="shared" si="241"/>
        <v>0</v>
      </c>
      <c r="V1898" s="47">
        <f t="shared" si="242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37"/>
        <v>0</v>
      </c>
      <c r="C1899" s="47">
        <f t="shared" si="238"/>
        <v>2</v>
      </c>
      <c r="L1899" s="47">
        <f t="shared" si="239"/>
        <v>0</v>
      </c>
      <c r="N1899" s="47">
        <f t="shared" si="240"/>
        <v>0</v>
      </c>
      <c r="R1899" s="47">
        <f t="shared" si="241"/>
        <v>0</v>
      </c>
      <c r="V1899" s="47">
        <f t="shared" si="242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37"/>
        <v>0</v>
      </c>
      <c r="C1900" s="47">
        <f t="shared" si="238"/>
        <v>2</v>
      </c>
      <c r="L1900" s="47">
        <f t="shared" si="239"/>
        <v>0</v>
      </c>
      <c r="N1900" s="47">
        <f t="shared" si="240"/>
        <v>0</v>
      </c>
      <c r="R1900" s="47">
        <f t="shared" si="241"/>
        <v>0</v>
      </c>
      <c r="V1900" s="47">
        <f t="shared" si="242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37"/>
        <v>0</v>
      </c>
      <c r="C1901" s="47">
        <f t="shared" si="238"/>
        <v>2</v>
      </c>
      <c r="L1901" s="47">
        <f t="shared" si="239"/>
        <v>0</v>
      </c>
      <c r="N1901" s="47">
        <f t="shared" si="240"/>
        <v>0</v>
      </c>
      <c r="R1901" s="47">
        <f t="shared" si="241"/>
        <v>0</v>
      </c>
      <c r="V1901" s="47">
        <f t="shared" si="242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37"/>
        <v>0</v>
      </c>
      <c r="C1902" s="47">
        <f t="shared" si="238"/>
        <v>2</v>
      </c>
      <c r="L1902" s="47">
        <f t="shared" si="239"/>
        <v>0</v>
      </c>
      <c r="N1902" s="47">
        <f t="shared" si="240"/>
        <v>0</v>
      </c>
      <c r="R1902" s="47">
        <f t="shared" si="241"/>
        <v>0</v>
      </c>
      <c r="V1902" s="47">
        <f t="shared" si="242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37"/>
        <v>0</v>
      </c>
      <c r="C1903" s="47">
        <f t="shared" si="238"/>
        <v>2</v>
      </c>
      <c r="L1903" s="47">
        <f t="shared" si="239"/>
        <v>0</v>
      </c>
      <c r="N1903" s="47">
        <f t="shared" si="240"/>
        <v>0</v>
      </c>
      <c r="R1903" s="47">
        <f t="shared" si="241"/>
        <v>0</v>
      </c>
      <c r="V1903" s="47">
        <f t="shared" si="242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37"/>
        <v>0</v>
      </c>
      <c r="C1904" s="47">
        <f t="shared" si="238"/>
        <v>2</v>
      </c>
      <c r="L1904" s="47">
        <f t="shared" si="239"/>
        <v>0</v>
      </c>
      <c r="N1904" s="47">
        <f t="shared" si="240"/>
        <v>0</v>
      </c>
      <c r="R1904" s="47">
        <f t="shared" si="241"/>
        <v>0</v>
      </c>
      <c r="V1904" s="47">
        <f t="shared" si="242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37"/>
        <v>0</v>
      </c>
      <c r="C1905" s="47">
        <f t="shared" si="238"/>
        <v>2</v>
      </c>
      <c r="L1905" s="47">
        <f t="shared" si="239"/>
        <v>0</v>
      </c>
      <c r="N1905" s="47">
        <f t="shared" si="240"/>
        <v>0</v>
      </c>
      <c r="R1905" s="47">
        <f t="shared" si="241"/>
        <v>0</v>
      </c>
      <c r="V1905" s="47">
        <f t="shared" si="242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37"/>
        <v>0</v>
      </c>
      <c r="C1906" s="47">
        <f t="shared" si="238"/>
        <v>2</v>
      </c>
      <c r="L1906" s="47">
        <f t="shared" si="239"/>
        <v>0</v>
      </c>
      <c r="N1906" s="47">
        <f t="shared" si="240"/>
        <v>0</v>
      </c>
      <c r="R1906" s="47">
        <f t="shared" si="241"/>
        <v>0</v>
      </c>
      <c r="V1906" s="47">
        <f t="shared" si="242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37"/>
        <v>0</v>
      </c>
      <c r="C1907" s="47">
        <f t="shared" si="238"/>
        <v>2</v>
      </c>
      <c r="L1907" s="47">
        <f t="shared" si="239"/>
        <v>0</v>
      </c>
      <c r="N1907" s="47">
        <f t="shared" si="240"/>
        <v>0</v>
      </c>
      <c r="R1907" s="47">
        <f t="shared" si="241"/>
        <v>0</v>
      </c>
      <c r="V1907" s="47">
        <f t="shared" si="242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37"/>
        <v>0</v>
      </c>
      <c r="C1908" s="47">
        <f t="shared" si="238"/>
        <v>2</v>
      </c>
      <c r="L1908" s="47">
        <f t="shared" si="239"/>
        <v>0</v>
      </c>
      <c r="N1908" s="47">
        <f t="shared" si="240"/>
        <v>0</v>
      </c>
      <c r="R1908" s="47">
        <f t="shared" si="241"/>
        <v>0</v>
      </c>
      <c r="V1908" s="47">
        <f t="shared" si="242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37"/>
        <v>0</v>
      </c>
      <c r="C1909" s="47">
        <f t="shared" si="238"/>
        <v>2</v>
      </c>
      <c r="L1909" s="47">
        <f t="shared" si="239"/>
        <v>0</v>
      </c>
      <c r="N1909" s="47">
        <f t="shared" si="240"/>
        <v>0</v>
      </c>
      <c r="R1909" s="47">
        <f t="shared" si="241"/>
        <v>0</v>
      </c>
      <c r="V1909" s="47">
        <f t="shared" si="242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37"/>
        <v>0</v>
      </c>
      <c r="C1910" s="47">
        <f t="shared" si="238"/>
        <v>2</v>
      </c>
      <c r="L1910" s="47">
        <f t="shared" si="239"/>
        <v>0</v>
      </c>
      <c r="N1910" s="47">
        <f t="shared" si="240"/>
        <v>0</v>
      </c>
      <c r="R1910" s="47">
        <f t="shared" si="241"/>
        <v>0</v>
      </c>
      <c r="V1910" s="47">
        <f t="shared" si="242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37"/>
        <v>0</v>
      </c>
      <c r="C1911" s="47">
        <f t="shared" si="238"/>
        <v>2</v>
      </c>
      <c r="L1911" s="47">
        <f t="shared" si="239"/>
        <v>0</v>
      </c>
      <c r="N1911" s="47">
        <f t="shared" si="240"/>
        <v>0</v>
      </c>
      <c r="R1911" s="47">
        <f t="shared" si="241"/>
        <v>0</v>
      </c>
      <c r="V1911" s="47">
        <f t="shared" si="242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37"/>
        <v>0</v>
      </c>
      <c r="C1912" s="47">
        <f t="shared" si="238"/>
        <v>2</v>
      </c>
      <c r="L1912" s="47">
        <f t="shared" si="239"/>
        <v>0</v>
      </c>
      <c r="N1912" s="47">
        <f t="shared" si="240"/>
        <v>0</v>
      </c>
      <c r="R1912" s="47">
        <f t="shared" si="241"/>
        <v>0</v>
      </c>
      <c r="V1912" s="47">
        <f t="shared" si="242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37"/>
        <v>0</v>
      </c>
      <c r="C1913" s="47">
        <f t="shared" si="238"/>
        <v>2</v>
      </c>
      <c r="L1913" s="47">
        <f t="shared" si="239"/>
        <v>0</v>
      </c>
      <c r="N1913" s="47">
        <f t="shared" si="240"/>
        <v>0</v>
      </c>
      <c r="R1913" s="47">
        <f t="shared" si="241"/>
        <v>0</v>
      </c>
      <c r="V1913" s="47">
        <f t="shared" si="242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37"/>
        <v>0</v>
      </c>
      <c r="C1914" s="47">
        <f t="shared" si="238"/>
        <v>2</v>
      </c>
      <c r="L1914" s="47">
        <f t="shared" si="239"/>
        <v>0</v>
      </c>
      <c r="N1914" s="47">
        <f t="shared" si="240"/>
        <v>0</v>
      </c>
      <c r="R1914" s="47">
        <f t="shared" si="241"/>
        <v>0</v>
      </c>
      <c r="V1914" s="47">
        <f t="shared" si="242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37"/>
        <v>0</v>
      </c>
      <c r="C1915" s="47">
        <f t="shared" si="238"/>
        <v>2</v>
      </c>
      <c r="L1915" s="47">
        <f t="shared" si="239"/>
        <v>0</v>
      </c>
      <c r="N1915" s="47">
        <f t="shared" si="240"/>
        <v>0</v>
      </c>
      <c r="R1915" s="47">
        <f t="shared" si="241"/>
        <v>0</v>
      </c>
      <c r="V1915" s="47">
        <f t="shared" si="242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37"/>
        <v>0</v>
      </c>
      <c r="C1916" s="47">
        <f t="shared" si="238"/>
        <v>2</v>
      </c>
      <c r="L1916" s="47">
        <f t="shared" si="239"/>
        <v>0</v>
      </c>
      <c r="N1916" s="47">
        <f t="shared" si="240"/>
        <v>0</v>
      </c>
      <c r="R1916" s="47">
        <f t="shared" si="241"/>
        <v>0</v>
      </c>
      <c r="V1916" s="47">
        <f t="shared" si="242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37"/>
        <v>0</v>
      </c>
      <c r="C1917" s="47">
        <f t="shared" si="238"/>
        <v>2</v>
      </c>
      <c r="L1917" s="47">
        <f t="shared" si="239"/>
        <v>0</v>
      </c>
      <c r="N1917" s="47">
        <f t="shared" si="240"/>
        <v>0</v>
      </c>
      <c r="R1917" s="47">
        <f t="shared" si="241"/>
        <v>0</v>
      </c>
      <c r="V1917" s="47">
        <f t="shared" si="242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37"/>
        <v>0</v>
      </c>
      <c r="C1918" s="47">
        <f t="shared" si="238"/>
        <v>2</v>
      </c>
      <c r="L1918" s="47">
        <f t="shared" si="239"/>
        <v>0</v>
      </c>
      <c r="N1918" s="47">
        <f t="shared" si="240"/>
        <v>0</v>
      </c>
      <c r="R1918" s="47">
        <f t="shared" si="241"/>
        <v>0</v>
      </c>
      <c r="V1918" s="47">
        <f t="shared" si="242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37"/>
        <v>0</v>
      </c>
      <c r="C1919" s="47">
        <f t="shared" si="238"/>
        <v>2</v>
      </c>
      <c r="L1919" s="47">
        <f t="shared" si="239"/>
        <v>0</v>
      </c>
      <c r="N1919" s="47">
        <f t="shared" si="240"/>
        <v>0</v>
      </c>
      <c r="R1919" s="47">
        <f t="shared" si="241"/>
        <v>0</v>
      </c>
      <c r="V1919" s="47">
        <f t="shared" si="242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37"/>
        <v>0</v>
      </c>
      <c r="C1920" s="47">
        <f t="shared" si="238"/>
        <v>2</v>
      </c>
      <c r="L1920" s="47">
        <f t="shared" si="239"/>
        <v>0</v>
      </c>
      <c r="N1920" s="47">
        <f t="shared" si="240"/>
        <v>0</v>
      </c>
      <c r="R1920" s="47">
        <f t="shared" si="241"/>
        <v>0</v>
      </c>
      <c r="V1920" s="47">
        <f t="shared" si="242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37"/>
        <v>0</v>
      </c>
      <c r="C1921" s="47">
        <f t="shared" si="238"/>
        <v>2</v>
      </c>
      <c r="L1921" s="47">
        <f t="shared" si="239"/>
        <v>0</v>
      </c>
      <c r="N1921" s="47">
        <f t="shared" si="240"/>
        <v>0</v>
      </c>
      <c r="R1921" s="47">
        <f t="shared" si="241"/>
        <v>0</v>
      </c>
      <c r="V1921" s="47">
        <f t="shared" si="242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37"/>
        <v>0</v>
      </c>
      <c r="C1922" s="47">
        <f t="shared" si="238"/>
        <v>2</v>
      </c>
      <c r="L1922" s="47">
        <f t="shared" si="239"/>
        <v>0</v>
      </c>
      <c r="N1922" s="47">
        <f t="shared" si="240"/>
        <v>0</v>
      </c>
      <c r="R1922" s="47">
        <f t="shared" si="241"/>
        <v>0</v>
      </c>
      <c r="V1922" s="47">
        <f t="shared" si="242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37"/>
        <v>0</v>
      </c>
      <c r="C1923" s="47">
        <f t="shared" si="238"/>
        <v>2</v>
      </c>
      <c r="L1923" s="47">
        <f t="shared" si="239"/>
        <v>0</v>
      </c>
      <c r="N1923" s="47">
        <f t="shared" si="240"/>
        <v>0</v>
      </c>
      <c r="R1923" s="47">
        <f t="shared" si="241"/>
        <v>0</v>
      </c>
      <c r="V1923" s="47">
        <f t="shared" si="242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37"/>
        <v>0</v>
      </c>
      <c r="C1924" s="47">
        <f t="shared" si="238"/>
        <v>2</v>
      </c>
      <c r="L1924" s="47">
        <f t="shared" si="239"/>
        <v>0</v>
      </c>
      <c r="N1924" s="47">
        <f t="shared" si="240"/>
        <v>0</v>
      </c>
      <c r="R1924" s="47">
        <f t="shared" si="241"/>
        <v>0</v>
      </c>
      <c r="V1924" s="47">
        <f t="shared" si="242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37"/>
        <v>0</v>
      </c>
      <c r="C1925" s="47">
        <f t="shared" si="238"/>
        <v>2</v>
      </c>
      <c r="L1925" s="47">
        <f t="shared" si="239"/>
        <v>0</v>
      </c>
      <c r="N1925" s="47">
        <f t="shared" si="240"/>
        <v>0</v>
      </c>
      <c r="R1925" s="47">
        <f t="shared" si="241"/>
        <v>0</v>
      </c>
      <c r="V1925" s="47">
        <f t="shared" si="242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37"/>
        <v>0</v>
      </c>
      <c r="C1926" s="47">
        <f t="shared" si="238"/>
        <v>2</v>
      </c>
      <c r="L1926" s="47">
        <f t="shared" si="239"/>
        <v>0</v>
      </c>
      <c r="N1926" s="47">
        <f t="shared" si="240"/>
        <v>0</v>
      </c>
      <c r="R1926" s="47">
        <f t="shared" si="241"/>
        <v>0</v>
      </c>
      <c r="V1926" s="47">
        <f t="shared" si="242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37"/>
        <v>0</v>
      </c>
      <c r="C1927" s="47">
        <f t="shared" si="238"/>
        <v>2</v>
      </c>
      <c r="L1927" s="47">
        <f t="shared" si="239"/>
        <v>0</v>
      </c>
      <c r="N1927" s="47">
        <f t="shared" si="240"/>
        <v>0</v>
      </c>
      <c r="R1927" s="47">
        <f t="shared" si="241"/>
        <v>0</v>
      </c>
      <c r="V1927" s="47">
        <f t="shared" si="242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37"/>
        <v>0</v>
      </c>
      <c r="C1928" s="47">
        <f t="shared" si="238"/>
        <v>2</v>
      </c>
      <c r="L1928" s="47">
        <f t="shared" si="239"/>
        <v>0</v>
      </c>
      <c r="N1928" s="47">
        <f t="shared" si="240"/>
        <v>0</v>
      </c>
      <c r="R1928" s="47">
        <f t="shared" si="241"/>
        <v>0</v>
      </c>
      <c r="V1928" s="47">
        <f t="shared" si="242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37"/>
        <v>0</v>
      </c>
      <c r="C1929" s="47">
        <f t="shared" si="238"/>
        <v>2</v>
      </c>
      <c r="L1929" s="47">
        <f t="shared" si="239"/>
        <v>0</v>
      </c>
      <c r="N1929" s="47">
        <f t="shared" si="240"/>
        <v>0</v>
      </c>
      <c r="R1929" s="47">
        <f t="shared" si="241"/>
        <v>0</v>
      </c>
      <c r="V1929" s="47">
        <f t="shared" si="242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37"/>
        <v>0</v>
      </c>
      <c r="C1930" s="47">
        <f t="shared" si="238"/>
        <v>2</v>
      </c>
      <c r="L1930" s="47">
        <f t="shared" si="239"/>
        <v>0</v>
      </c>
      <c r="N1930" s="47">
        <f t="shared" si="240"/>
        <v>0</v>
      </c>
      <c r="R1930" s="47">
        <f t="shared" si="241"/>
        <v>0</v>
      </c>
      <c r="V1930" s="47">
        <f t="shared" si="242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37"/>
        <v>0</v>
      </c>
      <c r="C1931" s="47">
        <f t="shared" si="238"/>
        <v>2</v>
      </c>
      <c r="L1931" s="47">
        <f t="shared" si="239"/>
        <v>0</v>
      </c>
      <c r="N1931" s="47">
        <f t="shared" si="240"/>
        <v>0</v>
      </c>
      <c r="R1931" s="47">
        <f t="shared" si="241"/>
        <v>0</v>
      </c>
      <c r="V1931" s="47">
        <f t="shared" si="242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37"/>
        <v>0</v>
      </c>
      <c r="C1932" s="47">
        <f t="shared" si="238"/>
        <v>2</v>
      </c>
      <c r="L1932" s="47">
        <f t="shared" si="239"/>
        <v>0</v>
      </c>
      <c r="N1932" s="47">
        <f t="shared" si="240"/>
        <v>0</v>
      </c>
      <c r="R1932" s="47">
        <f t="shared" si="241"/>
        <v>0</v>
      </c>
      <c r="V1932" s="47">
        <f t="shared" si="242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37"/>
        <v>0</v>
      </c>
      <c r="C1933" s="47">
        <f t="shared" si="238"/>
        <v>2</v>
      </c>
      <c r="L1933" s="47">
        <f t="shared" si="239"/>
        <v>0</v>
      </c>
      <c r="N1933" s="47">
        <f t="shared" si="240"/>
        <v>0</v>
      </c>
      <c r="R1933" s="47">
        <f t="shared" si="241"/>
        <v>0</v>
      </c>
      <c r="V1933" s="47">
        <f t="shared" si="242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37"/>
        <v>0</v>
      </c>
      <c r="C1934" s="47">
        <f t="shared" si="238"/>
        <v>2</v>
      </c>
      <c r="L1934" s="47">
        <f t="shared" si="239"/>
        <v>0</v>
      </c>
      <c r="N1934" s="47">
        <f t="shared" si="240"/>
        <v>0</v>
      </c>
      <c r="R1934" s="47">
        <f t="shared" si="241"/>
        <v>0</v>
      </c>
      <c r="V1934" s="47">
        <f t="shared" si="242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37"/>
        <v>0</v>
      </c>
      <c r="C1935" s="47">
        <f t="shared" si="238"/>
        <v>2</v>
      </c>
      <c r="L1935" s="47">
        <f t="shared" si="239"/>
        <v>0</v>
      </c>
      <c r="N1935" s="47">
        <f t="shared" si="240"/>
        <v>0</v>
      </c>
      <c r="R1935" s="47">
        <f t="shared" si="241"/>
        <v>0</v>
      </c>
      <c r="V1935" s="47">
        <f t="shared" si="242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37"/>
        <v>0</v>
      </c>
      <c r="C1936" s="47">
        <f t="shared" si="238"/>
        <v>2</v>
      </c>
      <c r="L1936" s="47">
        <f t="shared" si="239"/>
        <v>0</v>
      </c>
      <c r="N1936" s="47">
        <f t="shared" si="240"/>
        <v>0</v>
      </c>
      <c r="R1936" s="47">
        <f t="shared" si="241"/>
        <v>0</v>
      </c>
      <c r="V1936" s="47">
        <f t="shared" si="242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37"/>
        <v>0</v>
      </c>
      <c r="C1937" s="47">
        <f t="shared" si="238"/>
        <v>2</v>
      </c>
      <c r="L1937" s="47">
        <f t="shared" si="239"/>
        <v>0</v>
      </c>
      <c r="N1937" s="47">
        <f t="shared" si="240"/>
        <v>0</v>
      </c>
      <c r="R1937" s="47">
        <f t="shared" si="241"/>
        <v>0</v>
      </c>
      <c r="V1937" s="47">
        <f t="shared" si="242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37"/>
        <v>0</v>
      </c>
      <c r="C1938" s="47">
        <f t="shared" si="238"/>
        <v>2</v>
      </c>
      <c r="L1938" s="47">
        <f t="shared" si="239"/>
        <v>0</v>
      </c>
      <c r="N1938" s="47">
        <f t="shared" si="240"/>
        <v>0</v>
      </c>
      <c r="R1938" s="47">
        <f t="shared" si="241"/>
        <v>0</v>
      </c>
      <c r="V1938" s="47">
        <f t="shared" si="242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37"/>
        <v>0</v>
      </c>
      <c r="C1939" s="47">
        <f t="shared" si="238"/>
        <v>2</v>
      </c>
      <c r="L1939" s="47">
        <f t="shared" si="239"/>
        <v>0</v>
      </c>
      <c r="N1939" s="47">
        <f t="shared" si="240"/>
        <v>0</v>
      </c>
      <c r="R1939" s="47">
        <f t="shared" si="241"/>
        <v>0</v>
      </c>
      <c r="V1939" s="47">
        <f t="shared" si="242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37"/>
        <v>0</v>
      </c>
      <c r="C1940" s="47">
        <f t="shared" si="238"/>
        <v>2</v>
      </c>
      <c r="L1940" s="47">
        <f t="shared" si="239"/>
        <v>0</v>
      </c>
      <c r="N1940" s="47">
        <f t="shared" si="240"/>
        <v>0</v>
      </c>
      <c r="R1940" s="47">
        <f t="shared" si="241"/>
        <v>0</v>
      </c>
      <c r="V1940" s="47">
        <f t="shared" si="242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37"/>
        <v>0</v>
      </c>
      <c r="C1941" s="47">
        <f t="shared" si="238"/>
        <v>2</v>
      </c>
      <c r="L1941" s="47">
        <f t="shared" si="239"/>
        <v>0</v>
      </c>
      <c r="N1941" s="47">
        <f t="shared" si="240"/>
        <v>0</v>
      </c>
      <c r="R1941" s="47">
        <f t="shared" si="241"/>
        <v>0</v>
      </c>
      <c r="V1941" s="47">
        <f t="shared" si="242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37"/>
        <v>0</v>
      </c>
      <c r="C1942" s="47">
        <f t="shared" si="238"/>
        <v>2</v>
      </c>
      <c r="L1942" s="47">
        <f t="shared" si="239"/>
        <v>0</v>
      </c>
      <c r="N1942" s="47">
        <f t="shared" si="240"/>
        <v>0</v>
      </c>
      <c r="R1942" s="47">
        <f t="shared" si="241"/>
        <v>0</v>
      </c>
      <c r="V1942" s="47">
        <f t="shared" si="242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37"/>
        <v>0</v>
      </c>
      <c r="C1943" s="47">
        <f t="shared" si="238"/>
        <v>2</v>
      </c>
      <c r="L1943" s="47">
        <f t="shared" si="239"/>
        <v>0</v>
      </c>
      <c r="N1943" s="47">
        <f t="shared" si="240"/>
        <v>0</v>
      </c>
      <c r="R1943" s="47">
        <f t="shared" si="241"/>
        <v>0</v>
      </c>
      <c r="V1943" s="47">
        <f t="shared" si="242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37"/>
        <v>0</v>
      </c>
      <c r="C1944" s="47">
        <f t="shared" si="238"/>
        <v>2</v>
      </c>
      <c r="L1944" s="47">
        <f t="shared" si="239"/>
        <v>0</v>
      </c>
      <c r="N1944" s="47">
        <f t="shared" si="240"/>
        <v>0</v>
      </c>
      <c r="R1944" s="47">
        <f t="shared" si="241"/>
        <v>0</v>
      </c>
      <c r="V1944" s="47">
        <f t="shared" si="242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37"/>
        <v>0</v>
      </c>
      <c r="C1945" s="47">
        <f t="shared" si="238"/>
        <v>2</v>
      </c>
      <c r="L1945" s="47">
        <f t="shared" si="239"/>
        <v>0</v>
      </c>
      <c r="N1945" s="47">
        <f t="shared" si="240"/>
        <v>0</v>
      </c>
      <c r="R1945" s="47">
        <f t="shared" si="241"/>
        <v>0</v>
      </c>
      <c r="V1945" s="47">
        <f t="shared" si="242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37"/>
        <v>0</v>
      </c>
      <c r="C1946" s="47">
        <f t="shared" si="238"/>
        <v>2</v>
      </c>
      <c r="L1946" s="47">
        <f t="shared" si="239"/>
        <v>0</v>
      </c>
      <c r="N1946" s="47">
        <f t="shared" si="240"/>
        <v>0</v>
      </c>
      <c r="R1946" s="47">
        <f t="shared" si="241"/>
        <v>0</v>
      </c>
      <c r="V1946" s="47">
        <f t="shared" si="242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37"/>
        <v>0</v>
      </c>
      <c r="C1947" s="47">
        <f t="shared" si="238"/>
        <v>2</v>
      </c>
      <c r="L1947" s="47">
        <f t="shared" si="239"/>
        <v>0</v>
      </c>
      <c r="N1947" s="47">
        <f t="shared" si="240"/>
        <v>0</v>
      </c>
      <c r="R1947" s="47">
        <f t="shared" si="241"/>
        <v>0</v>
      </c>
      <c r="V1947" s="47">
        <f t="shared" si="242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37"/>
        <v>0</v>
      </c>
      <c r="C1948" s="47">
        <f t="shared" si="238"/>
        <v>2</v>
      </c>
      <c r="L1948" s="47">
        <f t="shared" si="239"/>
        <v>0</v>
      </c>
      <c r="N1948" s="47">
        <f t="shared" si="240"/>
        <v>0</v>
      </c>
      <c r="R1948" s="47">
        <f t="shared" si="241"/>
        <v>0</v>
      </c>
      <c r="V1948" s="47">
        <f t="shared" si="242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37"/>
        <v>0</v>
      </c>
      <c r="C1949" s="47">
        <f t="shared" si="238"/>
        <v>2</v>
      </c>
      <c r="L1949" s="47">
        <f t="shared" si="239"/>
        <v>0</v>
      </c>
      <c r="N1949" s="47">
        <f t="shared" si="240"/>
        <v>0</v>
      </c>
      <c r="R1949" s="47">
        <f t="shared" si="241"/>
        <v>0</v>
      </c>
      <c r="V1949" s="47">
        <f t="shared" si="242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37"/>
        <v>0</v>
      </c>
      <c r="C1950" s="47">
        <f t="shared" si="238"/>
        <v>2</v>
      </c>
      <c r="L1950" s="47">
        <f t="shared" si="239"/>
        <v>0</v>
      </c>
      <c r="N1950" s="47">
        <f t="shared" si="240"/>
        <v>0</v>
      </c>
      <c r="R1950" s="47">
        <f t="shared" si="241"/>
        <v>0</v>
      </c>
      <c r="V1950" s="47">
        <f t="shared" si="242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37"/>
        <v>0</v>
      </c>
      <c r="C1951" s="47">
        <f t="shared" si="238"/>
        <v>2</v>
      </c>
      <c r="L1951" s="47">
        <f t="shared" si="239"/>
        <v>0</v>
      </c>
      <c r="N1951" s="47">
        <f t="shared" si="240"/>
        <v>0</v>
      </c>
      <c r="R1951" s="47">
        <f t="shared" si="241"/>
        <v>0</v>
      </c>
      <c r="V1951" s="47">
        <f t="shared" si="242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37"/>
        <v>0</v>
      </c>
      <c r="C1952" s="47">
        <f t="shared" si="238"/>
        <v>2</v>
      </c>
      <c r="L1952" s="47">
        <f t="shared" si="239"/>
        <v>0</v>
      </c>
      <c r="N1952" s="47">
        <f t="shared" si="240"/>
        <v>0</v>
      </c>
      <c r="R1952" s="47">
        <f t="shared" si="241"/>
        <v>0</v>
      </c>
      <c r="V1952" s="47">
        <f t="shared" si="242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37"/>
        <v>0</v>
      </c>
      <c r="C1953" s="47">
        <f t="shared" si="238"/>
        <v>2</v>
      </c>
      <c r="L1953" s="47">
        <f t="shared" si="239"/>
        <v>0</v>
      </c>
      <c r="N1953" s="47">
        <f t="shared" si="240"/>
        <v>0</v>
      </c>
      <c r="R1953" s="47">
        <f t="shared" si="241"/>
        <v>0</v>
      </c>
      <c r="V1953" s="47">
        <f t="shared" si="242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37"/>
        <v>0</v>
      </c>
      <c r="C1954" s="47">
        <f t="shared" si="238"/>
        <v>2</v>
      </c>
      <c r="L1954" s="47">
        <f t="shared" si="239"/>
        <v>0</v>
      </c>
      <c r="N1954" s="47">
        <f t="shared" si="240"/>
        <v>0</v>
      </c>
      <c r="R1954" s="47">
        <f t="shared" si="241"/>
        <v>0</v>
      </c>
      <c r="V1954" s="47">
        <f t="shared" si="242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37"/>
        <v>0</v>
      </c>
      <c r="C1955" s="47">
        <f t="shared" si="238"/>
        <v>2</v>
      </c>
      <c r="L1955" s="47">
        <f t="shared" si="239"/>
        <v>0</v>
      </c>
      <c r="N1955" s="47">
        <f t="shared" si="240"/>
        <v>0</v>
      </c>
      <c r="R1955" s="47">
        <f t="shared" si="241"/>
        <v>0</v>
      </c>
      <c r="V1955" s="47">
        <f t="shared" si="242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37"/>
        <v>0</v>
      </c>
      <c r="C1956" s="47">
        <f t="shared" si="238"/>
        <v>2</v>
      </c>
      <c r="L1956" s="47">
        <f t="shared" si="239"/>
        <v>0</v>
      </c>
      <c r="N1956" s="47">
        <f t="shared" si="240"/>
        <v>0</v>
      </c>
      <c r="R1956" s="47">
        <f t="shared" si="241"/>
        <v>0</v>
      </c>
      <c r="V1956" s="47">
        <f t="shared" si="242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43">+L1957+N1957+R1957+V1957+X1957</f>
        <v>0</v>
      </c>
      <c r="C1957" s="47">
        <f t="shared" ref="C1957:C2018" si="244">RANK(B1957,B$1819:B$2018,0)</f>
        <v>2</v>
      </c>
      <c r="L1957" s="47">
        <f t="shared" ref="L1957:L2018" si="245">IF(AND(I1957&lt;1,J1957&lt;1,K1957&lt;1),0,IF(250+((150-(I1957*60+J1957))*2)&lt;0,0,IF(K1957&lt;50,250+((150-(I1957*60+J1957))*2),IF(K1957&gt;49,250+((150-(I1957*60+J1957))*2)-1,250+((150-(I1957*60+J1957))*2)))))</f>
        <v>0</v>
      </c>
      <c r="N1957" s="47">
        <f t="shared" ref="N1957:N2018" si="246">IF(M1957&lt;89,0,250+((M1957-172)*3))</f>
        <v>0</v>
      </c>
      <c r="R1957" s="47">
        <f t="shared" ref="R1957:R2018" si="247">IF(AND(O1957&lt;1,P1957&lt;1,Q1957&lt;1),0,IF(250+((680-(O1957*60+P1957))*1)&lt;0,0,250+((680-(O1957*60+P1957))*1)))</f>
        <v>0</v>
      </c>
      <c r="V1957" s="47">
        <f t="shared" ref="V1957:V2018" si="248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43"/>
        <v>0</v>
      </c>
      <c r="C1958" s="47">
        <f t="shared" si="244"/>
        <v>2</v>
      </c>
      <c r="L1958" s="47">
        <f t="shared" si="245"/>
        <v>0</v>
      </c>
      <c r="N1958" s="47">
        <f t="shared" si="246"/>
        <v>0</v>
      </c>
      <c r="R1958" s="47">
        <f t="shared" si="247"/>
        <v>0</v>
      </c>
      <c r="V1958" s="47">
        <f t="shared" si="248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43"/>
        <v>0</v>
      </c>
      <c r="C1959" s="47">
        <f t="shared" si="244"/>
        <v>2</v>
      </c>
      <c r="L1959" s="47">
        <f t="shared" si="245"/>
        <v>0</v>
      </c>
      <c r="N1959" s="47">
        <f t="shared" si="246"/>
        <v>0</v>
      </c>
      <c r="R1959" s="47">
        <f t="shared" si="247"/>
        <v>0</v>
      </c>
      <c r="V1959" s="47">
        <f t="shared" si="248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43"/>
        <v>0</v>
      </c>
      <c r="C1960" s="47">
        <f t="shared" si="244"/>
        <v>2</v>
      </c>
      <c r="L1960" s="47">
        <f t="shared" si="245"/>
        <v>0</v>
      </c>
      <c r="N1960" s="47">
        <f t="shared" si="246"/>
        <v>0</v>
      </c>
      <c r="R1960" s="47">
        <f t="shared" si="247"/>
        <v>0</v>
      </c>
      <c r="V1960" s="47">
        <f t="shared" si="248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43"/>
        <v>0</v>
      </c>
      <c r="C1961" s="47">
        <f t="shared" si="244"/>
        <v>2</v>
      </c>
      <c r="L1961" s="47">
        <f t="shared" si="245"/>
        <v>0</v>
      </c>
      <c r="N1961" s="47">
        <f t="shared" si="246"/>
        <v>0</v>
      </c>
      <c r="R1961" s="47">
        <f t="shared" si="247"/>
        <v>0</v>
      </c>
      <c r="V1961" s="47">
        <f t="shared" si="248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43"/>
        <v>0</v>
      </c>
      <c r="C1962" s="47">
        <f t="shared" si="244"/>
        <v>2</v>
      </c>
      <c r="L1962" s="47">
        <f t="shared" si="245"/>
        <v>0</v>
      </c>
      <c r="N1962" s="47">
        <f t="shared" si="246"/>
        <v>0</v>
      </c>
      <c r="R1962" s="47">
        <f t="shared" si="247"/>
        <v>0</v>
      </c>
      <c r="V1962" s="47">
        <f t="shared" si="248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43"/>
        <v>0</v>
      </c>
      <c r="C1963" s="47">
        <f t="shared" si="244"/>
        <v>2</v>
      </c>
      <c r="L1963" s="47">
        <f t="shared" si="245"/>
        <v>0</v>
      </c>
      <c r="N1963" s="47">
        <f t="shared" si="246"/>
        <v>0</v>
      </c>
      <c r="R1963" s="47">
        <f t="shared" si="247"/>
        <v>0</v>
      </c>
      <c r="V1963" s="47">
        <f t="shared" si="248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43"/>
        <v>0</v>
      </c>
      <c r="C1964" s="47">
        <f t="shared" si="244"/>
        <v>2</v>
      </c>
      <c r="L1964" s="47">
        <f t="shared" si="245"/>
        <v>0</v>
      </c>
      <c r="N1964" s="47">
        <f t="shared" si="246"/>
        <v>0</v>
      </c>
      <c r="R1964" s="47">
        <f t="shared" si="247"/>
        <v>0</v>
      </c>
      <c r="V1964" s="47">
        <f t="shared" si="248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43"/>
        <v>0</v>
      </c>
      <c r="C1965" s="47">
        <f t="shared" si="244"/>
        <v>2</v>
      </c>
      <c r="L1965" s="47">
        <f t="shared" si="245"/>
        <v>0</v>
      </c>
      <c r="N1965" s="47">
        <f t="shared" si="246"/>
        <v>0</v>
      </c>
      <c r="R1965" s="47">
        <f t="shared" si="247"/>
        <v>0</v>
      </c>
      <c r="V1965" s="47">
        <f t="shared" si="248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43"/>
        <v>0</v>
      </c>
      <c r="C1966" s="47">
        <f t="shared" si="244"/>
        <v>2</v>
      </c>
      <c r="L1966" s="47">
        <f t="shared" si="245"/>
        <v>0</v>
      </c>
      <c r="N1966" s="47">
        <f t="shared" si="246"/>
        <v>0</v>
      </c>
      <c r="R1966" s="47">
        <f t="shared" si="247"/>
        <v>0</v>
      </c>
      <c r="V1966" s="47">
        <f t="shared" si="248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43"/>
        <v>0</v>
      </c>
      <c r="C1967" s="47">
        <f t="shared" si="244"/>
        <v>2</v>
      </c>
      <c r="L1967" s="47">
        <f t="shared" si="245"/>
        <v>0</v>
      </c>
      <c r="N1967" s="47">
        <f t="shared" si="246"/>
        <v>0</v>
      </c>
      <c r="R1967" s="47">
        <f t="shared" si="247"/>
        <v>0</v>
      </c>
      <c r="V1967" s="47">
        <f t="shared" si="248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43"/>
        <v>0</v>
      </c>
      <c r="C1968" s="47">
        <f t="shared" si="244"/>
        <v>2</v>
      </c>
      <c r="L1968" s="47">
        <f t="shared" si="245"/>
        <v>0</v>
      </c>
      <c r="N1968" s="47">
        <f t="shared" si="246"/>
        <v>0</v>
      </c>
      <c r="R1968" s="47">
        <f t="shared" si="247"/>
        <v>0</v>
      </c>
      <c r="V1968" s="47">
        <f t="shared" si="248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43"/>
        <v>0</v>
      </c>
      <c r="C1969" s="47">
        <f t="shared" si="244"/>
        <v>2</v>
      </c>
      <c r="L1969" s="47">
        <f t="shared" si="245"/>
        <v>0</v>
      </c>
      <c r="N1969" s="47">
        <f t="shared" si="246"/>
        <v>0</v>
      </c>
      <c r="R1969" s="47">
        <f t="shared" si="247"/>
        <v>0</v>
      </c>
      <c r="V1969" s="47">
        <f t="shared" si="248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43"/>
        <v>0</v>
      </c>
      <c r="C1970" s="47">
        <f t="shared" si="244"/>
        <v>2</v>
      </c>
      <c r="L1970" s="47">
        <f t="shared" si="245"/>
        <v>0</v>
      </c>
      <c r="N1970" s="47">
        <f t="shared" si="246"/>
        <v>0</v>
      </c>
      <c r="R1970" s="47">
        <f t="shared" si="247"/>
        <v>0</v>
      </c>
      <c r="V1970" s="47">
        <f t="shared" si="248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43"/>
        <v>0</v>
      </c>
      <c r="C1971" s="47">
        <f t="shared" si="244"/>
        <v>2</v>
      </c>
      <c r="L1971" s="47">
        <f t="shared" si="245"/>
        <v>0</v>
      </c>
      <c r="N1971" s="47">
        <f t="shared" si="246"/>
        <v>0</v>
      </c>
      <c r="R1971" s="47">
        <f t="shared" si="247"/>
        <v>0</v>
      </c>
      <c r="V1971" s="47">
        <f t="shared" si="248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43"/>
        <v>0</v>
      </c>
      <c r="C1972" s="47">
        <f t="shared" si="244"/>
        <v>2</v>
      </c>
      <c r="L1972" s="47">
        <f t="shared" si="245"/>
        <v>0</v>
      </c>
      <c r="N1972" s="47">
        <f t="shared" si="246"/>
        <v>0</v>
      </c>
      <c r="R1972" s="47">
        <f t="shared" si="247"/>
        <v>0</v>
      </c>
      <c r="V1972" s="47">
        <f t="shared" si="248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43"/>
        <v>0</v>
      </c>
      <c r="C1973" s="47">
        <f t="shared" si="244"/>
        <v>2</v>
      </c>
      <c r="L1973" s="47">
        <f t="shared" si="245"/>
        <v>0</v>
      </c>
      <c r="N1973" s="47">
        <f t="shared" si="246"/>
        <v>0</v>
      </c>
      <c r="R1973" s="47">
        <f t="shared" si="247"/>
        <v>0</v>
      </c>
      <c r="V1973" s="47">
        <f t="shared" si="248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43"/>
        <v>0</v>
      </c>
      <c r="C1974" s="47">
        <f t="shared" si="244"/>
        <v>2</v>
      </c>
      <c r="L1974" s="47">
        <f t="shared" si="245"/>
        <v>0</v>
      </c>
      <c r="N1974" s="47">
        <f t="shared" si="246"/>
        <v>0</v>
      </c>
      <c r="R1974" s="47">
        <f t="shared" si="247"/>
        <v>0</v>
      </c>
      <c r="V1974" s="47">
        <f t="shared" si="248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43"/>
        <v>0</v>
      </c>
      <c r="C1975" s="47">
        <f t="shared" si="244"/>
        <v>2</v>
      </c>
      <c r="L1975" s="47">
        <f t="shared" si="245"/>
        <v>0</v>
      </c>
      <c r="N1975" s="47">
        <f t="shared" si="246"/>
        <v>0</v>
      </c>
      <c r="R1975" s="47">
        <f t="shared" si="247"/>
        <v>0</v>
      </c>
      <c r="V1975" s="47">
        <f t="shared" si="248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43"/>
        <v>0</v>
      </c>
      <c r="C1976" s="47">
        <f t="shared" si="244"/>
        <v>2</v>
      </c>
      <c r="L1976" s="47">
        <f t="shared" si="245"/>
        <v>0</v>
      </c>
      <c r="N1976" s="47">
        <f t="shared" si="246"/>
        <v>0</v>
      </c>
      <c r="R1976" s="47">
        <f t="shared" si="247"/>
        <v>0</v>
      </c>
      <c r="V1976" s="47">
        <f t="shared" si="248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43"/>
        <v>0</v>
      </c>
      <c r="C1977" s="47">
        <f t="shared" si="244"/>
        <v>2</v>
      </c>
      <c r="L1977" s="47">
        <f t="shared" si="245"/>
        <v>0</v>
      </c>
      <c r="N1977" s="47">
        <f t="shared" si="246"/>
        <v>0</v>
      </c>
      <c r="R1977" s="47">
        <f t="shared" si="247"/>
        <v>0</v>
      </c>
      <c r="V1977" s="47">
        <f t="shared" si="248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43"/>
        <v>0</v>
      </c>
      <c r="C1978" s="47">
        <f t="shared" si="244"/>
        <v>2</v>
      </c>
      <c r="L1978" s="47">
        <f t="shared" si="245"/>
        <v>0</v>
      </c>
      <c r="N1978" s="47">
        <f t="shared" si="246"/>
        <v>0</v>
      </c>
      <c r="R1978" s="47">
        <f t="shared" si="247"/>
        <v>0</v>
      </c>
      <c r="V1978" s="47">
        <f t="shared" si="248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43"/>
        <v>0</v>
      </c>
      <c r="C1979" s="47">
        <f t="shared" si="244"/>
        <v>2</v>
      </c>
      <c r="L1979" s="47">
        <f t="shared" si="245"/>
        <v>0</v>
      </c>
      <c r="N1979" s="47">
        <f t="shared" si="246"/>
        <v>0</v>
      </c>
      <c r="R1979" s="47">
        <f t="shared" si="247"/>
        <v>0</v>
      </c>
      <c r="V1979" s="47">
        <f t="shared" si="248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43"/>
        <v>0</v>
      </c>
      <c r="C1980" s="47">
        <f t="shared" si="244"/>
        <v>2</v>
      </c>
      <c r="L1980" s="47">
        <f t="shared" si="245"/>
        <v>0</v>
      </c>
      <c r="N1980" s="47">
        <f t="shared" si="246"/>
        <v>0</v>
      </c>
      <c r="R1980" s="47">
        <f t="shared" si="247"/>
        <v>0</v>
      </c>
      <c r="V1980" s="47">
        <f t="shared" si="248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43"/>
        <v>0</v>
      </c>
      <c r="C1981" s="47">
        <f t="shared" si="244"/>
        <v>2</v>
      </c>
      <c r="L1981" s="47">
        <f t="shared" si="245"/>
        <v>0</v>
      </c>
      <c r="N1981" s="47">
        <f t="shared" si="246"/>
        <v>0</v>
      </c>
      <c r="R1981" s="47">
        <f t="shared" si="247"/>
        <v>0</v>
      </c>
      <c r="V1981" s="47">
        <f t="shared" si="248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43"/>
        <v>0</v>
      </c>
      <c r="C1982" s="47">
        <f t="shared" si="244"/>
        <v>2</v>
      </c>
      <c r="L1982" s="47">
        <f t="shared" si="245"/>
        <v>0</v>
      </c>
      <c r="N1982" s="47">
        <f t="shared" si="246"/>
        <v>0</v>
      </c>
      <c r="R1982" s="47">
        <f t="shared" si="247"/>
        <v>0</v>
      </c>
      <c r="V1982" s="47">
        <f t="shared" si="248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43"/>
        <v>0</v>
      </c>
      <c r="C1983" s="47">
        <f t="shared" si="244"/>
        <v>2</v>
      </c>
      <c r="L1983" s="47">
        <f t="shared" si="245"/>
        <v>0</v>
      </c>
      <c r="N1983" s="47">
        <f t="shared" si="246"/>
        <v>0</v>
      </c>
      <c r="R1983" s="47">
        <f t="shared" si="247"/>
        <v>0</v>
      </c>
      <c r="V1983" s="47">
        <f t="shared" si="248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43"/>
        <v>0</v>
      </c>
      <c r="C1984" s="47">
        <f t="shared" si="244"/>
        <v>2</v>
      </c>
      <c r="L1984" s="47">
        <f t="shared" si="245"/>
        <v>0</v>
      </c>
      <c r="N1984" s="47">
        <f t="shared" si="246"/>
        <v>0</v>
      </c>
      <c r="R1984" s="47">
        <f t="shared" si="247"/>
        <v>0</v>
      </c>
      <c r="V1984" s="47">
        <f t="shared" si="248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43"/>
        <v>0</v>
      </c>
      <c r="C1985" s="47">
        <f t="shared" si="244"/>
        <v>2</v>
      </c>
      <c r="L1985" s="47">
        <f t="shared" si="245"/>
        <v>0</v>
      </c>
      <c r="N1985" s="47">
        <f t="shared" si="246"/>
        <v>0</v>
      </c>
      <c r="R1985" s="47">
        <f t="shared" si="247"/>
        <v>0</v>
      </c>
      <c r="V1985" s="47">
        <f t="shared" si="248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43"/>
        <v>0</v>
      </c>
      <c r="C1986" s="47">
        <f t="shared" si="244"/>
        <v>2</v>
      </c>
      <c r="L1986" s="47">
        <f t="shared" si="245"/>
        <v>0</v>
      </c>
      <c r="N1986" s="47">
        <f t="shared" si="246"/>
        <v>0</v>
      </c>
      <c r="R1986" s="47">
        <f t="shared" si="247"/>
        <v>0</v>
      </c>
      <c r="V1986" s="47">
        <f t="shared" si="248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43"/>
        <v>0</v>
      </c>
      <c r="C1987" s="47">
        <f t="shared" si="244"/>
        <v>2</v>
      </c>
      <c r="L1987" s="47">
        <f t="shared" si="245"/>
        <v>0</v>
      </c>
      <c r="N1987" s="47">
        <f t="shared" si="246"/>
        <v>0</v>
      </c>
      <c r="R1987" s="47">
        <f t="shared" si="247"/>
        <v>0</v>
      </c>
      <c r="V1987" s="47">
        <f t="shared" si="248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43"/>
        <v>0</v>
      </c>
      <c r="C1988" s="47">
        <f t="shared" si="244"/>
        <v>2</v>
      </c>
      <c r="L1988" s="47">
        <f t="shared" si="245"/>
        <v>0</v>
      </c>
      <c r="N1988" s="47">
        <f t="shared" si="246"/>
        <v>0</v>
      </c>
      <c r="R1988" s="47">
        <f t="shared" si="247"/>
        <v>0</v>
      </c>
      <c r="V1988" s="47">
        <f t="shared" si="248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43"/>
        <v>0</v>
      </c>
      <c r="C1989" s="47">
        <f t="shared" si="244"/>
        <v>2</v>
      </c>
      <c r="L1989" s="47">
        <f t="shared" si="245"/>
        <v>0</v>
      </c>
      <c r="N1989" s="47">
        <f t="shared" si="246"/>
        <v>0</v>
      </c>
      <c r="R1989" s="47">
        <f t="shared" si="247"/>
        <v>0</v>
      </c>
      <c r="V1989" s="47">
        <f t="shared" si="248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43"/>
        <v>0</v>
      </c>
      <c r="C1990" s="47">
        <f t="shared" si="244"/>
        <v>2</v>
      </c>
      <c r="L1990" s="47">
        <f t="shared" si="245"/>
        <v>0</v>
      </c>
      <c r="N1990" s="47">
        <f t="shared" si="246"/>
        <v>0</v>
      </c>
      <c r="R1990" s="47">
        <f t="shared" si="247"/>
        <v>0</v>
      </c>
      <c r="V1990" s="47">
        <f t="shared" si="248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43"/>
        <v>0</v>
      </c>
      <c r="C1991" s="47">
        <f t="shared" si="244"/>
        <v>2</v>
      </c>
      <c r="L1991" s="47">
        <f t="shared" si="245"/>
        <v>0</v>
      </c>
      <c r="N1991" s="47">
        <f t="shared" si="246"/>
        <v>0</v>
      </c>
      <c r="R1991" s="47">
        <f t="shared" si="247"/>
        <v>0</v>
      </c>
      <c r="V1991" s="47">
        <f t="shared" si="248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43"/>
        <v>0</v>
      </c>
      <c r="C1992" s="47">
        <f t="shared" si="244"/>
        <v>2</v>
      </c>
      <c r="L1992" s="47">
        <f t="shared" si="245"/>
        <v>0</v>
      </c>
      <c r="N1992" s="47">
        <f t="shared" si="246"/>
        <v>0</v>
      </c>
      <c r="R1992" s="47">
        <f t="shared" si="247"/>
        <v>0</v>
      </c>
      <c r="V1992" s="47">
        <f t="shared" si="248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43"/>
        <v>0</v>
      </c>
      <c r="C1993" s="47">
        <f t="shared" si="244"/>
        <v>2</v>
      </c>
      <c r="L1993" s="47">
        <f t="shared" si="245"/>
        <v>0</v>
      </c>
      <c r="N1993" s="47">
        <f t="shared" si="246"/>
        <v>0</v>
      </c>
      <c r="R1993" s="47">
        <f t="shared" si="247"/>
        <v>0</v>
      </c>
      <c r="V1993" s="47">
        <f t="shared" si="248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43"/>
        <v>0</v>
      </c>
      <c r="C1994" s="47">
        <f t="shared" si="244"/>
        <v>2</v>
      </c>
      <c r="L1994" s="47">
        <f t="shared" si="245"/>
        <v>0</v>
      </c>
      <c r="N1994" s="47">
        <f t="shared" si="246"/>
        <v>0</v>
      </c>
      <c r="R1994" s="47">
        <f t="shared" si="247"/>
        <v>0</v>
      </c>
      <c r="V1994" s="47">
        <f t="shared" si="248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43"/>
        <v>0</v>
      </c>
      <c r="C1995" s="47">
        <f t="shared" si="244"/>
        <v>2</v>
      </c>
      <c r="L1995" s="47">
        <f t="shared" si="245"/>
        <v>0</v>
      </c>
      <c r="N1995" s="47">
        <f t="shared" si="246"/>
        <v>0</v>
      </c>
      <c r="R1995" s="47">
        <f t="shared" si="247"/>
        <v>0</v>
      </c>
      <c r="V1995" s="47">
        <f t="shared" si="248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43"/>
        <v>0</v>
      </c>
      <c r="C1996" s="47">
        <f t="shared" si="244"/>
        <v>2</v>
      </c>
      <c r="L1996" s="47">
        <f t="shared" si="245"/>
        <v>0</v>
      </c>
      <c r="N1996" s="47">
        <f t="shared" si="246"/>
        <v>0</v>
      </c>
      <c r="R1996" s="47">
        <f t="shared" si="247"/>
        <v>0</v>
      </c>
      <c r="V1996" s="47">
        <f t="shared" si="248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43"/>
        <v>0</v>
      </c>
      <c r="C1997" s="47">
        <f t="shared" si="244"/>
        <v>2</v>
      </c>
      <c r="L1997" s="47">
        <f t="shared" si="245"/>
        <v>0</v>
      </c>
      <c r="N1997" s="47">
        <f t="shared" si="246"/>
        <v>0</v>
      </c>
      <c r="R1997" s="47">
        <f t="shared" si="247"/>
        <v>0</v>
      </c>
      <c r="V1997" s="47">
        <f t="shared" si="248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43"/>
        <v>0</v>
      </c>
      <c r="C1998" s="47">
        <f t="shared" si="244"/>
        <v>2</v>
      </c>
      <c r="L1998" s="47">
        <f t="shared" si="245"/>
        <v>0</v>
      </c>
      <c r="N1998" s="47">
        <f t="shared" si="246"/>
        <v>0</v>
      </c>
      <c r="R1998" s="47">
        <f t="shared" si="247"/>
        <v>0</v>
      </c>
      <c r="V1998" s="47">
        <f t="shared" si="248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43"/>
        <v>0</v>
      </c>
      <c r="C1999" s="47">
        <f t="shared" si="244"/>
        <v>2</v>
      </c>
      <c r="L1999" s="47">
        <f t="shared" si="245"/>
        <v>0</v>
      </c>
      <c r="N1999" s="47">
        <f t="shared" si="246"/>
        <v>0</v>
      </c>
      <c r="R1999" s="47">
        <f t="shared" si="247"/>
        <v>0</v>
      </c>
      <c r="V1999" s="47">
        <f t="shared" si="248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43"/>
        <v>0</v>
      </c>
      <c r="C2000" s="47">
        <f t="shared" si="244"/>
        <v>2</v>
      </c>
      <c r="L2000" s="47">
        <f t="shared" si="245"/>
        <v>0</v>
      </c>
      <c r="N2000" s="47">
        <f t="shared" si="246"/>
        <v>0</v>
      </c>
      <c r="R2000" s="47">
        <f t="shared" si="247"/>
        <v>0</v>
      </c>
      <c r="V2000" s="47">
        <f t="shared" si="248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43"/>
        <v>0</v>
      </c>
      <c r="C2001" s="47">
        <f t="shared" si="244"/>
        <v>2</v>
      </c>
      <c r="L2001" s="47">
        <f t="shared" si="245"/>
        <v>0</v>
      </c>
      <c r="N2001" s="47">
        <f t="shared" si="246"/>
        <v>0</v>
      </c>
      <c r="R2001" s="47">
        <f t="shared" si="247"/>
        <v>0</v>
      </c>
      <c r="V2001" s="47">
        <f t="shared" si="248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43"/>
        <v>0</v>
      </c>
      <c r="C2002" s="47">
        <f t="shared" si="244"/>
        <v>2</v>
      </c>
      <c r="L2002" s="47">
        <f t="shared" si="245"/>
        <v>0</v>
      </c>
      <c r="N2002" s="47">
        <f t="shared" si="246"/>
        <v>0</v>
      </c>
      <c r="R2002" s="47">
        <f t="shared" si="247"/>
        <v>0</v>
      </c>
      <c r="V2002" s="47">
        <f t="shared" si="248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43"/>
        <v>0</v>
      </c>
      <c r="C2003" s="47">
        <f t="shared" si="244"/>
        <v>2</v>
      </c>
      <c r="L2003" s="47">
        <f t="shared" si="245"/>
        <v>0</v>
      </c>
      <c r="N2003" s="47">
        <f t="shared" si="246"/>
        <v>0</v>
      </c>
      <c r="R2003" s="47">
        <f t="shared" si="247"/>
        <v>0</v>
      </c>
      <c r="V2003" s="47">
        <f t="shared" si="248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43"/>
        <v>0</v>
      </c>
      <c r="C2004" s="47">
        <f t="shared" si="244"/>
        <v>2</v>
      </c>
      <c r="L2004" s="47">
        <f t="shared" si="245"/>
        <v>0</v>
      </c>
      <c r="N2004" s="47">
        <f t="shared" si="246"/>
        <v>0</v>
      </c>
      <c r="R2004" s="47">
        <f t="shared" si="247"/>
        <v>0</v>
      </c>
      <c r="V2004" s="47">
        <f t="shared" si="248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43"/>
        <v>0</v>
      </c>
      <c r="C2005" s="47">
        <f t="shared" si="244"/>
        <v>2</v>
      </c>
      <c r="L2005" s="47">
        <f t="shared" si="245"/>
        <v>0</v>
      </c>
      <c r="N2005" s="47">
        <f t="shared" si="246"/>
        <v>0</v>
      </c>
      <c r="R2005" s="47">
        <f t="shared" si="247"/>
        <v>0</v>
      </c>
      <c r="V2005" s="47">
        <f t="shared" si="248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43"/>
        <v>0</v>
      </c>
      <c r="C2006" s="47">
        <f t="shared" si="244"/>
        <v>2</v>
      </c>
      <c r="L2006" s="47">
        <f t="shared" si="245"/>
        <v>0</v>
      </c>
      <c r="N2006" s="47">
        <f t="shared" si="246"/>
        <v>0</v>
      </c>
      <c r="R2006" s="47">
        <f t="shared" si="247"/>
        <v>0</v>
      </c>
      <c r="V2006" s="47">
        <f t="shared" si="248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43"/>
        <v>0</v>
      </c>
      <c r="C2007" s="47">
        <f t="shared" si="244"/>
        <v>2</v>
      </c>
      <c r="L2007" s="47">
        <f t="shared" si="245"/>
        <v>0</v>
      </c>
      <c r="N2007" s="47">
        <f t="shared" si="246"/>
        <v>0</v>
      </c>
      <c r="R2007" s="47">
        <f t="shared" si="247"/>
        <v>0</v>
      </c>
      <c r="V2007" s="47">
        <f t="shared" si="248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43"/>
        <v>0</v>
      </c>
      <c r="C2008" s="47">
        <f t="shared" si="244"/>
        <v>2</v>
      </c>
      <c r="L2008" s="47">
        <f t="shared" si="245"/>
        <v>0</v>
      </c>
      <c r="N2008" s="47">
        <f t="shared" si="246"/>
        <v>0</v>
      </c>
      <c r="R2008" s="47">
        <f t="shared" si="247"/>
        <v>0</v>
      </c>
      <c r="V2008" s="47">
        <f t="shared" si="248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43"/>
        <v>0</v>
      </c>
      <c r="C2009" s="47">
        <f t="shared" si="244"/>
        <v>2</v>
      </c>
      <c r="L2009" s="47">
        <f t="shared" si="245"/>
        <v>0</v>
      </c>
      <c r="N2009" s="47">
        <f t="shared" si="246"/>
        <v>0</v>
      </c>
      <c r="R2009" s="47">
        <f t="shared" si="247"/>
        <v>0</v>
      </c>
      <c r="V2009" s="47">
        <f t="shared" si="248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43"/>
        <v>0</v>
      </c>
      <c r="C2010" s="47">
        <f t="shared" si="244"/>
        <v>2</v>
      </c>
      <c r="L2010" s="47">
        <f t="shared" si="245"/>
        <v>0</v>
      </c>
      <c r="N2010" s="47">
        <f t="shared" si="246"/>
        <v>0</v>
      </c>
      <c r="R2010" s="47">
        <f t="shared" si="247"/>
        <v>0</v>
      </c>
      <c r="V2010" s="47">
        <f t="shared" si="248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43"/>
        <v>0</v>
      </c>
      <c r="C2011" s="47">
        <f t="shared" si="244"/>
        <v>2</v>
      </c>
      <c r="L2011" s="47">
        <f t="shared" si="245"/>
        <v>0</v>
      </c>
      <c r="N2011" s="47">
        <f t="shared" si="246"/>
        <v>0</v>
      </c>
      <c r="R2011" s="47">
        <f t="shared" si="247"/>
        <v>0</v>
      </c>
      <c r="V2011" s="47">
        <f t="shared" si="248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43"/>
        <v>0</v>
      </c>
      <c r="C2012" s="47">
        <f t="shared" si="244"/>
        <v>2</v>
      </c>
      <c r="L2012" s="47">
        <f t="shared" si="245"/>
        <v>0</v>
      </c>
      <c r="N2012" s="47">
        <f t="shared" si="246"/>
        <v>0</v>
      </c>
      <c r="R2012" s="47">
        <f t="shared" si="247"/>
        <v>0</v>
      </c>
      <c r="V2012" s="47">
        <f t="shared" si="248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43"/>
        <v>0</v>
      </c>
      <c r="C2013" s="47">
        <f t="shared" si="244"/>
        <v>2</v>
      </c>
      <c r="L2013" s="47">
        <f t="shared" si="245"/>
        <v>0</v>
      </c>
      <c r="N2013" s="47">
        <f t="shared" si="246"/>
        <v>0</v>
      </c>
      <c r="R2013" s="47">
        <f t="shared" si="247"/>
        <v>0</v>
      </c>
      <c r="V2013" s="47">
        <f t="shared" si="248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43"/>
        <v>0</v>
      </c>
      <c r="C2014" s="47">
        <f t="shared" si="244"/>
        <v>2</v>
      </c>
      <c r="L2014" s="47">
        <f t="shared" si="245"/>
        <v>0</v>
      </c>
      <c r="N2014" s="47">
        <f t="shared" si="246"/>
        <v>0</v>
      </c>
      <c r="R2014" s="47">
        <f t="shared" si="247"/>
        <v>0</v>
      </c>
      <c r="V2014" s="47">
        <f t="shared" si="248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43"/>
        <v>0</v>
      </c>
      <c r="C2015" s="47">
        <f t="shared" si="244"/>
        <v>2</v>
      </c>
      <c r="L2015" s="47">
        <f t="shared" si="245"/>
        <v>0</v>
      </c>
      <c r="N2015" s="47">
        <f t="shared" si="246"/>
        <v>0</v>
      </c>
      <c r="R2015" s="47">
        <f t="shared" si="247"/>
        <v>0</v>
      </c>
      <c r="V2015" s="47">
        <f t="shared" si="248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43"/>
        <v>0</v>
      </c>
      <c r="C2016" s="47">
        <f t="shared" si="244"/>
        <v>2</v>
      </c>
      <c r="L2016" s="47">
        <f t="shared" si="245"/>
        <v>0</v>
      </c>
      <c r="N2016" s="47">
        <f t="shared" si="246"/>
        <v>0</v>
      </c>
      <c r="R2016" s="47">
        <f t="shared" si="247"/>
        <v>0</v>
      </c>
      <c r="V2016" s="47">
        <f t="shared" si="248"/>
        <v>0</v>
      </c>
      <c r="Y2016" s="7"/>
      <c r="Z2016"/>
      <c r="AA2016"/>
    </row>
    <row r="2017" spans="1:32" hidden="1" x14ac:dyDescent="0.2">
      <c r="A2017" s="6" t="s">
        <v>1799</v>
      </c>
      <c r="B2017" s="2">
        <f t="shared" si="243"/>
        <v>0</v>
      </c>
      <c r="C2017" s="47">
        <f t="shared" si="244"/>
        <v>2</v>
      </c>
      <c r="L2017" s="47">
        <f t="shared" si="245"/>
        <v>0</v>
      </c>
      <c r="N2017" s="47">
        <f t="shared" si="246"/>
        <v>0</v>
      </c>
      <c r="R2017" s="47">
        <f t="shared" si="247"/>
        <v>0</v>
      </c>
      <c r="V2017" s="47">
        <f t="shared" si="248"/>
        <v>0</v>
      </c>
      <c r="Y2017" s="7"/>
      <c r="Z2017"/>
      <c r="AA2017"/>
    </row>
    <row r="2018" spans="1:32" hidden="1" x14ac:dyDescent="0.2">
      <c r="A2018" s="6" t="s">
        <v>1800</v>
      </c>
      <c r="B2018" s="2">
        <f t="shared" si="243"/>
        <v>0</v>
      </c>
      <c r="C2018" s="47">
        <f t="shared" si="244"/>
        <v>2</v>
      </c>
      <c r="L2018" s="47">
        <f t="shared" si="245"/>
        <v>0</v>
      </c>
      <c r="N2018" s="47">
        <f t="shared" si="246"/>
        <v>0</v>
      </c>
      <c r="R2018" s="47">
        <f t="shared" si="247"/>
        <v>0</v>
      </c>
      <c r="V2018" s="47">
        <f t="shared" si="248"/>
        <v>0</v>
      </c>
      <c r="Y2018" s="7"/>
      <c r="Z2018"/>
      <c r="AA2018"/>
    </row>
    <row r="2019" spans="1:32" hidden="1" x14ac:dyDescent="0.2">
      <c r="B2019" s="2"/>
      <c r="Y2019" s="7"/>
      <c r="Z2019"/>
      <c r="AA2019"/>
    </row>
    <row r="2020" spans="1:32" hidden="1" x14ac:dyDescent="0.2">
      <c r="A2020" s="6" t="s">
        <v>1902</v>
      </c>
      <c r="B2020" s="2"/>
      <c r="E2020" s="2"/>
      <c r="Y2020" s="7"/>
      <c r="Z2020"/>
      <c r="AA2020"/>
    </row>
    <row r="2021" spans="1:32" hidden="1" x14ac:dyDescent="0.2">
      <c r="A2021" s="6" t="s">
        <v>2547</v>
      </c>
      <c r="B2021" s="2">
        <f t="shared" ref="B2021:B2084" si="249">+L2021+N2021+R2021+V2021+X2021</f>
        <v>0</v>
      </c>
      <c r="C2021" s="2">
        <f t="shared" ref="C2021:C2084" si="250">RANK(B2021,B$2021:B$2220,0)</f>
        <v>1</v>
      </c>
      <c r="D2021" s="4" t="s">
        <v>20</v>
      </c>
      <c r="E2021" s="5" t="s">
        <v>2306</v>
      </c>
      <c r="F2021" s="47">
        <v>1998</v>
      </c>
      <c r="L2021" s="47">
        <f t="shared" ref="L2021:L2084" si="251">IF(AND(I2021&lt;1,J2021&lt;1,K2021&lt;1),0,IF(250+((150-(I2021*60+J2021))*2)&lt;0,0,IF(K2021&lt;50,250+((150-(I2021*60+J2021))*2),IF(K2021&gt;49,250+((150-(I2021*60+J2021))*2)-1,250+((150-(I2021*60+J2021))*2)))))</f>
        <v>0</v>
      </c>
      <c r="N2021" s="47">
        <f t="shared" ref="N2021:N2084" si="252">IF(M2021&lt;89,0,250+((M2021-172)*3))</f>
        <v>0</v>
      </c>
      <c r="R2021" s="47">
        <f t="shared" ref="R2021:R2084" si="253">IF(AND(O2021&lt;1,P2021&lt;1,Q2021&lt;1),0,IF(250+((680-(O2021*60+P2021))*1)&lt;0,0,250+((680-(O2021*60+P2021))*1)))</f>
        <v>0</v>
      </c>
      <c r="V2021" s="47">
        <f t="shared" ref="V2021:V2084" si="254">IF(AND(S2021&lt;1,T2021&lt;1,U2021&lt;1),0,IF(500+((800-(S2021*60+T2021))*1)&lt;0,0,500+((800-(S2021*60+T2021))*1)))</f>
        <v>0</v>
      </c>
      <c r="W2021"/>
      <c r="X2021"/>
      <c r="Y2021" s="7"/>
      <c r="Z2021"/>
      <c r="AA2021"/>
      <c r="AE2021" s="35">
        <v>1</v>
      </c>
      <c r="AF2021" s="43">
        <v>1.8981481481481482E-3</v>
      </c>
    </row>
    <row r="2022" spans="1:32" hidden="1" x14ac:dyDescent="0.2">
      <c r="A2022" s="6" t="s">
        <v>1909</v>
      </c>
      <c r="B2022" s="2">
        <f t="shared" si="249"/>
        <v>0</v>
      </c>
      <c r="C2022" s="2">
        <f t="shared" si="250"/>
        <v>1</v>
      </c>
      <c r="L2022" s="47">
        <f t="shared" si="251"/>
        <v>0</v>
      </c>
      <c r="N2022" s="47">
        <f t="shared" si="252"/>
        <v>0</v>
      </c>
      <c r="R2022" s="47">
        <f t="shared" si="253"/>
        <v>0</v>
      </c>
      <c r="V2022" s="47">
        <f t="shared" si="254"/>
        <v>0</v>
      </c>
      <c r="W2022"/>
      <c r="X2022"/>
      <c r="Y2022" s="7"/>
      <c r="Z2022"/>
      <c r="AA2022"/>
      <c r="AE2022" s="35">
        <v>2</v>
      </c>
    </row>
    <row r="2023" spans="1:32" hidden="1" x14ac:dyDescent="0.2">
      <c r="A2023" s="6" t="s">
        <v>1910</v>
      </c>
      <c r="B2023" s="2">
        <f t="shared" si="249"/>
        <v>0</v>
      </c>
      <c r="C2023" s="2">
        <f t="shared" si="250"/>
        <v>1</v>
      </c>
      <c r="L2023" s="47">
        <f t="shared" si="251"/>
        <v>0</v>
      </c>
      <c r="N2023" s="47">
        <f t="shared" si="252"/>
        <v>0</v>
      </c>
      <c r="R2023" s="47">
        <f t="shared" si="253"/>
        <v>0</v>
      </c>
      <c r="V2023" s="47">
        <f t="shared" si="254"/>
        <v>0</v>
      </c>
      <c r="W2023"/>
      <c r="X2023"/>
      <c r="Y2023" s="7"/>
      <c r="Z2023"/>
      <c r="AA2023"/>
      <c r="AE2023" s="35">
        <v>2</v>
      </c>
    </row>
    <row r="2024" spans="1:32" hidden="1" x14ac:dyDescent="0.2">
      <c r="A2024" s="6" t="s">
        <v>1911</v>
      </c>
      <c r="B2024" s="2">
        <f t="shared" si="249"/>
        <v>0</v>
      </c>
      <c r="C2024" s="2">
        <f t="shared" si="250"/>
        <v>1</v>
      </c>
      <c r="L2024" s="47">
        <f t="shared" si="251"/>
        <v>0</v>
      </c>
      <c r="N2024" s="47">
        <f t="shared" si="252"/>
        <v>0</v>
      </c>
      <c r="R2024" s="47">
        <f t="shared" si="253"/>
        <v>0</v>
      </c>
      <c r="V2024" s="47">
        <f t="shared" si="254"/>
        <v>0</v>
      </c>
      <c r="W2024"/>
      <c r="X2024"/>
      <c r="Y2024" s="7"/>
      <c r="Z2024"/>
      <c r="AA2024"/>
      <c r="AE2024" s="35">
        <v>2</v>
      </c>
    </row>
    <row r="2025" spans="1:32" hidden="1" x14ac:dyDescent="0.2">
      <c r="A2025" s="6" t="s">
        <v>1912</v>
      </c>
      <c r="B2025" s="2">
        <f t="shared" si="249"/>
        <v>0</v>
      </c>
      <c r="C2025" s="2">
        <f t="shared" si="250"/>
        <v>1</v>
      </c>
      <c r="L2025" s="47">
        <f t="shared" si="251"/>
        <v>0</v>
      </c>
      <c r="N2025" s="47">
        <f t="shared" si="252"/>
        <v>0</v>
      </c>
      <c r="R2025" s="47">
        <f t="shared" si="253"/>
        <v>0</v>
      </c>
      <c r="V2025" s="47">
        <f t="shared" si="254"/>
        <v>0</v>
      </c>
      <c r="W2025"/>
      <c r="X2025"/>
      <c r="Y2025" s="7"/>
      <c r="Z2025"/>
      <c r="AA2025"/>
      <c r="AE2025" s="35">
        <v>2</v>
      </c>
    </row>
    <row r="2026" spans="1:32" ht="13.5" hidden="1" customHeight="1" x14ac:dyDescent="0.2">
      <c r="A2026" s="6" t="s">
        <v>1913</v>
      </c>
      <c r="B2026" s="2">
        <f t="shared" si="249"/>
        <v>0</v>
      </c>
      <c r="C2026" s="2">
        <f t="shared" si="250"/>
        <v>1</v>
      </c>
      <c r="L2026" s="47">
        <f t="shared" si="251"/>
        <v>0</v>
      </c>
      <c r="N2026" s="47">
        <f t="shared" si="252"/>
        <v>0</v>
      </c>
      <c r="R2026" s="47">
        <f t="shared" si="253"/>
        <v>0</v>
      </c>
      <c r="V2026" s="47">
        <f t="shared" si="254"/>
        <v>0</v>
      </c>
      <c r="W2026"/>
      <c r="X2026"/>
      <c r="Y2026" s="7"/>
      <c r="Z2026"/>
      <c r="AA2026"/>
      <c r="AE2026" s="35">
        <v>2</v>
      </c>
    </row>
    <row r="2027" spans="1:32" hidden="1" x14ac:dyDescent="0.2">
      <c r="A2027" s="6" t="s">
        <v>1914</v>
      </c>
      <c r="B2027" s="2">
        <f t="shared" si="249"/>
        <v>0</v>
      </c>
      <c r="C2027" s="2">
        <f t="shared" si="250"/>
        <v>1</v>
      </c>
      <c r="L2027" s="47">
        <f t="shared" si="251"/>
        <v>0</v>
      </c>
      <c r="N2027" s="47">
        <f t="shared" si="252"/>
        <v>0</v>
      </c>
      <c r="R2027" s="47">
        <f t="shared" si="253"/>
        <v>0</v>
      </c>
      <c r="V2027" s="47">
        <f t="shared" si="254"/>
        <v>0</v>
      </c>
      <c r="W2027"/>
      <c r="X2027"/>
      <c r="Y2027" s="7"/>
      <c r="Z2027"/>
      <c r="AA2027"/>
      <c r="AE2027" s="35">
        <v>2</v>
      </c>
    </row>
    <row r="2028" spans="1:32" hidden="1" x14ac:dyDescent="0.2">
      <c r="A2028" s="6" t="s">
        <v>1915</v>
      </c>
      <c r="B2028" s="2">
        <f t="shared" si="249"/>
        <v>0</v>
      </c>
      <c r="C2028" s="2">
        <f t="shared" si="250"/>
        <v>1</v>
      </c>
      <c r="L2028" s="47">
        <f t="shared" si="251"/>
        <v>0</v>
      </c>
      <c r="N2028" s="47">
        <f t="shared" si="252"/>
        <v>0</v>
      </c>
      <c r="R2028" s="47">
        <f t="shared" si="253"/>
        <v>0</v>
      </c>
      <c r="V2028" s="47">
        <f t="shared" si="254"/>
        <v>0</v>
      </c>
      <c r="W2028"/>
      <c r="X2028"/>
      <c r="Y2028" s="7"/>
      <c r="Z2028"/>
      <c r="AA2028"/>
      <c r="AE2028" s="35">
        <v>2</v>
      </c>
    </row>
    <row r="2029" spans="1:32" hidden="1" x14ac:dyDescent="0.2">
      <c r="A2029" s="6" t="s">
        <v>1916</v>
      </c>
      <c r="B2029" s="2">
        <f t="shared" si="249"/>
        <v>0</v>
      </c>
      <c r="C2029" s="2">
        <f t="shared" si="250"/>
        <v>1</v>
      </c>
      <c r="L2029" s="47">
        <f t="shared" si="251"/>
        <v>0</v>
      </c>
      <c r="N2029" s="47">
        <f t="shared" si="252"/>
        <v>0</v>
      </c>
      <c r="R2029" s="47">
        <f t="shared" si="253"/>
        <v>0</v>
      </c>
      <c r="V2029" s="47">
        <f t="shared" si="254"/>
        <v>0</v>
      </c>
      <c r="W2029"/>
      <c r="X2029"/>
      <c r="Y2029" s="7"/>
      <c r="Z2029"/>
      <c r="AA2029"/>
      <c r="AE2029" s="35">
        <v>2</v>
      </c>
    </row>
    <row r="2030" spans="1:32" hidden="1" x14ac:dyDescent="0.2">
      <c r="A2030" s="6" t="s">
        <v>2450</v>
      </c>
      <c r="B2030" s="2">
        <f t="shared" si="249"/>
        <v>0</v>
      </c>
      <c r="C2030" s="2">
        <f t="shared" si="250"/>
        <v>1</v>
      </c>
      <c r="D2030" s="4" t="s">
        <v>22</v>
      </c>
      <c r="E2030" s="5" t="s">
        <v>2343</v>
      </c>
      <c r="F2030" s="47" t="s">
        <v>2422</v>
      </c>
      <c r="L2030" s="47">
        <f t="shared" si="251"/>
        <v>0</v>
      </c>
      <c r="N2030" s="47">
        <f t="shared" si="252"/>
        <v>0</v>
      </c>
      <c r="R2030" s="47">
        <f t="shared" si="253"/>
        <v>0</v>
      </c>
      <c r="V2030" s="47">
        <f t="shared" si="254"/>
        <v>0</v>
      </c>
      <c r="Y2030" s="7"/>
      <c r="Z2030"/>
      <c r="AA2030"/>
      <c r="AD2030">
        <f>B2030+AA2030+AB2030+AC2030</f>
        <v>0</v>
      </c>
      <c r="AE2030" s="35" t="s">
        <v>2548</v>
      </c>
    </row>
    <row r="2031" spans="1:32" hidden="1" x14ac:dyDescent="0.2">
      <c r="A2031" s="6" t="s">
        <v>2342</v>
      </c>
      <c r="B2031" s="2">
        <f t="shared" si="249"/>
        <v>0</v>
      </c>
      <c r="C2031" s="2">
        <f t="shared" si="250"/>
        <v>1</v>
      </c>
      <c r="D2031" s="4" t="s">
        <v>22</v>
      </c>
      <c r="E2031" s="5" t="s">
        <v>2343</v>
      </c>
      <c r="L2031" s="47">
        <f t="shared" si="251"/>
        <v>0</v>
      </c>
      <c r="N2031" s="47">
        <f t="shared" si="252"/>
        <v>0</v>
      </c>
      <c r="R2031" s="47">
        <f t="shared" si="253"/>
        <v>0</v>
      </c>
      <c r="V2031" s="47">
        <f t="shared" si="254"/>
        <v>0</v>
      </c>
      <c r="Y2031" s="7"/>
      <c r="Z2031"/>
      <c r="AA2031"/>
      <c r="AE2031" s="35" t="s">
        <v>2548</v>
      </c>
    </row>
    <row r="2032" spans="1:32" hidden="1" x14ac:dyDescent="0.2">
      <c r="A2032" s="6" t="s">
        <v>2344</v>
      </c>
      <c r="B2032" s="2">
        <f t="shared" si="249"/>
        <v>0</v>
      </c>
      <c r="C2032" s="2">
        <f t="shared" si="250"/>
        <v>1</v>
      </c>
      <c r="D2032" s="4" t="s">
        <v>22</v>
      </c>
      <c r="E2032" s="5" t="s">
        <v>2343</v>
      </c>
      <c r="L2032" s="47">
        <f t="shared" si="251"/>
        <v>0</v>
      </c>
      <c r="N2032" s="47">
        <f t="shared" si="252"/>
        <v>0</v>
      </c>
      <c r="R2032" s="47">
        <f t="shared" si="253"/>
        <v>0</v>
      </c>
      <c r="V2032" s="47">
        <f t="shared" si="254"/>
        <v>0</v>
      </c>
      <c r="Y2032" s="7"/>
      <c r="Z2032"/>
      <c r="AA2032"/>
      <c r="AE2032" s="35" t="s">
        <v>2548</v>
      </c>
    </row>
    <row r="2033" spans="1:31" hidden="1" x14ac:dyDescent="0.2">
      <c r="A2033" s="6" t="s">
        <v>2345</v>
      </c>
      <c r="B2033" s="2">
        <f t="shared" si="249"/>
        <v>0</v>
      </c>
      <c r="C2033" s="2">
        <f t="shared" si="250"/>
        <v>1</v>
      </c>
      <c r="D2033" s="4" t="s">
        <v>22</v>
      </c>
      <c r="E2033" s="5" t="s">
        <v>2343</v>
      </c>
      <c r="L2033" s="47">
        <f t="shared" si="251"/>
        <v>0</v>
      </c>
      <c r="N2033" s="47">
        <f t="shared" si="252"/>
        <v>0</v>
      </c>
      <c r="R2033" s="47">
        <f t="shared" si="253"/>
        <v>0</v>
      </c>
      <c r="V2033" s="47">
        <f t="shared" si="254"/>
        <v>0</v>
      </c>
      <c r="W2033"/>
      <c r="X2033"/>
      <c r="Y2033" s="7"/>
      <c r="Z2033"/>
      <c r="AA2033"/>
      <c r="AE2033" s="35" t="s">
        <v>2548</v>
      </c>
    </row>
    <row r="2034" spans="1:31" hidden="1" x14ac:dyDescent="0.2">
      <c r="A2034" s="6" t="s">
        <v>2295</v>
      </c>
      <c r="B2034" s="2">
        <f t="shared" si="249"/>
        <v>0</v>
      </c>
      <c r="C2034" s="2">
        <f t="shared" si="250"/>
        <v>1</v>
      </c>
      <c r="D2034" s="4" t="s">
        <v>20</v>
      </c>
      <c r="E2034" s="5" t="s">
        <v>2407</v>
      </c>
      <c r="F2034" s="47">
        <v>1992</v>
      </c>
      <c r="L2034" s="47">
        <f t="shared" si="251"/>
        <v>0</v>
      </c>
      <c r="N2034" s="47">
        <f t="shared" si="252"/>
        <v>0</v>
      </c>
      <c r="R2034" s="47">
        <f t="shared" si="253"/>
        <v>0</v>
      </c>
      <c r="V2034" s="47">
        <f t="shared" si="254"/>
        <v>0</v>
      </c>
      <c r="W2034"/>
      <c r="X2034"/>
      <c r="Y2034" s="7"/>
      <c r="Z2034"/>
      <c r="AA2034"/>
      <c r="AE2034" s="35" t="s">
        <v>2548</v>
      </c>
    </row>
    <row r="2035" spans="1:31" hidden="1" x14ac:dyDescent="0.2">
      <c r="A2035" s="6" t="s">
        <v>2318</v>
      </c>
      <c r="B2035" s="2">
        <f t="shared" si="249"/>
        <v>0</v>
      </c>
      <c r="C2035" s="2">
        <f t="shared" si="250"/>
        <v>1</v>
      </c>
      <c r="D2035" s="4" t="s">
        <v>20</v>
      </c>
      <c r="E2035" s="5" t="s">
        <v>2306</v>
      </c>
      <c r="F2035" s="47">
        <v>2000</v>
      </c>
      <c r="L2035" s="47">
        <f t="shared" si="251"/>
        <v>0</v>
      </c>
      <c r="N2035" s="47">
        <f t="shared" si="252"/>
        <v>0</v>
      </c>
      <c r="R2035" s="47">
        <f t="shared" si="253"/>
        <v>0</v>
      </c>
      <c r="V2035" s="47">
        <f t="shared" si="254"/>
        <v>0</v>
      </c>
      <c r="W2035"/>
      <c r="X2035"/>
      <c r="Y2035" s="7"/>
      <c r="Z2035"/>
      <c r="AA2035"/>
      <c r="AE2035" s="35" t="s">
        <v>2548</v>
      </c>
    </row>
    <row r="2036" spans="1:31" hidden="1" x14ac:dyDescent="0.2">
      <c r="A2036" s="6" t="s">
        <v>2316</v>
      </c>
      <c r="B2036" s="2">
        <f t="shared" si="249"/>
        <v>0</v>
      </c>
      <c r="C2036" s="2">
        <f t="shared" si="250"/>
        <v>1</v>
      </c>
      <c r="D2036" s="4" t="s">
        <v>2301</v>
      </c>
      <c r="E2036" s="5" t="s">
        <v>2317</v>
      </c>
      <c r="F2036" s="47">
        <v>2000</v>
      </c>
      <c r="L2036" s="47">
        <f t="shared" si="251"/>
        <v>0</v>
      </c>
      <c r="N2036" s="47">
        <f t="shared" si="252"/>
        <v>0</v>
      </c>
      <c r="R2036" s="47">
        <f t="shared" si="253"/>
        <v>0</v>
      </c>
      <c r="V2036" s="47">
        <f t="shared" si="254"/>
        <v>0</v>
      </c>
      <c r="W2036"/>
      <c r="X2036"/>
      <c r="Y2036" s="7"/>
      <c r="Z2036"/>
      <c r="AA2036"/>
      <c r="AE2036" s="35" t="s">
        <v>2548</v>
      </c>
    </row>
    <row r="2037" spans="1:31" hidden="1" x14ac:dyDescent="0.2">
      <c r="A2037" s="6" t="s">
        <v>2318</v>
      </c>
      <c r="B2037" s="2">
        <f t="shared" si="249"/>
        <v>0</v>
      </c>
      <c r="C2037" s="2">
        <f t="shared" si="250"/>
        <v>1</v>
      </c>
      <c r="D2037" s="4" t="s">
        <v>2301</v>
      </c>
      <c r="E2037" s="5" t="s">
        <v>2306</v>
      </c>
      <c r="F2037" s="47">
        <v>2000</v>
      </c>
      <c r="L2037" s="47">
        <f t="shared" si="251"/>
        <v>0</v>
      </c>
      <c r="N2037" s="47">
        <f t="shared" si="252"/>
        <v>0</v>
      </c>
      <c r="R2037" s="47">
        <f t="shared" si="253"/>
        <v>0</v>
      </c>
      <c r="V2037" s="47">
        <f t="shared" si="254"/>
        <v>0</v>
      </c>
      <c r="W2037"/>
      <c r="X2037"/>
      <c r="Y2037" s="7"/>
      <c r="Z2037"/>
      <c r="AA2037"/>
      <c r="AE2037" s="35" t="s">
        <v>2548</v>
      </c>
    </row>
    <row r="2038" spans="1:31" hidden="1" x14ac:dyDescent="0.2">
      <c r="A2038" s="6" t="s">
        <v>2352</v>
      </c>
      <c r="B2038" s="2">
        <f t="shared" si="249"/>
        <v>0</v>
      </c>
      <c r="C2038" s="2">
        <f t="shared" si="250"/>
        <v>1</v>
      </c>
      <c r="D2038" s="4" t="s">
        <v>20</v>
      </c>
      <c r="E2038" s="5" t="s">
        <v>2297</v>
      </c>
      <c r="F2038" s="47">
        <v>1999</v>
      </c>
      <c r="L2038" s="47">
        <f t="shared" si="251"/>
        <v>0</v>
      </c>
      <c r="N2038" s="47">
        <f t="shared" si="252"/>
        <v>0</v>
      </c>
      <c r="R2038" s="47">
        <f t="shared" si="253"/>
        <v>0</v>
      </c>
      <c r="V2038" s="47">
        <f t="shared" si="254"/>
        <v>0</v>
      </c>
      <c r="W2038"/>
      <c r="X2038"/>
      <c r="Y2038" s="7"/>
      <c r="Z2038"/>
      <c r="AA2038"/>
      <c r="AE2038" s="35" t="s">
        <v>2548</v>
      </c>
    </row>
    <row r="2039" spans="1:31" hidden="1" x14ac:dyDescent="0.2">
      <c r="A2039" s="6" t="s">
        <v>2333</v>
      </c>
      <c r="B2039" s="2">
        <f t="shared" si="249"/>
        <v>0</v>
      </c>
      <c r="C2039" s="2">
        <f t="shared" si="250"/>
        <v>1</v>
      </c>
      <c r="D2039" s="4" t="s">
        <v>22</v>
      </c>
      <c r="E2039" s="5" t="s">
        <v>2325</v>
      </c>
      <c r="F2039" s="47">
        <v>1998</v>
      </c>
      <c r="L2039" s="47">
        <f t="shared" si="251"/>
        <v>0</v>
      </c>
      <c r="N2039" s="47">
        <f t="shared" si="252"/>
        <v>0</v>
      </c>
      <c r="R2039" s="47">
        <f t="shared" si="253"/>
        <v>0</v>
      </c>
      <c r="V2039" s="47">
        <f t="shared" si="254"/>
        <v>0</v>
      </c>
      <c r="W2039"/>
      <c r="X2039"/>
      <c r="Y2039" s="7"/>
      <c r="Z2039"/>
      <c r="AA2039"/>
      <c r="AE2039" s="35" t="s">
        <v>2548</v>
      </c>
    </row>
    <row r="2040" spans="1:31" hidden="1" x14ac:dyDescent="0.2">
      <c r="A2040" s="6" t="s">
        <v>2321</v>
      </c>
      <c r="B2040" s="2">
        <f t="shared" si="249"/>
        <v>0</v>
      </c>
      <c r="C2040" s="2">
        <f t="shared" si="250"/>
        <v>1</v>
      </c>
      <c r="D2040" s="4" t="s">
        <v>20</v>
      </c>
      <c r="E2040" s="5" t="s">
        <v>2297</v>
      </c>
      <c r="F2040" s="47">
        <v>1998</v>
      </c>
      <c r="L2040" s="47">
        <f t="shared" si="251"/>
        <v>0</v>
      </c>
      <c r="N2040" s="47">
        <f t="shared" si="252"/>
        <v>0</v>
      </c>
      <c r="R2040" s="47">
        <f t="shared" si="253"/>
        <v>0</v>
      </c>
      <c r="V2040" s="47">
        <f t="shared" si="254"/>
        <v>0</v>
      </c>
      <c r="W2040"/>
      <c r="X2040"/>
      <c r="Y2040" s="7"/>
      <c r="Z2040"/>
      <c r="AA2040"/>
      <c r="AE2040" s="35" t="s">
        <v>2548</v>
      </c>
    </row>
    <row r="2041" spans="1:31" hidden="1" x14ac:dyDescent="0.2">
      <c r="A2041" s="6" t="s">
        <v>1917</v>
      </c>
      <c r="B2041" s="2">
        <f t="shared" si="249"/>
        <v>0</v>
      </c>
      <c r="C2041" s="2">
        <f t="shared" si="250"/>
        <v>1</v>
      </c>
      <c r="L2041" s="47">
        <f t="shared" si="251"/>
        <v>0</v>
      </c>
      <c r="N2041" s="47">
        <f t="shared" si="252"/>
        <v>0</v>
      </c>
      <c r="R2041" s="47">
        <f t="shared" si="253"/>
        <v>0</v>
      </c>
      <c r="V2041" s="47">
        <f t="shared" si="254"/>
        <v>0</v>
      </c>
      <c r="W2041"/>
      <c r="X2041"/>
      <c r="Y2041" s="7"/>
      <c r="Z2041"/>
      <c r="AA2041"/>
    </row>
    <row r="2042" spans="1:31" hidden="1" x14ac:dyDescent="0.2">
      <c r="A2042" s="6" t="s">
        <v>1918</v>
      </c>
      <c r="B2042" s="2">
        <f t="shared" si="249"/>
        <v>0</v>
      </c>
      <c r="C2042" s="2">
        <f t="shared" si="250"/>
        <v>1</v>
      </c>
      <c r="L2042" s="47">
        <f t="shared" si="251"/>
        <v>0</v>
      </c>
      <c r="N2042" s="47">
        <f t="shared" si="252"/>
        <v>0</v>
      </c>
      <c r="R2042" s="47">
        <f t="shared" si="253"/>
        <v>0</v>
      </c>
      <c r="V2042" s="47">
        <f t="shared" si="254"/>
        <v>0</v>
      </c>
      <c r="W2042"/>
      <c r="X2042"/>
      <c r="Y2042" s="7"/>
      <c r="Z2042"/>
      <c r="AA2042"/>
    </row>
    <row r="2043" spans="1:31" hidden="1" x14ac:dyDescent="0.2">
      <c r="A2043" s="6" t="s">
        <v>1919</v>
      </c>
      <c r="B2043" s="2">
        <f t="shared" si="249"/>
        <v>0</v>
      </c>
      <c r="C2043" s="2">
        <f t="shared" si="250"/>
        <v>1</v>
      </c>
      <c r="L2043" s="47">
        <f t="shared" si="251"/>
        <v>0</v>
      </c>
      <c r="N2043" s="47">
        <f t="shared" si="252"/>
        <v>0</v>
      </c>
      <c r="R2043" s="47">
        <f t="shared" si="253"/>
        <v>0</v>
      </c>
      <c r="V2043" s="47">
        <f t="shared" si="254"/>
        <v>0</v>
      </c>
      <c r="W2043"/>
      <c r="X2043"/>
      <c r="Y2043" s="7"/>
      <c r="Z2043"/>
      <c r="AA2043"/>
    </row>
    <row r="2044" spans="1:31" hidden="1" x14ac:dyDescent="0.2">
      <c r="A2044" s="6" t="s">
        <v>1920</v>
      </c>
      <c r="B2044" s="2">
        <f t="shared" si="249"/>
        <v>0</v>
      </c>
      <c r="C2044" s="2">
        <f t="shared" si="250"/>
        <v>1</v>
      </c>
      <c r="L2044" s="47">
        <f t="shared" si="251"/>
        <v>0</v>
      </c>
      <c r="N2044" s="47">
        <f t="shared" si="252"/>
        <v>0</v>
      </c>
      <c r="R2044" s="47">
        <f t="shared" si="253"/>
        <v>0</v>
      </c>
      <c r="V2044" s="47">
        <f t="shared" si="254"/>
        <v>0</v>
      </c>
      <c r="W2044"/>
      <c r="X2044"/>
      <c r="Y2044" s="7"/>
      <c r="Z2044"/>
      <c r="AA2044"/>
    </row>
    <row r="2045" spans="1:31" hidden="1" x14ac:dyDescent="0.2">
      <c r="A2045" s="6" t="s">
        <v>1921</v>
      </c>
      <c r="B2045" s="2">
        <f t="shared" si="249"/>
        <v>0</v>
      </c>
      <c r="C2045" s="2">
        <f t="shared" si="250"/>
        <v>1</v>
      </c>
      <c r="L2045" s="47">
        <f t="shared" si="251"/>
        <v>0</v>
      </c>
      <c r="N2045" s="47">
        <f t="shared" si="252"/>
        <v>0</v>
      </c>
      <c r="R2045" s="47">
        <f t="shared" si="253"/>
        <v>0</v>
      </c>
      <c r="V2045" s="47">
        <f t="shared" si="254"/>
        <v>0</v>
      </c>
      <c r="W2045"/>
      <c r="X2045"/>
      <c r="Y2045" s="7"/>
      <c r="Z2045"/>
      <c r="AA2045"/>
    </row>
    <row r="2046" spans="1:31" hidden="1" x14ac:dyDescent="0.2">
      <c r="A2046" s="6" t="s">
        <v>1922</v>
      </c>
      <c r="B2046" s="2">
        <f t="shared" si="249"/>
        <v>0</v>
      </c>
      <c r="C2046" s="2">
        <f t="shared" si="250"/>
        <v>1</v>
      </c>
      <c r="L2046" s="47">
        <f t="shared" si="251"/>
        <v>0</v>
      </c>
      <c r="N2046" s="47">
        <f t="shared" si="252"/>
        <v>0</v>
      </c>
      <c r="R2046" s="47">
        <f t="shared" si="253"/>
        <v>0</v>
      </c>
      <c r="V2046" s="47">
        <f t="shared" si="254"/>
        <v>0</v>
      </c>
      <c r="W2046"/>
      <c r="X2046"/>
      <c r="Y2046" s="7"/>
      <c r="Z2046"/>
      <c r="AA2046"/>
    </row>
    <row r="2047" spans="1:31" hidden="1" x14ac:dyDescent="0.2">
      <c r="A2047" s="6" t="s">
        <v>1923</v>
      </c>
      <c r="B2047" s="2">
        <f t="shared" si="249"/>
        <v>0</v>
      </c>
      <c r="C2047" s="2">
        <f t="shared" si="250"/>
        <v>1</v>
      </c>
      <c r="L2047" s="47">
        <f t="shared" si="251"/>
        <v>0</v>
      </c>
      <c r="N2047" s="47">
        <f t="shared" si="252"/>
        <v>0</v>
      </c>
      <c r="R2047" s="47">
        <f t="shared" si="253"/>
        <v>0</v>
      </c>
      <c r="V2047" s="47">
        <f t="shared" si="254"/>
        <v>0</v>
      </c>
      <c r="W2047"/>
      <c r="X2047"/>
      <c r="Y2047" s="7"/>
      <c r="Z2047"/>
      <c r="AA2047"/>
    </row>
    <row r="2048" spans="1:31" hidden="1" x14ac:dyDescent="0.2">
      <c r="A2048" s="6" t="s">
        <v>1924</v>
      </c>
      <c r="B2048" s="2">
        <f t="shared" si="249"/>
        <v>0</v>
      </c>
      <c r="C2048" s="2">
        <f t="shared" si="250"/>
        <v>1</v>
      </c>
      <c r="L2048" s="47">
        <f t="shared" si="251"/>
        <v>0</v>
      </c>
      <c r="N2048" s="47">
        <f t="shared" si="252"/>
        <v>0</v>
      </c>
      <c r="R2048" s="47">
        <f t="shared" si="253"/>
        <v>0</v>
      </c>
      <c r="V2048" s="47">
        <f t="shared" si="254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49"/>
        <v>0</v>
      </c>
      <c r="C2049" s="2">
        <f t="shared" si="250"/>
        <v>1</v>
      </c>
      <c r="L2049" s="47">
        <f t="shared" si="251"/>
        <v>0</v>
      </c>
      <c r="N2049" s="47">
        <f t="shared" si="252"/>
        <v>0</v>
      </c>
      <c r="R2049" s="47">
        <f t="shared" si="253"/>
        <v>0</v>
      </c>
      <c r="V2049" s="47">
        <f t="shared" si="254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49"/>
        <v>0</v>
      </c>
      <c r="C2050" s="2">
        <f t="shared" si="250"/>
        <v>1</v>
      </c>
      <c r="L2050" s="47">
        <f t="shared" si="251"/>
        <v>0</v>
      </c>
      <c r="N2050" s="47">
        <f t="shared" si="252"/>
        <v>0</v>
      </c>
      <c r="R2050" s="47">
        <f t="shared" si="253"/>
        <v>0</v>
      </c>
      <c r="V2050" s="47">
        <f t="shared" si="254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49"/>
        <v>0</v>
      </c>
      <c r="C2051" s="2">
        <f t="shared" si="250"/>
        <v>1</v>
      </c>
      <c r="L2051" s="47">
        <f t="shared" si="251"/>
        <v>0</v>
      </c>
      <c r="N2051" s="47">
        <f t="shared" si="252"/>
        <v>0</v>
      </c>
      <c r="R2051" s="47">
        <f t="shared" si="253"/>
        <v>0</v>
      </c>
      <c r="V2051" s="47">
        <f t="shared" si="254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49"/>
        <v>0</v>
      </c>
      <c r="C2052" s="2">
        <f t="shared" si="250"/>
        <v>1</v>
      </c>
      <c r="L2052" s="47">
        <f t="shared" si="251"/>
        <v>0</v>
      </c>
      <c r="N2052" s="47">
        <f t="shared" si="252"/>
        <v>0</v>
      </c>
      <c r="R2052" s="47">
        <f t="shared" si="253"/>
        <v>0</v>
      </c>
      <c r="V2052" s="47">
        <f t="shared" si="254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49"/>
        <v>0</v>
      </c>
      <c r="C2053" s="2">
        <f t="shared" si="250"/>
        <v>1</v>
      </c>
      <c r="L2053" s="47">
        <f t="shared" si="251"/>
        <v>0</v>
      </c>
      <c r="N2053" s="47">
        <f t="shared" si="252"/>
        <v>0</v>
      </c>
      <c r="R2053" s="47">
        <f t="shared" si="253"/>
        <v>0</v>
      </c>
      <c r="V2053" s="47">
        <f t="shared" si="254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49"/>
        <v>0</v>
      </c>
      <c r="C2054" s="2">
        <f t="shared" si="250"/>
        <v>1</v>
      </c>
      <c r="L2054" s="47">
        <f t="shared" si="251"/>
        <v>0</v>
      </c>
      <c r="N2054" s="47">
        <f t="shared" si="252"/>
        <v>0</v>
      </c>
      <c r="R2054" s="47">
        <f t="shared" si="253"/>
        <v>0</v>
      </c>
      <c r="V2054" s="47">
        <f t="shared" si="254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49"/>
        <v>0</v>
      </c>
      <c r="C2055" s="2">
        <f t="shared" si="250"/>
        <v>1</v>
      </c>
      <c r="L2055" s="47">
        <f t="shared" si="251"/>
        <v>0</v>
      </c>
      <c r="N2055" s="47">
        <f t="shared" si="252"/>
        <v>0</v>
      </c>
      <c r="R2055" s="47">
        <f t="shared" si="253"/>
        <v>0</v>
      </c>
      <c r="V2055" s="47">
        <f t="shared" si="254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49"/>
        <v>0</v>
      </c>
      <c r="C2056" s="2">
        <f t="shared" si="250"/>
        <v>1</v>
      </c>
      <c r="L2056" s="47">
        <f t="shared" si="251"/>
        <v>0</v>
      </c>
      <c r="N2056" s="47">
        <f t="shared" si="252"/>
        <v>0</v>
      </c>
      <c r="R2056" s="47">
        <f t="shared" si="253"/>
        <v>0</v>
      </c>
      <c r="V2056" s="47">
        <f t="shared" si="254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49"/>
        <v>0</v>
      </c>
      <c r="C2057" s="2">
        <f t="shared" si="250"/>
        <v>1</v>
      </c>
      <c r="L2057" s="47">
        <f t="shared" si="251"/>
        <v>0</v>
      </c>
      <c r="N2057" s="47">
        <f t="shared" si="252"/>
        <v>0</v>
      </c>
      <c r="R2057" s="47">
        <f t="shared" si="253"/>
        <v>0</v>
      </c>
      <c r="V2057" s="47">
        <f t="shared" si="254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49"/>
        <v>0</v>
      </c>
      <c r="C2058" s="2">
        <f t="shared" si="250"/>
        <v>1</v>
      </c>
      <c r="L2058" s="47">
        <f t="shared" si="251"/>
        <v>0</v>
      </c>
      <c r="N2058" s="47">
        <f t="shared" si="252"/>
        <v>0</v>
      </c>
      <c r="R2058" s="47">
        <f t="shared" si="253"/>
        <v>0</v>
      </c>
      <c r="V2058" s="47">
        <f t="shared" si="254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49"/>
        <v>0</v>
      </c>
      <c r="C2059" s="2">
        <f t="shared" si="250"/>
        <v>1</v>
      </c>
      <c r="L2059" s="47">
        <f t="shared" si="251"/>
        <v>0</v>
      </c>
      <c r="N2059" s="47">
        <f t="shared" si="252"/>
        <v>0</v>
      </c>
      <c r="R2059" s="47">
        <f t="shared" si="253"/>
        <v>0</v>
      </c>
      <c r="V2059" s="47">
        <f t="shared" si="254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49"/>
        <v>0</v>
      </c>
      <c r="C2060" s="2">
        <f t="shared" si="250"/>
        <v>1</v>
      </c>
      <c r="L2060" s="47">
        <f t="shared" si="251"/>
        <v>0</v>
      </c>
      <c r="N2060" s="47">
        <f t="shared" si="252"/>
        <v>0</v>
      </c>
      <c r="R2060" s="47">
        <f t="shared" si="253"/>
        <v>0</v>
      </c>
      <c r="V2060" s="47">
        <f t="shared" si="254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49"/>
        <v>0</v>
      </c>
      <c r="C2061" s="2">
        <f t="shared" si="250"/>
        <v>1</v>
      </c>
      <c r="L2061" s="47">
        <f t="shared" si="251"/>
        <v>0</v>
      </c>
      <c r="N2061" s="47">
        <f t="shared" si="252"/>
        <v>0</v>
      </c>
      <c r="R2061" s="47">
        <f t="shared" si="253"/>
        <v>0</v>
      </c>
      <c r="V2061" s="47">
        <f t="shared" si="254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49"/>
        <v>0</v>
      </c>
      <c r="C2062" s="2">
        <f t="shared" si="250"/>
        <v>1</v>
      </c>
      <c r="L2062" s="47">
        <f t="shared" si="251"/>
        <v>0</v>
      </c>
      <c r="N2062" s="47">
        <f t="shared" si="252"/>
        <v>0</v>
      </c>
      <c r="R2062" s="47">
        <f t="shared" si="253"/>
        <v>0</v>
      </c>
      <c r="V2062" s="47">
        <f t="shared" si="254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49"/>
        <v>0</v>
      </c>
      <c r="C2063" s="2">
        <f t="shared" si="250"/>
        <v>1</v>
      </c>
      <c r="L2063" s="47">
        <f t="shared" si="251"/>
        <v>0</v>
      </c>
      <c r="N2063" s="47">
        <f t="shared" si="252"/>
        <v>0</v>
      </c>
      <c r="R2063" s="47">
        <f t="shared" si="253"/>
        <v>0</v>
      </c>
      <c r="V2063" s="47">
        <f t="shared" si="254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49"/>
        <v>0</v>
      </c>
      <c r="C2064" s="2">
        <f t="shared" si="250"/>
        <v>1</v>
      </c>
      <c r="L2064" s="47">
        <f t="shared" si="251"/>
        <v>0</v>
      </c>
      <c r="N2064" s="47">
        <f t="shared" si="252"/>
        <v>0</v>
      </c>
      <c r="R2064" s="47">
        <f t="shared" si="253"/>
        <v>0</v>
      </c>
      <c r="V2064" s="47">
        <f t="shared" si="254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49"/>
        <v>0</v>
      </c>
      <c r="C2065" s="2">
        <f t="shared" si="250"/>
        <v>1</v>
      </c>
      <c r="L2065" s="47">
        <f t="shared" si="251"/>
        <v>0</v>
      </c>
      <c r="N2065" s="47">
        <f t="shared" si="252"/>
        <v>0</v>
      </c>
      <c r="R2065" s="47">
        <f t="shared" si="253"/>
        <v>0</v>
      </c>
      <c r="V2065" s="47">
        <f t="shared" si="254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49"/>
        <v>0</v>
      </c>
      <c r="C2066" s="2">
        <f t="shared" si="250"/>
        <v>1</v>
      </c>
      <c r="L2066" s="47">
        <f t="shared" si="251"/>
        <v>0</v>
      </c>
      <c r="N2066" s="47">
        <f t="shared" si="252"/>
        <v>0</v>
      </c>
      <c r="R2066" s="47">
        <f t="shared" si="253"/>
        <v>0</v>
      </c>
      <c r="V2066" s="47">
        <f t="shared" si="254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49"/>
        <v>0</v>
      </c>
      <c r="C2067" s="2">
        <f t="shared" si="250"/>
        <v>1</v>
      </c>
      <c r="L2067" s="47">
        <f t="shared" si="251"/>
        <v>0</v>
      </c>
      <c r="N2067" s="47">
        <f t="shared" si="252"/>
        <v>0</v>
      </c>
      <c r="R2067" s="47">
        <f t="shared" si="253"/>
        <v>0</v>
      </c>
      <c r="V2067" s="47">
        <f t="shared" si="254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49"/>
        <v>0</v>
      </c>
      <c r="C2068" s="2">
        <f t="shared" si="250"/>
        <v>1</v>
      </c>
      <c r="L2068" s="47">
        <f t="shared" si="251"/>
        <v>0</v>
      </c>
      <c r="N2068" s="47">
        <f t="shared" si="252"/>
        <v>0</v>
      </c>
      <c r="R2068" s="47">
        <f t="shared" si="253"/>
        <v>0</v>
      </c>
      <c r="V2068" s="47">
        <f t="shared" si="254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49"/>
        <v>0</v>
      </c>
      <c r="C2069" s="2">
        <f t="shared" si="250"/>
        <v>1</v>
      </c>
      <c r="L2069" s="47">
        <f t="shared" si="251"/>
        <v>0</v>
      </c>
      <c r="N2069" s="47">
        <f t="shared" si="252"/>
        <v>0</v>
      </c>
      <c r="R2069" s="47">
        <f t="shared" si="253"/>
        <v>0</v>
      </c>
      <c r="V2069" s="47">
        <f t="shared" si="254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49"/>
        <v>0</v>
      </c>
      <c r="C2070" s="2">
        <f t="shared" si="250"/>
        <v>1</v>
      </c>
      <c r="L2070" s="47">
        <f t="shared" si="251"/>
        <v>0</v>
      </c>
      <c r="N2070" s="47">
        <f t="shared" si="252"/>
        <v>0</v>
      </c>
      <c r="R2070" s="47">
        <f t="shared" si="253"/>
        <v>0</v>
      </c>
      <c r="V2070" s="47">
        <f t="shared" si="254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49"/>
        <v>0</v>
      </c>
      <c r="C2071" s="2">
        <f t="shared" si="250"/>
        <v>1</v>
      </c>
      <c r="L2071" s="47">
        <f t="shared" si="251"/>
        <v>0</v>
      </c>
      <c r="N2071" s="47">
        <f t="shared" si="252"/>
        <v>0</v>
      </c>
      <c r="R2071" s="47">
        <f t="shared" si="253"/>
        <v>0</v>
      </c>
      <c r="V2071" s="47">
        <f t="shared" si="254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49"/>
        <v>0</v>
      </c>
      <c r="C2072" s="2">
        <f t="shared" si="250"/>
        <v>1</v>
      </c>
      <c r="L2072" s="47">
        <f t="shared" si="251"/>
        <v>0</v>
      </c>
      <c r="N2072" s="47">
        <f t="shared" si="252"/>
        <v>0</v>
      </c>
      <c r="R2072" s="47">
        <f t="shared" si="253"/>
        <v>0</v>
      </c>
      <c r="V2072" s="47">
        <f t="shared" si="254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49"/>
        <v>0</v>
      </c>
      <c r="C2073" s="2">
        <f t="shared" si="250"/>
        <v>1</v>
      </c>
      <c r="L2073" s="47">
        <f t="shared" si="251"/>
        <v>0</v>
      </c>
      <c r="N2073" s="47">
        <f t="shared" si="252"/>
        <v>0</v>
      </c>
      <c r="R2073" s="47">
        <f t="shared" si="253"/>
        <v>0</v>
      </c>
      <c r="V2073" s="47">
        <f t="shared" si="254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49"/>
        <v>0</v>
      </c>
      <c r="C2074" s="2">
        <f t="shared" si="250"/>
        <v>1</v>
      </c>
      <c r="L2074" s="47">
        <f t="shared" si="251"/>
        <v>0</v>
      </c>
      <c r="N2074" s="47">
        <f t="shared" si="252"/>
        <v>0</v>
      </c>
      <c r="R2074" s="47">
        <f t="shared" si="253"/>
        <v>0</v>
      </c>
      <c r="V2074" s="47">
        <f t="shared" si="254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49"/>
        <v>0</v>
      </c>
      <c r="C2075" s="2">
        <f t="shared" si="250"/>
        <v>1</v>
      </c>
      <c r="L2075" s="47">
        <f t="shared" si="251"/>
        <v>0</v>
      </c>
      <c r="N2075" s="47">
        <f t="shared" si="252"/>
        <v>0</v>
      </c>
      <c r="R2075" s="47">
        <f t="shared" si="253"/>
        <v>0</v>
      </c>
      <c r="V2075" s="47">
        <f t="shared" si="254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49"/>
        <v>0</v>
      </c>
      <c r="C2076" s="2">
        <f t="shared" si="250"/>
        <v>1</v>
      </c>
      <c r="L2076" s="47">
        <f t="shared" si="251"/>
        <v>0</v>
      </c>
      <c r="N2076" s="47">
        <f t="shared" si="252"/>
        <v>0</v>
      </c>
      <c r="R2076" s="47">
        <f t="shared" si="253"/>
        <v>0</v>
      </c>
      <c r="V2076" s="47">
        <f t="shared" si="254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49"/>
        <v>0</v>
      </c>
      <c r="C2077" s="2">
        <f t="shared" si="250"/>
        <v>1</v>
      </c>
      <c r="L2077" s="47">
        <f t="shared" si="251"/>
        <v>0</v>
      </c>
      <c r="N2077" s="47">
        <f t="shared" si="252"/>
        <v>0</v>
      </c>
      <c r="R2077" s="47">
        <f t="shared" si="253"/>
        <v>0</v>
      </c>
      <c r="V2077" s="47">
        <f t="shared" si="254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49"/>
        <v>0</v>
      </c>
      <c r="C2078" s="2">
        <f t="shared" si="250"/>
        <v>1</v>
      </c>
      <c r="L2078" s="47">
        <f t="shared" si="251"/>
        <v>0</v>
      </c>
      <c r="N2078" s="47">
        <f t="shared" si="252"/>
        <v>0</v>
      </c>
      <c r="R2078" s="47">
        <f t="shared" si="253"/>
        <v>0</v>
      </c>
      <c r="V2078" s="47">
        <f t="shared" si="254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49"/>
        <v>0</v>
      </c>
      <c r="C2079" s="2">
        <f t="shared" si="250"/>
        <v>1</v>
      </c>
      <c r="L2079" s="47">
        <f t="shared" si="251"/>
        <v>0</v>
      </c>
      <c r="N2079" s="47">
        <f t="shared" si="252"/>
        <v>0</v>
      </c>
      <c r="R2079" s="47">
        <f t="shared" si="253"/>
        <v>0</v>
      </c>
      <c r="V2079" s="47">
        <f t="shared" si="254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49"/>
        <v>0</v>
      </c>
      <c r="C2080" s="2">
        <f t="shared" si="250"/>
        <v>1</v>
      </c>
      <c r="L2080" s="47">
        <f t="shared" si="251"/>
        <v>0</v>
      </c>
      <c r="N2080" s="47">
        <f t="shared" si="252"/>
        <v>0</v>
      </c>
      <c r="R2080" s="47">
        <f t="shared" si="253"/>
        <v>0</v>
      </c>
      <c r="V2080" s="47">
        <f t="shared" si="254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49"/>
        <v>0</v>
      </c>
      <c r="C2081" s="2">
        <f t="shared" si="250"/>
        <v>1</v>
      </c>
      <c r="L2081" s="47">
        <f t="shared" si="251"/>
        <v>0</v>
      </c>
      <c r="N2081" s="47">
        <f t="shared" si="252"/>
        <v>0</v>
      </c>
      <c r="R2081" s="47">
        <f t="shared" si="253"/>
        <v>0</v>
      </c>
      <c r="V2081" s="47">
        <f t="shared" si="254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49"/>
        <v>0</v>
      </c>
      <c r="C2082" s="2">
        <f t="shared" si="250"/>
        <v>1</v>
      </c>
      <c r="L2082" s="47">
        <f t="shared" si="251"/>
        <v>0</v>
      </c>
      <c r="N2082" s="47">
        <f t="shared" si="252"/>
        <v>0</v>
      </c>
      <c r="R2082" s="47">
        <f t="shared" si="253"/>
        <v>0</v>
      </c>
      <c r="V2082" s="47">
        <f t="shared" si="254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49"/>
        <v>0</v>
      </c>
      <c r="C2083" s="2">
        <f t="shared" si="250"/>
        <v>1</v>
      </c>
      <c r="L2083" s="47">
        <f t="shared" si="251"/>
        <v>0</v>
      </c>
      <c r="N2083" s="47">
        <f t="shared" si="252"/>
        <v>0</v>
      </c>
      <c r="R2083" s="47">
        <f t="shared" si="253"/>
        <v>0</v>
      </c>
      <c r="V2083" s="47">
        <f t="shared" si="254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49"/>
        <v>0</v>
      </c>
      <c r="C2084" s="2">
        <f t="shared" si="250"/>
        <v>1</v>
      </c>
      <c r="L2084" s="47">
        <f t="shared" si="251"/>
        <v>0</v>
      </c>
      <c r="N2084" s="47">
        <f t="shared" si="252"/>
        <v>0</v>
      </c>
      <c r="R2084" s="47">
        <f t="shared" si="253"/>
        <v>0</v>
      </c>
      <c r="V2084" s="47">
        <f t="shared" si="254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255">+L2085+N2085+R2085+V2085+X2085</f>
        <v>0</v>
      </c>
      <c r="C2085" s="2">
        <f t="shared" ref="C2085:C2148" si="256">RANK(B2085,B$2021:B$2220,0)</f>
        <v>1</v>
      </c>
      <c r="L2085" s="47">
        <f t="shared" ref="L2085:L2148" si="257">IF(AND(I2085&lt;1,J2085&lt;1,K2085&lt;1),0,IF(250+((150-(I2085*60+J2085))*2)&lt;0,0,IF(K2085&lt;50,250+((150-(I2085*60+J2085))*2),IF(K2085&gt;49,250+((150-(I2085*60+J2085))*2)-1,250+((150-(I2085*60+J2085))*2)))))</f>
        <v>0</v>
      </c>
      <c r="N2085" s="47">
        <f t="shared" ref="N2085:N2148" si="258">IF(M2085&lt;89,0,250+((M2085-172)*3))</f>
        <v>0</v>
      </c>
      <c r="R2085" s="47">
        <f t="shared" ref="R2085:R2148" si="259">IF(AND(O2085&lt;1,P2085&lt;1,Q2085&lt;1),0,IF(250+((680-(O2085*60+P2085))*1)&lt;0,0,250+((680-(O2085*60+P2085))*1)))</f>
        <v>0</v>
      </c>
      <c r="V2085" s="47">
        <f t="shared" ref="V2085:V2148" si="260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255"/>
        <v>0</v>
      </c>
      <c r="C2086" s="2">
        <f t="shared" si="256"/>
        <v>1</v>
      </c>
      <c r="L2086" s="47">
        <f t="shared" si="257"/>
        <v>0</v>
      </c>
      <c r="N2086" s="47">
        <f t="shared" si="258"/>
        <v>0</v>
      </c>
      <c r="R2086" s="47">
        <f t="shared" si="259"/>
        <v>0</v>
      </c>
      <c r="V2086" s="47">
        <f t="shared" si="260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255"/>
        <v>0</v>
      </c>
      <c r="C2087" s="2">
        <f t="shared" si="256"/>
        <v>1</v>
      </c>
      <c r="L2087" s="47">
        <f t="shared" si="257"/>
        <v>0</v>
      </c>
      <c r="N2087" s="47">
        <f t="shared" si="258"/>
        <v>0</v>
      </c>
      <c r="R2087" s="47">
        <f t="shared" si="259"/>
        <v>0</v>
      </c>
      <c r="V2087" s="47">
        <f t="shared" si="260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255"/>
        <v>0</v>
      </c>
      <c r="C2088" s="2">
        <f t="shared" si="256"/>
        <v>1</v>
      </c>
      <c r="L2088" s="47">
        <f t="shared" si="257"/>
        <v>0</v>
      </c>
      <c r="N2088" s="47">
        <f t="shared" si="258"/>
        <v>0</v>
      </c>
      <c r="R2088" s="47">
        <f t="shared" si="259"/>
        <v>0</v>
      </c>
      <c r="V2088" s="47">
        <f t="shared" si="260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255"/>
        <v>0</v>
      </c>
      <c r="C2089" s="2">
        <f t="shared" si="256"/>
        <v>1</v>
      </c>
      <c r="L2089" s="47">
        <f t="shared" si="257"/>
        <v>0</v>
      </c>
      <c r="N2089" s="47">
        <f t="shared" si="258"/>
        <v>0</v>
      </c>
      <c r="R2089" s="47">
        <f t="shared" si="259"/>
        <v>0</v>
      </c>
      <c r="V2089" s="47">
        <f t="shared" si="260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255"/>
        <v>0</v>
      </c>
      <c r="C2090" s="2">
        <f t="shared" si="256"/>
        <v>1</v>
      </c>
      <c r="L2090" s="47">
        <f t="shared" si="257"/>
        <v>0</v>
      </c>
      <c r="N2090" s="47">
        <f t="shared" si="258"/>
        <v>0</v>
      </c>
      <c r="R2090" s="47">
        <f t="shared" si="259"/>
        <v>0</v>
      </c>
      <c r="V2090" s="47">
        <f t="shared" si="260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255"/>
        <v>0</v>
      </c>
      <c r="C2091" s="2">
        <f t="shared" si="256"/>
        <v>1</v>
      </c>
      <c r="L2091" s="47">
        <f t="shared" si="257"/>
        <v>0</v>
      </c>
      <c r="N2091" s="47">
        <f t="shared" si="258"/>
        <v>0</v>
      </c>
      <c r="R2091" s="47">
        <f t="shared" si="259"/>
        <v>0</v>
      </c>
      <c r="V2091" s="47">
        <f t="shared" si="260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255"/>
        <v>0</v>
      </c>
      <c r="C2092" s="2">
        <f t="shared" si="256"/>
        <v>1</v>
      </c>
      <c r="L2092" s="47">
        <f t="shared" si="257"/>
        <v>0</v>
      </c>
      <c r="N2092" s="47">
        <f t="shared" si="258"/>
        <v>0</v>
      </c>
      <c r="R2092" s="47">
        <f t="shared" si="259"/>
        <v>0</v>
      </c>
      <c r="V2092" s="47">
        <f t="shared" si="260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255"/>
        <v>0</v>
      </c>
      <c r="C2093" s="2">
        <f t="shared" si="256"/>
        <v>1</v>
      </c>
      <c r="L2093" s="47">
        <f t="shared" si="257"/>
        <v>0</v>
      </c>
      <c r="N2093" s="47">
        <f t="shared" si="258"/>
        <v>0</v>
      </c>
      <c r="R2093" s="47">
        <f t="shared" si="259"/>
        <v>0</v>
      </c>
      <c r="V2093" s="47">
        <f t="shared" si="260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255"/>
        <v>0</v>
      </c>
      <c r="C2094" s="2">
        <f t="shared" si="256"/>
        <v>1</v>
      </c>
      <c r="L2094" s="47">
        <f t="shared" si="257"/>
        <v>0</v>
      </c>
      <c r="N2094" s="47">
        <f t="shared" si="258"/>
        <v>0</v>
      </c>
      <c r="R2094" s="47">
        <f t="shared" si="259"/>
        <v>0</v>
      </c>
      <c r="V2094" s="47">
        <f t="shared" si="260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255"/>
        <v>0</v>
      </c>
      <c r="C2095" s="2">
        <f t="shared" si="256"/>
        <v>1</v>
      </c>
      <c r="L2095" s="47">
        <f t="shared" si="257"/>
        <v>0</v>
      </c>
      <c r="N2095" s="47">
        <f t="shared" si="258"/>
        <v>0</v>
      </c>
      <c r="R2095" s="47">
        <f t="shared" si="259"/>
        <v>0</v>
      </c>
      <c r="V2095" s="47">
        <f t="shared" si="260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255"/>
        <v>0</v>
      </c>
      <c r="C2096" s="2">
        <f t="shared" si="256"/>
        <v>1</v>
      </c>
      <c r="L2096" s="47">
        <f t="shared" si="257"/>
        <v>0</v>
      </c>
      <c r="N2096" s="47">
        <f t="shared" si="258"/>
        <v>0</v>
      </c>
      <c r="R2096" s="47">
        <f t="shared" si="259"/>
        <v>0</v>
      </c>
      <c r="V2096" s="47">
        <f t="shared" si="260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255"/>
        <v>0</v>
      </c>
      <c r="C2097" s="2">
        <f t="shared" si="256"/>
        <v>1</v>
      </c>
      <c r="L2097" s="47">
        <f t="shared" si="257"/>
        <v>0</v>
      </c>
      <c r="N2097" s="47">
        <f t="shared" si="258"/>
        <v>0</v>
      </c>
      <c r="R2097" s="47">
        <f t="shared" si="259"/>
        <v>0</v>
      </c>
      <c r="V2097" s="47">
        <f t="shared" si="260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255"/>
        <v>0</v>
      </c>
      <c r="C2098" s="2">
        <f t="shared" si="256"/>
        <v>1</v>
      </c>
      <c r="L2098" s="47">
        <f t="shared" si="257"/>
        <v>0</v>
      </c>
      <c r="N2098" s="47">
        <f t="shared" si="258"/>
        <v>0</v>
      </c>
      <c r="R2098" s="47">
        <f t="shared" si="259"/>
        <v>0</v>
      </c>
      <c r="V2098" s="47">
        <f t="shared" si="260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255"/>
        <v>0</v>
      </c>
      <c r="C2099" s="2">
        <f t="shared" si="256"/>
        <v>1</v>
      </c>
      <c r="L2099" s="47">
        <f t="shared" si="257"/>
        <v>0</v>
      </c>
      <c r="N2099" s="47">
        <f t="shared" si="258"/>
        <v>0</v>
      </c>
      <c r="R2099" s="47">
        <f t="shared" si="259"/>
        <v>0</v>
      </c>
      <c r="V2099" s="47">
        <f t="shared" si="260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255"/>
        <v>0</v>
      </c>
      <c r="C2100" s="2">
        <f t="shared" si="256"/>
        <v>1</v>
      </c>
      <c r="L2100" s="47">
        <f t="shared" si="257"/>
        <v>0</v>
      </c>
      <c r="N2100" s="47">
        <f t="shared" si="258"/>
        <v>0</v>
      </c>
      <c r="R2100" s="47">
        <f t="shared" si="259"/>
        <v>0</v>
      </c>
      <c r="V2100" s="47">
        <f t="shared" si="260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255"/>
        <v>0</v>
      </c>
      <c r="C2101" s="2">
        <f t="shared" si="256"/>
        <v>1</v>
      </c>
      <c r="L2101" s="47">
        <f t="shared" si="257"/>
        <v>0</v>
      </c>
      <c r="N2101" s="47">
        <f t="shared" si="258"/>
        <v>0</v>
      </c>
      <c r="R2101" s="47">
        <f t="shared" si="259"/>
        <v>0</v>
      </c>
      <c r="V2101" s="47">
        <f t="shared" si="260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255"/>
        <v>0</v>
      </c>
      <c r="C2102" s="2">
        <f t="shared" si="256"/>
        <v>1</v>
      </c>
      <c r="L2102" s="47">
        <f t="shared" si="257"/>
        <v>0</v>
      </c>
      <c r="N2102" s="47">
        <f t="shared" si="258"/>
        <v>0</v>
      </c>
      <c r="R2102" s="47">
        <f t="shared" si="259"/>
        <v>0</v>
      </c>
      <c r="V2102" s="47">
        <f t="shared" si="260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255"/>
        <v>0</v>
      </c>
      <c r="C2103" s="2">
        <f t="shared" si="256"/>
        <v>1</v>
      </c>
      <c r="L2103" s="47">
        <f t="shared" si="257"/>
        <v>0</v>
      </c>
      <c r="N2103" s="47">
        <f t="shared" si="258"/>
        <v>0</v>
      </c>
      <c r="R2103" s="47">
        <f t="shared" si="259"/>
        <v>0</v>
      </c>
      <c r="V2103" s="47">
        <f t="shared" si="260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255"/>
        <v>0</v>
      </c>
      <c r="C2104" s="2">
        <f t="shared" si="256"/>
        <v>1</v>
      </c>
      <c r="L2104" s="47">
        <f t="shared" si="257"/>
        <v>0</v>
      </c>
      <c r="N2104" s="47">
        <f t="shared" si="258"/>
        <v>0</v>
      </c>
      <c r="R2104" s="47">
        <f t="shared" si="259"/>
        <v>0</v>
      </c>
      <c r="V2104" s="47">
        <f t="shared" si="260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255"/>
        <v>0</v>
      </c>
      <c r="C2105" s="2">
        <f t="shared" si="256"/>
        <v>1</v>
      </c>
      <c r="L2105" s="47">
        <f t="shared" si="257"/>
        <v>0</v>
      </c>
      <c r="N2105" s="47">
        <f t="shared" si="258"/>
        <v>0</v>
      </c>
      <c r="R2105" s="47">
        <f t="shared" si="259"/>
        <v>0</v>
      </c>
      <c r="V2105" s="47">
        <f t="shared" si="260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255"/>
        <v>0</v>
      </c>
      <c r="C2106" s="2">
        <f t="shared" si="256"/>
        <v>1</v>
      </c>
      <c r="L2106" s="47">
        <f t="shared" si="257"/>
        <v>0</v>
      </c>
      <c r="N2106" s="47">
        <f t="shared" si="258"/>
        <v>0</v>
      </c>
      <c r="R2106" s="47">
        <f t="shared" si="259"/>
        <v>0</v>
      </c>
      <c r="V2106" s="47">
        <f t="shared" si="260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255"/>
        <v>0</v>
      </c>
      <c r="C2107" s="2">
        <f t="shared" si="256"/>
        <v>1</v>
      </c>
      <c r="L2107" s="47">
        <f t="shared" si="257"/>
        <v>0</v>
      </c>
      <c r="N2107" s="47">
        <f t="shared" si="258"/>
        <v>0</v>
      </c>
      <c r="R2107" s="47">
        <f t="shared" si="259"/>
        <v>0</v>
      </c>
      <c r="V2107" s="47">
        <f t="shared" si="260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255"/>
        <v>0</v>
      </c>
      <c r="C2108" s="2">
        <f t="shared" si="256"/>
        <v>1</v>
      </c>
      <c r="L2108" s="47">
        <f t="shared" si="257"/>
        <v>0</v>
      </c>
      <c r="N2108" s="47">
        <f t="shared" si="258"/>
        <v>0</v>
      </c>
      <c r="R2108" s="47">
        <f t="shared" si="259"/>
        <v>0</v>
      </c>
      <c r="V2108" s="47">
        <f t="shared" si="260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255"/>
        <v>0</v>
      </c>
      <c r="C2109" s="2">
        <f t="shared" si="256"/>
        <v>1</v>
      </c>
      <c r="L2109" s="47">
        <f t="shared" si="257"/>
        <v>0</v>
      </c>
      <c r="N2109" s="47">
        <f t="shared" si="258"/>
        <v>0</v>
      </c>
      <c r="R2109" s="47">
        <f t="shared" si="259"/>
        <v>0</v>
      </c>
      <c r="V2109" s="47">
        <f t="shared" si="260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255"/>
        <v>0</v>
      </c>
      <c r="C2110" s="2">
        <f t="shared" si="256"/>
        <v>1</v>
      </c>
      <c r="L2110" s="47">
        <f t="shared" si="257"/>
        <v>0</v>
      </c>
      <c r="N2110" s="47">
        <f t="shared" si="258"/>
        <v>0</v>
      </c>
      <c r="R2110" s="47">
        <f t="shared" si="259"/>
        <v>0</v>
      </c>
      <c r="V2110" s="47">
        <f t="shared" si="260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255"/>
        <v>0</v>
      </c>
      <c r="C2111" s="2">
        <f t="shared" si="256"/>
        <v>1</v>
      </c>
      <c r="L2111" s="47">
        <f t="shared" si="257"/>
        <v>0</v>
      </c>
      <c r="N2111" s="47">
        <f t="shared" si="258"/>
        <v>0</v>
      </c>
      <c r="R2111" s="47">
        <f t="shared" si="259"/>
        <v>0</v>
      </c>
      <c r="V2111" s="47">
        <f t="shared" si="260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255"/>
        <v>0</v>
      </c>
      <c r="C2112" s="2">
        <f t="shared" si="256"/>
        <v>1</v>
      </c>
      <c r="L2112" s="47">
        <f t="shared" si="257"/>
        <v>0</v>
      </c>
      <c r="N2112" s="47">
        <f t="shared" si="258"/>
        <v>0</v>
      </c>
      <c r="R2112" s="47">
        <f t="shared" si="259"/>
        <v>0</v>
      </c>
      <c r="V2112" s="47">
        <f t="shared" si="260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255"/>
        <v>0</v>
      </c>
      <c r="C2113" s="2">
        <f t="shared" si="256"/>
        <v>1</v>
      </c>
      <c r="L2113" s="47">
        <f t="shared" si="257"/>
        <v>0</v>
      </c>
      <c r="N2113" s="47">
        <f t="shared" si="258"/>
        <v>0</v>
      </c>
      <c r="R2113" s="47">
        <f t="shared" si="259"/>
        <v>0</v>
      </c>
      <c r="V2113" s="47">
        <f t="shared" si="260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255"/>
        <v>0</v>
      </c>
      <c r="C2114" s="2">
        <f t="shared" si="256"/>
        <v>1</v>
      </c>
      <c r="L2114" s="47">
        <f t="shared" si="257"/>
        <v>0</v>
      </c>
      <c r="N2114" s="47">
        <f t="shared" si="258"/>
        <v>0</v>
      </c>
      <c r="R2114" s="47">
        <f t="shared" si="259"/>
        <v>0</v>
      </c>
      <c r="V2114" s="47">
        <f t="shared" si="260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255"/>
        <v>0</v>
      </c>
      <c r="C2115" s="2">
        <f t="shared" si="256"/>
        <v>1</v>
      </c>
      <c r="L2115" s="47">
        <f t="shared" si="257"/>
        <v>0</v>
      </c>
      <c r="N2115" s="47">
        <f t="shared" si="258"/>
        <v>0</v>
      </c>
      <c r="R2115" s="47">
        <f t="shared" si="259"/>
        <v>0</v>
      </c>
      <c r="V2115" s="47">
        <f t="shared" si="260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255"/>
        <v>0</v>
      </c>
      <c r="C2116" s="2">
        <f t="shared" si="256"/>
        <v>1</v>
      </c>
      <c r="L2116" s="47">
        <f t="shared" si="257"/>
        <v>0</v>
      </c>
      <c r="N2116" s="47">
        <f t="shared" si="258"/>
        <v>0</v>
      </c>
      <c r="R2116" s="47">
        <f t="shared" si="259"/>
        <v>0</v>
      </c>
      <c r="V2116" s="47">
        <f t="shared" si="260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255"/>
        <v>0</v>
      </c>
      <c r="C2117" s="2">
        <f t="shared" si="256"/>
        <v>1</v>
      </c>
      <c r="L2117" s="47">
        <f t="shared" si="257"/>
        <v>0</v>
      </c>
      <c r="N2117" s="47">
        <f t="shared" si="258"/>
        <v>0</v>
      </c>
      <c r="R2117" s="47">
        <f t="shared" si="259"/>
        <v>0</v>
      </c>
      <c r="V2117" s="47">
        <f t="shared" si="260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255"/>
        <v>0</v>
      </c>
      <c r="C2118" s="2">
        <f t="shared" si="256"/>
        <v>1</v>
      </c>
      <c r="L2118" s="47">
        <f t="shared" si="257"/>
        <v>0</v>
      </c>
      <c r="N2118" s="47">
        <f t="shared" si="258"/>
        <v>0</v>
      </c>
      <c r="R2118" s="47">
        <f t="shared" si="259"/>
        <v>0</v>
      </c>
      <c r="V2118" s="47">
        <f t="shared" si="260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255"/>
        <v>0</v>
      </c>
      <c r="C2119" s="2">
        <f t="shared" si="256"/>
        <v>1</v>
      </c>
      <c r="L2119" s="47">
        <f t="shared" si="257"/>
        <v>0</v>
      </c>
      <c r="N2119" s="47">
        <f t="shared" si="258"/>
        <v>0</v>
      </c>
      <c r="R2119" s="47">
        <f t="shared" si="259"/>
        <v>0</v>
      </c>
      <c r="V2119" s="47">
        <f t="shared" si="260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255"/>
        <v>0</v>
      </c>
      <c r="C2120" s="2">
        <f t="shared" si="256"/>
        <v>1</v>
      </c>
      <c r="L2120" s="47">
        <f t="shared" si="257"/>
        <v>0</v>
      </c>
      <c r="N2120" s="47">
        <f t="shared" si="258"/>
        <v>0</v>
      </c>
      <c r="R2120" s="47">
        <f t="shared" si="259"/>
        <v>0</v>
      </c>
      <c r="V2120" s="47">
        <f t="shared" si="260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255"/>
        <v>0</v>
      </c>
      <c r="C2121" s="2">
        <f t="shared" si="256"/>
        <v>1</v>
      </c>
      <c r="L2121" s="47">
        <f t="shared" si="257"/>
        <v>0</v>
      </c>
      <c r="N2121" s="47">
        <f t="shared" si="258"/>
        <v>0</v>
      </c>
      <c r="R2121" s="47">
        <f t="shared" si="259"/>
        <v>0</v>
      </c>
      <c r="V2121" s="47">
        <f t="shared" si="260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255"/>
        <v>0</v>
      </c>
      <c r="C2122" s="2">
        <f t="shared" si="256"/>
        <v>1</v>
      </c>
      <c r="L2122" s="47">
        <f t="shared" si="257"/>
        <v>0</v>
      </c>
      <c r="N2122" s="47">
        <f t="shared" si="258"/>
        <v>0</v>
      </c>
      <c r="R2122" s="47">
        <f t="shared" si="259"/>
        <v>0</v>
      </c>
      <c r="V2122" s="47">
        <f t="shared" si="260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255"/>
        <v>0</v>
      </c>
      <c r="C2123" s="2">
        <f t="shared" si="256"/>
        <v>1</v>
      </c>
      <c r="L2123" s="47">
        <f t="shared" si="257"/>
        <v>0</v>
      </c>
      <c r="N2123" s="47">
        <f t="shared" si="258"/>
        <v>0</v>
      </c>
      <c r="R2123" s="47">
        <f t="shared" si="259"/>
        <v>0</v>
      </c>
      <c r="V2123" s="47">
        <f t="shared" si="260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255"/>
        <v>0</v>
      </c>
      <c r="C2124" s="2">
        <f t="shared" si="256"/>
        <v>1</v>
      </c>
      <c r="L2124" s="47">
        <f t="shared" si="257"/>
        <v>0</v>
      </c>
      <c r="N2124" s="47">
        <f t="shared" si="258"/>
        <v>0</v>
      </c>
      <c r="R2124" s="47">
        <f t="shared" si="259"/>
        <v>0</v>
      </c>
      <c r="V2124" s="47">
        <f t="shared" si="260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255"/>
        <v>0</v>
      </c>
      <c r="C2125" s="2">
        <f t="shared" si="256"/>
        <v>1</v>
      </c>
      <c r="L2125" s="47">
        <f t="shared" si="257"/>
        <v>0</v>
      </c>
      <c r="N2125" s="47">
        <f t="shared" si="258"/>
        <v>0</v>
      </c>
      <c r="R2125" s="47">
        <f t="shared" si="259"/>
        <v>0</v>
      </c>
      <c r="V2125" s="47">
        <f t="shared" si="260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255"/>
        <v>0</v>
      </c>
      <c r="C2126" s="2">
        <f t="shared" si="256"/>
        <v>1</v>
      </c>
      <c r="L2126" s="47">
        <f t="shared" si="257"/>
        <v>0</v>
      </c>
      <c r="N2126" s="47">
        <f t="shared" si="258"/>
        <v>0</v>
      </c>
      <c r="R2126" s="47">
        <f t="shared" si="259"/>
        <v>0</v>
      </c>
      <c r="V2126" s="47">
        <f t="shared" si="260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255"/>
        <v>0</v>
      </c>
      <c r="C2127" s="2">
        <f t="shared" si="256"/>
        <v>1</v>
      </c>
      <c r="L2127" s="47">
        <f t="shared" si="257"/>
        <v>0</v>
      </c>
      <c r="N2127" s="47">
        <f t="shared" si="258"/>
        <v>0</v>
      </c>
      <c r="R2127" s="47">
        <f t="shared" si="259"/>
        <v>0</v>
      </c>
      <c r="V2127" s="47">
        <f t="shared" si="260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255"/>
        <v>0</v>
      </c>
      <c r="C2128" s="2">
        <f t="shared" si="256"/>
        <v>1</v>
      </c>
      <c r="L2128" s="47">
        <f t="shared" si="257"/>
        <v>0</v>
      </c>
      <c r="N2128" s="47">
        <f t="shared" si="258"/>
        <v>0</v>
      </c>
      <c r="R2128" s="47">
        <f t="shared" si="259"/>
        <v>0</v>
      </c>
      <c r="V2128" s="47">
        <f t="shared" si="260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255"/>
        <v>0</v>
      </c>
      <c r="C2129" s="2">
        <f t="shared" si="256"/>
        <v>1</v>
      </c>
      <c r="L2129" s="47">
        <f t="shared" si="257"/>
        <v>0</v>
      </c>
      <c r="N2129" s="47">
        <f t="shared" si="258"/>
        <v>0</v>
      </c>
      <c r="R2129" s="47">
        <f t="shared" si="259"/>
        <v>0</v>
      </c>
      <c r="V2129" s="47">
        <f t="shared" si="260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255"/>
        <v>0</v>
      </c>
      <c r="C2130" s="2">
        <f t="shared" si="256"/>
        <v>1</v>
      </c>
      <c r="L2130" s="47">
        <f t="shared" si="257"/>
        <v>0</v>
      </c>
      <c r="N2130" s="47">
        <f t="shared" si="258"/>
        <v>0</v>
      </c>
      <c r="R2130" s="47">
        <f t="shared" si="259"/>
        <v>0</v>
      </c>
      <c r="V2130" s="47">
        <f t="shared" si="260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255"/>
        <v>0</v>
      </c>
      <c r="C2131" s="2">
        <f t="shared" si="256"/>
        <v>1</v>
      </c>
      <c r="L2131" s="47">
        <f t="shared" si="257"/>
        <v>0</v>
      </c>
      <c r="N2131" s="47">
        <f t="shared" si="258"/>
        <v>0</v>
      </c>
      <c r="R2131" s="47">
        <f t="shared" si="259"/>
        <v>0</v>
      </c>
      <c r="V2131" s="47">
        <f t="shared" si="260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255"/>
        <v>0</v>
      </c>
      <c r="C2132" s="2">
        <f t="shared" si="256"/>
        <v>1</v>
      </c>
      <c r="L2132" s="47">
        <f t="shared" si="257"/>
        <v>0</v>
      </c>
      <c r="N2132" s="47">
        <f t="shared" si="258"/>
        <v>0</v>
      </c>
      <c r="R2132" s="47">
        <f t="shared" si="259"/>
        <v>0</v>
      </c>
      <c r="V2132" s="47">
        <f t="shared" si="260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255"/>
        <v>0</v>
      </c>
      <c r="C2133" s="2">
        <f t="shared" si="256"/>
        <v>1</v>
      </c>
      <c r="L2133" s="47">
        <f t="shared" si="257"/>
        <v>0</v>
      </c>
      <c r="N2133" s="47">
        <f t="shared" si="258"/>
        <v>0</v>
      </c>
      <c r="R2133" s="47">
        <f t="shared" si="259"/>
        <v>0</v>
      </c>
      <c r="V2133" s="47">
        <f t="shared" si="260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255"/>
        <v>0</v>
      </c>
      <c r="C2134" s="2">
        <f t="shared" si="256"/>
        <v>1</v>
      </c>
      <c r="L2134" s="47">
        <f t="shared" si="257"/>
        <v>0</v>
      </c>
      <c r="N2134" s="47">
        <f t="shared" si="258"/>
        <v>0</v>
      </c>
      <c r="R2134" s="47">
        <f t="shared" si="259"/>
        <v>0</v>
      </c>
      <c r="V2134" s="47">
        <f t="shared" si="260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255"/>
        <v>0</v>
      </c>
      <c r="C2135" s="2">
        <f t="shared" si="256"/>
        <v>1</v>
      </c>
      <c r="L2135" s="47">
        <f t="shared" si="257"/>
        <v>0</v>
      </c>
      <c r="N2135" s="47">
        <f t="shared" si="258"/>
        <v>0</v>
      </c>
      <c r="R2135" s="47">
        <f t="shared" si="259"/>
        <v>0</v>
      </c>
      <c r="V2135" s="47">
        <f t="shared" si="260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255"/>
        <v>0</v>
      </c>
      <c r="C2136" s="2">
        <f t="shared" si="256"/>
        <v>1</v>
      </c>
      <c r="L2136" s="47">
        <f t="shared" si="257"/>
        <v>0</v>
      </c>
      <c r="N2136" s="47">
        <f t="shared" si="258"/>
        <v>0</v>
      </c>
      <c r="R2136" s="47">
        <f t="shared" si="259"/>
        <v>0</v>
      </c>
      <c r="V2136" s="47">
        <f t="shared" si="260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255"/>
        <v>0</v>
      </c>
      <c r="C2137" s="2">
        <f t="shared" si="256"/>
        <v>1</v>
      </c>
      <c r="L2137" s="47">
        <f t="shared" si="257"/>
        <v>0</v>
      </c>
      <c r="N2137" s="47">
        <f t="shared" si="258"/>
        <v>0</v>
      </c>
      <c r="R2137" s="47">
        <f t="shared" si="259"/>
        <v>0</v>
      </c>
      <c r="V2137" s="47">
        <f t="shared" si="260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255"/>
        <v>0</v>
      </c>
      <c r="C2138" s="2">
        <f t="shared" si="256"/>
        <v>1</v>
      </c>
      <c r="L2138" s="47">
        <f t="shared" si="257"/>
        <v>0</v>
      </c>
      <c r="N2138" s="47">
        <f t="shared" si="258"/>
        <v>0</v>
      </c>
      <c r="R2138" s="47">
        <f t="shared" si="259"/>
        <v>0</v>
      </c>
      <c r="V2138" s="47">
        <f t="shared" si="260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255"/>
        <v>0</v>
      </c>
      <c r="C2139" s="2">
        <f t="shared" si="256"/>
        <v>1</v>
      </c>
      <c r="L2139" s="47">
        <f t="shared" si="257"/>
        <v>0</v>
      </c>
      <c r="N2139" s="47">
        <f t="shared" si="258"/>
        <v>0</v>
      </c>
      <c r="R2139" s="47">
        <f t="shared" si="259"/>
        <v>0</v>
      </c>
      <c r="V2139" s="47">
        <f t="shared" si="260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255"/>
        <v>0</v>
      </c>
      <c r="C2140" s="2">
        <f t="shared" si="256"/>
        <v>1</v>
      </c>
      <c r="L2140" s="47">
        <f t="shared" si="257"/>
        <v>0</v>
      </c>
      <c r="N2140" s="47">
        <f t="shared" si="258"/>
        <v>0</v>
      </c>
      <c r="R2140" s="47">
        <f t="shared" si="259"/>
        <v>0</v>
      </c>
      <c r="V2140" s="47">
        <f t="shared" si="260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255"/>
        <v>0</v>
      </c>
      <c r="C2141" s="2">
        <f t="shared" si="256"/>
        <v>1</v>
      </c>
      <c r="L2141" s="47">
        <f t="shared" si="257"/>
        <v>0</v>
      </c>
      <c r="N2141" s="47">
        <f t="shared" si="258"/>
        <v>0</v>
      </c>
      <c r="R2141" s="47">
        <f t="shared" si="259"/>
        <v>0</v>
      </c>
      <c r="V2141" s="47">
        <f t="shared" si="260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255"/>
        <v>0</v>
      </c>
      <c r="C2142" s="2">
        <f t="shared" si="256"/>
        <v>1</v>
      </c>
      <c r="L2142" s="47">
        <f t="shared" si="257"/>
        <v>0</v>
      </c>
      <c r="N2142" s="47">
        <f t="shared" si="258"/>
        <v>0</v>
      </c>
      <c r="R2142" s="47">
        <f t="shared" si="259"/>
        <v>0</v>
      </c>
      <c r="V2142" s="47">
        <f t="shared" si="260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255"/>
        <v>0</v>
      </c>
      <c r="C2143" s="2">
        <f t="shared" si="256"/>
        <v>1</v>
      </c>
      <c r="L2143" s="47">
        <f t="shared" si="257"/>
        <v>0</v>
      </c>
      <c r="N2143" s="47">
        <f t="shared" si="258"/>
        <v>0</v>
      </c>
      <c r="R2143" s="47">
        <f t="shared" si="259"/>
        <v>0</v>
      </c>
      <c r="V2143" s="47">
        <f t="shared" si="260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255"/>
        <v>0</v>
      </c>
      <c r="C2144" s="2">
        <f t="shared" si="256"/>
        <v>1</v>
      </c>
      <c r="L2144" s="47">
        <f t="shared" si="257"/>
        <v>0</v>
      </c>
      <c r="N2144" s="47">
        <f t="shared" si="258"/>
        <v>0</v>
      </c>
      <c r="R2144" s="47">
        <f t="shared" si="259"/>
        <v>0</v>
      </c>
      <c r="V2144" s="47">
        <f t="shared" si="260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255"/>
        <v>0</v>
      </c>
      <c r="C2145" s="2">
        <f t="shared" si="256"/>
        <v>1</v>
      </c>
      <c r="L2145" s="47">
        <f t="shared" si="257"/>
        <v>0</v>
      </c>
      <c r="N2145" s="47">
        <f t="shared" si="258"/>
        <v>0</v>
      </c>
      <c r="R2145" s="47">
        <f t="shared" si="259"/>
        <v>0</v>
      </c>
      <c r="V2145" s="47">
        <f t="shared" si="260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255"/>
        <v>0</v>
      </c>
      <c r="C2146" s="2">
        <f t="shared" si="256"/>
        <v>1</v>
      </c>
      <c r="L2146" s="47">
        <f t="shared" si="257"/>
        <v>0</v>
      </c>
      <c r="N2146" s="47">
        <f t="shared" si="258"/>
        <v>0</v>
      </c>
      <c r="R2146" s="47">
        <f t="shared" si="259"/>
        <v>0</v>
      </c>
      <c r="V2146" s="47">
        <f t="shared" si="260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255"/>
        <v>0</v>
      </c>
      <c r="C2147" s="2">
        <f t="shared" si="256"/>
        <v>1</v>
      </c>
      <c r="L2147" s="47">
        <f t="shared" si="257"/>
        <v>0</v>
      </c>
      <c r="N2147" s="47">
        <f t="shared" si="258"/>
        <v>0</v>
      </c>
      <c r="R2147" s="47">
        <f t="shared" si="259"/>
        <v>0</v>
      </c>
      <c r="V2147" s="47">
        <f t="shared" si="260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255"/>
        <v>0</v>
      </c>
      <c r="C2148" s="2">
        <f t="shared" si="256"/>
        <v>1</v>
      </c>
      <c r="L2148" s="47">
        <f t="shared" si="257"/>
        <v>0</v>
      </c>
      <c r="N2148" s="47">
        <f t="shared" si="258"/>
        <v>0</v>
      </c>
      <c r="R2148" s="47">
        <f t="shared" si="259"/>
        <v>0</v>
      </c>
      <c r="V2148" s="47">
        <f t="shared" si="260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261">+L2149+N2149+R2149+V2149+X2149</f>
        <v>0</v>
      </c>
      <c r="C2149" s="2">
        <f t="shared" ref="C2149:C2212" si="262">RANK(B2149,B$2021:B$2220,0)</f>
        <v>1</v>
      </c>
      <c r="L2149" s="47">
        <f t="shared" ref="L2149:L2212" si="263">IF(AND(I2149&lt;1,J2149&lt;1,K2149&lt;1),0,IF(250+((150-(I2149*60+J2149))*2)&lt;0,0,IF(K2149&lt;50,250+((150-(I2149*60+J2149))*2),IF(K2149&gt;49,250+((150-(I2149*60+J2149))*2)-1,250+((150-(I2149*60+J2149))*2)))))</f>
        <v>0</v>
      </c>
      <c r="N2149" s="47">
        <f t="shared" ref="N2149:N2212" si="264">IF(M2149&lt;89,0,250+((M2149-172)*3))</f>
        <v>0</v>
      </c>
      <c r="R2149" s="47">
        <f t="shared" ref="R2149:R2212" si="265">IF(AND(O2149&lt;1,P2149&lt;1,Q2149&lt;1),0,IF(250+((680-(O2149*60+P2149))*1)&lt;0,0,250+((680-(O2149*60+P2149))*1)))</f>
        <v>0</v>
      </c>
      <c r="V2149" s="47">
        <f t="shared" ref="V2149:V2212" si="266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261"/>
        <v>0</v>
      </c>
      <c r="C2150" s="2">
        <f t="shared" si="262"/>
        <v>1</v>
      </c>
      <c r="L2150" s="47">
        <f t="shared" si="263"/>
        <v>0</v>
      </c>
      <c r="N2150" s="47">
        <f t="shared" si="264"/>
        <v>0</v>
      </c>
      <c r="R2150" s="47">
        <f t="shared" si="265"/>
        <v>0</v>
      </c>
      <c r="V2150" s="47">
        <f t="shared" si="266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261"/>
        <v>0</v>
      </c>
      <c r="C2151" s="2">
        <f t="shared" si="262"/>
        <v>1</v>
      </c>
      <c r="L2151" s="47">
        <f t="shared" si="263"/>
        <v>0</v>
      </c>
      <c r="N2151" s="47">
        <f t="shared" si="264"/>
        <v>0</v>
      </c>
      <c r="R2151" s="47">
        <f t="shared" si="265"/>
        <v>0</v>
      </c>
      <c r="V2151" s="47">
        <f t="shared" si="266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261"/>
        <v>0</v>
      </c>
      <c r="C2152" s="2">
        <f t="shared" si="262"/>
        <v>1</v>
      </c>
      <c r="L2152" s="47">
        <f t="shared" si="263"/>
        <v>0</v>
      </c>
      <c r="N2152" s="47">
        <f t="shared" si="264"/>
        <v>0</v>
      </c>
      <c r="R2152" s="47">
        <f t="shared" si="265"/>
        <v>0</v>
      </c>
      <c r="V2152" s="47">
        <f t="shared" si="266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261"/>
        <v>0</v>
      </c>
      <c r="C2153" s="2">
        <f t="shared" si="262"/>
        <v>1</v>
      </c>
      <c r="L2153" s="47">
        <f t="shared" si="263"/>
        <v>0</v>
      </c>
      <c r="N2153" s="47">
        <f t="shared" si="264"/>
        <v>0</v>
      </c>
      <c r="R2153" s="47">
        <f t="shared" si="265"/>
        <v>0</v>
      </c>
      <c r="V2153" s="47">
        <f t="shared" si="266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261"/>
        <v>0</v>
      </c>
      <c r="C2154" s="2">
        <f t="shared" si="262"/>
        <v>1</v>
      </c>
      <c r="L2154" s="47">
        <f t="shared" si="263"/>
        <v>0</v>
      </c>
      <c r="N2154" s="47">
        <f t="shared" si="264"/>
        <v>0</v>
      </c>
      <c r="R2154" s="47">
        <f t="shared" si="265"/>
        <v>0</v>
      </c>
      <c r="V2154" s="47">
        <f t="shared" si="266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261"/>
        <v>0</v>
      </c>
      <c r="C2155" s="2">
        <f t="shared" si="262"/>
        <v>1</v>
      </c>
      <c r="L2155" s="47">
        <f t="shared" si="263"/>
        <v>0</v>
      </c>
      <c r="N2155" s="47">
        <f t="shared" si="264"/>
        <v>0</v>
      </c>
      <c r="R2155" s="47">
        <f t="shared" si="265"/>
        <v>0</v>
      </c>
      <c r="V2155" s="47">
        <f t="shared" si="266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261"/>
        <v>0</v>
      </c>
      <c r="C2156" s="2">
        <f t="shared" si="262"/>
        <v>1</v>
      </c>
      <c r="L2156" s="47">
        <f t="shared" si="263"/>
        <v>0</v>
      </c>
      <c r="N2156" s="47">
        <f t="shared" si="264"/>
        <v>0</v>
      </c>
      <c r="R2156" s="47">
        <f t="shared" si="265"/>
        <v>0</v>
      </c>
      <c r="V2156" s="47">
        <f t="shared" si="266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261"/>
        <v>0</v>
      </c>
      <c r="C2157" s="2">
        <f t="shared" si="262"/>
        <v>1</v>
      </c>
      <c r="L2157" s="47">
        <f t="shared" si="263"/>
        <v>0</v>
      </c>
      <c r="N2157" s="47">
        <f t="shared" si="264"/>
        <v>0</v>
      </c>
      <c r="R2157" s="47">
        <f t="shared" si="265"/>
        <v>0</v>
      </c>
      <c r="V2157" s="47">
        <f t="shared" si="266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261"/>
        <v>0</v>
      </c>
      <c r="C2158" s="2">
        <f t="shared" si="262"/>
        <v>1</v>
      </c>
      <c r="L2158" s="47">
        <f t="shared" si="263"/>
        <v>0</v>
      </c>
      <c r="N2158" s="47">
        <f t="shared" si="264"/>
        <v>0</v>
      </c>
      <c r="R2158" s="47">
        <f t="shared" si="265"/>
        <v>0</v>
      </c>
      <c r="V2158" s="47">
        <f t="shared" si="266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261"/>
        <v>0</v>
      </c>
      <c r="C2159" s="2">
        <f t="shared" si="262"/>
        <v>1</v>
      </c>
      <c r="L2159" s="47">
        <f t="shared" si="263"/>
        <v>0</v>
      </c>
      <c r="N2159" s="47">
        <f t="shared" si="264"/>
        <v>0</v>
      </c>
      <c r="R2159" s="47">
        <f t="shared" si="265"/>
        <v>0</v>
      </c>
      <c r="V2159" s="47">
        <f t="shared" si="266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261"/>
        <v>0</v>
      </c>
      <c r="C2160" s="2">
        <f t="shared" si="262"/>
        <v>1</v>
      </c>
      <c r="L2160" s="47">
        <f t="shared" si="263"/>
        <v>0</v>
      </c>
      <c r="N2160" s="47">
        <f t="shared" si="264"/>
        <v>0</v>
      </c>
      <c r="R2160" s="47">
        <f t="shared" si="265"/>
        <v>0</v>
      </c>
      <c r="V2160" s="47">
        <f t="shared" si="266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261"/>
        <v>0</v>
      </c>
      <c r="C2161" s="2">
        <f t="shared" si="262"/>
        <v>1</v>
      </c>
      <c r="L2161" s="47">
        <f t="shared" si="263"/>
        <v>0</v>
      </c>
      <c r="N2161" s="47">
        <f t="shared" si="264"/>
        <v>0</v>
      </c>
      <c r="R2161" s="47">
        <f t="shared" si="265"/>
        <v>0</v>
      </c>
      <c r="V2161" s="47">
        <f t="shared" si="266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261"/>
        <v>0</v>
      </c>
      <c r="C2162" s="2">
        <f t="shared" si="262"/>
        <v>1</v>
      </c>
      <c r="L2162" s="47">
        <f t="shared" si="263"/>
        <v>0</v>
      </c>
      <c r="N2162" s="47">
        <f t="shared" si="264"/>
        <v>0</v>
      </c>
      <c r="R2162" s="47">
        <f t="shared" si="265"/>
        <v>0</v>
      </c>
      <c r="V2162" s="47">
        <f t="shared" si="266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261"/>
        <v>0</v>
      </c>
      <c r="C2163" s="2">
        <f t="shared" si="262"/>
        <v>1</v>
      </c>
      <c r="L2163" s="47">
        <f t="shared" si="263"/>
        <v>0</v>
      </c>
      <c r="N2163" s="47">
        <f t="shared" si="264"/>
        <v>0</v>
      </c>
      <c r="R2163" s="47">
        <f t="shared" si="265"/>
        <v>0</v>
      </c>
      <c r="V2163" s="47">
        <f t="shared" si="266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261"/>
        <v>0</v>
      </c>
      <c r="C2164" s="2">
        <f t="shared" si="262"/>
        <v>1</v>
      </c>
      <c r="L2164" s="47">
        <f t="shared" si="263"/>
        <v>0</v>
      </c>
      <c r="N2164" s="47">
        <f t="shared" si="264"/>
        <v>0</v>
      </c>
      <c r="R2164" s="47">
        <f t="shared" si="265"/>
        <v>0</v>
      </c>
      <c r="V2164" s="47">
        <f t="shared" si="266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261"/>
        <v>0</v>
      </c>
      <c r="C2165" s="2">
        <f t="shared" si="262"/>
        <v>1</v>
      </c>
      <c r="L2165" s="47">
        <f t="shared" si="263"/>
        <v>0</v>
      </c>
      <c r="N2165" s="47">
        <f t="shared" si="264"/>
        <v>0</v>
      </c>
      <c r="R2165" s="47">
        <f t="shared" si="265"/>
        <v>0</v>
      </c>
      <c r="V2165" s="47">
        <f t="shared" si="266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261"/>
        <v>0</v>
      </c>
      <c r="C2166" s="2">
        <f t="shared" si="262"/>
        <v>1</v>
      </c>
      <c r="L2166" s="47">
        <f t="shared" si="263"/>
        <v>0</v>
      </c>
      <c r="N2166" s="47">
        <f t="shared" si="264"/>
        <v>0</v>
      </c>
      <c r="R2166" s="47">
        <f t="shared" si="265"/>
        <v>0</v>
      </c>
      <c r="V2166" s="47">
        <f t="shared" si="266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261"/>
        <v>0</v>
      </c>
      <c r="C2167" s="2">
        <f t="shared" si="262"/>
        <v>1</v>
      </c>
      <c r="L2167" s="47">
        <f t="shared" si="263"/>
        <v>0</v>
      </c>
      <c r="N2167" s="47">
        <f t="shared" si="264"/>
        <v>0</v>
      </c>
      <c r="R2167" s="47">
        <f t="shared" si="265"/>
        <v>0</v>
      </c>
      <c r="V2167" s="47">
        <f t="shared" si="266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261"/>
        <v>0</v>
      </c>
      <c r="C2168" s="2">
        <f t="shared" si="262"/>
        <v>1</v>
      </c>
      <c r="L2168" s="47">
        <f t="shared" si="263"/>
        <v>0</v>
      </c>
      <c r="N2168" s="47">
        <f t="shared" si="264"/>
        <v>0</v>
      </c>
      <c r="R2168" s="47">
        <f t="shared" si="265"/>
        <v>0</v>
      </c>
      <c r="V2168" s="47">
        <f t="shared" si="266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261"/>
        <v>0</v>
      </c>
      <c r="C2169" s="2">
        <f t="shared" si="262"/>
        <v>1</v>
      </c>
      <c r="L2169" s="47">
        <f t="shared" si="263"/>
        <v>0</v>
      </c>
      <c r="N2169" s="47">
        <f t="shared" si="264"/>
        <v>0</v>
      </c>
      <c r="R2169" s="47">
        <f t="shared" si="265"/>
        <v>0</v>
      </c>
      <c r="V2169" s="47">
        <f t="shared" si="266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261"/>
        <v>0</v>
      </c>
      <c r="C2170" s="2">
        <f t="shared" si="262"/>
        <v>1</v>
      </c>
      <c r="L2170" s="47">
        <f t="shared" si="263"/>
        <v>0</v>
      </c>
      <c r="N2170" s="47">
        <f t="shared" si="264"/>
        <v>0</v>
      </c>
      <c r="R2170" s="47">
        <f t="shared" si="265"/>
        <v>0</v>
      </c>
      <c r="V2170" s="47">
        <f t="shared" si="266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261"/>
        <v>0</v>
      </c>
      <c r="C2171" s="2">
        <f t="shared" si="262"/>
        <v>1</v>
      </c>
      <c r="L2171" s="47">
        <f t="shared" si="263"/>
        <v>0</v>
      </c>
      <c r="N2171" s="47">
        <f t="shared" si="264"/>
        <v>0</v>
      </c>
      <c r="R2171" s="47">
        <f t="shared" si="265"/>
        <v>0</v>
      </c>
      <c r="V2171" s="47">
        <f t="shared" si="266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261"/>
        <v>0</v>
      </c>
      <c r="C2172" s="2">
        <f t="shared" si="262"/>
        <v>1</v>
      </c>
      <c r="L2172" s="47">
        <f t="shared" si="263"/>
        <v>0</v>
      </c>
      <c r="N2172" s="47">
        <f t="shared" si="264"/>
        <v>0</v>
      </c>
      <c r="R2172" s="47">
        <f t="shared" si="265"/>
        <v>0</v>
      </c>
      <c r="V2172" s="47">
        <f t="shared" si="266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261"/>
        <v>0</v>
      </c>
      <c r="C2173" s="2">
        <f t="shared" si="262"/>
        <v>1</v>
      </c>
      <c r="L2173" s="47">
        <f t="shared" si="263"/>
        <v>0</v>
      </c>
      <c r="N2173" s="47">
        <f t="shared" si="264"/>
        <v>0</v>
      </c>
      <c r="R2173" s="47">
        <f t="shared" si="265"/>
        <v>0</v>
      </c>
      <c r="V2173" s="47">
        <f t="shared" si="266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261"/>
        <v>0</v>
      </c>
      <c r="C2174" s="2">
        <f t="shared" si="262"/>
        <v>1</v>
      </c>
      <c r="L2174" s="47">
        <f t="shared" si="263"/>
        <v>0</v>
      </c>
      <c r="N2174" s="47">
        <f t="shared" si="264"/>
        <v>0</v>
      </c>
      <c r="R2174" s="47">
        <f t="shared" si="265"/>
        <v>0</v>
      </c>
      <c r="V2174" s="47">
        <f t="shared" si="266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261"/>
        <v>0</v>
      </c>
      <c r="C2175" s="2">
        <f t="shared" si="262"/>
        <v>1</v>
      </c>
      <c r="L2175" s="47">
        <f t="shared" si="263"/>
        <v>0</v>
      </c>
      <c r="N2175" s="47">
        <f t="shared" si="264"/>
        <v>0</v>
      </c>
      <c r="R2175" s="47">
        <f t="shared" si="265"/>
        <v>0</v>
      </c>
      <c r="V2175" s="47">
        <f t="shared" si="266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261"/>
        <v>0</v>
      </c>
      <c r="C2176" s="2">
        <f t="shared" si="262"/>
        <v>1</v>
      </c>
      <c r="L2176" s="47">
        <f t="shared" si="263"/>
        <v>0</v>
      </c>
      <c r="N2176" s="47">
        <f t="shared" si="264"/>
        <v>0</v>
      </c>
      <c r="R2176" s="47">
        <f t="shared" si="265"/>
        <v>0</v>
      </c>
      <c r="V2176" s="47">
        <f t="shared" si="266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261"/>
        <v>0</v>
      </c>
      <c r="C2177" s="2">
        <f t="shared" si="262"/>
        <v>1</v>
      </c>
      <c r="L2177" s="47">
        <f t="shared" si="263"/>
        <v>0</v>
      </c>
      <c r="N2177" s="47">
        <f t="shared" si="264"/>
        <v>0</v>
      </c>
      <c r="R2177" s="47">
        <f t="shared" si="265"/>
        <v>0</v>
      </c>
      <c r="V2177" s="47">
        <f t="shared" si="266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261"/>
        <v>0</v>
      </c>
      <c r="C2178" s="2">
        <f t="shared" si="262"/>
        <v>1</v>
      </c>
      <c r="L2178" s="47">
        <f t="shared" si="263"/>
        <v>0</v>
      </c>
      <c r="N2178" s="47">
        <f t="shared" si="264"/>
        <v>0</v>
      </c>
      <c r="R2178" s="47">
        <f t="shared" si="265"/>
        <v>0</v>
      </c>
      <c r="V2178" s="47">
        <f t="shared" si="266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261"/>
        <v>0</v>
      </c>
      <c r="C2179" s="2">
        <f t="shared" si="262"/>
        <v>1</v>
      </c>
      <c r="L2179" s="47">
        <f t="shared" si="263"/>
        <v>0</v>
      </c>
      <c r="N2179" s="47">
        <f t="shared" si="264"/>
        <v>0</v>
      </c>
      <c r="R2179" s="47">
        <f t="shared" si="265"/>
        <v>0</v>
      </c>
      <c r="V2179" s="47">
        <f t="shared" si="266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261"/>
        <v>0</v>
      </c>
      <c r="C2180" s="2">
        <f t="shared" si="262"/>
        <v>1</v>
      </c>
      <c r="L2180" s="47">
        <f t="shared" si="263"/>
        <v>0</v>
      </c>
      <c r="N2180" s="47">
        <f t="shared" si="264"/>
        <v>0</v>
      </c>
      <c r="R2180" s="47">
        <f t="shared" si="265"/>
        <v>0</v>
      </c>
      <c r="V2180" s="47">
        <f t="shared" si="266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261"/>
        <v>0</v>
      </c>
      <c r="C2181" s="2">
        <f t="shared" si="262"/>
        <v>1</v>
      </c>
      <c r="L2181" s="47">
        <f t="shared" si="263"/>
        <v>0</v>
      </c>
      <c r="N2181" s="47">
        <f t="shared" si="264"/>
        <v>0</v>
      </c>
      <c r="R2181" s="47">
        <f t="shared" si="265"/>
        <v>0</v>
      </c>
      <c r="V2181" s="47">
        <f t="shared" si="266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261"/>
        <v>0</v>
      </c>
      <c r="C2182" s="2">
        <f t="shared" si="262"/>
        <v>1</v>
      </c>
      <c r="L2182" s="47">
        <f t="shared" si="263"/>
        <v>0</v>
      </c>
      <c r="N2182" s="47">
        <f t="shared" si="264"/>
        <v>0</v>
      </c>
      <c r="R2182" s="47">
        <f t="shared" si="265"/>
        <v>0</v>
      </c>
      <c r="V2182" s="47">
        <f t="shared" si="266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261"/>
        <v>0</v>
      </c>
      <c r="C2183" s="2">
        <f t="shared" si="262"/>
        <v>1</v>
      </c>
      <c r="L2183" s="47">
        <f t="shared" si="263"/>
        <v>0</v>
      </c>
      <c r="N2183" s="47">
        <f t="shared" si="264"/>
        <v>0</v>
      </c>
      <c r="R2183" s="47">
        <f t="shared" si="265"/>
        <v>0</v>
      </c>
      <c r="V2183" s="47">
        <f t="shared" si="266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261"/>
        <v>0</v>
      </c>
      <c r="C2184" s="2">
        <f t="shared" si="262"/>
        <v>1</v>
      </c>
      <c r="L2184" s="47">
        <f t="shared" si="263"/>
        <v>0</v>
      </c>
      <c r="N2184" s="47">
        <f t="shared" si="264"/>
        <v>0</v>
      </c>
      <c r="R2184" s="47">
        <f t="shared" si="265"/>
        <v>0</v>
      </c>
      <c r="V2184" s="47">
        <f t="shared" si="266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261"/>
        <v>0</v>
      </c>
      <c r="C2185" s="2">
        <f t="shared" si="262"/>
        <v>1</v>
      </c>
      <c r="L2185" s="47">
        <f t="shared" si="263"/>
        <v>0</v>
      </c>
      <c r="N2185" s="47">
        <f t="shared" si="264"/>
        <v>0</v>
      </c>
      <c r="R2185" s="47">
        <f t="shared" si="265"/>
        <v>0</v>
      </c>
      <c r="V2185" s="47">
        <f t="shared" si="266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261"/>
        <v>0</v>
      </c>
      <c r="C2186" s="2">
        <f t="shared" si="262"/>
        <v>1</v>
      </c>
      <c r="L2186" s="47">
        <f t="shared" si="263"/>
        <v>0</v>
      </c>
      <c r="N2186" s="47">
        <f t="shared" si="264"/>
        <v>0</v>
      </c>
      <c r="R2186" s="47">
        <f t="shared" si="265"/>
        <v>0</v>
      </c>
      <c r="V2186" s="47">
        <f t="shared" si="266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261"/>
        <v>0</v>
      </c>
      <c r="C2187" s="2">
        <f t="shared" si="262"/>
        <v>1</v>
      </c>
      <c r="L2187" s="47">
        <f t="shared" si="263"/>
        <v>0</v>
      </c>
      <c r="N2187" s="47">
        <f t="shared" si="264"/>
        <v>0</v>
      </c>
      <c r="R2187" s="47">
        <f t="shared" si="265"/>
        <v>0</v>
      </c>
      <c r="V2187" s="47">
        <f t="shared" si="266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261"/>
        <v>0</v>
      </c>
      <c r="C2188" s="2">
        <f t="shared" si="262"/>
        <v>1</v>
      </c>
      <c r="L2188" s="47">
        <f t="shared" si="263"/>
        <v>0</v>
      </c>
      <c r="N2188" s="47">
        <f t="shared" si="264"/>
        <v>0</v>
      </c>
      <c r="R2188" s="47">
        <f t="shared" si="265"/>
        <v>0</v>
      </c>
      <c r="V2188" s="47">
        <f t="shared" si="266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261"/>
        <v>0</v>
      </c>
      <c r="C2189" s="2">
        <f t="shared" si="262"/>
        <v>1</v>
      </c>
      <c r="L2189" s="47">
        <f t="shared" si="263"/>
        <v>0</v>
      </c>
      <c r="N2189" s="47">
        <f t="shared" si="264"/>
        <v>0</v>
      </c>
      <c r="R2189" s="47">
        <f t="shared" si="265"/>
        <v>0</v>
      </c>
      <c r="V2189" s="47">
        <f t="shared" si="266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261"/>
        <v>0</v>
      </c>
      <c r="C2190" s="2">
        <f t="shared" si="262"/>
        <v>1</v>
      </c>
      <c r="L2190" s="47">
        <f t="shared" si="263"/>
        <v>0</v>
      </c>
      <c r="N2190" s="47">
        <f t="shared" si="264"/>
        <v>0</v>
      </c>
      <c r="R2190" s="47">
        <f t="shared" si="265"/>
        <v>0</v>
      </c>
      <c r="V2190" s="47">
        <f t="shared" si="266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261"/>
        <v>0</v>
      </c>
      <c r="C2191" s="2">
        <f t="shared" si="262"/>
        <v>1</v>
      </c>
      <c r="L2191" s="47">
        <f t="shared" si="263"/>
        <v>0</v>
      </c>
      <c r="N2191" s="47">
        <f t="shared" si="264"/>
        <v>0</v>
      </c>
      <c r="R2191" s="47">
        <f t="shared" si="265"/>
        <v>0</v>
      </c>
      <c r="V2191" s="47">
        <f t="shared" si="266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261"/>
        <v>0</v>
      </c>
      <c r="C2192" s="2">
        <f t="shared" si="262"/>
        <v>1</v>
      </c>
      <c r="L2192" s="47">
        <f t="shared" si="263"/>
        <v>0</v>
      </c>
      <c r="N2192" s="47">
        <f t="shared" si="264"/>
        <v>0</v>
      </c>
      <c r="R2192" s="47">
        <f t="shared" si="265"/>
        <v>0</v>
      </c>
      <c r="V2192" s="47">
        <f t="shared" si="266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261"/>
        <v>0</v>
      </c>
      <c r="C2193" s="2">
        <f t="shared" si="262"/>
        <v>1</v>
      </c>
      <c r="L2193" s="47">
        <f t="shared" si="263"/>
        <v>0</v>
      </c>
      <c r="N2193" s="47">
        <f t="shared" si="264"/>
        <v>0</v>
      </c>
      <c r="R2193" s="47">
        <f t="shared" si="265"/>
        <v>0</v>
      </c>
      <c r="V2193" s="47">
        <f t="shared" si="266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261"/>
        <v>0</v>
      </c>
      <c r="C2194" s="2">
        <f t="shared" si="262"/>
        <v>1</v>
      </c>
      <c r="L2194" s="47">
        <f t="shared" si="263"/>
        <v>0</v>
      </c>
      <c r="N2194" s="47">
        <f t="shared" si="264"/>
        <v>0</v>
      </c>
      <c r="R2194" s="47">
        <f t="shared" si="265"/>
        <v>0</v>
      </c>
      <c r="V2194" s="47">
        <f t="shared" si="266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261"/>
        <v>0</v>
      </c>
      <c r="C2195" s="2">
        <f t="shared" si="262"/>
        <v>1</v>
      </c>
      <c r="L2195" s="47">
        <f t="shared" si="263"/>
        <v>0</v>
      </c>
      <c r="N2195" s="47">
        <f t="shared" si="264"/>
        <v>0</v>
      </c>
      <c r="R2195" s="47">
        <f t="shared" si="265"/>
        <v>0</v>
      </c>
      <c r="V2195" s="47">
        <f t="shared" si="266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261"/>
        <v>0</v>
      </c>
      <c r="C2196" s="2">
        <f t="shared" si="262"/>
        <v>1</v>
      </c>
      <c r="L2196" s="47">
        <f t="shared" si="263"/>
        <v>0</v>
      </c>
      <c r="N2196" s="47">
        <f t="shared" si="264"/>
        <v>0</v>
      </c>
      <c r="R2196" s="47">
        <f t="shared" si="265"/>
        <v>0</v>
      </c>
      <c r="V2196" s="47">
        <f t="shared" si="266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261"/>
        <v>0</v>
      </c>
      <c r="C2197" s="2">
        <f t="shared" si="262"/>
        <v>1</v>
      </c>
      <c r="L2197" s="47">
        <f t="shared" si="263"/>
        <v>0</v>
      </c>
      <c r="N2197" s="47">
        <f t="shared" si="264"/>
        <v>0</v>
      </c>
      <c r="R2197" s="47">
        <f t="shared" si="265"/>
        <v>0</v>
      </c>
      <c r="V2197" s="47">
        <f t="shared" si="266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261"/>
        <v>0</v>
      </c>
      <c r="C2198" s="2">
        <f t="shared" si="262"/>
        <v>1</v>
      </c>
      <c r="L2198" s="47">
        <f t="shared" si="263"/>
        <v>0</v>
      </c>
      <c r="N2198" s="47">
        <f t="shared" si="264"/>
        <v>0</v>
      </c>
      <c r="R2198" s="47">
        <f t="shared" si="265"/>
        <v>0</v>
      </c>
      <c r="V2198" s="47">
        <f t="shared" si="266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261"/>
        <v>0</v>
      </c>
      <c r="C2199" s="2">
        <f t="shared" si="262"/>
        <v>1</v>
      </c>
      <c r="L2199" s="47">
        <f t="shared" si="263"/>
        <v>0</v>
      </c>
      <c r="N2199" s="47">
        <f t="shared" si="264"/>
        <v>0</v>
      </c>
      <c r="R2199" s="47">
        <f t="shared" si="265"/>
        <v>0</v>
      </c>
      <c r="V2199" s="47">
        <f t="shared" si="266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261"/>
        <v>0</v>
      </c>
      <c r="C2200" s="2">
        <f t="shared" si="262"/>
        <v>1</v>
      </c>
      <c r="L2200" s="47">
        <f t="shared" si="263"/>
        <v>0</v>
      </c>
      <c r="N2200" s="47">
        <f t="shared" si="264"/>
        <v>0</v>
      </c>
      <c r="R2200" s="47">
        <f t="shared" si="265"/>
        <v>0</v>
      </c>
      <c r="V2200" s="47">
        <f t="shared" si="266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261"/>
        <v>0</v>
      </c>
      <c r="C2201" s="2">
        <f t="shared" si="262"/>
        <v>1</v>
      </c>
      <c r="L2201" s="47">
        <f t="shared" si="263"/>
        <v>0</v>
      </c>
      <c r="N2201" s="47">
        <f t="shared" si="264"/>
        <v>0</v>
      </c>
      <c r="R2201" s="47">
        <f t="shared" si="265"/>
        <v>0</v>
      </c>
      <c r="V2201" s="47">
        <f t="shared" si="266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261"/>
        <v>0</v>
      </c>
      <c r="C2202" s="2">
        <f t="shared" si="262"/>
        <v>1</v>
      </c>
      <c r="L2202" s="47">
        <f t="shared" si="263"/>
        <v>0</v>
      </c>
      <c r="N2202" s="47">
        <f t="shared" si="264"/>
        <v>0</v>
      </c>
      <c r="R2202" s="47">
        <f t="shared" si="265"/>
        <v>0</v>
      </c>
      <c r="V2202" s="47">
        <f t="shared" si="266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261"/>
        <v>0</v>
      </c>
      <c r="C2203" s="2">
        <f t="shared" si="262"/>
        <v>1</v>
      </c>
      <c r="L2203" s="47">
        <f t="shared" si="263"/>
        <v>0</v>
      </c>
      <c r="N2203" s="47">
        <f t="shared" si="264"/>
        <v>0</v>
      </c>
      <c r="R2203" s="47">
        <f t="shared" si="265"/>
        <v>0</v>
      </c>
      <c r="V2203" s="47">
        <f t="shared" si="266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261"/>
        <v>0</v>
      </c>
      <c r="C2204" s="2">
        <f t="shared" si="262"/>
        <v>1</v>
      </c>
      <c r="L2204" s="47">
        <f t="shared" si="263"/>
        <v>0</v>
      </c>
      <c r="N2204" s="47">
        <f t="shared" si="264"/>
        <v>0</v>
      </c>
      <c r="R2204" s="47">
        <f t="shared" si="265"/>
        <v>0</v>
      </c>
      <c r="V2204" s="47">
        <f t="shared" si="266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261"/>
        <v>0</v>
      </c>
      <c r="C2205" s="2">
        <f t="shared" si="262"/>
        <v>1</v>
      </c>
      <c r="L2205" s="47">
        <f t="shared" si="263"/>
        <v>0</v>
      </c>
      <c r="N2205" s="47">
        <f t="shared" si="264"/>
        <v>0</v>
      </c>
      <c r="R2205" s="47">
        <f t="shared" si="265"/>
        <v>0</v>
      </c>
      <c r="V2205" s="47">
        <f t="shared" si="266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261"/>
        <v>0</v>
      </c>
      <c r="C2206" s="2">
        <f t="shared" si="262"/>
        <v>1</v>
      </c>
      <c r="L2206" s="47">
        <f t="shared" si="263"/>
        <v>0</v>
      </c>
      <c r="N2206" s="47">
        <f t="shared" si="264"/>
        <v>0</v>
      </c>
      <c r="R2206" s="47">
        <f t="shared" si="265"/>
        <v>0</v>
      </c>
      <c r="V2206" s="47">
        <f t="shared" si="266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261"/>
        <v>0</v>
      </c>
      <c r="C2207" s="2">
        <f t="shared" si="262"/>
        <v>1</v>
      </c>
      <c r="L2207" s="47">
        <f t="shared" si="263"/>
        <v>0</v>
      </c>
      <c r="N2207" s="47">
        <f t="shared" si="264"/>
        <v>0</v>
      </c>
      <c r="R2207" s="47">
        <f t="shared" si="265"/>
        <v>0</v>
      </c>
      <c r="V2207" s="47">
        <f t="shared" si="266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261"/>
        <v>0</v>
      </c>
      <c r="C2208" s="2">
        <f t="shared" si="262"/>
        <v>1</v>
      </c>
      <c r="L2208" s="47">
        <f t="shared" si="263"/>
        <v>0</v>
      </c>
      <c r="N2208" s="47">
        <f t="shared" si="264"/>
        <v>0</v>
      </c>
      <c r="R2208" s="47">
        <f t="shared" si="265"/>
        <v>0</v>
      </c>
      <c r="V2208" s="47">
        <f t="shared" si="266"/>
        <v>0</v>
      </c>
      <c r="W2208"/>
      <c r="X2208"/>
      <c r="Y2208" s="7"/>
      <c r="Z2208"/>
      <c r="AA2208"/>
    </row>
    <row r="2209" spans="1:32" hidden="1" x14ac:dyDescent="0.2">
      <c r="A2209" s="6" t="s">
        <v>2085</v>
      </c>
      <c r="B2209" s="2">
        <f t="shared" si="261"/>
        <v>0</v>
      </c>
      <c r="C2209" s="2">
        <f t="shared" si="262"/>
        <v>1</v>
      </c>
      <c r="L2209" s="47">
        <f t="shared" si="263"/>
        <v>0</v>
      </c>
      <c r="N2209" s="47">
        <f t="shared" si="264"/>
        <v>0</v>
      </c>
      <c r="R2209" s="47">
        <f t="shared" si="265"/>
        <v>0</v>
      </c>
      <c r="V2209" s="47">
        <f t="shared" si="266"/>
        <v>0</v>
      </c>
      <c r="W2209"/>
      <c r="X2209"/>
      <c r="Y2209" s="7"/>
      <c r="Z2209"/>
      <c r="AA2209"/>
    </row>
    <row r="2210" spans="1:32" hidden="1" x14ac:dyDescent="0.2">
      <c r="A2210" s="6" t="s">
        <v>2086</v>
      </c>
      <c r="B2210" s="2">
        <f t="shared" si="261"/>
        <v>0</v>
      </c>
      <c r="C2210" s="2">
        <f t="shared" si="262"/>
        <v>1</v>
      </c>
      <c r="L2210" s="47">
        <f t="shared" si="263"/>
        <v>0</v>
      </c>
      <c r="N2210" s="47">
        <f t="shared" si="264"/>
        <v>0</v>
      </c>
      <c r="R2210" s="47">
        <f t="shared" si="265"/>
        <v>0</v>
      </c>
      <c r="V2210" s="47">
        <f t="shared" si="266"/>
        <v>0</v>
      </c>
      <c r="W2210"/>
      <c r="X2210"/>
      <c r="Y2210" s="7"/>
      <c r="Z2210"/>
      <c r="AA2210"/>
    </row>
    <row r="2211" spans="1:32" hidden="1" x14ac:dyDescent="0.2">
      <c r="A2211" s="6" t="s">
        <v>2087</v>
      </c>
      <c r="B2211" s="2">
        <f t="shared" si="261"/>
        <v>0</v>
      </c>
      <c r="C2211" s="2">
        <f t="shared" si="262"/>
        <v>1</v>
      </c>
      <c r="L2211" s="47">
        <f t="shared" si="263"/>
        <v>0</v>
      </c>
      <c r="N2211" s="47">
        <f t="shared" si="264"/>
        <v>0</v>
      </c>
      <c r="R2211" s="47">
        <f t="shared" si="265"/>
        <v>0</v>
      </c>
      <c r="V2211" s="47">
        <f t="shared" si="266"/>
        <v>0</v>
      </c>
      <c r="W2211"/>
      <c r="X2211"/>
      <c r="Y2211" s="7"/>
      <c r="Z2211"/>
      <c r="AA2211"/>
    </row>
    <row r="2212" spans="1:32" hidden="1" x14ac:dyDescent="0.2">
      <c r="A2212" s="6" t="s">
        <v>2088</v>
      </c>
      <c r="B2212" s="2">
        <f t="shared" si="261"/>
        <v>0</v>
      </c>
      <c r="C2212" s="2">
        <f t="shared" si="262"/>
        <v>1</v>
      </c>
      <c r="L2212" s="47">
        <f t="shared" si="263"/>
        <v>0</v>
      </c>
      <c r="N2212" s="47">
        <f t="shared" si="264"/>
        <v>0</v>
      </c>
      <c r="R2212" s="47">
        <f t="shared" si="265"/>
        <v>0</v>
      </c>
      <c r="V2212" s="47">
        <f t="shared" si="266"/>
        <v>0</v>
      </c>
      <c r="W2212"/>
      <c r="X2212"/>
      <c r="Y2212" s="7"/>
      <c r="Z2212"/>
      <c r="AA2212"/>
    </row>
    <row r="2213" spans="1:32" hidden="1" x14ac:dyDescent="0.2">
      <c r="A2213" s="6" t="s">
        <v>2089</v>
      </c>
      <c r="B2213" s="2">
        <f t="shared" ref="B2213:B2220" si="267">+L2213+N2213+R2213+V2213+X2213</f>
        <v>0</v>
      </c>
      <c r="C2213" s="2">
        <f t="shared" ref="C2213:C2220" si="268">RANK(B2213,B$2021:B$2220,0)</f>
        <v>1</v>
      </c>
      <c r="L2213" s="47">
        <f t="shared" ref="L2213:L2220" si="269">IF(AND(I2213&lt;1,J2213&lt;1,K2213&lt;1),0,IF(250+((150-(I2213*60+J2213))*2)&lt;0,0,IF(K2213&lt;50,250+((150-(I2213*60+J2213))*2),IF(K2213&gt;49,250+((150-(I2213*60+J2213))*2)-1,250+((150-(I2213*60+J2213))*2)))))</f>
        <v>0</v>
      </c>
      <c r="N2213" s="47">
        <f t="shared" ref="N2213:N2220" si="270">IF(M2213&lt;89,0,250+((M2213-172)*3))</f>
        <v>0</v>
      </c>
      <c r="R2213" s="47">
        <f t="shared" ref="R2213:R2220" si="271">IF(AND(O2213&lt;1,P2213&lt;1,Q2213&lt;1),0,IF(250+((680-(O2213*60+P2213))*1)&lt;0,0,250+((680-(O2213*60+P2213))*1)))</f>
        <v>0</v>
      </c>
      <c r="V2213" s="47">
        <f t="shared" ref="V2213:V2220" si="272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2" hidden="1" x14ac:dyDescent="0.2">
      <c r="A2214" s="6" t="s">
        <v>2090</v>
      </c>
      <c r="B2214" s="2">
        <f t="shared" si="267"/>
        <v>0</v>
      </c>
      <c r="C2214" s="2">
        <f t="shared" si="268"/>
        <v>1</v>
      </c>
      <c r="L2214" s="47">
        <f t="shared" si="269"/>
        <v>0</v>
      </c>
      <c r="N2214" s="47">
        <f t="shared" si="270"/>
        <v>0</v>
      </c>
      <c r="R2214" s="47">
        <f t="shared" si="271"/>
        <v>0</v>
      </c>
      <c r="V2214" s="47">
        <f t="shared" si="272"/>
        <v>0</v>
      </c>
      <c r="W2214"/>
      <c r="X2214"/>
      <c r="Y2214" s="7"/>
      <c r="Z2214"/>
      <c r="AA2214"/>
    </row>
    <row r="2215" spans="1:32" hidden="1" x14ac:dyDescent="0.2">
      <c r="A2215" s="6" t="s">
        <v>2091</v>
      </c>
      <c r="B2215" s="2">
        <f t="shared" si="267"/>
        <v>0</v>
      </c>
      <c r="C2215" s="2">
        <f t="shared" si="268"/>
        <v>1</v>
      </c>
      <c r="L2215" s="47">
        <f t="shared" si="269"/>
        <v>0</v>
      </c>
      <c r="N2215" s="47">
        <f t="shared" si="270"/>
        <v>0</v>
      </c>
      <c r="R2215" s="47">
        <f t="shared" si="271"/>
        <v>0</v>
      </c>
      <c r="V2215" s="47">
        <f t="shared" si="272"/>
        <v>0</v>
      </c>
      <c r="W2215"/>
      <c r="X2215"/>
      <c r="Y2215" s="7"/>
      <c r="Z2215"/>
      <c r="AA2215"/>
    </row>
    <row r="2216" spans="1:32" hidden="1" x14ac:dyDescent="0.2">
      <c r="A2216" s="6" t="s">
        <v>2092</v>
      </c>
      <c r="B2216" s="2">
        <f t="shared" si="267"/>
        <v>0</v>
      </c>
      <c r="C2216" s="2">
        <f t="shared" si="268"/>
        <v>1</v>
      </c>
      <c r="L2216" s="47">
        <f t="shared" si="269"/>
        <v>0</v>
      </c>
      <c r="N2216" s="47">
        <f t="shared" si="270"/>
        <v>0</v>
      </c>
      <c r="R2216" s="47">
        <f t="shared" si="271"/>
        <v>0</v>
      </c>
      <c r="V2216" s="47">
        <f t="shared" si="272"/>
        <v>0</v>
      </c>
      <c r="W2216"/>
      <c r="X2216"/>
      <c r="Y2216" s="7"/>
      <c r="Z2216"/>
      <c r="AA2216"/>
    </row>
    <row r="2217" spans="1:32" hidden="1" x14ac:dyDescent="0.2">
      <c r="A2217" s="6" t="s">
        <v>2093</v>
      </c>
      <c r="B2217" s="2">
        <f t="shared" si="267"/>
        <v>0</v>
      </c>
      <c r="C2217" s="2">
        <f t="shared" si="268"/>
        <v>1</v>
      </c>
      <c r="L2217" s="47">
        <f t="shared" si="269"/>
        <v>0</v>
      </c>
      <c r="N2217" s="47">
        <f t="shared" si="270"/>
        <v>0</v>
      </c>
      <c r="R2217" s="47">
        <f t="shared" si="271"/>
        <v>0</v>
      </c>
      <c r="V2217" s="47">
        <f t="shared" si="272"/>
        <v>0</v>
      </c>
      <c r="W2217"/>
      <c r="X2217"/>
      <c r="Y2217" s="7"/>
      <c r="Z2217"/>
      <c r="AA2217"/>
    </row>
    <row r="2218" spans="1:32" hidden="1" x14ac:dyDescent="0.2">
      <c r="A2218" s="6" t="s">
        <v>2094</v>
      </c>
      <c r="B2218" s="2">
        <f t="shared" si="267"/>
        <v>0</v>
      </c>
      <c r="C2218" s="2">
        <f t="shared" si="268"/>
        <v>1</v>
      </c>
      <c r="L2218" s="47">
        <f t="shared" si="269"/>
        <v>0</v>
      </c>
      <c r="N2218" s="47">
        <f t="shared" si="270"/>
        <v>0</v>
      </c>
      <c r="R2218" s="47">
        <f t="shared" si="271"/>
        <v>0</v>
      </c>
      <c r="V2218" s="47">
        <f t="shared" si="272"/>
        <v>0</v>
      </c>
      <c r="W2218"/>
      <c r="X2218"/>
      <c r="Y2218" s="7"/>
      <c r="Z2218"/>
      <c r="AA2218"/>
    </row>
    <row r="2219" spans="1:32" hidden="1" x14ac:dyDescent="0.2">
      <c r="A2219" s="6" t="s">
        <v>2095</v>
      </c>
      <c r="B2219" s="2">
        <f t="shared" si="267"/>
        <v>0</v>
      </c>
      <c r="C2219" s="2">
        <f t="shared" si="268"/>
        <v>1</v>
      </c>
      <c r="L2219" s="47">
        <f t="shared" si="269"/>
        <v>0</v>
      </c>
      <c r="N2219" s="47">
        <f t="shared" si="270"/>
        <v>0</v>
      </c>
      <c r="R2219" s="47">
        <f t="shared" si="271"/>
        <v>0</v>
      </c>
      <c r="V2219" s="47">
        <f t="shared" si="272"/>
        <v>0</v>
      </c>
      <c r="W2219"/>
      <c r="X2219"/>
      <c r="Y2219" s="7"/>
      <c r="Z2219"/>
      <c r="AA2219"/>
    </row>
    <row r="2220" spans="1:32" hidden="1" x14ac:dyDescent="0.2">
      <c r="A2220" s="6" t="s">
        <v>2096</v>
      </c>
      <c r="B2220" s="2">
        <f t="shared" si="267"/>
        <v>0</v>
      </c>
      <c r="C2220" s="2">
        <f t="shared" si="268"/>
        <v>1</v>
      </c>
      <c r="L2220" s="47">
        <f t="shared" si="269"/>
        <v>0</v>
      </c>
      <c r="N2220" s="47">
        <f t="shared" si="270"/>
        <v>0</v>
      </c>
      <c r="R2220" s="47">
        <f t="shared" si="271"/>
        <v>0</v>
      </c>
      <c r="V2220" s="47">
        <f t="shared" si="272"/>
        <v>0</v>
      </c>
      <c r="W2220"/>
      <c r="X2220"/>
      <c r="Y2220" s="7"/>
      <c r="Z2220"/>
      <c r="AA2220"/>
    </row>
    <row r="2221" spans="1:32" hidden="1" x14ac:dyDescent="0.2">
      <c r="B2221" s="2"/>
      <c r="C2221" s="2"/>
      <c r="W2221"/>
      <c r="X2221"/>
      <c r="Y2221" s="7"/>
      <c r="Z2221"/>
      <c r="AA2221"/>
    </row>
    <row r="2222" spans="1:32" hidden="1" x14ac:dyDescent="0.2">
      <c r="A2222" s="6" t="s">
        <v>2097</v>
      </c>
      <c r="B2222" s="2"/>
      <c r="W2222"/>
      <c r="X2222"/>
      <c r="Y2222" s="7"/>
      <c r="Z2222"/>
      <c r="AA2222"/>
    </row>
    <row r="2223" spans="1:32" hidden="1" x14ac:dyDescent="0.2">
      <c r="A2223" s="6" t="s">
        <v>2319</v>
      </c>
      <c r="B2223" s="2">
        <f t="shared" ref="B2223:B2286" si="273">+L2223+N2223+R2223+V2223+X2223</f>
        <v>0</v>
      </c>
      <c r="C2223" s="2">
        <f t="shared" ref="C2223:C2286" si="274">RANK(B2223,B$2223:B$2422,0)</f>
        <v>1</v>
      </c>
      <c r="D2223" s="4" t="s">
        <v>20</v>
      </c>
      <c r="E2223" s="5" t="s">
        <v>2306</v>
      </c>
      <c r="F2223" s="47">
        <v>2000</v>
      </c>
      <c r="L2223" s="47">
        <f t="shared" ref="L2223:L2286" si="275">IF(AND(I2223&lt;1,J2223&lt;1,K2223&lt;1),0,IF(250+((150-(I2223*60+J2223))*2)&lt;0,0,IF(K2223&lt;50,250+((150-(I2223*60+J2223))*2),IF(K2223&gt;49,250+((150-(I2223*60+J2223))*2)-1,250+((150-(I2223*60+J2223))*2)))))</f>
        <v>0</v>
      </c>
      <c r="N2223" s="47">
        <f t="shared" ref="N2223:N2286" si="276">IF(M2223&lt;89,0,250+((M2223-172)*3))</f>
        <v>0</v>
      </c>
      <c r="R2223" s="47">
        <f t="shared" ref="R2223:R2286" si="277">IF(AND(O2223&lt;1,P2223&lt;1,Q2223&lt;1),0,IF(250+((680-(O2223*60+P2223))*1)&lt;0,0,250+((680-(O2223*60+P2223))*1)))</f>
        <v>0</v>
      </c>
      <c r="V2223" s="47">
        <f t="shared" ref="V2223:V2286" si="278">IF(AND(S2223&lt;1,T2223&lt;1,U2223&lt;1),0,IF(500+((800-(S2223*60+T2223))*1)&lt;0,0,500+((800-(S2223*60+T2223))*1)))</f>
        <v>0</v>
      </c>
      <c r="W2223"/>
      <c r="X2223"/>
      <c r="Y2223" s="7"/>
      <c r="Z2223"/>
      <c r="AA2223"/>
      <c r="AE2223" s="35">
        <v>1</v>
      </c>
      <c r="AF2223" s="43">
        <v>1.689814814814815E-3</v>
      </c>
    </row>
    <row r="2224" spans="1:32" hidden="1" x14ac:dyDescent="0.2">
      <c r="A2224" s="6" t="s">
        <v>2105</v>
      </c>
      <c r="B2224" s="2">
        <f t="shared" si="273"/>
        <v>0</v>
      </c>
      <c r="C2224" s="2">
        <f t="shared" si="274"/>
        <v>1</v>
      </c>
      <c r="L2224" s="47">
        <f t="shared" si="275"/>
        <v>0</v>
      </c>
      <c r="N2224" s="47">
        <f t="shared" si="276"/>
        <v>0</v>
      </c>
      <c r="R2224" s="47">
        <f t="shared" si="277"/>
        <v>0</v>
      </c>
      <c r="V2224" s="47">
        <f t="shared" si="278"/>
        <v>0</v>
      </c>
      <c r="W2224"/>
      <c r="X2224"/>
      <c r="Y2224" s="7"/>
      <c r="Z2224"/>
      <c r="AA2224"/>
      <c r="AE2224" s="35">
        <v>2</v>
      </c>
    </row>
    <row r="2225" spans="1:31" hidden="1" x14ac:dyDescent="0.2">
      <c r="A2225" s="6" t="s">
        <v>2513</v>
      </c>
      <c r="B2225" s="2">
        <f t="shared" si="273"/>
        <v>0</v>
      </c>
      <c r="C2225" s="2">
        <f t="shared" si="274"/>
        <v>1</v>
      </c>
      <c r="L2225" s="47">
        <f t="shared" si="275"/>
        <v>0</v>
      </c>
      <c r="N2225" s="47">
        <f t="shared" si="276"/>
        <v>0</v>
      </c>
      <c r="R2225" s="47">
        <f t="shared" si="277"/>
        <v>0</v>
      </c>
      <c r="V2225" s="47">
        <f t="shared" si="278"/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273"/>
        <v>0</v>
      </c>
      <c r="C2226" s="2">
        <f t="shared" si="274"/>
        <v>1</v>
      </c>
      <c r="D2226" s="4" t="s">
        <v>2299</v>
      </c>
      <c r="E2226" s="5" t="s">
        <v>2320</v>
      </c>
      <c r="F2226" s="47">
        <v>1999</v>
      </c>
      <c r="L2226" s="47">
        <f t="shared" si="275"/>
        <v>0</v>
      </c>
      <c r="N2226" s="47">
        <f t="shared" si="276"/>
        <v>0</v>
      </c>
      <c r="R2226" s="47">
        <f t="shared" si="277"/>
        <v>0</v>
      </c>
      <c r="V2226" s="47">
        <f t="shared" si="278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273"/>
        <v>0</v>
      </c>
      <c r="C2227" s="2">
        <f t="shared" si="274"/>
        <v>1</v>
      </c>
      <c r="D2227" s="4" t="s">
        <v>22</v>
      </c>
      <c r="E2227" s="5" t="s">
        <v>2343</v>
      </c>
      <c r="L2227" s="47">
        <f t="shared" si="275"/>
        <v>0</v>
      </c>
      <c r="N2227" s="47">
        <f t="shared" si="276"/>
        <v>0</v>
      </c>
      <c r="R2227" s="47">
        <f t="shared" si="277"/>
        <v>0</v>
      </c>
      <c r="V2227" s="47">
        <f t="shared" si="278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273"/>
        <v>0</v>
      </c>
      <c r="C2228" s="2">
        <f t="shared" si="274"/>
        <v>1</v>
      </c>
      <c r="D2228" s="4" t="s">
        <v>20</v>
      </c>
      <c r="E2228" s="5" t="s">
        <v>2297</v>
      </c>
      <c r="F2228" s="47">
        <v>1979</v>
      </c>
      <c r="L2228" s="47">
        <f t="shared" si="275"/>
        <v>0</v>
      </c>
      <c r="N2228" s="47">
        <f t="shared" si="276"/>
        <v>0</v>
      </c>
      <c r="R2228" s="47">
        <f t="shared" si="277"/>
        <v>0</v>
      </c>
      <c r="V2228" s="47">
        <f t="shared" si="278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273"/>
        <v>0</v>
      </c>
      <c r="C2229" s="2">
        <f t="shared" si="274"/>
        <v>1</v>
      </c>
      <c r="D2229" s="4" t="s">
        <v>20</v>
      </c>
      <c r="E2229" s="5" t="s">
        <v>2297</v>
      </c>
      <c r="F2229" s="47">
        <v>1999</v>
      </c>
      <c r="L2229" s="47">
        <f t="shared" si="275"/>
        <v>0</v>
      </c>
      <c r="N2229" s="47">
        <f t="shared" si="276"/>
        <v>0</v>
      </c>
      <c r="R2229" s="47">
        <f t="shared" si="277"/>
        <v>0</v>
      </c>
      <c r="V2229" s="47">
        <f t="shared" si="278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273"/>
        <v>0</v>
      </c>
      <c r="C2230" s="2">
        <f t="shared" si="274"/>
        <v>1</v>
      </c>
      <c r="D2230" s="4" t="s">
        <v>20</v>
      </c>
      <c r="E2230" s="5" t="s">
        <v>2306</v>
      </c>
      <c r="F2230" s="47">
        <v>1999</v>
      </c>
      <c r="L2230" s="47">
        <f t="shared" si="275"/>
        <v>0</v>
      </c>
      <c r="N2230" s="47">
        <f t="shared" si="276"/>
        <v>0</v>
      </c>
      <c r="R2230" s="47">
        <f t="shared" si="277"/>
        <v>0</v>
      </c>
      <c r="V2230" s="47">
        <f t="shared" si="278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273"/>
        <v>0</v>
      </c>
      <c r="C2231" s="2">
        <f t="shared" si="274"/>
        <v>1</v>
      </c>
      <c r="D2231" s="4" t="s">
        <v>20</v>
      </c>
      <c r="E2231" s="5" t="s">
        <v>2332</v>
      </c>
      <c r="F2231" s="47">
        <v>2000</v>
      </c>
      <c r="L2231" s="47">
        <f t="shared" si="275"/>
        <v>0</v>
      </c>
      <c r="N2231" s="47">
        <f t="shared" si="276"/>
        <v>0</v>
      </c>
      <c r="R2231" s="47">
        <f t="shared" si="277"/>
        <v>0</v>
      </c>
      <c r="V2231" s="47">
        <f t="shared" si="278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273"/>
        <v>0</v>
      </c>
      <c r="C2232" s="2">
        <f t="shared" si="274"/>
        <v>1</v>
      </c>
      <c r="D2232" s="4" t="s">
        <v>20</v>
      </c>
      <c r="E2232" s="5" t="s">
        <v>2297</v>
      </c>
      <c r="F2232" s="47">
        <v>2000</v>
      </c>
      <c r="L2232" s="47">
        <f t="shared" si="275"/>
        <v>0</v>
      </c>
      <c r="N2232" s="47">
        <f t="shared" si="276"/>
        <v>0</v>
      </c>
      <c r="R2232" s="47">
        <f t="shared" si="277"/>
        <v>0</v>
      </c>
      <c r="V2232" s="47">
        <f t="shared" si="278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273"/>
        <v>0</v>
      </c>
      <c r="C2233" s="2">
        <f t="shared" si="274"/>
        <v>1</v>
      </c>
      <c r="L2233" s="47">
        <f t="shared" si="275"/>
        <v>0</v>
      </c>
      <c r="N2233" s="47">
        <f t="shared" si="276"/>
        <v>0</v>
      </c>
      <c r="R2233" s="47">
        <f t="shared" si="277"/>
        <v>0</v>
      </c>
      <c r="V2233" s="47">
        <f t="shared" si="278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273"/>
        <v>0</v>
      </c>
      <c r="C2234" s="2">
        <f t="shared" si="274"/>
        <v>1</v>
      </c>
      <c r="L2234" s="47">
        <f t="shared" si="275"/>
        <v>0</v>
      </c>
      <c r="N2234" s="47">
        <f t="shared" si="276"/>
        <v>0</v>
      </c>
      <c r="R2234" s="47">
        <f t="shared" si="277"/>
        <v>0</v>
      </c>
      <c r="V2234" s="47">
        <f t="shared" si="278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273"/>
        <v>0</v>
      </c>
      <c r="C2235" s="2">
        <f t="shared" si="274"/>
        <v>1</v>
      </c>
      <c r="L2235" s="47">
        <f t="shared" si="275"/>
        <v>0</v>
      </c>
      <c r="N2235" s="47">
        <f t="shared" si="276"/>
        <v>0</v>
      </c>
      <c r="R2235" s="47">
        <f t="shared" si="277"/>
        <v>0</v>
      </c>
      <c r="V2235" s="47">
        <f t="shared" si="278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273"/>
        <v>0</v>
      </c>
      <c r="C2236" s="2">
        <f t="shared" si="274"/>
        <v>1</v>
      </c>
      <c r="L2236" s="47">
        <f t="shared" si="275"/>
        <v>0</v>
      </c>
      <c r="N2236" s="47">
        <f t="shared" si="276"/>
        <v>0</v>
      </c>
      <c r="R2236" s="47">
        <f t="shared" si="277"/>
        <v>0</v>
      </c>
      <c r="V2236" s="47">
        <f t="shared" si="278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273"/>
        <v>0</v>
      </c>
      <c r="C2237" s="2">
        <f t="shared" si="274"/>
        <v>1</v>
      </c>
      <c r="L2237" s="47">
        <f t="shared" si="275"/>
        <v>0</v>
      </c>
      <c r="N2237" s="47">
        <f t="shared" si="276"/>
        <v>0</v>
      </c>
      <c r="R2237" s="47">
        <f t="shared" si="277"/>
        <v>0</v>
      </c>
      <c r="V2237" s="47">
        <f t="shared" si="278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273"/>
        <v>0</v>
      </c>
      <c r="C2238" s="2">
        <f t="shared" si="274"/>
        <v>1</v>
      </c>
      <c r="L2238" s="47">
        <f t="shared" si="275"/>
        <v>0</v>
      </c>
      <c r="N2238" s="47">
        <f t="shared" si="276"/>
        <v>0</v>
      </c>
      <c r="R2238" s="47">
        <f t="shared" si="277"/>
        <v>0</v>
      </c>
      <c r="V2238" s="47">
        <f t="shared" si="278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273"/>
        <v>0</v>
      </c>
      <c r="C2239" s="2">
        <f t="shared" si="274"/>
        <v>1</v>
      </c>
      <c r="L2239" s="47">
        <f t="shared" si="275"/>
        <v>0</v>
      </c>
      <c r="N2239" s="47">
        <f t="shared" si="276"/>
        <v>0</v>
      </c>
      <c r="R2239" s="47">
        <f t="shared" si="277"/>
        <v>0</v>
      </c>
      <c r="V2239" s="47">
        <f t="shared" si="278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273"/>
        <v>0</v>
      </c>
      <c r="C2240" s="2">
        <f t="shared" si="274"/>
        <v>1</v>
      </c>
      <c r="L2240" s="47">
        <f t="shared" si="275"/>
        <v>0</v>
      </c>
      <c r="N2240" s="47">
        <f t="shared" si="276"/>
        <v>0</v>
      </c>
      <c r="R2240" s="47">
        <f t="shared" si="277"/>
        <v>0</v>
      </c>
      <c r="V2240" s="47">
        <f t="shared" si="278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273"/>
        <v>0</v>
      </c>
      <c r="C2241" s="2">
        <f t="shared" si="274"/>
        <v>1</v>
      </c>
      <c r="L2241" s="47">
        <f t="shared" si="275"/>
        <v>0</v>
      </c>
      <c r="N2241" s="47">
        <f t="shared" si="276"/>
        <v>0</v>
      </c>
      <c r="R2241" s="47">
        <f t="shared" si="277"/>
        <v>0</v>
      </c>
      <c r="V2241" s="47">
        <f t="shared" si="278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273"/>
        <v>0</v>
      </c>
      <c r="C2242" s="2">
        <f t="shared" si="274"/>
        <v>1</v>
      </c>
      <c r="L2242" s="47">
        <f t="shared" si="275"/>
        <v>0</v>
      </c>
      <c r="N2242" s="47">
        <f t="shared" si="276"/>
        <v>0</v>
      </c>
      <c r="R2242" s="47">
        <f t="shared" si="277"/>
        <v>0</v>
      </c>
      <c r="V2242" s="47">
        <f t="shared" si="278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273"/>
        <v>0</v>
      </c>
      <c r="C2243" s="2">
        <f t="shared" si="274"/>
        <v>1</v>
      </c>
      <c r="L2243" s="47">
        <f t="shared" si="275"/>
        <v>0</v>
      </c>
      <c r="N2243" s="47">
        <f t="shared" si="276"/>
        <v>0</v>
      </c>
      <c r="R2243" s="47">
        <f t="shared" si="277"/>
        <v>0</v>
      </c>
      <c r="V2243" s="47">
        <f t="shared" si="278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273"/>
        <v>0</v>
      </c>
      <c r="C2244" s="2">
        <f t="shared" si="274"/>
        <v>1</v>
      </c>
      <c r="L2244" s="47">
        <f t="shared" si="275"/>
        <v>0</v>
      </c>
      <c r="N2244" s="47">
        <f t="shared" si="276"/>
        <v>0</v>
      </c>
      <c r="R2244" s="47">
        <f t="shared" si="277"/>
        <v>0</v>
      </c>
      <c r="V2244" s="47">
        <f t="shared" si="278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273"/>
        <v>0</v>
      </c>
      <c r="C2245" s="2">
        <f t="shared" si="274"/>
        <v>1</v>
      </c>
      <c r="L2245" s="47">
        <f t="shared" si="275"/>
        <v>0</v>
      </c>
      <c r="N2245" s="47">
        <f t="shared" si="276"/>
        <v>0</v>
      </c>
      <c r="R2245" s="47">
        <f t="shared" si="277"/>
        <v>0</v>
      </c>
      <c r="V2245" s="47">
        <f t="shared" si="278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273"/>
        <v>0</v>
      </c>
      <c r="C2246" s="2">
        <f t="shared" si="274"/>
        <v>1</v>
      </c>
      <c r="L2246" s="47">
        <f t="shared" si="275"/>
        <v>0</v>
      </c>
      <c r="N2246" s="47">
        <f t="shared" si="276"/>
        <v>0</v>
      </c>
      <c r="R2246" s="47">
        <f t="shared" si="277"/>
        <v>0</v>
      </c>
      <c r="V2246" s="47">
        <f t="shared" si="278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273"/>
        <v>0</v>
      </c>
      <c r="C2247" s="2">
        <f t="shared" si="274"/>
        <v>1</v>
      </c>
      <c r="L2247" s="47">
        <f t="shared" si="275"/>
        <v>0</v>
      </c>
      <c r="N2247" s="47">
        <f t="shared" si="276"/>
        <v>0</v>
      </c>
      <c r="R2247" s="47">
        <f t="shared" si="277"/>
        <v>0</v>
      </c>
      <c r="V2247" s="47">
        <f t="shared" si="278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273"/>
        <v>0</v>
      </c>
      <c r="C2248" s="2">
        <f t="shared" si="274"/>
        <v>1</v>
      </c>
      <c r="L2248" s="47">
        <f t="shared" si="275"/>
        <v>0</v>
      </c>
      <c r="N2248" s="47">
        <f t="shared" si="276"/>
        <v>0</v>
      </c>
      <c r="R2248" s="47">
        <f t="shared" si="277"/>
        <v>0</v>
      </c>
      <c r="V2248" s="47">
        <f t="shared" si="278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273"/>
        <v>0</v>
      </c>
      <c r="C2249" s="2">
        <f t="shared" si="274"/>
        <v>1</v>
      </c>
      <c r="L2249" s="47">
        <f t="shared" si="275"/>
        <v>0</v>
      </c>
      <c r="N2249" s="47">
        <f t="shared" si="276"/>
        <v>0</v>
      </c>
      <c r="R2249" s="47">
        <f t="shared" si="277"/>
        <v>0</v>
      </c>
      <c r="V2249" s="47">
        <f t="shared" si="278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273"/>
        <v>0</v>
      </c>
      <c r="C2250" s="2">
        <f t="shared" si="274"/>
        <v>1</v>
      </c>
      <c r="L2250" s="47">
        <f t="shared" si="275"/>
        <v>0</v>
      </c>
      <c r="N2250" s="47">
        <f t="shared" si="276"/>
        <v>0</v>
      </c>
      <c r="R2250" s="47">
        <f t="shared" si="277"/>
        <v>0</v>
      </c>
      <c r="V2250" s="47">
        <f t="shared" si="278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273"/>
        <v>0</v>
      </c>
      <c r="C2251" s="2">
        <f t="shared" si="274"/>
        <v>1</v>
      </c>
      <c r="L2251" s="47">
        <f t="shared" si="275"/>
        <v>0</v>
      </c>
      <c r="N2251" s="47">
        <f t="shared" si="276"/>
        <v>0</v>
      </c>
      <c r="R2251" s="47">
        <f t="shared" si="277"/>
        <v>0</v>
      </c>
      <c r="V2251" s="47">
        <f t="shared" si="278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273"/>
        <v>0</v>
      </c>
      <c r="C2252" s="2">
        <f t="shared" si="274"/>
        <v>1</v>
      </c>
      <c r="L2252" s="47">
        <f t="shared" si="275"/>
        <v>0</v>
      </c>
      <c r="N2252" s="47">
        <f t="shared" si="276"/>
        <v>0</v>
      </c>
      <c r="R2252" s="47">
        <f t="shared" si="277"/>
        <v>0</v>
      </c>
      <c r="V2252" s="47">
        <f t="shared" si="278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273"/>
        <v>0</v>
      </c>
      <c r="C2253" s="2">
        <f t="shared" si="274"/>
        <v>1</v>
      </c>
      <c r="L2253" s="47">
        <f t="shared" si="275"/>
        <v>0</v>
      </c>
      <c r="N2253" s="47">
        <f t="shared" si="276"/>
        <v>0</v>
      </c>
      <c r="R2253" s="47">
        <f t="shared" si="277"/>
        <v>0</v>
      </c>
      <c r="V2253" s="47">
        <f t="shared" si="278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273"/>
        <v>0</v>
      </c>
      <c r="C2254" s="2">
        <f t="shared" si="274"/>
        <v>1</v>
      </c>
      <c r="L2254" s="47">
        <f t="shared" si="275"/>
        <v>0</v>
      </c>
      <c r="N2254" s="47">
        <f t="shared" si="276"/>
        <v>0</v>
      </c>
      <c r="R2254" s="47">
        <f t="shared" si="277"/>
        <v>0</v>
      </c>
      <c r="V2254" s="47">
        <f t="shared" si="278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273"/>
        <v>0</v>
      </c>
      <c r="C2255" s="2">
        <f t="shared" si="274"/>
        <v>1</v>
      </c>
      <c r="L2255" s="47">
        <f t="shared" si="275"/>
        <v>0</v>
      </c>
      <c r="N2255" s="47">
        <f t="shared" si="276"/>
        <v>0</v>
      </c>
      <c r="R2255" s="47">
        <f t="shared" si="277"/>
        <v>0</v>
      </c>
      <c r="V2255" s="47">
        <f t="shared" si="278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273"/>
        <v>0</v>
      </c>
      <c r="C2256" s="2">
        <f t="shared" si="274"/>
        <v>1</v>
      </c>
      <c r="L2256" s="47">
        <f t="shared" si="275"/>
        <v>0</v>
      </c>
      <c r="N2256" s="47">
        <f t="shared" si="276"/>
        <v>0</v>
      </c>
      <c r="R2256" s="47">
        <f t="shared" si="277"/>
        <v>0</v>
      </c>
      <c r="V2256" s="47">
        <f t="shared" si="278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273"/>
        <v>0</v>
      </c>
      <c r="C2257" s="2">
        <f t="shared" si="274"/>
        <v>1</v>
      </c>
      <c r="L2257" s="47">
        <f t="shared" si="275"/>
        <v>0</v>
      </c>
      <c r="N2257" s="47">
        <f t="shared" si="276"/>
        <v>0</v>
      </c>
      <c r="R2257" s="47">
        <f t="shared" si="277"/>
        <v>0</v>
      </c>
      <c r="V2257" s="47">
        <f t="shared" si="278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273"/>
        <v>0</v>
      </c>
      <c r="C2258" s="2">
        <f t="shared" si="274"/>
        <v>1</v>
      </c>
      <c r="L2258" s="47">
        <f t="shared" si="275"/>
        <v>0</v>
      </c>
      <c r="N2258" s="47">
        <f t="shared" si="276"/>
        <v>0</v>
      </c>
      <c r="R2258" s="47">
        <f t="shared" si="277"/>
        <v>0</v>
      </c>
      <c r="V2258" s="47">
        <f t="shared" si="278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273"/>
        <v>0</v>
      </c>
      <c r="C2259" s="2">
        <f t="shared" si="274"/>
        <v>1</v>
      </c>
      <c r="L2259" s="47">
        <f t="shared" si="275"/>
        <v>0</v>
      </c>
      <c r="N2259" s="47">
        <f t="shared" si="276"/>
        <v>0</v>
      </c>
      <c r="R2259" s="47">
        <f t="shared" si="277"/>
        <v>0</v>
      </c>
      <c r="V2259" s="47">
        <f t="shared" si="278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273"/>
        <v>0</v>
      </c>
      <c r="C2260" s="2">
        <f t="shared" si="274"/>
        <v>1</v>
      </c>
      <c r="L2260" s="47">
        <f t="shared" si="275"/>
        <v>0</v>
      </c>
      <c r="N2260" s="47">
        <f t="shared" si="276"/>
        <v>0</v>
      </c>
      <c r="R2260" s="47">
        <f t="shared" si="277"/>
        <v>0</v>
      </c>
      <c r="V2260" s="47">
        <f t="shared" si="278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273"/>
        <v>0</v>
      </c>
      <c r="C2261" s="2">
        <f t="shared" si="274"/>
        <v>1</v>
      </c>
      <c r="L2261" s="47">
        <f t="shared" si="275"/>
        <v>0</v>
      </c>
      <c r="N2261" s="47">
        <f t="shared" si="276"/>
        <v>0</v>
      </c>
      <c r="R2261" s="47">
        <f t="shared" si="277"/>
        <v>0</v>
      </c>
      <c r="V2261" s="47">
        <f t="shared" si="278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273"/>
        <v>0</v>
      </c>
      <c r="C2262" s="2">
        <f t="shared" si="274"/>
        <v>1</v>
      </c>
      <c r="L2262" s="47">
        <f t="shared" si="275"/>
        <v>0</v>
      </c>
      <c r="N2262" s="47">
        <f t="shared" si="276"/>
        <v>0</v>
      </c>
      <c r="R2262" s="47">
        <f t="shared" si="277"/>
        <v>0</v>
      </c>
      <c r="V2262" s="47">
        <f t="shared" si="278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273"/>
        <v>0</v>
      </c>
      <c r="C2263" s="2">
        <f t="shared" si="274"/>
        <v>1</v>
      </c>
      <c r="L2263" s="47">
        <f t="shared" si="275"/>
        <v>0</v>
      </c>
      <c r="N2263" s="47">
        <f t="shared" si="276"/>
        <v>0</v>
      </c>
      <c r="R2263" s="47">
        <f t="shared" si="277"/>
        <v>0</v>
      </c>
      <c r="V2263" s="47">
        <f t="shared" si="278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273"/>
        <v>0</v>
      </c>
      <c r="C2264" s="2">
        <f t="shared" si="274"/>
        <v>1</v>
      </c>
      <c r="L2264" s="47">
        <f t="shared" si="275"/>
        <v>0</v>
      </c>
      <c r="N2264" s="47">
        <f t="shared" si="276"/>
        <v>0</v>
      </c>
      <c r="R2264" s="47">
        <f t="shared" si="277"/>
        <v>0</v>
      </c>
      <c r="V2264" s="47">
        <f t="shared" si="278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273"/>
        <v>0</v>
      </c>
      <c r="C2265" s="2">
        <f t="shared" si="274"/>
        <v>1</v>
      </c>
      <c r="L2265" s="47">
        <f t="shared" si="275"/>
        <v>0</v>
      </c>
      <c r="N2265" s="47">
        <f t="shared" si="276"/>
        <v>0</v>
      </c>
      <c r="R2265" s="47">
        <f t="shared" si="277"/>
        <v>0</v>
      </c>
      <c r="V2265" s="47">
        <f t="shared" si="278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273"/>
        <v>0</v>
      </c>
      <c r="C2266" s="2">
        <f t="shared" si="274"/>
        <v>1</v>
      </c>
      <c r="L2266" s="47">
        <f t="shared" si="275"/>
        <v>0</v>
      </c>
      <c r="N2266" s="47">
        <f t="shared" si="276"/>
        <v>0</v>
      </c>
      <c r="R2266" s="47">
        <f t="shared" si="277"/>
        <v>0</v>
      </c>
      <c r="V2266" s="47">
        <f t="shared" si="278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273"/>
        <v>0</v>
      </c>
      <c r="C2267" s="2">
        <f t="shared" si="274"/>
        <v>1</v>
      </c>
      <c r="L2267" s="47">
        <f t="shared" si="275"/>
        <v>0</v>
      </c>
      <c r="N2267" s="47">
        <f t="shared" si="276"/>
        <v>0</v>
      </c>
      <c r="R2267" s="47">
        <f t="shared" si="277"/>
        <v>0</v>
      </c>
      <c r="V2267" s="47">
        <f t="shared" si="278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273"/>
        <v>0</v>
      </c>
      <c r="C2268" s="2">
        <f t="shared" si="274"/>
        <v>1</v>
      </c>
      <c r="L2268" s="47">
        <f t="shared" si="275"/>
        <v>0</v>
      </c>
      <c r="N2268" s="47">
        <f t="shared" si="276"/>
        <v>0</v>
      </c>
      <c r="R2268" s="47">
        <f t="shared" si="277"/>
        <v>0</v>
      </c>
      <c r="V2268" s="47">
        <f t="shared" si="278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273"/>
        <v>0</v>
      </c>
      <c r="C2269" s="2">
        <f t="shared" si="274"/>
        <v>1</v>
      </c>
      <c r="L2269" s="47">
        <f t="shared" si="275"/>
        <v>0</v>
      </c>
      <c r="N2269" s="47">
        <f t="shared" si="276"/>
        <v>0</v>
      </c>
      <c r="R2269" s="47">
        <f t="shared" si="277"/>
        <v>0</v>
      </c>
      <c r="V2269" s="47">
        <f t="shared" si="278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273"/>
        <v>0</v>
      </c>
      <c r="C2270" s="2">
        <f t="shared" si="274"/>
        <v>1</v>
      </c>
      <c r="L2270" s="47">
        <f t="shared" si="275"/>
        <v>0</v>
      </c>
      <c r="N2270" s="47">
        <f t="shared" si="276"/>
        <v>0</v>
      </c>
      <c r="R2270" s="47">
        <f t="shared" si="277"/>
        <v>0</v>
      </c>
      <c r="V2270" s="47">
        <f t="shared" si="278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273"/>
        <v>0</v>
      </c>
      <c r="C2271" s="2">
        <f t="shared" si="274"/>
        <v>1</v>
      </c>
      <c r="L2271" s="47">
        <f t="shared" si="275"/>
        <v>0</v>
      </c>
      <c r="N2271" s="47">
        <f t="shared" si="276"/>
        <v>0</v>
      </c>
      <c r="R2271" s="47">
        <f t="shared" si="277"/>
        <v>0</v>
      </c>
      <c r="V2271" s="47">
        <f t="shared" si="278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273"/>
        <v>0</v>
      </c>
      <c r="C2272" s="2">
        <f t="shared" si="274"/>
        <v>1</v>
      </c>
      <c r="L2272" s="47">
        <f t="shared" si="275"/>
        <v>0</v>
      </c>
      <c r="N2272" s="47">
        <f t="shared" si="276"/>
        <v>0</v>
      </c>
      <c r="R2272" s="47">
        <f t="shared" si="277"/>
        <v>0</v>
      </c>
      <c r="V2272" s="47">
        <f t="shared" si="278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273"/>
        <v>0</v>
      </c>
      <c r="C2273" s="2">
        <f t="shared" si="274"/>
        <v>1</v>
      </c>
      <c r="L2273" s="47">
        <f t="shared" si="275"/>
        <v>0</v>
      </c>
      <c r="N2273" s="47">
        <f t="shared" si="276"/>
        <v>0</v>
      </c>
      <c r="R2273" s="47">
        <f t="shared" si="277"/>
        <v>0</v>
      </c>
      <c r="V2273" s="47">
        <f t="shared" si="278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273"/>
        <v>0</v>
      </c>
      <c r="C2274" s="2">
        <f t="shared" si="274"/>
        <v>1</v>
      </c>
      <c r="L2274" s="47">
        <f t="shared" si="275"/>
        <v>0</v>
      </c>
      <c r="N2274" s="47">
        <f t="shared" si="276"/>
        <v>0</v>
      </c>
      <c r="R2274" s="47">
        <f t="shared" si="277"/>
        <v>0</v>
      </c>
      <c r="V2274" s="47">
        <f t="shared" si="278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273"/>
        <v>0</v>
      </c>
      <c r="C2275" s="2">
        <f t="shared" si="274"/>
        <v>1</v>
      </c>
      <c r="L2275" s="47">
        <f t="shared" si="275"/>
        <v>0</v>
      </c>
      <c r="N2275" s="47">
        <f t="shared" si="276"/>
        <v>0</v>
      </c>
      <c r="R2275" s="47">
        <f t="shared" si="277"/>
        <v>0</v>
      </c>
      <c r="V2275" s="47">
        <f t="shared" si="278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273"/>
        <v>0</v>
      </c>
      <c r="C2276" s="2">
        <f t="shared" si="274"/>
        <v>1</v>
      </c>
      <c r="L2276" s="47">
        <f t="shared" si="275"/>
        <v>0</v>
      </c>
      <c r="N2276" s="47">
        <f t="shared" si="276"/>
        <v>0</v>
      </c>
      <c r="R2276" s="47">
        <f t="shared" si="277"/>
        <v>0</v>
      </c>
      <c r="V2276" s="47">
        <f t="shared" si="278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273"/>
        <v>0</v>
      </c>
      <c r="C2277" s="2">
        <f t="shared" si="274"/>
        <v>1</v>
      </c>
      <c r="L2277" s="47">
        <f t="shared" si="275"/>
        <v>0</v>
      </c>
      <c r="N2277" s="47">
        <f t="shared" si="276"/>
        <v>0</v>
      </c>
      <c r="R2277" s="47">
        <f t="shared" si="277"/>
        <v>0</v>
      </c>
      <c r="V2277" s="47">
        <f t="shared" si="278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273"/>
        <v>0</v>
      </c>
      <c r="C2278" s="2">
        <f t="shared" si="274"/>
        <v>1</v>
      </c>
      <c r="L2278" s="47">
        <f t="shared" si="275"/>
        <v>0</v>
      </c>
      <c r="N2278" s="47">
        <f t="shared" si="276"/>
        <v>0</v>
      </c>
      <c r="R2278" s="47">
        <f t="shared" si="277"/>
        <v>0</v>
      </c>
      <c r="V2278" s="47">
        <f t="shared" si="278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273"/>
        <v>0</v>
      </c>
      <c r="C2279" s="2">
        <f t="shared" si="274"/>
        <v>1</v>
      </c>
      <c r="L2279" s="47">
        <f t="shared" si="275"/>
        <v>0</v>
      </c>
      <c r="N2279" s="47">
        <f t="shared" si="276"/>
        <v>0</v>
      </c>
      <c r="R2279" s="47">
        <f t="shared" si="277"/>
        <v>0</v>
      </c>
      <c r="V2279" s="47">
        <f t="shared" si="278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273"/>
        <v>0</v>
      </c>
      <c r="C2280" s="2">
        <f t="shared" si="274"/>
        <v>1</v>
      </c>
      <c r="L2280" s="47">
        <f t="shared" si="275"/>
        <v>0</v>
      </c>
      <c r="N2280" s="47">
        <f t="shared" si="276"/>
        <v>0</v>
      </c>
      <c r="R2280" s="47">
        <f t="shared" si="277"/>
        <v>0</v>
      </c>
      <c r="V2280" s="47">
        <f t="shared" si="278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273"/>
        <v>0</v>
      </c>
      <c r="C2281" s="2">
        <f t="shared" si="274"/>
        <v>1</v>
      </c>
      <c r="L2281" s="47">
        <f t="shared" si="275"/>
        <v>0</v>
      </c>
      <c r="N2281" s="47">
        <f t="shared" si="276"/>
        <v>0</v>
      </c>
      <c r="R2281" s="47">
        <f t="shared" si="277"/>
        <v>0</v>
      </c>
      <c r="V2281" s="47">
        <f t="shared" si="278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273"/>
        <v>0</v>
      </c>
      <c r="C2282" s="2">
        <f t="shared" si="274"/>
        <v>1</v>
      </c>
      <c r="L2282" s="47">
        <f t="shared" si="275"/>
        <v>0</v>
      </c>
      <c r="N2282" s="47">
        <f t="shared" si="276"/>
        <v>0</v>
      </c>
      <c r="R2282" s="47">
        <f t="shared" si="277"/>
        <v>0</v>
      </c>
      <c r="V2282" s="47">
        <f t="shared" si="278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273"/>
        <v>0</v>
      </c>
      <c r="C2283" s="2">
        <f t="shared" si="274"/>
        <v>1</v>
      </c>
      <c r="L2283" s="47">
        <f t="shared" si="275"/>
        <v>0</v>
      </c>
      <c r="N2283" s="47">
        <f t="shared" si="276"/>
        <v>0</v>
      </c>
      <c r="R2283" s="47">
        <f t="shared" si="277"/>
        <v>0</v>
      </c>
      <c r="V2283" s="47">
        <f t="shared" si="278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273"/>
        <v>0</v>
      </c>
      <c r="C2284" s="2">
        <f t="shared" si="274"/>
        <v>1</v>
      </c>
      <c r="L2284" s="47">
        <f t="shared" si="275"/>
        <v>0</v>
      </c>
      <c r="N2284" s="47">
        <f t="shared" si="276"/>
        <v>0</v>
      </c>
      <c r="R2284" s="47">
        <f t="shared" si="277"/>
        <v>0</v>
      </c>
      <c r="V2284" s="47">
        <f t="shared" si="278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273"/>
        <v>0</v>
      </c>
      <c r="C2285" s="2">
        <f t="shared" si="274"/>
        <v>1</v>
      </c>
      <c r="L2285" s="47">
        <f t="shared" si="275"/>
        <v>0</v>
      </c>
      <c r="N2285" s="47">
        <f t="shared" si="276"/>
        <v>0</v>
      </c>
      <c r="R2285" s="47">
        <f t="shared" si="277"/>
        <v>0</v>
      </c>
      <c r="V2285" s="47">
        <f t="shared" si="278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273"/>
        <v>0</v>
      </c>
      <c r="C2286" s="2">
        <f t="shared" si="274"/>
        <v>1</v>
      </c>
      <c r="L2286" s="47">
        <f t="shared" si="275"/>
        <v>0</v>
      </c>
      <c r="N2286" s="47">
        <f t="shared" si="276"/>
        <v>0</v>
      </c>
      <c r="R2286" s="47">
        <f t="shared" si="277"/>
        <v>0</v>
      </c>
      <c r="V2286" s="47">
        <f t="shared" si="278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ref="B2287:B2350" si="279">+L2287+N2287+R2287+V2287+X2287</f>
        <v>0</v>
      </c>
      <c r="C2287" s="2">
        <f t="shared" ref="C2287:C2350" si="280">RANK(B2287,B$2223:B$2422,0)</f>
        <v>1</v>
      </c>
      <c r="L2287" s="47">
        <f t="shared" ref="L2287:L2350" si="281">IF(AND(I2287&lt;1,J2287&lt;1,K2287&lt;1),0,IF(250+((150-(I2287*60+J2287))*2)&lt;0,0,IF(K2287&lt;50,250+((150-(I2287*60+J2287))*2),IF(K2287&gt;49,250+((150-(I2287*60+J2287))*2)-1,250+((150-(I2287*60+J2287))*2)))))</f>
        <v>0</v>
      </c>
      <c r="N2287" s="47">
        <f t="shared" ref="N2287:N2350" si="282">IF(M2287&lt;89,0,250+((M2287-172)*3))</f>
        <v>0</v>
      </c>
      <c r="R2287" s="47">
        <f t="shared" ref="R2287:R2350" si="283">IF(AND(O2287&lt;1,P2287&lt;1,Q2287&lt;1),0,IF(250+((680-(O2287*60+P2287))*1)&lt;0,0,250+((680-(O2287*60+P2287))*1)))</f>
        <v>0</v>
      </c>
      <c r="V2287" s="47">
        <f t="shared" ref="V2287:V2350" si="284">IF(AND(S2287&lt;1,T2287&lt;1,U2287&lt;1),0,IF(500+((800-(S2287*60+T2287))*1)&lt;0,0,500+((800-(S2287*60+T2287))*1)))</f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279"/>
        <v>0</v>
      </c>
      <c r="C2288" s="2">
        <f t="shared" si="280"/>
        <v>1</v>
      </c>
      <c r="L2288" s="47">
        <f t="shared" si="281"/>
        <v>0</v>
      </c>
      <c r="N2288" s="47">
        <f t="shared" si="282"/>
        <v>0</v>
      </c>
      <c r="R2288" s="47">
        <f t="shared" si="283"/>
        <v>0</v>
      </c>
      <c r="V2288" s="47">
        <f t="shared" si="284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si="279"/>
        <v>0</v>
      </c>
      <c r="C2289" s="2">
        <f t="shared" si="280"/>
        <v>1</v>
      </c>
      <c r="L2289" s="47">
        <f t="shared" si="281"/>
        <v>0</v>
      </c>
      <c r="N2289" s="47">
        <f t="shared" si="282"/>
        <v>0</v>
      </c>
      <c r="R2289" s="47">
        <f t="shared" si="283"/>
        <v>0</v>
      </c>
      <c r="V2289" s="47">
        <f t="shared" si="284"/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279"/>
        <v>0</v>
      </c>
      <c r="C2290" s="2">
        <f t="shared" si="280"/>
        <v>1</v>
      </c>
      <c r="L2290" s="47">
        <f t="shared" si="281"/>
        <v>0</v>
      </c>
      <c r="N2290" s="47">
        <f t="shared" si="282"/>
        <v>0</v>
      </c>
      <c r="R2290" s="47">
        <f t="shared" si="283"/>
        <v>0</v>
      </c>
      <c r="V2290" s="47">
        <f t="shared" si="284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279"/>
        <v>0</v>
      </c>
      <c r="C2291" s="2">
        <f t="shared" si="280"/>
        <v>1</v>
      </c>
      <c r="L2291" s="47">
        <f t="shared" si="281"/>
        <v>0</v>
      </c>
      <c r="N2291" s="47">
        <f t="shared" si="282"/>
        <v>0</v>
      </c>
      <c r="R2291" s="47">
        <f t="shared" si="283"/>
        <v>0</v>
      </c>
      <c r="V2291" s="47">
        <f t="shared" si="284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279"/>
        <v>0</v>
      </c>
      <c r="C2292" s="2">
        <f t="shared" si="280"/>
        <v>1</v>
      </c>
      <c r="L2292" s="47">
        <f t="shared" si="281"/>
        <v>0</v>
      </c>
      <c r="N2292" s="47">
        <f t="shared" si="282"/>
        <v>0</v>
      </c>
      <c r="R2292" s="47">
        <f t="shared" si="283"/>
        <v>0</v>
      </c>
      <c r="V2292" s="47">
        <f t="shared" si="284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279"/>
        <v>0</v>
      </c>
      <c r="C2293" s="2">
        <f t="shared" si="280"/>
        <v>1</v>
      </c>
      <c r="L2293" s="47">
        <f t="shared" si="281"/>
        <v>0</v>
      </c>
      <c r="N2293" s="47">
        <f t="shared" si="282"/>
        <v>0</v>
      </c>
      <c r="R2293" s="47">
        <f t="shared" si="283"/>
        <v>0</v>
      </c>
      <c r="V2293" s="47">
        <f t="shared" si="284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279"/>
        <v>0</v>
      </c>
      <c r="C2294" s="2">
        <f t="shared" si="280"/>
        <v>1</v>
      </c>
      <c r="L2294" s="47">
        <f t="shared" si="281"/>
        <v>0</v>
      </c>
      <c r="N2294" s="47">
        <f t="shared" si="282"/>
        <v>0</v>
      </c>
      <c r="R2294" s="47">
        <f t="shared" si="283"/>
        <v>0</v>
      </c>
      <c r="V2294" s="47">
        <f t="shared" si="284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279"/>
        <v>0</v>
      </c>
      <c r="C2295" s="2">
        <f t="shared" si="280"/>
        <v>1</v>
      </c>
      <c r="L2295" s="47">
        <f t="shared" si="281"/>
        <v>0</v>
      </c>
      <c r="N2295" s="47">
        <f t="shared" si="282"/>
        <v>0</v>
      </c>
      <c r="R2295" s="47">
        <f t="shared" si="283"/>
        <v>0</v>
      </c>
      <c r="V2295" s="47">
        <f t="shared" si="284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279"/>
        <v>0</v>
      </c>
      <c r="C2296" s="2">
        <f t="shared" si="280"/>
        <v>1</v>
      </c>
      <c r="L2296" s="47">
        <f t="shared" si="281"/>
        <v>0</v>
      </c>
      <c r="N2296" s="47">
        <f t="shared" si="282"/>
        <v>0</v>
      </c>
      <c r="R2296" s="47">
        <f t="shared" si="283"/>
        <v>0</v>
      </c>
      <c r="V2296" s="47">
        <f t="shared" si="284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279"/>
        <v>0</v>
      </c>
      <c r="C2297" s="2">
        <f t="shared" si="280"/>
        <v>1</v>
      </c>
      <c r="L2297" s="47">
        <f t="shared" si="281"/>
        <v>0</v>
      </c>
      <c r="N2297" s="47">
        <f t="shared" si="282"/>
        <v>0</v>
      </c>
      <c r="R2297" s="47">
        <f t="shared" si="283"/>
        <v>0</v>
      </c>
      <c r="V2297" s="47">
        <f t="shared" si="284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279"/>
        <v>0</v>
      </c>
      <c r="C2298" s="2">
        <f t="shared" si="280"/>
        <v>1</v>
      </c>
      <c r="L2298" s="47">
        <f t="shared" si="281"/>
        <v>0</v>
      </c>
      <c r="N2298" s="47">
        <f t="shared" si="282"/>
        <v>0</v>
      </c>
      <c r="R2298" s="47">
        <f t="shared" si="283"/>
        <v>0</v>
      </c>
      <c r="V2298" s="47">
        <f t="shared" si="284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279"/>
        <v>0</v>
      </c>
      <c r="C2299" s="2">
        <f t="shared" si="280"/>
        <v>1</v>
      </c>
      <c r="L2299" s="47">
        <f t="shared" si="281"/>
        <v>0</v>
      </c>
      <c r="N2299" s="47">
        <f t="shared" si="282"/>
        <v>0</v>
      </c>
      <c r="R2299" s="47">
        <f t="shared" si="283"/>
        <v>0</v>
      </c>
      <c r="V2299" s="47">
        <f t="shared" si="284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279"/>
        <v>0</v>
      </c>
      <c r="C2300" s="2">
        <f t="shared" si="280"/>
        <v>1</v>
      </c>
      <c r="L2300" s="47">
        <f t="shared" si="281"/>
        <v>0</v>
      </c>
      <c r="N2300" s="47">
        <f t="shared" si="282"/>
        <v>0</v>
      </c>
      <c r="R2300" s="47">
        <f t="shared" si="283"/>
        <v>0</v>
      </c>
      <c r="V2300" s="47">
        <f t="shared" si="284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279"/>
        <v>0</v>
      </c>
      <c r="C2301" s="2">
        <f t="shared" si="280"/>
        <v>1</v>
      </c>
      <c r="L2301" s="47">
        <f t="shared" si="281"/>
        <v>0</v>
      </c>
      <c r="N2301" s="47">
        <f t="shared" si="282"/>
        <v>0</v>
      </c>
      <c r="R2301" s="47">
        <f t="shared" si="283"/>
        <v>0</v>
      </c>
      <c r="V2301" s="47">
        <f t="shared" si="284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279"/>
        <v>0</v>
      </c>
      <c r="C2302" s="2">
        <f t="shared" si="280"/>
        <v>1</v>
      </c>
      <c r="L2302" s="47">
        <f t="shared" si="281"/>
        <v>0</v>
      </c>
      <c r="N2302" s="47">
        <f t="shared" si="282"/>
        <v>0</v>
      </c>
      <c r="R2302" s="47">
        <f t="shared" si="283"/>
        <v>0</v>
      </c>
      <c r="V2302" s="47">
        <f t="shared" si="284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279"/>
        <v>0</v>
      </c>
      <c r="C2303" s="2">
        <f t="shared" si="280"/>
        <v>1</v>
      </c>
      <c r="L2303" s="47">
        <f t="shared" si="281"/>
        <v>0</v>
      </c>
      <c r="N2303" s="47">
        <f t="shared" si="282"/>
        <v>0</v>
      </c>
      <c r="R2303" s="47">
        <f t="shared" si="283"/>
        <v>0</v>
      </c>
      <c r="V2303" s="47">
        <f t="shared" si="284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279"/>
        <v>0</v>
      </c>
      <c r="C2304" s="2">
        <f t="shared" si="280"/>
        <v>1</v>
      </c>
      <c r="L2304" s="47">
        <f t="shared" si="281"/>
        <v>0</v>
      </c>
      <c r="N2304" s="47">
        <f t="shared" si="282"/>
        <v>0</v>
      </c>
      <c r="R2304" s="47">
        <f t="shared" si="283"/>
        <v>0</v>
      </c>
      <c r="V2304" s="47">
        <f t="shared" si="284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279"/>
        <v>0</v>
      </c>
      <c r="C2305" s="2">
        <f t="shared" si="280"/>
        <v>1</v>
      </c>
      <c r="L2305" s="47">
        <f t="shared" si="281"/>
        <v>0</v>
      </c>
      <c r="N2305" s="47">
        <f t="shared" si="282"/>
        <v>0</v>
      </c>
      <c r="R2305" s="47">
        <f t="shared" si="283"/>
        <v>0</v>
      </c>
      <c r="V2305" s="47">
        <f t="shared" si="284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279"/>
        <v>0</v>
      </c>
      <c r="C2306" s="2">
        <f t="shared" si="280"/>
        <v>1</v>
      </c>
      <c r="L2306" s="47">
        <f t="shared" si="281"/>
        <v>0</v>
      </c>
      <c r="N2306" s="47">
        <f t="shared" si="282"/>
        <v>0</v>
      </c>
      <c r="R2306" s="47">
        <f t="shared" si="283"/>
        <v>0</v>
      </c>
      <c r="V2306" s="47">
        <f t="shared" si="284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279"/>
        <v>0</v>
      </c>
      <c r="C2307" s="2">
        <f t="shared" si="280"/>
        <v>1</v>
      </c>
      <c r="L2307" s="47">
        <f t="shared" si="281"/>
        <v>0</v>
      </c>
      <c r="N2307" s="47">
        <f t="shared" si="282"/>
        <v>0</v>
      </c>
      <c r="R2307" s="47">
        <f t="shared" si="283"/>
        <v>0</v>
      </c>
      <c r="V2307" s="47">
        <f t="shared" si="284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279"/>
        <v>0</v>
      </c>
      <c r="C2308" s="2">
        <f t="shared" si="280"/>
        <v>1</v>
      </c>
      <c r="L2308" s="47">
        <f t="shared" si="281"/>
        <v>0</v>
      </c>
      <c r="N2308" s="47">
        <f t="shared" si="282"/>
        <v>0</v>
      </c>
      <c r="R2308" s="47">
        <f t="shared" si="283"/>
        <v>0</v>
      </c>
      <c r="V2308" s="47">
        <f t="shared" si="284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279"/>
        <v>0</v>
      </c>
      <c r="C2309" s="2">
        <f t="shared" si="280"/>
        <v>1</v>
      </c>
      <c r="L2309" s="47">
        <f t="shared" si="281"/>
        <v>0</v>
      </c>
      <c r="N2309" s="47">
        <f t="shared" si="282"/>
        <v>0</v>
      </c>
      <c r="R2309" s="47">
        <f t="shared" si="283"/>
        <v>0</v>
      </c>
      <c r="V2309" s="47">
        <f t="shared" si="284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279"/>
        <v>0</v>
      </c>
      <c r="C2310" s="2">
        <f t="shared" si="280"/>
        <v>1</v>
      </c>
      <c r="L2310" s="47">
        <f t="shared" si="281"/>
        <v>0</v>
      </c>
      <c r="N2310" s="47">
        <f t="shared" si="282"/>
        <v>0</v>
      </c>
      <c r="R2310" s="47">
        <f t="shared" si="283"/>
        <v>0</v>
      </c>
      <c r="V2310" s="47">
        <f t="shared" si="284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279"/>
        <v>0</v>
      </c>
      <c r="C2311" s="2">
        <f t="shared" si="280"/>
        <v>1</v>
      </c>
      <c r="L2311" s="47">
        <f t="shared" si="281"/>
        <v>0</v>
      </c>
      <c r="N2311" s="47">
        <f t="shared" si="282"/>
        <v>0</v>
      </c>
      <c r="R2311" s="47">
        <f t="shared" si="283"/>
        <v>0</v>
      </c>
      <c r="V2311" s="47">
        <f t="shared" si="284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279"/>
        <v>0</v>
      </c>
      <c r="C2312" s="2">
        <f t="shared" si="280"/>
        <v>1</v>
      </c>
      <c r="L2312" s="47">
        <f t="shared" si="281"/>
        <v>0</v>
      </c>
      <c r="N2312" s="47">
        <f t="shared" si="282"/>
        <v>0</v>
      </c>
      <c r="R2312" s="47">
        <f t="shared" si="283"/>
        <v>0</v>
      </c>
      <c r="V2312" s="47">
        <f t="shared" si="284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279"/>
        <v>0</v>
      </c>
      <c r="C2313" s="2">
        <f t="shared" si="280"/>
        <v>1</v>
      </c>
      <c r="L2313" s="47">
        <f t="shared" si="281"/>
        <v>0</v>
      </c>
      <c r="N2313" s="47">
        <f t="shared" si="282"/>
        <v>0</v>
      </c>
      <c r="R2313" s="47">
        <f t="shared" si="283"/>
        <v>0</v>
      </c>
      <c r="V2313" s="47">
        <f t="shared" si="284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279"/>
        <v>0</v>
      </c>
      <c r="C2314" s="2">
        <f t="shared" si="280"/>
        <v>1</v>
      </c>
      <c r="L2314" s="47">
        <f t="shared" si="281"/>
        <v>0</v>
      </c>
      <c r="N2314" s="47">
        <f t="shared" si="282"/>
        <v>0</v>
      </c>
      <c r="R2314" s="47">
        <f t="shared" si="283"/>
        <v>0</v>
      </c>
      <c r="V2314" s="47">
        <f t="shared" si="284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279"/>
        <v>0</v>
      </c>
      <c r="C2315" s="2">
        <f t="shared" si="280"/>
        <v>1</v>
      </c>
      <c r="L2315" s="47">
        <f t="shared" si="281"/>
        <v>0</v>
      </c>
      <c r="N2315" s="47">
        <f t="shared" si="282"/>
        <v>0</v>
      </c>
      <c r="R2315" s="47">
        <f t="shared" si="283"/>
        <v>0</v>
      </c>
      <c r="V2315" s="47">
        <f t="shared" si="284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279"/>
        <v>0</v>
      </c>
      <c r="C2316" s="2">
        <f t="shared" si="280"/>
        <v>1</v>
      </c>
      <c r="L2316" s="47">
        <f t="shared" si="281"/>
        <v>0</v>
      </c>
      <c r="N2316" s="47">
        <f t="shared" si="282"/>
        <v>0</v>
      </c>
      <c r="R2316" s="47">
        <f t="shared" si="283"/>
        <v>0</v>
      </c>
      <c r="V2316" s="47">
        <f t="shared" si="284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279"/>
        <v>0</v>
      </c>
      <c r="C2317" s="2">
        <f t="shared" si="280"/>
        <v>1</v>
      </c>
      <c r="L2317" s="47">
        <f t="shared" si="281"/>
        <v>0</v>
      </c>
      <c r="N2317" s="47">
        <f t="shared" si="282"/>
        <v>0</v>
      </c>
      <c r="R2317" s="47">
        <f t="shared" si="283"/>
        <v>0</v>
      </c>
      <c r="V2317" s="47">
        <f t="shared" si="284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279"/>
        <v>0</v>
      </c>
      <c r="C2318" s="2">
        <f t="shared" si="280"/>
        <v>1</v>
      </c>
      <c r="L2318" s="47">
        <f t="shared" si="281"/>
        <v>0</v>
      </c>
      <c r="N2318" s="47">
        <f t="shared" si="282"/>
        <v>0</v>
      </c>
      <c r="R2318" s="47">
        <f t="shared" si="283"/>
        <v>0</v>
      </c>
      <c r="V2318" s="47">
        <f t="shared" si="284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279"/>
        <v>0</v>
      </c>
      <c r="C2319" s="2">
        <f t="shared" si="280"/>
        <v>1</v>
      </c>
      <c r="L2319" s="47">
        <f t="shared" si="281"/>
        <v>0</v>
      </c>
      <c r="N2319" s="47">
        <f t="shared" si="282"/>
        <v>0</v>
      </c>
      <c r="R2319" s="47">
        <f t="shared" si="283"/>
        <v>0</v>
      </c>
      <c r="V2319" s="47">
        <f t="shared" si="284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279"/>
        <v>0</v>
      </c>
      <c r="C2320" s="2">
        <f t="shared" si="280"/>
        <v>1</v>
      </c>
      <c r="L2320" s="47">
        <f t="shared" si="281"/>
        <v>0</v>
      </c>
      <c r="N2320" s="47">
        <f t="shared" si="282"/>
        <v>0</v>
      </c>
      <c r="R2320" s="47">
        <f t="shared" si="283"/>
        <v>0</v>
      </c>
      <c r="V2320" s="47">
        <f t="shared" si="284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279"/>
        <v>0</v>
      </c>
      <c r="C2321" s="2">
        <f t="shared" si="280"/>
        <v>1</v>
      </c>
      <c r="L2321" s="47">
        <f t="shared" si="281"/>
        <v>0</v>
      </c>
      <c r="N2321" s="47">
        <f t="shared" si="282"/>
        <v>0</v>
      </c>
      <c r="R2321" s="47">
        <f t="shared" si="283"/>
        <v>0</v>
      </c>
      <c r="V2321" s="47">
        <f t="shared" si="284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279"/>
        <v>0</v>
      </c>
      <c r="C2322" s="2">
        <f t="shared" si="280"/>
        <v>1</v>
      </c>
      <c r="L2322" s="47">
        <f t="shared" si="281"/>
        <v>0</v>
      </c>
      <c r="N2322" s="47">
        <f t="shared" si="282"/>
        <v>0</v>
      </c>
      <c r="R2322" s="47">
        <f t="shared" si="283"/>
        <v>0</v>
      </c>
      <c r="V2322" s="47">
        <f t="shared" si="284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279"/>
        <v>0</v>
      </c>
      <c r="C2323" s="2">
        <f t="shared" si="280"/>
        <v>1</v>
      </c>
      <c r="L2323" s="47">
        <f t="shared" si="281"/>
        <v>0</v>
      </c>
      <c r="N2323" s="47">
        <f t="shared" si="282"/>
        <v>0</v>
      </c>
      <c r="R2323" s="47">
        <f t="shared" si="283"/>
        <v>0</v>
      </c>
      <c r="V2323" s="47">
        <f t="shared" si="284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279"/>
        <v>0</v>
      </c>
      <c r="C2324" s="2">
        <f t="shared" si="280"/>
        <v>1</v>
      </c>
      <c r="L2324" s="47">
        <f t="shared" si="281"/>
        <v>0</v>
      </c>
      <c r="N2324" s="47">
        <f t="shared" si="282"/>
        <v>0</v>
      </c>
      <c r="R2324" s="47">
        <f t="shared" si="283"/>
        <v>0</v>
      </c>
      <c r="V2324" s="47">
        <f t="shared" si="284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279"/>
        <v>0</v>
      </c>
      <c r="C2325" s="2">
        <f t="shared" si="280"/>
        <v>1</v>
      </c>
      <c r="L2325" s="47">
        <f t="shared" si="281"/>
        <v>0</v>
      </c>
      <c r="N2325" s="47">
        <f t="shared" si="282"/>
        <v>0</v>
      </c>
      <c r="R2325" s="47">
        <f t="shared" si="283"/>
        <v>0</v>
      </c>
      <c r="V2325" s="47">
        <f t="shared" si="284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279"/>
        <v>0</v>
      </c>
      <c r="C2326" s="2">
        <f t="shared" si="280"/>
        <v>1</v>
      </c>
      <c r="L2326" s="47">
        <f t="shared" si="281"/>
        <v>0</v>
      </c>
      <c r="N2326" s="47">
        <f t="shared" si="282"/>
        <v>0</v>
      </c>
      <c r="R2326" s="47">
        <f t="shared" si="283"/>
        <v>0</v>
      </c>
      <c r="V2326" s="47">
        <f t="shared" si="284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279"/>
        <v>0</v>
      </c>
      <c r="C2327" s="2">
        <f t="shared" si="280"/>
        <v>1</v>
      </c>
      <c r="L2327" s="47">
        <f t="shared" si="281"/>
        <v>0</v>
      </c>
      <c r="N2327" s="47">
        <f t="shared" si="282"/>
        <v>0</v>
      </c>
      <c r="R2327" s="47">
        <f t="shared" si="283"/>
        <v>0</v>
      </c>
      <c r="V2327" s="47">
        <f t="shared" si="284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279"/>
        <v>0</v>
      </c>
      <c r="C2328" s="2">
        <f t="shared" si="280"/>
        <v>1</v>
      </c>
      <c r="L2328" s="47">
        <f t="shared" si="281"/>
        <v>0</v>
      </c>
      <c r="N2328" s="47">
        <f t="shared" si="282"/>
        <v>0</v>
      </c>
      <c r="R2328" s="47">
        <f t="shared" si="283"/>
        <v>0</v>
      </c>
      <c r="V2328" s="47">
        <f t="shared" si="284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279"/>
        <v>0</v>
      </c>
      <c r="C2329" s="2">
        <f t="shared" si="280"/>
        <v>1</v>
      </c>
      <c r="L2329" s="47">
        <f t="shared" si="281"/>
        <v>0</v>
      </c>
      <c r="N2329" s="47">
        <f t="shared" si="282"/>
        <v>0</v>
      </c>
      <c r="R2329" s="47">
        <f t="shared" si="283"/>
        <v>0</v>
      </c>
      <c r="V2329" s="47">
        <f t="shared" si="284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279"/>
        <v>0</v>
      </c>
      <c r="C2330" s="2">
        <f t="shared" si="280"/>
        <v>1</v>
      </c>
      <c r="L2330" s="47">
        <f t="shared" si="281"/>
        <v>0</v>
      </c>
      <c r="N2330" s="47">
        <f t="shared" si="282"/>
        <v>0</v>
      </c>
      <c r="R2330" s="47">
        <f t="shared" si="283"/>
        <v>0</v>
      </c>
      <c r="V2330" s="47">
        <f t="shared" si="284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279"/>
        <v>0</v>
      </c>
      <c r="C2331" s="2">
        <f t="shared" si="280"/>
        <v>1</v>
      </c>
      <c r="L2331" s="47">
        <f t="shared" si="281"/>
        <v>0</v>
      </c>
      <c r="N2331" s="47">
        <f t="shared" si="282"/>
        <v>0</v>
      </c>
      <c r="R2331" s="47">
        <f t="shared" si="283"/>
        <v>0</v>
      </c>
      <c r="V2331" s="47">
        <f t="shared" si="284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279"/>
        <v>0</v>
      </c>
      <c r="C2332" s="2">
        <f t="shared" si="280"/>
        <v>1</v>
      </c>
      <c r="L2332" s="47">
        <f t="shared" si="281"/>
        <v>0</v>
      </c>
      <c r="N2332" s="47">
        <f t="shared" si="282"/>
        <v>0</v>
      </c>
      <c r="R2332" s="47">
        <f t="shared" si="283"/>
        <v>0</v>
      </c>
      <c r="V2332" s="47">
        <f t="shared" si="284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279"/>
        <v>0</v>
      </c>
      <c r="C2333" s="2">
        <f t="shared" si="280"/>
        <v>1</v>
      </c>
      <c r="L2333" s="47">
        <f t="shared" si="281"/>
        <v>0</v>
      </c>
      <c r="N2333" s="47">
        <f t="shared" si="282"/>
        <v>0</v>
      </c>
      <c r="R2333" s="47">
        <f t="shared" si="283"/>
        <v>0</v>
      </c>
      <c r="V2333" s="47">
        <f t="shared" si="284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279"/>
        <v>0</v>
      </c>
      <c r="C2334" s="2">
        <f t="shared" si="280"/>
        <v>1</v>
      </c>
      <c r="L2334" s="47">
        <f t="shared" si="281"/>
        <v>0</v>
      </c>
      <c r="N2334" s="47">
        <f t="shared" si="282"/>
        <v>0</v>
      </c>
      <c r="R2334" s="47">
        <f t="shared" si="283"/>
        <v>0</v>
      </c>
      <c r="V2334" s="47">
        <f t="shared" si="284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279"/>
        <v>0</v>
      </c>
      <c r="C2335" s="2">
        <f t="shared" si="280"/>
        <v>1</v>
      </c>
      <c r="L2335" s="47">
        <f t="shared" si="281"/>
        <v>0</v>
      </c>
      <c r="N2335" s="47">
        <f t="shared" si="282"/>
        <v>0</v>
      </c>
      <c r="R2335" s="47">
        <f t="shared" si="283"/>
        <v>0</v>
      </c>
      <c r="V2335" s="47">
        <f t="shared" si="284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279"/>
        <v>0</v>
      </c>
      <c r="C2336" s="2">
        <f t="shared" si="280"/>
        <v>1</v>
      </c>
      <c r="L2336" s="47">
        <f t="shared" si="281"/>
        <v>0</v>
      </c>
      <c r="N2336" s="47">
        <f t="shared" si="282"/>
        <v>0</v>
      </c>
      <c r="R2336" s="47">
        <f t="shared" si="283"/>
        <v>0</v>
      </c>
      <c r="V2336" s="47">
        <f t="shared" si="284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279"/>
        <v>0</v>
      </c>
      <c r="C2337" s="2">
        <f t="shared" si="280"/>
        <v>1</v>
      </c>
      <c r="L2337" s="47">
        <f t="shared" si="281"/>
        <v>0</v>
      </c>
      <c r="N2337" s="47">
        <f t="shared" si="282"/>
        <v>0</v>
      </c>
      <c r="R2337" s="47">
        <f t="shared" si="283"/>
        <v>0</v>
      </c>
      <c r="V2337" s="47">
        <f t="shared" si="284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279"/>
        <v>0</v>
      </c>
      <c r="C2338" s="2">
        <f t="shared" si="280"/>
        <v>1</v>
      </c>
      <c r="L2338" s="47">
        <f t="shared" si="281"/>
        <v>0</v>
      </c>
      <c r="N2338" s="47">
        <f t="shared" si="282"/>
        <v>0</v>
      </c>
      <c r="R2338" s="47">
        <f t="shared" si="283"/>
        <v>0</v>
      </c>
      <c r="V2338" s="47">
        <f t="shared" si="284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279"/>
        <v>0</v>
      </c>
      <c r="C2339" s="2">
        <f t="shared" si="280"/>
        <v>1</v>
      </c>
      <c r="L2339" s="47">
        <f t="shared" si="281"/>
        <v>0</v>
      </c>
      <c r="N2339" s="47">
        <f t="shared" si="282"/>
        <v>0</v>
      </c>
      <c r="R2339" s="47">
        <f t="shared" si="283"/>
        <v>0</v>
      </c>
      <c r="V2339" s="47">
        <f t="shared" si="284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279"/>
        <v>0</v>
      </c>
      <c r="C2340" s="2">
        <f t="shared" si="280"/>
        <v>1</v>
      </c>
      <c r="L2340" s="47">
        <f t="shared" si="281"/>
        <v>0</v>
      </c>
      <c r="N2340" s="47">
        <f t="shared" si="282"/>
        <v>0</v>
      </c>
      <c r="R2340" s="47">
        <f t="shared" si="283"/>
        <v>0</v>
      </c>
      <c r="V2340" s="47">
        <f t="shared" si="284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279"/>
        <v>0</v>
      </c>
      <c r="C2341" s="2">
        <f t="shared" si="280"/>
        <v>1</v>
      </c>
      <c r="L2341" s="47">
        <f t="shared" si="281"/>
        <v>0</v>
      </c>
      <c r="N2341" s="47">
        <f t="shared" si="282"/>
        <v>0</v>
      </c>
      <c r="R2341" s="47">
        <f t="shared" si="283"/>
        <v>0</v>
      </c>
      <c r="V2341" s="47">
        <f t="shared" si="284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279"/>
        <v>0</v>
      </c>
      <c r="C2342" s="2">
        <f t="shared" si="280"/>
        <v>1</v>
      </c>
      <c r="L2342" s="47">
        <f t="shared" si="281"/>
        <v>0</v>
      </c>
      <c r="N2342" s="47">
        <f t="shared" si="282"/>
        <v>0</v>
      </c>
      <c r="R2342" s="47">
        <f t="shared" si="283"/>
        <v>0</v>
      </c>
      <c r="V2342" s="47">
        <f t="shared" si="284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279"/>
        <v>0</v>
      </c>
      <c r="C2343" s="2">
        <f t="shared" si="280"/>
        <v>1</v>
      </c>
      <c r="L2343" s="47">
        <f t="shared" si="281"/>
        <v>0</v>
      </c>
      <c r="N2343" s="47">
        <f t="shared" si="282"/>
        <v>0</v>
      </c>
      <c r="R2343" s="47">
        <f t="shared" si="283"/>
        <v>0</v>
      </c>
      <c r="V2343" s="47">
        <f t="shared" si="284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279"/>
        <v>0</v>
      </c>
      <c r="C2344" s="2">
        <f t="shared" si="280"/>
        <v>1</v>
      </c>
      <c r="L2344" s="47">
        <f t="shared" si="281"/>
        <v>0</v>
      </c>
      <c r="N2344" s="47">
        <f t="shared" si="282"/>
        <v>0</v>
      </c>
      <c r="R2344" s="47">
        <f t="shared" si="283"/>
        <v>0</v>
      </c>
      <c r="V2344" s="47">
        <f t="shared" si="284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279"/>
        <v>0</v>
      </c>
      <c r="C2345" s="2">
        <f t="shared" si="280"/>
        <v>1</v>
      </c>
      <c r="L2345" s="47">
        <f t="shared" si="281"/>
        <v>0</v>
      </c>
      <c r="N2345" s="47">
        <f t="shared" si="282"/>
        <v>0</v>
      </c>
      <c r="R2345" s="47">
        <f t="shared" si="283"/>
        <v>0</v>
      </c>
      <c r="V2345" s="47">
        <f t="shared" si="284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279"/>
        <v>0</v>
      </c>
      <c r="C2346" s="2">
        <f t="shared" si="280"/>
        <v>1</v>
      </c>
      <c r="L2346" s="47">
        <f t="shared" si="281"/>
        <v>0</v>
      </c>
      <c r="N2346" s="47">
        <f t="shared" si="282"/>
        <v>0</v>
      </c>
      <c r="R2346" s="47">
        <f t="shared" si="283"/>
        <v>0</v>
      </c>
      <c r="V2346" s="47">
        <f t="shared" si="284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279"/>
        <v>0</v>
      </c>
      <c r="C2347" s="2">
        <f t="shared" si="280"/>
        <v>1</v>
      </c>
      <c r="L2347" s="47">
        <f t="shared" si="281"/>
        <v>0</v>
      </c>
      <c r="N2347" s="47">
        <f t="shared" si="282"/>
        <v>0</v>
      </c>
      <c r="R2347" s="47">
        <f t="shared" si="283"/>
        <v>0</v>
      </c>
      <c r="V2347" s="47">
        <f t="shared" si="284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279"/>
        <v>0</v>
      </c>
      <c r="C2348" s="2">
        <f t="shared" si="280"/>
        <v>1</v>
      </c>
      <c r="L2348" s="47">
        <f t="shared" si="281"/>
        <v>0</v>
      </c>
      <c r="N2348" s="47">
        <f t="shared" si="282"/>
        <v>0</v>
      </c>
      <c r="R2348" s="47">
        <f t="shared" si="283"/>
        <v>0</v>
      </c>
      <c r="V2348" s="47">
        <f t="shared" si="284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279"/>
        <v>0</v>
      </c>
      <c r="C2349" s="2">
        <f t="shared" si="280"/>
        <v>1</v>
      </c>
      <c r="L2349" s="47">
        <f t="shared" si="281"/>
        <v>0</v>
      </c>
      <c r="N2349" s="47">
        <f t="shared" si="282"/>
        <v>0</v>
      </c>
      <c r="R2349" s="47">
        <f t="shared" si="283"/>
        <v>0</v>
      </c>
      <c r="V2349" s="47">
        <f t="shared" si="284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279"/>
        <v>0</v>
      </c>
      <c r="C2350" s="2">
        <f t="shared" si="280"/>
        <v>1</v>
      </c>
      <c r="L2350" s="47">
        <f t="shared" si="281"/>
        <v>0</v>
      </c>
      <c r="N2350" s="47">
        <f t="shared" si="282"/>
        <v>0</v>
      </c>
      <c r="R2350" s="47">
        <f t="shared" si="283"/>
        <v>0</v>
      </c>
      <c r="V2350" s="47">
        <f t="shared" si="284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ref="B2351:B2414" si="285">+L2351+N2351+R2351+V2351+X2351</f>
        <v>0</v>
      </c>
      <c r="C2351" s="2">
        <f t="shared" ref="C2351:C2414" si="286">RANK(B2351,B$2223:B$2422,0)</f>
        <v>1</v>
      </c>
      <c r="L2351" s="47">
        <f t="shared" ref="L2351:L2414" si="287">IF(AND(I2351&lt;1,J2351&lt;1,K2351&lt;1),0,IF(250+((150-(I2351*60+J2351))*2)&lt;0,0,IF(K2351&lt;50,250+((150-(I2351*60+J2351))*2),IF(K2351&gt;49,250+((150-(I2351*60+J2351))*2)-1,250+((150-(I2351*60+J2351))*2)))))</f>
        <v>0</v>
      </c>
      <c r="N2351" s="47">
        <f t="shared" ref="N2351:N2414" si="288">IF(M2351&lt;89,0,250+((M2351-172)*3))</f>
        <v>0</v>
      </c>
      <c r="R2351" s="47">
        <f t="shared" ref="R2351:R2414" si="289">IF(AND(O2351&lt;1,P2351&lt;1,Q2351&lt;1),0,IF(250+((680-(O2351*60+P2351))*1)&lt;0,0,250+((680-(O2351*60+P2351))*1)))</f>
        <v>0</v>
      </c>
      <c r="V2351" s="47">
        <f t="shared" ref="V2351:V2414" si="290">IF(AND(S2351&lt;1,T2351&lt;1,U2351&lt;1),0,IF(500+((800-(S2351*60+T2351))*1)&lt;0,0,500+((800-(S2351*60+T2351))*1)))</f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285"/>
        <v>0</v>
      </c>
      <c r="C2352" s="2">
        <f t="shared" si="286"/>
        <v>1</v>
      </c>
      <c r="L2352" s="47">
        <f t="shared" si="287"/>
        <v>0</v>
      </c>
      <c r="N2352" s="47">
        <f t="shared" si="288"/>
        <v>0</v>
      </c>
      <c r="R2352" s="47">
        <f t="shared" si="289"/>
        <v>0</v>
      </c>
      <c r="V2352" s="47">
        <f t="shared" si="290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si="285"/>
        <v>0</v>
      </c>
      <c r="C2353" s="2">
        <f t="shared" si="286"/>
        <v>1</v>
      </c>
      <c r="L2353" s="47">
        <f t="shared" si="287"/>
        <v>0</v>
      </c>
      <c r="N2353" s="47">
        <f t="shared" si="288"/>
        <v>0</v>
      </c>
      <c r="R2353" s="47">
        <f t="shared" si="289"/>
        <v>0</v>
      </c>
      <c r="V2353" s="47">
        <f t="shared" si="290"/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285"/>
        <v>0</v>
      </c>
      <c r="C2354" s="2">
        <f t="shared" si="286"/>
        <v>1</v>
      </c>
      <c r="L2354" s="47">
        <f t="shared" si="287"/>
        <v>0</v>
      </c>
      <c r="N2354" s="47">
        <f t="shared" si="288"/>
        <v>0</v>
      </c>
      <c r="R2354" s="47">
        <f t="shared" si="289"/>
        <v>0</v>
      </c>
      <c r="V2354" s="47">
        <f t="shared" si="290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285"/>
        <v>0</v>
      </c>
      <c r="C2355" s="2">
        <f t="shared" si="286"/>
        <v>1</v>
      </c>
      <c r="L2355" s="47">
        <f t="shared" si="287"/>
        <v>0</v>
      </c>
      <c r="N2355" s="47">
        <f t="shared" si="288"/>
        <v>0</v>
      </c>
      <c r="R2355" s="47">
        <f t="shared" si="289"/>
        <v>0</v>
      </c>
      <c r="V2355" s="47">
        <f t="shared" si="290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285"/>
        <v>0</v>
      </c>
      <c r="C2356" s="2">
        <f t="shared" si="286"/>
        <v>1</v>
      </c>
      <c r="L2356" s="47">
        <f t="shared" si="287"/>
        <v>0</v>
      </c>
      <c r="N2356" s="47">
        <f t="shared" si="288"/>
        <v>0</v>
      </c>
      <c r="R2356" s="47">
        <f t="shared" si="289"/>
        <v>0</v>
      </c>
      <c r="V2356" s="47">
        <f t="shared" si="290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285"/>
        <v>0</v>
      </c>
      <c r="C2357" s="2">
        <f t="shared" si="286"/>
        <v>1</v>
      </c>
      <c r="L2357" s="47">
        <f t="shared" si="287"/>
        <v>0</v>
      </c>
      <c r="N2357" s="47">
        <f t="shared" si="288"/>
        <v>0</v>
      </c>
      <c r="R2357" s="47">
        <f t="shared" si="289"/>
        <v>0</v>
      </c>
      <c r="V2357" s="47">
        <f t="shared" si="290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285"/>
        <v>0</v>
      </c>
      <c r="C2358" s="2">
        <f t="shared" si="286"/>
        <v>1</v>
      </c>
      <c r="L2358" s="47">
        <f t="shared" si="287"/>
        <v>0</v>
      </c>
      <c r="N2358" s="47">
        <f t="shared" si="288"/>
        <v>0</v>
      </c>
      <c r="R2358" s="47">
        <f t="shared" si="289"/>
        <v>0</v>
      </c>
      <c r="V2358" s="47">
        <f t="shared" si="290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285"/>
        <v>0</v>
      </c>
      <c r="C2359" s="2">
        <f t="shared" si="286"/>
        <v>1</v>
      </c>
      <c r="L2359" s="47">
        <f t="shared" si="287"/>
        <v>0</v>
      </c>
      <c r="N2359" s="47">
        <f t="shared" si="288"/>
        <v>0</v>
      </c>
      <c r="R2359" s="47">
        <f t="shared" si="289"/>
        <v>0</v>
      </c>
      <c r="V2359" s="47">
        <f t="shared" si="290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285"/>
        <v>0</v>
      </c>
      <c r="C2360" s="2">
        <f t="shared" si="286"/>
        <v>1</v>
      </c>
      <c r="L2360" s="47">
        <f t="shared" si="287"/>
        <v>0</v>
      </c>
      <c r="N2360" s="47">
        <f t="shared" si="288"/>
        <v>0</v>
      </c>
      <c r="R2360" s="47">
        <f t="shared" si="289"/>
        <v>0</v>
      </c>
      <c r="V2360" s="47">
        <f t="shared" si="290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285"/>
        <v>0</v>
      </c>
      <c r="C2361" s="2">
        <f t="shared" si="286"/>
        <v>1</v>
      </c>
      <c r="L2361" s="47">
        <f t="shared" si="287"/>
        <v>0</v>
      </c>
      <c r="N2361" s="47">
        <f t="shared" si="288"/>
        <v>0</v>
      </c>
      <c r="R2361" s="47">
        <f t="shared" si="289"/>
        <v>0</v>
      </c>
      <c r="V2361" s="47">
        <f t="shared" si="290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285"/>
        <v>0</v>
      </c>
      <c r="C2362" s="2">
        <f t="shared" si="286"/>
        <v>1</v>
      </c>
      <c r="L2362" s="47">
        <f t="shared" si="287"/>
        <v>0</v>
      </c>
      <c r="N2362" s="47">
        <f t="shared" si="288"/>
        <v>0</v>
      </c>
      <c r="R2362" s="47">
        <f t="shared" si="289"/>
        <v>0</v>
      </c>
      <c r="V2362" s="47">
        <f t="shared" si="290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285"/>
        <v>0</v>
      </c>
      <c r="C2363" s="2">
        <f t="shared" si="286"/>
        <v>1</v>
      </c>
      <c r="L2363" s="47">
        <f t="shared" si="287"/>
        <v>0</v>
      </c>
      <c r="N2363" s="47">
        <f t="shared" si="288"/>
        <v>0</v>
      </c>
      <c r="R2363" s="47">
        <f t="shared" si="289"/>
        <v>0</v>
      </c>
      <c r="V2363" s="47">
        <f t="shared" si="290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285"/>
        <v>0</v>
      </c>
      <c r="C2364" s="2">
        <f t="shared" si="286"/>
        <v>1</v>
      </c>
      <c r="L2364" s="47">
        <f t="shared" si="287"/>
        <v>0</v>
      </c>
      <c r="N2364" s="47">
        <f t="shared" si="288"/>
        <v>0</v>
      </c>
      <c r="R2364" s="47">
        <f t="shared" si="289"/>
        <v>0</v>
      </c>
      <c r="V2364" s="47">
        <f t="shared" si="290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285"/>
        <v>0</v>
      </c>
      <c r="C2365" s="2">
        <f t="shared" si="286"/>
        <v>1</v>
      </c>
      <c r="L2365" s="47">
        <f t="shared" si="287"/>
        <v>0</v>
      </c>
      <c r="N2365" s="47">
        <f t="shared" si="288"/>
        <v>0</v>
      </c>
      <c r="R2365" s="47">
        <f t="shared" si="289"/>
        <v>0</v>
      </c>
      <c r="V2365" s="47">
        <f t="shared" si="290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285"/>
        <v>0</v>
      </c>
      <c r="C2366" s="2">
        <f t="shared" si="286"/>
        <v>1</v>
      </c>
      <c r="L2366" s="47">
        <f t="shared" si="287"/>
        <v>0</v>
      </c>
      <c r="N2366" s="47">
        <f t="shared" si="288"/>
        <v>0</v>
      </c>
      <c r="R2366" s="47">
        <f t="shared" si="289"/>
        <v>0</v>
      </c>
      <c r="V2366" s="47">
        <f t="shared" si="290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285"/>
        <v>0</v>
      </c>
      <c r="C2367" s="2">
        <f t="shared" si="286"/>
        <v>1</v>
      </c>
      <c r="L2367" s="47">
        <f t="shared" si="287"/>
        <v>0</v>
      </c>
      <c r="N2367" s="47">
        <f t="shared" si="288"/>
        <v>0</v>
      </c>
      <c r="R2367" s="47">
        <f t="shared" si="289"/>
        <v>0</v>
      </c>
      <c r="V2367" s="47">
        <f t="shared" si="290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285"/>
        <v>0</v>
      </c>
      <c r="C2368" s="2">
        <f t="shared" si="286"/>
        <v>1</v>
      </c>
      <c r="L2368" s="47">
        <f t="shared" si="287"/>
        <v>0</v>
      </c>
      <c r="N2368" s="47">
        <f t="shared" si="288"/>
        <v>0</v>
      </c>
      <c r="R2368" s="47">
        <f t="shared" si="289"/>
        <v>0</v>
      </c>
      <c r="V2368" s="47">
        <f t="shared" si="290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285"/>
        <v>0</v>
      </c>
      <c r="C2369" s="2">
        <f t="shared" si="286"/>
        <v>1</v>
      </c>
      <c r="L2369" s="47">
        <f t="shared" si="287"/>
        <v>0</v>
      </c>
      <c r="N2369" s="47">
        <f t="shared" si="288"/>
        <v>0</v>
      </c>
      <c r="R2369" s="47">
        <f t="shared" si="289"/>
        <v>0</v>
      </c>
      <c r="V2369" s="47">
        <f t="shared" si="290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285"/>
        <v>0</v>
      </c>
      <c r="C2370" s="2">
        <f t="shared" si="286"/>
        <v>1</v>
      </c>
      <c r="L2370" s="47">
        <f t="shared" si="287"/>
        <v>0</v>
      </c>
      <c r="N2370" s="47">
        <f t="shared" si="288"/>
        <v>0</v>
      </c>
      <c r="R2370" s="47">
        <f t="shared" si="289"/>
        <v>0</v>
      </c>
      <c r="V2370" s="47">
        <f t="shared" si="290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285"/>
        <v>0</v>
      </c>
      <c r="C2371" s="2">
        <f t="shared" si="286"/>
        <v>1</v>
      </c>
      <c r="L2371" s="47">
        <f t="shared" si="287"/>
        <v>0</v>
      </c>
      <c r="N2371" s="47">
        <f t="shared" si="288"/>
        <v>0</v>
      </c>
      <c r="R2371" s="47">
        <f t="shared" si="289"/>
        <v>0</v>
      </c>
      <c r="V2371" s="47">
        <f t="shared" si="290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285"/>
        <v>0</v>
      </c>
      <c r="C2372" s="2">
        <f t="shared" si="286"/>
        <v>1</v>
      </c>
      <c r="L2372" s="47">
        <f t="shared" si="287"/>
        <v>0</v>
      </c>
      <c r="N2372" s="47">
        <f t="shared" si="288"/>
        <v>0</v>
      </c>
      <c r="R2372" s="47">
        <f t="shared" si="289"/>
        <v>0</v>
      </c>
      <c r="V2372" s="47">
        <f t="shared" si="290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285"/>
        <v>0</v>
      </c>
      <c r="C2373" s="2">
        <f t="shared" si="286"/>
        <v>1</v>
      </c>
      <c r="L2373" s="47">
        <f t="shared" si="287"/>
        <v>0</v>
      </c>
      <c r="N2373" s="47">
        <f t="shared" si="288"/>
        <v>0</v>
      </c>
      <c r="R2373" s="47">
        <f t="shared" si="289"/>
        <v>0</v>
      </c>
      <c r="V2373" s="47">
        <f t="shared" si="290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285"/>
        <v>0</v>
      </c>
      <c r="C2374" s="2">
        <f t="shared" si="286"/>
        <v>1</v>
      </c>
      <c r="L2374" s="47">
        <f t="shared" si="287"/>
        <v>0</v>
      </c>
      <c r="N2374" s="47">
        <f t="shared" si="288"/>
        <v>0</v>
      </c>
      <c r="R2374" s="47">
        <f t="shared" si="289"/>
        <v>0</v>
      </c>
      <c r="V2374" s="47">
        <f t="shared" si="290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285"/>
        <v>0</v>
      </c>
      <c r="C2375" s="2">
        <f t="shared" si="286"/>
        <v>1</v>
      </c>
      <c r="L2375" s="47">
        <f t="shared" si="287"/>
        <v>0</v>
      </c>
      <c r="N2375" s="47">
        <f t="shared" si="288"/>
        <v>0</v>
      </c>
      <c r="R2375" s="47">
        <f t="shared" si="289"/>
        <v>0</v>
      </c>
      <c r="V2375" s="47">
        <f t="shared" si="290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285"/>
        <v>0</v>
      </c>
      <c r="C2376" s="2">
        <f t="shared" si="286"/>
        <v>1</v>
      </c>
      <c r="L2376" s="47">
        <f t="shared" si="287"/>
        <v>0</v>
      </c>
      <c r="N2376" s="47">
        <f t="shared" si="288"/>
        <v>0</v>
      </c>
      <c r="R2376" s="47">
        <f t="shared" si="289"/>
        <v>0</v>
      </c>
      <c r="V2376" s="47">
        <f t="shared" si="290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285"/>
        <v>0</v>
      </c>
      <c r="C2377" s="2">
        <f t="shared" si="286"/>
        <v>1</v>
      </c>
      <c r="L2377" s="47">
        <f t="shared" si="287"/>
        <v>0</v>
      </c>
      <c r="N2377" s="47">
        <f t="shared" si="288"/>
        <v>0</v>
      </c>
      <c r="R2377" s="47">
        <f t="shared" si="289"/>
        <v>0</v>
      </c>
      <c r="V2377" s="47">
        <f t="shared" si="290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285"/>
        <v>0</v>
      </c>
      <c r="C2378" s="2">
        <f t="shared" si="286"/>
        <v>1</v>
      </c>
      <c r="L2378" s="47">
        <f t="shared" si="287"/>
        <v>0</v>
      </c>
      <c r="N2378" s="47">
        <f t="shared" si="288"/>
        <v>0</v>
      </c>
      <c r="R2378" s="47">
        <f t="shared" si="289"/>
        <v>0</v>
      </c>
      <c r="V2378" s="47">
        <f t="shared" si="290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285"/>
        <v>0</v>
      </c>
      <c r="C2379" s="2">
        <f t="shared" si="286"/>
        <v>1</v>
      </c>
      <c r="L2379" s="47">
        <f t="shared" si="287"/>
        <v>0</v>
      </c>
      <c r="N2379" s="47">
        <f t="shared" si="288"/>
        <v>0</v>
      </c>
      <c r="R2379" s="47">
        <f t="shared" si="289"/>
        <v>0</v>
      </c>
      <c r="V2379" s="47">
        <f t="shared" si="290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285"/>
        <v>0</v>
      </c>
      <c r="C2380" s="2">
        <f t="shared" si="286"/>
        <v>1</v>
      </c>
      <c r="L2380" s="47">
        <f t="shared" si="287"/>
        <v>0</v>
      </c>
      <c r="N2380" s="47">
        <f t="shared" si="288"/>
        <v>0</v>
      </c>
      <c r="R2380" s="47">
        <f t="shared" si="289"/>
        <v>0</v>
      </c>
      <c r="V2380" s="47">
        <f t="shared" si="290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285"/>
        <v>0</v>
      </c>
      <c r="C2381" s="2">
        <f t="shared" si="286"/>
        <v>1</v>
      </c>
      <c r="L2381" s="47">
        <f t="shared" si="287"/>
        <v>0</v>
      </c>
      <c r="N2381" s="47">
        <f t="shared" si="288"/>
        <v>0</v>
      </c>
      <c r="R2381" s="47">
        <f t="shared" si="289"/>
        <v>0</v>
      </c>
      <c r="V2381" s="47">
        <f t="shared" si="290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285"/>
        <v>0</v>
      </c>
      <c r="C2382" s="2">
        <f t="shared" si="286"/>
        <v>1</v>
      </c>
      <c r="L2382" s="47">
        <f t="shared" si="287"/>
        <v>0</v>
      </c>
      <c r="N2382" s="47">
        <f t="shared" si="288"/>
        <v>0</v>
      </c>
      <c r="R2382" s="47">
        <f t="shared" si="289"/>
        <v>0</v>
      </c>
      <c r="V2382" s="47">
        <f t="shared" si="290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285"/>
        <v>0</v>
      </c>
      <c r="C2383" s="2">
        <f t="shared" si="286"/>
        <v>1</v>
      </c>
      <c r="L2383" s="47">
        <f t="shared" si="287"/>
        <v>0</v>
      </c>
      <c r="N2383" s="47">
        <f t="shared" si="288"/>
        <v>0</v>
      </c>
      <c r="R2383" s="47">
        <f t="shared" si="289"/>
        <v>0</v>
      </c>
      <c r="V2383" s="47">
        <f t="shared" si="290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285"/>
        <v>0</v>
      </c>
      <c r="C2384" s="2">
        <f t="shared" si="286"/>
        <v>1</v>
      </c>
      <c r="L2384" s="47">
        <f t="shared" si="287"/>
        <v>0</v>
      </c>
      <c r="N2384" s="47">
        <f t="shared" si="288"/>
        <v>0</v>
      </c>
      <c r="R2384" s="47">
        <f t="shared" si="289"/>
        <v>0</v>
      </c>
      <c r="V2384" s="47">
        <f t="shared" si="290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285"/>
        <v>0</v>
      </c>
      <c r="C2385" s="2">
        <f t="shared" si="286"/>
        <v>1</v>
      </c>
      <c r="L2385" s="47">
        <f t="shared" si="287"/>
        <v>0</v>
      </c>
      <c r="N2385" s="47">
        <f t="shared" si="288"/>
        <v>0</v>
      </c>
      <c r="R2385" s="47">
        <f t="shared" si="289"/>
        <v>0</v>
      </c>
      <c r="V2385" s="47">
        <f t="shared" si="290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285"/>
        <v>0</v>
      </c>
      <c r="C2386" s="2">
        <f t="shared" si="286"/>
        <v>1</v>
      </c>
      <c r="L2386" s="47">
        <f t="shared" si="287"/>
        <v>0</v>
      </c>
      <c r="N2386" s="47">
        <f t="shared" si="288"/>
        <v>0</v>
      </c>
      <c r="R2386" s="47">
        <f t="shared" si="289"/>
        <v>0</v>
      </c>
      <c r="V2386" s="47">
        <f t="shared" si="290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285"/>
        <v>0</v>
      </c>
      <c r="C2387" s="2">
        <f t="shared" si="286"/>
        <v>1</v>
      </c>
      <c r="L2387" s="47">
        <f t="shared" si="287"/>
        <v>0</v>
      </c>
      <c r="N2387" s="47">
        <f t="shared" si="288"/>
        <v>0</v>
      </c>
      <c r="R2387" s="47">
        <f t="shared" si="289"/>
        <v>0</v>
      </c>
      <c r="V2387" s="47">
        <f t="shared" si="290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285"/>
        <v>0</v>
      </c>
      <c r="C2388" s="2">
        <f t="shared" si="286"/>
        <v>1</v>
      </c>
      <c r="L2388" s="47">
        <f t="shared" si="287"/>
        <v>0</v>
      </c>
      <c r="N2388" s="47">
        <f t="shared" si="288"/>
        <v>0</v>
      </c>
      <c r="R2388" s="47">
        <f t="shared" si="289"/>
        <v>0</v>
      </c>
      <c r="V2388" s="47">
        <f t="shared" si="290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285"/>
        <v>0</v>
      </c>
      <c r="C2389" s="2">
        <f t="shared" si="286"/>
        <v>1</v>
      </c>
      <c r="L2389" s="47">
        <f t="shared" si="287"/>
        <v>0</v>
      </c>
      <c r="N2389" s="47">
        <f t="shared" si="288"/>
        <v>0</v>
      </c>
      <c r="R2389" s="47">
        <f t="shared" si="289"/>
        <v>0</v>
      </c>
      <c r="V2389" s="47">
        <f t="shared" si="290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285"/>
        <v>0</v>
      </c>
      <c r="C2390" s="2">
        <f t="shared" si="286"/>
        <v>1</v>
      </c>
      <c r="L2390" s="47">
        <f t="shared" si="287"/>
        <v>0</v>
      </c>
      <c r="N2390" s="47">
        <f t="shared" si="288"/>
        <v>0</v>
      </c>
      <c r="R2390" s="47">
        <f t="shared" si="289"/>
        <v>0</v>
      </c>
      <c r="V2390" s="47">
        <f t="shared" si="290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285"/>
        <v>0</v>
      </c>
      <c r="C2391" s="2">
        <f t="shared" si="286"/>
        <v>1</v>
      </c>
      <c r="L2391" s="47">
        <f t="shared" si="287"/>
        <v>0</v>
      </c>
      <c r="N2391" s="47">
        <f t="shared" si="288"/>
        <v>0</v>
      </c>
      <c r="R2391" s="47">
        <f t="shared" si="289"/>
        <v>0</v>
      </c>
      <c r="V2391" s="47">
        <f t="shared" si="290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285"/>
        <v>0</v>
      </c>
      <c r="C2392" s="2">
        <f t="shared" si="286"/>
        <v>1</v>
      </c>
      <c r="L2392" s="47">
        <f t="shared" si="287"/>
        <v>0</v>
      </c>
      <c r="N2392" s="47">
        <f t="shared" si="288"/>
        <v>0</v>
      </c>
      <c r="R2392" s="47">
        <f t="shared" si="289"/>
        <v>0</v>
      </c>
      <c r="V2392" s="47">
        <f t="shared" si="290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285"/>
        <v>0</v>
      </c>
      <c r="C2393" s="2">
        <f t="shared" si="286"/>
        <v>1</v>
      </c>
      <c r="L2393" s="47">
        <f t="shared" si="287"/>
        <v>0</v>
      </c>
      <c r="N2393" s="47">
        <f t="shared" si="288"/>
        <v>0</v>
      </c>
      <c r="R2393" s="47">
        <f t="shared" si="289"/>
        <v>0</v>
      </c>
      <c r="V2393" s="47">
        <f t="shared" si="290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285"/>
        <v>0</v>
      </c>
      <c r="C2394" s="2">
        <f t="shared" si="286"/>
        <v>1</v>
      </c>
      <c r="L2394" s="47">
        <f t="shared" si="287"/>
        <v>0</v>
      </c>
      <c r="N2394" s="47">
        <f t="shared" si="288"/>
        <v>0</v>
      </c>
      <c r="R2394" s="47">
        <f t="shared" si="289"/>
        <v>0</v>
      </c>
      <c r="V2394" s="47">
        <f t="shared" si="290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285"/>
        <v>0</v>
      </c>
      <c r="C2395" s="2">
        <f t="shared" si="286"/>
        <v>1</v>
      </c>
      <c r="L2395" s="47">
        <f t="shared" si="287"/>
        <v>0</v>
      </c>
      <c r="N2395" s="47">
        <f t="shared" si="288"/>
        <v>0</v>
      </c>
      <c r="R2395" s="47">
        <f t="shared" si="289"/>
        <v>0</v>
      </c>
      <c r="V2395" s="47">
        <f t="shared" si="290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285"/>
        <v>0</v>
      </c>
      <c r="C2396" s="2">
        <f t="shared" si="286"/>
        <v>1</v>
      </c>
      <c r="L2396" s="47">
        <f t="shared" si="287"/>
        <v>0</v>
      </c>
      <c r="N2396" s="47">
        <f t="shared" si="288"/>
        <v>0</v>
      </c>
      <c r="R2396" s="47">
        <f t="shared" si="289"/>
        <v>0</v>
      </c>
      <c r="V2396" s="47">
        <f t="shared" si="290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285"/>
        <v>0</v>
      </c>
      <c r="C2397" s="2">
        <f t="shared" si="286"/>
        <v>1</v>
      </c>
      <c r="L2397" s="47">
        <f t="shared" si="287"/>
        <v>0</v>
      </c>
      <c r="N2397" s="47">
        <f t="shared" si="288"/>
        <v>0</v>
      </c>
      <c r="R2397" s="47">
        <f t="shared" si="289"/>
        <v>0</v>
      </c>
      <c r="V2397" s="47">
        <f t="shared" si="290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285"/>
        <v>0</v>
      </c>
      <c r="C2398" s="2">
        <f t="shared" si="286"/>
        <v>1</v>
      </c>
      <c r="L2398" s="47">
        <f t="shared" si="287"/>
        <v>0</v>
      </c>
      <c r="N2398" s="47">
        <f t="shared" si="288"/>
        <v>0</v>
      </c>
      <c r="R2398" s="47">
        <f t="shared" si="289"/>
        <v>0</v>
      </c>
      <c r="V2398" s="47">
        <f t="shared" si="290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285"/>
        <v>0</v>
      </c>
      <c r="C2399" s="2">
        <f t="shared" si="286"/>
        <v>1</v>
      </c>
      <c r="L2399" s="47">
        <f t="shared" si="287"/>
        <v>0</v>
      </c>
      <c r="N2399" s="47">
        <f t="shared" si="288"/>
        <v>0</v>
      </c>
      <c r="R2399" s="47">
        <f t="shared" si="289"/>
        <v>0</v>
      </c>
      <c r="V2399" s="47">
        <f t="shared" si="290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285"/>
        <v>0</v>
      </c>
      <c r="C2400" s="2">
        <f t="shared" si="286"/>
        <v>1</v>
      </c>
      <c r="L2400" s="47">
        <f t="shared" si="287"/>
        <v>0</v>
      </c>
      <c r="N2400" s="47">
        <f t="shared" si="288"/>
        <v>0</v>
      </c>
      <c r="R2400" s="47">
        <f t="shared" si="289"/>
        <v>0</v>
      </c>
      <c r="V2400" s="47">
        <f t="shared" si="290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285"/>
        <v>0</v>
      </c>
      <c r="C2401" s="2">
        <f t="shared" si="286"/>
        <v>1</v>
      </c>
      <c r="L2401" s="47">
        <f t="shared" si="287"/>
        <v>0</v>
      </c>
      <c r="N2401" s="47">
        <f t="shared" si="288"/>
        <v>0</v>
      </c>
      <c r="R2401" s="47">
        <f t="shared" si="289"/>
        <v>0</v>
      </c>
      <c r="V2401" s="47">
        <f t="shared" si="290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285"/>
        <v>0</v>
      </c>
      <c r="C2402" s="2">
        <f t="shared" si="286"/>
        <v>1</v>
      </c>
      <c r="L2402" s="47">
        <f t="shared" si="287"/>
        <v>0</v>
      </c>
      <c r="N2402" s="47">
        <f t="shared" si="288"/>
        <v>0</v>
      </c>
      <c r="R2402" s="47">
        <f t="shared" si="289"/>
        <v>0</v>
      </c>
      <c r="V2402" s="47">
        <f t="shared" si="290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285"/>
        <v>0</v>
      </c>
      <c r="C2403" s="2">
        <f t="shared" si="286"/>
        <v>1</v>
      </c>
      <c r="L2403" s="47">
        <f t="shared" si="287"/>
        <v>0</v>
      </c>
      <c r="N2403" s="47">
        <f t="shared" si="288"/>
        <v>0</v>
      </c>
      <c r="R2403" s="47">
        <f t="shared" si="289"/>
        <v>0</v>
      </c>
      <c r="V2403" s="47">
        <f t="shared" si="290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285"/>
        <v>0</v>
      </c>
      <c r="C2404" s="2">
        <f t="shared" si="286"/>
        <v>1</v>
      </c>
      <c r="L2404" s="47">
        <f t="shared" si="287"/>
        <v>0</v>
      </c>
      <c r="N2404" s="47">
        <f t="shared" si="288"/>
        <v>0</v>
      </c>
      <c r="R2404" s="47">
        <f t="shared" si="289"/>
        <v>0</v>
      </c>
      <c r="V2404" s="47">
        <f t="shared" si="290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285"/>
        <v>0</v>
      </c>
      <c r="C2405" s="2">
        <f t="shared" si="286"/>
        <v>1</v>
      </c>
      <c r="L2405" s="47">
        <f t="shared" si="287"/>
        <v>0</v>
      </c>
      <c r="N2405" s="47">
        <f t="shared" si="288"/>
        <v>0</v>
      </c>
      <c r="R2405" s="47">
        <f t="shared" si="289"/>
        <v>0</v>
      </c>
      <c r="V2405" s="47">
        <f t="shared" si="290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285"/>
        <v>0</v>
      </c>
      <c r="C2406" s="2">
        <f t="shared" si="286"/>
        <v>1</v>
      </c>
      <c r="L2406" s="47">
        <f t="shared" si="287"/>
        <v>0</v>
      </c>
      <c r="N2406" s="47">
        <f t="shared" si="288"/>
        <v>0</v>
      </c>
      <c r="R2406" s="47">
        <f t="shared" si="289"/>
        <v>0</v>
      </c>
      <c r="V2406" s="47">
        <f t="shared" si="290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285"/>
        <v>0</v>
      </c>
      <c r="C2407" s="2">
        <f t="shared" si="286"/>
        <v>1</v>
      </c>
      <c r="L2407" s="47">
        <f t="shared" si="287"/>
        <v>0</v>
      </c>
      <c r="N2407" s="47">
        <f t="shared" si="288"/>
        <v>0</v>
      </c>
      <c r="R2407" s="47">
        <f t="shared" si="289"/>
        <v>0</v>
      </c>
      <c r="V2407" s="47">
        <f t="shared" si="290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285"/>
        <v>0</v>
      </c>
      <c r="C2408" s="2">
        <f t="shared" si="286"/>
        <v>1</v>
      </c>
      <c r="L2408" s="47">
        <f t="shared" si="287"/>
        <v>0</v>
      </c>
      <c r="N2408" s="47">
        <f t="shared" si="288"/>
        <v>0</v>
      </c>
      <c r="R2408" s="47">
        <f t="shared" si="289"/>
        <v>0</v>
      </c>
      <c r="V2408" s="47">
        <f t="shared" si="290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285"/>
        <v>0</v>
      </c>
      <c r="C2409" s="2">
        <f t="shared" si="286"/>
        <v>1</v>
      </c>
      <c r="L2409" s="47">
        <f t="shared" si="287"/>
        <v>0</v>
      </c>
      <c r="N2409" s="47">
        <f t="shared" si="288"/>
        <v>0</v>
      </c>
      <c r="R2409" s="47">
        <f t="shared" si="289"/>
        <v>0</v>
      </c>
      <c r="V2409" s="47">
        <f t="shared" si="290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285"/>
        <v>0</v>
      </c>
      <c r="C2410" s="2">
        <f t="shared" si="286"/>
        <v>1</v>
      </c>
      <c r="L2410" s="47">
        <f t="shared" si="287"/>
        <v>0</v>
      </c>
      <c r="N2410" s="47">
        <f t="shared" si="288"/>
        <v>0</v>
      </c>
      <c r="R2410" s="47">
        <f t="shared" si="289"/>
        <v>0</v>
      </c>
      <c r="V2410" s="47">
        <f t="shared" si="290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285"/>
        <v>0</v>
      </c>
      <c r="C2411" s="2">
        <f t="shared" si="286"/>
        <v>1</v>
      </c>
      <c r="L2411" s="47">
        <f t="shared" si="287"/>
        <v>0</v>
      </c>
      <c r="N2411" s="47">
        <f t="shared" si="288"/>
        <v>0</v>
      </c>
      <c r="R2411" s="47">
        <f t="shared" si="289"/>
        <v>0</v>
      </c>
      <c r="V2411" s="47">
        <f t="shared" si="290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285"/>
        <v>0</v>
      </c>
      <c r="C2412" s="2">
        <f t="shared" si="286"/>
        <v>1</v>
      </c>
      <c r="L2412" s="47">
        <f t="shared" si="287"/>
        <v>0</v>
      </c>
      <c r="N2412" s="47">
        <f t="shared" si="288"/>
        <v>0</v>
      </c>
      <c r="R2412" s="47">
        <f t="shared" si="289"/>
        <v>0</v>
      </c>
      <c r="V2412" s="47">
        <f t="shared" si="290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285"/>
        <v>0</v>
      </c>
      <c r="C2413" s="2">
        <f t="shared" si="286"/>
        <v>1</v>
      </c>
      <c r="L2413" s="47">
        <f t="shared" si="287"/>
        <v>0</v>
      </c>
      <c r="N2413" s="47">
        <f t="shared" si="288"/>
        <v>0</v>
      </c>
      <c r="R2413" s="47">
        <f t="shared" si="289"/>
        <v>0</v>
      </c>
      <c r="V2413" s="47">
        <f t="shared" si="290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285"/>
        <v>0</v>
      </c>
      <c r="C2414" s="2">
        <f t="shared" si="286"/>
        <v>1</v>
      </c>
      <c r="L2414" s="47">
        <f t="shared" si="287"/>
        <v>0</v>
      </c>
      <c r="N2414" s="47">
        <f t="shared" si="288"/>
        <v>0</v>
      </c>
      <c r="R2414" s="47">
        <f t="shared" si="289"/>
        <v>0</v>
      </c>
      <c r="V2414" s="47">
        <f t="shared" si="290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ref="B2415:B2422" si="291">+L2415+N2415+R2415+V2415+X2415</f>
        <v>0</v>
      </c>
      <c r="C2415" s="2">
        <f t="shared" ref="C2415:C2422" si="292">RANK(B2415,B$2223:B$2422,0)</f>
        <v>1</v>
      </c>
      <c r="L2415" s="47">
        <f t="shared" ref="L2415:L2422" si="293">IF(AND(I2415&lt;1,J2415&lt;1,K2415&lt;1),0,IF(250+((150-(I2415*60+J2415))*2)&lt;0,0,IF(K2415&lt;50,250+((150-(I2415*60+J2415))*2),IF(K2415&gt;49,250+((150-(I2415*60+J2415))*2)-1,250+((150-(I2415*60+J2415))*2)))))</f>
        <v>0</v>
      </c>
      <c r="N2415" s="47">
        <f t="shared" ref="N2415:N2422" si="294">IF(M2415&lt;89,0,250+((M2415-172)*3))</f>
        <v>0</v>
      </c>
      <c r="R2415" s="47">
        <f t="shared" ref="R2415:R2422" si="295">IF(AND(O2415&lt;1,P2415&lt;1,Q2415&lt;1),0,IF(250+((680-(O2415*60+P2415))*1)&lt;0,0,250+((680-(O2415*60+P2415))*1)))</f>
        <v>0</v>
      </c>
      <c r="V2415" s="47">
        <f t="shared" ref="V2415:V2422" si="296">IF(AND(S2415&lt;1,T2415&lt;1,U2415&lt;1),0,IF(500+((800-(S2415*60+T2415))*1)&lt;0,0,500+((800-(S2415*60+T2415))*1)))</f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291"/>
        <v>0</v>
      </c>
      <c r="C2416" s="2">
        <f t="shared" si="292"/>
        <v>1</v>
      </c>
      <c r="L2416" s="47">
        <f t="shared" si="293"/>
        <v>0</v>
      </c>
      <c r="N2416" s="47">
        <f t="shared" si="294"/>
        <v>0</v>
      </c>
      <c r="R2416" s="47">
        <f t="shared" si="295"/>
        <v>0</v>
      </c>
      <c r="V2416" s="47">
        <f t="shared" si="296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si="291"/>
        <v>0</v>
      </c>
      <c r="C2417" s="2">
        <f t="shared" si="292"/>
        <v>1</v>
      </c>
      <c r="L2417" s="47">
        <f t="shared" si="293"/>
        <v>0</v>
      </c>
      <c r="N2417" s="47">
        <f t="shared" si="294"/>
        <v>0</v>
      </c>
      <c r="R2417" s="47">
        <f t="shared" si="295"/>
        <v>0</v>
      </c>
      <c r="V2417" s="47">
        <f t="shared" si="296"/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291"/>
        <v>0</v>
      </c>
      <c r="C2418" s="2">
        <f t="shared" si="292"/>
        <v>1</v>
      </c>
      <c r="L2418" s="47">
        <f t="shared" si="293"/>
        <v>0</v>
      </c>
      <c r="N2418" s="47">
        <f t="shared" si="294"/>
        <v>0</v>
      </c>
      <c r="R2418" s="47">
        <f t="shared" si="295"/>
        <v>0</v>
      </c>
      <c r="V2418" s="47">
        <f t="shared" si="296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291"/>
        <v>0</v>
      </c>
      <c r="C2419" s="2">
        <f t="shared" si="292"/>
        <v>1</v>
      </c>
      <c r="L2419" s="47">
        <f t="shared" si="293"/>
        <v>0</v>
      </c>
      <c r="N2419" s="47">
        <f t="shared" si="294"/>
        <v>0</v>
      </c>
      <c r="R2419" s="47">
        <f t="shared" si="295"/>
        <v>0</v>
      </c>
      <c r="V2419" s="47">
        <f t="shared" si="296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291"/>
        <v>0</v>
      </c>
      <c r="C2420" s="2">
        <f t="shared" si="292"/>
        <v>1</v>
      </c>
      <c r="L2420" s="47">
        <f t="shared" si="293"/>
        <v>0</v>
      </c>
      <c r="N2420" s="47">
        <f t="shared" si="294"/>
        <v>0</v>
      </c>
      <c r="R2420" s="47">
        <f t="shared" si="295"/>
        <v>0</v>
      </c>
      <c r="V2420" s="47">
        <f t="shared" si="296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291"/>
        <v>0</v>
      </c>
      <c r="C2421" s="2">
        <f t="shared" si="292"/>
        <v>1</v>
      </c>
      <c r="L2421" s="47">
        <f t="shared" si="293"/>
        <v>0</v>
      </c>
      <c r="N2421" s="47">
        <f t="shared" si="294"/>
        <v>0</v>
      </c>
      <c r="R2421" s="47">
        <f t="shared" si="295"/>
        <v>0</v>
      </c>
      <c r="V2421" s="47">
        <f t="shared" si="296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291"/>
        <v>0</v>
      </c>
      <c r="C2422" s="2">
        <f t="shared" si="292"/>
        <v>1</v>
      </c>
      <c r="L2422" s="47">
        <f t="shared" si="293"/>
        <v>0</v>
      </c>
      <c r="N2422" s="47">
        <f t="shared" si="294"/>
        <v>0</v>
      </c>
      <c r="R2422" s="47">
        <f t="shared" si="295"/>
        <v>0</v>
      </c>
      <c r="V2422" s="47">
        <f t="shared" si="296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1819:AF1828">
    <sortCondition descending="1" ref="B1819:B1828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B1D2C122-383C-4695-9E9C-F9B2D5A8449C}">
      <formula1>0</formula1>
      <formula2>200</formula2>
    </dataValidation>
  </dataValidations>
  <printOptions gridLines="1"/>
  <pageMargins left="0.70866141732283472" right="0.70866141732283472" top="0.78740157480314965" bottom="0.78740157480314965" header="0.31496062992125984" footer="0.31496062992125984"/>
  <pageSetup paperSize="9" scale="80" fitToHeight="2" orientation="landscape" r:id="rId1"/>
  <headerFooter>
    <oddHeader>&amp;LATUS Graz Moderner Fünfkampf&amp;CÖst. Meisterschaften Jgd E, D, C, B     Steirische Meisterschaften Jgd E,D,C,B        2. Öst. Jugendcup 2019&amp;RGraz 25 05 2019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FCCD7-6C20-498B-A3FF-5FBAEA06540F}">
  <sheetPr>
    <pageSetUpPr fitToPage="1"/>
  </sheetPr>
  <dimension ref="A1:AM2423"/>
  <sheetViews>
    <sheetView tabSelected="1" zoomScale="90" zoomScaleNormal="9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M620" sqref="M620"/>
    </sheetView>
  </sheetViews>
  <sheetFormatPr baseColWidth="10" defaultRowHeight="12.75" x14ac:dyDescent="0.2"/>
  <cols>
    <col min="1" max="1" width="24.42578125" style="6" customWidth="1"/>
    <col min="2" max="2" width="9.28515625" style="50" customWidth="1"/>
    <col min="3" max="3" width="5.7109375" style="50" customWidth="1"/>
    <col min="4" max="4" width="4" style="4" customWidth="1"/>
    <col min="5" max="5" width="20.85546875" style="5" customWidth="1"/>
    <col min="6" max="6" width="5.140625" style="50" customWidth="1"/>
    <col min="7" max="7" width="4.28515625" style="50" hidden="1" customWidth="1"/>
    <col min="8" max="8" width="1.42578125" style="50" customWidth="1"/>
    <col min="9" max="9" width="3.28515625" style="50" customWidth="1"/>
    <col min="10" max="10" width="3.140625" style="50" customWidth="1"/>
    <col min="11" max="11" width="4" style="50" customWidth="1"/>
    <col min="12" max="12" width="10.5703125" style="50" customWidth="1"/>
    <col min="13" max="13" width="9.42578125" style="50" customWidth="1"/>
    <col min="14" max="14" width="8.28515625" style="50" customWidth="1"/>
    <col min="15" max="17" width="3.140625" style="50" customWidth="1"/>
    <col min="18" max="18" width="8.5703125" style="50" customWidth="1"/>
    <col min="19" max="20" width="3.140625" style="50" customWidth="1"/>
    <col min="21" max="21" width="4.5703125" style="50" customWidth="1"/>
    <col min="22" max="22" width="11" style="50" customWidth="1"/>
    <col min="23" max="24" width="7.140625" style="50" hidden="1" customWidth="1"/>
    <col min="25" max="25" width="4.85546875" style="4" customWidth="1"/>
    <col min="26" max="26" width="11.7109375" style="50" hidden="1" customWidth="1"/>
    <col min="27" max="27" width="7.7109375" style="6" hidden="1" customWidth="1"/>
    <col min="28" max="28" width="9" hidden="1" customWidth="1"/>
    <col min="29" max="29" width="7.140625" hidden="1" customWidth="1"/>
    <col min="30" max="30" width="11.42578125" hidden="1" customWidth="1"/>
    <col min="31" max="31" width="10.7109375" style="35" hidden="1" customWidth="1"/>
    <col min="32" max="32" width="0" style="43" hidden="1" customWidth="1"/>
    <col min="33" max="33" width="0" style="60" hidden="1" customWidth="1"/>
    <col min="34" max="34" width="0" hidden="1" customWidth="1"/>
    <col min="35" max="35" width="13.7109375" hidden="1" customWidth="1"/>
    <col min="36" max="39" width="11.5703125" hidden="1" customWidth="1"/>
    <col min="40" max="41" width="0" hidden="1" customWidth="1"/>
  </cols>
  <sheetData>
    <row r="1" spans="1:39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34" t="s">
        <v>13</v>
      </c>
      <c r="G1" s="34" t="s">
        <v>14</v>
      </c>
      <c r="H1" s="34"/>
      <c r="I1" s="87" t="s">
        <v>25</v>
      </c>
      <c r="J1" s="88"/>
      <c r="K1" s="88"/>
      <c r="L1" s="52" t="s">
        <v>24</v>
      </c>
      <c r="M1" s="52" t="s">
        <v>26</v>
      </c>
      <c r="N1" s="52" t="s">
        <v>27</v>
      </c>
      <c r="O1" s="88" t="s">
        <v>18</v>
      </c>
      <c r="P1" s="88"/>
      <c r="Q1" s="88"/>
      <c r="R1" s="52" t="s">
        <v>28</v>
      </c>
      <c r="S1" s="87" t="s">
        <v>1803</v>
      </c>
      <c r="T1" s="88"/>
      <c r="U1" s="88"/>
      <c r="V1" s="52" t="s">
        <v>1804</v>
      </c>
      <c r="W1" s="52" t="s">
        <v>2293</v>
      </c>
      <c r="X1" s="52" t="s">
        <v>2294</v>
      </c>
      <c r="Y1" s="31" t="s">
        <v>19</v>
      </c>
      <c r="Z1" s="31" t="s">
        <v>1801</v>
      </c>
      <c r="AA1" s="52" t="s">
        <v>2423</v>
      </c>
      <c r="AB1" s="52" t="s">
        <v>2424</v>
      </c>
      <c r="AC1" s="52" t="s">
        <v>2452</v>
      </c>
      <c r="AD1" s="52" t="s">
        <v>2425</v>
      </c>
      <c r="AE1" s="53" t="s">
        <v>2580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</row>
    <row r="2" spans="1:39" s="55" customFormat="1" x14ac:dyDescent="0.2">
      <c r="A2" s="30"/>
      <c r="B2" s="34"/>
      <c r="C2" s="34"/>
      <c r="D2" s="32"/>
      <c r="E2" s="33"/>
      <c r="F2" s="34"/>
      <c r="G2" s="34"/>
      <c r="H2" s="34"/>
      <c r="I2" s="34" t="s">
        <v>15</v>
      </c>
      <c r="J2" s="34" t="s">
        <v>16</v>
      </c>
      <c r="K2" s="34" t="s">
        <v>17</v>
      </c>
      <c r="L2" s="34"/>
      <c r="M2" s="34"/>
      <c r="N2" s="34"/>
      <c r="O2" s="34" t="s">
        <v>15</v>
      </c>
      <c r="P2" s="34" t="s">
        <v>16</v>
      </c>
      <c r="Q2" s="34" t="s">
        <v>17</v>
      </c>
      <c r="R2" s="34"/>
      <c r="S2" s="34" t="s">
        <v>15</v>
      </c>
      <c r="T2" s="34" t="s">
        <v>16</v>
      </c>
      <c r="U2" s="34" t="s">
        <v>17</v>
      </c>
      <c r="V2" s="34"/>
      <c r="W2" s="34"/>
      <c r="X2" s="34"/>
      <c r="Y2" s="32"/>
      <c r="Z2" s="34"/>
      <c r="AE2" s="56"/>
      <c r="AF2" s="54"/>
      <c r="AG2" s="58"/>
    </row>
    <row r="3" spans="1:39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  <c r="AG3" s="59"/>
    </row>
    <row r="4" spans="1:39" x14ac:dyDescent="0.2">
      <c r="A4" s="3" t="s">
        <v>2585</v>
      </c>
      <c r="B4" s="2">
        <f t="shared" ref="B4:B13" si="0">+L4+N4+R4+V4+X4</f>
        <v>535</v>
      </c>
      <c r="C4" s="2">
        <f t="shared" ref="C4:C13" si="1">RANK(B4,B$4:B$203,0)</f>
        <v>1</v>
      </c>
      <c r="D4" s="4" t="s">
        <v>20</v>
      </c>
      <c r="E4" s="5" t="s">
        <v>2582</v>
      </c>
      <c r="F4" s="50">
        <v>2009</v>
      </c>
      <c r="G4" s="50">
        <v>1</v>
      </c>
      <c r="J4" s="50">
        <v>44</v>
      </c>
      <c r="K4" s="50">
        <v>25</v>
      </c>
      <c r="L4" s="50">
        <f t="shared" ref="L4:L13" si="2">IF(AND(I4&lt;1,J4&lt;1,K4&lt;1),0,IF(250+((45-(I4*60+J4))*2)&lt;0,0,IF(K4&lt;50,250+((45-(I4*60+J4))*2),IF(K4&gt;49,250+((45-(I4*60+J4))*2)-1,250+((45-(I4*60+J4))*2)))))</f>
        <v>252</v>
      </c>
      <c r="N4" s="50">
        <f t="shared" ref="N4:N13" si="3">IF(M4&lt;89,0,250+((M4-172)*3))</f>
        <v>0</v>
      </c>
      <c r="O4" s="50">
        <v>3</v>
      </c>
      <c r="P4" s="50">
        <v>27</v>
      </c>
      <c r="Q4" s="50">
        <v>89</v>
      </c>
      <c r="R4" s="50">
        <f t="shared" ref="R4:R13" si="4">IF(AND(O4&lt;1,P4&lt;1,Q4&lt;1),0,IF(250+((240-(O4*60+P4))*1)&lt;0,0,250+((240-(O4*60+P4))*1)))</f>
        <v>283</v>
      </c>
      <c r="V4" s="50">
        <f t="shared" ref="V4:V13" si="5">IF(AND(S4&lt;1,T4&lt;1,U4&lt;1),0,IF(500+((240-(S4*60+T4))*1)&lt;0,0,500+((240-(S4*60+T4))*1)))</f>
        <v>0</v>
      </c>
      <c r="Y4" s="4">
        <v>2</v>
      </c>
      <c r="AA4">
        <v>0</v>
      </c>
      <c r="AB4">
        <v>0</v>
      </c>
      <c r="AC4">
        <f t="shared" ref="AC4:AC13" si="6">B4</f>
        <v>535</v>
      </c>
      <c r="AD4">
        <f t="shared" ref="AD4:AD13" si="7">AA4+AB4+AC4</f>
        <v>535</v>
      </c>
      <c r="AE4" s="50"/>
      <c r="AF4" s="43">
        <v>6.3657407407407402E-4</v>
      </c>
      <c r="AG4" s="72" t="s">
        <v>2583</v>
      </c>
    </row>
    <row r="5" spans="1:39" x14ac:dyDescent="0.2">
      <c r="A5" s="3" t="s">
        <v>2554</v>
      </c>
      <c r="B5" s="2">
        <f t="shared" si="0"/>
        <v>528</v>
      </c>
      <c r="C5" s="2">
        <f t="shared" si="1"/>
        <v>2</v>
      </c>
      <c r="D5" s="4" t="s">
        <v>20</v>
      </c>
      <c r="E5" s="5" t="s">
        <v>2462</v>
      </c>
      <c r="F5" s="50">
        <v>2011</v>
      </c>
      <c r="G5" s="50">
        <v>1</v>
      </c>
      <c r="J5" s="50">
        <v>53</v>
      </c>
      <c r="K5" s="50">
        <v>22</v>
      </c>
      <c r="L5" s="50">
        <f t="shared" si="2"/>
        <v>234</v>
      </c>
      <c r="N5" s="50">
        <f t="shared" si="3"/>
        <v>0</v>
      </c>
      <c r="O5" s="50">
        <v>3</v>
      </c>
      <c r="P5" s="50">
        <v>16</v>
      </c>
      <c r="Q5" s="50">
        <v>11</v>
      </c>
      <c r="R5" s="50">
        <f t="shared" si="4"/>
        <v>294</v>
      </c>
      <c r="V5" s="50">
        <f t="shared" si="5"/>
        <v>0</v>
      </c>
      <c r="Y5" s="7">
        <v>3</v>
      </c>
      <c r="AA5">
        <v>499</v>
      </c>
      <c r="AB5">
        <v>519</v>
      </c>
      <c r="AC5">
        <f t="shared" si="6"/>
        <v>528</v>
      </c>
      <c r="AD5">
        <f t="shared" si="7"/>
        <v>1546</v>
      </c>
      <c r="AE5" s="50"/>
      <c r="AF5" s="43">
        <v>6.0995370370370381E-4</v>
      </c>
      <c r="AG5" s="72" t="s">
        <v>2583</v>
      </c>
    </row>
    <row r="6" spans="1:39" x14ac:dyDescent="0.2">
      <c r="A6" s="3" t="s">
        <v>2616</v>
      </c>
      <c r="B6" s="2">
        <f t="shared" si="0"/>
        <v>506</v>
      </c>
      <c r="C6" s="2">
        <f t="shared" si="1"/>
        <v>3</v>
      </c>
      <c r="D6" s="4" t="s">
        <v>20</v>
      </c>
      <c r="E6" s="5" t="s">
        <v>2582</v>
      </c>
      <c r="F6" s="50">
        <v>2009</v>
      </c>
      <c r="G6" s="50">
        <v>0</v>
      </c>
      <c r="J6" s="50">
        <v>57</v>
      </c>
      <c r="K6" s="50">
        <v>9</v>
      </c>
      <c r="L6" s="50">
        <f t="shared" si="2"/>
        <v>226</v>
      </c>
      <c r="N6" s="50">
        <f t="shared" si="3"/>
        <v>0</v>
      </c>
      <c r="O6" s="50">
        <v>3</v>
      </c>
      <c r="P6" s="50">
        <v>30</v>
      </c>
      <c r="Q6" s="50">
        <v>2</v>
      </c>
      <c r="R6" s="50">
        <f t="shared" si="4"/>
        <v>280</v>
      </c>
      <c r="V6" s="50">
        <f t="shared" si="5"/>
        <v>0</v>
      </c>
      <c r="Y6" s="4">
        <v>4</v>
      </c>
      <c r="AA6">
        <v>0</v>
      </c>
      <c r="AB6">
        <v>0</v>
      </c>
      <c r="AC6">
        <f t="shared" si="6"/>
        <v>506</v>
      </c>
      <c r="AD6">
        <f t="shared" si="7"/>
        <v>506</v>
      </c>
      <c r="AE6" s="50"/>
      <c r="AF6" s="43">
        <v>6.2499999999999995E-3</v>
      </c>
      <c r="AG6" s="72" t="s">
        <v>2583</v>
      </c>
    </row>
    <row r="7" spans="1:39" x14ac:dyDescent="0.2">
      <c r="A7" s="3" t="s">
        <v>2463</v>
      </c>
      <c r="B7" s="2">
        <f t="shared" si="0"/>
        <v>501</v>
      </c>
      <c r="C7" s="2">
        <f t="shared" si="1"/>
        <v>4</v>
      </c>
      <c r="D7" s="4" t="s">
        <v>20</v>
      </c>
      <c r="E7" s="5" t="s">
        <v>2462</v>
      </c>
      <c r="F7" s="50">
        <v>2011</v>
      </c>
      <c r="G7" s="50">
        <v>0</v>
      </c>
      <c r="J7" s="50">
        <v>57</v>
      </c>
      <c r="K7" s="50">
        <v>79</v>
      </c>
      <c r="L7" s="50">
        <f t="shared" si="2"/>
        <v>225</v>
      </c>
      <c r="N7" s="50">
        <f t="shared" si="3"/>
        <v>0</v>
      </c>
      <c r="O7" s="50">
        <v>3</v>
      </c>
      <c r="P7" s="50">
        <v>34</v>
      </c>
      <c r="Q7" s="50">
        <v>80</v>
      </c>
      <c r="R7" s="50">
        <f t="shared" si="4"/>
        <v>276</v>
      </c>
      <c r="V7" s="50">
        <f t="shared" si="5"/>
        <v>0</v>
      </c>
      <c r="Y7" s="7">
        <v>5</v>
      </c>
      <c r="AA7">
        <v>483</v>
      </c>
      <c r="AB7">
        <v>488</v>
      </c>
      <c r="AC7">
        <f t="shared" si="6"/>
        <v>501</v>
      </c>
      <c r="AD7">
        <f t="shared" si="7"/>
        <v>1472</v>
      </c>
      <c r="AE7" s="50"/>
      <c r="AF7" s="43">
        <v>6.8865740740740736E-4</v>
      </c>
      <c r="AG7" s="72" t="s">
        <v>2583</v>
      </c>
    </row>
    <row r="8" spans="1:39" x14ac:dyDescent="0.2">
      <c r="A8" s="3" t="s">
        <v>2581</v>
      </c>
      <c r="B8" s="2">
        <f t="shared" si="0"/>
        <v>475</v>
      </c>
      <c r="C8" s="2">
        <f t="shared" si="1"/>
        <v>5</v>
      </c>
      <c r="D8" s="4" t="s">
        <v>20</v>
      </c>
      <c r="E8" s="5" t="s">
        <v>2582</v>
      </c>
      <c r="F8" s="50">
        <v>2010</v>
      </c>
      <c r="G8" s="50">
        <v>1</v>
      </c>
      <c r="I8" s="50">
        <v>1</v>
      </c>
      <c r="J8" s="50">
        <v>11</v>
      </c>
      <c r="K8" s="50">
        <v>40</v>
      </c>
      <c r="L8" s="50">
        <f t="shared" si="2"/>
        <v>198</v>
      </c>
      <c r="N8" s="50">
        <f t="shared" si="3"/>
        <v>0</v>
      </c>
      <c r="O8" s="50">
        <v>3</v>
      </c>
      <c r="P8" s="50">
        <v>33</v>
      </c>
      <c r="Q8" s="50">
        <v>89</v>
      </c>
      <c r="R8" s="50">
        <f t="shared" si="4"/>
        <v>277</v>
      </c>
      <c r="V8" s="50">
        <f t="shared" si="5"/>
        <v>0</v>
      </c>
      <c r="Y8" s="4">
        <v>6</v>
      </c>
      <c r="AA8">
        <v>0</v>
      </c>
      <c r="AB8">
        <v>0</v>
      </c>
      <c r="AC8">
        <f t="shared" si="6"/>
        <v>475</v>
      </c>
      <c r="AD8">
        <f t="shared" si="7"/>
        <v>475</v>
      </c>
      <c r="AE8" s="50"/>
      <c r="AF8" s="43">
        <v>8.2638888888888877E-4</v>
      </c>
      <c r="AG8" s="72" t="s">
        <v>2583</v>
      </c>
    </row>
    <row r="9" spans="1:39" hidden="1" x14ac:dyDescent="0.2">
      <c r="A9" s="3" t="s">
        <v>2553</v>
      </c>
      <c r="B9" s="2">
        <f t="shared" si="0"/>
        <v>0</v>
      </c>
      <c r="C9" s="2">
        <f t="shared" si="1"/>
        <v>6</v>
      </c>
      <c r="D9" s="4" t="s">
        <v>20</v>
      </c>
      <c r="E9" s="5" t="s">
        <v>2462</v>
      </c>
      <c r="F9" s="50">
        <v>2010</v>
      </c>
      <c r="G9" s="50">
        <v>1</v>
      </c>
      <c r="L9" s="50">
        <f t="shared" si="2"/>
        <v>0</v>
      </c>
      <c r="N9" s="50">
        <f t="shared" si="3"/>
        <v>0</v>
      </c>
      <c r="R9" s="50">
        <f t="shared" si="4"/>
        <v>0</v>
      </c>
      <c r="V9" s="50">
        <f t="shared" si="5"/>
        <v>0</v>
      </c>
      <c r="AA9">
        <v>432</v>
      </c>
      <c r="AB9">
        <v>482</v>
      </c>
      <c r="AC9">
        <f t="shared" si="6"/>
        <v>0</v>
      </c>
      <c r="AD9">
        <f t="shared" si="7"/>
        <v>914</v>
      </c>
      <c r="AE9" s="50"/>
      <c r="AF9" s="43">
        <v>8.4525462962962972E-4</v>
      </c>
      <c r="AG9" s="60" t="s">
        <v>2548</v>
      </c>
    </row>
    <row r="10" spans="1:39" hidden="1" x14ac:dyDescent="0.2">
      <c r="A10" s="3" t="s">
        <v>2572</v>
      </c>
      <c r="B10" s="2">
        <f t="shared" si="0"/>
        <v>0</v>
      </c>
      <c r="C10" s="2">
        <f t="shared" si="1"/>
        <v>6</v>
      </c>
      <c r="D10" s="4" t="s">
        <v>20</v>
      </c>
      <c r="E10" s="5" t="s">
        <v>2462</v>
      </c>
      <c r="F10" s="50">
        <v>2010</v>
      </c>
      <c r="G10" s="50">
        <v>1</v>
      </c>
      <c r="L10" s="50">
        <f t="shared" si="2"/>
        <v>0</v>
      </c>
      <c r="N10" s="50">
        <f t="shared" si="3"/>
        <v>0</v>
      </c>
      <c r="R10" s="50">
        <f t="shared" si="4"/>
        <v>0</v>
      </c>
      <c r="V10" s="50">
        <f t="shared" si="5"/>
        <v>0</v>
      </c>
      <c r="Y10" s="7"/>
      <c r="AA10">
        <v>0</v>
      </c>
      <c r="AB10">
        <v>416</v>
      </c>
      <c r="AC10">
        <f t="shared" si="6"/>
        <v>0</v>
      </c>
      <c r="AD10">
        <f t="shared" si="7"/>
        <v>416</v>
      </c>
      <c r="AE10" s="50"/>
      <c r="AF10" s="43">
        <v>9.4062500000000005E-4</v>
      </c>
      <c r="AG10" s="60" t="s">
        <v>2548</v>
      </c>
    </row>
    <row r="11" spans="1:39" hidden="1" x14ac:dyDescent="0.2">
      <c r="A11" s="3" t="s">
        <v>2563</v>
      </c>
      <c r="B11" s="2">
        <f t="shared" si="0"/>
        <v>0</v>
      </c>
      <c r="C11" s="2">
        <f t="shared" si="1"/>
        <v>6</v>
      </c>
      <c r="D11" s="4" t="s">
        <v>20</v>
      </c>
      <c r="E11" s="5" t="s">
        <v>2462</v>
      </c>
      <c r="F11" s="50">
        <v>2012</v>
      </c>
      <c r="G11" s="50">
        <v>1</v>
      </c>
      <c r="L11" s="50">
        <f t="shared" si="2"/>
        <v>0</v>
      </c>
      <c r="N11" s="50">
        <f t="shared" si="3"/>
        <v>0</v>
      </c>
      <c r="R11" s="50">
        <f t="shared" si="4"/>
        <v>0</v>
      </c>
      <c r="V11" s="50">
        <f t="shared" si="5"/>
        <v>0</v>
      </c>
      <c r="AA11">
        <v>0</v>
      </c>
      <c r="AB11">
        <v>502</v>
      </c>
      <c r="AC11">
        <f t="shared" si="6"/>
        <v>0</v>
      </c>
      <c r="AD11">
        <f t="shared" si="7"/>
        <v>502</v>
      </c>
      <c r="AE11" s="50"/>
      <c r="AF11" s="43">
        <v>6.5868055555555547E-4</v>
      </c>
      <c r="AG11" s="60" t="s">
        <v>2548</v>
      </c>
    </row>
    <row r="12" spans="1:39" hidden="1" x14ac:dyDescent="0.2">
      <c r="A12" s="3" t="s">
        <v>2576</v>
      </c>
      <c r="B12" s="2">
        <f t="shared" si="0"/>
        <v>0</v>
      </c>
      <c r="C12" s="2">
        <f t="shared" si="1"/>
        <v>6</v>
      </c>
      <c r="D12" s="4" t="s">
        <v>20</v>
      </c>
      <c r="E12" s="5" t="s">
        <v>2317</v>
      </c>
      <c r="F12" s="50">
        <v>2010</v>
      </c>
      <c r="G12" s="50">
        <v>1</v>
      </c>
      <c r="L12" s="50">
        <f t="shared" si="2"/>
        <v>0</v>
      </c>
      <c r="N12" s="50">
        <f t="shared" si="3"/>
        <v>0</v>
      </c>
      <c r="R12" s="50">
        <f t="shared" si="4"/>
        <v>0</v>
      </c>
      <c r="V12" s="50">
        <f t="shared" si="5"/>
        <v>0</v>
      </c>
      <c r="AA12">
        <v>0</v>
      </c>
      <c r="AB12">
        <v>0</v>
      </c>
      <c r="AC12">
        <f t="shared" si="6"/>
        <v>0</v>
      </c>
      <c r="AD12">
        <f t="shared" si="7"/>
        <v>0</v>
      </c>
      <c r="AE12" s="50"/>
      <c r="AG12" s="60" t="s">
        <v>2548</v>
      </c>
    </row>
    <row r="13" spans="1:39" hidden="1" x14ac:dyDescent="0.2">
      <c r="A13" s="3" t="s">
        <v>2525</v>
      </c>
      <c r="B13" s="2">
        <f t="shared" si="0"/>
        <v>0</v>
      </c>
      <c r="C13" s="2">
        <f t="shared" si="1"/>
        <v>6</v>
      </c>
      <c r="G13" s="50">
        <v>1</v>
      </c>
      <c r="L13" s="50">
        <f t="shared" si="2"/>
        <v>0</v>
      </c>
      <c r="N13" s="50">
        <f t="shared" si="3"/>
        <v>0</v>
      </c>
      <c r="R13" s="50">
        <f t="shared" si="4"/>
        <v>0</v>
      </c>
      <c r="V13" s="50">
        <f t="shared" si="5"/>
        <v>0</v>
      </c>
      <c r="AA13">
        <v>0</v>
      </c>
      <c r="AB13">
        <v>0</v>
      </c>
      <c r="AC13">
        <f t="shared" si="6"/>
        <v>0</v>
      </c>
      <c r="AD13">
        <f t="shared" si="7"/>
        <v>0</v>
      </c>
      <c r="AE13" s="50"/>
      <c r="AG13" s="60" t="s">
        <v>2548</v>
      </c>
    </row>
    <row r="14" spans="1:39" hidden="1" x14ac:dyDescent="0.2">
      <c r="A14" s="3" t="s">
        <v>2527</v>
      </c>
      <c r="B14" s="2">
        <f t="shared" ref="B14:B67" si="8">+L14+N14+R14+V14+X14</f>
        <v>0</v>
      </c>
      <c r="C14" s="2">
        <f t="shared" ref="C14:C67" si="9">RANK(B14,B$4:B$203,0)</f>
        <v>6</v>
      </c>
      <c r="G14" s="50">
        <v>1</v>
      </c>
      <c r="L14" s="50">
        <f t="shared" ref="L14:L67" si="10">IF(AND(I14&lt;1,J14&lt;1,K14&lt;1),0,IF(250+((45-(I14*60+J14))*2)&lt;0,0,IF(K14&lt;50,250+((45-(I14*60+J14))*2),IF(K14&gt;49,250+((45-(I14*60+J14))*2)-1,250+((45-(I14*60+J14))*2)))))</f>
        <v>0</v>
      </c>
      <c r="N14" s="50">
        <f t="shared" ref="N14:N67" si="11">IF(M14&lt;89,0,250+((M14-172)*3))</f>
        <v>0</v>
      </c>
      <c r="R14" s="50">
        <f t="shared" ref="R14:R67" si="12">IF(AND(O14&lt;1,P14&lt;1,Q14&lt;1),0,IF(250+((240-(O14*60+P14))*1)&lt;0,0,250+((240-(O14*60+P14))*1)))</f>
        <v>0</v>
      </c>
      <c r="V14" s="50">
        <f t="shared" ref="V14:V67" si="13">IF(AND(S14&lt;1,T14&lt;1,U14&lt;1),0,IF(500+((240-(S14*60+T14))*1)&lt;0,0,500+((240-(S14*60+T14))*1)))</f>
        <v>0</v>
      </c>
      <c r="AA14"/>
      <c r="AD14">
        <f t="shared" ref="AD14:AD17" si="14">B14+AA14+AB14+AC14</f>
        <v>0</v>
      </c>
      <c r="AE14" s="50"/>
    </row>
    <row r="15" spans="1:39" hidden="1" x14ac:dyDescent="0.2">
      <c r="A15" s="3" t="s">
        <v>2528</v>
      </c>
      <c r="B15" s="2">
        <f t="shared" si="8"/>
        <v>0</v>
      </c>
      <c r="C15" s="2">
        <f t="shared" si="9"/>
        <v>6</v>
      </c>
      <c r="G15" s="50">
        <v>1</v>
      </c>
      <c r="L15" s="50">
        <f t="shared" si="10"/>
        <v>0</v>
      </c>
      <c r="N15" s="50">
        <f t="shared" si="11"/>
        <v>0</v>
      </c>
      <c r="R15" s="50">
        <f t="shared" si="12"/>
        <v>0</v>
      </c>
      <c r="V15" s="50">
        <f t="shared" si="13"/>
        <v>0</v>
      </c>
      <c r="AA15"/>
      <c r="AD15">
        <f t="shared" si="14"/>
        <v>0</v>
      </c>
      <c r="AE15" s="50"/>
    </row>
    <row r="16" spans="1:39" hidden="1" x14ac:dyDescent="0.2">
      <c r="A16" s="3" t="s">
        <v>2509</v>
      </c>
      <c r="B16" s="2">
        <f t="shared" si="8"/>
        <v>0</v>
      </c>
      <c r="C16" s="2">
        <f t="shared" si="9"/>
        <v>6</v>
      </c>
      <c r="G16" s="50">
        <v>1</v>
      </c>
      <c r="L16" s="50">
        <f t="shared" si="10"/>
        <v>0</v>
      </c>
      <c r="N16" s="50">
        <f t="shared" si="11"/>
        <v>0</v>
      </c>
      <c r="R16" s="50">
        <f t="shared" si="12"/>
        <v>0</v>
      </c>
      <c r="V16" s="50">
        <f t="shared" si="13"/>
        <v>0</v>
      </c>
      <c r="AA16"/>
      <c r="AD16">
        <f t="shared" si="14"/>
        <v>0</v>
      </c>
      <c r="AE16" s="50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6</v>
      </c>
      <c r="L17" s="50">
        <f t="shared" si="10"/>
        <v>0</v>
      </c>
      <c r="N17" s="50">
        <f t="shared" si="11"/>
        <v>0</v>
      </c>
      <c r="R17" s="50">
        <f t="shared" si="12"/>
        <v>0</v>
      </c>
      <c r="V17" s="50">
        <f t="shared" si="13"/>
        <v>0</v>
      </c>
      <c r="W17"/>
      <c r="X17"/>
      <c r="Y17" s="7"/>
      <c r="Z17"/>
      <c r="AA17"/>
      <c r="AD1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6</v>
      </c>
      <c r="L18" s="50">
        <f t="shared" si="10"/>
        <v>0</v>
      </c>
      <c r="N18" s="50">
        <f t="shared" si="11"/>
        <v>0</v>
      </c>
      <c r="R18" s="50">
        <f t="shared" si="12"/>
        <v>0</v>
      </c>
      <c r="V18" s="50">
        <f t="shared" si="13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6</v>
      </c>
      <c r="L19" s="50">
        <f t="shared" si="10"/>
        <v>0</v>
      </c>
      <c r="N19" s="50">
        <f t="shared" si="11"/>
        <v>0</v>
      </c>
      <c r="R19" s="50">
        <f t="shared" si="12"/>
        <v>0</v>
      </c>
      <c r="V19" s="50">
        <f t="shared" si="13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6</v>
      </c>
      <c r="L20" s="50">
        <f t="shared" si="10"/>
        <v>0</v>
      </c>
      <c r="N20" s="50">
        <f t="shared" si="11"/>
        <v>0</v>
      </c>
      <c r="R20" s="50">
        <f t="shared" si="12"/>
        <v>0</v>
      </c>
      <c r="V20" s="50">
        <f t="shared" si="13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6</v>
      </c>
      <c r="L21" s="50">
        <f t="shared" si="10"/>
        <v>0</v>
      </c>
      <c r="N21" s="50">
        <f t="shared" si="11"/>
        <v>0</v>
      </c>
      <c r="R21" s="50">
        <f t="shared" si="12"/>
        <v>0</v>
      </c>
      <c r="V21" s="50">
        <f t="shared" si="13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6</v>
      </c>
      <c r="L22" s="50">
        <f t="shared" si="10"/>
        <v>0</v>
      </c>
      <c r="N22" s="50">
        <f t="shared" si="11"/>
        <v>0</v>
      </c>
      <c r="R22" s="50">
        <f t="shared" si="12"/>
        <v>0</v>
      </c>
      <c r="V22" s="50">
        <f t="shared" si="13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6</v>
      </c>
      <c r="L23" s="50">
        <f t="shared" si="10"/>
        <v>0</v>
      </c>
      <c r="N23" s="50">
        <f t="shared" si="11"/>
        <v>0</v>
      </c>
      <c r="R23" s="50">
        <f t="shared" si="12"/>
        <v>0</v>
      </c>
      <c r="V23" s="50">
        <f t="shared" si="13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6</v>
      </c>
      <c r="L24" s="50">
        <f t="shared" si="10"/>
        <v>0</v>
      </c>
      <c r="N24" s="50">
        <f t="shared" si="11"/>
        <v>0</v>
      </c>
      <c r="R24" s="50">
        <f t="shared" si="12"/>
        <v>0</v>
      </c>
      <c r="V24" s="50">
        <f t="shared" si="13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6</v>
      </c>
      <c r="L25" s="50">
        <f t="shared" si="10"/>
        <v>0</v>
      </c>
      <c r="N25" s="50">
        <f t="shared" si="11"/>
        <v>0</v>
      </c>
      <c r="R25" s="50">
        <f t="shared" si="12"/>
        <v>0</v>
      </c>
      <c r="V25" s="50">
        <f t="shared" si="13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6</v>
      </c>
      <c r="L26" s="50">
        <f t="shared" si="10"/>
        <v>0</v>
      </c>
      <c r="N26" s="50">
        <f t="shared" si="11"/>
        <v>0</v>
      </c>
      <c r="R26" s="50">
        <f t="shared" si="12"/>
        <v>0</v>
      </c>
      <c r="V26" s="50">
        <f t="shared" si="13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6</v>
      </c>
      <c r="L27" s="50">
        <f t="shared" si="10"/>
        <v>0</v>
      </c>
      <c r="N27" s="50">
        <f t="shared" si="11"/>
        <v>0</v>
      </c>
      <c r="R27" s="50">
        <f t="shared" si="12"/>
        <v>0</v>
      </c>
      <c r="V27" s="50">
        <f t="shared" si="13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6</v>
      </c>
      <c r="L28" s="50">
        <f t="shared" si="10"/>
        <v>0</v>
      </c>
      <c r="N28" s="50">
        <f t="shared" si="11"/>
        <v>0</v>
      </c>
      <c r="R28" s="50">
        <f t="shared" si="12"/>
        <v>0</v>
      </c>
      <c r="V28" s="50">
        <f t="shared" si="13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6</v>
      </c>
      <c r="L29" s="50">
        <f t="shared" si="10"/>
        <v>0</v>
      </c>
      <c r="N29" s="50">
        <f t="shared" si="11"/>
        <v>0</v>
      </c>
      <c r="R29" s="50">
        <f t="shared" si="12"/>
        <v>0</v>
      </c>
      <c r="V29" s="50">
        <f t="shared" si="13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6</v>
      </c>
      <c r="L30" s="50">
        <f t="shared" si="10"/>
        <v>0</v>
      </c>
      <c r="N30" s="50">
        <f t="shared" si="11"/>
        <v>0</v>
      </c>
      <c r="R30" s="50">
        <f t="shared" si="12"/>
        <v>0</v>
      </c>
      <c r="V30" s="50">
        <f t="shared" si="13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6</v>
      </c>
      <c r="L31" s="50">
        <f t="shared" si="10"/>
        <v>0</v>
      </c>
      <c r="N31" s="50">
        <f t="shared" si="11"/>
        <v>0</v>
      </c>
      <c r="R31" s="50">
        <f t="shared" si="12"/>
        <v>0</v>
      </c>
      <c r="V31" s="50">
        <f t="shared" si="13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6</v>
      </c>
      <c r="L32" s="50">
        <f t="shared" si="10"/>
        <v>0</v>
      </c>
      <c r="N32" s="50">
        <f t="shared" si="11"/>
        <v>0</v>
      </c>
      <c r="R32" s="50">
        <f t="shared" si="12"/>
        <v>0</v>
      </c>
      <c r="V32" s="50">
        <f t="shared" si="13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6</v>
      </c>
      <c r="L33" s="50">
        <f t="shared" si="10"/>
        <v>0</v>
      </c>
      <c r="N33" s="50">
        <f t="shared" si="11"/>
        <v>0</v>
      </c>
      <c r="R33" s="50">
        <f t="shared" si="12"/>
        <v>0</v>
      </c>
      <c r="V33" s="50">
        <f t="shared" si="13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6</v>
      </c>
      <c r="L34" s="50">
        <f t="shared" si="10"/>
        <v>0</v>
      </c>
      <c r="N34" s="50">
        <f t="shared" si="11"/>
        <v>0</v>
      </c>
      <c r="R34" s="50">
        <f t="shared" si="12"/>
        <v>0</v>
      </c>
      <c r="V34" s="50">
        <f t="shared" si="13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6</v>
      </c>
      <c r="L35" s="50">
        <f t="shared" si="10"/>
        <v>0</v>
      </c>
      <c r="N35" s="50">
        <f t="shared" si="11"/>
        <v>0</v>
      </c>
      <c r="R35" s="50">
        <f t="shared" si="12"/>
        <v>0</v>
      </c>
      <c r="V35" s="50">
        <f t="shared" si="13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6</v>
      </c>
      <c r="L36" s="50">
        <f t="shared" si="10"/>
        <v>0</v>
      </c>
      <c r="N36" s="50">
        <f t="shared" si="11"/>
        <v>0</v>
      </c>
      <c r="R36" s="50">
        <f t="shared" si="12"/>
        <v>0</v>
      </c>
      <c r="V36" s="50">
        <f t="shared" si="13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6</v>
      </c>
      <c r="L37" s="50">
        <f t="shared" si="10"/>
        <v>0</v>
      </c>
      <c r="N37" s="50">
        <f t="shared" si="11"/>
        <v>0</v>
      </c>
      <c r="R37" s="50">
        <f t="shared" si="12"/>
        <v>0</v>
      </c>
      <c r="V37" s="50">
        <f t="shared" si="13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6</v>
      </c>
      <c r="L38" s="50">
        <f t="shared" si="10"/>
        <v>0</v>
      </c>
      <c r="N38" s="50">
        <f t="shared" si="11"/>
        <v>0</v>
      </c>
      <c r="R38" s="50">
        <f t="shared" si="12"/>
        <v>0</v>
      </c>
      <c r="V38" s="50">
        <f t="shared" si="13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6</v>
      </c>
      <c r="L39" s="50">
        <f t="shared" si="10"/>
        <v>0</v>
      </c>
      <c r="N39" s="50">
        <f t="shared" si="11"/>
        <v>0</v>
      </c>
      <c r="R39" s="50">
        <f t="shared" si="12"/>
        <v>0</v>
      </c>
      <c r="V39" s="50">
        <f t="shared" si="13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6</v>
      </c>
      <c r="L40" s="50">
        <f t="shared" si="10"/>
        <v>0</v>
      </c>
      <c r="N40" s="50">
        <f t="shared" si="11"/>
        <v>0</v>
      </c>
      <c r="R40" s="50">
        <f t="shared" si="12"/>
        <v>0</v>
      </c>
      <c r="V40" s="50">
        <f t="shared" si="13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6</v>
      </c>
      <c r="L41" s="50">
        <f t="shared" si="10"/>
        <v>0</v>
      </c>
      <c r="N41" s="50">
        <f t="shared" si="11"/>
        <v>0</v>
      </c>
      <c r="R41" s="50">
        <f t="shared" si="12"/>
        <v>0</v>
      </c>
      <c r="V41" s="50">
        <f t="shared" si="13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6</v>
      </c>
      <c r="L42" s="50">
        <f t="shared" si="10"/>
        <v>0</v>
      </c>
      <c r="N42" s="50">
        <f t="shared" si="11"/>
        <v>0</v>
      </c>
      <c r="R42" s="50">
        <f t="shared" si="12"/>
        <v>0</v>
      </c>
      <c r="V42" s="50">
        <f t="shared" si="13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6</v>
      </c>
      <c r="L43" s="50">
        <f t="shared" si="10"/>
        <v>0</v>
      </c>
      <c r="N43" s="50">
        <f t="shared" si="11"/>
        <v>0</v>
      </c>
      <c r="R43" s="50">
        <f t="shared" si="12"/>
        <v>0</v>
      </c>
      <c r="V43" s="50">
        <f t="shared" si="13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6</v>
      </c>
      <c r="L44" s="50">
        <f t="shared" si="10"/>
        <v>0</v>
      </c>
      <c r="N44" s="50">
        <f t="shared" si="11"/>
        <v>0</v>
      </c>
      <c r="R44" s="50">
        <f t="shared" si="12"/>
        <v>0</v>
      </c>
      <c r="V44" s="50">
        <f t="shared" si="13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6</v>
      </c>
      <c r="L45" s="50">
        <f t="shared" si="10"/>
        <v>0</v>
      </c>
      <c r="N45" s="50">
        <f t="shared" si="11"/>
        <v>0</v>
      </c>
      <c r="R45" s="50">
        <f t="shared" si="12"/>
        <v>0</v>
      </c>
      <c r="V45" s="50">
        <f t="shared" si="13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6</v>
      </c>
      <c r="L46" s="50">
        <f t="shared" si="10"/>
        <v>0</v>
      </c>
      <c r="N46" s="50">
        <f t="shared" si="11"/>
        <v>0</v>
      </c>
      <c r="R46" s="50">
        <f t="shared" si="12"/>
        <v>0</v>
      </c>
      <c r="V46" s="50">
        <f t="shared" si="13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6</v>
      </c>
      <c r="L47" s="50">
        <f t="shared" si="10"/>
        <v>0</v>
      </c>
      <c r="N47" s="50">
        <f t="shared" si="11"/>
        <v>0</v>
      </c>
      <c r="R47" s="50">
        <f t="shared" si="12"/>
        <v>0</v>
      </c>
      <c r="V47" s="50">
        <f t="shared" si="13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6</v>
      </c>
      <c r="L48" s="50">
        <f t="shared" si="10"/>
        <v>0</v>
      </c>
      <c r="N48" s="50">
        <f t="shared" si="11"/>
        <v>0</v>
      </c>
      <c r="R48" s="50">
        <f t="shared" si="12"/>
        <v>0</v>
      </c>
      <c r="V48" s="50">
        <f t="shared" si="13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6</v>
      </c>
      <c r="L49" s="50">
        <f t="shared" si="10"/>
        <v>0</v>
      </c>
      <c r="N49" s="50">
        <f t="shared" si="11"/>
        <v>0</v>
      </c>
      <c r="R49" s="50">
        <f t="shared" si="12"/>
        <v>0</v>
      </c>
      <c r="V49" s="50">
        <f t="shared" si="13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6</v>
      </c>
      <c r="L50" s="50">
        <f t="shared" si="10"/>
        <v>0</v>
      </c>
      <c r="N50" s="50">
        <f t="shared" si="11"/>
        <v>0</v>
      </c>
      <c r="R50" s="50">
        <f t="shared" si="12"/>
        <v>0</v>
      </c>
      <c r="V50" s="50">
        <f t="shared" si="13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6</v>
      </c>
      <c r="L51" s="50">
        <f t="shared" si="10"/>
        <v>0</v>
      </c>
      <c r="N51" s="50">
        <f t="shared" si="11"/>
        <v>0</v>
      </c>
      <c r="R51" s="50">
        <f t="shared" si="12"/>
        <v>0</v>
      </c>
      <c r="V51" s="50">
        <f t="shared" si="13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6</v>
      </c>
      <c r="L52" s="50">
        <f t="shared" si="10"/>
        <v>0</v>
      </c>
      <c r="N52" s="50">
        <f t="shared" si="11"/>
        <v>0</v>
      </c>
      <c r="R52" s="50">
        <f t="shared" si="12"/>
        <v>0</v>
      </c>
      <c r="V52" s="50">
        <f t="shared" si="13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6</v>
      </c>
      <c r="L53" s="50">
        <f t="shared" si="10"/>
        <v>0</v>
      </c>
      <c r="N53" s="50">
        <f t="shared" si="11"/>
        <v>0</v>
      </c>
      <c r="R53" s="50">
        <f t="shared" si="12"/>
        <v>0</v>
      </c>
      <c r="V53" s="50">
        <f t="shared" si="13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6</v>
      </c>
      <c r="L54" s="50">
        <f t="shared" si="10"/>
        <v>0</v>
      </c>
      <c r="N54" s="50">
        <f t="shared" si="11"/>
        <v>0</v>
      </c>
      <c r="R54" s="50">
        <f t="shared" si="12"/>
        <v>0</v>
      </c>
      <c r="V54" s="50">
        <f t="shared" si="13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6</v>
      </c>
      <c r="L55" s="50">
        <f t="shared" si="10"/>
        <v>0</v>
      </c>
      <c r="N55" s="50">
        <f t="shared" si="11"/>
        <v>0</v>
      </c>
      <c r="R55" s="50">
        <f t="shared" si="12"/>
        <v>0</v>
      </c>
      <c r="V55" s="50">
        <f t="shared" si="13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6</v>
      </c>
      <c r="L56" s="50">
        <f t="shared" si="10"/>
        <v>0</v>
      </c>
      <c r="N56" s="50">
        <f t="shared" si="11"/>
        <v>0</v>
      </c>
      <c r="R56" s="50">
        <f t="shared" si="12"/>
        <v>0</v>
      </c>
      <c r="V56" s="50">
        <f t="shared" si="13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6</v>
      </c>
      <c r="L57" s="50">
        <f t="shared" si="10"/>
        <v>0</v>
      </c>
      <c r="N57" s="50">
        <f t="shared" si="11"/>
        <v>0</v>
      </c>
      <c r="R57" s="50">
        <f t="shared" si="12"/>
        <v>0</v>
      </c>
      <c r="V57" s="50">
        <f t="shared" si="13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6</v>
      </c>
      <c r="L58" s="50">
        <f t="shared" si="10"/>
        <v>0</v>
      </c>
      <c r="N58" s="50">
        <f t="shared" si="11"/>
        <v>0</v>
      </c>
      <c r="R58" s="50">
        <f t="shared" si="12"/>
        <v>0</v>
      </c>
      <c r="V58" s="50">
        <f t="shared" si="13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6</v>
      </c>
      <c r="L59" s="50">
        <f t="shared" si="10"/>
        <v>0</v>
      </c>
      <c r="N59" s="50">
        <f t="shared" si="11"/>
        <v>0</v>
      </c>
      <c r="R59" s="50">
        <f t="shared" si="12"/>
        <v>0</v>
      </c>
      <c r="V59" s="50">
        <f t="shared" si="13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6</v>
      </c>
      <c r="L60" s="50">
        <f t="shared" si="10"/>
        <v>0</v>
      </c>
      <c r="N60" s="50">
        <f t="shared" si="11"/>
        <v>0</v>
      </c>
      <c r="R60" s="50">
        <f t="shared" si="12"/>
        <v>0</v>
      </c>
      <c r="V60" s="50">
        <f t="shared" si="13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6</v>
      </c>
      <c r="L61" s="50">
        <f t="shared" si="10"/>
        <v>0</v>
      </c>
      <c r="N61" s="50">
        <f t="shared" si="11"/>
        <v>0</v>
      </c>
      <c r="R61" s="50">
        <f t="shared" si="12"/>
        <v>0</v>
      </c>
      <c r="V61" s="50">
        <f t="shared" si="13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6</v>
      </c>
      <c r="L62" s="50">
        <f t="shared" si="10"/>
        <v>0</v>
      </c>
      <c r="N62" s="50">
        <f t="shared" si="11"/>
        <v>0</v>
      </c>
      <c r="R62" s="50">
        <f t="shared" si="12"/>
        <v>0</v>
      </c>
      <c r="V62" s="50">
        <f t="shared" si="13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6</v>
      </c>
      <c r="L63" s="50">
        <f t="shared" si="10"/>
        <v>0</v>
      </c>
      <c r="N63" s="50">
        <f t="shared" si="11"/>
        <v>0</v>
      </c>
      <c r="R63" s="50">
        <f t="shared" si="12"/>
        <v>0</v>
      </c>
      <c r="V63" s="50">
        <f t="shared" si="13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6</v>
      </c>
      <c r="L64" s="50">
        <f t="shared" si="10"/>
        <v>0</v>
      </c>
      <c r="N64" s="50">
        <f t="shared" si="11"/>
        <v>0</v>
      </c>
      <c r="R64" s="50">
        <f t="shared" si="12"/>
        <v>0</v>
      </c>
      <c r="V64" s="50">
        <f t="shared" si="13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6</v>
      </c>
      <c r="L65" s="50">
        <f t="shared" si="10"/>
        <v>0</v>
      </c>
      <c r="N65" s="50">
        <f t="shared" si="11"/>
        <v>0</v>
      </c>
      <c r="R65" s="50">
        <f t="shared" si="12"/>
        <v>0</v>
      </c>
      <c r="V65" s="50">
        <f t="shared" si="13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6</v>
      </c>
      <c r="L66" s="50">
        <f t="shared" si="10"/>
        <v>0</v>
      </c>
      <c r="N66" s="50">
        <f t="shared" si="11"/>
        <v>0</v>
      </c>
      <c r="R66" s="50">
        <f t="shared" si="12"/>
        <v>0</v>
      </c>
      <c r="V66" s="50">
        <f t="shared" si="13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6</v>
      </c>
      <c r="L67" s="50">
        <f t="shared" si="10"/>
        <v>0</v>
      </c>
      <c r="N67" s="50">
        <f t="shared" si="11"/>
        <v>0</v>
      </c>
      <c r="R67" s="50">
        <f t="shared" si="12"/>
        <v>0</v>
      </c>
      <c r="V67" s="50">
        <f t="shared" si="13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ref="B68:B131" si="15">+L68+N68+R68+V68+X68</f>
        <v>0</v>
      </c>
      <c r="C68" s="2">
        <f t="shared" ref="C68:C131" si="16">RANK(B68,B$4:B$203,0)</f>
        <v>6</v>
      </c>
      <c r="L68" s="50">
        <f t="shared" ref="L68:L131" si="17">IF(AND(I68&lt;1,J68&lt;1,K68&lt;1),0,IF(250+((45-(I68*60+J68))*2)&lt;0,0,IF(K68&lt;50,250+((45-(I68*60+J68))*2),IF(K68&gt;49,250+((45-(I68*60+J68))*2)-1,250+((45-(I68*60+J68))*2)))))</f>
        <v>0</v>
      </c>
      <c r="N68" s="50">
        <f t="shared" ref="N68:N131" si="18">IF(M68&lt;89,0,250+((M68-172)*3))</f>
        <v>0</v>
      </c>
      <c r="R68" s="50">
        <f t="shared" ref="R68:R131" si="19">IF(AND(O68&lt;1,P68&lt;1,Q68&lt;1),0,IF(250+((240-(O68*60+P68))*1)&lt;0,0,250+((240-(O68*60+P68))*1)))</f>
        <v>0</v>
      </c>
      <c r="V68" s="50">
        <f t="shared" ref="V68:V131" si="20">IF(AND(S68&lt;1,T68&lt;1,U68&lt;1),0,IF(500+((240-(S68*60+T68))*1)&lt;0,0,500+((240-(S68*60+T68))*1)))</f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15"/>
        <v>0</v>
      </c>
      <c r="C69" s="2">
        <f t="shared" si="16"/>
        <v>6</v>
      </c>
      <c r="L69" s="50">
        <f t="shared" si="17"/>
        <v>0</v>
      </c>
      <c r="N69" s="50">
        <f t="shared" si="18"/>
        <v>0</v>
      </c>
      <c r="R69" s="50">
        <f t="shared" si="19"/>
        <v>0</v>
      </c>
      <c r="V69" s="50">
        <f t="shared" si="20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15"/>
        <v>0</v>
      </c>
      <c r="C70" s="2">
        <f t="shared" si="16"/>
        <v>6</v>
      </c>
      <c r="L70" s="50">
        <f t="shared" si="17"/>
        <v>0</v>
      </c>
      <c r="N70" s="50">
        <f t="shared" si="18"/>
        <v>0</v>
      </c>
      <c r="R70" s="50">
        <f t="shared" si="19"/>
        <v>0</v>
      </c>
      <c r="V70" s="50">
        <f t="shared" si="20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15"/>
        <v>0</v>
      </c>
      <c r="C71" s="2">
        <f t="shared" si="16"/>
        <v>6</v>
      </c>
      <c r="L71" s="50">
        <f t="shared" si="17"/>
        <v>0</v>
      </c>
      <c r="N71" s="50">
        <f t="shared" si="18"/>
        <v>0</v>
      </c>
      <c r="R71" s="50">
        <f t="shared" si="19"/>
        <v>0</v>
      </c>
      <c r="V71" s="50">
        <f t="shared" si="20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15"/>
        <v>0</v>
      </c>
      <c r="C72" s="2">
        <f t="shared" si="16"/>
        <v>6</v>
      </c>
      <c r="L72" s="50">
        <f t="shared" si="17"/>
        <v>0</v>
      </c>
      <c r="N72" s="50">
        <f t="shared" si="18"/>
        <v>0</v>
      </c>
      <c r="R72" s="50">
        <f t="shared" si="19"/>
        <v>0</v>
      </c>
      <c r="V72" s="50">
        <f t="shared" si="20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15"/>
        <v>0</v>
      </c>
      <c r="C73" s="2">
        <f t="shared" si="16"/>
        <v>6</v>
      </c>
      <c r="L73" s="50">
        <f t="shared" si="17"/>
        <v>0</v>
      </c>
      <c r="N73" s="50">
        <f t="shared" si="18"/>
        <v>0</v>
      </c>
      <c r="R73" s="50">
        <f t="shared" si="19"/>
        <v>0</v>
      </c>
      <c r="V73" s="50">
        <f t="shared" si="20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15"/>
        <v>0</v>
      </c>
      <c r="C74" s="2">
        <f t="shared" si="16"/>
        <v>6</v>
      </c>
      <c r="L74" s="50">
        <f t="shared" si="17"/>
        <v>0</v>
      </c>
      <c r="N74" s="50">
        <f t="shared" si="18"/>
        <v>0</v>
      </c>
      <c r="R74" s="50">
        <f t="shared" si="19"/>
        <v>0</v>
      </c>
      <c r="V74" s="50">
        <f t="shared" si="20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15"/>
        <v>0</v>
      </c>
      <c r="C75" s="2">
        <f t="shared" si="16"/>
        <v>6</v>
      </c>
      <c r="L75" s="50">
        <f t="shared" si="17"/>
        <v>0</v>
      </c>
      <c r="N75" s="50">
        <f t="shared" si="18"/>
        <v>0</v>
      </c>
      <c r="R75" s="50">
        <f t="shared" si="19"/>
        <v>0</v>
      </c>
      <c r="V75" s="50">
        <f t="shared" si="20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15"/>
        <v>0</v>
      </c>
      <c r="C76" s="2">
        <f t="shared" si="16"/>
        <v>6</v>
      </c>
      <c r="L76" s="50">
        <f t="shared" si="17"/>
        <v>0</v>
      </c>
      <c r="N76" s="50">
        <f t="shared" si="18"/>
        <v>0</v>
      </c>
      <c r="R76" s="50">
        <f t="shared" si="19"/>
        <v>0</v>
      </c>
      <c r="V76" s="50">
        <f t="shared" si="20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15"/>
        <v>0</v>
      </c>
      <c r="C77" s="2">
        <f t="shared" si="16"/>
        <v>6</v>
      </c>
      <c r="L77" s="50">
        <f t="shared" si="17"/>
        <v>0</v>
      </c>
      <c r="N77" s="50">
        <f t="shared" si="18"/>
        <v>0</v>
      </c>
      <c r="R77" s="50">
        <f t="shared" si="19"/>
        <v>0</v>
      </c>
      <c r="V77" s="50">
        <f t="shared" si="20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si="15"/>
        <v>0</v>
      </c>
      <c r="C78" s="2">
        <f t="shared" si="16"/>
        <v>6</v>
      </c>
      <c r="L78" s="50">
        <f t="shared" si="17"/>
        <v>0</v>
      </c>
      <c r="N78" s="50">
        <f t="shared" si="18"/>
        <v>0</v>
      </c>
      <c r="R78" s="50">
        <f t="shared" si="19"/>
        <v>0</v>
      </c>
      <c r="V78" s="50">
        <f t="shared" si="20"/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6</v>
      </c>
      <c r="L79" s="50">
        <f t="shared" si="17"/>
        <v>0</v>
      </c>
      <c r="N79" s="50">
        <f t="shared" si="18"/>
        <v>0</v>
      </c>
      <c r="R79" s="50">
        <f t="shared" si="19"/>
        <v>0</v>
      </c>
      <c r="V79" s="50">
        <f t="shared" si="20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6</v>
      </c>
      <c r="L80" s="50">
        <f t="shared" si="17"/>
        <v>0</v>
      </c>
      <c r="N80" s="50">
        <f t="shared" si="18"/>
        <v>0</v>
      </c>
      <c r="R80" s="50">
        <f t="shared" si="19"/>
        <v>0</v>
      </c>
      <c r="V80" s="50">
        <f t="shared" si="20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6</v>
      </c>
      <c r="L81" s="50">
        <f t="shared" si="17"/>
        <v>0</v>
      </c>
      <c r="N81" s="50">
        <f t="shared" si="18"/>
        <v>0</v>
      </c>
      <c r="R81" s="50">
        <f t="shared" si="19"/>
        <v>0</v>
      </c>
      <c r="V81" s="50">
        <f t="shared" si="20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6</v>
      </c>
      <c r="L82" s="50">
        <f t="shared" si="17"/>
        <v>0</v>
      </c>
      <c r="N82" s="50">
        <f t="shared" si="18"/>
        <v>0</v>
      </c>
      <c r="R82" s="50">
        <f t="shared" si="19"/>
        <v>0</v>
      </c>
      <c r="V82" s="50">
        <f t="shared" si="20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6</v>
      </c>
      <c r="L83" s="50">
        <f t="shared" si="17"/>
        <v>0</v>
      </c>
      <c r="N83" s="50">
        <f t="shared" si="18"/>
        <v>0</v>
      </c>
      <c r="R83" s="50">
        <f t="shared" si="19"/>
        <v>0</v>
      </c>
      <c r="V83" s="50">
        <f t="shared" si="20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6</v>
      </c>
      <c r="L84" s="50">
        <f t="shared" si="17"/>
        <v>0</v>
      </c>
      <c r="N84" s="50">
        <f t="shared" si="18"/>
        <v>0</v>
      </c>
      <c r="R84" s="50">
        <f t="shared" si="19"/>
        <v>0</v>
      </c>
      <c r="V84" s="50">
        <f t="shared" si="20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6</v>
      </c>
      <c r="L85" s="50">
        <f t="shared" si="17"/>
        <v>0</v>
      </c>
      <c r="N85" s="50">
        <f t="shared" si="18"/>
        <v>0</v>
      </c>
      <c r="R85" s="50">
        <f t="shared" si="19"/>
        <v>0</v>
      </c>
      <c r="V85" s="50">
        <f t="shared" si="20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6</v>
      </c>
      <c r="L86" s="50">
        <f t="shared" si="17"/>
        <v>0</v>
      </c>
      <c r="N86" s="50">
        <f t="shared" si="18"/>
        <v>0</v>
      </c>
      <c r="R86" s="50">
        <f t="shared" si="19"/>
        <v>0</v>
      </c>
      <c r="V86" s="50">
        <f t="shared" si="20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6</v>
      </c>
      <c r="L87" s="50">
        <f t="shared" si="17"/>
        <v>0</v>
      </c>
      <c r="N87" s="50">
        <f t="shared" si="18"/>
        <v>0</v>
      </c>
      <c r="R87" s="50">
        <f t="shared" si="19"/>
        <v>0</v>
      </c>
      <c r="V87" s="50">
        <f t="shared" si="20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6</v>
      </c>
      <c r="L88" s="50">
        <f t="shared" si="17"/>
        <v>0</v>
      </c>
      <c r="N88" s="50">
        <f t="shared" si="18"/>
        <v>0</v>
      </c>
      <c r="R88" s="50">
        <f t="shared" si="19"/>
        <v>0</v>
      </c>
      <c r="V88" s="50">
        <f t="shared" si="20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6</v>
      </c>
      <c r="L89" s="50">
        <f t="shared" si="17"/>
        <v>0</v>
      </c>
      <c r="N89" s="50">
        <f t="shared" si="18"/>
        <v>0</v>
      </c>
      <c r="R89" s="50">
        <f t="shared" si="19"/>
        <v>0</v>
      </c>
      <c r="V89" s="50">
        <f t="shared" si="20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6</v>
      </c>
      <c r="L90" s="50">
        <f t="shared" si="17"/>
        <v>0</v>
      </c>
      <c r="N90" s="50">
        <f t="shared" si="18"/>
        <v>0</v>
      </c>
      <c r="R90" s="50">
        <f t="shared" si="19"/>
        <v>0</v>
      </c>
      <c r="V90" s="50">
        <f t="shared" si="20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6</v>
      </c>
      <c r="L91" s="50">
        <f t="shared" si="17"/>
        <v>0</v>
      </c>
      <c r="N91" s="50">
        <f t="shared" si="18"/>
        <v>0</v>
      </c>
      <c r="R91" s="50">
        <f t="shared" si="19"/>
        <v>0</v>
      </c>
      <c r="V91" s="50">
        <f t="shared" si="20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6</v>
      </c>
      <c r="L92" s="50">
        <f t="shared" si="17"/>
        <v>0</v>
      </c>
      <c r="N92" s="50">
        <f t="shared" si="18"/>
        <v>0</v>
      </c>
      <c r="R92" s="50">
        <f t="shared" si="19"/>
        <v>0</v>
      </c>
      <c r="V92" s="50">
        <f t="shared" si="20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6</v>
      </c>
      <c r="L93" s="50">
        <f t="shared" si="17"/>
        <v>0</v>
      </c>
      <c r="N93" s="50">
        <f t="shared" si="18"/>
        <v>0</v>
      </c>
      <c r="R93" s="50">
        <f t="shared" si="19"/>
        <v>0</v>
      </c>
      <c r="V93" s="50">
        <f t="shared" si="20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6</v>
      </c>
      <c r="L94" s="50">
        <f t="shared" si="17"/>
        <v>0</v>
      </c>
      <c r="N94" s="50">
        <f t="shared" si="18"/>
        <v>0</v>
      </c>
      <c r="R94" s="50">
        <f t="shared" si="19"/>
        <v>0</v>
      </c>
      <c r="V94" s="50">
        <f t="shared" si="20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6</v>
      </c>
      <c r="L95" s="50">
        <f t="shared" si="17"/>
        <v>0</v>
      </c>
      <c r="N95" s="50">
        <f t="shared" si="18"/>
        <v>0</v>
      </c>
      <c r="R95" s="50">
        <f t="shared" si="19"/>
        <v>0</v>
      </c>
      <c r="V95" s="50">
        <f t="shared" si="20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6</v>
      </c>
      <c r="L96" s="50">
        <f t="shared" si="17"/>
        <v>0</v>
      </c>
      <c r="N96" s="50">
        <f t="shared" si="18"/>
        <v>0</v>
      </c>
      <c r="R96" s="50">
        <f t="shared" si="19"/>
        <v>0</v>
      </c>
      <c r="V96" s="50">
        <f t="shared" si="20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6</v>
      </c>
      <c r="L97" s="50">
        <f t="shared" si="17"/>
        <v>0</v>
      </c>
      <c r="N97" s="50">
        <f t="shared" si="18"/>
        <v>0</v>
      </c>
      <c r="R97" s="50">
        <f t="shared" si="19"/>
        <v>0</v>
      </c>
      <c r="V97" s="50">
        <f t="shared" si="20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6</v>
      </c>
      <c r="L98" s="50">
        <f t="shared" si="17"/>
        <v>0</v>
      </c>
      <c r="N98" s="50">
        <f t="shared" si="18"/>
        <v>0</v>
      </c>
      <c r="R98" s="50">
        <f t="shared" si="19"/>
        <v>0</v>
      </c>
      <c r="V98" s="50">
        <f t="shared" si="20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6</v>
      </c>
      <c r="L99" s="50">
        <f t="shared" si="17"/>
        <v>0</v>
      </c>
      <c r="N99" s="50">
        <f t="shared" si="18"/>
        <v>0</v>
      </c>
      <c r="R99" s="50">
        <f t="shared" si="19"/>
        <v>0</v>
      </c>
      <c r="V99" s="50">
        <f t="shared" si="20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6</v>
      </c>
      <c r="L100" s="50">
        <f t="shared" si="17"/>
        <v>0</v>
      </c>
      <c r="N100" s="50">
        <f t="shared" si="18"/>
        <v>0</v>
      </c>
      <c r="R100" s="50">
        <f t="shared" si="19"/>
        <v>0</v>
      </c>
      <c r="V100" s="50">
        <f t="shared" si="20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6</v>
      </c>
      <c r="L101" s="50">
        <f t="shared" si="17"/>
        <v>0</v>
      </c>
      <c r="N101" s="50">
        <f t="shared" si="18"/>
        <v>0</v>
      </c>
      <c r="R101" s="50">
        <f t="shared" si="19"/>
        <v>0</v>
      </c>
      <c r="V101" s="50">
        <f t="shared" si="20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6</v>
      </c>
      <c r="L102" s="50">
        <f t="shared" si="17"/>
        <v>0</v>
      </c>
      <c r="N102" s="50">
        <f t="shared" si="18"/>
        <v>0</v>
      </c>
      <c r="R102" s="50">
        <f t="shared" si="19"/>
        <v>0</v>
      </c>
      <c r="V102" s="50">
        <f t="shared" si="20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6</v>
      </c>
      <c r="L103" s="50">
        <f t="shared" si="17"/>
        <v>0</v>
      </c>
      <c r="N103" s="50">
        <f t="shared" si="18"/>
        <v>0</v>
      </c>
      <c r="R103" s="50">
        <f t="shared" si="19"/>
        <v>0</v>
      </c>
      <c r="V103" s="50">
        <f t="shared" si="20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6</v>
      </c>
      <c r="L104" s="50">
        <f t="shared" si="17"/>
        <v>0</v>
      </c>
      <c r="N104" s="50">
        <f t="shared" si="18"/>
        <v>0</v>
      </c>
      <c r="R104" s="50">
        <f t="shared" si="19"/>
        <v>0</v>
      </c>
      <c r="V104" s="50">
        <f t="shared" si="20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6</v>
      </c>
      <c r="L105" s="50">
        <f t="shared" si="17"/>
        <v>0</v>
      </c>
      <c r="N105" s="50">
        <f t="shared" si="18"/>
        <v>0</v>
      </c>
      <c r="R105" s="50">
        <f t="shared" si="19"/>
        <v>0</v>
      </c>
      <c r="V105" s="50">
        <f t="shared" si="20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6</v>
      </c>
      <c r="L106" s="50">
        <f t="shared" si="17"/>
        <v>0</v>
      </c>
      <c r="N106" s="50">
        <f t="shared" si="18"/>
        <v>0</v>
      </c>
      <c r="R106" s="50">
        <f t="shared" si="19"/>
        <v>0</v>
      </c>
      <c r="V106" s="50">
        <f t="shared" si="20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6</v>
      </c>
      <c r="L107" s="50">
        <f t="shared" si="17"/>
        <v>0</v>
      </c>
      <c r="N107" s="50">
        <f t="shared" si="18"/>
        <v>0</v>
      </c>
      <c r="R107" s="50">
        <f t="shared" si="19"/>
        <v>0</v>
      </c>
      <c r="V107" s="50">
        <f t="shared" si="20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6</v>
      </c>
      <c r="L108" s="50">
        <f t="shared" si="17"/>
        <v>0</v>
      </c>
      <c r="N108" s="50">
        <f t="shared" si="18"/>
        <v>0</v>
      </c>
      <c r="R108" s="50">
        <f t="shared" si="19"/>
        <v>0</v>
      </c>
      <c r="V108" s="50">
        <f t="shared" si="20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6</v>
      </c>
      <c r="L109" s="50">
        <f t="shared" si="17"/>
        <v>0</v>
      </c>
      <c r="N109" s="50">
        <f t="shared" si="18"/>
        <v>0</v>
      </c>
      <c r="R109" s="50">
        <f t="shared" si="19"/>
        <v>0</v>
      </c>
      <c r="V109" s="50">
        <f t="shared" si="20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6</v>
      </c>
      <c r="L110" s="50">
        <f t="shared" si="17"/>
        <v>0</v>
      </c>
      <c r="N110" s="50">
        <f t="shared" si="18"/>
        <v>0</v>
      </c>
      <c r="R110" s="50">
        <f t="shared" si="19"/>
        <v>0</v>
      </c>
      <c r="V110" s="50">
        <f t="shared" si="20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6</v>
      </c>
      <c r="L111" s="50">
        <f t="shared" si="17"/>
        <v>0</v>
      </c>
      <c r="N111" s="50">
        <f t="shared" si="18"/>
        <v>0</v>
      </c>
      <c r="R111" s="50">
        <f t="shared" si="19"/>
        <v>0</v>
      </c>
      <c r="V111" s="50">
        <f t="shared" si="20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6</v>
      </c>
      <c r="L112" s="50">
        <f t="shared" si="17"/>
        <v>0</v>
      </c>
      <c r="N112" s="50">
        <f t="shared" si="18"/>
        <v>0</v>
      </c>
      <c r="R112" s="50">
        <f t="shared" si="19"/>
        <v>0</v>
      </c>
      <c r="V112" s="50">
        <f t="shared" si="20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6</v>
      </c>
      <c r="L113" s="50">
        <f t="shared" si="17"/>
        <v>0</v>
      </c>
      <c r="N113" s="50">
        <f t="shared" si="18"/>
        <v>0</v>
      </c>
      <c r="R113" s="50">
        <f t="shared" si="19"/>
        <v>0</v>
      </c>
      <c r="V113" s="50">
        <f t="shared" si="20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6</v>
      </c>
      <c r="L114" s="50">
        <f t="shared" si="17"/>
        <v>0</v>
      </c>
      <c r="N114" s="50">
        <f t="shared" si="18"/>
        <v>0</v>
      </c>
      <c r="R114" s="50">
        <f t="shared" si="19"/>
        <v>0</v>
      </c>
      <c r="V114" s="50">
        <f t="shared" si="20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6</v>
      </c>
      <c r="L115" s="50">
        <f t="shared" si="17"/>
        <v>0</v>
      </c>
      <c r="N115" s="50">
        <f t="shared" si="18"/>
        <v>0</v>
      </c>
      <c r="R115" s="50">
        <f t="shared" si="19"/>
        <v>0</v>
      </c>
      <c r="V115" s="50">
        <f t="shared" si="20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6</v>
      </c>
      <c r="L116" s="50">
        <f t="shared" si="17"/>
        <v>0</v>
      </c>
      <c r="N116" s="50">
        <f t="shared" si="18"/>
        <v>0</v>
      </c>
      <c r="R116" s="50">
        <f t="shared" si="19"/>
        <v>0</v>
      </c>
      <c r="V116" s="50">
        <f t="shared" si="20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6</v>
      </c>
      <c r="L117" s="50">
        <f t="shared" si="17"/>
        <v>0</v>
      </c>
      <c r="N117" s="50">
        <f t="shared" si="18"/>
        <v>0</v>
      </c>
      <c r="R117" s="50">
        <f t="shared" si="19"/>
        <v>0</v>
      </c>
      <c r="V117" s="50">
        <f t="shared" si="20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6</v>
      </c>
      <c r="L118" s="50">
        <f t="shared" si="17"/>
        <v>0</v>
      </c>
      <c r="N118" s="50">
        <f t="shared" si="18"/>
        <v>0</v>
      </c>
      <c r="R118" s="50">
        <f t="shared" si="19"/>
        <v>0</v>
      </c>
      <c r="V118" s="50">
        <f t="shared" si="20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6</v>
      </c>
      <c r="L119" s="50">
        <f t="shared" si="17"/>
        <v>0</v>
      </c>
      <c r="N119" s="50">
        <f t="shared" si="18"/>
        <v>0</v>
      </c>
      <c r="R119" s="50">
        <f t="shared" si="19"/>
        <v>0</v>
      </c>
      <c r="V119" s="50">
        <f t="shared" si="20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6</v>
      </c>
      <c r="L120" s="50">
        <f t="shared" si="17"/>
        <v>0</v>
      </c>
      <c r="N120" s="50">
        <f t="shared" si="18"/>
        <v>0</v>
      </c>
      <c r="R120" s="50">
        <f t="shared" si="19"/>
        <v>0</v>
      </c>
      <c r="V120" s="50">
        <f t="shared" si="20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6</v>
      </c>
      <c r="L121" s="50">
        <f t="shared" si="17"/>
        <v>0</v>
      </c>
      <c r="N121" s="50">
        <f t="shared" si="18"/>
        <v>0</v>
      </c>
      <c r="R121" s="50">
        <f t="shared" si="19"/>
        <v>0</v>
      </c>
      <c r="V121" s="50">
        <f t="shared" si="20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6</v>
      </c>
      <c r="L122" s="50">
        <f t="shared" si="17"/>
        <v>0</v>
      </c>
      <c r="N122" s="50">
        <f t="shared" si="18"/>
        <v>0</v>
      </c>
      <c r="R122" s="50">
        <f t="shared" si="19"/>
        <v>0</v>
      </c>
      <c r="V122" s="50">
        <f t="shared" si="20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6</v>
      </c>
      <c r="L123" s="50">
        <f t="shared" si="17"/>
        <v>0</v>
      </c>
      <c r="N123" s="50">
        <f t="shared" si="18"/>
        <v>0</v>
      </c>
      <c r="R123" s="50">
        <f t="shared" si="19"/>
        <v>0</v>
      </c>
      <c r="V123" s="50">
        <f t="shared" si="20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6</v>
      </c>
      <c r="L124" s="50">
        <f t="shared" si="17"/>
        <v>0</v>
      </c>
      <c r="N124" s="50">
        <f t="shared" si="18"/>
        <v>0</v>
      </c>
      <c r="R124" s="50">
        <f t="shared" si="19"/>
        <v>0</v>
      </c>
      <c r="V124" s="50">
        <f t="shared" si="20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6</v>
      </c>
      <c r="L125" s="50">
        <f t="shared" si="17"/>
        <v>0</v>
      </c>
      <c r="N125" s="50">
        <f t="shared" si="18"/>
        <v>0</v>
      </c>
      <c r="R125" s="50">
        <f t="shared" si="19"/>
        <v>0</v>
      </c>
      <c r="V125" s="50">
        <f t="shared" si="20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6</v>
      </c>
      <c r="L126" s="50">
        <f t="shared" si="17"/>
        <v>0</v>
      </c>
      <c r="N126" s="50">
        <f t="shared" si="18"/>
        <v>0</v>
      </c>
      <c r="R126" s="50">
        <f t="shared" si="19"/>
        <v>0</v>
      </c>
      <c r="V126" s="50">
        <f t="shared" si="20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6</v>
      </c>
      <c r="L127" s="50">
        <f t="shared" si="17"/>
        <v>0</v>
      </c>
      <c r="N127" s="50">
        <f t="shared" si="18"/>
        <v>0</v>
      </c>
      <c r="R127" s="50">
        <f t="shared" si="19"/>
        <v>0</v>
      </c>
      <c r="V127" s="50">
        <f t="shared" si="20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6</v>
      </c>
      <c r="L128" s="50">
        <f t="shared" si="17"/>
        <v>0</v>
      </c>
      <c r="N128" s="50">
        <f t="shared" si="18"/>
        <v>0</v>
      </c>
      <c r="R128" s="50">
        <f t="shared" si="19"/>
        <v>0</v>
      </c>
      <c r="V128" s="50">
        <f t="shared" si="20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6</v>
      </c>
      <c r="L129" s="50">
        <f t="shared" si="17"/>
        <v>0</v>
      </c>
      <c r="N129" s="50">
        <f t="shared" si="18"/>
        <v>0</v>
      </c>
      <c r="R129" s="50">
        <f t="shared" si="19"/>
        <v>0</v>
      </c>
      <c r="V129" s="50">
        <f t="shared" si="20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6</v>
      </c>
      <c r="L130" s="50">
        <f t="shared" si="17"/>
        <v>0</v>
      </c>
      <c r="N130" s="50">
        <f t="shared" si="18"/>
        <v>0</v>
      </c>
      <c r="R130" s="50">
        <f t="shared" si="19"/>
        <v>0</v>
      </c>
      <c r="V130" s="50">
        <f t="shared" si="20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6</v>
      </c>
      <c r="L131" s="50">
        <f t="shared" si="17"/>
        <v>0</v>
      </c>
      <c r="N131" s="50">
        <f t="shared" si="18"/>
        <v>0</v>
      </c>
      <c r="R131" s="50">
        <f t="shared" si="19"/>
        <v>0</v>
      </c>
      <c r="V131" s="50">
        <f t="shared" si="20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ref="B132:B195" si="21">+L132+N132+R132+V132+X132</f>
        <v>0</v>
      </c>
      <c r="C132" s="2">
        <f t="shared" ref="C132:C195" si="22">RANK(B132,B$4:B$203,0)</f>
        <v>6</v>
      </c>
      <c r="L132" s="50">
        <f t="shared" ref="L132:L195" si="23">IF(AND(I132&lt;1,J132&lt;1,K132&lt;1),0,IF(250+((45-(I132*60+J132))*2)&lt;0,0,IF(K132&lt;50,250+((45-(I132*60+J132))*2),IF(K132&gt;49,250+((45-(I132*60+J132))*2)-1,250+((45-(I132*60+J132))*2)))))</f>
        <v>0</v>
      </c>
      <c r="N132" s="50">
        <f t="shared" ref="N132:N195" si="24">IF(M132&lt;89,0,250+((M132-172)*3))</f>
        <v>0</v>
      </c>
      <c r="R132" s="50">
        <f t="shared" ref="R132:R195" si="25">IF(AND(O132&lt;1,P132&lt;1,Q132&lt;1),0,IF(250+((240-(O132*60+P132))*1)&lt;0,0,250+((240-(O132*60+P132))*1)))</f>
        <v>0</v>
      </c>
      <c r="V132" s="50">
        <f t="shared" ref="V132:V195" si="26">IF(AND(S132&lt;1,T132&lt;1,U132&lt;1),0,IF(500+((240-(S132*60+T132))*1)&lt;0,0,500+((240-(S132*60+T132))*1)))</f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21"/>
        <v>0</v>
      </c>
      <c r="C133" s="2">
        <f t="shared" si="22"/>
        <v>6</v>
      </c>
      <c r="L133" s="50">
        <f t="shared" si="23"/>
        <v>0</v>
      </c>
      <c r="N133" s="50">
        <f t="shared" si="24"/>
        <v>0</v>
      </c>
      <c r="R133" s="50">
        <f t="shared" si="25"/>
        <v>0</v>
      </c>
      <c r="V133" s="50">
        <f t="shared" si="26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21"/>
        <v>0</v>
      </c>
      <c r="C134" s="2">
        <f t="shared" si="22"/>
        <v>6</v>
      </c>
      <c r="L134" s="50">
        <f t="shared" si="23"/>
        <v>0</v>
      </c>
      <c r="N134" s="50">
        <f t="shared" si="24"/>
        <v>0</v>
      </c>
      <c r="R134" s="50">
        <f t="shared" si="25"/>
        <v>0</v>
      </c>
      <c r="V134" s="50">
        <f t="shared" si="26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21"/>
        <v>0</v>
      </c>
      <c r="C135" s="2">
        <f t="shared" si="22"/>
        <v>6</v>
      </c>
      <c r="L135" s="50">
        <f t="shared" si="23"/>
        <v>0</v>
      </c>
      <c r="N135" s="50">
        <f t="shared" si="24"/>
        <v>0</v>
      </c>
      <c r="R135" s="50">
        <f t="shared" si="25"/>
        <v>0</v>
      </c>
      <c r="V135" s="50">
        <f t="shared" si="26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21"/>
        <v>0</v>
      </c>
      <c r="C136" s="2">
        <f t="shared" si="22"/>
        <v>6</v>
      </c>
      <c r="L136" s="50">
        <f t="shared" si="23"/>
        <v>0</v>
      </c>
      <c r="N136" s="50">
        <f t="shared" si="24"/>
        <v>0</v>
      </c>
      <c r="R136" s="50">
        <f t="shared" si="25"/>
        <v>0</v>
      </c>
      <c r="V136" s="50">
        <f t="shared" si="26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21"/>
        <v>0</v>
      </c>
      <c r="C137" s="2">
        <f t="shared" si="22"/>
        <v>6</v>
      </c>
      <c r="L137" s="50">
        <f t="shared" si="23"/>
        <v>0</v>
      </c>
      <c r="N137" s="50">
        <f t="shared" si="24"/>
        <v>0</v>
      </c>
      <c r="R137" s="50">
        <f t="shared" si="25"/>
        <v>0</v>
      </c>
      <c r="V137" s="50">
        <f t="shared" si="26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21"/>
        <v>0</v>
      </c>
      <c r="C138" s="2">
        <f t="shared" si="22"/>
        <v>6</v>
      </c>
      <c r="L138" s="50">
        <f t="shared" si="23"/>
        <v>0</v>
      </c>
      <c r="N138" s="50">
        <f t="shared" si="24"/>
        <v>0</v>
      </c>
      <c r="R138" s="50">
        <f t="shared" si="25"/>
        <v>0</v>
      </c>
      <c r="V138" s="50">
        <f t="shared" si="26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21"/>
        <v>0</v>
      </c>
      <c r="C139" s="2">
        <f t="shared" si="22"/>
        <v>6</v>
      </c>
      <c r="L139" s="50">
        <f t="shared" si="23"/>
        <v>0</v>
      </c>
      <c r="N139" s="50">
        <f t="shared" si="24"/>
        <v>0</v>
      </c>
      <c r="R139" s="50">
        <f t="shared" si="25"/>
        <v>0</v>
      </c>
      <c r="V139" s="50">
        <f t="shared" si="26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21"/>
        <v>0</v>
      </c>
      <c r="C140" s="2">
        <f t="shared" si="22"/>
        <v>6</v>
      </c>
      <c r="L140" s="50">
        <f t="shared" si="23"/>
        <v>0</v>
      </c>
      <c r="N140" s="50">
        <f t="shared" si="24"/>
        <v>0</v>
      </c>
      <c r="R140" s="50">
        <f t="shared" si="25"/>
        <v>0</v>
      </c>
      <c r="V140" s="50">
        <f t="shared" si="26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21"/>
        <v>0</v>
      </c>
      <c r="C141" s="2">
        <f t="shared" si="22"/>
        <v>6</v>
      </c>
      <c r="L141" s="50">
        <f t="shared" si="23"/>
        <v>0</v>
      </c>
      <c r="N141" s="50">
        <f t="shared" si="24"/>
        <v>0</v>
      </c>
      <c r="R141" s="50">
        <f t="shared" si="25"/>
        <v>0</v>
      </c>
      <c r="V141" s="50">
        <f t="shared" si="26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si="21"/>
        <v>0</v>
      </c>
      <c r="C142" s="2">
        <f t="shared" si="22"/>
        <v>6</v>
      </c>
      <c r="L142" s="50">
        <f t="shared" si="23"/>
        <v>0</v>
      </c>
      <c r="N142" s="50">
        <f t="shared" si="24"/>
        <v>0</v>
      </c>
      <c r="R142" s="50">
        <f t="shared" si="25"/>
        <v>0</v>
      </c>
      <c r="V142" s="50">
        <f t="shared" si="26"/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6</v>
      </c>
      <c r="L143" s="50">
        <f t="shared" si="23"/>
        <v>0</v>
      </c>
      <c r="N143" s="50">
        <f t="shared" si="24"/>
        <v>0</v>
      </c>
      <c r="R143" s="50">
        <f t="shared" si="25"/>
        <v>0</v>
      </c>
      <c r="V143" s="50">
        <f t="shared" si="26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6</v>
      </c>
      <c r="L144" s="50">
        <f t="shared" si="23"/>
        <v>0</v>
      </c>
      <c r="N144" s="50">
        <f t="shared" si="24"/>
        <v>0</v>
      </c>
      <c r="R144" s="50">
        <f t="shared" si="25"/>
        <v>0</v>
      </c>
      <c r="V144" s="50">
        <f t="shared" si="26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6</v>
      </c>
      <c r="L145" s="50">
        <f t="shared" si="23"/>
        <v>0</v>
      </c>
      <c r="N145" s="50">
        <f t="shared" si="24"/>
        <v>0</v>
      </c>
      <c r="R145" s="50">
        <f t="shared" si="25"/>
        <v>0</v>
      </c>
      <c r="V145" s="50">
        <f t="shared" si="26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6</v>
      </c>
      <c r="L146" s="50">
        <f t="shared" si="23"/>
        <v>0</v>
      </c>
      <c r="N146" s="50">
        <f t="shared" si="24"/>
        <v>0</v>
      </c>
      <c r="R146" s="50">
        <f t="shared" si="25"/>
        <v>0</v>
      </c>
      <c r="V146" s="50">
        <f t="shared" si="26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6</v>
      </c>
      <c r="L147" s="50">
        <f t="shared" si="23"/>
        <v>0</v>
      </c>
      <c r="N147" s="50">
        <f t="shared" si="24"/>
        <v>0</v>
      </c>
      <c r="R147" s="50">
        <f t="shared" si="25"/>
        <v>0</v>
      </c>
      <c r="V147" s="50">
        <f t="shared" si="26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6</v>
      </c>
      <c r="L148" s="50">
        <f t="shared" si="23"/>
        <v>0</v>
      </c>
      <c r="N148" s="50">
        <f t="shared" si="24"/>
        <v>0</v>
      </c>
      <c r="R148" s="50">
        <f t="shared" si="25"/>
        <v>0</v>
      </c>
      <c r="V148" s="50">
        <f t="shared" si="26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6</v>
      </c>
      <c r="L149" s="50">
        <f t="shared" si="23"/>
        <v>0</v>
      </c>
      <c r="N149" s="50">
        <f t="shared" si="24"/>
        <v>0</v>
      </c>
      <c r="R149" s="50">
        <f t="shared" si="25"/>
        <v>0</v>
      </c>
      <c r="V149" s="50">
        <f t="shared" si="26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6</v>
      </c>
      <c r="L150" s="50">
        <f t="shared" si="23"/>
        <v>0</v>
      </c>
      <c r="N150" s="50">
        <f t="shared" si="24"/>
        <v>0</v>
      </c>
      <c r="R150" s="50">
        <f t="shared" si="25"/>
        <v>0</v>
      </c>
      <c r="V150" s="50">
        <f t="shared" si="26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6</v>
      </c>
      <c r="L151" s="50">
        <f t="shared" si="23"/>
        <v>0</v>
      </c>
      <c r="N151" s="50">
        <f t="shared" si="24"/>
        <v>0</v>
      </c>
      <c r="R151" s="50">
        <f t="shared" si="25"/>
        <v>0</v>
      </c>
      <c r="V151" s="50">
        <f t="shared" si="26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6</v>
      </c>
      <c r="L152" s="50">
        <f t="shared" si="23"/>
        <v>0</v>
      </c>
      <c r="N152" s="50">
        <f t="shared" si="24"/>
        <v>0</v>
      </c>
      <c r="R152" s="50">
        <f t="shared" si="25"/>
        <v>0</v>
      </c>
      <c r="V152" s="50">
        <f t="shared" si="26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6</v>
      </c>
      <c r="L153" s="50">
        <f t="shared" si="23"/>
        <v>0</v>
      </c>
      <c r="N153" s="50">
        <f t="shared" si="24"/>
        <v>0</v>
      </c>
      <c r="R153" s="50">
        <f t="shared" si="25"/>
        <v>0</v>
      </c>
      <c r="V153" s="50">
        <f t="shared" si="26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6</v>
      </c>
      <c r="L154" s="50">
        <f t="shared" si="23"/>
        <v>0</v>
      </c>
      <c r="N154" s="50">
        <f t="shared" si="24"/>
        <v>0</v>
      </c>
      <c r="R154" s="50">
        <f t="shared" si="25"/>
        <v>0</v>
      </c>
      <c r="V154" s="50">
        <f t="shared" si="26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6</v>
      </c>
      <c r="L155" s="50">
        <f t="shared" si="23"/>
        <v>0</v>
      </c>
      <c r="N155" s="50">
        <f t="shared" si="24"/>
        <v>0</v>
      </c>
      <c r="R155" s="50">
        <f t="shared" si="25"/>
        <v>0</v>
      </c>
      <c r="V155" s="50">
        <f t="shared" si="26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6</v>
      </c>
      <c r="L156" s="50">
        <f t="shared" si="23"/>
        <v>0</v>
      </c>
      <c r="N156" s="50">
        <f t="shared" si="24"/>
        <v>0</v>
      </c>
      <c r="R156" s="50">
        <f t="shared" si="25"/>
        <v>0</v>
      </c>
      <c r="V156" s="50">
        <f t="shared" si="26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6</v>
      </c>
      <c r="L157" s="50">
        <f t="shared" si="23"/>
        <v>0</v>
      </c>
      <c r="N157" s="50">
        <f t="shared" si="24"/>
        <v>0</v>
      </c>
      <c r="R157" s="50">
        <f t="shared" si="25"/>
        <v>0</v>
      </c>
      <c r="V157" s="50">
        <f t="shared" si="26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6</v>
      </c>
      <c r="L158" s="50">
        <f t="shared" si="23"/>
        <v>0</v>
      </c>
      <c r="N158" s="50">
        <f t="shared" si="24"/>
        <v>0</v>
      </c>
      <c r="R158" s="50">
        <f t="shared" si="25"/>
        <v>0</v>
      </c>
      <c r="V158" s="50">
        <f t="shared" si="26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6</v>
      </c>
      <c r="L159" s="50">
        <f t="shared" si="23"/>
        <v>0</v>
      </c>
      <c r="N159" s="50">
        <f t="shared" si="24"/>
        <v>0</v>
      </c>
      <c r="R159" s="50">
        <f t="shared" si="25"/>
        <v>0</v>
      </c>
      <c r="V159" s="50">
        <f t="shared" si="26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6</v>
      </c>
      <c r="L160" s="50">
        <f t="shared" si="23"/>
        <v>0</v>
      </c>
      <c r="N160" s="50">
        <f t="shared" si="24"/>
        <v>0</v>
      </c>
      <c r="R160" s="50">
        <f t="shared" si="25"/>
        <v>0</v>
      </c>
      <c r="V160" s="50">
        <f t="shared" si="26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6</v>
      </c>
      <c r="L161" s="50">
        <f t="shared" si="23"/>
        <v>0</v>
      </c>
      <c r="N161" s="50">
        <f t="shared" si="24"/>
        <v>0</v>
      </c>
      <c r="R161" s="50">
        <f t="shared" si="25"/>
        <v>0</v>
      </c>
      <c r="V161" s="50">
        <f t="shared" si="26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6</v>
      </c>
      <c r="L162" s="50">
        <f t="shared" si="23"/>
        <v>0</v>
      </c>
      <c r="N162" s="50">
        <f t="shared" si="24"/>
        <v>0</v>
      </c>
      <c r="R162" s="50">
        <f t="shared" si="25"/>
        <v>0</v>
      </c>
      <c r="V162" s="50">
        <f t="shared" si="26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6</v>
      </c>
      <c r="L163" s="50">
        <f t="shared" si="23"/>
        <v>0</v>
      </c>
      <c r="N163" s="50">
        <f t="shared" si="24"/>
        <v>0</v>
      </c>
      <c r="R163" s="50">
        <f t="shared" si="25"/>
        <v>0</v>
      </c>
      <c r="V163" s="50">
        <f t="shared" si="26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6</v>
      </c>
      <c r="L164" s="50">
        <f t="shared" si="23"/>
        <v>0</v>
      </c>
      <c r="N164" s="50">
        <f t="shared" si="24"/>
        <v>0</v>
      </c>
      <c r="R164" s="50">
        <f t="shared" si="25"/>
        <v>0</v>
      </c>
      <c r="V164" s="50">
        <f t="shared" si="26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6</v>
      </c>
      <c r="L165" s="50">
        <f t="shared" si="23"/>
        <v>0</v>
      </c>
      <c r="N165" s="50">
        <f t="shared" si="24"/>
        <v>0</v>
      </c>
      <c r="R165" s="50">
        <f t="shared" si="25"/>
        <v>0</v>
      </c>
      <c r="V165" s="50">
        <f t="shared" si="26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6</v>
      </c>
      <c r="L166" s="50">
        <f t="shared" si="23"/>
        <v>0</v>
      </c>
      <c r="N166" s="50">
        <f t="shared" si="24"/>
        <v>0</v>
      </c>
      <c r="R166" s="50">
        <f t="shared" si="25"/>
        <v>0</v>
      </c>
      <c r="V166" s="50">
        <f t="shared" si="26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6</v>
      </c>
      <c r="L167" s="50">
        <f t="shared" si="23"/>
        <v>0</v>
      </c>
      <c r="N167" s="50">
        <f t="shared" si="24"/>
        <v>0</v>
      </c>
      <c r="R167" s="50">
        <f t="shared" si="25"/>
        <v>0</v>
      </c>
      <c r="V167" s="50">
        <f t="shared" si="26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6</v>
      </c>
      <c r="L168" s="50">
        <f t="shared" si="23"/>
        <v>0</v>
      </c>
      <c r="N168" s="50">
        <f t="shared" si="24"/>
        <v>0</v>
      </c>
      <c r="R168" s="50">
        <f t="shared" si="25"/>
        <v>0</v>
      </c>
      <c r="V168" s="50">
        <f t="shared" si="26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6</v>
      </c>
      <c r="L169" s="50">
        <f t="shared" si="23"/>
        <v>0</v>
      </c>
      <c r="N169" s="50">
        <f t="shared" si="24"/>
        <v>0</v>
      </c>
      <c r="R169" s="50">
        <f t="shared" si="25"/>
        <v>0</v>
      </c>
      <c r="V169" s="50">
        <f t="shared" si="26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6</v>
      </c>
      <c r="L170" s="50">
        <f t="shared" si="23"/>
        <v>0</v>
      </c>
      <c r="N170" s="50">
        <f t="shared" si="24"/>
        <v>0</v>
      </c>
      <c r="R170" s="50">
        <f t="shared" si="25"/>
        <v>0</v>
      </c>
      <c r="V170" s="50">
        <f t="shared" si="26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6</v>
      </c>
      <c r="L171" s="50">
        <f t="shared" si="23"/>
        <v>0</v>
      </c>
      <c r="N171" s="50">
        <f t="shared" si="24"/>
        <v>0</v>
      </c>
      <c r="R171" s="50">
        <f t="shared" si="25"/>
        <v>0</v>
      </c>
      <c r="V171" s="50">
        <f t="shared" si="26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6</v>
      </c>
      <c r="L172" s="50">
        <f t="shared" si="23"/>
        <v>0</v>
      </c>
      <c r="N172" s="50">
        <f t="shared" si="24"/>
        <v>0</v>
      </c>
      <c r="R172" s="50">
        <f t="shared" si="25"/>
        <v>0</v>
      </c>
      <c r="V172" s="50">
        <f t="shared" si="26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6</v>
      </c>
      <c r="L173" s="50">
        <f t="shared" si="23"/>
        <v>0</v>
      </c>
      <c r="N173" s="50">
        <f t="shared" si="24"/>
        <v>0</v>
      </c>
      <c r="R173" s="50">
        <f t="shared" si="25"/>
        <v>0</v>
      </c>
      <c r="V173" s="50">
        <f t="shared" si="26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6</v>
      </c>
      <c r="L174" s="50">
        <f t="shared" si="23"/>
        <v>0</v>
      </c>
      <c r="N174" s="50">
        <f t="shared" si="24"/>
        <v>0</v>
      </c>
      <c r="R174" s="50">
        <f t="shared" si="25"/>
        <v>0</v>
      </c>
      <c r="V174" s="50">
        <f t="shared" si="26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6</v>
      </c>
      <c r="L175" s="50">
        <f t="shared" si="23"/>
        <v>0</v>
      </c>
      <c r="N175" s="50">
        <f t="shared" si="24"/>
        <v>0</v>
      </c>
      <c r="R175" s="50">
        <f t="shared" si="25"/>
        <v>0</v>
      </c>
      <c r="V175" s="50">
        <f t="shared" si="26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6</v>
      </c>
      <c r="L176" s="50">
        <f t="shared" si="23"/>
        <v>0</v>
      </c>
      <c r="N176" s="50">
        <f t="shared" si="24"/>
        <v>0</v>
      </c>
      <c r="R176" s="50">
        <f t="shared" si="25"/>
        <v>0</v>
      </c>
      <c r="V176" s="50">
        <f t="shared" si="26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6</v>
      </c>
      <c r="L177" s="50">
        <f t="shared" si="23"/>
        <v>0</v>
      </c>
      <c r="N177" s="50">
        <f t="shared" si="24"/>
        <v>0</v>
      </c>
      <c r="R177" s="50">
        <f t="shared" si="25"/>
        <v>0</v>
      </c>
      <c r="V177" s="50">
        <f t="shared" si="26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6</v>
      </c>
      <c r="L178" s="50">
        <f t="shared" si="23"/>
        <v>0</v>
      </c>
      <c r="N178" s="50">
        <f t="shared" si="24"/>
        <v>0</v>
      </c>
      <c r="R178" s="50">
        <f t="shared" si="25"/>
        <v>0</v>
      </c>
      <c r="V178" s="50">
        <f t="shared" si="26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6</v>
      </c>
      <c r="L179" s="50">
        <f t="shared" si="23"/>
        <v>0</v>
      </c>
      <c r="N179" s="50">
        <f t="shared" si="24"/>
        <v>0</v>
      </c>
      <c r="R179" s="50">
        <f t="shared" si="25"/>
        <v>0</v>
      </c>
      <c r="V179" s="50">
        <f t="shared" si="26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6</v>
      </c>
      <c r="L180" s="50">
        <f t="shared" si="23"/>
        <v>0</v>
      </c>
      <c r="N180" s="50">
        <f t="shared" si="24"/>
        <v>0</v>
      </c>
      <c r="R180" s="50">
        <f t="shared" si="25"/>
        <v>0</v>
      </c>
      <c r="V180" s="50">
        <f t="shared" si="26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6</v>
      </c>
      <c r="L181" s="50">
        <f t="shared" si="23"/>
        <v>0</v>
      </c>
      <c r="N181" s="50">
        <f t="shared" si="24"/>
        <v>0</v>
      </c>
      <c r="R181" s="50">
        <f t="shared" si="25"/>
        <v>0</v>
      </c>
      <c r="V181" s="50">
        <f t="shared" si="26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6</v>
      </c>
      <c r="L182" s="50">
        <f t="shared" si="23"/>
        <v>0</v>
      </c>
      <c r="N182" s="50">
        <f t="shared" si="24"/>
        <v>0</v>
      </c>
      <c r="R182" s="50">
        <f t="shared" si="25"/>
        <v>0</v>
      </c>
      <c r="V182" s="50">
        <f t="shared" si="26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6</v>
      </c>
      <c r="L183" s="50">
        <f t="shared" si="23"/>
        <v>0</v>
      </c>
      <c r="N183" s="50">
        <f t="shared" si="24"/>
        <v>0</v>
      </c>
      <c r="R183" s="50">
        <f t="shared" si="25"/>
        <v>0</v>
      </c>
      <c r="V183" s="50">
        <f t="shared" si="26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6</v>
      </c>
      <c r="L184" s="50">
        <f t="shared" si="23"/>
        <v>0</v>
      </c>
      <c r="N184" s="50">
        <f t="shared" si="24"/>
        <v>0</v>
      </c>
      <c r="R184" s="50">
        <f t="shared" si="25"/>
        <v>0</v>
      </c>
      <c r="V184" s="50">
        <f t="shared" si="26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6</v>
      </c>
      <c r="L185" s="50">
        <f t="shared" si="23"/>
        <v>0</v>
      </c>
      <c r="N185" s="50">
        <f t="shared" si="24"/>
        <v>0</v>
      </c>
      <c r="R185" s="50">
        <f t="shared" si="25"/>
        <v>0</v>
      </c>
      <c r="V185" s="50">
        <f t="shared" si="26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6</v>
      </c>
      <c r="L186" s="50">
        <f t="shared" si="23"/>
        <v>0</v>
      </c>
      <c r="N186" s="50">
        <f t="shared" si="24"/>
        <v>0</v>
      </c>
      <c r="R186" s="50">
        <f t="shared" si="25"/>
        <v>0</v>
      </c>
      <c r="V186" s="50">
        <f t="shared" si="26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6</v>
      </c>
      <c r="L187" s="50">
        <f t="shared" si="23"/>
        <v>0</v>
      </c>
      <c r="N187" s="50">
        <f t="shared" si="24"/>
        <v>0</v>
      </c>
      <c r="R187" s="50">
        <f t="shared" si="25"/>
        <v>0</v>
      </c>
      <c r="V187" s="50">
        <f t="shared" si="26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6</v>
      </c>
      <c r="L188" s="50">
        <f t="shared" si="23"/>
        <v>0</v>
      </c>
      <c r="N188" s="50">
        <f t="shared" si="24"/>
        <v>0</v>
      </c>
      <c r="R188" s="50">
        <f t="shared" si="25"/>
        <v>0</v>
      </c>
      <c r="V188" s="50">
        <f t="shared" si="26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6</v>
      </c>
      <c r="L189" s="50">
        <f t="shared" si="23"/>
        <v>0</v>
      </c>
      <c r="N189" s="50">
        <f t="shared" si="24"/>
        <v>0</v>
      </c>
      <c r="R189" s="50">
        <f t="shared" si="25"/>
        <v>0</v>
      </c>
      <c r="V189" s="50">
        <f t="shared" si="26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6</v>
      </c>
      <c r="L190" s="50">
        <f t="shared" si="23"/>
        <v>0</v>
      </c>
      <c r="N190" s="50">
        <f t="shared" si="24"/>
        <v>0</v>
      </c>
      <c r="R190" s="50">
        <f t="shared" si="25"/>
        <v>0</v>
      </c>
      <c r="V190" s="50">
        <f t="shared" si="26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6</v>
      </c>
      <c r="L191" s="50">
        <f t="shared" si="23"/>
        <v>0</v>
      </c>
      <c r="N191" s="50">
        <f t="shared" si="24"/>
        <v>0</v>
      </c>
      <c r="R191" s="50">
        <f t="shared" si="25"/>
        <v>0</v>
      </c>
      <c r="V191" s="50">
        <f t="shared" si="26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6</v>
      </c>
      <c r="L192" s="50">
        <f t="shared" si="23"/>
        <v>0</v>
      </c>
      <c r="N192" s="50">
        <f t="shared" si="24"/>
        <v>0</v>
      </c>
      <c r="R192" s="50">
        <f t="shared" si="25"/>
        <v>0</v>
      </c>
      <c r="V192" s="50">
        <f t="shared" si="26"/>
        <v>0</v>
      </c>
      <c r="W192"/>
      <c r="X192"/>
      <c r="Y192" s="7"/>
      <c r="Z192"/>
      <c r="AA192"/>
    </row>
    <row r="193" spans="1:33" hidden="1" x14ac:dyDescent="0.2">
      <c r="A193" s="3" t="s">
        <v>120</v>
      </c>
      <c r="B193" s="2">
        <f t="shared" si="21"/>
        <v>0</v>
      </c>
      <c r="C193" s="2">
        <f t="shared" si="22"/>
        <v>6</v>
      </c>
      <c r="L193" s="50">
        <f t="shared" si="23"/>
        <v>0</v>
      </c>
      <c r="N193" s="50">
        <f t="shared" si="24"/>
        <v>0</v>
      </c>
      <c r="R193" s="50">
        <f t="shared" si="25"/>
        <v>0</v>
      </c>
      <c r="V193" s="50">
        <f t="shared" si="26"/>
        <v>0</v>
      </c>
      <c r="W193"/>
      <c r="X193"/>
      <c r="Y193" s="7"/>
      <c r="Z193"/>
      <c r="AA193"/>
    </row>
    <row r="194" spans="1:33" hidden="1" x14ac:dyDescent="0.2">
      <c r="A194" s="3" t="s">
        <v>121</v>
      </c>
      <c r="B194" s="2">
        <f t="shared" si="21"/>
        <v>0</v>
      </c>
      <c r="C194" s="2">
        <f t="shared" si="22"/>
        <v>6</v>
      </c>
      <c r="L194" s="50">
        <f t="shared" si="23"/>
        <v>0</v>
      </c>
      <c r="N194" s="50">
        <f t="shared" si="24"/>
        <v>0</v>
      </c>
      <c r="R194" s="50">
        <f t="shared" si="25"/>
        <v>0</v>
      </c>
      <c r="V194" s="50">
        <f t="shared" si="26"/>
        <v>0</v>
      </c>
      <c r="W194"/>
      <c r="X194"/>
      <c r="Y194" s="7"/>
      <c r="Z194"/>
      <c r="AA194"/>
    </row>
    <row r="195" spans="1:33" hidden="1" x14ac:dyDescent="0.2">
      <c r="A195" s="3" t="s">
        <v>122</v>
      </c>
      <c r="B195" s="2">
        <f t="shared" si="21"/>
        <v>0</v>
      </c>
      <c r="C195" s="2">
        <f t="shared" si="22"/>
        <v>6</v>
      </c>
      <c r="L195" s="50">
        <f t="shared" si="23"/>
        <v>0</v>
      </c>
      <c r="N195" s="50">
        <f t="shared" si="24"/>
        <v>0</v>
      </c>
      <c r="R195" s="50">
        <f t="shared" si="25"/>
        <v>0</v>
      </c>
      <c r="V195" s="50">
        <f t="shared" si="26"/>
        <v>0</v>
      </c>
      <c r="W195"/>
      <c r="X195"/>
      <c r="Y195" s="7"/>
      <c r="Z195"/>
      <c r="AA195"/>
    </row>
    <row r="196" spans="1:33" hidden="1" x14ac:dyDescent="0.2">
      <c r="A196" s="3" t="s">
        <v>123</v>
      </c>
      <c r="B196" s="2">
        <f t="shared" ref="B196:B203" si="27">+L196+N196+R196+V196+X196</f>
        <v>0</v>
      </c>
      <c r="C196" s="2">
        <f t="shared" ref="C196:C203" si="28">RANK(B196,B$4:B$203,0)</f>
        <v>6</v>
      </c>
      <c r="L196" s="50">
        <f t="shared" ref="L196:L203" si="29">IF(AND(I196&lt;1,J196&lt;1,K196&lt;1),0,IF(250+((45-(I196*60+J196))*2)&lt;0,0,IF(K196&lt;50,250+((45-(I196*60+J196))*2),IF(K196&gt;49,250+((45-(I196*60+J196))*2)-1,250+((45-(I196*60+J196))*2)))))</f>
        <v>0</v>
      </c>
      <c r="N196" s="50">
        <f t="shared" ref="N196:N203" si="30">IF(M196&lt;89,0,250+((M196-172)*3))</f>
        <v>0</v>
      </c>
      <c r="R196" s="50">
        <f t="shared" ref="R196:R203" si="31">IF(AND(O196&lt;1,P196&lt;1,Q196&lt;1),0,IF(250+((240-(O196*60+P196))*1)&lt;0,0,250+((240-(O196*60+P196))*1)))</f>
        <v>0</v>
      </c>
      <c r="V196" s="50">
        <f t="shared" ref="V196:V203" si="32">IF(AND(S196&lt;1,T196&lt;1,U196&lt;1),0,IF(500+((240-(S196*60+T196))*1)&lt;0,0,500+((240-(S196*60+T196))*1)))</f>
        <v>0</v>
      </c>
      <c r="W196"/>
      <c r="X196"/>
      <c r="Y196" s="7"/>
      <c r="Z196"/>
      <c r="AA196"/>
    </row>
    <row r="197" spans="1:33" hidden="1" x14ac:dyDescent="0.2">
      <c r="A197" s="3" t="s">
        <v>124</v>
      </c>
      <c r="B197" s="2">
        <f t="shared" si="27"/>
        <v>0</v>
      </c>
      <c r="C197" s="2">
        <f t="shared" si="28"/>
        <v>6</v>
      </c>
      <c r="L197" s="50">
        <f t="shared" si="29"/>
        <v>0</v>
      </c>
      <c r="N197" s="50">
        <f t="shared" si="30"/>
        <v>0</v>
      </c>
      <c r="R197" s="50">
        <f t="shared" si="31"/>
        <v>0</v>
      </c>
      <c r="V197" s="50">
        <f t="shared" si="32"/>
        <v>0</v>
      </c>
      <c r="W197"/>
      <c r="X197"/>
      <c r="Y197" s="7"/>
      <c r="Z197"/>
      <c r="AA197"/>
    </row>
    <row r="198" spans="1:33" hidden="1" x14ac:dyDescent="0.2">
      <c r="A198" s="3" t="s">
        <v>125</v>
      </c>
      <c r="B198" s="2">
        <f t="shared" si="27"/>
        <v>0</v>
      </c>
      <c r="C198" s="2">
        <f t="shared" si="28"/>
        <v>6</v>
      </c>
      <c r="L198" s="50">
        <f t="shared" si="29"/>
        <v>0</v>
      </c>
      <c r="N198" s="50">
        <f t="shared" si="30"/>
        <v>0</v>
      </c>
      <c r="R198" s="50">
        <f t="shared" si="31"/>
        <v>0</v>
      </c>
      <c r="V198" s="50">
        <f t="shared" si="32"/>
        <v>0</v>
      </c>
      <c r="W198"/>
      <c r="X198"/>
      <c r="Y198" s="7"/>
      <c r="Z198"/>
      <c r="AA198"/>
    </row>
    <row r="199" spans="1:33" hidden="1" x14ac:dyDescent="0.2">
      <c r="A199" s="3" t="s">
        <v>126</v>
      </c>
      <c r="B199" s="2">
        <f t="shared" si="27"/>
        <v>0</v>
      </c>
      <c r="C199" s="2">
        <f t="shared" si="28"/>
        <v>6</v>
      </c>
      <c r="L199" s="50">
        <f t="shared" si="29"/>
        <v>0</v>
      </c>
      <c r="N199" s="50">
        <f t="shared" si="30"/>
        <v>0</v>
      </c>
      <c r="R199" s="50">
        <f t="shared" si="31"/>
        <v>0</v>
      </c>
      <c r="V199" s="50">
        <f t="shared" si="32"/>
        <v>0</v>
      </c>
      <c r="W199"/>
      <c r="X199"/>
      <c r="Y199" s="7"/>
      <c r="Z199"/>
      <c r="AA199"/>
    </row>
    <row r="200" spans="1:33" hidden="1" x14ac:dyDescent="0.2">
      <c r="A200" s="3" t="s">
        <v>398</v>
      </c>
      <c r="B200" s="2">
        <f t="shared" si="27"/>
        <v>0</v>
      </c>
      <c r="C200" s="2">
        <f t="shared" si="28"/>
        <v>6</v>
      </c>
      <c r="L200" s="50">
        <f t="shared" si="29"/>
        <v>0</v>
      </c>
      <c r="N200" s="50">
        <f t="shared" si="30"/>
        <v>0</v>
      </c>
      <c r="R200" s="50">
        <f t="shared" si="31"/>
        <v>0</v>
      </c>
      <c r="V200" s="50">
        <f t="shared" si="32"/>
        <v>0</v>
      </c>
      <c r="W200"/>
      <c r="X200"/>
      <c r="Y200" s="7"/>
      <c r="Z200"/>
      <c r="AA200"/>
    </row>
    <row r="201" spans="1:33" hidden="1" x14ac:dyDescent="0.2">
      <c r="A201" s="3" t="s">
        <v>399</v>
      </c>
      <c r="B201" s="2">
        <f t="shared" si="27"/>
        <v>0</v>
      </c>
      <c r="C201" s="2">
        <f t="shared" si="28"/>
        <v>6</v>
      </c>
      <c r="L201" s="50">
        <f t="shared" si="29"/>
        <v>0</v>
      </c>
      <c r="N201" s="50">
        <f t="shared" si="30"/>
        <v>0</v>
      </c>
      <c r="R201" s="50">
        <f t="shared" si="31"/>
        <v>0</v>
      </c>
      <c r="V201" s="50">
        <f t="shared" si="32"/>
        <v>0</v>
      </c>
      <c r="W201"/>
      <c r="X201"/>
      <c r="Y201" s="7"/>
      <c r="Z201"/>
      <c r="AA201"/>
    </row>
    <row r="202" spans="1:33" hidden="1" x14ac:dyDescent="0.2">
      <c r="A202" s="3" t="s">
        <v>400</v>
      </c>
      <c r="B202" s="2">
        <f t="shared" si="27"/>
        <v>0</v>
      </c>
      <c r="C202" s="2">
        <f t="shared" si="28"/>
        <v>6</v>
      </c>
      <c r="L202" s="50">
        <f t="shared" si="29"/>
        <v>0</v>
      </c>
      <c r="N202" s="50">
        <f t="shared" si="30"/>
        <v>0</v>
      </c>
      <c r="R202" s="50">
        <f t="shared" si="31"/>
        <v>0</v>
      </c>
      <c r="V202" s="50">
        <f t="shared" si="32"/>
        <v>0</v>
      </c>
      <c r="W202"/>
      <c r="X202"/>
      <c r="Y202" s="7"/>
      <c r="Z202"/>
      <c r="AA202"/>
    </row>
    <row r="203" spans="1:33" hidden="1" x14ac:dyDescent="0.2">
      <c r="A203" s="3" t="s">
        <v>2298</v>
      </c>
      <c r="B203" s="2">
        <f t="shared" si="27"/>
        <v>0</v>
      </c>
      <c r="C203" s="2">
        <f t="shared" si="28"/>
        <v>6</v>
      </c>
      <c r="L203" s="50">
        <f t="shared" si="29"/>
        <v>0</v>
      </c>
      <c r="N203" s="50">
        <f t="shared" si="30"/>
        <v>0</v>
      </c>
      <c r="R203" s="50">
        <f t="shared" si="31"/>
        <v>0</v>
      </c>
      <c r="V203" s="50">
        <f t="shared" si="32"/>
        <v>0</v>
      </c>
      <c r="W203"/>
      <c r="X203"/>
      <c r="Y203" s="7"/>
      <c r="Z203"/>
      <c r="AA203"/>
    </row>
    <row r="204" spans="1:33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  <c r="AG204" s="59"/>
    </row>
    <row r="205" spans="1:33" x14ac:dyDescent="0.2">
      <c r="A205" s="6" t="s">
        <v>2468</v>
      </c>
      <c r="B205" s="2">
        <f t="shared" ref="B205:B220" si="33">+L205+N205+R205+V205+X205</f>
        <v>549</v>
      </c>
      <c r="C205" s="2">
        <f t="shared" ref="C205:C220" si="34">RANK(B205,B$205:B$404,0)</f>
        <v>1</v>
      </c>
      <c r="D205" s="4" t="s">
        <v>20</v>
      </c>
      <c r="E205" s="5" t="s">
        <v>2306</v>
      </c>
      <c r="F205" s="50">
        <v>2010</v>
      </c>
      <c r="G205" s="50">
        <v>0</v>
      </c>
      <c r="J205" s="50">
        <v>38</v>
      </c>
      <c r="K205" s="50">
        <v>66</v>
      </c>
      <c r="L205" s="50">
        <f t="shared" ref="L205:L220" si="35">IF(AND(I205&lt;1,J205&lt;1,K205&lt;1),0,IF(250+((45-(I205*60+J205))*2)&lt;0,0,IF(K205&lt;50,250+((45-(I205*60+J205))*2),IF(K205&gt;49,250+((45-(I205*60+J205))*2)-1,250+((45-(I205*60+J205))*2)))))</f>
        <v>263</v>
      </c>
      <c r="N205" s="50">
        <f t="shared" ref="N205:N220" si="36">IF(M205&lt;89,0,250+((M205-172)*3))</f>
        <v>0</v>
      </c>
      <c r="O205" s="50">
        <v>2</v>
      </c>
      <c r="P205" s="50">
        <v>59</v>
      </c>
      <c r="Q205" s="50">
        <v>99</v>
      </c>
      <c r="R205" s="50">
        <f t="shared" ref="R205:R220" si="37">IF(AND(O205&lt;1,P205&lt;1,Q205&lt;1),0,IF(250+((215-(O205*60+P205))*1)&lt;0,0,250+((215-(O205*60+P205))*1)))</f>
        <v>286</v>
      </c>
      <c r="V205" s="50">
        <f t="shared" ref="V205:V220" si="38">IF(AND(S205&lt;1,T205&lt;1,U205&lt;1),0,IF(500+((240-(S205*60+T205))*1)&lt;0,0,500+((240-(S205*60+T205))*1)))</f>
        <v>0</v>
      </c>
      <c r="W205"/>
      <c r="X205"/>
      <c r="Y205" s="7">
        <v>7</v>
      </c>
      <c r="Z205"/>
      <c r="AA205">
        <v>531</v>
      </c>
      <c r="AB205">
        <v>535</v>
      </c>
      <c r="AC205">
        <f t="shared" ref="AC205:AC220" si="39">B205</f>
        <v>549</v>
      </c>
      <c r="AD205">
        <f t="shared" ref="AD205:AD220" si="40">AA205+AB205+AC205</f>
        <v>1615</v>
      </c>
      <c r="AF205" s="45">
        <v>4.7060185185185182E-4</v>
      </c>
      <c r="AG205" s="72" t="s">
        <v>2583</v>
      </c>
    </row>
    <row r="206" spans="1:33" x14ac:dyDescent="0.2">
      <c r="A206" s="6" t="s">
        <v>2569</v>
      </c>
      <c r="B206" s="2">
        <f t="shared" si="33"/>
        <v>535</v>
      </c>
      <c r="C206" s="2">
        <f t="shared" si="34"/>
        <v>2</v>
      </c>
      <c r="D206" s="4" t="s">
        <v>20</v>
      </c>
      <c r="E206" s="5" t="s">
        <v>2306</v>
      </c>
      <c r="F206" s="50">
        <v>2010</v>
      </c>
      <c r="G206" s="50">
        <v>0</v>
      </c>
      <c r="J206" s="50">
        <v>44</v>
      </c>
      <c r="K206" s="50">
        <v>68</v>
      </c>
      <c r="L206" s="50">
        <f t="shared" si="35"/>
        <v>251</v>
      </c>
      <c r="N206" s="50">
        <f t="shared" si="36"/>
        <v>0</v>
      </c>
      <c r="O206" s="50">
        <v>3</v>
      </c>
      <c r="P206" s="50">
        <v>1</v>
      </c>
      <c r="Q206" s="50">
        <v>61</v>
      </c>
      <c r="R206" s="50">
        <f t="shared" si="37"/>
        <v>284</v>
      </c>
      <c r="V206" s="50">
        <f t="shared" si="38"/>
        <v>0</v>
      </c>
      <c r="W206"/>
      <c r="X206"/>
      <c r="Y206" s="7">
        <v>9</v>
      </c>
      <c r="Z206"/>
      <c r="AA206">
        <v>512</v>
      </c>
      <c r="AB206">
        <v>524</v>
      </c>
      <c r="AC206">
        <f t="shared" si="39"/>
        <v>535</v>
      </c>
      <c r="AD206">
        <f t="shared" si="40"/>
        <v>1571</v>
      </c>
      <c r="AF206" s="43">
        <v>5.2916666666666661E-4</v>
      </c>
      <c r="AG206" s="72" t="s">
        <v>2583</v>
      </c>
    </row>
    <row r="207" spans="1:33" x14ac:dyDescent="0.2">
      <c r="A207" s="6" t="s">
        <v>2419</v>
      </c>
      <c r="B207" s="2">
        <f t="shared" si="33"/>
        <v>534</v>
      </c>
      <c r="C207" s="2">
        <f t="shared" si="34"/>
        <v>3</v>
      </c>
      <c r="D207" s="4" t="s">
        <v>20</v>
      </c>
      <c r="E207" s="5" t="s">
        <v>2462</v>
      </c>
      <c r="F207" s="50">
        <v>2010</v>
      </c>
      <c r="G207" s="50">
        <v>0</v>
      </c>
      <c r="J207" s="50">
        <v>44</v>
      </c>
      <c r="K207" s="50">
        <v>65</v>
      </c>
      <c r="L207" s="50">
        <f t="shared" si="35"/>
        <v>251</v>
      </c>
      <c r="N207" s="50">
        <f t="shared" si="36"/>
        <v>0</v>
      </c>
      <c r="O207" s="50">
        <v>3</v>
      </c>
      <c r="P207" s="50">
        <v>2</v>
      </c>
      <c r="Q207" s="50">
        <v>89</v>
      </c>
      <c r="R207" s="50">
        <f t="shared" si="37"/>
        <v>283</v>
      </c>
      <c r="V207" s="50">
        <f t="shared" si="38"/>
        <v>0</v>
      </c>
      <c r="W207"/>
      <c r="X207"/>
      <c r="Y207" s="7">
        <v>10</v>
      </c>
      <c r="Z207"/>
      <c r="AA207">
        <v>517</v>
      </c>
      <c r="AB207">
        <v>524</v>
      </c>
      <c r="AC207">
        <f t="shared" si="39"/>
        <v>534</v>
      </c>
      <c r="AD207">
        <f t="shared" si="40"/>
        <v>1575</v>
      </c>
      <c r="AF207" s="43">
        <v>5.0185185185185185E-4</v>
      </c>
      <c r="AG207" s="72" t="s">
        <v>2583</v>
      </c>
    </row>
    <row r="208" spans="1:33" x14ac:dyDescent="0.2">
      <c r="A208" s="6" t="s">
        <v>2584</v>
      </c>
      <c r="B208" s="2">
        <f t="shared" si="33"/>
        <v>531</v>
      </c>
      <c r="C208" s="2">
        <f t="shared" si="34"/>
        <v>4</v>
      </c>
      <c r="D208" s="4" t="s">
        <v>20</v>
      </c>
      <c r="E208" s="5" t="s">
        <v>2582</v>
      </c>
      <c r="F208" s="50">
        <v>2010</v>
      </c>
      <c r="G208" s="50">
        <v>0</v>
      </c>
      <c r="J208" s="50">
        <v>43</v>
      </c>
      <c r="K208" s="50">
        <v>95</v>
      </c>
      <c r="L208" s="50">
        <f t="shared" si="35"/>
        <v>253</v>
      </c>
      <c r="N208" s="50">
        <f t="shared" si="36"/>
        <v>0</v>
      </c>
      <c r="O208" s="50">
        <v>3</v>
      </c>
      <c r="P208" s="50">
        <v>7</v>
      </c>
      <c r="Q208" s="50">
        <v>33</v>
      </c>
      <c r="R208" s="50">
        <f t="shared" si="37"/>
        <v>278</v>
      </c>
      <c r="V208" s="50">
        <f t="shared" si="38"/>
        <v>0</v>
      </c>
      <c r="W208"/>
      <c r="X208"/>
      <c r="Y208" s="7">
        <v>8</v>
      </c>
      <c r="Z208"/>
      <c r="AA208">
        <v>0</v>
      </c>
      <c r="AB208">
        <v>0</v>
      </c>
      <c r="AC208">
        <f t="shared" si="39"/>
        <v>531</v>
      </c>
      <c r="AD208">
        <f t="shared" si="40"/>
        <v>531</v>
      </c>
      <c r="AF208" s="43">
        <v>5.7407407407407407E-4</v>
      </c>
      <c r="AG208" s="72" t="s">
        <v>2583</v>
      </c>
    </row>
    <row r="209" spans="1:33" x14ac:dyDescent="0.2">
      <c r="A209" s="6" t="s">
        <v>2466</v>
      </c>
      <c r="B209" s="2">
        <f t="shared" si="33"/>
        <v>501</v>
      </c>
      <c r="C209" s="2">
        <f t="shared" si="34"/>
        <v>5</v>
      </c>
      <c r="D209" s="4" t="s">
        <v>20</v>
      </c>
      <c r="E209" s="5" t="s">
        <v>2462</v>
      </c>
      <c r="F209" s="50">
        <v>2010</v>
      </c>
      <c r="G209" s="50">
        <v>0</v>
      </c>
      <c r="J209" s="50">
        <v>50</v>
      </c>
      <c r="K209" s="50">
        <v>68</v>
      </c>
      <c r="L209" s="50">
        <f t="shared" si="35"/>
        <v>239</v>
      </c>
      <c r="N209" s="50">
        <f t="shared" si="36"/>
        <v>0</v>
      </c>
      <c r="O209" s="50">
        <v>3</v>
      </c>
      <c r="P209" s="50">
        <v>23</v>
      </c>
      <c r="Q209" s="50">
        <v>42</v>
      </c>
      <c r="R209" s="50">
        <f t="shared" si="37"/>
        <v>262</v>
      </c>
      <c r="V209" s="50">
        <f t="shared" si="38"/>
        <v>0</v>
      </c>
      <c r="W209"/>
      <c r="X209"/>
      <c r="Y209" s="7">
        <v>11</v>
      </c>
      <c r="Z209"/>
      <c r="AA209">
        <v>490</v>
      </c>
      <c r="AB209">
        <v>492</v>
      </c>
      <c r="AC209">
        <f t="shared" si="39"/>
        <v>501</v>
      </c>
      <c r="AD209">
        <f t="shared" si="40"/>
        <v>1483</v>
      </c>
      <c r="AF209" s="43">
        <v>5.9340277777777787E-4</v>
      </c>
      <c r="AG209" s="72" t="s">
        <v>2583</v>
      </c>
    </row>
    <row r="210" spans="1:33" x14ac:dyDescent="0.2">
      <c r="A210" s="6" t="s">
        <v>2599</v>
      </c>
      <c r="B210" s="2">
        <f t="shared" si="33"/>
        <v>483</v>
      </c>
      <c r="C210" s="2">
        <f t="shared" si="34"/>
        <v>6</v>
      </c>
      <c r="D210" s="4" t="s">
        <v>20</v>
      </c>
      <c r="E210" s="5" t="s">
        <v>2462</v>
      </c>
      <c r="F210" s="50">
        <v>2010</v>
      </c>
      <c r="I210" s="50">
        <v>1</v>
      </c>
      <c r="J210" s="50">
        <v>5</v>
      </c>
      <c r="K210" s="50">
        <v>14</v>
      </c>
      <c r="L210" s="50">
        <f t="shared" si="35"/>
        <v>210</v>
      </c>
      <c r="N210" s="50">
        <f t="shared" si="36"/>
        <v>0</v>
      </c>
      <c r="O210" s="50">
        <v>3</v>
      </c>
      <c r="P210" s="50">
        <v>12</v>
      </c>
      <c r="Q210" s="50">
        <v>27</v>
      </c>
      <c r="R210" s="50">
        <f t="shared" si="37"/>
        <v>273</v>
      </c>
      <c r="V210" s="50">
        <f t="shared" si="38"/>
        <v>0</v>
      </c>
      <c r="W210"/>
      <c r="X210"/>
      <c r="Y210" s="7">
        <v>12</v>
      </c>
      <c r="Z210"/>
      <c r="AA210">
        <v>0</v>
      </c>
      <c r="AB210">
        <v>0</v>
      </c>
      <c r="AC210">
        <f t="shared" si="39"/>
        <v>483</v>
      </c>
      <c r="AD210">
        <f t="shared" si="40"/>
        <v>483</v>
      </c>
      <c r="AF210" s="43">
        <v>4.0972222222222222E-2</v>
      </c>
      <c r="AG210" s="72" t="s">
        <v>2583</v>
      </c>
    </row>
    <row r="211" spans="1:33" hidden="1" x14ac:dyDescent="0.2">
      <c r="A211" s="6" t="s">
        <v>2430</v>
      </c>
      <c r="B211" s="2">
        <f t="shared" si="33"/>
        <v>0</v>
      </c>
      <c r="C211" s="2">
        <f t="shared" si="34"/>
        <v>7</v>
      </c>
      <c r="D211" s="4" t="s">
        <v>20</v>
      </c>
      <c r="E211" s="5" t="s">
        <v>2462</v>
      </c>
      <c r="F211" s="50">
        <v>2009</v>
      </c>
      <c r="G211" s="50">
        <v>0</v>
      </c>
      <c r="L211" s="50">
        <f t="shared" si="35"/>
        <v>0</v>
      </c>
      <c r="N211" s="50">
        <f t="shared" si="36"/>
        <v>0</v>
      </c>
      <c r="R211" s="50">
        <f t="shared" si="37"/>
        <v>0</v>
      </c>
      <c r="V211" s="50">
        <f t="shared" si="38"/>
        <v>0</v>
      </c>
      <c r="W211"/>
      <c r="X211"/>
      <c r="Y211" s="7"/>
      <c r="Z211"/>
      <c r="AA211">
        <v>0</v>
      </c>
      <c r="AB211">
        <v>230</v>
      </c>
      <c r="AC211">
        <f t="shared" si="39"/>
        <v>0</v>
      </c>
      <c r="AD211">
        <f t="shared" si="40"/>
        <v>230</v>
      </c>
      <c r="AF211" s="43">
        <v>6.4085648148148151E-4</v>
      </c>
      <c r="AG211" s="72" t="s">
        <v>2583</v>
      </c>
    </row>
    <row r="212" spans="1:33" hidden="1" x14ac:dyDescent="0.2">
      <c r="A212" s="6" t="s">
        <v>2565</v>
      </c>
      <c r="B212" s="2">
        <f t="shared" si="33"/>
        <v>0</v>
      </c>
      <c r="C212" s="2">
        <f t="shared" si="34"/>
        <v>7</v>
      </c>
      <c r="D212" s="4" t="s">
        <v>20</v>
      </c>
      <c r="E212" s="5" t="s">
        <v>2573</v>
      </c>
      <c r="F212" s="50">
        <v>2010</v>
      </c>
      <c r="G212" s="50">
        <v>1</v>
      </c>
      <c r="L212" s="50">
        <f t="shared" si="35"/>
        <v>0</v>
      </c>
      <c r="N212" s="50">
        <f t="shared" si="36"/>
        <v>0</v>
      </c>
      <c r="R212" s="50">
        <f t="shared" si="37"/>
        <v>0</v>
      </c>
      <c r="V212" s="50">
        <f t="shared" si="38"/>
        <v>0</v>
      </c>
      <c r="W212"/>
      <c r="X212"/>
      <c r="Y212" s="7"/>
      <c r="Z212"/>
      <c r="AA212">
        <v>0</v>
      </c>
      <c r="AB212">
        <v>502</v>
      </c>
      <c r="AC212">
        <f t="shared" si="39"/>
        <v>0</v>
      </c>
      <c r="AD212">
        <f t="shared" si="40"/>
        <v>502</v>
      </c>
      <c r="AF212" s="43">
        <v>5.5219907407407409E-4</v>
      </c>
      <c r="AG212" s="60" t="s">
        <v>2548</v>
      </c>
    </row>
    <row r="213" spans="1:33" ht="13.5" hidden="1" customHeight="1" x14ac:dyDescent="0.2">
      <c r="A213" s="6" t="s">
        <v>2560</v>
      </c>
      <c r="B213" s="2">
        <f t="shared" si="33"/>
        <v>0</v>
      </c>
      <c r="C213" s="2">
        <f t="shared" si="34"/>
        <v>7</v>
      </c>
      <c r="D213" s="4" t="s">
        <v>20</v>
      </c>
      <c r="E213" s="5" t="s">
        <v>2462</v>
      </c>
      <c r="F213" s="50">
        <v>2011</v>
      </c>
      <c r="L213" s="50">
        <f t="shared" si="35"/>
        <v>0</v>
      </c>
      <c r="N213" s="50">
        <f t="shared" si="36"/>
        <v>0</v>
      </c>
      <c r="R213" s="50">
        <f t="shared" si="37"/>
        <v>0</v>
      </c>
      <c r="V213" s="50">
        <f t="shared" si="38"/>
        <v>0</v>
      </c>
      <c r="W213"/>
      <c r="X213"/>
      <c r="Y213" s="7"/>
      <c r="Z213"/>
      <c r="AA213">
        <v>366</v>
      </c>
      <c r="AB213">
        <v>397</v>
      </c>
      <c r="AC213">
        <f t="shared" si="39"/>
        <v>0</v>
      </c>
      <c r="AD213">
        <f t="shared" si="40"/>
        <v>763</v>
      </c>
      <c r="AF213" s="43">
        <v>1.087037037037037E-3</v>
      </c>
      <c r="AG213" s="60" t="s">
        <v>2548</v>
      </c>
    </row>
    <row r="214" spans="1:33" ht="13.5" hidden="1" customHeight="1" x14ac:dyDescent="0.2">
      <c r="A214" s="6" t="s">
        <v>2567</v>
      </c>
      <c r="B214" s="2">
        <f t="shared" si="33"/>
        <v>0</v>
      </c>
      <c r="C214" s="2">
        <f t="shared" si="34"/>
        <v>7</v>
      </c>
      <c r="D214" s="4" t="s">
        <v>20</v>
      </c>
      <c r="E214" s="5" t="s">
        <v>2462</v>
      </c>
      <c r="F214" s="50">
        <v>2012</v>
      </c>
      <c r="G214" s="50">
        <v>1</v>
      </c>
      <c r="L214" s="50">
        <f t="shared" si="35"/>
        <v>0</v>
      </c>
      <c r="N214" s="50">
        <f t="shared" si="36"/>
        <v>0</v>
      </c>
      <c r="R214" s="50">
        <f t="shared" si="37"/>
        <v>0</v>
      </c>
      <c r="V214" s="50">
        <f t="shared" si="38"/>
        <v>0</v>
      </c>
      <c r="W214"/>
      <c r="X214"/>
      <c r="Y214" s="7"/>
      <c r="Z214"/>
      <c r="AA214">
        <v>0</v>
      </c>
      <c r="AB214">
        <v>400</v>
      </c>
      <c r="AC214">
        <f t="shared" si="39"/>
        <v>0</v>
      </c>
      <c r="AD214">
        <f t="shared" si="40"/>
        <v>400</v>
      </c>
      <c r="AF214" s="43">
        <v>1.0512731481481482E-3</v>
      </c>
      <c r="AG214" s="60" t="s">
        <v>2548</v>
      </c>
    </row>
    <row r="215" spans="1:33" ht="13.5" hidden="1" customHeight="1" x14ac:dyDescent="0.2">
      <c r="A215" s="6" t="s">
        <v>2564</v>
      </c>
      <c r="B215" s="2">
        <f t="shared" si="33"/>
        <v>0</v>
      </c>
      <c r="C215" s="2">
        <f t="shared" si="34"/>
        <v>7</v>
      </c>
      <c r="D215" s="4" t="s">
        <v>20</v>
      </c>
      <c r="E215" s="5" t="s">
        <v>2573</v>
      </c>
      <c r="F215" s="50">
        <v>2010</v>
      </c>
      <c r="G215" s="50">
        <v>1</v>
      </c>
      <c r="L215" s="50">
        <f t="shared" si="35"/>
        <v>0</v>
      </c>
      <c r="N215" s="50">
        <f t="shared" si="36"/>
        <v>0</v>
      </c>
      <c r="R215" s="50">
        <f t="shared" si="37"/>
        <v>0</v>
      </c>
      <c r="V215" s="50">
        <f t="shared" si="38"/>
        <v>0</v>
      </c>
      <c r="W215"/>
      <c r="X215"/>
      <c r="Y215" s="7"/>
      <c r="Z215"/>
      <c r="AA215">
        <v>0</v>
      </c>
      <c r="AB215">
        <v>488</v>
      </c>
      <c r="AC215">
        <f t="shared" si="39"/>
        <v>0</v>
      </c>
      <c r="AD215">
        <f t="shared" si="40"/>
        <v>488</v>
      </c>
      <c r="AF215" s="43">
        <v>5.7245370370370371E-4</v>
      </c>
      <c r="AG215" s="60" t="s">
        <v>2548</v>
      </c>
    </row>
    <row r="216" spans="1:33" ht="13.5" hidden="1" customHeight="1" x14ac:dyDescent="0.2">
      <c r="A216" s="6" t="s">
        <v>2469</v>
      </c>
      <c r="B216" s="2">
        <f t="shared" si="33"/>
        <v>0</v>
      </c>
      <c r="C216" s="2">
        <f t="shared" si="34"/>
        <v>7</v>
      </c>
      <c r="D216" s="4" t="s">
        <v>20</v>
      </c>
      <c r="E216" s="5" t="s">
        <v>2306</v>
      </c>
      <c r="F216" s="50">
        <v>2010</v>
      </c>
      <c r="G216" s="50">
        <v>0</v>
      </c>
      <c r="L216" s="50">
        <f t="shared" si="35"/>
        <v>0</v>
      </c>
      <c r="N216" s="50">
        <f t="shared" si="36"/>
        <v>0</v>
      </c>
      <c r="R216" s="50">
        <f t="shared" si="37"/>
        <v>0</v>
      </c>
      <c r="V216" s="50">
        <f t="shared" si="38"/>
        <v>0</v>
      </c>
      <c r="W216"/>
      <c r="X216"/>
      <c r="Y216" s="7"/>
      <c r="Z216"/>
      <c r="AA216">
        <v>0</v>
      </c>
      <c r="AB216">
        <v>492</v>
      </c>
      <c r="AC216">
        <f t="shared" si="39"/>
        <v>0</v>
      </c>
      <c r="AD216">
        <f t="shared" si="40"/>
        <v>492</v>
      </c>
      <c r="AE216" s="37"/>
      <c r="AF216" s="43">
        <v>6.841435185185185E-4</v>
      </c>
      <c r="AG216" s="60" t="s">
        <v>2548</v>
      </c>
    </row>
    <row r="217" spans="1:33" ht="13.5" hidden="1" customHeight="1" x14ac:dyDescent="0.2">
      <c r="A217" s="6" t="s">
        <v>2566</v>
      </c>
      <c r="B217" s="2">
        <f t="shared" si="33"/>
        <v>0</v>
      </c>
      <c r="C217" s="2">
        <f t="shared" si="34"/>
        <v>7</v>
      </c>
      <c r="D217" s="4" t="s">
        <v>20</v>
      </c>
      <c r="E217" s="5" t="s">
        <v>2462</v>
      </c>
      <c r="F217" s="50">
        <v>2012</v>
      </c>
      <c r="G217" s="50">
        <v>1</v>
      </c>
      <c r="L217" s="50">
        <f t="shared" si="35"/>
        <v>0</v>
      </c>
      <c r="N217" s="50">
        <f t="shared" si="36"/>
        <v>0</v>
      </c>
      <c r="R217" s="50">
        <f t="shared" si="37"/>
        <v>0</v>
      </c>
      <c r="V217" s="50">
        <f t="shared" si="38"/>
        <v>0</v>
      </c>
      <c r="W217"/>
      <c r="X217"/>
      <c r="Y217" s="7"/>
      <c r="Z217"/>
      <c r="AA217">
        <v>0</v>
      </c>
      <c r="AB217">
        <v>452</v>
      </c>
      <c r="AC217">
        <f t="shared" si="39"/>
        <v>0</v>
      </c>
      <c r="AD217">
        <f t="shared" si="40"/>
        <v>452</v>
      </c>
      <c r="AF217" s="43">
        <v>7.4189814814814821E-4</v>
      </c>
      <c r="AG217" s="60" t="s">
        <v>2548</v>
      </c>
    </row>
    <row r="218" spans="1:33" ht="13.5" hidden="1" customHeight="1" x14ac:dyDescent="0.2">
      <c r="A218" s="6" t="s">
        <v>2596</v>
      </c>
      <c r="B218" s="2">
        <f t="shared" si="33"/>
        <v>0</v>
      </c>
      <c r="C218" s="2">
        <f t="shared" si="34"/>
        <v>7</v>
      </c>
      <c r="D218" s="4" t="s">
        <v>20</v>
      </c>
      <c r="E218" s="5" t="s">
        <v>2582</v>
      </c>
      <c r="F218" s="50">
        <v>2009</v>
      </c>
      <c r="G218" s="50">
        <v>0</v>
      </c>
      <c r="L218" s="50">
        <f t="shared" si="35"/>
        <v>0</v>
      </c>
      <c r="N218" s="50">
        <f t="shared" si="36"/>
        <v>0</v>
      </c>
      <c r="R218" s="50">
        <f t="shared" si="37"/>
        <v>0</v>
      </c>
      <c r="V218" s="50">
        <f t="shared" si="38"/>
        <v>0</v>
      </c>
      <c r="W218"/>
      <c r="X218"/>
      <c r="Y218" s="7"/>
      <c r="Z218"/>
      <c r="AA218">
        <v>0</v>
      </c>
      <c r="AB218">
        <v>0</v>
      </c>
      <c r="AC218">
        <f t="shared" si="39"/>
        <v>0</v>
      </c>
      <c r="AD218">
        <f t="shared" si="40"/>
        <v>0</v>
      </c>
      <c r="AF218" s="43">
        <v>7.6388888888888893E-4</v>
      </c>
      <c r="AG218" s="72" t="s">
        <v>2617</v>
      </c>
    </row>
    <row r="219" spans="1:33" ht="13.5" hidden="1" customHeight="1" x14ac:dyDescent="0.2">
      <c r="A219" s="6" t="s">
        <v>2534</v>
      </c>
      <c r="B219" s="2">
        <f t="shared" si="33"/>
        <v>0</v>
      </c>
      <c r="C219" s="2">
        <f t="shared" si="34"/>
        <v>7</v>
      </c>
      <c r="G219" s="50">
        <v>0</v>
      </c>
      <c r="L219" s="50">
        <f t="shared" si="35"/>
        <v>0</v>
      </c>
      <c r="N219" s="50">
        <f t="shared" si="36"/>
        <v>0</v>
      </c>
      <c r="R219" s="50">
        <f t="shared" si="37"/>
        <v>0</v>
      </c>
      <c r="V219" s="50">
        <f t="shared" si="38"/>
        <v>0</v>
      </c>
      <c r="W219"/>
      <c r="X219"/>
      <c r="Y219" s="7"/>
      <c r="Z219"/>
      <c r="AA219">
        <v>0</v>
      </c>
      <c r="AB219">
        <v>0</v>
      </c>
      <c r="AC219">
        <f t="shared" si="39"/>
        <v>0</v>
      </c>
      <c r="AD219">
        <f t="shared" si="40"/>
        <v>0</v>
      </c>
      <c r="AE219" s="37"/>
      <c r="AG219" s="60" t="s">
        <v>2548</v>
      </c>
    </row>
    <row r="220" spans="1:33" ht="13.5" hidden="1" customHeight="1" x14ac:dyDescent="0.2">
      <c r="A220" s="6" t="s">
        <v>213</v>
      </c>
      <c r="B220" s="2">
        <f t="shared" si="33"/>
        <v>0</v>
      </c>
      <c r="C220" s="2">
        <f t="shared" si="34"/>
        <v>7</v>
      </c>
      <c r="G220" s="50">
        <v>1</v>
      </c>
      <c r="L220" s="50">
        <f t="shared" si="35"/>
        <v>0</v>
      </c>
      <c r="N220" s="50">
        <f t="shared" si="36"/>
        <v>0</v>
      </c>
      <c r="R220" s="50">
        <f t="shared" si="37"/>
        <v>0</v>
      </c>
      <c r="V220" s="50">
        <f t="shared" si="38"/>
        <v>0</v>
      </c>
      <c r="W220"/>
      <c r="X220"/>
      <c r="Y220" s="7"/>
      <c r="Z220"/>
      <c r="AA220">
        <v>0</v>
      </c>
      <c r="AB220">
        <v>0</v>
      </c>
      <c r="AC220">
        <f t="shared" si="39"/>
        <v>0</v>
      </c>
      <c r="AD220">
        <f t="shared" si="40"/>
        <v>0</v>
      </c>
      <c r="AE220" s="37"/>
      <c r="AG220" s="60" t="s">
        <v>2548</v>
      </c>
    </row>
    <row r="221" spans="1:33" ht="13.5" hidden="1" customHeight="1" x14ac:dyDescent="0.2">
      <c r="A221" s="6" t="s">
        <v>214</v>
      </c>
      <c r="B221" s="2">
        <f t="shared" ref="B221:B224" si="41">+L221+N221+R221+V221+X221</f>
        <v>0</v>
      </c>
      <c r="C221" s="2">
        <f t="shared" ref="C221:C224" si="42">RANK(B221,B$205:B$404,0)</f>
        <v>7</v>
      </c>
      <c r="L221" s="50">
        <f t="shared" ref="L221:L224" si="43">IF(AND(I221&lt;1,J221&lt;1,K221&lt;1),0,IF(250+((45-(I221*60+J221))*2)&lt;0,0,IF(K221&lt;50,250+((45-(I221*60+J221))*2),IF(K221&gt;49,250+((45-(I221*60+J221))*2)-1,250+((45-(I221*60+J221))*2)))))</f>
        <v>0</v>
      </c>
      <c r="N221" s="50">
        <f t="shared" ref="N221:N224" si="44">IF(M221&lt;89,0,250+((M221-172)*3))</f>
        <v>0</v>
      </c>
      <c r="R221" s="50">
        <f t="shared" ref="R221:R224" si="45">IF(AND(O221&lt;1,P221&lt;1,Q221&lt;1),0,IF(250+((215-(O221*60+P221))*1)&lt;0,0,250+((215-(O221*60+P221))*1)))</f>
        <v>0</v>
      </c>
      <c r="V221" s="50">
        <f t="shared" ref="V221:V224" si="46">IF(AND(S221&lt;1,T221&lt;1,U221&lt;1),0,IF(500+((240-(S221*60+T221))*1)&lt;0,0,500+((240-(S221*60+T221))*1)))</f>
        <v>0</v>
      </c>
      <c r="W221"/>
      <c r="X221"/>
      <c r="Y221" s="7"/>
      <c r="Z221"/>
      <c r="AA221">
        <v>0</v>
      </c>
      <c r="AB221">
        <v>0</v>
      </c>
      <c r="AC221">
        <f t="shared" ref="AC221:AC224" si="47">B221</f>
        <v>0</v>
      </c>
      <c r="AD221">
        <f t="shared" ref="AD221:AD224" si="48">AA221+AB221+AC221</f>
        <v>0</v>
      </c>
      <c r="AG221" s="60" t="s">
        <v>2548</v>
      </c>
    </row>
    <row r="222" spans="1:33" ht="13.5" hidden="1" customHeight="1" x14ac:dyDescent="0.2">
      <c r="A222" s="6" t="s">
        <v>215</v>
      </c>
      <c r="B222" s="2">
        <f t="shared" si="41"/>
        <v>0</v>
      </c>
      <c r="C222" s="2">
        <f t="shared" si="42"/>
        <v>7</v>
      </c>
      <c r="L222" s="50">
        <f t="shared" si="43"/>
        <v>0</v>
      </c>
      <c r="N222" s="50">
        <f t="shared" si="44"/>
        <v>0</v>
      </c>
      <c r="R222" s="50">
        <f t="shared" si="45"/>
        <v>0</v>
      </c>
      <c r="V222" s="50">
        <f t="shared" si="46"/>
        <v>0</v>
      </c>
      <c r="W222"/>
      <c r="X222"/>
      <c r="Y222" s="7"/>
      <c r="Z222"/>
      <c r="AA222">
        <v>0</v>
      </c>
      <c r="AB222">
        <v>0</v>
      </c>
      <c r="AC222">
        <f t="shared" si="47"/>
        <v>0</v>
      </c>
      <c r="AD222">
        <f t="shared" si="48"/>
        <v>0</v>
      </c>
      <c r="AG222" s="60" t="s">
        <v>2548</v>
      </c>
    </row>
    <row r="223" spans="1:33" ht="13.5" hidden="1" customHeight="1" x14ac:dyDescent="0.2">
      <c r="A223" s="6" t="s">
        <v>216</v>
      </c>
      <c r="B223" s="2">
        <f t="shared" si="41"/>
        <v>0</v>
      </c>
      <c r="C223" s="2">
        <f t="shared" si="42"/>
        <v>7</v>
      </c>
      <c r="L223" s="50">
        <f t="shared" si="43"/>
        <v>0</v>
      </c>
      <c r="N223" s="50">
        <f t="shared" si="44"/>
        <v>0</v>
      </c>
      <c r="R223" s="50">
        <f t="shared" si="45"/>
        <v>0</v>
      </c>
      <c r="V223" s="50">
        <f t="shared" si="46"/>
        <v>0</v>
      </c>
      <c r="W223"/>
      <c r="X223"/>
      <c r="Y223" s="7"/>
      <c r="Z223"/>
      <c r="AA223">
        <v>0</v>
      </c>
      <c r="AB223">
        <v>0</v>
      </c>
      <c r="AC223">
        <f t="shared" si="47"/>
        <v>0</v>
      </c>
      <c r="AD223">
        <f t="shared" si="48"/>
        <v>0</v>
      </c>
      <c r="AG223" s="60" t="s">
        <v>2548</v>
      </c>
    </row>
    <row r="224" spans="1:33" ht="13.5" hidden="1" customHeight="1" x14ac:dyDescent="0.2">
      <c r="A224" s="6" t="s">
        <v>217</v>
      </c>
      <c r="B224" s="2">
        <f t="shared" si="41"/>
        <v>0</v>
      </c>
      <c r="C224" s="2">
        <f t="shared" si="42"/>
        <v>7</v>
      </c>
      <c r="L224" s="50">
        <f t="shared" si="43"/>
        <v>0</v>
      </c>
      <c r="N224" s="50">
        <f t="shared" si="44"/>
        <v>0</v>
      </c>
      <c r="R224" s="50">
        <f t="shared" si="45"/>
        <v>0</v>
      </c>
      <c r="V224" s="50">
        <f t="shared" si="46"/>
        <v>0</v>
      </c>
      <c r="W224"/>
      <c r="X224"/>
      <c r="Y224" s="7"/>
      <c r="Z224"/>
      <c r="AA224">
        <v>0</v>
      </c>
      <c r="AB224">
        <v>0</v>
      </c>
      <c r="AC224">
        <f t="shared" si="47"/>
        <v>0</v>
      </c>
      <c r="AD224">
        <f t="shared" si="48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ref="B225:B268" si="49">+L225+N225+R225+V225+X225</f>
        <v>0</v>
      </c>
      <c r="C225" s="2">
        <f t="shared" ref="C225:C268" si="50">RANK(B225,B$205:B$404,0)</f>
        <v>7</v>
      </c>
      <c r="L225" s="50">
        <f t="shared" ref="L225:L268" si="51">IF(AND(I225&lt;1,J225&lt;1,K225&lt;1),0,IF(250+((45-(I225*60+J225))*2)&lt;0,0,IF(K225&lt;50,250+((45-(I225*60+J225))*2),IF(K225&gt;49,250+((45-(I225*60+J225))*2)-1,250+((45-(I225*60+J225))*2)))))</f>
        <v>0</v>
      </c>
      <c r="N225" s="50">
        <f t="shared" ref="N225:N268" si="52">IF(M225&lt;89,0,250+((M225-172)*3))</f>
        <v>0</v>
      </c>
      <c r="R225" s="50">
        <f t="shared" ref="R225:R268" si="53">IF(AND(O225&lt;1,P225&lt;1,Q225&lt;1),0,IF(250+((215-(O225*60+P225))*1)&lt;0,0,250+((215-(O225*60+P225))*1)))</f>
        <v>0</v>
      </c>
      <c r="V225" s="50">
        <f t="shared" ref="V225:V268" si="54">IF(AND(S225&lt;1,T225&lt;1,U225&lt;1),0,IF(500+((240-(S225*60+T225))*1)&lt;0,0,500+((240-(S225*60+T225))*1)))</f>
        <v>0</v>
      </c>
      <c r="W225"/>
      <c r="X225"/>
      <c r="Y225" s="7"/>
      <c r="Z225"/>
      <c r="AA225"/>
      <c r="AC225">
        <f t="shared" ref="AC225:AC268" si="55">B225</f>
        <v>0</v>
      </c>
      <c r="AD225">
        <f t="shared" ref="AD225:AD268" si="56">AA225+AB225+AC225</f>
        <v>0</v>
      </c>
    </row>
    <row r="226" spans="1:30" ht="13.5" hidden="1" customHeight="1" x14ac:dyDescent="0.2">
      <c r="A226" s="6" t="s">
        <v>219</v>
      </c>
      <c r="B226" s="2">
        <f t="shared" si="49"/>
        <v>0</v>
      </c>
      <c r="C226" s="2">
        <f t="shared" si="50"/>
        <v>7</v>
      </c>
      <c r="L226" s="50">
        <f t="shared" si="51"/>
        <v>0</v>
      </c>
      <c r="N226" s="50">
        <f t="shared" si="52"/>
        <v>0</v>
      </c>
      <c r="R226" s="50">
        <f t="shared" si="53"/>
        <v>0</v>
      </c>
      <c r="V226" s="50">
        <f t="shared" si="54"/>
        <v>0</v>
      </c>
      <c r="W226"/>
      <c r="X226"/>
      <c r="Y226" s="7"/>
      <c r="Z226"/>
      <c r="AA226"/>
      <c r="AC226">
        <f t="shared" si="55"/>
        <v>0</v>
      </c>
      <c r="AD226">
        <f t="shared" si="56"/>
        <v>0</v>
      </c>
    </row>
    <row r="227" spans="1:30" ht="13.5" hidden="1" customHeight="1" x14ac:dyDescent="0.2">
      <c r="A227" s="6" t="s">
        <v>220</v>
      </c>
      <c r="B227" s="2">
        <f t="shared" si="49"/>
        <v>0</v>
      </c>
      <c r="C227" s="2">
        <f t="shared" si="50"/>
        <v>7</v>
      </c>
      <c r="L227" s="50">
        <f t="shared" si="51"/>
        <v>0</v>
      </c>
      <c r="N227" s="50">
        <f t="shared" si="52"/>
        <v>0</v>
      </c>
      <c r="R227" s="50">
        <f t="shared" si="53"/>
        <v>0</v>
      </c>
      <c r="V227" s="50">
        <f t="shared" si="54"/>
        <v>0</v>
      </c>
      <c r="W227"/>
      <c r="X227"/>
      <c r="Y227" s="7"/>
      <c r="Z227"/>
      <c r="AA227"/>
      <c r="AC227">
        <f t="shared" si="55"/>
        <v>0</v>
      </c>
      <c r="AD227">
        <f t="shared" si="56"/>
        <v>0</v>
      </c>
    </row>
    <row r="228" spans="1:30" ht="13.5" hidden="1" customHeight="1" x14ac:dyDescent="0.2">
      <c r="A228" s="6" t="s">
        <v>221</v>
      </c>
      <c r="B228" s="2">
        <f t="shared" si="49"/>
        <v>0</v>
      </c>
      <c r="C228" s="2">
        <f t="shared" si="50"/>
        <v>7</v>
      </c>
      <c r="L228" s="50">
        <f t="shared" si="51"/>
        <v>0</v>
      </c>
      <c r="N228" s="50">
        <f t="shared" si="52"/>
        <v>0</v>
      </c>
      <c r="R228" s="50">
        <f t="shared" si="53"/>
        <v>0</v>
      </c>
      <c r="V228" s="50">
        <f t="shared" si="54"/>
        <v>0</v>
      </c>
      <c r="W228"/>
      <c r="X228"/>
      <c r="Y228" s="7"/>
      <c r="Z228"/>
      <c r="AA228"/>
      <c r="AC228">
        <f t="shared" si="55"/>
        <v>0</v>
      </c>
      <c r="AD228">
        <f t="shared" si="56"/>
        <v>0</v>
      </c>
    </row>
    <row r="229" spans="1:30" ht="13.5" hidden="1" customHeight="1" x14ac:dyDescent="0.2">
      <c r="A229" s="6" t="s">
        <v>222</v>
      </c>
      <c r="B229" s="2">
        <f t="shared" si="49"/>
        <v>0</v>
      </c>
      <c r="C229" s="2">
        <f t="shared" si="50"/>
        <v>7</v>
      </c>
      <c r="L229" s="50">
        <f t="shared" si="51"/>
        <v>0</v>
      </c>
      <c r="N229" s="50">
        <f t="shared" si="52"/>
        <v>0</v>
      </c>
      <c r="R229" s="50">
        <f t="shared" si="53"/>
        <v>0</v>
      </c>
      <c r="V229" s="50">
        <f t="shared" si="54"/>
        <v>0</v>
      </c>
      <c r="W229"/>
      <c r="X229"/>
      <c r="Y229" s="7"/>
      <c r="Z229"/>
      <c r="AA229"/>
      <c r="AC229">
        <f t="shared" si="55"/>
        <v>0</v>
      </c>
      <c r="AD229">
        <f t="shared" si="56"/>
        <v>0</v>
      </c>
    </row>
    <row r="230" spans="1:30" ht="13.5" hidden="1" customHeight="1" x14ac:dyDescent="0.2">
      <c r="A230" s="6" t="s">
        <v>223</v>
      </c>
      <c r="B230" s="2">
        <f t="shared" si="49"/>
        <v>0</v>
      </c>
      <c r="C230" s="2">
        <f t="shared" si="50"/>
        <v>7</v>
      </c>
      <c r="L230" s="50">
        <f t="shared" si="51"/>
        <v>0</v>
      </c>
      <c r="N230" s="50">
        <f t="shared" si="52"/>
        <v>0</v>
      </c>
      <c r="R230" s="50">
        <f t="shared" si="53"/>
        <v>0</v>
      </c>
      <c r="V230" s="50">
        <f t="shared" si="54"/>
        <v>0</v>
      </c>
      <c r="W230"/>
      <c r="X230"/>
      <c r="Y230" s="7"/>
      <c r="Z230"/>
      <c r="AA230"/>
      <c r="AC230">
        <f t="shared" si="55"/>
        <v>0</v>
      </c>
      <c r="AD230">
        <f t="shared" si="56"/>
        <v>0</v>
      </c>
    </row>
    <row r="231" spans="1:30" ht="13.5" hidden="1" customHeight="1" x14ac:dyDescent="0.2">
      <c r="A231" s="6" t="s">
        <v>224</v>
      </c>
      <c r="B231" s="2">
        <f t="shared" si="49"/>
        <v>0</v>
      </c>
      <c r="C231" s="2">
        <f t="shared" si="50"/>
        <v>7</v>
      </c>
      <c r="L231" s="50">
        <f t="shared" si="51"/>
        <v>0</v>
      </c>
      <c r="N231" s="50">
        <f t="shared" si="52"/>
        <v>0</v>
      </c>
      <c r="R231" s="50">
        <f t="shared" si="53"/>
        <v>0</v>
      </c>
      <c r="V231" s="50">
        <f t="shared" si="54"/>
        <v>0</v>
      </c>
      <c r="W231"/>
      <c r="X231"/>
      <c r="Y231" s="7"/>
      <c r="Z231"/>
      <c r="AA231"/>
      <c r="AC231">
        <f t="shared" si="55"/>
        <v>0</v>
      </c>
      <c r="AD231">
        <f t="shared" si="56"/>
        <v>0</v>
      </c>
    </row>
    <row r="232" spans="1:30" ht="13.5" hidden="1" customHeight="1" x14ac:dyDescent="0.2">
      <c r="A232" s="6" t="s">
        <v>225</v>
      </c>
      <c r="B232" s="2">
        <f t="shared" si="49"/>
        <v>0</v>
      </c>
      <c r="C232" s="2">
        <f t="shared" si="50"/>
        <v>7</v>
      </c>
      <c r="L232" s="50">
        <f t="shared" si="51"/>
        <v>0</v>
      </c>
      <c r="N232" s="50">
        <f t="shared" si="52"/>
        <v>0</v>
      </c>
      <c r="R232" s="50">
        <f t="shared" si="53"/>
        <v>0</v>
      </c>
      <c r="V232" s="50">
        <f t="shared" si="54"/>
        <v>0</v>
      </c>
      <c r="W232"/>
      <c r="X232"/>
      <c r="Y232" s="7"/>
      <c r="Z232"/>
      <c r="AA232"/>
      <c r="AC232">
        <f t="shared" si="55"/>
        <v>0</v>
      </c>
      <c r="AD232">
        <f t="shared" si="56"/>
        <v>0</v>
      </c>
    </row>
    <row r="233" spans="1:30" ht="13.5" hidden="1" customHeight="1" x14ac:dyDescent="0.2">
      <c r="A233" s="6" t="s">
        <v>226</v>
      </c>
      <c r="B233" s="2">
        <f t="shared" si="49"/>
        <v>0</v>
      </c>
      <c r="C233" s="2">
        <f t="shared" si="50"/>
        <v>7</v>
      </c>
      <c r="L233" s="50">
        <f t="shared" si="51"/>
        <v>0</v>
      </c>
      <c r="N233" s="50">
        <f t="shared" si="52"/>
        <v>0</v>
      </c>
      <c r="R233" s="50">
        <f t="shared" si="53"/>
        <v>0</v>
      </c>
      <c r="V233" s="50">
        <f t="shared" si="54"/>
        <v>0</v>
      </c>
      <c r="W233"/>
      <c r="X233"/>
      <c r="Y233" s="7"/>
      <c r="Z233"/>
      <c r="AA233"/>
      <c r="AC233">
        <f t="shared" si="55"/>
        <v>0</v>
      </c>
      <c r="AD233">
        <f t="shared" si="56"/>
        <v>0</v>
      </c>
    </row>
    <row r="234" spans="1:30" ht="13.5" hidden="1" customHeight="1" x14ac:dyDescent="0.2">
      <c r="A234" s="6" t="s">
        <v>227</v>
      </c>
      <c r="B234" s="2">
        <f t="shared" si="49"/>
        <v>0</v>
      </c>
      <c r="C234" s="2">
        <f t="shared" si="50"/>
        <v>7</v>
      </c>
      <c r="L234" s="50">
        <f t="shared" si="51"/>
        <v>0</v>
      </c>
      <c r="N234" s="50">
        <f t="shared" si="52"/>
        <v>0</v>
      </c>
      <c r="R234" s="50">
        <f t="shared" si="53"/>
        <v>0</v>
      </c>
      <c r="V234" s="50">
        <f t="shared" si="54"/>
        <v>0</v>
      </c>
      <c r="W234"/>
      <c r="X234"/>
      <c r="Y234" s="7"/>
      <c r="Z234"/>
      <c r="AA234"/>
      <c r="AC234">
        <f t="shared" si="55"/>
        <v>0</v>
      </c>
      <c r="AD234">
        <f t="shared" si="56"/>
        <v>0</v>
      </c>
    </row>
    <row r="235" spans="1:30" ht="13.5" hidden="1" customHeight="1" x14ac:dyDescent="0.2">
      <c r="A235" s="6" t="s">
        <v>228</v>
      </c>
      <c r="B235" s="2">
        <f t="shared" si="49"/>
        <v>0</v>
      </c>
      <c r="C235" s="2">
        <f t="shared" si="50"/>
        <v>7</v>
      </c>
      <c r="L235" s="50">
        <f t="shared" si="51"/>
        <v>0</v>
      </c>
      <c r="N235" s="50">
        <f t="shared" si="52"/>
        <v>0</v>
      </c>
      <c r="R235" s="50">
        <f t="shared" si="53"/>
        <v>0</v>
      </c>
      <c r="V235" s="50">
        <f t="shared" si="54"/>
        <v>0</v>
      </c>
      <c r="W235"/>
      <c r="X235"/>
      <c r="Y235" s="7"/>
      <c r="Z235"/>
      <c r="AA235"/>
      <c r="AC235">
        <f t="shared" si="55"/>
        <v>0</v>
      </c>
      <c r="AD235">
        <f t="shared" si="56"/>
        <v>0</v>
      </c>
    </row>
    <row r="236" spans="1:30" ht="13.5" hidden="1" customHeight="1" x14ac:dyDescent="0.2">
      <c r="A236" s="6" t="s">
        <v>229</v>
      </c>
      <c r="B236" s="2">
        <f t="shared" si="49"/>
        <v>0</v>
      </c>
      <c r="C236" s="2">
        <f t="shared" si="50"/>
        <v>7</v>
      </c>
      <c r="L236" s="50">
        <f t="shared" si="51"/>
        <v>0</v>
      </c>
      <c r="N236" s="50">
        <f t="shared" si="52"/>
        <v>0</v>
      </c>
      <c r="R236" s="50">
        <f t="shared" si="53"/>
        <v>0</v>
      </c>
      <c r="V236" s="50">
        <f t="shared" si="54"/>
        <v>0</v>
      </c>
      <c r="W236"/>
      <c r="X236"/>
      <c r="Y236" s="7"/>
      <c r="Z236"/>
      <c r="AA236"/>
      <c r="AC236">
        <f t="shared" si="55"/>
        <v>0</v>
      </c>
      <c r="AD236">
        <f t="shared" si="56"/>
        <v>0</v>
      </c>
    </row>
    <row r="237" spans="1:30" ht="13.5" hidden="1" customHeight="1" x14ac:dyDescent="0.2">
      <c r="A237" s="6" t="s">
        <v>230</v>
      </c>
      <c r="B237" s="2">
        <f t="shared" si="49"/>
        <v>0</v>
      </c>
      <c r="C237" s="2">
        <f t="shared" si="50"/>
        <v>7</v>
      </c>
      <c r="L237" s="50">
        <f t="shared" si="51"/>
        <v>0</v>
      </c>
      <c r="N237" s="50">
        <f t="shared" si="52"/>
        <v>0</v>
      </c>
      <c r="R237" s="50">
        <f t="shared" si="53"/>
        <v>0</v>
      </c>
      <c r="V237" s="50">
        <f t="shared" si="54"/>
        <v>0</v>
      </c>
      <c r="W237"/>
      <c r="X237"/>
      <c r="Y237" s="7"/>
      <c r="Z237"/>
      <c r="AA237"/>
      <c r="AC237">
        <f t="shared" si="55"/>
        <v>0</v>
      </c>
      <c r="AD237">
        <f t="shared" si="56"/>
        <v>0</v>
      </c>
    </row>
    <row r="238" spans="1:30" ht="13.5" hidden="1" customHeight="1" x14ac:dyDescent="0.2">
      <c r="A238" s="6" t="s">
        <v>231</v>
      </c>
      <c r="B238" s="2">
        <f t="shared" si="49"/>
        <v>0</v>
      </c>
      <c r="C238" s="2">
        <f t="shared" si="50"/>
        <v>7</v>
      </c>
      <c r="L238" s="50">
        <f t="shared" si="51"/>
        <v>0</v>
      </c>
      <c r="N238" s="50">
        <f t="shared" si="52"/>
        <v>0</v>
      </c>
      <c r="R238" s="50">
        <f t="shared" si="53"/>
        <v>0</v>
      </c>
      <c r="V238" s="50">
        <f t="shared" si="54"/>
        <v>0</v>
      </c>
      <c r="W238"/>
      <c r="X238"/>
      <c r="Y238" s="7"/>
      <c r="Z238"/>
      <c r="AA238"/>
      <c r="AC238">
        <f t="shared" si="55"/>
        <v>0</v>
      </c>
      <c r="AD238">
        <f t="shared" si="56"/>
        <v>0</v>
      </c>
    </row>
    <row r="239" spans="1:30" ht="13.5" hidden="1" customHeight="1" x14ac:dyDescent="0.2">
      <c r="A239" s="6" t="s">
        <v>232</v>
      </c>
      <c r="B239" s="2">
        <f t="shared" si="49"/>
        <v>0</v>
      </c>
      <c r="C239" s="2">
        <f t="shared" si="50"/>
        <v>7</v>
      </c>
      <c r="L239" s="50">
        <f t="shared" si="51"/>
        <v>0</v>
      </c>
      <c r="N239" s="50">
        <f t="shared" si="52"/>
        <v>0</v>
      </c>
      <c r="R239" s="50">
        <f t="shared" si="53"/>
        <v>0</v>
      </c>
      <c r="V239" s="50">
        <f t="shared" si="54"/>
        <v>0</v>
      </c>
      <c r="W239"/>
      <c r="X239"/>
      <c r="Y239" s="7"/>
      <c r="Z239"/>
      <c r="AA239"/>
      <c r="AC239">
        <f t="shared" si="55"/>
        <v>0</v>
      </c>
      <c r="AD239">
        <f t="shared" si="56"/>
        <v>0</v>
      </c>
    </row>
    <row r="240" spans="1:30" ht="13.5" hidden="1" customHeight="1" x14ac:dyDescent="0.2">
      <c r="A240" s="6" t="s">
        <v>233</v>
      </c>
      <c r="B240" s="2">
        <f t="shared" si="49"/>
        <v>0</v>
      </c>
      <c r="C240" s="2">
        <f t="shared" si="50"/>
        <v>7</v>
      </c>
      <c r="L240" s="50">
        <f t="shared" si="51"/>
        <v>0</v>
      </c>
      <c r="N240" s="50">
        <f t="shared" si="52"/>
        <v>0</v>
      </c>
      <c r="R240" s="50">
        <f t="shared" si="53"/>
        <v>0</v>
      </c>
      <c r="V240" s="50">
        <f t="shared" si="54"/>
        <v>0</v>
      </c>
      <c r="W240"/>
      <c r="X240"/>
      <c r="Y240" s="7"/>
      <c r="Z240"/>
      <c r="AA240"/>
      <c r="AC240">
        <f t="shared" si="55"/>
        <v>0</v>
      </c>
      <c r="AD240">
        <f t="shared" si="56"/>
        <v>0</v>
      </c>
    </row>
    <row r="241" spans="1:30" ht="13.5" hidden="1" customHeight="1" x14ac:dyDescent="0.2">
      <c r="A241" s="6" t="s">
        <v>234</v>
      </c>
      <c r="B241" s="2">
        <f t="shared" si="49"/>
        <v>0</v>
      </c>
      <c r="C241" s="2">
        <f t="shared" si="50"/>
        <v>7</v>
      </c>
      <c r="L241" s="50">
        <f t="shared" si="51"/>
        <v>0</v>
      </c>
      <c r="N241" s="50">
        <f t="shared" si="52"/>
        <v>0</v>
      </c>
      <c r="R241" s="50">
        <f t="shared" si="53"/>
        <v>0</v>
      </c>
      <c r="V241" s="50">
        <f t="shared" si="54"/>
        <v>0</v>
      </c>
      <c r="W241"/>
      <c r="X241"/>
      <c r="Y241" s="7"/>
      <c r="Z241"/>
      <c r="AA241"/>
      <c r="AC241">
        <f t="shared" si="55"/>
        <v>0</v>
      </c>
      <c r="AD241">
        <f t="shared" si="56"/>
        <v>0</v>
      </c>
    </row>
    <row r="242" spans="1:30" ht="13.5" hidden="1" customHeight="1" x14ac:dyDescent="0.2">
      <c r="A242" s="6" t="s">
        <v>235</v>
      </c>
      <c r="B242" s="2">
        <f t="shared" si="49"/>
        <v>0</v>
      </c>
      <c r="C242" s="2">
        <f t="shared" si="50"/>
        <v>7</v>
      </c>
      <c r="L242" s="50">
        <f t="shared" si="51"/>
        <v>0</v>
      </c>
      <c r="N242" s="50">
        <f t="shared" si="52"/>
        <v>0</v>
      </c>
      <c r="R242" s="50">
        <f t="shared" si="53"/>
        <v>0</v>
      </c>
      <c r="V242" s="50">
        <f t="shared" si="54"/>
        <v>0</v>
      </c>
      <c r="W242"/>
      <c r="X242"/>
      <c r="Y242" s="7"/>
      <c r="Z242"/>
      <c r="AA242"/>
      <c r="AC242">
        <f t="shared" si="55"/>
        <v>0</v>
      </c>
      <c r="AD242">
        <f t="shared" si="56"/>
        <v>0</v>
      </c>
    </row>
    <row r="243" spans="1:30" ht="13.5" hidden="1" customHeight="1" x14ac:dyDescent="0.2">
      <c r="A243" s="6" t="s">
        <v>236</v>
      </c>
      <c r="B243" s="2">
        <f t="shared" si="49"/>
        <v>0</v>
      </c>
      <c r="C243" s="2">
        <f t="shared" si="50"/>
        <v>7</v>
      </c>
      <c r="L243" s="50">
        <f t="shared" si="51"/>
        <v>0</v>
      </c>
      <c r="N243" s="50">
        <f t="shared" si="52"/>
        <v>0</v>
      </c>
      <c r="R243" s="50">
        <f t="shared" si="53"/>
        <v>0</v>
      </c>
      <c r="V243" s="50">
        <f t="shared" si="54"/>
        <v>0</v>
      </c>
      <c r="W243"/>
      <c r="X243"/>
      <c r="Y243" s="7"/>
      <c r="Z243"/>
      <c r="AA243"/>
      <c r="AC243">
        <f t="shared" si="55"/>
        <v>0</v>
      </c>
      <c r="AD243">
        <f t="shared" si="56"/>
        <v>0</v>
      </c>
    </row>
    <row r="244" spans="1:30" ht="13.5" hidden="1" customHeight="1" x14ac:dyDescent="0.2">
      <c r="A244" s="6" t="s">
        <v>237</v>
      </c>
      <c r="B244" s="2">
        <f t="shared" si="49"/>
        <v>0</v>
      </c>
      <c r="C244" s="2">
        <f t="shared" si="50"/>
        <v>7</v>
      </c>
      <c r="L244" s="50">
        <f t="shared" si="51"/>
        <v>0</v>
      </c>
      <c r="N244" s="50">
        <f t="shared" si="52"/>
        <v>0</v>
      </c>
      <c r="R244" s="50">
        <f t="shared" si="53"/>
        <v>0</v>
      </c>
      <c r="V244" s="50">
        <f t="shared" si="54"/>
        <v>0</v>
      </c>
      <c r="W244"/>
      <c r="X244"/>
      <c r="Y244" s="7"/>
      <c r="Z244"/>
      <c r="AA244"/>
      <c r="AC244">
        <f t="shared" si="55"/>
        <v>0</v>
      </c>
      <c r="AD244">
        <f t="shared" si="56"/>
        <v>0</v>
      </c>
    </row>
    <row r="245" spans="1:30" ht="13.5" hidden="1" customHeight="1" x14ac:dyDescent="0.2">
      <c r="A245" s="6" t="s">
        <v>238</v>
      </c>
      <c r="B245" s="2">
        <f t="shared" si="49"/>
        <v>0</v>
      </c>
      <c r="C245" s="2">
        <f t="shared" si="50"/>
        <v>7</v>
      </c>
      <c r="L245" s="50">
        <f t="shared" si="51"/>
        <v>0</v>
      </c>
      <c r="N245" s="50">
        <f t="shared" si="52"/>
        <v>0</v>
      </c>
      <c r="R245" s="50">
        <f t="shared" si="53"/>
        <v>0</v>
      </c>
      <c r="V245" s="50">
        <f t="shared" si="54"/>
        <v>0</v>
      </c>
      <c r="W245"/>
      <c r="X245"/>
      <c r="Y245" s="7"/>
      <c r="Z245"/>
      <c r="AA245"/>
      <c r="AC245">
        <f t="shared" si="55"/>
        <v>0</v>
      </c>
      <c r="AD245">
        <f t="shared" si="56"/>
        <v>0</v>
      </c>
    </row>
    <row r="246" spans="1:30" ht="13.5" hidden="1" customHeight="1" x14ac:dyDescent="0.2">
      <c r="A246" s="6" t="s">
        <v>239</v>
      </c>
      <c r="B246" s="2">
        <f t="shared" si="49"/>
        <v>0</v>
      </c>
      <c r="C246" s="2">
        <f t="shared" si="50"/>
        <v>7</v>
      </c>
      <c r="L246" s="50">
        <f t="shared" si="51"/>
        <v>0</v>
      </c>
      <c r="N246" s="50">
        <f t="shared" si="52"/>
        <v>0</v>
      </c>
      <c r="R246" s="50">
        <f t="shared" si="53"/>
        <v>0</v>
      </c>
      <c r="V246" s="50">
        <f t="shared" si="54"/>
        <v>0</v>
      </c>
      <c r="W246"/>
      <c r="X246"/>
      <c r="Y246" s="7"/>
      <c r="Z246"/>
      <c r="AA246"/>
      <c r="AC246">
        <f t="shared" si="55"/>
        <v>0</v>
      </c>
      <c r="AD246">
        <f t="shared" si="56"/>
        <v>0</v>
      </c>
    </row>
    <row r="247" spans="1:30" ht="13.5" hidden="1" customHeight="1" x14ac:dyDescent="0.2">
      <c r="A247" s="6" t="s">
        <v>240</v>
      </c>
      <c r="B247" s="2">
        <f t="shared" si="49"/>
        <v>0</v>
      </c>
      <c r="C247" s="2">
        <f t="shared" si="50"/>
        <v>7</v>
      </c>
      <c r="L247" s="50">
        <f t="shared" si="51"/>
        <v>0</v>
      </c>
      <c r="N247" s="50">
        <f t="shared" si="52"/>
        <v>0</v>
      </c>
      <c r="R247" s="50">
        <f t="shared" si="53"/>
        <v>0</v>
      </c>
      <c r="V247" s="50">
        <f t="shared" si="54"/>
        <v>0</v>
      </c>
      <c r="W247"/>
      <c r="X247"/>
      <c r="Y247" s="7"/>
      <c r="Z247"/>
      <c r="AA247"/>
      <c r="AC247">
        <f t="shared" si="55"/>
        <v>0</v>
      </c>
      <c r="AD247">
        <f t="shared" si="56"/>
        <v>0</v>
      </c>
    </row>
    <row r="248" spans="1:30" ht="13.5" hidden="1" customHeight="1" x14ac:dyDescent="0.2">
      <c r="A248" s="6" t="s">
        <v>241</v>
      </c>
      <c r="B248" s="2">
        <f t="shared" si="49"/>
        <v>0</v>
      </c>
      <c r="C248" s="2">
        <f t="shared" si="50"/>
        <v>7</v>
      </c>
      <c r="L248" s="50">
        <f t="shared" si="51"/>
        <v>0</v>
      </c>
      <c r="N248" s="50">
        <f t="shared" si="52"/>
        <v>0</v>
      </c>
      <c r="R248" s="50">
        <f t="shared" si="53"/>
        <v>0</v>
      </c>
      <c r="V248" s="50">
        <f t="shared" si="54"/>
        <v>0</v>
      </c>
      <c r="W248"/>
      <c r="X248"/>
      <c r="Y248" s="7"/>
      <c r="Z248"/>
      <c r="AA248"/>
      <c r="AC248">
        <f t="shared" si="55"/>
        <v>0</v>
      </c>
      <c r="AD248">
        <f t="shared" si="56"/>
        <v>0</v>
      </c>
    </row>
    <row r="249" spans="1:30" ht="13.5" hidden="1" customHeight="1" x14ac:dyDescent="0.2">
      <c r="A249" s="6" t="s">
        <v>242</v>
      </c>
      <c r="B249" s="2">
        <f t="shared" si="49"/>
        <v>0</v>
      </c>
      <c r="C249" s="2">
        <f t="shared" si="50"/>
        <v>7</v>
      </c>
      <c r="L249" s="50">
        <f t="shared" si="51"/>
        <v>0</v>
      </c>
      <c r="N249" s="50">
        <f t="shared" si="52"/>
        <v>0</v>
      </c>
      <c r="R249" s="50">
        <f t="shared" si="53"/>
        <v>0</v>
      </c>
      <c r="V249" s="50">
        <f t="shared" si="54"/>
        <v>0</v>
      </c>
      <c r="W249"/>
      <c r="X249"/>
      <c r="Y249" s="7"/>
      <c r="Z249"/>
      <c r="AA249"/>
      <c r="AC249">
        <f t="shared" si="55"/>
        <v>0</v>
      </c>
      <c r="AD249">
        <f t="shared" si="56"/>
        <v>0</v>
      </c>
    </row>
    <row r="250" spans="1:30" ht="13.5" hidden="1" customHeight="1" x14ac:dyDescent="0.2">
      <c r="A250" s="6" t="s">
        <v>243</v>
      </c>
      <c r="B250" s="2">
        <f t="shared" si="49"/>
        <v>0</v>
      </c>
      <c r="C250" s="2">
        <f t="shared" si="50"/>
        <v>7</v>
      </c>
      <c r="L250" s="50">
        <f t="shared" si="51"/>
        <v>0</v>
      </c>
      <c r="N250" s="50">
        <f t="shared" si="52"/>
        <v>0</v>
      </c>
      <c r="R250" s="50">
        <f t="shared" si="53"/>
        <v>0</v>
      </c>
      <c r="V250" s="50">
        <f t="shared" si="54"/>
        <v>0</v>
      </c>
      <c r="W250"/>
      <c r="X250"/>
      <c r="Y250" s="7"/>
      <c r="Z250"/>
      <c r="AA250"/>
      <c r="AC250">
        <f t="shared" si="55"/>
        <v>0</v>
      </c>
      <c r="AD250">
        <f t="shared" si="56"/>
        <v>0</v>
      </c>
    </row>
    <row r="251" spans="1:30" ht="13.5" hidden="1" customHeight="1" x14ac:dyDescent="0.2">
      <c r="A251" s="6" t="s">
        <v>244</v>
      </c>
      <c r="B251" s="2">
        <f t="shared" si="49"/>
        <v>0</v>
      </c>
      <c r="C251" s="2">
        <f t="shared" si="50"/>
        <v>7</v>
      </c>
      <c r="L251" s="50">
        <f t="shared" si="51"/>
        <v>0</v>
      </c>
      <c r="N251" s="50">
        <f t="shared" si="52"/>
        <v>0</v>
      </c>
      <c r="R251" s="50">
        <f t="shared" si="53"/>
        <v>0</v>
      </c>
      <c r="V251" s="50">
        <f t="shared" si="54"/>
        <v>0</v>
      </c>
      <c r="W251"/>
      <c r="X251"/>
      <c r="Y251" s="7"/>
      <c r="Z251"/>
      <c r="AA251"/>
      <c r="AC251">
        <f t="shared" si="55"/>
        <v>0</v>
      </c>
      <c r="AD251">
        <f t="shared" si="56"/>
        <v>0</v>
      </c>
    </row>
    <row r="252" spans="1:30" ht="13.5" hidden="1" customHeight="1" x14ac:dyDescent="0.2">
      <c r="A252" s="6" t="s">
        <v>245</v>
      </c>
      <c r="B252" s="2">
        <f t="shared" si="49"/>
        <v>0</v>
      </c>
      <c r="C252" s="2">
        <f t="shared" si="50"/>
        <v>7</v>
      </c>
      <c r="L252" s="50">
        <f t="shared" si="51"/>
        <v>0</v>
      </c>
      <c r="N252" s="50">
        <f t="shared" si="52"/>
        <v>0</v>
      </c>
      <c r="R252" s="50">
        <f t="shared" si="53"/>
        <v>0</v>
      </c>
      <c r="V252" s="50">
        <f t="shared" si="54"/>
        <v>0</v>
      </c>
      <c r="W252"/>
      <c r="X252"/>
      <c r="Y252" s="7"/>
      <c r="Z252"/>
      <c r="AA252"/>
      <c r="AC252">
        <f t="shared" si="55"/>
        <v>0</v>
      </c>
      <c r="AD252">
        <f t="shared" si="56"/>
        <v>0</v>
      </c>
    </row>
    <row r="253" spans="1:30" ht="13.5" hidden="1" customHeight="1" x14ac:dyDescent="0.2">
      <c r="A253" s="6" t="s">
        <v>246</v>
      </c>
      <c r="B253" s="2">
        <f t="shared" si="49"/>
        <v>0</v>
      </c>
      <c r="C253" s="2">
        <f t="shared" si="50"/>
        <v>7</v>
      </c>
      <c r="L253" s="50">
        <f t="shared" si="51"/>
        <v>0</v>
      </c>
      <c r="N253" s="50">
        <f t="shared" si="52"/>
        <v>0</v>
      </c>
      <c r="R253" s="50">
        <f t="shared" si="53"/>
        <v>0</v>
      </c>
      <c r="V253" s="50">
        <f t="shared" si="54"/>
        <v>0</v>
      </c>
      <c r="W253"/>
      <c r="X253"/>
      <c r="Y253" s="7"/>
      <c r="Z253"/>
      <c r="AA253"/>
      <c r="AC253">
        <f t="shared" si="55"/>
        <v>0</v>
      </c>
      <c r="AD253">
        <f t="shared" si="56"/>
        <v>0</v>
      </c>
    </row>
    <row r="254" spans="1:30" ht="13.5" hidden="1" customHeight="1" x14ac:dyDescent="0.2">
      <c r="A254" s="6" t="s">
        <v>247</v>
      </c>
      <c r="B254" s="2">
        <f t="shared" si="49"/>
        <v>0</v>
      </c>
      <c r="C254" s="2">
        <f t="shared" si="50"/>
        <v>7</v>
      </c>
      <c r="L254" s="50">
        <f t="shared" si="51"/>
        <v>0</v>
      </c>
      <c r="N254" s="50">
        <f t="shared" si="52"/>
        <v>0</v>
      </c>
      <c r="R254" s="50">
        <f t="shared" si="53"/>
        <v>0</v>
      </c>
      <c r="V254" s="50">
        <f t="shared" si="54"/>
        <v>0</v>
      </c>
      <c r="W254"/>
      <c r="X254"/>
      <c r="Y254" s="7"/>
      <c r="Z254"/>
      <c r="AA254"/>
      <c r="AC254">
        <f t="shared" si="55"/>
        <v>0</v>
      </c>
      <c r="AD254">
        <f t="shared" si="56"/>
        <v>0</v>
      </c>
    </row>
    <row r="255" spans="1:30" ht="13.5" hidden="1" customHeight="1" x14ac:dyDescent="0.2">
      <c r="A255" s="6" t="s">
        <v>248</v>
      </c>
      <c r="B255" s="2">
        <f t="shared" si="49"/>
        <v>0</v>
      </c>
      <c r="C255" s="2">
        <f t="shared" si="50"/>
        <v>7</v>
      </c>
      <c r="L255" s="50">
        <f t="shared" si="51"/>
        <v>0</v>
      </c>
      <c r="N255" s="50">
        <f t="shared" si="52"/>
        <v>0</v>
      </c>
      <c r="R255" s="50">
        <f t="shared" si="53"/>
        <v>0</v>
      </c>
      <c r="V255" s="50">
        <f t="shared" si="54"/>
        <v>0</v>
      </c>
      <c r="W255"/>
      <c r="X255"/>
      <c r="Y255" s="7"/>
      <c r="Z255"/>
      <c r="AA255"/>
      <c r="AC255">
        <f t="shared" si="55"/>
        <v>0</v>
      </c>
      <c r="AD255">
        <f t="shared" si="56"/>
        <v>0</v>
      </c>
    </row>
    <row r="256" spans="1:30" ht="13.5" hidden="1" customHeight="1" x14ac:dyDescent="0.2">
      <c r="A256" s="6" t="s">
        <v>249</v>
      </c>
      <c r="B256" s="2">
        <f t="shared" si="49"/>
        <v>0</v>
      </c>
      <c r="C256" s="2">
        <f t="shared" si="50"/>
        <v>7</v>
      </c>
      <c r="L256" s="50">
        <f t="shared" si="51"/>
        <v>0</v>
      </c>
      <c r="N256" s="50">
        <f t="shared" si="52"/>
        <v>0</v>
      </c>
      <c r="R256" s="50">
        <f t="shared" si="53"/>
        <v>0</v>
      </c>
      <c r="V256" s="50">
        <f t="shared" si="54"/>
        <v>0</v>
      </c>
      <c r="W256"/>
      <c r="X256"/>
      <c r="Y256" s="7"/>
      <c r="Z256"/>
      <c r="AA256"/>
      <c r="AC256">
        <f t="shared" si="55"/>
        <v>0</v>
      </c>
      <c r="AD256">
        <f t="shared" si="56"/>
        <v>0</v>
      </c>
    </row>
    <row r="257" spans="1:30" ht="13.5" hidden="1" customHeight="1" x14ac:dyDescent="0.2">
      <c r="A257" s="6" t="s">
        <v>250</v>
      </c>
      <c r="B257" s="2">
        <f t="shared" si="49"/>
        <v>0</v>
      </c>
      <c r="C257" s="2">
        <f t="shared" si="50"/>
        <v>7</v>
      </c>
      <c r="L257" s="50">
        <f t="shared" si="51"/>
        <v>0</v>
      </c>
      <c r="N257" s="50">
        <f t="shared" si="52"/>
        <v>0</v>
      </c>
      <c r="R257" s="50">
        <f t="shared" si="53"/>
        <v>0</v>
      </c>
      <c r="V257" s="50">
        <f t="shared" si="54"/>
        <v>0</v>
      </c>
      <c r="W257"/>
      <c r="X257"/>
      <c r="Y257" s="7"/>
      <c r="Z257"/>
      <c r="AA257"/>
      <c r="AC257">
        <f t="shared" si="55"/>
        <v>0</v>
      </c>
      <c r="AD257">
        <f t="shared" si="56"/>
        <v>0</v>
      </c>
    </row>
    <row r="258" spans="1:30" ht="13.5" hidden="1" customHeight="1" x14ac:dyDescent="0.2">
      <c r="A258" s="6" t="s">
        <v>251</v>
      </c>
      <c r="B258" s="2">
        <f t="shared" si="49"/>
        <v>0</v>
      </c>
      <c r="C258" s="2">
        <f t="shared" si="50"/>
        <v>7</v>
      </c>
      <c r="L258" s="50">
        <f t="shared" si="51"/>
        <v>0</v>
      </c>
      <c r="N258" s="50">
        <f t="shared" si="52"/>
        <v>0</v>
      </c>
      <c r="R258" s="50">
        <f t="shared" si="53"/>
        <v>0</v>
      </c>
      <c r="V258" s="50">
        <f t="shared" si="54"/>
        <v>0</v>
      </c>
      <c r="W258"/>
      <c r="X258"/>
      <c r="Y258" s="7"/>
      <c r="Z258"/>
      <c r="AA258"/>
      <c r="AC258">
        <f t="shared" si="55"/>
        <v>0</v>
      </c>
      <c r="AD258">
        <f t="shared" si="56"/>
        <v>0</v>
      </c>
    </row>
    <row r="259" spans="1:30" ht="13.5" hidden="1" customHeight="1" x14ac:dyDescent="0.2">
      <c r="A259" s="6" t="s">
        <v>252</v>
      </c>
      <c r="B259" s="2">
        <f t="shared" si="49"/>
        <v>0</v>
      </c>
      <c r="C259" s="2">
        <f t="shared" si="50"/>
        <v>7</v>
      </c>
      <c r="L259" s="50">
        <f t="shared" si="51"/>
        <v>0</v>
      </c>
      <c r="N259" s="50">
        <f t="shared" si="52"/>
        <v>0</v>
      </c>
      <c r="R259" s="50">
        <f t="shared" si="53"/>
        <v>0</v>
      </c>
      <c r="V259" s="50">
        <f t="shared" si="54"/>
        <v>0</v>
      </c>
      <c r="W259"/>
      <c r="X259"/>
      <c r="Y259" s="7"/>
      <c r="Z259"/>
      <c r="AA259"/>
      <c r="AC259">
        <f t="shared" si="55"/>
        <v>0</v>
      </c>
      <c r="AD259">
        <f t="shared" si="56"/>
        <v>0</v>
      </c>
    </row>
    <row r="260" spans="1:30" ht="13.5" hidden="1" customHeight="1" x14ac:dyDescent="0.2">
      <c r="A260" s="6" t="s">
        <v>253</v>
      </c>
      <c r="B260" s="2">
        <f t="shared" si="49"/>
        <v>0</v>
      </c>
      <c r="C260" s="2">
        <f t="shared" si="50"/>
        <v>7</v>
      </c>
      <c r="L260" s="50">
        <f t="shared" si="51"/>
        <v>0</v>
      </c>
      <c r="N260" s="50">
        <f t="shared" si="52"/>
        <v>0</v>
      </c>
      <c r="R260" s="50">
        <f t="shared" si="53"/>
        <v>0</v>
      </c>
      <c r="V260" s="50">
        <f t="shared" si="54"/>
        <v>0</v>
      </c>
      <c r="W260"/>
      <c r="X260"/>
      <c r="Y260" s="7"/>
      <c r="Z260"/>
      <c r="AA260"/>
      <c r="AC260">
        <f t="shared" si="55"/>
        <v>0</v>
      </c>
      <c r="AD260">
        <f t="shared" si="56"/>
        <v>0</v>
      </c>
    </row>
    <row r="261" spans="1:30" ht="13.5" hidden="1" customHeight="1" x14ac:dyDescent="0.2">
      <c r="A261" s="6" t="s">
        <v>254</v>
      </c>
      <c r="B261" s="2">
        <f t="shared" si="49"/>
        <v>0</v>
      </c>
      <c r="C261" s="2">
        <f t="shared" si="50"/>
        <v>7</v>
      </c>
      <c r="L261" s="50">
        <f t="shared" si="51"/>
        <v>0</v>
      </c>
      <c r="N261" s="50">
        <f t="shared" si="52"/>
        <v>0</v>
      </c>
      <c r="R261" s="50">
        <f t="shared" si="53"/>
        <v>0</v>
      </c>
      <c r="V261" s="50">
        <f t="shared" si="54"/>
        <v>0</v>
      </c>
      <c r="W261"/>
      <c r="X261"/>
      <c r="Y261" s="7"/>
      <c r="Z261"/>
      <c r="AA261"/>
      <c r="AC261">
        <f t="shared" si="55"/>
        <v>0</v>
      </c>
      <c r="AD261">
        <f t="shared" si="56"/>
        <v>0</v>
      </c>
    </row>
    <row r="262" spans="1:30" ht="13.5" hidden="1" customHeight="1" x14ac:dyDescent="0.2">
      <c r="A262" s="6" t="s">
        <v>255</v>
      </c>
      <c r="B262" s="2">
        <f t="shared" si="49"/>
        <v>0</v>
      </c>
      <c r="C262" s="2">
        <f t="shared" si="50"/>
        <v>7</v>
      </c>
      <c r="L262" s="50">
        <f t="shared" si="51"/>
        <v>0</v>
      </c>
      <c r="N262" s="50">
        <f t="shared" si="52"/>
        <v>0</v>
      </c>
      <c r="R262" s="50">
        <f t="shared" si="53"/>
        <v>0</v>
      </c>
      <c r="V262" s="50">
        <f t="shared" si="54"/>
        <v>0</v>
      </c>
      <c r="W262"/>
      <c r="X262"/>
      <c r="Y262" s="7"/>
      <c r="Z262"/>
      <c r="AA262"/>
      <c r="AC262">
        <f t="shared" si="55"/>
        <v>0</v>
      </c>
      <c r="AD262">
        <f t="shared" si="56"/>
        <v>0</v>
      </c>
    </row>
    <row r="263" spans="1:30" ht="13.5" hidden="1" customHeight="1" x14ac:dyDescent="0.2">
      <c r="A263" s="6" t="s">
        <v>256</v>
      </c>
      <c r="B263" s="2">
        <f t="shared" si="49"/>
        <v>0</v>
      </c>
      <c r="C263" s="2">
        <f t="shared" si="50"/>
        <v>7</v>
      </c>
      <c r="L263" s="50">
        <f t="shared" si="51"/>
        <v>0</v>
      </c>
      <c r="N263" s="50">
        <f t="shared" si="52"/>
        <v>0</v>
      </c>
      <c r="R263" s="50">
        <f t="shared" si="53"/>
        <v>0</v>
      </c>
      <c r="V263" s="50">
        <f t="shared" si="54"/>
        <v>0</v>
      </c>
      <c r="W263"/>
      <c r="X263"/>
      <c r="Y263" s="7"/>
      <c r="Z263"/>
      <c r="AA263"/>
      <c r="AC263">
        <f t="shared" si="55"/>
        <v>0</v>
      </c>
      <c r="AD263">
        <f t="shared" si="56"/>
        <v>0</v>
      </c>
    </row>
    <row r="264" spans="1:30" ht="13.5" hidden="1" customHeight="1" x14ac:dyDescent="0.2">
      <c r="A264" s="6" t="s">
        <v>257</v>
      </c>
      <c r="B264" s="2">
        <f t="shared" si="49"/>
        <v>0</v>
      </c>
      <c r="C264" s="2">
        <f t="shared" si="50"/>
        <v>7</v>
      </c>
      <c r="L264" s="50">
        <f t="shared" si="51"/>
        <v>0</v>
      </c>
      <c r="N264" s="50">
        <f t="shared" si="52"/>
        <v>0</v>
      </c>
      <c r="R264" s="50">
        <f t="shared" si="53"/>
        <v>0</v>
      </c>
      <c r="V264" s="50">
        <f t="shared" si="54"/>
        <v>0</v>
      </c>
      <c r="W264"/>
      <c r="X264"/>
      <c r="Y264" s="7"/>
      <c r="Z264"/>
      <c r="AA264"/>
      <c r="AC264">
        <f t="shared" si="55"/>
        <v>0</v>
      </c>
      <c r="AD264">
        <f t="shared" si="56"/>
        <v>0</v>
      </c>
    </row>
    <row r="265" spans="1:30" ht="13.5" hidden="1" customHeight="1" x14ac:dyDescent="0.2">
      <c r="A265" s="6" t="s">
        <v>258</v>
      </c>
      <c r="B265" s="2">
        <f t="shared" si="49"/>
        <v>0</v>
      </c>
      <c r="C265" s="2">
        <f t="shared" si="50"/>
        <v>7</v>
      </c>
      <c r="L265" s="50">
        <f t="shared" si="51"/>
        <v>0</v>
      </c>
      <c r="N265" s="50">
        <f t="shared" si="52"/>
        <v>0</v>
      </c>
      <c r="R265" s="50">
        <f t="shared" si="53"/>
        <v>0</v>
      </c>
      <c r="V265" s="50">
        <f t="shared" si="54"/>
        <v>0</v>
      </c>
      <c r="W265"/>
      <c r="X265"/>
      <c r="Y265" s="7"/>
      <c r="Z265"/>
      <c r="AA265"/>
      <c r="AC265">
        <f t="shared" si="55"/>
        <v>0</v>
      </c>
      <c r="AD265">
        <f t="shared" si="56"/>
        <v>0</v>
      </c>
    </row>
    <row r="266" spans="1:30" ht="13.5" hidden="1" customHeight="1" x14ac:dyDescent="0.2">
      <c r="A266" s="6" t="s">
        <v>259</v>
      </c>
      <c r="B266" s="2">
        <f t="shared" si="49"/>
        <v>0</v>
      </c>
      <c r="C266" s="2">
        <f t="shared" si="50"/>
        <v>7</v>
      </c>
      <c r="L266" s="50">
        <f t="shared" si="51"/>
        <v>0</v>
      </c>
      <c r="N266" s="50">
        <f t="shared" si="52"/>
        <v>0</v>
      </c>
      <c r="R266" s="50">
        <f t="shared" si="53"/>
        <v>0</v>
      </c>
      <c r="V266" s="50">
        <f t="shared" si="54"/>
        <v>0</v>
      </c>
      <c r="W266"/>
      <c r="X266"/>
      <c r="Y266" s="7"/>
      <c r="Z266"/>
      <c r="AA266"/>
      <c r="AC266">
        <f t="shared" si="55"/>
        <v>0</v>
      </c>
      <c r="AD266">
        <f t="shared" si="56"/>
        <v>0</v>
      </c>
    </row>
    <row r="267" spans="1:30" ht="13.5" hidden="1" customHeight="1" x14ac:dyDescent="0.2">
      <c r="A267" s="6" t="s">
        <v>260</v>
      </c>
      <c r="B267" s="2">
        <f t="shared" si="49"/>
        <v>0</v>
      </c>
      <c r="C267" s="2">
        <f t="shared" si="50"/>
        <v>7</v>
      </c>
      <c r="L267" s="50">
        <f t="shared" si="51"/>
        <v>0</v>
      </c>
      <c r="N267" s="50">
        <f t="shared" si="52"/>
        <v>0</v>
      </c>
      <c r="R267" s="50">
        <f t="shared" si="53"/>
        <v>0</v>
      </c>
      <c r="V267" s="50">
        <f t="shared" si="54"/>
        <v>0</v>
      </c>
      <c r="W267"/>
      <c r="X267"/>
      <c r="Y267" s="7"/>
      <c r="Z267"/>
      <c r="AA267"/>
      <c r="AC267">
        <f t="shared" si="55"/>
        <v>0</v>
      </c>
      <c r="AD267">
        <f t="shared" si="56"/>
        <v>0</v>
      </c>
    </row>
    <row r="268" spans="1:30" ht="13.5" hidden="1" customHeight="1" x14ac:dyDescent="0.2">
      <c r="A268" s="6" t="s">
        <v>261</v>
      </c>
      <c r="B268" s="2">
        <f t="shared" si="49"/>
        <v>0</v>
      </c>
      <c r="C268" s="2">
        <f t="shared" si="50"/>
        <v>7</v>
      </c>
      <c r="L268" s="50">
        <f t="shared" si="51"/>
        <v>0</v>
      </c>
      <c r="N268" s="50">
        <f t="shared" si="52"/>
        <v>0</v>
      </c>
      <c r="R268" s="50">
        <f t="shared" si="53"/>
        <v>0</v>
      </c>
      <c r="V268" s="50">
        <f t="shared" si="54"/>
        <v>0</v>
      </c>
      <c r="W268"/>
      <c r="X268"/>
      <c r="Y268" s="7"/>
      <c r="Z268"/>
      <c r="AA268"/>
      <c r="AC268">
        <f t="shared" si="55"/>
        <v>0</v>
      </c>
      <c r="AD268">
        <f t="shared" si="56"/>
        <v>0</v>
      </c>
    </row>
    <row r="269" spans="1:30" ht="13.5" hidden="1" customHeight="1" x14ac:dyDescent="0.2">
      <c r="A269" s="6" t="s">
        <v>262</v>
      </c>
      <c r="B269" s="2">
        <f t="shared" ref="B269:B332" si="57">+L269+N269+R269+V269+X269</f>
        <v>0</v>
      </c>
      <c r="C269" s="2">
        <f t="shared" ref="C269:C332" si="58">RANK(B269,B$205:B$404,0)</f>
        <v>7</v>
      </c>
      <c r="L269" s="50">
        <f t="shared" ref="L269:L332" si="59">IF(AND(I269&lt;1,J269&lt;1,K269&lt;1),0,IF(250+((45-(I269*60+J269))*2)&lt;0,0,IF(K269&lt;50,250+((45-(I269*60+J269))*2),IF(K269&gt;49,250+((45-(I269*60+J269))*2)-1,250+((45-(I269*60+J269))*2)))))</f>
        <v>0</v>
      </c>
      <c r="N269" s="50">
        <f t="shared" ref="N269:N332" si="60">IF(M269&lt;89,0,250+((M269-172)*3))</f>
        <v>0</v>
      </c>
      <c r="R269" s="50">
        <f t="shared" ref="R269:R332" si="61">IF(AND(O269&lt;1,P269&lt;1,Q269&lt;1),0,IF(250+((215-(O269*60+P269))*1)&lt;0,0,250+((215-(O269*60+P269))*1)))</f>
        <v>0</v>
      </c>
      <c r="V269" s="50">
        <f t="shared" ref="V269:V332" si="62">IF(AND(S269&lt;1,T269&lt;1,U269&lt;1),0,IF(500+((240-(S269*60+T269))*1)&lt;0,0,500+((240-(S269*60+T269))*1)))</f>
        <v>0</v>
      </c>
      <c r="W269"/>
      <c r="X269"/>
      <c r="Y269" s="7"/>
      <c r="Z269"/>
      <c r="AA269"/>
      <c r="AC269">
        <f t="shared" ref="AC269:AC332" si="63">B269</f>
        <v>0</v>
      </c>
      <c r="AD269">
        <f t="shared" ref="AD269:AD332" si="64">AA269+AB269+AC269</f>
        <v>0</v>
      </c>
    </row>
    <row r="270" spans="1:30" ht="13.5" hidden="1" customHeight="1" x14ac:dyDescent="0.2">
      <c r="A270" s="6" t="s">
        <v>263</v>
      </c>
      <c r="B270" s="2">
        <f t="shared" si="57"/>
        <v>0</v>
      </c>
      <c r="C270" s="2">
        <f t="shared" si="58"/>
        <v>7</v>
      </c>
      <c r="L270" s="50">
        <f t="shared" si="59"/>
        <v>0</v>
      </c>
      <c r="N270" s="50">
        <f t="shared" si="60"/>
        <v>0</v>
      </c>
      <c r="R270" s="50">
        <f t="shared" si="61"/>
        <v>0</v>
      </c>
      <c r="V270" s="50">
        <f t="shared" si="62"/>
        <v>0</v>
      </c>
      <c r="W270"/>
      <c r="X270"/>
      <c r="Y270" s="7"/>
      <c r="Z270"/>
      <c r="AA270"/>
      <c r="AC270">
        <f t="shared" si="63"/>
        <v>0</v>
      </c>
      <c r="AD270">
        <f t="shared" si="64"/>
        <v>0</v>
      </c>
    </row>
    <row r="271" spans="1:30" ht="13.5" hidden="1" customHeight="1" x14ac:dyDescent="0.2">
      <c r="A271" s="6" t="s">
        <v>264</v>
      </c>
      <c r="B271" s="2">
        <f t="shared" si="57"/>
        <v>0</v>
      </c>
      <c r="C271" s="2">
        <f t="shared" si="58"/>
        <v>7</v>
      </c>
      <c r="L271" s="50">
        <f t="shared" si="59"/>
        <v>0</v>
      </c>
      <c r="N271" s="50">
        <f t="shared" si="60"/>
        <v>0</v>
      </c>
      <c r="R271" s="50">
        <f t="shared" si="61"/>
        <v>0</v>
      </c>
      <c r="V271" s="50">
        <f t="shared" si="62"/>
        <v>0</v>
      </c>
      <c r="W271"/>
      <c r="X271"/>
      <c r="Y271" s="7"/>
      <c r="Z271"/>
      <c r="AA271"/>
      <c r="AC271">
        <f t="shared" si="63"/>
        <v>0</v>
      </c>
      <c r="AD271">
        <f t="shared" si="64"/>
        <v>0</v>
      </c>
    </row>
    <row r="272" spans="1:30" ht="13.5" hidden="1" customHeight="1" x14ac:dyDescent="0.2">
      <c r="A272" s="6" t="s">
        <v>265</v>
      </c>
      <c r="B272" s="2">
        <f t="shared" si="57"/>
        <v>0</v>
      </c>
      <c r="C272" s="2">
        <f t="shared" si="58"/>
        <v>7</v>
      </c>
      <c r="L272" s="50">
        <f t="shared" si="59"/>
        <v>0</v>
      </c>
      <c r="N272" s="50">
        <f t="shared" si="60"/>
        <v>0</v>
      </c>
      <c r="R272" s="50">
        <f t="shared" si="61"/>
        <v>0</v>
      </c>
      <c r="V272" s="50">
        <f t="shared" si="62"/>
        <v>0</v>
      </c>
      <c r="W272"/>
      <c r="X272"/>
      <c r="Y272" s="7"/>
      <c r="Z272"/>
      <c r="AA272"/>
      <c r="AC272">
        <f t="shared" si="63"/>
        <v>0</v>
      </c>
      <c r="AD272">
        <f t="shared" si="64"/>
        <v>0</v>
      </c>
    </row>
    <row r="273" spans="1:30" ht="13.5" hidden="1" customHeight="1" x14ac:dyDescent="0.2">
      <c r="A273" s="6" t="s">
        <v>266</v>
      </c>
      <c r="B273" s="2">
        <f t="shared" si="57"/>
        <v>0</v>
      </c>
      <c r="C273" s="2">
        <f t="shared" si="58"/>
        <v>7</v>
      </c>
      <c r="L273" s="50">
        <f t="shared" si="59"/>
        <v>0</v>
      </c>
      <c r="N273" s="50">
        <f t="shared" si="60"/>
        <v>0</v>
      </c>
      <c r="R273" s="50">
        <f t="shared" si="61"/>
        <v>0</v>
      </c>
      <c r="V273" s="50">
        <f t="shared" si="62"/>
        <v>0</v>
      </c>
      <c r="W273"/>
      <c r="X273"/>
      <c r="Y273" s="7"/>
      <c r="Z273"/>
      <c r="AA273"/>
      <c r="AC273">
        <f t="shared" si="63"/>
        <v>0</v>
      </c>
      <c r="AD273">
        <f t="shared" si="64"/>
        <v>0</v>
      </c>
    </row>
    <row r="274" spans="1:30" ht="13.5" hidden="1" customHeight="1" x14ac:dyDescent="0.2">
      <c r="A274" s="6" t="s">
        <v>267</v>
      </c>
      <c r="B274" s="2">
        <f t="shared" si="57"/>
        <v>0</v>
      </c>
      <c r="C274" s="2">
        <f t="shared" si="58"/>
        <v>7</v>
      </c>
      <c r="L274" s="50">
        <f t="shared" si="59"/>
        <v>0</v>
      </c>
      <c r="N274" s="50">
        <f t="shared" si="60"/>
        <v>0</v>
      </c>
      <c r="R274" s="50">
        <f t="shared" si="61"/>
        <v>0</v>
      </c>
      <c r="V274" s="50">
        <f t="shared" si="62"/>
        <v>0</v>
      </c>
      <c r="W274"/>
      <c r="X274"/>
      <c r="Y274" s="7"/>
      <c r="Z274"/>
      <c r="AA274"/>
      <c r="AC274">
        <f t="shared" si="63"/>
        <v>0</v>
      </c>
      <c r="AD274">
        <f t="shared" si="64"/>
        <v>0</v>
      </c>
    </row>
    <row r="275" spans="1:30" ht="13.5" hidden="1" customHeight="1" x14ac:dyDescent="0.2">
      <c r="A275" s="6" t="s">
        <v>268</v>
      </c>
      <c r="B275" s="2">
        <f t="shared" si="57"/>
        <v>0</v>
      </c>
      <c r="C275" s="2">
        <f t="shared" si="58"/>
        <v>7</v>
      </c>
      <c r="L275" s="50">
        <f t="shared" si="59"/>
        <v>0</v>
      </c>
      <c r="N275" s="50">
        <f t="shared" si="60"/>
        <v>0</v>
      </c>
      <c r="R275" s="50">
        <f t="shared" si="61"/>
        <v>0</v>
      </c>
      <c r="V275" s="50">
        <f t="shared" si="62"/>
        <v>0</v>
      </c>
      <c r="W275"/>
      <c r="X275"/>
      <c r="Y275" s="7"/>
      <c r="Z275"/>
      <c r="AA275"/>
      <c r="AC275">
        <f t="shared" si="63"/>
        <v>0</v>
      </c>
      <c r="AD275">
        <f t="shared" si="64"/>
        <v>0</v>
      </c>
    </row>
    <row r="276" spans="1:30" ht="13.5" hidden="1" customHeight="1" x14ac:dyDescent="0.2">
      <c r="A276" s="6" t="s">
        <v>269</v>
      </c>
      <c r="B276" s="2">
        <f t="shared" si="57"/>
        <v>0</v>
      </c>
      <c r="C276" s="2">
        <f t="shared" si="58"/>
        <v>7</v>
      </c>
      <c r="L276" s="50">
        <f t="shared" si="59"/>
        <v>0</v>
      </c>
      <c r="N276" s="50">
        <f t="shared" si="60"/>
        <v>0</v>
      </c>
      <c r="R276" s="50">
        <f t="shared" si="61"/>
        <v>0</v>
      </c>
      <c r="V276" s="50">
        <f t="shared" si="62"/>
        <v>0</v>
      </c>
      <c r="W276"/>
      <c r="X276"/>
      <c r="Y276" s="7"/>
      <c r="Z276"/>
      <c r="AA276"/>
      <c r="AC276">
        <f t="shared" si="63"/>
        <v>0</v>
      </c>
      <c r="AD276">
        <f t="shared" si="64"/>
        <v>0</v>
      </c>
    </row>
    <row r="277" spans="1:30" ht="13.5" hidden="1" customHeight="1" x14ac:dyDescent="0.2">
      <c r="A277" s="6" t="s">
        <v>270</v>
      </c>
      <c r="B277" s="2">
        <f t="shared" si="57"/>
        <v>0</v>
      </c>
      <c r="C277" s="2">
        <f t="shared" si="58"/>
        <v>7</v>
      </c>
      <c r="L277" s="50">
        <f t="shared" si="59"/>
        <v>0</v>
      </c>
      <c r="N277" s="50">
        <f t="shared" si="60"/>
        <v>0</v>
      </c>
      <c r="R277" s="50">
        <f t="shared" si="61"/>
        <v>0</v>
      </c>
      <c r="V277" s="50">
        <f t="shared" si="62"/>
        <v>0</v>
      </c>
      <c r="W277"/>
      <c r="X277"/>
      <c r="Y277" s="7"/>
      <c r="Z277"/>
      <c r="AA277"/>
      <c r="AC277">
        <f t="shared" si="63"/>
        <v>0</v>
      </c>
      <c r="AD277">
        <f t="shared" si="64"/>
        <v>0</v>
      </c>
    </row>
    <row r="278" spans="1:30" ht="13.5" hidden="1" customHeight="1" x14ac:dyDescent="0.2">
      <c r="A278" s="6" t="s">
        <v>271</v>
      </c>
      <c r="B278" s="2">
        <f t="shared" si="57"/>
        <v>0</v>
      </c>
      <c r="C278" s="2">
        <f t="shared" si="58"/>
        <v>7</v>
      </c>
      <c r="L278" s="50">
        <f t="shared" si="59"/>
        <v>0</v>
      </c>
      <c r="N278" s="50">
        <f t="shared" si="60"/>
        <v>0</v>
      </c>
      <c r="R278" s="50">
        <f t="shared" si="61"/>
        <v>0</v>
      </c>
      <c r="V278" s="50">
        <f t="shared" si="62"/>
        <v>0</v>
      </c>
      <c r="W278"/>
      <c r="X278"/>
      <c r="Y278" s="7"/>
      <c r="Z278"/>
      <c r="AA278"/>
      <c r="AC278">
        <f t="shared" si="63"/>
        <v>0</v>
      </c>
      <c r="AD278">
        <f t="shared" si="64"/>
        <v>0</v>
      </c>
    </row>
    <row r="279" spans="1:30" ht="13.5" hidden="1" customHeight="1" x14ac:dyDescent="0.2">
      <c r="A279" s="6" t="s">
        <v>272</v>
      </c>
      <c r="B279" s="2">
        <f t="shared" si="57"/>
        <v>0</v>
      </c>
      <c r="C279" s="2">
        <f t="shared" si="58"/>
        <v>7</v>
      </c>
      <c r="L279" s="50">
        <f t="shared" si="59"/>
        <v>0</v>
      </c>
      <c r="N279" s="50">
        <f t="shared" si="60"/>
        <v>0</v>
      </c>
      <c r="R279" s="50">
        <f t="shared" si="61"/>
        <v>0</v>
      </c>
      <c r="V279" s="50">
        <f t="shared" si="62"/>
        <v>0</v>
      </c>
      <c r="W279"/>
      <c r="X279"/>
      <c r="Y279" s="7"/>
      <c r="Z279"/>
      <c r="AA279"/>
      <c r="AC279">
        <f t="shared" si="63"/>
        <v>0</v>
      </c>
      <c r="AD279">
        <f t="shared" si="64"/>
        <v>0</v>
      </c>
    </row>
    <row r="280" spans="1:30" ht="13.5" hidden="1" customHeight="1" x14ac:dyDescent="0.2">
      <c r="A280" s="6" t="s">
        <v>273</v>
      </c>
      <c r="B280" s="2">
        <f t="shared" si="57"/>
        <v>0</v>
      </c>
      <c r="C280" s="2">
        <f t="shared" si="58"/>
        <v>7</v>
      </c>
      <c r="L280" s="50">
        <f t="shared" si="59"/>
        <v>0</v>
      </c>
      <c r="N280" s="50">
        <f t="shared" si="60"/>
        <v>0</v>
      </c>
      <c r="R280" s="50">
        <f t="shared" si="61"/>
        <v>0</v>
      </c>
      <c r="V280" s="50">
        <f t="shared" si="62"/>
        <v>0</v>
      </c>
      <c r="W280"/>
      <c r="X280"/>
      <c r="Y280" s="7"/>
      <c r="Z280"/>
      <c r="AA280"/>
      <c r="AC280">
        <f t="shared" si="63"/>
        <v>0</v>
      </c>
      <c r="AD280">
        <f t="shared" si="64"/>
        <v>0</v>
      </c>
    </row>
    <row r="281" spans="1:30" ht="13.5" hidden="1" customHeight="1" x14ac:dyDescent="0.2">
      <c r="A281" s="6" t="s">
        <v>274</v>
      </c>
      <c r="B281" s="2">
        <f t="shared" si="57"/>
        <v>0</v>
      </c>
      <c r="C281" s="2">
        <f t="shared" si="58"/>
        <v>7</v>
      </c>
      <c r="L281" s="50">
        <f t="shared" si="59"/>
        <v>0</v>
      </c>
      <c r="N281" s="50">
        <f t="shared" si="60"/>
        <v>0</v>
      </c>
      <c r="R281" s="50">
        <f t="shared" si="61"/>
        <v>0</v>
      </c>
      <c r="V281" s="50">
        <f t="shared" si="62"/>
        <v>0</v>
      </c>
      <c r="W281"/>
      <c r="X281"/>
      <c r="Y281" s="7"/>
      <c r="Z281"/>
      <c r="AA281"/>
      <c r="AC281">
        <f t="shared" si="63"/>
        <v>0</v>
      </c>
      <c r="AD281">
        <f t="shared" si="64"/>
        <v>0</v>
      </c>
    </row>
    <row r="282" spans="1:30" ht="13.5" hidden="1" customHeight="1" x14ac:dyDescent="0.2">
      <c r="A282" s="6" t="s">
        <v>275</v>
      </c>
      <c r="B282" s="2">
        <f t="shared" si="57"/>
        <v>0</v>
      </c>
      <c r="C282" s="2">
        <f t="shared" si="58"/>
        <v>7</v>
      </c>
      <c r="L282" s="50">
        <f t="shared" si="59"/>
        <v>0</v>
      </c>
      <c r="N282" s="50">
        <f t="shared" si="60"/>
        <v>0</v>
      </c>
      <c r="R282" s="50">
        <f t="shared" si="61"/>
        <v>0</v>
      </c>
      <c r="V282" s="50">
        <f t="shared" si="62"/>
        <v>0</v>
      </c>
      <c r="W282"/>
      <c r="X282"/>
      <c r="Y282" s="7"/>
      <c r="Z282"/>
      <c r="AA282"/>
      <c r="AC282">
        <f t="shared" si="63"/>
        <v>0</v>
      </c>
      <c r="AD282">
        <f t="shared" si="64"/>
        <v>0</v>
      </c>
    </row>
    <row r="283" spans="1:30" ht="13.5" hidden="1" customHeight="1" x14ac:dyDescent="0.2">
      <c r="A283" s="6" t="s">
        <v>276</v>
      </c>
      <c r="B283" s="2">
        <f t="shared" si="57"/>
        <v>0</v>
      </c>
      <c r="C283" s="2">
        <f t="shared" si="58"/>
        <v>7</v>
      </c>
      <c r="L283" s="50">
        <f t="shared" si="59"/>
        <v>0</v>
      </c>
      <c r="N283" s="50">
        <f t="shared" si="60"/>
        <v>0</v>
      </c>
      <c r="R283" s="50">
        <f t="shared" si="61"/>
        <v>0</v>
      </c>
      <c r="V283" s="50">
        <f t="shared" si="62"/>
        <v>0</v>
      </c>
      <c r="W283"/>
      <c r="X283"/>
      <c r="Y283" s="7"/>
      <c r="Z283"/>
      <c r="AA283"/>
      <c r="AC283">
        <f t="shared" si="63"/>
        <v>0</v>
      </c>
      <c r="AD283">
        <f t="shared" si="64"/>
        <v>0</v>
      </c>
    </row>
    <row r="284" spans="1:30" ht="13.5" hidden="1" customHeight="1" x14ac:dyDescent="0.2">
      <c r="A284" s="6" t="s">
        <v>277</v>
      </c>
      <c r="B284" s="2">
        <f t="shared" si="57"/>
        <v>0</v>
      </c>
      <c r="C284" s="2">
        <f t="shared" si="58"/>
        <v>7</v>
      </c>
      <c r="L284" s="50">
        <f t="shared" si="59"/>
        <v>0</v>
      </c>
      <c r="N284" s="50">
        <f t="shared" si="60"/>
        <v>0</v>
      </c>
      <c r="R284" s="50">
        <f t="shared" si="61"/>
        <v>0</v>
      </c>
      <c r="V284" s="50">
        <f t="shared" si="62"/>
        <v>0</v>
      </c>
      <c r="W284"/>
      <c r="X284"/>
      <c r="Y284" s="7"/>
      <c r="Z284"/>
      <c r="AA284"/>
      <c r="AC284">
        <f t="shared" si="63"/>
        <v>0</v>
      </c>
      <c r="AD284">
        <f t="shared" si="64"/>
        <v>0</v>
      </c>
    </row>
    <row r="285" spans="1:30" ht="13.5" hidden="1" customHeight="1" x14ac:dyDescent="0.2">
      <c r="A285" s="6" t="s">
        <v>278</v>
      </c>
      <c r="B285" s="2">
        <f t="shared" si="57"/>
        <v>0</v>
      </c>
      <c r="C285" s="2">
        <f t="shared" si="58"/>
        <v>7</v>
      </c>
      <c r="L285" s="50">
        <f t="shared" si="59"/>
        <v>0</v>
      </c>
      <c r="N285" s="50">
        <f t="shared" si="60"/>
        <v>0</v>
      </c>
      <c r="R285" s="50">
        <f t="shared" si="61"/>
        <v>0</v>
      </c>
      <c r="V285" s="50">
        <f t="shared" si="62"/>
        <v>0</v>
      </c>
      <c r="W285"/>
      <c r="X285"/>
      <c r="Y285" s="7"/>
      <c r="Z285"/>
      <c r="AA285"/>
      <c r="AC285">
        <f t="shared" si="63"/>
        <v>0</v>
      </c>
      <c r="AD285">
        <f t="shared" si="64"/>
        <v>0</v>
      </c>
    </row>
    <row r="286" spans="1:30" ht="13.5" hidden="1" customHeight="1" x14ac:dyDescent="0.2">
      <c r="A286" s="6" t="s">
        <v>279</v>
      </c>
      <c r="B286" s="2">
        <f t="shared" si="57"/>
        <v>0</v>
      </c>
      <c r="C286" s="2">
        <f t="shared" si="58"/>
        <v>7</v>
      </c>
      <c r="L286" s="50">
        <f t="shared" si="59"/>
        <v>0</v>
      </c>
      <c r="N286" s="50">
        <f t="shared" si="60"/>
        <v>0</v>
      </c>
      <c r="R286" s="50">
        <f t="shared" si="61"/>
        <v>0</v>
      </c>
      <c r="V286" s="50">
        <f t="shared" si="62"/>
        <v>0</v>
      </c>
      <c r="W286"/>
      <c r="X286"/>
      <c r="Y286" s="7"/>
      <c r="Z286"/>
      <c r="AA286"/>
      <c r="AC286">
        <f t="shared" si="63"/>
        <v>0</v>
      </c>
      <c r="AD286">
        <f t="shared" si="64"/>
        <v>0</v>
      </c>
    </row>
    <row r="287" spans="1:30" ht="13.5" hidden="1" customHeight="1" x14ac:dyDescent="0.2">
      <c r="A287" s="6" t="s">
        <v>280</v>
      </c>
      <c r="B287" s="2">
        <f t="shared" si="57"/>
        <v>0</v>
      </c>
      <c r="C287" s="2">
        <f t="shared" si="58"/>
        <v>7</v>
      </c>
      <c r="L287" s="50">
        <f t="shared" si="59"/>
        <v>0</v>
      </c>
      <c r="N287" s="50">
        <f t="shared" si="60"/>
        <v>0</v>
      </c>
      <c r="R287" s="50">
        <f t="shared" si="61"/>
        <v>0</v>
      </c>
      <c r="V287" s="50">
        <f t="shared" si="62"/>
        <v>0</v>
      </c>
      <c r="W287"/>
      <c r="X287"/>
      <c r="Y287" s="7"/>
      <c r="Z287"/>
      <c r="AA287"/>
      <c r="AC287">
        <f t="shared" si="63"/>
        <v>0</v>
      </c>
      <c r="AD287">
        <f t="shared" si="64"/>
        <v>0</v>
      </c>
    </row>
    <row r="288" spans="1:30" ht="13.5" hidden="1" customHeight="1" x14ac:dyDescent="0.2">
      <c r="A288" s="6" t="s">
        <v>281</v>
      </c>
      <c r="B288" s="2">
        <f t="shared" si="57"/>
        <v>0</v>
      </c>
      <c r="C288" s="2">
        <f t="shared" si="58"/>
        <v>7</v>
      </c>
      <c r="L288" s="50">
        <f t="shared" si="59"/>
        <v>0</v>
      </c>
      <c r="N288" s="50">
        <f t="shared" si="60"/>
        <v>0</v>
      </c>
      <c r="R288" s="50">
        <f t="shared" si="61"/>
        <v>0</v>
      </c>
      <c r="V288" s="50">
        <f t="shared" si="62"/>
        <v>0</v>
      </c>
      <c r="W288"/>
      <c r="X288"/>
      <c r="Y288" s="7"/>
      <c r="Z288"/>
      <c r="AA288"/>
      <c r="AC288">
        <f t="shared" si="63"/>
        <v>0</v>
      </c>
      <c r="AD288">
        <f t="shared" si="64"/>
        <v>0</v>
      </c>
    </row>
    <row r="289" spans="1:30" ht="13.5" hidden="1" customHeight="1" x14ac:dyDescent="0.2">
      <c r="A289" s="6" t="s">
        <v>282</v>
      </c>
      <c r="B289" s="2">
        <f t="shared" si="57"/>
        <v>0</v>
      </c>
      <c r="C289" s="2">
        <f t="shared" si="58"/>
        <v>7</v>
      </c>
      <c r="L289" s="50">
        <f t="shared" si="59"/>
        <v>0</v>
      </c>
      <c r="N289" s="50">
        <f t="shared" si="60"/>
        <v>0</v>
      </c>
      <c r="R289" s="50">
        <f t="shared" si="61"/>
        <v>0</v>
      </c>
      <c r="V289" s="50">
        <f t="shared" si="62"/>
        <v>0</v>
      </c>
      <c r="W289"/>
      <c r="X289"/>
      <c r="Y289" s="7"/>
      <c r="Z289"/>
      <c r="AA289"/>
      <c r="AC289">
        <f t="shared" si="63"/>
        <v>0</v>
      </c>
      <c r="AD289">
        <f t="shared" si="64"/>
        <v>0</v>
      </c>
    </row>
    <row r="290" spans="1:30" ht="13.5" hidden="1" customHeight="1" x14ac:dyDescent="0.2">
      <c r="A290" s="6" t="s">
        <v>283</v>
      </c>
      <c r="B290" s="2">
        <f t="shared" si="57"/>
        <v>0</v>
      </c>
      <c r="C290" s="2">
        <f t="shared" si="58"/>
        <v>7</v>
      </c>
      <c r="L290" s="50">
        <f t="shared" si="59"/>
        <v>0</v>
      </c>
      <c r="N290" s="50">
        <f t="shared" si="60"/>
        <v>0</v>
      </c>
      <c r="R290" s="50">
        <f t="shared" si="61"/>
        <v>0</v>
      </c>
      <c r="V290" s="50">
        <f t="shared" si="62"/>
        <v>0</v>
      </c>
      <c r="W290"/>
      <c r="X290"/>
      <c r="Y290" s="7"/>
      <c r="Z290"/>
      <c r="AA290"/>
      <c r="AC290">
        <f t="shared" si="63"/>
        <v>0</v>
      </c>
      <c r="AD290">
        <f t="shared" si="64"/>
        <v>0</v>
      </c>
    </row>
    <row r="291" spans="1:30" ht="13.5" hidden="1" customHeight="1" x14ac:dyDescent="0.2">
      <c r="A291" s="6" t="s">
        <v>284</v>
      </c>
      <c r="B291" s="2">
        <f t="shared" si="57"/>
        <v>0</v>
      </c>
      <c r="C291" s="2">
        <f t="shared" si="58"/>
        <v>7</v>
      </c>
      <c r="L291" s="50">
        <f t="shared" si="59"/>
        <v>0</v>
      </c>
      <c r="N291" s="50">
        <f t="shared" si="60"/>
        <v>0</v>
      </c>
      <c r="R291" s="50">
        <f t="shared" si="61"/>
        <v>0</v>
      </c>
      <c r="V291" s="50">
        <f t="shared" si="62"/>
        <v>0</v>
      </c>
      <c r="W291"/>
      <c r="X291"/>
      <c r="Y291" s="7"/>
      <c r="Z291"/>
      <c r="AA291"/>
      <c r="AC291">
        <f t="shared" si="63"/>
        <v>0</v>
      </c>
      <c r="AD291">
        <f t="shared" si="64"/>
        <v>0</v>
      </c>
    </row>
    <row r="292" spans="1:30" ht="13.5" hidden="1" customHeight="1" x14ac:dyDescent="0.2">
      <c r="A292" s="6" t="s">
        <v>285</v>
      </c>
      <c r="B292" s="2">
        <f t="shared" si="57"/>
        <v>0</v>
      </c>
      <c r="C292" s="2">
        <f t="shared" si="58"/>
        <v>7</v>
      </c>
      <c r="L292" s="50">
        <f t="shared" si="59"/>
        <v>0</v>
      </c>
      <c r="N292" s="50">
        <f t="shared" si="60"/>
        <v>0</v>
      </c>
      <c r="R292" s="50">
        <f t="shared" si="61"/>
        <v>0</v>
      </c>
      <c r="V292" s="50">
        <f t="shared" si="62"/>
        <v>0</v>
      </c>
      <c r="W292"/>
      <c r="X292"/>
      <c r="Y292" s="7"/>
      <c r="Z292"/>
      <c r="AA292"/>
      <c r="AC292">
        <f t="shared" si="63"/>
        <v>0</v>
      </c>
      <c r="AD292">
        <f t="shared" si="64"/>
        <v>0</v>
      </c>
    </row>
    <row r="293" spans="1:30" ht="13.5" hidden="1" customHeight="1" x14ac:dyDescent="0.2">
      <c r="A293" s="6" t="s">
        <v>286</v>
      </c>
      <c r="B293" s="2">
        <f t="shared" si="57"/>
        <v>0</v>
      </c>
      <c r="C293" s="2">
        <f t="shared" si="58"/>
        <v>7</v>
      </c>
      <c r="L293" s="50">
        <f t="shared" si="59"/>
        <v>0</v>
      </c>
      <c r="N293" s="50">
        <f t="shared" si="60"/>
        <v>0</v>
      </c>
      <c r="R293" s="50">
        <f t="shared" si="61"/>
        <v>0</v>
      </c>
      <c r="V293" s="50">
        <f t="shared" si="62"/>
        <v>0</v>
      </c>
      <c r="W293"/>
      <c r="X293"/>
      <c r="Y293" s="7"/>
      <c r="Z293"/>
      <c r="AA293"/>
      <c r="AC293">
        <f t="shared" si="63"/>
        <v>0</v>
      </c>
      <c r="AD293">
        <f t="shared" si="64"/>
        <v>0</v>
      </c>
    </row>
    <row r="294" spans="1:30" ht="13.5" hidden="1" customHeight="1" x14ac:dyDescent="0.2">
      <c r="A294" s="6" t="s">
        <v>287</v>
      </c>
      <c r="B294" s="2">
        <f t="shared" si="57"/>
        <v>0</v>
      </c>
      <c r="C294" s="2">
        <f t="shared" si="58"/>
        <v>7</v>
      </c>
      <c r="L294" s="50">
        <f t="shared" si="59"/>
        <v>0</v>
      </c>
      <c r="N294" s="50">
        <f t="shared" si="60"/>
        <v>0</v>
      </c>
      <c r="R294" s="50">
        <f t="shared" si="61"/>
        <v>0</v>
      </c>
      <c r="V294" s="50">
        <f t="shared" si="62"/>
        <v>0</v>
      </c>
      <c r="W294"/>
      <c r="X294"/>
      <c r="Y294" s="7"/>
      <c r="Z294"/>
      <c r="AA294"/>
      <c r="AC294">
        <f t="shared" si="63"/>
        <v>0</v>
      </c>
      <c r="AD294">
        <f t="shared" si="64"/>
        <v>0</v>
      </c>
    </row>
    <row r="295" spans="1:30" ht="13.5" hidden="1" customHeight="1" x14ac:dyDescent="0.2">
      <c r="A295" s="6" t="s">
        <v>288</v>
      </c>
      <c r="B295" s="2">
        <f t="shared" si="57"/>
        <v>0</v>
      </c>
      <c r="C295" s="2">
        <f t="shared" si="58"/>
        <v>7</v>
      </c>
      <c r="L295" s="50">
        <f t="shared" si="59"/>
        <v>0</v>
      </c>
      <c r="N295" s="50">
        <f t="shared" si="60"/>
        <v>0</v>
      </c>
      <c r="R295" s="50">
        <f t="shared" si="61"/>
        <v>0</v>
      </c>
      <c r="V295" s="50">
        <f t="shared" si="62"/>
        <v>0</v>
      </c>
      <c r="W295"/>
      <c r="X295"/>
      <c r="Y295" s="7"/>
      <c r="Z295"/>
      <c r="AA295"/>
      <c r="AC295">
        <f t="shared" si="63"/>
        <v>0</v>
      </c>
      <c r="AD295">
        <f t="shared" si="64"/>
        <v>0</v>
      </c>
    </row>
    <row r="296" spans="1:30" ht="13.5" hidden="1" customHeight="1" x14ac:dyDescent="0.2">
      <c r="A296" s="6" t="s">
        <v>289</v>
      </c>
      <c r="B296" s="2">
        <f t="shared" si="57"/>
        <v>0</v>
      </c>
      <c r="C296" s="2">
        <f t="shared" si="58"/>
        <v>7</v>
      </c>
      <c r="L296" s="50">
        <f t="shared" si="59"/>
        <v>0</v>
      </c>
      <c r="N296" s="50">
        <f t="shared" si="60"/>
        <v>0</v>
      </c>
      <c r="R296" s="50">
        <f t="shared" si="61"/>
        <v>0</v>
      </c>
      <c r="V296" s="50">
        <f t="shared" si="62"/>
        <v>0</v>
      </c>
      <c r="W296"/>
      <c r="X296"/>
      <c r="Y296" s="7"/>
      <c r="Z296"/>
      <c r="AA296"/>
      <c r="AC296">
        <f t="shared" si="63"/>
        <v>0</v>
      </c>
      <c r="AD296">
        <f t="shared" si="64"/>
        <v>0</v>
      </c>
    </row>
    <row r="297" spans="1:30" ht="13.5" hidden="1" customHeight="1" x14ac:dyDescent="0.2">
      <c r="A297" s="6" t="s">
        <v>290</v>
      </c>
      <c r="B297" s="2">
        <f t="shared" si="57"/>
        <v>0</v>
      </c>
      <c r="C297" s="2">
        <f t="shared" si="58"/>
        <v>7</v>
      </c>
      <c r="L297" s="50">
        <f t="shared" si="59"/>
        <v>0</v>
      </c>
      <c r="N297" s="50">
        <f t="shared" si="60"/>
        <v>0</v>
      </c>
      <c r="R297" s="50">
        <f t="shared" si="61"/>
        <v>0</v>
      </c>
      <c r="V297" s="50">
        <f t="shared" si="62"/>
        <v>0</v>
      </c>
      <c r="W297"/>
      <c r="X297"/>
      <c r="Y297" s="7"/>
      <c r="Z297"/>
      <c r="AA297"/>
      <c r="AC297">
        <f t="shared" si="63"/>
        <v>0</v>
      </c>
      <c r="AD297">
        <f t="shared" si="64"/>
        <v>0</v>
      </c>
    </row>
    <row r="298" spans="1:30" ht="13.5" hidden="1" customHeight="1" x14ac:dyDescent="0.2">
      <c r="A298" s="6" t="s">
        <v>291</v>
      </c>
      <c r="B298" s="2">
        <f t="shared" si="57"/>
        <v>0</v>
      </c>
      <c r="C298" s="2">
        <f t="shared" si="58"/>
        <v>7</v>
      </c>
      <c r="L298" s="50">
        <f t="shared" si="59"/>
        <v>0</v>
      </c>
      <c r="N298" s="50">
        <f t="shared" si="60"/>
        <v>0</v>
      </c>
      <c r="R298" s="50">
        <f t="shared" si="61"/>
        <v>0</v>
      </c>
      <c r="V298" s="50">
        <f t="shared" si="62"/>
        <v>0</v>
      </c>
      <c r="W298"/>
      <c r="X298"/>
      <c r="Y298" s="7"/>
      <c r="Z298"/>
      <c r="AA298"/>
      <c r="AC298">
        <f t="shared" si="63"/>
        <v>0</v>
      </c>
      <c r="AD298">
        <f t="shared" si="64"/>
        <v>0</v>
      </c>
    </row>
    <row r="299" spans="1:30" ht="13.5" hidden="1" customHeight="1" x14ac:dyDescent="0.2">
      <c r="A299" s="6" t="s">
        <v>292</v>
      </c>
      <c r="B299" s="2">
        <f t="shared" si="57"/>
        <v>0</v>
      </c>
      <c r="C299" s="2">
        <f t="shared" si="58"/>
        <v>7</v>
      </c>
      <c r="L299" s="50">
        <f t="shared" si="59"/>
        <v>0</v>
      </c>
      <c r="N299" s="50">
        <f t="shared" si="60"/>
        <v>0</v>
      </c>
      <c r="R299" s="50">
        <f t="shared" si="61"/>
        <v>0</v>
      </c>
      <c r="V299" s="50">
        <f t="shared" si="62"/>
        <v>0</v>
      </c>
      <c r="W299"/>
      <c r="X299"/>
      <c r="Y299" s="7"/>
      <c r="Z299"/>
      <c r="AA299"/>
      <c r="AC299">
        <f t="shared" si="63"/>
        <v>0</v>
      </c>
      <c r="AD299">
        <f t="shared" si="64"/>
        <v>0</v>
      </c>
    </row>
    <row r="300" spans="1:30" ht="13.5" hidden="1" customHeight="1" x14ac:dyDescent="0.2">
      <c r="A300" s="6" t="s">
        <v>293</v>
      </c>
      <c r="B300" s="2">
        <f t="shared" si="57"/>
        <v>0</v>
      </c>
      <c r="C300" s="2">
        <f t="shared" si="58"/>
        <v>7</v>
      </c>
      <c r="L300" s="50">
        <f t="shared" si="59"/>
        <v>0</v>
      </c>
      <c r="N300" s="50">
        <f t="shared" si="60"/>
        <v>0</v>
      </c>
      <c r="R300" s="50">
        <f t="shared" si="61"/>
        <v>0</v>
      </c>
      <c r="V300" s="50">
        <f t="shared" si="62"/>
        <v>0</v>
      </c>
      <c r="W300"/>
      <c r="X300"/>
      <c r="Y300" s="7"/>
      <c r="Z300"/>
      <c r="AA300"/>
      <c r="AC300">
        <f t="shared" si="63"/>
        <v>0</v>
      </c>
      <c r="AD300">
        <f t="shared" si="64"/>
        <v>0</v>
      </c>
    </row>
    <row r="301" spans="1:30" ht="13.5" hidden="1" customHeight="1" x14ac:dyDescent="0.2">
      <c r="A301" s="6" t="s">
        <v>294</v>
      </c>
      <c r="B301" s="2">
        <f t="shared" si="57"/>
        <v>0</v>
      </c>
      <c r="C301" s="2">
        <f t="shared" si="58"/>
        <v>7</v>
      </c>
      <c r="L301" s="50">
        <f t="shared" si="59"/>
        <v>0</v>
      </c>
      <c r="N301" s="50">
        <f t="shared" si="60"/>
        <v>0</v>
      </c>
      <c r="R301" s="50">
        <f t="shared" si="61"/>
        <v>0</v>
      </c>
      <c r="V301" s="50">
        <f t="shared" si="62"/>
        <v>0</v>
      </c>
      <c r="W301"/>
      <c r="X301"/>
      <c r="Y301" s="7"/>
      <c r="Z301"/>
      <c r="AA301"/>
      <c r="AC301">
        <f t="shared" si="63"/>
        <v>0</v>
      </c>
      <c r="AD301">
        <f t="shared" si="64"/>
        <v>0</v>
      </c>
    </row>
    <row r="302" spans="1:30" ht="13.5" hidden="1" customHeight="1" x14ac:dyDescent="0.2">
      <c r="A302" s="6" t="s">
        <v>295</v>
      </c>
      <c r="B302" s="2">
        <f t="shared" si="57"/>
        <v>0</v>
      </c>
      <c r="C302" s="2">
        <f t="shared" si="58"/>
        <v>7</v>
      </c>
      <c r="L302" s="50">
        <f t="shared" si="59"/>
        <v>0</v>
      </c>
      <c r="N302" s="50">
        <f t="shared" si="60"/>
        <v>0</v>
      </c>
      <c r="R302" s="50">
        <f t="shared" si="61"/>
        <v>0</v>
      </c>
      <c r="V302" s="50">
        <f t="shared" si="62"/>
        <v>0</v>
      </c>
      <c r="W302"/>
      <c r="X302"/>
      <c r="Y302" s="7"/>
      <c r="Z302"/>
      <c r="AA302"/>
      <c r="AC302">
        <f t="shared" si="63"/>
        <v>0</v>
      </c>
      <c r="AD302">
        <f t="shared" si="64"/>
        <v>0</v>
      </c>
    </row>
    <row r="303" spans="1:30" ht="13.5" hidden="1" customHeight="1" x14ac:dyDescent="0.2">
      <c r="A303" s="6" t="s">
        <v>296</v>
      </c>
      <c r="B303" s="2">
        <f t="shared" si="57"/>
        <v>0</v>
      </c>
      <c r="C303" s="2">
        <f t="shared" si="58"/>
        <v>7</v>
      </c>
      <c r="L303" s="50">
        <f t="shared" si="59"/>
        <v>0</v>
      </c>
      <c r="N303" s="50">
        <f t="shared" si="60"/>
        <v>0</v>
      </c>
      <c r="R303" s="50">
        <f t="shared" si="61"/>
        <v>0</v>
      </c>
      <c r="V303" s="50">
        <f t="shared" si="62"/>
        <v>0</v>
      </c>
      <c r="W303"/>
      <c r="X303"/>
      <c r="Y303" s="7"/>
      <c r="Z303"/>
      <c r="AA303"/>
      <c r="AC303">
        <f t="shared" si="63"/>
        <v>0</v>
      </c>
      <c r="AD303">
        <f t="shared" si="64"/>
        <v>0</v>
      </c>
    </row>
    <row r="304" spans="1:30" ht="13.5" hidden="1" customHeight="1" x14ac:dyDescent="0.2">
      <c r="A304" s="6" t="s">
        <v>297</v>
      </c>
      <c r="B304" s="2">
        <f t="shared" si="57"/>
        <v>0</v>
      </c>
      <c r="C304" s="2">
        <f t="shared" si="58"/>
        <v>7</v>
      </c>
      <c r="L304" s="50">
        <f t="shared" si="59"/>
        <v>0</v>
      </c>
      <c r="N304" s="50">
        <f t="shared" si="60"/>
        <v>0</v>
      </c>
      <c r="R304" s="50">
        <f t="shared" si="61"/>
        <v>0</v>
      </c>
      <c r="V304" s="50">
        <f t="shared" si="62"/>
        <v>0</v>
      </c>
      <c r="W304"/>
      <c r="X304"/>
      <c r="Y304" s="7"/>
      <c r="Z304"/>
      <c r="AA304"/>
      <c r="AC304">
        <f t="shared" si="63"/>
        <v>0</v>
      </c>
      <c r="AD304">
        <f t="shared" si="64"/>
        <v>0</v>
      </c>
    </row>
    <row r="305" spans="1:30" ht="13.5" hidden="1" customHeight="1" x14ac:dyDescent="0.2">
      <c r="A305" s="6" t="s">
        <v>298</v>
      </c>
      <c r="B305" s="2">
        <f t="shared" si="57"/>
        <v>0</v>
      </c>
      <c r="C305" s="2">
        <f t="shared" si="58"/>
        <v>7</v>
      </c>
      <c r="L305" s="50">
        <f t="shared" si="59"/>
        <v>0</v>
      </c>
      <c r="N305" s="50">
        <f t="shared" si="60"/>
        <v>0</v>
      </c>
      <c r="R305" s="50">
        <f t="shared" si="61"/>
        <v>0</v>
      </c>
      <c r="V305" s="50">
        <f t="shared" si="62"/>
        <v>0</v>
      </c>
      <c r="W305"/>
      <c r="X305"/>
      <c r="Y305" s="7"/>
      <c r="Z305"/>
      <c r="AA305"/>
      <c r="AC305">
        <f t="shared" si="63"/>
        <v>0</v>
      </c>
      <c r="AD305">
        <f t="shared" si="64"/>
        <v>0</v>
      </c>
    </row>
    <row r="306" spans="1:30" ht="13.5" hidden="1" customHeight="1" x14ac:dyDescent="0.2">
      <c r="A306" s="6" t="s">
        <v>299</v>
      </c>
      <c r="B306" s="2">
        <f t="shared" si="57"/>
        <v>0</v>
      </c>
      <c r="C306" s="2">
        <f t="shared" si="58"/>
        <v>7</v>
      </c>
      <c r="L306" s="50">
        <f t="shared" si="59"/>
        <v>0</v>
      </c>
      <c r="N306" s="50">
        <f t="shared" si="60"/>
        <v>0</v>
      </c>
      <c r="R306" s="50">
        <f t="shared" si="61"/>
        <v>0</v>
      </c>
      <c r="V306" s="50">
        <f t="shared" si="62"/>
        <v>0</v>
      </c>
      <c r="W306"/>
      <c r="X306"/>
      <c r="Y306" s="7"/>
      <c r="Z306"/>
      <c r="AA306"/>
      <c r="AC306">
        <f t="shared" si="63"/>
        <v>0</v>
      </c>
      <c r="AD306">
        <f t="shared" si="64"/>
        <v>0</v>
      </c>
    </row>
    <row r="307" spans="1:30" ht="13.5" hidden="1" customHeight="1" x14ac:dyDescent="0.2">
      <c r="A307" s="6" t="s">
        <v>300</v>
      </c>
      <c r="B307" s="2">
        <f t="shared" si="57"/>
        <v>0</v>
      </c>
      <c r="C307" s="2">
        <f t="shared" si="58"/>
        <v>7</v>
      </c>
      <c r="L307" s="50">
        <f t="shared" si="59"/>
        <v>0</v>
      </c>
      <c r="N307" s="50">
        <f t="shared" si="60"/>
        <v>0</v>
      </c>
      <c r="R307" s="50">
        <f t="shared" si="61"/>
        <v>0</v>
      </c>
      <c r="V307" s="50">
        <f t="shared" si="62"/>
        <v>0</v>
      </c>
      <c r="W307"/>
      <c r="X307"/>
      <c r="Y307" s="7"/>
      <c r="Z307"/>
      <c r="AA307"/>
      <c r="AC307">
        <f t="shared" si="63"/>
        <v>0</v>
      </c>
      <c r="AD307">
        <f t="shared" si="64"/>
        <v>0</v>
      </c>
    </row>
    <row r="308" spans="1:30" ht="13.5" hidden="1" customHeight="1" x14ac:dyDescent="0.2">
      <c r="A308" s="6" t="s">
        <v>301</v>
      </c>
      <c r="B308" s="2">
        <f t="shared" si="57"/>
        <v>0</v>
      </c>
      <c r="C308" s="2">
        <f t="shared" si="58"/>
        <v>7</v>
      </c>
      <c r="L308" s="50">
        <f t="shared" si="59"/>
        <v>0</v>
      </c>
      <c r="N308" s="50">
        <f t="shared" si="60"/>
        <v>0</v>
      </c>
      <c r="R308" s="50">
        <f t="shared" si="61"/>
        <v>0</v>
      </c>
      <c r="V308" s="50">
        <f t="shared" si="62"/>
        <v>0</v>
      </c>
      <c r="W308"/>
      <c r="X308"/>
      <c r="Y308" s="7"/>
      <c r="Z308"/>
      <c r="AA308"/>
      <c r="AC308">
        <f t="shared" si="63"/>
        <v>0</v>
      </c>
      <c r="AD308">
        <f t="shared" si="64"/>
        <v>0</v>
      </c>
    </row>
    <row r="309" spans="1:30" ht="13.5" hidden="1" customHeight="1" x14ac:dyDescent="0.2">
      <c r="A309" s="6" t="s">
        <v>302</v>
      </c>
      <c r="B309" s="2">
        <f t="shared" si="57"/>
        <v>0</v>
      </c>
      <c r="C309" s="2">
        <f t="shared" si="58"/>
        <v>7</v>
      </c>
      <c r="L309" s="50">
        <f t="shared" si="59"/>
        <v>0</v>
      </c>
      <c r="N309" s="50">
        <f t="shared" si="60"/>
        <v>0</v>
      </c>
      <c r="R309" s="50">
        <f t="shared" si="61"/>
        <v>0</v>
      </c>
      <c r="V309" s="50">
        <f t="shared" si="62"/>
        <v>0</v>
      </c>
      <c r="W309"/>
      <c r="X309"/>
      <c r="Y309" s="7"/>
      <c r="Z309"/>
      <c r="AA309"/>
      <c r="AC309">
        <f t="shared" si="63"/>
        <v>0</v>
      </c>
      <c r="AD309">
        <f t="shared" si="64"/>
        <v>0</v>
      </c>
    </row>
    <row r="310" spans="1:30" ht="13.5" hidden="1" customHeight="1" x14ac:dyDescent="0.2">
      <c r="A310" s="6" t="s">
        <v>303</v>
      </c>
      <c r="B310" s="2">
        <f t="shared" si="57"/>
        <v>0</v>
      </c>
      <c r="C310" s="2">
        <f t="shared" si="58"/>
        <v>7</v>
      </c>
      <c r="L310" s="50">
        <f t="shared" si="59"/>
        <v>0</v>
      </c>
      <c r="N310" s="50">
        <f t="shared" si="60"/>
        <v>0</v>
      </c>
      <c r="R310" s="50">
        <f t="shared" si="61"/>
        <v>0</v>
      </c>
      <c r="V310" s="50">
        <f t="shared" si="62"/>
        <v>0</v>
      </c>
      <c r="W310"/>
      <c r="X310"/>
      <c r="Y310" s="7"/>
      <c r="Z310"/>
      <c r="AA310"/>
      <c r="AC310">
        <f t="shared" si="63"/>
        <v>0</v>
      </c>
      <c r="AD310">
        <f t="shared" si="64"/>
        <v>0</v>
      </c>
    </row>
    <row r="311" spans="1:30" ht="13.5" hidden="1" customHeight="1" x14ac:dyDescent="0.2">
      <c r="A311" s="6" t="s">
        <v>304</v>
      </c>
      <c r="B311" s="2">
        <f t="shared" si="57"/>
        <v>0</v>
      </c>
      <c r="C311" s="2">
        <f t="shared" si="58"/>
        <v>7</v>
      </c>
      <c r="L311" s="50">
        <f t="shared" si="59"/>
        <v>0</v>
      </c>
      <c r="N311" s="50">
        <f t="shared" si="60"/>
        <v>0</v>
      </c>
      <c r="R311" s="50">
        <f t="shared" si="61"/>
        <v>0</v>
      </c>
      <c r="V311" s="50">
        <f t="shared" si="62"/>
        <v>0</v>
      </c>
      <c r="W311"/>
      <c r="X311"/>
      <c r="Y311" s="7"/>
      <c r="Z311"/>
      <c r="AA311"/>
      <c r="AC311">
        <f t="shared" si="63"/>
        <v>0</v>
      </c>
      <c r="AD311">
        <f t="shared" si="64"/>
        <v>0</v>
      </c>
    </row>
    <row r="312" spans="1:30" ht="13.5" hidden="1" customHeight="1" x14ac:dyDescent="0.2">
      <c r="A312" s="6" t="s">
        <v>305</v>
      </c>
      <c r="B312" s="2">
        <f t="shared" si="57"/>
        <v>0</v>
      </c>
      <c r="C312" s="2">
        <f t="shared" si="58"/>
        <v>7</v>
      </c>
      <c r="L312" s="50">
        <f t="shared" si="59"/>
        <v>0</v>
      </c>
      <c r="N312" s="50">
        <f t="shared" si="60"/>
        <v>0</v>
      </c>
      <c r="R312" s="50">
        <f t="shared" si="61"/>
        <v>0</v>
      </c>
      <c r="V312" s="50">
        <f t="shared" si="62"/>
        <v>0</v>
      </c>
      <c r="W312"/>
      <c r="X312"/>
      <c r="Y312" s="7"/>
      <c r="Z312"/>
      <c r="AA312"/>
      <c r="AC312">
        <f t="shared" si="63"/>
        <v>0</v>
      </c>
      <c r="AD312">
        <f t="shared" si="64"/>
        <v>0</v>
      </c>
    </row>
    <row r="313" spans="1:30" ht="13.5" hidden="1" customHeight="1" x14ac:dyDescent="0.2">
      <c r="A313" s="6" t="s">
        <v>306</v>
      </c>
      <c r="B313" s="2">
        <f t="shared" si="57"/>
        <v>0</v>
      </c>
      <c r="C313" s="2">
        <f t="shared" si="58"/>
        <v>7</v>
      </c>
      <c r="L313" s="50">
        <f t="shared" si="59"/>
        <v>0</v>
      </c>
      <c r="N313" s="50">
        <f t="shared" si="60"/>
        <v>0</v>
      </c>
      <c r="R313" s="50">
        <f t="shared" si="61"/>
        <v>0</v>
      </c>
      <c r="V313" s="50">
        <f t="shared" si="62"/>
        <v>0</v>
      </c>
      <c r="W313"/>
      <c r="X313"/>
      <c r="Y313" s="7"/>
      <c r="Z313"/>
      <c r="AA313"/>
      <c r="AC313">
        <f t="shared" si="63"/>
        <v>0</v>
      </c>
      <c r="AD313">
        <f t="shared" si="64"/>
        <v>0</v>
      </c>
    </row>
    <row r="314" spans="1:30" ht="13.5" hidden="1" customHeight="1" x14ac:dyDescent="0.2">
      <c r="A314" s="6" t="s">
        <v>307</v>
      </c>
      <c r="B314" s="2">
        <f t="shared" si="57"/>
        <v>0</v>
      </c>
      <c r="C314" s="2">
        <f t="shared" si="58"/>
        <v>7</v>
      </c>
      <c r="L314" s="50">
        <f t="shared" si="59"/>
        <v>0</v>
      </c>
      <c r="N314" s="50">
        <f t="shared" si="60"/>
        <v>0</v>
      </c>
      <c r="R314" s="50">
        <f t="shared" si="61"/>
        <v>0</v>
      </c>
      <c r="V314" s="50">
        <f t="shared" si="62"/>
        <v>0</v>
      </c>
      <c r="W314"/>
      <c r="X314"/>
      <c r="Y314" s="7"/>
      <c r="Z314"/>
      <c r="AA314"/>
      <c r="AC314">
        <f t="shared" si="63"/>
        <v>0</v>
      </c>
      <c r="AD314">
        <f t="shared" si="64"/>
        <v>0</v>
      </c>
    </row>
    <row r="315" spans="1:30" ht="13.5" hidden="1" customHeight="1" x14ac:dyDescent="0.2">
      <c r="A315" s="6" t="s">
        <v>308</v>
      </c>
      <c r="B315" s="2">
        <f t="shared" si="57"/>
        <v>0</v>
      </c>
      <c r="C315" s="2">
        <f t="shared" si="58"/>
        <v>7</v>
      </c>
      <c r="L315" s="50">
        <f t="shared" si="59"/>
        <v>0</v>
      </c>
      <c r="N315" s="50">
        <f t="shared" si="60"/>
        <v>0</v>
      </c>
      <c r="R315" s="50">
        <f t="shared" si="61"/>
        <v>0</v>
      </c>
      <c r="V315" s="50">
        <f t="shared" si="62"/>
        <v>0</v>
      </c>
      <c r="W315"/>
      <c r="X315"/>
      <c r="Y315" s="7"/>
      <c r="Z315"/>
      <c r="AA315"/>
      <c r="AC315">
        <f t="shared" si="63"/>
        <v>0</v>
      </c>
      <c r="AD315">
        <f t="shared" si="64"/>
        <v>0</v>
      </c>
    </row>
    <row r="316" spans="1:30" ht="13.5" hidden="1" customHeight="1" x14ac:dyDescent="0.2">
      <c r="A316" s="6" t="s">
        <v>309</v>
      </c>
      <c r="B316" s="2">
        <f t="shared" si="57"/>
        <v>0</v>
      </c>
      <c r="C316" s="2">
        <f t="shared" si="58"/>
        <v>7</v>
      </c>
      <c r="L316" s="50">
        <f t="shared" si="59"/>
        <v>0</v>
      </c>
      <c r="N316" s="50">
        <f t="shared" si="60"/>
        <v>0</v>
      </c>
      <c r="R316" s="50">
        <f t="shared" si="61"/>
        <v>0</v>
      </c>
      <c r="V316" s="50">
        <f t="shared" si="62"/>
        <v>0</v>
      </c>
      <c r="W316"/>
      <c r="X316"/>
      <c r="Y316" s="7"/>
      <c r="Z316"/>
      <c r="AA316"/>
      <c r="AC316">
        <f t="shared" si="63"/>
        <v>0</v>
      </c>
      <c r="AD316">
        <f t="shared" si="64"/>
        <v>0</v>
      </c>
    </row>
    <row r="317" spans="1:30" ht="13.5" hidden="1" customHeight="1" x14ac:dyDescent="0.2">
      <c r="A317" s="6" t="s">
        <v>310</v>
      </c>
      <c r="B317" s="2">
        <f t="shared" si="57"/>
        <v>0</v>
      </c>
      <c r="C317" s="2">
        <f t="shared" si="58"/>
        <v>7</v>
      </c>
      <c r="L317" s="50">
        <f t="shared" si="59"/>
        <v>0</v>
      </c>
      <c r="N317" s="50">
        <f t="shared" si="60"/>
        <v>0</v>
      </c>
      <c r="R317" s="50">
        <f t="shared" si="61"/>
        <v>0</v>
      </c>
      <c r="V317" s="50">
        <f t="shared" si="62"/>
        <v>0</v>
      </c>
      <c r="W317"/>
      <c r="X317"/>
      <c r="Y317" s="7"/>
      <c r="Z317"/>
      <c r="AA317"/>
      <c r="AC317">
        <f t="shared" si="63"/>
        <v>0</v>
      </c>
      <c r="AD317">
        <f t="shared" si="64"/>
        <v>0</v>
      </c>
    </row>
    <row r="318" spans="1:30" ht="13.5" hidden="1" customHeight="1" x14ac:dyDescent="0.2">
      <c r="A318" s="6" t="s">
        <v>311</v>
      </c>
      <c r="B318" s="2">
        <f t="shared" si="57"/>
        <v>0</v>
      </c>
      <c r="C318" s="2">
        <f t="shared" si="58"/>
        <v>7</v>
      </c>
      <c r="L318" s="50">
        <f t="shared" si="59"/>
        <v>0</v>
      </c>
      <c r="N318" s="50">
        <f t="shared" si="60"/>
        <v>0</v>
      </c>
      <c r="R318" s="50">
        <f t="shared" si="61"/>
        <v>0</v>
      </c>
      <c r="V318" s="50">
        <f t="shared" si="62"/>
        <v>0</v>
      </c>
      <c r="W318"/>
      <c r="X318"/>
      <c r="Y318" s="7"/>
      <c r="Z318"/>
      <c r="AA318"/>
      <c r="AC318">
        <f t="shared" si="63"/>
        <v>0</v>
      </c>
      <c r="AD318">
        <f t="shared" si="64"/>
        <v>0</v>
      </c>
    </row>
    <row r="319" spans="1:30" ht="13.5" hidden="1" customHeight="1" x14ac:dyDescent="0.2">
      <c r="A319" s="6" t="s">
        <v>312</v>
      </c>
      <c r="B319" s="2">
        <f t="shared" si="57"/>
        <v>0</v>
      </c>
      <c r="C319" s="2">
        <f t="shared" si="58"/>
        <v>7</v>
      </c>
      <c r="L319" s="50">
        <f t="shared" si="59"/>
        <v>0</v>
      </c>
      <c r="N319" s="50">
        <f t="shared" si="60"/>
        <v>0</v>
      </c>
      <c r="R319" s="50">
        <f t="shared" si="61"/>
        <v>0</v>
      </c>
      <c r="V319" s="50">
        <f t="shared" si="62"/>
        <v>0</v>
      </c>
      <c r="W319"/>
      <c r="X319"/>
      <c r="Y319" s="7"/>
      <c r="Z319"/>
      <c r="AA319"/>
      <c r="AC319">
        <f t="shared" si="63"/>
        <v>0</v>
      </c>
      <c r="AD319">
        <f t="shared" si="64"/>
        <v>0</v>
      </c>
    </row>
    <row r="320" spans="1:30" ht="13.5" hidden="1" customHeight="1" x14ac:dyDescent="0.2">
      <c r="A320" s="6" t="s">
        <v>313</v>
      </c>
      <c r="B320" s="2">
        <f t="shared" si="57"/>
        <v>0</v>
      </c>
      <c r="C320" s="2">
        <f t="shared" si="58"/>
        <v>7</v>
      </c>
      <c r="L320" s="50">
        <f t="shared" si="59"/>
        <v>0</v>
      </c>
      <c r="N320" s="50">
        <f t="shared" si="60"/>
        <v>0</v>
      </c>
      <c r="R320" s="50">
        <f t="shared" si="61"/>
        <v>0</v>
      </c>
      <c r="V320" s="50">
        <f t="shared" si="62"/>
        <v>0</v>
      </c>
      <c r="W320"/>
      <c r="X320"/>
      <c r="Y320" s="7"/>
      <c r="Z320"/>
      <c r="AA320"/>
      <c r="AC320">
        <f t="shared" si="63"/>
        <v>0</v>
      </c>
      <c r="AD320">
        <f t="shared" si="64"/>
        <v>0</v>
      </c>
    </row>
    <row r="321" spans="1:30" ht="13.5" hidden="1" customHeight="1" x14ac:dyDescent="0.2">
      <c r="A321" s="6" t="s">
        <v>314</v>
      </c>
      <c r="B321" s="2">
        <f t="shared" si="57"/>
        <v>0</v>
      </c>
      <c r="C321" s="2">
        <f t="shared" si="58"/>
        <v>7</v>
      </c>
      <c r="L321" s="50">
        <f t="shared" si="59"/>
        <v>0</v>
      </c>
      <c r="N321" s="50">
        <f t="shared" si="60"/>
        <v>0</v>
      </c>
      <c r="R321" s="50">
        <f t="shared" si="61"/>
        <v>0</v>
      </c>
      <c r="V321" s="50">
        <f t="shared" si="62"/>
        <v>0</v>
      </c>
      <c r="W321"/>
      <c r="X321"/>
      <c r="Y321" s="7"/>
      <c r="Z321"/>
      <c r="AA321"/>
      <c r="AC321">
        <f t="shared" si="63"/>
        <v>0</v>
      </c>
      <c r="AD321">
        <f t="shared" si="64"/>
        <v>0</v>
      </c>
    </row>
    <row r="322" spans="1:30" ht="13.5" hidden="1" customHeight="1" x14ac:dyDescent="0.2">
      <c r="A322" s="6" t="s">
        <v>315</v>
      </c>
      <c r="B322" s="2">
        <f t="shared" si="57"/>
        <v>0</v>
      </c>
      <c r="C322" s="2">
        <f t="shared" si="58"/>
        <v>7</v>
      </c>
      <c r="L322" s="50">
        <f t="shared" si="59"/>
        <v>0</v>
      </c>
      <c r="N322" s="50">
        <f t="shared" si="60"/>
        <v>0</v>
      </c>
      <c r="R322" s="50">
        <f t="shared" si="61"/>
        <v>0</v>
      </c>
      <c r="V322" s="50">
        <f t="shared" si="62"/>
        <v>0</v>
      </c>
      <c r="W322"/>
      <c r="X322"/>
      <c r="Y322" s="7"/>
      <c r="Z322"/>
      <c r="AA322"/>
      <c r="AC322">
        <f t="shared" si="63"/>
        <v>0</v>
      </c>
      <c r="AD322">
        <f t="shared" si="64"/>
        <v>0</v>
      </c>
    </row>
    <row r="323" spans="1:30" ht="13.5" hidden="1" customHeight="1" x14ac:dyDescent="0.2">
      <c r="A323" s="6" t="s">
        <v>316</v>
      </c>
      <c r="B323" s="2">
        <f t="shared" si="57"/>
        <v>0</v>
      </c>
      <c r="C323" s="2">
        <f t="shared" si="58"/>
        <v>7</v>
      </c>
      <c r="L323" s="50">
        <f t="shared" si="59"/>
        <v>0</v>
      </c>
      <c r="N323" s="50">
        <f t="shared" si="60"/>
        <v>0</v>
      </c>
      <c r="R323" s="50">
        <f t="shared" si="61"/>
        <v>0</v>
      </c>
      <c r="V323" s="50">
        <f t="shared" si="62"/>
        <v>0</v>
      </c>
      <c r="W323"/>
      <c r="X323"/>
      <c r="Y323" s="7"/>
      <c r="Z323"/>
      <c r="AA323"/>
      <c r="AC323">
        <f t="shared" si="63"/>
        <v>0</v>
      </c>
      <c r="AD323">
        <f t="shared" si="64"/>
        <v>0</v>
      </c>
    </row>
    <row r="324" spans="1:30" ht="13.5" hidden="1" customHeight="1" x14ac:dyDescent="0.2">
      <c r="A324" s="6" t="s">
        <v>317</v>
      </c>
      <c r="B324" s="2">
        <f t="shared" si="57"/>
        <v>0</v>
      </c>
      <c r="C324" s="2">
        <f t="shared" si="58"/>
        <v>7</v>
      </c>
      <c r="L324" s="50">
        <f t="shared" si="59"/>
        <v>0</v>
      </c>
      <c r="N324" s="50">
        <f t="shared" si="60"/>
        <v>0</v>
      </c>
      <c r="R324" s="50">
        <f t="shared" si="61"/>
        <v>0</v>
      </c>
      <c r="V324" s="50">
        <f t="shared" si="62"/>
        <v>0</v>
      </c>
      <c r="W324"/>
      <c r="X324"/>
      <c r="Y324" s="7"/>
      <c r="Z324"/>
      <c r="AA324"/>
      <c r="AC324">
        <f t="shared" si="63"/>
        <v>0</v>
      </c>
      <c r="AD324">
        <f t="shared" si="64"/>
        <v>0</v>
      </c>
    </row>
    <row r="325" spans="1:30" ht="13.5" hidden="1" customHeight="1" x14ac:dyDescent="0.2">
      <c r="A325" s="6" t="s">
        <v>318</v>
      </c>
      <c r="B325" s="2">
        <f t="shared" si="57"/>
        <v>0</v>
      </c>
      <c r="C325" s="2">
        <f t="shared" si="58"/>
        <v>7</v>
      </c>
      <c r="L325" s="50">
        <f t="shared" si="59"/>
        <v>0</v>
      </c>
      <c r="N325" s="50">
        <f t="shared" si="60"/>
        <v>0</v>
      </c>
      <c r="R325" s="50">
        <f t="shared" si="61"/>
        <v>0</v>
      </c>
      <c r="V325" s="50">
        <f t="shared" si="62"/>
        <v>0</v>
      </c>
      <c r="W325"/>
      <c r="X325"/>
      <c r="Y325" s="7"/>
      <c r="Z325"/>
      <c r="AA325"/>
      <c r="AC325">
        <f t="shared" si="63"/>
        <v>0</v>
      </c>
      <c r="AD325">
        <f t="shared" si="64"/>
        <v>0</v>
      </c>
    </row>
    <row r="326" spans="1:30" ht="13.5" hidden="1" customHeight="1" x14ac:dyDescent="0.2">
      <c r="A326" s="6" t="s">
        <v>319</v>
      </c>
      <c r="B326" s="2">
        <f t="shared" si="57"/>
        <v>0</v>
      </c>
      <c r="C326" s="2">
        <f t="shared" si="58"/>
        <v>7</v>
      </c>
      <c r="L326" s="50">
        <f t="shared" si="59"/>
        <v>0</v>
      </c>
      <c r="N326" s="50">
        <f t="shared" si="60"/>
        <v>0</v>
      </c>
      <c r="R326" s="50">
        <f t="shared" si="61"/>
        <v>0</v>
      </c>
      <c r="V326" s="50">
        <f t="shared" si="62"/>
        <v>0</v>
      </c>
      <c r="W326"/>
      <c r="X326"/>
      <c r="Y326" s="7"/>
      <c r="Z326"/>
      <c r="AA326"/>
      <c r="AC326">
        <f t="shared" si="63"/>
        <v>0</v>
      </c>
      <c r="AD326">
        <f t="shared" si="64"/>
        <v>0</v>
      </c>
    </row>
    <row r="327" spans="1:30" ht="13.5" hidden="1" customHeight="1" x14ac:dyDescent="0.2">
      <c r="A327" s="6" t="s">
        <v>320</v>
      </c>
      <c r="B327" s="2">
        <f t="shared" si="57"/>
        <v>0</v>
      </c>
      <c r="C327" s="2">
        <f t="shared" si="58"/>
        <v>7</v>
      </c>
      <c r="L327" s="50">
        <f t="shared" si="59"/>
        <v>0</v>
      </c>
      <c r="N327" s="50">
        <f t="shared" si="60"/>
        <v>0</v>
      </c>
      <c r="R327" s="50">
        <f t="shared" si="61"/>
        <v>0</v>
      </c>
      <c r="V327" s="50">
        <f t="shared" si="62"/>
        <v>0</v>
      </c>
      <c r="W327"/>
      <c r="X327"/>
      <c r="Y327" s="7"/>
      <c r="Z327"/>
      <c r="AA327"/>
      <c r="AC327">
        <f t="shared" si="63"/>
        <v>0</v>
      </c>
      <c r="AD327">
        <f t="shared" si="64"/>
        <v>0</v>
      </c>
    </row>
    <row r="328" spans="1:30" ht="13.5" hidden="1" customHeight="1" x14ac:dyDescent="0.2">
      <c r="A328" s="6" t="s">
        <v>321</v>
      </c>
      <c r="B328" s="2">
        <f t="shared" si="57"/>
        <v>0</v>
      </c>
      <c r="C328" s="2">
        <f t="shared" si="58"/>
        <v>7</v>
      </c>
      <c r="L328" s="50">
        <f t="shared" si="59"/>
        <v>0</v>
      </c>
      <c r="N328" s="50">
        <f t="shared" si="60"/>
        <v>0</v>
      </c>
      <c r="R328" s="50">
        <f t="shared" si="61"/>
        <v>0</v>
      </c>
      <c r="V328" s="50">
        <f t="shared" si="62"/>
        <v>0</v>
      </c>
      <c r="W328"/>
      <c r="X328"/>
      <c r="Y328" s="7"/>
      <c r="Z328"/>
      <c r="AA328"/>
      <c r="AC328">
        <f t="shared" si="63"/>
        <v>0</v>
      </c>
      <c r="AD328">
        <f t="shared" si="64"/>
        <v>0</v>
      </c>
    </row>
    <row r="329" spans="1:30" ht="13.5" hidden="1" customHeight="1" x14ac:dyDescent="0.2">
      <c r="A329" s="6" t="s">
        <v>322</v>
      </c>
      <c r="B329" s="2">
        <f t="shared" si="57"/>
        <v>0</v>
      </c>
      <c r="C329" s="2">
        <f t="shared" si="58"/>
        <v>7</v>
      </c>
      <c r="L329" s="50">
        <f t="shared" si="59"/>
        <v>0</v>
      </c>
      <c r="N329" s="50">
        <f t="shared" si="60"/>
        <v>0</v>
      </c>
      <c r="R329" s="50">
        <f t="shared" si="61"/>
        <v>0</v>
      </c>
      <c r="V329" s="50">
        <f t="shared" si="62"/>
        <v>0</v>
      </c>
      <c r="W329"/>
      <c r="X329"/>
      <c r="Y329" s="7"/>
      <c r="Z329"/>
      <c r="AA329"/>
      <c r="AC329">
        <f t="shared" si="63"/>
        <v>0</v>
      </c>
      <c r="AD329">
        <f t="shared" si="64"/>
        <v>0</v>
      </c>
    </row>
    <row r="330" spans="1:30" ht="13.5" hidden="1" customHeight="1" x14ac:dyDescent="0.2">
      <c r="A330" s="6" t="s">
        <v>323</v>
      </c>
      <c r="B330" s="2">
        <f t="shared" si="57"/>
        <v>0</v>
      </c>
      <c r="C330" s="2">
        <f t="shared" si="58"/>
        <v>7</v>
      </c>
      <c r="L330" s="50">
        <f t="shared" si="59"/>
        <v>0</v>
      </c>
      <c r="N330" s="50">
        <f t="shared" si="60"/>
        <v>0</v>
      </c>
      <c r="R330" s="50">
        <f t="shared" si="61"/>
        <v>0</v>
      </c>
      <c r="V330" s="50">
        <f t="shared" si="62"/>
        <v>0</v>
      </c>
      <c r="W330"/>
      <c r="X330"/>
      <c r="Y330" s="7"/>
      <c r="Z330"/>
      <c r="AA330"/>
      <c r="AC330">
        <f t="shared" si="63"/>
        <v>0</v>
      </c>
      <c r="AD330">
        <f t="shared" si="64"/>
        <v>0</v>
      </c>
    </row>
    <row r="331" spans="1:30" ht="13.5" hidden="1" customHeight="1" x14ac:dyDescent="0.2">
      <c r="A331" s="6" t="s">
        <v>324</v>
      </c>
      <c r="B331" s="2">
        <f t="shared" si="57"/>
        <v>0</v>
      </c>
      <c r="C331" s="2">
        <f t="shared" si="58"/>
        <v>7</v>
      </c>
      <c r="L331" s="50">
        <f t="shared" si="59"/>
        <v>0</v>
      </c>
      <c r="N331" s="50">
        <f t="shared" si="60"/>
        <v>0</v>
      </c>
      <c r="R331" s="50">
        <f t="shared" si="61"/>
        <v>0</v>
      </c>
      <c r="V331" s="50">
        <f t="shared" si="62"/>
        <v>0</v>
      </c>
      <c r="W331"/>
      <c r="X331"/>
      <c r="Y331" s="7"/>
      <c r="Z331"/>
      <c r="AA331"/>
      <c r="AC331">
        <f t="shared" si="63"/>
        <v>0</v>
      </c>
      <c r="AD331">
        <f t="shared" si="64"/>
        <v>0</v>
      </c>
    </row>
    <row r="332" spans="1:30" ht="13.5" hidden="1" customHeight="1" x14ac:dyDescent="0.2">
      <c r="A332" s="6" t="s">
        <v>325</v>
      </c>
      <c r="B332" s="2">
        <f t="shared" si="57"/>
        <v>0</v>
      </c>
      <c r="C332" s="2">
        <f t="shared" si="58"/>
        <v>7</v>
      </c>
      <c r="L332" s="50">
        <f t="shared" si="59"/>
        <v>0</v>
      </c>
      <c r="N332" s="50">
        <f t="shared" si="60"/>
        <v>0</v>
      </c>
      <c r="R332" s="50">
        <f t="shared" si="61"/>
        <v>0</v>
      </c>
      <c r="V332" s="50">
        <f t="shared" si="62"/>
        <v>0</v>
      </c>
      <c r="W332"/>
      <c r="X332"/>
      <c r="Y332" s="7"/>
      <c r="Z332"/>
      <c r="AA332"/>
      <c r="AC332">
        <f t="shared" si="63"/>
        <v>0</v>
      </c>
      <c r="AD332">
        <f t="shared" si="64"/>
        <v>0</v>
      </c>
    </row>
    <row r="333" spans="1:30" ht="13.5" hidden="1" customHeight="1" x14ac:dyDescent="0.2">
      <c r="A333" s="6" t="s">
        <v>326</v>
      </c>
      <c r="B333" s="2">
        <f t="shared" ref="B333:B396" si="65">+L333+N333+R333+V333+X333</f>
        <v>0</v>
      </c>
      <c r="C333" s="2">
        <f t="shared" ref="C333:C396" si="66">RANK(B333,B$205:B$404,0)</f>
        <v>7</v>
      </c>
      <c r="L333" s="50">
        <f t="shared" ref="L333:L396" si="67">IF(AND(I333&lt;1,J333&lt;1,K333&lt;1),0,IF(250+((45-(I333*60+J333))*2)&lt;0,0,IF(K333&lt;50,250+((45-(I333*60+J333))*2),IF(K333&gt;49,250+((45-(I333*60+J333))*2)-1,250+((45-(I333*60+J333))*2)))))</f>
        <v>0</v>
      </c>
      <c r="N333" s="50">
        <f t="shared" ref="N333:N396" si="68">IF(M333&lt;89,0,250+((M333-172)*3))</f>
        <v>0</v>
      </c>
      <c r="R333" s="50">
        <f t="shared" ref="R333:R396" si="69">IF(AND(O333&lt;1,P333&lt;1,Q333&lt;1),0,IF(250+((215-(O333*60+P333))*1)&lt;0,0,250+((215-(O333*60+P333))*1)))</f>
        <v>0</v>
      </c>
      <c r="V333" s="50">
        <f t="shared" ref="V333:V396" si="70">IF(AND(S333&lt;1,T333&lt;1,U333&lt;1),0,IF(500+((240-(S333*60+T333))*1)&lt;0,0,500+((240-(S333*60+T333))*1)))</f>
        <v>0</v>
      </c>
      <c r="W333"/>
      <c r="X333"/>
      <c r="Y333" s="7"/>
      <c r="Z333"/>
      <c r="AA333"/>
      <c r="AC333">
        <f t="shared" ref="AC333:AC396" si="71">B333</f>
        <v>0</v>
      </c>
      <c r="AD333">
        <f t="shared" ref="AD333:AD396" si="72">AA333+AB333+AC333</f>
        <v>0</v>
      </c>
    </row>
    <row r="334" spans="1:30" ht="13.5" hidden="1" customHeight="1" x14ac:dyDescent="0.2">
      <c r="A334" s="6" t="s">
        <v>327</v>
      </c>
      <c r="B334" s="2">
        <f t="shared" si="65"/>
        <v>0</v>
      </c>
      <c r="C334" s="2">
        <f t="shared" si="66"/>
        <v>7</v>
      </c>
      <c r="L334" s="50">
        <f t="shared" si="67"/>
        <v>0</v>
      </c>
      <c r="N334" s="50">
        <f t="shared" si="68"/>
        <v>0</v>
      </c>
      <c r="R334" s="50">
        <f t="shared" si="69"/>
        <v>0</v>
      </c>
      <c r="V334" s="50">
        <f t="shared" si="70"/>
        <v>0</v>
      </c>
      <c r="W334"/>
      <c r="X334"/>
      <c r="Y334" s="7"/>
      <c r="Z334"/>
      <c r="AA334"/>
      <c r="AC334">
        <f t="shared" si="71"/>
        <v>0</v>
      </c>
      <c r="AD334">
        <f t="shared" si="72"/>
        <v>0</v>
      </c>
    </row>
    <row r="335" spans="1:30" ht="13.5" hidden="1" customHeight="1" x14ac:dyDescent="0.2">
      <c r="A335" s="6" t="s">
        <v>328</v>
      </c>
      <c r="B335" s="2">
        <f t="shared" si="65"/>
        <v>0</v>
      </c>
      <c r="C335" s="2">
        <f t="shared" si="66"/>
        <v>7</v>
      </c>
      <c r="L335" s="50">
        <f t="shared" si="67"/>
        <v>0</v>
      </c>
      <c r="N335" s="50">
        <f t="shared" si="68"/>
        <v>0</v>
      </c>
      <c r="R335" s="50">
        <f t="shared" si="69"/>
        <v>0</v>
      </c>
      <c r="V335" s="50">
        <f t="shared" si="70"/>
        <v>0</v>
      </c>
      <c r="W335"/>
      <c r="X335"/>
      <c r="Y335" s="7"/>
      <c r="Z335"/>
      <c r="AA335"/>
      <c r="AC335">
        <f t="shared" si="71"/>
        <v>0</v>
      </c>
      <c r="AD335">
        <f t="shared" si="72"/>
        <v>0</v>
      </c>
    </row>
    <row r="336" spans="1:30" ht="13.5" hidden="1" customHeight="1" x14ac:dyDescent="0.2">
      <c r="A336" s="6" t="s">
        <v>329</v>
      </c>
      <c r="B336" s="2">
        <f t="shared" si="65"/>
        <v>0</v>
      </c>
      <c r="C336" s="2">
        <f t="shared" si="66"/>
        <v>7</v>
      </c>
      <c r="L336" s="50">
        <f t="shared" si="67"/>
        <v>0</v>
      </c>
      <c r="N336" s="50">
        <f t="shared" si="68"/>
        <v>0</v>
      </c>
      <c r="R336" s="50">
        <f t="shared" si="69"/>
        <v>0</v>
      </c>
      <c r="V336" s="50">
        <f t="shared" si="70"/>
        <v>0</v>
      </c>
      <c r="W336"/>
      <c r="X336"/>
      <c r="Y336" s="7"/>
      <c r="Z336"/>
      <c r="AA336"/>
      <c r="AC336">
        <f t="shared" si="71"/>
        <v>0</v>
      </c>
      <c r="AD336">
        <f t="shared" si="72"/>
        <v>0</v>
      </c>
    </row>
    <row r="337" spans="1:30" ht="13.5" hidden="1" customHeight="1" x14ac:dyDescent="0.2">
      <c r="A337" s="6" t="s">
        <v>330</v>
      </c>
      <c r="B337" s="2">
        <f t="shared" si="65"/>
        <v>0</v>
      </c>
      <c r="C337" s="2">
        <f t="shared" si="66"/>
        <v>7</v>
      </c>
      <c r="L337" s="50">
        <f t="shared" si="67"/>
        <v>0</v>
      </c>
      <c r="N337" s="50">
        <f t="shared" si="68"/>
        <v>0</v>
      </c>
      <c r="R337" s="50">
        <f t="shared" si="69"/>
        <v>0</v>
      </c>
      <c r="V337" s="50">
        <f t="shared" si="70"/>
        <v>0</v>
      </c>
      <c r="W337"/>
      <c r="X337"/>
      <c r="Y337" s="7"/>
      <c r="Z337"/>
      <c r="AA337"/>
      <c r="AC337">
        <f t="shared" si="71"/>
        <v>0</v>
      </c>
      <c r="AD337">
        <f t="shared" si="72"/>
        <v>0</v>
      </c>
    </row>
    <row r="338" spans="1:30" ht="13.5" hidden="1" customHeight="1" x14ac:dyDescent="0.2">
      <c r="A338" s="6" t="s">
        <v>331</v>
      </c>
      <c r="B338" s="2">
        <f t="shared" si="65"/>
        <v>0</v>
      </c>
      <c r="C338" s="2">
        <f t="shared" si="66"/>
        <v>7</v>
      </c>
      <c r="L338" s="50">
        <f t="shared" si="67"/>
        <v>0</v>
      </c>
      <c r="N338" s="50">
        <f t="shared" si="68"/>
        <v>0</v>
      </c>
      <c r="R338" s="50">
        <f t="shared" si="69"/>
        <v>0</v>
      </c>
      <c r="V338" s="50">
        <f t="shared" si="70"/>
        <v>0</v>
      </c>
      <c r="W338"/>
      <c r="X338"/>
      <c r="Y338" s="7"/>
      <c r="Z338"/>
      <c r="AA338"/>
      <c r="AC338">
        <f t="shared" si="71"/>
        <v>0</v>
      </c>
      <c r="AD338">
        <f t="shared" si="72"/>
        <v>0</v>
      </c>
    </row>
    <row r="339" spans="1:30" ht="13.5" hidden="1" customHeight="1" x14ac:dyDescent="0.2">
      <c r="A339" s="6" t="s">
        <v>332</v>
      </c>
      <c r="B339" s="2">
        <f t="shared" si="65"/>
        <v>0</v>
      </c>
      <c r="C339" s="2">
        <f t="shared" si="66"/>
        <v>7</v>
      </c>
      <c r="L339" s="50">
        <f t="shared" si="67"/>
        <v>0</v>
      </c>
      <c r="N339" s="50">
        <f t="shared" si="68"/>
        <v>0</v>
      </c>
      <c r="R339" s="50">
        <f t="shared" si="69"/>
        <v>0</v>
      </c>
      <c r="V339" s="50">
        <f t="shared" si="70"/>
        <v>0</v>
      </c>
      <c r="W339"/>
      <c r="X339"/>
      <c r="Y339" s="7"/>
      <c r="Z339"/>
      <c r="AA339"/>
      <c r="AC339">
        <f t="shared" si="71"/>
        <v>0</v>
      </c>
      <c r="AD339">
        <f t="shared" si="72"/>
        <v>0</v>
      </c>
    </row>
    <row r="340" spans="1:30" ht="13.5" hidden="1" customHeight="1" x14ac:dyDescent="0.2">
      <c r="A340" s="6" t="s">
        <v>333</v>
      </c>
      <c r="B340" s="2">
        <f t="shared" si="65"/>
        <v>0</v>
      </c>
      <c r="C340" s="2">
        <f t="shared" si="66"/>
        <v>7</v>
      </c>
      <c r="L340" s="50">
        <f t="shared" si="67"/>
        <v>0</v>
      </c>
      <c r="N340" s="50">
        <f t="shared" si="68"/>
        <v>0</v>
      </c>
      <c r="R340" s="50">
        <f t="shared" si="69"/>
        <v>0</v>
      </c>
      <c r="V340" s="50">
        <f t="shared" si="70"/>
        <v>0</v>
      </c>
      <c r="W340"/>
      <c r="X340"/>
      <c r="Y340" s="7"/>
      <c r="Z340"/>
      <c r="AA340"/>
      <c r="AC340">
        <f t="shared" si="71"/>
        <v>0</v>
      </c>
      <c r="AD340">
        <f t="shared" si="72"/>
        <v>0</v>
      </c>
    </row>
    <row r="341" spans="1:30" ht="13.5" hidden="1" customHeight="1" x14ac:dyDescent="0.2">
      <c r="A341" s="6" t="s">
        <v>334</v>
      </c>
      <c r="B341" s="2">
        <f t="shared" si="65"/>
        <v>0</v>
      </c>
      <c r="C341" s="2">
        <f t="shared" si="66"/>
        <v>7</v>
      </c>
      <c r="L341" s="50">
        <f t="shared" si="67"/>
        <v>0</v>
      </c>
      <c r="N341" s="50">
        <f t="shared" si="68"/>
        <v>0</v>
      </c>
      <c r="R341" s="50">
        <f t="shared" si="69"/>
        <v>0</v>
      </c>
      <c r="V341" s="50">
        <f t="shared" si="70"/>
        <v>0</v>
      </c>
      <c r="W341"/>
      <c r="X341"/>
      <c r="Y341" s="7"/>
      <c r="Z341"/>
      <c r="AA341"/>
      <c r="AC341">
        <f t="shared" si="71"/>
        <v>0</v>
      </c>
      <c r="AD341">
        <f t="shared" si="72"/>
        <v>0</v>
      </c>
    </row>
    <row r="342" spans="1:30" ht="13.5" hidden="1" customHeight="1" x14ac:dyDescent="0.2">
      <c r="A342" s="6" t="s">
        <v>335</v>
      </c>
      <c r="B342" s="2">
        <f t="shared" si="65"/>
        <v>0</v>
      </c>
      <c r="C342" s="2">
        <f t="shared" si="66"/>
        <v>7</v>
      </c>
      <c r="L342" s="50">
        <f t="shared" si="67"/>
        <v>0</v>
      </c>
      <c r="N342" s="50">
        <f t="shared" si="68"/>
        <v>0</v>
      </c>
      <c r="R342" s="50">
        <f t="shared" si="69"/>
        <v>0</v>
      </c>
      <c r="V342" s="50">
        <f t="shared" si="70"/>
        <v>0</v>
      </c>
      <c r="W342"/>
      <c r="X342"/>
      <c r="Y342" s="7"/>
      <c r="Z342"/>
      <c r="AA342"/>
      <c r="AC342">
        <f t="shared" si="71"/>
        <v>0</v>
      </c>
      <c r="AD342">
        <f t="shared" si="72"/>
        <v>0</v>
      </c>
    </row>
    <row r="343" spans="1:30" ht="13.5" hidden="1" customHeight="1" x14ac:dyDescent="0.2">
      <c r="A343" s="6" t="s">
        <v>336</v>
      </c>
      <c r="B343" s="2">
        <f t="shared" si="65"/>
        <v>0</v>
      </c>
      <c r="C343" s="2">
        <f t="shared" si="66"/>
        <v>7</v>
      </c>
      <c r="L343" s="50">
        <f t="shared" si="67"/>
        <v>0</v>
      </c>
      <c r="N343" s="50">
        <f t="shared" si="68"/>
        <v>0</v>
      </c>
      <c r="R343" s="50">
        <f t="shared" si="69"/>
        <v>0</v>
      </c>
      <c r="V343" s="50">
        <f t="shared" si="70"/>
        <v>0</v>
      </c>
      <c r="W343"/>
      <c r="X343"/>
      <c r="Y343" s="7"/>
      <c r="Z343"/>
      <c r="AA343"/>
      <c r="AC343">
        <f t="shared" si="71"/>
        <v>0</v>
      </c>
      <c r="AD343">
        <f t="shared" si="72"/>
        <v>0</v>
      </c>
    </row>
    <row r="344" spans="1:30" ht="13.5" hidden="1" customHeight="1" x14ac:dyDescent="0.2">
      <c r="A344" s="6" t="s">
        <v>337</v>
      </c>
      <c r="B344" s="2">
        <f t="shared" si="65"/>
        <v>0</v>
      </c>
      <c r="C344" s="2">
        <f t="shared" si="66"/>
        <v>7</v>
      </c>
      <c r="L344" s="50">
        <f t="shared" si="67"/>
        <v>0</v>
      </c>
      <c r="N344" s="50">
        <f t="shared" si="68"/>
        <v>0</v>
      </c>
      <c r="R344" s="50">
        <f t="shared" si="69"/>
        <v>0</v>
      </c>
      <c r="V344" s="50">
        <f t="shared" si="70"/>
        <v>0</v>
      </c>
      <c r="W344"/>
      <c r="X344"/>
      <c r="Y344" s="7"/>
      <c r="Z344"/>
      <c r="AA344"/>
      <c r="AC344">
        <f t="shared" si="71"/>
        <v>0</v>
      </c>
      <c r="AD344">
        <f t="shared" si="72"/>
        <v>0</v>
      </c>
    </row>
    <row r="345" spans="1:30" ht="13.5" hidden="1" customHeight="1" x14ac:dyDescent="0.2">
      <c r="A345" s="6" t="s">
        <v>338</v>
      </c>
      <c r="B345" s="2">
        <f t="shared" si="65"/>
        <v>0</v>
      </c>
      <c r="C345" s="2">
        <f t="shared" si="66"/>
        <v>7</v>
      </c>
      <c r="L345" s="50">
        <f t="shared" si="67"/>
        <v>0</v>
      </c>
      <c r="N345" s="50">
        <f t="shared" si="68"/>
        <v>0</v>
      </c>
      <c r="R345" s="50">
        <f t="shared" si="69"/>
        <v>0</v>
      </c>
      <c r="V345" s="50">
        <f t="shared" si="70"/>
        <v>0</v>
      </c>
      <c r="W345"/>
      <c r="X345"/>
      <c r="Y345" s="7"/>
      <c r="Z345"/>
      <c r="AA345"/>
      <c r="AC345">
        <f t="shared" si="71"/>
        <v>0</v>
      </c>
      <c r="AD345">
        <f t="shared" si="72"/>
        <v>0</v>
      </c>
    </row>
    <row r="346" spans="1:30" ht="13.5" hidden="1" customHeight="1" x14ac:dyDescent="0.2">
      <c r="A346" s="6" t="s">
        <v>339</v>
      </c>
      <c r="B346" s="2">
        <f t="shared" si="65"/>
        <v>0</v>
      </c>
      <c r="C346" s="2">
        <f t="shared" si="66"/>
        <v>7</v>
      </c>
      <c r="L346" s="50">
        <f t="shared" si="67"/>
        <v>0</v>
      </c>
      <c r="N346" s="50">
        <f t="shared" si="68"/>
        <v>0</v>
      </c>
      <c r="R346" s="50">
        <f t="shared" si="69"/>
        <v>0</v>
      </c>
      <c r="V346" s="50">
        <f t="shared" si="70"/>
        <v>0</v>
      </c>
      <c r="W346"/>
      <c r="X346"/>
      <c r="Y346" s="7"/>
      <c r="Z346"/>
      <c r="AA346"/>
      <c r="AC346">
        <f t="shared" si="71"/>
        <v>0</v>
      </c>
      <c r="AD346">
        <f t="shared" si="72"/>
        <v>0</v>
      </c>
    </row>
    <row r="347" spans="1:30" ht="13.5" hidden="1" customHeight="1" x14ac:dyDescent="0.2">
      <c r="A347" s="6" t="s">
        <v>340</v>
      </c>
      <c r="B347" s="2">
        <f t="shared" si="65"/>
        <v>0</v>
      </c>
      <c r="C347" s="2">
        <f t="shared" si="66"/>
        <v>7</v>
      </c>
      <c r="L347" s="50">
        <f t="shared" si="67"/>
        <v>0</v>
      </c>
      <c r="N347" s="50">
        <f t="shared" si="68"/>
        <v>0</v>
      </c>
      <c r="R347" s="50">
        <f t="shared" si="69"/>
        <v>0</v>
      </c>
      <c r="V347" s="50">
        <f t="shared" si="70"/>
        <v>0</v>
      </c>
      <c r="W347"/>
      <c r="X347"/>
      <c r="Y347" s="7"/>
      <c r="Z347"/>
      <c r="AA347"/>
      <c r="AC347">
        <f t="shared" si="71"/>
        <v>0</v>
      </c>
      <c r="AD347">
        <f t="shared" si="72"/>
        <v>0</v>
      </c>
    </row>
    <row r="348" spans="1:30" ht="13.5" hidden="1" customHeight="1" x14ac:dyDescent="0.2">
      <c r="A348" s="6" t="s">
        <v>341</v>
      </c>
      <c r="B348" s="2">
        <f t="shared" si="65"/>
        <v>0</v>
      </c>
      <c r="C348" s="2">
        <f t="shared" si="66"/>
        <v>7</v>
      </c>
      <c r="L348" s="50">
        <f t="shared" si="67"/>
        <v>0</v>
      </c>
      <c r="N348" s="50">
        <f t="shared" si="68"/>
        <v>0</v>
      </c>
      <c r="R348" s="50">
        <f t="shared" si="69"/>
        <v>0</v>
      </c>
      <c r="V348" s="50">
        <f t="shared" si="70"/>
        <v>0</v>
      </c>
      <c r="W348"/>
      <c r="X348"/>
      <c r="Y348" s="7"/>
      <c r="Z348"/>
      <c r="AA348"/>
      <c r="AC348">
        <f t="shared" si="71"/>
        <v>0</v>
      </c>
      <c r="AD348">
        <f t="shared" si="72"/>
        <v>0</v>
      </c>
    </row>
    <row r="349" spans="1:30" ht="13.5" hidden="1" customHeight="1" x14ac:dyDescent="0.2">
      <c r="A349" s="6" t="s">
        <v>342</v>
      </c>
      <c r="B349" s="2">
        <f t="shared" si="65"/>
        <v>0</v>
      </c>
      <c r="C349" s="2">
        <f t="shared" si="66"/>
        <v>7</v>
      </c>
      <c r="L349" s="50">
        <f t="shared" si="67"/>
        <v>0</v>
      </c>
      <c r="N349" s="50">
        <f t="shared" si="68"/>
        <v>0</v>
      </c>
      <c r="R349" s="50">
        <f t="shared" si="69"/>
        <v>0</v>
      </c>
      <c r="V349" s="50">
        <f t="shared" si="70"/>
        <v>0</v>
      </c>
      <c r="W349"/>
      <c r="X349"/>
      <c r="Y349" s="7"/>
      <c r="Z349"/>
      <c r="AA349"/>
      <c r="AC349">
        <f t="shared" si="71"/>
        <v>0</v>
      </c>
      <c r="AD349">
        <f t="shared" si="72"/>
        <v>0</v>
      </c>
    </row>
    <row r="350" spans="1:30" ht="13.5" hidden="1" customHeight="1" x14ac:dyDescent="0.2">
      <c r="A350" s="6" t="s">
        <v>343</v>
      </c>
      <c r="B350" s="2">
        <f t="shared" si="65"/>
        <v>0</v>
      </c>
      <c r="C350" s="2">
        <f t="shared" si="66"/>
        <v>7</v>
      </c>
      <c r="L350" s="50">
        <f t="shared" si="67"/>
        <v>0</v>
      </c>
      <c r="N350" s="50">
        <f t="shared" si="68"/>
        <v>0</v>
      </c>
      <c r="R350" s="50">
        <f t="shared" si="69"/>
        <v>0</v>
      </c>
      <c r="V350" s="50">
        <f t="shared" si="70"/>
        <v>0</v>
      </c>
      <c r="W350"/>
      <c r="X350"/>
      <c r="Y350" s="7"/>
      <c r="Z350"/>
      <c r="AA350"/>
      <c r="AC350">
        <f t="shared" si="71"/>
        <v>0</v>
      </c>
      <c r="AD350">
        <f t="shared" si="72"/>
        <v>0</v>
      </c>
    </row>
    <row r="351" spans="1:30" ht="13.5" hidden="1" customHeight="1" x14ac:dyDescent="0.2">
      <c r="A351" s="6" t="s">
        <v>344</v>
      </c>
      <c r="B351" s="2">
        <f t="shared" si="65"/>
        <v>0</v>
      </c>
      <c r="C351" s="2">
        <f t="shared" si="66"/>
        <v>7</v>
      </c>
      <c r="L351" s="50">
        <f t="shared" si="67"/>
        <v>0</v>
      </c>
      <c r="N351" s="50">
        <f t="shared" si="68"/>
        <v>0</v>
      </c>
      <c r="R351" s="50">
        <f t="shared" si="69"/>
        <v>0</v>
      </c>
      <c r="V351" s="50">
        <f t="shared" si="70"/>
        <v>0</v>
      </c>
      <c r="W351"/>
      <c r="X351"/>
      <c r="Y351" s="7"/>
      <c r="Z351"/>
      <c r="AA351"/>
      <c r="AC351">
        <f t="shared" si="71"/>
        <v>0</v>
      </c>
      <c r="AD351">
        <f t="shared" si="72"/>
        <v>0</v>
      </c>
    </row>
    <row r="352" spans="1:30" ht="13.5" hidden="1" customHeight="1" x14ac:dyDescent="0.2">
      <c r="A352" s="6" t="s">
        <v>345</v>
      </c>
      <c r="B352" s="2">
        <f t="shared" si="65"/>
        <v>0</v>
      </c>
      <c r="C352" s="2">
        <f t="shared" si="66"/>
        <v>7</v>
      </c>
      <c r="L352" s="50">
        <f t="shared" si="67"/>
        <v>0</v>
      </c>
      <c r="N352" s="50">
        <f t="shared" si="68"/>
        <v>0</v>
      </c>
      <c r="R352" s="50">
        <f t="shared" si="69"/>
        <v>0</v>
      </c>
      <c r="V352" s="50">
        <f t="shared" si="70"/>
        <v>0</v>
      </c>
      <c r="W352"/>
      <c r="X352"/>
      <c r="Y352" s="7"/>
      <c r="Z352"/>
      <c r="AA352"/>
      <c r="AC352">
        <f t="shared" si="71"/>
        <v>0</v>
      </c>
      <c r="AD352">
        <f t="shared" si="72"/>
        <v>0</v>
      </c>
    </row>
    <row r="353" spans="1:30" ht="13.5" hidden="1" customHeight="1" x14ac:dyDescent="0.2">
      <c r="A353" s="6" t="s">
        <v>346</v>
      </c>
      <c r="B353" s="2">
        <f t="shared" si="65"/>
        <v>0</v>
      </c>
      <c r="C353" s="2">
        <f t="shared" si="66"/>
        <v>7</v>
      </c>
      <c r="L353" s="50">
        <f t="shared" si="67"/>
        <v>0</v>
      </c>
      <c r="N353" s="50">
        <f t="shared" si="68"/>
        <v>0</v>
      </c>
      <c r="R353" s="50">
        <f t="shared" si="69"/>
        <v>0</v>
      </c>
      <c r="V353" s="50">
        <f t="shared" si="70"/>
        <v>0</v>
      </c>
      <c r="W353"/>
      <c r="X353"/>
      <c r="Y353" s="7"/>
      <c r="Z353"/>
      <c r="AA353"/>
      <c r="AC353">
        <f t="shared" si="71"/>
        <v>0</v>
      </c>
      <c r="AD353">
        <f t="shared" si="72"/>
        <v>0</v>
      </c>
    </row>
    <row r="354" spans="1:30" ht="13.5" hidden="1" customHeight="1" x14ac:dyDescent="0.2">
      <c r="A354" s="6" t="s">
        <v>347</v>
      </c>
      <c r="B354" s="2">
        <f t="shared" si="65"/>
        <v>0</v>
      </c>
      <c r="C354" s="2">
        <f t="shared" si="66"/>
        <v>7</v>
      </c>
      <c r="L354" s="50">
        <f t="shared" si="67"/>
        <v>0</v>
      </c>
      <c r="N354" s="50">
        <f t="shared" si="68"/>
        <v>0</v>
      </c>
      <c r="R354" s="50">
        <f t="shared" si="69"/>
        <v>0</v>
      </c>
      <c r="V354" s="50">
        <f t="shared" si="70"/>
        <v>0</v>
      </c>
      <c r="W354"/>
      <c r="X354"/>
      <c r="Y354" s="7"/>
      <c r="Z354"/>
      <c r="AA354"/>
      <c r="AC354">
        <f t="shared" si="71"/>
        <v>0</v>
      </c>
      <c r="AD354">
        <f t="shared" si="72"/>
        <v>0</v>
      </c>
    </row>
    <row r="355" spans="1:30" ht="13.5" hidden="1" customHeight="1" x14ac:dyDescent="0.2">
      <c r="A355" s="6" t="s">
        <v>348</v>
      </c>
      <c r="B355" s="2">
        <f t="shared" si="65"/>
        <v>0</v>
      </c>
      <c r="C355" s="2">
        <f t="shared" si="66"/>
        <v>7</v>
      </c>
      <c r="L355" s="50">
        <f t="shared" si="67"/>
        <v>0</v>
      </c>
      <c r="N355" s="50">
        <f t="shared" si="68"/>
        <v>0</v>
      </c>
      <c r="R355" s="50">
        <f t="shared" si="69"/>
        <v>0</v>
      </c>
      <c r="V355" s="50">
        <f t="shared" si="70"/>
        <v>0</v>
      </c>
      <c r="W355"/>
      <c r="X355"/>
      <c r="Y355" s="7"/>
      <c r="Z355"/>
      <c r="AA355"/>
      <c r="AC355">
        <f t="shared" si="71"/>
        <v>0</v>
      </c>
      <c r="AD355">
        <f t="shared" si="72"/>
        <v>0</v>
      </c>
    </row>
    <row r="356" spans="1:30" ht="13.5" hidden="1" customHeight="1" x14ac:dyDescent="0.2">
      <c r="A356" s="6" t="s">
        <v>349</v>
      </c>
      <c r="B356" s="2">
        <f t="shared" si="65"/>
        <v>0</v>
      </c>
      <c r="C356" s="2">
        <f t="shared" si="66"/>
        <v>7</v>
      </c>
      <c r="L356" s="50">
        <f t="shared" si="67"/>
        <v>0</v>
      </c>
      <c r="N356" s="50">
        <f t="shared" si="68"/>
        <v>0</v>
      </c>
      <c r="R356" s="50">
        <f t="shared" si="69"/>
        <v>0</v>
      </c>
      <c r="V356" s="50">
        <f t="shared" si="70"/>
        <v>0</v>
      </c>
      <c r="W356"/>
      <c r="X356"/>
      <c r="Y356" s="7"/>
      <c r="Z356"/>
      <c r="AA356"/>
      <c r="AC356">
        <f t="shared" si="71"/>
        <v>0</v>
      </c>
      <c r="AD356">
        <f t="shared" si="72"/>
        <v>0</v>
      </c>
    </row>
    <row r="357" spans="1:30" ht="13.5" hidden="1" customHeight="1" x14ac:dyDescent="0.2">
      <c r="A357" s="6" t="s">
        <v>350</v>
      </c>
      <c r="B357" s="2">
        <f t="shared" si="65"/>
        <v>0</v>
      </c>
      <c r="C357" s="2">
        <f t="shared" si="66"/>
        <v>7</v>
      </c>
      <c r="L357" s="50">
        <f t="shared" si="67"/>
        <v>0</v>
      </c>
      <c r="N357" s="50">
        <f t="shared" si="68"/>
        <v>0</v>
      </c>
      <c r="R357" s="50">
        <f t="shared" si="69"/>
        <v>0</v>
      </c>
      <c r="V357" s="50">
        <f t="shared" si="70"/>
        <v>0</v>
      </c>
      <c r="W357"/>
      <c r="X357"/>
      <c r="Y357" s="7"/>
      <c r="Z357"/>
      <c r="AA357"/>
      <c r="AC357">
        <f t="shared" si="71"/>
        <v>0</v>
      </c>
      <c r="AD357">
        <f t="shared" si="72"/>
        <v>0</v>
      </c>
    </row>
    <row r="358" spans="1:30" ht="13.5" hidden="1" customHeight="1" x14ac:dyDescent="0.2">
      <c r="A358" s="6" t="s">
        <v>351</v>
      </c>
      <c r="B358" s="2">
        <f t="shared" si="65"/>
        <v>0</v>
      </c>
      <c r="C358" s="2">
        <f t="shared" si="66"/>
        <v>7</v>
      </c>
      <c r="L358" s="50">
        <f t="shared" si="67"/>
        <v>0</v>
      </c>
      <c r="N358" s="50">
        <f t="shared" si="68"/>
        <v>0</v>
      </c>
      <c r="R358" s="50">
        <f t="shared" si="69"/>
        <v>0</v>
      </c>
      <c r="V358" s="50">
        <f t="shared" si="70"/>
        <v>0</v>
      </c>
      <c r="W358"/>
      <c r="X358"/>
      <c r="Y358" s="7"/>
      <c r="Z358"/>
      <c r="AA358"/>
      <c r="AC358">
        <f t="shared" si="71"/>
        <v>0</v>
      </c>
      <c r="AD358">
        <f t="shared" si="72"/>
        <v>0</v>
      </c>
    </row>
    <row r="359" spans="1:30" ht="13.5" hidden="1" customHeight="1" x14ac:dyDescent="0.2">
      <c r="A359" s="6" t="s">
        <v>352</v>
      </c>
      <c r="B359" s="2">
        <f t="shared" si="65"/>
        <v>0</v>
      </c>
      <c r="C359" s="2">
        <f t="shared" si="66"/>
        <v>7</v>
      </c>
      <c r="L359" s="50">
        <f t="shared" si="67"/>
        <v>0</v>
      </c>
      <c r="N359" s="50">
        <f t="shared" si="68"/>
        <v>0</v>
      </c>
      <c r="R359" s="50">
        <f t="shared" si="69"/>
        <v>0</v>
      </c>
      <c r="V359" s="50">
        <f t="shared" si="70"/>
        <v>0</v>
      </c>
      <c r="W359"/>
      <c r="X359"/>
      <c r="Y359" s="7"/>
      <c r="Z359"/>
      <c r="AA359"/>
      <c r="AC359">
        <f t="shared" si="71"/>
        <v>0</v>
      </c>
      <c r="AD359">
        <f t="shared" si="72"/>
        <v>0</v>
      </c>
    </row>
    <row r="360" spans="1:30" ht="13.5" hidden="1" customHeight="1" x14ac:dyDescent="0.2">
      <c r="A360" s="6" t="s">
        <v>353</v>
      </c>
      <c r="B360" s="2">
        <f t="shared" si="65"/>
        <v>0</v>
      </c>
      <c r="C360" s="2">
        <f t="shared" si="66"/>
        <v>7</v>
      </c>
      <c r="L360" s="50">
        <f t="shared" si="67"/>
        <v>0</v>
      </c>
      <c r="N360" s="50">
        <f t="shared" si="68"/>
        <v>0</v>
      </c>
      <c r="R360" s="50">
        <f t="shared" si="69"/>
        <v>0</v>
      </c>
      <c r="V360" s="50">
        <f t="shared" si="70"/>
        <v>0</v>
      </c>
      <c r="W360"/>
      <c r="X360"/>
      <c r="Y360" s="7"/>
      <c r="Z360"/>
      <c r="AA360"/>
      <c r="AC360">
        <f t="shared" si="71"/>
        <v>0</v>
      </c>
      <c r="AD360">
        <f t="shared" si="72"/>
        <v>0</v>
      </c>
    </row>
    <row r="361" spans="1:30" ht="13.5" hidden="1" customHeight="1" x14ac:dyDescent="0.2">
      <c r="A361" s="6" t="s">
        <v>354</v>
      </c>
      <c r="B361" s="2">
        <f t="shared" si="65"/>
        <v>0</v>
      </c>
      <c r="C361" s="2">
        <f t="shared" si="66"/>
        <v>7</v>
      </c>
      <c r="L361" s="50">
        <f t="shared" si="67"/>
        <v>0</v>
      </c>
      <c r="N361" s="50">
        <f t="shared" si="68"/>
        <v>0</v>
      </c>
      <c r="R361" s="50">
        <f t="shared" si="69"/>
        <v>0</v>
      </c>
      <c r="V361" s="50">
        <f t="shared" si="70"/>
        <v>0</v>
      </c>
      <c r="W361"/>
      <c r="X361"/>
      <c r="Y361" s="7"/>
      <c r="Z361"/>
      <c r="AA361"/>
      <c r="AC361">
        <f t="shared" si="71"/>
        <v>0</v>
      </c>
      <c r="AD361">
        <f t="shared" si="72"/>
        <v>0</v>
      </c>
    </row>
    <row r="362" spans="1:30" ht="13.5" hidden="1" customHeight="1" x14ac:dyDescent="0.2">
      <c r="A362" s="6" t="s">
        <v>355</v>
      </c>
      <c r="B362" s="2">
        <f t="shared" si="65"/>
        <v>0</v>
      </c>
      <c r="C362" s="2">
        <f t="shared" si="66"/>
        <v>7</v>
      </c>
      <c r="L362" s="50">
        <f t="shared" si="67"/>
        <v>0</v>
      </c>
      <c r="N362" s="50">
        <f t="shared" si="68"/>
        <v>0</v>
      </c>
      <c r="R362" s="50">
        <f t="shared" si="69"/>
        <v>0</v>
      </c>
      <c r="V362" s="50">
        <f t="shared" si="70"/>
        <v>0</v>
      </c>
      <c r="W362"/>
      <c r="X362"/>
      <c r="Y362" s="7"/>
      <c r="Z362"/>
      <c r="AA362"/>
      <c r="AC362">
        <f t="shared" si="71"/>
        <v>0</v>
      </c>
      <c r="AD362">
        <f t="shared" si="72"/>
        <v>0</v>
      </c>
    </row>
    <row r="363" spans="1:30" ht="13.5" hidden="1" customHeight="1" x14ac:dyDescent="0.2">
      <c r="A363" s="6" t="s">
        <v>356</v>
      </c>
      <c r="B363" s="2">
        <f t="shared" si="65"/>
        <v>0</v>
      </c>
      <c r="C363" s="2">
        <f t="shared" si="66"/>
        <v>7</v>
      </c>
      <c r="L363" s="50">
        <f t="shared" si="67"/>
        <v>0</v>
      </c>
      <c r="N363" s="50">
        <f t="shared" si="68"/>
        <v>0</v>
      </c>
      <c r="R363" s="50">
        <f t="shared" si="69"/>
        <v>0</v>
      </c>
      <c r="V363" s="50">
        <f t="shared" si="70"/>
        <v>0</v>
      </c>
      <c r="W363"/>
      <c r="X363"/>
      <c r="Y363" s="7"/>
      <c r="Z363"/>
      <c r="AA363"/>
      <c r="AC363">
        <f t="shared" si="71"/>
        <v>0</v>
      </c>
      <c r="AD363">
        <f t="shared" si="72"/>
        <v>0</v>
      </c>
    </row>
    <row r="364" spans="1:30" ht="13.5" hidden="1" customHeight="1" x14ac:dyDescent="0.2">
      <c r="A364" s="6" t="s">
        <v>357</v>
      </c>
      <c r="B364" s="2">
        <f t="shared" si="65"/>
        <v>0</v>
      </c>
      <c r="C364" s="2">
        <f t="shared" si="66"/>
        <v>7</v>
      </c>
      <c r="L364" s="50">
        <f t="shared" si="67"/>
        <v>0</v>
      </c>
      <c r="N364" s="50">
        <f t="shared" si="68"/>
        <v>0</v>
      </c>
      <c r="R364" s="50">
        <f t="shared" si="69"/>
        <v>0</v>
      </c>
      <c r="V364" s="50">
        <f t="shared" si="70"/>
        <v>0</v>
      </c>
      <c r="W364"/>
      <c r="X364"/>
      <c r="Y364" s="7"/>
      <c r="Z364"/>
      <c r="AA364"/>
      <c r="AC364">
        <f t="shared" si="71"/>
        <v>0</v>
      </c>
      <c r="AD364">
        <f t="shared" si="72"/>
        <v>0</v>
      </c>
    </row>
    <row r="365" spans="1:30" ht="13.5" hidden="1" customHeight="1" x14ac:dyDescent="0.2">
      <c r="A365" s="6" t="s">
        <v>358</v>
      </c>
      <c r="B365" s="2">
        <f t="shared" si="65"/>
        <v>0</v>
      </c>
      <c r="C365" s="2">
        <f t="shared" si="66"/>
        <v>7</v>
      </c>
      <c r="L365" s="50">
        <f t="shared" si="67"/>
        <v>0</v>
      </c>
      <c r="N365" s="50">
        <f t="shared" si="68"/>
        <v>0</v>
      </c>
      <c r="R365" s="50">
        <f t="shared" si="69"/>
        <v>0</v>
      </c>
      <c r="V365" s="50">
        <f t="shared" si="70"/>
        <v>0</v>
      </c>
      <c r="W365"/>
      <c r="X365"/>
      <c r="Y365" s="7"/>
      <c r="Z365"/>
      <c r="AA365"/>
      <c r="AC365">
        <f t="shared" si="71"/>
        <v>0</v>
      </c>
      <c r="AD365">
        <f t="shared" si="72"/>
        <v>0</v>
      </c>
    </row>
    <row r="366" spans="1:30" ht="13.5" hidden="1" customHeight="1" x14ac:dyDescent="0.2">
      <c r="A366" s="6" t="s">
        <v>359</v>
      </c>
      <c r="B366" s="2">
        <f t="shared" si="65"/>
        <v>0</v>
      </c>
      <c r="C366" s="2">
        <f t="shared" si="66"/>
        <v>7</v>
      </c>
      <c r="L366" s="50">
        <f t="shared" si="67"/>
        <v>0</v>
      </c>
      <c r="N366" s="50">
        <f t="shared" si="68"/>
        <v>0</v>
      </c>
      <c r="R366" s="50">
        <f t="shared" si="69"/>
        <v>0</v>
      </c>
      <c r="V366" s="50">
        <f t="shared" si="70"/>
        <v>0</v>
      </c>
      <c r="W366"/>
      <c r="X366"/>
      <c r="Y366" s="7"/>
      <c r="Z366"/>
      <c r="AA366"/>
      <c r="AC366">
        <f t="shared" si="71"/>
        <v>0</v>
      </c>
      <c r="AD366">
        <f t="shared" si="72"/>
        <v>0</v>
      </c>
    </row>
    <row r="367" spans="1:30" ht="13.5" hidden="1" customHeight="1" x14ac:dyDescent="0.2">
      <c r="A367" s="6" t="s">
        <v>360</v>
      </c>
      <c r="B367" s="2">
        <f t="shared" si="65"/>
        <v>0</v>
      </c>
      <c r="C367" s="2">
        <f t="shared" si="66"/>
        <v>7</v>
      </c>
      <c r="L367" s="50">
        <f t="shared" si="67"/>
        <v>0</v>
      </c>
      <c r="N367" s="50">
        <f t="shared" si="68"/>
        <v>0</v>
      </c>
      <c r="R367" s="50">
        <f t="shared" si="69"/>
        <v>0</v>
      </c>
      <c r="V367" s="50">
        <f t="shared" si="70"/>
        <v>0</v>
      </c>
      <c r="W367"/>
      <c r="X367"/>
      <c r="Y367" s="7"/>
      <c r="Z367"/>
      <c r="AA367"/>
      <c r="AC367">
        <f t="shared" si="71"/>
        <v>0</v>
      </c>
      <c r="AD367">
        <f t="shared" si="72"/>
        <v>0</v>
      </c>
    </row>
    <row r="368" spans="1:30" ht="13.5" hidden="1" customHeight="1" x14ac:dyDescent="0.2">
      <c r="A368" s="6" t="s">
        <v>361</v>
      </c>
      <c r="B368" s="2">
        <f t="shared" si="65"/>
        <v>0</v>
      </c>
      <c r="C368" s="2">
        <f t="shared" si="66"/>
        <v>7</v>
      </c>
      <c r="L368" s="50">
        <f t="shared" si="67"/>
        <v>0</v>
      </c>
      <c r="N368" s="50">
        <f t="shared" si="68"/>
        <v>0</v>
      </c>
      <c r="R368" s="50">
        <f t="shared" si="69"/>
        <v>0</v>
      </c>
      <c r="V368" s="50">
        <f t="shared" si="70"/>
        <v>0</v>
      </c>
      <c r="W368"/>
      <c r="X368"/>
      <c r="Y368" s="7"/>
      <c r="Z368"/>
      <c r="AA368"/>
      <c r="AC368">
        <f t="shared" si="71"/>
        <v>0</v>
      </c>
      <c r="AD368">
        <f t="shared" si="72"/>
        <v>0</v>
      </c>
    </row>
    <row r="369" spans="1:30" ht="13.5" hidden="1" customHeight="1" x14ac:dyDescent="0.2">
      <c r="A369" s="6" t="s">
        <v>362</v>
      </c>
      <c r="B369" s="2">
        <f t="shared" si="65"/>
        <v>0</v>
      </c>
      <c r="C369" s="2">
        <f t="shared" si="66"/>
        <v>7</v>
      </c>
      <c r="L369" s="50">
        <f t="shared" si="67"/>
        <v>0</v>
      </c>
      <c r="N369" s="50">
        <f t="shared" si="68"/>
        <v>0</v>
      </c>
      <c r="R369" s="50">
        <f t="shared" si="69"/>
        <v>0</v>
      </c>
      <c r="V369" s="50">
        <f t="shared" si="70"/>
        <v>0</v>
      </c>
      <c r="W369"/>
      <c r="X369"/>
      <c r="Y369" s="7"/>
      <c r="Z369"/>
      <c r="AA369"/>
      <c r="AC369">
        <f t="shared" si="71"/>
        <v>0</v>
      </c>
      <c r="AD369">
        <f t="shared" si="72"/>
        <v>0</v>
      </c>
    </row>
    <row r="370" spans="1:30" ht="13.5" hidden="1" customHeight="1" x14ac:dyDescent="0.2">
      <c r="A370" s="6" t="s">
        <v>363</v>
      </c>
      <c r="B370" s="2">
        <f t="shared" si="65"/>
        <v>0</v>
      </c>
      <c r="C370" s="2">
        <f t="shared" si="66"/>
        <v>7</v>
      </c>
      <c r="L370" s="50">
        <f t="shared" si="67"/>
        <v>0</v>
      </c>
      <c r="N370" s="50">
        <f t="shared" si="68"/>
        <v>0</v>
      </c>
      <c r="R370" s="50">
        <f t="shared" si="69"/>
        <v>0</v>
      </c>
      <c r="V370" s="50">
        <f t="shared" si="70"/>
        <v>0</v>
      </c>
      <c r="W370"/>
      <c r="X370"/>
      <c r="Y370" s="7"/>
      <c r="Z370"/>
      <c r="AA370"/>
      <c r="AC370">
        <f t="shared" si="71"/>
        <v>0</v>
      </c>
      <c r="AD370">
        <f t="shared" si="72"/>
        <v>0</v>
      </c>
    </row>
    <row r="371" spans="1:30" ht="13.5" hidden="1" customHeight="1" x14ac:dyDescent="0.2">
      <c r="A371" s="6" t="s">
        <v>364</v>
      </c>
      <c r="B371" s="2">
        <f t="shared" si="65"/>
        <v>0</v>
      </c>
      <c r="C371" s="2">
        <f t="shared" si="66"/>
        <v>7</v>
      </c>
      <c r="L371" s="50">
        <f t="shared" si="67"/>
        <v>0</v>
      </c>
      <c r="N371" s="50">
        <f t="shared" si="68"/>
        <v>0</v>
      </c>
      <c r="R371" s="50">
        <f t="shared" si="69"/>
        <v>0</v>
      </c>
      <c r="V371" s="50">
        <f t="shared" si="70"/>
        <v>0</v>
      </c>
      <c r="W371"/>
      <c r="X371"/>
      <c r="Y371" s="7"/>
      <c r="Z371"/>
      <c r="AA371"/>
      <c r="AC371">
        <f t="shared" si="71"/>
        <v>0</v>
      </c>
      <c r="AD371">
        <f t="shared" si="72"/>
        <v>0</v>
      </c>
    </row>
    <row r="372" spans="1:30" ht="13.5" hidden="1" customHeight="1" x14ac:dyDescent="0.2">
      <c r="A372" s="6" t="s">
        <v>365</v>
      </c>
      <c r="B372" s="2">
        <f t="shared" si="65"/>
        <v>0</v>
      </c>
      <c r="C372" s="2">
        <f t="shared" si="66"/>
        <v>7</v>
      </c>
      <c r="L372" s="50">
        <f t="shared" si="67"/>
        <v>0</v>
      </c>
      <c r="N372" s="50">
        <f t="shared" si="68"/>
        <v>0</v>
      </c>
      <c r="R372" s="50">
        <f t="shared" si="69"/>
        <v>0</v>
      </c>
      <c r="V372" s="50">
        <f t="shared" si="70"/>
        <v>0</v>
      </c>
      <c r="W372"/>
      <c r="X372"/>
      <c r="Y372" s="7"/>
      <c r="Z372"/>
      <c r="AA372"/>
      <c r="AC372">
        <f t="shared" si="71"/>
        <v>0</v>
      </c>
      <c r="AD372">
        <f t="shared" si="72"/>
        <v>0</v>
      </c>
    </row>
    <row r="373" spans="1:30" ht="13.5" hidden="1" customHeight="1" x14ac:dyDescent="0.2">
      <c r="A373" s="6" t="s">
        <v>366</v>
      </c>
      <c r="B373" s="2">
        <f t="shared" si="65"/>
        <v>0</v>
      </c>
      <c r="C373" s="2">
        <f t="shared" si="66"/>
        <v>7</v>
      </c>
      <c r="L373" s="50">
        <f t="shared" si="67"/>
        <v>0</v>
      </c>
      <c r="N373" s="50">
        <f t="shared" si="68"/>
        <v>0</v>
      </c>
      <c r="R373" s="50">
        <f t="shared" si="69"/>
        <v>0</v>
      </c>
      <c r="V373" s="50">
        <f t="shared" si="70"/>
        <v>0</v>
      </c>
      <c r="W373"/>
      <c r="X373"/>
      <c r="Y373" s="7"/>
      <c r="Z373"/>
      <c r="AA373"/>
      <c r="AC373">
        <f t="shared" si="71"/>
        <v>0</v>
      </c>
      <c r="AD373">
        <f t="shared" si="72"/>
        <v>0</v>
      </c>
    </row>
    <row r="374" spans="1:30" ht="13.5" hidden="1" customHeight="1" x14ac:dyDescent="0.2">
      <c r="A374" s="6" t="s">
        <v>367</v>
      </c>
      <c r="B374" s="2">
        <f t="shared" si="65"/>
        <v>0</v>
      </c>
      <c r="C374" s="2">
        <f t="shared" si="66"/>
        <v>7</v>
      </c>
      <c r="L374" s="50">
        <f t="shared" si="67"/>
        <v>0</v>
      </c>
      <c r="N374" s="50">
        <f t="shared" si="68"/>
        <v>0</v>
      </c>
      <c r="R374" s="50">
        <f t="shared" si="69"/>
        <v>0</v>
      </c>
      <c r="V374" s="50">
        <f t="shared" si="70"/>
        <v>0</v>
      </c>
      <c r="W374"/>
      <c r="X374"/>
      <c r="Y374" s="7"/>
      <c r="Z374"/>
      <c r="AA374"/>
      <c r="AC374">
        <f t="shared" si="71"/>
        <v>0</v>
      </c>
      <c r="AD374">
        <f t="shared" si="72"/>
        <v>0</v>
      </c>
    </row>
    <row r="375" spans="1:30" ht="13.5" hidden="1" customHeight="1" x14ac:dyDescent="0.2">
      <c r="A375" s="6" t="s">
        <v>368</v>
      </c>
      <c r="B375" s="2">
        <f t="shared" si="65"/>
        <v>0</v>
      </c>
      <c r="C375" s="2">
        <f t="shared" si="66"/>
        <v>7</v>
      </c>
      <c r="L375" s="50">
        <f t="shared" si="67"/>
        <v>0</v>
      </c>
      <c r="N375" s="50">
        <f t="shared" si="68"/>
        <v>0</v>
      </c>
      <c r="R375" s="50">
        <f t="shared" si="69"/>
        <v>0</v>
      </c>
      <c r="V375" s="50">
        <f t="shared" si="70"/>
        <v>0</v>
      </c>
      <c r="W375"/>
      <c r="X375"/>
      <c r="Y375" s="7"/>
      <c r="Z375"/>
      <c r="AA375"/>
      <c r="AC375">
        <f t="shared" si="71"/>
        <v>0</v>
      </c>
      <c r="AD375">
        <f t="shared" si="72"/>
        <v>0</v>
      </c>
    </row>
    <row r="376" spans="1:30" ht="13.5" hidden="1" customHeight="1" x14ac:dyDescent="0.2">
      <c r="A376" s="6" t="s">
        <v>369</v>
      </c>
      <c r="B376" s="2">
        <f t="shared" si="65"/>
        <v>0</v>
      </c>
      <c r="C376" s="2">
        <f t="shared" si="66"/>
        <v>7</v>
      </c>
      <c r="L376" s="50">
        <f t="shared" si="67"/>
        <v>0</v>
      </c>
      <c r="N376" s="50">
        <f t="shared" si="68"/>
        <v>0</v>
      </c>
      <c r="R376" s="50">
        <f t="shared" si="69"/>
        <v>0</v>
      </c>
      <c r="V376" s="50">
        <f t="shared" si="70"/>
        <v>0</v>
      </c>
      <c r="W376"/>
      <c r="X376"/>
      <c r="Y376" s="7"/>
      <c r="Z376"/>
      <c r="AA376"/>
      <c r="AC376">
        <f t="shared" si="71"/>
        <v>0</v>
      </c>
      <c r="AD376">
        <f t="shared" si="72"/>
        <v>0</v>
      </c>
    </row>
    <row r="377" spans="1:30" ht="13.5" hidden="1" customHeight="1" x14ac:dyDescent="0.2">
      <c r="A377" s="6" t="s">
        <v>370</v>
      </c>
      <c r="B377" s="2">
        <f t="shared" si="65"/>
        <v>0</v>
      </c>
      <c r="C377" s="2">
        <f t="shared" si="66"/>
        <v>7</v>
      </c>
      <c r="L377" s="50">
        <f t="shared" si="67"/>
        <v>0</v>
      </c>
      <c r="N377" s="50">
        <f t="shared" si="68"/>
        <v>0</v>
      </c>
      <c r="R377" s="50">
        <f t="shared" si="69"/>
        <v>0</v>
      </c>
      <c r="V377" s="50">
        <f t="shared" si="70"/>
        <v>0</v>
      </c>
      <c r="W377"/>
      <c r="X377"/>
      <c r="Y377" s="7"/>
      <c r="Z377"/>
      <c r="AA377"/>
      <c r="AC377">
        <f t="shared" si="71"/>
        <v>0</v>
      </c>
      <c r="AD377">
        <f t="shared" si="72"/>
        <v>0</v>
      </c>
    </row>
    <row r="378" spans="1:30" ht="13.5" hidden="1" customHeight="1" x14ac:dyDescent="0.2">
      <c r="A378" s="6" t="s">
        <v>371</v>
      </c>
      <c r="B378" s="2">
        <f t="shared" si="65"/>
        <v>0</v>
      </c>
      <c r="C378" s="2">
        <f t="shared" si="66"/>
        <v>7</v>
      </c>
      <c r="L378" s="50">
        <f t="shared" si="67"/>
        <v>0</v>
      </c>
      <c r="N378" s="50">
        <f t="shared" si="68"/>
        <v>0</v>
      </c>
      <c r="R378" s="50">
        <f t="shared" si="69"/>
        <v>0</v>
      </c>
      <c r="V378" s="50">
        <f t="shared" si="70"/>
        <v>0</v>
      </c>
      <c r="W378"/>
      <c r="X378"/>
      <c r="Y378" s="7"/>
      <c r="Z378"/>
      <c r="AA378"/>
      <c r="AC378">
        <f t="shared" si="71"/>
        <v>0</v>
      </c>
      <c r="AD378">
        <f t="shared" si="72"/>
        <v>0</v>
      </c>
    </row>
    <row r="379" spans="1:30" ht="13.5" hidden="1" customHeight="1" x14ac:dyDescent="0.2">
      <c r="A379" s="6" t="s">
        <v>372</v>
      </c>
      <c r="B379" s="2">
        <f t="shared" si="65"/>
        <v>0</v>
      </c>
      <c r="C379" s="2">
        <f t="shared" si="66"/>
        <v>7</v>
      </c>
      <c r="L379" s="50">
        <f t="shared" si="67"/>
        <v>0</v>
      </c>
      <c r="N379" s="50">
        <f t="shared" si="68"/>
        <v>0</v>
      </c>
      <c r="R379" s="50">
        <f t="shared" si="69"/>
        <v>0</v>
      </c>
      <c r="V379" s="50">
        <f t="shared" si="70"/>
        <v>0</v>
      </c>
      <c r="W379"/>
      <c r="X379"/>
      <c r="Y379" s="7"/>
      <c r="Z379"/>
      <c r="AA379"/>
      <c r="AC379">
        <f t="shared" si="71"/>
        <v>0</v>
      </c>
      <c r="AD379">
        <f t="shared" si="72"/>
        <v>0</v>
      </c>
    </row>
    <row r="380" spans="1:30" ht="13.5" hidden="1" customHeight="1" x14ac:dyDescent="0.2">
      <c r="A380" s="6" t="s">
        <v>373</v>
      </c>
      <c r="B380" s="2">
        <f t="shared" si="65"/>
        <v>0</v>
      </c>
      <c r="C380" s="2">
        <f t="shared" si="66"/>
        <v>7</v>
      </c>
      <c r="L380" s="50">
        <f t="shared" si="67"/>
        <v>0</v>
      </c>
      <c r="N380" s="50">
        <f t="shared" si="68"/>
        <v>0</v>
      </c>
      <c r="R380" s="50">
        <f t="shared" si="69"/>
        <v>0</v>
      </c>
      <c r="V380" s="50">
        <f t="shared" si="70"/>
        <v>0</v>
      </c>
      <c r="W380"/>
      <c r="X380"/>
      <c r="Y380" s="7"/>
      <c r="Z380"/>
      <c r="AA380"/>
      <c r="AC380">
        <f t="shared" si="71"/>
        <v>0</v>
      </c>
      <c r="AD380">
        <f t="shared" si="72"/>
        <v>0</v>
      </c>
    </row>
    <row r="381" spans="1:30" ht="13.5" hidden="1" customHeight="1" x14ac:dyDescent="0.2">
      <c r="A381" s="6" t="s">
        <v>374</v>
      </c>
      <c r="B381" s="2">
        <f t="shared" si="65"/>
        <v>0</v>
      </c>
      <c r="C381" s="2">
        <f t="shared" si="66"/>
        <v>7</v>
      </c>
      <c r="L381" s="50">
        <f t="shared" si="67"/>
        <v>0</v>
      </c>
      <c r="N381" s="50">
        <f t="shared" si="68"/>
        <v>0</v>
      </c>
      <c r="R381" s="50">
        <f t="shared" si="69"/>
        <v>0</v>
      </c>
      <c r="V381" s="50">
        <f t="shared" si="70"/>
        <v>0</v>
      </c>
      <c r="W381"/>
      <c r="X381"/>
      <c r="Y381" s="7"/>
      <c r="Z381"/>
      <c r="AA381"/>
      <c r="AC381">
        <f t="shared" si="71"/>
        <v>0</v>
      </c>
      <c r="AD381">
        <f t="shared" si="72"/>
        <v>0</v>
      </c>
    </row>
    <row r="382" spans="1:30" ht="13.5" hidden="1" customHeight="1" x14ac:dyDescent="0.2">
      <c r="A382" s="6" t="s">
        <v>375</v>
      </c>
      <c r="B382" s="2">
        <f t="shared" si="65"/>
        <v>0</v>
      </c>
      <c r="C382" s="2">
        <f t="shared" si="66"/>
        <v>7</v>
      </c>
      <c r="L382" s="50">
        <f t="shared" si="67"/>
        <v>0</v>
      </c>
      <c r="N382" s="50">
        <f t="shared" si="68"/>
        <v>0</v>
      </c>
      <c r="R382" s="50">
        <f t="shared" si="69"/>
        <v>0</v>
      </c>
      <c r="V382" s="50">
        <f t="shared" si="70"/>
        <v>0</v>
      </c>
      <c r="W382"/>
      <c r="X382"/>
      <c r="Y382" s="7"/>
      <c r="Z382"/>
      <c r="AA382"/>
      <c r="AC382">
        <f t="shared" si="71"/>
        <v>0</v>
      </c>
      <c r="AD382">
        <f t="shared" si="72"/>
        <v>0</v>
      </c>
    </row>
    <row r="383" spans="1:30" ht="13.5" hidden="1" customHeight="1" x14ac:dyDescent="0.2">
      <c r="A383" s="6" t="s">
        <v>376</v>
      </c>
      <c r="B383" s="2">
        <f t="shared" si="65"/>
        <v>0</v>
      </c>
      <c r="C383" s="2">
        <f t="shared" si="66"/>
        <v>7</v>
      </c>
      <c r="L383" s="50">
        <f t="shared" si="67"/>
        <v>0</v>
      </c>
      <c r="N383" s="50">
        <f t="shared" si="68"/>
        <v>0</v>
      </c>
      <c r="R383" s="50">
        <f t="shared" si="69"/>
        <v>0</v>
      </c>
      <c r="V383" s="50">
        <f t="shared" si="70"/>
        <v>0</v>
      </c>
      <c r="W383"/>
      <c r="X383"/>
      <c r="Y383" s="7"/>
      <c r="Z383"/>
      <c r="AA383"/>
      <c r="AC383">
        <f t="shared" si="71"/>
        <v>0</v>
      </c>
      <c r="AD383">
        <f t="shared" si="72"/>
        <v>0</v>
      </c>
    </row>
    <row r="384" spans="1:30" ht="13.5" hidden="1" customHeight="1" x14ac:dyDescent="0.2">
      <c r="A384" s="6" t="s">
        <v>377</v>
      </c>
      <c r="B384" s="2">
        <f t="shared" si="65"/>
        <v>0</v>
      </c>
      <c r="C384" s="2">
        <f t="shared" si="66"/>
        <v>7</v>
      </c>
      <c r="L384" s="50">
        <f t="shared" si="67"/>
        <v>0</v>
      </c>
      <c r="N384" s="50">
        <f t="shared" si="68"/>
        <v>0</v>
      </c>
      <c r="R384" s="50">
        <f t="shared" si="69"/>
        <v>0</v>
      </c>
      <c r="V384" s="50">
        <f t="shared" si="70"/>
        <v>0</v>
      </c>
      <c r="W384"/>
      <c r="X384"/>
      <c r="Y384" s="7"/>
      <c r="Z384"/>
      <c r="AA384"/>
      <c r="AC384">
        <f t="shared" si="71"/>
        <v>0</v>
      </c>
      <c r="AD384">
        <f t="shared" si="72"/>
        <v>0</v>
      </c>
    </row>
    <row r="385" spans="1:30" ht="13.5" hidden="1" customHeight="1" x14ac:dyDescent="0.2">
      <c r="A385" s="6" t="s">
        <v>378</v>
      </c>
      <c r="B385" s="2">
        <f t="shared" si="65"/>
        <v>0</v>
      </c>
      <c r="C385" s="2">
        <f t="shared" si="66"/>
        <v>7</v>
      </c>
      <c r="L385" s="50">
        <f t="shared" si="67"/>
        <v>0</v>
      </c>
      <c r="N385" s="50">
        <f t="shared" si="68"/>
        <v>0</v>
      </c>
      <c r="R385" s="50">
        <f t="shared" si="69"/>
        <v>0</v>
      </c>
      <c r="V385" s="50">
        <f t="shared" si="70"/>
        <v>0</v>
      </c>
      <c r="W385"/>
      <c r="X385"/>
      <c r="Y385" s="7"/>
      <c r="Z385"/>
      <c r="AA385"/>
      <c r="AC385">
        <f t="shared" si="71"/>
        <v>0</v>
      </c>
      <c r="AD385">
        <f t="shared" si="72"/>
        <v>0</v>
      </c>
    </row>
    <row r="386" spans="1:30" ht="13.5" hidden="1" customHeight="1" x14ac:dyDescent="0.2">
      <c r="A386" s="6" t="s">
        <v>379</v>
      </c>
      <c r="B386" s="2">
        <f t="shared" si="65"/>
        <v>0</v>
      </c>
      <c r="C386" s="2">
        <f t="shared" si="66"/>
        <v>7</v>
      </c>
      <c r="L386" s="50">
        <f t="shared" si="67"/>
        <v>0</v>
      </c>
      <c r="N386" s="50">
        <f t="shared" si="68"/>
        <v>0</v>
      </c>
      <c r="R386" s="50">
        <f t="shared" si="69"/>
        <v>0</v>
      </c>
      <c r="V386" s="50">
        <f t="shared" si="70"/>
        <v>0</v>
      </c>
      <c r="W386"/>
      <c r="X386"/>
      <c r="Y386" s="7"/>
      <c r="Z386"/>
      <c r="AA386"/>
      <c r="AC386">
        <f t="shared" si="71"/>
        <v>0</v>
      </c>
      <c r="AD386">
        <f t="shared" si="72"/>
        <v>0</v>
      </c>
    </row>
    <row r="387" spans="1:30" ht="13.5" hidden="1" customHeight="1" x14ac:dyDescent="0.2">
      <c r="A387" s="6" t="s">
        <v>380</v>
      </c>
      <c r="B387" s="2">
        <f t="shared" si="65"/>
        <v>0</v>
      </c>
      <c r="C387" s="2">
        <f t="shared" si="66"/>
        <v>7</v>
      </c>
      <c r="L387" s="50">
        <f t="shared" si="67"/>
        <v>0</v>
      </c>
      <c r="N387" s="50">
        <f t="shared" si="68"/>
        <v>0</v>
      </c>
      <c r="R387" s="50">
        <f t="shared" si="69"/>
        <v>0</v>
      </c>
      <c r="V387" s="50">
        <f t="shared" si="70"/>
        <v>0</v>
      </c>
      <c r="W387"/>
      <c r="X387"/>
      <c r="Y387" s="7"/>
      <c r="Z387"/>
      <c r="AA387"/>
      <c r="AC387">
        <f t="shared" si="71"/>
        <v>0</v>
      </c>
      <c r="AD387">
        <f t="shared" si="72"/>
        <v>0</v>
      </c>
    </row>
    <row r="388" spans="1:30" ht="13.5" hidden="1" customHeight="1" x14ac:dyDescent="0.2">
      <c r="A388" s="6" t="s">
        <v>381</v>
      </c>
      <c r="B388" s="2">
        <f t="shared" si="65"/>
        <v>0</v>
      </c>
      <c r="C388" s="2">
        <f t="shared" si="66"/>
        <v>7</v>
      </c>
      <c r="L388" s="50">
        <f t="shared" si="67"/>
        <v>0</v>
      </c>
      <c r="N388" s="50">
        <f t="shared" si="68"/>
        <v>0</v>
      </c>
      <c r="R388" s="50">
        <f t="shared" si="69"/>
        <v>0</v>
      </c>
      <c r="V388" s="50">
        <f t="shared" si="70"/>
        <v>0</v>
      </c>
      <c r="W388"/>
      <c r="X388"/>
      <c r="Y388" s="7"/>
      <c r="Z388"/>
      <c r="AA388"/>
      <c r="AC388">
        <f t="shared" si="71"/>
        <v>0</v>
      </c>
      <c r="AD388">
        <f t="shared" si="72"/>
        <v>0</v>
      </c>
    </row>
    <row r="389" spans="1:30" ht="13.5" hidden="1" customHeight="1" x14ac:dyDescent="0.2">
      <c r="A389" s="6" t="s">
        <v>382</v>
      </c>
      <c r="B389" s="2">
        <f t="shared" si="65"/>
        <v>0</v>
      </c>
      <c r="C389" s="2">
        <f t="shared" si="66"/>
        <v>7</v>
      </c>
      <c r="L389" s="50">
        <f t="shared" si="67"/>
        <v>0</v>
      </c>
      <c r="N389" s="50">
        <f t="shared" si="68"/>
        <v>0</v>
      </c>
      <c r="R389" s="50">
        <f t="shared" si="69"/>
        <v>0</v>
      </c>
      <c r="V389" s="50">
        <f t="shared" si="70"/>
        <v>0</v>
      </c>
      <c r="W389"/>
      <c r="X389"/>
      <c r="Y389" s="7"/>
      <c r="Z389"/>
      <c r="AA389"/>
      <c r="AC389">
        <f t="shared" si="71"/>
        <v>0</v>
      </c>
      <c r="AD389">
        <f t="shared" si="72"/>
        <v>0</v>
      </c>
    </row>
    <row r="390" spans="1:30" ht="13.5" hidden="1" customHeight="1" x14ac:dyDescent="0.2">
      <c r="A390" s="6" t="s">
        <v>383</v>
      </c>
      <c r="B390" s="2">
        <f t="shared" si="65"/>
        <v>0</v>
      </c>
      <c r="C390" s="2">
        <f t="shared" si="66"/>
        <v>7</v>
      </c>
      <c r="L390" s="50">
        <f t="shared" si="67"/>
        <v>0</v>
      </c>
      <c r="N390" s="50">
        <f t="shared" si="68"/>
        <v>0</v>
      </c>
      <c r="R390" s="50">
        <f t="shared" si="69"/>
        <v>0</v>
      </c>
      <c r="V390" s="50">
        <f t="shared" si="70"/>
        <v>0</v>
      </c>
      <c r="W390"/>
      <c r="X390"/>
      <c r="Y390" s="7"/>
      <c r="Z390"/>
      <c r="AA390"/>
      <c r="AC390">
        <f t="shared" si="71"/>
        <v>0</v>
      </c>
      <c r="AD390">
        <f t="shared" si="72"/>
        <v>0</v>
      </c>
    </row>
    <row r="391" spans="1:30" ht="13.5" hidden="1" customHeight="1" x14ac:dyDescent="0.2">
      <c r="A391" s="6" t="s">
        <v>384</v>
      </c>
      <c r="B391" s="2">
        <f t="shared" si="65"/>
        <v>0</v>
      </c>
      <c r="C391" s="2">
        <f t="shared" si="66"/>
        <v>7</v>
      </c>
      <c r="L391" s="50">
        <f t="shared" si="67"/>
        <v>0</v>
      </c>
      <c r="N391" s="50">
        <f t="shared" si="68"/>
        <v>0</v>
      </c>
      <c r="R391" s="50">
        <f t="shared" si="69"/>
        <v>0</v>
      </c>
      <c r="V391" s="50">
        <f t="shared" si="70"/>
        <v>0</v>
      </c>
      <c r="W391"/>
      <c r="X391"/>
      <c r="Y391" s="7"/>
      <c r="Z391"/>
      <c r="AA391"/>
      <c r="AC391">
        <f t="shared" si="71"/>
        <v>0</v>
      </c>
      <c r="AD391">
        <f t="shared" si="72"/>
        <v>0</v>
      </c>
    </row>
    <row r="392" spans="1:30" ht="13.5" hidden="1" customHeight="1" x14ac:dyDescent="0.2">
      <c r="A392" s="6" t="s">
        <v>385</v>
      </c>
      <c r="B392" s="2">
        <f t="shared" si="65"/>
        <v>0</v>
      </c>
      <c r="C392" s="2">
        <f t="shared" si="66"/>
        <v>7</v>
      </c>
      <c r="L392" s="50">
        <f t="shared" si="67"/>
        <v>0</v>
      </c>
      <c r="N392" s="50">
        <f t="shared" si="68"/>
        <v>0</v>
      </c>
      <c r="R392" s="50">
        <f t="shared" si="69"/>
        <v>0</v>
      </c>
      <c r="V392" s="50">
        <f t="shared" si="70"/>
        <v>0</v>
      </c>
      <c r="W392"/>
      <c r="X392"/>
      <c r="Y392" s="7"/>
      <c r="Z392"/>
      <c r="AA392"/>
      <c r="AC392">
        <f t="shared" si="71"/>
        <v>0</v>
      </c>
      <c r="AD392">
        <f t="shared" si="72"/>
        <v>0</v>
      </c>
    </row>
    <row r="393" spans="1:30" ht="13.5" hidden="1" customHeight="1" x14ac:dyDescent="0.2">
      <c r="A393" s="6" t="s">
        <v>386</v>
      </c>
      <c r="B393" s="2">
        <f t="shared" si="65"/>
        <v>0</v>
      </c>
      <c r="C393" s="2">
        <f t="shared" si="66"/>
        <v>7</v>
      </c>
      <c r="L393" s="50">
        <f t="shared" si="67"/>
        <v>0</v>
      </c>
      <c r="N393" s="50">
        <f t="shared" si="68"/>
        <v>0</v>
      </c>
      <c r="R393" s="50">
        <f t="shared" si="69"/>
        <v>0</v>
      </c>
      <c r="V393" s="50">
        <f t="shared" si="70"/>
        <v>0</v>
      </c>
      <c r="W393"/>
      <c r="X393"/>
      <c r="Y393" s="7"/>
      <c r="Z393"/>
      <c r="AA393"/>
      <c r="AC393">
        <f t="shared" si="71"/>
        <v>0</v>
      </c>
      <c r="AD393">
        <f t="shared" si="72"/>
        <v>0</v>
      </c>
    </row>
    <row r="394" spans="1:30" ht="13.5" hidden="1" customHeight="1" x14ac:dyDescent="0.2">
      <c r="A394" s="6" t="s">
        <v>387</v>
      </c>
      <c r="B394" s="2">
        <f t="shared" si="65"/>
        <v>0</v>
      </c>
      <c r="C394" s="2">
        <f t="shared" si="66"/>
        <v>7</v>
      </c>
      <c r="L394" s="50">
        <f t="shared" si="67"/>
        <v>0</v>
      </c>
      <c r="N394" s="50">
        <f t="shared" si="68"/>
        <v>0</v>
      </c>
      <c r="R394" s="50">
        <f t="shared" si="69"/>
        <v>0</v>
      </c>
      <c r="V394" s="50">
        <f t="shared" si="70"/>
        <v>0</v>
      </c>
      <c r="W394"/>
      <c r="X394"/>
      <c r="Y394" s="7"/>
      <c r="Z394"/>
      <c r="AA394"/>
      <c r="AC394">
        <f t="shared" si="71"/>
        <v>0</v>
      </c>
      <c r="AD394">
        <f t="shared" si="72"/>
        <v>0</v>
      </c>
    </row>
    <row r="395" spans="1:30" ht="13.5" hidden="1" customHeight="1" x14ac:dyDescent="0.2">
      <c r="A395" s="6" t="s">
        <v>388</v>
      </c>
      <c r="B395" s="2">
        <f t="shared" si="65"/>
        <v>0</v>
      </c>
      <c r="C395" s="2">
        <f t="shared" si="66"/>
        <v>7</v>
      </c>
      <c r="L395" s="50">
        <f t="shared" si="67"/>
        <v>0</v>
      </c>
      <c r="N395" s="50">
        <f t="shared" si="68"/>
        <v>0</v>
      </c>
      <c r="R395" s="50">
        <f t="shared" si="69"/>
        <v>0</v>
      </c>
      <c r="V395" s="50">
        <f t="shared" si="70"/>
        <v>0</v>
      </c>
      <c r="W395"/>
      <c r="X395"/>
      <c r="Y395" s="7"/>
      <c r="Z395"/>
      <c r="AA395"/>
      <c r="AC395">
        <f t="shared" si="71"/>
        <v>0</v>
      </c>
      <c r="AD395">
        <f t="shared" si="72"/>
        <v>0</v>
      </c>
    </row>
    <row r="396" spans="1:30" ht="13.5" hidden="1" customHeight="1" x14ac:dyDescent="0.2">
      <c r="A396" s="6" t="s">
        <v>389</v>
      </c>
      <c r="B396" s="2">
        <f t="shared" si="65"/>
        <v>0</v>
      </c>
      <c r="C396" s="2">
        <f t="shared" si="66"/>
        <v>7</v>
      </c>
      <c r="L396" s="50">
        <f t="shared" si="67"/>
        <v>0</v>
      </c>
      <c r="N396" s="50">
        <f t="shared" si="68"/>
        <v>0</v>
      </c>
      <c r="R396" s="50">
        <f t="shared" si="69"/>
        <v>0</v>
      </c>
      <c r="V396" s="50">
        <f t="shared" si="70"/>
        <v>0</v>
      </c>
      <c r="W396"/>
      <c r="X396"/>
      <c r="Y396" s="7"/>
      <c r="Z396"/>
      <c r="AA396"/>
      <c r="AC396">
        <f t="shared" si="71"/>
        <v>0</v>
      </c>
      <c r="AD396">
        <f t="shared" si="72"/>
        <v>0</v>
      </c>
    </row>
    <row r="397" spans="1:30" ht="13.5" hidden="1" customHeight="1" x14ac:dyDescent="0.2">
      <c r="A397" s="6" t="s">
        <v>390</v>
      </c>
      <c r="B397" s="2">
        <f t="shared" ref="B397:B404" si="73">+L397+N397+R397+V397+X397</f>
        <v>0</v>
      </c>
      <c r="C397" s="2">
        <f t="shared" ref="C397:C404" si="74">RANK(B397,B$205:B$404,0)</f>
        <v>7</v>
      </c>
      <c r="L397" s="50">
        <f t="shared" ref="L397:L404" si="75">IF(AND(I397&lt;1,J397&lt;1,K397&lt;1),0,IF(250+((45-(I397*60+J397))*2)&lt;0,0,IF(K397&lt;50,250+((45-(I397*60+J397))*2),IF(K397&gt;49,250+((45-(I397*60+J397))*2)-1,250+((45-(I397*60+J397))*2)))))</f>
        <v>0</v>
      </c>
      <c r="N397" s="50">
        <f t="shared" ref="N397:N404" si="76">IF(M397&lt;89,0,250+((M397-172)*3))</f>
        <v>0</v>
      </c>
      <c r="R397" s="50">
        <f t="shared" ref="R397:R404" si="77">IF(AND(O397&lt;1,P397&lt;1,Q397&lt;1),0,IF(250+((215-(O397*60+P397))*1)&lt;0,0,250+((215-(O397*60+P397))*1)))</f>
        <v>0</v>
      </c>
      <c r="V397" s="50">
        <f t="shared" ref="V397:V404" si="78">IF(AND(S397&lt;1,T397&lt;1,U397&lt;1),0,IF(500+((240-(S397*60+T397))*1)&lt;0,0,500+((240-(S397*60+T397))*1)))</f>
        <v>0</v>
      </c>
      <c r="W397"/>
      <c r="X397"/>
      <c r="Y397" s="7"/>
      <c r="Z397"/>
      <c r="AA397"/>
      <c r="AC397">
        <f t="shared" ref="AC397:AC460" si="79">B397</f>
        <v>0</v>
      </c>
      <c r="AD397">
        <f t="shared" ref="AD397:AD460" si="80">AA397+AB397+AC397</f>
        <v>0</v>
      </c>
    </row>
    <row r="398" spans="1:30" ht="13.5" hidden="1" customHeight="1" x14ac:dyDescent="0.2">
      <c r="A398" s="6" t="s">
        <v>391</v>
      </c>
      <c r="B398" s="2">
        <f t="shared" si="73"/>
        <v>0</v>
      </c>
      <c r="C398" s="2">
        <f t="shared" si="74"/>
        <v>7</v>
      </c>
      <c r="L398" s="50">
        <f t="shared" si="75"/>
        <v>0</v>
      </c>
      <c r="N398" s="50">
        <f t="shared" si="76"/>
        <v>0</v>
      </c>
      <c r="R398" s="50">
        <f t="shared" si="77"/>
        <v>0</v>
      </c>
      <c r="V398" s="50">
        <f t="shared" si="78"/>
        <v>0</v>
      </c>
      <c r="W398"/>
      <c r="X398"/>
      <c r="Y398" s="7"/>
      <c r="Z398"/>
      <c r="AA398"/>
      <c r="AC398">
        <f t="shared" si="79"/>
        <v>0</v>
      </c>
      <c r="AD398">
        <f t="shared" si="80"/>
        <v>0</v>
      </c>
    </row>
    <row r="399" spans="1:30" ht="13.5" hidden="1" customHeight="1" x14ac:dyDescent="0.2">
      <c r="A399" s="6" t="s">
        <v>392</v>
      </c>
      <c r="B399" s="2">
        <f t="shared" si="73"/>
        <v>0</v>
      </c>
      <c r="C399" s="2">
        <f t="shared" si="74"/>
        <v>7</v>
      </c>
      <c r="L399" s="50">
        <f t="shared" si="75"/>
        <v>0</v>
      </c>
      <c r="N399" s="50">
        <f t="shared" si="76"/>
        <v>0</v>
      </c>
      <c r="R399" s="50">
        <f t="shared" si="77"/>
        <v>0</v>
      </c>
      <c r="V399" s="50">
        <f t="shared" si="78"/>
        <v>0</v>
      </c>
      <c r="W399"/>
      <c r="X399"/>
      <c r="Y399" s="7"/>
      <c r="Z399"/>
      <c r="AA399"/>
      <c r="AC399">
        <f t="shared" si="79"/>
        <v>0</v>
      </c>
      <c r="AD399">
        <f t="shared" si="80"/>
        <v>0</v>
      </c>
    </row>
    <row r="400" spans="1:30" ht="13.5" hidden="1" customHeight="1" x14ac:dyDescent="0.2">
      <c r="A400" s="6" t="s">
        <v>393</v>
      </c>
      <c r="B400" s="2">
        <f t="shared" si="73"/>
        <v>0</v>
      </c>
      <c r="C400" s="2">
        <f t="shared" si="74"/>
        <v>7</v>
      </c>
      <c r="L400" s="50">
        <f t="shared" si="75"/>
        <v>0</v>
      </c>
      <c r="N400" s="50">
        <f t="shared" si="76"/>
        <v>0</v>
      </c>
      <c r="R400" s="50">
        <f t="shared" si="77"/>
        <v>0</v>
      </c>
      <c r="V400" s="50">
        <f t="shared" si="78"/>
        <v>0</v>
      </c>
      <c r="W400"/>
      <c r="X400"/>
      <c r="Y400" s="7"/>
      <c r="Z400"/>
      <c r="AA400"/>
      <c r="AC400">
        <f t="shared" si="79"/>
        <v>0</v>
      </c>
      <c r="AD400">
        <f t="shared" si="80"/>
        <v>0</v>
      </c>
    </row>
    <row r="401" spans="1:34" ht="13.5" hidden="1" customHeight="1" x14ac:dyDescent="0.2">
      <c r="A401" s="6" t="s">
        <v>394</v>
      </c>
      <c r="B401" s="2">
        <f t="shared" si="73"/>
        <v>0</v>
      </c>
      <c r="C401" s="2">
        <f t="shared" si="74"/>
        <v>7</v>
      </c>
      <c r="L401" s="50">
        <f t="shared" si="75"/>
        <v>0</v>
      </c>
      <c r="N401" s="50">
        <f t="shared" si="76"/>
        <v>0</v>
      </c>
      <c r="R401" s="50">
        <f t="shared" si="77"/>
        <v>0</v>
      </c>
      <c r="V401" s="50">
        <f t="shared" si="78"/>
        <v>0</v>
      </c>
      <c r="W401"/>
      <c r="X401"/>
      <c r="Y401" s="7"/>
      <c r="Z401"/>
      <c r="AA401"/>
      <c r="AC401">
        <f t="shared" si="79"/>
        <v>0</v>
      </c>
      <c r="AD401">
        <f t="shared" si="80"/>
        <v>0</v>
      </c>
    </row>
    <row r="402" spans="1:34" ht="13.5" hidden="1" customHeight="1" x14ac:dyDescent="0.2">
      <c r="A402" s="6" t="s">
        <v>395</v>
      </c>
      <c r="B402" s="2">
        <f t="shared" si="73"/>
        <v>0</v>
      </c>
      <c r="C402" s="2">
        <f t="shared" si="74"/>
        <v>7</v>
      </c>
      <c r="L402" s="50">
        <f t="shared" si="75"/>
        <v>0</v>
      </c>
      <c r="N402" s="50">
        <f t="shared" si="76"/>
        <v>0</v>
      </c>
      <c r="R402" s="50">
        <f t="shared" si="77"/>
        <v>0</v>
      </c>
      <c r="V402" s="50">
        <f t="shared" si="78"/>
        <v>0</v>
      </c>
      <c r="W402"/>
      <c r="X402"/>
      <c r="Y402" s="7"/>
      <c r="Z402"/>
      <c r="AA402"/>
      <c r="AC402">
        <f t="shared" si="79"/>
        <v>0</v>
      </c>
      <c r="AD402">
        <f t="shared" si="80"/>
        <v>0</v>
      </c>
    </row>
    <row r="403" spans="1:34" ht="13.5" hidden="1" customHeight="1" x14ac:dyDescent="0.2">
      <c r="A403" s="6" t="s">
        <v>396</v>
      </c>
      <c r="B403" s="2">
        <f t="shared" si="73"/>
        <v>0</v>
      </c>
      <c r="C403" s="2">
        <f t="shared" si="74"/>
        <v>7</v>
      </c>
      <c r="L403" s="50">
        <f t="shared" si="75"/>
        <v>0</v>
      </c>
      <c r="N403" s="50">
        <f t="shared" si="76"/>
        <v>0</v>
      </c>
      <c r="R403" s="50">
        <f t="shared" si="77"/>
        <v>0</v>
      </c>
      <c r="V403" s="50">
        <f t="shared" si="78"/>
        <v>0</v>
      </c>
      <c r="W403"/>
      <c r="X403"/>
      <c r="Y403" s="7"/>
      <c r="Z403"/>
      <c r="AA403"/>
      <c r="AC403">
        <f t="shared" si="79"/>
        <v>0</v>
      </c>
      <c r="AD403">
        <f t="shared" si="80"/>
        <v>0</v>
      </c>
    </row>
    <row r="404" spans="1:34" hidden="1" x14ac:dyDescent="0.2">
      <c r="A404" s="6" t="s">
        <v>397</v>
      </c>
      <c r="B404" s="2">
        <f t="shared" si="73"/>
        <v>0</v>
      </c>
      <c r="C404" s="2">
        <f t="shared" si="74"/>
        <v>7</v>
      </c>
      <c r="L404" s="50">
        <f t="shared" si="75"/>
        <v>0</v>
      </c>
      <c r="N404" s="50">
        <f t="shared" si="76"/>
        <v>0</v>
      </c>
      <c r="R404" s="50">
        <f t="shared" si="77"/>
        <v>0</v>
      </c>
      <c r="V404" s="50">
        <f t="shared" si="78"/>
        <v>0</v>
      </c>
      <c r="W404"/>
      <c r="X404"/>
      <c r="Y404" s="7"/>
      <c r="Z404"/>
      <c r="AA404"/>
      <c r="AC404">
        <f t="shared" si="79"/>
        <v>0</v>
      </c>
      <c r="AD404">
        <f t="shared" si="80"/>
        <v>0</v>
      </c>
    </row>
    <row r="405" spans="1:34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E405" s="36"/>
      <c r="AF405" s="44"/>
      <c r="AG405" s="59"/>
    </row>
    <row r="406" spans="1:34" x14ac:dyDescent="0.2">
      <c r="A406" s="6" t="s">
        <v>2427</v>
      </c>
      <c r="B406" s="2">
        <f t="shared" ref="B406:B424" si="81">+L406+N406+R406+V406+X406</f>
        <v>771</v>
      </c>
      <c r="C406" s="2">
        <f t="shared" ref="C406:C424" si="82">RANK(B406,B$406:B$605,0)</f>
        <v>1</v>
      </c>
      <c r="D406" s="4" t="s">
        <v>20</v>
      </c>
      <c r="E406" s="5" t="s">
        <v>2462</v>
      </c>
      <c r="F406" s="69">
        <v>2007</v>
      </c>
      <c r="G406" s="50">
        <v>0</v>
      </c>
      <c r="I406" s="50">
        <v>1</v>
      </c>
      <c r="J406" s="50">
        <v>17</v>
      </c>
      <c r="K406" s="50">
        <v>37</v>
      </c>
      <c r="L406" s="69">
        <f>IF(AND(I406&lt;1,J406&lt;1,K406&lt;1),0,IF(250+((80-(I406*60+J406))*2)&lt;0,0,IF(K406&lt;50,250+((80-(I406*60+J406))*2),IF(K406&gt;49,250+((80-(I406*60+J406))*2)-1,250+((80-(I406*60+J406))*2)))))</f>
        <v>256</v>
      </c>
      <c r="M406" s="50">
        <v>159</v>
      </c>
      <c r="N406" s="50">
        <f t="shared" ref="N406:N424" si="83">IF(M406&lt;89,0,250+((M406-172)*3))</f>
        <v>211</v>
      </c>
      <c r="O406" s="69">
        <v>2</v>
      </c>
      <c r="P406" s="69">
        <v>46</v>
      </c>
      <c r="Q406" s="69">
        <v>52</v>
      </c>
      <c r="R406" s="50">
        <f t="shared" ref="R406:R424" si="84">IF(AND(O406&lt;1,P406&lt;1,Q406&lt;1),0,IF(250+((220-(O406*60+P406))*1)&lt;0,0,250+((220-(O406*60+P406))*1)))</f>
        <v>304</v>
      </c>
      <c r="V406" s="50">
        <f t="shared" ref="V406:V424" si="85">IF(AND(S406&lt;1,T406&lt;1,U406&lt;1),0,IF(500+((320-(S406*60+T406))*1)&lt;0,0,500+((320-(S406*60+T406))*1)))</f>
        <v>0</v>
      </c>
      <c r="W406"/>
      <c r="X406"/>
      <c r="Y406" s="7">
        <v>13</v>
      </c>
      <c r="Z406"/>
      <c r="AA406">
        <v>788</v>
      </c>
      <c r="AB406">
        <v>815</v>
      </c>
      <c r="AC406">
        <f t="shared" ref="AC406:AC424" si="86">B406</f>
        <v>771</v>
      </c>
      <c r="AD406">
        <f t="shared" ref="AD406:AD424" si="87">AA406+AB406+AC406</f>
        <v>2374</v>
      </c>
      <c r="AE406" s="37"/>
      <c r="AF406" s="43">
        <v>8.8379629629629626E-4</v>
      </c>
      <c r="AG406" s="72" t="s">
        <v>2583</v>
      </c>
    </row>
    <row r="407" spans="1:34" x14ac:dyDescent="0.2">
      <c r="A407" s="42" t="s">
        <v>2489</v>
      </c>
      <c r="B407" s="31">
        <f t="shared" si="81"/>
        <v>596</v>
      </c>
      <c r="C407" s="31">
        <f t="shared" si="82"/>
        <v>2</v>
      </c>
      <c r="D407" s="32" t="s">
        <v>21</v>
      </c>
      <c r="E407" s="33" t="s">
        <v>2472</v>
      </c>
      <c r="F407" s="68">
        <v>2008</v>
      </c>
      <c r="G407" s="50">
        <v>0</v>
      </c>
      <c r="I407" s="50">
        <v>1</v>
      </c>
      <c r="J407" s="50">
        <v>54</v>
      </c>
      <c r="K407" s="50">
        <v>44</v>
      </c>
      <c r="L407" s="50">
        <f t="shared" ref="L407:L416" si="88">IF(AND(I407&lt;1,J407&lt;1,K407&lt;1),0,IF(250+((45-(I407*60+J407))*2)&lt;0,0,IF(K407&lt;50,250+((45-(I407*60+J407))*2),IF(K407&gt;49,250+((45-(I407*60+J407))*2)-1,250+((45-(I407*60+J407))*2)))))</f>
        <v>112</v>
      </c>
      <c r="M407" s="50">
        <v>155</v>
      </c>
      <c r="N407" s="50">
        <f t="shared" si="83"/>
        <v>199</v>
      </c>
      <c r="O407" s="69">
        <v>3</v>
      </c>
      <c r="P407" s="69">
        <v>5</v>
      </c>
      <c r="Q407" s="69">
        <v>64</v>
      </c>
      <c r="R407" s="50">
        <f t="shared" si="84"/>
        <v>285</v>
      </c>
      <c r="V407" s="50">
        <f t="shared" si="85"/>
        <v>0</v>
      </c>
      <c r="W407"/>
      <c r="X407"/>
      <c r="Y407" s="7">
        <v>14</v>
      </c>
      <c r="Z407"/>
      <c r="AA407">
        <v>523</v>
      </c>
      <c r="AB407">
        <v>529</v>
      </c>
      <c r="AC407">
        <f t="shared" si="86"/>
        <v>596</v>
      </c>
      <c r="AD407">
        <f t="shared" si="87"/>
        <v>1648</v>
      </c>
      <c r="AE407" s="37"/>
      <c r="AF407" s="43">
        <v>1.305324074074074E-3</v>
      </c>
      <c r="AG407" s="72" t="s">
        <v>2583</v>
      </c>
    </row>
    <row r="408" spans="1:34" x14ac:dyDescent="0.2">
      <c r="A408" s="42" t="s">
        <v>2490</v>
      </c>
      <c r="B408" s="31">
        <f t="shared" si="81"/>
        <v>567</v>
      </c>
      <c r="C408" s="31">
        <f t="shared" si="82"/>
        <v>3</v>
      </c>
      <c r="D408" s="32" t="s">
        <v>21</v>
      </c>
      <c r="E408" s="33" t="s">
        <v>2472</v>
      </c>
      <c r="F408" s="71">
        <v>2008</v>
      </c>
      <c r="I408" s="50">
        <v>1</v>
      </c>
      <c r="J408" s="50">
        <v>54</v>
      </c>
      <c r="K408" s="50">
        <v>7</v>
      </c>
      <c r="L408" s="69">
        <f t="shared" si="88"/>
        <v>112</v>
      </c>
      <c r="M408" s="50">
        <v>151</v>
      </c>
      <c r="N408" s="50">
        <f t="shared" si="83"/>
        <v>187</v>
      </c>
      <c r="O408" s="69">
        <v>3</v>
      </c>
      <c r="P408" s="69">
        <v>22</v>
      </c>
      <c r="Q408" s="69">
        <v>70</v>
      </c>
      <c r="R408" s="50">
        <f t="shared" si="84"/>
        <v>268</v>
      </c>
      <c r="V408" s="50">
        <f t="shared" si="85"/>
        <v>0</v>
      </c>
      <c r="W408"/>
      <c r="X408"/>
      <c r="Y408" s="7">
        <v>15</v>
      </c>
      <c r="Z408"/>
      <c r="AA408">
        <v>510</v>
      </c>
      <c r="AB408">
        <v>518</v>
      </c>
      <c r="AC408">
        <f t="shared" si="86"/>
        <v>567</v>
      </c>
      <c r="AD408">
        <f t="shared" si="87"/>
        <v>1595</v>
      </c>
      <c r="AF408" s="45">
        <v>1.3856481481481482E-3</v>
      </c>
      <c r="AG408" s="72" t="s">
        <v>2583</v>
      </c>
    </row>
    <row r="409" spans="1:34" x14ac:dyDescent="0.2">
      <c r="A409" s="42" t="s">
        <v>2487</v>
      </c>
      <c r="B409" s="31">
        <f t="shared" si="81"/>
        <v>520</v>
      </c>
      <c r="C409" s="31">
        <f t="shared" si="82"/>
        <v>4</v>
      </c>
      <c r="D409" s="32" t="s">
        <v>21</v>
      </c>
      <c r="E409" s="33" t="s">
        <v>2472</v>
      </c>
      <c r="F409" s="34">
        <v>2008</v>
      </c>
      <c r="I409" s="50">
        <v>1</v>
      </c>
      <c r="J409" s="50">
        <v>41</v>
      </c>
      <c r="K409" s="50">
        <v>94</v>
      </c>
      <c r="L409" s="50">
        <f t="shared" si="88"/>
        <v>137</v>
      </c>
      <c r="M409" s="50">
        <v>124</v>
      </c>
      <c r="N409" s="50">
        <f t="shared" si="83"/>
        <v>106</v>
      </c>
      <c r="O409" s="69">
        <v>3</v>
      </c>
      <c r="P409" s="69">
        <v>13</v>
      </c>
      <c r="Q409" s="69">
        <v>2</v>
      </c>
      <c r="R409" s="50">
        <f t="shared" si="84"/>
        <v>277</v>
      </c>
      <c r="V409" s="50">
        <f t="shared" si="85"/>
        <v>0</v>
      </c>
      <c r="W409"/>
      <c r="X409"/>
      <c r="Y409" s="7">
        <v>17</v>
      </c>
      <c r="Z409"/>
      <c r="AA409">
        <v>537</v>
      </c>
      <c r="AB409">
        <v>526</v>
      </c>
      <c r="AC409">
        <f t="shared" si="86"/>
        <v>520</v>
      </c>
      <c r="AD409">
        <f t="shared" si="87"/>
        <v>1583</v>
      </c>
      <c r="AF409" s="43">
        <v>1.1574074074074073E-3</v>
      </c>
      <c r="AG409" s="72" t="s">
        <v>2583</v>
      </c>
    </row>
    <row r="410" spans="1:34" x14ac:dyDescent="0.2">
      <c r="A410" s="42" t="s">
        <v>2491</v>
      </c>
      <c r="B410" s="31">
        <f t="shared" si="81"/>
        <v>518</v>
      </c>
      <c r="C410" s="31">
        <f t="shared" si="82"/>
        <v>5</v>
      </c>
      <c r="D410" s="32" t="s">
        <v>21</v>
      </c>
      <c r="E410" s="33" t="s">
        <v>2472</v>
      </c>
      <c r="F410" s="34">
        <v>2008</v>
      </c>
      <c r="I410" s="50">
        <v>1</v>
      </c>
      <c r="J410" s="50">
        <v>55</v>
      </c>
      <c r="K410" s="50">
        <v>28</v>
      </c>
      <c r="L410" s="50">
        <f t="shared" si="88"/>
        <v>110</v>
      </c>
      <c r="M410" s="50">
        <v>135</v>
      </c>
      <c r="N410" s="50">
        <f t="shared" si="83"/>
        <v>139</v>
      </c>
      <c r="O410" s="69">
        <v>3</v>
      </c>
      <c r="P410" s="69">
        <v>21</v>
      </c>
      <c r="Q410" s="69">
        <v>80</v>
      </c>
      <c r="R410" s="50">
        <f t="shared" si="84"/>
        <v>269</v>
      </c>
      <c r="V410" s="50">
        <f t="shared" si="85"/>
        <v>0</v>
      </c>
      <c r="W410"/>
      <c r="X410"/>
      <c r="Y410" s="7">
        <v>16</v>
      </c>
      <c r="Z410"/>
      <c r="AA410">
        <v>490</v>
      </c>
      <c r="AB410">
        <v>498</v>
      </c>
      <c r="AC410">
        <f t="shared" si="86"/>
        <v>518</v>
      </c>
      <c r="AD410">
        <f t="shared" si="87"/>
        <v>1506</v>
      </c>
      <c r="AF410" s="43">
        <v>1.3888888888888889E-3</v>
      </c>
      <c r="AG410" s="72" t="s">
        <v>2583</v>
      </c>
    </row>
    <row r="411" spans="1:34" x14ac:dyDescent="0.2">
      <c r="A411" s="42" t="s">
        <v>2488</v>
      </c>
      <c r="B411" s="31">
        <f t="shared" si="81"/>
        <v>508</v>
      </c>
      <c r="C411" s="31">
        <f t="shared" si="82"/>
        <v>6</v>
      </c>
      <c r="D411" s="32" t="s">
        <v>21</v>
      </c>
      <c r="E411" s="33" t="s">
        <v>2472</v>
      </c>
      <c r="F411" s="71">
        <v>2008</v>
      </c>
      <c r="I411" s="50">
        <v>2</v>
      </c>
      <c r="J411" s="50">
        <v>1</v>
      </c>
      <c r="K411" s="50">
        <v>29</v>
      </c>
      <c r="L411" s="69">
        <f t="shared" si="88"/>
        <v>98</v>
      </c>
      <c r="M411" s="50">
        <v>134</v>
      </c>
      <c r="N411" s="50">
        <f t="shared" si="83"/>
        <v>136</v>
      </c>
      <c r="O411" s="69">
        <v>3</v>
      </c>
      <c r="P411" s="69">
        <v>16</v>
      </c>
      <c r="Q411" s="69">
        <v>70</v>
      </c>
      <c r="R411" s="50">
        <f t="shared" si="84"/>
        <v>274</v>
      </c>
      <c r="V411" s="50">
        <f t="shared" si="85"/>
        <v>0</v>
      </c>
      <c r="W411"/>
      <c r="X411"/>
      <c r="Y411" s="7">
        <v>18</v>
      </c>
      <c r="Z411"/>
      <c r="AA411">
        <v>506</v>
      </c>
      <c r="AB411">
        <v>0</v>
      </c>
      <c r="AC411">
        <f t="shared" si="86"/>
        <v>508</v>
      </c>
      <c r="AD411">
        <f t="shared" si="87"/>
        <v>1014</v>
      </c>
      <c r="AF411" s="43">
        <v>1.367824074074074E-3</v>
      </c>
      <c r="AG411" s="72" t="s">
        <v>2583</v>
      </c>
    </row>
    <row r="412" spans="1:34" x14ac:dyDescent="0.2">
      <c r="A412" s="61" t="s">
        <v>2589</v>
      </c>
      <c r="B412" s="62">
        <f t="shared" si="81"/>
        <v>465</v>
      </c>
      <c r="C412" s="62">
        <f t="shared" si="82"/>
        <v>7</v>
      </c>
      <c r="D412" s="63" t="s">
        <v>21</v>
      </c>
      <c r="E412" s="64" t="s">
        <v>2472</v>
      </c>
      <c r="F412" s="65">
        <v>2008</v>
      </c>
      <c r="J412" s="50">
        <v>58</v>
      </c>
      <c r="K412" s="50">
        <v>59</v>
      </c>
      <c r="L412" s="50">
        <f t="shared" si="88"/>
        <v>223</v>
      </c>
      <c r="N412" s="50">
        <f t="shared" si="83"/>
        <v>0</v>
      </c>
      <c r="O412" s="69">
        <v>3</v>
      </c>
      <c r="P412" s="69">
        <v>48</v>
      </c>
      <c r="Q412" s="69">
        <v>99</v>
      </c>
      <c r="R412" s="50">
        <f t="shared" si="84"/>
        <v>242</v>
      </c>
      <c r="V412" s="50">
        <f t="shared" si="85"/>
        <v>0</v>
      </c>
      <c r="W412"/>
      <c r="X412"/>
      <c r="Y412" s="7">
        <v>19</v>
      </c>
      <c r="Z412"/>
      <c r="AA412">
        <v>0</v>
      </c>
      <c r="AB412">
        <v>0</v>
      </c>
      <c r="AC412">
        <f t="shared" si="86"/>
        <v>465</v>
      </c>
      <c r="AD412">
        <f t="shared" si="87"/>
        <v>465</v>
      </c>
      <c r="AF412" s="43">
        <v>7.0555555555555562E-4</v>
      </c>
      <c r="AG412" s="72" t="s">
        <v>2583</v>
      </c>
      <c r="AH412" t="s">
        <v>2595</v>
      </c>
    </row>
    <row r="413" spans="1:34" x14ac:dyDescent="0.2">
      <c r="A413" s="61" t="s">
        <v>2590</v>
      </c>
      <c r="B413" s="62">
        <f t="shared" si="81"/>
        <v>453</v>
      </c>
      <c r="C413" s="62">
        <f t="shared" si="82"/>
        <v>8</v>
      </c>
      <c r="D413" s="63" t="s">
        <v>21</v>
      </c>
      <c r="E413" s="64" t="s">
        <v>2472</v>
      </c>
      <c r="F413" s="65">
        <v>2009</v>
      </c>
      <c r="J413" s="50">
        <v>59</v>
      </c>
      <c r="K413" s="50">
        <v>16</v>
      </c>
      <c r="L413" s="69">
        <f t="shared" si="88"/>
        <v>222</v>
      </c>
      <c r="N413" s="50">
        <f t="shared" si="83"/>
        <v>0</v>
      </c>
      <c r="O413" s="69">
        <v>3</v>
      </c>
      <c r="P413" s="69">
        <v>59</v>
      </c>
      <c r="Q413" s="69">
        <v>64</v>
      </c>
      <c r="R413" s="50">
        <f t="shared" si="84"/>
        <v>231</v>
      </c>
      <c r="V413" s="50">
        <f t="shared" si="85"/>
        <v>0</v>
      </c>
      <c r="W413"/>
      <c r="X413"/>
      <c r="Y413" s="7">
        <v>20</v>
      </c>
      <c r="Z413"/>
      <c r="AA413">
        <v>0</v>
      </c>
      <c r="AB413">
        <v>0</v>
      </c>
      <c r="AC413">
        <f t="shared" si="86"/>
        <v>453</v>
      </c>
      <c r="AD413">
        <f t="shared" si="87"/>
        <v>453</v>
      </c>
      <c r="AF413" s="43">
        <v>7.4282407407407413E-4</v>
      </c>
      <c r="AG413" s="72" t="s">
        <v>2583</v>
      </c>
      <c r="AH413" t="s">
        <v>2595</v>
      </c>
    </row>
    <row r="414" spans="1:34" x14ac:dyDescent="0.2">
      <c r="A414" s="61" t="s">
        <v>2591</v>
      </c>
      <c r="B414" s="62">
        <f t="shared" si="81"/>
        <v>450</v>
      </c>
      <c r="C414" s="62">
        <f t="shared" si="82"/>
        <v>9</v>
      </c>
      <c r="D414" s="63" t="s">
        <v>21</v>
      </c>
      <c r="E414" s="64" t="s">
        <v>2472</v>
      </c>
      <c r="F414" s="65">
        <v>2009</v>
      </c>
      <c r="I414" s="50">
        <v>1</v>
      </c>
      <c r="J414" s="50">
        <v>1</v>
      </c>
      <c r="K414" s="50">
        <v>96</v>
      </c>
      <c r="L414" s="50">
        <f t="shared" si="88"/>
        <v>217</v>
      </c>
      <c r="N414" s="50">
        <f t="shared" si="83"/>
        <v>0</v>
      </c>
      <c r="O414" s="69">
        <v>3</v>
      </c>
      <c r="P414" s="69">
        <v>57</v>
      </c>
      <c r="Q414" s="69">
        <v>42</v>
      </c>
      <c r="R414" s="50">
        <f t="shared" si="84"/>
        <v>233</v>
      </c>
      <c r="V414" s="50">
        <f t="shared" si="85"/>
        <v>0</v>
      </c>
      <c r="W414"/>
      <c r="X414"/>
      <c r="Y414" s="7">
        <v>21</v>
      </c>
      <c r="Z414"/>
      <c r="AA414">
        <v>0</v>
      </c>
      <c r="AB414">
        <v>0</v>
      </c>
      <c r="AC414">
        <f t="shared" si="86"/>
        <v>450</v>
      </c>
      <c r="AD414">
        <f t="shared" si="87"/>
        <v>450</v>
      </c>
      <c r="AF414" s="43">
        <v>7.3159722222222235E-4</v>
      </c>
      <c r="AG414" s="72" t="s">
        <v>2583</v>
      </c>
      <c r="AH414" t="s">
        <v>2595</v>
      </c>
    </row>
    <row r="415" spans="1:34" x14ac:dyDescent="0.2">
      <c r="A415" s="42" t="s">
        <v>2492</v>
      </c>
      <c r="B415" s="31">
        <f t="shared" si="81"/>
        <v>363</v>
      </c>
      <c r="C415" s="31">
        <f t="shared" si="82"/>
        <v>10</v>
      </c>
      <c r="D415" s="32" t="s">
        <v>21</v>
      </c>
      <c r="E415" s="33" t="s">
        <v>2310</v>
      </c>
      <c r="F415" s="71">
        <v>2008</v>
      </c>
      <c r="I415" s="50">
        <v>1</v>
      </c>
      <c r="J415" s="50">
        <v>56</v>
      </c>
      <c r="K415" s="50">
        <v>19</v>
      </c>
      <c r="L415" s="69">
        <f t="shared" si="88"/>
        <v>108</v>
      </c>
      <c r="M415" s="50">
        <v>82</v>
      </c>
      <c r="N415" s="50">
        <f t="shared" si="83"/>
        <v>0</v>
      </c>
      <c r="O415" s="69">
        <v>3</v>
      </c>
      <c r="P415" s="69">
        <v>35</v>
      </c>
      <c r="Q415" s="69">
        <v>14</v>
      </c>
      <c r="R415" s="50">
        <f t="shared" si="84"/>
        <v>255</v>
      </c>
      <c r="V415" s="50">
        <f t="shared" si="85"/>
        <v>0</v>
      </c>
      <c r="W415"/>
      <c r="X415"/>
      <c r="Y415" s="7">
        <v>22</v>
      </c>
      <c r="Z415"/>
      <c r="AA415">
        <v>497</v>
      </c>
      <c r="AB415">
        <v>495</v>
      </c>
      <c r="AC415">
        <f t="shared" si="86"/>
        <v>363</v>
      </c>
      <c r="AD415">
        <f t="shared" si="87"/>
        <v>1355</v>
      </c>
      <c r="AF415" s="43">
        <v>1.3807870370370371E-3</v>
      </c>
      <c r="AG415" s="72" t="s">
        <v>2583</v>
      </c>
    </row>
    <row r="416" spans="1:34" x14ac:dyDescent="0.2">
      <c r="A416" s="30" t="s">
        <v>2529</v>
      </c>
      <c r="B416" s="31">
        <f t="shared" si="81"/>
        <v>82</v>
      </c>
      <c r="C416" s="31">
        <f t="shared" si="82"/>
        <v>11</v>
      </c>
      <c r="D416" s="32" t="s">
        <v>21</v>
      </c>
      <c r="E416" s="33" t="s">
        <v>2472</v>
      </c>
      <c r="F416" s="71">
        <v>2008</v>
      </c>
      <c r="L416" s="50">
        <f t="shared" si="88"/>
        <v>0</v>
      </c>
      <c r="M416" s="50">
        <v>116</v>
      </c>
      <c r="N416" s="50">
        <f t="shared" si="83"/>
        <v>82</v>
      </c>
      <c r="R416" s="50">
        <f t="shared" si="84"/>
        <v>0</v>
      </c>
      <c r="V416" s="50">
        <f t="shared" si="85"/>
        <v>0</v>
      </c>
      <c r="W416"/>
      <c r="X416"/>
      <c r="Y416" s="7"/>
      <c r="Z416"/>
      <c r="AA416">
        <v>0</v>
      </c>
      <c r="AB416">
        <v>489</v>
      </c>
      <c r="AC416">
        <f t="shared" si="86"/>
        <v>82</v>
      </c>
      <c r="AD416">
        <f t="shared" si="87"/>
        <v>571</v>
      </c>
      <c r="AF416" s="43">
        <v>1.2747685185185184E-3</v>
      </c>
      <c r="AG416" s="75" t="s">
        <v>2548</v>
      </c>
    </row>
    <row r="417" spans="1:34" hidden="1" x14ac:dyDescent="0.2">
      <c r="A417" s="3" t="s">
        <v>2454</v>
      </c>
      <c r="B417" s="2">
        <f t="shared" si="81"/>
        <v>0</v>
      </c>
      <c r="C417" s="2">
        <f t="shared" si="82"/>
        <v>12</v>
      </c>
      <c r="D417" s="4" t="s">
        <v>20</v>
      </c>
      <c r="E417" s="5" t="s">
        <v>2306</v>
      </c>
      <c r="F417" s="69">
        <v>2008</v>
      </c>
      <c r="L417" s="50">
        <f>IF(AND(I417&lt;1,J417&lt;1,K417&lt;1),0,IF(250+((80-(I417*60+J417))*2)&lt;0,0,IF(K417&lt;50,250+((80-(I417*60+J417))*2),IF(K417&gt;49,250+((80-(I417*60+J417))*2)-1,250+((80-(I417*60+J417))*2)))))</f>
        <v>0</v>
      </c>
      <c r="N417" s="50">
        <f t="shared" si="83"/>
        <v>0</v>
      </c>
      <c r="R417" s="50">
        <f t="shared" si="84"/>
        <v>0</v>
      </c>
      <c r="V417" s="50">
        <f t="shared" si="85"/>
        <v>0</v>
      </c>
      <c r="W417"/>
      <c r="X417"/>
      <c r="Y417" s="7"/>
      <c r="Z417"/>
      <c r="AA417">
        <v>685</v>
      </c>
      <c r="AB417">
        <v>630</v>
      </c>
      <c r="AC417">
        <f t="shared" si="86"/>
        <v>0</v>
      </c>
      <c r="AD417">
        <f t="shared" si="87"/>
        <v>1315</v>
      </c>
      <c r="AF417" s="43">
        <v>1.2962962962962963E-3</v>
      </c>
      <c r="AG417" s="60" t="s">
        <v>2548</v>
      </c>
    </row>
    <row r="418" spans="1:34" hidden="1" x14ac:dyDescent="0.2">
      <c r="A418" s="3" t="s">
        <v>2428</v>
      </c>
      <c r="B418" s="2">
        <f t="shared" si="81"/>
        <v>0</v>
      </c>
      <c r="C418" s="2">
        <f t="shared" si="82"/>
        <v>12</v>
      </c>
      <c r="D418" s="4" t="s">
        <v>20</v>
      </c>
      <c r="E418" s="5" t="s">
        <v>2306</v>
      </c>
      <c r="F418" s="69">
        <v>2008</v>
      </c>
      <c r="L418" s="50">
        <f>IF(AND(I418&lt;1,J418&lt;1,K418&lt;1),0,IF(250+((80-(I418*60+J418))*2)&lt;0,0,IF(K418&lt;50,250+((80-(I418*60+J418))*2),IF(K418&gt;49,250+((80-(I418*60+J418))*2)-1,250+((80-(I418*60+J418))*2)))))</f>
        <v>0</v>
      </c>
      <c r="N418" s="50">
        <f t="shared" si="83"/>
        <v>0</v>
      </c>
      <c r="R418" s="50">
        <f t="shared" si="84"/>
        <v>0</v>
      </c>
      <c r="V418" s="50">
        <f t="shared" si="85"/>
        <v>0</v>
      </c>
      <c r="W418" s="69"/>
      <c r="X418" s="69"/>
      <c r="Z418" s="69"/>
      <c r="AA418">
        <v>699</v>
      </c>
      <c r="AB418">
        <v>0</v>
      </c>
      <c r="AC418">
        <f t="shared" si="86"/>
        <v>0</v>
      </c>
      <c r="AD418">
        <f t="shared" si="87"/>
        <v>699</v>
      </c>
      <c r="AF418" s="43">
        <v>1.3773148148148147E-3</v>
      </c>
      <c r="AG418" s="60" t="s">
        <v>2548</v>
      </c>
    </row>
    <row r="419" spans="1:34" hidden="1" x14ac:dyDescent="0.2">
      <c r="A419" s="30" t="s">
        <v>2574</v>
      </c>
      <c r="B419" s="31">
        <f t="shared" si="81"/>
        <v>0</v>
      </c>
      <c r="C419" s="31">
        <f t="shared" si="82"/>
        <v>12</v>
      </c>
      <c r="D419" s="32" t="s">
        <v>20</v>
      </c>
      <c r="E419" s="33" t="s">
        <v>2573</v>
      </c>
      <c r="F419" s="71">
        <v>2007</v>
      </c>
      <c r="L419" s="50">
        <f>IF(AND(I419&lt;1,J419&lt;1,K419&lt;1),0,IF(250+((45-(I419*60+J419))*2)&lt;0,0,IF(K419&lt;50,250+((45-(I419*60+J419))*2),IF(K419&gt;49,250+((45-(I419*60+J419))*2)-1,250+((45-(I419*60+J419))*2)))))</f>
        <v>0</v>
      </c>
      <c r="N419" s="50">
        <f t="shared" si="83"/>
        <v>0</v>
      </c>
      <c r="R419" s="50">
        <f t="shared" si="84"/>
        <v>0</v>
      </c>
      <c r="V419" s="50">
        <f t="shared" si="85"/>
        <v>0</v>
      </c>
      <c r="W419"/>
      <c r="X419"/>
      <c r="Y419" s="7"/>
      <c r="Z419"/>
      <c r="AA419">
        <v>0</v>
      </c>
      <c r="AB419">
        <v>507</v>
      </c>
      <c r="AC419">
        <f t="shared" si="86"/>
        <v>0</v>
      </c>
      <c r="AD419">
        <f t="shared" si="87"/>
        <v>507</v>
      </c>
      <c r="AG419" s="60" t="s">
        <v>2548</v>
      </c>
    </row>
    <row r="420" spans="1:34" hidden="1" x14ac:dyDescent="0.2">
      <c r="A420" s="6" t="s">
        <v>2568</v>
      </c>
      <c r="B420" s="2">
        <f t="shared" si="81"/>
        <v>0</v>
      </c>
      <c r="C420" s="2">
        <f t="shared" si="82"/>
        <v>12</v>
      </c>
      <c r="D420" s="4" t="s">
        <v>20</v>
      </c>
      <c r="E420" s="5" t="s">
        <v>2462</v>
      </c>
      <c r="F420" s="69">
        <v>2008</v>
      </c>
      <c r="L420" s="50">
        <f>IF(AND(I420&lt;1,J420&lt;1,K420&lt;1),0,IF(250+((80-(I420*60+J420))*2)&lt;0,0,IF(K420&lt;50,250+((80-(I420*60+J420))*2),IF(K420&gt;49,250+((80-(I420*60+J420))*2)-1,250+((80-(I420*60+J420))*2)))))</f>
        <v>0</v>
      </c>
      <c r="N420" s="50">
        <f t="shared" si="83"/>
        <v>0</v>
      </c>
      <c r="R420" s="50">
        <f t="shared" si="84"/>
        <v>0</v>
      </c>
      <c r="V420" s="50">
        <f t="shared" si="85"/>
        <v>0</v>
      </c>
      <c r="W420"/>
      <c r="X420"/>
      <c r="Y420" s="7"/>
      <c r="Z420"/>
      <c r="AA420">
        <v>0</v>
      </c>
      <c r="AB420">
        <v>606</v>
      </c>
      <c r="AC420">
        <f t="shared" si="86"/>
        <v>0</v>
      </c>
      <c r="AD420">
        <f t="shared" si="87"/>
        <v>606</v>
      </c>
      <c r="AG420" s="60" t="s">
        <v>2548</v>
      </c>
    </row>
    <row r="421" spans="1:34" hidden="1" x14ac:dyDescent="0.2">
      <c r="A421" s="61" t="s">
        <v>2597</v>
      </c>
      <c r="B421" s="62">
        <f t="shared" si="81"/>
        <v>0</v>
      </c>
      <c r="C421" s="62">
        <f t="shared" si="82"/>
        <v>12</v>
      </c>
      <c r="D421" s="63" t="s">
        <v>20</v>
      </c>
      <c r="E421" s="64" t="s">
        <v>2582</v>
      </c>
      <c r="F421" s="65">
        <v>2007</v>
      </c>
      <c r="L421" s="50">
        <f>IF(AND(I421&lt;1,J421&lt;1,K421&lt;1),0,IF(250+((45-(I421*60+J421))*2)&lt;0,0,IF(K421&lt;50,250+((45-(I421*60+J421))*2),IF(K421&gt;49,250+((45-(I421*60+J421))*2)-1,250+((45-(I421*60+J421))*2)))))</f>
        <v>0</v>
      </c>
      <c r="N421" s="50">
        <f t="shared" si="83"/>
        <v>0</v>
      </c>
      <c r="R421" s="50">
        <f t="shared" si="84"/>
        <v>0</v>
      </c>
      <c r="V421" s="50">
        <f t="shared" si="85"/>
        <v>0</v>
      </c>
      <c r="W421"/>
      <c r="X421"/>
      <c r="Y421" s="7"/>
      <c r="Z421"/>
      <c r="AA421"/>
      <c r="AC421">
        <f t="shared" si="86"/>
        <v>0</v>
      </c>
      <c r="AD421">
        <f t="shared" si="87"/>
        <v>0</v>
      </c>
      <c r="AF421" s="43">
        <v>5.7870370370370378E-4</v>
      </c>
      <c r="AG421" s="75" t="s">
        <v>2617</v>
      </c>
      <c r="AH421" t="s">
        <v>2595</v>
      </c>
    </row>
    <row r="422" spans="1:34" hidden="1" x14ac:dyDescent="0.2">
      <c r="A422" s="61" t="s">
        <v>2592</v>
      </c>
      <c r="B422" s="62">
        <f t="shared" si="81"/>
        <v>0</v>
      </c>
      <c r="C422" s="62">
        <f t="shared" si="82"/>
        <v>12</v>
      </c>
      <c r="D422" s="63" t="s">
        <v>21</v>
      </c>
      <c r="E422" s="64" t="s">
        <v>2472</v>
      </c>
      <c r="F422" s="65">
        <v>2008</v>
      </c>
      <c r="L422" s="50">
        <f>IF(AND(I422&lt;1,J422&lt;1,K422&lt;1),0,IF(250+((45-(I422*60+J422))*2)&lt;0,0,IF(K422&lt;50,250+((45-(I422*60+J422))*2),IF(K422&gt;49,250+((45-(I422*60+J422))*2)-1,250+((45-(I422*60+J422))*2)))))</f>
        <v>0</v>
      </c>
      <c r="N422" s="50">
        <f t="shared" si="83"/>
        <v>0</v>
      </c>
      <c r="R422" s="50">
        <f t="shared" si="84"/>
        <v>0</v>
      </c>
      <c r="V422" s="50">
        <f t="shared" si="85"/>
        <v>0</v>
      </c>
      <c r="W422"/>
      <c r="X422"/>
      <c r="Y422" s="7"/>
      <c r="Z422"/>
      <c r="AA422"/>
      <c r="AC422">
        <f t="shared" si="86"/>
        <v>0</v>
      </c>
      <c r="AD422">
        <f t="shared" si="87"/>
        <v>0</v>
      </c>
      <c r="AF422" s="43">
        <v>7.6412037037037041E-4</v>
      </c>
      <c r="AG422" s="75" t="s">
        <v>2617</v>
      </c>
      <c r="AH422" t="s">
        <v>2595</v>
      </c>
    </row>
    <row r="423" spans="1:34" hidden="1" x14ac:dyDescent="0.2">
      <c r="A423" s="6" t="s">
        <v>1820</v>
      </c>
      <c r="B423" s="2">
        <f t="shared" si="81"/>
        <v>0</v>
      </c>
      <c r="C423" s="2">
        <f t="shared" si="82"/>
        <v>12</v>
      </c>
      <c r="F423" s="66"/>
      <c r="G423" s="50">
        <v>0</v>
      </c>
      <c r="L423" s="50">
        <f>IF(AND(I423&lt;1,J423&lt;1,K423&lt;1),0,IF(250+((80-(I423*60+J423))*2)&lt;0,0,IF(K423&lt;50,250+((80-(I423*60+J423))*2),IF(K423&gt;49,250+((80-(I423*60+J423))*2)-1,250+((80-(I423*60+J423))*2)))))</f>
        <v>0</v>
      </c>
      <c r="N423" s="50">
        <f t="shared" si="83"/>
        <v>0</v>
      </c>
      <c r="R423" s="50">
        <f t="shared" si="84"/>
        <v>0</v>
      </c>
      <c r="V423" s="50">
        <f t="shared" si="85"/>
        <v>0</v>
      </c>
      <c r="W423"/>
      <c r="X423"/>
      <c r="Y423" s="7"/>
      <c r="Z423"/>
      <c r="AA423">
        <v>0</v>
      </c>
      <c r="AB423">
        <v>0</v>
      </c>
      <c r="AC423">
        <f t="shared" si="86"/>
        <v>0</v>
      </c>
      <c r="AD423">
        <f t="shared" si="87"/>
        <v>0</v>
      </c>
      <c r="AE423" s="37"/>
      <c r="AG423" s="60" t="s">
        <v>2548</v>
      </c>
    </row>
    <row r="424" spans="1:34" hidden="1" x14ac:dyDescent="0.2">
      <c r="A424" s="3" t="s">
        <v>1821</v>
      </c>
      <c r="B424" s="2">
        <f t="shared" si="81"/>
        <v>0</v>
      </c>
      <c r="C424" s="2">
        <f t="shared" si="82"/>
        <v>12</v>
      </c>
      <c r="F424" s="66"/>
      <c r="G424" s="50">
        <v>0</v>
      </c>
      <c r="L424" s="50">
        <f>IF(AND(I424&lt;1,J424&lt;1,K424&lt;1),0,IF(250+((80-(I424*60+J424))*2)&lt;0,0,IF(K424&lt;50,250+((80-(I424*60+J424))*2),IF(K424&gt;49,250+((80-(I424*60+J424))*2)-1,250+((80-(I424*60+J424))*2)))))</f>
        <v>0</v>
      </c>
      <c r="N424" s="50">
        <f t="shared" si="83"/>
        <v>0</v>
      </c>
      <c r="R424" s="50">
        <f t="shared" si="84"/>
        <v>0</v>
      </c>
      <c r="V424" s="50">
        <f t="shared" si="85"/>
        <v>0</v>
      </c>
      <c r="W424"/>
      <c r="X424"/>
      <c r="Y424" s="7"/>
      <c r="Z424"/>
      <c r="AA424">
        <v>0</v>
      </c>
      <c r="AB424">
        <v>0</v>
      </c>
      <c r="AC424">
        <f t="shared" si="86"/>
        <v>0</v>
      </c>
      <c r="AD424">
        <f t="shared" si="87"/>
        <v>0</v>
      </c>
      <c r="AE424" s="37"/>
      <c r="AG424" s="60" t="s">
        <v>2548</v>
      </c>
    </row>
    <row r="425" spans="1:34" hidden="1" x14ac:dyDescent="0.2">
      <c r="A425" s="3" t="s">
        <v>1822</v>
      </c>
      <c r="B425" s="2">
        <f t="shared" ref="B425:B430" si="89">+L425+N425+R425+V425+X425</f>
        <v>0</v>
      </c>
      <c r="C425" s="2">
        <f t="shared" ref="C425:C430" si="90">RANK(B425,B$406:B$605,0)</f>
        <v>12</v>
      </c>
      <c r="F425" s="66"/>
      <c r="L425" s="50">
        <f t="shared" ref="L425:L430" si="91">IF(AND(I425&lt;1,J425&lt;1,K425&lt;1),0,IF(250+((80-(I425*60+J425))*2)&lt;0,0,IF(K425&lt;50,250+((80-(I425*60+J425))*2),IF(K425&gt;49,250+((80-(I425*60+J425))*2)-1,250+((80-(I425*60+J425))*2)))))</f>
        <v>0</v>
      </c>
      <c r="N425" s="50">
        <f t="shared" ref="N425:N430" si="92">IF(M425&lt;89,0,250+((M425-172)*3))</f>
        <v>0</v>
      </c>
      <c r="R425" s="50">
        <f t="shared" ref="R425:R430" si="93">IF(AND(O425&lt;1,P425&lt;1,Q425&lt;1),0,IF(250+((220-(O425*60+P425))*1)&lt;0,0,250+((220-(O425*60+P425))*1)))</f>
        <v>0</v>
      </c>
      <c r="V425" s="50">
        <f t="shared" ref="V425:V430" si="94">IF(AND(S425&lt;1,T425&lt;1,U425&lt;1),0,IF(500+((320-(S425*60+T425))*1)&lt;0,0,500+((320-(S425*60+T425))*1)))</f>
        <v>0</v>
      </c>
      <c r="W425"/>
      <c r="X425"/>
      <c r="Y425" s="7"/>
      <c r="Z425"/>
      <c r="AA425">
        <v>0</v>
      </c>
      <c r="AB425">
        <v>0</v>
      </c>
      <c r="AC425">
        <f t="shared" ref="AC425:AC430" si="95">B425</f>
        <v>0</v>
      </c>
      <c r="AD425">
        <f t="shared" ref="AD425:AD430" si="96">AA425+AB425+AC425</f>
        <v>0</v>
      </c>
      <c r="AE425" s="37"/>
      <c r="AG425" s="60" t="s">
        <v>2548</v>
      </c>
    </row>
    <row r="426" spans="1:34" hidden="1" x14ac:dyDescent="0.2">
      <c r="A426" s="3" t="s">
        <v>1823</v>
      </c>
      <c r="B426" s="2">
        <f t="shared" si="89"/>
        <v>0</v>
      </c>
      <c r="C426" s="2">
        <f t="shared" si="90"/>
        <v>12</v>
      </c>
      <c r="F426" s="66"/>
      <c r="G426" s="50">
        <v>2</v>
      </c>
      <c r="L426" s="50">
        <f t="shared" si="91"/>
        <v>0</v>
      </c>
      <c r="N426" s="50">
        <f t="shared" si="92"/>
        <v>0</v>
      </c>
      <c r="R426" s="50">
        <f t="shared" si="93"/>
        <v>0</v>
      </c>
      <c r="V426" s="50">
        <f t="shared" si="94"/>
        <v>0</v>
      </c>
      <c r="W426"/>
      <c r="X426"/>
      <c r="Y426" s="7"/>
      <c r="Z426"/>
      <c r="AA426">
        <v>0</v>
      </c>
      <c r="AB426">
        <v>0</v>
      </c>
      <c r="AC426">
        <f t="shared" si="95"/>
        <v>0</v>
      </c>
      <c r="AD426">
        <f t="shared" si="96"/>
        <v>0</v>
      </c>
      <c r="AE426" s="37"/>
      <c r="AG426" s="60" t="s">
        <v>2548</v>
      </c>
    </row>
    <row r="427" spans="1:34" hidden="1" x14ac:dyDescent="0.2">
      <c r="A427" s="6" t="s">
        <v>1824</v>
      </c>
      <c r="B427" s="2">
        <f t="shared" si="89"/>
        <v>0</v>
      </c>
      <c r="C427" s="2">
        <f t="shared" si="90"/>
        <v>12</v>
      </c>
      <c r="F427" s="66"/>
      <c r="G427" s="50">
        <v>0</v>
      </c>
      <c r="L427" s="50">
        <f t="shared" si="91"/>
        <v>0</v>
      </c>
      <c r="N427" s="50">
        <f t="shared" si="92"/>
        <v>0</v>
      </c>
      <c r="R427" s="50">
        <f t="shared" si="93"/>
        <v>0</v>
      </c>
      <c r="V427" s="50">
        <f t="shared" si="94"/>
        <v>0</v>
      </c>
      <c r="W427"/>
      <c r="X427"/>
      <c r="Y427" s="7"/>
      <c r="Z427"/>
      <c r="AA427">
        <v>0</v>
      </c>
      <c r="AB427">
        <v>0</v>
      </c>
      <c r="AC427">
        <f t="shared" si="95"/>
        <v>0</v>
      </c>
      <c r="AD427">
        <f t="shared" si="96"/>
        <v>0</v>
      </c>
      <c r="AE427" s="37"/>
      <c r="AG427" s="60" t="s">
        <v>2548</v>
      </c>
    </row>
    <row r="428" spans="1:34" hidden="1" x14ac:dyDescent="0.2">
      <c r="A428" s="6" t="s">
        <v>1825</v>
      </c>
      <c r="B428" s="2">
        <f t="shared" si="89"/>
        <v>0</v>
      </c>
      <c r="C428" s="2">
        <f t="shared" si="90"/>
        <v>12</v>
      </c>
      <c r="L428" s="50">
        <f t="shared" si="91"/>
        <v>0</v>
      </c>
      <c r="N428" s="50">
        <f t="shared" si="92"/>
        <v>0</v>
      </c>
      <c r="R428" s="50">
        <f t="shared" si="93"/>
        <v>0</v>
      </c>
      <c r="V428" s="50">
        <f t="shared" si="94"/>
        <v>0</v>
      </c>
      <c r="W428"/>
      <c r="X428"/>
      <c r="Y428" s="7"/>
      <c r="Z428"/>
      <c r="AA428"/>
      <c r="AC428">
        <f t="shared" si="95"/>
        <v>0</v>
      </c>
      <c r="AD428">
        <f t="shared" si="96"/>
        <v>0</v>
      </c>
    </row>
    <row r="429" spans="1:34" hidden="1" x14ac:dyDescent="0.2">
      <c r="A429" s="6" t="s">
        <v>1826</v>
      </c>
      <c r="B429" s="2">
        <f t="shared" si="89"/>
        <v>0</v>
      </c>
      <c r="C429" s="2">
        <f t="shared" si="90"/>
        <v>12</v>
      </c>
      <c r="L429" s="50">
        <f t="shared" si="91"/>
        <v>0</v>
      </c>
      <c r="N429" s="50">
        <f t="shared" si="92"/>
        <v>0</v>
      </c>
      <c r="R429" s="50">
        <f t="shared" si="93"/>
        <v>0</v>
      </c>
      <c r="V429" s="50">
        <f t="shared" si="94"/>
        <v>0</v>
      </c>
      <c r="W429"/>
      <c r="X429"/>
      <c r="Y429" s="7"/>
      <c r="Z429"/>
      <c r="AA429"/>
      <c r="AC429">
        <f t="shared" si="95"/>
        <v>0</v>
      </c>
      <c r="AD429">
        <f t="shared" si="96"/>
        <v>0</v>
      </c>
    </row>
    <row r="430" spans="1:34" hidden="1" x14ac:dyDescent="0.2">
      <c r="A430" s="6" t="s">
        <v>1827</v>
      </c>
      <c r="B430" s="2">
        <f t="shared" si="89"/>
        <v>0</v>
      </c>
      <c r="C430" s="2">
        <f t="shared" si="90"/>
        <v>12</v>
      </c>
      <c r="L430" s="50">
        <f t="shared" si="91"/>
        <v>0</v>
      </c>
      <c r="N430" s="50">
        <f t="shared" si="92"/>
        <v>0</v>
      </c>
      <c r="R430" s="50">
        <f t="shared" si="93"/>
        <v>0</v>
      </c>
      <c r="V430" s="50">
        <f t="shared" si="94"/>
        <v>0</v>
      </c>
      <c r="W430"/>
      <c r="X430"/>
      <c r="Y430" s="7"/>
      <c r="Z430"/>
      <c r="AA430"/>
      <c r="AC430">
        <f t="shared" si="95"/>
        <v>0</v>
      </c>
      <c r="AD430">
        <f t="shared" si="96"/>
        <v>0</v>
      </c>
    </row>
    <row r="431" spans="1:34" hidden="1" x14ac:dyDescent="0.2">
      <c r="A431" s="6" t="s">
        <v>1828</v>
      </c>
      <c r="B431" s="2">
        <f t="shared" ref="B431:B469" si="97">+L431+N431+R431+V431+X431</f>
        <v>0</v>
      </c>
      <c r="C431" s="2">
        <f t="shared" ref="C431:C469" si="98">RANK(B431,B$406:B$605,0)</f>
        <v>12</v>
      </c>
      <c r="L431" s="50">
        <f t="shared" ref="L431:L489" si="99">IF(AND(I431&lt;1,J431&lt;1,K431&lt;1),0,IF(250+((80-(I431*60+J431))*2)&lt;0,0,IF(K431&lt;50,250+((80-(I431*60+J431))*2),IF(K431&gt;49,250+((80-(I431*60+J431))*2)-1,250+((80-(I431*60+J431))*2)))))</f>
        <v>0</v>
      </c>
      <c r="N431" s="50">
        <f t="shared" ref="N431:N469" si="100">IF(M431&lt;89,0,250+((M431-172)*3))</f>
        <v>0</v>
      </c>
      <c r="R431" s="50">
        <f t="shared" ref="R431:R469" si="101">IF(AND(O431&lt;1,P431&lt;1,Q431&lt;1),0,IF(250+((220-(O431*60+P431))*1)&lt;0,0,250+((220-(O431*60+P431))*1)))</f>
        <v>0</v>
      </c>
      <c r="V431" s="50">
        <f t="shared" ref="V431:V469" si="102">IF(AND(S431&lt;1,T431&lt;1,U431&lt;1),0,IF(500+((320-(S431*60+T431))*1)&lt;0,0,500+((320-(S431*60+T431))*1)))</f>
        <v>0</v>
      </c>
      <c r="W431"/>
      <c r="X431"/>
      <c r="Y431" s="7"/>
      <c r="Z431"/>
      <c r="AA431"/>
      <c r="AC431">
        <f t="shared" si="79"/>
        <v>0</v>
      </c>
      <c r="AD431">
        <f t="shared" si="80"/>
        <v>0</v>
      </c>
    </row>
    <row r="432" spans="1:34" hidden="1" x14ac:dyDescent="0.2">
      <c r="A432" s="6" t="s">
        <v>1829</v>
      </c>
      <c r="B432" s="2">
        <f t="shared" si="97"/>
        <v>0</v>
      </c>
      <c r="C432" s="2">
        <f t="shared" si="98"/>
        <v>12</v>
      </c>
      <c r="L432" s="50">
        <f t="shared" si="99"/>
        <v>0</v>
      </c>
      <c r="N432" s="50">
        <f t="shared" si="100"/>
        <v>0</v>
      </c>
      <c r="R432" s="50">
        <f t="shared" si="101"/>
        <v>0</v>
      </c>
      <c r="V432" s="50">
        <f t="shared" si="102"/>
        <v>0</v>
      </c>
      <c r="W432"/>
      <c r="X432"/>
      <c r="Y432" s="7"/>
      <c r="Z432"/>
      <c r="AA432"/>
      <c r="AC432">
        <f t="shared" si="79"/>
        <v>0</v>
      </c>
      <c r="AD432">
        <f t="shared" si="80"/>
        <v>0</v>
      </c>
    </row>
    <row r="433" spans="1:30" hidden="1" x14ac:dyDescent="0.2">
      <c r="A433" s="6" t="s">
        <v>1830</v>
      </c>
      <c r="B433" s="2">
        <f t="shared" si="97"/>
        <v>0</v>
      </c>
      <c r="C433" s="2">
        <f t="shared" si="98"/>
        <v>12</v>
      </c>
      <c r="L433" s="50">
        <f t="shared" si="99"/>
        <v>0</v>
      </c>
      <c r="N433" s="50">
        <f t="shared" si="100"/>
        <v>0</v>
      </c>
      <c r="R433" s="50">
        <f t="shared" si="101"/>
        <v>0</v>
      </c>
      <c r="V433" s="50">
        <f t="shared" si="102"/>
        <v>0</v>
      </c>
      <c r="W433"/>
      <c r="X433"/>
      <c r="Y433" s="7"/>
      <c r="Z433"/>
      <c r="AA433"/>
      <c r="AC433">
        <f t="shared" si="79"/>
        <v>0</v>
      </c>
      <c r="AD433">
        <f t="shared" si="80"/>
        <v>0</v>
      </c>
    </row>
    <row r="434" spans="1:30" hidden="1" x14ac:dyDescent="0.2">
      <c r="A434" s="6" t="s">
        <v>1831</v>
      </c>
      <c r="B434" s="2">
        <f t="shared" si="97"/>
        <v>0</v>
      </c>
      <c r="C434" s="2">
        <f t="shared" si="98"/>
        <v>12</v>
      </c>
      <c r="L434" s="50">
        <f t="shared" si="99"/>
        <v>0</v>
      </c>
      <c r="N434" s="50">
        <f t="shared" si="100"/>
        <v>0</v>
      </c>
      <c r="R434" s="50">
        <f t="shared" si="101"/>
        <v>0</v>
      </c>
      <c r="V434" s="50">
        <f t="shared" si="102"/>
        <v>0</v>
      </c>
      <c r="W434"/>
      <c r="X434"/>
      <c r="Y434" s="7"/>
      <c r="Z434"/>
      <c r="AA434"/>
      <c r="AC434">
        <f t="shared" si="79"/>
        <v>0</v>
      </c>
      <c r="AD434">
        <f t="shared" si="80"/>
        <v>0</v>
      </c>
    </row>
    <row r="435" spans="1:30" hidden="1" x14ac:dyDescent="0.2">
      <c r="A435" s="6" t="s">
        <v>1832</v>
      </c>
      <c r="B435" s="2">
        <f t="shared" si="97"/>
        <v>0</v>
      </c>
      <c r="C435" s="2">
        <f t="shared" si="98"/>
        <v>12</v>
      </c>
      <c r="L435" s="50">
        <f t="shared" si="99"/>
        <v>0</v>
      </c>
      <c r="N435" s="50">
        <f t="shared" si="100"/>
        <v>0</v>
      </c>
      <c r="R435" s="50">
        <f t="shared" si="101"/>
        <v>0</v>
      </c>
      <c r="V435" s="50">
        <f t="shared" si="102"/>
        <v>0</v>
      </c>
      <c r="W435"/>
      <c r="X435"/>
      <c r="Y435" s="7"/>
      <c r="Z435"/>
      <c r="AA435"/>
      <c r="AC435">
        <f t="shared" si="79"/>
        <v>0</v>
      </c>
      <c r="AD435">
        <f t="shared" si="80"/>
        <v>0</v>
      </c>
    </row>
    <row r="436" spans="1:30" hidden="1" x14ac:dyDescent="0.2">
      <c r="A436" s="6" t="s">
        <v>1833</v>
      </c>
      <c r="B436" s="2">
        <f t="shared" si="97"/>
        <v>0</v>
      </c>
      <c r="C436" s="2">
        <f t="shared" si="98"/>
        <v>12</v>
      </c>
      <c r="L436" s="50">
        <f t="shared" si="99"/>
        <v>0</v>
      </c>
      <c r="N436" s="50">
        <f t="shared" si="100"/>
        <v>0</v>
      </c>
      <c r="R436" s="50">
        <f t="shared" si="101"/>
        <v>0</v>
      </c>
      <c r="V436" s="50">
        <f t="shared" si="102"/>
        <v>0</v>
      </c>
      <c r="W436"/>
      <c r="X436"/>
      <c r="Y436" s="7"/>
      <c r="Z436"/>
      <c r="AA436"/>
      <c r="AC436">
        <f t="shared" si="79"/>
        <v>0</v>
      </c>
      <c r="AD436">
        <f t="shared" si="80"/>
        <v>0</v>
      </c>
    </row>
    <row r="437" spans="1:30" hidden="1" x14ac:dyDescent="0.2">
      <c r="A437" s="6" t="s">
        <v>1834</v>
      </c>
      <c r="B437" s="2">
        <f t="shared" si="97"/>
        <v>0</v>
      </c>
      <c r="C437" s="2">
        <f t="shared" si="98"/>
        <v>12</v>
      </c>
      <c r="L437" s="50">
        <f t="shared" si="99"/>
        <v>0</v>
      </c>
      <c r="N437" s="50">
        <f t="shared" si="100"/>
        <v>0</v>
      </c>
      <c r="R437" s="50">
        <f t="shared" si="101"/>
        <v>0</v>
      </c>
      <c r="V437" s="50">
        <f t="shared" si="102"/>
        <v>0</v>
      </c>
      <c r="W437"/>
      <c r="X437"/>
      <c r="Y437" s="7"/>
      <c r="Z437"/>
      <c r="AA437"/>
      <c r="AC437">
        <f t="shared" si="79"/>
        <v>0</v>
      </c>
      <c r="AD437">
        <f t="shared" si="80"/>
        <v>0</v>
      </c>
    </row>
    <row r="438" spans="1:30" hidden="1" x14ac:dyDescent="0.2">
      <c r="A438" s="6" t="s">
        <v>1835</v>
      </c>
      <c r="B438" s="2">
        <f t="shared" si="97"/>
        <v>0</v>
      </c>
      <c r="C438" s="2">
        <f t="shared" si="98"/>
        <v>12</v>
      </c>
      <c r="L438" s="50">
        <f t="shared" si="99"/>
        <v>0</v>
      </c>
      <c r="N438" s="50">
        <f t="shared" si="100"/>
        <v>0</v>
      </c>
      <c r="R438" s="50">
        <f t="shared" si="101"/>
        <v>0</v>
      </c>
      <c r="V438" s="50">
        <f t="shared" si="102"/>
        <v>0</v>
      </c>
      <c r="W438"/>
      <c r="X438"/>
      <c r="Y438" s="7"/>
      <c r="Z438"/>
      <c r="AA438"/>
      <c r="AC438">
        <f t="shared" si="79"/>
        <v>0</v>
      </c>
      <c r="AD438">
        <f t="shared" si="80"/>
        <v>0</v>
      </c>
    </row>
    <row r="439" spans="1:30" hidden="1" x14ac:dyDescent="0.2">
      <c r="A439" s="6" t="s">
        <v>1836</v>
      </c>
      <c r="B439" s="2">
        <f t="shared" si="97"/>
        <v>0</v>
      </c>
      <c r="C439" s="2">
        <f t="shared" si="98"/>
        <v>12</v>
      </c>
      <c r="L439" s="50">
        <f t="shared" si="99"/>
        <v>0</v>
      </c>
      <c r="N439" s="50">
        <f t="shared" si="100"/>
        <v>0</v>
      </c>
      <c r="R439" s="50">
        <f t="shared" si="101"/>
        <v>0</v>
      </c>
      <c r="V439" s="50">
        <f t="shared" si="102"/>
        <v>0</v>
      </c>
      <c r="W439"/>
      <c r="X439"/>
      <c r="Y439" s="7"/>
      <c r="Z439"/>
      <c r="AA439"/>
      <c r="AC439">
        <f t="shared" si="79"/>
        <v>0</v>
      </c>
      <c r="AD439">
        <f t="shared" si="80"/>
        <v>0</v>
      </c>
    </row>
    <row r="440" spans="1:30" hidden="1" x14ac:dyDescent="0.2">
      <c r="A440" s="6" t="s">
        <v>1837</v>
      </c>
      <c r="B440" s="2">
        <f t="shared" si="97"/>
        <v>0</v>
      </c>
      <c r="C440" s="2">
        <f t="shared" si="98"/>
        <v>12</v>
      </c>
      <c r="L440" s="50">
        <f t="shared" si="99"/>
        <v>0</v>
      </c>
      <c r="N440" s="50">
        <f t="shared" si="100"/>
        <v>0</v>
      </c>
      <c r="R440" s="50">
        <f t="shared" si="101"/>
        <v>0</v>
      </c>
      <c r="V440" s="50">
        <f t="shared" si="102"/>
        <v>0</v>
      </c>
      <c r="W440"/>
      <c r="X440"/>
      <c r="Y440" s="7"/>
      <c r="Z440"/>
      <c r="AA440"/>
      <c r="AC440">
        <f t="shared" si="79"/>
        <v>0</v>
      </c>
      <c r="AD440">
        <f t="shared" si="80"/>
        <v>0</v>
      </c>
    </row>
    <row r="441" spans="1:30" hidden="1" x14ac:dyDescent="0.2">
      <c r="A441" s="6" t="s">
        <v>1838</v>
      </c>
      <c r="B441" s="2">
        <f t="shared" si="97"/>
        <v>0</v>
      </c>
      <c r="C441" s="2">
        <f t="shared" si="98"/>
        <v>12</v>
      </c>
      <c r="L441" s="50">
        <f t="shared" si="99"/>
        <v>0</v>
      </c>
      <c r="N441" s="50">
        <f t="shared" si="100"/>
        <v>0</v>
      </c>
      <c r="R441" s="50">
        <f t="shared" si="101"/>
        <v>0</v>
      </c>
      <c r="V441" s="50">
        <f t="shared" si="102"/>
        <v>0</v>
      </c>
      <c r="W441"/>
      <c r="X441"/>
      <c r="Y441" s="7"/>
      <c r="Z441"/>
      <c r="AA441"/>
      <c r="AC441">
        <f t="shared" si="79"/>
        <v>0</v>
      </c>
      <c r="AD441">
        <f t="shared" si="80"/>
        <v>0</v>
      </c>
    </row>
    <row r="442" spans="1:30" hidden="1" x14ac:dyDescent="0.2">
      <c r="A442" s="6" t="s">
        <v>1839</v>
      </c>
      <c r="B442" s="2">
        <f t="shared" si="97"/>
        <v>0</v>
      </c>
      <c r="C442" s="2">
        <f t="shared" si="98"/>
        <v>12</v>
      </c>
      <c r="L442" s="50">
        <f t="shared" si="99"/>
        <v>0</v>
      </c>
      <c r="N442" s="50">
        <f t="shared" si="100"/>
        <v>0</v>
      </c>
      <c r="R442" s="50">
        <f t="shared" si="101"/>
        <v>0</v>
      </c>
      <c r="V442" s="50">
        <f t="shared" si="102"/>
        <v>0</v>
      </c>
      <c r="W442"/>
      <c r="X442"/>
      <c r="Y442" s="7"/>
      <c r="Z442"/>
      <c r="AA442"/>
      <c r="AC442">
        <f t="shared" si="79"/>
        <v>0</v>
      </c>
      <c r="AD442">
        <f t="shared" si="80"/>
        <v>0</v>
      </c>
    </row>
    <row r="443" spans="1:30" hidden="1" x14ac:dyDescent="0.2">
      <c r="A443" s="6" t="s">
        <v>1840</v>
      </c>
      <c r="B443" s="2">
        <f t="shared" si="97"/>
        <v>0</v>
      </c>
      <c r="C443" s="2">
        <f t="shared" si="98"/>
        <v>12</v>
      </c>
      <c r="L443" s="50">
        <f t="shared" si="99"/>
        <v>0</v>
      </c>
      <c r="N443" s="50">
        <f t="shared" si="100"/>
        <v>0</v>
      </c>
      <c r="R443" s="50">
        <f t="shared" si="101"/>
        <v>0</v>
      </c>
      <c r="V443" s="50">
        <f t="shared" si="102"/>
        <v>0</v>
      </c>
      <c r="W443"/>
      <c r="X443"/>
      <c r="Y443" s="7"/>
      <c r="Z443"/>
      <c r="AA443"/>
      <c r="AC443">
        <f t="shared" si="79"/>
        <v>0</v>
      </c>
      <c r="AD443">
        <f t="shared" si="80"/>
        <v>0</v>
      </c>
    </row>
    <row r="444" spans="1:30" hidden="1" x14ac:dyDescent="0.2">
      <c r="A444" s="6" t="s">
        <v>1841</v>
      </c>
      <c r="B444" s="2">
        <f t="shared" si="97"/>
        <v>0</v>
      </c>
      <c r="C444" s="2">
        <f t="shared" si="98"/>
        <v>12</v>
      </c>
      <c r="L444" s="50">
        <f t="shared" si="99"/>
        <v>0</v>
      </c>
      <c r="N444" s="50">
        <f t="shared" si="100"/>
        <v>0</v>
      </c>
      <c r="R444" s="50">
        <f t="shared" si="101"/>
        <v>0</v>
      </c>
      <c r="V444" s="50">
        <f t="shared" si="102"/>
        <v>0</v>
      </c>
      <c r="W444"/>
      <c r="X444"/>
      <c r="Y444" s="7"/>
      <c r="Z444"/>
      <c r="AA444"/>
      <c r="AC444">
        <f t="shared" si="79"/>
        <v>0</v>
      </c>
      <c r="AD444">
        <f t="shared" si="80"/>
        <v>0</v>
      </c>
    </row>
    <row r="445" spans="1:30" hidden="1" x14ac:dyDescent="0.2">
      <c r="A445" s="6" t="s">
        <v>1842</v>
      </c>
      <c r="B445" s="2">
        <f t="shared" si="97"/>
        <v>0</v>
      </c>
      <c r="C445" s="2">
        <f t="shared" si="98"/>
        <v>12</v>
      </c>
      <c r="L445" s="50">
        <f t="shared" si="99"/>
        <v>0</v>
      </c>
      <c r="N445" s="50">
        <f t="shared" si="100"/>
        <v>0</v>
      </c>
      <c r="R445" s="50">
        <f t="shared" si="101"/>
        <v>0</v>
      </c>
      <c r="V445" s="50">
        <f t="shared" si="102"/>
        <v>0</v>
      </c>
      <c r="W445"/>
      <c r="X445"/>
      <c r="Y445" s="7"/>
      <c r="Z445"/>
      <c r="AA445"/>
      <c r="AC445">
        <f t="shared" si="79"/>
        <v>0</v>
      </c>
      <c r="AD445">
        <f t="shared" si="80"/>
        <v>0</v>
      </c>
    </row>
    <row r="446" spans="1:30" hidden="1" x14ac:dyDescent="0.2">
      <c r="A446" s="6" t="s">
        <v>1843</v>
      </c>
      <c r="B446" s="2">
        <f t="shared" si="97"/>
        <v>0</v>
      </c>
      <c r="C446" s="2">
        <f t="shared" si="98"/>
        <v>12</v>
      </c>
      <c r="L446" s="50">
        <f t="shared" si="99"/>
        <v>0</v>
      </c>
      <c r="N446" s="50">
        <f t="shared" si="100"/>
        <v>0</v>
      </c>
      <c r="R446" s="50">
        <f t="shared" si="101"/>
        <v>0</v>
      </c>
      <c r="V446" s="50">
        <f t="shared" si="102"/>
        <v>0</v>
      </c>
      <c r="W446"/>
      <c r="X446"/>
      <c r="Y446" s="7"/>
      <c r="Z446"/>
      <c r="AA446"/>
      <c r="AC446">
        <f t="shared" si="79"/>
        <v>0</v>
      </c>
      <c r="AD446">
        <f t="shared" si="80"/>
        <v>0</v>
      </c>
    </row>
    <row r="447" spans="1:30" hidden="1" x14ac:dyDescent="0.2">
      <c r="A447" s="6" t="s">
        <v>1844</v>
      </c>
      <c r="B447" s="2">
        <f t="shared" si="97"/>
        <v>0</v>
      </c>
      <c r="C447" s="2">
        <f t="shared" si="98"/>
        <v>12</v>
      </c>
      <c r="L447" s="50">
        <f t="shared" si="99"/>
        <v>0</v>
      </c>
      <c r="N447" s="50">
        <f t="shared" si="100"/>
        <v>0</v>
      </c>
      <c r="R447" s="50">
        <f t="shared" si="101"/>
        <v>0</v>
      </c>
      <c r="V447" s="50">
        <f t="shared" si="102"/>
        <v>0</v>
      </c>
      <c r="W447"/>
      <c r="X447"/>
      <c r="Y447" s="7"/>
      <c r="Z447"/>
      <c r="AA447"/>
      <c r="AC447">
        <f t="shared" si="79"/>
        <v>0</v>
      </c>
      <c r="AD447">
        <f t="shared" si="80"/>
        <v>0</v>
      </c>
    </row>
    <row r="448" spans="1:30" hidden="1" x14ac:dyDescent="0.2">
      <c r="A448" s="6" t="s">
        <v>1845</v>
      </c>
      <c r="B448" s="2">
        <f t="shared" si="97"/>
        <v>0</v>
      </c>
      <c r="C448" s="2">
        <f t="shared" si="98"/>
        <v>12</v>
      </c>
      <c r="L448" s="50">
        <f t="shared" si="99"/>
        <v>0</v>
      </c>
      <c r="N448" s="50">
        <f t="shared" si="100"/>
        <v>0</v>
      </c>
      <c r="R448" s="50">
        <f t="shared" si="101"/>
        <v>0</v>
      </c>
      <c r="V448" s="50">
        <f t="shared" si="102"/>
        <v>0</v>
      </c>
      <c r="W448"/>
      <c r="X448"/>
      <c r="Y448" s="7"/>
      <c r="Z448"/>
      <c r="AA448"/>
      <c r="AC448">
        <f t="shared" si="79"/>
        <v>0</v>
      </c>
      <c r="AD448">
        <f t="shared" si="80"/>
        <v>0</v>
      </c>
    </row>
    <row r="449" spans="1:30" hidden="1" x14ac:dyDescent="0.2">
      <c r="A449" s="6" t="s">
        <v>1846</v>
      </c>
      <c r="B449" s="2">
        <f t="shared" si="97"/>
        <v>0</v>
      </c>
      <c r="C449" s="2">
        <f t="shared" si="98"/>
        <v>12</v>
      </c>
      <c r="L449" s="50">
        <f t="shared" si="99"/>
        <v>0</v>
      </c>
      <c r="N449" s="50">
        <f t="shared" si="100"/>
        <v>0</v>
      </c>
      <c r="R449" s="50">
        <f t="shared" si="101"/>
        <v>0</v>
      </c>
      <c r="V449" s="50">
        <f t="shared" si="102"/>
        <v>0</v>
      </c>
      <c r="W449"/>
      <c r="X449"/>
      <c r="Y449" s="7"/>
      <c r="Z449"/>
      <c r="AA449"/>
      <c r="AC449">
        <f t="shared" si="79"/>
        <v>0</v>
      </c>
      <c r="AD449">
        <f t="shared" si="80"/>
        <v>0</v>
      </c>
    </row>
    <row r="450" spans="1:30" hidden="1" x14ac:dyDescent="0.2">
      <c r="A450" s="6" t="s">
        <v>1847</v>
      </c>
      <c r="B450" s="2">
        <f t="shared" si="97"/>
        <v>0</v>
      </c>
      <c r="C450" s="2">
        <f t="shared" si="98"/>
        <v>12</v>
      </c>
      <c r="L450" s="50">
        <f t="shared" si="99"/>
        <v>0</v>
      </c>
      <c r="N450" s="50">
        <f t="shared" si="100"/>
        <v>0</v>
      </c>
      <c r="R450" s="50">
        <f t="shared" si="101"/>
        <v>0</v>
      </c>
      <c r="V450" s="50">
        <f t="shared" si="102"/>
        <v>0</v>
      </c>
      <c r="W450"/>
      <c r="X450"/>
      <c r="Y450" s="7"/>
      <c r="Z450"/>
      <c r="AA450"/>
      <c r="AC450">
        <f t="shared" si="79"/>
        <v>0</v>
      </c>
      <c r="AD450">
        <f t="shared" si="80"/>
        <v>0</v>
      </c>
    </row>
    <row r="451" spans="1:30" hidden="1" x14ac:dyDescent="0.2">
      <c r="A451" s="6" t="s">
        <v>1848</v>
      </c>
      <c r="B451" s="2">
        <f t="shared" si="97"/>
        <v>0</v>
      </c>
      <c r="C451" s="2">
        <f t="shared" si="98"/>
        <v>12</v>
      </c>
      <c r="L451" s="50">
        <f t="shared" si="99"/>
        <v>0</v>
      </c>
      <c r="N451" s="50">
        <f t="shared" si="100"/>
        <v>0</v>
      </c>
      <c r="R451" s="50">
        <f t="shared" si="101"/>
        <v>0</v>
      </c>
      <c r="V451" s="50">
        <f t="shared" si="102"/>
        <v>0</v>
      </c>
      <c r="W451"/>
      <c r="X451"/>
      <c r="Y451" s="7"/>
      <c r="Z451"/>
      <c r="AA451"/>
      <c r="AC451">
        <f t="shared" si="79"/>
        <v>0</v>
      </c>
      <c r="AD451">
        <f t="shared" si="80"/>
        <v>0</v>
      </c>
    </row>
    <row r="452" spans="1:30" hidden="1" x14ac:dyDescent="0.2">
      <c r="A452" s="6" t="s">
        <v>1849</v>
      </c>
      <c r="B452" s="2">
        <f t="shared" si="97"/>
        <v>0</v>
      </c>
      <c r="C452" s="2">
        <f t="shared" si="98"/>
        <v>12</v>
      </c>
      <c r="L452" s="50">
        <f t="shared" si="99"/>
        <v>0</v>
      </c>
      <c r="N452" s="50">
        <f t="shared" si="100"/>
        <v>0</v>
      </c>
      <c r="R452" s="50">
        <f t="shared" si="101"/>
        <v>0</v>
      </c>
      <c r="V452" s="50">
        <f t="shared" si="102"/>
        <v>0</v>
      </c>
      <c r="W452"/>
      <c r="X452"/>
      <c r="Y452" s="7"/>
      <c r="Z452"/>
      <c r="AA452"/>
      <c r="AC452">
        <f t="shared" si="79"/>
        <v>0</v>
      </c>
      <c r="AD452">
        <f t="shared" si="80"/>
        <v>0</v>
      </c>
    </row>
    <row r="453" spans="1:30" hidden="1" x14ac:dyDescent="0.2">
      <c r="A453" s="6" t="s">
        <v>1850</v>
      </c>
      <c r="B453" s="2">
        <f t="shared" si="97"/>
        <v>0</v>
      </c>
      <c r="C453" s="2">
        <f t="shared" si="98"/>
        <v>12</v>
      </c>
      <c r="L453" s="50">
        <f t="shared" si="99"/>
        <v>0</v>
      </c>
      <c r="N453" s="50">
        <f t="shared" si="100"/>
        <v>0</v>
      </c>
      <c r="R453" s="50">
        <f t="shared" si="101"/>
        <v>0</v>
      </c>
      <c r="V453" s="50">
        <f t="shared" si="102"/>
        <v>0</v>
      </c>
      <c r="W453"/>
      <c r="X453"/>
      <c r="Y453" s="7"/>
      <c r="Z453"/>
      <c r="AA453"/>
      <c r="AC453">
        <f t="shared" si="79"/>
        <v>0</v>
      </c>
      <c r="AD453">
        <f t="shared" si="80"/>
        <v>0</v>
      </c>
    </row>
    <row r="454" spans="1:30" hidden="1" x14ac:dyDescent="0.2">
      <c r="A454" s="6" t="s">
        <v>1851</v>
      </c>
      <c r="B454" s="2">
        <f t="shared" si="97"/>
        <v>0</v>
      </c>
      <c r="C454" s="2">
        <f t="shared" si="98"/>
        <v>12</v>
      </c>
      <c r="L454" s="50">
        <f t="shared" si="99"/>
        <v>0</v>
      </c>
      <c r="N454" s="50">
        <f t="shared" si="100"/>
        <v>0</v>
      </c>
      <c r="R454" s="50">
        <f t="shared" si="101"/>
        <v>0</v>
      </c>
      <c r="V454" s="50">
        <f t="shared" si="102"/>
        <v>0</v>
      </c>
      <c r="W454"/>
      <c r="X454"/>
      <c r="Y454" s="7"/>
      <c r="Z454"/>
      <c r="AA454"/>
      <c r="AC454">
        <f t="shared" si="79"/>
        <v>0</v>
      </c>
      <c r="AD454">
        <f t="shared" si="80"/>
        <v>0</v>
      </c>
    </row>
    <row r="455" spans="1:30" hidden="1" x14ac:dyDescent="0.2">
      <c r="A455" s="6" t="s">
        <v>1852</v>
      </c>
      <c r="B455" s="2">
        <f t="shared" si="97"/>
        <v>0</v>
      </c>
      <c r="C455" s="2">
        <f t="shared" si="98"/>
        <v>12</v>
      </c>
      <c r="L455" s="50">
        <f t="shared" si="99"/>
        <v>0</v>
      </c>
      <c r="N455" s="50">
        <f t="shared" si="100"/>
        <v>0</v>
      </c>
      <c r="R455" s="50">
        <f t="shared" si="101"/>
        <v>0</v>
      </c>
      <c r="V455" s="50">
        <f t="shared" si="102"/>
        <v>0</v>
      </c>
      <c r="W455"/>
      <c r="X455"/>
      <c r="Y455" s="7"/>
      <c r="Z455"/>
      <c r="AA455"/>
      <c r="AC455">
        <f t="shared" si="79"/>
        <v>0</v>
      </c>
      <c r="AD455">
        <f t="shared" si="80"/>
        <v>0</v>
      </c>
    </row>
    <row r="456" spans="1:30" hidden="1" x14ac:dyDescent="0.2">
      <c r="A456" s="6" t="s">
        <v>1853</v>
      </c>
      <c r="B456" s="2">
        <f t="shared" si="97"/>
        <v>0</v>
      </c>
      <c r="C456" s="2">
        <f t="shared" si="98"/>
        <v>12</v>
      </c>
      <c r="L456" s="50">
        <f t="shared" si="99"/>
        <v>0</v>
      </c>
      <c r="N456" s="50">
        <f t="shared" si="100"/>
        <v>0</v>
      </c>
      <c r="R456" s="50">
        <f t="shared" si="101"/>
        <v>0</v>
      </c>
      <c r="V456" s="50">
        <f t="shared" si="102"/>
        <v>0</v>
      </c>
      <c r="W456"/>
      <c r="X456"/>
      <c r="Y456" s="7"/>
      <c r="Z456"/>
      <c r="AA456"/>
      <c r="AC456">
        <f t="shared" si="79"/>
        <v>0</v>
      </c>
      <c r="AD456">
        <f t="shared" si="80"/>
        <v>0</v>
      </c>
    </row>
    <row r="457" spans="1:30" hidden="1" x14ac:dyDescent="0.2">
      <c r="A457" s="6" t="s">
        <v>1854</v>
      </c>
      <c r="B457" s="2">
        <f t="shared" si="97"/>
        <v>0</v>
      </c>
      <c r="C457" s="2">
        <f t="shared" si="98"/>
        <v>12</v>
      </c>
      <c r="L457" s="50">
        <f t="shared" si="99"/>
        <v>0</v>
      </c>
      <c r="N457" s="50">
        <f t="shared" si="100"/>
        <v>0</v>
      </c>
      <c r="R457" s="50">
        <f t="shared" si="101"/>
        <v>0</v>
      </c>
      <c r="V457" s="50">
        <f t="shared" si="102"/>
        <v>0</v>
      </c>
      <c r="W457"/>
      <c r="X457"/>
      <c r="Y457" s="7"/>
      <c r="Z457"/>
      <c r="AA457"/>
      <c r="AC457">
        <f t="shared" si="79"/>
        <v>0</v>
      </c>
      <c r="AD457">
        <f t="shared" si="80"/>
        <v>0</v>
      </c>
    </row>
    <row r="458" spans="1:30" hidden="1" x14ac:dyDescent="0.2">
      <c r="A458" s="6" t="s">
        <v>1855</v>
      </c>
      <c r="B458" s="2">
        <f t="shared" si="97"/>
        <v>0</v>
      </c>
      <c r="C458" s="2">
        <f t="shared" si="98"/>
        <v>12</v>
      </c>
      <c r="L458" s="50">
        <f t="shared" si="99"/>
        <v>0</v>
      </c>
      <c r="N458" s="50">
        <f t="shared" si="100"/>
        <v>0</v>
      </c>
      <c r="R458" s="50">
        <f t="shared" si="101"/>
        <v>0</v>
      </c>
      <c r="V458" s="50">
        <f t="shared" si="102"/>
        <v>0</v>
      </c>
      <c r="W458"/>
      <c r="X458"/>
      <c r="Y458" s="7"/>
      <c r="Z458"/>
      <c r="AA458"/>
      <c r="AC458">
        <f t="shared" si="79"/>
        <v>0</v>
      </c>
      <c r="AD458">
        <f t="shared" si="80"/>
        <v>0</v>
      </c>
    </row>
    <row r="459" spans="1:30" hidden="1" x14ac:dyDescent="0.2">
      <c r="A459" s="6" t="s">
        <v>1856</v>
      </c>
      <c r="B459" s="2">
        <f t="shared" si="97"/>
        <v>0</v>
      </c>
      <c r="C459" s="2">
        <f t="shared" si="98"/>
        <v>12</v>
      </c>
      <c r="L459" s="50">
        <f t="shared" si="99"/>
        <v>0</v>
      </c>
      <c r="N459" s="50">
        <f t="shared" si="100"/>
        <v>0</v>
      </c>
      <c r="R459" s="50">
        <f t="shared" si="101"/>
        <v>0</v>
      </c>
      <c r="V459" s="50">
        <f t="shared" si="102"/>
        <v>0</v>
      </c>
      <c r="W459"/>
      <c r="X459"/>
      <c r="Y459" s="7"/>
      <c r="Z459"/>
      <c r="AA459"/>
      <c r="AC459">
        <f t="shared" si="79"/>
        <v>0</v>
      </c>
      <c r="AD459">
        <f t="shared" si="80"/>
        <v>0</v>
      </c>
    </row>
    <row r="460" spans="1:30" hidden="1" x14ac:dyDescent="0.2">
      <c r="A460" s="6" t="s">
        <v>1857</v>
      </c>
      <c r="B460" s="2">
        <f t="shared" si="97"/>
        <v>0</v>
      </c>
      <c r="C460" s="2">
        <f t="shared" si="98"/>
        <v>12</v>
      </c>
      <c r="L460" s="50">
        <f t="shared" si="99"/>
        <v>0</v>
      </c>
      <c r="N460" s="50">
        <f t="shared" si="100"/>
        <v>0</v>
      </c>
      <c r="R460" s="50">
        <f t="shared" si="101"/>
        <v>0</v>
      </c>
      <c r="V460" s="50">
        <f t="shared" si="102"/>
        <v>0</v>
      </c>
      <c r="W460"/>
      <c r="X460"/>
      <c r="Y460" s="7"/>
      <c r="Z460"/>
      <c r="AA460"/>
      <c r="AC460">
        <f t="shared" si="79"/>
        <v>0</v>
      </c>
      <c r="AD460">
        <f t="shared" si="80"/>
        <v>0</v>
      </c>
    </row>
    <row r="461" spans="1:30" hidden="1" x14ac:dyDescent="0.2">
      <c r="A461" s="6" t="s">
        <v>1858</v>
      </c>
      <c r="B461" s="2">
        <f t="shared" si="97"/>
        <v>0</v>
      </c>
      <c r="C461" s="2">
        <f t="shared" si="98"/>
        <v>12</v>
      </c>
      <c r="L461" s="50">
        <f t="shared" si="99"/>
        <v>0</v>
      </c>
      <c r="N461" s="50">
        <f t="shared" si="100"/>
        <v>0</v>
      </c>
      <c r="R461" s="50">
        <f t="shared" si="101"/>
        <v>0</v>
      </c>
      <c r="V461" s="50">
        <f t="shared" si="102"/>
        <v>0</v>
      </c>
      <c r="W461"/>
      <c r="X461"/>
      <c r="Y461" s="7"/>
      <c r="Z461"/>
      <c r="AA461"/>
      <c r="AC461">
        <f t="shared" ref="AC461:AC524" si="103">B461</f>
        <v>0</v>
      </c>
      <c r="AD461">
        <f t="shared" ref="AD461:AD524" si="104">AA461+AB461+AC461</f>
        <v>0</v>
      </c>
    </row>
    <row r="462" spans="1:30" hidden="1" x14ac:dyDescent="0.2">
      <c r="A462" s="6" t="s">
        <v>1859</v>
      </c>
      <c r="B462" s="2">
        <f t="shared" si="97"/>
        <v>0</v>
      </c>
      <c r="C462" s="2">
        <f t="shared" si="98"/>
        <v>12</v>
      </c>
      <c r="L462" s="50">
        <f t="shared" si="99"/>
        <v>0</v>
      </c>
      <c r="N462" s="50">
        <f t="shared" si="100"/>
        <v>0</v>
      </c>
      <c r="R462" s="50">
        <f t="shared" si="101"/>
        <v>0</v>
      </c>
      <c r="V462" s="50">
        <f t="shared" si="102"/>
        <v>0</v>
      </c>
      <c r="W462"/>
      <c r="X462"/>
      <c r="Y462" s="7"/>
      <c r="Z462"/>
      <c r="AA462"/>
      <c r="AC462">
        <f t="shared" si="103"/>
        <v>0</v>
      </c>
      <c r="AD462">
        <f t="shared" si="104"/>
        <v>0</v>
      </c>
    </row>
    <row r="463" spans="1:30" hidden="1" x14ac:dyDescent="0.2">
      <c r="A463" s="6" t="s">
        <v>1860</v>
      </c>
      <c r="B463" s="2">
        <f t="shared" si="97"/>
        <v>0</v>
      </c>
      <c r="C463" s="2">
        <f t="shared" si="98"/>
        <v>12</v>
      </c>
      <c r="L463" s="50">
        <f t="shared" si="99"/>
        <v>0</v>
      </c>
      <c r="N463" s="50">
        <f t="shared" si="100"/>
        <v>0</v>
      </c>
      <c r="R463" s="50">
        <f t="shared" si="101"/>
        <v>0</v>
      </c>
      <c r="V463" s="50">
        <f t="shared" si="102"/>
        <v>0</v>
      </c>
      <c r="W463"/>
      <c r="X463"/>
      <c r="Y463" s="7"/>
      <c r="Z463"/>
      <c r="AA463"/>
      <c r="AC463">
        <f t="shared" si="103"/>
        <v>0</v>
      </c>
      <c r="AD463">
        <f t="shared" si="104"/>
        <v>0</v>
      </c>
    </row>
    <row r="464" spans="1:30" hidden="1" x14ac:dyDescent="0.2">
      <c r="A464" s="6" t="s">
        <v>1861</v>
      </c>
      <c r="B464" s="2">
        <f t="shared" si="97"/>
        <v>0</v>
      </c>
      <c r="C464" s="2">
        <f t="shared" si="98"/>
        <v>12</v>
      </c>
      <c r="L464" s="50">
        <f t="shared" si="99"/>
        <v>0</v>
      </c>
      <c r="N464" s="50">
        <f t="shared" si="100"/>
        <v>0</v>
      </c>
      <c r="R464" s="50">
        <f t="shared" si="101"/>
        <v>0</v>
      </c>
      <c r="V464" s="50">
        <f t="shared" si="102"/>
        <v>0</v>
      </c>
      <c r="W464"/>
      <c r="X464"/>
      <c r="Y464" s="7"/>
      <c r="Z464"/>
      <c r="AA464"/>
      <c r="AC464">
        <f t="shared" si="103"/>
        <v>0</v>
      </c>
      <c r="AD464">
        <f t="shared" si="104"/>
        <v>0</v>
      </c>
    </row>
    <row r="465" spans="1:30" hidden="1" x14ac:dyDescent="0.2">
      <c r="A465" s="6" t="s">
        <v>1862</v>
      </c>
      <c r="B465" s="2">
        <f t="shared" si="97"/>
        <v>0</v>
      </c>
      <c r="C465" s="2">
        <f t="shared" si="98"/>
        <v>12</v>
      </c>
      <c r="L465" s="50">
        <f t="shared" si="99"/>
        <v>0</v>
      </c>
      <c r="N465" s="50">
        <f t="shared" si="100"/>
        <v>0</v>
      </c>
      <c r="R465" s="50">
        <f t="shared" si="101"/>
        <v>0</v>
      </c>
      <c r="V465" s="50">
        <f t="shared" si="102"/>
        <v>0</v>
      </c>
      <c r="W465"/>
      <c r="X465"/>
      <c r="Y465" s="7"/>
      <c r="Z465"/>
      <c r="AA465"/>
      <c r="AC465">
        <f t="shared" si="103"/>
        <v>0</v>
      </c>
      <c r="AD465">
        <f t="shared" si="104"/>
        <v>0</v>
      </c>
    </row>
    <row r="466" spans="1:30" hidden="1" x14ac:dyDescent="0.2">
      <c r="A466" s="6" t="s">
        <v>1863</v>
      </c>
      <c r="B466" s="2">
        <f t="shared" si="97"/>
        <v>0</v>
      </c>
      <c r="C466" s="2">
        <f t="shared" si="98"/>
        <v>12</v>
      </c>
      <c r="L466" s="50">
        <f t="shared" si="99"/>
        <v>0</v>
      </c>
      <c r="N466" s="50">
        <f t="shared" si="100"/>
        <v>0</v>
      </c>
      <c r="R466" s="50">
        <f t="shared" si="101"/>
        <v>0</v>
      </c>
      <c r="V466" s="50">
        <f t="shared" si="102"/>
        <v>0</v>
      </c>
      <c r="W466"/>
      <c r="X466"/>
      <c r="Y466" s="7"/>
      <c r="Z466"/>
      <c r="AA466"/>
      <c r="AC466">
        <f t="shared" si="103"/>
        <v>0</v>
      </c>
      <c r="AD466">
        <f t="shared" si="104"/>
        <v>0</v>
      </c>
    </row>
    <row r="467" spans="1:30" hidden="1" x14ac:dyDescent="0.2">
      <c r="A467" s="6" t="s">
        <v>1864</v>
      </c>
      <c r="B467" s="2">
        <f t="shared" si="97"/>
        <v>0</v>
      </c>
      <c r="C467" s="2">
        <f t="shared" si="98"/>
        <v>12</v>
      </c>
      <c r="L467" s="50">
        <f t="shared" si="99"/>
        <v>0</v>
      </c>
      <c r="N467" s="50">
        <f t="shared" si="100"/>
        <v>0</v>
      </c>
      <c r="R467" s="50">
        <f t="shared" si="101"/>
        <v>0</v>
      </c>
      <c r="V467" s="50">
        <f t="shared" si="102"/>
        <v>0</v>
      </c>
      <c r="W467"/>
      <c r="X467"/>
      <c r="Y467" s="7"/>
      <c r="Z467"/>
      <c r="AA467"/>
      <c r="AC467">
        <f t="shared" si="103"/>
        <v>0</v>
      </c>
      <c r="AD467">
        <f t="shared" si="104"/>
        <v>0</v>
      </c>
    </row>
    <row r="468" spans="1:30" hidden="1" x14ac:dyDescent="0.2">
      <c r="A468" s="6" t="s">
        <v>1865</v>
      </c>
      <c r="B468" s="2">
        <f t="shared" si="97"/>
        <v>0</v>
      </c>
      <c r="C468" s="2">
        <f t="shared" si="98"/>
        <v>12</v>
      </c>
      <c r="L468" s="50">
        <f t="shared" si="99"/>
        <v>0</v>
      </c>
      <c r="N468" s="50">
        <f t="shared" si="100"/>
        <v>0</v>
      </c>
      <c r="R468" s="50">
        <f t="shared" si="101"/>
        <v>0</v>
      </c>
      <c r="V468" s="50">
        <f t="shared" si="102"/>
        <v>0</v>
      </c>
      <c r="W468"/>
      <c r="X468"/>
      <c r="Y468" s="7"/>
      <c r="Z468"/>
      <c r="AA468"/>
      <c r="AC468">
        <f t="shared" si="103"/>
        <v>0</v>
      </c>
      <c r="AD468">
        <f t="shared" si="104"/>
        <v>0</v>
      </c>
    </row>
    <row r="469" spans="1:30" hidden="1" x14ac:dyDescent="0.2">
      <c r="A469" s="6" t="s">
        <v>1866</v>
      </c>
      <c r="B469" s="2">
        <f t="shared" si="97"/>
        <v>0</v>
      </c>
      <c r="C469" s="2">
        <f t="shared" si="98"/>
        <v>12</v>
      </c>
      <c r="L469" s="50">
        <f t="shared" si="99"/>
        <v>0</v>
      </c>
      <c r="N469" s="50">
        <f t="shared" si="100"/>
        <v>0</v>
      </c>
      <c r="R469" s="50">
        <f t="shared" si="101"/>
        <v>0</v>
      </c>
      <c r="V469" s="50">
        <f t="shared" si="102"/>
        <v>0</v>
      </c>
      <c r="W469"/>
      <c r="X469"/>
      <c r="Y469" s="7"/>
      <c r="Z469"/>
      <c r="AA469"/>
      <c r="AC469">
        <f t="shared" si="103"/>
        <v>0</v>
      </c>
      <c r="AD469">
        <f t="shared" si="104"/>
        <v>0</v>
      </c>
    </row>
    <row r="470" spans="1:30" hidden="1" x14ac:dyDescent="0.2">
      <c r="A470" s="6" t="s">
        <v>1867</v>
      </c>
      <c r="B470" s="2">
        <f t="shared" ref="B470:B533" si="105">+L470+N470+R470+V470+X470</f>
        <v>0</v>
      </c>
      <c r="C470" s="2">
        <f t="shared" ref="C470:C533" si="106">RANK(B470,B$406:B$605,0)</f>
        <v>12</v>
      </c>
      <c r="L470" s="50">
        <f t="shared" si="99"/>
        <v>0</v>
      </c>
      <c r="N470" s="50">
        <f t="shared" ref="N470:N533" si="107">IF(M470&lt;89,0,250+((M470-172)*3))</f>
        <v>0</v>
      </c>
      <c r="R470" s="50">
        <f t="shared" ref="R470:R533" si="108">IF(AND(O470&lt;1,P470&lt;1,Q470&lt;1),0,IF(250+((220-(O470*60+P470))*1)&lt;0,0,250+((220-(O470*60+P470))*1)))</f>
        <v>0</v>
      </c>
      <c r="V470" s="50">
        <f t="shared" ref="V470:V533" si="109">IF(AND(S470&lt;1,T470&lt;1,U470&lt;1),0,IF(500+((320-(S470*60+T470))*1)&lt;0,0,500+((320-(S470*60+T470))*1)))</f>
        <v>0</v>
      </c>
      <c r="W470"/>
      <c r="X470"/>
      <c r="Y470" s="7"/>
      <c r="Z470"/>
      <c r="AA470"/>
      <c r="AC470">
        <f t="shared" si="103"/>
        <v>0</v>
      </c>
      <c r="AD470">
        <f t="shared" si="104"/>
        <v>0</v>
      </c>
    </row>
    <row r="471" spans="1:30" hidden="1" x14ac:dyDescent="0.2">
      <c r="A471" s="6" t="s">
        <v>1868</v>
      </c>
      <c r="B471" s="2">
        <f t="shared" si="105"/>
        <v>0</v>
      </c>
      <c r="C471" s="2">
        <f t="shared" si="106"/>
        <v>12</v>
      </c>
      <c r="L471" s="50">
        <f t="shared" si="99"/>
        <v>0</v>
      </c>
      <c r="N471" s="50">
        <f t="shared" si="107"/>
        <v>0</v>
      </c>
      <c r="R471" s="50">
        <f t="shared" si="108"/>
        <v>0</v>
      </c>
      <c r="V471" s="50">
        <f t="shared" si="109"/>
        <v>0</v>
      </c>
      <c r="W471"/>
      <c r="X471"/>
      <c r="Y471" s="7"/>
      <c r="Z471"/>
      <c r="AA471"/>
      <c r="AC471">
        <f t="shared" si="103"/>
        <v>0</v>
      </c>
      <c r="AD471">
        <f t="shared" si="104"/>
        <v>0</v>
      </c>
    </row>
    <row r="472" spans="1:30" hidden="1" x14ac:dyDescent="0.2">
      <c r="A472" s="6" t="s">
        <v>1869</v>
      </c>
      <c r="B472" s="2">
        <f t="shared" si="105"/>
        <v>0</v>
      </c>
      <c r="C472" s="2">
        <f t="shared" si="106"/>
        <v>12</v>
      </c>
      <c r="L472" s="50">
        <f t="shared" si="99"/>
        <v>0</v>
      </c>
      <c r="N472" s="50">
        <f t="shared" si="107"/>
        <v>0</v>
      </c>
      <c r="R472" s="50">
        <f t="shared" si="108"/>
        <v>0</v>
      </c>
      <c r="V472" s="50">
        <f t="shared" si="109"/>
        <v>0</v>
      </c>
      <c r="W472"/>
      <c r="X472"/>
      <c r="Y472" s="7"/>
      <c r="Z472"/>
      <c r="AA472"/>
      <c r="AC472">
        <f t="shared" si="103"/>
        <v>0</v>
      </c>
      <c r="AD472">
        <f t="shared" si="104"/>
        <v>0</v>
      </c>
    </row>
    <row r="473" spans="1:30" hidden="1" x14ac:dyDescent="0.2">
      <c r="A473" s="6" t="s">
        <v>1870</v>
      </c>
      <c r="B473" s="2">
        <f t="shared" si="105"/>
        <v>0</v>
      </c>
      <c r="C473" s="2">
        <f t="shared" si="106"/>
        <v>12</v>
      </c>
      <c r="L473" s="50">
        <f t="shared" si="99"/>
        <v>0</v>
      </c>
      <c r="N473" s="50">
        <f t="shared" si="107"/>
        <v>0</v>
      </c>
      <c r="R473" s="50">
        <f t="shared" si="108"/>
        <v>0</v>
      </c>
      <c r="V473" s="50">
        <f t="shared" si="109"/>
        <v>0</v>
      </c>
      <c r="W473"/>
      <c r="X473"/>
      <c r="Y473" s="7"/>
      <c r="Z473"/>
      <c r="AA473"/>
      <c r="AC473">
        <f t="shared" si="103"/>
        <v>0</v>
      </c>
      <c r="AD473">
        <f t="shared" si="104"/>
        <v>0</v>
      </c>
    </row>
    <row r="474" spans="1:30" hidden="1" x14ac:dyDescent="0.2">
      <c r="A474" s="6" t="s">
        <v>1871</v>
      </c>
      <c r="B474" s="2">
        <f t="shared" si="105"/>
        <v>0</v>
      </c>
      <c r="C474" s="2">
        <f t="shared" si="106"/>
        <v>12</v>
      </c>
      <c r="L474" s="50">
        <f t="shared" si="99"/>
        <v>0</v>
      </c>
      <c r="N474" s="50">
        <f t="shared" si="107"/>
        <v>0</v>
      </c>
      <c r="R474" s="50">
        <f t="shared" si="108"/>
        <v>0</v>
      </c>
      <c r="V474" s="50">
        <f t="shared" si="109"/>
        <v>0</v>
      </c>
      <c r="W474"/>
      <c r="X474"/>
      <c r="Y474" s="7"/>
      <c r="Z474"/>
      <c r="AA474"/>
      <c r="AC474">
        <f t="shared" si="103"/>
        <v>0</v>
      </c>
      <c r="AD474">
        <f t="shared" si="104"/>
        <v>0</v>
      </c>
    </row>
    <row r="475" spans="1:30" hidden="1" x14ac:dyDescent="0.2">
      <c r="A475" s="6" t="s">
        <v>1872</v>
      </c>
      <c r="B475" s="2">
        <f t="shared" si="105"/>
        <v>0</v>
      </c>
      <c r="C475" s="2">
        <f t="shared" si="106"/>
        <v>12</v>
      </c>
      <c r="L475" s="50">
        <f t="shared" si="99"/>
        <v>0</v>
      </c>
      <c r="N475" s="50">
        <f t="shared" si="107"/>
        <v>0</v>
      </c>
      <c r="R475" s="50">
        <f t="shared" si="108"/>
        <v>0</v>
      </c>
      <c r="V475" s="50">
        <f t="shared" si="109"/>
        <v>0</v>
      </c>
      <c r="W475"/>
      <c r="X475"/>
      <c r="Y475" s="7"/>
      <c r="Z475"/>
      <c r="AA475"/>
      <c r="AC475">
        <f t="shared" si="103"/>
        <v>0</v>
      </c>
      <c r="AD475">
        <f t="shared" si="104"/>
        <v>0</v>
      </c>
    </row>
    <row r="476" spans="1:30" hidden="1" x14ac:dyDescent="0.2">
      <c r="A476" s="6" t="s">
        <v>1873</v>
      </c>
      <c r="B476" s="2">
        <f t="shared" si="105"/>
        <v>0</v>
      </c>
      <c r="C476" s="2">
        <f t="shared" si="106"/>
        <v>12</v>
      </c>
      <c r="L476" s="50">
        <f t="shared" si="99"/>
        <v>0</v>
      </c>
      <c r="N476" s="50">
        <f t="shared" si="107"/>
        <v>0</v>
      </c>
      <c r="R476" s="50">
        <f t="shared" si="108"/>
        <v>0</v>
      </c>
      <c r="V476" s="50">
        <f t="shared" si="109"/>
        <v>0</v>
      </c>
      <c r="W476"/>
      <c r="X476"/>
      <c r="Y476" s="7"/>
      <c r="Z476"/>
      <c r="AA476"/>
      <c r="AC476">
        <f t="shared" si="103"/>
        <v>0</v>
      </c>
      <c r="AD476">
        <f t="shared" si="104"/>
        <v>0</v>
      </c>
    </row>
    <row r="477" spans="1:30" hidden="1" x14ac:dyDescent="0.2">
      <c r="A477" s="6" t="s">
        <v>1874</v>
      </c>
      <c r="B477" s="2">
        <f t="shared" si="105"/>
        <v>0</v>
      </c>
      <c r="C477" s="2">
        <f t="shared" si="106"/>
        <v>12</v>
      </c>
      <c r="L477" s="50">
        <f t="shared" si="99"/>
        <v>0</v>
      </c>
      <c r="N477" s="50">
        <f t="shared" si="107"/>
        <v>0</v>
      </c>
      <c r="R477" s="50">
        <f t="shared" si="108"/>
        <v>0</v>
      </c>
      <c r="V477" s="50">
        <f t="shared" si="109"/>
        <v>0</v>
      </c>
      <c r="W477"/>
      <c r="X477"/>
      <c r="Y477" s="7"/>
      <c r="Z477"/>
      <c r="AA477"/>
      <c r="AC477">
        <f t="shared" si="103"/>
        <v>0</v>
      </c>
      <c r="AD477">
        <f t="shared" si="104"/>
        <v>0</v>
      </c>
    </row>
    <row r="478" spans="1:30" hidden="1" x14ac:dyDescent="0.2">
      <c r="A478" s="6" t="s">
        <v>1875</v>
      </c>
      <c r="B478" s="2">
        <f t="shared" si="105"/>
        <v>0</v>
      </c>
      <c r="C478" s="2">
        <f t="shared" si="106"/>
        <v>12</v>
      </c>
      <c r="L478" s="50">
        <f t="shared" si="99"/>
        <v>0</v>
      </c>
      <c r="N478" s="50">
        <f t="shared" si="107"/>
        <v>0</v>
      </c>
      <c r="R478" s="50">
        <f t="shared" si="108"/>
        <v>0</v>
      </c>
      <c r="V478" s="50">
        <f t="shared" si="109"/>
        <v>0</v>
      </c>
      <c r="W478"/>
      <c r="X478"/>
      <c r="Y478" s="7"/>
      <c r="Z478"/>
      <c r="AA478"/>
      <c r="AC478">
        <f t="shared" si="103"/>
        <v>0</v>
      </c>
      <c r="AD478">
        <f t="shared" si="104"/>
        <v>0</v>
      </c>
    </row>
    <row r="479" spans="1:30" hidden="1" x14ac:dyDescent="0.2">
      <c r="A479" s="6" t="s">
        <v>1876</v>
      </c>
      <c r="B479" s="2">
        <f t="shared" si="105"/>
        <v>0</v>
      </c>
      <c r="C479" s="2">
        <f t="shared" si="106"/>
        <v>12</v>
      </c>
      <c r="L479" s="50">
        <f t="shared" si="99"/>
        <v>0</v>
      </c>
      <c r="N479" s="50">
        <f t="shared" si="107"/>
        <v>0</v>
      </c>
      <c r="R479" s="50">
        <f t="shared" si="108"/>
        <v>0</v>
      </c>
      <c r="V479" s="50">
        <f t="shared" si="109"/>
        <v>0</v>
      </c>
      <c r="W479"/>
      <c r="X479"/>
      <c r="Y479" s="7"/>
      <c r="Z479"/>
      <c r="AA479"/>
      <c r="AC479">
        <f t="shared" si="103"/>
        <v>0</v>
      </c>
      <c r="AD479">
        <f t="shared" si="104"/>
        <v>0</v>
      </c>
    </row>
    <row r="480" spans="1:30" hidden="1" x14ac:dyDescent="0.2">
      <c r="A480" s="6" t="s">
        <v>1877</v>
      </c>
      <c r="B480" s="2">
        <f t="shared" si="105"/>
        <v>0</v>
      </c>
      <c r="C480" s="2">
        <f t="shared" si="106"/>
        <v>12</v>
      </c>
      <c r="L480" s="50">
        <f t="shared" si="99"/>
        <v>0</v>
      </c>
      <c r="N480" s="50">
        <f t="shared" si="107"/>
        <v>0</v>
      </c>
      <c r="R480" s="50">
        <f t="shared" si="108"/>
        <v>0</v>
      </c>
      <c r="V480" s="50">
        <f t="shared" si="109"/>
        <v>0</v>
      </c>
      <c r="W480"/>
      <c r="X480"/>
      <c r="Y480" s="7"/>
      <c r="Z480"/>
      <c r="AA480"/>
      <c r="AC480">
        <f t="shared" si="103"/>
        <v>0</v>
      </c>
      <c r="AD480">
        <f t="shared" si="104"/>
        <v>0</v>
      </c>
    </row>
    <row r="481" spans="1:30" hidden="1" x14ac:dyDescent="0.2">
      <c r="A481" s="6" t="s">
        <v>1878</v>
      </c>
      <c r="B481" s="2">
        <f t="shared" si="105"/>
        <v>0</v>
      </c>
      <c r="C481" s="2">
        <f t="shared" si="106"/>
        <v>12</v>
      </c>
      <c r="L481" s="50">
        <f t="shared" si="99"/>
        <v>0</v>
      </c>
      <c r="N481" s="50">
        <f t="shared" si="107"/>
        <v>0</v>
      </c>
      <c r="R481" s="50">
        <f t="shared" si="108"/>
        <v>0</v>
      </c>
      <c r="V481" s="50">
        <f t="shared" si="109"/>
        <v>0</v>
      </c>
      <c r="W481"/>
      <c r="X481"/>
      <c r="Y481" s="7"/>
      <c r="Z481"/>
      <c r="AA481"/>
      <c r="AC481">
        <f t="shared" si="103"/>
        <v>0</v>
      </c>
      <c r="AD481">
        <f t="shared" si="104"/>
        <v>0</v>
      </c>
    </row>
    <row r="482" spans="1:30" hidden="1" x14ac:dyDescent="0.2">
      <c r="A482" s="6" t="s">
        <v>1879</v>
      </c>
      <c r="B482" s="2">
        <f t="shared" si="105"/>
        <v>0</v>
      </c>
      <c r="C482" s="2">
        <f t="shared" si="106"/>
        <v>12</v>
      </c>
      <c r="L482" s="50">
        <f t="shared" si="99"/>
        <v>0</v>
      </c>
      <c r="N482" s="50">
        <f t="shared" si="107"/>
        <v>0</v>
      </c>
      <c r="R482" s="50">
        <f t="shared" si="108"/>
        <v>0</v>
      </c>
      <c r="V482" s="50">
        <f t="shared" si="109"/>
        <v>0</v>
      </c>
      <c r="W482"/>
      <c r="X482"/>
      <c r="Y482" s="7"/>
      <c r="Z482"/>
      <c r="AA482"/>
      <c r="AC482">
        <f t="shared" si="103"/>
        <v>0</v>
      </c>
      <c r="AD482">
        <f t="shared" si="104"/>
        <v>0</v>
      </c>
    </row>
    <row r="483" spans="1:30" hidden="1" x14ac:dyDescent="0.2">
      <c r="A483" s="6" t="s">
        <v>1880</v>
      </c>
      <c r="B483" s="2">
        <f t="shared" si="105"/>
        <v>0</v>
      </c>
      <c r="C483" s="2">
        <f t="shared" si="106"/>
        <v>12</v>
      </c>
      <c r="L483" s="50">
        <f t="shared" si="99"/>
        <v>0</v>
      </c>
      <c r="N483" s="50">
        <f t="shared" si="107"/>
        <v>0</v>
      </c>
      <c r="R483" s="50">
        <f t="shared" si="108"/>
        <v>0</v>
      </c>
      <c r="V483" s="50">
        <f t="shared" si="109"/>
        <v>0</v>
      </c>
      <c r="W483"/>
      <c r="X483"/>
      <c r="Y483" s="7"/>
      <c r="Z483"/>
      <c r="AA483"/>
      <c r="AC483">
        <f t="shared" si="103"/>
        <v>0</v>
      </c>
      <c r="AD483">
        <f t="shared" si="104"/>
        <v>0</v>
      </c>
    </row>
    <row r="484" spans="1:30" hidden="1" x14ac:dyDescent="0.2">
      <c r="A484" s="6" t="s">
        <v>1881</v>
      </c>
      <c r="B484" s="2">
        <f t="shared" si="105"/>
        <v>0</v>
      </c>
      <c r="C484" s="2">
        <f t="shared" si="106"/>
        <v>12</v>
      </c>
      <c r="L484" s="50">
        <f t="shared" si="99"/>
        <v>0</v>
      </c>
      <c r="N484" s="50">
        <f t="shared" si="107"/>
        <v>0</v>
      </c>
      <c r="R484" s="50">
        <f t="shared" si="108"/>
        <v>0</v>
      </c>
      <c r="V484" s="50">
        <f t="shared" si="109"/>
        <v>0</v>
      </c>
      <c r="W484"/>
      <c r="X484"/>
      <c r="Y484" s="7"/>
      <c r="Z484"/>
      <c r="AA484"/>
      <c r="AC484">
        <f t="shared" si="103"/>
        <v>0</v>
      </c>
      <c r="AD484">
        <f t="shared" si="104"/>
        <v>0</v>
      </c>
    </row>
    <row r="485" spans="1:30" hidden="1" x14ac:dyDescent="0.2">
      <c r="A485" s="6" t="s">
        <v>1882</v>
      </c>
      <c r="B485" s="2">
        <f t="shared" si="105"/>
        <v>0</v>
      </c>
      <c r="C485" s="2">
        <f t="shared" si="106"/>
        <v>12</v>
      </c>
      <c r="L485" s="50">
        <f t="shared" si="99"/>
        <v>0</v>
      </c>
      <c r="N485" s="50">
        <f t="shared" si="107"/>
        <v>0</v>
      </c>
      <c r="R485" s="50">
        <f t="shared" si="108"/>
        <v>0</v>
      </c>
      <c r="V485" s="50">
        <f t="shared" si="109"/>
        <v>0</v>
      </c>
      <c r="W485"/>
      <c r="X485"/>
      <c r="Y485" s="7"/>
      <c r="Z485"/>
      <c r="AA485"/>
      <c r="AC485">
        <f t="shared" si="103"/>
        <v>0</v>
      </c>
      <c r="AD485">
        <f t="shared" si="104"/>
        <v>0</v>
      </c>
    </row>
    <row r="486" spans="1:30" hidden="1" x14ac:dyDescent="0.2">
      <c r="A486" s="6" t="s">
        <v>1883</v>
      </c>
      <c r="B486" s="2">
        <f t="shared" si="105"/>
        <v>0</v>
      </c>
      <c r="C486" s="2">
        <f t="shared" si="106"/>
        <v>12</v>
      </c>
      <c r="L486" s="50">
        <f t="shared" si="99"/>
        <v>0</v>
      </c>
      <c r="N486" s="50">
        <f t="shared" si="107"/>
        <v>0</v>
      </c>
      <c r="R486" s="50">
        <f t="shared" si="108"/>
        <v>0</v>
      </c>
      <c r="V486" s="50">
        <f t="shared" si="109"/>
        <v>0</v>
      </c>
      <c r="W486"/>
      <c r="X486"/>
      <c r="Y486" s="7"/>
      <c r="Z486"/>
      <c r="AA486"/>
      <c r="AC486">
        <f t="shared" si="103"/>
        <v>0</v>
      </c>
      <c r="AD486">
        <f t="shared" si="104"/>
        <v>0</v>
      </c>
    </row>
    <row r="487" spans="1:30" hidden="1" x14ac:dyDescent="0.2">
      <c r="A487" s="6" t="s">
        <v>1884</v>
      </c>
      <c r="B487" s="2">
        <f t="shared" si="105"/>
        <v>0</v>
      </c>
      <c r="C487" s="2">
        <f t="shared" si="106"/>
        <v>12</v>
      </c>
      <c r="L487" s="50">
        <f t="shared" si="99"/>
        <v>0</v>
      </c>
      <c r="N487" s="50">
        <f t="shared" si="107"/>
        <v>0</v>
      </c>
      <c r="R487" s="50">
        <f t="shared" si="108"/>
        <v>0</v>
      </c>
      <c r="V487" s="50">
        <f t="shared" si="109"/>
        <v>0</v>
      </c>
      <c r="W487"/>
      <c r="X487"/>
      <c r="Y487" s="7"/>
      <c r="Z487"/>
      <c r="AA487"/>
      <c r="AC487">
        <f t="shared" si="103"/>
        <v>0</v>
      </c>
      <c r="AD487">
        <f t="shared" si="104"/>
        <v>0</v>
      </c>
    </row>
    <row r="488" spans="1:30" hidden="1" x14ac:dyDescent="0.2">
      <c r="A488" s="6" t="s">
        <v>1885</v>
      </c>
      <c r="B488" s="2">
        <f t="shared" si="105"/>
        <v>0</v>
      </c>
      <c r="C488" s="2">
        <f t="shared" si="106"/>
        <v>12</v>
      </c>
      <c r="L488" s="50">
        <f t="shared" si="99"/>
        <v>0</v>
      </c>
      <c r="N488" s="50">
        <f t="shared" si="107"/>
        <v>0</v>
      </c>
      <c r="R488" s="50">
        <f t="shared" si="108"/>
        <v>0</v>
      </c>
      <c r="V488" s="50">
        <f t="shared" si="109"/>
        <v>0</v>
      </c>
      <c r="W488"/>
      <c r="X488"/>
      <c r="Y488" s="7"/>
      <c r="Z488"/>
      <c r="AA488"/>
      <c r="AC488">
        <f t="shared" si="103"/>
        <v>0</v>
      </c>
      <c r="AD488">
        <f t="shared" si="104"/>
        <v>0</v>
      </c>
    </row>
    <row r="489" spans="1:30" hidden="1" x14ac:dyDescent="0.2">
      <c r="A489" s="6" t="s">
        <v>1886</v>
      </c>
      <c r="B489" s="2">
        <f t="shared" si="105"/>
        <v>0</v>
      </c>
      <c r="C489" s="2">
        <f t="shared" si="106"/>
        <v>12</v>
      </c>
      <c r="L489" s="50">
        <f t="shared" si="99"/>
        <v>0</v>
      </c>
      <c r="N489" s="50">
        <f t="shared" si="107"/>
        <v>0</v>
      </c>
      <c r="R489" s="50">
        <f t="shared" si="108"/>
        <v>0</v>
      </c>
      <c r="V489" s="50">
        <f t="shared" si="109"/>
        <v>0</v>
      </c>
      <c r="W489"/>
      <c r="X489"/>
      <c r="Y489" s="7"/>
      <c r="Z489"/>
      <c r="AA489"/>
      <c r="AC489">
        <f t="shared" si="103"/>
        <v>0</v>
      </c>
      <c r="AD489">
        <f t="shared" si="104"/>
        <v>0</v>
      </c>
    </row>
    <row r="490" spans="1:30" hidden="1" x14ac:dyDescent="0.2">
      <c r="A490" s="6" t="s">
        <v>1887</v>
      </c>
      <c r="B490" s="2">
        <f t="shared" si="105"/>
        <v>0</v>
      </c>
      <c r="C490" s="2">
        <f t="shared" si="106"/>
        <v>12</v>
      </c>
      <c r="L490" s="50">
        <f t="shared" ref="L490:L553" si="110">IF(AND(I490&lt;1,J490&lt;1,K490&lt;1),0,IF(250+((80-(I490*60+J490))*2)&lt;0,0,IF(K490&lt;50,250+((80-(I490*60+J490))*2),IF(K490&gt;49,250+((80-(I490*60+J490))*2)-1,250+((80-(I490*60+J490))*2)))))</f>
        <v>0</v>
      </c>
      <c r="N490" s="50">
        <f t="shared" si="107"/>
        <v>0</v>
      </c>
      <c r="R490" s="50">
        <f t="shared" si="108"/>
        <v>0</v>
      </c>
      <c r="V490" s="50">
        <f t="shared" si="109"/>
        <v>0</v>
      </c>
      <c r="W490"/>
      <c r="X490"/>
      <c r="Y490" s="7"/>
      <c r="Z490"/>
      <c r="AA490"/>
      <c r="AC490">
        <f t="shared" si="103"/>
        <v>0</v>
      </c>
      <c r="AD490">
        <f t="shared" si="104"/>
        <v>0</v>
      </c>
    </row>
    <row r="491" spans="1:30" hidden="1" x14ac:dyDescent="0.2">
      <c r="A491" s="6" t="s">
        <v>1888</v>
      </c>
      <c r="B491" s="2">
        <f t="shared" si="105"/>
        <v>0</v>
      </c>
      <c r="C491" s="2">
        <f t="shared" si="106"/>
        <v>12</v>
      </c>
      <c r="L491" s="50">
        <f t="shared" si="110"/>
        <v>0</v>
      </c>
      <c r="N491" s="50">
        <f t="shared" si="107"/>
        <v>0</v>
      </c>
      <c r="R491" s="50">
        <f t="shared" si="108"/>
        <v>0</v>
      </c>
      <c r="V491" s="50">
        <f t="shared" si="109"/>
        <v>0</v>
      </c>
      <c r="W491"/>
      <c r="X491"/>
      <c r="Y491" s="7"/>
      <c r="Z491"/>
      <c r="AA491"/>
      <c r="AC491">
        <f t="shared" si="103"/>
        <v>0</v>
      </c>
      <c r="AD491">
        <f t="shared" si="104"/>
        <v>0</v>
      </c>
    </row>
    <row r="492" spans="1:30" hidden="1" x14ac:dyDescent="0.2">
      <c r="A492" s="6" t="s">
        <v>1889</v>
      </c>
      <c r="B492" s="2">
        <f t="shared" si="105"/>
        <v>0</v>
      </c>
      <c r="C492" s="2">
        <f t="shared" si="106"/>
        <v>12</v>
      </c>
      <c r="L492" s="50">
        <f t="shared" si="110"/>
        <v>0</v>
      </c>
      <c r="N492" s="50">
        <f t="shared" si="107"/>
        <v>0</v>
      </c>
      <c r="R492" s="50">
        <f t="shared" si="108"/>
        <v>0</v>
      </c>
      <c r="V492" s="50">
        <f t="shared" si="109"/>
        <v>0</v>
      </c>
      <c r="W492"/>
      <c r="X492"/>
      <c r="Y492" s="7"/>
      <c r="Z492"/>
      <c r="AA492"/>
      <c r="AC492">
        <f t="shared" si="103"/>
        <v>0</v>
      </c>
      <c r="AD492">
        <f t="shared" si="104"/>
        <v>0</v>
      </c>
    </row>
    <row r="493" spans="1:30" hidden="1" x14ac:dyDescent="0.2">
      <c r="A493" s="6" t="s">
        <v>1890</v>
      </c>
      <c r="B493" s="2">
        <f t="shared" si="105"/>
        <v>0</v>
      </c>
      <c r="C493" s="2">
        <f t="shared" si="106"/>
        <v>12</v>
      </c>
      <c r="L493" s="50">
        <f t="shared" si="110"/>
        <v>0</v>
      </c>
      <c r="N493" s="50">
        <f t="shared" si="107"/>
        <v>0</v>
      </c>
      <c r="R493" s="50">
        <f t="shared" si="108"/>
        <v>0</v>
      </c>
      <c r="V493" s="50">
        <f t="shared" si="109"/>
        <v>0</v>
      </c>
      <c r="W493"/>
      <c r="X493"/>
      <c r="Y493" s="7"/>
      <c r="Z493"/>
      <c r="AA493"/>
      <c r="AC493">
        <f t="shared" si="103"/>
        <v>0</v>
      </c>
      <c r="AD493">
        <f t="shared" si="104"/>
        <v>0</v>
      </c>
    </row>
    <row r="494" spans="1:30" hidden="1" x14ac:dyDescent="0.2">
      <c r="A494" s="6" t="s">
        <v>1891</v>
      </c>
      <c r="B494" s="2">
        <f t="shared" si="105"/>
        <v>0</v>
      </c>
      <c r="C494" s="2">
        <f t="shared" si="106"/>
        <v>12</v>
      </c>
      <c r="L494" s="50">
        <f t="shared" si="110"/>
        <v>0</v>
      </c>
      <c r="N494" s="50">
        <f t="shared" si="107"/>
        <v>0</v>
      </c>
      <c r="R494" s="50">
        <f t="shared" si="108"/>
        <v>0</v>
      </c>
      <c r="V494" s="50">
        <f t="shared" si="109"/>
        <v>0</v>
      </c>
      <c r="W494"/>
      <c r="X494"/>
      <c r="Y494" s="7"/>
      <c r="Z494"/>
      <c r="AA494"/>
      <c r="AC494">
        <f t="shared" si="103"/>
        <v>0</v>
      </c>
      <c r="AD494">
        <f t="shared" si="104"/>
        <v>0</v>
      </c>
    </row>
    <row r="495" spans="1:30" hidden="1" x14ac:dyDescent="0.2">
      <c r="A495" s="6" t="s">
        <v>1892</v>
      </c>
      <c r="B495" s="2">
        <f t="shared" si="105"/>
        <v>0</v>
      </c>
      <c r="C495" s="2">
        <f t="shared" si="106"/>
        <v>12</v>
      </c>
      <c r="L495" s="50">
        <f t="shared" si="110"/>
        <v>0</v>
      </c>
      <c r="N495" s="50">
        <f t="shared" si="107"/>
        <v>0</v>
      </c>
      <c r="R495" s="50">
        <f t="shared" si="108"/>
        <v>0</v>
      </c>
      <c r="V495" s="50">
        <f t="shared" si="109"/>
        <v>0</v>
      </c>
      <c r="W495"/>
      <c r="X495"/>
      <c r="Y495" s="7"/>
      <c r="Z495"/>
      <c r="AA495"/>
      <c r="AC495">
        <f t="shared" si="103"/>
        <v>0</v>
      </c>
      <c r="AD495">
        <f t="shared" si="104"/>
        <v>0</v>
      </c>
    </row>
    <row r="496" spans="1:30" hidden="1" x14ac:dyDescent="0.2">
      <c r="A496" s="6" t="s">
        <v>1893</v>
      </c>
      <c r="B496" s="2">
        <f t="shared" si="105"/>
        <v>0</v>
      </c>
      <c r="C496" s="2">
        <f t="shared" si="106"/>
        <v>12</v>
      </c>
      <c r="L496" s="50">
        <f t="shared" si="110"/>
        <v>0</v>
      </c>
      <c r="N496" s="50">
        <f t="shared" si="107"/>
        <v>0</v>
      </c>
      <c r="R496" s="50">
        <f t="shared" si="108"/>
        <v>0</v>
      </c>
      <c r="V496" s="50">
        <f t="shared" si="109"/>
        <v>0</v>
      </c>
      <c r="W496"/>
      <c r="X496"/>
      <c r="Y496" s="7"/>
      <c r="Z496"/>
      <c r="AA496"/>
      <c r="AC496">
        <f t="shared" si="103"/>
        <v>0</v>
      </c>
      <c r="AD496">
        <f t="shared" si="104"/>
        <v>0</v>
      </c>
    </row>
    <row r="497" spans="1:30" hidden="1" x14ac:dyDescent="0.2">
      <c r="A497" s="6" t="s">
        <v>1894</v>
      </c>
      <c r="B497" s="2">
        <f t="shared" si="105"/>
        <v>0</v>
      </c>
      <c r="C497" s="2">
        <f t="shared" si="106"/>
        <v>12</v>
      </c>
      <c r="L497" s="50">
        <f t="shared" si="110"/>
        <v>0</v>
      </c>
      <c r="N497" s="50">
        <f t="shared" si="107"/>
        <v>0</v>
      </c>
      <c r="R497" s="50">
        <f t="shared" si="108"/>
        <v>0</v>
      </c>
      <c r="V497" s="50">
        <f t="shared" si="109"/>
        <v>0</v>
      </c>
      <c r="W497"/>
      <c r="X497"/>
      <c r="Y497" s="7"/>
      <c r="Z497"/>
      <c r="AA497"/>
      <c r="AC497">
        <f t="shared" si="103"/>
        <v>0</v>
      </c>
      <c r="AD497">
        <f t="shared" si="104"/>
        <v>0</v>
      </c>
    </row>
    <row r="498" spans="1:30" hidden="1" x14ac:dyDescent="0.2">
      <c r="A498" s="6" t="s">
        <v>1895</v>
      </c>
      <c r="B498" s="2">
        <f t="shared" si="105"/>
        <v>0</v>
      </c>
      <c r="C498" s="2">
        <f t="shared" si="106"/>
        <v>12</v>
      </c>
      <c r="L498" s="50">
        <f t="shared" si="110"/>
        <v>0</v>
      </c>
      <c r="N498" s="50">
        <f t="shared" si="107"/>
        <v>0</v>
      </c>
      <c r="R498" s="50">
        <f t="shared" si="108"/>
        <v>0</v>
      </c>
      <c r="V498" s="50">
        <f t="shared" si="109"/>
        <v>0</v>
      </c>
      <c r="W498"/>
      <c r="X498"/>
      <c r="Y498" s="7"/>
      <c r="Z498"/>
      <c r="AA498"/>
      <c r="AC498">
        <f t="shared" si="103"/>
        <v>0</v>
      </c>
      <c r="AD498">
        <f t="shared" si="104"/>
        <v>0</v>
      </c>
    </row>
    <row r="499" spans="1:30" hidden="1" x14ac:dyDescent="0.2">
      <c r="A499" s="6" t="s">
        <v>1896</v>
      </c>
      <c r="B499" s="2">
        <f t="shared" si="105"/>
        <v>0</v>
      </c>
      <c r="C499" s="2">
        <f t="shared" si="106"/>
        <v>12</v>
      </c>
      <c r="L499" s="50">
        <f t="shared" si="110"/>
        <v>0</v>
      </c>
      <c r="N499" s="50">
        <f t="shared" si="107"/>
        <v>0</v>
      </c>
      <c r="R499" s="50">
        <f t="shared" si="108"/>
        <v>0</v>
      </c>
      <c r="V499" s="50">
        <f t="shared" si="109"/>
        <v>0</v>
      </c>
      <c r="W499"/>
      <c r="X499"/>
      <c r="Y499" s="7"/>
      <c r="Z499"/>
      <c r="AA499"/>
      <c r="AC499">
        <f t="shared" si="103"/>
        <v>0</v>
      </c>
      <c r="AD499">
        <f t="shared" si="104"/>
        <v>0</v>
      </c>
    </row>
    <row r="500" spans="1:30" hidden="1" x14ac:dyDescent="0.2">
      <c r="A500" s="6" t="s">
        <v>1897</v>
      </c>
      <c r="B500" s="2">
        <f t="shared" si="105"/>
        <v>0</v>
      </c>
      <c r="C500" s="2">
        <f t="shared" si="106"/>
        <v>12</v>
      </c>
      <c r="L500" s="50">
        <f t="shared" si="110"/>
        <v>0</v>
      </c>
      <c r="N500" s="50">
        <f t="shared" si="107"/>
        <v>0</v>
      </c>
      <c r="R500" s="50">
        <f t="shared" si="108"/>
        <v>0</v>
      </c>
      <c r="V500" s="50">
        <f t="shared" si="109"/>
        <v>0</v>
      </c>
      <c r="W500"/>
      <c r="X500"/>
      <c r="Y500" s="7"/>
      <c r="Z500"/>
      <c r="AA500"/>
      <c r="AC500">
        <f t="shared" si="103"/>
        <v>0</v>
      </c>
      <c r="AD500">
        <f t="shared" si="104"/>
        <v>0</v>
      </c>
    </row>
    <row r="501" spans="1:30" hidden="1" x14ac:dyDescent="0.2">
      <c r="A501" s="6" t="s">
        <v>1898</v>
      </c>
      <c r="B501" s="2">
        <f t="shared" si="105"/>
        <v>0</v>
      </c>
      <c r="C501" s="2">
        <f t="shared" si="106"/>
        <v>12</v>
      </c>
      <c r="L501" s="50">
        <f t="shared" si="110"/>
        <v>0</v>
      </c>
      <c r="N501" s="50">
        <f t="shared" si="107"/>
        <v>0</v>
      </c>
      <c r="R501" s="50">
        <f t="shared" si="108"/>
        <v>0</v>
      </c>
      <c r="V501" s="50">
        <f t="shared" si="109"/>
        <v>0</v>
      </c>
      <c r="W501"/>
      <c r="X501"/>
      <c r="Y501" s="7"/>
      <c r="Z501"/>
      <c r="AA501"/>
      <c r="AC501">
        <f t="shared" si="103"/>
        <v>0</v>
      </c>
      <c r="AD501">
        <f t="shared" si="104"/>
        <v>0</v>
      </c>
    </row>
    <row r="502" spans="1:30" hidden="1" x14ac:dyDescent="0.2">
      <c r="A502" s="6" t="s">
        <v>1899</v>
      </c>
      <c r="B502" s="2">
        <f t="shared" si="105"/>
        <v>0</v>
      </c>
      <c r="C502" s="2">
        <f t="shared" si="106"/>
        <v>12</v>
      </c>
      <c r="L502" s="50">
        <f t="shared" si="110"/>
        <v>0</v>
      </c>
      <c r="N502" s="50">
        <f t="shared" si="107"/>
        <v>0</v>
      </c>
      <c r="R502" s="50">
        <f t="shared" si="108"/>
        <v>0</v>
      </c>
      <c r="V502" s="50">
        <f t="shared" si="109"/>
        <v>0</v>
      </c>
      <c r="W502"/>
      <c r="X502"/>
      <c r="Y502" s="7"/>
      <c r="Z502"/>
      <c r="AA502"/>
      <c r="AC502">
        <f t="shared" si="103"/>
        <v>0</v>
      </c>
      <c r="AD502">
        <f t="shared" si="104"/>
        <v>0</v>
      </c>
    </row>
    <row r="503" spans="1:30" hidden="1" x14ac:dyDescent="0.2">
      <c r="A503" s="6" t="s">
        <v>1900</v>
      </c>
      <c r="B503" s="2">
        <f t="shared" si="105"/>
        <v>0</v>
      </c>
      <c r="C503" s="2">
        <f t="shared" si="106"/>
        <v>12</v>
      </c>
      <c r="L503" s="50">
        <f t="shared" si="110"/>
        <v>0</v>
      </c>
      <c r="N503" s="50">
        <f t="shared" si="107"/>
        <v>0</v>
      </c>
      <c r="R503" s="50">
        <f t="shared" si="108"/>
        <v>0</v>
      </c>
      <c r="V503" s="50">
        <f t="shared" si="109"/>
        <v>0</v>
      </c>
      <c r="W503"/>
      <c r="X503"/>
      <c r="Y503" s="7"/>
      <c r="Z503"/>
      <c r="AA503"/>
      <c r="AC503">
        <f t="shared" si="103"/>
        <v>0</v>
      </c>
      <c r="AD503">
        <f t="shared" si="104"/>
        <v>0</v>
      </c>
    </row>
    <row r="504" spans="1:30" hidden="1" x14ac:dyDescent="0.2">
      <c r="A504" s="6" t="s">
        <v>1901</v>
      </c>
      <c r="B504" s="2">
        <f t="shared" si="105"/>
        <v>0</v>
      </c>
      <c r="C504" s="2">
        <f t="shared" si="106"/>
        <v>12</v>
      </c>
      <c r="L504" s="50">
        <f t="shared" si="110"/>
        <v>0</v>
      </c>
      <c r="N504" s="50">
        <f t="shared" si="107"/>
        <v>0</v>
      </c>
      <c r="R504" s="50">
        <f t="shared" si="108"/>
        <v>0</v>
      </c>
      <c r="V504" s="50">
        <f t="shared" si="109"/>
        <v>0</v>
      </c>
      <c r="W504"/>
      <c r="X504"/>
      <c r="Y504" s="7"/>
      <c r="Z504"/>
      <c r="AA504"/>
      <c r="AC504">
        <f t="shared" si="103"/>
        <v>0</v>
      </c>
      <c r="AD504">
        <f t="shared" si="104"/>
        <v>0</v>
      </c>
    </row>
    <row r="505" spans="1:30" hidden="1" x14ac:dyDescent="0.2">
      <c r="A505" s="6" t="s">
        <v>401</v>
      </c>
      <c r="B505" s="2">
        <f t="shared" si="105"/>
        <v>0</v>
      </c>
      <c r="C505" s="2">
        <f t="shared" si="106"/>
        <v>12</v>
      </c>
      <c r="L505" s="50">
        <f t="shared" si="110"/>
        <v>0</v>
      </c>
      <c r="N505" s="50">
        <f t="shared" si="107"/>
        <v>0</v>
      </c>
      <c r="R505" s="50">
        <f t="shared" si="108"/>
        <v>0</v>
      </c>
      <c r="V505" s="50">
        <f t="shared" si="109"/>
        <v>0</v>
      </c>
      <c r="W505"/>
      <c r="X505"/>
      <c r="Y505" s="7"/>
      <c r="Z505"/>
      <c r="AA505"/>
      <c r="AC505">
        <f t="shared" si="103"/>
        <v>0</v>
      </c>
      <c r="AD505">
        <f t="shared" si="104"/>
        <v>0</v>
      </c>
    </row>
    <row r="506" spans="1:30" hidden="1" x14ac:dyDescent="0.2">
      <c r="A506" s="6" t="s">
        <v>402</v>
      </c>
      <c r="B506" s="2">
        <f t="shared" si="105"/>
        <v>0</v>
      </c>
      <c r="C506" s="2">
        <f t="shared" si="106"/>
        <v>12</v>
      </c>
      <c r="L506" s="50">
        <f t="shared" si="110"/>
        <v>0</v>
      </c>
      <c r="N506" s="50">
        <f t="shared" si="107"/>
        <v>0</v>
      </c>
      <c r="R506" s="50">
        <f t="shared" si="108"/>
        <v>0</v>
      </c>
      <c r="V506" s="50">
        <f t="shared" si="109"/>
        <v>0</v>
      </c>
      <c r="W506"/>
      <c r="X506"/>
      <c r="Y506" s="7"/>
      <c r="Z506"/>
      <c r="AA506"/>
      <c r="AC506">
        <f t="shared" si="103"/>
        <v>0</v>
      </c>
      <c r="AD506">
        <f t="shared" si="104"/>
        <v>0</v>
      </c>
    </row>
    <row r="507" spans="1:30" hidden="1" x14ac:dyDescent="0.2">
      <c r="A507" s="6" t="s">
        <v>403</v>
      </c>
      <c r="B507" s="2">
        <f t="shared" si="105"/>
        <v>0</v>
      </c>
      <c r="C507" s="2">
        <f t="shared" si="106"/>
        <v>12</v>
      </c>
      <c r="L507" s="50">
        <f t="shared" si="110"/>
        <v>0</v>
      </c>
      <c r="N507" s="50">
        <f t="shared" si="107"/>
        <v>0</v>
      </c>
      <c r="R507" s="50">
        <f t="shared" si="108"/>
        <v>0</v>
      </c>
      <c r="V507" s="50">
        <f t="shared" si="109"/>
        <v>0</v>
      </c>
      <c r="W507"/>
      <c r="X507"/>
      <c r="Y507" s="7"/>
      <c r="Z507"/>
      <c r="AA507"/>
      <c r="AC507">
        <f t="shared" si="103"/>
        <v>0</v>
      </c>
      <c r="AD507">
        <f t="shared" si="104"/>
        <v>0</v>
      </c>
    </row>
    <row r="508" spans="1:30" hidden="1" x14ac:dyDescent="0.2">
      <c r="A508" s="6" t="s">
        <v>404</v>
      </c>
      <c r="B508" s="2">
        <f t="shared" si="105"/>
        <v>0</v>
      </c>
      <c r="C508" s="2">
        <f t="shared" si="106"/>
        <v>12</v>
      </c>
      <c r="L508" s="50">
        <f t="shared" si="110"/>
        <v>0</v>
      </c>
      <c r="N508" s="50">
        <f t="shared" si="107"/>
        <v>0</v>
      </c>
      <c r="R508" s="50">
        <f t="shared" si="108"/>
        <v>0</v>
      </c>
      <c r="V508" s="50">
        <f t="shared" si="109"/>
        <v>0</v>
      </c>
      <c r="W508"/>
      <c r="X508"/>
      <c r="Y508" s="7"/>
      <c r="Z508"/>
      <c r="AA508"/>
      <c r="AC508">
        <f t="shared" si="103"/>
        <v>0</v>
      </c>
      <c r="AD508">
        <f t="shared" si="104"/>
        <v>0</v>
      </c>
    </row>
    <row r="509" spans="1:30" hidden="1" x14ac:dyDescent="0.2">
      <c r="A509" s="6" t="s">
        <v>405</v>
      </c>
      <c r="B509" s="2">
        <f t="shared" si="105"/>
        <v>0</v>
      </c>
      <c r="C509" s="2">
        <f t="shared" si="106"/>
        <v>12</v>
      </c>
      <c r="L509" s="50">
        <f t="shared" si="110"/>
        <v>0</v>
      </c>
      <c r="N509" s="50">
        <f t="shared" si="107"/>
        <v>0</v>
      </c>
      <c r="R509" s="50">
        <f t="shared" si="108"/>
        <v>0</v>
      </c>
      <c r="V509" s="50">
        <f t="shared" si="109"/>
        <v>0</v>
      </c>
      <c r="W509"/>
      <c r="X509"/>
      <c r="Y509" s="7"/>
      <c r="Z509"/>
      <c r="AA509"/>
      <c r="AC509">
        <f t="shared" si="103"/>
        <v>0</v>
      </c>
      <c r="AD509">
        <f t="shared" si="104"/>
        <v>0</v>
      </c>
    </row>
    <row r="510" spans="1:30" hidden="1" x14ac:dyDescent="0.2">
      <c r="A510" s="6" t="s">
        <v>406</v>
      </c>
      <c r="B510" s="2">
        <f t="shared" si="105"/>
        <v>0</v>
      </c>
      <c r="C510" s="2">
        <f t="shared" si="106"/>
        <v>12</v>
      </c>
      <c r="L510" s="50">
        <f t="shared" si="110"/>
        <v>0</v>
      </c>
      <c r="N510" s="50">
        <f t="shared" si="107"/>
        <v>0</v>
      </c>
      <c r="R510" s="50">
        <f t="shared" si="108"/>
        <v>0</v>
      </c>
      <c r="V510" s="50">
        <f t="shared" si="109"/>
        <v>0</v>
      </c>
      <c r="W510"/>
      <c r="X510"/>
      <c r="Y510" s="7"/>
      <c r="Z510"/>
      <c r="AA510"/>
      <c r="AC510">
        <f t="shared" si="103"/>
        <v>0</v>
      </c>
      <c r="AD510">
        <f t="shared" si="104"/>
        <v>0</v>
      </c>
    </row>
    <row r="511" spans="1:30" hidden="1" x14ac:dyDescent="0.2">
      <c r="A511" s="6" t="s">
        <v>407</v>
      </c>
      <c r="B511" s="2">
        <f t="shared" si="105"/>
        <v>0</v>
      </c>
      <c r="C511" s="2">
        <f t="shared" si="106"/>
        <v>12</v>
      </c>
      <c r="L511" s="50">
        <f t="shared" si="110"/>
        <v>0</v>
      </c>
      <c r="N511" s="50">
        <f t="shared" si="107"/>
        <v>0</v>
      </c>
      <c r="R511" s="50">
        <f t="shared" si="108"/>
        <v>0</v>
      </c>
      <c r="V511" s="50">
        <f t="shared" si="109"/>
        <v>0</v>
      </c>
      <c r="W511"/>
      <c r="X511"/>
      <c r="Y511" s="7"/>
      <c r="Z511"/>
      <c r="AA511"/>
      <c r="AC511">
        <f t="shared" si="103"/>
        <v>0</v>
      </c>
      <c r="AD511">
        <f t="shared" si="104"/>
        <v>0</v>
      </c>
    </row>
    <row r="512" spans="1:30" hidden="1" x14ac:dyDescent="0.2">
      <c r="A512" s="6" t="s">
        <v>408</v>
      </c>
      <c r="B512" s="2">
        <f t="shared" si="105"/>
        <v>0</v>
      </c>
      <c r="C512" s="2">
        <f t="shared" si="106"/>
        <v>12</v>
      </c>
      <c r="L512" s="50">
        <f t="shared" si="110"/>
        <v>0</v>
      </c>
      <c r="N512" s="50">
        <f t="shared" si="107"/>
        <v>0</v>
      </c>
      <c r="R512" s="50">
        <f t="shared" si="108"/>
        <v>0</v>
      </c>
      <c r="V512" s="50">
        <f t="shared" si="109"/>
        <v>0</v>
      </c>
      <c r="W512"/>
      <c r="X512"/>
      <c r="Y512" s="7"/>
      <c r="Z512"/>
      <c r="AA512"/>
      <c r="AC512">
        <f t="shared" si="103"/>
        <v>0</v>
      </c>
      <c r="AD512">
        <f t="shared" si="104"/>
        <v>0</v>
      </c>
    </row>
    <row r="513" spans="1:30" hidden="1" x14ac:dyDescent="0.2">
      <c r="A513" s="6" t="s">
        <v>409</v>
      </c>
      <c r="B513" s="2">
        <f t="shared" si="105"/>
        <v>0</v>
      </c>
      <c r="C513" s="2">
        <f t="shared" si="106"/>
        <v>12</v>
      </c>
      <c r="L513" s="50">
        <f t="shared" si="110"/>
        <v>0</v>
      </c>
      <c r="N513" s="50">
        <f t="shared" si="107"/>
        <v>0</v>
      </c>
      <c r="R513" s="50">
        <f t="shared" si="108"/>
        <v>0</v>
      </c>
      <c r="V513" s="50">
        <f t="shared" si="109"/>
        <v>0</v>
      </c>
      <c r="W513"/>
      <c r="X513"/>
      <c r="Y513" s="7"/>
      <c r="Z513"/>
      <c r="AA513"/>
      <c r="AC513">
        <f t="shared" si="103"/>
        <v>0</v>
      </c>
      <c r="AD513">
        <f t="shared" si="104"/>
        <v>0</v>
      </c>
    </row>
    <row r="514" spans="1:30" hidden="1" x14ac:dyDescent="0.2">
      <c r="A514" s="6" t="s">
        <v>410</v>
      </c>
      <c r="B514" s="2">
        <f t="shared" si="105"/>
        <v>0</v>
      </c>
      <c r="C514" s="2">
        <f t="shared" si="106"/>
        <v>12</v>
      </c>
      <c r="L514" s="50">
        <f t="shared" si="110"/>
        <v>0</v>
      </c>
      <c r="N514" s="50">
        <f t="shared" si="107"/>
        <v>0</v>
      </c>
      <c r="R514" s="50">
        <f t="shared" si="108"/>
        <v>0</v>
      </c>
      <c r="V514" s="50">
        <f t="shared" si="109"/>
        <v>0</v>
      </c>
      <c r="W514"/>
      <c r="X514"/>
      <c r="Y514" s="7"/>
      <c r="Z514"/>
      <c r="AA514"/>
      <c r="AC514">
        <f t="shared" si="103"/>
        <v>0</v>
      </c>
      <c r="AD514">
        <f t="shared" si="104"/>
        <v>0</v>
      </c>
    </row>
    <row r="515" spans="1:30" hidden="1" x14ac:dyDescent="0.2">
      <c r="A515" s="6" t="s">
        <v>411</v>
      </c>
      <c r="B515" s="2">
        <f t="shared" si="105"/>
        <v>0</v>
      </c>
      <c r="C515" s="2">
        <f t="shared" si="106"/>
        <v>12</v>
      </c>
      <c r="L515" s="50">
        <f t="shared" si="110"/>
        <v>0</v>
      </c>
      <c r="N515" s="50">
        <f t="shared" si="107"/>
        <v>0</v>
      </c>
      <c r="R515" s="50">
        <f t="shared" si="108"/>
        <v>0</v>
      </c>
      <c r="V515" s="50">
        <f t="shared" si="109"/>
        <v>0</v>
      </c>
      <c r="W515"/>
      <c r="X515"/>
      <c r="Y515" s="7"/>
      <c r="Z515"/>
      <c r="AA515"/>
      <c r="AC515">
        <f t="shared" si="103"/>
        <v>0</v>
      </c>
      <c r="AD515">
        <f t="shared" si="104"/>
        <v>0</v>
      </c>
    </row>
    <row r="516" spans="1:30" hidden="1" x14ac:dyDescent="0.2">
      <c r="A516" s="6" t="s">
        <v>412</v>
      </c>
      <c r="B516" s="2">
        <f t="shared" si="105"/>
        <v>0</v>
      </c>
      <c r="C516" s="2">
        <f t="shared" si="106"/>
        <v>12</v>
      </c>
      <c r="L516" s="50">
        <f t="shared" si="110"/>
        <v>0</v>
      </c>
      <c r="N516" s="50">
        <f t="shared" si="107"/>
        <v>0</v>
      </c>
      <c r="R516" s="50">
        <f t="shared" si="108"/>
        <v>0</v>
      </c>
      <c r="V516" s="50">
        <f t="shared" si="109"/>
        <v>0</v>
      </c>
      <c r="W516"/>
      <c r="X516"/>
      <c r="Y516" s="7"/>
      <c r="Z516"/>
      <c r="AA516"/>
      <c r="AC516">
        <f t="shared" si="103"/>
        <v>0</v>
      </c>
      <c r="AD516">
        <f t="shared" si="104"/>
        <v>0</v>
      </c>
    </row>
    <row r="517" spans="1:30" hidden="1" x14ac:dyDescent="0.2">
      <c r="A517" s="6" t="s">
        <v>413</v>
      </c>
      <c r="B517" s="2">
        <f t="shared" si="105"/>
        <v>0</v>
      </c>
      <c r="C517" s="2">
        <f t="shared" si="106"/>
        <v>12</v>
      </c>
      <c r="L517" s="50">
        <f t="shared" si="110"/>
        <v>0</v>
      </c>
      <c r="N517" s="50">
        <f t="shared" si="107"/>
        <v>0</v>
      </c>
      <c r="R517" s="50">
        <f t="shared" si="108"/>
        <v>0</v>
      </c>
      <c r="V517" s="50">
        <f t="shared" si="109"/>
        <v>0</v>
      </c>
      <c r="W517"/>
      <c r="X517"/>
      <c r="Y517" s="7"/>
      <c r="Z517"/>
      <c r="AA517"/>
      <c r="AC517">
        <f t="shared" si="103"/>
        <v>0</v>
      </c>
      <c r="AD517">
        <f t="shared" si="104"/>
        <v>0</v>
      </c>
    </row>
    <row r="518" spans="1:30" hidden="1" x14ac:dyDescent="0.2">
      <c r="A518" s="6" t="s">
        <v>414</v>
      </c>
      <c r="B518" s="2">
        <f t="shared" si="105"/>
        <v>0</v>
      </c>
      <c r="C518" s="2">
        <f t="shared" si="106"/>
        <v>12</v>
      </c>
      <c r="L518" s="50">
        <f t="shared" si="110"/>
        <v>0</v>
      </c>
      <c r="N518" s="50">
        <f t="shared" si="107"/>
        <v>0</v>
      </c>
      <c r="R518" s="50">
        <f t="shared" si="108"/>
        <v>0</v>
      </c>
      <c r="V518" s="50">
        <f t="shared" si="109"/>
        <v>0</v>
      </c>
      <c r="W518"/>
      <c r="X518"/>
      <c r="Y518" s="7"/>
      <c r="Z518"/>
      <c r="AA518"/>
      <c r="AC518">
        <f t="shared" si="103"/>
        <v>0</v>
      </c>
      <c r="AD518">
        <f t="shared" si="104"/>
        <v>0</v>
      </c>
    </row>
    <row r="519" spans="1:30" hidden="1" x14ac:dyDescent="0.2">
      <c r="A519" s="6" t="s">
        <v>415</v>
      </c>
      <c r="B519" s="2">
        <f t="shared" si="105"/>
        <v>0</v>
      </c>
      <c r="C519" s="2">
        <f t="shared" si="106"/>
        <v>12</v>
      </c>
      <c r="L519" s="50">
        <f t="shared" si="110"/>
        <v>0</v>
      </c>
      <c r="N519" s="50">
        <f t="shared" si="107"/>
        <v>0</v>
      </c>
      <c r="R519" s="50">
        <f t="shared" si="108"/>
        <v>0</v>
      </c>
      <c r="V519" s="50">
        <f t="shared" si="109"/>
        <v>0</v>
      </c>
      <c r="W519"/>
      <c r="X519"/>
      <c r="Y519" s="7"/>
      <c r="Z519"/>
      <c r="AA519"/>
      <c r="AC519">
        <f t="shared" si="103"/>
        <v>0</v>
      </c>
      <c r="AD519">
        <f t="shared" si="104"/>
        <v>0</v>
      </c>
    </row>
    <row r="520" spans="1:30" hidden="1" x14ac:dyDescent="0.2">
      <c r="A520" s="6" t="s">
        <v>416</v>
      </c>
      <c r="B520" s="2">
        <f t="shared" si="105"/>
        <v>0</v>
      </c>
      <c r="C520" s="2">
        <f t="shared" si="106"/>
        <v>12</v>
      </c>
      <c r="L520" s="50">
        <f t="shared" si="110"/>
        <v>0</v>
      </c>
      <c r="N520" s="50">
        <f t="shared" si="107"/>
        <v>0</v>
      </c>
      <c r="R520" s="50">
        <f t="shared" si="108"/>
        <v>0</v>
      </c>
      <c r="V520" s="50">
        <f t="shared" si="109"/>
        <v>0</v>
      </c>
      <c r="W520"/>
      <c r="X520"/>
      <c r="Y520" s="7"/>
      <c r="Z520"/>
      <c r="AA520"/>
      <c r="AC520">
        <f t="shared" si="103"/>
        <v>0</v>
      </c>
      <c r="AD520">
        <f t="shared" si="104"/>
        <v>0</v>
      </c>
    </row>
    <row r="521" spans="1:30" hidden="1" x14ac:dyDescent="0.2">
      <c r="A521" s="6" t="s">
        <v>417</v>
      </c>
      <c r="B521" s="2">
        <f t="shared" si="105"/>
        <v>0</v>
      </c>
      <c r="C521" s="2">
        <f t="shared" si="106"/>
        <v>12</v>
      </c>
      <c r="L521" s="50">
        <f t="shared" si="110"/>
        <v>0</v>
      </c>
      <c r="N521" s="50">
        <f t="shared" si="107"/>
        <v>0</v>
      </c>
      <c r="R521" s="50">
        <f t="shared" si="108"/>
        <v>0</v>
      </c>
      <c r="V521" s="50">
        <f t="shared" si="109"/>
        <v>0</v>
      </c>
      <c r="W521"/>
      <c r="X521"/>
      <c r="Y521" s="7"/>
      <c r="Z521"/>
      <c r="AA521"/>
      <c r="AC521">
        <f t="shared" si="103"/>
        <v>0</v>
      </c>
      <c r="AD521">
        <f t="shared" si="104"/>
        <v>0</v>
      </c>
    </row>
    <row r="522" spans="1:30" hidden="1" x14ac:dyDescent="0.2">
      <c r="A522" s="6" t="s">
        <v>418</v>
      </c>
      <c r="B522" s="2">
        <f t="shared" si="105"/>
        <v>0</v>
      </c>
      <c r="C522" s="2">
        <f t="shared" si="106"/>
        <v>12</v>
      </c>
      <c r="L522" s="50">
        <f t="shared" si="110"/>
        <v>0</v>
      </c>
      <c r="N522" s="50">
        <f t="shared" si="107"/>
        <v>0</v>
      </c>
      <c r="R522" s="50">
        <f t="shared" si="108"/>
        <v>0</v>
      </c>
      <c r="V522" s="50">
        <f t="shared" si="109"/>
        <v>0</v>
      </c>
      <c r="W522"/>
      <c r="X522"/>
      <c r="Y522" s="7"/>
      <c r="Z522"/>
      <c r="AA522"/>
      <c r="AC522">
        <f t="shared" si="103"/>
        <v>0</v>
      </c>
      <c r="AD522">
        <f t="shared" si="104"/>
        <v>0</v>
      </c>
    </row>
    <row r="523" spans="1:30" hidden="1" x14ac:dyDescent="0.2">
      <c r="A523" s="6" t="s">
        <v>419</v>
      </c>
      <c r="B523" s="2">
        <f t="shared" si="105"/>
        <v>0</v>
      </c>
      <c r="C523" s="2">
        <f t="shared" si="106"/>
        <v>12</v>
      </c>
      <c r="L523" s="50">
        <f t="shared" si="110"/>
        <v>0</v>
      </c>
      <c r="N523" s="50">
        <f t="shared" si="107"/>
        <v>0</v>
      </c>
      <c r="R523" s="50">
        <f t="shared" si="108"/>
        <v>0</v>
      </c>
      <c r="V523" s="50">
        <f t="shared" si="109"/>
        <v>0</v>
      </c>
      <c r="W523"/>
      <c r="X523"/>
      <c r="Y523" s="7"/>
      <c r="Z523"/>
      <c r="AA523"/>
      <c r="AC523">
        <f t="shared" si="103"/>
        <v>0</v>
      </c>
      <c r="AD523">
        <f t="shared" si="104"/>
        <v>0</v>
      </c>
    </row>
    <row r="524" spans="1:30" hidden="1" x14ac:dyDescent="0.2">
      <c r="A524" s="6" t="s">
        <v>420</v>
      </c>
      <c r="B524" s="2">
        <f t="shared" si="105"/>
        <v>0</v>
      </c>
      <c r="C524" s="2">
        <f t="shared" si="106"/>
        <v>12</v>
      </c>
      <c r="L524" s="50">
        <f t="shared" si="110"/>
        <v>0</v>
      </c>
      <c r="N524" s="50">
        <f t="shared" si="107"/>
        <v>0</v>
      </c>
      <c r="R524" s="50">
        <f t="shared" si="108"/>
        <v>0</v>
      </c>
      <c r="V524" s="50">
        <f t="shared" si="109"/>
        <v>0</v>
      </c>
      <c r="W524"/>
      <c r="X524"/>
      <c r="Y524" s="7"/>
      <c r="Z524"/>
      <c r="AA524"/>
      <c r="AC524">
        <f t="shared" si="103"/>
        <v>0</v>
      </c>
      <c r="AD524">
        <f t="shared" si="104"/>
        <v>0</v>
      </c>
    </row>
    <row r="525" spans="1:30" hidden="1" x14ac:dyDescent="0.2">
      <c r="A525" s="6" t="s">
        <v>421</v>
      </c>
      <c r="B525" s="2">
        <f t="shared" si="105"/>
        <v>0</v>
      </c>
      <c r="C525" s="2">
        <f t="shared" si="106"/>
        <v>12</v>
      </c>
      <c r="L525" s="50">
        <f t="shared" si="110"/>
        <v>0</v>
      </c>
      <c r="N525" s="50">
        <f t="shared" si="107"/>
        <v>0</v>
      </c>
      <c r="R525" s="50">
        <f t="shared" si="108"/>
        <v>0</v>
      </c>
      <c r="V525" s="50">
        <f t="shared" si="109"/>
        <v>0</v>
      </c>
      <c r="W525"/>
      <c r="X525"/>
      <c r="Y525" s="7"/>
      <c r="Z525"/>
      <c r="AA525"/>
      <c r="AC525">
        <f t="shared" ref="AC525:AC588" si="111">B525</f>
        <v>0</v>
      </c>
      <c r="AD525">
        <f t="shared" ref="AD525:AD588" si="112">AA525+AB525+AC525</f>
        <v>0</v>
      </c>
    </row>
    <row r="526" spans="1:30" hidden="1" x14ac:dyDescent="0.2">
      <c r="A526" s="6" t="s">
        <v>422</v>
      </c>
      <c r="B526" s="2">
        <f t="shared" si="105"/>
        <v>0</v>
      </c>
      <c r="C526" s="2">
        <f t="shared" si="106"/>
        <v>12</v>
      </c>
      <c r="L526" s="50">
        <f t="shared" si="110"/>
        <v>0</v>
      </c>
      <c r="N526" s="50">
        <f t="shared" si="107"/>
        <v>0</v>
      </c>
      <c r="R526" s="50">
        <f t="shared" si="108"/>
        <v>0</v>
      </c>
      <c r="V526" s="50">
        <f t="shared" si="109"/>
        <v>0</v>
      </c>
      <c r="W526"/>
      <c r="X526"/>
      <c r="Y526" s="7"/>
      <c r="Z526"/>
      <c r="AA526"/>
      <c r="AC526">
        <f t="shared" si="111"/>
        <v>0</v>
      </c>
      <c r="AD526">
        <f t="shared" si="112"/>
        <v>0</v>
      </c>
    </row>
    <row r="527" spans="1:30" hidden="1" x14ac:dyDescent="0.2">
      <c r="A527" s="6" t="s">
        <v>423</v>
      </c>
      <c r="B527" s="2">
        <f t="shared" si="105"/>
        <v>0</v>
      </c>
      <c r="C527" s="2">
        <f t="shared" si="106"/>
        <v>12</v>
      </c>
      <c r="L527" s="50">
        <f t="shared" si="110"/>
        <v>0</v>
      </c>
      <c r="N527" s="50">
        <f t="shared" si="107"/>
        <v>0</v>
      </c>
      <c r="R527" s="50">
        <f t="shared" si="108"/>
        <v>0</v>
      </c>
      <c r="V527" s="50">
        <f t="shared" si="109"/>
        <v>0</v>
      </c>
      <c r="W527"/>
      <c r="X527"/>
      <c r="Y527" s="7"/>
      <c r="Z527"/>
      <c r="AA527"/>
      <c r="AC527">
        <f t="shared" si="111"/>
        <v>0</v>
      </c>
      <c r="AD527">
        <f t="shared" si="112"/>
        <v>0</v>
      </c>
    </row>
    <row r="528" spans="1:30" hidden="1" x14ac:dyDescent="0.2">
      <c r="A528" s="6" t="s">
        <v>424</v>
      </c>
      <c r="B528" s="2">
        <f t="shared" si="105"/>
        <v>0</v>
      </c>
      <c r="C528" s="2">
        <f t="shared" si="106"/>
        <v>12</v>
      </c>
      <c r="L528" s="50">
        <f t="shared" si="110"/>
        <v>0</v>
      </c>
      <c r="N528" s="50">
        <f t="shared" si="107"/>
        <v>0</v>
      </c>
      <c r="R528" s="50">
        <f t="shared" si="108"/>
        <v>0</v>
      </c>
      <c r="V528" s="50">
        <f t="shared" si="109"/>
        <v>0</v>
      </c>
      <c r="W528"/>
      <c r="X528"/>
      <c r="Y528" s="7"/>
      <c r="Z528"/>
      <c r="AA528"/>
      <c r="AC528">
        <f t="shared" si="111"/>
        <v>0</v>
      </c>
      <c r="AD528">
        <f t="shared" si="112"/>
        <v>0</v>
      </c>
    </row>
    <row r="529" spans="1:30" hidden="1" x14ac:dyDescent="0.2">
      <c r="A529" s="6" t="s">
        <v>425</v>
      </c>
      <c r="B529" s="2">
        <f t="shared" si="105"/>
        <v>0</v>
      </c>
      <c r="C529" s="2">
        <f t="shared" si="106"/>
        <v>12</v>
      </c>
      <c r="L529" s="50">
        <f t="shared" si="110"/>
        <v>0</v>
      </c>
      <c r="N529" s="50">
        <f t="shared" si="107"/>
        <v>0</v>
      </c>
      <c r="R529" s="50">
        <f t="shared" si="108"/>
        <v>0</v>
      </c>
      <c r="V529" s="50">
        <f t="shared" si="109"/>
        <v>0</v>
      </c>
      <c r="W529"/>
      <c r="X529"/>
      <c r="Y529" s="7"/>
      <c r="Z529"/>
      <c r="AA529"/>
      <c r="AC529">
        <f t="shared" si="111"/>
        <v>0</v>
      </c>
      <c r="AD529">
        <f t="shared" si="112"/>
        <v>0</v>
      </c>
    </row>
    <row r="530" spans="1:30" hidden="1" x14ac:dyDescent="0.2">
      <c r="A530" s="6" t="s">
        <v>426</v>
      </c>
      <c r="B530" s="2">
        <f t="shared" si="105"/>
        <v>0</v>
      </c>
      <c r="C530" s="2">
        <f t="shared" si="106"/>
        <v>12</v>
      </c>
      <c r="L530" s="50">
        <f t="shared" si="110"/>
        <v>0</v>
      </c>
      <c r="N530" s="50">
        <f t="shared" si="107"/>
        <v>0</v>
      </c>
      <c r="R530" s="50">
        <f t="shared" si="108"/>
        <v>0</v>
      </c>
      <c r="V530" s="50">
        <f t="shared" si="109"/>
        <v>0</v>
      </c>
      <c r="W530"/>
      <c r="X530"/>
      <c r="Y530" s="7"/>
      <c r="Z530"/>
      <c r="AA530"/>
      <c r="AC530">
        <f t="shared" si="111"/>
        <v>0</v>
      </c>
      <c r="AD530">
        <f t="shared" si="112"/>
        <v>0</v>
      </c>
    </row>
    <row r="531" spans="1:30" hidden="1" x14ac:dyDescent="0.2">
      <c r="A531" s="6" t="s">
        <v>427</v>
      </c>
      <c r="B531" s="2">
        <f t="shared" si="105"/>
        <v>0</v>
      </c>
      <c r="C531" s="2">
        <f t="shared" si="106"/>
        <v>12</v>
      </c>
      <c r="L531" s="50">
        <f t="shared" si="110"/>
        <v>0</v>
      </c>
      <c r="N531" s="50">
        <f t="shared" si="107"/>
        <v>0</v>
      </c>
      <c r="R531" s="50">
        <f t="shared" si="108"/>
        <v>0</v>
      </c>
      <c r="V531" s="50">
        <f t="shared" si="109"/>
        <v>0</v>
      </c>
      <c r="W531"/>
      <c r="X531"/>
      <c r="Y531" s="7"/>
      <c r="Z531"/>
      <c r="AA531"/>
      <c r="AC531">
        <f t="shared" si="111"/>
        <v>0</v>
      </c>
      <c r="AD531">
        <f t="shared" si="112"/>
        <v>0</v>
      </c>
    </row>
    <row r="532" spans="1:30" hidden="1" x14ac:dyDescent="0.2">
      <c r="A532" s="6" t="s">
        <v>428</v>
      </c>
      <c r="B532" s="2">
        <f t="shared" si="105"/>
        <v>0</v>
      </c>
      <c r="C532" s="2">
        <f t="shared" si="106"/>
        <v>12</v>
      </c>
      <c r="L532" s="50">
        <f t="shared" si="110"/>
        <v>0</v>
      </c>
      <c r="N532" s="50">
        <f t="shared" si="107"/>
        <v>0</v>
      </c>
      <c r="R532" s="50">
        <f t="shared" si="108"/>
        <v>0</v>
      </c>
      <c r="V532" s="50">
        <f t="shared" si="109"/>
        <v>0</v>
      </c>
      <c r="W532"/>
      <c r="X532"/>
      <c r="Y532" s="7"/>
      <c r="Z532"/>
      <c r="AA532"/>
      <c r="AC532">
        <f t="shared" si="111"/>
        <v>0</v>
      </c>
      <c r="AD532">
        <f t="shared" si="112"/>
        <v>0</v>
      </c>
    </row>
    <row r="533" spans="1:30" hidden="1" x14ac:dyDescent="0.2">
      <c r="A533" s="6" t="s">
        <v>429</v>
      </c>
      <c r="B533" s="2">
        <f t="shared" si="105"/>
        <v>0</v>
      </c>
      <c r="C533" s="2">
        <f t="shared" si="106"/>
        <v>12</v>
      </c>
      <c r="L533" s="50">
        <f t="shared" si="110"/>
        <v>0</v>
      </c>
      <c r="N533" s="50">
        <f t="shared" si="107"/>
        <v>0</v>
      </c>
      <c r="R533" s="50">
        <f t="shared" si="108"/>
        <v>0</v>
      </c>
      <c r="V533" s="50">
        <f t="shared" si="109"/>
        <v>0</v>
      </c>
      <c r="W533"/>
      <c r="X533"/>
      <c r="Y533" s="7"/>
      <c r="Z533"/>
      <c r="AA533"/>
      <c r="AC533">
        <f t="shared" si="111"/>
        <v>0</v>
      </c>
      <c r="AD533">
        <f t="shared" si="112"/>
        <v>0</v>
      </c>
    </row>
    <row r="534" spans="1:30" hidden="1" x14ac:dyDescent="0.2">
      <c r="A534" s="6" t="s">
        <v>430</v>
      </c>
      <c r="B534" s="2">
        <f t="shared" ref="B534:B597" si="113">+L534+N534+R534+V534+X534</f>
        <v>0</v>
      </c>
      <c r="C534" s="2">
        <f t="shared" ref="C534:C597" si="114">RANK(B534,B$406:B$605,0)</f>
        <v>12</v>
      </c>
      <c r="L534" s="50">
        <f t="shared" si="110"/>
        <v>0</v>
      </c>
      <c r="N534" s="50">
        <f t="shared" ref="N534:N597" si="115">IF(M534&lt;89,0,250+((M534-172)*3))</f>
        <v>0</v>
      </c>
      <c r="R534" s="50">
        <f t="shared" ref="R534:R597" si="116">IF(AND(O534&lt;1,P534&lt;1,Q534&lt;1),0,IF(250+((220-(O534*60+P534))*1)&lt;0,0,250+((220-(O534*60+P534))*1)))</f>
        <v>0</v>
      </c>
      <c r="V534" s="50">
        <f t="shared" ref="V534:V597" si="117">IF(AND(S534&lt;1,T534&lt;1,U534&lt;1),0,IF(500+((320-(S534*60+T534))*1)&lt;0,0,500+((320-(S534*60+T534))*1)))</f>
        <v>0</v>
      </c>
      <c r="W534"/>
      <c r="X534"/>
      <c r="Y534" s="7"/>
      <c r="Z534"/>
      <c r="AA534"/>
      <c r="AC534">
        <f t="shared" si="111"/>
        <v>0</v>
      </c>
      <c r="AD534">
        <f t="shared" si="112"/>
        <v>0</v>
      </c>
    </row>
    <row r="535" spans="1:30" hidden="1" x14ac:dyDescent="0.2">
      <c r="A535" s="6" t="s">
        <v>431</v>
      </c>
      <c r="B535" s="2">
        <f t="shared" si="113"/>
        <v>0</v>
      </c>
      <c r="C535" s="2">
        <f t="shared" si="114"/>
        <v>12</v>
      </c>
      <c r="L535" s="50">
        <f t="shared" si="110"/>
        <v>0</v>
      </c>
      <c r="N535" s="50">
        <f t="shared" si="115"/>
        <v>0</v>
      </c>
      <c r="R535" s="50">
        <f t="shared" si="116"/>
        <v>0</v>
      </c>
      <c r="V535" s="50">
        <f t="shared" si="117"/>
        <v>0</v>
      </c>
      <c r="W535"/>
      <c r="X535"/>
      <c r="Y535" s="7"/>
      <c r="Z535"/>
      <c r="AA535"/>
      <c r="AC535">
        <f t="shared" si="111"/>
        <v>0</v>
      </c>
      <c r="AD535">
        <f t="shared" si="112"/>
        <v>0</v>
      </c>
    </row>
    <row r="536" spans="1:30" hidden="1" x14ac:dyDescent="0.2">
      <c r="A536" s="6" t="s">
        <v>432</v>
      </c>
      <c r="B536" s="2">
        <f t="shared" si="113"/>
        <v>0</v>
      </c>
      <c r="C536" s="2">
        <f t="shared" si="114"/>
        <v>12</v>
      </c>
      <c r="L536" s="50">
        <f t="shared" si="110"/>
        <v>0</v>
      </c>
      <c r="N536" s="50">
        <f t="shared" si="115"/>
        <v>0</v>
      </c>
      <c r="R536" s="50">
        <f t="shared" si="116"/>
        <v>0</v>
      </c>
      <c r="V536" s="50">
        <f t="shared" si="117"/>
        <v>0</v>
      </c>
      <c r="W536"/>
      <c r="X536"/>
      <c r="Y536" s="7"/>
      <c r="Z536"/>
      <c r="AA536"/>
      <c r="AC536">
        <f t="shared" si="111"/>
        <v>0</v>
      </c>
      <c r="AD536">
        <f t="shared" si="112"/>
        <v>0</v>
      </c>
    </row>
    <row r="537" spans="1:30" hidden="1" x14ac:dyDescent="0.2">
      <c r="A537" s="6" t="s">
        <v>433</v>
      </c>
      <c r="B537" s="2">
        <f t="shared" si="113"/>
        <v>0</v>
      </c>
      <c r="C537" s="2">
        <f t="shared" si="114"/>
        <v>12</v>
      </c>
      <c r="L537" s="50">
        <f t="shared" si="110"/>
        <v>0</v>
      </c>
      <c r="N537" s="50">
        <f t="shared" si="115"/>
        <v>0</v>
      </c>
      <c r="R537" s="50">
        <f t="shared" si="116"/>
        <v>0</v>
      </c>
      <c r="V537" s="50">
        <f t="shared" si="117"/>
        <v>0</v>
      </c>
      <c r="W537"/>
      <c r="X537"/>
      <c r="Y537" s="7"/>
      <c r="Z537"/>
      <c r="AA537"/>
      <c r="AC537">
        <f t="shared" si="111"/>
        <v>0</v>
      </c>
      <c r="AD537">
        <f t="shared" si="112"/>
        <v>0</v>
      </c>
    </row>
    <row r="538" spans="1:30" hidden="1" x14ac:dyDescent="0.2">
      <c r="A538" s="6" t="s">
        <v>434</v>
      </c>
      <c r="B538" s="2">
        <f t="shared" si="113"/>
        <v>0</v>
      </c>
      <c r="C538" s="2">
        <f t="shared" si="114"/>
        <v>12</v>
      </c>
      <c r="L538" s="50">
        <f t="shared" si="110"/>
        <v>0</v>
      </c>
      <c r="N538" s="50">
        <f t="shared" si="115"/>
        <v>0</v>
      </c>
      <c r="R538" s="50">
        <f t="shared" si="116"/>
        <v>0</v>
      </c>
      <c r="V538" s="50">
        <f t="shared" si="117"/>
        <v>0</v>
      </c>
      <c r="W538"/>
      <c r="X538"/>
      <c r="Y538" s="7"/>
      <c r="Z538"/>
      <c r="AA538"/>
      <c r="AC538">
        <f t="shared" si="111"/>
        <v>0</v>
      </c>
      <c r="AD538">
        <f t="shared" si="112"/>
        <v>0</v>
      </c>
    </row>
    <row r="539" spans="1:30" hidden="1" x14ac:dyDescent="0.2">
      <c r="A539" s="6" t="s">
        <v>435</v>
      </c>
      <c r="B539" s="2">
        <f t="shared" si="113"/>
        <v>0</v>
      </c>
      <c r="C539" s="2">
        <f t="shared" si="114"/>
        <v>12</v>
      </c>
      <c r="L539" s="50">
        <f t="shared" si="110"/>
        <v>0</v>
      </c>
      <c r="N539" s="50">
        <f t="shared" si="115"/>
        <v>0</v>
      </c>
      <c r="R539" s="50">
        <f t="shared" si="116"/>
        <v>0</v>
      </c>
      <c r="V539" s="50">
        <f t="shared" si="117"/>
        <v>0</v>
      </c>
      <c r="W539"/>
      <c r="X539"/>
      <c r="Y539" s="7"/>
      <c r="Z539"/>
      <c r="AA539"/>
      <c r="AC539">
        <f t="shared" si="111"/>
        <v>0</v>
      </c>
      <c r="AD539">
        <f t="shared" si="112"/>
        <v>0</v>
      </c>
    </row>
    <row r="540" spans="1:30" hidden="1" x14ac:dyDescent="0.2">
      <c r="A540" s="6" t="s">
        <v>436</v>
      </c>
      <c r="B540" s="2">
        <f t="shared" si="113"/>
        <v>0</v>
      </c>
      <c r="C540" s="2">
        <f t="shared" si="114"/>
        <v>12</v>
      </c>
      <c r="L540" s="50">
        <f t="shared" si="110"/>
        <v>0</v>
      </c>
      <c r="N540" s="50">
        <f t="shared" si="115"/>
        <v>0</v>
      </c>
      <c r="R540" s="50">
        <f t="shared" si="116"/>
        <v>0</v>
      </c>
      <c r="V540" s="50">
        <f t="shared" si="117"/>
        <v>0</v>
      </c>
      <c r="W540"/>
      <c r="X540"/>
      <c r="Y540" s="7"/>
      <c r="Z540"/>
      <c r="AA540"/>
      <c r="AC540">
        <f t="shared" si="111"/>
        <v>0</v>
      </c>
      <c r="AD540">
        <f t="shared" si="112"/>
        <v>0</v>
      </c>
    </row>
    <row r="541" spans="1:30" hidden="1" x14ac:dyDescent="0.2">
      <c r="A541" s="6" t="s">
        <v>437</v>
      </c>
      <c r="B541" s="2">
        <f t="shared" si="113"/>
        <v>0</v>
      </c>
      <c r="C541" s="2">
        <f t="shared" si="114"/>
        <v>12</v>
      </c>
      <c r="L541" s="50">
        <f t="shared" si="110"/>
        <v>0</v>
      </c>
      <c r="N541" s="50">
        <f t="shared" si="115"/>
        <v>0</v>
      </c>
      <c r="R541" s="50">
        <f t="shared" si="116"/>
        <v>0</v>
      </c>
      <c r="V541" s="50">
        <f t="shared" si="117"/>
        <v>0</v>
      </c>
      <c r="W541"/>
      <c r="X541"/>
      <c r="Y541" s="7"/>
      <c r="Z541"/>
      <c r="AA541"/>
      <c r="AC541">
        <f t="shared" si="111"/>
        <v>0</v>
      </c>
      <c r="AD541">
        <f t="shared" si="112"/>
        <v>0</v>
      </c>
    </row>
    <row r="542" spans="1:30" hidden="1" x14ac:dyDescent="0.2">
      <c r="A542" s="6" t="s">
        <v>438</v>
      </c>
      <c r="B542" s="2">
        <f t="shared" si="113"/>
        <v>0</v>
      </c>
      <c r="C542" s="2">
        <f t="shared" si="114"/>
        <v>12</v>
      </c>
      <c r="L542" s="50">
        <f t="shared" si="110"/>
        <v>0</v>
      </c>
      <c r="N542" s="50">
        <f t="shared" si="115"/>
        <v>0</v>
      </c>
      <c r="R542" s="50">
        <f t="shared" si="116"/>
        <v>0</v>
      </c>
      <c r="V542" s="50">
        <f t="shared" si="117"/>
        <v>0</v>
      </c>
      <c r="W542"/>
      <c r="X542"/>
      <c r="Y542" s="7"/>
      <c r="Z542"/>
      <c r="AA542"/>
      <c r="AC542">
        <f t="shared" si="111"/>
        <v>0</v>
      </c>
      <c r="AD542">
        <f t="shared" si="112"/>
        <v>0</v>
      </c>
    </row>
    <row r="543" spans="1:30" hidden="1" x14ac:dyDescent="0.2">
      <c r="A543" s="6" t="s">
        <v>439</v>
      </c>
      <c r="B543" s="2">
        <f t="shared" si="113"/>
        <v>0</v>
      </c>
      <c r="C543" s="2">
        <f t="shared" si="114"/>
        <v>12</v>
      </c>
      <c r="L543" s="50">
        <f t="shared" si="110"/>
        <v>0</v>
      </c>
      <c r="N543" s="50">
        <f t="shared" si="115"/>
        <v>0</v>
      </c>
      <c r="R543" s="50">
        <f t="shared" si="116"/>
        <v>0</v>
      </c>
      <c r="V543" s="50">
        <f t="shared" si="117"/>
        <v>0</v>
      </c>
      <c r="W543"/>
      <c r="X543"/>
      <c r="Y543" s="7"/>
      <c r="Z543"/>
      <c r="AA543"/>
      <c r="AC543">
        <f t="shared" si="111"/>
        <v>0</v>
      </c>
      <c r="AD543">
        <f t="shared" si="112"/>
        <v>0</v>
      </c>
    </row>
    <row r="544" spans="1:30" hidden="1" x14ac:dyDescent="0.2">
      <c r="A544" s="6" t="s">
        <v>440</v>
      </c>
      <c r="B544" s="2">
        <f t="shared" si="113"/>
        <v>0</v>
      </c>
      <c r="C544" s="2">
        <f t="shared" si="114"/>
        <v>12</v>
      </c>
      <c r="L544" s="50">
        <f t="shared" si="110"/>
        <v>0</v>
      </c>
      <c r="N544" s="50">
        <f t="shared" si="115"/>
        <v>0</v>
      </c>
      <c r="R544" s="50">
        <f t="shared" si="116"/>
        <v>0</v>
      </c>
      <c r="V544" s="50">
        <f t="shared" si="117"/>
        <v>0</v>
      </c>
      <c r="W544"/>
      <c r="X544"/>
      <c r="Y544" s="7"/>
      <c r="Z544"/>
      <c r="AA544"/>
      <c r="AC544">
        <f t="shared" si="111"/>
        <v>0</v>
      </c>
      <c r="AD544">
        <f t="shared" si="112"/>
        <v>0</v>
      </c>
    </row>
    <row r="545" spans="1:30" hidden="1" x14ac:dyDescent="0.2">
      <c r="A545" s="6" t="s">
        <v>441</v>
      </c>
      <c r="B545" s="2">
        <f t="shared" si="113"/>
        <v>0</v>
      </c>
      <c r="C545" s="2">
        <f t="shared" si="114"/>
        <v>12</v>
      </c>
      <c r="L545" s="50">
        <f t="shared" si="110"/>
        <v>0</v>
      </c>
      <c r="N545" s="50">
        <f t="shared" si="115"/>
        <v>0</v>
      </c>
      <c r="R545" s="50">
        <f t="shared" si="116"/>
        <v>0</v>
      </c>
      <c r="V545" s="50">
        <f t="shared" si="117"/>
        <v>0</v>
      </c>
      <c r="W545"/>
      <c r="X545"/>
      <c r="Y545" s="7"/>
      <c r="Z545"/>
      <c r="AA545"/>
      <c r="AC545">
        <f t="shared" si="111"/>
        <v>0</v>
      </c>
      <c r="AD545">
        <f t="shared" si="112"/>
        <v>0</v>
      </c>
    </row>
    <row r="546" spans="1:30" hidden="1" x14ac:dyDescent="0.2">
      <c r="A546" s="6" t="s">
        <v>442</v>
      </c>
      <c r="B546" s="2">
        <f t="shared" si="113"/>
        <v>0</v>
      </c>
      <c r="C546" s="2">
        <f t="shared" si="114"/>
        <v>12</v>
      </c>
      <c r="L546" s="50">
        <f t="shared" si="110"/>
        <v>0</v>
      </c>
      <c r="N546" s="50">
        <f t="shared" si="115"/>
        <v>0</v>
      </c>
      <c r="R546" s="50">
        <f t="shared" si="116"/>
        <v>0</v>
      </c>
      <c r="V546" s="50">
        <f t="shared" si="117"/>
        <v>0</v>
      </c>
      <c r="W546"/>
      <c r="X546"/>
      <c r="Y546" s="7"/>
      <c r="Z546"/>
      <c r="AA546"/>
      <c r="AC546">
        <f t="shared" si="111"/>
        <v>0</v>
      </c>
      <c r="AD546">
        <f t="shared" si="112"/>
        <v>0</v>
      </c>
    </row>
    <row r="547" spans="1:30" hidden="1" x14ac:dyDescent="0.2">
      <c r="A547" s="6" t="s">
        <v>443</v>
      </c>
      <c r="B547" s="2">
        <f t="shared" si="113"/>
        <v>0</v>
      </c>
      <c r="C547" s="2">
        <f t="shared" si="114"/>
        <v>12</v>
      </c>
      <c r="L547" s="50">
        <f t="shared" si="110"/>
        <v>0</v>
      </c>
      <c r="N547" s="50">
        <f t="shared" si="115"/>
        <v>0</v>
      </c>
      <c r="R547" s="50">
        <f t="shared" si="116"/>
        <v>0</v>
      </c>
      <c r="V547" s="50">
        <f t="shared" si="117"/>
        <v>0</v>
      </c>
      <c r="W547"/>
      <c r="X547"/>
      <c r="Y547" s="7"/>
      <c r="Z547"/>
      <c r="AA547"/>
      <c r="AC547">
        <f t="shared" si="111"/>
        <v>0</v>
      </c>
      <c r="AD547">
        <f t="shared" si="112"/>
        <v>0</v>
      </c>
    </row>
    <row r="548" spans="1:30" hidden="1" x14ac:dyDescent="0.2">
      <c r="A548" s="6" t="s">
        <v>444</v>
      </c>
      <c r="B548" s="2">
        <f t="shared" si="113"/>
        <v>0</v>
      </c>
      <c r="C548" s="2">
        <f t="shared" si="114"/>
        <v>12</v>
      </c>
      <c r="L548" s="50">
        <f t="shared" si="110"/>
        <v>0</v>
      </c>
      <c r="N548" s="50">
        <f t="shared" si="115"/>
        <v>0</v>
      </c>
      <c r="R548" s="50">
        <f t="shared" si="116"/>
        <v>0</v>
      </c>
      <c r="V548" s="50">
        <f t="shared" si="117"/>
        <v>0</v>
      </c>
      <c r="W548"/>
      <c r="X548"/>
      <c r="Y548" s="7"/>
      <c r="Z548"/>
      <c r="AA548"/>
      <c r="AC548">
        <f t="shared" si="111"/>
        <v>0</v>
      </c>
      <c r="AD548">
        <f t="shared" si="112"/>
        <v>0</v>
      </c>
    </row>
    <row r="549" spans="1:30" hidden="1" x14ac:dyDescent="0.2">
      <c r="A549" s="6" t="s">
        <v>445</v>
      </c>
      <c r="B549" s="2">
        <f t="shared" si="113"/>
        <v>0</v>
      </c>
      <c r="C549" s="2">
        <f t="shared" si="114"/>
        <v>12</v>
      </c>
      <c r="L549" s="50">
        <f t="shared" si="110"/>
        <v>0</v>
      </c>
      <c r="N549" s="50">
        <f t="shared" si="115"/>
        <v>0</v>
      </c>
      <c r="R549" s="50">
        <f t="shared" si="116"/>
        <v>0</v>
      </c>
      <c r="V549" s="50">
        <f t="shared" si="117"/>
        <v>0</v>
      </c>
      <c r="W549"/>
      <c r="X549"/>
      <c r="Y549" s="7"/>
      <c r="Z549"/>
      <c r="AA549"/>
      <c r="AC549">
        <f t="shared" si="111"/>
        <v>0</v>
      </c>
      <c r="AD549">
        <f t="shared" si="112"/>
        <v>0</v>
      </c>
    </row>
    <row r="550" spans="1:30" hidden="1" x14ac:dyDescent="0.2">
      <c r="A550" s="6" t="s">
        <v>446</v>
      </c>
      <c r="B550" s="2">
        <f t="shared" si="113"/>
        <v>0</v>
      </c>
      <c r="C550" s="2">
        <f t="shared" si="114"/>
        <v>12</v>
      </c>
      <c r="L550" s="50">
        <f t="shared" si="110"/>
        <v>0</v>
      </c>
      <c r="N550" s="50">
        <f t="shared" si="115"/>
        <v>0</v>
      </c>
      <c r="R550" s="50">
        <f t="shared" si="116"/>
        <v>0</v>
      </c>
      <c r="V550" s="50">
        <f t="shared" si="117"/>
        <v>0</v>
      </c>
      <c r="W550"/>
      <c r="X550"/>
      <c r="Y550" s="7"/>
      <c r="Z550"/>
      <c r="AA550"/>
      <c r="AC550">
        <f t="shared" si="111"/>
        <v>0</v>
      </c>
      <c r="AD550">
        <f t="shared" si="112"/>
        <v>0</v>
      </c>
    </row>
    <row r="551" spans="1:30" hidden="1" x14ac:dyDescent="0.2">
      <c r="A551" s="6" t="s">
        <v>447</v>
      </c>
      <c r="B551" s="2">
        <f t="shared" si="113"/>
        <v>0</v>
      </c>
      <c r="C551" s="2">
        <f t="shared" si="114"/>
        <v>12</v>
      </c>
      <c r="L551" s="50">
        <f t="shared" si="110"/>
        <v>0</v>
      </c>
      <c r="N551" s="50">
        <f t="shared" si="115"/>
        <v>0</v>
      </c>
      <c r="R551" s="50">
        <f t="shared" si="116"/>
        <v>0</v>
      </c>
      <c r="V551" s="50">
        <f t="shared" si="117"/>
        <v>0</v>
      </c>
      <c r="W551"/>
      <c r="X551"/>
      <c r="Y551" s="7"/>
      <c r="Z551"/>
      <c r="AA551"/>
      <c r="AC551">
        <f t="shared" si="111"/>
        <v>0</v>
      </c>
      <c r="AD551">
        <f t="shared" si="112"/>
        <v>0</v>
      </c>
    </row>
    <row r="552" spans="1:30" hidden="1" x14ac:dyDescent="0.2">
      <c r="A552" s="6" t="s">
        <v>448</v>
      </c>
      <c r="B552" s="2">
        <f t="shared" si="113"/>
        <v>0</v>
      </c>
      <c r="C552" s="2">
        <f t="shared" si="114"/>
        <v>12</v>
      </c>
      <c r="L552" s="50">
        <f t="shared" si="110"/>
        <v>0</v>
      </c>
      <c r="N552" s="50">
        <f t="shared" si="115"/>
        <v>0</v>
      </c>
      <c r="R552" s="50">
        <f t="shared" si="116"/>
        <v>0</v>
      </c>
      <c r="V552" s="50">
        <f t="shared" si="117"/>
        <v>0</v>
      </c>
      <c r="W552"/>
      <c r="X552"/>
      <c r="Y552" s="7"/>
      <c r="Z552"/>
      <c r="AA552"/>
      <c r="AC552">
        <f t="shared" si="111"/>
        <v>0</v>
      </c>
      <c r="AD552">
        <f t="shared" si="112"/>
        <v>0</v>
      </c>
    </row>
    <row r="553" spans="1:30" hidden="1" x14ac:dyDescent="0.2">
      <c r="A553" s="6" t="s">
        <v>449</v>
      </c>
      <c r="B553" s="2">
        <f t="shared" si="113"/>
        <v>0</v>
      </c>
      <c r="C553" s="2">
        <f t="shared" si="114"/>
        <v>12</v>
      </c>
      <c r="L553" s="50">
        <f t="shared" si="110"/>
        <v>0</v>
      </c>
      <c r="N553" s="50">
        <f t="shared" si="115"/>
        <v>0</v>
      </c>
      <c r="R553" s="50">
        <f t="shared" si="116"/>
        <v>0</v>
      </c>
      <c r="V553" s="50">
        <f t="shared" si="117"/>
        <v>0</v>
      </c>
      <c r="W553"/>
      <c r="X553"/>
      <c r="Y553" s="7"/>
      <c r="Z553"/>
      <c r="AA553"/>
      <c r="AC553">
        <f t="shared" si="111"/>
        <v>0</v>
      </c>
      <c r="AD553">
        <f t="shared" si="112"/>
        <v>0</v>
      </c>
    </row>
    <row r="554" spans="1:30" hidden="1" x14ac:dyDescent="0.2">
      <c r="A554" s="6" t="s">
        <v>450</v>
      </c>
      <c r="B554" s="2">
        <f t="shared" si="113"/>
        <v>0</v>
      </c>
      <c r="C554" s="2">
        <f t="shared" si="114"/>
        <v>12</v>
      </c>
      <c r="L554" s="50">
        <f t="shared" ref="L554:L605" si="118">IF(AND(I554&lt;1,J554&lt;1,K554&lt;1),0,IF(250+((80-(I554*60+J554))*2)&lt;0,0,IF(K554&lt;50,250+((80-(I554*60+J554))*2),IF(K554&gt;49,250+((80-(I554*60+J554))*2)-1,250+((80-(I554*60+J554))*2)))))</f>
        <v>0</v>
      </c>
      <c r="N554" s="50">
        <f t="shared" si="115"/>
        <v>0</v>
      </c>
      <c r="R554" s="50">
        <f t="shared" si="116"/>
        <v>0</v>
      </c>
      <c r="V554" s="50">
        <f t="shared" si="117"/>
        <v>0</v>
      </c>
      <c r="W554"/>
      <c r="X554"/>
      <c r="Y554" s="7"/>
      <c r="Z554"/>
      <c r="AA554"/>
      <c r="AC554">
        <f t="shared" si="111"/>
        <v>0</v>
      </c>
      <c r="AD554">
        <f t="shared" si="112"/>
        <v>0</v>
      </c>
    </row>
    <row r="555" spans="1:30" hidden="1" x14ac:dyDescent="0.2">
      <c r="A555" s="6" t="s">
        <v>451</v>
      </c>
      <c r="B555" s="2">
        <f t="shared" si="113"/>
        <v>0</v>
      </c>
      <c r="C555" s="2">
        <f t="shared" si="114"/>
        <v>12</v>
      </c>
      <c r="L555" s="50">
        <f t="shared" si="118"/>
        <v>0</v>
      </c>
      <c r="N555" s="50">
        <f t="shared" si="115"/>
        <v>0</v>
      </c>
      <c r="R555" s="50">
        <f t="shared" si="116"/>
        <v>0</v>
      </c>
      <c r="V555" s="50">
        <f t="shared" si="117"/>
        <v>0</v>
      </c>
      <c r="W555"/>
      <c r="X555"/>
      <c r="Y555" s="7"/>
      <c r="Z555"/>
      <c r="AA555"/>
      <c r="AC555">
        <f t="shared" si="111"/>
        <v>0</v>
      </c>
      <c r="AD555">
        <f t="shared" si="112"/>
        <v>0</v>
      </c>
    </row>
    <row r="556" spans="1:30" hidden="1" x14ac:dyDescent="0.2">
      <c r="A556" s="6" t="s">
        <v>452</v>
      </c>
      <c r="B556" s="2">
        <f t="shared" si="113"/>
        <v>0</v>
      </c>
      <c r="C556" s="2">
        <f t="shared" si="114"/>
        <v>12</v>
      </c>
      <c r="L556" s="50">
        <f t="shared" si="118"/>
        <v>0</v>
      </c>
      <c r="N556" s="50">
        <f t="shared" si="115"/>
        <v>0</v>
      </c>
      <c r="R556" s="50">
        <f t="shared" si="116"/>
        <v>0</v>
      </c>
      <c r="V556" s="50">
        <f t="shared" si="117"/>
        <v>0</v>
      </c>
      <c r="W556"/>
      <c r="X556"/>
      <c r="Y556" s="7"/>
      <c r="Z556"/>
      <c r="AA556"/>
      <c r="AC556">
        <f t="shared" si="111"/>
        <v>0</v>
      </c>
      <c r="AD556">
        <f t="shared" si="112"/>
        <v>0</v>
      </c>
    </row>
    <row r="557" spans="1:30" hidden="1" x14ac:dyDescent="0.2">
      <c r="A557" s="6" t="s">
        <v>453</v>
      </c>
      <c r="B557" s="2">
        <f t="shared" si="113"/>
        <v>0</v>
      </c>
      <c r="C557" s="2">
        <f t="shared" si="114"/>
        <v>12</v>
      </c>
      <c r="L557" s="50">
        <f t="shared" si="118"/>
        <v>0</v>
      </c>
      <c r="N557" s="50">
        <f t="shared" si="115"/>
        <v>0</v>
      </c>
      <c r="R557" s="50">
        <f t="shared" si="116"/>
        <v>0</v>
      </c>
      <c r="V557" s="50">
        <f t="shared" si="117"/>
        <v>0</v>
      </c>
      <c r="W557"/>
      <c r="X557"/>
      <c r="Y557" s="7"/>
      <c r="Z557"/>
      <c r="AA557"/>
      <c r="AC557">
        <f t="shared" si="111"/>
        <v>0</v>
      </c>
      <c r="AD557">
        <f t="shared" si="112"/>
        <v>0</v>
      </c>
    </row>
    <row r="558" spans="1:30" hidden="1" x14ac:dyDescent="0.2">
      <c r="A558" s="6" t="s">
        <v>454</v>
      </c>
      <c r="B558" s="2">
        <f t="shared" si="113"/>
        <v>0</v>
      </c>
      <c r="C558" s="2">
        <f t="shared" si="114"/>
        <v>12</v>
      </c>
      <c r="L558" s="50">
        <f t="shared" si="118"/>
        <v>0</v>
      </c>
      <c r="N558" s="50">
        <f t="shared" si="115"/>
        <v>0</v>
      </c>
      <c r="R558" s="50">
        <f t="shared" si="116"/>
        <v>0</v>
      </c>
      <c r="V558" s="50">
        <f t="shared" si="117"/>
        <v>0</v>
      </c>
      <c r="W558"/>
      <c r="X558"/>
      <c r="Y558" s="7"/>
      <c r="Z558"/>
      <c r="AA558"/>
      <c r="AC558">
        <f t="shared" si="111"/>
        <v>0</v>
      </c>
      <c r="AD558">
        <f t="shared" si="112"/>
        <v>0</v>
      </c>
    </row>
    <row r="559" spans="1:30" hidden="1" x14ac:dyDescent="0.2">
      <c r="A559" s="6" t="s">
        <v>455</v>
      </c>
      <c r="B559" s="2">
        <f t="shared" si="113"/>
        <v>0</v>
      </c>
      <c r="C559" s="2">
        <f t="shared" si="114"/>
        <v>12</v>
      </c>
      <c r="L559" s="50">
        <f t="shared" si="118"/>
        <v>0</v>
      </c>
      <c r="N559" s="50">
        <f t="shared" si="115"/>
        <v>0</v>
      </c>
      <c r="R559" s="50">
        <f t="shared" si="116"/>
        <v>0</v>
      </c>
      <c r="V559" s="50">
        <f t="shared" si="117"/>
        <v>0</v>
      </c>
      <c r="W559"/>
      <c r="X559"/>
      <c r="Y559" s="7"/>
      <c r="Z559"/>
      <c r="AA559"/>
      <c r="AC559">
        <f t="shared" si="111"/>
        <v>0</v>
      </c>
      <c r="AD559">
        <f t="shared" si="112"/>
        <v>0</v>
      </c>
    </row>
    <row r="560" spans="1:30" hidden="1" x14ac:dyDescent="0.2">
      <c r="A560" s="6" t="s">
        <v>456</v>
      </c>
      <c r="B560" s="2">
        <f t="shared" si="113"/>
        <v>0</v>
      </c>
      <c r="C560" s="2">
        <f t="shared" si="114"/>
        <v>12</v>
      </c>
      <c r="L560" s="50">
        <f t="shared" si="118"/>
        <v>0</v>
      </c>
      <c r="N560" s="50">
        <f t="shared" si="115"/>
        <v>0</v>
      </c>
      <c r="R560" s="50">
        <f t="shared" si="116"/>
        <v>0</v>
      </c>
      <c r="V560" s="50">
        <f t="shared" si="117"/>
        <v>0</v>
      </c>
      <c r="W560"/>
      <c r="X560"/>
      <c r="Y560" s="7"/>
      <c r="Z560"/>
      <c r="AA560"/>
      <c r="AC560">
        <f t="shared" si="111"/>
        <v>0</v>
      </c>
      <c r="AD560">
        <f t="shared" si="112"/>
        <v>0</v>
      </c>
    </row>
    <row r="561" spans="1:30" hidden="1" x14ac:dyDescent="0.2">
      <c r="A561" s="6" t="s">
        <v>457</v>
      </c>
      <c r="B561" s="2">
        <f t="shared" si="113"/>
        <v>0</v>
      </c>
      <c r="C561" s="2">
        <f t="shared" si="114"/>
        <v>12</v>
      </c>
      <c r="L561" s="50">
        <f t="shared" si="118"/>
        <v>0</v>
      </c>
      <c r="N561" s="50">
        <f t="shared" si="115"/>
        <v>0</v>
      </c>
      <c r="R561" s="50">
        <f t="shared" si="116"/>
        <v>0</v>
      </c>
      <c r="V561" s="50">
        <f t="shared" si="117"/>
        <v>0</v>
      </c>
      <c r="W561"/>
      <c r="X561"/>
      <c r="Y561" s="7"/>
      <c r="Z561"/>
      <c r="AA561"/>
      <c r="AC561">
        <f t="shared" si="111"/>
        <v>0</v>
      </c>
      <c r="AD561">
        <f t="shared" si="112"/>
        <v>0</v>
      </c>
    </row>
    <row r="562" spans="1:30" hidden="1" x14ac:dyDescent="0.2">
      <c r="A562" s="6" t="s">
        <v>458</v>
      </c>
      <c r="B562" s="2">
        <f t="shared" si="113"/>
        <v>0</v>
      </c>
      <c r="C562" s="2">
        <f t="shared" si="114"/>
        <v>12</v>
      </c>
      <c r="L562" s="50">
        <f t="shared" si="118"/>
        <v>0</v>
      </c>
      <c r="N562" s="50">
        <f t="shared" si="115"/>
        <v>0</v>
      </c>
      <c r="R562" s="50">
        <f t="shared" si="116"/>
        <v>0</v>
      </c>
      <c r="V562" s="50">
        <f t="shared" si="117"/>
        <v>0</v>
      </c>
      <c r="W562"/>
      <c r="X562"/>
      <c r="Y562" s="7"/>
      <c r="Z562"/>
      <c r="AA562"/>
      <c r="AC562">
        <f t="shared" si="111"/>
        <v>0</v>
      </c>
      <c r="AD562">
        <f t="shared" si="112"/>
        <v>0</v>
      </c>
    </row>
    <row r="563" spans="1:30" hidden="1" x14ac:dyDescent="0.2">
      <c r="A563" s="6" t="s">
        <v>459</v>
      </c>
      <c r="B563" s="2">
        <f t="shared" si="113"/>
        <v>0</v>
      </c>
      <c r="C563" s="2">
        <f t="shared" si="114"/>
        <v>12</v>
      </c>
      <c r="L563" s="50">
        <f t="shared" si="118"/>
        <v>0</v>
      </c>
      <c r="N563" s="50">
        <f t="shared" si="115"/>
        <v>0</v>
      </c>
      <c r="R563" s="50">
        <f t="shared" si="116"/>
        <v>0</v>
      </c>
      <c r="V563" s="50">
        <f t="shared" si="117"/>
        <v>0</v>
      </c>
      <c r="W563"/>
      <c r="X563"/>
      <c r="Y563" s="7"/>
      <c r="Z563"/>
      <c r="AA563"/>
      <c r="AC563">
        <f t="shared" si="111"/>
        <v>0</v>
      </c>
      <c r="AD563">
        <f t="shared" si="112"/>
        <v>0</v>
      </c>
    </row>
    <row r="564" spans="1:30" hidden="1" x14ac:dyDescent="0.2">
      <c r="A564" s="6" t="s">
        <v>460</v>
      </c>
      <c r="B564" s="2">
        <f t="shared" si="113"/>
        <v>0</v>
      </c>
      <c r="C564" s="2">
        <f t="shared" si="114"/>
        <v>12</v>
      </c>
      <c r="L564" s="50">
        <f t="shared" si="118"/>
        <v>0</v>
      </c>
      <c r="N564" s="50">
        <f t="shared" si="115"/>
        <v>0</v>
      </c>
      <c r="R564" s="50">
        <f t="shared" si="116"/>
        <v>0</v>
      </c>
      <c r="V564" s="50">
        <f t="shared" si="117"/>
        <v>0</v>
      </c>
      <c r="W564"/>
      <c r="X564"/>
      <c r="Y564" s="7"/>
      <c r="Z564"/>
      <c r="AA564"/>
      <c r="AC564">
        <f t="shared" si="111"/>
        <v>0</v>
      </c>
      <c r="AD564">
        <f t="shared" si="112"/>
        <v>0</v>
      </c>
    </row>
    <row r="565" spans="1:30" hidden="1" x14ac:dyDescent="0.2">
      <c r="A565" s="6" t="s">
        <v>461</v>
      </c>
      <c r="B565" s="2">
        <f t="shared" si="113"/>
        <v>0</v>
      </c>
      <c r="C565" s="2">
        <f t="shared" si="114"/>
        <v>12</v>
      </c>
      <c r="L565" s="50">
        <f t="shared" si="118"/>
        <v>0</v>
      </c>
      <c r="N565" s="50">
        <f t="shared" si="115"/>
        <v>0</v>
      </c>
      <c r="R565" s="50">
        <f t="shared" si="116"/>
        <v>0</v>
      </c>
      <c r="V565" s="50">
        <f t="shared" si="117"/>
        <v>0</v>
      </c>
      <c r="W565"/>
      <c r="X565"/>
      <c r="Y565" s="7"/>
      <c r="Z565"/>
      <c r="AA565"/>
      <c r="AC565">
        <f t="shared" si="111"/>
        <v>0</v>
      </c>
      <c r="AD565">
        <f t="shared" si="112"/>
        <v>0</v>
      </c>
    </row>
    <row r="566" spans="1:30" hidden="1" x14ac:dyDescent="0.2">
      <c r="A566" s="6" t="s">
        <v>462</v>
      </c>
      <c r="B566" s="2">
        <f t="shared" si="113"/>
        <v>0</v>
      </c>
      <c r="C566" s="2">
        <f t="shared" si="114"/>
        <v>12</v>
      </c>
      <c r="L566" s="50">
        <f t="shared" si="118"/>
        <v>0</v>
      </c>
      <c r="N566" s="50">
        <f t="shared" si="115"/>
        <v>0</v>
      </c>
      <c r="R566" s="50">
        <f t="shared" si="116"/>
        <v>0</v>
      </c>
      <c r="V566" s="50">
        <f t="shared" si="117"/>
        <v>0</v>
      </c>
      <c r="W566"/>
      <c r="X566"/>
      <c r="Y566" s="7"/>
      <c r="Z566"/>
      <c r="AA566"/>
      <c r="AC566">
        <f t="shared" si="111"/>
        <v>0</v>
      </c>
      <c r="AD566">
        <f t="shared" si="112"/>
        <v>0</v>
      </c>
    </row>
    <row r="567" spans="1:30" hidden="1" x14ac:dyDescent="0.2">
      <c r="A567" s="6" t="s">
        <v>463</v>
      </c>
      <c r="B567" s="2">
        <f t="shared" si="113"/>
        <v>0</v>
      </c>
      <c r="C567" s="2">
        <f t="shared" si="114"/>
        <v>12</v>
      </c>
      <c r="L567" s="50">
        <f t="shared" si="118"/>
        <v>0</v>
      </c>
      <c r="N567" s="50">
        <f t="shared" si="115"/>
        <v>0</v>
      </c>
      <c r="R567" s="50">
        <f t="shared" si="116"/>
        <v>0</v>
      </c>
      <c r="V567" s="50">
        <f t="shared" si="117"/>
        <v>0</v>
      </c>
      <c r="W567"/>
      <c r="X567"/>
      <c r="Y567" s="7"/>
      <c r="Z567"/>
      <c r="AA567"/>
      <c r="AC567">
        <f t="shared" si="111"/>
        <v>0</v>
      </c>
      <c r="AD567">
        <f t="shared" si="112"/>
        <v>0</v>
      </c>
    </row>
    <row r="568" spans="1:30" hidden="1" x14ac:dyDescent="0.2">
      <c r="A568" s="6" t="s">
        <v>464</v>
      </c>
      <c r="B568" s="2">
        <f t="shared" si="113"/>
        <v>0</v>
      </c>
      <c r="C568" s="2">
        <f t="shared" si="114"/>
        <v>12</v>
      </c>
      <c r="L568" s="50">
        <f t="shared" si="118"/>
        <v>0</v>
      </c>
      <c r="N568" s="50">
        <f t="shared" si="115"/>
        <v>0</v>
      </c>
      <c r="R568" s="50">
        <f t="shared" si="116"/>
        <v>0</v>
      </c>
      <c r="V568" s="50">
        <f t="shared" si="117"/>
        <v>0</v>
      </c>
      <c r="W568"/>
      <c r="X568"/>
      <c r="Y568" s="7"/>
      <c r="Z568"/>
      <c r="AA568"/>
      <c r="AC568">
        <f t="shared" si="111"/>
        <v>0</v>
      </c>
      <c r="AD568">
        <f t="shared" si="112"/>
        <v>0</v>
      </c>
    </row>
    <row r="569" spans="1:30" hidden="1" x14ac:dyDescent="0.2">
      <c r="A569" s="6" t="s">
        <v>465</v>
      </c>
      <c r="B569" s="2">
        <f t="shared" si="113"/>
        <v>0</v>
      </c>
      <c r="C569" s="2">
        <f t="shared" si="114"/>
        <v>12</v>
      </c>
      <c r="L569" s="50">
        <f t="shared" si="118"/>
        <v>0</v>
      </c>
      <c r="N569" s="50">
        <f t="shared" si="115"/>
        <v>0</v>
      </c>
      <c r="R569" s="50">
        <f t="shared" si="116"/>
        <v>0</v>
      </c>
      <c r="V569" s="50">
        <f t="shared" si="117"/>
        <v>0</v>
      </c>
      <c r="W569"/>
      <c r="X569"/>
      <c r="Y569" s="7"/>
      <c r="Z569"/>
      <c r="AA569"/>
      <c r="AC569">
        <f t="shared" si="111"/>
        <v>0</v>
      </c>
      <c r="AD569">
        <f t="shared" si="112"/>
        <v>0</v>
      </c>
    </row>
    <row r="570" spans="1:30" hidden="1" x14ac:dyDescent="0.2">
      <c r="A570" s="6" t="s">
        <v>466</v>
      </c>
      <c r="B570" s="2">
        <f t="shared" si="113"/>
        <v>0</v>
      </c>
      <c r="C570" s="2">
        <f t="shared" si="114"/>
        <v>12</v>
      </c>
      <c r="L570" s="50">
        <f t="shared" si="118"/>
        <v>0</v>
      </c>
      <c r="N570" s="50">
        <f t="shared" si="115"/>
        <v>0</v>
      </c>
      <c r="R570" s="50">
        <f t="shared" si="116"/>
        <v>0</v>
      </c>
      <c r="V570" s="50">
        <f t="shared" si="117"/>
        <v>0</v>
      </c>
      <c r="W570"/>
      <c r="X570"/>
      <c r="Y570" s="7"/>
      <c r="Z570"/>
      <c r="AA570"/>
      <c r="AC570">
        <f t="shared" si="111"/>
        <v>0</v>
      </c>
      <c r="AD570">
        <f t="shared" si="112"/>
        <v>0</v>
      </c>
    </row>
    <row r="571" spans="1:30" hidden="1" x14ac:dyDescent="0.2">
      <c r="A571" s="6" t="s">
        <v>467</v>
      </c>
      <c r="B571" s="2">
        <f t="shared" si="113"/>
        <v>0</v>
      </c>
      <c r="C571" s="2">
        <f t="shared" si="114"/>
        <v>12</v>
      </c>
      <c r="L571" s="50">
        <f t="shared" si="118"/>
        <v>0</v>
      </c>
      <c r="N571" s="50">
        <f t="shared" si="115"/>
        <v>0</v>
      </c>
      <c r="R571" s="50">
        <f t="shared" si="116"/>
        <v>0</v>
      </c>
      <c r="V571" s="50">
        <f t="shared" si="117"/>
        <v>0</v>
      </c>
      <c r="W571"/>
      <c r="X571"/>
      <c r="Y571" s="7"/>
      <c r="Z571"/>
      <c r="AA571"/>
      <c r="AC571">
        <f t="shared" si="111"/>
        <v>0</v>
      </c>
      <c r="AD571">
        <f t="shared" si="112"/>
        <v>0</v>
      </c>
    </row>
    <row r="572" spans="1:30" hidden="1" x14ac:dyDescent="0.2">
      <c r="A572" s="6" t="s">
        <v>468</v>
      </c>
      <c r="B572" s="2">
        <f t="shared" si="113"/>
        <v>0</v>
      </c>
      <c r="C572" s="2">
        <f t="shared" si="114"/>
        <v>12</v>
      </c>
      <c r="L572" s="50">
        <f t="shared" si="118"/>
        <v>0</v>
      </c>
      <c r="N572" s="50">
        <f t="shared" si="115"/>
        <v>0</v>
      </c>
      <c r="R572" s="50">
        <f t="shared" si="116"/>
        <v>0</v>
      </c>
      <c r="V572" s="50">
        <f t="shared" si="117"/>
        <v>0</v>
      </c>
      <c r="W572"/>
      <c r="X572"/>
      <c r="Y572" s="7"/>
      <c r="Z572"/>
      <c r="AA572"/>
      <c r="AC572">
        <f t="shared" si="111"/>
        <v>0</v>
      </c>
      <c r="AD572">
        <f t="shared" si="112"/>
        <v>0</v>
      </c>
    </row>
    <row r="573" spans="1:30" hidden="1" x14ac:dyDescent="0.2">
      <c r="A573" s="6" t="s">
        <v>469</v>
      </c>
      <c r="B573" s="2">
        <f t="shared" si="113"/>
        <v>0</v>
      </c>
      <c r="C573" s="2">
        <f t="shared" si="114"/>
        <v>12</v>
      </c>
      <c r="L573" s="50">
        <f t="shared" si="118"/>
        <v>0</v>
      </c>
      <c r="N573" s="50">
        <f t="shared" si="115"/>
        <v>0</v>
      </c>
      <c r="R573" s="50">
        <f t="shared" si="116"/>
        <v>0</v>
      </c>
      <c r="V573" s="50">
        <f t="shared" si="117"/>
        <v>0</v>
      </c>
      <c r="W573"/>
      <c r="X573"/>
      <c r="Y573" s="7"/>
      <c r="Z573"/>
      <c r="AA573"/>
      <c r="AC573">
        <f t="shared" si="111"/>
        <v>0</v>
      </c>
      <c r="AD573">
        <f t="shared" si="112"/>
        <v>0</v>
      </c>
    </row>
    <row r="574" spans="1:30" hidden="1" x14ac:dyDescent="0.2">
      <c r="A574" s="6" t="s">
        <v>470</v>
      </c>
      <c r="B574" s="2">
        <f t="shared" si="113"/>
        <v>0</v>
      </c>
      <c r="C574" s="2">
        <f t="shared" si="114"/>
        <v>12</v>
      </c>
      <c r="L574" s="50">
        <f t="shared" si="118"/>
        <v>0</v>
      </c>
      <c r="N574" s="50">
        <f t="shared" si="115"/>
        <v>0</v>
      </c>
      <c r="R574" s="50">
        <f t="shared" si="116"/>
        <v>0</v>
      </c>
      <c r="V574" s="50">
        <f t="shared" si="117"/>
        <v>0</v>
      </c>
      <c r="W574"/>
      <c r="X574"/>
      <c r="Y574" s="7"/>
      <c r="Z574"/>
      <c r="AA574"/>
      <c r="AC574">
        <f t="shared" si="111"/>
        <v>0</v>
      </c>
      <c r="AD574">
        <f t="shared" si="112"/>
        <v>0</v>
      </c>
    </row>
    <row r="575" spans="1:30" hidden="1" x14ac:dyDescent="0.2">
      <c r="A575" s="6" t="s">
        <v>471</v>
      </c>
      <c r="B575" s="2">
        <f t="shared" si="113"/>
        <v>0</v>
      </c>
      <c r="C575" s="2">
        <f t="shared" si="114"/>
        <v>12</v>
      </c>
      <c r="L575" s="50">
        <f t="shared" si="118"/>
        <v>0</v>
      </c>
      <c r="N575" s="50">
        <f t="shared" si="115"/>
        <v>0</v>
      </c>
      <c r="R575" s="50">
        <f t="shared" si="116"/>
        <v>0</v>
      </c>
      <c r="V575" s="50">
        <f t="shared" si="117"/>
        <v>0</v>
      </c>
      <c r="W575"/>
      <c r="X575"/>
      <c r="Y575" s="7"/>
      <c r="Z575"/>
      <c r="AA575"/>
      <c r="AC575">
        <f t="shared" si="111"/>
        <v>0</v>
      </c>
      <c r="AD575">
        <f t="shared" si="112"/>
        <v>0</v>
      </c>
    </row>
    <row r="576" spans="1:30" hidden="1" x14ac:dyDescent="0.2">
      <c r="A576" s="6" t="s">
        <v>472</v>
      </c>
      <c r="B576" s="2">
        <f t="shared" si="113"/>
        <v>0</v>
      </c>
      <c r="C576" s="2">
        <f t="shared" si="114"/>
        <v>12</v>
      </c>
      <c r="L576" s="50">
        <f t="shared" si="118"/>
        <v>0</v>
      </c>
      <c r="N576" s="50">
        <f t="shared" si="115"/>
        <v>0</v>
      </c>
      <c r="R576" s="50">
        <f t="shared" si="116"/>
        <v>0</v>
      </c>
      <c r="V576" s="50">
        <f t="shared" si="117"/>
        <v>0</v>
      </c>
      <c r="W576"/>
      <c r="X576"/>
      <c r="Y576" s="7"/>
      <c r="Z576"/>
      <c r="AA576"/>
      <c r="AC576">
        <f t="shared" si="111"/>
        <v>0</v>
      </c>
      <c r="AD576">
        <f t="shared" si="112"/>
        <v>0</v>
      </c>
    </row>
    <row r="577" spans="1:30" hidden="1" x14ac:dyDescent="0.2">
      <c r="A577" s="6" t="s">
        <v>473</v>
      </c>
      <c r="B577" s="2">
        <f t="shared" si="113"/>
        <v>0</v>
      </c>
      <c r="C577" s="2">
        <f t="shared" si="114"/>
        <v>12</v>
      </c>
      <c r="L577" s="50">
        <f t="shared" si="118"/>
        <v>0</v>
      </c>
      <c r="N577" s="50">
        <f t="shared" si="115"/>
        <v>0</v>
      </c>
      <c r="R577" s="50">
        <f t="shared" si="116"/>
        <v>0</v>
      </c>
      <c r="V577" s="50">
        <f t="shared" si="117"/>
        <v>0</v>
      </c>
      <c r="W577"/>
      <c r="X577"/>
      <c r="Y577" s="7"/>
      <c r="Z577"/>
      <c r="AA577"/>
      <c r="AC577">
        <f t="shared" si="111"/>
        <v>0</v>
      </c>
      <c r="AD577">
        <f t="shared" si="112"/>
        <v>0</v>
      </c>
    </row>
    <row r="578" spans="1:30" hidden="1" x14ac:dyDescent="0.2">
      <c r="A578" s="6" t="s">
        <v>474</v>
      </c>
      <c r="B578" s="2">
        <f t="shared" si="113"/>
        <v>0</v>
      </c>
      <c r="C578" s="2">
        <f t="shared" si="114"/>
        <v>12</v>
      </c>
      <c r="L578" s="50">
        <f t="shared" si="118"/>
        <v>0</v>
      </c>
      <c r="N578" s="50">
        <f t="shared" si="115"/>
        <v>0</v>
      </c>
      <c r="R578" s="50">
        <f t="shared" si="116"/>
        <v>0</v>
      </c>
      <c r="V578" s="50">
        <f t="shared" si="117"/>
        <v>0</v>
      </c>
      <c r="W578"/>
      <c r="X578"/>
      <c r="Y578" s="7"/>
      <c r="Z578"/>
      <c r="AA578"/>
      <c r="AC578">
        <f t="shared" si="111"/>
        <v>0</v>
      </c>
      <c r="AD578">
        <f t="shared" si="112"/>
        <v>0</v>
      </c>
    </row>
    <row r="579" spans="1:30" hidden="1" x14ac:dyDescent="0.2">
      <c r="A579" s="6" t="s">
        <v>475</v>
      </c>
      <c r="B579" s="2">
        <f t="shared" si="113"/>
        <v>0</v>
      </c>
      <c r="C579" s="2">
        <f t="shared" si="114"/>
        <v>12</v>
      </c>
      <c r="L579" s="50">
        <f t="shared" si="118"/>
        <v>0</v>
      </c>
      <c r="N579" s="50">
        <f t="shared" si="115"/>
        <v>0</v>
      </c>
      <c r="R579" s="50">
        <f t="shared" si="116"/>
        <v>0</v>
      </c>
      <c r="V579" s="50">
        <f t="shared" si="117"/>
        <v>0</v>
      </c>
      <c r="W579"/>
      <c r="X579"/>
      <c r="Y579" s="7"/>
      <c r="Z579"/>
      <c r="AA579"/>
      <c r="AC579">
        <f t="shared" si="111"/>
        <v>0</v>
      </c>
      <c r="AD579">
        <f t="shared" si="112"/>
        <v>0</v>
      </c>
    </row>
    <row r="580" spans="1:30" hidden="1" x14ac:dyDescent="0.2">
      <c r="A580" s="6" t="s">
        <v>476</v>
      </c>
      <c r="B580" s="2">
        <f t="shared" si="113"/>
        <v>0</v>
      </c>
      <c r="C580" s="2">
        <f t="shared" si="114"/>
        <v>12</v>
      </c>
      <c r="L580" s="50">
        <f t="shared" si="118"/>
        <v>0</v>
      </c>
      <c r="N580" s="50">
        <f t="shared" si="115"/>
        <v>0</v>
      </c>
      <c r="R580" s="50">
        <f t="shared" si="116"/>
        <v>0</v>
      </c>
      <c r="V580" s="50">
        <f t="shared" si="117"/>
        <v>0</v>
      </c>
      <c r="W580"/>
      <c r="X580"/>
      <c r="Y580" s="7"/>
      <c r="Z580"/>
      <c r="AA580"/>
      <c r="AC580">
        <f t="shared" si="111"/>
        <v>0</v>
      </c>
      <c r="AD580">
        <f t="shared" si="112"/>
        <v>0</v>
      </c>
    </row>
    <row r="581" spans="1:30" hidden="1" x14ac:dyDescent="0.2">
      <c r="A581" s="6" t="s">
        <v>477</v>
      </c>
      <c r="B581" s="2">
        <f t="shared" si="113"/>
        <v>0</v>
      </c>
      <c r="C581" s="2">
        <f t="shared" si="114"/>
        <v>12</v>
      </c>
      <c r="L581" s="50">
        <f t="shared" si="118"/>
        <v>0</v>
      </c>
      <c r="N581" s="50">
        <f t="shared" si="115"/>
        <v>0</v>
      </c>
      <c r="R581" s="50">
        <f t="shared" si="116"/>
        <v>0</v>
      </c>
      <c r="V581" s="50">
        <f t="shared" si="117"/>
        <v>0</v>
      </c>
      <c r="W581"/>
      <c r="X581"/>
      <c r="Y581" s="7"/>
      <c r="Z581"/>
      <c r="AA581"/>
      <c r="AC581">
        <f t="shared" si="111"/>
        <v>0</v>
      </c>
      <c r="AD581">
        <f t="shared" si="112"/>
        <v>0</v>
      </c>
    </row>
    <row r="582" spans="1:30" hidden="1" x14ac:dyDescent="0.2">
      <c r="A582" s="6" t="s">
        <v>478</v>
      </c>
      <c r="B582" s="2">
        <f t="shared" si="113"/>
        <v>0</v>
      </c>
      <c r="C582" s="2">
        <f t="shared" si="114"/>
        <v>12</v>
      </c>
      <c r="L582" s="50">
        <f t="shared" si="118"/>
        <v>0</v>
      </c>
      <c r="N582" s="50">
        <f t="shared" si="115"/>
        <v>0</v>
      </c>
      <c r="R582" s="50">
        <f t="shared" si="116"/>
        <v>0</v>
      </c>
      <c r="V582" s="50">
        <f t="shared" si="117"/>
        <v>0</v>
      </c>
      <c r="W582"/>
      <c r="X582"/>
      <c r="Y582" s="7"/>
      <c r="Z582"/>
      <c r="AA582"/>
      <c r="AC582">
        <f t="shared" si="111"/>
        <v>0</v>
      </c>
      <c r="AD582">
        <f t="shared" si="112"/>
        <v>0</v>
      </c>
    </row>
    <row r="583" spans="1:30" hidden="1" x14ac:dyDescent="0.2">
      <c r="A583" s="6" t="s">
        <v>479</v>
      </c>
      <c r="B583" s="2">
        <f t="shared" si="113"/>
        <v>0</v>
      </c>
      <c r="C583" s="2">
        <f t="shared" si="114"/>
        <v>12</v>
      </c>
      <c r="L583" s="50">
        <f t="shared" si="118"/>
        <v>0</v>
      </c>
      <c r="N583" s="50">
        <f t="shared" si="115"/>
        <v>0</v>
      </c>
      <c r="R583" s="50">
        <f t="shared" si="116"/>
        <v>0</v>
      </c>
      <c r="V583" s="50">
        <f t="shared" si="117"/>
        <v>0</v>
      </c>
      <c r="W583"/>
      <c r="X583"/>
      <c r="Y583" s="7"/>
      <c r="Z583"/>
      <c r="AA583"/>
      <c r="AC583">
        <f t="shared" si="111"/>
        <v>0</v>
      </c>
      <c r="AD583">
        <f t="shared" si="112"/>
        <v>0</v>
      </c>
    </row>
    <row r="584" spans="1:30" hidden="1" x14ac:dyDescent="0.2">
      <c r="A584" s="6" t="s">
        <v>480</v>
      </c>
      <c r="B584" s="2">
        <f t="shared" si="113"/>
        <v>0</v>
      </c>
      <c r="C584" s="2">
        <f t="shared" si="114"/>
        <v>12</v>
      </c>
      <c r="L584" s="50">
        <f t="shared" si="118"/>
        <v>0</v>
      </c>
      <c r="N584" s="50">
        <f t="shared" si="115"/>
        <v>0</v>
      </c>
      <c r="R584" s="50">
        <f t="shared" si="116"/>
        <v>0</v>
      </c>
      <c r="V584" s="50">
        <f t="shared" si="117"/>
        <v>0</v>
      </c>
      <c r="W584"/>
      <c r="X584"/>
      <c r="Y584" s="7"/>
      <c r="Z584"/>
      <c r="AA584"/>
      <c r="AC584">
        <f t="shared" si="111"/>
        <v>0</v>
      </c>
      <c r="AD584">
        <f t="shared" si="112"/>
        <v>0</v>
      </c>
    </row>
    <row r="585" spans="1:30" hidden="1" x14ac:dyDescent="0.2">
      <c r="A585" s="6" t="s">
        <v>481</v>
      </c>
      <c r="B585" s="2">
        <f t="shared" si="113"/>
        <v>0</v>
      </c>
      <c r="C585" s="2">
        <f t="shared" si="114"/>
        <v>12</v>
      </c>
      <c r="L585" s="50">
        <f t="shared" si="118"/>
        <v>0</v>
      </c>
      <c r="N585" s="50">
        <f t="shared" si="115"/>
        <v>0</v>
      </c>
      <c r="R585" s="50">
        <f t="shared" si="116"/>
        <v>0</v>
      </c>
      <c r="V585" s="50">
        <f t="shared" si="117"/>
        <v>0</v>
      </c>
      <c r="W585"/>
      <c r="X585"/>
      <c r="Y585" s="7"/>
      <c r="Z585"/>
      <c r="AA585"/>
      <c r="AC585">
        <f t="shared" si="111"/>
        <v>0</v>
      </c>
      <c r="AD585">
        <f t="shared" si="112"/>
        <v>0</v>
      </c>
    </row>
    <row r="586" spans="1:30" hidden="1" x14ac:dyDescent="0.2">
      <c r="A586" s="6" t="s">
        <v>482</v>
      </c>
      <c r="B586" s="2">
        <f t="shared" si="113"/>
        <v>0</v>
      </c>
      <c r="C586" s="2">
        <f t="shared" si="114"/>
        <v>12</v>
      </c>
      <c r="L586" s="50">
        <f t="shared" si="118"/>
        <v>0</v>
      </c>
      <c r="N586" s="50">
        <f t="shared" si="115"/>
        <v>0</v>
      </c>
      <c r="R586" s="50">
        <f t="shared" si="116"/>
        <v>0</v>
      </c>
      <c r="V586" s="50">
        <f t="shared" si="117"/>
        <v>0</v>
      </c>
      <c r="W586"/>
      <c r="X586"/>
      <c r="Y586" s="7"/>
      <c r="Z586"/>
      <c r="AA586"/>
      <c r="AC586">
        <f t="shared" si="111"/>
        <v>0</v>
      </c>
      <c r="AD586">
        <f t="shared" si="112"/>
        <v>0</v>
      </c>
    </row>
    <row r="587" spans="1:30" hidden="1" x14ac:dyDescent="0.2">
      <c r="A587" s="6" t="s">
        <v>483</v>
      </c>
      <c r="B587" s="2">
        <f t="shared" si="113"/>
        <v>0</v>
      </c>
      <c r="C587" s="2">
        <f t="shared" si="114"/>
        <v>12</v>
      </c>
      <c r="L587" s="50">
        <f t="shared" si="118"/>
        <v>0</v>
      </c>
      <c r="N587" s="50">
        <f t="shared" si="115"/>
        <v>0</v>
      </c>
      <c r="R587" s="50">
        <f t="shared" si="116"/>
        <v>0</v>
      </c>
      <c r="V587" s="50">
        <f t="shared" si="117"/>
        <v>0</v>
      </c>
      <c r="W587"/>
      <c r="X587"/>
      <c r="Y587" s="7"/>
      <c r="Z587"/>
      <c r="AA587"/>
      <c r="AC587">
        <f t="shared" si="111"/>
        <v>0</v>
      </c>
      <c r="AD587">
        <f t="shared" si="112"/>
        <v>0</v>
      </c>
    </row>
    <row r="588" spans="1:30" hidden="1" x14ac:dyDescent="0.2">
      <c r="A588" s="6" t="s">
        <v>484</v>
      </c>
      <c r="B588" s="2">
        <f t="shared" si="113"/>
        <v>0</v>
      </c>
      <c r="C588" s="2">
        <f t="shared" si="114"/>
        <v>12</v>
      </c>
      <c r="L588" s="50">
        <f t="shared" si="118"/>
        <v>0</v>
      </c>
      <c r="N588" s="50">
        <f t="shared" si="115"/>
        <v>0</v>
      </c>
      <c r="R588" s="50">
        <f t="shared" si="116"/>
        <v>0</v>
      </c>
      <c r="V588" s="50">
        <f t="shared" si="117"/>
        <v>0</v>
      </c>
      <c r="W588"/>
      <c r="X588"/>
      <c r="Y588" s="7"/>
      <c r="Z588"/>
      <c r="AA588"/>
      <c r="AC588">
        <f t="shared" si="111"/>
        <v>0</v>
      </c>
      <c r="AD588">
        <f t="shared" si="112"/>
        <v>0</v>
      </c>
    </row>
    <row r="589" spans="1:30" hidden="1" x14ac:dyDescent="0.2">
      <c r="A589" s="6" t="s">
        <v>485</v>
      </c>
      <c r="B589" s="2">
        <f t="shared" si="113"/>
        <v>0</v>
      </c>
      <c r="C589" s="2">
        <f t="shared" si="114"/>
        <v>12</v>
      </c>
      <c r="L589" s="50">
        <f t="shared" si="118"/>
        <v>0</v>
      </c>
      <c r="N589" s="50">
        <f t="shared" si="115"/>
        <v>0</v>
      </c>
      <c r="R589" s="50">
        <f t="shared" si="116"/>
        <v>0</v>
      </c>
      <c r="V589" s="50">
        <f t="shared" si="117"/>
        <v>0</v>
      </c>
      <c r="W589"/>
      <c r="X589"/>
      <c r="Y589" s="7"/>
      <c r="Z589"/>
      <c r="AA589"/>
      <c r="AC589">
        <f t="shared" ref="AC589:AC652" si="119">B589</f>
        <v>0</v>
      </c>
      <c r="AD589">
        <f t="shared" ref="AD589:AD652" si="120">AA589+AB589+AC589</f>
        <v>0</v>
      </c>
    </row>
    <row r="590" spans="1:30" hidden="1" x14ac:dyDescent="0.2">
      <c r="A590" s="6" t="s">
        <v>486</v>
      </c>
      <c r="B590" s="2">
        <f t="shared" si="113"/>
        <v>0</v>
      </c>
      <c r="C590" s="2">
        <f t="shared" si="114"/>
        <v>12</v>
      </c>
      <c r="L590" s="50">
        <f t="shared" si="118"/>
        <v>0</v>
      </c>
      <c r="N590" s="50">
        <f t="shared" si="115"/>
        <v>0</v>
      </c>
      <c r="R590" s="50">
        <f t="shared" si="116"/>
        <v>0</v>
      </c>
      <c r="V590" s="50">
        <f t="shared" si="117"/>
        <v>0</v>
      </c>
      <c r="W590"/>
      <c r="X590"/>
      <c r="Y590" s="7"/>
      <c r="Z590"/>
      <c r="AA590"/>
      <c r="AC590">
        <f t="shared" si="119"/>
        <v>0</v>
      </c>
      <c r="AD590">
        <f t="shared" si="120"/>
        <v>0</v>
      </c>
    </row>
    <row r="591" spans="1:30" hidden="1" x14ac:dyDescent="0.2">
      <c r="A591" s="6" t="s">
        <v>487</v>
      </c>
      <c r="B591" s="2">
        <f t="shared" si="113"/>
        <v>0</v>
      </c>
      <c r="C591" s="2">
        <f t="shared" si="114"/>
        <v>12</v>
      </c>
      <c r="L591" s="50">
        <f t="shared" si="118"/>
        <v>0</v>
      </c>
      <c r="N591" s="50">
        <f t="shared" si="115"/>
        <v>0</v>
      </c>
      <c r="R591" s="50">
        <f t="shared" si="116"/>
        <v>0</v>
      </c>
      <c r="V591" s="50">
        <f t="shared" si="117"/>
        <v>0</v>
      </c>
      <c r="W591"/>
      <c r="X591"/>
      <c r="Y591" s="7"/>
      <c r="Z591"/>
      <c r="AA591"/>
      <c r="AC591">
        <f t="shared" si="119"/>
        <v>0</v>
      </c>
      <c r="AD591">
        <f t="shared" si="120"/>
        <v>0</v>
      </c>
    </row>
    <row r="592" spans="1:30" hidden="1" x14ac:dyDescent="0.2">
      <c r="A592" s="6" t="s">
        <v>488</v>
      </c>
      <c r="B592" s="2">
        <f t="shared" si="113"/>
        <v>0</v>
      </c>
      <c r="C592" s="2">
        <f t="shared" si="114"/>
        <v>12</v>
      </c>
      <c r="L592" s="50">
        <f t="shared" si="118"/>
        <v>0</v>
      </c>
      <c r="N592" s="50">
        <f t="shared" si="115"/>
        <v>0</v>
      </c>
      <c r="R592" s="50">
        <f t="shared" si="116"/>
        <v>0</v>
      </c>
      <c r="V592" s="50">
        <f t="shared" si="117"/>
        <v>0</v>
      </c>
      <c r="W592"/>
      <c r="X592"/>
      <c r="Y592" s="7"/>
      <c r="Z592"/>
      <c r="AA592"/>
      <c r="AC592">
        <f t="shared" si="119"/>
        <v>0</v>
      </c>
      <c r="AD592">
        <f t="shared" si="120"/>
        <v>0</v>
      </c>
    </row>
    <row r="593" spans="1:33" hidden="1" x14ac:dyDescent="0.2">
      <c r="A593" s="6" t="s">
        <v>489</v>
      </c>
      <c r="B593" s="2">
        <f t="shared" si="113"/>
        <v>0</v>
      </c>
      <c r="C593" s="2">
        <f t="shared" si="114"/>
        <v>12</v>
      </c>
      <c r="L593" s="50">
        <f t="shared" si="118"/>
        <v>0</v>
      </c>
      <c r="N593" s="50">
        <f t="shared" si="115"/>
        <v>0</v>
      </c>
      <c r="R593" s="50">
        <f t="shared" si="116"/>
        <v>0</v>
      </c>
      <c r="V593" s="50">
        <f t="shared" si="117"/>
        <v>0</v>
      </c>
      <c r="W593"/>
      <c r="X593"/>
      <c r="Y593" s="7"/>
      <c r="Z593"/>
      <c r="AA593"/>
      <c r="AC593">
        <f t="shared" si="119"/>
        <v>0</v>
      </c>
      <c r="AD593">
        <f t="shared" si="120"/>
        <v>0</v>
      </c>
    </row>
    <row r="594" spans="1:33" hidden="1" x14ac:dyDescent="0.2">
      <c r="A594" s="6" t="s">
        <v>490</v>
      </c>
      <c r="B594" s="2">
        <f t="shared" si="113"/>
        <v>0</v>
      </c>
      <c r="C594" s="2">
        <f t="shared" si="114"/>
        <v>12</v>
      </c>
      <c r="L594" s="50">
        <f t="shared" si="118"/>
        <v>0</v>
      </c>
      <c r="N594" s="50">
        <f t="shared" si="115"/>
        <v>0</v>
      </c>
      <c r="R594" s="50">
        <f t="shared" si="116"/>
        <v>0</v>
      </c>
      <c r="V594" s="50">
        <f t="shared" si="117"/>
        <v>0</v>
      </c>
      <c r="W594"/>
      <c r="X594"/>
      <c r="Y594" s="7"/>
      <c r="Z594"/>
      <c r="AA594"/>
      <c r="AC594">
        <f t="shared" si="119"/>
        <v>0</v>
      </c>
      <c r="AD594">
        <f t="shared" si="120"/>
        <v>0</v>
      </c>
    </row>
    <row r="595" spans="1:33" hidden="1" x14ac:dyDescent="0.2">
      <c r="A595" s="6" t="s">
        <v>491</v>
      </c>
      <c r="B595" s="2">
        <f t="shared" si="113"/>
        <v>0</v>
      </c>
      <c r="C595" s="2">
        <f t="shared" si="114"/>
        <v>12</v>
      </c>
      <c r="L595" s="50">
        <f t="shared" si="118"/>
        <v>0</v>
      </c>
      <c r="N595" s="50">
        <f t="shared" si="115"/>
        <v>0</v>
      </c>
      <c r="R595" s="50">
        <f t="shared" si="116"/>
        <v>0</v>
      </c>
      <c r="V595" s="50">
        <f t="shared" si="117"/>
        <v>0</v>
      </c>
      <c r="W595"/>
      <c r="X595"/>
      <c r="Y595" s="7"/>
      <c r="Z595"/>
      <c r="AA595"/>
      <c r="AC595">
        <f t="shared" si="119"/>
        <v>0</v>
      </c>
      <c r="AD595">
        <f t="shared" si="120"/>
        <v>0</v>
      </c>
    </row>
    <row r="596" spans="1:33" hidden="1" x14ac:dyDescent="0.2">
      <c r="A596" s="6" t="s">
        <v>492</v>
      </c>
      <c r="B596" s="2">
        <f t="shared" si="113"/>
        <v>0</v>
      </c>
      <c r="C596" s="2">
        <f t="shared" si="114"/>
        <v>12</v>
      </c>
      <c r="L596" s="50">
        <f t="shared" si="118"/>
        <v>0</v>
      </c>
      <c r="N596" s="50">
        <f t="shared" si="115"/>
        <v>0</v>
      </c>
      <c r="R596" s="50">
        <f t="shared" si="116"/>
        <v>0</v>
      </c>
      <c r="V596" s="50">
        <f t="shared" si="117"/>
        <v>0</v>
      </c>
      <c r="W596"/>
      <c r="X596"/>
      <c r="Y596" s="7"/>
      <c r="Z596"/>
      <c r="AA596"/>
      <c r="AC596">
        <f t="shared" si="119"/>
        <v>0</v>
      </c>
      <c r="AD596">
        <f t="shared" si="120"/>
        <v>0</v>
      </c>
    </row>
    <row r="597" spans="1:33" hidden="1" x14ac:dyDescent="0.2">
      <c r="A597" s="6" t="s">
        <v>493</v>
      </c>
      <c r="B597" s="2">
        <f t="shared" si="113"/>
        <v>0</v>
      </c>
      <c r="C597" s="2">
        <f t="shared" si="114"/>
        <v>12</v>
      </c>
      <c r="L597" s="50">
        <f t="shared" si="118"/>
        <v>0</v>
      </c>
      <c r="N597" s="50">
        <f t="shared" si="115"/>
        <v>0</v>
      </c>
      <c r="R597" s="50">
        <f t="shared" si="116"/>
        <v>0</v>
      </c>
      <c r="V597" s="50">
        <f t="shared" si="117"/>
        <v>0</v>
      </c>
      <c r="W597"/>
      <c r="X597"/>
      <c r="Y597" s="7"/>
      <c r="Z597"/>
      <c r="AA597"/>
      <c r="AC597">
        <f t="shared" si="119"/>
        <v>0</v>
      </c>
      <c r="AD597">
        <f t="shared" si="120"/>
        <v>0</v>
      </c>
    </row>
    <row r="598" spans="1:33" hidden="1" x14ac:dyDescent="0.2">
      <c r="A598" s="6" t="s">
        <v>494</v>
      </c>
      <c r="B598" s="2">
        <f t="shared" ref="B598:B605" si="121">+L598+N598+R598+V598+X598</f>
        <v>0</v>
      </c>
      <c r="C598" s="2">
        <f t="shared" ref="C598:C605" si="122">RANK(B598,B$406:B$605,0)</f>
        <v>12</v>
      </c>
      <c r="L598" s="50">
        <f t="shared" si="118"/>
        <v>0</v>
      </c>
      <c r="N598" s="50">
        <f t="shared" ref="N598:N605" si="123">IF(M598&lt;89,0,250+((M598-172)*3))</f>
        <v>0</v>
      </c>
      <c r="R598" s="50">
        <f t="shared" ref="R598:R605" si="124">IF(AND(O598&lt;1,P598&lt;1,Q598&lt;1),0,IF(250+((220-(O598*60+P598))*1)&lt;0,0,250+((220-(O598*60+P598))*1)))</f>
        <v>0</v>
      </c>
      <c r="V598" s="50">
        <f t="shared" ref="V598:V605" si="125">IF(AND(S598&lt;1,T598&lt;1,U598&lt;1),0,IF(500+((320-(S598*60+T598))*1)&lt;0,0,500+((320-(S598*60+T598))*1)))</f>
        <v>0</v>
      </c>
      <c r="W598"/>
      <c r="X598"/>
      <c r="Y598" s="7"/>
      <c r="Z598"/>
      <c r="AA598"/>
      <c r="AC598">
        <f t="shared" si="119"/>
        <v>0</v>
      </c>
      <c r="AD598">
        <f t="shared" si="120"/>
        <v>0</v>
      </c>
    </row>
    <row r="599" spans="1:33" hidden="1" x14ac:dyDescent="0.2">
      <c r="A599" s="6" t="s">
        <v>495</v>
      </c>
      <c r="B599" s="2">
        <f t="shared" si="121"/>
        <v>0</v>
      </c>
      <c r="C599" s="2">
        <f t="shared" si="122"/>
        <v>12</v>
      </c>
      <c r="L599" s="50">
        <f t="shared" si="118"/>
        <v>0</v>
      </c>
      <c r="N599" s="50">
        <f t="shared" si="123"/>
        <v>0</v>
      </c>
      <c r="R599" s="50">
        <f t="shared" si="124"/>
        <v>0</v>
      </c>
      <c r="V599" s="50">
        <f t="shared" si="125"/>
        <v>0</v>
      </c>
      <c r="W599"/>
      <c r="X599"/>
      <c r="Y599" s="7"/>
      <c r="Z599"/>
      <c r="AA599"/>
      <c r="AC599">
        <f t="shared" si="119"/>
        <v>0</v>
      </c>
      <c r="AD599">
        <f t="shared" si="120"/>
        <v>0</v>
      </c>
    </row>
    <row r="600" spans="1:33" hidden="1" x14ac:dyDescent="0.2">
      <c r="A600" s="6" t="s">
        <v>496</v>
      </c>
      <c r="B600" s="2">
        <f t="shared" si="121"/>
        <v>0</v>
      </c>
      <c r="C600" s="2">
        <f t="shared" si="122"/>
        <v>12</v>
      </c>
      <c r="L600" s="50">
        <f t="shared" si="118"/>
        <v>0</v>
      </c>
      <c r="N600" s="50">
        <f t="shared" si="123"/>
        <v>0</v>
      </c>
      <c r="R600" s="50">
        <f t="shared" si="124"/>
        <v>0</v>
      </c>
      <c r="V600" s="50">
        <f t="shared" si="125"/>
        <v>0</v>
      </c>
      <c r="W600"/>
      <c r="X600"/>
      <c r="Y600" s="7"/>
      <c r="Z600"/>
      <c r="AA600"/>
      <c r="AC600">
        <f t="shared" si="119"/>
        <v>0</v>
      </c>
      <c r="AD600">
        <f t="shared" si="120"/>
        <v>0</v>
      </c>
    </row>
    <row r="601" spans="1:33" hidden="1" x14ac:dyDescent="0.2">
      <c r="A601" s="6" t="s">
        <v>497</v>
      </c>
      <c r="B601" s="2">
        <f t="shared" si="121"/>
        <v>0</v>
      </c>
      <c r="C601" s="2">
        <f t="shared" si="122"/>
        <v>12</v>
      </c>
      <c r="L601" s="50">
        <f t="shared" si="118"/>
        <v>0</v>
      </c>
      <c r="N601" s="50">
        <f t="shared" si="123"/>
        <v>0</v>
      </c>
      <c r="R601" s="50">
        <f t="shared" si="124"/>
        <v>0</v>
      </c>
      <c r="V601" s="50">
        <f t="shared" si="125"/>
        <v>0</v>
      </c>
      <c r="W601"/>
      <c r="X601"/>
      <c r="Y601" s="7"/>
      <c r="Z601"/>
      <c r="AA601"/>
      <c r="AC601">
        <f t="shared" si="119"/>
        <v>0</v>
      </c>
      <c r="AD601">
        <f t="shared" si="120"/>
        <v>0</v>
      </c>
    </row>
    <row r="602" spans="1:33" hidden="1" x14ac:dyDescent="0.2">
      <c r="A602" s="6" t="s">
        <v>498</v>
      </c>
      <c r="B602" s="2">
        <f t="shared" si="121"/>
        <v>0</v>
      </c>
      <c r="C602" s="2">
        <f t="shared" si="122"/>
        <v>12</v>
      </c>
      <c r="L602" s="50">
        <f t="shared" si="118"/>
        <v>0</v>
      </c>
      <c r="N602" s="50">
        <f t="shared" si="123"/>
        <v>0</v>
      </c>
      <c r="R602" s="50">
        <f t="shared" si="124"/>
        <v>0</v>
      </c>
      <c r="V602" s="50">
        <f t="shared" si="125"/>
        <v>0</v>
      </c>
      <c r="W602"/>
      <c r="X602"/>
      <c r="Y602" s="7"/>
      <c r="Z602"/>
      <c r="AA602"/>
      <c r="AC602">
        <f t="shared" si="119"/>
        <v>0</v>
      </c>
      <c r="AD602">
        <f t="shared" si="120"/>
        <v>0</v>
      </c>
    </row>
    <row r="603" spans="1:33" hidden="1" x14ac:dyDescent="0.2">
      <c r="A603" s="6" t="s">
        <v>499</v>
      </c>
      <c r="B603" s="2">
        <f t="shared" si="121"/>
        <v>0</v>
      </c>
      <c r="C603" s="2">
        <f t="shared" si="122"/>
        <v>12</v>
      </c>
      <c r="L603" s="50">
        <f t="shared" si="118"/>
        <v>0</v>
      </c>
      <c r="N603" s="50">
        <f t="shared" si="123"/>
        <v>0</v>
      </c>
      <c r="R603" s="50">
        <f t="shared" si="124"/>
        <v>0</v>
      </c>
      <c r="V603" s="50">
        <f t="shared" si="125"/>
        <v>0</v>
      </c>
      <c r="W603"/>
      <c r="X603"/>
      <c r="Y603" s="7"/>
      <c r="Z603"/>
      <c r="AA603"/>
      <c r="AC603">
        <f t="shared" si="119"/>
        <v>0</v>
      </c>
      <c r="AD603">
        <f t="shared" si="120"/>
        <v>0</v>
      </c>
    </row>
    <row r="604" spans="1:33" hidden="1" x14ac:dyDescent="0.2">
      <c r="A604" s="6" t="s">
        <v>500</v>
      </c>
      <c r="B604" s="2">
        <f t="shared" si="121"/>
        <v>0</v>
      </c>
      <c r="C604" s="2">
        <f t="shared" si="122"/>
        <v>12</v>
      </c>
      <c r="L604" s="50">
        <f t="shared" si="118"/>
        <v>0</v>
      </c>
      <c r="N604" s="50">
        <f t="shared" si="123"/>
        <v>0</v>
      </c>
      <c r="R604" s="50">
        <f t="shared" si="124"/>
        <v>0</v>
      </c>
      <c r="V604" s="50">
        <f t="shared" si="125"/>
        <v>0</v>
      </c>
      <c r="W604"/>
      <c r="X604"/>
      <c r="Y604" s="7"/>
      <c r="Z604"/>
      <c r="AA604"/>
      <c r="AC604">
        <f t="shared" si="119"/>
        <v>0</v>
      </c>
      <c r="AD604">
        <f t="shared" si="120"/>
        <v>0</v>
      </c>
    </row>
    <row r="605" spans="1:33" hidden="1" x14ac:dyDescent="0.2">
      <c r="A605" s="6" t="s">
        <v>501</v>
      </c>
      <c r="B605" s="2">
        <f t="shared" si="121"/>
        <v>0</v>
      </c>
      <c r="C605" s="2">
        <f t="shared" si="122"/>
        <v>12</v>
      </c>
      <c r="L605" s="50">
        <f t="shared" si="118"/>
        <v>0</v>
      </c>
      <c r="N605" s="50">
        <f t="shared" si="123"/>
        <v>0</v>
      </c>
      <c r="R605" s="50">
        <f t="shared" si="124"/>
        <v>0</v>
      </c>
      <c r="V605" s="50">
        <f t="shared" si="125"/>
        <v>0</v>
      </c>
      <c r="W605"/>
      <c r="X605"/>
      <c r="Y605" s="7"/>
      <c r="Z605"/>
      <c r="AA605"/>
      <c r="AC605">
        <f t="shared" si="119"/>
        <v>0</v>
      </c>
      <c r="AD605">
        <f t="shared" si="120"/>
        <v>0</v>
      </c>
    </row>
    <row r="606" spans="1:33" hidden="1" x14ac:dyDescent="0.2">
      <c r="B606" s="2"/>
      <c r="C606" s="2"/>
      <c r="W606"/>
      <c r="X606"/>
      <c r="Y606" s="7"/>
      <c r="Z606"/>
      <c r="AA606"/>
      <c r="AC606">
        <f t="shared" si="119"/>
        <v>0</v>
      </c>
      <c r="AD606">
        <f t="shared" si="120"/>
        <v>0</v>
      </c>
    </row>
    <row r="607" spans="1:33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C607">
        <f t="shared" si="119"/>
        <v>0</v>
      </c>
      <c r="AD607">
        <f t="shared" si="120"/>
        <v>0</v>
      </c>
      <c r="AE607" s="36"/>
      <c r="AF607" s="44"/>
      <c r="AG607" s="59"/>
    </row>
    <row r="608" spans="1:33" x14ac:dyDescent="0.2">
      <c r="A608" s="6" t="s">
        <v>2433</v>
      </c>
      <c r="B608" s="2">
        <f t="shared" ref="B608:B632" si="126">+L608+N608+R608+V608+X608</f>
        <v>809</v>
      </c>
      <c r="C608" s="2">
        <f t="shared" ref="C608:C632" si="127">RANK(B608,B$608:B$807,0)</f>
        <v>1</v>
      </c>
      <c r="D608" s="4" t="s">
        <v>21</v>
      </c>
      <c r="E608" s="5" t="s">
        <v>2310</v>
      </c>
      <c r="F608" s="50">
        <v>2007</v>
      </c>
      <c r="G608" s="50">
        <v>2</v>
      </c>
      <c r="I608" s="50">
        <v>1</v>
      </c>
      <c r="J608" s="50">
        <v>20</v>
      </c>
      <c r="K608" s="50">
        <v>13</v>
      </c>
      <c r="L608" s="50">
        <f>IF(AND(I608&lt;1,J608&lt;1,K608&lt;1),0,IF(250+((80-(I608*60+J608))*2)&lt;0,0,IF(K608&lt;50,250+((80-(I608*60+J608))*2),IF(K608&gt;49,250+((80-(I608*60+J608))*2)-1,250+((80-(I608*60+J608))*2)))))</f>
        <v>250</v>
      </c>
      <c r="M608" s="50">
        <v>182</v>
      </c>
      <c r="N608" s="50">
        <f t="shared" ref="N608:N632" si="128">IF(M608&lt;89,0,250+((M608-172)*3))</f>
        <v>280</v>
      </c>
      <c r="O608" s="50">
        <v>2</v>
      </c>
      <c r="P608" s="50">
        <v>46</v>
      </c>
      <c r="Q608" s="50">
        <v>74</v>
      </c>
      <c r="R608" s="50">
        <f t="shared" ref="R608:R632" si="129">IF(AND(O608&lt;1,P608&lt;1,Q608&lt;1),0,IF(250+((195-(O608*60+P608))*1)&lt;0,0,250+((195-(O608*60+P608))*1)))</f>
        <v>279</v>
      </c>
      <c r="V608" s="50">
        <f t="shared" ref="V608:V632" si="130">IF(AND(S608&lt;1,T608&lt;1,U608&lt;1),0,IF(500+((320-(S608*60+T608))*1)&lt;0,0,500+((320-(S608*60+T608))*1)))</f>
        <v>0</v>
      </c>
      <c r="W608"/>
      <c r="X608"/>
      <c r="Y608" s="7">
        <v>23</v>
      </c>
      <c r="Z608"/>
      <c r="AA608">
        <v>807</v>
      </c>
      <c r="AB608">
        <v>774</v>
      </c>
      <c r="AC608">
        <f t="shared" ref="AC608:AC632" si="131">B608</f>
        <v>809</v>
      </c>
      <c r="AD608">
        <f t="shared" ref="AD608:AD632" si="132">AA608+AB608+AC608</f>
        <v>2390</v>
      </c>
      <c r="AE608" s="37"/>
      <c r="AF608" s="43">
        <v>9.1250000000000001E-4</v>
      </c>
      <c r="AG608" s="72" t="s">
        <v>2583</v>
      </c>
    </row>
    <row r="609" spans="1:34" x14ac:dyDescent="0.2">
      <c r="A609" s="6" t="s">
        <v>2484</v>
      </c>
      <c r="B609" s="2">
        <f t="shared" si="126"/>
        <v>779</v>
      </c>
      <c r="C609" s="2">
        <f t="shared" si="127"/>
        <v>2</v>
      </c>
      <c r="D609" s="4" t="s">
        <v>22</v>
      </c>
      <c r="E609" s="5" t="s">
        <v>2325</v>
      </c>
      <c r="F609" s="69">
        <v>2007</v>
      </c>
      <c r="G609" s="50">
        <v>0</v>
      </c>
      <c r="I609" s="50">
        <v>1</v>
      </c>
      <c r="J609" s="50">
        <v>10</v>
      </c>
      <c r="K609" s="50">
        <v>44</v>
      </c>
      <c r="L609" s="69">
        <f>IF(AND(I609&lt;1,J609&lt;1,K609&lt;1),0,IF(250+((80-(I609*60+J609))*2)&lt;0,0,IF(K609&lt;50,250+((80-(I609*60+J609))*2),IF(K609&gt;49,250+((80-(I609*60+J609))*2)-1,250+((80-(I609*60+J609))*2)))))</f>
        <v>270</v>
      </c>
      <c r="M609" s="50">
        <v>167</v>
      </c>
      <c r="N609" s="50">
        <f t="shared" si="128"/>
        <v>235</v>
      </c>
      <c r="O609" s="50">
        <v>2</v>
      </c>
      <c r="P609" s="50">
        <v>51</v>
      </c>
      <c r="Q609" s="50">
        <v>80</v>
      </c>
      <c r="R609" s="50">
        <f t="shared" si="129"/>
        <v>274</v>
      </c>
      <c r="V609" s="50">
        <f t="shared" si="130"/>
        <v>0</v>
      </c>
      <c r="W609"/>
      <c r="X609"/>
      <c r="Y609" s="7">
        <v>24</v>
      </c>
      <c r="Z609"/>
      <c r="AA609">
        <v>735</v>
      </c>
      <c r="AB609">
        <v>694</v>
      </c>
      <c r="AC609">
        <f t="shared" si="131"/>
        <v>779</v>
      </c>
      <c r="AD609">
        <f t="shared" si="132"/>
        <v>2208</v>
      </c>
      <c r="AE609" s="37"/>
      <c r="AF609" s="43">
        <v>7.8703703703703705E-4</v>
      </c>
      <c r="AG609" s="72" t="s">
        <v>2583</v>
      </c>
    </row>
    <row r="610" spans="1:34" x14ac:dyDescent="0.2">
      <c r="A610" s="6" t="s">
        <v>2434</v>
      </c>
      <c r="B610" s="2">
        <f t="shared" si="126"/>
        <v>761</v>
      </c>
      <c r="C610" s="2">
        <f t="shared" si="127"/>
        <v>3</v>
      </c>
      <c r="D610" s="4" t="s">
        <v>21</v>
      </c>
      <c r="E610" s="5" t="s">
        <v>2472</v>
      </c>
      <c r="F610" s="69">
        <v>2007</v>
      </c>
      <c r="G610" s="71">
        <v>1</v>
      </c>
      <c r="I610" s="50">
        <v>1</v>
      </c>
      <c r="J610" s="50">
        <v>33</v>
      </c>
      <c r="K610" s="50">
        <v>38</v>
      </c>
      <c r="L610" s="69">
        <f>IF(AND(I610&lt;1,J610&lt;1,K610&lt;1),0,IF(250+((80-(I610*60+J610))*2)&lt;0,0,IF(K610&lt;50,250+((80-(I610*60+J610))*2),IF(K610&gt;49,250+((80-(I610*60+J610))*2)-1,250+((80-(I610*60+J610))*2)))))</f>
        <v>224</v>
      </c>
      <c r="M610" s="50">
        <v>176</v>
      </c>
      <c r="N610" s="50">
        <f t="shared" si="128"/>
        <v>262</v>
      </c>
      <c r="O610" s="50">
        <v>2</v>
      </c>
      <c r="P610" s="50">
        <v>50</v>
      </c>
      <c r="Q610" s="50">
        <v>5</v>
      </c>
      <c r="R610" s="50">
        <f t="shared" si="129"/>
        <v>275</v>
      </c>
      <c r="V610" s="50">
        <f t="shared" si="130"/>
        <v>0</v>
      </c>
      <c r="W610"/>
      <c r="X610"/>
      <c r="Y610" s="7">
        <v>25</v>
      </c>
      <c r="Z610"/>
      <c r="AA610">
        <v>676</v>
      </c>
      <c r="AB610">
        <v>655</v>
      </c>
      <c r="AC610">
        <f t="shared" si="131"/>
        <v>761</v>
      </c>
      <c r="AD610">
        <f t="shared" si="132"/>
        <v>2092</v>
      </c>
      <c r="AE610" s="37"/>
      <c r="AF610" s="43">
        <v>1.0560185185185184E-3</v>
      </c>
      <c r="AG610" s="72" t="s">
        <v>2583</v>
      </c>
    </row>
    <row r="611" spans="1:34" x14ac:dyDescent="0.2">
      <c r="A611" s="6" t="s">
        <v>2570</v>
      </c>
      <c r="B611" s="2">
        <f t="shared" si="126"/>
        <v>594</v>
      </c>
      <c r="C611" s="2">
        <f t="shared" si="127"/>
        <v>4</v>
      </c>
      <c r="D611" s="4" t="s">
        <v>20</v>
      </c>
      <c r="E611" s="5" t="s">
        <v>2462</v>
      </c>
      <c r="F611" s="50">
        <v>2008</v>
      </c>
      <c r="G611" s="50">
        <v>0</v>
      </c>
      <c r="I611" s="50">
        <v>1</v>
      </c>
      <c r="J611" s="50">
        <v>46</v>
      </c>
      <c r="K611" s="50">
        <v>75</v>
      </c>
      <c r="L611" s="50">
        <f>IF(AND(I611&lt;1,J611&lt;1,K611&lt;1),0,IF(250+((80-(I611*60+J611))*2)&lt;0,0,IF(K611&lt;50,250+((80-(I611*60+J611))*2),IF(K611&gt;49,250+((80-(I611*60+J611))*2)-1,250+((80-(I611*60+J611))*2)))))</f>
        <v>197</v>
      </c>
      <c r="M611" s="50">
        <v>139</v>
      </c>
      <c r="N611" s="50">
        <f t="shared" si="128"/>
        <v>151</v>
      </c>
      <c r="O611" s="50">
        <v>3</v>
      </c>
      <c r="P611" s="50">
        <v>19</v>
      </c>
      <c r="Q611" s="50">
        <v>49</v>
      </c>
      <c r="R611" s="50">
        <f t="shared" si="129"/>
        <v>246</v>
      </c>
      <c r="V611" s="50">
        <f t="shared" si="130"/>
        <v>0</v>
      </c>
      <c r="W611"/>
      <c r="X611"/>
      <c r="Y611" s="7">
        <v>26</v>
      </c>
      <c r="Z611"/>
      <c r="AA611">
        <v>0</v>
      </c>
      <c r="AB611">
        <v>423</v>
      </c>
      <c r="AC611">
        <f t="shared" si="131"/>
        <v>594</v>
      </c>
      <c r="AD611">
        <f t="shared" si="132"/>
        <v>1017</v>
      </c>
      <c r="AE611" s="37"/>
      <c r="AF611" s="43">
        <v>1.2519675925925927E-3</v>
      </c>
      <c r="AG611" s="72" t="s">
        <v>2583</v>
      </c>
    </row>
    <row r="612" spans="1:34" x14ac:dyDescent="0.2">
      <c r="A612" s="30" t="s">
        <v>2503</v>
      </c>
      <c r="B612" s="31">
        <f t="shared" si="126"/>
        <v>586</v>
      </c>
      <c r="C612" s="31">
        <f t="shared" si="127"/>
        <v>5</v>
      </c>
      <c r="D612" s="32" t="s">
        <v>21</v>
      </c>
      <c r="E612" s="33" t="s">
        <v>2472</v>
      </c>
      <c r="F612" s="71">
        <v>2007</v>
      </c>
      <c r="G612" s="71">
        <v>1</v>
      </c>
      <c r="I612" s="50">
        <v>1</v>
      </c>
      <c r="J612" s="50">
        <v>45</v>
      </c>
      <c r="K612" s="50">
        <v>43</v>
      </c>
      <c r="L612" s="69">
        <f>IF(AND(I612&lt;1,J612&lt;1,K612&lt;1),0,IF(250+((45-(I612*60+J612))*2)&lt;0,0,IF(K612&lt;50,250+((45-(I612*60+J612))*2),IF(K612&gt;49,250+((45-(I612*60+J612))*2)-1,250+((45-(I612*60+J612))*2)))))</f>
        <v>130</v>
      </c>
      <c r="M612" s="50">
        <v>154</v>
      </c>
      <c r="N612" s="50">
        <f t="shared" si="128"/>
        <v>196</v>
      </c>
      <c r="O612" s="50">
        <v>3</v>
      </c>
      <c r="P612" s="50">
        <v>5</v>
      </c>
      <c r="Q612" s="50">
        <v>24</v>
      </c>
      <c r="R612" s="50">
        <f t="shared" si="129"/>
        <v>260</v>
      </c>
      <c r="V612" s="50">
        <f t="shared" si="130"/>
        <v>0</v>
      </c>
      <c r="W612"/>
      <c r="X612"/>
      <c r="Y612" s="7">
        <v>27</v>
      </c>
      <c r="Z612"/>
      <c r="AA612">
        <v>517</v>
      </c>
      <c r="AB612">
        <v>517</v>
      </c>
      <c r="AC612">
        <f t="shared" si="131"/>
        <v>586</v>
      </c>
      <c r="AD612">
        <f t="shared" si="132"/>
        <v>1620</v>
      </c>
      <c r="AE612" s="37"/>
      <c r="AF612" s="43">
        <v>1.2834490740740742E-3</v>
      </c>
      <c r="AG612" s="72" t="s">
        <v>2583</v>
      </c>
    </row>
    <row r="613" spans="1:34" x14ac:dyDescent="0.2">
      <c r="A613" s="6" t="s">
        <v>2600</v>
      </c>
      <c r="B613" s="2">
        <f t="shared" si="126"/>
        <v>574</v>
      </c>
      <c r="C613" s="2">
        <f t="shared" si="127"/>
        <v>6</v>
      </c>
      <c r="D613" s="4" t="s">
        <v>20</v>
      </c>
      <c r="E613" s="5" t="s">
        <v>2462</v>
      </c>
      <c r="F613" s="69">
        <v>2007</v>
      </c>
      <c r="I613" s="50">
        <v>2</v>
      </c>
      <c r="J613" s="50">
        <v>9</v>
      </c>
      <c r="K613" s="50">
        <v>85</v>
      </c>
      <c r="L613" s="69">
        <f>IF(AND(I613&lt;1,J613&lt;1,K613&lt;1),0,IF(250+((80-(I613*60+J613))*2)&lt;0,0,IF(K613&lt;50,250+((80-(I613*60+J613))*2),IF(K613&gt;49,250+((80-(I613*60+J613))*2)-1,250+((80-(I613*60+J613))*2)))))</f>
        <v>151</v>
      </c>
      <c r="M613" s="50">
        <v>137</v>
      </c>
      <c r="N613" s="50">
        <f t="shared" si="128"/>
        <v>145</v>
      </c>
      <c r="O613" s="50">
        <v>2</v>
      </c>
      <c r="P613" s="50">
        <v>47</v>
      </c>
      <c r="Q613" s="50">
        <v>99</v>
      </c>
      <c r="R613" s="50">
        <f t="shared" si="129"/>
        <v>278</v>
      </c>
      <c r="V613" s="50">
        <f t="shared" si="130"/>
        <v>0</v>
      </c>
      <c r="W613"/>
      <c r="X613"/>
      <c r="Y613" s="7">
        <v>29</v>
      </c>
      <c r="Z613"/>
      <c r="AA613">
        <v>0</v>
      </c>
      <c r="AB613">
        <v>0</v>
      </c>
      <c r="AC613">
        <f t="shared" si="131"/>
        <v>574</v>
      </c>
      <c r="AD613">
        <f t="shared" si="132"/>
        <v>574</v>
      </c>
      <c r="AF613" s="43">
        <v>4.0972222222222222E-2</v>
      </c>
      <c r="AG613" s="72" t="s">
        <v>2583</v>
      </c>
    </row>
    <row r="614" spans="1:34" x14ac:dyDescent="0.2">
      <c r="A614" s="42" t="s">
        <v>2562</v>
      </c>
      <c r="B614" s="31">
        <f t="shared" si="126"/>
        <v>556</v>
      </c>
      <c r="C614" s="31">
        <f t="shared" si="127"/>
        <v>7</v>
      </c>
      <c r="D614" s="32" t="s">
        <v>21</v>
      </c>
      <c r="E614" s="33" t="s">
        <v>2472</v>
      </c>
      <c r="F614" s="71">
        <v>2008</v>
      </c>
      <c r="G614" s="50">
        <v>0</v>
      </c>
      <c r="I614" s="50">
        <v>1</v>
      </c>
      <c r="J614" s="50">
        <v>43</v>
      </c>
      <c r="K614" s="50">
        <v>25</v>
      </c>
      <c r="L614" s="50">
        <f t="shared" ref="L614:L624" si="133">IF(AND(I614&lt;1,J614&lt;1,K614&lt;1),0,IF(250+((45-(I614*60+J614))*2)&lt;0,0,IF(K614&lt;50,250+((45-(I614*60+J614))*2),IF(K614&gt;49,250+((45-(I614*60+J614))*2)-1,250+((45-(I614*60+J614))*2)))))</f>
        <v>134</v>
      </c>
      <c r="M614" s="50">
        <v>147</v>
      </c>
      <c r="N614" s="50">
        <f t="shared" si="128"/>
        <v>175</v>
      </c>
      <c r="O614" s="50">
        <v>3</v>
      </c>
      <c r="P614" s="50">
        <v>18</v>
      </c>
      <c r="Q614" s="50">
        <v>17</v>
      </c>
      <c r="R614" s="50">
        <f t="shared" si="129"/>
        <v>247</v>
      </c>
      <c r="V614" s="50">
        <f t="shared" si="130"/>
        <v>0</v>
      </c>
      <c r="W614"/>
      <c r="X614"/>
      <c r="Y614" s="7">
        <v>28</v>
      </c>
      <c r="Z614"/>
      <c r="AA614">
        <v>496</v>
      </c>
      <c r="AB614">
        <v>510</v>
      </c>
      <c r="AC614">
        <f t="shared" si="131"/>
        <v>556</v>
      </c>
      <c r="AD614">
        <f t="shared" si="132"/>
        <v>1562</v>
      </c>
      <c r="AE614" s="37"/>
      <c r="AF614" s="43">
        <v>1.1373842592592594E-3</v>
      </c>
      <c r="AG614" s="72" t="s">
        <v>2583</v>
      </c>
    </row>
    <row r="615" spans="1:34" x14ac:dyDescent="0.2">
      <c r="A615" s="30" t="s">
        <v>2495</v>
      </c>
      <c r="B615" s="31">
        <f t="shared" si="126"/>
        <v>537</v>
      </c>
      <c r="C615" s="31">
        <f t="shared" si="127"/>
        <v>8</v>
      </c>
      <c r="D615" s="32" t="s">
        <v>21</v>
      </c>
      <c r="E615" s="33" t="s">
        <v>2472</v>
      </c>
      <c r="F615" s="71">
        <v>2008</v>
      </c>
      <c r="G615" s="50">
        <v>2</v>
      </c>
      <c r="I615" s="50">
        <v>1</v>
      </c>
      <c r="J615" s="50">
        <v>48</v>
      </c>
      <c r="K615" s="50">
        <v>81</v>
      </c>
      <c r="L615" s="50">
        <f t="shared" si="133"/>
        <v>123</v>
      </c>
      <c r="M615" s="50">
        <v>136</v>
      </c>
      <c r="N615" s="50">
        <f t="shared" si="128"/>
        <v>142</v>
      </c>
      <c r="O615" s="50">
        <v>2</v>
      </c>
      <c r="P615" s="50">
        <v>53</v>
      </c>
      <c r="Q615" s="50">
        <v>67</v>
      </c>
      <c r="R615" s="50">
        <f t="shared" si="129"/>
        <v>272</v>
      </c>
      <c r="V615" s="50">
        <f t="shared" si="130"/>
        <v>0</v>
      </c>
      <c r="W615"/>
      <c r="X615"/>
      <c r="Y615" s="7">
        <v>30</v>
      </c>
      <c r="Z615"/>
      <c r="AA615">
        <v>507</v>
      </c>
      <c r="AB615">
        <v>0</v>
      </c>
      <c r="AC615">
        <f t="shared" si="131"/>
        <v>537</v>
      </c>
      <c r="AD615">
        <f t="shared" si="132"/>
        <v>1044</v>
      </c>
      <c r="AE615" s="37"/>
      <c r="AF615" s="43">
        <v>1.2929398148148147E-3</v>
      </c>
      <c r="AG615" s="72" t="s">
        <v>2583</v>
      </c>
    </row>
    <row r="616" spans="1:34" x14ac:dyDescent="0.2">
      <c r="A616" s="61" t="s">
        <v>2593</v>
      </c>
      <c r="B616" s="62">
        <f t="shared" si="126"/>
        <v>524</v>
      </c>
      <c r="C616" s="62">
        <f t="shared" si="127"/>
        <v>9</v>
      </c>
      <c r="D616" s="63" t="s">
        <v>21</v>
      </c>
      <c r="E616" s="64" t="s">
        <v>2472</v>
      </c>
      <c r="F616" s="65">
        <v>2008</v>
      </c>
      <c r="J616" s="50">
        <v>48</v>
      </c>
      <c r="K616" s="50">
        <v>38</v>
      </c>
      <c r="L616" s="50">
        <f t="shared" si="133"/>
        <v>244</v>
      </c>
      <c r="N616" s="50">
        <f t="shared" si="128"/>
        <v>0</v>
      </c>
      <c r="O616" s="50">
        <v>2</v>
      </c>
      <c r="P616" s="50">
        <v>45</v>
      </c>
      <c r="Q616" s="50">
        <v>95</v>
      </c>
      <c r="R616" s="50">
        <f t="shared" si="129"/>
        <v>280</v>
      </c>
      <c r="V616" s="50">
        <f t="shared" si="130"/>
        <v>0</v>
      </c>
      <c r="W616"/>
      <c r="X616"/>
      <c r="Y616" s="7">
        <v>33</v>
      </c>
      <c r="Z616"/>
      <c r="AA616">
        <v>0</v>
      </c>
      <c r="AB616">
        <v>0</v>
      </c>
      <c r="AC616">
        <f t="shared" si="131"/>
        <v>524</v>
      </c>
      <c r="AD616">
        <f t="shared" si="132"/>
        <v>524</v>
      </c>
      <c r="AF616" s="43">
        <v>6.1365740740740749E-4</v>
      </c>
      <c r="AG616" s="72" t="s">
        <v>2583</v>
      </c>
      <c r="AH616" t="s">
        <v>2595</v>
      </c>
    </row>
    <row r="617" spans="1:34" x14ac:dyDescent="0.2">
      <c r="A617" s="30" t="s">
        <v>2493</v>
      </c>
      <c r="B617" s="31">
        <f t="shared" si="126"/>
        <v>502</v>
      </c>
      <c r="C617" s="31">
        <f t="shared" si="127"/>
        <v>10</v>
      </c>
      <c r="D617" s="32" t="s">
        <v>21</v>
      </c>
      <c r="E617" s="33" t="s">
        <v>2472</v>
      </c>
      <c r="F617" s="71">
        <v>2008</v>
      </c>
      <c r="G617" s="50">
        <v>3</v>
      </c>
      <c r="I617" s="50">
        <v>1</v>
      </c>
      <c r="J617" s="50">
        <v>48</v>
      </c>
      <c r="K617" s="50">
        <v>75</v>
      </c>
      <c r="L617" s="50">
        <f t="shared" si="133"/>
        <v>123</v>
      </c>
      <c r="M617" s="50">
        <v>131</v>
      </c>
      <c r="N617" s="50">
        <f t="shared" si="128"/>
        <v>127</v>
      </c>
      <c r="O617" s="50">
        <v>3</v>
      </c>
      <c r="P617" s="50">
        <v>13</v>
      </c>
      <c r="Q617" s="50">
        <v>95</v>
      </c>
      <c r="R617" s="50">
        <f t="shared" si="129"/>
        <v>252</v>
      </c>
      <c r="V617" s="50">
        <f t="shared" si="130"/>
        <v>0</v>
      </c>
      <c r="W617"/>
      <c r="X617"/>
      <c r="Y617" s="7">
        <v>32</v>
      </c>
      <c r="Z617"/>
      <c r="AA617">
        <v>0</v>
      </c>
      <c r="AB617">
        <v>0</v>
      </c>
      <c r="AC617">
        <f t="shared" si="131"/>
        <v>502</v>
      </c>
      <c r="AD617">
        <f t="shared" si="132"/>
        <v>502</v>
      </c>
      <c r="AE617" s="37"/>
      <c r="AF617" s="43">
        <v>1.3284722222222222E-3</v>
      </c>
      <c r="AG617" s="72" t="s">
        <v>2583</v>
      </c>
    </row>
    <row r="618" spans="1:34" x14ac:dyDescent="0.2">
      <c r="A618" s="61" t="s">
        <v>2587</v>
      </c>
      <c r="B618" s="62">
        <f t="shared" si="126"/>
        <v>499</v>
      </c>
      <c r="C618" s="62">
        <f t="shared" si="127"/>
        <v>11</v>
      </c>
      <c r="D618" s="63" t="s">
        <v>20</v>
      </c>
      <c r="E618" s="64" t="s">
        <v>2582</v>
      </c>
      <c r="F618" s="65">
        <v>2008</v>
      </c>
      <c r="G618" s="69"/>
      <c r="J618" s="50">
        <v>42</v>
      </c>
      <c r="K618" s="50">
        <v>85</v>
      </c>
      <c r="L618" s="50">
        <f t="shared" si="133"/>
        <v>255</v>
      </c>
      <c r="N618" s="50">
        <f t="shared" si="128"/>
        <v>0</v>
      </c>
      <c r="O618" s="50">
        <v>3</v>
      </c>
      <c r="P618" s="50">
        <v>21</v>
      </c>
      <c r="Q618" s="50">
        <v>95</v>
      </c>
      <c r="R618" s="50">
        <f t="shared" si="129"/>
        <v>244</v>
      </c>
      <c r="V618" s="50">
        <f t="shared" si="130"/>
        <v>0</v>
      </c>
      <c r="W618"/>
      <c r="X618"/>
      <c r="Y618" s="7">
        <v>31</v>
      </c>
      <c r="Z618"/>
      <c r="AA618">
        <v>0</v>
      </c>
      <c r="AB618">
        <v>0</v>
      </c>
      <c r="AC618">
        <f t="shared" si="131"/>
        <v>499</v>
      </c>
      <c r="AD618">
        <f t="shared" si="132"/>
        <v>499</v>
      </c>
      <c r="AF618" s="43">
        <v>5.2083333333333333E-4</v>
      </c>
      <c r="AG618" s="72" t="s">
        <v>2583</v>
      </c>
      <c r="AH618" t="s">
        <v>2595</v>
      </c>
    </row>
    <row r="619" spans="1:34" x14ac:dyDescent="0.2">
      <c r="A619" s="30" t="s">
        <v>2502</v>
      </c>
      <c r="B619" s="31">
        <f t="shared" si="126"/>
        <v>490</v>
      </c>
      <c r="C619" s="31">
        <f t="shared" si="127"/>
        <v>12</v>
      </c>
      <c r="D619" s="32" t="s">
        <v>21</v>
      </c>
      <c r="E619" s="33" t="s">
        <v>2472</v>
      </c>
      <c r="F619" s="71">
        <v>2007</v>
      </c>
      <c r="G619" s="71">
        <v>1</v>
      </c>
      <c r="I619" s="50">
        <v>1</v>
      </c>
      <c r="J619" s="50">
        <v>40</v>
      </c>
      <c r="K619" s="50">
        <v>84</v>
      </c>
      <c r="L619" s="50">
        <f t="shared" si="133"/>
        <v>139</v>
      </c>
      <c r="M619" s="50">
        <v>120</v>
      </c>
      <c r="N619" s="50">
        <f t="shared" si="128"/>
        <v>94</v>
      </c>
      <c r="O619" s="50">
        <v>3</v>
      </c>
      <c r="P619" s="50">
        <v>8</v>
      </c>
      <c r="Q619" s="50">
        <v>39</v>
      </c>
      <c r="R619" s="50">
        <f t="shared" si="129"/>
        <v>257</v>
      </c>
      <c r="V619" s="50">
        <f t="shared" si="130"/>
        <v>0</v>
      </c>
      <c r="W619"/>
      <c r="X619"/>
      <c r="Y619" s="7">
        <v>36</v>
      </c>
      <c r="Z619"/>
      <c r="AA619">
        <v>506</v>
      </c>
      <c r="AB619">
        <v>516</v>
      </c>
      <c r="AC619">
        <f t="shared" si="131"/>
        <v>490</v>
      </c>
      <c r="AD619">
        <f t="shared" si="132"/>
        <v>1512</v>
      </c>
      <c r="AE619" s="37"/>
      <c r="AF619" s="43">
        <v>1.207638888888889E-3</v>
      </c>
      <c r="AG619" s="72" t="s">
        <v>2583</v>
      </c>
    </row>
    <row r="620" spans="1:34" x14ac:dyDescent="0.2">
      <c r="A620" s="61" t="s">
        <v>2594</v>
      </c>
      <c r="B620" s="62">
        <f t="shared" si="126"/>
        <v>482</v>
      </c>
      <c r="C620" s="62">
        <f t="shared" si="127"/>
        <v>13</v>
      </c>
      <c r="D620" s="63" t="s">
        <v>21</v>
      </c>
      <c r="E620" s="64" t="s">
        <v>2472</v>
      </c>
      <c r="F620" s="65">
        <v>2009</v>
      </c>
      <c r="G620" s="69"/>
      <c r="J620" s="50">
        <v>49</v>
      </c>
      <c r="K620" s="50">
        <v>29</v>
      </c>
      <c r="L620" s="50">
        <f t="shared" si="133"/>
        <v>242</v>
      </c>
      <c r="N620" s="50">
        <f t="shared" si="128"/>
        <v>0</v>
      </c>
      <c r="O620" s="50">
        <v>3</v>
      </c>
      <c r="P620" s="50">
        <v>25</v>
      </c>
      <c r="Q620" s="50">
        <v>36</v>
      </c>
      <c r="R620" s="50">
        <f t="shared" si="129"/>
        <v>240</v>
      </c>
      <c r="V620" s="50">
        <f t="shared" si="130"/>
        <v>0</v>
      </c>
      <c r="W620"/>
      <c r="X620"/>
      <c r="Y620" s="7">
        <v>34</v>
      </c>
      <c r="Z620"/>
      <c r="AA620">
        <v>0</v>
      </c>
      <c r="AB620">
        <v>0</v>
      </c>
      <c r="AC620">
        <f t="shared" si="131"/>
        <v>482</v>
      </c>
      <c r="AD620">
        <f t="shared" si="132"/>
        <v>482</v>
      </c>
      <c r="AF620" s="43">
        <v>6.168981481481481E-4</v>
      </c>
      <c r="AG620" s="72" t="s">
        <v>2583</v>
      </c>
      <c r="AH620" t="s">
        <v>2595</v>
      </c>
    </row>
    <row r="621" spans="1:34" ht="12" customHeight="1" x14ac:dyDescent="0.2">
      <c r="A621" s="61" t="s">
        <v>2586</v>
      </c>
      <c r="B621" s="62">
        <f t="shared" si="126"/>
        <v>468</v>
      </c>
      <c r="C621" s="62">
        <f t="shared" si="127"/>
        <v>14</v>
      </c>
      <c r="D621" s="63" t="s">
        <v>20</v>
      </c>
      <c r="E621" s="64" t="s">
        <v>2582</v>
      </c>
      <c r="F621" s="65">
        <v>2008</v>
      </c>
      <c r="G621" s="66"/>
      <c r="J621" s="50">
        <v>51</v>
      </c>
      <c r="K621" s="50">
        <v>43</v>
      </c>
      <c r="L621" s="50">
        <f t="shared" si="133"/>
        <v>238</v>
      </c>
      <c r="N621" s="50">
        <f t="shared" si="128"/>
        <v>0</v>
      </c>
      <c r="O621" s="50">
        <v>3</v>
      </c>
      <c r="P621" s="50">
        <v>35</v>
      </c>
      <c r="Q621" s="50">
        <v>5</v>
      </c>
      <c r="R621" s="50">
        <f t="shared" si="129"/>
        <v>230</v>
      </c>
      <c r="V621" s="50">
        <f t="shared" si="130"/>
        <v>0</v>
      </c>
      <c r="W621"/>
      <c r="X621"/>
      <c r="Y621" s="7">
        <v>35</v>
      </c>
      <c r="Z621"/>
      <c r="AA621">
        <v>0</v>
      </c>
      <c r="AB621">
        <v>0</v>
      </c>
      <c r="AC621">
        <f t="shared" si="131"/>
        <v>468</v>
      </c>
      <c r="AD621">
        <f t="shared" si="132"/>
        <v>468</v>
      </c>
      <c r="AF621" s="43">
        <v>5.7870370370370378E-4</v>
      </c>
      <c r="AG621" s="72" t="s">
        <v>2583</v>
      </c>
      <c r="AH621" t="s">
        <v>2595</v>
      </c>
    </row>
    <row r="622" spans="1:34" x14ac:dyDescent="0.2">
      <c r="A622" s="30" t="s">
        <v>2501</v>
      </c>
      <c r="B622" s="31">
        <f t="shared" si="126"/>
        <v>456</v>
      </c>
      <c r="C622" s="31">
        <f t="shared" si="127"/>
        <v>15</v>
      </c>
      <c r="D622" s="32" t="s">
        <v>21</v>
      </c>
      <c r="E622" s="33" t="s">
        <v>2472</v>
      </c>
      <c r="F622" s="71">
        <v>2007</v>
      </c>
      <c r="G622" s="71">
        <v>1</v>
      </c>
      <c r="I622" s="50">
        <v>1</v>
      </c>
      <c r="J622" s="50">
        <v>38</v>
      </c>
      <c r="K622" s="50">
        <v>75</v>
      </c>
      <c r="L622" s="50">
        <f t="shared" si="133"/>
        <v>143</v>
      </c>
      <c r="M622" s="50">
        <v>107</v>
      </c>
      <c r="N622" s="50">
        <f t="shared" si="128"/>
        <v>55</v>
      </c>
      <c r="O622" s="50">
        <v>3</v>
      </c>
      <c r="P622" s="50">
        <v>7</v>
      </c>
      <c r="Q622" s="50">
        <v>55</v>
      </c>
      <c r="R622" s="50">
        <f t="shared" si="129"/>
        <v>258</v>
      </c>
      <c r="V622" s="50">
        <f t="shared" si="130"/>
        <v>0</v>
      </c>
      <c r="W622"/>
      <c r="X622"/>
      <c r="Y622" s="7">
        <v>37</v>
      </c>
      <c r="Z622"/>
      <c r="AA622">
        <v>519</v>
      </c>
      <c r="AB622">
        <v>506</v>
      </c>
      <c r="AC622">
        <f t="shared" si="131"/>
        <v>456</v>
      </c>
      <c r="AD622">
        <f t="shared" si="132"/>
        <v>1481</v>
      </c>
      <c r="AE622" s="37"/>
      <c r="AF622" s="43">
        <v>1.2202546296296295E-3</v>
      </c>
      <c r="AG622" s="72" t="s">
        <v>2583</v>
      </c>
    </row>
    <row r="623" spans="1:34" x14ac:dyDescent="0.2">
      <c r="A623" s="30" t="s">
        <v>2494</v>
      </c>
      <c r="B623" s="31">
        <f t="shared" si="126"/>
        <v>384</v>
      </c>
      <c r="C623" s="31">
        <f t="shared" si="127"/>
        <v>16</v>
      </c>
      <c r="D623" s="32" t="s">
        <v>21</v>
      </c>
      <c r="E623" s="33" t="s">
        <v>2472</v>
      </c>
      <c r="F623" s="68">
        <v>2008</v>
      </c>
      <c r="G623" s="69">
        <v>3</v>
      </c>
      <c r="I623" s="50">
        <v>1</v>
      </c>
      <c r="J623" s="50">
        <v>52</v>
      </c>
      <c r="K623" s="50">
        <v>97</v>
      </c>
      <c r="L623" s="50">
        <f t="shared" si="133"/>
        <v>115</v>
      </c>
      <c r="M623" s="50">
        <v>98</v>
      </c>
      <c r="N623" s="50">
        <f t="shared" si="128"/>
        <v>28</v>
      </c>
      <c r="O623" s="50">
        <v>3</v>
      </c>
      <c r="P623" s="50">
        <v>24</v>
      </c>
      <c r="Q623" s="50">
        <v>74</v>
      </c>
      <c r="R623" s="50">
        <f t="shared" si="129"/>
        <v>241</v>
      </c>
      <c r="V623" s="50">
        <f t="shared" si="130"/>
        <v>0</v>
      </c>
      <c r="W623"/>
      <c r="X623"/>
      <c r="Y623" s="7">
        <v>38</v>
      </c>
      <c r="Z623"/>
      <c r="AA623">
        <v>473</v>
      </c>
      <c r="AB623">
        <v>0</v>
      </c>
      <c r="AC623">
        <f t="shared" si="131"/>
        <v>384</v>
      </c>
      <c r="AD623">
        <f t="shared" si="132"/>
        <v>857</v>
      </c>
      <c r="AE623" s="37"/>
      <c r="AF623" s="43">
        <v>1.3836805555555555E-3</v>
      </c>
      <c r="AG623" s="72" t="s">
        <v>2583</v>
      </c>
    </row>
    <row r="624" spans="1:34" x14ac:dyDescent="0.2">
      <c r="A624" s="30" t="s">
        <v>2504</v>
      </c>
      <c r="B624" s="31">
        <f t="shared" si="126"/>
        <v>302</v>
      </c>
      <c r="C624" s="31">
        <f t="shared" si="127"/>
        <v>17</v>
      </c>
      <c r="D624" s="32" t="s">
        <v>21</v>
      </c>
      <c r="E624" s="33" t="s">
        <v>2472</v>
      </c>
      <c r="F624" s="68">
        <v>2007</v>
      </c>
      <c r="G624" s="69">
        <v>2</v>
      </c>
      <c r="I624" s="50">
        <v>2</v>
      </c>
      <c r="J624" s="50">
        <v>22</v>
      </c>
      <c r="K624" s="50">
        <v>59</v>
      </c>
      <c r="L624" s="50">
        <f t="shared" si="133"/>
        <v>55</v>
      </c>
      <c r="M624" s="50">
        <v>98</v>
      </c>
      <c r="N624" s="50">
        <f t="shared" si="128"/>
        <v>28</v>
      </c>
      <c r="O624" s="50">
        <v>3</v>
      </c>
      <c r="P624" s="50">
        <v>46</v>
      </c>
      <c r="Q624" s="50">
        <v>33</v>
      </c>
      <c r="R624" s="50">
        <f t="shared" si="129"/>
        <v>219</v>
      </c>
      <c r="V624" s="50">
        <f t="shared" si="130"/>
        <v>0</v>
      </c>
      <c r="W624"/>
      <c r="X624"/>
      <c r="Y624" s="7">
        <v>39</v>
      </c>
      <c r="Z624"/>
      <c r="AA624">
        <v>444</v>
      </c>
      <c r="AB624">
        <v>0</v>
      </c>
      <c r="AC624">
        <f t="shared" si="131"/>
        <v>302</v>
      </c>
      <c r="AD624">
        <f t="shared" si="132"/>
        <v>746</v>
      </c>
      <c r="AE624" s="37"/>
      <c r="AF624" s="43">
        <v>1.7432870370370371E-3</v>
      </c>
      <c r="AG624" s="72" t="s">
        <v>2583</v>
      </c>
    </row>
    <row r="625" spans="1:33" x14ac:dyDescent="0.2">
      <c r="A625" s="6" t="s">
        <v>2322</v>
      </c>
      <c r="B625" s="2">
        <f t="shared" si="126"/>
        <v>295</v>
      </c>
      <c r="C625" s="2">
        <f t="shared" si="127"/>
        <v>18</v>
      </c>
      <c r="D625" s="4" t="s">
        <v>21</v>
      </c>
      <c r="E625" s="5" t="s">
        <v>2310</v>
      </c>
      <c r="F625" s="69">
        <v>2008</v>
      </c>
      <c r="G625" s="66">
        <v>1</v>
      </c>
      <c r="L625" s="50">
        <f t="shared" ref="L625:L632" si="134">IF(AND(I625&lt;1,J625&lt;1,K625&lt;1),0,IF(250+((80-(I625*60+J625))*2)&lt;0,0,IF(K625&lt;50,250+((80-(I625*60+J625))*2),IF(K625&gt;49,250+((80-(I625*60+J625))*2)-1,250+((80-(I625*60+J625))*2)))))</f>
        <v>0</v>
      </c>
      <c r="M625" s="50">
        <v>187</v>
      </c>
      <c r="N625" s="50">
        <f t="shared" si="128"/>
        <v>295</v>
      </c>
      <c r="R625" s="50">
        <f t="shared" si="129"/>
        <v>0</v>
      </c>
      <c r="V625" s="50">
        <f t="shared" si="130"/>
        <v>0</v>
      </c>
      <c r="W625"/>
      <c r="X625"/>
      <c r="Y625" s="7"/>
      <c r="Z625"/>
      <c r="AA625">
        <v>808</v>
      </c>
      <c r="AB625">
        <v>713</v>
      </c>
      <c r="AC625">
        <f t="shared" si="131"/>
        <v>295</v>
      </c>
      <c r="AD625">
        <f t="shared" si="132"/>
        <v>1816</v>
      </c>
      <c r="AE625" s="37"/>
      <c r="AF625" s="43">
        <v>8.564814814814815E-4</v>
      </c>
      <c r="AG625" s="60" t="s">
        <v>2548</v>
      </c>
    </row>
    <row r="626" spans="1:33" x14ac:dyDescent="0.2">
      <c r="A626" s="6" t="s">
        <v>2429</v>
      </c>
      <c r="B626" s="2">
        <f t="shared" si="126"/>
        <v>238</v>
      </c>
      <c r="C626" s="2">
        <f t="shared" si="127"/>
        <v>19</v>
      </c>
      <c r="D626" s="4" t="s">
        <v>21</v>
      </c>
      <c r="E626" s="5" t="s">
        <v>2310</v>
      </c>
      <c r="F626" s="69">
        <v>2007</v>
      </c>
      <c r="G626" s="50">
        <v>2</v>
      </c>
      <c r="L626" s="50">
        <f t="shared" si="134"/>
        <v>0</v>
      </c>
      <c r="M626" s="50">
        <v>168</v>
      </c>
      <c r="N626" s="50">
        <f t="shared" si="128"/>
        <v>238</v>
      </c>
      <c r="R626" s="50">
        <f t="shared" si="129"/>
        <v>0</v>
      </c>
      <c r="V626" s="50">
        <f t="shared" si="130"/>
        <v>0</v>
      </c>
      <c r="W626"/>
      <c r="X626"/>
      <c r="Y626" s="7"/>
      <c r="Z626"/>
      <c r="AA626">
        <v>670</v>
      </c>
      <c r="AB626">
        <v>696</v>
      </c>
      <c r="AC626">
        <f t="shared" si="131"/>
        <v>238</v>
      </c>
      <c r="AD626">
        <f t="shared" si="132"/>
        <v>1604</v>
      </c>
      <c r="AE626" s="37"/>
      <c r="AF626" s="43">
        <v>1.0416666666666667E-3</v>
      </c>
      <c r="AG626" s="60" t="s">
        <v>2548</v>
      </c>
    </row>
    <row r="627" spans="1:33" hidden="1" x14ac:dyDescent="0.2">
      <c r="A627" s="6" t="s">
        <v>2473</v>
      </c>
      <c r="B627" s="2">
        <f t="shared" si="126"/>
        <v>0</v>
      </c>
      <c r="C627" s="2">
        <f t="shared" si="127"/>
        <v>20</v>
      </c>
      <c r="D627" s="4" t="s">
        <v>20</v>
      </c>
      <c r="E627" s="5" t="s">
        <v>2306</v>
      </c>
      <c r="F627" s="66">
        <v>2007</v>
      </c>
      <c r="G627" s="50">
        <v>0</v>
      </c>
      <c r="L627" s="50">
        <f t="shared" si="134"/>
        <v>0</v>
      </c>
      <c r="N627" s="50">
        <f t="shared" si="128"/>
        <v>0</v>
      </c>
      <c r="R627" s="50">
        <f t="shared" si="129"/>
        <v>0</v>
      </c>
      <c r="V627" s="50">
        <f t="shared" si="130"/>
        <v>0</v>
      </c>
      <c r="W627"/>
      <c r="X627"/>
      <c r="Y627" s="7"/>
      <c r="Z627"/>
      <c r="AA627">
        <v>787</v>
      </c>
      <c r="AB627">
        <v>760</v>
      </c>
      <c r="AC627">
        <f t="shared" si="131"/>
        <v>0</v>
      </c>
      <c r="AD627">
        <f t="shared" si="132"/>
        <v>1547</v>
      </c>
      <c r="AE627" s="37"/>
      <c r="AF627" s="43">
        <v>1.1458333333333333E-3</v>
      </c>
      <c r="AG627" s="60" t="s">
        <v>2548</v>
      </c>
    </row>
    <row r="628" spans="1:33" hidden="1" x14ac:dyDescent="0.2">
      <c r="A628" s="6" t="s">
        <v>2432</v>
      </c>
      <c r="B628" s="2">
        <f t="shared" si="126"/>
        <v>0</v>
      </c>
      <c r="C628" s="2">
        <f t="shared" si="127"/>
        <v>20</v>
      </c>
      <c r="D628" s="4" t="s">
        <v>21</v>
      </c>
      <c r="E628" s="5" t="s">
        <v>2310</v>
      </c>
      <c r="F628" s="66">
        <v>2007</v>
      </c>
      <c r="G628" s="50">
        <v>2</v>
      </c>
      <c r="L628" s="50">
        <f t="shared" si="134"/>
        <v>0</v>
      </c>
      <c r="N628" s="50">
        <f t="shared" si="128"/>
        <v>0</v>
      </c>
      <c r="R628" s="50">
        <f t="shared" si="129"/>
        <v>0</v>
      </c>
      <c r="V628" s="50">
        <f t="shared" si="130"/>
        <v>0</v>
      </c>
      <c r="W628"/>
      <c r="X628"/>
      <c r="Y628" s="7"/>
      <c r="Z628"/>
      <c r="AA628">
        <v>777</v>
      </c>
      <c r="AB628">
        <v>714</v>
      </c>
      <c r="AC628">
        <f t="shared" si="131"/>
        <v>0</v>
      </c>
      <c r="AD628">
        <f t="shared" si="132"/>
        <v>1491</v>
      </c>
      <c r="AE628" s="37"/>
      <c r="AF628" s="43">
        <v>9.7662037037037053E-4</v>
      </c>
      <c r="AG628" s="75" t="s">
        <v>2548</v>
      </c>
    </row>
    <row r="629" spans="1:33" hidden="1" x14ac:dyDescent="0.2">
      <c r="A629" s="6" t="s">
        <v>2431</v>
      </c>
      <c r="B629" s="2">
        <f t="shared" si="126"/>
        <v>0</v>
      </c>
      <c r="C629" s="2">
        <f t="shared" si="127"/>
        <v>20</v>
      </c>
      <c r="D629" s="4" t="s">
        <v>20</v>
      </c>
      <c r="E629" s="5" t="s">
        <v>2346</v>
      </c>
      <c r="F629" s="66">
        <v>2007</v>
      </c>
      <c r="G629" s="50">
        <v>0</v>
      </c>
      <c r="L629" s="50">
        <f t="shared" si="134"/>
        <v>0</v>
      </c>
      <c r="N629" s="50">
        <f t="shared" si="128"/>
        <v>0</v>
      </c>
      <c r="R629" s="50">
        <f t="shared" si="129"/>
        <v>0</v>
      </c>
      <c r="V629" s="50">
        <f t="shared" si="130"/>
        <v>0</v>
      </c>
      <c r="W629"/>
      <c r="X629"/>
      <c r="Y629" s="7"/>
      <c r="Z629"/>
      <c r="AA629">
        <v>708</v>
      </c>
      <c r="AB629">
        <v>679</v>
      </c>
      <c r="AC629">
        <f t="shared" si="131"/>
        <v>0</v>
      </c>
      <c r="AD629">
        <f t="shared" si="132"/>
        <v>1387</v>
      </c>
      <c r="AE629" s="37"/>
      <c r="AF629" s="43">
        <v>1.5429398148148149E-3</v>
      </c>
      <c r="AG629" s="60" t="s">
        <v>2548</v>
      </c>
    </row>
    <row r="630" spans="1:33" hidden="1" x14ac:dyDescent="0.2">
      <c r="A630" s="6" t="s">
        <v>2555</v>
      </c>
      <c r="B630" s="2">
        <f t="shared" si="126"/>
        <v>0</v>
      </c>
      <c r="C630" s="2">
        <f t="shared" si="127"/>
        <v>20</v>
      </c>
      <c r="D630" s="4" t="s">
        <v>20</v>
      </c>
      <c r="E630" s="5" t="s">
        <v>2462</v>
      </c>
      <c r="F630" s="66">
        <v>2008</v>
      </c>
      <c r="G630" s="50">
        <v>2</v>
      </c>
      <c r="L630" s="50">
        <f t="shared" si="134"/>
        <v>0</v>
      </c>
      <c r="N630" s="50">
        <f t="shared" si="128"/>
        <v>0</v>
      </c>
      <c r="R630" s="50">
        <f t="shared" si="129"/>
        <v>0</v>
      </c>
      <c r="V630" s="50">
        <f t="shared" si="130"/>
        <v>0</v>
      </c>
      <c r="W630"/>
      <c r="X630"/>
      <c r="Y630" s="7"/>
      <c r="Z630"/>
      <c r="AA630">
        <v>454</v>
      </c>
      <c r="AB630">
        <v>402</v>
      </c>
      <c r="AC630">
        <f t="shared" si="131"/>
        <v>0</v>
      </c>
      <c r="AD630">
        <f t="shared" si="132"/>
        <v>856</v>
      </c>
      <c r="AE630" s="37"/>
      <c r="AF630" s="43">
        <v>4.0972222222222222E-2</v>
      </c>
      <c r="AG630" s="60" t="s">
        <v>2548</v>
      </c>
    </row>
    <row r="631" spans="1:33" hidden="1" x14ac:dyDescent="0.2">
      <c r="A631" s="6" t="s">
        <v>2464</v>
      </c>
      <c r="B631" s="2">
        <f t="shared" si="126"/>
        <v>0</v>
      </c>
      <c r="C631" s="2">
        <f t="shared" si="127"/>
        <v>20</v>
      </c>
      <c r="D631" s="4" t="s">
        <v>20</v>
      </c>
      <c r="E631" s="5" t="s">
        <v>2306</v>
      </c>
      <c r="F631" s="66">
        <v>2008</v>
      </c>
      <c r="G631" s="50">
        <v>0</v>
      </c>
      <c r="L631" s="50">
        <f t="shared" si="134"/>
        <v>0</v>
      </c>
      <c r="N631" s="50">
        <f t="shared" si="128"/>
        <v>0</v>
      </c>
      <c r="R631" s="50">
        <f t="shared" si="129"/>
        <v>0</v>
      </c>
      <c r="V631" s="50">
        <f t="shared" si="130"/>
        <v>0</v>
      </c>
      <c r="W631"/>
      <c r="X631"/>
      <c r="Y631" s="7"/>
      <c r="Z631"/>
      <c r="AA631">
        <v>716</v>
      </c>
      <c r="AB631">
        <v>703</v>
      </c>
      <c r="AC631">
        <f t="shared" si="131"/>
        <v>0</v>
      </c>
      <c r="AD631">
        <f t="shared" si="132"/>
        <v>1419</v>
      </c>
      <c r="AE631" s="37"/>
      <c r="AF631" s="43">
        <v>1.3657407407407409E-3</v>
      </c>
      <c r="AG631" s="60" t="s">
        <v>2548</v>
      </c>
    </row>
    <row r="632" spans="1:33" hidden="1" x14ac:dyDescent="0.2">
      <c r="A632" s="6" t="s">
        <v>505</v>
      </c>
      <c r="B632" s="2">
        <f t="shared" si="126"/>
        <v>0</v>
      </c>
      <c r="C632" s="2">
        <f t="shared" si="127"/>
        <v>20</v>
      </c>
      <c r="F632" s="66"/>
      <c r="L632" s="50">
        <f t="shared" si="134"/>
        <v>0</v>
      </c>
      <c r="N632" s="50">
        <f t="shared" si="128"/>
        <v>0</v>
      </c>
      <c r="R632" s="50">
        <f t="shared" si="129"/>
        <v>0</v>
      </c>
      <c r="V632" s="50">
        <f t="shared" si="130"/>
        <v>0</v>
      </c>
      <c r="W632"/>
      <c r="X632"/>
      <c r="Y632" s="7"/>
      <c r="Z632"/>
      <c r="AA632">
        <v>0</v>
      </c>
      <c r="AB632">
        <v>0</v>
      </c>
      <c r="AC632">
        <f t="shared" si="131"/>
        <v>0</v>
      </c>
      <c r="AD632">
        <f t="shared" si="132"/>
        <v>0</v>
      </c>
      <c r="AG632" s="60" t="s">
        <v>2548</v>
      </c>
    </row>
    <row r="633" spans="1:33" hidden="1" x14ac:dyDescent="0.2">
      <c r="A633" s="6" t="s">
        <v>506</v>
      </c>
      <c r="B633" s="2">
        <f t="shared" ref="B633:B637" si="135">+L633+N633+R633+V633+X633</f>
        <v>0</v>
      </c>
      <c r="C633" s="2">
        <f t="shared" ref="C633:C637" si="136">RANK(B633,B$608:B$807,0)</f>
        <v>20</v>
      </c>
      <c r="L633" s="50">
        <f t="shared" ref="L633:L637" si="137">IF(AND(I633&lt;1,J633&lt;1,K633&lt;1),0,IF(250+((80-(I633*60+J633))*2)&lt;0,0,IF(K633&lt;50,250+((80-(I633*60+J633))*2),IF(K633&gt;49,250+((80-(I633*60+J633))*2)-1,250+((80-(I633*60+J633))*2)))))</f>
        <v>0</v>
      </c>
      <c r="N633" s="50">
        <f t="shared" ref="N633:N637" si="138">IF(M633&lt;89,0,250+((M633-172)*3))</f>
        <v>0</v>
      </c>
      <c r="R633" s="50">
        <f t="shared" ref="R633:R637" si="139">IF(AND(O633&lt;1,P633&lt;1,Q633&lt;1),0,IF(250+((195-(O633*60+P633))*1)&lt;0,0,250+((195-(O633*60+P633))*1)))</f>
        <v>0</v>
      </c>
      <c r="V633" s="50">
        <f t="shared" ref="V633:V637" si="140">IF(AND(S633&lt;1,T633&lt;1,U633&lt;1),0,IF(500+((320-(S633*60+T633))*1)&lt;0,0,500+((320-(S633*60+T633))*1)))</f>
        <v>0</v>
      </c>
      <c r="W633"/>
      <c r="X633"/>
      <c r="Y633" s="7"/>
      <c r="Z633"/>
      <c r="AA633">
        <v>0</v>
      </c>
      <c r="AB633">
        <v>0</v>
      </c>
      <c r="AC633">
        <f t="shared" ref="AC633:AC637" si="141">B633</f>
        <v>0</v>
      </c>
      <c r="AD633">
        <f t="shared" ref="AD633:AD637" si="142">AA633+AB633+AC633</f>
        <v>0</v>
      </c>
      <c r="AG633" s="60" t="s">
        <v>2548</v>
      </c>
    </row>
    <row r="634" spans="1:33" hidden="1" x14ac:dyDescent="0.2">
      <c r="A634" s="6" t="s">
        <v>507</v>
      </c>
      <c r="B634" s="2">
        <f t="shared" si="135"/>
        <v>0</v>
      </c>
      <c r="C634" s="2">
        <f t="shared" si="136"/>
        <v>20</v>
      </c>
      <c r="L634" s="50">
        <f t="shared" si="137"/>
        <v>0</v>
      </c>
      <c r="N634" s="50">
        <f t="shared" si="138"/>
        <v>0</v>
      </c>
      <c r="R634" s="50">
        <f t="shared" si="139"/>
        <v>0</v>
      </c>
      <c r="V634" s="50">
        <f t="shared" si="140"/>
        <v>0</v>
      </c>
      <c r="W634"/>
      <c r="X634"/>
      <c r="Y634" s="7"/>
      <c r="Z634"/>
      <c r="AA634"/>
      <c r="AC634">
        <f t="shared" si="141"/>
        <v>0</v>
      </c>
      <c r="AD634">
        <f t="shared" si="142"/>
        <v>0</v>
      </c>
      <c r="AG634" s="60" t="s">
        <v>2548</v>
      </c>
    </row>
    <row r="635" spans="1:33" hidden="1" x14ac:dyDescent="0.2">
      <c r="A635" s="6" t="s">
        <v>508</v>
      </c>
      <c r="B635" s="2">
        <f t="shared" si="135"/>
        <v>0</v>
      </c>
      <c r="C635" s="2">
        <f t="shared" si="136"/>
        <v>20</v>
      </c>
      <c r="L635" s="50">
        <f t="shared" si="137"/>
        <v>0</v>
      </c>
      <c r="N635" s="50">
        <f t="shared" si="138"/>
        <v>0</v>
      </c>
      <c r="R635" s="50">
        <f t="shared" si="139"/>
        <v>0</v>
      </c>
      <c r="V635" s="50">
        <f t="shared" si="140"/>
        <v>0</v>
      </c>
      <c r="W635"/>
      <c r="X635"/>
      <c r="Y635" s="7"/>
      <c r="Z635"/>
      <c r="AA635"/>
      <c r="AC635">
        <f t="shared" si="141"/>
        <v>0</v>
      </c>
      <c r="AD635">
        <f t="shared" si="142"/>
        <v>0</v>
      </c>
      <c r="AG635" s="60" t="s">
        <v>2548</v>
      </c>
    </row>
    <row r="636" spans="1:33" hidden="1" x14ac:dyDescent="0.2">
      <c r="A636" s="6" t="s">
        <v>509</v>
      </c>
      <c r="B636" s="2">
        <f t="shared" si="135"/>
        <v>0</v>
      </c>
      <c r="C636" s="2">
        <f t="shared" si="136"/>
        <v>20</v>
      </c>
      <c r="G636" s="50">
        <v>0</v>
      </c>
      <c r="L636" s="50">
        <f t="shared" si="137"/>
        <v>0</v>
      </c>
      <c r="N636" s="50">
        <f t="shared" si="138"/>
        <v>0</v>
      </c>
      <c r="R636" s="50">
        <f t="shared" si="139"/>
        <v>0</v>
      </c>
      <c r="V636" s="50">
        <f t="shared" si="140"/>
        <v>0</v>
      </c>
      <c r="W636"/>
      <c r="X636"/>
      <c r="Y636" s="7"/>
      <c r="Z636"/>
      <c r="AA636"/>
      <c r="AC636">
        <f t="shared" si="141"/>
        <v>0</v>
      </c>
      <c r="AD636">
        <f t="shared" si="142"/>
        <v>0</v>
      </c>
      <c r="AE636" s="37"/>
      <c r="AG636" s="60" t="s">
        <v>2548</v>
      </c>
    </row>
    <row r="637" spans="1:33" hidden="1" x14ac:dyDescent="0.2">
      <c r="A637" s="6" t="s">
        <v>510</v>
      </c>
      <c r="B637" s="2">
        <f t="shared" si="135"/>
        <v>0</v>
      </c>
      <c r="C637" s="2">
        <f t="shared" si="136"/>
        <v>20</v>
      </c>
      <c r="G637" s="50">
        <v>2</v>
      </c>
      <c r="L637" s="50">
        <f t="shared" si="137"/>
        <v>0</v>
      </c>
      <c r="N637" s="50">
        <f t="shared" si="138"/>
        <v>0</v>
      </c>
      <c r="R637" s="50">
        <f t="shared" si="139"/>
        <v>0</v>
      </c>
      <c r="V637" s="50">
        <f t="shared" si="140"/>
        <v>0</v>
      </c>
      <c r="W637"/>
      <c r="X637"/>
      <c r="Y637" s="7"/>
      <c r="Z637"/>
      <c r="AA637"/>
      <c r="AC637">
        <f t="shared" si="141"/>
        <v>0</v>
      </c>
      <c r="AD637">
        <f t="shared" si="142"/>
        <v>0</v>
      </c>
      <c r="AE637" s="37"/>
      <c r="AG637" s="60" t="s">
        <v>2548</v>
      </c>
    </row>
    <row r="638" spans="1:33" hidden="1" x14ac:dyDescent="0.2">
      <c r="A638" s="6" t="s">
        <v>511</v>
      </c>
      <c r="B638" s="2">
        <f t="shared" ref="B638:B671" si="143">+L638+N638+R638+V638+X638</f>
        <v>0</v>
      </c>
      <c r="C638" s="2">
        <f t="shared" ref="C638:C671" si="144">RANK(B638,B$608:B$807,0)</f>
        <v>20</v>
      </c>
      <c r="L638" s="50">
        <f t="shared" ref="L638:L696" si="145">IF(AND(I638&lt;1,J638&lt;1,K638&lt;1),0,IF(250+((80-(I638*60+J638))*2)&lt;0,0,IF(K638&lt;50,250+((80-(I638*60+J638))*2),IF(K638&gt;49,250+((80-(I638*60+J638))*2)-1,250+((80-(I638*60+J638))*2)))))</f>
        <v>0</v>
      </c>
      <c r="N638" s="50">
        <f t="shared" ref="N638:N671" si="146">IF(M638&lt;89,0,250+((M638-172)*3))</f>
        <v>0</v>
      </c>
      <c r="R638" s="50">
        <f t="shared" ref="R638:R671" si="147">IF(AND(O638&lt;1,P638&lt;1,Q638&lt;1),0,IF(250+((195-(O638*60+P638))*1)&lt;0,0,250+((195-(O638*60+P638))*1)))</f>
        <v>0</v>
      </c>
      <c r="V638" s="50">
        <f t="shared" ref="V638:V671" si="148">IF(AND(S638&lt;1,T638&lt;1,U638&lt;1),0,IF(500+((320-(S638*60+T638))*1)&lt;0,0,500+((320-(S638*60+T638))*1)))</f>
        <v>0</v>
      </c>
      <c r="W638"/>
      <c r="X638"/>
      <c r="Y638" s="7"/>
      <c r="Z638"/>
      <c r="AA638"/>
      <c r="AC638">
        <f t="shared" si="119"/>
        <v>0</v>
      </c>
      <c r="AD638">
        <f t="shared" si="120"/>
        <v>0</v>
      </c>
    </row>
    <row r="639" spans="1:33" hidden="1" x14ac:dyDescent="0.2">
      <c r="A639" s="6" t="s">
        <v>512</v>
      </c>
      <c r="B639" s="2">
        <f t="shared" si="143"/>
        <v>0</v>
      </c>
      <c r="C639" s="2">
        <f t="shared" si="144"/>
        <v>20</v>
      </c>
      <c r="L639" s="50">
        <f t="shared" si="145"/>
        <v>0</v>
      </c>
      <c r="N639" s="50">
        <f t="shared" si="146"/>
        <v>0</v>
      </c>
      <c r="R639" s="50">
        <f t="shared" si="147"/>
        <v>0</v>
      </c>
      <c r="V639" s="50">
        <f t="shared" si="148"/>
        <v>0</v>
      </c>
      <c r="W639"/>
      <c r="X639"/>
      <c r="Y639" s="7"/>
      <c r="Z639"/>
      <c r="AA639"/>
      <c r="AC639">
        <f t="shared" si="119"/>
        <v>0</v>
      </c>
      <c r="AD639">
        <f t="shared" si="120"/>
        <v>0</v>
      </c>
    </row>
    <row r="640" spans="1:33" hidden="1" x14ac:dyDescent="0.2">
      <c r="A640" s="6" t="s">
        <v>513</v>
      </c>
      <c r="B640" s="2">
        <f t="shared" si="143"/>
        <v>0</v>
      </c>
      <c r="C640" s="2">
        <f t="shared" si="144"/>
        <v>20</v>
      </c>
      <c r="L640" s="50">
        <f t="shared" si="145"/>
        <v>0</v>
      </c>
      <c r="N640" s="50">
        <f t="shared" si="146"/>
        <v>0</v>
      </c>
      <c r="R640" s="50">
        <f t="shared" si="147"/>
        <v>0</v>
      </c>
      <c r="V640" s="50">
        <f t="shared" si="148"/>
        <v>0</v>
      </c>
      <c r="W640"/>
      <c r="X640"/>
      <c r="Y640" s="7"/>
      <c r="Z640"/>
      <c r="AA640"/>
      <c r="AC640">
        <f t="shared" si="119"/>
        <v>0</v>
      </c>
      <c r="AD640">
        <f t="shared" si="120"/>
        <v>0</v>
      </c>
    </row>
    <row r="641" spans="1:30" hidden="1" x14ac:dyDescent="0.2">
      <c r="A641" s="6" t="s">
        <v>514</v>
      </c>
      <c r="B641" s="2">
        <f t="shared" si="143"/>
        <v>0</v>
      </c>
      <c r="C641" s="2">
        <f t="shared" si="144"/>
        <v>20</v>
      </c>
      <c r="L641" s="50">
        <f t="shared" si="145"/>
        <v>0</v>
      </c>
      <c r="N641" s="50">
        <f t="shared" si="146"/>
        <v>0</v>
      </c>
      <c r="R641" s="50">
        <f t="shared" si="147"/>
        <v>0</v>
      </c>
      <c r="V641" s="50">
        <f t="shared" si="148"/>
        <v>0</v>
      </c>
      <c r="W641"/>
      <c r="X641"/>
      <c r="Y641" s="7"/>
      <c r="Z641"/>
      <c r="AA641"/>
      <c r="AC641">
        <f t="shared" si="119"/>
        <v>0</v>
      </c>
      <c r="AD641">
        <f t="shared" si="120"/>
        <v>0</v>
      </c>
    </row>
    <row r="642" spans="1:30" hidden="1" x14ac:dyDescent="0.2">
      <c r="A642" s="6" t="s">
        <v>515</v>
      </c>
      <c r="B642" s="2">
        <f t="shared" si="143"/>
        <v>0</v>
      </c>
      <c r="C642" s="2">
        <f t="shared" si="144"/>
        <v>20</v>
      </c>
      <c r="L642" s="50">
        <f t="shared" si="145"/>
        <v>0</v>
      </c>
      <c r="N642" s="50">
        <f t="shared" si="146"/>
        <v>0</v>
      </c>
      <c r="R642" s="50">
        <f t="shared" si="147"/>
        <v>0</v>
      </c>
      <c r="V642" s="50">
        <f t="shared" si="148"/>
        <v>0</v>
      </c>
      <c r="W642"/>
      <c r="X642"/>
      <c r="Y642" s="7"/>
      <c r="Z642"/>
      <c r="AA642"/>
      <c r="AC642">
        <f t="shared" si="119"/>
        <v>0</v>
      </c>
      <c r="AD642">
        <f t="shared" si="120"/>
        <v>0</v>
      </c>
    </row>
    <row r="643" spans="1:30" hidden="1" x14ac:dyDescent="0.2">
      <c r="A643" s="6" t="s">
        <v>516</v>
      </c>
      <c r="B643" s="2">
        <f t="shared" si="143"/>
        <v>0</v>
      </c>
      <c r="C643" s="2">
        <f t="shared" si="144"/>
        <v>20</v>
      </c>
      <c r="L643" s="50">
        <f t="shared" si="145"/>
        <v>0</v>
      </c>
      <c r="N643" s="50">
        <f t="shared" si="146"/>
        <v>0</v>
      </c>
      <c r="R643" s="50">
        <f t="shared" si="147"/>
        <v>0</v>
      </c>
      <c r="V643" s="50">
        <f t="shared" si="148"/>
        <v>0</v>
      </c>
      <c r="W643"/>
      <c r="X643"/>
      <c r="Y643" s="7"/>
      <c r="Z643"/>
      <c r="AA643"/>
      <c r="AC643">
        <f t="shared" si="119"/>
        <v>0</v>
      </c>
      <c r="AD643">
        <f t="shared" si="120"/>
        <v>0</v>
      </c>
    </row>
    <row r="644" spans="1:30" hidden="1" x14ac:dyDescent="0.2">
      <c r="A644" s="6" t="s">
        <v>517</v>
      </c>
      <c r="B644" s="2">
        <f t="shared" si="143"/>
        <v>0</v>
      </c>
      <c r="C644" s="2">
        <f t="shared" si="144"/>
        <v>20</v>
      </c>
      <c r="L644" s="50">
        <f t="shared" si="145"/>
        <v>0</v>
      </c>
      <c r="N644" s="50">
        <f t="shared" si="146"/>
        <v>0</v>
      </c>
      <c r="R644" s="50">
        <f t="shared" si="147"/>
        <v>0</v>
      </c>
      <c r="V644" s="50">
        <f t="shared" si="148"/>
        <v>0</v>
      </c>
      <c r="W644"/>
      <c r="X644"/>
      <c r="Y644" s="7"/>
      <c r="Z644"/>
      <c r="AA644"/>
      <c r="AC644">
        <f t="shared" si="119"/>
        <v>0</v>
      </c>
      <c r="AD644">
        <f t="shared" si="120"/>
        <v>0</v>
      </c>
    </row>
    <row r="645" spans="1:30" hidden="1" x14ac:dyDescent="0.2">
      <c r="A645" s="6" t="s">
        <v>518</v>
      </c>
      <c r="B645" s="2">
        <f t="shared" si="143"/>
        <v>0</v>
      </c>
      <c r="C645" s="2">
        <f t="shared" si="144"/>
        <v>20</v>
      </c>
      <c r="L645" s="50">
        <f t="shared" si="145"/>
        <v>0</v>
      </c>
      <c r="N645" s="50">
        <f t="shared" si="146"/>
        <v>0</v>
      </c>
      <c r="R645" s="50">
        <f t="shared" si="147"/>
        <v>0</v>
      </c>
      <c r="V645" s="50">
        <f t="shared" si="148"/>
        <v>0</v>
      </c>
      <c r="W645"/>
      <c r="X645"/>
      <c r="Y645" s="7"/>
      <c r="Z645"/>
      <c r="AA645"/>
      <c r="AC645">
        <f t="shared" si="119"/>
        <v>0</v>
      </c>
      <c r="AD645">
        <f t="shared" si="120"/>
        <v>0</v>
      </c>
    </row>
    <row r="646" spans="1:30" hidden="1" x14ac:dyDescent="0.2">
      <c r="A646" s="6" t="s">
        <v>519</v>
      </c>
      <c r="B646" s="2">
        <f t="shared" si="143"/>
        <v>0</v>
      </c>
      <c r="C646" s="2">
        <f t="shared" si="144"/>
        <v>20</v>
      </c>
      <c r="L646" s="50">
        <f t="shared" si="145"/>
        <v>0</v>
      </c>
      <c r="N646" s="50">
        <f t="shared" si="146"/>
        <v>0</v>
      </c>
      <c r="R646" s="50">
        <f t="shared" si="147"/>
        <v>0</v>
      </c>
      <c r="V646" s="50">
        <f t="shared" si="148"/>
        <v>0</v>
      </c>
      <c r="W646"/>
      <c r="X646"/>
      <c r="Y646" s="7"/>
      <c r="Z646"/>
      <c r="AA646"/>
      <c r="AC646">
        <f t="shared" si="119"/>
        <v>0</v>
      </c>
      <c r="AD646">
        <f t="shared" si="120"/>
        <v>0</v>
      </c>
    </row>
    <row r="647" spans="1:30" hidden="1" x14ac:dyDescent="0.2">
      <c r="A647" s="6" t="s">
        <v>520</v>
      </c>
      <c r="B647" s="2">
        <f t="shared" si="143"/>
        <v>0</v>
      </c>
      <c r="C647" s="2">
        <f t="shared" si="144"/>
        <v>20</v>
      </c>
      <c r="L647" s="50">
        <f t="shared" si="145"/>
        <v>0</v>
      </c>
      <c r="N647" s="50">
        <f t="shared" si="146"/>
        <v>0</v>
      </c>
      <c r="R647" s="50">
        <f t="shared" si="147"/>
        <v>0</v>
      </c>
      <c r="V647" s="50">
        <f t="shared" si="148"/>
        <v>0</v>
      </c>
      <c r="W647"/>
      <c r="X647"/>
      <c r="Y647" s="7"/>
      <c r="Z647"/>
      <c r="AA647"/>
      <c r="AC647">
        <f t="shared" si="119"/>
        <v>0</v>
      </c>
      <c r="AD647">
        <f t="shared" si="120"/>
        <v>0</v>
      </c>
    </row>
    <row r="648" spans="1:30" hidden="1" x14ac:dyDescent="0.2">
      <c r="A648" s="6" t="s">
        <v>521</v>
      </c>
      <c r="B648" s="2">
        <f t="shared" si="143"/>
        <v>0</v>
      </c>
      <c r="C648" s="2">
        <f t="shared" si="144"/>
        <v>20</v>
      </c>
      <c r="L648" s="50">
        <f t="shared" si="145"/>
        <v>0</v>
      </c>
      <c r="N648" s="50">
        <f t="shared" si="146"/>
        <v>0</v>
      </c>
      <c r="R648" s="50">
        <f t="shared" si="147"/>
        <v>0</v>
      </c>
      <c r="V648" s="50">
        <f t="shared" si="148"/>
        <v>0</v>
      </c>
      <c r="W648"/>
      <c r="X648"/>
      <c r="Y648" s="7"/>
      <c r="Z648"/>
      <c r="AA648"/>
      <c r="AC648">
        <f t="shared" si="119"/>
        <v>0</v>
      </c>
      <c r="AD648">
        <f t="shared" si="120"/>
        <v>0</v>
      </c>
    </row>
    <row r="649" spans="1:30" hidden="1" x14ac:dyDescent="0.2">
      <c r="A649" s="6" t="s">
        <v>522</v>
      </c>
      <c r="B649" s="2">
        <f t="shared" si="143"/>
        <v>0</v>
      </c>
      <c r="C649" s="2">
        <f t="shared" si="144"/>
        <v>20</v>
      </c>
      <c r="L649" s="50">
        <f t="shared" si="145"/>
        <v>0</v>
      </c>
      <c r="N649" s="50">
        <f t="shared" si="146"/>
        <v>0</v>
      </c>
      <c r="R649" s="50">
        <f t="shared" si="147"/>
        <v>0</v>
      </c>
      <c r="V649" s="50">
        <f t="shared" si="148"/>
        <v>0</v>
      </c>
      <c r="W649"/>
      <c r="X649"/>
      <c r="Y649" s="7"/>
      <c r="Z649"/>
      <c r="AA649"/>
      <c r="AC649">
        <f t="shared" si="119"/>
        <v>0</v>
      </c>
      <c r="AD649">
        <f t="shared" si="120"/>
        <v>0</v>
      </c>
    </row>
    <row r="650" spans="1:30" hidden="1" x14ac:dyDescent="0.2">
      <c r="A650" s="6" t="s">
        <v>523</v>
      </c>
      <c r="B650" s="2">
        <f t="shared" si="143"/>
        <v>0</v>
      </c>
      <c r="C650" s="2">
        <f t="shared" si="144"/>
        <v>20</v>
      </c>
      <c r="L650" s="50">
        <f t="shared" si="145"/>
        <v>0</v>
      </c>
      <c r="N650" s="50">
        <f t="shared" si="146"/>
        <v>0</v>
      </c>
      <c r="R650" s="50">
        <f t="shared" si="147"/>
        <v>0</v>
      </c>
      <c r="V650" s="50">
        <f t="shared" si="148"/>
        <v>0</v>
      </c>
      <c r="W650"/>
      <c r="X650"/>
      <c r="Y650" s="7"/>
      <c r="Z650"/>
      <c r="AA650"/>
      <c r="AC650">
        <f t="shared" si="119"/>
        <v>0</v>
      </c>
      <c r="AD650">
        <f t="shared" si="120"/>
        <v>0</v>
      </c>
    </row>
    <row r="651" spans="1:30" hidden="1" x14ac:dyDescent="0.2">
      <c r="A651" s="6" t="s">
        <v>524</v>
      </c>
      <c r="B651" s="2">
        <f t="shared" si="143"/>
        <v>0</v>
      </c>
      <c r="C651" s="2">
        <f t="shared" si="144"/>
        <v>20</v>
      </c>
      <c r="L651" s="50">
        <f t="shared" si="145"/>
        <v>0</v>
      </c>
      <c r="N651" s="50">
        <f t="shared" si="146"/>
        <v>0</v>
      </c>
      <c r="R651" s="50">
        <f t="shared" si="147"/>
        <v>0</v>
      </c>
      <c r="V651" s="50">
        <f t="shared" si="148"/>
        <v>0</v>
      </c>
      <c r="W651"/>
      <c r="X651"/>
      <c r="Y651" s="7"/>
      <c r="Z651"/>
      <c r="AA651"/>
      <c r="AC651">
        <f t="shared" si="119"/>
        <v>0</v>
      </c>
      <c r="AD651">
        <f t="shared" si="120"/>
        <v>0</v>
      </c>
    </row>
    <row r="652" spans="1:30" hidden="1" x14ac:dyDescent="0.2">
      <c r="A652" s="6" t="s">
        <v>525</v>
      </c>
      <c r="B652" s="2">
        <f t="shared" si="143"/>
        <v>0</v>
      </c>
      <c r="C652" s="2">
        <f t="shared" si="144"/>
        <v>20</v>
      </c>
      <c r="L652" s="50">
        <f t="shared" si="145"/>
        <v>0</v>
      </c>
      <c r="N652" s="50">
        <f t="shared" si="146"/>
        <v>0</v>
      </c>
      <c r="R652" s="50">
        <f t="shared" si="147"/>
        <v>0</v>
      </c>
      <c r="V652" s="50">
        <f t="shared" si="148"/>
        <v>0</v>
      </c>
      <c r="W652"/>
      <c r="X652"/>
      <c r="Y652" s="7"/>
      <c r="Z652"/>
      <c r="AA652"/>
      <c r="AC652">
        <f t="shared" si="119"/>
        <v>0</v>
      </c>
      <c r="AD652">
        <f t="shared" si="120"/>
        <v>0</v>
      </c>
    </row>
    <row r="653" spans="1:30" hidden="1" x14ac:dyDescent="0.2">
      <c r="A653" s="6" t="s">
        <v>526</v>
      </c>
      <c r="B653" s="2">
        <f t="shared" si="143"/>
        <v>0</v>
      </c>
      <c r="C653" s="2">
        <f t="shared" si="144"/>
        <v>20</v>
      </c>
      <c r="L653" s="50">
        <f t="shared" si="145"/>
        <v>0</v>
      </c>
      <c r="N653" s="50">
        <f t="shared" si="146"/>
        <v>0</v>
      </c>
      <c r="R653" s="50">
        <f t="shared" si="147"/>
        <v>0</v>
      </c>
      <c r="V653" s="50">
        <f t="shared" si="148"/>
        <v>0</v>
      </c>
      <c r="W653"/>
      <c r="X653"/>
      <c r="Y653" s="7"/>
      <c r="Z653"/>
      <c r="AA653"/>
      <c r="AC653">
        <f t="shared" ref="AC653:AC716" si="149">B653</f>
        <v>0</v>
      </c>
      <c r="AD653">
        <f t="shared" ref="AD653:AD716" si="150">AA653+AB653+AC653</f>
        <v>0</v>
      </c>
    </row>
    <row r="654" spans="1:30" hidden="1" x14ac:dyDescent="0.2">
      <c r="A654" s="6" t="s">
        <v>527</v>
      </c>
      <c r="B654" s="2">
        <f t="shared" si="143"/>
        <v>0</v>
      </c>
      <c r="C654" s="2">
        <f t="shared" si="144"/>
        <v>20</v>
      </c>
      <c r="L654" s="50">
        <f t="shared" si="145"/>
        <v>0</v>
      </c>
      <c r="N654" s="50">
        <f t="shared" si="146"/>
        <v>0</v>
      </c>
      <c r="R654" s="50">
        <f t="shared" si="147"/>
        <v>0</v>
      </c>
      <c r="V654" s="50">
        <f t="shared" si="148"/>
        <v>0</v>
      </c>
      <c r="W654"/>
      <c r="X654"/>
      <c r="Y654" s="7"/>
      <c r="Z654"/>
      <c r="AA654"/>
      <c r="AC654">
        <f t="shared" si="149"/>
        <v>0</v>
      </c>
      <c r="AD654">
        <f t="shared" si="150"/>
        <v>0</v>
      </c>
    </row>
    <row r="655" spans="1:30" hidden="1" x14ac:dyDescent="0.2">
      <c r="A655" s="6" t="s">
        <v>528</v>
      </c>
      <c r="B655" s="2">
        <f t="shared" si="143"/>
        <v>0</v>
      </c>
      <c r="C655" s="2">
        <f t="shared" si="144"/>
        <v>20</v>
      </c>
      <c r="L655" s="50">
        <f t="shared" si="145"/>
        <v>0</v>
      </c>
      <c r="N655" s="50">
        <f t="shared" si="146"/>
        <v>0</v>
      </c>
      <c r="R655" s="50">
        <f t="shared" si="147"/>
        <v>0</v>
      </c>
      <c r="V655" s="50">
        <f t="shared" si="148"/>
        <v>0</v>
      </c>
      <c r="W655"/>
      <c r="X655"/>
      <c r="Y655" s="7"/>
      <c r="Z655"/>
      <c r="AA655"/>
      <c r="AC655">
        <f t="shared" si="149"/>
        <v>0</v>
      </c>
      <c r="AD655">
        <f t="shared" si="150"/>
        <v>0</v>
      </c>
    </row>
    <row r="656" spans="1:30" hidden="1" x14ac:dyDescent="0.2">
      <c r="A656" s="6" t="s">
        <v>529</v>
      </c>
      <c r="B656" s="2">
        <f t="shared" si="143"/>
        <v>0</v>
      </c>
      <c r="C656" s="2">
        <f t="shared" si="144"/>
        <v>20</v>
      </c>
      <c r="L656" s="50">
        <f t="shared" si="145"/>
        <v>0</v>
      </c>
      <c r="N656" s="50">
        <f t="shared" si="146"/>
        <v>0</v>
      </c>
      <c r="R656" s="50">
        <f t="shared" si="147"/>
        <v>0</v>
      </c>
      <c r="V656" s="50">
        <f t="shared" si="148"/>
        <v>0</v>
      </c>
      <c r="W656"/>
      <c r="X656"/>
      <c r="Y656" s="7"/>
      <c r="Z656"/>
      <c r="AA656"/>
      <c r="AC656">
        <f t="shared" si="149"/>
        <v>0</v>
      </c>
      <c r="AD656">
        <f t="shared" si="150"/>
        <v>0</v>
      </c>
    </row>
    <row r="657" spans="1:30" hidden="1" x14ac:dyDescent="0.2">
      <c r="A657" s="6" t="s">
        <v>530</v>
      </c>
      <c r="B657" s="2">
        <f t="shared" si="143"/>
        <v>0</v>
      </c>
      <c r="C657" s="2">
        <f t="shared" si="144"/>
        <v>20</v>
      </c>
      <c r="L657" s="50">
        <f t="shared" si="145"/>
        <v>0</v>
      </c>
      <c r="N657" s="50">
        <f t="shared" si="146"/>
        <v>0</v>
      </c>
      <c r="R657" s="50">
        <f t="shared" si="147"/>
        <v>0</v>
      </c>
      <c r="V657" s="50">
        <f t="shared" si="148"/>
        <v>0</v>
      </c>
      <c r="W657"/>
      <c r="X657"/>
      <c r="Y657" s="7"/>
      <c r="Z657"/>
      <c r="AA657"/>
      <c r="AC657">
        <f t="shared" si="149"/>
        <v>0</v>
      </c>
      <c r="AD657">
        <f t="shared" si="150"/>
        <v>0</v>
      </c>
    </row>
    <row r="658" spans="1:30" hidden="1" x14ac:dyDescent="0.2">
      <c r="A658" s="6" t="s">
        <v>531</v>
      </c>
      <c r="B658" s="2">
        <f t="shared" si="143"/>
        <v>0</v>
      </c>
      <c r="C658" s="2">
        <f t="shared" si="144"/>
        <v>20</v>
      </c>
      <c r="L658" s="50">
        <f t="shared" si="145"/>
        <v>0</v>
      </c>
      <c r="N658" s="50">
        <f t="shared" si="146"/>
        <v>0</v>
      </c>
      <c r="R658" s="50">
        <f t="shared" si="147"/>
        <v>0</v>
      </c>
      <c r="V658" s="50">
        <f t="shared" si="148"/>
        <v>0</v>
      </c>
      <c r="W658"/>
      <c r="X658"/>
      <c r="Y658" s="7"/>
      <c r="Z658"/>
      <c r="AA658"/>
      <c r="AC658">
        <f t="shared" si="149"/>
        <v>0</v>
      </c>
      <c r="AD658">
        <f t="shared" si="150"/>
        <v>0</v>
      </c>
    </row>
    <row r="659" spans="1:30" hidden="1" x14ac:dyDescent="0.2">
      <c r="A659" s="6" t="s">
        <v>532</v>
      </c>
      <c r="B659" s="2">
        <f t="shared" si="143"/>
        <v>0</v>
      </c>
      <c r="C659" s="2">
        <f t="shared" si="144"/>
        <v>20</v>
      </c>
      <c r="L659" s="50">
        <f t="shared" si="145"/>
        <v>0</v>
      </c>
      <c r="N659" s="50">
        <f t="shared" si="146"/>
        <v>0</v>
      </c>
      <c r="R659" s="50">
        <f t="shared" si="147"/>
        <v>0</v>
      </c>
      <c r="V659" s="50">
        <f t="shared" si="148"/>
        <v>0</v>
      </c>
      <c r="W659"/>
      <c r="X659"/>
      <c r="Y659" s="7"/>
      <c r="Z659"/>
      <c r="AA659"/>
      <c r="AC659">
        <f t="shared" si="149"/>
        <v>0</v>
      </c>
      <c r="AD659">
        <f t="shared" si="150"/>
        <v>0</v>
      </c>
    </row>
    <row r="660" spans="1:30" hidden="1" x14ac:dyDescent="0.2">
      <c r="A660" s="6" t="s">
        <v>533</v>
      </c>
      <c r="B660" s="2">
        <f t="shared" si="143"/>
        <v>0</v>
      </c>
      <c r="C660" s="2">
        <f t="shared" si="144"/>
        <v>20</v>
      </c>
      <c r="L660" s="50">
        <f t="shared" si="145"/>
        <v>0</v>
      </c>
      <c r="N660" s="50">
        <f t="shared" si="146"/>
        <v>0</v>
      </c>
      <c r="R660" s="50">
        <f t="shared" si="147"/>
        <v>0</v>
      </c>
      <c r="V660" s="50">
        <f t="shared" si="148"/>
        <v>0</v>
      </c>
      <c r="W660"/>
      <c r="X660"/>
      <c r="Y660" s="7"/>
      <c r="Z660"/>
      <c r="AA660"/>
      <c r="AC660">
        <f t="shared" si="149"/>
        <v>0</v>
      </c>
      <c r="AD660">
        <f t="shared" si="150"/>
        <v>0</v>
      </c>
    </row>
    <row r="661" spans="1:30" hidden="1" x14ac:dyDescent="0.2">
      <c r="A661" s="6" t="s">
        <v>534</v>
      </c>
      <c r="B661" s="2">
        <f t="shared" si="143"/>
        <v>0</v>
      </c>
      <c r="C661" s="2">
        <f t="shared" si="144"/>
        <v>20</v>
      </c>
      <c r="L661" s="50">
        <f t="shared" si="145"/>
        <v>0</v>
      </c>
      <c r="N661" s="50">
        <f t="shared" si="146"/>
        <v>0</v>
      </c>
      <c r="R661" s="50">
        <f t="shared" si="147"/>
        <v>0</v>
      </c>
      <c r="V661" s="50">
        <f t="shared" si="148"/>
        <v>0</v>
      </c>
      <c r="W661"/>
      <c r="X661"/>
      <c r="Y661" s="7"/>
      <c r="Z661"/>
      <c r="AA661"/>
      <c r="AC661">
        <f t="shared" si="149"/>
        <v>0</v>
      </c>
      <c r="AD661">
        <f t="shared" si="150"/>
        <v>0</v>
      </c>
    </row>
    <row r="662" spans="1:30" hidden="1" x14ac:dyDescent="0.2">
      <c r="A662" s="6" t="s">
        <v>535</v>
      </c>
      <c r="B662" s="2">
        <f t="shared" si="143"/>
        <v>0</v>
      </c>
      <c r="C662" s="2">
        <f t="shared" si="144"/>
        <v>20</v>
      </c>
      <c r="L662" s="50">
        <f t="shared" si="145"/>
        <v>0</v>
      </c>
      <c r="N662" s="50">
        <f t="shared" si="146"/>
        <v>0</v>
      </c>
      <c r="R662" s="50">
        <f t="shared" si="147"/>
        <v>0</v>
      </c>
      <c r="V662" s="50">
        <f t="shared" si="148"/>
        <v>0</v>
      </c>
      <c r="W662"/>
      <c r="X662"/>
      <c r="Y662" s="7"/>
      <c r="Z662"/>
      <c r="AA662"/>
      <c r="AC662">
        <f t="shared" si="149"/>
        <v>0</v>
      </c>
      <c r="AD662">
        <f t="shared" si="150"/>
        <v>0</v>
      </c>
    </row>
    <row r="663" spans="1:30" hidden="1" x14ac:dyDescent="0.2">
      <c r="A663" s="6" t="s">
        <v>536</v>
      </c>
      <c r="B663" s="2">
        <f t="shared" si="143"/>
        <v>0</v>
      </c>
      <c r="C663" s="2">
        <f t="shared" si="144"/>
        <v>20</v>
      </c>
      <c r="L663" s="50">
        <f t="shared" si="145"/>
        <v>0</v>
      </c>
      <c r="N663" s="50">
        <f t="shared" si="146"/>
        <v>0</v>
      </c>
      <c r="R663" s="50">
        <f t="shared" si="147"/>
        <v>0</v>
      </c>
      <c r="V663" s="50">
        <f t="shared" si="148"/>
        <v>0</v>
      </c>
      <c r="W663"/>
      <c r="X663"/>
      <c r="Y663" s="7"/>
      <c r="Z663"/>
      <c r="AA663"/>
      <c r="AC663">
        <f t="shared" si="149"/>
        <v>0</v>
      </c>
      <c r="AD663">
        <f t="shared" si="150"/>
        <v>0</v>
      </c>
    </row>
    <row r="664" spans="1:30" hidden="1" x14ac:dyDescent="0.2">
      <c r="A664" s="6" t="s">
        <v>537</v>
      </c>
      <c r="B664" s="2">
        <f t="shared" si="143"/>
        <v>0</v>
      </c>
      <c r="C664" s="2">
        <f t="shared" si="144"/>
        <v>20</v>
      </c>
      <c r="L664" s="50">
        <f t="shared" si="145"/>
        <v>0</v>
      </c>
      <c r="N664" s="50">
        <f t="shared" si="146"/>
        <v>0</v>
      </c>
      <c r="R664" s="50">
        <f t="shared" si="147"/>
        <v>0</v>
      </c>
      <c r="V664" s="50">
        <f t="shared" si="148"/>
        <v>0</v>
      </c>
      <c r="W664"/>
      <c r="X664"/>
      <c r="Y664" s="7"/>
      <c r="Z664"/>
      <c r="AA664"/>
      <c r="AC664">
        <f t="shared" si="149"/>
        <v>0</v>
      </c>
      <c r="AD664">
        <f t="shared" si="150"/>
        <v>0</v>
      </c>
    </row>
    <row r="665" spans="1:30" hidden="1" x14ac:dyDescent="0.2">
      <c r="A665" s="6" t="s">
        <v>538</v>
      </c>
      <c r="B665" s="2">
        <f t="shared" si="143"/>
        <v>0</v>
      </c>
      <c r="C665" s="2">
        <f t="shared" si="144"/>
        <v>20</v>
      </c>
      <c r="L665" s="50">
        <f t="shared" si="145"/>
        <v>0</v>
      </c>
      <c r="N665" s="50">
        <f t="shared" si="146"/>
        <v>0</v>
      </c>
      <c r="R665" s="50">
        <f t="shared" si="147"/>
        <v>0</v>
      </c>
      <c r="V665" s="50">
        <f t="shared" si="148"/>
        <v>0</v>
      </c>
      <c r="W665"/>
      <c r="X665"/>
      <c r="Y665" s="7"/>
      <c r="Z665"/>
      <c r="AA665"/>
      <c r="AC665">
        <f t="shared" si="149"/>
        <v>0</v>
      </c>
      <c r="AD665">
        <f t="shared" si="150"/>
        <v>0</v>
      </c>
    </row>
    <row r="666" spans="1:30" hidden="1" x14ac:dyDescent="0.2">
      <c r="A666" s="6" t="s">
        <v>539</v>
      </c>
      <c r="B666" s="2">
        <f t="shared" si="143"/>
        <v>0</v>
      </c>
      <c r="C666" s="2">
        <f t="shared" si="144"/>
        <v>20</v>
      </c>
      <c r="L666" s="50">
        <f t="shared" si="145"/>
        <v>0</v>
      </c>
      <c r="N666" s="50">
        <f t="shared" si="146"/>
        <v>0</v>
      </c>
      <c r="R666" s="50">
        <f t="shared" si="147"/>
        <v>0</v>
      </c>
      <c r="V666" s="50">
        <f t="shared" si="148"/>
        <v>0</v>
      </c>
      <c r="W666"/>
      <c r="X666"/>
      <c r="Y666" s="7"/>
      <c r="Z666"/>
      <c r="AA666"/>
      <c r="AC666">
        <f t="shared" si="149"/>
        <v>0</v>
      </c>
      <c r="AD666">
        <f t="shared" si="150"/>
        <v>0</v>
      </c>
    </row>
    <row r="667" spans="1:30" hidden="1" x14ac:dyDescent="0.2">
      <c r="A667" s="6" t="s">
        <v>540</v>
      </c>
      <c r="B667" s="2">
        <f t="shared" si="143"/>
        <v>0</v>
      </c>
      <c r="C667" s="2">
        <f t="shared" si="144"/>
        <v>20</v>
      </c>
      <c r="L667" s="50">
        <f t="shared" si="145"/>
        <v>0</v>
      </c>
      <c r="N667" s="50">
        <f t="shared" si="146"/>
        <v>0</v>
      </c>
      <c r="R667" s="50">
        <f t="shared" si="147"/>
        <v>0</v>
      </c>
      <c r="V667" s="50">
        <f t="shared" si="148"/>
        <v>0</v>
      </c>
      <c r="W667"/>
      <c r="X667"/>
      <c r="Y667" s="7"/>
      <c r="Z667"/>
      <c r="AA667"/>
      <c r="AC667">
        <f t="shared" si="149"/>
        <v>0</v>
      </c>
      <c r="AD667">
        <f t="shared" si="150"/>
        <v>0</v>
      </c>
    </row>
    <row r="668" spans="1:30" hidden="1" x14ac:dyDescent="0.2">
      <c r="A668" s="6" t="s">
        <v>541</v>
      </c>
      <c r="B668" s="2">
        <f t="shared" si="143"/>
        <v>0</v>
      </c>
      <c r="C668" s="2">
        <f t="shared" si="144"/>
        <v>20</v>
      </c>
      <c r="L668" s="50">
        <f t="shared" si="145"/>
        <v>0</v>
      </c>
      <c r="N668" s="50">
        <f t="shared" si="146"/>
        <v>0</v>
      </c>
      <c r="R668" s="50">
        <f t="shared" si="147"/>
        <v>0</v>
      </c>
      <c r="V668" s="50">
        <f t="shared" si="148"/>
        <v>0</v>
      </c>
      <c r="W668"/>
      <c r="X668"/>
      <c r="Y668" s="7"/>
      <c r="Z668"/>
      <c r="AA668"/>
      <c r="AC668">
        <f t="shared" si="149"/>
        <v>0</v>
      </c>
      <c r="AD668">
        <f t="shared" si="150"/>
        <v>0</v>
      </c>
    </row>
    <row r="669" spans="1:30" hidden="1" x14ac:dyDescent="0.2">
      <c r="A669" s="6" t="s">
        <v>542</v>
      </c>
      <c r="B669" s="2">
        <f t="shared" si="143"/>
        <v>0</v>
      </c>
      <c r="C669" s="2">
        <f t="shared" si="144"/>
        <v>20</v>
      </c>
      <c r="L669" s="50">
        <f t="shared" si="145"/>
        <v>0</v>
      </c>
      <c r="N669" s="50">
        <f t="shared" si="146"/>
        <v>0</v>
      </c>
      <c r="R669" s="50">
        <f t="shared" si="147"/>
        <v>0</v>
      </c>
      <c r="V669" s="50">
        <f t="shared" si="148"/>
        <v>0</v>
      </c>
      <c r="W669"/>
      <c r="X669"/>
      <c r="Y669" s="7"/>
      <c r="Z669"/>
      <c r="AA669"/>
      <c r="AC669">
        <f t="shared" si="149"/>
        <v>0</v>
      </c>
      <c r="AD669">
        <f t="shared" si="150"/>
        <v>0</v>
      </c>
    </row>
    <row r="670" spans="1:30" hidden="1" x14ac:dyDescent="0.2">
      <c r="A670" s="6" t="s">
        <v>543</v>
      </c>
      <c r="B670" s="2">
        <f t="shared" si="143"/>
        <v>0</v>
      </c>
      <c r="C670" s="2">
        <f t="shared" si="144"/>
        <v>20</v>
      </c>
      <c r="L670" s="50">
        <f t="shared" si="145"/>
        <v>0</v>
      </c>
      <c r="N670" s="50">
        <f t="shared" si="146"/>
        <v>0</v>
      </c>
      <c r="R670" s="50">
        <f t="shared" si="147"/>
        <v>0</v>
      </c>
      <c r="V670" s="50">
        <f t="shared" si="148"/>
        <v>0</v>
      </c>
      <c r="W670"/>
      <c r="X670"/>
      <c r="Y670" s="7"/>
      <c r="Z670"/>
      <c r="AA670"/>
      <c r="AC670">
        <f t="shared" si="149"/>
        <v>0</v>
      </c>
      <c r="AD670">
        <f t="shared" si="150"/>
        <v>0</v>
      </c>
    </row>
    <row r="671" spans="1:30" hidden="1" x14ac:dyDescent="0.2">
      <c r="A671" s="6" t="s">
        <v>544</v>
      </c>
      <c r="B671" s="2">
        <f t="shared" si="143"/>
        <v>0</v>
      </c>
      <c r="C671" s="2">
        <f t="shared" si="144"/>
        <v>20</v>
      </c>
      <c r="L671" s="50">
        <f t="shared" si="145"/>
        <v>0</v>
      </c>
      <c r="N671" s="50">
        <f t="shared" si="146"/>
        <v>0</v>
      </c>
      <c r="R671" s="50">
        <f t="shared" si="147"/>
        <v>0</v>
      </c>
      <c r="V671" s="50">
        <f t="shared" si="148"/>
        <v>0</v>
      </c>
      <c r="W671"/>
      <c r="X671"/>
      <c r="Y671" s="7"/>
      <c r="Z671"/>
      <c r="AA671"/>
      <c r="AC671">
        <f t="shared" si="149"/>
        <v>0</v>
      </c>
      <c r="AD671">
        <f t="shared" si="150"/>
        <v>0</v>
      </c>
    </row>
    <row r="672" spans="1:30" hidden="1" x14ac:dyDescent="0.2">
      <c r="A672" s="6" t="s">
        <v>545</v>
      </c>
      <c r="B672" s="2">
        <f t="shared" ref="B672:B735" si="151">+L672+N672+R672+V672+X672</f>
        <v>0</v>
      </c>
      <c r="C672" s="2">
        <f t="shared" ref="C672:C735" si="152">RANK(B672,B$608:B$807,0)</f>
        <v>20</v>
      </c>
      <c r="L672" s="50">
        <f t="shared" si="145"/>
        <v>0</v>
      </c>
      <c r="N672" s="50">
        <f t="shared" ref="N672:N735" si="153">IF(M672&lt;89,0,250+((M672-172)*3))</f>
        <v>0</v>
      </c>
      <c r="R672" s="50">
        <f t="shared" ref="R672:R735" si="154">IF(AND(O672&lt;1,P672&lt;1,Q672&lt;1),0,IF(250+((195-(O672*60+P672))*1)&lt;0,0,250+((195-(O672*60+P672))*1)))</f>
        <v>0</v>
      </c>
      <c r="V672" s="50">
        <f t="shared" ref="V672:V735" si="155">IF(AND(S672&lt;1,T672&lt;1,U672&lt;1),0,IF(500+((320-(S672*60+T672))*1)&lt;0,0,500+((320-(S672*60+T672))*1)))</f>
        <v>0</v>
      </c>
      <c r="W672"/>
      <c r="X672"/>
      <c r="Y672" s="7"/>
      <c r="Z672"/>
      <c r="AA672"/>
      <c r="AC672">
        <f t="shared" si="149"/>
        <v>0</v>
      </c>
      <c r="AD672">
        <f t="shared" si="150"/>
        <v>0</v>
      </c>
    </row>
    <row r="673" spans="1:30" hidden="1" x14ac:dyDescent="0.2">
      <c r="A673" s="6" t="s">
        <v>546</v>
      </c>
      <c r="B673" s="2">
        <f t="shared" si="151"/>
        <v>0</v>
      </c>
      <c r="C673" s="2">
        <f t="shared" si="152"/>
        <v>20</v>
      </c>
      <c r="L673" s="50">
        <f t="shared" si="145"/>
        <v>0</v>
      </c>
      <c r="N673" s="50">
        <f t="shared" si="153"/>
        <v>0</v>
      </c>
      <c r="R673" s="50">
        <f t="shared" si="154"/>
        <v>0</v>
      </c>
      <c r="V673" s="50">
        <f t="shared" si="155"/>
        <v>0</v>
      </c>
      <c r="W673"/>
      <c r="X673"/>
      <c r="Y673" s="7"/>
      <c r="Z673"/>
      <c r="AA673"/>
      <c r="AC673">
        <f t="shared" si="149"/>
        <v>0</v>
      </c>
      <c r="AD673">
        <f t="shared" si="150"/>
        <v>0</v>
      </c>
    </row>
    <row r="674" spans="1:30" hidden="1" x14ac:dyDescent="0.2">
      <c r="A674" s="6" t="s">
        <v>547</v>
      </c>
      <c r="B674" s="2">
        <f t="shared" si="151"/>
        <v>0</v>
      </c>
      <c r="C674" s="2">
        <f t="shared" si="152"/>
        <v>20</v>
      </c>
      <c r="L674" s="50">
        <f t="shared" si="145"/>
        <v>0</v>
      </c>
      <c r="N674" s="50">
        <f t="shared" si="153"/>
        <v>0</v>
      </c>
      <c r="R674" s="50">
        <f t="shared" si="154"/>
        <v>0</v>
      </c>
      <c r="V674" s="50">
        <f t="shared" si="155"/>
        <v>0</v>
      </c>
      <c r="W674"/>
      <c r="X674"/>
      <c r="Y674" s="7"/>
      <c r="Z674"/>
      <c r="AA674"/>
      <c r="AC674">
        <f t="shared" si="149"/>
        <v>0</v>
      </c>
      <c r="AD674">
        <f t="shared" si="150"/>
        <v>0</v>
      </c>
    </row>
    <row r="675" spans="1:30" hidden="1" x14ac:dyDescent="0.2">
      <c r="A675" s="6" t="s">
        <v>548</v>
      </c>
      <c r="B675" s="2">
        <f t="shared" si="151"/>
        <v>0</v>
      </c>
      <c r="C675" s="2">
        <f t="shared" si="152"/>
        <v>20</v>
      </c>
      <c r="L675" s="50">
        <f t="shared" si="145"/>
        <v>0</v>
      </c>
      <c r="N675" s="50">
        <f t="shared" si="153"/>
        <v>0</v>
      </c>
      <c r="R675" s="50">
        <f t="shared" si="154"/>
        <v>0</v>
      </c>
      <c r="V675" s="50">
        <f t="shared" si="155"/>
        <v>0</v>
      </c>
      <c r="W675"/>
      <c r="X675"/>
      <c r="Y675" s="7"/>
      <c r="Z675"/>
      <c r="AA675"/>
      <c r="AC675">
        <f t="shared" si="149"/>
        <v>0</v>
      </c>
      <c r="AD675">
        <f t="shared" si="150"/>
        <v>0</v>
      </c>
    </row>
    <row r="676" spans="1:30" hidden="1" x14ac:dyDescent="0.2">
      <c r="A676" s="6" t="s">
        <v>549</v>
      </c>
      <c r="B676" s="2">
        <f t="shared" si="151"/>
        <v>0</v>
      </c>
      <c r="C676" s="2">
        <f t="shared" si="152"/>
        <v>20</v>
      </c>
      <c r="L676" s="50">
        <f t="shared" si="145"/>
        <v>0</v>
      </c>
      <c r="N676" s="50">
        <f t="shared" si="153"/>
        <v>0</v>
      </c>
      <c r="R676" s="50">
        <f t="shared" si="154"/>
        <v>0</v>
      </c>
      <c r="V676" s="50">
        <f t="shared" si="155"/>
        <v>0</v>
      </c>
      <c r="W676"/>
      <c r="X676"/>
      <c r="Y676" s="7"/>
      <c r="Z676"/>
      <c r="AA676"/>
      <c r="AC676">
        <f t="shared" si="149"/>
        <v>0</v>
      </c>
      <c r="AD676">
        <f t="shared" si="150"/>
        <v>0</v>
      </c>
    </row>
    <row r="677" spans="1:30" hidden="1" x14ac:dyDescent="0.2">
      <c r="A677" s="6" t="s">
        <v>550</v>
      </c>
      <c r="B677" s="2">
        <f t="shared" si="151"/>
        <v>0</v>
      </c>
      <c r="C677" s="2">
        <f t="shared" si="152"/>
        <v>20</v>
      </c>
      <c r="L677" s="50">
        <f t="shared" si="145"/>
        <v>0</v>
      </c>
      <c r="N677" s="50">
        <f t="shared" si="153"/>
        <v>0</v>
      </c>
      <c r="R677" s="50">
        <f t="shared" si="154"/>
        <v>0</v>
      </c>
      <c r="V677" s="50">
        <f t="shared" si="155"/>
        <v>0</v>
      </c>
      <c r="W677"/>
      <c r="X677"/>
      <c r="Y677" s="7"/>
      <c r="Z677"/>
      <c r="AA677"/>
      <c r="AC677">
        <f t="shared" si="149"/>
        <v>0</v>
      </c>
      <c r="AD677">
        <f t="shared" si="150"/>
        <v>0</v>
      </c>
    </row>
    <row r="678" spans="1:30" hidden="1" x14ac:dyDescent="0.2">
      <c r="A678" s="6" t="s">
        <v>551</v>
      </c>
      <c r="B678" s="2">
        <f t="shared" si="151"/>
        <v>0</v>
      </c>
      <c r="C678" s="2">
        <f t="shared" si="152"/>
        <v>20</v>
      </c>
      <c r="L678" s="50">
        <f t="shared" si="145"/>
        <v>0</v>
      </c>
      <c r="N678" s="50">
        <f t="shared" si="153"/>
        <v>0</v>
      </c>
      <c r="R678" s="50">
        <f t="shared" si="154"/>
        <v>0</v>
      </c>
      <c r="V678" s="50">
        <f t="shared" si="155"/>
        <v>0</v>
      </c>
      <c r="W678"/>
      <c r="X678"/>
      <c r="Y678" s="7"/>
      <c r="Z678"/>
      <c r="AA678"/>
      <c r="AC678">
        <f t="shared" si="149"/>
        <v>0</v>
      </c>
      <c r="AD678">
        <f t="shared" si="150"/>
        <v>0</v>
      </c>
    </row>
    <row r="679" spans="1:30" hidden="1" x14ac:dyDescent="0.2">
      <c r="A679" s="6" t="s">
        <v>552</v>
      </c>
      <c r="B679" s="2">
        <f t="shared" si="151"/>
        <v>0</v>
      </c>
      <c r="C679" s="2">
        <f t="shared" si="152"/>
        <v>20</v>
      </c>
      <c r="L679" s="50">
        <f t="shared" si="145"/>
        <v>0</v>
      </c>
      <c r="N679" s="50">
        <f t="shared" si="153"/>
        <v>0</v>
      </c>
      <c r="R679" s="50">
        <f t="shared" si="154"/>
        <v>0</v>
      </c>
      <c r="V679" s="50">
        <f t="shared" si="155"/>
        <v>0</v>
      </c>
      <c r="W679"/>
      <c r="X679"/>
      <c r="Y679" s="7"/>
      <c r="Z679"/>
      <c r="AA679"/>
      <c r="AC679">
        <f t="shared" si="149"/>
        <v>0</v>
      </c>
      <c r="AD679">
        <f t="shared" si="150"/>
        <v>0</v>
      </c>
    </row>
    <row r="680" spans="1:30" hidden="1" x14ac:dyDescent="0.2">
      <c r="A680" s="6" t="s">
        <v>553</v>
      </c>
      <c r="B680" s="2">
        <f t="shared" si="151"/>
        <v>0</v>
      </c>
      <c r="C680" s="2">
        <f t="shared" si="152"/>
        <v>20</v>
      </c>
      <c r="L680" s="50">
        <f t="shared" si="145"/>
        <v>0</v>
      </c>
      <c r="N680" s="50">
        <f t="shared" si="153"/>
        <v>0</v>
      </c>
      <c r="R680" s="50">
        <f t="shared" si="154"/>
        <v>0</v>
      </c>
      <c r="V680" s="50">
        <f t="shared" si="155"/>
        <v>0</v>
      </c>
      <c r="W680"/>
      <c r="X680"/>
      <c r="Y680" s="7"/>
      <c r="Z680"/>
      <c r="AA680"/>
      <c r="AC680">
        <f t="shared" si="149"/>
        <v>0</v>
      </c>
      <c r="AD680">
        <f t="shared" si="150"/>
        <v>0</v>
      </c>
    </row>
    <row r="681" spans="1:30" hidden="1" x14ac:dyDescent="0.2">
      <c r="A681" s="6" t="s">
        <v>554</v>
      </c>
      <c r="B681" s="2">
        <f t="shared" si="151"/>
        <v>0</v>
      </c>
      <c r="C681" s="2">
        <f t="shared" si="152"/>
        <v>20</v>
      </c>
      <c r="L681" s="50">
        <f t="shared" si="145"/>
        <v>0</v>
      </c>
      <c r="N681" s="50">
        <f t="shared" si="153"/>
        <v>0</v>
      </c>
      <c r="R681" s="50">
        <f t="shared" si="154"/>
        <v>0</v>
      </c>
      <c r="V681" s="50">
        <f t="shared" si="155"/>
        <v>0</v>
      </c>
      <c r="W681"/>
      <c r="X681"/>
      <c r="Y681" s="7"/>
      <c r="Z681"/>
      <c r="AA681"/>
      <c r="AC681">
        <f t="shared" si="149"/>
        <v>0</v>
      </c>
      <c r="AD681">
        <f t="shared" si="150"/>
        <v>0</v>
      </c>
    </row>
    <row r="682" spans="1:30" hidden="1" x14ac:dyDescent="0.2">
      <c r="A682" s="6" t="s">
        <v>555</v>
      </c>
      <c r="B682" s="2">
        <f t="shared" si="151"/>
        <v>0</v>
      </c>
      <c r="C682" s="2">
        <f t="shared" si="152"/>
        <v>20</v>
      </c>
      <c r="L682" s="50">
        <f t="shared" si="145"/>
        <v>0</v>
      </c>
      <c r="N682" s="50">
        <f t="shared" si="153"/>
        <v>0</v>
      </c>
      <c r="R682" s="50">
        <f t="shared" si="154"/>
        <v>0</v>
      </c>
      <c r="V682" s="50">
        <f t="shared" si="155"/>
        <v>0</v>
      </c>
      <c r="W682"/>
      <c r="X682"/>
      <c r="Y682" s="7"/>
      <c r="Z682"/>
      <c r="AA682"/>
      <c r="AC682">
        <f t="shared" si="149"/>
        <v>0</v>
      </c>
      <c r="AD682">
        <f t="shared" si="150"/>
        <v>0</v>
      </c>
    </row>
    <row r="683" spans="1:30" hidden="1" x14ac:dyDescent="0.2">
      <c r="A683" s="6" t="s">
        <v>556</v>
      </c>
      <c r="B683" s="2">
        <f t="shared" si="151"/>
        <v>0</v>
      </c>
      <c r="C683" s="2">
        <f t="shared" si="152"/>
        <v>20</v>
      </c>
      <c r="L683" s="50">
        <f t="shared" si="145"/>
        <v>0</v>
      </c>
      <c r="N683" s="50">
        <f t="shared" si="153"/>
        <v>0</v>
      </c>
      <c r="R683" s="50">
        <f t="shared" si="154"/>
        <v>0</v>
      </c>
      <c r="V683" s="50">
        <f t="shared" si="155"/>
        <v>0</v>
      </c>
      <c r="W683"/>
      <c r="X683"/>
      <c r="Y683" s="7"/>
      <c r="Z683"/>
      <c r="AA683"/>
      <c r="AC683">
        <f t="shared" si="149"/>
        <v>0</v>
      </c>
      <c r="AD683">
        <f t="shared" si="150"/>
        <v>0</v>
      </c>
    </row>
    <row r="684" spans="1:30" hidden="1" x14ac:dyDescent="0.2">
      <c r="A684" s="6" t="s">
        <v>557</v>
      </c>
      <c r="B684" s="2">
        <f t="shared" si="151"/>
        <v>0</v>
      </c>
      <c r="C684" s="2">
        <f t="shared" si="152"/>
        <v>20</v>
      </c>
      <c r="L684" s="50">
        <f t="shared" si="145"/>
        <v>0</v>
      </c>
      <c r="N684" s="50">
        <f t="shared" si="153"/>
        <v>0</v>
      </c>
      <c r="R684" s="50">
        <f t="shared" si="154"/>
        <v>0</v>
      </c>
      <c r="V684" s="50">
        <f t="shared" si="155"/>
        <v>0</v>
      </c>
      <c r="W684"/>
      <c r="X684"/>
      <c r="Y684" s="7"/>
      <c r="Z684"/>
      <c r="AA684"/>
      <c r="AC684">
        <f t="shared" si="149"/>
        <v>0</v>
      </c>
      <c r="AD684">
        <f t="shared" si="150"/>
        <v>0</v>
      </c>
    </row>
    <row r="685" spans="1:30" hidden="1" x14ac:dyDescent="0.2">
      <c r="A685" s="6" t="s">
        <v>558</v>
      </c>
      <c r="B685" s="2">
        <f t="shared" si="151"/>
        <v>0</v>
      </c>
      <c r="C685" s="2">
        <f t="shared" si="152"/>
        <v>20</v>
      </c>
      <c r="L685" s="50">
        <f t="shared" si="145"/>
        <v>0</v>
      </c>
      <c r="N685" s="50">
        <f t="shared" si="153"/>
        <v>0</v>
      </c>
      <c r="R685" s="50">
        <f t="shared" si="154"/>
        <v>0</v>
      </c>
      <c r="V685" s="50">
        <f t="shared" si="155"/>
        <v>0</v>
      </c>
      <c r="W685"/>
      <c r="X685"/>
      <c r="Y685" s="7"/>
      <c r="Z685"/>
      <c r="AA685"/>
      <c r="AC685">
        <f t="shared" si="149"/>
        <v>0</v>
      </c>
      <c r="AD685">
        <f t="shared" si="150"/>
        <v>0</v>
      </c>
    </row>
    <row r="686" spans="1:30" hidden="1" x14ac:dyDescent="0.2">
      <c r="A686" s="6" t="s">
        <v>559</v>
      </c>
      <c r="B686" s="2">
        <f t="shared" si="151"/>
        <v>0</v>
      </c>
      <c r="C686" s="2">
        <f t="shared" si="152"/>
        <v>20</v>
      </c>
      <c r="L686" s="50">
        <f t="shared" si="145"/>
        <v>0</v>
      </c>
      <c r="N686" s="50">
        <f t="shared" si="153"/>
        <v>0</v>
      </c>
      <c r="R686" s="50">
        <f t="shared" si="154"/>
        <v>0</v>
      </c>
      <c r="V686" s="50">
        <f t="shared" si="155"/>
        <v>0</v>
      </c>
      <c r="W686"/>
      <c r="X686"/>
      <c r="Y686" s="7"/>
      <c r="Z686"/>
      <c r="AA686"/>
      <c r="AC686">
        <f t="shared" si="149"/>
        <v>0</v>
      </c>
      <c r="AD686">
        <f t="shared" si="150"/>
        <v>0</v>
      </c>
    </row>
    <row r="687" spans="1:30" hidden="1" x14ac:dyDescent="0.2">
      <c r="A687" s="6" t="s">
        <v>560</v>
      </c>
      <c r="B687" s="2">
        <f t="shared" si="151"/>
        <v>0</v>
      </c>
      <c r="C687" s="2">
        <f t="shared" si="152"/>
        <v>20</v>
      </c>
      <c r="L687" s="50">
        <f t="shared" si="145"/>
        <v>0</v>
      </c>
      <c r="N687" s="50">
        <f t="shared" si="153"/>
        <v>0</v>
      </c>
      <c r="R687" s="50">
        <f t="shared" si="154"/>
        <v>0</v>
      </c>
      <c r="V687" s="50">
        <f t="shared" si="155"/>
        <v>0</v>
      </c>
      <c r="W687"/>
      <c r="X687"/>
      <c r="Y687" s="7"/>
      <c r="Z687"/>
      <c r="AA687"/>
      <c r="AC687">
        <f t="shared" si="149"/>
        <v>0</v>
      </c>
      <c r="AD687">
        <f t="shared" si="150"/>
        <v>0</v>
      </c>
    </row>
    <row r="688" spans="1:30" hidden="1" x14ac:dyDescent="0.2">
      <c r="A688" s="6" t="s">
        <v>561</v>
      </c>
      <c r="B688" s="2">
        <f t="shared" si="151"/>
        <v>0</v>
      </c>
      <c r="C688" s="2">
        <f t="shared" si="152"/>
        <v>20</v>
      </c>
      <c r="L688" s="50">
        <f t="shared" si="145"/>
        <v>0</v>
      </c>
      <c r="N688" s="50">
        <f t="shared" si="153"/>
        <v>0</v>
      </c>
      <c r="R688" s="50">
        <f t="shared" si="154"/>
        <v>0</v>
      </c>
      <c r="V688" s="50">
        <f t="shared" si="155"/>
        <v>0</v>
      </c>
      <c r="W688"/>
      <c r="X688"/>
      <c r="Y688" s="7"/>
      <c r="Z688"/>
      <c r="AA688"/>
      <c r="AC688">
        <f t="shared" si="149"/>
        <v>0</v>
      </c>
      <c r="AD688">
        <f t="shared" si="150"/>
        <v>0</v>
      </c>
    </row>
    <row r="689" spans="1:30" hidden="1" x14ac:dyDescent="0.2">
      <c r="A689" s="6" t="s">
        <v>562</v>
      </c>
      <c r="B689" s="2">
        <f t="shared" si="151"/>
        <v>0</v>
      </c>
      <c r="C689" s="2">
        <f t="shared" si="152"/>
        <v>20</v>
      </c>
      <c r="L689" s="50">
        <f t="shared" si="145"/>
        <v>0</v>
      </c>
      <c r="N689" s="50">
        <f t="shared" si="153"/>
        <v>0</v>
      </c>
      <c r="R689" s="50">
        <f t="shared" si="154"/>
        <v>0</v>
      </c>
      <c r="V689" s="50">
        <f t="shared" si="155"/>
        <v>0</v>
      </c>
      <c r="W689"/>
      <c r="X689"/>
      <c r="Y689" s="7"/>
      <c r="Z689"/>
      <c r="AA689"/>
      <c r="AC689">
        <f t="shared" si="149"/>
        <v>0</v>
      </c>
      <c r="AD689">
        <f t="shared" si="150"/>
        <v>0</v>
      </c>
    </row>
    <row r="690" spans="1:30" hidden="1" x14ac:dyDescent="0.2">
      <c r="A690" s="6" t="s">
        <v>563</v>
      </c>
      <c r="B690" s="2">
        <f t="shared" si="151"/>
        <v>0</v>
      </c>
      <c r="C690" s="2">
        <f t="shared" si="152"/>
        <v>20</v>
      </c>
      <c r="L690" s="50">
        <f t="shared" si="145"/>
        <v>0</v>
      </c>
      <c r="N690" s="50">
        <f t="shared" si="153"/>
        <v>0</v>
      </c>
      <c r="R690" s="50">
        <f t="shared" si="154"/>
        <v>0</v>
      </c>
      <c r="V690" s="50">
        <f t="shared" si="155"/>
        <v>0</v>
      </c>
      <c r="W690"/>
      <c r="X690"/>
      <c r="Y690" s="7"/>
      <c r="Z690"/>
      <c r="AA690"/>
      <c r="AC690">
        <f t="shared" si="149"/>
        <v>0</v>
      </c>
      <c r="AD690">
        <f t="shared" si="150"/>
        <v>0</v>
      </c>
    </row>
    <row r="691" spans="1:30" hidden="1" x14ac:dyDescent="0.2">
      <c r="A691" s="6" t="s">
        <v>564</v>
      </c>
      <c r="B691" s="2">
        <f t="shared" si="151"/>
        <v>0</v>
      </c>
      <c r="C691" s="2">
        <f t="shared" si="152"/>
        <v>20</v>
      </c>
      <c r="L691" s="50">
        <f t="shared" si="145"/>
        <v>0</v>
      </c>
      <c r="N691" s="50">
        <f t="shared" si="153"/>
        <v>0</v>
      </c>
      <c r="R691" s="50">
        <f t="shared" si="154"/>
        <v>0</v>
      </c>
      <c r="V691" s="50">
        <f t="shared" si="155"/>
        <v>0</v>
      </c>
      <c r="W691"/>
      <c r="X691"/>
      <c r="Y691" s="7"/>
      <c r="Z691"/>
      <c r="AA691"/>
      <c r="AC691">
        <f t="shared" si="149"/>
        <v>0</v>
      </c>
      <c r="AD691">
        <f t="shared" si="150"/>
        <v>0</v>
      </c>
    </row>
    <row r="692" spans="1:30" hidden="1" x14ac:dyDescent="0.2">
      <c r="A692" s="6" t="s">
        <v>565</v>
      </c>
      <c r="B692" s="2">
        <f t="shared" si="151"/>
        <v>0</v>
      </c>
      <c r="C692" s="2">
        <f t="shared" si="152"/>
        <v>20</v>
      </c>
      <c r="L692" s="50">
        <f t="shared" si="145"/>
        <v>0</v>
      </c>
      <c r="N692" s="50">
        <f t="shared" si="153"/>
        <v>0</v>
      </c>
      <c r="R692" s="50">
        <f t="shared" si="154"/>
        <v>0</v>
      </c>
      <c r="V692" s="50">
        <f t="shared" si="155"/>
        <v>0</v>
      </c>
      <c r="W692"/>
      <c r="X692"/>
      <c r="Y692" s="7"/>
      <c r="Z692"/>
      <c r="AA692"/>
      <c r="AC692">
        <f t="shared" si="149"/>
        <v>0</v>
      </c>
      <c r="AD692">
        <f t="shared" si="150"/>
        <v>0</v>
      </c>
    </row>
    <row r="693" spans="1:30" hidden="1" x14ac:dyDescent="0.2">
      <c r="A693" s="6" t="s">
        <v>566</v>
      </c>
      <c r="B693" s="2">
        <f t="shared" si="151"/>
        <v>0</v>
      </c>
      <c r="C693" s="2">
        <f t="shared" si="152"/>
        <v>20</v>
      </c>
      <c r="L693" s="50">
        <f t="shared" si="145"/>
        <v>0</v>
      </c>
      <c r="N693" s="50">
        <f t="shared" si="153"/>
        <v>0</v>
      </c>
      <c r="R693" s="50">
        <f t="shared" si="154"/>
        <v>0</v>
      </c>
      <c r="V693" s="50">
        <f t="shared" si="155"/>
        <v>0</v>
      </c>
      <c r="W693"/>
      <c r="X693"/>
      <c r="Y693" s="7"/>
      <c r="Z693"/>
      <c r="AA693"/>
      <c r="AC693">
        <f t="shared" si="149"/>
        <v>0</v>
      </c>
      <c r="AD693">
        <f t="shared" si="150"/>
        <v>0</v>
      </c>
    </row>
    <row r="694" spans="1:30" hidden="1" x14ac:dyDescent="0.2">
      <c r="A694" s="6" t="s">
        <v>567</v>
      </c>
      <c r="B694" s="2">
        <f t="shared" si="151"/>
        <v>0</v>
      </c>
      <c r="C694" s="2">
        <f t="shared" si="152"/>
        <v>20</v>
      </c>
      <c r="L694" s="50">
        <f t="shared" si="145"/>
        <v>0</v>
      </c>
      <c r="N694" s="50">
        <f t="shared" si="153"/>
        <v>0</v>
      </c>
      <c r="R694" s="50">
        <f t="shared" si="154"/>
        <v>0</v>
      </c>
      <c r="V694" s="50">
        <f t="shared" si="155"/>
        <v>0</v>
      </c>
      <c r="W694"/>
      <c r="X694"/>
      <c r="Y694" s="7"/>
      <c r="Z694"/>
      <c r="AA694"/>
      <c r="AC694">
        <f t="shared" si="149"/>
        <v>0</v>
      </c>
      <c r="AD694">
        <f t="shared" si="150"/>
        <v>0</v>
      </c>
    </row>
    <row r="695" spans="1:30" hidden="1" x14ac:dyDescent="0.2">
      <c r="A695" s="6" t="s">
        <v>568</v>
      </c>
      <c r="B695" s="2">
        <f t="shared" si="151"/>
        <v>0</v>
      </c>
      <c r="C695" s="2">
        <f t="shared" si="152"/>
        <v>20</v>
      </c>
      <c r="L695" s="50">
        <f t="shared" si="145"/>
        <v>0</v>
      </c>
      <c r="N695" s="50">
        <f t="shared" si="153"/>
        <v>0</v>
      </c>
      <c r="R695" s="50">
        <f t="shared" si="154"/>
        <v>0</v>
      </c>
      <c r="V695" s="50">
        <f t="shared" si="155"/>
        <v>0</v>
      </c>
      <c r="W695"/>
      <c r="X695"/>
      <c r="Y695" s="7"/>
      <c r="Z695"/>
      <c r="AA695"/>
      <c r="AC695">
        <f t="shared" si="149"/>
        <v>0</v>
      </c>
      <c r="AD695">
        <f t="shared" si="150"/>
        <v>0</v>
      </c>
    </row>
    <row r="696" spans="1:30" hidden="1" x14ac:dyDescent="0.2">
      <c r="A696" s="6" t="s">
        <v>569</v>
      </c>
      <c r="B696" s="2">
        <f t="shared" si="151"/>
        <v>0</v>
      </c>
      <c r="C696" s="2">
        <f t="shared" si="152"/>
        <v>20</v>
      </c>
      <c r="L696" s="50">
        <f t="shared" si="145"/>
        <v>0</v>
      </c>
      <c r="N696" s="50">
        <f t="shared" si="153"/>
        <v>0</v>
      </c>
      <c r="R696" s="50">
        <f t="shared" si="154"/>
        <v>0</v>
      </c>
      <c r="V696" s="50">
        <f t="shared" si="155"/>
        <v>0</v>
      </c>
      <c r="W696"/>
      <c r="X696"/>
      <c r="Y696" s="7"/>
      <c r="Z696"/>
      <c r="AA696"/>
      <c r="AC696">
        <f t="shared" si="149"/>
        <v>0</v>
      </c>
      <c r="AD696">
        <f t="shared" si="150"/>
        <v>0</v>
      </c>
    </row>
    <row r="697" spans="1:30" hidden="1" x14ac:dyDescent="0.2">
      <c r="A697" s="6" t="s">
        <v>570</v>
      </c>
      <c r="B697" s="2">
        <f t="shared" si="151"/>
        <v>0</v>
      </c>
      <c r="C697" s="2">
        <f t="shared" si="152"/>
        <v>20</v>
      </c>
      <c r="L697" s="50">
        <f t="shared" ref="L697:L760" si="156">IF(AND(I697&lt;1,J697&lt;1,K697&lt;1),0,IF(250+((80-(I697*60+J697))*2)&lt;0,0,IF(K697&lt;50,250+((80-(I697*60+J697))*2),IF(K697&gt;49,250+((80-(I697*60+J697))*2)-1,250+((80-(I697*60+J697))*2)))))</f>
        <v>0</v>
      </c>
      <c r="N697" s="50">
        <f t="shared" si="153"/>
        <v>0</v>
      </c>
      <c r="R697" s="50">
        <f t="shared" si="154"/>
        <v>0</v>
      </c>
      <c r="V697" s="50">
        <f t="shared" si="155"/>
        <v>0</v>
      </c>
      <c r="W697"/>
      <c r="X697"/>
      <c r="Y697" s="7"/>
      <c r="Z697"/>
      <c r="AA697"/>
      <c r="AC697">
        <f t="shared" si="149"/>
        <v>0</v>
      </c>
      <c r="AD697">
        <f t="shared" si="150"/>
        <v>0</v>
      </c>
    </row>
    <row r="698" spans="1:30" hidden="1" x14ac:dyDescent="0.2">
      <c r="A698" s="6" t="s">
        <v>571</v>
      </c>
      <c r="B698" s="2">
        <f t="shared" si="151"/>
        <v>0</v>
      </c>
      <c r="C698" s="2">
        <f t="shared" si="152"/>
        <v>20</v>
      </c>
      <c r="L698" s="50">
        <f t="shared" si="156"/>
        <v>0</v>
      </c>
      <c r="N698" s="50">
        <f t="shared" si="153"/>
        <v>0</v>
      </c>
      <c r="R698" s="50">
        <f t="shared" si="154"/>
        <v>0</v>
      </c>
      <c r="V698" s="50">
        <f t="shared" si="155"/>
        <v>0</v>
      </c>
      <c r="W698"/>
      <c r="X698"/>
      <c r="Y698" s="7"/>
      <c r="Z698"/>
      <c r="AA698"/>
      <c r="AC698">
        <f t="shared" si="149"/>
        <v>0</v>
      </c>
      <c r="AD698">
        <f t="shared" si="150"/>
        <v>0</v>
      </c>
    </row>
    <row r="699" spans="1:30" hidden="1" x14ac:dyDescent="0.2">
      <c r="A699" s="6" t="s">
        <v>572</v>
      </c>
      <c r="B699" s="2">
        <f t="shared" si="151"/>
        <v>0</v>
      </c>
      <c r="C699" s="2">
        <f t="shared" si="152"/>
        <v>20</v>
      </c>
      <c r="L699" s="50">
        <f t="shared" si="156"/>
        <v>0</v>
      </c>
      <c r="N699" s="50">
        <f t="shared" si="153"/>
        <v>0</v>
      </c>
      <c r="R699" s="50">
        <f t="shared" si="154"/>
        <v>0</v>
      </c>
      <c r="V699" s="50">
        <f t="shared" si="155"/>
        <v>0</v>
      </c>
      <c r="W699"/>
      <c r="X699"/>
      <c r="Y699" s="7"/>
      <c r="Z699"/>
      <c r="AA699"/>
      <c r="AC699">
        <f t="shared" si="149"/>
        <v>0</v>
      </c>
      <c r="AD699">
        <f t="shared" si="150"/>
        <v>0</v>
      </c>
    </row>
    <row r="700" spans="1:30" hidden="1" x14ac:dyDescent="0.2">
      <c r="A700" s="6" t="s">
        <v>573</v>
      </c>
      <c r="B700" s="2">
        <f t="shared" si="151"/>
        <v>0</v>
      </c>
      <c r="C700" s="2">
        <f t="shared" si="152"/>
        <v>20</v>
      </c>
      <c r="L700" s="50">
        <f t="shared" si="156"/>
        <v>0</v>
      </c>
      <c r="N700" s="50">
        <f t="shared" si="153"/>
        <v>0</v>
      </c>
      <c r="R700" s="50">
        <f t="shared" si="154"/>
        <v>0</v>
      </c>
      <c r="V700" s="50">
        <f t="shared" si="155"/>
        <v>0</v>
      </c>
      <c r="W700"/>
      <c r="X700"/>
      <c r="Y700" s="7"/>
      <c r="Z700"/>
      <c r="AA700"/>
      <c r="AC700">
        <f t="shared" si="149"/>
        <v>0</v>
      </c>
      <c r="AD700">
        <f t="shared" si="150"/>
        <v>0</v>
      </c>
    </row>
    <row r="701" spans="1:30" hidden="1" x14ac:dyDescent="0.2">
      <c r="A701" s="6" t="s">
        <v>574</v>
      </c>
      <c r="B701" s="2">
        <f t="shared" si="151"/>
        <v>0</v>
      </c>
      <c r="C701" s="2">
        <f t="shared" si="152"/>
        <v>20</v>
      </c>
      <c r="L701" s="50">
        <f t="shared" si="156"/>
        <v>0</v>
      </c>
      <c r="N701" s="50">
        <f t="shared" si="153"/>
        <v>0</v>
      </c>
      <c r="R701" s="50">
        <f t="shared" si="154"/>
        <v>0</v>
      </c>
      <c r="V701" s="50">
        <f t="shared" si="155"/>
        <v>0</v>
      </c>
      <c r="W701"/>
      <c r="X701"/>
      <c r="Y701" s="7"/>
      <c r="Z701"/>
      <c r="AA701"/>
      <c r="AC701">
        <f t="shared" si="149"/>
        <v>0</v>
      </c>
      <c r="AD701">
        <f t="shared" si="150"/>
        <v>0</v>
      </c>
    </row>
    <row r="702" spans="1:30" hidden="1" x14ac:dyDescent="0.2">
      <c r="A702" s="6" t="s">
        <v>575</v>
      </c>
      <c r="B702" s="2">
        <f t="shared" si="151"/>
        <v>0</v>
      </c>
      <c r="C702" s="2">
        <f t="shared" si="152"/>
        <v>20</v>
      </c>
      <c r="L702" s="50">
        <f t="shared" si="156"/>
        <v>0</v>
      </c>
      <c r="N702" s="50">
        <f t="shared" si="153"/>
        <v>0</v>
      </c>
      <c r="R702" s="50">
        <f t="shared" si="154"/>
        <v>0</v>
      </c>
      <c r="V702" s="50">
        <f t="shared" si="155"/>
        <v>0</v>
      </c>
      <c r="W702"/>
      <c r="X702"/>
      <c r="Y702" s="7"/>
      <c r="Z702"/>
      <c r="AA702"/>
      <c r="AC702">
        <f t="shared" si="149"/>
        <v>0</v>
      </c>
      <c r="AD702">
        <f t="shared" si="150"/>
        <v>0</v>
      </c>
    </row>
    <row r="703" spans="1:30" hidden="1" x14ac:dyDescent="0.2">
      <c r="A703" s="6" t="s">
        <v>576</v>
      </c>
      <c r="B703" s="2">
        <f t="shared" si="151"/>
        <v>0</v>
      </c>
      <c r="C703" s="2">
        <f t="shared" si="152"/>
        <v>20</v>
      </c>
      <c r="L703" s="50">
        <f t="shared" si="156"/>
        <v>0</v>
      </c>
      <c r="N703" s="50">
        <f t="shared" si="153"/>
        <v>0</v>
      </c>
      <c r="R703" s="50">
        <f t="shared" si="154"/>
        <v>0</v>
      </c>
      <c r="V703" s="50">
        <f t="shared" si="155"/>
        <v>0</v>
      </c>
      <c r="W703"/>
      <c r="X703"/>
      <c r="Y703" s="7"/>
      <c r="Z703"/>
      <c r="AA703"/>
      <c r="AC703">
        <f t="shared" si="149"/>
        <v>0</v>
      </c>
      <c r="AD703">
        <f t="shared" si="150"/>
        <v>0</v>
      </c>
    </row>
    <row r="704" spans="1:30" hidden="1" x14ac:dyDescent="0.2">
      <c r="A704" s="6" t="s">
        <v>577</v>
      </c>
      <c r="B704" s="2">
        <f t="shared" si="151"/>
        <v>0</v>
      </c>
      <c r="C704" s="2">
        <f t="shared" si="152"/>
        <v>20</v>
      </c>
      <c r="L704" s="50">
        <f t="shared" si="156"/>
        <v>0</v>
      </c>
      <c r="N704" s="50">
        <f t="shared" si="153"/>
        <v>0</v>
      </c>
      <c r="R704" s="50">
        <f t="shared" si="154"/>
        <v>0</v>
      </c>
      <c r="V704" s="50">
        <f t="shared" si="155"/>
        <v>0</v>
      </c>
      <c r="W704"/>
      <c r="X704"/>
      <c r="Y704" s="7"/>
      <c r="Z704"/>
      <c r="AA704"/>
      <c r="AC704">
        <f t="shared" si="149"/>
        <v>0</v>
      </c>
      <c r="AD704">
        <f t="shared" si="150"/>
        <v>0</v>
      </c>
    </row>
    <row r="705" spans="1:30" hidden="1" x14ac:dyDescent="0.2">
      <c r="A705" s="6" t="s">
        <v>578</v>
      </c>
      <c r="B705" s="2">
        <f t="shared" si="151"/>
        <v>0</v>
      </c>
      <c r="C705" s="2">
        <f t="shared" si="152"/>
        <v>20</v>
      </c>
      <c r="L705" s="50">
        <f t="shared" si="156"/>
        <v>0</v>
      </c>
      <c r="N705" s="50">
        <f t="shared" si="153"/>
        <v>0</v>
      </c>
      <c r="R705" s="50">
        <f t="shared" si="154"/>
        <v>0</v>
      </c>
      <c r="V705" s="50">
        <f t="shared" si="155"/>
        <v>0</v>
      </c>
      <c r="W705"/>
      <c r="X705"/>
      <c r="Y705" s="7"/>
      <c r="Z705"/>
      <c r="AA705"/>
      <c r="AC705">
        <f t="shared" si="149"/>
        <v>0</v>
      </c>
      <c r="AD705">
        <f t="shared" si="150"/>
        <v>0</v>
      </c>
    </row>
    <row r="706" spans="1:30" hidden="1" x14ac:dyDescent="0.2">
      <c r="A706" s="6" t="s">
        <v>579</v>
      </c>
      <c r="B706" s="2">
        <f t="shared" si="151"/>
        <v>0</v>
      </c>
      <c r="C706" s="2">
        <f t="shared" si="152"/>
        <v>20</v>
      </c>
      <c r="L706" s="50">
        <f t="shared" si="156"/>
        <v>0</v>
      </c>
      <c r="N706" s="50">
        <f t="shared" si="153"/>
        <v>0</v>
      </c>
      <c r="R706" s="50">
        <f t="shared" si="154"/>
        <v>0</v>
      </c>
      <c r="V706" s="50">
        <f t="shared" si="155"/>
        <v>0</v>
      </c>
      <c r="W706"/>
      <c r="X706"/>
      <c r="Y706" s="7"/>
      <c r="Z706"/>
      <c r="AA706"/>
      <c r="AC706">
        <f t="shared" si="149"/>
        <v>0</v>
      </c>
      <c r="AD706">
        <f t="shared" si="150"/>
        <v>0</v>
      </c>
    </row>
    <row r="707" spans="1:30" hidden="1" x14ac:dyDescent="0.2">
      <c r="A707" s="6" t="s">
        <v>580</v>
      </c>
      <c r="B707" s="2">
        <f t="shared" si="151"/>
        <v>0</v>
      </c>
      <c r="C707" s="2">
        <f t="shared" si="152"/>
        <v>20</v>
      </c>
      <c r="L707" s="50">
        <f t="shared" si="156"/>
        <v>0</v>
      </c>
      <c r="N707" s="50">
        <f t="shared" si="153"/>
        <v>0</v>
      </c>
      <c r="R707" s="50">
        <f t="shared" si="154"/>
        <v>0</v>
      </c>
      <c r="V707" s="50">
        <f t="shared" si="155"/>
        <v>0</v>
      </c>
      <c r="W707"/>
      <c r="X707"/>
      <c r="Y707" s="7"/>
      <c r="Z707"/>
      <c r="AA707"/>
      <c r="AC707">
        <f t="shared" si="149"/>
        <v>0</v>
      </c>
      <c r="AD707">
        <f t="shared" si="150"/>
        <v>0</v>
      </c>
    </row>
    <row r="708" spans="1:30" hidden="1" x14ac:dyDescent="0.2">
      <c r="A708" s="6" t="s">
        <v>581</v>
      </c>
      <c r="B708" s="2">
        <f t="shared" si="151"/>
        <v>0</v>
      </c>
      <c r="C708" s="2">
        <f t="shared" si="152"/>
        <v>20</v>
      </c>
      <c r="L708" s="50">
        <f t="shared" si="156"/>
        <v>0</v>
      </c>
      <c r="N708" s="50">
        <f t="shared" si="153"/>
        <v>0</v>
      </c>
      <c r="R708" s="50">
        <f t="shared" si="154"/>
        <v>0</v>
      </c>
      <c r="V708" s="50">
        <f t="shared" si="155"/>
        <v>0</v>
      </c>
      <c r="W708"/>
      <c r="X708"/>
      <c r="Y708" s="7"/>
      <c r="Z708"/>
      <c r="AA708"/>
      <c r="AC708">
        <f t="shared" si="149"/>
        <v>0</v>
      </c>
      <c r="AD708">
        <f t="shared" si="150"/>
        <v>0</v>
      </c>
    </row>
    <row r="709" spans="1:30" hidden="1" x14ac:dyDescent="0.2">
      <c r="A709" s="6" t="s">
        <v>582</v>
      </c>
      <c r="B709" s="2">
        <f t="shared" si="151"/>
        <v>0</v>
      </c>
      <c r="C709" s="2">
        <f t="shared" si="152"/>
        <v>20</v>
      </c>
      <c r="L709" s="50">
        <f t="shared" si="156"/>
        <v>0</v>
      </c>
      <c r="N709" s="50">
        <f t="shared" si="153"/>
        <v>0</v>
      </c>
      <c r="R709" s="50">
        <f t="shared" si="154"/>
        <v>0</v>
      </c>
      <c r="V709" s="50">
        <f t="shared" si="155"/>
        <v>0</v>
      </c>
      <c r="W709"/>
      <c r="X709"/>
      <c r="Y709" s="7"/>
      <c r="Z709"/>
      <c r="AA709"/>
      <c r="AC709">
        <f t="shared" si="149"/>
        <v>0</v>
      </c>
      <c r="AD709">
        <f t="shared" si="150"/>
        <v>0</v>
      </c>
    </row>
    <row r="710" spans="1:30" hidden="1" x14ac:dyDescent="0.2">
      <c r="A710" s="6" t="s">
        <v>583</v>
      </c>
      <c r="B710" s="2">
        <f t="shared" si="151"/>
        <v>0</v>
      </c>
      <c r="C710" s="2">
        <f t="shared" si="152"/>
        <v>20</v>
      </c>
      <c r="L710" s="50">
        <f t="shared" si="156"/>
        <v>0</v>
      </c>
      <c r="N710" s="50">
        <f t="shared" si="153"/>
        <v>0</v>
      </c>
      <c r="R710" s="50">
        <f t="shared" si="154"/>
        <v>0</v>
      </c>
      <c r="V710" s="50">
        <f t="shared" si="155"/>
        <v>0</v>
      </c>
      <c r="W710"/>
      <c r="X710"/>
      <c r="Y710" s="7"/>
      <c r="Z710"/>
      <c r="AA710"/>
      <c r="AC710">
        <f t="shared" si="149"/>
        <v>0</v>
      </c>
      <c r="AD710">
        <f t="shared" si="150"/>
        <v>0</v>
      </c>
    </row>
    <row r="711" spans="1:30" hidden="1" x14ac:dyDescent="0.2">
      <c r="A711" s="6" t="s">
        <v>584</v>
      </c>
      <c r="B711" s="2">
        <f t="shared" si="151"/>
        <v>0</v>
      </c>
      <c r="C711" s="2">
        <f t="shared" si="152"/>
        <v>20</v>
      </c>
      <c r="L711" s="50">
        <f t="shared" si="156"/>
        <v>0</v>
      </c>
      <c r="N711" s="50">
        <f t="shared" si="153"/>
        <v>0</v>
      </c>
      <c r="R711" s="50">
        <f t="shared" si="154"/>
        <v>0</v>
      </c>
      <c r="V711" s="50">
        <f t="shared" si="155"/>
        <v>0</v>
      </c>
      <c r="W711"/>
      <c r="X711"/>
      <c r="Y711" s="7"/>
      <c r="Z711"/>
      <c r="AA711"/>
      <c r="AC711">
        <f t="shared" si="149"/>
        <v>0</v>
      </c>
      <c r="AD711">
        <f t="shared" si="150"/>
        <v>0</v>
      </c>
    </row>
    <row r="712" spans="1:30" hidden="1" x14ac:dyDescent="0.2">
      <c r="A712" s="6" t="s">
        <v>585</v>
      </c>
      <c r="B712" s="2">
        <f t="shared" si="151"/>
        <v>0</v>
      </c>
      <c r="C712" s="2">
        <f t="shared" si="152"/>
        <v>20</v>
      </c>
      <c r="L712" s="50">
        <f t="shared" si="156"/>
        <v>0</v>
      </c>
      <c r="N712" s="50">
        <f t="shared" si="153"/>
        <v>0</v>
      </c>
      <c r="R712" s="50">
        <f t="shared" si="154"/>
        <v>0</v>
      </c>
      <c r="V712" s="50">
        <f t="shared" si="155"/>
        <v>0</v>
      </c>
      <c r="W712"/>
      <c r="X712"/>
      <c r="Y712" s="7"/>
      <c r="Z712"/>
      <c r="AA712"/>
      <c r="AC712">
        <f t="shared" si="149"/>
        <v>0</v>
      </c>
      <c r="AD712">
        <f t="shared" si="150"/>
        <v>0</v>
      </c>
    </row>
    <row r="713" spans="1:30" hidden="1" x14ac:dyDescent="0.2">
      <c r="A713" s="6" t="s">
        <v>586</v>
      </c>
      <c r="B713" s="2">
        <f t="shared" si="151"/>
        <v>0</v>
      </c>
      <c r="C713" s="2">
        <f t="shared" si="152"/>
        <v>20</v>
      </c>
      <c r="L713" s="50">
        <f t="shared" si="156"/>
        <v>0</v>
      </c>
      <c r="N713" s="50">
        <f t="shared" si="153"/>
        <v>0</v>
      </c>
      <c r="R713" s="50">
        <f t="shared" si="154"/>
        <v>0</v>
      </c>
      <c r="V713" s="50">
        <f t="shared" si="155"/>
        <v>0</v>
      </c>
      <c r="W713"/>
      <c r="X713"/>
      <c r="Y713" s="7"/>
      <c r="Z713"/>
      <c r="AA713"/>
      <c r="AC713">
        <f t="shared" si="149"/>
        <v>0</v>
      </c>
      <c r="AD713">
        <f t="shared" si="150"/>
        <v>0</v>
      </c>
    </row>
    <row r="714" spans="1:30" hidden="1" x14ac:dyDescent="0.2">
      <c r="A714" s="6" t="s">
        <v>587</v>
      </c>
      <c r="B714" s="2">
        <f t="shared" si="151"/>
        <v>0</v>
      </c>
      <c r="C714" s="2">
        <f t="shared" si="152"/>
        <v>20</v>
      </c>
      <c r="L714" s="50">
        <f t="shared" si="156"/>
        <v>0</v>
      </c>
      <c r="N714" s="50">
        <f t="shared" si="153"/>
        <v>0</v>
      </c>
      <c r="R714" s="50">
        <f t="shared" si="154"/>
        <v>0</v>
      </c>
      <c r="V714" s="50">
        <f t="shared" si="155"/>
        <v>0</v>
      </c>
      <c r="W714"/>
      <c r="X714"/>
      <c r="Y714" s="7"/>
      <c r="Z714"/>
      <c r="AA714"/>
      <c r="AC714">
        <f t="shared" si="149"/>
        <v>0</v>
      </c>
      <c r="AD714">
        <f t="shared" si="150"/>
        <v>0</v>
      </c>
    </row>
    <row r="715" spans="1:30" hidden="1" x14ac:dyDescent="0.2">
      <c r="A715" s="6" t="s">
        <v>588</v>
      </c>
      <c r="B715" s="2">
        <f t="shared" si="151"/>
        <v>0</v>
      </c>
      <c r="C715" s="2">
        <f t="shared" si="152"/>
        <v>20</v>
      </c>
      <c r="L715" s="50">
        <f t="shared" si="156"/>
        <v>0</v>
      </c>
      <c r="N715" s="50">
        <f t="shared" si="153"/>
        <v>0</v>
      </c>
      <c r="R715" s="50">
        <f t="shared" si="154"/>
        <v>0</v>
      </c>
      <c r="V715" s="50">
        <f t="shared" si="155"/>
        <v>0</v>
      </c>
      <c r="W715"/>
      <c r="X715"/>
      <c r="Y715" s="7"/>
      <c r="Z715"/>
      <c r="AA715"/>
      <c r="AC715">
        <f t="shared" si="149"/>
        <v>0</v>
      </c>
      <c r="AD715">
        <f t="shared" si="150"/>
        <v>0</v>
      </c>
    </row>
    <row r="716" spans="1:30" hidden="1" x14ac:dyDescent="0.2">
      <c r="A716" s="6" t="s">
        <v>589</v>
      </c>
      <c r="B716" s="2">
        <f t="shared" si="151"/>
        <v>0</v>
      </c>
      <c r="C716" s="2">
        <f t="shared" si="152"/>
        <v>20</v>
      </c>
      <c r="L716" s="50">
        <f t="shared" si="156"/>
        <v>0</v>
      </c>
      <c r="N716" s="50">
        <f t="shared" si="153"/>
        <v>0</v>
      </c>
      <c r="R716" s="50">
        <f t="shared" si="154"/>
        <v>0</v>
      </c>
      <c r="V716" s="50">
        <f t="shared" si="155"/>
        <v>0</v>
      </c>
      <c r="W716"/>
      <c r="X716"/>
      <c r="Y716" s="7"/>
      <c r="Z716"/>
      <c r="AA716"/>
      <c r="AC716">
        <f t="shared" si="149"/>
        <v>0</v>
      </c>
      <c r="AD716">
        <f t="shared" si="150"/>
        <v>0</v>
      </c>
    </row>
    <row r="717" spans="1:30" hidden="1" x14ac:dyDescent="0.2">
      <c r="A717" s="6" t="s">
        <v>590</v>
      </c>
      <c r="B717" s="2">
        <f t="shared" si="151"/>
        <v>0</v>
      </c>
      <c r="C717" s="2">
        <f t="shared" si="152"/>
        <v>20</v>
      </c>
      <c r="L717" s="50">
        <f t="shared" si="156"/>
        <v>0</v>
      </c>
      <c r="N717" s="50">
        <f t="shared" si="153"/>
        <v>0</v>
      </c>
      <c r="R717" s="50">
        <f t="shared" si="154"/>
        <v>0</v>
      </c>
      <c r="V717" s="50">
        <f t="shared" si="155"/>
        <v>0</v>
      </c>
      <c r="W717"/>
      <c r="X717"/>
      <c r="Y717" s="7"/>
      <c r="Z717"/>
      <c r="AA717"/>
      <c r="AC717">
        <f t="shared" ref="AC717:AC780" si="157">B717</f>
        <v>0</v>
      </c>
      <c r="AD717">
        <f t="shared" ref="AD717:AD780" si="158">AA717+AB717+AC717</f>
        <v>0</v>
      </c>
    </row>
    <row r="718" spans="1:30" hidden="1" x14ac:dyDescent="0.2">
      <c r="A718" s="6" t="s">
        <v>591</v>
      </c>
      <c r="B718" s="2">
        <f t="shared" si="151"/>
        <v>0</v>
      </c>
      <c r="C718" s="2">
        <f t="shared" si="152"/>
        <v>20</v>
      </c>
      <c r="L718" s="50">
        <f t="shared" si="156"/>
        <v>0</v>
      </c>
      <c r="N718" s="50">
        <f t="shared" si="153"/>
        <v>0</v>
      </c>
      <c r="R718" s="50">
        <f t="shared" si="154"/>
        <v>0</v>
      </c>
      <c r="V718" s="50">
        <f t="shared" si="155"/>
        <v>0</v>
      </c>
      <c r="W718"/>
      <c r="X718"/>
      <c r="Y718" s="7"/>
      <c r="Z718"/>
      <c r="AA718"/>
      <c r="AC718">
        <f t="shared" si="157"/>
        <v>0</v>
      </c>
      <c r="AD718">
        <f t="shared" si="158"/>
        <v>0</v>
      </c>
    </row>
    <row r="719" spans="1:30" hidden="1" x14ac:dyDescent="0.2">
      <c r="A719" s="6" t="s">
        <v>592</v>
      </c>
      <c r="B719" s="2">
        <f t="shared" si="151"/>
        <v>0</v>
      </c>
      <c r="C719" s="2">
        <f t="shared" si="152"/>
        <v>20</v>
      </c>
      <c r="L719" s="50">
        <f t="shared" si="156"/>
        <v>0</v>
      </c>
      <c r="N719" s="50">
        <f t="shared" si="153"/>
        <v>0</v>
      </c>
      <c r="R719" s="50">
        <f t="shared" si="154"/>
        <v>0</v>
      </c>
      <c r="V719" s="50">
        <f t="shared" si="155"/>
        <v>0</v>
      </c>
      <c r="W719"/>
      <c r="X719"/>
      <c r="Y719" s="7"/>
      <c r="Z719"/>
      <c r="AA719"/>
      <c r="AC719">
        <f t="shared" si="157"/>
        <v>0</v>
      </c>
      <c r="AD719">
        <f t="shared" si="158"/>
        <v>0</v>
      </c>
    </row>
    <row r="720" spans="1:30" hidden="1" x14ac:dyDescent="0.2">
      <c r="A720" s="6" t="s">
        <v>593</v>
      </c>
      <c r="B720" s="2">
        <f t="shared" si="151"/>
        <v>0</v>
      </c>
      <c r="C720" s="2">
        <f t="shared" si="152"/>
        <v>20</v>
      </c>
      <c r="L720" s="50">
        <f t="shared" si="156"/>
        <v>0</v>
      </c>
      <c r="N720" s="50">
        <f t="shared" si="153"/>
        <v>0</v>
      </c>
      <c r="R720" s="50">
        <f t="shared" si="154"/>
        <v>0</v>
      </c>
      <c r="V720" s="50">
        <f t="shared" si="155"/>
        <v>0</v>
      </c>
      <c r="W720"/>
      <c r="X720"/>
      <c r="Y720" s="7"/>
      <c r="Z720"/>
      <c r="AA720"/>
      <c r="AC720">
        <f t="shared" si="157"/>
        <v>0</v>
      </c>
      <c r="AD720">
        <f t="shared" si="158"/>
        <v>0</v>
      </c>
    </row>
    <row r="721" spans="1:30" hidden="1" x14ac:dyDescent="0.2">
      <c r="A721" s="6" t="s">
        <v>594</v>
      </c>
      <c r="B721" s="2">
        <f t="shared" si="151"/>
        <v>0</v>
      </c>
      <c r="C721" s="2">
        <f t="shared" si="152"/>
        <v>20</v>
      </c>
      <c r="L721" s="50">
        <f t="shared" si="156"/>
        <v>0</v>
      </c>
      <c r="N721" s="50">
        <f t="shared" si="153"/>
        <v>0</v>
      </c>
      <c r="R721" s="50">
        <f t="shared" si="154"/>
        <v>0</v>
      </c>
      <c r="V721" s="50">
        <f t="shared" si="155"/>
        <v>0</v>
      </c>
      <c r="W721"/>
      <c r="X721"/>
      <c r="Y721" s="7"/>
      <c r="Z721"/>
      <c r="AA721"/>
      <c r="AC721">
        <f t="shared" si="157"/>
        <v>0</v>
      </c>
      <c r="AD721">
        <f t="shared" si="158"/>
        <v>0</v>
      </c>
    </row>
    <row r="722" spans="1:30" hidden="1" x14ac:dyDescent="0.2">
      <c r="A722" s="6" t="s">
        <v>595</v>
      </c>
      <c r="B722" s="2">
        <f t="shared" si="151"/>
        <v>0</v>
      </c>
      <c r="C722" s="2">
        <f t="shared" si="152"/>
        <v>20</v>
      </c>
      <c r="L722" s="50">
        <f t="shared" si="156"/>
        <v>0</v>
      </c>
      <c r="N722" s="50">
        <f t="shared" si="153"/>
        <v>0</v>
      </c>
      <c r="R722" s="50">
        <f t="shared" si="154"/>
        <v>0</v>
      </c>
      <c r="V722" s="50">
        <f t="shared" si="155"/>
        <v>0</v>
      </c>
      <c r="W722"/>
      <c r="X722"/>
      <c r="Y722" s="7"/>
      <c r="Z722"/>
      <c r="AA722"/>
      <c r="AC722">
        <f t="shared" si="157"/>
        <v>0</v>
      </c>
      <c r="AD722">
        <f t="shared" si="158"/>
        <v>0</v>
      </c>
    </row>
    <row r="723" spans="1:30" hidden="1" x14ac:dyDescent="0.2">
      <c r="A723" s="6" t="s">
        <v>596</v>
      </c>
      <c r="B723" s="2">
        <f t="shared" si="151"/>
        <v>0</v>
      </c>
      <c r="C723" s="2">
        <f t="shared" si="152"/>
        <v>20</v>
      </c>
      <c r="L723" s="50">
        <f t="shared" si="156"/>
        <v>0</v>
      </c>
      <c r="N723" s="50">
        <f t="shared" si="153"/>
        <v>0</v>
      </c>
      <c r="R723" s="50">
        <f t="shared" si="154"/>
        <v>0</v>
      </c>
      <c r="V723" s="50">
        <f t="shared" si="155"/>
        <v>0</v>
      </c>
      <c r="W723"/>
      <c r="X723"/>
      <c r="Y723" s="7"/>
      <c r="Z723"/>
      <c r="AA723"/>
      <c r="AC723">
        <f t="shared" si="157"/>
        <v>0</v>
      </c>
      <c r="AD723">
        <f t="shared" si="158"/>
        <v>0</v>
      </c>
    </row>
    <row r="724" spans="1:30" hidden="1" x14ac:dyDescent="0.2">
      <c r="A724" s="6" t="s">
        <v>597</v>
      </c>
      <c r="B724" s="2">
        <f t="shared" si="151"/>
        <v>0</v>
      </c>
      <c r="C724" s="2">
        <f t="shared" si="152"/>
        <v>20</v>
      </c>
      <c r="L724" s="50">
        <f t="shared" si="156"/>
        <v>0</v>
      </c>
      <c r="N724" s="50">
        <f t="shared" si="153"/>
        <v>0</v>
      </c>
      <c r="R724" s="50">
        <f t="shared" si="154"/>
        <v>0</v>
      </c>
      <c r="V724" s="50">
        <f t="shared" si="155"/>
        <v>0</v>
      </c>
      <c r="W724"/>
      <c r="X724"/>
      <c r="Y724" s="7"/>
      <c r="Z724"/>
      <c r="AA724"/>
      <c r="AC724">
        <f t="shared" si="157"/>
        <v>0</v>
      </c>
      <c r="AD724">
        <f t="shared" si="158"/>
        <v>0</v>
      </c>
    </row>
    <row r="725" spans="1:30" hidden="1" x14ac:dyDescent="0.2">
      <c r="A725" s="6" t="s">
        <v>598</v>
      </c>
      <c r="B725" s="2">
        <f t="shared" si="151"/>
        <v>0</v>
      </c>
      <c r="C725" s="2">
        <f t="shared" si="152"/>
        <v>20</v>
      </c>
      <c r="L725" s="50">
        <f t="shared" si="156"/>
        <v>0</v>
      </c>
      <c r="N725" s="50">
        <f t="shared" si="153"/>
        <v>0</v>
      </c>
      <c r="R725" s="50">
        <f t="shared" si="154"/>
        <v>0</v>
      </c>
      <c r="V725" s="50">
        <f t="shared" si="155"/>
        <v>0</v>
      </c>
      <c r="W725"/>
      <c r="X725"/>
      <c r="Y725" s="7"/>
      <c r="Z725"/>
      <c r="AA725"/>
      <c r="AC725">
        <f t="shared" si="157"/>
        <v>0</v>
      </c>
      <c r="AD725">
        <f t="shared" si="158"/>
        <v>0</v>
      </c>
    </row>
    <row r="726" spans="1:30" hidden="1" x14ac:dyDescent="0.2">
      <c r="A726" s="6" t="s">
        <v>599</v>
      </c>
      <c r="B726" s="2">
        <f t="shared" si="151"/>
        <v>0</v>
      </c>
      <c r="C726" s="2">
        <f t="shared" si="152"/>
        <v>20</v>
      </c>
      <c r="L726" s="50">
        <f t="shared" si="156"/>
        <v>0</v>
      </c>
      <c r="N726" s="50">
        <f t="shared" si="153"/>
        <v>0</v>
      </c>
      <c r="R726" s="50">
        <f t="shared" si="154"/>
        <v>0</v>
      </c>
      <c r="V726" s="50">
        <f t="shared" si="155"/>
        <v>0</v>
      </c>
      <c r="W726"/>
      <c r="X726"/>
      <c r="Y726" s="7"/>
      <c r="Z726"/>
      <c r="AA726"/>
      <c r="AC726">
        <f t="shared" si="157"/>
        <v>0</v>
      </c>
      <c r="AD726">
        <f t="shared" si="158"/>
        <v>0</v>
      </c>
    </row>
    <row r="727" spans="1:30" hidden="1" x14ac:dyDescent="0.2">
      <c r="A727" s="6" t="s">
        <v>600</v>
      </c>
      <c r="B727" s="2">
        <f t="shared" si="151"/>
        <v>0</v>
      </c>
      <c r="C727" s="2">
        <f t="shared" si="152"/>
        <v>20</v>
      </c>
      <c r="L727" s="50">
        <f t="shared" si="156"/>
        <v>0</v>
      </c>
      <c r="N727" s="50">
        <f t="shared" si="153"/>
        <v>0</v>
      </c>
      <c r="R727" s="50">
        <f t="shared" si="154"/>
        <v>0</v>
      </c>
      <c r="V727" s="50">
        <f t="shared" si="155"/>
        <v>0</v>
      </c>
      <c r="W727"/>
      <c r="X727"/>
      <c r="Y727" s="7"/>
      <c r="Z727"/>
      <c r="AA727"/>
      <c r="AC727">
        <f t="shared" si="157"/>
        <v>0</v>
      </c>
      <c r="AD727">
        <f t="shared" si="158"/>
        <v>0</v>
      </c>
    </row>
    <row r="728" spans="1:30" hidden="1" x14ac:dyDescent="0.2">
      <c r="A728" s="6" t="s">
        <v>601</v>
      </c>
      <c r="B728" s="2">
        <f t="shared" si="151"/>
        <v>0</v>
      </c>
      <c r="C728" s="2">
        <f t="shared" si="152"/>
        <v>20</v>
      </c>
      <c r="L728" s="50">
        <f t="shared" si="156"/>
        <v>0</v>
      </c>
      <c r="N728" s="50">
        <f t="shared" si="153"/>
        <v>0</v>
      </c>
      <c r="R728" s="50">
        <f t="shared" si="154"/>
        <v>0</v>
      </c>
      <c r="V728" s="50">
        <f t="shared" si="155"/>
        <v>0</v>
      </c>
      <c r="W728"/>
      <c r="X728"/>
      <c r="Y728" s="7"/>
      <c r="Z728"/>
      <c r="AA728"/>
      <c r="AC728">
        <f t="shared" si="157"/>
        <v>0</v>
      </c>
      <c r="AD728">
        <f t="shared" si="158"/>
        <v>0</v>
      </c>
    </row>
    <row r="729" spans="1:30" hidden="1" x14ac:dyDescent="0.2">
      <c r="A729" s="6" t="s">
        <v>602</v>
      </c>
      <c r="B729" s="2">
        <f t="shared" si="151"/>
        <v>0</v>
      </c>
      <c r="C729" s="2">
        <f t="shared" si="152"/>
        <v>20</v>
      </c>
      <c r="L729" s="50">
        <f t="shared" si="156"/>
        <v>0</v>
      </c>
      <c r="N729" s="50">
        <f t="shared" si="153"/>
        <v>0</v>
      </c>
      <c r="R729" s="50">
        <f t="shared" si="154"/>
        <v>0</v>
      </c>
      <c r="V729" s="50">
        <f t="shared" si="155"/>
        <v>0</v>
      </c>
      <c r="W729"/>
      <c r="X729"/>
      <c r="Y729" s="7"/>
      <c r="Z729"/>
      <c r="AA729"/>
      <c r="AC729">
        <f t="shared" si="157"/>
        <v>0</v>
      </c>
      <c r="AD729">
        <f t="shared" si="158"/>
        <v>0</v>
      </c>
    </row>
    <row r="730" spans="1:30" hidden="1" x14ac:dyDescent="0.2">
      <c r="A730" s="6" t="s">
        <v>603</v>
      </c>
      <c r="B730" s="2">
        <f t="shared" si="151"/>
        <v>0</v>
      </c>
      <c r="C730" s="2">
        <f t="shared" si="152"/>
        <v>20</v>
      </c>
      <c r="L730" s="50">
        <f t="shared" si="156"/>
        <v>0</v>
      </c>
      <c r="N730" s="50">
        <f t="shared" si="153"/>
        <v>0</v>
      </c>
      <c r="R730" s="50">
        <f t="shared" si="154"/>
        <v>0</v>
      </c>
      <c r="V730" s="50">
        <f t="shared" si="155"/>
        <v>0</v>
      </c>
      <c r="W730"/>
      <c r="X730"/>
      <c r="Y730" s="7"/>
      <c r="Z730"/>
      <c r="AA730"/>
      <c r="AC730">
        <f t="shared" si="157"/>
        <v>0</v>
      </c>
      <c r="AD730">
        <f t="shared" si="158"/>
        <v>0</v>
      </c>
    </row>
    <row r="731" spans="1:30" hidden="1" x14ac:dyDescent="0.2">
      <c r="A731" s="6" t="s">
        <v>604</v>
      </c>
      <c r="B731" s="2">
        <f t="shared" si="151"/>
        <v>0</v>
      </c>
      <c r="C731" s="2">
        <f t="shared" si="152"/>
        <v>20</v>
      </c>
      <c r="L731" s="50">
        <f t="shared" si="156"/>
        <v>0</v>
      </c>
      <c r="N731" s="50">
        <f t="shared" si="153"/>
        <v>0</v>
      </c>
      <c r="R731" s="50">
        <f t="shared" si="154"/>
        <v>0</v>
      </c>
      <c r="V731" s="50">
        <f t="shared" si="155"/>
        <v>0</v>
      </c>
      <c r="W731"/>
      <c r="X731"/>
      <c r="Y731" s="7"/>
      <c r="Z731"/>
      <c r="AA731"/>
      <c r="AC731">
        <f t="shared" si="157"/>
        <v>0</v>
      </c>
      <c r="AD731">
        <f t="shared" si="158"/>
        <v>0</v>
      </c>
    </row>
    <row r="732" spans="1:30" hidden="1" x14ac:dyDescent="0.2">
      <c r="A732" s="6" t="s">
        <v>605</v>
      </c>
      <c r="B732" s="2">
        <f t="shared" si="151"/>
        <v>0</v>
      </c>
      <c r="C732" s="2">
        <f t="shared" si="152"/>
        <v>20</v>
      </c>
      <c r="L732" s="50">
        <f t="shared" si="156"/>
        <v>0</v>
      </c>
      <c r="N732" s="50">
        <f t="shared" si="153"/>
        <v>0</v>
      </c>
      <c r="R732" s="50">
        <f t="shared" si="154"/>
        <v>0</v>
      </c>
      <c r="V732" s="50">
        <f t="shared" si="155"/>
        <v>0</v>
      </c>
      <c r="W732"/>
      <c r="X732"/>
      <c r="Y732" s="7"/>
      <c r="Z732"/>
      <c r="AA732"/>
      <c r="AC732">
        <f t="shared" si="157"/>
        <v>0</v>
      </c>
      <c r="AD732">
        <f t="shared" si="158"/>
        <v>0</v>
      </c>
    </row>
    <row r="733" spans="1:30" hidden="1" x14ac:dyDescent="0.2">
      <c r="A733" s="6" t="s">
        <v>606</v>
      </c>
      <c r="B733" s="2">
        <f t="shared" si="151"/>
        <v>0</v>
      </c>
      <c r="C733" s="2">
        <f t="shared" si="152"/>
        <v>20</v>
      </c>
      <c r="L733" s="50">
        <f t="shared" si="156"/>
        <v>0</v>
      </c>
      <c r="N733" s="50">
        <f t="shared" si="153"/>
        <v>0</v>
      </c>
      <c r="R733" s="50">
        <f t="shared" si="154"/>
        <v>0</v>
      </c>
      <c r="V733" s="50">
        <f t="shared" si="155"/>
        <v>0</v>
      </c>
      <c r="W733"/>
      <c r="X733"/>
      <c r="Y733" s="7"/>
      <c r="Z733"/>
      <c r="AA733"/>
      <c r="AC733">
        <f t="shared" si="157"/>
        <v>0</v>
      </c>
      <c r="AD733">
        <f t="shared" si="158"/>
        <v>0</v>
      </c>
    </row>
    <row r="734" spans="1:30" hidden="1" x14ac:dyDescent="0.2">
      <c r="A734" s="6" t="s">
        <v>607</v>
      </c>
      <c r="B734" s="2">
        <f t="shared" si="151"/>
        <v>0</v>
      </c>
      <c r="C734" s="2">
        <f t="shared" si="152"/>
        <v>20</v>
      </c>
      <c r="L734" s="50">
        <f t="shared" si="156"/>
        <v>0</v>
      </c>
      <c r="N734" s="50">
        <f t="shared" si="153"/>
        <v>0</v>
      </c>
      <c r="R734" s="50">
        <f t="shared" si="154"/>
        <v>0</v>
      </c>
      <c r="V734" s="50">
        <f t="shared" si="155"/>
        <v>0</v>
      </c>
      <c r="W734"/>
      <c r="X734"/>
      <c r="Y734" s="7"/>
      <c r="Z734"/>
      <c r="AA734"/>
      <c r="AC734">
        <f t="shared" si="157"/>
        <v>0</v>
      </c>
      <c r="AD734">
        <f t="shared" si="158"/>
        <v>0</v>
      </c>
    </row>
    <row r="735" spans="1:30" hidden="1" x14ac:dyDescent="0.2">
      <c r="A735" s="6" t="s">
        <v>608</v>
      </c>
      <c r="B735" s="2">
        <f t="shared" si="151"/>
        <v>0</v>
      </c>
      <c r="C735" s="2">
        <f t="shared" si="152"/>
        <v>20</v>
      </c>
      <c r="L735" s="50">
        <f t="shared" si="156"/>
        <v>0</v>
      </c>
      <c r="N735" s="50">
        <f t="shared" si="153"/>
        <v>0</v>
      </c>
      <c r="R735" s="50">
        <f t="shared" si="154"/>
        <v>0</v>
      </c>
      <c r="V735" s="50">
        <f t="shared" si="155"/>
        <v>0</v>
      </c>
      <c r="W735"/>
      <c r="X735"/>
      <c r="Y735" s="7"/>
      <c r="Z735"/>
      <c r="AA735"/>
      <c r="AC735">
        <f t="shared" si="157"/>
        <v>0</v>
      </c>
      <c r="AD735">
        <f t="shared" si="158"/>
        <v>0</v>
      </c>
    </row>
    <row r="736" spans="1:30" hidden="1" x14ac:dyDescent="0.2">
      <c r="A736" s="6" t="s">
        <v>609</v>
      </c>
      <c r="B736" s="2">
        <f t="shared" ref="B736:B799" si="159">+L736+N736+R736+V736+X736</f>
        <v>0</v>
      </c>
      <c r="C736" s="2">
        <f t="shared" ref="C736:C799" si="160">RANK(B736,B$608:B$807,0)</f>
        <v>20</v>
      </c>
      <c r="L736" s="50">
        <f t="shared" si="156"/>
        <v>0</v>
      </c>
      <c r="N736" s="50">
        <f t="shared" ref="N736:N799" si="161">IF(M736&lt;89,0,250+((M736-172)*3))</f>
        <v>0</v>
      </c>
      <c r="R736" s="50">
        <f t="shared" ref="R736:R799" si="162">IF(AND(O736&lt;1,P736&lt;1,Q736&lt;1),0,IF(250+((195-(O736*60+P736))*1)&lt;0,0,250+((195-(O736*60+P736))*1)))</f>
        <v>0</v>
      </c>
      <c r="V736" s="50">
        <f t="shared" ref="V736:V799" si="163">IF(AND(S736&lt;1,T736&lt;1,U736&lt;1),0,IF(500+((320-(S736*60+T736))*1)&lt;0,0,500+((320-(S736*60+T736))*1)))</f>
        <v>0</v>
      </c>
      <c r="W736"/>
      <c r="X736"/>
      <c r="Y736" s="7"/>
      <c r="Z736"/>
      <c r="AA736"/>
      <c r="AC736">
        <f t="shared" si="157"/>
        <v>0</v>
      </c>
      <c r="AD736">
        <f t="shared" si="158"/>
        <v>0</v>
      </c>
    </row>
    <row r="737" spans="1:30" hidden="1" x14ac:dyDescent="0.2">
      <c r="A737" s="6" t="s">
        <v>610</v>
      </c>
      <c r="B737" s="2">
        <f t="shared" si="159"/>
        <v>0</v>
      </c>
      <c r="C737" s="2">
        <f t="shared" si="160"/>
        <v>20</v>
      </c>
      <c r="L737" s="50">
        <f t="shared" si="156"/>
        <v>0</v>
      </c>
      <c r="N737" s="50">
        <f t="shared" si="161"/>
        <v>0</v>
      </c>
      <c r="R737" s="50">
        <f t="shared" si="162"/>
        <v>0</v>
      </c>
      <c r="V737" s="50">
        <f t="shared" si="163"/>
        <v>0</v>
      </c>
      <c r="W737"/>
      <c r="X737"/>
      <c r="Y737" s="7"/>
      <c r="Z737"/>
      <c r="AA737"/>
      <c r="AC737">
        <f t="shared" si="157"/>
        <v>0</v>
      </c>
      <c r="AD737">
        <f t="shared" si="158"/>
        <v>0</v>
      </c>
    </row>
    <row r="738" spans="1:30" hidden="1" x14ac:dyDescent="0.2">
      <c r="A738" s="6" t="s">
        <v>611</v>
      </c>
      <c r="B738" s="2">
        <f t="shared" si="159"/>
        <v>0</v>
      </c>
      <c r="C738" s="2">
        <f t="shared" si="160"/>
        <v>20</v>
      </c>
      <c r="L738" s="50">
        <f t="shared" si="156"/>
        <v>0</v>
      </c>
      <c r="N738" s="50">
        <f t="shared" si="161"/>
        <v>0</v>
      </c>
      <c r="R738" s="50">
        <f t="shared" si="162"/>
        <v>0</v>
      </c>
      <c r="V738" s="50">
        <f t="shared" si="163"/>
        <v>0</v>
      </c>
      <c r="W738"/>
      <c r="X738"/>
      <c r="Y738" s="7"/>
      <c r="Z738"/>
      <c r="AA738"/>
      <c r="AC738">
        <f t="shared" si="157"/>
        <v>0</v>
      </c>
      <c r="AD738">
        <f t="shared" si="158"/>
        <v>0</v>
      </c>
    </row>
    <row r="739" spans="1:30" hidden="1" x14ac:dyDescent="0.2">
      <c r="A739" s="6" t="s">
        <v>612</v>
      </c>
      <c r="B739" s="2">
        <f t="shared" si="159"/>
        <v>0</v>
      </c>
      <c r="C739" s="2">
        <f t="shared" si="160"/>
        <v>20</v>
      </c>
      <c r="L739" s="50">
        <f t="shared" si="156"/>
        <v>0</v>
      </c>
      <c r="N739" s="50">
        <f t="shared" si="161"/>
        <v>0</v>
      </c>
      <c r="R739" s="50">
        <f t="shared" si="162"/>
        <v>0</v>
      </c>
      <c r="V739" s="50">
        <f t="shared" si="163"/>
        <v>0</v>
      </c>
      <c r="W739"/>
      <c r="X739"/>
      <c r="Y739" s="7"/>
      <c r="Z739"/>
      <c r="AA739"/>
      <c r="AC739">
        <f t="shared" si="157"/>
        <v>0</v>
      </c>
      <c r="AD739">
        <f t="shared" si="158"/>
        <v>0</v>
      </c>
    </row>
    <row r="740" spans="1:30" hidden="1" x14ac:dyDescent="0.2">
      <c r="A740" s="6" t="s">
        <v>613</v>
      </c>
      <c r="B740" s="2">
        <f t="shared" si="159"/>
        <v>0</v>
      </c>
      <c r="C740" s="2">
        <f t="shared" si="160"/>
        <v>20</v>
      </c>
      <c r="L740" s="50">
        <f t="shared" si="156"/>
        <v>0</v>
      </c>
      <c r="N740" s="50">
        <f t="shared" si="161"/>
        <v>0</v>
      </c>
      <c r="R740" s="50">
        <f t="shared" si="162"/>
        <v>0</v>
      </c>
      <c r="V740" s="50">
        <f t="shared" si="163"/>
        <v>0</v>
      </c>
      <c r="W740"/>
      <c r="X740"/>
      <c r="Y740" s="7"/>
      <c r="Z740"/>
      <c r="AA740"/>
      <c r="AC740">
        <f t="shared" si="157"/>
        <v>0</v>
      </c>
      <c r="AD740">
        <f t="shared" si="158"/>
        <v>0</v>
      </c>
    </row>
    <row r="741" spans="1:30" hidden="1" x14ac:dyDescent="0.2">
      <c r="A741" s="6" t="s">
        <v>614</v>
      </c>
      <c r="B741" s="2">
        <f t="shared" si="159"/>
        <v>0</v>
      </c>
      <c r="C741" s="2">
        <f t="shared" si="160"/>
        <v>20</v>
      </c>
      <c r="L741" s="50">
        <f t="shared" si="156"/>
        <v>0</v>
      </c>
      <c r="N741" s="50">
        <f t="shared" si="161"/>
        <v>0</v>
      </c>
      <c r="R741" s="50">
        <f t="shared" si="162"/>
        <v>0</v>
      </c>
      <c r="V741" s="50">
        <f t="shared" si="163"/>
        <v>0</v>
      </c>
      <c r="W741"/>
      <c r="X741"/>
      <c r="Y741" s="7"/>
      <c r="Z741"/>
      <c r="AA741"/>
      <c r="AC741">
        <f t="shared" si="157"/>
        <v>0</v>
      </c>
      <c r="AD741">
        <f t="shared" si="158"/>
        <v>0</v>
      </c>
    </row>
    <row r="742" spans="1:30" hidden="1" x14ac:dyDescent="0.2">
      <c r="A742" s="6" t="s">
        <v>615</v>
      </c>
      <c r="B742" s="2">
        <f t="shared" si="159"/>
        <v>0</v>
      </c>
      <c r="C742" s="2">
        <f t="shared" si="160"/>
        <v>20</v>
      </c>
      <c r="L742" s="50">
        <f t="shared" si="156"/>
        <v>0</v>
      </c>
      <c r="N742" s="50">
        <f t="shared" si="161"/>
        <v>0</v>
      </c>
      <c r="R742" s="50">
        <f t="shared" si="162"/>
        <v>0</v>
      </c>
      <c r="V742" s="50">
        <f t="shared" si="163"/>
        <v>0</v>
      </c>
      <c r="W742"/>
      <c r="X742"/>
      <c r="Y742" s="7"/>
      <c r="Z742"/>
      <c r="AA742"/>
      <c r="AC742">
        <f t="shared" si="157"/>
        <v>0</v>
      </c>
      <c r="AD742">
        <f t="shared" si="158"/>
        <v>0</v>
      </c>
    </row>
    <row r="743" spans="1:30" hidden="1" x14ac:dyDescent="0.2">
      <c r="A743" s="6" t="s">
        <v>616</v>
      </c>
      <c r="B743" s="2">
        <f t="shared" si="159"/>
        <v>0</v>
      </c>
      <c r="C743" s="2">
        <f t="shared" si="160"/>
        <v>20</v>
      </c>
      <c r="L743" s="50">
        <f t="shared" si="156"/>
        <v>0</v>
      </c>
      <c r="N743" s="50">
        <f t="shared" si="161"/>
        <v>0</v>
      </c>
      <c r="R743" s="50">
        <f t="shared" si="162"/>
        <v>0</v>
      </c>
      <c r="V743" s="50">
        <f t="shared" si="163"/>
        <v>0</v>
      </c>
      <c r="W743"/>
      <c r="X743"/>
      <c r="Y743" s="7"/>
      <c r="Z743"/>
      <c r="AA743"/>
      <c r="AC743">
        <f t="shared" si="157"/>
        <v>0</v>
      </c>
      <c r="AD743">
        <f t="shared" si="158"/>
        <v>0</v>
      </c>
    </row>
    <row r="744" spans="1:30" hidden="1" x14ac:dyDescent="0.2">
      <c r="A744" s="6" t="s">
        <v>617</v>
      </c>
      <c r="B744" s="2">
        <f t="shared" si="159"/>
        <v>0</v>
      </c>
      <c r="C744" s="2">
        <f t="shared" si="160"/>
        <v>20</v>
      </c>
      <c r="L744" s="50">
        <f t="shared" si="156"/>
        <v>0</v>
      </c>
      <c r="N744" s="50">
        <f t="shared" si="161"/>
        <v>0</v>
      </c>
      <c r="R744" s="50">
        <f t="shared" si="162"/>
        <v>0</v>
      </c>
      <c r="V744" s="50">
        <f t="shared" si="163"/>
        <v>0</v>
      </c>
      <c r="W744"/>
      <c r="X744"/>
      <c r="Y744" s="7"/>
      <c r="Z744"/>
      <c r="AA744"/>
      <c r="AC744">
        <f t="shared" si="157"/>
        <v>0</v>
      </c>
      <c r="AD744">
        <f t="shared" si="158"/>
        <v>0</v>
      </c>
    </row>
    <row r="745" spans="1:30" hidden="1" x14ac:dyDescent="0.2">
      <c r="A745" s="6" t="s">
        <v>618</v>
      </c>
      <c r="B745" s="2">
        <f t="shared" si="159"/>
        <v>0</v>
      </c>
      <c r="C745" s="2">
        <f t="shared" si="160"/>
        <v>20</v>
      </c>
      <c r="L745" s="50">
        <f t="shared" si="156"/>
        <v>0</v>
      </c>
      <c r="N745" s="50">
        <f t="shared" si="161"/>
        <v>0</v>
      </c>
      <c r="R745" s="50">
        <f t="shared" si="162"/>
        <v>0</v>
      </c>
      <c r="V745" s="50">
        <f t="shared" si="163"/>
        <v>0</v>
      </c>
      <c r="W745"/>
      <c r="X745"/>
      <c r="Y745" s="7"/>
      <c r="Z745"/>
      <c r="AA745"/>
      <c r="AC745">
        <f t="shared" si="157"/>
        <v>0</v>
      </c>
      <c r="AD745">
        <f t="shared" si="158"/>
        <v>0</v>
      </c>
    </row>
    <row r="746" spans="1:30" hidden="1" x14ac:dyDescent="0.2">
      <c r="A746" s="6" t="s">
        <v>619</v>
      </c>
      <c r="B746" s="2">
        <f t="shared" si="159"/>
        <v>0</v>
      </c>
      <c r="C746" s="2">
        <f t="shared" si="160"/>
        <v>20</v>
      </c>
      <c r="L746" s="50">
        <f t="shared" si="156"/>
        <v>0</v>
      </c>
      <c r="N746" s="50">
        <f t="shared" si="161"/>
        <v>0</v>
      </c>
      <c r="R746" s="50">
        <f t="shared" si="162"/>
        <v>0</v>
      </c>
      <c r="V746" s="50">
        <f t="shared" si="163"/>
        <v>0</v>
      </c>
      <c r="W746"/>
      <c r="X746"/>
      <c r="Y746" s="7"/>
      <c r="Z746"/>
      <c r="AA746"/>
      <c r="AC746">
        <f t="shared" si="157"/>
        <v>0</v>
      </c>
      <c r="AD746">
        <f t="shared" si="158"/>
        <v>0</v>
      </c>
    </row>
    <row r="747" spans="1:30" hidden="1" x14ac:dyDescent="0.2">
      <c r="A747" s="6" t="s">
        <v>620</v>
      </c>
      <c r="B747" s="2">
        <f t="shared" si="159"/>
        <v>0</v>
      </c>
      <c r="C747" s="2">
        <f t="shared" si="160"/>
        <v>20</v>
      </c>
      <c r="L747" s="50">
        <f t="shared" si="156"/>
        <v>0</v>
      </c>
      <c r="N747" s="50">
        <f t="shared" si="161"/>
        <v>0</v>
      </c>
      <c r="R747" s="50">
        <f t="shared" si="162"/>
        <v>0</v>
      </c>
      <c r="V747" s="50">
        <f t="shared" si="163"/>
        <v>0</v>
      </c>
      <c r="W747"/>
      <c r="X747"/>
      <c r="Y747" s="7"/>
      <c r="Z747"/>
      <c r="AA747"/>
      <c r="AC747">
        <f t="shared" si="157"/>
        <v>0</v>
      </c>
      <c r="AD747">
        <f t="shared" si="158"/>
        <v>0</v>
      </c>
    </row>
    <row r="748" spans="1:30" hidden="1" x14ac:dyDescent="0.2">
      <c r="A748" s="6" t="s">
        <v>621</v>
      </c>
      <c r="B748" s="2">
        <f t="shared" si="159"/>
        <v>0</v>
      </c>
      <c r="C748" s="2">
        <f t="shared" si="160"/>
        <v>20</v>
      </c>
      <c r="L748" s="50">
        <f t="shared" si="156"/>
        <v>0</v>
      </c>
      <c r="N748" s="50">
        <f t="shared" si="161"/>
        <v>0</v>
      </c>
      <c r="R748" s="50">
        <f t="shared" si="162"/>
        <v>0</v>
      </c>
      <c r="V748" s="50">
        <f t="shared" si="163"/>
        <v>0</v>
      </c>
      <c r="W748"/>
      <c r="X748"/>
      <c r="Y748" s="7"/>
      <c r="Z748"/>
      <c r="AA748"/>
      <c r="AC748">
        <f t="shared" si="157"/>
        <v>0</v>
      </c>
      <c r="AD748">
        <f t="shared" si="158"/>
        <v>0</v>
      </c>
    </row>
    <row r="749" spans="1:30" hidden="1" x14ac:dyDescent="0.2">
      <c r="A749" s="6" t="s">
        <v>622</v>
      </c>
      <c r="B749" s="2">
        <f t="shared" si="159"/>
        <v>0</v>
      </c>
      <c r="C749" s="2">
        <f t="shared" si="160"/>
        <v>20</v>
      </c>
      <c r="L749" s="50">
        <f t="shared" si="156"/>
        <v>0</v>
      </c>
      <c r="N749" s="50">
        <f t="shared" si="161"/>
        <v>0</v>
      </c>
      <c r="R749" s="50">
        <f t="shared" si="162"/>
        <v>0</v>
      </c>
      <c r="V749" s="50">
        <f t="shared" si="163"/>
        <v>0</v>
      </c>
      <c r="W749"/>
      <c r="X749"/>
      <c r="Y749" s="7"/>
      <c r="Z749"/>
      <c r="AA749"/>
      <c r="AC749">
        <f t="shared" si="157"/>
        <v>0</v>
      </c>
      <c r="AD749">
        <f t="shared" si="158"/>
        <v>0</v>
      </c>
    </row>
    <row r="750" spans="1:30" hidden="1" x14ac:dyDescent="0.2">
      <c r="A750" s="6" t="s">
        <v>623</v>
      </c>
      <c r="B750" s="2">
        <f t="shared" si="159"/>
        <v>0</v>
      </c>
      <c r="C750" s="2">
        <f t="shared" si="160"/>
        <v>20</v>
      </c>
      <c r="L750" s="50">
        <f t="shared" si="156"/>
        <v>0</v>
      </c>
      <c r="N750" s="50">
        <f t="shared" si="161"/>
        <v>0</v>
      </c>
      <c r="R750" s="50">
        <f t="shared" si="162"/>
        <v>0</v>
      </c>
      <c r="V750" s="50">
        <f t="shared" si="163"/>
        <v>0</v>
      </c>
      <c r="W750"/>
      <c r="X750"/>
      <c r="Y750" s="7"/>
      <c r="Z750"/>
      <c r="AA750"/>
      <c r="AC750">
        <f t="shared" si="157"/>
        <v>0</v>
      </c>
      <c r="AD750">
        <f t="shared" si="158"/>
        <v>0</v>
      </c>
    </row>
    <row r="751" spans="1:30" hidden="1" x14ac:dyDescent="0.2">
      <c r="A751" s="6" t="s">
        <v>624</v>
      </c>
      <c r="B751" s="2">
        <f t="shared" si="159"/>
        <v>0</v>
      </c>
      <c r="C751" s="2">
        <f t="shared" si="160"/>
        <v>20</v>
      </c>
      <c r="L751" s="50">
        <f t="shared" si="156"/>
        <v>0</v>
      </c>
      <c r="N751" s="50">
        <f t="shared" si="161"/>
        <v>0</v>
      </c>
      <c r="R751" s="50">
        <f t="shared" si="162"/>
        <v>0</v>
      </c>
      <c r="V751" s="50">
        <f t="shared" si="163"/>
        <v>0</v>
      </c>
      <c r="W751"/>
      <c r="X751"/>
      <c r="Y751" s="7"/>
      <c r="Z751"/>
      <c r="AA751"/>
      <c r="AC751">
        <f t="shared" si="157"/>
        <v>0</v>
      </c>
      <c r="AD751">
        <f t="shared" si="158"/>
        <v>0</v>
      </c>
    </row>
    <row r="752" spans="1:30" hidden="1" x14ac:dyDescent="0.2">
      <c r="A752" s="6" t="s">
        <v>625</v>
      </c>
      <c r="B752" s="2">
        <f t="shared" si="159"/>
        <v>0</v>
      </c>
      <c r="C752" s="2">
        <f t="shared" si="160"/>
        <v>20</v>
      </c>
      <c r="L752" s="50">
        <f t="shared" si="156"/>
        <v>0</v>
      </c>
      <c r="N752" s="50">
        <f t="shared" si="161"/>
        <v>0</v>
      </c>
      <c r="R752" s="50">
        <f t="shared" si="162"/>
        <v>0</v>
      </c>
      <c r="V752" s="50">
        <f t="shared" si="163"/>
        <v>0</v>
      </c>
      <c r="W752"/>
      <c r="X752"/>
      <c r="Y752" s="7"/>
      <c r="Z752"/>
      <c r="AA752"/>
      <c r="AC752">
        <f t="shared" si="157"/>
        <v>0</v>
      </c>
      <c r="AD752">
        <f t="shared" si="158"/>
        <v>0</v>
      </c>
    </row>
    <row r="753" spans="1:30" hidden="1" x14ac:dyDescent="0.2">
      <c r="A753" s="6" t="s">
        <v>626</v>
      </c>
      <c r="B753" s="2">
        <f t="shared" si="159"/>
        <v>0</v>
      </c>
      <c r="C753" s="2">
        <f t="shared" si="160"/>
        <v>20</v>
      </c>
      <c r="L753" s="50">
        <f t="shared" si="156"/>
        <v>0</v>
      </c>
      <c r="N753" s="50">
        <f t="shared" si="161"/>
        <v>0</v>
      </c>
      <c r="R753" s="50">
        <f t="shared" si="162"/>
        <v>0</v>
      </c>
      <c r="V753" s="50">
        <f t="shared" si="163"/>
        <v>0</v>
      </c>
      <c r="W753"/>
      <c r="X753"/>
      <c r="Y753" s="7"/>
      <c r="Z753"/>
      <c r="AA753"/>
      <c r="AC753">
        <f t="shared" si="157"/>
        <v>0</v>
      </c>
      <c r="AD753">
        <f t="shared" si="158"/>
        <v>0</v>
      </c>
    </row>
    <row r="754" spans="1:30" hidden="1" x14ac:dyDescent="0.2">
      <c r="A754" s="6" t="s">
        <v>627</v>
      </c>
      <c r="B754" s="2">
        <f t="shared" si="159"/>
        <v>0</v>
      </c>
      <c r="C754" s="2">
        <f t="shared" si="160"/>
        <v>20</v>
      </c>
      <c r="L754" s="50">
        <f t="shared" si="156"/>
        <v>0</v>
      </c>
      <c r="N754" s="50">
        <f t="shared" si="161"/>
        <v>0</v>
      </c>
      <c r="R754" s="50">
        <f t="shared" si="162"/>
        <v>0</v>
      </c>
      <c r="V754" s="50">
        <f t="shared" si="163"/>
        <v>0</v>
      </c>
      <c r="W754"/>
      <c r="X754"/>
      <c r="Y754" s="7"/>
      <c r="Z754"/>
      <c r="AA754"/>
      <c r="AC754">
        <f t="shared" si="157"/>
        <v>0</v>
      </c>
      <c r="AD754">
        <f t="shared" si="158"/>
        <v>0</v>
      </c>
    </row>
    <row r="755" spans="1:30" hidden="1" x14ac:dyDescent="0.2">
      <c r="A755" s="6" t="s">
        <v>628</v>
      </c>
      <c r="B755" s="2">
        <f t="shared" si="159"/>
        <v>0</v>
      </c>
      <c r="C755" s="2">
        <f t="shared" si="160"/>
        <v>20</v>
      </c>
      <c r="L755" s="50">
        <f t="shared" si="156"/>
        <v>0</v>
      </c>
      <c r="N755" s="50">
        <f t="shared" si="161"/>
        <v>0</v>
      </c>
      <c r="R755" s="50">
        <f t="shared" si="162"/>
        <v>0</v>
      </c>
      <c r="V755" s="50">
        <f t="shared" si="163"/>
        <v>0</v>
      </c>
      <c r="W755"/>
      <c r="X755"/>
      <c r="Y755" s="7"/>
      <c r="Z755"/>
      <c r="AA755"/>
      <c r="AC755">
        <f t="shared" si="157"/>
        <v>0</v>
      </c>
      <c r="AD755">
        <f t="shared" si="158"/>
        <v>0</v>
      </c>
    </row>
    <row r="756" spans="1:30" hidden="1" x14ac:dyDescent="0.2">
      <c r="A756" s="6" t="s">
        <v>629</v>
      </c>
      <c r="B756" s="2">
        <f t="shared" si="159"/>
        <v>0</v>
      </c>
      <c r="C756" s="2">
        <f t="shared" si="160"/>
        <v>20</v>
      </c>
      <c r="L756" s="50">
        <f t="shared" si="156"/>
        <v>0</v>
      </c>
      <c r="N756" s="50">
        <f t="shared" si="161"/>
        <v>0</v>
      </c>
      <c r="R756" s="50">
        <f t="shared" si="162"/>
        <v>0</v>
      </c>
      <c r="V756" s="50">
        <f t="shared" si="163"/>
        <v>0</v>
      </c>
      <c r="W756"/>
      <c r="X756"/>
      <c r="Y756" s="7"/>
      <c r="Z756"/>
      <c r="AA756"/>
      <c r="AC756">
        <f t="shared" si="157"/>
        <v>0</v>
      </c>
      <c r="AD756">
        <f t="shared" si="158"/>
        <v>0</v>
      </c>
    </row>
    <row r="757" spans="1:30" hidden="1" x14ac:dyDescent="0.2">
      <c r="A757" s="6" t="s">
        <v>630</v>
      </c>
      <c r="B757" s="2">
        <f t="shared" si="159"/>
        <v>0</v>
      </c>
      <c r="C757" s="2">
        <f t="shared" si="160"/>
        <v>20</v>
      </c>
      <c r="L757" s="50">
        <f t="shared" si="156"/>
        <v>0</v>
      </c>
      <c r="N757" s="50">
        <f t="shared" si="161"/>
        <v>0</v>
      </c>
      <c r="R757" s="50">
        <f t="shared" si="162"/>
        <v>0</v>
      </c>
      <c r="V757" s="50">
        <f t="shared" si="163"/>
        <v>0</v>
      </c>
      <c r="W757"/>
      <c r="X757"/>
      <c r="Y757" s="7"/>
      <c r="Z757"/>
      <c r="AA757"/>
      <c r="AC757">
        <f t="shared" si="157"/>
        <v>0</v>
      </c>
      <c r="AD757">
        <f t="shared" si="158"/>
        <v>0</v>
      </c>
    </row>
    <row r="758" spans="1:30" hidden="1" x14ac:dyDescent="0.2">
      <c r="A758" s="6" t="s">
        <v>631</v>
      </c>
      <c r="B758" s="2">
        <f t="shared" si="159"/>
        <v>0</v>
      </c>
      <c r="C758" s="2">
        <f t="shared" si="160"/>
        <v>20</v>
      </c>
      <c r="L758" s="50">
        <f t="shared" si="156"/>
        <v>0</v>
      </c>
      <c r="N758" s="50">
        <f t="shared" si="161"/>
        <v>0</v>
      </c>
      <c r="R758" s="50">
        <f t="shared" si="162"/>
        <v>0</v>
      </c>
      <c r="V758" s="50">
        <f t="shared" si="163"/>
        <v>0</v>
      </c>
      <c r="W758"/>
      <c r="X758"/>
      <c r="Y758" s="7"/>
      <c r="Z758"/>
      <c r="AA758"/>
      <c r="AC758">
        <f t="shared" si="157"/>
        <v>0</v>
      </c>
      <c r="AD758">
        <f t="shared" si="158"/>
        <v>0</v>
      </c>
    </row>
    <row r="759" spans="1:30" hidden="1" x14ac:dyDescent="0.2">
      <c r="A759" s="6" t="s">
        <v>632</v>
      </c>
      <c r="B759" s="2">
        <f t="shared" si="159"/>
        <v>0</v>
      </c>
      <c r="C759" s="2">
        <f t="shared" si="160"/>
        <v>20</v>
      </c>
      <c r="L759" s="50">
        <f t="shared" si="156"/>
        <v>0</v>
      </c>
      <c r="N759" s="50">
        <f t="shared" si="161"/>
        <v>0</v>
      </c>
      <c r="R759" s="50">
        <f t="shared" si="162"/>
        <v>0</v>
      </c>
      <c r="V759" s="50">
        <f t="shared" si="163"/>
        <v>0</v>
      </c>
      <c r="W759"/>
      <c r="X759"/>
      <c r="Y759" s="7"/>
      <c r="Z759"/>
      <c r="AA759"/>
      <c r="AC759">
        <f t="shared" si="157"/>
        <v>0</v>
      </c>
      <c r="AD759">
        <f t="shared" si="158"/>
        <v>0</v>
      </c>
    </row>
    <row r="760" spans="1:30" hidden="1" x14ac:dyDescent="0.2">
      <c r="A760" s="6" t="s">
        <v>633</v>
      </c>
      <c r="B760" s="2">
        <f t="shared" si="159"/>
        <v>0</v>
      </c>
      <c r="C760" s="2">
        <f t="shared" si="160"/>
        <v>20</v>
      </c>
      <c r="L760" s="50">
        <f t="shared" si="156"/>
        <v>0</v>
      </c>
      <c r="N760" s="50">
        <f t="shared" si="161"/>
        <v>0</v>
      </c>
      <c r="R760" s="50">
        <f t="shared" si="162"/>
        <v>0</v>
      </c>
      <c r="V760" s="50">
        <f t="shared" si="163"/>
        <v>0</v>
      </c>
      <c r="W760"/>
      <c r="X760"/>
      <c r="Y760" s="7"/>
      <c r="Z760"/>
      <c r="AA760"/>
      <c r="AC760">
        <f t="shared" si="157"/>
        <v>0</v>
      </c>
      <c r="AD760">
        <f t="shared" si="158"/>
        <v>0</v>
      </c>
    </row>
    <row r="761" spans="1:30" hidden="1" x14ac:dyDescent="0.2">
      <c r="A761" s="6" t="s">
        <v>634</v>
      </c>
      <c r="B761" s="2">
        <f t="shared" si="159"/>
        <v>0</v>
      </c>
      <c r="C761" s="2">
        <f t="shared" si="160"/>
        <v>20</v>
      </c>
      <c r="L761" s="50">
        <f t="shared" ref="L761:L807" si="164">IF(AND(I761&lt;1,J761&lt;1,K761&lt;1),0,IF(250+((80-(I761*60+J761))*2)&lt;0,0,IF(K761&lt;50,250+((80-(I761*60+J761))*2),IF(K761&gt;49,250+((80-(I761*60+J761))*2)-1,250+((80-(I761*60+J761))*2)))))</f>
        <v>0</v>
      </c>
      <c r="N761" s="50">
        <f t="shared" si="161"/>
        <v>0</v>
      </c>
      <c r="R761" s="50">
        <f t="shared" si="162"/>
        <v>0</v>
      </c>
      <c r="V761" s="50">
        <f t="shared" si="163"/>
        <v>0</v>
      </c>
      <c r="W761"/>
      <c r="X761"/>
      <c r="Y761" s="7"/>
      <c r="Z761"/>
      <c r="AA761"/>
      <c r="AC761">
        <f t="shared" si="157"/>
        <v>0</v>
      </c>
      <c r="AD761">
        <f t="shared" si="158"/>
        <v>0</v>
      </c>
    </row>
    <row r="762" spans="1:30" hidden="1" x14ac:dyDescent="0.2">
      <c r="A762" s="6" t="s">
        <v>635</v>
      </c>
      <c r="B762" s="2">
        <f t="shared" si="159"/>
        <v>0</v>
      </c>
      <c r="C762" s="2">
        <f t="shared" si="160"/>
        <v>20</v>
      </c>
      <c r="L762" s="50">
        <f t="shared" si="164"/>
        <v>0</v>
      </c>
      <c r="N762" s="50">
        <f t="shared" si="161"/>
        <v>0</v>
      </c>
      <c r="R762" s="50">
        <f t="shared" si="162"/>
        <v>0</v>
      </c>
      <c r="V762" s="50">
        <f t="shared" si="163"/>
        <v>0</v>
      </c>
      <c r="W762"/>
      <c r="X762"/>
      <c r="Y762" s="7"/>
      <c r="Z762"/>
      <c r="AA762"/>
      <c r="AC762">
        <f t="shared" si="157"/>
        <v>0</v>
      </c>
      <c r="AD762">
        <f t="shared" si="158"/>
        <v>0</v>
      </c>
    </row>
    <row r="763" spans="1:30" hidden="1" x14ac:dyDescent="0.2">
      <c r="A763" s="6" t="s">
        <v>636</v>
      </c>
      <c r="B763" s="2">
        <f t="shared" si="159"/>
        <v>0</v>
      </c>
      <c r="C763" s="2">
        <f t="shared" si="160"/>
        <v>20</v>
      </c>
      <c r="L763" s="50">
        <f t="shared" si="164"/>
        <v>0</v>
      </c>
      <c r="N763" s="50">
        <f t="shared" si="161"/>
        <v>0</v>
      </c>
      <c r="R763" s="50">
        <f t="shared" si="162"/>
        <v>0</v>
      </c>
      <c r="V763" s="50">
        <f t="shared" si="163"/>
        <v>0</v>
      </c>
      <c r="W763"/>
      <c r="X763"/>
      <c r="Y763" s="7"/>
      <c r="Z763"/>
      <c r="AA763"/>
      <c r="AC763">
        <f t="shared" si="157"/>
        <v>0</v>
      </c>
      <c r="AD763">
        <f t="shared" si="158"/>
        <v>0</v>
      </c>
    </row>
    <row r="764" spans="1:30" hidden="1" x14ac:dyDescent="0.2">
      <c r="A764" s="6" t="s">
        <v>637</v>
      </c>
      <c r="B764" s="2">
        <f t="shared" si="159"/>
        <v>0</v>
      </c>
      <c r="C764" s="2">
        <f t="shared" si="160"/>
        <v>20</v>
      </c>
      <c r="L764" s="50">
        <f t="shared" si="164"/>
        <v>0</v>
      </c>
      <c r="N764" s="50">
        <f t="shared" si="161"/>
        <v>0</v>
      </c>
      <c r="R764" s="50">
        <f t="shared" si="162"/>
        <v>0</v>
      </c>
      <c r="V764" s="50">
        <f t="shared" si="163"/>
        <v>0</v>
      </c>
      <c r="W764"/>
      <c r="X764"/>
      <c r="Y764" s="7"/>
      <c r="Z764"/>
      <c r="AA764"/>
      <c r="AC764">
        <f t="shared" si="157"/>
        <v>0</v>
      </c>
      <c r="AD764">
        <f t="shared" si="158"/>
        <v>0</v>
      </c>
    </row>
    <row r="765" spans="1:30" hidden="1" x14ac:dyDescent="0.2">
      <c r="A765" s="6" t="s">
        <v>638</v>
      </c>
      <c r="B765" s="2">
        <f t="shared" si="159"/>
        <v>0</v>
      </c>
      <c r="C765" s="2">
        <f t="shared" si="160"/>
        <v>20</v>
      </c>
      <c r="L765" s="50">
        <f t="shared" si="164"/>
        <v>0</v>
      </c>
      <c r="N765" s="50">
        <f t="shared" si="161"/>
        <v>0</v>
      </c>
      <c r="R765" s="50">
        <f t="shared" si="162"/>
        <v>0</v>
      </c>
      <c r="V765" s="50">
        <f t="shared" si="163"/>
        <v>0</v>
      </c>
      <c r="W765"/>
      <c r="X765"/>
      <c r="Y765" s="7"/>
      <c r="Z765"/>
      <c r="AA765"/>
      <c r="AC765">
        <f t="shared" si="157"/>
        <v>0</v>
      </c>
      <c r="AD765">
        <f t="shared" si="158"/>
        <v>0</v>
      </c>
    </row>
    <row r="766" spans="1:30" hidden="1" x14ac:dyDescent="0.2">
      <c r="A766" s="6" t="s">
        <v>639</v>
      </c>
      <c r="B766" s="2">
        <f t="shared" si="159"/>
        <v>0</v>
      </c>
      <c r="C766" s="2">
        <f t="shared" si="160"/>
        <v>20</v>
      </c>
      <c r="L766" s="50">
        <f t="shared" si="164"/>
        <v>0</v>
      </c>
      <c r="N766" s="50">
        <f t="shared" si="161"/>
        <v>0</v>
      </c>
      <c r="R766" s="50">
        <f t="shared" si="162"/>
        <v>0</v>
      </c>
      <c r="V766" s="50">
        <f t="shared" si="163"/>
        <v>0</v>
      </c>
      <c r="W766"/>
      <c r="X766"/>
      <c r="Y766" s="7"/>
      <c r="Z766"/>
      <c r="AA766"/>
      <c r="AC766">
        <f t="shared" si="157"/>
        <v>0</v>
      </c>
      <c r="AD766">
        <f t="shared" si="158"/>
        <v>0</v>
      </c>
    </row>
    <row r="767" spans="1:30" hidden="1" x14ac:dyDescent="0.2">
      <c r="A767" s="6" t="s">
        <v>640</v>
      </c>
      <c r="B767" s="2">
        <f t="shared" si="159"/>
        <v>0</v>
      </c>
      <c r="C767" s="2">
        <f t="shared" si="160"/>
        <v>20</v>
      </c>
      <c r="L767" s="50">
        <f t="shared" si="164"/>
        <v>0</v>
      </c>
      <c r="N767" s="50">
        <f t="shared" si="161"/>
        <v>0</v>
      </c>
      <c r="R767" s="50">
        <f t="shared" si="162"/>
        <v>0</v>
      </c>
      <c r="V767" s="50">
        <f t="shared" si="163"/>
        <v>0</v>
      </c>
      <c r="W767"/>
      <c r="X767"/>
      <c r="Y767" s="7"/>
      <c r="Z767"/>
      <c r="AA767"/>
      <c r="AC767">
        <f t="shared" si="157"/>
        <v>0</v>
      </c>
      <c r="AD767">
        <f t="shared" si="158"/>
        <v>0</v>
      </c>
    </row>
    <row r="768" spans="1:30" hidden="1" x14ac:dyDescent="0.2">
      <c r="A768" s="6" t="s">
        <v>641</v>
      </c>
      <c r="B768" s="2">
        <f t="shared" si="159"/>
        <v>0</v>
      </c>
      <c r="C768" s="2">
        <f t="shared" si="160"/>
        <v>20</v>
      </c>
      <c r="L768" s="50">
        <f t="shared" si="164"/>
        <v>0</v>
      </c>
      <c r="N768" s="50">
        <f t="shared" si="161"/>
        <v>0</v>
      </c>
      <c r="R768" s="50">
        <f t="shared" si="162"/>
        <v>0</v>
      </c>
      <c r="V768" s="50">
        <f t="shared" si="163"/>
        <v>0</v>
      </c>
      <c r="W768"/>
      <c r="X768"/>
      <c r="Y768" s="7"/>
      <c r="Z768"/>
      <c r="AA768"/>
      <c r="AC768">
        <f t="shared" si="157"/>
        <v>0</v>
      </c>
      <c r="AD768">
        <f t="shared" si="158"/>
        <v>0</v>
      </c>
    </row>
    <row r="769" spans="1:30" hidden="1" x14ac:dyDescent="0.2">
      <c r="A769" s="6" t="s">
        <v>642</v>
      </c>
      <c r="B769" s="2">
        <f t="shared" si="159"/>
        <v>0</v>
      </c>
      <c r="C769" s="2">
        <f t="shared" si="160"/>
        <v>20</v>
      </c>
      <c r="L769" s="50">
        <f t="shared" si="164"/>
        <v>0</v>
      </c>
      <c r="N769" s="50">
        <f t="shared" si="161"/>
        <v>0</v>
      </c>
      <c r="R769" s="50">
        <f t="shared" si="162"/>
        <v>0</v>
      </c>
      <c r="V769" s="50">
        <f t="shared" si="163"/>
        <v>0</v>
      </c>
      <c r="W769"/>
      <c r="X769"/>
      <c r="Y769" s="7"/>
      <c r="Z769"/>
      <c r="AA769"/>
      <c r="AC769">
        <f t="shared" si="157"/>
        <v>0</v>
      </c>
      <c r="AD769">
        <f t="shared" si="158"/>
        <v>0</v>
      </c>
    </row>
    <row r="770" spans="1:30" hidden="1" x14ac:dyDescent="0.2">
      <c r="A770" s="6" t="s">
        <v>643</v>
      </c>
      <c r="B770" s="2">
        <f t="shared" si="159"/>
        <v>0</v>
      </c>
      <c r="C770" s="2">
        <f t="shared" si="160"/>
        <v>20</v>
      </c>
      <c r="L770" s="50">
        <f t="shared" si="164"/>
        <v>0</v>
      </c>
      <c r="N770" s="50">
        <f t="shared" si="161"/>
        <v>0</v>
      </c>
      <c r="R770" s="50">
        <f t="shared" si="162"/>
        <v>0</v>
      </c>
      <c r="V770" s="50">
        <f t="shared" si="163"/>
        <v>0</v>
      </c>
      <c r="W770"/>
      <c r="X770"/>
      <c r="Y770" s="7"/>
      <c r="Z770"/>
      <c r="AA770"/>
      <c r="AC770">
        <f t="shared" si="157"/>
        <v>0</v>
      </c>
      <c r="AD770">
        <f t="shared" si="158"/>
        <v>0</v>
      </c>
    </row>
    <row r="771" spans="1:30" hidden="1" x14ac:dyDescent="0.2">
      <c r="A771" s="6" t="s">
        <v>644</v>
      </c>
      <c r="B771" s="2">
        <f t="shared" si="159"/>
        <v>0</v>
      </c>
      <c r="C771" s="2">
        <f t="shared" si="160"/>
        <v>20</v>
      </c>
      <c r="L771" s="50">
        <f t="shared" si="164"/>
        <v>0</v>
      </c>
      <c r="N771" s="50">
        <f t="shared" si="161"/>
        <v>0</v>
      </c>
      <c r="R771" s="50">
        <f t="shared" si="162"/>
        <v>0</v>
      </c>
      <c r="V771" s="50">
        <f t="shared" si="163"/>
        <v>0</v>
      </c>
      <c r="W771"/>
      <c r="X771"/>
      <c r="Y771" s="7"/>
      <c r="Z771"/>
      <c r="AA771"/>
      <c r="AC771">
        <f t="shared" si="157"/>
        <v>0</v>
      </c>
      <c r="AD771">
        <f t="shared" si="158"/>
        <v>0</v>
      </c>
    </row>
    <row r="772" spans="1:30" hidden="1" x14ac:dyDescent="0.2">
      <c r="A772" s="6" t="s">
        <v>645</v>
      </c>
      <c r="B772" s="2">
        <f t="shared" si="159"/>
        <v>0</v>
      </c>
      <c r="C772" s="2">
        <f t="shared" si="160"/>
        <v>20</v>
      </c>
      <c r="L772" s="50">
        <f t="shared" si="164"/>
        <v>0</v>
      </c>
      <c r="N772" s="50">
        <f t="shared" si="161"/>
        <v>0</v>
      </c>
      <c r="R772" s="50">
        <f t="shared" si="162"/>
        <v>0</v>
      </c>
      <c r="V772" s="50">
        <f t="shared" si="163"/>
        <v>0</v>
      </c>
      <c r="W772"/>
      <c r="X772"/>
      <c r="Y772" s="7"/>
      <c r="Z772"/>
      <c r="AA772"/>
      <c r="AC772">
        <f t="shared" si="157"/>
        <v>0</v>
      </c>
      <c r="AD772">
        <f t="shared" si="158"/>
        <v>0</v>
      </c>
    </row>
    <row r="773" spans="1:30" hidden="1" x14ac:dyDescent="0.2">
      <c r="A773" s="6" t="s">
        <v>646</v>
      </c>
      <c r="B773" s="2">
        <f t="shared" si="159"/>
        <v>0</v>
      </c>
      <c r="C773" s="2">
        <f t="shared" si="160"/>
        <v>20</v>
      </c>
      <c r="L773" s="50">
        <f t="shared" si="164"/>
        <v>0</v>
      </c>
      <c r="N773" s="50">
        <f t="shared" si="161"/>
        <v>0</v>
      </c>
      <c r="R773" s="50">
        <f t="shared" si="162"/>
        <v>0</v>
      </c>
      <c r="V773" s="50">
        <f t="shared" si="163"/>
        <v>0</v>
      </c>
      <c r="W773"/>
      <c r="X773"/>
      <c r="Y773" s="7"/>
      <c r="Z773"/>
      <c r="AA773"/>
      <c r="AC773">
        <f t="shared" si="157"/>
        <v>0</v>
      </c>
      <c r="AD773">
        <f t="shared" si="158"/>
        <v>0</v>
      </c>
    </row>
    <row r="774" spans="1:30" hidden="1" x14ac:dyDescent="0.2">
      <c r="A774" s="6" t="s">
        <v>647</v>
      </c>
      <c r="B774" s="2">
        <f t="shared" si="159"/>
        <v>0</v>
      </c>
      <c r="C774" s="2">
        <f t="shared" si="160"/>
        <v>20</v>
      </c>
      <c r="L774" s="50">
        <f t="shared" si="164"/>
        <v>0</v>
      </c>
      <c r="N774" s="50">
        <f t="shared" si="161"/>
        <v>0</v>
      </c>
      <c r="R774" s="50">
        <f t="shared" si="162"/>
        <v>0</v>
      </c>
      <c r="V774" s="50">
        <f t="shared" si="163"/>
        <v>0</v>
      </c>
      <c r="W774"/>
      <c r="X774"/>
      <c r="Y774" s="7"/>
      <c r="Z774"/>
      <c r="AA774"/>
      <c r="AC774">
        <f t="shared" si="157"/>
        <v>0</v>
      </c>
      <c r="AD774">
        <f t="shared" si="158"/>
        <v>0</v>
      </c>
    </row>
    <row r="775" spans="1:30" hidden="1" x14ac:dyDescent="0.2">
      <c r="A775" s="6" t="s">
        <v>648</v>
      </c>
      <c r="B775" s="2">
        <f t="shared" si="159"/>
        <v>0</v>
      </c>
      <c r="C775" s="2">
        <f t="shared" si="160"/>
        <v>20</v>
      </c>
      <c r="L775" s="50">
        <f t="shared" si="164"/>
        <v>0</v>
      </c>
      <c r="N775" s="50">
        <f t="shared" si="161"/>
        <v>0</v>
      </c>
      <c r="R775" s="50">
        <f t="shared" si="162"/>
        <v>0</v>
      </c>
      <c r="V775" s="50">
        <f t="shared" si="163"/>
        <v>0</v>
      </c>
      <c r="W775"/>
      <c r="X775"/>
      <c r="Y775" s="7"/>
      <c r="Z775"/>
      <c r="AA775"/>
      <c r="AC775">
        <f t="shared" si="157"/>
        <v>0</v>
      </c>
      <c r="AD775">
        <f t="shared" si="158"/>
        <v>0</v>
      </c>
    </row>
    <row r="776" spans="1:30" hidden="1" x14ac:dyDescent="0.2">
      <c r="A776" s="6" t="s">
        <v>649</v>
      </c>
      <c r="B776" s="2">
        <f t="shared" si="159"/>
        <v>0</v>
      </c>
      <c r="C776" s="2">
        <f t="shared" si="160"/>
        <v>20</v>
      </c>
      <c r="L776" s="50">
        <f t="shared" si="164"/>
        <v>0</v>
      </c>
      <c r="N776" s="50">
        <f t="shared" si="161"/>
        <v>0</v>
      </c>
      <c r="R776" s="50">
        <f t="shared" si="162"/>
        <v>0</v>
      </c>
      <c r="V776" s="50">
        <f t="shared" si="163"/>
        <v>0</v>
      </c>
      <c r="W776"/>
      <c r="X776"/>
      <c r="Y776" s="7"/>
      <c r="Z776"/>
      <c r="AA776"/>
      <c r="AC776">
        <f t="shared" si="157"/>
        <v>0</v>
      </c>
      <c r="AD776">
        <f t="shared" si="158"/>
        <v>0</v>
      </c>
    </row>
    <row r="777" spans="1:30" hidden="1" x14ac:dyDescent="0.2">
      <c r="A777" s="6" t="s">
        <v>650</v>
      </c>
      <c r="B777" s="2">
        <f t="shared" si="159"/>
        <v>0</v>
      </c>
      <c r="C777" s="2">
        <f t="shared" si="160"/>
        <v>20</v>
      </c>
      <c r="L777" s="50">
        <f t="shared" si="164"/>
        <v>0</v>
      </c>
      <c r="N777" s="50">
        <f t="shared" si="161"/>
        <v>0</v>
      </c>
      <c r="R777" s="50">
        <f t="shared" si="162"/>
        <v>0</v>
      </c>
      <c r="V777" s="50">
        <f t="shared" si="163"/>
        <v>0</v>
      </c>
      <c r="W777"/>
      <c r="X777"/>
      <c r="Y777" s="7"/>
      <c r="Z777"/>
      <c r="AA777"/>
      <c r="AC777">
        <f t="shared" si="157"/>
        <v>0</v>
      </c>
      <c r="AD777">
        <f t="shared" si="158"/>
        <v>0</v>
      </c>
    </row>
    <row r="778" spans="1:30" hidden="1" x14ac:dyDescent="0.2">
      <c r="A778" s="6" t="s">
        <v>651</v>
      </c>
      <c r="B778" s="2">
        <f t="shared" si="159"/>
        <v>0</v>
      </c>
      <c r="C778" s="2">
        <f t="shared" si="160"/>
        <v>20</v>
      </c>
      <c r="L778" s="50">
        <f t="shared" si="164"/>
        <v>0</v>
      </c>
      <c r="N778" s="50">
        <f t="shared" si="161"/>
        <v>0</v>
      </c>
      <c r="R778" s="50">
        <f t="shared" si="162"/>
        <v>0</v>
      </c>
      <c r="V778" s="50">
        <f t="shared" si="163"/>
        <v>0</v>
      </c>
      <c r="W778"/>
      <c r="X778"/>
      <c r="Y778" s="7"/>
      <c r="Z778"/>
      <c r="AA778"/>
      <c r="AC778">
        <f t="shared" si="157"/>
        <v>0</v>
      </c>
      <c r="AD778">
        <f t="shared" si="158"/>
        <v>0</v>
      </c>
    </row>
    <row r="779" spans="1:30" hidden="1" x14ac:dyDescent="0.2">
      <c r="A779" s="6" t="s">
        <v>652</v>
      </c>
      <c r="B779" s="2">
        <f t="shared" si="159"/>
        <v>0</v>
      </c>
      <c r="C779" s="2">
        <f t="shared" si="160"/>
        <v>20</v>
      </c>
      <c r="L779" s="50">
        <f t="shared" si="164"/>
        <v>0</v>
      </c>
      <c r="N779" s="50">
        <f t="shared" si="161"/>
        <v>0</v>
      </c>
      <c r="R779" s="50">
        <f t="shared" si="162"/>
        <v>0</v>
      </c>
      <c r="V779" s="50">
        <f t="shared" si="163"/>
        <v>0</v>
      </c>
      <c r="W779"/>
      <c r="X779"/>
      <c r="Y779" s="7"/>
      <c r="Z779"/>
      <c r="AA779"/>
      <c r="AC779">
        <f t="shared" si="157"/>
        <v>0</v>
      </c>
      <c r="AD779">
        <f t="shared" si="158"/>
        <v>0</v>
      </c>
    </row>
    <row r="780" spans="1:30" hidden="1" x14ac:dyDescent="0.2">
      <c r="A780" s="6" t="s">
        <v>653</v>
      </c>
      <c r="B780" s="2">
        <f t="shared" si="159"/>
        <v>0</v>
      </c>
      <c r="C780" s="2">
        <f t="shared" si="160"/>
        <v>20</v>
      </c>
      <c r="L780" s="50">
        <f t="shared" si="164"/>
        <v>0</v>
      </c>
      <c r="N780" s="50">
        <f t="shared" si="161"/>
        <v>0</v>
      </c>
      <c r="R780" s="50">
        <f t="shared" si="162"/>
        <v>0</v>
      </c>
      <c r="V780" s="50">
        <f t="shared" si="163"/>
        <v>0</v>
      </c>
      <c r="W780"/>
      <c r="X780"/>
      <c r="Y780" s="7"/>
      <c r="Z780"/>
      <c r="AA780"/>
      <c r="AC780">
        <f t="shared" si="157"/>
        <v>0</v>
      </c>
      <c r="AD780">
        <f t="shared" si="158"/>
        <v>0</v>
      </c>
    </row>
    <row r="781" spans="1:30" hidden="1" x14ac:dyDescent="0.2">
      <c r="A781" s="6" t="s">
        <v>654</v>
      </c>
      <c r="B781" s="2">
        <f t="shared" si="159"/>
        <v>0</v>
      </c>
      <c r="C781" s="2">
        <f t="shared" si="160"/>
        <v>20</v>
      </c>
      <c r="L781" s="50">
        <f t="shared" si="164"/>
        <v>0</v>
      </c>
      <c r="N781" s="50">
        <f t="shared" si="161"/>
        <v>0</v>
      </c>
      <c r="R781" s="50">
        <f t="shared" si="162"/>
        <v>0</v>
      </c>
      <c r="V781" s="50">
        <f t="shared" si="163"/>
        <v>0</v>
      </c>
      <c r="W781"/>
      <c r="X781"/>
      <c r="Y781" s="7"/>
      <c r="Z781"/>
      <c r="AA781"/>
      <c r="AC781">
        <f t="shared" ref="AC781:AC844" si="165">B781</f>
        <v>0</v>
      </c>
      <c r="AD781">
        <f t="shared" ref="AD781:AD844" si="166">AA781+AB781+AC781</f>
        <v>0</v>
      </c>
    </row>
    <row r="782" spans="1:30" hidden="1" x14ac:dyDescent="0.2">
      <c r="A782" s="6" t="s">
        <v>655</v>
      </c>
      <c r="B782" s="2">
        <f t="shared" si="159"/>
        <v>0</v>
      </c>
      <c r="C782" s="2">
        <f t="shared" si="160"/>
        <v>20</v>
      </c>
      <c r="L782" s="50">
        <f t="shared" si="164"/>
        <v>0</v>
      </c>
      <c r="N782" s="50">
        <f t="shared" si="161"/>
        <v>0</v>
      </c>
      <c r="R782" s="50">
        <f t="shared" si="162"/>
        <v>0</v>
      </c>
      <c r="V782" s="50">
        <f t="shared" si="163"/>
        <v>0</v>
      </c>
      <c r="W782"/>
      <c r="X782"/>
      <c r="Y782" s="7"/>
      <c r="Z782"/>
      <c r="AA782"/>
      <c r="AC782">
        <f t="shared" si="165"/>
        <v>0</v>
      </c>
      <c r="AD782">
        <f t="shared" si="166"/>
        <v>0</v>
      </c>
    </row>
    <row r="783" spans="1:30" hidden="1" x14ac:dyDescent="0.2">
      <c r="A783" s="6" t="s">
        <v>656</v>
      </c>
      <c r="B783" s="2">
        <f t="shared" si="159"/>
        <v>0</v>
      </c>
      <c r="C783" s="2">
        <f t="shared" si="160"/>
        <v>20</v>
      </c>
      <c r="L783" s="50">
        <f t="shared" si="164"/>
        <v>0</v>
      </c>
      <c r="N783" s="50">
        <f t="shared" si="161"/>
        <v>0</v>
      </c>
      <c r="R783" s="50">
        <f t="shared" si="162"/>
        <v>0</v>
      </c>
      <c r="V783" s="50">
        <f t="shared" si="163"/>
        <v>0</v>
      </c>
      <c r="W783"/>
      <c r="X783"/>
      <c r="Y783" s="7"/>
      <c r="Z783"/>
      <c r="AA783"/>
      <c r="AC783">
        <f t="shared" si="165"/>
        <v>0</v>
      </c>
      <c r="AD783">
        <f t="shared" si="166"/>
        <v>0</v>
      </c>
    </row>
    <row r="784" spans="1:30" hidden="1" x14ac:dyDescent="0.2">
      <c r="A784" s="6" t="s">
        <v>657</v>
      </c>
      <c r="B784" s="2">
        <f t="shared" si="159"/>
        <v>0</v>
      </c>
      <c r="C784" s="2">
        <f t="shared" si="160"/>
        <v>20</v>
      </c>
      <c r="L784" s="50">
        <f t="shared" si="164"/>
        <v>0</v>
      </c>
      <c r="N784" s="50">
        <f t="shared" si="161"/>
        <v>0</v>
      </c>
      <c r="R784" s="50">
        <f t="shared" si="162"/>
        <v>0</v>
      </c>
      <c r="V784" s="50">
        <f t="shared" si="163"/>
        <v>0</v>
      </c>
      <c r="W784"/>
      <c r="X784"/>
      <c r="Y784" s="7"/>
      <c r="Z784"/>
      <c r="AA784"/>
      <c r="AC784">
        <f t="shared" si="165"/>
        <v>0</v>
      </c>
      <c r="AD784">
        <f t="shared" si="166"/>
        <v>0</v>
      </c>
    </row>
    <row r="785" spans="1:30" hidden="1" x14ac:dyDescent="0.2">
      <c r="A785" s="6" t="s">
        <v>658</v>
      </c>
      <c r="B785" s="2">
        <f t="shared" si="159"/>
        <v>0</v>
      </c>
      <c r="C785" s="2">
        <f t="shared" si="160"/>
        <v>20</v>
      </c>
      <c r="L785" s="50">
        <f t="shared" si="164"/>
        <v>0</v>
      </c>
      <c r="N785" s="50">
        <f t="shared" si="161"/>
        <v>0</v>
      </c>
      <c r="R785" s="50">
        <f t="shared" si="162"/>
        <v>0</v>
      </c>
      <c r="V785" s="50">
        <f t="shared" si="163"/>
        <v>0</v>
      </c>
      <c r="W785"/>
      <c r="X785"/>
      <c r="Y785" s="7"/>
      <c r="Z785"/>
      <c r="AA785"/>
      <c r="AC785">
        <f t="shared" si="165"/>
        <v>0</v>
      </c>
      <c r="AD785">
        <f t="shared" si="166"/>
        <v>0</v>
      </c>
    </row>
    <row r="786" spans="1:30" hidden="1" x14ac:dyDescent="0.2">
      <c r="A786" s="6" t="s">
        <v>659</v>
      </c>
      <c r="B786" s="2">
        <f t="shared" si="159"/>
        <v>0</v>
      </c>
      <c r="C786" s="2">
        <f t="shared" si="160"/>
        <v>20</v>
      </c>
      <c r="L786" s="50">
        <f t="shared" si="164"/>
        <v>0</v>
      </c>
      <c r="N786" s="50">
        <f t="shared" si="161"/>
        <v>0</v>
      </c>
      <c r="R786" s="50">
        <f t="shared" si="162"/>
        <v>0</v>
      </c>
      <c r="V786" s="50">
        <f t="shared" si="163"/>
        <v>0</v>
      </c>
      <c r="W786"/>
      <c r="X786"/>
      <c r="Y786" s="7"/>
      <c r="Z786"/>
      <c r="AA786"/>
      <c r="AC786">
        <f t="shared" si="165"/>
        <v>0</v>
      </c>
      <c r="AD786">
        <f t="shared" si="166"/>
        <v>0</v>
      </c>
    </row>
    <row r="787" spans="1:30" hidden="1" x14ac:dyDescent="0.2">
      <c r="A787" s="6" t="s">
        <v>660</v>
      </c>
      <c r="B787" s="2">
        <f t="shared" si="159"/>
        <v>0</v>
      </c>
      <c r="C787" s="2">
        <f t="shared" si="160"/>
        <v>20</v>
      </c>
      <c r="L787" s="50">
        <f t="shared" si="164"/>
        <v>0</v>
      </c>
      <c r="N787" s="50">
        <f t="shared" si="161"/>
        <v>0</v>
      </c>
      <c r="R787" s="50">
        <f t="shared" si="162"/>
        <v>0</v>
      </c>
      <c r="V787" s="50">
        <f t="shared" si="163"/>
        <v>0</v>
      </c>
      <c r="W787"/>
      <c r="X787"/>
      <c r="Y787" s="7"/>
      <c r="Z787"/>
      <c r="AA787"/>
      <c r="AC787">
        <f t="shared" si="165"/>
        <v>0</v>
      </c>
      <c r="AD787">
        <f t="shared" si="166"/>
        <v>0</v>
      </c>
    </row>
    <row r="788" spans="1:30" hidden="1" x14ac:dyDescent="0.2">
      <c r="A788" s="6" t="s">
        <v>661</v>
      </c>
      <c r="B788" s="2">
        <f t="shared" si="159"/>
        <v>0</v>
      </c>
      <c r="C788" s="2">
        <f t="shared" si="160"/>
        <v>20</v>
      </c>
      <c r="L788" s="50">
        <f t="shared" si="164"/>
        <v>0</v>
      </c>
      <c r="N788" s="50">
        <f t="shared" si="161"/>
        <v>0</v>
      </c>
      <c r="R788" s="50">
        <f t="shared" si="162"/>
        <v>0</v>
      </c>
      <c r="V788" s="50">
        <f t="shared" si="163"/>
        <v>0</v>
      </c>
      <c r="W788"/>
      <c r="X788"/>
      <c r="Y788" s="7"/>
      <c r="Z788"/>
      <c r="AA788"/>
      <c r="AC788">
        <f t="shared" si="165"/>
        <v>0</v>
      </c>
      <c r="AD788">
        <f t="shared" si="166"/>
        <v>0</v>
      </c>
    </row>
    <row r="789" spans="1:30" hidden="1" x14ac:dyDescent="0.2">
      <c r="A789" s="6" t="s">
        <v>662</v>
      </c>
      <c r="B789" s="2">
        <f t="shared" si="159"/>
        <v>0</v>
      </c>
      <c r="C789" s="2">
        <f t="shared" si="160"/>
        <v>20</v>
      </c>
      <c r="L789" s="50">
        <f t="shared" si="164"/>
        <v>0</v>
      </c>
      <c r="N789" s="50">
        <f t="shared" si="161"/>
        <v>0</v>
      </c>
      <c r="R789" s="50">
        <f t="shared" si="162"/>
        <v>0</v>
      </c>
      <c r="V789" s="50">
        <f t="shared" si="163"/>
        <v>0</v>
      </c>
      <c r="W789"/>
      <c r="X789"/>
      <c r="Y789" s="7"/>
      <c r="Z789"/>
      <c r="AA789"/>
      <c r="AC789">
        <f t="shared" si="165"/>
        <v>0</v>
      </c>
      <c r="AD789">
        <f t="shared" si="166"/>
        <v>0</v>
      </c>
    </row>
    <row r="790" spans="1:30" hidden="1" x14ac:dyDescent="0.2">
      <c r="A790" s="6" t="s">
        <v>663</v>
      </c>
      <c r="B790" s="2">
        <f t="shared" si="159"/>
        <v>0</v>
      </c>
      <c r="C790" s="2">
        <f t="shared" si="160"/>
        <v>20</v>
      </c>
      <c r="L790" s="50">
        <f t="shared" si="164"/>
        <v>0</v>
      </c>
      <c r="N790" s="50">
        <f t="shared" si="161"/>
        <v>0</v>
      </c>
      <c r="R790" s="50">
        <f t="shared" si="162"/>
        <v>0</v>
      </c>
      <c r="V790" s="50">
        <f t="shared" si="163"/>
        <v>0</v>
      </c>
      <c r="W790"/>
      <c r="X790"/>
      <c r="Y790" s="7"/>
      <c r="Z790"/>
      <c r="AA790"/>
      <c r="AC790">
        <f t="shared" si="165"/>
        <v>0</v>
      </c>
      <c r="AD790">
        <f t="shared" si="166"/>
        <v>0</v>
      </c>
    </row>
    <row r="791" spans="1:30" hidden="1" x14ac:dyDescent="0.2">
      <c r="A791" s="6" t="s">
        <v>664</v>
      </c>
      <c r="B791" s="2">
        <f t="shared" si="159"/>
        <v>0</v>
      </c>
      <c r="C791" s="2">
        <f t="shared" si="160"/>
        <v>20</v>
      </c>
      <c r="L791" s="50">
        <f t="shared" si="164"/>
        <v>0</v>
      </c>
      <c r="N791" s="50">
        <f t="shared" si="161"/>
        <v>0</v>
      </c>
      <c r="R791" s="50">
        <f t="shared" si="162"/>
        <v>0</v>
      </c>
      <c r="V791" s="50">
        <f t="shared" si="163"/>
        <v>0</v>
      </c>
      <c r="W791"/>
      <c r="X791"/>
      <c r="Y791" s="7"/>
      <c r="Z791"/>
      <c r="AA791"/>
      <c r="AC791">
        <f t="shared" si="165"/>
        <v>0</v>
      </c>
      <c r="AD791">
        <f t="shared" si="166"/>
        <v>0</v>
      </c>
    </row>
    <row r="792" spans="1:30" hidden="1" x14ac:dyDescent="0.2">
      <c r="A792" s="6" t="s">
        <v>665</v>
      </c>
      <c r="B792" s="2">
        <f t="shared" si="159"/>
        <v>0</v>
      </c>
      <c r="C792" s="2">
        <f t="shared" si="160"/>
        <v>20</v>
      </c>
      <c r="L792" s="50">
        <f t="shared" si="164"/>
        <v>0</v>
      </c>
      <c r="N792" s="50">
        <f t="shared" si="161"/>
        <v>0</v>
      </c>
      <c r="R792" s="50">
        <f t="shared" si="162"/>
        <v>0</v>
      </c>
      <c r="V792" s="50">
        <f t="shared" si="163"/>
        <v>0</v>
      </c>
      <c r="W792"/>
      <c r="X792"/>
      <c r="Y792" s="7"/>
      <c r="Z792"/>
      <c r="AA792"/>
      <c r="AC792">
        <f t="shared" si="165"/>
        <v>0</v>
      </c>
      <c r="AD792">
        <f t="shared" si="166"/>
        <v>0</v>
      </c>
    </row>
    <row r="793" spans="1:30" hidden="1" x14ac:dyDescent="0.2">
      <c r="A793" s="6" t="s">
        <v>666</v>
      </c>
      <c r="B793" s="2">
        <f t="shared" si="159"/>
        <v>0</v>
      </c>
      <c r="C793" s="2">
        <f t="shared" si="160"/>
        <v>20</v>
      </c>
      <c r="L793" s="50">
        <f t="shared" si="164"/>
        <v>0</v>
      </c>
      <c r="N793" s="50">
        <f t="shared" si="161"/>
        <v>0</v>
      </c>
      <c r="R793" s="50">
        <f t="shared" si="162"/>
        <v>0</v>
      </c>
      <c r="V793" s="50">
        <f t="shared" si="163"/>
        <v>0</v>
      </c>
      <c r="W793"/>
      <c r="X793"/>
      <c r="Y793" s="7"/>
      <c r="Z793"/>
      <c r="AA793"/>
      <c r="AC793">
        <f t="shared" si="165"/>
        <v>0</v>
      </c>
      <c r="AD793">
        <f t="shared" si="166"/>
        <v>0</v>
      </c>
    </row>
    <row r="794" spans="1:30" hidden="1" x14ac:dyDescent="0.2">
      <c r="A794" s="6" t="s">
        <v>667</v>
      </c>
      <c r="B794" s="2">
        <f t="shared" si="159"/>
        <v>0</v>
      </c>
      <c r="C794" s="2">
        <f t="shared" si="160"/>
        <v>20</v>
      </c>
      <c r="L794" s="50">
        <f t="shared" si="164"/>
        <v>0</v>
      </c>
      <c r="N794" s="50">
        <f t="shared" si="161"/>
        <v>0</v>
      </c>
      <c r="R794" s="50">
        <f t="shared" si="162"/>
        <v>0</v>
      </c>
      <c r="V794" s="50">
        <f t="shared" si="163"/>
        <v>0</v>
      </c>
      <c r="W794"/>
      <c r="X794"/>
      <c r="Y794" s="7"/>
      <c r="Z794"/>
      <c r="AA794"/>
      <c r="AC794">
        <f t="shared" si="165"/>
        <v>0</v>
      </c>
      <c r="AD794">
        <f t="shared" si="166"/>
        <v>0</v>
      </c>
    </row>
    <row r="795" spans="1:30" hidden="1" x14ac:dyDescent="0.2">
      <c r="A795" s="6" t="s">
        <v>668</v>
      </c>
      <c r="B795" s="2">
        <f t="shared" si="159"/>
        <v>0</v>
      </c>
      <c r="C795" s="2">
        <f t="shared" si="160"/>
        <v>20</v>
      </c>
      <c r="L795" s="50">
        <f t="shared" si="164"/>
        <v>0</v>
      </c>
      <c r="N795" s="50">
        <f t="shared" si="161"/>
        <v>0</v>
      </c>
      <c r="R795" s="50">
        <f t="shared" si="162"/>
        <v>0</v>
      </c>
      <c r="V795" s="50">
        <f t="shared" si="163"/>
        <v>0</v>
      </c>
      <c r="W795"/>
      <c r="X795"/>
      <c r="Y795" s="7"/>
      <c r="Z795"/>
      <c r="AA795"/>
      <c r="AC795">
        <f t="shared" si="165"/>
        <v>0</v>
      </c>
      <c r="AD795">
        <f t="shared" si="166"/>
        <v>0</v>
      </c>
    </row>
    <row r="796" spans="1:30" hidden="1" x14ac:dyDescent="0.2">
      <c r="A796" s="6" t="s">
        <v>669</v>
      </c>
      <c r="B796" s="2">
        <f t="shared" si="159"/>
        <v>0</v>
      </c>
      <c r="C796" s="2">
        <f t="shared" si="160"/>
        <v>20</v>
      </c>
      <c r="L796" s="50">
        <f t="shared" si="164"/>
        <v>0</v>
      </c>
      <c r="N796" s="50">
        <f t="shared" si="161"/>
        <v>0</v>
      </c>
      <c r="R796" s="50">
        <f t="shared" si="162"/>
        <v>0</v>
      </c>
      <c r="V796" s="50">
        <f t="shared" si="163"/>
        <v>0</v>
      </c>
      <c r="W796"/>
      <c r="X796"/>
      <c r="Y796" s="7"/>
      <c r="Z796"/>
      <c r="AA796"/>
      <c r="AC796">
        <f t="shared" si="165"/>
        <v>0</v>
      </c>
      <c r="AD796">
        <f t="shared" si="166"/>
        <v>0</v>
      </c>
    </row>
    <row r="797" spans="1:30" hidden="1" x14ac:dyDescent="0.2">
      <c r="A797" s="6" t="s">
        <v>670</v>
      </c>
      <c r="B797" s="2">
        <f t="shared" si="159"/>
        <v>0</v>
      </c>
      <c r="C797" s="2">
        <f t="shared" si="160"/>
        <v>20</v>
      </c>
      <c r="L797" s="50">
        <f t="shared" si="164"/>
        <v>0</v>
      </c>
      <c r="N797" s="50">
        <f t="shared" si="161"/>
        <v>0</v>
      </c>
      <c r="R797" s="50">
        <f t="shared" si="162"/>
        <v>0</v>
      </c>
      <c r="V797" s="50">
        <f t="shared" si="163"/>
        <v>0</v>
      </c>
      <c r="W797"/>
      <c r="X797"/>
      <c r="Y797" s="7"/>
      <c r="Z797"/>
      <c r="AA797"/>
      <c r="AC797">
        <f t="shared" si="165"/>
        <v>0</v>
      </c>
      <c r="AD797">
        <f t="shared" si="166"/>
        <v>0</v>
      </c>
    </row>
    <row r="798" spans="1:30" hidden="1" x14ac:dyDescent="0.2">
      <c r="A798" s="6" t="s">
        <v>671</v>
      </c>
      <c r="B798" s="2">
        <f t="shared" si="159"/>
        <v>0</v>
      </c>
      <c r="C798" s="2">
        <f t="shared" si="160"/>
        <v>20</v>
      </c>
      <c r="L798" s="50">
        <f t="shared" si="164"/>
        <v>0</v>
      </c>
      <c r="N798" s="50">
        <f t="shared" si="161"/>
        <v>0</v>
      </c>
      <c r="R798" s="50">
        <f t="shared" si="162"/>
        <v>0</v>
      </c>
      <c r="V798" s="50">
        <f t="shared" si="163"/>
        <v>0</v>
      </c>
      <c r="W798"/>
      <c r="X798"/>
      <c r="Y798" s="7"/>
      <c r="Z798"/>
      <c r="AA798"/>
      <c r="AC798">
        <f t="shared" si="165"/>
        <v>0</v>
      </c>
      <c r="AD798">
        <f t="shared" si="166"/>
        <v>0</v>
      </c>
    </row>
    <row r="799" spans="1:30" hidden="1" x14ac:dyDescent="0.2">
      <c r="A799" s="6" t="s">
        <v>672</v>
      </c>
      <c r="B799" s="2">
        <f t="shared" si="159"/>
        <v>0</v>
      </c>
      <c r="C799" s="2">
        <f t="shared" si="160"/>
        <v>20</v>
      </c>
      <c r="L799" s="50">
        <f t="shared" si="164"/>
        <v>0</v>
      </c>
      <c r="N799" s="50">
        <f t="shared" si="161"/>
        <v>0</v>
      </c>
      <c r="R799" s="50">
        <f t="shared" si="162"/>
        <v>0</v>
      </c>
      <c r="V799" s="50">
        <f t="shared" si="163"/>
        <v>0</v>
      </c>
      <c r="W799"/>
      <c r="X799"/>
      <c r="Y799" s="7"/>
      <c r="Z799"/>
      <c r="AA799"/>
      <c r="AC799">
        <f t="shared" si="165"/>
        <v>0</v>
      </c>
      <c r="AD799">
        <f t="shared" si="166"/>
        <v>0</v>
      </c>
    </row>
    <row r="800" spans="1:30" hidden="1" x14ac:dyDescent="0.2">
      <c r="A800" s="6" t="s">
        <v>673</v>
      </c>
      <c r="B800" s="2">
        <f t="shared" ref="B800:B807" si="167">+L800+N800+R800+V800+X800</f>
        <v>0</v>
      </c>
      <c r="C800" s="2">
        <f t="shared" ref="C800:C807" si="168">RANK(B800,B$608:B$807,0)</f>
        <v>20</v>
      </c>
      <c r="L800" s="50">
        <f t="shared" si="164"/>
        <v>0</v>
      </c>
      <c r="N800" s="50">
        <f t="shared" ref="N800:N807" si="169">IF(M800&lt;89,0,250+((M800-172)*3))</f>
        <v>0</v>
      </c>
      <c r="R800" s="50">
        <f t="shared" ref="R800:R807" si="170">IF(AND(O800&lt;1,P800&lt;1,Q800&lt;1),0,IF(250+((195-(O800*60+P800))*1)&lt;0,0,250+((195-(O800*60+P800))*1)))</f>
        <v>0</v>
      </c>
      <c r="V800" s="50">
        <f t="shared" ref="V800:V807" si="171">IF(AND(S800&lt;1,T800&lt;1,U800&lt;1),0,IF(500+((320-(S800*60+T800))*1)&lt;0,0,500+((320-(S800*60+T800))*1)))</f>
        <v>0</v>
      </c>
      <c r="W800"/>
      <c r="X800"/>
      <c r="Y800" s="7"/>
      <c r="Z800"/>
      <c r="AA800"/>
      <c r="AC800">
        <f t="shared" si="165"/>
        <v>0</v>
      </c>
      <c r="AD800">
        <f t="shared" si="166"/>
        <v>0</v>
      </c>
    </row>
    <row r="801" spans="1:33" hidden="1" x14ac:dyDescent="0.2">
      <c r="A801" s="6" t="s">
        <v>674</v>
      </c>
      <c r="B801" s="2">
        <f t="shared" si="167"/>
        <v>0</v>
      </c>
      <c r="C801" s="2">
        <f t="shared" si="168"/>
        <v>20</v>
      </c>
      <c r="L801" s="50">
        <f t="shared" si="164"/>
        <v>0</v>
      </c>
      <c r="N801" s="50">
        <f t="shared" si="169"/>
        <v>0</v>
      </c>
      <c r="R801" s="50">
        <f t="shared" si="170"/>
        <v>0</v>
      </c>
      <c r="V801" s="50">
        <f t="shared" si="171"/>
        <v>0</v>
      </c>
      <c r="W801"/>
      <c r="X801"/>
      <c r="Y801" s="7"/>
      <c r="Z801"/>
      <c r="AA801"/>
      <c r="AC801">
        <f t="shared" si="165"/>
        <v>0</v>
      </c>
      <c r="AD801">
        <f t="shared" si="166"/>
        <v>0</v>
      </c>
    </row>
    <row r="802" spans="1:33" hidden="1" x14ac:dyDescent="0.2">
      <c r="A802" s="6" t="s">
        <v>675</v>
      </c>
      <c r="B802" s="2">
        <f t="shared" si="167"/>
        <v>0</v>
      </c>
      <c r="C802" s="2">
        <f t="shared" si="168"/>
        <v>20</v>
      </c>
      <c r="L802" s="50">
        <f t="shared" si="164"/>
        <v>0</v>
      </c>
      <c r="N802" s="50">
        <f t="shared" si="169"/>
        <v>0</v>
      </c>
      <c r="R802" s="50">
        <f t="shared" si="170"/>
        <v>0</v>
      </c>
      <c r="V802" s="50">
        <f t="shared" si="171"/>
        <v>0</v>
      </c>
      <c r="W802"/>
      <c r="X802"/>
      <c r="Y802" s="7"/>
      <c r="Z802"/>
      <c r="AA802"/>
      <c r="AC802">
        <f t="shared" si="165"/>
        <v>0</v>
      </c>
      <c r="AD802">
        <f t="shared" si="166"/>
        <v>0</v>
      </c>
    </row>
    <row r="803" spans="1:33" hidden="1" x14ac:dyDescent="0.2">
      <c r="A803" s="6" t="s">
        <v>676</v>
      </c>
      <c r="B803" s="2">
        <f t="shared" si="167"/>
        <v>0</v>
      </c>
      <c r="C803" s="2">
        <f t="shared" si="168"/>
        <v>20</v>
      </c>
      <c r="L803" s="50">
        <f t="shared" si="164"/>
        <v>0</v>
      </c>
      <c r="N803" s="50">
        <f t="shared" si="169"/>
        <v>0</v>
      </c>
      <c r="R803" s="50">
        <f t="shared" si="170"/>
        <v>0</v>
      </c>
      <c r="V803" s="50">
        <f t="shared" si="171"/>
        <v>0</v>
      </c>
      <c r="W803"/>
      <c r="X803"/>
      <c r="Y803" s="7"/>
      <c r="Z803"/>
      <c r="AA803"/>
      <c r="AC803">
        <f t="shared" si="165"/>
        <v>0</v>
      </c>
      <c r="AD803">
        <f t="shared" si="166"/>
        <v>0</v>
      </c>
    </row>
    <row r="804" spans="1:33" hidden="1" x14ac:dyDescent="0.2">
      <c r="A804" s="6" t="s">
        <v>677</v>
      </c>
      <c r="B804" s="2">
        <f t="shared" si="167"/>
        <v>0</v>
      </c>
      <c r="C804" s="2">
        <f t="shared" si="168"/>
        <v>20</v>
      </c>
      <c r="L804" s="50">
        <f t="shared" si="164"/>
        <v>0</v>
      </c>
      <c r="N804" s="50">
        <f t="shared" si="169"/>
        <v>0</v>
      </c>
      <c r="R804" s="50">
        <f t="shared" si="170"/>
        <v>0</v>
      </c>
      <c r="V804" s="50">
        <f t="shared" si="171"/>
        <v>0</v>
      </c>
      <c r="W804"/>
      <c r="X804"/>
      <c r="Y804" s="7"/>
      <c r="Z804"/>
      <c r="AA804"/>
      <c r="AC804">
        <f t="shared" si="165"/>
        <v>0</v>
      </c>
      <c r="AD804">
        <f t="shared" si="166"/>
        <v>0</v>
      </c>
    </row>
    <row r="805" spans="1:33" hidden="1" x14ac:dyDescent="0.2">
      <c r="A805" s="6" t="s">
        <v>678</v>
      </c>
      <c r="B805" s="2">
        <f t="shared" si="167"/>
        <v>0</v>
      </c>
      <c r="C805" s="2">
        <f t="shared" si="168"/>
        <v>20</v>
      </c>
      <c r="L805" s="50">
        <f t="shared" si="164"/>
        <v>0</v>
      </c>
      <c r="N805" s="50">
        <f t="shared" si="169"/>
        <v>0</v>
      </c>
      <c r="R805" s="50">
        <f t="shared" si="170"/>
        <v>0</v>
      </c>
      <c r="V805" s="50">
        <f t="shared" si="171"/>
        <v>0</v>
      </c>
      <c r="W805"/>
      <c r="X805"/>
      <c r="Y805" s="7"/>
      <c r="Z805"/>
      <c r="AA805"/>
      <c r="AC805">
        <f t="shared" si="165"/>
        <v>0</v>
      </c>
      <c r="AD805">
        <f t="shared" si="166"/>
        <v>0</v>
      </c>
    </row>
    <row r="806" spans="1:33" hidden="1" x14ac:dyDescent="0.2">
      <c r="A806" s="6" t="s">
        <v>679</v>
      </c>
      <c r="B806" s="2">
        <f t="shared" si="167"/>
        <v>0</v>
      </c>
      <c r="C806" s="2">
        <f t="shared" si="168"/>
        <v>20</v>
      </c>
      <c r="L806" s="50">
        <f t="shared" si="164"/>
        <v>0</v>
      </c>
      <c r="N806" s="50">
        <f t="shared" si="169"/>
        <v>0</v>
      </c>
      <c r="R806" s="50">
        <f t="shared" si="170"/>
        <v>0</v>
      </c>
      <c r="V806" s="50">
        <f t="shared" si="171"/>
        <v>0</v>
      </c>
      <c r="W806"/>
      <c r="X806"/>
      <c r="Y806" s="7"/>
      <c r="Z806"/>
      <c r="AA806"/>
      <c r="AC806">
        <f t="shared" si="165"/>
        <v>0</v>
      </c>
      <c r="AD806">
        <f t="shared" si="166"/>
        <v>0</v>
      </c>
    </row>
    <row r="807" spans="1:33" hidden="1" x14ac:dyDescent="0.2">
      <c r="A807" s="6" t="s">
        <v>680</v>
      </c>
      <c r="B807" s="2">
        <f t="shared" si="167"/>
        <v>0</v>
      </c>
      <c r="C807" s="2">
        <f t="shared" si="168"/>
        <v>20</v>
      </c>
      <c r="L807" s="50">
        <f t="shared" si="164"/>
        <v>0</v>
      </c>
      <c r="N807" s="50">
        <f t="shared" si="169"/>
        <v>0</v>
      </c>
      <c r="R807" s="50">
        <f t="shared" si="170"/>
        <v>0</v>
      </c>
      <c r="V807" s="50">
        <f t="shared" si="171"/>
        <v>0</v>
      </c>
      <c r="W807"/>
      <c r="X807"/>
      <c r="Y807" s="7"/>
      <c r="Z807"/>
      <c r="AA807"/>
      <c r="AC807">
        <f t="shared" si="165"/>
        <v>0</v>
      </c>
      <c r="AD807">
        <f t="shared" si="166"/>
        <v>0</v>
      </c>
    </row>
    <row r="808" spans="1:33" hidden="1" x14ac:dyDescent="0.2">
      <c r="B808" s="2"/>
      <c r="C808" s="2"/>
      <c r="W808"/>
      <c r="X808"/>
      <c r="Y808" s="7"/>
      <c r="Z808"/>
      <c r="AA808"/>
      <c r="AC808">
        <f t="shared" si="165"/>
        <v>0</v>
      </c>
      <c r="AD808">
        <f t="shared" si="166"/>
        <v>0</v>
      </c>
    </row>
    <row r="809" spans="1:33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C809">
        <f t="shared" si="165"/>
        <v>0</v>
      </c>
      <c r="AD809">
        <f t="shared" si="166"/>
        <v>0</v>
      </c>
      <c r="AE809" s="36"/>
      <c r="AF809" s="44"/>
      <c r="AG809" s="59"/>
    </row>
    <row r="810" spans="1:33" x14ac:dyDescent="0.2">
      <c r="A810" s="6" t="s">
        <v>2347</v>
      </c>
      <c r="B810" s="2">
        <f t="shared" ref="B810:B821" si="172">+L810+N810+R810+V810+X810</f>
        <v>764</v>
      </c>
      <c r="C810" s="2">
        <f t="shared" ref="C810:C821" si="173">RANK(B810,B$810:B$1009,0)</f>
        <v>1</v>
      </c>
      <c r="D810" s="4" t="s">
        <v>22</v>
      </c>
      <c r="E810" s="5" t="s">
        <v>2325</v>
      </c>
      <c r="F810" s="50">
        <v>2005</v>
      </c>
      <c r="G810" s="50">
        <v>0</v>
      </c>
      <c r="I810" s="50">
        <v>1</v>
      </c>
      <c r="J810" s="50">
        <v>11</v>
      </c>
      <c r="K810" s="50">
        <v>25</v>
      </c>
      <c r="L810" s="50">
        <f t="shared" ref="L810:L821" si="174">IF(AND(I810&lt;1,J810&lt;1,K810&lt;1),0,IF(250+((80-(I810*60+J810))*2)&lt;0,0,IF(K810&lt;50,250+((80-(I810*60+J810))*2),IF(K810&gt;49,250+((80-(I810*60+J810))*2)-1,250+((80-(I810*60+J810))*2)))))</f>
        <v>268</v>
      </c>
      <c r="M810" s="50">
        <v>161</v>
      </c>
      <c r="N810" s="50">
        <f t="shared" ref="N810:N821" si="175">IF(M810&lt;89,0,250+((M810-172)*3))</f>
        <v>217</v>
      </c>
      <c r="O810" s="50">
        <v>6</v>
      </c>
      <c r="P810" s="50">
        <v>11</v>
      </c>
      <c r="Q810" s="50">
        <v>8</v>
      </c>
      <c r="R810" s="50">
        <f t="shared" ref="R810:R821" si="176">IF(AND(O810&lt;1,P810&lt;1,Q810&lt;1),0,IF(250+((400-(O810*60+P810))*1)&lt;0,0,250+((400-(O810*60+P810))*1)))</f>
        <v>279</v>
      </c>
      <c r="V810" s="50">
        <f t="shared" ref="V810:V821" si="177">IF(AND(S810&lt;1,T810&lt;1,U810&lt;1),0,IF(500+((460-(S810*60+T810))*1)&lt;0,0,500+((460-(S810*60+T810))*1)))</f>
        <v>0</v>
      </c>
      <c r="W810"/>
      <c r="X810"/>
      <c r="Y810" s="7">
        <v>40</v>
      </c>
      <c r="Z810"/>
      <c r="AA810">
        <v>776</v>
      </c>
      <c r="AB810">
        <v>653</v>
      </c>
      <c r="AC810">
        <f t="shared" ref="AC810:AC821" si="178">B810</f>
        <v>764</v>
      </c>
      <c r="AD810">
        <f t="shared" ref="AD810:AD821" si="179">AA810+AB810+AC810</f>
        <v>2193</v>
      </c>
      <c r="AE810" s="37"/>
      <c r="AF810" s="43">
        <v>8.1631944444444449E-4</v>
      </c>
      <c r="AG810" s="72" t="s">
        <v>2583</v>
      </c>
    </row>
    <row r="811" spans="1:33" x14ac:dyDescent="0.2">
      <c r="A811" s="6" t="s">
        <v>2550</v>
      </c>
      <c r="B811" s="2">
        <f t="shared" si="172"/>
        <v>679</v>
      </c>
      <c r="C811" s="2">
        <f t="shared" si="173"/>
        <v>2</v>
      </c>
      <c r="D811" s="4" t="s">
        <v>20</v>
      </c>
      <c r="E811" s="5" t="s">
        <v>2306</v>
      </c>
      <c r="F811" s="50">
        <v>2006</v>
      </c>
      <c r="G811" s="50">
        <v>0</v>
      </c>
      <c r="I811" s="50">
        <v>1</v>
      </c>
      <c r="J811" s="50">
        <v>15</v>
      </c>
      <c r="K811" s="50">
        <v>54</v>
      </c>
      <c r="L811" s="50">
        <f t="shared" si="174"/>
        <v>259</v>
      </c>
      <c r="M811" s="50">
        <v>160</v>
      </c>
      <c r="N811" s="50">
        <f t="shared" si="175"/>
        <v>214</v>
      </c>
      <c r="O811" s="50">
        <v>7</v>
      </c>
      <c r="P811" s="50">
        <v>24</v>
      </c>
      <c r="Q811" s="50">
        <v>30</v>
      </c>
      <c r="R811" s="50">
        <f t="shared" si="176"/>
        <v>206</v>
      </c>
      <c r="V811" s="50">
        <f t="shared" si="177"/>
        <v>0</v>
      </c>
      <c r="W811"/>
      <c r="X811"/>
      <c r="Y811" s="7">
        <v>41</v>
      </c>
      <c r="Z811"/>
      <c r="AA811">
        <v>593</v>
      </c>
      <c r="AB811">
        <v>548</v>
      </c>
      <c r="AC811">
        <f t="shared" si="178"/>
        <v>679</v>
      </c>
      <c r="AD811">
        <f t="shared" si="179"/>
        <v>1820</v>
      </c>
      <c r="AE811" s="37"/>
      <c r="AF811" s="43">
        <v>9.0277777777777784E-4</v>
      </c>
      <c r="AG811" s="72" t="s">
        <v>2583</v>
      </c>
    </row>
    <row r="812" spans="1:33" x14ac:dyDescent="0.2">
      <c r="A812" s="6" t="s">
        <v>2549</v>
      </c>
      <c r="B812" s="2">
        <f t="shared" si="172"/>
        <v>678</v>
      </c>
      <c r="C812" s="2">
        <f t="shared" si="173"/>
        <v>3</v>
      </c>
      <c r="D812" s="4" t="s">
        <v>20</v>
      </c>
      <c r="E812" s="5" t="s">
        <v>2306</v>
      </c>
      <c r="F812" s="50">
        <v>2006</v>
      </c>
      <c r="G812" s="50">
        <v>4</v>
      </c>
      <c r="I812" s="50">
        <v>1</v>
      </c>
      <c r="J812" s="50">
        <v>34</v>
      </c>
      <c r="K812" s="50">
        <v>56</v>
      </c>
      <c r="L812" s="50">
        <f t="shared" si="174"/>
        <v>221</v>
      </c>
      <c r="M812" s="50">
        <v>160</v>
      </c>
      <c r="N812" s="50">
        <f t="shared" si="175"/>
        <v>214</v>
      </c>
      <c r="O812" s="50">
        <v>6</v>
      </c>
      <c r="P812" s="50">
        <v>47</v>
      </c>
      <c r="Q812" s="50">
        <v>17</v>
      </c>
      <c r="R812" s="50">
        <f t="shared" si="176"/>
        <v>243</v>
      </c>
      <c r="V812" s="50">
        <f t="shared" si="177"/>
        <v>0</v>
      </c>
      <c r="W812"/>
      <c r="X812"/>
      <c r="Y812" s="7">
        <v>42</v>
      </c>
      <c r="Z812"/>
      <c r="AA812">
        <v>715</v>
      </c>
      <c r="AB812">
        <v>655</v>
      </c>
      <c r="AC812">
        <f t="shared" si="178"/>
        <v>678</v>
      </c>
      <c r="AD812">
        <f t="shared" si="179"/>
        <v>2048</v>
      </c>
      <c r="AE812" s="37"/>
      <c r="AF812" s="43">
        <v>1.0879629629629629E-3</v>
      </c>
      <c r="AG812" s="72" t="s">
        <v>2583</v>
      </c>
    </row>
    <row r="813" spans="1:33" x14ac:dyDescent="0.2">
      <c r="A813" s="6" t="s">
        <v>2471</v>
      </c>
      <c r="B813" s="2">
        <f t="shared" si="172"/>
        <v>478</v>
      </c>
      <c r="C813" s="2">
        <f t="shared" si="173"/>
        <v>4</v>
      </c>
      <c r="D813" s="4" t="s">
        <v>21</v>
      </c>
      <c r="E813" s="5" t="s">
        <v>2472</v>
      </c>
      <c r="F813" s="50">
        <v>2006</v>
      </c>
      <c r="G813" s="50">
        <v>0</v>
      </c>
      <c r="I813" s="50">
        <v>1</v>
      </c>
      <c r="J813" s="50">
        <v>58</v>
      </c>
      <c r="K813" s="50">
        <v>65</v>
      </c>
      <c r="L813" s="50">
        <f t="shared" si="174"/>
        <v>173</v>
      </c>
      <c r="M813" s="50">
        <v>131</v>
      </c>
      <c r="N813" s="50">
        <f t="shared" si="175"/>
        <v>127</v>
      </c>
      <c r="O813" s="50">
        <v>7</v>
      </c>
      <c r="P813" s="50">
        <v>52</v>
      </c>
      <c r="Q813" s="50">
        <v>61</v>
      </c>
      <c r="R813" s="50">
        <f t="shared" si="176"/>
        <v>178</v>
      </c>
      <c r="V813" s="50">
        <f t="shared" si="177"/>
        <v>0</v>
      </c>
      <c r="W813"/>
      <c r="X813"/>
      <c r="Y813" s="7">
        <v>43</v>
      </c>
      <c r="Z813"/>
      <c r="AA813">
        <v>469</v>
      </c>
      <c r="AB813">
        <v>231</v>
      </c>
      <c r="AC813">
        <f t="shared" si="178"/>
        <v>478</v>
      </c>
      <c r="AD813">
        <f t="shared" si="179"/>
        <v>1178</v>
      </c>
      <c r="AE813" s="37"/>
      <c r="AF813" s="43">
        <v>1.3798611111111112E-3</v>
      </c>
      <c r="AG813" s="72" t="s">
        <v>2583</v>
      </c>
    </row>
    <row r="814" spans="1:33" x14ac:dyDescent="0.2">
      <c r="A814" s="6" t="s">
        <v>2349</v>
      </c>
      <c r="B814" s="2">
        <f t="shared" si="172"/>
        <v>241</v>
      </c>
      <c r="C814" s="2">
        <f t="shared" si="173"/>
        <v>5</v>
      </c>
      <c r="D814" s="4" t="s">
        <v>20</v>
      </c>
      <c r="E814" s="5" t="s">
        <v>2462</v>
      </c>
      <c r="F814" s="50">
        <v>2005</v>
      </c>
      <c r="G814" s="50">
        <v>0</v>
      </c>
      <c r="L814" s="50">
        <f t="shared" si="174"/>
        <v>0</v>
      </c>
      <c r="M814" s="50">
        <v>169</v>
      </c>
      <c r="N814" s="50">
        <f t="shared" si="175"/>
        <v>241</v>
      </c>
      <c r="R814" s="50">
        <f t="shared" si="176"/>
        <v>0</v>
      </c>
      <c r="V814" s="50">
        <f t="shared" si="177"/>
        <v>0</v>
      </c>
      <c r="W814"/>
      <c r="X814"/>
      <c r="Y814" s="7"/>
      <c r="Z814"/>
      <c r="AA814">
        <v>235</v>
      </c>
      <c r="AB814">
        <v>605</v>
      </c>
      <c r="AC814">
        <f t="shared" si="178"/>
        <v>241</v>
      </c>
      <c r="AD814">
        <f t="shared" si="179"/>
        <v>1081</v>
      </c>
      <c r="AE814" s="37"/>
      <c r="AF814" s="43">
        <v>1.0796296296296296E-3</v>
      </c>
      <c r="AG814" s="75" t="s">
        <v>2548</v>
      </c>
    </row>
    <row r="815" spans="1:33" hidden="1" x14ac:dyDescent="0.2">
      <c r="A815" s="6" t="s">
        <v>2437</v>
      </c>
      <c r="B815" s="2">
        <f t="shared" si="172"/>
        <v>0</v>
      </c>
      <c r="C815" s="2">
        <f t="shared" si="173"/>
        <v>6</v>
      </c>
      <c r="D815" s="4" t="s">
        <v>20</v>
      </c>
      <c r="E815" s="5" t="s">
        <v>2306</v>
      </c>
      <c r="F815" s="50">
        <v>2006</v>
      </c>
      <c r="G815" s="50">
        <v>4</v>
      </c>
      <c r="L815" s="50">
        <f t="shared" si="174"/>
        <v>0</v>
      </c>
      <c r="N815" s="50">
        <f t="shared" si="175"/>
        <v>0</v>
      </c>
      <c r="R815" s="50">
        <f t="shared" si="176"/>
        <v>0</v>
      </c>
      <c r="V815" s="50">
        <f t="shared" si="177"/>
        <v>0</v>
      </c>
      <c r="W815"/>
      <c r="X815"/>
      <c r="Y815" s="7"/>
      <c r="Z815"/>
      <c r="AA815" s="6">
        <v>711</v>
      </c>
      <c r="AB815">
        <v>606</v>
      </c>
      <c r="AC815">
        <f t="shared" si="178"/>
        <v>0</v>
      </c>
      <c r="AD815">
        <f t="shared" si="179"/>
        <v>1317</v>
      </c>
      <c r="AE815" s="37"/>
      <c r="AF815" s="43">
        <v>1.0879629629629629E-3</v>
      </c>
      <c r="AG815" s="60" t="s">
        <v>2548</v>
      </c>
    </row>
    <row r="816" spans="1:33" hidden="1" x14ac:dyDescent="0.2">
      <c r="A816" s="6" t="s">
        <v>2418</v>
      </c>
      <c r="B816" s="2">
        <f t="shared" si="172"/>
        <v>0</v>
      </c>
      <c r="C816" s="2">
        <f t="shared" si="173"/>
        <v>6</v>
      </c>
      <c r="D816" s="4" t="s">
        <v>20</v>
      </c>
      <c r="E816" s="5" t="s">
        <v>2306</v>
      </c>
      <c r="F816" s="50">
        <v>2005</v>
      </c>
      <c r="G816" s="50">
        <v>0</v>
      </c>
      <c r="L816" s="50">
        <f t="shared" si="174"/>
        <v>0</v>
      </c>
      <c r="N816" s="50">
        <f t="shared" si="175"/>
        <v>0</v>
      </c>
      <c r="R816" s="50">
        <f t="shared" si="176"/>
        <v>0</v>
      </c>
      <c r="V816" s="50">
        <f t="shared" si="177"/>
        <v>0</v>
      </c>
      <c r="W816"/>
      <c r="X816"/>
      <c r="Y816" s="7"/>
      <c r="Z816"/>
      <c r="AA816">
        <v>793</v>
      </c>
      <c r="AB816">
        <v>723</v>
      </c>
      <c r="AC816">
        <f t="shared" si="178"/>
        <v>0</v>
      </c>
      <c r="AD816">
        <f t="shared" si="179"/>
        <v>1516</v>
      </c>
      <c r="AE816" s="37"/>
      <c r="AF816" s="43">
        <v>8.9120370370370362E-4</v>
      </c>
      <c r="AG816" s="60" t="s">
        <v>2548</v>
      </c>
    </row>
    <row r="817" spans="1:33" hidden="1" x14ac:dyDescent="0.2">
      <c r="A817" s="6" t="s">
        <v>2556</v>
      </c>
      <c r="B817" s="2">
        <f t="shared" si="172"/>
        <v>0</v>
      </c>
      <c r="C817" s="2">
        <f t="shared" si="173"/>
        <v>6</v>
      </c>
      <c r="D817" s="4" t="s">
        <v>20</v>
      </c>
      <c r="E817" s="5" t="s">
        <v>2462</v>
      </c>
      <c r="F817" s="50">
        <v>2005</v>
      </c>
      <c r="G817" s="50">
        <v>5</v>
      </c>
      <c r="L817" s="50">
        <f t="shared" si="174"/>
        <v>0</v>
      </c>
      <c r="N817" s="50">
        <f t="shared" si="175"/>
        <v>0</v>
      </c>
      <c r="R817" s="50">
        <f t="shared" si="176"/>
        <v>0</v>
      </c>
      <c r="V817" s="50">
        <f t="shared" si="177"/>
        <v>0</v>
      </c>
      <c r="W817"/>
      <c r="X817"/>
      <c r="Y817" s="7"/>
      <c r="Z817"/>
      <c r="AA817">
        <v>567</v>
      </c>
      <c r="AB817">
        <v>555</v>
      </c>
      <c r="AC817">
        <f t="shared" si="178"/>
        <v>0</v>
      </c>
      <c r="AD817">
        <f t="shared" si="179"/>
        <v>1122</v>
      </c>
      <c r="AE817" s="37"/>
      <c r="AF817" s="43">
        <v>1.1032407407407408E-3</v>
      </c>
      <c r="AG817" s="60" t="s">
        <v>2548</v>
      </c>
    </row>
    <row r="818" spans="1:33" hidden="1" x14ac:dyDescent="0.2">
      <c r="A818" s="6" t="s">
        <v>2557</v>
      </c>
      <c r="B818" s="2">
        <f t="shared" si="172"/>
        <v>0</v>
      </c>
      <c r="C818" s="2">
        <f t="shared" si="173"/>
        <v>6</v>
      </c>
      <c r="D818" s="4" t="s">
        <v>20</v>
      </c>
      <c r="E818" s="5" t="s">
        <v>2462</v>
      </c>
      <c r="F818" s="50">
        <v>2006</v>
      </c>
      <c r="G818" s="50">
        <v>5</v>
      </c>
      <c r="L818" s="50">
        <f t="shared" si="174"/>
        <v>0</v>
      </c>
      <c r="N818" s="50">
        <f t="shared" si="175"/>
        <v>0</v>
      </c>
      <c r="R818" s="50">
        <f t="shared" si="176"/>
        <v>0</v>
      </c>
      <c r="V818" s="50">
        <f t="shared" si="177"/>
        <v>0</v>
      </c>
      <c r="W818"/>
      <c r="X818"/>
      <c r="Y818" s="7"/>
      <c r="Z818"/>
      <c r="AA818">
        <v>372</v>
      </c>
      <c r="AB818">
        <v>0</v>
      </c>
      <c r="AC818">
        <f t="shared" si="178"/>
        <v>0</v>
      </c>
      <c r="AD818">
        <f t="shared" si="179"/>
        <v>372</v>
      </c>
      <c r="AE818" s="37"/>
      <c r="AF818" s="43">
        <v>4.0972222222222222E-2</v>
      </c>
      <c r="AG818" s="60" t="s">
        <v>2548</v>
      </c>
    </row>
    <row r="819" spans="1:33" hidden="1" x14ac:dyDescent="0.2">
      <c r="A819" s="6" t="s">
        <v>2598</v>
      </c>
      <c r="B819" s="2">
        <f t="shared" si="172"/>
        <v>0</v>
      </c>
      <c r="C819" s="2">
        <f t="shared" si="173"/>
        <v>6</v>
      </c>
      <c r="D819" s="4" t="s">
        <v>20</v>
      </c>
      <c r="E819" s="73" t="s">
        <v>2582</v>
      </c>
      <c r="F819" s="50">
        <v>2005</v>
      </c>
      <c r="G819" s="50">
        <v>0</v>
      </c>
      <c r="L819" s="50">
        <f t="shared" si="174"/>
        <v>0</v>
      </c>
      <c r="N819" s="50">
        <f t="shared" si="175"/>
        <v>0</v>
      </c>
      <c r="R819" s="50">
        <f t="shared" si="176"/>
        <v>0</v>
      </c>
      <c r="V819" s="50">
        <f t="shared" si="177"/>
        <v>0</v>
      </c>
      <c r="W819"/>
      <c r="X819"/>
      <c r="Y819" s="7"/>
      <c r="Z819"/>
      <c r="AA819">
        <v>0</v>
      </c>
      <c r="AB819">
        <v>0</v>
      </c>
      <c r="AC819">
        <f t="shared" si="178"/>
        <v>0</v>
      </c>
      <c r="AD819">
        <f t="shared" si="179"/>
        <v>0</v>
      </c>
      <c r="AE819" s="37"/>
      <c r="AF819" s="43">
        <v>1.1608796296296295E-3</v>
      </c>
      <c r="AG819" s="75" t="s">
        <v>2617</v>
      </c>
    </row>
    <row r="820" spans="1:33" hidden="1" x14ac:dyDescent="0.2">
      <c r="A820" s="6" t="s">
        <v>2518</v>
      </c>
      <c r="B820" s="2">
        <f t="shared" si="172"/>
        <v>0</v>
      </c>
      <c r="C820" s="2">
        <f t="shared" si="173"/>
        <v>6</v>
      </c>
      <c r="G820" s="50">
        <v>0</v>
      </c>
      <c r="L820" s="50">
        <f t="shared" si="174"/>
        <v>0</v>
      </c>
      <c r="N820" s="50">
        <f t="shared" si="175"/>
        <v>0</v>
      </c>
      <c r="R820" s="50">
        <f t="shared" si="176"/>
        <v>0</v>
      </c>
      <c r="V820" s="50">
        <f t="shared" si="177"/>
        <v>0</v>
      </c>
      <c r="W820"/>
      <c r="X820"/>
      <c r="Y820" s="7"/>
      <c r="Z820"/>
      <c r="AA820">
        <v>0</v>
      </c>
      <c r="AB820">
        <v>0</v>
      </c>
      <c r="AC820">
        <f t="shared" si="178"/>
        <v>0</v>
      </c>
      <c r="AD820">
        <f t="shared" si="179"/>
        <v>0</v>
      </c>
      <c r="AE820" s="37"/>
      <c r="AG820" s="60" t="s">
        <v>2548</v>
      </c>
    </row>
    <row r="821" spans="1:33" hidden="1" x14ac:dyDescent="0.2">
      <c r="A821" s="6" t="s">
        <v>2519</v>
      </c>
      <c r="B821" s="2">
        <f t="shared" si="172"/>
        <v>0</v>
      </c>
      <c r="C821" s="2">
        <f t="shared" si="173"/>
        <v>6</v>
      </c>
      <c r="G821" s="50">
        <v>0</v>
      </c>
      <c r="L821" s="50">
        <f t="shared" si="174"/>
        <v>0</v>
      </c>
      <c r="N821" s="50">
        <f t="shared" si="175"/>
        <v>0</v>
      </c>
      <c r="R821" s="50">
        <f t="shared" si="176"/>
        <v>0</v>
      </c>
      <c r="V821" s="50">
        <f t="shared" si="177"/>
        <v>0</v>
      </c>
      <c r="Y821" s="7"/>
      <c r="AA821"/>
      <c r="AB821">
        <v>0</v>
      </c>
      <c r="AC821">
        <f t="shared" si="178"/>
        <v>0</v>
      </c>
      <c r="AD821">
        <f t="shared" si="179"/>
        <v>0</v>
      </c>
      <c r="AE821" s="37"/>
      <c r="AG821" s="60" t="s">
        <v>2548</v>
      </c>
    </row>
    <row r="822" spans="1:33" hidden="1" x14ac:dyDescent="0.2">
      <c r="A822" s="6" t="s">
        <v>2520</v>
      </c>
      <c r="B822" s="2">
        <f t="shared" ref="B822" si="180">+L822+N822+R822+V822+X822</f>
        <v>0</v>
      </c>
      <c r="C822" s="2">
        <f t="shared" ref="C822:C824" si="181">RANK(B822,B$810:B$1009,0)</f>
        <v>6</v>
      </c>
      <c r="L822" s="50">
        <f t="shared" ref="L822:L824" si="182">IF(AND(I822&lt;1,J822&lt;1,K822&lt;1),0,IF(250+((80-(I822*60+J822))*2)&lt;0,0,IF(K822&lt;50,250+((80-(I822*60+J822))*2),IF(K822&gt;49,250+((80-(I822*60+J822))*2)-1,250+((80-(I822*60+J822))*2)))))</f>
        <v>0</v>
      </c>
      <c r="N822" s="50">
        <f t="shared" ref="N822:N824" si="183">IF(M822&lt;89,0,250+((M822-172)*3))</f>
        <v>0</v>
      </c>
      <c r="R822" s="50">
        <f t="shared" ref="R822:R824" si="184">IF(AND(O822&lt;1,P822&lt;1,Q822&lt;1),0,IF(250+((400-(O822*60+P822))*1)&lt;0,0,250+((400-(O822*60+P822))*1)))</f>
        <v>0</v>
      </c>
      <c r="V822" s="50">
        <f t="shared" ref="V822:V824" si="185">IF(AND(S822&lt;1,T822&lt;1,U822&lt;1),0,IF(500+((460-(S822*60+T822))*1)&lt;0,0,500+((460-(S822*60+T822))*1)))</f>
        <v>0</v>
      </c>
      <c r="W822"/>
      <c r="X822"/>
      <c r="Y822" s="7"/>
      <c r="Z822"/>
      <c r="AA822"/>
      <c r="AB822">
        <v>0</v>
      </c>
      <c r="AC822">
        <f t="shared" ref="AC822:AC824" si="186">B822</f>
        <v>0</v>
      </c>
      <c r="AD822">
        <f t="shared" ref="AD822:AD824" si="187">AA822+AB822+AC822</f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81"/>
        <v>6</v>
      </c>
      <c r="L823" s="50">
        <f t="shared" si="182"/>
        <v>0</v>
      </c>
      <c r="N823" s="50">
        <f t="shared" si="183"/>
        <v>0</v>
      </c>
      <c r="R823" s="50">
        <f t="shared" si="184"/>
        <v>0</v>
      </c>
      <c r="V823" s="50">
        <f t="shared" si="185"/>
        <v>0</v>
      </c>
      <c r="W823"/>
      <c r="X823"/>
      <c r="Y823" s="7"/>
      <c r="Z823"/>
      <c r="AA823"/>
      <c r="AB823">
        <v>0</v>
      </c>
      <c r="AC823">
        <f t="shared" si="186"/>
        <v>0</v>
      </c>
      <c r="AD823">
        <f t="shared" si="187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81"/>
        <v>6</v>
      </c>
      <c r="L824" s="50">
        <f t="shared" si="182"/>
        <v>0</v>
      </c>
      <c r="N824" s="50">
        <f t="shared" si="183"/>
        <v>0</v>
      </c>
      <c r="R824" s="50">
        <f t="shared" si="184"/>
        <v>0</v>
      </c>
      <c r="V824" s="50">
        <f t="shared" si="185"/>
        <v>0</v>
      </c>
      <c r="W824"/>
      <c r="X824"/>
      <c r="Y824" s="7"/>
      <c r="Z824"/>
      <c r="AA824"/>
      <c r="AB824">
        <v>0</v>
      </c>
      <c r="AC824">
        <f t="shared" si="186"/>
        <v>0</v>
      </c>
      <c r="AD824">
        <f t="shared" si="187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88">+L825+N825+R825+V825+X825</f>
        <v>0</v>
      </c>
      <c r="C825" s="2">
        <f t="shared" ref="C825:C873" si="189">RANK(B825,B$810:B$1009,0)</f>
        <v>6</v>
      </c>
      <c r="L825" s="50">
        <f t="shared" ref="L825:L873" si="190">IF(AND(I825&lt;1,J825&lt;1,K825&lt;1),0,IF(250+((80-(I825*60+J825))*2)&lt;0,0,IF(K825&lt;50,250+((80-(I825*60+J825))*2),IF(K825&gt;49,250+((80-(I825*60+J825))*2)-1,250+((80-(I825*60+J825))*2)))))</f>
        <v>0</v>
      </c>
      <c r="N825" s="50">
        <f t="shared" ref="N825:N873" si="191">IF(M825&lt;89,0,250+((M825-172)*3))</f>
        <v>0</v>
      </c>
      <c r="R825" s="50">
        <f t="shared" ref="R825:R873" si="192">IF(AND(O825&lt;1,P825&lt;1,Q825&lt;1),0,IF(250+((400-(O825*60+P825))*1)&lt;0,0,250+((400-(O825*60+P825))*1)))</f>
        <v>0</v>
      </c>
      <c r="V825" s="50">
        <f t="shared" ref="V825:V873" si="193">IF(AND(S825&lt;1,T825&lt;1,U825&lt;1),0,IF(500+((460-(S825*60+T825))*1)&lt;0,0,500+((460-(S825*60+T825))*1)))</f>
        <v>0</v>
      </c>
      <c r="W825"/>
      <c r="X825"/>
      <c r="Y825" s="7"/>
      <c r="Z825"/>
      <c r="AA825"/>
      <c r="AC825">
        <f t="shared" si="165"/>
        <v>0</v>
      </c>
      <c r="AD825">
        <f t="shared" si="166"/>
        <v>0</v>
      </c>
    </row>
    <row r="826" spans="1:33" hidden="1" x14ac:dyDescent="0.2">
      <c r="A826" s="6" t="s">
        <v>684</v>
      </c>
      <c r="B826" s="2">
        <f t="shared" si="188"/>
        <v>0</v>
      </c>
      <c r="C826" s="2">
        <f t="shared" si="189"/>
        <v>6</v>
      </c>
      <c r="L826" s="50">
        <f t="shared" si="190"/>
        <v>0</v>
      </c>
      <c r="N826" s="50">
        <f t="shared" si="191"/>
        <v>0</v>
      </c>
      <c r="R826" s="50">
        <f t="shared" si="192"/>
        <v>0</v>
      </c>
      <c r="V826" s="50">
        <f t="shared" si="193"/>
        <v>0</v>
      </c>
      <c r="W826"/>
      <c r="X826"/>
      <c r="Y826" s="7"/>
      <c r="Z826"/>
      <c r="AA826"/>
      <c r="AC826">
        <f t="shared" si="165"/>
        <v>0</v>
      </c>
      <c r="AD826">
        <f t="shared" si="166"/>
        <v>0</v>
      </c>
    </row>
    <row r="827" spans="1:33" hidden="1" x14ac:dyDescent="0.2">
      <c r="A827" s="6" t="s">
        <v>685</v>
      </c>
      <c r="B827" s="2">
        <f t="shared" si="188"/>
        <v>0</v>
      </c>
      <c r="C827" s="2">
        <f t="shared" si="189"/>
        <v>6</v>
      </c>
      <c r="L827" s="50">
        <f t="shared" si="190"/>
        <v>0</v>
      </c>
      <c r="N827" s="50">
        <f t="shared" si="191"/>
        <v>0</v>
      </c>
      <c r="R827" s="50">
        <f t="shared" si="192"/>
        <v>0</v>
      </c>
      <c r="V827" s="50">
        <f t="shared" si="193"/>
        <v>0</v>
      </c>
      <c r="W827"/>
      <c r="X827"/>
      <c r="Y827" s="7"/>
      <c r="Z827"/>
      <c r="AA827"/>
      <c r="AC827">
        <f t="shared" si="165"/>
        <v>0</v>
      </c>
      <c r="AD827">
        <f t="shared" si="166"/>
        <v>0</v>
      </c>
    </row>
    <row r="828" spans="1:33" hidden="1" x14ac:dyDescent="0.2">
      <c r="A828" s="6" t="s">
        <v>686</v>
      </c>
      <c r="B828" s="2">
        <f t="shared" si="188"/>
        <v>0</v>
      </c>
      <c r="C828" s="2">
        <f t="shared" si="189"/>
        <v>6</v>
      </c>
      <c r="L828" s="50">
        <f t="shared" si="190"/>
        <v>0</v>
      </c>
      <c r="N828" s="50">
        <f t="shared" si="191"/>
        <v>0</v>
      </c>
      <c r="R828" s="50">
        <f t="shared" si="192"/>
        <v>0</v>
      </c>
      <c r="V828" s="50">
        <f t="shared" si="193"/>
        <v>0</v>
      </c>
      <c r="W828"/>
      <c r="X828"/>
      <c r="Y828" s="7"/>
      <c r="Z828"/>
      <c r="AA828"/>
      <c r="AC828">
        <f t="shared" si="165"/>
        <v>0</v>
      </c>
      <c r="AD828">
        <f t="shared" si="166"/>
        <v>0</v>
      </c>
    </row>
    <row r="829" spans="1:33" hidden="1" x14ac:dyDescent="0.2">
      <c r="A829" s="6" t="s">
        <v>687</v>
      </c>
      <c r="B829" s="2">
        <f t="shared" si="188"/>
        <v>0</v>
      </c>
      <c r="C829" s="2">
        <f t="shared" si="189"/>
        <v>6</v>
      </c>
      <c r="G829" s="50">
        <v>0</v>
      </c>
      <c r="L829" s="50">
        <f t="shared" si="190"/>
        <v>0</v>
      </c>
      <c r="N829" s="50">
        <f t="shared" si="191"/>
        <v>0</v>
      </c>
      <c r="R829" s="50">
        <f t="shared" si="192"/>
        <v>0</v>
      </c>
      <c r="V829" s="50">
        <f t="shared" si="193"/>
        <v>0</v>
      </c>
      <c r="Y829" s="7"/>
      <c r="AA829"/>
      <c r="AC829">
        <f t="shared" si="165"/>
        <v>0</v>
      </c>
      <c r="AD829">
        <f t="shared" si="166"/>
        <v>0</v>
      </c>
      <c r="AE829" s="37"/>
    </row>
    <row r="830" spans="1:33" hidden="1" x14ac:dyDescent="0.2">
      <c r="A830" s="6" t="s">
        <v>688</v>
      </c>
      <c r="B830" s="2">
        <f t="shared" si="188"/>
        <v>0</v>
      </c>
      <c r="C830" s="2">
        <f t="shared" si="189"/>
        <v>6</v>
      </c>
      <c r="L830" s="50">
        <f t="shared" si="190"/>
        <v>0</v>
      </c>
      <c r="N830" s="50">
        <f t="shared" si="191"/>
        <v>0</v>
      </c>
      <c r="R830" s="50">
        <f t="shared" si="192"/>
        <v>0</v>
      </c>
      <c r="V830" s="50">
        <f t="shared" si="193"/>
        <v>0</v>
      </c>
      <c r="W830"/>
      <c r="X830"/>
      <c r="Y830" s="7"/>
      <c r="Z830"/>
      <c r="AA830"/>
      <c r="AC830">
        <f t="shared" si="165"/>
        <v>0</v>
      </c>
      <c r="AD830">
        <f t="shared" si="166"/>
        <v>0</v>
      </c>
    </row>
    <row r="831" spans="1:33" hidden="1" x14ac:dyDescent="0.2">
      <c r="A831" s="6" t="s">
        <v>689</v>
      </c>
      <c r="B831" s="2">
        <f t="shared" si="188"/>
        <v>0</v>
      </c>
      <c r="C831" s="2">
        <f t="shared" si="189"/>
        <v>6</v>
      </c>
      <c r="L831" s="50">
        <f t="shared" si="190"/>
        <v>0</v>
      </c>
      <c r="N831" s="50">
        <f t="shared" si="191"/>
        <v>0</v>
      </c>
      <c r="R831" s="50">
        <f t="shared" si="192"/>
        <v>0</v>
      </c>
      <c r="V831" s="50">
        <f t="shared" si="193"/>
        <v>0</v>
      </c>
      <c r="W831"/>
      <c r="X831"/>
      <c r="Y831" s="7"/>
      <c r="Z831"/>
      <c r="AA831"/>
      <c r="AC831">
        <f t="shared" si="165"/>
        <v>0</v>
      </c>
      <c r="AD831">
        <f t="shared" si="166"/>
        <v>0</v>
      </c>
    </row>
    <row r="832" spans="1:33" hidden="1" x14ac:dyDescent="0.2">
      <c r="A832" s="6" t="s">
        <v>690</v>
      </c>
      <c r="B832" s="2">
        <f t="shared" si="188"/>
        <v>0</v>
      </c>
      <c r="C832" s="2">
        <f t="shared" si="189"/>
        <v>6</v>
      </c>
      <c r="L832" s="50">
        <f t="shared" si="190"/>
        <v>0</v>
      </c>
      <c r="N832" s="50">
        <f t="shared" si="191"/>
        <v>0</v>
      </c>
      <c r="R832" s="50">
        <f t="shared" si="192"/>
        <v>0</v>
      </c>
      <c r="V832" s="50">
        <f t="shared" si="193"/>
        <v>0</v>
      </c>
      <c r="W832"/>
      <c r="X832"/>
      <c r="Y832" s="7"/>
      <c r="Z832"/>
      <c r="AA832"/>
      <c r="AC832">
        <f t="shared" si="165"/>
        <v>0</v>
      </c>
      <c r="AD832">
        <f t="shared" si="166"/>
        <v>0</v>
      </c>
    </row>
    <row r="833" spans="1:30" hidden="1" x14ac:dyDescent="0.2">
      <c r="A833" s="6" t="s">
        <v>691</v>
      </c>
      <c r="B833" s="2">
        <f t="shared" si="188"/>
        <v>0</v>
      </c>
      <c r="C833" s="2">
        <f t="shared" si="189"/>
        <v>6</v>
      </c>
      <c r="L833" s="50">
        <f t="shared" si="190"/>
        <v>0</v>
      </c>
      <c r="N833" s="50">
        <f t="shared" si="191"/>
        <v>0</v>
      </c>
      <c r="R833" s="50">
        <f t="shared" si="192"/>
        <v>0</v>
      </c>
      <c r="V833" s="50">
        <f t="shared" si="193"/>
        <v>0</v>
      </c>
      <c r="W833"/>
      <c r="X833"/>
      <c r="Y833" s="7"/>
      <c r="Z833"/>
      <c r="AA833"/>
      <c r="AC833">
        <f t="shared" si="165"/>
        <v>0</v>
      </c>
      <c r="AD833">
        <f t="shared" si="166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6</v>
      </c>
      <c r="L834" s="50">
        <f t="shared" si="190"/>
        <v>0</v>
      </c>
      <c r="N834" s="50">
        <f t="shared" si="191"/>
        <v>0</v>
      </c>
      <c r="R834" s="50">
        <f t="shared" si="192"/>
        <v>0</v>
      </c>
      <c r="V834" s="50">
        <f t="shared" si="193"/>
        <v>0</v>
      </c>
      <c r="W834"/>
      <c r="X834"/>
      <c r="Y834" s="7"/>
      <c r="Z834"/>
      <c r="AA834"/>
      <c r="AC834">
        <f t="shared" si="165"/>
        <v>0</v>
      </c>
      <c r="AD834">
        <f t="shared" si="166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6</v>
      </c>
      <c r="L835" s="50">
        <f t="shared" si="190"/>
        <v>0</v>
      </c>
      <c r="N835" s="50">
        <f t="shared" si="191"/>
        <v>0</v>
      </c>
      <c r="R835" s="50">
        <f t="shared" si="192"/>
        <v>0</v>
      </c>
      <c r="V835" s="50">
        <f t="shared" si="193"/>
        <v>0</v>
      </c>
      <c r="W835"/>
      <c r="X835"/>
      <c r="Y835" s="7"/>
      <c r="Z835"/>
      <c r="AA835"/>
      <c r="AC835">
        <f t="shared" si="165"/>
        <v>0</v>
      </c>
      <c r="AD835">
        <f t="shared" si="166"/>
        <v>0</v>
      </c>
    </row>
    <row r="836" spans="1:30" hidden="1" x14ac:dyDescent="0.2">
      <c r="A836" s="6" t="s">
        <v>694</v>
      </c>
      <c r="B836" s="2">
        <f t="shared" si="188"/>
        <v>0</v>
      </c>
      <c r="C836" s="2">
        <f t="shared" si="189"/>
        <v>6</v>
      </c>
      <c r="L836" s="50">
        <f t="shared" si="190"/>
        <v>0</v>
      </c>
      <c r="N836" s="50">
        <f t="shared" si="191"/>
        <v>0</v>
      </c>
      <c r="R836" s="50">
        <f t="shared" si="192"/>
        <v>0</v>
      </c>
      <c r="V836" s="50">
        <f t="shared" si="193"/>
        <v>0</v>
      </c>
      <c r="W836"/>
      <c r="X836"/>
      <c r="Y836" s="7"/>
      <c r="Z836"/>
      <c r="AA836"/>
      <c r="AC836">
        <f t="shared" si="165"/>
        <v>0</v>
      </c>
      <c r="AD836">
        <f t="shared" si="166"/>
        <v>0</v>
      </c>
    </row>
    <row r="837" spans="1:30" hidden="1" x14ac:dyDescent="0.2">
      <c r="A837" s="6" t="s">
        <v>695</v>
      </c>
      <c r="B837" s="2">
        <f t="shared" si="188"/>
        <v>0</v>
      </c>
      <c r="C837" s="2">
        <f t="shared" si="189"/>
        <v>6</v>
      </c>
      <c r="L837" s="50">
        <f t="shared" si="190"/>
        <v>0</v>
      </c>
      <c r="N837" s="50">
        <f t="shared" si="191"/>
        <v>0</v>
      </c>
      <c r="R837" s="50">
        <f t="shared" si="192"/>
        <v>0</v>
      </c>
      <c r="V837" s="50">
        <f t="shared" si="193"/>
        <v>0</v>
      </c>
      <c r="W837"/>
      <c r="X837"/>
      <c r="Y837" s="7"/>
      <c r="Z837"/>
      <c r="AA837"/>
      <c r="AC837">
        <f t="shared" si="165"/>
        <v>0</v>
      </c>
      <c r="AD837">
        <f t="shared" si="166"/>
        <v>0</v>
      </c>
    </row>
    <row r="838" spans="1:30" hidden="1" x14ac:dyDescent="0.2">
      <c r="A838" s="6" t="s">
        <v>696</v>
      </c>
      <c r="B838" s="2">
        <f t="shared" si="188"/>
        <v>0</v>
      </c>
      <c r="C838" s="2">
        <f t="shared" si="189"/>
        <v>6</v>
      </c>
      <c r="L838" s="50">
        <f t="shared" si="190"/>
        <v>0</v>
      </c>
      <c r="N838" s="50">
        <f t="shared" si="191"/>
        <v>0</v>
      </c>
      <c r="R838" s="50">
        <f t="shared" si="192"/>
        <v>0</v>
      </c>
      <c r="V838" s="50">
        <f t="shared" si="193"/>
        <v>0</v>
      </c>
      <c r="W838"/>
      <c r="X838"/>
      <c r="Y838" s="7"/>
      <c r="Z838"/>
      <c r="AA838"/>
      <c r="AC838">
        <f t="shared" si="165"/>
        <v>0</v>
      </c>
      <c r="AD838">
        <f t="shared" si="166"/>
        <v>0</v>
      </c>
    </row>
    <row r="839" spans="1:30" hidden="1" x14ac:dyDescent="0.2">
      <c r="A839" s="6" t="s">
        <v>697</v>
      </c>
      <c r="B839" s="2">
        <f t="shared" si="188"/>
        <v>0</v>
      </c>
      <c r="C839" s="2">
        <f t="shared" si="189"/>
        <v>6</v>
      </c>
      <c r="L839" s="50">
        <f t="shared" si="190"/>
        <v>0</v>
      </c>
      <c r="N839" s="50">
        <f t="shared" si="191"/>
        <v>0</v>
      </c>
      <c r="R839" s="50">
        <f t="shared" si="192"/>
        <v>0</v>
      </c>
      <c r="V839" s="50">
        <f t="shared" si="193"/>
        <v>0</v>
      </c>
      <c r="W839"/>
      <c r="X839"/>
      <c r="Y839" s="7"/>
      <c r="Z839"/>
      <c r="AA839"/>
      <c r="AC839">
        <f t="shared" si="165"/>
        <v>0</v>
      </c>
      <c r="AD839">
        <f t="shared" si="166"/>
        <v>0</v>
      </c>
    </row>
    <row r="840" spans="1:30" hidden="1" x14ac:dyDescent="0.2">
      <c r="A840" s="6" t="s">
        <v>698</v>
      </c>
      <c r="B840" s="2">
        <f t="shared" si="188"/>
        <v>0</v>
      </c>
      <c r="C840" s="2">
        <f t="shared" si="189"/>
        <v>6</v>
      </c>
      <c r="L840" s="50">
        <f t="shared" si="190"/>
        <v>0</v>
      </c>
      <c r="N840" s="50">
        <f t="shared" si="191"/>
        <v>0</v>
      </c>
      <c r="R840" s="50">
        <f t="shared" si="192"/>
        <v>0</v>
      </c>
      <c r="V840" s="50">
        <f t="shared" si="193"/>
        <v>0</v>
      </c>
      <c r="W840"/>
      <c r="X840"/>
      <c r="Y840" s="7"/>
      <c r="Z840"/>
      <c r="AA840"/>
      <c r="AC840">
        <f t="shared" si="165"/>
        <v>0</v>
      </c>
      <c r="AD840">
        <f t="shared" si="166"/>
        <v>0</v>
      </c>
    </row>
    <row r="841" spans="1:30" hidden="1" x14ac:dyDescent="0.2">
      <c r="A841" s="6" t="s">
        <v>699</v>
      </c>
      <c r="B841" s="2">
        <f t="shared" si="188"/>
        <v>0</v>
      </c>
      <c r="C841" s="2">
        <f t="shared" si="189"/>
        <v>6</v>
      </c>
      <c r="L841" s="50">
        <f t="shared" si="190"/>
        <v>0</v>
      </c>
      <c r="N841" s="50">
        <f t="shared" si="191"/>
        <v>0</v>
      </c>
      <c r="R841" s="50">
        <f t="shared" si="192"/>
        <v>0</v>
      </c>
      <c r="V841" s="50">
        <f t="shared" si="193"/>
        <v>0</v>
      </c>
      <c r="W841"/>
      <c r="X841"/>
      <c r="Y841" s="7"/>
      <c r="Z841"/>
      <c r="AA841"/>
      <c r="AC841">
        <f t="shared" si="165"/>
        <v>0</v>
      </c>
      <c r="AD841">
        <f t="shared" si="166"/>
        <v>0</v>
      </c>
    </row>
    <row r="842" spans="1:30" hidden="1" x14ac:dyDescent="0.2">
      <c r="A842" s="6" t="s">
        <v>700</v>
      </c>
      <c r="B842" s="2">
        <f t="shared" si="188"/>
        <v>0</v>
      </c>
      <c r="C842" s="2">
        <f t="shared" si="189"/>
        <v>6</v>
      </c>
      <c r="L842" s="50">
        <f t="shared" si="190"/>
        <v>0</v>
      </c>
      <c r="N842" s="50">
        <f t="shared" si="191"/>
        <v>0</v>
      </c>
      <c r="R842" s="50">
        <f t="shared" si="192"/>
        <v>0</v>
      </c>
      <c r="V842" s="50">
        <f t="shared" si="193"/>
        <v>0</v>
      </c>
      <c r="W842"/>
      <c r="X842"/>
      <c r="Y842" s="7"/>
      <c r="Z842"/>
      <c r="AA842"/>
      <c r="AC842">
        <f t="shared" si="165"/>
        <v>0</v>
      </c>
      <c r="AD842">
        <f t="shared" si="166"/>
        <v>0</v>
      </c>
    </row>
    <row r="843" spans="1:30" hidden="1" x14ac:dyDescent="0.2">
      <c r="A843" s="6" t="s">
        <v>701</v>
      </c>
      <c r="B843" s="2">
        <f t="shared" si="188"/>
        <v>0</v>
      </c>
      <c r="C843" s="2">
        <f t="shared" si="189"/>
        <v>6</v>
      </c>
      <c r="L843" s="50">
        <f t="shared" si="190"/>
        <v>0</v>
      </c>
      <c r="N843" s="50">
        <f t="shared" si="191"/>
        <v>0</v>
      </c>
      <c r="R843" s="50">
        <f t="shared" si="192"/>
        <v>0</v>
      </c>
      <c r="V843" s="50">
        <f t="shared" si="193"/>
        <v>0</v>
      </c>
      <c r="W843"/>
      <c r="X843"/>
      <c r="Y843" s="7"/>
      <c r="Z843"/>
      <c r="AA843"/>
      <c r="AC843">
        <f t="shared" si="165"/>
        <v>0</v>
      </c>
      <c r="AD843">
        <f t="shared" si="166"/>
        <v>0</v>
      </c>
    </row>
    <row r="844" spans="1:30" hidden="1" x14ac:dyDescent="0.2">
      <c r="A844" s="6" t="s">
        <v>702</v>
      </c>
      <c r="B844" s="2">
        <f t="shared" si="188"/>
        <v>0</v>
      </c>
      <c r="C844" s="2">
        <f t="shared" si="189"/>
        <v>6</v>
      </c>
      <c r="L844" s="50">
        <f t="shared" si="190"/>
        <v>0</v>
      </c>
      <c r="N844" s="50">
        <f t="shared" si="191"/>
        <v>0</v>
      </c>
      <c r="R844" s="50">
        <f t="shared" si="192"/>
        <v>0</v>
      </c>
      <c r="V844" s="50">
        <f t="shared" si="193"/>
        <v>0</v>
      </c>
      <c r="W844"/>
      <c r="X844"/>
      <c r="Y844" s="7"/>
      <c r="Z844"/>
      <c r="AA844"/>
      <c r="AC844">
        <f t="shared" si="165"/>
        <v>0</v>
      </c>
      <c r="AD844">
        <f t="shared" si="166"/>
        <v>0</v>
      </c>
    </row>
    <row r="845" spans="1:30" hidden="1" x14ac:dyDescent="0.2">
      <c r="A845" s="6" t="s">
        <v>703</v>
      </c>
      <c r="B845" s="2">
        <f t="shared" si="188"/>
        <v>0</v>
      </c>
      <c r="C845" s="2">
        <f t="shared" si="189"/>
        <v>6</v>
      </c>
      <c r="L845" s="50">
        <f t="shared" si="190"/>
        <v>0</v>
      </c>
      <c r="N845" s="50">
        <f t="shared" si="191"/>
        <v>0</v>
      </c>
      <c r="R845" s="50">
        <f t="shared" si="192"/>
        <v>0</v>
      </c>
      <c r="V845" s="50">
        <f t="shared" si="193"/>
        <v>0</v>
      </c>
      <c r="W845"/>
      <c r="X845"/>
      <c r="Y845" s="7"/>
      <c r="Z845"/>
      <c r="AA845"/>
      <c r="AC845">
        <f t="shared" ref="AC845:AC908" si="194">B845</f>
        <v>0</v>
      </c>
      <c r="AD845">
        <f t="shared" ref="AD845:AD908" si="195">AA845+AB845+AC845</f>
        <v>0</v>
      </c>
    </row>
    <row r="846" spans="1:30" hidden="1" x14ac:dyDescent="0.2">
      <c r="A846" s="6" t="s">
        <v>704</v>
      </c>
      <c r="B846" s="2">
        <f t="shared" si="188"/>
        <v>0</v>
      </c>
      <c r="C846" s="2">
        <f t="shared" si="189"/>
        <v>6</v>
      </c>
      <c r="L846" s="50">
        <f t="shared" si="190"/>
        <v>0</v>
      </c>
      <c r="N846" s="50">
        <f t="shared" si="191"/>
        <v>0</v>
      </c>
      <c r="R846" s="50">
        <f t="shared" si="192"/>
        <v>0</v>
      </c>
      <c r="V846" s="50">
        <f t="shared" si="193"/>
        <v>0</v>
      </c>
      <c r="W846"/>
      <c r="X846"/>
      <c r="Y846" s="7"/>
      <c r="Z846"/>
      <c r="AA846"/>
      <c r="AC846">
        <f t="shared" si="194"/>
        <v>0</v>
      </c>
      <c r="AD846">
        <f t="shared" si="195"/>
        <v>0</v>
      </c>
    </row>
    <row r="847" spans="1:30" hidden="1" x14ac:dyDescent="0.2">
      <c r="A847" s="6" t="s">
        <v>705</v>
      </c>
      <c r="B847" s="2">
        <f t="shared" si="188"/>
        <v>0</v>
      </c>
      <c r="C847" s="2">
        <f t="shared" si="189"/>
        <v>6</v>
      </c>
      <c r="L847" s="50">
        <f t="shared" si="190"/>
        <v>0</v>
      </c>
      <c r="N847" s="50">
        <f t="shared" si="191"/>
        <v>0</v>
      </c>
      <c r="R847" s="50">
        <f t="shared" si="192"/>
        <v>0</v>
      </c>
      <c r="V847" s="50">
        <f t="shared" si="193"/>
        <v>0</v>
      </c>
      <c r="W847"/>
      <c r="X847"/>
      <c r="Y847" s="7"/>
      <c r="Z847"/>
      <c r="AA847"/>
      <c r="AC847">
        <f t="shared" si="194"/>
        <v>0</v>
      </c>
      <c r="AD847">
        <f t="shared" si="195"/>
        <v>0</v>
      </c>
    </row>
    <row r="848" spans="1:30" hidden="1" x14ac:dyDescent="0.2">
      <c r="A848" s="6" t="s">
        <v>706</v>
      </c>
      <c r="B848" s="2">
        <f t="shared" si="188"/>
        <v>0</v>
      </c>
      <c r="C848" s="2">
        <f t="shared" si="189"/>
        <v>6</v>
      </c>
      <c r="L848" s="50">
        <f t="shared" si="190"/>
        <v>0</v>
      </c>
      <c r="N848" s="50">
        <f t="shared" si="191"/>
        <v>0</v>
      </c>
      <c r="R848" s="50">
        <f t="shared" si="192"/>
        <v>0</v>
      </c>
      <c r="V848" s="50">
        <f t="shared" si="193"/>
        <v>0</v>
      </c>
      <c r="W848"/>
      <c r="X848"/>
      <c r="Y848" s="7"/>
      <c r="Z848"/>
      <c r="AA848"/>
      <c r="AC848">
        <f t="shared" si="194"/>
        <v>0</v>
      </c>
      <c r="AD848">
        <f t="shared" si="195"/>
        <v>0</v>
      </c>
    </row>
    <row r="849" spans="1:30" hidden="1" x14ac:dyDescent="0.2">
      <c r="A849" s="6" t="s">
        <v>707</v>
      </c>
      <c r="B849" s="2">
        <f t="shared" si="188"/>
        <v>0</v>
      </c>
      <c r="C849" s="2">
        <f t="shared" si="189"/>
        <v>6</v>
      </c>
      <c r="L849" s="50">
        <f t="shared" si="190"/>
        <v>0</v>
      </c>
      <c r="N849" s="50">
        <f t="shared" si="191"/>
        <v>0</v>
      </c>
      <c r="R849" s="50">
        <f t="shared" si="192"/>
        <v>0</v>
      </c>
      <c r="V849" s="50">
        <f t="shared" si="193"/>
        <v>0</v>
      </c>
      <c r="W849"/>
      <c r="X849"/>
      <c r="Y849" s="7"/>
      <c r="Z849"/>
      <c r="AA849"/>
      <c r="AC849">
        <f t="shared" si="194"/>
        <v>0</v>
      </c>
      <c r="AD849">
        <f t="shared" si="195"/>
        <v>0</v>
      </c>
    </row>
    <row r="850" spans="1:30" hidden="1" x14ac:dyDescent="0.2">
      <c r="A850" s="6" t="s">
        <v>708</v>
      </c>
      <c r="B850" s="2">
        <f t="shared" si="188"/>
        <v>0</v>
      </c>
      <c r="C850" s="2">
        <f t="shared" si="189"/>
        <v>6</v>
      </c>
      <c r="L850" s="50">
        <f t="shared" si="190"/>
        <v>0</v>
      </c>
      <c r="N850" s="50">
        <f t="shared" si="191"/>
        <v>0</v>
      </c>
      <c r="R850" s="50">
        <f t="shared" si="192"/>
        <v>0</v>
      </c>
      <c r="V850" s="50">
        <f t="shared" si="193"/>
        <v>0</v>
      </c>
      <c r="W850"/>
      <c r="X850"/>
      <c r="Y850" s="7"/>
      <c r="Z850"/>
      <c r="AA850"/>
      <c r="AC850">
        <f t="shared" si="194"/>
        <v>0</v>
      </c>
      <c r="AD850">
        <f t="shared" si="195"/>
        <v>0</v>
      </c>
    </row>
    <row r="851" spans="1:30" hidden="1" x14ac:dyDescent="0.2">
      <c r="A851" s="6" t="s">
        <v>709</v>
      </c>
      <c r="B851" s="2">
        <f t="shared" si="188"/>
        <v>0</v>
      </c>
      <c r="C851" s="2">
        <f t="shared" si="189"/>
        <v>6</v>
      </c>
      <c r="L851" s="50">
        <f t="shared" si="190"/>
        <v>0</v>
      </c>
      <c r="N851" s="50">
        <f t="shared" si="191"/>
        <v>0</v>
      </c>
      <c r="R851" s="50">
        <f t="shared" si="192"/>
        <v>0</v>
      </c>
      <c r="V851" s="50">
        <f t="shared" si="193"/>
        <v>0</v>
      </c>
      <c r="W851"/>
      <c r="X851"/>
      <c r="Y851" s="7"/>
      <c r="Z851"/>
      <c r="AA851"/>
      <c r="AC851">
        <f t="shared" si="194"/>
        <v>0</v>
      </c>
      <c r="AD851">
        <f t="shared" si="195"/>
        <v>0</v>
      </c>
    </row>
    <row r="852" spans="1:30" hidden="1" x14ac:dyDescent="0.2">
      <c r="A852" s="6" t="s">
        <v>710</v>
      </c>
      <c r="B852" s="2">
        <f t="shared" si="188"/>
        <v>0</v>
      </c>
      <c r="C852" s="2">
        <f t="shared" si="189"/>
        <v>6</v>
      </c>
      <c r="L852" s="50">
        <f t="shared" si="190"/>
        <v>0</v>
      </c>
      <c r="N852" s="50">
        <f t="shared" si="191"/>
        <v>0</v>
      </c>
      <c r="R852" s="50">
        <f t="shared" si="192"/>
        <v>0</v>
      </c>
      <c r="V852" s="50">
        <f t="shared" si="193"/>
        <v>0</v>
      </c>
      <c r="W852"/>
      <c r="X852"/>
      <c r="Y852" s="7"/>
      <c r="Z852"/>
      <c r="AA852"/>
      <c r="AC852">
        <f t="shared" si="194"/>
        <v>0</v>
      </c>
      <c r="AD852">
        <f t="shared" si="195"/>
        <v>0</v>
      </c>
    </row>
    <row r="853" spans="1:30" hidden="1" x14ac:dyDescent="0.2">
      <c r="A853" s="6" t="s">
        <v>711</v>
      </c>
      <c r="B853" s="2">
        <f t="shared" si="188"/>
        <v>0</v>
      </c>
      <c r="C853" s="2">
        <f t="shared" si="189"/>
        <v>6</v>
      </c>
      <c r="L853" s="50">
        <f t="shared" si="190"/>
        <v>0</v>
      </c>
      <c r="N853" s="50">
        <f t="shared" si="191"/>
        <v>0</v>
      </c>
      <c r="R853" s="50">
        <f t="shared" si="192"/>
        <v>0</v>
      </c>
      <c r="V853" s="50">
        <f t="shared" si="193"/>
        <v>0</v>
      </c>
      <c r="W853"/>
      <c r="X853"/>
      <c r="Y853" s="7"/>
      <c r="Z853"/>
      <c r="AA853"/>
      <c r="AC853">
        <f t="shared" si="194"/>
        <v>0</v>
      </c>
      <c r="AD853">
        <f t="shared" si="195"/>
        <v>0</v>
      </c>
    </row>
    <row r="854" spans="1:30" hidden="1" x14ac:dyDescent="0.2">
      <c r="A854" s="6" t="s">
        <v>712</v>
      </c>
      <c r="B854" s="2">
        <f t="shared" si="188"/>
        <v>0</v>
      </c>
      <c r="C854" s="2">
        <f t="shared" si="189"/>
        <v>6</v>
      </c>
      <c r="L854" s="50">
        <f t="shared" si="190"/>
        <v>0</v>
      </c>
      <c r="N854" s="50">
        <f t="shared" si="191"/>
        <v>0</v>
      </c>
      <c r="R854" s="50">
        <f t="shared" si="192"/>
        <v>0</v>
      </c>
      <c r="V854" s="50">
        <f t="shared" si="193"/>
        <v>0</v>
      </c>
      <c r="W854"/>
      <c r="X854"/>
      <c r="Y854" s="7"/>
      <c r="Z854"/>
      <c r="AA854"/>
      <c r="AC854">
        <f t="shared" si="194"/>
        <v>0</v>
      </c>
      <c r="AD854">
        <f t="shared" si="195"/>
        <v>0</v>
      </c>
    </row>
    <row r="855" spans="1:30" hidden="1" x14ac:dyDescent="0.2">
      <c r="A855" s="6" t="s">
        <v>713</v>
      </c>
      <c r="B855" s="2">
        <f t="shared" si="188"/>
        <v>0</v>
      </c>
      <c r="C855" s="2">
        <f t="shared" si="189"/>
        <v>6</v>
      </c>
      <c r="L855" s="50">
        <f t="shared" si="190"/>
        <v>0</v>
      </c>
      <c r="N855" s="50">
        <f t="shared" si="191"/>
        <v>0</v>
      </c>
      <c r="R855" s="50">
        <f t="shared" si="192"/>
        <v>0</v>
      </c>
      <c r="V855" s="50">
        <f t="shared" si="193"/>
        <v>0</v>
      </c>
      <c r="W855"/>
      <c r="X855"/>
      <c r="Y855" s="7"/>
      <c r="Z855"/>
      <c r="AA855"/>
      <c r="AC855">
        <f t="shared" si="194"/>
        <v>0</v>
      </c>
      <c r="AD855">
        <f t="shared" si="195"/>
        <v>0</v>
      </c>
    </row>
    <row r="856" spans="1:30" hidden="1" x14ac:dyDescent="0.2">
      <c r="A856" s="6" t="s">
        <v>714</v>
      </c>
      <c r="B856" s="2">
        <f t="shared" si="188"/>
        <v>0</v>
      </c>
      <c r="C856" s="2">
        <f t="shared" si="189"/>
        <v>6</v>
      </c>
      <c r="L856" s="50">
        <f t="shared" si="190"/>
        <v>0</v>
      </c>
      <c r="N856" s="50">
        <f t="shared" si="191"/>
        <v>0</v>
      </c>
      <c r="R856" s="50">
        <f t="shared" si="192"/>
        <v>0</v>
      </c>
      <c r="V856" s="50">
        <f t="shared" si="193"/>
        <v>0</v>
      </c>
      <c r="W856"/>
      <c r="X856"/>
      <c r="Y856" s="7"/>
      <c r="Z856"/>
      <c r="AA856"/>
      <c r="AC856">
        <f t="shared" si="194"/>
        <v>0</v>
      </c>
      <c r="AD856">
        <f t="shared" si="195"/>
        <v>0</v>
      </c>
    </row>
    <row r="857" spans="1:30" hidden="1" x14ac:dyDescent="0.2">
      <c r="A857" s="6" t="s">
        <v>715</v>
      </c>
      <c r="B857" s="2">
        <f t="shared" si="188"/>
        <v>0</v>
      </c>
      <c r="C857" s="2">
        <f t="shared" si="189"/>
        <v>6</v>
      </c>
      <c r="L857" s="50">
        <f t="shared" si="190"/>
        <v>0</v>
      </c>
      <c r="N857" s="50">
        <f t="shared" si="191"/>
        <v>0</v>
      </c>
      <c r="R857" s="50">
        <f t="shared" si="192"/>
        <v>0</v>
      </c>
      <c r="V857" s="50">
        <f t="shared" si="193"/>
        <v>0</v>
      </c>
      <c r="W857"/>
      <c r="X857"/>
      <c r="Y857" s="7"/>
      <c r="Z857"/>
      <c r="AA857"/>
      <c r="AC857">
        <f t="shared" si="194"/>
        <v>0</v>
      </c>
      <c r="AD857">
        <f t="shared" si="195"/>
        <v>0</v>
      </c>
    </row>
    <row r="858" spans="1:30" hidden="1" x14ac:dyDescent="0.2">
      <c r="A858" s="6" t="s">
        <v>716</v>
      </c>
      <c r="B858" s="2">
        <f t="shared" si="188"/>
        <v>0</v>
      </c>
      <c r="C858" s="2">
        <f t="shared" si="189"/>
        <v>6</v>
      </c>
      <c r="L858" s="50">
        <f t="shared" si="190"/>
        <v>0</v>
      </c>
      <c r="N858" s="50">
        <f t="shared" si="191"/>
        <v>0</v>
      </c>
      <c r="R858" s="50">
        <f t="shared" si="192"/>
        <v>0</v>
      </c>
      <c r="V858" s="50">
        <f t="shared" si="193"/>
        <v>0</v>
      </c>
      <c r="W858"/>
      <c r="X858"/>
      <c r="Y858" s="7"/>
      <c r="Z858"/>
      <c r="AA858"/>
      <c r="AC858">
        <f t="shared" si="194"/>
        <v>0</v>
      </c>
      <c r="AD858">
        <f t="shared" si="195"/>
        <v>0</v>
      </c>
    </row>
    <row r="859" spans="1:30" hidden="1" x14ac:dyDescent="0.2">
      <c r="A859" s="6" t="s">
        <v>717</v>
      </c>
      <c r="B859" s="2">
        <f t="shared" si="188"/>
        <v>0</v>
      </c>
      <c r="C859" s="2">
        <f t="shared" si="189"/>
        <v>6</v>
      </c>
      <c r="L859" s="50">
        <f t="shared" si="190"/>
        <v>0</v>
      </c>
      <c r="N859" s="50">
        <f t="shared" si="191"/>
        <v>0</v>
      </c>
      <c r="R859" s="50">
        <f t="shared" si="192"/>
        <v>0</v>
      </c>
      <c r="V859" s="50">
        <f t="shared" si="193"/>
        <v>0</v>
      </c>
      <c r="W859"/>
      <c r="X859"/>
      <c r="Y859" s="7"/>
      <c r="Z859"/>
      <c r="AA859"/>
      <c r="AC859">
        <f t="shared" si="194"/>
        <v>0</v>
      </c>
      <c r="AD859">
        <f t="shared" si="195"/>
        <v>0</v>
      </c>
    </row>
    <row r="860" spans="1:30" hidden="1" x14ac:dyDescent="0.2">
      <c r="A860" s="6" t="s">
        <v>718</v>
      </c>
      <c r="B860" s="2">
        <f t="shared" si="188"/>
        <v>0</v>
      </c>
      <c r="C860" s="2">
        <f t="shared" si="189"/>
        <v>6</v>
      </c>
      <c r="L860" s="50">
        <f t="shared" si="190"/>
        <v>0</v>
      </c>
      <c r="N860" s="50">
        <f t="shared" si="191"/>
        <v>0</v>
      </c>
      <c r="R860" s="50">
        <f t="shared" si="192"/>
        <v>0</v>
      </c>
      <c r="V860" s="50">
        <f t="shared" si="193"/>
        <v>0</v>
      </c>
      <c r="W860"/>
      <c r="X860"/>
      <c r="Y860" s="7"/>
      <c r="Z860"/>
      <c r="AA860"/>
      <c r="AC860">
        <f t="shared" si="194"/>
        <v>0</v>
      </c>
      <c r="AD860">
        <f t="shared" si="195"/>
        <v>0</v>
      </c>
    </row>
    <row r="861" spans="1:30" hidden="1" x14ac:dyDescent="0.2">
      <c r="A861" s="6" t="s">
        <v>719</v>
      </c>
      <c r="B861" s="2">
        <f t="shared" si="188"/>
        <v>0</v>
      </c>
      <c r="C861" s="2">
        <f t="shared" si="189"/>
        <v>6</v>
      </c>
      <c r="L861" s="50">
        <f t="shared" si="190"/>
        <v>0</v>
      </c>
      <c r="N861" s="50">
        <f t="shared" si="191"/>
        <v>0</v>
      </c>
      <c r="R861" s="50">
        <f t="shared" si="192"/>
        <v>0</v>
      </c>
      <c r="V861" s="50">
        <f t="shared" si="193"/>
        <v>0</v>
      </c>
      <c r="W861"/>
      <c r="X861"/>
      <c r="Y861" s="7"/>
      <c r="Z861"/>
      <c r="AA861"/>
      <c r="AC861">
        <f t="shared" si="194"/>
        <v>0</v>
      </c>
      <c r="AD861">
        <f t="shared" si="195"/>
        <v>0</v>
      </c>
    </row>
    <row r="862" spans="1:30" hidden="1" x14ac:dyDescent="0.2">
      <c r="A862" s="6" t="s">
        <v>720</v>
      </c>
      <c r="B862" s="2">
        <f t="shared" si="188"/>
        <v>0</v>
      </c>
      <c r="C862" s="2">
        <f t="shared" si="189"/>
        <v>6</v>
      </c>
      <c r="L862" s="50">
        <f t="shared" si="190"/>
        <v>0</v>
      </c>
      <c r="N862" s="50">
        <f t="shared" si="191"/>
        <v>0</v>
      </c>
      <c r="R862" s="50">
        <f t="shared" si="192"/>
        <v>0</v>
      </c>
      <c r="V862" s="50">
        <f t="shared" si="193"/>
        <v>0</v>
      </c>
      <c r="W862"/>
      <c r="X862"/>
      <c r="Y862" s="7"/>
      <c r="Z862"/>
      <c r="AA862"/>
      <c r="AC862">
        <f t="shared" si="194"/>
        <v>0</v>
      </c>
      <c r="AD862">
        <f t="shared" si="195"/>
        <v>0</v>
      </c>
    </row>
    <row r="863" spans="1:30" hidden="1" x14ac:dyDescent="0.2">
      <c r="A863" s="6" t="s">
        <v>721</v>
      </c>
      <c r="B863" s="2">
        <f t="shared" si="188"/>
        <v>0</v>
      </c>
      <c r="C863" s="2">
        <f t="shared" si="189"/>
        <v>6</v>
      </c>
      <c r="L863" s="50">
        <f t="shared" si="190"/>
        <v>0</v>
      </c>
      <c r="N863" s="50">
        <f t="shared" si="191"/>
        <v>0</v>
      </c>
      <c r="R863" s="50">
        <f t="shared" si="192"/>
        <v>0</v>
      </c>
      <c r="V863" s="50">
        <f t="shared" si="193"/>
        <v>0</v>
      </c>
      <c r="W863"/>
      <c r="X863"/>
      <c r="Y863" s="7"/>
      <c r="Z863"/>
      <c r="AA863"/>
      <c r="AC863">
        <f t="shared" si="194"/>
        <v>0</v>
      </c>
      <c r="AD863">
        <f t="shared" si="195"/>
        <v>0</v>
      </c>
    </row>
    <row r="864" spans="1:30" hidden="1" x14ac:dyDescent="0.2">
      <c r="A864" s="6" t="s">
        <v>722</v>
      </c>
      <c r="B864" s="2">
        <f t="shared" si="188"/>
        <v>0</v>
      </c>
      <c r="C864" s="2">
        <f t="shared" si="189"/>
        <v>6</v>
      </c>
      <c r="L864" s="50">
        <f t="shared" si="190"/>
        <v>0</v>
      </c>
      <c r="N864" s="50">
        <f t="shared" si="191"/>
        <v>0</v>
      </c>
      <c r="R864" s="50">
        <f t="shared" si="192"/>
        <v>0</v>
      </c>
      <c r="V864" s="50">
        <f t="shared" si="193"/>
        <v>0</v>
      </c>
      <c r="W864"/>
      <c r="X864"/>
      <c r="Y864" s="7"/>
      <c r="Z864"/>
      <c r="AA864"/>
      <c r="AC864">
        <f t="shared" si="194"/>
        <v>0</v>
      </c>
      <c r="AD864">
        <f t="shared" si="195"/>
        <v>0</v>
      </c>
    </row>
    <row r="865" spans="1:30" hidden="1" x14ac:dyDescent="0.2">
      <c r="A865" s="6" t="s">
        <v>723</v>
      </c>
      <c r="B865" s="2">
        <f t="shared" si="188"/>
        <v>0</v>
      </c>
      <c r="C865" s="2">
        <f t="shared" si="189"/>
        <v>6</v>
      </c>
      <c r="L865" s="50">
        <f t="shared" si="190"/>
        <v>0</v>
      </c>
      <c r="N865" s="50">
        <f t="shared" si="191"/>
        <v>0</v>
      </c>
      <c r="R865" s="50">
        <f t="shared" si="192"/>
        <v>0</v>
      </c>
      <c r="V865" s="50">
        <f t="shared" si="193"/>
        <v>0</v>
      </c>
      <c r="W865"/>
      <c r="X865"/>
      <c r="Y865" s="7"/>
      <c r="Z865"/>
      <c r="AA865"/>
      <c r="AC865">
        <f t="shared" si="194"/>
        <v>0</v>
      </c>
      <c r="AD865">
        <f t="shared" si="195"/>
        <v>0</v>
      </c>
    </row>
    <row r="866" spans="1:30" hidden="1" x14ac:dyDescent="0.2">
      <c r="A866" s="6" t="s">
        <v>724</v>
      </c>
      <c r="B866" s="2">
        <f t="shared" si="188"/>
        <v>0</v>
      </c>
      <c r="C866" s="2">
        <f t="shared" si="189"/>
        <v>6</v>
      </c>
      <c r="L866" s="50">
        <f t="shared" si="190"/>
        <v>0</v>
      </c>
      <c r="N866" s="50">
        <f t="shared" si="191"/>
        <v>0</v>
      </c>
      <c r="R866" s="50">
        <f t="shared" si="192"/>
        <v>0</v>
      </c>
      <c r="V866" s="50">
        <f t="shared" si="193"/>
        <v>0</v>
      </c>
      <c r="W866"/>
      <c r="X866"/>
      <c r="Y866" s="7"/>
      <c r="Z866"/>
      <c r="AA866"/>
      <c r="AC866">
        <f t="shared" si="194"/>
        <v>0</v>
      </c>
      <c r="AD866">
        <f t="shared" si="195"/>
        <v>0</v>
      </c>
    </row>
    <row r="867" spans="1:30" hidden="1" x14ac:dyDescent="0.2">
      <c r="A867" s="6" t="s">
        <v>725</v>
      </c>
      <c r="B867" s="2">
        <f t="shared" si="188"/>
        <v>0</v>
      </c>
      <c r="C867" s="2">
        <f t="shared" si="189"/>
        <v>6</v>
      </c>
      <c r="L867" s="50">
        <f t="shared" si="190"/>
        <v>0</v>
      </c>
      <c r="N867" s="50">
        <f t="shared" si="191"/>
        <v>0</v>
      </c>
      <c r="R867" s="50">
        <f t="shared" si="192"/>
        <v>0</v>
      </c>
      <c r="V867" s="50">
        <f t="shared" si="193"/>
        <v>0</v>
      </c>
      <c r="W867"/>
      <c r="X867"/>
      <c r="Y867" s="7"/>
      <c r="Z867"/>
      <c r="AA867"/>
      <c r="AC867">
        <f t="shared" si="194"/>
        <v>0</v>
      </c>
      <c r="AD867">
        <f t="shared" si="195"/>
        <v>0</v>
      </c>
    </row>
    <row r="868" spans="1:30" hidden="1" x14ac:dyDescent="0.2">
      <c r="A868" s="6" t="s">
        <v>726</v>
      </c>
      <c r="B868" s="2">
        <f t="shared" si="188"/>
        <v>0</v>
      </c>
      <c r="C868" s="2">
        <f t="shared" si="189"/>
        <v>6</v>
      </c>
      <c r="L868" s="50">
        <f t="shared" si="190"/>
        <v>0</v>
      </c>
      <c r="N868" s="50">
        <f t="shared" si="191"/>
        <v>0</v>
      </c>
      <c r="R868" s="50">
        <f t="shared" si="192"/>
        <v>0</v>
      </c>
      <c r="V868" s="50">
        <f t="shared" si="193"/>
        <v>0</v>
      </c>
      <c r="W868"/>
      <c r="X868"/>
      <c r="Y868" s="7"/>
      <c r="Z868"/>
      <c r="AA868"/>
      <c r="AC868">
        <f t="shared" si="194"/>
        <v>0</v>
      </c>
      <c r="AD868">
        <f t="shared" si="195"/>
        <v>0</v>
      </c>
    </row>
    <row r="869" spans="1:30" hidden="1" x14ac:dyDescent="0.2">
      <c r="A869" s="6" t="s">
        <v>727</v>
      </c>
      <c r="B869" s="2">
        <f t="shared" si="188"/>
        <v>0</v>
      </c>
      <c r="C869" s="2">
        <f t="shared" si="189"/>
        <v>6</v>
      </c>
      <c r="L869" s="50">
        <f t="shared" si="190"/>
        <v>0</v>
      </c>
      <c r="N869" s="50">
        <f t="shared" si="191"/>
        <v>0</v>
      </c>
      <c r="R869" s="50">
        <f t="shared" si="192"/>
        <v>0</v>
      </c>
      <c r="V869" s="50">
        <f t="shared" si="193"/>
        <v>0</v>
      </c>
      <c r="W869"/>
      <c r="X869"/>
      <c r="Y869" s="7"/>
      <c r="Z869"/>
      <c r="AA869"/>
      <c r="AC869">
        <f t="shared" si="194"/>
        <v>0</v>
      </c>
      <c r="AD869">
        <f t="shared" si="195"/>
        <v>0</v>
      </c>
    </row>
    <row r="870" spans="1:30" hidden="1" x14ac:dyDescent="0.2">
      <c r="A870" s="6" t="s">
        <v>728</v>
      </c>
      <c r="B870" s="2">
        <f t="shared" si="188"/>
        <v>0</v>
      </c>
      <c r="C870" s="2">
        <f t="shared" si="189"/>
        <v>6</v>
      </c>
      <c r="L870" s="50">
        <f t="shared" si="190"/>
        <v>0</v>
      </c>
      <c r="N870" s="50">
        <f t="shared" si="191"/>
        <v>0</v>
      </c>
      <c r="R870" s="50">
        <f t="shared" si="192"/>
        <v>0</v>
      </c>
      <c r="V870" s="50">
        <f t="shared" si="193"/>
        <v>0</v>
      </c>
      <c r="W870"/>
      <c r="X870"/>
      <c r="Y870" s="7"/>
      <c r="Z870"/>
      <c r="AA870"/>
      <c r="AC870">
        <f t="shared" si="194"/>
        <v>0</v>
      </c>
      <c r="AD870">
        <f t="shared" si="195"/>
        <v>0</v>
      </c>
    </row>
    <row r="871" spans="1:30" hidden="1" x14ac:dyDescent="0.2">
      <c r="A871" s="6" t="s">
        <v>729</v>
      </c>
      <c r="B871" s="2">
        <f t="shared" si="188"/>
        <v>0</v>
      </c>
      <c r="C871" s="2">
        <f t="shared" si="189"/>
        <v>6</v>
      </c>
      <c r="L871" s="50">
        <f t="shared" si="190"/>
        <v>0</v>
      </c>
      <c r="N871" s="50">
        <f t="shared" si="191"/>
        <v>0</v>
      </c>
      <c r="R871" s="50">
        <f t="shared" si="192"/>
        <v>0</v>
      </c>
      <c r="V871" s="50">
        <f t="shared" si="193"/>
        <v>0</v>
      </c>
      <c r="W871"/>
      <c r="X871"/>
      <c r="Y871" s="7"/>
      <c r="Z871"/>
      <c r="AA871"/>
      <c r="AC871">
        <f t="shared" si="194"/>
        <v>0</v>
      </c>
      <c r="AD871">
        <f t="shared" si="195"/>
        <v>0</v>
      </c>
    </row>
    <row r="872" spans="1:30" hidden="1" x14ac:dyDescent="0.2">
      <c r="A872" s="6" t="s">
        <v>730</v>
      </c>
      <c r="B872" s="2">
        <f t="shared" si="188"/>
        <v>0</v>
      </c>
      <c r="C872" s="2">
        <f t="shared" si="189"/>
        <v>6</v>
      </c>
      <c r="L872" s="50">
        <f t="shared" si="190"/>
        <v>0</v>
      </c>
      <c r="N872" s="50">
        <f t="shared" si="191"/>
        <v>0</v>
      </c>
      <c r="R872" s="50">
        <f t="shared" si="192"/>
        <v>0</v>
      </c>
      <c r="V872" s="50">
        <f t="shared" si="193"/>
        <v>0</v>
      </c>
      <c r="W872"/>
      <c r="X872"/>
      <c r="Y872" s="7"/>
      <c r="Z872"/>
      <c r="AA872"/>
      <c r="AC872">
        <f t="shared" si="194"/>
        <v>0</v>
      </c>
      <c r="AD872">
        <f t="shared" si="195"/>
        <v>0</v>
      </c>
    </row>
    <row r="873" spans="1:30" hidden="1" x14ac:dyDescent="0.2">
      <c r="A873" s="6" t="s">
        <v>731</v>
      </c>
      <c r="B873" s="2">
        <f t="shared" si="188"/>
        <v>0</v>
      </c>
      <c r="C873" s="2">
        <f t="shared" si="189"/>
        <v>6</v>
      </c>
      <c r="L873" s="50">
        <f t="shared" si="190"/>
        <v>0</v>
      </c>
      <c r="N873" s="50">
        <f t="shared" si="191"/>
        <v>0</v>
      </c>
      <c r="R873" s="50">
        <f t="shared" si="192"/>
        <v>0</v>
      </c>
      <c r="V873" s="50">
        <f t="shared" si="193"/>
        <v>0</v>
      </c>
      <c r="W873"/>
      <c r="X873"/>
      <c r="Y873" s="7"/>
      <c r="Z873"/>
      <c r="AA873"/>
      <c r="AC873">
        <f t="shared" si="194"/>
        <v>0</v>
      </c>
      <c r="AD873">
        <f t="shared" si="195"/>
        <v>0</v>
      </c>
    </row>
    <row r="874" spans="1:30" hidden="1" x14ac:dyDescent="0.2">
      <c r="A874" s="6" t="s">
        <v>732</v>
      </c>
      <c r="B874" s="2">
        <f t="shared" si="188"/>
        <v>0</v>
      </c>
      <c r="C874" s="2">
        <f t="shared" ref="C874:C937" si="196">RANK(B874,B$810:B$1009,0)</f>
        <v>6</v>
      </c>
      <c r="L874" s="50">
        <f t="shared" ref="L874:L937" si="197">IF(AND(I874&lt;1,J874&lt;1,K874&lt;1),0,IF(250+((80-(I874*60+J874))*2)&lt;0,0,IF(K874&lt;50,250+((80-(I874*60+J874))*2),IF(K874&gt;49,250+((80-(I874*60+J874))*2)-1,250+((80-(I874*60+J874))*2)))))</f>
        <v>0</v>
      </c>
      <c r="N874" s="50">
        <f t="shared" ref="N874:N937" si="198">IF(M874&lt;89,0,250+((M874-172)*3))</f>
        <v>0</v>
      </c>
      <c r="R874" s="50">
        <f t="shared" ref="R874:R937" si="199">IF(AND(O874&lt;1,P874&lt;1,Q874&lt;1),0,IF(250+((400-(O874*60+P874))*1)&lt;0,0,250+((400-(O874*60+P874))*1)))</f>
        <v>0</v>
      </c>
      <c r="V874" s="50">
        <f t="shared" ref="V874:V937" si="200">IF(AND(S874&lt;1,T874&lt;1,U874&lt;1),0,IF(500+((460-(S874*60+T874))*1)&lt;0,0,500+((460-(S874*60+T874))*1)))</f>
        <v>0</v>
      </c>
      <c r="W874"/>
      <c r="X874"/>
      <c r="Y874" s="7"/>
      <c r="Z874"/>
      <c r="AA874"/>
      <c r="AC874">
        <f t="shared" si="194"/>
        <v>0</v>
      </c>
      <c r="AD874">
        <f t="shared" si="195"/>
        <v>0</v>
      </c>
    </row>
    <row r="875" spans="1:30" hidden="1" x14ac:dyDescent="0.2">
      <c r="A875" s="6" t="s">
        <v>733</v>
      </c>
      <c r="B875" s="2">
        <f t="shared" si="188"/>
        <v>0</v>
      </c>
      <c r="C875" s="2">
        <f t="shared" si="196"/>
        <v>6</v>
      </c>
      <c r="L875" s="50">
        <f t="shared" si="197"/>
        <v>0</v>
      </c>
      <c r="N875" s="50">
        <f t="shared" si="198"/>
        <v>0</v>
      </c>
      <c r="R875" s="50">
        <f t="shared" si="199"/>
        <v>0</v>
      </c>
      <c r="V875" s="50">
        <f t="shared" si="200"/>
        <v>0</v>
      </c>
      <c r="W875"/>
      <c r="X875"/>
      <c r="Y875" s="7"/>
      <c r="Z875"/>
      <c r="AA875"/>
      <c r="AC875">
        <f t="shared" si="194"/>
        <v>0</v>
      </c>
      <c r="AD875">
        <f t="shared" si="195"/>
        <v>0</v>
      </c>
    </row>
    <row r="876" spans="1:30" hidden="1" x14ac:dyDescent="0.2">
      <c r="A876" s="6" t="s">
        <v>734</v>
      </c>
      <c r="B876" s="2">
        <f t="shared" si="188"/>
        <v>0</v>
      </c>
      <c r="C876" s="2">
        <f t="shared" si="196"/>
        <v>6</v>
      </c>
      <c r="L876" s="50">
        <f t="shared" si="197"/>
        <v>0</v>
      </c>
      <c r="N876" s="50">
        <f t="shared" si="198"/>
        <v>0</v>
      </c>
      <c r="R876" s="50">
        <f t="shared" si="199"/>
        <v>0</v>
      </c>
      <c r="V876" s="50">
        <f t="shared" si="200"/>
        <v>0</v>
      </c>
      <c r="W876"/>
      <c r="X876"/>
      <c r="Y876" s="7"/>
      <c r="Z876"/>
      <c r="AA876"/>
      <c r="AC876">
        <f t="shared" si="194"/>
        <v>0</v>
      </c>
      <c r="AD876">
        <f t="shared" si="195"/>
        <v>0</v>
      </c>
    </row>
    <row r="877" spans="1:30" hidden="1" x14ac:dyDescent="0.2">
      <c r="A877" s="6" t="s">
        <v>735</v>
      </c>
      <c r="B877" s="2">
        <f t="shared" si="188"/>
        <v>0</v>
      </c>
      <c r="C877" s="2">
        <f t="shared" si="196"/>
        <v>6</v>
      </c>
      <c r="L877" s="50">
        <f t="shared" si="197"/>
        <v>0</v>
      </c>
      <c r="N877" s="50">
        <f t="shared" si="198"/>
        <v>0</v>
      </c>
      <c r="R877" s="50">
        <f t="shared" si="199"/>
        <v>0</v>
      </c>
      <c r="V877" s="50">
        <f t="shared" si="200"/>
        <v>0</v>
      </c>
      <c r="W877"/>
      <c r="X877"/>
      <c r="Y877" s="7"/>
      <c r="Z877"/>
      <c r="AA877"/>
      <c r="AC877">
        <f t="shared" si="194"/>
        <v>0</v>
      </c>
      <c r="AD877">
        <f t="shared" si="195"/>
        <v>0</v>
      </c>
    </row>
    <row r="878" spans="1:30" hidden="1" x14ac:dyDescent="0.2">
      <c r="A878" s="6" t="s">
        <v>736</v>
      </c>
      <c r="B878" s="2">
        <f t="shared" si="188"/>
        <v>0</v>
      </c>
      <c r="C878" s="2">
        <f t="shared" si="196"/>
        <v>6</v>
      </c>
      <c r="L878" s="50">
        <f t="shared" si="197"/>
        <v>0</v>
      </c>
      <c r="N878" s="50">
        <f t="shared" si="198"/>
        <v>0</v>
      </c>
      <c r="R878" s="50">
        <f t="shared" si="199"/>
        <v>0</v>
      </c>
      <c r="V878" s="50">
        <f t="shared" si="200"/>
        <v>0</v>
      </c>
      <c r="W878"/>
      <c r="X878"/>
      <c r="Y878" s="7"/>
      <c r="Z878"/>
      <c r="AA878"/>
      <c r="AC878">
        <f t="shared" si="194"/>
        <v>0</v>
      </c>
      <c r="AD878">
        <f t="shared" si="195"/>
        <v>0</v>
      </c>
    </row>
    <row r="879" spans="1:30" hidden="1" x14ac:dyDescent="0.2">
      <c r="A879" s="6" t="s">
        <v>737</v>
      </c>
      <c r="B879" s="2">
        <f t="shared" si="188"/>
        <v>0</v>
      </c>
      <c r="C879" s="2">
        <f t="shared" si="196"/>
        <v>6</v>
      </c>
      <c r="L879" s="50">
        <f t="shared" si="197"/>
        <v>0</v>
      </c>
      <c r="N879" s="50">
        <f t="shared" si="198"/>
        <v>0</v>
      </c>
      <c r="R879" s="50">
        <f t="shared" si="199"/>
        <v>0</v>
      </c>
      <c r="V879" s="50">
        <f t="shared" si="200"/>
        <v>0</v>
      </c>
      <c r="W879"/>
      <c r="X879"/>
      <c r="Y879" s="7"/>
      <c r="Z879"/>
      <c r="AA879"/>
      <c r="AC879">
        <f t="shared" si="194"/>
        <v>0</v>
      </c>
      <c r="AD879">
        <f t="shared" si="195"/>
        <v>0</v>
      </c>
    </row>
    <row r="880" spans="1:30" hidden="1" x14ac:dyDescent="0.2">
      <c r="A880" s="6" t="s">
        <v>738</v>
      </c>
      <c r="B880" s="2">
        <f t="shared" si="188"/>
        <v>0</v>
      </c>
      <c r="C880" s="2">
        <f t="shared" si="196"/>
        <v>6</v>
      </c>
      <c r="L880" s="50">
        <f t="shared" si="197"/>
        <v>0</v>
      </c>
      <c r="N880" s="50">
        <f t="shared" si="198"/>
        <v>0</v>
      </c>
      <c r="R880" s="50">
        <f t="shared" si="199"/>
        <v>0</v>
      </c>
      <c r="V880" s="50">
        <f t="shared" si="200"/>
        <v>0</v>
      </c>
      <c r="W880"/>
      <c r="X880"/>
      <c r="Y880" s="7"/>
      <c r="Z880"/>
      <c r="AA880"/>
      <c r="AC880">
        <f t="shared" si="194"/>
        <v>0</v>
      </c>
      <c r="AD880">
        <f t="shared" si="195"/>
        <v>0</v>
      </c>
    </row>
    <row r="881" spans="1:30" hidden="1" x14ac:dyDescent="0.2">
      <c r="A881" s="6" t="s">
        <v>739</v>
      </c>
      <c r="B881" s="2">
        <f t="shared" si="188"/>
        <v>0</v>
      </c>
      <c r="C881" s="2">
        <f t="shared" si="196"/>
        <v>6</v>
      </c>
      <c r="L881" s="50">
        <f t="shared" si="197"/>
        <v>0</v>
      </c>
      <c r="N881" s="50">
        <f t="shared" si="198"/>
        <v>0</v>
      </c>
      <c r="R881" s="50">
        <f t="shared" si="199"/>
        <v>0</v>
      </c>
      <c r="V881" s="50">
        <f t="shared" si="200"/>
        <v>0</v>
      </c>
      <c r="W881"/>
      <c r="X881"/>
      <c r="Y881" s="7"/>
      <c r="Z881"/>
      <c r="AA881"/>
      <c r="AC881">
        <f t="shared" si="194"/>
        <v>0</v>
      </c>
      <c r="AD881">
        <f t="shared" si="195"/>
        <v>0</v>
      </c>
    </row>
    <row r="882" spans="1:30" hidden="1" x14ac:dyDescent="0.2">
      <c r="A882" s="6" t="s">
        <v>740</v>
      </c>
      <c r="B882" s="2">
        <f t="shared" si="188"/>
        <v>0</v>
      </c>
      <c r="C882" s="2">
        <f t="shared" si="196"/>
        <v>6</v>
      </c>
      <c r="L882" s="50">
        <f t="shared" si="197"/>
        <v>0</v>
      </c>
      <c r="N882" s="50">
        <f t="shared" si="198"/>
        <v>0</v>
      </c>
      <c r="R882" s="50">
        <f t="shared" si="199"/>
        <v>0</v>
      </c>
      <c r="V882" s="50">
        <f t="shared" si="200"/>
        <v>0</v>
      </c>
      <c r="W882"/>
      <c r="X882"/>
      <c r="Y882" s="7"/>
      <c r="Z882"/>
      <c r="AA882"/>
      <c r="AC882">
        <f t="shared" si="194"/>
        <v>0</v>
      </c>
      <c r="AD882">
        <f t="shared" si="195"/>
        <v>0</v>
      </c>
    </row>
    <row r="883" spans="1:30" hidden="1" x14ac:dyDescent="0.2">
      <c r="A883" s="6" t="s">
        <v>741</v>
      </c>
      <c r="B883" s="2">
        <f t="shared" si="188"/>
        <v>0</v>
      </c>
      <c r="C883" s="2">
        <f t="shared" si="196"/>
        <v>6</v>
      </c>
      <c r="L883" s="50">
        <f t="shared" si="197"/>
        <v>0</v>
      </c>
      <c r="N883" s="50">
        <f t="shared" si="198"/>
        <v>0</v>
      </c>
      <c r="R883" s="50">
        <f t="shared" si="199"/>
        <v>0</v>
      </c>
      <c r="V883" s="50">
        <f t="shared" si="200"/>
        <v>0</v>
      </c>
      <c r="W883"/>
      <c r="X883"/>
      <c r="Y883" s="7"/>
      <c r="Z883"/>
      <c r="AA883"/>
      <c r="AC883">
        <f t="shared" si="194"/>
        <v>0</v>
      </c>
      <c r="AD883">
        <f t="shared" si="195"/>
        <v>0</v>
      </c>
    </row>
    <row r="884" spans="1:30" hidden="1" x14ac:dyDescent="0.2">
      <c r="A884" s="6" t="s">
        <v>742</v>
      </c>
      <c r="B884" s="2">
        <f t="shared" si="188"/>
        <v>0</v>
      </c>
      <c r="C884" s="2">
        <f t="shared" si="196"/>
        <v>6</v>
      </c>
      <c r="L884" s="50">
        <f t="shared" si="197"/>
        <v>0</v>
      </c>
      <c r="N884" s="50">
        <f t="shared" si="198"/>
        <v>0</v>
      </c>
      <c r="R884" s="50">
        <f t="shared" si="199"/>
        <v>0</v>
      </c>
      <c r="V884" s="50">
        <f t="shared" si="200"/>
        <v>0</v>
      </c>
      <c r="W884"/>
      <c r="X884"/>
      <c r="Y884" s="7"/>
      <c r="Z884"/>
      <c r="AA884"/>
      <c r="AC884">
        <f t="shared" si="194"/>
        <v>0</v>
      </c>
      <c r="AD884">
        <f t="shared" si="195"/>
        <v>0</v>
      </c>
    </row>
    <row r="885" spans="1:30" hidden="1" x14ac:dyDescent="0.2">
      <c r="A885" s="6" t="s">
        <v>743</v>
      </c>
      <c r="B885" s="2">
        <f t="shared" si="188"/>
        <v>0</v>
      </c>
      <c r="C885" s="2">
        <f t="shared" si="196"/>
        <v>6</v>
      </c>
      <c r="L885" s="50">
        <f t="shared" si="197"/>
        <v>0</v>
      </c>
      <c r="N885" s="50">
        <f t="shared" si="198"/>
        <v>0</v>
      </c>
      <c r="R885" s="50">
        <f t="shared" si="199"/>
        <v>0</v>
      </c>
      <c r="V885" s="50">
        <f t="shared" si="200"/>
        <v>0</v>
      </c>
      <c r="W885"/>
      <c r="X885"/>
      <c r="Y885" s="7"/>
      <c r="Z885"/>
      <c r="AA885"/>
      <c r="AC885">
        <f t="shared" si="194"/>
        <v>0</v>
      </c>
      <c r="AD885">
        <f t="shared" si="195"/>
        <v>0</v>
      </c>
    </row>
    <row r="886" spans="1:30" hidden="1" x14ac:dyDescent="0.2">
      <c r="A886" s="6" t="s">
        <v>744</v>
      </c>
      <c r="B886" s="2">
        <f t="shared" si="188"/>
        <v>0</v>
      </c>
      <c r="C886" s="2">
        <f t="shared" si="196"/>
        <v>6</v>
      </c>
      <c r="L886" s="50">
        <f t="shared" si="197"/>
        <v>0</v>
      </c>
      <c r="N886" s="50">
        <f t="shared" si="198"/>
        <v>0</v>
      </c>
      <c r="R886" s="50">
        <f t="shared" si="199"/>
        <v>0</v>
      </c>
      <c r="V886" s="50">
        <f t="shared" si="200"/>
        <v>0</v>
      </c>
      <c r="W886"/>
      <c r="X886"/>
      <c r="Y886" s="7"/>
      <c r="Z886"/>
      <c r="AA886"/>
      <c r="AC886">
        <f t="shared" si="194"/>
        <v>0</v>
      </c>
      <c r="AD886">
        <f t="shared" si="195"/>
        <v>0</v>
      </c>
    </row>
    <row r="887" spans="1:30" hidden="1" x14ac:dyDescent="0.2">
      <c r="A887" s="6" t="s">
        <v>745</v>
      </c>
      <c r="B887" s="2">
        <f t="shared" si="188"/>
        <v>0</v>
      </c>
      <c r="C887" s="2">
        <f t="shared" si="196"/>
        <v>6</v>
      </c>
      <c r="L887" s="50">
        <f t="shared" si="197"/>
        <v>0</v>
      </c>
      <c r="N887" s="50">
        <f t="shared" si="198"/>
        <v>0</v>
      </c>
      <c r="R887" s="50">
        <f t="shared" si="199"/>
        <v>0</v>
      </c>
      <c r="V887" s="50">
        <f t="shared" si="200"/>
        <v>0</v>
      </c>
      <c r="W887"/>
      <c r="X887"/>
      <c r="Y887" s="7"/>
      <c r="Z887"/>
      <c r="AA887"/>
      <c r="AC887">
        <f t="shared" si="194"/>
        <v>0</v>
      </c>
      <c r="AD887">
        <f t="shared" si="195"/>
        <v>0</v>
      </c>
    </row>
    <row r="888" spans="1:30" hidden="1" x14ac:dyDescent="0.2">
      <c r="A888" s="6" t="s">
        <v>746</v>
      </c>
      <c r="B888" s="2">
        <f t="shared" si="188"/>
        <v>0</v>
      </c>
      <c r="C888" s="2">
        <f t="shared" si="196"/>
        <v>6</v>
      </c>
      <c r="L888" s="50">
        <f t="shared" si="197"/>
        <v>0</v>
      </c>
      <c r="N888" s="50">
        <f t="shared" si="198"/>
        <v>0</v>
      </c>
      <c r="R888" s="50">
        <f t="shared" si="199"/>
        <v>0</v>
      </c>
      <c r="V888" s="50">
        <f t="shared" si="200"/>
        <v>0</v>
      </c>
      <c r="W888"/>
      <c r="X888"/>
      <c r="Y888" s="7"/>
      <c r="Z888"/>
      <c r="AA888"/>
      <c r="AC888">
        <f t="shared" si="194"/>
        <v>0</v>
      </c>
      <c r="AD888">
        <f t="shared" si="195"/>
        <v>0</v>
      </c>
    </row>
    <row r="889" spans="1:30" hidden="1" x14ac:dyDescent="0.2">
      <c r="A889" s="6" t="s">
        <v>747</v>
      </c>
      <c r="B889" s="2">
        <f t="shared" ref="B889:B952" si="201">+L889+N889+R889+V889+X889</f>
        <v>0</v>
      </c>
      <c r="C889" s="2">
        <f t="shared" si="196"/>
        <v>6</v>
      </c>
      <c r="L889" s="50">
        <f t="shared" si="197"/>
        <v>0</v>
      </c>
      <c r="N889" s="50">
        <f t="shared" si="198"/>
        <v>0</v>
      </c>
      <c r="R889" s="50">
        <f t="shared" si="199"/>
        <v>0</v>
      </c>
      <c r="V889" s="50">
        <f t="shared" si="200"/>
        <v>0</v>
      </c>
      <c r="W889"/>
      <c r="X889"/>
      <c r="Y889" s="7"/>
      <c r="Z889"/>
      <c r="AA889"/>
      <c r="AC889">
        <f t="shared" si="194"/>
        <v>0</v>
      </c>
      <c r="AD889">
        <f t="shared" si="195"/>
        <v>0</v>
      </c>
    </row>
    <row r="890" spans="1:30" hidden="1" x14ac:dyDescent="0.2">
      <c r="A890" s="6" t="s">
        <v>748</v>
      </c>
      <c r="B890" s="2">
        <f t="shared" si="201"/>
        <v>0</v>
      </c>
      <c r="C890" s="2">
        <f t="shared" si="196"/>
        <v>6</v>
      </c>
      <c r="L890" s="50">
        <f t="shared" si="197"/>
        <v>0</v>
      </c>
      <c r="N890" s="50">
        <f t="shared" si="198"/>
        <v>0</v>
      </c>
      <c r="R890" s="50">
        <f t="shared" si="199"/>
        <v>0</v>
      </c>
      <c r="V890" s="50">
        <f t="shared" si="200"/>
        <v>0</v>
      </c>
      <c r="W890"/>
      <c r="X890"/>
      <c r="Y890" s="7"/>
      <c r="Z890"/>
      <c r="AA890"/>
      <c r="AC890">
        <f t="shared" si="194"/>
        <v>0</v>
      </c>
      <c r="AD890">
        <f t="shared" si="195"/>
        <v>0</v>
      </c>
    </row>
    <row r="891" spans="1:30" hidden="1" x14ac:dyDescent="0.2">
      <c r="A891" s="6" t="s">
        <v>749</v>
      </c>
      <c r="B891" s="2">
        <f t="shared" si="201"/>
        <v>0</v>
      </c>
      <c r="C891" s="2">
        <f t="shared" si="196"/>
        <v>6</v>
      </c>
      <c r="L891" s="50">
        <f t="shared" si="197"/>
        <v>0</v>
      </c>
      <c r="N891" s="50">
        <f t="shared" si="198"/>
        <v>0</v>
      </c>
      <c r="R891" s="50">
        <f t="shared" si="199"/>
        <v>0</v>
      </c>
      <c r="V891" s="50">
        <f t="shared" si="200"/>
        <v>0</v>
      </c>
      <c r="W891"/>
      <c r="X891"/>
      <c r="Y891" s="7"/>
      <c r="Z891"/>
      <c r="AA891"/>
      <c r="AC891">
        <f t="shared" si="194"/>
        <v>0</v>
      </c>
      <c r="AD891">
        <f t="shared" si="195"/>
        <v>0</v>
      </c>
    </row>
    <row r="892" spans="1:30" hidden="1" x14ac:dyDescent="0.2">
      <c r="A892" s="6" t="s">
        <v>750</v>
      </c>
      <c r="B892" s="2">
        <f t="shared" si="201"/>
        <v>0</v>
      </c>
      <c r="C892" s="2">
        <f t="shared" si="196"/>
        <v>6</v>
      </c>
      <c r="L892" s="50">
        <f t="shared" si="197"/>
        <v>0</v>
      </c>
      <c r="N892" s="50">
        <f t="shared" si="198"/>
        <v>0</v>
      </c>
      <c r="R892" s="50">
        <f t="shared" si="199"/>
        <v>0</v>
      </c>
      <c r="V892" s="50">
        <f t="shared" si="200"/>
        <v>0</v>
      </c>
      <c r="W892"/>
      <c r="X892"/>
      <c r="Y892" s="7"/>
      <c r="Z892"/>
      <c r="AA892"/>
      <c r="AC892">
        <f t="shared" si="194"/>
        <v>0</v>
      </c>
      <c r="AD892">
        <f t="shared" si="195"/>
        <v>0</v>
      </c>
    </row>
    <row r="893" spans="1:30" hidden="1" x14ac:dyDescent="0.2">
      <c r="A893" s="6" t="s">
        <v>751</v>
      </c>
      <c r="B893" s="2">
        <f t="shared" si="201"/>
        <v>0</v>
      </c>
      <c r="C893" s="2">
        <f t="shared" si="196"/>
        <v>6</v>
      </c>
      <c r="L893" s="50">
        <f t="shared" si="197"/>
        <v>0</v>
      </c>
      <c r="N893" s="50">
        <f t="shared" si="198"/>
        <v>0</v>
      </c>
      <c r="R893" s="50">
        <f t="shared" si="199"/>
        <v>0</v>
      </c>
      <c r="V893" s="50">
        <f t="shared" si="200"/>
        <v>0</v>
      </c>
      <c r="W893"/>
      <c r="X893"/>
      <c r="Y893" s="7"/>
      <c r="Z893"/>
      <c r="AA893"/>
      <c r="AC893">
        <f t="shared" si="194"/>
        <v>0</v>
      </c>
      <c r="AD893">
        <f t="shared" si="195"/>
        <v>0</v>
      </c>
    </row>
    <row r="894" spans="1:30" hidden="1" x14ac:dyDescent="0.2">
      <c r="A894" s="6" t="s">
        <v>752</v>
      </c>
      <c r="B894" s="2">
        <f t="shared" si="201"/>
        <v>0</v>
      </c>
      <c r="C894" s="2">
        <f t="shared" si="196"/>
        <v>6</v>
      </c>
      <c r="L894" s="50">
        <f t="shared" si="197"/>
        <v>0</v>
      </c>
      <c r="N894" s="50">
        <f t="shared" si="198"/>
        <v>0</v>
      </c>
      <c r="R894" s="50">
        <f t="shared" si="199"/>
        <v>0</v>
      </c>
      <c r="V894" s="50">
        <f t="shared" si="200"/>
        <v>0</v>
      </c>
      <c r="W894"/>
      <c r="X894"/>
      <c r="Y894" s="7"/>
      <c r="Z894"/>
      <c r="AA894"/>
      <c r="AC894">
        <f t="shared" si="194"/>
        <v>0</v>
      </c>
      <c r="AD894">
        <f t="shared" si="195"/>
        <v>0</v>
      </c>
    </row>
    <row r="895" spans="1:30" hidden="1" x14ac:dyDescent="0.2">
      <c r="A895" s="6" t="s">
        <v>753</v>
      </c>
      <c r="B895" s="2">
        <f t="shared" si="201"/>
        <v>0</v>
      </c>
      <c r="C895" s="2">
        <f t="shared" si="196"/>
        <v>6</v>
      </c>
      <c r="L895" s="50">
        <f t="shared" si="197"/>
        <v>0</v>
      </c>
      <c r="N895" s="50">
        <f t="shared" si="198"/>
        <v>0</v>
      </c>
      <c r="R895" s="50">
        <f t="shared" si="199"/>
        <v>0</v>
      </c>
      <c r="V895" s="50">
        <f t="shared" si="200"/>
        <v>0</v>
      </c>
      <c r="W895"/>
      <c r="X895"/>
      <c r="Y895" s="7"/>
      <c r="Z895"/>
      <c r="AA895"/>
      <c r="AC895">
        <f t="shared" si="194"/>
        <v>0</v>
      </c>
      <c r="AD895">
        <f t="shared" si="195"/>
        <v>0</v>
      </c>
    </row>
    <row r="896" spans="1:30" hidden="1" x14ac:dyDescent="0.2">
      <c r="A896" s="6" t="s">
        <v>754</v>
      </c>
      <c r="B896" s="2">
        <f t="shared" si="201"/>
        <v>0</v>
      </c>
      <c r="C896" s="2">
        <f t="shared" si="196"/>
        <v>6</v>
      </c>
      <c r="L896" s="50">
        <f t="shared" si="197"/>
        <v>0</v>
      </c>
      <c r="N896" s="50">
        <f t="shared" si="198"/>
        <v>0</v>
      </c>
      <c r="R896" s="50">
        <f t="shared" si="199"/>
        <v>0</v>
      </c>
      <c r="V896" s="50">
        <f t="shared" si="200"/>
        <v>0</v>
      </c>
      <c r="W896"/>
      <c r="X896"/>
      <c r="Y896" s="7"/>
      <c r="Z896"/>
      <c r="AA896"/>
      <c r="AC896">
        <f t="shared" si="194"/>
        <v>0</v>
      </c>
      <c r="AD896">
        <f t="shared" si="195"/>
        <v>0</v>
      </c>
    </row>
    <row r="897" spans="1:30" hidden="1" x14ac:dyDescent="0.2">
      <c r="A897" s="6" t="s">
        <v>755</v>
      </c>
      <c r="B897" s="2">
        <f t="shared" si="201"/>
        <v>0</v>
      </c>
      <c r="C897" s="2">
        <f t="shared" si="196"/>
        <v>6</v>
      </c>
      <c r="L897" s="50">
        <f t="shared" si="197"/>
        <v>0</v>
      </c>
      <c r="N897" s="50">
        <f t="shared" si="198"/>
        <v>0</v>
      </c>
      <c r="R897" s="50">
        <f t="shared" si="199"/>
        <v>0</v>
      </c>
      <c r="V897" s="50">
        <f t="shared" si="200"/>
        <v>0</v>
      </c>
      <c r="W897"/>
      <c r="X897"/>
      <c r="Y897" s="7"/>
      <c r="Z897"/>
      <c r="AA897"/>
      <c r="AC897">
        <f t="shared" si="194"/>
        <v>0</v>
      </c>
      <c r="AD897">
        <f t="shared" si="195"/>
        <v>0</v>
      </c>
    </row>
    <row r="898" spans="1:30" hidden="1" x14ac:dyDescent="0.2">
      <c r="A898" s="6" t="s">
        <v>756</v>
      </c>
      <c r="B898" s="2">
        <f t="shared" si="201"/>
        <v>0</v>
      </c>
      <c r="C898" s="2">
        <f t="shared" si="196"/>
        <v>6</v>
      </c>
      <c r="L898" s="50">
        <f t="shared" si="197"/>
        <v>0</v>
      </c>
      <c r="N898" s="50">
        <f t="shared" si="198"/>
        <v>0</v>
      </c>
      <c r="R898" s="50">
        <f t="shared" si="199"/>
        <v>0</v>
      </c>
      <c r="V898" s="50">
        <f t="shared" si="200"/>
        <v>0</v>
      </c>
      <c r="W898"/>
      <c r="X898"/>
      <c r="Y898" s="7"/>
      <c r="Z898"/>
      <c r="AA898"/>
      <c r="AC898">
        <f t="shared" si="194"/>
        <v>0</v>
      </c>
      <c r="AD898">
        <f t="shared" si="195"/>
        <v>0</v>
      </c>
    </row>
    <row r="899" spans="1:30" hidden="1" x14ac:dyDescent="0.2">
      <c r="A899" s="6" t="s">
        <v>757</v>
      </c>
      <c r="B899" s="2">
        <f t="shared" si="201"/>
        <v>0</v>
      </c>
      <c r="C899" s="2">
        <f t="shared" si="196"/>
        <v>6</v>
      </c>
      <c r="L899" s="50">
        <f t="shared" si="197"/>
        <v>0</v>
      </c>
      <c r="N899" s="50">
        <f t="shared" si="198"/>
        <v>0</v>
      </c>
      <c r="R899" s="50">
        <f t="shared" si="199"/>
        <v>0</v>
      </c>
      <c r="V899" s="50">
        <f t="shared" si="200"/>
        <v>0</v>
      </c>
      <c r="W899"/>
      <c r="X899"/>
      <c r="Y899" s="7"/>
      <c r="Z899"/>
      <c r="AA899"/>
      <c r="AC899">
        <f t="shared" si="194"/>
        <v>0</v>
      </c>
      <c r="AD899">
        <f t="shared" si="195"/>
        <v>0</v>
      </c>
    </row>
    <row r="900" spans="1:30" hidden="1" x14ac:dyDescent="0.2">
      <c r="A900" s="6" t="s">
        <v>758</v>
      </c>
      <c r="B900" s="2">
        <f t="shared" si="201"/>
        <v>0</v>
      </c>
      <c r="C900" s="2">
        <f t="shared" si="196"/>
        <v>6</v>
      </c>
      <c r="L900" s="50">
        <f t="shared" si="197"/>
        <v>0</v>
      </c>
      <c r="N900" s="50">
        <f t="shared" si="198"/>
        <v>0</v>
      </c>
      <c r="R900" s="50">
        <f t="shared" si="199"/>
        <v>0</v>
      </c>
      <c r="V900" s="50">
        <f t="shared" si="200"/>
        <v>0</v>
      </c>
      <c r="W900"/>
      <c r="X900"/>
      <c r="Y900" s="7"/>
      <c r="Z900"/>
      <c r="AA900"/>
      <c r="AC900">
        <f t="shared" si="194"/>
        <v>0</v>
      </c>
      <c r="AD900">
        <f t="shared" si="195"/>
        <v>0</v>
      </c>
    </row>
    <row r="901" spans="1:30" hidden="1" x14ac:dyDescent="0.2">
      <c r="A901" s="6" t="s">
        <v>759</v>
      </c>
      <c r="B901" s="2">
        <f t="shared" si="201"/>
        <v>0</v>
      </c>
      <c r="C901" s="2">
        <f t="shared" si="196"/>
        <v>6</v>
      </c>
      <c r="L901" s="50">
        <f t="shared" si="197"/>
        <v>0</v>
      </c>
      <c r="N901" s="50">
        <f t="shared" si="198"/>
        <v>0</v>
      </c>
      <c r="R901" s="50">
        <f t="shared" si="199"/>
        <v>0</v>
      </c>
      <c r="V901" s="50">
        <f t="shared" si="200"/>
        <v>0</v>
      </c>
      <c r="W901"/>
      <c r="X901"/>
      <c r="Y901" s="7"/>
      <c r="Z901"/>
      <c r="AA901"/>
      <c r="AC901">
        <f t="shared" si="194"/>
        <v>0</v>
      </c>
      <c r="AD901">
        <f t="shared" si="195"/>
        <v>0</v>
      </c>
    </row>
    <row r="902" spans="1:30" hidden="1" x14ac:dyDescent="0.2">
      <c r="A902" s="6" t="s">
        <v>760</v>
      </c>
      <c r="B902" s="2">
        <f t="shared" si="201"/>
        <v>0</v>
      </c>
      <c r="C902" s="2">
        <f t="shared" si="196"/>
        <v>6</v>
      </c>
      <c r="L902" s="50">
        <f t="shared" si="197"/>
        <v>0</v>
      </c>
      <c r="N902" s="50">
        <f t="shared" si="198"/>
        <v>0</v>
      </c>
      <c r="R902" s="50">
        <f t="shared" si="199"/>
        <v>0</v>
      </c>
      <c r="V902" s="50">
        <f t="shared" si="200"/>
        <v>0</v>
      </c>
      <c r="W902"/>
      <c r="X902"/>
      <c r="Y902" s="7"/>
      <c r="Z902"/>
      <c r="AA902"/>
      <c r="AC902">
        <f t="shared" si="194"/>
        <v>0</v>
      </c>
      <c r="AD902">
        <f t="shared" si="195"/>
        <v>0</v>
      </c>
    </row>
    <row r="903" spans="1:30" hidden="1" x14ac:dyDescent="0.2">
      <c r="A903" s="6" t="s">
        <v>761</v>
      </c>
      <c r="B903" s="2">
        <f t="shared" si="201"/>
        <v>0</v>
      </c>
      <c r="C903" s="2">
        <f t="shared" si="196"/>
        <v>6</v>
      </c>
      <c r="L903" s="50">
        <f t="shared" si="197"/>
        <v>0</v>
      </c>
      <c r="N903" s="50">
        <f t="shared" si="198"/>
        <v>0</v>
      </c>
      <c r="R903" s="50">
        <f t="shared" si="199"/>
        <v>0</v>
      </c>
      <c r="V903" s="50">
        <f t="shared" si="200"/>
        <v>0</v>
      </c>
      <c r="W903"/>
      <c r="X903"/>
      <c r="Y903" s="7"/>
      <c r="Z903"/>
      <c r="AA903"/>
      <c r="AC903">
        <f t="shared" si="194"/>
        <v>0</v>
      </c>
      <c r="AD903">
        <f t="shared" si="195"/>
        <v>0</v>
      </c>
    </row>
    <row r="904" spans="1:30" hidden="1" x14ac:dyDescent="0.2">
      <c r="A904" s="6" t="s">
        <v>762</v>
      </c>
      <c r="B904" s="2">
        <f t="shared" si="201"/>
        <v>0</v>
      </c>
      <c r="C904" s="2">
        <f t="shared" si="196"/>
        <v>6</v>
      </c>
      <c r="L904" s="50">
        <f t="shared" si="197"/>
        <v>0</v>
      </c>
      <c r="N904" s="50">
        <f t="shared" si="198"/>
        <v>0</v>
      </c>
      <c r="R904" s="50">
        <f t="shared" si="199"/>
        <v>0</v>
      </c>
      <c r="V904" s="50">
        <f t="shared" si="200"/>
        <v>0</v>
      </c>
      <c r="W904"/>
      <c r="X904"/>
      <c r="Y904" s="7"/>
      <c r="Z904"/>
      <c r="AA904"/>
      <c r="AC904">
        <f t="shared" si="194"/>
        <v>0</v>
      </c>
      <c r="AD904">
        <f t="shared" si="195"/>
        <v>0</v>
      </c>
    </row>
    <row r="905" spans="1:30" hidden="1" x14ac:dyDescent="0.2">
      <c r="A905" s="6" t="s">
        <v>763</v>
      </c>
      <c r="B905" s="2">
        <f t="shared" si="201"/>
        <v>0</v>
      </c>
      <c r="C905" s="2">
        <f t="shared" si="196"/>
        <v>6</v>
      </c>
      <c r="L905" s="50">
        <f t="shared" si="197"/>
        <v>0</v>
      </c>
      <c r="N905" s="50">
        <f t="shared" si="198"/>
        <v>0</v>
      </c>
      <c r="R905" s="50">
        <f t="shared" si="199"/>
        <v>0</v>
      </c>
      <c r="V905" s="50">
        <f t="shared" si="200"/>
        <v>0</v>
      </c>
      <c r="W905"/>
      <c r="X905"/>
      <c r="Y905" s="7"/>
      <c r="Z905"/>
      <c r="AA905"/>
      <c r="AC905">
        <f t="shared" si="194"/>
        <v>0</v>
      </c>
      <c r="AD905">
        <f t="shared" si="195"/>
        <v>0</v>
      </c>
    </row>
    <row r="906" spans="1:30" hidden="1" x14ac:dyDescent="0.2">
      <c r="A906" s="6" t="s">
        <v>764</v>
      </c>
      <c r="B906" s="2">
        <f t="shared" si="201"/>
        <v>0</v>
      </c>
      <c r="C906" s="2">
        <f t="shared" si="196"/>
        <v>6</v>
      </c>
      <c r="L906" s="50">
        <f t="shared" si="197"/>
        <v>0</v>
      </c>
      <c r="N906" s="50">
        <f t="shared" si="198"/>
        <v>0</v>
      </c>
      <c r="R906" s="50">
        <f t="shared" si="199"/>
        <v>0</v>
      </c>
      <c r="V906" s="50">
        <f t="shared" si="200"/>
        <v>0</v>
      </c>
      <c r="W906"/>
      <c r="X906"/>
      <c r="Y906" s="7"/>
      <c r="Z906"/>
      <c r="AA906"/>
      <c r="AC906">
        <f t="shared" si="194"/>
        <v>0</v>
      </c>
      <c r="AD906">
        <f t="shared" si="195"/>
        <v>0</v>
      </c>
    </row>
    <row r="907" spans="1:30" hidden="1" x14ac:dyDescent="0.2">
      <c r="A907" s="6" t="s">
        <v>765</v>
      </c>
      <c r="B907" s="2">
        <f t="shared" si="201"/>
        <v>0</v>
      </c>
      <c r="C907" s="2">
        <f t="shared" si="196"/>
        <v>6</v>
      </c>
      <c r="L907" s="50">
        <f t="shared" si="197"/>
        <v>0</v>
      </c>
      <c r="N907" s="50">
        <f t="shared" si="198"/>
        <v>0</v>
      </c>
      <c r="R907" s="50">
        <f t="shared" si="199"/>
        <v>0</v>
      </c>
      <c r="V907" s="50">
        <f t="shared" si="200"/>
        <v>0</v>
      </c>
      <c r="W907"/>
      <c r="X907"/>
      <c r="Y907" s="7"/>
      <c r="Z907"/>
      <c r="AA907"/>
      <c r="AC907">
        <f t="shared" si="194"/>
        <v>0</v>
      </c>
      <c r="AD907">
        <f t="shared" si="195"/>
        <v>0</v>
      </c>
    </row>
    <row r="908" spans="1:30" hidden="1" x14ac:dyDescent="0.2">
      <c r="A908" s="6" t="s">
        <v>766</v>
      </c>
      <c r="B908" s="2">
        <f t="shared" si="201"/>
        <v>0</v>
      </c>
      <c r="C908" s="2">
        <f t="shared" si="196"/>
        <v>6</v>
      </c>
      <c r="L908" s="50">
        <f t="shared" si="197"/>
        <v>0</v>
      </c>
      <c r="N908" s="50">
        <f t="shared" si="198"/>
        <v>0</v>
      </c>
      <c r="R908" s="50">
        <f t="shared" si="199"/>
        <v>0</v>
      </c>
      <c r="V908" s="50">
        <f t="shared" si="200"/>
        <v>0</v>
      </c>
      <c r="W908"/>
      <c r="X908"/>
      <c r="Y908" s="7"/>
      <c r="Z908"/>
      <c r="AA908"/>
      <c r="AC908">
        <f t="shared" si="194"/>
        <v>0</v>
      </c>
      <c r="AD908">
        <f t="shared" si="195"/>
        <v>0</v>
      </c>
    </row>
    <row r="909" spans="1:30" hidden="1" x14ac:dyDescent="0.2">
      <c r="A909" s="6" t="s">
        <v>767</v>
      </c>
      <c r="B909" s="2">
        <f t="shared" si="201"/>
        <v>0</v>
      </c>
      <c r="C909" s="2">
        <f t="shared" si="196"/>
        <v>6</v>
      </c>
      <c r="L909" s="50">
        <f t="shared" si="197"/>
        <v>0</v>
      </c>
      <c r="N909" s="50">
        <f t="shared" si="198"/>
        <v>0</v>
      </c>
      <c r="R909" s="50">
        <f t="shared" si="199"/>
        <v>0</v>
      </c>
      <c r="V909" s="50">
        <f t="shared" si="200"/>
        <v>0</v>
      </c>
      <c r="W909"/>
      <c r="X909"/>
      <c r="Y909" s="7"/>
      <c r="Z909"/>
      <c r="AA909"/>
      <c r="AC909">
        <f t="shared" ref="AC909:AC972" si="202">B909</f>
        <v>0</v>
      </c>
      <c r="AD909">
        <f t="shared" ref="AD909:AD972" si="203">AA909+AB909+AC909</f>
        <v>0</v>
      </c>
    </row>
    <row r="910" spans="1:30" hidden="1" x14ac:dyDescent="0.2">
      <c r="A910" s="6" t="s">
        <v>768</v>
      </c>
      <c r="B910" s="2">
        <f t="shared" si="201"/>
        <v>0</v>
      </c>
      <c r="C910" s="2">
        <f t="shared" si="196"/>
        <v>6</v>
      </c>
      <c r="L910" s="50">
        <f t="shared" si="197"/>
        <v>0</v>
      </c>
      <c r="N910" s="50">
        <f t="shared" si="198"/>
        <v>0</v>
      </c>
      <c r="R910" s="50">
        <f t="shared" si="199"/>
        <v>0</v>
      </c>
      <c r="V910" s="50">
        <f t="shared" si="200"/>
        <v>0</v>
      </c>
      <c r="W910"/>
      <c r="X910"/>
      <c r="Y910" s="7"/>
      <c r="Z910"/>
      <c r="AA910"/>
      <c r="AC910">
        <f t="shared" si="202"/>
        <v>0</v>
      </c>
      <c r="AD910">
        <f t="shared" si="203"/>
        <v>0</v>
      </c>
    </row>
    <row r="911" spans="1:30" hidden="1" x14ac:dyDescent="0.2">
      <c r="A911" s="6" t="s">
        <v>769</v>
      </c>
      <c r="B911" s="2">
        <f t="shared" si="201"/>
        <v>0</v>
      </c>
      <c r="C911" s="2">
        <f t="shared" si="196"/>
        <v>6</v>
      </c>
      <c r="L911" s="50">
        <f t="shared" si="197"/>
        <v>0</v>
      </c>
      <c r="N911" s="50">
        <f t="shared" si="198"/>
        <v>0</v>
      </c>
      <c r="R911" s="50">
        <f t="shared" si="199"/>
        <v>0</v>
      </c>
      <c r="V911" s="50">
        <f t="shared" si="200"/>
        <v>0</v>
      </c>
      <c r="W911"/>
      <c r="X911"/>
      <c r="Y911" s="7"/>
      <c r="Z911"/>
      <c r="AA911"/>
      <c r="AC911">
        <f t="shared" si="202"/>
        <v>0</v>
      </c>
      <c r="AD911">
        <f t="shared" si="203"/>
        <v>0</v>
      </c>
    </row>
    <row r="912" spans="1:30" hidden="1" x14ac:dyDescent="0.2">
      <c r="A912" s="6" t="s">
        <v>770</v>
      </c>
      <c r="B912" s="2">
        <f t="shared" si="201"/>
        <v>0</v>
      </c>
      <c r="C912" s="2">
        <f t="shared" si="196"/>
        <v>6</v>
      </c>
      <c r="L912" s="50">
        <f t="shared" si="197"/>
        <v>0</v>
      </c>
      <c r="N912" s="50">
        <f t="shared" si="198"/>
        <v>0</v>
      </c>
      <c r="R912" s="50">
        <f t="shared" si="199"/>
        <v>0</v>
      </c>
      <c r="V912" s="50">
        <f t="shared" si="200"/>
        <v>0</v>
      </c>
      <c r="W912"/>
      <c r="X912"/>
      <c r="Y912" s="7"/>
      <c r="Z912"/>
      <c r="AA912"/>
      <c r="AC912">
        <f t="shared" si="202"/>
        <v>0</v>
      </c>
      <c r="AD912">
        <f t="shared" si="203"/>
        <v>0</v>
      </c>
    </row>
    <row r="913" spans="1:30" hidden="1" x14ac:dyDescent="0.2">
      <c r="A913" s="6" t="s">
        <v>771</v>
      </c>
      <c r="B913" s="2">
        <f t="shared" si="201"/>
        <v>0</v>
      </c>
      <c r="C913" s="2">
        <f t="shared" si="196"/>
        <v>6</v>
      </c>
      <c r="L913" s="50">
        <f t="shared" si="197"/>
        <v>0</v>
      </c>
      <c r="N913" s="50">
        <f t="shared" si="198"/>
        <v>0</v>
      </c>
      <c r="R913" s="50">
        <f t="shared" si="199"/>
        <v>0</v>
      </c>
      <c r="V913" s="50">
        <f t="shared" si="200"/>
        <v>0</v>
      </c>
      <c r="W913"/>
      <c r="X913"/>
      <c r="Y913" s="7"/>
      <c r="Z913"/>
      <c r="AA913"/>
      <c r="AC913">
        <f t="shared" si="202"/>
        <v>0</v>
      </c>
      <c r="AD913">
        <f t="shared" si="203"/>
        <v>0</v>
      </c>
    </row>
    <row r="914" spans="1:30" hidden="1" x14ac:dyDescent="0.2">
      <c r="A914" s="6" t="s">
        <v>772</v>
      </c>
      <c r="B914" s="2">
        <f t="shared" si="201"/>
        <v>0</v>
      </c>
      <c r="C914" s="2">
        <f t="shared" si="196"/>
        <v>6</v>
      </c>
      <c r="L914" s="50">
        <f t="shared" si="197"/>
        <v>0</v>
      </c>
      <c r="N914" s="50">
        <f t="shared" si="198"/>
        <v>0</v>
      </c>
      <c r="R914" s="50">
        <f t="shared" si="199"/>
        <v>0</v>
      </c>
      <c r="V914" s="50">
        <f t="shared" si="200"/>
        <v>0</v>
      </c>
      <c r="W914"/>
      <c r="X914"/>
      <c r="Y914" s="7"/>
      <c r="Z914"/>
      <c r="AA914"/>
      <c r="AC914">
        <f t="shared" si="202"/>
        <v>0</v>
      </c>
      <c r="AD914">
        <f t="shared" si="203"/>
        <v>0</v>
      </c>
    </row>
    <row r="915" spans="1:30" hidden="1" x14ac:dyDescent="0.2">
      <c r="A915" s="6" t="s">
        <v>773</v>
      </c>
      <c r="B915" s="2">
        <f t="shared" si="201"/>
        <v>0</v>
      </c>
      <c r="C915" s="2">
        <f t="shared" si="196"/>
        <v>6</v>
      </c>
      <c r="L915" s="50">
        <f t="shared" si="197"/>
        <v>0</v>
      </c>
      <c r="N915" s="50">
        <f t="shared" si="198"/>
        <v>0</v>
      </c>
      <c r="R915" s="50">
        <f t="shared" si="199"/>
        <v>0</v>
      </c>
      <c r="V915" s="50">
        <f t="shared" si="200"/>
        <v>0</v>
      </c>
      <c r="W915"/>
      <c r="X915"/>
      <c r="Y915" s="7"/>
      <c r="Z915"/>
      <c r="AA915"/>
      <c r="AC915">
        <f t="shared" si="202"/>
        <v>0</v>
      </c>
      <c r="AD915">
        <f t="shared" si="203"/>
        <v>0</v>
      </c>
    </row>
    <row r="916" spans="1:30" hidden="1" x14ac:dyDescent="0.2">
      <c r="A916" s="6" t="s">
        <v>774</v>
      </c>
      <c r="B916" s="2">
        <f t="shared" si="201"/>
        <v>0</v>
      </c>
      <c r="C916" s="2">
        <f t="shared" si="196"/>
        <v>6</v>
      </c>
      <c r="L916" s="50">
        <f t="shared" si="197"/>
        <v>0</v>
      </c>
      <c r="N916" s="50">
        <f t="shared" si="198"/>
        <v>0</v>
      </c>
      <c r="R916" s="50">
        <f t="shared" si="199"/>
        <v>0</v>
      </c>
      <c r="V916" s="50">
        <f t="shared" si="200"/>
        <v>0</v>
      </c>
      <c r="W916"/>
      <c r="X916"/>
      <c r="Y916" s="7"/>
      <c r="Z916"/>
      <c r="AA916"/>
      <c r="AC916">
        <f t="shared" si="202"/>
        <v>0</v>
      </c>
      <c r="AD916">
        <f t="shared" si="203"/>
        <v>0</v>
      </c>
    </row>
    <row r="917" spans="1:30" hidden="1" x14ac:dyDescent="0.2">
      <c r="A917" s="6" t="s">
        <v>775</v>
      </c>
      <c r="B917" s="2">
        <f t="shared" si="201"/>
        <v>0</v>
      </c>
      <c r="C917" s="2">
        <f t="shared" si="196"/>
        <v>6</v>
      </c>
      <c r="L917" s="50">
        <f t="shared" si="197"/>
        <v>0</v>
      </c>
      <c r="N917" s="50">
        <f t="shared" si="198"/>
        <v>0</v>
      </c>
      <c r="R917" s="50">
        <f t="shared" si="199"/>
        <v>0</v>
      </c>
      <c r="V917" s="50">
        <f t="shared" si="200"/>
        <v>0</v>
      </c>
      <c r="W917"/>
      <c r="X917"/>
      <c r="Y917" s="7"/>
      <c r="Z917"/>
      <c r="AA917"/>
      <c r="AC917">
        <f t="shared" si="202"/>
        <v>0</v>
      </c>
      <c r="AD917">
        <f t="shared" si="203"/>
        <v>0</v>
      </c>
    </row>
    <row r="918" spans="1:30" hidden="1" x14ac:dyDescent="0.2">
      <c r="A918" s="6" t="s">
        <v>776</v>
      </c>
      <c r="B918" s="2">
        <f t="shared" si="201"/>
        <v>0</v>
      </c>
      <c r="C918" s="2">
        <f t="shared" si="196"/>
        <v>6</v>
      </c>
      <c r="L918" s="50">
        <f t="shared" si="197"/>
        <v>0</v>
      </c>
      <c r="N918" s="50">
        <f t="shared" si="198"/>
        <v>0</v>
      </c>
      <c r="R918" s="50">
        <f t="shared" si="199"/>
        <v>0</v>
      </c>
      <c r="V918" s="50">
        <f t="shared" si="200"/>
        <v>0</v>
      </c>
      <c r="W918"/>
      <c r="X918"/>
      <c r="Y918" s="7"/>
      <c r="Z918"/>
      <c r="AA918"/>
      <c r="AC918">
        <f t="shared" si="202"/>
        <v>0</v>
      </c>
      <c r="AD918">
        <f t="shared" si="203"/>
        <v>0</v>
      </c>
    </row>
    <row r="919" spans="1:30" hidden="1" x14ac:dyDescent="0.2">
      <c r="A919" s="6" t="s">
        <v>777</v>
      </c>
      <c r="B919" s="2">
        <f t="shared" si="201"/>
        <v>0</v>
      </c>
      <c r="C919" s="2">
        <f t="shared" si="196"/>
        <v>6</v>
      </c>
      <c r="L919" s="50">
        <f t="shared" si="197"/>
        <v>0</v>
      </c>
      <c r="N919" s="50">
        <f t="shared" si="198"/>
        <v>0</v>
      </c>
      <c r="R919" s="50">
        <f t="shared" si="199"/>
        <v>0</v>
      </c>
      <c r="V919" s="50">
        <f t="shared" si="200"/>
        <v>0</v>
      </c>
      <c r="W919"/>
      <c r="X919"/>
      <c r="Y919" s="7"/>
      <c r="Z919"/>
      <c r="AA919"/>
      <c r="AC919">
        <f t="shared" si="202"/>
        <v>0</v>
      </c>
      <c r="AD919">
        <f t="shared" si="203"/>
        <v>0</v>
      </c>
    </row>
    <row r="920" spans="1:30" hidden="1" x14ac:dyDescent="0.2">
      <c r="A920" s="6" t="s">
        <v>778</v>
      </c>
      <c r="B920" s="2">
        <f t="shared" si="201"/>
        <v>0</v>
      </c>
      <c r="C920" s="2">
        <f t="shared" si="196"/>
        <v>6</v>
      </c>
      <c r="L920" s="50">
        <f t="shared" si="197"/>
        <v>0</v>
      </c>
      <c r="N920" s="50">
        <f t="shared" si="198"/>
        <v>0</v>
      </c>
      <c r="R920" s="50">
        <f t="shared" si="199"/>
        <v>0</v>
      </c>
      <c r="V920" s="50">
        <f t="shared" si="200"/>
        <v>0</v>
      </c>
      <c r="W920"/>
      <c r="X920"/>
      <c r="Y920" s="7"/>
      <c r="Z920"/>
      <c r="AA920"/>
      <c r="AC920">
        <f t="shared" si="202"/>
        <v>0</v>
      </c>
      <c r="AD920">
        <f t="shared" si="203"/>
        <v>0</v>
      </c>
    </row>
    <row r="921" spans="1:30" hidden="1" x14ac:dyDescent="0.2">
      <c r="A921" s="6" t="s">
        <v>779</v>
      </c>
      <c r="B921" s="2">
        <f t="shared" si="201"/>
        <v>0</v>
      </c>
      <c r="C921" s="2">
        <f t="shared" si="196"/>
        <v>6</v>
      </c>
      <c r="L921" s="50">
        <f t="shared" si="197"/>
        <v>0</v>
      </c>
      <c r="N921" s="50">
        <f t="shared" si="198"/>
        <v>0</v>
      </c>
      <c r="R921" s="50">
        <f t="shared" si="199"/>
        <v>0</v>
      </c>
      <c r="V921" s="50">
        <f t="shared" si="200"/>
        <v>0</v>
      </c>
      <c r="W921"/>
      <c r="X921"/>
      <c r="Y921" s="7"/>
      <c r="Z921"/>
      <c r="AA921"/>
      <c r="AC921">
        <f t="shared" si="202"/>
        <v>0</v>
      </c>
      <c r="AD921">
        <f t="shared" si="203"/>
        <v>0</v>
      </c>
    </row>
    <row r="922" spans="1:30" hidden="1" x14ac:dyDescent="0.2">
      <c r="A922" s="6" t="s">
        <v>780</v>
      </c>
      <c r="B922" s="2">
        <f t="shared" si="201"/>
        <v>0</v>
      </c>
      <c r="C922" s="2">
        <f t="shared" si="196"/>
        <v>6</v>
      </c>
      <c r="L922" s="50">
        <f t="shared" si="197"/>
        <v>0</v>
      </c>
      <c r="N922" s="50">
        <f t="shared" si="198"/>
        <v>0</v>
      </c>
      <c r="R922" s="50">
        <f t="shared" si="199"/>
        <v>0</v>
      </c>
      <c r="V922" s="50">
        <f t="shared" si="200"/>
        <v>0</v>
      </c>
      <c r="W922"/>
      <c r="X922"/>
      <c r="Y922" s="7"/>
      <c r="Z922"/>
      <c r="AA922"/>
      <c r="AC922">
        <f t="shared" si="202"/>
        <v>0</v>
      </c>
      <c r="AD922">
        <f t="shared" si="203"/>
        <v>0</v>
      </c>
    </row>
    <row r="923" spans="1:30" hidden="1" x14ac:dyDescent="0.2">
      <c r="A923" s="6" t="s">
        <v>781</v>
      </c>
      <c r="B923" s="2">
        <f t="shared" si="201"/>
        <v>0</v>
      </c>
      <c r="C923" s="2">
        <f t="shared" si="196"/>
        <v>6</v>
      </c>
      <c r="L923" s="50">
        <f t="shared" si="197"/>
        <v>0</v>
      </c>
      <c r="N923" s="50">
        <f t="shared" si="198"/>
        <v>0</v>
      </c>
      <c r="R923" s="50">
        <f t="shared" si="199"/>
        <v>0</v>
      </c>
      <c r="V923" s="50">
        <f t="shared" si="200"/>
        <v>0</v>
      </c>
      <c r="W923"/>
      <c r="X923"/>
      <c r="Y923" s="7"/>
      <c r="Z923"/>
      <c r="AA923"/>
      <c r="AC923">
        <f t="shared" si="202"/>
        <v>0</v>
      </c>
      <c r="AD923">
        <f t="shared" si="203"/>
        <v>0</v>
      </c>
    </row>
    <row r="924" spans="1:30" hidden="1" x14ac:dyDescent="0.2">
      <c r="A924" s="6" t="s">
        <v>782</v>
      </c>
      <c r="B924" s="2">
        <f t="shared" si="201"/>
        <v>0</v>
      </c>
      <c r="C924" s="2">
        <f t="shared" si="196"/>
        <v>6</v>
      </c>
      <c r="L924" s="50">
        <f t="shared" si="197"/>
        <v>0</v>
      </c>
      <c r="N924" s="50">
        <f t="shared" si="198"/>
        <v>0</v>
      </c>
      <c r="R924" s="50">
        <f t="shared" si="199"/>
        <v>0</v>
      </c>
      <c r="V924" s="50">
        <f t="shared" si="200"/>
        <v>0</v>
      </c>
      <c r="W924"/>
      <c r="X924"/>
      <c r="Y924" s="7"/>
      <c r="Z924"/>
      <c r="AA924"/>
      <c r="AC924">
        <f t="shared" si="202"/>
        <v>0</v>
      </c>
      <c r="AD924">
        <f t="shared" si="203"/>
        <v>0</v>
      </c>
    </row>
    <row r="925" spans="1:30" hidden="1" x14ac:dyDescent="0.2">
      <c r="A925" s="6" t="s">
        <v>783</v>
      </c>
      <c r="B925" s="2">
        <f t="shared" si="201"/>
        <v>0</v>
      </c>
      <c r="C925" s="2">
        <f t="shared" si="196"/>
        <v>6</v>
      </c>
      <c r="L925" s="50">
        <f t="shared" si="197"/>
        <v>0</v>
      </c>
      <c r="N925" s="50">
        <f t="shared" si="198"/>
        <v>0</v>
      </c>
      <c r="R925" s="50">
        <f t="shared" si="199"/>
        <v>0</v>
      </c>
      <c r="V925" s="50">
        <f t="shared" si="200"/>
        <v>0</v>
      </c>
      <c r="W925"/>
      <c r="X925"/>
      <c r="Y925" s="7"/>
      <c r="Z925"/>
      <c r="AA925"/>
      <c r="AC925">
        <f t="shared" si="202"/>
        <v>0</v>
      </c>
      <c r="AD925">
        <f t="shared" si="203"/>
        <v>0</v>
      </c>
    </row>
    <row r="926" spans="1:30" hidden="1" x14ac:dyDescent="0.2">
      <c r="A926" s="6" t="s">
        <v>784</v>
      </c>
      <c r="B926" s="2">
        <f t="shared" si="201"/>
        <v>0</v>
      </c>
      <c r="C926" s="2">
        <f t="shared" si="196"/>
        <v>6</v>
      </c>
      <c r="L926" s="50">
        <f t="shared" si="197"/>
        <v>0</v>
      </c>
      <c r="N926" s="50">
        <f t="shared" si="198"/>
        <v>0</v>
      </c>
      <c r="R926" s="50">
        <f t="shared" si="199"/>
        <v>0</v>
      </c>
      <c r="V926" s="50">
        <f t="shared" si="200"/>
        <v>0</v>
      </c>
      <c r="W926"/>
      <c r="X926"/>
      <c r="Y926" s="7"/>
      <c r="Z926"/>
      <c r="AA926"/>
      <c r="AC926">
        <f t="shared" si="202"/>
        <v>0</v>
      </c>
      <c r="AD926">
        <f t="shared" si="203"/>
        <v>0</v>
      </c>
    </row>
    <row r="927" spans="1:30" hidden="1" x14ac:dyDescent="0.2">
      <c r="A927" s="6" t="s">
        <v>785</v>
      </c>
      <c r="B927" s="2">
        <f t="shared" si="201"/>
        <v>0</v>
      </c>
      <c r="C927" s="2">
        <f t="shared" si="196"/>
        <v>6</v>
      </c>
      <c r="L927" s="50">
        <f t="shared" si="197"/>
        <v>0</v>
      </c>
      <c r="N927" s="50">
        <f t="shared" si="198"/>
        <v>0</v>
      </c>
      <c r="R927" s="50">
        <f t="shared" si="199"/>
        <v>0</v>
      </c>
      <c r="V927" s="50">
        <f t="shared" si="200"/>
        <v>0</v>
      </c>
      <c r="W927"/>
      <c r="X927"/>
      <c r="Y927" s="7"/>
      <c r="Z927"/>
      <c r="AA927"/>
      <c r="AC927">
        <f t="shared" si="202"/>
        <v>0</v>
      </c>
      <c r="AD927">
        <f t="shared" si="203"/>
        <v>0</v>
      </c>
    </row>
    <row r="928" spans="1:30" hidden="1" x14ac:dyDescent="0.2">
      <c r="A928" s="6" t="s">
        <v>786</v>
      </c>
      <c r="B928" s="2">
        <f t="shared" si="201"/>
        <v>0</v>
      </c>
      <c r="C928" s="2">
        <f t="shared" si="196"/>
        <v>6</v>
      </c>
      <c r="L928" s="50">
        <f t="shared" si="197"/>
        <v>0</v>
      </c>
      <c r="N928" s="50">
        <f t="shared" si="198"/>
        <v>0</v>
      </c>
      <c r="R928" s="50">
        <f t="shared" si="199"/>
        <v>0</v>
      </c>
      <c r="V928" s="50">
        <f t="shared" si="200"/>
        <v>0</v>
      </c>
      <c r="W928"/>
      <c r="X928"/>
      <c r="Y928" s="7"/>
      <c r="Z928"/>
      <c r="AA928"/>
      <c r="AC928">
        <f t="shared" si="202"/>
        <v>0</v>
      </c>
      <c r="AD928">
        <f t="shared" si="203"/>
        <v>0</v>
      </c>
    </row>
    <row r="929" spans="1:30" hidden="1" x14ac:dyDescent="0.2">
      <c r="A929" s="6" t="s">
        <v>787</v>
      </c>
      <c r="B929" s="2">
        <f t="shared" si="201"/>
        <v>0</v>
      </c>
      <c r="C929" s="2">
        <f t="shared" si="196"/>
        <v>6</v>
      </c>
      <c r="L929" s="50">
        <f t="shared" si="197"/>
        <v>0</v>
      </c>
      <c r="N929" s="50">
        <f t="shared" si="198"/>
        <v>0</v>
      </c>
      <c r="R929" s="50">
        <f t="shared" si="199"/>
        <v>0</v>
      </c>
      <c r="V929" s="50">
        <f t="shared" si="200"/>
        <v>0</v>
      </c>
      <c r="W929"/>
      <c r="X929"/>
      <c r="Y929" s="7"/>
      <c r="Z929"/>
      <c r="AA929"/>
      <c r="AC929">
        <f t="shared" si="202"/>
        <v>0</v>
      </c>
      <c r="AD929">
        <f t="shared" si="203"/>
        <v>0</v>
      </c>
    </row>
    <row r="930" spans="1:30" hidden="1" x14ac:dyDescent="0.2">
      <c r="A930" s="6" t="s">
        <v>788</v>
      </c>
      <c r="B930" s="2">
        <f t="shared" si="201"/>
        <v>0</v>
      </c>
      <c r="C930" s="2">
        <f t="shared" si="196"/>
        <v>6</v>
      </c>
      <c r="L930" s="50">
        <f t="shared" si="197"/>
        <v>0</v>
      </c>
      <c r="N930" s="50">
        <f t="shared" si="198"/>
        <v>0</v>
      </c>
      <c r="R930" s="50">
        <f t="shared" si="199"/>
        <v>0</v>
      </c>
      <c r="V930" s="50">
        <f t="shared" si="200"/>
        <v>0</v>
      </c>
      <c r="W930"/>
      <c r="X930"/>
      <c r="Y930" s="7"/>
      <c r="Z930"/>
      <c r="AA930"/>
      <c r="AC930">
        <f t="shared" si="202"/>
        <v>0</v>
      </c>
      <c r="AD930">
        <f t="shared" si="203"/>
        <v>0</v>
      </c>
    </row>
    <row r="931" spans="1:30" hidden="1" x14ac:dyDescent="0.2">
      <c r="A931" s="6" t="s">
        <v>789</v>
      </c>
      <c r="B931" s="2">
        <f t="shared" si="201"/>
        <v>0</v>
      </c>
      <c r="C931" s="2">
        <f t="shared" si="196"/>
        <v>6</v>
      </c>
      <c r="L931" s="50">
        <f t="shared" si="197"/>
        <v>0</v>
      </c>
      <c r="N931" s="50">
        <f t="shared" si="198"/>
        <v>0</v>
      </c>
      <c r="R931" s="50">
        <f t="shared" si="199"/>
        <v>0</v>
      </c>
      <c r="V931" s="50">
        <f t="shared" si="200"/>
        <v>0</v>
      </c>
      <c r="W931"/>
      <c r="X931"/>
      <c r="Y931" s="7"/>
      <c r="Z931"/>
      <c r="AA931"/>
      <c r="AC931">
        <f t="shared" si="202"/>
        <v>0</v>
      </c>
      <c r="AD931">
        <f t="shared" si="203"/>
        <v>0</v>
      </c>
    </row>
    <row r="932" spans="1:30" hidden="1" x14ac:dyDescent="0.2">
      <c r="A932" s="6" t="s">
        <v>790</v>
      </c>
      <c r="B932" s="2">
        <f t="shared" si="201"/>
        <v>0</v>
      </c>
      <c r="C932" s="2">
        <f t="shared" si="196"/>
        <v>6</v>
      </c>
      <c r="L932" s="50">
        <f t="shared" si="197"/>
        <v>0</v>
      </c>
      <c r="N932" s="50">
        <f t="shared" si="198"/>
        <v>0</v>
      </c>
      <c r="R932" s="50">
        <f t="shared" si="199"/>
        <v>0</v>
      </c>
      <c r="V932" s="50">
        <f t="shared" si="200"/>
        <v>0</v>
      </c>
      <c r="W932"/>
      <c r="X932"/>
      <c r="Y932" s="7"/>
      <c r="Z932"/>
      <c r="AA932"/>
      <c r="AC932">
        <f t="shared" si="202"/>
        <v>0</v>
      </c>
      <c r="AD932">
        <f t="shared" si="203"/>
        <v>0</v>
      </c>
    </row>
    <row r="933" spans="1:30" hidden="1" x14ac:dyDescent="0.2">
      <c r="A933" s="6" t="s">
        <v>791</v>
      </c>
      <c r="B933" s="2">
        <f t="shared" si="201"/>
        <v>0</v>
      </c>
      <c r="C933" s="2">
        <f t="shared" si="196"/>
        <v>6</v>
      </c>
      <c r="L933" s="50">
        <f t="shared" si="197"/>
        <v>0</v>
      </c>
      <c r="N933" s="50">
        <f t="shared" si="198"/>
        <v>0</v>
      </c>
      <c r="R933" s="50">
        <f t="shared" si="199"/>
        <v>0</v>
      </c>
      <c r="V933" s="50">
        <f t="shared" si="200"/>
        <v>0</v>
      </c>
      <c r="W933"/>
      <c r="X933"/>
      <c r="Y933" s="7"/>
      <c r="Z933"/>
      <c r="AA933"/>
      <c r="AC933">
        <f t="shared" si="202"/>
        <v>0</v>
      </c>
      <c r="AD933">
        <f t="shared" si="203"/>
        <v>0</v>
      </c>
    </row>
    <row r="934" spans="1:30" hidden="1" x14ac:dyDescent="0.2">
      <c r="A934" s="6" t="s">
        <v>792</v>
      </c>
      <c r="B934" s="2">
        <f t="shared" si="201"/>
        <v>0</v>
      </c>
      <c r="C934" s="2">
        <f t="shared" si="196"/>
        <v>6</v>
      </c>
      <c r="L934" s="50">
        <f t="shared" si="197"/>
        <v>0</v>
      </c>
      <c r="N934" s="50">
        <f t="shared" si="198"/>
        <v>0</v>
      </c>
      <c r="R934" s="50">
        <f t="shared" si="199"/>
        <v>0</v>
      </c>
      <c r="V934" s="50">
        <f t="shared" si="200"/>
        <v>0</v>
      </c>
      <c r="W934"/>
      <c r="X934"/>
      <c r="Y934" s="7"/>
      <c r="Z934"/>
      <c r="AA934"/>
      <c r="AC934">
        <f t="shared" si="202"/>
        <v>0</v>
      </c>
      <c r="AD934">
        <f t="shared" si="203"/>
        <v>0</v>
      </c>
    </row>
    <row r="935" spans="1:30" hidden="1" x14ac:dyDescent="0.2">
      <c r="A935" s="6" t="s">
        <v>793</v>
      </c>
      <c r="B935" s="2">
        <f t="shared" si="201"/>
        <v>0</v>
      </c>
      <c r="C935" s="2">
        <f t="shared" si="196"/>
        <v>6</v>
      </c>
      <c r="L935" s="50">
        <f t="shared" si="197"/>
        <v>0</v>
      </c>
      <c r="N935" s="50">
        <f t="shared" si="198"/>
        <v>0</v>
      </c>
      <c r="R935" s="50">
        <f t="shared" si="199"/>
        <v>0</v>
      </c>
      <c r="V935" s="50">
        <f t="shared" si="200"/>
        <v>0</v>
      </c>
      <c r="W935"/>
      <c r="X935"/>
      <c r="Y935" s="7"/>
      <c r="Z935"/>
      <c r="AA935"/>
      <c r="AC935">
        <f t="shared" si="202"/>
        <v>0</v>
      </c>
      <c r="AD935">
        <f t="shared" si="203"/>
        <v>0</v>
      </c>
    </row>
    <row r="936" spans="1:30" hidden="1" x14ac:dyDescent="0.2">
      <c r="A936" s="6" t="s">
        <v>794</v>
      </c>
      <c r="B936" s="2">
        <f t="shared" si="201"/>
        <v>0</v>
      </c>
      <c r="C936" s="2">
        <f t="shared" si="196"/>
        <v>6</v>
      </c>
      <c r="L936" s="50">
        <f t="shared" si="197"/>
        <v>0</v>
      </c>
      <c r="N936" s="50">
        <f t="shared" si="198"/>
        <v>0</v>
      </c>
      <c r="R936" s="50">
        <f t="shared" si="199"/>
        <v>0</v>
      </c>
      <c r="V936" s="50">
        <f t="shared" si="200"/>
        <v>0</v>
      </c>
      <c r="W936"/>
      <c r="X936"/>
      <c r="Y936" s="7"/>
      <c r="Z936"/>
      <c r="AA936"/>
      <c r="AC936">
        <f t="shared" si="202"/>
        <v>0</v>
      </c>
      <c r="AD936">
        <f t="shared" si="203"/>
        <v>0</v>
      </c>
    </row>
    <row r="937" spans="1:30" hidden="1" x14ac:dyDescent="0.2">
      <c r="A937" s="6" t="s">
        <v>795</v>
      </c>
      <c r="B937" s="2">
        <f t="shared" si="201"/>
        <v>0</v>
      </c>
      <c r="C937" s="2">
        <f t="shared" si="196"/>
        <v>6</v>
      </c>
      <c r="L937" s="50">
        <f t="shared" si="197"/>
        <v>0</v>
      </c>
      <c r="N937" s="50">
        <f t="shared" si="198"/>
        <v>0</v>
      </c>
      <c r="R937" s="50">
        <f t="shared" si="199"/>
        <v>0</v>
      </c>
      <c r="V937" s="50">
        <f t="shared" si="200"/>
        <v>0</v>
      </c>
      <c r="W937"/>
      <c r="X937"/>
      <c r="Y937" s="7"/>
      <c r="Z937"/>
      <c r="AA937"/>
      <c r="AC937">
        <f t="shared" si="202"/>
        <v>0</v>
      </c>
      <c r="AD937">
        <f t="shared" si="203"/>
        <v>0</v>
      </c>
    </row>
    <row r="938" spans="1:30" hidden="1" x14ac:dyDescent="0.2">
      <c r="A938" s="6" t="s">
        <v>796</v>
      </c>
      <c r="B938" s="2">
        <f t="shared" si="201"/>
        <v>0</v>
      </c>
      <c r="C938" s="2">
        <f t="shared" ref="C938:C1001" si="204">RANK(B938,B$810:B$1009,0)</f>
        <v>6</v>
      </c>
      <c r="L938" s="50">
        <f t="shared" ref="L938:L1001" si="205">IF(AND(I938&lt;1,J938&lt;1,K938&lt;1),0,IF(250+((80-(I938*60+J938))*2)&lt;0,0,IF(K938&lt;50,250+((80-(I938*60+J938))*2),IF(K938&gt;49,250+((80-(I938*60+J938))*2)-1,250+((80-(I938*60+J938))*2)))))</f>
        <v>0</v>
      </c>
      <c r="N938" s="50">
        <f t="shared" ref="N938:N1001" si="206">IF(M938&lt;89,0,250+((M938-172)*3))</f>
        <v>0</v>
      </c>
      <c r="R938" s="50">
        <f t="shared" ref="R938:R1001" si="207">IF(AND(O938&lt;1,P938&lt;1,Q938&lt;1),0,IF(250+((400-(O938*60+P938))*1)&lt;0,0,250+((400-(O938*60+P938))*1)))</f>
        <v>0</v>
      </c>
      <c r="V938" s="50">
        <f t="shared" ref="V938:V1001" si="208">IF(AND(S938&lt;1,T938&lt;1,U938&lt;1),0,IF(500+((460-(S938*60+T938))*1)&lt;0,0,500+((460-(S938*60+T938))*1)))</f>
        <v>0</v>
      </c>
      <c r="W938"/>
      <c r="X938"/>
      <c r="Y938" s="7"/>
      <c r="Z938"/>
      <c r="AA938"/>
      <c r="AC938">
        <f t="shared" si="202"/>
        <v>0</v>
      </c>
      <c r="AD938">
        <f t="shared" si="203"/>
        <v>0</v>
      </c>
    </row>
    <row r="939" spans="1:30" hidden="1" x14ac:dyDescent="0.2">
      <c r="A939" s="6" t="s">
        <v>797</v>
      </c>
      <c r="B939" s="2">
        <f t="shared" si="201"/>
        <v>0</v>
      </c>
      <c r="C939" s="2">
        <f t="shared" si="204"/>
        <v>6</v>
      </c>
      <c r="L939" s="50">
        <f t="shared" si="205"/>
        <v>0</v>
      </c>
      <c r="N939" s="50">
        <f t="shared" si="206"/>
        <v>0</v>
      </c>
      <c r="R939" s="50">
        <f t="shared" si="207"/>
        <v>0</v>
      </c>
      <c r="V939" s="50">
        <f t="shared" si="208"/>
        <v>0</v>
      </c>
      <c r="W939"/>
      <c r="X939"/>
      <c r="Y939" s="7"/>
      <c r="Z939"/>
      <c r="AA939"/>
      <c r="AC939">
        <f t="shared" si="202"/>
        <v>0</v>
      </c>
      <c r="AD939">
        <f t="shared" si="203"/>
        <v>0</v>
      </c>
    </row>
    <row r="940" spans="1:30" hidden="1" x14ac:dyDescent="0.2">
      <c r="A940" s="6" t="s">
        <v>798</v>
      </c>
      <c r="B940" s="2">
        <f t="shared" si="201"/>
        <v>0</v>
      </c>
      <c r="C940" s="2">
        <f t="shared" si="204"/>
        <v>6</v>
      </c>
      <c r="L940" s="50">
        <f t="shared" si="205"/>
        <v>0</v>
      </c>
      <c r="N940" s="50">
        <f t="shared" si="206"/>
        <v>0</v>
      </c>
      <c r="R940" s="50">
        <f t="shared" si="207"/>
        <v>0</v>
      </c>
      <c r="V940" s="50">
        <f t="shared" si="208"/>
        <v>0</v>
      </c>
      <c r="W940"/>
      <c r="X940"/>
      <c r="Y940" s="7"/>
      <c r="Z940"/>
      <c r="AA940"/>
      <c r="AC940">
        <f t="shared" si="202"/>
        <v>0</v>
      </c>
      <c r="AD940">
        <f t="shared" si="203"/>
        <v>0</v>
      </c>
    </row>
    <row r="941" spans="1:30" hidden="1" x14ac:dyDescent="0.2">
      <c r="A941" s="6" t="s">
        <v>799</v>
      </c>
      <c r="B941" s="2">
        <f t="shared" si="201"/>
        <v>0</v>
      </c>
      <c r="C941" s="2">
        <f t="shared" si="204"/>
        <v>6</v>
      </c>
      <c r="L941" s="50">
        <f t="shared" si="205"/>
        <v>0</v>
      </c>
      <c r="N941" s="50">
        <f t="shared" si="206"/>
        <v>0</v>
      </c>
      <c r="R941" s="50">
        <f t="shared" si="207"/>
        <v>0</v>
      </c>
      <c r="V941" s="50">
        <f t="shared" si="208"/>
        <v>0</v>
      </c>
      <c r="W941"/>
      <c r="X941"/>
      <c r="Y941" s="7"/>
      <c r="Z941"/>
      <c r="AA941"/>
      <c r="AC941">
        <f t="shared" si="202"/>
        <v>0</v>
      </c>
      <c r="AD941">
        <f t="shared" si="203"/>
        <v>0</v>
      </c>
    </row>
    <row r="942" spans="1:30" hidden="1" x14ac:dyDescent="0.2">
      <c r="A942" s="6" t="s">
        <v>800</v>
      </c>
      <c r="B942" s="2">
        <f t="shared" si="201"/>
        <v>0</v>
      </c>
      <c r="C942" s="2">
        <f t="shared" si="204"/>
        <v>6</v>
      </c>
      <c r="L942" s="50">
        <f t="shared" si="205"/>
        <v>0</v>
      </c>
      <c r="N942" s="50">
        <f t="shared" si="206"/>
        <v>0</v>
      </c>
      <c r="R942" s="50">
        <f t="shared" si="207"/>
        <v>0</v>
      </c>
      <c r="V942" s="50">
        <f t="shared" si="208"/>
        <v>0</v>
      </c>
      <c r="W942"/>
      <c r="X942"/>
      <c r="Y942" s="7"/>
      <c r="Z942"/>
      <c r="AA942"/>
      <c r="AC942">
        <f t="shared" si="202"/>
        <v>0</v>
      </c>
      <c r="AD942">
        <f t="shared" si="203"/>
        <v>0</v>
      </c>
    </row>
    <row r="943" spans="1:30" hidden="1" x14ac:dyDescent="0.2">
      <c r="A943" s="6" t="s">
        <v>801</v>
      </c>
      <c r="B943" s="2">
        <f t="shared" si="201"/>
        <v>0</v>
      </c>
      <c r="C943" s="2">
        <f t="shared" si="204"/>
        <v>6</v>
      </c>
      <c r="L943" s="50">
        <f t="shared" si="205"/>
        <v>0</v>
      </c>
      <c r="N943" s="50">
        <f t="shared" si="206"/>
        <v>0</v>
      </c>
      <c r="R943" s="50">
        <f t="shared" si="207"/>
        <v>0</v>
      </c>
      <c r="V943" s="50">
        <f t="shared" si="208"/>
        <v>0</v>
      </c>
      <c r="W943"/>
      <c r="X943"/>
      <c r="Y943" s="7"/>
      <c r="Z943"/>
      <c r="AA943"/>
      <c r="AC943">
        <f t="shared" si="202"/>
        <v>0</v>
      </c>
      <c r="AD943">
        <f t="shared" si="203"/>
        <v>0</v>
      </c>
    </row>
    <row r="944" spans="1:30" hidden="1" x14ac:dyDescent="0.2">
      <c r="A944" s="6" t="s">
        <v>802</v>
      </c>
      <c r="B944" s="2">
        <f t="shared" si="201"/>
        <v>0</v>
      </c>
      <c r="C944" s="2">
        <f t="shared" si="204"/>
        <v>6</v>
      </c>
      <c r="L944" s="50">
        <f t="shared" si="205"/>
        <v>0</v>
      </c>
      <c r="N944" s="50">
        <f t="shared" si="206"/>
        <v>0</v>
      </c>
      <c r="R944" s="50">
        <f t="shared" si="207"/>
        <v>0</v>
      </c>
      <c r="V944" s="50">
        <f t="shared" si="208"/>
        <v>0</v>
      </c>
      <c r="W944"/>
      <c r="X944"/>
      <c r="Y944" s="7"/>
      <c r="Z944"/>
      <c r="AA944"/>
      <c r="AC944">
        <f t="shared" si="202"/>
        <v>0</v>
      </c>
      <c r="AD944">
        <f t="shared" si="203"/>
        <v>0</v>
      </c>
    </row>
    <row r="945" spans="1:30" hidden="1" x14ac:dyDescent="0.2">
      <c r="A945" s="6" t="s">
        <v>803</v>
      </c>
      <c r="B945" s="2">
        <f t="shared" si="201"/>
        <v>0</v>
      </c>
      <c r="C945" s="2">
        <f t="shared" si="204"/>
        <v>6</v>
      </c>
      <c r="L945" s="50">
        <f t="shared" si="205"/>
        <v>0</v>
      </c>
      <c r="N945" s="50">
        <f t="shared" si="206"/>
        <v>0</v>
      </c>
      <c r="R945" s="50">
        <f t="shared" si="207"/>
        <v>0</v>
      </c>
      <c r="V945" s="50">
        <f t="shared" si="208"/>
        <v>0</v>
      </c>
      <c r="W945"/>
      <c r="X945"/>
      <c r="Y945" s="7"/>
      <c r="Z945"/>
      <c r="AA945"/>
      <c r="AC945">
        <f t="shared" si="202"/>
        <v>0</v>
      </c>
      <c r="AD945">
        <f t="shared" si="203"/>
        <v>0</v>
      </c>
    </row>
    <row r="946" spans="1:30" hidden="1" x14ac:dyDescent="0.2">
      <c r="A946" s="6" t="s">
        <v>804</v>
      </c>
      <c r="B946" s="2">
        <f t="shared" si="201"/>
        <v>0</v>
      </c>
      <c r="C946" s="2">
        <f t="shared" si="204"/>
        <v>6</v>
      </c>
      <c r="L946" s="50">
        <f t="shared" si="205"/>
        <v>0</v>
      </c>
      <c r="N946" s="50">
        <f t="shared" si="206"/>
        <v>0</v>
      </c>
      <c r="R946" s="50">
        <f t="shared" si="207"/>
        <v>0</v>
      </c>
      <c r="V946" s="50">
        <f t="shared" si="208"/>
        <v>0</v>
      </c>
      <c r="W946"/>
      <c r="X946"/>
      <c r="Y946" s="7"/>
      <c r="Z946"/>
      <c r="AA946"/>
      <c r="AC946">
        <f t="shared" si="202"/>
        <v>0</v>
      </c>
      <c r="AD946">
        <f t="shared" si="203"/>
        <v>0</v>
      </c>
    </row>
    <row r="947" spans="1:30" hidden="1" x14ac:dyDescent="0.2">
      <c r="A947" s="6" t="s">
        <v>805</v>
      </c>
      <c r="B947" s="2">
        <f t="shared" si="201"/>
        <v>0</v>
      </c>
      <c r="C947" s="2">
        <f t="shared" si="204"/>
        <v>6</v>
      </c>
      <c r="L947" s="50">
        <f t="shared" si="205"/>
        <v>0</v>
      </c>
      <c r="N947" s="50">
        <f t="shared" si="206"/>
        <v>0</v>
      </c>
      <c r="R947" s="50">
        <f t="shared" si="207"/>
        <v>0</v>
      </c>
      <c r="V947" s="50">
        <f t="shared" si="208"/>
        <v>0</v>
      </c>
      <c r="W947"/>
      <c r="X947"/>
      <c r="Y947" s="7"/>
      <c r="Z947"/>
      <c r="AA947"/>
      <c r="AC947">
        <f t="shared" si="202"/>
        <v>0</v>
      </c>
      <c r="AD947">
        <f t="shared" si="203"/>
        <v>0</v>
      </c>
    </row>
    <row r="948" spans="1:30" hidden="1" x14ac:dyDescent="0.2">
      <c r="A948" s="6" t="s">
        <v>806</v>
      </c>
      <c r="B948" s="2">
        <f t="shared" si="201"/>
        <v>0</v>
      </c>
      <c r="C948" s="2">
        <f t="shared" si="204"/>
        <v>6</v>
      </c>
      <c r="L948" s="50">
        <f t="shared" si="205"/>
        <v>0</v>
      </c>
      <c r="N948" s="50">
        <f t="shared" si="206"/>
        <v>0</v>
      </c>
      <c r="R948" s="50">
        <f t="shared" si="207"/>
        <v>0</v>
      </c>
      <c r="V948" s="50">
        <f t="shared" si="208"/>
        <v>0</v>
      </c>
      <c r="W948"/>
      <c r="X948"/>
      <c r="Y948" s="7"/>
      <c r="Z948"/>
      <c r="AA948"/>
      <c r="AC948">
        <f t="shared" si="202"/>
        <v>0</v>
      </c>
      <c r="AD948">
        <f t="shared" si="203"/>
        <v>0</v>
      </c>
    </row>
    <row r="949" spans="1:30" hidden="1" x14ac:dyDescent="0.2">
      <c r="A949" s="6" t="s">
        <v>807</v>
      </c>
      <c r="B949" s="2">
        <f t="shared" si="201"/>
        <v>0</v>
      </c>
      <c r="C949" s="2">
        <f t="shared" si="204"/>
        <v>6</v>
      </c>
      <c r="L949" s="50">
        <f t="shared" si="205"/>
        <v>0</v>
      </c>
      <c r="N949" s="50">
        <f t="shared" si="206"/>
        <v>0</v>
      </c>
      <c r="R949" s="50">
        <f t="shared" si="207"/>
        <v>0</v>
      </c>
      <c r="V949" s="50">
        <f t="shared" si="208"/>
        <v>0</v>
      </c>
      <c r="W949"/>
      <c r="X949"/>
      <c r="Y949" s="7"/>
      <c r="Z949"/>
      <c r="AA949"/>
      <c r="AC949">
        <f t="shared" si="202"/>
        <v>0</v>
      </c>
      <c r="AD949">
        <f t="shared" si="203"/>
        <v>0</v>
      </c>
    </row>
    <row r="950" spans="1:30" hidden="1" x14ac:dyDescent="0.2">
      <c r="A950" s="6" t="s">
        <v>808</v>
      </c>
      <c r="B950" s="2">
        <f t="shared" si="201"/>
        <v>0</v>
      </c>
      <c r="C950" s="2">
        <f t="shared" si="204"/>
        <v>6</v>
      </c>
      <c r="L950" s="50">
        <f t="shared" si="205"/>
        <v>0</v>
      </c>
      <c r="N950" s="50">
        <f t="shared" si="206"/>
        <v>0</v>
      </c>
      <c r="R950" s="50">
        <f t="shared" si="207"/>
        <v>0</v>
      </c>
      <c r="V950" s="50">
        <f t="shared" si="208"/>
        <v>0</v>
      </c>
      <c r="W950"/>
      <c r="X950"/>
      <c r="Y950" s="7"/>
      <c r="Z950"/>
      <c r="AA950"/>
      <c r="AC950">
        <f t="shared" si="202"/>
        <v>0</v>
      </c>
      <c r="AD950">
        <f t="shared" si="203"/>
        <v>0</v>
      </c>
    </row>
    <row r="951" spans="1:30" hidden="1" x14ac:dyDescent="0.2">
      <c r="A951" s="6" t="s">
        <v>809</v>
      </c>
      <c r="B951" s="2">
        <f t="shared" si="201"/>
        <v>0</v>
      </c>
      <c r="C951" s="2">
        <f t="shared" si="204"/>
        <v>6</v>
      </c>
      <c r="L951" s="50">
        <f t="shared" si="205"/>
        <v>0</v>
      </c>
      <c r="N951" s="50">
        <f t="shared" si="206"/>
        <v>0</v>
      </c>
      <c r="R951" s="50">
        <f t="shared" si="207"/>
        <v>0</v>
      </c>
      <c r="V951" s="50">
        <f t="shared" si="208"/>
        <v>0</v>
      </c>
      <c r="W951"/>
      <c r="X951"/>
      <c r="Y951" s="7"/>
      <c r="Z951"/>
      <c r="AA951"/>
      <c r="AC951">
        <f t="shared" si="202"/>
        <v>0</v>
      </c>
      <c r="AD951">
        <f t="shared" si="203"/>
        <v>0</v>
      </c>
    </row>
    <row r="952" spans="1:30" hidden="1" x14ac:dyDescent="0.2">
      <c r="A952" s="6" t="s">
        <v>810</v>
      </c>
      <c r="B952" s="2">
        <f t="shared" si="201"/>
        <v>0</v>
      </c>
      <c r="C952" s="2">
        <f t="shared" si="204"/>
        <v>6</v>
      </c>
      <c r="L952" s="50">
        <f t="shared" si="205"/>
        <v>0</v>
      </c>
      <c r="N952" s="50">
        <f t="shared" si="206"/>
        <v>0</v>
      </c>
      <c r="R952" s="50">
        <f t="shared" si="207"/>
        <v>0</v>
      </c>
      <c r="V952" s="50">
        <f t="shared" si="208"/>
        <v>0</v>
      </c>
      <c r="W952"/>
      <c r="X952"/>
      <c r="Y952" s="7"/>
      <c r="Z952"/>
      <c r="AA952"/>
      <c r="AC952">
        <f t="shared" si="202"/>
        <v>0</v>
      </c>
      <c r="AD952">
        <f t="shared" si="203"/>
        <v>0</v>
      </c>
    </row>
    <row r="953" spans="1:30" hidden="1" x14ac:dyDescent="0.2">
      <c r="A953" s="6" t="s">
        <v>811</v>
      </c>
      <c r="B953" s="2">
        <f t="shared" ref="B953:B1009" si="209">+L953+N953+R953+V953+X953</f>
        <v>0</v>
      </c>
      <c r="C953" s="2">
        <f t="shared" si="204"/>
        <v>6</v>
      </c>
      <c r="L953" s="50">
        <f t="shared" si="205"/>
        <v>0</v>
      </c>
      <c r="N953" s="50">
        <f t="shared" si="206"/>
        <v>0</v>
      </c>
      <c r="R953" s="50">
        <f t="shared" si="207"/>
        <v>0</v>
      </c>
      <c r="V953" s="50">
        <f t="shared" si="208"/>
        <v>0</v>
      </c>
      <c r="W953"/>
      <c r="X953"/>
      <c r="Y953" s="7"/>
      <c r="Z953"/>
      <c r="AA953"/>
      <c r="AC953">
        <f t="shared" si="202"/>
        <v>0</v>
      </c>
      <c r="AD953">
        <f t="shared" si="203"/>
        <v>0</v>
      </c>
    </row>
    <row r="954" spans="1:30" hidden="1" x14ac:dyDescent="0.2">
      <c r="A954" s="6" t="s">
        <v>812</v>
      </c>
      <c r="B954" s="2">
        <f t="shared" si="209"/>
        <v>0</v>
      </c>
      <c r="C954" s="2">
        <f t="shared" si="204"/>
        <v>6</v>
      </c>
      <c r="L954" s="50">
        <f t="shared" si="205"/>
        <v>0</v>
      </c>
      <c r="N954" s="50">
        <f t="shared" si="206"/>
        <v>0</v>
      </c>
      <c r="R954" s="50">
        <f t="shared" si="207"/>
        <v>0</v>
      </c>
      <c r="V954" s="50">
        <f t="shared" si="208"/>
        <v>0</v>
      </c>
      <c r="W954"/>
      <c r="X954"/>
      <c r="Y954" s="7"/>
      <c r="Z954"/>
      <c r="AA954"/>
      <c r="AC954">
        <f t="shared" si="202"/>
        <v>0</v>
      </c>
      <c r="AD954">
        <f t="shared" si="203"/>
        <v>0</v>
      </c>
    </row>
    <row r="955" spans="1:30" hidden="1" x14ac:dyDescent="0.2">
      <c r="A955" s="6" t="s">
        <v>813</v>
      </c>
      <c r="B955" s="2">
        <f t="shared" si="209"/>
        <v>0</v>
      </c>
      <c r="C955" s="2">
        <f t="shared" si="204"/>
        <v>6</v>
      </c>
      <c r="L955" s="50">
        <f t="shared" si="205"/>
        <v>0</v>
      </c>
      <c r="N955" s="50">
        <f t="shared" si="206"/>
        <v>0</v>
      </c>
      <c r="R955" s="50">
        <f t="shared" si="207"/>
        <v>0</v>
      </c>
      <c r="V955" s="50">
        <f t="shared" si="208"/>
        <v>0</v>
      </c>
      <c r="W955"/>
      <c r="X955"/>
      <c r="Y955" s="7"/>
      <c r="Z955"/>
      <c r="AA955"/>
      <c r="AC955">
        <f t="shared" si="202"/>
        <v>0</v>
      </c>
      <c r="AD955">
        <f t="shared" si="203"/>
        <v>0</v>
      </c>
    </row>
    <row r="956" spans="1:30" hidden="1" x14ac:dyDescent="0.2">
      <c r="A956" s="6" t="s">
        <v>814</v>
      </c>
      <c r="B956" s="2">
        <f t="shared" si="209"/>
        <v>0</v>
      </c>
      <c r="C956" s="2">
        <f t="shared" si="204"/>
        <v>6</v>
      </c>
      <c r="L956" s="50">
        <f t="shared" si="205"/>
        <v>0</v>
      </c>
      <c r="N956" s="50">
        <f t="shared" si="206"/>
        <v>0</v>
      </c>
      <c r="R956" s="50">
        <f t="shared" si="207"/>
        <v>0</v>
      </c>
      <c r="V956" s="50">
        <f t="shared" si="208"/>
        <v>0</v>
      </c>
      <c r="W956"/>
      <c r="X956"/>
      <c r="Y956" s="7"/>
      <c r="Z956"/>
      <c r="AA956"/>
      <c r="AC956">
        <f t="shared" si="202"/>
        <v>0</v>
      </c>
      <c r="AD956">
        <f t="shared" si="203"/>
        <v>0</v>
      </c>
    </row>
    <row r="957" spans="1:30" hidden="1" x14ac:dyDescent="0.2">
      <c r="A957" s="6" t="s">
        <v>815</v>
      </c>
      <c r="B957" s="2">
        <f t="shared" si="209"/>
        <v>0</v>
      </c>
      <c r="C957" s="2">
        <f t="shared" si="204"/>
        <v>6</v>
      </c>
      <c r="L957" s="50">
        <f t="shared" si="205"/>
        <v>0</v>
      </c>
      <c r="N957" s="50">
        <f t="shared" si="206"/>
        <v>0</v>
      </c>
      <c r="R957" s="50">
        <f t="shared" si="207"/>
        <v>0</v>
      </c>
      <c r="V957" s="50">
        <f t="shared" si="208"/>
        <v>0</v>
      </c>
      <c r="W957"/>
      <c r="X957"/>
      <c r="Y957" s="7"/>
      <c r="Z957"/>
      <c r="AA957"/>
      <c r="AC957">
        <f t="shared" si="202"/>
        <v>0</v>
      </c>
      <c r="AD957">
        <f t="shared" si="203"/>
        <v>0</v>
      </c>
    </row>
    <row r="958" spans="1:30" hidden="1" x14ac:dyDescent="0.2">
      <c r="A958" s="6" t="s">
        <v>816</v>
      </c>
      <c r="B958" s="2">
        <f t="shared" si="209"/>
        <v>0</v>
      </c>
      <c r="C958" s="2">
        <f t="shared" si="204"/>
        <v>6</v>
      </c>
      <c r="L958" s="50">
        <f t="shared" si="205"/>
        <v>0</v>
      </c>
      <c r="N958" s="50">
        <f t="shared" si="206"/>
        <v>0</v>
      </c>
      <c r="R958" s="50">
        <f t="shared" si="207"/>
        <v>0</v>
      </c>
      <c r="V958" s="50">
        <f t="shared" si="208"/>
        <v>0</v>
      </c>
      <c r="W958"/>
      <c r="X958"/>
      <c r="Y958" s="7"/>
      <c r="Z958"/>
      <c r="AA958"/>
      <c r="AC958">
        <f t="shared" si="202"/>
        <v>0</v>
      </c>
      <c r="AD958">
        <f t="shared" si="203"/>
        <v>0</v>
      </c>
    </row>
    <row r="959" spans="1:30" hidden="1" x14ac:dyDescent="0.2">
      <c r="A959" s="6" t="s">
        <v>817</v>
      </c>
      <c r="B959" s="2">
        <f t="shared" si="209"/>
        <v>0</v>
      </c>
      <c r="C959" s="2">
        <f t="shared" si="204"/>
        <v>6</v>
      </c>
      <c r="L959" s="50">
        <f t="shared" si="205"/>
        <v>0</v>
      </c>
      <c r="N959" s="50">
        <f t="shared" si="206"/>
        <v>0</v>
      </c>
      <c r="R959" s="50">
        <f t="shared" si="207"/>
        <v>0</v>
      </c>
      <c r="V959" s="50">
        <f t="shared" si="208"/>
        <v>0</v>
      </c>
      <c r="W959"/>
      <c r="X959"/>
      <c r="Y959" s="7"/>
      <c r="Z959"/>
      <c r="AA959"/>
      <c r="AC959">
        <f t="shared" si="202"/>
        <v>0</v>
      </c>
      <c r="AD959">
        <f t="shared" si="203"/>
        <v>0</v>
      </c>
    </row>
    <row r="960" spans="1:30" hidden="1" x14ac:dyDescent="0.2">
      <c r="A960" s="6" t="s">
        <v>818</v>
      </c>
      <c r="B960" s="2">
        <f t="shared" si="209"/>
        <v>0</v>
      </c>
      <c r="C960" s="2">
        <f t="shared" si="204"/>
        <v>6</v>
      </c>
      <c r="L960" s="50">
        <f t="shared" si="205"/>
        <v>0</v>
      </c>
      <c r="N960" s="50">
        <f t="shared" si="206"/>
        <v>0</v>
      </c>
      <c r="R960" s="50">
        <f t="shared" si="207"/>
        <v>0</v>
      </c>
      <c r="V960" s="50">
        <f t="shared" si="208"/>
        <v>0</v>
      </c>
      <c r="W960"/>
      <c r="X960"/>
      <c r="Y960" s="7"/>
      <c r="Z960"/>
      <c r="AA960"/>
      <c r="AC960">
        <f t="shared" si="202"/>
        <v>0</v>
      </c>
      <c r="AD960">
        <f t="shared" si="203"/>
        <v>0</v>
      </c>
    </row>
    <row r="961" spans="1:30" hidden="1" x14ac:dyDescent="0.2">
      <c r="A961" s="6" t="s">
        <v>819</v>
      </c>
      <c r="B961" s="2">
        <f t="shared" si="209"/>
        <v>0</v>
      </c>
      <c r="C961" s="2">
        <f t="shared" si="204"/>
        <v>6</v>
      </c>
      <c r="L961" s="50">
        <f t="shared" si="205"/>
        <v>0</v>
      </c>
      <c r="N961" s="50">
        <f t="shared" si="206"/>
        <v>0</v>
      </c>
      <c r="R961" s="50">
        <f t="shared" si="207"/>
        <v>0</v>
      </c>
      <c r="V961" s="50">
        <f t="shared" si="208"/>
        <v>0</v>
      </c>
      <c r="W961"/>
      <c r="X961"/>
      <c r="Y961" s="7"/>
      <c r="Z961"/>
      <c r="AA961"/>
      <c r="AC961">
        <f t="shared" si="202"/>
        <v>0</v>
      </c>
      <c r="AD961">
        <f t="shared" si="203"/>
        <v>0</v>
      </c>
    </row>
    <row r="962" spans="1:30" hidden="1" x14ac:dyDescent="0.2">
      <c r="A962" s="6" t="s">
        <v>820</v>
      </c>
      <c r="B962" s="2">
        <f t="shared" si="209"/>
        <v>0</v>
      </c>
      <c r="C962" s="2">
        <f t="shared" si="204"/>
        <v>6</v>
      </c>
      <c r="L962" s="50">
        <f t="shared" si="205"/>
        <v>0</v>
      </c>
      <c r="N962" s="50">
        <f t="shared" si="206"/>
        <v>0</v>
      </c>
      <c r="R962" s="50">
        <f t="shared" si="207"/>
        <v>0</v>
      </c>
      <c r="V962" s="50">
        <f t="shared" si="208"/>
        <v>0</v>
      </c>
      <c r="W962"/>
      <c r="X962"/>
      <c r="Y962" s="7"/>
      <c r="Z962"/>
      <c r="AA962"/>
      <c r="AC962">
        <f t="shared" si="202"/>
        <v>0</v>
      </c>
      <c r="AD962">
        <f t="shared" si="203"/>
        <v>0</v>
      </c>
    </row>
    <row r="963" spans="1:30" hidden="1" x14ac:dyDescent="0.2">
      <c r="A963" s="6" t="s">
        <v>821</v>
      </c>
      <c r="B963" s="2">
        <f t="shared" si="209"/>
        <v>0</v>
      </c>
      <c r="C963" s="2">
        <f t="shared" si="204"/>
        <v>6</v>
      </c>
      <c r="L963" s="50">
        <f t="shared" si="205"/>
        <v>0</v>
      </c>
      <c r="N963" s="50">
        <f t="shared" si="206"/>
        <v>0</v>
      </c>
      <c r="R963" s="50">
        <f t="shared" si="207"/>
        <v>0</v>
      </c>
      <c r="V963" s="50">
        <f t="shared" si="208"/>
        <v>0</v>
      </c>
      <c r="W963"/>
      <c r="X963"/>
      <c r="Y963" s="7"/>
      <c r="Z963"/>
      <c r="AA963"/>
      <c r="AC963">
        <f t="shared" si="202"/>
        <v>0</v>
      </c>
      <c r="AD963">
        <f t="shared" si="203"/>
        <v>0</v>
      </c>
    </row>
    <row r="964" spans="1:30" hidden="1" x14ac:dyDescent="0.2">
      <c r="A964" s="6" t="s">
        <v>822</v>
      </c>
      <c r="B964" s="2">
        <f t="shared" si="209"/>
        <v>0</v>
      </c>
      <c r="C964" s="2">
        <f t="shared" si="204"/>
        <v>6</v>
      </c>
      <c r="L964" s="50">
        <f t="shared" si="205"/>
        <v>0</v>
      </c>
      <c r="N964" s="50">
        <f t="shared" si="206"/>
        <v>0</v>
      </c>
      <c r="R964" s="50">
        <f t="shared" si="207"/>
        <v>0</v>
      </c>
      <c r="V964" s="50">
        <f t="shared" si="208"/>
        <v>0</v>
      </c>
      <c r="W964"/>
      <c r="X964"/>
      <c r="Y964" s="7"/>
      <c r="Z964"/>
      <c r="AA964"/>
      <c r="AC964">
        <f t="shared" si="202"/>
        <v>0</v>
      </c>
      <c r="AD964">
        <f t="shared" si="203"/>
        <v>0</v>
      </c>
    </row>
    <row r="965" spans="1:30" hidden="1" x14ac:dyDescent="0.2">
      <c r="A965" s="6" t="s">
        <v>823</v>
      </c>
      <c r="B965" s="2">
        <f t="shared" si="209"/>
        <v>0</v>
      </c>
      <c r="C965" s="2">
        <f t="shared" si="204"/>
        <v>6</v>
      </c>
      <c r="L965" s="50">
        <f t="shared" si="205"/>
        <v>0</v>
      </c>
      <c r="N965" s="50">
        <f t="shared" si="206"/>
        <v>0</v>
      </c>
      <c r="R965" s="50">
        <f t="shared" si="207"/>
        <v>0</v>
      </c>
      <c r="V965" s="50">
        <f t="shared" si="208"/>
        <v>0</v>
      </c>
      <c r="W965"/>
      <c r="X965"/>
      <c r="Y965" s="7"/>
      <c r="Z965"/>
      <c r="AA965"/>
      <c r="AC965">
        <f t="shared" si="202"/>
        <v>0</v>
      </c>
      <c r="AD965">
        <f t="shared" si="203"/>
        <v>0</v>
      </c>
    </row>
    <row r="966" spans="1:30" hidden="1" x14ac:dyDescent="0.2">
      <c r="A966" s="6" t="s">
        <v>824</v>
      </c>
      <c r="B966" s="2">
        <f t="shared" si="209"/>
        <v>0</v>
      </c>
      <c r="C966" s="2">
        <f t="shared" si="204"/>
        <v>6</v>
      </c>
      <c r="L966" s="50">
        <f t="shared" si="205"/>
        <v>0</v>
      </c>
      <c r="N966" s="50">
        <f t="shared" si="206"/>
        <v>0</v>
      </c>
      <c r="R966" s="50">
        <f t="shared" si="207"/>
        <v>0</v>
      </c>
      <c r="V966" s="50">
        <f t="shared" si="208"/>
        <v>0</v>
      </c>
      <c r="W966"/>
      <c r="X966"/>
      <c r="Y966" s="7"/>
      <c r="Z966"/>
      <c r="AA966"/>
      <c r="AC966">
        <f t="shared" si="202"/>
        <v>0</v>
      </c>
      <c r="AD966">
        <f t="shared" si="203"/>
        <v>0</v>
      </c>
    </row>
    <row r="967" spans="1:30" hidden="1" x14ac:dyDescent="0.2">
      <c r="A967" s="6" t="s">
        <v>825</v>
      </c>
      <c r="B967" s="2">
        <f t="shared" si="209"/>
        <v>0</v>
      </c>
      <c r="C967" s="2">
        <f t="shared" si="204"/>
        <v>6</v>
      </c>
      <c r="L967" s="50">
        <f t="shared" si="205"/>
        <v>0</v>
      </c>
      <c r="N967" s="50">
        <f t="shared" si="206"/>
        <v>0</v>
      </c>
      <c r="R967" s="50">
        <f t="shared" si="207"/>
        <v>0</v>
      </c>
      <c r="V967" s="50">
        <f t="shared" si="208"/>
        <v>0</v>
      </c>
      <c r="W967"/>
      <c r="X967"/>
      <c r="Y967" s="7"/>
      <c r="Z967"/>
      <c r="AA967"/>
      <c r="AC967">
        <f t="shared" si="202"/>
        <v>0</v>
      </c>
      <c r="AD967">
        <f t="shared" si="203"/>
        <v>0</v>
      </c>
    </row>
    <row r="968" spans="1:30" hidden="1" x14ac:dyDescent="0.2">
      <c r="A968" s="6" t="s">
        <v>826</v>
      </c>
      <c r="B968" s="2">
        <f t="shared" si="209"/>
        <v>0</v>
      </c>
      <c r="C968" s="2">
        <f t="shared" si="204"/>
        <v>6</v>
      </c>
      <c r="L968" s="50">
        <f t="shared" si="205"/>
        <v>0</v>
      </c>
      <c r="N968" s="50">
        <f t="shared" si="206"/>
        <v>0</v>
      </c>
      <c r="R968" s="50">
        <f t="shared" si="207"/>
        <v>0</v>
      </c>
      <c r="V968" s="50">
        <f t="shared" si="208"/>
        <v>0</v>
      </c>
      <c r="W968"/>
      <c r="X968"/>
      <c r="Y968" s="7"/>
      <c r="Z968"/>
      <c r="AA968"/>
      <c r="AC968">
        <f t="shared" si="202"/>
        <v>0</v>
      </c>
      <c r="AD968">
        <f t="shared" si="203"/>
        <v>0</v>
      </c>
    </row>
    <row r="969" spans="1:30" hidden="1" x14ac:dyDescent="0.2">
      <c r="A969" s="6" t="s">
        <v>827</v>
      </c>
      <c r="B969" s="2">
        <f t="shared" si="209"/>
        <v>0</v>
      </c>
      <c r="C969" s="2">
        <f t="shared" si="204"/>
        <v>6</v>
      </c>
      <c r="L969" s="50">
        <f t="shared" si="205"/>
        <v>0</v>
      </c>
      <c r="N969" s="50">
        <f t="shared" si="206"/>
        <v>0</v>
      </c>
      <c r="R969" s="50">
        <f t="shared" si="207"/>
        <v>0</v>
      </c>
      <c r="V969" s="50">
        <f t="shared" si="208"/>
        <v>0</v>
      </c>
      <c r="W969"/>
      <c r="X969"/>
      <c r="Y969" s="7"/>
      <c r="Z969"/>
      <c r="AA969"/>
      <c r="AC969">
        <f t="shared" si="202"/>
        <v>0</v>
      </c>
      <c r="AD969">
        <f t="shared" si="203"/>
        <v>0</v>
      </c>
    </row>
    <row r="970" spans="1:30" hidden="1" x14ac:dyDescent="0.2">
      <c r="A970" s="6" t="s">
        <v>828</v>
      </c>
      <c r="B970" s="2">
        <f t="shared" si="209"/>
        <v>0</v>
      </c>
      <c r="C970" s="2">
        <f t="shared" si="204"/>
        <v>6</v>
      </c>
      <c r="L970" s="50">
        <f t="shared" si="205"/>
        <v>0</v>
      </c>
      <c r="N970" s="50">
        <f t="shared" si="206"/>
        <v>0</v>
      </c>
      <c r="R970" s="50">
        <f t="shared" si="207"/>
        <v>0</v>
      </c>
      <c r="V970" s="50">
        <f t="shared" si="208"/>
        <v>0</v>
      </c>
      <c r="W970"/>
      <c r="X970"/>
      <c r="Y970" s="7"/>
      <c r="Z970"/>
      <c r="AA970"/>
      <c r="AC970">
        <f t="shared" si="202"/>
        <v>0</v>
      </c>
      <c r="AD970">
        <f t="shared" si="203"/>
        <v>0</v>
      </c>
    </row>
    <row r="971" spans="1:30" hidden="1" x14ac:dyDescent="0.2">
      <c r="A971" s="6" t="s">
        <v>829</v>
      </c>
      <c r="B971" s="2">
        <f t="shared" si="209"/>
        <v>0</v>
      </c>
      <c r="C971" s="2">
        <f t="shared" si="204"/>
        <v>6</v>
      </c>
      <c r="L971" s="50">
        <f t="shared" si="205"/>
        <v>0</v>
      </c>
      <c r="N971" s="50">
        <f t="shared" si="206"/>
        <v>0</v>
      </c>
      <c r="R971" s="50">
        <f t="shared" si="207"/>
        <v>0</v>
      </c>
      <c r="V971" s="50">
        <f t="shared" si="208"/>
        <v>0</v>
      </c>
      <c r="W971"/>
      <c r="X971"/>
      <c r="Y971" s="7"/>
      <c r="Z971"/>
      <c r="AA971"/>
      <c r="AC971">
        <f t="shared" si="202"/>
        <v>0</v>
      </c>
      <c r="AD971">
        <f t="shared" si="203"/>
        <v>0</v>
      </c>
    </row>
    <row r="972" spans="1:30" hidden="1" x14ac:dyDescent="0.2">
      <c r="A972" s="6" t="s">
        <v>830</v>
      </c>
      <c r="B972" s="2">
        <f t="shared" si="209"/>
        <v>0</v>
      </c>
      <c r="C972" s="2">
        <f t="shared" si="204"/>
        <v>6</v>
      </c>
      <c r="L972" s="50">
        <f t="shared" si="205"/>
        <v>0</v>
      </c>
      <c r="N972" s="50">
        <f t="shared" si="206"/>
        <v>0</v>
      </c>
      <c r="R972" s="50">
        <f t="shared" si="207"/>
        <v>0</v>
      </c>
      <c r="V972" s="50">
        <f t="shared" si="208"/>
        <v>0</v>
      </c>
      <c r="W972"/>
      <c r="X972"/>
      <c r="Y972" s="7"/>
      <c r="Z972"/>
      <c r="AA972"/>
      <c r="AC972">
        <f t="shared" si="202"/>
        <v>0</v>
      </c>
      <c r="AD972">
        <f t="shared" si="203"/>
        <v>0</v>
      </c>
    </row>
    <row r="973" spans="1:30" hidden="1" x14ac:dyDescent="0.2">
      <c r="A973" s="6" t="s">
        <v>831</v>
      </c>
      <c r="B973" s="2">
        <f t="shared" si="209"/>
        <v>0</v>
      </c>
      <c r="C973" s="2">
        <f t="shared" si="204"/>
        <v>6</v>
      </c>
      <c r="L973" s="50">
        <f t="shared" si="205"/>
        <v>0</v>
      </c>
      <c r="N973" s="50">
        <f t="shared" si="206"/>
        <v>0</v>
      </c>
      <c r="R973" s="50">
        <f t="shared" si="207"/>
        <v>0</v>
      </c>
      <c r="V973" s="50">
        <f t="shared" si="208"/>
        <v>0</v>
      </c>
      <c r="W973"/>
      <c r="X973"/>
      <c r="Y973" s="7"/>
      <c r="Z973"/>
      <c r="AA973"/>
      <c r="AC973">
        <f t="shared" ref="AC973:AC1036" si="210">B973</f>
        <v>0</v>
      </c>
      <c r="AD973">
        <f t="shared" ref="AD973:AD1036" si="211">AA973+AB973+AC973</f>
        <v>0</v>
      </c>
    </row>
    <row r="974" spans="1:30" hidden="1" x14ac:dyDescent="0.2">
      <c r="A974" s="6" t="s">
        <v>832</v>
      </c>
      <c r="B974" s="2">
        <f t="shared" si="209"/>
        <v>0</v>
      </c>
      <c r="C974" s="2">
        <f t="shared" si="204"/>
        <v>6</v>
      </c>
      <c r="L974" s="50">
        <f t="shared" si="205"/>
        <v>0</v>
      </c>
      <c r="N974" s="50">
        <f t="shared" si="206"/>
        <v>0</v>
      </c>
      <c r="R974" s="50">
        <f t="shared" si="207"/>
        <v>0</v>
      </c>
      <c r="V974" s="50">
        <f t="shared" si="208"/>
        <v>0</v>
      </c>
      <c r="W974"/>
      <c r="X974"/>
      <c r="Y974" s="7"/>
      <c r="Z974"/>
      <c r="AA974"/>
      <c r="AC974">
        <f t="shared" si="210"/>
        <v>0</v>
      </c>
      <c r="AD974">
        <f t="shared" si="211"/>
        <v>0</v>
      </c>
    </row>
    <row r="975" spans="1:30" hidden="1" x14ac:dyDescent="0.2">
      <c r="A975" s="6" t="s">
        <v>833</v>
      </c>
      <c r="B975" s="2">
        <f t="shared" si="209"/>
        <v>0</v>
      </c>
      <c r="C975" s="2">
        <f t="shared" si="204"/>
        <v>6</v>
      </c>
      <c r="L975" s="50">
        <f t="shared" si="205"/>
        <v>0</v>
      </c>
      <c r="N975" s="50">
        <f t="shared" si="206"/>
        <v>0</v>
      </c>
      <c r="R975" s="50">
        <f t="shared" si="207"/>
        <v>0</v>
      </c>
      <c r="V975" s="50">
        <f t="shared" si="208"/>
        <v>0</v>
      </c>
      <c r="W975"/>
      <c r="X975"/>
      <c r="Y975" s="7"/>
      <c r="Z975"/>
      <c r="AA975"/>
      <c r="AC975">
        <f t="shared" si="210"/>
        <v>0</v>
      </c>
      <c r="AD975">
        <f t="shared" si="211"/>
        <v>0</v>
      </c>
    </row>
    <row r="976" spans="1:30" hidden="1" x14ac:dyDescent="0.2">
      <c r="A976" s="6" t="s">
        <v>834</v>
      </c>
      <c r="B976" s="2">
        <f t="shared" si="209"/>
        <v>0</v>
      </c>
      <c r="C976" s="2">
        <f t="shared" si="204"/>
        <v>6</v>
      </c>
      <c r="L976" s="50">
        <f t="shared" si="205"/>
        <v>0</v>
      </c>
      <c r="N976" s="50">
        <f t="shared" si="206"/>
        <v>0</v>
      </c>
      <c r="R976" s="50">
        <f t="shared" si="207"/>
        <v>0</v>
      </c>
      <c r="V976" s="50">
        <f t="shared" si="208"/>
        <v>0</v>
      </c>
      <c r="W976"/>
      <c r="X976"/>
      <c r="Y976" s="7"/>
      <c r="Z976"/>
      <c r="AA976"/>
      <c r="AC976">
        <f t="shared" si="210"/>
        <v>0</v>
      </c>
      <c r="AD976">
        <f t="shared" si="211"/>
        <v>0</v>
      </c>
    </row>
    <row r="977" spans="1:30" hidden="1" x14ac:dyDescent="0.2">
      <c r="A977" s="6" t="s">
        <v>835</v>
      </c>
      <c r="B977" s="2">
        <f t="shared" si="209"/>
        <v>0</v>
      </c>
      <c r="C977" s="2">
        <f t="shared" si="204"/>
        <v>6</v>
      </c>
      <c r="L977" s="50">
        <f t="shared" si="205"/>
        <v>0</v>
      </c>
      <c r="N977" s="50">
        <f t="shared" si="206"/>
        <v>0</v>
      </c>
      <c r="R977" s="50">
        <f t="shared" si="207"/>
        <v>0</v>
      </c>
      <c r="V977" s="50">
        <f t="shared" si="208"/>
        <v>0</v>
      </c>
      <c r="W977"/>
      <c r="X977"/>
      <c r="Y977" s="7"/>
      <c r="Z977"/>
      <c r="AA977"/>
      <c r="AC977">
        <f t="shared" si="210"/>
        <v>0</v>
      </c>
      <c r="AD977">
        <f t="shared" si="211"/>
        <v>0</v>
      </c>
    </row>
    <row r="978" spans="1:30" hidden="1" x14ac:dyDescent="0.2">
      <c r="A978" s="6" t="s">
        <v>836</v>
      </c>
      <c r="B978" s="2">
        <f t="shared" si="209"/>
        <v>0</v>
      </c>
      <c r="C978" s="2">
        <f t="shared" si="204"/>
        <v>6</v>
      </c>
      <c r="L978" s="50">
        <f t="shared" si="205"/>
        <v>0</v>
      </c>
      <c r="N978" s="50">
        <f t="shared" si="206"/>
        <v>0</v>
      </c>
      <c r="R978" s="50">
        <f t="shared" si="207"/>
        <v>0</v>
      </c>
      <c r="V978" s="50">
        <f t="shared" si="208"/>
        <v>0</v>
      </c>
      <c r="W978"/>
      <c r="X978"/>
      <c r="Y978" s="7"/>
      <c r="Z978"/>
      <c r="AA978"/>
      <c r="AC978">
        <f t="shared" si="210"/>
        <v>0</v>
      </c>
      <c r="AD978">
        <f t="shared" si="211"/>
        <v>0</v>
      </c>
    </row>
    <row r="979" spans="1:30" hidden="1" x14ac:dyDescent="0.2">
      <c r="A979" s="6" t="s">
        <v>837</v>
      </c>
      <c r="B979" s="2">
        <f t="shared" si="209"/>
        <v>0</v>
      </c>
      <c r="C979" s="2">
        <f t="shared" si="204"/>
        <v>6</v>
      </c>
      <c r="L979" s="50">
        <f t="shared" si="205"/>
        <v>0</v>
      </c>
      <c r="N979" s="50">
        <f t="shared" si="206"/>
        <v>0</v>
      </c>
      <c r="R979" s="50">
        <f t="shared" si="207"/>
        <v>0</v>
      </c>
      <c r="V979" s="50">
        <f t="shared" si="208"/>
        <v>0</v>
      </c>
      <c r="W979"/>
      <c r="X979"/>
      <c r="Y979" s="7"/>
      <c r="Z979"/>
      <c r="AA979"/>
      <c r="AC979">
        <f t="shared" si="210"/>
        <v>0</v>
      </c>
      <c r="AD979">
        <f t="shared" si="211"/>
        <v>0</v>
      </c>
    </row>
    <row r="980" spans="1:30" hidden="1" x14ac:dyDescent="0.2">
      <c r="A980" s="6" t="s">
        <v>838</v>
      </c>
      <c r="B980" s="2">
        <f t="shared" si="209"/>
        <v>0</v>
      </c>
      <c r="C980" s="2">
        <f t="shared" si="204"/>
        <v>6</v>
      </c>
      <c r="L980" s="50">
        <f t="shared" si="205"/>
        <v>0</v>
      </c>
      <c r="N980" s="50">
        <f t="shared" si="206"/>
        <v>0</v>
      </c>
      <c r="R980" s="50">
        <f t="shared" si="207"/>
        <v>0</v>
      </c>
      <c r="V980" s="50">
        <f t="shared" si="208"/>
        <v>0</v>
      </c>
      <c r="W980"/>
      <c r="X980"/>
      <c r="Y980" s="7"/>
      <c r="Z980"/>
      <c r="AA980"/>
      <c r="AC980">
        <f t="shared" si="210"/>
        <v>0</v>
      </c>
      <c r="AD980">
        <f t="shared" si="211"/>
        <v>0</v>
      </c>
    </row>
    <row r="981" spans="1:30" hidden="1" x14ac:dyDescent="0.2">
      <c r="A981" s="6" t="s">
        <v>839</v>
      </c>
      <c r="B981" s="2">
        <f t="shared" si="209"/>
        <v>0</v>
      </c>
      <c r="C981" s="2">
        <f t="shared" si="204"/>
        <v>6</v>
      </c>
      <c r="L981" s="50">
        <f t="shared" si="205"/>
        <v>0</v>
      </c>
      <c r="N981" s="50">
        <f t="shared" si="206"/>
        <v>0</v>
      </c>
      <c r="R981" s="50">
        <f t="shared" si="207"/>
        <v>0</v>
      </c>
      <c r="V981" s="50">
        <f t="shared" si="208"/>
        <v>0</v>
      </c>
      <c r="W981"/>
      <c r="X981"/>
      <c r="Y981" s="7"/>
      <c r="Z981"/>
      <c r="AA981"/>
      <c r="AC981">
        <f t="shared" si="210"/>
        <v>0</v>
      </c>
      <c r="AD981">
        <f t="shared" si="211"/>
        <v>0</v>
      </c>
    </row>
    <row r="982" spans="1:30" hidden="1" x14ac:dyDescent="0.2">
      <c r="A982" s="6" t="s">
        <v>840</v>
      </c>
      <c r="B982" s="2">
        <f t="shared" si="209"/>
        <v>0</v>
      </c>
      <c r="C982" s="2">
        <f t="shared" si="204"/>
        <v>6</v>
      </c>
      <c r="L982" s="50">
        <f t="shared" si="205"/>
        <v>0</v>
      </c>
      <c r="N982" s="50">
        <f t="shared" si="206"/>
        <v>0</v>
      </c>
      <c r="R982" s="50">
        <f t="shared" si="207"/>
        <v>0</v>
      </c>
      <c r="V982" s="50">
        <f t="shared" si="208"/>
        <v>0</v>
      </c>
      <c r="W982"/>
      <c r="X982"/>
      <c r="Y982" s="7"/>
      <c r="Z982"/>
      <c r="AA982"/>
      <c r="AC982">
        <f t="shared" si="210"/>
        <v>0</v>
      </c>
      <c r="AD982">
        <f t="shared" si="211"/>
        <v>0</v>
      </c>
    </row>
    <row r="983" spans="1:30" hidden="1" x14ac:dyDescent="0.2">
      <c r="A983" s="6" t="s">
        <v>841</v>
      </c>
      <c r="B983" s="2">
        <f t="shared" si="209"/>
        <v>0</v>
      </c>
      <c r="C983" s="2">
        <f t="shared" si="204"/>
        <v>6</v>
      </c>
      <c r="L983" s="50">
        <f t="shared" si="205"/>
        <v>0</v>
      </c>
      <c r="N983" s="50">
        <f t="shared" si="206"/>
        <v>0</v>
      </c>
      <c r="R983" s="50">
        <f t="shared" si="207"/>
        <v>0</v>
      </c>
      <c r="V983" s="50">
        <f t="shared" si="208"/>
        <v>0</v>
      </c>
      <c r="W983"/>
      <c r="X983"/>
      <c r="Y983" s="7"/>
      <c r="Z983"/>
      <c r="AA983"/>
      <c r="AC983">
        <f t="shared" si="210"/>
        <v>0</v>
      </c>
      <c r="AD983">
        <f t="shared" si="211"/>
        <v>0</v>
      </c>
    </row>
    <row r="984" spans="1:30" hidden="1" x14ac:dyDescent="0.2">
      <c r="A984" s="6" t="s">
        <v>842</v>
      </c>
      <c r="B984" s="2">
        <f t="shared" si="209"/>
        <v>0</v>
      </c>
      <c r="C984" s="2">
        <f t="shared" si="204"/>
        <v>6</v>
      </c>
      <c r="L984" s="50">
        <f t="shared" si="205"/>
        <v>0</v>
      </c>
      <c r="N984" s="50">
        <f t="shared" si="206"/>
        <v>0</v>
      </c>
      <c r="R984" s="50">
        <f t="shared" si="207"/>
        <v>0</v>
      </c>
      <c r="V984" s="50">
        <f t="shared" si="208"/>
        <v>0</v>
      </c>
      <c r="W984"/>
      <c r="X984"/>
      <c r="Y984" s="7"/>
      <c r="Z984"/>
      <c r="AA984"/>
      <c r="AC984">
        <f t="shared" si="210"/>
        <v>0</v>
      </c>
      <c r="AD984">
        <f t="shared" si="211"/>
        <v>0</v>
      </c>
    </row>
    <row r="985" spans="1:30" hidden="1" x14ac:dyDescent="0.2">
      <c r="A985" s="6" t="s">
        <v>843</v>
      </c>
      <c r="B985" s="2">
        <f t="shared" si="209"/>
        <v>0</v>
      </c>
      <c r="C985" s="2">
        <f t="shared" si="204"/>
        <v>6</v>
      </c>
      <c r="L985" s="50">
        <f t="shared" si="205"/>
        <v>0</v>
      </c>
      <c r="N985" s="50">
        <f t="shared" si="206"/>
        <v>0</v>
      </c>
      <c r="R985" s="50">
        <f t="shared" si="207"/>
        <v>0</v>
      </c>
      <c r="V985" s="50">
        <f t="shared" si="208"/>
        <v>0</v>
      </c>
      <c r="W985"/>
      <c r="X985"/>
      <c r="Y985" s="7"/>
      <c r="Z985"/>
      <c r="AA985"/>
      <c r="AC985">
        <f t="shared" si="210"/>
        <v>0</v>
      </c>
      <c r="AD985">
        <f t="shared" si="211"/>
        <v>0</v>
      </c>
    </row>
    <row r="986" spans="1:30" hidden="1" x14ac:dyDescent="0.2">
      <c r="A986" s="6" t="s">
        <v>844</v>
      </c>
      <c r="B986" s="2">
        <f t="shared" si="209"/>
        <v>0</v>
      </c>
      <c r="C986" s="2">
        <f t="shared" si="204"/>
        <v>6</v>
      </c>
      <c r="L986" s="50">
        <f t="shared" si="205"/>
        <v>0</v>
      </c>
      <c r="N986" s="50">
        <f t="shared" si="206"/>
        <v>0</v>
      </c>
      <c r="R986" s="50">
        <f t="shared" si="207"/>
        <v>0</v>
      </c>
      <c r="V986" s="50">
        <f t="shared" si="208"/>
        <v>0</v>
      </c>
      <c r="W986"/>
      <c r="X986"/>
      <c r="Y986" s="7"/>
      <c r="Z986"/>
      <c r="AA986"/>
      <c r="AC986">
        <f t="shared" si="210"/>
        <v>0</v>
      </c>
      <c r="AD986">
        <f t="shared" si="211"/>
        <v>0</v>
      </c>
    </row>
    <row r="987" spans="1:30" hidden="1" x14ac:dyDescent="0.2">
      <c r="A987" s="6" t="s">
        <v>845</v>
      </c>
      <c r="B987" s="2">
        <f t="shared" si="209"/>
        <v>0</v>
      </c>
      <c r="C987" s="2">
        <f t="shared" si="204"/>
        <v>6</v>
      </c>
      <c r="L987" s="50">
        <f t="shared" si="205"/>
        <v>0</v>
      </c>
      <c r="N987" s="50">
        <f t="shared" si="206"/>
        <v>0</v>
      </c>
      <c r="R987" s="50">
        <f t="shared" si="207"/>
        <v>0</v>
      </c>
      <c r="V987" s="50">
        <f t="shared" si="208"/>
        <v>0</v>
      </c>
      <c r="W987"/>
      <c r="X987"/>
      <c r="Y987" s="7"/>
      <c r="Z987"/>
      <c r="AA987"/>
      <c r="AC987">
        <f t="shared" si="210"/>
        <v>0</v>
      </c>
      <c r="AD987">
        <f t="shared" si="211"/>
        <v>0</v>
      </c>
    </row>
    <row r="988" spans="1:30" hidden="1" x14ac:dyDescent="0.2">
      <c r="A988" s="6" t="s">
        <v>846</v>
      </c>
      <c r="B988" s="2">
        <f t="shared" si="209"/>
        <v>0</v>
      </c>
      <c r="C988" s="2">
        <f t="shared" si="204"/>
        <v>6</v>
      </c>
      <c r="L988" s="50">
        <f t="shared" si="205"/>
        <v>0</v>
      </c>
      <c r="N988" s="50">
        <f t="shared" si="206"/>
        <v>0</v>
      </c>
      <c r="R988" s="50">
        <f t="shared" si="207"/>
        <v>0</v>
      </c>
      <c r="V988" s="50">
        <f t="shared" si="208"/>
        <v>0</v>
      </c>
      <c r="W988"/>
      <c r="X988"/>
      <c r="Y988" s="7"/>
      <c r="Z988"/>
      <c r="AA988"/>
      <c r="AC988">
        <f t="shared" si="210"/>
        <v>0</v>
      </c>
      <c r="AD988">
        <f t="shared" si="211"/>
        <v>0</v>
      </c>
    </row>
    <row r="989" spans="1:30" hidden="1" x14ac:dyDescent="0.2">
      <c r="A989" s="6" t="s">
        <v>847</v>
      </c>
      <c r="B989" s="2">
        <f t="shared" si="209"/>
        <v>0</v>
      </c>
      <c r="C989" s="2">
        <f t="shared" si="204"/>
        <v>6</v>
      </c>
      <c r="L989" s="50">
        <f t="shared" si="205"/>
        <v>0</v>
      </c>
      <c r="N989" s="50">
        <f t="shared" si="206"/>
        <v>0</v>
      </c>
      <c r="R989" s="50">
        <f t="shared" si="207"/>
        <v>0</v>
      </c>
      <c r="V989" s="50">
        <f t="shared" si="208"/>
        <v>0</v>
      </c>
      <c r="W989"/>
      <c r="X989"/>
      <c r="Y989" s="7"/>
      <c r="Z989"/>
      <c r="AA989"/>
      <c r="AC989">
        <f t="shared" si="210"/>
        <v>0</v>
      </c>
      <c r="AD989">
        <f t="shared" si="211"/>
        <v>0</v>
      </c>
    </row>
    <row r="990" spans="1:30" hidden="1" x14ac:dyDescent="0.2">
      <c r="A990" s="6" t="s">
        <v>848</v>
      </c>
      <c r="B990" s="2">
        <f t="shared" si="209"/>
        <v>0</v>
      </c>
      <c r="C990" s="2">
        <f t="shared" si="204"/>
        <v>6</v>
      </c>
      <c r="L990" s="50">
        <f t="shared" si="205"/>
        <v>0</v>
      </c>
      <c r="N990" s="50">
        <f t="shared" si="206"/>
        <v>0</v>
      </c>
      <c r="R990" s="50">
        <f t="shared" si="207"/>
        <v>0</v>
      </c>
      <c r="V990" s="50">
        <f t="shared" si="208"/>
        <v>0</v>
      </c>
      <c r="W990"/>
      <c r="X990"/>
      <c r="Y990" s="7"/>
      <c r="Z990"/>
      <c r="AA990"/>
      <c r="AC990">
        <f t="shared" si="210"/>
        <v>0</v>
      </c>
      <c r="AD990">
        <f t="shared" si="211"/>
        <v>0</v>
      </c>
    </row>
    <row r="991" spans="1:30" hidden="1" x14ac:dyDescent="0.2">
      <c r="A991" s="6" t="s">
        <v>849</v>
      </c>
      <c r="B991" s="2">
        <f t="shared" si="209"/>
        <v>0</v>
      </c>
      <c r="C991" s="2">
        <f t="shared" si="204"/>
        <v>6</v>
      </c>
      <c r="L991" s="50">
        <f t="shared" si="205"/>
        <v>0</v>
      </c>
      <c r="N991" s="50">
        <f t="shared" si="206"/>
        <v>0</v>
      </c>
      <c r="R991" s="50">
        <f t="shared" si="207"/>
        <v>0</v>
      </c>
      <c r="V991" s="50">
        <f t="shared" si="208"/>
        <v>0</v>
      </c>
      <c r="W991"/>
      <c r="X991"/>
      <c r="Y991" s="7"/>
      <c r="Z991"/>
      <c r="AA991"/>
      <c r="AC991">
        <f t="shared" si="210"/>
        <v>0</v>
      </c>
      <c r="AD991">
        <f t="shared" si="211"/>
        <v>0</v>
      </c>
    </row>
    <row r="992" spans="1:30" hidden="1" x14ac:dyDescent="0.2">
      <c r="A992" s="6" t="s">
        <v>850</v>
      </c>
      <c r="B992" s="2">
        <f t="shared" si="209"/>
        <v>0</v>
      </c>
      <c r="C992" s="2">
        <f t="shared" si="204"/>
        <v>6</v>
      </c>
      <c r="L992" s="50">
        <f t="shared" si="205"/>
        <v>0</v>
      </c>
      <c r="N992" s="50">
        <f t="shared" si="206"/>
        <v>0</v>
      </c>
      <c r="R992" s="50">
        <f t="shared" si="207"/>
        <v>0</v>
      </c>
      <c r="V992" s="50">
        <f t="shared" si="208"/>
        <v>0</v>
      </c>
      <c r="W992"/>
      <c r="X992"/>
      <c r="Y992" s="7"/>
      <c r="Z992"/>
      <c r="AA992"/>
      <c r="AC992">
        <f t="shared" si="210"/>
        <v>0</v>
      </c>
      <c r="AD992">
        <f t="shared" si="211"/>
        <v>0</v>
      </c>
    </row>
    <row r="993" spans="1:30" hidden="1" x14ac:dyDescent="0.2">
      <c r="A993" s="6" t="s">
        <v>851</v>
      </c>
      <c r="B993" s="2">
        <f t="shared" si="209"/>
        <v>0</v>
      </c>
      <c r="C993" s="2">
        <f t="shared" si="204"/>
        <v>6</v>
      </c>
      <c r="L993" s="50">
        <f t="shared" si="205"/>
        <v>0</v>
      </c>
      <c r="N993" s="50">
        <f t="shared" si="206"/>
        <v>0</v>
      </c>
      <c r="R993" s="50">
        <f t="shared" si="207"/>
        <v>0</v>
      </c>
      <c r="V993" s="50">
        <f t="shared" si="208"/>
        <v>0</v>
      </c>
      <c r="W993"/>
      <c r="X993"/>
      <c r="Y993" s="7"/>
      <c r="Z993"/>
      <c r="AA993"/>
      <c r="AC993">
        <f t="shared" si="210"/>
        <v>0</v>
      </c>
      <c r="AD993">
        <f t="shared" si="211"/>
        <v>0</v>
      </c>
    </row>
    <row r="994" spans="1:30" hidden="1" x14ac:dyDescent="0.2">
      <c r="A994" s="6" t="s">
        <v>852</v>
      </c>
      <c r="B994" s="2">
        <f t="shared" si="209"/>
        <v>0</v>
      </c>
      <c r="C994" s="2">
        <f t="shared" si="204"/>
        <v>6</v>
      </c>
      <c r="L994" s="50">
        <f t="shared" si="205"/>
        <v>0</v>
      </c>
      <c r="N994" s="50">
        <f t="shared" si="206"/>
        <v>0</v>
      </c>
      <c r="R994" s="50">
        <f t="shared" si="207"/>
        <v>0</v>
      </c>
      <c r="V994" s="50">
        <f t="shared" si="208"/>
        <v>0</v>
      </c>
      <c r="W994"/>
      <c r="X994"/>
      <c r="Y994" s="7"/>
      <c r="Z994"/>
      <c r="AA994"/>
      <c r="AC994">
        <f t="shared" si="210"/>
        <v>0</v>
      </c>
      <c r="AD994">
        <f t="shared" si="211"/>
        <v>0</v>
      </c>
    </row>
    <row r="995" spans="1:30" hidden="1" x14ac:dyDescent="0.2">
      <c r="A995" s="6" t="s">
        <v>853</v>
      </c>
      <c r="B995" s="2">
        <f t="shared" si="209"/>
        <v>0</v>
      </c>
      <c r="C995" s="2">
        <f t="shared" si="204"/>
        <v>6</v>
      </c>
      <c r="L995" s="50">
        <f t="shared" si="205"/>
        <v>0</v>
      </c>
      <c r="N995" s="50">
        <f t="shared" si="206"/>
        <v>0</v>
      </c>
      <c r="R995" s="50">
        <f t="shared" si="207"/>
        <v>0</v>
      </c>
      <c r="V995" s="50">
        <f t="shared" si="208"/>
        <v>0</v>
      </c>
      <c r="W995"/>
      <c r="X995"/>
      <c r="Y995" s="7"/>
      <c r="Z995"/>
      <c r="AA995"/>
      <c r="AC995">
        <f t="shared" si="210"/>
        <v>0</v>
      </c>
      <c r="AD995">
        <f t="shared" si="211"/>
        <v>0</v>
      </c>
    </row>
    <row r="996" spans="1:30" hidden="1" x14ac:dyDescent="0.2">
      <c r="A996" s="6" t="s">
        <v>854</v>
      </c>
      <c r="B996" s="2">
        <f t="shared" si="209"/>
        <v>0</v>
      </c>
      <c r="C996" s="2">
        <f t="shared" si="204"/>
        <v>6</v>
      </c>
      <c r="L996" s="50">
        <f t="shared" si="205"/>
        <v>0</v>
      </c>
      <c r="N996" s="50">
        <f t="shared" si="206"/>
        <v>0</v>
      </c>
      <c r="R996" s="50">
        <f t="shared" si="207"/>
        <v>0</v>
      </c>
      <c r="V996" s="50">
        <f t="shared" si="208"/>
        <v>0</v>
      </c>
      <c r="W996"/>
      <c r="X996"/>
      <c r="Y996" s="7"/>
      <c r="Z996"/>
      <c r="AA996"/>
      <c r="AC996">
        <f t="shared" si="210"/>
        <v>0</v>
      </c>
      <c r="AD996">
        <f t="shared" si="211"/>
        <v>0</v>
      </c>
    </row>
    <row r="997" spans="1:30" hidden="1" x14ac:dyDescent="0.2">
      <c r="A997" s="6" t="s">
        <v>855</v>
      </c>
      <c r="B997" s="2">
        <f t="shared" si="209"/>
        <v>0</v>
      </c>
      <c r="C997" s="2">
        <f t="shared" si="204"/>
        <v>6</v>
      </c>
      <c r="L997" s="50">
        <f t="shared" si="205"/>
        <v>0</v>
      </c>
      <c r="N997" s="50">
        <f t="shared" si="206"/>
        <v>0</v>
      </c>
      <c r="R997" s="50">
        <f t="shared" si="207"/>
        <v>0</v>
      </c>
      <c r="V997" s="50">
        <f t="shared" si="208"/>
        <v>0</v>
      </c>
      <c r="W997"/>
      <c r="X997"/>
      <c r="Y997" s="7"/>
      <c r="Z997"/>
      <c r="AA997"/>
      <c r="AC997">
        <f t="shared" si="210"/>
        <v>0</v>
      </c>
      <c r="AD997">
        <f t="shared" si="211"/>
        <v>0</v>
      </c>
    </row>
    <row r="998" spans="1:30" hidden="1" x14ac:dyDescent="0.2">
      <c r="A998" s="6" t="s">
        <v>856</v>
      </c>
      <c r="B998" s="2">
        <f t="shared" si="209"/>
        <v>0</v>
      </c>
      <c r="C998" s="2">
        <f t="shared" si="204"/>
        <v>6</v>
      </c>
      <c r="L998" s="50">
        <f t="shared" si="205"/>
        <v>0</v>
      </c>
      <c r="N998" s="50">
        <f t="shared" si="206"/>
        <v>0</v>
      </c>
      <c r="R998" s="50">
        <f t="shared" si="207"/>
        <v>0</v>
      </c>
      <c r="V998" s="50">
        <f t="shared" si="208"/>
        <v>0</v>
      </c>
      <c r="W998"/>
      <c r="X998"/>
      <c r="Y998" s="7"/>
      <c r="Z998"/>
      <c r="AA998"/>
      <c r="AC998">
        <f t="shared" si="210"/>
        <v>0</v>
      </c>
      <c r="AD998">
        <f t="shared" si="211"/>
        <v>0</v>
      </c>
    </row>
    <row r="999" spans="1:30" hidden="1" x14ac:dyDescent="0.2">
      <c r="A999" s="6" t="s">
        <v>857</v>
      </c>
      <c r="B999" s="2">
        <f t="shared" si="209"/>
        <v>0</v>
      </c>
      <c r="C999" s="2">
        <f t="shared" si="204"/>
        <v>6</v>
      </c>
      <c r="L999" s="50">
        <f t="shared" si="205"/>
        <v>0</v>
      </c>
      <c r="N999" s="50">
        <f t="shared" si="206"/>
        <v>0</v>
      </c>
      <c r="R999" s="50">
        <f t="shared" si="207"/>
        <v>0</v>
      </c>
      <c r="V999" s="50">
        <f t="shared" si="208"/>
        <v>0</v>
      </c>
      <c r="W999"/>
      <c r="X999"/>
      <c r="Y999" s="7"/>
      <c r="Z999"/>
      <c r="AA999"/>
      <c r="AC999">
        <f t="shared" si="210"/>
        <v>0</v>
      </c>
      <c r="AD999">
        <f t="shared" si="211"/>
        <v>0</v>
      </c>
    </row>
    <row r="1000" spans="1:30" hidden="1" x14ac:dyDescent="0.2">
      <c r="A1000" s="6" t="s">
        <v>858</v>
      </c>
      <c r="B1000" s="2">
        <f t="shared" si="209"/>
        <v>0</v>
      </c>
      <c r="C1000" s="2">
        <f t="shared" si="204"/>
        <v>6</v>
      </c>
      <c r="L1000" s="50">
        <f t="shared" si="205"/>
        <v>0</v>
      </c>
      <c r="N1000" s="50">
        <f t="shared" si="206"/>
        <v>0</v>
      </c>
      <c r="R1000" s="50">
        <f t="shared" si="207"/>
        <v>0</v>
      </c>
      <c r="V1000" s="50">
        <f t="shared" si="208"/>
        <v>0</v>
      </c>
      <c r="W1000"/>
      <c r="X1000"/>
      <c r="Y1000" s="7"/>
      <c r="Z1000"/>
      <c r="AA1000"/>
      <c r="AC1000">
        <f t="shared" si="210"/>
        <v>0</v>
      </c>
      <c r="AD1000">
        <f t="shared" si="211"/>
        <v>0</v>
      </c>
    </row>
    <row r="1001" spans="1:30" hidden="1" x14ac:dyDescent="0.2">
      <c r="A1001" s="6" t="s">
        <v>859</v>
      </c>
      <c r="B1001" s="2">
        <f t="shared" si="209"/>
        <v>0</v>
      </c>
      <c r="C1001" s="2">
        <f t="shared" si="204"/>
        <v>6</v>
      </c>
      <c r="L1001" s="50">
        <f t="shared" si="205"/>
        <v>0</v>
      </c>
      <c r="N1001" s="50">
        <f t="shared" si="206"/>
        <v>0</v>
      </c>
      <c r="R1001" s="50">
        <f t="shared" si="207"/>
        <v>0</v>
      </c>
      <c r="V1001" s="50">
        <f t="shared" si="208"/>
        <v>0</v>
      </c>
      <c r="W1001"/>
      <c r="X1001"/>
      <c r="Y1001" s="7"/>
      <c r="Z1001"/>
      <c r="AA1001"/>
      <c r="AC1001">
        <f t="shared" si="210"/>
        <v>0</v>
      </c>
      <c r="AD1001">
        <f t="shared" si="211"/>
        <v>0</v>
      </c>
    </row>
    <row r="1002" spans="1:30" hidden="1" x14ac:dyDescent="0.2">
      <c r="A1002" s="6" t="s">
        <v>860</v>
      </c>
      <c r="B1002" s="2">
        <f t="shared" si="209"/>
        <v>0</v>
      </c>
      <c r="C1002" s="2">
        <f t="shared" ref="C1002:C1006" si="212">RANK(B1002,B$810:B$1009,0)</f>
        <v>6</v>
      </c>
      <c r="L1002" s="50">
        <f t="shared" ref="L1002:L1009" si="213">IF(AND(I1002&lt;1,J1002&lt;1,K1002&lt;1),0,IF(250+((80-(I1002*60+J1002))*2)&lt;0,0,IF(K1002&lt;50,250+((80-(I1002*60+J1002))*2),IF(K1002&gt;49,250+((80-(I1002*60+J1002))*2)-1,250+((80-(I1002*60+J1002))*2)))))</f>
        <v>0</v>
      </c>
      <c r="N1002" s="50">
        <f t="shared" ref="N1002:N1009" si="214">IF(M1002&lt;89,0,250+((M1002-172)*3))</f>
        <v>0</v>
      </c>
      <c r="R1002" s="50">
        <f t="shared" ref="R1002:R1009" si="215">IF(AND(O1002&lt;1,P1002&lt;1,Q1002&lt;1),0,IF(250+((400-(O1002*60+P1002))*1)&lt;0,0,250+((400-(O1002*60+P1002))*1)))</f>
        <v>0</v>
      </c>
      <c r="V1002" s="50">
        <f t="shared" ref="V1002:V1009" si="216">IF(AND(S1002&lt;1,T1002&lt;1,U1002&lt;1),0,IF(500+((460-(S1002*60+T1002))*1)&lt;0,0,500+((460-(S1002*60+T1002))*1)))</f>
        <v>0</v>
      </c>
      <c r="W1002"/>
      <c r="X1002"/>
      <c r="Y1002" s="7"/>
      <c r="Z1002"/>
      <c r="AA1002"/>
      <c r="AC1002">
        <f t="shared" si="210"/>
        <v>0</v>
      </c>
      <c r="AD1002">
        <f t="shared" si="211"/>
        <v>0</v>
      </c>
    </row>
    <row r="1003" spans="1:30" hidden="1" x14ac:dyDescent="0.2">
      <c r="A1003" s="6" t="s">
        <v>861</v>
      </c>
      <c r="B1003" s="2">
        <f t="shared" si="209"/>
        <v>0</v>
      </c>
      <c r="C1003" s="2">
        <f t="shared" si="212"/>
        <v>6</v>
      </c>
      <c r="L1003" s="50">
        <f t="shared" si="213"/>
        <v>0</v>
      </c>
      <c r="N1003" s="50">
        <f t="shared" si="214"/>
        <v>0</v>
      </c>
      <c r="R1003" s="50">
        <f t="shared" si="215"/>
        <v>0</v>
      </c>
      <c r="V1003" s="50">
        <f t="shared" si="216"/>
        <v>0</v>
      </c>
      <c r="W1003"/>
      <c r="X1003"/>
      <c r="Y1003" s="7"/>
      <c r="Z1003"/>
      <c r="AA1003"/>
      <c r="AC1003">
        <f t="shared" si="210"/>
        <v>0</v>
      </c>
      <c r="AD1003">
        <f t="shared" si="211"/>
        <v>0</v>
      </c>
    </row>
    <row r="1004" spans="1:30" hidden="1" x14ac:dyDescent="0.2">
      <c r="A1004" s="6" t="s">
        <v>862</v>
      </c>
      <c r="B1004" s="2">
        <f t="shared" si="209"/>
        <v>0</v>
      </c>
      <c r="C1004" s="2">
        <f t="shared" si="212"/>
        <v>6</v>
      </c>
      <c r="L1004" s="50">
        <f t="shared" si="213"/>
        <v>0</v>
      </c>
      <c r="N1004" s="50">
        <f t="shared" si="214"/>
        <v>0</v>
      </c>
      <c r="R1004" s="50">
        <f t="shared" si="215"/>
        <v>0</v>
      </c>
      <c r="V1004" s="50">
        <f t="shared" si="216"/>
        <v>0</v>
      </c>
      <c r="W1004"/>
      <c r="X1004"/>
      <c r="Y1004" s="7"/>
      <c r="Z1004"/>
      <c r="AA1004"/>
      <c r="AC1004">
        <f t="shared" si="210"/>
        <v>0</v>
      </c>
      <c r="AD1004">
        <f t="shared" si="211"/>
        <v>0</v>
      </c>
    </row>
    <row r="1005" spans="1:30" hidden="1" x14ac:dyDescent="0.2">
      <c r="A1005" s="6" t="s">
        <v>863</v>
      </c>
      <c r="B1005" s="2">
        <f t="shared" si="209"/>
        <v>0</v>
      </c>
      <c r="C1005" s="2">
        <f t="shared" si="212"/>
        <v>6</v>
      </c>
      <c r="L1005" s="50">
        <f t="shared" si="213"/>
        <v>0</v>
      </c>
      <c r="N1005" s="50">
        <f t="shared" si="214"/>
        <v>0</v>
      </c>
      <c r="R1005" s="50">
        <f t="shared" si="215"/>
        <v>0</v>
      </c>
      <c r="V1005" s="50">
        <f t="shared" si="216"/>
        <v>0</v>
      </c>
      <c r="W1005"/>
      <c r="X1005"/>
      <c r="Y1005" s="7"/>
      <c r="Z1005"/>
      <c r="AA1005"/>
      <c r="AC1005">
        <f t="shared" si="210"/>
        <v>0</v>
      </c>
      <c r="AD1005">
        <f t="shared" si="211"/>
        <v>0</v>
      </c>
    </row>
    <row r="1006" spans="1:30" hidden="1" x14ac:dyDescent="0.2">
      <c r="A1006" s="6" t="s">
        <v>864</v>
      </c>
      <c r="B1006" s="2">
        <f t="shared" si="209"/>
        <v>0</v>
      </c>
      <c r="C1006" s="2">
        <f t="shared" si="212"/>
        <v>6</v>
      </c>
      <c r="L1006" s="50">
        <f t="shared" si="213"/>
        <v>0</v>
      </c>
      <c r="N1006" s="50">
        <f t="shared" si="214"/>
        <v>0</v>
      </c>
      <c r="R1006" s="50">
        <f t="shared" si="215"/>
        <v>0</v>
      </c>
      <c r="V1006" s="50">
        <f t="shared" si="216"/>
        <v>0</v>
      </c>
      <c r="W1006"/>
      <c r="X1006"/>
      <c r="Y1006" s="7"/>
      <c r="Z1006"/>
      <c r="AA1006"/>
      <c r="AC1006">
        <f t="shared" si="210"/>
        <v>0</v>
      </c>
      <c r="AD1006">
        <f t="shared" si="211"/>
        <v>0</v>
      </c>
    </row>
    <row r="1007" spans="1:30" hidden="1" x14ac:dyDescent="0.2">
      <c r="A1007" s="6" t="s">
        <v>865</v>
      </c>
      <c r="B1007" s="2">
        <f t="shared" si="209"/>
        <v>0</v>
      </c>
      <c r="C1007" s="2">
        <f>RANK(B1007,B$810:B$1009,0)</f>
        <v>6</v>
      </c>
      <c r="L1007" s="50">
        <f t="shared" si="213"/>
        <v>0</v>
      </c>
      <c r="N1007" s="50">
        <f t="shared" si="214"/>
        <v>0</v>
      </c>
      <c r="R1007" s="50">
        <f t="shared" si="215"/>
        <v>0</v>
      </c>
      <c r="V1007" s="50">
        <f t="shared" si="216"/>
        <v>0</v>
      </c>
      <c r="W1007"/>
      <c r="X1007"/>
      <c r="Y1007" s="7"/>
      <c r="Z1007"/>
      <c r="AA1007"/>
      <c r="AC1007">
        <f t="shared" si="210"/>
        <v>0</v>
      </c>
      <c r="AD1007">
        <f t="shared" si="211"/>
        <v>0</v>
      </c>
    </row>
    <row r="1008" spans="1:30" hidden="1" x14ac:dyDescent="0.2">
      <c r="A1008" s="6" t="s">
        <v>866</v>
      </c>
      <c r="B1008" s="2">
        <f t="shared" si="209"/>
        <v>0</v>
      </c>
      <c r="C1008" s="2">
        <f>RANK(B1008,B$810:B$1009,0)</f>
        <v>6</v>
      </c>
      <c r="L1008" s="50">
        <f t="shared" si="213"/>
        <v>0</v>
      </c>
      <c r="N1008" s="50">
        <f t="shared" si="214"/>
        <v>0</v>
      </c>
      <c r="R1008" s="50">
        <f t="shared" si="215"/>
        <v>0</v>
      </c>
      <c r="V1008" s="50">
        <f t="shared" si="216"/>
        <v>0</v>
      </c>
      <c r="W1008"/>
      <c r="X1008"/>
      <c r="Y1008" s="7"/>
      <c r="Z1008"/>
      <c r="AA1008"/>
      <c r="AC1008">
        <f t="shared" si="210"/>
        <v>0</v>
      </c>
      <c r="AD1008">
        <f t="shared" si="211"/>
        <v>0</v>
      </c>
    </row>
    <row r="1009" spans="1:33" hidden="1" x14ac:dyDescent="0.2">
      <c r="A1009" s="6" t="s">
        <v>867</v>
      </c>
      <c r="B1009" s="2">
        <f t="shared" si="209"/>
        <v>0</v>
      </c>
      <c r="C1009" s="2">
        <f>RANK(B1009,B$810:B$1009,0)</f>
        <v>6</v>
      </c>
      <c r="L1009" s="50">
        <f t="shared" si="213"/>
        <v>0</v>
      </c>
      <c r="N1009" s="50">
        <f t="shared" si="214"/>
        <v>0</v>
      </c>
      <c r="R1009" s="50">
        <f t="shared" si="215"/>
        <v>0</v>
      </c>
      <c r="V1009" s="50">
        <f t="shared" si="216"/>
        <v>0</v>
      </c>
      <c r="W1009"/>
      <c r="X1009"/>
      <c r="Y1009" s="7"/>
      <c r="Z1009"/>
      <c r="AA1009"/>
      <c r="AC1009">
        <f t="shared" si="210"/>
        <v>0</v>
      </c>
      <c r="AD1009">
        <f t="shared" si="211"/>
        <v>0</v>
      </c>
    </row>
    <row r="1010" spans="1:33" hidden="1" x14ac:dyDescent="0.2">
      <c r="B1010" s="2"/>
      <c r="C1010" s="2"/>
      <c r="W1010"/>
      <c r="X1010"/>
      <c r="Y1010" s="7"/>
      <c r="Z1010"/>
      <c r="AA1010"/>
      <c r="AC1010">
        <f t="shared" si="210"/>
        <v>0</v>
      </c>
      <c r="AD1010">
        <f t="shared" si="211"/>
        <v>0</v>
      </c>
    </row>
    <row r="1011" spans="1:33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C1011">
        <f t="shared" si="210"/>
        <v>0</v>
      </c>
      <c r="AD1011">
        <f t="shared" si="211"/>
        <v>0</v>
      </c>
      <c r="AE1011" s="36"/>
      <c r="AF1011" s="44"/>
      <c r="AG1011" s="59"/>
    </row>
    <row r="1012" spans="1:33" x14ac:dyDescent="0.2">
      <c r="A1012" s="6" t="s">
        <v>2445</v>
      </c>
      <c r="B1012" s="2">
        <f t="shared" ref="B1012:B1020" si="217">+L1012+N1012+R1012+V1012+X1012</f>
        <v>772</v>
      </c>
      <c r="C1012" s="2">
        <f t="shared" ref="C1012:C1020" si="218">RANK(B1012,B$1012:B$1211,0)</f>
        <v>1</v>
      </c>
      <c r="D1012" s="4" t="s">
        <v>20</v>
      </c>
      <c r="E1012" s="5" t="s">
        <v>2306</v>
      </c>
      <c r="F1012" s="50">
        <v>2005</v>
      </c>
      <c r="G1012" s="50">
        <v>0</v>
      </c>
      <c r="I1012" s="50">
        <v>1</v>
      </c>
      <c r="J1012" s="50">
        <v>19</v>
      </c>
      <c r="K1012" s="50">
        <v>19</v>
      </c>
      <c r="L1012" s="50">
        <f t="shared" ref="L1012:L1020" si="219">IF(AND(I1012&lt;1,J1012&lt;1,K1012&lt;1),0,IF(250+((80-(I1012*60+J1012))*2)&lt;0,0,IF(K1012&lt;50,250+((80-(I1012*60+J1012))*2),IF(K1012&gt;49,250+((80-(I1012*60+J1012))*2)-1,250+((80-(I1012*60+J1012))*2)))))</f>
        <v>252</v>
      </c>
      <c r="M1012" s="50">
        <v>175</v>
      </c>
      <c r="N1012" s="50">
        <f t="shared" ref="N1012:N1020" si="220">IF(M1012&lt;89,0,250+((M1012-172)*3))</f>
        <v>259</v>
      </c>
      <c r="O1012" s="50">
        <v>5</v>
      </c>
      <c r="P1012" s="50">
        <v>39</v>
      </c>
      <c r="Q1012" s="50">
        <v>70</v>
      </c>
      <c r="R1012" s="50">
        <f t="shared" ref="R1012:R1020" si="221">IF(AND(O1012&lt;1,P1012&lt;1,Q1012&lt;1),0,IF(250+((350-(O1012*60+P1012))*1)&lt;0,0,250+((350-(O1012*60+P1012))*1)))</f>
        <v>261</v>
      </c>
      <c r="V1012" s="50">
        <f t="shared" ref="V1012:V1020" si="222">IF(AND(S1012&lt;1,T1012&lt;1,U1012&lt;1),0,IF(500+((460-(S1012*60+T1012))*1)&lt;0,0,500+((460-(S1012*60+T1012))*1)))</f>
        <v>0</v>
      </c>
      <c r="W1012"/>
      <c r="X1012"/>
      <c r="Y1012" s="7">
        <v>44</v>
      </c>
      <c r="Z1012"/>
      <c r="AA1012">
        <v>763</v>
      </c>
      <c r="AB1012">
        <v>693</v>
      </c>
      <c r="AC1012">
        <f t="shared" ref="AC1012:AC1020" si="223">B1012</f>
        <v>772</v>
      </c>
      <c r="AD1012">
        <f t="shared" ref="AD1012:AD1020" si="224">AA1012+AB1012+AC1012</f>
        <v>2228</v>
      </c>
      <c r="AE1012" s="37"/>
      <c r="AF1012" s="43">
        <v>9.020833333333333E-4</v>
      </c>
      <c r="AG1012" s="72" t="s">
        <v>2583</v>
      </c>
    </row>
    <row r="1013" spans="1:33" x14ac:dyDescent="0.2">
      <c r="A1013" s="6" t="s">
        <v>2443</v>
      </c>
      <c r="B1013" s="2">
        <f t="shared" si="217"/>
        <v>732</v>
      </c>
      <c r="C1013" s="2">
        <f t="shared" si="218"/>
        <v>2</v>
      </c>
      <c r="D1013" s="4" t="s">
        <v>21</v>
      </c>
      <c r="E1013" s="5" t="s">
        <v>2310</v>
      </c>
      <c r="F1013" s="50">
        <v>2006</v>
      </c>
      <c r="G1013" s="50">
        <v>0</v>
      </c>
      <c r="I1013" s="50">
        <v>1</v>
      </c>
      <c r="J1013" s="50">
        <v>21</v>
      </c>
      <c r="K1013" s="50">
        <v>69</v>
      </c>
      <c r="L1013" s="50">
        <f t="shared" si="219"/>
        <v>247</v>
      </c>
      <c r="M1013" s="50">
        <v>176</v>
      </c>
      <c r="N1013" s="50">
        <f t="shared" si="220"/>
        <v>262</v>
      </c>
      <c r="O1013" s="50">
        <v>6</v>
      </c>
      <c r="P1013" s="50">
        <v>17</v>
      </c>
      <c r="Q1013" s="50">
        <v>49</v>
      </c>
      <c r="R1013" s="50">
        <f t="shared" si="221"/>
        <v>223</v>
      </c>
      <c r="V1013" s="50">
        <f t="shared" si="222"/>
        <v>0</v>
      </c>
      <c r="W1013"/>
      <c r="X1013"/>
      <c r="Y1013" s="7">
        <v>45</v>
      </c>
      <c r="Z1013"/>
      <c r="AA1013">
        <v>596</v>
      </c>
      <c r="AB1013">
        <v>0</v>
      </c>
      <c r="AC1013">
        <f t="shared" si="223"/>
        <v>732</v>
      </c>
      <c r="AD1013">
        <f t="shared" si="224"/>
        <v>1328</v>
      </c>
      <c r="AE1013" s="37"/>
      <c r="AF1013" s="43">
        <v>1.0084490740740742E-3</v>
      </c>
      <c r="AG1013" s="72" t="s">
        <v>2583</v>
      </c>
    </row>
    <row r="1014" spans="1:33" x14ac:dyDescent="0.2">
      <c r="A1014" s="6" t="s">
        <v>2304</v>
      </c>
      <c r="B1014" s="2">
        <f t="shared" si="217"/>
        <v>723</v>
      </c>
      <c r="C1014" s="2">
        <f t="shared" si="218"/>
        <v>3</v>
      </c>
      <c r="D1014" s="4" t="s">
        <v>20</v>
      </c>
      <c r="E1014" s="5" t="s">
        <v>2462</v>
      </c>
      <c r="F1014" s="50">
        <v>2006</v>
      </c>
      <c r="G1014" s="50">
        <v>0</v>
      </c>
      <c r="I1014" s="50">
        <v>1</v>
      </c>
      <c r="J1014" s="50">
        <v>20</v>
      </c>
      <c r="K1014" s="50">
        <v>9</v>
      </c>
      <c r="L1014" s="50">
        <f t="shared" si="219"/>
        <v>250</v>
      </c>
      <c r="M1014" s="50">
        <v>164</v>
      </c>
      <c r="N1014" s="50">
        <f t="shared" si="220"/>
        <v>226</v>
      </c>
      <c r="O1014" s="50">
        <v>5</v>
      </c>
      <c r="P1014" s="50">
        <v>53</v>
      </c>
      <c r="Q1014" s="50">
        <v>33</v>
      </c>
      <c r="R1014" s="50">
        <f t="shared" si="221"/>
        <v>247</v>
      </c>
      <c r="V1014" s="50">
        <f t="shared" si="222"/>
        <v>0</v>
      </c>
      <c r="W1014"/>
      <c r="X1014"/>
      <c r="Y1014" s="7">
        <v>46</v>
      </c>
      <c r="Z1014"/>
      <c r="AA1014">
        <v>256</v>
      </c>
      <c r="AB1014">
        <v>565</v>
      </c>
      <c r="AC1014">
        <f t="shared" si="223"/>
        <v>723</v>
      </c>
      <c r="AD1014">
        <f t="shared" si="224"/>
        <v>1544</v>
      </c>
      <c r="AE1014" s="37"/>
      <c r="AF1014" s="43">
        <v>9.1759259259259268E-4</v>
      </c>
      <c r="AG1014" s="72" t="s">
        <v>2583</v>
      </c>
    </row>
    <row r="1015" spans="1:33" x14ac:dyDescent="0.2">
      <c r="A1015" s="6" t="s">
        <v>2444</v>
      </c>
      <c r="B1015" s="2">
        <f t="shared" si="217"/>
        <v>671</v>
      </c>
      <c r="C1015" s="2">
        <f t="shared" si="218"/>
        <v>4</v>
      </c>
      <c r="D1015" s="4" t="s">
        <v>20</v>
      </c>
      <c r="E1015" s="5" t="s">
        <v>2306</v>
      </c>
      <c r="F1015" s="50">
        <v>2006</v>
      </c>
      <c r="G1015" s="50">
        <v>0</v>
      </c>
      <c r="I1015" s="50">
        <v>1</v>
      </c>
      <c r="J1015" s="50">
        <v>38</v>
      </c>
      <c r="K1015" s="50">
        <v>42</v>
      </c>
      <c r="L1015" s="50">
        <f t="shared" si="219"/>
        <v>214</v>
      </c>
      <c r="M1015" s="50">
        <v>167</v>
      </c>
      <c r="N1015" s="50">
        <f t="shared" si="220"/>
        <v>235</v>
      </c>
      <c r="O1015" s="50">
        <v>6</v>
      </c>
      <c r="P1015" s="50">
        <v>18</v>
      </c>
      <c r="Q1015" s="50">
        <v>86</v>
      </c>
      <c r="R1015" s="50">
        <f t="shared" si="221"/>
        <v>222</v>
      </c>
      <c r="V1015" s="50">
        <f t="shared" si="222"/>
        <v>0</v>
      </c>
      <c r="W1015"/>
      <c r="X1015"/>
      <c r="Y1015" s="7">
        <v>47</v>
      </c>
      <c r="Z1015"/>
      <c r="AA1015">
        <v>652</v>
      </c>
      <c r="AB1015">
        <v>626</v>
      </c>
      <c r="AC1015">
        <f t="shared" si="223"/>
        <v>671</v>
      </c>
      <c r="AD1015">
        <f t="shared" si="224"/>
        <v>1949</v>
      </c>
      <c r="AE1015" s="37"/>
      <c r="AF1015" s="43">
        <v>1.1317129629629631E-3</v>
      </c>
      <c r="AG1015" s="72" t="s">
        <v>2583</v>
      </c>
    </row>
    <row r="1016" spans="1:33" x14ac:dyDescent="0.2">
      <c r="A1016" s="6" t="s">
        <v>2440</v>
      </c>
      <c r="B1016" s="2">
        <f t="shared" si="217"/>
        <v>594</v>
      </c>
      <c r="C1016" s="2">
        <f t="shared" si="218"/>
        <v>5</v>
      </c>
      <c r="D1016" s="4" t="s">
        <v>21</v>
      </c>
      <c r="E1016" s="5" t="s">
        <v>2310</v>
      </c>
      <c r="F1016" s="50">
        <v>2006</v>
      </c>
      <c r="G1016" s="50">
        <v>4</v>
      </c>
      <c r="I1016" s="50">
        <v>1</v>
      </c>
      <c r="J1016" s="50">
        <v>25</v>
      </c>
      <c r="K1016" s="50">
        <v>19</v>
      </c>
      <c r="L1016" s="50">
        <f t="shared" si="219"/>
        <v>240</v>
      </c>
      <c r="M1016" s="50">
        <v>140</v>
      </c>
      <c r="N1016" s="50">
        <f t="shared" si="220"/>
        <v>154</v>
      </c>
      <c r="O1016" s="50">
        <v>6</v>
      </c>
      <c r="P1016" s="50">
        <v>40</v>
      </c>
      <c r="Q1016" s="50">
        <v>67</v>
      </c>
      <c r="R1016" s="50">
        <f t="shared" si="221"/>
        <v>200</v>
      </c>
      <c r="V1016" s="50">
        <f t="shared" si="222"/>
        <v>0</v>
      </c>
      <c r="W1016"/>
      <c r="X1016"/>
      <c r="Y1016" s="7">
        <v>48</v>
      </c>
      <c r="Z1016"/>
      <c r="AA1016">
        <v>259</v>
      </c>
      <c r="AB1016">
        <v>0</v>
      </c>
      <c r="AC1016">
        <f t="shared" si="223"/>
        <v>594</v>
      </c>
      <c r="AD1016">
        <f t="shared" si="224"/>
        <v>853</v>
      </c>
      <c r="AE1016" s="37"/>
      <c r="AF1016" s="45">
        <v>9.7754629629629624E-4</v>
      </c>
      <c r="AG1016" s="72" t="s">
        <v>2583</v>
      </c>
    </row>
    <row r="1017" spans="1:33" x14ac:dyDescent="0.2">
      <c r="A1017" s="6" t="s">
        <v>2601</v>
      </c>
      <c r="B1017" s="2">
        <f t="shared" si="217"/>
        <v>576</v>
      </c>
      <c r="C1017" s="2">
        <f t="shared" si="218"/>
        <v>6</v>
      </c>
      <c r="D1017" s="4" t="s">
        <v>20</v>
      </c>
      <c r="E1017" s="5" t="s">
        <v>2462</v>
      </c>
      <c r="F1017" s="50">
        <v>2006</v>
      </c>
      <c r="G1017" s="50">
        <v>0</v>
      </c>
      <c r="I1017" s="50">
        <v>1</v>
      </c>
      <c r="J1017" s="50">
        <v>48</v>
      </c>
      <c r="K1017" s="50">
        <v>31</v>
      </c>
      <c r="L1017" s="50">
        <f t="shared" si="219"/>
        <v>194</v>
      </c>
      <c r="M1017" s="50">
        <v>126</v>
      </c>
      <c r="N1017" s="50">
        <f t="shared" si="220"/>
        <v>112</v>
      </c>
      <c r="O1017" s="76">
        <v>5</v>
      </c>
      <c r="P1017" s="76">
        <v>30</v>
      </c>
      <c r="Q1017" s="76">
        <v>99</v>
      </c>
      <c r="R1017" s="50">
        <f t="shared" si="221"/>
        <v>270</v>
      </c>
      <c r="S1017" s="76"/>
      <c r="T1017" s="76"/>
      <c r="U1017" s="76"/>
      <c r="V1017" s="50">
        <f t="shared" si="222"/>
        <v>0</v>
      </c>
      <c r="W1017"/>
      <c r="X1017"/>
      <c r="Y1017" s="7">
        <v>49</v>
      </c>
      <c r="Z1017"/>
      <c r="AA1017">
        <v>0</v>
      </c>
      <c r="AB1017">
        <v>0</v>
      </c>
      <c r="AC1017">
        <f t="shared" si="223"/>
        <v>576</v>
      </c>
      <c r="AD1017">
        <f t="shared" si="224"/>
        <v>576</v>
      </c>
      <c r="AE1017" s="37"/>
      <c r="AF1017" s="43">
        <v>4.0972222222222222E-2</v>
      </c>
      <c r="AG1017" s="72" t="s">
        <v>2583</v>
      </c>
    </row>
    <row r="1018" spans="1:33" ht="13.5" customHeight="1" x14ac:dyDescent="0.2">
      <c r="A1018" s="6" t="s">
        <v>2474</v>
      </c>
      <c r="B1018" s="2">
        <f t="shared" si="217"/>
        <v>492</v>
      </c>
      <c r="C1018" s="2">
        <f t="shared" si="218"/>
        <v>7</v>
      </c>
      <c r="D1018" s="4" t="s">
        <v>21</v>
      </c>
      <c r="E1018" s="5" t="s">
        <v>2472</v>
      </c>
      <c r="F1018" s="50">
        <v>2006</v>
      </c>
      <c r="G1018" s="50">
        <v>0</v>
      </c>
      <c r="I1018" s="50">
        <v>1</v>
      </c>
      <c r="J1018" s="50">
        <v>40</v>
      </c>
      <c r="K1018" s="50">
        <v>16</v>
      </c>
      <c r="L1018" s="50">
        <f t="shared" si="219"/>
        <v>210</v>
      </c>
      <c r="M1018" s="50">
        <v>117</v>
      </c>
      <c r="N1018" s="50">
        <f t="shared" si="220"/>
        <v>85</v>
      </c>
      <c r="O1018" s="76">
        <v>6</v>
      </c>
      <c r="P1018" s="76">
        <v>43</v>
      </c>
      <c r="Q1018" s="76">
        <v>27</v>
      </c>
      <c r="R1018" s="50">
        <f t="shared" si="221"/>
        <v>197</v>
      </c>
      <c r="V1018" s="50">
        <f t="shared" si="222"/>
        <v>0</v>
      </c>
      <c r="W1018"/>
      <c r="X1018"/>
      <c r="Y1018" s="7">
        <v>50</v>
      </c>
      <c r="Z1018"/>
      <c r="AA1018">
        <v>617</v>
      </c>
      <c r="AB1018">
        <v>0</v>
      </c>
      <c r="AC1018">
        <f t="shared" si="223"/>
        <v>492</v>
      </c>
      <c r="AD1018">
        <f t="shared" si="224"/>
        <v>1109</v>
      </c>
      <c r="AE1018" s="37"/>
      <c r="AF1018" s="43">
        <v>1.0648148148148147E-3</v>
      </c>
      <c r="AG1018" s="72" t="s">
        <v>2583</v>
      </c>
    </row>
    <row r="1019" spans="1:33" x14ac:dyDescent="0.2">
      <c r="A1019" s="6" t="s">
        <v>2353</v>
      </c>
      <c r="B1019" s="2">
        <f t="shared" si="217"/>
        <v>220</v>
      </c>
      <c r="C1019" s="2">
        <f t="shared" si="218"/>
        <v>8</v>
      </c>
      <c r="D1019" s="4" t="s">
        <v>21</v>
      </c>
      <c r="E1019" s="5" t="s">
        <v>2310</v>
      </c>
      <c r="F1019" s="50">
        <v>2005</v>
      </c>
      <c r="G1019" s="50">
        <v>4</v>
      </c>
      <c r="L1019" s="50">
        <f t="shared" si="219"/>
        <v>0</v>
      </c>
      <c r="M1019" s="50">
        <v>162</v>
      </c>
      <c r="N1019" s="50">
        <f t="shared" si="220"/>
        <v>220</v>
      </c>
      <c r="R1019" s="50">
        <f t="shared" si="221"/>
        <v>0</v>
      </c>
      <c r="V1019" s="50">
        <f t="shared" si="222"/>
        <v>0</v>
      </c>
      <c r="W1019"/>
      <c r="X1019"/>
      <c r="Y1019" s="7"/>
      <c r="Z1019"/>
      <c r="AA1019">
        <v>738</v>
      </c>
      <c r="AB1019">
        <v>660</v>
      </c>
      <c r="AC1019">
        <f t="shared" si="223"/>
        <v>220</v>
      </c>
      <c r="AD1019">
        <f t="shared" si="224"/>
        <v>1618</v>
      </c>
      <c r="AE1019" s="37"/>
      <c r="AF1019" s="43">
        <v>8.3333333333333339E-4</v>
      </c>
      <c r="AG1019" s="60" t="s">
        <v>2548</v>
      </c>
    </row>
    <row r="1020" spans="1:33" x14ac:dyDescent="0.2">
      <c r="A1020" s="6" t="s">
        <v>2439</v>
      </c>
      <c r="B1020" s="2">
        <f t="shared" si="217"/>
        <v>76</v>
      </c>
      <c r="C1020" s="2">
        <f t="shared" si="218"/>
        <v>9</v>
      </c>
      <c r="D1020" s="4" t="s">
        <v>21</v>
      </c>
      <c r="E1020" s="5" t="s">
        <v>2472</v>
      </c>
      <c r="F1020" s="50">
        <v>2006</v>
      </c>
      <c r="G1020" s="50">
        <v>0</v>
      </c>
      <c r="L1020" s="50">
        <f t="shared" si="219"/>
        <v>0</v>
      </c>
      <c r="M1020" s="50">
        <v>114</v>
      </c>
      <c r="N1020" s="50">
        <f t="shared" si="220"/>
        <v>76</v>
      </c>
      <c r="R1020" s="50">
        <f t="shared" si="221"/>
        <v>0</v>
      </c>
      <c r="V1020" s="50">
        <f t="shared" si="222"/>
        <v>0</v>
      </c>
      <c r="W1020"/>
      <c r="X1020"/>
      <c r="Y1020" s="7"/>
      <c r="Z1020"/>
      <c r="AA1020">
        <v>470</v>
      </c>
      <c r="AB1020">
        <v>0</v>
      </c>
      <c r="AC1020">
        <f t="shared" si="223"/>
        <v>76</v>
      </c>
      <c r="AD1020">
        <f t="shared" si="224"/>
        <v>546</v>
      </c>
      <c r="AE1020" s="37"/>
      <c r="AF1020" s="45">
        <v>9.8159722222222225E-4</v>
      </c>
      <c r="AG1020" s="60" t="s">
        <v>2548</v>
      </c>
    </row>
    <row r="1021" spans="1:33" hidden="1" x14ac:dyDescent="0.2">
      <c r="A1021" s="6" t="s">
        <v>2475</v>
      </c>
      <c r="B1021" s="2">
        <f t="shared" ref="B1021:B1026" si="225">+L1021+N1021+R1021+V1021+X1021</f>
        <v>0</v>
      </c>
      <c r="C1021" s="2">
        <f t="shared" ref="C1021:C1026" si="226">RANK(B1021,B$1012:B$1211,0)</f>
        <v>10</v>
      </c>
      <c r="D1021" s="4" t="s">
        <v>21</v>
      </c>
      <c r="E1021" s="5" t="s">
        <v>2472</v>
      </c>
      <c r="F1021" s="50">
        <v>2006</v>
      </c>
      <c r="L1021" s="50">
        <f t="shared" ref="L1021:L1026" si="227">IF(AND(I1021&lt;1,J1021&lt;1,K1021&lt;1),0,IF(250+((80-(I1021*60+J1021))*2)&lt;0,0,IF(K1021&lt;50,250+((80-(I1021*60+J1021))*2),IF(K1021&gt;49,250+((80-(I1021*60+J1021))*2)-1,250+((80-(I1021*60+J1021))*2)))))</f>
        <v>0</v>
      </c>
      <c r="N1021" s="50">
        <f t="shared" ref="N1021:N1026" si="228">IF(M1021&lt;89,0,250+((M1021-172)*3))</f>
        <v>0</v>
      </c>
      <c r="R1021" s="50">
        <f t="shared" ref="R1021:R1026" si="229">IF(AND(O1021&lt;1,P1021&lt;1,Q1021&lt;1),0,IF(250+((350-(O1021*60+P1021))*1)&lt;0,0,250+((350-(O1021*60+P1021))*1)))</f>
        <v>0</v>
      </c>
      <c r="V1021" s="50">
        <f t="shared" ref="V1021:V1026" si="230">IF(AND(S1021&lt;1,T1021&lt;1,U1021&lt;1),0,IF(500+((460-(S1021*60+T1021))*1)&lt;0,0,500+((460-(S1021*60+T1021))*1)))</f>
        <v>0</v>
      </c>
      <c r="W1021"/>
      <c r="X1021"/>
      <c r="Y1021" s="7"/>
      <c r="Z1021"/>
      <c r="AA1021">
        <v>625</v>
      </c>
      <c r="AB1021">
        <v>456</v>
      </c>
      <c r="AC1021">
        <f t="shared" ref="AC1021:AC1026" si="231">B1021</f>
        <v>0</v>
      </c>
      <c r="AD1021">
        <f t="shared" ref="AD1021:AD1026" si="232">AA1021+AB1021+AC1021</f>
        <v>1081</v>
      </c>
      <c r="AF1021" s="45">
        <v>1.2152777777777778E-3</v>
      </c>
      <c r="AG1021" s="60" t="s">
        <v>2548</v>
      </c>
    </row>
    <row r="1022" spans="1:33" hidden="1" x14ac:dyDescent="0.2">
      <c r="A1022" s="6" t="s">
        <v>2558</v>
      </c>
      <c r="B1022" s="2">
        <f t="shared" si="225"/>
        <v>0</v>
      </c>
      <c r="C1022" s="2">
        <f t="shared" si="226"/>
        <v>10</v>
      </c>
      <c r="D1022" s="4" t="s">
        <v>20</v>
      </c>
      <c r="E1022" s="5" t="s">
        <v>2462</v>
      </c>
      <c r="F1022" s="50">
        <v>2006</v>
      </c>
      <c r="L1022" s="50">
        <f t="shared" si="227"/>
        <v>0</v>
      </c>
      <c r="N1022" s="50">
        <f t="shared" si="228"/>
        <v>0</v>
      </c>
      <c r="R1022" s="50">
        <f t="shared" si="229"/>
        <v>0</v>
      </c>
      <c r="V1022" s="50">
        <f t="shared" si="230"/>
        <v>0</v>
      </c>
      <c r="W1022"/>
      <c r="X1022"/>
      <c r="Y1022" s="7"/>
      <c r="Z1022"/>
      <c r="AA1022">
        <v>512</v>
      </c>
      <c r="AB1022">
        <v>378</v>
      </c>
      <c r="AC1022">
        <f t="shared" si="231"/>
        <v>0</v>
      </c>
      <c r="AD1022">
        <f t="shared" si="232"/>
        <v>890</v>
      </c>
      <c r="AF1022" s="43">
        <v>1.1825231481481483E-3</v>
      </c>
      <c r="AG1022" s="60" t="s">
        <v>2548</v>
      </c>
    </row>
    <row r="1023" spans="1:33" hidden="1" x14ac:dyDescent="0.2">
      <c r="A1023" s="6" t="s">
        <v>2441</v>
      </c>
      <c r="B1023" s="2">
        <f t="shared" si="225"/>
        <v>0</v>
      </c>
      <c r="C1023" s="2">
        <f t="shared" si="226"/>
        <v>10</v>
      </c>
      <c r="D1023" s="4" t="s">
        <v>21</v>
      </c>
      <c r="E1023" s="5" t="s">
        <v>2472</v>
      </c>
      <c r="F1023" s="50">
        <v>2005</v>
      </c>
      <c r="G1023" s="50">
        <v>3</v>
      </c>
      <c r="L1023" s="50">
        <f t="shared" si="227"/>
        <v>0</v>
      </c>
      <c r="N1023" s="50">
        <f t="shared" si="228"/>
        <v>0</v>
      </c>
      <c r="R1023" s="50">
        <f t="shared" si="229"/>
        <v>0</v>
      </c>
      <c r="V1023" s="50">
        <f t="shared" si="230"/>
        <v>0</v>
      </c>
      <c r="W1023"/>
      <c r="X1023"/>
      <c r="Y1023" s="7"/>
      <c r="Z1023"/>
      <c r="AA1023">
        <v>0</v>
      </c>
      <c r="AB1023">
        <v>0</v>
      </c>
      <c r="AC1023">
        <f t="shared" si="231"/>
        <v>0</v>
      </c>
      <c r="AD1023">
        <f t="shared" si="232"/>
        <v>0</v>
      </c>
      <c r="AE1023" s="37"/>
      <c r="AF1023" s="45">
        <v>1.9097222222222222E-3</v>
      </c>
      <c r="AG1023" s="60" t="s">
        <v>2617</v>
      </c>
    </row>
    <row r="1024" spans="1:33" hidden="1" x14ac:dyDescent="0.2">
      <c r="A1024" s="49" t="s">
        <v>2551</v>
      </c>
      <c r="B1024" s="2">
        <f t="shared" si="225"/>
        <v>0</v>
      </c>
      <c r="C1024" s="2">
        <f t="shared" si="226"/>
        <v>10</v>
      </c>
      <c r="D1024" s="4" t="s">
        <v>20</v>
      </c>
      <c r="E1024" s="5" t="s">
        <v>2306</v>
      </c>
      <c r="F1024" s="50">
        <v>2006</v>
      </c>
      <c r="L1024" s="50">
        <f t="shared" si="227"/>
        <v>0</v>
      </c>
      <c r="N1024" s="50">
        <f t="shared" si="228"/>
        <v>0</v>
      </c>
      <c r="R1024" s="50">
        <f t="shared" si="229"/>
        <v>0</v>
      </c>
      <c r="V1024" s="50">
        <f t="shared" si="230"/>
        <v>0</v>
      </c>
      <c r="W1024"/>
      <c r="X1024"/>
      <c r="Y1024" s="7"/>
      <c r="Z1024"/>
      <c r="AA1024">
        <v>0</v>
      </c>
      <c r="AB1024">
        <v>0</v>
      </c>
      <c r="AC1024">
        <f t="shared" si="231"/>
        <v>0</v>
      </c>
      <c r="AD1024">
        <f t="shared" si="232"/>
        <v>0</v>
      </c>
      <c r="AG1024" s="60" t="s">
        <v>2548</v>
      </c>
    </row>
    <row r="1025" spans="1:33" hidden="1" x14ac:dyDescent="0.2">
      <c r="A1025" s="6" t="s">
        <v>1812</v>
      </c>
      <c r="B1025" s="2">
        <f t="shared" si="225"/>
        <v>0</v>
      </c>
      <c r="C1025" s="2">
        <f t="shared" si="226"/>
        <v>10</v>
      </c>
      <c r="L1025" s="50">
        <f t="shared" si="227"/>
        <v>0</v>
      </c>
      <c r="N1025" s="50">
        <f t="shared" si="228"/>
        <v>0</v>
      </c>
      <c r="R1025" s="50">
        <f t="shared" si="229"/>
        <v>0</v>
      </c>
      <c r="V1025" s="50">
        <f t="shared" si="230"/>
        <v>0</v>
      </c>
      <c r="W1025"/>
      <c r="X1025"/>
      <c r="Y1025" s="7"/>
      <c r="Z1025"/>
      <c r="AA1025">
        <v>0</v>
      </c>
      <c r="AB1025">
        <v>0</v>
      </c>
      <c r="AC1025">
        <f t="shared" si="231"/>
        <v>0</v>
      </c>
      <c r="AD1025">
        <f t="shared" si="232"/>
        <v>0</v>
      </c>
      <c r="AG1025" s="60" t="s">
        <v>2548</v>
      </c>
    </row>
    <row r="1026" spans="1:33" hidden="1" x14ac:dyDescent="0.2">
      <c r="A1026" s="6" t="s">
        <v>1811</v>
      </c>
      <c r="B1026" s="2">
        <f t="shared" si="225"/>
        <v>0</v>
      </c>
      <c r="C1026" s="2">
        <f t="shared" si="226"/>
        <v>10</v>
      </c>
      <c r="G1026" s="50">
        <v>1</v>
      </c>
      <c r="L1026" s="50">
        <f t="shared" si="227"/>
        <v>0</v>
      </c>
      <c r="N1026" s="50">
        <f t="shared" si="228"/>
        <v>0</v>
      </c>
      <c r="R1026" s="50">
        <f t="shared" si="229"/>
        <v>0</v>
      </c>
      <c r="V1026" s="50">
        <f t="shared" si="230"/>
        <v>0</v>
      </c>
      <c r="W1026"/>
      <c r="X1026"/>
      <c r="Y1026" s="7"/>
      <c r="Z1026"/>
      <c r="AA1026">
        <v>0</v>
      </c>
      <c r="AB1026">
        <v>0</v>
      </c>
      <c r="AC1026">
        <f t="shared" si="231"/>
        <v>0</v>
      </c>
      <c r="AD1026">
        <f t="shared" si="232"/>
        <v>0</v>
      </c>
      <c r="AE1026" s="37"/>
      <c r="AG1026" s="60" t="s">
        <v>2548</v>
      </c>
    </row>
    <row r="1027" spans="1:33" hidden="1" x14ac:dyDescent="0.2">
      <c r="A1027" s="6" t="s">
        <v>1811</v>
      </c>
      <c r="B1027" s="2">
        <f t="shared" ref="B1027:B1031" si="233">+L1027+N1027+R1027+V1027+X1027</f>
        <v>0</v>
      </c>
      <c r="C1027" s="2">
        <f t="shared" ref="C1027:C1031" si="234">RANK(B1027,B$1012:B$1211,0)</f>
        <v>10</v>
      </c>
      <c r="L1027" s="50">
        <f t="shared" ref="L1027:L1031" si="235">IF(AND(I1027&lt;1,J1027&lt;1,K1027&lt;1),0,IF(250+((80-(I1027*60+J1027))*2)&lt;0,0,IF(K1027&lt;50,250+((80-(I1027*60+J1027))*2),IF(K1027&gt;49,250+((80-(I1027*60+J1027))*2)-1,250+((80-(I1027*60+J1027))*2)))))</f>
        <v>0</v>
      </c>
      <c r="N1027" s="50">
        <f t="shared" ref="N1027:N1031" si="236">IF(M1027&lt;89,0,250+((M1027-172)*3))</f>
        <v>0</v>
      </c>
      <c r="R1027" s="50">
        <f t="shared" ref="R1027:R1031" si="237">IF(AND(O1027&lt;1,P1027&lt;1,Q1027&lt;1),0,IF(250+((350-(O1027*60+P1027))*1)&lt;0,0,250+((350-(O1027*60+P1027))*1)))</f>
        <v>0</v>
      </c>
      <c r="V1027" s="50">
        <f t="shared" ref="V1027:V1031" si="238">IF(AND(S1027&lt;1,T1027&lt;1,U1027&lt;1),0,IF(500+((460-(S1027*60+T1027))*1)&lt;0,0,500+((460-(S1027*60+T1027))*1)))</f>
        <v>0</v>
      </c>
      <c r="W1027"/>
      <c r="X1027"/>
      <c r="Y1027" s="7"/>
      <c r="Z1027"/>
      <c r="AA1027">
        <v>0</v>
      </c>
      <c r="AB1027">
        <v>0</v>
      </c>
      <c r="AC1027">
        <f t="shared" ref="AC1027:AC1031" si="239">B1027</f>
        <v>0</v>
      </c>
      <c r="AD1027">
        <f t="shared" ref="AD1027:AD1031" si="240">AA1027+AB1027+AC1027</f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233"/>
        <v>0</v>
      </c>
      <c r="C1028" s="2">
        <f t="shared" si="234"/>
        <v>10</v>
      </c>
      <c r="G1028" s="50">
        <v>0</v>
      </c>
      <c r="L1028" s="50">
        <f t="shared" si="235"/>
        <v>0</v>
      </c>
      <c r="N1028" s="50">
        <f t="shared" si="236"/>
        <v>0</v>
      </c>
      <c r="R1028" s="50">
        <f t="shared" si="237"/>
        <v>0</v>
      </c>
      <c r="V1028" s="50">
        <f t="shared" si="238"/>
        <v>0</v>
      </c>
      <c r="W1028"/>
      <c r="X1028"/>
      <c r="Y1028" s="7"/>
      <c r="Z1028"/>
      <c r="AA1028">
        <v>0</v>
      </c>
      <c r="AB1028">
        <v>0</v>
      </c>
      <c r="AC1028">
        <f t="shared" si="239"/>
        <v>0</v>
      </c>
      <c r="AD1028">
        <f t="shared" si="240"/>
        <v>0</v>
      </c>
      <c r="AE1028" s="37"/>
      <c r="AG1028" s="60" t="s">
        <v>2548</v>
      </c>
    </row>
    <row r="1029" spans="1:33" hidden="1" x14ac:dyDescent="0.2">
      <c r="A1029" s="6" t="s">
        <v>1810</v>
      </c>
      <c r="B1029" s="2">
        <f t="shared" si="233"/>
        <v>0</v>
      </c>
      <c r="C1029" s="2">
        <f t="shared" si="234"/>
        <v>10</v>
      </c>
      <c r="L1029" s="50">
        <f t="shared" si="235"/>
        <v>0</v>
      </c>
      <c r="N1029" s="50">
        <f t="shared" si="236"/>
        <v>0</v>
      </c>
      <c r="R1029" s="50">
        <f t="shared" si="237"/>
        <v>0</v>
      </c>
      <c r="V1029" s="50">
        <f t="shared" si="238"/>
        <v>0</v>
      </c>
      <c r="W1029"/>
      <c r="X1029"/>
      <c r="Y1029" s="7"/>
      <c r="Z1029"/>
      <c r="AA1029">
        <v>0</v>
      </c>
      <c r="AB1029">
        <v>0</v>
      </c>
      <c r="AC1029">
        <f t="shared" si="239"/>
        <v>0</v>
      </c>
      <c r="AD1029">
        <f t="shared" si="240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233"/>
        <v>0</v>
      </c>
      <c r="C1030" s="2">
        <f t="shared" si="234"/>
        <v>10</v>
      </c>
      <c r="G1030" s="50">
        <v>5</v>
      </c>
      <c r="L1030" s="50">
        <f t="shared" si="235"/>
        <v>0</v>
      </c>
      <c r="N1030" s="50">
        <f t="shared" si="236"/>
        <v>0</v>
      </c>
      <c r="R1030" s="50">
        <f t="shared" si="237"/>
        <v>0</v>
      </c>
      <c r="V1030" s="50">
        <f t="shared" si="238"/>
        <v>0</v>
      </c>
      <c r="W1030"/>
      <c r="X1030"/>
      <c r="Y1030" s="7"/>
      <c r="Z1030"/>
      <c r="AA1030">
        <v>0</v>
      </c>
      <c r="AB1030">
        <v>0</v>
      </c>
      <c r="AC1030">
        <f t="shared" si="239"/>
        <v>0</v>
      </c>
      <c r="AD1030">
        <f t="shared" si="240"/>
        <v>0</v>
      </c>
      <c r="AE1030" s="37"/>
      <c r="AG1030" s="60" t="s">
        <v>2548</v>
      </c>
    </row>
    <row r="1031" spans="1:33" hidden="1" x14ac:dyDescent="0.2">
      <c r="A1031" s="6" t="s">
        <v>1809</v>
      </c>
      <c r="B1031" s="2">
        <f t="shared" si="233"/>
        <v>0</v>
      </c>
      <c r="C1031" s="2">
        <f t="shared" si="234"/>
        <v>10</v>
      </c>
      <c r="L1031" s="50">
        <f t="shared" si="235"/>
        <v>0</v>
      </c>
      <c r="N1031" s="50">
        <f t="shared" si="236"/>
        <v>0</v>
      </c>
      <c r="R1031" s="50">
        <f t="shared" si="237"/>
        <v>0</v>
      </c>
      <c r="V1031" s="50">
        <f t="shared" si="238"/>
        <v>0</v>
      </c>
      <c r="W1031"/>
      <c r="X1031"/>
      <c r="Y1031" s="7"/>
      <c r="Z1031"/>
      <c r="AA1031">
        <v>0</v>
      </c>
      <c r="AB1031">
        <v>0</v>
      </c>
      <c r="AC1031">
        <f t="shared" si="239"/>
        <v>0</v>
      </c>
      <c r="AD1031">
        <f t="shared" si="240"/>
        <v>0</v>
      </c>
      <c r="AE1031" s="37"/>
      <c r="AG1031" s="60" t="s">
        <v>2548</v>
      </c>
    </row>
    <row r="1032" spans="1:33" hidden="1" x14ac:dyDescent="0.2">
      <c r="A1032" s="6" t="s">
        <v>1808</v>
      </c>
      <c r="B1032" s="2">
        <f t="shared" ref="B1032:B1075" si="241">+L1032+N1032+R1032+V1032+X1032</f>
        <v>0</v>
      </c>
      <c r="C1032" s="2">
        <f t="shared" ref="C1032:C1075" si="242">RANK(B1032,B$1012:B$1211,0)</f>
        <v>10</v>
      </c>
      <c r="L1032" s="50">
        <f t="shared" ref="L1032:L1075" si="243">IF(AND(I1032&lt;1,J1032&lt;1,K1032&lt;1),0,IF(250+((80-(I1032*60+J1032))*2)&lt;0,0,IF(K1032&lt;50,250+((80-(I1032*60+J1032))*2),IF(K1032&gt;49,250+((80-(I1032*60+J1032))*2)-1,250+((80-(I1032*60+J1032))*2)))))</f>
        <v>0</v>
      </c>
      <c r="N1032" s="50">
        <f t="shared" ref="N1032:N1075" si="244">IF(M1032&lt;89,0,250+((M1032-172)*3))</f>
        <v>0</v>
      </c>
      <c r="R1032" s="50">
        <f t="shared" ref="R1032:R1075" si="245">IF(AND(O1032&lt;1,P1032&lt;1,Q1032&lt;1),0,IF(250+((350-(O1032*60+P1032))*1)&lt;0,0,250+((350-(O1032*60+P1032))*1)))</f>
        <v>0</v>
      </c>
      <c r="V1032" s="50">
        <f t="shared" ref="V1032:V1075" si="246">IF(AND(S1032&lt;1,T1032&lt;1,U1032&lt;1),0,IF(500+((460-(S1032*60+T1032))*1)&lt;0,0,500+((460-(S1032*60+T1032))*1)))</f>
        <v>0</v>
      </c>
      <c r="W1032"/>
      <c r="X1032"/>
      <c r="Y1032" s="7"/>
      <c r="Z1032"/>
      <c r="AA1032"/>
      <c r="AC1032">
        <f t="shared" si="210"/>
        <v>0</v>
      </c>
      <c r="AD1032">
        <f t="shared" si="211"/>
        <v>0</v>
      </c>
    </row>
    <row r="1033" spans="1:33" hidden="1" x14ac:dyDescent="0.2">
      <c r="A1033" s="6" t="s">
        <v>869</v>
      </c>
      <c r="B1033" s="2">
        <f t="shared" si="241"/>
        <v>0</v>
      </c>
      <c r="C1033" s="2">
        <f t="shared" si="242"/>
        <v>10</v>
      </c>
      <c r="L1033" s="50">
        <f t="shared" si="243"/>
        <v>0</v>
      </c>
      <c r="N1033" s="50">
        <f t="shared" si="244"/>
        <v>0</v>
      </c>
      <c r="R1033" s="50">
        <f t="shared" si="245"/>
        <v>0</v>
      </c>
      <c r="V1033" s="50">
        <f t="shared" si="246"/>
        <v>0</v>
      </c>
      <c r="W1033"/>
      <c r="X1033"/>
      <c r="Y1033" s="7"/>
      <c r="Z1033"/>
      <c r="AA1033"/>
      <c r="AC1033">
        <f t="shared" si="210"/>
        <v>0</v>
      </c>
      <c r="AD1033">
        <f t="shared" si="211"/>
        <v>0</v>
      </c>
    </row>
    <row r="1034" spans="1:33" hidden="1" x14ac:dyDescent="0.2">
      <c r="A1034" s="6" t="s">
        <v>870</v>
      </c>
      <c r="B1034" s="2">
        <f t="shared" si="241"/>
        <v>0</v>
      </c>
      <c r="C1034" s="2">
        <f t="shared" si="242"/>
        <v>10</v>
      </c>
      <c r="L1034" s="50">
        <f t="shared" si="243"/>
        <v>0</v>
      </c>
      <c r="N1034" s="50">
        <f t="shared" si="244"/>
        <v>0</v>
      </c>
      <c r="R1034" s="50">
        <f t="shared" si="245"/>
        <v>0</v>
      </c>
      <c r="V1034" s="50">
        <f t="shared" si="246"/>
        <v>0</v>
      </c>
      <c r="W1034"/>
      <c r="X1034"/>
      <c r="Y1034" s="7"/>
      <c r="Z1034"/>
      <c r="AA1034"/>
      <c r="AC1034">
        <f t="shared" si="210"/>
        <v>0</v>
      </c>
      <c r="AD1034">
        <f t="shared" si="211"/>
        <v>0</v>
      </c>
    </row>
    <row r="1035" spans="1:33" hidden="1" x14ac:dyDescent="0.2">
      <c r="A1035" s="6" t="s">
        <v>871</v>
      </c>
      <c r="B1035" s="2">
        <f t="shared" si="241"/>
        <v>0</v>
      </c>
      <c r="C1035" s="2">
        <f t="shared" si="242"/>
        <v>10</v>
      </c>
      <c r="L1035" s="50">
        <f t="shared" si="243"/>
        <v>0</v>
      </c>
      <c r="N1035" s="50">
        <f t="shared" si="244"/>
        <v>0</v>
      </c>
      <c r="R1035" s="50">
        <f t="shared" si="245"/>
        <v>0</v>
      </c>
      <c r="V1035" s="50">
        <f t="shared" si="246"/>
        <v>0</v>
      </c>
      <c r="W1035"/>
      <c r="X1035"/>
      <c r="Y1035" s="7"/>
      <c r="Z1035"/>
      <c r="AA1035"/>
      <c r="AC1035">
        <f t="shared" si="210"/>
        <v>0</v>
      </c>
      <c r="AD1035">
        <f t="shared" si="211"/>
        <v>0</v>
      </c>
    </row>
    <row r="1036" spans="1:33" hidden="1" x14ac:dyDescent="0.2">
      <c r="A1036" s="6" t="s">
        <v>872</v>
      </c>
      <c r="B1036" s="2">
        <f t="shared" si="241"/>
        <v>0</v>
      </c>
      <c r="C1036" s="2">
        <f t="shared" si="242"/>
        <v>10</v>
      </c>
      <c r="L1036" s="50">
        <f t="shared" si="243"/>
        <v>0</v>
      </c>
      <c r="N1036" s="50">
        <f t="shared" si="244"/>
        <v>0</v>
      </c>
      <c r="R1036" s="50">
        <f t="shared" si="245"/>
        <v>0</v>
      </c>
      <c r="V1036" s="50">
        <f t="shared" si="246"/>
        <v>0</v>
      </c>
      <c r="W1036"/>
      <c r="X1036"/>
      <c r="Y1036" s="7"/>
      <c r="Z1036"/>
      <c r="AA1036"/>
      <c r="AC1036">
        <f t="shared" si="210"/>
        <v>0</v>
      </c>
      <c r="AD1036">
        <f t="shared" si="211"/>
        <v>0</v>
      </c>
    </row>
    <row r="1037" spans="1:33" hidden="1" x14ac:dyDescent="0.2">
      <c r="A1037" s="6" t="s">
        <v>873</v>
      </c>
      <c r="B1037" s="2">
        <f t="shared" si="241"/>
        <v>0</v>
      </c>
      <c r="C1037" s="2">
        <f t="shared" si="242"/>
        <v>10</v>
      </c>
      <c r="L1037" s="50">
        <f t="shared" si="243"/>
        <v>0</v>
      </c>
      <c r="N1037" s="50">
        <f t="shared" si="244"/>
        <v>0</v>
      </c>
      <c r="R1037" s="50">
        <f t="shared" si="245"/>
        <v>0</v>
      </c>
      <c r="V1037" s="50">
        <f t="shared" si="246"/>
        <v>0</v>
      </c>
      <c r="W1037"/>
      <c r="X1037"/>
      <c r="Y1037" s="7"/>
      <c r="Z1037"/>
      <c r="AA1037"/>
      <c r="AC1037">
        <f t="shared" ref="AC1037:AC1100" si="247">B1037</f>
        <v>0</v>
      </c>
      <c r="AD1037">
        <f t="shared" ref="AD1037:AD1100" si="248">AA1037+AB1037+AC1037</f>
        <v>0</v>
      </c>
    </row>
    <row r="1038" spans="1:33" hidden="1" x14ac:dyDescent="0.2">
      <c r="A1038" s="6" t="s">
        <v>874</v>
      </c>
      <c r="B1038" s="2">
        <f t="shared" si="241"/>
        <v>0</v>
      </c>
      <c r="C1038" s="2">
        <f t="shared" si="242"/>
        <v>10</v>
      </c>
      <c r="L1038" s="50">
        <f t="shared" si="243"/>
        <v>0</v>
      </c>
      <c r="N1038" s="50">
        <f t="shared" si="244"/>
        <v>0</v>
      </c>
      <c r="R1038" s="50">
        <f t="shared" si="245"/>
        <v>0</v>
      </c>
      <c r="V1038" s="50">
        <f t="shared" si="246"/>
        <v>0</v>
      </c>
      <c r="W1038"/>
      <c r="X1038"/>
      <c r="Y1038" s="7"/>
      <c r="Z1038"/>
      <c r="AA1038"/>
      <c r="AC1038">
        <f t="shared" si="247"/>
        <v>0</v>
      </c>
      <c r="AD1038">
        <f t="shared" si="248"/>
        <v>0</v>
      </c>
    </row>
    <row r="1039" spans="1:33" hidden="1" x14ac:dyDescent="0.2">
      <c r="A1039" s="6" t="s">
        <v>875</v>
      </c>
      <c r="B1039" s="2">
        <f t="shared" si="241"/>
        <v>0</v>
      </c>
      <c r="C1039" s="2">
        <f t="shared" si="242"/>
        <v>10</v>
      </c>
      <c r="L1039" s="50">
        <f t="shared" si="243"/>
        <v>0</v>
      </c>
      <c r="N1039" s="50">
        <f t="shared" si="244"/>
        <v>0</v>
      </c>
      <c r="R1039" s="50">
        <f t="shared" si="245"/>
        <v>0</v>
      </c>
      <c r="V1039" s="50">
        <f t="shared" si="246"/>
        <v>0</v>
      </c>
      <c r="W1039"/>
      <c r="X1039"/>
      <c r="Y1039" s="7"/>
      <c r="Z1039"/>
      <c r="AA1039"/>
      <c r="AC1039">
        <f t="shared" si="247"/>
        <v>0</v>
      </c>
      <c r="AD1039">
        <f t="shared" si="248"/>
        <v>0</v>
      </c>
    </row>
    <row r="1040" spans="1:33" hidden="1" x14ac:dyDescent="0.2">
      <c r="A1040" s="6" t="s">
        <v>876</v>
      </c>
      <c r="B1040" s="2">
        <f t="shared" si="241"/>
        <v>0</v>
      </c>
      <c r="C1040" s="2">
        <f t="shared" si="242"/>
        <v>10</v>
      </c>
      <c r="L1040" s="50">
        <f t="shared" si="243"/>
        <v>0</v>
      </c>
      <c r="N1040" s="50">
        <f t="shared" si="244"/>
        <v>0</v>
      </c>
      <c r="R1040" s="50">
        <f t="shared" si="245"/>
        <v>0</v>
      </c>
      <c r="V1040" s="50">
        <f t="shared" si="246"/>
        <v>0</v>
      </c>
      <c r="W1040"/>
      <c r="X1040"/>
      <c r="Y1040" s="7"/>
      <c r="Z1040"/>
      <c r="AA1040"/>
      <c r="AC1040">
        <f t="shared" si="247"/>
        <v>0</v>
      </c>
      <c r="AD1040">
        <f t="shared" si="248"/>
        <v>0</v>
      </c>
    </row>
    <row r="1041" spans="1:30" hidden="1" x14ac:dyDescent="0.2">
      <c r="A1041" s="6" t="s">
        <v>877</v>
      </c>
      <c r="B1041" s="2">
        <f t="shared" si="241"/>
        <v>0</v>
      </c>
      <c r="C1041" s="2">
        <f t="shared" si="242"/>
        <v>10</v>
      </c>
      <c r="L1041" s="50">
        <f t="shared" si="243"/>
        <v>0</v>
      </c>
      <c r="N1041" s="50">
        <f t="shared" si="244"/>
        <v>0</v>
      </c>
      <c r="R1041" s="50">
        <f t="shared" si="245"/>
        <v>0</v>
      </c>
      <c r="V1041" s="50">
        <f t="shared" si="246"/>
        <v>0</v>
      </c>
      <c r="W1041"/>
      <c r="X1041"/>
      <c r="Y1041" s="7"/>
      <c r="Z1041"/>
      <c r="AA1041"/>
      <c r="AC1041">
        <f t="shared" si="247"/>
        <v>0</v>
      </c>
      <c r="AD1041">
        <f t="shared" si="248"/>
        <v>0</v>
      </c>
    </row>
    <row r="1042" spans="1:30" hidden="1" x14ac:dyDescent="0.2">
      <c r="A1042" s="6" t="s">
        <v>878</v>
      </c>
      <c r="B1042" s="2">
        <f t="shared" si="241"/>
        <v>0</v>
      </c>
      <c r="C1042" s="2">
        <f t="shared" si="242"/>
        <v>10</v>
      </c>
      <c r="L1042" s="50">
        <f t="shared" si="243"/>
        <v>0</v>
      </c>
      <c r="N1042" s="50">
        <f t="shared" si="244"/>
        <v>0</v>
      </c>
      <c r="R1042" s="50">
        <f t="shared" si="245"/>
        <v>0</v>
      </c>
      <c r="V1042" s="50">
        <f t="shared" si="246"/>
        <v>0</v>
      </c>
      <c r="W1042"/>
      <c r="X1042"/>
      <c r="Y1042" s="7"/>
      <c r="Z1042"/>
      <c r="AA1042"/>
      <c r="AC1042">
        <f t="shared" si="247"/>
        <v>0</v>
      </c>
      <c r="AD1042">
        <f t="shared" si="248"/>
        <v>0</v>
      </c>
    </row>
    <row r="1043" spans="1:30" hidden="1" x14ac:dyDescent="0.2">
      <c r="A1043" s="6" t="s">
        <v>879</v>
      </c>
      <c r="B1043" s="2">
        <f t="shared" si="241"/>
        <v>0</v>
      </c>
      <c r="C1043" s="2">
        <f t="shared" si="242"/>
        <v>10</v>
      </c>
      <c r="L1043" s="50">
        <f t="shared" si="243"/>
        <v>0</v>
      </c>
      <c r="N1043" s="50">
        <f t="shared" si="244"/>
        <v>0</v>
      </c>
      <c r="R1043" s="50">
        <f t="shared" si="245"/>
        <v>0</v>
      </c>
      <c r="V1043" s="50">
        <f t="shared" si="246"/>
        <v>0</v>
      </c>
      <c r="W1043"/>
      <c r="X1043"/>
      <c r="Y1043" s="7"/>
      <c r="Z1043"/>
      <c r="AA1043"/>
      <c r="AC1043">
        <f t="shared" si="247"/>
        <v>0</v>
      </c>
      <c r="AD1043">
        <f t="shared" si="248"/>
        <v>0</v>
      </c>
    </row>
    <row r="1044" spans="1:30" hidden="1" x14ac:dyDescent="0.2">
      <c r="A1044" s="6" t="s">
        <v>880</v>
      </c>
      <c r="B1044" s="2">
        <f t="shared" si="241"/>
        <v>0</v>
      </c>
      <c r="C1044" s="2">
        <f t="shared" si="242"/>
        <v>10</v>
      </c>
      <c r="L1044" s="50">
        <f t="shared" si="243"/>
        <v>0</v>
      </c>
      <c r="N1044" s="50">
        <f t="shared" si="244"/>
        <v>0</v>
      </c>
      <c r="R1044" s="50">
        <f t="shared" si="245"/>
        <v>0</v>
      </c>
      <c r="V1044" s="50">
        <f t="shared" si="246"/>
        <v>0</v>
      </c>
      <c r="W1044"/>
      <c r="X1044"/>
      <c r="Y1044" s="7"/>
      <c r="Z1044"/>
      <c r="AA1044"/>
      <c r="AC1044">
        <f t="shared" si="247"/>
        <v>0</v>
      </c>
      <c r="AD1044">
        <f t="shared" si="248"/>
        <v>0</v>
      </c>
    </row>
    <row r="1045" spans="1:30" hidden="1" x14ac:dyDescent="0.2">
      <c r="A1045" s="6" t="s">
        <v>881</v>
      </c>
      <c r="B1045" s="2">
        <f t="shared" si="241"/>
        <v>0</v>
      </c>
      <c r="C1045" s="2">
        <f t="shared" si="242"/>
        <v>10</v>
      </c>
      <c r="L1045" s="50">
        <f t="shared" si="243"/>
        <v>0</v>
      </c>
      <c r="N1045" s="50">
        <f t="shared" si="244"/>
        <v>0</v>
      </c>
      <c r="R1045" s="50">
        <f t="shared" si="245"/>
        <v>0</v>
      </c>
      <c r="V1045" s="50">
        <f t="shared" si="246"/>
        <v>0</v>
      </c>
      <c r="W1045"/>
      <c r="X1045"/>
      <c r="Y1045" s="7"/>
      <c r="Z1045"/>
      <c r="AA1045"/>
      <c r="AC1045">
        <f t="shared" si="247"/>
        <v>0</v>
      </c>
      <c r="AD1045">
        <f t="shared" si="248"/>
        <v>0</v>
      </c>
    </row>
    <row r="1046" spans="1:30" hidden="1" x14ac:dyDescent="0.2">
      <c r="A1046" s="6" t="s">
        <v>882</v>
      </c>
      <c r="B1046" s="2">
        <f t="shared" si="241"/>
        <v>0</v>
      </c>
      <c r="C1046" s="2">
        <f t="shared" si="242"/>
        <v>10</v>
      </c>
      <c r="L1046" s="50">
        <f t="shared" si="243"/>
        <v>0</v>
      </c>
      <c r="N1046" s="50">
        <f t="shared" si="244"/>
        <v>0</v>
      </c>
      <c r="R1046" s="50">
        <f t="shared" si="245"/>
        <v>0</v>
      </c>
      <c r="V1046" s="50">
        <f t="shared" si="246"/>
        <v>0</v>
      </c>
      <c r="W1046"/>
      <c r="X1046"/>
      <c r="Y1046" s="7"/>
      <c r="Z1046"/>
      <c r="AA1046"/>
      <c r="AC1046">
        <f t="shared" si="247"/>
        <v>0</v>
      </c>
      <c r="AD1046">
        <f t="shared" si="248"/>
        <v>0</v>
      </c>
    </row>
    <row r="1047" spans="1:30" hidden="1" x14ac:dyDescent="0.2">
      <c r="A1047" s="6" t="s">
        <v>883</v>
      </c>
      <c r="B1047" s="2">
        <f t="shared" si="241"/>
        <v>0</v>
      </c>
      <c r="C1047" s="2">
        <f t="shared" si="242"/>
        <v>10</v>
      </c>
      <c r="L1047" s="50">
        <f t="shared" si="243"/>
        <v>0</v>
      </c>
      <c r="N1047" s="50">
        <f t="shared" si="244"/>
        <v>0</v>
      </c>
      <c r="R1047" s="50">
        <f t="shared" si="245"/>
        <v>0</v>
      </c>
      <c r="V1047" s="50">
        <f t="shared" si="246"/>
        <v>0</v>
      </c>
      <c r="W1047"/>
      <c r="X1047"/>
      <c r="Y1047" s="7"/>
      <c r="Z1047"/>
      <c r="AA1047"/>
      <c r="AC1047">
        <f t="shared" si="247"/>
        <v>0</v>
      </c>
      <c r="AD1047">
        <f t="shared" si="248"/>
        <v>0</v>
      </c>
    </row>
    <row r="1048" spans="1:30" hidden="1" x14ac:dyDescent="0.2">
      <c r="A1048" s="6" t="s">
        <v>884</v>
      </c>
      <c r="B1048" s="2">
        <f t="shared" si="241"/>
        <v>0</v>
      </c>
      <c r="C1048" s="2">
        <f t="shared" si="242"/>
        <v>10</v>
      </c>
      <c r="L1048" s="50">
        <f t="shared" si="243"/>
        <v>0</v>
      </c>
      <c r="N1048" s="50">
        <f t="shared" si="244"/>
        <v>0</v>
      </c>
      <c r="R1048" s="50">
        <f t="shared" si="245"/>
        <v>0</v>
      </c>
      <c r="V1048" s="50">
        <f t="shared" si="246"/>
        <v>0</v>
      </c>
      <c r="W1048"/>
      <c r="X1048"/>
      <c r="Y1048" s="7"/>
      <c r="Z1048"/>
      <c r="AA1048"/>
      <c r="AC1048">
        <f t="shared" si="247"/>
        <v>0</v>
      </c>
      <c r="AD1048">
        <f t="shared" si="248"/>
        <v>0</v>
      </c>
    </row>
    <row r="1049" spans="1:30" hidden="1" x14ac:dyDescent="0.2">
      <c r="A1049" s="6" t="s">
        <v>885</v>
      </c>
      <c r="B1049" s="2">
        <f t="shared" si="241"/>
        <v>0</v>
      </c>
      <c r="C1049" s="2">
        <f t="shared" si="242"/>
        <v>10</v>
      </c>
      <c r="L1049" s="50">
        <f t="shared" si="243"/>
        <v>0</v>
      </c>
      <c r="N1049" s="50">
        <f t="shared" si="244"/>
        <v>0</v>
      </c>
      <c r="R1049" s="50">
        <f t="shared" si="245"/>
        <v>0</v>
      </c>
      <c r="V1049" s="50">
        <f t="shared" si="246"/>
        <v>0</v>
      </c>
      <c r="W1049"/>
      <c r="X1049"/>
      <c r="Y1049" s="7"/>
      <c r="Z1049"/>
      <c r="AA1049"/>
      <c r="AC1049">
        <f t="shared" si="247"/>
        <v>0</v>
      </c>
      <c r="AD1049">
        <f t="shared" si="248"/>
        <v>0</v>
      </c>
    </row>
    <row r="1050" spans="1:30" hidden="1" x14ac:dyDescent="0.2">
      <c r="A1050" s="6" t="s">
        <v>886</v>
      </c>
      <c r="B1050" s="2">
        <f t="shared" si="241"/>
        <v>0</v>
      </c>
      <c r="C1050" s="2">
        <f t="shared" si="242"/>
        <v>10</v>
      </c>
      <c r="L1050" s="50">
        <f t="shared" si="243"/>
        <v>0</v>
      </c>
      <c r="N1050" s="50">
        <f t="shared" si="244"/>
        <v>0</v>
      </c>
      <c r="R1050" s="50">
        <f t="shared" si="245"/>
        <v>0</v>
      </c>
      <c r="V1050" s="50">
        <f t="shared" si="246"/>
        <v>0</v>
      </c>
      <c r="W1050"/>
      <c r="X1050"/>
      <c r="Y1050" s="7"/>
      <c r="Z1050"/>
      <c r="AA1050"/>
      <c r="AC1050">
        <f t="shared" si="247"/>
        <v>0</v>
      </c>
      <c r="AD1050">
        <f t="shared" si="248"/>
        <v>0</v>
      </c>
    </row>
    <row r="1051" spans="1:30" hidden="1" x14ac:dyDescent="0.2">
      <c r="A1051" s="6" t="s">
        <v>887</v>
      </c>
      <c r="B1051" s="2">
        <f t="shared" si="241"/>
        <v>0</v>
      </c>
      <c r="C1051" s="2">
        <f t="shared" si="242"/>
        <v>10</v>
      </c>
      <c r="L1051" s="50">
        <f t="shared" si="243"/>
        <v>0</v>
      </c>
      <c r="N1051" s="50">
        <f t="shared" si="244"/>
        <v>0</v>
      </c>
      <c r="R1051" s="50">
        <f t="shared" si="245"/>
        <v>0</v>
      </c>
      <c r="V1051" s="50">
        <f t="shared" si="246"/>
        <v>0</v>
      </c>
      <c r="W1051"/>
      <c r="X1051"/>
      <c r="Y1051" s="7"/>
      <c r="Z1051"/>
      <c r="AA1051"/>
      <c r="AC1051">
        <f t="shared" si="247"/>
        <v>0</v>
      </c>
      <c r="AD1051">
        <f t="shared" si="248"/>
        <v>0</v>
      </c>
    </row>
    <row r="1052" spans="1:30" hidden="1" x14ac:dyDescent="0.2">
      <c r="A1052" s="6" t="s">
        <v>888</v>
      </c>
      <c r="B1052" s="2">
        <f t="shared" si="241"/>
        <v>0</v>
      </c>
      <c r="C1052" s="2">
        <f t="shared" si="242"/>
        <v>10</v>
      </c>
      <c r="L1052" s="50">
        <f t="shared" si="243"/>
        <v>0</v>
      </c>
      <c r="N1052" s="50">
        <f t="shared" si="244"/>
        <v>0</v>
      </c>
      <c r="R1052" s="50">
        <f t="shared" si="245"/>
        <v>0</v>
      </c>
      <c r="V1052" s="50">
        <f t="shared" si="246"/>
        <v>0</v>
      </c>
      <c r="W1052"/>
      <c r="X1052"/>
      <c r="Y1052" s="7"/>
      <c r="Z1052"/>
      <c r="AA1052"/>
      <c r="AC1052">
        <f t="shared" si="247"/>
        <v>0</v>
      </c>
      <c r="AD1052">
        <f t="shared" si="248"/>
        <v>0</v>
      </c>
    </row>
    <row r="1053" spans="1:30" hidden="1" x14ac:dyDescent="0.2">
      <c r="A1053" s="6" t="s">
        <v>889</v>
      </c>
      <c r="B1053" s="2">
        <f t="shared" si="241"/>
        <v>0</v>
      </c>
      <c r="C1053" s="2">
        <f t="shared" si="242"/>
        <v>10</v>
      </c>
      <c r="L1053" s="50">
        <f t="shared" si="243"/>
        <v>0</v>
      </c>
      <c r="N1053" s="50">
        <f t="shared" si="244"/>
        <v>0</v>
      </c>
      <c r="R1053" s="50">
        <f t="shared" si="245"/>
        <v>0</v>
      </c>
      <c r="V1053" s="50">
        <f t="shared" si="246"/>
        <v>0</v>
      </c>
      <c r="W1053"/>
      <c r="X1053"/>
      <c r="Y1053" s="7"/>
      <c r="Z1053"/>
      <c r="AA1053"/>
      <c r="AC1053">
        <f t="shared" si="247"/>
        <v>0</v>
      </c>
      <c r="AD1053">
        <f t="shared" si="248"/>
        <v>0</v>
      </c>
    </row>
    <row r="1054" spans="1:30" hidden="1" x14ac:dyDescent="0.2">
      <c r="A1054" s="6" t="s">
        <v>890</v>
      </c>
      <c r="B1054" s="2">
        <f t="shared" si="241"/>
        <v>0</v>
      </c>
      <c r="C1054" s="2">
        <f t="shared" si="242"/>
        <v>10</v>
      </c>
      <c r="L1054" s="50">
        <f t="shared" si="243"/>
        <v>0</v>
      </c>
      <c r="N1054" s="50">
        <f t="shared" si="244"/>
        <v>0</v>
      </c>
      <c r="R1054" s="50">
        <f t="shared" si="245"/>
        <v>0</v>
      </c>
      <c r="V1054" s="50">
        <f t="shared" si="246"/>
        <v>0</v>
      </c>
      <c r="W1054"/>
      <c r="X1054"/>
      <c r="Y1054" s="7"/>
      <c r="Z1054"/>
      <c r="AA1054"/>
      <c r="AC1054">
        <f t="shared" si="247"/>
        <v>0</v>
      </c>
      <c r="AD1054">
        <f t="shared" si="248"/>
        <v>0</v>
      </c>
    </row>
    <row r="1055" spans="1:30" hidden="1" x14ac:dyDescent="0.2">
      <c r="A1055" s="6" t="s">
        <v>891</v>
      </c>
      <c r="B1055" s="2">
        <f t="shared" si="241"/>
        <v>0</v>
      </c>
      <c r="C1055" s="2">
        <f t="shared" si="242"/>
        <v>10</v>
      </c>
      <c r="L1055" s="50">
        <f t="shared" si="243"/>
        <v>0</v>
      </c>
      <c r="N1055" s="50">
        <f t="shared" si="244"/>
        <v>0</v>
      </c>
      <c r="R1055" s="50">
        <f t="shared" si="245"/>
        <v>0</v>
      </c>
      <c r="V1055" s="50">
        <f t="shared" si="246"/>
        <v>0</v>
      </c>
      <c r="W1055"/>
      <c r="X1055"/>
      <c r="Y1055" s="7"/>
      <c r="Z1055"/>
      <c r="AA1055"/>
      <c r="AC1055">
        <f t="shared" si="247"/>
        <v>0</v>
      </c>
      <c r="AD1055">
        <f t="shared" si="248"/>
        <v>0</v>
      </c>
    </row>
    <row r="1056" spans="1:30" hidden="1" x14ac:dyDescent="0.2">
      <c r="A1056" s="6" t="s">
        <v>892</v>
      </c>
      <c r="B1056" s="2">
        <f t="shared" si="241"/>
        <v>0</v>
      </c>
      <c r="C1056" s="2">
        <f t="shared" si="242"/>
        <v>10</v>
      </c>
      <c r="L1056" s="50">
        <f t="shared" si="243"/>
        <v>0</v>
      </c>
      <c r="N1056" s="50">
        <f t="shared" si="244"/>
        <v>0</v>
      </c>
      <c r="R1056" s="50">
        <f t="shared" si="245"/>
        <v>0</v>
      </c>
      <c r="V1056" s="50">
        <f t="shared" si="246"/>
        <v>0</v>
      </c>
      <c r="W1056"/>
      <c r="X1056"/>
      <c r="Y1056" s="7"/>
      <c r="Z1056"/>
      <c r="AA1056"/>
      <c r="AC1056">
        <f t="shared" si="247"/>
        <v>0</v>
      </c>
      <c r="AD1056">
        <f t="shared" si="248"/>
        <v>0</v>
      </c>
    </row>
    <row r="1057" spans="1:30" hidden="1" x14ac:dyDescent="0.2">
      <c r="A1057" s="6" t="s">
        <v>893</v>
      </c>
      <c r="B1057" s="2">
        <f t="shared" si="241"/>
        <v>0</v>
      </c>
      <c r="C1057" s="2">
        <f t="shared" si="242"/>
        <v>10</v>
      </c>
      <c r="L1057" s="50">
        <f t="shared" si="243"/>
        <v>0</v>
      </c>
      <c r="N1057" s="50">
        <f t="shared" si="244"/>
        <v>0</v>
      </c>
      <c r="R1057" s="50">
        <f t="shared" si="245"/>
        <v>0</v>
      </c>
      <c r="V1057" s="50">
        <f t="shared" si="246"/>
        <v>0</v>
      </c>
      <c r="W1057"/>
      <c r="X1057"/>
      <c r="Y1057" s="7"/>
      <c r="Z1057"/>
      <c r="AA1057"/>
      <c r="AC1057">
        <f t="shared" si="247"/>
        <v>0</v>
      </c>
      <c r="AD1057">
        <f t="shared" si="248"/>
        <v>0</v>
      </c>
    </row>
    <row r="1058" spans="1:30" hidden="1" x14ac:dyDescent="0.2">
      <c r="A1058" s="6" t="s">
        <v>894</v>
      </c>
      <c r="B1058" s="2">
        <f t="shared" si="241"/>
        <v>0</v>
      </c>
      <c r="C1058" s="2">
        <f t="shared" si="242"/>
        <v>10</v>
      </c>
      <c r="L1058" s="50">
        <f t="shared" si="243"/>
        <v>0</v>
      </c>
      <c r="N1058" s="50">
        <f t="shared" si="244"/>
        <v>0</v>
      </c>
      <c r="R1058" s="50">
        <f t="shared" si="245"/>
        <v>0</v>
      </c>
      <c r="V1058" s="50">
        <f t="shared" si="246"/>
        <v>0</v>
      </c>
      <c r="W1058"/>
      <c r="X1058"/>
      <c r="Y1058" s="7"/>
      <c r="Z1058"/>
      <c r="AA1058"/>
      <c r="AC1058">
        <f t="shared" si="247"/>
        <v>0</v>
      </c>
      <c r="AD1058">
        <f t="shared" si="248"/>
        <v>0</v>
      </c>
    </row>
    <row r="1059" spans="1:30" hidden="1" x14ac:dyDescent="0.2">
      <c r="A1059" s="6" t="s">
        <v>895</v>
      </c>
      <c r="B1059" s="2">
        <f t="shared" si="241"/>
        <v>0</v>
      </c>
      <c r="C1059" s="2">
        <f t="shared" si="242"/>
        <v>10</v>
      </c>
      <c r="L1059" s="50">
        <f t="shared" si="243"/>
        <v>0</v>
      </c>
      <c r="N1059" s="50">
        <f t="shared" si="244"/>
        <v>0</v>
      </c>
      <c r="R1059" s="50">
        <f t="shared" si="245"/>
        <v>0</v>
      </c>
      <c r="V1059" s="50">
        <f t="shared" si="246"/>
        <v>0</v>
      </c>
      <c r="W1059"/>
      <c r="X1059"/>
      <c r="Y1059" s="7"/>
      <c r="Z1059"/>
      <c r="AA1059"/>
      <c r="AC1059">
        <f t="shared" si="247"/>
        <v>0</v>
      </c>
      <c r="AD1059">
        <f t="shared" si="248"/>
        <v>0</v>
      </c>
    </row>
    <row r="1060" spans="1:30" hidden="1" x14ac:dyDescent="0.2">
      <c r="A1060" s="6" t="s">
        <v>896</v>
      </c>
      <c r="B1060" s="2">
        <f t="shared" si="241"/>
        <v>0</v>
      </c>
      <c r="C1060" s="2">
        <f t="shared" si="242"/>
        <v>10</v>
      </c>
      <c r="L1060" s="50">
        <f t="shared" si="243"/>
        <v>0</v>
      </c>
      <c r="N1060" s="50">
        <f t="shared" si="244"/>
        <v>0</v>
      </c>
      <c r="R1060" s="50">
        <f t="shared" si="245"/>
        <v>0</v>
      </c>
      <c r="V1060" s="50">
        <f t="shared" si="246"/>
        <v>0</v>
      </c>
      <c r="W1060"/>
      <c r="X1060"/>
      <c r="Y1060" s="7"/>
      <c r="Z1060"/>
      <c r="AA1060"/>
      <c r="AC1060">
        <f t="shared" si="247"/>
        <v>0</v>
      </c>
      <c r="AD1060">
        <f t="shared" si="248"/>
        <v>0</v>
      </c>
    </row>
    <row r="1061" spans="1:30" hidden="1" x14ac:dyDescent="0.2">
      <c r="A1061" s="6" t="s">
        <v>897</v>
      </c>
      <c r="B1061" s="2">
        <f t="shared" si="241"/>
        <v>0</v>
      </c>
      <c r="C1061" s="2">
        <f t="shared" si="242"/>
        <v>10</v>
      </c>
      <c r="L1061" s="50">
        <f t="shared" si="243"/>
        <v>0</v>
      </c>
      <c r="N1061" s="50">
        <f t="shared" si="244"/>
        <v>0</v>
      </c>
      <c r="R1061" s="50">
        <f t="shared" si="245"/>
        <v>0</v>
      </c>
      <c r="V1061" s="50">
        <f t="shared" si="246"/>
        <v>0</v>
      </c>
      <c r="W1061"/>
      <c r="X1061"/>
      <c r="Y1061" s="7"/>
      <c r="Z1061"/>
      <c r="AA1061"/>
      <c r="AC1061">
        <f t="shared" si="247"/>
        <v>0</v>
      </c>
      <c r="AD1061">
        <f t="shared" si="248"/>
        <v>0</v>
      </c>
    </row>
    <row r="1062" spans="1:30" hidden="1" x14ac:dyDescent="0.2">
      <c r="A1062" s="6" t="s">
        <v>898</v>
      </c>
      <c r="B1062" s="2">
        <f t="shared" si="241"/>
        <v>0</v>
      </c>
      <c r="C1062" s="2">
        <f t="shared" si="242"/>
        <v>10</v>
      </c>
      <c r="L1062" s="50">
        <f t="shared" si="243"/>
        <v>0</v>
      </c>
      <c r="N1062" s="50">
        <f t="shared" si="244"/>
        <v>0</v>
      </c>
      <c r="R1062" s="50">
        <f t="shared" si="245"/>
        <v>0</v>
      </c>
      <c r="V1062" s="50">
        <f t="shared" si="246"/>
        <v>0</v>
      </c>
      <c r="W1062"/>
      <c r="X1062"/>
      <c r="Y1062" s="7"/>
      <c r="Z1062"/>
      <c r="AA1062"/>
      <c r="AC1062">
        <f t="shared" si="247"/>
        <v>0</v>
      </c>
      <c r="AD1062">
        <f t="shared" si="248"/>
        <v>0</v>
      </c>
    </row>
    <row r="1063" spans="1:30" hidden="1" x14ac:dyDescent="0.2">
      <c r="A1063" s="6" t="s">
        <v>899</v>
      </c>
      <c r="B1063" s="2">
        <f t="shared" si="241"/>
        <v>0</v>
      </c>
      <c r="C1063" s="2">
        <f t="shared" si="242"/>
        <v>10</v>
      </c>
      <c r="L1063" s="50">
        <f t="shared" si="243"/>
        <v>0</v>
      </c>
      <c r="N1063" s="50">
        <f t="shared" si="244"/>
        <v>0</v>
      </c>
      <c r="R1063" s="50">
        <f t="shared" si="245"/>
        <v>0</v>
      </c>
      <c r="V1063" s="50">
        <f t="shared" si="246"/>
        <v>0</v>
      </c>
      <c r="W1063"/>
      <c r="X1063"/>
      <c r="Y1063" s="7"/>
      <c r="Z1063"/>
      <c r="AA1063"/>
      <c r="AC1063">
        <f t="shared" si="247"/>
        <v>0</v>
      </c>
      <c r="AD1063">
        <f t="shared" si="248"/>
        <v>0</v>
      </c>
    </row>
    <row r="1064" spans="1:30" hidden="1" x14ac:dyDescent="0.2">
      <c r="A1064" s="6" t="s">
        <v>900</v>
      </c>
      <c r="B1064" s="2">
        <f t="shared" si="241"/>
        <v>0</v>
      </c>
      <c r="C1064" s="2">
        <f t="shared" si="242"/>
        <v>10</v>
      </c>
      <c r="L1064" s="50">
        <f t="shared" si="243"/>
        <v>0</v>
      </c>
      <c r="N1064" s="50">
        <f t="shared" si="244"/>
        <v>0</v>
      </c>
      <c r="R1064" s="50">
        <f t="shared" si="245"/>
        <v>0</v>
      </c>
      <c r="V1064" s="50">
        <f t="shared" si="246"/>
        <v>0</v>
      </c>
      <c r="W1064"/>
      <c r="X1064"/>
      <c r="Y1064" s="7"/>
      <c r="Z1064"/>
      <c r="AA1064"/>
      <c r="AC1064">
        <f t="shared" si="247"/>
        <v>0</v>
      </c>
      <c r="AD1064">
        <f t="shared" si="248"/>
        <v>0</v>
      </c>
    </row>
    <row r="1065" spans="1:30" hidden="1" x14ac:dyDescent="0.2">
      <c r="A1065" s="6" t="s">
        <v>901</v>
      </c>
      <c r="B1065" s="2">
        <f t="shared" si="241"/>
        <v>0</v>
      </c>
      <c r="C1065" s="2">
        <f t="shared" si="242"/>
        <v>10</v>
      </c>
      <c r="L1065" s="50">
        <f t="shared" si="243"/>
        <v>0</v>
      </c>
      <c r="N1065" s="50">
        <f t="shared" si="244"/>
        <v>0</v>
      </c>
      <c r="R1065" s="50">
        <f t="shared" si="245"/>
        <v>0</v>
      </c>
      <c r="V1065" s="50">
        <f t="shared" si="246"/>
        <v>0</v>
      </c>
      <c r="W1065"/>
      <c r="X1065"/>
      <c r="Y1065" s="7"/>
      <c r="Z1065"/>
      <c r="AA1065"/>
      <c r="AC1065">
        <f t="shared" si="247"/>
        <v>0</v>
      </c>
      <c r="AD1065">
        <f t="shared" si="248"/>
        <v>0</v>
      </c>
    </row>
    <row r="1066" spans="1:30" hidden="1" x14ac:dyDescent="0.2">
      <c r="A1066" s="6" t="s">
        <v>902</v>
      </c>
      <c r="B1066" s="2">
        <f t="shared" si="241"/>
        <v>0</v>
      </c>
      <c r="C1066" s="2">
        <f t="shared" si="242"/>
        <v>10</v>
      </c>
      <c r="L1066" s="50">
        <f t="shared" si="243"/>
        <v>0</v>
      </c>
      <c r="N1066" s="50">
        <f t="shared" si="244"/>
        <v>0</v>
      </c>
      <c r="R1066" s="50">
        <f t="shared" si="245"/>
        <v>0</v>
      </c>
      <c r="V1066" s="50">
        <f t="shared" si="246"/>
        <v>0</v>
      </c>
      <c r="W1066"/>
      <c r="X1066"/>
      <c r="Y1066" s="7"/>
      <c r="Z1066"/>
      <c r="AA1066"/>
      <c r="AC1066">
        <f t="shared" si="247"/>
        <v>0</v>
      </c>
      <c r="AD1066">
        <f t="shared" si="248"/>
        <v>0</v>
      </c>
    </row>
    <row r="1067" spans="1:30" hidden="1" x14ac:dyDescent="0.2">
      <c r="A1067" s="6" t="s">
        <v>903</v>
      </c>
      <c r="B1067" s="2">
        <f t="shared" si="241"/>
        <v>0</v>
      </c>
      <c r="C1067" s="2">
        <f t="shared" si="242"/>
        <v>10</v>
      </c>
      <c r="L1067" s="50">
        <f t="shared" si="243"/>
        <v>0</v>
      </c>
      <c r="N1067" s="50">
        <f t="shared" si="244"/>
        <v>0</v>
      </c>
      <c r="R1067" s="50">
        <f t="shared" si="245"/>
        <v>0</v>
      </c>
      <c r="V1067" s="50">
        <f t="shared" si="246"/>
        <v>0</v>
      </c>
      <c r="W1067"/>
      <c r="X1067"/>
      <c r="Y1067" s="7"/>
      <c r="Z1067"/>
      <c r="AA1067"/>
      <c r="AC1067">
        <f t="shared" si="247"/>
        <v>0</v>
      </c>
      <c r="AD1067">
        <f t="shared" si="248"/>
        <v>0</v>
      </c>
    </row>
    <row r="1068" spans="1:30" hidden="1" x14ac:dyDescent="0.2">
      <c r="A1068" s="6" t="s">
        <v>904</v>
      </c>
      <c r="B1068" s="2">
        <f t="shared" si="241"/>
        <v>0</v>
      </c>
      <c r="C1068" s="2">
        <f t="shared" si="242"/>
        <v>10</v>
      </c>
      <c r="L1068" s="50">
        <f t="shared" si="243"/>
        <v>0</v>
      </c>
      <c r="N1068" s="50">
        <f t="shared" si="244"/>
        <v>0</v>
      </c>
      <c r="R1068" s="50">
        <f t="shared" si="245"/>
        <v>0</v>
      </c>
      <c r="V1068" s="50">
        <f t="shared" si="246"/>
        <v>0</v>
      </c>
      <c r="W1068"/>
      <c r="X1068"/>
      <c r="Y1068" s="7"/>
      <c r="Z1068"/>
      <c r="AA1068"/>
      <c r="AC1068">
        <f t="shared" si="247"/>
        <v>0</v>
      </c>
      <c r="AD1068">
        <f t="shared" si="248"/>
        <v>0</v>
      </c>
    </row>
    <row r="1069" spans="1:30" hidden="1" x14ac:dyDescent="0.2">
      <c r="A1069" s="6" t="s">
        <v>905</v>
      </c>
      <c r="B1069" s="2">
        <f t="shared" si="241"/>
        <v>0</v>
      </c>
      <c r="C1069" s="2">
        <f t="shared" si="242"/>
        <v>10</v>
      </c>
      <c r="L1069" s="50">
        <f t="shared" si="243"/>
        <v>0</v>
      </c>
      <c r="N1069" s="50">
        <f t="shared" si="244"/>
        <v>0</v>
      </c>
      <c r="R1069" s="50">
        <f t="shared" si="245"/>
        <v>0</v>
      </c>
      <c r="V1069" s="50">
        <f t="shared" si="246"/>
        <v>0</v>
      </c>
      <c r="W1069"/>
      <c r="X1069"/>
      <c r="Y1069" s="7"/>
      <c r="Z1069"/>
      <c r="AA1069"/>
      <c r="AC1069">
        <f t="shared" si="247"/>
        <v>0</v>
      </c>
      <c r="AD1069">
        <f t="shared" si="248"/>
        <v>0</v>
      </c>
    </row>
    <row r="1070" spans="1:30" hidden="1" x14ac:dyDescent="0.2">
      <c r="A1070" s="6" t="s">
        <v>906</v>
      </c>
      <c r="B1070" s="2">
        <f t="shared" si="241"/>
        <v>0</v>
      </c>
      <c r="C1070" s="2">
        <f t="shared" si="242"/>
        <v>10</v>
      </c>
      <c r="L1070" s="50">
        <f t="shared" si="243"/>
        <v>0</v>
      </c>
      <c r="N1070" s="50">
        <f t="shared" si="244"/>
        <v>0</v>
      </c>
      <c r="R1070" s="50">
        <f t="shared" si="245"/>
        <v>0</v>
      </c>
      <c r="V1070" s="50">
        <f t="shared" si="246"/>
        <v>0</v>
      </c>
      <c r="W1070"/>
      <c r="X1070"/>
      <c r="Y1070" s="7"/>
      <c r="Z1070"/>
      <c r="AA1070"/>
      <c r="AC1070">
        <f t="shared" si="247"/>
        <v>0</v>
      </c>
      <c r="AD1070">
        <f t="shared" si="248"/>
        <v>0</v>
      </c>
    </row>
    <row r="1071" spans="1:30" hidden="1" x14ac:dyDescent="0.2">
      <c r="A1071" s="6" t="s">
        <v>907</v>
      </c>
      <c r="B1071" s="2">
        <f t="shared" si="241"/>
        <v>0</v>
      </c>
      <c r="C1071" s="2">
        <f t="shared" si="242"/>
        <v>10</v>
      </c>
      <c r="L1071" s="50">
        <f t="shared" si="243"/>
        <v>0</v>
      </c>
      <c r="N1071" s="50">
        <f t="shared" si="244"/>
        <v>0</v>
      </c>
      <c r="R1071" s="50">
        <f t="shared" si="245"/>
        <v>0</v>
      </c>
      <c r="V1071" s="50">
        <f t="shared" si="246"/>
        <v>0</v>
      </c>
      <c r="W1071"/>
      <c r="X1071"/>
      <c r="Y1071" s="7"/>
      <c r="Z1071"/>
      <c r="AA1071"/>
      <c r="AC1071">
        <f t="shared" si="247"/>
        <v>0</v>
      </c>
      <c r="AD1071">
        <f t="shared" si="248"/>
        <v>0</v>
      </c>
    </row>
    <row r="1072" spans="1:30" hidden="1" x14ac:dyDescent="0.2">
      <c r="A1072" s="6" t="s">
        <v>908</v>
      </c>
      <c r="B1072" s="2">
        <f t="shared" si="241"/>
        <v>0</v>
      </c>
      <c r="C1072" s="2">
        <f t="shared" si="242"/>
        <v>10</v>
      </c>
      <c r="L1072" s="50">
        <f t="shared" si="243"/>
        <v>0</v>
      </c>
      <c r="N1072" s="50">
        <f t="shared" si="244"/>
        <v>0</v>
      </c>
      <c r="R1072" s="50">
        <f t="shared" si="245"/>
        <v>0</v>
      </c>
      <c r="V1072" s="50">
        <f t="shared" si="246"/>
        <v>0</v>
      </c>
      <c r="W1072"/>
      <c r="X1072"/>
      <c r="Y1072" s="7"/>
      <c r="Z1072"/>
      <c r="AA1072"/>
      <c r="AC1072">
        <f t="shared" si="247"/>
        <v>0</v>
      </c>
      <c r="AD1072">
        <f t="shared" si="248"/>
        <v>0</v>
      </c>
    </row>
    <row r="1073" spans="1:30" hidden="1" x14ac:dyDescent="0.2">
      <c r="A1073" s="6" t="s">
        <v>909</v>
      </c>
      <c r="B1073" s="2">
        <f t="shared" si="241"/>
        <v>0</v>
      </c>
      <c r="C1073" s="2">
        <f t="shared" si="242"/>
        <v>10</v>
      </c>
      <c r="L1073" s="50">
        <f t="shared" si="243"/>
        <v>0</v>
      </c>
      <c r="N1073" s="50">
        <f t="shared" si="244"/>
        <v>0</v>
      </c>
      <c r="R1073" s="50">
        <f t="shared" si="245"/>
        <v>0</v>
      </c>
      <c r="V1073" s="50">
        <f t="shared" si="246"/>
        <v>0</v>
      </c>
      <c r="W1073"/>
      <c r="X1073"/>
      <c r="Y1073" s="7"/>
      <c r="Z1073"/>
      <c r="AA1073"/>
      <c r="AC1073">
        <f t="shared" si="247"/>
        <v>0</v>
      </c>
      <c r="AD1073">
        <f t="shared" si="248"/>
        <v>0</v>
      </c>
    </row>
    <row r="1074" spans="1:30" hidden="1" x14ac:dyDescent="0.2">
      <c r="A1074" s="6" t="s">
        <v>910</v>
      </c>
      <c r="B1074" s="2">
        <f t="shared" si="241"/>
        <v>0</v>
      </c>
      <c r="C1074" s="2">
        <f t="shared" si="242"/>
        <v>10</v>
      </c>
      <c r="L1074" s="50">
        <f t="shared" si="243"/>
        <v>0</v>
      </c>
      <c r="N1074" s="50">
        <f t="shared" si="244"/>
        <v>0</v>
      </c>
      <c r="R1074" s="50">
        <f t="shared" si="245"/>
        <v>0</v>
      </c>
      <c r="V1074" s="50">
        <f t="shared" si="246"/>
        <v>0</v>
      </c>
      <c r="W1074"/>
      <c r="X1074"/>
      <c r="Y1074" s="7"/>
      <c r="Z1074"/>
      <c r="AA1074"/>
      <c r="AC1074">
        <f t="shared" si="247"/>
        <v>0</v>
      </c>
      <c r="AD1074">
        <f t="shared" si="248"/>
        <v>0</v>
      </c>
    </row>
    <row r="1075" spans="1:30" hidden="1" x14ac:dyDescent="0.2">
      <c r="A1075" s="6" t="s">
        <v>911</v>
      </c>
      <c r="B1075" s="2">
        <f t="shared" si="241"/>
        <v>0</v>
      </c>
      <c r="C1075" s="2">
        <f t="shared" si="242"/>
        <v>10</v>
      </c>
      <c r="L1075" s="50">
        <f t="shared" si="243"/>
        <v>0</v>
      </c>
      <c r="N1075" s="50">
        <f t="shared" si="244"/>
        <v>0</v>
      </c>
      <c r="R1075" s="50">
        <f t="shared" si="245"/>
        <v>0</v>
      </c>
      <c r="V1075" s="50">
        <f t="shared" si="246"/>
        <v>0</v>
      </c>
      <c r="W1075"/>
      <c r="X1075"/>
      <c r="Y1075" s="7"/>
      <c r="Z1075"/>
      <c r="AA1075"/>
      <c r="AC1075">
        <f t="shared" si="247"/>
        <v>0</v>
      </c>
      <c r="AD1075">
        <f t="shared" si="248"/>
        <v>0</v>
      </c>
    </row>
    <row r="1076" spans="1:30" hidden="1" x14ac:dyDescent="0.2">
      <c r="A1076" s="6" t="s">
        <v>912</v>
      </c>
      <c r="B1076" s="2">
        <f t="shared" ref="B1076:B1139" si="249">+L1076+N1076+R1076+V1076+X1076</f>
        <v>0</v>
      </c>
      <c r="C1076" s="2">
        <f t="shared" ref="C1076:C1139" si="250">RANK(B1076,B$1012:B$1211,0)</f>
        <v>10</v>
      </c>
      <c r="L1076" s="50">
        <f t="shared" ref="L1076:L1139" si="251">IF(AND(I1076&lt;1,J1076&lt;1,K1076&lt;1),0,IF(250+((80-(I1076*60+J1076))*2)&lt;0,0,IF(K1076&lt;50,250+((80-(I1076*60+J1076))*2),IF(K1076&gt;49,250+((80-(I1076*60+J1076))*2)-1,250+((80-(I1076*60+J1076))*2)))))</f>
        <v>0</v>
      </c>
      <c r="N1076" s="50">
        <f t="shared" ref="N1076:N1139" si="252">IF(M1076&lt;89,0,250+((M1076-172)*3))</f>
        <v>0</v>
      </c>
      <c r="R1076" s="50">
        <f t="shared" ref="R1076:R1139" si="253">IF(AND(O1076&lt;1,P1076&lt;1,Q1076&lt;1),0,IF(250+((350-(O1076*60+P1076))*1)&lt;0,0,250+((350-(O1076*60+P1076))*1)))</f>
        <v>0</v>
      </c>
      <c r="V1076" s="50">
        <f t="shared" ref="V1076:V1139" si="254">IF(AND(S1076&lt;1,T1076&lt;1,U1076&lt;1),0,IF(500+((460-(S1076*60+T1076))*1)&lt;0,0,500+((460-(S1076*60+T1076))*1)))</f>
        <v>0</v>
      </c>
      <c r="W1076"/>
      <c r="X1076"/>
      <c r="Y1076" s="7"/>
      <c r="Z1076"/>
      <c r="AA1076"/>
      <c r="AC1076">
        <f t="shared" si="247"/>
        <v>0</v>
      </c>
      <c r="AD1076">
        <f t="shared" si="248"/>
        <v>0</v>
      </c>
    </row>
    <row r="1077" spans="1:30" hidden="1" x14ac:dyDescent="0.2">
      <c r="A1077" s="6" t="s">
        <v>913</v>
      </c>
      <c r="B1077" s="2">
        <f t="shared" si="249"/>
        <v>0</v>
      </c>
      <c r="C1077" s="2">
        <f t="shared" si="250"/>
        <v>10</v>
      </c>
      <c r="L1077" s="50">
        <f t="shared" si="251"/>
        <v>0</v>
      </c>
      <c r="N1077" s="50">
        <f t="shared" si="252"/>
        <v>0</v>
      </c>
      <c r="R1077" s="50">
        <f t="shared" si="253"/>
        <v>0</v>
      </c>
      <c r="V1077" s="50">
        <f t="shared" si="254"/>
        <v>0</v>
      </c>
      <c r="W1077"/>
      <c r="X1077"/>
      <c r="Y1077" s="7"/>
      <c r="Z1077"/>
      <c r="AA1077"/>
      <c r="AC1077">
        <f t="shared" si="247"/>
        <v>0</v>
      </c>
      <c r="AD1077">
        <f t="shared" si="248"/>
        <v>0</v>
      </c>
    </row>
    <row r="1078" spans="1:30" hidden="1" x14ac:dyDescent="0.2">
      <c r="A1078" s="6" t="s">
        <v>914</v>
      </c>
      <c r="B1078" s="2">
        <f t="shared" si="249"/>
        <v>0</v>
      </c>
      <c r="C1078" s="2">
        <f t="shared" si="250"/>
        <v>10</v>
      </c>
      <c r="L1078" s="50">
        <f t="shared" si="251"/>
        <v>0</v>
      </c>
      <c r="N1078" s="50">
        <f t="shared" si="252"/>
        <v>0</v>
      </c>
      <c r="R1078" s="50">
        <f t="shared" si="253"/>
        <v>0</v>
      </c>
      <c r="V1078" s="50">
        <f t="shared" si="254"/>
        <v>0</v>
      </c>
      <c r="W1078"/>
      <c r="X1078"/>
      <c r="Y1078" s="7"/>
      <c r="Z1078"/>
      <c r="AA1078"/>
      <c r="AC1078">
        <f t="shared" si="247"/>
        <v>0</v>
      </c>
      <c r="AD1078">
        <f t="shared" si="248"/>
        <v>0</v>
      </c>
    </row>
    <row r="1079" spans="1:30" hidden="1" x14ac:dyDescent="0.2">
      <c r="A1079" s="6" t="s">
        <v>915</v>
      </c>
      <c r="B1079" s="2">
        <f t="shared" si="249"/>
        <v>0</v>
      </c>
      <c r="C1079" s="2">
        <f t="shared" si="250"/>
        <v>10</v>
      </c>
      <c r="L1079" s="50">
        <f t="shared" si="251"/>
        <v>0</v>
      </c>
      <c r="N1079" s="50">
        <f t="shared" si="252"/>
        <v>0</v>
      </c>
      <c r="R1079" s="50">
        <f t="shared" si="253"/>
        <v>0</v>
      </c>
      <c r="V1079" s="50">
        <f t="shared" si="254"/>
        <v>0</v>
      </c>
      <c r="W1079"/>
      <c r="X1079"/>
      <c r="Y1079" s="7"/>
      <c r="Z1079"/>
      <c r="AA1079"/>
      <c r="AC1079">
        <f t="shared" si="247"/>
        <v>0</v>
      </c>
      <c r="AD1079">
        <f t="shared" si="248"/>
        <v>0</v>
      </c>
    </row>
    <row r="1080" spans="1:30" hidden="1" x14ac:dyDescent="0.2">
      <c r="A1080" s="6" t="s">
        <v>916</v>
      </c>
      <c r="B1080" s="2">
        <f t="shared" si="249"/>
        <v>0</v>
      </c>
      <c r="C1080" s="2">
        <f t="shared" si="250"/>
        <v>10</v>
      </c>
      <c r="L1080" s="50">
        <f t="shared" si="251"/>
        <v>0</v>
      </c>
      <c r="N1080" s="50">
        <f t="shared" si="252"/>
        <v>0</v>
      </c>
      <c r="R1080" s="50">
        <f t="shared" si="253"/>
        <v>0</v>
      </c>
      <c r="V1080" s="50">
        <f t="shared" si="254"/>
        <v>0</v>
      </c>
      <c r="W1080"/>
      <c r="X1080"/>
      <c r="Y1080" s="7"/>
      <c r="Z1080"/>
      <c r="AA1080"/>
      <c r="AC1080">
        <f t="shared" si="247"/>
        <v>0</v>
      </c>
      <c r="AD1080">
        <f t="shared" si="248"/>
        <v>0</v>
      </c>
    </row>
    <row r="1081" spans="1:30" hidden="1" x14ac:dyDescent="0.2">
      <c r="A1081" s="6" t="s">
        <v>917</v>
      </c>
      <c r="B1081" s="2">
        <f t="shared" si="249"/>
        <v>0</v>
      </c>
      <c r="C1081" s="2">
        <f t="shared" si="250"/>
        <v>10</v>
      </c>
      <c r="L1081" s="50">
        <f t="shared" si="251"/>
        <v>0</v>
      </c>
      <c r="N1081" s="50">
        <f t="shared" si="252"/>
        <v>0</v>
      </c>
      <c r="R1081" s="50">
        <f t="shared" si="253"/>
        <v>0</v>
      </c>
      <c r="V1081" s="50">
        <f t="shared" si="254"/>
        <v>0</v>
      </c>
      <c r="W1081"/>
      <c r="X1081"/>
      <c r="Y1081" s="7"/>
      <c r="Z1081"/>
      <c r="AA1081"/>
      <c r="AC1081">
        <f t="shared" si="247"/>
        <v>0</v>
      </c>
      <c r="AD1081">
        <f t="shared" si="248"/>
        <v>0</v>
      </c>
    </row>
    <row r="1082" spans="1:30" hidden="1" x14ac:dyDescent="0.2">
      <c r="A1082" s="6" t="s">
        <v>918</v>
      </c>
      <c r="B1082" s="2">
        <f t="shared" si="249"/>
        <v>0</v>
      </c>
      <c r="C1082" s="2">
        <f t="shared" si="250"/>
        <v>10</v>
      </c>
      <c r="L1082" s="50">
        <f t="shared" si="251"/>
        <v>0</v>
      </c>
      <c r="N1082" s="50">
        <f t="shared" si="252"/>
        <v>0</v>
      </c>
      <c r="R1082" s="50">
        <f t="shared" si="253"/>
        <v>0</v>
      </c>
      <c r="V1082" s="50">
        <f t="shared" si="254"/>
        <v>0</v>
      </c>
      <c r="W1082"/>
      <c r="X1082"/>
      <c r="Y1082" s="7"/>
      <c r="Z1082"/>
      <c r="AA1082"/>
      <c r="AC1082">
        <f t="shared" si="247"/>
        <v>0</v>
      </c>
      <c r="AD1082">
        <f t="shared" si="248"/>
        <v>0</v>
      </c>
    </row>
    <row r="1083" spans="1:30" hidden="1" x14ac:dyDescent="0.2">
      <c r="A1083" s="6" t="s">
        <v>919</v>
      </c>
      <c r="B1083" s="2">
        <f t="shared" si="249"/>
        <v>0</v>
      </c>
      <c r="C1083" s="2">
        <f t="shared" si="250"/>
        <v>10</v>
      </c>
      <c r="L1083" s="50">
        <f t="shared" si="251"/>
        <v>0</v>
      </c>
      <c r="N1083" s="50">
        <f t="shared" si="252"/>
        <v>0</v>
      </c>
      <c r="R1083" s="50">
        <f t="shared" si="253"/>
        <v>0</v>
      </c>
      <c r="V1083" s="50">
        <f t="shared" si="254"/>
        <v>0</v>
      </c>
      <c r="W1083"/>
      <c r="X1083"/>
      <c r="Y1083" s="7"/>
      <c r="Z1083"/>
      <c r="AA1083"/>
      <c r="AC1083">
        <f t="shared" si="247"/>
        <v>0</v>
      </c>
      <c r="AD1083">
        <f t="shared" si="248"/>
        <v>0</v>
      </c>
    </row>
    <row r="1084" spans="1:30" hidden="1" x14ac:dyDescent="0.2">
      <c r="A1084" s="6" t="s">
        <v>920</v>
      </c>
      <c r="B1084" s="2">
        <f t="shared" si="249"/>
        <v>0</v>
      </c>
      <c r="C1084" s="2">
        <f t="shared" si="250"/>
        <v>10</v>
      </c>
      <c r="L1084" s="50">
        <f t="shared" si="251"/>
        <v>0</v>
      </c>
      <c r="N1084" s="50">
        <f t="shared" si="252"/>
        <v>0</v>
      </c>
      <c r="R1084" s="50">
        <f t="shared" si="253"/>
        <v>0</v>
      </c>
      <c r="V1084" s="50">
        <f t="shared" si="254"/>
        <v>0</v>
      </c>
      <c r="W1084"/>
      <c r="X1084"/>
      <c r="Y1084" s="7"/>
      <c r="Z1084"/>
      <c r="AA1084"/>
      <c r="AC1084">
        <f t="shared" si="247"/>
        <v>0</v>
      </c>
      <c r="AD1084">
        <f t="shared" si="248"/>
        <v>0</v>
      </c>
    </row>
    <row r="1085" spans="1:30" hidden="1" x14ac:dyDescent="0.2">
      <c r="A1085" s="6" t="s">
        <v>921</v>
      </c>
      <c r="B1085" s="2">
        <f t="shared" si="249"/>
        <v>0</v>
      </c>
      <c r="C1085" s="2">
        <f t="shared" si="250"/>
        <v>10</v>
      </c>
      <c r="L1085" s="50">
        <f t="shared" si="251"/>
        <v>0</v>
      </c>
      <c r="N1085" s="50">
        <f t="shared" si="252"/>
        <v>0</v>
      </c>
      <c r="R1085" s="50">
        <f t="shared" si="253"/>
        <v>0</v>
      </c>
      <c r="V1085" s="50">
        <f t="shared" si="254"/>
        <v>0</v>
      </c>
      <c r="W1085"/>
      <c r="X1085"/>
      <c r="Y1085" s="7"/>
      <c r="Z1085"/>
      <c r="AA1085"/>
      <c r="AC1085">
        <f t="shared" si="247"/>
        <v>0</v>
      </c>
      <c r="AD1085">
        <f t="shared" si="248"/>
        <v>0</v>
      </c>
    </row>
    <row r="1086" spans="1:30" hidden="1" x14ac:dyDescent="0.2">
      <c r="A1086" s="6" t="s">
        <v>922</v>
      </c>
      <c r="B1086" s="2">
        <f t="shared" si="249"/>
        <v>0</v>
      </c>
      <c r="C1086" s="2">
        <f t="shared" si="250"/>
        <v>10</v>
      </c>
      <c r="L1086" s="50">
        <f t="shared" si="251"/>
        <v>0</v>
      </c>
      <c r="N1086" s="50">
        <f t="shared" si="252"/>
        <v>0</v>
      </c>
      <c r="R1086" s="50">
        <f t="shared" si="253"/>
        <v>0</v>
      </c>
      <c r="V1086" s="50">
        <f t="shared" si="254"/>
        <v>0</v>
      </c>
      <c r="W1086"/>
      <c r="X1086"/>
      <c r="Y1086" s="7"/>
      <c r="Z1086"/>
      <c r="AA1086"/>
      <c r="AC1086">
        <f t="shared" si="247"/>
        <v>0</v>
      </c>
      <c r="AD1086">
        <f t="shared" si="248"/>
        <v>0</v>
      </c>
    </row>
    <row r="1087" spans="1:30" hidden="1" x14ac:dyDescent="0.2">
      <c r="A1087" s="6" t="s">
        <v>923</v>
      </c>
      <c r="B1087" s="2">
        <f t="shared" si="249"/>
        <v>0</v>
      </c>
      <c r="C1087" s="2">
        <f t="shared" si="250"/>
        <v>10</v>
      </c>
      <c r="L1087" s="50">
        <f t="shared" si="251"/>
        <v>0</v>
      </c>
      <c r="N1087" s="50">
        <f t="shared" si="252"/>
        <v>0</v>
      </c>
      <c r="R1087" s="50">
        <f t="shared" si="253"/>
        <v>0</v>
      </c>
      <c r="V1087" s="50">
        <f t="shared" si="254"/>
        <v>0</v>
      </c>
      <c r="W1087"/>
      <c r="X1087"/>
      <c r="Y1087" s="7"/>
      <c r="Z1087"/>
      <c r="AA1087"/>
      <c r="AC1087">
        <f t="shared" si="247"/>
        <v>0</v>
      </c>
      <c r="AD1087">
        <f t="shared" si="248"/>
        <v>0</v>
      </c>
    </row>
    <row r="1088" spans="1:30" hidden="1" x14ac:dyDescent="0.2">
      <c r="A1088" s="6" t="s">
        <v>924</v>
      </c>
      <c r="B1088" s="2">
        <f t="shared" si="249"/>
        <v>0</v>
      </c>
      <c r="C1088" s="2">
        <f t="shared" si="250"/>
        <v>10</v>
      </c>
      <c r="L1088" s="50">
        <f t="shared" si="251"/>
        <v>0</v>
      </c>
      <c r="N1088" s="50">
        <f t="shared" si="252"/>
        <v>0</v>
      </c>
      <c r="R1088" s="50">
        <f t="shared" si="253"/>
        <v>0</v>
      </c>
      <c r="V1088" s="50">
        <f t="shared" si="254"/>
        <v>0</v>
      </c>
      <c r="W1088"/>
      <c r="X1088"/>
      <c r="Y1088" s="7"/>
      <c r="Z1088"/>
      <c r="AA1088"/>
      <c r="AC1088">
        <f t="shared" si="247"/>
        <v>0</v>
      </c>
      <c r="AD1088">
        <f t="shared" si="248"/>
        <v>0</v>
      </c>
    </row>
    <row r="1089" spans="1:30" hidden="1" x14ac:dyDescent="0.2">
      <c r="A1089" s="6" t="s">
        <v>925</v>
      </c>
      <c r="B1089" s="2">
        <f t="shared" si="249"/>
        <v>0</v>
      </c>
      <c r="C1089" s="2">
        <f t="shared" si="250"/>
        <v>10</v>
      </c>
      <c r="L1089" s="50">
        <f t="shared" si="251"/>
        <v>0</v>
      </c>
      <c r="N1089" s="50">
        <f t="shared" si="252"/>
        <v>0</v>
      </c>
      <c r="R1089" s="50">
        <f t="shared" si="253"/>
        <v>0</v>
      </c>
      <c r="V1089" s="50">
        <f t="shared" si="254"/>
        <v>0</v>
      </c>
      <c r="W1089"/>
      <c r="X1089"/>
      <c r="Y1089" s="7"/>
      <c r="Z1089"/>
      <c r="AA1089"/>
      <c r="AC1089">
        <f t="shared" si="247"/>
        <v>0</v>
      </c>
      <c r="AD1089">
        <f t="shared" si="248"/>
        <v>0</v>
      </c>
    </row>
    <row r="1090" spans="1:30" hidden="1" x14ac:dyDescent="0.2">
      <c r="A1090" s="6" t="s">
        <v>926</v>
      </c>
      <c r="B1090" s="2">
        <f t="shared" si="249"/>
        <v>0</v>
      </c>
      <c r="C1090" s="2">
        <f t="shared" si="250"/>
        <v>10</v>
      </c>
      <c r="L1090" s="50">
        <f t="shared" si="251"/>
        <v>0</v>
      </c>
      <c r="N1090" s="50">
        <f t="shared" si="252"/>
        <v>0</v>
      </c>
      <c r="R1090" s="50">
        <f t="shared" si="253"/>
        <v>0</v>
      </c>
      <c r="V1090" s="50">
        <f t="shared" si="254"/>
        <v>0</v>
      </c>
      <c r="W1090"/>
      <c r="X1090"/>
      <c r="Y1090" s="7"/>
      <c r="Z1090"/>
      <c r="AA1090"/>
      <c r="AC1090">
        <f t="shared" si="247"/>
        <v>0</v>
      </c>
      <c r="AD1090">
        <f t="shared" si="248"/>
        <v>0</v>
      </c>
    </row>
    <row r="1091" spans="1:30" hidden="1" x14ac:dyDescent="0.2">
      <c r="A1091" s="6" t="s">
        <v>927</v>
      </c>
      <c r="B1091" s="2">
        <f t="shared" si="249"/>
        <v>0</v>
      </c>
      <c r="C1091" s="2">
        <f t="shared" si="250"/>
        <v>10</v>
      </c>
      <c r="L1091" s="50">
        <f t="shared" si="251"/>
        <v>0</v>
      </c>
      <c r="N1091" s="50">
        <f t="shared" si="252"/>
        <v>0</v>
      </c>
      <c r="R1091" s="50">
        <f t="shared" si="253"/>
        <v>0</v>
      </c>
      <c r="V1091" s="50">
        <f t="shared" si="254"/>
        <v>0</v>
      </c>
      <c r="W1091"/>
      <c r="X1091"/>
      <c r="Y1091" s="7"/>
      <c r="Z1091"/>
      <c r="AA1091"/>
      <c r="AC1091">
        <f t="shared" si="247"/>
        <v>0</v>
      </c>
      <c r="AD1091">
        <f t="shared" si="248"/>
        <v>0</v>
      </c>
    </row>
    <row r="1092" spans="1:30" hidden="1" x14ac:dyDescent="0.2">
      <c r="A1092" s="6" t="s">
        <v>928</v>
      </c>
      <c r="B1092" s="2">
        <f t="shared" si="249"/>
        <v>0</v>
      </c>
      <c r="C1092" s="2">
        <f t="shared" si="250"/>
        <v>10</v>
      </c>
      <c r="L1092" s="50">
        <f t="shared" si="251"/>
        <v>0</v>
      </c>
      <c r="N1092" s="50">
        <f t="shared" si="252"/>
        <v>0</v>
      </c>
      <c r="R1092" s="50">
        <f t="shared" si="253"/>
        <v>0</v>
      </c>
      <c r="V1092" s="50">
        <f t="shared" si="254"/>
        <v>0</v>
      </c>
      <c r="W1092"/>
      <c r="X1092"/>
      <c r="Y1092" s="7"/>
      <c r="Z1092"/>
      <c r="AA1092"/>
      <c r="AC1092">
        <f t="shared" si="247"/>
        <v>0</v>
      </c>
      <c r="AD1092">
        <f t="shared" si="248"/>
        <v>0</v>
      </c>
    </row>
    <row r="1093" spans="1:30" hidden="1" x14ac:dyDescent="0.2">
      <c r="A1093" s="6" t="s">
        <v>929</v>
      </c>
      <c r="B1093" s="2">
        <f t="shared" si="249"/>
        <v>0</v>
      </c>
      <c r="C1093" s="2">
        <f t="shared" si="250"/>
        <v>10</v>
      </c>
      <c r="L1093" s="50">
        <f t="shared" si="251"/>
        <v>0</v>
      </c>
      <c r="N1093" s="50">
        <f t="shared" si="252"/>
        <v>0</v>
      </c>
      <c r="R1093" s="50">
        <f t="shared" si="253"/>
        <v>0</v>
      </c>
      <c r="V1093" s="50">
        <f t="shared" si="254"/>
        <v>0</v>
      </c>
      <c r="W1093"/>
      <c r="X1093"/>
      <c r="Y1093" s="7"/>
      <c r="Z1093"/>
      <c r="AA1093"/>
      <c r="AC1093">
        <f t="shared" si="247"/>
        <v>0</v>
      </c>
      <c r="AD1093">
        <f t="shared" si="248"/>
        <v>0</v>
      </c>
    </row>
    <row r="1094" spans="1:30" hidden="1" x14ac:dyDescent="0.2">
      <c r="A1094" s="6" t="s">
        <v>930</v>
      </c>
      <c r="B1094" s="2">
        <f t="shared" si="249"/>
        <v>0</v>
      </c>
      <c r="C1094" s="2">
        <f t="shared" si="250"/>
        <v>10</v>
      </c>
      <c r="L1094" s="50">
        <f t="shared" si="251"/>
        <v>0</v>
      </c>
      <c r="N1094" s="50">
        <f t="shared" si="252"/>
        <v>0</v>
      </c>
      <c r="R1094" s="50">
        <f t="shared" si="253"/>
        <v>0</v>
      </c>
      <c r="V1094" s="50">
        <f t="shared" si="254"/>
        <v>0</v>
      </c>
      <c r="W1094"/>
      <c r="X1094"/>
      <c r="Y1094" s="7"/>
      <c r="Z1094"/>
      <c r="AA1094"/>
      <c r="AC1094">
        <f t="shared" si="247"/>
        <v>0</v>
      </c>
      <c r="AD1094">
        <f t="shared" si="248"/>
        <v>0</v>
      </c>
    </row>
    <row r="1095" spans="1:30" hidden="1" x14ac:dyDescent="0.2">
      <c r="A1095" s="6" t="s">
        <v>931</v>
      </c>
      <c r="B1095" s="2">
        <f t="shared" si="249"/>
        <v>0</v>
      </c>
      <c r="C1095" s="2">
        <f t="shared" si="250"/>
        <v>10</v>
      </c>
      <c r="L1095" s="50">
        <f t="shared" si="251"/>
        <v>0</v>
      </c>
      <c r="N1095" s="50">
        <f t="shared" si="252"/>
        <v>0</v>
      </c>
      <c r="R1095" s="50">
        <f t="shared" si="253"/>
        <v>0</v>
      </c>
      <c r="V1095" s="50">
        <f t="shared" si="254"/>
        <v>0</v>
      </c>
      <c r="W1095"/>
      <c r="X1095"/>
      <c r="Y1095" s="7"/>
      <c r="Z1095"/>
      <c r="AA1095"/>
      <c r="AC1095">
        <f t="shared" si="247"/>
        <v>0</v>
      </c>
      <c r="AD1095">
        <f t="shared" si="248"/>
        <v>0</v>
      </c>
    </row>
    <row r="1096" spans="1:30" hidden="1" x14ac:dyDescent="0.2">
      <c r="A1096" s="6" t="s">
        <v>932</v>
      </c>
      <c r="B1096" s="2">
        <f t="shared" si="249"/>
        <v>0</v>
      </c>
      <c r="C1096" s="2">
        <f t="shared" si="250"/>
        <v>10</v>
      </c>
      <c r="L1096" s="50">
        <f t="shared" si="251"/>
        <v>0</v>
      </c>
      <c r="N1096" s="50">
        <f t="shared" si="252"/>
        <v>0</v>
      </c>
      <c r="R1096" s="50">
        <f t="shared" si="253"/>
        <v>0</v>
      </c>
      <c r="V1096" s="50">
        <f t="shared" si="254"/>
        <v>0</v>
      </c>
      <c r="W1096"/>
      <c r="X1096"/>
      <c r="Y1096" s="7"/>
      <c r="Z1096"/>
      <c r="AA1096"/>
      <c r="AC1096">
        <f t="shared" si="247"/>
        <v>0</v>
      </c>
      <c r="AD1096">
        <f t="shared" si="248"/>
        <v>0</v>
      </c>
    </row>
    <row r="1097" spans="1:30" hidden="1" x14ac:dyDescent="0.2">
      <c r="A1097" s="6" t="s">
        <v>933</v>
      </c>
      <c r="B1097" s="2">
        <f t="shared" si="249"/>
        <v>0</v>
      </c>
      <c r="C1097" s="2">
        <f t="shared" si="250"/>
        <v>10</v>
      </c>
      <c r="L1097" s="50">
        <f t="shared" si="251"/>
        <v>0</v>
      </c>
      <c r="N1097" s="50">
        <f t="shared" si="252"/>
        <v>0</v>
      </c>
      <c r="R1097" s="50">
        <f t="shared" si="253"/>
        <v>0</v>
      </c>
      <c r="V1097" s="50">
        <f t="shared" si="254"/>
        <v>0</v>
      </c>
      <c r="W1097"/>
      <c r="X1097"/>
      <c r="Y1097" s="7"/>
      <c r="Z1097"/>
      <c r="AA1097"/>
      <c r="AC1097">
        <f t="shared" si="247"/>
        <v>0</v>
      </c>
      <c r="AD1097">
        <f t="shared" si="248"/>
        <v>0</v>
      </c>
    </row>
    <row r="1098" spans="1:30" hidden="1" x14ac:dyDescent="0.2">
      <c r="A1098" s="6" t="s">
        <v>934</v>
      </c>
      <c r="B1098" s="2">
        <f t="shared" si="249"/>
        <v>0</v>
      </c>
      <c r="C1098" s="2">
        <f t="shared" si="250"/>
        <v>10</v>
      </c>
      <c r="L1098" s="50">
        <f t="shared" si="251"/>
        <v>0</v>
      </c>
      <c r="N1098" s="50">
        <f t="shared" si="252"/>
        <v>0</v>
      </c>
      <c r="R1098" s="50">
        <f t="shared" si="253"/>
        <v>0</v>
      </c>
      <c r="V1098" s="50">
        <f t="shared" si="254"/>
        <v>0</v>
      </c>
      <c r="W1098"/>
      <c r="X1098"/>
      <c r="Y1098" s="7"/>
      <c r="Z1098"/>
      <c r="AA1098"/>
      <c r="AC1098">
        <f t="shared" si="247"/>
        <v>0</v>
      </c>
      <c r="AD1098">
        <f t="shared" si="248"/>
        <v>0</v>
      </c>
    </row>
    <row r="1099" spans="1:30" hidden="1" x14ac:dyDescent="0.2">
      <c r="A1099" s="6" t="s">
        <v>935</v>
      </c>
      <c r="B1099" s="2">
        <f t="shared" si="249"/>
        <v>0</v>
      </c>
      <c r="C1099" s="2">
        <f t="shared" si="250"/>
        <v>10</v>
      </c>
      <c r="L1099" s="50">
        <f t="shared" si="251"/>
        <v>0</v>
      </c>
      <c r="N1099" s="50">
        <f t="shared" si="252"/>
        <v>0</v>
      </c>
      <c r="R1099" s="50">
        <f t="shared" si="253"/>
        <v>0</v>
      </c>
      <c r="V1099" s="50">
        <f t="shared" si="254"/>
        <v>0</v>
      </c>
      <c r="W1099"/>
      <c r="X1099"/>
      <c r="Y1099" s="7"/>
      <c r="Z1099"/>
      <c r="AA1099"/>
      <c r="AC1099">
        <f t="shared" si="247"/>
        <v>0</v>
      </c>
      <c r="AD1099">
        <f t="shared" si="248"/>
        <v>0</v>
      </c>
    </row>
    <row r="1100" spans="1:30" hidden="1" x14ac:dyDescent="0.2">
      <c r="A1100" s="6" t="s">
        <v>936</v>
      </c>
      <c r="B1100" s="2">
        <f t="shared" si="249"/>
        <v>0</v>
      </c>
      <c r="C1100" s="2">
        <f t="shared" si="250"/>
        <v>10</v>
      </c>
      <c r="L1100" s="50">
        <f t="shared" si="251"/>
        <v>0</v>
      </c>
      <c r="N1100" s="50">
        <f t="shared" si="252"/>
        <v>0</v>
      </c>
      <c r="R1100" s="50">
        <f t="shared" si="253"/>
        <v>0</v>
      </c>
      <c r="V1100" s="50">
        <f t="shared" si="254"/>
        <v>0</v>
      </c>
      <c r="W1100"/>
      <c r="X1100"/>
      <c r="Y1100" s="7"/>
      <c r="Z1100"/>
      <c r="AA1100"/>
      <c r="AC1100">
        <f t="shared" si="247"/>
        <v>0</v>
      </c>
      <c r="AD1100">
        <f t="shared" si="248"/>
        <v>0</v>
      </c>
    </row>
    <row r="1101" spans="1:30" hidden="1" x14ac:dyDescent="0.2">
      <c r="A1101" s="6" t="s">
        <v>937</v>
      </c>
      <c r="B1101" s="2">
        <f t="shared" si="249"/>
        <v>0</v>
      </c>
      <c r="C1101" s="2">
        <f t="shared" si="250"/>
        <v>10</v>
      </c>
      <c r="L1101" s="50">
        <f t="shared" si="251"/>
        <v>0</v>
      </c>
      <c r="N1101" s="50">
        <f t="shared" si="252"/>
        <v>0</v>
      </c>
      <c r="R1101" s="50">
        <f t="shared" si="253"/>
        <v>0</v>
      </c>
      <c r="V1101" s="50">
        <f t="shared" si="254"/>
        <v>0</v>
      </c>
      <c r="W1101"/>
      <c r="X1101"/>
      <c r="Y1101" s="7"/>
      <c r="Z1101"/>
      <c r="AA1101"/>
      <c r="AC1101">
        <f t="shared" ref="AC1101:AC1164" si="255">B1101</f>
        <v>0</v>
      </c>
      <c r="AD1101">
        <f t="shared" ref="AD1101:AD1164" si="256">AA1101+AB1101+AC1101</f>
        <v>0</v>
      </c>
    </row>
    <row r="1102" spans="1:30" hidden="1" x14ac:dyDescent="0.2">
      <c r="A1102" s="6" t="s">
        <v>938</v>
      </c>
      <c r="B1102" s="2">
        <f t="shared" si="249"/>
        <v>0</v>
      </c>
      <c r="C1102" s="2">
        <f t="shared" si="250"/>
        <v>10</v>
      </c>
      <c r="L1102" s="50">
        <f t="shared" si="251"/>
        <v>0</v>
      </c>
      <c r="N1102" s="50">
        <f t="shared" si="252"/>
        <v>0</v>
      </c>
      <c r="R1102" s="50">
        <f t="shared" si="253"/>
        <v>0</v>
      </c>
      <c r="V1102" s="50">
        <f t="shared" si="254"/>
        <v>0</v>
      </c>
      <c r="W1102"/>
      <c r="X1102"/>
      <c r="Y1102" s="7"/>
      <c r="Z1102"/>
      <c r="AA1102"/>
      <c r="AC1102">
        <f t="shared" si="255"/>
        <v>0</v>
      </c>
      <c r="AD1102">
        <f t="shared" si="256"/>
        <v>0</v>
      </c>
    </row>
    <row r="1103" spans="1:30" hidden="1" x14ac:dyDescent="0.2">
      <c r="A1103" s="6" t="s">
        <v>939</v>
      </c>
      <c r="B1103" s="2">
        <f t="shared" si="249"/>
        <v>0</v>
      </c>
      <c r="C1103" s="2">
        <f t="shared" si="250"/>
        <v>10</v>
      </c>
      <c r="L1103" s="50">
        <f t="shared" si="251"/>
        <v>0</v>
      </c>
      <c r="N1103" s="50">
        <f t="shared" si="252"/>
        <v>0</v>
      </c>
      <c r="R1103" s="50">
        <f t="shared" si="253"/>
        <v>0</v>
      </c>
      <c r="V1103" s="50">
        <f t="shared" si="254"/>
        <v>0</v>
      </c>
      <c r="W1103"/>
      <c r="X1103"/>
      <c r="Y1103" s="7"/>
      <c r="Z1103"/>
      <c r="AA1103"/>
      <c r="AC1103">
        <f t="shared" si="255"/>
        <v>0</v>
      </c>
      <c r="AD1103">
        <f t="shared" si="256"/>
        <v>0</v>
      </c>
    </row>
    <row r="1104" spans="1:30" hidden="1" x14ac:dyDescent="0.2">
      <c r="A1104" s="6" t="s">
        <v>940</v>
      </c>
      <c r="B1104" s="2">
        <f t="shared" si="249"/>
        <v>0</v>
      </c>
      <c r="C1104" s="2">
        <f t="shared" si="250"/>
        <v>10</v>
      </c>
      <c r="L1104" s="50">
        <f t="shared" si="251"/>
        <v>0</v>
      </c>
      <c r="N1104" s="50">
        <f t="shared" si="252"/>
        <v>0</v>
      </c>
      <c r="R1104" s="50">
        <f t="shared" si="253"/>
        <v>0</v>
      </c>
      <c r="V1104" s="50">
        <f t="shared" si="254"/>
        <v>0</v>
      </c>
      <c r="W1104"/>
      <c r="X1104"/>
      <c r="Y1104" s="7"/>
      <c r="Z1104"/>
      <c r="AA1104"/>
      <c r="AC1104">
        <f t="shared" si="255"/>
        <v>0</v>
      </c>
      <c r="AD1104">
        <f t="shared" si="256"/>
        <v>0</v>
      </c>
    </row>
    <row r="1105" spans="1:30" hidden="1" x14ac:dyDescent="0.2">
      <c r="A1105" s="6" t="s">
        <v>941</v>
      </c>
      <c r="B1105" s="2">
        <f t="shared" si="249"/>
        <v>0</v>
      </c>
      <c r="C1105" s="2">
        <f t="shared" si="250"/>
        <v>10</v>
      </c>
      <c r="L1105" s="50">
        <f t="shared" si="251"/>
        <v>0</v>
      </c>
      <c r="N1105" s="50">
        <f t="shared" si="252"/>
        <v>0</v>
      </c>
      <c r="R1105" s="50">
        <f t="shared" si="253"/>
        <v>0</v>
      </c>
      <c r="V1105" s="50">
        <f t="shared" si="254"/>
        <v>0</v>
      </c>
      <c r="W1105"/>
      <c r="X1105"/>
      <c r="Y1105" s="7"/>
      <c r="Z1105"/>
      <c r="AA1105"/>
      <c r="AC1105">
        <f t="shared" si="255"/>
        <v>0</v>
      </c>
      <c r="AD1105">
        <f t="shared" si="256"/>
        <v>0</v>
      </c>
    </row>
    <row r="1106" spans="1:30" hidden="1" x14ac:dyDescent="0.2">
      <c r="A1106" s="6" t="s">
        <v>942</v>
      </c>
      <c r="B1106" s="2">
        <f t="shared" si="249"/>
        <v>0</v>
      </c>
      <c r="C1106" s="2">
        <f t="shared" si="250"/>
        <v>10</v>
      </c>
      <c r="L1106" s="50">
        <f t="shared" si="251"/>
        <v>0</v>
      </c>
      <c r="N1106" s="50">
        <f t="shared" si="252"/>
        <v>0</v>
      </c>
      <c r="R1106" s="50">
        <f t="shared" si="253"/>
        <v>0</v>
      </c>
      <c r="V1106" s="50">
        <f t="shared" si="254"/>
        <v>0</v>
      </c>
      <c r="W1106"/>
      <c r="X1106"/>
      <c r="Y1106" s="7"/>
      <c r="Z1106"/>
      <c r="AA1106"/>
      <c r="AC1106">
        <f t="shared" si="255"/>
        <v>0</v>
      </c>
      <c r="AD1106">
        <f t="shared" si="256"/>
        <v>0</v>
      </c>
    </row>
    <row r="1107" spans="1:30" hidden="1" x14ac:dyDescent="0.2">
      <c r="A1107" s="6" t="s">
        <v>943</v>
      </c>
      <c r="B1107" s="2">
        <f t="shared" si="249"/>
        <v>0</v>
      </c>
      <c r="C1107" s="2">
        <f t="shared" si="250"/>
        <v>10</v>
      </c>
      <c r="L1107" s="50">
        <f t="shared" si="251"/>
        <v>0</v>
      </c>
      <c r="N1107" s="50">
        <f t="shared" si="252"/>
        <v>0</v>
      </c>
      <c r="R1107" s="50">
        <f t="shared" si="253"/>
        <v>0</v>
      </c>
      <c r="V1107" s="50">
        <f t="shared" si="254"/>
        <v>0</v>
      </c>
      <c r="W1107"/>
      <c r="X1107"/>
      <c r="Y1107" s="7"/>
      <c r="Z1107"/>
      <c r="AA1107"/>
      <c r="AC1107">
        <f t="shared" si="255"/>
        <v>0</v>
      </c>
      <c r="AD1107">
        <f t="shared" si="256"/>
        <v>0</v>
      </c>
    </row>
    <row r="1108" spans="1:30" hidden="1" x14ac:dyDescent="0.2">
      <c r="A1108" s="6" t="s">
        <v>944</v>
      </c>
      <c r="B1108" s="2">
        <f t="shared" si="249"/>
        <v>0</v>
      </c>
      <c r="C1108" s="2">
        <f t="shared" si="250"/>
        <v>10</v>
      </c>
      <c r="L1108" s="50">
        <f t="shared" si="251"/>
        <v>0</v>
      </c>
      <c r="N1108" s="50">
        <f t="shared" si="252"/>
        <v>0</v>
      </c>
      <c r="R1108" s="50">
        <f t="shared" si="253"/>
        <v>0</v>
      </c>
      <c r="V1108" s="50">
        <f t="shared" si="254"/>
        <v>0</v>
      </c>
      <c r="W1108"/>
      <c r="X1108"/>
      <c r="Y1108" s="7"/>
      <c r="Z1108"/>
      <c r="AA1108"/>
      <c r="AC1108">
        <f t="shared" si="255"/>
        <v>0</v>
      </c>
      <c r="AD1108">
        <f t="shared" si="256"/>
        <v>0</v>
      </c>
    </row>
    <row r="1109" spans="1:30" hidden="1" x14ac:dyDescent="0.2">
      <c r="A1109" s="6" t="s">
        <v>945</v>
      </c>
      <c r="B1109" s="2">
        <f t="shared" si="249"/>
        <v>0</v>
      </c>
      <c r="C1109" s="2">
        <f t="shared" si="250"/>
        <v>10</v>
      </c>
      <c r="L1109" s="50">
        <f t="shared" si="251"/>
        <v>0</v>
      </c>
      <c r="N1109" s="50">
        <f t="shared" si="252"/>
        <v>0</v>
      </c>
      <c r="R1109" s="50">
        <f t="shared" si="253"/>
        <v>0</v>
      </c>
      <c r="V1109" s="50">
        <f t="shared" si="254"/>
        <v>0</v>
      </c>
      <c r="W1109"/>
      <c r="X1109"/>
      <c r="Y1109" s="7"/>
      <c r="Z1109"/>
      <c r="AA1109"/>
      <c r="AC1109">
        <f t="shared" si="255"/>
        <v>0</v>
      </c>
      <c r="AD1109">
        <f t="shared" si="256"/>
        <v>0</v>
      </c>
    </row>
    <row r="1110" spans="1:30" hidden="1" x14ac:dyDescent="0.2">
      <c r="A1110" s="6" t="s">
        <v>946</v>
      </c>
      <c r="B1110" s="2">
        <f t="shared" si="249"/>
        <v>0</v>
      </c>
      <c r="C1110" s="2">
        <f t="shared" si="250"/>
        <v>10</v>
      </c>
      <c r="L1110" s="50">
        <f t="shared" si="251"/>
        <v>0</v>
      </c>
      <c r="N1110" s="50">
        <f t="shared" si="252"/>
        <v>0</v>
      </c>
      <c r="R1110" s="50">
        <f t="shared" si="253"/>
        <v>0</v>
      </c>
      <c r="V1110" s="50">
        <f t="shared" si="254"/>
        <v>0</v>
      </c>
      <c r="W1110"/>
      <c r="X1110"/>
      <c r="Y1110" s="7"/>
      <c r="Z1110"/>
      <c r="AA1110"/>
      <c r="AC1110">
        <f t="shared" si="255"/>
        <v>0</v>
      </c>
      <c r="AD1110">
        <f t="shared" si="256"/>
        <v>0</v>
      </c>
    </row>
    <row r="1111" spans="1:30" hidden="1" x14ac:dyDescent="0.2">
      <c r="A1111" s="6" t="s">
        <v>947</v>
      </c>
      <c r="B1111" s="2">
        <f t="shared" si="249"/>
        <v>0</v>
      </c>
      <c r="C1111" s="2">
        <f t="shared" si="250"/>
        <v>10</v>
      </c>
      <c r="L1111" s="50">
        <f t="shared" si="251"/>
        <v>0</v>
      </c>
      <c r="N1111" s="50">
        <f t="shared" si="252"/>
        <v>0</v>
      </c>
      <c r="R1111" s="50">
        <f t="shared" si="253"/>
        <v>0</v>
      </c>
      <c r="V1111" s="50">
        <f t="shared" si="254"/>
        <v>0</v>
      </c>
      <c r="W1111"/>
      <c r="X1111"/>
      <c r="Y1111" s="7"/>
      <c r="Z1111"/>
      <c r="AA1111"/>
      <c r="AC1111">
        <f t="shared" si="255"/>
        <v>0</v>
      </c>
      <c r="AD1111">
        <f t="shared" si="256"/>
        <v>0</v>
      </c>
    </row>
    <row r="1112" spans="1:30" hidden="1" x14ac:dyDescent="0.2">
      <c r="A1112" s="6" t="s">
        <v>948</v>
      </c>
      <c r="B1112" s="2">
        <f t="shared" si="249"/>
        <v>0</v>
      </c>
      <c r="C1112" s="2">
        <f t="shared" si="250"/>
        <v>10</v>
      </c>
      <c r="L1112" s="50">
        <f t="shared" si="251"/>
        <v>0</v>
      </c>
      <c r="N1112" s="50">
        <f t="shared" si="252"/>
        <v>0</v>
      </c>
      <c r="R1112" s="50">
        <f t="shared" si="253"/>
        <v>0</v>
      </c>
      <c r="V1112" s="50">
        <f t="shared" si="254"/>
        <v>0</v>
      </c>
      <c r="W1112"/>
      <c r="X1112"/>
      <c r="Y1112" s="7"/>
      <c r="Z1112"/>
      <c r="AA1112"/>
      <c r="AC1112">
        <f t="shared" si="255"/>
        <v>0</v>
      </c>
      <c r="AD1112">
        <f t="shared" si="256"/>
        <v>0</v>
      </c>
    </row>
    <row r="1113" spans="1:30" hidden="1" x14ac:dyDescent="0.2">
      <c r="A1113" s="6" t="s">
        <v>949</v>
      </c>
      <c r="B1113" s="2">
        <f t="shared" si="249"/>
        <v>0</v>
      </c>
      <c r="C1113" s="2">
        <f t="shared" si="250"/>
        <v>10</v>
      </c>
      <c r="L1113" s="50">
        <f t="shared" si="251"/>
        <v>0</v>
      </c>
      <c r="N1113" s="50">
        <f t="shared" si="252"/>
        <v>0</v>
      </c>
      <c r="R1113" s="50">
        <f t="shared" si="253"/>
        <v>0</v>
      </c>
      <c r="V1113" s="50">
        <f t="shared" si="254"/>
        <v>0</v>
      </c>
      <c r="W1113"/>
      <c r="X1113"/>
      <c r="Y1113" s="7"/>
      <c r="Z1113"/>
      <c r="AA1113"/>
      <c r="AC1113">
        <f t="shared" si="255"/>
        <v>0</v>
      </c>
      <c r="AD1113">
        <f t="shared" si="256"/>
        <v>0</v>
      </c>
    </row>
    <row r="1114" spans="1:30" hidden="1" x14ac:dyDescent="0.2">
      <c r="A1114" s="6" t="s">
        <v>950</v>
      </c>
      <c r="B1114" s="2">
        <f t="shared" si="249"/>
        <v>0</v>
      </c>
      <c r="C1114" s="2">
        <f t="shared" si="250"/>
        <v>10</v>
      </c>
      <c r="L1114" s="50">
        <f t="shared" si="251"/>
        <v>0</v>
      </c>
      <c r="N1114" s="50">
        <f t="shared" si="252"/>
        <v>0</v>
      </c>
      <c r="R1114" s="50">
        <f t="shared" si="253"/>
        <v>0</v>
      </c>
      <c r="V1114" s="50">
        <f t="shared" si="254"/>
        <v>0</v>
      </c>
      <c r="W1114"/>
      <c r="X1114"/>
      <c r="Y1114" s="7"/>
      <c r="Z1114"/>
      <c r="AA1114"/>
      <c r="AC1114">
        <f t="shared" si="255"/>
        <v>0</v>
      </c>
      <c r="AD1114">
        <f t="shared" si="256"/>
        <v>0</v>
      </c>
    </row>
    <row r="1115" spans="1:30" hidden="1" x14ac:dyDescent="0.2">
      <c r="A1115" s="6" t="s">
        <v>951</v>
      </c>
      <c r="B1115" s="2">
        <f t="shared" si="249"/>
        <v>0</v>
      </c>
      <c r="C1115" s="2">
        <f t="shared" si="250"/>
        <v>10</v>
      </c>
      <c r="L1115" s="50">
        <f t="shared" si="251"/>
        <v>0</v>
      </c>
      <c r="N1115" s="50">
        <f t="shared" si="252"/>
        <v>0</v>
      </c>
      <c r="R1115" s="50">
        <f t="shared" si="253"/>
        <v>0</v>
      </c>
      <c r="V1115" s="50">
        <f t="shared" si="254"/>
        <v>0</v>
      </c>
      <c r="W1115"/>
      <c r="X1115"/>
      <c r="Y1115" s="7"/>
      <c r="Z1115"/>
      <c r="AA1115"/>
      <c r="AC1115">
        <f t="shared" si="255"/>
        <v>0</v>
      </c>
      <c r="AD1115">
        <f t="shared" si="256"/>
        <v>0</v>
      </c>
    </row>
    <row r="1116" spans="1:30" hidden="1" x14ac:dyDescent="0.2">
      <c r="A1116" s="6" t="s">
        <v>952</v>
      </c>
      <c r="B1116" s="2">
        <f t="shared" si="249"/>
        <v>0</v>
      </c>
      <c r="C1116" s="2">
        <f t="shared" si="250"/>
        <v>10</v>
      </c>
      <c r="L1116" s="50">
        <f t="shared" si="251"/>
        <v>0</v>
      </c>
      <c r="N1116" s="50">
        <f t="shared" si="252"/>
        <v>0</v>
      </c>
      <c r="R1116" s="50">
        <f t="shared" si="253"/>
        <v>0</v>
      </c>
      <c r="V1116" s="50">
        <f t="shared" si="254"/>
        <v>0</v>
      </c>
      <c r="W1116"/>
      <c r="X1116"/>
      <c r="Y1116" s="7"/>
      <c r="Z1116"/>
      <c r="AA1116"/>
      <c r="AC1116">
        <f t="shared" si="255"/>
        <v>0</v>
      </c>
      <c r="AD1116">
        <f t="shared" si="256"/>
        <v>0</v>
      </c>
    </row>
    <row r="1117" spans="1:30" hidden="1" x14ac:dyDescent="0.2">
      <c r="A1117" s="6" t="s">
        <v>953</v>
      </c>
      <c r="B1117" s="2">
        <f t="shared" si="249"/>
        <v>0</v>
      </c>
      <c r="C1117" s="2">
        <f t="shared" si="250"/>
        <v>10</v>
      </c>
      <c r="L1117" s="50">
        <f t="shared" si="251"/>
        <v>0</v>
      </c>
      <c r="N1117" s="50">
        <f t="shared" si="252"/>
        <v>0</v>
      </c>
      <c r="R1117" s="50">
        <f t="shared" si="253"/>
        <v>0</v>
      </c>
      <c r="V1117" s="50">
        <f t="shared" si="254"/>
        <v>0</v>
      </c>
      <c r="W1117"/>
      <c r="X1117"/>
      <c r="Y1117" s="7"/>
      <c r="Z1117"/>
      <c r="AA1117"/>
      <c r="AC1117">
        <f t="shared" si="255"/>
        <v>0</v>
      </c>
      <c r="AD1117">
        <f t="shared" si="256"/>
        <v>0</v>
      </c>
    </row>
    <row r="1118" spans="1:30" hidden="1" x14ac:dyDescent="0.2">
      <c r="A1118" s="6" t="s">
        <v>954</v>
      </c>
      <c r="B1118" s="2">
        <f t="shared" si="249"/>
        <v>0</v>
      </c>
      <c r="C1118" s="2">
        <f t="shared" si="250"/>
        <v>10</v>
      </c>
      <c r="L1118" s="50">
        <f t="shared" si="251"/>
        <v>0</v>
      </c>
      <c r="N1118" s="50">
        <f t="shared" si="252"/>
        <v>0</v>
      </c>
      <c r="R1118" s="50">
        <f t="shared" si="253"/>
        <v>0</v>
      </c>
      <c r="V1118" s="50">
        <f t="shared" si="254"/>
        <v>0</v>
      </c>
      <c r="W1118"/>
      <c r="X1118"/>
      <c r="Y1118" s="7"/>
      <c r="Z1118"/>
      <c r="AA1118"/>
      <c r="AC1118">
        <f t="shared" si="255"/>
        <v>0</v>
      </c>
      <c r="AD1118">
        <f t="shared" si="256"/>
        <v>0</v>
      </c>
    </row>
    <row r="1119" spans="1:30" hidden="1" x14ac:dyDescent="0.2">
      <c r="A1119" s="6" t="s">
        <v>955</v>
      </c>
      <c r="B1119" s="2">
        <f t="shared" si="249"/>
        <v>0</v>
      </c>
      <c r="C1119" s="2">
        <f t="shared" si="250"/>
        <v>10</v>
      </c>
      <c r="L1119" s="50">
        <f t="shared" si="251"/>
        <v>0</v>
      </c>
      <c r="N1119" s="50">
        <f t="shared" si="252"/>
        <v>0</v>
      </c>
      <c r="R1119" s="50">
        <f t="shared" si="253"/>
        <v>0</v>
      </c>
      <c r="V1119" s="50">
        <f t="shared" si="254"/>
        <v>0</v>
      </c>
      <c r="W1119"/>
      <c r="X1119"/>
      <c r="Y1119" s="7"/>
      <c r="Z1119"/>
      <c r="AA1119"/>
      <c r="AC1119">
        <f t="shared" si="255"/>
        <v>0</v>
      </c>
      <c r="AD1119">
        <f t="shared" si="256"/>
        <v>0</v>
      </c>
    </row>
    <row r="1120" spans="1:30" hidden="1" x14ac:dyDescent="0.2">
      <c r="A1120" s="6" t="s">
        <v>956</v>
      </c>
      <c r="B1120" s="2">
        <f t="shared" si="249"/>
        <v>0</v>
      </c>
      <c r="C1120" s="2">
        <f t="shared" si="250"/>
        <v>10</v>
      </c>
      <c r="L1120" s="50">
        <f t="shared" si="251"/>
        <v>0</v>
      </c>
      <c r="N1120" s="50">
        <f t="shared" si="252"/>
        <v>0</v>
      </c>
      <c r="R1120" s="50">
        <f t="shared" si="253"/>
        <v>0</v>
      </c>
      <c r="V1120" s="50">
        <f t="shared" si="254"/>
        <v>0</v>
      </c>
      <c r="W1120"/>
      <c r="X1120"/>
      <c r="Y1120" s="7"/>
      <c r="Z1120"/>
      <c r="AA1120"/>
      <c r="AC1120">
        <f t="shared" si="255"/>
        <v>0</v>
      </c>
      <c r="AD1120">
        <f t="shared" si="256"/>
        <v>0</v>
      </c>
    </row>
    <row r="1121" spans="1:30" hidden="1" x14ac:dyDescent="0.2">
      <c r="A1121" s="6" t="s">
        <v>957</v>
      </c>
      <c r="B1121" s="2">
        <f t="shared" si="249"/>
        <v>0</v>
      </c>
      <c r="C1121" s="2">
        <f t="shared" si="250"/>
        <v>10</v>
      </c>
      <c r="L1121" s="50">
        <f t="shared" si="251"/>
        <v>0</v>
      </c>
      <c r="N1121" s="50">
        <f t="shared" si="252"/>
        <v>0</v>
      </c>
      <c r="R1121" s="50">
        <f t="shared" si="253"/>
        <v>0</v>
      </c>
      <c r="V1121" s="50">
        <f t="shared" si="254"/>
        <v>0</v>
      </c>
      <c r="W1121"/>
      <c r="X1121"/>
      <c r="Y1121" s="7"/>
      <c r="Z1121"/>
      <c r="AA1121"/>
      <c r="AC1121">
        <f t="shared" si="255"/>
        <v>0</v>
      </c>
      <c r="AD1121">
        <f t="shared" si="256"/>
        <v>0</v>
      </c>
    </row>
    <row r="1122" spans="1:30" hidden="1" x14ac:dyDescent="0.2">
      <c r="A1122" s="6" t="s">
        <v>958</v>
      </c>
      <c r="B1122" s="2">
        <f t="shared" si="249"/>
        <v>0</v>
      </c>
      <c r="C1122" s="2">
        <f t="shared" si="250"/>
        <v>10</v>
      </c>
      <c r="L1122" s="50">
        <f t="shared" si="251"/>
        <v>0</v>
      </c>
      <c r="N1122" s="50">
        <f t="shared" si="252"/>
        <v>0</v>
      </c>
      <c r="R1122" s="50">
        <f t="shared" si="253"/>
        <v>0</v>
      </c>
      <c r="V1122" s="50">
        <f t="shared" si="254"/>
        <v>0</v>
      </c>
      <c r="W1122"/>
      <c r="X1122"/>
      <c r="Y1122" s="7"/>
      <c r="Z1122"/>
      <c r="AA1122"/>
      <c r="AC1122">
        <f t="shared" si="255"/>
        <v>0</v>
      </c>
      <c r="AD1122">
        <f t="shared" si="256"/>
        <v>0</v>
      </c>
    </row>
    <row r="1123" spans="1:30" hidden="1" x14ac:dyDescent="0.2">
      <c r="A1123" s="6" t="s">
        <v>959</v>
      </c>
      <c r="B1123" s="2">
        <f t="shared" si="249"/>
        <v>0</v>
      </c>
      <c r="C1123" s="2">
        <f t="shared" si="250"/>
        <v>10</v>
      </c>
      <c r="L1123" s="50">
        <f t="shared" si="251"/>
        <v>0</v>
      </c>
      <c r="N1123" s="50">
        <f t="shared" si="252"/>
        <v>0</v>
      </c>
      <c r="R1123" s="50">
        <f t="shared" si="253"/>
        <v>0</v>
      </c>
      <c r="V1123" s="50">
        <f t="shared" si="254"/>
        <v>0</v>
      </c>
      <c r="W1123"/>
      <c r="X1123"/>
      <c r="Y1123" s="7"/>
      <c r="Z1123"/>
      <c r="AA1123"/>
      <c r="AC1123">
        <f t="shared" si="255"/>
        <v>0</v>
      </c>
      <c r="AD1123">
        <f t="shared" si="256"/>
        <v>0</v>
      </c>
    </row>
    <row r="1124" spans="1:30" hidden="1" x14ac:dyDescent="0.2">
      <c r="A1124" s="6" t="s">
        <v>960</v>
      </c>
      <c r="B1124" s="2">
        <f t="shared" si="249"/>
        <v>0</v>
      </c>
      <c r="C1124" s="2">
        <f t="shared" si="250"/>
        <v>10</v>
      </c>
      <c r="L1124" s="50">
        <f t="shared" si="251"/>
        <v>0</v>
      </c>
      <c r="N1124" s="50">
        <f t="shared" si="252"/>
        <v>0</v>
      </c>
      <c r="R1124" s="50">
        <f t="shared" si="253"/>
        <v>0</v>
      </c>
      <c r="V1124" s="50">
        <f t="shared" si="254"/>
        <v>0</v>
      </c>
      <c r="W1124"/>
      <c r="X1124"/>
      <c r="Y1124" s="7"/>
      <c r="Z1124"/>
      <c r="AA1124"/>
      <c r="AC1124">
        <f t="shared" si="255"/>
        <v>0</v>
      </c>
      <c r="AD1124">
        <f t="shared" si="256"/>
        <v>0</v>
      </c>
    </row>
    <row r="1125" spans="1:30" hidden="1" x14ac:dyDescent="0.2">
      <c r="A1125" s="6" t="s">
        <v>961</v>
      </c>
      <c r="B1125" s="2">
        <f t="shared" si="249"/>
        <v>0</v>
      </c>
      <c r="C1125" s="2">
        <f t="shared" si="250"/>
        <v>10</v>
      </c>
      <c r="L1125" s="50">
        <f t="shared" si="251"/>
        <v>0</v>
      </c>
      <c r="N1125" s="50">
        <f t="shared" si="252"/>
        <v>0</v>
      </c>
      <c r="R1125" s="50">
        <f t="shared" si="253"/>
        <v>0</v>
      </c>
      <c r="V1125" s="50">
        <f t="shared" si="254"/>
        <v>0</v>
      </c>
      <c r="W1125"/>
      <c r="X1125"/>
      <c r="Y1125" s="7"/>
      <c r="Z1125"/>
      <c r="AA1125"/>
      <c r="AC1125">
        <f t="shared" si="255"/>
        <v>0</v>
      </c>
      <c r="AD1125">
        <f t="shared" si="256"/>
        <v>0</v>
      </c>
    </row>
    <row r="1126" spans="1:30" hidden="1" x14ac:dyDescent="0.2">
      <c r="A1126" s="6" t="s">
        <v>962</v>
      </c>
      <c r="B1126" s="2">
        <f t="shared" si="249"/>
        <v>0</v>
      </c>
      <c r="C1126" s="2">
        <f t="shared" si="250"/>
        <v>10</v>
      </c>
      <c r="L1126" s="50">
        <f t="shared" si="251"/>
        <v>0</v>
      </c>
      <c r="N1126" s="50">
        <f t="shared" si="252"/>
        <v>0</v>
      </c>
      <c r="R1126" s="50">
        <f t="shared" si="253"/>
        <v>0</v>
      </c>
      <c r="V1126" s="50">
        <f t="shared" si="254"/>
        <v>0</v>
      </c>
      <c r="W1126"/>
      <c r="X1126"/>
      <c r="Y1126" s="7"/>
      <c r="Z1126"/>
      <c r="AA1126"/>
      <c r="AC1126">
        <f t="shared" si="255"/>
        <v>0</v>
      </c>
      <c r="AD1126">
        <f t="shared" si="256"/>
        <v>0</v>
      </c>
    </row>
    <row r="1127" spans="1:30" hidden="1" x14ac:dyDescent="0.2">
      <c r="A1127" s="6" t="s">
        <v>963</v>
      </c>
      <c r="B1127" s="2">
        <f t="shared" si="249"/>
        <v>0</v>
      </c>
      <c r="C1127" s="2">
        <f t="shared" si="250"/>
        <v>10</v>
      </c>
      <c r="L1127" s="50">
        <f t="shared" si="251"/>
        <v>0</v>
      </c>
      <c r="N1127" s="50">
        <f t="shared" si="252"/>
        <v>0</v>
      </c>
      <c r="R1127" s="50">
        <f t="shared" si="253"/>
        <v>0</v>
      </c>
      <c r="V1127" s="50">
        <f t="shared" si="254"/>
        <v>0</v>
      </c>
      <c r="W1127"/>
      <c r="X1127"/>
      <c r="Y1127" s="7"/>
      <c r="Z1127"/>
      <c r="AA1127"/>
      <c r="AC1127">
        <f t="shared" si="255"/>
        <v>0</v>
      </c>
      <c r="AD1127">
        <f t="shared" si="256"/>
        <v>0</v>
      </c>
    </row>
    <row r="1128" spans="1:30" hidden="1" x14ac:dyDescent="0.2">
      <c r="A1128" s="6" t="s">
        <v>964</v>
      </c>
      <c r="B1128" s="2">
        <f t="shared" si="249"/>
        <v>0</v>
      </c>
      <c r="C1128" s="2">
        <f t="shared" si="250"/>
        <v>10</v>
      </c>
      <c r="L1128" s="50">
        <f t="shared" si="251"/>
        <v>0</v>
      </c>
      <c r="N1128" s="50">
        <f t="shared" si="252"/>
        <v>0</v>
      </c>
      <c r="R1128" s="50">
        <f t="shared" si="253"/>
        <v>0</v>
      </c>
      <c r="V1128" s="50">
        <f t="shared" si="254"/>
        <v>0</v>
      </c>
      <c r="W1128"/>
      <c r="X1128"/>
      <c r="Y1128" s="7"/>
      <c r="Z1128"/>
      <c r="AA1128"/>
      <c r="AC1128">
        <f t="shared" si="255"/>
        <v>0</v>
      </c>
      <c r="AD1128">
        <f t="shared" si="256"/>
        <v>0</v>
      </c>
    </row>
    <row r="1129" spans="1:30" hidden="1" x14ac:dyDescent="0.2">
      <c r="A1129" s="6" t="s">
        <v>965</v>
      </c>
      <c r="B1129" s="2">
        <f t="shared" si="249"/>
        <v>0</v>
      </c>
      <c r="C1129" s="2">
        <f t="shared" si="250"/>
        <v>10</v>
      </c>
      <c r="L1129" s="50">
        <f t="shared" si="251"/>
        <v>0</v>
      </c>
      <c r="N1129" s="50">
        <f t="shared" si="252"/>
        <v>0</v>
      </c>
      <c r="R1129" s="50">
        <f t="shared" si="253"/>
        <v>0</v>
      </c>
      <c r="V1129" s="50">
        <f t="shared" si="254"/>
        <v>0</v>
      </c>
      <c r="W1129"/>
      <c r="X1129"/>
      <c r="Y1129" s="7"/>
      <c r="Z1129"/>
      <c r="AA1129"/>
      <c r="AC1129">
        <f t="shared" si="255"/>
        <v>0</v>
      </c>
      <c r="AD1129">
        <f t="shared" si="256"/>
        <v>0</v>
      </c>
    </row>
    <row r="1130" spans="1:30" hidden="1" x14ac:dyDescent="0.2">
      <c r="A1130" s="6" t="s">
        <v>966</v>
      </c>
      <c r="B1130" s="2">
        <f t="shared" si="249"/>
        <v>0</v>
      </c>
      <c r="C1130" s="2">
        <f t="shared" si="250"/>
        <v>10</v>
      </c>
      <c r="L1130" s="50">
        <f t="shared" si="251"/>
        <v>0</v>
      </c>
      <c r="N1130" s="50">
        <f t="shared" si="252"/>
        <v>0</v>
      </c>
      <c r="R1130" s="50">
        <f t="shared" si="253"/>
        <v>0</v>
      </c>
      <c r="V1130" s="50">
        <f t="shared" si="254"/>
        <v>0</v>
      </c>
      <c r="W1130"/>
      <c r="X1130"/>
      <c r="Y1130" s="7"/>
      <c r="Z1130"/>
      <c r="AA1130"/>
      <c r="AC1130">
        <f t="shared" si="255"/>
        <v>0</v>
      </c>
      <c r="AD1130">
        <f t="shared" si="256"/>
        <v>0</v>
      </c>
    </row>
    <row r="1131" spans="1:30" hidden="1" x14ac:dyDescent="0.2">
      <c r="A1131" s="6" t="s">
        <v>967</v>
      </c>
      <c r="B1131" s="2">
        <f t="shared" si="249"/>
        <v>0</v>
      </c>
      <c r="C1131" s="2">
        <f t="shared" si="250"/>
        <v>10</v>
      </c>
      <c r="L1131" s="50">
        <f t="shared" si="251"/>
        <v>0</v>
      </c>
      <c r="N1131" s="50">
        <f t="shared" si="252"/>
        <v>0</v>
      </c>
      <c r="R1131" s="50">
        <f t="shared" si="253"/>
        <v>0</v>
      </c>
      <c r="V1131" s="50">
        <f t="shared" si="254"/>
        <v>0</v>
      </c>
      <c r="W1131"/>
      <c r="X1131"/>
      <c r="Y1131" s="7"/>
      <c r="Z1131"/>
      <c r="AA1131"/>
      <c r="AC1131">
        <f t="shared" si="255"/>
        <v>0</v>
      </c>
      <c r="AD1131">
        <f t="shared" si="256"/>
        <v>0</v>
      </c>
    </row>
    <row r="1132" spans="1:30" hidden="1" x14ac:dyDescent="0.2">
      <c r="A1132" s="6" t="s">
        <v>968</v>
      </c>
      <c r="B1132" s="2">
        <f t="shared" si="249"/>
        <v>0</v>
      </c>
      <c r="C1132" s="2">
        <f t="shared" si="250"/>
        <v>10</v>
      </c>
      <c r="L1132" s="50">
        <f t="shared" si="251"/>
        <v>0</v>
      </c>
      <c r="N1132" s="50">
        <f t="shared" si="252"/>
        <v>0</v>
      </c>
      <c r="R1132" s="50">
        <f t="shared" si="253"/>
        <v>0</v>
      </c>
      <c r="V1132" s="50">
        <f t="shared" si="254"/>
        <v>0</v>
      </c>
      <c r="W1132"/>
      <c r="X1132"/>
      <c r="Y1132" s="7"/>
      <c r="Z1132"/>
      <c r="AA1132"/>
      <c r="AC1132">
        <f t="shared" si="255"/>
        <v>0</v>
      </c>
      <c r="AD1132">
        <f t="shared" si="256"/>
        <v>0</v>
      </c>
    </row>
    <row r="1133" spans="1:30" hidden="1" x14ac:dyDescent="0.2">
      <c r="A1133" s="6" t="s">
        <v>969</v>
      </c>
      <c r="B1133" s="2">
        <f t="shared" si="249"/>
        <v>0</v>
      </c>
      <c r="C1133" s="2">
        <f t="shared" si="250"/>
        <v>10</v>
      </c>
      <c r="L1133" s="50">
        <f t="shared" si="251"/>
        <v>0</v>
      </c>
      <c r="N1133" s="50">
        <f t="shared" si="252"/>
        <v>0</v>
      </c>
      <c r="R1133" s="50">
        <f t="shared" si="253"/>
        <v>0</v>
      </c>
      <c r="V1133" s="50">
        <f t="shared" si="254"/>
        <v>0</v>
      </c>
      <c r="W1133"/>
      <c r="X1133"/>
      <c r="Y1133" s="7"/>
      <c r="Z1133"/>
      <c r="AA1133"/>
      <c r="AC1133">
        <f t="shared" si="255"/>
        <v>0</v>
      </c>
      <c r="AD1133">
        <f t="shared" si="256"/>
        <v>0</v>
      </c>
    </row>
    <row r="1134" spans="1:30" hidden="1" x14ac:dyDescent="0.2">
      <c r="A1134" s="6" t="s">
        <v>970</v>
      </c>
      <c r="B1134" s="2">
        <f t="shared" si="249"/>
        <v>0</v>
      </c>
      <c r="C1134" s="2">
        <f t="shared" si="250"/>
        <v>10</v>
      </c>
      <c r="L1134" s="50">
        <f t="shared" si="251"/>
        <v>0</v>
      </c>
      <c r="N1134" s="50">
        <f t="shared" si="252"/>
        <v>0</v>
      </c>
      <c r="R1134" s="50">
        <f t="shared" si="253"/>
        <v>0</v>
      </c>
      <c r="V1134" s="50">
        <f t="shared" si="254"/>
        <v>0</v>
      </c>
      <c r="W1134"/>
      <c r="X1134"/>
      <c r="Y1134" s="7"/>
      <c r="Z1134"/>
      <c r="AA1134"/>
      <c r="AC1134">
        <f t="shared" si="255"/>
        <v>0</v>
      </c>
      <c r="AD1134">
        <f t="shared" si="256"/>
        <v>0</v>
      </c>
    </row>
    <row r="1135" spans="1:30" hidden="1" x14ac:dyDescent="0.2">
      <c r="A1135" s="6" t="s">
        <v>971</v>
      </c>
      <c r="B1135" s="2">
        <f t="shared" si="249"/>
        <v>0</v>
      </c>
      <c r="C1135" s="2">
        <f t="shared" si="250"/>
        <v>10</v>
      </c>
      <c r="L1135" s="50">
        <f t="shared" si="251"/>
        <v>0</v>
      </c>
      <c r="N1135" s="50">
        <f t="shared" si="252"/>
        <v>0</v>
      </c>
      <c r="R1135" s="50">
        <f t="shared" si="253"/>
        <v>0</v>
      </c>
      <c r="V1135" s="50">
        <f t="shared" si="254"/>
        <v>0</v>
      </c>
      <c r="W1135"/>
      <c r="X1135"/>
      <c r="Y1135" s="7"/>
      <c r="Z1135"/>
      <c r="AA1135"/>
      <c r="AC1135">
        <f t="shared" si="255"/>
        <v>0</v>
      </c>
      <c r="AD1135">
        <f t="shared" si="256"/>
        <v>0</v>
      </c>
    </row>
    <row r="1136" spans="1:30" hidden="1" x14ac:dyDescent="0.2">
      <c r="A1136" s="6" t="s">
        <v>972</v>
      </c>
      <c r="B1136" s="2">
        <f t="shared" si="249"/>
        <v>0</v>
      </c>
      <c r="C1136" s="2">
        <f t="shared" si="250"/>
        <v>10</v>
      </c>
      <c r="L1136" s="50">
        <f t="shared" si="251"/>
        <v>0</v>
      </c>
      <c r="N1136" s="50">
        <f t="shared" si="252"/>
        <v>0</v>
      </c>
      <c r="R1136" s="50">
        <f t="shared" si="253"/>
        <v>0</v>
      </c>
      <c r="V1136" s="50">
        <f t="shared" si="254"/>
        <v>0</v>
      </c>
      <c r="W1136"/>
      <c r="X1136"/>
      <c r="Y1136" s="7"/>
      <c r="Z1136"/>
      <c r="AA1136"/>
      <c r="AC1136">
        <f t="shared" si="255"/>
        <v>0</v>
      </c>
      <c r="AD1136">
        <f t="shared" si="256"/>
        <v>0</v>
      </c>
    </row>
    <row r="1137" spans="1:30" hidden="1" x14ac:dyDescent="0.2">
      <c r="A1137" s="6" t="s">
        <v>973</v>
      </c>
      <c r="B1137" s="2">
        <f t="shared" si="249"/>
        <v>0</v>
      </c>
      <c r="C1137" s="2">
        <f t="shared" si="250"/>
        <v>10</v>
      </c>
      <c r="L1137" s="50">
        <f t="shared" si="251"/>
        <v>0</v>
      </c>
      <c r="N1137" s="50">
        <f t="shared" si="252"/>
        <v>0</v>
      </c>
      <c r="R1137" s="50">
        <f t="shared" si="253"/>
        <v>0</v>
      </c>
      <c r="V1137" s="50">
        <f t="shared" si="254"/>
        <v>0</v>
      </c>
      <c r="W1137"/>
      <c r="X1137"/>
      <c r="Y1137" s="7"/>
      <c r="Z1137"/>
      <c r="AA1137"/>
      <c r="AC1137">
        <f t="shared" si="255"/>
        <v>0</v>
      </c>
      <c r="AD1137">
        <f t="shared" si="256"/>
        <v>0</v>
      </c>
    </row>
    <row r="1138" spans="1:30" hidden="1" x14ac:dyDescent="0.2">
      <c r="A1138" s="6" t="s">
        <v>974</v>
      </c>
      <c r="B1138" s="2">
        <f t="shared" si="249"/>
        <v>0</v>
      </c>
      <c r="C1138" s="2">
        <f t="shared" si="250"/>
        <v>10</v>
      </c>
      <c r="L1138" s="50">
        <f t="shared" si="251"/>
        <v>0</v>
      </c>
      <c r="N1138" s="50">
        <f t="shared" si="252"/>
        <v>0</v>
      </c>
      <c r="R1138" s="50">
        <f t="shared" si="253"/>
        <v>0</v>
      </c>
      <c r="V1138" s="50">
        <f t="shared" si="254"/>
        <v>0</v>
      </c>
      <c r="W1138"/>
      <c r="X1138"/>
      <c r="Y1138" s="7"/>
      <c r="Z1138"/>
      <c r="AA1138"/>
      <c r="AC1138">
        <f t="shared" si="255"/>
        <v>0</v>
      </c>
      <c r="AD1138">
        <f t="shared" si="256"/>
        <v>0</v>
      </c>
    </row>
    <row r="1139" spans="1:30" hidden="1" x14ac:dyDescent="0.2">
      <c r="A1139" s="6" t="s">
        <v>975</v>
      </c>
      <c r="B1139" s="2">
        <f t="shared" si="249"/>
        <v>0</v>
      </c>
      <c r="C1139" s="2">
        <f t="shared" si="250"/>
        <v>10</v>
      </c>
      <c r="L1139" s="50">
        <f t="shared" si="251"/>
        <v>0</v>
      </c>
      <c r="N1139" s="50">
        <f t="shared" si="252"/>
        <v>0</v>
      </c>
      <c r="R1139" s="50">
        <f t="shared" si="253"/>
        <v>0</v>
      </c>
      <c r="V1139" s="50">
        <f t="shared" si="254"/>
        <v>0</v>
      </c>
      <c r="W1139"/>
      <c r="X1139"/>
      <c r="Y1139" s="7"/>
      <c r="Z1139"/>
      <c r="AA1139"/>
      <c r="AC1139">
        <f t="shared" si="255"/>
        <v>0</v>
      </c>
      <c r="AD1139">
        <f t="shared" si="256"/>
        <v>0</v>
      </c>
    </row>
    <row r="1140" spans="1:30" hidden="1" x14ac:dyDescent="0.2">
      <c r="A1140" s="6" t="s">
        <v>976</v>
      </c>
      <c r="B1140" s="2">
        <f t="shared" ref="B1140:B1203" si="257">+L1140+N1140+R1140+V1140+X1140</f>
        <v>0</v>
      </c>
      <c r="C1140" s="2">
        <f t="shared" ref="C1140:C1203" si="258">RANK(B1140,B$1012:B$1211,0)</f>
        <v>10</v>
      </c>
      <c r="L1140" s="50">
        <f t="shared" ref="L1140:L1203" si="259">IF(AND(I1140&lt;1,J1140&lt;1,K1140&lt;1),0,IF(250+((80-(I1140*60+J1140))*2)&lt;0,0,IF(K1140&lt;50,250+((80-(I1140*60+J1140))*2),IF(K1140&gt;49,250+((80-(I1140*60+J1140))*2)-1,250+((80-(I1140*60+J1140))*2)))))</f>
        <v>0</v>
      </c>
      <c r="N1140" s="50">
        <f t="shared" ref="N1140:N1203" si="260">IF(M1140&lt;89,0,250+((M1140-172)*3))</f>
        <v>0</v>
      </c>
      <c r="R1140" s="50">
        <f t="shared" ref="R1140:R1203" si="261">IF(AND(O1140&lt;1,P1140&lt;1,Q1140&lt;1),0,IF(250+((350-(O1140*60+P1140))*1)&lt;0,0,250+((350-(O1140*60+P1140))*1)))</f>
        <v>0</v>
      </c>
      <c r="V1140" s="50">
        <f t="shared" ref="V1140:V1203" si="262">IF(AND(S1140&lt;1,T1140&lt;1,U1140&lt;1),0,IF(500+((460-(S1140*60+T1140))*1)&lt;0,0,500+((460-(S1140*60+T1140))*1)))</f>
        <v>0</v>
      </c>
      <c r="W1140"/>
      <c r="X1140"/>
      <c r="Y1140" s="7"/>
      <c r="Z1140"/>
      <c r="AA1140"/>
      <c r="AC1140">
        <f t="shared" si="255"/>
        <v>0</v>
      </c>
      <c r="AD1140">
        <f t="shared" si="256"/>
        <v>0</v>
      </c>
    </row>
    <row r="1141" spans="1:30" hidden="1" x14ac:dyDescent="0.2">
      <c r="A1141" s="6" t="s">
        <v>977</v>
      </c>
      <c r="B1141" s="2">
        <f t="shared" si="257"/>
        <v>0</v>
      </c>
      <c r="C1141" s="2">
        <f t="shared" si="258"/>
        <v>10</v>
      </c>
      <c r="L1141" s="50">
        <f t="shared" si="259"/>
        <v>0</v>
      </c>
      <c r="N1141" s="50">
        <f t="shared" si="260"/>
        <v>0</v>
      </c>
      <c r="R1141" s="50">
        <f t="shared" si="261"/>
        <v>0</v>
      </c>
      <c r="V1141" s="50">
        <f t="shared" si="262"/>
        <v>0</v>
      </c>
      <c r="W1141"/>
      <c r="X1141"/>
      <c r="Y1141" s="7"/>
      <c r="Z1141"/>
      <c r="AA1141"/>
      <c r="AC1141">
        <f t="shared" si="255"/>
        <v>0</v>
      </c>
      <c r="AD1141">
        <f t="shared" si="256"/>
        <v>0</v>
      </c>
    </row>
    <row r="1142" spans="1:30" hidden="1" x14ac:dyDescent="0.2">
      <c r="A1142" s="6" t="s">
        <v>978</v>
      </c>
      <c r="B1142" s="2">
        <f t="shared" si="257"/>
        <v>0</v>
      </c>
      <c r="C1142" s="2">
        <f t="shared" si="258"/>
        <v>10</v>
      </c>
      <c r="L1142" s="50">
        <f t="shared" si="259"/>
        <v>0</v>
      </c>
      <c r="N1142" s="50">
        <f t="shared" si="260"/>
        <v>0</v>
      </c>
      <c r="R1142" s="50">
        <f t="shared" si="261"/>
        <v>0</v>
      </c>
      <c r="V1142" s="50">
        <f t="shared" si="262"/>
        <v>0</v>
      </c>
      <c r="W1142"/>
      <c r="X1142"/>
      <c r="Y1142" s="7"/>
      <c r="Z1142"/>
      <c r="AA1142"/>
      <c r="AC1142">
        <f t="shared" si="255"/>
        <v>0</v>
      </c>
      <c r="AD1142">
        <f t="shared" si="256"/>
        <v>0</v>
      </c>
    </row>
    <row r="1143" spans="1:30" hidden="1" x14ac:dyDescent="0.2">
      <c r="A1143" s="6" t="s">
        <v>979</v>
      </c>
      <c r="B1143" s="2">
        <f t="shared" si="257"/>
        <v>0</v>
      </c>
      <c r="C1143" s="2">
        <f t="shared" si="258"/>
        <v>10</v>
      </c>
      <c r="L1143" s="50">
        <f t="shared" si="259"/>
        <v>0</v>
      </c>
      <c r="N1143" s="50">
        <f t="shared" si="260"/>
        <v>0</v>
      </c>
      <c r="R1143" s="50">
        <f t="shared" si="261"/>
        <v>0</v>
      </c>
      <c r="V1143" s="50">
        <f t="shared" si="262"/>
        <v>0</v>
      </c>
      <c r="W1143"/>
      <c r="X1143"/>
      <c r="Y1143" s="7"/>
      <c r="Z1143"/>
      <c r="AA1143"/>
      <c r="AC1143">
        <f t="shared" si="255"/>
        <v>0</v>
      </c>
      <c r="AD1143">
        <f t="shared" si="256"/>
        <v>0</v>
      </c>
    </row>
    <row r="1144" spans="1:30" hidden="1" x14ac:dyDescent="0.2">
      <c r="A1144" s="6" t="s">
        <v>980</v>
      </c>
      <c r="B1144" s="2">
        <f t="shared" si="257"/>
        <v>0</v>
      </c>
      <c r="C1144" s="2">
        <f t="shared" si="258"/>
        <v>10</v>
      </c>
      <c r="L1144" s="50">
        <f t="shared" si="259"/>
        <v>0</v>
      </c>
      <c r="N1144" s="50">
        <f t="shared" si="260"/>
        <v>0</v>
      </c>
      <c r="R1144" s="50">
        <f t="shared" si="261"/>
        <v>0</v>
      </c>
      <c r="V1144" s="50">
        <f t="shared" si="262"/>
        <v>0</v>
      </c>
      <c r="W1144"/>
      <c r="X1144"/>
      <c r="Y1144" s="7"/>
      <c r="Z1144"/>
      <c r="AA1144"/>
      <c r="AC1144">
        <f t="shared" si="255"/>
        <v>0</v>
      </c>
      <c r="AD1144">
        <f t="shared" si="256"/>
        <v>0</v>
      </c>
    </row>
    <row r="1145" spans="1:30" hidden="1" x14ac:dyDescent="0.2">
      <c r="A1145" s="6" t="s">
        <v>981</v>
      </c>
      <c r="B1145" s="2">
        <f t="shared" si="257"/>
        <v>0</v>
      </c>
      <c r="C1145" s="2">
        <f t="shared" si="258"/>
        <v>10</v>
      </c>
      <c r="L1145" s="50">
        <f t="shared" si="259"/>
        <v>0</v>
      </c>
      <c r="N1145" s="50">
        <f t="shared" si="260"/>
        <v>0</v>
      </c>
      <c r="R1145" s="50">
        <f t="shared" si="261"/>
        <v>0</v>
      </c>
      <c r="V1145" s="50">
        <f t="shared" si="262"/>
        <v>0</v>
      </c>
      <c r="W1145"/>
      <c r="X1145"/>
      <c r="Y1145" s="7"/>
      <c r="Z1145"/>
      <c r="AA1145"/>
      <c r="AC1145">
        <f t="shared" si="255"/>
        <v>0</v>
      </c>
      <c r="AD1145">
        <f t="shared" si="256"/>
        <v>0</v>
      </c>
    </row>
    <row r="1146" spans="1:30" hidden="1" x14ac:dyDescent="0.2">
      <c r="A1146" s="6" t="s">
        <v>982</v>
      </c>
      <c r="B1146" s="2">
        <f t="shared" si="257"/>
        <v>0</v>
      </c>
      <c r="C1146" s="2">
        <f t="shared" si="258"/>
        <v>10</v>
      </c>
      <c r="L1146" s="50">
        <f t="shared" si="259"/>
        <v>0</v>
      </c>
      <c r="N1146" s="50">
        <f t="shared" si="260"/>
        <v>0</v>
      </c>
      <c r="R1146" s="50">
        <f t="shared" si="261"/>
        <v>0</v>
      </c>
      <c r="V1146" s="50">
        <f t="shared" si="262"/>
        <v>0</v>
      </c>
      <c r="W1146"/>
      <c r="X1146"/>
      <c r="Y1146" s="7"/>
      <c r="Z1146"/>
      <c r="AA1146"/>
      <c r="AC1146">
        <f t="shared" si="255"/>
        <v>0</v>
      </c>
      <c r="AD1146">
        <f t="shared" si="256"/>
        <v>0</v>
      </c>
    </row>
    <row r="1147" spans="1:30" hidden="1" x14ac:dyDescent="0.2">
      <c r="A1147" s="6" t="s">
        <v>983</v>
      </c>
      <c r="B1147" s="2">
        <f t="shared" si="257"/>
        <v>0</v>
      </c>
      <c r="C1147" s="2">
        <f t="shared" si="258"/>
        <v>10</v>
      </c>
      <c r="L1147" s="50">
        <f t="shared" si="259"/>
        <v>0</v>
      </c>
      <c r="N1147" s="50">
        <f t="shared" si="260"/>
        <v>0</v>
      </c>
      <c r="R1147" s="50">
        <f t="shared" si="261"/>
        <v>0</v>
      </c>
      <c r="V1147" s="50">
        <f t="shared" si="262"/>
        <v>0</v>
      </c>
      <c r="W1147"/>
      <c r="X1147"/>
      <c r="Y1147" s="7"/>
      <c r="Z1147"/>
      <c r="AA1147"/>
      <c r="AC1147">
        <f t="shared" si="255"/>
        <v>0</v>
      </c>
      <c r="AD1147">
        <f t="shared" si="256"/>
        <v>0</v>
      </c>
    </row>
    <row r="1148" spans="1:30" hidden="1" x14ac:dyDescent="0.2">
      <c r="A1148" s="6" t="s">
        <v>984</v>
      </c>
      <c r="B1148" s="2">
        <f t="shared" si="257"/>
        <v>0</v>
      </c>
      <c r="C1148" s="2">
        <f t="shared" si="258"/>
        <v>10</v>
      </c>
      <c r="L1148" s="50">
        <f t="shared" si="259"/>
        <v>0</v>
      </c>
      <c r="N1148" s="50">
        <f t="shared" si="260"/>
        <v>0</v>
      </c>
      <c r="R1148" s="50">
        <f t="shared" si="261"/>
        <v>0</v>
      </c>
      <c r="V1148" s="50">
        <f t="shared" si="262"/>
        <v>0</v>
      </c>
      <c r="W1148"/>
      <c r="X1148"/>
      <c r="Y1148" s="7"/>
      <c r="Z1148"/>
      <c r="AA1148"/>
      <c r="AC1148">
        <f t="shared" si="255"/>
        <v>0</v>
      </c>
      <c r="AD1148">
        <f t="shared" si="256"/>
        <v>0</v>
      </c>
    </row>
    <row r="1149" spans="1:30" hidden="1" x14ac:dyDescent="0.2">
      <c r="A1149" s="6" t="s">
        <v>985</v>
      </c>
      <c r="B1149" s="2">
        <f t="shared" si="257"/>
        <v>0</v>
      </c>
      <c r="C1149" s="2">
        <f t="shared" si="258"/>
        <v>10</v>
      </c>
      <c r="L1149" s="50">
        <f t="shared" si="259"/>
        <v>0</v>
      </c>
      <c r="N1149" s="50">
        <f t="shared" si="260"/>
        <v>0</v>
      </c>
      <c r="R1149" s="50">
        <f t="shared" si="261"/>
        <v>0</v>
      </c>
      <c r="V1149" s="50">
        <f t="shared" si="262"/>
        <v>0</v>
      </c>
      <c r="W1149"/>
      <c r="X1149"/>
      <c r="Y1149" s="7"/>
      <c r="Z1149"/>
      <c r="AA1149"/>
      <c r="AC1149">
        <f t="shared" si="255"/>
        <v>0</v>
      </c>
      <c r="AD1149">
        <f t="shared" si="256"/>
        <v>0</v>
      </c>
    </row>
    <row r="1150" spans="1:30" hidden="1" x14ac:dyDescent="0.2">
      <c r="A1150" s="6" t="s">
        <v>986</v>
      </c>
      <c r="B1150" s="2">
        <f t="shared" si="257"/>
        <v>0</v>
      </c>
      <c r="C1150" s="2">
        <f t="shared" si="258"/>
        <v>10</v>
      </c>
      <c r="L1150" s="50">
        <f t="shared" si="259"/>
        <v>0</v>
      </c>
      <c r="N1150" s="50">
        <f t="shared" si="260"/>
        <v>0</v>
      </c>
      <c r="R1150" s="50">
        <f t="shared" si="261"/>
        <v>0</v>
      </c>
      <c r="V1150" s="50">
        <f t="shared" si="262"/>
        <v>0</v>
      </c>
      <c r="W1150"/>
      <c r="X1150"/>
      <c r="Y1150" s="7"/>
      <c r="Z1150"/>
      <c r="AA1150"/>
      <c r="AC1150">
        <f t="shared" si="255"/>
        <v>0</v>
      </c>
      <c r="AD1150">
        <f t="shared" si="256"/>
        <v>0</v>
      </c>
    </row>
    <row r="1151" spans="1:30" hidden="1" x14ac:dyDescent="0.2">
      <c r="A1151" s="6" t="s">
        <v>987</v>
      </c>
      <c r="B1151" s="2">
        <f t="shared" si="257"/>
        <v>0</v>
      </c>
      <c r="C1151" s="2">
        <f t="shared" si="258"/>
        <v>10</v>
      </c>
      <c r="L1151" s="50">
        <f t="shared" si="259"/>
        <v>0</v>
      </c>
      <c r="N1151" s="50">
        <f t="shared" si="260"/>
        <v>0</v>
      </c>
      <c r="R1151" s="50">
        <f t="shared" si="261"/>
        <v>0</v>
      </c>
      <c r="V1151" s="50">
        <f t="shared" si="262"/>
        <v>0</v>
      </c>
      <c r="W1151"/>
      <c r="X1151"/>
      <c r="Y1151" s="7"/>
      <c r="Z1151"/>
      <c r="AA1151"/>
      <c r="AC1151">
        <f t="shared" si="255"/>
        <v>0</v>
      </c>
      <c r="AD1151">
        <f t="shared" si="256"/>
        <v>0</v>
      </c>
    </row>
    <row r="1152" spans="1:30" hidden="1" x14ac:dyDescent="0.2">
      <c r="A1152" s="6" t="s">
        <v>988</v>
      </c>
      <c r="B1152" s="2">
        <f t="shared" si="257"/>
        <v>0</v>
      </c>
      <c r="C1152" s="2">
        <f t="shared" si="258"/>
        <v>10</v>
      </c>
      <c r="L1152" s="50">
        <f t="shared" si="259"/>
        <v>0</v>
      </c>
      <c r="N1152" s="50">
        <f t="shared" si="260"/>
        <v>0</v>
      </c>
      <c r="R1152" s="50">
        <f t="shared" si="261"/>
        <v>0</v>
      </c>
      <c r="V1152" s="50">
        <f t="shared" si="262"/>
        <v>0</v>
      </c>
      <c r="W1152"/>
      <c r="X1152"/>
      <c r="Y1152" s="7"/>
      <c r="Z1152"/>
      <c r="AA1152"/>
      <c r="AC1152">
        <f t="shared" si="255"/>
        <v>0</v>
      </c>
      <c r="AD1152">
        <f t="shared" si="256"/>
        <v>0</v>
      </c>
    </row>
    <row r="1153" spans="1:30" hidden="1" x14ac:dyDescent="0.2">
      <c r="A1153" s="6" t="s">
        <v>989</v>
      </c>
      <c r="B1153" s="2">
        <f t="shared" si="257"/>
        <v>0</v>
      </c>
      <c r="C1153" s="2">
        <f t="shared" si="258"/>
        <v>10</v>
      </c>
      <c r="L1153" s="50">
        <f t="shared" si="259"/>
        <v>0</v>
      </c>
      <c r="N1153" s="50">
        <f t="shared" si="260"/>
        <v>0</v>
      </c>
      <c r="R1153" s="50">
        <f t="shared" si="261"/>
        <v>0</v>
      </c>
      <c r="V1153" s="50">
        <f t="shared" si="262"/>
        <v>0</v>
      </c>
      <c r="W1153"/>
      <c r="X1153"/>
      <c r="Y1153" s="7"/>
      <c r="Z1153"/>
      <c r="AA1153"/>
      <c r="AC1153">
        <f t="shared" si="255"/>
        <v>0</v>
      </c>
      <c r="AD1153">
        <f t="shared" si="256"/>
        <v>0</v>
      </c>
    </row>
    <row r="1154" spans="1:30" hidden="1" x14ac:dyDescent="0.2">
      <c r="A1154" s="6" t="s">
        <v>990</v>
      </c>
      <c r="B1154" s="2">
        <f t="shared" si="257"/>
        <v>0</v>
      </c>
      <c r="C1154" s="2">
        <f t="shared" si="258"/>
        <v>10</v>
      </c>
      <c r="L1154" s="50">
        <f t="shared" si="259"/>
        <v>0</v>
      </c>
      <c r="N1154" s="50">
        <f t="shared" si="260"/>
        <v>0</v>
      </c>
      <c r="R1154" s="50">
        <f t="shared" si="261"/>
        <v>0</v>
      </c>
      <c r="V1154" s="50">
        <f t="shared" si="262"/>
        <v>0</v>
      </c>
      <c r="W1154"/>
      <c r="X1154"/>
      <c r="Y1154" s="7"/>
      <c r="Z1154"/>
      <c r="AA1154"/>
      <c r="AC1154">
        <f t="shared" si="255"/>
        <v>0</v>
      </c>
      <c r="AD1154">
        <f t="shared" si="256"/>
        <v>0</v>
      </c>
    </row>
    <row r="1155" spans="1:30" hidden="1" x14ac:dyDescent="0.2">
      <c r="A1155" s="6" t="s">
        <v>991</v>
      </c>
      <c r="B1155" s="2">
        <f t="shared" si="257"/>
        <v>0</v>
      </c>
      <c r="C1155" s="2">
        <f t="shared" si="258"/>
        <v>10</v>
      </c>
      <c r="L1155" s="50">
        <f t="shared" si="259"/>
        <v>0</v>
      </c>
      <c r="N1155" s="50">
        <f t="shared" si="260"/>
        <v>0</v>
      </c>
      <c r="R1155" s="50">
        <f t="shared" si="261"/>
        <v>0</v>
      </c>
      <c r="V1155" s="50">
        <f t="shared" si="262"/>
        <v>0</v>
      </c>
      <c r="W1155"/>
      <c r="X1155"/>
      <c r="Y1155" s="7"/>
      <c r="Z1155"/>
      <c r="AA1155"/>
      <c r="AC1155">
        <f t="shared" si="255"/>
        <v>0</v>
      </c>
      <c r="AD1155">
        <f t="shared" si="256"/>
        <v>0</v>
      </c>
    </row>
    <row r="1156" spans="1:30" hidden="1" x14ac:dyDescent="0.2">
      <c r="A1156" s="6" t="s">
        <v>992</v>
      </c>
      <c r="B1156" s="2">
        <f t="shared" si="257"/>
        <v>0</v>
      </c>
      <c r="C1156" s="2">
        <f t="shared" si="258"/>
        <v>10</v>
      </c>
      <c r="L1156" s="50">
        <f t="shared" si="259"/>
        <v>0</v>
      </c>
      <c r="N1156" s="50">
        <f t="shared" si="260"/>
        <v>0</v>
      </c>
      <c r="R1156" s="50">
        <f t="shared" si="261"/>
        <v>0</v>
      </c>
      <c r="V1156" s="50">
        <f t="shared" si="262"/>
        <v>0</v>
      </c>
      <c r="W1156"/>
      <c r="X1156"/>
      <c r="Y1156" s="7"/>
      <c r="Z1156"/>
      <c r="AA1156"/>
      <c r="AC1156">
        <f t="shared" si="255"/>
        <v>0</v>
      </c>
      <c r="AD1156">
        <f t="shared" si="256"/>
        <v>0</v>
      </c>
    </row>
    <row r="1157" spans="1:30" hidden="1" x14ac:dyDescent="0.2">
      <c r="A1157" s="6" t="s">
        <v>993</v>
      </c>
      <c r="B1157" s="2">
        <f t="shared" si="257"/>
        <v>0</v>
      </c>
      <c r="C1157" s="2">
        <f t="shared" si="258"/>
        <v>10</v>
      </c>
      <c r="L1157" s="50">
        <f t="shared" si="259"/>
        <v>0</v>
      </c>
      <c r="N1157" s="50">
        <f t="shared" si="260"/>
        <v>0</v>
      </c>
      <c r="R1157" s="50">
        <f t="shared" si="261"/>
        <v>0</v>
      </c>
      <c r="V1157" s="50">
        <f t="shared" si="262"/>
        <v>0</v>
      </c>
      <c r="W1157"/>
      <c r="X1157"/>
      <c r="Y1157" s="7"/>
      <c r="Z1157"/>
      <c r="AA1157"/>
      <c r="AC1157">
        <f t="shared" si="255"/>
        <v>0</v>
      </c>
      <c r="AD1157">
        <f t="shared" si="256"/>
        <v>0</v>
      </c>
    </row>
    <row r="1158" spans="1:30" hidden="1" x14ac:dyDescent="0.2">
      <c r="A1158" s="6" t="s">
        <v>994</v>
      </c>
      <c r="B1158" s="2">
        <f t="shared" si="257"/>
        <v>0</v>
      </c>
      <c r="C1158" s="2">
        <f t="shared" si="258"/>
        <v>10</v>
      </c>
      <c r="L1158" s="50">
        <f t="shared" si="259"/>
        <v>0</v>
      </c>
      <c r="N1158" s="50">
        <f t="shared" si="260"/>
        <v>0</v>
      </c>
      <c r="R1158" s="50">
        <f t="shared" si="261"/>
        <v>0</v>
      </c>
      <c r="V1158" s="50">
        <f t="shared" si="262"/>
        <v>0</v>
      </c>
      <c r="W1158"/>
      <c r="X1158"/>
      <c r="Y1158" s="7"/>
      <c r="Z1158"/>
      <c r="AA1158"/>
      <c r="AC1158">
        <f t="shared" si="255"/>
        <v>0</v>
      </c>
      <c r="AD1158">
        <f t="shared" si="256"/>
        <v>0</v>
      </c>
    </row>
    <row r="1159" spans="1:30" hidden="1" x14ac:dyDescent="0.2">
      <c r="A1159" s="6" t="s">
        <v>995</v>
      </c>
      <c r="B1159" s="2">
        <f t="shared" si="257"/>
        <v>0</v>
      </c>
      <c r="C1159" s="2">
        <f t="shared" si="258"/>
        <v>10</v>
      </c>
      <c r="L1159" s="50">
        <f t="shared" si="259"/>
        <v>0</v>
      </c>
      <c r="N1159" s="50">
        <f t="shared" si="260"/>
        <v>0</v>
      </c>
      <c r="R1159" s="50">
        <f t="shared" si="261"/>
        <v>0</v>
      </c>
      <c r="V1159" s="50">
        <f t="shared" si="262"/>
        <v>0</v>
      </c>
      <c r="W1159"/>
      <c r="X1159"/>
      <c r="Y1159" s="7"/>
      <c r="Z1159"/>
      <c r="AA1159"/>
      <c r="AC1159">
        <f t="shared" si="255"/>
        <v>0</v>
      </c>
      <c r="AD1159">
        <f t="shared" si="256"/>
        <v>0</v>
      </c>
    </row>
    <row r="1160" spans="1:30" hidden="1" x14ac:dyDescent="0.2">
      <c r="A1160" s="6" t="s">
        <v>996</v>
      </c>
      <c r="B1160" s="2">
        <f t="shared" si="257"/>
        <v>0</v>
      </c>
      <c r="C1160" s="2">
        <f t="shared" si="258"/>
        <v>10</v>
      </c>
      <c r="L1160" s="50">
        <f t="shared" si="259"/>
        <v>0</v>
      </c>
      <c r="N1160" s="50">
        <f t="shared" si="260"/>
        <v>0</v>
      </c>
      <c r="R1160" s="50">
        <f t="shared" si="261"/>
        <v>0</v>
      </c>
      <c r="V1160" s="50">
        <f t="shared" si="262"/>
        <v>0</v>
      </c>
      <c r="W1160"/>
      <c r="X1160"/>
      <c r="Y1160" s="7"/>
      <c r="Z1160"/>
      <c r="AA1160"/>
      <c r="AC1160">
        <f t="shared" si="255"/>
        <v>0</v>
      </c>
      <c r="AD1160">
        <f t="shared" si="256"/>
        <v>0</v>
      </c>
    </row>
    <row r="1161" spans="1:30" hidden="1" x14ac:dyDescent="0.2">
      <c r="A1161" s="6" t="s">
        <v>997</v>
      </c>
      <c r="B1161" s="2">
        <f t="shared" si="257"/>
        <v>0</v>
      </c>
      <c r="C1161" s="2">
        <f t="shared" si="258"/>
        <v>10</v>
      </c>
      <c r="L1161" s="50">
        <f t="shared" si="259"/>
        <v>0</v>
      </c>
      <c r="N1161" s="50">
        <f t="shared" si="260"/>
        <v>0</v>
      </c>
      <c r="R1161" s="50">
        <f t="shared" si="261"/>
        <v>0</v>
      </c>
      <c r="V1161" s="50">
        <f t="shared" si="262"/>
        <v>0</v>
      </c>
      <c r="W1161"/>
      <c r="X1161"/>
      <c r="Y1161" s="7"/>
      <c r="Z1161"/>
      <c r="AA1161"/>
      <c r="AC1161">
        <f t="shared" si="255"/>
        <v>0</v>
      </c>
      <c r="AD1161">
        <f t="shared" si="256"/>
        <v>0</v>
      </c>
    </row>
    <row r="1162" spans="1:30" hidden="1" x14ac:dyDescent="0.2">
      <c r="A1162" s="6" t="s">
        <v>998</v>
      </c>
      <c r="B1162" s="2">
        <f t="shared" si="257"/>
        <v>0</v>
      </c>
      <c r="C1162" s="2">
        <f t="shared" si="258"/>
        <v>10</v>
      </c>
      <c r="L1162" s="50">
        <f t="shared" si="259"/>
        <v>0</v>
      </c>
      <c r="N1162" s="50">
        <f t="shared" si="260"/>
        <v>0</v>
      </c>
      <c r="R1162" s="50">
        <f t="shared" si="261"/>
        <v>0</v>
      </c>
      <c r="V1162" s="50">
        <f t="shared" si="262"/>
        <v>0</v>
      </c>
      <c r="W1162"/>
      <c r="X1162"/>
      <c r="Y1162" s="7"/>
      <c r="Z1162"/>
      <c r="AA1162"/>
      <c r="AC1162">
        <f t="shared" si="255"/>
        <v>0</v>
      </c>
      <c r="AD1162">
        <f t="shared" si="256"/>
        <v>0</v>
      </c>
    </row>
    <row r="1163" spans="1:30" hidden="1" x14ac:dyDescent="0.2">
      <c r="A1163" s="6" t="s">
        <v>999</v>
      </c>
      <c r="B1163" s="2">
        <f t="shared" si="257"/>
        <v>0</v>
      </c>
      <c r="C1163" s="2">
        <f t="shared" si="258"/>
        <v>10</v>
      </c>
      <c r="L1163" s="50">
        <f t="shared" si="259"/>
        <v>0</v>
      </c>
      <c r="N1163" s="50">
        <f t="shared" si="260"/>
        <v>0</v>
      </c>
      <c r="R1163" s="50">
        <f t="shared" si="261"/>
        <v>0</v>
      </c>
      <c r="V1163" s="50">
        <f t="shared" si="262"/>
        <v>0</v>
      </c>
      <c r="W1163"/>
      <c r="X1163"/>
      <c r="Y1163" s="7"/>
      <c r="Z1163"/>
      <c r="AA1163"/>
      <c r="AC1163">
        <f t="shared" si="255"/>
        <v>0</v>
      </c>
      <c r="AD1163">
        <f t="shared" si="256"/>
        <v>0</v>
      </c>
    </row>
    <row r="1164" spans="1:30" hidden="1" x14ac:dyDescent="0.2">
      <c r="A1164" s="6" t="s">
        <v>1000</v>
      </c>
      <c r="B1164" s="2">
        <f t="shared" si="257"/>
        <v>0</v>
      </c>
      <c r="C1164" s="2">
        <f t="shared" si="258"/>
        <v>10</v>
      </c>
      <c r="L1164" s="50">
        <f t="shared" si="259"/>
        <v>0</v>
      </c>
      <c r="N1164" s="50">
        <f t="shared" si="260"/>
        <v>0</v>
      </c>
      <c r="R1164" s="50">
        <f t="shared" si="261"/>
        <v>0</v>
      </c>
      <c r="V1164" s="50">
        <f t="shared" si="262"/>
        <v>0</v>
      </c>
      <c r="W1164"/>
      <c r="X1164"/>
      <c r="Y1164" s="7"/>
      <c r="Z1164"/>
      <c r="AA1164"/>
      <c r="AC1164">
        <f t="shared" si="255"/>
        <v>0</v>
      </c>
      <c r="AD1164">
        <f t="shared" si="256"/>
        <v>0</v>
      </c>
    </row>
    <row r="1165" spans="1:30" hidden="1" x14ac:dyDescent="0.2">
      <c r="A1165" s="6" t="s">
        <v>1001</v>
      </c>
      <c r="B1165" s="2">
        <f t="shared" si="257"/>
        <v>0</v>
      </c>
      <c r="C1165" s="2">
        <f t="shared" si="258"/>
        <v>10</v>
      </c>
      <c r="L1165" s="50">
        <f t="shared" si="259"/>
        <v>0</v>
      </c>
      <c r="N1165" s="50">
        <f t="shared" si="260"/>
        <v>0</v>
      </c>
      <c r="R1165" s="50">
        <f t="shared" si="261"/>
        <v>0</v>
      </c>
      <c r="V1165" s="50">
        <f t="shared" si="262"/>
        <v>0</v>
      </c>
      <c r="W1165"/>
      <c r="X1165"/>
      <c r="Y1165" s="7"/>
      <c r="Z1165"/>
      <c r="AA1165"/>
      <c r="AC1165">
        <f t="shared" ref="AC1165:AC1213" si="263">B1165</f>
        <v>0</v>
      </c>
      <c r="AD1165">
        <f t="shared" ref="AD1165:AD1213" si="264">AA1165+AB1165+AC1165</f>
        <v>0</v>
      </c>
    </row>
    <row r="1166" spans="1:30" hidden="1" x14ac:dyDescent="0.2">
      <c r="A1166" s="6" t="s">
        <v>1002</v>
      </c>
      <c r="B1166" s="2">
        <f t="shared" si="257"/>
        <v>0</v>
      </c>
      <c r="C1166" s="2">
        <f t="shared" si="258"/>
        <v>10</v>
      </c>
      <c r="L1166" s="50">
        <f t="shared" si="259"/>
        <v>0</v>
      </c>
      <c r="N1166" s="50">
        <f t="shared" si="260"/>
        <v>0</v>
      </c>
      <c r="R1166" s="50">
        <f t="shared" si="261"/>
        <v>0</v>
      </c>
      <c r="V1166" s="50">
        <f t="shared" si="262"/>
        <v>0</v>
      </c>
      <c r="W1166"/>
      <c r="X1166"/>
      <c r="Y1166" s="7"/>
      <c r="Z1166"/>
      <c r="AA1166"/>
      <c r="AC1166">
        <f t="shared" si="263"/>
        <v>0</v>
      </c>
      <c r="AD1166">
        <f t="shared" si="264"/>
        <v>0</v>
      </c>
    </row>
    <row r="1167" spans="1:30" hidden="1" x14ac:dyDescent="0.2">
      <c r="A1167" s="6" t="s">
        <v>1003</v>
      </c>
      <c r="B1167" s="2">
        <f t="shared" si="257"/>
        <v>0</v>
      </c>
      <c r="C1167" s="2">
        <f t="shared" si="258"/>
        <v>10</v>
      </c>
      <c r="L1167" s="50">
        <f t="shared" si="259"/>
        <v>0</v>
      </c>
      <c r="N1167" s="50">
        <f t="shared" si="260"/>
        <v>0</v>
      </c>
      <c r="R1167" s="50">
        <f t="shared" si="261"/>
        <v>0</v>
      </c>
      <c r="V1167" s="50">
        <f t="shared" si="262"/>
        <v>0</v>
      </c>
      <c r="W1167"/>
      <c r="X1167"/>
      <c r="Y1167" s="7"/>
      <c r="Z1167"/>
      <c r="AA1167"/>
      <c r="AC1167">
        <f t="shared" si="263"/>
        <v>0</v>
      </c>
      <c r="AD1167">
        <f t="shared" si="264"/>
        <v>0</v>
      </c>
    </row>
    <row r="1168" spans="1:30" hidden="1" x14ac:dyDescent="0.2">
      <c r="A1168" s="6" t="s">
        <v>1004</v>
      </c>
      <c r="B1168" s="2">
        <f t="shared" si="257"/>
        <v>0</v>
      </c>
      <c r="C1168" s="2">
        <f t="shared" si="258"/>
        <v>10</v>
      </c>
      <c r="L1168" s="50">
        <f t="shared" si="259"/>
        <v>0</v>
      </c>
      <c r="N1168" s="50">
        <f t="shared" si="260"/>
        <v>0</v>
      </c>
      <c r="R1168" s="50">
        <f t="shared" si="261"/>
        <v>0</v>
      </c>
      <c r="V1168" s="50">
        <f t="shared" si="262"/>
        <v>0</v>
      </c>
      <c r="W1168"/>
      <c r="X1168"/>
      <c r="Y1168" s="7"/>
      <c r="Z1168"/>
      <c r="AA1168"/>
      <c r="AC1168">
        <f t="shared" si="263"/>
        <v>0</v>
      </c>
      <c r="AD1168">
        <f t="shared" si="264"/>
        <v>0</v>
      </c>
    </row>
    <row r="1169" spans="1:30" hidden="1" x14ac:dyDescent="0.2">
      <c r="A1169" s="6" t="s">
        <v>1005</v>
      </c>
      <c r="B1169" s="2">
        <f t="shared" si="257"/>
        <v>0</v>
      </c>
      <c r="C1169" s="2">
        <f t="shared" si="258"/>
        <v>10</v>
      </c>
      <c r="L1169" s="50">
        <f t="shared" si="259"/>
        <v>0</v>
      </c>
      <c r="N1169" s="50">
        <f t="shared" si="260"/>
        <v>0</v>
      </c>
      <c r="R1169" s="50">
        <f t="shared" si="261"/>
        <v>0</v>
      </c>
      <c r="V1169" s="50">
        <f t="shared" si="262"/>
        <v>0</v>
      </c>
      <c r="W1169"/>
      <c r="X1169"/>
      <c r="Y1169" s="7"/>
      <c r="Z1169"/>
      <c r="AA1169"/>
      <c r="AC1169">
        <f t="shared" si="263"/>
        <v>0</v>
      </c>
      <c r="AD1169">
        <f t="shared" si="264"/>
        <v>0</v>
      </c>
    </row>
    <row r="1170" spans="1:30" hidden="1" x14ac:dyDescent="0.2">
      <c r="A1170" s="6" t="s">
        <v>1006</v>
      </c>
      <c r="B1170" s="2">
        <f t="shared" si="257"/>
        <v>0</v>
      </c>
      <c r="C1170" s="2">
        <f t="shared" si="258"/>
        <v>10</v>
      </c>
      <c r="L1170" s="50">
        <f t="shared" si="259"/>
        <v>0</v>
      </c>
      <c r="N1170" s="50">
        <f t="shared" si="260"/>
        <v>0</v>
      </c>
      <c r="R1170" s="50">
        <f t="shared" si="261"/>
        <v>0</v>
      </c>
      <c r="V1170" s="50">
        <f t="shared" si="262"/>
        <v>0</v>
      </c>
      <c r="W1170"/>
      <c r="X1170"/>
      <c r="Y1170" s="7"/>
      <c r="Z1170"/>
      <c r="AA1170"/>
      <c r="AC1170">
        <f t="shared" si="263"/>
        <v>0</v>
      </c>
      <c r="AD1170">
        <f t="shared" si="264"/>
        <v>0</v>
      </c>
    </row>
    <row r="1171" spans="1:30" hidden="1" x14ac:dyDescent="0.2">
      <c r="A1171" s="6" t="s">
        <v>1007</v>
      </c>
      <c r="B1171" s="2">
        <f t="shared" si="257"/>
        <v>0</v>
      </c>
      <c r="C1171" s="2">
        <f t="shared" si="258"/>
        <v>10</v>
      </c>
      <c r="L1171" s="50">
        <f t="shared" si="259"/>
        <v>0</v>
      </c>
      <c r="N1171" s="50">
        <f t="shared" si="260"/>
        <v>0</v>
      </c>
      <c r="R1171" s="50">
        <f t="shared" si="261"/>
        <v>0</v>
      </c>
      <c r="V1171" s="50">
        <f t="shared" si="262"/>
        <v>0</v>
      </c>
      <c r="W1171"/>
      <c r="X1171"/>
      <c r="Y1171" s="7"/>
      <c r="Z1171"/>
      <c r="AA1171"/>
      <c r="AC1171">
        <f t="shared" si="263"/>
        <v>0</v>
      </c>
      <c r="AD1171">
        <f t="shared" si="264"/>
        <v>0</v>
      </c>
    </row>
    <row r="1172" spans="1:30" hidden="1" x14ac:dyDescent="0.2">
      <c r="A1172" s="6" t="s">
        <v>1008</v>
      </c>
      <c r="B1172" s="2">
        <f t="shared" si="257"/>
        <v>0</v>
      </c>
      <c r="C1172" s="2">
        <f t="shared" si="258"/>
        <v>10</v>
      </c>
      <c r="L1172" s="50">
        <f t="shared" si="259"/>
        <v>0</v>
      </c>
      <c r="N1172" s="50">
        <f t="shared" si="260"/>
        <v>0</v>
      </c>
      <c r="R1172" s="50">
        <f t="shared" si="261"/>
        <v>0</v>
      </c>
      <c r="V1172" s="50">
        <f t="shared" si="262"/>
        <v>0</v>
      </c>
      <c r="W1172"/>
      <c r="X1172"/>
      <c r="Y1172" s="7"/>
      <c r="Z1172"/>
      <c r="AA1172"/>
      <c r="AC1172">
        <f t="shared" si="263"/>
        <v>0</v>
      </c>
      <c r="AD1172">
        <f t="shared" si="264"/>
        <v>0</v>
      </c>
    </row>
    <row r="1173" spans="1:30" hidden="1" x14ac:dyDescent="0.2">
      <c r="A1173" s="6" t="s">
        <v>1009</v>
      </c>
      <c r="B1173" s="2">
        <f t="shared" si="257"/>
        <v>0</v>
      </c>
      <c r="C1173" s="2">
        <f t="shared" si="258"/>
        <v>10</v>
      </c>
      <c r="L1173" s="50">
        <f t="shared" si="259"/>
        <v>0</v>
      </c>
      <c r="N1173" s="50">
        <f t="shared" si="260"/>
        <v>0</v>
      </c>
      <c r="R1173" s="50">
        <f t="shared" si="261"/>
        <v>0</v>
      </c>
      <c r="V1173" s="50">
        <f t="shared" si="262"/>
        <v>0</v>
      </c>
      <c r="W1173"/>
      <c r="X1173"/>
      <c r="Y1173" s="7"/>
      <c r="Z1173"/>
      <c r="AA1173"/>
      <c r="AC1173">
        <f t="shared" si="263"/>
        <v>0</v>
      </c>
      <c r="AD1173">
        <f t="shared" si="264"/>
        <v>0</v>
      </c>
    </row>
    <row r="1174" spans="1:30" hidden="1" x14ac:dyDescent="0.2">
      <c r="A1174" s="6" t="s">
        <v>1010</v>
      </c>
      <c r="B1174" s="2">
        <f t="shared" si="257"/>
        <v>0</v>
      </c>
      <c r="C1174" s="2">
        <f t="shared" si="258"/>
        <v>10</v>
      </c>
      <c r="L1174" s="50">
        <f t="shared" si="259"/>
        <v>0</v>
      </c>
      <c r="N1174" s="50">
        <f t="shared" si="260"/>
        <v>0</v>
      </c>
      <c r="R1174" s="50">
        <f t="shared" si="261"/>
        <v>0</v>
      </c>
      <c r="V1174" s="50">
        <f t="shared" si="262"/>
        <v>0</v>
      </c>
      <c r="W1174"/>
      <c r="X1174"/>
      <c r="Y1174" s="7"/>
      <c r="Z1174"/>
      <c r="AA1174"/>
      <c r="AC1174">
        <f t="shared" si="263"/>
        <v>0</v>
      </c>
      <c r="AD1174">
        <f t="shared" si="264"/>
        <v>0</v>
      </c>
    </row>
    <row r="1175" spans="1:30" hidden="1" x14ac:dyDescent="0.2">
      <c r="A1175" s="6" t="s">
        <v>1011</v>
      </c>
      <c r="B1175" s="2">
        <f t="shared" si="257"/>
        <v>0</v>
      </c>
      <c r="C1175" s="2">
        <f t="shared" si="258"/>
        <v>10</v>
      </c>
      <c r="L1175" s="50">
        <f t="shared" si="259"/>
        <v>0</v>
      </c>
      <c r="N1175" s="50">
        <f t="shared" si="260"/>
        <v>0</v>
      </c>
      <c r="R1175" s="50">
        <f t="shared" si="261"/>
        <v>0</v>
      </c>
      <c r="V1175" s="50">
        <f t="shared" si="262"/>
        <v>0</v>
      </c>
      <c r="W1175"/>
      <c r="X1175"/>
      <c r="Y1175" s="7"/>
      <c r="Z1175"/>
      <c r="AA1175"/>
      <c r="AC1175">
        <f t="shared" si="263"/>
        <v>0</v>
      </c>
      <c r="AD1175">
        <f t="shared" si="264"/>
        <v>0</v>
      </c>
    </row>
    <row r="1176" spans="1:30" hidden="1" x14ac:dyDescent="0.2">
      <c r="A1176" s="6" t="s">
        <v>1012</v>
      </c>
      <c r="B1176" s="2">
        <f t="shared" si="257"/>
        <v>0</v>
      </c>
      <c r="C1176" s="2">
        <f t="shared" si="258"/>
        <v>10</v>
      </c>
      <c r="L1176" s="50">
        <f t="shared" si="259"/>
        <v>0</v>
      </c>
      <c r="N1176" s="50">
        <f t="shared" si="260"/>
        <v>0</v>
      </c>
      <c r="R1176" s="50">
        <f t="shared" si="261"/>
        <v>0</v>
      </c>
      <c r="V1176" s="50">
        <f t="shared" si="262"/>
        <v>0</v>
      </c>
      <c r="W1176"/>
      <c r="X1176"/>
      <c r="Y1176" s="7"/>
      <c r="Z1176"/>
      <c r="AA1176"/>
      <c r="AC1176">
        <f t="shared" si="263"/>
        <v>0</v>
      </c>
      <c r="AD1176">
        <f t="shared" si="264"/>
        <v>0</v>
      </c>
    </row>
    <row r="1177" spans="1:30" hidden="1" x14ac:dyDescent="0.2">
      <c r="A1177" s="6" t="s">
        <v>1013</v>
      </c>
      <c r="B1177" s="2">
        <f t="shared" si="257"/>
        <v>0</v>
      </c>
      <c r="C1177" s="2">
        <f t="shared" si="258"/>
        <v>10</v>
      </c>
      <c r="L1177" s="50">
        <f t="shared" si="259"/>
        <v>0</v>
      </c>
      <c r="N1177" s="50">
        <f t="shared" si="260"/>
        <v>0</v>
      </c>
      <c r="R1177" s="50">
        <f t="shared" si="261"/>
        <v>0</v>
      </c>
      <c r="V1177" s="50">
        <f t="shared" si="262"/>
        <v>0</v>
      </c>
      <c r="W1177"/>
      <c r="X1177"/>
      <c r="Y1177" s="7"/>
      <c r="Z1177"/>
      <c r="AA1177"/>
      <c r="AC1177">
        <f t="shared" si="263"/>
        <v>0</v>
      </c>
      <c r="AD1177">
        <f t="shared" si="264"/>
        <v>0</v>
      </c>
    </row>
    <row r="1178" spans="1:30" hidden="1" x14ac:dyDescent="0.2">
      <c r="A1178" s="6" t="s">
        <v>1014</v>
      </c>
      <c r="B1178" s="2">
        <f t="shared" si="257"/>
        <v>0</v>
      </c>
      <c r="C1178" s="2">
        <f t="shared" si="258"/>
        <v>10</v>
      </c>
      <c r="L1178" s="50">
        <f t="shared" si="259"/>
        <v>0</v>
      </c>
      <c r="N1178" s="50">
        <f t="shared" si="260"/>
        <v>0</v>
      </c>
      <c r="R1178" s="50">
        <f t="shared" si="261"/>
        <v>0</v>
      </c>
      <c r="V1178" s="50">
        <f t="shared" si="262"/>
        <v>0</v>
      </c>
      <c r="W1178"/>
      <c r="X1178"/>
      <c r="Y1178" s="7"/>
      <c r="Z1178"/>
      <c r="AA1178"/>
      <c r="AC1178">
        <f t="shared" si="263"/>
        <v>0</v>
      </c>
      <c r="AD1178">
        <f t="shared" si="264"/>
        <v>0</v>
      </c>
    </row>
    <row r="1179" spans="1:30" hidden="1" x14ac:dyDescent="0.2">
      <c r="A1179" s="6" t="s">
        <v>1015</v>
      </c>
      <c r="B1179" s="2">
        <f t="shared" si="257"/>
        <v>0</v>
      </c>
      <c r="C1179" s="2">
        <f t="shared" si="258"/>
        <v>10</v>
      </c>
      <c r="L1179" s="50">
        <f t="shared" si="259"/>
        <v>0</v>
      </c>
      <c r="N1179" s="50">
        <f t="shared" si="260"/>
        <v>0</v>
      </c>
      <c r="R1179" s="50">
        <f t="shared" si="261"/>
        <v>0</v>
      </c>
      <c r="V1179" s="50">
        <f t="shared" si="262"/>
        <v>0</v>
      </c>
      <c r="W1179"/>
      <c r="X1179"/>
      <c r="Y1179" s="7"/>
      <c r="Z1179"/>
      <c r="AA1179"/>
      <c r="AC1179">
        <f t="shared" si="263"/>
        <v>0</v>
      </c>
      <c r="AD1179">
        <f t="shared" si="264"/>
        <v>0</v>
      </c>
    </row>
    <row r="1180" spans="1:30" hidden="1" x14ac:dyDescent="0.2">
      <c r="A1180" s="6" t="s">
        <v>1016</v>
      </c>
      <c r="B1180" s="2">
        <f t="shared" si="257"/>
        <v>0</v>
      </c>
      <c r="C1180" s="2">
        <f t="shared" si="258"/>
        <v>10</v>
      </c>
      <c r="L1180" s="50">
        <f t="shared" si="259"/>
        <v>0</v>
      </c>
      <c r="N1180" s="50">
        <f t="shared" si="260"/>
        <v>0</v>
      </c>
      <c r="R1180" s="50">
        <f t="shared" si="261"/>
        <v>0</v>
      </c>
      <c r="V1180" s="50">
        <f t="shared" si="262"/>
        <v>0</v>
      </c>
      <c r="W1180"/>
      <c r="X1180"/>
      <c r="Y1180" s="7"/>
      <c r="Z1180"/>
      <c r="AA1180"/>
      <c r="AC1180">
        <f t="shared" si="263"/>
        <v>0</v>
      </c>
      <c r="AD1180">
        <f t="shared" si="264"/>
        <v>0</v>
      </c>
    </row>
    <row r="1181" spans="1:30" hidden="1" x14ac:dyDescent="0.2">
      <c r="A1181" s="6" t="s">
        <v>1017</v>
      </c>
      <c r="B1181" s="2">
        <f t="shared" si="257"/>
        <v>0</v>
      </c>
      <c r="C1181" s="2">
        <f t="shared" si="258"/>
        <v>10</v>
      </c>
      <c r="L1181" s="50">
        <f t="shared" si="259"/>
        <v>0</v>
      </c>
      <c r="N1181" s="50">
        <f t="shared" si="260"/>
        <v>0</v>
      </c>
      <c r="R1181" s="50">
        <f t="shared" si="261"/>
        <v>0</v>
      </c>
      <c r="V1181" s="50">
        <f t="shared" si="262"/>
        <v>0</v>
      </c>
      <c r="W1181"/>
      <c r="X1181"/>
      <c r="Y1181" s="7"/>
      <c r="Z1181"/>
      <c r="AA1181"/>
      <c r="AC1181">
        <f t="shared" si="263"/>
        <v>0</v>
      </c>
      <c r="AD1181">
        <f t="shared" si="264"/>
        <v>0</v>
      </c>
    </row>
    <row r="1182" spans="1:30" hidden="1" x14ac:dyDescent="0.2">
      <c r="A1182" s="6" t="s">
        <v>1018</v>
      </c>
      <c r="B1182" s="2">
        <f t="shared" si="257"/>
        <v>0</v>
      </c>
      <c r="C1182" s="2">
        <f t="shared" si="258"/>
        <v>10</v>
      </c>
      <c r="L1182" s="50">
        <f t="shared" si="259"/>
        <v>0</v>
      </c>
      <c r="N1182" s="50">
        <f t="shared" si="260"/>
        <v>0</v>
      </c>
      <c r="R1182" s="50">
        <f t="shared" si="261"/>
        <v>0</v>
      </c>
      <c r="V1182" s="50">
        <f t="shared" si="262"/>
        <v>0</v>
      </c>
      <c r="W1182"/>
      <c r="X1182"/>
      <c r="Y1182" s="7"/>
      <c r="Z1182"/>
      <c r="AA1182"/>
      <c r="AC1182">
        <f t="shared" si="263"/>
        <v>0</v>
      </c>
      <c r="AD1182">
        <f t="shared" si="264"/>
        <v>0</v>
      </c>
    </row>
    <row r="1183" spans="1:30" hidden="1" x14ac:dyDescent="0.2">
      <c r="A1183" s="6" t="s">
        <v>1019</v>
      </c>
      <c r="B1183" s="2">
        <f t="shared" si="257"/>
        <v>0</v>
      </c>
      <c r="C1183" s="2">
        <f t="shared" si="258"/>
        <v>10</v>
      </c>
      <c r="L1183" s="50">
        <f t="shared" si="259"/>
        <v>0</v>
      </c>
      <c r="N1183" s="50">
        <f t="shared" si="260"/>
        <v>0</v>
      </c>
      <c r="R1183" s="50">
        <f t="shared" si="261"/>
        <v>0</v>
      </c>
      <c r="V1183" s="50">
        <f t="shared" si="262"/>
        <v>0</v>
      </c>
      <c r="W1183"/>
      <c r="X1183"/>
      <c r="Y1183" s="7"/>
      <c r="Z1183"/>
      <c r="AA1183"/>
      <c r="AC1183">
        <f t="shared" si="263"/>
        <v>0</v>
      </c>
      <c r="AD1183">
        <f t="shared" si="264"/>
        <v>0</v>
      </c>
    </row>
    <row r="1184" spans="1:30" hidden="1" x14ac:dyDescent="0.2">
      <c r="A1184" s="6" t="s">
        <v>1020</v>
      </c>
      <c r="B1184" s="2">
        <f t="shared" si="257"/>
        <v>0</v>
      </c>
      <c r="C1184" s="2">
        <f t="shared" si="258"/>
        <v>10</v>
      </c>
      <c r="L1184" s="50">
        <f t="shared" si="259"/>
        <v>0</v>
      </c>
      <c r="N1184" s="50">
        <f t="shared" si="260"/>
        <v>0</v>
      </c>
      <c r="R1184" s="50">
        <f t="shared" si="261"/>
        <v>0</v>
      </c>
      <c r="V1184" s="50">
        <f t="shared" si="262"/>
        <v>0</v>
      </c>
      <c r="W1184"/>
      <c r="X1184"/>
      <c r="Y1184" s="7"/>
      <c r="Z1184"/>
      <c r="AA1184"/>
      <c r="AC1184">
        <f t="shared" si="263"/>
        <v>0</v>
      </c>
      <c r="AD1184">
        <f t="shared" si="264"/>
        <v>0</v>
      </c>
    </row>
    <row r="1185" spans="1:30" hidden="1" x14ac:dyDescent="0.2">
      <c r="A1185" s="6" t="s">
        <v>1021</v>
      </c>
      <c r="B1185" s="2">
        <f t="shared" si="257"/>
        <v>0</v>
      </c>
      <c r="C1185" s="2">
        <f t="shared" si="258"/>
        <v>10</v>
      </c>
      <c r="L1185" s="50">
        <f t="shared" si="259"/>
        <v>0</v>
      </c>
      <c r="N1185" s="50">
        <f t="shared" si="260"/>
        <v>0</v>
      </c>
      <c r="R1185" s="50">
        <f t="shared" si="261"/>
        <v>0</v>
      </c>
      <c r="V1185" s="50">
        <f t="shared" si="262"/>
        <v>0</v>
      </c>
      <c r="W1185"/>
      <c r="X1185"/>
      <c r="Y1185" s="7"/>
      <c r="Z1185"/>
      <c r="AA1185"/>
      <c r="AC1185">
        <f t="shared" si="263"/>
        <v>0</v>
      </c>
      <c r="AD1185">
        <f t="shared" si="264"/>
        <v>0</v>
      </c>
    </row>
    <row r="1186" spans="1:30" hidden="1" x14ac:dyDescent="0.2">
      <c r="A1186" s="6" t="s">
        <v>1022</v>
      </c>
      <c r="B1186" s="2">
        <f t="shared" si="257"/>
        <v>0</v>
      </c>
      <c r="C1186" s="2">
        <f t="shared" si="258"/>
        <v>10</v>
      </c>
      <c r="L1186" s="50">
        <f t="shared" si="259"/>
        <v>0</v>
      </c>
      <c r="N1186" s="50">
        <f t="shared" si="260"/>
        <v>0</v>
      </c>
      <c r="R1186" s="50">
        <f t="shared" si="261"/>
        <v>0</v>
      </c>
      <c r="V1186" s="50">
        <f t="shared" si="262"/>
        <v>0</v>
      </c>
      <c r="W1186"/>
      <c r="X1186"/>
      <c r="Y1186" s="7"/>
      <c r="Z1186"/>
      <c r="AA1186"/>
      <c r="AC1186">
        <f t="shared" si="263"/>
        <v>0</v>
      </c>
      <c r="AD1186">
        <f t="shared" si="264"/>
        <v>0</v>
      </c>
    </row>
    <row r="1187" spans="1:30" hidden="1" x14ac:dyDescent="0.2">
      <c r="A1187" s="6" t="s">
        <v>1023</v>
      </c>
      <c r="B1187" s="2">
        <f t="shared" si="257"/>
        <v>0</v>
      </c>
      <c r="C1187" s="2">
        <f t="shared" si="258"/>
        <v>10</v>
      </c>
      <c r="L1187" s="50">
        <f t="shared" si="259"/>
        <v>0</v>
      </c>
      <c r="N1187" s="50">
        <f t="shared" si="260"/>
        <v>0</v>
      </c>
      <c r="R1187" s="50">
        <f t="shared" si="261"/>
        <v>0</v>
      </c>
      <c r="V1187" s="50">
        <f t="shared" si="262"/>
        <v>0</v>
      </c>
      <c r="W1187"/>
      <c r="X1187"/>
      <c r="Y1187" s="7"/>
      <c r="Z1187"/>
      <c r="AA1187"/>
      <c r="AC1187">
        <f t="shared" si="263"/>
        <v>0</v>
      </c>
      <c r="AD1187">
        <f t="shared" si="264"/>
        <v>0</v>
      </c>
    </row>
    <row r="1188" spans="1:30" hidden="1" x14ac:dyDescent="0.2">
      <c r="A1188" s="6" t="s">
        <v>1024</v>
      </c>
      <c r="B1188" s="2">
        <f t="shared" si="257"/>
        <v>0</v>
      </c>
      <c r="C1188" s="2">
        <f t="shared" si="258"/>
        <v>10</v>
      </c>
      <c r="L1188" s="50">
        <f t="shared" si="259"/>
        <v>0</v>
      </c>
      <c r="N1188" s="50">
        <f t="shared" si="260"/>
        <v>0</v>
      </c>
      <c r="R1188" s="50">
        <f t="shared" si="261"/>
        <v>0</v>
      </c>
      <c r="V1188" s="50">
        <f t="shared" si="262"/>
        <v>0</v>
      </c>
      <c r="W1188"/>
      <c r="X1188"/>
      <c r="Y1188" s="7"/>
      <c r="Z1188"/>
      <c r="AA1188"/>
      <c r="AC1188">
        <f t="shared" si="263"/>
        <v>0</v>
      </c>
      <c r="AD1188">
        <f t="shared" si="264"/>
        <v>0</v>
      </c>
    </row>
    <row r="1189" spans="1:30" hidden="1" x14ac:dyDescent="0.2">
      <c r="A1189" s="6" t="s">
        <v>1025</v>
      </c>
      <c r="B1189" s="2">
        <f t="shared" si="257"/>
        <v>0</v>
      </c>
      <c r="C1189" s="2">
        <f t="shared" si="258"/>
        <v>10</v>
      </c>
      <c r="L1189" s="50">
        <f t="shared" si="259"/>
        <v>0</v>
      </c>
      <c r="N1189" s="50">
        <f t="shared" si="260"/>
        <v>0</v>
      </c>
      <c r="R1189" s="50">
        <f t="shared" si="261"/>
        <v>0</v>
      </c>
      <c r="V1189" s="50">
        <f t="shared" si="262"/>
        <v>0</v>
      </c>
      <c r="W1189"/>
      <c r="X1189"/>
      <c r="Y1189" s="7"/>
      <c r="Z1189"/>
      <c r="AA1189"/>
      <c r="AC1189">
        <f t="shared" si="263"/>
        <v>0</v>
      </c>
      <c r="AD1189">
        <f t="shared" si="264"/>
        <v>0</v>
      </c>
    </row>
    <row r="1190" spans="1:30" hidden="1" x14ac:dyDescent="0.2">
      <c r="A1190" s="6" t="s">
        <v>1026</v>
      </c>
      <c r="B1190" s="2">
        <f t="shared" si="257"/>
        <v>0</v>
      </c>
      <c r="C1190" s="2">
        <f t="shared" si="258"/>
        <v>10</v>
      </c>
      <c r="L1190" s="50">
        <f t="shared" si="259"/>
        <v>0</v>
      </c>
      <c r="N1190" s="50">
        <f t="shared" si="260"/>
        <v>0</v>
      </c>
      <c r="R1190" s="50">
        <f t="shared" si="261"/>
        <v>0</v>
      </c>
      <c r="V1190" s="50">
        <f t="shared" si="262"/>
        <v>0</v>
      </c>
      <c r="W1190"/>
      <c r="X1190"/>
      <c r="Y1190" s="7"/>
      <c r="Z1190"/>
      <c r="AA1190"/>
      <c r="AC1190">
        <f t="shared" si="263"/>
        <v>0</v>
      </c>
      <c r="AD1190">
        <f t="shared" si="264"/>
        <v>0</v>
      </c>
    </row>
    <row r="1191" spans="1:30" hidden="1" x14ac:dyDescent="0.2">
      <c r="A1191" s="6" t="s">
        <v>1027</v>
      </c>
      <c r="B1191" s="2">
        <f t="shared" si="257"/>
        <v>0</v>
      </c>
      <c r="C1191" s="2">
        <f t="shared" si="258"/>
        <v>10</v>
      </c>
      <c r="L1191" s="50">
        <f t="shared" si="259"/>
        <v>0</v>
      </c>
      <c r="N1191" s="50">
        <f t="shared" si="260"/>
        <v>0</v>
      </c>
      <c r="R1191" s="50">
        <f t="shared" si="261"/>
        <v>0</v>
      </c>
      <c r="V1191" s="50">
        <f t="shared" si="262"/>
        <v>0</v>
      </c>
      <c r="W1191"/>
      <c r="X1191"/>
      <c r="Y1191" s="7"/>
      <c r="Z1191"/>
      <c r="AA1191"/>
      <c r="AC1191">
        <f t="shared" si="263"/>
        <v>0</v>
      </c>
      <c r="AD1191">
        <f t="shared" si="264"/>
        <v>0</v>
      </c>
    </row>
    <row r="1192" spans="1:30" hidden="1" x14ac:dyDescent="0.2">
      <c r="A1192" s="6" t="s">
        <v>1028</v>
      </c>
      <c r="B1192" s="2">
        <f t="shared" si="257"/>
        <v>0</v>
      </c>
      <c r="C1192" s="2">
        <f t="shared" si="258"/>
        <v>10</v>
      </c>
      <c r="L1192" s="50">
        <f t="shared" si="259"/>
        <v>0</v>
      </c>
      <c r="N1192" s="50">
        <f t="shared" si="260"/>
        <v>0</v>
      </c>
      <c r="R1192" s="50">
        <f t="shared" si="261"/>
        <v>0</v>
      </c>
      <c r="V1192" s="50">
        <f t="shared" si="262"/>
        <v>0</v>
      </c>
      <c r="W1192"/>
      <c r="X1192"/>
      <c r="Y1192" s="7"/>
      <c r="Z1192"/>
      <c r="AA1192"/>
      <c r="AC1192">
        <f t="shared" si="263"/>
        <v>0</v>
      </c>
      <c r="AD1192">
        <f t="shared" si="264"/>
        <v>0</v>
      </c>
    </row>
    <row r="1193" spans="1:30" hidden="1" x14ac:dyDescent="0.2">
      <c r="A1193" s="6" t="s">
        <v>1029</v>
      </c>
      <c r="B1193" s="2">
        <f t="shared" si="257"/>
        <v>0</v>
      </c>
      <c r="C1193" s="2">
        <f t="shared" si="258"/>
        <v>10</v>
      </c>
      <c r="L1193" s="50">
        <f t="shared" si="259"/>
        <v>0</v>
      </c>
      <c r="N1193" s="50">
        <f t="shared" si="260"/>
        <v>0</v>
      </c>
      <c r="R1193" s="50">
        <f t="shared" si="261"/>
        <v>0</v>
      </c>
      <c r="V1193" s="50">
        <f t="shared" si="262"/>
        <v>0</v>
      </c>
      <c r="W1193"/>
      <c r="X1193"/>
      <c r="Y1193" s="7"/>
      <c r="Z1193"/>
      <c r="AA1193"/>
      <c r="AC1193">
        <f t="shared" si="263"/>
        <v>0</v>
      </c>
      <c r="AD1193">
        <f t="shared" si="264"/>
        <v>0</v>
      </c>
    </row>
    <row r="1194" spans="1:30" hidden="1" x14ac:dyDescent="0.2">
      <c r="A1194" s="6" t="s">
        <v>1030</v>
      </c>
      <c r="B1194" s="2">
        <f t="shared" si="257"/>
        <v>0</v>
      </c>
      <c r="C1194" s="2">
        <f t="shared" si="258"/>
        <v>10</v>
      </c>
      <c r="L1194" s="50">
        <f t="shared" si="259"/>
        <v>0</v>
      </c>
      <c r="N1194" s="50">
        <f t="shared" si="260"/>
        <v>0</v>
      </c>
      <c r="R1194" s="50">
        <f t="shared" si="261"/>
        <v>0</v>
      </c>
      <c r="V1194" s="50">
        <f t="shared" si="262"/>
        <v>0</v>
      </c>
      <c r="W1194"/>
      <c r="X1194"/>
      <c r="Y1194" s="7"/>
      <c r="Z1194"/>
      <c r="AA1194"/>
      <c r="AC1194">
        <f t="shared" si="263"/>
        <v>0</v>
      </c>
      <c r="AD1194">
        <f t="shared" si="264"/>
        <v>0</v>
      </c>
    </row>
    <row r="1195" spans="1:30" hidden="1" x14ac:dyDescent="0.2">
      <c r="A1195" s="6" t="s">
        <v>1031</v>
      </c>
      <c r="B1195" s="2">
        <f t="shared" si="257"/>
        <v>0</v>
      </c>
      <c r="C1195" s="2">
        <f t="shared" si="258"/>
        <v>10</v>
      </c>
      <c r="L1195" s="50">
        <f t="shared" si="259"/>
        <v>0</v>
      </c>
      <c r="N1195" s="50">
        <f t="shared" si="260"/>
        <v>0</v>
      </c>
      <c r="R1195" s="50">
        <f t="shared" si="261"/>
        <v>0</v>
      </c>
      <c r="V1195" s="50">
        <f t="shared" si="262"/>
        <v>0</v>
      </c>
      <c r="W1195"/>
      <c r="X1195"/>
      <c r="Y1195" s="7"/>
      <c r="Z1195"/>
      <c r="AA1195"/>
      <c r="AC1195">
        <f t="shared" si="263"/>
        <v>0</v>
      </c>
      <c r="AD1195">
        <f t="shared" si="264"/>
        <v>0</v>
      </c>
    </row>
    <row r="1196" spans="1:30" hidden="1" x14ac:dyDescent="0.2">
      <c r="A1196" s="6" t="s">
        <v>1032</v>
      </c>
      <c r="B1196" s="2">
        <f t="shared" si="257"/>
        <v>0</v>
      </c>
      <c r="C1196" s="2">
        <f t="shared" si="258"/>
        <v>10</v>
      </c>
      <c r="L1196" s="50">
        <f t="shared" si="259"/>
        <v>0</v>
      </c>
      <c r="N1196" s="50">
        <f t="shared" si="260"/>
        <v>0</v>
      </c>
      <c r="R1196" s="50">
        <f t="shared" si="261"/>
        <v>0</v>
      </c>
      <c r="V1196" s="50">
        <f t="shared" si="262"/>
        <v>0</v>
      </c>
      <c r="W1196"/>
      <c r="X1196"/>
      <c r="Y1196" s="7"/>
      <c r="Z1196"/>
      <c r="AA1196"/>
      <c r="AC1196">
        <f t="shared" si="263"/>
        <v>0</v>
      </c>
      <c r="AD1196">
        <f t="shared" si="264"/>
        <v>0</v>
      </c>
    </row>
    <row r="1197" spans="1:30" hidden="1" x14ac:dyDescent="0.2">
      <c r="A1197" s="6" t="s">
        <v>1033</v>
      </c>
      <c r="B1197" s="2">
        <f t="shared" si="257"/>
        <v>0</v>
      </c>
      <c r="C1197" s="2">
        <f t="shared" si="258"/>
        <v>10</v>
      </c>
      <c r="L1197" s="50">
        <f t="shared" si="259"/>
        <v>0</v>
      </c>
      <c r="N1197" s="50">
        <f t="shared" si="260"/>
        <v>0</v>
      </c>
      <c r="R1197" s="50">
        <f t="shared" si="261"/>
        <v>0</v>
      </c>
      <c r="V1197" s="50">
        <f t="shared" si="262"/>
        <v>0</v>
      </c>
      <c r="W1197"/>
      <c r="X1197"/>
      <c r="Y1197" s="7"/>
      <c r="Z1197"/>
      <c r="AA1197"/>
      <c r="AC1197">
        <f t="shared" si="263"/>
        <v>0</v>
      </c>
      <c r="AD1197">
        <f t="shared" si="264"/>
        <v>0</v>
      </c>
    </row>
    <row r="1198" spans="1:30" hidden="1" x14ac:dyDescent="0.2">
      <c r="A1198" s="6" t="s">
        <v>1034</v>
      </c>
      <c r="B1198" s="2">
        <f t="shared" si="257"/>
        <v>0</v>
      </c>
      <c r="C1198" s="2">
        <f t="shared" si="258"/>
        <v>10</v>
      </c>
      <c r="L1198" s="50">
        <f t="shared" si="259"/>
        <v>0</v>
      </c>
      <c r="N1198" s="50">
        <f t="shared" si="260"/>
        <v>0</v>
      </c>
      <c r="R1198" s="50">
        <f t="shared" si="261"/>
        <v>0</v>
      </c>
      <c r="V1198" s="50">
        <f t="shared" si="262"/>
        <v>0</v>
      </c>
      <c r="W1198"/>
      <c r="X1198"/>
      <c r="Y1198" s="7"/>
      <c r="Z1198"/>
      <c r="AA1198"/>
      <c r="AC1198">
        <f t="shared" si="263"/>
        <v>0</v>
      </c>
      <c r="AD1198">
        <f t="shared" si="264"/>
        <v>0</v>
      </c>
    </row>
    <row r="1199" spans="1:30" hidden="1" x14ac:dyDescent="0.2">
      <c r="A1199" s="6" t="s">
        <v>1035</v>
      </c>
      <c r="B1199" s="2">
        <f t="shared" si="257"/>
        <v>0</v>
      </c>
      <c r="C1199" s="2">
        <f t="shared" si="258"/>
        <v>10</v>
      </c>
      <c r="L1199" s="50">
        <f t="shared" si="259"/>
        <v>0</v>
      </c>
      <c r="N1199" s="50">
        <f t="shared" si="260"/>
        <v>0</v>
      </c>
      <c r="R1199" s="50">
        <f t="shared" si="261"/>
        <v>0</v>
      </c>
      <c r="V1199" s="50">
        <f t="shared" si="262"/>
        <v>0</v>
      </c>
      <c r="W1199"/>
      <c r="X1199"/>
      <c r="Y1199" s="7"/>
      <c r="Z1199"/>
      <c r="AA1199"/>
      <c r="AC1199">
        <f t="shared" si="263"/>
        <v>0</v>
      </c>
      <c r="AD1199">
        <f t="shared" si="264"/>
        <v>0</v>
      </c>
    </row>
    <row r="1200" spans="1:30" hidden="1" x14ac:dyDescent="0.2">
      <c r="A1200" s="6" t="s">
        <v>1036</v>
      </c>
      <c r="B1200" s="2">
        <f t="shared" si="257"/>
        <v>0</v>
      </c>
      <c r="C1200" s="2">
        <f t="shared" si="258"/>
        <v>10</v>
      </c>
      <c r="L1200" s="50">
        <f t="shared" si="259"/>
        <v>0</v>
      </c>
      <c r="N1200" s="50">
        <f t="shared" si="260"/>
        <v>0</v>
      </c>
      <c r="R1200" s="50">
        <f t="shared" si="261"/>
        <v>0</v>
      </c>
      <c r="V1200" s="50">
        <f t="shared" si="262"/>
        <v>0</v>
      </c>
      <c r="W1200"/>
      <c r="X1200"/>
      <c r="Y1200" s="7"/>
      <c r="Z1200"/>
      <c r="AA1200"/>
      <c r="AC1200">
        <f t="shared" si="263"/>
        <v>0</v>
      </c>
      <c r="AD1200">
        <f t="shared" si="264"/>
        <v>0</v>
      </c>
    </row>
    <row r="1201" spans="1:33" hidden="1" x14ac:dyDescent="0.2">
      <c r="A1201" s="6" t="s">
        <v>1037</v>
      </c>
      <c r="B1201" s="2">
        <f t="shared" si="257"/>
        <v>0</v>
      </c>
      <c r="C1201" s="2">
        <f t="shared" si="258"/>
        <v>10</v>
      </c>
      <c r="L1201" s="50">
        <f t="shared" si="259"/>
        <v>0</v>
      </c>
      <c r="N1201" s="50">
        <f t="shared" si="260"/>
        <v>0</v>
      </c>
      <c r="R1201" s="50">
        <f t="shared" si="261"/>
        <v>0</v>
      </c>
      <c r="V1201" s="50">
        <f t="shared" si="262"/>
        <v>0</v>
      </c>
      <c r="W1201"/>
      <c r="X1201"/>
      <c r="Y1201" s="7"/>
      <c r="Z1201"/>
      <c r="AA1201"/>
      <c r="AC1201">
        <f t="shared" si="263"/>
        <v>0</v>
      </c>
      <c r="AD1201">
        <f t="shared" si="264"/>
        <v>0</v>
      </c>
    </row>
    <row r="1202" spans="1:33" hidden="1" x14ac:dyDescent="0.2">
      <c r="A1202" s="6" t="s">
        <v>1038</v>
      </c>
      <c r="B1202" s="2">
        <f t="shared" si="257"/>
        <v>0</v>
      </c>
      <c r="C1202" s="2">
        <f t="shared" si="258"/>
        <v>10</v>
      </c>
      <c r="L1202" s="50">
        <f t="shared" si="259"/>
        <v>0</v>
      </c>
      <c r="N1202" s="50">
        <f t="shared" si="260"/>
        <v>0</v>
      </c>
      <c r="R1202" s="50">
        <f t="shared" si="261"/>
        <v>0</v>
      </c>
      <c r="V1202" s="50">
        <f t="shared" si="262"/>
        <v>0</v>
      </c>
      <c r="W1202"/>
      <c r="X1202"/>
      <c r="Y1202" s="7"/>
      <c r="Z1202"/>
      <c r="AA1202"/>
      <c r="AC1202">
        <f t="shared" si="263"/>
        <v>0</v>
      </c>
      <c r="AD1202">
        <f t="shared" si="264"/>
        <v>0</v>
      </c>
    </row>
    <row r="1203" spans="1:33" hidden="1" x14ac:dyDescent="0.2">
      <c r="A1203" s="6" t="s">
        <v>1039</v>
      </c>
      <c r="B1203" s="2">
        <f t="shared" si="257"/>
        <v>0</v>
      </c>
      <c r="C1203" s="2">
        <f t="shared" si="258"/>
        <v>10</v>
      </c>
      <c r="L1203" s="50">
        <f t="shared" si="259"/>
        <v>0</v>
      </c>
      <c r="N1203" s="50">
        <f t="shared" si="260"/>
        <v>0</v>
      </c>
      <c r="R1203" s="50">
        <f t="shared" si="261"/>
        <v>0</v>
      </c>
      <c r="V1203" s="50">
        <f t="shared" si="262"/>
        <v>0</v>
      </c>
      <c r="W1203"/>
      <c r="X1203"/>
      <c r="Y1203" s="7"/>
      <c r="Z1203"/>
      <c r="AA1203"/>
      <c r="AC1203">
        <f t="shared" si="263"/>
        <v>0</v>
      </c>
      <c r="AD1203">
        <f t="shared" si="264"/>
        <v>0</v>
      </c>
    </row>
    <row r="1204" spans="1:33" hidden="1" x14ac:dyDescent="0.2">
      <c r="A1204" s="6" t="s">
        <v>1040</v>
      </c>
      <c r="B1204" s="2">
        <f t="shared" ref="B1204:B1211" si="265">+L1204+N1204+R1204+V1204+X1204</f>
        <v>0</v>
      </c>
      <c r="C1204" s="2">
        <f t="shared" ref="C1204:C1211" si="266">RANK(B1204,B$1012:B$1211,0)</f>
        <v>10</v>
      </c>
      <c r="L1204" s="50">
        <f t="shared" ref="L1204:L1211" si="267">IF(AND(I1204&lt;1,J1204&lt;1,K1204&lt;1),0,IF(250+((80-(I1204*60+J1204))*2)&lt;0,0,IF(K1204&lt;50,250+((80-(I1204*60+J1204))*2),IF(K1204&gt;49,250+((80-(I1204*60+J1204))*2)-1,250+((80-(I1204*60+J1204))*2)))))</f>
        <v>0</v>
      </c>
      <c r="N1204" s="50">
        <f t="shared" ref="N1204:N1211" si="268">IF(M1204&lt;89,0,250+((M1204-172)*3))</f>
        <v>0</v>
      </c>
      <c r="R1204" s="50">
        <f t="shared" ref="R1204:R1210" si="269">IF(AND(O1204&lt;1,P1204&lt;1,Q1204&lt;1),0,IF(250+((350-(O1204*60+P1204))*1)&lt;0,0,250+((350-(O1204*60+P1204))*1)))</f>
        <v>0</v>
      </c>
      <c r="V1204" s="50">
        <f t="shared" ref="V1204:V1211" si="270">IF(AND(S1204&lt;1,T1204&lt;1,U1204&lt;1),0,IF(500+((460-(S1204*60+T1204))*1)&lt;0,0,500+((460-(S1204*60+T1204))*1)))</f>
        <v>0</v>
      </c>
      <c r="Y1204" s="7"/>
      <c r="Z1204"/>
      <c r="AA1204"/>
      <c r="AC1204">
        <f t="shared" si="263"/>
        <v>0</v>
      </c>
      <c r="AD1204">
        <f t="shared" si="264"/>
        <v>0</v>
      </c>
    </row>
    <row r="1205" spans="1:33" hidden="1" x14ac:dyDescent="0.2">
      <c r="A1205" s="6" t="s">
        <v>1041</v>
      </c>
      <c r="B1205" s="2">
        <f t="shared" si="265"/>
        <v>0</v>
      </c>
      <c r="C1205" s="2">
        <f t="shared" si="266"/>
        <v>10</v>
      </c>
      <c r="L1205" s="50">
        <f t="shared" si="267"/>
        <v>0</v>
      </c>
      <c r="N1205" s="50">
        <f t="shared" si="268"/>
        <v>0</v>
      </c>
      <c r="R1205" s="50">
        <f t="shared" si="269"/>
        <v>0</v>
      </c>
      <c r="V1205" s="50">
        <f t="shared" si="270"/>
        <v>0</v>
      </c>
      <c r="Y1205" s="7"/>
      <c r="Z1205"/>
      <c r="AA1205"/>
      <c r="AC1205">
        <f t="shared" si="263"/>
        <v>0</v>
      </c>
      <c r="AD1205">
        <f t="shared" si="264"/>
        <v>0</v>
      </c>
    </row>
    <row r="1206" spans="1:33" hidden="1" x14ac:dyDescent="0.2">
      <c r="A1206" s="6" t="s">
        <v>1042</v>
      </c>
      <c r="B1206" s="2">
        <f t="shared" si="265"/>
        <v>0</v>
      </c>
      <c r="C1206" s="2">
        <f t="shared" si="266"/>
        <v>10</v>
      </c>
      <c r="L1206" s="50">
        <f t="shared" si="267"/>
        <v>0</v>
      </c>
      <c r="N1206" s="50">
        <f t="shared" si="268"/>
        <v>0</v>
      </c>
      <c r="R1206" s="50">
        <f t="shared" si="269"/>
        <v>0</v>
      </c>
      <c r="V1206" s="50">
        <f t="shared" si="270"/>
        <v>0</v>
      </c>
      <c r="Y1206" s="7"/>
      <c r="Z1206"/>
      <c r="AA1206"/>
      <c r="AC1206">
        <f t="shared" si="263"/>
        <v>0</v>
      </c>
      <c r="AD1206">
        <f t="shared" si="264"/>
        <v>0</v>
      </c>
    </row>
    <row r="1207" spans="1:33" hidden="1" x14ac:dyDescent="0.2">
      <c r="A1207" s="6" t="s">
        <v>1043</v>
      </c>
      <c r="B1207" s="2">
        <f t="shared" si="265"/>
        <v>0</v>
      </c>
      <c r="C1207" s="2">
        <f t="shared" si="266"/>
        <v>10</v>
      </c>
      <c r="L1207" s="50">
        <f t="shared" si="267"/>
        <v>0</v>
      </c>
      <c r="N1207" s="50">
        <f t="shared" si="268"/>
        <v>0</v>
      </c>
      <c r="R1207" s="50">
        <f t="shared" si="269"/>
        <v>0</v>
      </c>
      <c r="V1207" s="50">
        <f t="shared" si="270"/>
        <v>0</v>
      </c>
      <c r="Y1207" s="7"/>
      <c r="Z1207"/>
      <c r="AA1207"/>
      <c r="AC1207">
        <f t="shared" si="263"/>
        <v>0</v>
      </c>
      <c r="AD1207">
        <f t="shared" si="264"/>
        <v>0</v>
      </c>
    </row>
    <row r="1208" spans="1:33" hidden="1" x14ac:dyDescent="0.2">
      <c r="A1208" s="6" t="s">
        <v>1044</v>
      </c>
      <c r="B1208" s="2">
        <f t="shared" si="265"/>
        <v>0</v>
      </c>
      <c r="C1208" s="2">
        <f t="shared" si="266"/>
        <v>10</v>
      </c>
      <c r="L1208" s="50">
        <f t="shared" si="267"/>
        <v>0</v>
      </c>
      <c r="N1208" s="50">
        <f t="shared" si="268"/>
        <v>0</v>
      </c>
      <c r="R1208" s="50">
        <f t="shared" si="269"/>
        <v>0</v>
      </c>
      <c r="V1208" s="50">
        <f t="shared" si="270"/>
        <v>0</v>
      </c>
      <c r="Y1208" s="7"/>
      <c r="Z1208"/>
      <c r="AA1208"/>
      <c r="AC1208">
        <f t="shared" si="263"/>
        <v>0</v>
      </c>
      <c r="AD1208">
        <f t="shared" si="264"/>
        <v>0</v>
      </c>
    </row>
    <row r="1209" spans="1:33" hidden="1" x14ac:dyDescent="0.2">
      <c r="A1209" s="6" t="s">
        <v>1045</v>
      </c>
      <c r="B1209" s="2">
        <f t="shared" si="265"/>
        <v>0</v>
      </c>
      <c r="C1209" s="2">
        <f t="shared" si="266"/>
        <v>10</v>
      </c>
      <c r="L1209" s="50">
        <f t="shared" si="267"/>
        <v>0</v>
      </c>
      <c r="N1209" s="50">
        <f t="shared" si="268"/>
        <v>0</v>
      </c>
      <c r="R1209" s="50">
        <f t="shared" si="269"/>
        <v>0</v>
      </c>
      <c r="V1209" s="50">
        <f t="shared" si="270"/>
        <v>0</v>
      </c>
      <c r="Y1209" s="7"/>
      <c r="Z1209"/>
      <c r="AA1209"/>
      <c r="AC1209">
        <f t="shared" si="263"/>
        <v>0</v>
      </c>
      <c r="AD1209">
        <f t="shared" si="264"/>
        <v>0</v>
      </c>
    </row>
    <row r="1210" spans="1:33" hidden="1" x14ac:dyDescent="0.2">
      <c r="A1210" s="6" t="s">
        <v>1046</v>
      </c>
      <c r="B1210" s="2">
        <f t="shared" si="265"/>
        <v>0</v>
      </c>
      <c r="C1210" s="2">
        <f t="shared" si="266"/>
        <v>10</v>
      </c>
      <c r="L1210" s="50">
        <f t="shared" si="267"/>
        <v>0</v>
      </c>
      <c r="N1210" s="50">
        <f t="shared" si="268"/>
        <v>0</v>
      </c>
      <c r="R1210" s="50">
        <f t="shared" si="269"/>
        <v>0</v>
      </c>
      <c r="V1210" s="50">
        <f t="shared" si="270"/>
        <v>0</v>
      </c>
      <c r="Y1210" s="7"/>
      <c r="Z1210"/>
      <c r="AA1210"/>
      <c r="AC1210">
        <f t="shared" si="263"/>
        <v>0</v>
      </c>
      <c r="AD1210">
        <f t="shared" si="264"/>
        <v>0</v>
      </c>
    </row>
    <row r="1211" spans="1:33" hidden="1" x14ac:dyDescent="0.2">
      <c r="A1211" s="6" t="s">
        <v>1047</v>
      </c>
      <c r="B1211" s="2">
        <f t="shared" si="265"/>
        <v>0</v>
      </c>
      <c r="C1211" s="2">
        <f t="shared" si="266"/>
        <v>10</v>
      </c>
      <c r="L1211" s="50">
        <f t="shared" si="267"/>
        <v>0</v>
      </c>
      <c r="N1211" s="50">
        <f t="shared" si="268"/>
        <v>0</v>
      </c>
      <c r="R1211" s="50">
        <f>IF(AND(O1211&lt;1,P1211&lt;1,Q1211&lt;1),0,IF(250+((350-(O1211*60+P1211))*1)&lt;0,0,250+((350-(O1211*60+P1211))*1)))</f>
        <v>0</v>
      </c>
      <c r="V1211" s="50">
        <f t="shared" si="270"/>
        <v>0</v>
      </c>
      <c r="Y1211" s="7"/>
      <c r="Z1211"/>
      <c r="AA1211"/>
      <c r="AC1211">
        <f t="shared" si="263"/>
        <v>0</v>
      </c>
      <c r="AD1211">
        <f t="shared" si="264"/>
        <v>0</v>
      </c>
    </row>
    <row r="1212" spans="1:33" hidden="1" x14ac:dyDescent="0.2">
      <c r="B1212" s="2"/>
      <c r="C1212" s="2"/>
      <c r="Y1212" s="7"/>
      <c r="Z1212"/>
      <c r="AA1212"/>
      <c r="AC1212">
        <f t="shared" si="263"/>
        <v>0</v>
      </c>
      <c r="AD1212">
        <f t="shared" si="264"/>
        <v>0</v>
      </c>
    </row>
    <row r="1213" spans="1:33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C1213">
        <f t="shared" si="263"/>
        <v>0</v>
      </c>
      <c r="AD1213">
        <f t="shared" si="264"/>
        <v>0</v>
      </c>
      <c r="AE1213" s="36"/>
      <c r="AF1213" s="44"/>
      <c r="AG1213" s="59"/>
    </row>
    <row r="1214" spans="1:33" x14ac:dyDescent="0.2">
      <c r="A1214" s="6" t="s">
        <v>2409</v>
      </c>
      <c r="B1214" s="2">
        <f>+L1214+N1214+R1214+V1214+X1214</f>
        <v>745</v>
      </c>
      <c r="C1214" s="2">
        <f>RANK(B1214,B$1214:B$1412,0)</f>
        <v>1</v>
      </c>
      <c r="D1214" s="4" t="s">
        <v>22</v>
      </c>
      <c r="E1214" s="5" t="s">
        <v>2325</v>
      </c>
      <c r="F1214" s="50">
        <v>2003</v>
      </c>
      <c r="G1214" s="50">
        <v>0</v>
      </c>
      <c r="I1214" s="50">
        <v>2</v>
      </c>
      <c r="J1214" s="50">
        <v>27</v>
      </c>
      <c r="K1214" s="50">
        <v>29</v>
      </c>
      <c r="L1214" s="50">
        <f>IF(AND(I1214&lt;1,J1214&lt;1,K1214&lt;1),0,IF(250+((150-(I1214*60+J1214))*2)&lt;0,0,IF(K1214&lt;50,250+((150-(I1214*60+J1214))*2),IF(K1214&gt;49,250+((150-(I1214*60+J1214))*2)-1,250+((150-(I1214*60+J1214))*2)))))</f>
        <v>256</v>
      </c>
      <c r="N1214" s="50">
        <f>IF(M1214&lt;89,0,250+((M1214-172)*3))</f>
        <v>0</v>
      </c>
      <c r="R1214" s="50">
        <f>IF(AND(O1214&lt;1,P1214&lt;1,Q1214&lt;1),0,IF(250+((540-(O1214*60+P1214))*1)&lt;0,0,250+((540-(O1214*60+P1214))*1)))</f>
        <v>0</v>
      </c>
      <c r="S1214" s="50">
        <v>10</v>
      </c>
      <c r="T1214" s="50">
        <v>41</v>
      </c>
      <c r="U1214" s="50">
        <v>70</v>
      </c>
      <c r="V1214" s="50">
        <f>IF(AND(S1214&lt;1,T1214&lt;1,U1214&lt;1),0,IF(500+((630-(S1214*60+T1214))*1)&lt;0,0,500+((630-(S1214*60+T1214))*1)))</f>
        <v>489</v>
      </c>
      <c r="W1214"/>
      <c r="X1214"/>
      <c r="Y1214" s="7">
        <v>55</v>
      </c>
      <c r="Z1214"/>
      <c r="AA1214">
        <v>711</v>
      </c>
      <c r="AB1214">
        <v>687</v>
      </c>
      <c r="AC1214">
        <f>B1214</f>
        <v>745</v>
      </c>
      <c r="AD1214">
        <f>AA1214+AB1214+AC1214</f>
        <v>2143</v>
      </c>
      <c r="AE1214" s="37"/>
      <c r="AF1214" s="43">
        <v>1.6243055555555557E-3</v>
      </c>
      <c r="AG1214" s="72" t="s">
        <v>2583</v>
      </c>
    </row>
    <row r="1215" spans="1:33" hidden="1" x14ac:dyDescent="0.2">
      <c r="A1215" s="6" t="s">
        <v>2412</v>
      </c>
      <c r="B1215" s="2">
        <f>+L1215+N1215+R1215+V1215+X1215</f>
        <v>0</v>
      </c>
      <c r="C1215" s="2">
        <f>RANK(B1215,B$1214:B$1412,0)</f>
        <v>2</v>
      </c>
      <c r="D1215" s="4" t="s">
        <v>21</v>
      </c>
      <c r="E1215" s="5" t="s">
        <v>2308</v>
      </c>
      <c r="F1215" s="50">
        <v>2004</v>
      </c>
      <c r="L1215" s="50">
        <f>IF(AND(I1215&lt;1,J1215&lt;1,K1215&lt;1),0,IF(250+((150-(I1215*60+J1215))*2)&lt;0,0,IF(K1215&lt;50,250+((150-(I1215*60+J1215))*2),IF(K1215&gt;49,250+((150-(I1215*60+J1215))*2)-1,250+((150-(I1215*60+J1215))*2)))))</f>
        <v>0</v>
      </c>
      <c r="N1215" s="50">
        <f>IF(M1215&lt;89,0,250+((M1215-172)*3))</f>
        <v>0</v>
      </c>
      <c r="R1215" s="50">
        <f>IF(AND(O1215&lt;1,P1215&lt;1,Q1215&lt;1),0,IF(250+((540-(O1215*60+P1215))*1)&lt;0,0,250+((540-(O1215*60+P1215))*1)))</f>
        <v>0</v>
      </c>
      <c r="V1215" s="50">
        <f>IF(AND(S1215&lt;1,T1215&lt;1,U1215&lt;1),0,IF(500+((630-(S1215*60+T1215))*1)&lt;0,0,500+((630-(S1215*60+T1215))*1)))</f>
        <v>0</v>
      </c>
      <c r="W1215" s="69"/>
      <c r="X1215" s="69"/>
      <c r="Y1215" s="7"/>
      <c r="Z1215"/>
      <c r="AA1215">
        <v>389</v>
      </c>
      <c r="AB1215">
        <v>357</v>
      </c>
      <c r="AC1215">
        <f>B1215</f>
        <v>0</v>
      </c>
      <c r="AD1215">
        <f>AA1215+AB1215+AC1215</f>
        <v>746</v>
      </c>
      <c r="AF1215" s="43">
        <v>2.6041666666666665E-3</v>
      </c>
      <c r="AG1215" s="60" t="s">
        <v>2548</v>
      </c>
    </row>
    <row r="1216" spans="1:33" hidden="1" x14ac:dyDescent="0.2">
      <c r="A1216" s="6" t="s">
        <v>2324</v>
      </c>
      <c r="B1216" s="2">
        <f>+L1216+N1216+R1216+V1216+X1216</f>
        <v>0</v>
      </c>
      <c r="C1216" s="2">
        <f>RANK(B1216,B$1214:B$1412,0)</f>
        <v>2</v>
      </c>
      <c r="D1216" s="4" t="s">
        <v>21</v>
      </c>
      <c r="E1216" s="5" t="s">
        <v>2310</v>
      </c>
      <c r="F1216" s="50">
        <v>2004</v>
      </c>
      <c r="L1216" s="50">
        <f>IF(AND(I1216&lt;1,J1216&lt;1,K1216&lt;1),0,IF(250+((150-(I1216*60+J1216))*2)&lt;0,0,IF(K1216&lt;50,250+((150-(I1216*60+J1216))*2),IF(K1216&gt;49,250+((150-(I1216*60+J1216))*2)-1,250+((150-(I1216*60+J1216))*2)))))</f>
        <v>0</v>
      </c>
      <c r="N1216" s="50">
        <f>IF(M1216&lt;89,0,250+((M1216-172)*3))</f>
        <v>0</v>
      </c>
      <c r="R1216" s="50">
        <f>IF(AND(O1216&lt;1,P1216&lt;1,Q1216&lt;1),0,IF(250+((540-(O1216*60+P1216))*1)&lt;0,0,250+((540-(O1216*60+P1216))*1)))</f>
        <v>0</v>
      </c>
      <c r="V1216" s="50">
        <f>IF(AND(S1216&lt;1,T1216&lt;1,U1216&lt;1),0,IF(500+((630-(S1216*60+T1216))*1)&lt;0,0,500+((630-(S1216*60+T1216))*1)))</f>
        <v>0</v>
      </c>
      <c r="W1216"/>
      <c r="X1216"/>
      <c r="Y1216" s="7"/>
      <c r="Z1216"/>
      <c r="AA1216">
        <v>502</v>
      </c>
      <c r="AB1216">
        <v>0</v>
      </c>
      <c r="AC1216">
        <f>B1216</f>
        <v>0</v>
      </c>
      <c r="AD1216">
        <f>AA1216+AB1216+AC1216</f>
        <v>502</v>
      </c>
      <c r="AF1216" s="43">
        <v>2.0341435185185185E-3</v>
      </c>
      <c r="AG1216" s="60" t="s">
        <v>2548</v>
      </c>
    </row>
    <row r="1217" spans="1:33" hidden="1" x14ac:dyDescent="0.2">
      <c r="A1217" s="49" t="s">
        <v>2447</v>
      </c>
      <c r="B1217" s="2">
        <f>+L1217+N1217+R1217+V1217+X1217</f>
        <v>0</v>
      </c>
      <c r="C1217" s="2">
        <f>RANK(B1217,B$1214:B$1412,0)</f>
        <v>2</v>
      </c>
      <c r="D1217" s="4" t="s">
        <v>20</v>
      </c>
      <c r="E1217" s="5" t="s">
        <v>2306</v>
      </c>
      <c r="F1217" s="50">
        <v>2003</v>
      </c>
      <c r="G1217" s="50">
        <v>5</v>
      </c>
      <c r="L1217" s="50">
        <f>IF(AND(I1217&lt;1,J1217&lt;1,K1217&lt;1),0,IF(250+((150-(I1217*60+J1217))*2)&lt;0,0,IF(K1217&lt;50,250+((150-(I1217*60+J1217))*2),IF(K1217&gt;49,250+((150-(I1217*60+J1217))*2)-1,250+((150-(I1217*60+J1217))*2)))))</f>
        <v>0</v>
      </c>
      <c r="N1217" s="50">
        <f>IF(M1217&lt;89,0,250+((M1217-172)*3))</f>
        <v>0</v>
      </c>
      <c r="R1217" s="50">
        <f>IF(AND(O1217&lt;1,P1217&lt;1,Q1217&lt;1),0,IF(250+((540-(O1217*60+P1217))*1)&lt;0,0,250+((540-(O1217*60+P1217))*1)))</f>
        <v>0</v>
      </c>
      <c r="V1217" s="50">
        <f>IF(AND(S1217&lt;1,T1217&lt;1,U1217&lt;1),0,IF(500+((630-(S1217*60+T1217))*1)&lt;0,0,500+((630-(S1217*60+T1217))*1)))</f>
        <v>0</v>
      </c>
      <c r="W1217" s="66"/>
      <c r="X1217" s="66"/>
      <c r="Y1217" s="7"/>
      <c r="Z1217"/>
      <c r="AA1217">
        <v>0</v>
      </c>
      <c r="AB1217">
        <v>520</v>
      </c>
      <c r="AC1217">
        <f>B1217</f>
        <v>0</v>
      </c>
      <c r="AD1217">
        <f>AA1217+AB1217+AC1217</f>
        <v>520</v>
      </c>
      <c r="AE1217" s="37"/>
      <c r="AF1217" s="43">
        <v>2.1708333333333332E-3</v>
      </c>
      <c r="AG1217" s="60" t="s">
        <v>2548</v>
      </c>
    </row>
    <row r="1218" spans="1:33" hidden="1" x14ac:dyDescent="0.2">
      <c r="A1218" s="6" t="s">
        <v>2603</v>
      </c>
      <c r="B1218" s="2">
        <f t="shared" ref="B1218:B1228" si="271">+L1218+N1218+R1218+V1218+X1218</f>
        <v>0</v>
      </c>
      <c r="C1218" s="2">
        <f t="shared" ref="C1218:C1228" si="272">RANK(B1218,B$1214:B$1412,0)</f>
        <v>2</v>
      </c>
      <c r="L1218" s="50">
        <f t="shared" ref="L1218:L1228" si="273">IF(AND(I1218&lt;1,J1218&lt;1,K1218&lt;1),0,IF(250+((150-(I1218*60+J1218))*2)&lt;0,0,IF(K1218&lt;50,250+((150-(I1218*60+J1218))*2),IF(K1218&gt;49,250+((150-(I1218*60+J1218))*2)-1,250+((150-(I1218*60+J1218))*2)))))</f>
        <v>0</v>
      </c>
      <c r="N1218" s="50">
        <f t="shared" ref="N1218:N1228" si="274">IF(M1218&lt;89,0,250+((M1218-172)*3))</f>
        <v>0</v>
      </c>
      <c r="R1218" s="50">
        <f t="shared" ref="R1218:R1228" si="275">IF(AND(O1218&lt;1,P1218&lt;1,Q1218&lt;1),0,IF(250+((540-(O1218*60+P1218))*1)&lt;0,0,250+((540-(O1218*60+P1218))*1)))</f>
        <v>0</v>
      </c>
      <c r="V1218" s="50">
        <f t="shared" ref="V1218:V1228" si="276">IF(AND(S1218&lt;1,T1218&lt;1,U1218&lt;1),0,IF(500+((630-(S1218*60+T1218))*1)&lt;0,0,500+((630-(S1218*60+T1218))*1)))</f>
        <v>0</v>
      </c>
      <c r="W1218"/>
      <c r="X1218"/>
      <c r="Y1218" s="7"/>
      <c r="Z1218"/>
      <c r="AA1218">
        <v>0</v>
      </c>
      <c r="AB1218">
        <v>0</v>
      </c>
      <c r="AC1218">
        <f t="shared" ref="AC1218:AC1228" si="277">B1218</f>
        <v>0</v>
      </c>
      <c r="AD1218">
        <f t="shared" ref="AD1218:AD1228" si="278">AA1218+AB1218+AC1218</f>
        <v>0</v>
      </c>
      <c r="AG1218" s="60" t="s">
        <v>2548</v>
      </c>
    </row>
    <row r="1219" spans="1:33" ht="12" hidden="1" customHeight="1" x14ac:dyDescent="0.2">
      <c r="A1219" s="6" t="s">
        <v>2604</v>
      </c>
      <c r="B1219" s="2">
        <f t="shared" si="271"/>
        <v>0</v>
      </c>
      <c r="C1219" s="2">
        <f t="shared" si="272"/>
        <v>2</v>
      </c>
      <c r="G1219" s="50">
        <v>0</v>
      </c>
      <c r="L1219" s="50">
        <f t="shared" si="273"/>
        <v>0</v>
      </c>
      <c r="N1219" s="50">
        <f t="shared" si="274"/>
        <v>0</v>
      </c>
      <c r="R1219" s="50">
        <f t="shared" si="275"/>
        <v>0</v>
      </c>
      <c r="V1219" s="50">
        <f t="shared" si="276"/>
        <v>0</v>
      </c>
      <c r="W1219" s="66"/>
      <c r="X1219" s="66"/>
      <c r="Y1219" s="7"/>
      <c r="Z1219"/>
      <c r="AA1219">
        <v>0</v>
      </c>
      <c r="AB1219">
        <v>0</v>
      </c>
      <c r="AC1219">
        <f t="shared" si="277"/>
        <v>0</v>
      </c>
      <c r="AD1219">
        <f t="shared" si="278"/>
        <v>0</v>
      </c>
      <c r="AE1219" s="37"/>
      <c r="AG1219" s="60" t="s">
        <v>2548</v>
      </c>
    </row>
    <row r="1220" spans="1:33" hidden="1" x14ac:dyDescent="0.2">
      <c r="A1220" s="6" t="s">
        <v>2605</v>
      </c>
      <c r="B1220" s="2">
        <f t="shared" si="271"/>
        <v>0</v>
      </c>
      <c r="C1220" s="2">
        <f t="shared" si="272"/>
        <v>2</v>
      </c>
      <c r="G1220" s="50">
        <v>0</v>
      </c>
      <c r="L1220" s="50">
        <f t="shared" si="273"/>
        <v>0</v>
      </c>
      <c r="N1220" s="50">
        <f t="shared" si="274"/>
        <v>0</v>
      </c>
      <c r="R1220" s="50">
        <f t="shared" si="275"/>
        <v>0</v>
      </c>
      <c r="V1220" s="50">
        <f t="shared" si="276"/>
        <v>0</v>
      </c>
      <c r="W1220" s="66"/>
      <c r="X1220" s="66"/>
      <c r="Y1220" s="7"/>
      <c r="Z1220"/>
      <c r="AA1220">
        <v>0</v>
      </c>
      <c r="AB1220">
        <v>0</v>
      </c>
      <c r="AC1220">
        <f t="shared" si="277"/>
        <v>0</v>
      </c>
      <c r="AD1220">
        <f t="shared" si="278"/>
        <v>0</v>
      </c>
      <c r="AE1220" s="37"/>
      <c r="AG1220" s="60" t="s">
        <v>2548</v>
      </c>
    </row>
    <row r="1221" spans="1:33" hidden="1" x14ac:dyDescent="0.2">
      <c r="A1221" s="6" t="s">
        <v>1048</v>
      </c>
      <c r="B1221" s="2">
        <f t="shared" si="271"/>
        <v>0</v>
      </c>
      <c r="C1221" s="2">
        <f t="shared" si="272"/>
        <v>2</v>
      </c>
      <c r="L1221" s="50">
        <f t="shared" si="273"/>
        <v>0</v>
      </c>
      <c r="N1221" s="50">
        <f t="shared" si="274"/>
        <v>0</v>
      </c>
      <c r="R1221" s="50">
        <f t="shared" si="275"/>
        <v>0</v>
      </c>
      <c r="V1221" s="50">
        <f t="shared" si="276"/>
        <v>0</v>
      </c>
      <c r="W1221"/>
      <c r="X1221"/>
      <c r="Y1221" s="7"/>
      <c r="Z1221"/>
      <c r="AA1221">
        <v>0</v>
      </c>
      <c r="AB1221">
        <v>0</v>
      </c>
      <c r="AC1221">
        <f t="shared" si="277"/>
        <v>0</v>
      </c>
      <c r="AD1221">
        <f t="shared" si="278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271"/>
        <v>0</v>
      </c>
      <c r="C1222" s="2">
        <f t="shared" si="272"/>
        <v>2</v>
      </c>
      <c r="G1222" s="50">
        <v>0</v>
      </c>
      <c r="L1222" s="50">
        <f t="shared" si="273"/>
        <v>0</v>
      </c>
      <c r="N1222" s="50">
        <f t="shared" si="274"/>
        <v>0</v>
      </c>
      <c r="R1222" s="50">
        <f t="shared" si="275"/>
        <v>0</v>
      </c>
      <c r="V1222" s="50">
        <f t="shared" si="276"/>
        <v>0</v>
      </c>
      <c r="W1222"/>
      <c r="X1222"/>
      <c r="Y1222" s="7"/>
      <c r="Z1222"/>
      <c r="AA1222">
        <v>0</v>
      </c>
      <c r="AB1222">
        <v>0</v>
      </c>
      <c r="AC1222">
        <f t="shared" si="277"/>
        <v>0</v>
      </c>
      <c r="AD1222">
        <f t="shared" si="278"/>
        <v>0</v>
      </c>
      <c r="AE1222" s="37"/>
      <c r="AG1222" s="60" t="s">
        <v>2548</v>
      </c>
    </row>
    <row r="1223" spans="1:33" hidden="1" x14ac:dyDescent="0.2">
      <c r="A1223" s="6" t="s">
        <v>2457</v>
      </c>
      <c r="B1223" s="2">
        <f t="shared" si="271"/>
        <v>0</v>
      </c>
      <c r="C1223" s="2">
        <f t="shared" si="272"/>
        <v>2</v>
      </c>
      <c r="L1223" s="50">
        <f t="shared" si="273"/>
        <v>0</v>
      </c>
      <c r="N1223" s="50">
        <f t="shared" si="274"/>
        <v>0</v>
      </c>
      <c r="R1223" s="50">
        <f t="shared" si="275"/>
        <v>0</v>
      </c>
      <c r="V1223" s="50">
        <f t="shared" si="276"/>
        <v>0</v>
      </c>
      <c r="Y1223" s="7"/>
      <c r="Z1223" s="66"/>
      <c r="AA1223" s="6">
        <v>0</v>
      </c>
      <c r="AB1223">
        <v>0</v>
      </c>
      <c r="AC1223">
        <f t="shared" si="277"/>
        <v>0</v>
      </c>
      <c r="AD1223">
        <f t="shared" si="278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271"/>
        <v>0</v>
      </c>
      <c r="C1224" s="2">
        <f t="shared" si="272"/>
        <v>2</v>
      </c>
      <c r="L1224" s="50">
        <f t="shared" si="273"/>
        <v>0</v>
      </c>
      <c r="N1224" s="50">
        <f t="shared" si="274"/>
        <v>0</v>
      </c>
      <c r="R1224" s="50">
        <f t="shared" si="275"/>
        <v>0</v>
      </c>
      <c r="V1224" s="50">
        <f t="shared" si="276"/>
        <v>0</v>
      </c>
      <c r="W1224"/>
      <c r="X1224"/>
      <c r="Y1224" s="7"/>
      <c r="Z1224"/>
      <c r="AA1224">
        <v>0</v>
      </c>
      <c r="AB1224">
        <v>0</v>
      </c>
      <c r="AC1224">
        <f t="shared" si="277"/>
        <v>0</v>
      </c>
      <c r="AD1224">
        <f t="shared" si="278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271"/>
        <v>0</v>
      </c>
      <c r="C1225" s="2">
        <f t="shared" si="272"/>
        <v>2</v>
      </c>
      <c r="L1225" s="50">
        <f t="shared" si="273"/>
        <v>0</v>
      </c>
      <c r="N1225" s="50">
        <f t="shared" si="274"/>
        <v>0</v>
      </c>
      <c r="R1225" s="50">
        <f t="shared" si="275"/>
        <v>0</v>
      </c>
      <c r="V1225" s="50">
        <f t="shared" si="276"/>
        <v>0</v>
      </c>
      <c r="W1225" s="66"/>
      <c r="X1225" s="66"/>
      <c r="Y1225" s="7"/>
      <c r="Z1225"/>
      <c r="AA1225">
        <v>0</v>
      </c>
      <c r="AB1225">
        <v>0</v>
      </c>
      <c r="AC1225">
        <f t="shared" si="277"/>
        <v>0</v>
      </c>
      <c r="AD1225">
        <f t="shared" si="278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271"/>
        <v>0</v>
      </c>
      <c r="C1226" s="2">
        <f t="shared" si="272"/>
        <v>2</v>
      </c>
      <c r="G1226" s="50">
        <v>0</v>
      </c>
      <c r="L1226" s="50">
        <f t="shared" si="273"/>
        <v>0</v>
      </c>
      <c r="N1226" s="50">
        <f t="shared" si="274"/>
        <v>0</v>
      </c>
      <c r="R1226" s="50">
        <f t="shared" si="275"/>
        <v>0</v>
      </c>
      <c r="V1226" s="50">
        <f t="shared" si="276"/>
        <v>0</v>
      </c>
      <c r="W1226"/>
      <c r="X1226"/>
      <c r="Y1226" s="7"/>
      <c r="Z1226"/>
      <c r="AA1226">
        <v>0</v>
      </c>
      <c r="AB1226">
        <v>0</v>
      </c>
      <c r="AC1226">
        <f t="shared" si="277"/>
        <v>0</v>
      </c>
      <c r="AD1226">
        <f t="shared" si="278"/>
        <v>0</v>
      </c>
      <c r="AE1226" s="37"/>
      <c r="AG1226" s="60" t="s">
        <v>2548</v>
      </c>
    </row>
    <row r="1227" spans="1:33" hidden="1" x14ac:dyDescent="0.2">
      <c r="A1227" s="6" t="s">
        <v>2461</v>
      </c>
      <c r="B1227" s="2">
        <f t="shared" si="271"/>
        <v>0</v>
      </c>
      <c r="C1227" s="2">
        <f t="shared" si="272"/>
        <v>2</v>
      </c>
      <c r="G1227" s="50">
        <v>0</v>
      </c>
      <c r="L1227" s="50">
        <f t="shared" si="273"/>
        <v>0</v>
      </c>
      <c r="N1227" s="50">
        <f t="shared" si="274"/>
        <v>0</v>
      </c>
      <c r="R1227" s="50">
        <f t="shared" si="275"/>
        <v>0</v>
      </c>
      <c r="V1227" s="50">
        <f t="shared" si="276"/>
        <v>0</v>
      </c>
      <c r="Y1227" s="7"/>
      <c r="Z1227"/>
      <c r="AA1227">
        <v>0</v>
      </c>
      <c r="AB1227">
        <v>0</v>
      </c>
      <c r="AC1227">
        <f t="shared" si="277"/>
        <v>0</v>
      </c>
      <c r="AD1227">
        <f t="shared" si="278"/>
        <v>0</v>
      </c>
      <c r="AE1227" s="37"/>
      <c r="AG1227" s="60" t="s">
        <v>2548</v>
      </c>
    </row>
    <row r="1228" spans="1:33" hidden="1" x14ac:dyDescent="0.2">
      <c r="A1228" s="6" t="s">
        <v>2337</v>
      </c>
      <c r="B1228" s="2">
        <f t="shared" si="271"/>
        <v>0</v>
      </c>
      <c r="C1228" s="2">
        <f t="shared" si="272"/>
        <v>2</v>
      </c>
      <c r="L1228" s="50">
        <f t="shared" si="273"/>
        <v>0</v>
      </c>
      <c r="N1228" s="50">
        <f t="shared" si="274"/>
        <v>0</v>
      </c>
      <c r="R1228" s="50">
        <f t="shared" si="275"/>
        <v>0</v>
      </c>
      <c r="V1228" s="50">
        <f t="shared" si="276"/>
        <v>0</v>
      </c>
      <c r="Y1228" s="7"/>
      <c r="Z1228"/>
      <c r="AA1228">
        <v>0</v>
      </c>
      <c r="AB1228">
        <v>0</v>
      </c>
      <c r="AC1228">
        <f t="shared" si="277"/>
        <v>0</v>
      </c>
      <c r="AD1228">
        <f t="shared" si="278"/>
        <v>0</v>
      </c>
      <c r="AE1228" s="37"/>
      <c r="AG1228" s="60" t="s">
        <v>2548</v>
      </c>
    </row>
    <row r="1229" spans="1:33" hidden="1" x14ac:dyDescent="0.2">
      <c r="A1229" s="6" t="s">
        <v>1049</v>
      </c>
      <c r="B1229" s="2">
        <f t="shared" ref="B1229:B1277" si="279">+L1229+N1229+R1229+V1229+X1229</f>
        <v>0</v>
      </c>
      <c r="C1229" s="2">
        <f t="shared" ref="C1229:C1277" si="280">RANK(B1229,B$1214:B$1412,0)</f>
        <v>2</v>
      </c>
      <c r="L1229" s="50">
        <f t="shared" ref="L1229:L1277" si="281">IF(AND(I1229&lt;1,J1229&lt;1,K1229&lt;1),0,IF(250+((150-(I1229*60+J1229))*2)&lt;0,0,IF(K1229&lt;50,250+((150-(I1229*60+J1229))*2),IF(K1229&gt;49,250+((150-(I1229*60+J1229))*2)-1,250+((150-(I1229*60+J1229))*2)))))</f>
        <v>0</v>
      </c>
      <c r="N1229" s="50">
        <f t="shared" ref="N1229:N1277" si="282">IF(M1229&lt;89,0,250+((M1229-172)*3))</f>
        <v>0</v>
      </c>
      <c r="R1229" s="50">
        <f t="shared" ref="R1229:R1277" si="283">IF(AND(O1229&lt;1,P1229&lt;1,Q1229&lt;1),0,IF(250+((540-(O1229*60+P1229))*1)&lt;0,0,250+((540-(O1229*60+P1229))*1)))</f>
        <v>0</v>
      </c>
      <c r="V1229" s="50">
        <f t="shared" ref="V1229:V1277" si="284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/>
    </row>
    <row r="1230" spans="1:33" hidden="1" x14ac:dyDescent="0.2">
      <c r="A1230" s="6" t="s">
        <v>1050</v>
      </c>
      <c r="B1230" s="2">
        <f t="shared" si="279"/>
        <v>0</v>
      </c>
      <c r="C1230" s="2">
        <f t="shared" si="280"/>
        <v>2</v>
      </c>
      <c r="L1230" s="50">
        <f t="shared" si="281"/>
        <v>0</v>
      </c>
      <c r="N1230" s="50">
        <f t="shared" si="282"/>
        <v>0</v>
      </c>
      <c r="R1230" s="50">
        <f t="shared" si="283"/>
        <v>0</v>
      </c>
      <c r="V1230" s="50">
        <f t="shared" si="284"/>
        <v>0</v>
      </c>
      <c r="W1230"/>
      <c r="X1230"/>
      <c r="Y1230" s="7"/>
      <c r="Z1230"/>
      <c r="AA1230"/>
      <c r="AD1230">
        <f>B1230+AA1230+AB1230</f>
        <v>0</v>
      </c>
      <c r="AE1230" s="37"/>
    </row>
    <row r="1231" spans="1:33" hidden="1" x14ac:dyDescent="0.2">
      <c r="A1231" s="6" t="s">
        <v>1051</v>
      </c>
      <c r="B1231" s="2">
        <f t="shared" si="279"/>
        <v>0</v>
      </c>
      <c r="C1231" s="2">
        <f t="shared" si="280"/>
        <v>2</v>
      </c>
      <c r="L1231" s="50">
        <f t="shared" si="281"/>
        <v>0</v>
      </c>
      <c r="N1231" s="50">
        <f t="shared" si="282"/>
        <v>0</v>
      </c>
      <c r="R1231" s="50">
        <f t="shared" si="283"/>
        <v>0</v>
      </c>
      <c r="V1231" s="50">
        <f t="shared" si="284"/>
        <v>0</v>
      </c>
      <c r="W1231"/>
      <c r="X1231"/>
      <c r="Y1231" s="7"/>
      <c r="Z1231"/>
      <c r="AA1231"/>
      <c r="AD1231">
        <f>B1231+AA1231+AB1231</f>
        <v>0</v>
      </c>
      <c r="AE1231" s="37"/>
    </row>
    <row r="1232" spans="1:33" hidden="1" x14ac:dyDescent="0.2">
      <c r="A1232" s="6" t="s">
        <v>1052</v>
      </c>
      <c r="B1232" s="2">
        <f t="shared" si="279"/>
        <v>0</v>
      </c>
      <c r="C1232" s="2">
        <f t="shared" si="280"/>
        <v>2</v>
      </c>
      <c r="L1232" s="50">
        <f t="shared" si="281"/>
        <v>0</v>
      </c>
      <c r="N1232" s="50">
        <f t="shared" si="282"/>
        <v>0</v>
      </c>
      <c r="R1232" s="50">
        <f t="shared" si="283"/>
        <v>0</v>
      </c>
      <c r="V1232" s="50">
        <f t="shared" si="284"/>
        <v>0</v>
      </c>
      <c r="W1232"/>
      <c r="X1232"/>
      <c r="Y1232" s="7"/>
      <c r="Z1232"/>
      <c r="AA1232"/>
      <c r="AE1232" s="37"/>
    </row>
    <row r="1233" spans="1:27" hidden="1" x14ac:dyDescent="0.2">
      <c r="A1233" s="6" t="s">
        <v>1053</v>
      </c>
      <c r="B1233" s="2">
        <f t="shared" si="279"/>
        <v>0</v>
      </c>
      <c r="C1233" s="2">
        <f t="shared" si="280"/>
        <v>2</v>
      </c>
      <c r="L1233" s="50">
        <f t="shared" si="281"/>
        <v>0</v>
      </c>
      <c r="N1233" s="50">
        <f t="shared" si="282"/>
        <v>0</v>
      </c>
      <c r="R1233" s="50">
        <f t="shared" si="283"/>
        <v>0</v>
      </c>
      <c r="V1233" s="50">
        <f t="shared" si="284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279"/>
        <v>0</v>
      </c>
      <c r="C1234" s="2">
        <f t="shared" si="280"/>
        <v>2</v>
      </c>
      <c r="L1234" s="50">
        <f t="shared" si="281"/>
        <v>0</v>
      </c>
      <c r="N1234" s="50">
        <f t="shared" si="282"/>
        <v>0</v>
      </c>
      <c r="R1234" s="50">
        <f t="shared" si="283"/>
        <v>0</v>
      </c>
      <c r="V1234" s="50">
        <f t="shared" si="284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279"/>
        <v>0</v>
      </c>
      <c r="C1235" s="2">
        <f t="shared" si="280"/>
        <v>2</v>
      </c>
      <c r="L1235" s="50">
        <f t="shared" si="281"/>
        <v>0</v>
      </c>
      <c r="N1235" s="50">
        <f t="shared" si="282"/>
        <v>0</v>
      </c>
      <c r="R1235" s="50">
        <f t="shared" si="283"/>
        <v>0</v>
      </c>
      <c r="V1235" s="50">
        <f t="shared" si="284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279"/>
        <v>0</v>
      </c>
      <c r="C1236" s="2">
        <f t="shared" si="280"/>
        <v>2</v>
      </c>
      <c r="L1236" s="50">
        <f t="shared" si="281"/>
        <v>0</v>
      </c>
      <c r="N1236" s="50">
        <f t="shared" si="282"/>
        <v>0</v>
      </c>
      <c r="R1236" s="50">
        <f t="shared" si="283"/>
        <v>0</v>
      </c>
      <c r="V1236" s="50">
        <f t="shared" si="284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279"/>
        <v>0</v>
      </c>
      <c r="C1237" s="2">
        <f t="shared" si="280"/>
        <v>2</v>
      </c>
      <c r="L1237" s="50">
        <f t="shared" si="281"/>
        <v>0</v>
      </c>
      <c r="N1237" s="50">
        <f t="shared" si="282"/>
        <v>0</v>
      </c>
      <c r="R1237" s="50">
        <f t="shared" si="283"/>
        <v>0</v>
      </c>
      <c r="V1237" s="50">
        <f t="shared" si="284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279"/>
        <v>0</v>
      </c>
      <c r="C1238" s="2">
        <f t="shared" si="280"/>
        <v>2</v>
      </c>
      <c r="L1238" s="50">
        <f t="shared" si="281"/>
        <v>0</v>
      </c>
      <c r="N1238" s="50">
        <f t="shared" si="282"/>
        <v>0</v>
      </c>
      <c r="R1238" s="50">
        <f t="shared" si="283"/>
        <v>0</v>
      </c>
      <c r="V1238" s="50">
        <f t="shared" si="284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279"/>
        <v>0</v>
      </c>
      <c r="C1239" s="2">
        <f t="shared" si="280"/>
        <v>2</v>
      </c>
      <c r="L1239" s="50">
        <f t="shared" si="281"/>
        <v>0</v>
      </c>
      <c r="N1239" s="50">
        <f t="shared" si="282"/>
        <v>0</v>
      </c>
      <c r="R1239" s="50">
        <f t="shared" si="283"/>
        <v>0</v>
      </c>
      <c r="V1239" s="50">
        <f t="shared" si="284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279"/>
        <v>0</v>
      </c>
      <c r="C1240" s="2">
        <f t="shared" si="280"/>
        <v>2</v>
      </c>
      <c r="L1240" s="50">
        <f t="shared" si="281"/>
        <v>0</v>
      </c>
      <c r="N1240" s="50">
        <f t="shared" si="282"/>
        <v>0</v>
      </c>
      <c r="R1240" s="50">
        <f t="shared" si="283"/>
        <v>0</v>
      </c>
      <c r="V1240" s="50">
        <f t="shared" si="284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279"/>
        <v>0</v>
      </c>
      <c r="C1241" s="2">
        <f t="shared" si="280"/>
        <v>2</v>
      </c>
      <c r="L1241" s="50">
        <f t="shared" si="281"/>
        <v>0</v>
      </c>
      <c r="N1241" s="50">
        <f t="shared" si="282"/>
        <v>0</v>
      </c>
      <c r="R1241" s="50">
        <f t="shared" si="283"/>
        <v>0</v>
      </c>
      <c r="V1241" s="50">
        <f t="shared" si="284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279"/>
        <v>0</v>
      </c>
      <c r="C1242" s="2">
        <f t="shared" si="280"/>
        <v>2</v>
      </c>
      <c r="L1242" s="50">
        <f t="shared" si="281"/>
        <v>0</v>
      </c>
      <c r="N1242" s="50">
        <f t="shared" si="282"/>
        <v>0</v>
      </c>
      <c r="R1242" s="50">
        <f t="shared" si="283"/>
        <v>0</v>
      </c>
      <c r="V1242" s="50">
        <f t="shared" si="284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279"/>
        <v>0</v>
      </c>
      <c r="C1243" s="2">
        <f t="shared" si="280"/>
        <v>2</v>
      </c>
      <c r="L1243" s="50">
        <f t="shared" si="281"/>
        <v>0</v>
      </c>
      <c r="N1243" s="50">
        <f t="shared" si="282"/>
        <v>0</v>
      </c>
      <c r="R1243" s="50">
        <f t="shared" si="283"/>
        <v>0</v>
      </c>
      <c r="V1243" s="50">
        <f t="shared" si="284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279"/>
        <v>0</v>
      </c>
      <c r="C1244" s="2">
        <f t="shared" si="280"/>
        <v>2</v>
      </c>
      <c r="L1244" s="50">
        <f t="shared" si="281"/>
        <v>0</v>
      </c>
      <c r="N1244" s="50">
        <f t="shared" si="282"/>
        <v>0</v>
      </c>
      <c r="R1244" s="50">
        <f t="shared" si="283"/>
        <v>0</v>
      </c>
      <c r="V1244" s="50">
        <f t="shared" si="284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279"/>
        <v>0</v>
      </c>
      <c r="C1245" s="2">
        <f t="shared" si="280"/>
        <v>2</v>
      </c>
      <c r="L1245" s="50">
        <f t="shared" si="281"/>
        <v>0</v>
      </c>
      <c r="N1245" s="50">
        <f t="shared" si="282"/>
        <v>0</v>
      </c>
      <c r="R1245" s="50">
        <f t="shared" si="283"/>
        <v>0</v>
      </c>
      <c r="V1245" s="50">
        <f t="shared" si="284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279"/>
        <v>0</v>
      </c>
      <c r="C1246" s="2">
        <f t="shared" si="280"/>
        <v>2</v>
      </c>
      <c r="L1246" s="50">
        <f t="shared" si="281"/>
        <v>0</v>
      </c>
      <c r="N1246" s="50">
        <f t="shared" si="282"/>
        <v>0</v>
      </c>
      <c r="R1246" s="50">
        <f t="shared" si="283"/>
        <v>0</v>
      </c>
      <c r="V1246" s="50">
        <f t="shared" si="284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279"/>
        <v>0</v>
      </c>
      <c r="C1247" s="2">
        <f t="shared" si="280"/>
        <v>2</v>
      </c>
      <c r="L1247" s="50">
        <f t="shared" si="281"/>
        <v>0</v>
      </c>
      <c r="N1247" s="50">
        <f t="shared" si="282"/>
        <v>0</v>
      </c>
      <c r="R1247" s="50">
        <f t="shared" si="283"/>
        <v>0</v>
      </c>
      <c r="V1247" s="50">
        <f t="shared" si="284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279"/>
        <v>0</v>
      </c>
      <c r="C1248" s="2">
        <f t="shared" si="280"/>
        <v>2</v>
      </c>
      <c r="L1248" s="50">
        <f t="shared" si="281"/>
        <v>0</v>
      </c>
      <c r="N1248" s="50">
        <f t="shared" si="282"/>
        <v>0</v>
      </c>
      <c r="R1248" s="50">
        <f t="shared" si="283"/>
        <v>0</v>
      </c>
      <c r="V1248" s="50">
        <f t="shared" si="284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279"/>
        <v>0</v>
      </c>
      <c r="C1249" s="2">
        <f t="shared" si="280"/>
        <v>2</v>
      </c>
      <c r="L1249" s="50">
        <f t="shared" si="281"/>
        <v>0</v>
      </c>
      <c r="N1249" s="50">
        <f t="shared" si="282"/>
        <v>0</v>
      </c>
      <c r="R1249" s="50">
        <f t="shared" si="283"/>
        <v>0</v>
      </c>
      <c r="V1249" s="50">
        <f t="shared" si="284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279"/>
        <v>0</v>
      </c>
      <c r="C1250" s="2">
        <f t="shared" si="280"/>
        <v>2</v>
      </c>
      <c r="L1250" s="50">
        <f t="shared" si="281"/>
        <v>0</v>
      </c>
      <c r="N1250" s="50">
        <f t="shared" si="282"/>
        <v>0</v>
      </c>
      <c r="R1250" s="50">
        <f t="shared" si="283"/>
        <v>0</v>
      </c>
      <c r="V1250" s="50">
        <f t="shared" si="284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279"/>
        <v>0</v>
      </c>
      <c r="C1251" s="2">
        <f t="shared" si="280"/>
        <v>2</v>
      </c>
      <c r="L1251" s="50">
        <f t="shared" si="281"/>
        <v>0</v>
      </c>
      <c r="N1251" s="50">
        <f t="shared" si="282"/>
        <v>0</v>
      </c>
      <c r="R1251" s="50">
        <f t="shared" si="283"/>
        <v>0</v>
      </c>
      <c r="V1251" s="50">
        <f t="shared" si="284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279"/>
        <v>0</v>
      </c>
      <c r="C1252" s="2">
        <f t="shared" si="280"/>
        <v>2</v>
      </c>
      <c r="L1252" s="50">
        <f t="shared" si="281"/>
        <v>0</v>
      </c>
      <c r="N1252" s="50">
        <f t="shared" si="282"/>
        <v>0</v>
      </c>
      <c r="R1252" s="50">
        <f t="shared" si="283"/>
        <v>0</v>
      </c>
      <c r="V1252" s="50">
        <f t="shared" si="284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279"/>
        <v>0</v>
      </c>
      <c r="C1253" s="2">
        <f t="shared" si="280"/>
        <v>2</v>
      </c>
      <c r="L1253" s="50">
        <f t="shared" si="281"/>
        <v>0</v>
      </c>
      <c r="N1253" s="50">
        <f t="shared" si="282"/>
        <v>0</v>
      </c>
      <c r="R1253" s="50">
        <f t="shared" si="283"/>
        <v>0</v>
      </c>
      <c r="V1253" s="50">
        <f t="shared" si="284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279"/>
        <v>0</v>
      </c>
      <c r="C1254" s="2">
        <f t="shared" si="280"/>
        <v>2</v>
      </c>
      <c r="L1254" s="50">
        <f t="shared" si="281"/>
        <v>0</v>
      </c>
      <c r="N1254" s="50">
        <f t="shared" si="282"/>
        <v>0</v>
      </c>
      <c r="R1254" s="50">
        <f t="shared" si="283"/>
        <v>0</v>
      </c>
      <c r="V1254" s="50">
        <f t="shared" si="284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279"/>
        <v>0</v>
      </c>
      <c r="C1255" s="2">
        <f t="shared" si="280"/>
        <v>2</v>
      </c>
      <c r="L1255" s="50">
        <f t="shared" si="281"/>
        <v>0</v>
      </c>
      <c r="N1255" s="50">
        <f t="shared" si="282"/>
        <v>0</v>
      </c>
      <c r="R1255" s="50">
        <f t="shared" si="283"/>
        <v>0</v>
      </c>
      <c r="V1255" s="50">
        <f t="shared" si="284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279"/>
        <v>0</v>
      </c>
      <c r="C1256" s="2">
        <f t="shared" si="280"/>
        <v>2</v>
      </c>
      <c r="L1256" s="50">
        <f t="shared" si="281"/>
        <v>0</v>
      </c>
      <c r="N1256" s="50">
        <f t="shared" si="282"/>
        <v>0</v>
      </c>
      <c r="R1256" s="50">
        <f t="shared" si="283"/>
        <v>0</v>
      </c>
      <c r="V1256" s="50">
        <f t="shared" si="284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279"/>
        <v>0</v>
      </c>
      <c r="C1257" s="2">
        <f t="shared" si="280"/>
        <v>2</v>
      </c>
      <c r="L1257" s="50">
        <f t="shared" si="281"/>
        <v>0</v>
      </c>
      <c r="N1257" s="50">
        <f t="shared" si="282"/>
        <v>0</v>
      </c>
      <c r="R1257" s="50">
        <f t="shared" si="283"/>
        <v>0</v>
      </c>
      <c r="V1257" s="50">
        <f t="shared" si="284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279"/>
        <v>0</v>
      </c>
      <c r="C1258" s="2">
        <f t="shared" si="280"/>
        <v>2</v>
      </c>
      <c r="L1258" s="50">
        <f t="shared" si="281"/>
        <v>0</v>
      </c>
      <c r="N1258" s="50">
        <f t="shared" si="282"/>
        <v>0</v>
      </c>
      <c r="R1258" s="50">
        <f t="shared" si="283"/>
        <v>0</v>
      </c>
      <c r="V1258" s="50">
        <f t="shared" si="284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279"/>
        <v>0</v>
      </c>
      <c r="C1259" s="2">
        <f t="shared" si="280"/>
        <v>2</v>
      </c>
      <c r="L1259" s="50">
        <f t="shared" si="281"/>
        <v>0</v>
      </c>
      <c r="N1259" s="50">
        <f t="shared" si="282"/>
        <v>0</v>
      </c>
      <c r="R1259" s="50">
        <f t="shared" si="283"/>
        <v>0</v>
      </c>
      <c r="V1259" s="50">
        <f t="shared" si="284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279"/>
        <v>0</v>
      </c>
      <c r="C1260" s="2">
        <f t="shared" si="280"/>
        <v>2</v>
      </c>
      <c r="L1260" s="50">
        <f t="shared" si="281"/>
        <v>0</v>
      </c>
      <c r="N1260" s="50">
        <f t="shared" si="282"/>
        <v>0</v>
      </c>
      <c r="R1260" s="50">
        <f t="shared" si="283"/>
        <v>0</v>
      </c>
      <c r="V1260" s="50">
        <f t="shared" si="284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279"/>
        <v>0</v>
      </c>
      <c r="C1261" s="2">
        <f t="shared" si="280"/>
        <v>2</v>
      </c>
      <c r="L1261" s="50">
        <f t="shared" si="281"/>
        <v>0</v>
      </c>
      <c r="N1261" s="50">
        <f t="shared" si="282"/>
        <v>0</v>
      </c>
      <c r="R1261" s="50">
        <f t="shared" si="283"/>
        <v>0</v>
      </c>
      <c r="V1261" s="50">
        <f t="shared" si="284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279"/>
        <v>0</v>
      </c>
      <c r="C1262" s="2">
        <f t="shared" si="280"/>
        <v>2</v>
      </c>
      <c r="L1262" s="50">
        <f t="shared" si="281"/>
        <v>0</v>
      </c>
      <c r="N1262" s="50">
        <f t="shared" si="282"/>
        <v>0</v>
      </c>
      <c r="R1262" s="50">
        <f t="shared" si="283"/>
        <v>0</v>
      </c>
      <c r="V1262" s="50">
        <f t="shared" si="284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279"/>
        <v>0</v>
      </c>
      <c r="C1263" s="2">
        <f t="shared" si="280"/>
        <v>2</v>
      </c>
      <c r="L1263" s="50">
        <f t="shared" si="281"/>
        <v>0</v>
      </c>
      <c r="N1263" s="50">
        <f t="shared" si="282"/>
        <v>0</v>
      </c>
      <c r="R1263" s="50">
        <f t="shared" si="283"/>
        <v>0</v>
      </c>
      <c r="V1263" s="50">
        <f t="shared" si="284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279"/>
        <v>0</v>
      </c>
      <c r="C1264" s="2">
        <f t="shared" si="280"/>
        <v>2</v>
      </c>
      <c r="L1264" s="50">
        <f t="shared" si="281"/>
        <v>0</v>
      </c>
      <c r="N1264" s="50">
        <f t="shared" si="282"/>
        <v>0</v>
      </c>
      <c r="R1264" s="50">
        <f t="shared" si="283"/>
        <v>0</v>
      </c>
      <c r="V1264" s="50">
        <f t="shared" si="284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279"/>
        <v>0</v>
      </c>
      <c r="C1265" s="2">
        <f t="shared" si="280"/>
        <v>2</v>
      </c>
      <c r="L1265" s="50">
        <f t="shared" si="281"/>
        <v>0</v>
      </c>
      <c r="N1265" s="50">
        <f t="shared" si="282"/>
        <v>0</v>
      </c>
      <c r="R1265" s="50">
        <f t="shared" si="283"/>
        <v>0</v>
      </c>
      <c r="V1265" s="50">
        <f t="shared" si="284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279"/>
        <v>0</v>
      </c>
      <c r="C1266" s="2">
        <f t="shared" si="280"/>
        <v>2</v>
      </c>
      <c r="L1266" s="50">
        <f t="shared" si="281"/>
        <v>0</v>
      </c>
      <c r="N1266" s="50">
        <f t="shared" si="282"/>
        <v>0</v>
      </c>
      <c r="R1266" s="50">
        <f t="shared" si="283"/>
        <v>0</v>
      </c>
      <c r="V1266" s="50">
        <f t="shared" si="284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279"/>
        <v>0</v>
      </c>
      <c r="C1267" s="2">
        <f t="shared" si="280"/>
        <v>2</v>
      </c>
      <c r="L1267" s="50">
        <f t="shared" si="281"/>
        <v>0</v>
      </c>
      <c r="N1267" s="50">
        <f t="shared" si="282"/>
        <v>0</v>
      </c>
      <c r="R1267" s="50">
        <f t="shared" si="283"/>
        <v>0</v>
      </c>
      <c r="V1267" s="50">
        <f t="shared" si="284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279"/>
        <v>0</v>
      </c>
      <c r="C1268" s="2">
        <f t="shared" si="280"/>
        <v>2</v>
      </c>
      <c r="L1268" s="50">
        <f t="shared" si="281"/>
        <v>0</v>
      </c>
      <c r="N1268" s="50">
        <f t="shared" si="282"/>
        <v>0</v>
      </c>
      <c r="R1268" s="50">
        <f t="shared" si="283"/>
        <v>0</v>
      </c>
      <c r="V1268" s="50">
        <f t="shared" si="284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279"/>
        <v>0</v>
      </c>
      <c r="C1269" s="2">
        <f t="shared" si="280"/>
        <v>2</v>
      </c>
      <c r="L1269" s="50">
        <f t="shared" si="281"/>
        <v>0</v>
      </c>
      <c r="N1269" s="50">
        <f t="shared" si="282"/>
        <v>0</v>
      </c>
      <c r="R1269" s="50">
        <f t="shared" si="283"/>
        <v>0</v>
      </c>
      <c r="V1269" s="50">
        <f t="shared" si="284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279"/>
        <v>0</v>
      </c>
      <c r="C1270" s="2">
        <f t="shared" si="280"/>
        <v>2</v>
      </c>
      <c r="L1270" s="50">
        <f t="shared" si="281"/>
        <v>0</v>
      </c>
      <c r="N1270" s="50">
        <f t="shared" si="282"/>
        <v>0</v>
      </c>
      <c r="R1270" s="50">
        <f t="shared" si="283"/>
        <v>0</v>
      </c>
      <c r="V1270" s="50">
        <f t="shared" si="284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279"/>
        <v>0</v>
      </c>
      <c r="C1271" s="2">
        <f t="shared" si="280"/>
        <v>2</v>
      </c>
      <c r="L1271" s="50">
        <f t="shared" si="281"/>
        <v>0</v>
      </c>
      <c r="N1271" s="50">
        <f t="shared" si="282"/>
        <v>0</v>
      </c>
      <c r="R1271" s="50">
        <f t="shared" si="283"/>
        <v>0</v>
      </c>
      <c r="V1271" s="50">
        <f t="shared" si="284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279"/>
        <v>0</v>
      </c>
      <c r="C1272" s="2">
        <f t="shared" si="280"/>
        <v>2</v>
      </c>
      <c r="L1272" s="50">
        <f t="shared" si="281"/>
        <v>0</v>
      </c>
      <c r="N1272" s="50">
        <f t="shared" si="282"/>
        <v>0</v>
      </c>
      <c r="R1272" s="50">
        <f t="shared" si="283"/>
        <v>0</v>
      </c>
      <c r="V1272" s="50">
        <f t="shared" si="284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279"/>
        <v>0</v>
      </c>
      <c r="C1273" s="2">
        <f t="shared" si="280"/>
        <v>2</v>
      </c>
      <c r="L1273" s="50">
        <f t="shared" si="281"/>
        <v>0</v>
      </c>
      <c r="N1273" s="50">
        <f t="shared" si="282"/>
        <v>0</v>
      </c>
      <c r="R1273" s="50">
        <f t="shared" si="283"/>
        <v>0</v>
      </c>
      <c r="V1273" s="50">
        <f t="shared" si="284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279"/>
        <v>0</v>
      </c>
      <c r="C1274" s="2">
        <f t="shared" si="280"/>
        <v>2</v>
      </c>
      <c r="L1274" s="50">
        <f t="shared" si="281"/>
        <v>0</v>
      </c>
      <c r="N1274" s="50">
        <f t="shared" si="282"/>
        <v>0</v>
      </c>
      <c r="R1274" s="50">
        <f t="shared" si="283"/>
        <v>0</v>
      </c>
      <c r="V1274" s="50">
        <f t="shared" si="284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279"/>
        <v>0</v>
      </c>
      <c r="C1275" s="2">
        <f t="shared" si="280"/>
        <v>2</v>
      </c>
      <c r="L1275" s="50">
        <f t="shared" si="281"/>
        <v>0</v>
      </c>
      <c r="N1275" s="50">
        <f t="shared" si="282"/>
        <v>0</v>
      </c>
      <c r="R1275" s="50">
        <f t="shared" si="283"/>
        <v>0</v>
      </c>
      <c r="V1275" s="50">
        <f t="shared" si="284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279"/>
        <v>0</v>
      </c>
      <c r="C1276" s="2">
        <f t="shared" si="280"/>
        <v>2</v>
      </c>
      <c r="L1276" s="50">
        <f t="shared" si="281"/>
        <v>0</v>
      </c>
      <c r="N1276" s="50">
        <f t="shared" si="282"/>
        <v>0</v>
      </c>
      <c r="R1276" s="50">
        <f t="shared" si="283"/>
        <v>0</v>
      </c>
      <c r="V1276" s="50">
        <f t="shared" si="284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279"/>
        <v>0</v>
      </c>
      <c r="C1277" s="2">
        <f t="shared" si="280"/>
        <v>2</v>
      </c>
      <c r="L1277" s="50">
        <f t="shared" si="281"/>
        <v>0</v>
      </c>
      <c r="N1277" s="50">
        <f t="shared" si="282"/>
        <v>0</v>
      </c>
      <c r="R1277" s="50">
        <f t="shared" si="283"/>
        <v>0</v>
      </c>
      <c r="V1277" s="50">
        <f t="shared" si="284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ref="B1278:B1341" si="285">+L1278+N1278+R1278+V1278+X1278</f>
        <v>0</v>
      </c>
      <c r="C1278" s="2">
        <f t="shared" ref="C1278:C1341" si="286">RANK(B1278,B$1214:B$1412,0)</f>
        <v>2</v>
      </c>
      <c r="L1278" s="50">
        <f t="shared" ref="L1278:L1341" si="287">IF(AND(I1278&lt;1,J1278&lt;1,K1278&lt;1),0,IF(250+((150-(I1278*60+J1278))*2)&lt;0,0,IF(K1278&lt;50,250+((150-(I1278*60+J1278))*2),IF(K1278&gt;49,250+((150-(I1278*60+J1278))*2)-1,250+((150-(I1278*60+J1278))*2)))))</f>
        <v>0</v>
      </c>
      <c r="N1278" s="50">
        <f t="shared" ref="N1278:N1341" si="288">IF(M1278&lt;89,0,250+((M1278-172)*3))</f>
        <v>0</v>
      </c>
      <c r="R1278" s="50">
        <f t="shared" ref="R1278:R1341" si="289">IF(AND(O1278&lt;1,P1278&lt;1,Q1278&lt;1),0,IF(250+((540-(O1278*60+P1278))*1)&lt;0,0,250+((540-(O1278*60+P1278))*1)))</f>
        <v>0</v>
      </c>
      <c r="V1278" s="50">
        <f t="shared" ref="V1278:V1341" si="290">IF(AND(S1278&lt;1,T1278&lt;1,U1278&lt;1),0,IF(500+((630-(S1278*60+T1278))*1)&lt;0,0,500+((630-(S1278*60+T1278))*1)))</f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285"/>
        <v>0</v>
      </c>
      <c r="C1279" s="2">
        <f t="shared" si="286"/>
        <v>2</v>
      </c>
      <c r="L1279" s="50">
        <f t="shared" si="287"/>
        <v>0</v>
      </c>
      <c r="N1279" s="50">
        <f t="shared" si="288"/>
        <v>0</v>
      </c>
      <c r="R1279" s="50">
        <f t="shared" si="289"/>
        <v>0</v>
      </c>
      <c r="V1279" s="50">
        <f t="shared" si="290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285"/>
        <v>0</v>
      </c>
      <c r="C1280" s="2">
        <f t="shared" si="286"/>
        <v>2</v>
      </c>
      <c r="L1280" s="50">
        <f t="shared" si="287"/>
        <v>0</v>
      </c>
      <c r="N1280" s="50">
        <f t="shared" si="288"/>
        <v>0</v>
      </c>
      <c r="R1280" s="50">
        <f t="shared" si="289"/>
        <v>0</v>
      </c>
      <c r="V1280" s="50">
        <f t="shared" si="290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285"/>
        <v>0</v>
      </c>
      <c r="C1281" s="2">
        <f t="shared" si="286"/>
        <v>2</v>
      </c>
      <c r="L1281" s="50">
        <f t="shared" si="287"/>
        <v>0</v>
      </c>
      <c r="N1281" s="50">
        <f t="shared" si="288"/>
        <v>0</v>
      </c>
      <c r="R1281" s="50">
        <f t="shared" si="289"/>
        <v>0</v>
      </c>
      <c r="V1281" s="50">
        <f t="shared" si="290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285"/>
        <v>0</v>
      </c>
      <c r="C1282" s="2">
        <f t="shared" si="286"/>
        <v>2</v>
      </c>
      <c r="L1282" s="50">
        <f t="shared" si="287"/>
        <v>0</v>
      </c>
      <c r="N1282" s="50">
        <f t="shared" si="288"/>
        <v>0</v>
      </c>
      <c r="R1282" s="50">
        <f t="shared" si="289"/>
        <v>0</v>
      </c>
      <c r="V1282" s="50">
        <f t="shared" si="290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285"/>
        <v>0</v>
      </c>
      <c r="C1283" s="2">
        <f t="shared" si="286"/>
        <v>2</v>
      </c>
      <c r="L1283" s="50">
        <f t="shared" si="287"/>
        <v>0</v>
      </c>
      <c r="N1283" s="50">
        <f t="shared" si="288"/>
        <v>0</v>
      </c>
      <c r="R1283" s="50">
        <f t="shared" si="289"/>
        <v>0</v>
      </c>
      <c r="V1283" s="50">
        <f t="shared" si="290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285"/>
        <v>0</v>
      </c>
      <c r="C1284" s="2">
        <f t="shared" si="286"/>
        <v>2</v>
      </c>
      <c r="L1284" s="50">
        <f t="shared" si="287"/>
        <v>0</v>
      </c>
      <c r="N1284" s="50">
        <f t="shared" si="288"/>
        <v>0</v>
      </c>
      <c r="R1284" s="50">
        <f t="shared" si="289"/>
        <v>0</v>
      </c>
      <c r="V1284" s="50">
        <f t="shared" si="290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285"/>
        <v>0</v>
      </c>
      <c r="C1285" s="2">
        <f t="shared" si="286"/>
        <v>2</v>
      </c>
      <c r="L1285" s="50">
        <f t="shared" si="287"/>
        <v>0</v>
      </c>
      <c r="N1285" s="50">
        <f t="shared" si="288"/>
        <v>0</v>
      </c>
      <c r="R1285" s="50">
        <f t="shared" si="289"/>
        <v>0</v>
      </c>
      <c r="V1285" s="50">
        <f t="shared" si="290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285"/>
        <v>0</v>
      </c>
      <c r="C1286" s="2">
        <f t="shared" si="286"/>
        <v>2</v>
      </c>
      <c r="L1286" s="50">
        <f t="shared" si="287"/>
        <v>0</v>
      </c>
      <c r="N1286" s="50">
        <f t="shared" si="288"/>
        <v>0</v>
      </c>
      <c r="R1286" s="50">
        <f t="shared" si="289"/>
        <v>0</v>
      </c>
      <c r="V1286" s="50">
        <f t="shared" si="290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285"/>
        <v>0</v>
      </c>
      <c r="C1287" s="2">
        <f t="shared" si="286"/>
        <v>2</v>
      </c>
      <c r="L1287" s="50">
        <f t="shared" si="287"/>
        <v>0</v>
      </c>
      <c r="N1287" s="50">
        <f t="shared" si="288"/>
        <v>0</v>
      </c>
      <c r="R1287" s="50">
        <f t="shared" si="289"/>
        <v>0</v>
      </c>
      <c r="V1287" s="50">
        <f t="shared" si="290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285"/>
        <v>0</v>
      </c>
      <c r="C1288" s="2">
        <f t="shared" si="286"/>
        <v>2</v>
      </c>
      <c r="L1288" s="50">
        <f t="shared" si="287"/>
        <v>0</v>
      </c>
      <c r="N1288" s="50">
        <f t="shared" si="288"/>
        <v>0</v>
      </c>
      <c r="R1288" s="50">
        <f t="shared" si="289"/>
        <v>0</v>
      </c>
      <c r="V1288" s="50">
        <f t="shared" si="290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285"/>
        <v>0</v>
      </c>
      <c r="C1289" s="2">
        <f t="shared" si="286"/>
        <v>2</v>
      </c>
      <c r="L1289" s="50">
        <f t="shared" si="287"/>
        <v>0</v>
      </c>
      <c r="N1289" s="50">
        <f t="shared" si="288"/>
        <v>0</v>
      </c>
      <c r="R1289" s="50">
        <f t="shared" si="289"/>
        <v>0</v>
      </c>
      <c r="V1289" s="50">
        <f t="shared" si="290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285"/>
        <v>0</v>
      </c>
      <c r="C1290" s="2">
        <f t="shared" si="286"/>
        <v>2</v>
      </c>
      <c r="L1290" s="50">
        <f t="shared" si="287"/>
        <v>0</v>
      </c>
      <c r="N1290" s="50">
        <f t="shared" si="288"/>
        <v>0</v>
      </c>
      <c r="R1290" s="50">
        <f t="shared" si="289"/>
        <v>0</v>
      </c>
      <c r="V1290" s="50">
        <f t="shared" si="290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285"/>
        <v>0</v>
      </c>
      <c r="C1291" s="2">
        <f t="shared" si="286"/>
        <v>2</v>
      </c>
      <c r="L1291" s="50">
        <f t="shared" si="287"/>
        <v>0</v>
      </c>
      <c r="N1291" s="50">
        <f t="shared" si="288"/>
        <v>0</v>
      </c>
      <c r="R1291" s="50">
        <f t="shared" si="289"/>
        <v>0</v>
      </c>
      <c r="V1291" s="50">
        <f t="shared" si="290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285"/>
        <v>0</v>
      </c>
      <c r="C1292" s="2">
        <f t="shared" si="286"/>
        <v>2</v>
      </c>
      <c r="L1292" s="50">
        <f t="shared" si="287"/>
        <v>0</v>
      </c>
      <c r="N1292" s="50">
        <f t="shared" si="288"/>
        <v>0</v>
      </c>
      <c r="R1292" s="50">
        <f t="shared" si="289"/>
        <v>0</v>
      </c>
      <c r="V1292" s="50">
        <f t="shared" si="290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si="285"/>
        <v>0</v>
      </c>
      <c r="C1293" s="2">
        <f t="shared" si="286"/>
        <v>2</v>
      </c>
      <c r="L1293" s="50">
        <f t="shared" si="287"/>
        <v>0</v>
      </c>
      <c r="N1293" s="50">
        <f t="shared" si="288"/>
        <v>0</v>
      </c>
      <c r="R1293" s="50">
        <f t="shared" si="289"/>
        <v>0</v>
      </c>
      <c r="V1293" s="50">
        <f t="shared" si="290"/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285"/>
        <v>0</v>
      </c>
      <c r="C1294" s="2">
        <f t="shared" si="286"/>
        <v>2</v>
      </c>
      <c r="L1294" s="50">
        <f t="shared" si="287"/>
        <v>0</v>
      </c>
      <c r="N1294" s="50">
        <f t="shared" si="288"/>
        <v>0</v>
      </c>
      <c r="R1294" s="50">
        <f t="shared" si="289"/>
        <v>0</v>
      </c>
      <c r="V1294" s="50">
        <f t="shared" si="290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285"/>
        <v>0</v>
      </c>
      <c r="C1295" s="2">
        <f t="shared" si="286"/>
        <v>2</v>
      </c>
      <c r="L1295" s="50">
        <f t="shared" si="287"/>
        <v>0</v>
      </c>
      <c r="N1295" s="50">
        <f t="shared" si="288"/>
        <v>0</v>
      </c>
      <c r="R1295" s="50">
        <f t="shared" si="289"/>
        <v>0</v>
      </c>
      <c r="V1295" s="50">
        <f t="shared" si="290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285"/>
        <v>0</v>
      </c>
      <c r="C1296" s="2">
        <f t="shared" si="286"/>
        <v>2</v>
      </c>
      <c r="L1296" s="50">
        <f t="shared" si="287"/>
        <v>0</v>
      </c>
      <c r="N1296" s="50">
        <f t="shared" si="288"/>
        <v>0</v>
      </c>
      <c r="R1296" s="50">
        <f t="shared" si="289"/>
        <v>0</v>
      </c>
      <c r="V1296" s="50">
        <f t="shared" si="290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285"/>
        <v>0</v>
      </c>
      <c r="C1297" s="2">
        <f t="shared" si="286"/>
        <v>2</v>
      </c>
      <c r="L1297" s="50">
        <f t="shared" si="287"/>
        <v>0</v>
      </c>
      <c r="N1297" s="50">
        <f t="shared" si="288"/>
        <v>0</v>
      </c>
      <c r="R1297" s="50">
        <f t="shared" si="289"/>
        <v>0</v>
      </c>
      <c r="V1297" s="50">
        <f t="shared" si="290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85"/>
        <v>0</v>
      </c>
      <c r="C1298" s="2">
        <f t="shared" si="286"/>
        <v>2</v>
      </c>
      <c r="L1298" s="50">
        <f t="shared" si="287"/>
        <v>0</v>
      </c>
      <c r="N1298" s="50">
        <f t="shared" si="288"/>
        <v>0</v>
      </c>
      <c r="R1298" s="50">
        <f t="shared" si="289"/>
        <v>0</v>
      </c>
      <c r="V1298" s="50">
        <f t="shared" si="290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85"/>
        <v>0</v>
      </c>
      <c r="C1299" s="2">
        <f t="shared" si="286"/>
        <v>2</v>
      </c>
      <c r="L1299" s="50">
        <f t="shared" si="287"/>
        <v>0</v>
      </c>
      <c r="N1299" s="50">
        <f t="shared" si="288"/>
        <v>0</v>
      </c>
      <c r="R1299" s="50">
        <f t="shared" si="289"/>
        <v>0</v>
      </c>
      <c r="V1299" s="50">
        <f t="shared" si="290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85"/>
        <v>0</v>
      </c>
      <c r="C1300" s="2">
        <f t="shared" si="286"/>
        <v>2</v>
      </c>
      <c r="L1300" s="50">
        <f t="shared" si="287"/>
        <v>0</v>
      </c>
      <c r="N1300" s="50">
        <f t="shared" si="288"/>
        <v>0</v>
      </c>
      <c r="R1300" s="50">
        <f t="shared" si="289"/>
        <v>0</v>
      </c>
      <c r="V1300" s="50">
        <f t="shared" si="290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85"/>
        <v>0</v>
      </c>
      <c r="C1301" s="2">
        <f t="shared" si="286"/>
        <v>2</v>
      </c>
      <c r="L1301" s="50">
        <f t="shared" si="287"/>
        <v>0</v>
      </c>
      <c r="N1301" s="50">
        <f t="shared" si="288"/>
        <v>0</v>
      </c>
      <c r="R1301" s="50">
        <f t="shared" si="289"/>
        <v>0</v>
      </c>
      <c r="V1301" s="50">
        <f t="shared" si="290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85"/>
        <v>0</v>
      </c>
      <c r="C1302" s="2">
        <f t="shared" si="286"/>
        <v>2</v>
      </c>
      <c r="L1302" s="50">
        <f t="shared" si="287"/>
        <v>0</v>
      </c>
      <c r="N1302" s="50">
        <f t="shared" si="288"/>
        <v>0</v>
      </c>
      <c r="R1302" s="50">
        <f t="shared" si="289"/>
        <v>0</v>
      </c>
      <c r="V1302" s="50">
        <f t="shared" si="290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85"/>
        <v>0</v>
      </c>
      <c r="C1303" s="2">
        <f t="shared" si="286"/>
        <v>2</v>
      </c>
      <c r="L1303" s="50">
        <f t="shared" si="287"/>
        <v>0</v>
      </c>
      <c r="N1303" s="50">
        <f t="shared" si="288"/>
        <v>0</v>
      </c>
      <c r="R1303" s="50">
        <f t="shared" si="289"/>
        <v>0</v>
      </c>
      <c r="V1303" s="50">
        <f t="shared" si="290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85"/>
        <v>0</v>
      </c>
      <c r="C1304" s="2">
        <f t="shared" si="286"/>
        <v>2</v>
      </c>
      <c r="L1304" s="50">
        <f t="shared" si="287"/>
        <v>0</v>
      </c>
      <c r="N1304" s="50">
        <f t="shared" si="288"/>
        <v>0</v>
      </c>
      <c r="R1304" s="50">
        <f t="shared" si="289"/>
        <v>0</v>
      </c>
      <c r="V1304" s="50">
        <f t="shared" si="290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85"/>
        <v>0</v>
      </c>
      <c r="C1305" s="2">
        <f t="shared" si="286"/>
        <v>2</v>
      </c>
      <c r="L1305" s="50">
        <f t="shared" si="287"/>
        <v>0</v>
      </c>
      <c r="N1305" s="50">
        <f t="shared" si="288"/>
        <v>0</v>
      </c>
      <c r="R1305" s="50">
        <f t="shared" si="289"/>
        <v>0</v>
      </c>
      <c r="V1305" s="50">
        <f t="shared" si="290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85"/>
        <v>0</v>
      </c>
      <c r="C1306" s="2">
        <f t="shared" si="286"/>
        <v>2</v>
      </c>
      <c r="L1306" s="50">
        <f t="shared" si="287"/>
        <v>0</v>
      </c>
      <c r="N1306" s="50">
        <f t="shared" si="288"/>
        <v>0</v>
      </c>
      <c r="R1306" s="50">
        <f t="shared" si="289"/>
        <v>0</v>
      </c>
      <c r="V1306" s="50">
        <f t="shared" si="290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85"/>
        <v>0</v>
      </c>
      <c r="C1307" s="2">
        <f t="shared" si="286"/>
        <v>2</v>
      </c>
      <c r="L1307" s="50">
        <f t="shared" si="287"/>
        <v>0</v>
      </c>
      <c r="N1307" s="50">
        <f t="shared" si="288"/>
        <v>0</v>
      </c>
      <c r="R1307" s="50">
        <f t="shared" si="289"/>
        <v>0</v>
      </c>
      <c r="V1307" s="50">
        <f t="shared" si="290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85"/>
        <v>0</v>
      </c>
      <c r="C1308" s="2">
        <f t="shared" si="286"/>
        <v>2</v>
      </c>
      <c r="L1308" s="50">
        <f t="shared" si="287"/>
        <v>0</v>
      </c>
      <c r="N1308" s="50">
        <f t="shared" si="288"/>
        <v>0</v>
      </c>
      <c r="R1308" s="50">
        <f t="shared" si="289"/>
        <v>0</v>
      </c>
      <c r="V1308" s="50">
        <f t="shared" si="290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85"/>
        <v>0</v>
      </c>
      <c r="C1309" s="2">
        <f t="shared" si="286"/>
        <v>2</v>
      </c>
      <c r="L1309" s="50">
        <f t="shared" si="287"/>
        <v>0</v>
      </c>
      <c r="N1309" s="50">
        <f t="shared" si="288"/>
        <v>0</v>
      </c>
      <c r="R1309" s="50">
        <f t="shared" si="289"/>
        <v>0</v>
      </c>
      <c r="V1309" s="50">
        <f t="shared" si="290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85"/>
        <v>0</v>
      </c>
      <c r="C1310" s="2">
        <f t="shared" si="286"/>
        <v>2</v>
      </c>
      <c r="L1310" s="50">
        <f t="shared" si="287"/>
        <v>0</v>
      </c>
      <c r="N1310" s="50">
        <f t="shared" si="288"/>
        <v>0</v>
      </c>
      <c r="R1310" s="50">
        <f t="shared" si="289"/>
        <v>0</v>
      </c>
      <c r="V1310" s="50">
        <f t="shared" si="290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85"/>
        <v>0</v>
      </c>
      <c r="C1311" s="2">
        <f t="shared" si="286"/>
        <v>2</v>
      </c>
      <c r="L1311" s="50">
        <f t="shared" si="287"/>
        <v>0</v>
      </c>
      <c r="N1311" s="50">
        <f t="shared" si="288"/>
        <v>0</v>
      </c>
      <c r="R1311" s="50">
        <f t="shared" si="289"/>
        <v>0</v>
      </c>
      <c r="V1311" s="50">
        <f t="shared" si="290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85"/>
        <v>0</v>
      </c>
      <c r="C1312" s="2">
        <f t="shared" si="286"/>
        <v>2</v>
      </c>
      <c r="L1312" s="50">
        <f t="shared" si="287"/>
        <v>0</v>
      </c>
      <c r="N1312" s="50">
        <f t="shared" si="288"/>
        <v>0</v>
      </c>
      <c r="R1312" s="50">
        <f t="shared" si="289"/>
        <v>0</v>
      </c>
      <c r="V1312" s="50">
        <f t="shared" si="290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85"/>
        <v>0</v>
      </c>
      <c r="C1313" s="2">
        <f t="shared" si="286"/>
        <v>2</v>
      </c>
      <c r="L1313" s="50">
        <f t="shared" si="287"/>
        <v>0</v>
      </c>
      <c r="N1313" s="50">
        <f t="shared" si="288"/>
        <v>0</v>
      </c>
      <c r="R1313" s="50">
        <f t="shared" si="289"/>
        <v>0</v>
      </c>
      <c r="V1313" s="50">
        <f t="shared" si="290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85"/>
        <v>0</v>
      </c>
      <c r="C1314" s="2">
        <f t="shared" si="286"/>
        <v>2</v>
      </c>
      <c r="L1314" s="50">
        <f t="shared" si="287"/>
        <v>0</v>
      </c>
      <c r="N1314" s="50">
        <f t="shared" si="288"/>
        <v>0</v>
      </c>
      <c r="R1314" s="50">
        <f t="shared" si="289"/>
        <v>0</v>
      </c>
      <c r="V1314" s="50">
        <f t="shared" si="290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85"/>
        <v>0</v>
      </c>
      <c r="C1315" s="2">
        <f t="shared" si="286"/>
        <v>2</v>
      </c>
      <c r="L1315" s="50">
        <f t="shared" si="287"/>
        <v>0</v>
      </c>
      <c r="N1315" s="50">
        <f t="shared" si="288"/>
        <v>0</v>
      </c>
      <c r="R1315" s="50">
        <f t="shared" si="289"/>
        <v>0</v>
      </c>
      <c r="V1315" s="50">
        <f t="shared" si="290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85"/>
        <v>0</v>
      </c>
      <c r="C1316" s="2">
        <f t="shared" si="286"/>
        <v>2</v>
      </c>
      <c r="L1316" s="50">
        <f t="shared" si="287"/>
        <v>0</v>
      </c>
      <c r="N1316" s="50">
        <f t="shared" si="288"/>
        <v>0</v>
      </c>
      <c r="R1316" s="50">
        <f t="shared" si="289"/>
        <v>0</v>
      </c>
      <c r="V1316" s="50">
        <f t="shared" si="290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85"/>
        <v>0</v>
      </c>
      <c r="C1317" s="2">
        <f t="shared" si="286"/>
        <v>2</v>
      </c>
      <c r="L1317" s="50">
        <f t="shared" si="287"/>
        <v>0</v>
      </c>
      <c r="N1317" s="50">
        <f t="shared" si="288"/>
        <v>0</v>
      </c>
      <c r="R1317" s="50">
        <f t="shared" si="289"/>
        <v>0</v>
      </c>
      <c r="V1317" s="50">
        <f t="shared" si="290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85"/>
        <v>0</v>
      </c>
      <c r="C1318" s="2">
        <f t="shared" si="286"/>
        <v>2</v>
      </c>
      <c r="L1318" s="50">
        <f t="shared" si="287"/>
        <v>0</v>
      </c>
      <c r="N1318" s="50">
        <f t="shared" si="288"/>
        <v>0</v>
      </c>
      <c r="R1318" s="50">
        <f t="shared" si="289"/>
        <v>0</v>
      </c>
      <c r="V1318" s="50">
        <f t="shared" si="290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85"/>
        <v>0</v>
      </c>
      <c r="C1319" s="2">
        <f t="shared" si="286"/>
        <v>2</v>
      </c>
      <c r="L1319" s="50">
        <f t="shared" si="287"/>
        <v>0</v>
      </c>
      <c r="N1319" s="50">
        <f t="shared" si="288"/>
        <v>0</v>
      </c>
      <c r="R1319" s="50">
        <f t="shared" si="289"/>
        <v>0</v>
      </c>
      <c r="V1319" s="50">
        <f t="shared" si="290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85"/>
        <v>0</v>
      </c>
      <c r="C1320" s="2">
        <f t="shared" si="286"/>
        <v>2</v>
      </c>
      <c r="L1320" s="50">
        <f t="shared" si="287"/>
        <v>0</v>
      </c>
      <c r="N1320" s="50">
        <f t="shared" si="288"/>
        <v>0</v>
      </c>
      <c r="R1320" s="50">
        <f t="shared" si="289"/>
        <v>0</v>
      </c>
      <c r="V1320" s="50">
        <f t="shared" si="290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85"/>
        <v>0</v>
      </c>
      <c r="C1321" s="2">
        <f t="shared" si="286"/>
        <v>2</v>
      </c>
      <c r="L1321" s="50">
        <f t="shared" si="287"/>
        <v>0</v>
      </c>
      <c r="N1321" s="50">
        <f t="shared" si="288"/>
        <v>0</v>
      </c>
      <c r="R1321" s="50">
        <f t="shared" si="289"/>
        <v>0</v>
      </c>
      <c r="V1321" s="50">
        <f t="shared" si="290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85"/>
        <v>0</v>
      </c>
      <c r="C1322" s="2">
        <f t="shared" si="286"/>
        <v>2</v>
      </c>
      <c r="L1322" s="50">
        <f t="shared" si="287"/>
        <v>0</v>
      </c>
      <c r="N1322" s="50">
        <f t="shared" si="288"/>
        <v>0</v>
      </c>
      <c r="R1322" s="50">
        <f t="shared" si="289"/>
        <v>0</v>
      </c>
      <c r="V1322" s="50">
        <f t="shared" si="290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85"/>
        <v>0</v>
      </c>
      <c r="C1323" s="2">
        <f t="shared" si="286"/>
        <v>2</v>
      </c>
      <c r="L1323" s="50">
        <f t="shared" si="287"/>
        <v>0</v>
      </c>
      <c r="N1323" s="50">
        <f t="shared" si="288"/>
        <v>0</v>
      </c>
      <c r="R1323" s="50">
        <f t="shared" si="289"/>
        <v>0</v>
      </c>
      <c r="V1323" s="50">
        <f t="shared" si="290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85"/>
        <v>0</v>
      </c>
      <c r="C1324" s="2">
        <f t="shared" si="286"/>
        <v>2</v>
      </c>
      <c r="L1324" s="50">
        <f t="shared" si="287"/>
        <v>0</v>
      </c>
      <c r="N1324" s="50">
        <f t="shared" si="288"/>
        <v>0</v>
      </c>
      <c r="R1324" s="50">
        <f t="shared" si="289"/>
        <v>0</v>
      </c>
      <c r="V1324" s="50">
        <f t="shared" si="290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85"/>
        <v>0</v>
      </c>
      <c r="C1325" s="2">
        <f t="shared" si="286"/>
        <v>2</v>
      </c>
      <c r="L1325" s="50">
        <f t="shared" si="287"/>
        <v>0</v>
      </c>
      <c r="N1325" s="50">
        <f t="shared" si="288"/>
        <v>0</v>
      </c>
      <c r="R1325" s="50">
        <f t="shared" si="289"/>
        <v>0</v>
      </c>
      <c r="V1325" s="50">
        <f t="shared" si="290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85"/>
        <v>0</v>
      </c>
      <c r="C1326" s="2">
        <f t="shared" si="286"/>
        <v>2</v>
      </c>
      <c r="L1326" s="50">
        <f t="shared" si="287"/>
        <v>0</v>
      </c>
      <c r="N1326" s="50">
        <f t="shared" si="288"/>
        <v>0</v>
      </c>
      <c r="R1326" s="50">
        <f t="shared" si="289"/>
        <v>0</v>
      </c>
      <c r="V1326" s="50">
        <f t="shared" si="290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85"/>
        <v>0</v>
      </c>
      <c r="C1327" s="2">
        <f t="shared" si="286"/>
        <v>2</v>
      </c>
      <c r="L1327" s="50">
        <f t="shared" si="287"/>
        <v>0</v>
      </c>
      <c r="N1327" s="50">
        <f t="shared" si="288"/>
        <v>0</v>
      </c>
      <c r="R1327" s="50">
        <f t="shared" si="289"/>
        <v>0</v>
      </c>
      <c r="V1327" s="50">
        <f t="shared" si="290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85"/>
        <v>0</v>
      </c>
      <c r="C1328" s="2">
        <f t="shared" si="286"/>
        <v>2</v>
      </c>
      <c r="L1328" s="50">
        <f t="shared" si="287"/>
        <v>0</v>
      </c>
      <c r="N1328" s="50">
        <f t="shared" si="288"/>
        <v>0</v>
      </c>
      <c r="R1328" s="50">
        <f t="shared" si="289"/>
        <v>0</v>
      </c>
      <c r="V1328" s="50">
        <f t="shared" si="290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85"/>
        <v>0</v>
      </c>
      <c r="C1329" s="2">
        <f t="shared" si="286"/>
        <v>2</v>
      </c>
      <c r="L1329" s="50">
        <f t="shared" si="287"/>
        <v>0</v>
      </c>
      <c r="N1329" s="50">
        <f t="shared" si="288"/>
        <v>0</v>
      </c>
      <c r="R1329" s="50">
        <f t="shared" si="289"/>
        <v>0</v>
      </c>
      <c r="V1329" s="50">
        <f t="shared" si="290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85"/>
        <v>0</v>
      </c>
      <c r="C1330" s="2">
        <f t="shared" si="286"/>
        <v>2</v>
      </c>
      <c r="L1330" s="50">
        <f t="shared" si="287"/>
        <v>0</v>
      </c>
      <c r="N1330" s="50">
        <f t="shared" si="288"/>
        <v>0</v>
      </c>
      <c r="R1330" s="50">
        <f t="shared" si="289"/>
        <v>0</v>
      </c>
      <c r="V1330" s="50">
        <f t="shared" si="290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85"/>
        <v>0</v>
      </c>
      <c r="C1331" s="2">
        <f t="shared" si="286"/>
        <v>2</v>
      </c>
      <c r="L1331" s="50">
        <f t="shared" si="287"/>
        <v>0</v>
      </c>
      <c r="N1331" s="50">
        <f t="shared" si="288"/>
        <v>0</v>
      </c>
      <c r="R1331" s="50">
        <f t="shared" si="289"/>
        <v>0</v>
      </c>
      <c r="V1331" s="50">
        <f t="shared" si="290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85"/>
        <v>0</v>
      </c>
      <c r="C1332" s="2">
        <f t="shared" si="286"/>
        <v>2</v>
      </c>
      <c r="L1332" s="50">
        <f t="shared" si="287"/>
        <v>0</v>
      </c>
      <c r="N1332" s="50">
        <f t="shared" si="288"/>
        <v>0</v>
      </c>
      <c r="R1332" s="50">
        <f t="shared" si="289"/>
        <v>0</v>
      </c>
      <c r="V1332" s="50">
        <f t="shared" si="290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85"/>
        <v>0</v>
      </c>
      <c r="C1333" s="2">
        <f t="shared" si="286"/>
        <v>2</v>
      </c>
      <c r="L1333" s="50">
        <f t="shared" si="287"/>
        <v>0</v>
      </c>
      <c r="N1333" s="50">
        <f t="shared" si="288"/>
        <v>0</v>
      </c>
      <c r="R1333" s="50">
        <f t="shared" si="289"/>
        <v>0</v>
      </c>
      <c r="V1333" s="50">
        <f t="shared" si="290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85"/>
        <v>0</v>
      </c>
      <c r="C1334" s="2">
        <f t="shared" si="286"/>
        <v>2</v>
      </c>
      <c r="L1334" s="50">
        <f t="shared" si="287"/>
        <v>0</v>
      </c>
      <c r="N1334" s="50">
        <f t="shared" si="288"/>
        <v>0</v>
      </c>
      <c r="R1334" s="50">
        <f t="shared" si="289"/>
        <v>0</v>
      </c>
      <c r="V1334" s="50">
        <f t="shared" si="290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85"/>
        <v>0</v>
      </c>
      <c r="C1335" s="2">
        <f t="shared" si="286"/>
        <v>2</v>
      </c>
      <c r="L1335" s="50">
        <f t="shared" si="287"/>
        <v>0</v>
      </c>
      <c r="N1335" s="50">
        <f t="shared" si="288"/>
        <v>0</v>
      </c>
      <c r="R1335" s="50">
        <f t="shared" si="289"/>
        <v>0</v>
      </c>
      <c r="V1335" s="50">
        <f t="shared" si="290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85"/>
        <v>0</v>
      </c>
      <c r="C1336" s="2">
        <f t="shared" si="286"/>
        <v>2</v>
      </c>
      <c r="L1336" s="50">
        <f t="shared" si="287"/>
        <v>0</v>
      </c>
      <c r="N1336" s="50">
        <f t="shared" si="288"/>
        <v>0</v>
      </c>
      <c r="R1336" s="50">
        <f t="shared" si="289"/>
        <v>0</v>
      </c>
      <c r="V1336" s="50">
        <f t="shared" si="290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85"/>
        <v>0</v>
      </c>
      <c r="C1337" s="2">
        <f t="shared" si="286"/>
        <v>2</v>
      </c>
      <c r="L1337" s="50">
        <f t="shared" si="287"/>
        <v>0</v>
      </c>
      <c r="N1337" s="50">
        <f t="shared" si="288"/>
        <v>0</v>
      </c>
      <c r="R1337" s="50">
        <f t="shared" si="289"/>
        <v>0</v>
      </c>
      <c r="V1337" s="50">
        <f t="shared" si="290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85"/>
        <v>0</v>
      </c>
      <c r="C1338" s="2">
        <f t="shared" si="286"/>
        <v>2</v>
      </c>
      <c r="L1338" s="50">
        <f t="shared" si="287"/>
        <v>0</v>
      </c>
      <c r="N1338" s="50">
        <f t="shared" si="288"/>
        <v>0</v>
      </c>
      <c r="R1338" s="50">
        <f t="shared" si="289"/>
        <v>0</v>
      </c>
      <c r="V1338" s="50">
        <f t="shared" si="290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85"/>
        <v>0</v>
      </c>
      <c r="C1339" s="2">
        <f t="shared" si="286"/>
        <v>2</v>
      </c>
      <c r="L1339" s="50">
        <f t="shared" si="287"/>
        <v>0</v>
      </c>
      <c r="N1339" s="50">
        <f t="shared" si="288"/>
        <v>0</v>
      </c>
      <c r="R1339" s="50">
        <f t="shared" si="289"/>
        <v>0</v>
      </c>
      <c r="V1339" s="50">
        <f t="shared" si="290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85"/>
        <v>0</v>
      </c>
      <c r="C1340" s="2">
        <f t="shared" si="286"/>
        <v>2</v>
      </c>
      <c r="L1340" s="50">
        <f t="shared" si="287"/>
        <v>0</v>
      </c>
      <c r="N1340" s="50">
        <f t="shared" si="288"/>
        <v>0</v>
      </c>
      <c r="R1340" s="50">
        <f t="shared" si="289"/>
        <v>0</v>
      </c>
      <c r="V1340" s="50">
        <f t="shared" si="290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85"/>
        <v>0</v>
      </c>
      <c r="C1341" s="2">
        <f t="shared" si="286"/>
        <v>2</v>
      </c>
      <c r="L1341" s="50">
        <f t="shared" si="287"/>
        <v>0</v>
      </c>
      <c r="N1341" s="50">
        <f t="shared" si="288"/>
        <v>0</v>
      </c>
      <c r="R1341" s="50">
        <f t="shared" si="289"/>
        <v>0</v>
      </c>
      <c r="V1341" s="50">
        <f t="shared" si="290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ref="B1342:B1405" si="291">+L1342+N1342+R1342+V1342+X1342</f>
        <v>0</v>
      </c>
      <c r="C1342" s="2">
        <f t="shared" ref="C1342:C1405" si="292">RANK(B1342,B$1214:B$1412,0)</f>
        <v>2</v>
      </c>
      <c r="L1342" s="50">
        <f t="shared" ref="L1342:L1405" si="293">IF(AND(I1342&lt;1,J1342&lt;1,K1342&lt;1),0,IF(250+((150-(I1342*60+J1342))*2)&lt;0,0,IF(K1342&lt;50,250+((150-(I1342*60+J1342))*2),IF(K1342&gt;49,250+((150-(I1342*60+J1342))*2)-1,250+((150-(I1342*60+J1342))*2)))))</f>
        <v>0</v>
      </c>
      <c r="N1342" s="50">
        <f t="shared" ref="N1342:N1405" si="294">IF(M1342&lt;89,0,250+((M1342-172)*3))</f>
        <v>0</v>
      </c>
      <c r="R1342" s="50">
        <f t="shared" ref="R1342:R1405" si="295">IF(AND(O1342&lt;1,P1342&lt;1,Q1342&lt;1),0,IF(250+((540-(O1342*60+P1342))*1)&lt;0,0,250+((540-(O1342*60+P1342))*1)))</f>
        <v>0</v>
      </c>
      <c r="V1342" s="50">
        <f t="shared" ref="V1342:V1405" si="296">IF(AND(S1342&lt;1,T1342&lt;1,U1342&lt;1),0,IF(500+((630-(S1342*60+T1342))*1)&lt;0,0,500+((630-(S1342*60+T1342))*1)))</f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91"/>
        <v>0</v>
      </c>
      <c r="C1343" s="2">
        <f t="shared" si="292"/>
        <v>2</v>
      </c>
      <c r="L1343" s="50">
        <f t="shared" si="293"/>
        <v>0</v>
      </c>
      <c r="N1343" s="50">
        <f t="shared" si="294"/>
        <v>0</v>
      </c>
      <c r="R1343" s="50">
        <f t="shared" si="295"/>
        <v>0</v>
      </c>
      <c r="V1343" s="50">
        <f t="shared" si="296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91"/>
        <v>0</v>
      </c>
      <c r="C1344" s="2">
        <f t="shared" si="292"/>
        <v>2</v>
      </c>
      <c r="L1344" s="50">
        <f t="shared" si="293"/>
        <v>0</v>
      </c>
      <c r="N1344" s="50">
        <f t="shared" si="294"/>
        <v>0</v>
      </c>
      <c r="R1344" s="50">
        <f t="shared" si="295"/>
        <v>0</v>
      </c>
      <c r="V1344" s="50">
        <f t="shared" si="296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91"/>
        <v>0</v>
      </c>
      <c r="C1345" s="2">
        <f t="shared" si="292"/>
        <v>2</v>
      </c>
      <c r="L1345" s="50">
        <f t="shared" si="293"/>
        <v>0</v>
      </c>
      <c r="N1345" s="50">
        <f t="shared" si="294"/>
        <v>0</v>
      </c>
      <c r="R1345" s="50">
        <f t="shared" si="295"/>
        <v>0</v>
      </c>
      <c r="V1345" s="50">
        <f t="shared" si="296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91"/>
        <v>0</v>
      </c>
      <c r="C1346" s="2">
        <f t="shared" si="292"/>
        <v>2</v>
      </c>
      <c r="L1346" s="50">
        <f t="shared" si="293"/>
        <v>0</v>
      </c>
      <c r="N1346" s="50">
        <f t="shared" si="294"/>
        <v>0</v>
      </c>
      <c r="R1346" s="50">
        <f t="shared" si="295"/>
        <v>0</v>
      </c>
      <c r="V1346" s="50">
        <f t="shared" si="296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91"/>
        <v>0</v>
      </c>
      <c r="C1347" s="2">
        <f t="shared" si="292"/>
        <v>2</v>
      </c>
      <c r="L1347" s="50">
        <f t="shared" si="293"/>
        <v>0</v>
      </c>
      <c r="N1347" s="50">
        <f t="shared" si="294"/>
        <v>0</v>
      </c>
      <c r="R1347" s="50">
        <f t="shared" si="295"/>
        <v>0</v>
      </c>
      <c r="V1347" s="50">
        <f t="shared" si="296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91"/>
        <v>0</v>
      </c>
      <c r="C1348" s="2">
        <f t="shared" si="292"/>
        <v>2</v>
      </c>
      <c r="L1348" s="50">
        <f t="shared" si="293"/>
        <v>0</v>
      </c>
      <c r="N1348" s="50">
        <f t="shared" si="294"/>
        <v>0</v>
      </c>
      <c r="R1348" s="50">
        <f t="shared" si="295"/>
        <v>0</v>
      </c>
      <c r="V1348" s="50">
        <f t="shared" si="296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91"/>
        <v>0</v>
      </c>
      <c r="C1349" s="2">
        <f t="shared" si="292"/>
        <v>2</v>
      </c>
      <c r="L1349" s="50">
        <f t="shared" si="293"/>
        <v>0</v>
      </c>
      <c r="N1349" s="50">
        <f t="shared" si="294"/>
        <v>0</v>
      </c>
      <c r="R1349" s="50">
        <f t="shared" si="295"/>
        <v>0</v>
      </c>
      <c r="V1349" s="50">
        <f t="shared" si="296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91"/>
        <v>0</v>
      </c>
      <c r="C1350" s="2">
        <f t="shared" si="292"/>
        <v>2</v>
      </c>
      <c r="L1350" s="50">
        <f t="shared" si="293"/>
        <v>0</v>
      </c>
      <c r="N1350" s="50">
        <f t="shared" si="294"/>
        <v>0</v>
      </c>
      <c r="R1350" s="50">
        <f t="shared" si="295"/>
        <v>0</v>
      </c>
      <c r="V1350" s="50">
        <f t="shared" si="296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91"/>
        <v>0</v>
      </c>
      <c r="C1351" s="2">
        <f t="shared" si="292"/>
        <v>2</v>
      </c>
      <c r="L1351" s="50">
        <f t="shared" si="293"/>
        <v>0</v>
      </c>
      <c r="N1351" s="50">
        <f t="shared" si="294"/>
        <v>0</v>
      </c>
      <c r="R1351" s="50">
        <f t="shared" si="295"/>
        <v>0</v>
      </c>
      <c r="V1351" s="50">
        <f t="shared" si="296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91"/>
        <v>0</v>
      </c>
      <c r="C1352" s="2">
        <f t="shared" si="292"/>
        <v>2</v>
      </c>
      <c r="L1352" s="50">
        <f t="shared" si="293"/>
        <v>0</v>
      </c>
      <c r="N1352" s="50">
        <f t="shared" si="294"/>
        <v>0</v>
      </c>
      <c r="R1352" s="50">
        <f t="shared" si="295"/>
        <v>0</v>
      </c>
      <c r="V1352" s="50">
        <f t="shared" si="296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91"/>
        <v>0</v>
      </c>
      <c r="C1353" s="2">
        <f t="shared" si="292"/>
        <v>2</v>
      </c>
      <c r="L1353" s="50">
        <f t="shared" si="293"/>
        <v>0</v>
      </c>
      <c r="N1353" s="50">
        <f t="shared" si="294"/>
        <v>0</v>
      </c>
      <c r="R1353" s="50">
        <f t="shared" si="295"/>
        <v>0</v>
      </c>
      <c r="V1353" s="50">
        <f t="shared" si="296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91"/>
        <v>0</v>
      </c>
      <c r="C1354" s="2">
        <f t="shared" si="292"/>
        <v>2</v>
      </c>
      <c r="L1354" s="50">
        <f t="shared" si="293"/>
        <v>0</v>
      </c>
      <c r="N1354" s="50">
        <f t="shared" si="294"/>
        <v>0</v>
      </c>
      <c r="R1354" s="50">
        <f t="shared" si="295"/>
        <v>0</v>
      </c>
      <c r="V1354" s="50">
        <f t="shared" si="296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91"/>
        <v>0</v>
      </c>
      <c r="C1355" s="2">
        <f t="shared" si="292"/>
        <v>2</v>
      </c>
      <c r="L1355" s="50">
        <f t="shared" si="293"/>
        <v>0</v>
      </c>
      <c r="N1355" s="50">
        <f t="shared" si="294"/>
        <v>0</v>
      </c>
      <c r="R1355" s="50">
        <f t="shared" si="295"/>
        <v>0</v>
      </c>
      <c r="V1355" s="50">
        <f t="shared" si="296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91"/>
        <v>0</v>
      </c>
      <c r="C1356" s="2">
        <f t="shared" si="292"/>
        <v>2</v>
      </c>
      <c r="L1356" s="50">
        <f t="shared" si="293"/>
        <v>0</v>
      </c>
      <c r="N1356" s="50">
        <f t="shared" si="294"/>
        <v>0</v>
      </c>
      <c r="R1356" s="50">
        <f t="shared" si="295"/>
        <v>0</v>
      </c>
      <c r="V1356" s="50">
        <f t="shared" si="296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si="291"/>
        <v>0</v>
      </c>
      <c r="C1357" s="2">
        <f t="shared" si="292"/>
        <v>2</v>
      </c>
      <c r="L1357" s="50">
        <f t="shared" si="293"/>
        <v>0</v>
      </c>
      <c r="N1357" s="50">
        <f t="shared" si="294"/>
        <v>0</v>
      </c>
      <c r="R1357" s="50">
        <f t="shared" si="295"/>
        <v>0</v>
      </c>
      <c r="V1357" s="50">
        <f t="shared" si="296"/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91"/>
        <v>0</v>
      </c>
      <c r="C1358" s="2">
        <f t="shared" si="292"/>
        <v>2</v>
      </c>
      <c r="L1358" s="50">
        <f t="shared" si="293"/>
        <v>0</v>
      </c>
      <c r="N1358" s="50">
        <f t="shared" si="294"/>
        <v>0</v>
      </c>
      <c r="R1358" s="50">
        <f t="shared" si="295"/>
        <v>0</v>
      </c>
      <c r="V1358" s="50">
        <f t="shared" si="296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91"/>
        <v>0</v>
      </c>
      <c r="C1359" s="2">
        <f t="shared" si="292"/>
        <v>2</v>
      </c>
      <c r="L1359" s="50">
        <f t="shared" si="293"/>
        <v>0</v>
      </c>
      <c r="N1359" s="50">
        <f t="shared" si="294"/>
        <v>0</v>
      </c>
      <c r="R1359" s="50">
        <f t="shared" si="295"/>
        <v>0</v>
      </c>
      <c r="V1359" s="50">
        <f t="shared" si="296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91"/>
        <v>0</v>
      </c>
      <c r="C1360" s="2">
        <f t="shared" si="292"/>
        <v>2</v>
      </c>
      <c r="L1360" s="50">
        <f t="shared" si="293"/>
        <v>0</v>
      </c>
      <c r="N1360" s="50">
        <f t="shared" si="294"/>
        <v>0</v>
      </c>
      <c r="R1360" s="50">
        <f t="shared" si="295"/>
        <v>0</v>
      </c>
      <c r="V1360" s="50">
        <f t="shared" si="296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91"/>
        <v>0</v>
      </c>
      <c r="C1361" s="2">
        <f t="shared" si="292"/>
        <v>2</v>
      </c>
      <c r="L1361" s="50">
        <f t="shared" si="293"/>
        <v>0</v>
      </c>
      <c r="N1361" s="50">
        <f t="shared" si="294"/>
        <v>0</v>
      </c>
      <c r="R1361" s="50">
        <f t="shared" si="295"/>
        <v>0</v>
      </c>
      <c r="V1361" s="50">
        <f t="shared" si="296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91"/>
        <v>0</v>
      </c>
      <c r="C1362" s="2">
        <f t="shared" si="292"/>
        <v>2</v>
      </c>
      <c r="L1362" s="50">
        <f t="shared" si="293"/>
        <v>0</v>
      </c>
      <c r="N1362" s="50">
        <f t="shared" si="294"/>
        <v>0</v>
      </c>
      <c r="R1362" s="50">
        <f t="shared" si="295"/>
        <v>0</v>
      </c>
      <c r="V1362" s="50">
        <f t="shared" si="296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91"/>
        <v>0</v>
      </c>
      <c r="C1363" s="2">
        <f t="shared" si="292"/>
        <v>2</v>
      </c>
      <c r="L1363" s="50">
        <f t="shared" si="293"/>
        <v>0</v>
      </c>
      <c r="N1363" s="50">
        <f t="shared" si="294"/>
        <v>0</v>
      </c>
      <c r="R1363" s="50">
        <f t="shared" si="295"/>
        <v>0</v>
      </c>
      <c r="V1363" s="50">
        <f t="shared" si="296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91"/>
        <v>0</v>
      </c>
      <c r="C1364" s="2">
        <f t="shared" si="292"/>
        <v>2</v>
      </c>
      <c r="L1364" s="50">
        <f t="shared" si="293"/>
        <v>0</v>
      </c>
      <c r="N1364" s="50">
        <f t="shared" si="294"/>
        <v>0</v>
      </c>
      <c r="R1364" s="50">
        <f t="shared" si="295"/>
        <v>0</v>
      </c>
      <c r="V1364" s="50">
        <f t="shared" si="296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91"/>
        <v>0</v>
      </c>
      <c r="C1365" s="2">
        <f t="shared" si="292"/>
        <v>2</v>
      </c>
      <c r="L1365" s="50">
        <f t="shared" si="293"/>
        <v>0</v>
      </c>
      <c r="N1365" s="50">
        <f t="shared" si="294"/>
        <v>0</v>
      </c>
      <c r="R1365" s="50">
        <f t="shared" si="295"/>
        <v>0</v>
      </c>
      <c r="V1365" s="50">
        <f t="shared" si="296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91"/>
        <v>0</v>
      </c>
      <c r="C1366" s="2">
        <f t="shared" si="292"/>
        <v>2</v>
      </c>
      <c r="L1366" s="50">
        <f t="shared" si="293"/>
        <v>0</v>
      </c>
      <c r="N1366" s="50">
        <f t="shared" si="294"/>
        <v>0</v>
      </c>
      <c r="R1366" s="50">
        <f t="shared" si="295"/>
        <v>0</v>
      </c>
      <c r="V1366" s="50">
        <f t="shared" si="296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91"/>
        <v>0</v>
      </c>
      <c r="C1367" s="2">
        <f t="shared" si="292"/>
        <v>2</v>
      </c>
      <c r="L1367" s="50">
        <f t="shared" si="293"/>
        <v>0</v>
      </c>
      <c r="N1367" s="50">
        <f t="shared" si="294"/>
        <v>0</v>
      </c>
      <c r="R1367" s="50">
        <f t="shared" si="295"/>
        <v>0</v>
      </c>
      <c r="V1367" s="50">
        <f t="shared" si="296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91"/>
        <v>0</v>
      </c>
      <c r="C1368" s="2">
        <f t="shared" si="292"/>
        <v>2</v>
      </c>
      <c r="L1368" s="50">
        <f t="shared" si="293"/>
        <v>0</v>
      </c>
      <c r="N1368" s="50">
        <f t="shared" si="294"/>
        <v>0</v>
      </c>
      <c r="R1368" s="50">
        <f t="shared" si="295"/>
        <v>0</v>
      </c>
      <c r="V1368" s="50">
        <f t="shared" si="296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91"/>
        <v>0</v>
      </c>
      <c r="C1369" s="2">
        <f t="shared" si="292"/>
        <v>2</v>
      </c>
      <c r="L1369" s="50">
        <f t="shared" si="293"/>
        <v>0</v>
      </c>
      <c r="N1369" s="50">
        <f t="shared" si="294"/>
        <v>0</v>
      </c>
      <c r="R1369" s="50">
        <f t="shared" si="295"/>
        <v>0</v>
      </c>
      <c r="V1369" s="50">
        <f t="shared" si="296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91"/>
        <v>0</v>
      </c>
      <c r="C1370" s="2">
        <f t="shared" si="292"/>
        <v>2</v>
      </c>
      <c r="L1370" s="50">
        <f t="shared" si="293"/>
        <v>0</v>
      </c>
      <c r="N1370" s="50">
        <f t="shared" si="294"/>
        <v>0</v>
      </c>
      <c r="R1370" s="50">
        <f t="shared" si="295"/>
        <v>0</v>
      </c>
      <c r="V1370" s="50">
        <f t="shared" si="296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91"/>
        <v>0</v>
      </c>
      <c r="C1371" s="2">
        <f t="shared" si="292"/>
        <v>2</v>
      </c>
      <c r="L1371" s="50">
        <f t="shared" si="293"/>
        <v>0</v>
      </c>
      <c r="N1371" s="50">
        <f t="shared" si="294"/>
        <v>0</v>
      </c>
      <c r="R1371" s="50">
        <f t="shared" si="295"/>
        <v>0</v>
      </c>
      <c r="V1371" s="50">
        <f t="shared" si="296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91"/>
        <v>0</v>
      </c>
      <c r="C1372" s="2">
        <f t="shared" si="292"/>
        <v>2</v>
      </c>
      <c r="L1372" s="50">
        <f t="shared" si="293"/>
        <v>0</v>
      </c>
      <c r="N1372" s="50">
        <f t="shared" si="294"/>
        <v>0</v>
      </c>
      <c r="R1372" s="50">
        <f t="shared" si="295"/>
        <v>0</v>
      </c>
      <c r="V1372" s="50">
        <f t="shared" si="296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91"/>
        <v>0</v>
      </c>
      <c r="C1373" s="2">
        <f t="shared" si="292"/>
        <v>2</v>
      </c>
      <c r="L1373" s="50">
        <f t="shared" si="293"/>
        <v>0</v>
      </c>
      <c r="N1373" s="50">
        <f t="shared" si="294"/>
        <v>0</v>
      </c>
      <c r="R1373" s="50">
        <f t="shared" si="295"/>
        <v>0</v>
      </c>
      <c r="V1373" s="50">
        <f t="shared" si="296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91"/>
        <v>0</v>
      </c>
      <c r="C1374" s="2">
        <f t="shared" si="292"/>
        <v>2</v>
      </c>
      <c r="L1374" s="50">
        <f t="shared" si="293"/>
        <v>0</v>
      </c>
      <c r="N1374" s="50">
        <f t="shared" si="294"/>
        <v>0</v>
      </c>
      <c r="R1374" s="50">
        <f t="shared" si="295"/>
        <v>0</v>
      </c>
      <c r="V1374" s="50">
        <f t="shared" si="296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91"/>
        <v>0</v>
      </c>
      <c r="C1375" s="2">
        <f t="shared" si="292"/>
        <v>2</v>
      </c>
      <c r="L1375" s="50">
        <f t="shared" si="293"/>
        <v>0</v>
      </c>
      <c r="N1375" s="50">
        <f t="shared" si="294"/>
        <v>0</v>
      </c>
      <c r="R1375" s="50">
        <f t="shared" si="295"/>
        <v>0</v>
      </c>
      <c r="V1375" s="50">
        <f t="shared" si="296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91"/>
        <v>0</v>
      </c>
      <c r="C1376" s="2">
        <f t="shared" si="292"/>
        <v>2</v>
      </c>
      <c r="L1376" s="50">
        <f t="shared" si="293"/>
        <v>0</v>
      </c>
      <c r="N1376" s="50">
        <f t="shared" si="294"/>
        <v>0</v>
      </c>
      <c r="R1376" s="50">
        <f t="shared" si="295"/>
        <v>0</v>
      </c>
      <c r="V1376" s="50">
        <f t="shared" si="296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91"/>
        <v>0</v>
      </c>
      <c r="C1377" s="2">
        <f t="shared" si="292"/>
        <v>2</v>
      </c>
      <c r="L1377" s="50">
        <f t="shared" si="293"/>
        <v>0</v>
      </c>
      <c r="N1377" s="50">
        <f t="shared" si="294"/>
        <v>0</v>
      </c>
      <c r="R1377" s="50">
        <f t="shared" si="295"/>
        <v>0</v>
      </c>
      <c r="V1377" s="50">
        <f t="shared" si="296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91"/>
        <v>0</v>
      </c>
      <c r="C1378" s="2">
        <f t="shared" si="292"/>
        <v>2</v>
      </c>
      <c r="L1378" s="50">
        <f t="shared" si="293"/>
        <v>0</v>
      </c>
      <c r="N1378" s="50">
        <f t="shared" si="294"/>
        <v>0</v>
      </c>
      <c r="R1378" s="50">
        <f t="shared" si="295"/>
        <v>0</v>
      </c>
      <c r="V1378" s="50">
        <f t="shared" si="296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91"/>
        <v>0</v>
      </c>
      <c r="C1379" s="2">
        <f t="shared" si="292"/>
        <v>2</v>
      </c>
      <c r="L1379" s="50">
        <f t="shared" si="293"/>
        <v>0</v>
      </c>
      <c r="N1379" s="50">
        <f t="shared" si="294"/>
        <v>0</v>
      </c>
      <c r="R1379" s="50">
        <f t="shared" si="295"/>
        <v>0</v>
      </c>
      <c r="V1379" s="50">
        <f t="shared" si="296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91"/>
        <v>0</v>
      </c>
      <c r="C1380" s="2">
        <f t="shared" si="292"/>
        <v>2</v>
      </c>
      <c r="L1380" s="50">
        <f t="shared" si="293"/>
        <v>0</v>
      </c>
      <c r="N1380" s="50">
        <f t="shared" si="294"/>
        <v>0</v>
      </c>
      <c r="R1380" s="50">
        <f t="shared" si="295"/>
        <v>0</v>
      </c>
      <c r="V1380" s="50">
        <f t="shared" si="296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91"/>
        <v>0</v>
      </c>
      <c r="C1381" s="2">
        <f t="shared" si="292"/>
        <v>2</v>
      </c>
      <c r="L1381" s="50">
        <f t="shared" si="293"/>
        <v>0</v>
      </c>
      <c r="N1381" s="50">
        <f t="shared" si="294"/>
        <v>0</v>
      </c>
      <c r="R1381" s="50">
        <f t="shared" si="295"/>
        <v>0</v>
      </c>
      <c r="V1381" s="50">
        <f t="shared" si="296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91"/>
        <v>0</v>
      </c>
      <c r="C1382" s="2">
        <f t="shared" si="292"/>
        <v>2</v>
      </c>
      <c r="L1382" s="50">
        <f t="shared" si="293"/>
        <v>0</v>
      </c>
      <c r="N1382" s="50">
        <f t="shared" si="294"/>
        <v>0</v>
      </c>
      <c r="R1382" s="50">
        <f t="shared" si="295"/>
        <v>0</v>
      </c>
      <c r="V1382" s="50">
        <f t="shared" si="296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91"/>
        <v>0</v>
      </c>
      <c r="C1383" s="2">
        <f t="shared" si="292"/>
        <v>2</v>
      </c>
      <c r="L1383" s="50">
        <f t="shared" si="293"/>
        <v>0</v>
      </c>
      <c r="N1383" s="50">
        <f t="shared" si="294"/>
        <v>0</v>
      </c>
      <c r="R1383" s="50">
        <f t="shared" si="295"/>
        <v>0</v>
      </c>
      <c r="V1383" s="50">
        <f t="shared" si="296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91"/>
        <v>0</v>
      </c>
      <c r="C1384" s="2">
        <f t="shared" si="292"/>
        <v>2</v>
      </c>
      <c r="L1384" s="50">
        <f t="shared" si="293"/>
        <v>0</v>
      </c>
      <c r="N1384" s="50">
        <f t="shared" si="294"/>
        <v>0</v>
      </c>
      <c r="R1384" s="50">
        <f t="shared" si="295"/>
        <v>0</v>
      </c>
      <c r="V1384" s="50">
        <f t="shared" si="296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91"/>
        <v>0</v>
      </c>
      <c r="C1385" s="2">
        <f t="shared" si="292"/>
        <v>2</v>
      </c>
      <c r="L1385" s="50">
        <f t="shared" si="293"/>
        <v>0</v>
      </c>
      <c r="N1385" s="50">
        <f t="shared" si="294"/>
        <v>0</v>
      </c>
      <c r="R1385" s="50">
        <f t="shared" si="295"/>
        <v>0</v>
      </c>
      <c r="V1385" s="50">
        <f t="shared" si="296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91"/>
        <v>0</v>
      </c>
      <c r="C1386" s="2">
        <f t="shared" si="292"/>
        <v>2</v>
      </c>
      <c r="L1386" s="50">
        <f t="shared" si="293"/>
        <v>0</v>
      </c>
      <c r="N1386" s="50">
        <f t="shared" si="294"/>
        <v>0</v>
      </c>
      <c r="R1386" s="50">
        <f t="shared" si="295"/>
        <v>0</v>
      </c>
      <c r="V1386" s="50">
        <f t="shared" si="296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91"/>
        <v>0</v>
      </c>
      <c r="C1387" s="2">
        <f t="shared" si="292"/>
        <v>2</v>
      </c>
      <c r="L1387" s="50">
        <f t="shared" si="293"/>
        <v>0</v>
      </c>
      <c r="N1387" s="50">
        <f t="shared" si="294"/>
        <v>0</v>
      </c>
      <c r="R1387" s="50">
        <f t="shared" si="295"/>
        <v>0</v>
      </c>
      <c r="V1387" s="50">
        <f t="shared" si="296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91"/>
        <v>0</v>
      </c>
      <c r="C1388" s="2">
        <f t="shared" si="292"/>
        <v>2</v>
      </c>
      <c r="L1388" s="50">
        <f t="shared" si="293"/>
        <v>0</v>
      </c>
      <c r="N1388" s="50">
        <f t="shared" si="294"/>
        <v>0</v>
      </c>
      <c r="R1388" s="50">
        <f t="shared" si="295"/>
        <v>0</v>
      </c>
      <c r="V1388" s="50">
        <f t="shared" si="296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91"/>
        <v>0</v>
      </c>
      <c r="C1389" s="2">
        <f t="shared" si="292"/>
        <v>2</v>
      </c>
      <c r="L1389" s="50">
        <f t="shared" si="293"/>
        <v>0</v>
      </c>
      <c r="N1389" s="50">
        <f t="shared" si="294"/>
        <v>0</v>
      </c>
      <c r="R1389" s="50">
        <f t="shared" si="295"/>
        <v>0</v>
      </c>
      <c r="V1389" s="50">
        <f t="shared" si="296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91"/>
        <v>0</v>
      </c>
      <c r="C1390" s="2">
        <f t="shared" si="292"/>
        <v>2</v>
      </c>
      <c r="L1390" s="50">
        <f t="shared" si="293"/>
        <v>0</v>
      </c>
      <c r="N1390" s="50">
        <f t="shared" si="294"/>
        <v>0</v>
      </c>
      <c r="R1390" s="50">
        <f t="shared" si="295"/>
        <v>0</v>
      </c>
      <c r="V1390" s="50">
        <f t="shared" si="296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91"/>
        <v>0</v>
      </c>
      <c r="C1391" s="2">
        <f t="shared" si="292"/>
        <v>2</v>
      </c>
      <c r="L1391" s="50">
        <f t="shared" si="293"/>
        <v>0</v>
      </c>
      <c r="N1391" s="50">
        <f t="shared" si="294"/>
        <v>0</v>
      </c>
      <c r="R1391" s="50">
        <f t="shared" si="295"/>
        <v>0</v>
      </c>
      <c r="V1391" s="50">
        <f t="shared" si="296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91"/>
        <v>0</v>
      </c>
      <c r="C1392" s="2">
        <f t="shared" si="292"/>
        <v>2</v>
      </c>
      <c r="L1392" s="50">
        <f t="shared" si="293"/>
        <v>0</v>
      </c>
      <c r="N1392" s="50">
        <f t="shared" si="294"/>
        <v>0</v>
      </c>
      <c r="R1392" s="50">
        <f t="shared" si="295"/>
        <v>0</v>
      </c>
      <c r="V1392" s="50">
        <f t="shared" si="296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91"/>
        <v>0</v>
      </c>
      <c r="C1393" s="2">
        <f t="shared" si="292"/>
        <v>2</v>
      </c>
      <c r="L1393" s="50">
        <f t="shared" si="293"/>
        <v>0</v>
      </c>
      <c r="N1393" s="50">
        <f t="shared" si="294"/>
        <v>0</v>
      </c>
      <c r="R1393" s="50">
        <f t="shared" si="295"/>
        <v>0</v>
      </c>
      <c r="V1393" s="50">
        <f t="shared" si="296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91"/>
        <v>0</v>
      </c>
      <c r="C1394" s="2">
        <f t="shared" si="292"/>
        <v>2</v>
      </c>
      <c r="L1394" s="50">
        <f t="shared" si="293"/>
        <v>0</v>
      </c>
      <c r="N1394" s="50">
        <f t="shared" si="294"/>
        <v>0</v>
      </c>
      <c r="R1394" s="50">
        <f t="shared" si="295"/>
        <v>0</v>
      </c>
      <c r="V1394" s="50">
        <f t="shared" si="296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91"/>
        <v>0</v>
      </c>
      <c r="C1395" s="2">
        <f t="shared" si="292"/>
        <v>2</v>
      </c>
      <c r="L1395" s="50">
        <f t="shared" si="293"/>
        <v>0</v>
      </c>
      <c r="N1395" s="50">
        <f t="shared" si="294"/>
        <v>0</v>
      </c>
      <c r="R1395" s="50">
        <f t="shared" si="295"/>
        <v>0</v>
      </c>
      <c r="V1395" s="50">
        <f t="shared" si="296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91"/>
        <v>0</v>
      </c>
      <c r="C1396" s="2">
        <f t="shared" si="292"/>
        <v>2</v>
      </c>
      <c r="L1396" s="50">
        <f t="shared" si="293"/>
        <v>0</v>
      </c>
      <c r="N1396" s="50">
        <f t="shared" si="294"/>
        <v>0</v>
      </c>
      <c r="R1396" s="50">
        <f t="shared" si="295"/>
        <v>0</v>
      </c>
      <c r="V1396" s="50">
        <f t="shared" si="296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91"/>
        <v>0</v>
      </c>
      <c r="C1397" s="2">
        <f t="shared" si="292"/>
        <v>2</v>
      </c>
      <c r="L1397" s="50">
        <f t="shared" si="293"/>
        <v>0</v>
      </c>
      <c r="N1397" s="50">
        <f t="shared" si="294"/>
        <v>0</v>
      </c>
      <c r="R1397" s="50">
        <f t="shared" si="295"/>
        <v>0</v>
      </c>
      <c r="V1397" s="50">
        <f t="shared" si="296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91"/>
        <v>0</v>
      </c>
      <c r="C1398" s="2">
        <f t="shared" si="292"/>
        <v>2</v>
      </c>
      <c r="L1398" s="50">
        <f t="shared" si="293"/>
        <v>0</v>
      </c>
      <c r="N1398" s="50">
        <f t="shared" si="294"/>
        <v>0</v>
      </c>
      <c r="R1398" s="50">
        <f t="shared" si="295"/>
        <v>0</v>
      </c>
      <c r="V1398" s="50">
        <f t="shared" si="296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91"/>
        <v>0</v>
      </c>
      <c r="C1399" s="2">
        <f t="shared" si="292"/>
        <v>2</v>
      </c>
      <c r="L1399" s="50">
        <f t="shared" si="293"/>
        <v>0</v>
      </c>
      <c r="N1399" s="50">
        <f t="shared" si="294"/>
        <v>0</v>
      </c>
      <c r="R1399" s="50">
        <f t="shared" si="295"/>
        <v>0</v>
      </c>
      <c r="V1399" s="50">
        <f t="shared" si="296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91"/>
        <v>0</v>
      </c>
      <c r="C1400" s="2">
        <f t="shared" si="292"/>
        <v>2</v>
      </c>
      <c r="L1400" s="50">
        <f t="shared" si="293"/>
        <v>0</v>
      </c>
      <c r="N1400" s="50">
        <f t="shared" si="294"/>
        <v>0</v>
      </c>
      <c r="R1400" s="50">
        <f t="shared" si="295"/>
        <v>0</v>
      </c>
      <c r="V1400" s="50">
        <f t="shared" si="296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91"/>
        <v>0</v>
      </c>
      <c r="C1401" s="2">
        <f t="shared" si="292"/>
        <v>2</v>
      </c>
      <c r="L1401" s="50">
        <f t="shared" si="293"/>
        <v>0</v>
      </c>
      <c r="N1401" s="50">
        <f t="shared" si="294"/>
        <v>0</v>
      </c>
      <c r="R1401" s="50">
        <f t="shared" si="295"/>
        <v>0</v>
      </c>
      <c r="V1401" s="50">
        <f t="shared" si="296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91"/>
        <v>0</v>
      </c>
      <c r="C1402" s="2">
        <f t="shared" si="292"/>
        <v>2</v>
      </c>
      <c r="L1402" s="50">
        <f t="shared" si="293"/>
        <v>0</v>
      </c>
      <c r="N1402" s="50">
        <f t="shared" si="294"/>
        <v>0</v>
      </c>
      <c r="R1402" s="50">
        <f t="shared" si="295"/>
        <v>0</v>
      </c>
      <c r="V1402" s="50">
        <f t="shared" si="296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91"/>
        <v>0</v>
      </c>
      <c r="C1403" s="2">
        <f t="shared" si="292"/>
        <v>2</v>
      </c>
      <c r="L1403" s="50">
        <f t="shared" si="293"/>
        <v>0</v>
      </c>
      <c r="N1403" s="50">
        <f t="shared" si="294"/>
        <v>0</v>
      </c>
      <c r="R1403" s="50">
        <f t="shared" si="295"/>
        <v>0</v>
      </c>
      <c r="V1403" s="50">
        <f t="shared" si="296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91"/>
        <v>0</v>
      </c>
      <c r="C1404" s="2">
        <f t="shared" si="292"/>
        <v>2</v>
      </c>
      <c r="L1404" s="50">
        <f t="shared" si="293"/>
        <v>0</v>
      </c>
      <c r="N1404" s="50">
        <f t="shared" si="294"/>
        <v>0</v>
      </c>
      <c r="R1404" s="50">
        <f t="shared" si="295"/>
        <v>0</v>
      </c>
      <c r="V1404" s="50">
        <f t="shared" si="296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91"/>
        <v>0</v>
      </c>
      <c r="C1405" s="2">
        <f t="shared" si="292"/>
        <v>2</v>
      </c>
      <c r="L1405" s="50">
        <f t="shared" si="293"/>
        <v>0</v>
      </c>
      <c r="N1405" s="50">
        <f t="shared" si="294"/>
        <v>0</v>
      </c>
      <c r="R1405" s="50">
        <f t="shared" si="295"/>
        <v>0</v>
      </c>
      <c r="V1405" s="50">
        <f t="shared" si="296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ref="B1406:B1412" si="297">+L1406+N1406+R1406+V1406+X1406</f>
        <v>0</v>
      </c>
      <c r="C1406" s="2">
        <f t="shared" ref="C1406:C1412" si="298">RANK(B1406,B$1214:B$1412,0)</f>
        <v>2</v>
      </c>
      <c r="L1406" s="50">
        <f t="shared" ref="L1406:L1412" si="299">IF(AND(I1406&lt;1,J1406&lt;1,K1406&lt;1),0,IF(250+((150-(I1406*60+J1406))*2)&lt;0,0,IF(K1406&lt;50,250+((150-(I1406*60+J1406))*2),IF(K1406&gt;49,250+((150-(I1406*60+J1406))*2)-1,250+((150-(I1406*60+J1406))*2)))))</f>
        <v>0</v>
      </c>
      <c r="N1406" s="50">
        <f t="shared" ref="N1406:N1412" si="300">IF(M1406&lt;89,0,250+((M1406-172)*3))</f>
        <v>0</v>
      </c>
      <c r="R1406" s="50">
        <f t="shared" ref="R1406:R1412" si="301">IF(AND(O1406&lt;1,P1406&lt;1,Q1406&lt;1),0,IF(250+((540-(O1406*60+P1406))*1)&lt;0,0,250+((540-(O1406*60+P1406))*1)))</f>
        <v>0</v>
      </c>
      <c r="V1406" s="50">
        <f t="shared" ref="V1406:V1412" si="302">IF(AND(S1406&lt;1,T1406&lt;1,U1406&lt;1),0,IF(500+((630-(S1406*60+T1406))*1)&lt;0,0,500+((630-(S1406*60+T1406))*1)))</f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97"/>
        <v>0</v>
      </c>
      <c r="C1407" s="2">
        <f t="shared" si="298"/>
        <v>2</v>
      </c>
      <c r="L1407" s="50">
        <f t="shared" si="299"/>
        <v>0</v>
      </c>
      <c r="N1407" s="50">
        <f t="shared" si="300"/>
        <v>0</v>
      </c>
      <c r="R1407" s="50">
        <f t="shared" si="301"/>
        <v>0</v>
      </c>
      <c r="V1407" s="50">
        <f t="shared" si="302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97"/>
        <v>0</v>
      </c>
      <c r="C1408" s="2">
        <f t="shared" si="298"/>
        <v>2</v>
      </c>
      <c r="L1408" s="50">
        <f t="shared" si="299"/>
        <v>0</v>
      </c>
      <c r="N1408" s="50">
        <f t="shared" si="300"/>
        <v>0</v>
      </c>
      <c r="R1408" s="50">
        <f t="shared" si="301"/>
        <v>0</v>
      </c>
      <c r="V1408" s="50">
        <f t="shared" si="302"/>
        <v>0</v>
      </c>
      <c r="W1408"/>
      <c r="X1408"/>
      <c r="Y1408" s="7"/>
      <c r="Z1408"/>
      <c r="AA1408"/>
    </row>
    <row r="1409" spans="1:33" hidden="1" x14ac:dyDescent="0.2">
      <c r="A1409" s="6" t="s">
        <v>1229</v>
      </c>
      <c r="B1409" s="2">
        <f t="shared" si="297"/>
        <v>0</v>
      </c>
      <c r="C1409" s="2">
        <f t="shared" si="298"/>
        <v>2</v>
      </c>
      <c r="L1409" s="50">
        <f t="shared" si="299"/>
        <v>0</v>
      </c>
      <c r="N1409" s="50">
        <f t="shared" si="300"/>
        <v>0</v>
      </c>
      <c r="R1409" s="50">
        <f t="shared" si="301"/>
        <v>0</v>
      </c>
      <c r="V1409" s="50">
        <f t="shared" si="302"/>
        <v>0</v>
      </c>
      <c r="W1409"/>
      <c r="X1409"/>
      <c r="Y1409" s="7"/>
      <c r="Z1409"/>
      <c r="AA1409"/>
    </row>
    <row r="1410" spans="1:33" hidden="1" x14ac:dyDescent="0.2">
      <c r="A1410" s="6" t="s">
        <v>1230</v>
      </c>
      <c r="B1410" s="2">
        <f t="shared" si="297"/>
        <v>0</v>
      </c>
      <c r="C1410" s="2">
        <f t="shared" si="298"/>
        <v>2</v>
      </c>
      <c r="L1410" s="50">
        <f t="shared" si="299"/>
        <v>0</v>
      </c>
      <c r="N1410" s="50">
        <f t="shared" si="300"/>
        <v>0</v>
      </c>
      <c r="R1410" s="50">
        <f t="shared" si="301"/>
        <v>0</v>
      </c>
      <c r="V1410" s="50">
        <f t="shared" si="302"/>
        <v>0</v>
      </c>
      <c r="W1410"/>
      <c r="X1410"/>
      <c r="Y1410" s="7"/>
      <c r="Z1410"/>
      <c r="AA1410"/>
    </row>
    <row r="1411" spans="1:33" hidden="1" x14ac:dyDescent="0.2">
      <c r="A1411" s="6" t="s">
        <v>1231</v>
      </c>
      <c r="B1411" s="2">
        <f t="shared" si="297"/>
        <v>0</v>
      </c>
      <c r="C1411" s="2">
        <f t="shared" si="298"/>
        <v>2</v>
      </c>
      <c r="L1411" s="50">
        <f t="shared" si="299"/>
        <v>0</v>
      </c>
      <c r="N1411" s="50">
        <f t="shared" si="300"/>
        <v>0</v>
      </c>
      <c r="R1411" s="50">
        <f t="shared" si="301"/>
        <v>0</v>
      </c>
      <c r="V1411" s="50">
        <f t="shared" si="302"/>
        <v>0</v>
      </c>
      <c r="W1411"/>
      <c r="X1411"/>
      <c r="Y1411" s="7"/>
      <c r="Z1411"/>
      <c r="AA1411"/>
    </row>
    <row r="1412" spans="1:33" hidden="1" x14ac:dyDescent="0.2">
      <c r="A1412" s="6" t="s">
        <v>1232</v>
      </c>
      <c r="B1412" s="2">
        <f t="shared" si="297"/>
        <v>0</v>
      </c>
      <c r="C1412" s="2">
        <f t="shared" si="298"/>
        <v>2</v>
      </c>
      <c r="L1412" s="50">
        <f t="shared" si="299"/>
        <v>0</v>
      </c>
      <c r="N1412" s="50">
        <f t="shared" si="300"/>
        <v>0</v>
      </c>
      <c r="R1412" s="50">
        <f t="shared" si="301"/>
        <v>0</v>
      </c>
      <c r="V1412" s="50">
        <f t="shared" si="302"/>
        <v>0</v>
      </c>
      <c r="Y1412" s="7"/>
      <c r="AA1412"/>
    </row>
    <row r="1413" spans="1:33" hidden="1" x14ac:dyDescent="0.2">
      <c r="B1413" s="2"/>
      <c r="C1413" s="2"/>
      <c r="Y1413" s="7"/>
      <c r="AA1413"/>
    </row>
    <row r="1414" spans="1:33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  <c r="AG1414" s="59"/>
    </row>
    <row r="1415" spans="1:33" x14ac:dyDescent="0.2">
      <c r="A1415" s="6" t="s">
        <v>2307</v>
      </c>
      <c r="B1415" s="2">
        <f t="shared" ref="B1415:B1429" si="303">+L1415+N1415+R1415+V1415+X1415</f>
        <v>787</v>
      </c>
      <c r="C1415" s="2">
        <f t="shared" ref="C1415:C1429" si="304">RANK(B1415,B$1415:B$1614,0)</f>
        <v>1</v>
      </c>
      <c r="D1415" s="4" t="s">
        <v>20</v>
      </c>
      <c r="E1415" s="5" t="s">
        <v>2462</v>
      </c>
      <c r="F1415" s="50">
        <v>2004</v>
      </c>
      <c r="I1415" s="50">
        <v>2</v>
      </c>
      <c r="J1415" s="50">
        <v>38</v>
      </c>
      <c r="K1415" s="50">
        <v>0</v>
      </c>
      <c r="L1415" s="50">
        <f t="shared" ref="L1415:L1429" si="305">IF(AND(I1415&lt;1,J1415&lt;1,K1415&lt;1),0,IF(250+((150-(I1415*60+J1415))*2)&lt;0,0,IF(K1415&lt;50,250+((150-(I1415*60+J1415))*2),IF(K1415&gt;49,250+((150-(I1415*60+J1415))*2)-1,250+((150-(I1415*60+J1415))*2)))))</f>
        <v>234</v>
      </c>
      <c r="N1415" s="50">
        <f t="shared" ref="N1415:N1429" si="306">IF(M1415&lt;89,0,250+((M1415-172)*3))</f>
        <v>0</v>
      </c>
      <c r="R1415" s="50">
        <f t="shared" ref="R1415:R1429" si="307">IF(AND(O1415&lt;1,P1415&lt;1,Q1415&lt;1),0,IF(250+((540-(O1415*60+P1415))*1)&lt;0,0,250+((540-(O1415*60+P1415))*1)))</f>
        <v>0</v>
      </c>
      <c r="S1415" s="50">
        <v>9</v>
      </c>
      <c r="T1415" s="50">
        <v>37</v>
      </c>
      <c r="U1415" s="50">
        <v>58</v>
      </c>
      <c r="V1415" s="50">
        <f t="shared" ref="V1415:V1429" si="308">IF(AND(S1415&lt;1,T1415&lt;1,U1415&lt;1),0,IF(500+((630-(S1415*60+T1415))*1)&lt;0,0,500+((630-(S1415*60+T1415))*1)))</f>
        <v>553</v>
      </c>
      <c r="Y1415" s="7">
        <v>51</v>
      </c>
      <c r="AA1415">
        <v>0</v>
      </c>
      <c r="AB1415">
        <v>800</v>
      </c>
      <c r="AC1415">
        <f t="shared" ref="AC1415:AC1429" si="309">B1415</f>
        <v>787</v>
      </c>
      <c r="AD1415">
        <f t="shared" ref="AD1415:AD1429" si="310">AA1415+AB1415+AC1415</f>
        <v>1587</v>
      </c>
      <c r="AF1415" s="43">
        <v>1.8311342592592596E-3</v>
      </c>
      <c r="AG1415" s="72" t="s">
        <v>2583</v>
      </c>
    </row>
    <row r="1416" spans="1:33" x14ac:dyDescent="0.2">
      <c r="A1416" s="6" t="s">
        <v>2479</v>
      </c>
      <c r="B1416" s="2">
        <f t="shared" si="303"/>
        <v>753</v>
      </c>
      <c r="C1416" s="2">
        <f t="shared" si="304"/>
        <v>2</v>
      </c>
      <c r="D1416" s="4" t="s">
        <v>20</v>
      </c>
      <c r="E1416" s="5" t="s">
        <v>2306</v>
      </c>
      <c r="F1416" s="50">
        <v>2004</v>
      </c>
      <c r="G1416" s="50">
        <v>5</v>
      </c>
      <c r="I1416" s="50">
        <v>2</v>
      </c>
      <c r="J1416" s="50">
        <v>45</v>
      </c>
      <c r="K1416" s="50">
        <v>25</v>
      </c>
      <c r="L1416" s="50">
        <f t="shared" si="305"/>
        <v>220</v>
      </c>
      <c r="N1416" s="50">
        <f t="shared" si="306"/>
        <v>0</v>
      </c>
      <c r="R1416" s="50">
        <f t="shared" si="307"/>
        <v>0</v>
      </c>
      <c r="S1416" s="50">
        <v>9</v>
      </c>
      <c r="T1416" s="50">
        <v>57</v>
      </c>
      <c r="U1416" s="50">
        <v>45</v>
      </c>
      <c r="V1416" s="50">
        <f t="shared" si="308"/>
        <v>533</v>
      </c>
      <c r="Y1416" s="7">
        <v>52</v>
      </c>
      <c r="AA1416">
        <v>740</v>
      </c>
      <c r="AB1416">
        <v>760</v>
      </c>
      <c r="AC1416">
        <f t="shared" si="309"/>
        <v>753</v>
      </c>
      <c r="AD1416">
        <f t="shared" si="310"/>
        <v>2253</v>
      </c>
      <c r="AE1416" s="37"/>
      <c r="AF1416" s="43">
        <v>1.9187500000000001E-3</v>
      </c>
      <c r="AG1416" s="72" t="s">
        <v>2583</v>
      </c>
    </row>
    <row r="1417" spans="1:33" hidden="1" x14ac:dyDescent="0.2">
      <c r="A1417" s="6" t="s">
        <v>2478</v>
      </c>
      <c r="B1417" s="2">
        <f t="shared" si="303"/>
        <v>0</v>
      </c>
      <c r="C1417" s="2">
        <f t="shared" si="304"/>
        <v>3</v>
      </c>
      <c r="D1417" s="4" t="s">
        <v>20</v>
      </c>
      <c r="E1417" s="5" t="s">
        <v>2306</v>
      </c>
      <c r="F1417" s="50">
        <v>2004</v>
      </c>
      <c r="G1417" s="50">
        <v>0</v>
      </c>
      <c r="L1417" s="50">
        <f t="shared" si="305"/>
        <v>0</v>
      </c>
      <c r="N1417" s="50">
        <f t="shared" si="306"/>
        <v>0</v>
      </c>
      <c r="R1417" s="50">
        <f t="shared" si="307"/>
        <v>0</v>
      </c>
      <c r="V1417" s="50">
        <f t="shared" si="308"/>
        <v>0</v>
      </c>
      <c r="Y1417" s="7"/>
      <c r="Z1417" s="66"/>
      <c r="AA1417">
        <v>0</v>
      </c>
      <c r="AB1417">
        <v>696</v>
      </c>
      <c r="AC1417">
        <f t="shared" si="309"/>
        <v>0</v>
      </c>
      <c r="AD1417">
        <f t="shared" si="310"/>
        <v>696</v>
      </c>
      <c r="AE1417" s="37"/>
      <c r="AF1417" s="43">
        <v>2.0833333333333333E-3</v>
      </c>
      <c r="AG1417" s="60" t="s">
        <v>2548</v>
      </c>
    </row>
    <row r="1418" spans="1:33" hidden="1" x14ac:dyDescent="0.2">
      <c r="A1418" s="6" t="s">
        <v>2483</v>
      </c>
      <c r="B1418" s="2">
        <f t="shared" si="303"/>
        <v>0</v>
      </c>
      <c r="C1418" s="2">
        <f t="shared" si="304"/>
        <v>3</v>
      </c>
      <c r="D1418" s="4" t="s">
        <v>20</v>
      </c>
      <c r="E1418" s="5" t="s">
        <v>2306</v>
      </c>
      <c r="F1418" s="50">
        <v>2003</v>
      </c>
      <c r="L1418" s="50">
        <f t="shared" si="305"/>
        <v>0</v>
      </c>
      <c r="N1418" s="50">
        <f t="shared" si="306"/>
        <v>0</v>
      </c>
      <c r="R1418" s="50">
        <f t="shared" si="307"/>
        <v>0</v>
      </c>
      <c r="V1418" s="50">
        <f t="shared" si="308"/>
        <v>0</v>
      </c>
      <c r="Y1418" s="7"/>
      <c r="Z1418" s="6"/>
      <c r="AA1418">
        <v>0</v>
      </c>
      <c r="AB1418">
        <v>0</v>
      </c>
      <c r="AC1418">
        <f t="shared" si="309"/>
        <v>0</v>
      </c>
      <c r="AD1418">
        <f t="shared" si="310"/>
        <v>0</v>
      </c>
      <c r="AG1418" s="60" t="s">
        <v>2548</v>
      </c>
    </row>
    <row r="1419" spans="1:33" hidden="1" x14ac:dyDescent="0.2">
      <c r="A1419" s="6" t="s">
        <v>2348</v>
      </c>
      <c r="B1419" s="2">
        <f t="shared" si="303"/>
        <v>0</v>
      </c>
      <c r="C1419" s="2">
        <f t="shared" si="304"/>
        <v>3</v>
      </c>
      <c r="D1419" s="4" t="s">
        <v>21</v>
      </c>
      <c r="E1419" s="5" t="s">
        <v>2472</v>
      </c>
      <c r="F1419" s="50">
        <v>2004</v>
      </c>
      <c r="L1419" s="50">
        <f t="shared" si="305"/>
        <v>0</v>
      </c>
      <c r="N1419" s="50">
        <f t="shared" si="306"/>
        <v>0</v>
      </c>
      <c r="R1419" s="50">
        <f t="shared" si="307"/>
        <v>0</v>
      </c>
      <c r="V1419" s="50">
        <f t="shared" si="308"/>
        <v>0</v>
      </c>
      <c r="Y1419" s="7"/>
      <c r="AA1419">
        <v>299</v>
      </c>
      <c r="AB1419">
        <v>268</v>
      </c>
      <c r="AC1419">
        <f t="shared" si="309"/>
        <v>0</v>
      </c>
      <c r="AD1419">
        <f t="shared" si="310"/>
        <v>567</v>
      </c>
      <c r="AF1419" s="43">
        <v>2.6620370370370374E-3</v>
      </c>
      <c r="AG1419" s="60" t="s">
        <v>2548</v>
      </c>
    </row>
    <row r="1420" spans="1:33" hidden="1" x14ac:dyDescent="0.2">
      <c r="A1420" s="6" t="s">
        <v>2328</v>
      </c>
      <c r="B1420" s="2">
        <f t="shared" si="303"/>
        <v>0</v>
      </c>
      <c r="C1420" s="2">
        <f t="shared" si="304"/>
        <v>3</v>
      </c>
      <c r="D1420" s="4" t="s">
        <v>21</v>
      </c>
      <c r="E1420" s="5" t="s">
        <v>2310</v>
      </c>
      <c r="F1420" s="50">
        <v>2004</v>
      </c>
      <c r="G1420" s="50">
        <v>5</v>
      </c>
      <c r="L1420" s="50">
        <f t="shared" si="305"/>
        <v>0</v>
      </c>
      <c r="N1420" s="50">
        <f t="shared" si="306"/>
        <v>0</v>
      </c>
      <c r="R1420" s="50">
        <f t="shared" si="307"/>
        <v>0</v>
      </c>
      <c r="V1420" s="50">
        <f t="shared" si="308"/>
        <v>0</v>
      </c>
      <c r="Y1420" s="7"/>
      <c r="AA1420">
        <v>860</v>
      </c>
      <c r="AB1420">
        <v>866</v>
      </c>
      <c r="AC1420">
        <f t="shared" si="309"/>
        <v>0</v>
      </c>
      <c r="AD1420">
        <f t="shared" si="310"/>
        <v>1726</v>
      </c>
      <c r="AE1420" s="37"/>
      <c r="AF1420" s="43">
        <v>1.5162037037037036E-3</v>
      </c>
      <c r="AG1420" s="60" t="s">
        <v>2548</v>
      </c>
    </row>
    <row r="1421" spans="1:33" hidden="1" x14ac:dyDescent="0.2">
      <c r="A1421" s="6" t="s">
        <v>2486</v>
      </c>
      <c r="B1421" s="2">
        <f t="shared" si="303"/>
        <v>0</v>
      </c>
      <c r="C1421" s="2">
        <f t="shared" si="304"/>
        <v>3</v>
      </c>
      <c r="D1421" s="4" t="s">
        <v>20</v>
      </c>
      <c r="E1421" s="5" t="s">
        <v>2462</v>
      </c>
      <c r="F1421" s="50">
        <v>2004</v>
      </c>
      <c r="L1421" s="50">
        <f t="shared" si="305"/>
        <v>0</v>
      </c>
      <c r="N1421" s="50">
        <f t="shared" si="306"/>
        <v>0</v>
      </c>
      <c r="R1421" s="50">
        <f t="shared" si="307"/>
        <v>0</v>
      </c>
      <c r="V1421" s="50">
        <f t="shared" si="308"/>
        <v>0</v>
      </c>
      <c r="Y1421" s="7"/>
      <c r="AA1421">
        <v>0</v>
      </c>
      <c r="AB1421">
        <v>0</v>
      </c>
      <c r="AC1421">
        <f t="shared" si="309"/>
        <v>0</v>
      </c>
      <c r="AD1421">
        <f t="shared" si="310"/>
        <v>0</v>
      </c>
      <c r="AG1421" s="60" t="s">
        <v>2548</v>
      </c>
    </row>
    <row r="1422" spans="1:33" hidden="1" x14ac:dyDescent="0.2">
      <c r="A1422" s="6" t="s">
        <v>2448</v>
      </c>
      <c r="B1422" s="2">
        <f t="shared" si="303"/>
        <v>0</v>
      </c>
      <c r="C1422" s="2">
        <f t="shared" si="304"/>
        <v>3</v>
      </c>
      <c r="D1422" s="4" t="s">
        <v>20</v>
      </c>
      <c r="E1422" s="5" t="s">
        <v>2462</v>
      </c>
      <c r="F1422" s="50">
        <v>2003</v>
      </c>
      <c r="L1422" s="50">
        <f t="shared" si="305"/>
        <v>0</v>
      </c>
      <c r="N1422" s="50">
        <f t="shared" si="306"/>
        <v>0</v>
      </c>
      <c r="R1422" s="50">
        <f t="shared" si="307"/>
        <v>0</v>
      </c>
      <c r="V1422" s="50">
        <f t="shared" si="308"/>
        <v>0</v>
      </c>
      <c r="Y1422" s="7"/>
      <c r="AA1422">
        <v>0</v>
      </c>
      <c r="AB1422">
        <v>0</v>
      </c>
      <c r="AC1422">
        <f t="shared" si="309"/>
        <v>0</v>
      </c>
      <c r="AD1422">
        <f t="shared" si="310"/>
        <v>0</v>
      </c>
      <c r="AG1422" s="60" t="s">
        <v>2548</v>
      </c>
    </row>
    <row r="1423" spans="1:33" hidden="1" x14ac:dyDescent="0.2">
      <c r="A1423" s="6" t="s">
        <v>1806</v>
      </c>
      <c r="B1423" s="2">
        <f t="shared" si="303"/>
        <v>0</v>
      </c>
      <c r="C1423" s="2">
        <f t="shared" si="304"/>
        <v>3</v>
      </c>
      <c r="L1423" s="50">
        <f t="shared" si="305"/>
        <v>0</v>
      </c>
      <c r="N1423" s="50">
        <f t="shared" si="306"/>
        <v>0</v>
      </c>
      <c r="R1423" s="50">
        <f t="shared" si="307"/>
        <v>0</v>
      </c>
      <c r="V1423" s="50">
        <f t="shared" si="308"/>
        <v>0</v>
      </c>
      <c r="Y1423" s="7"/>
      <c r="AA1423">
        <v>0</v>
      </c>
      <c r="AB1423">
        <v>0</v>
      </c>
      <c r="AC1423">
        <f t="shared" si="309"/>
        <v>0</v>
      </c>
      <c r="AD1423">
        <f t="shared" si="310"/>
        <v>0</v>
      </c>
      <c r="AG1423" s="60" t="s">
        <v>2548</v>
      </c>
    </row>
    <row r="1424" spans="1:33" hidden="1" x14ac:dyDescent="0.2">
      <c r="A1424" s="6" t="s">
        <v>1805</v>
      </c>
      <c r="B1424" s="2">
        <f t="shared" si="303"/>
        <v>0</v>
      </c>
      <c r="C1424" s="2">
        <f t="shared" si="304"/>
        <v>3</v>
      </c>
      <c r="L1424" s="50">
        <f t="shared" si="305"/>
        <v>0</v>
      </c>
      <c r="N1424" s="50">
        <f t="shared" si="306"/>
        <v>0</v>
      </c>
      <c r="R1424" s="50">
        <f t="shared" si="307"/>
        <v>0</v>
      </c>
      <c r="V1424" s="50">
        <f t="shared" si="308"/>
        <v>0</v>
      </c>
      <c r="W1424"/>
      <c r="X1424"/>
      <c r="Y1424" s="7"/>
      <c r="Z1424"/>
      <c r="AA1424">
        <v>0</v>
      </c>
      <c r="AB1424">
        <v>0</v>
      </c>
      <c r="AC1424">
        <f t="shared" si="309"/>
        <v>0</v>
      </c>
      <c r="AD1424">
        <f t="shared" si="310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303"/>
        <v>0</v>
      </c>
      <c r="C1425" s="2">
        <f t="shared" si="304"/>
        <v>3</v>
      </c>
      <c r="L1425" s="50">
        <f t="shared" si="305"/>
        <v>0</v>
      </c>
      <c r="N1425" s="50">
        <f t="shared" si="306"/>
        <v>0</v>
      </c>
      <c r="R1425" s="50">
        <f t="shared" si="307"/>
        <v>0</v>
      </c>
      <c r="V1425" s="50">
        <f t="shared" si="308"/>
        <v>0</v>
      </c>
      <c r="W1425"/>
      <c r="X1425"/>
      <c r="Y1425" s="7"/>
      <c r="Z1425"/>
      <c r="AA1425">
        <v>0</v>
      </c>
      <c r="AB1425">
        <v>0</v>
      </c>
      <c r="AC1425">
        <f t="shared" si="309"/>
        <v>0</v>
      </c>
      <c r="AD1425">
        <f t="shared" si="310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303"/>
        <v>0</v>
      </c>
      <c r="C1426" s="2">
        <f t="shared" si="304"/>
        <v>3</v>
      </c>
      <c r="L1426" s="50">
        <f t="shared" si="305"/>
        <v>0</v>
      </c>
      <c r="N1426" s="50">
        <f t="shared" si="306"/>
        <v>0</v>
      </c>
      <c r="R1426" s="50">
        <f t="shared" si="307"/>
        <v>0</v>
      </c>
      <c r="V1426" s="50">
        <f t="shared" si="308"/>
        <v>0</v>
      </c>
      <c r="W1426"/>
      <c r="X1426"/>
      <c r="Y1426" s="7"/>
      <c r="Z1426"/>
      <c r="AA1426">
        <v>0</v>
      </c>
      <c r="AB1426">
        <v>0</v>
      </c>
      <c r="AC1426">
        <f t="shared" si="309"/>
        <v>0</v>
      </c>
      <c r="AD1426">
        <f t="shared" si="310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303"/>
        <v>0</v>
      </c>
      <c r="C1427" s="2">
        <f t="shared" si="304"/>
        <v>3</v>
      </c>
      <c r="L1427" s="50">
        <f t="shared" si="305"/>
        <v>0</v>
      </c>
      <c r="N1427" s="50">
        <f t="shared" si="306"/>
        <v>0</v>
      </c>
      <c r="R1427" s="50">
        <f t="shared" si="307"/>
        <v>0</v>
      </c>
      <c r="V1427" s="50">
        <f t="shared" si="308"/>
        <v>0</v>
      </c>
      <c r="W1427"/>
      <c r="X1427"/>
      <c r="Y1427" s="7"/>
      <c r="Z1427"/>
      <c r="AA1427">
        <v>0</v>
      </c>
      <c r="AB1427">
        <v>0</v>
      </c>
      <c r="AC1427">
        <f t="shared" si="309"/>
        <v>0</v>
      </c>
      <c r="AD1427">
        <f t="shared" si="310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303"/>
        <v>0</v>
      </c>
      <c r="C1428" s="2">
        <f t="shared" si="304"/>
        <v>3</v>
      </c>
      <c r="L1428" s="50">
        <f t="shared" si="305"/>
        <v>0</v>
      </c>
      <c r="N1428" s="50">
        <f t="shared" si="306"/>
        <v>0</v>
      </c>
      <c r="R1428" s="50">
        <f t="shared" si="307"/>
        <v>0</v>
      </c>
      <c r="V1428" s="50">
        <f t="shared" si="308"/>
        <v>0</v>
      </c>
      <c r="W1428"/>
      <c r="X1428"/>
      <c r="Y1428" s="7"/>
      <c r="Z1428"/>
      <c r="AA1428">
        <v>0</v>
      </c>
      <c r="AB1428">
        <v>0</v>
      </c>
      <c r="AC1428">
        <f t="shared" si="309"/>
        <v>0</v>
      </c>
      <c r="AD1428">
        <f t="shared" si="310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303"/>
        <v>0</v>
      </c>
      <c r="C1429" s="2">
        <f t="shared" si="304"/>
        <v>3</v>
      </c>
      <c r="L1429" s="50">
        <f t="shared" si="305"/>
        <v>0</v>
      </c>
      <c r="N1429" s="50">
        <f t="shared" si="306"/>
        <v>0</v>
      </c>
      <c r="R1429" s="50">
        <f t="shared" si="307"/>
        <v>0</v>
      </c>
      <c r="V1429" s="50">
        <f t="shared" si="308"/>
        <v>0</v>
      </c>
      <c r="W1429"/>
      <c r="X1429"/>
      <c r="Y1429" s="7"/>
      <c r="Z1429"/>
      <c r="AA1429">
        <v>0</v>
      </c>
      <c r="AB1429">
        <v>0</v>
      </c>
      <c r="AC1429">
        <f t="shared" si="309"/>
        <v>0</v>
      </c>
      <c r="AD1429">
        <f t="shared" si="310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ref="B1430:B1478" si="311">+L1430+N1430+R1430+V1430+X1430</f>
        <v>0</v>
      </c>
      <c r="C1430" s="2">
        <f t="shared" ref="C1430:C1478" si="312">RANK(B1430,B$1415:B$1614,0)</f>
        <v>3</v>
      </c>
      <c r="G1430" s="50">
        <v>0</v>
      </c>
      <c r="L1430" s="50">
        <f t="shared" ref="L1430:L1478" si="313">IF(AND(I1430&lt;1,J1430&lt;1,K1430&lt;1),0,IF(250+((150-(I1430*60+J1430))*2)&lt;0,0,IF(K1430&lt;50,250+((150-(I1430*60+J1430))*2),IF(K1430&gt;49,250+((150-(I1430*60+J1430))*2)-1,250+((150-(I1430*60+J1430))*2)))))</f>
        <v>0</v>
      </c>
      <c r="N1430" s="50">
        <f t="shared" ref="N1430:N1478" si="314">IF(M1430&lt;89,0,250+((M1430-172)*3))</f>
        <v>0</v>
      </c>
      <c r="R1430" s="50">
        <f t="shared" ref="R1430:R1478" si="315">IF(AND(O1430&lt;1,P1430&lt;1,Q1430&lt;1),0,IF(250+((540-(O1430*60+P1430))*1)&lt;0,0,250+((540-(O1430*60+P1430))*1)))</f>
        <v>0</v>
      </c>
      <c r="V1430" s="50">
        <f t="shared" ref="V1430:V1478" si="316">IF(AND(S1430&lt;1,T1430&lt;1,U1430&lt;1),0,IF(500+((630-(S1430*60+T1430))*1)&lt;0,0,500+((630-(S1430*60+T1430))*1)))</f>
        <v>0</v>
      </c>
      <c r="Y1430" s="7"/>
      <c r="AA1430"/>
      <c r="AD1430">
        <f>B1430+AA1430+AB1430+AC1430</f>
        <v>0</v>
      </c>
      <c r="AE1430" s="37"/>
    </row>
    <row r="1431" spans="1:33" hidden="1" x14ac:dyDescent="0.2">
      <c r="A1431" s="6" t="s">
        <v>1239</v>
      </c>
      <c r="B1431" s="2">
        <f t="shared" si="311"/>
        <v>0</v>
      </c>
      <c r="C1431" s="2">
        <f t="shared" si="312"/>
        <v>3</v>
      </c>
      <c r="G1431" s="50">
        <v>0</v>
      </c>
      <c r="L1431" s="50">
        <f t="shared" si="313"/>
        <v>0</v>
      </c>
      <c r="N1431" s="50">
        <f t="shared" si="314"/>
        <v>0</v>
      </c>
      <c r="R1431" s="50">
        <f t="shared" si="315"/>
        <v>0</v>
      </c>
      <c r="V1431" s="50">
        <f t="shared" si="316"/>
        <v>0</v>
      </c>
      <c r="Y1431" s="7"/>
      <c r="AA1431"/>
      <c r="AD1431">
        <f>B1431+AA1431+AB1431+AC1431</f>
        <v>0</v>
      </c>
      <c r="AE1431" s="37"/>
    </row>
    <row r="1432" spans="1:33" hidden="1" x14ac:dyDescent="0.2">
      <c r="A1432" s="6" t="s">
        <v>1240</v>
      </c>
      <c r="B1432" s="2">
        <f t="shared" si="311"/>
        <v>0</v>
      </c>
      <c r="C1432" s="2">
        <f t="shared" si="312"/>
        <v>3</v>
      </c>
      <c r="G1432" s="50">
        <v>0</v>
      </c>
      <c r="L1432" s="50">
        <f t="shared" si="313"/>
        <v>0</v>
      </c>
      <c r="N1432" s="50">
        <f t="shared" si="314"/>
        <v>0</v>
      </c>
      <c r="R1432" s="50">
        <f t="shared" si="315"/>
        <v>0</v>
      </c>
      <c r="V1432" s="50">
        <f t="shared" si="316"/>
        <v>0</v>
      </c>
      <c r="Y1432" s="7"/>
      <c r="AA1432"/>
      <c r="AD1432">
        <f>B1432+AA1432+AB1432+AC1432</f>
        <v>0</v>
      </c>
      <c r="AE1432" s="37"/>
    </row>
    <row r="1433" spans="1:33" hidden="1" x14ac:dyDescent="0.2">
      <c r="A1433" s="6" t="s">
        <v>1241</v>
      </c>
      <c r="B1433" s="2">
        <f t="shared" si="311"/>
        <v>0</v>
      </c>
      <c r="C1433" s="2">
        <f t="shared" si="312"/>
        <v>3</v>
      </c>
      <c r="L1433" s="50">
        <f t="shared" si="313"/>
        <v>0</v>
      </c>
      <c r="N1433" s="50">
        <f t="shared" si="314"/>
        <v>0</v>
      </c>
      <c r="R1433" s="50">
        <f t="shared" si="315"/>
        <v>0</v>
      </c>
      <c r="V1433" s="50">
        <f t="shared" si="316"/>
        <v>0</v>
      </c>
      <c r="Y1433" s="7"/>
      <c r="AA1433"/>
      <c r="AD1433">
        <f>B1433+AA1433+AB1433+AC1433</f>
        <v>0</v>
      </c>
      <c r="AE1433" s="37"/>
    </row>
    <row r="1434" spans="1:33" hidden="1" x14ac:dyDescent="0.2">
      <c r="A1434" s="6" t="s">
        <v>1242</v>
      </c>
      <c r="B1434" s="2">
        <f t="shared" si="311"/>
        <v>0</v>
      </c>
      <c r="C1434" s="2">
        <f t="shared" si="312"/>
        <v>3</v>
      </c>
      <c r="L1434" s="50">
        <f t="shared" si="313"/>
        <v>0</v>
      </c>
      <c r="N1434" s="50">
        <f t="shared" si="314"/>
        <v>0</v>
      </c>
      <c r="R1434" s="50">
        <f t="shared" si="315"/>
        <v>0</v>
      </c>
      <c r="V1434" s="50">
        <f t="shared" si="316"/>
        <v>0</v>
      </c>
      <c r="Y1434" s="7"/>
      <c r="AA1434"/>
      <c r="AD1434">
        <f>B1434+AA1434+AB1434</f>
        <v>0</v>
      </c>
      <c r="AE1434" s="37"/>
    </row>
    <row r="1435" spans="1:33" hidden="1" x14ac:dyDescent="0.2">
      <c r="A1435" s="6" t="s">
        <v>1243</v>
      </c>
      <c r="B1435" s="2">
        <f t="shared" si="311"/>
        <v>0</v>
      </c>
      <c r="C1435" s="2">
        <f t="shared" si="312"/>
        <v>3</v>
      </c>
      <c r="L1435" s="50">
        <f t="shared" si="313"/>
        <v>0</v>
      </c>
      <c r="N1435" s="50">
        <f t="shared" si="314"/>
        <v>0</v>
      </c>
      <c r="R1435" s="50">
        <f t="shared" si="315"/>
        <v>0</v>
      </c>
      <c r="V1435" s="50">
        <f t="shared" si="316"/>
        <v>0</v>
      </c>
      <c r="W1435"/>
      <c r="X1435"/>
      <c r="Y1435" s="7"/>
      <c r="Z1435"/>
      <c r="AA1435"/>
    </row>
    <row r="1436" spans="1:33" hidden="1" x14ac:dyDescent="0.2">
      <c r="A1436" s="6" t="s">
        <v>1244</v>
      </c>
      <c r="B1436" s="2">
        <f t="shared" si="311"/>
        <v>0</v>
      </c>
      <c r="C1436" s="2">
        <f t="shared" si="312"/>
        <v>3</v>
      </c>
      <c r="L1436" s="50">
        <f t="shared" si="313"/>
        <v>0</v>
      </c>
      <c r="N1436" s="50">
        <f t="shared" si="314"/>
        <v>0</v>
      </c>
      <c r="R1436" s="50">
        <f t="shared" si="315"/>
        <v>0</v>
      </c>
      <c r="V1436" s="50">
        <f t="shared" si="316"/>
        <v>0</v>
      </c>
      <c r="W1436"/>
      <c r="X1436"/>
      <c r="Y1436" s="7"/>
      <c r="Z1436"/>
      <c r="AA1436"/>
    </row>
    <row r="1437" spans="1:33" hidden="1" x14ac:dyDescent="0.2">
      <c r="A1437" s="6" t="s">
        <v>1245</v>
      </c>
      <c r="B1437" s="2">
        <f t="shared" si="311"/>
        <v>0</v>
      </c>
      <c r="C1437" s="2">
        <f t="shared" si="312"/>
        <v>3</v>
      </c>
      <c r="L1437" s="50">
        <f t="shared" si="313"/>
        <v>0</v>
      </c>
      <c r="N1437" s="50">
        <f t="shared" si="314"/>
        <v>0</v>
      </c>
      <c r="R1437" s="50">
        <f t="shared" si="315"/>
        <v>0</v>
      </c>
      <c r="V1437" s="50">
        <f t="shared" si="316"/>
        <v>0</v>
      </c>
      <c r="W1437"/>
      <c r="X1437"/>
      <c r="Y1437" s="7"/>
      <c r="Z1437"/>
      <c r="AA1437"/>
    </row>
    <row r="1438" spans="1:33" hidden="1" x14ac:dyDescent="0.2">
      <c r="A1438" s="6" t="s">
        <v>1246</v>
      </c>
      <c r="B1438" s="2">
        <f t="shared" si="311"/>
        <v>0</v>
      </c>
      <c r="C1438" s="2">
        <f t="shared" si="312"/>
        <v>3</v>
      </c>
      <c r="L1438" s="50">
        <f t="shared" si="313"/>
        <v>0</v>
      </c>
      <c r="N1438" s="50">
        <f t="shared" si="314"/>
        <v>0</v>
      </c>
      <c r="R1438" s="50">
        <f t="shared" si="315"/>
        <v>0</v>
      </c>
      <c r="V1438" s="50">
        <f t="shared" si="316"/>
        <v>0</v>
      </c>
      <c r="W1438"/>
      <c r="X1438"/>
      <c r="Y1438" s="7"/>
      <c r="Z1438"/>
      <c r="AA1438"/>
    </row>
    <row r="1439" spans="1:33" hidden="1" x14ac:dyDescent="0.2">
      <c r="A1439" s="6" t="s">
        <v>1247</v>
      </c>
      <c r="B1439" s="2">
        <f t="shared" si="311"/>
        <v>0</v>
      </c>
      <c r="C1439" s="2">
        <f t="shared" si="312"/>
        <v>3</v>
      </c>
      <c r="L1439" s="50">
        <f t="shared" si="313"/>
        <v>0</v>
      </c>
      <c r="N1439" s="50">
        <f t="shared" si="314"/>
        <v>0</v>
      </c>
      <c r="R1439" s="50">
        <f t="shared" si="315"/>
        <v>0</v>
      </c>
      <c r="V1439" s="50">
        <f t="shared" si="316"/>
        <v>0</v>
      </c>
      <c r="W1439"/>
      <c r="X1439"/>
      <c r="Y1439" s="7"/>
      <c r="Z1439"/>
      <c r="AA1439"/>
    </row>
    <row r="1440" spans="1:33" hidden="1" x14ac:dyDescent="0.2">
      <c r="A1440" s="6" t="s">
        <v>1248</v>
      </c>
      <c r="B1440" s="2">
        <f t="shared" si="311"/>
        <v>0</v>
      </c>
      <c r="C1440" s="2">
        <f t="shared" si="312"/>
        <v>3</v>
      </c>
      <c r="L1440" s="50">
        <f t="shared" si="313"/>
        <v>0</v>
      </c>
      <c r="N1440" s="50">
        <f t="shared" si="314"/>
        <v>0</v>
      </c>
      <c r="R1440" s="50">
        <f t="shared" si="315"/>
        <v>0</v>
      </c>
      <c r="V1440" s="50">
        <f t="shared" si="316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311"/>
        <v>0</v>
      </c>
      <c r="C1441" s="2">
        <f t="shared" si="312"/>
        <v>3</v>
      </c>
      <c r="L1441" s="50">
        <f t="shared" si="313"/>
        <v>0</v>
      </c>
      <c r="N1441" s="50">
        <f t="shared" si="314"/>
        <v>0</v>
      </c>
      <c r="R1441" s="50">
        <f t="shared" si="315"/>
        <v>0</v>
      </c>
      <c r="V1441" s="50">
        <f t="shared" si="316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311"/>
        <v>0</v>
      </c>
      <c r="C1442" s="2">
        <f t="shared" si="312"/>
        <v>3</v>
      </c>
      <c r="L1442" s="50">
        <f t="shared" si="313"/>
        <v>0</v>
      </c>
      <c r="N1442" s="50">
        <f t="shared" si="314"/>
        <v>0</v>
      </c>
      <c r="R1442" s="50">
        <f t="shared" si="315"/>
        <v>0</v>
      </c>
      <c r="V1442" s="50">
        <f t="shared" si="316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311"/>
        <v>0</v>
      </c>
      <c r="C1443" s="2">
        <f t="shared" si="312"/>
        <v>3</v>
      </c>
      <c r="L1443" s="50">
        <f t="shared" si="313"/>
        <v>0</v>
      </c>
      <c r="N1443" s="50">
        <f t="shared" si="314"/>
        <v>0</v>
      </c>
      <c r="R1443" s="50">
        <f t="shared" si="315"/>
        <v>0</v>
      </c>
      <c r="V1443" s="50">
        <f t="shared" si="316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311"/>
        <v>0</v>
      </c>
      <c r="C1444" s="2">
        <f t="shared" si="312"/>
        <v>3</v>
      </c>
      <c r="L1444" s="50">
        <f t="shared" si="313"/>
        <v>0</v>
      </c>
      <c r="N1444" s="50">
        <f t="shared" si="314"/>
        <v>0</v>
      </c>
      <c r="R1444" s="50">
        <f t="shared" si="315"/>
        <v>0</v>
      </c>
      <c r="V1444" s="50">
        <f t="shared" si="316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311"/>
        <v>0</v>
      </c>
      <c r="C1445" s="2">
        <f t="shared" si="312"/>
        <v>3</v>
      </c>
      <c r="L1445" s="50">
        <f t="shared" si="313"/>
        <v>0</v>
      </c>
      <c r="N1445" s="50">
        <f t="shared" si="314"/>
        <v>0</v>
      </c>
      <c r="R1445" s="50">
        <f t="shared" si="315"/>
        <v>0</v>
      </c>
      <c r="V1445" s="50">
        <f t="shared" si="316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311"/>
        <v>0</v>
      </c>
      <c r="C1446" s="2">
        <f t="shared" si="312"/>
        <v>3</v>
      </c>
      <c r="L1446" s="50">
        <f t="shared" si="313"/>
        <v>0</v>
      </c>
      <c r="N1446" s="50">
        <f t="shared" si="314"/>
        <v>0</v>
      </c>
      <c r="R1446" s="50">
        <f t="shared" si="315"/>
        <v>0</v>
      </c>
      <c r="V1446" s="50">
        <f t="shared" si="316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311"/>
        <v>0</v>
      </c>
      <c r="C1447" s="2">
        <f t="shared" si="312"/>
        <v>3</v>
      </c>
      <c r="L1447" s="50">
        <f t="shared" si="313"/>
        <v>0</v>
      </c>
      <c r="N1447" s="50">
        <f t="shared" si="314"/>
        <v>0</v>
      </c>
      <c r="R1447" s="50">
        <f t="shared" si="315"/>
        <v>0</v>
      </c>
      <c r="V1447" s="50">
        <f t="shared" si="316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311"/>
        <v>0</v>
      </c>
      <c r="C1448" s="2">
        <f t="shared" si="312"/>
        <v>3</v>
      </c>
      <c r="L1448" s="50">
        <f t="shared" si="313"/>
        <v>0</v>
      </c>
      <c r="N1448" s="50">
        <f t="shared" si="314"/>
        <v>0</v>
      </c>
      <c r="R1448" s="50">
        <f t="shared" si="315"/>
        <v>0</v>
      </c>
      <c r="V1448" s="50">
        <f t="shared" si="316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311"/>
        <v>0</v>
      </c>
      <c r="C1449" s="2">
        <f t="shared" si="312"/>
        <v>3</v>
      </c>
      <c r="L1449" s="50">
        <f t="shared" si="313"/>
        <v>0</v>
      </c>
      <c r="N1449" s="50">
        <f t="shared" si="314"/>
        <v>0</v>
      </c>
      <c r="R1449" s="50">
        <f t="shared" si="315"/>
        <v>0</v>
      </c>
      <c r="V1449" s="50">
        <f t="shared" si="316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311"/>
        <v>0</v>
      </c>
      <c r="C1450" s="2">
        <f t="shared" si="312"/>
        <v>3</v>
      </c>
      <c r="L1450" s="50">
        <f t="shared" si="313"/>
        <v>0</v>
      </c>
      <c r="N1450" s="50">
        <f t="shared" si="314"/>
        <v>0</v>
      </c>
      <c r="R1450" s="50">
        <f t="shared" si="315"/>
        <v>0</v>
      </c>
      <c r="V1450" s="50">
        <f t="shared" si="316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311"/>
        <v>0</v>
      </c>
      <c r="C1451" s="2">
        <f t="shared" si="312"/>
        <v>3</v>
      </c>
      <c r="L1451" s="50">
        <f t="shared" si="313"/>
        <v>0</v>
      </c>
      <c r="N1451" s="50">
        <f t="shared" si="314"/>
        <v>0</v>
      </c>
      <c r="R1451" s="50">
        <f t="shared" si="315"/>
        <v>0</v>
      </c>
      <c r="V1451" s="50">
        <f t="shared" si="316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311"/>
        <v>0</v>
      </c>
      <c r="C1452" s="2">
        <f t="shared" si="312"/>
        <v>3</v>
      </c>
      <c r="L1452" s="50">
        <f t="shared" si="313"/>
        <v>0</v>
      </c>
      <c r="N1452" s="50">
        <f t="shared" si="314"/>
        <v>0</v>
      </c>
      <c r="R1452" s="50">
        <f t="shared" si="315"/>
        <v>0</v>
      </c>
      <c r="V1452" s="50">
        <f t="shared" si="316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311"/>
        <v>0</v>
      </c>
      <c r="C1453" s="2">
        <f t="shared" si="312"/>
        <v>3</v>
      </c>
      <c r="L1453" s="50">
        <f t="shared" si="313"/>
        <v>0</v>
      </c>
      <c r="N1453" s="50">
        <f t="shared" si="314"/>
        <v>0</v>
      </c>
      <c r="R1453" s="50">
        <f t="shared" si="315"/>
        <v>0</v>
      </c>
      <c r="V1453" s="50">
        <f t="shared" si="316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311"/>
        <v>0</v>
      </c>
      <c r="C1454" s="2">
        <f t="shared" si="312"/>
        <v>3</v>
      </c>
      <c r="L1454" s="50">
        <f t="shared" si="313"/>
        <v>0</v>
      </c>
      <c r="N1454" s="50">
        <f t="shared" si="314"/>
        <v>0</v>
      </c>
      <c r="R1454" s="50">
        <f t="shared" si="315"/>
        <v>0</v>
      </c>
      <c r="V1454" s="50">
        <f t="shared" si="316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311"/>
        <v>0</v>
      </c>
      <c r="C1455" s="2">
        <f t="shared" si="312"/>
        <v>3</v>
      </c>
      <c r="L1455" s="50">
        <f t="shared" si="313"/>
        <v>0</v>
      </c>
      <c r="N1455" s="50">
        <f t="shared" si="314"/>
        <v>0</v>
      </c>
      <c r="R1455" s="50">
        <f t="shared" si="315"/>
        <v>0</v>
      </c>
      <c r="V1455" s="50">
        <f t="shared" si="316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311"/>
        <v>0</v>
      </c>
      <c r="C1456" s="2">
        <f t="shared" si="312"/>
        <v>3</v>
      </c>
      <c r="L1456" s="50">
        <f t="shared" si="313"/>
        <v>0</v>
      </c>
      <c r="N1456" s="50">
        <f t="shared" si="314"/>
        <v>0</v>
      </c>
      <c r="R1456" s="50">
        <f t="shared" si="315"/>
        <v>0</v>
      </c>
      <c r="V1456" s="50">
        <f t="shared" si="316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311"/>
        <v>0</v>
      </c>
      <c r="C1457" s="2">
        <f t="shared" si="312"/>
        <v>3</v>
      </c>
      <c r="L1457" s="50">
        <f t="shared" si="313"/>
        <v>0</v>
      </c>
      <c r="N1457" s="50">
        <f t="shared" si="314"/>
        <v>0</v>
      </c>
      <c r="R1457" s="50">
        <f t="shared" si="315"/>
        <v>0</v>
      </c>
      <c r="V1457" s="50">
        <f t="shared" si="316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311"/>
        <v>0</v>
      </c>
      <c r="C1458" s="2">
        <f t="shared" si="312"/>
        <v>3</v>
      </c>
      <c r="L1458" s="50">
        <f t="shared" si="313"/>
        <v>0</v>
      </c>
      <c r="N1458" s="50">
        <f t="shared" si="314"/>
        <v>0</v>
      </c>
      <c r="R1458" s="50">
        <f t="shared" si="315"/>
        <v>0</v>
      </c>
      <c r="V1458" s="50">
        <f t="shared" si="316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311"/>
        <v>0</v>
      </c>
      <c r="C1459" s="2">
        <f t="shared" si="312"/>
        <v>3</v>
      </c>
      <c r="L1459" s="50">
        <f t="shared" si="313"/>
        <v>0</v>
      </c>
      <c r="N1459" s="50">
        <f t="shared" si="314"/>
        <v>0</v>
      </c>
      <c r="R1459" s="50">
        <f t="shared" si="315"/>
        <v>0</v>
      </c>
      <c r="V1459" s="50">
        <f t="shared" si="316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311"/>
        <v>0</v>
      </c>
      <c r="C1460" s="2">
        <f t="shared" si="312"/>
        <v>3</v>
      </c>
      <c r="L1460" s="50">
        <f t="shared" si="313"/>
        <v>0</v>
      </c>
      <c r="N1460" s="50">
        <f t="shared" si="314"/>
        <v>0</v>
      </c>
      <c r="R1460" s="50">
        <f t="shared" si="315"/>
        <v>0</v>
      </c>
      <c r="V1460" s="50">
        <f t="shared" si="316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311"/>
        <v>0</v>
      </c>
      <c r="C1461" s="2">
        <f t="shared" si="312"/>
        <v>3</v>
      </c>
      <c r="L1461" s="50">
        <f t="shared" si="313"/>
        <v>0</v>
      </c>
      <c r="N1461" s="50">
        <f t="shared" si="314"/>
        <v>0</v>
      </c>
      <c r="R1461" s="50">
        <f t="shared" si="315"/>
        <v>0</v>
      </c>
      <c r="V1461" s="50">
        <f t="shared" si="316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311"/>
        <v>0</v>
      </c>
      <c r="C1462" s="2">
        <f t="shared" si="312"/>
        <v>3</v>
      </c>
      <c r="L1462" s="50">
        <f t="shared" si="313"/>
        <v>0</v>
      </c>
      <c r="N1462" s="50">
        <f t="shared" si="314"/>
        <v>0</v>
      </c>
      <c r="R1462" s="50">
        <f t="shared" si="315"/>
        <v>0</v>
      </c>
      <c r="V1462" s="50">
        <f t="shared" si="316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311"/>
        <v>0</v>
      </c>
      <c r="C1463" s="2">
        <f t="shared" si="312"/>
        <v>3</v>
      </c>
      <c r="L1463" s="50">
        <f t="shared" si="313"/>
        <v>0</v>
      </c>
      <c r="N1463" s="50">
        <f t="shared" si="314"/>
        <v>0</v>
      </c>
      <c r="R1463" s="50">
        <f t="shared" si="315"/>
        <v>0</v>
      </c>
      <c r="V1463" s="50">
        <f t="shared" si="316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311"/>
        <v>0</v>
      </c>
      <c r="C1464" s="2">
        <f t="shared" si="312"/>
        <v>3</v>
      </c>
      <c r="L1464" s="50">
        <f t="shared" si="313"/>
        <v>0</v>
      </c>
      <c r="N1464" s="50">
        <f t="shared" si="314"/>
        <v>0</v>
      </c>
      <c r="R1464" s="50">
        <f t="shared" si="315"/>
        <v>0</v>
      </c>
      <c r="V1464" s="50">
        <f t="shared" si="316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311"/>
        <v>0</v>
      </c>
      <c r="C1465" s="2">
        <f t="shared" si="312"/>
        <v>3</v>
      </c>
      <c r="L1465" s="50">
        <f t="shared" si="313"/>
        <v>0</v>
      </c>
      <c r="N1465" s="50">
        <f t="shared" si="314"/>
        <v>0</v>
      </c>
      <c r="R1465" s="50">
        <f t="shared" si="315"/>
        <v>0</v>
      </c>
      <c r="V1465" s="50">
        <f t="shared" si="316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311"/>
        <v>0</v>
      </c>
      <c r="C1466" s="2">
        <f t="shared" si="312"/>
        <v>3</v>
      </c>
      <c r="L1466" s="50">
        <f t="shared" si="313"/>
        <v>0</v>
      </c>
      <c r="N1466" s="50">
        <f t="shared" si="314"/>
        <v>0</v>
      </c>
      <c r="R1466" s="50">
        <f t="shared" si="315"/>
        <v>0</v>
      </c>
      <c r="V1466" s="50">
        <f t="shared" si="316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311"/>
        <v>0</v>
      </c>
      <c r="C1467" s="2">
        <f t="shared" si="312"/>
        <v>3</v>
      </c>
      <c r="L1467" s="50">
        <f t="shared" si="313"/>
        <v>0</v>
      </c>
      <c r="N1467" s="50">
        <f t="shared" si="314"/>
        <v>0</v>
      </c>
      <c r="R1467" s="50">
        <f t="shared" si="315"/>
        <v>0</v>
      </c>
      <c r="V1467" s="50">
        <f t="shared" si="316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311"/>
        <v>0</v>
      </c>
      <c r="C1468" s="2">
        <f t="shared" si="312"/>
        <v>3</v>
      </c>
      <c r="L1468" s="50">
        <f t="shared" si="313"/>
        <v>0</v>
      </c>
      <c r="N1468" s="50">
        <f t="shared" si="314"/>
        <v>0</v>
      </c>
      <c r="R1468" s="50">
        <f t="shared" si="315"/>
        <v>0</v>
      </c>
      <c r="V1468" s="50">
        <f t="shared" si="316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311"/>
        <v>0</v>
      </c>
      <c r="C1469" s="2">
        <f t="shared" si="312"/>
        <v>3</v>
      </c>
      <c r="L1469" s="50">
        <f t="shared" si="313"/>
        <v>0</v>
      </c>
      <c r="N1469" s="50">
        <f t="shared" si="314"/>
        <v>0</v>
      </c>
      <c r="R1469" s="50">
        <f t="shared" si="315"/>
        <v>0</v>
      </c>
      <c r="V1469" s="50">
        <f t="shared" si="316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311"/>
        <v>0</v>
      </c>
      <c r="C1470" s="2">
        <f t="shared" si="312"/>
        <v>3</v>
      </c>
      <c r="L1470" s="50">
        <f t="shared" si="313"/>
        <v>0</v>
      </c>
      <c r="N1470" s="50">
        <f t="shared" si="314"/>
        <v>0</v>
      </c>
      <c r="R1470" s="50">
        <f t="shared" si="315"/>
        <v>0</v>
      </c>
      <c r="V1470" s="50">
        <f t="shared" si="316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311"/>
        <v>0</v>
      </c>
      <c r="C1471" s="2">
        <f t="shared" si="312"/>
        <v>3</v>
      </c>
      <c r="L1471" s="50">
        <f t="shared" si="313"/>
        <v>0</v>
      </c>
      <c r="N1471" s="50">
        <f t="shared" si="314"/>
        <v>0</v>
      </c>
      <c r="R1471" s="50">
        <f t="shared" si="315"/>
        <v>0</v>
      </c>
      <c r="V1471" s="50">
        <f t="shared" si="316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311"/>
        <v>0</v>
      </c>
      <c r="C1472" s="2">
        <f t="shared" si="312"/>
        <v>3</v>
      </c>
      <c r="L1472" s="50">
        <f t="shared" si="313"/>
        <v>0</v>
      </c>
      <c r="N1472" s="50">
        <f t="shared" si="314"/>
        <v>0</v>
      </c>
      <c r="R1472" s="50">
        <f t="shared" si="315"/>
        <v>0</v>
      </c>
      <c r="V1472" s="50">
        <f t="shared" si="316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311"/>
        <v>0</v>
      </c>
      <c r="C1473" s="2">
        <f t="shared" si="312"/>
        <v>3</v>
      </c>
      <c r="L1473" s="50">
        <f t="shared" si="313"/>
        <v>0</v>
      </c>
      <c r="N1473" s="50">
        <f t="shared" si="314"/>
        <v>0</v>
      </c>
      <c r="R1473" s="50">
        <f t="shared" si="315"/>
        <v>0</v>
      </c>
      <c r="V1473" s="50">
        <f t="shared" si="316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311"/>
        <v>0</v>
      </c>
      <c r="C1474" s="2">
        <f t="shared" si="312"/>
        <v>3</v>
      </c>
      <c r="L1474" s="50">
        <f t="shared" si="313"/>
        <v>0</v>
      </c>
      <c r="N1474" s="50">
        <f t="shared" si="314"/>
        <v>0</v>
      </c>
      <c r="R1474" s="50">
        <f t="shared" si="315"/>
        <v>0</v>
      </c>
      <c r="V1474" s="50">
        <f t="shared" si="316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311"/>
        <v>0</v>
      </c>
      <c r="C1475" s="2">
        <f t="shared" si="312"/>
        <v>3</v>
      </c>
      <c r="L1475" s="50">
        <f t="shared" si="313"/>
        <v>0</v>
      </c>
      <c r="N1475" s="50">
        <f t="shared" si="314"/>
        <v>0</v>
      </c>
      <c r="R1475" s="50">
        <f t="shared" si="315"/>
        <v>0</v>
      </c>
      <c r="V1475" s="50">
        <f t="shared" si="316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311"/>
        <v>0</v>
      </c>
      <c r="C1476" s="2">
        <f t="shared" si="312"/>
        <v>3</v>
      </c>
      <c r="L1476" s="50">
        <f t="shared" si="313"/>
        <v>0</v>
      </c>
      <c r="N1476" s="50">
        <f t="shared" si="314"/>
        <v>0</v>
      </c>
      <c r="R1476" s="50">
        <f t="shared" si="315"/>
        <v>0</v>
      </c>
      <c r="V1476" s="50">
        <f t="shared" si="316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311"/>
        <v>0</v>
      </c>
      <c r="C1477" s="2">
        <f t="shared" si="312"/>
        <v>3</v>
      </c>
      <c r="L1477" s="50">
        <f t="shared" si="313"/>
        <v>0</v>
      </c>
      <c r="N1477" s="50">
        <f t="shared" si="314"/>
        <v>0</v>
      </c>
      <c r="R1477" s="50">
        <f t="shared" si="315"/>
        <v>0</v>
      </c>
      <c r="V1477" s="50">
        <f t="shared" si="316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311"/>
        <v>0</v>
      </c>
      <c r="C1478" s="2">
        <f t="shared" si="312"/>
        <v>3</v>
      </c>
      <c r="L1478" s="50">
        <f t="shared" si="313"/>
        <v>0</v>
      </c>
      <c r="N1478" s="50">
        <f t="shared" si="314"/>
        <v>0</v>
      </c>
      <c r="R1478" s="50">
        <f t="shared" si="315"/>
        <v>0</v>
      </c>
      <c r="V1478" s="50">
        <f t="shared" si="316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ref="B1479:B1542" si="317">+L1479+N1479+R1479+V1479+X1479</f>
        <v>0</v>
      </c>
      <c r="C1479" s="2">
        <f t="shared" ref="C1479:C1542" si="318">RANK(B1479,B$1415:B$1614,0)</f>
        <v>3</v>
      </c>
      <c r="L1479" s="50">
        <f t="shared" ref="L1479:L1542" si="319">IF(AND(I1479&lt;1,J1479&lt;1,K1479&lt;1),0,IF(250+((150-(I1479*60+J1479))*2)&lt;0,0,IF(K1479&lt;50,250+((150-(I1479*60+J1479))*2),IF(K1479&gt;49,250+((150-(I1479*60+J1479))*2)-1,250+((150-(I1479*60+J1479))*2)))))</f>
        <v>0</v>
      </c>
      <c r="N1479" s="50">
        <f t="shared" ref="N1479:N1542" si="320">IF(M1479&lt;89,0,250+((M1479-172)*3))</f>
        <v>0</v>
      </c>
      <c r="R1479" s="50">
        <f t="shared" ref="R1479:R1542" si="321">IF(AND(O1479&lt;1,P1479&lt;1,Q1479&lt;1),0,IF(250+((540-(O1479*60+P1479))*1)&lt;0,0,250+((540-(O1479*60+P1479))*1)))</f>
        <v>0</v>
      </c>
      <c r="V1479" s="50">
        <f t="shared" ref="V1479:V1542" si="322">IF(AND(S1479&lt;1,T1479&lt;1,U1479&lt;1),0,IF(500+((630-(S1479*60+T1479))*1)&lt;0,0,500+((630-(S1479*60+T1479))*1)))</f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317"/>
        <v>0</v>
      </c>
      <c r="C1480" s="2">
        <f t="shared" si="318"/>
        <v>3</v>
      </c>
      <c r="L1480" s="50">
        <f t="shared" si="319"/>
        <v>0</v>
      </c>
      <c r="N1480" s="50">
        <f t="shared" si="320"/>
        <v>0</v>
      </c>
      <c r="R1480" s="50">
        <f t="shared" si="321"/>
        <v>0</v>
      </c>
      <c r="V1480" s="50">
        <f t="shared" si="322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317"/>
        <v>0</v>
      </c>
      <c r="C1481" s="2">
        <f t="shared" si="318"/>
        <v>3</v>
      </c>
      <c r="L1481" s="50">
        <f t="shared" si="319"/>
        <v>0</v>
      </c>
      <c r="N1481" s="50">
        <f t="shared" si="320"/>
        <v>0</v>
      </c>
      <c r="R1481" s="50">
        <f t="shared" si="321"/>
        <v>0</v>
      </c>
      <c r="V1481" s="50">
        <f t="shared" si="322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317"/>
        <v>0</v>
      </c>
      <c r="C1482" s="2">
        <f t="shared" si="318"/>
        <v>3</v>
      </c>
      <c r="L1482" s="50">
        <f t="shared" si="319"/>
        <v>0</v>
      </c>
      <c r="N1482" s="50">
        <f t="shared" si="320"/>
        <v>0</v>
      </c>
      <c r="R1482" s="50">
        <f t="shared" si="321"/>
        <v>0</v>
      </c>
      <c r="V1482" s="50">
        <f t="shared" si="322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317"/>
        <v>0</v>
      </c>
      <c r="C1483" s="2">
        <f t="shared" si="318"/>
        <v>3</v>
      </c>
      <c r="L1483" s="50">
        <f t="shared" si="319"/>
        <v>0</v>
      </c>
      <c r="N1483" s="50">
        <f t="shared" si="320"/>
        <v>0</v>
      </c>
      <c r="R1483" s="50">
        <f t="shared" si="321"/>
        <v>0</v>
      </c>
      <c r="V1483" s="50">
        <f t="shared" si="322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317"/>
        <v>0</v>
      </c>
      <c r="C1484" s="2">
        <f t="shared" si="318"/>
        <v>3</v>
      </c>
      <c r="L1484" s="50">
        <f t="shared" si="319"/>
        <v>0</v>
      </c>
      <c r="N1484" s="50">
        <f t="shared" si="320"/>
        <v>0</v>
      </c>
      <c r="R1484" s="50">
        <f t="shared" si="321"/>
        <v>0</v>
      </c>
      <c r="V1484" s="50">
        <f t="shared" si="322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317"/>
        <v>0</v>
      </c>
      <c r="C1485" s="2">
        <f t="shared" si="318"/>
        <v>3</v>
      </c>
      <c r="L1485" s="50">
        <f t="shared" si="319"/>
        <v>0</v>
      </c>
      <c r="N1485" s="50">
        <f t="shared" si="320"/>
        <v>0</v>
      </c>
      <c r="R1485" s="50">
        <f t="shared" si="321"/>
        <v>0</v>
      </c>
      <c r="V1485" s="50">
        <f t="shared" si="322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317"/>
        <v>0</v>
      </c>
      <c r="C1486" s="2">
        <f t="shared" si="318"/>
        <v>3</v>
      </c>
      <c r="L1486" s="50">
        <f t="shared" si="319"/>
        <v>0</v>
      </c>
      <c r="N1486" s="50">
        <f t="shared" si="320"/>
        <v>0</v>
      </c>
      <c r="R1486" s="50">
        <f t="shared" si="321"/>
        <v>0</v>
      </c>
      <c r="V1486" s="50">
        <f t="shared" si="322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317"/>
        <v>0</v>
      </c>
      <c r="C1487" s="2">
        <f t="shared" si="318"/>
        <v>3</v>
      </c>
      <c r="L1487" s="50">
        <f t="shared" si="319"/>
        <v>0</v>
      </c>
      <c r="N1487" s="50">
        <f t="shared" si="320"/>
        <v>0</v>
      </c>
      <c r="R1487" s="50">
        <f t="shared" si="321"/>
        <v>0</v>
      </c>
      <c r="V1487" s="50">
        <f t="shared" si="322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317"/>
        <v>0</v>
      </c>
      <c r="C1488" s="2">
        <f t="shared" si="318"/>
        <v>3</v>
      </c>
      <c r="L1488" s="50">
        <f t="shared" si="319"/>
        <v>0</v>
      </c>
      <c r="N1488" s="50">
        <f t="shared" si="320"/>
        <v>0</v>
      </c>
      <c r="R1488" s="50">
        <f t="shared" si="321"/>
        <v>0</v>
      </c>
      <c r="V1488" s="50">
        <f t="shared" si="322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317"/>
        <v>0</v>
      </c>
      <c r="C1489" s="2">
        <f t="shared" si="318"/>
        <v>3</v>
      </c>
      <c r="L1489" s="50">
        <f t="shared" si="319"/>
        <v>0</v>
      </c>
      <c r="N1489" s="50">
        <f t="shared" si="320"/>
        <v>0</v>
      </c>
      <c r="R1489" s="50">
        <f t="shared" si="321"/>
        <v>0</v>
      </c>
      <c r="V1489" s="50">
        <f t="shared" si="322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317"/>
        <v>0</v>
      </c>
      <c r="C1490" s="2">
        <f t="shared" si="318"/>
        <v>3</v>
      </c>
      <c r="L1490" s="50">
        <f t="shared" si="319"/>
        <v>0</v>
      </c>
      <c r="N1490" s="50">
        <f t="shared" si="320"/>
        <v>0</v>
      </c>
      <c r="R1490" s="50">
        <f t="shared" si="321"/>
        <v>0</v>
      </c>
      <c r="V1490" s="50">
        <f t="shared" si="322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317"/>
        <v>0</v>
      </c>
      <c r="C1491" s="2">
        <f t="shared" si="318"/>
        <v>3</v>
      </c>
      <c r="L1491" s="50">
        <f t="shared" si="319"/>
        <v>0</v>
      </c>
      <c r="N1491" s="50">
        <f t="shared" si="320"/>
        <v>0</v>
      </c>
      <c r="R1491" s="50">
        <f t="shared" si="321"/>
        <v>0</v>
      </c>
      <c r="V1491" s="50">
        <f t="shared" si="322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317"/>
        <v>0</v>
      </c>
      <c r="C1492" s="2">
        <f t="shared" si="318"/>
        <v>3</v>
      </c>
      <c r="L1492" s="50">
        <f t="shared" si="319"/>
        <v>0</v>
      </c>
      <c r="N1492" s="50">
        <f t="shared" si="320"/>
        <v>0</v>
      </c>
      <c r="R1492" s="50">
        <f t="shared" si="321"/>
        <v>0</v>
      </c>
      <c r="V1492" s="50">
        <f t="shared" si="322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317"/>
        <v>0</v>
      </c>
      <c r="C1493" s="2">
        <f t="shared" si="318"/>
        <v>3</v>
      </c>
      <c r="L1493" s="50">
        <f t="shared" si="319"/>
        <v>0</v>
      </c>
      <c r="N1493" s="50">
        <f t="shared" si="320"/>
        <v>0</v>
      </c>
      <c r="R1493" s="50">
        <f t="shared" si="321"/>
        <v>0</v>
      </c>
      <c r="V1493" s="50">
        <f t="shared" si="322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si="317"/>
        <v>0</v>
      </c>
      <c r="C1494" s="2">
        <f t="shared" si="318"/>
        <v>3</v>
      </c>
      <c r="L1494" s="50">
        <f t="shared" si="319"/>
        <v>0</v>
      </c>
      <c r="N1494" s="50">
        <f t="shared" si="320"/>
        <v>0</v>
      </c>
      <c r="R1494" s="50">
        <f t="shared" si="321"/>
        <v>0</v>
      </c>
      <c r="V1494" s="50">
        <f t="shared" si="322"/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317"/>
        <v>0</v>
      </c>
      <c r="C1495" s="2">
        <f t="shared" si="318"/>
        <v>3</v>
      </c>
      <c r="L1495" s="50">
        <f t="shared" si="319"/>
        <v>0</v>
      </c>
      <c r="N1495" s="50">
        <f t="shared" si="320"/>
        <v>0</v>
      </c>
      <c r="R1495" s="50">
        <f t="shared" si="321"/>
        <v>0</v>
      </c>
      <c r="V1495" s="50">
        <f t="shared" si="322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317"/>
        <v>0</v>
      </c>
      <c r="C1496" s="2">
        <f t="shared" si="318"/>
        <v>3</v>
      </c>
      <c r="L1496" s="50">
        <f t="shared" si="319"/>
        <v>0</v>
      </c>
      <c r="N1496" s="50">
        <f t="shared" si="320"/>
        <v>0</v>
      </c>
      <c r="R1496" s="50">
        <f t="shared" si="321"/>
        <v>0</v>
      </c>
      <c r="V1496" s="50">
        <f t="shared" si="322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317"/>
        <v>0</v>
      </c>
      <c r="C1497" s="2">
        <f t="shared" si="318"/>
        <v>3</v>
      </c>
      <c r="L1497" s="50">
        <f t="shared" si="319"/>
        <v>0</v>
      </c>
      <c r="N1497" s="50">
        <f t="shared" si="320"/>
        <v>0</v>
      </c>
      <c r="R1497" s="50">
        <f t="shared" si="321"/>
        <v>0</v>
      </c>
      <c r="V1497" s="50">
        <f t="shared" si="322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317"/>
        <v>0</v>
      </c>
      <c r="C1498" s="2">
        <f t="shared" si="318"/>
        <v>3</v>
      </c>
      <c r="L1498" s="50">
        <f t="shared" si="319"/>
        <v>0</v>
      </c>
      <c r="N1498" s="50">
        <f t="shared" si="320"/>
        <v>0</v>
      </c>
      <c r="R1498" s="50">
        <f t="shared" si="321"/>
        <v>0</v>
      </c>
      <c r="V1498" s="50">
        <f t="shared" si="322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317"/>
        <v>0</v>
      </c>
      <c r="C1499" s="2">
        <f t="shared" si="318"/>
        <v>3</v>
      </c>
      <c r="L1499" s="50">
        <f t="shared" si="319"/>
        <v>0</v>
      </c>
      <c r="N1499" s="50">
        <f t="shared" si="320"/>
        <v>0</v>
      </c>
      <c r="R1499" s="50">
        <f t="shared" si="321"/>
        <v>0</v>
      </c>
      <c r="V1499" s="50">
        <f t="shared" si="322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317"/>
        <v>0</v>
      </c>
      <c r="C1500" s="2">
        <f t="shared" si="318"/>
        <v>3</v>
      </c>
      <c r="L1500" s="50">
        <f t="shared" si="319"/>
        <v>0</v>
      </c>
      <c r="N1500" s="50">
        <f t="shared" si="320"/>
        <v>0</v>
      </c>
      <c r="R1500" s="50">
        <f t="shared" si="321"/>
        <v>0</v>
      </c>
      <c r="V1500" s="50">
        <f t="shared" si="322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317"/>
        <v>0</v>
      </c>
      <c r="C1501" s="2">
        <f t="shared" si="318"/>
        <v>3</v>
      </c>
      <c r="L1501" s="50">
        <f t="shared" si="319"/>
        <v>0</v>
      </c>
      <c r="N1501" s="50">
        <f t="shared" si="320"/>
        <v>0</v>
      </c>
      <c r="R1501" s="50">
        <f t="shared" si="321"/>
        <v>0</v>
      </c>
      <c r="V1501" s="50">
        <f t="shared" si="322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317"/>
        <v>0</v>
      </c>
      <c r="C1502" s="2">
        <f t="shared" si="318"/>
        <v>3</v>
      </c>
      <c r="L1502" s="50">
        <f t="shared" si="319"/>
        <v>0</v>
      </c>
      <c r="N1502" s="50">
        <f t="shared" si="320"/>
        <v>0</v>
      </c>
      <c r="R1502" s="50">
        <f t="shared" si="321"/>
        <v>0</v>
      </c>
      <c r="V1502" s="50">
        <f t="shared" si="322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317"/>
        <v>0</v>
      </c>
      <c r="C1503" s="2">
        <f t="shared" si="318"/>
        <v>3</v>
      </c>
      <c r="L1503" s="50">
        <f t="shared" si="319"/>
        <v>0</v>
      </c>
      <c r="N1503" s="50">
        <f t="shared" si="320"/>
        <v>0</v>
      </c>
      <c r="R1503" s="50">
        <f t="shared" si="321"/>
        <v>0</v>
      </c>
      <c r="V1503" s="50">
        <f t="shared" si="322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317"/>
        <v>0</v>
      </c>
      <c r="C1504" s="2">
        <f t="shared" si="318"/>
        <v>3</v>
      </c>
      <c r="L1504" s="50">
        <f t="shared" si="319"/>
        <v>0</v>
      </c>
      <c r="N1504" s="50">
        <f t="shared" si="320"/>
        <v>0</v>
      </c>
      <c r="R1504" s="50">
        <f t="shared" si="321"/>
        <v>0</v>
      </c>
      <c r="V1504" s="50">
        <f t="shared" si="322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317"/>
        <v>0</v>
      </c>
      <c r="C1505" s="2">
        <f t="shared" si="318"/>
        <v>3</v>
      </c>
      <c r="L1505" s="50">
        <f t="shared" si="319"/>
        <v>0</v>
      </c>
      <c r="N1505" s="50">
        <f t="shared" si="320"/>
        <v>0</v>
      </c>
      <c r="R1505" s="50">
        <f t="shared" si="321"/>
        <v>0</v>
      </c>
      <c r="V1505" s="50">
        <f t="shared" si="322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317"/>
        <v>0</v>
      </c>
      <c r="C1506" s="2">
        <f t="shared" si="318"/>
        <v>3</v>
      </c>
      <c r="L1506" s="50">
        <f t="shared" si="319"/>
        <v>0</v>
      </c>
      <c r="N1506" s="50">
        <f t="shared" si="320"/>
        <v>0</v>
      </c>
      <c r="R1506" s="50">
        <f t="shared" si="321"/>
        <v>0</v>
      </c>
      <c r="V1506" s="50">
        <f t="shared" si="322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317"/>
        <v>0</v>
      </c>
      <c r="C1507" s="2">
        <f t="shared" si="318"/>
        <v>3</v>
      </c>
      <c r="L1507" s="50">
        <f t="shared" si="319"/>
        <v>0</v>
      </c>
      <c r="N1507" s="50">
        <f t="shared" si="320"/>
        <v>0</v>
      </c>
      <c r="R1507" s="50">
        <f t="shared" si="321"/>
        <v>0</v>
      </c>
      <c r="V1507" s="50">
        <f t="shared" si="322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317"/>
        <v>0</v>
      </c>
      <c r="C1508" s="2">
        <f t="shared" si="318"/>
        <v>3</v>
      </c>
      <c r="L1508" s="50">
        <f t="shared" si="319"/>
        <v>0</v>
      </c>
      <c r="N1508" s="50">
        <f t="shared" si="320"/>
        <v>0</v>
      </c>
      <c r="R1508" s="50">
        <f t="shared" si="321"/>
        <v>0</v>
      </c>
      <c r="V1508" s="50">
        <f t="shared" si="322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317"/>
        <v>0</v>
      </c>
      <c r="C1509" s="2">
        <f t="shared" si="318"/>
        <v>3</v>
      </c>
      <c r="L1509" s="50">
        <f t="shared" si="319"/>
        <v>0</v>
      </c>
      <c r="N1509" s="50">
        <f t="shared" si="320"/>
        <v>0</v>
      </c>
      <c r="R1509" s="50">
        <f t="shared" si="321"/>
        <v>0</v>
      </c>
      <c r="V1509" s="50">
        <f t="shared" si="322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317"/>
        <v>0</v>
      </c>
      <c r="C1510" s="2">
        <f t="shared" si="318"/>
        <v>3</v>
      </c>
      <c r="L1510" s="50">
        <f t="shared" si="319"/>
        <v>0</v>
      </c>
      <c r="N1510" s="50">
        <f t="shared" si="320"/>
        <v>0</v>
      </c>
      <c r="R1510" s="50">
        <f t="shared" si="321"/>
        <v>0</v>
      </c>
      <c r="V1510" s="50">
        <f t="shared" si="322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317"/>
        <v>0</v>
      </c>
      <c r="C1511" s="2">
        <f t="shared" si="318"/>
        <v>3</v>
      </c>
      <c r="L1511" s="50">
        <f t="shared" si="319"/>
        <v>0</v>
      </c>
      <c r="N1511" s="50">
        <f t="shared" si="320"/>
        <v>0</v>
      </c>
      <c r="R1511" s="50">
        <f t="shared" si="321"/>
        <v>0</v>
      </c>
      <c r="V1511" s="50">
        <f t="shared" si="322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317"/>
        <v>0</v>
      </c>
      <c r="C1512" s="2">
        <f t="shared" si="318"/>
        <v>3</v>
      </c>
      <c r="L1512" s="50">
        <f t="shared" si="319"/>
        <v>0</v>
      </c>
      <c r="N1512" s="50">
        <f t="shared" si="320"/>
        <v>0</v>
      </c>
      <c r="R1512" s="50">
        <f t="shared" si="321"/>
        <v>0</v>
      </c>
      <c r="V1512" s="50">
        <f t="shared" si="322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317"/>
        <v>0</v>
      </c>
      <c r="C1513" s="2">
        <f t="shared" si="318"/>
        <v>3</v>
      </c>
      <c r="L1513" s="50">
        <f t="shared" si="319"/>
        <v>0</v>
      </c>
      <c r="N1513" s="50">
        <f t="shared" si="320"/>
        <v>0</v>
      </c>
      <c r="R1513" s="50">
        <f t="shared" si="321"/>
        <v>0</v>
      </c>
      <c r="V1513" s="50">
        <f t="shared" si="322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317"/>
        <v>0</v>
      </c>
      <c r="C1514" s="2">
        <f t="shared" si="318"/>
        <v>3</v>
      </c>
      <c r="L1514" s="50">
        <f t="shared" si="319"/>
        <v>0</v>
      </c>
      <c r="N1514" s="50">
        <f t="shared" si="320"/>
        <v>0</v>
      </c>
      <c r="R1514" s="50">
        <f t="shared" si="321"/>
        <v>0</v>
      </c>
      <c r="V1514" s="50">
        <f t="shared" si="322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317"/>
        <v>0</v>
      </c>
      <c r="C1515" s="2">
        <f t="shared" si="318"/>
        <v>3</v>
      </c>
      <c r="L1515" s="50">
        <f t="shared" si="319"/>
        <v>0</v>
      </c>
      <c r="N1515" s="50">
        <f t="shared" si="320"/>
        <v>0</v>
      </c>
      <c r="R1515" s="50">
        <f t="shared" si="321"/>
        <v>0</v>
      </c>
      <c r="V1515" s="50">
        <f t="shared" si="322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317"/>
        <v>0</v>
      </c>
      <c r="C1516" s="2">
        <f t="shared" si="318"/>
        <v>3</v>
      </c>
      <c r="L1516" s="50">
        <f t="shared" si="319"/>
        <v>0</v>
      </c>
      <c r="N1516" s="50">
        <f t="shared" si="320"/>
        <v>0</v>
      </c>
      <c r="R1516" s="50">
        <f t="shared" si="321"/>
        <v>0</v>
      </c>
      <c r="V1516" s="50">
        <f t="shared" si="322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317"/>
        <v>0</v>
      </c>
      <c r="C1517" s="2">
        <f t="shared" si="318"/>
        <v>3</v>
      </c>
      <c r="L1517" s="50">
        <f t="shared" si="319"/>
        <v>0</v>
      </c>
      <c r="N1517" s="50">
        <f t="shared" si="320"/>
        <v>0</v>
      </c>
      <c r="R1517" s="50">
        <f t="shared" si="321"/>
        <v>0</v>
      </c>
      <c r="V1517" s="50">
        <f t="shared" si="322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317"/>
        <v>0</v>
      </c>
      <c r="C1518" s="2">
        <f t="shared" si="318"/>
        <v>3</v>
      </c>
      <c r="L1518" s="50">
        <f t="shared" si="319"/>
        <v>0</v>
      </c>
      <c r="N1518" s="50">
        <f t="shared" si="320"/>
        <v>0</v>
      </c>
      <c r="R1518" s="50">
        <f t="shared" si="321"/>
        <v>0</v>
      </c>
      <c r="V1518" s="50">
        <f t="shared" si="322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317"/>
        <v>0</v>
      </c>
      <c r="C1519" s="2">
        <f t="shared" si="318"/>
        <v>3</v>
      </c>
      <c r="L1519" s="50">
        <f t="shared" si="319"/>
        <v>0</v>
      </c>
      <c r="N1519" s="50">
        <f t="shared" si="320"/>
        <v>0</v>
      </c>
      <c r="R1519" s="50">
        <f t="shared" si="321"/>
        <v>0</v>
      </c>
      <c r="V1519" s="50">
        <f t="shared" si="322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317"/>
        <v>0</v>
      </c>
      <c r="C1520" s="2">
        <f t="shared" si="318"/>
        <v>3</v>
      </c>
      <c r="L1520" s="50">
        <f t="shared" si="319"/>
        <v>0</v>
      </c>
      <c r="N1520" s="50">
        <f t="shared" si="320"/>
        <v>0</v>
      </c>
      <c r="R1520" s="50">
        <f t="shared" si="321"/>
        <v>0</v>
      </c>
      <c r="V1520" s="50">
        <f t="shared" si="322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317"/>
        <v>0</v>
      </c>
      <c r="C1521" s="2">
        <f t="shared" si="318"/>
        <v>3</v>
      </c>
      <c r="L1521" s="50">
        <f t="shared" si="319"/>
        <v>0</v>
      </c>
      <c r="N1521" s="50">
        <f t="shared" si="320"/>
        <v>0</v>
      </c>
      <c r="R1521" s="50">
        <f t="shared" si="321"/>
        <v>0</v>
      </c>
      <c r="V1521" s="50">
        <f t="shared" si="322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317"/>
        <v>0</v>
      </c>
      <c r="C1522" s="2">
        <f t="shared" si="318"/>
        <v>3</v>
      </c>
      <c r="L1522" s="50">
        <f t="shared" si="319"/>
        <v>0</v>
      </c>
      <c r="N1522" s="50">
        <f t="shared" si="320"/>
        <v>0</v>
      </c>
      <c r="R1522" s="50">
        <f t="shared" si="321"/>
        <v>0</v>
      </c>
      <c r="V1522" s="50">
        <f t="shared" si="322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317"/>
        <v>0</v>
      </c>
      <c r="C1523" s="2">
        <f t="shared" si="318"/>
        <v>3</v>
      </c>
      <c r="L1523" s="50">
        <f t="shared" si="319"/>
        <v>0</v>
      </c>
      <c r="N1523" s="50">
        <f t="shared" si="320"/>
        <v>0</v>
      </c>
      <c r="R1523" s="50">
        <f t="shared" si="321"/>
        <v>0</v>
      </c>
      <c r="V1523" s="50">
        <f t="shared" si="322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317"/>
        <v>0</v>
      </c>
      <c r="C1524" s="2">
        <f t="shared" si="318"/>
        <v>3</v>
      </c>
      <c r="L1524" s="50">
        <f t="shared" si="319"/>
        <v>0</v>
      </c>
      <c r="N1524" s="50">
        <f t="shared" si="320"/>
        <v>0</v>
      </c>
      <c r="R1524" s="50">
        <f t="shared" si="321"/>
        <v>0</v>
      </c>
      <c r="V1524" s="50">
        <f t="shared" si="322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317"/>
        <v>0</v>
      </c>
      <c r="C1525" s="2">
        <f t="shared" si="318"/>
        <v>3</v>
      </c>
      <c r="L1525" s="50">
        <f t="shared" si="319"/>
        <v>0</v>
      </c>
      <c r="N1525" s="50">
        <f t="shared" si="320"/>
        <v>0</v>
      </c>
      <c r="R1525" s="50">
        <f t="shared" si="321"/>
        <v>0</v>
      </c>
      <c r="V1525" s="50">
        <f t="shared" si="322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317"/>
        <v>0</v>
      </c>
      <c r="C1526" s="2">
        <f t="shared" si="318"/>
        <v>3</v>
      </c>
      <c r="L1526" s="50">
        <f t="shared" si="319"/>
        <v>0</v>
      </c>
      <c r="N1526" s="50">
        <f t="shared" si="320"/>
        <v>0</v>
      </c>
      <c r="R1526" s="50">
        <f t="shared" si="321"/>
        <v>0</v>
      </c>
      <c r="V1526" s="50">
        <f t="shared" si="322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317"/>
        <v>0</v>
      </c>
      <c r="C1527" s="2">
        <f t="shared" si="318"/>
        <v>3</v>
      </c>
      <c r="L1527" s="50">
        <f t="shared" si="319"/>
        <v>0</v>
      </c>
      <c r="N1527" s="50">
        <f t="shared" si="320"/>
        <v>0</v>
      </c>
      <c r="R1527" s="50">
        <f t="shared" si="321"/>
        <v>0</v>
      </c>
      <c r="V1527" s="50">
        <f t="shared" si="322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317"/>
        <v>0</v>
      </c>
      <c r="C1528" s="2">
        <f t="shared" si="318"/>
        <v>3</v>
      </c>
      <c r="L1528" s="50">
        <f t="shared" si="319"/>
        <v>0</v>
      </c>
      <c r="N1528" s="50">
        <f t="shared" si="320"/>
        <v>0</v>
      </c>
      <c r="R1528" s="50">
        <f t="shared" si="321"/>
        <v>0</v>
      </c>
      <c r="V1528" s="50">
        <f t="shared" si="322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317"/>
        <v>0</v>
      </c>
      <c r="C1529" s="2">
        <f t="shared" si="318"/>
        <v>3</v>
      </c>
      <c r="L1529" s="50">
        <f t="shared" si="319"/>
        <v>0</v>
      </c>
      <c r="N1529" s="50">
        <f t="shared" si="320"/>
        <v>0</v>
      </c>
      <c r="R1529" s="50">
        <f t="shared" si="321"/>
        <v>0</v>
      </c>
      <c r="V1529" s="50">
        <f t="shared" si="322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317"/>
        <v>0</v>
      </c>
      <c r="C1530" s="2">
        <f t="shared" si="318"/>
        <v>3</v>
      </c>
      <c r="L1530" s="50">
        <f t="shared" si="319"/>
        <v>0</v>
      </c>
      <c r="N1530" s="50">
        <f t="shared" si="320"/>
        <v>0</v>
      </c>
      <c r="R1530" s="50">
        <f t="shared" si="321"/>
        <v>0</v>
      </c>
      <c r="V1530" s="50">
        <f t="shared" si="322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317"/>
        <v>0</v>
      </c>
      <c r="C1531" s="2">
        <f t="shared" si="318"/>
        <v>3</v>
      </c>
      <c r="L1531" s="50">
        <f t="shared" si="319"/>
        <v>0</v>
      </c>
      <c r="N1531" s="50">
        <f t="shared" si="320"/>
        <v>0</v>
      </c>
      <c r="R1531" s="50">
        <f t="shared" si="321"/>
        <v>0</v>
      </c>
      <c r="V1531" s="50">
        <f t="shared" si="322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317"/>
        <v>0</v>
      </c>
      <c r="C1532" s="2">
        <f t="shared" si="318"/>
        <v>3</v>
      </c>
      <c r="L1532" s="50">
        <f t="shared" si="319"/>
        <v>0</v>
      </c>
      <c r="N1532" s="50">
        <f t="shared" si="320"/>
        <v>0</v>
      </c>
      <c r="R1532" s="50">
        <f t="shared" si="321"/>
        <v>0</v>
      </c>
      <c r="V1532" s="50">
        <f t="shared" si="322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317"/>
        <v>0</v>
      </c>
      <c r="C1533" s="2">
        <f t="shared" si="318"/>
        <v>3</v>
      </c>
      <c r="L1533" s="50">
        <f t="shared" si="319"/>
        <v>0</v>
      </c>
      <c r="N1533" s="50">
        <f t="shared" si="320"/>
        <v>0</v>
      </c>
      <c r="R1533" s="50">
        <f t="shared" si="321"/>
        <v>0</v>
      </c>
      <c r="V1533" s="50">
        <f t="shared" si="322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317"/>
        <v>0</v>
      </c>
      <c r="C1534" s="2">
        <f t="shared" si="318"/>
        <v>3</v>
      </c>
      <c r="L1534" s="50">
        <f t="shared" si="319"/>
        <v>0</v>
      </c>
      <c r="N1534" s="50">
        <f t="shared" si="320"/>
        <v>0</v>
      </c>
      <c r="R1534" s="50">
        <f t="shared" si="321"/>
        <v>0</v>
      </c>
      <c r="V1534" s="50">
        <f t="shared" si="322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317"/>
        <v>0</v>
      </c>
      <c r="C1535" s="2">
        <f t="shared" si="318"/>
        <v>3</v>
      </c>
      <c r="L1535" s="50">
        <f t="shared" si="319"/>
        <v>0</v>
      </c>
      <c r="N1535" s="50">
        <f t="shared" si="320"/>
        <v>0</v>
      </c>
      <c r="R1535" s="50">
        <f t="shared" si="321"/>
        <v>0</v>
      </c>
      <c r="V1535" s="50">
        <f t="shared" si="322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317"/>
        <v>0</v>
      </c>
      <c r="C1536" s="2">
        <f t="shared" si="318"/>
        <v>3</v>
      </c>
      <c r="L1536" s="50">
        <f t="shared" si="319"/>
        <v>0</v>
      </c>
      <c r="N1536" s="50">
        <f t="shared" si="320"/>
        <v>0</v>
      </c>
      <c r="R1536" s="50">
        <f t="shared" si="321"/>
        <v>0</v>
      </c>
      <c r="V1536" s="50">
        <f t="shared" si="322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317"/>
        <v>0</v>
      </c>
      <c r="C1537" s="2">
        <f t="shared" si="318"/>
        <v>3</v>
      </c>
      <c r="L1537" s="50">
        <f t="shared" si="319"/>
        <v>0</v>
      </c>
      <c r="N1537" s="50">
        <f t="shared" si="320"/>
        <v>0</v>
      </c>
      <c r="R1537" s="50">
        <f t="shared" si="321"/>
        <v>0</v>
      </c>
      <c r="V1537" s="50">
        <f t="shared" si="322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317"/>
        <v>0</v>
      </c>
      <c r="C1538" s="2">
        <f t="shared" si="318"/>
        <v>3</v>
      </c>
      <c r="L1538" s="50">
        <f t="shared" si="319"/>
        <v>0</v>
      </c>
      <c r="N1538" s="50">
        <f t="shared" si="320"/>
        <v>0</v>
      </c>
      <c r="R1538" s="50">
        <f t="shared" si="321"/>
        <v>0</v>
      </c>
      <c r="V1538" s="50">
        <f t="shared" si="322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317"/>
        <v>0</v>
      </c>
      <c r="C1539" s="2">
        <f t="shared" si="318"/>
        <v>3</v>
      </c>
      <c r="L1539" s="50">
        <f t="shared" si="319"/>
        <v>0</v>
      </c>
      <c r="N1539" s="50">
        <f t="shared" si="320"/>
        <v>0</v>
      </c>
      <c r="R1539" s="50">
        <f t="shared" si="321"/>
        <v>0</v>
      </c>
      <c r="V1539" s="50">
        <f t="shared" si="322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317"/>
        <v>0</v>
      </c>
      <c r="C1540" s="2">
        <f t="shared" si="318"/>
        <v>3</v>
      </c>
      <c r="L1540" s="50">
        <f t="shared" si="319"/>
        <v>0</v>
      </c>
      <c r="N1540" s="50">
        <f t="shared" si="320"/>
        <v>0</v>
      </c>
      <c r="R1540" s="50">
        <f t="shared" si="321"/>
        <v>0</v>
      </c>
      <c r="V1540" s="50">
        <f t="shared" si="322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317"/>
        <v>0</v>
      </c>
      <c r="C1541" s="2">
        <f t="shared" si="318"/>
        <v>3</v>
      </c>
      <c r="L1541" s="50">
        <f t="shared" si="319"/>
        <v>0</v>
      </c>
      <c r="N1541" s="50">
        <f t="shared" si="320"/>
        <v>0</v>
      </c>
      <c r="R1541" s="50">
        <f t="shared" si="321"/>
        <v>0</v>
      </c>
      <c r="V1541" s="50">
        <f t="shared" si="322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317"/>
        <v>0</v>
      </c>
      <c r="C1542" s="2">
        <f t="shared" si="318"/>
        <v>3</v>
      </c>
      <c r="L1542" s="50">
        <f t="shared" si="319"/>
        <v>0</v>
      </c>
      <c r="N1542" s="50">
        <f t="shared" si="320"/>
        <v>0</v>
      </c>
      <c r="R1542" s="50">
        <f t="shared" si="321"/>
        <v>0</v>
      </c>
      <c r="V1542" s="50">
        <f t="shared" si="322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ref="B1543:B1606" si="323">+L1543+N1543+R1543+V1543+X1543</f>
        <v>0</v>
      </c>
      <c r="C1543" s="2">
        <f t="shared" ref="C1543:C1606" si="324">RANK(B1543,B$1415:B$1614,0)</f>
        <v>3</v>
      </c>
      <c r="L1543" s="50">
        <f t="shared" ref="L1543:L1606" si="325">IF(AND(I1543&lt;1,J1543&lt;1,K1543&lt;1),0,IF(250+((150-(I1543*60+J1543))*2)&lt;0,0,IF(K1543&lt;50,250+((150-(I1543*60+J1543))*2),IF(K1543&gt;49,250+((150-(I1543*60+J1543))*2)-1,250+((150-(I1543*60+J1543))*2)))))</f>
        <v>0</v>
      </c>
      <c r="N1543" s="50">
        <f t="shared" ref="N1543:N1606" si="326">IF(M1543&lt;89,0,250+((M1543-172)*3))</f>
        <v>0</v>
      </c>
      <c r="R1543" s="50">
        <f t="shared" ref="R1543:R1606" si="327">IF(AND(O1543&lt;1,P1543&lt;1,Q1543&lt;1),0,IF(250+((540-(O1543*60+P1543))*1)&lt;0,0,250+((540-(O1543*60+P1543))*1)))</f>
        <v>0</v>
      </c>
      <c r="V1543" s="50">
        <f t="shared" ref="V1543:V1606" si="328">IF(AND(S1543&lt;1,T1543&lt;1,U1543&lt;1),0,IF(500+((630-(S1543*60+T1543))*1)&lt;0,0,500+((630-(S1543*60+T1543))*1)))</f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323"/>
        <v>0</v>
      </c>
      <c r="C1544" s="2">
        <f t="shared" si="324"/>
        <v>3</v>
      </c>
      <c r="L1544" s="50">
        <f t="shared" si="325"/>
        <v>0</v>
      </c>
      <c r="N1544" s="50">
        <f t="shared" si="326"/>
        <v>0</v>
      </c>
      <c r="R1544" s="50">
        <f t="shared" si="327"/>
        <v>0</v>
      </c>
      <c r="V1544" s="50">
        <f t="shared" si="328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323"/>
        <v>0</v>
      </c>
      <c r="C1545" s="2">
        <f t="shared" si="324"/>
        <v>3</v>
      </c>
      <c r="L1545" s="50">
        <f t="shared" si="325"/>
        <v>0</v>
      </c>
      <c r="N1545" s="50">
        <f t="shared" si="326"/>
        <v>0</v>
      </c>
      <c r="R1545" s="50">
        <f t="shared" si="327"/>
        <v>0</v>
      </c>
      <c r="V1545" s="50">
        <f t="shared" si="328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323"/>
        <v>0</v>
      </c>
      <c r="C1546" s="2">
        <f t="shared" si="324"/>
        <v>3</v>
      </c>
      <c r="L1546" s="50">
        <f t="shared" si="325"/>
        <v>0</v>
      </c>
      <c r="N1546" s="50">
        <f t="shared" si="326"/>
        <v>0</v>
      </c>
      <c r="R1546" s="50">
        <f t="shared" si="327"/>
        <v>0</v>
      </c>
      <c r="V1546" s="50">
        <f t="shared" si="328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323"/>
        <v>0</v>
      </c>
      <c r="C1547" s="2">
        <f t="shared" si="324"/>
        <v>3</v>
      </c>
      <c r="L1547" s="50">
        <f t="shared" si="325"/>
        <v>0</v>
      </c>
      <c r="N1547" s="50">
        <f t="shared" si="326"/>
        <v>0</v>
      </c>
      <c r="R1547" s="50">
        <f t="shared" si="327"/>
        <v>0</v>
      </c>
      <c r="V1547" s="50">
        <f t="shared" si="328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323"/>
        <v>0</v>
      </c>
      <c r="C1548" s="2">
        <f t="shared" si="324"/>
        <v>3</v>
      </c>
      <c r="L1548" s="50">
        <f t="shared" si="325"/>
        <v>0</v>
      </c>
      <c r="N1548" s="50">
        <f t="shared" si="326"/>
        <v>0</v>
      </c>
      <c r="R1548" s="50">
        <f t="shared" si="327"/>
        <v>0</v>
      </c>
      <c r="V1548" s="50">
        <f t="shared" si="328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323"/>
        <v>0</v>
      </c>
      <c r="C1549" s="2">
        <f t="shared" si="324"/>
        <v>3</v>
      </c>
      <c r="L1549" s="50">
        <f t="shared" si="325"/>
        <v>0</v>
      </c>
      <c r="N1549" s="50">
        <f t="shared" si="326"/>
        <v>0</v>
      </c>
      <c r="R1549" s="50">
        <f t="shared" si="327"/>
        <v>0</v>
      </c>
      <c r="V1549" s="50">
        <f t="shared" si="328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323"/>
        <v>0</v>
      </c>
      <c r="C1550" s="2">
        <f t="shared" si="324"/>
        <v>3</v>
      </c>
      <c r="L1550" s="50">
        <f t="shared" si="325"/>
        <v>0</v>
      </c>
      <c r="N1550" s="50">
        <f t="shared" si="326"/>
        <v>0</v>
      </c>
      <c r="R1550" s="50">
        <f t="shared" si="327"/>
        <v>0</v>
      </c>
      <c r="V1550" s="50">
        <f t="shared" si="328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323"/>
        <v>0</v>
      </c>
      <c r="C1551" s="2">
        <f t="shared" si="324"/>
        <v>3</v>
      </c>
      <c r="L1551" s="50">
        <f t="shared" si="325"/>
        <v>0</v>
      </c>
      <c r="N1551" s="50">
        <f t="shared" si="326"/>
        <v>0</v>
      </c>
      <c r="R1551" s="50">
        <f t="shared" si="327"/>
        <v>0</v>
      </c>
      <c r="V1551" s="50">
        <f t="shared" si="328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323"/>
        <v>0</v>
      </c>
      <c r="C1552" s="2">
        <f t="shared" si="324"/>
        <v>3</v>
      </c>
      <c r="L1552" s="50">
        <f t="shared" si="325"/>
        <v>0</v>
      </c>
      <c r="N1552" s="50">
        <f t="shared" si="326"/>
        <v>0</v>
      </c>
      <c r="R1552" s="50">
        <f t="shared" si="327"/>
        <v>0</v>
      </c>
      <c r="V1552" s="50">
        <f t="shared" si="328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323"/>
        <v>0</v>
      </c>
      <c r="C1553" s="2">
        <f t="shared" si="324"/>
        <v>3</v>
      </c>
      <c r="L1553" s="50">
        <f t="shared" si="325"/>
        <v>0</v>
      </c>
      <c r="N1553" s="50">
        <f t="shared" si="326"/>
        <v>0</v>
      </c>
      <c r="R1553" s="50">
        <f t="shared" si="327"/>
        <v>0</v>
      </c>
      <c r="V1553" s="50">
        <f t="shared" si="328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323"/>
        <v>0</v>
      </c>
      <c r="C1554" s="2">
        <f t="shared" si="324"/>
        <v>3</v>
      </c>
      <c r="L1554" s="50">
        <f t="shared" si="325"/>
        <v>0</v>
      </c>
      <c r="N1554" s="50">
        <f t="shared" si="326"/>
        <v>0</v>
      </c>
      <c r="R1554" s="50">
        <f t="shared" si="327"/>
        <v>0</v>
      </c>
      <c r="V1554" s="50">
        <f t="shared" si="328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323"/>
        <v>0</v>
      </c>
      <c r="C1555" s="2">
        <f t="shared" si="324"/>
        <v>3</v>
      </c>
      <c r="L1555" s="50">
        <f t="shared" si="325"/>
        <v>0</v>
      </c>
      <c r="N1555" s="50">
        <f t="shared" si="326"/>
        <v>0</v>
      </c>
      <c r="R1555" s="50">
        <f t="shared" si="327"/>
        <v>0</v>
      </c>
      <c r="V1555" s="50">
        <f t="shared" si="328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323"/>
        <v>0</v>
      </c>
      <c r="C1556" s="2">
        <f t="shared" si="324"/>
        <v>3</v>
      </c>
      <c r="L1556" s="50">
        <f t="shared" si="325"/>
        <v>0</v>
      </c>
      <c r="N1556" s="50">
        <f t="shared" si="326"/>
        <v>0</v>
      </c>
      <c r="R1556" s="50">
        <f t="shared" si="327"/>
        <v>0</v>
      </c>
      <c r="V1556" s="50">
        <f t="shared" si="328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323"/>
        <v>0</v>
      </c>
      <c r="C1557" s="2">
        <f t="shared" si="324"/>
        <v>3</v>
      </c>
      <c r="L1557" s="50">
        <f t="shared" si="325"/>
        <v>0</v>
      </c>
      <c r="N1557" s="50">
        <f t="shared" si="326"/>
        <v>0</v>
      </c>
      <c r="R1557" s="50">
        <f t="shared" si="327"/>
        <v>0</v>
      </c>
      <c r="V1557" s="50">
        <f t="shared" si="328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si="323"/>
        <v>0</v>
      </c>
      <c r="C1558" s="2">
        <f t="shared" si="324"/>
        <v>3</v>
      </c>
      <c r="L1558" s="50">
        <f t="shared" si="325"/>
        <v>0</v>
      </c>
      <c r="N1558" s="50">
        <f t="shared" si="326"/>
        <v>0</v>
      </c>
      <c r="R1558" s="50">
        <f t="shared" si="327"/>
        <v>0</v>
      </c>
      <c r="V1558" s="50">
        <f t="shared" si="328"/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323"/>
        <v>0</v>
      </c>
      <c r="C1559" s="2">
        <f t="shared" si="324"/>
        <v>3</v>
      </c>
      <c r="L1559" s="50">
        <f t="shared" si="325"/>
        <v>0</v>
      </c>
      <c r="N1559" s="50">
        <f t="shared" si="326"/>
        <v>0</v>
      </c>
      <c r="R1559" s="50">
        <f t="shared" si="327"/>
        <v>0</v>
      </c>
      <c r="V1559" s="50">
        <f t="shared" si="328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323"/>
        <v>0</v>
      </c>
      <c r="C1560" s="2">
        <f t="shared" si="324"/>
        <v>3</v>
      </c>
      <c r="L1560" s="50">
        <f t="shared" si="325"/>
        <v>0</v>
      </c>
      <c r="N1560" s="50">
        <f t="shared" si="326"/>
        <v>0</v>
      </c>
      <c r="R1560" s="50">
        <f t="shared" si="327"/>
        <v>0</v>
      </c>
      <c r="V1560" s="50">
        <f t="shared" si="328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323"/>
        <v>0</v>
      </c>
      <c r="C1561" s="2">
        <f t="shared" si="324"/>
        <v>3</v>
      </c>
      <c r="L1561" s="50">
        <f t="shared" si="325"/>
        <v>0</v>
      </c>
      <c r="N1561" s="50">
        <f t="shared" si="326"/>
        <v>0</v>
      </c>
      <c r="R1561" s="50">
        <f t="shared" si="327"/>
        <v>0</v>
      </c>
      <c r="V1561" s="50">
        <f t="shared" si="328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323"/>
        <v>0</v>
      </c>
      <c r="C1562" s="2">
        <f t="shared" si="324"/>
        <v>3</v>
      </c>
      <c r="L1562" s="50">
        <f t="shared" si="325"/>
        <v>0</v>
      </c>
      <c r="N1562" s="50">
        <f t="shared" si="326"/>
        <v>0</v>
      </c>
      <c r="R1562" s="50">
        <f t="shared" si="327"/>
        <v>0</v>
      </c>
      <c r="V1562" s="50">
        <f t="shared" si="328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323"/>
        <v>0</v>
      </c>
      <c r="C1563" s="2">
        <f t="shared" si="324"/>
        <v>3</v>
      </c>
      <c r="L1563" s="50">
        <f t="shared" si="325"/>
        <v>0</v>
      </c>
      <c r="N1563" s="50">
        <f t="shared" si="326"/>
        <v>0</v>
      </c>
      <c r="R1563" s="50">
        <f t="shared" si="327"/>
        <v>0</v>
      </c>
      <c r="V1563" s="50">
        <f t="shared" si="328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323"/>
        <v>0</v>
      </c>
      <c r="C1564" s="2">
        <f t="shared" si="324"/>
        <v>3</v>
      </c>
      <c r="L1564" s="50">
        <f t="shared" si="325"/>
        <v>0</v>
      </c>
      <c r="N1564" s="50">
        <f t="shared" si="326"/>
        <v>0</v>
      </c>
      <c r="R1564" s="50">
        <f t="shared" si="327"/>
        <v>0</v>
      </c>
      <c r="V1564" s="50">
        <f t="shared" si="328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323"/>
        <v>0</v>
      </c>
      <c r="C1565" s="2">
        <f t="shared" si="324"/>
        <v>3</v>
      </c>
      <c r="L1565" s="50">
        <f t="shared" si="325"/>
        <v>0</v>
      </c>
      <c r="N1565" s="50">
        <f t="shared" si="326"/>
        <v>0</v>
      </c>
      <c r="R1565" s="50">
        <f t="shared" si="327"/>
        <v>0</v>
      </c>
      <c r="V1565" s="50">
        <f t="shared" si="328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323"/>
        <v>0</v>
      </c>
      <c r="C1566" s="2">
        <f t="shared" si="324"/>
        <v>3</v>
      </c>
      <c r="L1566" s="50">
        <f t="shared" si="325"/>
        <v>0</v>
      </c>
      <c r="N1566" s="50">
        <f t="shared" si="326"/>
        <v>0</v>
      </c>
      <c r="R1566" s="50">
        <f t="shared" si="327"/>
        <v>0</v>
      </c>
      <c r="V1566" s="50">
        <f t="shared" si="328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323"/>
        <v>0</v>
      </c>
      <c r="C1567" s="2">
        <f t="shared" si="324"/>
        <v>3</v>
      </c>
      <c r="L1567" s="50">
        <f t="shared" si="325"/>
        <v>0</v>
      </c>
      <c r="N1567" s="50">
        <f t="shared" si="326"/>
        <v>0</v>
      </c>
      <c r="R1567" s="50">
        <f t="shared" si="327"/>
        <v>0</v>
      </c>
      <c r="V1567" s="50">
        <f t="shared" si="328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323"/>
        <v>0</v>
      </c>
      <c r="C1568" s="2">
        <f t="shared" si="324"/>
        <v>3</v>
      </c>
      <c r="L1568" s="50">
        <f t="shared" si="325"/>
        <v>0</v>
      </c>
      <c r="N1568" s="50">
        <f t="shared" si="326"/>
        <v>0</v>
      </c>
      <c r="R1568" s="50">
        <f t="shared" si="327"/>
        <v>0</v>
      </c>
      <c r="V1568" s="50">
        <f t="shared" si="328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323"/>
        <v>0</v>
      </c>
      <c r="C1569" s="2">
        <f t="shared" si="324"/>
        <v>3</v>
      </c>
      <c r="L1569" s="50">
        <f t="shared" si="325"/>
        <v>0</v>
      </c>
      <c r="N1569" s="50">
        <f t="shared" si="326"/>
        <v>0</v>
      </c>
      <c r="R1569" s="50">
        <f t="shared" si="327"/>
        <v>0</v>
      </c>
      <c r="V1569" s="50">
        <f t="shared" si="328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323"/>
        <v>0</v>
      </c>
      <c r="C1570" s="2">
        <f t="shared" si="324"/>
        <v>3</v>
      </c>
      <c r="L1570" s="50">
        <f t="shared" si="325"/>
        <v>0</v>
      </c>
      <c r="N1570" s="50">
        <f t="shared" si="326"/>
        <v>0</v>
      </c>
      <c r="R1570" s="50">
        <f t="shared" si="327"/>
        <v>0</v>
      </c>
      <c r="V1570" s="50">
        <f t="shared" si="328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323"/>
        <v>0</v>
      </c>
      <c r="C1571" s="2">
        <f t="shared" si="324"/>
        <v>3</v>
      </c>
      <c r="L1571" s="50">
        <f t="shared" si="325"/>
        <v>0</v>
      </c>
      <c r="N1571" s="50">
        <f t="shared" si="326"/>
        <v>0</v>
      </c>
      <c r="R1571" s="50">
        <f t="shared" si="327"/>
        <v>0</v>
      </c>
      <c r="V1571" s="50">
        <f t="shared" si="328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323"/>
        <v>0</v>
      </c>
      <c r="C1572" s="2">
        <f t="shared" si="324"/>
        <v>3</v>
      </c>
      <c r="L1572" s="50">
        <f t="shared" si="325"/>
        <v>0</v>
      </c>
      <c r="N1572" s="50">
        <f t="shared" si="326"/>
        <v>0</v>
      </c>
      <c r="R1572" s="50">
        <f t="shared" si="327"/>
        <v>0</v>
      </c>
      <c r="V1572" s="50">
        <f t="shared" si="328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323"/>
        <v>0</v>
      </c>
      <c r="C1573" s="2">
        <f t="shared" si="324"/>
        <v>3</v>
      </c>
      <c r="L1573" s="50">
        <f t="shared" si="325"/>
        <v>0</v>
      </c>
      <c r="N1573" s="50">
        <f t="shared" si="326"/>
        <v>0</v>
      </c>
      <c r="R1573" s="50">
        <f t="shared" si="327"/>
        <v>0</v>
      </c>
      <c r="V1573" s="50">
        <f t="shared" si="328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323"/>
        <v>0</v>
      </c>
      <c r="C1574" s="2">
        <f t="shared" si="324"/>
        <v>3</v>
      </c>
      <c r="L1574" s="50">
        <f t="shared" si="325"/>
        <v>0</v>
      </c>
      <c r="N1574" s="50">
        <f t="shared" si="326"/>
        <v>0</v>
      </c>
      <c r="R1574" s="50">
        <f t="shared" si="327"/>
        <v>0</v>
      </c>
      <c r="V1574" s="50">
        <f t="shared" si="328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323"/>
        <v>0</v>
      </c>
      <c r="C1575" s="2">
        <f t="shared" si="324"/>
        <v>3</v>
      </c>
      <c r="L1575" s="50">
        <f t="shared" si="325"/>
        <v>0</v>
      </c>
      <c r="N1575" s="50">
        <f t="shared" si="326"/>
        <v>0</v>
      </c>
      <c r="R1575" s="50">
        <f t="shared" si="327"/>
        <v>0</v>
      </c>
      <c r="V1575" s="50">
        <f t="shared" si="328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323"/>
        <v>0</v>
      </c>
      <c r="C1576" s="2">
        <f t="shared" si="324"/>
        <v>3</v>
      </c>
      <c r="L1576" s="50">
        <f t="shared" si="325"/>
        <v>0</v>
      </c>
      <c r="N1576" s="50">
        <f t="shared" si="326"/>
        <v>0</v>
      </c>
      <c r="R1576" s="50">
        <f t="shared" si="327"/>
        <v>0</v>
      </c>
      <c r="V1576" s="50">
        <f t="shared" si="328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323"/>
        <v>0</v>
      </c>
      <c r="C1577" s="2">
        <f t="shared" si="324"/>
        <v>3</v>
      </c>
      <c r="L1577" s="50">
        <f t="shared" si="325"/>
        <v>0</v>
      </c>
      <c r="N1577" s="50">
        <f t="shared" si="326"/>
        <v>0</v>
      </c>
      <c r="R1577" s="50">
        <f t="shared" si="327"/>
        <v>0</v>
      </c>
      <c r="V1577" s="50">
        <f t="shared" si="328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323"/>
        <v>0</v>
      </c>
      <c r="C1578" s="2">
        <f t="shared" si="324"/>
        <v>3</v>
      </c>
      <c r="L1578" s="50">
        <f t="shared" si="325"/>
        <v>0</v>
      </c>
      <c r="N1578" s="50">
        <f t="shared" si="326"/>
        <v>0</v>
      </c>
      <c r="R1578" s="50">
        <f t="shared" si="327"/>
        <v>0</v>
      </c>
      <c r="V1578" s="50">
        <f t="shared" si="328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323"/>
        <v>0</v>
      </c>
      <c r="C1579" s="2">
        <f t="shared" si="324"/>
        <v>3</v>
      </c>
      <c r="L1579" s="50">
        <f t="shared" si="325"/>
        <v>0</v>
      </c>
      <c r="N1579" s="50">
        <f t="shared" si="326"/>
        <v>0</v>
      </c>
      <c r="R1579" s="50">
        <f t="shared" si="327"/>
        <v>0</v>
      </c>
      <c r="V1579" s="50">
        <f t="shared" si="328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323"/>
        <v>0</v>
      </c>
      <c r="C1580" s="2">
        <f t="shared" si="324"/>
        <v>3</v>
      </c>
      <c r="L1580" s="50">
        <f t="shared" si="325"/>
        <v>0</v>
      </c>
      <c r="N1580" s="50">
        <f t="shared" si="326"/>
        <v>0</v>
      </c>
      <c r="R1580" s="50">
        <f t="shared" si="327"/>
        <v>0</v>
      </c>
      <c r="V1580" s="50">
        <f t="shared" si="328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323"/>
        <v>0</v>
      </c>
      <c r="C1581" s="2">
        <f t="shared" si="324"/>
        <v>3</v>
      </c>
      <c r="L1581" s="50">
        <f t="shared" si="325"/>
        <v>0</v>
      </c>
      <c r="N1581" s="50">
        <f t="shared" si="326"/>
        <v>0</v>
      </c>
      <c r="R1581" s="50">
        <f t="shared" si="327"/>
        <v>0</v>
      </c>
      <c r="V1581" s="50">
        <f t="shared" si="328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323"/>
        <v>0</v>
      </c>
      <c r="C1582" s="2">
        <f t="shared" si="324"/>
        <v>3</v>
      </c>
      <c r="L1582" s="50">
        <f t="shared" si="325"/>
        <v>0</v>
      </c>
      <c r="N1582" s="50">
        <f t="shared" si="326"/>
        <v>0</v>
      </c>
      <c r="R1582" s="50">
        <f t="shared" si="327"/>
        <v>0</v>
      </c>
      <c r="V1582" s="50">
        <f t="shared" si="328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323"/>
        <v>0</v>
      </c>
      <c r="C1583" s="2">
        <f t="shared" si="324"/>
        <v>3</v>
      </c>
      <c r="L1583" s="50">
        <f t="shared" si="325"/>
        <v>0</v>
      </c>
      <c r="N1583" s="50">
        <f t="shared" si="326"/>
        <v>0</v>
      </c>
      <c r="R1583" s="50">
        <f t="shared" si="327"/>
        <v>0</v>
      </c>
      <c r="V1583" s="50">
        <f t="shared" si="328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323"/>
        <v>0</v>
      </c>
      <c r="C1584" s="2">
        <f t="shared" si="324"/>
        <v>3</v>
      </c>
      <c r="L1584" s="50">
        <f t="shared" si="325"/>
        <v>0</v>
      </c>
      <c r="N1584" s="50">
        <f t="shared" si="326"/>
        <v>0</v>
      </c>
      <c r="R1584" s="50">
        <f t="shared" si="327"/>
        <v>0</v>
      </c>
      <c r="V1584" s="50">
        <f t="shared" si="328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323"/>
        <v>0</v>
      </c>
      <c r="C1585" s="2">
        <f t="shared" si="324"/>
        <v>3</v>
      </c>
      <c r="L1585" s="50">
        <f t="shared" si="325"/>
        <v>0</v>
      </c>
      <c r="N1585" s="50">
        <f t="shared" si="326"/>
        <v>0</v>
      </c>
      <c r="R1585" s="50">
        <f t="shared" si="327"/>
        <v>0</v>
      </c>
      <c r="V1585" s="50">
        <f t="shared" si="328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323"/>
        <v>0</v>
      </c>
      <c r="C1586" s="2">
        <f t="shared" si="324"/>
        <v>3</v>
      </c>
      <c r="L1586" s="50">
        <f t="shared" si="325"/>
        <v>0</v>
      </c>
      <c r="N1586" s="50">
        <f t="shared" si="326"/>
        <v>0</v>
      </c>
      <c r="R1586" s="50">
        <f t="shared" si="327"/>
        <v>0</v>
      </c>
      <c r="V1586" s="50">
        <f t="shared" si="328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323"/>
        <v>0</v>
      </c>
      <c r="C1587" s="2">
        <f t="shared" si="324"/>
        <v>3</v>
      </c>
      <c r="L1587" s="50">
        <f t="shared" si="325"/>
        <v>0</v>
      </c>
      <c r="N1587" s="50">
        <f t="shared" si="326"/>
        <v>0</v>
      </c>
      <c r="R1587" s="50">
        <f t="shared" si="327"/>
        <v>0</v>
      </c>
      <c r="V1587" s="50">
        <f t="shared" si="328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323"/>
        <v>0</v>
      </c>
      <c r="C1588" s="2">
        <f t="shared" si="324"/>
        <v>3</v>
      </c>
      <c r="L1588" s="50">
        <f t="shared" si="325"/>
        <v>0</v>
      </c>
      <c r="N1588" s="50">
        <f t="shared" si="326"/>
        <v>0</v>
      </c>
      <c r="R1588" s="50">
        <f t="shared" si="327"/>
        <v>0</v>
      </c>
      <c r="V1588" s="50">
        <f t="shared" si="328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323"/>
        <v>0</v>
      </c>
      <c r="C1589" s="2">
        <f t="shared" si="324"/>
        <v>3</v>
      </c>
      <c r="L1589" s="50">
        <f t="shared" si="325"/>
        <v>0</v>
      </c>
      <c r="N1589" s="50">
        <f t="shared" si="326"/>
        <v>0</v>
      </c>
      <c r="R1589" s="50">
        <f t="shared" si="327"/>
        <v>0</v>
      </c>
      <c r="V1589" s="50">
        <f t="shared" si="328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323"/>
        <v>0</v>
      </c>
      <c r="C1590" s="2">
        <f t="shared" si="324"/>
        <v>3</v>
      </c>
      <c r="L1590" s="50">
        <f t="shared" si="325"/>
        <v>0</v>
      </c>
      <c r="N1590" s="50">
        <f t="shared" si="326"/>
        <v>0</v>
      </c>
      <c r="R1590" s="50">
        <f t="shared" si="327"/>
        <v>0</v>
      </c>
      <c r="V1590" s="50">
        <f t="shared" si="328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323"/>
        <v>0</v>
      </c>
      <c r="C1591" s="2">
        <f t="shared" si="324"/>
        <v>3</v>
      </c>
      <c r="L1591" s="50">
        <f t="shared" si="325"/>
        <v>0</v>
      </c>
      <c r="N1591" s="50">
        <f t="shared" si="326"/>
        <v>0</v>
      </c>
      <c r="R1591" s="50">
        <f t="shared" si="327"/>
        <v>0</v>
      </c>
      <c r="V1591" s="50">
        <f t="shared" si="328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323"/>
        <v>0</v>
      </c>
      <c r="C1592" s="2">
        <f t="shared" si="324"/>
        <v>3</v>
      </c>
      <c r="L1592" s="50">
        <f t="shared" si="325"/>
        <v>0</v>
      </c>
      <c r="N1592" s="50">
        <f t="shared" si="326"/>
        <v>0</v>
      </c>
      <c r="R1592" s="50">
        <f t="shared" si="327"/>
        <v>0</v>
      </c>
      <c r="V1592" s="50">
        <f t="shared" si="328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323"/>
        <v>0</v>
      </c>
      <c r="C1593" s="2">
        <f t="shared" si="324"/>
        <v>3</v>
      </c>
      <c r="L1593" s="50">
        <f t="shared" si="325"/>
        <v>0</v>
      </c>
      <c r="N1593" s="50">
        <f t="shared" si="326"/>
        <v>0</v>
      </c>
      <c r="R1593" s="50">
        <f t="shared" si="327"/>
        <v>0</v>
      </c>
      <c r="V1593" s="50">
        <f t="shared" si="328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323"/>
        <v>0</v>
      </c>
      <c r="C1594" s="2">
        <f t="shared" si="324"/>
        <v>3</v>
      </c>
      <c r="L1594" s="50">
        <f t="shared" si="325"/>
        <v>0</v>
      </c>
      <c r="N1594" s="50">
        <f t="shared" si="326"/>
        <v>0</v>
      </c>
      <c r="R1594" s="50">
        <f t="shared" si="327"/>
        <v>0</v>
      </c>
      <c r="V1594" s="50">
        <f t="shared" si="328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323"/>
        <v>0</v>
      </c>
      <c r="C1595" s="2">
        <f t="shared" si="324"/>
        <v>3</v>
      </c>
      <c r="L1595" s="50">
        <f t="shared" si="325"/>
        <v>0</v>
      </c>
      <c r="N1595" s="50">
        <f t="shared" si="326"/>
        <v>0</v>
      </c>
      <c r="R1595" s="50">
        <f t="shared" si="327"/>
        <v>0</v>
      </c>
      <c r="V1595" s="50">
        <f t="shared" si="328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323"/>
        <v>0</v>
      </c>
      <c r="C1596" s="2">
        <f t="shared" si="324"/>
        <v>3</v>
      </c>
      <c r="L1596" s="50">
        <f t="shared" si="325"/>
        <v>0</v>
      </c>
      <c r="N1596" s="50">
        <f t="shared" si="326"/>
        <v>0</v>
      </c>
      <c r="R1596" s="50">
        <f t="shared" si="327"/>
        <v>0</v>
      </c>
      <c r="V1596" s="50">
        <f t="shared" si="328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323"/>
        <v>0</v>
      </c>
      <c r="C1597" s="2">
        <f t="shared" si="324"/>
        <v>3</v>
      </c>
      <c r="L1597" s="50">
        <f t="shared" si="325"/>
        <v>0</v>
      </c>
      <c r="N1597" s="50">
        <f t="shared" si="326"/>
        <v>0</v>
      </c>
      <c r="R1597" s="50">
        <f t="shared" si="327"/>
        <v>0</v>
      </c>
      <c r="V1597" s="50">
        <f t="shared" si="328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323"/>
        <v>0</v>
      </c>
      <c r="C1598" s="2">
        <f t="shared" si="324"/>
        <v>3</v>
      </c>
      <c r="L1598" s="50">
        <f t="shared" si="325"/>
        <v>0</v>
      </c>
      <c r="N1598" s="50">
        <f t="shared" si="326"/>
        <v>0</v>
      </c>
      <c r="R1598" s="50">
        <f t="shared" si="327"/>
        <v>0</v>
      </c>
      <c r="V1598" s="50">
        <f t="shared" si="328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323"/>
        <v>0</v>
      </c>
      <c r="C1599" s="2">
        <f t="shared" si="324"/>
        <v>3</v>
      </c>
      <c r="L1599" s="50">
        <f t="shared" si="325"/>
        <v>0</v>
      </c>
      <c r="N1599" s="50">
        <f t="shared" si="326"/>
        <v>0</v>
      </c>
      <c r="R1599" s="50">
        <f t="shared" si="327"/>
        <v>0</v>
      </c>
      <c r="V1599" s="50">
        <f t="shared" si="328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323"/>
        <v>0</v>
      </c>
      <c r="C1600" s="2">
        <f t="shared" si="324"/>
        <v>3</v>
      </c>
      <c r="L1600" s="50">
        <f t="shared" si="325"/>
        <v>0</v>
      </c>
      <c r="N1600" s="50">
        <f t="shared" si="326"/>
        <v>0</v>
      </c>
      <c r="R1600" s="50">
        <f t="shared" si="327"/>
        <v>0</v>
      </c>
      <c r="V1600" s="50">
        <f t="shared" si="328"/>
        <v>0</v>
      </c>
      <c r="W1600"/>
      <c r="X1600"/>
      <c r="Y1600" s="7"/>
      <c r="Z1600"/>
      <c r="AA1600"/>
    </row>
    <row r="1601" spans="1:33" hidden="1" x14ac:dyDescent="0.2">
      <c r="A1601" s="6" t="s">
        <v>1409</v>
      </c>
      <c r="B1601" s="2">
        <f t="shared" si="323"/>
        <v>0</v>
      </c>
      <c r="C1601" s="2">
        <f t="shared" si="324"/>
        <v>3</v>
      </c>
      <c r="L1601" s="50">
        <f t="shared" si="325"/>
        <v>0</v>
      </c>
      <c r="N1601" s="50">
        <f t="shared" si="326"/>
        <v>0</v>
      </c>
      <c r="R1601" s="50">
        <f t="shared" si="327"/>
        <v>0</v>
      </c>
      <c r="V1601" s="50">
        <f t="shared" si="328"/>
        <v>0</v>
      </c>
      <c r="W1601"/>
      <c r="X1601"/>
      <c r="Y1601" s="7"/>
      <c r="Z1601"/>
      <c r="AA1601"/>
    </row>
    <row r="1602" spans="1:33" hidden="1" x14ac:dyDescent="0.2">
      <c r="A1602" s="6" t="s">
        <v>1410</v>
      </c>
      <c r="B1602" s="2">
        <f t="shared" si="323"/>
        <v>0</v>
      </c>
      <c r="C1602" s="2">
        <f t="shared" si="324"/>
        <v>3</v>
      </c>
      <c r="L1602" s="50">
        <f t="shared" si="325"/>
        <v>0</v>
      </c>
      <c r="N1602" s="50">
        <f t="shared" si="326"/>
        <v>0</v>
      </c>
      <c r="R1602" s="50">
        <f t="shared" si="327"/>
        <v>0</v>
      </c>
      <c r="V1602" s="50">
        <f t="shared" si="328"/>
        <v>0</v>
      </c>
      <c r="W1602"/>
      <c r="X1602"/>
      <c r="Y1602" s="7"/>
      <c r="Z1602"/>
      <c r="AA1602"/>
    </row>
    <row r="1603" spans="1:33" hidden="1" x14ac:dyDescent="0.2">
      <c r="A1603" s="6" t="s">
        <v>1411</v>
      </c>
      <c r="B1603" s="2">
        <f t="shared" si="323"/>
        <v>0</v>
      </c>
      <c r="C1603" s="2">
        <f t="shared" si="324"/>
        <v>3</v>
      </c>
      <c r="L1603" s="50">
        <f t="shared" si="325"/>
        <v>0</v>
      </c>
      <c r="N1603" s="50">
        <f t="shared" si="326"/>
        <v>0</v>
      </c>
      <c r="R1603" s="50">
        <f t="shared" si="327"/>
        <v>0</v>
      </c>
      <c r="V1603" s="50">
        <f t="shared" si="328"/>
        <v>0</v>
      </c>
      <c r="W1603"/>
      <c r="X1603"/>
      <c r="Y1603" s="7"/>
      <c r="Z1603"/>
      <c r="AA1603"/>
    </row>
    <row r="1604" spans="1:33" hidden="1" x14ac:dyDescent="0.2">
      <c r="A1604" s="6" t="s">
        <v>1412</v>
      </c>
      <c r="B1604" s="2">
        <f t="shared" si="323"/>
        <v>0</v>
      </c>
      <c r="C1604" s="2">
        <f t="shared" si="324"/>
        <v>3</v>
      </c>
      <c r="L1604" s="50">
        <f t="shared" si="325"/>
        <v>0</v>
      </c>
      <c r="N1604" s="50">
        <f t="shared" si="326"/>
        <v>0</v>
      </c>
      <c r="R1604" s="50">
        <f t="shared" si="327"/>
        <v>0</v>
      </c>
      <c r="V1604" s="50">
        <f t="shared" si="328"/>
        <v>0</v>
      </c>
      <c r="W1604"/>
      <c r="X1604"/>
      <c r="Y1604" s="7"/>
      <c r="Z1604"/>
      <c r="AA1604"/>
    </row>
    <row r="1605" spans="1:33" hidden="1" x14ac:dyDescent="0.2">
      <c r="A1605" s="6" t="s">
        <v>1413</v>
      </c>
      <c r="B1605" s="2">
        <f t="shared" si="323"/>
        <v>0</v>
      </c>
      <c r="C1605" s="2">
        <f t="shared" si="324"/>
        <v>3</v>
      </c>
      <c r="L1605" s="50">
        <f t="shared" si="325"/>
        <v>0</v>
      </c>
      <c r="N1605" s="50">
        <f t="shared" si="326"/>
        <v>0</v>
      </c>
      <c r="R1605" s="50">
        <f t="shared" si="327"/>
        <v>0</v>
      </c>
      <c r="V1605" s="50">
        <f t="shared" si="328"/>
        <v>0</v>
      </c>
      <c r="W1605"/>
      <c r="X1605"/>
      <c r="Y1605" s="7"/>
      <c r="Z1605"/>
      <c r="AA1605"/>
    </row>
    <row r="1606" spans="1:33" hidden="1" x14ac:dyDescent="0.2">
      <c r="A1606" s="6" t="s">
        <v>1414</v>
      </c>
      <c r="B1606" s="2">
        <f t="shared" si="323"/>
        <v>0</v>
      </c>
      <c r="C1606" s="2">
        <f t="shared" si="324"/>
        <v>3</v>
      </c>
      <c r="L1606" s="50">
        <f t="shared" si="325"/>
        <v>0</v>
      </c>
      <c r="N1606" s="50">
        <f t="shared" si="326"/>
        <v>0</v>
      </c>
      <c r="R1606" s="50">
        <f t="shared" si="327"/>
        <v>0</v>
      </c>
      <c r="V1606" s="50">
        <f t="shared" si="328"/>
        <v>0</v>
      </c>
      <c r="W1606"/>
      <c r="X1606"/>
      <c r="Y1606" s="7"/>
      <c r="Z1606"/>
      <c r="AA1606"/>
    </row>
    <row r="1607" spans="1:33" hidden="1" x14ac:dyDescent="0.2">
      <c r="A1607" s="6" t="s">
        <v>1415</v>
      </c>
      <c r="B1607" s="2">
        <f t="shared" ref="B1607:B1614" si="329">+L1607+N1607+R1607+V1607+X1607</f>
        <v>0</v>
      </c>
      <c r="C1607" s="2">
        <f t="shared" ref="C1607:C1614" si="330">RANK(B1607,B$1415:B$1614,0)</f>
        <v>3</v>
      </c>
      <c r="L1607" s="50">
        <f t="shared" ref="L1607:L1614" si="331">IF(AND(I1607&lt;1,J1607&lt;1,K1607&lt;1),0,IF(250+((150-(I1607*60+J1607))*2)&lt;0,0,IF(K1607&lt;50,250+((150-(I1607*60+J1607))*2),IF(K1607&gt;49,250+((150-(I1607*60+J1607))*2)-1,250+((150-(I1607*60+J1607))*2)))))</f>
        <v>0</v>
      </c>
      <c r="N1607" s="50">
        <f t="shared" ref="N1607:N1614" si="332">IF(M1607&lt;89,0,250+((M1607-172)*3))</f>
        <v>0</v>
      </c>
      <c r="R1607" s="50">
        <f t="shared" ref="R1607:R1614" si="333">IF(AND(O1607&lt;1,P1607&lt;1,Q1607&lt;1),0,IF(250+((540-(O1607*60+P1607))*1)&lt;0,0,250+((540-(O1607*60+P1607))*1)))</f>
        <v>0</v>
      </c>
      <c r="V1607" s="50">
        <f t="shared" ref="V1607:V1614" si="334">IF(AND(S1607&lt;1,T1607&lt;1,U1607&lt;1),0,IF(500+((630-(S1607*60+T1607))*1)&lt;0,0,500+((630-(S1607*60+T1607))*1)))</f>
        <v>0</v>
      </c>
      <c r="W1607"/>
      <c r="X1607"/>
      <c r="Y1607" s="7"/>
      <c r="Z1607"/>
      <c r="AA1607"/>
    </row>
    <row r="1608" spans="1:33" hidden="1" x14ac:dyDescent="0.2">
      <c r="A1608" s="6" t="s">
        <v>1416</v>
      </c>
      <c r="B1608" s="2">
        <f t="shared" si="329"/>
        <v>0</v>
      </c>
      <c r="C1608" s="2">
        <f t="shared" si="330"/>
        <v>3</v>
      </c>
      <c r="L1608" s="50">
        <f t="shared" si="331"/>
        <v>0</v>
      </c>
      <c r="N1608" s="50">
        <f t="shared" si="332"/>
        <v>0</v>
      </c>
      <c r="R1608" s="50">
        <f t="shared" si="333"/>
        <v>0</v>
      </c>
      <c r="V1608" s="50">
        <f t="shared" si="334"/>
        <v>0</v>
      </c>
      <c r="W1608"/>
      <c r="X1608"/>
      <c r="Y1608" s="7"/>
      <c r="Z1608"/>
      <c r="AA1608"/>
    </row>
    <row r="1609" spans="1:33" hidden="1" x14ac:dyDescent="0.2">
      <c r="A1609" s="6" t="s">
        <v>1417</v>
      </c>
      <c r="B1609" s="2">
        <f t="shared" si="329"/>
        <v>0</v>
      </c>
      <c r="C1609" s="2">
        <f t="shared" si="330"/>
        <v>3</v>
      </c>
      <c r="L1609" s="50">
        <f t="shared" si="331"/>
        <v>0</v>
      </c>
      <c r="N1609" s="50">
        <f t="shared" si="332"/>
        <v>0</v>
      </c>
      <c r="R1609" s="50">
        <f t="shared" si="333"/>
        <v>0</v>
      </c>
      <c r="V1609" s="50">
        <f t="shared" si="334"/>
        <v>0</v>
      </c>
      <c r="W1609"/>
      <c r="X1609"/>
      <c r="Y1609" s="7"/>
      <c r="Z1609"/>
      <c r="AA1609"/>
    </row>
    <row r="1610" spans="1:33" hidden="1" x14ac:dyDescent="0.2">
      <c r="A1610" s="6" t="s">
        <v>1418</v>
      </c>
      <c r="B1610" s="2">
        <f t="shared" si="329"/>
        <v>0</v>
      </c>
      <c r="C1610" s="2">
        <f t="shared" si="330"/>
        <v>3</v>
      </c>
      <c r="L1610" s="50">
        <f t="shared" si="331"/>
        <v>0</v>
      </c>
      <c r="N1610" s="50">
        <f t="shared" si="332"/>
        <v>0</v>
      </c>
      <c r="R1610" s="50">
        <f t="shared" si="333"/>
        <v>0</v>
      </c>
      <c r="V1610" s="50">
        <f t="shared" si="334"/>
        <v>0</v>
      </c>
      <c r="W1610"/>
      <c r="X1610"/>
      <c r="Y1610" s="7"/>
      <c r="Z1610"/>
      <c r="AA1610"/>
    </row>
    <row r="1611" spans="1:33" hidden="1" x14ac:dyDescent="0.2">
      <c r="A1611" s="6" t="s">
        <v>1419</v>
      </c>
      <c r="B1611" s="2">
        <f t="shared" si="329"/>
        <v>0</v>
      </c>
      <c r="C1611" s="2">
        <f t="shared" si="330"/>
        <v>3</v>
      </c>
      <c r="L1611" s="50">
        <f t="shared" si="331"/>
        <v>0</v>
      </c>
      <c r="N1611" s="50">
        <f t="shared" si="332"/>
        <v>0</v>
      </c>
      <c r="R1611" s="50">
        <f t="shared" si="333"/>
        <v>0</v>
      </c>
      <c r="V1611" s="50">
        <f t="shared" si="334"/>
        <v>0</v>
      </c>
      <c r="W1611"/>
      <c r="X1611"/>
      <c r="Y1611" s="7"/>
      <c r="Z1611"/>
      <c r="AA1611"/>
    </row>
    <row r="1612" spans="1:33" hidden="1" x14ac:dyDescent="0.2">
      <c r="A1612" s="6" t="s">
        <v>1420</v>
      </c>
      <c r="B1612" s="2">
        <f t="shared" si="329"/>
        <v>0</v>
      </c>
      <c r="C1612" s="2">
        <f t="shared" si="330"/>
        <v>3</v>
      </c>
      <c r="L1612" s="50">
        <f t="shared" si="331"/>
        <v>0</v>
      </c>
      <c r="N1612" s="50">
        <f t="shared" si="332"/>
        <v>0</v>
      </c>
      <c r="R1612" s="50">
        <f t="shared" si="333"/>
        <v>0</v>
      </c>
      <c r="V1612" s="50">
        <f t="shared" si="334"/>
        <v>0</v>
      </c>
      <c r="W1612"/>
      <c r="X1612"/>
      <c r="Y1612" s="7"/>
      <c r="Z1612"/>
      <c r="AA1612"/>
    </row>
    <row r="1613" spans="1:33" hidden="1" x14ac:dyDescent="0.2">
      <c r="A1613" s="6" t="s">
        <v>1421</v>
      </c>
      <c r="B1613" s="2">
        <f t="shared" si="329"/>
        <v>0</v>
      </c>
      <c r="C1613" s="2">
        <f t="shared" si="330"/>
        <v>3</v>
      </c>
      <c r="L1613" s="50">
        <f t="shared" si="331"/>
        <v>0</v>
      </c>
      <c r="N1613" s="50">
        <f t="shared" si="332"/>
        <v>0</v>
      </c>
      <c r="R1613" s="50">
        <f t="shared" si="333"/>
        <v>0</v>
      </c>
      <c r="V1613" s="50">
        <f t="shared" si="334"/>
        <v>0</v>
      </c>
      <c r="W1613"/>
      <c r="X1613"/>
      <c r="Y1613" s="7"/>
      <c r="Z1613"/>
      <c r="AA1613"/>
    </row>
    <row r="1614" spans="1:33" hidden="1" x14ac:dyDescent="0.2">
      <c r="A1614" s="6" t="s">
        <v>1422</v>
      </c>
      <c r="B1614" s="2">
        <f t="shared" si="329"/>
        <v>0</v>
      </c>
      <c r="C1614" s="2">
        <f t="shared" si="330"/>
        <v>3</v>
      </c>
      <c r="L1614" s="50">
        <f t="shared" si="331"/>
        <v>0</v>
      </c>
      <c r="N1614" s="50">
        <f t="shared" si="332"/>
        <v>0</v>
      </c>
      <c r="R1614" s="50">
        <f t="shared" si="333"/>
        <v>0</v>
      </c>
      <c r="V1614" s="50">
        <f t="shared" si="334"/>
        <v>0</v>
      </c>
      <c r="W1614"/>
      <c r="X1614"/>
      <c r="Y1614" s="7"/>
      <c r="Z1614"/>
      <c r="AA1614"/>
    </row>
    <row r="1615" spans="1:33" hidden="1" x14ac:dyDescent="0.2">
      <c r="B1615" s="2"/>
      <c r="C1615" s="2"/>
      <c r="W1615"/>
      <c r="X1615"/>
      <c r="Y1615" s="7"/>
      <c r="Z1615"/>
      <c r="AA1615"/>
    </row>
    <row r="1616" spans="1:33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  <c r="AG1616" s="59"/>
    </row>
    <row r="1617" spans="1:33" hidden="1" x14ac:dyDescent="0.2">
      <c r="A1617" s="6" t="s">
        <v>2480</v>
      </c>
      <c r="B1617" s="2">
        <f t="shared" ref="B1617:B1626" si="335">+L1617+N1617+R1617+V1617+X1617</f>
        <v>0</v>
      </c>
      <c r="C1617" s="2">
        <f t="shared" ref="C1617:C1626" si="336">RANK(B1617,B$1617:B$1816,0)</f>
        <v>1</v>
      </c>
      <c r="D1617" s="4" t="s">
        <v>2301</v>
      </c>
      <c r="E1617" s="5" t="s">
        <v>2306</v>
      </c>
      <c r="F1617" s="50">
        <v>2001</v>
      </c>
      <c r="G1617" s="50">
        <v>0</v>
      </c>
      <c r="L1617" s="50">
        <f t="shared" ref="L1617:L1626" si="337">IF(AND(I1617&lt;1,J1617&lt;1,K1617&lt;1),0,IF(250+((150-(I1617*60+J1617))*2)&lt;0,0,IF(K1617&lt;50,250+((150-(I1617*60+J1617))*2),IF(K1617&gt;49,250+((150-(I1617*60+J1617))*2)-1,250+((150-(I1617*60+J1617))*2)))))</f>
        <v>0</v>
      </c>
      <c r="N1617" s="50">
        <f t="shared" ref="N1617:N1626" si="338">IF(M1617&lt;89,0,250+((M1617-172)*3))</f>
        <v>0</v>
      </c>
      <c r="R1617" s="50">
        <f t="shared" ref="R1617:R1626" si="339">IF(AND(O1617&lt;1,P1617&lt;1,Q1617&lt;1),0,IF(250+((680-(O1617*60+P1617))*1)&lt;0,0,250+((680-(O1617*60+P1617))*1)))</f>
        <v>0</v>
      </c>
      <c r="V1617" s="50">
        <f t="shared" ref="V1617:V1626" si="340">IF(AND(S1617&lt;1,T1617&lt;1,U1617&lt;1),0,IF(500+((800-(S1617*60+T1617))*1)&lt;0,0,500+((800-(S1617*60+T1617))*1)))</f>
        <v>0</v>
      </c>
      <c r="W1617"/>
      <c r="X1617"/>
      <c r="Y1617" s="7"/>
      <c r="Z1617"/>
      <c r="AA1617">
        <v>528</v>
      </c>
      <c r="AB1617">
        <v>0</v>
      </c>
      <c r="AC1617">
        <f t="shared" ref="AC1617:AC1626" si="341">B1617</f>
        <v>0</v>
      </c>
      <c r="AD1617">
        <f t="shared" ref="AD1617:AD1626" si="342">AA1617+AB1617+AC1617</f>
        <v>528</v>
      </c>
      <c r="AE1617" s="37"/>
      <c r="AF1617" s="43">
        <v>2.2916666666666667E-3</v>
      </c>
      <c r="AG1617" s="60" t="s">
        <v>2548</v>
      </c>
    </row>
    <row r="1618" spans="1:33" hidden="1" x14ac:dyDescent="0.2">
      <c r="A1618" s="6" t="s">
        <v>2313</v>
      </c>
      <c r="B1618" s="2">
        <f t="shared" si="335"/>
        <v>0</v>
      </c>
      <c r="C1618" s="2">
        <f t="shared" si="336"/>
        <v>1</v>
      </c>
      <c r="D1618" s="4" t="s">
        <v>20</v>
      </c>
      <c r="E1618" s="5" t="s">
        <v>2306</v>
      </c>
      <c r="F1618" s="50">
        <v>2001</v>
      </c>
      <c r="G1618" s="50">
        <v>0</v>
      </c>
      <c r="L1618" s="50">
        <f t="shared" si="337"/>
        <v>0</v>
      </c>
      <c r="N1618" s="50">
        <f t="shared" si="338"/>
        <v>0</v>
      </c>
      <c r="R1618" s="50">
        <f t="shared" si="339"/>
        <v>0</v>
      </c>
      <c r="V1618" s="50">
        <f t="shared" si="340"/>
        <v>0</v>
      </c>
      <c r="W1618"/>
      <c r="X1618"/>
      <c r="Y1618" s="7"/>
      <c r="Z1618"/>
      <c r="AA1618">
        <v>505</v>
      </c>
      <c r="AB1618">
        <v>0</v>
      </c>
      <c r="AC1618">
        <f t="shared" si="341"/>
        <v>0</v>
      </c>
      <c r="AD1618">
        <f t="shared" si="342"/>
        <v>505</v>
      </c>
      <c r="AE1618" s="37"/>
      <c r="AF1618" s="43">
        <v>2.2685185185185182E-3</v>
      </c>
      <c r="AG1618" s="60" t="s">
        <v>2548</v>
      </c>
    </row>
    <row r="1619" spans="1:33" hidden="1" x14ac:dyDescent="0.2">
      <c r="A1619" s="6" t="s">
        <v>2339</v>
      </c>
      <c r="B1619" s="2">
        <f t="shared" si="335"/>
        <v>0</v>
      </c>
      <c r="C1619" s="2">
        <f t="shared" si="336"/>
        <v>1</v>
      </c>
      <c r="D1619" s="4" t="s">
        <v>20</v>
      </c>
      <c r="E1619" s="5" t="s">
        <v>2306</v>
      </c>
      <c r="F1619" s="50">
        <v>2001</v>
      </c>
      <c r="G1619" s="50">
        <v>1</v>
      </c>
      <c r="L1619" s="50">
        <f t="shared" si="337"/>
        <v>0</v>
      </c>
      <c r="N1619" s="50">
        <f t="shared" si="338"/>
        <v>0</v>
      </c>
      <c r="R1619" s="50">
        <f t="shared" si="339"/>
        <v>0</v>
      </c>
      <c r="V1619" s="50">
        <f t="shared" si="340"/>
        <v>0</v>
      </c>
      <c r="W1619"/>
      <c r="X1619"/>
      <c r="Y1619" s="7"/>
      <c r="Z1619"/>
      <c r="AA1619">
        <v>0</v>
      </c>
      <c r="AB1619">
        <v>0</v>
      </c>
      <c r="AC1619">
        <f t="shared" si="341"/>
        <v>0</v>
      </c>
      <c r="AD1619">
        <f t="shared" si="342"/>
        <v>0</v>
      </c>
      <c r="AG1619" s="60" t="s">
        <v>2548</v>
      </c>
    </row>
    <row r="1620" spans="1:33" hidden="1" x14ac:dyDescent="0.2">
      <c r="A1620" s="6" t="s">
        <v>2607</v>
      </c>
      <c r="B1620" s="2">
        <f t="shared" si="335"/>
        <v>0</v>
      </c>
      <c r="C1620" s="2">
        <f t="shared" si="336"/>
        <v>1</v>
      </c>
      <c r="G1620" s="50">
        <v>1</v>
      </c>
      <c r="L1620" s="50">
        <f t="shared" si="337"/>
        <v>0</v>
      </c>
      <c r="N1620" s="50">
        <f t="shared" si="338"/>
        <v>0</v>
      </c>
      <c r="R1620" s="50">
        <f t="shared" si="339"/>
        <v>0</v>
      </c>
      <c r="V1620" s="50">
        <f t="shared" si="340"/>
        <v>0</v>
      </c>
      <c r="W1620"/>
      <c r="X1620"/>
      <c r="Y1620" s="7"/>
      <c r="Z1620"/>
      <c r="AA1620">
        <v>0</v>
      </c>
      <c r="AB1620">
        <v>0</v>
      </c>
      <c r="AC1620">
        <f t="shared" si="341"/>
        <v>0</v>
      </c>
      <c r="AD1620">
        <f t="shared" si="342"/>
        <v>0</v>
      </c>
      <c r="AG1620" s="60" t="s">
        <v>2548</v>
      </c>
    </row>
    <row r="1621" spans="1:33" hidden="1" x14ac:dyDescent="0.2">
      <c r="A1621" s="6" t="s">
        <v>2606</v>
      </c>
      <c r="B1621" s="2">
        <f t="shared" si="335"/>
        <v>0</v>
      </c>
      <c r="C1621" s="2">
        <f t="shared" si="336"/>
        <v>1</v>
      </c>
      <c r="G1621" s="50">
        <v>1</v>
      </c>
      <c r="L1621" s="50">
        <f t="shared" si="337"/>
        <v>0</v>
      </c>
      <c r="N1621" s="50">
        <f t="shared" si="338"/>
        <v>0</v>
      </c>
      <c r="R1621" s="50">
        <f t="shared" si="339"/>
        <v>0</v>
      </c>
      <c r="V1621" s="50">
        <f t="shared" si="340"/>
        <v>0</v>
      </c>
      <c r="W1621"/>
      <c r="X1621"/>
      <c r="Y1621" s="7"/>
      <c r="Z1621"/>
      <c r="AA1621">
        <v>0</v>
      </c>
      <c r="AB1621">
        <v>0</v>
      </c>
      <c r="AC1621">
        <f t="shared" si="341"/>
        <v>0</v>
      </c>
      <c r="AD1621">
        <f t="shared" si="342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335"/>
        <v>0</v>
      </c>
      <c r="C1622" s="2">
        <f t="shared" si="336"/>
        <v>1</v>
      </c>
      <c r="G1622" s="50" t="s">
        <v>2453</v>
      </c>
      <c r="L1622" s="50">
        <f t="shared" si="337"/>
        <v>0</v>
      </c>
      <c r="N1622" s="50">
        <f t="shared" si="338"/>
        <v>0</v>
      </c>
      <c r="R1622" s="50">
        <f t="shared" si="339"/>
        <v>0</v>
      </c>
      <c r="V1622" s="50">
        <f t="shared" si="340"/>
        <v>0</v>
      </c>
      <c r="W1622"/>
      <c r="X1622"/>
      <c r="Y1622" s="7"/>
      <c r="Z1622"/>
      <c r="AA1622">
        <v>0</v>
      </c>
      <c r="AB1622">
        <v>0</v>
      </c>
      <c r="AC1622">
        <f t="shared" si="341"/>
        <v>0</v>
      </c>
      <c r="AD1622">
        <f t="shared" si="342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335"/>
        <v>0</v>
      </c>
      <c r="C1623" s="2">
        <f t="shared" si="336"/>
        <v>1</v>
      </c>
      <c r="G1623" s="50">
        <v>1</v>
      </c>
      <c r="L1623" s="50">
        <f t="shared" si="337"/>
        <v>0</v>
      </c>
      <c r="N1623" s="50">
        <f t="shared" si="338"/>
        <v>0</v>
      </c>
      <c r="R1623" s="50">
        <f t="shared" si="339"/>
        <v>0</v>
      </c>
      <c r="V1623" s="50">
        <f t="shared" si="340"/>
        <v>0</v>
      </c>
      <c r="W1623"/>
      <c r="X1623"/>
      <c r="Y1623" s="7"/>
      <c r="Z1623"/>
      <c r="AA1623">
        <v>0</v>
      </c>
      <c r="AB1623">
        <v>0</v>
      </c>
      <c r="AC1623">
        <f t="shared" si="341"/>
        <v>0</v>
      </c>
      <c r="AD1623">
        <f t="shared" si="342"/>
        <v>0</v>
      </c>
      <c r="AE1623" s="37"/>
      <c r="AG1623" s="60" t="s">
        <v>2548</v>
      </c>
    </row>
    <row r="1624" spans="1:33" hidden="1" x14ac:dyDescent="0.2">
      <c r="A1624" s="6" t="s">
        <v>2537</v>
      </c>
      <c r="B1624" s="2">
        <f t="shared" si="335"/>
        <v>0</v>
      </c>
      <c r="C1624" s="2">
        <f t="shared" si="336"/>
        <v>1</v>
      </c>
      <c r="G1624" s="50">
        <v>1</v>
      </c>
      <c r="L1624" s="50">
        <f t="shared" si="337"/>
        <v>0</v>
      </c>
      <c r="N1624" s="50">
        <f t="shared" si="338"/>
        <v>0</v>
      </c>
      <c r="R1624" s="50">
        <f t="shared" si="339"/>
        <v>0</v>
      </c>
      <c r="V1624" s="50">
        <f t="shared" si="340"/>
        <v>0</v>
      </c>
      <c r="W1624"/>
      <c r="X1624"/>
      <c r="Y1624" s="7"/>
      <c r="Z1624"/>
      <c r="AA1624">
        <v>0</v>
      </c>
      <c r="AB1624">
        <v>0</v>
      </c>
      <c r="AC1624">
        <f t="shared" si="341"/>
        <v>0</v>
      </c>
      <c r="AD1624">
        <f t="shared" si="342"/>
        <v>0</v>
      </c>
      <c r="AE1624" s="37"/>
      <c r="AG1624" s="60" t="s">
        <v>2548</v>
      </c>
    </row>
    <row r="1625" spans="1:33" hidden="1" x14ac:dyDescent="0.2">
      <c r="A1625" s="6" t="s">
        <v>1423</v>
      </c>
      <c r="B1625" s="2">
        <f t="shared" si="335"/>
        <v>0</v>
      </c>
      <c r="C1625" s="2">
        <f t="shared" si="336"/>
        <v>1</v>
      </c>
      <c r="G1625" s="50">
        <v>1</v>
      </c>
      <c r="L1625" s="50">
        <f t="shared" si="337"/>
        <v>0</v>
      </c>
      <c r="N1625" s="50">
        <f t="shared" si="338"/>
        <v>0</v>
      </c>
      <c r="R1625" s="50">
        <f t="shared" si="339"/>
        <v>0</v>
      </c>
      <c r="V1625" s="50">
        <f t="shared" si="340"/>
        <v>0</v>
      </c>
      <c r="W1625"/>
      <c r="X1625"/>
      <c r="Y1625" s="7"/>
      <c r="Z1625"/>
      <c r="AA1625">
        <v>0</v>
      </c>
      <c r="AB1625">
        <v>0</v>
      </c>
      <c r="AC1625">
        <f t="shared" si="341"/>
        <v>0</v>
      </c>
      <c r="AD1625">
        <f t="shared" si="342"/>
        <v>0</v>
      </c>
      <c r="AE1625" s="37"/>
      <c r="AG1625" s="60" t="s">
        <v>2548</v>
      </c>
    </row>
    <row r="1626" spans="1:33" hidden="1" x14ac:dyDescent="0.2">
      <c r="A1626" s="6" t="s">
        <v>2538</v>
      </c>
      <c r="B1626" s="2">
        <f t="shared" si="335"/>
        <v>0</v>
      </c>
      <c r="C1626" s="2">
        <f t="shared" si="336"/>
        <v>1</v>
      </c>
      <c r="G1626" s="50">
        <v>1</v>
      </c>
      <c r="L1626" s="50">
        <f t="shared" si="337"/>
        <v>0</v>
      </c>
      <c r="N1626" s="50">
        <f t="shared" si="338"/>
        <v>0</v>
      </c>
      <c r="R1626" s="50">
        <f t="shared" si="339"/>
        <v>0</v>
      </c>
      <c r="V1626" s="50">
        <f t="shared" si="340"/>
        <v>0</v>
      </c>
      <c r="W1626"/>
      <c r="X1626"/>
      <c r="Y1626" s="7"/>
      <c r="Z1626"/>
      <c r="AA1626">
        <v>0</v>
      </c>
      <c r="AB1626">
        <v>0</v>
      </c>
      <c r="AC1626">
        <f t="shared" si="341"/>
        <v>0</v>
      </c>
      <c r="AD1626">
        <f t="shared" si="342"/>
        <v>0</v>
      </c>
      <c r="AE1626" s="37"/>
      <c r="AG1626" s="60" t="s">
        <v>2548</v>
      </c>
    </row>
    <row r="1627" spans="1:33" hidden="1" x14ac:dyDescent="0.2">
      <c r="A1627" s="6" t="s">
        <v>2539</v>
      </c>
      <c r="B1627" s="2">
        <f t="shared" ref="B1627:B1680" si="343">+L1627+N1627+R1627+V1627+X1627</f>
        <v>0</v>
      </c>
      <c r="C1627" s="2">
        <f t="shared" ref="C1627:C1680" si="344">RANK(B1627,B$1617:B$1816,0)</f>
        <v>1</v>
      </c>
      <c r="G1627" s="50" t="s">
        <v>2453</v>
      </c>
      <c r="L1627" s="50">
        <f t="shared" ref="L1627:L1680" si="345">IF(AND(I1627&lt;1,J1627&lt;1,K1627&lt;1),0,IF(250+((150-(I1627*60+J1627))*2)&lt;0,0,IF(K1627&lt;50,250+((150-(I1627*60+J1627))*2),IF(K1627&gt;49,250+((150-(I1627*60+J1627))*2)-1,250+((150-(I1627*60+J1627))*2)))))</f>
        <v>0</v>
      </c>
      <c r="N1627" s="50">
        <f t="shared" ref="N1627:N1680" si="346">IF(M1627&lt;89,0,250+((M1627-172)*3))</f>
        <v>0</v>
      </c>
      <c r="R1627" s="50">
        <f t="shared" ref="R1627:R1680" si="347">IF(AND(O1627&lt;1,P1627&lt;1,Q1627&lt;1),0,IF(250+((680-(O1627*60+P1627))*1)&lt;0,0,250+((680-(O1627*60+P1627))*1)))</f>
        <v>0</v>
      </c>
      <c r="V1627" s="50">
        <f t="shared" ref="V1627:V1680" si="348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3" hidden="1" x14ac:dyDescent="0.2">
      <c r="A1628" s="6" t="s">
        <v>2540</v>
      </c>
      <c r="B1628" s="2">
        <f t="shared" si="343"/>
        <v>0</v>
      </c>
      <c r="C1628" s="2">
        <f t="shared" si="344"/>
        <v>1</v>
      </c>
      <c r="G1628" s="50" t="s">
        <v>2453</v>
      </c>
      <c r="L1628" s="50">
        <f t="shared" si="345"/>
        <v>0</v>
      </c>
      <c r="N1628" s="50">
        <f t="shared" si="346"/>
        <v>0</v>
      </c>
      <c r="R1628" s="50">
        <f t="shared" si="347"/>
        <v>0</v>
      </c>
      <c r="V1628" s="50">
        <f t="shared" si="348"/>
        <v>0</v>
      </c>
      <c r="W1628"/>
      <c r="X1628"/>
      <c r="Y1628" s="7"/>
      <c r="Z1628"/>
      <c r="AA1628"/>
    </row>
    <row r="1629" spans="1:33" hidden="1" x14ac:dyDescent="0.2">
      <c r="A1629" s="6" t="s">
        <v>2541</v>
      </c>
      <c r="B1629" s="2">
        <f t="shared" si="343"/>
        <v>0</v>
      </c>
      <c r="C1629" s="2">
        <f t="shared" si="344"/>
        <v>1</v>
      </c>
      <c r="L1629" s="50">
        <f t="shared" si="345"/>
        <v>0</v>
      </c>
      <c r="N1629" s="50">
        <f t="shared" si="346"/>
        <v>0</v>
      </c>
      <c r="R1629" s="50">
        <f t="shared" si="347"/>
        <v>0</v>
      </c>
      <c r="V1629" s="50">
        <f t="shared" si="348"/>
        <v>0</v>
      </c>
      <c r="W1629"/>
      <c r="X1629"/>
      <c r="Y1629" s="7"/>
      <c r="Z1629"/>
      <c r="AA1629"/>
    </row>
    <row r="1630" spans="1:33" hidden="1" x14ac:dyDescent="0.2">
      <c r="A1630" s="6" t="s">
        <v>1424</v>
      </c>
      <c r="B1630" s="2">
        <f t="shared" si="343"/>
        <v>0</v>
      </c>
      <c r="C1630" s="2">
        <f t="shared" si="344"/>
        <v>1</v>
      </c>
      <c r="L1630" s="50">
        <f t="shared" si="345"/>
        <v>0</v>
      </c>
      <c r="N1630" s="50">
        <f t="shared" si="346"/>
        <v>0</v>
      </c>
      <c r="R1630" s="50">
        <f t="shared" si="347"/>
        <v>0</v>
      </c>
      <c r="V1630" s="50">
        <f t="shared" si="348"/>
        <v>0</v>
      </c>
      <c r="W1630"/>
      <c r="X1630"/>
      <c r="Y1630" s="7"/>
      <c r="Z1630"/>
      <c r="AA1630"/>
    </row>
    <row r="1631" spans="1:33" hidden="1" x14ac:dyDescent="0.2">
      <c r="A1631" s="6" t="s">
        <v>1425</v>
      </c>
      <c r="B1631" s="2">
        <f t="shared" si="343"/>
        <v>0</v>
      </c>
      <c r="C1631" s="2">
        <f t="shared" si="344"/>
        <v>1</v>
      </c>
      <c r="L1631" s="50">
        <f t="shared" si="345"/>
        <v>0</v>
      </c>
      <c r="N1631" s="50">
        <f t="shared" si="346"/>
        <v>0</v>
      </c>
      <c r="R1631" s="50">
        <f t="shared" si="347"/>
        <v>0</v>
      </c>
      <c r="V1631" s="50">
        <f t="shared" si="348"/>
        <v>0</v>
      </c>
      <c r="W1631"/>
      <c r="X1631"/>
      <c r="Y1631" s="7"/>
      <c r="Z1631"/>
      <c r="AA1631"/>
    </row>
    <row r="1632" spans="1:33" hidden="1" x14ac:dyDescent="0.2">
      <c r="A1632" s="6" t="s">
        <v>1426</v>
      </c>
      <c r="B1632" s="2">
        <f t="shared" si="343"/>
        <v>0</v>
      </c>
      <c r="C1632" s="2">
        <f t="shared" si="344"/>
        <v>1</v>
      </c>
      <c r="L1632" s="50">
        <f t="shared" si="345"/>
        <v>0</v>
      </c>
      <c r="N1632" s="50">
        <f t="shared" si="346"/>
        <v>0</v>
      </c>
      <c r="R1632" s="50">
        <f t="shared" si="347"/>
        <v>0</v>
      </c>
      <c r="V1632" s="50">
        <f t="shared" si="348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343"/>
        <v>0</v>
      </c>
      <c r="C1633" s="2">
        <f t="shared" si="344"/>
        <v>1</v>
      </c>
      <c r="L1633" s="50">
        <f t="shared" si="345"/>
        <v>0</v>
      </c>
      <c r="N1633" s="50">
        <f t="shared" si="346"/>
        <v>0</v>
      </c>
      <c r="R1633" s="50">
        <f t="shared" si="347"/>
        <v>0</v>
      </c>
      <c r="V1633" s="50">
        <f t="shared" si="348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343"/>
        <v>0</v>
      </c>
      <c r="C1634" s="2">
        <f t="shared" si="344"/>
        <v>1</v>
      </c>
      <c r="L1634" s="50">
        <f t="shared" si="345"/>
        <v>0</v>
      </c>
      <c r="N1634" s="50">
        <f t="shared" si="346"/>
        <v>0</v>
      </c>
      <c r="R1634" s="50">
        <f t="shared" si="347"/>
        <v>0</v>
      </c>
      <c r="V1634" s="50">
        <f t="shared" si="348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343"/>
        <v>0</v>
      </c>
      <c r="C1635" s="2">
        <f t="shared" si="344"/>
        <v>1</v>
      </c>
      <c r="L1635" s="50">
        <f t="shared" si="345"/>
        <v>0</v>
      </c>
      <c r="N1635" s="50">
        <f t="shared" si="346"/>
        <v>0</v>
      </c>
      <c r="R1635" s="50">
        <f t="shared" si="347"/>
        <v>0</v>
      </c>
      <c r="V1635" s="50">
        <f t="shared" si="348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343"/>
        <v>0</v>
      </c>
      <c r="C1636" s="2">
        <f t="shared" si="344"/>
        <v>1</v>
      </c>
      <c r="L1636" s="50">
        <f t="shared" si="345"/>
        <v>0</v>
      </c>
      <c r="N1636" s="50">
        <f t="shared" si="346"/>
        <v>0</v>
      </c>
      <c r="R1636" s="50">
        <f t="shared" si="347"/>
        <v>0</v>
      </c>
      <c r="V1636" s="50">
        <f t="shared" si="348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343"/>
        <v>0</v>
      </c>
      <c r="C1637" s="2">
        <f t="shared" si="344"/>
        <v>1</v>
      </c>
      <c r="L1637" s="50">
        <f t="shared" si="345"/>
        <v>0</v>
      </c>
      <c r="N1637" s="50">
        <f t="shared" si="346"/>
        <v>0</v>
      </c>
      <c r="R1637" s="50">
        <f t="shared" si="347"/>
        <v>0</v>
      </c>
      <c r="V1637" s="50">
        <f t="shared" si="348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343"/>
        <v>0</v>
      </c>
      <c r="C1638" s="2">
        <f t="shared" si="344"/>
        <v>1</v>
      </c>
      <c r="L1638" s="50">
        <f t="shared" si="345"/>
        <v>0</v>
      </c>
      <c r="N1638" s="50">
        <f t="shared" si="346"/>
        <v>0</v>
      </c>
      <c r="R1638" s="50">
        <f t="shared" si="347"/>
        <v>0</v>
      </c>
      <c r="V1638" s="50">
        <f t="shared" si="348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343"/>
        <v>0</v>
      </c>
      <c r="C1639" s="2">
        <f t="shared" si="344"/>
        <v>1</v>
      </c>
      <c r="L1639" s="50">
        <f t="shared" si="345"/>
        <v>0</v>
      </c>
      <c r="N1639" s="50">
        <f t="shared" si="346"/>
        <v>0</v>
      </c>
      <c r="R1639" s="50">
        <f t="shared" si="347"/>
        <v>0</v>
      </c>
      <c r="V1639" s="50">
        <f t="shared" si="348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343"/>
        <v>0</v>
      </c>
      <c r="C1640" s="2">
        <f t="shared" si="344"/>
        <v>1</v>
      </c>
      <c r="L1640" s="50">
        <f t="shared" si="345"/>
        <v>0</v>
      </c>
      <c r="N1640" s="50">
        <f t="shared" si="346"/>
        <v>0</v>
      </c>
      <c r="R1640" s="50">
        <f t="shared" si="347"/>
        <v>0</v>
      </c>
      <c r="V1640" s="50">
        <f t="shared" si="348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343"/>
        <v>0</v>
      </c>
      <c r="C1641" s="2">
        <f t="shared" si="344"/>
        <v>1</v>
      </c>
      <c r="L1641" s="50">
        <f t="shared" si="345"/>
        <v>0</v>
      </c>
      <c r="N1641" s="50">
        <f t="shared" si="346"/>
        <v>0</v>
      </c>
      <c r="R1641" s="50">
        <f t="shared" si="347"/>
        <v>0</v>
      </c>
      <c r="V1641" s="50">
        <f t="shared" si="348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343"/>
        <v>0</v>
      </c>
      <c r="C1642" s="2">
        <f t="shared" si="344"/>
        <v>1</v>
      </c>
      <c r="L1642" s="50">
        <f t="shared" si="345"/>
        <v>0</v>
      </c>
      <c r="N1642" s="50">
        <f t="shared" si="346"/>
        <v>0</v>
      </c>
      <c r="R1642" s="50">
        <f t="shared" si="347"/>
        <v>0</v>
      </c>
      <c r="V1642" s="50">
        <f t="shared" si="348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343"/>
        <v>0</v>
      </c>
      <c r="C1643" s="2">
        <f t="shared" si="344"/>
        <v>1</v>
      </c>
      <c r="L1643" s="50">
        <f t="shared" si="345"/>
        <v>0</v>
      </c>
      <c r="N1643" s="50">
        <f t="shared" si="346"/>
        <v>0</v>
      </c>
      <c r="R1643" s="50">
        <f t="shared" si="347"/>
        <v>0</v>
      </c>
      <c r="V1643" s="50">
        <f t="shared" si="348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343"/>
        <v>0</v>
      </c>
      <c r="C1644" s="2">
        <f t="shared" si="344"/>
        <v>1</v>
      </c>
      <c r="L1644" s="50">
        <f t="shared" si="345"/>
        <v>0</v>
      </c>
      <c r="N1644" s="50">
        <f t="shared" si="346"/>
        <v>0</v>
      </c>
      <c r="R1644" s="50">
        <f t="shared" si="347"/>
        <v>0</v>
      </c>
      <c r="V1644" s="50">
        <f t="shared" si="348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343"/>
        <v>0</v>
      </c>
      <c r="C1645" s="2">
        <f t="shared" si="344"/>
        <v>1</v>
      </c>
      <c r="L1645" s="50">
        <f t="shared" si="345"/>
        <v>0</v>
      </c>
      <c r="N1645" s="50">
        <f t="shared" si="346"/>
        <v>0</v>
      </c>
      <c r="R1645" s="50">
        <f t="shared" si="347"/>
        <v>0</v>
      </c>
      <c r="V1645" s="50">
        <f t="shared" si="348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343"/>
        <v>0</v>
      </c>
      <c r="C1646" s="2">
        <f t="shared" si="344"/>
        <v>1</v>
      </c>
      <c r="L1646" s="50">
        <f t="shared" si="345"/>
        <v>0</v>
      </c>
      <c r="N1646" s="50">
        <f t="shared" si="346"/>
        <v>0</v>
      </c>
      <c r="R1646" s="50">
        <f t="shared" si="347"/>
        <v>0</v>
      </c>
      <c r="V1646" s="50">
        <f t="shared" si="348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343"/>
        <v>0</v>
      </c>
      <c r="C1647" s="2">
        <f t="shared" si="344"/>
        <v>1</v>
      </c>
      <c r="L1647" s="50">
        <f t="shared" si="345"/>
        <v>0</v>
      </c>
      <c r="N1647" s="50">
        <f t="shared" si="346"/>
        <v>0</v>
      </c>
      <c r="R1647" s="50">
        <f t="shared" si="347"/>
        <v>0</v>
      </c>
      <c r="V1647" s="50">
        <f t="shared" si="348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343"/>
        <v>0</v>
      </c>
      <c r="C1648" s="2">
        <f t="shared" si="344"/>
        <v>1</v>
      </c>
      <c r="L1648" s="50">
        <f t="shared" si="345"/>
        <v>0</v>
      </c>
      <c r="N1648" s="50">
        <f t="shared" si="346"/>
        <v>0</v>
      </c>
      <c r="R1648" s="50">
        <f t="shared" si="347"/>
        <v>0</v>
      </c>
      <c r="V1648" s="50">
        <f t="shared" si="348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343"/>
        <v>0</v>
      </c>
      <c r="C1649" s="2">
        <f t="shared" si="344"/>
        <v>1</v>
      </c>
      <c r="L1649" s="50">
        <f t="shared" si="345"/>
        <v>0</v>
      </c>
      <c r="N1649" s="50">
        <f t="shared" si="346"/>
        <v>0</v>
      </c>
      <c r="R1649" s="50">
        <f t="shared" si="347"/>
        <v>0</v>
      </c>
      <c r="V1649" s="50">
        <f t="shared" si="348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343"/>
        <v>0</v>
      </c>
      <c r="C1650" s="2">
        <f t="shared" si="344"/>
        <v>1</v>
      </c>
      <c r="L1650" s="50">
        <f t="shared" si="345"/>
        <v>0</v>
      </c>
      <c r="N1650" s="50">
        <f t="shared" si="346"/>
        <v>0</v>
      </c>
      <c r="R1650" s="50">
        <f t="shared" si="347"/>
        <v>0</v>
      </c>
      <c r="V1650" s="50">
        <f t="shared" si="348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343"/>
        <v>0</v>
      </c>
      <c r="C1651" s="2">
        <f t="shared" si="344"/>
        <v>1</v>
      </c>
      <c r="L1651" s="50">
        <f t="shared" si="345"/>
        <v>0</v>
      </c>
      <c r="N1651" s="50">
        <f t="shared" si="346"/>
        <v>0</v>
      </c>
      <c r="R1651" s="50">
        <f t="shared" si="347"/>
        <v>0</v>
      </c>
      <c r="V1651" s="50">
        <f t="shared" si="348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343"/>
        <v>0</v>
      </c>
      <c r="C1652" s="2">
        <f t="shared" si="344"/>
        <v>1</v>
      </c>
      <c r="L1652" s="50">
        <f t="shared" si="345"/>
        <v>0</v>
      </c>
      <c r="N1652" s="50">
        <f t="shared" si="346"/>
        <v>0</v>
      </c>
      <c r="R1652" s="50">
        <f t="shared" si="347"/>
        <v>0</v>
      </c>
      <c r="V1652" s="50">
        <f t="shared" si="348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343"/>
        <v>0</v>
      </c>
      <c r="C1653" s="2">
        <f t="shared" si="344"/>
        <v>1</v>
      </c>
      <c r="L1653" s="50">
        <f t="shared" si="345"/>
        <v>0</v>
      </c>
      <c r="N1653" s="50">
        <f t="shared" si="346"/>
        <v>0</v>
      </c>
      <c r="R1653" s="50">
        <f t="shared" si="347"/>
        <v>0</v>
      </c>
      <c r="V1653" s="50">
        <f t="shared" si="348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343"/>
        <v>0</v>
      </c>
      <c r="C1654" s="2">
        <f t="shared" si="344"/>
        <v>1</v>
      </c>
      <c r="L1654" s="50">
        <f t="shared" si="345"/>
        <v>0</v>
      </c>
      <c r="N1654" s="50">
        <f t="shared" si="346"/>
        <v>0</v>
      </c>
      <c r="R1654" s="50">
        <f t="shared" si="347"/>
        <v>0</v>
      </c>
      <c r="V1654" s="50">
        <f t="shared" si="348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343"/>
        <v>0</v>
      </c>
      <c r="C1655" s="2">
        <f t="shared" si="344"/>
        <v>1</v>
      </c>
      <c r="L1655" s="50">
        <f t="shared" si="345"/>
        <v>0</v>
      </c>
      <c r="N1655" s="50">
        <f t="shared" si="346"/>
        <v>0</v>
      </c>
      <c r="R1655" s="50">
        <f t="shared" si="347"/>
        <v>0</v>
      </c>
      <c r="V1655" s="50">
        <f t="shared" si="348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343"/>
        <v>0</v>
      </c>
      <c r="C1656" s="2">
        <f t="shared" si="344"/>
        <v>1</v>
      </c>
      <c r="L1656" s="50">
        <f t="shared" si="345"/>
        <v>0</v>
      </c>
      <c r="N1656" s="50">
        <f t="shared" si="346"/>
        <v>0</v>
      </c>
      <c r="R1656" s="50">
        <f t="shared" si="347"/>
        <v>0</v>
      </c>
      <c r="V1656" s="50">
        <f t="shared" si="348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343"/>
        <v>0</v>
      </c>
      <c r="C1657" s="2">
        <f t="shared" si="344"/>
        <v>1</v>
      </c>
      <c r="L1657" s="50">
        <f t="shared" si="345"/>
        <v>0</v>
      </c>
      <c r="N1657" s="50">
        <f t="shared" si="346"/>
        <v>0</v>
      </c>
      <c r="R1657" s="50">
        <f t="shared" si="347"/>
        <v>0</v>
      </c>
      <c r="V1657" s="50">
        <f t="shared" si="348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343"/>
        <v>0</v>
      </c>
      <c r="C1658" s="2">
        <f t="shared" si="344"/>
        <v>1</v>
      </c>
      <c r="L1658" s="50">
        <f t="shared" si="345"/>
        <v>0</v>
      </c>
      <c r="N1658" s="50">
        <f t="shared" si="346"/>
        <v>0</v>
      </c>
      <c r="R1658" s="50">
        <f t="shared" si="347"/>
        <v>0</v>
      </c>
      <c r="V1658" s="50">
        <f t="shared" si="348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343"/>
        <v>0</v>
      </c>
      <c r="C1659" s="2">
        <f t="shared" si="344"/>
        <v>1</v>
      </c>
      <c r="L1659" s="50">
        <f t="shared" si="345"/>
        <v>0</v>
      </c>
      <c r="N1659" s="50">
        <f t="shared" si="346"/>
        <v>0</v>
      </c>
      <c r="R1659" s="50">
        <f t="shared" si="347"/>
        <v>0</v>
      </c>
      <c r="V1659" s="50">
        <f t="shared" si="348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343"/>
        <v>0</v>
      </c>
      <c r="C1660" s="2">
        <f t="shared" si="344"/>
        <v>1</v>
      </c>
      <c r="L1660" s="50">
        <f t="shared" si="345"/>
        <v>0</v>
      </c>
      <c r="N1660" s="50">
        <f t="shared" si="346"/>
        <v>0</v>
      </c>
      <c r="R1660" s="50">
        <f t="shared" si="347"/>
        <v>0</v>
      </c>
      <c r="V1660" s="50">
        <f t="shared" si="348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343"/>
        <v>0</v>
      </c>
      <c r="C1661" s="2">
        <f t="shared" si="344"/>
        <v>1</v>
      </c>
      <c r="L1661" s="50">
        <f t="shared" si="345"/>
        <v>0</v>
      </c>
      <c r="N1661" s="50">
        <f t="shared" si="346"/>
        <v>0</v>
      </c>
      <c r="R1661" s="50">
        <f t="shared" si="347"/>
        <v>0</v>
      </c>
      <c r="V1661" s="50">
        <f t="shared" si="348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343"/>
        <v>0</v>
      </c>
      <c r="C1662" s="2">
        <f t="shared" si="344"/>
        <v>1</v>
      </c>
      <c r="L1662" s="50">
        <f t="shared" si="345"/>
        <v>0</v>
      </c>
      <c r="N1662" s="50">
        <f t="shared" si="346"/>
        <v>0</v>
      </c>
      <c r="R1662" s="50">
        <f t="shared" si="347"/>
        <v>0</v>
      </c>
      <c r="V1662" s="50">
        <f t="shared" si="348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343"/>
        <v>0</v>
      </c>
      <c r="C1663" s="2">
        <f t="shared" si="344"/>
        <v>1</v>
      </c>
      <c r="L1663" s="50">
        <f t="shared" si="345"/>
        <v>0</v>
      </c>
      <c r="N1663" s="50">
        <f t="shared" si="346"/>
        <v>0</v>
      </c>
      <c r="R1663" s="50">
        <f t="shared" si="347"/>
        <v>0</v>
      </c>
      <c r="V1663" s="50">
        <f t="shared" si="348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343"/>
        <v>0</v>
      </c>
      <c r="C1664" s="2">
        <f t="shared" si="344"/>
        <v>1</v>
      </c>
      <c r="L1664" s="50">
        <f t="shared" si="345"/>
        <v>0</v>
      </c>
      <c r="N1664" s="50">
        <f t="shared" si="346"/>
        <v>0</v>
      </c>
      <c r="R1664" s="50">
        <f t="shared" si="347"/>
        <v>0</v>
      </c>
      <c r="V1664" s="50">
        <f t="shared" si="348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343"/>
        <v>0</v>
      </c>
      <c r="C1665" s="2">
        <f t="shared" si="344"/>
        <v>1</v>
      </c>
      <c r="L1665" s="50">
        <f t="shared" si="345"/>
        <v>0</v>
      </c>
      <c r="N1665" s="50">
        <f t="shared" si="346"/>
        <v>0</v>
      </c>
      <c r="R1665" s="50">
        <f t="shared" si="347"/>
        <v>0</v>
      </c>
      <c r="V1665" s="50">
        <f t="shared" si="348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343"/>
        <v>0</v>
      </c>
      <c r="C1666" s="2">
        <f t="shared" si="344"/>
        <v>1</v>
      </c>
      <c r="L1666" s="50">
        <f t="shared" si="345"/>
        <v>0</v>
      </c>
      <c r="N1666" s="50">
        <f t="shared" si="346"/>
        <v>0</v>
      </c>
      <c r="R1666" s="50">
        <f t="shared" si="347"/>
        <v>0</v>
      </c>
      <c r="V1666" s="50">
        <f t="shared" si="348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343"/>
        <v>0</v>
      </c>
      <c r="C1667" s="2">
        <f t="shared" si="344"/>
        <v>1</v>
      </c>
      <c r="L1667" s="50">
        <f t="shared" si="345"/>
        <v>0</v>
      </c>
      <c r="N1667" s="50">
        <f t="shared" si="346"/>
        <v>0</v>
      </c>
      <c r="R1667" s="50">
        <f t="shared" si="347"/>
        <v>0</v>
      </c>
      <c r="V1667" s="50">
        <f t="shared" si="348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343"/>
        <v>0</v>
      </c>
      <c r="C1668" s="2">
        <f t="shared" si="344"/>
        <v>1</v>
      </c>
      <c r="L1668" s="50">
        <f t="shared" si="345"/>
        <v>0</v>
      </c>
      <c r="N1668" s="50">
        <f t="shared" si="346"/>
        <v>0</v>
      </c>
      <c r="R1668" s="50">
        <f t="shared" si="347"/>
        <v>0</v>
      </c>
      <c r="V1668" s="50">
        <f t="shared" si="348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343"/>
        <v>0</v>
      </c>
      <c r="C1669" s="2">
        <f t="shared" si="344"/>
        <v>1</v>
      </c>
      <c r="L1669" s="50">
        <f t="shared" si="345"/>
        <v>0</v>
      </c>
      <c r="N1669" s="50">
        <f t="shared" si="346"/>
        <v>0</v>
      </c>
      <c r="R1669" s="50">
        <f t="shared" si="347"/>
        <v>0</v>
      </c>
      <c r="V1669" s="50">
        <f t="shared" si="348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343"/>
        <v>0</v>
      </c>
      <c r="C1670" s="2">
        <f t="shared" si="344"/>
        <v>1</v>
      </c>
      <c r="L1670" s="50">
        <f t="shared" si="345"/>
        <v>0</v>
      </c>
      <c r="N1670" s="50">
        <f t="shared" si="346"/>
        <v>0</v>
      </c>
      <c r="R1670" s="50">
        <f t="shared" si="347"/>
        <v>0</v>
      </c>
      <c r="V1670" s="50">
        <f t="shared" si="348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343"/>
        <v>0</v>
      </c>
      <c r="C1671" s="2">
        <f t="shared" si="344"/>
        <v>1</v>
      </c>
      <c r="L1671" s="50">
        <f t="shared" si="345"/>
        <v>0</v>
      </c>
      <c r="N1671" s="50">
        <f t="shared" si="346"/>
        <v>0</v>
      </c>
      <c r="R1671" s="50">
        <f t="shared" si="347"/>
        <v>0</v>
      </c>
      <c r="V1671" s="50">
        <f t="shared" si="348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343"/>
        <v>0</v>
      </c>
      <c r="C1672" s="2">
        <f t="shared" si="344"/>
        <v>1</v>
      </c>
      <c r="L1672" s="50">
        <f t="shared" si="345"/>
        <v>0</v>
      </c>
      <c r="N1672" s="50">
        <f t="shared" si="346"/>
        <v>0</v>
      </c>
      <c r="R1672" s="50">
        <f t="shared" si="347"/>
        <v>0</v>
      </c>
      <c r="V1672" s="50">
        <f t="shared" si="348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343"/>
        <v>0</v>
      </c>
      <c r="C1673" s="2">
        <f t="shared" si="344"/>
        <v>1</v>
      </c>
      <c r="L1673" s="50">
        <f t="shared" si="345"/>
        <v>0</v>
      </c>
      <c r="N1673" s="50">
        <f t="shared" si="346"/>
        <v>0</v>
      </c>
      <c r="R1673" s="50">
        <f t="shared" si="347"/>
        <v>0</v>
      </c>
      <c r="V1673" s="50">
        <f t="shared" si="348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343"/>
        <v>0</v>
      </c>
      <c r="C1674" s="2">
        <f t="shared" si="344"/>
        <v>1</v>
      </c>
      <c r="L1674" s="50">
        <f t="shared" si="345"/>
        <v>0</v>
      </c>
      <c r="N1674" s="50">
        <f t="shared" si="346"/>
        <v>0</v>
      </c>
      <c r="R1674" s="50">
        <f t="shared" si="347"/>
        <v>0</v>
      </c>
      <c r="V1674" s="50">
        <f t="shared" si="348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343"/>
        <v>0</v>
      </c>
      <c r="C1675" s="2">
        <f t="shared" si="344"/>
        <v>1</v>
      </c>
      <c r="L1675" s="50">
        <f t="shared" si="345"/>
        <v>0</v>
      </c>
      <c r="N1675" s="50">
        <f t="shared" si="346"/>
        <v>0</v>
      </c>
      <c r="R1675" s="50">
        <f t="shared" si="347"/>
        <v>0</v>
      </c>
      <c r="V1675" s="50">
        <f t="shared" si="348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343"/>
        <v>0</v>
      </c>
      <c r="C1676" s="2">
        <f t="shared" si="344"/>
        <v>1</v>
      </c>
      <c r="L1676" s="50">
        <f t="shared" si="345"/>
        <v>0</v>
      </c>
      <c r="N1676" s="50">
        <f t="shared" si="346"/>
        <v>0</v>
      </c>
      <c r="R1676" s="50">
        <f t="shared" si="347"/>
        <v>0</v>
      </c>
      <c r="V1676" s="50">
        <f t="shared" si="348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343"/>
        <v>0</v>
      </c>
      <c r="C1677" s="2">
        <f t="shared" si="344"/>
        <v>1</v>
      </c>
      <c r="L1677" s="50">
        <f t="shared" si="345"/>
        <v>0</v>
      </c>
      <c r="N1677" s="50">
        <f t="shared" si="346"/>
        <v>0</v>
      </c>
      <c r="R1677" s="50">
        <f t="shared" si="347"/>
        <v>0</v>
      </c>
      <c r="V1677" s="50">
        <f t="shared" si="348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343"/>
        <v>0</v>
      </c>
      <c r="C1678" s="2">
        <f t="shared" si="344"/>
        <v>1</v>
      </c>
      <c r="L1678" s="50">
        <f t="shared" si="345"/>
        <v>0</v>
      </c>
      <c r="N1678" s="50">
        <f t="shared" si="346"/>
        <v>0</v>
      </c>
      <c r="R1678" s="50">
        <f t="shared" si="347"/>
        <v>0</v>
      </c>
      <c r="V1678" s="50">
        <f t="shared" si="348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343"/>
        <v>0</v>
      </c>
      <c r="C1679" s="2">
        <f t="shared" si="344"/>
        <v>1</v>
      </c>
      <c r="L1679" s="50">
        <f t="shared" si="345"/>
        <v>0</v>
      </c>
      <c r="N1679" s="50">
        <f t="shared" si="346"/>
        <v>0</v>
      </c>
      <c r="R1679" s="50">
        <f t="shared" si="347"/>
        <v>0</v>
      </c>
      <c r="V1679" s="50">
        <f t="shared" si="348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343"/>
        <v>0</v>
      </c>
      <c r="C1680" s="2">
        <f t="shared" si="344"/>
        <v>1</v>
      </c>
      <c r="L1680" s="50">
        <f t="shared" si="345"/>
        <v>0</v>
      </c>
      <c r="N1680" s="50">
        <f t="shared" si="346"/>
        <v>0</v>
      </c>
      <c r="R1680" s="50">
        <f t="shared" si="347"/>
        <v>0</v>
      </c>
      <c r="V1680" s="50">
        <f t="shared" si="348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ref="B1681:B1744" si="349">+L1681+N1681+R1681+V1681+X1681</f>
        <v>0</v>
      </c>
      <c r="C1681" s="2">
        <f t="shared" ref="C1681:C1744" si="350">RANK(B1681,B$1617:B$1816,0)</f>
        <v>1</v>
      </c>
      <c r="L1681" s="50">
        <f t="shared" ref="L1681:L1744" si="351">IF(AND(I1681&lt;1,J1681&lt;1,K1681&lt;1),0,IF(250+((150-(I1681*60+J1681))*2)&lt;0,0,IF(K1681&lt;50,250+((150-(I1681*60+J1681))*2),IF(K1681&gt;49,250+((150-(I1681*60+J1681))*2)-1,250+((150-(I1681*60+J1681))*2)))))</f>
        <v>0</v>
      </c>
      <c r="N1681" s="50">
        <f t="shared" ref="N1681:N1744" si="352">IF(M1681&lt;89,0,250+((M1681-172)*3))</f>
        <v>0</v>
      </c>
      <c r="R1681" s="50">
        <f t="shared" ref="R1681:R1744" si="353">IF(AND(O1681&lt;1,P1681&lt;1,Q1681&lt;1),0,IF(250+((680-(O1681*60+P1681))*1)&lt;0,0,250+((680-(O1681*60+P1681))*1)))</f>
        <v>0</v>
      </c>
      <c r="V1681" s="50">
        <f t="shared" ref="V1681:V1744" si="354">IF(AND(S1681&lt;1,T1681&lt;1,U1681&lt;1),0,IF(500+((800-(S1681*60+T1681))*1)&lt;0,0,500+((800-(S1681*60+T1681))*1)))</f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349"/>
        <v>0</v>
      </c>
      <c r="C1682" s="2">
        <f t="shared" si="350"/>
        <v>1</v>
      </c>
      <c r="L1682" s="50">
        <f t="shared" si="351"/>
        <v>0</v>
      </c>
      <c r="N1682" s="50">
        <f t="shared" si="352"/>
        <v>0</v>
      </c>
      <c r="R1682" s="50">
        <f t="shared" si="353"/>
        <v>0</v>
      </c>
      <c r="V1682" s="50">
        <f t="shared" si="354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349"/>
        <v>0</v>
      </c>
      <c r="C1683" s="2">
        <f t="shared" si="350"/>
        <v>1</v>
      </c>
      <c r="L1683" s="50">
        <f t="shared" si="351"/>
        <v>0</v>
      </c>
      <c r="N1683" s="50">
        <f t="shared" si="352"/>
        <v>0</v>
      </c>
      <c r="R1683" s="50">
        <f t="shared" si="353"/>
        <v>0</v>
      </c>
      <c r="V1683" s="50">
        <f t="shared" si="354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349"/>
        <v>0</v>
      </c>
      <c r="C1684" s="2">
        <f t="shared" si="350"/>
        <v>1</v>
      </c>
      <c r="L1684" s="50">
        <f t="shared" si="351"/>
        <v>0</v>
      </c>
      <c r="N1684" s="50">
        <f t="shared" si="352"/>
        <v>0</v>
      </c>
      <c r="R1684" s="50">
        <f t="shared" si="353"/>
        <v>0</v>
      </c>
      <c r="V1684" s="50">
        <f t="shared" si="354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349"/>
        <v>0</v>
      </c>
      <c r="C1685" s="2">
        <f t="shared" si="350"/>
        <v>1</v>
      </c>
      <c r="L1685" s="50">
        <f t="shared" si="351"/>
        <v>0</v>
      </c>
      <c r="N1685" s="50">
        <f t="shared" si="352"/>
        <v>0</v>
      </c>
      <c r="R1685" s="50">
        <f t="shared" si="353"/>
        <v>0</v>
      </c>
      <c r="V1685" s="50">
        <f t="shared" si="354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349"/>
        <v>0</v>
      </c>
      <c r="C1686" s="2">
        <f t="shared" si="350"/>
        <v>1</v>
      </c>
      <c r="L1686" s="50">
        <f t="shared" si="351"/>
        <v>0</v>
      </c>
      <c r="N1686" s="50">
        <f t="shared" si="352"/>
        <v>0</v>
      </c>
      <c r="R1686" s="50">
        <f t="shared" si="353"/>
        <v>0</v>
      </c>
      <c r="V1686" s="50">
        <f t="shared" si="354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349"/>
        <v>0</v>
      </c>
      <c r="C1687" s="2">
        <f t="shared" si="350"/>
        <v>1</v>
      </c>
      <c r="L1687" s="50">
        <f t="shared" si="351"/>
        <v>0</v>
      </c>
      <c r="N1687" s="50">
        <f t="shared" si="352"/>
        <v>0</v>
      </c>
      <c r="R1687" s="50">
        <f t="shared" si="353"/>
        <v>0</v>
      </c>
      <c r="V1687" s="50">
        <f t="shared" si="354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349"/>
        <v>0</v>
      </c>
      <c r="C1688" s="2">
        <f t="shared" si="350"/>
        <v>1</v>
      </c>
      <c r="L1688" s="50">
        <f t="shared" si="351"/>
        <v>0</v>
      </c>
      <c r="N1688" s="50">
        <f t="shared" si="352"/>
        <v>0</v>
      </c>
      <c r="R1688" s="50">
        <f t="shared" si="353"/>
        <v>0</v>
      </c>
      <c r="V1688" s="50">
        <f t="shared" si="354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349"/>
        <v>0</v>
      </c>
      <c r="C1689" s="2">
        <f t="shared" si="350"/>
        <v>1</v>
      </c>
      <c r="L1689" s="50">
        <f t="shared" si="351"/>
        <v>0</v>
      </c>
      <c r="N1689" s="50">
        <f t="shared" si="352"/>
        <v>0</v>
      </c>
      <c r="R1689" s="50">
        <f t="shared" si="353"/>
        <v>0</v>
      </c>
      <c r="V1689" s="50">
        <f t="shared" si="354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349"/>
        <v>0</v>
      </c>
      <c r="C1690" s="2">
        <f t="shared" si="350"/>
        <v>1</v>
      </c>
      <c r="L1690" s="50">
        <f t="shared" si="351"/>
        <v>0</v>
      </c>
      <c r="N1690" s="50">
        <f t="shared" si="352"/>
        <v>0</v>
      </c>
      <c r="R1690" s="50">
        <f t="shared" si="353"/>
        <v>0</v>
      </c>
      <c r="V1690" s="50">
        <f t="shared" si="354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si="349"/>
        <v>0</v>
      </c>
      <c r="C1691" s="2">
        <f t="shared" si="350"/>
        <v>1</v>
      </c>
      <c r="L1691" s="50">
        <f t="shared" si="351"/>
        <v>0</v>
      </c>
      <c r="N1691" s="50">
        <f t="shared" si="352"/>
        <v>0</v>
      </c>
      <c r="R1691" s="50">
        <f t="shared" si="353"/>
        <v>0</v>
      </c>
      <c r="V1691" s="50">
        <f t="shared" si="354"/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349"/>
        <v>0</v>
      </c>
      <c r="C1692" s="2">
        <f t="shared" si="350"/>
        <v>1</v>
      </c>
      <c r="L1692" s="50">
        <f t="shared" si="351"/>
        <v>0</v>
      </c>
      <c r="N1692" s="50">
        <f t="shared" si="352"/>
        <v>0</v>
      </c>
      <c r="R1692" s="50">
        <f t="shared" si="353"/>
        <v>0</v>
      </c>
      <c r="V1692" s="50">
        <f t="shared" si="354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349"/>
        <v>0</v>
      </c>
      <c r="C1693" s="2">
        <f t="shared" si="350"/>
        <v>1</v>
      </c>
      <c r="L1693" s="50">
        <f t="shared" si="351"/>
        <v>0</v>
      </c>
      <c r="N1693" s="50">
        <f t="shared" si="352"/>
        <v>0</v>
      </c>
      <c r="R1693" s="50">
        <f t="shared" si="353"/>
        <v>0</v>
      </c>
      <c r="V1693" s="50">
        <f t="shared" si="354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349"/>
        <v>0</v>
      </c>
      <c r="C1694" s="2">
        <f t="shared" si="350"/>
        <v>1</v>
      </c>
      <c r="L1694" s="50">
        <f t="shared" si="351"/>
        <v>0</v>
      </c>
      <c r="N1694" s="50">
        <f t="shared" si="352"/>
        <v>0</v>
      </c>
      <c r="R1694" s="50">
        <f t="shared" si="353"/>
        <v>0</v>
      </c>
      <c r="V1694" s="50">
        <f t="shared" si="354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349"/>
        <v>0</v>
      </c>
      <c r="C1695" s="2">
        <f t="shared" si="350"/>
        <v>1</v>
      </c>
      <c r="L1695" s="50">
        <f t="shared" si="351"/>
        <v>0</v>
      </c>
      <c r="N1695" s="50">
        <f t="shared" si="352"/>
        <v>0</v>
      </c>
      <c r="R1695" s="50">
        <f t="shared" si="353"/>
        <v>0</v>
      </c>
      <c r="V1695" s="50">
        <f t="shared" si="354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349"/>
        <v>0</v>
      </c>
      <c r="C1696" s="2">
        <f t="shared" si="350"/>
        <v>1</v>
      </c>
      <c r="L1696" s="50">
        <f t="shared" si="351"/>
        <v>0</v>
      </c>
      <c r="N1696" s="50">
        <f t="shared" si="352"/>
        <v>0</v>
      </c>
      <c r="R1696" s="50">
        <f t="shared" si="353"/>
        <v>0</v>
      </c>
      <c r="V1696" s="50">
        <f t="shared" si="354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349"/>
        <v>0</v>
      </c>
      <c r="C1697" s="2">
        <f t="shared" si="350"/>
        <v>1</v>
      </c>
      <c r="L1697" s="50">
        <f t="shared" si="351"/>
        <v>0</v>
      </c>
      <c r="N1697" s="50">
        <f t="shared" si="352"/>
        <v>0</v>
      </c>
      <c r="R1697" s="50">
        <f t="shared" si="353"/>
        <v>0</v>
      </c>
      <c r="V1697" s="50">
        <f t="shared" si="354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349"/>
        <v>0</v>
      </c>
      <c r="C1698" s="2">
        <f t="shared" si="350"/>
        <v>1</v>
      </c>
      <c r="L1698" s="50">
        <f t="shared" si="351"/>
        <v>0</v>
      </c>
      <c r="N1698" s="50">
        <f t="shared" si="352"/>
        <v>0</v>
      </c>
      <c r="R1698" s="50">
        <f t="shared" si="353"/>
        <v>0</v>
      </c>
      <c r="V1698" s="50">
        <f t="shared" si="354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349"/>
        <v>0</v>
      </c>
      <c r="C1699" s="2">
        <f t="shared" si="350"/>
        <v>1</v>
      </c>
      <c r="L1699" s="50">
        <f t="shared" si="351"/>
        <v>0</v>
      </c>
      <c r="N1699" s="50">
        <f t="shared" si="352"/>
        <v>0</v>
      </c>
      <c r="R1699" s="50">
        <f t="shared" si="353"/>
        <v>0</v>
      </c>
      <c r="V1699" s="50">
        <f t="shared" si="354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349"/>
        <v>0</v>
      </c>
      <c r="C1700" s="2">
        <f t="shared" si="350"/>
        <v>1</v>
      </c>
      <c r="L1700" s="50">
        <f t="shared" si="351"/>
        <v>0</v>
      </c>
      <c r="N1700" s="50">
        <f t="shared" si="352"/>
        <v>0</v>
      </c>
      <c r="R1700" s="50">
        <f t="shared" si="353"/>
        <v>0</v>
      </c>
      <c r="V1700" s="50">
        <f t="shared" si="354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349"/>
        <v>0</v>
      </c>
      <c r="C1701" s="2">
        <f t="shared" si="350"/>
        <v>1</v>
      </c>
      <c r="L1701" s="50">
        <f t="shared" si="351"/>
        <v>0</v>
      </c>
      <c r="N1701" s="50">
        <f t="shared" si="352"/>
        <v>0</v>
      </c>
      <c r="R1701" s="50">
        <f t="shared" si="353"/>
        <v>0</v>
      </c>
      <c r="V1701" s="50">
        <f t="shared" si="354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349"/>
        <v>0</v>
      </c>
      <c r="C1702" s="2">
        <f t="shared" si="350"/>
        <v>1</v>
      </c>
      <c r="L1702" s="50">
        <f t="shared" si="351"/>
        <v>0</v>
      </c>
      <c r="N1702" s="50">
        <f t="shared" si="352"/>
        <v>0</v>
      </c>
      <c r="R1702" s="50">
        <f t="shared" si="353"/>
        <v>0</v>
      </c>
      <c r="V1702" s="50">
        <f t="shared" si="354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349"/>
        <v>0</v>
      </c>
      <c r="C1703" s="2">
        <f t="shared" si="350"/>
        <v>1</v>
      </c>
      <c r="L1703" s="50">
        <f t="shared" si="351"/>
        <v>0</v>
      </c>
      <c r="N1703" s="50">
        <f t="shared" si="352"/>
        <v>0</v>
      </c>
      <c r="R1703" s="50">
        <f t="shared" si="353"/>
        <v>0</v>
      </c>
      <c r="V1703" s="50">
        <f t="shared" si="354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349"/>
        <v>0</v>
      </c>
      <c r="C1704" s="2">
        <f t="shared" si="350"/>
        <v>1</v>
      </c>
      <c r="L1704" s="50">
        <f t="shared" si="351"/>
        <v>0</v>
      </c>
      <c r="N1704" s="50">
        <f t="shared" si="352"/>
        <v>0</v>
      </c>
      <c r="R1704" s="50">
        <f t="shared" si="353"/>
        <v>0</v>
      </c>
      <c r="V1704" s="50">
        <f t="shared" si="354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349"/>
        <v>0</v>
      </c>
      <c r="C1705" s="2">
        <f t="shared" si="350"/>
        <v>1</v>
      </c>
      <c r="L1705" s="50">
        <f t="shared" si="351"/>
        <v>0</v>
      </c>
      <c r="N1705" s="50">
        <f t="shared" si="352"/>
        <v>0</v>
      </c>
      <c r="R1705" s="50">
        <f t="shared" si="353"/>
        <v>0</v>
      </c>
      <c r="V1705" s="50">
        <f t="shared" si="354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349"/>
        <v>0</v>
      </c>
      <c r="C1706" s="2">
        <f t="shared" si="350"/>
        <v>1</v>
      </c>
      <c r="L1706" s="50">
        <f t="shared" si="351"/>
        <v>0</v>
      </c>
      <c r="N1706" s="50">
        <f t="shared" si="352"/>
        <v>0</v>
      </c>
      <c r="R1706" s="50">
        <f t="shared" si="353"/>
        <v>0</v>
      </c>
      <c r="V1706" s="50">
        <f t="shared" si="354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349"/>
        <v>0</v>
      </c>
      <c r="C1707" s="2">
        <f t="shared" si="350"/>
        <v>1</v>
      </c>
      <c r="L1707" s="50">
        <f t="shared" si="351"/>
        <v>0</v>
      </c>
      <c r="N1707" s="50">
        <f t="shared" si="352"/>
        <v>0</v>
      </c>
      <c r="R1707" s="50">
        <f t="shared" si="353"/>
        <v>0</v>
      </c>
      <c r="V1707" s="50">
        <f t="shared" si="354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349"/>
        <v>0</v>
      </c>
      <c r="C1708" s="2">
        <f t="shared" si="350"/>
        <v>1</v>
      </c>
      <c r="L1708" s="50">
        <f t="shared" si="351"/>
        <v>0</v>
      </c>
      <c r="N1708" s="50">
        <f t="shared" si="352"/>
        <v>0</v>
      </c>
      <c r="R1708" s="50">
        <f t="shared" si="353"/>
        <v>0</v>
      </c>
      <c r="V1708" s="50">
        <f t="shared" si="354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349"/>
        <v>0</v>
      </c>
      <c r="C1709" s="2">
        <f t="shared" si="350"/>
        <v>1</v>
      </c>
      <c r="L1709" s="50">
        <f t="shared" si="351"/>
        <v>0</v>
      </c>
      <c r="N1709" s="50">
        <f t="shared" si="352"/>
        <v>0</v>
      </c>
      <c r="R1709" s="50">
        <f t="shared" si="353"/>
        <v>0</v>
      </c>
      <c r="V1709" s="50">
        <f t="shared" si="354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349"/>
        <v>0</v>
      </c>
      <c r="C1710" s="2">
        <f t="shared" si="350"/>
        <v>1</v>
      </c>
      <c r="L1710" s="50">
        <f t="shared" si="351"/>
        <v>0</v>
      </c>
      <c r="N1710" s="50">
        <f t="shared" si="352"/>
        <v>0</v>
      </c>
      <c r="R1710" s="50">
        <f t="shared" si="353"/>
        <v>0</v>
      </c>
      <c r="V1710" s="50">
        <f t="shared" si="354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349"/>
        <v>0</v>
      </c>
      <c r="C1711" s="2">
        <f t="shared" si="350"/>
        <v>1</v>
      </c>
      <c r="L1711" s="50">
        <f t="shared" si="351"/>
        <v>0</v>
      </c>
      <c r="N1711" s="50">
        <f t="shared" si="352"/>
        <v>0</v>
      </c>
      <c r="R1711" s="50">
        <f t="shared" si="353"/>
        <v>0</v>
      </c>
      <c r="V1711" s="50">
        <f t="shared" si="354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349"/>
        <v>0</v>
      </c>
      <c r="C1712" s="2">
        <f t="shared" si="350"/>
        <v>1</v>
      </c>
      <c r="L1712" s="50">
        <f t="shared" si="351"/>
        <v>0</v>
      </c>
      <c r="N1712" s="50">
        <f t="shared" si="352"/>
        <v>0</v>
      </c>
      <c r="R1712" s="50">
        <f t="shared" si="353"/>
        <v>0</v>
      </c>
      <c r="V1712" s="50">
        <f t="shared" si="354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349"/>
        <v>0</v>
      </c>
      <c r="C1713" s="2">
        <f t="shared" si="350"/>
        <v>1</v>
      </c>
      <c r="L1713" s="50">
        <f t="shared" si="351"/>
        <v>0</v>
      </c>
      <c r="N1713" s="50">
        <f t="shared" si="352"/>
        <v>0</v>
      </c>
      <c r="R1713" s="50">
        <f t="shared" si="353"/>
        <v>0</v>
      </c>
      <c r="V1713" s="50">
        <f t="shared" si="354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349"/>
        <v>0</v>
      </c>
      <c r="C1714" s="2">
        <f t="shared" si="350"/>
        <v>1</v>
      </c>
      <c r="L1714" s="50">
        <f t="shared" si="351"/>
        <v>0</v>
      </c>
      <c r="N1714" s="50">
        <f t="shared" si="352"/>
        <v>0</v>
      </c>
      <c r="R1714" s="50">
        <f t="shared" si="353"/>
        <v>0</v>
      </c>
      <c r="V1714" s="50">
        <f t="shared" si="354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349"/>
        <v>0</v>
      </c>
      <c r="C1715" s="2">
        <f t="shared" si="350"/>
        <v>1</v>
      </c>
      <c r="L1715" s="50">
        <f t="shared" si="351"/>
        <v>0</v>
      </c>
      <c r="N1715" s="50">
        <f t="shared" si="352"/>
        <v>0</v>
      </c>
      <c r="R1715" s="50">
        <f t="shared" si="353"/>
        <v>0</v>
      </c>
      <c r="V1715" s="50">
        <f t="shared" si="354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349"/>
        <v>0</v>
      </c>
      <c r="C1716" s="2">
        <f t="shared" si="350"/>
        <v>1</v>
      </c>
      <c r="L1716" s="50">
        <f t="shared" si="351"/>
        <v>0</v>
      </c>
      <c r="N1716" s="50">
        <f t="shared" si="352"/>
        <v>0</v>
      </c>
      <c r="R1716" s="50">
        <f t="shared" si="353"/>
        <v>0</v>
      </c>
      <c r="V1716" s="50">
        <f t="shared" si="354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349"/>
        <v>0</v>
      </c>
      <c r="C1717" s="2">
        <f t="shared" si="350"/>
        <v>1</v>
      </c>
      <c r="L1717" s="50">
        <f t="shared" si="351"/>
        <v>0</v>
      </c>
      <c r="N1717" s="50">
        <f t="shared" si="352"/>
        <v>0</v>
      </c>
      <c r="R1717" s="50">
        <f t="shared" si="353"/>
        <v>0</v>
      </c>
      <c r="V1717" s="50">
        <f t="shared" si="354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349"/>
        <v>0</v>
      </c>
      <c r="C1718" s="2">
        <f t="shared" si="350"/>
        <v>1</v>
      </c>
      <c r="L1718" s="50">
        <f t="shared" si="351"/>
        <v>0</v>
      </c>
      <c r="N1718" s="50">
        <f t="shared" si="352"/>
        <v>0</v>
      </c>
      <c r="R1718" s="50">
        <f t="shared" si="353"/>
        <v>0</v>
      </c>
      <c r="V1718" s="50">
        <f t="shared" si="354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349"/>
        <v>0</v>
      </c>
      <c r="C1719" s="2">
        <f t="shared" si="350"/>
        <v>1</v>
      </c>
      <c r="L1719" s="50">
        <f t="shared" si="351"/>
        <v>0</v>
      </c>
      <c r="N1719" s="50">
        <f t="shared" si="352"/>
        <v>0</v>
      </c>
      <c r="R1719" s="50">
        <f t="shared" si="353"/>
        <v>0</v>
      </c>
      <c r="V1719" s="50">
        <f t="shared" si="354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349"/>
        <v>0</v>
      </c>
      <c r="C1720" s="2">
        <f t="shared" si="350"/>
        <v>1</v>
      </c>
      <c r="L1720" s="50">
        <f t="shared" si="351"/>
        <v>0</v>
      </c>
      <c r="N1720" s="50">
        <f t="shared" si="352"/>
        <v>0</v>
      </c>
      <c r="R1720" s="50">
        <f t="shared" si="353"/>
        <v>0</v>
      </c>
      <c r="V1720" s="50">
        <f t="shared" si="354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349"/>
        <v>0</v>
      </c>
      <c r="C1721" s="2">
        <f t="shared" si="350"/>
        <v>1</v>
      </c>
      <c r="L1721" s="50">
        <f t="shared" si="351"/>
        <v>0</v>
      </c>
      <c r="N1721" s="50">
        <f t="shared" si="352"/>
        <v>0</v>
      </c>
      <c r="R1721" s="50">
        <f t="shared" si="353"/>
        <v>0</v>
      </c>
      <c r="V1721" s="50">
        <f t="shared" si="354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349"/>
        <v>0</v>
      </c>
      <c r="C1722" s="2">
        <f t="shared" si="350"/>
        <v>1</v>
      </c>
      <c r="L1722" s="50">
        <f t="shared" si="351"/>
        <v>0</v>
      </c>
      <c r="N1722" s="50">
        <f t="shared" si="352"/>
        <v>0</v>
      </c>
      <c r="R1722" s="50">
        <f t="shared" si="353"/>
        <v>0</v>
      </c>
      <c r="V1722" s="50">
        <f t="shared" si="354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349"/>
        <v>0</v>
      </c>
      <c r="C1723" s="2">
        <f t="shared" si="350"/>
        <v>1</v>
      </c>
      <c r="L1723" s="50">
        <f t="shared" si="351"/>
        <v>0</v>
      </c>
      <c r="N1723" s="50">
        <f t="shared" si="352"/>
        <v>0</v>
      </c>
      <c r="R1723" s="50">
        <f t="shared" si="353"/>
        <v>0</v>
      </c>
      <c r="V1723" s="50">
        <f t="shared" si="354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349"/>
        <v>0</v>
      </c>
      <c r="C1724" s="2">
        <f t="shared" si="350"/>
        <v>1</v>
      </c>
      <c r="L1724" s="50">
        <f t="shared" si="351"/>
        <v>0</v>
      </c>
      <c r="N1724" s="50">
        <f t="shared" si="352"/>
        <v>0</v>
      </c>
      <c r="R1724" s="50">
        <f t="shared" si="353"/>
        <v>0</v>
      </c>
      <c r="V1724" s="50">
        <f t="shared" si="354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349"/>
        <v>0</v>
      </c>
      <c r="C1725" s="2">
        <f t="shared" si="350"/>
        <v>1</v>
      </c>
      <c r="L1725" s="50">
        <f t="shared" si="351"/>
        <v>0</v>
      </c>
      <c r="N1725" s="50">
        <f t="shared" si="352"/>
        <v>0</v>
      </c>
      <c r="R1725" s="50">
        <f t="shared" si="353"/>
        <v>0</v>
      </c>
      <c r="V1725" s="50">
        <f t="shared" si="354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349"/>
        <v>0</v>
      </c>
      <c r="C1726" s="2">
        <f t="shared" si="350"/>
        <v>1</v>
      </c>
      <c r="L1726" s="50">
        <f t="shared" si="351"/>
        <v>0</v>
      </c>
      <c r="N1726" s="50">
        <f t="shared" si="352"/>
        <v>0</v>
      </c>
      <c r="R1726" s="50">
        <f t="shared" si="353"/>
        <v>0</v>
      </c>
      <c r="V1726" s="50">
        <f t="shared" si="354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349"/>
        <v>0</v>
      </c>
      <c r="C1727" s="2">
        <f t="shared" si="350"/>
        <v>1</v>
      </c>
      <c r="L1727" s="50">
        <f t="shared" si="351"/>
        <v>0</v>
      </c>
      <c r="N1727" s="50">
        <f t="shared" si="352"/>
        <v>0</v>
      </c>
      <c r="R1727" s="50">
        <f t="shared" si="353"/>
        <v>0</v>
      </c>
      <c r="V1727" s="50">
        <f t="shared" si="354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349"/>
        <v>0</v>
      </c>
      <c r="C1728" s="2">
        <f t="shared" si="350"/>
        <v>1</v>
      </c>
      <c r="L1728" s="50">
        <f t="shared" si="351"/>
        <v>0</v>
      </c>
      <c r="N1728" s="50">
        <f t="shared" si="352"/>
        <v>0</v>
      </c>
      <c r="R1728" s="50">
        <f t="shared" si="353"/>
        <v>0</v>
      </c>
      <c r="V1728" s="50">
        <f t="shared" si="354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349"/>
        <v>0</v>
      </c>
      <c r="C1729" s="2">
        <f t="shared" si="350"/>
        <v>1</v>
      </c>
      <c r="L1729" s="50">
        <f t="shared" si="351"/>
        <v>0</v>
      </c>
      <c r="N1729" s="50">
        <f t="shared" si="352"/>
        <v>0</v>
      </c>
      <c r="R1729" s="50">
        <f t="shared" si="353"/>
        <v>0</v>
      </c>
      <c r="V1729" s="50">
        <f t="shared" si="354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349"/>
        <v>0</v>
      </c>
      <c r="C1730" s="2">
        <f t="shared" si="350"/>
        <v>1</v>
      </c>
      <c r="L1730" s="50">
        <f t="shared" si="351"/>
        <v>0</v>
      </c>
      <c r="N1730" s="50">
        <f t="shared" si="352"/>
        <v>0</v>
      </c>
      <c r="R1730" s="50">
        <f t="shared" si="353"/>
        <v>0</v>
      </c>
      <c r="V1730" s="50">
        <f t="shared" si="354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349"/>
        <v>0</v>
      </c>
      <c r="C1731" s="2">
        <f t="shared" si="350"/>
        <v>1</v>
      </c>
      <c r="L1731" s="50">
        <f t="shared" si="351"/>
        <v>0</v>
      </c>
      <c r="N1731" s="50">
        <f t="shared" si="352"/>
        <v>0</v>
      </c>
      <c r="R1731" s="50">
        <f t="shared" si="353"/>
        <v>0</v>
      </c>
      <c r="V1731" s="50">
        <f t="shared" si="354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349"/>
        <v>0</v>
      </c>
      <c r="C1732" s="2">
        <f t="shared" si="350"/>
        <v>1</v>
      </c>
      <c r="L1732" s="50">
        <f t="shared" si="351"/>
        <v>0</v>
      </c>
      <c r="N1732" s="50">
        <f t="shared" si="352"/>
        <v>0</v>
      </c>
      <c r="R1732" s="50">
        <f t="shared" si="353"/>
        <v>0</v>
      </c>
      <c r="V1732" s="50">
        <f t="shared" si="354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349"/>
        <v>0</v>
      </c>
      <c r="C1733" s="2">
        <f t="shared" si="350"/>
        <v>1</v>
      </c>
      <c r="L1733" s="50">
        <f t="shared" si="351"/>
        <v>0</v>
      </c>
      <c r="N1733" s="50">
        <f t="shared" si="352"/>
        <v>0</v>
      </c>
      <c r="R1733" s="50">
        <f t="shared" si="353"/>
        <v>0</v>
      </c>
      <c r="V1733" s="50">
        <f t="shared" si="354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349"/>
        <v>0</v>
      </c>
      <c r="C1734" s="2">
        <f t="shared" si="350"/>
        <v>1</v>
      </c>
      <c r="L1734" s="50">
        <f t="shared" si="351"/>
        <v>0</v>
      </c>
      <c r="N1734" s="50">
        <f t="shared" si="352"/>
        <v>0</v>
      </c>
      <c r="R1734" s="50">
        <f t="shared" si="353"/>
        <v>0</v>
      </c>
      <c r="V1734" s="50">
        <f t="shared" si="354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349"/>
        <v>0</v>
      </c>
      <c r="C1735" s="2">
        <f t="shared" si="350"/>
        <v>1</v>
      </c>
      <c r="L1735" s="50">
        <f t="shared" si="351"/>
        <v>0</v>
      </c>
      <c r="N1735" s="50">
        <f t="shared" si="352"/>
        <v>0</v>
      </c>
      <c r="R1735" s="50">
        <f t="shared" si="353"/>
        <v>0</v>
      </c>
      <c r="V1735" s="50">
        <f t="shared" si="354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349"/>
        <v>0</v>
      </c>
      <c r="C1736" s="2">
        <f t="shared" si="350"/>
        <v>1</v>
      </c>
      <c r="L1736" s="50">
        <f t="shared" si="351"/>
        <v>0</v>
      </c>
      <c r="N1736" s="50">
        <f t="shared" si="352"/>
        <v>0</v>
      </c>
      <c r="R1736" s="50">
        <f t="shared" si="353"/>
        <v>0</v>
      </c>
      <c r="V1736" s="50">
        <f t="shared" si="354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349"/>
        <v>0</v>
      </c>
      <c r="C1737" s="2">
        <f t="shared" si="350"/>
        <v>1</v>
      </c>
      <c r="L1737" s="50">
        <f t="shared" si="351"/>
        <v>0</v>
      </c>
      <c r="N1737" s="50">
        <f t="shared" si="352"/>
        <v>0</v>
      </c>
      <c r="R1737" s="50">
        <f t="shared" si="353"/>
        <v>0</v>
      </c>
      <c r="V1737" s="50">
        <f t="shared" si="354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349"/>
        <v>0</v>
      </c>
      <c r="C1738" s="2">
        <f t="shared" si="350"/>
        <v>1</v>
      </c>
      <c r="L1738" s="50">
        <f t="shared" si="351"/>
        <v>0</v>
      </c>
      <c r="N1738" s="50">
        <f t="shared" si="352"/>
        <v>0</v>
      </c>
      <c r="R1738" s="50">
        <f t="shared" si="353"/>
        <v>0</v>
      </c>
      <c r="V1738" s="50">
        <f t="shared" si="354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349"/>
        <v>0</v>
      </c>
      <c r="C1739" s="2">
        <f t="shared" si="350"/>
        <v>1</v>
      </c>
      <c r="L1739" s="50">
        <f t="shared" si="351"/>
        <v>0</v>
      </c>
      <c r="N1739" s="50">
        <f t="shared" si="352"/>
        <v>0</v>
      </c>
      <c r="R1739" s="50">
        <f t="shared" si="353"/>
        <v>0</v>
      </c>
      <c r="V1739" s="50">
        <f t="shared" si="354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349"/>
        <v>0</v>
      </c>
      <c r="C1740" s="2">
        <f t="shared" si="350"/>
        <v>1</v>
      </c>
      <c r="L1740" s="50">
        <f t="shared" si="351"/>
        <v>0</v>
      </c>
      <c r="N1740" s="50">
        <f t="shared" si="352"/>
        <v>0</v>
      </c>
      <c r="R1740" s="50">
        <f t="shared" si="353"/>
        <v>0</v>
      </c>
      <c r="V1740" s="50">
        <f t="shared" si="354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349"/>
        <v>0</v>
      </c>
      <c r="C1741" s="2">
        <f t="shared" si="350"/>
        <v>1</v>
      </c>
      <c r="L1741" s="50">
        <f t="shared" si="351"/>
        <v>0</v>
      </c>
      <c r="N1741" s="50">
        <f t="shared" si="352"/>
        <v>0</v>
      </c>
      <c r="R1741" s="50">
        <f t="shared" si="353"/>
        <v>0</v>
      </c>
      <c r="V1741" s="50">
        <f t="shared" si="354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349"/>
        <v>0</v>
      </c>
      <c r="C1742" s="2">
        <f t="shared" si="350"/>
        <v>1</v>
      </c>
      <c r="L1742" s="50">
        <f t="shared" si="351"/>
        <v>0</v>
      </c>
      <c r="N1742" s="50">
        <f t="shared" si="352"/>
        <v>0</v>
      </c>
      <c r="R1742" s="50">
        <f t="shared" si="353"/>
        <v>0</v>
      </c>
      <c r="V1742" s="50">
        <f t="shared" si="354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349"/>
        <v>0</v>
      </c>
      <c r="C1743" s="2">
        <f t="shared" si="350"/>
        <v>1</v>
      </c>
      <c r="L1743" s="50">
        <f t="shared" si="351"/>
        <v>0</v>
      </c>
      <c r="N1743" s="50">
        <f t="shared" si="352"/>
        <v>0</v>
      </c>
      <c r="R1743" s="50">
        <f t="shared" si="353"/>
        <v>0</v>
      </c>
      <c r="V1743" s="50">
        <f t="shared" si="354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349"/>
        <v>0</v>
      </c>
      <c r="C1744" s="2">
        <f t="shared" si="350"/>
        <v>1</v>
      </c>
      <c r="L1744" s="50">
        <f t="shared" si="351"/>
        <v>0</v>
      </c>
      <c r="N1744" s="50">
        <f t="shared" si="352"/>
        <v>0</v>
      </c>
      <c r="R1744" s="50">
        <f t="shared" si="353"/>
        <v>0</v>
      </c>
      <c r="V1744" s="50">
        <f t="shared" si="354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ref="B1745:B1808" si="355">+L1745+N1745+R1745+V1745+X1745</f>
        <v>0</v>
      </c>
      <c r="C1745" s="2">
        <f t="shared" ref="C1745:C1808" si="356">RANK(B1745,B$1617:B$1816,0)</f>
        <v>1</v>
      </c>
      <c r="L1745" s="50">
        <f t="shared" ref="L1745:L1808" si="357">IF(AND(I1745&lt;1,J1745&lt;1,K1745&lt;1),0,IF(250+((150-(I1745*60+J1745))*2)&lt;0,0,IF(K1745&lt;50,250+((150-(I1745*60+J1745))*2),IF(K1745&gt;49,250+((150-(I1745*60+J1745))*2)-1,250+((150-(I1745*60+J1745))*2)))))</f>
        <v>0</v>
      </c>
      <c r="N1745" s="50">
        <f t="shared" ref="N1745:N1808" si="358">IF(M1745&lt;89,0,250+((M1745-172)*3))</f>
        <v>0</v>
      </c>
      <c r="R1745" s="50">
        <f t="shared" ref="R1745:R1808" si="359">IF(AND(O1745&lt;1,P1745&lt;1,Q1745&lt;1),0,IF(250+((680-(O1745*60+P1745))*1)&lt;0,0,250+((680-(O1745*60+P1745))*1)))</f>
        <v>0</v>
      </c>
      <c r="V1745" s="50">
        <f t="shared" ref="V1745:V1808" si="360">IF(AND(S1745&lt;1,T1745&lt;1,U1745&lt;1),0,IF(500+((800-(S1745*60+T1745))*1)&lt;0,0,500+((800-(S1745*60+T1745))*1)))</f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355"/>
        <v>0</v>
      </c>
      <c r="C1746" s="2">
        <f t="shared" si="356"/>
        <v>1</v>
      </c>
      <c r="L1746" s="50">
        <f t="shared" si="357"/>
        <v>0</v>
      </c>
      <c r="N1746" s="50">
        <f t="shared" si="358"/>
        <v>0</v>
      </c>
      <c r="R1746" s="50">
        <f t="shared" si="359"/>
        <v>0</v>
      </c>
      <c r="V1746" s="50">
        <f t="shared" si="360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355"/>
        <v>0</v>
      </c>
      <c r="C1747" s="2">
        <f t="shared" si="356"/>
        <v>1</v>
      </c>
      <c r="L1747" s="50">
        <f t="shared" si="357"/>
        <v>0</v>
      </c>
      <c r="N1747" s="50">
        <f t="shared" si="358"/>
        <v>0</v>
      </c>
      <c r="R1747" s="50">
        <f t="shared" si="359"/>
        <v>0</v>
      </c>
      <c r="V1747" s="50">
        <f t="shared" si="360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355"/>
        <v>0</v>
      </c>
      <c r="C1748" s="2">
        <f t="shared" si="356"/>
        <v>1</v>
      </c>
      <c r="L1748" s="50">
        <f t="shared" si="357"/>
        <v>0</v>
      </c>
      <c r="N1748" s="50">
        <f t="shared" si="358"/>
        <v>0</v>
      </c>
      <c r="R1748" s="50">
        <f t="shared" si="359"/>
        <v>0</v>
      </c>
      <c r="V1748" s="50">
        <f t="shared" si="360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355"/>
        <v>0</v>
      </c>
      <c r="C1749" s="2">
        <f t="shared" si="356"/>
        <v>1</v>
      </c>
      <c r="L1749" s="50">
        <f t="shared" si="357"/>
        <v>0</v>
      </c>
      <c r="N1749" s="50">
        <f t="shared" si="358"/>
        <v>0</v>
      </c>
      <c r="R1749" s="50">
        <f t="shared" si="359"/>
        <v>0</v>
      </c>
      <c r="V1749" s="50">
        <f t="shared" si="360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355"/>
        <v>0</v>
      </c>
      <c r="C1750" s="2">
        <f t="shared" si="356"/>
        <v>1</v>
      </c>
      <c r="L1750" s="50">
        <f t="shared" si="357"/>
        <v>0</v>
      </c>
      <c r="N1750" s="50">
        <f t="shared" si="358"/>
        <v>0</v>
      </c>
      <c r="R1750" s="50">
        <f t="shared" si="359"/>
        <v>0</v>
      </c>
      <c r="V1750" s="50">
        <f t="shared" si="360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355"/>
        <v>0</v>
      </c>
      <c r="C1751" s="2">
        <f t="shared" si="356"/>
        <v>1</v>
      </c>
      <c r="L1751" s="50">
        <f t="shared" si="357"/>
        <v>0</v>
      </c>
      <c r="N1751" s="50">
        <f t="shared" si="358"/>
        <v>0</v>
      </c>
      <c r="R1751" s="50">
        <f t="shared" si="359"/>
        <v>0</v>
      </c>
      <c r="V1751" s="50">
        <f t="shared" si="360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355"/>
        <v>0</v>
      </c>
      <c r="C1752" s="2">
        <f t="shared" si="356"/>
        <v>1</v>
      </c>
      <c r="L1752" s="50">
        <f t="shared" si="357"/>
        <v>0</v>
      </c>
      <c r="N1752" s="50">
        <f t="shared" si="358"/>
        <v>0</v>
      </c>
      <c r="R1752" s="50">
        <f t="shared" si="359"/>
        <v>0</v>
      </c>
      <c r="V1752" s="50">
        <f t="shared" si="360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355"/>
        <v>0</v>
      </c>
      <c r="C1753" s="2">
        <f t="shared" si="356"/>
        <v>1</v>
      </c>
      <c r="L1753" s="50">
        <f t="shared" si="357"/>
        <v>0</v>
      </c>
      <c r="N1753" s="50">
        <f t="shared" si="358"/>
        <v>0</v>
      </c>
      <c r="R1753" s="50">
        <f t="shared" si="359"/>
        <v>0</v>
      </c>
      <c r="V1753" s="50">
        <f t="shared" si="360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355"/>
        <v>0</v>
      </c>
      <c r="C1754" s="2">
        <f t="shared" si="356"/>
        <v>1</v>
      </c>
      <c r="L1754" s="50">
        <f t="shared" si="357"/>
        <v>0</v>
      </c>
      <c r="N1754" s="50">
        <f t="shared" si="358"/>
        <v>0</v>
      </c>
      <c r="R1754" s="50">
        <f t="shared" si="359"/>
        <v>0</v>
      </c>
      <c r="V1754" s="50">
        <f t="shared" si="360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si="355"/>
        <v>0</v>
      </c>
      <c r="C1755" s="2">
        <f t="shared" si="356"/>
        <v>1</v>
      </c>
      <c r="L1755" s="50">
        <f t="shared" si="357"/>
        <v>0</v>
      </c>
      <c r="N1755" s="50">
        <f t="shared" si="358"/>
        <v>0</v>
      </c>
      <c r="R1755" s="50">
        <f t="shared" si="359"/>
        <v>0</v>
      </c>
      <c r="V1755" s="50">
        <f t="shared" si="360"/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355"/>
        <v>0</v>
      </c>
      <c r="C1756" s="2">
        <f t="shared" si="356"/>
        <v>1</v>
      </c>
      <c r="L1756" s="50">
        <f t="shared" si="357"/>
        <v>0</v>
      </c>
      <c r="N1756" s="50">
        <f t="shared" si="358"/>
        <v>0</v>
      </c>
      <c r="R1756" s="50">
        <f t="shared" si="359"/>
        <v>0</v>
      </c>
      <c r="V1756" s="50">
        <f t="shared" si="360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355"/>
        <v>0</v>
      </c>
      <c r="C1757" s="2">
        <f t="shared" si="356"/>
        <v>1</v>
      </c>
      <c r="L1757" s="50">
        <f t="shared" si="357"/>
        <v>0</v>
      </c>
      <c r="N1757" s="50">
        <f t="shared" si="358"/>
        <v>0</v>
      </c>
      <c r="R1757" s="50">
        <f t="shared" si="359"/>
        <v>0</v>
      </c>
      <c r="V1757" s="50">
        <f t="shared" si="360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355"/>
        <v>0</v>
      </c>
      <c r="C1758" s="2">
        <f t="shared" si="356"/>
        <v>1</v>
      </c>
      <c r="L1758" s="50">
        <f t="shared" si="357"/>
        <v>0</v>
      </c>
      <c r="N1758" s="50">
        <f t="shared" si="358"/>
        <v>0</v>
      </c>
      <c r="R1758" s="50">
        <f t="shared" si="359"/>
        <v>0</v>
      </c>
      <c r="V1758" s="50">
        <f t="shared" si="360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355"/>
        <v>0</v>
      </c>
      <c r="C1759" s="2">
        <f t="shared" si="356"/>
        <v>1</v>
      </c>
      <c r="L1759" s="50">
        <f t="shared" si="357"/>
        <v>0</v>
      </c>
      <c r="N1759" s="50">
        <f t="shared" si="358"/>
        <v>0</v>
      </c>
      <c r="R1759" s="50">
        <f t="shared" si="359"/>
        <v>0</v>
      </c>
      <c r="V1759" s="50">
        <f t="shared" si="360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355"/>
        <v>0</v>
      </c>
      <c r="C1760" s="2">
        <f t="shared" si="356"/>
        <v>1</v>
      </c>
      <c r="L1760" s="50">
        <f t="shared" si="357"/>
        <v>0</v>
      </c>
      <c r="N1760" s="50">
        <f t="shared" si="358"/>
        <v>0</v>
      </c>
      <c r="R1760" s="50">
        <f t="shared" si="359"/>
        <v>0</v>
      </c>
      <c r="V1760" s="50">
        <f t="shared" si="360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355"/>
        <v>0</v>
      </c>
      <c r="C1761" s="2">
        <f t="shared" si="356"/>
        <v>1</v>
      </c>
      <c r="L1761" s="50">
        <f t="shared" si="357"/>
        <v>0</v>
      </c>
      <c r="N1761" s="50">
        <f t="shared" si="358"/>
        <v>0</v>
      </c>
      <c r="R1761" s="50">
        <f t="shared" si="359"/>
        <v>0</v>
      </c>
      <c r="V1761" s="50">
        <f t="shared" si="360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355"/>
        <v>0</v>
      </c>
      <c r="C1762" s="2">
        <f t="shared" si="356"/>
        <v>1</v>
      </c>
      <c r="L1762" s="50">
        <f t="shared" si="357"/>
        <v>0</v>
      </c>
      <c r="N1762" s="50">
        <f t="shared" si="358"/>
        <v>0</v>
      </c>
      <c r="R1762" s="50">
        <f t="shared" si="359"/>
        <v>0</v>
      </c>
      <c r="V1762" s="50">
        <f t="shared" si="360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355"/>
        <v>0</v>
      </c>
      <c r="C1763" s="2">
        <f t="shared" si="356"/>
        <v>1</v>
      </c>
      <c r="L1763" s="50">
        <f t="shared" si="357"/>
        <v>0</v>
      </c>
      <c r="N1763" s="50">
        <f t="shared" si="358"/>
        <v>0</v>
      </c>
      <c r="R1763" s="50">
        <f t="shared" si="359"/>
        <v>0</v>
      </c>
      <c r="V1763" s="50">
        <f t="shared" si="360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355"/>
        <v>0</v>
      </c>
      <c r="C1764" s="2">
        <f t="shared" si="356"/>
        <v>1</v>
      </c>
      <c r="L1764" s="50">
        <f t="shared" si="357"/>
        <v>0</v>
      </c>
      <c r="N1764" s="50">
        <f t="shared" si="358"/>
        <v>0</v>
      </c>
      <c r="R1764" s="50">
        <f t="shared" si="359"/>
        <v>0</v>
      </c>
      <c r="V1764" s="50">
        <f t="shared" si="360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355"/>
        <v>0</v>
      </c>
      <c r="C1765" s="2">
        <f t="shared" si="356"/>
        <v>1</v>
      </c>
      <c r="L1765" s="50">
        <f t="shared" si="357"/>
        <v>0</v>
      </c>
      <c r="N1765" s="50">
        <f t="shared" si="358"/>
        <v>0</v>
      </c>
      <c r="R1765" s="50">
        <f t="shared" si="359"/>
        <v>0</v>
      </c>
      <c r="V1765" s="50">
        <f t="shared" si="360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355"/>
        <v>0</v>
      </c>
      <c r="C1766" s="2">
        <f t="shared" si="356"/>
        <v>1</v>
      </c>
      <c r="L1766" s="50">
        <f t="shared" si="357"/>
        <v>0</v>
      </c>
      <c r="N1766" s="50">
        <f t="shared" si="358"/>
        <v>0</v>
      </c>
      <c r="R1766" s="50">
        <f t="shared" si="359"/>
        <v>0</v>
      </c>
      <c r="V1766" s="50">
        <f t="shared" si="360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355"/>
        <v>0</v>
      </c>
      <c r="C1767" s="2">
        <f t="shared" si="356"/>
        <v>1</v>
      </c>
      <c r="L1767" s="50">
        <f t="shared" si="357"/>
        <v>0</v>
      </c>
      <c r="N1767" s="50">
        <f t="shared" si="358"/>
        <v>0</v>
      </c>
      <c r="R1767" s="50">
        <f t="shared" si="359"/>
        <v>0</v>
      </c>
      <c r="V1767" s="50">
        <f t="shared" si="360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355"/>
        <v>0</v>
      </c>
      <c r="C1768" s="2">
        <f t="shared" si="356"/>
        <v>1</v>
      </c>
      <c r="L1768" s="50">
        <f t="shared" si="357"/>
        <v>0</v>
      </c>
      <c r="N1768" s="50">
        <f t="shared" si="358"/>
        <v>0</v>
      </c>
      <c r="R1768" s="50">
        <f t="shared" si="359"/>
        <v>0</v>
      </c>
      <c r="V1768" s="50">
        <f t="shared" si="360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355"/>
        <v>0</v>
      </c>
      <c r="C1769" s="2">
        <f t="shared" si="356"/>
        <v>1</v>
      </c>
      <c r="L1769" s="50">
        <f t="shared" si="357"/>
        <v>0</v>
      </c>
      <c r="N1769" s="50">
        <f t="shared" si="358"/>
        <v>0</v>
      </c>
      <c r="R1769" s="50">
        <f t="shared" si="359"/>
        <v>0</v>
      </c>
      <c r="V1769" s="50">
        <f t="shared" si="360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355"/>
        <v>0</v>
      </c>
      <c r="C1770" s="2">
        <f t="shared" si="356"/>
        <v>1</v>
      </c>
      <c r="L1770" s="50">
        <f t="shared" si="357"/>
        <v>0</v>
      </c>
      <c r="N1770" s="50">
        <f t="shared" si="358"/>
        <v>0</v>
      </c>
      <c r="R1770" s="50">
        <f t="shared" si="359"/>
        <v>0</v>
      </c>
      <c r="V1770" s="50">
        <f t="shared" si="360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355"/>
        <v>0</v>
      </c>
      <c r="C1771" s="2">
        <f t="shared" si="356"/>
        <v>1</v>
      </c>
      <c r="L1771" s="50">
        <f t="shared" si="357"/>
        <v>0</v>
      </c>
      <c r="N1771" s="50">
        <f t="shared" si="358"/>
        <v>0</v>
      </c>
      <c r="R1771" s="50">
        <f t="shared" si="359"/>
        <v>0</v>
      </c>
      <c r="V1771" s="50">
        <f t="shared" si="360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355"/>
        <v>0</v>
      </c>
      <c r="C1772" s="2">
        <f t="shared" si="356"/>
        <v>1</v>
      </c>
      <c r="L1772" s="50">
        <f t="shared" si="357"/>
        <v>0</v>
      </c>
      <c r="N1772" s="50">
        <f t="shared" si="358"/>
        <v>0</v>
      </c>
      <c r="R1772" s="50">
        <f t="shared" si="359"/>
        <v>0</v>
      </c>
      <c r="V1772" s="50">
        <f t="shared" si="360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355"/>
        <v>0</v>
      </c>
      <c r="C1773" s="2">
        <f t="shared" si="356"/>
        <v>1</v>
      </c>
      <c r="L1773" s="50">
        <f t="shared" si="357"/>
        <v>0</v>
      </c>
      <c r="N1773" s="50">
        <f t="shared" si="358"/>
        <v>0</v>
      </c>
      <c r="R1773" s="50">
        <f t="shared" si="359"/>
        <v>0</v>
      </c>
      <c r="V1773" s="50">
        <f t="shared" si="360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355"/>
        <v>0</v>
      </c>
      <c r="C1774" s="2">
        <f t="shared" si="356"/>
        <v>1</v>
      </c>
      <c r="L1774" s="50">
        <f t="shared" si="357"/>
        <v>0</v>
      </c>
      <c r="N1774" s="50">
        <f t="shared" si="358"/>
        <v>0</v>
      </c>
      <c r="R1774" s="50">
        <f t="shared" si="359"/>
        <v>0</v>
      </c>
      <c r="V1774" s="50">
        <f t="shared" si="360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355"/>
        <v>0</v>
      </c>
      <c r="C1775" s="2">
        <f t="shared" si="356"/>
        <v>1</v>
      </c>
      <c r="L1775" s="50">
        <f t="shared" si="357"/>
        <v>0</v>
      </c>
      <c r="N1775" s="50">
        <f t="shared" si="358"/>
        <v>0</v>
      </c>
      <c r="R1775" s="50">
        <f t="shared" si="359"/>
        <v>0</v>
      </c>
      <c r="V1775" s="50">
        <f t="shared" si="360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355"/>
        <v>0</v>
      </c>
      <c r="C1776" s="2">
        <f t="shared" si="356"/>
        <v>1</v>
      </c>
      <c r="L1776" s="50">
        <f t="shared" si="357"/>
        <v>0</v>
      </c>
      <c r="N1776" s="50">
        <f t="shared" si="358"/>
        <v>0</v>
      </c>
      <c r="R1776" s="50">
        <f t="shared" si="359"/>
        <v>0</v>
      </c>
      <c r="V1776" s="50">
        <f t="shared" si="360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355"/>
        <v>0</v>
      </c>
      <c r="C1777" s="2">
        <f t="shared" si="356"/>
        <v>1</v>
      </c>
      <c r="L1777" s="50">
        <f t="shared" si="357"/>
        <v>0</v>
      </c>
      <c r="N1777" s="50">
        <f t="shared" si="358"/>
        <v>0</v>
      </c>
      <c r="R1777" s="50">
        <f t="shared" si="359"/>
        <v>0</v>
      </c>
      <c r="V1777" s="50">
        <f t="shared" si="360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355"/>
        <v>0</v>
      </c>
      <c r="C1778" s="2">
        <f t="shared" si="356"/>
        <v>1</v>
      </c>
      <c r="L1778" s="50">
        <f t="shared" si="357"/>
        <v>0</v>
      </c>
      <c r="N1778" s="50">
        <f t="shared" si="358"/>
        <v>0</v>
      </c>
      <c r="R1778" s="50">
        <f t="shared" si="359"/>
        <v>0</v>
      </c>
      <c r="V1778" s="50">
        <f t="shared" si="360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355"/>
        <v>0</v>
      </c>
      <c r="C1779" s="2">
        <f t="shared" si="356"/>
        <v>1</v>
      </c>
      <c r="L1779" s="50">
        <f t="shared" si="357"/>
        <v>0</v>
      </c>
      <c r="N1779" s="50">
        <f t="shared" si="358"/>
        <v>0</v>
      </c>
      <c r="R1779" s="50">
        <f t="shared" si="359"/>
        <v>0</v>
      </c>
      <c r="V1779" s="50">
        <f t="shared" si="360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355"/>
        <v>0</v>
      </c>
      <c r="C1780" s="2">
        <f t="shared" si="356"/>
        <v>1</v>
      </c>
      <c r="L1780" s="50">
        <f t="shared" si="357"/>
        <v>0</v>
      </c>
      <c r="N1780" s="50">
        <f t="shared" si="358"/>
        <v>0</v>
      </c>
      <c r="R1780" s="50">
        <f t="shared" si="359"/>
        <v>0</v>
      </c>
      <c r="V1780" s="50">
        <f t="shared" si="360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355"/>
        <v>0</v>
      </c>
      <c r="C1781" s="2">
        <f t="shared" si="356"/>
        <v>1</v>
      </c>
      <c r="L1781" s="50">
        <f t="shared" si="357"/>
        <v>0</v>
      </c>
      <c r="N1781" s="50">
        <f t="shared" si="358"/>
        <v>0</v>
      </c>
      <c r="R1781" s="50">
        <f t="shared" si="359"/>
        <v>0</v>
      </c>
      <c r="V1781" s="50">
        <f t="shared" si="360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355"/>
        <v>0</v>
      </c>
      <c r="C1782" s="2">
        <f t="shared" si="356"/>
        <v>1</v>
      </c>
      <c r="L1782" s="50">
        <f t="shared" si="357"/>
        <v>0</v>
      </c>
      <c r="N1782" s="50">
        <f t="shared" si="358"/>
        <v>0</v>
      </c>
      <c r="R1782" s="50">
        <f t="shared" si="359"/>
        <v>0</v>
      </c>
      <c r="V1782" s="50">
        <f t="shared" si="360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355"/>
        <v>0</v>
      </c>
      <c r="C1783" s="2">
        <f t="shared" si="356"/>
        <v>1</v>
      </c>
      <c r="L1783" s="50">
        <f t="shared" si="357"/>
        <v>0</v>
      </c>
      <c r="N1783" s="50">
        <f t="shared" si="358"/>
        <v>0</v>
      </c>
      <c r="R1783" s="50">
        <f t="shared" si="359"/>
        <v>0</v>
      </c>
      <c r="V1783" s="50">
        <f t="shared" si="360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355"/>
        <v>0</v>
      </c>
      <c r="C1784" s="2">
        <f t="shared" si="356"/>
        <v>1</v>
      </c>
      <c r="L1784" s="50">
        <f t="shared" si="357"/>
        <v>0</v>
      </c>
      <c r="N1784" s="50">
        <f t="shared" si="358"/>
        <v>0</v>
      </c>
      <c r="R1784" s="50">
        <f t="shared" si="359"/>
        <v>0</v>
      </c>
      <c r="V1784" s="50">
        <f t="shared" si="360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355"/>
        <v>0</v>
      </c>
      <c r="C1785" s="2">
        <f t="shared" si="356"/>
        <v>1</v>
      </c>
      <c r="L1785" s="50">
        <f t="shared" si="357"/>
        <v>0</v>
      </c>
      <c r="N1785" s="50">
        <f t="shared" si="358"/>
        <v>0</v>
      </c>
      <c r="R1785" s="50">
        <f t="shared" si="359"/>
        <v>0</v>
      </c>
      <c r="V1785" s="50">
        <f t="shared" si="360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355"/>
        <v>0</v>
      </c>
      <c r="C1786" s="2">
        <f t="shared" si="356"/>
        <v>1</v>
      </c>
      <c r="L1786" s="50">
        <f t="shared" si="357"/>
        <v>0</v>
      </c>
      <c r="N1786" s="50">
        <f t="shared" si="358"/>
        <v>0</v>
      </c>
      <c r="R1786" s="50">
        <f t="shared" si="359"/>
        <v>0</v>
      </c>
      <c r="V1786" s="50">
        <f t="shared" si="360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355"/>
        <v>0</v>
      </c>
      <c r="C1787" s="2">
        <f t="shared" si="356"/>
        <v>1</v>
      </c>
      <c r="L1787" s="50">
        <f t="shared" si="357"/>
        <v>0</v>
      </c>
      <c r="N1787" s="50">
        <f t="shared" si="358"/>
        <v>0</v>
      </c>
      <c r="R1787" s="50">
        <f t="shared" si="359"/>
        <v>0</v>
      </c>
      <c r="V1787" s="50">
        <f t="shared" si="360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355"/>
        <v>0</v>
      </c>
      <c r="C1788" s="2">
        <f t="shared" si="356"/>
        <v>1</v>
      </c>
      <c r="L1788" s="50">
        <f t="shared" si="357"/>
        <v>0</v>
      </c>
      <c r="N1788" s="50">
        <f t="shared" si="358"/>
        <v>0</v>
      </c>
      <c r="R1788" s="50">
        <f t="shared" si="359"/>
        <v>0</v>
      </c>
      <c r="V1788" s="50">
        <f t="shared" si="360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355"/>
        <v>0</v>
      </c>
      <c r="C1789" s="2">
        <f t="shared" si="356"/>
        <v>1</v>
      </c>
      <c r="L1789" s="50">
        <f t="shared" si="357"/>
        <v>0</v>
      </c>
      <c r="N1789" s="50">
        <f t="shared" si="358"/>
        <v>0</v>
      </c>
      <c r="R1789" s="50">
        <f t="shared" si="359"/>
        <v>0</v>
      </c>
      <c r="V1789" s="50">
        <f t="shared" si="360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355"/>
        <v>0</v>
      </c>
      <c r="C1790" s="2">
        <f t="shared" si="356"/>
        <v>1</v>
      </c>
      <c r="L1790" s="50">
        <f t="shared" si="357"/>
        <v>0</v>
      </c>
      <c r="N1790" s="50">
        <f t="shared" si="358"/>
        <v>0</v>
      </c>
      <c r="R1790" s="50">
        <f t="shared" si="359"/>
        <v>0</v>
      </c>
      <c r="V1790" s="50">
        <f t="shared" si="360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355"/>
        <v>0</v>
      </c>
      <c r="C1791" s="2">
        <f t="shared" si="356"/>
        <v>1</v>
      </c>
      <c r="L1791" s="50">
        <f t="shared" si="357"/>
        <v>0</v>
      </c>
      <c r="N1791" s="50">
        <f t="shared" si="358"/>
        <v>0</v>
      </c>
      <c r="R1791" s="50">
        <f t="shared" si="359"/>
        <v>0</v>
      </c>
      <c r="V1791" s="50">
        <f t="shared" si="360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355"/>
        <v>0</v>
      </c>
      <c r="C1792" s="2">
        <f t="shared" si="356"/>
        <v>1</v>
      </c>
      <c r="L1792" s="50">
        <f t="shared" si="357"/>
        <v>0</v>
      </c>
      <c r="N1792" s="50">
        <f t="shared" si="358"/>
        <v>0</v>
      </c>
      <c r="R1792" s="50">
        <f t="shared" si="359"/>
        <v>0</v>
      </c>
      <c r="V1792" s="50">
        <f t="shared" si="360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355"/>
        <v>0</v>
      </c>
      <c r="C1793" s="2">
        <f t="shared" si="356"/>
        <v>1</v>
      </c>
      <c r="L1793" s="50">
        <f t="shared" si="357"/>
        <v>0</v>
      </c>
      <c r="N1793" s="50">
        <f t="shared" si="358"/>
        <v>0</v>
      </c>
      <c r="R1793" s="50">
        <f t="shared" si="359"/>
        <v>0</v>
      </c>
      <c r="V1793" s="50">
        <f t="shared" si="360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355"/>
        <v>0</v>
      </c>
      <c r="C1794" s="2">
        <f t="shared" si="356"/>
        <v>1</v>
      </c>
      <c r="L1794" s="50">
        <f t="shared" si="357"/>
        <v>0</v>
      </c>
      <c r="N1794" s="50">
        <f t="shared" si="358"/>
        <v>0</v>
      </c>
      <c r="R1794" s="50">
        <f t="shared" si="359"/>
        <v>0</v>
      </c>
      <c r="V1794" s="50">
        <f t="shared" si="360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355"/>
        <v>0</v>
      </c>
      <c r="C1795" s="2">
        <f t="shared" si="356"/>
        <v>1</v>
      </c>
      <c r="L1795" s="50">
        <f t="shared" si="357"/>
        <v>0</v>
      </c>
      <c r="N1795" s="50">
        <f t="shared" si="358"/>
        <v>0</v>
      </c>
      <c r="R1795" s="50">
        <f t="shared" si="359"/>
        <v>0</v>
      </c>
      <c r="V1795" s="50">
        <f t="shared" si="360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355"/>
        <v>0</v>
      </c>
      <c r="C1796" s="2">
        <f t="shared" si="356"/>
        <v>1</v>
      </c>
      <c r="L1796" s="50">
        <f t="shared" si="357"/>
        <v>0</v>
      </c>
      <c r="N1796" s="50">
        <f t="shared" si="358"/>
        <v>0</v>
      </c>
      <c r="R1796" s="50">
        <f t="shared" si="359"/>
        <v>0</v>
      </c>
      <c r="V1796" s="50">
        <f t="shared" si="360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355"/>
        <v>0</v>
      </c>
      <c r="C1797" s="2">
        <f t="shared" si="356"/>
        <v>1</v>
      </c>
      <c r="L1797" s="50">
        <f t="shared" si="357"/>
        <v>0</v>
      </c>
      <c r="N1797" s="50">
        <f t="shared" si="358"/>
        <v>0</v>
      </c>
      <c r="R1797" s="50">
        <f t="shared" si="359"/>
        <v>0</v>
      </c>
      <c r="V1797" s="50">
        <f t="shared" si="360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355"/>
        <v>0</v>
      </c>
      <c r="C1798" s="2">
        <f t="shared" si="356"/>
        <v>1</v>
      </c>
      <c r="L1798" s="50">
        <f t="shared" si="357"/>
        <v>0</v>
      </c>
      <c r="N1798" s="50">
        <f t="shared" si="358"/>
        <v>0</v>
      </c>
      <c r="R1798" s="50">
        <f t="shared" si="359"/>
        <v>0</v>
      </c>
      <c r="V1798" s="50">
        <f t="shared" si="360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355"/>
        <v>0</v>
      </c>
      <c r="C1799" s="2">
        <f t="shared" si="356"/>
        <v>1</v>
      </c>
      <c r="L1799" s="50">
        <f t="shared" si="357"/>
        <v>0</v>
      </c>
      <c r="N1799" s="50">
        <f t="shared" si="358"/>
        <v>0</v>
      </c>
      <c r="R1799" s="50">
        <f t="shared" si="359"/>
        <v>0</v>
      </c>
      <c r="V1799" s="50">
        <f t="shared" si="360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355"/>
        <v>0</v>
      </c>
      <c r="C1800" s="2">
        <f t="shared" si="356"/>
        <v>1</v>
      </c>
      <c r="L1800" s="50">
        <f t="shared" si="357"/>
        <v>0</v>
      </c>
      <c r="N1800" s="50">
        <f t="shared" si="358"/>
        <v>0</v>
      </c>
      <c r="R1800" s="50">
        <f t="shared" si="359"/>
        <v>0</v>
      </c>
      <c r="V1800" s="50">
        <f t="shared" si="360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355"/>
        <v>0</v>
      </c>
      <c r="C1801" s="2">
        <f t="shared" si="356"/>
        <v>1</v>
      </c>
      <c r="L1801" s="50">
        <f t="shared" si="357"/>
        <v>0</v>
      </c>
      <c r="N1801" s="50">
        <f t="shared" si="358"/>
        <v>0</v>
      </c>
      <c r="R1801" s="50">
        <f t="shared" si="359"/>
        <v>0</v>
      </c>
      <c r="V1801" s="50">
        <f t="shared" si="360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355"/>
        <v>0</v>
      </c>
      <c r="C1802" s="2">
        <f t="shared" si="356"/>
        <v>1</v>
      </c>
      <c r="L1802" s="50">
        <f t="shared" si="357"/>
        <v>0</v>
      </c>
      <c r="N1802" s="50">
        <f t="shared" si="358"/>
        <v>0</v>
      </c>
      <c r="R1802" s="50">
        <f t="shared" si="359"/>
        <v>0</v>
      </c>
      <c r="V1802" s="50">
        <f t="shared" si="360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355"/>
        <v>0</v>
      </c>
      <c r="C1803" s="2">
        <f t="shared" si="356"/>
        <v>1</v>
      </c>
      <c r="L1803" s="50">
        <f t="shared" si="357"/>
        <v>0</v>
      </c>
      <c r="N1803" s="50">
        <f t="shared" si="358"/>
        <v>0</v>
      </c>
      <c r="R1803" s="50">
        <f t="shared" si="359"/>
        <v>0</v>
      </c>
      <c r="V1803" s="50">
        <f t="shared" si="360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355"/>
        <v>0</v>
      </c>
      <c r="C1804" s="2">
        <f t="shared" si="356"/>
        <v>1</v>
      </c>
      <c r="L1804" s="50">
        <f t="shared" si="357"/>
        <v>0</v>
      </c>
      <c r="N1804" s="50">
        <f t="shared" si="358"/>
        <v>0</v>
      </c>
      <c r="R1804" s="50">
        <f t="shared" si="359"/>
        <v>0</v>
      </c>
      <c r="V1804" s="50">
        <f t="shared" si="360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355"/>
        <v>0</v>
      </c>
      <c r="C1805" s="2">
        <f t="shared" si="356"/>
        <v>1</v>
      </c>
      <c r="L1805" s="50">
        <f t="shared" si="357"/>
        <v>0</v>
      </c>
      <c r="N1805" s="50">
        <f t="shared" si="358"/>
        <v>0</v>
      </c>
      <c r="R1805" s="50">
        <f t="shared" si="359"/>
        <v>0</v>
      </c>
      <c r="V1805" s="50">
        <f t="shared" si="360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355"/>
        <v>0</v>
      </c>
      <c r="C1806" s="2">
        <f t="shared" si="356"/>
        <v>1</v>
      </c>
      <c r="L1806" s="50">
        <f t="shared" si="357"/>
        <v>0</v>
      </c>
      <c r="N1806" s="50">
        <f t="shared" si="358"/>
        <v>0</v>
      </c>
      <c r="R1806" s="50">
        <f t="shared" si="359"/>
        <v>0</v>
      </c>
      <c r="V1806" s="50">
        <f t="shared" si="360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355"/>
        <v>0</v>
      </c>
      <c r="C1807" s="2">
        <f t="shared" si="356"/>
        <v>1</v>
      </c>
      <c r="L1807" s="50">
        <f t="shared" si="357"/>
        <v>0</v>
      </c>
      <c r="N1807" s="50">
        <f t="shared" si="358"/>
        <v>0</v>
      </c>
      <c r="R1807" s="50">
        <f t="shared" si="359"/>
        <v>0</v>
      </c>
      <c r="V1807" s="50">
        <f t="shared" si="360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355"/>
        <v>0</v>
      </c>
      <c r="C1808" s="2">
        <f t="shared" si="356"/>
        <v>1</v>
      </c>
      <c r="L1808" s="50">
        <f t="shared" si="357"/>
        <v>0</v>
      </c>
      <c r="N1808" s="50">
        <f t="shared" si="358"/>
        <v>0</v>
      </c>
      <c r="R1808" s="50">
        <f t="shared" si="359"/>
        <v>0</v>
      </c>
      <c r="V1808" s="50">
        <f t="shared" si="360"/>
        <v>0</v>
      </c>
      <c r="W1808"/>
      <c r="X1808"/>
      <c r="Y1808" s="7"/>
      <c r="Z1808"/>
      <c r="AA1808"/>
    </row>
    <row r="1809" spans="1:33" hidden="1" x14ac:dyDescent="0.2">
      <c r="A1809" s="6" t="s">
        <v>1603</v>
      </c>
      <c r="B1809" s="2">
        <f t="shared" ref="B1809:B1816" si="361">+L1809+N1809+R1809+V1809+X1809</f>
        <v>0</v>
      </c>
      <c r="C1809" s="2">
        <f t="shared" ref="C1809:C1816" si="362">RANK(B1809,B$1617:B$1816,0)</f>
        <v>1</v>
      </c>
      <c r="L1809" s="50">
        <f t="shared" ref="L1809:L1816" si="363">IF(AND(I1809&lt;1,J1809&lt;1,K1809&lt;1),0,IF(250+((150-(I1809*60+J1809))*2)&lt;0,0,IF(K1809&lt;50,250+((150-(I1809*60+J1809))*2),IF(K1809&gt;49,250+((150-(I1809*60+J1809))*2)-1,250+((150-(I1809*60+J1809))*2)))))</f>
        <v>0</v>
      </c>
      <c r="N1809" s="50">
        <f t="shared" ref="N1809:N1816" si="364">IF(M1809&lt;89,0,250+((M1809-172)*3))</f>
        <v>0</v>
      </c>
      <c r="R1809" s="50">
        <f t="shared" ref="R1809:R1816" si="365">IF(AND(O1809&lt;1,P1809&lt;1,Q1809&lt;1),0,IF(250+((680-(O1809*60+P1809))*1)&lt;0,0,250+((680-(O1809*60+P1809))*1)))</f>
        <v>0</v>
      </c>
      <c r="V1809" s="50">
        <f t="shared" ref="V1809:V1816" si="366">IF(AND(S1809&lt;1,T1809&lt;1,U1809&lt;1),0,IF(500+((800-(S1809*60+T1809))*1)&lt;0,0,500+((800-(S1809*60+T1809))*1)))</f>
        <v>0</v>
      </c>
      <c r="W1809"/>
      <c r="X1809"/>
      <c r="Y1809" s="7"/>
      <c r="Z1809"/>
      <c r="AA1809"/>
    </row>
    <row r="1810" spans="1:33" hidden="1" x14ac:dyDescent="0.2">
      <c r="A1810" s="6" t="s">
        <v>1604</v>
      </c>
      <c r="B1810" s="2">
        <f t="shared" si="361"/>
        <v>0</v>
      </c>
      <c r="C1810" s="2">
        <f t="shared" si="362"/>
        <v>1</v>
      </c>
      <c r="L1810" s="50">
        <f t="shared" si="363"/>
        <v>0</v>
      </c>
      <c r="N1810" s="50">
        <f t="shared" si="364"/>
        <v>0</v>
      </c>
      <c r="R1810" s="50">
        <f t="shared" si="365"/>
        <v>0</v>
      </c>
      <c r="V1810" s="50">
        <f t="shared" si="366"/>
        <v>0</v>
      </c>
      <c r="W1810"/>
      <c r="X1810"/>
      <c r="Y1810" s="7"/>
      <c r="Z1810"/>
      <c r="AA1810"/>
    </row>
    <row r="1811" spans="1:33" hidden="1" x14ac:dyDescent="0.2">
      <c r="A1811" s="6" t="s">
        <v>1605</v>
      </c>
      <c r="B1811" s="2">
        <f t="shared" si="361"/>
        <v>0</v>
      </c>
      <c r="C1811" s="2">
        <f t="shared" si="362"/>
        <v>1</v>
      </c>
      <c r="L1811" s="50">
        <f t="shared" si="363"/>
        <v>0</v>
      </c>
      <c r="N1811" s="50">
        <f t="shared" si="364"/>
        <v>0</v>
      </c>
      <c r="R1811" s="50">
        <f t="shared" si="365"/>
        <v>0</v>
      </c>
      <c r="V1811" s="50">
        <f t="shared" si="366"/>
        <v>0</v>
      </c>
      <c r="W1811"/>
      <c r="X1811"/>
      <c r="Y1811" s="7"/>
      <c r="Z1811"/>
      <c r="AA1811"/>
    </row>
    <row r="1812" spans="1:33" hidden="1" x14ac:dyDescent="0.2">
      <c r="A1812" s="6" t="s">
        <v>1606</v>
      </c>
      <c r="B1812" s="2">
        <f t="shared" si="361"/>
        <v>0</v>
      </c>
      <c r="C1812" s="2">
        <f t="shared" si="362"/>
        <v>1</v>
      </c>
      <c r="L1812" s="50">
        <f t="shared" si="363"/>
        <v>0</v>
      </c>
      <c r="N1812" s="50">
        <f t="shared" si="364"/>
        <v>0</v>
      </c>
      <c r="R1812" s="50">
        <f t="shared" si="365"/>
        <v>0</v>
      </c>
      <c r="V1812" s="50">
        <f t="shared" si="366"/>
        <v>0</v>
      </c>
      <c r="W1812"/>
      <c r="X1812"/>
      <c r="Y1812" s="7"/>
      <c r="Z1812"/>
      <c r="AA1812"/>
    </row>
    <row r="1813" spans="1:33" hidden="1" x14ac:dyDescent="0.2">
      <c r="A1813" s="6" t="s">
        <v>1607</v>
      </c>
      <c r="B1813" s="2">
        <f t="shared" si="361"/>
        <v>0</v>
      </c>
      <c r="C1813" s="2">
        <f t="shared" si="362"/>
        <v>1</v>
      </c>
      <c r="L1813" s="50">
        <f t="shared" si="363"/>
        <v>0</v>
      </c>
      <c r="N1813" s="50">
        <f t="shared" si="364"/>
        <v>0</v>
      </c>
      <c r="R1813" s="50">
        <f t="shared" si="365"/>
        <v>0</v>
      </c>
      <c r="V1813" s="50">
        <f t="shared" si="366"/>
        <v>0</v>
      </c>
      <c r="W1813"/>
      <c r="X1813"/>
      <c r="Y1813" s="7"/>
      <c r="Z1813"/>
      <c r="AA1813"/>
    </row>
    <row r="1814" spans="1:33" hidden="1" x14ac:dyDescent="0.2">
      <c r="A1814" s="6" t="s">
        <v>1608</v>
      </c>
      <c r="B1814" s="2">
        <f t="shared" si="361"/>
        <v>0</v>
      </c>
      <c r="C1814" s="2">
        <f t="shared" si="362"/>
        <v>1</v>
      </c>
      <c r="L1814" s="50">
        <f t="shared" si="363"/>
        <v>0</v>
      </c>
      <c r="N1814" s="50">
        <f t="shared" si="364"/>
        <v>0</v>
      </c>
      <c r="R1814" s="50">
        <f t="shared" si="365"/>
        <v>0</v>
      </c>
      <c r="V1814" s="50">
        <f t="shared" si="366"/>
        <v>0</v>
      </c>
      <c r="Y1814" s="7"/>
      <c r="Z1814"/>
      <c r="AA1814"/>
    </row>
    <row r="1815" spans="1:33" hidden="1" x14ac:dyDescent="0.2">
      <c r="A1815" s="6" t="s">
        <v>1609</v>
      </c>
      <c r="B1815" s="2">
        <f t="shared" si="361"/>
        <v>0</v>
      </c>
      <c r="C1815" s="2">
        <f t="shared" si="362"/>
        <v>1</v>
      </c>
      <c r="L1815" s="50">
        <f t="shared" si="363"/>
        <v>0</v>
      </c>
      <c r="N1815" s="50">
        <f t="shared" si="364"/>
        <v>0</v>
      </c>
      <c r="R1815" s="50">
        <f t="shared" si="365"/>
        <v>0</v>
      </c>
      <c r="V1815" s="50">
        <f t="shared" si="366"/>
        <v>0</v>
      </c>
      <c r="Y1815" s="7"/>
      <c r="Z1815"/>
      <c r="AA1815"/>
    </row>
    <row r="1816" spans="1:33" hidden="1" x14ac:dyDescent="0.2">
      <c r="A1816" s="6" t="s">
        <v>1610</v>
      </c>
      <c r="B1816" s="2">
        <f t="shared" si="361"/>
        <v>0</v>
      </c>
      <c r="C1816" s="2">
        <f t="shared" si="362"/>
        <v>1</v>
      </c>
      <c r="L1816" s="50">
        <f t="shared" si="363"/>
        <v>0</v>
      </c>
      <c r="N1816" s="50">
        <f t="shared" si="364"/>
        <v>0</v>
      </c>
      <c r="R1816" s="50">
        <f t="shared" si="365"/>
        <v>0</v>
      </c>
      <c r="V1816" s="50">
        <f t="shared" si="366"/>
        <v>0</v>
      </c>
      <c r="Y1816" s="7"/>
      <c r="Z1816"/>
      <c r="AA1816"/>
    </row>
    <row r="1817" spans="1:33" hidden="1" x14ac:dyDescent="0.2">
      <c r="B1817" s="2"/>
      <c r="C1817" s="2"/>
      <c r="Y1817" s="7"/>
      <c r="Z1817"/>
      <c r="AA1817"/>
    </row>
    <row r="1818" spans="1:33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  <c r="AG1818" s="59"/>
    </row>
    <row r="1819" spans="1:33" hidden="1" x14ac:dyDescent="0.2">
      <c r="A1819" s="6" t="s">
        <v>2338</v>
      </c>
      <c r="B1819" s="2">
        <f t="shared" ref="B1819:B1824" si="367">+L1819+N1819+R1819+V1819+X1819</f>
        <v>0</v>
      </c>
      <c r="C1819" s="69">
        <f t="shared" ref="C1819:C1824" si="368">RANK(B1819,B$1819:B$2018,0)</f>
        <v>1</v>
      </c>
      <c r="D1819" s="4" t="s">
        <v>20</v>
      </c>
      <c r="E1819" s="5" t="s">
        <v>2306</v>
      </c>
      <c r="F1819" s="50">
        <v>2002</v>
      </c>
      <c r="G1819" s="50">
        <v>0</v>
      </c>
      <c r="L1819" s="50">
        <f t="shared" ref="L1819:L1824" si="369">IF(AND(I1819&lt;1,J1819&lt;1,K1819&lt;1),0,IF(250+((150-(I1819*60+J1819))*2)&lt;0,0,IF(K1819&lt;50,250+((150-(I1819*60+J1819))*2),IF(K1819&gt;49,250+((150-(I1819*60+J1819))*2)-1,250+((150-(I1819*60+J1819))*2)))))</f>
        <v>0</v>
      </c>
      <c r="N1819" s="50">
        <f t="shared" ref="N1819:N1824" si="370">IF(M1819&lt;89,0,250+((M1819-172)*3))</f>
        <v>0</v>
      </c>
      <c r="R1819" s="50">
        <f t="shared" ref="R1819:R1824" si="371">IF(AND(O1819&lt;1,P1819&lt;1,Q1819&lt;1),0,IF(250+((680-(O1819*60+P1819))*1)&lt;0,0,250+((680-(O1819*60+P1819))*1)))</f>
        <v>0</v>
      </c>
      <c r="V1819" s="50">
        <f t="shared" ref="V1819:V1824" si="372">IF(AND(S1819&lt;1,T1819&lt;1,U1819&lt;1),0,IF(500+((800-(S1819*60+T1819))*1)&lt;0,0,500+((800-(S1819*60+T1819))*1)))</f>
        <v>0</v>
      </c>
      <c r="Y1819" s="7"/>
      <c r="Z1819"/>
      <c r="AA1819">
        <v>0</v>
      </c>
      <c r="AB1819">
        <v>504</v>
      </c>
      <c r="AC1819">
        <f t="shared" ref="AC1819:AC1824" si="373">B1819</f>
        <v>0</v>
      </c>
      <c r="AD1819">
        <f t="shared" ref="AD1819:AD1824" si="374">AA1819+AB1819+AC1819</f>
        <v>504</v>
      </c>
      <c r="AE1819" s="37"/>
      <c r="AG1819" s="60" t="s">
        <v>2548</v>
      </c>
    </row>
    <row r="1820" spans="1:33" hidden="1" x14ac:dyDescent="0.2">
      <c r="A1820" s="6" t="s">
        <v>2329</v>
      </c>
      <c r="B1820" s="2">
        <f t="shared" si="367"/>
        <v>0</v>
      </c>
      <c r="C1820" s="2">
        <f t="shared" si="368"/>
        <v>1</v>
      </c>
      <c r="D1820" s="4" t="s">
        <v>20</v>
      </c>
      <c r="E1820" s="5" t="s">
        <v>2306</v>
      </c>
      <c r="F1820" s="50">
        <v>2001</v>
      </c>
      <c r="G1820" s="50">
        <v>1</v>
      </c>
      <c r="L1820" s="50">
        <f t="shared" si="369"/>
        <v>0</v>
      </c>
      <c r="N1820" s="50">
        <f t="shared" si="370"/>
        <v>0</v>
      </c>
      <c r="R1820" s="50">
        <f t="shared" si="371"/>
        <v>0</v>
      </c>
      <c r="V1820" s="50">
        <f t="shared" si="372"/>
        <v>0</v>
      </c>
      <c r="Y1820" s="7"/>
      <c r="Z1820"/>
      <c r="AA1820">
        <v>0</v>
      </c>
      <c r="AB1820">
        <v>0</v>
      </c>
      <c r="AC1820">
        <f t="shared" si="373"/>
        <v>0</v>
      </c>
      <c r="AD1820">
        <f t="shared" si="374"/>
        <v>0</v>
      </c>
      <c r="AG1820" s="60" t="s">
        <v>2548</v>
      </c>
    </row>
    <row r="1821" spans="1:33" hidden="1" x14ac:dyDescent="0.2">
      <c r="A1821" s="6" t="s">
        <v>2314</v>
      </c>
      <c r="B1821" s="2">
        <f t="shared" si="367"/>
        <v>0</v>
      </c>
      <c r="C1821" s="2">
        <f t="shared" si="368"/>
        <v>1</v>
      </c>
      <c r="D1821" s="4" t="s">
        <v>20</v>
      </c>
      <c r="E1821" s="5" t="s">
        <v>2306</v>
      </c>
      <c r="F1821" s="50">
        <v>2001</v>
      </c>
      <c r="G1821" s="50" t="s">
        <v>2453</v>
      </c>
      <c r="L1821" s="50">
        <f t="shared" si="369"/>
        <v>0</v>
      </c>
      <c r="N1821" s="50">
        <f t="shared" si="370"/>
        <v>0</v>
      </c>
      <c r="R1821" s="50">
        <f t="shared" si="371"/>
        <v>0</v>
      </c>
      <c r="V1821" s="50">
        <f t="shared" si="372"/>
        <v>0</v>
      </c>
      <c r="Y1821" s="7"/>
      <c r="Z1821"/>
      <c r="AA1821">
        <v>0</v>
      </c>
      <c r="AB1821">
        <v>0</v>
      </c>
      <c r="AC1821">
        <f t="shared" si="373"/>
        <v>0</v>
      </c>
      <c r="AD1821">
        <f t="shared" si="374"/>
        <v>0</v>
      </c>
      <c r="AG1821" s="60" t="s">
        <v>2548</v>
      </c>
    </row>
    <row r="1822" spans="1:33" hidden="1" x14ac:dyDescent="0.2">
      <c r="A1822" s="6" t="s">
        <v>2449</v>
      </c>
      <c r="B1822" s="2">
        <f t="shared" si="367"/>
        <v>0</v>
      </c>
      <c r="C1822" s="2">
        <f t="shared" si="368"/>
        <v>1</v>
      </c>
      <c r="D1822" s="4" t="s">
        <v>20</v>
      </c>
      <c r="E1822" s="5" t="s">
        <v>2485</v>
      </c>
      <c r="F1822" s="50">
        <v>2001</v>
      </c>
      <c r="G1822" s="50">
        <v>1</v>
      </c>
      <c r="L1822" s="50">
        <f t="shared" si="369"/>
        <v>0</v>
      </c>
      <c r="N1822" s="50">
        <f t="shared" si="370"/>
        <v>0</v>
      </c>
      <c r="R1822" s="50">
        <f t="shared" si="371"/>
        <v>0</v>
      </c>
      <c r="V1822" s="50">
        <f t="shared" si="372"/>
        <v>0</v>
      </c>
      <c r="Y1822" s="7"/>
      <c r="Z1822"/>
      <c r="AA1822">
        <v>0</v>
      </c>
      <c r="AB1822">
        <v>0</v>
      </c>
      <c r="AC1822">
        <f t="shared" si="373"/>
        <v>0</v>
      </c>
      <c r="AD1822">
        <f t="shared" si="374"/>
        <v>0</v>
      </c>
      <c r="AG1822" s="60" t="s">
        <v>2548</v>
      </c>
    </row>
    <row r="1823" spans="1:33" hidden="1" x14ac:dyDescent="0.2">
      <c r="A1823" s="6" t="s">
        <v>2543</v>
      </c>
      <c r="B1823" s="2">
        <f t="shared" si="367"/>
        <v>0</v>
      </c>
      <c r="C1823" s="2">
        <f t="shared" si="368"/>
        <v>1</v>
      </c>
      <c r="G1823" s="50" t="s">
        <v>2453</v>
      </c>
      <c r="L1823" s="50">
        <f t="shared" si="369"/>
        <v>0</v>
      </c>
      <c r="N1823" s="50">
        <f t="shared" si="370"/>
        <v>0</v>
      </c>
      <c r="R1823" s="50">
        <f t="shared" si="371"/>
        <v>0</v>
      </c>
      <c r="V1823" s="50">
        <f t="shared" si="372"/>
        <v>0</v>
      </c>
      <c r="W1823" s="69"/>
      <c r="X1823" s="69"/>
      <c r="Y1823" s="7"/>
      <c r="Z1823"/>
      <c r="AA1823">
        <v>0</v>
      </c>
      <c r="AB1823">
        <v>0</v>
      </c>
      <c r="AC1823">
        <f t="shared" si="373"/>
        <v>0</v>
      </c>
      <c r="AD1823">
        <f t="shared" si="374"/>
        <v>0</v>
      </c>
      <c r="AG1823" s="60" t="s">
        <v>2548</v>
      </c>
    </row>
    <row r="1824" spans="1:33" hidden="1" x14ac:dyDescent="0.2">
      <c r="A1824" s="6" t="s">
        <v>2544</v>
      </c>
      <c r="B1824" s="2">
        <f t="shared" si="367"/>
        <v>0</v>
      </c>
      <c r="C1824" s="50">
        <f t="shared" si="368"/>
        <v>1</v>
      </c>
      <c r="L1824" s="50">
        <f t="shared" si="369"/>
        <v>0</v>
      </c>
      <c r="N1824" s="50">
        <f t="shared" si="370"/>
        <v>0</v>
      </c>
      <c r="R1824" s="50">
        <f t="shared" si="371"/>
        <v>0</v>
      </c>
      <c r="V1824" s="50">
        <f t="shared" si="372"/>
        <v>0</v>
      </c>
      <c r="W1824"/>
      <c r="X1824"/>
      <c r="Y1824" s="7"/>
      <c r="Z1824"/>
      <c r="AA1824">
        <v>0</v>
      </c>
      <c r="AB1824">
        <v>0</v>
      </c>
      <c r="AC1824">
        <f t="shared" si="373"/>
        <v>0</v>
      </c>
      <c r="AD1824">
        <f t="shared" si="374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ref="B1825:B1828" si="375">+L1825+N1825+R1825+V1825+X1825</f>
        <v>0</v>
      </c>
      <c r="C1825" s="50">
        <f t="shared" ref="C1825:C1828" si="376">RANK(B1825,B$1819:B$2018,0)</f>
        <v>1</v>
      </c>
      <c r="L1825" s="50">
        <f t="shared" ref="L1825:L1828" si="377">IF(AND(I1825&lt;1,J1825&lt;1,K1825&lt;1),0,IF(250+((150-(I1825*60+J1825))*2)&lt;0,0,IF(K1825&lt;50,250+((150-(I1825*60+J1825))*2),IF(K1825&gt;49,250+((150-(I1825*60+J1825))*2)-1,250+((150-(I1825*60+J1825))*2)))))</f>
        <v>0</v>
      </c>
      <c r="N1825" s="50">
        <f t="shared" ref="N1825:N1828" si="378">IF(M1825&lt;89,0,250+((M1825-172)*3))</f>
        <v>0</v>
      </c>
      <c r="R1825" s="50">
        <f t="shared" ref="R1825:R1828" si="379">IF(AND(O1825&lt;1,P1825&lt;1,Q1825&lt;1),0,IF(250+((680-(O1825*60+P1825))*1)&lt;0,0,250+((680-(O1825*60+P1825))*1)))</f>
        <v>0</v>
      </c>
      <c r="V1825" s="50">
        <f t="shared" ref="V1825:V1828" si="380">IF(AND(S1825&lt;1,T1825&lt;1,U1825&lt;1),0,IF(500+((800-(S1825*60+T1825))*1)&lt;0,0,500+((800-(S1825*60+T1825))*1)))</f>
        <v>0</v>
      </c>
      <c r="Y1825" s="7"/>
      <c r="AA1825" s="6">
        <v>0</v>
      </c>
      <c r="AB1825">
        <v>0</v>
      </c>
      <c r="AC1825">
        <f t="shared" ref="AC1825:AC1828" si="381">B1825</f>
        <v>0</v>
      </c>
      <c r="AD1825">
        <f t="shared" ref="AD1825:AD1828" si="382">AA1825+AB1825+AC1825</f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375"/>
        <v>0</v>
      </c>
      <c r="C1826" s="2">
        <f t="shared" si="376"/>
        <v>1</v>
      </c>
      <c r="G1826" s="50">
        <v>0</v>
      </c>
      <c r="L1826" s="50">
        <f t="shared" si="377"/>
        <v>0</v>
      </c>
      <c r="N1826" s="50">
        <f t="shared" si="378"/>
        <v>0</v>
      </c>
      <c r="R1826" s="50">
        <f t="shared" si="379"/>
        <v>0</v>
      </c>
      <c r="V1826" s="50">
        <f t="shared" si="380"/>
        <v>0</v>
      </c>
      <c r="Y1826" s="7"/>
      <c r="Z1826"/>
      <c r="AA1826">
        <v>0</v>
      </c>
      <c r="AB1826">
        <v>0</v>
      </c>
      <c r="AC1826">
        <f t="shared" si="381"/>
        <v>0</v>
      </c>
      <c r="AD1826">
        <f t="shared" si="382"/>
        <v>0</v>
      </c>
      <c r="AE1826" s="37"/>
      <c r="AG1826" s="60" t="s">
        <v>2548</v>
      </c>
    </row>
    <row r="1827" spans="1:33" hidden="1" x14ac:dyDescent="0.2">
      <c r="A1827" s="6" t="s">
        <v>2546</v>
      </c>
      <c r="B1827" s="2">
        <f t="shared" si="375"/>
        <v>0</v>
      </c>
      <c r="C1827" s="2">
        <f t="shared" si="376"/>
        <v>1</v>
      </c>
      <c r="G1827" s="50">
        <v>0</v>
      </c>
      <c r="L1827" s="50">
        <f t="shared" si="377"/>
        <v>0</v>
      </c>
      <c r="N1827" s="50">
        <f t="shared" si="378"/>
        <v>0</v>
      </c>
      <c r="R1827" s="50">
        <f t="shared" si="379"/>
        <v>0</v>
      </c>
      <c r="V1827" s="50">
        <f t="shared" si="380"/>
        <v>0</v>
      </c>
      <c r="Y1827" s="7"/>
      <c r="Z1827"/>
      <c r="AA1827">
        <v>0</v>
      </c>
      <c r="AB1827">
        <v>0</v>
      </c>
      <c r="AC1827">
        <f t="shared" si="381"/>
        <v>0</v>
      </c>
      <c r="AD1827">
        <f t="shared" si="382"/>
        <v>0</v>
      </c>
      <c r="AE1827" s="37"/>
      <c r="AG1827" s="60" t="s">
        <v>2548</v>
      </c>
    </row>
    <row r="1828" spans="1:33" hidden="1" x14ac:dyDescent="0.2">
      <c r="A1828" s="6" t="s">
        <v>2511</v>
      </c>
      <c r="B1828" s="2">
        <f t="shared" si="375"/>
        <v>0</v>
      </c>
      <c r="C1828" s="2">
        <f t="shared" si="376"/>
        <v>1</v>
      </c>
      <c r="G1828" s="50">
        <v>0</v>
      </c>
      <c r="L1828" s="50">
        <f t="shared" si="377"/>
        <v>0</v>
      </c>
      <c r="N1828" s="50">
        <f t="shared" si="378"/>
        <v>0</v>
      </c>
      <c r="R1828" s="50">
        <f t="shared" si="379"/>
        <v>0</v>
      </c>
      <c r="V1828" s="50">
        <f t="shared" si="380"/>
        <v>0</v>
      </c>
      <c r="Y1828" s="7"/>
      <c r="Z1828"/>
      <c r="AA1828">
        <v>0</v>
      </c>
      <c r="AB1828">
        <v>0</v>
      </c>
      <c r="AC1828">
        <f t="shared" si="381"/>
        <v>0</v>
      </c>
      <c r="AD1828">
        <f t="shared" si="382"/>
        <v>0</v>
      </c>
      <c r="AE1828" s="37"/>
      <c r="AG1828" s="60" t="s">
        <v>2548</v>
      </c>
    </row>
    <row r="1829" spans="1:33" hidden="1" x14ac:dyDescent="0.2">
      <c r="A1829" s="6" t="s">
        <v>2512</v>
      </c>
      <c r="B1829" s="2">
        <f t="shared" ref="B1829:B1882" si="383">+L1829+N1829+R1829+V1829+X1829</f>
        <v>0</v>
      </c>
      <c r="C1829" s="50">
        <f t="shared" ref="C1829:C1882" si="384">RANK(B1829,B$1819:B$2018,0)</f>
        <v>1</v>
      </c>
      <c r="L1829" s="50">
        <f t="shared" ref="L1829:L1882" si="385">IF(AND(I1829&lt;1,J1829&lt;1,K1829&lt;1),0,IF(250+((150-(I1829*60+J1829))*2)&lt;0,0,IF(K1829&lt;50,250+((150-(I1829*60+J1829))*2),IF(K1829&gt;49,250+((150-(I1829*60+J1829))*2)-1,250+((150-(I1829*60+J1829))*2)))))</f>
        <v>0</v>
      </c>
      <c r="N1829" s="50">
        <f t="shared" ref="N1829:N1882" si="386">IF(M1829&lt;89,0,250+((M1829-172)*3))</f>
        <v>0</v>
      </c>
      <c r="R1829" s="50">
        <f t="shared" ref="R1829:R1882" si="387">IF(AND(O1829&lt;1,P1829&lt;1,Q1829&lt;1),0,IF(250+((680-(O1829*60+P1829))*1)&lt;0,0,250+((680-(O1829*60+P1829))*1)))</f>
        <v>0</v>
      </c>
      <c r="V1829" s="50">
        <f t="shared" ref="V1829:V1882" si="388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3" hidden="1" x14ac:dyDescent="0.2">
      <c r="A1830" s="6" t="s">
        <v>1612</v>
      </c>
      <c r="B1830" s="2">
        <f t="shared" si="383"/>
        <v>0</v>
      </c>
      <c r="C1830" s="50">
        <f t="shared" si="384"/>
        <v>1</v>
      </c>
      <c r="L1830" s="50">
        <f t="shared" si="385"/>
        <v>0</v>
      </c>
      <c r="N1830" s="50">
        <f t="shared" si="386"/>
        <v>0</v>
      </c>
      <c r="R1830" s="50">
        <f t="shared" si="387"/>
        <v>0</v>
      </c>
      <c r="V1830" s="50">
        <f t="shared" si="388"/>
        <v>0</v>
      </c>
      <c r="Y1830" s="7"/>
    </row>
    <row r="1831" spans="1:33" hidden="1" x14ac:dyDescent="0.2">
      <c r="A1831" s="6" t="s">
        <v>1613</v>
      </c>
      <c r="B1831" s="2">
        <f t="shared" si="383"/>
        <v>0</v>
      </c>
      <c r="C1831" s="50">
        <f t="shared" si="384"/>
        <v>1</v>
      </c>
      <c r="L1831" s="50">
        <f t="shared" si="385"/>
        <v>0</v>
      </c>
      <c r="N1831" s="50">
        <f t="shared" si="386"/>
        <v>0</v>
      </c>
      <c r="R1831" s="50">
        <f t="shared" si="387"/>
        <v>0</v>
      </c>
      <c r="V1831" s="50">
        <f t="shared" si="388"/>
        <v>0</v>
      </c>
      <c r="Y1831" s="7"/>
    </row>
    <row r="1832" spans="1:33" hidden="1" x14ac:dyDescent="0.2">
      <c r="A1832" s="6" t="s">
        <v>1614</v>
      </c>
      <c r="B1832" s="2">
        <f t="shared" si="383"/>
        <v>0</v>
      </c>
      <c r="C1832" s="50">
        <f t="shared" si="384"/>
        <v>1</v>
      </c>
      <c r="L1832" s="50">
        <f t="shared" si="385"/>
        <v>0</v>
      </c>
      <c r="N1832" s="50">
        <f t="shared" si="386"/>
        <v>0</v>
      </c>
      <c r="R1832" s="50">
        <f t="shared" si="387"/>
        <v>0</v>
      </c>
      <c r="V1832" s="50">
        <f t="shared" si="388"/>
        <v>0</v>
      </c>
      <c r="W1832"/>
      <c r="X1832"/>
      <c r="Y1832" s="7"/>
      <c r="Z1832"/>
      <c r="AA1832"/>
    </row>
    <row r="1833" spans="1:33" hidden="1" x14ac:dyDescent="0.2">
      <c r="A1833" s="6" t="s">
        <v>1615</v>
      </c>
      <c r="B1833" s="2">
        <f t="shared" si="383"/>
        <v>0</v>
      </c>
      <c r="C1833" s="50">
        <f t="shared" si="384"/>
        <v>1</v>
      </c>
      <c r="L1833" s="50">
        <f t="shared" si="385"/>
        <v>0</v>
      </c>
      <c r="N1833" s="50">
        <f t="shared" si="386"/>
        <v>0</v>
      </c>
      <c r="R1833" s="50">
        <f t="shared" si="387"/>
        <v>0</v>
      </c>
      <c r="V1833" s="50">
        <f t="shared" si="388"/>
        <v>0</v>
      </c>
      <c r="W1833"/>
      <c r="X1833"/>
      <c r="Y1833" s="7"/>
      <c r="Z1833"/>
      <c r="AA1833"/>
    </row>
    <row r="1834" spans="1:33" hidden="1" x14ac:dyDescent="0.2">
      <c r="A1834" s="6" t="s">
        <v>1616</v>
      </c>
      <c r="B1834" s="2">
        <f t="shared" si="383"/>
        <v>0</v>
      </c>
      <c r="C1834" s="50">
        <f t="shared" si="384"/>
        <v>1</v>
      </c>
      <c r="L1834" s="50">
        <f t="shared" si="385"/>
        <v>0</v>
      </c>
      <c r="N1834" s="50">
        <f t="shared" si="386"/>
        <v>0</v>
      </c>
      <c r="R1834" s="50">
        <f t="shared" si="387"/>
        <v>0</v>
      </c>
      <c r="V1834" s="50">
        <f t="shared" si="388"/>
        <v>0</v>
      </c>
      <c r="W1834"/>
      <c r="X1834"/>
      <c r="Y1834" s="7"/>
      <c r="Z1834"/>
      <c r="AA1834"/>
    </row>
    <row r="1835" spans="1:33" hidden="1" x14ac:dyDescent="0.2">
      <c r="A1835" s="6" t="s">
        <v>1617</v>
      </c>
      <c r="B1835" s="2">
        <f t="shared" si="383"/>
        <v>0</v>
      </c>
      <c r="C1835" s="50">
        <f t="shared" si="384"/>
        <v>1</v>
      </c>
      <c r="L1835" s="50">
        <f t="shared" si="385"/>
        <v>0</v>
      </c>
      <c r="N1835" s="50">
        <f t="shared" si="386"/>
        <v>0</v>
      </c>
      <c r="R1835" s="50">
        <f t="shared" si="387"/>
        <v>0</v>
      </c>
      <c r="V1835" s="50">
        <f t="shared" si="388"/>
        <v>0</v>
      </c>
      <c r="W1835"/>
      <c r="X1835"/>
      <c r="Y1835" s="7"/>
      <c r="Z1835"/>
      <c r="AA1835"/>
    </row>
    <row r="1836" spans="1:33" hidden="1" x14ac:dyDescent="0.2">
      <c r="A1836" s="6" t="s">
        <v>1618</v>
      </c>
      <c r="B1836" s="2">
        <f t="shared" si="383"/>
        <v>0</v>
      </c>
      <c r="C1836" s="50">
        <f t="shared" si="384"/>
        <v>1</v>
      </c>
      <c r="L1836" s="50">
        <f t="shared" si="385"/>
        <v>0</v>
      </c>
      <c r="N1836" s="50">
        <f t="shared" si="386"/>
        <v>0</v>
      </c>
      <c r="R1836" s="50">
        <f t="shared" si="387"/>
        <v>0</v>
      </c>
      <c r="V1836" s="50">
        <f t="shared" si="388"/>
        <v>0</v>
      </c>
      <c r="W1836"/>
      <c r="X1836"/>
      <c r="Y1836" s="7"/>
      <c r="Z1836"/>
      <c r="AA1836"/>
    </row>
    <row r="1837" spans="1:33" hidden="1" x14ac:dyDescent="0.2">
      <c r="A1837" s="6" t="s">
        <v>1619</v>
      </c>
      <c r="B1837" s="2">
        <f t="shared" si="383"/>
        <v>0</v>
      </c>
      <c r="C1837" s="50">
        <f t="shared" si="384"/>
        <v>1</v>
      </c>
      <c r="L1837" s="50">
        <f t="shared" si="385"/>
        <v>0</v>
      </c>
      <c r="N1837" s="50">
        <f t="shared" si="386"/>
        <v>0</v>
      </c>
      <c r="R1837" s="50">
        <f t="shared" si="387"/>
        <v>0</v>
      </c>
      <c r="V1837" s="50">
        <f t="shared" si="388"/>
        <v>0</v>
      </c>
      <c r="W1837"/>
      <c r="X1837"/>
      <c r="Y1837" s="7"/>
      <c r="Z1837"/>
      <c r="AA1837"/>
    </row>
    <row r="1838" spans="1:33" hidden="1" x14ac:dyDescent="0.2">
      <c r="A1838" s="6" t="s">
        <v>1620</v>
      </c>
      <c r="B1838" s="2">
        <f t="shared" si="383"/>
        <v>0</v>
      </c>
      <c r="C1838" s="50">
        <f t="shared" si="384"/>
        <v>1</v>
      </c>
      <c r="L1838" s="50">
        <f t="shared" si="385"/>
        <v>0</v>
      </c>
      <c r="N1838" s="50">
        <f t="shared" si="386"/>
        <v>0</v>
      </c>
      <c r="R1838" s="50">
        <f t="shared" si="387"/>
        <v>0</v>
      </c>
      <c r="V1838" s="50">
        <f t="shared" si="388"/>
        <v>0</v>
      </c>
      <c r="W1838"/>
      <c r="X1838"/>
      <c r="Y1838" s="7"/>
      <c r="Z1838"/>
      <c r="AA1838"/>
    </row>
    <row r="1839" spans="1:33" hidden="1" x14ac:dyDescent="0.2">
      <c r="A1839" s="6" t="s">
        <v>1621</v>
      </c>
      <c r="B1839" s="2">
        <f t="shared" si="383"/>
        <v>0</v>
      </c>
      <c r="C1839" s="50">
        <f t="shared" si="384"/>
        <v>1</v>
      </c>
      <c r="L1839" s="50">
        <f t="shared" si="385"/>
        <v>0</v>
      </c>
      <c r="N1839" s="50">
        <f t="shared" si="386"/>
        <v>0</v>
      </c>
      <c r="R1839" s="50">
        <f t="shared" si="387"/>
        <v>0</v>
      </c>
      <c r="V1839" s="50">
        <f t="shared" si="388"/>
        <v>0</v>
      </c>
      <c r="W1839"/>
      <c r="X1839"/>
      <c r="Y1839" s="7"/>
      <c r="Z1839"/>
      <c r="AA1839"/>
    </row>
    <row r="1840" spans="1:33" hidden="1" x14ac:dyDescent="0.2">
      <c r="A1840" s="6" t="s">
        <v>1622</v>
      </c>
      <c r="B1840" s="2">
        <f t="shared" si="383"/>
        <v>0</v>
      </c>
      <c r="C1840" s="50">
        <f t="shared" si="384"/>
        <v>1</v>
      </c>
      <c r="L1840" s="50">
        <f t="shared" si="385"/>
        <v>0</v>
      </c>
      <c r="N1840" s="50">
        <f t="shared" si="386"/>
        <v>0</v>
      </c>
      <c r="R1840" s="50">
        <f t="shared" si="387"/>
        <v>0</v>
      </c>
      <c r="V1840" s="50">
        <f t="shared" si="388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383"/>
        <v>0</v>
      </c>
      <c r="C1841" s="50">
        <f t="shared" si="384"/>
        <v>1</v>
      </c>
      <c r="L1841" s="50">
        <f t="shared" si="385"/>
        <v>0</v>
      </c>
      <c r="N1841" s="50">
        <f t="shared" si="386"/>
        <v>0</v>
      </c>
      <c r="R1841" s="50">
        <f t="shared" si="387"/>
        <v>0</v>
      </c>
      <c r="V1841" s="50">
        <f t="shared" si="388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383"/>
        <v>0</v>
      </c>
      <c r="C1842" s="50">
        <f t="shared" si="384"/>
        <v>1</v>
      </c>
      <c r="L1842" s="50">
        <f t="shared" si="385"/>
        <v>0</v>
      </c>
      <c r="N1842" s="50">
        <f t="shared" si="386"/>
        <v>0</v>
      </c>
      <c r="R1842" s="50">
        <f t="shared" si="387"/>
        <v>0</v>
      </c>
      <c r="V1842" s="50">
        <f t="shared" si="388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383"/>
        <v>0</v>
      </c>
      <c r="C1843" s="50">
        <f t="shared" si="384"/>
        <v>1</v>
      </c>
      <c r="L1843" s="50">
        <f t="shared" si="385"/>
        <v>0</v>
      </c>
      <c r="N1843" s="50">
        <f t="shared" si="386"/>
        <v>0</v>
      </c>
      <c r="R1843" s="50">
        <f t="shared" si="387"/>
        <v>0</v>
      </c>
      <c r="V1843" s="50">
        <f t="shared" si="388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383"/>
        <v>0</v>
      </c>
      <c r="C1844" s="50">
        <f t="shared" si="384"/>
        <v>1</v>
      </c>
      <c r="L1844" s="50">
        <f t="shared" si="385"/>
        <v>0</v>
      </c>
      <c r="N1844" s="50">
        <f t="shared" si="386"/>
        <v>0</v>
      </c>
      <c r="R1844" s="50">
        <f t="shared" si="387"/>
        <v>0</v>
      </c>
      <c r="V1844" s="50">
        <f t="shared" si="388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383"/>
        <v>0</v>
      </c>
      <c r="C1845" s="50">
        <f t="shared" si="384"/>
        <v>1</v>
      </c>
      <c r="L1845" s="50">
        <f t="shared" si="385"/>
        <v>0</v>
      </c>
      <c r="N1845" s="50">
        <f t="shared" si="386"/>
        <v>0</v>
      </c>
      <c r="R1845" s="50">
        <f t="shared" si="387"/>
        <v>0</v>
      </c>
      <c r="V1845" s="50">
        <f t="shared" si="388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383"/>
        <v>0</v>
      </c>
      <c r="C1846" s="50">
        <f t="shared" si="384"/>
        <v>1</v>
      </c>
      <c r="L1846" s="50">
        <f t="shared" si="385"/>
        <v>0</v>
      </c>
      <c r="N1846" s="50">
        <f t="shared" si="386"/>
        <v>0</v>
      </c>
      <c r="R1846" s="50">
        <f t="shared" si="387"/>
        <v>0</v>
      </c>
      <c r="V1846" s="50">
        <f t="shared" si="388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383"/>
        <v>0</v>
      </c>
      <c r="C1847" s="50">
        <f t="shared" si="384"/>
        <v>1</v>
      </c>
      <c r="L1847" s="50">
        <f t="shared" si="385"/>
        <v>0</v>
      </c>
      <c r="N1847" s="50">
        <f t="shared" si="386"/>
        <v>0</v>
      </c>
      <c r="R1847" s="50">
        <f t="shared" si="387"/>
        <v>0</v>
      </c>
      <c r="V1847" s="50">
        <f t="shared" si="388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383"/>
        <v>0</v>
      </c>
      <c r="C1848" s="50">
        <f t="shared" si="384"/>
        <v>1</v>
      </c>
      <c r="L1848" s="50">
        <f t="shared" si="385"/>
        <v>0</v>
      </c>
      <c r="N1848" s="50">
        <f t="shared" si="386"/>
        <v>0</v>
      </c>
      <c r="R1848" s="50">
        <f t="shared" si="387"/>
        <v>0</v>
      </c>
      <c r="V1848" s="50">
        <f t="shared" si="388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383"/>
        <v>0</v>
      </c>
      <c r="C1849" s="50">
        <f t="shared" si="384"/>
        <v>1</v>
      </c>
      <c r="L1849" s="50">
        <f t="shared" si="385"/>
        <v>0</v>
      </c>
      <c r="N1849" s="50">
        <f t="shared" si="386"/>
        <v>0</v>
      </c>
      <c r="R1849" s="50">
        <f t="shared" si="387"/>
        <v>0</v>
      </c>
      <c r="V1849" s="50">
        <f t="shared" si="388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383"/>
        <v>0</v>
      </c>
      <c r="C1850" s="50">
        <f t="shared" si="384"/>
        <v>1</v>
      </c>
      <c r="L1850" s="50">
        <f t="shared" si="385"/>
        <v>0</v>
      </c>
      <c r="N1850" s="50">
        <f t="shared" si="386"/>
        <v>0</v>
      </c>
      <c r="R1850" s="50">
        <f t="shared" si="387"/>
        <v>0</v>
      </c>
      <c r="V1850" s="50">
        <f t="shared" si="388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383"/>
        <v>0</v>
      </c>
      <c r="C1851" s="50">
        <f t="shared" si="384"/>
        <v>1</v>
      </c>
      <c r="L1851" s="50">
        <f t="shared" si="385"/>
        <v>0</v>
      </c>
      <c r="N1851" s="50">
        <f t="shared" si="386"/>
        <v>0</v>
      </c>
      <c r="R1851" s="50">
        <f t="shared" si="387"/>
        <v>0</v>
      </c>
      <c r="V1851" s="50">
        <f t="shared" si="388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383"/>
        <v>0</v>
      </c>
      <c r="C1852" s="50">
        <f t="shared" si="384"/>
        <v>1</v>
      </c>
      <c r="L1852" s="50">
        <f t="shared" si="385"/>
        <v>0</v>
      </c>
      <c r="N1852" s="50">
        <f t="shared" si="386"/>
        <v>0</v>
      </c>
      <c r="R1852" s="50">
        <f t="shared" si="387"/>
        <v>0</v>
      </c>
      <c r="V1852" s="50">
        <f t="shared" si="388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383"/>
        <v>0</v>
      </c>
      <c r="C1853" s="50">
        <f t="shared" si="384"/>
        <v>1</v>
      </c>
      <c r="L1853" s="50">
        <f t="shared" si="385"/>
        <v>0</v>
      </c>
      <c r="N1853" s="50">
        <f t="shared" si="386"/>
        <v>0</v>
      </c>
      <c r="R1853" s="50">
        <f t="shared" si="387"/>
        <v>0</v>
      </c>
      <c r="V1853" s="50">
        <f t="shared" si="388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383"/>
        <v>0</v>
      </c>
      <c r="C1854" s="50">
        <f t="shared" si="384"/>
        <v>1</v>
      </c>
      <c r="L1854" s="50">
        <f t="shared" si="385"/>
        <v>0</v>
      </c>
      <c r="N1854" s="50">
        <f t="shared" si="386"/>
        <v>0</v>
      </c>
      <c r="R1854" s="50">
        <f t="shared" si="387"/>
        <v>0</v>
      </c>
      <c r="V1854" s="50">
        <f t="shared" si="388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383"/>
        <v>0</v>
      </c>
      <c r="C1855" s="50">
        <f t="shared" si="384"/>
        <v>1</v>
      </c>
      <c r="L1855" s="50">
        <f t="shared" si="385"/>
        <v>0</v>
      </c>
      <c r="N1855" s="50">
        <f t="shared" si="386"/>
        <v>0</v>
      </c>
      <c r="R1855" s="50">
        <f t="shared" si="387"/>
        <v>0</v>
      </c>
      <c r="V1855" s="50">
        <f t="shared" si="388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383"/>
        <v>0</v>
      </c>
      <c r="C1856" s="50">
        <f t="shared" si="384"/>
        <v>1</v>
      </c>
      <c r="L1856" s="50">
        <f t="shared" si="385"/>
        <v>0</v>
      </c>
      <c r="N1856" s="50">
        <f t="shared" si="386"/>
        <v>0</v>
      </c>
      <c r="R1856" s="50">
        <f t="shared" si="387"/>
        <v>0</v>
      </c>
      <c r="V1856" s="50">
        <f t="shared" si="388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383"/>
        <v>0</v>
      </c>
      <c r="C1857" s="50">
        <f t="shared" si="384"/>
        <v>1</v>
      </c>
      <c r="L1857" s="50">
        <f t="shared" si="385"/>
        <v>0</v>
      </c>
      <c r="N1857" s="50">
        <f t="shared" si="386"/>
        <v>0</v>
      </c>
      <c r="R1857" s="50">
        <f t="shared" si="387"/>
        <v>0</v>
      </c>
      <c r="V1857" s="50">
        <f t="shared" si="388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383"/>
        <v>0</v>
      </c>
      <c r="C1858" s="50">
        <f t="shared" si="384"/>
        <v>1</v>
      </c>
      <c r="L1858" s="50">
        <f t="shared" si="385"/>
        <v>0</v>
      </c>
      <c r="N1858" s="50">
        <f t="shared" si="386"/>
        <v>0</v>
      </c>
      <c r="R1858" s="50">
        <f t="shared" si="387"/>
        <v>0</v>
      </c>
      <c r="V1858" s="50">
        <f t="shared" si="388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383"/>
        <v>0</v>
      </c>
      <c r="C1859" s="50">
        <f t="shared" si="384"/>
        <v>1</v>
      </c>
      <c r="L1859" s="50">
        <f t="shared" si="385"/>
        <v>0</v>
      </c>
      <c r="N1859" s="50">
        <f t="shared" si="386"/>
        <v>0</v>
      </c>
      <c r="R1859" s="50">
        <f t="shared" si="387"/>
        <v>0</v>
      </c>
      <c r="V1859" s="50">
        <f t="shared" si="388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383"/>
        <v>0</v>
      </c>
      <c r="C1860" s="50">
        <f t="shared" si="384"/>
        <v>1</v>
      </c>
      <c r="L1860" s="50">
        <f t="shared" si="385"/>
        <v>0</v>
      </c>
      <c r="N1860" s="50">
        <f t="shared" si="386"/>
        <v>0</v>
      </c>
      <c r="R1860" s="50">
        <f t="shared" si="387"/>
        <v>0</v>
      </c>
      <c r="V1860" s="50">
        <f t="shared" si="388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383"/>
        <v>0</v>
      </c>
      <c r="C1861" s="50">
        <f t="shared" si="384"/>
        <v>1</v>
      </c>
      <c r="L1861" s="50">
        <f t="shared" si="385"/>
        <v>0</v>
      </c>
      <c r="N1861" s="50">
        <f t="shared" si="386"/>
        <v>0</v>
      </c>
      <c r="R1861" s="50">
        <f t="shared" si="387"/>
        <v>0</v>
      </c>
      <c r="V1861" s="50">
        <f t="shared" si="388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383"/>
        <v>0</v>
      </c>
      <c r="C1862" s="50">
        <f t="shared" si="384"/>
        <v>1</v>
      </c>
      <c r="L1862" s="50">
        <f t="shared" si="385"/>
        <v>0</v>
      </c>
      <c r="N1862" s="50">
        <f t="shared" si="386"/>
        <v>0</v>
      </c>
      <c r="R1862" s="50">
        <f t="shared" si="387"/>
        <v>0</v>
      </c>
      <c r="V1862" s="50">
        <f t="shared" si="388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383"/>
        <v>0</v>
      </c>
      <c r="C1863" s="50">
        <f t="shared" si="384"/>
        <v>1</v>
      </c>
      <c r="L1863" s="50">
        <f t="shared" si="385"/>
        <v>0</v>
      </c>
      <c r="N1863" s="50">
        <f t="shared" si="386"/>
        <v>0</v>
      </c>
      <c r="R1863" s="50">
        <f t="shared" si="387"/>
        <v>0</v>
      </c>
      <c r="V1863" s="50">
        <f t="shared" si="388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383"/>
        <v>0</v>
      </c>
      <c r="C1864" s="50">
        <f t="shared" si="384"/>
        <v>1</v>
      </c>
      <c r="L1864" s="50">
        <f t="shared" si="385"/>
        <v>0</v>
      </c>
      <c r="N1864" s="50">
        <f t="shared" si="386"/>
        <v>0</v>
      </c>
      <c r="R1864" s="50">
        <f t="shared" si="387"/>
        <v>0</v>
      </c>
      <c r="V1864" s="50">
        <f t="shared" si="388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383"/>
        <v>0</v>
      </c>
      <c r="C1865" s="50">
        <f t="shared" si="384"/>
        <v>1</v>
      </c>
      <c r="L1865" s="50">
        <f t="shared" si="385"/>
        <v>0</v>
      </c>
      <c r="N1865" s="50">
        <f t="shared" si="386"/>
        <v>0</v>
      </c>
      <c r="R1865" s="50">
        <f t="shared" si="387"/>
        <v>0</v>
      </c>
      <c r="V1865" s="50">
        <f t="shared" si="388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383"/>
        <v>0</v>
      </c>
      <c r="C1866" s="50">
        <f t="shared" si="384"/>
        <v>1</v>
      </c>
      <c r="L1866" s="50">
        <f t="shared" si="385"/>
        <v>0</v>
      </c>
      <c r="N1866" s="50">
        <f t="shared" si="386"/>
        <v>0</v>
      </c>
      <c r="R1866" s="50">
        <f t="shared" si="387"/>
        <v>0</v>
      </c>
      <c r="V1866" s="50">
        <f t="shared" si="388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383"/>
        <v>0</v>
      </c>
      <c r="C1867" s="50">
        <f t="shared" si="384"/>
        <v>1</v>
      </c>
      <c r="L1867" s="50">
        <f t="shared" si="385"/>
        <v>0</v>
      </c>
      <c r="N1867" s="50">
        <f t="shared" si="386"/>
        <v>0</v>
      </c>
      <c r="R1867" s="50">
        <f t="shared" si="387"/>
        <v>0</v>
      </c>
      <c r="V1867" s="50">
        <f t="shared" si="388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383"/>
        <v>0</v>
      </c>
      <c r="C1868" s="50">
        <f t="shared" si="384"/>
        <v>1</v>
      </c>
      <c r="L1868" s="50">
        <f t="shared" si="385"/>
        <v>0</v>
      </c>
      <c r="N1868" s="50">
        <f t="shared" si="386"/>
        <v>0</v>
      </c>
      <c r="R1868" s="50">
        <f t="shared" si="387"/>
        <v>0</v>
      </c>
      <c r="V1868" s="50">
        <f t="shared" si="388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383"/>
        <v>0</v>
      </c>
      <c r="C1869" s="50">
        <f t="shared" si="384"/>
        <v>1</v>
      </c>
      <c r="L1869" s="50">
        <f t="shared" si="385"/>
        <v>0</v>
      </c>
      <c r="N1869" s="50">
        <f t="shared" si="386"/>
        <v>0</v>
      </c>
      <c r="R1869" s="50">
        <f t="shared" si="387"/>
        <v>0</v>
      </c>
      <c r="V1869" s="50">
        <f t="shared" si="388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383"/>
        <v>0</v>
      </c>
      <c r="C1870" s="50">
        <f t="shared" si="384"/>
        <v>1</v>
      </c>
      <c r="L1870" s="50">
        <f t="shared" si="385"/>
        <v>0</v>
      </c>
      <c r="N1870" s="50">
        <f t="shared" si="386"/>
        <v>0</v>
      </c>
      <c r="R1870" s="50">
        <f t="shared" si="387"/>
        <v>0</v>
      </c>
      <c r="V1870" s="50">
        <f t="shared" si="388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383"/>
        <v>0</v>
      </c>
      <c r="C1871" s="50">
        <f t="shared" si="384"/>
        <v>1</v>
      </c>
      <c r="L1871" s="50">
        <f t="shared" si="385"/>
        <v>0</v>
      </c>
      <c r="N1871" s="50">
        <f t="shared" si="386"/>
        <v>0</v>
      </c>
      <c r="R1871" s="50">
        <f t="shared" si="387"/>
        <v>0</v>
      </c>
      <c r="V1871" s="50">
        <f t="shared" si="388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383"/>
        <v>0</v>
      </c>
      <c r="C1872" s="50">
        <f t="shared" si="384"/>
        <v>1</v>
      </c>
      <c r="L1872" s="50">
        <f t="shared" si="385"/>
        <v>0</v>
      </c>
      <c r="N1872" s="50">
        <f t="shared" si="386"/>
        <v>0</v>
      </c>
      <c r="R1872" s="50">
        <f t="shared" si="387"/>
        <v>0</v>
      </c>
      <c r="V1872" s="50">
        <f t="shared" si="388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383"/>
        <v>0</v>
      </c>
      <c r="C1873" s="50">
        <f t="shared" si="384"/>
        <v>1</v>
      </c>
      <c r="L1873" s="50">
        <f t="shared" si="385"/>
        <v>0</v>
      </c>
      <c r="N1873" s="50">
        <f t="shared" si="386"/>
        <v>0</v>
      </c>
      <c r="R1873" s="50">
        <f t="shared" si="387"/>
        <v>0</v>
      </c>
      <c r="V1873" s="50">
        <f t="shared" si="388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383"/>
        <v>0</v>
      </c>
      <c r="C1874" s="50">
        <f t="shared" si="384"/>
        <v>1</v>
      </c>
      <c r="L1874" s="50">
        <f t="shared" si="385"/>
        <v>0</v>
      </c>
      <c r="N1874" s="50">
        <f t="shared" si="386"/>
        <v>0</v>
      </c>
      <c r="R1874" s="50">
        <f t="shared" si="387"/>
        <v>0</v>
      </c>
      <c r="V1874" s="50">
        <f t="shared" si="388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383"/>
        <v>0</v>
      </c>
      <c r="C1875" s="50">
        <f t="shared" si="384"/>
        <v>1</v>
      </c>
      <c r="L1875" s="50">
        <f t="shared" si="385"/>
        <v>0</v>
      </c>
      <c r="N1875" s="50">
        <f t="shared" si="386"/>
        <v>0</v>
      </c>
      <c r="R1875" s="50">
        <f t="shared" si="387"/>
        <v>0</v>
      </c>
      <c r="V1875" s="50">
        <f t="shared" si="388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383"/>
        <v>0</v>
      </c>
      <c r="C1876" s="50">
        <f t="shared" si="384"/>
        <v>1</v>
      </c>
      <c r="L1876" s="50">
        <f t="shared" si="385"/>
        <v>0</v>
      </c>
      <c r="N1876" s="50">
        <f t="shared" si="386"/>
        <v>0</v>
      </c>
      <c r="R1876" s="50">
        <f t="shared" si="387"/>
        <v>0</v>
      </c>
      <c r="V1876" s="50">
        <f t="shared" si="388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383"/>
        <v>0</v>
      </c>
      <c r="C1877" s="50">
        <f t="shared" si="384"/>
        <v>1</v>
      </c>
      <c r="L1877" s="50">
        <f t="shared" si="385"/>
        <v>0</v>
      </c>
      <c r="N1877" s="50">
        <f t="shared" si="386"/>
        <v>0</v>
      </c>
      <c r="R1877" s="50">
        <f t="shared" si="387"/>
        <v>0</v>
      </c>
      <c r="V1877" s="50">
        <f t="shared" si="388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383"/>
        <v>0</v>
      </c>
      <c r="C1878" s="50">
        <f t="shared" si="384"/>
        <v>1</v>
      </c>
      <c r="L1878" s="50">
        <f t="shared" si="385"/>
        <v>0</v>
      </c>
      <c r="N1878" s="50">
        <f t="shared" si="386"/>
        <v>0</v>
      </c>
      <c r="R1878" s="50">
        <f t="shared" si="387"/>
        <v>0</v>
      </c>
      <c r="V1878" s="50">
        <f t="shared" si="388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383"/>
        <v>0</v>
      </c>
      <c r="C1879" s="50">
        <f t="shared" si="384"/>
        <v>1</v>
      </c>
      <c r="L1879" s="50">
        <f t="shared" si="385"/>
        <v>0</v>
      </c>
      <c r="N1879" s="50">
        <f t="shared" si="386"/>
        <v>0</v>
      </c>
      <c r="R1879" s="50">
        <f t="shared" si="387"/>
        <v>0</v>
      </c>
      <c r="V1879" s="50">
        <f t="shared" si="388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383"/>
        <v>0</v>
      </c>
      <c r="C1880" s="50">
        <f t="shared" si="384"/>
        <v>1</v>
      </c>
      <c r="L1880" s="50">
        <f t="shared" si="385"/>
        <v>0</v>
      </c>
      <c r="N1880" s="50">
        <f t="shared" si="386"/>
        <v>0</v>
      </c>
      <c r="R1880" s="50">
        <f t="shared" si="387"/>
        <v>0</v>
      </c>
      <c r="V1880" s="50">
        <f t="shared" si="388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383"/>
        <v>0</v>
      </c>
      <c r="C1881" s="50">
        <f t="shared" si="384"/>
        <v>1</v>
      </c>
      <c r="L1881" s="50">
        <f t="shared" si="385"/>
        <v>0</v>
      </c>
      <c r="N1881" s="50">
        <f t="shared" si="386"/>
        <v>0</v>
      </c>
      <c r="R1881" s="50">
        <f t="shared" si="387"/>
        <v>0</v>
      </c>
      <c r="V1881" s="50">
        <f t="shared" si="388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383"/>
        <v>0</v>
      </c>
      <c r="C1882" s="50">
        <f t="shared" si="384"/>
        <v>1</v>
      </c>
      <c r="L1882" s="50">
        <f t="shared" si="385"/>
        <v>0</v>
      </c>
      <c r="N1882" s="50">
        <f t="shared" si="386"/>
        <v>0</v>
      </c>
      <c r="R1882" s="50">
        <f t="shared" si="387"/>
        <v>0</v>
      </c>
      <c r="V1882" s="50">
        <f t="shared" si="388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ref="B1883:B1946" si="389">+L1883+N1883+R1883+V1883+X1883</f>
        <v>0</v>
      </c>
      <c r="C1883" s="50">
        <f t="shared" ref="C1883:C1946" si="390">RANK(B1883,B$1819:B$2018,0)</f>
        <v>1</v>
      </c>
      <c r="L1883" s="50">
        <f t="shared" ref="L1883:L1946" si="391">IF(AND(I1883&lt;1,J1883&lt;1,K1883&lt;1),0,IF(250+((150-(I1883*60+J1883))*2)&lt;0,0,IF(K1883&lt;50,250+((150-(I1883*60+J1883))*2),IF(K1883&gt;49,250+((150-(I1883*60+J1883))*2)-1,250+((150-(I1883*60+J1883))*2)))))</f>
        <v>0</v>
      </c>
      <c r="N1883" s="50">
        <f t="shared" ref="N1883:N1946" si="392">IF(M1883&lt;89,0,250+((M1883-172)*3))</f>
        <v>0</v>
      </c>
      <c r="R1883" s="50">
        <f t="shared" ref="R1883:R1946" si="393">IF(AND(O1883&lt;1,P1883&lt;1,Q1883&lt;1),0,IF(250+((680-(O1883*60+P1883))*1)&lt;0,0,250+((680-(O1883*60+P1883))*1)))</f>
        <v>0</v>
      </c>
      <c r="V1883" s="50">
        <f t="shared" ref="V1883:V1946" si="394">IF(AND(S1883&lt;1,T1883&lt;1,U1883&lt;1),0,IF(500+((800-(S1883*60+T1883))*1)&lt;0,0,500+((800-(S1883*60+T1883))*1)))</f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389"/>
        <v>0</v>
      </c>
      <c r="C1884" s="50">
        <f t="shared" si="390"/>
        <v>1</v>
      </c>
      <c r="L1884" s="50">
        <f t="shared" si="391"/>
        <v>0</v>
      </c>
      <c r="N1884" s="50">
        <f t="shared" si="392"/>
        <v>0</v>
      </c>
      <c r="R1884" s="50">
        <f t="shared" si="393"/>
        <v>0</v>
      </c>
      <c r="V1884" s="50">
        <f t="shared" si="394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389"/>
        <v>0</v>
      </c>
      <c r="C1885" s="50">
        <f t="shared" si="390"/>
        <v>1</v>
      </c>
      <c r="L1885" s="50">
        <f t="shared" si="391"/>
        <v>0</v>
      </c>
      <c r="N1885" s="50">
        <f t="shared" si="392"/>
        <v>0</v>
      </c>
      <c r="R1885" s="50">
        <f t="shared" si="393"/>
        <v>0</v>
      </c>
      <c r="V1885" s="50">
        <f t="shared" si="394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389"/>
        <v>0</v>
      </c>
      <c r="C1886" s="50">
        <f t="shared" si="390"/>
        <v>1</v>
      </c>
      <c r="L1886" s="50">
        <f t="shared" si="391"/>
        <v>0</v>
      </c>
      <c r="N1886" s="50">
        <f t="shared" si="392"/>
        <v>0</v>
      </c>
      <c r="R1886" s="50">
        <f t="shared" si="393"/>
        <v>0</v>
      </c>
      <c r="V1886" s="50">
        <f t="shared" si="394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389"/>
        <v>0</v>
      </c>
      <c r="C1887" s="50">
        <f t="shared" si="390"/>
        <v>1</v>
      </c>
      <c r="L1887" s="50">
        <f t="shared" si="391"/>
        <v>0</v>
      </c>
      <c r="N1887" s="50">
        <f t="shared" si="392"/>
        <v>0</v>
      </c>
      <c r="R1887" s="50">
        <f t="shared" si="393"/>
        <v>0</v>
      </c>
      <c r="V1887" s="50">
        <f t="shared" si="394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389"/>
        <v>0</v>
      </c>
      <c r="C1888" s="50">
        <f t="shared" si="390"/>
        <v>1</v>
      </c>
      <c r="L1888" s="50">
        <f t="shared" si="391"/>
        <v>0</v>
      </c>
      <c r="N1888" s="50">
        <f t="shared" si="392"/>
        <v>0</v>
      </c>
      <c r="R1888" s="50">
        <f t="shared" si="393"/>
        <v>0</v>
      </c>
      <c r="V1888" s="50">
        <f t="shared" si="394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389"/>
        <v>0</v>
      </c>
      <c r="C1889" s="50">
        <f t="shared" si="390"/>
        <v>1</v>
      </c>
      <c r="L1889" s="50">
        <f t="shared" si="391"/>
        <v>0</v>
      </c>
      <c r="N1889" s="50">
        <f t="shared" si="392"/>
        <v>0</v>
      </c>
      <c r="R1889" s="50">
        <f t="shared" si="393"/>
        <v>0</v>
      </c>
      <c r="V1889" s="50">
        <f t="shared" si="394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389"/>
        <v>0</v>
      </c>
      <c r="C1890" s="50">
        <f t="shared" si="390"/>
        <v>1</v>
      </c>
      <c r="L1890" s="50">
        <f t="shared" si="391"/>
        <v>0</v>
      </c>
      <c r="N1890" s="50">
        <f t="shared" si="392"/>
        <v>0</v>
      </c>
      <c r="R1890" s="50">
        <f t="shared" si="393"/>
        <v>0</v>
      </c>
      <c r="V1890" s="50">
        <f t="shared" si="394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389"/>
        <v>0</v>
      </c>
      <c r="C1891" s="50">
        <f t="shared" si="390"/>
        <v>1</v>
      </c>
      <c r="L1891" s="50">
        <f t="shared" si="391"/>
        <v>0</v>
      </c>
      <c r="N1891" s="50">
        <f t="shared" si="392"/>
        <v>0</v>
      </c>
      <c r="R1891" s="50">
        <f t="shared" si="393"/>
        <v>0</v>
      </c>
      <c r="V1891" s="50">
        <f t="shared" si="394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389"/>
        <v>0</v>
      </c>
      <c r="C1892" s="50">
        <f t="shared" si="390"/>
        <v>1</v>
      </c>
      <c r="L1892" s="50">
        <f t="shared" si="391"/>
        <v>0</v>
      </c>
      <c r="N1892" s="50">
        <f t="shared" si="392"/>
        <v>0</v>
      </c>
      <c r="R1892" s="50">
        <f t="shared" si="393"/>
        <v>0</v>
      </c>
      <c r="V1892" s="50">
        <f t="shared" si="394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si="389"/>
        <v>0</v>
      </c>
      <c r="C1893" s="50">
        <f t="shared" si="390"/>
        <v>1</v>
      </c>
      <c r="L1893" s="50">
        <f t="shared" si="391"/>
        <v>0</v>
      </c>
      <c r="N1893" s="50">
        <f t="shared" si="392"/>
        <v>0</v>
      </c>
      <c r="R1893" s="50">
        <f t="shared" si="393"/>
        <v>0</v>
      </c>
      <c r="V1893" s="50">
        <f t="shared" si="394"/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389"/>
        <v>0</v>
      </c>
      <c r="C1894" s="50">
        <f t="shared" si="390"/>
        <v>1</v>
      </c>
      <c r="L1894" s="50">
        <f t="shared" si="391"/>
        <v>0</v>
      </c>
      <c r="N1894" s="50">
        <f t="shared" si="392"/>
        <v>0</v>
      </c>
      <c r="R1894" s="50">
        <f t="shared" si="393"/>
        <v>0</v>
      </c>
      <c r="V1894" s="50">
        <f t="shared" si="394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389"/>
        <v>0</v>
      </c>
      <c r="C1895" s="50">
        <f t="shared" si="390"/>
        <v>1</v>
      </c>
      <c r="L1895" s="50">
        <f t="shared" si="391"/>
        <v>0</v>
      </c>
      <c r="N1895" s="50">
        <f t="shared" si="392"/>
        <v>0</v>
      </c>
      <c r="R1895" s="50">
        <f t="shared" si="393"/>
        <v>0</v>
      </c>
      <c r="V1895" s="50">
        <f t="shared" si="394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389"/>
        <v>0</v>
      </c>
      <c r="C1896" s="50">
        <f t="shared" si="390"/>
        <v>1</v>
      </c>
      <c r="L1896" s="50">
        <f t="shared" si="391"/>
        <v>0</v>
      </c>
      <c r="N1896" s="50">
        <f t="shared" si="392"/>
        <v>0</v>
      </c>
      <c r="R1896" s="50">
        <f t="shared" si="393"/>
        <v>0</v>
      </c>
      <c r="V1896" s="50">
        <f t="shared" si="394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389"/>
        <v>0</v>
      </c>
      <c r="C1897" s="50">
        <f t="shared" si="390"/>
        <v>1</v>
      </c>
      <c r="L1897" s="50">
        <f t="shared" si="391"/>
        <v>0</v>
      </c>
      <c r="N1897" s="50">
        <f t="shared" si="392"/>
        <v>0</v>
      </c>
      <c r="R1897" s="50">
        <f t="shared" si="393"/>
        <v>0</v>
      </c>
      <c r="V1897" s="50">
        <f t="shared" si="394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389"/>
        <v>0</v>
      </c>
      <c r="C1898" s="50">
        <f t="shared" si="390"/>
        <v>1</v>
      </c>
      <c r="L1898" s="50">
        <f t="shared" si="391"/>
        <v>0</v>
      </c>
      <c r="N1898" s="50">
        <f t="shared" si="392"/>
        <v>0</v>
      </c>
      <c r="R1898" s="50">
        <f t="shared" si="393"/>
        <v>0</v>
      </c>
      <c r="V1898" s="50">
        <f t="shared" si="394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389"/>
        <v>0</v>
      </c>
      <c r="C1899" s="50">
        <f t="shared" si="390"/>
        <v>1</v>
      </c>
      <c r="L1899" s="50">
        <f t="shared" si="391"/>
        <v>0</v>
      </c>
      <c r="N1899" s="50">
        <f t="shared" si="392"/>
        <v>0</v>
      </c>
      <c r="R1899" s="50">
        <f t="shared" si="393"/>
        <v>0</v>
      </c>
      <c r="V1899" s="50">
        <f t="shared" si="394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389"/>
        <v>0</v>
      </c>
      <c r="C1900" s="50">
        <f t="shared" si="390"/>
        <v>1</v>
      </c>
      <c r="L1900" s="50">
        <f t="shared" si="391"/>
        <v>0</v>
      </c>
      <c r="N1900" s="50">
        <f t="shared" si="392"/>
        <v>0</v>
      </c>
      <c r="R1900" s="50">
        <f t="shared" si="393"/>
        <v>0</v>
      </c>
      <c r="V1900" s="50">
        <f t="shared" si="394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389"/>
        <v>0</v>
      </c>
      <c r="C1901" s="50">
        <f t="shared" si="390"/>
        <v>1</v>
      </c>
      <c r="L1901" s="50">
        <f t="shared" si="391"/>
        <v>0</v>
      </c>
      <c r="N1901" s="50">
        <f t="shared" si="392"/>
        <v>0</v>
      </c>
      <c r="R1901" s="50">
        <f t="shared" si="393"/>
        <v>0</v>
      </c>
      <c r="V1901" s="50">
        <f t="shared" si="394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389"/>
        <v>0</v>
      </c>
      <c r="C1902" s="50">
        <f t="shared" si="390"/>
        <v>1</v>
      </c>
      <c r="L1902" s="50">
        <f t="shared" si="391"/>
        <v>0</v>
      </c>
      <c r="N1902" s="50">
        <f t="shared" si="392"/>
        <v>0</v>
      </c>
      <c r="R1902" s="50">
        <f t="shared" si="393"/>
        <v>0</v>
      </c>
      <c r="V1902" s="50">
        <f t="shared" si="394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389"/>
        <v>0</v>
      </c>
      <c r="C1903" s="50">
        <f t="shared" si="390"/>
        <v>1</v>
      </c>
      <c r="L1903" s="50">
        <f t="shared" si="391"/>
        <v>0</v>
      </c>
      <c r="N1903" s="50">
        <f t="shared" si="392"/>
        <v>0</v>
      </c>
      <c r="R1903" s="50">
        <f t="shared" si="393"/>
        <v>0</v>
      </c>
      <c r="V1903" s="50">
        <f t="shared" si="394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389"/>
        <v>0</v>
      </c>
      <c r="C1904" s="50">
        <f t="shared" si="390"/>
        <v>1</v>
      </c>
      <c r="L1904" s="50">
        <f t="shared" si="391"/>
        <v>0</v>
      </c>
      <c r="N1904" s="50">
        <f t="shared" si="392"/>
        <v>0</v>
      </c>
      <c r="R1904" s="50">
        <f t="shared" si="393"/>
        <v>0</v>
      </c>
      <c r="V1904" s="50">
        <f t="shared" si="394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389"/>
        <v>0</v>
      </c>
      <c r="C1905" s="50">
        <f t="shared" si="390"/>
        <v>1</v>
      </c>
      <c r="L1905" s="50">
        <f t="shared" si="391"/>
        <v>0</v>
      </c>
      <c r="N1905" s="50">
        <f t="shared" si="392"/>
        <v>0</v>
      </c>
      <c r="R1905" s="50">
        <f t="shared" si="393"/>
        <v>0</v>
      </c>
      <c r="V1905" s="50">
        <f t="shared" si="394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389"/>
        <v>0</v>
      </c>
      <c r="C1906" s="50">
        <f t="shared" si="390"/>
        <v>1</v>
      </c>
      <c r="L1906" s="50">
        <f t="shared" si="391"/>
        <v>0</v>
      </c>
      <c r="N1906" s="50">
        <f t="shared" si="392"/>
        <v>0</v>
      </c>
      <c r="R1906" s="50">
        <f t="shared" si="393"/>
        <v>0</v>
      </c>
      <c r="V1906" s="50">
        <f t="shared" si="394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389"/>
        <v>0</v>
      </c>
      <c r="C1907" s="50">
        <f t="shared" si="390"/>
        <v>1</v>
      </c>
      <c r="L1907" s="50">
        <f t="shared" si="391"/>
        <v>0</v>
      </c>
      <c r="N1907" s="50">
        <f t="shared" si="392"/>
        <v>0</v>
      </c>
      <c r="R1907" s="50">
        <f t="shared" si="393"/>
        <v>0</v>
      </c>
      <c r="V1907" s="50">
        <f t="shared" si="394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389"/>
        <v>0</v>
      </c>
      <c r="C1908" s="50">
        <f t="shared" si="390"/>
        <v>1</v>
      </c>
      <c r="L1908" s="50">
        <f t="shared" si="391"/>
        <v>0</v>
      </c>
      <c r="N1908" s="50">
        <f t="shared" si="392"/>
        <v>0</v>
      </c>
      <c r="R1908" s="50">
        <f t="shared" si="393"/>
        <v>0</v>
      </c>
      <c r="V1908" s="50">
        <f t="shared" si="394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389"/>
        <v>0</v>
      </c>
      <c r="C1909" s="50">
        <f t="shared" si="390"/>
        <v>1</v>
      </c>
      <c r="L1909" s="50">
        <f t="shared" si="391"/>
        <v>0</v>
      </c>
      <c r="N1909" s="50">
        <f t="shared" si="392"/>
        <v>0</v>
      </c>
      <c r="R1909" s="50">
        <f t="shared" si="393"/>
        <v>0</v>
      </c>
      <c r="V1909" s="50">
        <f t="shared" si="394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389"/>
        <v>0</v>
      </c>
      <c r="C1910" s="50">
        <f t="shared" si="390"/>
        <v>1</v>
      </c>
      <c r="L1910" s="50">
        <f t="shared" si="391"/>
        <v>0</v>
      </c>
      <c r="N1910" s="50">
        <f t="shared" si="392"/>
        <v>0</v>
      </c>
      <c r="R1910" s="50">
        <f t="shared" si="393"/>
        <v>0</v>
      </c>
      <c r="V1910" s="50">
        <f t="shared" si="394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389"/>
        <v>0</v>
      </c>
      <c r="C1911" s="50">
        <f t="shared" si="390"/>
        <v>1</v>
      </c>
      <c r="L1911" s="50">
        <f t="shared" si="391"/>
        <v>0</v>
      </c>
      <c r="N1911" s="50">
        <f t="shared" si="392"/>
        <v>0</v>
      </c>
      <c r="R1911" s="50">
        <f t="shared" si="393"/>
        <v>0</v>
      </c>
      <c r="V1911" s="50">
        <f t="shared" si="394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389"/>
        <v>0</v>
      </c>
      <c r="C1912" s="50">
        <f t="shared" si="390"/>
        <v>1</v>
      </c>
      <c r="L1912" s="50">
        <f t="shared" si="391"/>
        <v>0</v>
      </c>
      <c r="N1912" s="50">
        <f t="shared" si="392"/>
        <v>0</v>
      </c>
      <c r="R1912" s="50">
        <f t="shared" si="393"/>
        <v>0</v>
      </c>
      <c r="V1912" s="50">
        <f t="shared" si="394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389"/>
        <v>0</v>
      </c>
      <c r="C1913" s="50">
        <f t="shared" si="390"/>
        <v>1</v>
      </c>
      <c r="L1913" s="50">
        <f t="shared" si="391"/>
        <v>0</v>
      </c>
      <c r="N1913" s="50">
        <f t="shared" si="392"/>
        <v>0</v>
      </c>
      <c r="R1913" s="50">
        <f t="shared" si="393"/>
        <v>0</v>
      </c>
      <c r="V1913" s="50">
        <f t="shared" si="394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389"/>
        <v>0</v>
      </c>
      <c r="C1914" s="50">
        <f t="shared" si="390"/>
        <v>1</v>
      </c>
      <c r="L1914" s="50">
        <f t="shared" si="391"/>
        <v>0</v>
      </c>
      <c r="N1914" s="50">
        <f t="shared" si="392"/>
        <v>0</v>
      </c>
      <c r="R1914" s="50">
        <f t="shared" si="393"/>
        <v>0</v>
      </c>
      <c r="V1914" s="50">
        <f t="shared" si="394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389"/>
        <v>0</v>
      </c>
      <c r="C1915" s="50">
        <f t="shared" si="390"/>
        <v>1</v>
      </c>
      <c r="L1915" s="50">
        <f t="shared" si="391"/>
        <v>0</v>
      </c>
      <c r="N1915" s="50">
        <f t="shared" si="392"/>
        <v>0</v>
      </c>
      <c r="R1915" s="50">
        <f t="shared" si="393"/>
        <v>0</v>
      </c>
      <c r="V1915" s="50">
        <f t="shared" si="394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389"/>
        <v>0</v>
      </c>
      <c r="C1916" s="50">
        <f t="shared" si="390"/>
        <v>1</v>
      </c>
      <c r="L1916" s="50">
        <f t="shared" si="391"/>
        <v>0</v>
      </c>
      <c r="N1916" s="50">
        <f t="shared" si="392"/>
        <v>0</v>
      </c>
      <c r="R1916" s="50">
        <f t="shared" si="393"/>
        <v>0</v>
      </c>
      <c r="V1916" s="50">
        <f t="shared" si="394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389"/>
        <v>0</v>
      </c>
      <c r="C1917" s="50">
        <f t="shared" si="390"/>
        <v>1</v>
      </c>
      <c r="L1917" s="50">
        <f t="shared" si="391"/>
        <v>0</v>
      </c>
      <c r="N1917" s="50">
        <f t="shared" si="392"/>
        <v>0</v>
      </c>
      <c r="R1917" s="50">
        <f t="shared" si="393"/>
        <v>0</v>
      </c>
      <c r="V1917" s="50">
        <f t="shared" si="394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389"/>
        <v>0</v>
      </c>
      <c r="C1918" s="50">
        <f t="shared" si="390"/>
        <v>1</v>
      </c>
      <c r="L1918" s="50">
        <f t="shared" si="391"/>
        <v>0</v>
      </c>
      <c r="N1918" s="50">
        <f t="shared" si="392"/>
        <v>0</v>
      </c>
      <c r="R1918" s="50">
        <f t="shared" si="393"/>
        <v>0</v>
      </c>
      <c r="V1918" s="50">
        <f t="shared" si="394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389"/>
        <v>0</v>
      </c>
      <c r="C1919" s="50">
        <f t="shared" si="390"/>
        <v>1</v>
      </c>
      <c r="L1919" s="50">
        <f t="shared" si="391"/>
        <v>0</v>
      </c>
      <c r="N1919" s="50">
        <f t="shared" si="392"/>
        <v>0</v>
      </c>
      <c r="R1919" s="50">
        <f t="shared" si="393"/>
        <v>0</v>
      </c>
      <c r="V1919" s="50">
        <f t="shared" si="394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389"/>
        <v>0</v>
      </c>
      <c r="C1920" s="50">
        <f t="shared" si="390"/>
        <v>1</v>
      </c>
      <c r="L1920" s="50">
        <f t="shared" si="391"/>
        <v>0</v>
      </c>
      <c r="N1920" s="50">
        <f t="shared" si="392"/>
        <v>0</v>
      </c>
      <c r="R1920" s="50">
        <f t="shared" si="393"/>
        <v>0</v>
      </c>
      <c r="V1920" s="50">
        <f t="shared" si="394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389"/>
        <v>0</v>
      </c>
      <c r="C1921" s="50">
        <f t="shared" si="390"/>
        <v>1</v>
      </c>
      <c r="L1921" s="50">
        <f t="shared" si="391"/>
        <v>0</v>
      </c>
      <c r="N1921" s="50">
        <f t="shared" si="392"/>
        <v>0</v>
      </c>
      <c r="R1921" s="50">
        <f t="shared" si="393"/>
        <v>0</v>
      </c>
      <c r="V1921" s="50">
        <f t="shared" si="394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389"/>
        <v>0</v>
      </c>
      <c r="C1922" s="50">
        <f t="shared" si="390"/>
        <v>1</v>
      </c>
      <c r="L1922" s="50">
        <f t="shared" si="391"/>
        <v>0</v>
      </c>
      <c r="N1922" s="50">
        <f t="shared" si="392"/>
        <v>0</v>
      </c>
      <c r="R1922" s="50">
        <f t="shared" si="393"/>
        <v>0</v>
      </c>
      <c r="V1922" s="50">
        <f t="shared" si="394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389"/>
        <v>0</v>
      </c>
      <c r="C1923" s="50">
        <f t="shared" si="390"/>
        <v>1</v>
      </c>
      <c r="L1923" s="50">
        <f t="shared" si="391"/>
        <v>0</v>
      </c>
      <c r="N1923" s="50">
        <f t="shared" si="392"/>
        <v>0</v>
      </c>
      <c r="R1923" s="50">
        <f t="shared" si="393"/>
        <v>0</v>
      </c>
      <c r="V1923" s="50">
        <f t="shared" si="394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389"/>
        <v>0</v>
      </c>
      <c r="C1924" s="50">
        <f t="shared" si="390"/>
        <v>1</v>
      </c>
      <c r="L1924" s="50">
        <f t="shared" si="391"/>
        <v>0</v>
      </c>
      <c r="N1924" s="50">
        <f t="shared" si="392"/>
        <v>0</v>
      </c>
      <c r="R1924" s="50">
        <f t="shared" si="393"/>
        <v>0</v>
      </c>
      <c r="V1924" s="50">
        <f t="shared" si="394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389"/>
        <v>0</v>
      </c>
      <c r="C1925" s="50">
        <f t="shared" si="390"/>
        <v>1</v>
      </c>
      <c r="L1925" s="50">
        <f t="shared" si="391"/>
        <v>0</v>
      </c>
      <c r="N1925" s="50">
        <f t="shared" si="392"/>
        <v>0</v>
      </c>
      <c r="R1925" s="50">
        <f t="shared" si="393"/>
        <v>0</v>
      </c>
      <c r="V1925" s="50">
        <f t="shared" si="394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389"/>
        <v>0</v>
      </c>
      <c r="C1926" s="50">
        <f t="shared" si="390"/>
        <v>1</v>
      </c>
      <c r="L1926" s="50">
        <f t="shared" si="391"/>
        <v>0</v>
      </c>
      <c r="N1926" s="50">
        <f t="shared" si="392"/>
        <v>0</v>
      </c>
      <c r="R1926" s="50">
        <f t="shared" si="393"/>
        <v>0</v>
      </c>
      <c r="V1926" s="50">
        <f t="shared" si="394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389"/>
        <v>0</v>
      </c>
      <c r="C1927" s="50">
        <f t="shared" si="390"/>
        <v>1</v>
      </c>
      <c r="L1927" s="50">
        <f t="shared" si="391"/>
        <v>0</v>
      </c>
      <c r="N1927" s="50">
        <f t="shared" si="392"/>
        <v>0</v>
      </c>
      <c r="R1927" s="50">
        <f t="shared" si="393"/>
        <v>0</v>
      </c>
      <c r="V1927" s="50">
        <f t="shared" si="394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389"/>
        <v>0</v>
      </c>
      <c r="C1928" s="50">
        <f t="shared" si="390"/>
        <v>1</v>
      </c>
      <c r="L1928" s="50">
        <f t="shared" si="391"/>
        <v>0</v>
      </c>
      <c r="N1928" s="50">
        <f t="shared" si="392"/>
        <v>0</v>
      </c>
      <c r="R1928" s="50">
        <f t="shared" si="393"/>
        <v>0</v>
      </c>
      <c r="V1928" s="50">
        <f t="shared" si="394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389"/>
        <v>0</v>
      </c>
      <c r="C1929" s="50">
        <f t="shared" si="390"/>
        <v>1</v>
      </c>
      <c r="L1929" s="50">
        <f t="shared" si="391"/>
        <v>0</v>
      </c>
      <c r="N1929" s="50">
        <f t="shared" si="392"/>
        <v>0</v>
      </c>
      <c r="R1929" s="50">
        <f t="shared" si="393"/>
        <v>0</v>
      </c>
      <c r="V1929" s="50">
        <f t="shared" si="394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389"/>
        <v>0</v>
      </c>
      <c r="C1930" s="50">
        <f t="shared" si="390"/>
        <v>1</v>
      </c>
      <c r="L1930" s="50">
        <f t="shared" si="391"/>
        <v>0</v>
      </c>
      <c r="N1930" s="50">
        <f t="shared" si="392"/>
        <v>0</v>
      </c>
      <c r="R1930" s="50">
        <f t="shared" si="393"/>
        <v>0</v>
      </c>
      <c r="V1930" s="50">
        <f t="shared" si="394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389"/>
        <v>0</v>
      </c>
      <c r="C1931" s="50">
        <f t="shared" si="390"/>
        <v>1</v>
      </c>
      <c r="L1931" s="50">
        <f t="shared" si="391"/>
        <v>0</v>
      </c>
      <c r="N1931" s="50">
        <f t="shared" si="392"/>
        <v>0</v>
      </c>
      <c r="R1931" s="50">
        <f t="shared" si="393"/>
        <v>0</v>
      </c>
      <c r="V1931" s="50">
        <f t="shared" si="394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389"/>
        <v>0</v>
      </c>
      <c r="C1932" s="50">
        <f t="shared" si="390"/>
        <v>1</v>
      </c>
      <c r="L1932" s="50">
        <f t="shared" si="391"/>
        <v>0</v>
      </c>
      <c r="N1932" s="50">
        <f t="shared" si="392"/>
        <v>0</v>
      </c>
      <c r="R1932" s="50">
        <f t="shared" si="393"/>
        <v>0</v>
      </c>
      <c r="V1932" s="50">
        <f t="shared" si="394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389"/>
        <v>0</v>
      </c>
      <c r="C1933" s="50">
        <f t="shared" si="390"/>
        <v>1</v>
      </c>
      <c r="L1933" s="50">
        <f t="shared" si="391"/>
        <v>0</v>
      </c>
      <c r="N1933" s="50">
        <f t="shared" si="392"/>
        <v>0</v>
      </c>
      <c r="R1933" s="50">
        <f t="shared" si="393"/>
        <v>0</v>
      </c>
      <c r="V1933" s="50">
        <f t="shared" si="394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389"/>
        <v>0</v>
      </c>
      <c r="C1934" s="50">
        <f t="shared" si="390"/>
        <v>1</v>
      </c>
      <c r="L1934" s="50">
        <f t="shared" si="391"/>
        <v>0</v>
      </c>
      <c r="N1934" s="50">
        <f t="shared" si="392"/>
        <v>0</v>
      </c>
      <c r="R1934" s="50">
        <f t="shared" si="393"/>
        <v>0</v>
      </c>
      <c r="V1934" s="50">
        <f t="shared" si="394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389"/>
        <v>0</v>
      </c>
      <c r="C1935" s="50">
        <f t="shared" si="390"/>
        <v>1</v>
      </c>
      <c r="L1935" s="50">
        <f t="shared" si="391"/>
        <v>0</v>
      </c>
      <c r="N1935" s="50">
        <f t="shared" si="392"/>
        <v>0</v>
      </c>
      <c r="R1935" s="50">
        <f t="shared" si="393"/>
        <v>0</v>
      </c>
      <c r="V1935" s="50">
        <f t="shared" si="394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389"/>
        <v>0</v>
      </c>
      <c r="C1936" s="50">
        <f t="shared" si="390"/>
        <v>1</v>
      </c>
      <c r="L1936" s="50">
        <f t="shared" si="391"/>
        <v>0</v>
      </c>
      <c r="N1936" s="50">
        <f t="shared" si="392"/>
        <v>0</v>
      </c>
      <c r="R1936" s="50">
        <f t="shared" si="393"/>
        <v>0</v>
      </c>
      <c r="V1936" s="50">
        <f t="shared" si="394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389"/>
        <v>0</v>
      </c>
      <c r="C1937" s="50">
        <f t="shared" si="390"/>
        <v>1</v>
      </c>
      <c r="L1937" s="50">
        <f t="shared" si="391"/>
        <v>0</v>
      </c>
      <c r="N1937" s="50">
        <f t="shared" si="392"/>
        <v>0</v>
      </c>
      <c r="R1937" s="50">
        <f t="shared" si="393"/>
        <v>0</v>
      </c>
      <c r="V1937" s="50">
        <f t="shared" si="394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389"/>
        <v>0</v>
      </c>
      <c r="C1938" s="50">
        <f t="shared" si="390"/>
        <v>1</v>
      </c>
      <c r="L1938" s="50">
        <f t="shared" si="391"/>
        <v>0</v>
      </c>
      <c r="N1938" s="50">
        <f t="shared" si="392"/>
        <v>0</v>
      </c>
      <c r="R1938" s="50">
        <f t="shared" si="393"/>
        <v>0</v>
      </c>
      <c r="V1938" s="50">
        <f t="shared" si="394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389"/>
        <v>0</v>
      </c>
      <c r="C1939" s="50">
        <f t="shared" si="390"/>
        <v>1</v>
      </c>
      <c r="L1939" s="50">
        <f t="shared" si="391"/>
        <v>0</v>
      </c>
      <c r="N1939" s="50">
        <f t="shared" si="392"/>
        <v>0</v>
      </c>
      <c r="R1939" s="50">
        <f t="shared" si="393"/>
        <v>0</v>
      </c>
      <c r="V1939" s="50">
        <f t="shared" si="394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389"/>
        <v>0</v>
      </c>
      <c r="C1940" s="50">
        <f t="shared" si="390"/>
        <v>1</v>
      </c>
      <c r="L1940" s="50">
        <f t="shared" si="391"/>
        <v>0</v>
      </c>
      <c r="N1940" s="50">
        <f t="shared" si="392"/>
        <v>0</v>
      </c>
      <c r="R1940" s="50">
        <f t="shared" si="393"/>
        <v>0</v>
      </c>
      <c r="V1940" s="50">
        <f t="shared" si="394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389"/>
        <v>0</v>
      </c>
      <c r="C1941" s="50">
        <f t="shared" si="390"/>
        <v>1</v>
      </c>
      <c r="L1941" s="50">
        <f t="shared" si="391"/>
        <v>0</v>
      </c>
      <c r="N1941" s="50">
        <f t="shared" si="392"/>
        <v>0</v>
      </c>
      <c r="R1941" s="50">
        <f t="shared" si="393"/>
        <v>0</v>
      </c>
      <c r="V1941" s="50">
        <f t="shared" si="394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389"/>
        <v>0</v>
      </c>
      <c r="C1942" s="50">
        <f t="shared" si="390"/>
        <v>1</v>
      </c>
      <c r="L1942" s="50">
        <f t="shared" si="391"/>
        <v>0</v>
      </c>
      <c r="N1942" s="50">
        <f t="shared" si="392"/>
        <v>0</v>
      </c>
      <c r="R1942" s="50">
        <f t="shared" si="393"/>
        <v>0</v>
      </c>
      <c r="V1942" s="50">
        <f t="shared" si="394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389"/>
        <v>0</v>
      </c>
      <c r="C1943" s="50">
        <f t="shared" si="390"/>
        <v>1</v>
      </c>
      <c r="L1943" s="50">
        <f t="shared" si="391"/>
        <v>0</v>
      </c>
      <c r="N1943" s="50">
        <f t="shared" si="392"/>
        <v>0</v>
      </c>
      <c r="R1943" s="50">
        <f t="shared" si="393"/>
        <v>0</v>
      </c>
      <c r="V1943" s="50">
        <f t="shared" si="394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389"/>
        <v>0</v>
      </c>
      <c r="C1944" s="50">
        <f t="shared" si="390"/>
        <v>1</v>
      </c>
      <c r="L1944" s="50">
        <f t="shared" si="391"/>
        <v>0</v>
      </c>
      <c r="N1944" s="50">
        <f t="shared" si="392"/>
        <v>0</v>
      </c>
      <c r="R1944" s="50">
        <f t="shared" si="393"/>
        <v>0</v>
      </c>
      <c r="V1944" s="50">
        <f t="shared" si="394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389"/>
        <v>0</v>
      </c>
      <c r="C1945" s="50">
        <f t="shared" si="390"/>
        <v>1</v>
      </c>
      <c r="L1945" s="50">
        <f t="shared" si="391"/>
        <v>0</v>
      </c>
      <c r="N1945" s="50">
        <f t="shared" si="392"/>
        <v>0</v>
      </c>
      <c r="R1945" s="50">
        <f t="shared" si="393"/>
        <v>0</v>
      </c>
      <c r="V1945" s="50">
        <f t="shared" si="394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389"/>
        <v>0</v>
      </c>
      <c r="C1946" s="50">
        <f t="shared" si="390"/>
        <v>1</v>
      </c>
      <c r="L1946" s="50">
        <f t="shared" si="391"/>
        <v>0</v>
      </c>
      <c r="N1946" s="50">
        <f t="shared" si="392"/>
        <v>0</v>
      </c>
      <c r="R1946" s="50">
        <f t="shared" si="393"/>
        <v>0</v>
      </c>
      <c r="V1946" s="50">
        <f t="shared" si="394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ref="B1947:B2010" si="395">+L1947+N1947+R1947+V1947+X1947</f>
        <v>0</v>
      </c>
      <c r="C1947" s="50">
        <f t="shared" ref="C1947:C2010" si="396">RANK(B1947,B$1819:B$2018,0)</f>
        <v>1</v>
      </c>
      <c r="L1947" s="50">
        <f t="shared" ref="L1947:L2010" si="397">IF(AND(I1947&lt;1,J1947&lt;1,K1947&lt;1),0,IF(250+((150-(I1947*60+J1947))*2)&lt;0,0,IF(K1947&lt;50,250+((150-(I1947*60+J1947))*2),IF(K1947&gt;49,250+((150-(I1947*60+J1947))*2)-1,250+((150-(I1947*60+J1947))*2)))))</f>
        <v>0</v>
      </c>
      <c r="N1947" s="50">
        <f t="shared" ref="N1947:N2010" si="398">IF(M1947&lt;89,0,250+((M1947-172)*3))</f>
        <v>0</v>
      </c>
      <c r="R1947" s="50">
        <f t="shared" ref="R1947:R2010" si="399">IF(AND(O1947&lt;1,P1947&lt;1,Q1947&lt;1),0,IF(250+((680-(O1947*60+P1947))*1)&lt;0,0,250+((680-(O1947*60+P1947))*1)))</f>
        <v>0</v>
      </c>
      <c r="V1947" s="50">
        <f t="shared" ref="V1947:V2010" si="400">IF(AND(S1947&lt;1,T1947&lt;1,U1947&lt;1),0,IF(500+((800-(S1947*60+T1947))*1)&lt;0,0,500+((800-(S1947*60+T1947))*1)))</f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395"/>
        <v>0</v>
      </c>
      <c r="C1948" s="50">
        <f t="shared" si="396"/>
        <v>1</v>
      </c>
      <c r="L1948" s="50">
        <f t="shared" si="397"/>
        <v>0</v>
      </c>
      <c r="N1948" s="50">
        <f t="shared" si="398"/>
        <v>0</v>
      </c>
      <c r="R1948" s="50">
        <f t="shared" si="399"/>
        <v>0</v>
      </c>
      <c r="V1948" s="50">
        <f t="shared" si="400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395"/>
        <v>0</v>
      </c>
      <c r="C1949" s="50">
        <f t="shared" si="396"/>
        <v>1</v>
      </c>
      <c r="L1949" s="50">
        <f t="shared" si="397"/>
        <v>0</v>
      </c>
      <c r="N1949" s="50">
        <f t="shared" si="398"/>
        <v>0</v>
      </c>
      <c r="R1949" s="50">
        <f t="shared" si="399"/>
        <v>0</v>
      </c>
      <c r="V1949" s="50">
        <f t="shared" si="400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395"/>
        <v>0</v>
      </c>
      <c r="C1950" s="50">
        <f t="shared" si="396"/>
        <v>1</v>
      </c>
      <c r="L1950" s="50">
        <f t="shared" si="397"/>
        <v>0</v>
      </c>
      <c r="N1950" s="50">
        <f t="shared" si="398"/>
        <v>0</v>
      </c>
      <c r="R1950" s="50">
        <f t="shared" si="399"/>
        <v>0</v>
      </c>
      <c r="V1950" s="50">
        <f t="shared" si="400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395"/>
        <v>0</v>
      </c>
      <c r="C1951" s="50">
        <f t="shared" si="396"/>
        <v>1</v>
      </c>
      <c r="L1951" s="50">
        <f t="shared" si="397"/>
        <v>0</v>
      </c>
      <c r="N1951" s="50">
        <f t="shared" si="398"/>
        <v>0</v>
      </c>
      <c r="R1951" s="50">
        <f t="shared" si="399"/>
        <v>0</v>
      </c>
      <c r="V1951" s="50">
        <f t="shared" si="400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395"/>
        <v>0</v>
      </c>
      <c r="C1952" s="50">
        <f t="shared" si="396"/>
        <v>1</v>
      </c>
      <c r="L1952" s="50">
        <f t="shared" si="397"/>
        <v>0</v>
      </c>
      <c r="N1952" s="50">
        <f t="shared" si="398"/>
        <v>0</v>
      </c>
      <c r="R1952" s="50">
        <f t="shared" si="399"/>
        <v>0</v>
      </c>
      <c r="V1952" s="50">
        <f t="shared" si="400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395"/>
        <v>0</v>
      </c>
      <c r="C1953" s="50">
        <f t="shared" si="396"/>
        <v>1</v>
      </c>
      <c r="L1953" s="50">
        <f t="shared" si="397"/>
        <v>0</v>
      </c>
      <c r="N1953" s="50">
        <f t="shared" si="398"/>
        <v>0</v>
      </c>
      <c r="R1953" s="50">
        <f t="shared" si="399"/>
        <v>0</v>
      </c>
      <c r="V1953" s="50">
        <f t="shared" si="400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395"/>
        <v>0</v>
      </c>
      <c r="C1954" s="50">
        <f t="shared" si="396"/>
        <v>1</v>
      </c>
      <c r="L1954" s="50">
        <f t="shared" si="397"/>
        <v>0</v>
      </c>
      <c r="N1954" s="50">
        <f t="shared" si="398"/>
        <v>0</v>
      </c>
      <c r="R1954" s="50">
        <f t="shared" si="399"/>
        <v>0</v>
      </c>
      <c r="V1954" s="50">
        <f t="shared" si="400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395"/>
        <v>0</v>
      </c>
      <c r="C1955" s="50">
        <f t="shared" si="396"/>
        <v>1</v>
      </c>
      <c r="L1955" s="50">
        <f t="shared" si="397"/>
        <v>0</v>
      </c>
      <c r="N1955" s="50">
        <f t="shared" si="398"/>
        <v>0</v>
      </c>
      <c r="R1955" s="50">
        <f t="shared" si="399"/>
        <v>0</v>
      </c>
      <c r="V1955" s="50">
        <f t="shared" si="400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395"/>
        <v>0</v>
      </c>
      <c r="C1956" s="50">
        <f t="shared" si="396"/>
        <v>1</v>
      </c>
      <c r="L1956" s="50">
        <f t="shared" si="397"/>
        <v>0</v>
      </c>
      <c r="N1956" s="50">
        <f t="shared" si="398"/>
        <v>0</v>
      </c>
      <c r="R1956" s="50">
        <f t="shared" si="399"/>
        <v>0</v>
      </c>
      <c r="V1956" s="50">
        <f t="shared" si="400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si="395"/>
        <v>0</v>
      </c>
      <c r="C1957" s="50">
        <f t="shared" si="396"/>
        <v>1</v>
      </c>
      <c r="L1957" s="50">
        <f t="shared" si="397"/>
        <v>0</v>
      </c>
      <c r="N1957" s="50">
        <f t="shared" si="398"/>
        <v>0</v>
      </c>
      <c r="R1957" s="50">
        <f t="shared" si="399"/>
        <v>0</v>
      </c>
      <c r="V1957" s="50">
        <f t="shared" si="400"/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395"/>
        <v>0</v>
      </c>
      <c r="C1958" s="50">
        <f t="shared" si="396"/>
        <v>1</v>
      </c>
      <c r="L1958" s="50">
        <f t="shared" si="397"/>
        <v>0</v>
      </c>
      <c r="N1958" s="50">
        <f t="shared" si="398"/>
        <v>0</v>
      </c>
      <c r="R1958" s="50">
        <f t="shared" si="399"/>
        <v>0</v>
      </c>
      <c r="V1958" s="50">
        <f t="shared" si="400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395"/>
        <v>0</v>
      </c>
      <c r="C1959" s="50">
        <f t="shared" si="396"/>
        <v>1</v>
      </c>
      <c r="L1959" s="50">
        <f t="shared" si="397"/>
        <v>0</v>
      </c>
      <c r="N1959" s="50">
        <f t="shared" si="398"/>
        <v>0</v>
      </c>
      <c r="R1959" s="50">
        <f t="shared" si="399"/>
        <v>0</v>
      </c>
      <c r="V1959" s="50">
        <f t="shared" si="400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395"/>
        <v>0</v>
      </c>
      <c r="C1960" s="50">
        <f t="shared" si="396"/>
        <v>1</v>
      </c>
      <c r="L1960" s="50">
        <f t="shared" si="397"/>
        <v>0</v>
      </c>
      <c r="N1960" s="50">
        <f t="shared" si="398"/>
        <v>0</v>
      </c>
      <c r="R1960" s="50">
        <f t="shared" si="399"/>
        <v>0</v>
      </c>
      <c r="V1960" s="50">
        <f t="shared" si="400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395"/>
        <v>0</v>
      </c>
      <c r="C1961" s="50">
        <f t="shared" si="396"/>
        <v>1</v>
      </c>
      <c r="L1961" s="50">
        <f t="shared" si="397"/>
        <v>0</v>
      </c>
      <c r="N1961" s="50">
        <f t="shared" si="398"/>
        <v>0</v>
      </c>
      <c r="R1961" s="50">
        <f t="shared" si="399"/>
        <v>0</v>
      </c>
      <c r="V1961" s="50">
        <f t="shared" si="400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395"/>
        <v>0</v>
      </c>
      <c r="C1962" s="50">
        <f t="shared" si="396"/>
        <v>1</v>
      </c>
      <c r="L1962" s="50">
        <f t="shared" si="397"/>
        <v>0</v>
      </c>
      <c r="N1962" s="50">
        <f t="shared" si="398"/>
        <v>0</v>
      </c>
      <c r="R1962" s="50">
        <f t="shared" si="399"/>
        <v>0</v>
      </c>
      <c r="V1962" s="50">
        <f t="shared" si="400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395"/>
        <v>0</v>
      </c>
      <c r="C1963" s="50">
        <f t="shared" si="396"/>
        <v>1</v>
      </c>
      <c r="L1963" s="50">
        <f t="shared" si="397"/>
        <v>0</v>
      </c>
      <c r="N1963" s="50">
        <f t="shared" si="398"/>
        <v>0</v>
      </c>
      <c r="R1963" s="50">
        <f t="shared" si="399"/>
        <v>0</v>
      </c>
      <c r="V1963" s="50">
        <f t="shared" si="400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395"/>
        <v>0</v>
      </c>
      <c r="C1964" s="50">
        <f t="shared" si="396"/>
        <v>1</v>
      </c>
      <c r="L1964" s="50">
        <f t="shared" si="397"/>
        <v>0</v>
      </c>
      <c r="N1964" s="50">
        <f t="shared" si="398"/>
        <v>0</v>
      </c>
      <c r="R1964" s="50">
        <f t="shared" si="399"/>
        <v>0</v>
      </c>
      <c r="V1964" s="50">
        <f t="shared" si="400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395"/>
        <v>0</v>
      </c>
      <c r="C1965" s="50">
        <f t="shared" si="396"/>
        <v>1</v>
      </c>
      <c r="L1965" s="50">
        <f t="shared" si="397"/>
        <v>0</v>
      </c>
      <c r="N1965" s="50">
        <f t="shared" si="398"/>
        <v>0</v>
      </c>
      <c r="R1965" s="50">
        <f t="shared" si="399"/>
        <v>0</v>
      </c>
      <c r="V1965" s="50">
        <f t="shared" si="400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395"/>
        <v>0</v>
      </c>
      <c r="C1966" s="50">
        <f t="shared" si="396"/>
        <v>1</v>
      </c>
      <c r="L1966" s="50">
        <f t="shared" si="397"/>
        <v>0</v>
      </c>
      <c r="N1966" s="50">
        <f t="shared" si="398"/>
        <v>0</v>
      </c>
      <c r="R1966" s="50">
        <f t="shared" si="399"/>
        <v>0</v>
      </c>
      <c r="V1966" s="50">
        <f t="shared" si="400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395"/>
        <v>0</v>
      </c>
      <c r="C1967" s="50">
        <f t="shared" si="396"/>
        <v>1</v>
      </c>
      <c r="L1967" s="50">
        <f t="shared" si="397"/>
        <v>0</v>
      </c>
      <c r="N1967" s="50">
        <f t="shared" si="398"/>
        <v>0</v>
      </c>
      <c r="R1967" s="50">
        <f t="shared" si="399"/>
        <v>0</v>
      </c>
      <c r="V1967" s="50">
        <f t="shared" si="400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395"/>
        <v>0</v>
      </c>
      <c r="C1968" s="50">
        <f t="shared" si="396"/>
        <v>1</v>
      </c>
      <c r="L1968" s="50">
        <f t="shared" si="397"/>
        <v>0</v>
      </c>
      <c r="N1968" s="50">
        <f t="shared" si="398"/>
        <v>0</v>
      </c>
      <c r="R1968" s="50">
        <f t="shared" si="399"/>
        <v>0</v>
      </c>
      <c r="V1968" s="50">
        <f t="shared" si="400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395"/>
        <v>0</v>
      </c>
      <c r="C1969" s="50">
        <f t="shared" si="396"/>
        <v>1</v>
      </c>
      <c r="L1969" s="50">
        <f t="shared" si="397"/>
        <v>0</v>
      </c>
      <c r="N1969" s="50">
        <f t="shared" si="398"/>
        <v>0</v>
      </c>
      <c r="R1969" s="50">
        <f t="shared" si="399"/>
        <v>0</v>
      </c>
      <c r="V1969" s="50">
        <f t="shared" si="400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395"/>
        <v>0</v>
      </c>
      <c r="C1970" s="50">
        <f t="shared" si="396"/>
        <v>1</v>
      </c>
      <c r="L1970" s="50">
        <f t="shared" si="397"/>
        <v>0</v>
      </c>
      <c r="N1970" s="50">
        <f t="shared" si="398"/>
        <v>0</v>
      </c>
      <c r="R1970" s="50">
        <f t="shared" si="399"/>
        <v>0</v>
      </c>
      <c r="V1970" s="50">
        <f t="shared" si="400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395"/>
        <v>0</v>
      </c>
      <c r="C1971" s="50">
        <f t="shared" si="396"/>
        <v>1</v>
      </c>
      <c r="L1971" s="50">
        <f t="shared" si="397"/>
        <v>0</v>
      </c>
      <c r="N1971" s="50">
        <f t="shared" si="398"/>
        <v>0</v>
      </c>
      <c r="R1971" s="50">
        <f t="shared" si="399"/>
        <v>0</v>
      </c>
      <c r="V1971" s="50">
        <f t="shared" si="400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395"/>
        <v>0</v>
      </c>
      <c r="C1972" s="50">
        <f t="shared" si="396"/>
        <v>1</v>
      </c>
      <c r="L1972" s="50">
        <f t="shared" si="397"/>
        <v>0</v>
      </c>
      <c r="N1972" s="50">
        <f t="shared" si="398"/>
        <v>0</v>
      </c>
      <c r="R1972" s="50">
        <f t="shared" si="399"/>
        <v>0</v>
      </c>
      <c r="V1972" s="50">
        <f t="shared" si="400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395"/>
        <v>0</v>
      </c>
      <c r="C1973" s="50">
        <f t="shared" si="396"/>
        <v>1</v>
      </c>
      <c r="L1973" s="50">
        <f t="shared" si="397"/>
        <v>0</v>
      </c>
      <c r="N1973" s="50">
        <f t="shared" si="398"/>
        <v>0</v>
      </c>
      <c r="R1973" s="50">
        <f t="shared" si="399"/>
        <v>0</v>
      </c>
      <c r="V1973" s="50">
        <f t="shared" si="400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395"/>
        <v>0</v>
      </c>
      <c r="C1974" s="50">
        <f t="shared" si="396"/>
        <v>1</v>
      </c>
      <c r="L1974" s="50">
        <f t="shared" si="397"/>
        <v>0</v>
      </c>
      <c r="N1974" s="50">
        <f t="shared" si="398"/>
        <v>0</v>
      </c>
      <c r="R1974" s="50">
        <f t="shared" si="399"/>
        <v>0</v>
      </c>
      <c r="V1974" s="50">
        <f t="shared" si="400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395"/>
        <v>0</v>
      </c>
      <c r="C1975" s="50">
        <f t="shared" si="396"/>
        <v>1</v>
      </c>
      <c r="L1975" s="50">
        <f t="shared" si="397"/>
        <v>0</v>
      </c>
      <c r="N1975" s="50">
        <f t="shared" si="398"/>
        <v>0</v>
      </c>
      <c r="R1975" s="50">
        <f t="shared" si="399"/>
        <v>0</v>
      </c>
      <c r="V1975" s="50">
        <f t="shared" si="400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395"/>
        <v>0</v>
      </c>
      <c r="C1976" s="50">
        <f t="shared" si="396"/>
        <v>1</v>
      </c>
      <c r="L1976" s="50">
        <f t="shared" si="397"/>
        <v>0</v>
      </c>
      <c r="N1976" s="50">
        <f t="shared" si="398"/>
        <v>0</v>
      </c>
      <c r="R1976" s="50">
        <f t="shared" si="399"/>
        <v>0</v>
      </c>
      <c r="V1976" s="50">
        <f t="shared" si="400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395"/>
        <v>0</v>
      </c>
      <c r="C1977" s="50">
        <f t="shared" si="396"/>
        <v>1</v>
      </c>
      <c r="L1977" s="50">
        <f t="shared" si="397"/>
        <v>0</v>
      </c>
      <c r="N1977" s="50">
        <f t="shared" si="398"/>
        <v>0</v>
      </c>
      <c r="R1977" s="50">
        <f t="shared" si="399"/>
        <v>0</v>
      </c>
      <c r="V1977" s="50">
        <f t="shared" si="400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395"/>
        <v>0</v>
      </c>
      <c r="C1978" s="50">
        <f t="shared" si="396"/>
        <v>1</v>
      </c>
      <c r="L1978" s="50">
        <f t="shared" si="397"/>
        <v>0</v>
      </c>
      <c r="N1978" s="50">
        <f t="shared" si="398"/>
        <v>0</v>
      </c>
      <c r="R1978" s="50">
        <f t="shared" si="399"/>
        <v>0</v>
      </c>
      <c r="V1978" s="50">
        <f t="shared" si="400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395"/>
        <v>0</v>
      </c>
      <c r="C1979" s="50">
        <f t="shared" si="396"/>
        <v>1</v>
      </c>
      <c r="L1979" s="50">
        <f t="shared" si="397"/>
        <v>0</v>
      </c>
      <c r="N1979" s="50">
        <f t="shared" si="398"/>
        <v>0</v>
      </c>
      <c r="R1979" s="50">
        <f t="shared" si="399"/>
        <v>0</v>
      </c>
      <c r="V1979" s="50">
        <f t="shared" si="400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395"/>
        <v>0</v>
      </c>
      <c r="C1980" s="50">
        <f t="shared" si="396"/>
        <v>1</v>
      </c>
      <c r="L1980" s="50">
        <f t="shared" si="397"/>
        <v>0</v>
      </c>
      <c r="N1980" s="50">
        <f t="shared" si="398"/>
        <v>0</v>
      </c>
      <c r="R1980" s="50">
        <f t="shared" si="399"/>
        <v>0</v>
      </c>
      <c r="V1980" s="50">
        <f t="shared" si="400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395"/>
        <v>0</v>
      </c>
      <c r="C1981" s="50">
        <f t="shared" si="396"/>
        <v>1</v>
      </c>
      <c r="L1981" s="50">
        <f t="shared" si="397"/>
        <v>0</v>
      </c>
      <c r="N1981" s="50">
        <f t="shared" si="398"/>
        <v>0</v>
      </c>
      <c r="R1981" s="50">
        <f t="shared" si="399"/>
        <v>0</v>
      </c>
      <c r="V1981" s="50">
        <f t="shared" si="400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395"/>
        <v>0</v>
      </c>
      <c r="C1982" s="50">
        <f t="shared" si="396"/>
        <v>1</v>
      </c>
      <c r="L1982" s="50">
        <f t="shared" si="397"/>
        <v>0</v>
      </c>
      <c r="N1982" s="50">
        <f t="shared" si="398"/>
        <v>0</v>
      </c>
      <c r="R1982" s="50">
        <f t="shared" si="399"/>
        <v>0</v>
      </c>
      <c r="V1982" s="50">
        <f t="shared" si="400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395"/>
        <v>0</v>
      </c>
      <c r="C1983" s="50">
        <f t="shared" si="396"/>
        <v>1</v>
      </c>
      <c r="L1983" s="50">
        <f t="shared" si="397"/>
        <v>0</v>
      </c>
      <c r="N1983" s="50">
        <f t="shared" si="398"/>
        <v>0</v>
      </c>
      <c r="R1983" s="50">
        <f t="shared" si="399"/>
        <v>0</v>
      </c>
      <c r="V1983" s="50">
        <f t="shared" si="400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395"/>
        <v>0</v>
      </c>
      <c r="C1984" s="50">
        <f t="shared" si="396"/>
        <v>1</v>
      </c>
      <c r="L1984" s="50">
        <f t="shared" si="397"/>
        <v>0</v>
      </c>
      <c r="N1984" s="50">
        <f t="shared" si="398"/>
        <v>0</v>
      </c>
      <c r="R1984" s="50">
        <f t="shared" si="399"/>
        <v>0</v>
      </c>
      <c r="V1984" s="50">
        <f t="shared" si="400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395"/>
        <v>0</v>
      </c>
      <c r="C1985" s="50">
        <f t="shared" si="396"/>
        <v>1</v>
      </c>
      <c r="L1985" s="50">
        <f t="shared" si="397"/>
        <v>0</v>
      </c>
      <c r="N1985" s="50">
        <f t="shared" si="398"/>
        <v>0</v>
      </c>
      <c r="R1985" s="50">
        <f t="shared" si="399"/>
        <v>0</v>
      </c>
      <c r="V1985" s="50">
        <f t="shared" si="400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395"/>
        <v>0</v>
      </c>
      <c r="C1986" s="50">
        <f t="shared" si="396"/>
        <v>1</v>
      </c>
      <c r="L1986" s="50">
        <f t="shared" si="397"/>
        <v>0</v>
      </c>
      <c r="N1986" s="50">
        <f t="shared" si="398"/>
        <v>0</v>
      </c>
      <c r="R1986" s="50">
        <f t="shared" si="399"/>
        <v>0</v>
      </c>
      <c r="V1986" s="50">
        <f t="shared" si="400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395"/>
        <v>0</v>
      </c>
      <c r="C1987" s="50">
        <f t="shared" si="396"/>
        <v>1</v>
      </c>
      <c r="L1987" s="50">
        <f t="shared" si="397"/>
        <v>0</v>
      </c>
      <c r="N1987" s="50">
        <f t="shared" si="398"/>
        <v>0</v>
      </c>
      <c r="R1987" s="50">
        <f t="shared" si="399"/>
        <v>0</v>
      </c>
      <c r="V1987" s="50">
        <f t="shared" si="400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395"/>
        <v>0</v>
      </c>
      <c r="C1988" s="50">
        <f t="shared" si="396"/>
        <v>1</v>
      </c>
      <c r="L1988" s="50">
        <f t="shared" si="397"/>
        <v>0</v>
      </c>
      <c r="N1988" s="50">
        <f t="shared" si="398"/>
        <v>0</v>
      </c>
      <c r="R1988" s="50">
        <f t="shared" si="399"/>
        <v>0</v>
      </c>
      <c r="V1988" s="50">
        <f t="shared" si="400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395"/>
        <v>0</v>
      </c>
      <c r="C1989" s="50">
        <f t="shared" si="396"/>
        <v>1</v>
      </c>
      <c r="L1989" s="50">
        <f t="shared" si="397"/>
        <v>0</v>
      </c>
      <c r="N1989" s="50">
        <f t="shared" si="398"/>
        <v>0</v>
      </c>
      <c r="R1989" s="50">
        <f t="shared" si="399"/>
        <v>0</v>
      </c>
      <c r="V1989" s="50">
        <f t="shared" si="400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395"/>
        <v>0</v>
      </c>
      <c r="C1990" s="50">
        <f t="shared" si="396"/>
        <v>1</v>
      </c>
      <c r="L1990" s="50">
        <f t="shared" si="397"/>
        <v>0</v>
      </c>
      <c r="N1990" s="50">
        <f t="shared" si="398"/>
        <v>0</v>
      </c>
      <c r="R1990" s="50">
        <f t="shared" si="399"/>
        <v>0</v>
      </c>
      <c r="V1990" s="50">
        <f t="shared" si="400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395"/>
        <v>0</v>
      </c>
      <c r="C1991" s="50">
        <f t="shared" si="396"/>
        <v>1</v>
      </c>
      <c r="L1991" s="50">
        <f t="shared" si="397"/>
        <v>0</v>
      </c>
      <c r="N1991" s="50">
        <f t="shared" si="398"/>
        <v>0</v>
      </c>
      <c r="R1991" s="50">
        <f t="shared" si="399"/>
        <v>0</v>
      </c>
      <c r="V1991" s="50">
        <f t="shared" si="400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395"/>
        <v>0</v>
      </c>
      <c r="C1992" s="50">
        <f t="shared" si="396"/>
        <v>1</v>
      </c>
      <c r="L1992" s="50">
        <f t="shared" si="397"/>
        <v>0</v>
      </c>
      <c r="N1992" s="50">
        <f t="shared" si="398"/>
        <v>0</v>
      </c>
      <c r="R1992" s="50">
        <f t="shared" si="399"/>
        <v>0</v>
      </c>
      <c r="V1992" s="50">
        <f t="shared" si="400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395"/>
        <v>0</v>
      </c>
      <c r="C1993" s="50">
        <f t="shared" si="396"/>
        <v>1</v>
      </c>
      <c r="L1993" s="50">
        <f t="shared" si="397"/>
        <v>0</v>
      </c>
      <c r="N1993" s="50">
        <f t="shared" si="398"/>
        <v>0</v>
      </c>
      <c r="R1993" s="50">
        <f t="shared" si="399"/>
        <v>0</v>
      </c>
      <c r="V1993" s="50">
        <f t="shared" si="400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395"/>
        <v>0</v>
      </c>
      <c r="C1994" s="50">
        <f t="shared" si="396"/>
        <v>1</v>
      </c>
      <c r="L1994" s="50">
        <f t="shared" si="397"/>
        <v>0</v>
      </c>
      <c r="N1994" s="50">
        <f t="shared" si="398"/>
        <v>0</v>
      </c>
      <c r="R1994" s="50">
        <f t="shared" si="399"/>
        <v>0</v>
      </c>
      <c r="V1994" s="50">
        <f t="shared" si="400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395"/>
        <v>0</v>
      </c>
      <c r="C1995" s="50">
        <f t="shared" si="396"/>
        <v>1</v>
      </c>
      <c r="L1995" s="50">
        <f t="shared" si="397"/>
        <v>0</v>
      </c>
      <c r="N1995" s="50">
        <f t="shared" si="398"/>
        <v>0</v>
      </c>
      <c r="R1995" s="50">
        <f t="shared" si="399"/>
        <v>0</v>
      </c>
      <c r="V1995" s="50">
        <f t="shared" si="400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395"/>
        <v>0</v>
      </c>
      <c r="C1996" s="50">
        <f t="shared" si="396"/>
        <v>1</v>
      </c>
      <c r="L1996" s="50">
        <f t="shared" si="397"/>
        <v>0</v>
      </c>
      <c r="N1996" s="50">
        <f t="shared" si="398"/>
        <v>0</v>
      </c>
      <c r="R1996" s="50">
        <f t="shared" si="399"/>
        <v>0</v>
      </c>
      <c r="V1996" s="50">
        <f t="shared" si="400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395"/>
        <v>0</v>
      </c>
      <c r="C1997" s="50">
        <f t="shared" si="396"/>
        <v>1</v>
      </c>
      <c r="L1997" s="50">
        <f t="shared" si="397"/>
        <v>0</v>
      </c>
      <c r="N1997" s="50">
        <f t="shared" si="398"/>
        <v>0</v>
      </c>
      <c r="R1997" s="50">
        <f t="shared" si="399"/>
        <v>0</v>
      </c>
      <c r="V1997" s="50">
        <f t="shared" si="400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395"/>
        <v>0</v>
      </c>
      <c r="C1998" s="50">
        <f t="shared" si="396"/>
        <v>1</v>
      </c>
      <c r="L1998" s="50">
        <f t="shared" si="397"/>
        <v>0</v>
      </c>
      <c r="N1998" s="50">
        <f t="shared" si="398"/>
        <v>0</v>
      </c>
      <c r="R1998" s="50">
        <f t="shared" si="399"/>
        <v>0</v>
      </c>
      <c r="V1998" s="50">
        <f t="shared" si="400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395"/>
        <v>0</v>
      </c>
      <c r="C1999" s="50">
        <f t="shared" si="396"/>
        <v>1</v>
      </c>
      <c r="L1999" s="50">
        <f t="shared" si="397"/>
        <v>0</v>
      </c>
      <c r="N1999" s="50">
        <f t="shared" si="398"/>
        <v>0</v>
      </c>
      <c r="R1999" s="50">
        <f t="shared" si="399"/>
        <v>0</v>
      </c>
      <c r="V1999" s="50">
        <f t="shared" si="400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395"/>
        <v>0</v>
      </c>
      <c r="C2000" s="50">
        <f t="shared" si="396"/>
        <v>1</v>
      </c>
      <c r="L2000" s="50">
        <f t="shared" si="397"/>
        <v>0</v>
      </c>
      <c r="N2000" s="50">
        <f t="shared" si="398"/>
        <v>0</v>
      </c>
      <c r="R2000" s="50">
        <f t="shared" si="399"/>
        <v>0</v>
      </c>
      <c r="V2000" s="50">
        <f t="shared" si="400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395"/>
        <v>0</v>
      </c>
      <c r="C2001" s="50">
        <f t="shared" si="396"/>
        <v>1</v>
      </c>
      <c r="L2001" s="50">
        <f t="shared" si="397"/>
        <v>0</v>
      </c>
      <c r="N2001" s="50">
        <f t="shared" si="398"/>
        <v>0</v>
      </c>
      <c r="R2001" s="50">
        <f t="shared" si="399"/>
        <v>0</v>
      </c>
      <c r="V2001" s="50">
        <f t="shared" si="400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395"/>
        <v>0</v>
      </c>
      <c r="C2002" s="50">
        <f t="shared" si="396"/>
        <v>1</v>
      </c>
      <c r="L2002" s="50">
        <f t="shared" si="397"/>
        <v>0</v>
      </c>
      <c r="N2002" s="50">
        <f t="shared" si="398"/>
        <v>0</v>
      </c>
      <c r="R2002" s="50">
        <f t="shared" si="399"/>
        <v>0</v>
      </c>
      <c r="V2002" s="50">
        <f t="shared" si="400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395"/>
        <v>0</v>
      </c>
      <c r="C2003" s="50">
        <f t="shared" si="396"/>
        <v>1</v>
      </c>
      <c r="L2003" s="50">
        <f t="shared" si="397"/>
        <v>0</v>
      </c>
      <c r="N2003" s="50">
        <f t="shared" si="398"/>
        <v>0</v>
      </c>
      <c r="R2003" s="50">
        <f t="shared" si="399"/>
        <v>0</v>
      </c>
      <c r="V2003" s="50">
        <f t="shared" si="400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395"/>
        <v>0</v>
      </c>
      <c r="C2004" s="50">
        <f t="shared" si="396"/>
        <v>1</v>
      </c>
      <c r="L2004" s="50">
        <f t="shared" si="397"/>
        <v>0</v>
      </c>
      <c r="N2004" s="50">
        <f t="shared" si="398"/>
        <v>0</v>
      </c>
      <c r="R2004" s="50">
        <f t="shared" si="399"/>
        <v>0</v>
      </c>
      <c r="V2004" s="50">
        <f t="shared" si="400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395"/>
        <v>0</v>
      </c>
      <c r="C2005" s="50">
        <f t="shared" si="396"/>
        <v>1</v>
      </c>
      <c r="L2005" s="50">
        <f t="shared" si="397"/>
        <v>0</v>
      </c>
      <c r="N2005" s="50">
        <f t="shared" si="398"/>
        <v>0</v>
      </c>
      <c r="R2005" s="50">
        <f t="shared" si="399"/>
        <v>0</v>
      </c>
      <c r="V2005" s="50">
        <f t="shared" si="400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395"/>
        <v>0</v>
      </c>
      <c r="C2006" s="50">
        <f t="shared" si="396"/>
        <v>1</v>
      </c>
      <c r="L2006" s="50">
        <f t="shared" si="397"/>
        <v>0</v>
      </c>
      <c r="N2006" s="50">
        <f t="shared" si="398"/>
        <v>0</v>
      </c>
      <c r="R2006" s="50">
        <f t="shared" si="399"/>
        <v>0</v>
      </c>
      <c r="V2006" s="50">
        <f t="shared" si="400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395"/>
        <v>0</v>
      </c>
      <c r="C2007" s="50">
        <f t="shared" si="396"/>
        <v>1</v>
      </c>
      <c r="L2007" s="50">
        <f t="shared" si="397"/>
        <v>0</v>
      </c>
      <c r="N2007" s="50">
        <f t="shared" si="398"/>
        <v>0</v>
      </c>
      <c r="R2007" s="50">
        <f t="shared" si="399"/>
        <v>0</v>
      </c>
      <c r="V2007" s="50">
        <f t="shared" si="400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395"/>
        <v>0</v>
      </c>
      <c r="C2008" s="50">
        <f t="shared" si="396"/>
        <v>1</v>
      </c>
      <c r="L2008" s="50">
        <f t="shared" si="397"/>
        <v>0</v>
      </c>
      <c r="N2008" s="50">
        <f t="shared" si="398"/>
        <v>0</v>
      </c>
      <c r="R2008" s="50">
        <f t="shared" si="399"/>
        <v>0</v>
      </c>
      <c r="V2008" s="50">
        <f t="shared" si="400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395"/>
        <v>0</v>
      </c>
      <c r="C2009" s="50">
        <f t="shared" si="396"/>
        <v>1</v>
      </c>
      <c r="L2009" s="50">
        <f t="shared" si="397"/>
        <v>0</v>
      </c>
      <c r="N2009" s="50">
        <f t="shared" si="398"/>
        <v>0</v>
      </c>
      <c r="R2009" s="50">
        <f t="shared" si="399"/>
        <v>0</v>
      </c>
      <c r="V2009" s="50">
        <f t="shared" si="400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395"/>
        <v>0</v>
      </c>
      <c r="C2010" s="50">
        <f t="shared" si="396"/>
        <v>1</v>
      </c>
      <c r="L2010" s="50">
        <f t="shared" si="397"/>
        <v>0</v>
      </c>
      <c r="N2010" s="50">
        <f t="shared" si="398"/>
        <v>0</v>
      </c>
      <c r="R2010" s="50">
        <f t="shared" si="399"/>
        <v>0</v>
      </c>
      <c r="V2010" s="50">
        <f t="shared" si="400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ref="B2011:B2018" si="401">+L2011+N2011+R2011+V2011+X2011</f>
        <v>0</v>
      </c>
      <c r="C2011" s="50">
        <f t="shared" ref="C2011:C2018" si="402">RANK(B2011,B$1819:B$2018,0)</f>
        <v>1</v>
      </c>
      <c r="L2011" s="50">
        <f t="shared" ref="L2011:L2018" si="403">IF(AND(I2011&lt;1,J2011&lt;1,K2011&lt;1),0,IF(250+((150-(I2011*60+J2011))*2)&lt;0,0,IF(K2011&lt;50,250+((150-(I2011*60+J2011))*2),IF(K2011&gt;49,250+((150-(I2011*60+J2011))*2)-1,250+((150-(I2011*60+J2011))*2)))))</f>
        <v>0</v>
      </c>
      <c r="N2011" s="50">
        <f t="shared" ref="N2011:N2018" si="404">IF(M2011&lt;89,0,250+((M2011-172)*3))</f>
        <v>0</v>
      </c>
      <c r="R2011" s="50">
        <f t="shared" ref="R2011:R2018" si="405">IF(AND(O2011&lt;1,P2011&lt;1,Q2011&lt;1),0,IF(250+((680-(O2011*60+P2011))*1)&lt;0,0,250+((680-(O2011*60+P2011))*1)))</f>
        <v>0</v>
      </c>
      <c r="V2011" s="50">
        <f t="shared" ref="V2011:V2018" si="406">IF(AND(S2011&lt;1,T2011&lt;1,U2011&lt;1),0,IF(500+((800-(S2011*60+T2011))*1)&lt;0,0,500+((800-(S2011*60+T2011))*1)))</f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401"/>
        <v>0</v>
      </c>
      <c r="C2012" s="50">
        <f t="shared" si="402"/>
        <v>1</v>
      </c>
      <c r="L2012" s="50">
        <f t="shared" si="403"/>
        <v>0</v>
      </c>
      <c r="N2012" s="50">
        <f t="shared" si="404"/>
        <v>0</v>
      </c>
      <c r="R2012" s="50">
        <f t="shared" si="405"/>
        <v>0</v>
      </c>
      <c r="V2012" s="50">
        <f t="shared" si="406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401"/>
        <v>0</v>
      </c>
      <c r="C2013" s="50">
        <f t="shared" si="402"/>
        <v>1</v>
      </c>
      <c r="L2013" s="50">
        <f t="shared" si="403"/>
        <v>0</v>
      </c>
      <c r="N2013" s="50">
        <f t="shared" si="404"/>
        <v>0</v>
      </c>
      <c r="R2013" s="50">
        <f t="shared" si="405"/>
        <v>0</v>
      </c>
      <c r="V2013" s="50">
        <f t="shared" si="406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401"/>
        <v>0</v>
      </c>
      <c r="C2014" s="50">
        <f t="shared" si="402"/>
        <v>1</v>
      </c>
      <c r="L2014" s="50">
        <f t="shared" si="403"/>
        <v>0</v>
      </c>
      <c r="N2014" s="50">
        <f t="shared" si="404"/>
        <v>0</v>
      </c>
      <c r="R2014" s="50">
        <f t="shared" si="405"/>
        <v>0</v>
      </c>
      <c r="V2014" s="50">
        <f t="shared" si="406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401"/>
        <v>0</v>
      </c>
      <c r="C2015" s="50">
        <f t="shared" si="402"/>
        <v>1</v>
      </c>
      <c r="L2015" s="50">
        <f t="shared" si="403"/>
        <v>0</v>
      </c>
      <c r="N2015" s="50">
        <f t="shared" si="404"/>
        <v>0</v>
      </c>
      <c r="R2015" s="50">
        <f t="shared" si="405"/>
        <v>0</v>
      </c>
      <c r="V2015" s="50">
        <f t="shared" si="406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401"/>
        <v>0</v>
      </c>
      <c r="C2016" s="50">
        <f t="shared" si="402"/>
        <v>1</v>
      </c>
      <c r="L2016" s="50">
        <f t="shared" si="403"/>
        <v>0</v>
      </c>
      <c r="N2016" s="50">
        <f t="shared" si="404"/>
        <v>0</v>
      </c>
      <c r="R2016" s="50">
        <f t="shared" si="405"/>
        <v>0</v>
      </c>
      <c r="V2016" s="50">
        <f t="shared" si="406"/>
        <v>0</v>
      </c>
      <c r="Y2016" s="7"/>
      <c r="Z2016"/>
      <c r="AA2016"/>
    </row>
    <row r="2017" spans="1:33" hidden="1" x14ac:dyDescent="0.2">
      <c r="A2017" s="6" t="s">
        <v>1799</v>
      </c>
      <c r="B2017" s="2">
        <f t="shared" si="401"/>
        <v>0</v>
      </c>
      <c r="C2017" s="50">
        <f t="shared" si="402"/>
        <v>1</v>
      </c>
      <c r="L2017" s="50">
        <f t="shared" si="403"/>
        <v>0</v>
      </c>
      <c r="N2017" s="50">
        <f t="shared" si="404"/>
        <v>0</v>
      </c>
      <c r="R2017" s="50">
        <f t="shared" si="405"/>
        <v>0</v>
      </c>
      <c r="V2017" s="50">
        <f t="shared" si="406"/>
        <v>0</v>
      </c>
      <c r="Y2017" s="7"/>
      <c r="Z2017"/>
      <c r="AA2017"/>
    </row>
    <row r="2018" spans="1:33" hidden="1" x14ac:dyDescent="0.2">
      <c r="A2018" s="6" t="s">
        <v>1800</v>
      </c>
      <c r="B2018" s="2">
        <f t="shared" si="401"/>
        <v>0</v>
      </c>
      <c r="C2018" s="50">
        <f t="shared" si="402"/>
        <v>1</v>
      </c>
      <c r="L2018" s="50">
        <f t="shared" si="403"/>
        <v>0</v>
      </c>
      <c r="N2018" s="50">
        <f t="shared" si="404"/>
        <v>0</v>
      </c>
      <c r="R2018" s="50">
        <f t="shared" si="405"/>
        <v>0</v>
      </c>
      <c r="V2018" s="50">
        <f t="shared" si="406"/>
        <v>0</v>
      </c>
      <c r="Y2018" s="7"/>
      <c r="Z2018"/>
      <c r="AA2018"/>
    </row>
    <row r="2019" spans="1:33" hidden="1" x14ac:dyDescent="0.2">
      <c r="B2019" s="2"/>
      <c r="Y2019" s="7"/>
      <c r="Z2019"/>
      <c r="AA2019"/>
    </row>
    <row r="2020" spans="1:33" x14ac:dyDescent="0.2">
      <c r="A2020" s="6" t="s">
        <v>1902</v>
      </c>
      <c r="B2020" s="2"/>
      <c r="E2020" s="2"/>
      <c r="Y2020" s="7"/>
      <c r="Z2020"/>
      <c r="AA2020"/>
    </row>
    <row r="2021" spans="1:33" x14ac:dyDescent="0.2">
      <c r="A2021" s="6" t="s">
        <v>2547</v>
      </c>
      <c r="B2021" s="2">
        <f t="shared" ref="B2021:B2084" si="407">+L2021+N2021+R2021+V2021+X2021</f>
        <v>575</v>
      </c>
      <c r="C2021" s="2">
        <f t="shared" ref="C2021:C2084" si="408">RANK(B2021,B$2021:B$2220,0)</f>
        <v>1</v>
      </c>
      <c r="D2021" s="4" t="s">
        <v>20</v>
      </c>
      <c r="E2021" s="5" t="s">
        <v>2306</v>
      </c>
      <c r="F2021" s="50">
        <v>1998</v>
      </c>
      <c r="I2021" s="50">
        <v>3</v>
      </c>
      <c r="J2021" s="50">
        <v>3</v>
      </c>
      <c r="K2021" s="50">
        <v>50</v>
      </c>
      <c r="L2021" s="50">
        <f t="shared" ref="L2021:L2084" si="409">IF(AND(I2021&lt;1,J2021&lt;1,K2021&lt;1),0,IF(250+((150-(I2021*60+J2021))*2)&lt;0,0,IF(K2021&lt;50,250+((150-(I2021*60+J2021))*2),IF(K2021&gt;49,250+((150-(I2021*60+J2021))*2)-1,250+((150-(I2021*60+J2021))*2)))))</f>
        <v>183</v>
      </c>
      <c r="N2021" s="50">
        <f t="shared" ref="N2021:N2084" si="410">IF(M2021&lt;89,0,250+((M2021-172)*3))</f>
        <v>0</v>
      </c>
      <c r="R2021" s="50">
        <f t="shared" ref="R2021:R2084" si="411">IF(AND(O2021&lt;1,P2021&lt;1,Q2021&lt;1),0,IF(250+((680-(O2021*60+P2021))*1)&lt;0,0,250+((680-(O2021*60+P2021))*1)))</f>
        <v>0</v>
      </c>
      <c r="S2021" s="50">
        <v>15</v>
      </c>
      <c r="T2021" s="50">
        <v>8</v>
      </c>
      <c r="U2021" s="50">
        <v>86</v>
      </c>
      <c r="V2021" s="50">
        <f t="shared" ref="V2021:V2084" si="412">IF(AND(S2021&lt;1,T2021&lt;1,U2021&lt;1),0,IF(500+((800-(S2021*60+T2021))*1)&lt;0,0,500+((800-(S2021*60+T2021))*1)))</f>
        <v>392</v>
      </c>
      <c r="W2021"/>
      <c r="X2021"/>
      <c r="Y2021" s="7">
        <v>53</v>
      </c>
      <c r="Z2021"/>
      <c r="AA2021">
        <v>0</v>
      </c>
      <c r="AB2021">
        <v>0</v>
      </c>
      <c r="AC2021">
        <f t="shared" ref="AC2021:AC2022" si="413">B2021</f>
        <v>575</v>
      </c>
      <c r="AD2021">
        <f t="shared" ref="AD2021:AD2022" si="414">AA2021+AB2021+AC2021</f>
        <v>575</v>
      </c>
      <c r="AF2021" s="43">
        <v>2.0717592592592593E-3</v>
      </c>
      <c r="AG2021" s="72" t="s">
        <v>2583</v>
      </c>
    </row>
    <row r="2022" spans="1:33" hidden="1" x14ac:dyDescent="0.2">
      <c r="A2022" s="6" t="s">
        <v>1909</v>
      </c>
      <c r="B2022" s="2">
        <f t="shared" si="407"/>
        <v>0</v>
      </c>
      <c r="C2022" s="2">
        <f t="shared" si="408"/>
        <v>2</v>
      </c>
      <c r="L2022" s="50">
        <f t="shared" si="409"/>
        <v>0</v>
      </c>
      <c r="N2022" s="50">
        <f t="shared" si="410"/>
        <v>0</v>
      </c>
      <c r="R2022" s="50">
        <f t="shared" si="411"/>
        <v>0</v>
      </c>
      <c r="V2022" s="50">
        <f t="shared" si="412"/>
        <v>0</v>
      </c>
      <c r="W2022"/>
      <c r="X2022"/>
      <c r="Y2022" s="7"/>
      <c r="Z2022"/>
      <c r="AA2022">
        <v>0</v>
      </c>
      <c r="AB2022">
        <v>0</v>
      </c>
      <c r="AC2022">
        <f t="shared" si="413"/>
        <v>0</v>
      </c>
      <c r="AD2022">
        <f t="shared" si="414"/>
        <v>0</v>
      </c>
      <c r="AG2022" s="60" t="s">
        <v>2548</v>
      </c>
    </row>
    <row r="2023" spans="1:33" hidden="1" x14ac:dyDescent="0.2">
      <c r="A2023" s="6" t="s">
        <v>1910</v>
      </c>
      <c r="B2023" s="2">
        <f t="shared" si="407"/>
        <v>0</v>
      </c>
      <c r="C2023" s="2">
        <f t="shared" si="408"/>
        <v>2</v>
      </c>
      <c r="L2023" s="50">
        <f t="shared" si="409"/>
        <v>0</v>
      </c>
      <c r="N2023" s="50">
        <f t="shared" si="410"/>
        <v>0</v>
      </c>
      <c r="R2023" s="50">
        <f t="shared" si="411"/>
        <v>0</v>
      </c>
      <c r="V2023" s="50">
        <f t="shared" si="412"/>
        <v>0</v>
      </c>
      <c r="W2023"/>
      <c r="X2023"/>
      <c r="Y2023" s="7"/>
      <c r="Z2023"/>
      <c r="AA2023"/>
    </row>
    <row r="2024" spans="1:33" hidden="1" x14ac:dyDescent="0.2">
      <c r="A2024" s="6" t="s">
        <v>1911</v>
      </c>
      <c r="B2024" s="2">
        <f t="shared" si="407"/>
        <v>0</v>
      </c>
      <c r="C2024" s="2">
        <f t="shared" si="408"/>
        <v>2</v>
      </c>
      <c r="L2024" s="50">
        <f t="shared" si="409"/>
        <v>0</v>
      </c>
      <c r="N2024" s="50">
        <f t="shared" si="410"/>
        <v>0</v>
      </c>
      <c r="R2024" s="50">
        <f t="shared" si="411"/>
        <v>0</v>
      </c>
      <c r="V2024" s="50">
        <f t="shared" si="412"/>
        <v>0</v>
      </c>
      <c r="W2024"/>
      <c r="X2024"/>
      <c r="Y2024" s="7"/>
      <c r="Z2024"/>
      <c r="AA2024"/>
    </row>
    <row r="2025" spans="1:33" hidden="1" x14ac:dyDescent="0.2">
      <c r="A2025" s="6" t="s">
        <v>1912</v>
      </c>
      <c r="B2025" s="2">
        <f t="shared" si="407"/>
        <v>0</v>
      </c>
      <c r="C2025" s="2">
        <f t="shared" si="408"/>
        <v>2</v>
      </c>
      <c r="L2025" s="50">
        <f t="shared" si="409"/>
        <v>0</v>
      </c>
      <c r="N2025" s="50">
        <f t="shared" si="410"/>
        <v>0</v>
      </c>
      <c r="R2025" s="50">
        <f t="shared" si="411"/>
        <v>0</v>
      </c>
      <c r="V2025" s="50">
        <f t="shared" si="412"/>
        <v>0</v>
      </c>
      <c r="W2025"/>
      <c r="X2025"/>
      <c r="Y2025" s="7"/>
      <c r="Z2025"/>
      <c r="AA2025"/>
    </row>
    <row r="2026" spans="1:33" ht="13.5" hidden="1" customHeight="1" x14ac:dyDescent="0.2">
      <c r="A2026" s="6" t="s">
        <v>1913</v>
      </c>
      <c r="B2026" s="2">
        <f t="shared" si="407"/>
        <v>0</v>
      </c>
      <c r="C2026" s="2">
        <f t="shared" si="408"/>
        <v>2</v>
      </c>
      <c r="L2026" s="50">
        <f t="shared" si="409"/>
        <v>0</v>
      </c>
      <c r="N2026" s="50">
        <f t="shared" si="410"/>
        <v>0</v>
      </c>
      <c r="R2026" s="50">
        <f t="shared" si="411"/>
        <v>0</v>
      </c>
      <c r="V2026" s="50">
        <f t="shared" si="412"/>
        <v>0</v>
      </c>
      <c r="W2026"/>
      <c r="X2026"/>
      <c r="Y2026" s="7"/>
      <c r="Z2026"/>
      <c r="AA2026"/>
    </row>
    <row r="2027" spans="1:33" hidden="1" x14ac:dyDescent="0.2">
      <c r="A2027" s="6" t="s">
        <v>1914</v>
      </c>
      <c r="B2027" s="2">
        <f t="shared" si="407"/>
        <v>0</v>
      </c>
      <c r="C2027" s="2">
        <f t="shared" si="408"/>
        <v>2</v>
      </c>
      <c r="L2027" s="50">
        <f t="shared" si="409"/>
        <v>0</v>
      </c>
      <c r="N2027" s="50">
        <f t="shared" si="410"/>
        <v>0</v>
      </c>
      <c r="R2027" s="50">
        <f t="shared" si="411"/>
        <v>0</v>
      </c>
      <c r="V2027" s="50">
        <f t="shared" si="412"/>
        <v>0</v>
      </c>
      <c r="W2027"/>
      <c r="X2027"/>
      <c r="Y2027" s="7"/>
      <c r="Z2027"/>
      <c r="AA2027"/>
    </row>
    <row r="2028" spans="1:33" hidden="1" x14ac:dyDescent="0.2">
      <c r="A2028" s="6" t="s">
        <v>1915</v>
      </c>
      <c r="B2028" s="2">
        <f t="shared" si="407"/>
        <v>0</v>
      </c>
      <c r="C2028" s="2">
        <f t="shared" si="408"/>
        <v>2</v>
      </c>
      <c r="L2028" s="50">
        <f t="shared" si="409"/>
        <v>0</v>
      </c>
      <c r="N2028" s="50">
        <f t="shared" si="410"/>
        <v>0</v>
      </c>
      <c r="R2028" s="50">
        <f t="shared" si="411"/>
        <v>0</v>
      </c>
      <c r="V2028" s="50">
        <f t="shared" si="412"/>
        <v>0</v>
      </c>
      <c r="W2028"/>
      <c r="X2028"/>
      <c r="Y2028" s="7"/>
      <c r="Z2028"/>
      <c r="AA2028"/>
    </row>
    <row r="2029" spans="1:33" hidden="1" x14ac:dyDescent="0.2">
      <c r="A2029" s="6" t="s">
        <v>1916</v>
      </c>
      <c r="B2029" s="2">
        <f t="shared" si="407"/>
        <v>0</v>
      </c>
      <c r="C2029" s="2">
        <f t="shared" si="408"/>
        <v>2</v>
      </c>
      <c r="L2029" s="50">
        <f t="shared" si="409"/>
        <v>0</v>
      </c>
      <c r="N2029" s="50">
        <f t="shared" si="410"/>
        <v>0</v>
      </c>
      <c r="R2029" s="50">
        <f t="shared" si="411"/>
        <v>0</v>
      </c>
      <c r="V2029" s="50">
        <f t="shared" si="412"/>
        <v>0</v>
      </c>
      <c r="W2029"/>
      <c r="X2029"/>
      <c r="Y2029" s="7"/>
      <c r="Z2029"/>
      <c r="AA2029"/>
    </row>
    <row r="2030" spans="1:33" hidden="1" x14ac:dyDescent="0.2">
      <c r="A2030" s="6" t="s">
        <v>2450</v>
      </c>
      <c r="B2030" s="2">
        <f t="shared" si="407"/>
        <v>0</v>
      </c>
      <c r="C2030" s="2">
        <f t="shared" si="408"/>
        <v>2</v>
      </c>
      <c r="D2030" s="4" t="s">
        <v>22</v>
      </c>
      <c r="E2030" s="5" t="s">
        <v>2343</v>
      </c>
      <c r="F2030" s="50" t="s">
        <v>2422</v>
      </c>
      <c r="L2030" s="50">
        <f t="shared" si="409"/>
        <v>0</v>
      </c>
      <c r="N2030" s="50">
        <f t="shared" si="410"/>
        <v>0</v>
      </c>
      <c r="R2030" s="50">
        <f t="shared" si="411"/>
        <v>0</v>
      </c>
      <c r="V2030" s="50">
        <f t="shared" si="412"/>
        <v>0</v>
      </c>
      <c r="Y2030" s="7"/>
      <c r="Z2030"/>
      <c r="AA2030"/>
      <c r="AD2030">
        <f>B2030+AA2030+AB2030+AC2030</f>
        <v>0</v>
      </c>
    </row>
    <row r="2031" spans="1:33" hidden="1" x14ac:dyDescent="0.2">
      <c r="A2031" s="6" t="s">
        <v>2342</v>
      </c>
      <c r="B2031" s="2">
        <f t="shared" si="407"/>
        <v>0</v>
      </c>
      <c r="C2031" s="2">
        <f t="shared" si="408"/>
        <v>2</v>
      </c>
      <c r="D2031" s="4" t="s">
        <v>22</v>
      </c>
      <c r="E2031" s="5" t="s">
        <v>2343</v>
      </c>
      <c r="L2031" s="50">
        <f t="shared" si="409"/>
        <v>0</v>
      </c>
      <c r="N2031" s="50">
        <f t="shared" si="410"/>
        <v>0</v>
      </c>
      <c r="R2031" s="50">
        <f t="shared" si="411"/>
        <v>0</v>
      </c>
      <c r="V2031" s="50">
        <f t="shared" si="412"/>
        <v>0</v>
      </c>
      <c r="Y2031" s="7"/>
      <c r="Z2031"/>
      <c r="AA2031"/>
    </row>
    <row r="2032" spans="1:33" hidden="1" x14ac:dyDescent="0.2">
      <c r="A2032" s="6" t="s">
        <v>2344</v>
      </c>
      <c r="B2032" s="2">
        <f t="shared" si="407"/>
        <v>0</v>
      </c>
      <c r="C2032" s="2">
        <f t="shared" si="408"/>
        <v>2</v>
      </c>
      <c r="D2032" s="4" t="s">
        <v>22</v>
      </c>
      <c r="E2032" s="5" t="s">
        <v>2343</v>
      </c>
      <c r="L2032" s="50">
        <f t="shared" si="409"/>
        <v>0</v>
      </c>
      <c r="N2032" s="50">
        <f t="shared" si="410"/>
        <v>0</v>
      </c>
      <c r="R2032" s="50">
        <f t="shared" si="411"/>
        <v>0</v>
      </c>
      <c r="V2032" s="50">
        <f t="shared" si="412"/>
        <v>0</v>
      </c>
      <c r="Y2032" s="7"/>
      <c r="Z2032"/>
      <c r="AA2032"/>
    </row>
    <row r="2033" spans="1:27" hidden="1" x14ac:dyDescent="0.2">
      <c r="A2033" s="6" t="s">
        <v>2345</v>
      </c>
      <c r="B2033" s="2">
        <f t="shared" si="407"/>
        <v>0</v>
      </c>
      <c r="C2033" s="2">
        <f t="shared" si="408"/>
        <v>2</v>
      </c>
      <c r="D2033" s="4" t="s">
        <v>22</v>
      </c>
      <c r="E2033" s="5" t="s">
        <v>2343</v>
      </c>
      <c r="L2033" s="50">
        <f t="shared" si="409"/>
        <v>0</v>
      </c>
      <c r="N2033" s="50">
        <f t="shared" si="410"/>
        <v>0</v>
      </c>
      <c r="R2033" s="50">
        <f t="shared" si="411"/>
        <v>0</v>
      </c>
      <c r="V2033" s="50">
        <f t="shared" si="412"/>
        <v>0</v>
      </c>
      <c r="W2033"/>
      <c r="X2033"/>
      <c r="Y2033" s="7"/>
      <c r="Z2033"/>
      <c r="AA2033"/>
    </row>
    <row r="2034" spans="1:27" hidden="1" x14ac:dyDescent="0.2">
      <c r="A2034" s="6" t="s">
        <v>2295</v>
      </c>
      <c r="B2034" s="2">
        <f t="shared" si="407"/>
        <v>0</v>
      </c>
      <c r="C2034" s="2">
        <f t="shared" si="408"/>
        <v>2</v>
      </c>
      <c r="D2034" s="4" t="s">
        <v>20</v>
      </c>
      <c r="E2034" s="5" t="s">
        <v>2407</v>
      </c>
      <c r="F2034" s="50">
        <v>1992</v>
      </c>
      <c r="L2034" s="50">
        <f t="shared" si="409"/>
        <v>0</v>
      </c>
      <c r="N2034" s="50">
        <f t="shared" si="410"/>
        <v>0</v>
      </c>
      <c r="R2034" s="50">
        <f t="shared" si="411"/>
        <v>0</v>
      </c>
      <c r="V2034" s="50">
        <f t="shared" si="412"/>
        <v>0</v>
      </c>
      <c r="W2034"/>
      <c r="X2034"/>
      <c r="Y2034" s="7"/>
      <c r="Z2034"/>
      <c r="AA2034"/>
    </row>
    <row r="2035" spans="1:27" hidden="1" x14ac:dyDescent="0.2">
      <c r="A2035" s="6" t="s">
        <v>2318</v>
      </c>
      <c r="B2035" s="2">
        <f t="shared" si="407"/>
        <v>0</v>
      </c>
      <c r="C2035" s="2">
        <f t="shared" si="408"/>
        <v>2</v>
      </c>
      <c r="D2035" s="4" t="s">
        <v>20</v>
      </c>
      <c r="E2035" s="5" t="s">
        <v>2306</v>
      </c>
      <c r="F2035" s="50">
        <v>2000</v>
      </c>
      <c r="L2035" s="50">
        <f t="shared" si="409"/>
        <v>0</v>
      </c>
      <c r="N2035" s="50">
        <f t="shared" si="410"/>
        <v>0</v>
      </c>
      <c r="R2035" s="50">
        <f t="shared" si="411"/>
        <v>0</v>
      </c>
      <c r="V2035" s="50">
        <f t="shared" si="412"/>
        <v>0</v>
      </c>
      <c r="W2035"/>
      <c r="X2035"/>
      <c r="Y2035" s="7"/>
      <c r="Z2035"/>
      <c r="AA2035"/>
    </row>
    <row r="2036" spans="1:27" hidden="1" x14ac:dyDescent="0.2">
      <c r="A2036" s="6" t="s">
        <v>2316</v>
      </c>
      <c r="B2036" s="2">
        <f t="shared" si="407"/>
        <v>0</v>
      </c>
      <c r="C2036" s="2">
        <f t="shared" si="408"/>
        <v>2</v>
      </c>
      <c r="D2036" s="4" t="s">
        <v>2301</v>
      </c>
      <c r="E2036" s="5" t="s">
        <v>2317</v>
      </c>
      <c r="F2036" s="50">
        <v>2000</v>
      </c>
      <c r="L2036" s="50">
        <f t="shared" si="409"/>
        <v>0</v>
      </c>
      <c r="N2036" s="50">
        <f t="shared" si="410"/>
        <v>0</v>
      </c>
      <c r="R2036" s="50">
        <f t="shared" si="411"/>
        <v>0</v>
      </c>
      <c r="V2036" s="50">
        <f t="shared" si="412"/>
        <v>0</v>
      </c>
      <c r="W2036"/>
      <c r="X2036"/>
      <c r="Y2036" s="7"/>
      <c r="Z2036"/>
      <c r="AA2036"/>
    </row>
    <row r="2037" spans="1:27" hidden="1" x14ac:dyDescent="0.2">
      <c r="A2037" s="6" t="s">
        <v>2318</v>
      </c>
      <c r="B2037" s="2">
        <f t="shared" si="407"/>
        <v>0</v>
      </c>
      <c r="C2037" s="2">
        <f t="shared" si="408"/>
        <v>2</v>
      </c>
      <c r="D2037" s="4" t="s">
        <v>2301</v>
      </c>
      <c r="E2037" s="5" t="s">
        <v>2306</v>
      </c>
      <c r="F2037" s="50">
        <v>2000</v>
      </c>
      <c r="L2037" s="50">
        <f t="shared" si="409"/>
        <v>0</v>
      </c>
      <c r="N2037" s="50">
        <f t="shared" si="410"/>
        <v>0</v>
      </c>
      <c r="R2037" s="50">
        <f t="shared" si="411"/>
        <v>0</v>
      </c>
      <c r="V2037" s="50">
        <f t="shared" si="412"/>
        <v>0</v>
      </c>
      <c r="W2037"/>
      <c r="X2037"/>
      <c r="Y2037" s="7"/>
      <c r="Z2037"/>
      <c r="AA2037"/>
    </row>
    <row r="2038" spans="1:27" hidden="1" x14ac:dyDescent="0.2">
      <c r="A2038" s="6" t="s">
        <v>2352</v>
      </c>
      <c r="B2038" s="2">
        <f t="shared" si="407"/>
        <v>0</v>
      </c>
      <c r="C2038" s="2">
        <f t="shared" si="408"/>
        <v>2</v>
      </c>
      <c r="D2038" s="4" t="s">
        <v>20</v>
      </c>
      <c r="E2038" s="5" t="s">
        <v>2297</v>
      </c>
      <c r="F2038" s="50">
        <v>1999</v>
      </c>
      <c r="L2038" s="50">
        <f t="shared" si="409"/>
        <v>0</v>
      </c>
      <c r="N2038" s="50">
        <f t="shared" si="410"/>
        <v>0</v>
      </c>
      <c r="R2038" s="50">
        <f t="shared" si="411"/>
        <v>0</v>
      </c>
      <c r="V2038" s="50">
        <f t="shared" si="412"/>
        <v>0</v>
      </c>
      <c r="W2038"/>
      <c r="X2038"/>
      <c r="Y2038" s="7"/>
      <c r="Z2038"/>
      <c r="AA2038"/>
    </row>
    <row r="2039" spans="1:27" hidden="1" x14ac:dyDescent="0.2">
      <c r="A2039" s="6" t="s">
        <v>2333</v>
      </c>
      <c r="B2039" s="2">
        <f t="shared" si="407"/>
        <v>0</v>
      </c>
      <c r="C2039" s="2">
        <f t="shared" si="408"/>
        <v>2</v>
      </c>
      <c r="D2039" s="4" t="s">
        <v>22</v>
      </c>
      <c r="E2039" s="5" t="s">
        <v>2325</v>
      </c>
      <c r="F2039" s="50">
        <v>1998</v>
      </c>
      <c r="L2039" s="50">
        <f t="shared" si="409"/>
        <v>0</v>
      </c>
      <c r="N2039" s="50">
        <f t="shared" si="410"/>
        <v>0</v>
      </c>
      <c r="R2039" s="50">
        <f t="shared" si="411"/>
        <v>0</v>
      </c>
      <c r="V2039" s="50">
        <f t="shared" si="412"/>
        <v>0</v>
      </c>
      <c r="W2039"/>
      <c r="X2039"/>
      <c r="Y2039" s="7"/>
      <c r="Z2039"/>
      <c r="AA2039"/>
    </row>
    <row r="2040" spans="1:27" hidden="1" x14ac:dyDescent="0.2">
      <c r="A2040" s="6" t="s">
        <v>2321</v>
      </c>
      <c r="B2040" s="2">
        <f t="shared" si="407"/>
        <v>0</v>
      </c>
      <c r="C2040" s="2">
        <f t="shared" si="408"/>
        <v>2</v>
      </c>
      <c r="D2040" s="4" t="s">
        <v>20</v>
      </c>
      <c r="E2040" s="5" t="s">
        <v>2297</v>
      </c>
      <c r="F2040" s="50">
        <v>1998</v>
      </c>
      <c r="L2040" s="50">
        <f t="shared" si="409"/>
        <v>0</v>
      </c>
      <c r="N2040" s="50">
        <f t="shared" si="410"/>
        <v>0</v>
      </c>
      <c r="R2040" s="50">
        <f t="shared" si="411"/>
        <v>0</v>
      </c>
      <c r="V2040" s="50">
        <f t="shared" si="412"/>
        <v>0</v>
      </c>
      <c r="W2040"/>
      <c r="X2040"/>
      <c r="Y2040" s="7"/>
      <c r="Z2040"/>
      <c r="AA2040"/>
    </row>
    <row r="2041" spans="1:27" hidden="1" x14ac:dyDescent="0.2">
      <c r="A2041" s="6" t="s">
        <v>1917</v>
      </c>
      <c r="B2041" s="2">
        <f t="shared" si="407"/>
        <v>0</v>
      </c>
      <c r="C2041" s="2">
        <f t="shared" si="408"/>
        <v>2</v>
      </c>
      <c r="L2041" s="50">
        <f t="shared" si="409"/>
        <v>0</v>
      </c>
      <c r="N2041" s="50">
        <f t="shared" si="410"/>
        <v>0</v>
      </c>
      <c r="R2041" s="50">
        <f t="shared" si="411"/>
        <v>0</v>
      </c>
      <c r="V2041" s="50">
        <f t="shared" si="412"/>
        <v>0</v>
      </c>
      <c r="W2041"/>
      <c r="X2041"/>
      <c r="Y2041" s="7"/>
      <c r="Z2041"/>
      <c r="AA2041"/>
    </row>
    <row r="2042" spans="1:27" hidden="1" x14ac:dyDescent="0.2">
      <c r="A2042" s="6" t="s">
        <v>1918</v>
      </c>
      <c r="B2042" s="2">
        <f t="shared" si="407"/>
        <v>0</v>
      </c>
      <c r="C2042" s="2">
        <f t="shared" si="408"/>
        <v>2</v>
      </c>
      <c r="L2042" s="50">
        <f t="shared" si="409"/>
        <v>0</v>
      </c>
      <c r="N2042" s="50">
        <f t="shared" si="410"/>
        <v>0</v>
      </c>
      <c r="R2042" s="50">
        <f t="shared" si="411"/>
        <v>0</v>
      </c>
      <c r="V2042" s="50">
        <f t="shared" si="412"/>
        <v>0</v>
      </c>
      <c r="W2042"/>
      <c r="X2042"/>
      <c r="Y2042" s="7"/>
      <c r="Z2042"/>
      <c r="AA2042"/>
    </row>
    <row r="2043" spans="1:27" hidden="1" x14ac:dyDescent="0.2">
      <c r="A2043" s="6" t="s">
        <v>1919</v>
      </c>
      <c r="B2043" s="2">
        <f t="shared" si="407"/>
        <v>0</v>
      </c>
      <c r="C2043" s="2">
        <f t="shared" si="408"/>
        <v>2</v>
      </c>
      <c r="L2043" s="50">
        <f t="shared" si="409"/>
        <v>0</v>
      </c>
      <c r="N2043" s="50">
        <f t="shared" si="410"/>
        <v>0</v>
      </c>
      <c r="R2043" s="50">
        <f t="shared" si="411"/>
        <v>0</v>
      </c>
      <c r="V2043" s="50">
        <f t="shared" si="412"/>
        <v>0</v>
      </c>
      <c r="W2043"/>
      <c r="X2043"/>
      <c r="Y2043" s="7"/>
      <c r="Z2043"/>
      <c r="AA2043"/>
    </row>
    <row r="2044" spans="1:27" hidden="1" x14ac:dyDescent="0.2">
      <c r="A2044" s="6" t="s">
        <v>1920</v>
      </c>
      <c r="B2044" s="2">
        <f t="shared" si="407"/>
        <v>0</v>
      </c>
      <c r="C2044" s="2">
        <f t="shared" si="408"/>
        <v>2</v>
      </c>
      <c r="L2044" s="50">
        <f t="shared" si="409"/>
        <v>0</v>
      </c>
      <c r="N2044" s="50">
        <f t="shared" si="410"/>
        <v>0</v>
      </c>
      <c r="R2044" s="50">
        <f t="shared" si="411"/>
        <v>0</v>
      </c>
      <c r="V2044" s="50">
        <f t="shared" si="412"/>
        <v>0</v>
      </c>
      <c r="W2044"/>
      <c r="X2044"/>
      <c r="Y2044" s="7"/>
      <c r="Z2044"/>
      <c r="AA2044"/>
    </row>
    <row r="2045" spans="1:27" hidden="1" x14ac:dyDescent="0.2">
      <c r="A2045" s="6" t="s">
        <v>1921</v>
      </c>
      <c r="B2045" s="2">
        <f t="shared" si="407"/>
        <v>0</v>
      </c>
      <c r="C2045" s="2">
        <f t="shared" si="408"/>
        <v>2</v>
      </c>
      <c r="L2045" s="50">
        <f t="shared" si="409"/>
        <v>0</v>
      </c>
      <c r="N2045" s="50">
        <f t="shared" si="410"/>
        <v>0</v>
      </c>
      <c r="R2045" s="50">
        <f t="shared" si="411"/>
        <v>0</v>
      </c>
      <c r="V2045" s="50">
        <f t="shared" si="412"/>
        <v>0</v>
      </c>
      <c r="W2045"/>
      <c r="X2045"/>
      <c r="Y2045" s="7"/>
      <c r="Z2045"/>
      <c r="AA2045"/>
    </row>
    <row r="2046" spans="1:27" hidden="1" x14ac:dyDescent="0.2">
      <c r="A2046" s="6" t="s">
        <v>1922</v>
      </c>
      <c r="B2046" s="2">
        <f t="shared" si="407"/>
        <v>0</v>
      </c>
      <c r="C2046" s="2">
        <f t="shared" si="408"/>
        <v>2</v>
      </c>
      <c r="L2046" s="50">
        <f t="shared" si="409"/>
        <v>0</v>
      </c>
      <c r="N2046" s="50">
        <f t="shared" si="410"/>
        <v>0</v>
      </c>
      <c r="R2046" s="50">
        <f t="shared" si="411"/>
        <v>0</v>
      </c>
      <c r="V2046" s="50">
        <f t="shared" si="412"/>
        <v>0</v>
      </c>
      <c r="W2046"/>
      <c r="X2046"/>
      <c r="Y2046" s="7"/>
      <c r="Z2046"/>
      <c r="AA2046"/>
    </row>
    <row r="2047" spans="1:27" hidden="1" x14ac:dyDescent="0.2">
      <c r="A2047" s="6" t="s">
        <v>1923</v>
      </c>
      <c r="B2047" s="2">
        <f t="shared" si="407"/>
        <v>0</v>
      </c>
      <c r="C2047" s="2">
        <f t="shared" si="408"/>
        <v>2</v>
      </c>
      <c r="L2047" s="50">
        <f t="shared" si="409"/>
        <v>0</v>
      </c>
      <c r="N2047" s="50">
        <f t="shared" si="410"/>
        <v>0</v>
      </c>
      <c r="R2047" s="50">
        <f t="shared" si="411"/>
        <v>0</v>
      </c>
      <c r="V2047" s="50">
        <f t="shared" si="412"/>
        <v>0</v>
      </c>
      <c r="W2047"/>
      <c r="X2047"/>
      <c r="Y2047" s="7"/>
      <c r="Z2047"/>
      <c r="AA2047"/>
    </row>
    <row r="2048" spans="1:27" hidden="1" x14ac:dyDescent="0.2">
      <c r="A2048" s="6" t="s">
        <v>1924</v>
      </c>
      <c r="B2048" s="2">
        <f t="shared" si="407"/>
        <v>0</v>
      </c>
      <c r="C2048" s="2">
        <f t="shared" si="408"/>
        <v>2</v>
      </c>
      <c r="L2048" s="50">
        <f t="shared" si="409"/>
        <v>0</v>
      </c>
      <c r="N2048" s="50">
        <f t="shared" si="410"/>
        <v>0</v>
      </c>
      <c r="R2048" s="50">
        <f t="shared" si="411"/>
        <v>0</v>
      </c>
      <c r="V2048" s="50">
        <f t="shared" si="412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407"/>
        <v>0</v>
      </c>
      <c r="C2049" s="2">
        <f t="shared" si="408"/>
        <v>2</v>
      </c>
      <c r="L2049" s="50">
        <f t="shared" si="409"/>
        <v>0</v>
      </c>
      <c r="N2049" s="50">
        <f t="shared" si="410"/>
        <v>0</v>
      </c>
      <c r="R2049" s="50">
        <f t="shared" si="411"/>
        <v>0</v>
      </c>
      <c r="V2049" s="50">
        <f t="shared" si="412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407"/>
        <v>0</v>
      </c>
      <c r="C2050" s="2">
        <f t="shared" si="408"/>
        <v>2</v>
      </c>
      <c r="L2050" s="50">
        <f t="shared" si="409"/>
        <v>0</v>
      </c>
      <c r="N2050" s="50">
        <f t="shared" si="410"/>
        <v>0</v>
      </c>
      <c r="R2050" s="50">
        <f t="shared" si="411"/>
        <v>0</v>
      </c>
      <c r="V2050" s="50">
        <f t="shared" si="412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407"/>
        <v>0</v>
      </c>
      <c r="C2051" s="2">
        <f t="shared" si="408"/>
        <v>2</v>
      </c>
      <c r="L2051" s="50">
        <f t="shared" si="409"/>
        <v>0</v>
      </c>
      <c r="N2051" s="50">
        <f t="shared" si="410"/>
        <v>0</v>
      </c>
      <c r="R2051" s="50">
        <f t="shared" si="411"/>
        <v>0</v>
      </c>
      <c r="V2051" s="50">
        <f t="shared" si="412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407"/>
        <v>0</v>
      </c>
      <c r="C2052" s="2">
        <f t="shared" si="408"/>
        <v>2</v>
      </c>
      <c r="L2052" s="50">
        <f t="shared" si="409"/>
        <v>0</v>
      </c>
      <c r="N2052" s="50">
        <f t="shared" si="410"/>
        <v>0</v>
      </c>
      <c r="R2052" s="50">
        <f t="shared" si="411"/>
        <v>0</v>
      </c>
      <c r="V2052" s="50">
        <f t="shared" si="412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407"/>
        <v>0</v>
      </c>
      <c r="C2053" s="2">
        <f t="shared" si="408"/>
        <v>2</v>
      </c>
      <c r="L2053" s="50">
        <f t="shared" si="409"/>
        <v>0</v>
      </c>
      <c r="N2053" s="50">
        <f t="shared" si="410"/>
        <v>0</v>
      </c>
      <c r="R2053" s="50">
        <f t="shared" si="411"/>
        <v>0</v>
      </c>
      <c r="V2053" s="50">
        <f t="shared" si="412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407"/>
        <v>0</v>
      </c>
      <c r="C2054" s="2">
        <f t="shared" si="408"/>
        <v>2</v>
      </c>
      <c r="L2054" s="50">
        <f t="shared" si="409"/>
        <v>0</v>
      </c>
      <c r="N2054" s="50">
        <f t="shared" si="410"/>
        <v>0</v>
      </c>
      <c r="R2054" s="50">
        <f t="shared" si="411"/>
        <v>0</v>
      </c>
      <c r="V2054" s="50">
        <f t="shared" si="412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407"/>
        <v>0</v>
      </c>
      <c r="C2055" s="2">
        <f t="shared" si="408"/>
        <v>2</v>
      </c>
      <c r="L2055" s="50">
        <f t="shared" si="409"/>
        <v>0</v>
      </c>
      <c r="N2055" s="50">
        <f t="shared" si="410"/>
        <v>0</v>
      </c>
      <c r="R2055" s="50">
        <f t="shared" si="411"/>
        <v>0</v>
      </c>
      <c r="V2055" s="50">
        <f t="shared" si="412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407"/>
        <v>0</v>
      </c>
      <c r="C2056" s="2">
        <f t="shared" si="408"/>
        <v>2</v>
      </c>
      <c r="L2056" s="50">
        <f t="shared" si="409"/>
        <v>0</v>
      </c>
      <c r="N2056" s="50">
        <f t="shared" si="410"/>
        <v>0</v>
      </c>
      <c r="R2056" s="50">
        <f t="shared" si="411"/>
        <v>0</v>
      </c>
      <c r="V2056" s="50">
        <f t="shared" si="412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407"/>
        <v>0</v>
      </c>
      <c r="C2057" s="2">
        <f t="shared" si="408"/>
        <v>2</v>
      </c>
      <c r="L2057" s="50">
        <f t="shared" si="409"/>
        <v>0</v>
      </c>
      <c r="N2057" s="50">
        <f t="shared" si="410"/>
        <v>0</v>
      </c>
      <c r="R2057" s="50">
        <f t="shared" si="411"/>
        <v>0</v>
      </c>
      <c r="V2057" s="50">
        <f t="shared" si="412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407"/>
        <v>0</v>
      </c>
      <c r="C2058" s="2">
        <f t="shared" si="408"/>
        <v>2</v>
      </c>
      <c r="L2058" s="50">
        <f t="shared" si="409"/>
        <v>0</v>
      </c>
      <c r="N2058" s="50">
        <f t="shared" si="410"/>
        <v>0</v>
      </c>
      <c r="R2058" s="50">
        <f t="shared" si="411"/>
        <v>0</v>
      </c>
      <c r="V2058" s="50">
        <f t="shared" si="412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407"/>
        <v>0</v>
      </c>
      <c r="C2059" s="2">
        <f t="shared" si="408"/>
        <v>2</v>
      </c>
      <c r="L2059" s="50">
        <f t="shared" si="409"/>
        <v>0</v>
      </c>
      <c r="N2059" s="50">
        <f t="shared" si="410"/>
        <v>0</v>
      </c>
      <c r="R2059" s="50">
        <f t="shared" si="411"/>
        <v>0</v>
      </c>
      <c r="V2059" s="50">
        <f t="shared" si="412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407"/>
        <v>0</v>
      </c>
      <c r="C2060" s="2">
        <f t="shared" si="408"/>
        <v>2</v>
      </c>
      <c r="L2060" s="50">
        <f t="shared" si="409"/>
        <v>0</v>
      </c>
      <c r="N2060" s="50">
        <f t="shared" si="410"/>
        <v>0</v>
      </c>
      <c r="R2060" s="50">
        <f t="shared" si="411"/>
        <v>0</v>
      </c>
      <c r="V2060" s="50">
        <f t="shared" si="412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407"/>
        <v>0</v>
      </c>
      <c r="C2061" s="2">
        <f t="shared" si="408"/>
        <v>2</v>
      </c>
      <c r="L2061" s="50">
        <f t="shared" si="409"/>
        <v>0</v>
      </c>
      <c r="N2061" s="50">
        <f t="shared" si="410"/>
        <v>0</v>
      </c>
      <c r="R2061" s="50">
        <f t="shared" si="411"/>
        <v>0</v>
      </c>
      <c r="V2061" s="50">
        <f t="shared" si="412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407"/>
        <v>0</v>
      </c>
      <c r="C2062" s="2">
        <f t="shared" si="408"/>
        <v>2</v>
      </c>
      <c r="L2062" s="50">
        <f t="shared" si="409"/>
        <v>0</v>
      </c>
      <c r="N2062" s="50">
        <f t="shared" si="410"/>
        <v>0</v>
      </c>
      <c r="R2062" s="50">
        <f t="shared" si="411"/>
        <v>0</v>
      </c>
      <c r="V2062" s="50">
        <f t="shared" si="412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407"/>
        <v>0</v>
      </c>
      <c r="C2063" s="2">
        <f t="shared" si="408"/>
        <v>2</v>
      </c>
      <c r="L2063" s="50">
        <f t="shared" si="409"/>
        <v>0</v>
      </c>
      <c r="N2063" s="50">
        <f t="shared" si="410"/>
        <v>0</v>
      </c>
      <c r="R2063" s="50">
        <f t="shared" si="411"/>
        <v>0</v>
      </c>
      <c r="V2063" s="50">
        <f t="shared" si="412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407"/>
        <v>0</v>
      </c>
      <c r="C2064" s="2">
        <f t="shared" si="408"/>
        <v>2</v>
      </c>
      <c r="L2064" s="50">
        <f t="shared" si="409"/>
        <v>0</v>
      </c>
      <c r="N2064" s="50">
        <f t="shared" si="410"/>
        <v>0</v>
      </c>
      <c r="R2064" s="50">
        <f t="shared" si="411"/>
        <v>0</v>
      </c>
      <c r="V2064" s="50">
        <f t="shared" si="412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407"/>
        <v>0</v>
      </c>
      <c r="C2065" s="2">
        <f t="shared" si="408"/>
        <v>2</v>
      </c>
      <c r="L2065" s="50">
        <f t="shared" si="409"/>
        <v>0</v>
      </c>
      <c r="N2065" s="50">
        <f t="shared" si="410"/>
        <v>0</v>
      </c>
      <c r="R2065" s="50">
        <f t="shared" si="411"/>
        <v>0</v>
      </c>
      <c r="V2065" s="50">
        <f t="shared" si="412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407"/>
        <v>0</v>
      </c>
      <c r="C2066" s="2">
        <f t="shared" si="408"/>
        <v>2</v>
      </c>
      <c r="L2066" s="50">
        <f t="shared" si="409"/>
        <v>0</v>
      </c>
      <c r="N2066" s="50">
        <f t="shared" si="410"/>
        <v>0</v>
      </c>
      <c r="R2066" s="50">
        <f t="shared" si="411"/>
        <v>0</v>
      </c>
      <c r="V2066" s="50">
        <f t="shared" si="412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407"/>
        <v>0</v>
      </c>
      <c r="C2067" s="2">
        <f t="shared" si="408"/>
        <v>2</v>
      </c>
      <c r="L2067" s="50">
        <f t="shared" si="409"/>
        <v>0</v>
      </c>
      <c r="N2067" s="50">
        <f t="shared" si="410"/>
        <v>0</v>
      </c>
      <c r="R2067" s="50">
        <f t="shared" si="411"/>
        <v>0</v>
      </c>
      <c r="V2067" s="50">
        <f t="shared" si="412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407"/>
        <v>0</v>
      </c>
      <c r="C2068" s="2">
        <f t="shared" si="408"/>
        <v>2</v>
      </c>
      <c r="L2068" s="50">
        <f t="shared" si="409"/>
        <v>0</v>
      </c>
      <c r="N2068" s="50">
        <f t="shared" si="410"/>
        <v>0</v>
      </c>
      <c r="R2068" s="50">
        <f t="shared" si="411"/>
        <v>0</v>
      </c>
      <c r="V2068" s="50">
        <f t="shared" si="412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407"/>
        <v>0</v>
      </c>
      <c r="C2069" s="2">
        <f t="shared" si="408"/>
        <v>2</v>
      </c>
      <c r="L2069" s="50">
        <f t="shared" si="409"/>
        <v>0</v>
      </c>
      <c r="N2069" s="50">
        <f t="shared" si="410"/>
        <v>0</v>
      </c>
      <c r="R2069" s="50">
        <f t="shared" si="411"/>
        <v>0</v>
      </c>
      <c r="V2069" s="50">
        <f t="shared" si="412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407"/>
        <v>0</v>
      </c>
      <c r="C2070" s="2">
        <f t="shared" si="408"/>
        <v>2</v>
      </c>
      <c r="L2070" s="50">
        <f t="shared" si="409"/>
        <v>0</v>
      </c>
      <c r="N2070" s="50">
        <f t="shared" si="410"/>
        <v>0</v>
      </c>
      <c r="R2070" s="50">
        <f t="shared" si="411"/>
        <v>0</v>
      </c>
      <c r="V2070" s="50">
        <f t="shared" si="412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407"/>
        <v>0</v>
      </c>
      <c r="C2071" s="2">
        <f t="shared" si="408"/>
        <v>2</v>
      </c>
      <c r="L2071" s="50">
        <f t="shared" si="409"/>
        <v>0</v>
      </c>
      <c r="N2071" s="50">
        <f t="shared" si="410"/>
        <v>0</v>
      </c>
      <c r="R2071" s="50">
        <f t="shared" si="411"/>
        <v>0</v>
      </c>
      <c r="V2071" s="50">
        <f t="shared" si="412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407"/>
        <v>0</v>
      </c>
      <c r="C2072" s="2">
        <f t="shared" si="408"/>
        <v>2</v>
      </c>
      <c r="L2072" s="50">
        <f t="shared" si="409"/>
        <v>0</v>
      </c>
      <c r="N2072" s="50">
        <f t="shared" si="410"/>
        <v>0</v>
      </c>
      <c r="R2072" s="50">
        <f t="shared" si="411"/>
        <v>0</v>
      </c>
      <c r="V2072" s="50">
        <f t="shared" si="412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407"/>
        <v>0</v>
      </c>
      <c r="C2073" s="2">
        <f t="shared" si="408"/>
        <v>2</v>
      </c>
      <c r="L2073" s="50">
        <f t="shared" si="409"/>
        <v>0</v>
      </c>
      <c r="N2073" s="50">
        <f t="shared" si="410"/>
        <v>0</v>
      </c>
      <c r="R2073" s="50">
        <f t="shared" si="411"/>
        <v>0</v>
      </c>
      <c r="V2073" s="50">
        <f t="shared" si="412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407"/>
        <v>0</v>
      </c>
      <c r="C2074" s="2">
        <f t="shared" si="408"/>
        <v>2</v>
      </c>
      <c r="L2074" s="50">
        <f t="shared" si="409"/>
        <v>0</v>
      </c>
      <c r="N2074" s="50">
        <f t="shared" si="410"/>
        <v>0</v>
      </c>
      <c r="R2074" s="50">
        <f t="shared" si="411"/>
        <v>0</v>
      </c>
      <c r="V2074" s="50">
        <f t="shared" si="412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407"/>
        <v>0</v>
      </c>
      <c r="C2075" s="2">
        <f t="shared" si="408"/>
        <v>2</v>
      </c>
      <c r="L2075" s="50">
        <f t="shared" si="409"/>
        <v>0</v>
      </c>
      <c r="N2075" s="50">
        <f t="shared" si="410"/>
        <v>0</v>
      </c>
      <c r="R2075" s="50">
        <f t="shared" si="411"/>
        <v>0</v>
      </c>
      <c r="V2075" s="50">
        <f t="shared" si="412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407"/>
        <v>0</v>
      </c>
      <c r="C2076" s="2">
        <f t="shared" si="408"/>
        <v>2</v>
      </c>
      <c r="L2076" s="50">
        <f t="shared" si="409"/>
        <v>0</v>
      </c>
      <c r="N2076" s="50">
        <f t="shared" si="410"/>
        <v>0</v>
      </c>
      <c r="R2076" s="50">
        <f t="shared" si="411"/>
        <v>0</v>
      </c>
      <c r="V2076" s="50">
        <f t="shared" si="412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407"/>
        <v>0</v>
      </c>
      <c r="C2077" s="2">
        <f t="shared" si="408"/>
        <v>2</v>
      </c>
      <c r="L2077" s="50">
        <f t="shared" si="409"/>
        <v>0</v>
      </c>
      <c r="N2077" s="50">
        <f t="shared" si="410"/>
        <v>0</v>
      </c>
      <c r="R2077" s="50">
        <f t="shared" si="411"/>
        <v>0</v>
      </c>
      <c r="V2077" s="50">
        <f t="shared" si="412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407"/>
        <v>0</v>
      </c>
      <c r="C2078" s="2">
        <f t="shared" si="408"/>
        <v>2</v>
      </c>
      <c r="L2078" s="50">
        <f t="shared" si="409"/>
        <v>0</v>
      </c>
      <c r="N2078" s="50">
        <f t="shared" si="410"/>
        <v>0</v>
      </c>
      <c r="R2078" s="50">
        <f t="shared" si="411"/>
        <v>0</v>
      </c>
      <c r="V2078" s="50">
        <f t="shared" si="412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407"/>
        <v>0</v>
      </c>
      <c r="C2079" s="2">
        <f t="shared" si="408"/>
        <v>2</v>
      </c>
      <c r="L2079" s="50">
        <f t="shared" si="409"/>
        <v>0</v>
      </c>
      <c r="N2079" s="50">
        <f t="shared" si="410"/>
        <v>0</v>
      </c>
      <c r="R2079" s="50">
        <f t="shared" si="411"/>
        <v>0</v>
      </c>
      <c r="V2079" s="50">
        <f t="shared" si="412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407"/>
        <v>0</v>
      </c>
      <c r="C2080" s="2">
        <f t="shared" si="408"/>
        <v>2</v>
      </c>
      <c r="L2080" s="50">
        <f t="shared" si="409"/>
        <v>0</v>
      </c>
      <c r="N2080" s="50">
        <f t="shared" si="410"/>
        <v>0</v>
      </c>
      <c r="R2080" s="50">
        <f t="shared" si="411"/>
        <v>0</v>
      </c>
      <c r="V2080" s="50">
        <f t="shared" si="412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407"/>
        <v>0</v>
      </c>
      <c r="C2081" s="2">
        <f t="shared" si="408"/>
        <v>2</v>
      </c>
      <c r="L2081" s="50">
        <f t="shared" si="409"/>
        <v>0</v>
      </c>
      <c r="N2081" s="50">
        <f t="shared" si="410"/>
        <v>0</v>
      </c>
      <c r="R2081" s="50">
        <f t="shared" si="411"/>
        <v>0</v>
      </c>
      <c r="V2081" s="50">
        <f t="shared" si="412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407"/>
        <v>0</v>
      </c>
      <c r="C2082" s="2">
        <f t="shared" si="408"/>
        <v>2</v>
      </c>
      <c r="L2082" s="50">
        <f t="shared" si="409"/>
        <v>0</v>
      </c>
      <c r="N2082" s="50">
        <f t="shared" si="410"/>
        <v>0</v>
      </c>
      <c r="R2082" s="50">
        <f t="shared" si="411"/>
        <v>0</v>
      </c>
      <c r="V2082" s="50">
        <f t="shared" si="412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407"/>
        <v>0</v>
      </c>
      <c r="C2083" s="2">
        <f t="shared" si="408"/>
        <v>2</v>
      </c>
      <c r="L2083" s="50">
        <f t="shared" si="409"/>
        <v>0</v>
      </c>
      <c r="N2083" s="50">
        <f t="shared" si="410"/>
        <v>0</v>
      </c>
      <c r="R2083" s="50">
        <f t="shared" si="411"/>
        <v>0</v>
      </c>
      <c r="V2083" s="50">
        <f t="shared" si="412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407"/>
        <v>0</v>
      </c>
      <c r="C2084" s="2">
        <f t="shared" si="408"/>
        <v>2</v>
      </c>
      <c r="L2084" s="50">
        <f t="shared" si="409"/>
        <v>0</v>
      </c>
      <c r="N2084" s="50">
        <f t="shared" si="410"/>
        <v>0</v>
      </c>
      <c r="R2084" s="50">
        <f t="shared" si="411"/>
        <v>0</v>
      </c>
      <c r="V2084" s="50">
        <f t="shared" si="412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415">+L2085+N2085+R2085+V2085+X2085</f>
        <v>0</v>
      </c>
      <c r="C2085" s="2">
        <f t="shared" ref="C2085:C2148" si="416">RANK(B2085,B$2021:B$2220,0)</f>
        <v>2</v>
      </c>
      <c r="L2085" s="50">
        <f t="shared" ref="L2085:L2148" si="417">IF(AND(I2085&lt;1,J2085&lt;1,K2085&lt;1),0,IF(250+((150-(I2085*60+J2085))*2)&lt;0,0,IF(K2085&lt;50,250+((150-(I2085*60+J2085))*2),IF(K2085&gt;49,250+((150-(I2085*60+J2085))*2)-1,250+((150-(I2085*60+J2085))*2)))))</f>
        <v>0</v>
      </c>
      <c r="N2085" s="50">
        <f t="shared" ref="N2085:N2148" si="418">IF(M2085&lt;89,0,250+((M2085-172)*3))</f>
        <v>0</v>
      </c>
      <c r="R2085" s="50">
        <f t="shared" ref="R2085:R2148" si="419">IF(AND(O2085&lt;1,P2085&lt;1,Q2085&lt;1),0,IF(250+((680-(O2085*60+P2085))*1)&lt;0,0,250+((680-(O2085*60+P2085))*1)))</f>
        <v>0</v>
      </c>
      <c r="V2085" s="50">
        <f t="shared" ref="V2085:V2148" si="420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415"/>
        <v>0</v>
      </c>
      <c r="C2086" s="2">
        <f t="shared" si="416"/>
        <v>2</v>
      </c>
      <c r="L2086" s="50">
        <f t="shared" si="417"/>
        <v>0</v>
      </c>
      <c r="N2086" s="50">
        <f t="shared" si="418"/>
        <v>0</v>
      </c>
      <c r="R2086" s="50">
        <f t="shared" si="419"/>
        <v>0</v>
      </c>
      <c r="V2086" s="50">
        <f t="shared" si="420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415"/>
        <v>0</v>
      </c>
      <c r="C2087" s="2">
        <f t="shared" si="416"/>
        <v>2</v>
      </c>
      <c r="L2087" s="50">
        <f t="shared" si="417"/>
        <v>0</v>
      </c>
      <c r="N2087" s="50">
        <f t="shared" si="418"/>
        <v>0</v>
      </c>
      <c r="R2087" s="50">
        <f t="shared" si="419"/>
        <v>0</v>
      </c>
      <c r="V2087" s="50">
        <f t="shared" si="420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415"/>
        <v>0</v>
      </c>
      <c r="C2088" s="2">
        <f t="shared" si="416"/>
        <v>2</v>
      </c>
      <c r="L2088" s="50">
        <f t="shared" si="417"/>
        <v>0</v>
      </c>
      <c r="N2088" s="50">
        <f t="shared" si="418"/>
        <v>0</v>
      </c>
      <c r="R2088" s="50">
        <f t="shared" si="419"/>
        <v>0</v>
      </c>
      <c r="V2088" s="50">
        <f t="shared" si="420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415"/>
        <v>0</v>
      </c>
      <c r="C2089" s="2">
        <f t="shared" si="416"/>
        <v>2</v>
      </c>
      <c r="L2089" s="50">
        <f t="shared" si="417"/>
        <v>0</v>
      </c>
      <c r="N2089" s="50">
        <f t="shared" si="418"/>
        <v>0</v>
      </c>
      <c r="R2089" s="50">
        <f t="shared" si="419"/>
        <v>0</v>
      </c>
      <c r="V2089" s="50">
        <f t="shared" si="420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415"/>
        <v>0</v>
      </c>
      <c r="C2090" s="2">
        <f t="shared" si="416"/>
        <v>2</v>
      </c>
      <c r="L2090" s="50">
        <f t="shared" si="417"/>
        <v>0</v>
      </c>
      <c r="N2090" s="50">
        <f t="shared" si="418"/>
        <v>0</v>
      </c>
      <c r="R2090" s="50">
        <f t="shared" si="419"/>
        <v>0</v>
      </c>
      <c r="V2090" s="50">
        <f t="shared" si="420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415"/>
        <v>0</v>
      </c>
      <c r="C2091" s="2">
        <f t="shared" si="416"/>
        <v>2</v>
      </c>
      <c r="L2091" s="50">
        <f t="shared" si="417"/>
        <v>0</v>
      </c>
      <c r="N2091" s="50">
        <f t="shared" si="418"/>
        <v>0</v>
      </c>
      <c r="R2091" s="50">
        <f t="shared" si="419"/>
        <v>0</v>
      </c>
      <c r="V2091" s="50">
        <f t="shared" si="420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415"/>
        <v>0</v>
      </c>
      <c r="C2092" s="2">
        <f t="shared" si="416"/>
        <v>2</v>
      </c>
      <c r="L2092" s="50">
        <f t="shared" si="417"/>
        <v>0</v>
      </c>
      <c r="N2092" s="50">
        <f t="shared" si="418"/>
        <v>0</v>
      </c>
      <c r="R2092" s="50">
        <f t="shared" si="419"/>
        <v>0</v>
      </c>
      <c r="V2092" s="50">
        <f t="shared" si="420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415"/>
        <v>0</v>
      </c>
      <c r="C2093" s="2">
        <f t="shared" si="416"/>
        <v>2</v>
      </c>
      <c r="L2093" s="50">
        <f t="shared" si="417"/>
        <v>0</v>
      </c>
      <c r="N2093" s="50">
        <f t="shared" si="418"/>
        <v>0</v>
      </c>
      <c r="R2093" s="50">
        <f t="shared" si="419"/>
        <v>0</v>
      </c>
      <c r="V2093" s="50">
        <f t="shared" si="420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415"/>
        <v>0</v>
      </c>
      <c r="C2094" s="2">
        <f t="shared" si="416"/>
        <v>2</v>
      </c>
      <c r="L2094" s="50">
        <f t="shared" si="417"/>
        <v>0</v>
      </c>
      <c r="N2094" s="50">
        <f t="shared" si="418"/>
        <v>0</v>
      </c>
      <c r="R2094" s="50">
        <f t="shared" si="419"/>
        <v>0</v>
      </c>
      <c r="V2094" s="50">
        <f t="shared" si="420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415"/>
        <v>0</v>
      </c>
      <c r="C2095" s="2">
        <f t="shared" si="416"/>
        <v>2</v>
      </c>
      <c r="L2095" s="50">
        <f t="shared" si="417"/>
        <v>0</v>
      </c>
      <c r="N2095" s="50">
        <f t="shared" si="418"/>
        <v>0</v>
      </c>
      <c r="R2095" s="50">
        <f t="shared" si="419"/>
        <v>0</v>
      </c>
      <c r="V2095" s="50">
        <f t="shared" si="420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415"/>
        <v>0</v>
      </c>
      <c r="C2096" s="2">
        <f t="shared" si="416"/>
        <v>2</v>
      </c>
      <c r="L2096" s="50">
        <f t="shared" si="417"/>
        <v>0</v>
      </c>
      <c r="N2096" s="50">
        <f t="shared" si="418"/>
        <v>0</v>
      </c>
      <c r="R2096" s="50">
        <f t="shared" si="419"/>
        <v>0</v>
      </c>
      <c r="V2096" s="50">
        <f t="shared" si="420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415"/>
        <v>0</v>
      </c>
      <c r="C2097" s="2">
        <f t="shared" si="416"/>
        <v>2</v>
      </c>
      <c r="L2097" s="50">
        <f t="shared" si="417"/>
        <v>0</v>
      </c>
      <c r="N2097" s="50">
        <f t="shared" si="418"/>
        <v>0</v>
      </c>
      <c r="R2097" s="50">
        <f t="shared" si="419"/>
        <v>0</v>
      </c>
      <c r="V2097" s="50">
        <f t="shared" si="420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415"/>
        <v>0</v>
      </c>
      <c r="C2098" s="2">
        <f t="shared" si="416"/>
        <v>2</v>
      </c>
      <c r="L2098" s="50">
        <f t="shared" si="417"/>
        <v>0</v>
      </c>
      <c r="N2098" s="50">
        <f t="shared" si="418"/>
        <v>0</v>
      </c>
      <c r="R2098" s="50">
        <f t="shared" si="419"/>
        <v>0</v>
      </c>
      <c r="V2098" s="50">
        <f t="shared" si="420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415"/>
        <v>0</v>
      </c>
      <c r="C2099" s="2">
        <f t="shared" si="416"/>
        <v>2</v>
      </c>
      <c r="L2099" s="50">
        <f t="shared" si="417"/>
        <v>0</v>
      </c>
      <c r="N2099" s="50">
        <f t="shared" si="418"/>
        <v>0</v>
      </c>
      <c r="R2099" s="50">
        <f t="shared" si="419"/>
        <v>0</v>
      </c>
      <c r="V2099" s="50">
        <f t="shared" si="420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415"/>
        <v>0</v>
      </c>
      <c r="C2100" s="2">
        <f t="shared" si="416"/>
        <v>2</v>
      </c>
      <c r="L2100" s="50">
        <f t="shared" si="417"/>
        <v>0</v>
      </c>
      <c r="N2100" s="50">
        <f t="shared" si="418"/>
        <v>0</v>
      </c>
      <c r="R2100" s="50">
        <f t="shared" si="419"/>
        <v>0</v>
      </c>
      <c r="V2100" s="50">
        <f t="shared" si="420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415"/>
        <v>0</v>
      </c>
      <c r="C2101" s="2">
        <f t="shared" si="416"/>
        <v>2</v>
      </c>
      <c r="L2101" s="50">
        <f t="shared" si="417"/>
        <v>0</v>
      </c>
      <c r="N2101" s="50">
        <f t="shared" si="418"/>
        <v>0</v>
      </c>
      <c r="R2101" s="50">
        <f t="shared" si="419"/>
        <v>0</v>
      </c>
      <c r="V2101" s="50">
        <f t="shared" si="420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415"/>
        <v>0</v>
      </c>
      <c r="C2102" s="2">
        <f t="shared" si="416"/>
        <v>2</v>
      </c>
      <c r="L2102" s="50">
        <f t="shared" si="417"/>
        <v>0</v>
      </c>
      <c r="N2102" s="50">
        <f t="shared" si="418"/>
        <v>0</v>
      </c>
      <c r="R2102" s="50">
        <f t="shared" si="419"/>
        <v>0</v>
      </c>
      <c r="V2102" s="50">
        <f t="shared" si="420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415"/>
        <v>0</v>
      </c>
      <c r="C2103" s="2">
        <f t="shared" si="416"/>
        <v>2</v>
      </c>
      <c r="L2103" s="50">
        <f t="shared" si="417"/>
        <v>0</v>
      </c>
      <c r="N2103" s="50">
        <f t="shared" si="418"/>
        <v>0</v>
      </c>
      <c r="R2103" s="50">
        <f t="shared" si="419"/>
        <v>0</v>
      </c>
      <c r="V2103" s="50">
        <f t="shared" si="420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415"/>
        <v>0</v>
      </c>
      <c r="C2104" s="2">
        <f t="shared" si="416"/>
        <v>2</v>
      </c>
      <c r="L2104" s="50">
        <f t="shared" si="417"/>
        <v>0</v>
      </c>
      <c r="N2104" s="50">
        <f t="shared" si="418"/>
        <v>0</v>
      </c>
      <c r="R2104" s="50">
        <f t="shared" si="419"/>
        <v>0</v>
      </c>
      <c r="V2104" s="50">
        <f t="shared" si="420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415"/>
        <v>0</v>
      </c>
      <c r="C2105" s="2">
        <f t="shared" si="416"/>
        <v>2</v>
      </c>
      <c r="L2105" s="50">
        <f t="shared" si="417"/>
        <v>0</v>
      </c>
      <c r="N2105" s="50">
        <f t="shared" si="418"/>
        <v>0</v>
      </c>
      <c r="R2105" s="50">
        <f t="shared" si="419"/>
        <v>0</v>
      </c>
      <c r="V2105" s="50">
        <f t="shared" si="420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415"/>
        <v>0</v>
      </c>
      <c r="C2106" s="2">
        <f t="shared" si="416"/>
        <v>2</v>
      </c>
      <c r="L2106" s="50">
        <f t="shared" si="417"/>
        <v>0</v>
      </c>
      <c r="N2106" s="50">
        <f t="shared" si="418"/>
        <v>0</v>
      </c>
      <c r="R2106" s="50">
        <f t="shared" si="419"/>
        <v>0</v>
      </c>
      <c r="V2106" s="50">
        <f t="shared" si="420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415"/>
        <v>0</v>
      </c>
      <c r="C2107" s="2">
        <f t="shared" si="416"/>
        <v>2</v>
      </c>
      <c r="L2107" s="50">
        <f t="shared" si="417"/>
        <v>0</v>
      </c>
      <c r="N2107" s="50">
        <f t="shared" si="418"/>
        <v>0</v>
      </c>
      <c r="R2107" s="50">
        <f t="shared" si="419"/>
        <v>0</v>
      </c>
      <c r="V2107" s="50">
        <f t="shared" si="420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415"/>
        <v>0</v>
      </c>
      <c r="C2108" s="2">
        <f t="shared" si="416"/>
        <v>2</v>
      </c>
      <c r="L2108" s="50">
        <f t="shared" si="417"/>
        <v>0</v>
      </c>
      <c r="N2108" s="50">
        <f t="shared" si="418"/>
        <v>0</v>
      </c>
      <c r="R2108" s="50">
        <f t="shared" si="419"/>
        <v>0</v>
      </c>
      <c r="V2108" s="50">
        <f t="shared" si="420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415"/>
        <v>0</v>
      </c>
      <c r="C2109" s="2">
        <f t="shared" si="416"/>
        <v>2</v>
      </c>
      <c r="L2109" s="50">
        <f t="shared" si="417"/>
        <v>0</v>
      </c>
      <c r="N2109" s="50">
        <f t="shared" si="418"/>
        <v>0</v>
      </c>
      <c r="R2109" s="50">
        <f t="shared" si="419"/>
        <v>0</v>
      </c>
      <c r="V2109" s="50">
        <f t="shared" si="420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415"/>
        <v>0</v>
      </c>
      <c r="C2110" s="2">
        <f t="shared" si="416"/>
        <v>2</v>
      </c>
      <c r="L2110" s="50">
        <f t="shared" si="417"/>
        <v>0</v>
      </c>
      <c r="N2110" s="50">
        <f t="shared" si="418"/>
        <v>0</v>
      </c>
      <c r="R2110" s="50">
        <f t="shared" si="419"/>
        <v>0</v>
      </c>
      <c r="V2110" s="50">
        <f t="shared" si="420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415"/>
        <v>0</v>
      </c>
      <c r="C2111" s="2">
        <f t="shared" si="416"/>
        <v>2</v>
      </c>
      <c r="L2111" s="50">
        <f t="shared" si="417"/>
        <v>0</v>
      </c>
      <c r="N2111" s="50">
        <f t="shared" si="418"/>
        <v>0</v>
      </c>
      <c r="R2111" s="50">
        <f t="shared" si="419"/>
        <v>0</v>
      </c>
      <c r="V2111" s="50">
        <f t="shared" si="420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415"/>
        <v>0</v>
      </c>
      <c r="C2112" s="2">
        <f t="shared" si="416"/>
        <v>2</v>
      </c>
      <c r="L2112" s="50">
        <f t="shared" si="417"/>
        <v>0</v>
      </c>
      <c r="N2112" s="50">
        <f t="shared" si="418"/>
        <v>0</v>
      </c>
      <c r="R2112" s="50">
        <f t="shared" si="419"/>
        <v>0</v>
      </c>
      <c r="V2112" s="50">
        <f t="shared" si="420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415"/>
        <v>0</v>
      </c>
      <c r="C2113" s="2">
        <f t="shared" si="416"/>
        <v>2</v>
      </c>
      <c r="L2113" s="50">
        <f t="shared" si="417"/>
        <v>0</v>
      </c>
      <c r="N2113" s="50">
        <f t="shared" si="418"/>
        <v>0</v>
      </c>
      <c r="R2113" s="50">
        <f t="shared" si="419"/>
        <v>0</v>
      </c>
      <c r="V2113" s="50">
        <f t="shared" si="420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415"/>
        <v>0</v>
      </c>
      <c r="C2114" s="2">
        <f t="shared" si="416"/>
        <v>2</v>
      </c>
      <c r="L2114" s="50">
        <f t="shared" si="417"/>
        <v>0</v>
      </c>
      <c r="N2114" s="50">
        <f t="shared" si="418"/>
        <v>0</v>
      </c>
      <c r="R2114" s="50">
        <f t="shared" si="419"/>
        <v>0</v>
      </c>
      <c r="V2114" s="50">
        <f t="shared" si="420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415"/>
        <v>0</v>
      </c>
      <c r="C2115" s="2">
        <f t="shared" si="416"/>
        <v>2</v>
      </c>
      <c r="L2115" s="50">
        <f t="shared" si="417"/>
        <v>0</v>
      </c>
      <c r="N2115" s="50">
        <f t="shared" si="418"/>
        <v>0</v>
      </c>
      <c r="R2115" s="50">
        <f t="shared" si="419"/>
        <v>0</v>
      </c>
      <c r="V2115" s="50">
        <f t="shared" si="420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415"/>
        <v>0</v>
      </c>
      <c r="C2116" s="2">
        <f t="shared" si="416"/>
        <v>2</v>
      </c>
      <c r="L2116" s="50">
        <f t="shared" si="417"/>
        <v>0</v>
      </c>
      <c r="N2116" s="50">
        <f t="shared" si="418"/>
        <v>0</v>
      </c>
      <c r="R2116" s="50">
        <f t="shared" si="419"/>
        <v>0</v>
      </c>
      <c r="V2116" s="50">
        <f t="shared" si="420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415"/>
        <v>0</v>
      </c>
      <c r="C2117" s="2">
        <f t="shared" si="416"/>
        <v>2</v>
      </c>
      <c r="L2117" s="50">
        <f t="shared" si="417"/>
        <v>0</v>
      </c>
      <c r="N2117" s="50">
        <f t="shared" si="418"/>
        <v>0</v>
      </c>
      <c r="R2117" s="50">
        <f t="shared" si="419"/>
        <v>0</v>
      </c>
      <c r="V2117" s="50">
        <f t="shared" si="420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415"/>
        <v>0</v>
      </c>
      <c r="C2118" s="2">
        <f t="shared" si="416"/>
        <v>2</v>
      </c>
      <c r="L2118" s="50">
        <f t="shared" si="417"/>
        <v>0</v>
      </c>
      <c r="N2118" s="50">
        <f t="shared" si="418"/>
        <v>0</v>
      </c>
      <c r="R2118" s="50">
        <f t="shared" si="419"/>
        <v>0</v>
      </c>
      <c r="V2118" s="50">
        <f t="shared" si="420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415"/>
        <v>0</v>
      </c>
      <c r="C2119" s="2">
        <f t="shared" si="416"/>
        <v>2</v>
      </c>
      <c r="L2119" s="50">
        <f t="shared" si="417"/>
        <v>0</v>
      </c>
      <c r="N2119" s="50">
        <f t="shared" si="418"/>
        <v>0</v>
      </c>
      <c r="R2119" s="50">
        <f t="shared" si="419"/>
        <v>0</v>
      </c>
      <c r="V2119" s="50">
        <f t="shared" si="420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415"/>
        <v>0</v>
      </c>
      <c r="C2120" s="2">
        <f t="shared" si="416"/>
        <v>2</v>
      </c>
      <c r="L2120" s="50">
        <f t="shared" si="417"/>
        <v>0</v>
      </c>
      <c r="N2120" s="50">
        <f t="shared" si="418"/>
        <v>0</v>
      </c>
      <c r="R2120" s="50">
        <f t="shared" si="419"/>
        <v>0</v>
      </c>
      <c r="V2120" s="50">
        <f t="shared" si="420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415"/>
        <v>0</v>
      </c>
      <c r="C2121" s="2">
        <f t="shared" si="416"/>
        <v>2</v>
      </c>
      <c r="L2121" s="50">
        <f t="shared" si="417"/>
        <v>0</v>
      </c>
      <c r="N2121" s="50">
        <f t="shared" si="418"/>
        <v>0</v>
      </c>
      <c r="R2121" s="50">
        <f t="shared" si="419"/>
        <v>0</v>
      </c>
      <c r="V2121" s="50">
        <f t="shared" si="420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415"/>
        <v>0</v>
      </c>
      <c r="C2122" s="2">
        <f t="shared" si="416"/>
        <v>2</v>
      </c>
      <c r="L2122" s="50">
        <f t="shared" si="417"/>
        <v>0</v>
      </c>
      <c r="N2122" s="50">
        <f t="shared" si="418"/>
        <v>0</v>
      </c>
      <c r="R2122" s="50">
        <f t="shared" si="419"/>
        <v>0</v>
      </c>
      <c r="V2122" s="50">
        <f t="shared" si="420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415"/>
        <v>0</v>
      </c>
      <c r="C2123" s="2">
        <f t="shared" si="416"/>
        <v>2</v>
      </c>
      <c r="L2123" s="50">
        <f t="shared" si="417"/>
        <v>0</v>
      </c>
      <c r="N2123" s="50">
        <f t="shared" si="418"/>
        <v>0</v>
      </c>
      <c r="R2123" s="50">
        <f t="shared" si="419"/>
        <v>0</v>
      </c>
      <c r="V2123" s="50">
        <f t="shared" si="420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415"/>
        <v>0</v>
      </c>
      <c r="C2124" s="2">
        <f t="shared" si="416"/>
        <v>2</v>
      </c>
      <c r="L2124" s="50">
        <f t="shared" si="417"/>
        <v>0</v>
      </c>
      <c r="N2124" s="50">
        <f t="shared" si="418"/>
        <v>0</v>
      </c>
      <c r="R2124" s="50">
        <f t="shared" si="419"/>
        <v>0</v>
      </c>
      <c r="V2124" s="50">
        <f t="shared" si="420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415"/>
        <v>0</v>
      </c>
      <c r="C2125" s="2">
        <f t="shared" si="416"/>
        <v>2</v>
      </c>
      <c r="L2125" s="50">
        <f t="shared" si="417"/>
        <v>0</v>
      </c>
      <c r="N2125" s="50">
        <f t="shared" si="418"/>
        <v>0</v>
      </c>
      <c r="R2125" s="50">
        <f t="shared" si="419"/>
        <v>0</v>
      </c>
      <c r="V2125" s="50">
        <f t="shared" si="420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415"/>
        <v>0</v>
      </c>
      <c r="C2126" s="2">
        <f t="shared" si="416"/>
        <v>2</v>
      </c>
      <c r="L2126" s="50">
        <f t="shared" si="417"/>
        <v>0</v>
      </c>
      <c r="N2126" s="50">
        <f t="shared" si="418"/>
        <v>0</v>
      </c>
      <c r="R2126" s="50">
        <f t="shared" si="419"/>
        <v>0</v>
      </c>
      <c r="V2126" s="50">
        <f t="shared" si="420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415"/>
        <v>0</v>
      </c>
      <c r="C2127" s="2">
        <f t="shared" si="416"/>
        <v>2</v>
      </c>
      <c r="L2127" s="50">
        <f t="shared" si="417"/>
        <v>0</v>
      </c>
      <c r="N2127" s="50">
        <f t="shared" si="418"/>
        <v>0</v>
      </c>
      <c r="R2127" s="50">
        <f t="shared" si="419"/>
        <v>0</v>
      </c>
      <c r="V2127" s="50">
        <f t="shared" si="420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415"/>
        <v>0</v>
      </c>
      <c r="C2128" s="2">
        <f t="shared" si="416"/>
        <v>2</v>
      </c>
      <c r="L2128" s="50">
        <f t="shared" si="417"/>
        <v>0</v>
      </c>
      <c r="N2128" s="50">
        <f t="shared" si="418"/>
        <v>0</v>
      </c>
      <c r="R2128" s="50">
        <f t="shared" si="419"/>
        <v>0</v>
      </c>
      <c r="V2128" s="50">
        <f t="shared" si="420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415"/>
        <v>0</v>
      </c>
      <c r="C2129" s="2">
        <f t="shared" si="416"/>
        <v>2</v>
      </c>
      <c r="L2129" s="50">
        <f t="shared" si="417"/>
        <v>0</v>
      </c>
      <c r="N2129" s="50">
        <f t="shared" si="418"/>
        <v>0</v>
      </c>
      <c r="R2129" s="50">
        <f t="shared" si="419"/>
        <v>0</v>
      </c>
      <c r="V2129" s="50">
        <f t="shared" si="420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415"/>
        <v>0</v>
      </c>
      <c r="C2130" s="2">
        <f t="shared" si="416"/>
        <v>2</v>
      </c>
      <c r="L2130" s="50">
        <f t="shared" si="417"/>
        <v>0</v>
      </c>
      <c r="N2130" s="50">
        <f t="shared" si="418"/>
        <v>0</v>
      </c>
      <c r="R2130" s="50">
        <f t="shared" si="419"/>
        <v>0</v>
      </c>
      <c r="V2130" s="50">
        <f t="shared" si="420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415"/>
        <v>0</v>
      </c>
      <c r="C2131" s="2">
        <f t="shared" si="416"/>
        <v>2</v>
      </c>
      <c r="L2131" s="50">
        <f t="shared" si="417"/>
        <v>0</v>
      </c>
      <c r="N2131" s="50">
        <f t="shared" si="418"/>
        <v>0</v>
      </c>
      <c r="R2131" s="50">
        <f t="shared" si="419"/>
        <v>0</v>
      </c>
      <c r="V2131" s="50">
        <f t="shared" si="420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415"/>
        <v>0</v>
      </c>
      <c r="C2132" s="2">
        <f t="shared" si="416"/>
        <v>2</v>
      </c>
      <c r="L2132" s="50">
        <f t="shared" si="417"/>
        <v>0</v>
      </c>
      <c r="N2132" s="50">
        <f t="shared" si="418"/>
        <v>0</v>
      </c>
      <c r="R2132" s="50">
        <f t="shared" si="419"/>
        <v>0</v>
      </c>
      <c r="V2132" s="50">
        <f t="shared" si="420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415"/>
        <v>0</v>
      </c>
      <c r="C2133" s="2">
        <f t="shared" si="416"/>
        <v>2</v>
      </c>
      <c r="L2133" s="50">
        <f t="shared" si="417"/>
        <v>0</v>
      </c>
      <c r="N2133" s="50">
        <f t="shared" si="418"/>
        <v>0</v>
      </c>
      <c r="R2133" s="50">
        <f t="shared" si="419"/>
        <v>0</v>
      </c>
      <c r="V2133" s="50">
        <f t="shared" si="420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415"/>
        <v>0</v>
      </c>
      <c r="C2134" s="2">
        <f t="shared" si="416"/>
        <v>2</v>
      </c>
      <c r="L2134" s="50">
        <f t="shared" si="417"/>
        <v>0</v>
      </c>
      <c r="N2134" s="50">
        <f t="shared" si="418"/>
        <v>0</v>
      </c>
      <c r="R2134" s="50">
        <f t="shared" si="419"/>
        <v>0</v>
      </c>
      <c r="V2134" s="50">
        <f t="shared" si="420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415"/>
        <v>0</v>
      </c>
      <c r="C2135" s="2">
        <f t="shared" si="416"/>
        <v>2</v>
      </c>
      <c r="L2135" s="50">
        <f t="shared" si="417"/>
        <v>0</v>
      </c>
      <c r="N2135" s="50">
        <f t="shared" si="418"/>
        <v>0</v>
      </c>
      <c r="R2135" s="50">
        <f t="shared" si="419"/>
        <v>0</v>
      </c>
      <c r="V2135" s="50">
        <f t="shared" si="420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415"/>
        <v>0</v>
      </c>
      <c r="C2136" s="2">
        <f t="shared" si="416"/>
        <v>2</v>
      </c>
      <c r="L2136" s="50">
        <f t="shared" si="417"/>
        <v>0</v>
      </c>
      <c r="N2136" s="50">
        <f t="shared" si="418"/>
        <v>0</v>
      </c>
      <c r="R2136" s="50">
        <f t="shared" si="419"/>
        <v>0</v>
      </c>
      <c r="V2136" s="50">
        <f t="shared" si="420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415"/>
        <v>0</v>
      </c>
      <c r="C2137" s="2">
        <f t="shared" si="416"/>
        <v>2</v>
      </c>
      <c r="L2137" s="50">
        <f t="shared" si="417"/>
        <v>0</v>
      </c>
      <c r="N2137" s="50">
        <f t="shared" si="418"/>
        <v>0</v>
      </c>
      <c r="R2137" s="50">
        <f t="shared" si="419"/>
        <v>0</v>
      </c>
      <c r="V2137" s="50">
        <f t="shared" si="420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415"/>
        <v>0</v>
      </c>
      <c r="C2138" s="2">
        <f t="shared" si="416"/>
        <v>2</v>
      </c>
      <c r="L2138" s="50">
        <f t="shared" si="417"/>
        <v>0</v>
      </c>
      <c r="N2138" s="50">
        <f t="shared" si="418"/>
        <v>0</v>
      </c>
      <c r="R2138" s="50">
        <f t="shared" si="419"/>
        <v>0</v>
      </c>
      <c r="V2138" s="50">
        <f t="shared" si="420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415"/>
        <v>0</v>
      </c>
      <c r="C2139" s="2">
        <f t="shared" si="416"/>
        <v>2</v>
      </c>
      <c r="L2139" s="50">
        <f t="shared" si="417"/>
        <v>0</v>
      </c>
      <c r="N2139" s="50">
        <f t="shared" si="418"/>
        <v>0</v>
      </c>
      <c r="R2139" s="50">
        <f t="shared" si="419"/>
        <v>0</v>
      </c>
      <c r="V2139" s="50">
        <f t="shared" si="420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415"/>
        <v>0</v>
      </c>
      <c r="C2140" s="2">
        <f t="shared" si="416"/>
        <v>2</v>
      </c>
      <c r="L2140" s="50">
        <f t="shared" si="417"/>
        <v>0</v>
      </c>
      <c r="N2140" s="50">
        <f t="shared" si="418"/>
        <v>0</v>
      </c>
      <c r="R2140" s="50">
        <f t="shared" si="419"/>
        <v>0</v>
      </c>
      <c r="V2140" s="50">
        <f t="shared" si="420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415"/>
        <v>0</v>
      </c>
      <c r="C2141" s="2">
        <f t="shared" si="416"/>
        <v>2</v>
      </c>
      <c r="L2141" s="50">
        <f t="shared" si="417"/>
        <v>0</v>
      </c>
      <c r="N2141" s="50">
        <f t="shared" si="418"/>
        <v>0</v>
      </c>
      <c r="R2141" s="50">
        <f t="shared" si="419"/>
        <v>0</v>
      </c>
      <c r="V2141" s="50">
        <f t="shared" si="420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415"/>
        <v>0</v>
      </c>
      <c r="C2142" s="2">
        <f t="shared" si="416"/>
        <v>2</v>
      </c>
      <c r="L2142" s="50">
        <f t="shared" si="417"/>
        <v>0</v>
      </c>
      <c r="N2142" s="50">
        <f t="shared" si="418"/>
        <v>0</v>
      </c>
      <c r="R2142" s="50">
        <f t="shared" si="419"/>
        <v>0</v>
      </c>
      <c r="V2142" s="50">
        <f t="shared" si="420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415"/>
        <v>0</v>
      </c>
      <c r="C2143" s="2">
        <f t="shared" si="416"/>
        <v>2</v>
      </c>
      <c r="L2143" s="50">
        <f t="shared" si="417"/>
        <v>0</v>
      </c>
      <c r="N2143" s="50">
        <f t="shared" si="418"/>
        <v>0</v>
      </c>
      <c r="R2143" s="50">
        <f t="shared" si="419"/>
        <v>0</v>
      </c>
      <c r="V2143" s="50">
        <f t="shared" si="420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415"/>
        <v>0</v>
      </c>
      <c r="C2144" s="2">
        <f t="shared" si="416"/>
        <v>2</v>
      </c>
      <c r="L2144" s="50">
        <f t="shared" si="417"/>
        <v>0</v>
      </c>
      <c r="N2144" s="50">
        <f t="shared" si="418"/>
        <v>0</v>
      </c>
      <c r="R2144" s="50">
        <f t="shared" si="419"/>
        <v>0</v>
      </c>
      <c r="V2144" s="50">
        <f t="shared" si="420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415"/>
        <v>0</v>
      </c>
      <c r="C2145" s="2">
        <f t="shared" si="416"/>
        <v>2</v>
      </c>
      <c r="L2145" s="50">
        <f t="shared" si="417"/>
        <v>0</v>
      </c>
      <c r="N2145" s="50">
        <f t="shared" si="418"/>
        <v>0</v>
      </c>
      <c r="R2145" s="50">
        <f t="shared" si="419"/>
        <v>0</v>
      </c>
      <c r="V2145" s="50">
        <f t="shared" si="420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415"/>
        <v>0</v>
      </c>
      <c r="C2146" s="2">
        <f t="shared" si="416"/>
        <v>2</v>
      </c>
      <c r="L2146" s="50">
        <f t="shared" si="417"/>
        <v>0</v>
      </c>
      <c r="N2146" s="50">
        <f t="shared" si="418"/>
        <v>0</v>
      </c>
      <c r="R2146" s="50">
        <f t="shared" si="419"/>
        <v>0</v>
      </c>
      <c r="V2146" s="50">
        <f t="shared" si="420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415"/>
        <v>0</v>
      </c>
      <c r="C2147" s="2">
        <f t="shared" si="416"/>
        <v>2</v>
      </c>
      <c r="L2147" s="50">
        <f t="shared" si="417"/>
        <v>0</v>
      </c>
      <c r="N2147" s="50">
        <f t="shared" si="418"/>
        <v>0</v>
      </c>
      <c r="R2147" s="50">
        <f t="shared" si="419"/>
        <v>0</v>
      </c>
      <c r="V2147" s="50">
        <f t="shared" si="420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415"/>
        <v>0</v>
      </c>
      <c r="C2148" s="2">
        <f t="shared" si="416"/>
        <v>2</v>
      </c>
      <c r="L2148" s="50">
        <f t="shared" si="417"/>
        <v>0</v>
      </c>
      <c r="N2148" s="50">
        <f t="shared" si="418"/>
        <v>0</v>
      </c>
      <c r="R2148" s="50">
        <f t="shared" si="419"/>
        <v>0</v>
      </c>
      <c r="V2148" s="50">
        <f t="shared" si="420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421">+L2149+N2149+R2149+V2149+X2149</f>
        <v>0</v>
      </c>
      <c r="C2149" s="2">
        <f t="shared" ref="C2149:C2212" si="422">RANK(B2149,B$2021:B$2220,0)</f>
        <v>2</v>
      </c>
      <c r="L2149" s="50">
        <f t="shared" ref="L2149:L2212" si="423">IF(AND(I2149&lt;1,J2149&lt;1,K2149&lt;1),0,IF(250+((150-(I2149*60+J2149))*2)&lt;0,0,IF(K2149&lt;50,250+((150-(I2149*60+J2149))*2),IF(K2149&gt;49,250+((150-(I2149*60+J2149))*2)-1,250+((150-(I2149*60+J2149))*2)))))</f>
        <v>0</v>
      </c>
      <c r="N2149" s="50">
        <f t="shared" ref="N2149:N2212" si="424">IF(M2149&lt;89,0,250+((M2149-172)*3))</f>
        <v>0</v>
      </c>
      <c r="R2149" s="50">
        <f t="shared" ref="R2149:R2212" si="425">IF(AND(O2149&lt;1,P2149&lt;1,Q2149&lt;1),0,IF(250+((680-(O2149*60+P2149))*1)&lt;0,0,250+((680-(O2149*60+P2149))*1)))</f>
        <v>0</v>
      </c>
      <c r="V2149" s="50">
        <f t="shared" ref="V2149:V2212" si="426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421"/>
        <v>0</v>
      </c>
      <c r="C2150" s="2">
        <f t="shared" si="422"/>
        <v>2</v>
      </c>
      <c r="L2150" s="50">
        <f t="shared" si="423"/>
        <v>0</v>
      </c>
      <c r="N2150" s="50">
        <f t="shared" si="424"/>
        <v>0</v>
      </c>
      <c r="R2150" s="50">
        <f t="shared" si="425"/>
        <v>0</v>
      </c>
      <c r="V2150" s="50">
        <f t="shared" si="426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421"/>
        <v>0</v>
      </c>
      <c r="C2151" s="2">
        <f t="shared" si="422"/>
        <v>2</v>
      </c>
      <c r="L2151" s="50">
        <f t="shared" si="423"/>
        <v>0</v>
      </c>
      <c r="N2151" s="50">
        <f t="shared" si="424"/>
        <v>0</v>
      </c>
      <c r="R2151" s="50">
        <f t="shared" si="425"/>
        <v>0</v>
      </c>
      <c r="V2151" s="50">
        <f t="shared" si="426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421"/>
        <v>0</v>
      </c>
      <c r="C2152" s="2">
        <f t="shared" si="422"/>
        <v>2</v>
      </c>
      <c r="L2152" s="50">
        <f t="shared" si="423"/>
        <v>0</v>
      </c>
      <c r="N2152" s="50">
        <f t="shared" si="424"/>
        <v>0</v>
      </c>
      <c r="R2152" s="50">
        <f t="shared" si="425"/>
        <v>0</v>
      </c>
      <c r="V2152" s="50">
        <f t="shared" si="426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421"/>
        <v>0</v>
      </c>
      <c r="C2153" s="2">
        <f t="shared" si="422"/>
        <v>2</v>
      </c>
      <c r="L2153" s="50">
        <f t="shared" si="423"/>
        <v>0</v>
      </c>
      <c r="N2153" s="50">
        <f t="shared" si="424"/>
        <v>0</v>
      </c>
      <c r="R2153" s="50">
        <f t="shared" si="425"/>
        <v>0</v>
      </c>
      <c r="V2153" s="50">
        <f t="shared" si="426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421"/>
        <v>0</v>
      </c>
      <c r="C2154" s="2">
        <f t="shared" si="422"/>
        <v>2</v>
      </c>
      <c r="L2154" s="50">
        <f t="shared" si="423"/>
        <v>0</v>
      </c>
      <c r="N2154" s="50">
        <f t="shared" si="424"/>
        <v>0</v>
      </c>
      <c r="R2154" s="50">
        <f t="shared" si="425"/>
        <v>0</v>
      </c>
      <c r="V2154" s="50">
        <f t="shared" si="426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421"/>
        <v>0</v>
      </c>
      <c r="C2155" s="2">
        <f t="shared" si="422"/>
        <v>2</v>
      </c>
      <c r="L2155" s="50">
        <f t="shared" si="423"/>
        <v>0</v>
      </c>
      <c r="N2155" s="50">
        <f t="shared" si="424"/>
        <v>0</v>
      </c>
      <c r="R2155" s="50">
        <f t="shared" si="425"/>
        <v>0</v>
      </c>
      <c r="V2155" s="50">
        <f t="shared" si="426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421"/>
        <v>0</v>
      </c>
      <c r="C2156" s="2">
        <f t="shared" si="422"/>
        <v>2</v>
      </c>
      <c r="L2156" s="50">
        <f t="shared" si="423"/>
        <v>0</v>
      </c>
      <c r="N2156" s="50">
        <f t="shared" si="424"/>
        <v>0</v>
      </c>
      <c r="R2156" s="50">
        <f t="shared" si="425"/>
        <v>0</v>
      </c>
      <c r="V2156" s="50">
        <f t="shared" si="426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421"/>
        <v>0</v>
      </c>
      <c r="C2157" s="2">
        <f t="shared" si="422"/>
        <v>2</v>
      </c>
      <c r="L2157" s="50">
        <f t="shared" si="423"/>
        <v>0</v>
      </c>
      <c r="N2157" s="50">
        <f t="shared" si="424"/>
        <v>0</v>
      </c>
      <c r="R2157" s="50">
        <f t="shared" si="425"/>
        <v>0</v>
      </c>
      <c r="V2157" s="50">
        <f t="shared" si="426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421"/>
        <v>0</v>
      </c>
      <c r="C2158" s="2">
        <f t="shared" si="422"/>
        <v>2</v>
      </c>
      <c r="L2158" s="50">
        <f t="shared" si="423"/>
        <v>0</v>
      </c>
      <c r="N2158" s="50">
        <f t="shared" si="424"/>
        <v>0</v>
      </c>
      <c r="R2158" s="50">
        <f t="shared" si="425"/>
        <v>0</v>
      </c>
      <c r="V2158" s="50">
        <f t="shared" si="426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421"/>
        <v>0</v>
      </c>
      <c r="C2159" s="2">
        <f t="shared" si="422"/>
        <v>2</v>
      </c>
      <c r="L2159" s="50">
        <f t="shared" si="423"/>
        <v>0</v>
      </c>
      <c r="N2159" s="50">
        <f t="shared" si="424"/>
        <v>0</v>
      </c>
      <c r="R2159" s="50">
        <f t="shared" si="425"/>
        <v>0</v>
      </c>
      <c r="V2159" s="50">
        <f t="shared" si="426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421"/>
        <v>0</v>
      </c>
      <c r="C2160" s="2">
        <f t="shared" si="422"/>
        <v>2</v>
      </c>
      <c r="L2160" s="50">
        <f t="shared" si="423"/>
        <v>0</v>
      </c>
      <c r="N2160" s="50">
        <f t="shared" si="424"/>
        <v>0</v>
      </c>
      <c r="R2160" s="50">
        <f t="shared" si="425"/>
        <v>0</v>
      </c>
      <c r="V2160" s="50">
        <f t="shared" si="426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421"/>
        <v>0</v>
      </c>
      <c r="C2161" s="2">
        <f t="shared" si="422"/>
        <v>2</v>
      </c>
      <c r="L2161" s="50">
        <f t="shared" si="423"/>
        <v>0</v>
      </c>
      <c r="N2161" s="50">
        <f t="shared" si="424"/>
        <v>0</v>
      </c>
      <c r="R2161" s="50">
        <f t="shared" si="425"/>
        <v>0</v>
      </c>
      <c r="V2161" s="50">
        <f t="shared" si="426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421"/>
        <v>0</v>
      </c>
      <c r="C2162" s="2">
        <f t="shared" si="422"/>
        <v>2</v>
      </c>
      <c r="L2162" s="50">
        <f t="shared" si="423"/>
        <v>0</v>
      </c>
      <c r="N2162" s="50">
        <f t="shared" si="424"/>
        <v>0</v>
      </c>
      <c r="R2162" s="50">
        <f t="shared" si="425"/>
        <v>0</v>
      </c>
      <c r="V2162" s="50">
        <f t="shared" si="426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421"/>
        <v>0</v>
      </c>
      <c r="C2163" s="2">
        <f t="shared" si="422"/>
        <v>2</v>
      </c>
      <c r="L2163" s="50">
        <f t="shared" si="423"/>
        <v>0</v>
      </c>
      <c r="N2163" s="50">
        <f t="shared" si="424"/>
        <v>0</v>
      </c>
      <c r="R2163" s="50">
        <f t="shared" si="425"/>
        <v>0</v>
      </c>
      <c r="V2163" s="50">
        <f t="shared" si="426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421"/>
        <v>0</v>
      </c>
      <c r="C2164" s="2">
        <f t="shared" si="422"/>
        <v>2</v>
      </c>
      <c r="L2164" s="50">
        <f t="shared" si="423"/>
        <v>0</v>
      </c>
      <c r="N2164" s="50">
        <f t="shared" si="424"/>
        <v>0</v>
      </c>
      <c r="R2164" s="50">
        <f t="shared" si="425"/>
        <v>0</v>
      </c>
      <c r="V2164" s="50">
        <f t="shared" si="426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421"/>
        <v>0</v>
      </c>
      <c r="C2165" s="2">
        <f t="shared" si="422"/>
        <v>2</v>
      </c>
      <c r="L2165" s="50">
        <f t="shared" si="423"/>
        <v>0</v>
      </c>
      <c r="N2165" s="50">
        <f t="shared" si="424"/>
        <v>0</v>
      </c>
      <c r="R2165" s="50">
        <f t="shared" si="425"/>
        <v>0</v>
      </c>
      <c r="V2165" s="50">
        <f t="shared" si="426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421"/>
        <v>0</v>
      </c>
      <c r="C2166" s="2">
        <f t="shared" si="422"/>
        <v>2</v>
      </c>
      <c r="L2166" s="50">
        <f t="shared" si="423"/>
        <v>0</v>
      </c>
      <c r="N2166" s="50">
        <f t="shared" si="424"/>
        <v>0</v>
      </c>
      <c r="R2166" s="50">
        <f t="shared" si="425"/>
        <v>0</v>
      </c>
      <c r="V2166" s="50">
        <f t="shared" si="426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421"/>
        <v>0</v>
      </c>
      <c r="C2167" s="2">
        <f t="shared" si="422"/>
        <v>2</v>
      </c>
      <c r="L2167" s="50">
        <f t="shared" si="423"/>
        <v>0</v>
      </c>
      <c r="N2167" s="50">
        <f t="shared" si="424"/>
        <v>0</v>
      </c>
      <c r="R2167" s="50">
        <f t="shared" si="425"/>
        <v>0</v>
      </c>
      <c r="V2167" s="50">
        <f t="shared" si="426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421"/>
        <v>0</v>
      </c>
      <c r="C2168" s="2">
        <f t="shared" si="422"/>
        <v>2</v>
      </c>
      <c r="L2168" s="50">
        <f t="shared" si="423"/>
        <v>0</v>
      </c>
      <c r="N2168" s="50">
        <f t="shared" si="424"/>
        <v>0</v>
      </c>
      <c r="R2168" s="50">
        <f t="shared" si="425"/>
        <v>0</v>
      </c>
      <c r="V2168" s="50">
        <f t="shared" si="426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421"/>
        <v>0</v>
      </c>
      <c r="C2169" s="2">
        <f t="shared" si="422"/>
        <v>2</v>
      </c>
      <c r="L2169" s="50">
        <f t="shared" si="423"/>
        <v>0</v>
      </c>
      <c r="N2169" s="50">
        <f t="shared" si="424"/>
        <v>0</v>
      </c>
      <c r="R2169" s="50">
        <f t="shared" si="425"/>
        <v>0</v>
      </c>
      <c r="V2169" s="50">
        <f t="shared" si="426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421"/>
        <v>0</v>
      </c>
      <c r="C2170" s="2">
        <f t="shared" si="422"/>
        <v>2</v>
      </c>
      <c r="L2170" s="50">
        <f t="shared" si="423"/>
        <v>0</v>
      </c>
      <c r="N2170" s="50">
        <f t="shared" si="424"/>
        <v>0</v>
      </c>
      <c r="R2170" s="50">
        <f t="shared" si="425"/>
        <v>0</v>
      </c>
      <c r="V2170" s="50">
        <f t="shared" si="426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421"/>
        <v>0</v>
      </c>
      <c r="C2171" s="2">
        <f t="shared" si="422"/>
        <v>2</v>
      </c>
      <c r="L2171" s="50">
        <f t="shared" si="423"/>
        <v>0</v>
      </c>
      <c r="N2171" s="50">
        <f t="shared" si="424"/>
        <v>0</v>
      </c>
      <c r="R2171" s="50">
        <f t="shared" si="425"/>
        <v>0</v>
      </c>
      <c r="V2171" s="50">
        <f t="shared" si="426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421"/>
        <v>0</v>
      </c>
      <c r="C2172" s="2">
        <f t="shared" si="422"/>
        <v>2</v>
      </c>
      <c r="L2172" s="50">
        <f t="shared" si="423"/>
        <v>0</v>
      </c>
      <c r="N2172" s="50">
        <f t="shared" si="424"/>
        <v>0</v>
      </c>
      <c r="R2172" s="50">
        <f t="shared" si="425"/>
        <v>0</v>
      </c>
      <c r="V2172" s="50">
        <f t="shared" si="426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421"/>
        <v>0</v>
      </c>
      <c r="C2173" s="2">
        <f t="shared" si="422"/>
        <v>2</v>
      </c>
      <c r="L2173" s="50">
        <f t="shared" si="423"/>
        <v>0</v>
      </c>
      <c r="N2173" s="50">
        <f t="shared" si="424"/>
        <v>0</v>
      </c>
      <c r="R2173" s="50">
        <f t="shared" si="425"/>
        <v>0</v>
      </c>
      <c r="V2173" s="50">
        <f t="shared" si="426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421"/>
        <v>0</v>
      </c>
      <c r="C2174" s="2">
        <f t="shared" si="422"/>
        <v>2</v>
      </c>
      <c r="L2174" s="50">
        <f t="shared" si="423"/>
        <v>0</v>
      </c>
      <c r="N2174" s="50">
        <f t="shared" si="424"/>
        <v>0</v>
      </c>
      <c r="R2174" s="50">
        <f t="shared" si="425"/>
        <v>0</v>
      </c>
      <c r="V2174" s="50">
        <f t="shared" si="426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421"/>
        <v>0</v>
      </c>
      <c r="C2175" s="2">
        <f t="shared" si="422"/>
        <v>2</v>
      </c>
      <c r="L2175" s="50">
        <f t="shared" si="423"/>
        <v>0</v>
      </c>
      <c r="N2175" s="50">
        <f t="shared" si="424"/>
        <v>0</v>
      </c>
      <c r="R2175" s="50">
        <f t="shared" si="425"/>
        <v>0</v>
      </c>
      <c r="V2175" s="50">
        <f t="shared" si="426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421"/>
        <v>0</v>
      </c>
      <c r="C2176" s="2">
        <f t="shared" si="422"/>
        <v>2</v>
      </c>
      <c r="L2176" s="50">
        <f t="shared" si="423"/>
        <v>0</v>
      </c>
      <c r="N2176" s="50">
        <f t="shared" si="424"/>
        <v>0</v>
      </c>
      <c r="R2176" s="50">
        <f t="shared" si="425"/>
        <v>0</v>
      </c>
      <c r="V2176" s="50">
        <f t="shared" si="426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421"/>
        <v>0</v>
      </c>
      <c r="C2177" s="2">
        <f t="shared" si="422"/>
        <v>2</v>
      </c>
      <c r="L2177" s="50">
        <f t="shared" si="423"/>
        <v>0</v>
      </c>
      <c r="N2177" s="50">
        <f t="shared" si="424"/>
        <v>0</v>
      </c>
      <c r="R2177" s="50">
        <f t="shared" si="425"/>
        <v>0</v>
      </c>
      <c r="V2177" s="50">
        <f t="shared" si="426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421"/>
        <v>0</v>
      </c>
      <c r="C2178" s="2">
        <f t="shared" si="422"/>
        <v>2</v>
      </c>
      <c r="L2178" s="50">
        <f t="shared" si="423"/>
        <v>0</v>
      </c>
      <c r="N2178" s="50">
        <f t="shared" si="424"/>
        <v>0</v>
      </c>
      <c r="R2178" s="50">
        <f t="shared" si="425"/>
        <v>0</v>
      </c>
      <c r="V2178" s="50">
        <f t="shared" si="426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421"/>
        <v>0</v>
      </c>
      <c r="C2179" s="2">
        <f t="shared" si="422"/>
        <v>2</v>
      </c>
      <c r="L2179" s="50">
        <f t="shared" si="423"/>
        <v>0</v>
      </c>
      <c r="N2179" s="50">
        <f t="shared" si="424"/>
        <v>0</v>
      </c>
      <c r="R2179" s="50">
        <f t="shared" si="425"/>
        <v>0</v>
      </c>
      <c r="V2179" s="50">
        <f t="shared" si="426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421"/>
        <v>0</v>
      </c>
      <c r="C2180" s="2">
        <f t="shared" si="422"/>
        <v>2</v>
      </c>
      <c r="L2180" s="50">
        <f t="shared" si="423"/>
        <v>0</v>
      </c>
      <c r="N2180" s="50">
        <f t="shared" si="424"/>
        <v>0</v>
      </c>
      <c r="R2180" s="50">
        <f t="shared" si="425"/>
        <v>0</v>
      </c>
      <c r="V2180" s="50">
        <f t="shared" si="426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421"/>
        <v>0</v>
      </c>
      <c r="C2181" s="2">
        <f t="shared" si="422"/>
        <v>2</v>
      </c>
      <c r="L2181" s="50">
        <f t="shared" si="423"/>
        <v>0</v>
      </c>
      <c r="N2181" s="50">
        <f t="shared" si="424"/>
        <v>0</v>
      </c>
      <c r="R2181" s="50">
        <f t="shared" si="425"/>
        <v>0</v>
      </c>
      <c r="V2181" s="50">
        <f t="shared" si="426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421"/>
        <v>0</v>
      </c>
      <c r="C2182" s="2">
        <f t="shared" si="422"/>
        <v>2</v>
      </c>
      <c r="L2182" s="50">
        <f t="shared" si="423"/>
        <v>0</v>
      </c>
      <c r="N2182" s="50">
        <f t="shared" si="424"/>
        <v>0</v>
      </c>
      <c r="R2182" s="50">
        <f t="shared" si="425"/>
        <v>0</v>
      </c>
      <c r="V2182" s="50">
        <f t="shared" si="426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421"/>
        <v>0</v>
      </c>
      <c r="C2183" s="2">
        <f t="shared" si="422"/>
        <v>2</v>
      </c>
      <c r="L2183" s="50">
        <f t="shared" si="423"/>
        <v>0</v>
      </c>
      <c r="N2183" s="50">
        <f t="shared" si="424"/>
        <v>0</v>
      </c>
      <c r="R2183" s="50">
        <f t="shared" si="425"/>
        <v>0</v>
      </c>
      <c r="V2183" s="50">
        <f t="shared" si="426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421"/>
        <v>0</v>
      </c>
      <c r="C2184" s="2">
        <f t="shared" si="422"/>
        <v>2</v>
      </c>
      <c r="L2184" s="50">
        <f t="shared" si="423"/>
        <v>0</v>
      </c>
      <c r="N2184" s="50">
        <f t="shared" si="424"/>
        <v>0</v>
      </c>
      <c r="R2184" s="50">
        <f t="shared" si="425"/>
        <v>0</v>
      </c>
      <c r="V2184" s="50">
        <f t="shared" si="426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421"/>
        <v>0</v>
      </c>
      <c r="C2185" s="2">
        <f t="shared" si="422"/>
        <v>2</v>
      </c>
      <c r="L2185" s="50">
        <f t="shared" si="423"/>
        <v>0</v>
      </c>
      <c r="N2185" s="50">
        <f t="shared" si="424"/>
        <v>0</v>
      </c>
      <c r="R2185" s="50">
        <f t="shared" si="425"/>
        <v>0</v>
      </c>
      <c r="V2185" s="50">
        <f t="shared" si="426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421"/>
        <v>0</v>
      </c>
      <c r="C2186" s="2">
        <f t="shared" si="422"/>
        <v>2</v>
      </c>
      <c r="L2186" s="50">
        <f t="shared" si="423"/>
        <v>0</v>
      </c>
      <c r="N2186" s="50">
        <f t="shared" si="424"/>
        <v>0</v>
      </c>
      <c r="R2186" s="50">
        <f t="shared" si="425"/>
        <v>0</v>
      </c>
      <c r="V2186" s="50">
        <f t="shared" si="426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421"/>
        <v>0</v>
      </c>
      <c r="C2187" s="2">
        <f t="shared" si="422"/>
        <v>2</v>
      </c>
      <c r="L2187" s="50">
        <f t="shared" si="423"/>
        <v>0</v>
      </c>
      <c r="N2187" s="50">
        <f t="shared" si="424"/>
        <v>0</v>
      </c>
      <c r="R2187" s="50">
        <f t="shared" si="425"/>
        <v>0</v>
      </c>
      <c r="V2187" s="50">
        <f t="shared" si="426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421"/>
        <v>0</v>
      </c>
      <c r="C2188" s="2">
        <f t="shared" si="422"/>
        <v>2</v>
      </c>
      <c r="L2188" s="50">
        <f t="shared" si="423"/>
        <v>0</v>
      </c>
      <c r="N2188" s="50">
        <f t="shared" si="424"/>
        <v>0</v>
      </c>
      <c r="R2188" s="50">
        <f t="shared" si="425"/>
        <v>0</v>
      </c>
      <c r="V2188" s="50">
        <f t="shared" si="426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421"/>
        <v>0</v>
      </c>
      <c r="C2189" s="2">
        <f t="shared" si="422"/>
        <v>2</v>
      </c>
      <c r="L2189" s="50">
        <f t="shared" si="423"/>
        <v>0</v>
      </c>
      <c r="N2189" s="50">
        <f t="shared" si="424"/>
        <v>0</v>
      </c>
      <c r="R2189" s="50">
        <f t="shared" si="425"/>
        <v>0</v>
      </c>
      <c r="V2189" s="50">
        <f t="shared" si="426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421"/>
        <v>0</v>
      </c>
      <c r="C2190" s="2">
        <f t="shared" si="422"/>
        <v>2</v>
      </c>
      <c r="L2190" s="50">
        <f t="shared" si="423"/>
        <v>0</v>
      </c>
      <c r="N2190" s="50">
        <f t="shared" si="424"/>
        <v>0</v>
      </c>
      <c r="R2190" s="50">
        <f t="shared" si="425"/>
        <v>0</v>
      </c>
      <c r="V2190" s="50">
        <f t="shared" si="426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421"/>
        <v>0</v>
      </c>
      <c r="C2191" s="2">
        <f t="shared" si="422"/>
        <v>2</v>
      </c>
      <c r="L2191" s="50">
        <f t="shared" si="423"/>
        <v>0</v>
      </c>
      <c r="N2191" s="50">
        <f t="shared" si="424"/>
        <v>0</v>
      </c>
      <c r="R2191" s="50">
        <f t="shared" si="425"/>
        <v>0</v>
      </c>
      <c r="V2191" s="50">
        <f t="shared" si="426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421"/>
        <v>0</v>
      </c>
      <c r="C2192" s="2">
        <f t="shared" si="422"/>
        <v>2</v>
      </c>
      <c r="L2192" s="50">
        <f t="shared" si="423"/>
        <v>0</v>
      </c>
      <c r="N2192" s="50">
        <f t="shared" si="424"/>
        <v>0</v>
      </c>
      <c r="R2192" s="50">
        <f t="shared" si="425"/>
        <v>0</v>
      </c>
      <c r="V2192" s="50">
        <f t="shared" si="426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421"/>
        <v>0</v>
      </c>
      <c r="C2193" s="2">
        <f t="shared" si="422"/>
        <v>2</v>
      </c>
      <c r="L2193" s="50">
        <f t="shared" si="423"/>
        <v>0</v>
      </c>
      <c r="N2193" s="50">
        <f t="shared" si="424"/>
        <v>0</v>
      </c>
      <c r="R2193" s="50">
        <f t="shared" si="425"/>
        <v>0</v>
      </c>
      <c r="V2193" s="50">
        <f t="shared" si="426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421"/>
        <v>0</v>
      </c>
      <c r="C2194" s="2">
        <f t="shared" si="422"/>
        <v>2</v>
      </c>
      <c r="L2194" s="50">
        <f t="shared" si="423"/>
        <v>0</v>
      </c>
      <c r="N2194" s="50">
        <f t="shared" si="424"/>
        <v>0</v>
      </c>
      <c r="R2194" s="50">
        <f t="shared" si="425"/>
        <v>0</v>
      </c>
      <c r="V2194" s="50">
        <f t="shared" si="426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421"/>
        <v>0</v>
      </c>
      <c r="C2195" s="2">
        <f t="shared" si="422"/>
        <v>2</v>
      </c>
      <c r="L2195" s="50">
        <f t="shared" si="423"/>
        <v>0</v>
      </c>
      <c r="N2195" s="50">
        <f t="shared" si="424"/>
        <v>0</v>
      </c>
      <c r="R2195" s="50">
        <f t="shared" si="425"/>
        <v>0</v>
      </c>
      <c r="V2195" s="50">
        <f t="shared" si="426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421"/>
        <v>0</v>
      </c>
      <c r="C2196" s="2">
        <f t="shared" si="422"/>
        <v>2</v>
      </c>
      <c r="L2196" s="50">
        <f t="shared" si="423"/>
        <v>0</v>
      </c>
      <c r="N2196" s="50">
        <f t="shared" si="424"/>
        <v>0</v>
      </c>
      <c r="R2196" s="50">
        <f t="shared" si="425"/>
        <v>0</v>
      </c>
      <c r="V2196" s="50">
        <f t="shared" si="426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421"/>
        <v>0</v>
      </c>
      <c r="C2197" s="2">
        <f t="shared" si="422"/>
        <v>2</v>
      </c>
      <c r="L2197" s="50">
        <f t="shared" si="423"/>
        <v>0</v>
      </c>
      <c r="N2197" s="50">
        <f t="shared" si="424"/>
        <v>0</v>
      </c>
      <c r="R2197" s="50">
        <f t="shared" si="425"/>
        <v>0</v>
      </c>
      <c r="V2197" s="50">
        <f t="shared" si="426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421"/>
        <v>0</v>
      </c>
      <c r="C2198" s="2">
        <f t="shared" si="422"/>
        <v>2</v>
      </c>
      <c r="L2198" s="50">
        <f t="shared" si="423"/>
        <v>0</v>
      </c>
      <c r="N2198" s="50">
        <f t="shared" si="424"/>
        <v>0</v>
      </c>
      <c r="R2198" s="50">
        <f t="shared" si="425"/>
        <v>0</v>
      </c>
      <c r="V2198" s="50">
        <f t="shared" si="426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421"/>
        <v>0</v>
      </c>
      <c r="C2199" s="2">
        <f t="shared" si="422"/>
        <v>2</v>
      </c>
      <c r="L2199" s="50">
        <f t="shared" si="423"/>
        <v>0</v>
      </c>
      <c r="N2199" s="50">
        <f t="shared" si="424"/>
        <v>0</v>
      </c>
      <c r="R2199" s="50">
        <f t="shared" si="425"/>
        <v>0</v>
      </c>
      <c r="V2199" s="50">
        <f t="shared" si="426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421"/>
        <v>0</v>
      </c>
      <c r="C2200" s="2">
        <f t="shared" si="422"/>
        <v>2</v>
      </c>
      <c r="L2200" s="50">
        <f t="shared" si="423"/>
        <v>0</v>
      </c>
      <c r="N2200" s="50">
        <f t="shared" si="424"/>
        <v>0</v>
      </c>
      <c r="R2200" s="50">
        <f t="shared" si="425"/>
        <v>0</v>
      </c>
      <c r="V2200" s="50">
        <f t="shared" si="426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421"/>
        <v>0</v>
      </c>
      <c r="C2201" s="2">
        <f t="shared" si="422"/>
        <v>2</v>
      </c>
      <c r="L2201" s="50">
        <f t="shared" si="423"/>
        <v>0</v>
      </c>
      <c r="N2201" s="50">
        <f t="shared" si="424"/>
        <v>0</v>
      </c>
      <c r="R2201" s="50">
        <f t="shared" si="425"/>
        <v>0</v>
      </c>
      <c r="V2201" s="50">
        <f t="shared" si="426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421"/>
        <v>0</v>
      </c>
      <c r="C2202" s="2">
        <f t="shared" si="422"/>
        <v>2</v>
      </c>
      <c r="L2202" s="50">
        <f t="shared" si="423"/>
        <v>0</v>
      </c>
      <c r="N2202" s="50">
        <f t="shared" si="424"/>
        <v>0</v>
      </c>
      <c r="R2202" s="50">
        <f t="shared" si="425"/>
        <v>0</v>
      </c>
      <c r="V2202" s="50">
        <f t="shared" si="426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421"/>
        <v>0</v>
      </c>
      <c r="C2203" s="2">
        <f t="shared" si="422"/>
        <v>2</v>
      </c>
      <c r="L2203" s="50">
        <f t="shared" si="423"/>
        <v>0</v>
      </c>
      <c r="N2203" s="50">
        <f t="shared" si="424"/>
        <v>0</v>
      </c>
      <c r="R2203" s="50">
        <f t="shared" si="425"/>
        <v>0</v>
      </c>
      <c r="V2203" s="50">
        <f t="shared" si="426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421"/>
        <v>0</v>
      </c>
      <c r="C2204" s="2">
        <f t="shared" si="422"/>
        <v>2</v>
      </c>
      <c r="L2204" s="50">
        <f t="shared" si="423"/>
        <v>0</v>
      </c>
      <c r="N2204" s="50">
        <f t="shared" si="424"/>
        <v>0</v>
      </c>
      <c r="R2204" s="50">
        <f t="shared" si="425"/>
        <v>0</v>
      </c>
      <c r="V2204" s="50">
        <f t="shared" si="426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421"/>
        <v>0</v>
      </c>
      <c r="C2205" s="2">
        <f t="shared" si="422"/>
        <v>2</v>
      </c>
      <c r="L2205" s="50">
        <f t="shared" si="423"/>
        <v>0</v>
      </c>
      <c r="N2205" s="50">
        <f t="shared" si="424"/>
        <v>0</v>
      </c>
      <c r="R2205" s="50">
        <f t="shared" si="425"/>
        <v>0</v>
      </c>
      <c r="V2205" s="50">
        <f t="shared" si="426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421"/>
        <v>0</v>
      </c>
      <c r="C2206" s="2">
        <f t="shared" si="422"/>
        <v>2</v>
      </c>
      <c r="L2206" s="50">
        <f t="shared" si="423"/>
        <v>0</v>
      </c>
      <c r="N2206" s="50">
        <f t="shared" si="424"/>
        <v>0</v>
      </c>
      <c r="R2206" s="50">
        <f t="shared" si="425"/>
        <v>0</v>
      </c>
      <c r="V2206" s="50">
        <f t="shared" si="426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421"/>
        <v>0</v>
      </c>
      <c r="C2207" s="2">
        <f t="shared" si="422"/>
        <v>2</v>
      </c>
      <c r="L2207" s="50">
        <f t="shared" si="423"/>
        <v>0</v>
      </c>
      <c r="N2207" s="50">
        <f t="shared" si="424"/>
        <v>0</v>
      </c>
      <c r="R2207" s="50">
        <f t="shared" si="425"/>
        <v>0</v>
      </c>
      <c r="V2207" s="50">
        <f t="shared" si="426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421"/>
        <v>0</v>
      </c>
      <c r="C2208" s="2">
        <f t="shared" si="422"/>
        <v>2</v>
      </c>
      <c r="L2208" s="50">
        <f t="shared" si="423"/>
        <v>0</v>
      </c>
      <c r="N2208" s="50">
        <f t="shared" si="424"/>
        <v>0</v>
      </c>
      <c r="R2208" s="50">
        <f t="shared" si="425"/>
        <v>0</v>
      </c>
      <c r="V2208" s="50">
        <f t="shared" si="426"/>
        <v>0</v>
      </c>
      <c r="W2208"/>
      <c r="X2208"/>
      <c r="Y2208" s="7"/>
      <c r="Z2208"/>
      <c r="AA2208"/>
    </row>
    <row r="2209" spans="1:33" hidden="1" x14ac:dyDescent="0.2">
      <c r="A2209" s="6" t="s">
        <v>2085</v>
      </c>
      <c r="B2209" s="2">
        <f t="shared" si="421"/>
        <v>0</v>
      </c>
      <c r="C2209" s="2">
        <f t="shared" si="422"/>
        <v>2</v>
      </c>
      <c r="L2209" s="50">
        <f t="shared" si="423"/>
        <v>0</v>
      </c>
      <c r="N2209" s="50">
        <f t="shared" si="424"/>
        <v>0</v>
      </c>
      <c r="R2209" s="50">
        <f t="shared" si="425"/>
        <v>0</v>
      </c>
      <c r="V2209" s="50">
        <f t="shared" si="426"/>
        <v>0</v>
      </c>
      <c r="W2209"/>
      <c r="X2209"/>
      <c r="Y2209" s="7"/>
      <c r="Z2209"/>
      <c r="AA2209"/>
    </row>
    <row r="2210" spans="1:33" hidden="1" x14ac:dyDescent="0.2">
      <c r="A2210" s="6" t="s">
        <v>2086</v>
      </c>
      <c r="B2210" s="2">
        <f t="shared" si="421"/>
        <v>0</v>
      </c>
      <c r="C2210" s="2">
        <f t="shared" si="422"/>
        <v>2</v>
      </c>
      <c r="L2210" s="50">
        <f t="shared" si="423"/>
        <v>0</v>
      </c>
      <c r="N2210" s="50">
        <f t="shared" si="424"/>
        <v>0</v>
      </c>
      <c r="R2210" s="50">
        <f t="shared" si="425"/>
        <v>0</v>
      </c>
      <c r="V2210" s="50">
        <f t="shared" si="426"/>
        <v>0</v>
      </c>
      <c r="W2210"/>
      <c r="X2210"/>
      <c r="Y2210" s="7"/>
      <c r="Z2210"/>
      <c r="AA2210"/>
    </row>
    <row r="2211" spans="1:33" hidden="1" x14ac:dyDescent="0.2">
      <c r="A2211" s="6" t="s">
        <v>2087</v>
      </c>
      <c r="B2211" s="2">
        <f t="shared" si="421"/>
        <v>0</v>
      </c>
      <c r="C2211" s="2">
        <f t="shared" si="422"/>
        <v>2</v>
      </c>
      <c r="L2211" s="50">
        <f t="shared" si="423"/>
        <v>0</v>
      </c>
      <c r="N2211" s="50">
        <f t="shared" si="424"/>
        <v>0</v>
      </c>
      <c r="R2211" s="50">
        <f t="shared" si="425"/>
        <v>0</v>
      </c>
      <c r="V2211" s="50">
        <f t="shared" si="426"/>
        <v>0</v>
      </c>
      <c r="W2211"/>
      <c r="X2211"/>
      <c r="Y2211" s="7"/>
      <c r="Z2211"/>
      <c r="AA2211"/>
    </row>
    <row r="2212" spans="1:33" hidden="1" x14ac:dyDescent="0.2">
      <c r="A2212" s="6" t="s">
        <v>2088</v>
      </c>
      <c r="B2212" s="2">
        <f t="shared" si="421"/>
        <v>0</v>
      </c>
      <c r="C2212" s="2">
        <f t="shared" si="422"/>
        <v>2</v>
      </c>
      <c r="L2212" s="50">
        <f t="shared" si="423"/>
        <v>0</v>
      </c>
      <c r="N2212" s="50">
        <f t="shared" si="424"/>
        <v>0</v>
      </c>
      <c r="R2212" s="50">
        <f t="shared" si="425"/>
        <v>0</v>
      </c>
      <c r="V2212" s="50">
        <f t="shared" si="426"/>
        <v>0</v>
      </c>
      <c r="W2212"/>
      <c r="X2212"/>
      <c r="Y2212" s="7"/>
      <c r="Z2212"/>
      <c r="AA2212"/>
    </row>
    <row r="2213" spans="1:33" hidden="1" x14ac:dyDescent="0.2">
      <c r="A2213" s="6" t="s">
        <v>2089</v>
      </c>
      <c r="B2213" s="2">
        <f t="shared" ref="B2213:B2220" si="427">+L2213+N2213+R2213+V2213+X2213</f>
        <v>0</v>
      </c>
      <c r="C2213" s="2">
        <f t="shared" ref="C2213:C2220" si="428">RANK(B2213,B$2021:B$2220,0)</f>
        <v>2</v>
      </c>
      <c r="L2213" s="50">
        <f t="shared" ref="L2213:L2220" si="429">IF(AND(I2213&lt;1,J2213&lt;1,K2213&lt;1),0,IF(250+((150-(I2213*60+J2213))*2)&lt;0,0,IF(K2213&lt;50,250+((150-(I2213*60+J2213))*2),IF(K2213&gt;49,250+((150-(I2213*60+J2213))*2)-1,250+((150-(I2213*60+J2213))*2)))))</f>
        <v>0</v>
      </c>
      <c r="N2213" s="50">
        <f t="shared" ref="N2213:N2220" si="430">IF(M2213&lt;89,0,250+((M2213-172)*3))</f>
        <v>0</v>
      </c>
      <c r="R2213" s="50">
        <f t="shared" ref="R2213:R2220" si="431">IF(AND(O2213&lt;1,P2213&lt;1,Q2213&lt;1),0,IF(250+((680-(O2213*60+P2213))*1)&lt;0,0,250+((680-(O2213*60+P2213))*1)))</f>
        <v>0</v>
      </c>
      <c r="V2213" s="50">
        <f t="shared" ref="V2213:V2220" si="432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3" hidden="1" x14ac:dyDescent="0.2">
      <c r="A2214" s="6" t="s">
        <v>2090</v>
      </c>
      <c r="B2214" s="2">
        <f t="shared" si="427"/>
        <v>0</v>
      </c>
      <c r="C2214" s="2">
        <f t="shared" si="428"/>
        <v>2</v>
      </c>
      <c r="L2214" s="50">
        <f t="shared" si="429"/>
        <v>0</v>
      </c>
      <c r="N2214" s="50">
        <f t="shared" si="430"/>
        <v>0</v>
      </c>
      <c r="R2214" s="50">
        <f t="shared" si="431"/>
        <v>0</v>
      </c>
      <c r="V2214" s="50">
        <f t="shared" si="432"/>
        <v>0</v>
      </c>
      <c r="W2214"/>
      <c r="X2214"/>
      <c r="Y2214" s="7"/>
      <c r="Z2214"/>
      <c r="AA2214"/>
    </row>
    <row r="2215" spans="1:33" hidden="1" x14ac:dyDescent="0.2">
      <c r="A2215" s="6" t="s">
        <v>2091</v>
      </c>
      <c r="B2215" s="2">
        <f t="shared" si="427"/>
        <v>0</v>
      </c>
      <c r="C2215" s="2">
        <f t="shared" si="428"/>
        <v>2</v>
      </c>
      <c r="L2215" s="50">
        <f t="shared" si="429"/>
        <v>0</v>
      </c>
      <c r="N2215" s="50">
        <f t="shared" si="430"/>
        <v>0</v>
      </c>
      <c r="R2215" s="50">
        <f t="shared" si="431"/>
        <v>0</v>
      </c>
      <c r="V2215" s="50">
        <f t="shared" si="432"/>
        <v>0</v>
      </c>
      <c r="W2215"/>
      <c r="X2215"/>
      <c r="Y2215" s="7"/>
      <c r="Z2215"/>
      <c r="AA2215"/>
    </row>
    <row r="2216" spans="1:33" hidden="1" x14ac:dyDescent="0.2">
      <c r="A2216" s="6" t="s">
        <v>2092</v>
      </c>
      <c r="B2216" s="2">
        <f t="shared" si="427"/>
        <v>0</v>
      </c>
      <c r="C2216" s="2">
        <f t="shared" si="428"/>
        <v>2</v>
      </c>
      <c r="L2216" s="50">
        <f t="shared" si="429"/>
        <v>0</v>
      </c>
      <c r="N2216" s="50">
        <f t="shared" si="430"/>
        <v>0</v>
      </c>
      <c r="R2216" s="50">
        <f t="shared" si="431"/>
        <v>0</v>
      </c>
      <c r="V2216" s="50">
        <f t="shared" si="432"/>
        <v>0</v>
      </c>
      <c r="W2216"/>
      <c r="X2216"/>
      <c r="Y2216" s="7"/>
      <c r="Z2216"/>
      <c r="AA2216"/>
    </row>
    <row r="2217" spans="1:33" hidden="1" x14ac:dyDescent="0.2">
      <c r="A2217" s="6" t="s">
        <v>2093</v>
      </c>
      <c r="B2217" s="2">
        <f t="shared" si="427"/>
        <v>0</v>
      </c>
      <c r="C2217" s="2">
        <f t="shared" si="428"/>
        <v>2</v>
      </c>
      <c r="L2217" s="50">
        <f t="shared" si="429"/>
        <v>0</v>
      </c>
      <c r="N2217" s="50">
        <f t="shared" si="430"/>
        <v>0</v>
      </c>
      <c r="R2217" s="50">
        <f t="shared" si="431"/>
        <v>0</v>
      </c>
      <c r="V2217" s="50">
        <f t="shared" si="432"/>
        <v>0</v>
      </c>
      <c r="W2217"/>
      <c r="X2217"/>
      <c r="Y2217" s="7"/>
      <c r="Z2217"/>
      <c r="AA2217"/>
    </row>
    <row r="2218" spans="1:33" hidden="1" x14ac:dyDescent="0.2">
      <c r="A2218" s="6" t="s">
        <v>2094</v>
      </c>
      <c r="B2218" s="2">
        <f t="shared" si="427"/>
        <v>0</v>
      </c>
      <c r="C2218" s="2">
        <f t="shared" si="428"/>
        <v>2</v>
      </c>
      <c r="L2218" s="50">
        <f t="shared" si="429"/>
        <v>0</v>
      </c>
      <c r="N2218" s="50">
        <f t="shared" si="430"/>
        <v>0</v>
      </c>
      <c r="R2218" s="50">
        <f t="shared" si="431"/>
        <v>0</v>
      </c>
      <c r="V2218" s="50">
        <f t="shared" si="432"/>
        <v>0</v>
      </c>
      <c r="W2218"/>
      <c r="X2218"/>
      <c r="Y2218" s="7"/>
      <c r="Z2218"/>
      <c r="AA2218"/>
    </row>
    <row r="2219" spans="1:33" hidden="1" x14ac:dyDescent="0.2">
      <c r="A2219" s="6" t="s">
        <v>2095</v>
      </c>
      <c r="B2219" s="2">
        <f t="shared" si="427"/>
        <v>0</v>
      </c>
      <c r="C2219" s="2">
        <f t="shared" si="428"/>
        <v>2</v>
      </c>
      <c r="L2219" s="50">
        <f t="shared" si="429"/>
        <v>0</v>
      </c>
      <c r="N2219" s="50">
        <f t="shared" si="430"/>
        <v>0</v>
      </c>
      <c r="R2219" s="50">
        <f t="shared" si="431"/>
        <v>0</v>
      </c>
      <c r="V2219" s="50">
        <f t="shared" si="432"/>
        <v>0</v>
      </c>
      <c r="W2219"/>
      <c r="X2219"/>
      <c r="Y2219" s="7"/>
      <c r="Z2219"/>
      <c r="AA2219"/>
    </row>
    <row r="2220" spans="1:33" hidden="1" x14ac:dyDescent="0.2">
      <c r="A2220" s="6" t="s">
        <v>2096</v>
      </c>
      <c r="B2220" s="2">
        <f t="shared" si="427"/>
        <v>0</v>
      </c>
      <c r="C2220" s="2">
        <f t="shared" si="428"/>
        <v>2</v>
      </c>
      <c r="L2220" s="50">
        <f t="shared" si="429"/>
        <v>0</v>
      </c>
      <c r="N2220" s="50">
        <f t="shared" si="430"/>
        <v>0</v>
      </c>
      <c r="R2220" s="50">
        <f t="shared" si="431"/>
        <v>0</v>
      </c>
      <c r="V2220" s="50">
        <f t="shared" si="432"/>
        <v>0</v>
      </c>
      <c r="W2220"/>
      <c r="X2220"/>
      <c r="Y2220" s="7"/>
      <c r="Z2220"/>
      <c r="AA2220"/>
    </row>
    <row r="2221" spans="1:33" hidden="1" x14ac:dyDescent="0.2">
      <c r="B2221" s="2"/>
      <c r="C2221" s="2"/>
      <c r="W2221"/>
      <c r="X2221"/>
      <c r="Y2221" s="7"/>
      <c r="Z2221"/>
      <c r="AA2221"/>
    </row>
    <row r="2222" spans="1:33" x14ac:dyDescent="0.2">
      <c r="A2222" s="6" t="s">
        <v>2097</v>
      </c>
      <c r="B2222" s="2"/>
      <c r="W2222"/>
      <c r="X2222"/>
      <c r="Y2222" s="7"/>
      <c r="Z2222"/>
      <c r="AA2222"/>
    </row>
    <row r="2223" spans="1:33" x14ac:dyDescent="0.2">
      <c r="A2223" s="6" t="s">
        <v>2588</v>
      </c>
      <c r="B2223" s="2">
        <f>+L2223+N2223+R2223+V2223+X2223</f>
        <v>760</v>
      </c>
      <c r="C2223" s="2">
        <f>RANK(B2223,B$2223:B$2422,0)</f>
        <v>1</v>
      </c>
      <c r="D2223" s="4" t="s">
        <v>20</v>
      </c>
      <c r="E2223" s="5" t="s">
        <v>2582</v>
      </c>
      <c r="F2223" s="50">
        <v>1989</v>
      </c>
      <c r="I2223" s="50">
        <v>2</v>
      </c>
      <c r="J2223" s="50">
        <v>32</v>
      </c>
      <c r="K2223" s="50">
        <v>27</v>
      </c>
      <c r="L2223" s="50">
        <f>IF(AND(I2223&lt;1,J2223&lt;1,K2223&lt;1),0,IF(250+((150-(I2223*60+J2223))*2)&lt;0,0,IF(K2223&lt;50,250+((150-(I2223*60+J2223))*2),IF(K2223&gt;49,250+((150-(I2223*60+J2223))*2)-1,250+((150-(I2223*60+J2223))*2)))))</f>
        <v>246</v>
      </c>
      <c r="N2223" s="50">
        <f>IF(M2223&lt;89,0,250+((M2223-172)*3))</f>
        <v>0</v>
      </c>
      <c r="R2223" s="50">
        <f>IF(AND(O2223&lt;1,P2223&lt;1,Q2223&lt;1),0,IF(250+((680-(O2223*60+P2223))*1)&lt;0,0,250+((680-(O2223*60+P2223))*1)))</f>
        <v>0</v>
      </c>
      <c r="S2223" s="50">
        <v>13</v>
      </c>
      <c r="T2223" s="50">
        <v>6</v>
      </c>
      <c r="U2223" s="50">
        <v>49</v>
      </c>
      <c r="V2223" s="50">
        <f>IF(AND(S2223&lt;1,T2223&lt;1,U2223&lt;1),0,IF(500+((800-(S2223*60+T2223))*1)&lt;0,0,500+((800-(S2223*60+T2223))*1)))</f>
        <v>514</v>
      </c>
      <c r="W2223"/>
      <c r="X2223"/>
      <c r="Y2223" s="7">
        <v>54</v>
      </c>
      <c r="Z2223"/>
      <c r="AA2223">
        <v>0</v>
      </c>
      <c r="AB2223">
        <v>0</v>
      </c>
      <c r="AC2223">
        <v>0</v>
      </c>
      <c r="AD2223">
        <f>AA2223+AB2223+AC2223</f>
        <v>0</v>
      </c>
      <c r="AF2223" s="43">
        <v>1.736111111111111E-3</v>
      </c>
      <c r="AG2223" s="72" t="s">
        <v>2583</v>
      </c>
    </row>
    <row r="2224" spans="1:33" hidden="1" x14ac:dyDescent="0.2">
      <c r="A2224" s="6" t="s">
        <v>2319</v>
      </c>
      <c r="B2224" s="2">
        <f>+L2224+N2224+R2224+V2224+X2224</f>
        <v>0</v>
      </c>
      <c r="C2224" s="2">
        <f>RANK(B2224,B$2223:B$2422,0)</f>
        <v>2</v>
      </c>
      <c r="D2224" s="4" t="s">
        <v>20</v>
      </c>
      <c r="E2224" s="5" t="s">
        <v>2306</v>
      </c>
      <c r="F2224" s="50">
        <v>2000</v>
      </c>
      <c r="L2224" s="50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50">
        <f>IF(M2224&lt;89,0,250+((M2224-172)*3))</f>
        <v>0</v>
      </c>
      <c r="R2224" s="50">
        <f>IF(AND(O2224&lt;1,P2224&lt;1,Q2224&lt;1),0,IF(250+((680-(O2224*60+P2224))*1)&lt;0,0,250+((680-(O2224*60+P2224))*1)))</f>
        <v>0</v>
      </c>
      <c r="V2224" s="50">
        <f>IF(AND(S2224&lt;1,T2224&lt;1,U2224&lt;1),0,IF(500+((800-(S2224*60+T2224))*1)&lt;0,0,500+((800-(S2224*60+T2224))*1)))</f>
        <v>0</v>
      </c>
      <c r="W2224"/>
      <c r="X2224"/>
      <c r="Y2224" s="7"/>
      <c r="Z2224"/>
      <c r="AA2224">
        <v>0</v>
      </c>
      <c r="AB2224">
        <v>0</v>
      </c>
      <c r="AC2224">
        <f>B2224</f>
        <v>0</v>
      </c>
      <c r="AD2224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6" si="433">+L2225+N2225+R2225+V2225+X2225</f>
        <v>0</v>
      </c>
      <c r="C2225" s="2">
        <f t="shared" ref="C2225:C2286" si="434">RANK(B2225,B$2223:B$2422,0)</f>
        <v>2</v>
      </c>
      <c r="L2225" s="50">
        <f t="shared" ref="L2225:L2286" si="435">IF(AND(I2225&lt;1,J2225&lt;1,K2225&lt;1),0,IF(250+((150-(I2225*60+J2225))*2)&lt;0,0,IF(K2225&lt;50,250+((150-(I2225*60+J2225))*2),IF(K2225&gt;49,250+((150-(I2225*60+J2225))*2)-1,250+((150-(I2225*60+J2225))*2)))))</f>
        <v>0</v>
      </c>
      <c r="N2225" s="50">
        <f t="shared" ref="N2225:N2286" si="436">IF(M2225&lt;89,0,250+((M2225-172)*3))</f>
        <v>0</v>
      </c>
      <c r="R2225" s="50">
        <f t="shared" ref="R2225:R2286" si="437">IF(AND(O2225&lt;1,P2225&lt;1,Q2225&lt;1),0,IF(250+((680-(O2225*60+P2225))*1)&lt;0,0,250+((680-(O2225*60+P2225))*1)))</f>
        <v>0</v>
      </c>
      <c r="V2225" s="50">
        <f t="shared" ref="V2225:V2286" si="438">IF(AND(S2225&lt;1,T2225&lt;1,U2225&lt;1),0,IF(500+((800-(S2225*60+T2225))*1)&lt;0,0,500+((800-(S2225*60+T2225))*1)))</f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433"/>
        <v>0</v>
      </c>
      <c r="C2226" s="2">
        <f t="shared" si="434"/>
        <v>2</v>
      </c>
      <c r="D2226" s="4" t="s">
        <v>2299</v>
      </c>
      <c r="E2226" s="5" t="s">
        <v>2320</v>
      </c>
      <c r="F2226" s="50">
        <v>1999</v>
      </c>
      <c r="L2226" s="50">
        <f t="shared" si="435"/>
        <v>0</v>
      </c>
      <c r="N2226" s="50">
        <f t="shared" si="436"/>
        <v>0</v>
      </c>
      <c r="R2226" s="50">
        <f t="shared" si="437"/>
        <v>0</v>
      </c>
      <c r="V2226" s="50">
        <f t="shared" si="438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433"/>
        <v>0</v>
      </c>
      <c r="C2227" s="2">
        <f t="shared" si="434"/>
        <v>2</v>
      </c>
      <c r="D2227" s="4" t="s">
        <v>22</v>
      </c>
      <c r="E2227" s="5" t="s">
        <v>2343</v>
      </c>
      <c r="L2227" s="50">
        <f t="shared" si="435"/>
        <v>0</v>
      </c>
      <c r="N2227" s="50">
        <f t="shared" si="436"/>
        <v>0</v>
      </c>
      <c r="R2227" s="50">
        <f t="shared" si="437"/>
        <v>0</v>
      </c>
      <c r="V2227" s="50">
        <f t="shared" si="438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433"/>
        <v>0</v>
      </c>
      <c r="C2228" s="2">
        <f t="shared" si="434"/>
        <v>2</v>
      </c>
      <c r="D2228" s="4" t="s">
        <v>20</v>
      </c>
      <c r="E2228" s="5" t="s">
        <v>2297</v>
      </c>
      <c r="F2228" s="50">
        <v>1979</v>
      </c>
      <c r="L2228" s="50">
        <f t="shared" si="435"/>
        <v>0</v>
      </c>
      <c r="N2228" s="50">
        <f t="shared" si="436"/>
        <v>0</v>
      </c>
      <c r="R2228" s="50">
        <f t="shared" si="437"/>
        <v>0</v>
      </c>
      <c r="V2228" s="50">
        <f t="shared" si="438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433"/>
        <v>0</v>
      </c>
      <c r="C2229" s="2">
        <f t="shared" si="434"/>
        <v>2</v>
      </c>
      <c r="D2229" s="4" t="s">
        <v>20</v>
      </c>
      <c r="E2229" s="5" t="s">
        <v>2297</v>
      </c>
      <c r="F2229" s="50">
        <v>1999</v>
      </c>
      <c r="L2229" s="50">
        <f t="shared" si="435"/>
        <v>0</v>
      </c>
      <c r="N2229" s="50">
        <f t="shared" si="436"/>
        <v>0</v>
      </c>
      <c r="R2229" s="50">
        <f t="shared" si="437"/>
        <v>0</v>
      </c>
      <c r="V2229" s="50">
        <f t="shared" si="438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433"/>
        <v>0</v>
      </c>
      <c r="C2230" s="2">
        <f t="shared" si="434"/>
        <v>2</v>
      </c>
      <c r="D2230" s="4" t="s">
        <v>20</v>
      </c>
      <c r="E2230" s="5" t="s">
        <v>2306</v>
      </c>
      <c r="F2230" s="50">
        <v>1999</v>
      </c>
      <c r="L2230" s="50">
        <f t="shared" si="435"/>
        <v>0</v>
      </c>
      <c r="N2230" s="50">
        <f t="shared" si="436"/>
        <v>0</v>
      </c>
      <c r="R2230" s="50">
        <f t="shared" si="437"/>
        <v>0</v>
      </c>
      <c r="V2230" s="50">
        <f t="shared" si="438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433"/>
        <v>0</v>
      </c>
      <c r="C2231" s="2">
        <f t="shared" si="434"/>
        <v>2</v>
      </c>
      <c r="D2231" s="4" t="s">
        <v>20</v>
      </c>
      <c r="E2231" s="5" t="s">
        <v>2332</v>
      </c>
      <c r="F2231" s="50">
        <v>2000</v>
      </c>
      <c r="L2231" s="50">
        <f t="shared" si="435"/>
        <v>0</v>
      </c>
      <c r="N2231" s="50">
        <f t="shared" si="436"/>
        <v>0</v>
      </c>
      <c r="R2231" s="50">
        <f t="shared" si="437"/>
        <v>0</v>
      </c>
      <c r="V2231" s="50">
        <f t="shared" si="438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433"/>
        <v>0</v>
      </c>
      <c r="C2232" s="2">
        <f t="shared" si="434"/>
        <v>2</v>
      </c>
      <c r="D2232" s="4" t="s">
        <v>20</v>
      </c>
      <c r="E2232" s="5" t="s">
        <v>2297</v>
      </c>
      <c r="F2232" s="50">
        <v>2000</v>
      </c>
      <c r="L2232" s="50">
        <f t="shared" si="435"/>
        <v>0</v>
      </c>
      <c r="N2232" s="50">
        <f t="shared" si="436"/>
        <v>0</v>
      </c>
      <c r="R2232" s="50">
        <f t="shared" si="437"/>
        <v>0</v>
      </c>
      <c r="V2232" s="50">
        <f t="shared" si="438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433"/>
        <v>0</v>
      </c>
      <c r="C2233" s="2">
        <f t="shared" si="434"/>
        <v>2</v>
      </c>
      <c r="L2233" s="50">
        <f t="shared" si="435"/>
        <v>0</v>
      </c>
      <c r="N2233" s="50">
        <f t="shared" si="436"/>
        <v>0</v>
      </c>
      <c r="R2233" s="50">
        <f t="shared" si="437"/>
        <v>0</v>
      </c>
      <c r="V2233" s="50">
        <f t="shared" si="438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433"/>
        <v>0</v>
      </c>
      <c r="C2234" s="2">
        <f t="shared" si="434"/>
        <v>2</v>
      </c>
      <c r="L2234" s="50">
        <f t="shared" si="435"/>
        <v>0</v>
      </c>
      <c r="N2234" s="50">
        <f t="shared" si="436"/>
        <v>0</v>
      </c>
      <c r="R2234" s="50">
        <f t="shared" si="437"/>
        <v>0</v>
      </c>
      <c r="V2234" s="50">
        <f t="shared" si="438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433"/>
        <v>0</v>
      </c>
      <c r="C2235" s="2">
        <f t="shared" si="434"/>
        <v>2</v>
      </c>
      <c r="L2235" s="50">
        <f t="shared" si="435"/>
        <v>0</v>
      </c>
      <c r="N2235" s="50">
        <f t="shared" si="436"/>
        <v>0</v>
      </c>
      <c r="R2235" s="50">
        <f t="shared" si="437"/>
        <v>0</v>
      </c>
      <c r="V2235" s="50">
        <f t="shared" si="438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433"/>
        <v>0</v>
      </c>
      <c r="C2236" s="2">
        <f t="shared" si="434"/>
        <v>2</v>
      </c>
      <c r="L2236" s="50">
        <f t="shared" si="435"/>
        <v>0</v>
      </c>
      <c r="N2236" s="50">
        <f t="shared" si="436"/>
        <v>0</v>
      </c>
      <c r="R2236" s="50">
        <f t="shared" si="437"/>
        <v>0</v>
      </c>
      <c r="V2236" s="50">
        <f t="shared" si="438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433"/>
        <v>0</v>
      </c>
      <c r="C2237" s="2">
        <f t="shared" si="434"/>
        <v>2</v>
      </c>
      <c r="L2237" s="50">
        <f t="shared" si="435"/>
        <v>0</v>
      </c>
      <c r="N2237" s="50">
        <f t="shared" si="436"/>
        <v>0</v>
      </c>
      <c r="R2237" s="50">
        <f t="shared" si="437"/>
        <v>0</v>
      </c>
      <c r="V2237" s="50">
        <f t="shared" si="438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433"/>
        <v>0</v>
      </c>
      <c r="C2238" s="2">
        <f t="shared" si="434"/>
        <v>2</v>
      </c>
      <c r="L2238" s="50">
        <f t="shared" si="435"/>
        <v>0</v>
      </c>
      <c r="N2238" s="50">
        <f t="shared" si="436"/>
        <v>0</v>
      </c>
      <c r="R2238" s="50">
        <f t="shared" si="437"/>
        <v>0</v>
      </c>
      <c r="V2238" s="50">
        <f t="shared" si="438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433"/>
        <v>0</v>
      </c>
      <c r="C2239" s="2">
        <f t="shared" si="434"/>
        <v>2</v>
      </c>
      <c r="L2239" s="50">
        <f t="shared" si="435"/>
        <v>0</v>
      </c>
      <c r="N2239" s="50">
        <f t="shared" si="436"/>
        <v>0</v>
      </c>
      <c r="R2239" s="50">
        <f t="shared" si="437"/>
        <v>0</v>
      </c>
      <c r="V2239" s="50">
        <f t="shared" si="438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433"/>
        <v>0</v>
      </c>
      <c r="C2240" s="2">
        <f t="shared" si="434"/>
        <v>2</v>
      </c>
      <c r="L2240" s="50">
        <f t="shared" si="435"/>
        <v>0</v>
      </c>
      <c r="N2240" s="50">
        <f t="shared" si="436"/>
        <v>0</v>
      </c>
      <c r="R2240" s="50">
        <f t="shared" si="437"/>
        <v>0</v>
      </c>
      <c r="V2240" s="50">
        <f t="shared" si="438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433"/>
        <v>0</v>
      </c>
      <c r="C2241" s="2">
        <f t="shared" si="434"/>
        <v>2</v>
      </c>
      <c r="L2241" s="50">
        <f t="shared" si="435"/>
        <v>0</v>
      </c>
      <c r="N2241" s="50">
        <f t="shared" si="436"/>
        <v>0</v>
      </c>
      <c r="R2241" s="50">
        <f t="shared" si="437"/>
        <v>0</v>
      </c>
      <c r="V2241" s="50">
        <f t="shared" si="438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433"/>
        <v>0</v>
      </c>
      <c r="C2242" s="2">
        <f t="shared" si="434"/>
        <v>2</v>
      </c>
      <c r="L2242" s="50">
        <f t="shared" si="435"/>
        <v>0</v>
      </c>
      <c r="N2242" s="50">
        <f t="shared" si="436"/>
        <v>0</v>
      </c>
      <c r="R2242" s="50">
        <f t="shared" si="437"/>
        <v>0</v>
      </c>
      <c r="V2242" s="50">
        <f t="shared" si="438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433"/>
        <v>0</v>
      </c>
      <c r="C2243" s="2">
        <f t="shared" si="434"/>
        <v>2</v>
      </c>
      <c r="L2243" s="50">
        <f t="shared" si="435"/>
        <v>0</v>
      </c>
      <c r="N2243" s="50">
        <f t="shared" si="436"/>
        <v>0</v>
      </c>
      <c r="R2243" s="50">
        <f t="shared" si="437"/>
        <v>0</v>
      </c>
      <c r="V2243" s="50">
        <f t="shared" si="438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433"/>
        <v>0</v>
      </c>
      <c r="C2244" s="2">
        <f t="shared" si="434"/>
        <v>2</v>
      </c>
      <c r="L2244" s="50">
        <f t="shared" si="435"/>
        <v>0</v>
      </c>
      <c r="N2244" s="50">
        <f t="shared" si="436"/>
        <v>0</v>
      </c>
      <c r="R2244" s="50">
        <f t="shared" si="437"/>
        <v>0</v>
      </c>
      <c r="V2244" s="50">
        <f t="shared" si="438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433"/>
        <v>0</v>
      </c>
      <c r="C2245" s="2">
        <f t="shared" si="434"/>
        <v>2</v>
      </c>
      <c r="L2245" s="50">
        <f t="shared" si="435"/>
        <v>0</v>
      </c>
      <c r="N2245" s="50">
        <f t="shared" si="436"/>
        <v>0</v>
      </c>
      <c r="R2245" s="50">
        <f t="shared" si="437"/>
        <v>0</v>
      </c>
      <c r="V2245" s="50">
        <f t="shared" si="438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433"/>
        <v>0</v>
      </c>
      <c r="C2246" s="2">
        <f t="shared" si="434"/>
        <v>2</v>
      </c>
      <c r="L2246" s="50">
        <f t="shared" si="435"/>
        <v>0</v>
      </c>
      <c r="N2246" s="50">
        <f t="shared" si="436"/>
        <v>0</v>
      </c>
      <c r="R2246" s="50">
        <f t="shared" si="437"/>
        <v>0</v>
      </c>
      <c r="V2246" s="50">
        <f t="shared" si="438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433"/>
        <v>0</v>
      </c>
      <c r="C2247" s="2">
        <f t="shared" si="434"/>
        <v>2</v>
      </c>
      <c r="L2247" s="50">
        <f t="shared" si="435"/>
        <v>0</v>
      </c>
      <c r="N2247" s="50">
        <f t="shared" si="436"/>
        <v>0</v>
      </c>
      <c r="R2247" s="50">
        <f t="shared" si="437"/>
        <v>0</v>
      </c>
      <c r="V2247" s="50">
        <f t="shared" si="438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433"/>
        <v>0</v>
      </c>
      <c r="C2248" s="2">
        <f t="shared" si="434"/>
        <v>2</v>
      </c>
      <c r="L2248" s="50">
        <f t="shared" si="435"/>
        <v>0</v>
      </c>
      <c r="N2248" s="50">
        <f t="shared" si="436"/>
        <v>0</v>
      </c>
      <c r="R2248" s="50">
        <f t="shared" si="437"/>
        <v>0</v>
      </c>
      <c r="V2248" s="50">
        <f t="shared" si="438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433"/>
        <v>0</v>
      </c>
      <c r="C2249" s="2">
        <f t="shared" si="434"/>
        <v>2</v>
      </c>
      <c r="L2249" s="50">
        <f t="shared" si="435"/>
        <v>0</v>
      </c>
      <c r="N2249" s="50">
        <f t="shared" si="436"/>
        <v>0</v>
      </c>
      <c r="R2249" s="50">
        <f t="shared" si="437"/>
        <v>0</v>
      </c>
      <c r="V2249" s="50">
        <f t="shared" si="438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433"/>
        <v>0</v>
      </c>
      <c r="C2250" s="2">
        <f t="shared" si="434"/>
        <v>2</v>
      </c>
      <c r="L2250" s="50">
        <f t="shared" si="435"/>
        <v>0</v>
      </c>
      <c r="N2250" s="50">
        <f t="shared" si="436"/>
        <v>0</v>
      </c>
      <c r="R2250" s="50">
        <f t="shared" si="437"/>
        <v>0</v>
      </c>
      <c r="V2250" s="50">
        <f t="shared" si="438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433"/>
        <v>0</v>
      </c>
      <c r="C2251" s="2">
        <f t="shared" si="434"/>
        <v>2</v>
      </c>
      <c r="L2251" s="50">
        <f t="shared" si="435"/>
        <v>0</v>
      </c>
      <c r="N2251" s="50">
        <f t="shared" si="436"/>
        <v>0</v>
      </c>
      <c r="R2251" s="50">
        <f t="shared" si="437"/>
        <v>0</v>
      </c>
      <c r="V2251" s="50">
        <f t="shared" si="438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433"/>
        <v>0</v>
      </c>
      <c r="C2252" s="2">
        <f t="shared" si="434"/>
        <v>2</v>
      </c>
      <c r="L2252" s="50">
        <f t="shared" si="435"/>
        <v>0</v>
      </c>
      <c r="N2252" s="50">
        <f t="shared" si="436"/>
        <v>0</v>
      </c>
      <c r="R2252" s="50">
        <f t="shared" si="437"/>
        <v>0</v>
      </c>
      <c r="V2252" s="50">
        <f t="shared" si="438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433"/>
        <v>0</v>
      </c>
      <c r="C2253" s="2">
        <f t="shared" si="434"/>
        <v>2</v>
      </c>
      <c r="L2253" s="50">
        <f t="shared" si="435"/>
        <v>0</v>
      </c>
      <c r="N2253" s="50">
        <f t="shared" si="436"/>
        <v>0</v>
      </c>
      <c r="R2253" s="50">
        <f t="shared" si="437"/>
        <v>0</v>
      </c>
      <c r="V2253" s="50">
        <f t="shared" si="438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433"/>
        <v>0</v>
      </c>
      <c r="C2254" s="2">
        <f t="shared" si="434"/>
        <v>2</v>
      </c>
      <c r="L2254" s="50">
        <f t="shared" si="435"/>
        <v>0</v>
      </c>
      <c r="N2254" s="50">
        <f t="shared" si="436"/>
        <v>0</v>
      </c>
      <c r="R2254" s="50">
        <f t="shared" si="437"/>
        <v>0</v>
      </c>
      <c r="V2254" s="50">
        <f t="shared" si="438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433"/>
        <v>0</v>
      </c>
      <c r="C2255" s="2">
        <f t="shared" si="434"/>
        <v>2</v>
      </c>
      <c r="L2255" s="50">
        <f t="shared" si="435"/>
        <v>0</v>
      </c>
      <c r="N2255" s="50">
        <f t="shared" si="436"/>
        <v>0</v>
      </c>
      <c r="R2255" s="50">
        <f t="shared" si="437"/>
        <v>0</v>
      </c>
      <c r="V2255" s="50">
        <f t="shared" si="438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433"/>
        <v>0</v>
      </c>
      <c r="C2256" s="2">
        <f t="shared" si="434"/>
        <v>2</v>
      </c>
      <c r="L2256" s="50">
        <f t="shared" si="435"/>
        <v>0</v>
      </c>
      <c r="N2256" s="50">
        <f t="shared" si="436"/>
        <v>0</v>
      </c>
      <c r="R2256" s="50">
        <f t="shared" si="437"/>
        <v>0</v>
      </c>
      <c r="V2256" s="50">
        <f t="shared" si="438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433"/>
        <v>0</v>
      </c>
      <c r="C2257" s="2">
        <f t="shared" si="434"/>
        <v>2</v>
      </c>
      <c r="L2257" s="50">
        <f t="shared" si="435"/>
        <v>0</v>
      </c>
      <c r="N2257" s="50">
        <f t="shared" si="436"/>
        <v>0</v>
      </c>
      <c r="R2257" s="50">
        <f t="shared" si="437"/>
        <v>0</v>
      </c>
      <c r="V2257" s="50">
        <f t="shared" si="438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433"/>
        <v>0</v>
      </c>
      <c r="C2258" s="2">
        <f t="shared" si="434"/>
        <v>2</v>
      </c>
      <c r="L2258" s="50">
        <f t="shared" si="435"/>
        <v>0</v>
      </c>
      <c r="N2258" s="50">
        <f t="shared" si="436"/>
        <v>0</v>
      </c>
      <c r="R2258" s="50">
        <f t="shared" si="437"/>
        <v>0</v>
      </c>
      <c r="V2258" s="50">
        <f t="shared" si="438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433"/>
        <v>0</v>
      </c>
      <c r="C2259" s="2">
        <f t="shared" si="434"/>
        <v>2</v>
      </c>
      <c r="L2259" s="50">
        <f t="shared" si="435"/>
        <v>0</v>
      </c>
      <c r="N2259" s="50">
        <f t="shared" si="436"/>
        <v>0</v>
      </c>
      <c r="R2259" s="50">
        <f t="shared" si="437"/>
        <v>0</v>
      </c>
      <c r="V2259" s="50">
        <f t="shared" si="438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433"/>
        <v>0</v>
      </c>
      <c r="C2260" s="2">
        <f t="shared" si="434"/>
        <v>2</v>
      </c>
      <c r="L2260" s="50">
        <f t="shared" si="435"/>
        <v>0</v>
      </c>
      <c r="N2260" s="50">
        <f t="shared" si="436"/>
        <v>0</v>
      </c>
      <c r="R2260" s="50">
        <f t="shared" si="437"/>
        <v>0</v>
      </c>
      <c r="V2260" s="50">
        <f t="shared" si="438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433"/>
        <v>0</v>
      </c>
      <c r="C2261" s="2">
        <f t="shared" si="434"/>
        <v>2</v>
      </c>
      <c r="L2261" s="50">
        <f t="shared" si="435"/>
        <v>0</v>
      </c>
      <c r="N2261" s="50">
        <f t="shared" si="436"/>
        <v>0</v>
      </c>
      <c r="R2261" s="50">
        <f t="shared" si="437"/>
        <v>0</v>
      </c>
      <c r="V2261" s="50">
        <f t="shared" si="438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433"/>
        <v>0</v>
      </c>
      <c r="C2262" s="2">
        <f t="shared" si="434"/>
        <v>2</v>
      </c>
      <c r="L2262" s="50">
        <f t="shared" si="435"/>
        <v>0</v>
      </c>
      <c r="N2262" s="50">
        <f t="shared" si="436"/>
        <v>0</v>
      </c>
      <c r="R2262" s="50">
        <f t="shared" si="437"/>
        <v>0</v>
      </c>
      <c r="V2262" s="50">
        <f t="shared" si="438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433"/>
        <v>0</v>
      </c>
      <c r="C2263" s="2">
        <f t="shared" si="434"/>
        <v>2</v>
      </c>
      <c r="L2263" s="50">
        <f t="shared" si="435"/>
        <v>0</v>
      </c>
      <c r="N2263" s="50">
        <f t="shared" si="436"/>
        <v>0</v>
      </c>
      <c r="R2263" s="50">
        <f t="shared" si="437"/>
        <v>0</v>
      </c>
      <c r="V2263" s="50">
        <f t="shared" si="438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433"/>
        <v>0</v>
      </c>
      <c r="C2264" s="2">
        <f t="shared" si="434"/>
        <v>2</v>
      </c>
      <c r="L2264" s="50">
        <f t="shared" si="435"/>
        <v>0</v>
      </c>
      <c r="N2264" s="50">
        <f t="shared" si="436"/>
        <v>0</v>
      </c>
      <c r="R2264" s="50">
        <f t="shared" si="437"/>
        <v>0</v>
      </c>
      <c r="V2264" s="50">
        <f t="shared" si="438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433"/>
        <v>0</v>
      </c>
      <c r="C2265" s="2">
        <f t="shared" si="434"/>
        <v>2</v>
      </c>
      <c r="L2265" s="50">
        <f t="shared" si="435"/>
        <v>0</v>
      </c>
      <c r="N2265" s="50">
        <f t="shared" si="436"/>
        <v>0</v>
      </c>
      <c r="R2265" s="50">
        <f t="shared" si="437"/>
        <v>0</v>
      </c>
      <c r="V2265" s="50">
        <f t="shared" si="438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433"/>
        <v>0</v>
      </c>
      <c r="C2266" s="2">
        <f t="shared" si="434"/>
        <v>2</v>
      </c>
      <c r="L2266" s="50">
        <f t="shared" si="435"/>
        <v>0</v>
      </c>
      <c r="N2266" s="50">
        <f t="shared" si="436"/>
        <v>0</v>
      </c>
      <c r="R2266" s="50">
        <f t="shared" si="437"/>
        <v>0</v>
      </c>
      <c r="V2266" s="50">
        <f t="shared" si="438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433"/>
        <v>0</v>
      </c>
      <c r="C2267" s="2">
        <f t="shared" si="434"/>
        <v>2</v>
      </c>
      <c r="L2267" s="50">
        <f t="shared" si="435"/>
        <v>0</v>
      </c>
      <c r="N2267" s="50">
        <f t="shared" si="436"/>
        <v>0</v>
      </c>
      <c r="R2267" s="50">
        <f t="shared" si="437"/>
        <v>0</v>
      </c>
      <c r="V2267" s="50">
        <f t="shared" si="438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433"/>
        <v>0</v>
      </c>
      <c r="C2268" s="2">
        <f t="shared" si="434"/>
        <v>2</v>
      </c>
      <c r="L2268" s="50">
        <f t="shared" si="435"/>
        <v>0</v>
      </c>
      <c r="N2268" s="50">
        <f t="shared" si="436"/>
        <v>0</v>
      </c>
      <c r="R2268" s="50">
        <f t="shared" si="437"/>
        <v>0</v>
      </c>
      <c r="V2268" s="50">
        <f t="shared" si="438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433"/>
        <v>0</v>
      </c>
      <c r="C2269" s="2">
        <f t="shared" si="434"/>
        <v>2</v>
      </c>
      <c r="L2269" s="50">
        <f t="shared" si="435"/>
        <v>0</v>
      </c>
      <c r="N2269" s="50">
        <f t="shared" si="436"/>
        <v>0</v>
      </c>
      <c r="R2269" s="50">
        <f t="shared" si="437"/>
        <v>0</v>
      </c>
      <c r="V2269" s="50">
        <f t="shared" si="438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433"/>
        <v>0</v>
      </c>
      <c r="C2270" s="2">
        <f t="shared" si="434"/>
        <v>2</v>
      </c>
      <c r="L2270" s="50">
        <f t="shared" si="435"/>
        <v>0</v>
      </c>
      <c r="N2270" s="50">
        <f t="shared" si="436"/>
        <v>0</v>
      </c>
      <c r="R2270" s="50">
        <f t="shared" si="437"/>
        <v>0</v>
      </c>
      <c r="V2270" s="50">
        <f t="shared" si="438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433"/>
        <v>0</v>
      </c>
      <c r="C2271" s="2">
        <f t="shared" si="434"/>
        <v>2</v>
      </c>
      <c r="L2271" s="50">
        <f t="shared" si="435"/>
        <v>0</v>
      </c>
      <c r="N2271" s="50">
        <f t="shared" si="436"/>
        <v>0</v>
      </c>
      <c r="R2271" s="50">
        <f t="shared" si="437"/>
        <v>0</v>
      </c>
      <c r="V2271" s="50">
        <f t="shared" si="438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433"/>
        <v>0</v>
      </c>
      <c r="C2272" s="2">
        <f t="shared" si="434"/>
        <v>2</v>
      </c>
      <c r="L2272" s="50">
        <f t="shared" si="435"/>
        <v>0</v>
      </c>
      <c r="N2272" s="50">
        <f t="shared" si="436"/>
        <v>0</v>
      </c>
      <c r="R2272" s="50">
        <f t="shared" si="437"/>
        <v>0</v>
      </c>
      <c r="V2272" s="50">
        <f t="shared" si="438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433"/>
        <v>0</v>
      </c>
      <c r="C2273" s="2">
        <f t="shared" si="434"/>
        <v>2</v>
      </c>
      <c r="L2273" s="50">
        <f t="shared" si="435"/>
        <v>0</v>
      </c>
      <c r="N2273" s="50">
        <f t="shared" si="436"/>
        <v>0</v>
      </c>
      <c r="R2273" s="50">
        <f t="shared" si="437"/>
        <v>0</v>
      </c>
      <c r="V2273" s="50">
        <f t="shared" si="438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433"/>
        <v>0</v>
      </c>
      <c r="C2274" s="2">
        <f t="shared" si="434"/>
        <v>2</v>
      </c>
      <c r="L2274" s="50">
        <f t="shared" si="435"/>
        <v>0</v>
      </c>
      <c r="N2274" s="50">
        <f t="shared" si="436"/>
        <v>0</v>
      </c>
      <c r="R2274" s="50">
        <f t="shared" si="437"/>
        <v>0</v>
      </c>
      <c r="V2274" s="50">
        <f t="shared" si="438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433"/>
        <v>0</v>
      </c>
      <c r="C2275" s="2">
        <f t="shared" si="434"/>
        <v>2</v>
      </c>
      <c r="L2275" s="50">
        <f t="shared" si="435"/>
        <v>0</v>
      </c>
      <c r="N2275" s="50">
        <f t="shared" si="436"/>
        <v>0</v>
      </c>
      <c r="R2275" s="50">
        <f t="shared" si="437"/>
        <v>0</v>
      </c>
      <c r="V2275" s="50">
        <f t="shared" si="438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433"/>
        <v>0</v>
      </c>
      <c r="C2276" s="2">
        <f t="shared" si="434"/>
        <v>2</v>
      </c>
      <c r="L2276" s="50">
        <f t="shared" si="435"/>
        <v>0</v>
      </c>
      <c r="N2276" s="50">
        <f t="shared" si="436"/>
        <v>0</v>
      </c>
      <c r="R2276" s="50">
        <f t="shared" si="437"/>
        <v>0</v>
      </c>
      <c r="V2276" s="50">
        <f t="shared" si="438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433"/>
        <v>0</v>
      </c>
      <c r="C2277" s="2">
        <f t="shared" si="434"/>
        <v>2</v>
      </c>
      <c r="L2277" s="50">
        <f t="shared" si="435"/>
        <v>0</v>
      </c>
      <c r="N2277" s="50">
        <f t="shared" si="436"/>
        <v>0</v>
      </c>
      <c r="R2277" s="50">
        <f t="shared" si="437"/>
        <v>0</v>
      </c>
      <c r="V2277" s="50">
        <f t="shared" si="438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433"/>
        <v>0</v>
      </c>
      <c r="C2278" s="2">
        <f t="shared" si="434"/>
        <v>2</v>
      </c>
      <c r="L2278" s="50">
        <f t="shared" si="435"/>
        <v>0</v>
      </c>
      <c r="N2278" s="50">
        <f t="shared" si="436"/>
        <v>0</v>
      </c>
      <c r="R2278" s="50">
        <f t="shared" si="437"/>
        <v>0</v>
      </c>
      <c r="V2278" s="50">
        <f t="shared" si="438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433"/>
        <v>0</v>
      </c>
      <c r="C2279" s="2">
        <f t="shared" si="434"/>
        <v>2</v>
      </c>
      <c r="L2279" s="50">
        <f t="shared" si="435"/>
        <v>0</v>
      </c>
      <c r="N2279" s="50">
        <f t="shared" si="436"/>
        <v>0</v>
      </c>
      <c r="R2279" s="50">
        <f t="shared" si="437"/>
        <v>0</v>
      </c>
      <c r="V2279" s="50">
        <f t="shared" si="438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433"/>
        <v>0</v>
      </c>
      <c r="C2280" s="2">
        <f t="shared" si="434"/>
        <v>2</v>
      </c>
      <c r="L2280" s="50">
        <f t="shared" si="435"/>
        <v>0</v>
      </c>
      <c r="N2280" s="50">
        <f t="shared" si="436"/>
        <v>0</v>
      </c>
      <c r="R2280" s="50">
        <f t="shared" si="437"/>
        <v>0</v>
      </c>
      <c r="V2280" s="50">
        <f t="shared" si="438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433"/>
        <v>0</v>
      </c>
      <c r="C2281" s="2">
        <f t="shared" si="434"/>
        <v>2</v>
      </c>
      <c r="L2281" s="50">
        <f t="shared" si="435"/>
        <v>0</v>
      </c>
      <c r="N2281" s="50">
        <f t="shared" si="436"/>
        <v>0</v>
      </c>
      <c r="R2281" s="50">
        <f t="shared" si="437"/>
        <v>0</v>
      </c>
      <c r="V2281" s="50">
        <f t="shared" si="438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433"/>
        <v>0</v>
      </c>
      <c r="C2282" s="2">
        <f t="shared" si="434"/>
        <v>2</v>
      </c>
      <c r="L2282" s="50">
        <f t="shared" si="435"/>
        <v>0</v>
      </c>
      <c r="N2282" s="50">
        <f t="shared" si="436"/>
        <v>0</v>
      </c>
      <c r="R2282" s="50">
        <f t="shared" si="437"/>
        <v>0</v>
      </c>
      <c r="V2282" s="50">
        <f t="shared" si="438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433"/>
        <v>0</v>
      </c>
      <c r="C2283" s="2">
        <f t="shared" si="434"/>
        <v>2</v>
      </c>
      <c r="L2283" s="50">
        <f t="shared" si="435"/>
        <v>0</v>
      </c>
      <c r="N2283" s="50">
        <f t="shared" si="436"/>
        <v>0</v>
      </c>
      <c r="R2283" s="50">
        <f t="shared" si="437"/>
        <v>0</v>
      </c>
      <c r="V2283" s="50">
        <f t="shared" si="438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433"/>
        <v>0</v>
      </c>
      <c r="C2284" s="2">
        <f t="shared" si="434"/>
        <v>2</v>
      </c>
      <c r="L2284" s="50">
        <f t="shared" si="435"/>
        <v>0</v>
      </c>
      <c r="N2284" s="50">
        <f t="shared" si="436"/>
        <v>0</v>
      </c>
      <c r="R2284" s="50">
        <f t="shared" si="437"/>
        <v>0</v>
      </c>
      <c r="V2284" s="50">
        <f t="shared" si="438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433"/>
        <v>0</v>
      </c>
      <c r="C2285" s="2">
        <f t="shared" si="434"/>
        <v>2</v>
      </c>
      <c r="L2285" s="50">
        <f t="shared" si="435"/>
        <v>0</v>
      </c>
      <c r="N2285" s="50">
        <f t="shared" si="436"/>
        <v>0</v>
      </c>
      <c r="R2285" s="50">
        <f t="shared" si="437"/>
        <v>0</v>
      </c>
      <c r="V2285" s="50">
        <f t="shared" si="438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433"/>
        <v>0</v>
      </c>
      <c r="C2286" s="2">
        <f t="shared" si="434"/>
        <v>2</v>
      </c>
      <c r="L2286" s="50">
        <f t="shared" si="435"/>
        <v>0</v>
      </c>
      <c r="N2286" s="50">
        <f t="shared" si="436"/>
        <v>0</v>
      </c>
      <c r="R2286" s="50">
        <f t="shared" si="437"/>
        <v>0</v>
      </c>
      <c r="V2286" s="50">
        <f t="shared" si="438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ref="B2287:B2350" si="439">+L2287+N2287+R2287+V2287+X2287</f>
        <v>0</v>
      </c>
      <c r="C2287" s="2">
        <f t="shared" ref="C2287:C2350" si="440">RANK(B2287,B$2223:B$2422,0)</f>
        <v>2</v>
      </c>
      <c r="L2287" s="50">
        <f t="shared" ref="L2287:L2350" si="441">IF(AND(I2287&lt;1,J2287&lt;1,K2287&lt;1),0,IF(250+((150-(I2287*60+J2287))*2)&lt;0,0,IF(K2287&lt;50,250+((150-(I2287*60+J2287))*2),IF(K2287&gt;49,250+((150-(I2287*60+J2287))*2)-1,250+((150-(I2287*60+J2287))*2)))))</f>
        <v>0</v>
      </c>
      <c r="N2287" s="50">
        <f t="shared" ref="N2287:N2350" si="442">IF(M2287&lt;89,0,250+((M2287-172)*3))</f>
        <v>0</v>
      </c>
      <c r="R2287" s="50">
        <f t="shared" ref="R2287:R2350" si="443">IF(AND(O2287&lt;1,P2287&lt;1,Q2287&lt;1),0,IF(250+((680-(O2287*60+P2287))*1)&lt;0,0,250+((680-(O2287*60+P2287))*1)))</f>
        <v>0</v>
      </c>
      <c r="V2287" s="50">
        <f t="shared" ref="V2287:V2350" si="444">IF(AND(S2287&lt;1,T2287&lt;1,U2287&lt;1),0,IF(500+((800-(S2287*60+T2287))*1)&lt;0,0,500+((800-(S2287*60+T2287))*1)))</f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439"/>
        <v>0</v>
      </c>
      <c r="C2288" s="2">
        <f t="shared" si="440"/>
        <v>2</v>
      </c>
      <c r="L2288" s="50">
        <f t="shared" si="441"/>
        <v>0</v>
      </c>
      <c r="N2288" s="50">
        <f t="shared" si="442"/>
        <v>0</v>
      </c>
      <c r="R2288" s="50">
        <f t="shared" si="443"/>
        <v>0</v>
      </c>
      <c r="V2288" s="50">
        <f t="shared" si="444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si="439"/>
        <v>0</v>
      </c>
      <c r="C2289" s="2">
        <f t="shared" si="440"/>
        <v>2</v>
      </c>
      <c r="L2289" s="50">
        <f t="shared" si="441"/>
        <v>0</v>
      </c>
      <c r="N2289" s="50">
        <f t="shared" si="442"/>
        <v>0</v>
      </c>
      <c r="R2289" s="50">
        <f t="shared" si="443"/>
        <v>0</v>
      </c>
      <c r="V2289" s="50">
        <f t="shared" si="444"/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439"/>
        <v>0</v>
      </c>
      <c r="C2290" s="2">
        <f t="shared" si="440"/>
        <v>2</v>
      </c>
      <c r="L2290" s="50">
        <f t="shared" si="441"/>
        <v>0</v>
      </c>
      <c r="N2290" s="50">
        <f t="shared" si="442"/>
        <v>0</v>
      </c>
      <c r="R2290" s="50">
        <f t="shared" si="443"/>
        <v>0</v>
      </c>
      <c r="V2290" s="50">
        <f t="shared" si="444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439"/>
        <v>0</v>
      </c>
      <c r="C2291" s="2">
        <f t="shared" si="440"/>
        <v>2</v>
      </c>
      <c r="L2291" s="50">
        <f t="shared" si="441"/>
        <v>0</v>
      </c>
      <c r="N2291" s="50">
        <f t="shared" si="442"/>
        <v>0</v>
      </c>
      <c r="R2291" s="50">
        <f t="shared" si="443"/>
        <v>0</v>
      </c>
      <c r="V2291" s="50">
        <f t="shared" si="444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439"/>
        <v>0</v>
      </c>
      <c r="C2292" s="2">
        <f t="shared" si="440"/>
        <v>2</v>
      </c>
      <c r="L2292" s="50">
        <f t="shared" si="441"/>
        <v>0</v>
      </c>
      <c r="N2292" s="50">
        <f t="shared" si="442"/>
        <v>0</v>
      </c>
      <c r="R2292" s="50">
        <f t="shared" si="443"/>
        <v>0</v>
      </c>
      <c r="V2292" s="50">
        <f t="shared" si="444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439"/>
        <v>0</v>
      </c>
      <c r="C2293" s="2">
        <f t="shared" si="440"/>
        <v>2</v>
      </c>
      <c r="L2293" s="50">
        <f t="shared" si="441"/>
        <v>0</v>
      </c>
      <c r="N2293" s="50">
        <f t="shared" si="442"/>
        <v>0</v>
      </c>
      <c r="R2293" s="50">
        <f t="shared" si="443"/>
        <v>0</v>
      </c>
      <c r="V2293" s="50">
        <f t="shared" si="444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439"/>
        <v>0</v>
      </c>
      <c r="C2294" s="2">
        <f t="shared" si="440"/>
        <v>2</v>
      </c>
      <c r="L2294" s="50">
        <f t="shared" si="441"/>
        <v>0</v>
      </c>
      <c r="N2294" s="50">
        <f t="shared" si="442"/>
        <v>0</v>
      </c>
      <c r="R2294" s="50">
        <f t="shared" si="443"/>
        <v>0</v>
      </c>
      <c r="V2294" s="50">
        <f t="shared" si="444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439"/>
        <v>0</v>
      </c>
      <c r="C2295" s="2">
        <f t="shared" si="440"/>
        <v>2</v>
      </c>
      <c r="L2295" s="50">
        <f t="shared" si="441"/>
        <v>0</v>
      </c>
      <c r="N2295" s="50">
        <f t="shared" si="442"/>
        <v>0</v>
      </c>
      <c r="R2295" s="50">
        <f t="shared" si="443"/>
        <v>0</v>
      </c>
      <c r="V2295" s="50">
        <f t="shared" si="444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439"/>
        <v>0</v>
      </c>
      <c r="C2296" s="2">
        <f t="shared" si="440"/>
        <v>2</v>
      </c>
      <c r="L2296" s="50">
        <f t="shared" si="441"/>
        <v>0</v>
      </c>
      <c r="N2296" s="50">
        <f t="shared" si="442"/>
        <v>0</v>
      </c>
      <c r="R2296" s="50">
        <f t="shared" si="443"/>
        <v>0</v>
      </c>
      <c r="V2296" s="50">
        <f t="shared" si="444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439"/>
        <v>0</v>
      </c>
      <c r="C2297" s="2">
        <f t="shared" si="440"/>
        <v>2</v>
      </c>
      <c r="L2297" s="50">
        <f t="shared" si="441"/>
        <v>0</v>
      </c>
      <c r="N2297" s="50">
        <f t="shared" si="442"/>
        <v>0</v>
      </c>
      <c r="R2297" s="50">
        <f t="shared" si="443"/>
        <v>0</v>
      </c>
      <c r="V2297" s="50">
        <f t="shared" si="444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439"/>
        <v>0</v>
      </c>
      <c r="C2298" s="2">
        <f t="shared" si="440"/>
        <v>2</v>
      </c>
      <c r="L2298" s="50">
        <f t="shared" si="441"/>
        <v>0</v>
      </c>
      <c r="N2298" s="50">
        <f t="shared" si="442"/>
        <v>0</v>
      </c>
      <c r="R2298" s="50">
        <f t="shared" si="443"/>
        <v>0</v>
      </c>
      <c r="V2298" s="50">
        <f t="shared" si="444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439"/>
        <v>0</v>
      </c>
      <c r="C2299" s="2">
        <f t="shared" si="440"/>
        <v>2</v>
      </c>
      <c r="L2299" s="50">
        <f t="shared" si="441"/>
        <v>0</v>
      </c>
      <c r="N2299" s="50">
        <f t="shared" si="442"/>
        <v>0</v>
      </c>
      <c r="R2299" s="50">
        <f t="shared" si="443"/>
        <v>0</v>
      </c>
      <c r="V2299" s="50">
        <f t="shared" si="444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439"/>
        <v>0</v>
      </c>
      <c r="C2300" s="2">
        <f t="shared" si="440"/>
        <v>2</v>
      </c>
      <c r="L2300" s="50">
        <f t="shared" si="441"/>
        <v>0</v>
      </c>
      <c r="N2300" s="50">
        <f t="shared" si="442"/>
        <v>0</v>
      </c>
      <c r="R2300" s="50">
        <f t="shared" si="443"/>
        <v>0</v>
      </c>
      <c r="V2300" s="50">
        <f t="shared" si="444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439"/>
        <v>0</v>
      </c>
      <c r="C2301" s="2">
        <f t="shared" si="440"/>
        <v>2</v>
      </c>
      <c r="L2301" s="50">
        <f t="shared" si="441"/>
        <v>0</v>
      </c>
      <c r="N2301" s="50">
        <f t="shared" si="442"/>
        <v>0</v>
      </c>
      <c r="R2301" s="50">
        <f t="shared" si="443"/>
        <v>0</v>
      </c>
      <c r="V2301" s="50">
        <f t="shared" si="444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439"/>
        <v>0</v>
      </c>
      <c r="C2302" s="2">
        <f t="shared" si="440"/>
        <v>2</v>
      </c>
      <c r="L2302" s="50">
        <f t="shared" si="441"/>
        <v>0</v>
      </c>
      <c r="N2302" s="50">
        <f t="shared" si="442"/>
        <v>0</v>
      </c>
      <c r="R2302" s="50">
        <f t="shared" si="443"/>
        <v>0</v>
      </c>
      <c r="V2302" s="50">
        <f t="shared" si="444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439"/>
        <v>0</v>
      </c>
      <c r="C2303" s="2">
        <f t="shared" si="440"/>
        <v>2</v>
      </c>
      <c r="L2303" s="50">
        <f t="shared" si="441"/>
        <v>0</v>
      </c>
      <c r="N2303" s="50">
        <f t="shared" si="442"/>
        <v>0</v>
      </c>
      <c r="R2303" s="50">
        <f t="shared" si="443"/>
        <v>0</v>
      </c>
      <c r="V2303" s="50">
        <f t="shared" si="444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439"/>
        <v>0</v>
      </c>
      <c r="C2304" s="2">
        <f t="shared" si="440"/>
        <v>2</v>
      </c>
      <c r="L2304" s="50">
        <f t="shared" si="441"/>
        <v>0</v>
      </c>
      <c r="N2304" s="50">
        <f t="shared" si="442"/>
        <v>0</v>
      </c>
      <c r="R2304" s="50">
        <f t="shared" si="443"/>
        <v>0</v>
      </c>
      <c r="V2304" s="50">
        <f t="shared" si="444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439"/>
        <v>0</v>
      </c>
      <c r="C2305" s="2">
        <f t="shared" si="440"/>
        <v>2</v>
      </c>
      <c r="L2305" s="50">
        <f t="shared" si="441"/>
        <v>0</v>
      </c>
      <c r="N2305" s="50">
        <f t="shared" si="442"/>
        <v>0</v>
      </c>
      <c r="R2305" s="50">
        <f t="shared" si="443"/>
        <v>0</v>
      </c>
      <c r="V2305" s="50">
        <f t="shared" si="444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439"/>
        <v>0</v>
      </c>
      <c r="C2306" s="2">
        <f t="shared" si="440"/>
        <v>2</v>
      </c>
      <c r="L2306" s="50">
        <f t="shared" si="441"/>
        <v>0</v>
      </c>
      <c r="N2306" s="50">
        <f t="shared" si="442"/>
        <v>0</v>
      </c>
      <c r="R2306" s="50">
        <f t="shared" si="443"/>
        <v>0</v>
      </c>
      <c r="V2306" s="50">
        <f t="shared" si="444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439"/>
        <v>0</v>
      </c>
      <c r="C2307" s="2">
        <f t="shared" si="440"/>
        <v>2</v>
      </c>
      <c r="L2307" s="50">
        <f t="shared" si="441"/>
        <v>0</v>
      </c>
      <c r="N2307" s="50">
        <f t="shared" si="442"/>
        <v>0</v>
      </c>
      <c r="R2307" s="50">
        <f t="shared" si="443"/>
        <v>0</v>
      </c>
      <c r="V2307" s="50">
        <f t="shared" si="444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439"/>
        <v>0</v>
      </c>
      <c r="C2308" s="2">
        <f t="shared" si="440"/>
        <v>2</v>
      </c>
      <c r="L2308" s="50">
        <f t="shared" si="441"/>
        <v>0</v>
      </c>
      <c r="N2308" s="50">
        <f t="shared" si="442"/>
        <v>0</v>
      </c>
      <c r="R2308" s="50">
        <f t="shared" si="443"/>
        <v>0</v>
      </c>
      <c r="V2308" s="50">
        <f t="shared" si="444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439"/>
        <v>0</v>
      </c>
      <c r="C2309" s="2">
        <f t="shared" si="440"/>
        <v>2</v>
      </c>
      <c r="L2309" s="50">
        <f t="shared" si="441"/>
        <v>0</v>
      </c>
      <c r="N2309" s="50">
        <f t="shared" si="442"/>
        <v>0</v>
      </c>
      <c r="R2309" s="50">
        <f t="shared" si="443"/>
        <v>0</v>
      </c>
      <c r="V2309" s="50">
        <f t="shared" si="444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439"/>
        <v>0</v>
      </c>
      <c r="C2310" s="2">
        <f t="shared" si="440"/>
        <v>2</v>
      </c>
      <c r="L2310" s="50">
        <f t="shared" si="441"/>
        <v>0</v>
      </c>
      <c r="N2310" s="50">
        <f t="shared" si="442"/>
        <v>0</v>
      </c>
      <c r="R2310" s="50">
        <f t="shared" si="443"/>
        <v>0</v>
      </c>
      <c r="V2310" s="50">
        <f t="shared" si="444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439"/>
        <v>0</v>
      </c>
      <c r="C2311" s="2">
        <f t="shared" si="440"/>
        <v>2</v>
      </c>
      <c r="L2311" s="50">
        <f t="shared" si="441"/>
        <v>0</v>
      </c>
      <c r="N2311" s="50">
        <f t="shared" si="442"/>
        <v>0</v>
      </c>
      <c r="R2311" s="50">
        <f t="shared" si="443"/>
        <v>0</v>
      </c>
      <c r="V2311" s="50">
        <f t="shared" si="444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439"/>
        <v>0</v>
      </c>
      <c r="C2312" s="2">
        <f t="shared" si="440"/>
        <v>2</v>
      </c>
      <c r="L2312" s="50">
        <f t="shared" si="441"/>
        <v>0</v>
      </c>
      <c r="N2312" s="50">
        <f t="shared" si="442"/>
        <v>0</v>
      </c>
      <c r="R2312" s="50">
        <f t="shared" si="443"/>
        <v>0</v>
      </c>
      <c r="V2312" s="50">
        <f t="shared" si="444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439"/>
        <v>0</v>
      </c>
      <c r="C2313" s="2">
        <f t="shared" si="440"/>
        <v>2</v>
      </c>
      <c r="L2313" s="50">
        <f t="shared" si="441"/>
        <v>0</v>
      </c>
      <c r="N2313" s="50">
        <f t="shared" si="442"/>
        <v>0</v>
      </c>
      <c r="R2313" s="50">
        <f t="shared" si="443"/>
        <v>0</v>
      </c>
      <c r="V2313" s="50">
        <f t="shared" si="444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439"/>
        <v>0</v>
      </c>
      <c r="C2314" s="2">
        <f t="shared" si="440"/>
        <v>2</v>
      </c>
      <c r="L2314" s="50">
        <f t="shared" si="441"/>
        <v>0</v>
      </c>
      <c r="N2314" s="50">
        <f t="shared" si="442"/>
        <v>0</v>
      </c>
      <c r="R2314" s="50">
        <f t="shared" si="443"/>
        <v>0</v>
      </c>
      <c r="V2314" s="50">
        <f t="shared" si="444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439"/>
        <v>0</v>
      </c>
      <c r="C2315" s="2">
        <f t="shared" si="440"/>
        <v>2</v>
      </c>
      <c r="L2315" s="50">
        <f t="shared" si="441"/>
        <v>0</v>
      </c>
      <c r="N2315" s="50">
        <f t="shared" si="442"/>
        <v>0</v>
      </c>
      <c r="R2315" s="50">
        <f t="shared" si="443"/>
        <v>0</v>
      </c>
      <c r="V2315" s="50">
        <f t="shared" si="444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439"/>
        <v>0</v>
      </c>
      <c r="C2316" s="2">
        <f t="shared" si="440"/>
        <v>2</v>
      </c>
      <c r="L2316" s="50">
        <f t="shared" si="441"/>
        <v>0</v>
      </c>
      <c r="N2316" s="50">
        <f t="shared" si="442"/>
        <v>0</v>
      </c>
      <c r="R2316" s="50">
        <f t="shared" si="443"/>
        <v>0</v>
      </c>
      <c r="V2316" s="50">
        <f t="shared" si="444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439"/>
        <v>0</v>
      </c>
      <c r="C2317" s="2">
        <f t="shared" si="440"/>
        <v>2</v>
      </c>
      <c r="L2317" s="50">
        <f t="shared" si="441"/>
        <v>0</v>
      </c>
      <c r="N2317" s="50">
        <f t="shared" si="442"/>
        <v>0</v>
      </c>
      <c r="R2317" s="50">
        <f t="shared" si="443"/>
        <v>0</v>
      </c>
      <c r="V2317" s="50">
        <f t="shared" si="444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439"/>
        <v>0</v>
      </c>
      <c r="C2318" s="2">
        <f t="shared" si="440"/>
        <v>2</v>
      </c>
      <c r="L2318" s="50">
        <f t="shared" si="441"/>
        <v>0</v>
      </c>
      <c r="N2318" s="50">
        <f t="shared" si="442"/>
        <v>0</v>
      </c>
      <c r="R2318" s="50">
        <f t="shared" si="443"/>
        <v>0</v>
      </c>
      <c r="V2318" s="50">
        <f t="shared" si="444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439"/>
        <v>0</v>
      </c>
      <c r="C2319" s="2">
        <f t="shared" si="440"/>
        <v>2</v>
      </c>
      <c r="L2319" s="50">
        <f t="shared" si="441"/>
        <v>0</v>
      </c>
      <c r="N2319" s="50">
        <f t="shared" si="442"/>
        <v>0</v>
      </c>
      <c r="R2319" s="50">
        <f t="shared" si="443"/>
        <v>0</v>
      </c>
      <c r="V2319" s="50">
        <f t="shared" si="444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439"/>
        <v>0</v>
      </c>
      <c r="C2320" s="2">
        <f t="shared" si="440"/>
        <v>2</v>
      </c>
      <c r="L2320" s="50">
        <f t="shared" si="441"/>
        <v>0</v>
      </c>
      <c r="N2320" s="50">
        <f t="shared" si="442"/>
        <v>0</v>
      </c>
      <c r="R2320" s="50">
        <f t="shared" si="443"/>
        <v>0</v>
      </c>
      <c r="V2320" s="50">
        <f t="shared" si="444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439"/>
        <v>0</v>
      </c>
      <c r="C2321" s="2">
        <f t="shared" si="440"/>
        <v>2</v>
      </c>
      <c r="L2321" s="50">
        <f t="shared" si="441"/>
        <v>0</v>
      </c>
      <c r="N2321" s="50">
        <f t="shared" si="442"/>
        <v>0</v>
      </c>
      <c r="R2321" s="50">
        <f t="shared" si="443"/>
        <v>0</v>
      </c>
      <c r="V2321" s="50">
        <f t="shared" si="444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439"/>
        <v>0</v>
      </c>
      <c r="C2322" s="2">
        <f t="shared" si="440"/>
        <v>2</v>
      </c>
      <c r="L2322" s="50">
        <f t="shared" si="441"/>
        <v>0</v>
      </c>
      <c r="N2322" s="50">
        <f t="shared" si="442"/>
        <v>0</v>
      </c>
      <c r="R2322" s="50">
        <f t="shared" si="443"/>
        <v>0</v>
      </c>
      <c r="V2322" s="50">
        <f t="shared" si="444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439"/>
        <v>0</v>
      </c>
      <c r="C2323" s="2">
        <f t="shared" si="440"/>
        <v>2</v>
      </c>
      <c r="L2323" s="50">
        <f t="shared" si="441"/>
        <v>0</v>
      </c>
      <c r="N2323" s="50">
        <f t="shared" si="442"/>
        <v>0</v>
      </c>
      <c r="R2323" s="50">
        <f t="shared" si="443"/>
        <v>0</v>
      </c>
      <c r="V2323" s="50">
        <f t="shared" si="444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439"/>
        <v>0</v>
      </c>
      <c r="C2324" s="2">
        <f t="shared" si="440"/>
        <v>2</v>
      </c>
      <c r="L2324" s="50">
        <f t="shared" si="441"/>
        <v>0</v>
      </c>
      <c r="N2324" s="50">
        <f t="shared" si="442"/>
        <v>0</v>
      </c>
      <c r="R2324" s="50">
        <f t="shared" si="443"/>
        <v>0</v>
      </c>
      <c r="V2324" s="50">
        <f t="shared" si="444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439"/>
        <v>0</v>
      </c>
      <c r="C2325" s="2">
        <f t="shared" si="440"/>
        <v>2</v>
      </c>
      <c r="L2325" s="50">
        <f t="shared" si="441"/>
        <v>0</v>
      </c>
      <c r="N2325" s="50">
        <f t="shared" si="442"/>
        <v>0</v>
      </c>
      <c r="R2325" s="50">
        <f t="shared" si="443"/>
        <v>0</v>
      </c>
      <c r="V2325" s="50">
        <f t="shared" si="444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439"/>
        <v>0</v>
      </c>
      <c r="C2326" s="2">
        <f t="shared" si="440"/>
        <v>2</v>
      </c>
      <c r="L2326" s="50">
        <f t="shared" si="441"/>
        <v>0</v>
      </c>
      <c r="N2326" s="50">
        <f t="shared" si="442"/>
        <v>0</v>
      </c>
      <c r="R2326" s="50">
        <f t="shared" si="443"/>
        <v>0</v>
      </c>
      <c r="V2326" s="50">
        <f t="shared" si="444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439"/>
        <v>0</v>
      </c>
      <c r="C2327" s="2">
        <f t="shared" si="440"/>
        <v>2</v>
      </c>
      <c r="L2327" s="50">
        <f t="shared" si="441"/>
        <v>0</v>
      </c>
      <c r="N2327" s="50">
        <f t="shared" si="442"/>
        <v>0</v>
      </c>
      <c r="R2327" s="50">
        <f t="shared" si="443"/>
        <v>0</v>
      </c>
      <c r="V2327" s="50">
        <f t="shared" si="444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439"/>
        <v>0</v>
      </c>
      <c r="C2328" s="2">
        <f t="shared" si="440"/>
        <v>2</v>
      </c>
      <c r="L2328" s="50">
        <f t="shared" si="441"/>
        <v>0</v>
      </c>
      <c r="N2328" s="50">
        <f t="shared" si="442"/>
        <v>0</v>
      </c>
      <c r="R2328" s="50">
        <f t="shared" si="443"/>
        <v>0</v>
      </c>
      <c r="V2328" s="50">
        <f t="shared" si="444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439"/>
        <v>0</v>
      </c>
      <c r="C2329" s="2">
        <f t="shared" si="440"/>
        <v>2</v>
      </c>
      <c r="L2329" s="50">
        <f t="shared" si="441"/>
        <v>0</v>
      </c>
      <c r="N2329" s="50">
        <f t="shared" si="442"/>
        <v>0</v>
      </c>
      <c r="R2329" s="50">
        <f t="shared" si="443"/>
        <v>0</v>
      </c>
      <c r="V2329" s="50">
        <f t="shared" si="444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439"/>
        <v>0</v>
      </c>
      <c r="C2330" s="2">
        <f t="shared" si="440"/>
        <v>2</v>
      </c>
      <c r="L2330" s="50">
        <f t="shared" si="441"/>
        <v>0</v>
      </c>
      <c r="N2330" s="50">
        <f t="shared" si="442"/>
        <v>0</v>
      </c>
      <c r="R2330" s="50">
        <f t="shared" si="443"/>
        <v>0</v>
      </c>
      <c r="V2330" s="50">
        <f t="shared" si="444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439"/>
        <v>0</v>
      </c>
      <c r="C2331" s="2">
        <f t="shared" si="440"/>
        <v>2</v>
      </c>
      <c r="L2331" s="50">
        <f t="shared" si="441"/>
        <v>0</v>
      </c>
      <c r="N2331" s="50">
        <f t="shared" si="442"/>
        <v>0</v>
      </c>
      <c r="R2331" s="50">
        <f t="shared" si="443"/>
        <v>0</v>
      </c>
      <c r="V2331" s="50">
        <f t="shared" si="444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439"/>
        <v>0</v>
      </c>
      <c r="C2332" s="2">
        <f t="shared" si="440"/>
        <v>2</v>
      </c>
      <c r="L2332" s="50">
        <f t="shared" si="441"/>
        <v>0</v>
      </c>
      <c r="N2332" s="50">
        <f t="shared" si="442"/>
        <v>0</v>
      </c>
      <c r="R2332" s="50">
        <f t="shared" si="443"/>
        <v>0</v>
      </c>
      <c r="V2332" s="50">
        <f t="shared" si="444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439"/>
        <v>0</v>
      </c>
      <c r="C2333" s="2">
        <f t="shared" si="440"/>
        <v>2</v>
      </c>
      <c r="L2333" s="50">
        <f t="shared" si="441"/>
        <v>0</v>
      </c>
      <c r="N2333" s="50">
        <f t="shared" si="442"/>
        <v>0</v>
      </c>
      <c r="R2333" s="50">
        <f t="shared" si="443"/>
        <v>0</v>
      </c>
      <c r="V2333" s="50">
        <f t="shared" si="444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439"/>
        <v>0</v>
      </c>
      <c r="C2334" s="2">
        <f t="shared" si="440"/>
        <v>2</v>
      </c>
      <c r="L2334" s="50">
        <f t="shared" si="441"/>
        <v>0</v>
      </c>
      <c r="N2334" s="50">
        <f t="shared" si="442"/>
        <v>0</v>
      </c>
      <c r="R2334" s="50">
        <f t="shared" si="443"/>
        <v>0</v>
      </c>
      <c r="V2334" s="50">
        <f t="shared" si="444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439"/>
        <v>0</v>
      </c>
      <c r="C2335" s="2">
        <f t="shared" si="440"/>
        <v>2</v>
      </c>
      <c r="L2335" s="50">
        <f t="shared" si="441"/>
        <v>0</v>
      </c>
      <c r="N2335" s="50">
        <f t="shared" si="442"/>
        <v>0</v>
      </c>
      <c r="R2335" s="50">
        <f t="shared" si="443"/>
        <v>0</v>
      </c>
      <c r="V2335" s="50">
        <f t="shared" si="444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439"/>
        <v>0</v>
      </c>
      <c r="C2336" s="2">
        <f t="shared" si="440"/>
        <v>2</v>
      </c>
      <c r="L2336" s="50">
        <f t="shared" si="441"/>
        <v>0</v>
      </c>
      <c r="N2336" s="50">
        <f t="shared" si="442"/>
        <v>0</v>
      </c>
      <c r="R2336" s="50">
        <f t="shared" si="443"/>
        <v>0</v>
      </c>
      <c r="V2336" s="50">
        <f t="shared" si="444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439"/>
        <v>0</v>
      </c>
      <c r="C2337" s="2">
        <f t="shared" si="440"/>
        <v>2</v>
      </c>
      <c r="L2337" s="50">
        <f t="shared" si="441"/>
        <v>0</v>
      </c>
      <c r="N2337" s="50">
        <f t="shared" si="442"/>
        <v>0</v>
      </c>
      <c r="R2337" s="50">
        <f t="shared" si="443"/>
        <v>0</v>
      </c>
      <c r="V2337" s="50">
        <f t="shared" si="444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439"/>
        <v>0</v>
      </c>
      <c r="C2338" s="2">
        <f t="shared" si="440"/>
        <v>2</v>
      </c>
      <c r="L2338" s="50">
        <f t="shared" si="441"/>
        <v>0</v>
      </c>
      <c r="N2338" s="50">
        <f t="shared" si="442"/>
        <v>0</v>
      </c>
      <c r="R2338" s="50">
        <f t="shared" si="443"/>
        <v>0</v>
      </c>
      <c r="V2338" s="50">
        <f t="shared" si="444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439"/>
        <v>0</v>
      </c>
      <c r="C2339" s="2">
        <f t="shared" si="440"/>
        <v>2</v>
      </c>
      <c r="L2339" s="50">
        <f t="shared" si="441"/>
        <v>0</v>
      </c>
      <c r="N2339" s="50">
        <f t="shared" si="442"/>
        <v>0</v>
      </c>
      <c r="R2339" s="50">
        <f t="shared" si="443"/>
        <v>0</v>
      </c>
      <c r="V2339" s="50">
        <f t="shared" si="444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439"/>
        <v>0</v>
      </c>
      <c r="C2340" s="2">
        <f t="shared" si="440"/>
        <v>2</v>
      </c>
      <c r="L2340" s="50">
        <f t="shared" si="441"/>
        <v>0</v>
      </c>
      <c r="N2340" s="50">
        <f t="shared" si="442"/>
        <v>0</v>
      </c>
      <c r="R2340" s="50">
        <f t="shared" si="443"/>
        <v>0</v>
      </c>
      <c r="V2340" s="50">
        <f t="shared" si="444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439"/>
        <v>0</v>
      </c>
      <c r="C2341" s="2">
        <f t="shared" si="440"/>
        <v>2</v>
      </c>
      <c r="L2341" s="50">
        <f t="shared" si="441"/>
        <v>0</v>
      </c>
      <c r="N2341" s="50">
        <f t="shared" si="442"/>
        <v>0</v>
      </c>
      <c r="R2341" s="50">
        <f t="shared" si="443"/>
        <v>0</v>
      </c>
      <c r="V2341" s="50">
        <f t="shared" si="444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439"/>
        <v>0</v>
      </c>
      <c r="C2342" s="2">
        <f t="shared" si="440"/>
        <v>2</v>
      </c>
      <c r="L2342" s="50">
        <f t="shared" si="441"/>
        <v>0</v>
      </c>
      <c r="N2342" s="50">
        <f t="shared" si="442"/>
        <v>0</v>
      </c>
      <c r="R2342" s="50">
        <f t="shared" si="443"/>
        <v>0</v>
      </c>
      <c r="V2342" s="50">
        <f t="shared" si="444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439"/>
        <v>0</v>
      </c>
      <c r="C2343" s="2">
        <f t="shared" si="440"/>
        <v>2</v>
      </c>
      <c r="L2343" s="50">
        <f t="shared" si="441"/>
        <v>0</v>
      </c>
      <c r="N2343" s="50">
        <f t="shared" si="442"/>
        <v>0</v>
      </c>
      <c r="R2343" s="50">
        <f t="shared" si="443"/>
        <v>0</v>
      </c>
      <c r="V2343" s="50">
        <f t="shared" si="444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439"/>
        <v>0</v>
      </c>
      <c r="C2344" s="2">
        <f t="shared" si="440"/>
        <v>2</v>
      </c>
      <c r="L2344" s="50">
        <f t="shared" si="441"/>
        <v>0</v>
      </c>
      <c r="N2344" s="50">
        <f t="shared" si="442"/>
        <v>0</v>
      </c>
      <c r="R2344" s="50">
        <f t="shared" si="443"/>
        <v>0</v>
      </c>
      <c r="V2344" s="50">
        <f t="shared" si="444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439"/>
        <v>0</v>
      </c>
      <c r="C2345" s="2">
        <f t="shared" si="440"/>
        <v>2</v>
      </c>
      <c r="L2345" s="50">
        <f t="shared" si="441"/>
        <v>0</v>
      </c>
      <c r="N2345" s="50">
        <f t="shared" si="442"/>
        <v>0</v>
      </c>
      <c r="R2345" s="50">
        <f t="shared" si="443"/>
        <v>0</v>
      </c>
      <c r="V2345" s="50">
        <f t="shared" si="444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439"/>
        <v>0</v>
      </c>
      <c r="C2346" s="2">
        <f t="shared" si="440"/>
        <v>2</v>
      </c>
      <c r="L2346" s="50">
        <f t="shared" si="441"/>
        <v>0</v>
      </c>
      <c r="N2346" s="50">
        <f t="shared" si="442"/>
        <v>0</v>
      </c>
      <c r="R2346" s="50">
        <f t="shared" si="443"/>
        <v>0</v>
      </c>
      <c r="V2346" s="50">
        <f t="shared" si="444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439"/>
        <v>0</v>
      </c>
      <c r="C2347" s="2">
        <f t="shared" si="440"/>
        <v>2</v>
      </c>
      <c r="L2347" s="50">
        <f t="shared" si="441"/>
        <v>0</v>
      </c>
      <c r="N2347" s="50">
        <f t="shared" si="442"/>
        <v>0</v>
      </c>
      <c r="R2347" s="50">
        <f t="shared" si="443"/>
        <v>0</v>
      </c>
      <c r="V2347" s="50">
        <f t="shared" si="444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439"/>
        <v>0</v>
      </c>
      <c r="C2348" s="2">
        <f t="shared" si="440"/>
        <v>2</v>
      </c>
      <c r="L2348" s="50">
        <f t="shared" si="441"/>
        <v>0</v>
      </c>
      <c r="N2348" s="50">
        <f t="shared" si="442"/>
        <v>0</v>
      </c>
      <c r="R2348" s="50">
        <f t="shared" si="443"/>
        <v>0</v>
      </c>
      <c r="V2348" s="50">
        <f t="shared" si="444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439"/>
        <v>0</v>
      </c>
      <c r="C2349" s="2">
        <f t="shared" si="440"/>
        <v>2</v>
      </c>
      <c r="L2349" s="50">
        <f t="shared" si="441"/>
        <v>0</v>
      </c>
      <c r="N2349" s="50">
        <f t="shared" si="442"/>
        <v>0</v>
      </c>
      <c r="R2349" s="50">
        <f t="shared" si="443"/>
        <v>0</v>
      </c>
      <c r="V2349" s="50">
        <f t="shared" si="444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439"/>
        <v>0</v>
      </c>
      <c r="C2350" s="2">
        <f t="shared" si="440"/>
        <v>2</v>
      </c>
      <c r="L2350" s="50">
        <f t="shared" si="441"/>
        <v>0</v>
      </c>
      <c r="N2350" s="50">
        <f t="shared" si="442"/>
        <v>0</v>
      </c>
      <c r="R2350" s="50">
        <f t="shared" si="443"/>
        <v>0</v>
      </c>
      <c r="V2350" s="50">
        <f t="shared" si="444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ref="B2351:B2414" si="445">+L2351+N2351+R2351+V2351+X2351</f>
        <v>0</v>
      </c>
      <c r="C2351" s="2">
        <f t="shared" ref="C2351:C2414" si="446">RANK(B2351,B$2223:B$2422,0)</f>
        <v>2</v>
      </c>
      <c r="L2351" s="50">
        <f t="shared" ref="L2351:L2414" si="447">IF(AND(I2351&lt;1,J2351&lt;1,K2351&lt;1),0,IF(250+((150-(I2351*60+J2351))*2)&lt;0,0,IF(K2351&lt;50,250+((150-(I2351*60+J2351))*2),IF(K2351&gt;49,250+((150-(I2351*60+J2351))*2)-1,250+((150-(I2351*60+J2351))*2)))))</f>
        <v>0</v>
      </c>
      <c r="N2351" s="50">
        <f t="shared" ref="N2351:N2414" si="448">IF(M2351&lt;89,0,250+((M2351-172)*3))</f>
        <v>0</v>
      </c>
      <c r="R2351" s="50">
        <f t="shared" ref="R2351:R2414" si="449">IF(AND(O2351&lt;1,P2351&lt;1,Q2351&lt;1),0,IF(250+((680-(O2351*60+P2351))*1)&lt;0,0,250+((680-(O2351*60+P2351))*1)))</f>
        <v>0</v>
      </c>
      <c r="V2351" s="50">
        <f t="shared" ref="V2351:V2414" si="450">IF(AND(S2351&lt;1,T2351&lt;1,U2351&lt;1),0,IF(500+((800-(S2351*60+T2351))*1)&lt;0,0,500+((800-(S2351*60+T2351))*1)))</f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445"/>
        <v>0</v>
      </c>
      <c r="C2352" s="2">
        <f t="shared" si="446"/>
        <v>2</v>
      </c>
      <c r="L2352" s="50">
        <f t="shared" si="447"/>
        <v>0</v>
      </c>
      <c r="N2352" s="50">
        <f t="shared" si="448"/>
        <v>0</v>
      </c>
      <c r="R2352" s="50">
        <f t="shared" si="449"/>
        <v>0</v>
      </c>
      <c r="V2352" s="50">
        <f t="shared" si="450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si="445"/>
        <v>0</v>
      </c>
      <c r="C2353" s="2">
        <f t="shared" si="446"/>
        <v>2</v>
      </c>
      <c r="L2353" s="50">
        <f t="shared" si="447"/>
        <v>0</v>
      </c>
      <c r="N2353" s="50">
        <f t="shared" si="448"/>
        <v>0</v>
      </c>
      <c r="R2353" s="50">
        <f t="shared" si="449"/>
        <v>0</v>
      </c>
      <c r="V2353" s="50">
        <f t="shared" si="450"/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445"/>
        <v>0</v>
      </c>
      <c r="C2354" s="2">
        <f t="shared" si="446"/>
        <v>2</v>
      </c>
      <c r="L2354" s="50">
        <f t="shared" si="447"/>
        <v>0</v>
      </c>
      <c r="N2354" s="50">
        <f t="shared" si="448"/>
        <v>0</v>
      </c>
      <c r="R2354" s="50">
        <f t="shared" si="449"/>
        <v>0</v>
      </c>
      <c r="V2354" s="50">
        <f t="shared" si="450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445"/>
        <v>0</v>
      </c>
      <c r="C2355" s="2">
        <f t="shared" si="446"/>
        <v>2</v>
      </c>
      <c r="L2355" s="50">
        <f t="shared" si="447"/>
        <v>0</v>
      </c>
      <c r="N2355" s="50">
        <f t="shared" si="448"/>
        <v>0</v>
      </c>
      <c r="R2355" s="50">
        <f t="shared" si="449"/>
        <v>0</v>
      </c>
      <c r="V2355" s="50">
        <f t="shared" si="450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445"/>
        <v>0</v>
      </c>
      <c r="C2356" s="2">
        <f t="shared" si="446"/>
        <v>2</v>
      </c>
      <c r="L2356" s="50">
        <f t="shared" si="447"/>
        <v>0</v>
      </c>
      <c r="N2356" s="50">
        <f t="shared" si="448"/>
        <v>0</v>
      </c>
      <c r="R2356" s="50">
        <f t="shared" si="449"/>
        <v>0</v>
      </c>
      <c r="V2356" s="50">
        <f t="shared" si="450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445"/>
        <v>0</v>
      </c>
      <c r="C2357" s="2">
        <f t="shared" si="446"/>
        <v>2</v>
      </c>
      <c r="L2357" s="50">
        <f t="shared" si="447"/>
        <v>0</v>
      </c>
      <c r="N2357" s="50">
        <f t="shared" si="448"/>
        <v>0</v>
      </c>
      <c r="R2357" s="50">
        <f t="shared" si="449"/>
        <v>0</v>
      </c>
      <c r="V2357" s="50">
        <f t="shared" si="450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445"/>
        <v>0</v>
      </c>
      <c r="C2358" s="2">
        <f t="shared" si="446"/>
        <v>2</v>
      </c>
      <c r="L2358" s="50">
        <f t="shared" si="447"/>
        <v>0</v>
      </c>
      <c r="N2358" s="50">
        <f t="shared" si="448"/>
        <v>0</v>
      </c>
      <c r="R2358" s="50">
        <f t="shared" si="449"/>
        <v>0</v>
      </c>
      <c r="V2358" s="50">
        <f t="shared" si="450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445"/>
        <v>0</v>
      </c>
      <c r="C2359" s="2">
        <f t="shared" si="446"/>
        <v>2</v>
      </c>
      <c r="L2359" s="50">
        <f t="shared" si="447"/>
        <v>0</v>
      </c>
      <c r="N2359" s="50">
        <f t="shared" si="448"/>
        <v>0</v>
      </c>
      <c r="R2359" s="50">
        <f t="shared" si="449"/>
        <v>0</v>
      </c>
      <c r="V2359" s="50">
        <f t="shared" si="450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445"/>
        <v>0</v>
      </c>
      <c r="C2360" s="2">
        <f t="shared" si="446"/>
        <v>2</v>
      </c>
      <c r="L2360" s="50">
        <f t="shared" si="447"/>
        <v>0</v>
      </c>
      <c r="N2360" s="50">
        <f t="shared" si="448"/>
        <v>0</v>
      </c>
      <c r="R2360" s="50">
        <f t="shared" si="449"/>
        <v>0</v>
      </c>
      <c r="V2360" s="50">
        <f t="shared" si="450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445"/>
        <v>0</v>
      </c>
      <c r="C2361" s="2">
        <f t="shared" si="446"/>
        <v>2</v>
      </c>
      <c r="L2361" s="50">
        <f t="shared" si="447"/>
        <v>0</v>
      </c>
      <c r="N2361" s="50">
        <f t="shared" si="448"/>
        <v>0</v>
      </c>
      <c r="R2361" s="50">
        <f t="shared" si="449"/>
        <v>0</v>
      </c>
      <c r="V2361" s="50">
        <f t="shared" si="450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445"/>
        <v>0</v>
      </c>
      <c r="C2362" s="2">
        <f t="shared" si="446"/>
        <v>2</v>
      </c>
      <c r="L2362" s="50">
        <f t="shared" si="447"/>
        <v>0</v>
      </c>
      <c r="N2362" s="50">
        <f t="shared" si="448"/>
        <v>0</v>
      </c>
      <c r="R2362" s="50">
        <f t="shared" si="449"/>
        <v>0</v>
      </c>
      <c r="V2362" s="50">
        <f t="shared" si="450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445"/>
        <v>0</v>
      </c>
      <c r="C2363" s="2">
        <f t="shared" si="446"/>
        <v>2</v>
      </c>
      <c r="L2363" s="50">
        <f t="shared" si="447"/>
        <v>0</v>
      </c>
      <c r="N2363" s="50">
        <f t="shared" si="448"/>
        <v>0</v>
      </c>
      <c r="R2363" s="50">
        <f t="shared" si="449"/>
        <v>0</v>
      </c>
      <c r="V2363" s="50">
        <f t="shared" si="450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445"/>
        <v>0</v>
      </c>
      <c r="C2364" s="2">
        <f t="shared" si="446"/>
        <v>2</v>
      </c>
      <c r="L2364" s="50">
        <f t="shared" si="447"/>
        <v>0</v>
      </c>
      <c r="N2364" s="50">
        <f t="shared" si="448"/>
        <v>0</v>
      </c>
      <c r="R2364" s="50">
        <f t="shared" si="449"/>
        <v>0</v>
      </c>
      <c r="V2364" s="50">
        <f t="shared" si="450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445"/>
        <v>0</v>
      </c>
      <c r="C2365" s="2">
        <f t="shared" si="446"/>
        <v>2</v>
      </c>
      <c r="L2365" s="50">
        <f t="shared" si="447"/>
        <v>0</v>
      </c>
      <c r="N2365" s="50">
        <f t="shared" si="448"/>
        <v>0</v>
      </c>
      <c r="R2365" s="50">
        <f t="shared" si="449"/>
        <v>0</v>
      </c>
      <c r="V2365" s="50">
        <f t="shared" si="450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445"/>
        <v>0</v>
      </c>
      <c r="C2366" s="2">
        <f t="shared" si="446"/>
        <v>2</v>
      </c>
      <c r="L2366" s="50">
        <f t="shared" si="447"/>
        <v>0</v>
      </c>
      <c r="N2366" s="50">
        <f t="shared" si="448"/>
        <v>0</v>
      </c>
      <c r="R2366" s="50">
        <f t="shared" si="449"/>
        <v>0</v>
      </c>
      <c r="V2366" s="50">
        <f t="shared" si="450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445"/>
        <v>0</v>
      </c>
      <c r="C2367" s="2">
        <f t="shared" si="446"/>
        <v>2</v>
      </c>
      <c r="L2367" s="50">
        <f t="shared" si="447"/>
        <v>0</v>
      </c>
      <c r="N2367" s="50">
        <f t="shared" si="448"/>
        <v>0</v>
      </c>
      <c r="R2367" s="50">
        <f t="shared" si="449"/>
        <v>0</v>
      </c>
      <c r="V2367" s="50">
        <f t="shared" si="450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445"/>
        <v>0</v>
      </c>
      <c r="C2368" s="2">
        <f t="shared" si="446"/>
        <v>2</v>
      </c>
      <c r="L2368" s="50">
        <f t="shared" si="447"/>
        <v>0</v>
      </c>
      <c r="N2368" s="50">
        <f t="shared" si="448"/>
        <v>0</v>
      </c>
      <c r="R2368" s="50">
        <f t="shared" si="449"/>
        <v>0</v>
      </c>
      <c r="V2368" s="50">
        <f t="shared" si="450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445"/>
        <v>0</v>
      </c>
      <c r="C2369" s="2">
        <f t="shared" si="446"/>
        <v>2</v>
      </c>
      <c r="L2369" s="50">
        <f t="shared" si="447"/>
        <v>0</v>
      </c>
      <c r="N2369" s="50">
        <f t="shared" si="448"/>
        <v>0</v>
      </c>
      <c r="R2369" s="50">
        <f t="shared" si="449"/>
        <v>0</v>
      </c>
      <c r="V2369" s="50">
        <f t="shared" si="450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445"/>
        <v>0</v>
      </c>
      <c r="C2370" s="2">
        <f t="shared" si="446"/>
        <v>2</v>
      </c>
      <c r="L2370" s="50">
        <f t="shared" si="447"/>
        <v>0</v>
      </c>
      <c r="N2370" s="50">
        <f t="shared" si="448"/>
        <v>0</v>
      </c>
      <c r="R2370" s="50">
        <f t="shared" si="449"/>
        <v>0</v>
      </c>
      <c r="V2370" s="50">
        <f t="shared" si="450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445"/>
        <v>0</v>
      </c>
      <c r="C2371" s="2">
        <f t="shared" si="446"/>
        <v>2</v>
      </c>
      <c r="L2371" s="50">
        <f t="shared" si="447"/>
        <v>0</v>
      </c>
      <c r="N2371" s="50">
        <f t="shared" si="448"/>
        <v>0</v>
      </c>
      <c r="R2371" s="50">
        <f t="shared" si="449"/>
        <v>0</v>
      </c>
      <c r="V2371" s="50">
        <f t="shared" si="450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445"/>
        <v>0</v>
      </c>
      <c r="C2372" s="2">
        <f t="shared" si="446"/>
        <v>2</v>
      </c>
      <c r="L2372" s="50">
        <f t="shared" si="447"/>
        <v>0</v>
      </c>
      <c r="N2372" s="50">
        <f t="shared" si="448"/>
        <v>0</v>
      </c>
      <c r="R2372" s="50">
        <f t="shared" si="449"/>
        <v>0</v>
      </c>
      <c r="V2372" s="50">
        <f t="shared" si="450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445"/>
        <v>0</v>
      </c>
      <c r="C2373" s="2">
        <f t="shared" si="446"/>
        <v>2</v>
      </c>
      <c r="L2373" s="50">
        <f t="shared" si="447"/>
        <v>0</v>
      </c>
      <c r="N2373" s="50">
        <f t="shared" si="448"/>
        <v>0</v>
      </c>
      <c r="R2373" s="50">
        <f t="shared" si="449"/>
        <v>0</v>
      </c>
      <c r="V2373" s="50">
        <f t="shared" si="450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445"/>
        <v>0</v>
      </c>
      <c r="C2374" s="2">
        <f t="shared" si="446"/>
        <v>2</v>
      </c>
      <c r="L2374" s="50">
        <f t="shared" si="447"/>
        <v>0</v>
      </c>
      <c r="N2374" s="50">
        <f t="shared" si="448"/>
        <v>0</v>
      </c>
      <c r="R2374" s="50">
        <f t="shared" si="449"/>
        <v>0</v>
      </c>
      <c r="V2374" s="50">
        <f t="shared" si="450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445"/>
        <v>0</v>
      </c>
      <c r="C2375" s="2">
        <f t="shared" si="446"/>
        <v>2</v>
      </c>
      <c r="L2375" s="50">
        <f t="shared" si="447"/>
        <v>0</v>
      </c>
      <c r="N2375" s="50">
        <f t="shared" si="448"/>
        <v>0</v>
      </c>
      <c r="R2375" s="50">
        <f t="shared" si="449"/>
        <v>0</v>
      </c>
      <c r="V2375" s="50">
        <f t="shared" si="450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445"/>
        <v>0</v>
      </c>
      <c r="C2376" s="2">
        <f t="shared" si="446"/>
        <v>2</v>
      </c>
      <c r="L2376" s="50">
        <f t="shared" si="447"/>
        <v>0</v>
      </c>
      <c r="N2376" s="50">
        <f t="shared" si="448"/>
        <v>0</v>
      </c>
      <c r="R2376" s="50">
        <f t="shared" si="449"/>
        <v>0</v>
      </c>
      <c r="V2376" s="50">
        <f t="shared" si="450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445"/>
        <v>0</v>
      </c>
      <c r="C2377" s="2">
        <f t="shared" si="446"/>
        <v>2</v>
      </c>
      <c r="L2377" s="50">
        <f t="shared" si="447"/>
        <v>0</v>
      </c>
      <c r="N2377" s="50">
        <f t="shared" si="448"/>
        <v>0</v>
      </c>
      <c r="R2377" s="50">
        <f t="shared" si="449"/>
        <v>0</v>
      </c>
      <c r="V2377" s="50">
        <f t="shared" si="450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445"/>
        <v>0</v>
      </c>
      <c r="C2378" s="2">
        <f t="shared" si="446"/>
        <v>2</v>
      </c>
      <c r="L2378" s="50">
        <f t="shared" si="447"/>
        <v>0</v>
      </c>
      <c r="N2378" s="50">
        <f t="shared" si="448"/>
        <v>0</v>
      </c>
      <c r="R2378" s="50">
        <f t="shared" si="449"/>
        <v>0</v>
      </c>
      <c r="V2378" s="50">
        <f t="shared" si="450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445"/>
        <v>0</v>
      </c>
      <c r="C2379" s="2">
        <f t="shared" si="446"/>
        <v>2</v>
      </c>
      <c r="L2379" s="50">
        <f t="shared" si="447"/>
        <v>0</v>
      </c>
      <c r="N2379" s="50">
        <f t="shared" si="448"/>
        <v>0</v>
      </c>
      <c r="R2379" s="50">
        <f t="shared" si="449"/>
        <v>0</v>
      </c>
      <c r="V2379" s="50">
        <f t="shared" si="450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445"/>
        <v>0</v>
      </c>
      <c r="C2380" s="2">
        <f t="shared" si="446"/>
        <v>2</v>
      </c>
      <c r="L2380" s="50">
        <f t="shared" si="447"/>
        <v>0</v>
      </c>
      <c r="N2380" s="50">
        <f t="shared" si="448"/>
        <v>0</v>
      </c>
      <c r="R2380" s="50">
        <f t="shared" si="449"/>
        <v>0</v>
      </c>
      <c r="V2380" s="50">
        <f t="shared" si="450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445"/>
        <v>0</v>
      </c>
      <c r="C2381" s="2">
        <f t="shared" si="446"/>
        <v>2</v>
      </c>
      <c r="L2381" s="50">
        <f t="shared" si="447"/>
        <v>0</v>
      </c>
      <c r="N2381" s="50">
        <f t="shared" si="448"/>
        <v>0</v>
      </c>
      <c r="R2381" s="50">
        <f t="shared" si="449"/>
        <v>0</v>
      </c>
      <c r="V2381" s="50">
        <f t="shared" si="450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445"/>
        <v>0</v>
      </c>
      <c r="C2382" s="2">
        <f t="shared" si="446"/>
        <v>2</v>
      </c>
      <c r="L2382" s="50">
        <f t="shared" si="447"/>
        <v>0</v>
      </c>
      <c r="N2382" s="50">
        <f t="shared" si="448"/>
        <v>0</v>
      </c>
      <c r="R2382" s="50">
        <f t="shared" si="449"/>
        <v>0</v>
      </c>
      <c r="V2382" s="50">
        <f t="shared" si="450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445"/>
        <v>0</v>
      </c>
      <c r="C2383" s="2">
        <f t="shared" si="446"/>
        <v>2</v>
      </c>
      <c r="L2383" s="50">
        <f t="shared" si="447"/>
        <v>0</v>
      </c>
      <c r="N2383" s="50">
        <f t="shared" si="448"/>
        <v>0</v>
      </c>
      <c r="R2383" s="50">
        <f t="shared" si="449"/>
        <v>0</v>
      </c>
      <c r="V2383" s="50">
        <f t="shared" si="450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445"/>
        <v>0</v>
      </c>
      <c r="C2384" s="2">
        <f t="shared" si="446"/>
        <v>2</v>
      </c>
      <c r="L2384" s="50">
        <f t="shared" si="447"/>
        <v>0</v>
      </c>
      <c r="N2384" s="50">
        <f t="shared" si="448"/>
        <v>0</v>
      </c>
      <c r="R2384" s="50">
        <f t="shared" si="449"/>
        <v>0</v>
      </c>
      <c r="V2384" s="50">
        <f t="shared" si="450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445"/>
        <v>0</v>
      </c>
      <c r="C2385" s="2">
        <f t="shared" si="446"/>
        <v>2</v>
      </c>
      <c r="L2385" s="50">
        <f t="shared" si="447"/>
        <v>0</v>
      </c>
      <c r="N2385" s="50">
        <f t="shared" si="448"/>
        <v>0</v>
      </c>
      <c r="R2385" s="50">
        <f t="shared" si="449"/>
        <v>0</v>
      </c>
      <c r="V2385" s="50">
        <f t="shared" si="450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445"/>
        <v>0</v>
      </c>
      <c r="C2386" s="2">
        <f t="shared" si="446"/>
        <v>2</v>
      </c>
      <c r="L2386" s="50">
        <f t="shared" si="447"/>
        <v>0</v>
      </c>
      <c r="N2386" s="50">
        <f t="shared" si="448"/>
        <v>0</v>
      </c>
      <c r="R2386" s="50">
        <f t="shared" si="449"/>
        <v>0</v>
      </c>
      <c r="V2386" s="50">
        <f t="shared" si="450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445"/>
        <v>0</v>
      </c>
      <c r="C2387" s="2">
        <f t="shared" si="446"/>
        <v>2</v>
      </c>
      <c r="L2387" s="50">
        <f t="shared" si="447"/>
        <v>0</v>
      </c>
      <c r="N2387" s="50">
        <f t="shared" si="448"/>
        <v>0</v>
      </c>
      <c r="R2387" s="50">
        <f t="shared" si="449"/>
        <v>0</v>
      </c>
      <c r="V2387" s="50">
        <f t="shared" si="450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445"/>
        <v>0</v>
      </c>
      <c r="C2388" s="2">
        <f t="shared" si="446"/>
        <v>2</v>
      </c>
      <c r="L2388" s="50">
        <f t="shared" si="447"/>
        <v>0</v>
      </c>
      <c r="N2388" s="50">
        <f t="shared" si="448"/>
        <v>0</v>
      </c>
      <c r="R2388" s="50">
        <f t="shared" si="449"/>
        <v>0</v>
      </c>
      <c r="V2388" s="50">
        <f t="shared" si="450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445"/>
        <v>0</v>
      </c>
      <c r="C2389" s="2">
        <f t="shared" si="446"/>
        <v>2</v>
      </c>
      <c r="L2389" s="50">
        <f t="shared" si="447"/>
        <v>0</v>
      </c>
      <c r="N2389" s="50">
        <f t="shared" si="448"/>
        <v>0</v>
      </c>
      <c r="R2389" s="50">
        <f t="shared" si="449"/>
        <v>0</v>
      </c>
      <c r="V2389" s="50">
        <f t="shared" si="450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445"/>
        <v>0</v>
      </c>
      <c r="C2390" s="2">
        <f t="shared" si="446"/>
        <v>2</v>
      </c>
      <c r="L2390" s="50">
        <f t="shared" si="447"/>
        <v>0</v>
      </c>
      <c r="N2390" s="50">
        <f t="shared" si="448"/>
        <v>0</v>
      </c>
      <c r="R2390" s="50">
        <f t="shared" si="449"/>
        <v>0</v>
      </c>
      <c r="V2390" s="50">
        <f t="shared" si="450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445"/>
        <v>0</v>
      </c>
      <c r="C2391" s="2">
        <f t="shared" si="446"/>
        <v>2</v>
      </c>
      <c r="L2391" s="50">
        <f t="shared" si="447"/>
        <v>0</v>
      </c>
      <c r="N2391" s="50">
        <f t="shared" si="448"/>
        <v>0</v>
      </c>
      <c r="R2391" s="50">
        <f t="shared" si="449"/>
        <v>0</v>
      </c>
      <c r="V2391" s="50">
        <f t="shared" si="450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445"/>
        <v>0</v>
      </c>
      <c r="C2392" s="2">
        <f t="shared" si="446"/>
        <v>2</v>
      </c>
      <c r="L2392" s="50">
        <f t="shared" si="447"/>
        <v>0</v>
      </c>
      <c r="N2392" s="50">
        <f t="shared" si="448"/>
        <v>0</v>
      </c>
      <c r="R2392" s="50">
        <f t="shared" si="449"/>
        <v>0</v>
      </c>
      <c r="V2392" s="50">
        <f t="shared" si="450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445"/>
        <v>0</v>
      </c>
      <c r="C2393" s="2">
        <f t="shared" si="446"/>
        <v>2</v>
      </c>
      <c r="L2393" s="50">
        <f t="shared" si="447"/>
        <v>0</v>
      </c>
      <c r="N2393" s="50">
        <f t="shared" si="448"/>
        <v>0</v>
      </c>
      <c r="R2393" s="50">
        <f t="shared" si="449"/>
        <v>0</v>
      </c>
      <c r="V2393" s="50">
        <f t="shared" si="450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445"/>
        <v>0</v>
      </c>
      <c r="C2394" s="2">
        <f t="shared" si="446"/>
        <v>2</v>
      </c>
      <c r="L2394" s="50">
        <f t="shared" si="447"/>
        <v>0</v>
      </c>
      <c r="N2394" s="50">
        <f t="shared" si="448"/>
        <v>0</v>
      </c>
      <c r="R2394" s="50">
        <f t="shared" si="449"/>
        <v>0</v>
      </c>
      <c r="V2394" s="50">
        <f t="shared" si="450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445"/>
        <v>0</v>
      </c>
      <c r="C2395" s="2">
        <f t="shared" si="446"/>
        <v>2</v>
      </c>
      <c r="L2395" s="50">
        <f t="shared" si="447"/>
        <v>0</v>
      </c>
      <c r="N2395" s="50">
        <f t="shared" si="448"/>
        <v>0</v>
      </c>
      <c r="R2395" s="50">
        <f t="shared" si="449"/>
        <v>0</v>
      </c>
      <c r="V2395" s="50">
        <f t="shared" si="450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445"/>
        <v>0</v>
      </c>
      <c r="C2396" s="2">
        <f t="shared" si="446"/>
        <v>2</v>
      </c>
      <c r="L2396" s="50">
        <f t="shared" si="447"/>
        <v>0</v>
      </c>
      <c r="N2396" s="50">
        <f t="shared" si="448"/>
        <v>0</v>
      </c>
      <c r="R2396" s="50">
        <f t="shared" si="449"/>
        <v>0</v>
      </c>
      <c r="V2396" s="50">
        <f t="shared" si="450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445"/>
        <v>0</v>
      </c>
      <c r="C2397" s="2">
        <f t="shared" si="446"/>
        <v>2</v>
      </c>
      <c r="L2397" s="50">
        <f t="shared" si="447"/>
        <v>0</v>
      </c>
      <c r="N2397" s="50">
        <f t="shared" si="448"/>
        <v>0</v>
      </c>
      <c r="R2397" s="50">
        <f t="shared" si="449"/>
        <v>0</v>
      </c>
      <c r="V2397" s="50">
        <f t="shared" si="450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445"/>
        <v>0</v>
      </c>
      <c r="C2398" s="2">
        <f t="shared" si="446"/>
        <v>2</v>
      </c>
      <c r="L2398" s="50">
        <f t="shared" si="447"/>
        <v>0</v>
      </c>
      <c r="N2398" s="50">
        <f t="shared" si="448"/>
        <v>0</v>
      </c>
      <c r="R2398" s="50">
        <f t="shared" si="449"/>
        <v>0</v>
      </c>
      <c r="V2398" s="50">
        <f t="shared" si="450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445"/>
        <v>0</v>
      </c>
      <c r="C2399" s="2">
        <f t="shared" si="446"/>
        <v>2</v>
      </c>
      <c r="L2399" s="50">
        <f t="shared" si="447"/>
        <v>0</v>
      </c>
      <c r="N2399" s="50">
        <f t="shared" si="448"/>
        <v>0</v>
      </c>
      <c r="R2399" s="50">
        <f t="shared" si="449"/>
        <v>0</v>
      </c>
      <c r="V2399" s="50">
        <f t="shared" si="450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445"/>
        <v>0</v>
      </c>
      <c r="C2400" s="2">
        <f t="shared" si="446"/>
        <v>2</v>
      </c>
      <c r="L2400" s="50">
        <f t="shared" si="447"/>
        <v>0</v>
      </c>
      <c r="N2400" s="50">
        <f t="shared" si="448"/>
        <v>0</v>
      </c>
      <c r="R2400" s="50">
        <f t="shared" si="449"/>
        <v>0</v>
      </c>
      <c r="V2400" s="50">
        <f t="shared" si="450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445"/>
        <v>0</v>
      </c>
      <c r="C2401" s="2">
        <f t="shared" si="446"/>
        <v>2</v>
      </c>
      <c r="L2401" s="50">
        <f t="shared" si="447"/>
        <v>0</v>
      </c>
      <c r="N2401" s="50">
        <f t="shared" si="448"/>
        <v>0</v>
      </c>
      <c r="R2401" s="50">
        <f t="shared" si="449"/>
        <v>0</v>
      </c>
      <c r="V2401" s="50">
        <f t="shared" si="450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445"/>
        <v>0</v>
      </c>
      <c r="C2402" s="2">
        <f t="shared" si="446"/>
        <v>2</v>
      </c>
      <c r="L2402" s="50">
        <f t="shared" si="447"/>
        <v>0</v>
      </c>
      <c r="N2402" s="50">
        <f t="shared" si="448"/>
        <v>0</v>
      </c>
      <c r="R2402" s="50">
        <f t="shared" si="449"/>
        <v>0</v>
      </c>
      <c r="V2402" s="50">
        <f t="shared" si="450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445"/>
        <v>0</v>
      </c>
      <c r="C2403" s="2">
        <f t="shared" si="446"/>
        <v>2</v>
      </c>
      <c r="L2403" s="50">
        <f t="shared" si="447"/>
        <v>0</v>
      </c>
      <c r="N2403" s="50">
        <f t="shared" si="448"/>
        <v>0</v>
      </c>
      <c r="R2403" s="50">
        <f t="shared" si="449"/>
        <v>0</v>
      </c>
      <c r="V2403" s="50">
        <f t="shared" si="450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445"/>
        <v>0</v>
      </c>
      <c r="C2404" s="2">
        <f t="shared" si="446"/>
        <v>2</v>
      </c>
      <c r="L2404" s="50">
        <f t="shared" si="447"/>
        <v>0</v>
      </c>
      <c r="N2404" s="50">
        <f t="shared" si="448"/>
        <v>0</v>
      </c>
      <c r="R2404" s="50">
        <f t="shared" si="449"/>
        <v>0</v>
      </c>
      <c r="V2404" s="50">
        <f t="shared" si="450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445"/>
        <v>0</v>
      </c>
      <c r="C2405" s="2">
        <f t="shared" si="446"/>
        <v>2</v>
      </c>
      <c r="L2405" s="50">
        <f t="shared" si="447"/>
        <v>0</v>
      </c>
      <c r="N2405" s="50">
        <f t="shared" si="448"/>
        <v>0</v>
      </c>
      <c r="R2405" s="50">
        <f t="shared" si="449"/>
        <v>0</v>
      </c>
      <c r="V2405" s="50">
        <f t="shared" si="450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445"/>
        <v>0</v>
      </c>
      <c r="C2406" s="2">
        <f t="shared" si="446"/>
        <v>2</v>
      </c>
      <c r="L2406" s="50">
        <f t="shared" si="447"/>
        <v>0</v>
      </c>
      <c r="N2406" s="50">
        <f t="shared" si="448"/>
        <v>0</v>
      </c>
      <c r="R2406" s="50">
        <f t="shared" si="449"/>
        <v>0</v>
      </c>
      <c r="V2406" s="50">
        <f t="shared" si="450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445"/>
        <v>0</v>
      </c>
      <c r="C2407" s="2">
        <f t="shared" si="446"/>
        <v>2</v>
      </c>
      <c r="L2407" s="50">
        <f t="shared" si="447"/>
        <v>0</v>
      </c>
      <c r="N2407" s="50">
        <f t="shared" si="448"/>
        <v>0</v>
      </c>
      <c r="R2407" s="50">
        <f t="shared" si="449"/>
        <v>0</v>
      </c>
      <c r="V2407" s="50">
        <f t="shared" si="450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445"/>
        <v>0</v>
      </c>
      <c r="C2408" s="2">
        <f t="shared" si="446"/>
        <v>2</v>
      </c>
      <c r="L2408" s="50">
        <f t="shared" si="447"/>
        <v>0</v>
      </c>
      <c r="N2408" s="50">
        <f t="shared" si="448"/>
        <v>0</v>
      </c>
      <c r="R2408" s="50">
        <f t="shared" si="449"/>
        <v>0</v>
      </c>
      <c r="V2408" s="50">
        <f t="shared" si="450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445"/>
        <v>0</v>
      </c>
      <c r="C2409" s="2">
        <f t="shared" si="446"/>
        <v>2</v>
      </c>
      <c r="L2409" s="50">
        <f t="shared" si="447"/>
        <v>0</v>
      </c>
      <c r="N2409" s="50">
        <f t="shared" si="448"/>
        <v>0</v>
      </c>
      <c r="R2409" s="50">
        <f t="shared" si="449"/>
        <v>0</v>
      </c>
      <c r="V2409" s="50">
        <f t="shared" si="450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445"/>
        <v>0</v>
      </c>
      <c r="C2410" s="2">
        <f t="shared" si="446"/>
        <v>2</v>
      </c>
      <c r="L2410" s="50">
        <f t="shared" si="447"/>
        <v>0</v>
      </c>
      <c r="N2410" s="50">
        <f t="shared" si="448"/>
        <v>0</v>
      </c>
      <c r="R2410" s="50">
        <f t="shared" si="449"/>
        <v>0</v>
      </c>
      <c r="V2410" s="50">
        <f t="shared" si="450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445"/>
        <v>0</v>
      </c>
      <c r="C2411" s="2">
        <f t="shared" si="446"/>
        <v>2</v>
      </c>
      <c r="L2411" s="50">
        <f t="shared" si="447"/>
        <v>0</v>
      </c>
      <c r="N2411" s="50">
        <f t="shared" si="448"/>
        <v>0</v>
      </c>
      <c r="R2411" s="50">
        <f t="shared" si="449"/>
        <v>0</v>
      </c>
      <c r="V2411" s="50">
        <f t="shared" si="450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445"/>
        <v>0</v>
      </c>
      <c r="C2412" s="2">
        <f t="shared" si="446"/>
        <v>2</v>
      </c>
      <c r="L2412" s="50">
        <f t="shared" si="447"/>
        <v>0</v>
      </c>
      <c r="N2412" s="50">
        <f t="shared" si="448"/>
        <v>0</v>
      </c>
      <c r="R2412" s="50">
        <f t="shared" si="449"/>
        <v>0</v>
      </c>
      <c r="V2412" s="50">
        <f t="shared" si="450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445"/>
        <v>0</v>
      </c>
      <c r="C2413" s="2">
        <f t="shared" si="446"/>
        <v>2</v>
      </c>
      <c r="L2413" s="50">
        <f t="shared" si="447"/>
        <v>0</v>
      </c>
      <c r="N2413" s="50">
        <f t="shared" si="448"/>
        <v>0</v>
      </c>
      <c r="R2413" s="50">
        <f t="shared" si="449"/>
        <v>0</v>
      </c>
      <c r="V2413" s="50">
        <f t="shared" si="450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445"/>
        <v>0</v>
      </c>
      <c r="C2414" s="2">
        <f t="shared" si="446"/>
        <v>2</v>
      </c>
      <c r="L2414" s="50">
        <f t="shared" si="447"/>
        <v>0</v>
      </c>
      <c r="N2414" s="50">
        <f t="shared" si="448"/>
        <v>0</v>
      </c>
      <c r="R2414" s="50">
        <f t="shared" si="449"/>
        <v>0</v>
      </c>
      <c r="V2414" s="50">
        <f t="shared" si="450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ref="B2415:B2422" si="451">+L2415+N2415+R2415+V2415+X2415</f>
        <v>0</v>
      </c>
      <c r="C2415" s="2">
        <f t="shared" ref="C2415:C2422" si="452">RANK(B2415,B$2223:B$2422,0)</f>
        <v>2</v>
      </c>
      <c r="L2415" s="50">
        <f t="shared" ref="L2415:L2422" si="453">IF(AND(I2415&lt;1,J2415&lt;1,K2415&lt;1),0,IF(250+((150-(I2415*60+J2415))*2)&lt;0,0,IF(K2415&lt;50,250+((150-(I2415*60+J2415))*2),IF(K2415&gt;49,250+((150-(I2415*60+J2415))*2)-1,250+((150-(I2415*60+J2415))*2)))))</f>
        <v>0</v>
      </c>
      <c r="N2415" s="50">
        <f t="shared" ref="N2415:N2422" si="454">IF(M2415&lt;89,0,250+((M2415-172)*3))</f>
        <v>0</v>
      </c>
      <c r="R2415" s="50">
        <f t="shared" ref="R2415:R2422" si="455">IF(AND(O2415&lt;1,P2415&lt;1,Q2415&lt;1),0,IF(250+((680-(O2415*60+P2415))*1)&lt;0,0,250+((680-(O2415*60+P2415))*1)))</f>
        <v>0</v>
      </c>
      <c r="V2415" s="50">
        <f t="shared" ref="V2415:V2422" si="456">IF(AND(S2415&lt;1,T2415&lt;1,U2415&lt;1),0,IF(500+((800-(S2415*60+T2415))*1)&lt;0,0,500+((800-(S2415*60+T2415))*1)))</f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451"/>
        <v>0</v>
      </c>
      <c r="C2416" s="2">
        <f t="shared" si="452"/>
        <v>2</v>
      </c>
      <c r="L2416" s="50">
        <f t="shared" si="453"/>
        <v>0</v>
      </c>
      <c r="N2416" s="50">
        <f t="shared" si="454"/>
        <v>0</v>
      </c>
      <c r="R2416" s="50">
        <f t="shared" si="455"/>
        <v>0</v>
      </c>
      <c r="V2416" s="50">
        <f t="shared" si="456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si="451"/>
        <v>0</v>
      </c>
      <c r="C2417" s="2">
        <f t="shared" si="452"/>
        <v>2</v>
      </c>
      <c r="L2417" s="50">
        <f t="shared" si="453"/>
        <v>0</v>
      </c>
      <c r="N2417" s="50">
        <f t="shared" si="454"/>
        <v>0</v>
      </c>
      <c r="R2417" s="50">
        <f t="shared" si="455"/>
        <v>0</v>
      </c>
      <c r="V2417" s="50">
        <f t="shared" si="456"/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451"/>
        <v>0</v>
      </c>
      <c r="C2418" s="2">
        <f t="shared" si="452"/>
        <v>2</v>
      </c>
      <c r="L2418" s="50">
        <f t="shared" si="453"/>
        <v>0</v>
      </c>
      <c r="N2418" s="50">
        <f t="shared" si="454"/>
        <v>0</v>
      </c>
      <c r="R2418" s="50">
        <f t="shared" si="455"/>
        <v>0</v>
      </c>
      <c r="V2418" s="50">
        <f t="shared" si="456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451"/>
        <v>0</v>
      </c>
      <c r="C2419" s="2">
        <f t="shared" si="452"/>
        <v>2</v>
      </c>
      <c r="L2419" s="50">
        <f t="shared" si="453"/>
        <v>0</v>
      </c>
      <c r="N2419" s="50">
        <f t="shared" si="454"/>
        <v>0</v>
      </c>
      <c r="R2419" s="50">
        <f t="shared" si="455"/>
        <v>0</v>
      </c>
      <c r="V2419" s="50">
        <f t="shared" si="456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451"/>
        <v>0</v>
      </c>
      <c r="C2420" s="2">
        <f t="shared" si="452"/>
        <v>2</v>
      </c>
      <c r="L2420" s="50">
        <f t="shared" si="453"/>
        <v>0</v>
      </c>
      <c r="N2420" s="50">
        <f t="shared" si="454"/>
        <v>0</v>
      </c>
      <c r="R2420" s="50">
        <f t="shared" si="455"/>
        <v>0</v>
      </c>
      <c r="V2420" s="50">
        <f t="shared" si="456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451"/>
        <v>0</v>
      </c>
      <c r="C2421" s="2">
        <f t="shared" si="452"/>
        <v>2</v>
      </c>
      <c r="L2421" s="50">
        <f t="shared" si="453"/>
        <v>0</v>
      </c>
      <c r="N2421" s="50">
        <f t="shared" si="454"/>
        <v>0</v>
      </c>
      <c r="R2421" s="50">
        <f t="shared" si="455"/>
        <v>0</v>
      </c>
      <c r="V2421" s="50">
        <f t="shared" si="456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451"/>
        <v>0</v>
      </c>
      <c r="C2422" s="2">
        <f t="shared" si="452"/>
        <v>2</v>
      </c>
      <c r="L2422" s="50">
        <f t="shared" si="453"/>
        <v>0</v>
      </c>
      <c r="N2422" s="50">
        <f t="shared" si="454"/>
        <v>0</v>
      </c>
      <c r="R2422" s="50">
        <f t="shared" si="455"/>
        <v>0</v>
      </c>
      <c r="V2422" s="50">
        <f t="shared" si="456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1012:AO1020">
    <sortCondition descending="1" ref="B1012:B1020"/>
  </sortState>
  <mergeCells count="3">
    <mergeCell ref="I1:K1"/>
    <mergeCell ref="O1:Q1"/>
    <mergeCell ref="S1:U1"/>
  </mergeCells>
  <phoneticPr fontId="12" type="noConversion"/>
  <dataValidations count="1">
    <dataValidation type="whole" allowBlank="1" showInputMessage="1" showErrorMessage="1" sqref="M420:M1048576 M1:M418" xr:uid="{81D3FE88-58DC-41C5-8F2F-2ACE7BEBEBB3}">
      <formula1>0</formula1>
      <formula2>200</formula2>
    </dataValidation>
  </dataValidations>
  <printOptions gridLines="1"/>
  <pageMargins left="0.11811023622047245" right="0.11811023622047245" top="0.59055118110236227" bottom="0.19685039370078741" header="0.31496062992125984" footer="0.31496062992125984"/>
  <pageSetup paperSize="9" scale="96" fitToHeight="3" orientation="landscape" r:id="rId1"/>
  <headerFooter>
    <oddHeader>&amp;L26 10 2019&amp;C3. Jugendcup Moderner Fünfkampf&amp;RWien/Südstadt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3DDE2-B1B3-401F-BA20-A105E762F89C}">
  <sheetPr>
    <pageSetUpPr fitToPage="1"/>
  </sheetPr>
  <dimension ref="A1:AM2423"/>
  <sheetViews>
    <sheetView zoomScale="80" zoomScaleNormal="80" workbookViewId="0">
      <selection sqref="A1:XFD1048576"/>
    </sheetView>
  </sheetViews>
  <sheetFormatPr baseColWidth="10" defaultRowHeight="12.75" x14ac:dyDescent="0.2"/>
  <cols>
    <col min="1" max="1" width="24.42578125" style="6" customWidth="1"/>
    <col min="2" max="2" width="9.28515625" style="66" customWidth="1"/>
    <col min="3" max="3" width="5.7109375" style="66" customWidth="1"/>
    <col min="4" max="4" width="4" style="4" customWidth="1"/>
    <col min="5" max="5" width="20.85546875" style="5" customWidth="1"/>
    <col min="6" max="6" width="5.140625" style="66" customWidth="1"/>
    <col min="7" max="7" width="4.28515625" style="66" hidden="1" customWidth="1"/>
    <col min="8" max="8" width="1.42578125" style="66" customWidth="1"/>
    <col min="9" max="9" width="3.28515625" style="66" customWidth="1"/>
    <col min="10" max="10" width="3.140625" style="66" customWidth="1"/>
    <col min="11" max="11" width="4" style="66" customWidth="1"/>
    <col min="12" max="12" width="10.5703125" style="66" customWidth="1"/>
    <col min="13" max="13" width="10" style="66" customWidth="1"/>
    <col min="14" max="14" width="8.28515625" style="66" customWidth="1"/>
    <col min="15" max="17" width="3.140625" style="66" hidden="1" customWidth="1"/>
    <col min="18" max="18" width="8.5703125" style="66" hidden="1" customWidth="1"/>
    <col min="19" max="20" width="3.140625" style="66" hidden="1" customWidth="1"/>
    <col min="21" max="21" width="4.5703125" style="66" hidden="1" customWidth="1"/>
    <col min="22" max="22" width="11" style="66" hidden="1" customWidth="1"/>
    <col min="23" max="24" width="7.140625" style="66" hidden="1" customWidth="1"/>
    <col min="25" max="25" width="4.85546875" style="4" hidden="1" customWidth="1"/>
    <col min="26" max="26" width="11.7109375" style="66" hidden="1" customWidth="1"/>
    <col min="27" max="27" width="11.42578125" style="6" customWidth="1"/>
    <col min="28" max="30" width="11.42578125" customWidth="1"/>
    <col min="31" max="31" width="10.7109375" style="35" customWidth="1"/>
    <col min="32" max="32" width="11.5703125" style="43"/>
    <col min="33" max="33" width="11.5703125" style="60"/>
    <col min="35" max="35" width="13.7109375" customWidth="1"/>
  </cols>
  <sheetData>
    <row r="1" spans="1:39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68" t="s">
        <v>13</v>
      </c>
      <c r="G1" s="68" t="s">
        <v>14</v>
      </c>
      <c r="H1" s="68"/>
      <c r="I1" s="87" t="s">
        <v>25</v>
      </c>
      <c r="J1" s="88"/>
      <c r="K1" s="88"/>
      <c r="L1" s="67" t="s">
        <v>24</v>
      </c>
      <c r="M1" s="67" t="s">
        <v>26</v>
      </c>
      <c r="N1" s="67" t="s">
        <v>27</v>
      </c>
      <c r="O1" s="88" t="s">
        <v>18</v>
      </c>
      <c r="P1" s="88"/>
      <c r="Q1" s="88"/>
      <c r="R1" s="67" t="s">
        <v>28</v>
      </c>
      <c r="S1" s="87" t="s">
        <v>1803</v>
      </c>
      <c r="T1" s="88"/>
      <c r="U1" s="88"/>
      <c r="V1" s="67" t="s">
        <v>1804</v>
      </c>
      <c r="W1" s="67" t="s">
        <v>2293</v>
      </c>
      <c r="X1" s="67" t="s">
        <v>2294</v>
      </c>
      <c r="Y1" s="31" t="s">
        <v>19</v>
      </c>
      <c r="Z1" s="31" t="s">
        <v>1801</v>
      </c>
      <c r="AA1" s="67" t="s">
        <v>2423</v>
      </c>
      <c r="AB1" s="67" t="s">
        <v>2424</v>
      </c>
      <c r="AC1" s="67" t="s">
        <v>2452</v>
      </c>
      <c r="AD1" s="67" t="s">
        <v>2425</v>
      </c>
      <c r="AE1" s="53" t="s">
        <v>2580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</row>
    <row r="2" spans="1:39" s="55" customFormat="1" x14ac:dyDescent="0.2">
      <c r="A2" s="30"/>
      <c r="B2" s="68"/>
      <c r="C2" s="68"/>
      <c r="D2" s="32"/>
      <c r="E2" s="33"/>
      <c r="F2" s="68"/>
      <c r="G2" s="68"/>
      <c r="H2" s="68"/>
      <c r="I2" s="68" t="s">
        <v>15</v>
      </c>
      <c r="J2" s="68" t="s">
        <v>16</v>
      </c>
      <c r="K2" s="68" t="s">
        <v>17</v>
      </c>
      <c r="L2" s="68"/>
      <c r="M2" s="68"/>
      <c r="N2" s="68"/>
      <c r="O2" s="68" t="s">
        <v>15</v>
      </c>
      <c r="P2" s="68" t="s">
        <v>16</v>
      </c>
      <c r="Q2" s="68" t="s">
        <v>17</v>
      </c>
      <c r="R2" s="68"/>
      <c r="S2" s="68" t="s">
        <v>15</v>
      </c>
      <c r="T2" s="68" t="s">
        <v>16</v>
      </c>
      <c r="U2" s="68" t="s">
        <v>17</v>
      </c>
      <c r="V2" s="68"/>
      <c r="W2" s="68"/>
      <c r="X2" s="68"/>
      <c r="Y2" s="32"/>
      <c r="Z2" s="68"/>
      <c r="AE2" s="56"/>
      <c r="AF2" s="54"/>
      <c r="AG2" s="58"/>
    </row>
    <row r="3" spans="1:39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  <c r="AG3" s="59"/>
    </row>
    <row r="4" spans="1:39" x14ac:dyDescent="0.2">
      <c r="A4" s="3" t="s">
        <v>2581</v>
      </c>
      <c r="B4" s="2">
        <f t="shared" ref="B4:B13" si="0">+L4+N4+R4+V4+X4</f>
        <v>0</v>
      </c>
      <c r="C4" s="2">
        <f t="shared" ref="C4:C13" si="1">RANK(B4,B$4:B$203,0)</f>
        <v>1</v>
      </c>
      <c r="D4" s="4" t="s">
        <v>20</v>
      </c>
      <c r="E4" s="5" t="s">
        <v>2582</v>
      </c>
      <c r="F4" s="66">
        <v>2010</v>
      </c>
      <c r="G4" s="66">
        <v>1</v>
      </c>
      <c r="L4" s="66">
        <f t="shared" ref="L4:L13" si="2">IF(AND(I4&lt;1,J4&lt;1,K4&lt;1),0,IF(250+((45-(I4*60+J4))*2)&lt;0,0,IF(K4&lt;50,250+((45-(I4*60+J4))*2),IF(K4&gt;49,250+((45-(I4*60+J4))*2)-1,250+((45-(I4*60+J4))*2)))))</f>
        <v>0</v>
      </c>
      <c r="N4" s="66">
        <f t="shared" ref="N4:N13" si="3">IF(M4&lt;89,0,250+((M4-172)*3))</f>
        <v>0</v>
      </c>
      <c r="R4" s="66">
        <f t="shared" ref="R4:R13" si="4">IF(AND(O4&lt;1,P4&lt;1,Q4&lt;1),0,IF(250+((240-(O4*60+P4))*1)&lt;0,0,250+((240-(O4*60+P4))*1)))</f>
        <v>0</v>
      </c>
      <c r="V4" s="66">
        <f t="shared" ref="V4:V13" si="5">IF(AND(S4&lt;1,T4&lt;1,U4&lt;1),0,IF(500+((240-(S4*60+T4))*1)&lt;0,0,500+((240-(S4*60+T4))*1)))</f>
        <v>0</v>
      </c>
      <c r="AA4">
        <v>0</v>
      </c>
      <c r="AB4">
        <v>0</v>
      </c>
      <c r="AC4">
        <f t="shared" ref="AC4:AC13" si="6">B4</f>
        <v>0</v>
      </c>
      <c r="AD4">
        <f t="shared" ref="AD4:AD13" si="7">AA4+AB4+AC4</f>
        <v>0</v>
      </c>
      <c r="AE4" s="66"/>
      <c r="AF4" s="43">
        <v>8.2638888888888877E-4</v>
      </c>
      <c r="AG4" s="72" t="s">
        <v>2583</v>
      </c>
      <c r="AL4" t="s">
        <v>2612</v>
      </c>
    </row>
    <row r="5" spans="1:39" x14ac:dyDescent="0.2">
      <c r="A5" s="3" t="s">
        <v>2585</v>
      </c>
      <c r="B5" s="2">
        <f t="shared" si="0"/>
        <v>0</v>
      </c>
      <c r="C5" s="2">
        <f t="shared" si="1"/>
        <v>1</v>
      </c>
      <c r="D5" s="4" t="s">
        <v>20</v>
      </c>
      <c r="E5" s="5" t="s">
        <v>2582</v>
      </c>
      <c r="F5" s="66">
        <v>2009</v>
      </c>
      <c r="G5" s="66">
        <v>1</v>
      </c>
      <c r="L5" s="66">
        <f t="shared" si="2"/>
        <v>0</v>
      </c>
      <c r="N5" s="66">
        <f t="shared" si="3"/>
        <v>0</v>
      </c>
      <c r="R5" s="66">
        <f t="shared" si="4"/>
        <v>0</v>
      </c>
      <c r="V5" s="66">
        <f t="shared" si="5"/>
        <v>0</v>
      </c>
      <c r="AA5">
        <v>0</v>
      </c>
      <c r="AB5">
        <v>0</v>
      </c>
      <c r="AC5">
        <f t="shared" si="6"/>
        <v>0</v>
      </c>
      <c r="AD5">
        <f t="shared" si="7"/>
        <v>0</v>
      </c>
      <c r="AE5" s="66"/>
      <c r="AF5" s="43">
        <v>6.3657407407407402E-4</v>
      </c>
      <c r="AG5" s="72" t="s">
        <v>2583</v>
      </c>
      <c r="AL5" t="s">
        <v>2612</v>
      </c>
    </row>
    <row r="6" spans="1:39" x14ac:dyDescent="0.2">
      <c r="A6" s="3" t="s">
        <v>2463</v>
      </c>
      <c r="B6" s="2">
        <f t="shared" si="0"/>
        <v>0</v>
      </c>
      <c r="C6" s="2">
        <f t="shared" si="1"/>
        <v>1</v>
      </c>
      <c r="D6" s="4" t="s">
        <v>20</v>
      </c>
      <c r="E6" s="5" t="s">
        <v>2462</v>
      </c>
      <c r="F6" s="66">
        <v>2011</v>
      </c>
      <c r="G6" s="66">
        <v>0</v>
      </c>
      <c r="L6" s="66">
        <f t="shared" si="2"/>
        <v>0</v>
      </c>
      <c r="N6" s="66">
        <f t="shared" si="3"/>
        <v>0</v>
      </c>
      <c r="R6" s="66">
        <f t="shared" si="4"/>
        <v>0</v>
      </c>
      <c r="V6" s="66">
        <f t="shared" si="5"/>
        <v>0</v>
      </c>
      <c r="Y6" s="7"/>
      <c r="AA6">
        <v>483</v>
      </c>
      <c r="AB6">
        <v>488</v>
      </c>
      <c r="AC6">
        <f t="shared" si="6"/>
        <v>0</v>
      </c>
      <c r="AD6">
        <f t="shared" si="7"/>
        <v>971</v>
      </c>
      <c r="AE6" s="66"/>
      <c r="AF6" s="43">
        <v>6.8865740740740736E-4</v>
      </c>
      <c r="AG6" s="72" t="s">
        <v>2583</v>
      </c>
      <c r="AL6" t="s">
        <v>2612</v>
      </c>
    </row>
    <row r="7" spans="1:39" x14ac:dyDescent="0.2">
      <c r="A7" s="3" t="s">
        <v>2554</v>
      </c>
      <c r="B7" s="2">
        <f t="shared" si="0"/>
        <v>0</v>
      </c>
      <c r="C7" s="2">
        <f t="shared" si="1"/>
        <v>1</v>
      </c>
      <c r="D7" s="4" t="s">
        <v>20</v>
      </c>
      <c r="E7" s="5" t="s">
        <v>2462</v>
      </c>
      <c r="F7" s="66">
        <v>2011</v>
      </c>
      <c r="G7" s="66">
        <v>1</v>
      </c>
      <c r="L7" s="66">
        <f t="shared" si="2"/>
        <v>0</v>
      </c>
      <c r="N7" s="66">
        <f t="shared" si="3"/>
        <v>0</v>
      </c>
      <c r="R7" s="66">
        <f t="shared" si="4"/>
        <v>0</v>
      </c>
      <c r="V7" s="66">
        <f t="shared" si="5"/>
        <v>0</v>
      </c>
      <c r="Y7" s="7"/>
      <c r="AA7">
        <v>499</v>
      </c>
      <c r="AB7">
        <v>519</v>
      </c>
      <c r="AC7">
        <f t="shared" si="6"/>
        <v>0</v>
      </c>
      <c r="AD7">
        <f t="shared" si="7"/>
        <v>1018</v>
      </c>
      <c r="AE7" s="66"/>
      <c r="AF7" s="43">
        <v>6.0995370370370381E-4</v>
      </c>
      <c r="AG7" s="72" t="s">
        <v>2583</v>
      </c>
      <c r="AL7" t="s">
        <v>2612</v>
      </c>
    </row>
    <row r="8" spans="1:39" x14ac:dyDescent="0.2">
      <c r="A8" s="3" t="s">
        <v>2553</v>
      </c>
      <c r="B8" s="2">
        <f t="shared" si="0"/>
        <v>0</v>
      </c>
      <c r="C8" s="2">
        <f t="shared" si="1"/>
        <v>1</v>
      </c>
      <c r="D8" s="4" t="s">
        <v>20</v>
      </c>
      <c r="E8" s="5" t="s">
        <v>2462</v>
      </c>
      <c r="F8" s="66">
        <v>2010</v>
      </c>
      <c r="G8" s="66">
        <v>1</v>
      </c>
      <c r="L8" s="66">
        <f t="shared" si="2"/>
        <v>0</v>
      </c>
      <c r="N8" s="66">
        <f t="shared" si="3"/>
        <v>0</v>
      </c>
      <c r="R8" s="66">
        <f t="shared" si="4"/>
        <v>0</v>
      </c>
      <c r="V8" s="66">
        <f t="shared" si="5"/>
        <v>0</v>
      </c>
      <c r="AA8">
        <v>432</v>
      </c>
      <c r="AB8">
        <v>482</v>
      </c>
      <c r="AC8">
        <f t="shared" si="6"/>
        <v>0</v>
      </c>
      <c r="AD8">
        <f t="shared" si="7"/>
        <v>914</v>
      </c>
      <c r="AE8" s="66"/>
      <c r="AF8" s="43">
        <v>8.4525462962962972E-4</v>
      </c>
      <c r="AG8" s="60" t="s">
        <v>2548</v>
      </c>
    </row>
    <row r="9" spans="1:39" x14ac:dyDescent="0.2">
      <c r="A9" s="3" t="s">
        <v>2572</v>
      </c>
      <c r="B9" s="2">
        <f t="shared" si="0"/>
        <v>0</v>
      </c>
      <c r="C9" s="2">
        <f t="shared" si="1"/>
        <v>1</v>
      </c>
      <c r="D9" s="4" t="s">
        <v>20</v>
      </c>
      <c r="E9" s="5" t="s">
        <v>2462</v>
      </c>
      <c r="F9" s="66">
        <v>2010</v>
      </c>
      <c r="G9" s="66">
        <v>1</v>
      </c>
      <c r="L9" s="66">
        <f t="shared" si="2"/>
        <v>0</v>
      </c>
      <c r="N9" s="66">
        <f t="shared" si="3"/>
        <v>0</v>
      </c>
      <c r="R9" s="66">
        <f t="shared" si="4"/>
        <v>0</v>
      </c>
      <c r="V9" s="66">
        <f t="shared" si="5"/>
        <v>0</v>
      </c>
      <c r="Y9" s="7"/>
      <c r="AA9">
        <v>0</v>
      </c>
      <c r="AB9">
        <v>416</v>
      </c>
      <c r="AC9">
        <f t="shared" si="6"/>
        <v>0</v>
      </c>
      <c r="AD9">
        <f t="shared" si="7"/>
        <v>416</v>
      </c>
      <c r="AE9" s="66"/>
      <c r="AF9" s="43">
        <v>9.4062500000000005E-4</v>
      </c>
      <c r="AG9" s="60" t="s">
        <v>2548</v>
      </c>
    </row>
    <row r="10" spans="1:39" x14ac:dyDescent="0.2">
      <c r="A10" s="3" t="s">
        <v>2563</v>
      </c>
      <c r="B10" s="2">
        <f t="shared" si="0"/>
        <v>0</v>
      </c>
      <c r="C10" s="2">
        <f t="shared" si="1"/>
        <v>1</v>
      </c>
      <c r="D10" s="4" t="s">
        <v>20</v>
      </c>
      <c r="E10" s="5" t="s">
        <v>2462</v>
      </c>
      <c r="F10" s="66">
        <v>2012</v>
      </c>
      <c r="G10" s="66">
        <v>1</v>
      </c>
      <c r="L10" s="66">
        <f t="shared" si="2"/>
        <v>0</v>
      </c>
      <c r="N10" s="66">
        <f t="shared" si="3"/>
        <v>0</v>
      </c>
      <c r="R10" s="66">
        <f t="shared" si="4"/>
        <v>0</v>
      </c>
      <c r="V10" s="66">
        <f t="shared" si="5"/>
        <v>0</v>
      </c>
      <c r="AA10">
        <v>0</v>
      </c>
      <c r="AB10">
        <v>502</v>
      </c>
      <c r="AC10">
        <f t="shared" si="6"/>
        <v>0</v>
      </c>
      <c r="AD10">
        <f t="shared" si="7"/>
        <v>502</v>
      </c>
      <c r="AE10" s="66"/>
      <c r="AF10" s="43">
        <v>6.5868055555555547E-4</v>
      </c>
      <c r="AG10" s="60" t="s">
        <v>2548</v>
      </c>
    </row>
    <row r="11" spans="1:39" x14ac:dyDescent="0.2">
      <c r="A11" s="3" t="s">
        <v>2576</v>
      </c>
      <c r="B11" s="2">
        <f t="shared" si="0"/>
        <v>0</v>
      </c>
      <c r="C11" s="2">
        <f t="shared" si="1"/>
        <v>1</v>
      </c>
      <c r="D11" s="4" t="s">
        <v>20</v>
      </c>
      <c r="E11" s="5" t="s">
        <v>2317</v>
      </c>
      <c r="F11" s="66">
        <v>2010</v>
      </c>
      <c r="G11" s="66">
        <v>1</v>
      </c>
      <c r="L11" s="66">
        <f t="shared" si="2"/>
        <v>0</v>
      </c>
      <c r="N11" s="66">
        <f t="shared" si="3"/>
        <v>0</v>
      </c>
      <c r="R11" s="66">
        <f t="shared" si="4"/>
        <v>0</v>
      </c>
      <c r="V11" s="66">
        <f t="shared" si="5"/>
        <v>0</v>
      </c>
      <c r="AA11">
        <v>0</v>
      </c>
      <c r="AB11">
        <v>0</v>
      </c>
      <c r="AC11">
        <f t="shared" si="6"/>
        <v>0</v>
      </c>
      <c r="AD11">
        <f t="shared" si="7"/>
        <v>0</v>
      </c>
      <c r="AE11" s="66"/>
      <c r="AG11" s="60" t="s">
        <v>2548</v>
      </c>
    </row>
    <row r="12" spans="1:39" x14ac:dyDescent="0.2">
      <c r="A12" s="3" t="s">
        <v>2524</v>
      </c>
      <c r="B12" s="2">
        <f t="shared" si="0"/>
        <v>0</v>
      </c>
      <c r="C12" s="2">
        <f t="shared" si="1"/>
        <v>1</v>
      </c>
      <c r="G12" s="66">
        <v>0</v>
      </c>
      <c r="L12" s="66">
        <f t="shared" si="2"/>
        <v>0</v>
      </c>
      <c r="N12" s="66">
        <f t="shared" si="3"/>
        <v>0</v>
      </c>
      <c r="R12" s="66">
        <f t="shared" si="4"/>
        <v>0</v>
      </c>
      <c r="V12" s="66">
        <f t="shared" si="5"/>
        <v>0</v>
      </c>
      <c r="AA12"/>
      <c r="AB12">
        <v>0</v>
      </c>
      <c r="AC12">
        <f t="shared" si="6"/>
        <v>0</v>
      </c>
      <c r="AD12">
        <f t="shared" si="7"/>
        <v>0</v>
      </c>
      <c r="AE12" s="66"/>
      <c r="AG12" s="60" t="s">
        <v>2548</v>
      </c>
    </row>
    <row r="13" spans="1:39" x14ac:dyDescent="0.2">
      <c r="A13" s="3" t="s">
        <v>2525</v>
      </c>
      <c r="B13" s="2">
        <f t="shared" si="0"/>
        <v>0</v>
      </c>
      <c r="C13" s="2">
        <f t="shared" si="1"/>
        <v>1</v>
      </c>
      <c r="G13" s="66">
        <v>1</v>
      </c>
      <c r="L13" s="66">
        <f t="shared" si="2"/>
        <v>0</v>
      </c>
      <c r="N13" s="66">
        <f t="shared" si="3"/>
        <v>0</v>
      </c>
      <c r="R13" s="66">
        <f t="shared" si="4"/>
        <v>0</v>
      </c>
      <c r="V13" s="66">
        <f t="shared" si="5"/>
        <v>0</v>
      </c>
      <c r="AA13">
        <v>0</v>
      </c>
      <c r="AB13">
        <v>0</v>
      </c>
      <c r="AC13">
        <f t="shared" si="6"/>
        <v>0</v>
      </c>
      <c r="AD13">
        <f t="shared" si="7"/>
        <v>0</v>
      </c>
      <c r="AE13" s="66"/>
      <c r="AG13" s="60" t="s">
        <v>2548</v>
      </c>
    </row>
    <row r="14" spans="1:39" hidden="1" x14ac:dyDescent="0.2">
      <c r="A14" s="3" t="s">
        <v>2527</v>
      </c>
      <c r="B14" s="2">
        <f t="shared" ref="B14:B77" si="8">+L14+N14+R14+V14+X14</f>
        <v>0</v>
      </c>
      <c r="C14" s="2">
        <f t="shared" ref="C14:C77" si="9">RANK(B14,B$4:B$203,0)</f>
        <v>1</v>
      </c>
      <c r="G14" s="66">
        <v>1</v>
      </c>
      <c r="L14" s="66">
        <f t="shared" ref="L14:L77" si="10">IF(AND(I14&lt;1,J14&lt;1,K14&lt;1),0,IF(250+((45-(I14*60+J14))*2)&lt;0,0,IF(K14&lt;50,250+((45-(I14*60+J14))*2),IF(K14&gt;49,250+((45-(I14*60+J14))*2)-1,250+((45-(I14*60+J14))*2)))))</f>
        <v>0</v>
      </c>
      <c r="N14" s="66">
        <f t="shared" ref="N14:N77" si="11">IF(M14&lt;89,0,250+((M14-172)*3))</f>
        <v>0</v>
      </c>
      <c r="R14" s="66">
        <f t="shared" ref="R14:R77" si="12">IF(AND(O14&lt;1,P14&lt;1,Q14&lt;1),0,IF(250+((240-(O14*60+P14))*1)&lt;0,0,250+((240-(O14*60+P14))*1)))</f>
        <v>0</v>
      </c>
      <c r="V14" s="66">
        <f t="shared" ref="V14:V77" si="13">IF(AND(S14&lt;1,T14&lt;1,U14&lt;1),0,IF(500+((240-(S14*60+T14))*1)&lt;0,0,500+((240-(S14*60+T14))*1)))</f>
        <v>0</v>
      </c>
      <c r="AA14"/>
      <c r="AD14">
        <f t="shared" ref="AD14:AD17" si="14">B14+AA14+AB14+AC14</f>
        <v>0</v>
      </c>
      <c r="AE14" s="66"/>
    </row>
    <row r="15" spans="1:39" hidden="1" x14ac:dyDescent="0.2">
      <c r="A15" s="3" t="s">
        <v>2528</v>
      </c>
      <c r="B15" s="2">
        <f t="shared" si="8"/>
        <v>0</v>
      </c>
      <c r="C15" s="2">
        <f t="shared" si="9"/>
        <v>1</v>
      </c>
      <c r="G15" s="66">
        <v>1</v>
      </c>
      <c r="L15" s="66">
        <f t="shared" si="10"/>
        <v>0</v>
      </c>
      <c r="N15" s="66">
        <f t="shared" si="11"/>
        <v>0</v>
      </c>
      <c r="R15" s="66">
        <f t="shared" si="12"/>
        <v>0</v>
      </c>
      <c r="V15" s="66">
        <f t="shared" si="13"/>
        <v>0</v>
      </c>
      <c r="AA15"/>
      <c r="AD15">
        <f t="shared" si="14"/>
        <v>0</v>
      </c>
      <c r="AE15" s="66"/>
    </row>
    <row r="16" spans="1:39" hidden="1" x14ac:dyDescent="0.2">
      <c r="A16" s="3" t="s">
        <v>2509</v>
      </c>
      <c r="B16" s="2">
        <f t="shared" si="8"/>
        <v>0</v>
      </c>
      <c r="C16" s="2">
        <f t="shared" si="9"/>
        <v>1</v>
      </c>
      <c r="G16" s="66">
        <v>1</v>
      </c>
      <c r="L16" s="66">
        <f t="shared" si="10"/>
        <v>0</v>
      </c>
      <c r="N16" s="66">
        <f t="shared" si="11"/>
        <v>0</v>
      </c>
      <c r="R16" s="66">
        <f t="shared" si="12"/>
        <v>0</v>
      </c>
      <c r="V16" s="66">
        <f t="shared" si="13"/>
        <v>0</v>
      </c>
      <c r="AA16"/>
      <c r="AD16">
        <f t="shared" si="14"/>
        <v>0</v>
      </c>
      <c r="AE16" s="66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1</v>
      </c>
      <c r="L17" s="66">
        <f t="shared" si="10"/>
        <v>0</v>
      </c>
      <c r="N17" s="66">
        <f t="shared" si="11"/>
        <v>0</v>
      </c>
      <c r="R17" s="66">
        <f t="shared" si="12"/>
        <v>0</v>
      </c>
      <c r="V17" s="66">
        <f t="shared" si="13"/>
        <v>0</v>
      </c>
      <c r="W17"/>
      <c r="X17"/>
      <c r="Y17" s="7"/>
      <c r="Z17"/>
      <c r="AA17"/>
      <c r="AD1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1</v>
      </c>
      <c r="L18" s="66">
        <f t="shared" si="10"/>
        <v>0</v>
      </c>
      <c r="N18" s="66">
        <f t="shared" si="11"/>
        <v>0</v>
      </c>
      <c r="R18" s="66">
        <f t="shared" si="12"/>
        <v>0</v>
      </c>
      <c r="V18" s="66">
        <f t="shared" si="13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1</v>
      </c>
      <c r="L19" s="66">
        <f t="shared" si="10"/>
        <v>0</v>
      </c>
      <c r="N19" s="66">
        <f t="shared" si="11"/>
        <v>0</v>
      </c>
      <c r="R19" s="66">
        <f t="shared" si="12"/>
        <v>0</v>
      </c>
      <c r="V19" s="66">
        <f t="shared" si="13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1</v>
      </c>
      <c r="L20" s="66">
        <f t="shared" si="10"/>
        <v>0</v>
      </c>
      <c r="N20" s="66">
        <f t="shared" si="11"/>
        <v>0</v>
      </c>
      <c r="R20" s="66">
        <f t="shared" si="12"/>
        <v>0</v>
      </c>
      <c r="V20" s="66">
        <f t="shared" si="13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1</v>
      </c>
      <c r="L21" s="66">
        <f t="shared" si="10"/>
        <v>0</v>
      </c>
      <c r="N21" s="66">
        <f t="shared" si="11"/>
        <v>0</v>
      </c>
      <c r="R21" s="66">
        <f t="shared" si="12"/>
        <v>0</v>
      </c>
      <c r="V21" s="66">
        <f t="shared" si="13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1</v>
      </c>
      <c r="L22" s="66">
        <f t="shared" si="10"/>
        <v>0</v>
      </c>
      <c r="N22" s="66">
        <f t="shared" si="11"/>
        <v>0</v>
      </c>
      <c r="R22" s="66">
        <f t="shared" si="12"/>
        <v>0</v>
      </c>
      <c r="V22" s="66">
        <f t="shared" si="13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1</v>
      </c>
      <c r="L23" s="66">
        <f t="shared" si="10"/>
        <v>0</v>
      </c>
      <c r="N23" s="66">
        <f t="shared" si="11"/>
        <v>0</v>
      </c>
      <c r="R23" s="66">
        <f t="shared" si="12"/>
        <v>0</v>
      </c>
      <c r="V23" s="66">
        <f t="shared" si="13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1</v>
      </c>
      <c r="L24" s="66">
        <f t="shared" si="10"/>
        <v>0</v>
      </c>
      <c r="N24" s="66">
        <f t="shared" si="11"/>
        <v>0</v>
      </c>
      <c r="R24" s="66">
        <f t="shared" si="12"/>
        <v>0</v>
      </c>
      <c r="V24" s="66">
        <f t="shared" si="13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1</v>
      </c>
      <c r="L25" s="66">
        <f t="shared" si="10"/>
        <v>0</v>
      </c>
      <c r="N25" s="66">
        <f t="shared" si="11"/>
        <v>0</v>
      </c>
      <c r="R25" s="66">
        <f t="shared" si="12"/>
        <v>0</v>
      </c>
      <c r="V25" s="66">
        <f t="shared" si="13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1</v>
      </c>
      <c r="L26" s="66">
        <f t="shared" si="10"/>
        <v>0</v>
      </c>
      <c r="N26" s="66">
        <f t="shared" si="11"/>
        <v>0</v>
      </c>
      <c r="R26" s="66">
        <f t="shared" si="12"/>
        <v>0</v>
      </c>
      <c r="V26" s="66">
        <f t="shared" si="13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1</v>
      </c>
      <c r="L27" s="66">
        <f t="shared" si="10"/>
        <v>0</v>
      </c>
      <c r="N27" s="66">
        <f t="shared" si="11"/>
        <v>0</v>
      </c>
      <c r="R27" s="66">
        <f t="shared" si="12"/>
        <v>0</v>
      </c>
      <c r="V27" s="66">
        <f t="shared" si="13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1</v>
      </c>
      <c r="L28" s="66">
        <f t="shared" si="10"/>
        <v>0</v>
      </c>
      <c r="N28" s="66">
        <f t="shared" si="11"/>
        <v>0</v>
      </c>
      <c r="R28" s="66">
        <f t="shared" si="12"/>
        <v>0</v>
      </c>
      <c r="V28" s="66">
        <f t="shared" si="13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1</v>
      </c>
      <c r="L29" s="66">
        <f t="shared" si="10"/>
        <v>0</v>
      </c>
      <c r="N29" s="66">
        <f t="shared" si="11"/>
        <v>0</v>
      </c>
      <c r="R29" s="66">
        <f t="shared" si="12"/>
        <v>0</v>
      </c>
      <c r="V29" s="66">
        <f t="shared" si="13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1</v>
      </c>
      <c r="L30" s="66">
        <f t="shared" si="10"/>
        <v>0</v>
      </c>
      <c r="N30" s="66">
        <f t="shared" si="11"/>
        <v>0</v>
      </c>
      <c r="R30" s="66">
        <f t="shared" si="12"/>
        <v>0</v>
      </c>
      <c r="V30" s="66">
        <f t="shared" si="13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1</v>
      </c>
      <c r="L31" s="66">
        <f t="shared" si="10"/>
        <v>0</v>
      </c>
      <c r="N31" s="66">
        <f t="shared" si="11"/>
        <v>0</v>
      </c>
      <c r="R31" s="66">
        <f t="shared" si="12"/>
        <v>0</v>
      </c>
      <c r="V31" s="66">
        <f t="shared" si="13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1</v>
      </c>
      <c r="L32" s="66">
        <f t="shared" si="10"/>
        <v>0</v>
      </c>
      <c r="N32" s="66">
        <f t="shared" si="11"/>
        <v>0</v>
      </c>
      <c r="R32" s="66">
        <f t="shared" si="12"/>
        <v>0</v>
      </c>
      <c r="V32" s="66">
        <f t="shared" si="13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1</v>
      </c>
      <c r="L33" s="66">
        <f t="shared" si="10"/>
        <v>0</v>
      </c>
      <c r="N33" s="66">
        <f t="shared" si="11"/>
        <v>0</v>
      </c>
      <c r="R33" s="66">
        <f t="shared" si="12"/>
        <v>0</v>
      </c>
      <c r="V33" s="66">
        <f t="shared" si="13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1</v>
      </c>
      <c r="L34" s="66">
        <f t="shared" si="10"/>
        <v>0</v>
      </c>
      <c r="N34" s="66">
        <f t="shared" si="11"/>
        <v>0</v>
      </c>
      <c r="R34" s="66">
        <f t="shared" si="12"/>
        <v>0</v>
      </c>
      <c r="V34" s="66">
        <f t="shared" si="13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1</v>
      </c>
      <c r="L35" s="66">
        <f t="shared" si="10"/>
        <v>0</v>
      </c>
      <c r="N35" s="66">
        <f t="shared" si="11"/>
        <v>0</v>
      </c>
      <c r="R35" s="66">
        <f t="shared" si="12"/>
        <v>0</v>
      </c>
      <c r="V35" s="66">
        <f t="shared" si="13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1</v>
      </c>
      <c r="L36" s="66">
        <f t="shared" si="10"/>
        <v>0</v>
      </c>
      <c r="N36" s="66">
        <f t="shared" si="11"/>
        <v>0</v>
      </c>
      <c r="R36" s="66">
        <f t="shared" si="12"/>
        <v>0</v>
      </c>
      <c r="V36" s="66">
        <f t="shared" si="13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1</v>
      </c>
      <c r="L37" s="66">
        <f t="shared" si="10"/>
        <v>0</v>
      </c>
      <c r="N37" s="66">
        <f t="shared" si="11"/>
        <v>0</v>
      </c>
      <c r="R37" s="66">
        <f t="shared" si="12"/>
        <v>0</v>
      </c>
      <c r="V37" s="66">
        <f t="shared" si="13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1</v>
      </c>
      <c r="L38" s="66">
        <f t="shared" si="10"/>
        <v>0</v>
      </c>
      <c r="N38" s="66">
        <f t="shared" si="11"/>
        <v>0</v>
      </c>
      <c r="R38" s="66">
        <f t="shared" si="12"/>
        <v>0</v>
      </c>
      <c r="V38" s="66">
        <f t="shared" si="13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1</v>
      </c>
      <c r="L39" s="66">
        <f t="shared" si="10"/>
        <v>0</v>
      </c>
      <c r="N39" s="66">
        <f t="shared" si="11"/>
        <v>0</v>
      </c>
      <c r="R39" s="66">
        <f t="shared" si="12"/>
        <v>0</v>
      </c>
      <c r="V39" s="66">
        <f t="shared" si="13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1</v>
      </c>
      <c r="L40" s="66">
        <f t="shared" si="10"/>
        <v>0</v>
      </c>
      <c r="N40" s="66">
        <f t="shared" si="11"/>
        <v>0</v>
      </c>
      <c r="R40" s="66">
        <f t="shared" si="12"/>
        <v>0</v>
      </c>
      <c r="V40" s="66">
        <f t="shared" si="13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1</v>
      </c>
      <c r="L41" s="66">
        <f t="shared" si="10"/>
        <v>0</v>
      </c>
      <c r="N41" s="66">
        <f t="shared" si="11"/>
        <v>0</v>
      </c>
      <c r="R41" s="66">
        <f t="shared" si="12"/>
        <v>0</v>
      </c>
      <c r="V41" s="66">
        <f t="shared" si="13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1</v>
      </c>
      <c r="L42" s="66">
        <f t="shared" si="10"/>
        <v>0</v>
      </c>
      <c r="N42" s="66">
        <f t="shared" si="11"/>
        <v>0</v>
      </c>
      <c r="R42" s="66">
        <f t="shared" si="12"/>
        <v>0</v>
      </c>
      <c r="V42" s="66">
        <f t="shared" si="13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1</v>
      </c>
      <c r="L43" s="66">
        <f t="shared" si="10"/>
        <v>0</v>
      </c>
      <c r="N43" s="66">
        <f t="shared" si="11"/>
        <v>0</v>
      </c>
      <c r="R43" s="66">
        <f t="shared" si="12"/>
        <v>0</v>
      </c>
      <c r="V43" s="66">
        <f t="shared" si="13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1</v>
      </c>
      <c r="L44" s="66">
        <f t="shared" si="10"/>
        <v>0</v>
      </c>
      <c r="N44" s="66">
        <f t="shared" si="11"/>
        <v>0</v>
      </c>
      <c r="R44" s="66">
        <f t="shared" si="12"/>
        <v>0</v>
      </c>
      <c r="V44" s="66">
        <f t="shared" si="13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1</v>
      </c>
      <c r="L45" s="66">
        <f t="shared" si="10"/>
        <v>0</v>
      </c>
      <c r="N45" s="66">
        <f t="shared" si="11"/>
        <v>0</v>
      </c>
      <c r="R45" s="66">
        <f t="shared" si="12"/>
        <v>0</v>
      </c>
      <c r="V45" s="66">
        <f t="shared" si="13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1</v>
      </c>
      <c r="L46" s="66">
        <f t="shared" si="10"/>
        <v>0</v>
      </c>
      <c r="N46" s="66">
        <f t="shared" si="11"/>
        <v>0</v>
      </c>
      <c r="R46" s="66">
        <f t="shared" si="12"/>
        <v>0</v>
      </c>
      <c r="V46" s="66">
        <f t="shared" si="13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1</v>
      </c>
      <c r="L47" s="66">
        <f t="shared" si="10"/>
        <v>0</v>
      </c>
      <c r="N47" s="66">
        <f t="shared" si="11"/>
        <v>0</v>
      </c>
      <c r="R47" s="66">
        <f t="shared" si="12"/>
        <v>0</v>
      </c>
      <c r="V47" s="66">
        <f t="shared" si="13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1</v>
      </c>
      <c r="L48" s="66">
        <f t="shared" si="10"/>
        <v>0</v>
      </c>
      <c r="N48" s="66">
        <f t="shared" si="11"/>
        <v>0</v>
      </c>
      <c r="R48" s="66">
        <f t="shared" si="12"/>
        <v>0</v>
      </c>
      <c r="V48" s="66">
        <f t="shared" si="13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1</v>
      </c>
      <c r="L49" s="66">
        <f t="shared" si="10"/>
        <v>0</v>
      </c>
      <c r="N49" s="66">
        <f t="shared" si="11"/>
        <v>0</v>
      </c>
      <c r="R49" s="66">
        <f t="shared" si="12"/>
        <v>0</v>
      </c>
      <c r="V49" s="66">
        <f t="shared" si="13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1</v>
      </c>
      <c r="L50" s="66">
        <f t="shared" si="10"/>
        <v>0</v>
      </c>
      <c r="N50" s="66">
        <f t="shared" si="11"/>
        <v>0</v>
      </c>
      <c r="R50" s="66">
        <f t="shared" si="12"/>
        <v>0</v>
      </c>
      <c r="V50" s="66">
        <f t="shared" si="13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1</v>
      </c>
      <c r="L51" s="66">
        <f t="shared" si="10"/>
        <v>0</v>
      </c>
      <c r="N51" s="66">
        <f t="shared" si="11"/>
        <v>0</v>
      </c>
      <c r="R51" s="66">
        <f t="shared" si="12"/>
        <v>0</v>
      </c>
      <c r="V51" s="66">
        <f t="shared" si="13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1</v>
      </c>
      <c r="L52" s="66">
        <f t="shared" si="10"/>
        <v>0</v>
      </c>
      <c r="N52" s="66">
        <f t="shared" si="11"/>
        <v>0</v>
      </c>
      <c r="R52" s="66">
        <f t="shared" si="12"/>
        <v>0</v>
      </c>
      <c r="V52" s="66">
        <f t="shared" si="13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1</v>
      </c>
      <c r="L53" s="66">
        <f t="shared" si="10"/>
        <v>0</v>
      </c>
      <c r="N53" s="66">
        <f t="shared" si="11"/>
        <v>0</v>
      </c>
      <c r="R53" s="66">
        <f t="shared" si="12"/>
        <v>0</v>
      </c>
      <c r="V53" s="66">
        <f t="shared" si="13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1</v>
      </c>
      <c r="L54" s="66">
        <f t="shared" si="10"/>
        <v>0</v>
      </c>
      <c r="N54" s="66">
        <f t="shared" si="11"/>
        <v>0</v>
      </c>
      <c r="R54" s="66">
        <f t="shared" si="12"/>
        <v>0</v>
      </c>
      <c r="V54" s="66">
        <f t="shared" si="13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1</v>
      </c>
      <c r="L55" s="66">
        <f t="shared" si="10"/>
        <v>0</v>
      </c>
      <c r="N55" s="66">
        <f t="shared" si="11"/>
        <v>0</v>
      </c>
      <c r="R55" s="66">
        <f t="shared" si="12"/>
        <v>0</v>
      </c>
      <c r="V55" s="66">
        <f t="shared" si="13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1</v>
      </c>
      <c r="L56" s="66">
        <f t="shared" si="10"/>
        <v>0</v>
      </c>
      <c r="N56" s="66">
        <f t="shared" si="11"/>
        <v>0</v>
      </c>
      <c r="R56" s="66">
        <f t="shared" si="12"/>
        <v>0</v>
      </c>
      <c r="V56" s="66">
        <f t="shared" si="13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1</v>
      </c>
      <c r="L57" s="66">
        <f t="shared" si="10"/>
        <v>0</v>
      </c>
      <c r="N57" s="66">
        <f t="shared" si="11"/>
        <v>0</v>
      </c>
      <c r="R57" s="66">
        <f t="shared" si="12"/>
        <v>0</v>
      </c>
      <c r="V57" s="66">
        <f t="shared" si="13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1</v>
      </c>
      <c r="L58" s="66">
        <f t="shared" si="10"/>
        <v>0</v>
      </c>
      <c r="N58" s="66">
        <f t="shared" si="11"/>
        <v>0</v>
      </c>
      <c r="R58" s="66">
        <f t="shared" si="12"/>
        <v>0</v>
      </c>
      <c r="V58" s="66">
        <f t="shared" si="13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1</v>
      </c>
      <c r="L59" s="66">
        <f t="shared" si="10"/>
        <v>0</v>
      </c>
      <c r="N59" s="66">
        <f t="shared" si="11"/>
        <v>0</v>
      </c>
      <c r="R59" s="66">
        <f t="shared" si="12"/>
        <v>0</v>
      </c>
      <c r="V59" s="66">
        <f t="shared" si="13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1</v>
      </c>
      <c r="L60" s="66">
        <f t="shared" si="10"/>
        <v>0</v>
      </c>
      <c r="N60" s="66">
        <f t="shared" si="11"/>
        <v>0</v>
      </c>
      <c r="R60" s="66">
        <f t="shared" si="12"/>
        <v>0</v>
      </c>
      <c r="V60" s="66">
        <f t="shared" si="13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1</v>
      </c>
      <c r="L61" s="66">
        <f t="shared" si="10"/>
        <v>0</v>
      </c>
      <c r="N61" s="66">
        <f t="shared" si="11"/>
        <v>0</v>
      </c>
      <c r="R61" s="66">
        <f t="shared" si="12"/>
        <v>0</v>
      </c>
      <c r="V61" s="66">
        <f t="shared" si="13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1</v>
      </c>
      <c r="L62" s="66">
        <f t="shared" si="10"/>
        <v>0</v>
      </c>
      <c r="N62" s="66">
        <f t="shared" si="11"/>
        <v>0</v>
      </c>
      <c r="R62" s="66">
        <f t="shared" si="12"/>
        <v>0</v>
      </c>
      <c r="V62" s="66">
        <f t="shared" si="13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1</v>
      </c>
      <c r="L63" s="66">
        <f t="shared" si="10"/>
        <v>0</v>
      </c>
      <c r="N63" s="66">
        <f t="shared" si="11"/>
        <v>0</v>
      </c>
      <c r="R63" s="66">
        <f t="shared" si="12"/>
        <v>0</v>
      </c>
      <c r="V63" s="66">
        <f t="shared" si="13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1</v>
      </c>
      <c r="L64" s="66">
        <f t="shared" si="10"/>
        <v>0</v>
      </c>
      <c r="N64" s="66">
        <f t="shared" si="11"/>
        <v>0</v>
      </c>
      <c r="R64" s="66">
        <f t="shared" si="12"/>
        <v>0</v>
      </c>
      <c r="V64" s="66">
        <f t="shared" si="13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1</v>
      </c>
      <c r="L65" s="66">
        <f t="shared" si="10"/>
        <v>0</v>
      </c>
      <c r="N65" s="66">
        <f t="shared" si="11"/>
        <v>0</v>
      </c>
      <c r="R65" s="66">
        <f t="shared" si="12"/>
        <v>0</v>
      </c>
      <c r="V65" s="66">
        <f t="shared" si="13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1</v>
      </c>
      <c r="L66" s="66">
        <f t="shared" si="10"/>
        <v>0</v>
      </c>
      <c r="N66" s="66">
        <f t="shared" si="11"/>
        <v>0</v>
      </c>
      <c r="R66" s="66">
        <f t="shared" si="12"/>
        <v>0</v>
      </c>
      <c r="V66" s="66">
        <f t="shared" si="13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1</v>
      </c>
      <c r="L67" s="66">
        <f t="shared" si="10"/>
        <v>0</v>
      </c>
      <c r="N67" s="66">
        <f t="shared" si="11"/>
        <v>0</v>
      </c>
      <c r="R67" s="66">
        <f t="shared" si="12"/>
        <v>0</v>
      </c>
      <c r="V67" s="66">
        <f t="shared" si="13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8"/>
        <v>0</v>
      </c>
      <c r="C68" s="2">
        <f t="shared" si="9"/>
        <v>1</v>
      </c>
      <c r="L68" s="66">
        <f t="shared" si="10"/>
        <v>0</v>
      </c>
      <c r="N68" s="66">
        <f t="shared" si="11"/>
        <v>0</v>
      </c>
      <c r="R68" s="66">
        <f t="shared" si="12"/>
        <v>0</v>
      </c>
      <c r="V68" s="66">
        <f t="shared" si="13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8"/>
        <v>0</v>
      </c>
      <c r="C69" s="2">
        <f t="shared" si="9"/>
        <v>1</v>
      </c>
      <c r="L69" s="66">
        <f t="shared" si="10"/>
        <v>0</v>
      </c>
      <c r="N69" s="66">
        <f t="shared" si="11"/>
        <v>0</v>
      </c>
      <c r="R69" s="66">
        <f t="shared" si="12"/>
        <v>0</v>
      </c>
      <c r="V69" s="66">
        <f t="shared" si="13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8"/>
        <v>0</v>
      </c>
      <c r="C70" s="2">
        <f t="shared" si="9"/>
        <v>1</v>
      </c>
      <c r="L70" s="66">
        <f t="shared" si="10"/>
        <v>0</v>
      </c>
      <c r="N70" s="66">
        <f t="shared" si="11"/>
        <v>0</v>
      </c>
      <c r="R70" s="66">
        <f t="shared" si="12"/>
        <v>0</v>
      </c>
      <c r="V70" s="66">
        <f t="shared" si="13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8"/>
        <v>0</v>
      </c>
      <c r="C71" s="2">
        <f t="shared" si="9"/>
        <v>1</v>
      </c>
      <c r="L71" s="66">
        <f t="shared" si="10"/>
        <v>0</v>
      </c>
      <c r="N71" s="66">
        <f t="shared" si="11"/>
        <v>0</v>
      </c>
      <c r="R71" s="66">
        <f t="shared" si="12"/>
        <v>0</v>
      </c>
      <c r="V71" s="66">
        <f t="shared" si="13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8"/>
        <v>0</v>
      </c>
      <c r="C72" s="2">
        <f t="shared" si="9"/>
        <v>1</v>
      </c>
      <c r="L72" s="66">
        <f t="shared" si="10"/>
        <v>0</v>
      </c>
      <c r="N72" s="66">
        <f t="shared" si="11"/>
        <v>0</v>
      </c>
      <c r="R72" s="66">
        <f t="shared" si="12"/>
        <v>0</v>
      </c>
      <c r="V72" s="66">
        <f t="shared" si="13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8"/>
        <v>0</v>
      </c>
      <c r="C73" s="2">
        <f t="shared" si="9"/>
        <v>1</v>
      </c>
      <c r="L73" s="66">
        <f t="shared" si="10"/>
        <v>0</v>
      </c>
      <c r="N73" s="66">
        <f t="shared" si="11"/>
        <v>0</v>
      </c>
      <c r="R73" s="66">
        <f t="shared" si="12"/>
        <v>0</v>
      </c>
      <c r="V73" s="66">
        <f t="shared" si="13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8"/>
        <v>0</v>
      </c>
      <c r="C74" s="2">
        <f t="shared" si="9"/>
        <v>1</v>
      </c>
      <c r="L74" s="66">
        <f t="shared" si="10"/>
        <v>0</v>
      </c>
      <c r="N74" s="66">
        <f t="shared" si="11"/>
        <v>0</v>
      </c>
      <c r="R74" s="66">
        <f t="shared" si="12"/>
        <v>0</v>
      </c>
      <c r="V74" s="66">
        <f t="shared" si="13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8"/>
        <v>0</v>
      </c>
      <c r="C75" s="2">
        <f t="shared" si="9"/>
        <v>1</v>
      </c>
      <c r="L75" s="66">
        <f t="shared" si="10"/>
        <v>0</v>
      </c>
      <c r="N75" s="66">
        <f t="shared" si="11"/>
        <v>0</v>
      </c>
      <c r="R75" s="66">
        <f t="shared" si="12"/>
        <v>0</v>
      </c>
      <c r="V75" s="66">
        <f t="shared" si="13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8"/>
        <v>0</v>
      </c>
      <c r="C76" s="2">
        <f t="shared" si="9"/>
        <v>1</v>
      </c>
      <c r="L76" s="66">
        <f t="shared" si="10"/>
        <v>0</v>
      </c>
      <c r="N76" s="66">
        <f t="shared" si="11"/>
        <v>0</v>
      </c>
      <c r="R76" s="66">
        <f t="shared" si="12"/>
        <v>0</v>
      </c>
      <c r="V76" s="66">
        <f t="shared" si="13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8"/>
        <v>0</v>
      </c>
      <c r="C77" s="2">
        <f t="shared" si="9"/>
        <v>1</v>
      </c>
      <c r="L77" s="66">
        <f t="shared" si="10"/>
        <v>0</v>
      </c>
      <c r="N77" s="66">
        <f t="shared" si="11"/>
        <v>0</v>
      </c>
      <c r="R77" s="66">
        <f t="shared" si="12"/>
        <v>0</v>
      </c>
      <c r="V77" s="66">
        <f t="shared" si="13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5">+L78+N78+R78+V78+X78</f>
        <v>0</v>
      </c>
      <c r="C78" s="2">
        <f t="shared" ref="C78:C141" si="16">RANK(B78,B$4:B$203,0)</f>
        <v>1</v>
      </c>
      <c r="L78" s="66">
        <f t="shared" ref="L78:L141" si="17">IF(AND(I78&lt;1,J78&lt;1,K78&lt;1),0,IF(250+((45-(I78*60+J78))*2)&lt;0,0,IF(K78&lt;50,250+((45-(I78*60+J78))*2),IF(K78&gt;49,250+((45-(I78*60+J78))*2)-1,250+((45-(I78*60+J78))*2)))))</f>
        <v>0</v>
      </c>
      <c r="N78" s="66">
        <f t="shared" ref="N78:N141" si="18">IF(M78&lt;89,0,250+((M78-172)*3))</f>
        <v>0</v>
      </c>
      <c r="R78" s="66">
        <f t="shared" ref="R78:R141" si="19">IF(AND(O78&lt;1,P78&lt;1,Q78&lt;1),0,IF(250+((240-(O78*60+P78))*1)&lt;0,0,250+((240-(O78*60+P78))*1)))</f>
        <v>0</v>
      </c>
      <c r="V78" s="66">
        <f t="shared" ref="V78:V141" si="20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1</v>
      </c>
      <c r="L79" s="66">
        <f t="shared" si="17"/>
        <v>0</v>
      </c>
      <c r="N79" s="66">
        <f t="shared" si="18"/>
        <v>0</v>
      </c>
      <c r="R79" s="66">
        <f t="shared" si="19"/>
        <v>0</v>
      </c>
      <c r="V79" s="66">
        <f t="shared" si="20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1</v>
      </c>
      <c r="L80" s="66">
        <f t="shared" si="17"/>
        <v>0</v>
      </c>
      <c r="N80" s="66">
        <f t="shared" si="18"/>
        <v>0</v>
      </c>
      <c r="R80" s="66">
        <f t="shared" si="19"/>
        <v>0</v>
      </c>
      <c r="V80" s="66">
        <f t="shared" si="20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1</v>
      </c>
      <c r="L81" s="66">
        <f t="shared" si="17"/>
        <v>0</v>
      </c>
      <c r="N81" s="66">
        <f t="shared" si="18"/>
        <v>0</v>
      </c>
      <c r="R81" s="66">
        <f t="shared" si="19"/>
        <v>0</v>
      </c>
      <c r="V81" s="66">
        <f t="shared" si="20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1</v>
      </c>
      <c r="L82" s="66">
        <f t="shared" si="17"/>
        <v>0</v>
      </c>
      <c r="N82" s="66">
        <f t="shared" si="18"/>
        <v>0</v>
      </c>
      <c r="R82" s="66">
        <f t="shared" si="19"/>
        <v>0</v>
      </c>
      <c r="V82" s="66">
        <f t="shared" si="20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1</v>
      </c>
      <c r="L83" s="66">
        <f t="shared" si="17"/>
        <v>0</v>
      </c>
      <c r="N83" s="66">
        <f t="shared" si="18"/>
        <v>0</v>
      </c>
      <c r="R83" s="66">
        <f t="shared" si="19"/>
        <v>0</v>
      </c>
      <c r="V83" s="66">
        <f t="shared" si="20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1</v>
      </c>
      <c r="L84" s="66">
        <f t="shared" si="17"/>
        <v>0</v>
      </c>
      <c r="N84" s="66">
        <f t="shared" si="18"/>
        <v>0</v>
      </c>
      <c r="R84" s="66">
        <f t="shared" si="19"/>
        <v>0</v>
      </c>
      <c r="V84" s="66">
        <f t="shared" si="20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1</v>
      </c>
      <c r="L85" s="66">
        <f t="shared" si="17"/>
        <v>0</v>
      </c>
      <c r="N85" s="66">
        <f t="shared" si="18"/>
        <v>0</v>
      </c>
      <c r="R85" s="66">
        <f t="shared" si="19"/>
        <v>0</v>
      </c>
      <c r="V85" s="66">
        <f t="shared" si="20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1</v>
      </c>
      <c r="L86" s="66">
        <f t="shared" si="17"/>
        <v>0</v>
      </c>
      <c r="N86" s="66">
        <f t="shared" si="18"/>
        <v>0</v>
      </c>
      <c r="R86" s="66">
        <f t="shared" si="19"/>
        <v>0</v>
      </c>
      <c r="V86" s="66">
        <f t="shared" si="20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1</v>
      </c>
      <c r="L87" s="66">
        <f t="shared" si="17"/>
        <v>0</v>
      </c>
      <c r="N87" s="66">
        <f t="shared" si="18"/>
        <v>0</v>
      </c>
      <c r="R87" s="66">
        <f t="shared" si="19"/>
        <v>0</v>
      </c>
      <c r="V87" s="66">
        <f t="shared" si="20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1</v>
      </c>
      <c r="L88" s="66">
        <f t="shared" si="17"/>
        <v>0</v>
      </c>
      <c r="N88" s="66">
        <f t="shared" si="18"/>
        <v>0</v>
      </c>
      <c r="R88" s="66">
        <f t="shared" si="19"/>
        <v>0</v>
      </c>
      <c r="V88" s="66">
        <f t="shared" si="20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1</v>
      </c>
      <c r="L89" s="66">
        <f t="shared" si="17"/>
        <v>0</v>
      </c>
      <c r="N89" s="66">
        <f t="shared" si="18"/>
        <v>0</v>
      </c>
      <c r="R89" s="66">
        <f t="shared" si="19"/>
        <v>0</v>
      </c>
      <c r="V89" s="66">
        <f t="shared" si="20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1</v>
      </c>
      <c r="L90" s="66">
        <f t="shared" si="17"/>
        <v>0</v>
      </c>
      <c r="N90" s="66">
        <f t="shared" si="18"/>
        <v>0</v>
      </c>
      <c r="R90" s="66">
        <f t="shared" si="19"/>
        <v>0</v>
      </c>
      <c r="V90" s="66">
        <f t="shared" si="20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1</v>
      </c>
      <c r="L91" s="66">
        <f t="shared" si="17"/>
        <v>0</v>
      </c>
      <c r="N91" s="66">
        <f t="shared" si="18"/>
        <v>0</v>
      </c>
      <c r="R91" s="66">
        <f t="shared" si="19"/>
        <v>0</v>
      </c>
      <c r="V91" s="66">
        <f t="shared" si="20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1</v>
      </c>
      <c r="L92" s="66">
        <f t="shared" si="17"/>
        <v>0</v>
      </c>
      <c r="N92" s="66">
        <f t="shared" si="18"/>
        <v>0</v>
      </c>
      <c r="R92" s="66">
        <f t="shared" si="19"/>
        <v>0</v>
      </c>
      <c r="V92" s="66">
        <f t="shared" si="20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1</v>
      </c>
      <c r="L93" s="66">
        <f t="shared" si="17"/>
        <v>0</v>
      </c>
      <c r="N93" s="66">
        <f t="shared" si="18"/>
        <v>0</v>
      </c>
      <c r="R93" s="66">
        <f t="shared" si="19"/>
        <v>0</v>
      </c>
      <c r="V93" s="66">
        <f t="shared" si="20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1</v>
      </c>
      <c r="L94" s="66">
        <f t="shared" si="17"/>
        <v>0</v>
      </c>
      <c r="N94" s="66">
        <f t="shared" si="18"/>
        <v>0</v>
      </c>
      <c r="R94" s="66">
        <f t="shared" si="19"/>
        <v>0</v>
      </c>
      <c r="V94" s="66">
        <f t="shared" si="20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1</v>
      </c>
      <c r="L95" s="66">
        <f t="shared" si="17"/>
        <v>0</v>
      </c>
      <c r="N95" s="66">
        <f t="shared" si="18"/>
        <v>0</v>
      </c>
      <c r="R95" s="66">
        <f t="shared" si="19"/>
        <v>0</v>
      </c>
      <c r="V95" s="66">
        <f t="shared" si="20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1</v>
      </c>
      <c r="L96" s="66">
        <f t="shared" si="17"/>
        <v>0</v>
      </c>
      <c r="N96" s="66">
        <f t="shared" si="18"/>
        <v>0</v>
      </c>
      <c r="R96" s="66">
        <f t="shared" si="19"/>
        <v>0</v>
      </c>
      <c r="V96" s="66">
        <f t="shared" si="20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1</v>
      </c>
      <c r="L97" s="66">
        <f t="shared" si="17"/>
        <v>0</v>
      </c>
      <c r="N97" s="66">
        <f t="shared" si="18"/>
        <v>0</v>
      </c>
      <c r="R97" s="66">
        <f t="shared" si="19"/>
        <v>0</v>
      </c>
      <c r="V97" s="66">
        <f t="shared" si="20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1</v>
      </c>
      <c r="L98" s="66">
        <f t="shared" si="17"/>
        <v>0</v>
      </c>
      <c r="N98" s="66">
        <f t="shared" si="18"/>
        <v>0</v>
      </c>
      <c r="R98" s="66">
        <f t="shared" si="19"/>
        <v>0</v>
      </c>
      <c r="V98" s="66">
        <f t="shared" si="20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1</v>
      </c>
      <c r="L99" s="66">
        <f t="shared" si="17"/>
        <v>0</v>
      </c>
      <c r="N99" s="66">
        <f t="shared" si="18"/>
        <v>0</v>
      </c>
      <c r="R99" s="66">
        <f t="shared" si="19"/>
        <v>0</v>
      </c>
      <c r="V99" s="66">
        <f t="shared" si="20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1</v>
      </c>
      <c r="L100" s="66">
        <f t="shared" si="17"/>
        <v>0</v>
      </c>
      <c r="N100" s="66">
        <f t="shared" si="18"/>
        <v>0</v>
      </c>
      <c r="R100" s="66">
        <f t="shared" si="19"/>
        <v>0</v>
      </c>
      <c r="V100" s="66">
        <f t="shared" si="20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1</v>
      </c>
      <c r="L101" s="66">
        <f t="shared" si="17"/>
        <v>0</v>
      </c>
      <c r="N101" s="66">
        <f t="shared" si="18"/>
        <v>0</v>
      </c>
      <c r="R101" s="66">
        <f t="shared" si="19"/>
        <v>0</v>
      </c>
      <c r="V101" s="66">
        <f t="shared" si="20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1</v>
      </c>
      <c r="L102" s="66">
        <f t="shared" si="17"/>
        <v>0</v>
      </c>
      <c r="N102" s="66">
        <f t="shared" si="18"/>
        <v>0</v>
      </c>
      <c r="R102" s="66">
        <f t="shared" si="19"/>
        <v>0</v>
      </c>
      <c r="V102" s="66">
        <f t="shared" si="20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1</v>
      </c>
      <c r="L103" s="66">
        <f t="shared" si="17"/>
        <v>0</v>
      </c>
      <c r="N103" s="66">
        <f t="shared" si="18"/>
        <v>0</v>
      </c>
      <c r="R103" s="66">
        <f t="shared" si="19"/>
        <v>0</v>
      </c>
      <c r="V103" s="66">
        <f t="shared" si="20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1</v>
      </c>
      <c r="L104" s="66">
        <f t="shared" si="17"/>
        <v>0</v>
      </c>
      <c r="N104" s="66">
        <f t="shared" si="18"/>
        <v>0</v>
      </c>
      <c r="R104" s="66">
        <f t="shared" si="19"/>
        <v>0</v>
      </c>
      <c r="V104" s="66">
        <f t="shared" si="20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1</v>
      </c>
      <c r="L105" s="66">
        <f t="shared" si="17"/>
        <v>0</v>
      </c>
      <c r="N105" s="66">
        <f t="shared" si="18"/>
        <v>0</v>
      </c>
      <c r="R105" s="66">
        <f t="shared" si="19"/>
        <v>0</v>
      </c>
      <c r="V105" s="66">
        <f t="shared" si="20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1</v>
      </c>
      <c r="L106" s="66">
        <f t="shared" si="17"/>
        <v>0</v>
      </c>
      <c r="N106" s="66">
        <f t="shared" si="18"/>
        <v>0</v>
      </c>
      <c r="R106" s="66">
        <f t="shared" si="19"/>
        <v>0</v>
      </c>
      <c r="V106" s="66">
        <f t="shared" si="20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1</v>
      </c>
      <c r="L107" s="66">
        <f t="shared" si="17"/>
        <v>0</v>
      </c>
      <c r="N107" s="66">
        <f t="shared" si="18"/>
        <v>0</v>
      </c>
      <c r="R107" s="66">
        <f t="shared" si="19"/>
        <v>0</v>
      </c>
      <c r="V107" s="66">
        <f t="shared" si="20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1</v>
      </c>
      <c r="L108" s="66">
        <f t="shared" si="17"/>
        <v>0</v>
      </c>
      <c r="N108" s="66">
        <f t="shared" si="18"/>
        <v>0</v>
      </c>
      <c r="R108" s="66">
        <f t="shared" si="19"/>
        <v>0</v>
      </c>
      <c r="V108" s="66">
        <f t="shared" si="20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1</v>
      </c>
      <c r="L109" s="66">
        <f t="shared" si="17"/>
        <v>0</v>
      </c>
      <c r="N109" s="66">
        <f t="shared" si="18"/>
        <v>0</v>
      </c>
      <c r="R109" s="66">
        <f t="shared" si="19"/>
        <v>0</v>
      </c>
      <c r="V109" s="66">
        <f t="shared" si="20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1</v>
      </c>
      <c r="L110" s="66">
        <f t="shared" si="17"/>
        <v>0</v>
      </c>
      <c r="N110" s="66">
        <f t="shared" si="18"/>
        <v>0</v>
      </c>
      <c r="R110" s="66">
        <f t="shared" si="19"/>
        <v>0</v>
      </c>
      <c r="V110" s="66">
        <f t="shared" si="20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1</v>
      </c>
      <c r="L111" s="66">
        <f t="shared" si="17"/>
        <v>0</v>
      </c>
      <c r="N111" s="66">
        <f t="shared" si="18"/>
        <v>0</v>
      </c>
      <c r="R111" s="66">
        <f t="shared" si="19"/>
        <v>0</v>
      </c>
      <c r="V111" s="66">
        <f t="shared" si="20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1</v>
      </c>
      <c r="L112" s="66">
        <f t="shared" si="17"/>
        <v>0</v>
      </c>
      <c r="N112" s="66">
        <f t="shared" si="18"/>
        <v>0</v>
      </c>
      <c r="R112" s="66">
        <f t="shared" si="19"/>
        <v>0</v>
      </c>
      <c r="V112" s="66">
        <f t="shared" si="20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1</v>
      </c>
      <c r="L113" s="66">
        <f t="shared" si="17"/>
        <v>0</v>
      </c>
      <c r="N113" s="66">
        <f t="shared" si="18"/>
        <v>0</v>
      </c>
      <c r="R113" s="66">
        <f t="shared" si="19"/>
        <v>0</v>
      </c>
      <c r="V113" s="66">
        <f t="shared" si="20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1</v>
      </c>
      <c r="L114" s="66">
        <f t="shared" si="17"/>
        <v>0</v>
      </c>
      <c r="N114" s="66">
        <f t="shared" si="18"/>
        <v>0</v>
      </c>
      <c r="R114" s="66">
        <f t="shared" si="19"/>
        <v>0</v>
      </c>
      <c r="V114" s="66">
        <f t="shared" si="20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1</v>
      </c>
      <c r="L115" s="66">
        <f t="shared" si="17"/>
        <v>0</v>
      </c>
      <c r="N115" s="66">
        <f t="shared" si="18"/>
        <v>0</v>
      </c>
      <c r="R115" s="66">
        <f t="shared" si="19"/>
        <v>0</v>
      </c>
      <c r="V115" s="66">
        <f t="shared" si="20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1</v>
      </c>
      <c r="L116" s="66">
        <f t="shared" si="17"/>
        <v>0</v>
      </c>
      <c r="N116" s="66">
        <f t="shared" si="18"/>
        <v>0</v>
      </c>
      <c r="R116" s="66">
        <f t="shared" si="19"/>
        <v>0</v>
      </c>
      <c r="V116" s="66">
        <f t="shared" si="20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1</v>
      </c>
      <c r="L117" s="66">
        <f t="shared" si="17"/>
        <v>0</v>
      </c>
      <c r="N117" s="66">
        <f t="shared" si="18"/>
        <v>0</v>
      </c>
      <c r="R117" s="66">
        <f t="shared" si="19"/>
        <v>0</v>
      </c>
      <c r="V117" s="66">
        <f t="shared" si="20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1</v>
      </c>
      <c r="L118" s="66">
        <f t="shared" si="17"/>
        <v>0</v>
      </c>
      <c r="N118" s="66">
        <f t="shared" si="18"/>
        <v>0</v>
      </c>
      <c r="R118" s="66">
        <f t="shared" si="19"/>
        <v>0</v>
      </c>
      <c r="V118" s="66">
        <f t="shared" si="20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1</v>
      </c>
      <c r="L119" s="66">
        <f t="shared" si="17"/>
        <v>0</v>
      </c>
      <c r="N119" s="66">
        <f t="shared" si="18"/>
        <v>0</v>
      </c>
      <c r="R119" s="66">
        <f t="shared" si="19"/>
        <v>0</v>
      </c>
      <c r="V119" s="66">
        <f t="shared" si="20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1</v>
      </c>
      <c r="L120" s="66">
        <f t="shared" si="17"/>
        <v>0</v>
      </c>
      <c r="N120" s="66">
        <f t="shared" si="18"/>
        <v>0</v>
      </c>
      <c r="R120" s="66">
        <f t="shared" si="19"/>
        <v>0</v>
      </c>
      <c r="V120" s="66">
        <f t="shared" si="20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1</v>
      </c>
      <c r="L121" s="66">
        <f t="shared" si="17"/>
        <v>0</v>
      </c>
      <c r="N121" s="66">
        <f t="shared" si="18"/>
        <v>0</v>
      </c>
      <c r="R121" s="66">
        <f t="shared" si="19"/>
        <v>0</v>
      </c>
      <c r="V121" s="66">
        <f t="shared" si="20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1</v>
      </c>
      <c r="L122" s="66">
        <f t="shared" si="17"/>
        <v>0</v>
      </c>
      <c r="N122" s="66">
        <f t="shared" si="18"/>
        <v>0</v>
      </c>
      <c r="R122" s="66">
        <f t="shared" si="19"/>
        <v>0</v>
      </c>
      <c r="V122" s="66">
        <f t="shared" si="20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1</v>
      </c>
      <c r="L123" s="66">
        <f t="shared" si="17"/>
        <v>0</v>
      </c>
      <c r="N123" s="66">
        <f t="shared" si="18"/>
        <v>0</v>
      </c>
      <c r="R123" s="66">
        <f t="shared" si="19"/>
        <v>0</v>
      </c>
      <c r="V123" s="66">
        <f t="shared" si="20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1</v>
      </c>
      <c r="L124" s="66">
        <f t="shared" si="17"/>
        <v>0</v>
      </c>
      <c r="N124" s="66">
        <f t="shared" si="18"/>
        <v>0</v>
      </c>
      <c r="R124" s="66">
        <f t="shared" si="19"/>
        <v>0</v>
      </c>
      <c r="V124" s="66">
        <f t="shared" si="20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1</v>
      </c>
      <c r="L125" s="66">
        <f t="shared" si="17"/>
        <v>0</v>
      </c>
      <c r="N125" s="66">
        <f t="shared" si="18"/>
        <v>0</v>
      </c>
      <c r="R125" s="66">
        <f t="shared" si="19"/>
        <v>0</v>
      </c>
      <c r="V125" s="66">
        <f t="shared" si="20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1</v>
      </c>
      <c r="L126" s="66">
        <f t="shared" si="17"/>
        <v>0</v>
      </c>
      <c r="N126" s="66">
        <f t="shared" si="18"/>
        <v>0</v>
      </c>
      <c r="R126" s="66">
        <f t="shared" si="19"/>
        <v>0</v>
      </c>
      <c r="V126" s="66">
        <f t="shared" si="20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1</v>
      </c>
      <c r="L127" s="66">
        <f t="shared" si="17"/>
        <v>0</v>
      </c>
      <c r="N127" s="66">
        <f t="shared" si="18"/>
        <v>0</v>
      </c>
      <c r="R127" s="66">
        <f t="shared" si="19"/>
        <v>0</v>
      </c>
      <c r="V127" s="66">
        <f t="shared" si="20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1</v>
      </c>
      <c r="L128" s="66">
        <f t="shared" si="17"/>
        <v>0</v>
      </c>
      <c r="N128" s="66">
        <f t="shared" si="18"/>
        <v>0</v>
      </c>
      <c r="R128" s="66">
        <f t="shared" si="19"/>
        <v>0</v>
      </c>
      <c r="V128" s="66">
        <f t="shared" si="20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1</v>
      </c>
      <c r="L129" s="66">
        <f t="shared" si="17"/>
        <v>0</v>
      </c>
      <c r="N129" s="66">
        <f t="shared" si="18"/>
        <v>0</v>
      </c>
      <c r="R129" s="66">
        <f t="shared" si="19"/>
        <v>0</v>
      </c>
      <c r="V129" s="66">
        <f t="shared" si="20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1</v>
      </c>
      <c r="L130" s="66">
        <f t="shared" si="17"/>
        <v>0</v>
      </c>
      <c r="N130" s="66">
        <f t="shared" si="18"/>
        <v>0</v>
      </c>
      <c r="R130" s="66">
        <f t="shared" si="19"/>
        <v>0</v>
      </c>
      <c r="V130" s="66">
        <f t="shared" si="20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1</v>
      </c>
      <c r="L131" s="66">
        <f t="shared" si="17"/>
        <v>0</v>
      </c>
      <c r="N131" s="66">
        <f t="shared" si="18"/>
        <v>0</v>
      </c>
      <c r="R131" s="66">
        <f t="shared" si="19"/>
        <v>0</v>
      </c>
      <c r="V131" s="66">
        <f t="shared" si="20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5"/>
        <v>0</v>
      </c>
      <c r="C132" s="2">
        <f t="shared" si="16"/>
        <v>1</v>
      </c>
      <c r="L132" s="66">
        <f t="shared" si="17"/>
        <v>0</v>
      </c>
      <c r="N132" s="66">
        <f t="shared" si="18"/>
        <v>0</v>
      </c>
      <c r="R132" s="66">
        <f t="shared" si="19"/>
        <v>0</v>
      </c>
      <c r="V132" s="66">
        <f t="shared" si="20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5"/>
        <v>0</v>
      </c>
      <c r="C133" s="2">
        <f t="shared" si="16"/>
        <v>1</v>
      </c>
      <c r="L133" s="66">
        <f t="shared" si="17"/>
        <v>0</v>
      </c>
      <c r="N133" s="66">
        <f t="shared" si="18"/>
        <v>0</v>
      </c>
      <c r="R133" s="66">
        <f t="shared" si="19"/>
        <v>0</v>
      </c>
      <c r="V133" s="66">
        <f t="shared" si="20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5"/>
        <v>0</v>
      </c>
      <c r="C134" s="2">
        <f t="shared" si="16"/>
        <v>1</v>
      </c>
      <c r="L134" s="66">
        <f t="shared" si="17"/>
        <v>0</v>
      </c>
      <c r="N134" s="66">
        <f t="shared" si="18"/>
        <v>0</v>
      </c>
      <c r="R134" s="66">
        <f t="shared" si="19"/>
        <v>0</v>
      </c>
      <c r="V134" s="66">
        <f t="shared" si="20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5"/>
        <v>0</v>
      </c>
      <c r="C135" s="2">
        <f t="shared" si="16"/>
        <v>1</v>
      </c>
      <c r="L135" s="66">
        <f t="shared" si="17"/>
        <v>0</v>
      </c>
      <c r="N135" s="66">
        <f t="shared" si="18"/>
        <v>0</v>
      </c>
      <c r="R135" s="66">
        <f t="shared" si="19"/>
        <v>0</v>
      </c>
      <c r="V135" s="66">
        <f t="shared" si="20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5"/>
        <v>0</v>
      </c>
      <c r="C136" s="2">
        <f t="shared" si="16"/>
        <v>1</v>
      </c>
      <c r="L136" s="66">
        <f t="shared" si="17"/>
        <v>0</v>
      </c>
      <c r="N136" s="66">
        <f t="shared" si="18"/>
        <v>0</v>
      </c>
      <c r="R136" s="66">
        <f t="shared" si="19"/>
        <v>0</v>
      </c>
      <c r="V136" s="66">
        <f t="shared" si="20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5"/>
        <v>0</v>
      </c>
      <c r="C137" s="2">
        <f t="shared" si="16"/>
        <v>1</v>
      </c>
      <c r="L137" s="66">
        <f t="shared" si="17"/>
        <v>0</v>
      </c>
      <c r="N137" s="66">
        <f t="shared" si="18"/>
        <v>0</v>
      </c>
      <c r="R137" s="66">
        <f t="shared" si="19"/>
        <v>0</v>
      </c>
      <c r="V137" s="66">
        <f t="shared" si="20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5"/>
        <v>0</v>
      </c>
      <c r="C138" s="2">
        <f t="shared" si="16"/>
        <v>1</v>
      </c>
      <c r="L138" s="66">
        <f t="shared" si="17"/>
        <v>0</v>
      </c>
      <c r="N138" s="66">
        <f t="shared" si="18"/>
        <v>0</v>
      </c>
      <c r="R138" s="66">
        <f t="shared" si="19"/>
        <v>0</v>
      </c>
      <c r="V138" s="66">
        <f t="shared" si="20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5"/>
        <v>0</v>
      </c>
      <c r="C139" s="2">
        <f t="shared" si="16"/>
        <v>1</v>
      </c>
      <c r="L139" s="66">
        <f t="shared" si="17"/>
        <v>0</v>
      </c>
      <c r="N139" s="66">
        <f t="shared" si="18"/>
        <v>0</v>
      </c>
      <c r="R139" s="66">
        <f t="shared" si="19"/>
        <v>0</v>
      </c>
      <c r="V139" s="66">
        <f t="shared" si="20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5"/>
        <v>0</v>
      </c>
      <c r="C140" s="2">
        <f t="shared" si="16"/>
        <v>1</v>
      </c>
      <c r="L140" s="66">
        <f t="shared" si="17"/>
        <v>0</v>
      </c>
      <c r="N140" s="66">
        <f t="shared" si="18"/>
        <v>0</v>
      </c>
      <c r="R140" s="66">
        <f t="shared" si="19"/>
        <v>0</v>
      </c>
      <c r="V140" s="66">
        <f t="shared" si="20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5"/>
        <v>0</v>
      </c>
      <c r="C141" s="2">
        <f t="shared" si="16"/>
        <v>1</v>
      </c>
      <c r="L141" s="66">
        <f t="shared" si="17"/>
        <v>0</v>
      </c>
      <c r="N141" s="66">
        <f t="shared" si="18"/>
        <v>0</v>
      </c>
      <c r="R141" s="66">
        <f t="shared" si="19"/>
        <v>0</v>
      </c>
      <c r="V141" s="66">
        <f t="shared" si="20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1">+L142+N142+R142+V142+X142</f>
        <v>0</v>
      </c>
      <c r="C142" s="2">
        <f t="shared" ref="C142:C203" si="22">RANK(B142,B$4:B$203,0)</f>
        <v>1</v>
      </c>
      <c r="L142" s="66">
        <f t="shared" ref="L142:L203" si="23">IF(AND(I142&lt;1,J142&lt;1,K142&lt;1),0,IF(250+((45-(I142*60+J142))*2)&lt;0,0,IF(K142&lt;50,250+((45-(I142*60+J142))*2),IF(K142&gt;49,250+((45-(I142*60+J142))*2)-1,250+((45-(I142*60+J142))*2)))))</f>
        <v>0</v>
      </c>
      <c r="N142" s="66">
        <f t="shared" ref="N142:N203" si="24">IF(M142&lt;89,0,250+((M142-172)*3))</f>
        <v>0</v>
      </c>
      <c r="R142" s="66">
        <f t="shared" ref="R142:R203" si="25">IF(AND(O142&lt;1,P142&lt;1,Q142&lt;1),0,IF(250+((240-(O142*60+P142))*1)&lt;0,0,250+((240-(O142*60+P142))*1)))</f>
        <v>0</v>
      </c>
      <c r="V142" s="66">
        <f t="shared" ref="V142:V203" si="26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1</v>
      </c>
      <c r="L143" s="66">
        <f t="shared" si="23"/>
        <v>0</v>
      </c>
      <c r="N143" s="66">
        <f t="shared" si="24"/>
        <v>0</v>
      </c>
      <c r="R143" s="66">
        <f t="shared" si="25"/>
        <v>0</v>
      </c>
      <c r="V143" s="66">
        <f t="shared" si="26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1</v>
      </c>
      <c r="L144" s="66">
        <f t="shared" si="23"/>
        <v>0</v>
      </c>
      <c r="N144" s="66">
        <f t="shared" si="24"/>
        <v>0</v>
      </c>
      <c r="R144" s="66">
        <f t="shared" si="25"/>
        <v>0</v>
      </c>
      <c r="V144" s="66">
        <f t="shared" si="26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1</v>
      </c>
      <c r="L145" s="66">
        <f t="shared" si="23"/>
        <v>0</v>
      </c>
      <c r="N145" s="66">
        <f t="shared" si="24"/>
        <v>0</v>
      </c>
      <c r="R145" s="66">
        <f t="shared" si="25"/>
        <v>0</v>
      </c>
      <c r="V145" s="66">
        <f t="shared" si="26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1</v>
      </c>
      <c r="L146" s="66">
        <f t="shared" si="23"/>
        <v>0</v>
      </c>
      <c r="N146" s="66">
        <f t="shared" si="24"/>
        <v>0</v>
      </c>
      <c r="R146" s="66">
        <f t="shared" si="25"/>
        <v>0</v>
      </c>
      <c r="V146" s="66">
        <f t="shared" si="26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1</v>
      </c>
      <c r="L147" s="66">
        <f t="shared" si="23"/>
        <v>0</v>
      </c>
      <c r="N147" s="66">
        <f t="shared" si="24"/>
        <v>0</v>
      </c>
      <c r="R147" s="66">
        <f t="shared" si="25"/>
        <v>0</v>
      </c>
      <c r="V147" s="66">
        <f t="shared" si="26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1</v>
      </c>
      <c r="L148" s="66">
        <f t="shared" si="23"/>
        <v>0</v>
      </c>
      <c r="N148" s="66">
        <f t="shared" si="24"/>
        <v>0</v>
      </c>
      <c r="R148" s="66">
        <f t="shared" si="25"/>
        <v>0</v>
      </c>
      <c r="V148" s="66">
        <f t="shared" si="26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1</v>
      </c>
      <c r="L149" s="66">
        <f t="shared" si="23"/>
        <v>0</v>
      </c>
      <c r="N149" s="66">
        <f t="shared" si="24"/>
        <v>0</v>
      </c>
      <c r="R149" s="66">
        <f t="shared" si="25"/>
        <v>0</v>
      </c>
      <c r="V149" s="66">
        <f t="shared" si="26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1</v>
      </c>
      <c r="L150" s="66">
        <f t="shared" si="23"/>
        <v>0</v>
      </c>
      <c r="N150" s="66">
        <f t="shared" si="24"/>
        <v>0</v>
      </c>
      <c r="R150" s="66">
        <f t="shared" si="25"/>
        <v>0</v>
      </c>
      <c r="V150" s="66">
        <f t="shared" si="26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1</v>
      </c>
      <c r="L151" s="66">
        <f t="shared" si="23"/>
        <v>0</v>
      </c>
      <c r="N151" s="66">
        <f t="shared" si="24"/>
        <v>0</v>
      </c>
      <c r="R151" s="66">
        <f t="shared" si="25"/>
        <v>0</v>
      </c>
      <c r="V151" s="66">
        <f t="shared" si="26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1</v>
      </c>
      <c r="L152" s="66">
        <f t="shared" si="23"/>
        <v>0</v>
      </c>
      <c r="N152" s="66">
        <f t="shared" si="24"/>
        <v>0</v>
      </c>
      <c r="R152" s="66">
        <f t="shared" si="25"/>
        <v>0</v>
      </c>
      <c r="V152" s="66">
        <f t="shared" si="26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1</v>
      </c>
      <c r="L153" s="66">
        <f t="shared" si="23"/>
        <v>0</v>
      </c>
      <c r="N153" s="66">
        <f t="shared" si="24"/>
        <v>0</v>
      </c>
      <c r="R153" s="66">
        <f t="shared" si="25"/>
        <v>0</v>
      </c>
      <c r="V153" s="66">
        <f t="shared" si="26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1</v>
      </c>
      <c r="L154" s="66">
        <f t="shared" si="23"/>
        <v>0</v>
      </c>
      <c r="N154" s="66">
        <f t="shared" si="24"/>
        <v>0</v>
      </c>
      <c r="R154" s="66">
        <f t="shared" si="25"/>
        <v>0</v>
      </c>
      <c r="V154" s="66">
        <f t="shared" si="26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1</v>
      </c>
      <c r="L155" s="66">
        <f t="shared" si="23"/>
        <v>0</v>
      </c>
      <c r="N155" s="66">
        <f t="shared" si="24"/>
        <v>0</v>
      </c>
      <c r="R155" s="66">
        <f t="shared" si="25"/>
        <v>0</v>
      </c>
      <c r="V155" s="66">
        <f t="shared" si="26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1</v>
      </c>
      <c r="L156" s="66">
        <f t="shared" si="23"/>
        <v>0</v>
      </c>
      <c r="N156" s="66">
        <f t="shared" si="24"/>
        <v>0</v>
      </c>
      <c r="R156" s="66">
        <f t="shared" si="25"/>
        <v>0</v>
      </c>
      <c r="V156" s="66">
        <f t="shared" si="26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1</v>
      </c>
      <c r="L157" s="66">
        <f t="shared" si="23"/>
        <v>0</v>
      </c>
      <c r="N157" s="66">
        <f t="shared" si="24"/>
        <v>0</v>
      </c>
      <c r="R157" s="66">
        <f t="shared" si="25"/>
        <v>0</v>
      </c>
      <c r="V157" s="66">
        <f t="shared" si="26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1</v>
      </c>
      <c r="L158" s="66">
        <f t="shared" si="23"/>
        <v>0</v>
      </c>
      <c r="N158" s="66">
        <f t="shared" si="24"/>
        <v>0</v>
      </c>
      <c r="R158" s="66">
        <f t="shared" si="25"/>
        <v>0</v>
      </c>
      <c r="V158" s="66">
        <f t="shared" si="26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1</v>
      </c>
      <c r="L159" s="66">
        <f t="shared" si="23"/>
        <v>0</v>
      </c>
      <c r="N159" s="66">
        <f t="shared" si="24"/>
        <v>0</v>
      </c>
      <c r="R159" s="66">
        <f t="shared" si="25"/>
        <v>0</v>
      </c>
      <c r="V159" s="66">
        <f t="shared" si="26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1</v>
      </c>
      <c r="L160" s="66">
        <f t="shared" si="23"/>
        <v>0</v>
      </c>
      <c r="N160" s="66">
        <f t="shared" si="24"/>
        <v>0</v>
      </c>
      <c r="R160" s="66">
        <f t="shared" si="25"/>
        <v>0</v>
      </c>
      <c r="V160" s="66">
        <f t="shared" si="26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1</v>
      </c>
      <c r="L161" s="66">
        <f t="shared" si="23"/>
        <v>0</v>
      </c>
      <c r="N161" s="66">
        <f t="shared" si="24"/>
        <v>0</v>
      </c>
      <c r="R161" s="66">
        <f t="shared" si="25"/>
        <v>0</v>
      </c>
      <c r="V161" s="66">
        <f t="shared" si="26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1</v>
      </c>
      <c r="L162" s="66">
        <f t="shared" si="23"/>
        <v>0</v>
      </c>
      <c r="N162" s="66">
        <f t="shared" si="24"/>
        <v>0</v>
      </c>
      <c r="R162" s="66">
        <f t="shared" si="25"/>
        <v>0</v>
      </c>
      <c r="V162" s="66">
        <f t="shared" si="26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1</v>
      </c>
      <c r="L163" s="66">
        <f t="shared" si="23"/>
        <v>0</v>
      </c>
      <c r="N163" s="66">
        <f t="shared" si="24"/>
        <v>0</v>
      </c>
      <c r="R163" s="66">
        <f t="shared" si="25"/>
        <v>0</v>
      </c>
      <c r="V163" s="66">
        <f t="shared" si="26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1</v>
      </c>
      <c r="L164" s="66">
        <f t="shared" si="23"/>
        <v>0</v>
      </c>
      <c r="N164" s="66">
        <f t="shared" si="24"/>
        <v>0</v>
      </c>
      <c r="R164" s="66">
        <f t="shared" si="25"/>
        <v>0</v>
      </c>
      <c r="V164" s="66">
        <f t="shared" si="26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1</v>
      </c>
      <c r="L165" s="66">
        <f t="shared" si="23"/>
        <v>0</v>
      </c>
      <c r="N165" s="66">
        <f t="shared" si="24"/>
        <v>0</v>
      </c>
      <c r="R165" s="66">
        <f t="shared" si="25"/>
        <v>0</v>
      </c>
      <c r="V165" s="66">
        <f t="shared" si="26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1</v>
      </c>
      <c r="L166" s="66">
        <f t="shared" si="23"/>
        <v>0</v>
      </c>
      <c r="N166" s="66">
        <f t="shared" si="24"/>
        <v>0</v>
      </c>
      <c r="R166" s="66">
        <f t="shared" si="25"/>
        <v>0</v>
      </c>
      <c r="V166" s="66">
        <f t="shared" si="26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1</v>
      </c>
      <c r="L167" s="66">
        <f t="shared" si="23"/>
        <v>0</v>
      </c>
      <c r="N167" s="66">
        <f t="shared" si="24"/>
        <v>0</v>
      </c>
      <c r="R167" s="66">
        <f t="shared" si="25"/>
        <v>0</v>
      </c>
      <c r="V167" s="66">
        <f t="shared" si="26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1</v>
      </c>
      <c r="L168" s="66">
        <f t="shared" si="23"/>
        <v>0</v>
      </c>
      <c r="N168" s="66">
        <f t="shared" si="24"/>
        <v>0</v>
      </c>
      <c r="R168" s="66">
        <f t="shared" si="25"/>
        <v>0</v>
      </c>
      <c r="V168" s="66">
        <f t="shared" si="26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1</v>
      </c>
      <c r="L169" s="66">
        <f t="shared" si="23"/>
        <v>0</v>
      </c>
      <c r="N169" s="66">
        <f t="shared" si="24"/>
        <v>0</v>
      </c>
      <c r="R169" s="66">
        <f t="shared" si="25"/>
        <v>0</v>
      </c>
      <c r="V169" s="66">
        <f t="shared" si="26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1</v>
      </c>
      <c r="L170" s="66">
        <f t="shared" si="23"/>
        <v>0</v>
      </c>
      <c r="N170" s="66">
        <f t="shared" si="24"/>
        <v>0</v>
      </c>
      <c r="R170" s="66">
        <f t="shared" si="25"/>
        <v>0</v>
      </c>
      <c r="V170" s="66">
        <f t="shared" si="26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1</v>
      </c>
      <c r="L171" s="66">
        <f t="shared" si="23"/>
        <v>0</v>
      </c>
      <c r="N171" s="66">
        <f t="shared" si="24"/>
        <v>0</v>
      </c>
      <c r="R171" s="66">
        <f t="shared" si="25"/>
        <v>0</v>
      </c>
      <c r="V171" s="66">
        <f t="shared" si="26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1</v>
      </c>
      <c r="L172" s="66">
        <f t="shared" si="23"/>
        <v>0</v>
      </c>
      <c r="N172" s="66">
        <f t="shared" si="24"/>
        <v>0</v>
      </c>
      <c r="R172" s="66">
        <f t="shared" si="25"/>
        <v>0</v>
      </c>
      <c r="V172" s="66">
        <f t="shared" si="26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1</v>
      </c>
      <c r="L173" s="66">
        <f t="shared" si="23"/>
        <v>0</v>
      </c>
      <c r="N173" s="66">
        <f t="shared" si="24"/>
        <v>0</v>
      </c>
      <c r="R173" s="66">
        <f t="shared" si="25"/>
        <v>0</v>
      </c>
      <c r="V173" s="66">
        <f t="shared" si="26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1</v>
      </c>
      <c r="L174" s="66">
        <f t="shared" si="23"/>
        <v>0</v>
      </c>
      <c r="N174" s="66">
        <f t="shared" si="24"/>
        <v>0</v>
      </c>
      <c r="R174" s="66">
        <f t="shared" si="25"/>
        <v>0</v>
      </c>
      <c r="V174" s="66">
        <f t="shared" si="26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1</v>
      </c>
      <c r="L175" s="66">
        <f t="shared" si="23"/>
        <v>0</v>
      </c>
      <c r="N175" s="66">
        <f t="shared" si="24"/>
        <v>0</v>
      </c>
      <c r="R175" s="66">
        <f t="shared" si="25"/>
        <v>0</v>
      </c>
      <c r="V175" s="66">
        <f t="shared" si="26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1</v>
      </c>
      <c r="L176" s="66">
        <f t="shared" si="23"/>
        <v>0</v>
      </c>
      <c r="N176" s="66">
        <f t="shared" si="24"/>
        <v>0</v>
      </c>
      <c r="R176" s="66">
        <f t="shared" si="25"/>
        <v>0</v>
      </c>
      <c r="V176" s="66">
        <f t="shared" si="26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1</v>
      </c>
      <c r="L177" s="66">
        <f t="shared" si="23"/>
        <v>0</v>
      </c>
      <c r="N177" s="66">
        <f t="shared" si="24"/>
        <v>0</v>
      </c>
      <c r="R177" s="66">
        <f t="shared" si="25"/>
        <v>0</v>
      </c>
      <c r="V177" s="66">
        <f t="shared" si="26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1</v>
      </c>
      <c r="L178" s="66">
        <f t="shared" si="23"/>
        <v>0</v>
      </c>
      <c r="N178" s="66">
        <f t="shared" si="24"/>
        <v>0</v>
      </c>
      <c r="R178" s="66">
        <f t="shared" si="25"/>
        <v>0</v>
      </c>
      <c r="V178" s="66">
        <f t="shared" si="26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1</v>
      </c>
      <c r="L179" s="66">
        <f t="shared" si="23"/>
        <v>0</v>
      </c>
      <c r="N179" s="66">
        <f t="shared" si="24"/>
        <v>0</v>
      </c>
      <c r="R179" s="66">
        <f t="shared" si="25"/>
        <v>0</v>
      </c>
      <c r="V179" s="66">
        <f t="shared" si="26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1</v>
      </c>
      <c r="L180" s="66">
        <f t="shared" si="23"/>
        <v>0</v>
      </c>
      <c r="N180" s="66">
        <f t="shared" si="24"/>
        <v>0</v>
      </c>
      <c r="R180" s="66">
        <f t="shared" si="25"/>
        <v>0</v>
      </c>
      <c r="V180" s="66">
        <f t="shared" si="26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1</v>
      </c>
      <c r="L181" s="66">
        <f t="shared" si="23"/>
        <v>0</v>
      </c>
      <c r="N181" s="66">
        <f t="shared" si="24"/>
        <v>0</v>
      </c>
      <c r="R181" s="66">
        <f t="shared" si="25"/>
        <v>0</v>
      </c>
      <c r="V181" s="66">
        <f t="shared" si="26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1</v>
      </c>
      <c r="L182" s="66">
        <f t="shared" si="23"/>
        <v>0</v>
      </c>
      <c r="N182" s="66">
        <f t="shared" si="24"/>
        <v>0</v>
      </c>
      <c r="R182" s="66">
        <f t="shared" si="25"/>
        <v>0</v>
      </c>
      <c r="V182" s="66">
        <f t="shared" si="26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1</v>
      </c>
      <c r="L183" s="66">
        <f t="shared" si="23"/>
        <v>0</v>
      </c>
      <c r="N183" s="66">
        <f t="shared" si="24"/>
        <v>0</v>
      </c>
      <c r="R183" s="66">
        <f t="shared" si="25"/>
        <v>0</v>
      </c>
      <c r="V183" s="66">
        <f t="shared" si="26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1</v>
      </c>
      <c r="L184" s="66">
        <f t="shared" si="23"/>
        <v>0</v>
      </c>
      <c r="N184" s="66">
        <f t="shared" si="24"/>
        <v>0</v>
      </c>
      <c r="R184" s="66">
        <f t="shared" si="25"/>
        <v>0</v>
      </c>
      <c r="V184" s="66">
        <f t="shared" si="26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1</v>
      </c>
      <c r="L185" s="66">
        <f t="shared" si="23"/>
        <v>0</v>
      </c>
      <c r="N185" s="66">
        <f t="shared" si="24"/>
        <v>0</v>
      </c>
      <c r="R185" s="66">
        <f t="shared" si="25"/>
        <v>0</v>
      </c>
      <c r="V185" s="66">
        <f t="shared" si="26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1</v>
      </c>
      <c r="L186" s="66">
        <f t="shared" si="23"/>
        <v>0</v>
      </c>
      <c r="N186" s="66">
        <f t="shared" si="24"/>
        <v>0</v>
      </c>
      <c r="R186" s="66">
        <f t="shared" si="25"/>
        <v>0</v>
      </c>
      <c r="V186" s="66">
        <f t="shared" si="26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1</v>
      </c>
      <c r="L187" s="66">
        <f t="shared" si="23"/>
        <v>0</v>
      </c>
      <c r="N187" s="66">
        <f t="shared" si="24"/>
        <v>0</v>
      </c>
      <c r="R187" s="66">
        <f t="shared" si="25"/>
        <v>0</v>
      </c>
      <c r="V187" s="66">
        <f t="shared" si="26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1</v>
      </c>
      <c r="L188" s="66">
        <f t="shared" si="23"/>
        <v>0</v>
      </c>
      <c r="N188" s="66">
        <f t="shared" si="24"/>
        <v>0</v>
      </c>
      <c r="R188" s="66">
        <f t="shared" si="25"/>
        <v>0</v>
      </c>
      <c r="V188" s="66">
        <f t="shared" si="26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1</v>
      </c>
      <c r="L189" s="66">
        <f t="shared" si="23"/>
        <v>0</v>
      </c>
      <c r="N189" s="66">
        <f t="shared" si="24"/>
        <v>0</v>
      </c>
      <c r="R189" s="66">
        <f t="shared" si="25"/>
        <v>0</v>
      </c>
      <c r="V189" s="66">
        <f t="shared" si="26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1</v>
      </c>
      <c r="L190" s="66">
        <f t="shared" si="23"/>
        <v>0</v>
      </c>
      <c r="N190" s="66">
        <f t="shared" si="24"/>
        <v>0</v>
      </c>
      <c r="R190" s="66">
        <f t="shared" si="25"/>
        <v>0</v>
      </c>
      <c r="V190" s="66">
        <f t="shared" si="26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1</v>
      </c>
      <c r="L191" s="66">
        <f t="shared" si="23"/>
        <v>0</v>
      </c>
      <c r="N191" s="66">
        <f t="shared" si="24"/>
        <v>0</v>
      </c>
      <c r="R191" s="66">
        <f t="shared" si="25"/>
        <v>0</v>
      </c>
      <c r="V191" s="66">
        <f t="shared" si="26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1</v>
      </c>
      <c r="L192" s="66">
        <f t="shared" si="23"/>
        <v>0</v>
      </c>
      <c r="N192" s="66">
        <f t="shared" si="24"/>
        <v>0</v>
      </c>
      <c r="R192" s="66">
        <f t="shared" si="25"/>
        <v>0</v>
      </c>
      <c r="V192" s="66">
        <f t="shared" si="26"/>
        <v>0</v>
      </c>
      <c r="W192"/>
      <c r="X192"/>
      <c r="Y192" s="7"/>
      <c r="Z192"/>
      <c r="AA192"/>
    </row>
    <row r="193" spans="1:38" hidden="1" x14ac:dyDescent="0.2">
      <c r="A193" s="3" t="s">
        <v>120</v>
      </c>
      <c r="B193" s="2">
        <f t="shared" si="21"/>
        <v>0</v>
      </c>
      <c r="C193" s="2">
        <f t="shared" si="22"/>
        <v>1</v>
      </c>
      <c r="L193" s="66">
        <f t="shared" si="23"/>
        <v>0</v>
      </c>
      <c r="N193" s="66">
        <f t="shared" si="24"/>
        <v>0</v>
      </c>
      <c r="R193" s="66">
        <f t="shared" si="25"/>
        <v>0</v>
      </c>
      <c r="V193" s="66">
        <f t="shared" si="26"/>
        <v>0</v>
      </c>
      <c r="W193"/>
      <c r="X193"/>
      <c r="Y193" s="7"/>
      <c r="Z193"/>
      <c r="AA193"/>
    </row>
    <row r="194" spans="1:38" hidden="1" x14ac:dyDescent="0.2">
      <c r="A194" s="3" t="s">
        <v>121</v>
      </c>
      <c r="B194" s="2">
        <f t="shared" si="21"/>
        <v>0</v>
      </c>
      <c r="C194" s="2">
        <f t="shared" si="22"/>
        <v>1</v>
      </c>
      <c r="L194" s="66">
        <f t="shared" si="23"/>
        <v>0</v>
      </c>
      <c r="N194" s="66">
        <f t="shared" si="24"/>
        <v>0</v>
      </c>
      <c r="R194" s="66">
        <f t="shared" si="25"/>
        <v>0</v>
      </c>
      <c r="V194" s="66">
        <f t="shared" si="26"/>
        <v>0</v>
      </c>
      <c r="W194"/>
      <c r="X194"/>
      <c r="Y194" s="7"/>
      <c r="Z194"/>
      <c r="AA194"/>
    </row>
    <row r="195" spans="1:38" hidden="1" x14ac:dyDescent="0.2">
      <c r="A195" s="3" t="s">
        <v>122</v>
      </c>
      <c r="B195" s="2">
        <f t="shared" si="21"/>
        <v>0</v>
      </c>
      <c r="C195" s="2">
        <f t="shared" si="22"/>
        <v>1</v>
      </c>
      <c r="L195" s="66">
        <f t="shared" si="23"/>
        <v>0</v>
      </c>
      <c r="N195" s="66">
        <f t="shared" si="24"/>
        <v>0</v>
      </c>
      <c r="R195" s="66">
        <f t="shared" si="25"/>
        <v>0</v>
      </c>
      <c r="V195" s="66">
        <f t="shared" si="26"/>
        <v>0</v>
      </c>
      <c r="W195"/>
      <c r="X195"/>
      <c r="Y195" s="7"/>
      <c r="Z195"/>
      <c r="AA195"/>
    </row>
    <row r="196" spans="1:38" hidden="1" x14ac:dyDescent="0.2">
      <c r="A196" s="3" t="s">
        <v>123</v>
      </c>
      <c r="B196" s="2">
        <f t="shared" si="21"/>
        <v>0</v>
      </c>
      <c r="C196" s="2">
        <f t="shared" si="22"/>
        <v>1</v>
      </c>
      <c r="L196" s="66">
        <f t="shared" si="23"/>
        <v>0</v>
      </c>
      <c r="N196" s="66">
        <f t="shared" si="24"/>
        <v>0</v>
      </c>
      <c r="R196" s="66">
        <f t="shared" si="25"/>
        <v>0</v>
      </c>
      <c r="V196" s="66">
        <f t="shared" si="26"/>
        <v>0</v>
      </c>
      <c r="W196"/>
      <c r="X196"/>
      <c r="Y196" s="7"/>
      <c r="Z196"/>
      <c r="AA196"/>
    </row>
    <row r="197" spans="1:38" hidden="1" x14ac:dyDescent="0.2">
      <c r="A197" s="3" t="s">
        <v>124</v>
      </c>
      <c r="B197" s="2">
        <f t="shared" si="21"/>
        <v>0</v>
      </c>
      <c r="C197" s="2">
        <f t="shared" si="22"/>
        <v>1</v>
      </c>
      <c r="L197" s="66">
        <f t="shared" si="23"/>
        <v>0</v>
      </c>
      <c r="N197" s="66">
        <f t="shared" si="24"/>
        <v>0</v>
      </c>
      <c r="R197" s="66">
        <f t="shared" si="25"/>
        <v>0</v>
      </c>
      <c r="V197" s="66">
        <f t="shared" si="26"/>
        <v>0</v>
      </c>
      <c r="W197"/>
      <c r="X197"/>
      <c r="Y197" s="7"/>
      <c r="Z197"/>
      <c r="AA197"/>
    </row>
    <row r="198" spans="1:38" hidden="1" x14ac:dyDescent="0.2">
      <c r="A198" s="3" t="s">
        <v>125</v>
      </c>
      <c r="B198" s="2">
        <f t="shared" si="21"/>
        <v>0</v>
      </c>
      <c r="C198" s="2">
        <f t="shared" si="22"/>
        <v>1</v>
      </c>
      <c r="L198" s="66">
        <f t="shared" si="23"/>
        <v>0</v>
      </c>
      <c r="N198" s="66">
        <f t="shared" si="24"/>
        <v>0</v>
      </c>
      <c r="R198" s="66">
        <f t="shared" si="25"/>
        <v>0</v>
      </c>
      <c r="V198" s="66">
        <f t="shared" si="26"/>
        <v>0</v>
      </c>
      <c r="W198"/>
      <c r="X198"/>
      <c r="Y198" s="7"/>
      <c r="Z198"/>
      <c r="AA198"/>
    </row>
    <row r="199" spans="1:38" hidden="1" x14ac:dyDescent="0.2">
      <c r="A199" s="3" t="s">
        <v>126</v>
      </c>
      <c r="B199" s="2">
        <f t="shared" si="21"/>
        <v>0</v>
      </c>
      <c r="C199" s="2">
        <f t="shared" si="22"/>
        <v>1</v>
      </c>
      <c r="L199" s="66">
        <f t="shared" si="23"/>
        <v>0</v>
      </c>
      <c r="N199" s="66">
        <f t="shared" si="24"/>
        <v>0</v>
      </c>
      <c r="R199" s="66">
        <f t="shared" si="25"/>
        <v>0</v>
      </c>
      <c r="V199" s="66">
        <f t="shared" si="26"/>
        <v>0</v>
      </c>
      <c r="W199"/>
      <c r="X199"/>
      <c r="Y199" s="7"/>
      <c r="Z199"/>
      <c r="AA199"/>
    </row>
    <row r="200" spans="1:38" hidden="1" x14ac:dyDescent="0.2">
      <c r="A200" s="3" t="s">
        <v>398</v>
      </c>
      <c r="B200" s="2">
        <f t="shared" si="21"/>
        <v>0</v>
      </c>
      <c r="C200" s="2">
        <f t="shared" si="22"/>
        <v>1</v>
      </c>
      <c r="L200" s="66">
        <f t="shared" si="23"/>
        <v>0</v>
      </c>
      <c r="N200" s="66">
        <f t="shared" si="24"/>
        <v>0</v>
      </c>
      <c r="R200" s="66">
        <f t="shared" si="25"/>
        <v>0</v>
      </c>
      <c r="V200" s="66">
        <f t="shared" si="26"/>
        <v>0</v>
      </c>
      <c r="W200"/>
      <c r="X200"/>
      <c r="Y200" s="7"/>
      <c r="Z200"/>
      <c r="AA200"/>
    </row>
    <row r="201" spans="1:38" hidden="1" x14ac:dyDescent="0.2">
      <c r="A201" s="3" t="s">
        <v>399</v>
      </c>
      <c r="B201" s="2">
        <f t="shared" si="21"/>
        <v>0</v>
      </c>
      <c r="C201" s="2">
        <f t="shared" si="22"/>
        <v>1</v>
      </c>
      <c r="L201" s="66">
        <f t="shared" si="23"/>
        <v>0</v>
      </c>
      <c r="N201" s="66">
        <f t="shared" si="24"/>
        <v>0</v>
      </c>
      <c r="R201" s="66">
        <f t="shared" si="25"/>
        <v>0</v>
      </c>
      <c r="V201" s="66">
        <f t="shared" si="26"/>
        <v>0</v>
      </c>
      <c r="W201"/>
      <c r="X201"/>
      <c r="Y201" s="7"/>
      <c r="Z201"/>
      <c r="AA201"/>
    </row>
    <row r="202" spans="1:38" hidden="1" x14ac:dyDescent="0.2">
      <c r="A202" s="3" t="s">
        <v>400</v>
      </c>
      <c r="B202" s="2">
        <f t="shared" si="21"/>
        <v>0</v>
      </c>
      <c r="C202" s="2">
        <f t="shared" si="22"/>
        <v>1</v>
      </c>
      <c r="L202" s="66">
        <f t="shared" si="23"/>
        <v>0</v>
      </c>
      <c r="N202" s="66">
        <f t="shared" si="24"/>
        <v>0</v>
      </c>
      <c r="R202" s="66">
        <f t="shared" si="25"/>
        <v>0</v>
      </c>
      <c r="V202" s="66">
        <f t="shared" si="26"/>
        <v>0</v>
      </c>
      <c r="W202"/>
      <c r="X202"/>
      <c r="Y202" s="7"/>
      <c r="Z202"/>
      <c r="AA202"/>
    </row>
    <row r="203" spans="1:38" hidden="1" x14ac:dyDescent="0.2">
      <c r="A203" s="3" t="s">
        <v>2298</v>
      </c>
      <c r="B203" s="2">
        <f t="shared" si="21"/>
        <v>0</v>
      </c>
      <c r="C203" s="2">
        <f t="shared" si="22"/>
        <v>1</v>
      </c>
      <c r="L203" s="66">
        <f t="shared" si="23"/>
        <v>0</v>
      </c>
      <c r="N203" s="66">
        <f t="shared" si="24"/>
        <v>0</v>
      </c>
      <c r="R203" s="66">
        <f t="shared" si="25"/>
        <v>0</v>
      </c>
      <c r="V203" s="66">
        <f t="shared" si="26"/>
        <v>0</v>
      </c>
      <c r="W203"/>
      <c r="X203"/>
      <c r="Y203" s="7"/>
      <c r="Z203"/>
      <c r="AA203"/>
    </row>
    <row r="204" spans="1:38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  <c r="AG204" s="59"/>
    </row>
    <row r="205" spans="1:38" x14ac:dyDescent="0.2">
      <c r="A205" s="6" t="s">
        <v>2569</v>
      </c>
      <c r="B205" s="2">
        <f t="shared" ref="B205:B224" si="27">+L205+N205+R205+V205+X205</f>
        <v>0</v>
      </c>
      <c r="C205" s="2">
        <f t="shared" ref="C205:C224" si="28">RANK(B205,B$205:B$404,0)</f>
        <v>1</v>
      </c>
      <c r="D205" s="4" t="s">
        <v>20</v>
      </c>
      <c r="E205" s="5" t="s">
        <v>2306</v>
      </c>
      <c r="F205" s="66">
        <v>2010</v>
      </c>
      <c r="G205" s="66">
        <v>0</v>
      </c>
      <c r="L205" s="66">
        <f t="shared" ref="L205:L224" si="29">IF(AND(I205&lt;1,J205&lt;1,K205&lt;1),0,IF(250+((45-(I205*60+J205))*2)&lt;0,0,IF(K205&lt;50,250+((45-(I205*60+J205))*2),IF(K205&gt;49,250+((45-(I205*60+J205))*2)-1,250+((45-(I205*60+J205))*2)))))</f>
        <v>0</v>
      </c>
      <c r="N205" s="66">
        <f t="shared" ref="N205:N224" si="30">IF(M205&lt;89,0,250+((M205-172)*3))</f>
        <v>0</v>
      </c>
      <c r="R205" s="66">
        <f t="shared" ref="R205:R224" si="31">IF(AND(O205&lt;1,P205&lt;1,Q205&lt;1),0,IF(250+((215-(O205*60+P205))*1)&lt;0,0,250+((215-(O205*60+P205))*1)))</f>
        <v>0</v>
      </c>
      <c r="V205" s="66">
        <f t="shared" ref="V205:V224" si="32">IF(AND(S205&lt;1,T205&lt;1,U205&lt;1),0,IF(500+((240-(S205*60+T205))*1)&lt;0,0,500+((240-(S205*60+T205))*1)))</f>
        <v>0</v>
      </c>
      <c r="W205"/>
      <c r="X205"/>
      <c r="Y205" s="7"/>
      <c r="Z205"/>
      <c r="AA205">
        <v>512</v>
      </c>
      <c r="AB205">
        <v>524</v>
      </c>
      <c r="AC205">
        <f t="shared" ref="AC205:AC224" si="33">B205</f>
        <v>0</v>
      </c>
      <c r="AD205">
        <f t="shared" ref="AD205:AD224" si="34">AA205+AB205+AC205</f>
        <v>1036</v>
      </c>
      <c r="AF205" s="43">
        <v>5.2916666666666661E-4</v>
      </c>
      <c r="AG205" s="72" t="s">
        <v>2583</v>
      </c>
      <c r="AL205" t="s">
        <v>2612</v>
      </c>
    </row>
    <row r="206" spans="1:38" x14ac:dyDescent="0.2">
      <c r="A206" s="6" t="s">
        <v>2430</v>
      </c>
      <c r="B206" s="2">
        <f t="shared" si="27"/>
        <v>0</v>
      </c>
      <c r="C206" s="2">
        <f t="shared" si="28"/>
        <v>1</v>
      </c>
      <c r="D206" s="4" t="s">
        <v>20</v>
      </c>
      <c r="E206" s="5" t="s">
        <v>2462</v>
      </c>
      <c r="F206" s="66">
        <v>2009</v>
      </c>
      <c r="G206" s="66">
        <v>0</v>
      </c>
      <c r="L206" s="66">
        <f t="shared" si="29"/>
        <v>0</v>
      </c>
      <c r="N206" s="66">
        <f t="shared" si="30"/>
        <v>0</v>
      </c>
      <c r="R206" s="66">
        <f t="shared" si="31"/>
        <v>0</v>
      </c>
      <c r="V206" s="66">
        <f t="shared" si="32"/>
        <v>0</v>
      </c>
      <c r="W206"/>
      <c r="X206"/>
      <c r="Y206" s="7"/>
      <c r="Z206"/>
      <c r="AA206">
        <v>0</v>
      </c>
      <c r="AB206">
        <v>230</v>
      </c>
      <c r="AC206">
        <f t="shared" si="33"/>
        <v>0</v>
      </c>
      <c r="AD206">
        <f t="shared" si="34"/>
        <v>230</v>
      </c>
      <c r="AF206" s="43">
        <v>6.4085648148148151E-4</v>
      </c>
      <c r="AG206" s="72" t="s">
        <v>2583</v>
      </c>
      <c r="AL206" t="s">
        <v>2612</v>
      </c>
    </row>
    <row r="207" spans="1:38" x14ac:dyDescent="0.2">
      <c r="A207" s="6" t="s">
        <v>2468</v>
      </c>
      <c r="B207" s="2">
        <f t="shared" si="27"/>
        <v>0</v>
      </c>
      <c r="C207" s="2">
        <f t="shared" si="28"/>
        <v>1</v>
      </c>
      <c r="D207" s="4" t="s">
        <v>20</v>
      </c>
      <c r="E207" s="5" t="s">
        <v>2306</v>
      </c>
      <c r="F207" s="66">
        <v>2010</v>
      </c>
      <c r="G207" s="66">
        <v>0</v>
      </c>
      <c r="L207" s="66">
        <f t="shared" si="29"/>
        <v>0</v>
      </c>
      <c r="N207" s="66">
        <f t="shared" si="30"/>
        <v>0</v>
      </c>
      <c r="R207" s="66">
        <f t="shared" si="31"/>
        <v>0</v>
      </c>
      <c r="V207" s="66">
        <f t="shared" si="32"/>
        <v>0</v>
      </c>
      <c r="W207"/>
      <c r="X207"/>
      <c r="Y207" s="7"/>
      <c r="Z207"/>
      <c r="AA207">
        <v>531</v>
      </c>
      <c r="AB207">
        <v>535</v>
      </c>
      <c r="AC207">
        <f t="shared" si="33"/>
        <v>0</v>
      </c>
      <c r="AD207">
        <f t="shared" si="34"/>
        <v>1066</v>
      </c>
      <c r="AF207" s="45">
        <v>4.7060185185185182E-4</v>
      </c>
      <c r="AG207" s="72" t="s">
        <v>2583</v>
      </c>
      <c r="AL207" t="s">
        <v>2612</v>
      </c>
    </row>
    <row r="208" spans="1:38" x14ac:dyDescent="0.2">
      <c r="A208" s="6" t="s">
        <v>2596</v>
      </c>
      <c r="B208" s="2">
        <f t="shared" si="27"/>
        <v>0</v>
      </c>
      <c r="C208" s="2">
        <f t="shared" si="28"/>
        <v>1</v>
      </c>
      <c r="D208" s="4" t="s">
        <v>20</v>
      </c>
      <c r="E208" s="5" t="s">
        <v>2582</v>
      </c>
      <c r="F208" s="66">
        <v>2009</v>
      </c>
      <c r="G208" s="66">
        <v>0</v>
      </c>
      <c r="L208" s="66">
        <f t="shared" si="29"/>
        <v>0</v>
      </c>
      <c r="N208" s="66">
        <f t="shared" si="30"/>
        <v>0</v>
      </c>
      <c r="R208" s="66">
        <f t="shared" si="31"/>
        <v>0</v>
      </c>
      <c r="V208" s="66">
        <f t="shared" si="32"/>
        <v>0</v>
      </c>
      <c r="W208"/>
      <c r="X208"/>
      <c r="Y208" s="7"/>
      <c r="Z208"/>
      <c r="AA208">
        <v>0</v>
      </c>
      <c r="AB208">
        <v>0</v>
      </c>
      <c r="AC208">
        <f t="shared" si="33"/>
        <v>0</v>
      </c>
      <c r="AD208">
        <f t="shared" si="34"/>
        <v>0</v>
      </c>
      <c r="AF208" s="43">
        <v>7.6388888888888893E-4</v>
      </c>
      <c r="AG208" s="72" t="s">
        <v>2583</v>
      </c>
      <c r="AL208" t="s">
        <v>2612</v>
      </c>
    </row>
    <row r="209" spans="1:38" x14ac:dyDescent="0.2">
      <c r="A209" s="6" t="s">
        <v>2599</v>
      </c>
      <c r="B209" s="2">
        <f t="shared" si="27"/>
        <v>0</v>
      </c>
      <c r="C209" s="2">
        <f t="shared" si="28"/>
        <v>1</v>
      </c>
      <c r="D209" s="4" t="s">
        <v>20</v>
      </c>
      <c r="E209" s="5" t="s">
        <v>2462</v>
      </c>
      <c r="F209" s="66">
        <v>2010</v>
      </c>
      <c r="L209" s="66">
        <f t="shared" si="29"/>
        <v>0</v>
      </c>
      <c r="N209" s="66">
        <f t="shared" si="30"/>
        <v>0</v>
      </c>
      <c r="R209" s="66">
        <f t="shared" si="31"/>
        <v>0</v>
      </c>
      <c r="V209" s="66">
        <f t="shared" si="32"/>
        <v>0</v>
      </c>
      <c r="W209"/>
      <c r="X209"/>
      <c r="Y209" s="7"/>
      <c r="Z209"/>
      <c r="AA209">
        <v>0</v>
      </c>
      <c r="AB209">
        <v>0</v>
      </c>
      <c r="AC209">
        <f t="shared" si="33"/>
        <v>0</v>
      </c>
      <c r="AD209">
        <f t="shared" si="34"/>
        <v>0</v>
      </c>
      <c r="AF209" s="43">
        <v>4.0972222222222222E-2</v>
      </c>
      <c r="AG209" s="72" t="s">
        <v>2583</v>
      </c>
      <c r="AL209" t="s">
        <v>2612</v>
      </c>
    </row>
    <row r="210" spans="1:38" x14ac:dyDescent="0.2">
      <c r="A210" s="6" t="s">
        <v>2419</v>
      </c>
      <c r="B210" s="2">
        <f t="shared" si="27"/>
        <v>0</v>
      </c>
      <c r="C210" s="2">
        <f t="shared" si="28"/>
        <v>1</v>
      </c>
      <c r="D210" s="4" t="s">
        <v>20</v>
      </c>
      <c r="E210" s="5" t="s">
        <v>2462</v>
      </c>
      <c r="F210" s="66">
        <v>2010</v>
      </c>
      <c r="G210" s="66">
        <v>0</v>
      </c>
      <c r="L210" s="66">
        <f t="shared" si="29"/>
        <v>0</v>
      </c>
      <c r="N210" s="66">
        <f t="shared" si="30"/>
        <v>0</v>
      </c>
      <c r="R210" s="66">
        <f t="shared" si="31"/>
        <v>0</v>
      </c>
      <c r="V210" s="66">
        <f t="shared" si="32"/>
        <v>0</v>
      </c>
      <c r="W210"/>
      <c r="X210"/>
      <c r="Y210" s="7"/>
      <c r="Z210"/>
      <c r="AA210">
        <v>517</v>
      </c>
      <c r="AB210">
        <v>524</v>
      </c>
      <c r="AC210">
        <f t="shared" si="33"/>
        <v>0</v>
      </c>
      <c r="AD210">
        <f t="shared" si="34"/>
        <v>1041</v>
      </c>
      <c r="AF210" s="43">
        <v>5.0185185185185185E-4</v>
      </c>
      <c r="AG210" s="72" t="s">
        <v>2583</v>
      </c>
      <c r="AL210" t="s">
        <v>2612</v>
      </c>
    </row>
    <row r="211" spans="1:38" x14ac:dyDescent="0.2">
      <c r="A211" s="6" t="s">
        <v>2584</v>
      </c>
      <c r="B211" s="2">
        <f t="shared" si="27"/>
        <v>0</v>
      </c>
      <c r="C211" s="2">
        <f t="shared" si="28"/>
        <v>1</v>
      </c>
      <c r="D211" s="4" t="s">
        <v>20</v>
      </c>
      <c r="E211" s="5" t="s">
        <v>2582</v>
      </c>
      <c r="F211" s="66">
        <v>2010</v>
      </c>
      <c r="G211" s="66">
        <v>0</v>
      </c>
      <c r="L211" s="66">
        <f t="shared" si="29"/>
        <v>0</v>
      </c>
      <c r="N211" s="66">
        <f t="shared" si="30"/>
        <v>0</v>
      </c>
      <c r="R211" s="66">
        <f t="shared" si="31"/>
        <v>0</v>
      </c>
      <c r="V211" s="66">
        <f t="shared" si="32"/>
        <v>0</v>
      </c>
      <c r="W211"/>
      <c r="X211"/>
      <c r="Y211" s="7"/>
      <c r="Z211"/>
      <c r="AA211">
        <v>0</v>
      </c>
      <c r="AB211">
        <v>0</v>
      </c>
      <c r="AC211">
        <f t="shared" si="33"/>
        <v>0</v>
      </c>
      <c r="AD211">
        <f t="shared" si="34"/>
        <v>0</v>
      </c>
      <c r="AF211" s="43">
        <v>5.7407407407407407E-4</v>
      </c>
      <c r="AG211" s="72" t="s">
        <v>2583</v>
      </c>
      <c r="AL211" t="s">
        <v>2612</v>
      </c>
    </row>
    <row r="212" spans="1:38" x14ac:dyDescent="0.2">
      <c r="A212" s="6" t="s">
        <v>2466</v>
      </c>
      <c r="B212" s="2">
        <f t="shared" si="27"/>
        <v>0</v>
      </c>
      <c r="C212" s="2">
        <f t="shared" si="28"/>
        <v>1</v>
      </c>
      <c r="D212" s="4" t="s">
        <v>20</v>
      </c>
      <c r="E212" s="5" t="s">
        <v>2462</v>
      </c>
      <c r="F212" s="66">
        <v>2010</v>
      </c>
      <c r="G212" s="66">
        <v>0</v>
      </c>
      <c r="L212" s="66">
        <f t="shared" si="29"/>
        <v>0</v>
      </c>
      <c r="N212" s="66">
        <f t="shared" si="30"/>
        <v>0</v>
      </c>
      <c r="R212" s="66">
        <f t="shared" si="31"/>
        <v>0</v>
      </c>
      <c r="V212" s="66">
        <f t="shared" si="32"/>
        <v>0</v>
      </c>
      <c r="W212"/>
      <c r="X212"/>
      <c r="Y212" s="7"/>
      <c r="Z212"/>
      <c r="AA212">
        <v>490</v>
      </c>
      <c r="AB212">
        <v>492</v>
      </c>
      <c r="AC212">
        <f t="shared" si="33"/>
        <v>0</v>
      </c>
      <c r="AD212">
        <f t="shared" si="34"/>
        <v>982</v>
      </c>
      <c r="AF212" s="43">
        <v>5.9340277777777787E-4</v>
      </c>
      <c r="AG212" s="72" t="s">
        <v>2583</v>
      </c>
      <c r="AL212" t="s">
        <v>2612</v>
      </c>
    </row>
    <row r="213" spans="1:38" ht="13.5" customHeight="1" x14ac:dyDescent="0.2">
      <c r="A213" s="6" t="s">
        <v>2565</v>
      </c>
      <c r="B213" s="2">
        <f t="shared" si="27"/>
        <v>0</v>
      </c>
      <c r="C213" s="2">
        <f t="shared" si="28"/>
        <v>1</v>
      </c>
      <c r="D213" s="4" t="s">
        <v>20</v>
      </c>
      <c r="E213" s="5" t="s">
        <v>2573</v>
      </c>
      <c r="F213" s="66">
        <v>2010</v>
      </c>
      <c r="G213" s="66">
        <v>1</v>
      </c>
      <c r="L213" s="66">
        <f t="shared" si="29"/>
        <v>0</v>
      </c>
      <c r="N213" s="66">
        <f t="shared" si="30"/>
        <v>0</v>
      </c>
      <c r="R213" s="66">
        <f t="shared" si="31"/>
        <v>0</v>
      </c>
      <c r="V213" s="66">
        <f t="shared" si="32"/>
        <v>0</v>
      </c>
      <c r="W213"/>
      <c r="X213"/>
      <c r="Y213" s="7"/>
      <c r="Z213"/>
      <c r="AA213">
        <v>0</v>
      </c>
      <c r="AB213">
        <v>502</v>
      </c>
      <c r="AC213">
        <f t="shared" si="33"/>
        <v>0</v>
      </c>
      <c r="AD213">
        <f t="shared" si="34"/>
        <v>502</v>
      </c>
      <c r="AF213" s="43">
        <v>5.5219907407407409E-4</v>
      </c>
      <c r="AG213" s="60" t="s">
        <v>2548</v>
      </c>
    </row>
    <row r="214" spans="1:38" ht="13.5" customHeight="1" x14ac:dyDescent="0.2">
      <c r="A214" s="6" t="s">
        <v>2560</v>
      </c>
      <c r="B214" s="2">
        <f t="shared" si="27"/>
        <v>0</v>
      </c>
      <c r="C214" s="2">
        <f t="shared" si="28"/>
        <v>1</v>
      </c>
      <c r="D214" s="4" t="s">
        <v>20</v>
      </c>
      <c r="E214" s="5" t="s">
        <v>2462</v>
      </c>
      <c r="F214" s="66">
        <v>2011</v>
      </c>
      <c r="L214" s="66">
        <f t="shared" si="29"/>
        <v>0</v>
      </c>
      <c r="N214" s="66">
        <f t="shared" si="30"/>
        <v>0</v>
      </c>
      <c r="R214" s="66">
        <f t="shared" si="31"/>
        <v>0</v>
      </c>
      <c r="V214" s="66">
        <f t="shared" si="32"/>
        <v>0</v>
      </c>
      <c r="W214"/>
      <c r="X214"/>
      <c r="Y214" s="7"/>
      <c r="Z214"/>
      <c r="AA214">
        <v>366</v>
      </c>
      <c r="AB214">
        <v>397</v>
      </c>
      <c r="AC214">
        <f t="shared" si="33"/>
        <v>0</v>
      </c>
      <c r="AD214">
        <f t="shared" si="34"/>
        <v>763</v>
      </c>
      <c r="AF214" s="43">
        <v>1.087037037037037E-3</v>
      </c>
      <c r="AG214" s="60" t="s">
        <v>2548</v>
      </c>
    </row>
    <row r="215" spans="1:38" ht="13.5" customHeight="1" x14ac:dyDescent="0.2">
      <c r="A215" s="6" t="s">
        <v>2567</v>
      </c>
      <c r="B215" s="2">
        <f t="shared" si="27"/>
        <v>0</v>
      </c>
      <c r="C215" s="2">
        <f t="shared" si="28"/>
        <v>1</v>
      </c>
      <c r="D215" s="4" t="s">
        <v>20</v>
      </c>
      <c r="E215" s="5" t="s">
        <v>2462</v>
      </c>
      <c r="F215" s="66">
        <v>2012</v>
      </c>
      <c r="G215" s="66">
        <v>1</v>
      </c>
      <c r="L215" s="66">
        <f t="shared" si="29"/>
        <v>0</v>
      </c>
      <c r="N215" s="66">
        <f t="shared" si="30"/>
        <v>0</v>
      </c>
      <c r="R215" s="66">
        <f t="shared" si="31"/>
        <v>0</v>
      </c>
      <c r="V215" s="66">
        <f t="shared" si="32"/>
        <v>0</v>
      </c>
      <c r="W215"/>
      <c r="X215"/>
      <c r="Y215" s="7"/>
      <c r="Z215"/>
      <c r="AA215">
        <v>0</v>
      </c>
      <c r="AB215">
        <v>400</v>
      </c>
      <c r="AC215">
        <f t="shared" si="33"/>
        <v>0</v>
      </c>
      <c r="AD215">
        <f t="shared" si="34"/>
        <v>400</v>
      </c>
      <c r="AF215" s="43">
        <v>1.0512731481481482E-3</v>
      </c>
      <c r="AG215" s="60" t="s">
        <v>2548</v>
      </c>
    </row>
    <row r="216" spans="1:38" ht="13.5" customHeight="1" x14ac:dyDescent="0.2">
      <c r="A216" s="6" t="s">
        <v>2564</v>
      </c>
      <c r="B216" s="2">
        <f t="shared" si="27"/>
        <v>0</v>
      </c>
      <c r="C216" s="2">
        <f t="shared" si="28"/>
        <v>1</v>
      </c>
      <c r="D216" s="4" t="s">
        <v>20</v>
      </c>
      <c r="E216" s="5" t="s">
        <v>2573</v>
      </c>
      <c r="F216" s="66">
        <v>2010</v>
      </c>
      <c r="G216" s="66">
        <v>1</v>
      </c>
      <c r="L216" s="66">
        <f t="shared" si="29"/>
        <v>0</v>
      </c>
      <c r="N216" s="66">
        <f t="shared" si="30"/>
        <v>0</v>
      </c>
      <c r="R216" s="66">
        <f t="shared" si="31"/>
        <v>0</v>
      </c>
      <c r="V216" s="66">
        <f t="shared" si="32"/>
        <v>0</v>
      </c>
      <c r="W216"/>
      <c r="X216"/>
      <c r="Y216" s="7"/>
      <c r="Z216"/>
      <c r="AA216">
        <v>0</v>
      </c>
      <c r="AB216">
        <v>488</v>
      </c>
      <c r="AC216">
        <f t="shared" si="33"/>
        <v>0</v>
      </c>
      <c r="AD216">
        <f t="shared" si="34"/>
        <v>488</v>
      </c>
      <c r="AF216" s="43">
        <v>5.7245370370370371E-4</v>
      </c>
      <c r="AG216" s="60" t="s">
        <v>2548</v>
      </c>
    </row>
    <row r="217" spans="1:38" ht="13.5" customHeight="1" x14ac:dyDescent="0.2">
      <c r="A217" s="6" t="s">
        <v>2469</v>
      </c>
      <c r="B217" s="2">
        <f t="shared" si="27"/>
        <v>0</v>
      </c>
      <c r="C217" s="2">
        <f t="shared" si="28"/>
        <v>1</v>
      </c>
      <c r="D217" s="4" t="s">
        <v>20</v>
      </c>
      <c r="E217" s="5" t="s">
        <v>2306</v>
      </c>
      <c r="F217" s="66">
        <v>2010</v>
      </c>
      <c r="G217" s="66">
        <v>0</v>
      </c>
      <c r="L217" s="66">
        <f t="shared" si="29"/>
        <v>0</v>
      </c>
      <c r="N217" s="66">
        <f t="shared" si="30"/>
        <v>0</v>
      </c>
      <c r="R217" s="66">
        <f t="shared" si="31"/>
        <v>0</v>
      </c>
      <c r="V217" s="66">
        <f t="shared" si="32"/>
        <v>0</v>
      </c>
      <c r="W217"/>
      <c r="X217"/>
      <c r="Y217" s="7"/>
      <c r="Z217"/>
      <c r="AA217">
        <v>0</v>
      </c>
      <c r="AB217">
        <v>492</v>
      </c>
      <c r="AC217">
        <f t="shared" si="33"/>
        <v>0</v>
      </c>
      <c r="AD217">
        <f t="shared" si="34"/>
        <v>492</v>
      </c>
      <c r="AE217" s="37"/>
      <c r="AF217" s="43">
        <v>6.841435185185185E-4</v>
      </c>
      <c r="AG217" s="60" t="s">
        <v>2548</v>
      </c>
    </row>
    <row r="218" spans="1:38" ht="13.5" customHeight="1" x14ac:dyDescent="0.2">
      <c r="A218" s="6" t="s">
        <v>2566</v>
      </c>
      <c r="B218" s="2">
        <f t="shared" si="27"/>
        <v>0</v>
      </c>
      <c r="C218" s="2">
        <f t="shared" si="28"/>
        <v>1</v>
      </c>
      <c r="D218" s="4" t="s">
        <v>20</v>
      </c>
      <c r="E218" s="5" t="s">
        <v>2462</v>
      </c>
      <c r="F218" s="66">
        <v>2012</v>
      </c>
      <c r="G218" s="66">
        <v>1</v>
      </c>
      <c r="L218" s="66">
        <f t="shared" si="29"/>
        <v>0</v>
      </c>
      <c r="N218" s="66">
        <f t="shared" si="30"/>
        <v>0</v>
      </c>
      <c r="R218" s="66">
        <f t="shared" si="31"/>
        <v>0</v>
      </c>
      <c r="V218" s="66">
        <f t="shared" si="32"/>
        <v>0</v>
      </c>
      <c r="W218"/>
      <c r="X218"/>
      <c r="Y218" s="7"/>
      <c r="Z218"/>
      <c r="AA218">
        <v>0</v>
      </c>
      <c r="AB218">
        <v>452</v>
      </c>
      <c r="AC218">
        <f t="shared" si="33"/>
        <v>0</v>
      </c>
      <c r="AD218">
        <f t="shared" si="34"/>
        <v>452</v>
      </c>
      <c r="AF218" s="43">
        <v>7.4189814814814821E-4</v>
      </c>
      <c r="AG218" s="60" t="s">
        <v>2548</v>
      </c>
    </row>
    <row r="219" spans="1:38" ht="13.5" customHeight="1" x14ac:dyDescent="0.2">
      <c r="A219" s="6" t="s">
        <v>2534</v>
      </c>
      <c r="B219" s="2">
        <f t="shared" si="27"/>
        <v>0</v>
      </c>
      <c r="C219" s="2">
        <f t="shared" si="28"/>
        <v>1</v>
      </c>
      <c r="G219" s="66">
        <v>0</v>
      </c>
      <c r="L219" s="66">
        <f t="shared" si="29"/>
        <v>0</v>
      </c>
      <c r="N219" s="66">
        <f t="shared" si="30"/>
        <v>0</v>
      </c>
      <c r="R219" s="66">
        <f t="shared" si="31"/>
        <v>0</v>
      </c>
      <c r="V219" s="66">
        <f t="shared" si="32"/>
        <v>0</v>
      </c>
      <c r="W219"/>
      <c r="X219"/>
      <c r="Y219" s="7"/>
      <c r="Z219"/>
      <c r="AA219">
        <v>0</v>
      </c>
      <c r="AB219">
        <v>0</v>
      </c>
      <c r="AC219">
        <f t="shared" si="33"/>
        <v>0</v>
      </c>
      <c r="AD219">
        <f t="shared" si="34"/>
        <v>0</v>
      </c>
      <c r="AE219" s="37"/>
      <c r="AG219" s="60" t="s">
        <v>2548</v>
      </c>
    </row>
    <row r="220" spans="1:38" ht="13.5" customHeight="1" x14ac:dyDescent="0.2">
      <c r="A220" s="6" t="s">
        <v>213</v>
      </c>
      <c r="B220" s="2">
        <f t="shared" si="27"/>
        <v>0</v>
      </c>
      <c r="C220" s="2">
        <f t="shared" si="28"/>
        <v>1</v>
      </c>
      <c r="G220" s="66">
        <v>1</v>
      </c>
      <c r="L220" s="66">
        <f t="shared" si="29"/>
        <v>0</v>
      </c>
      <c r="N220" s="66">
        <f t="shared" si="30"/>
        <v>0</v>
      </c>
      <c r="R220" s="66">
        <f t="shared" si="31"/>
        <v>0</v>
      </c>
      <c r="V220" s="66">
        <f t="shared" si="32"/>
        <v>0</v>
      </c>
      <c r="W220"/>
      <c r="X220"/>
      <c r="Y220" s="7"/>
      <c r="Z220"/>
      <c r="AA220">
        <v>0</v>
      </c>
      <c r="AB220">
        <v>0</v>
      </c>
      <c r="AC220">
        <f t="shared" si="33"/>
        <v>0</v>
      </c>
      <c r="AD220">
        <f t="shared" si="34"/>
        <v>0</v>
      </c>
      <c r="AE220" s="37"/>
      <c r="AG220" s="60" t="s">
        <v>2548</v>
      </c>
    </row>
    <row r="221" spans="1:38" ht="13.5" hidden="1" customHeight="1" x14ac:dyDescent="0.2">
      <c r="A221" s="6" t="s">
        <v>214</v>
      </c>
      <c r="B221" s="2">
        <f t="shared" si="27"/>
        <v>0</v>
      </c>
      <c r="C221" s="2">
        <f t="shared" si="28"/>
        <v>1</v>
      </c>
      <c r="L221" s="66">
        <f t="shared" si="29"/>
        <v>0</v>
      </c>
      <c r="N221" s="66">
        <f t="shared" si="30"/>
        <v>0</v>
      </c>
      <c r="R221" s="66">
        <f t="shared" si="31"/>
        <v>0</v>
      </c>
      <c r="V221" s="66">
        <f t="shared" si="32"/>
        <v>0</v>
      </c>
      <c r="W221"/>
      <c r="X221"/>
      <c r="Y221" s="7"/>
      <c r="Z221"/>
      <c r="AA221">
        <v>0</v>
      </c>
      <c r="AB221">
        <v>0</v>
      </c>
      <c r="AC221">
        <f t="shared" si="33"/>
        <v>0</v>
      </c>
      <c r="AD221">
        <f t="shared" si="34"/>
        <v>0</v>
      </c>
      <c r="AG221" s="60" t="s">
        <v>2548</v>
      </c>
    </row>
    <row r="222" spans="1:38" ht="13.5" hidden="1" customHeight="1" x14ac:dyDescent="0.2">
      <c r="A222" s="6" t="s">
        <v>215</v>
      </c>
      <c r="B222" s="2">
        <f t="shared" si="27"/>
        <v>0</v>
      </c>
      <c r="C222" s="2">
        <f t="shared" si="28"/>
        <v>1</v>
      </c>
      <c r="L222" s="66">
        <f t="shared" si="29"/>
        <v>0</v>
      </c>
      <c r="N222" s="66">
        <f t="shared" si="30"/>
        <v>0</v>
      </c>
      <c r="R222" s="66">
        <f t="shared" si="31"/>
        <v>0</v>
      </c>
      <c r="V222" s="66">
        <f t="shared" si="32"/>
        <v>0</v>
      </c>
      <c r="W222"/>
      <c r="X222"/>
      <c r="Y222" s="7"/>
      <c r="Z222"/>
      <c r="AA222">
        <v>0</v>
      </c>
      <c r="AB222">
        <v>0</v>
      </c>
      <c r="AC222">
        <f t="shared" si="33"/>
        <v>0</v>
      </c>
      <c r="AD222">
        <f t="shared" si="34"/>
        <v>0</v>
      </c>
      <c r="AG222" s="60" t="s">
        <v>2548</v>
      </c>
    </row>
    <row r="223" spans="1:38" ht="13.5" hidden="1" customHeight="1" x14ac:dyDescent="0.2">
      <c r="A223" s="6" t="s">
        <v>216</v>
      </c>
      <c r="B223" s="2">
        <f t="shared" si="27"/>
        <v>0</v>
      </c>
      <c r="C223" s="2">
        <f t="shared" si="28"/>
        <v>1</v>
      </c>
      <c r="L223" s="66">
        <f t="shared" si="29"/>
        <v>0</v>
      </c>
      <c r="N223" s="66">
        <f t="shared" si="30"/>
        <v>0</v>
      </c>
      <c r="R223" s="66">
        <f t="shared" si="31"/>
        <v>0</v>
      </c>
      <c r="V223" s="66">
        <f t="shared" si="32"/>
        <v>0</v>
      </c>
      <c r="W223"/>
      <c r="X223"/>
      <c r="Y223" s="7"/>
      <c r="Z223"/>
      <c r="AA223">
        <v>0</v>
      </c>
      <c r="AB223">
        <v>0</v>
      </c>
      <c r="AC223">
        <f t="shared" si="33"/>
        <v>0</v>
      </c>
      <c r="AD223">
        <f t="shared" si="34"/>
        <v>0</v>
      </c>
      <c r="AG223" s="60" t="s">
        <v>2548</v>
      </c>
    </row>
    <row r="224" spans="1:38" ht="13.5" hidden="1" customHeight="1" x14ac:dyDescent="0.2">
      <c r="A224" s="6" t="s">
        <v>217</v>
      </c>
      <c r="B224" s="2">
        <f t="shared" si="27"/>
        <v>0</v>
      </c>
      <c r="C224" s="2">
        <f t="shared" si="28"/>
        <v>1</v>
      </c>
      <c r="L224" s="66">
        <f t="shared" si="29"/>
        <v>0</v>
      </c>
      <c r="N224" s="66">
        <f t="shared" si="30"/>
        <v>0</v>
      </c>
      <c r="R224" s="66">
        <f t="shared" si="31"/>
        <v>0</v>
      </c>
      <c r="V224" s="66">
        <f t="shared" si="32"/>
        <v>0</v>
      </c>
      <c r="W224"/>
      <c r="X224"/>
      <c r="Y224" s="7"/>
      <c r="Z224"/>
      <c r="AA224">
        <v>0</v>
      </c>
      <c r="AB224">
        <v>0</v>
      </c>
      <c r="AC224">
        <f t="shared" si="33"/>
        <v>0</v>
      </c>
      <c r="AD224">
        <f t="shared" si="34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ref="B225:B288" si="35">+L225+N225+R225+V225+X225</f>
        <v>0</v>
      </c>
      <c r="C225" s="2">
        <f t="shared" ref="C225:C288" si="36">RANK(B225,B$205:B$404,0)</f>
        <v>1</v>
      </c>
      <c r="L225" s="66">
        <f t="shared" ref="L225:L288" si="37">IF(AND(I225&lt;1,J225&lt;1,K225&lt;1),0,IF(250+((45-(I225*60+J225))*2)&lt;0,0,IF(K225&lt;50,250+((45-(I225*60+J225))*2),IF(K225&gt;49,250+((45-(I225*60+J225))*2)-1,250+((45-(I225*60+J225))*2)))))</f>
        <v>0</v>
      </c>
      <c r="N225" s="66">
        <f t="shared" ref="N225:N288" si="38">IF(M225&lt;89,0,250+((M225-172)*3))</f>
        <v>0</v>
      </c>
      <c r="R225" s="66">
        <f t="shared" ref="R225:R288" si="39">IF(AND(O225&lt;1,P225&lt;1,Q225&lt;1),0,IF(250+((215-(O225*60+P225))*1)&lt;0,0,250+((215-(O225*60+P225))*1)))</f>
        <v>0</v>
      </c>
      <c r="V225" s="66">
        <f t="shared" ref="V225:V288" si="40">IF(AND(S225&lt;1,T225&lt;1,U225&lt;1),0,IF(500+((240-(S225*60+T225))*1)&lt;0,0,500+((240-(S225*60+T225))*1)))</f>
        <v>0</v>
      </c>
      <c r="W225"/>
      <c r="X225"/>
      <c r="Y225" s="7"/>
      <c r="Z225"/>
      <c r="AA225"/>
      <c r="AC225">
        <f t="shared" ref="AC225:AC288" si="41">B225</f>
        <v>0</v>
      </c>
      <c r="AD225">
        <f t="shared" ref="AD225:AD288" si="42">AA225+AB225+AC225</f>
        <v>0</v>
      </c>
    </row>
    <row r="226" spans="1:30" ht="13.5" hidden="1" customHeight="1" x14ac:dyDescent="0.2">
      <c r="A226" s="6" t="s">
        <v>219</v>
      </c>
      <c r="B226" s="2">
        <f t="shared" si="35"/>
        <v>0</v>
      </c>
      <c r="C226" s="2">
        <f t="shared" si="36"/>
        <v>1</v>
      </c>
      <c r="L226" s="66">
        <f t="shared" si="37"/>
        <v>0</v>
      </c>
      <c r="N226" s="66">
        <f t="shared" si="38"/>
        <v>0</v>
      </c>
      <c r="R226" s="66">
        <f t="shared" si="39"/>
        <v>0</v>
      </c>
      <c r="V226" s="66">
        <f t="shared" si="40"/>
        <v>0</v>
      </c>
      <c r="W226"/>
      <c r="X226"/>
      <c r="Y226" s="7"/>
      <c r="Z226"/>
      <c r="AA226"/>
      <c r="AC226">
        <f t="shared" si="41"/>
        <v>0</v>
      </c>
      <c r="AD226">
        <f t="shared" si="42"/>
        <v>0</v>
      </c>
    </row>
    <row r="227" spans="1:30" ht="13.5" hidden="1" customHeight="1" x14ac:dyDescent="0.2">
      <c r="A227" s="6" t="s">
        <v>220</v>
      </c>
      <c r="B227" s="2">
        <f t="shared" si="35"/>
        <v>0</v>
      </c>
      <c r="C227" s="2">
        <f t="shared" si="36"/>
        <v>1</v>
      </c>
      <c r="L227" s="66">
        <f t="shared" si="37"/>
        <v>0</v>
      </c>
      <c r="N227" s="66">
        <f t="shared" si="38"/>
        <v>0</v>
      </c>
      <c r="R227" s="66">
        <f t="shared" si="39"/>
        <v>0</v>
      </c>
      <c r="V227" s="66">
        <f t="shared" si="40"/>
        <v>0</v>
      </c>
      <c r="W227"/>
      <c r="X227"/>
      <c r="Y227" s="7"/>
      <c r="Z227"/>
      <c r="AA227"/>
      <c r="AC227">
        <f t="shared" si="41"/>
        <v>0</v>
      </c>
      <c r="AD227">
        <f t="shared" si="42"/>
        <v>0</v>
      </c>
    </row>
    <row r="228" spans="1:30" ht="13.5" hidden="1" customHeight="1" x14ac:dyDescent="0.2">
      <c r="A228" s="6" t="s">
        <v>221</v>
      </c>
      <c r="B228" s="2">
        <f t="shared" si="35"/>
        <v>0</v>
      </c>
      <c r="C228" s="2">
        <f t="shared" si="36"/>
        <v>1</v>
      </c>
      <c r="L228" s="66">
        <f t="shared" si="37"/>
        <v>0</v>
      </c>
      <c r="N228" s="66">
        <f t="shared" si="38"/>
        <v>0</v>
      </c>
      <c r="R228" s="66">
        <f t="shared" si="39"/>
        <v>0</v>
      </c>
      <c r="V228" s="66">
        <f t="shared" si="40"/>
        <v>0</v>
      </c>
      <c r="W228"/>
      <c r="X228"/>
      <c r="Y228" s="7"/>
      <c r="Z228"/>
      <c r="AA228"/>
      <c r="AC228">
        <f t="shared" si="41"/>
        <v>0</v>
      </c>
      <c r="AD228">
        <f t="shared" si="42"/>
        <v>0</v>
      </c>
    </row>
    <row r="229" spans="1:30" ht="13.5" hidden="1" customHeight="1" x14ac:dyDescent="0.2">
      <c r="A229" s="6" t="s">
        <v>222</v>
      </c>
      <c r="B229" s="2">
        <f t="shared" si="35"/>
        <v>0</v>
      </c>
      <c r="C229" s="2">
        <f t="shared" si="36"/>
        <v>1</v>
      </c>
      <c r="L229" s="66">
        <f t="shared" si="37"/>
        <v>0</v>
      </c>
      <c r="N229" s="66">
        <f t="shared" si="38"/>
        <v>0</v>
      </c>
      <c r="R229" s="66">
        <f t="shared" si="39"/>
        <v>0</v>
      </c>
      <c r="V229" s="66">
        <f t="shared" si="40"/>
        <v>0</v>
      </c>
      <c r="W229"/>
      <c r="X229"/>
      <c r="Y229" s="7"/>
      <c r="Z229"/>
      <c r="AA229"/>
      <c r="AC229">
        <f t="shared" si="41"/>
        <v>0</v>
      </c>
      <c r="AD229">
        <f t="shared" si="42"/>
        <v>0</v>
      </c>
    </row>
    <row r="230" spans="1:30" ht="13.5" hidden="1" customHeight="1" x14ac:dyDescent="0.2">
      <c r="A230" s="6" t="s">
        <v>223</v>
      </c>
      <c r="B230" s="2">
        <f t="shared" si="35"/>
        <v>0</v>
      </c>
      <c r="C230" s="2">
        <f t="shared" si="36"/>
        <v>1</v>
      </c>
      <c r="L230" s="66">
        <f t="shared" si="37"/>
        <v>0</v>
      </c>
      <c r="N230" s="66">
        <f t="shared" si="38"/>
        <v>0</v>
      </c>
      <c r="R230" s="66">
        <f t="shared" si="39"/>
        <v>0</v>
      </c>
      <c r="V230" s="66">
        <f t="shared" si="40"/>
        <v>0</v>
      </c>
      <c r="W230"/>
      <c r="X230"/>
      <c r="Y230" s="7"/>
      <c r="Z230"/>
      <c r="AA230"/>
      <c r="AC230">
        <f t="shared" si="41"/>
        <v>0</v>
      </c>
      <c r="AD230">
        <f t="shared" si="42"/>
        <v>0</v>
      </c>
    </row>
    <row r="231" spans="1:30" ht="13.5" hidden="1" customHeight="1" x14ac:dyDescent="0.2">
      <c r="A231" s="6" t="s">
        <v>224</v>
      </c>
      <c r="B231" s="2">
        <f t="shared" si="35"/>
        <v>0</v>
      </c>
      <c r="C231" s="2">
        <f t="shared" si="36"/>
        <v>1</v>
      </c>
      <c r="L231" s="66">
        <f t="shared" si="37"/>
        <v>0</v>
      </c>
      <c r="N231" s="66">
        <f t="shared" si="38"/>
        <v>0</v>
      </c>
      <c r="R231" s="66">
        <f t="shared" si="39"/>
        <v>0</v>
      </c>
      <c r="V231" s="66">
        <f t="shared" si="40"/>
        <v>0</v>
      </c>
      <c r="W231"/>
      <c r="X231"/>
      <c r="Y231" s="7"/>
      <c r="Z231"/>
      <c r="AA231"/>
      <c r="AC231">
        <f t="shared" si="41"/>
        <v>0</v>
      </c>
      <c r="AD231">
        <f t="shared" si="42"/>
        <v>0</v>
      </c>
    </row>
    <row r="232" spans="1:30" ht="13.5" hidden="1" customHeight="1" x14ac:dyDescent="0.2">
      <c r="A232" s="6" t="s">
        <v>225</v>
      </c>
      <c r="B232" s="2">
        <f t="shared" si="35"/>
        <v>0</v>
      </c>
      <c r="C232" s="2">
        <f t="shared" si="36"/>
        <v>1</v>
      </c>
      <c r="L232" s="66">
        <f t="shared" si="37"/>
        <v>0</v>
      </c>
      <c r="N232" s="66">
        <f t="shared" si="38"/>
        <v>0</v>
      </c>
      <c r="R232" s="66">
        <f t="shared" si="39"/>
        <v>0</v>
      </c>
      <c r="V232" s="66">
        <f t="shared" si="40"/>
        <v>0</v>
      </c>
      <c r="W232"/>
      <c r="X232"/>
      <c r="Y232" s="7"/>
      <c r="Z232"/>
      <c r="AA232"/>
      <c r="AC232">
        <f t="shared" si="41"/>
        <v>0</v>
      </c>
      <c r="AD232">
        <f t="shared" si="42"/>
        <v>0</v>
      </c>
    </row>
    <row r="233" spans="1:30" ht="13.5" hidden="1" customHeight="1" x14ac:dyDescent="0.2">
      <c r="A233" s="6" t="s">
        <v>226</v>
      </c>
      <c r="B233" s="2">
        <f t="shared" si="35"/>
        <v>0</v>
      </c>
      <c r="C233" s="2">
        <f t="shared" si="36"/>
        <v>1</v>
      </c>
      <c r="L233" s="66">
        <f t="shared" si="37"/>
        <v>0</v>
      </c>
      <c r="N233" s="66">
        <f t="shared" si="38"/>
        <v>0</v>
      </c>
      <c r="R233" s="66">
        <f t="shared" si="39"/>
        <v>0</v>
      </c>
      <c r="V233" s="66">
        <f t="shared" si="40"/>
        <v>0</v>
      </c>
      <c r="W233"/>
      <c r="X233"/>
      <c r="Y233" s="7"/>
      <c r="Z233"/>
      <c r="AA233"/>
      <c r="AC233">
        <f t="shared" si="41"/>
        <v>0</v>
      </c>
      <c r="AD233">
        <f t="shared" si="42"/>
        <v>0</v>
      </c>
    </row>
    <row r="234" spans="1:30" ht="13.5" hidden="1" customHeight="1" x14ac:dyDescent="0.2">
      <c r="A234" s="6" t="s">
        <v>227</v>
      </c>
      <c r="B234" s="2">
        <f t="shared" si="35"/>
        <v>0</v>
      </c>
      <c r="C234" s="2">
        <f t="shared" si="36"/>
        <v>1</v>
      </c>
      <c r="L234" s="66">
        <f t="shared" si="37"/>
        <v>0</v>
      </c>
      <c r="N234" s="66">
        <f t="shared" si="38"/>
        <v>0</v>
      </c>
      <c r="R234" s="66">
        <f t="shared" si="39"/>
        <v>0</v>
      </c>
      <c r="V234" s="66">
        <f t="shared" si="40"/>
        <v>0</v>
      </c>
      <c r="W234"/>
      <c r="X234"/>
      <c r="Y234" s="7"/>
      <c r="Z234"/>
      <c r="AA234"/>
      <c r="AC234">
        <f t="shared" si="41"/>
        <v>0</v>
      </c>
      <c r="AD234">
        <f t="shared" si="42"/>
        <v>0</v>
      </c>
    </row>
    <row r="235" spans="1:30" ht="13.5" hidden="1" customHeight="1" x14ac:dyDescent="0.2">
      <c r="A235" s="6" t="s">
        <v>228</v>
      </c>
      <c r="B235" s="2">
        <f t="shared" si="35"/>
        <v>0</v>
      </c>
      <c r="C235" s="2">
        <f t="shared" si="36"/>
        <v>1</v>
      </c>
      <c r="L235" s="66">
        <f t="shared" si="37"/>
        <v>0</v>
      </c>
      <c r="N235" s="66">
        <f t="shared" si="38"/>
        <v>0</v>
      </c>
      <c r="R235" s="66">
        <f t="shared" si="39"/>
        <v>0</v>
      </c>
      <c r="V235" s="66">
        <f t="shared" si="40"/>
        <v>0</v>
      </c>
      <c r="W235"/>
      <c r="X235"/>
      <c r="Y235" s="7"/>
      <c r="Z235"/>
      <c r="AA235"/>
      <c r="AC235">
        <f t="shared" si="41"/>
        <v>0</v>
      </c>
      <c r="AD235">
        <f t="shared" si="42"/>
        <v>0</v>
      </c>
    </row>
    <row r="236" spans="1:30" ht="13.5" hidden="1" customHeight="1" x14ac:dyDescent="0.2">
      <c r="A236" s="6" t="s">
        <v>229</v>
      </c>
      <c r="B236" s="2">
        <f t="shared" si="35"/>
        <v>0</v>
      </c>
      <c r="C236" s="2">
        <f t="shared" si="36"/>
        <v>1</v>
      </c>
      <c r="L236" s="66">
        <f t="shared" si="37"/>
        <v>0</v>
      </c>
      <c r="N236" s="66">
        <f t="shared" si="38"/>
        <v>0</v>
      </c>
      <c r="R236" s="66">
        <f t="shared" si="39"/>
        <v>0</v>
      </c>
      <c r="V236" s="66">
        <f t="shared" si="40"/>
        <v>0</v>
      </c>
      <c r="W236"/>
      <c r="X236"/>
      <c r="Y236" s="7"/>
      <c r="Z236"/>
      <c r="AA236"/>
      <c r="AC236">
        <f t="shared" si="41"/>
        <v>0</v>
      </c>
      <c r="AD236">
        <f t="shared" si="42"/>
        <v>0</v>
      </c>
    </row>
    <row r="237" spans="1:30" ht="13.5" hidden="1" customHeight="1" x14ac:dyDescent="0.2">
      <c r="A237" s="6" t="s">
        <v>230</v>
      </c>
      <c r="B237" s="2">
        <f t="shared" si="35"/>
        <v>0</v>
      </c>
      <c r="C237" s="2">
        <f t="shared" si="36"/>
        <v>1</v>
      </c>
      <c r="L237" s="66">
        <f t="shared" si="37"/>
        <v>0</v>
      </c>
      <c r="N237" s="66">
        <f t="shared" si="38"/>
        <v>0</v>
      </c>
      <c r="R237" s="66">
        <f t="shared" si="39"/>
        <v>0</v>
      </c>
      <c r="V237" s="66">
        <f t="shared" si="40"/>
        <v>0</v>
      </c>
      <c r="W237"/>
      <c r="X237"/>
      <c r="Y237" s="7"/>
      <c r="Z237"/>
      <c r="AA237"/>
      <c r="AC237">
        <f t="shared" si="41"/>
        <v>0</v>
      </c>
      <c r="AD237">
        <f t="shared" si="42"/>
        <v>0</v>
      </c>
    </row>
    <row r="238" spans="1:30" ht="13.5" hidden="1" customHeight="1" x14ac:dyDescent="0.2">
      <c r="A238" s="6" t="s">
        <v>231</v>
      </c>
      <c r="B238" s="2">
        <f t="shared" si="35"/>
        <v>0</v>
      </c>
      <c r="C238" s="2">
        <f t="shared" si="36"/>
        <v>1</v>
      </c>
      <c r="L238" s="66">
        <f t="shared" si="37"/>
        <v>0</v>
      </c>
      <c r="N238" s="66">
        <f t="shared" si="38"/>
        <v>0</v>
      </c>
      <c r="R238" s="66">
        <f t="shared" si="39"/>
        <v>0</v>
      </c>
      <c r="V238" s="66">
        <f t="shared" si="40"/>
        <v>0</v>
      </c>
      <c r="W238"/>
      <c r="X238"/>
      <c r="Y238" s="7"/>
      <c r="Z238"/>
      <c r="AA238"/>
      <c r="AC238">
        <f t="shared" si="41"/>
        <v>0</v>
      </c>
      <c r="AD238">
        <f t="shared" si="42"/>
        <v>0</v>
      </c>
    </row>
    <row r="239" spans="1:30" ht="13.5" hidden="1" customHeight="1" x14ac:dyDescent="0.2">
      <c r="A239" s="6" t="s">
        <v>232</v>
      </c>
      <c r="B239" s="2">
        <f t="shared" si="35"/>
        <v>0</v>
      </c>
      <c r="C239" s="2">
        <f t="shared" si="36"/>
        <v>1</v>
      </c>
      <c r="L239" s="66">
        <f t="shared" si="37"/>
        <v>0</v>
      </c>
      <c r="N239" s="66">
        <f t="shared" si="38"/>
        <v>0</v>
      </c>
      <c r="R239" s="66">
        <f t="shared" si="39"/>
        <v>0</v>
      </c>
      <c r="V239" s="66">
        <f t="shared" si="40"/>
        <v>0</v>
      </c>
      <c r="W239"/>
      <c r="X239"/>
      <c r="Y239" s="7"/>
      <c r="Z239"/>
      <c r="AA239"/>
      <c r="AC239">
        <f t="shared" si="41"/>
        <v>0</v>
      </c>
      <c r="AD239">
        <f t="shared" si="42"/>
        <v>0</v>
      </c>
    </row>
    <row r="240" spans="1:30" ht="13.5" hidden="1" customHeight="1" x14ac:dyDescent="0.2">
      <c r="A240" s="6" t="s">
        <v>233</v>
      </c>
      <c r="B240" s="2">
        <f t="shared" si="35"/>
        <v>0</v>
      </c>
      <c r="C240" s="2">
        <f t="shared" si="36"/>
        <v>1</v>
      </c>
      <c r="L240" s="66">
        <f t="shared" si="37"/>
        <v>0</v>
      </c>
      <c r="N240" s="66">
        <f t="shared" si="38"/>
        <v>0</v>
      </c>
      <c r="R240" s="66">
        <f t="shared" si="39"/>
        <v>0</v>
      </c>
      <c r="V240" s="66">
        <f t="shared" si="40"/>
        <v>0</v>
      </c>
      <c r="W240"/>
      <c r="X240"/>
      <c r="Y240" s="7"/>
      <c r="Z240"/>
      <c r="AA240"/>
      <c r="AC240">
        <f t="shared" si="41"/>
        <v>0</v>
      </c>
      <c r="AD240">
        <f t="shared" si="42"/>
        <v>0</v>
      </c>
    </row>
    <row r="241" spans="1:30" ht="13.5" hidden="1" customHeight="1" x14ac:dyDescent="0.2">
      <c r="A241" s="6" t="s">
        <v>234</v>
      </c>
      <c r="B241" s="2">
        <f t="shared" si="35"/>
        <v>0</v>
      </c>
      <c r="C241" s="2">
        <f t="shared" si="36"/>
        <v>1</v>
      </c>
      <c r="L241" s="66">
        <f t="shared" si="37"/>
        <v>0</v>
      </c>
      <c r="N241" s="66">
        <f t="shared" si="38"/>
        <v>0</v>
      </c>
      <c r="R241" s="66">
        <f t="shared" si="39"/>
        <v>0</v>
      </c>
      <c r="V241" s="66">
        <f t="shared" si="40"/>
        <v>0</v>
      </c>
      <c r="W241"/>
      <c r="X241"/>
      <c r="Y241" s="7"/>
      <c r="Z241"/>
      <c r="AA241"/>
      <c r="AC241">
        <f t="shared" si="41"/>
        <v>0</v>
      </c>
      <c r="AD241">
        <f t="shared" si="42"/>
        <v>0</v>
      </c>
    </row>
    <row r="242" spans="1:30" ht="13.5" hidden="1" customHeight="1" x14ac:dyDescent="0.2">
      <c r="A242" s="6" t="s">
        <v>235</v>
      </c>
      <c r="B242" s="2">
        <f t="shared" si="35"/>
        <v>0</v>
      </c>
      <c r="C242" s="2">
        <f t="shared" si="36"/>
        <v>1</v>
      </c>
      <c r="L242" s="66">
        <f t="shared" si="37"/>
        <v>0</v>
      </c>
      <c r="N242" s="66">
        <f t="shared" si="38"/>
        <v>0</v>
      </c>
      <c r="R242" s="66">
        <f t="shared" si="39"/>
        <v>0</v>
      </c>
      <c r="V242" s="66">
        <f t="shared" si="40"/>
        <v>0</v>
      </c>
      <c r="W242"/>
      <c r="X242"/>
      <c r="Y242" s="7"/>
      <c r="Z242"/>
      <c r="AA242"/>
      <c r="AC242">
        <f t="shared" si="41"/>
        <v>0</v>
      </c>
      <c r="AD242">
        <f t="shared" si="42"/>
        <v>0</v>
      </c>
    </row>
    <row r="243" spans="1:30" ht="13.5" hidden="1" customHeight="1" x14ac:dyDescent="0.2">
      <c r="A243" s="6" t="s">
        <v>236</v>
      </c>
      <c r="B243" s="2">
        <f t="shared" si="35"/>
        <v>0</v>
      </c>
      <c r="C243" s="2">
        <f t="shared" si="36"/>
        <v>1</v>
      </c>
      <c r="L243" s="66">
        <f t="shared" si="37"/>
        <v>0</v>
      </c>
      <c r="N243" s="66">
        <f t="shared" si="38"/>
        <v>0</v>
      </c>
      <c r="R243" s="66">
        <f t="shared" si="39"/>
        <v>0</v>
      </c>
      <c r="V243" s="66">
        <f t="shared" si="40"/>
        <v>0</v>
      </c>
      <c r="W243"/>
      <c r="X243"/>
      <c r="Y243" s="7"/>
      <c r="Z243"/>
      <c r="AA243"/>
      <c r="AC243">
        <f t="shared" si="41"/>
        <v>0</v>
      </c>
      <c r="AD243">
        <f t="shared" si="42"/>
        <v>0</v>
      </c>
    </row>
    <row r="244" spans="1:30" ht="13.5" hidden="1" customHeight="1" x14ac:dyDescent="0.2">
      <c r="A244" s="6" t="s">
        <v>237</v>
      </c>
      <c r="B244" s="2">
        <f t="shared" si="35"/>
        <v>0</v>
      </c>
      <c r="C244" s="2">
        <f t="shared" si="36"/>
        <v>1</v>
      </c>
      <c r="L244" s="66">
        <f t="shared" si="37"/>
        <v>0</v>
      </c>
      <c r="N244" s="66">
        <f t="shared" si="38"/>
        <v>0</v>
      </c>
      <c r="R244" s="66">
        <f t="shared" si="39"/>
        <v>0</v>
      </c>
      <c r="V244" s="66">
        <f t="shared" si="40"/>
        <v>0</v>
      </c>
      <c r="W244"/>
      <c r="X244"/>
      <c r="Y244" s="7"/>
      <c r="Z244"/>
      <c r="AA244"/>
      <c r="AC244">
        <f t="shared" si="41"/>
        <v>0</v>
      </c>
      <c r="AD244">
        <f t="shared" si="42"/>
        <v>0</v>
      </c>
    </row>
    <row r="245" spans="1:30" ht="13.5" hidden="1" customHeight="1" x14ac:dyDescent="0.2">
      <c r="A245" s="6" t="s">
        <v>238</v>
      </c>
      <c r="B245" s="2">
        <f t="shared" si="35"/>
        <v>0</v>
      </c>
      <c r="C245" s="2">
        <f t="shared" si="36"/>
        <v>1</v>
      </c>
      <c r="L245" s="66">
        <f t="shared" si="37"/>
        <v>0</v>
      </c>
      <c r="N245" s="66">
        <f t="shared" si="38"/>
        <v>0</v>
      </c>
      <c r="R245" s="66">
        <f t="shared" si="39"/>
        <v>0</v>
      </c>
      <c r="V245" s="66">
        <f t="shared" si="40"/>
        <v>0</v>
      </c>
      <c r="W245"/>
      <c r="X245"/>
      <c r="Y245" s="7"/>
      <c r="Z245"/>
      <c r="AA245"/>
      <c r="AC245">
        <f t="shared" si="41"/>
        <v>0</v>
      </c>
      <c r="AD245">
        <f t="shared" si="42"/>
        <v>0</v>
      </c>
    </row>
    <row r="246" spans="1:30" ht="13.5" hidden="1" customHeight="1" x14ac:dyDescent="0.2">
      <c r="A246" s="6" t="s">
        <v>239</v>
      </c>
      <c r="B246" s="2">
        <f t="shared" si="35"/>
        <v>0</v>
      </c>
      <c r="C246" s="2">
        <f t="shared" si="36"/>
        <v>1</v>
      </c>
      <c r="L246" s="66">
        <f t="shared" si="37"/>
        <v>0</v>
      </c>
      <c r="N246" s="66">
        <f t="shared" si="38"/>
        <v>0</v>
      </c>
      <c r="R246" s="66">
        <f t="shared" si="39"/>
        <v>0</v>
      </c>
      <c r="V246" s="66">
        <f t="shared" si="40"/>
        <v>0</v>
      </c>
      <c r="W246"/>
      <c r="X246"/>
      <c r="Y246" s="7"/>
      <c r="Z246"/>
      <c r="AA246"/>
      <c r="AC246">
        <f t="shared" si="41"/>
        <v>0</v>
      </c>
      <c r="AD246">
        <f t="shared" si="42"/>
        <v>0</v>
      </c>
    </row>
    <row r="247" spans="1:30" ht="13.5" hidden="1" customHeight="1" x14ac:dyDescent="0.2">
      <c r="A247" s="6" t="s">
        <v>240</v>
      </c>
      <c r="B247" s="2">
        <f t="shared" si="35"/>
        <v>0</v>
      </c>
      <c r="C247" s="2">
        <f t="shared" si="36"/>
        <v>1</v>
      </c>
      <c r="L247" s="66">
        <f t="shared" si="37"/>
        <v>0</v>
      </c>
      <c r="N247" s="66">
        <f t="shared" si="38"/>
        <v>0</v>
      </c>
      <c r="R247" s="66">
        <f t="shared" si="39"/>
        <v>0</v>
      </c>
      <c r="V247" s="66">
        <f t="shared" si="40"/>
        <v>0</v>
      </c>
      <c r="W247"/>
      <c r="X247"/>
      <c r="Y247" s="7"/>
      <c r="Z247"/>
      <c r="AA247"/>
      <c r="AC247">
        <f t="shared" si="41"/>
        <v>0</v>
      </c>
      <c r="AD247">
        <f t="shared" si="42"/>
        <v>0</v>
      </c>
    </row>
    <row r="248" spans="1:30" ht="13.5" hidden="1" customHeight="1" x14ac:dyDescent="0.2">
      <c r="A248" s="6" t="s">
        <v>241</v>
      </c>
      <c r="B248" s="2">
        <f t="shared" si="35"/>
        <v>0</v>
      </c>
      <c r="C248" s="2">
        <f t="shared" si="36"/>
        <v>1</v>
      </c>
      <c r="L248" s="66">
        <f t="shared" si="37"/>
        <v>0</v>
      </c>
      <c r="N248" s="66">
        <f t="shared" si="38"/>
        <v>0</v>
      </c>
      <c r="R248" s="66">
        <f t="shared" si="39"/>
        <v>0</v>
      </c>
      <c r="V248" s="66">
        <f t="shared" si="40"/>
        <v>0</v>
      </c>
      <c r="W248"/>
      <c r="X248"/>
      <c r="Y248" s="7"/>
      <c r="Z248"/>
      <c r="AA248"/>
      <c r="AC248">
        <f t="shared" si="41"/>
        <v>0</v>
      </c>
      <c r="AD248">
        <f t="shared" si="42"/>
        <v>0</v>
      </c>
    </row>
    <row r="249" spans="1:30" ht="13.5" hidden="1" customHeight="1" x14ac:dyDescent="0.2">
      <c r="A249" s="6" t="s">
        <v>242</v>
      </c>
      <c r="B249" s="2">
        <f t="shared" si="35"/>
        <v>0</v>
      </c>
      <c r="C249" s="2">
        <f t="shared" si="36"/>
        <v>1</v>
      </c>
      <c r="L249" s="66">
        <f t="shared" si="37"/>
        <v>0</v>
      </c>
      <c r="N249" s="66">
        <f t="shared" si="38"/>
        <v>0</v>
      </c>
      <c r="R249" s="66">
        <f t="shared" si="39"/>
        <v>0</v>
      </c>
      <c r="V249" s="66">
        <f t="shared" si="40"/>
        <v>0</v>
      </c>
      <c r="W249"/>
      <c r="X249"/>
      <c r="Y249" s="7"/>
      <c r="Z249"/>
      <c r="AA249"/>
      <c r="AC249">
        <f t="shared" si="41"/>
        <v>0</v>
      </c>
      <c r="AD249">
        <f t="shared" si="42"/>
        <v>0</v>
      </c>
    </row>
    <row r="250" spans="1:30" ht="13.5" hidden="1" customHeight="1" x14ac:dyDescent="0.2">
      <c r="A250" s="6" t="s">
        <v>243</v>
      </c>
      <c r="B250" s="2">
        <f t="shared" si="35"/>
        <v>0</v>
      </c>
      <c r="C250" s="2">
        <f t="shared" si="36"/>
        <v>1</v>
      </c>
      <c r="L250" s="66">
        <f t="shared" si="37"/>
        <v>0</v>
      </c>
      <c r="N250" s="66">
        <f t="shared" si="38"/>
        <v>0</v>
      </c>
      <c r="R250" s="66">
        <f t="shared" si="39"/>
        <v>0</v>
      </c>
      <c r="V250" s="66">
        <f t="shared" si="40"/>
        <v>0</v>
      </c>
      <c r="W250"/>
      <c r="X250"/>
      <c r="Y250" s="7"/>
      <c r="Z250"/>
      <c r="AA250"/>
      <c r="AC250">
        <f t="shared" si="41"/>
        <v>0</v>
      </c>
      <c r="AD250">
        <f t="shared" si="42"/>
        <v>0</v>
      </c>
    </row>
    <row r="251" spans="1:30" ht="13.5" hidden="1" customHeight="1" x14ac:dyDescent="0.2">
      <c r="A251" s="6" t="s">
        <v>244</v>
      </c>
      <c r="B251" s="2">
        <f t="shared" si="35"/>
        <v>0</v>
      </c>
      <c r="C251" s="2">
        <f t="shared" si="36"/>
        <v>1</v>
      </c>
      <c r="L251" s="66">
        <f t="shared" si="37"/>
        <v>0</v>
      </c>
      <c r="N251" s="66">
        <f t="shared" si="38"/>
        <v>0</v>
      </c>
      <c r="R251" s="66">
        <f t="shared" si="39"/>
        <v>0</v>
      </c>
      <c r="V251" s="66">
        <f t="shared" si="40"/>
        <v>0</v>
      </c>
      <c r="W251"/>
      <c r="X251"/>
      <c r="Y251" s="7"/>
      <c r="Z251"/>
      <c r="AA251"/>
      <c r="AC251">
        <f t="shared" si="41"/>
        <v>0</v>
      </c>
      <c r="AD251">
        <f t="shared" si="42"/>
        <v>0</v>
      </c>
    </row>
    <row r="252" spans="1:30" ht="13.5" hidden="1" customHeight="1" x14ac:dyDescent="0.2">
      <c r="A252" s="6" t="s">
        <v>245</v>
      </c>
      <c r="B252" s="2">
        <f t="shared" si="35"/>
        <v>0</v>
      </c>
      <c r="C252" s="2">
        <f t="shared" si="36"/>
        <v>1</v>
      </c>
      <c r="L252" s="66">
        <f t="shared" si="37"/>
        <v>0</v>
      </c>
      <c r="N252" s="66">
        <f t="shared" si="38"/>
        <v>0</v>
      </c>
      <c r="R252" s="66">
        <f t="shared" si="39"/>
        <v>0</v>
      </c>
      <c r="V252" s="66">
        <f t="shared" si="40"/>
        <v>0</v>
      </c>
      <c r="W252"/>
      <c r="X252"/>
      <c r="Y252" s="7"/>
      <c r="Z252"/>
      <c r="AA252"/>
      <c r="AC252">
        <f t="shared" si="41"/>
        <v>0</v>
      </c>
      <c r="AD252">
        <f t="shared" si="42"/>
        <v>0</v>
      </c>
    </row>
    <row r="253" spans="1:30" ht="13.5" hidden="1" customHeight="1" x14ac:dyDescent="0.2">
      <c r="A253" s="6" t="s">
        <v>246</v>
      </c>
      <c r="B253" s="2">
        <f t="shared" si="35"/>
        <v>0</v>
      </c>
      <c r="C253" s="2">
        <f t="shared" si="36"/>
        <v>1</v>
      </c>
      <c r="L253" s="66">
        <f t="shared" si="37"/>
        <v>0</v>
      </c>
      <c r="N253" s="66">
        <f t="shared" si="38"/>
        <v>0</v>
      </c>
      <c r="R253" s="66">
        <f t="shared" si="39"/>
        <v>0</v>
      </c>
      <c r="V253" s="66">
        <f t="shared" si="40"/>
        <v>0</v>
      </c>
      <c r="W253"/>
      <c r="X253"/>
      <c r="Y253" s="7"/>
      <c r="Z253"/>
      <c r="AA253"/>
      <c r="AC253">
        <f t="shared" si="41"/>
        <v>0</v>
      </c>
      <c r="AD253">
        <f t="shared" si="42"/>
        <v>0</v>
      </c>
    </row>
    <row r="254" spans="1:30" ht="13.5" hidden="1" customHeight="1" x14ac:dyDescent="0.2">
      <c r="A254" s="6" t="s">
        <v>247</v>
      </c>
      <c r="B254" s="2">
        <f t="shared" si="35"/>
        <v>0</v>
      </c>
      <c r="C254" s="2">
        <f t="shared" si="36"/>
        <v>1</v>
      </c>
      <c r="L254" s="66">
        <f t="shared" si="37"/>
        <v>0</v>
      </c>
      <c r="N254" s="66">
        <f t="shared" si="38"/>
        <v>0</v>
      </c>
      <c r="R254" s="66">
        <f t="shared" si="39"/>
        <v>0</v>
      </c>
      <c r="V254" s="66">
        <f t="shared" si="40"/>
        <v>0</v>
      </c>
      <c r="W254"/>
      <c r="X254"/>
      <c r="Y254" s="7"/>
      <c r="Z254"/>
      <c r="AA254"/>
      <c r="AC254">
        <f t="shared" si="41"/>
        <v>0</v>
      </c>
      <c r="AD254">
        <f t="shared" si="42"/>
        <v>0</v>
      </c>
    </row>
    <row r="255" spans="1:30" ht="13.5" hidden="1" customHeight="1" x14ac:dyDescent="0.2">
      <c r="A255" s="6" t="s">
        <v>248</v>
      </c>
      <c r="B255" s="2">
        <f t="shared" si="35"/>
        <v>0</v>
      </c>
      <c r="C255" s="2">
        <f t="shared" si="36"/>
        <v>1</v>
      </c>
      <c r="L255" s="66">
        <f t="shared" si="37"/>
        <v>0</v>
      </c>
      <c r="N255" s="66">
        <f t="shared" si="38"/>
        <v>0</v>
      </c>
      <c r="R255" s="66">
        <f t="shared" si="39"/>
        <v>0</v>
      </c>
      <c r="V255" s="66">
        <f t="shared" si="40"/>
        <v>0</v>
      </c>
      <c r="W255"/>
      <c r="X255"/>
      <c r="Y255" s="7"/>
      <c r="Z255"/>
      <c r="AA255"/>
      <c r="AC255">
        <f t="shared" si="41"/>
        <v>0</v>
      </c>
      <c r="AD255">
        <f t="shared" si="42"/>
        <v>0</v>
      </c>
    </row>
    <row r="256" spans="1:30" ht="13.5" hidden="1" customHeight="1" x14ac:dyDescent="0.2">
      <c r="A256" s="6" t="s">
        <v>249</v>
      </c>
      <c r="B256" s="2">
        <f t="shared" si="35"/>
        <v>0</v>
      </c>
      <c r="C256" s="2">
        <f t="shared" si="36"/>
        <v>1</v>
      </c>
      <c r="L256" s="66">
        <f t="shared" si="37"/>
        <v>0</v>
      </c>
      <c r="N256" s="66">
        <f t="shared" si="38"/>
        <v>0</v>
      </c>
      <c r="R256" s="66">
        <f t="shared" si="39"/>
        <v>0</v>
      </c>
      <c r="V256" s="66">
        <f t="shared" si="40"/>
        <v>0</v>
      </c>
      <c r="W256"/>
      <c r="X256"/>
      <c r="Y256" s="7"/>
      <c r="Z256"/>
      <c r="AA256"/>
      <c r="AC256">
        <f t="shared" si="41"/>
        <v>0</v>
      </c>
      <c r="AD256">
        <f t="shared" si="42"/>
        <v>0</v>
      </c>
    </row>
    <row r="257" spans="1:30" ht="13.5" hidden="1" customHeight="1" x14ac:dyDescent="0.2">
      <c r="A257" s="6" t="s">
        <v>250</v>
      </c>
      <c r="B257" s="2">
        <f t="shared" si="35"/>
        <v>0</v>
      </c>
      <c r="C257" s="2">
        <f t="shared" si="36"/>
        <v>1</v>
      </c>
      <c r="L257" s="66">
        <f t="shared" si="37"/>
        <v>0</v>
      </c>
      <c r="N257" s="66">
        <f t="shared" si="38"/>
        <v>0</v>
      </c>
      <c r="R257" s="66">
        <f t="shared" si="39"/>
        <v>0</v>
      </c>
      <c r="V257" s="66">
        <f t="shared" si="40"/>
        <v>0</v>
      </c>
      <c r="W257"/>
      <c r="X257"/>
      <c r="Y257" s="7"/>
      <c r="Z257"/>
      <c r="AA257"/>
      <c r="AC257">
        <f t="shared" si="41"/>
        <v>0</v>
      </c>
      <c r="AD257">
        <f t="shared" si="42"/>
        <v>0</v>
      </c>
    </row>
    <row r="258" spans="1:30" ht="13.5" hidden="1" customHeight="1" x14ac:dyDescent="0.2">
      <c r="A258" s="6" t="s">
        <v>251</v>
      </c>
      <c r="B258" s="2">
        <f t="shared" si="35"/>
        <v>0</v>
      </c>
      <c r="C258" s="2">
        <f t="shared" si="36"/>
        <v>1</v>
      </c>
      <c r="L258" s="66">
        <f t="shared" si="37"/>
        <v>0</v>
      </c>
      <c r="N258" s="66">
        <f t="shared" si="38"/>
        <v>0</v>
      </c>
      <c r="R258" s="66">
        <f t="shared" si="39"/>
        <v>0</v>
      </c>
      <c r="V258" s="66">
        <f t="shared" si="40"/>
        <v>0</v>
      </c>
      <c r="W258"/>
      <c r="X258"/>
      <c r="Y258" s="7"/>
      <c r="Z258"/>
      <c r="AA258"/>
      <c r="AC258">
        <f t="shared" si="41"/>
        <v>0</v>
      </c>
      <c r="AD258">
        <f t="shared" si="42"/>
        <v>0</v>
      </c>
    </row>
    <row r="259" spans="1:30" ht="13.5" hidden="1" customHeight="1" x14ac:dyDescent="0.2">
      <c r="A259" s="6" t="s">
        <v>252</v>
      </c>
      <c r="B259" s="2">
        <f t="shared" si="35"/>
        <v>0</v>
      </c>
      <c r="C259" s="2">
        <f t="shared" si="36"/>
        <v>1</v>
      </c>
      <c r="L259" s="66">
        <f t="shared" si="37"/>
        <v>0</v>
      </c>
      <c r="N259" s="66">
        <f t="shared" si="38"/>
        <v>0</v>
      </c>
      <c r="R259" s="66">
        <f t="shared" si="39"/>
        <v>0</v>
      </c>
      <c r="V259" s="66">
        <f t="shared" si="40"/>
        <v>0</v>
      </c>
      <c r="W259"/>
      <c r="X259"/>
      <c r="Y259" s="7"/>
      <c r="Z259"/>
      <c r="AA259"/>
      <c r="AC259">
        <f t="shared" si="41"/>
        <v>0</v>
      </c>
      <c r="AD259">
        <f t="shared" si="42"/>
        <v>0</v>
      </c>
    </row>
    <row r="260" spans="1:30" ht="13.5" hidden="1" customHeight="1" x14ac:dyDescent="0.2">
      <c r="A260" s="6" t="s">
        <v>253</v>
      </c>
      <c r="B260" s="2">
        <f t="shared" si="35"/>
        <v>0</v>
      </c>
      <c r="C260" s="2">
        <f t="shared" si="36"/>
        <v>1</v>
      </c>
      <c r="L260" s="66">
        <f t="shared" si="37"/>
        <v>0</v>
      </c>
      <c r="N260" s="66">
        <f t="shared" si="38"/>
        <v>0</v>
      </c>
      <c r="R260" s="66">
        <f t="shared" si="39"/>
        <v>0</v>
      </c>
      <c r="V260" s="66">
        <f t="shared" si="40"/>
        <v>0</v>
      </c>
      <c r="W260"/>
      <c r="X260"/>
      <c r="Y260" s="7"/>
      <c r="Z260"/>
      <c r="AA260"/>
      <c r="AC260">
        <f t="shared" si="41"/>
        <v>0</v>
      </c>
      <c r="AD260">
        <f t="shared" si="42"/>
        <v>0</v>
      </c>
    </row>
    <row r="261" spans="1:30" ht="13.5" hidden="1" customHeight="1" x14ac:dyDescent="0.2">
      <c r="A261" s="6" t="s">
        <v>254</v>
      </c>
      <c r="B261" s="2">
        <f t="shared" si="35"/>
        <v>0</v>
      </c>
      <c r="C261" s="2">
        <f t="shared" si="36"/>
        <v>1</v>
      </c>
      <c r="L261" s="66">
        <f t="shared" si="37"/>
        <v>0</v>
      </c>
      <c r="N261" s="66">
        <f t="shared" si="38"/>
        <v>0</v>
      </c>
      <c r="R261" s="66">
        <f t="shared" si="39"/>
        <v>0</v>
      </c>
      <c r="V261" s="66">
        <f t="shared" si="40"/>
        <v>0</v>
      </c>
      <c r="W261"/>
      <c r="X261"/>
      <c r="Y261" s="7"/>
      <c r="Z261"/>
      <c r="AA261"/>
      <c r="AC261">
        <f t="shared" si="41"/>
        <v>0</v>
      </c>
      <c r="AD261">
        <f t="shared" si="42"/>
        <v>0</v>
      </c>
    </row>
    <row r="262" spans="1:30" ht="13.5" hidden="1" customHeight="1" x14ac:dyDescent="0.2">
      <c r="A262" s="6" t="s">
        <v>255</v>
      </c>
      <c r="B262" s="2">
        <f t="shared" si="35"/>
        <v>0</v>
      </c>
      <c r="C262" s="2">
        <f t="shared" si="36"/>
        <v>1</v>
      </c>
      <c r="L262" s="66">
        <f t="shared" si="37"/>
        <v>0</v>
      </c>
      <c r="N262" s="66">
        <f t="shared" si="38"/>
        <v>0</v>
      </c>
      <c r="R262" s="66">
        <f t="shared" si="39"/>
        <v>0</v>
      </c>
      <c r="V262" s="66">
        <f t="shared" si="40"/>
        <v>0</v>
      </c>
      <c r="W262"/>
      <c r="X262"/>
      <c r="Y262" s="7"/>
      <c r="Z262"/>
      <c r="AA262"/>
      <c r="AC262">
        <f t="shared" si="41"/>
        <v>0</v>
      </c>
      <c r="AD262">
        <f t="shared" si="42"/>
        <v>0</v>
      </c>
    </row>
    <row r="263" spans="1:30" ht="13.5" hidden="1" customHeight="1" x14ac:dyDescent="0.2">
      <c r="A263" s="6" t="s">
        <v>256</v>
      </c>
      <c r="B263" s="2">
        <f t="shared" si="35"/>
        <v>0</v>
      </c>
      <c r="C263" s="2">
        <f t="shared" si="36"/>
        <v>1</v>
      </c>
      <c r="L263" s="66">
        <f t="shared" si="37"/>
        <v>0</v>
      </c>
      <c r="N263" s="66">
        <f t="shared" si="38"/>
        <v>0</v>
      </c>
      <c r="R263" s="66">
        <f t="shared" si="39"/>
        <v>0</v>
      </c>
      <c r="V263" s="66">
        <f t="shared" si="40"/>
        <v>0</v>
      </c>
      <c r="W263"/>
      <c r="X263"/>
      <c r="Y263" s="7"/>
      <c r="Z263"/>
      <c r="AA263"/>
      <c r="AC263">
        <f t="shared" si="41"/>
        <v>0</v>
      </c>
      <c r="AD263">
        <f t="shared" si="42"/>
        <v>0</v>
      </c>
    </row>
    <row r="264" spans="1:30" ht="13.5" hidden="1" customHeight="1" x14ac:dyDescent="0.2">
      <c r="A264" s="6" t="s">
        <v>257</v>
      </c>
      <c r="B264" s="2">
        <f t="shared" si="35"/>
        <v>0</v>
      </c>
      <c r="C264" s="2">
        <f t="shared" si="36"/>
        <v>1</v>
      </c>
      <c r="L264" s="66">
        <f t="shared" si="37"/>
        <v>0</v>
      </c>
      <c r="N264" s="66">
        <f t="shared" si="38"/>
        <v>0</v>
      </c>
      <c r="R264" s="66">
        <f t="shared" si="39"/>
        <v>0</v>
      </c>
      <c r="V264" s="66">
        <f t="shared" si="40"/>
        <v>0</v>
      </c>
      <c r="W264"/>
      <c r="X264"/>
      <c r="Y264" s="7"/>
      <c r="Z264"/>
      <c r="AA264"/>
      <c r="AC264">
        <f t="shared" si="41"/>
        <v>0</v>
      </c>
      <c r="AD264">
        <f t="shared" si="42"/>
        <v>0</v>
      </c>
    </row>
    <row r="265" spans="1:30" ht="13.5" hidden="1" customHeight="1" x14ac:dyDescent="0.2">
      <c r="A265" s="6" t="s">
        <v>258</v>
      </c>
      <c r="B265" s="2">
        <f t="shared" si="35"/>
        <v>0</v>
      </c>
      <c r="C265" s="2">
        <f t="shared" si="36"/>
        <v>1</v>
      </c>
      <c r="L265" s="66">
        <f t="shared" si="37"/>
        <v>0</v>
      </c>
      <c r="N265" s="66">
        <f t="shared" si="38"/>
        <v>0</v>
      </c>
      <c r="R265" s="66">
        <f t="shared" si="39"/>
        <v>0</v>
      </c>
      <c r="V265" s="66">
        <f t="shared" si="40"/>
        <v>0</v>
      </c>
      <c r="W265"/>
      <c r="X265"/>
      <c r="Y265" s="7"/>
      <c r="Z265"/>
      <c r="AA265"/>
      <c r="AC265">
        <f t="shared" si="41"/>
        <v>0</v>
      </c>
      <c r="AD265">
        <f t="shared" si="42"/>
        <v>0</v>
      </c>
    </row>
    <row r="266" spans="1:30" ht="13.5" hidden="1" customHeight="1" x14ac:dyDescent="0.2">
      <c r="A266" s="6" t="s">
        <v>259</v>
      </c>
      <c r="B266" s="2">
        <f t="shared" si="35"/>
        <v>0</v>
      </c>
      <c r="C266" s="2">
        <f t="shared" si="36"/>
        <v>1</v>
      </c>
      <c r="L266" s="66">
        <f t="shared" si="37"/>
        <v>0</v>
      </c>
      <c r="N266" s="66">
        <f t="shared" si="38"/>
        <v>0</v>
      </c>
      <c r="R266" s="66">
        <f t="shared" si="39"/>
        <v>0</v>
      </c>
      <c r="V266" s="66">
        <f t="shared" si="40"/>
        <v>0</v>
      </c>
      <c r="W266"/>
      <c r="X266"/>
      <c r="Y266" s="7"/>
      <c r="Z266"/>
      <c r="AA266"/>
      <c r="AC266">
        <f t="shared" si="41"/>
        <v>0</v>
      </c>
      <c r="AD266">
        <f t="shared" si="42"/>
        <v>0</v>
      </c>
    </row>
    <row r="267" spans="1:30" ht="13.5" hidden="1" customHeight="1" x14ac:dyDescent="0.2">
      <c r="A267" s="6" t="s">
        <v>260</v>
      </c>
      <c r="B267" s="2">
        <f t="shared" si="35"/>
        <v>0</v>
      </c>
      <c r="C267" s="2">
        <f t="shared" si="36"/>
        <v>1</v>
      </c>
      <c r="L267" s="66">
        <f t="shared" si="37"/>
        <v>0</v>
      </c>
      <c r="N267" s="66">
        <f t="shared" si="38"/>
        <v>0</v>
      </c>
      <c r="R267" s="66">
        <f t="shared" si="39"/>
        <v>0</v>
      </c>
      <c r="V267" s="66">
        <f t="shared" si="40"/>
        <v>0</v>
      </c>
      <c r="W267"/>
      <c r="X267"/>
      <c r="Y267" s="7"/>
      <c r="Z267"/>
      <c r="AA267"/>
      <c r="AC267">
        <f t="shared" si="41"/>
        <v>0</v>
      </c>
      <c r="AD267">
        <f t="shared" si="42"/>
        <v>0</v>
      </c>
    </row>
    <row r="268" spans="1:30" ht="13.5" hidden="1" customHeight="1" x14ac:dyDescent="0.2">
      <c r="A268" s="6" t="s">
        <v>261</v>
      </c>
      <c r="B268" s="2">
        <f t="shared" si="35"/>
        <v>0</v>
      </c>
      <c r="C268" s="2">
        <f t="shared" si="36"/>
        <v>1</v>
      </c>
      <c r="L268" s="66">
        <f t="shared" si="37"/>
        <v>0</v>
      </c>
      <c r="N268" s="66">
        <f t="shared" si="38"/>
        <v>0</v>
      </c>
      <c r="R268" s="66">
        <f t="shared" si="39"/>
        <v>0</v>
      </c>
      <c r="V268" s="66">
        <f t="shared" si="40"/>
        <v>0</v>
      </c>
      <c r="W268"/>
      <c r="X268"/>
      <c r="Y268" s="7"/>
      <c r="Z268"/>
      <c r="AA268"/>
      <c r="AC268">
        <f t="shared" si="41"/>
        <v>0</v>
      </c>
      <c r="AD268">
        <f t="shared" si="42"/>
        <v>0</v>
      </c>
    </row>
    <row r="269" spans="1:30" ht="13.5" hidden="1" customHeight="1" x14ac:dyDescent="0.2">
      <c r="A269" s="6" t="s">
        <v>262</v>
      </c>
      <c r="B269" s="2">
        <f t="shared" si="35"/>
        <v>0</v>
      </c>
      <c r="C269" s="2">
        <f t="shared" si="36"/>
        <v>1</v>
      </c>
      <c r="L269" s="66">
        <f t="shared" si="37"/>
        <v>0</v>
      </c>
      <c r="N269" s="66">
        <f t="shared" si="38"/>
        <v>0</v>
      </c>
      <c r="R269" s="66">
        <f t="shared" si="39"/>
        <v>0</v>
      </c>
      <c r="V269" s="66">
        <f t="shared" si="40"/>
        <v>0</v>
      </c>
      <c r="W269"/>
      <c r="X269"/>
      <c r="Y269" s="7"/>
      <c r="Z269"/>
      <c r="AA269"/>
      <c r="AC269">
        <f t="shared" si="41"/>
        <v>0</v>
      </c>
      <c r="AD269">
        <f t="shared" si="42"/>
        <v>0</v>
      </c>
    </row>
    <row r="270" spans="1:30" ht="13.5" hidden="1" customHeight="1" x14ac:dyDescent="0.2">
      <c r="A270" s="6" t="s">
        <v>263</v>
      </c>
      <c r="B270" s="2">
        <f t="shared" si="35"/>
        <v>0</v>
      </c>
      <c r="C270" s="2">
        <f t="shared" si="36"/>
        <v>1</v>
      </c>
      <c r="L270" s="66">
        <f t="shared" si="37"/>
        <v>0</v>
      </c>
      <c r="N270" s="66">
        <f t="shared" si="38"/>
        <v>0</v>
      </c>
      <c r="R270" s="66">
        <f t="shared" si="39"/>
        <v>0</v>
      </c>
      <c r="V270" s="66">
        <f t="shared" si="40"/>
        <v>0</v>
      </c>
      <c r="W270"/>
      <c r="X270"/>
      <c r="Y270" s="7"/>
      <c r="Z270"/>
      <c r="AA270"/>
      <c r="AC270">
        <f t="shared" si="41"/>
        <v>0</v>
      </c>
      <c r="AD270">
        <f t="shared" si="42"/>
        <v>0</v>
      </c>
    </row>
    <row r="271" spans="1:30" ht="13.5" hidden="1" customHeight="1" x14ac:dyDescent="0.2">
      <c r="A271" s="6" t="s">
        <v>264</v>
      </c>
      <c r="B271" s="2">
        <f t="shared" si="35"/>
        <v>0</v>
      </c>
      <c r="C271" s="2">
        <f t="shared" si="36"/>
        <v>1</v>
      </c>
      <c r="L271" s="66">
        <f t="shared" si="37"/>
        <v>0</v>
      </c>
      <c r="N271" s="66">
        <f t="shared" si="38"/>
        <v>0</v>
      </c>
      <c r="R271" s="66">
        <f t="shared" si="39"/>
        <v>0</v>
      </c>
      <c r="V271" s="66">
        <f t="shared" si="40"/>
        <v>0</v>
      </c>
      <c r="W271"/>
      <c r="X271"/>
      <c r="Y271" s="7"/>
      <c r="Z271"/>
      <c r="AA271"/>
      <c r="AC271">
        <f t="shared" si="41"/>
        <v>0</v>
      </c>
      <c r="AD271">
        <f t="shared" si="42"/>
        <v>0</v>
      </c>
    </row>
    <row r="272" spans="1:30" ht="13.5" hidden="1" customHeight="1" x14ac:dyDescent="0.2">
      <c r="A272" s="6" t="s">
        <v>265</v>
      </c>
      <c r="B272" s="2">
        <f t="shared" si="35"/>
        <v>0</v>
      </c>
      <c r="C272" s="2">
        <f t="shared" si="36"/>
        <v>1</v>
      </c>
      <c r="L272" s="66">
        <f t="shared" si="37"/>
        <v>0</v>
      </c>
      <c r="N272" s="66">
        <f t="shared" si="38"/>
        <v>0</v>
      </c>
      <c r="R272" s="66">
        <f t="shared" si="39"/>
        <v>0</v>
      </c>
      <c r="V272" s="66">
        <f t="shared" si="40"/>
        <v>0</v>
      </c>
      <c r="W272"/>
      <c r="X272"/>
      <c r="Y272" s="7"/>
      <c r="Z272"/>
      <c r="AA272"/>
      <c r="AC272">
        <f t="shared" si="41"/>
        <v>0</v>
      </c>
      <c r="AD272">
        <f t="shared" si="42"/>
        <v>0</v>
      </c>
    </row>
    <row r="273" spans="1:30" ht="13.5" hidden="1" customHeight="1" x14ac:dyDescent="0.2">
      <c r="A273" s="6" t="s">
        <v>266</v>
      </c>
      <c r="B273" s="2">
        <f t="shared" si="35"/>
        <v>0</v>
      </c>
      <c r="C273" s="2">
        <f t="shared" si="36"/>
        <v>1</v>
      </c>
      <c r="L273" s="66">
        <f t="shared" si="37"/>
        <v>0</v>
      </c>
      <c r="N273" s="66">
        <f t="shared" si="38"/>
        <v>0</v>
      </c>
      <c r="R273" s="66">
        <f t="shared" si="39"/>
        <v>0</v>
      </c>
      <c r="V273" s="66">
        <f t="shared" si="40"/>
        <v>0</v>
      </c>
      <c r="W273"/>
      <c r="X273"/>
      <c r="Y273" s="7"/>
      <c r="Z273"/>
      <c r="AA273"/>
      <c r="AC273">
        <f t="shared" si="41"/>
        <v>0</v>
      </c>
      <c r="AD273">
        <f t="shared" si="42"/>
        <v>0</v>
      </c>
    </row>
    <row r="274" spans="1:30" ht="13.5" hidden="1" customHeight="1" x14ac:dyDescent="0.2">
      <c r="A274" s="6" t="s">
        <v>267</v>
      </c>
      <c r="B274" s="2">
        <f t="shared" si="35"/>
        <v>0</v>
      </c>
      <c r="C274" s="2">
        <f t="shared" si="36"/>
        <v>1</v>
      </c>
      <c r="L274" s="66">
        <f t="shared" si="37"/>
        <v>0</v>
      </c>
      <c r="N274" s="66">
        <f t="shared" si="38"/>
        <v>0</v>
      </c>
      <c r="R274" s="66">
        <f t="shared" si="39"/>
        <v>0</v>
      </c>
      <c r="V274" s="66">
        <f t="shared" si="40"/>
        <v>0</v>
      </c>
      <c r="W274"/>
      <c r="X274"/>
      <c r="Y274" s="7"/>
      <c r="Z274"/>
      <c r="AA274"/>
      <c r="AC274">
        <f t="shared" si="41"/>
        <v>0</v>
      </c>
      <c r="AD274">
        <f t="shared" si="42"/>
        <v>0</v>
      </c>
    </row>
    <row r="275" spans="1:30" ht="13.5" hidden="1" customHeight="1" x14ac:dyDescent="0.2">
      <c r="A275" s="6" t="s">
        <v>268</v>
      </c>
      <c r="B275" s="2">
        <f t="shared" si="35"/>
        <v>0</v>
      </c>
      <c r="C275" s="2">
        <f t="shared" si="36"/>
        <v>1</v>
      </c>
      <c r="L275" s="66">
        <f t="shared" si="37"/>
        <v>0</v>
      </c>
      <c r="N275" s="66">
        <f t="shared" si="38"/>
        <v>0</v>
      </c>
      <c r="R275" s="66">
        <f t="shared" si="39"/>
        <v>0</v>
      </c>
      <c r="V275" s="66">
        <f t="shared" si="40"/>
        <v>0</v>
      </c>
      <c r="W275"/>
      <c r="X275"/>
      <c r="Y275" s="7"/>
      <c r="Z275"/>
      <c r="AA275"/>
      <c r="AC275">
        <f t="shared" si="41"/>
        <v>0</v>
      </c>
      <c r="AD275">
        <f t="shared" si="42"/>
        <v>0</v>
      </c>
    </row>
    <row r="276" spans="1:30" ht="13.5" hidden="1" customHeight="1" x14ac:dyDescent="0.2">
      <c r="A276" s="6" t="s">
        <v>269</v>
      </c>
      <c r="B276" s="2">
        <f t="shared" si="35"/>
        <v>0</v>
      </c>
      <c r="C276" s="2">
        <f t="shared" si="36"/>
        <v>1</v>
      </c>
      <c r="L276" s="66">
        <f t="shared" si="37"/>
        <v>0</v>
      </c>
      <c r="N276" s="66">
        <f t="shared" si="38"/>
        <v>0</v>
      </c>
      <c r="R276" s="66">
        <f t="shared" si="39"/>
        <v>0</v>
      </c>
      <c r="V276" s="66">
        <f t="shared" si="40"/>
        <v>0</v>
      </c>
      <c r="W276"/>
      <c r="X276"/>
      <c r="Y276" s="7"/>
      <c r="Z276"/>
      <c r="AA276"/>
      <c r="AC276">
        <f t="shared" si="41"/>
        <v>0</v>
      </c>
      <c r="AD276">
        <f t="shared" si="42"/>
        <v>0</v>
      </c>
    </row>
    <row r="277" spans="1:30" ht="13.5" hidden="1" customHeight="1" x14ac:dyDescent="0.2">
      <c r="A277" s="6" t="s">
        <v>270</v>
      </c>
      <c r="B277" s="2">
        <f t="shared" si="35"/>
        <v>0</v>
      </c>
      <c r="C277" s="2">
        <f t="shared" si="36"/>
        <v>1</v>
      </c>
      <c r="L277" s="66">
        <f t="shared" si="37"/>
        <v>0</v>
      </c>
      <c r="N277" s="66">
        <f t="shared" si="38"/>
        <v>0</v>
      </c>
      <c r="R277" s="66">
        <f t="shared" si="39"/>
        <v>0</v>
      </c>
      <c r="V277" s="66">
        <f t="shared" si="40"/>
        <v>0</v>
      </c>
      <c r="W277"/>
      <c r="X277"/>
      <c r="Y277" s="7"/>
      <c r="Z277"/>
      <c r="AA277"/>
      <c r="AC277">
        <f t="shared" si="41"/>
        <v>0</v>
      </c>
      <c r="AD277">
        <f t="shared" si="42"/>
        <v>0</v>
      </c>
    </row>
    <row r="278" spans="1:30" ht="13.5" hidden="1" customHeight="1" x14ac:dyDescent="0.2">
      <c r="A278" s="6" t="s">
        <v>271</v>
      </c>
      <c r="B278" s="2">
        <f t="shared" si="35"/>
        <v>0</v>
      </c>
      <c r="C278" s="2">
        <f t="shared" si="36"/>
        <v>1</v>
      </c>
      <c r="L278" s="66">
        <f t="shared" si="37"/>
        <v>0</v>
      </c>
      <c r="N278" s="66">
        <f t="shared" si="38"/>
        <v>0</v>
      </c>
      <c r="R278" s="66">
        <f t="shared" si="39"/>
        <v>0</v>
      </c>
      <c r="V278" s="66">
        <f t="shared" si="40"/>
        <v>0</v>
      </c>
      <c r="W278"/>
      <c r="X278"/>
      <c r="Y278" s="7"/>
      <c r="Z278"/>
      <c r="AA278"/>
      <c r="AC278">
        <f t="shared" si="41"/>
        <v>0</v>
      </c>
      <c r="AD278">
        <f t="shared" si="42"/>
        <v>0</v>
      </c>
    </row>
    <row r="279" spans="1:30" ht="13.5" hidden="1" customHeight="1" x14ac:dyDescent="0.2">
      <c r="A279" s="6" t="s">
        <v>272</v>
      </c>
      <c r="B279" s="2">
        <f t="shared" si="35"/>
        <v>0</v>
      </c>
      <c r="C279" s="2">
        <f t="shared" si="36"/>
        <v>1</v>
      </c>
      <c r="L279" s="66">
        <f t="shared" si="37"/>
        <v>0</v>
      </c>
      <c r="N279" s="66">
        <f t="shared" si="38"/>
        <v>0</v>
      </c>
      <c r="R279" s="66">
        <f t="shared" si="39"/>
        <v>0</v>
      </c>
      <c r="V279" s="66">
        <f t="shared" si="40"/>
        <v>0</v>
      </c>
      <c r="W279"/>
      <c r="X279"/>
      <c r="Y279" s="7"/>
      <c r="Z279"/>
      <c r="AA279"/>
      <c r="AC279">
        <f t="shared" si="41"/>
        <v>0</v>
      </c>
      <c r="AD279">
        <f t="shared" si="42"/>
        <v>0</v>
      </c>
    </row>
    <row r="280" spans="1:30" ht="13.5" hidden="1" customHeight="1" x14ac:dyDescent="0.2">
      <c r="A280" s="6" t="s">
        <v>273</v>
      </c>
      <c r="B280" s="2">
        <f t="shared" si="35"/>
        <v>0</v>
      </c>
      <c r="C280" s="2">
        <f t="shared" si="36"/>
        <v>1</v>
      </c>
      <c r="L280" s="66">
        <f t="shared" si="37"/>
        <v>0</v>
      </c>
      <c r="N280" s="66">
        <f t="shared" si="38"/>
        <v>0</v>
      </c>
      <c r="R280" s="66">
        <f t="shared" si="39"/>
        <v>0</v>
      </c>
      <c r="V280" s="66">
        <f t="shared" si="40"/>
        <v>0</v>
      </c>
      <c r="W280"/>
      <c r="X280"/>
      <c r="Y280" s="7"/>
      <c r="Z280"/>
      <c r="AA280"/>
      <c r="AC280">
        <f t="shared" si="41"/>
        <v>0</v>
      </c>
      <c r="AD280">
        <f t="shared" si="42"/>
        <v>0</v>
      </c>
    </row>
    <row r="281" spans="1:30" ht="13.5" hidden="1" customHeight="1" x14ac:dyDescent="0.2">
      <c r="A281" s="6" t="s">
        <v>274</v>
      </c>
      <c r="B281" s="2">
        <f t="shared" si="35"/>
        <v>0</v>
      </c>
      <c r="C281" s="2">
        <f t="shared" si="36"/>
        <v>1</v>
      </c>
      <c r="L281" s="66">
        <f t="shared" si="37"/>
        <v>0</v>
      </c>
      <c r="N281" s="66">
        <f t="shared" si="38"/>
        <v>0</v>
      </c>
      <c r="R281" s="66">
        <f t="shared" si="39"/>
        <v>0</v>
      </c>
      <c r="V281" s="66">
        <f t="shared" si="40"/>
        <v>0</v>
      </c>
      <c r="W281"/>
      <c r="X281"/>
      <c r="Y281" s="7"/>
      <c r="Z281"/>
      <c r="AA281"/>
      <c r="AC281">
        <f t="shared" si="41"/>
        <v>0</v>
      </c>
      <c r="AD281">
        <f t="shared" si="42"/>
        <v>0</v>
      </c>
    </row>
    <row r="282" spans="1:30" ht="13.5" hidden="1" customHeight="1" x14ac:dyDescent="0.2">
      <c r="A282" s="6" t="s">
        <v>275</v>
      </c>
      <c r="B282" s="2">
        <f t="shared" si="35"/>
        <v>0</v>
      </c>
      <c r="C282" s="2">
        <f t="shared" si="36"/>
        <v>1</v>
      </c>
      <c r="L282" s="66">
        <f t="shared" si="37"/>
        <v>0</v>
      </c>
      <c r="N282" s="66">
        <f t="shared" si="38"/>
        <v>0</v>
      </c>
      <c r="R282" s="66">
        <f t="shared" si="39"/>
        <v>0</v>
      </c>
      <c r="V282" s="66">
        <f t="shared" si="40"/>
        <v>0</v>
      </c>
      <c r="W282"/>
      <c r="X282"/>
      <c r="Y282" s="7"/>
      <c r="Z282"/>
      <c r="AA282"/>
      <c r="AC282">
        <f t="shared" si="41"/>
        <v>0</v>
      </c>
      <c r="AD282">
        <f t="shared" si="42"/>
        <v>0</v>
      </c>
    </row>
    <row r="283" spans="1:30" ht="13.5" hidden="1" customHeight="1" x14ac:dyDescent="0.2">
      <c r="A283" s="6" t="s">
        <v>276</v>
      </c>
      <c r="B283" s="2">
        <f t="shared" si="35"/>
        <v>0</v>
      </c>
      <c r="C283" s="2">
        <f t="shared" si="36"/>
        <v>1</v>
      </c>
      <c r="L283" s="66">
        <f t="shared" si="37"/>
        <v>0</v>
      </c>
      <c r="N283" s="66">
        <f t="shared" si="38"/>
        <v>0</v>
      </c>
      <c r="R283" s="66">
        <f t="shared" si="39"/>
        <v>0</v>
      </c>
      <c r="V283" s="66">
        <f t="shared" si="40"/>
        <v>0</v>
      </c>
      <c r="W283"/>
      <c r="X283"/>
      <c r="Y283" s="7"/>
      <c r="Z283"/>
      <c r="AA283"/>
      <c r="AC283">
        <f t="shared" si="41"/>
        <v>0</v>
      </c>
      <c r="AD283">
        <f t="shared" si="42"/>
        <v>0</v>
      </c>
    </row>
    <row r="284" spans="1:30" ht="13.5" hidden="1" customHeight="1" x14ac:dyDescent="0.2">
      <c r="A284" s="6" t="s">
        <v>277</v>
      </c>
      <c r="B284" s="2">
        <f t="shared" si="35"/>
        <v>0</v>
      </c>
      <c r="C284" s="2">
        <f t="shared" si="36"/>
        <v>1</v>
      </c>
      <c r="L284" s="66">
        <f t="shared" si="37"/>
        <v>0</v>
      </c>
      <c r="N284" s="66">
        <f t="shared" si="38"/>
        <v>0</v>
      </c>
      <c r="R284" s="66">
        <f t="shared" si="39"/>
        <v>0</v>
      </c>
      <c r="V284" s="66">
        <f t="shared" si="40"/>
        <v>0</v>
      </c>
      <c r="W284"/>
      <c r="X284"/>
      <c r="Y284" s="7"/>
      <c r="Z284"/>
      <c r="AA284"/>
      <c r="AC284">
        <f t="shared" si="41"/>
        <v>0</v>
      </c>
      <c r="AD284">
        <f t="shared" si="42"/>
        <v>0</v>
      </c>
    </row>
    <row r="285" spans="1:30" ht="13.5" hidden="1" customHeight="1" x14ac:dyDescent="0.2">
      <c r="A285" s="6" t="s">
        <v>278</v>
      </c>
      <c r="B285" s="2">
        <f t="shared" si="35"/>
        <v>0</v>
      </c>
      <c r="C285" s="2">
        <f t="shared" si="36"/>
        <v>1</v>
      </c>
      <c r="L285" s="66">
        <f t="shared" si="37"/>
        <v>0</v>
      </c>
      <c r="N285" s="66">
        <f t="shared" si="38"/>
        <v>0</v>
      </c>
      <c r="R285" s="66">
        <f t="shared" si="39"/>
        <v>0</v>
      </c>
      <c r="V285" s="66">
        <f t="shared" si="40"/>
        <v>0</v>
      </c>
      <c r="W285"/>
      <c r="X285"/>
      <c r="Y285" s="7"/>
      <c r="Z285"/>
      <c r="AA285"/>
      <c r="AC285">
        <f t="shared" si="41"/>
        <v>0</v>
      </c>
      <c r="AD285">
        <f t="shared" si="42"/>
        <v>0</v>
      </c>
    </row>
    <row r="286" spans="1:30" ht="13.5" hidden="1" customHeight="1" x14ac:dyDescent="0.2">
      <c r="A286" s="6" t="s">
        <v>279</v>
      </c>
      <c r="B286" s="2">
        <f t="shared" si="35"/>
        <v>0</v>
      </c>
      <c r="C286" s="2">
        <f t="shared" si="36"/>
        <v>1</v>
      </c>
      <c r="L286" s="66">
        <f t="shared" si="37"/>
        <v>0</v>
      </c>
      <c r="N286" s="66">
        <f t="shared" si="38"/>
        <v>0</v>
      </c>
      <c r="R286" s="66">
        <f t="shared" si="39"/>
        <v>0</v>
      </c>
      <c r="V286" s="66">
        <f t="shared" si="40"/>
        <v>0</v>
      </c>
      <c r="W286"/>
      <c r="X286"/>
      <c r="Y286" s="7"/>
      <c r="Z286"/>
      <c r="AA286"/>
      <c r="AC286">
        <f t="shared" si="41"/>
        <v>0</v>
      </c>
      <c r="AD286">
        <f t="shared" si="42"/>
        <v>0</v>
      </c>
    </row>
    <row r="287" spans="1:30" ht="13.5" hidden="1" customHeight="1" x14ac:dyDescent="0.2">
      <c r="A287" s="6" t="s">
        <v>280</v>
      </c>
      <c r="B287" s="2">
        <f t="shared" si="35"/>
        <v>0</v>
      </c>
      <c r="C287" s="2">
        <f t="shared" si="36"/>
        <v>1</v>
      </c>
      <c r="L287" s="66">
        <f t="shared" si="37"/>
        <v>0</v>
      </c>
      <c r="N287" s="66">
        <f t="shared" si="38"/>
        <v>0</v>
      </c>
      <c r="R287" s="66">
        <f t="shared" si="39"/>
        <v>0</v>
      </c>
      <c r="V287" s="66">
        <f t="shared" si="40"/>
        <v>0</v>
      </c>
      <c r="W287"/>
      <c r="X287"/>
      <c r="Y287" s="7"/>
      <c r="Z287"/>
      <c r="AA287"/>
      <c r="AC287">
        <f t="shared" si="41"/>
        <v>0</v>
      </c>
      <c r="AD287">
        <f t="shared" si="42"/>
        <v>0</v>
      </c>
    </row>
    <row r="288" spans="1:30" ht="13.5" hidden="1" customHeight="1" x14ac:dyDescent="0.2">
      <c r="A288" s="6" t="s">
        <v>281</v>
      </c>
      <c r="B288" s="2">
        <f t="shared" si="35"/>
        <v>0</v>
      </c>
      <c r="C288" s="2">
        <f t="shared" si="36"/>
        <v>1</v>
      </c>
      <c r="L288" s="66">
        <f t="shared" si="37"/>
        <v>0</v>
      </c>
      <c r="N288" s="66">
        <f t="shared" si="38"/>
        <v>0</v>
      </c>
      <c r="R288" s="66">
        <f t="shared" si="39"/>
        <v>0</v>
      </c>
      <c r="V288" s="66">
        <f t="shared" si="40"/>
        <v>0</v>
      </c>
      <c r="W288"/>
      <c r="X288"/>
      <c r="Y288" s="7"/>
      <c r="Z288"/>
      <c r="AA288"/>
      <c r="AC288">
        <f t="shared" si="41"/>
        <v>0</v>
      </c>
      <c r="AD288">
        <f t="shared" si="42"/>
        <v>0</v>
      </c>
    </row>
    <row r="289" spans="1:30" ht="13.5" hidden="1" customHeight="1" x14ac:dyDescent="0.2">
      <c r="A289" s="6" t="s">
        <v>282</v>
      </c>
      <c r="B289" s="2">
        <f t="shared" ref="B289:B352" si="43">+L289+N289+R289+V289+X289</f>
        <v>0</v>
      </c>
      <c r="C289" s="2">
        <f t="shared" ref="C289:C352" si="44">RANK(B289,B$205:B$404,0)</f>
        <v>1</v>
      </c>
      <c r="L289" s="66">
        <f t="shared" ref="L289:L352" si="45">IF(AND(I289&lt;1,J289&lt;1,K289&lt;1),0,IF(250+((45-(I289*60+J289))*2)&lt;0,0,IF(K289&lt;50,250+((45-(I289*60+J289))*2),IF(K289&gt;49,250+((45-(I289*60+J289))*2)-1,250+((45-(I289*60+J289))*2)))))</f>
        <v>0</v>
      </c>
      <c r="N289" s="66">
        <f t="shared" ref="N289:N352" si="46">IF(M289&lt;89,0,250+((M289-172)*3))</f>
        <v>0</v>
      </c>
      <c r="R289" s="66">
        <f t="shared" ref="R289:R352" si="47">IF(AND(O289&lt;1,P289&lt;1,Q289&lt;1),0,IF(250+((215-(O289*60+P289))*1)&lt;0,0,250+((215-(O289*60+P289))*1)))</f>
        <v>0</v>
      </c>
      <c r="V289" s="66">
        <f t="shared" ref="V289:V352" si="48">IF(AND(S289&lt;1,T289&lt;1,U289&lt;1),0,IF(500+((240-(S289*60+T289))*1)&lt;0,0,500+((240-(S289*60+T289))*1)))</f>
        <v>0</v>
      </c>
      <c r="W289"/>
      <c r="X289"/>
      <c r="Y289" s="7"/>
      <c r="Z289"/>
      <c r="AA289"/>
      <c r="AC289">
        <f t="shared" ref="AC289:AC352" si="49">B289</f>
        <v>0</v>
      </c>
      <c r="AD289">
        <f t="shared" ref="AD289:AD352" si="50">AA289+AB289+AC289</f>
        <v>0</v>
      </c>
    </row>
    <row r="290" spans="1:30" ht="13.5" hidden="1" customHeight="1" x14ac:dyDescent="0.2">
      <c r="A290" s="6" t="s">
        <v>283</v>
      </c>
      <c r="B290" s="2">
        <f t="shared" si="43"/>
        <v>0</v>
      </c>
      <c r="C290" s="2">
        <f t="shared" si="44"/>
        <v>1</v>
      </c>
      <c r="L290" s="66">
        <f t="shared" si="45"/>
        <v>0</v>
      </c>
      <c r="N290" s="66">
        <f t="shared" si="46"/>
        <v>0</v>
      </c>
      <c r="R290" s="66">
        <f t="shared" si="47"/>
        <v>0</v>
      </c>
      <c r="V290" s="66">
        <f t="shared" si="48"/>
        <v>0</v>
      </c>
      <c r="W290"/>
      <c r="X290"/>
      <c r="Y290" s="7"/>
      <c r="Z290"/>
      <c r="AA290"/>
      <c r="AC290">
        <f t="shared" si="49"/>
        <v>0</v>
      </c>
      <c r="AD290">
        <f t="shared" si="50"/>
        <v>0</v>
      </c>
    </row>
    <row r="291" spans="1:30" ht="13.5" hidden="1" customHeight="1" x14ac:dyDescent="0.2">
      <c r="A291" s="6" t="s">
        <v>284</v>
      </c>
      <c r="B291" s="2">
        <f t="shared" si="43"/>
        <v>0</v>
      </c>
      <c r="C291" s="2">
        <f t="shared" si="44"/>
        <v>1</v>
      </c>
      <c r="L291" s="66">
        <f t="shared" si="45"/>
        <v>0</v>
      </c>
      <c r="N291" s="66">
        <f t="shared" si="46"/>
        <v>0</v>
      </c>
      <c r="R291" s="66">
        <f t="shared" si="47"/>
        <v>0</v>
      </c>
      <c r="V291" s="66">
        <f t="shared" si="48"/>
        <v>0</v>
      </c>
      <c r="W291"/>
      <c r="X291"/>
      <c r="Y291" s="7"/>
      <c r="Z291"/>
      <c r="AA291"/>
      <c r="AC291">
        <f t="shared" si="49"/>
        <v>0</v>
      </c>
      <c r="AD291">
        <f t="shared" si="50"/>
        <v>0</v>
      </c>
    </row>
    <row r="292" spans="1:30" ht="13.5" hidden="1" customHeight="1" x14ac:dyDescent="0.2">
      <c r="A292" s="6" t="s">
        <v>285</v>
      </c>
      <c r="B292" s="2">
        <f t="shared" si="43"/>
        <v>0</v>
      </c>
      <c r="C292" s="2">
        <f t="shared" si="44"/>
        <v>1</v>
      </c>
      <c r="L292" s="66">
        <f t="shared" si="45"/>
        <v>0</v>
      </c>
      <c r="N292" s="66">
        <f t="shared" si="46"/>
        <v>0</v>
      </c>
      <c r="R292" s="66">
        <f t="shared" si="47"/>
        <v>0</v>
      </c>
      <c r="V292" s="66">
        <f t="shared" si="48"/>
        <v>0</v>
      </c>
      <c r="W292"/>
      <c r="X292"/>
      <c r="Y292" s="7"/>
      <c r="Z292"/>
      <c r="AA292"/>
      <c r="AC292">
        <f t="shared" si="49"/>
        <v>0</v>
      </c>
      <c r="AD292">
        <f t="shared" si="50"/>
        <v>0</v>
      </c>
    </row>
    <row r="293" spans="1:30" ht="13.5" hidden="1" customHeight="1" x14ac:dyDescent="0.2">
      <c r="A293" s="6" t="s">
        <v>286</v>
      </c>
      <c r="B293" s="2">
        <f t="shared" si="43"/>
        <v>0</v>
      </c>
      <c r="C293" s="2">
        <f t="shared" si="44"/>
        <v>1</v>
      </c>
      <c r="L293" s="66">
        <f t="shared" si="45"/>
        <v>0</v>
      </c>
      <c r="N293" s="66">
        <f t="shared" si="46"/>
        <v>0</v>
      </c>
      <c r="R293" s="66">
        <f t="shared" si="47"/>
        <v>0</v>
      </c>
      <c r="V293" s="66">
        <f t="shared" si="48"/>
        <v>0</v>
      </c>
      <c r="W293"/>
      <c r="X293"/>
      <c r="Y293" s="7"/>
      <c r="Z293"/>
      <c r="AA293"/>
      <c r="AC293">
        <f t="shared" si="49"/>
        <v>0</v>
      </c>
      <c r="AD293">
        <f t="shared" si="50"/>
        <v>0</v>
      </c>
    </row>
    <row r="294" spans="1:30" ht="13.5" hidden="1" customHeight="1" x14ac:dyDescent="0.2">
      <c r="A294" s="6" t="s">
        <v>287</v>
      </c>
      <c r="B294" s="2">
        <f t="shared" si="43"/>
        <v>0</v>
      </c>
      <c r="C294" s="2">
        <f t="shared" si="44"/>
        <v>1</v>
      </c>
      <c r="L294" s="66">
        <f t="shared" si="45"/>
        <v>0</v>
      </c>
      <c r="N294" s="66">
        <f t="shared" si="46"/>
        <v>0</v>
      </c>
      <c r="R294" s="66">
        <f t="shared" si="47"/>
        <v>0</v>
      </c>
      <c r="V294" s="66">
        <f t="shared" si="48"/>
        <v>0</v>
      </c>
      <c r="W294"/>
      <c r="X294"/>
      <c r="Y294" s="7"/>
      <c r="Z294"/>
      <c r="AA294"/>
      <c r="AC294">
        <f t="shared" si="49"/>
        <v>0</v>
      </c>
      <c r="AD294">
        <f t="shared" si="50"/>
        <v>0</v>
      </c>
    </row>
    <row r="295" spans="1:30" ht="13.5" hidden="1" customHeight="1" x14ac:dyDescent="0.2">
      <c r="A295" s="6" t="s">
        <v>288</v>
      </c>
      <c r="B295" s="2">
        <f t="shared" si="43"/>
        <v>0</v>
      </c>
      <c r="C295" s="2">
        <f t="shared" si="44"/>
        <v>1</v>
      </c>
      <c r="L295" s="66">
        <f t="shared" si="45"/>
        <v>0</v>
      </c>
      <c r="N295" s="66">
        <f t="shared" si="46"/>
        <v>0</v>
      </c>
      <c r="R295" s="66">
        <f t="shared" si="47"/>
        <v>0</v>
      </c>
      <c r="V295" s="66">
        <f t="shared" si="48"/>
        <v>0</v>
      </c>
      <c r="W295"/>
      <c r="X295"/>
      <c r="Y295" s="7"/>
      <c r="Z295"/>
      <c r="AA295"/>
      <c r="AC295">
        <f t="shared" si="49"/>
        <v>0</v>
      </c>
      <c r="AD295">
        <f t="shared" si="50"/>
        <v>0</v>
      </c>
    </row>
    <row r="296" spans="1:30" ht="13.5" hidden="1" customHeight="1" x14ac:dyDescent="0.2">
      <c r="A296" s="6" t="s">
        <v>289</v>
      </c>
      <c r="B296" s="2">
        <f t="shared" si="43"/>
        <v>0</v>
      </c>
      <c r="C296" s="2">
        <f t="shared" si="44"/>
        <v>1</v>
      </c>
      <c r="L296" s="66">
        <f t="shared" si="45"/>
        <v>0</v>
      </c>
      <c r="N296" s="66">
        <f t="shared" si="46"/>
        <v>0</v>
      </c>
      <c r="R296" s="66">
        <f t="shared" si="47"/>
        <v>0</v>
      </c>
      <c r="V296" s="66">
        <f t="shared" si="48"/>
        <v>0</v>
      </c>
      <c r="W296"/>
      <c r="X296"/>
      <c r="Y296" s="7"/>
      <c r="Z296"/>
      <c r="AA296"/>
      <c r="AC296">
        <f t="shared" si="49"/>
        <v>0</v>
      </c>
      <c r="AD296">
        <f t="shared" si="50"/>
        <v>0</v>
      </c>
    </row>
    <row r="297" spans="1:30" ht="13.5" hidden="1" customHeight="1" x14ac:dyDescent="0.2">
      <c r="A297" s="6" t="s">
        <v>290</v>
      </c>
      <c r="B297" s="2">
        <f t="shared" si="43"/>
        <v>0</v>
      </c>
      <c r="C297" s="2">
        <f t="shared" si="44"/>
        <v>1</v>
      </c>
      <c r="L297" s="66">
        <f t="shared" si="45"/>
        <v>0</v>
      </c>
      <c r="N297" s="66">
        <f t="shared" si="46"/>
        <v>0</v>
      </c>
      <c r="R297" s="66">
        <f t="shared" si="47"/>
        <v>0</v>
      </c>
      <c r="V297" s="66">
        <f t="shared" si="48"/>
        <v>0</v>
      </c>
      <c r="W297"/>
      <c r="X297"/>
      <c r="Y297" s="7"/>
      <c r="Z297"/>
      <c r="AA297"/>
      <c r="AC297">
        <f t="shared" si="49"/>
        <v>0</v>
      </c>
      <c r="AD297">
        <f t="shared" si="50"/>
        <v>0</v>
      </c>
    </row>
    <row r="298" spans="1:30" ht="13.5" hidden="1" customHeight="1" x14ac:dyDescent="0.2">
      <c r="A298" s="6" t="s">
        <v>291</v>
      </c>
      <c r="B298" s="2">
        <f t="shared" si="43"/>
        <v>0</v>
      </c>
      <c r="C298" s="2">
        <f t="shared" si="44"/>
        <v>1</v>
      </c>
      <c r="L298" s="66">
        <f t="shared" si="45"/>
        <v>0</v>
      </c>
      <c r="N298" s="66">
        <f t="shared" si="46"/>
        <v>0</v>
      </c>
      <c r="R298" s="66">
        <f t="shared" si="47"/>
        <v>0</v>
      </c>
      <c r="V298" s="66">
        <f t="shared" si="48"/>
        <v>0</v>
      </c>
      <c r="W298"/>
      <c r="X298"/>
      <c r="Y298" s="7"/>
      <c r="Z298"/>
      <c r="AA298"/>
      <c r="AC298">
        <f t="shared" si="49"/>
        <v>0</v>
      </c>
      <c r="AD298">
        <f t="shared" si="50"/>
        <v>0</v>
      </c>
    </row>
    <row r="299" spans="1:30" ht="13.5" hidden="1" customHeight="1" x14ac:dyDescent="0.2">
      <c r="A299" s="6" t="s">
        <v>292</v>
      </c>
      <c r="B299" s="2">
        <f t="shared" si="43"/>
        <v>0</v>
      </c>
      <c r="C299" s="2">
        <f t="shared" si="44"/>
        <v>1</v>
      </c>
      <c r="L299" s="66">
        <f t="shared" si="45"/>
        <v>0</v>
      </c>
      <c r="N299" s="66">
        <f t="shared" si="46"/>
        <v>0</v>
      </c>
      <c r="R299" s="66">
        <f t="shared" si="47"/>
        <v>0</v>
      </c>
      <c r="V299" s="66">
        <f t="shared" si="48"/>
        <v>0</v>
      </c>
      <c r="W299"/>
      <c r="X299"/>
      <c r="Y299" s="7"/>
      <c r="Z299"/>
      <c r="AA299"/>
      <c r="AC299">
        <f t="shared" si="49"/>
        <v>0</v>
      </c>
      <c r="AD299">
        <f t="shared" si="50"/>
        <v>0</v>
      </c>
    </row>
    <row r="300" spans="1:30" ht="13.5" hidden="1" customHeight="1" x14ac:dyDescent="0.2">
      <c r="A300" s="6" t="s">
        <v>293</v>
      </c>
      <c r="B300" s="2">
        <f t="shared" si="43"/>
        <v>0</v>
      </c>
      <c r="C300" s="2">
        <f t="shared" si="44"/>
        <v>1</v>
      </c>
      <c r="L300" s="66">
        <f t="shared" si="45"/>
        <v>0</v>
      </c>
      <c r="N300" s="66">
        <f t="shared" si="46"/>
        <v>0</v>
      </c>
      <c r="R300" s="66">
        <f t="shared" si="47"/>
        <v>0</v>
      </c>
      <c r="V300" s="66">
        <f t="shared" si="48"/>
        <v>0</v>
      </c>
      <c r="W300"/>
      <c r="X300"/>
      <c r="Y300" s="7"/>
      <c r="Z300"/>
      <c r="AA300"/>
      <c r="AC300">
        <f t="shared" si="49"/>
        <v>0</v>
      </c>
      <c r="AD300">
        <f t="shared" si="50"/>
        <v>0</v>
      </c>
    </row>
    <row r="301" spans="1:30" ht="13.5" hidden="1" customHeight="1" x14ac:dyDescent="0.2">
      <c r="A301" s="6" t="s">
        <v>294</v>
      </c>
      <c r="B301" s="2">
        <f t="shared" si="43"/>
        <v>0</v>
      </c>
      <c r="C301" s="2">
        <f t="shared" si="44"/>
        <v>1</v>
      </c>
      <c r="L301" s="66">
        <f t="shared" si="45"/>
        <v>0</v>
      </c>
      <c r="N301" s="66">
        <f t="shared" si="46"/>
        <v>0</v>
      </c>
      <c r="R301" s="66">
        <f t="shared" si="47"/>
        <v>0</v>
      </c>
      <c r="V301" s="66">
        <f t="shared" si="48"/>
        <v>0</v>
      </c>
      <c r="W301"/>
      <c r="X301"/>
      <c r="Y301" s="7"/>
      <c r="Z301"/>
      <c r="AA301"/>
      <c r="AC301">
        <f t="shared" si="49"/>
        <v>0</v>
      </c>
      <c r="AD301">
        <f t="shared" si="50"/>
        <v>0</v>
      </c>
    </row>
    <row r="302" spans="1:30" ht="13.5" hidden="1" customHeight="1" x14ac:dyDescent="0.2">
      <c r="A302" s="6" t="s">
        <v>295</v>
      </c>
      <c r="B302" s="2">
        <f t="shared" si="43"/>
        <v>0</v>
      </c>
      <c r="C302" s="2">
        <f t="shared" si="44"/>
        <v>1</v>
      </c>
      <c r="L302" s="66">
        <f t="shared" si="45"/>
        <v>0</v>
      </c>
      <c r="N302" s="66">
        <f t="shared" si="46"/>
        <v>0</v>
      </c>
      <c r="R302" s="66">
        <f t="shared" si="47"/>
        <v>0</v>
      </c>
      <c r="V302" s="66">
        <f t="shared" si="48"/>
        <v>0</v>
      </c>
      <c r="W302"/>
      <c r="X302"/>
      <c r="Y302" s="7"/>
      <c r="Z302"/>
      <c r="AA302"/>
      <c r="AC302">
        <f t="shared" si="49"/>
        <v>0</v>
      </c>
      <c r="AD302">
        <f t="shared" si="50"/>
        <v>0</v>
      </c>
    </row>
    <row r="303" spans="1:30" ht="13.5" hidden="1" customHeight="1" x14ac:dyDescent="0.2">
      <c r="A303" s="6" t="s">
        <v>296</v>
      </c>
      <c r="B303" s="2">
        <f t="shared" si="43"/>
        <v>0</v>
      </c>
      <c r="C303" s="2">
        <f t="shared" si="44"/>
        <v>1</v>
      </c>
      <c r="L303" s="66">
        <f t="shared" si="45"/>
        <v>0</v>
      </c>
      <c r="N303" s="66">
        <f t="shared" si="46"/>
        <v>0</v>
      </c>
      <c r="R303" s="66">
        <f t="shared" si="47"/>
        <v>0</v>
      </c>
      <c r="V303" s="66">
        <f t="shared" si="48"/>
        <v>0</v>
      </c>
      <c r="W303"/>
      <c r="X303"/>
      <c r="Y303" s="7"/>
      <c r="Z303"/>
      <c r="AA303"/>
      <c r="AC303">
        <f t="shared" si="49"/>
        <v>0</v>
      </c>
      <c r="AD303">
        <f t="shared" si="50"/>
        <v>0</v>
      </c>
    </row>
    <row r="304" spans="1:30" ht="13.5" hidden="1" customHeight="1" x14ac:dyDescent="0.2">
      <c r="A304" s="6" t="s">
        <v>297</v>
      </c>
      <c r="B304" s="2">
        <f t="shared" si="43"/>
        <v>0</v>
      </c>
      <c r="C304" s="2">
        <f t="shared" si="44"/>
        <v>1</v>
      </c>
      <c r="L304" s="66">
        <f t="shared" si="45"/>
        <v>0</v>
      </c>
      <c r="N304" s="66">
        <f t="shared" si="46"/>
        <v>0</v>
      </c>
      <c r="R304" s="66">
        <f t="shared" si="47"/>
        <v>0</v>
      </c>
      <c r="V304" s="66">
        <f t="shared" si="48"/>
        <v>0</v>
      </c>
      <c r="W304"/>
      <c r="X304"/>
      <c r="Y304" s="7"/>
      <c r="Z304"/>
      <c r="AA304"/>
      <c r="AC304">
        <f t="shared" si="49"/>
        <v>0</v>
      </c>
      <c r="AD304">
        <f t="shared" si="50"/>
        <v>0</v>
      </c>
    </row>
    <row r="305" spans="1:30" ht="13.5" hidden="1" customHeight="1" x14ac:dyDescent="0.2">
      <c r="A305" s="6" t="s">
        <v>298</v>
      </c>
      <c r="B305" s="2">
        <f t="shared" si="43"/>
        <v>0</v>
      </c>
      <c r="C305" s="2">
        <f t="shared" si="44"/>
        <v>1</v>
      </c>
      <c r="L305" s="66">
        <f t="shared" si="45"/>
        <v>0</v>
      </c>
      <c r="N305" s="66">
        <f t="shared" si="46"/>
        <v>0</v>
      </c>
      <c r="R305" s="66">
        <f t="shared" si="47"/>
        <v>0</v>
      </c>
      <c r="V305" s="66">
        <f t="shared" si="48"/>
        <v>0</v>
      </c>
      <c r="W305"/>
      <c r="X305"/>
      <c r="Y305" s="7"/>
      <c r="Z305"/>
      <c r="AA305"/>
      <c r="AC305">
        <f t="shared" si="49"/>
        <v>0</v>
      </c>
      <c r="AD305">
        <f t="shared" si="50"/>
        <v>0</v>
      </c>
    </row>
    <row r="306" spans="1:30" ht="13.5" hidden="1" customHeight="1" x14ac:dyDescent="0.2">
      <c r="A306" s="6" t="s">
        <v>299</v>
      </c>
      <c r="B306" s="2">
        <f t="shared" si="43"/>
        <v>0</v>
      </c>
      <c r="C306" s="2">
        <f t="shared" si="44"/>
        <v>1</v>
      </c>
      <c r="L306" s="66">
        <f t="shared" si="45"/>
        <v>0</v>
      </c>
      <c r="N306" s="66">
        <f t="shared" si="46"/>
        <v>0</v>
      </c>
      <c r="R306" s="66">
        <f t="shared" si="47"/>
        <v>0</v>
      </c>
      <c r="V306" s="66">
        <f t="shared" si="48"/>
        <v>0</v>
      </c>
      <c r="W306"/>
      <c r="X306"/>
      <c r="Y306" s="7"/>
      <c r="Z306"/>
      <c r="AA306"/>
      <c r="AC306">
        <f t="shared" si="49"/>
        <v>0</v>
      </c>
      <c r="AD306">
        <f t="shared" si="50"/>
        <v>0</v>
      </c>
    </row>
    <row r="307" spans="1:30" ht="13.5" hidden="1" customHeight="1" x14ac:dyDescent="0.2">
      <c r="A307" s="6" t="s">
        <v>300</v>
      </c>
      <c r="B307" s="2">
        <f t="shared" si="43"/>
        <v>0</v>
      </c>
      <c r="C307" s="2">
        <f t="shared" si="44"/>
        <v>1</v>
      </c>
      <c r="L307" s="66">
        <f t="shared" si="45"/>
        <v>0</v>
      </c>
      <c r="N307" s="66">
        <f t="shared" si="46"/>
        <v>0</v>
      </c>
      <c r="R307" s="66">
        <f t="shared" si="47"/>
        <v>0</v>
      </c>
      <c r="V307" s="66">
        <f t="shared" si="48"/>
        <v>0</v>
      </c>
      <c r="W307"/>
      <c r="X307"/>
      <c r="Y307" s="7"/>
      <c r="Z307"/>
      <c r="AA307"/>
      <c r="AC307">
        <f t="shared" si="49"/>
        <v>0</v>
      </c>
      <c r="AD307">
        <f t="shared" si="50"/>
        <v>0</v>
      </c>
    </row>
    <row r="308" spans="1:30" ht="13.5" hidden="1" customHeight="1" x14ac:dyDescent="0.2">
      <c r="A308" s="6" t="s">
        <v>301</v>
      </c>
      <c r="B308" s="2">
        <f t="shared" si="43"/>
        <v>0</v>
      </c>
      <c r="C308" s="2">
        <f t="shared" si="44"/>
        <v>1</v>
      </c>
      <c r="L308" s="66">
        <f t="shared" si="45"/>
        <v>0</v>
      </c>
      <c r="N308" s="66">
        <f t="shared" si="46"/>
        <v>0</v>
      </c>
      <c r="R308" s="66">
        <f t="shared" si="47"/>
        <v>0</v>
      </c>
      <c r="V308" s="66">
        <f t="shared" si="48"/>
        <v>0</v>
      </c>
      <c r="W308"/>
      <c r="X308"/>
      <c r="Y308" s="7"/>
      <c r="Z308"/>
      <c r="AA308"/>
      <c r="AC308">
        <f t="shared" si="49"/>
        <v>0</v>
      </c>
      <c r="AD308">
        <f t="shared" si="50"/>
        <v>0</v>
      </c>
    </row>
    <row r="309" spans="1:30" ht="13.5" hidden="1" customHeight="1" x14ac:dyDescent="0.2">
      <c r="A309" s="6" t="s">
        <v>302</v>
      </c>
      <c r="B309" s="2">
        <f t="shared" si="43"/>
        <v>0</v>
      </c>
      <c r="C309" s="2">
        <f t="shared" si="44"/>
        <v>1</v>
      </c>
      <c r="L309" s="66">
        <f t="shared" si="45"/>
        <v>0</v>
      </c>
      <c r="N309" s="66">
        <f t="shared" si="46"/>
        <v>0</v>
      </c>
      <c r="R309" s="66">
        <f t="shared" si="47"/>
        <v>0</v>
      </c>
      <c r="V309" s="66">
        <f t="shared" si="48"/>
        <v>0</v>
      </c>
      <c r="W309"/>
      <c r="X309"/>
      <c r="Y309" s="7"/>
      <c r="Z309"/>
      <c r="AA309"/>
      <c r="AC309">
        <f t="shared" si="49"/>
        <v>0</v>
      </c>
      <c r="AD309">
        <f t="shared" si="50"/>
        <v>0</v>
      </c>
    </row>
    <row r="310" spans="1:30" ht="13.5" hidden="1" customHeight="1" x14ac:dyDescent="0.2">
      <c r="A310" s="6" t="s">
        <v>303</v>
      </c>
      <c r="B310" s="2">
        <f t="shared" si="43"/>
        <v>0</v>
      </c>
      <c r="C310" s="2">
        <f t="shared" si="44"/>
        <v>1</v>
      </c>
      <c r="L310" s="66">
        <f t="shared" si="45"/>
        <v>0</v>
      </c>
      <c r="N310" s="66">
        <f t="shared" si="46"/>
        <v>0</v>
      </c>
      <c r="R310" s="66">
        <f t="shared" si="47"/>
        <v>0</v>
      </c>
      <c r="V310" s="66">
        <f t="shared" si="48"/>
        <v>0</v>
      </c>
      <c r="W310"/>
      <c r="X310"/>
      <c r="Y310" s="7"/>
      <c r="Z310"/>
      <c r="AA310"/>
      <c r="AC310">
        <f t="shared" si="49"/>
        <v>0</v>
      </c>
      <c r="AD310">
        <f t="shared" si="50"/>
        <v>0</v>
      </c>
    </row>
    <row r="311" spans="1:30" ht="13.5" hidden="1" customHeight="1" x14ac:dyDescent="0.2">
      <c r="A311" s="6" t="s">
        <v>304</v>
      </c>
      <c r="B311" s="2">
        <f t="shared" si="43"/>
        <v>0</v>
      </c>
      <c r="C311" s="2">
        <f t="shared" si="44"/>
        <v>1</v>
      </c>
      <c r="L311" s="66">
        <f t="shared" si="45"/>
        <v>0</v>
      </c>
      <c r="N311" s="66">
        <f t="shared" si="46"/>
        <v>0</v>
      </c>
      <c r="R311" s="66">
        <f t="shared" si="47"/>
        <v>0</v>
      </c>
      <c r="V311" s="66">
        <f t="shared" si="48"/>
        <v>0</v>
      </c>
      <c r="W311"/>
      <c r="X311"/>
      <c r="Y311" s="7"/>
      <c r="Z311"/>
      <c r="AA311"/>
      <c r="AC311">
        <f t="shared" si="49"/>
        <v>0</v>
      </c>
      <c r="AD311">
        <f t="shared" si="50"/>
        <v>0</v>
      </c>
    </row>
    <row r="312" spans="1:30" ht="13.5" hidden="1" customHeight="1" x14ac:dyDescent="0.2">
      <c r="A312" s="6" t="s">
        <v>305</v>
      </c>
      <c r="B312" s="2">
        <f t="shared" si="43"/>
        <v>0</v>
      </c>
      <c r="C312" s="2">
        <f t="shared" si="44"/>
        <v>1</v>
      </c>
      <c r="L312" s="66">
        <f t="shared" si="45"/>
        <v>0</v>
      </c>
      <c r="N312" s="66">
        <f t="shared" si="46"/>
        <v>0</v>
      </c>
      <c r="R312" s="66">
        <f t="shared" si="47"/>
        <v>0</v>
      </c>
      <c r="V312" s="66">
        <f t="shared" si="48"/>
        <v>0</v>
      </c>
      <c r="W312"/>
      <c r="X312"/>
      <c r="Y312" s="7"/>
      <c r="Z312"/>
      <c r="AA312"/>
      <c r="AC312">
        <f t="shared" si="49"/>
        <v>0</v>
      </c>
      <c r="AD312">
        <f t="shared" si="50"/>
        <v>0</v>
      </c>
    </row>
    <row r="313" spans="1:30" ht="13.5" hidden="1" customHeight="1" x14ac:dyDescent="0.2">
      <c r="A313" s="6" t="s">
        <v>306</v>
      </c>
      <c r="B313" s="2">
        <f t="shared" si="43"/>
        <v>0</v>
      </c>
      <c r="C313" s="2">
        <f t="shared" si="44"/>
        <v>1</v>
      </c>
      <c r="L313" s="66">
        <f t="shared" si="45"/>
        <v>0</v>
      </c>
      <c r="N313" s="66">
        <f t="shared" si="46"/>
        <v>0</v>
      </c>
      <c r="R313" s="66">
        <f t="shared" si="47"/>
        <v>0</v>
      </c>
      <c r="V313" s="66">
        <f t="shared" si="48"/>
        <v>0</v>
      </c>
      <c r="W313"/>
      <c r="X313"/>
      <c r="Y313" s="7"/>
      <c r="Z313"/>
      <c r="AA313"/>
      <c r="AC313">
        <f t="shared" si="49"/>
        <v>0</v>
      </c>
      <c r="AD313">
        <f t="shared" si="50"/>
        <v>0</v>
      </c>
    </row>
    <row r="314" spans="1:30" ht="13.5" hidden="1" customHeight="1" x14ac:dyDescent="0.2">
      <c r="A314" s="6" t="s">
        <v>307</v>
      </c>
      <c r="B314" s="2">
        <f t="shared" si="43"/>
        <v>0</v>
      </c>
      <c r="C314" s="2">
        <f t="shared" si="44"/>
        <v>1</v>
      </c>
      <c r="L314" s="66">
        <f t="shared" si="45"/>
        <v>0</v>
      </c>
      <c r="N314" s="66">
        <f t="shared" si="46"/>
        <v>0</v>
      </c>
      <c r="R314" s="66">
        <f t="shared" si="47"/>
        <v>0</v>
      </c>
      <c r="V314" s="66">
        <f t="shared" si="48"/>
        <v>0</v>
      </c>
      <c r="W314"/>
      <c r="X314"/>
      <c r="Y314" s="7"/>
      <c r="Z314"/>
      <c r="AA314"/>
      <c r="AC314">
        <f t="shared" si="49"/>
        <v>0</v>
      </c>
      <c r="AD314">
        <f t="shared" si="50"/>
        <v>0</v>
      </c>
    </row>
    <row r="315" spans="1:30" ht="13.5" hidden="1" customHeight="1" x14ac:dyDescent="0.2">
      <c r="A315" s="6" t="s">
        <v>308</v>
      </c>
      <c r="B315" s="2">
        <f t="shared" si="43"/>
        <v>0</v>
      </c>
      <c r="C315" s="2">
        <f t="shared" si="44"/>
        <v>1</v>
      </c>
      <c r="L315" s="66">
        <f t="shared" si="45"/>
        <v>0</v>
      </c>
      <c r="N315" s="66">
        <f t="shared" si="46"/>
        <v>0</v>
      </c>
      <c r="R315" s="66">
        <f t="shared" si="47"/>
        <v>0</v>
      </c>
      <c r="V315" s="66">
        <f t="shared" si="48"/>
        <v>0</v>
      </c>
      <c r="W315"/>
      <c r="X315"/>
      <c r="Y315" s="7"/>
      <c r="Z315"/>
      <c r="AA315"/>
      <c r="AC315">
        <f t="shared" si="49"/>
        <v>0</v>
      </c>
      <c r="AD315">
        <f t="shared" si="50"/>
        <v>0</v>
      </c>
    </row>
    <row r="316" spans="1:30" ht="13.5" hidden="1" customHeight="1" x14ac:dyDescent="0.2">
      <c r="A316" s="6" t="s">
        <v>309</v>
      </c>
      <c r="B316" s="2">
        <f t="shared" si="43"/>
        <v>0</v>
      </c>
      <c r="C316" s="2">
        <f t="shared" si="44"/>
        <v>1</v>
      </c>
      <c r="L316" s="66">
        <f t="shared" si="45"/>
        <v>0</v>
      </c>
      <c r="N316" s="66">
        <f t="shared" si="46"/>
        <v>0</v>
      </c>
      <c r="R316" s="66">
        <f t="shared" si="47"/>
        <v>0</v>
      </c>
      <c r="V316" s="66">
        <f t="shared" si="48"/>
        <v>0</v>
      </c>
      <c r="W316"/>
      <c r="X316"/>
      <c r="Y316" s="7"/>
      <c r="Z316"/>
      <c r="AA316"/>
      <c r="AC316">
        <f t="shared" si="49"/>
        <v>0</v>
      </c>
      <c r="AD316">
        <f t="shared" si="50"/>
        <v>0</v>
      </c>
    </row>
    <row r="317" spans="1:30" ht="13.5" hidden="1" customHeight="1" x14ac:dyDescent="0.2">
      <c r="A317" s="6" t="s">
        <v>310</v>
      </c>
      <c r="B317" s="2">
        <f t="shared" si="43"/>
        <v>0</v>
      </c>
      <c r="C317" s="2">
        <f t="shared" si="44"/>
        <v>1</v>
      </c>
      <c r="L317" s="66">
        <f t="shared" si="45"/>
        <v>0</v>
      </c>
      <c r="N317" s="66">
        <f t="shared" si="46"/>
        <v>0</v>
      </c>
      <c r="R317" s="66">
        <f t="shared" si="47"/>
        <v>0</v>
      </c>
      <c r="V317" s="66">
        <f t="shared" si="48"/>
        <v>0</v>
      </c>
      <c r="W317"/>
      <c r="X317"/>
      <c r="Y317" s="7"/>
      <c r="Z317"/>
      <c r="AA317"/>
      <c r="AC317">
        <f t="shared" si="49"/>
        <v>0</v>
      </c>
      <c r="AD317">
        <f t="shared" si="50"/>
        <v>0</v>
      </c>
    </row>
    <row r="318" spans="1:30" ht="13.5" hidden="1" customHeight="1" x14ac:dyDescent="0.2">
      <c r="A318" s="6" t="s">
        <v>311</v>
      </c>
      <c r="B318" s="2">
        <f t="shared" si="43"/>
        <v>0</v>
      </c>
      <c r="C318" s="2">
        <f t="shared" si="44"/>
        <v>1</v>
      </c>
      <c r="L318" s="66">
        <f t="shared" si="45"/>
        <v>0</v>
      </c>
      <c r="N318" s="66">
        <f t="shared" si="46"/>
        <v>0</v>
      </c>
      <c r="R318" s="66">
        <f t="shared" si="47"/>
        <v>0</v>
      </c>
      <c r="V318" s="66">
        <f t="shared" si="48"/>
        <v>0</v>
      </c>
      <c r="W318"/>
      <c r="X318"/>
      <c r="Y318" s="7"/>
      <c r="Z318"/>
      <c r="AA318"/>
      <c r="AC318">
        <f t="shared" si="49"/>
        <v>0</v>
      </c>
      <c r="AD318">
        <f t="shared" si="50"/>
        <v>0</v>
      </c>
    </row>
    <row r="319" spans="1:30" ht="13.5" hidden="1" customHeight="1" x14ac:dyDescent="0.2">
      <c r="A319" s="6" t="s">
        <v>312</v>
      </c>
      <c r="B319" s="2">
        <f t="shared" si="43"/>
        <v>0</v>
      </c>
      <c r="C319" s="2">
        <f t="shared" si="44"/>
        <v>1</v>
      </c>
      <c r="L319" s="66">
        <f t="shared" si="45"/>
        <v>0</v>
      </c>
      <c r="N319" s="66">
        <f t="shared" si="46"/>
        <v>0</v>
      </c>
      <c r="R319" s="66">
        <f t="shared" si="47"/>
        <v>0</v>
      </c>
      <c r="V319" s="66">
        <f t="shared" si="48"/>
        <v>0</v>
      </c>
      <c r="W319"/>
      <c r="X319"/>
      <c r="Y319" s="7"/>
      <c r="Z319"/>
      <c r="AA319"/>
      <c r="AC319">
        <f t="shared" si="49"/>
        <v>0</v>
      </c>
      <c r="AD319">
        <f t="shared" si="50"/>
        <v>0</v>
      </c>
    </row>
    <row r="320" spans="1:30" ht="13.5" hidden="1" customHeight="1" x14ac:dyDescent="0.2">
      <c r="A320" s="6" t="s">
        <v>313</v>
      </c>
      <c r="B320" s="2">
        <f t="shared" si="43"/>
        <v>0</v>
      </c>
      <c r="C320" s="2">
        <f t="shared" si="44"/>
        <v>1</v>
      </c>
      <c r="L320" s="66">
        <f t="shared" si="45"/>
        <v>0</v>
      </c>
      <c r="N320" s="66">
        <f t="shared" si="46"/>
        <v>0</v>
      </c>
      <c r="R320" s="66">
        <f t="shared" si="47"/>
        <v>0</v>
      </c>
      <c r="V320" s="66">
        <f t="shared" si="48"/>
        <v>0</v>
      </c>
      <c r="W320"/>
      <c r="X320"/>
      <c r="Y320" s="7"/>
      <c r="Z320"/>
      <c r="AA320"/>
      <c r="AC320">
        <f t="shared" si="49"/>
        <v>0</v>
      </c>
      <c r="AD320">
        <f t="shared" si="50"/>
        <v>0</v>
      </c>
    </row>
    <row r="321" spans="1:30" ht="13.5" hidden="1" customHeight="1" x14ac:dyDescent="0.2">
      <c r="A321" s="6" t="s">
        <v>314</v>
      </c>
      <c r="B321" s="2">
        <f t="shared" si="43"/>
        <v>0</v>
      </c>
      <c r="C321" s="2">
        <f t="shared" si="44"/>
        <v>1</v>
      </c>
      <c r="L321" s="66">
        <f t="shared" si="45"/>
        <v>0</v>
      </c>
      <c r="N321" s="66">
        <f t="shared" si="46"/>
        <v>0</v>
      </c>
      <c r="R321" s="66">
        <f t="shared" si="47"/>
        <v>0</v>
      </c>
      <c r="V321" s="66">
        <f t="shared" si="48"/>
        <v>0</v>
      </c>
      <c r="W321"/>
      <c r="X321"/>
      <c r="Y321" s="7"/>
      <c r="Z321"/>
      <c r="AA321"/>
      <c r="AC321">
        <f t="shared" si="49"/>
        <v>0</v>
      </c>
      <c r="AD321">
        <f t="shared" si="50"/>
        <v>0</v>
      </c>
    </row>
    <row r="322" spans="1:30" ht="13.5" hidden="1" customHeight="1" x14ac:dyDescent="0.2">
      <c r="A322" s="6" t="s">
        <v>315</v>
      </c>
      <c r="B322" s="2">
        <f t="shared" si="43"/>
        <v>0</v>
      </c>
      <c r="C322" s="2">
        <f t="shared" si="44"/>
        <v>1</v>
      </c>
      <c r="L322" s="66">
        <f t="shared" si="45"/>
        <v>0</v>
      </c>
      <c r="N322" s="66">
        <f t="shared" si="46"/>
        <v>0</v>
      </c>
      <c r="R322" s="66">
        <f t="shared" si="47"/>
        <v>0</v>
      </c>
      <c r="V322" s="66">
        <f t="shared" si="48"/>
        <v>0</v>
      </c>
      <c r="W322"/>
      <c r="X322"/>
      <c r="Y322" s="7"/>
      <c r="Z322"/>
      <c r="AA322"/>
      <c r="AC322">
        <f t="shared" si="49"/>
        <v>0</v>
      </c>
      <c r="AD322">
        <f t="shared" si="50"/>
        <v>0</v>
      </c>
    </row>
    <row r="323" spans="1:30" ht="13.5" hidden="1" customHeight="1" x14ac:dyDescent="0.2">
      <c r="A323" s="6" t="s">
        <v>316</v>
      </c>
      <c r="B323" s="2">
        <f t="shared" si="43"/>
        <v>0</v>
      </c>
      <c r="C323" s="2">
        <f t="shared" si="44"/>
        <v>1</v>
      </c>
      <c r="L323" s="66">
        <f t="shared" si="45"/>
        <v>0</v>
      </c>
      <c r="N323" s="66">
        <f t="shared" si="46"/>
        <v>0</v>
      </c>
      <c r="R323" s="66">
        <f t="shared" si="47"/>
        <v>0</v>
      </c>
      <c r="V323" s="66">
        <f t="shared" si="48"/>
        <v>0</v>
      </c>
      <c r="W323"/>
      <c r="X323"/>
      <c r="Y323" s="7"/>
      <c r="Z323"/>
      <c r="AA323"/>
      <c r="AC323">
        <f t="shared" si="49"/>
        <v>0</v>
      </c>
      <c r="AD323">
        <f t="shared" si="50"/>
        <v>0</v>
      </c>
    </row>
    <row r="324" spans="1:30" ht="13.5" hidden="1" customHeight="1" x14ac:dyDescent="0.2">
      <c r="A324" s="6" t="s">
        <v>317</v>
      </c>
      <c r="B324" s="2">
        <f t="shared" si="43"/>
        <v>0</v>
      </c>
      <c r="C324" s="2">
        <f t="shared" si="44"/>
        <v>1</v>
      </c>
      <c r="L324" s="66">
        <f t="shared" si="45"/>
        <v>0</v>
      </c>
      <c r="N324" s="66">
        <f t="shared" si="46"/>
        <v>0</v>
      </c>
      <c r="R324" s="66">
        <f t="shared" si="47"/>
        <v>0</v>
      </c>
      <c r="V324" s="66">
        <f t="shared" si="48"/>
        <v>0</v>
      </c>
      <c r="W324"/>
      <c r="X324"/>
      <c r="Y324" s="7"/>
      <c r="Z324"/>
      <c r="AA324"/>
      <c r="AC324">
        <f t="shared" si="49"/>
        <v>0</v>
      </c>
      <c r="AD324">
        <f t="shared" si="50"/>
        <v>0</v>
      </c>
    </row>
    <row r="325" spans="1:30" ht="13.5" hidden="1" customHeight="1" x14ac:dyDescent="0.2">
      <c r="A325" s="6" t="s">
        <v>318</v>
      </c>
      <c r="B325" s="2">
        <f t="shared" si="43"/>
        <v>0</v>
      </c>
      <c r="C325" s="2">
        <f t="shared" si="44"/>
        <v>1</v>
      </c>
      <c r="L325" s="66">
        <f t="shared" si="45"/>
        <v>0</v>
      </c>
      <c r="N325" s="66">
        <f t="shared" si="46"/>
        <v>0</v>
      </c>
      <c r="R325" s="66">
        <f t="shared" si="47"/>
        <v>0</v>
      </c>
      <c r="V325" s="66">
        <f t="shared" si="48"/>
        <v>0</v>
      </c>
      <c r="W325"/>
      <c r="X325"/>
      <c r="Y325" s="7"/>
      <c r="Z325"/>
      <c r="AA325"/>
      <c r="AC325">
        <f t="shared" si="49"/>
        <v>0</v>
      </c>
      <c r="AD325">
        <f t="shared" si="50"/>
        <v>0</v>
      </c>
    </row>
    <row r="326" spans="1:30" ht="13.5" hidden="1" customHeight="1" x14ac:dyDescent="0.2">
      <c r="A326" s="6" t="s">
        <v>319</v>
      </c>
      <c r="B326" s="2">
        <f t="shared" si="43"/>
        <v>0</v>
      </c>
      <c r="C326" s="2">
        <f t="shared" si="44"/>
        <v>1</v>
      </c>
      <c r="L326" s="66">
        <f t="shared" si="45"/>
        <v>0</v>
      </c>
      <c r="N326" s="66">
        <f t="shared" si="46"/>
        <v>0</v>
      </c>
      <c r="R326" s="66">
        <f t="shared" si="47"/>
        <v>0</v>
      </c>
      <c r="V326" s="66">
        <f t="shared" si="48"/>
        <v>0</v>
      </c>
      <c r="W326"/>
      <c r="X326"/>
      <c r="Y326" s="7"/>
      <c r="Z326"/>
      <c r="AA326"/>
      <c r="AC326">
        <f t="shared" si="49"/>
        <v>0</v>
      </c>
      <c r="AD326">
        <f t="shared" si="50"/>
        <v>0</v>
      </c>
    </row>
    <row r="327" spans="1:30" ht="13.5" hidden="1" customHeight="1" x14ac:dyDescent="0.2">
      <c r="A327" s="6" t="s">
        <v>320</v>
      </c>
      <c r="B327" s="2">
        <f t="shared" si="43"/>
        <v>0</v>
      </c>
      <c r="C327" s="2">
        <f t="shared" si="44"/>
        <v>1</v>
      </c>
      <c r="L327" s="66">
        <f t="shared" si="45"/>
        <v>0</v>
      </c>
      <c r="N327" s="66">
        <f t="shared" si="46"/>
        <v>0</v>
      </c>
      <c r="R327" s="66">
        <f t="shared" si="47"/>
        <v>0</v>
      </c>
      <c r="V327" s="66">
        <f t="shared" si="48"/>
        <v>0</v>
      </c>
      <c r="W327"/>
      <c r="X327"/>
      <c r="Y327" s="7"/>
      <c r="Z327"/>
      <c r="AA327"/>
      <c r="AC327">
        <f t="shared" si="49"/>
        <v>0</v>
      </c>
      <c r="AD327">
        <f t="shared" si="50"/>
        <v>0</v>
      </c>
    </row>
    <row r="328" spans="1:30" ht="13.5" hidden="1" customHeight="1" x14ac:dyDescent="0.2">
      <c r="A328" s="6" t="s">
        <v>321</v>
      </c>
      <c r="B328" s="2">
        <f t="shared" si="43"/>
        <v>0</v>
      </c>
      <c r="C328" s="2">
        <f t="shared" si="44"/>
        <v>1</v>
      </c>
      <c r="L328" s="66">
        <f t="shared" si="45"/>
        <v>0</v>
      </c>
      <c r="N328" s="66">
        <f t="shared" si="46"/>
        <v>0</v>
      </c>
      <c r="R328" s="66">
        <f t="shared" si="47"/>
        <v>0</v>
      </c>
      <c r="V328" s="66">
        <f t="shared" si="48"/>
        <v>0</v>
      </c>
      <c r="W328"/>
      <c r="X328"/>
      <c r="Y328" s="7"/>
      <c r="Z328"/>
      <c r="AA328"/>
      <c r="AC328">
        <f t="shared" si="49"/>
        <v>0</v>
      </c>
      <c r="AD328">
        <f t="shared" si="50"/>
        <v>0</v>
      </c>
    </row>
    <row r="329" spans="1:30" ht="13.5" hidden="1" customHeight="1" x14ac:dyDescent="0.2">
      <c r="A329" s="6" t="s">
        <v>322</v>
      </c>
      <c r="B329" s="2">
        <f t="shared" si="43"/>
        <v>0</v>
      </c>
      <c r="C329" s="2">
        <f t="shared" si="44"/>
        <v>1</v>
      </c>
      <c r="L329" s="66">
        <f t="shared" si="45"/>
        <v>0</v>
      </c>
      <c r="N329" s="66">
        <f t="shared" si="46"/>
        <v>0</v>
      </c>
      <c r="R329" s="66">
        <f t="shared" si="47"/>
        <v>0</v>
      </c>
      <c r="V329" s="66">
        <f t="shared" si="48"/>
        <v>0</v>
      </c>
      <c r="W329"/>
      <c r="X329"/>
      <c r="Y329" s="7"/>
      <c r="Z329"/>
      <c r="AA329"/>
      <c r="AC329">
        <f t="shared" si="49"/>
        <v>0</v>
      </c>
      <c r="AD329">
        <f t="shared" si="50"/>
        <v>0</v>
      </c>
    </row>
    <row r="330" spans="1:30" ht="13.5" hidden="1" customHeight="1" x14ac:dyDescent="0.2">
      <c r="A330" s="6" t="s">
        <v>323</v>
      </c>
      <c r="B330" s="2">
        <f t="shared" si="43"/>
        <v>0</v>
      </c>
      <c r="C330" s="2">
        <f t="shared" si="44"/>
        <v>1</v>
      </c>
      <c r="L330" s="66">
        <f t="shared" si="45"/>
        <v>0</v>
      </c>
      <c r="N330" s="66">
        <f t="shared" si="46"/>
        <v>0</v>
      </c>
      <c r="R330" s="66">
        <f t="shared" si="47"/>
        <v>0</v>
      </c>
      <c r="V330" s="66">
        <f t="shared" si="48"/>
        <v>0</v>
      </c>
      <c r="W330"/>
      <c r="X330"/>
      <c r="Y330" s="7"/>
      <c r="Z330"/>
      <c r="AA330"/>
      <c r="AC330">
        <f t="shared" si="49"/>
        <v>0</v>
      </c>
      <c r="AD330">
        <f t="shared" si="50"/>
        <v>0</v>
      </c>
    </row>
    <row r="331" spans="1:30" ht="13.5" hidden="1" customHeight="1" x14ac:dyDescent="0.2">
      <c r="A331" s="6" t="s">
        <v>324</v>
      </c>
      <c r="B331" s="2">
        <f t="shared" si="43"/>
        <v>0</v>
      </c>
      <c r="C331" s="2">
        <f t="shared" si="44"/>
        <v>1</v>
      </c>
      <c r="L331" s="66">
        <f t="shared" si="45"/>
        <v>0</v>
      </c>
      <c r="N331" s="66">
        <f t="shared" si="46"/>
        <v>0</v>
      </c>
      <c r="R331" s="66">
        <f t="shared" si="47"/>
        <v>0</v>
      </c>
      <c r="V331" s="66">
        <f t="shared" si="48"/>
        <v>0</v>
      </c>
      <c r="W331"/>
      <c r="X331"/>
      <c r="Y331" s="7"/>
      <c r="Z331"/>
      <c r="AA331"/>
      <c r="AC331">
        <f t="shared" si="49"/>
        <v>0</v>
      </c>
      <c r="AD331">
        <f t="shared" si="50"/>
        <v>0</v>
      </c>
    </row>
    <row r="332" spans="1:30" ht="13.5" hidden="1" customHeight="1" x14ac:dyDescent="0.2">
      <c r="A332" s="6" t="s">
        <v>325</v>
      </c>
      <c r="B332" s="2">
        <f t="shared" si="43"/>
        <v>0</v>
      </c>
      <c r="C332" s="2">
        <f t="shared" si="44"/>
        <v>1</v>
      </c>
      <c r="L332" s="66">
        <f t="shared" si="45"/>
        <v>0</v>
      </c>
      <c r="N332" s="66">
        <f t="shared" si="46"/>
        <v>0</v>
      </c>
      <c r="R332" s="66">
        <f t="shared" si="47"/>
        <v>0</v>
      </c>
      <c r="V332" s="66">
        <f t="shared" si="48"/>
        <v>0</v>
      </c>
      <c r="W332"/>
      <c r="X332"/>
      <c r="Y332" s="7"/>
      <c r="Z332"/>
      <c r="AA332"/>
      <c r="AC332">
        <f t="shared" si="49"/>
        <v>0</v>
      </c>
      <c r="AD332">
        <f t="shared" si="50"/>
        <v>0</v>
      </c>
    </row>
    <row r="333" spans="1:30" ht="13.5" hidden="1" customHeight="1" x14ac:dyDescent="0.2">
      <c r="A333" s="6" t="s">
        <v>326</v>
      </c>
      <c r="B333" s="2">
        <f t="shared" si="43"/>
        <v>0</v>
      </c>
      <c r="C333" s="2">
        <f t="shared" si="44"/>
        <v>1</v>
      </c>
      <c r="L333" s="66">
        <f t="shared" si="45"/>
        <v>0</v>
      </c>
      <c r="N333" s="66">
        <f t="shared" si="46"/>
        <v>0</v>
      </c>
      <c r="R333" s="66">
        <f t="shared" si="47"/>
        <v>0</v>
      </c>
      <c r="V333" s="66">
        <f t="shared" si="48"/>
        <v>0</v>
      </c>
      <c r="W333"/>
      <c r="X333"/>
      <c r="Y333" s="7"/>
      <c r="Z333"/>
      <c r="AA333"/>
      <c r="AC333">
        <f t="shared" si="49"/>
        <v>0</v>
      </c>
      <c r="AD333">
        <f t="shared" si="50"/>
        <v>0</v>
      </c>
    </row>
    <row r="334" spans="1:30" ht="13.5" hidden="1" customHeight="1" x14ac:dyDescent="0.2">
      <c r="A334" s="6" t="s">
        <v>327</v>
      </c>
      <c r="B334" s="2">
        <f t="shared" si="43"/>
        <v>0</v>
      </c>
      <c r="C334" s="2">
        <f t="shared" si="44"/>
        <v>1</v>
      </c>
      <c r="L334" s="66">
        <f t="shared" si="45"/>
        <v>0</v>
      </c>
      <c r="N334" s="66">
        <f t="shared" si="46"/>
        <v>0</v>
      </c>
      <c r="R334" s="66">
        <f t="shared" si="47"/>
        <v>0</v>
      </c>
      <c r="V334" s="66">
        <f t="shared" si="48"/>
        <v>0</v>
      </c>
      <c r="W334"/>
      <c r="X334"/>
      <c r="Y334" s="7"/>
      <c r="Z334"/>
      <c r="AA334"/>
      <c r="AC334">
        <f t="shared" si="49"/>
        <v>0</v>
      </c>
      <c r="AD334">
        <f t="shared" si="50"/>
        <v>0</v>
      </c>
    </row>
    <row r="335" spans="1:30" ht="13.5" hidden="1" customHeight="1" x14ac:dyDescent="0.2">
      <c r="A335" s="6" t="s">
        <v>328</v>
      </c>
      <c r="B335" s="2">
        <f t="shared" si="43"/>
        <v>0</v>
      </c>
      <c r="C335" s="2">
        <f t="shared" si="44"/>
        <v>1</v>
      </c>
      <c r="L335" s="66">
        <f t="shared" si="45"/>
        <v>0</v>
      </c>
      <c r="N335" s="66">
        <f t="shared" si="46"/>
        <v>0</v>
      </c>
      <c r="R335" s="66">
        <f t="shared" si="47"/>
        <v>0</v>
      </c>
      <c r="V335" s="66">
        <f t="shared" si="48"/>
        <v>0</v>
      </c>
      <c r="W335"/>
      <c r="X335"/>
      <c r="Y335" s="7"/>
      <c r="Z335"/>
      <c r="AA335"/>
      <c r="AC335">
        <f t="shared" si="49"/>
        <v>0</v>
      </c>
      <c r="AD335">
        <f t="shared" si="50"/>
        <v>0</v>
      </c>
    </row>
    <row r="336" spans="1:30" ht="13.5" hidden="1" customHeight="1" x14ac:dyDescent="0.2">
      <c r="A336" s="6" t="s">
        <v>329</v>
      </c>
      <c r="B336" s="2">
        <f t="shared" si="43"/>
        <v>0</v>
      </c>
      <c r="C336" s="2">
        <f t="shared" si="44"/>
        <v>1</v>
      </c>
      <c r="L336" s="66">
        <f t="shared" si="45"/>
        <v>0</v>
      </c>
      <c r="N336" s="66">
        <f t="shared" si="46"/>
        <v>0</v>
      </c>
      <c r="R336" s="66">
        <f t="shared" si="47"/>
        <v>0</v>
      </c>
      <c r="V336" s="66">
        <f t="shared" si="48"/>
        <v>0</v>
      </c>
      <c r="W336"/>
      <c r="X336"/>
      <c r="Y336" s="7"/>
      <c r="Z336"/>
      <c r="AA336"/>
      <c r="AC336">
        <f t="shared" si="49"/>
        <v>0</v>
      </c>
      <c r="AD336">
        <f t="shared" si="50"/>
        <v>0</v>
      </c>
    </row>
    <row r="337" spans="1:30" ht="13.5" hidden="1" customHeight="1" x14ac:dyDescent="0.2">
      <c r="A337" s="6" t="s">
        <v>330</v>
      </c>
      <c r="B337" s="2">
        <f t="shared" si="43"/>
        <v>0</v>
      </c>
      <c r="C337" s="2">
        <f t="shared" si="44"/>
        <v>1</v>
      </c>
      <c r="L337" s="66">
        <f t="shared" si="45"/>
        <v>0</v>
      </c>
      <c r="N337" s="66">
        <f t="shared" si="46"/>
        <v>0</v>
      </c>
      <c r="R337" s="66">
        <f t="shared" si="47"/>
        <v>0</v>
      </c>
      <c r="V337" s="66">
        <f t="shared" si="48"/>
        <v>0</v>
      </c>
      <c r="W337"/>
      <c r="X337"/>
      <c r="Y337" s="7"/>
      <c r="Z337"/>
      <c r="AA337"/>
      <c r="AC337">
        <f t="shared" si="49"/>
        <v>0</v>
      </c>
      <c r="AD337">
        <f t="shared" si="50"/>
        <v>0</v>
      </c>
    </row>
    <row r="338" spans="1:30" ht="13.5" hidden="1" customHeight="1" x14ac:dyDescent="0.2">
      <c r="A338" s="6" t="s">
        <v>331</v>
      </c>
      <c r="B338" s="2">
        <f t="shared" si="43"/>
        <v>0</v>
      </c>
      <c r="C338" s="2">
        <f t="shared" si="44"/>
        <v>1</v>
      </c>
      <c r="L338" s="66">
        <f t="shared" si="45"/>
        <v>0</v>
      </c>
      <c r="N338" s="66">
        <f t="shared" si="46"/>
        <v>0</v>
      </c>
      <c r="R338" s="66">
        <f t="shared" si="47"/>
        <v>0</v>
      </c>
      <c r="V338" s="66">
        <f t="shared" si="48"/>
        <v>0</v>
      </c>
      <c r="W338"/>
      <c r="X338"/>
      <c r="Y338" s="7"/>
      <c r="Z338"/>
      <c r="AA338"/>
      <c r="AC338">
        <f t="shared" si="49"/>
        <v>0</v>
      </c>
      <c r="AD338">
        <f t="shared" si="50"/>
        <v>0</v>
      </c>
    </row>
    <row r="339" spans="1:30" ht="13.5" hidden="1" customHeight="1" x14ac:dyDescent="0.2">
      <c r="A339" s="6" t="s">
        <v>332</v>
      </c>
      <c r="B339" s="2">
        <f t="shared" si="43"/>
        <v>0</v>
      </c>
      <c r="C339" s="2">
        <f t="shared" si="44"/>
        <v>1</v>
      </c>
      <c r="L339" s="66">
        <f t="shared" si="45"/>
        <v>0</v>
      </c>
      <c r="N339" s="66">
        <f t="shared" si="46"/>
        <v>0</v>
      </c>
      <c r="R339" s="66">
        <f t="shared" si="47"/>
        <v>0</v>
      </c>
      <c r="V339" s="66">
        <f t="shared" si="48"/>
        <v>0</v>
      </c>
      <c r="W339"/>
      <c r="X339"/>
      <c r="Y339" s="7"/>
      <c r="Z339"/>
      <c r="AA339"/>
      <c r="AC339">
        <f t="shared" si="49"/>
        <v>0</v>
      </c>
      <c r="AD339">
        <f t="shared" si="50"/>
        <v>0</v>
      </c>
    </row>
    <row r="340" spans="1:30" ht="13.5" hidden="1" customHeight="1" x14ac:dyDescent="0.2">
      <c r="A340" s="6" t="s">
        <v>333</v>
      </c>
      <c r="B340" s="2">
        <f t="shared" si="43"/>
        <v>0</v>
      </c>
      <c r="C340" s="2">
        <f t="shared" si="44"/>
        <v>1</v>
      </c>
      <c r="L340" s="66">
        <f t="shared" si="45"/>
        <v>0</v>
      </c>
      <c r="N340" s="66">
        <f t="shared" si="46"/>
        <v>0</v>
      </c>
      <c r="R340" s="66">
        <f t="shared" si="47"/>
        <v>0</v>
      </c>
      <c r="V340" s="66">
        <f t="shared" si="48"/>
        <v>0</v>
      </c>
      <c r="W340"/>
      <c r="X340"/>
      <c r="Y340" s="7"/>
      <c r="Z340"/>
      <c r="AA340"/>
      <c r="AC340">
        <f t="shared" si="49"/>
        <v>0</v>
      </c>
      <c r="AD340">
        <f t="shared" si="50"/>
        <v>0</v>
      </c>
    </row>
    <row r="341" spans="1:30" ht="13.5" hidden="1" customHeight="1" x14ac:dyDescent="0.2">
      <c r="A341" s="6" t="s">
        <v>334</v>
      </c>
      <c r="B341" s="2">
        <f t="shared" si="43"/>
        <v>0</v>
      </c>
      <c r="C341" s="2">
        <f t="shared" si="44"/>
        <v>1</v>
      </c>
      <c r="L341" s="66">
        <f t="shared" si="45"/>
        <v>0</v>
      </c>
      <c r="N341" s="66">
        <f t="shared" si="46"/>
        <v>0</v>
      </c>
      <c r="R341" s="66">
        <f t="shared" si="47"/>
        <v>0</v>
      </c>
      <c r="V341" s="66">
        <f t="shared" si="48"/>
        <v>0</v>
      </c>
      <c r="W341"/>
      <c r="X341"/>
      <c r="Y341" s="7"/>
      <c r="Z341"/>
      <c r="AA341"/>
      <c r="AC341">
        <f t="shared" si="49"/>
        <v>0</v>
      </c>
      <c r="AD341">
        <f t="shared" si="50"/>
        <v>0</v>
      </c>
    </row>
    <row r="342" spans="1:30" ht="13.5" hidden="1" customHeight="1" x14ac:dyDescent="0.2">
      <c r="A342" s="6" t="s">
        <v>335</v>
      </c>
      <c r="B342" s="2">
        <f t="shared" si="43"/>
        <v>0</v>
      </c>
      <c r="C342" s="2">
        <f t="shared" si="44"/>
        <v>1</v>
      </c>
      <c r="L342" s="66">
        <f t="shared" si="45"/>
        <v>0</v>
      </c>
      <c r="N342" s="66">
        <f t="shared" si="46"/>
        <v>0</v>
      </c>
      <c r="R342" s="66">
        <f t="shared" si="47"/>
        <v>0</v>
      </c>
      <c r="V342" s="66">
        <f t="shared" si="48"/>
        <v>0</v>
      </c>
      <c r="W342"/>
      <c r="X342"/>
      <c r="Y342" s="7"/>
      <c r="Z342"/>
      <c r="AA342"/>
      <c r="AC342">
        <f t="shared" si="49"/>
        <v>0</v>
      </c>
      <c r="AD342">
        <f t="shared" si="50"/>
        <v>0</v>
      </c>
    </row>
    <row r="343" spans="1:30" ht="13.5" hidden="1" customHeight="1" x14ac:dyDescent="0.2">
      <c r="A343" s="6" t="s">
        <v>336</v>
      </c>
      <c r="B343" s="2">
        <f t="shared" si="43"/>
        <v>0</v>
      </c>
      <c r="C343" s="2">
        <f t="shared" si="44"/>
        <v>1</v>
      </c>
      <c r="L343" s="66">
        <f t="shared" si="45"/>
        <v>0</v>
      </c>
      <c r="N343" s="66">
        <f t="shared" si="46"/>
        <v>0</v>
      </c>
      <c r="R343" s="66">
        <f t="shared" si="47"/>
        <v>0</v>
      </c>
      <c r="V343" s="66">
        <f t="shared" si="48"/>
        <v>0</v>
      </c>
      <c r="W343"/>
      <c r="X343"/>
      <c r="Y343" s="7"/>
      <c r="Z343"/>
      <c r="AA343"/>
      <c r="AC343">
        <f t="shared" si="49"/>
        <v>0</v>
      </c>
      <c r="AD343">
        <f t="shared" si="50"/>
        <v>0</v>
      </c>
    </row>
    <row r="344" spans="1:30" ht="13.5" hidden="1" customHeight="1" x14ac:dyDescent="0.2">
      <c r="A344" s="6" t="s">
        <v>337</v>
      </c>
      <c r="B344" s="2">
        <f t="shared" si="43"/>
        <v>0</v>
      </c>
      <c r="C344" s="2">
        <f t="shared" si="44"/>
        <v>1</v>
      </c>
      <c r="L344" s="66">
        <f t="shared" si="45"/>
        <v>0</v>
      </c>
      <c r="N344" s="66">
        <f t="shared" si="46"/>
        <v>0</v>
      </c>
      <c r="R344" s="66">
        <f t="shared" si="47"/>
        <v>0</v>
      </c>
      <c r="V344" s="66">
        <f t="shared" si="48"/>
        <v>0</v>
      </c>
      <c r="W344"/>
      <c r="X344"/>
      <c r="Y344" s="7"/>
      <c r="Z344"/>
      <c r="AA344"/>
      <c r="AC344">
        <f t="shared" si="49"/>
        <v>0</v>
      </c>
      <c r="AD344">
        <f t="shared" si="50"/>
        <v>0</v>
      </c>
    </row>
    <row r="345" spans="1:30" ht="13.5" hidden="1" customHeight="1" x14ac:dyDescent="0.2">
      <c r="A345" s="6" t="s">
        <v>338</v>
      </c>
      <c r="B345" s="2">
        <f t="shared" si="43"/>
        <v>0</v>
      </c>
      <c r="C345" s="2">
        <f t="shared" si="44"/>
        <v>1</v>
      </c>
      <c r="L345" s="66">
        <f t="shared" si="45"/>
        <v>0</v>
      </c>
      <c r="N345" s="66">
        <f t="shared" si="46"/>
        <v>0</v>
      </c>
      <c r="R345" s="66">
        <f t="shared" si="47"/>
        <v>0</v>
      </c>
      <c r="V345" s="66">
        <f t="shared" si="48"/>
        <v>0</v>
      </c>
      <c r="W345"/>
      <c r="X345"/>
      <c r="Y345" s="7"/>
      <c r="Z345"/>
      <c r="AA345"/>
      <c r="AC345">
        <f t="shared" si="49"/>
        <v>0</v>
      </c>
      <c r="AD345">
        <f t="shared" si="50"/>
        <v>0</v>
      </c>
    </row>
    <row r="346" spans="1:30" ht="13.5" hidden="1" customHeight="1" x14ac:dyDescent="0.2">
      <c r="A346" s="6" t="s">
        <v>339</v>
      </c>
      <c r="B346" s="2">
        <f t="shared" si="43"/>
        <v>0</v>
      </c>
      <c r="C346" s="2">
        <f t="shared" si="44"/>
        <v>1</v>
      </c>
      <c r="L346" s="66">
        <f t="shared" si="45"/>
        <v>0</v>
      </c>
      <c r="N346" s="66">
        <f t="shared" si="46"/>
        <v>0</v>
      </c>
      <c r="R346" s="66">
        <f t="shared" si="47"/>
        <v>0</v>
      </c>
      <c r="V346" s="66">
        <f t="shared" si="48"/>
        <v>0</v>
      </c>
      <c r="W346"/>
      <c r="X346"/>
      <c r="Y346" s="7"/>
      <c r="Z346"/>
      <c r="AA346"/>
      <c r="AC346">
        <f t="shared" si="49"/>
        <v>0</v>
      </c>
      <c r="AD346">
        <f t="shared" si="50"/>
        <v>0</v>
      </c>
    </row>
    <row r="347" spans="1:30" ht="13.5" hidden="1" customHeight="1" x14ac:dyDescent="0.2">
      <c r="A347" s="6" t="s">
        <v>340</v>
      </c>
      <c r="B347" s="2">
        <f t="shared" si="43"/>
        <v>0</v>
      </c>
      <c r="C347" s="2">
        <f t="shared" si="44"/>
        <v>1</v>
      </c>
      <c r="L347" s="66">
        <f t="shared" si="45"/>
        <v>0</v>
      </c>
      <c r="N347" s="66">
        <f t="shared" si="46"/>
        <v>0</v>
      </c>
      <c r="R347" s="66">
        <f t="shared" si="47"/>
        <v>0</v>
      </c>
      <c r="V347" s="66">
        <f t="shared" si="48"/>
        <v>0</v>
      </c>
      <c r="W347"/>
      <c r="X347"/>
      <c r="Y347" s="7"/>
      <c r="Z347"/>
      <c r="AA347"/>
      <c r="AC347">
        <f t="shared" si="49"/>
        <v>0</v>
      </c>
      <c r="AD347">
        <f t="shared" si="50"/>
        <v>0</v>
      </c>
    </row>
    <row r="348" spans="1:30" ht="13.5" hidden="1" customHeight="1" x14ac:dyDescent="0.2">
      <c r="A348" s="6" t="s">
        <v>341</v>
      </c>
      <c r="B348" s="2">
        <f t="shared" si="43"/>
        <v>0</v>
      </c>
      <c r="C348" s="2">
        <f t="shared" si="44"/>
        <v>1</v>
      </c>
      <c r="L348" s="66">
        <f t="shared" si="45"/>
        <v>0</v>
      </c>
      <c r="N348" s="66">
        <f t="shared" si="46"/>
        <v>0</v>
      </c>
      <c r="R348" s="66">
        <f t="shared" si="47"/>
        <v>0</v>
      </c>
      <c r="V348" s="66">
        <f t="shared" si="48"/>
        <v>0</v>
      </c>
      <c r="W348"/>
      <c r="X348"/>
      <c r="Y348" s="7"/>
      <c r="Z348"/>
      <c r="AA348"/>
      <c r="AC348">
        <f t="shared" si="49"/>
        <v>0</v>
      </c>
      <c r="AD348">
        <f t="shared" si="50"/>
        <v>0</v>
      </c>
    </row>
    <row r="349" spans="1:30" ht="13.5" hidden="1" customHeight="1" x14ac:dyDescent="0.2">
      <c r="A349" s="6" t="s">
        <v>342</v>
      </c>
      <c r="B349" s="2">
        <f t="shared" si="43"/>
        <v>0</v>
      </c>
      <c r="C349" s="2">
        <f t="shared" si="44"/>
        <v>1</v>
      </c>
      <c r="L349" s="66">
        <f t="shared" si="45"/>
        <v>0</v>
      </c>
      <c r="N349" s="66">
        <f t="shared" si="46"/>
        <v>0</v>
      </c>
      <c r="R349" s="66">
        <f t="shared" si="47"/>
        <v>0</v>
      </c>
      <c r="V349" s="66">
        <f t="shared" si="48"/>
        <v>0</v>
      </c>
      <c r="W349"/>
      <c r="X349"/>
      <c r="Y349" s="7"/>
      <c r="Z349"/>
      <c r="AA349"/>
      <c r="AC349">
        <f t="shared" si="49"/>
        <v>0</v>
      </c>
      <c r="AD349">
        <f t="shared" si="50"/>
        <v>0</v>
      </c>
    </row>
    <row r="350" spans="1:30" ht="13.5" hidden="1" customHeight="1" x14ac:dyDescent="0.2">
      <c r="A350" s="6" t="s">
        <v>343</v>
      </c>
      <c r="B350" s="2">
        <f t="shared" si="43"/>
        <v>0</v>
      </c>
      <c r="C350" s="2">
        <f t="shared" si="44"/>
        <v>1</v>
      </c>
      <c r="L350" s="66">
        <f t="shared" si="45"/>
        <v>0</v>
      </c>
      <c r="N350" s="66">
        <f t="shared" si="46"/>
        <v>0</v>
      </c>
      <c r="R350" s="66">
        <f t="shared" si="47"/>
        <v>0</v>
      </c>
      <c r="V350" s="66">
        <f t="shared" si="48"/>
        <v>0</v>
      </c>
      <c r="W350"/>
      <c r="X350"/>
      <c r="Y350" s="7"/>
      <c r="Z350"/>
      <c r="AA350"/>
      <c r="AC350">
        <f t="shared" si="49"/>
        <v>0</v>
      </c>
      <c r="AD350">
        <f t="shared" si="50"/>
        <v>0</v>
      </c>
    </row>
    <row r="351" spans="1:30" ht="13.5" hidden="1" customHeight="1" x14ac:dyDescent="0.2">
      <c r="A351" s="6" t="s">
        <v>344</v>
      </c>
      <c r="B351" s="2">
        <f t="shared" si="43"/>
        <v>0</v>
      </c>
      <c r="C351" s="2">
        <f t="shared" si="44"/>
        <v>1</v>
      </c>
      <c r="L351" s="66">
        <f t="shared" si="45"/>
        <v>0</v>
      </c>
      <c r="N351" s="66">
        <f t="shared" si="46"/>
        <v>0</v>
      </c>
      <c r="R351" s="66">
        <f t="shared" si="47"/>
        <v>0</v>
      </c>
      <c r="V351" s="66">
        <f t="shared" si="48"/>
        <v>0</v>
      </c>
      <c r="W351"/>
      <c r="X351"/>
      <c r="Y351" s="7"/>
      <c r="Z351"/>
      <c r="AA351"/>
      <c r="AC351">
        <f t="shared" si="49"/>
        <v>0</v>
      </c>
      <c r="AD351">
        <f t="shared" si="50"/>
        <v>0</v>
      </c>
    </row>
    <row r="352" spans="1:30" ht="13.5" hidden="1" customHeight="1" x14ac:dyDescent="0.2">
      <c r="A352" s="6" t="s">
        <v>345</v>
      </c>
      <c r="B352" s="2">
        <f t="shared" si="43"/>
        <v>0</v>
      </c>
      <c r="C352" s="2">
        <f t="shared" si="44"/>
        <v>1</v>
      </c>
      <c r="L352" s="66">
        <f t="shared" si="45"/>
        <v>0</v>
      </c>
      <c r="N352" s="66">
        <f t="shared" si="46"/>
        <v>0</v>
      </c>
      <c r="R352" s="66">
        <f t="shared" si="47"/>
        <v>0</v>
      </c>
      <c r="V352" s="66">
        <f t="shared" si="48"/>
        <v>0</v>
      </c>
      <c r="W352"/>
      <c r="X352"/>
      <c r="Y352" s="7"/>
      <c r="Z352"/>
      <c r="AA352"/>
      <c r="AC352">
        <f t="shared" si="49"/>
        <v>0</v>
      </c>
      <c r="AD352">
        <f t="shared" si="50"/>
        <v>0</v>
      </c>
    </row>
    <row r="353" spans="1:30" ht="13.5" hidden="1" customHeight="1" x14ac:dyDescent="0.2">
      <c r="A353" s="6" t="s">
        <v>346</v>
      </c>
      <c r="B353" s="2">
        <f t="shared" ref="B353:B404" si="51">+L353+N353+R353+V353+X353</f>
        <v>0</v>
      </c>
      <c r="C353" s="2">
        <f t="shared" ref="C353:C404" si="52">RANK(B353,B$205:B$404,0)</f>
        <v>1</v>
      </c>
      <c r="L353" s="66">
        <f t="shared" ref="L353:L404" si="53">IF(AND(I353&lt;1,J353&lt;1,K353&lt;1),0,IF(250+((45-(I353*60+J353))*2)&lt;0,0,IF(K353&lt;50,250+((45-(I353*60+J353))*2),IF(K353&gt;49,250+((45-(I353*60+J353))*2)-1,250+((45-(I353*60+J353))*2)))))</f>
        <v>0</v>
      </c>
      <c r="N353" s="66">
        <f t="shared" ref="N353:N404" si="54">IF(M353&lt;89,0,250+((M353-172)*3))</f>
        <v>0</v>
      </c>
      <c r="R353" s="66">
        <f t="shared" ref="R353:R404" si="55">IF(AND(O353&lt;1,P353&lt;1,Q353&lt;1),0,IF(250+((215-(O353*60+P353))*1)&lt;0,0,250+((215-(O353*60+P353))*1)))</f>
        <v>0</v>
      </c>
      <c r="V353" s="66">
        <f t="shared" ref="V353:V404" si="56">IF(AND(S353&lt;1,T353&lt;1,U353&lt;1),0,IF(500+((240-(S353*60+T353))*1)&lt;0,0,500+((240-(S353*60+T353))*1)))</f>
        <v>0</v>
      </c>
      <c r="W353"/>
      <c r="X353"/>
      <c r="Y353" s="7"/>
      <c r="Z353"/>
      <c r="AA353"/>
      <c r="AC353">
        <f t="shared" ref="AC353:AC405" si="57">B353</f>
        <v>0</v>
      </c>
      <c r="AD353">
        <f t="shared" ref="AD353:AD405" si="58">AA353+AB353+AC353</f>
        <v>0</v>
      </c>
    </row>
    <row r="354" spans="1:30" ht="13.5" hidden="1" customHeight="1" x14ac:dyDescent="0.2">
      <c r="A354" s="6" t="s">
        <v>347</v>
      </c>
      <c r="B354" s="2">
        <f t="shared" si="51"/>
        <v>0</v>
      </c>
      <c r="C354" s="2">
        <f t="shared" si="52"/>
        <v>1</v>
      </c>
      <c r="L354" s="66">
        <f t="shared" si="53"/>
        <v>0</v>
      </c>
      <c r="N354" s="66">
        <f t="shared" si="54"/>
        <v>0</v>
      </c>
      <c r="R354" s="66">
        <f t="shared" si="55"/>
        <v>0</v>
      </c>
      <c r="V354" s="66">
        <f t="shared" si="56"/>
        <v>0</v>
      </c>
      <c r="W354"/>
      <c r="X354"/>
      <c r="Y354" s="7"/>
      <c r="Z354"/>
      <c r="AA354"/>
      <c r="AC354">
        <f t="shared" si="57"/>
        <v>0</v>
      </c>
      <c r="AD354">
        <f t="shared" si="58"/>
        <v>0</v>
      </c>
    </row>
    <row r="355" spans="1:30" ht="13.5" hidden="1" customHeight="1" x14ac:dyDescent="0.2">
      <c r="A355" s="6" t="s">
        <v>348</v>
      </c>
      <c r="B355" s="2">
        <f t="shared" si="51"/>
        <v>0</v>
      </c>
      <c r="C355" s="2">
        <f t="shared" si="52"/>
        <v>1</v>
      </c>
      <c r="L355" s="66">
        <f t="shared" si="53"/>
        <v>0</v>
      </c>
      <c r="N355" s="66">
        <f t="shared" si="54"/>
        <v>0</v>
      </c>
      <c r="R355" s="66">
        <f t="shared" si="55"/>
        <v>0</v>
      </c>
      <c r="V355" s="66">
        <f t="shared" si="56"/>
        <v>0</v>
      </c>
      <c r="W355"/>
      <c r="X355"/>
      <c r="Y355" s="7"/>
      <c r="Z355"/>
      <c r="AA355"/>
      <c r="AC355">
        <f t="shared" si="57"/>
        <v>0</v>
      </c>
      <c r="AD355">
        <f t="shared" si="58"/>
        <v>0</v>
      </c>
    </row>
    <row r="356" spans="1:30" ht="13.5" hidden="1" customHeight="1" x14ac:dyDescent="0.2">
      <c r="A356" s="6" t="s">
        <v>349</v>
      </c>
      <c r="B356" s="2">
        <f t="shared" si="51"/>
        <v>0</v>
      </c>
      <c r="C356" s="2">
        <f t="shared" si="52"/>
        <v>1</v>
      </c>
      <c r="L356" s="66">
        <f t="shared" si="53"/>
        <v>0</v>
      </c>
      <c r="N356" s="66">
        <f t="shared" si="54"/>
        <v>0</v>
      </c>
      <c r="R356" s="66">
        <f t="shared" si="55"/>
        <v>0</v>
      </c>
      <c r="V356" s="66">
        <f t="shared" si="56"/>
        <v>0</v>
      </c>
      <c r="W356"/>
      <c r="X356"/>
      <c r="Y356" s="7"/>
      <c r="Z356"/>
      <c r="AA356"/>
      <c r="AC356">
        <f t="shared" si="57"/>
        <v>0</v>
      </c>
      <c r="AD356">
        <f t="shared" si="58"/>
        <v>0</v>
      </c>
    </row>
    <row r="357" spans="1:30" ht="13.5" hidden="1" customHeight="1" x14ac:dyDescent="0.2">
      <c r="A357" s="6" t="s">
        <v>350</v>
      </c>
      <c r="B357" s="2">
        <f t="shared" si="51"/>
        <v>0</v>
      </c>
      <c r="C357" s="2">
        <f t="shared" si="52"/>
        <v>1</v>
      </c>
      <c r="L357" s="66">
        <f t="shared" si="53"/>
        <v>0</v>
      </c>
      <c r="N357" s="66">
        <f t="shared" si="54"/>
        <v>0</v>
      </c>
      <c r="R357" s="66">
        <f t="shared" si="55"/>
        <v>0</v>
      </c>
      <c r="V357" s="66">
        <f t="shared" si="56"/>
        <v>0</v>
      </c>
      <c r="W357"/>
      <c r="X357"/>
      <c r="Y357" s="7"/>
      <c r="Z357"/>
      <c r="AA357"/>
      <c r="AC357">
        <f t="shared" si="57"/>
        <v>0</v>
      </c>
      <c r="AD357">
        <f t="shared" si="58"/>
        <v>0</v>
      </c>
    </row>
    <row r="358" spans="1:30" ht="13.5" hidden="1" customHeight="1" x14ac:dyDescent="0.2">
      <c r="A358" s="6" t="s">
        <v>351</v>
      </c>
      <c r="B358" s="2">
        <f t="shared" si="51"/>
        <v>0</v>
      </c>
      <c r="C358" s="2">
        <f t="shared" si="52"/>
        <v>1</v>
      </c>
      <c r="L358" s="66">
        <f t="shared" si="53"/>
        <v>0</v>
      </c>
      <c r="N358" s="66">
        <f t="shared" si="54"/>
        <v>0</v>
      </c>
      <c r="R358" s="66">
        <f t="shared" si="55"/>
        <v>0</v>
      </c>
      <c r="V358" s="66">
        <f t="shared" si="56"/>
        <v>0</v>
      </c>
      <c r="W358"/>
      <c r="X358"/>
      <c r="Y358" s="7"/>
      <c r="Z358"/>
      <c r="AA358"/>
      <c r="AC358">
        <f t="shared" si="57"/>
        <v>0</v>
      </c>
      <c r="AD358">
        <f t="shared" si="58"/>
        <v>0</v>
      </c>
    </row>
    <row r="359" spans="1:30" ht="13.5" hidden="1" customHeight="1" x14ac:dyDescent="0.2">
      <c r="A359" s="6" t="s">
        <v>352</v>
      </c>
      <c r="B359" s="2">
        <f t="shared" si="51"/>
        <v>0</v>
      </c>
      <c r="C359" s="2">
        <f t="shared" si="52"/>
        <v>1</v>
      </c>
      <c r="L359" s="66">
        <f t="shared" si="53"/>
        <v>0</v>
      </c>
      <c r="N359" s="66">
        <f t="shared" si="54"/>
        <v>0</v>
      </c>
      <c r="R359" s="66">
        <f t="shared" si="55"/>
        <v>0</v>
      </c>
      <c r="V359" s="66">
        <f t="shared" si="56"/>
        <v>0</v>
      </c>
      <c r="W359"/>
      <c r="X359"/>
      <c r="Y359" s="7"/>
      <c r="Z359"/>
      <c r="AA359"/>
      <c r="AC359">
        <f t="shared" si="57"/>
        <v>0</v>
      </c>
      <c r="AD359">
        <f t="shared" si="58"/>
        <v>0</v>
      </c>
    </row>
    <row r="360" spans="1:30" ht="13.5" hidden="1" customHeight="1" x14ac:dyDescent="0.2">
      <c r="A360" s="6" t="s">
        <v>353</v>
      </c>
      <c r="B360" s="2">
        <f t="shared" si="51"/>
        <v>0</v>
      </c>
      <c r="C360" s="2">
        <f t="shared" si="52"/>
        <v>1</v>
      </c>
      <c r="L360" s="66">
        <f t="shared" si="53"/>
        <v>0</v>
      </c>
      <c r="N360" s="66">
        <f t="shared" si="54"/>
        <v>0</v>
      </c>
      <c r="R360" s="66">
        <f t="shared" si="55"/>
        <v>0</v>
      </c>
      <c r="V360" s="66">
        <f t="shared" si="56"/>
        <v>0</v>
      </c>
      <c r="W360"/>
      <c r="X360"/>
      <c r="Y360" s="7"/>
      <c r="Z360"/>
      <c r="AA360"/>
      <c r="AC360">
        <f t="shared" si="57"/>
        <v>0</v>
      </c>
      <c r="AD360">
        <f t="shared" si="58"/>
        <v>0</v>
      </c>
    </row>
    <row r="361" spans="1:30" ht="13.5" hidden="1" customHeight="1" x14ac:dyDescent="0.2">
      <c r="A361" s="6" t="s">
        <v>354</v>
      </c>
      <c r="B361" s="2">
        <f t="shared" si="51"/>
        <v>0</v>
      </c>
      <c r="C361" s="2">
        <f t="shared" si="52"/>
        <v>1</v>
      </c>
      <c r="L361" s="66">
        <f t="shared" si="53"/>
        <v>0</v>
      </c>
      <c r="N361" s="66">
        <f t="shared" si="54"/>
        <v>0</v>
      </c>
      <c r="R361" s="66">
        <f t="shared" si="55"/>
        <v>0</v>
      </c>
      <c r="V361" s="66">
        <f t="shared" si="56"/>
        <v>0</v>
      </c>
      <c r="W361"/>
      <c r="X361"/>
      <c r="Y361" s="7"/>
      <c r="Z361"/>
      <c r="AA361"/>
      <c r="AC361">
        <f t="shared" si="57"/>
        <v>0</v>
      </c>
      <c r="AD361">
        <f t="shared" si="58"/>
        <v>0</v>
      </c>
    </row>
    <row r="362" spans="1:30" ht="13.5" hidden="1" customHeight="1" x14ac:dyDescent="0.2">
      <c r="A362" s="6" t="s">
        <v>355</v>
      </c>
      <c r="B362" s="2">
        <f t="shared" si="51"/>
        <v>0</v>
      </c>
      <c r="C362" s="2">
        <f t="shared" si="52"/>
        <v>1</v>
      </c>
      <c r="L362" s="66">
        <f t="shared" si="53"/>
        <v>0</v>
      </c>
      <c r="N362" s="66">
        <f t="shared" si="54"/>
        <v>0</v>
      </c>
      <c r="R362" s="66">
        <f t="shared" si="55"/>
        <v>0</v>
      </c>
      <c r="V362" s="66">
        <f t="shared" si="56"/>
        <v>0</v>
      </c>
      <c r="W362"/>
      <c r="X362"/>
      <c r="Y362" s="7"/>
      <c r="Z362"/>
      <c r="AA362"/>
      <c r="AC362">
        <f t="shared" si="57"/>
        <v>0</v>
      </c>
      <c r="AD362">
        <f t="shared" si="58"/>
        <v>0</v>
      </c>
    </row>
    <row r="363" spans="1:30" ht="13.5" hidden="1" customHeight="1" x14ac:dyDescent="0.2">
      <c r="A363" s="6" t="s">
        <v>356</v>
      </c>
      <c r="B363" s="2">
        <f t="shared" si="51"/>
        <v>0</v>
      </c>
      <c r="C363" s="2">
        <f t="shared" si="52"/>
        <v>1</v>
      </c>
      <c r="L363" s="66">
        <f t="shared" si="53"/>
        <v>0</v>
      </c>
      <c r="N363" s="66">
        <f t="shared" si="54"/>
        <v>0</v>
      </c>
      <c r="R363" s="66">
        <f t="shared" si="55"/>
        <v>0</v>
      </c>
      <c r="V363" s="66">
        <f t="shared" si="56"/>
        <v>0</v>
      </c>
      <c r="W363"/>
      <c r="X363"/>
      <c r="Y363" s="7"/>
      <c r="Z363"/>
      <c r="AA363"/>
      <c r="AC363">
        <f t="shared" si="57"/>
        <v>0</v>
      </c>
      <c r="AD363">
        <f t="shared" si="58"/>
        <v>0</v>
      </c>
    </row>
    <row r="364" spans="1:30" ht="13.5" hidden="1" customHeight="1" x14ac:dyDescent="0.2">
      <c r="A364" s="6" t="s">
        <v>357</v>
      </c>
      <c r="B364" s="2">
        <f t="shared" si="51"/>
        <v>0</v>
      </c>
      <c r="C364" s="2">
        <f t="shared" si="52"/>
        <v>1</v>
      </c>
      <c r="L364" s="66">
        <f t="shared" si="53"/>
        <v>0</v>
      </c>
      <c r="N364" s="66">
        <f t="shared" si="54"/>
        <v>0</v>
      </c>
      <c r="R364" s="66">
        <f t="shared" si="55"/>
        <v>0</v>
      </c>
      <c r="V364" s="66">
        <f t="shared" si="56"/>
        <v>0</v>
      </c>
      <c r="W364"/>
      <c r="X364"/>
      <c r="Y364" s="7"/>
      <c r="Z364"/>
      <c r="AA364"/>
      <c r="AC364">
        <f t="shared" si="57"/>
        <v>0</v>
      </c>
      <c r="AD364">
        <f t="shared" si="58"/>
        <v>0</v>
      </c>
    </row>
    <row r="365" spans="1:30" ht="13.5" hidden="1" customHeight="1" x14ac:dyDescent="0.2">
      <c r="A365" s="6" t="s">
        <v>358</v>
      </c>
      <c r="B365" s="2">
        <f t="shared" si="51"/>
        <v>0</v>
      </c>
      <c r="C365" s="2">
        <f t="shared" si="52"/>
        <v>1</v>
      </c>
      <c r="L365" s="66">
        <f t="shared" si="53"/>
        <v>0</v>
      </c>
      <c r="N365" s="66">
        <f t="shared" si="54"/>
        <v>0</v>
      </c>
      <c r="R365" s="66">
        <f t="shared" si="55"/>
        <v>0</v>
      </c>
      <c r="V365" s="66">
        <f t="shared" si="56"/>
        <v>0</v>
      </c>
      <c r="W365"/>
      <c r="X365"/>
      <c r="Y365" s="7"/>
      <c r="Z365"/>
      <c r="AA365"/>
      <c r="AC365">
        <f t="shared" si="57"/>
        <v>0</v>
      </c>
      <c r="AD365">
        <f t="shared" si="58"/>
        <v>0</v>
      </c>
    </row>
    <row r="366" spans="1:30" ht="13.5" hidden="1" customHeight="1" x14ac:dyDescent="0.2">
      <c r="A366" s="6" t="s">
        <v>359</v>
      </c>
      <c r="B366" s="2">
        <f t="shared" si="51"/>
        <v>0</v>
      </c>
      <c r="C366" s="2">
        <f t="shared" si="52"/>
        <v>1</v>
      </c>
      <c r="L366" s="66">
        <f t="shared" si="53"/>
        <v>0</v>
      </c>
      <c r="N366" s="66">
        <f t="shared" si="54"/>
        <v>0</v>
      </c>
      <c r="R366" s="66">
        <f t="shared" si="55"/>
        <v>0</v>
      </c>
      <c r="V366" s="66">
        <f t="shared" si="56"/>
        <v>0</v>
      </c>
      <c r="W366"/>
      <c r="X366"/>
      <c r="Y366" s="7"/>
      <c r="Z366"/>
      <c r="AA366"/>
      <c r="AC366">
        <f t="shared" si="57"/>
        <v>0</v>
      </c>
      <c r="AD366">
        <f t="shared" si="58"/>
        <v>0</v>
      </c>
    </row>
    <row r="367" spans="1:30" ht="13.5" hidden="1" customHeight="1" x14ac:dyDescent="0.2">
      <c r="A367" s="6" t="s">
        <v>360</v>
      </c>
      <c r="B367" s="2">
        <f t="shared" si="51"/>
        <v>0</v>
      </c>
      <c r="C367" s="2">
        <f t="shared" si="52"/>
        <v>1</v>
      </c>
      <c r="L367" s="66">
        <f t="shared" si="53"/>
        <v>0</v>
      </c>
      <c r="N367" s="66">
        <f t="shared" si="54"/>
        <v>0</v>
      </c>
      <c r="R367" s="66">
        <f t="shared" si="55"/>
        <v>0</v>
      </c>
      <c r="V367" s="66">
        <f t="shared" si="56"/>
        <v>0</v>
      </c>
      <c r="W367"/>
      <c r="X367"/>
      <c r="Y367" s="7"/>
      <c r="Z367"/>
      <c r="AA367"/>
      <c r="AC367">
        <f t="shared" si="57"/>
        <v>0</v>
      </c>
      <c r="AD367">
        <f t="shared" si="58"/>
        <v>0</v>
      </c>
    </row>
    <row r="368" spans="1:30" ht="13.5" hidden="1" customHeight="1" x14ac:dyDescent="0.2">
      <c r="A368" s="6" t="s">
        <v>361</v>
      </c>
      <c r="B368" s="2">
        <f t="shared" si="51"/>
        <v>0</v>
      </c>
      <c r="C368" s="2">
        <f t="shared" si="52"/>
        <v>1</v>
      </c>
      <c r="L368" s="66">
        <f t="shared" si="53"/>
        <v>0</v>
      </c>
      <c r="N368" s="66">
        <f t="shared" si="54"/>
        <v>0</v>
      </c>
      <c r="R368" s="66">
        <f t="shared" si="55"/>
        <v>0</v>
      </c>
      <c r="V368" s="66">
        <f t="shared" si="56"/>
        <v>0</v>
      </c>
      <c r="W368"/>
      <c r="X368"/>
      <c r="Y368" s="7"/>
      <c r="Z368"/>
      <c r="AA368"/>
      <c r="AC368">
        <f t="shared" si="57"/>
        <v>0</v>
      </c>
      <c r="AD368">
        <f t="shared" si="58"/>
        <v>0</v>
      </c>
    </row>
    <row r="369" spans="1:30" ht="13.5" hidden="1" customHeight="1" x14ac:dyDescent="0.2">
      <c r="A369" s="6" t="s">
        <v>362</v>
      </c>
      <c r="B369" s="2">
        <f t="shared" si="51"/>
        <v>0</v>
      </c>
      <c r="C369" s="2">
        <f t="shared" si="52"/>
        <v>1</v>
      </c>
      <c r="L369" s="66">
        <f t="shared" si="53"/>
        <v>0</v>
      </c>
      <c r="N369" s="66">
        <f t="shared" si="54"/>
        <v>0</v>
      </c>
      <c r="R369" s="66">
        <f t="shared" si="55"/>
        <v>0</v>
      </c>
      <c r="V369" s="66">
        <f t="shared" si="56"/>
        <v>0</v>
      </c>
      <c r="W369"/>
      <c r="X369"/>
      <c r="Y369" s="7"/>
      <c r="Z369"/>
      <c r="AA369"/>
      <c r="AC369">
        <f t="shared" si="57"/>
        <v>0</v>
      </c>
      <c r="AD369">
        <f t="shared" si="58"/>
        <v>0</v>
      </c>
    </row>
    <row r="370" spans="1:30" ht="13.5" hidden="1" customHeight="1" x14ac:dyDescent="0.2">
      <c r="A370" s="6" t="s">
        <v>363</v>
      </c>
      <c r="B370" s="2">
        <f t="shared" si="51"/>
        <v>0</v>
      </c>
      <c r="C370" s="2">
        <f t="shared" si="52"/>
        <v>1</v>
      </c>
      <c r="L370" s="66">
        <f t="shared" si="53"/>
        <v>0</v>
      </c>
      <c r="N370" s="66">
        <f t="shared" si="54"/>
        <v>0</v>
      </c>
      <c r="R370" s="66">
        <f t="shared" si="55"/>
        <v>0</v>
      </c>
      <c r="V370" s="66">
        <f t="shared" si="56"/>
        <v>0</v>
      </c>
      <c r="W370"/>
      <c r="X370"/>
      <c r="Y370" s="7"/>
      <c r="Z370"/>
      <c r="AA370"/>
      <c r="AC370">
        <f t="shared" si="57"/>
        <v>0</v>
      </c>
      <c r="AD370">
        <f t="shared" si="58"/>
        <v>0</v>
      </c>
    </row>
    <row r="371" spans="1:30" ht="13.5" hidden="1" customHeight="1" x14ac:dyDescent="0.2">
      <c r="A371" s="6" t="s">
        <v>364</v>
      </c>
      <c r="B371" s="2">
        <f t="shared" si="51"/>
        <v>0</v>
      </c>
      <c r="C371" s="2">
        <f t="shared" si="52"/>
        <v>1</v>
      </c>
      <c r="L371" s="66">
        <f t="shared" si="53"/>
        <v>0</v>
      </c>
      <c r="N371" s="66">
        <f t="shared" si="54"/>
        <v>0</v>
      </c>
      <c r="R371" s="66">
        <f t="shared" si="55"/>
        <v>0</v>
      </c>
      <c r="V371" s="66">
        <f t="shared" si="56"/>
        <v>0</v>
      </c>
      <c r="W371"/>
      <c r="X371"/>
      <c r="Y371" s="7"/>
      <c r="Z371"/>
      <c r="AA371"/>
      <c r="AC371">
        <f t="shared" si="57"/>
        <v>0</v>
      </c>
      <c r="AD371">
        <f t="shared" si="58"/>
        <v>0</v>
      </c>
    </row>
    <row r="372" spans="1:30" ht="13.5" hidden="1" customHeight="1" x14ac:dyDescent="0.2">
      <c r="A372" s="6" t="s">
        <v>365</v>
      </c>
      <c r="B372" s="2">
        <f t="shared" si="51"/>
        <v>0</v>
      </c>
      <c r="C372" s="2">
        <f t="shared" si="52"/>
        <v>1</v>
      </c>
      <c r="L372" s="66">
        <f t="shared" si="53"/>
        <v>0</v>
      </c>
      <c r="N372" s="66">
        <f t="shared" si="54"/>
        <v>0</v>
      </c>
      <c r="R372" s="66">
        <f t="shared" si="55"/>
        <v>0</v>
      </c>
      <c r="V372" s="66">
        <f t="shared" si="56"/>
        <v>0</v>
      </c>
      <c r="W372"/>
      <c r="X372"/>
      <c r="Y372" s="7"/>
      <c r="Z372"/>
      <c r="AA372"/>
      <c r="AC372">
        <f t="shared" si="57"/>
        <v>0</v>
      </c>
      <c r="AD372">
        <f t="shared" si="58"/>
        <v>0</v>
      </c>
    </row>
    <row r="373" spans="1:30" ht="13.5" hidden="1" customHeight="1" x14ac:dyDescent="0.2">
      <c r="A373" s="6" t="s">
        <v>366</v>
      </c>
      <c r="B373" s="2">
        <f t="shared" si="51"/>
        <v>0</v>
      </c>
      <c r="C373" s="2">
        <f t="shared" si="52"/>
        <v>1</v>
      </c>
      <c r="L373" s="66">
        <f t="shared" si="53"/>
        <v>0</v>
      </c>
      <c r="N373" s="66">
        <f t="shared" si="54"/>
        <v>0</v>
      </c>
      <c r="R373" s="66">
        <f t="shared" si="55"/>
        <v>0</v>
      </c>
      <c r="V373" s="66">
        <f t="shared" si="56"/>
        <v>0</v>
      </c>
      <c r="W373"/>
      <c r="X373"/>
      <c r="Y373" s="7"/>
      <c r="Z373"/>
      <c r="AA373"/>
      <c r="AC373">
        <f t="shared" si="57"/>
        <v>0</v>
      </c>
      <c r="AD373">
        <f t="shared" si="58"/>
        <v>0</v>
      </c>
    </row>
    <row r="374" spans="1:30" ht="13.5" hidden="1" customHeight="1" x14ac:dyDescent="0.2">
      <c r="A374" s="6" t="s">
        <v>367</v>
      </c>
      <c r="B374" s="2">
        <f t="shared" si="51"/>
        <v>0</v>
      </c>
      <c r="C374" s="2">
        <f t="shared" si="52"/>
        <v>1</v>
      </c>
      <c r="L374" s="66">
        <f t="shared" si="53"/>
        <v>0</v>
      </c>
      <c r="N374" s="66">
        <f t="shared" si="54"/>
        <v>0</v>
      </c>
      <c r="R374" s="66">
        <f t="shared" si="55"/>
        <v>0</v>
      </c>
      <c r="V374" s="66">
        <f t="shared" si="56"/>
        <v>0</v>
      </c>
      <c r="W374"/>
      <c r="X374"/>
      <c r="Y374" s="7"/>
      <c r="Z374"/>
      <c r="AA374"/>
      <c r="AC374">
        <f t="shared" si="57"/>
        <v>0</v>
      </c>
      <c r="AD374">
        <f t="shared" si="58"/>
        <v>0</v>
      </c>
    </row>
    <row r="375" spans="1:30" ht="13.5" hidden="1" customHeight="1" x14ac:dyDescent="0.2">
      <c r="A375" s="6" t="s">
        <v>368</v>
      </c>
      <c r="B375" s="2">
        <f t="shared" si="51"/>
        <v>0</v>
      </c>
      <c r="C375" s="2">
        <f t="shared" si="52"/>
        <v>1</v>
      </c>
      <c r="L375" s="66">
        <f t="shared" si="53"/>
        <v>0</v>
      </c>
      <c r="N375" s="66">
        <f t="shared" si="54"/>
        <v>0</v>
      </c>
      <c r="R375" s="66">
        <f t="shared" si="55"/>
        <v>0</v>
      </c>
      <c r="V375" s="66">
        <f t="shared" si="56"/>
        <v>0</v>
      </c>
      <c r="W375"/>
      <c r="X375"/>
      <c r="Y375" s="7"/>
      <c r="Z375"/>
      <c r="AA375"/>
      <c r="AC375">
        <f t="shared" si="57"/>
        <v>0</v>
      </c>
      <c r="AD375">
        <f t="shared" si="58"/>
        <v>0</v>
      </c>
    </row>
    <row r="376" spans="1:30" ht="13.5" hidden="1" customHeight="1" x14ac:dyDescent="0.2">
      <c r="A376" s="6" t="s">
        <v>369</v>
      </c>
      <c r="B376" s="2">
        <f t="shared" si="51"/>
        <v>0</v>
      </c>
      <c r="C376" s="2">
        <f t="shared" si="52"/>
        <v>1</v>
      </c>
      <c r="L376" s="66">
        <f t="shared" si="53"/>
        <v>0</v>
      </c>
      <c r="N376" s="66">
        <f t="shared" si="54"/>
        <v>0</v>
      </c>
      <c r="R376" s="66">
        <f t="shared" si="55"/>
        <v>0</v>
      </c>
      <c r="V376" s="66">
        <f t="shared" si="56"/>
        <v>0</v>
      </c>
      <c r="W376"/>
      <c r="X376"/>
      <c r="Y376" s="7"/>
      <c r="Z376"/>
      <c r="AA376"/>
      <c r="AC376">
        <f t="shared" si="57"/>
        <v>0</v>
      </c>
      <c r="AD376">
        <f t="shared" si="58"/>
        <v>0</v>
      </c>
    </row>
    <row r="377" spans="1:30" ht="13.5" hidden="1" customHeight="1" x14ac:dyDescent="0.2">
      <c r="A377" s="6" t="s">
        <v>370</v>
      </c>
      <c r="B377" s="2">
        <f t="shared" si="51"/>
        <v>0</v>
      </c>
      <c r="C377" s="2">
        <f t="shared" si="52"/>
        <v>1</v>
      </c>
      <c r="L377" s="66">
        <f t="shared" si="53"/>
        <v>0</v>
      </c>
      <c r="N377" s="66">
        <f t="shared" si="54"/>
        <v>0</v>
      </c>
      <c r="R377" s="66">
        <f t="shared" si="55"/>
        <v>0</v>
      </c>
      <c r="V377" s="66">
        <f t="shared" si="56"/>
        <v>0</v>
      </c>
      <c r="W377"/>
      <c r="X377"/>
      <c r="Y377" s="7"/>
      <c r="Z377"/>
      <c r="AA377"/>
      <c r="AC377">
        <f t="shared" si="57"/>
        <v>0</v>
      </c>
      <c r="AD377">
        <f t="shared" si="58"/>
        <v>0</v>
      </c>
    </row>
    <row r="378" spans="1:30" ht="13.5" hidden="1" customHeight="1" x14ac:dyDescent="0.2">
      <c r="A378" s="6" t="s">
        <v>371</v>
      </c>
      <c r="B378" s="2">
        <f t="shared" si="51"/>
        <v>0</v>
      </c>
      <c r="C378" s="2">
        <f t="shared" si="52"/>
        <v>1</v>
      </c>
      <c r="L378" s="66">
        <f t="shared" si="53"/>
        <v>0</v>
      </c>
      <c r="N378" s="66">
        <f t="shared" si="54"/>
        <v>0</v>
      </c>
      <c r="R378" s="66">
        <f t="shared" si="55"/>
        <v>0</v>
      </c>
      <c r="V378" s="66">
        <f t="shared" si="56"/>
        <v>0</v>
      </c>
      <c r="W378"/>
      <c r="X378"/>
      <c r="Y378" s="7"/>
      <c r="Z378"/>
      <c r="AA378"/>
      <c r="AC378">
        <f t="shared" si="57"/>
        <v>0</v>
      </c>
      <c r="AD378">
        <f t="shared" si="58"/>
        <v>0</v>
      </c>
    </row>
    <row r="379" spans="1:30" ht="13.5" hidden="1" customHeight="1" x14ac:dyDescent="0.2">
      <c r="A379" s="6" t="s">
        <v>372</v>
      </c>
      <c r="B379" s="2">
        <f t="shared" si="51"/>
        <v>0</v>
      </c>
      <c r="C379" s="2">
        <f t="shared" si="52"/>
        <v>1</v>
      </c>
      <c r="L379" s="66">
        <f t="shared" si="53"/>
        <v>0</v>
      </c>
      <c r="N379" s="66">
        <f t="shared" si="54"/>
        <v>0</v>
      </c>
      <c r="R379" s="66">
        <f t="shared" si="55"/>
        <v>0</v>
      </c>
      <c r="V379" s="66">
        <f t="shared" si="56"/>
        <v>0</v>
      </c>
      <c r="W379"/>
      <c r="X379"/>
      <c r="Y379" s="7"/>
      <c r="Z379"/>
      <c r="AA379"/>
      <c r="AC379">
        <f t="shared" si="57"/>
        <v>0</v>
      </c>
      <c r="AD379">
        <f t="shared" si="58"/>
        <v>0</v>
      </c>
    </row>
    <row r="380" spans="1:30" ht="13.5" hidden="1" customHeight="1" x14ac:dyDescent="0.2">
      <c r="A380" s="6" t="s">
        <v>373</v>
      </c>
      <c r="B380" s="2">
        <f t="shared" si="51"/>
        <v>0</v>
      </c>
      <c r="C380" s="2">
        <f t="shared" si="52"/>
        <v>1</v>
      </c>
      <c r="L380" s="66">
        <f t="shared" si="53"/>
        <v>0</v>
      </c>
      <c r="N380" s="66">
        <f t="shared" si="54"/>
        <v>0</v>
      </c>
      <c r="R380" s="66">
        <f t="shared" si="55"/>
        <v>0</v>
      </c>
      <c r="V380" s="66">
        <f t="shared" si="56"/>
        <v>0</v>
      </c>
      <c r="W380"/>
      <c r="X380"/>
      <c r="Y380" s="7"/>
      <c r="Z380"/>
      <c r="AA380"/>
      <c r="AC380">
        <f t="shared" si="57"/>
        <v>0</v>
      </c>
      <c r="AD380">
        <f t="shared" si="58"/>
        <v>0</v>
      </c>
    </row>
    <row r="381" spans="1:30" ht="13.5" hidden="1" customHeight="1" x14ac:dyDescent="0.2">
      <c r="A381" s="6" t="s">
        <v>374</v>
      </c>
      <c r="B381" s="2">
        <f t="shared" si="51"/>
        <v>0</v>
      </c>
      <c r="C381" s="2">
        <f t="shared" si="52"/>
        <v>1</v>
      </c>
      <c r="L381" s="66">
        <f t="shared" si="53"/>
        <v>0</v>
      </c>
      <c r="N381" s="66">
        <f t="shared" si="54"/>
        <v>0</v>
      </c>
      <c r="R381" s="66">
        <f t="shared" si="55"/>
        <v>0</v>
      </c>
      <c r="V381" s="66">
        <f t="shared" si="56"/>
        <v>0</v>
      </c>
      <c r="W381"/>
      <c r="X381"/>
      <c r="Y381" s="7"/>
      <c r="Z381"/>
      <c r="AA381"/>
      <c r="AC381">
        <f t="shared" si="57"/>
        <v>0</v>
      </c>
      <c r="AD381">
        <f t="shared" si="58"/>
        <v>0</v>
      </c>
    </row>
    <row r="382" spans="1:30" ht="13.5" hidden="1" customHeight="1" x14ac:dyDescent="0.2">
      <c r="A382" s="6" t="s">
        <v>375</v>
      </c>
      <c r="B382" s="2">
        <f t="shared" si="51"/>
        <v>0</v>
      </c>
      <c r="C382" s="2">
        <f t="shared" si="52"/>
        <v>1</v>
      </c>
      <c r="L382" s="66">
        <f t="shared" si="53"/>
        <v>0</v>
      </c>
      <c r="N382" s="66">
        <f t="shared" si="54"/>
        <v>0</v>
      </c>
      <c r="R382" s="66">
        <f t="shared" si="55"/>
        <v>0</v>
      </c>
      <c r="V382" s="66">
        <f t="shared" si="56"/>
        <v>0</v>
      </c>
      <c r="W382"/>
      <c r="X382"/>
      <c r="Y382" s="7"/>
      <c r="Z382"/>
      <c r="AA382"/>
      <c r="AC382">
        <f t="shared" si="57"/>
        <v>0</v>
      </c>
      <c r="AD382">
        <f t="shared" si="58"/>
        <v>0</v>
      </c>
    </row>
    <row r="383" spans="1:30" ht="13.5" hidden="1" customHeight="1" x14ac:dyDescent="0.2">
      <c r="A383" s="6" t="s">
        <v>376</v>
      </c>
      <c r="B383" s="2">
        <f t="shared" si="51"/>
        <v>0</v>
      </c>
      <c r="C383" s="2">
        <f t="shared" si="52"/>
        <v>1</v>
      </c>
      <c r="L383" s="66">
        <f t="shared" si="53"/>
        <v>0</v>
      </c>
      <c r="N383" s="66">
        <f t="shared" si="54"/>
        <v>0</v>
      </c>
      <c r="R383" s="66">
        <f t="shared" si="55"/>
        <v>0</v>
      </c>
      <c r="V383" s="66">
        <f t="shared" si="56"/>
        <v>0</v>
      </c>
      <c r="W383"/>
      <c r="X383"/>
      <c r="Y383" s="7"/>
      <c r="Z383"/>
      <c r="AA383"/>
      <c r="AC383">
        <f t="shared" si="57"/>
        <v>0</v>
      </c>
      <c r="AD383">
        <f t="shared" si="58"/>
        <v>0</v>
      </c>
    </row>
    <row r="384" spans="1:30" ht="13.5" hidden="1" customHeight="1" x14ac:dyDescent="0.2">
      <c r="A384" s="6" t="s">
        <v>377</v>
      </c>
      <c r="B384" s="2">
        <f t="shared" si="51"/>
        <v>0</v>
      </c>
      <c r="C384" s="2">
        <f t="shared" si="52"/>
        <v>1</v>
      </c>
      <c r="L384" s="66">
        <f t="shared" si="53"/>
        <v>0</v>
      </c>
      <c r="N384" s="66">
        <f t="shared" si="54"/>
        <v>0</v>
      </c>
      <c r="R384" s="66">
        <f t="shared" si="55"/>
        <v>0</v>
      </c>
      <c r="V384" s="66">
        <f t="shared" si="56"/>
        <v>0</v>
      </c>
      <c r="W384"/>
      <c r="X384"/>
      <c r="Y384" s="7"/>
      <c r="Z384"/>
      <c r="AA384"/>
      <c r="AC384">
        <f t="shared" si="57"/>
        <v>0</v>
      </c>
      <c r="AD384">
        <f t="shared" si="58"/>
        <v>0</v>
      </c>
    </row>
    <row r="385" spans="1:30" ht="13.5" hidden="1" customHeight="1" x14ac:dyDescent="0.2">
      <c r="A385" s="6" t="s">
        <v>378</v>
      </c>
      <c r="B385" s="2">
        <f t="shared" si="51"/>
        <v>0</v>
      </c>
      <c r="C385" s="2">
        <f t="shared" si="52"/>
        <v>1</v>
      </c>
      <c r="L385" s="66">
        <f t="shared" si="53"/>
        <v>0</v>
      </c>
      <c r="N385" s="66">
        <f t="shared" si="54"/>
        <v>0</v>
      </c>
      <c r="R385" s="66">
        <f t="shared" si="55"/>
        <v>0</v>
      </c>
      <c r="V385" s="66">
        <f t="shared" si="56"/>
        <v>0</v>
      </c>
      <c r="W385"/>
      <c r="X385"/>
      <c r="Y385" s="7"/>
      <c r="Z385"/>
      <c r="AA385"/>
      <c r="AC385">
        <f t="shared" si="57"/>
        <v>0</v>
      </c>
      <c r="AD385">
        <f t="shared" si="58"/>
        <v>0</v>
      </c>
    </row>
    <row r="386" spans="1:30" ht="13.5" hidden="1" customHeight="1" x14ac:dyDescent="0.2">
      <c r="A386" s="6" t="s">
        <v>379</v>
      </c>
      <c r="B386" s="2">
        <f t="shared" si="51"/>
        <v>0</v>
      </c>
      <c r="C386" s="2">
        <f t="shared" si="52"/>
        <v>1</v>
      </c>
      <c r="L386" s="66">
        <f t="shared" si="53"/>
        <v>0</v>
      </c>
      <c r="N386" s="66">
        <f t="shared" si="54"/>
        <v>0</v>
      </c>
      <c r="R386" s="66">
        <f t="shared" si="55"/>
        <v>0</v>
      </c>
      <c r="V386" s="66">
        <f t="shared" si="56"/>
        <v>0</v>
      </c>
      <c r="W386"/>
      <c r="X386"/>
      <c r="Y386" s="7"/>
      <c r="Z386"/>
      <c r="AA386"/>
      <c r="AC386">
        <f t="shared" si="57"/>
        <v>0</v>
      </c>
      <c r="AD386">
        <f t="shared" si="58"/>
        <v>0</v>
      </c>
    </row>
    <row r="387" spans="1:30" ht="13.5" hidden="1" customHeight="1" x14ac:dyDescent="0.2">
      <c r="A387" s="6" t="s">
        <v>380</v>
      </c>
      <c r="B387" s="2">
        <f t="shared" si="51"/>
        <v>0</v>
      </c>
      <c r="C387" s="2">
        <f t="shared" si="52"/>
        <v>1</v>
      </c>
      <c r="L387" s="66">
        <f t="shared" si="53"/>
        <v>0</v>
      </c>
      <c r="N387" s="66">
        <f t="shared" si="54"/>
        <v>0</v>
      </c>
      <c r="R387" s="66">
        <f t="shared" si="55"/>
        <v>0</v>
      </c>
      <c r="V387" s="66">
        <f t="shared" si="56"/>
        <v>0</v>
      </c>
      <c r="W387"/>
      <c r="X387"/>
      <c r="Y387" s="7"/>
      <c r="Z387"/>
      <c r="AA387"/>
      <c r="AC387">
        <f t="shared" si="57"/>
        <v>0</v>
      </c>
      <c r="AD387">
        <f t="shared" si="58"/>
        <v>0</v>
      </c>
    </row>
    <row r="388" spans="1:30" ht="13.5" hidden="1" customHeight="1" x14ac:dyDescent="0.2">
      <c r="A388" s="6" t="s">
        <v>381</v>
      </c>
      <c r="B388" s="2">
        <f t="shared" si="51"/>
        <v>0</v>
      </c>
      <c r="C388" s="2">
        <f t="shared" si="52"/>
        <v>1</v>
      </c>
      <c r="L388" s="66">
        <f t="shared" si="53"/>
        <v>0</v>
      </c>
      <c r="N388" s="66">
        <f t="shared" si="54"/>
        <v>0</v>
      </c>
      <c r="R388" s="66">
        <f t="shared" si="55"/>
        <v>0</v>
      </c>
      <c r="V388" s="66">
        <f t="shared" si="56"/>
        <v>0</v>
      </c>
      <c r="W388"/>
      <c r="X388"/>
      <c r="Y388" s="7"/>
      <c r="Z388"/>
      <c r="AA388"/>
      <c r="AC388">
        <f t="shared" si="57"/>
        <v>0</v>
      </c>
      <c r="AD388">
        <f t="shared" si="58"/>
        <v>0</v>
      </c>
    </row>
    <row r="389" spans="1:30" ht="13.5" hidden="1" customHeight="1" x14ac:dyDescent="0.2">
      <c r="A389" s="6" t="s">
        <v>382</v>
      </c>
      <c r="B389" s="2">
        <f t="shared" si="51"/>
        <v>0</v>
      </c>
      <c r="C389" s="2">
        <f t="shared" si="52"/>
        <v>1</v>
      </c>
      <c r="L389" s="66">
        <f t="shared" si="53"/>
        <v>0</v>
      </c>
      <c r="N389" s="66">
        <f t="shared" si="54"/>
        <v>0</v>
      </c>
      <c r="R389" s="66">
        <f t="shared" si="55"/>
        <v>0</v>
      </c>
      <c r="V389" s="66">
        <f t="shared" si="56"/>
        <v>0</v>
      </c>
      <c r="W389"/>
      <c r="X389"/>
      <c r="Y389" s="7"/>
      <c r="Z389"/>
      <c r="AA389"/>
      <c r="AC389">
        <f t="shared" si="57"/>
        <v>0</v>
      </c>
      <c r="AD389">
        <f t="shared" si="58"/>
        <v>0</v>
      </c>
    </row>
    <row r="390" spans="1:30" ht="13.5" hidden="1" customHeight="1" x14ac:dyDescent="0.2">
      <c r="A390" s="6" t="s">
        <v>383</v>
      </c>
      <c r="B390" s="2">
        <f t="shared" si="51"/>
        <v>0</v>
      </c>
      <c r="C390" s="2">
        <f t="shared" si="52"/>
        <v>1</v>
      </c>
      <c r="L390" s="66">
        <f t="shared" si="53"/>
        <v>0</v>
      </c>
      <c r="N390" s="66">
        <f t="shared" si="54"/>
        <v>0</v>
      </c>
      <c r="R390" s="66">
        <f t="shared" si="55"/>
        <v>0</v>
      </c>
      <c r="V390" s="66">
        <f t="shared" si="56"/>
        <v>0</v>
      </c>
      <c r="W390"/>
      <c r="X390"/>
      <c r="Y390" s="7"/>
      <c r="Z390"/>
      <c r="AA390"/>
      <c r="AC390">
        <f t="shared" si="57"/>
        <v>0</v>
      </c>
      <c r="AD390">
        <f t="shared" si="58"/>
        <v>0</v>
      </c>
    </row>
    <row r="391" spans="1:30" ht="13.5" hidden="1" customHeight="1" x14ac:dyDescent="0.2">
      <c r="A391" s="6" t="s">
        <v>384</v>
      </c>
      <c r="B391" s="2">
        <f t="shared" si="51"/>
        <v>0</v>
      </c>
      <c r="C391" s="2">
        <f t="shared" si="52"/>
        <v>1</v>
      </c>
      <c r="L391" s="66">
        <f t="shared" si="53"/>
        <v>0</v>
      </c>
      <c r="N391" s="66">
        <f t="shared" si="54"/>
        <v>0</v>
      </c>
      <c r="R391" s="66">
        <f t="shared" si="55"/>
        <v>0</v>
      </c>
      <c r="V391" s="66">
        <f t="shared" si="56"/>
        <v>0</v>
      </c>
      <c r="W391"/>
      <c r="X391"/>
      <c r="Y391" s="7"/>
      <c r="Z391"/>
      <c r="AA391"/>
      <c r="AC391">
        <f t="shared" si="57"/>
        <v>0</v>
      </c>
      <c r="AD391">
        <f t="shared" si="58"/>
        <v>0</v>
      </c>
    </row>
    <row r="392" spans="1:30" ht="13.5" hidden="1" customHeight="1" x14ac:dyDescent="0.2">
      <c r="A392" s="6" t="s">
        <v>385</v>
      </c>
      <c r="B392" s="2">
        <f t="shared" si="51"/>
        <v>0</v>
      </c>
      <c r="C392" s="2">
        <f t="shared" si="52"/>
        <v>1</v>
      </c>
      <c r="L392" s="66">
        <f t="shared" si="53"/>
        <v>0</v>
      </c>
      <c r="N392" s="66">
        <f t="shared" si="54"/>
        <v>0</v>
      </c>
      <c r="R392" s="66">
        <f t="shared" si="55"/>
        <v>0</v>
      </c>
      <c r="V392" s="66">
        <f t="shared" si="56"/>
        <v>0</v>
      </c>
      <c r="W392"/>
      <c r="X392"/>
      <c r="Y392" s="7"/>
      <c r="Z392"/>
      <c r="AA392"/>
      <c r="AC392">
        <f t="shared" si="57"/>
        <v>0</v>
      </c>
      <c r="AD392">
        <f t="shared" si="58"/>
        <v>0</v>
      </c>
    </row>
    <row r="393" spans="1:30" ht="13.5" hidden="1" customHeight="1" x14ac:dyDescent="0.2">
      <c r="A393" s="6" t="s">
        <v>386</v>
      </c>
      <c r="B393" s="2">
        <f t="shared" si="51"/>
        <v>0</v>
      </c>
      <c r="C393" s="2">
        <f t="shared" si="52"/>
        <v>1</v>
      </c>
      <c r="L393" s="66">
        <f t="shared" si="53"/>
        <v>0</v>
      </c>
      <c r="N393" s="66">
        <f t="shared" si="54"/>
        <v>0</v>
      </c>
      <c r="R393" s="66">
        <f t="shared" si="55"/>
        <v>0</v>
      </c>
      <c r="V393" s="66">
        <f t="shared" si="56"/>
        <v>0</v>
      </c>
      <c r="W393"/>
      <c r="X393"/>
      <c r="Y393" s="7"/>
      <c r="Z393"/>
      <c r="AA393"/>
      <c r="AC393">
        <f t="shared" si="57"/>
        <v>0</v>
      </c>
      <c r="AD393">
        <f t="shared" si="58"/>
        <v>0</v>
      </c>
    </row>
    <row r="394" spans="1:30" ht="13.5" hidden="1" customHeight="1" x14ac:dyDescent="0.2">
      <c r="A394" s="6" t="s">
        <v>387</v>
      </c>
      <c r="B394" s="2">
        <f t="shared" si="51"/>
        <v>0</v>
      </c>
      <c r="C394" s="2">
        <f t="shared" si="52"/>
        <v>1</v>
      </c>
      <c r="L394" s="66">
        <f t="shared" si="53"/>
        <v>0</v>
      </c>
      <c r="N394" s="66">
        <f t="shared" si="54"/>
        <v>0</v>
      </c>
      <c r="R394" s="66">
        <f t="shared" si="55"/>
        <v>0</v>
      </c>
      <c r="V394" s="66">
        <f t="shared" si="56"/>
        <v>0</v>
      </c>
      <c r="W394"/>
      <c r="X394"/>
      <c r="Y394" s="7"/>
      <c r="Z394"/>
      <c r="AA394"/>
      <c r="AC394">
        <f t="shared" si="57"/>
        <v>0</v>
      </c>
      <c r="AD394">
        <f t="shared" si="58"/>
        <v>0</v>
      </c>
    </row>
    <row r="395" spans="1:30" ht="13.5" hidden="1" customHeight="1" x14ac:dyDescent="0.2">
      <c r="A395" s="6" t="s">
        <v>388</v>
      </c>
      <c r="B395" s="2">
        <f t="shared" si="51"/>
        <v>0</v>
      </c>
      <c r="C395" s="2">
        <f t="shared" si="52"/>
        <v>1</v>
      </c>
      <c r="L395" s="66">
        <f t="shared" si="53"/>
        <v>0</v>
      </c>
      <c r="N395" s="66">
        <f t="shared" si="54"/>
        <v>0</v>
      </c>
      <c r="R395" s="66">
        <f t="shared" si="55"/>
        <v>0</v>
      </c>
      <c r="V395" s="66">
        <f t="shared" si="56"/>
        <v>0</v>
      </c>
      <c r="W395"/>
      <c r="X395"/>
      <c r="Y395" s="7"/>
      <c r="Z395"/>
      <c r="AA395"/>
      <c r="AC395">
        <f t="shared" si="57"/>
        <v>0</v>
      </c>
      <c r="AD395">
        <f t="shared" si="58"/>
        <v>0</v>
      </c>
    </row>
    <row r="396" spans="1:30" ht="13.5" hidden="1" customHeight="1" x14ac:dyDescent="0.2">
      <c r="A396" s="6" t="s">
        <v>389</v>
      </c>
      <c r="B396" s="2">
        <f t="shared" si="51"/>
        <v>0</v>
      </c>
      <c r="C396" s="2">
        <f t="shared" si="52"/>
        <v>1</v>
      </c>
      <c r="L396" s="66">
        <f t="shared" si="53"/>
        <v>0</v>
      </c>
      <c r="N396" s="66">
        <f t="shared" si="54"/>
        <v>0</v>
      </c>
      <c r="R396" s="66">
        <f t="shared" si="55"/>
        <v>0</v>
      </c>
      <c r="V396" s="66">
        <f t="shared" si="56"/>
        <v>0</v>
      </c>
      <c r="W396"/>
      <c r="X396"/>
      <c r="Y396" s="7"/>
      <c r="Z396"/>
      <c r="AA396"/>
      <c r="AC396">
        <f t="shared" si="57"/>
        <v>0</v>
      </c>
      <c r="AD396">
        <f t="shared" si="58"/>
        <v>0</v>
      </c>
    </row>
    <row r="397" spans="1:30" ht="13.5" hidden="1" customHeight="1" x14ac:dyDescent="0.2">
      <c r="A397" s="6" t="s">
        <v>390</v>
      </c>
      <c r="B397" s="2">
        <f t="shared" si="51"/>
        <v>0</v>
      </c>
      <c r="C397" s="2">
        <f t="shared" si="52"/>
        <v>1</v>
      </c>
      <c r="L397" s="66">
        <f t="shared" si="53"/>
        <v>0</v>
      </c>
      <c r="N397" s="66">
        <f t="shared" si="54"/>
        <v>0</v>
      </c>
      <c r="R397" s="66">
        <f t="shared" si="55"/>
        <v>0</v>
      </c>
      <c r="V397" s="66">
        <f t="shared" si="56"/>
        <v>0</v>
      </c>
      <c r="W397"/>
      <c r="X397"/>
      <c r="Y397" s="7"/>
      <c r="Z397"/>
      <c r="AA397"/>
      <c r="AC397">
        <f t="shared" si="57"/>
        <v>0</v>
      </c>
      <c r="AD397">
        <f t="shared" si="58"/>
        <v>0</v>
      </c>
    </row>
    <row r="398" spans="1:30" ht="13.5" hidden="1" customHeight="1" x14ac:dyDescent="0.2">
      <c r="A398" s="6" t="s">
        <v>391</v>
      </c>
      <c r="B398" s="2">
        <f t="shared" si="51"/>
        <v>0</v>
      </c>
      <c r="C398" s="2">
        <f t="shared" si="52"/>
        <v>1</v>
      </c>
      <c r="L398" s="66">
        <f t="shared" si="53"/>
        <v>0</v>
      </c>
      <c r="N398" s="66">
        <f t="shared" si="54"/>
        <v>0</v>
      </c>
      <c r="R398" s="66">
        <f t="shared" si="55"/>
        <v>0</v>
      </c>
      <c r="V398" s="66">
        <f t="shared" si="56"/>
        <v>0</v>
      </c>
      <c r="W398"/>
      <c r="X398"/>
      <c r="Y398" s="7"/>
      <c r="Z398"/>
      <c r="AA398"/>
      <c r="AC398">
        <f t="shared" si="57"/>
        <v>0</v>
      </c>
      <c r="AD398">
        <f t="shared" si="58"/>
        <v>0</v>
      </c>
    </row>
    <row r="399" spans="1:30" ht="13.5" hidden="1" customHeight="1" x14ac:dyDescent="0.2">
      <c r="A399" s="6" t="s">
        <v>392</v>
      </c>
      <c r="B399" s="2">
        <f t="shared" si="51"/>
        <v>0</v>
      </c>
      <c r="C399" s="2">
        <f t="shared" si="52"/>
        <v>1</v>
      </c>
      <c r="L399" s="66">
        <f t="shared" si="53"/>
        <v>0</v>
      </c>
      <c r="N399" s="66">
        <f t="shared" si="54"/>
        <v>0</v>
      </c>
      <c r="R399" s="66">
        <f t="shared" si="55"/>
        <v>0</v>
      </c>
      <c r="V399" s="66">
        <f t="shared" si="56"/>
        <v>0</v>
      </c>
      <c r="W399"/>
      <c r="X399"/>
      <c r="Y399" s="7"/>
      <c r="Z399"/>
      <c r="AA399"/>
      <c r="AC399">
        <f t="shared" si="57"/>
        <v>0</v>
      </c>
      <c r="AD399">
        <f t="shared" si="58"/>
        <v>0</v>
      </c>
    </row>
    <row r="400" spans="1:30" ht="13.5" hidden="1" customHeight="1" x14ac:dyDescent="0.2">
      <c r="A400" s="6" t="s">
        <v>393</v>
      </c>
      <c r="B400" s="2">
        <f t="shared" si="51"/>
        <v>0</v>
      </c>
      <c r="C400" s="2">
        <f t="shared" si="52"/>
        <v>1</v>
      </c>
      <c r="L400" s="66">
        <f t="shared" si="53"/>
        <v>0</v>
      </c>
      <c r="N400" s="66">
        <f t="shared" si="54"/>
        <v>0</v>
      </c>
      <c r="R400" s="66">
        <f t="shared" si="55"/>
        <v>0</v>
      </c>
      <c r="V400" s="66">
        <f t="shared" si="56"/>
        <v>0</v>
      </c>
      <c r="W400"/>
      <c r="X400"/>
      <c r="Y400" s="7"/>
      <c r="Z400"/>
      <c r="AA400"/>
      <c r="AC400">
        <f t="shared" si="57"/>
        <v>0</v>
      </c>
      <c r="AD400">
        <f t="shared" si="58"/>
        <v>0</v>
      </c>
    </row>
    <row r="401" spans="1:38" ht="13.5" hidden="1" customHeight="1" x14ac:dyDescent="0.2">
      <c r="A401" s="6" t="s">
        <v>394</v>
      </c>
      <c r="B401" s="2">
        <f t="shared" si="51"/>
        <v>0</v>
      </c>
      <c r="C401" s="2">
        <f t="shared" si="52"/>
        <v>1</v>
      </c>
      <c r="L401" s="66">
        <f t="shared" si="53"/>
        <v>0</v>
      </c>
      <c r="N401" s="66">
        <f t="shared" si="54"/>
        <v>0</v>
      </c>
      <c r="R401" s="66">
        <f t="shared" si="55"/>
        <v>0</v>
      </c>
      <c r="V401" s="66">
        <f t="shared" si="56"/>
        <v>0</v>
      </c>
      <c r="W401"/>
      <c r="X401"/>
      <c r="Y401" s="7"/>
      <c r="Z401"/>
      <c r="AA401"/>
      <c r="AC401">
        <f t="shared" si="57"/>
        <v>0</v>
      </c>
      <c r="AD401">
        <f t="shared" si="58"/>
        <v>0</v>
      </c>
    </row>
    <row r="402" spans="1:38" ht="13.5" hidden="1" customHeight="1" x14ac:dyDescent="0.2">
      <c r="A402" s="6" t="s">
        <v>395</v>
      </c>
      <c r="B402" s="2">
        <f t="shared" si="51"/>
        <v>0</v>
      </c>
      <c r="C402" s="2">
        <f t="shared" si="52"/>
        <v>1</v>
      </c>
      <c r="L402" s="66">
        <f t="shared" si="53"/>
        <v>0</v>
      </c>
      <c r="N402" s="66">
        <f t="shared" si="54"/>
        <v>0</v>
      </c>
      <c r="R402" s="66">
        <f t="shared" si="55"/>
        <v>0</v>
      </c>
      <c r="V402" s="66">
        <f t="shared" si="56"/>
        <v>0</v>
      </c>
      <c r="W402"/>
      <c r="X402"/>
      <c r="Y402" s="7"/>
      <c r="Z402"/>
      <c r="AA402"/>
      <c r="AC402">
        <f t="shared" si="57"/>
        <v>0</v>
      </c>
      <c r="AD402">
        <f t="shared" si="58"/>
        <v>0</v>
      </c>
    </row>
    <row r="403" spans="1:38" ht="13.5" hidden="1" customHeight="1" x14ac:dyDescent="0.2">
      <c r="A403" s="6" t="s">
        <v>396</v>
      </c>
      <c r="B403" s="2">
        <f t="shared" si="51"/>
        <v>0</v>
      </c>
      <c r="C403" s="2">
        <f t="shared" si="52"/>
        <v>1</v>
      </c>
      <c r="L403" s="66">
        <f t="shared" si="53"/>
        <v>0</v>
      </c>
      <c r="N403" s="66">
        <f t="shared" si="54"/>
        <v>0</v>
      </c>
      <c r="R403" s="66">
        <f t="shared" si="55"/>
        <v>0</v>
      </c>
      <c r="V403" s="66">
        <f t="shared" si="56"/>
        <v>0</v>
      </c>
      <c r="W403"/>
      <c r="X403"/>
      <c r="Y403" s="7"/>
      <c r="Z403"/>
      <c r="AA403"/>
      <c r="AC403">
        <f t="shared" si="57"/>
        <v>0</v>
      </c>
      <c r="AD403">
        <f t="shared" si="58"/>
        <v>0</v>
      </c>
    </row>
    <row r="404" spans="1:38" hidden="1" x14ac:dyDescent="0.2">
      <c r="A404" s="6" t="s">
        <v>397</v>
      </c>
      <c r="B404" s="2">
        <f t="shared" si="51"/>
        <v>0</v>
      </c>
      <c r="C404" s="2">
        <f t="shared" si="52"/>
        <v>1</v>
      </c>
      <c r="L404" s="66">
        <f t="shared" si="53"/>
        <v>0</v>
      </c>
      <c r="N404" s="66">
        <f t="shared" si="54"/>
        <v>0</v>
      </c>
      <c r="R404" s="66">
        <f t="shared" si="55"/>
        <v>0</v>
      </c>
      <c r="V404" s="66">
        <f t="shared" si="56"/>
        <v>0</v>
      </c>
      <c r="W404"/>
      <c r="X404"/>
      <c r="Y404" s="7"/>
      <c r="Z404"/>
      <c r="AA404"/>
      <c r="AC404">
        <f t="shared" si="57"/>
        <v>0</v>
      </c>
      <c r="AD404">
        <f t="shared" si="58"/>
        <v>0</v>
      </c>
    </row>
    <row r="405" spans="1:38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C405">
        <f t="shared" si="57"/>
        <v>0</v>
      </c>
      <c r="AD405">
        <f t="shared" si="58"/>
        <v>0</v>
      </c>
      <c r="AE405" s="36"/>
      <c r="AF405" s="44"/>
      <c r="AG405" s="59"/>
    </row>
    <row r="406" spans="1:38" x14ac:dyDescent="0.2">
      <c r="A406" s="61" t="s">
        <v>2589</v>
      </c>
      <c r="B406" s="62">
        <f t="shared" ref="B406:B430" si="59">+L406+N406+R406+V406+X406</f>
        <v>0</v>
      </c>
      <c r="C406" s="62">
        <f t="shared" ref="C406:C430" si="60">RANK(B406,B$406:B$605,0)</f>
        <v>7</v>
      </c>
      <c r="D406" s="63" t="s">
        <v>21</v>
      </c>
      <c r="E406" s="64" t="s">
        <v>2472</v>
      </c>
      <c r="F406" s="65">
        <v>2008</v>
      </c>
      <c r="L406" s="66">
        <f>IF(AND(I406&lt;1,J406&lt;1,K406&lt;1),0,IF(250+((80-(I406*60+J406))*2)&lt;0,0,IF(K406&lt;50,250+((80-(I406*60+J406))*2),IF(K406&gt;49,250+((80-(I406*60+J406))*2)-1,250+((80-(I406*60+J406))*2)))))</f>
        <v>0</v>
      </c>
      <c r="N406" s="66">
        <f t="shared" ref="N406:N430" si="61">IF(M406&lt;89,0,250+((M406-172)*3))</f>
        <v>0</v>
      </c>
      <c r="R406" s="66">
        <f t="shared" ref="R406:R430" si="62">IF(AND(O406&lt;1,P406&lt;1,Q406&lt;1),0,IF(250+((220-(O406*60+P406))*1)&lt;0,0,250+((220-(O406*60+P406))*1)))</f>
        <v>0</v>
      </c>
      <c r="V406" s="66">
        <f t="shared" ref="V406:V430" si="63">IF(AND(S406&lt;1,T406&lt;1,U406&lt;1),0,IF(500+((320-(S406*60+T406))*1)&lt;0,0,500+((320-(S406*60+T406))*1)))</f>
        <v>0</v>
      </c>
      <c r="W406"/>
      <c r="X406"/>
      <c r="Y406" s="7"/>
      <c r="Z406"/>
      <c r="AA406">
        <v>0</v>
      </c>
      <c r="AB406">
        <v>0</v>
      </c>
      <c r="AC406">
        <f t="shared" ref="AC406:AC430" si="64">B406</f>
        <v>0</v>
      </c>
      <c r="AD406">
        <f t="shared" ref="AD406:AD430" si="65">AA406+AB406+AC406</f>
        <v>0</v>
      </c>
      <c r="AF406" s="43">
        <v>7.0555555555555562E-4</v>
      </c>
      <c r="AG406" s="72" t="s">
        <v>2583</v>
      </c>
      <c r="AH406" t="s">
        <v>2595</v>
      </c>
      <c r="AL406" t="s">
        <v>2612</v>
      </c>
    </row>
    <row r="407" spans="1:38" x14ac:dyDescent="0.2">
      <c r="A407" s="42" t="s">
        <v>2487</v>
      </c>
      <c r="B407" s="31">
        <f t="shared" si="59"/>
        <v>106</v>
      </c>
      <c r="C407" s="31">
        <f t="shared" si="60"/>
        <v>5</v>
      </c>
      <c r="D407" s="32" t="s">
        <v>21</v>
      </c>
      <c r="E407" s="33" t="s">
        <v>2472</v>
      </c>
      <c r="F407" s="68">
        <v>2008</v>
      </c>
      <c r="L407" s="66">
        <f>IF(AND(I407&lt;1,J407&lt;1,K407&lt;1),0,IF(250+((45-(I407*60+J407))*2)&lt;0,0,IF(K407&lt;50,250+((45-(I407*60+J407))*2),IF(K407&gt;49,250+((45-(I407*60+J407))*2)-1,250+((45-(I407*60+J407))*2)))))</f>
        <v>0</v>
      </c>
      <c r="M407" s="66">
        <v>124</v>
      </c>
      <c r="N407" s="66">
        <f t="shared" si="61"/>
        <v>106</v>
      </c>
      <c r="R407" s="66">
        <f t="shared" si="62"/>
        <v>0</v>
      </c>
      <c r="V407" s="66">
        <f t="shared" si="63"/>
        <v>0</v>
      </c>
      <c r="W407"/>
      <c r="X407"/>
      <c r="Y407" s="7"/>
      <c r="Z407"/>
      <c r="AA407">
        <v>537</v>
      </c>
      <c r="AB407">
        <v>526</v>
      </c>
      <c r="AC407">
        <f t="shared" si="64"/>
        <v>106</v>
      </c>
      <c r="AD407">
        <f t="shared" si="65"/>
        <v>1169</v>
      </c>
      <c r="AF407" s="43">
        <v>1.1574074074074073E-3</v>
      </c>
      <c r="AG407" s="72" t="s">
        <v>2583</v>
      </c>
      <c r="AL407" t="s">
        <v>2613</v>
      </c>
    </row>
    <row r="408" spans="1:38" x14ac:dyDescent="0.2">
      <c r="A408" s="61" t="s">
        <v>2597</v>
      </c>
      <c r="B408" s="62">
        <f t="shared" si="59"/>
        <v>0</v>
      </c>
      <c r="C408" s="62">
        <f t="shared" si="60"/>
        <v>7</v>
      </c>
      <c r="D408" s="63" t="s">
        <v>20</v>
      </c>
      <c r="E408" s="64" t="s">
        <v>2582</v>
      </c>
      <c r="F408" s="65">
        <v>2007</v>
      </c>
      <c r="L408" s="66">
        <f>IF(AND(I408&lt;1,J408&lt;1,K408&lt;1),0,IF(250+((80-(I408*60+J408))*2)&lt;0,0,IF(K408&lt;50,250+((80-(I408*60+J408))*2),IF(K408&gt;49,250+((80-(I408*60+J408))*2)-1,250+((80-(I408*60+J408))*2)))))</f>
        <v>0</v>
      </c>
      <c r="N408" s="66">
        <f t="shared" si="61"/>
        <v>0</v>
      </c>
      <c r="R408" s="66">
        <f t="shared" si="62"/>
        <v>0</v>
      </c>
      <c r="V408" s="66">
        <f t="shared" si="63"/>
        <v>0</v>
      </c>
      <c r="W408"/>
      <c r="X408"/>
      <c r="Y408" s="7"/>
      <c r="Z408"/>
      <c r="AA408"/>
      <c r="AC408">
        <f t="shared" si="64"/>
        <v>0</v>
      </c>
      <c r="AD408">
        <f t="shared" si="65"/>
        <v>0</v>
      </c>
      <c r="AF408" s="43">
        <v>5.7870370370370378E-4</v>
      </c>
      <c r="AG408" s="72" t="s">
        <v>2583</v>
      </c>
      <c r="AH408" t="s">
        <v>2595</v>
      </c>
      <c r="AL408" t="s">
        <v>2612</v>
      </c>
    </row>
    <row r="409" spans="1:38" x14ac:dyDescent="0.2">
      <c r="A409" s="42" t="s">
        <v>2488</v>
      </c>
      <c r="B409" s="31">
        <f t="shared" si="59"/>
        <v>136</v>
      </c>
      <c r="C409" s="31">
        <f t="shared" si="60"/>
        <v>4</v>
      </c>
      <c r="D409" s="32" t="s">
        <v>21</v>
      </c>
      <c r="E409" s="33" t="s">
        <v>2472</v>
      </c>
      <c r="F409" s="68">
        <v>2008</v>
      </c>
      <c r="L409" s="66">
        <f>IF(AND(I409&lt;1,J409&lt;1,K409&lt;1),0,IF(250+((45-(I409*60+J409))*2)&lt;0,0,IF(K409&lt;50,250+((45-(I409*60+J409))*2),IF(K409&gt;49,250+((45-(I409*60+J409))*2)-1,250+((45-(I409*60+J409))*2)))))</f>
        <v>0</v>
      </c>
      <c r="M409" s="66">
        <v>134</v>
      </c>
      <c r="N409" s="66">
        <f t="shared" si="61"/>
        <v>136</v>
      </c>
      <c r="R409" s="66">
        <f t="shared" si="62"/>
        <v>0</v>
      </c>
      <c r="V409" s="66">
        <f t="shared" si="63"/>
        <v>0</v>
      </c>
      <c r="W409"/>
      <c r="X409"/>
      <c r="Y409" s="7"/>
      <c r="Z409"/>
      <c r="AA409">
        <v>506</v>
      </c>
      <c r="AB409">
        <v>0</v>
      </c>
      <c r="AC409">
        <f t="shared" si="64"/>
        <v>136</v>
      </c>
      <c r="AD409">
        <f t="shared" si="65"/>
        <v>642</v>
      </c>
      <c r="AF409" s="43">
        <v>1.367824074074074E-3</v>
      </c>
      <c r="AG409" s="72" t="s">
        <v>2583</v>
      </c>
      <c r="AL409" t="s">
        <v>2613</v>
      </c>
    </row>
    <row r="410" spans="1:38" x14ac:dyDescent="0.2">
      <c r="A410" s="42" t="s">
        <v>2489</v>
      </c>
      <c r="B410" s="31">
        <f t="shared" si="59"/>
        <v>199</v>
      </c>
      <c r="C410" s="31">
        <f t="shared" si="60"/>
        <v>1</v>
      </c>
      <c r="D410" s="32" t="s">
        <v>21</v>
      </c>
      <c r="E410" s="33" t="s">
        <v>2472</v>
      </c>
      <c r="F410" s="68">
        <v>2008</v>
      </c>
      <c r="G410" s="66">
        <v>0</v>
      </c>
      <c r="L410" s="66">
        <f>IF(AND(I410&lt;1,J410&lt;1,K410&lt;1),0,IF(250+((45-(I410*60+J410))*2)&lt;0,0,IF(K410&lt;50,250+((45-(I410*60+J410))*2),IF(K410&gt;49,250+((45-(I410*60+J410))*2)-1,250+((45-(I410*60+J410))*2)))))</f>
        <v>0</v>
      </c>
      <c r="M410" s="66">
        <v>155</v>
      </c>
      <c r="N410" s="66">
        <f t="shared" si="61"/>
        <v>199</v>
      </c>
      <c r="R410" s="66">
        <f t="shared" si="62"/>
        <v>0</v>
      </c>
      <c r="V410" s="66">
        <f t="shared" si="63"/>
        <v>0</v>
      </c>
      <c r="W410"/>
      <c r="X410"/>
      <c r="Y410" s="7"/>
      <c r="Z410"/>
      <c r="AA410">
        <v>523</v>
      </c>
      <c r="AB410">
        <v>529</v>
      </c>
      <c r="AC410">
        <f t="shared" si="64"/>
        <v>199</v>
      </c>
      <c r="AD410">
        <f t="shared" si="65"/>
        <v>1251</v>
      </c>
      <c r="AE410" s="37"/>
      <c r="AF410" s="43">
        <v>1.305324074074074E-3</v>
      </c>
      <c r="AG410" s="72" t="s">
        <v>2583</v>
      </c>
      <c r="AL410" t="s">
        <v>2613</v>
      </c>
    </row>
    <row r="411" spans="1:38" x14ac:dyDescent="0.2">
      <c r="A411" s="61" t="s">
        <v>2590</v>
      </c>
      <c r="B411" s="62">
        <f t="shared" si="59"/>
        <v>0</v>
      </c>
      <c r="C411" s="62">
        <f t="shared" si="60"/>
        <v>7</v>
      </c>
      <c r="D411" s="63" t="s">
        <v>21</v>
      </c>
      <c r="E411" s="64" t="s">
        <v>2472</v>
      </c>
      <c r="F411" s="65">
        <v>2009</v>
      </c>
      <c r="L411" s="66">
        <f>IF(AND(I411&lt;1,J411&lt;1,K411&lt;1),0,IF(250+((80-(I411*60+J411))*2)&lt;0,0,IF(K411&lt;50,250+((80-(I411*60+J411))*2),IF(K411&gt;49,250+((80-(I411*60+J411))*2)-1,250+((80-(I411*60+J411))*2)))))</f>
        <v>0</v>
      </c>
      <c r="N411" s="66">
        <f t="shared" si="61"/>
        <v>0</v>
      </c>
      <c r="R411" s="66">
        <f t="shared" si="62"/>
        <v>0</v>
      </c>
      <c r="V411" s="66">
        <f t="shared" si="63"/>
        <v>0</v>
      </c>
      <c r="W411"/>
      <c r="X411"/>
      <c r="Y411" s="7"/>
      <c r="Z411"/>
      <c r="AA411">
        <v>0</v>
      </c>
      <c r="AB411">
        <v>0</v>
      </c>
      <c r="AC411">
        <f t="shared" si="64"/>
        <v>0</v>
      </c>
      <c r="AD411">
        <f t="shared" si="65"/>
        <v>0</v>
      </c>
      <c r="AF411" s="43">
        <v>7.4282407407407413E-4</v>
      </c>
      <c r="AG411" s="72" t="s">
        <v>2583</v>
      </c>
      <c r="AH411" t="s">
        <v>2595</v>
      </c>
      <c r="AL411" t="s">
        <v>2612</v>
      </c>
    </row>
    <row r="412" spans="1:38" x14ac:dyDescent="0.2">
      <c r="A412" s="42" t="s">
        <v>2490</v>
      </c>
      <c r="B412" s="31">
        <f t="shared" si="59"/>
        <v>187</v>
      </c>
      <c r="C412" s="31">
        <f t="shared" si="60"/>
        <v>2</v>
      </c>
      <c r="D412" s="32" t="s">
        <v>21</v>
      </c>
      <c r="E412" s="33" t="s">
        <v>2472</v>
      </c>
      <c r="F412" s="68">
        <v>2008</v>
      </c>
      <c r="L412" s="66">
        <f>IF(AND(I412&lt;1,J412&lt;1,K412&lt;1),0,IF(250+((45-(I412*60+J412))*2)&lt;0,0,IF(K412&lt;50,250+((45-(I412*60+J412))*2),IF(K412&gt;49,250+((45-(I412*60+J412))*2)-1,250+((45-(I412*60+J412))*2)))))</f>
        <v>0</v>
      </c>
      <c r="M412" s="66">
        <v>151</v>
      </c>
      <c r="N412" s="66">
        <f t="shared" si="61"/>
        <v>187</v>
      </c>
      <c r="R412" s="66">
        <f t="shared" si="62"/>
        <v>0</v>
      </c>
      <c r="V412" s="66">
        <f t="shared" si="63"/>
        <v>0</v>
      </c>
      <c r="W412"/>
      <c r="X412"/>
      <c r="Y412" s="7"/>
      <c r="Z412"/>
      <c r="AA412">
        <v>510</v>
      </c>
      <c r="AB412">
        <v>518</v>
      </c>
      <c r="AC412">
        <f t="shared" si="64"/>
        <v>187</v>
      </c>
      <c r="AD412">
        <f t="shared" si="65"/>
        <v>1215</v>
      </c>
      <c r="AF412" s="45">
        <v>1.3856481481481482E-3</v>
      </c>
      <c r="AG412" s="72" t="s">
        <v>2583</v>
      </c>
      <c r="AL412" t="s">
        <v>2613</v>
      </c>
    </row>
    <row r="413" spans="1:38" x14ac:dyDescent="0.2">
      <c r="A413" s="61" t="s">
        <v>2591</v>
      </c>
      <c r="B413" s="62">
        <f t="shared" si="59"/>
        <v>0</v>
      </c>
      <c r="C413" s="62">
        <f t="shared" si="60"/>
        <v>7</v>
      </c>
      <c r="D413" s="63" t="s">
        <v>21</v>
      </c>
      <c r="E413" s="64" t="s">
        <v>2472</v>
      </c>
      <c r="F413" s="65">
        <v>2009</v>
      </c>
      <c r="L413" s="66">
        <f>IF(AND(I413&lt;1,J413&lt;1,K413&lt;1),0,IF(250+((80-(I413*60+J413))*2)&lt;0,0,IF(K413&lt;50,250+((80-(I413*60+J413))*2),IF(K413&gt;49,250+((80-(I413*60+J413))*2)-1,250+((80-(I413*60+J413))*2)))))</f>
        <v>0</v>
      </c>
      <c r="N413" s="66">
        <f t="shared" si="61"/>
        <v>0</v>
      </c>
      <c r="R413" s="66">
        <f t="shared" si="62"/>
        <v>0</v>
      </c>
      <c r="V413" s="66">
        <f t="shared" si="63"/>
        <v>0</v>
      </c>
      <c r="W413"/>
      <c r="X413"/>
      <c r="Y413" s="7"/>
      <c r="Z413"/>
      <c r="AA413">
        <v>0</v>
      </c>
      <c r="AB413">
        <v>0</v>
      </c>
      <c r="AC413">
        <f t="shared" si="64"/>
        <v>0</v>
      </c>
      <c r="AD413">
        <f t="shared" si="65"/>
        <v>0</v>
      </c>
      <c r="AF413" s="43">
        <v>7.3159722222222235E-4</v>
      </c>
      <c r="AG413" s="72" t="s">
        <v>2583</v>
      </c>
      <c r="AH413" t="s">
        <v>2595</v>
      </c>
      <c r="AL413" t="s">
        <v>2612</v>
      </c>
    </row>
    <row r="414" spans="1:38" x14ac:dyDescent="0.2">
      <c r="A414" s="42" t="s">
        <v>2491</v>
      </c>
      <c r="B414" s="31">
        <f t="shared" si="59"/>
        <v>139</v>
      </c>
      <c r="C414" s="31">
        <f t="shared" si="60"/>
        <v>3</v>
      </c>
      <c r="D414" s="32" t="s">
        <v>21</v>
      </c>
      <c r="E414" s="33" t="s">
        <v>2472</v>
      </c>
      <c r="F414" s="68">
        <v>2008</v>
      </c>
      <c r="L414" s="66">
        <f>IF(AND(I414&lt;1,J414&lt;1,K414&lt;1),0,IF(250+((45-(I414*60+J414))*2)&lt;0,0,IF(K414&lt;50,250+((45-(I414*60+J414))*2),IF(K414&gt;49,250+((45-(I414*60+J414))*2)-1,250+((45-(I414*60+J414))*2)))))</f>
        <v>0</v>
      </c>
      <c r="M414" s="66">
        <v>135</v>
      </c>
      <c r="N414" s="66">
        <f t="shared" si="61"/>
        <v>139</v>
      </c>
      <c r="R414" s="66">
        <f t="shared" si="62"/>
        <v>0</v>
      </c>
      <c r="V414" s="66">
        <f t="shared" si="63"/>
        <v>0</v>
      </c>
      <c r="W414"/>
      <c r="X414"/>
      <c r="Y414" s="7"/>
      <c r="Z414"/>
      <c r="AA414">
        <v>490</v>
      </c>
      <c r="AB414">
        <v>498</v>
      </c>
      <c r="AC414">
        <f t="shared" si="64"/>
        <v>139</v>
      </c>
      <c r="AD414">
        <f t="shared" si="65"/>
        <v>1127</v>
      </c>
      <c r="AF414" s="43">
        <v>1.3888888888888889E-3</v>
      </c>
      <c r="AG414" s="72" t="s">
        <v>2583</v>
      </c>
      <c r="AL414" t="s">
        <v>2613</v>
      </c>
    </row>
    <row r="415" spans="1:38" x14ac:dyDescent="0.2">
      <c r="A415" s="61" t="s">
        <v>2592</v>
      </c>
      <c r="B415" s="62">
        <f t="shared" si="59"/>
        <v>0</v>
      </c>
      <c r="C415" s="62">
        <f t="shared" si="60"/>
        <v>7</v>
      </c>
      <c r="D415" s="63" t="s">
        <v>21</v>
      </c>
      <c r="E415" s="64" t="s">
        <v>2472</v>
      </c>
      <c r="F415" s="65">
        <v>2008</v>
      </c>
      <c r="L415" s="66">
        <f>IF(AND(I415&lt;1,J415&lt;1,K415&lt;1),0,IF(250+((80-(I415*60+J415))*2)&lt;0,0,IF(K415&lt;50,250+((80-(I415*60+J415))*2),IF(K415&gt;49,250+((80-(I415*60+J415))*2)-1,250+((80-(I415*60+J415))*2)))))</f>
        <v>0</v>
      </c>
      <c r="N415" s="66">
        <f t="shared" si="61"/>
        <v>0</v>
      </c>
      <c r="R415" s="66">
        <f t="shared" si="62"/>
        <v>0</v>
      </c>
      <c r="V415" s="66">
        <f t="shared" si="63"/>
        <v>0</v>
      </c>
      <c r="W415"/>
      <c r="X415"/>
      <c r="Y415" s="7"/>
      <c r="Z415"/>
      <c r="AA415"/>
      <c r="AC415">
        <f t="shared" si="64"/>
        <v>0</v>
      </c>
      <c r="AD415">
        <f t="shared" si="65"/>
        <v>0</v>
      </c>
      <c r="AF415" s="43">
        <v>7.6412037037037041E-4</v>
      </c>
      <c r="AG415" s="72" t="s">
        <v>2583</v>
      </c>
      <c r="AH415" t="s">
        <v>2595</v>
      </c>
      <c r="AL415" t="s">
        <v>2612</v>
      </c>
    </row>
    <row r="416" spans="1:38" x14ac:dyDescent="0.2">
      <c r="A416" s="6" t="s">
        <v>2427</v>
      </c>
      <c r="B416" s="2">
        <f t="shared" si="59"/>
        <v>0</v>
      </c>
      <c r="C416" s="2">
        <f t="shared" si="60"/>
        <v>7</v>
      </c>
      <c r="D416" s="4" t="s">
        <v>20</v>
      </c>
      <c r="E416" s="5" t="s">
        <v>2462</v>
      </c>
      <c r="F416" s="66">
        <v>2007</v>
      </c>
      <c r="G416" s="66">
        <v>0</v>
      </c>
      <c r="L416" s="66">
        <f>IF(AND(I416&lt;1,J416&lt;1,K416&lt;1),0,IF(250+((80-(I416*60+J416))*2)&lt;0,0,IF(K416&lt;50,250+((80-(I416*60+J416))*2),IF(K416&gt;49,250+((80-(I416*60+J416))*2)-1,250+((80-(I416*60+J416))*2)))))</f>
        <v>0</v>
      </c>
      <c r="N416" s="66">
        <f t="shared" si="61"/>
        <v>0</v>
      </c>
      <c r="R416" s="66">
        <f t="shared" si="62"/>
        <v>0</v>
      </c>
      <c r="V416" s="66">
        <f t="shared" si="63"/>
        <v>0</v>
      </c>
      <c r="W416"/>
      <c r="X416"/>
      <c r="Y416" s="7"/>
      <c r="Z416"/>
      <c r="AA416">
        <v>788</v>
      </c>
      <c r="AB416">
        <v>815</v>
      </c>
      <c r="AC416">
        <f t="shared" si="64"/>
        <v>0</v>
      </c>
      <c r="AD416">
        <f t="shared" si="65"/>
        <v>1603</v>
      </c>
      <c r="AE416" s="37"/>
      <c r="AF416" s="43">
        <v>8.8379629629629626E-4</v>
      </c>
      <c r="AG416" s="72" t="s">
        <v>2583</v>
      </c>
      <c r="AL416" t="s">
        <v>2613</v>
      </c>
    </row>
    <row r="417" spans="1:38" x14ac:dyDescent="0.2">
      <c r="A417" s="42" t="s">
        <v>2492</v>
      </c>
      <c r="B417" s="31">
        <f t="shared" si="59"/>
        <v>0</v>
      </c>
      <c r="C417" s="31">
        <f t="shared" si="60"/>
        <v>7</v>
      </c>
      <c r="D417" s="32" t="s">
        <v>21</v>
      </c>
      <c r="E417" s="33" t="s">
        <v>2310</v>
      </c>
      <c r="F417" s="68">
        <v>2008</v>
      </c>
      <c r="L417" s="66">
        <f>IF(AND(I417&lt;1,J417&lt;1,K417&lt;1),0,IF(250+((45-(I417*60+J417))*2)&lt;0,0,IF(K417&lt;50,250+((45-(I417*60+J417))*2),IF(K417&gt;49,250+((45-(I417*60+J417))*2)-1,250+((45-(I417*60+J417))*2)))))</f>
        <v>0</v>
      </c>
      <c r="M417" s="66">
        <v>82</v>
      </c>
      <c r="N417" s="66">
        <f t="shared" si="61"/>
        <v>0</v>
      </c>
      <c r="R417" s="66">
        <f t="shared" si="62"/>
        <v>0</v>
      </c>
      <c r="V417" s="66">
        <f t="shared" si="63"/>
        <v>0</v>
      </c>
      <c r="W417"/>
      <c r="X417"/>
      <c r="Y417" s="7"/>
      <c r="Z417"/>
      <c r="AA417">
        <v>497</v>
      </c>
      <c r="AB417">
        <v>495</v>
      </c>
      <c r="AC417">
        <f t="shared" si="64"/>
        <v>0</v>
      </c>
      <c r="AD417">
        <f t="shared" si="65"/>
        <v>992</v>
      </c>
      <c r="AF417" s="43">
        <v>1.3807870370370371E-3</v>
      </c>
      <c r="AG417" s="72" t="s">
        <v>2583</v>
      </c>
      <c r="AL417" t="s">
        <v>2613</v>
      </c>
    </row>
    <row r="418" spans="1:38" x14ac:dyDescent="0.2">
      <c r="A418" s="3" t="s">
        <v>2454</v>
      </c>
      <c r="B418" s="2">
        <f t="shared" si="59"/>
        <v>0</v>
      </c>
      <c r="C418" s="2">
        <f t="shared" si="60"/>
        <v>7</v>
      </c>
      <c r="D418" s="4" t="s">
        <v>20</v>
      </c>
      <c r="E418" s="5" t="s">
        <v>2306</v>
      </c>
      <c r="F418" s="66">
        <v>2008</v>
      </c>
      <c r="L418" s="66">
        <f>IF(AND(I418&lt;1,J418&lt;1,K418&lt;1),0,IF(250+((80-(I418*60+J418))*2)&lt;0,0,IF(K418&lt;50,250+((80-(I418*60+J418))*2),IF(K418&gt;49,250+((80-(I418*60+J418))*2)-1,250+((80-(I418*60+J418))*2)))))</f>
        <v>0</v>
      </c>
      <c r="N418" s="66">
        <f t="shared" si="61"/>
        <v>0</v>
      </c>
      <c r="R418" s="66">
        <f t="shared" si="62"/>
        <v>0</v>
      </c>
      <c r="V418" s="66">
        <f t="shared" si="63"/>
        <v>0</v>
      </c>
      <c r="W418"/>
      <c r="X418"/>
      <c r="Y418" s="7"/>
      <c r="Z418"/>
      <c r="AA418">
        <v>685</v>
      </c>
      <c r="AB418">
        <v>630</v>
      </c>
      <c r="AC418">
        <f t="shared" si="64"/>
        <v>0</v>
      </c>
      <c r="AD418">
        <f t="shared" si="65"/>
        <v>1315</v>
      </c>
      <c r="AF418" s="43">
        <v>1.2962962962962963E-3</v>
      </c>
      <c r="AG418" s="60" t="s">
        <v>2548</v>
      </c>
    </row>
    <row r="419" spans="1:38" x14ac:dyDescent="0.2">
      <c r="A419" s="3" t="s">
        <v>2428</v>
      </c>
      <c r="B419" s="2">
        <f t="shared" si="59"/>
        <v>0</v>
      </c>
      <c r="C419" s="2">
        <f t="shared" si="60"/>
        <v>7</v>
      </c>
      <c r="D419" s="4" t="s">
        <v>20</v>
      </c>
      <c r="E419" s="5" t="s">
        <v>2306</v>
      </c>
      <c r="F419" s="66">
        <v>2008</v>
      </c>
      <c r="L419" s="66">
        <f>IF(AND(I419&lt;1,J419&lt;1,K419&lt;1),0,IF(250+((80-(I419*60+J419))*2)&lt;0,0,IF(K419&lt;50,250+((80-(I419*60+J419))*2),IF(K419&gt;49,250+((80-(I419*60+J419))*2)-1,250+((80-(I419*60+J419))*2)))))</f>
        <v>0</v>
      </c>
      <c r="N419" s="66">
        <f t="shared" si="61"/>
        <v>0</v>
      </c>
      <c r="R419" s="66">
        <f t="shared" si="62"/>
        <v>0</v>
      </c>
      <c r="V419" s="66">
        <f t="shared" si="63"/>
        <v>0</v>
      </c>
      <c r="AA419">
        <v>699</v>
      </c>
      <c r="AB419">
        <v>0</v>
      </c>
      <c r="AC419">
        <f t="shared" si="64"/>
        <v>0</v>
      </c>
      <c r="AD419">
        <f t="shared" si="65"/>
        <v>699</v>
      </c>
      <c r="AF419" s="43">
        <v>1.3773148148148147E-3</v>
      </c>
      <c r="AG419" s="60" t="s">
        <v>2548</v>
      </c>
    </row>
    <row r="420" spans="1:38" x14ac:dyDescent="0.2">
      <c r="A420" s="30" t="s">
        <v>2574</v>
      </c>
      <c r="B420" s="31">
        <f t="shared" si="59"/>
        <v>0</v>
      </c>
      <c r="C420" s="31">
        <f t="shared" si="60"/>
        <v>7</v>
      </c>
      <c r="D420" s="32" t="s">
        <v>20</v>
      </c>
      <c r="E420" s="33" t="s">
        <v>2573</v>
      </c>
      <c r="F420" s="68">
        <v>2007</v>
      </c>
      <c r="L420" s="66">
        <f>IF(AND(I420&lt;1,J420&lt;1,K420&lt;1),0,IF(250+((45-(I420*60+J420))*2)&lt;0,0,IF(K420&lt;50,250+((45-(I420*60+J420))*2),IF(K420&gt;49,250+((45-(I420*60+J420))*2)-1,250+((45-(I420*60+J420))*2)))))</f>
        <v>0</v>
      </c>
      <c r="N420" s="66">
        <f t="shared" si="61"/>
        <v>0</v>
      </c>
      <c r="R420" s="66">
        <f t="shared" si="62"/>
        <v>0</v>
      </c>
      <c r="V420" s="66">
        <f t="shared" si="63"/>
        <v>0</v>
      </c>
      <c r="W420"/>
      <c r="X420"/>
      <c r="Y420" s="7"/>
      <c r="Z420"/>
      <c r="AA420">
        <v>0</v>
      </c>
      <c r="AB420">
        <v>507</v>
      </c>
      <c r="AC420">
        <f t="shared" si="64"/>
        <v>0</v>
      </c>
      <c r="AD420">
        <f t="shared" si="65"/>
        <v>507</v>
      </c>
      <c r="AG420" s="60" t="s">
        <v>2548</v>
      </c>
    </row>
    <row r="421" spans="1:38" x14ac:dyDescent="0.2">
      <c r="A421" s="30" t="s">
        <v>2529</v>
      </c>
      <c r="B421" s="31">
        <f t="shared" si="59"/>
        <v>82</v>
      </c>
      <c r="C421" s="31">
        <f t="shared" si="60"/>
        <v>6</v>
      </c>
      <c r="D421" s="32" t="s">
        <v>21</v>
      </c>
      <c r="E421" s="33" t="s">
        <v>2472</v>
      </c>
      <c r="F421" s="68">
        <v>2008</v>
      </c>
      <c r="L421" s="66">
        <f>IF(AND(I421&lt;1,J421&lt;1,K421&lt;1),0,IF(250+((45-(I421*60+J421))*2)&lt;0,0,IF(K421&lt;50,250+((45-(I421*60+J421))*2),IF(K421&gt;49,250+((45-(I421*60+J421))*2)-1,250+((45-(I421*60+J421))*2)))))</f>
        <v>0</v>
      </c>
      <c r="M421" s="66">
        <v>116</v>
      </c>
      <c r="N421" s="66">
        <f t="shared" si="61"/>
        <v>82</v>
      </c>
      <c r="R421" s="66">
        <f t="shared" si="62"/>
        <v>0</v>
      </c>
      <c r="V421" s="66">
        <f t="shared" si="63"/>
        <v>0</v>
      </c>
      <c r="W421"/>
      <c r="X421"/>
      <c r="Y421" s="7"/>
      <c r="Z421"/>
      <c r="AA421">
        <v>0</v>
      </c>
      <c r="AB421">
        <v>489</v>
      </c>
      <c r="AC421">
        <f t="shared" si="64"/>
        <v>82</v>
      </c>
      <c r="AD421">
        <f t="shared" si="65"/>
        <v>571</v>
      </c>
      <c r="AF421" s="43">
        <v>1.2747685185185184E-3</v>
      </c>
      <c r="AG421" s="72" t="s">
        <v>2548</v>
      </c>
    </row>
    <row r="422" spans="1:38" x14ac:dyDescent="0.2">
      <c r="A422" s="6" t="s">
        <v>2568</v>
      </c>
      <c r="B422" s="2">
        <f t="shared" si="59"/>
        <v>0</v>
      </c>
      <c r="C422" s="2">
        <f t="shared" si="60"/>
        <v>7</v>
      </c>
      <c r="D422" s="4" t="s">
        <v>20</v>
      </c>
      <c r="E422" s="5" t="s">
        <v>2462</v>
      </c>
      <c r="F422" s="66">
        <v>2008</v>
      </c>
      <c r="L422" s="66">
        <f t="shared" ref="L422:L430" si="66">IF(AND(I422&lt;1,J422&lt;1,K422&lt;1),0,IF(250+((80-(I422*60+J422))*2)&lt;0,0,IF(K422&lt;50,250+((80-(I422*60+J422))*2),IF(K422&gt;49,250+((80-(I422*60+J422))*2)-1,250+((80-(I422*60+J422))*2)))))</f>
        <v>0</v>
      </c>
      <c r="N422" s="66">
        <f t="shared" si="61"/>
        <v>0</v>
      </c>
      <c r="R422" s="66">
        <f t="shared" si="62"/>
        <v>0</v>
      </c>
      <c r="V422" s="66">
        <f t="shared" si="63"/>
        <v>0</v>
      </c>
      <c r="W422"/>
      <c r="X422"/>
      <c r="Y422" s="7"/>
      <c r="Z422"/>
      <c r="AA422">
        <v>0</v>
      </c>
      <c r="AB422">
        <v>606</v>
      </c>
      <c r="AC422">
        <f t="shared" si="64"/>
        <v>0</v>
      </c>
      <c r="AD422">
        <f t="shared" si="65"/>
        <v>606</v>
      </c>
      <c r="AG422" s="60" t="s">
        <v>2548</v>
      </c>
    </row>
    <row r="423" spans="1:38" x14ac:dyDescent="0.2">
      <c r="A423" s="6" t="s">
        <v>1820</v>
      </c>
      <c r="B423" s="2">
        <f t="shared" si="59"/>
        <v>0</v>
      </c>
      <c r="C423" s="2">
        <f t="shared" si="60"/>
        <v>7</v>
      </c>
      <c r="G423" s="66">
        <v>0</v>
      </c>
      <c r="L423" s="66">
        <f t="shared" si="66"/>
        <v>0</v>
      </c>
      <c r="N423" s="66">
        <f t="shared" si="61"/>
        <v>0</v>
      </c>
      <c r="R423" s="66">
        <f t="shared" si="62"/>
        <v>0</v>
      </c>
      <c r="V423" s="66">
        <f t="shared" si="63"/>
        <v>0</v>
      </c>
      <c r="W423"/>
      <c r="X423"/>
      <c r="Y423" s="7"/>
      <c r="Z423"/>
      <c r="AA423">
        <v>0</v>
      </c>
      <c r="AB423">
        <v>0</v>
      </c>
      <c r="AC423">
        <f t="shared" si="64"/>
        <v>0</v>
      </c>
      <c r="AD423">
        <f t="shared" si="65"/>
        <v>0</v>
      </c>
      <c r="AE423" s="37"/>
      <c r="AG423" s="60" t="s">
        <v>2548</v>
      </c>
    </row>
    <row r="424" spans="1:38" x14ac:dyDescent="0.2">
      <c r="A424" s="3" t="s">
        <v>1821</v>
      </c>
      <c r="B424" s="2">
        <f t="shared" si="59"/>
        <v>0</v>
      </c>
      <c r="C424" s="2">
        <f t="shared" si="60"/>
        <v>7</v>
      </c>
      <c r="G424" s="66">
        <v>0</v>
      </c>
      <c r="L424" s="66">
        <f t="shared" si="66"/>
        <v>0</v>
      </c>
      <c r="N424" s="66">
        <f t="shared" si="61"/>
        <v>0</v>
      </c>
      <c r="R424" s="66">
        <f t="shared" si="62"/>
        <v>0</v>
      </c>
      <c r="V424" s="66">
        <f t="shared" si="63"/>
        <v>0</v>
      </c>
      <c r="W424"/>
      <c r="X424"/>
      <c r="Y424" s="7"/>
      <c r="Z424"/>
      <c r="AA424">
        <v>0</v>
      </c>
      <c r="AB424">
        <v>0</v>
      </c>
      <c r="AC424">
        <f t="shared" si="64"/>
        <v>0</v>
      </c>
      <c r="AD424">
        <f t="shared" si="65"/>
        <v>0</v>
      </c>
      <c r="AE424" s="37"/>
      <c r="AG424" s="60" t="s">
        <v>2548</v>
      </c>
    </row>
    <row r="425" spans="1:38" hidden="1" x14ac:dyDescent="0.2">
      <c r="A425" s="3" t="s">
        <v>1822</v>
      </c>
      <c r="B425" s="2">
        <f t="shared" si="59"/>
        <v>0</v>
      </c>
      <c r="C425" s="2">
        <f t="shared" si="60"/>
        <v>7</v>
      </c>
      <c r="L425" s="66">
        <f t="shared" si="66"/>
        <v>0</v>
      </c>
      <c r="N425" s="66">
        <f t="shared" si="61"/>
        <v>0</v>
      </c>
      <c r="R425" s="66">
        <f t="shared" si="62"/>
        <v>0</v>
      </c>
      <c r="V425" s="66">
        <f t="shared" si="63"/>
        <v>0</v>
      </c>
      <c r="W425"/>
      <c r="X425"/>
      <c r="Y425" s="7"/>
      <c r="Z425"/>
      <c r="AA425">
        <v>0</v>
      </c>
      <c r="AB425">
        <v>0</v>
      </c>
      <c r="AC425">
        <f t="shared" si="64"/>
        <v>0</v>
      </c>
      <c r="AD425">
        <f t="shared" si="65"/>
        <v>0</v>
      </c>
      <c r="AE425" s="37"/>
      <c r="AG425" s="60" t="s">
        <v>2548</v>
      </c>
    </row>
    <row r="426" spans="1:38" hidden="1" x14ac:dyDescent="0.2">
      <c r="A426" s="3" t="s">
        <v>1823</v>
      </c>
      <c r="B426" s="2">
        <f t="shared" si="59"/>
        <v>0</v>
      </c>
      <c r="C426" s="2">
        <f t="shared" si="60"/>
        <v>7</v>
      </c>
      <c r="G426" s="66">
        <v>2</v>
      </c>
      <c r="L426" s="66">
        <f t="shared" si="66"/>
        <v>0</v>
      </c>
      <c r="N426" s="66">
        <f t="shared" si="61"/>
        <v>0</v>
      </c>
      <c r="R426" s="66">
        <f t="shared" si="62"/>
        <v>0</v>
      </c>
      <c r="V426" s="66">
        <f t="shared" si="63"/>
        <v>0</v>
      </c>
      <c r="W426"/>
      <c r="X426"/>
      <c r="Y426" s="7"/>
      <c r="Z426"/>
      <c r="AA426">
        <v>0</v>
      </c>
      <c r="AB426">
        <v>0</v>
      </c>
      <c r="AC426">
        <f t="shared" si="64"/>
        <v>0</v>
      </c>
      <c r="AD426">
        <f t="shared" si="65"/>
        <v>0</v>
      </c>
      <c r="AE426" s="37"/>
      <c r="AG426" s="60" t="s">
        <v>2548</v>
      </c>
    </row>
    <row r="427" spans="1:38" hidden="1" x14ac:dyDescent="0.2">
      <c r="A427" s="6" t="s">
        <v>1824</v>
      </c>
      <c r="B427" s="2">
        <f t="shared" si="59"/>
        <v>0</v>
      </c>
      <c r="C427" s="2">
        <f t="shared" si="60"/>
        <v>7</v>
      </c>
      <c r="G427" s="66">
        <v>0</v>
      </c>
      <c r="L427" s="66">
        <f t="shared" si="66"/>
        <v>0</v>
      </c>
      <c r="N427" s="66">
        <f t="shared" si="61"/>
        <v>0</v>
      </c>
      <c r="R427" s="66">
        <f t="shared" si="62"/>
        <v>0</v>
      </c>
      <c r="V427" s="66">
        <f t="shared" si="63"/>
        <v>0</v>
      </c>
      <c r="W427"/>
      <c r="X427"/>
      <c r="Y427" s="7"/>
      <c r="Z427"/>
      <c r="AA427">
        <v>0</v>
      </c>
      <c r="AB427">
        <v>0</v>
      </c>
      <c r="AC427">
        <f t="shared" si="64"/>
        <v>0</v>
      </c>
      <c r="AD427">
        <f t="shared" si="65"/>
        <v>0</v>
      </c>
      <c r="AE427" s="37"/>
      <c r="AG427" s="60" t="s">
        <v>2548</v>
      </c>
    </row>
    <row r="428" spans="1:38" hidden="1" x14ac:dyDescent="0.2">
      <c r="A428" s="6" t="s">
        <v>1825</v>
      </c>
      <c r="B428" s="2">
        <f t="shared" si="59"/>
        <v>0</v>
      </c>
      <c r="C428" s="2">
        <f t="shared" si="60"/>
        <v>7</v>
      </c>
      <c r="L428" s="66">
        <f t="shared" si="66"/>
        <v>0</v>
      </c>
      <c r="N428" s="66">
        <f t="shared" si="61"/>
        <v>0</v>
      </c>
      <c r="R428" s="66">
        <f t="shared" si="62"/>
        <v>0</v>
      </c>
      <c r="V428" s="66">
        <f t="shared" si="63"/>
        <v>0</v>
      </c>
      <c r="W428"/>
      <c r="X428"/>
      <c r="Y428" s="7"/>
      <c r="Z428"/>
      <c r="AA428"/>
      <c r="AC428">
        <f t="shared" si="64"/>
        <v>0</v>
      </c>
      <c r="AD428">
        <f t="shared" si="65"/>
        <v>0</v>
      </c>
    </row>
    <row r="429" spans="1:38" hidden="1" x14ac:dyDescent="0.2">
      <c r="A429" s="6" t="s">
        <v>1826</v>
      </c>
      <c r="B429" s="2">
        <f t="shared" si="59"/>
        <v>0</v>
      </c>
      <c r="C429" s="2">
        <f t="shared" si="60"/>
        <v>7</v>
      </c>
      <c r="L429" s="66">
        <f t="shared" si="66"/>
        <v>0</v>
      </c>
      <c r="N429" s="66">
        <f t="shared" si="61"/>
        <v>0</v>
      </c>
      <c r="R429" s="66">
        <f t="shared" si="62"/>
        <v>0</v>
      </c>
      <c r="V429" s="66">
        <f t="shared" si="63"/>
        <v>0</v>
      </c>
      <c r="W429"/>
      <c r="X429"/>
      <c r="Y429" s="7"/>
      <c r="Z429"/>
      <c r="AA429"/>
      <c r="AC429">
        <f t="shared" si="64"/>
        <v>0</v>
      </c>
      <c r="AD429">
        <f t="shared" si="65"/>
        <v>0</v>
      </c>
    </row>
    <row r="430" spans="1:38" hidden="1" x14ac:dyDescent="0.2">
      <c r="A430" s="6" t="s">
        <v>1827</v>
      </c>
      <c r="B430" s="2">
        <f t="shared" si="59"/>
        <v>0</v>
      </c>
      <c r="C430" s="2">
        <f t="shared" si="60"/>
        <v>7</v>
      </c>
      <c r="L430" s="66">
        <f t="shared" si="66"/>
        <v>0</v>
      </c>
      <c r="N430" s="66">
        <f t="shared" si="61"/>
        <v>0</v>
      </c>
      <c r="R430" s="66">
        <f t="shared" si="62"/>
        <v>0</v>
      </c>
      <c r="V430" s="66">
        <f t="shared" si="63"/>
        <v>0</v>
      </c>
      <c r="W430"/>
      <c r="X430"/>
      <c r="Y430" s="7"/>
      <c r="Z430"/>
      <c r="AA430"/>
      <c r="AC430">
        <f t="shared" si="64"/>
        <v>0</v>
      </c>
      <c r="AD430">
        <f t="shared" si="65"/>
        <v>0</v>
      </c>
    </row>
    <row r="431" spans="1:38" hidden="1" x14ac:dyDescent="0.2">
      <c r="A431" s="6" t="s">
        <v>1828</v>
      </c>
      <c r="B431" s="2">
        <f t="shared" ref="B431:B494" si="67">+L431+N431+R431+V431+X431</f>
        <v>0</v>
      </c>
      <c r="C431" s="2">
        <f t="shared" ref="C431:C494" si="68">RANK(B431,B$406:B$605,0)</f>
        <v>7</v>
      </c>
      <c r="L431" s="66">
        <f t="shared" ref="L431:L494" si="69">IF(AND(I431&lt;1,J431&lt;1,K431&lt;1),0,IF(250+((80-(I431*60+J431))*2)&lt;0,0,IF(K431&lt;50,250+((80-(I431*60+J431))*2),IF(K431&gt;49,250+((80-(I431*60+J431))*2)-1,250+((80-(I431*60+J431))*2)))))</f>
        <v>0</v>
      </c>
      <c r="N431" s="66">
        <f t="shared" ref="N431:N494" si="70">IF(M431&lt;89,0,250+((M431-172)*3))</f>
        <v>0</v>
      </c>
      <c r="R431" s="66">
        <f t="shared" ref="R431:R494" si="71">IF(AND(O431&lt;1,P431&lt;1,Q431&lt;1),0,IF(250+((220-(O431*60+P431))*1)&lt;0,0,250+((220-(O431*60+P431))*1)))</f>
        <v>0</v>
      </c>
      <c r="V431" s="66">
        <f t="shared" ref="V431:V494" si="72">IF(AND(S431&lt;1,T431&lt;1,U431&lt;1),0,IF(500+((320-(S431*60+T431))*1)&lt;0,0,500+((320-(S431*60+T431))*1)))</f>
        <v>0</v>
      </c>
      <c r="W431"/>
      <c r="X431"/>
      <c r="Y431" s="7"/>
      <c r="Z431"/>
      <c r="AA431"/>
      <c r="AC431">
        <f t="shared" ref="AC431:AC494" si="73">B431</f>
        <v>0</v>
      </c>
      <c r="AD431">
        <f t="shared" ref="AD431:AD494" si="74">AA431+AB431+AC431</f>
        <v>0</v>
      </c>
    </row>
    <row r="432" spans="1:38" hidden="1" x14ac:dyDescent="0.2">
      <c r="A432" s="6" t="s">
        <v>1829</v>
      </c>
      <c r="B432" s="2">
        <f t="shared" si="67"/>
        <v>0</v>
      </c>
      <c r="C432" s="2">
        <f t="shared" si="68"/>
        <v>7</v>
      </c>
      <c r="L432" s="66">
        <f t="shared" si="69"/>
        <v>0</v>
      </c>
      <c r="N432" s="66">
        <f t="shared" si="70"/>
        <v>0</v>
      </c>
      <c r="R432" s="66">
        <f t="shared" si="71"/>
        <v>0</v>
      </c>
      <c r="V432" s="66">
        <f t="shared" si="72"/>
        <v>0</v>
      </c>
      <c r="W432"/>
      <c r="X432"/>
      <c r="Y432" s="7"/>
      <c r="Z432"/>
      <c r="AA432"/>
      <c r="AC432">
        <f t="shared" si="73"/>
        <v>0</v>
      </c>
      <c r="AD432">
        <f t="shared" si="74"/>
        <v>0</v>
      </c>
    </row>
    <row r="433" spans="1:30" hidden="1" x14ac:dyDescent="0.2">
      <c r="A433" s="6" t="s">
        <v>1830</v>
      </c>
      <c r="B433" s="2">
        <f t="shared" si="67"/>
        <v>0</v>
      </c>
      <c r="C433" s="2">
        <f t="shared" si="68"/>
        <v>7</v>
      </c>
      <c r="L433" s="66">
        <f t="shared" si="69"/>
        <v>0</v>
      </c>
      <c r="N433" s="66">
        <f t="shared" si="70"/>
        <v>0</v>
      </c>
      <c r="R433" s="66">
        <f t="shared" si="71"/>
        <v>0</v>
      </c>
      <c r="V433" s="66">
        <f t="shared" si="72"/>
        <v>0</v>
      </c>
      <c r="W433"/>
      <c r="X433"/>
      <c r="Y433" s="7"/>
      <c r="Z433"/>
      <c r="AA433"/>
      <c r="AC433">
        <f t="shared" si="73"/>
        <v>0</v>
      </c>
      <c r="AD433">
        <f t="shared" si="74"/>
        <v>0</v>
      </c>
    </row>
    <row r="434" spans="1:30" hidden="1" x14ac:dyDescent="0.2">
      <c r="A434" s="6" t="s">
        <v>1831</v>
      </c>
      <c r="B434" s="2">
        <f t="shared" si="67"/>
        <v>0</v>
      </c>
      <c r="C434" s="2">
        <f t="shared" si="68"/>
        <v>7</v>
      </c>
      <c r="L434" s="66">
        <f t="shared" si="69"/>
        <v>0</v>
      </c>
      <c r="N434" s="66">
        <f t="shared" si="70"/>
        <v>0</v>
      </c>
      <c r="R434" s="66">
        <f t="shared" si="71"/>
        <v>0</v>
      </c>
      <c r="V434" s="66">
        <f t="shared" si="72"/>
        <v>0</v>
      </c>
      <c r="W434"/>
      <c r="X434"/>
      <c r="Y434" s="7"/>
      <c r="Z434"/>
      <c r="AA434"/>
      <c r="AC434">
        <f t="shared" si="73"/>
        <v>0</v>
      </c>
      <c r="AD434">
        <f t="shared" si="74"/>
        <v>0</v>
      </c>
    </row>
    <row r="435" spans="1:30" hidden="1" x14ac:dyDescent="0.2">
      <c r="A435" s="6" t="s">
        <v>1832</v>
      </c>
      <c r="B435" s="2">
        <f t="shared" si="67"/>
        <v>0</v>
      </c>
      <c r="C435" s="2">
        <f t="shared" si="68"/>
        <v>7</v>
      </c>
      <c r="L435" s="66">
        <f t="shared" si="69"/>
        <v>0</v>
      </c>
      <c r="N435" s="66">
        <f t="shared" si="70"/>
        <v>0</v>
      </c>
      <c r="R435" s="66">
        <f t="shared" si="71"/>
        <v>0</v>
      </c>
      <c r="V435" s="66">
        <f t="shared" si="72"/>
        <v>0</v>
      </c>
      <c r="W435"/>
      <c r="X435"/>
      <c r="Y435" s="7"/>
      <c r="Z435"/>
      <c r="AA435"/>
      <c r="AC435">
        <f t="shared" si="73"/>
        <v>0</v>
      </c>
      <c r="AD435">
        <f t="shared" si="74"/>
        <v>0</v>
      </c>
    </row>
    <row r="436" spans="1:30" hidden="1" x14ac:dyDescent="0.2">
      <c r="A436" s="6" t="s">
        <v>1833</v>
      </c>
      <c r="B436" s="2">
        <f t="shared" si="67"/>
        <v>0</v>
      </c>
      <c r="C436" s="2">
        <f t="shared" si="68"/>
        <v>7</v>
      </c>
      <c r="L436" s="66">
        <f t="shared" si="69"/>
        <v>0</v>
      </c>
      <c r="N436" s="66">
        <f t="shared" si="70"/>
        <v>0</v>
      </c>
      <c r="R436" s="66">
        <f t="shared" si="71"/>
        <v>0</v>
      </c>
      <c r="V436" s="66">
        <f t="shared" si="72"/>
        <v>0</v>
      </c>
      <c r="W436"/>
      <c r="X436"/>
      <c r="Y436" s="7"/>
      <c r="Z436"/>
      <c r="AA436"/>
      <c r="AC436">
        <f t="shared" si="73"/>
        <v>0</v>
      </c>
      <c r="AD436">
        <f t="shared" si="74"/>
        <v>0</v>
      </c>
    </row>
    <row r="437" spans="1:30" hidden="1" x14ac:dyDescent="0.2">
      <c r="A437" s="6" t="s">
        <v>1834</v>
      </c>
      <c r="B437" s="2">
        <f t="shared" si="67"/>
        <v>0</v>
      </c>
      <c r="C437" s="2">
        <f t="shared" si="68"/>
        <v>7</v>
      </c>
      <c r="L437" s="66">
        <f t="shared" si="69"/>
        <v>0</v>
      </c>
      <c r="N437" s="66">
        <f t="shared" si="70"/>
        <v>0</v>
      </c>
      <c r="R437" s="66">
        <f t="shared" si="71"/>
        <v>0</v>
      </c>
      <c r="V437" s="66">
        <f t="shared" si="72"/>
        <v>0</v>
      </c>
      <c r="W437"/>
      <c r="X437"/>
      <c r="Y437" s="7"/>
      <c r="Z437"/>
      <c r="AA437"/>
      <c r="AC437">
        <f t="shared" si="73"/>
        <v>0</v>
      </c>
      <c r="AD437">
        <f t="shared" si="74"/>
        <v>0</v>
      </c>
    </row>
    <row r="438" spans="1:30" hidden="1" x14ac:dyDescent="0.2">
      <c r="A438" s="6" t="s">
        <v>1835</v>
      </c>
      <c r="B438" s="2">
        <f t="shared" si="67"/>
        <v>0</v>
      </c>
      <c r="C438" s="2">
        <f t="shared" si="68"/>
        <v>7</v>
      </c>
      <c r="L438" s="66">
        <f t="shared" si="69"/>
        <v>0</v>
      </c>
      <c r="N438" s="66">
        <f t="shared" si="70"/>
        <v>0</v>
      </c>
      <c r="R438" s="66">
        <f t="shared" si="71"/>
        <v>0</v>
      </c>
      <c r="V438" s="66">
        <f t="shared" si="72"/>
        <v>0</v>
      </c>
      <c r="W438"/>
      <c r="X438"/>
      <c r="Y438" s="7"/>
      <c r="Z438"/>
      <c r="AA438"/>
      <c r="AC438">
        <f t="shared" si="73"/>
        <v>0</v>
      </c>
      <c r="AD438">
        <f t="shared" si="74"/>
        <v>0</v>
      </c>
    </row>
    <row r="439" spans="1:30" hidden="1" x14ac:dyDescent="0.2">
      <c r="A439" s="6" t="s">
        <v>1836</v>
      </c>
      <c r="B439" s="2">
        <f t="shared" si="67"/>
        <v>0</v>
      </c>
      <c r="C439" s="2">
        <f t="shared" si="68"/>
        <v>7</v>
      </c>
      <c r="L439" s="66">
        <f t="shared" si="69"/>
        <v>0</v>
      </c>
      <c r="N439" s="66">
        <f t="shared" si="70"/>
        <v>0</v>
      </c>
      <c r="R439" s="66">
        <f t="shared" si="71"/>
        <v>0</v>
      </c>
      <c r="V439" s="66">
        <f t="shared" si="72"/>
        <v>0</v>
      </c>
      <c r="W439"/>
      <c r="X439"/>
      <c r="Y439" s="7"/>
      <c r="Z439"/>
      <c r="AA439"/>
      <c r="AC439">
        <f t="shared" si="73"/>
        <v>0</v>
      </c>
      <c r="AD439">
        <f t="shared" si="74"/>
        <v>0</v>
      </c>
    </row>
    <row r="440" spans="1:30" hidden="1" x14ac:dyDescent="0.2">
      <c r="A440" s="6" t="s">
        <v>1837</v>
      </c>
      <c r="B440" s="2">
        <f t="shared" si="67"/>
        <v>0</v>
      </c>
      <c r="C440" s="2">
        <f t="shared" si="68"/>
        <v>7</v>
      </c>
      <c r="L440" s="66">
        <f t="shared" si="69"/>
        <v>0</v>
      </c>
      <c r="N440" s="66">
        <f t="shared" si="70"/>
        <v>0</v>
      </c>
      <c r="R440" s="66">
        <f t="shared" si="71"/>
        <v>0</v>
      </c>
      <c r="V440" s="66">
        <f t="shared" si="72"/>
        <v>0</v>
      </c>
      <c r="W440"/>
      <c r="X440"/>
      <c r="Y440" s="7"/>
      <c r="Z440"/>
      <c r="AA440"/>
      <c r="AC440">
        <f t="shared" si="73"/>
        <v>0</v>
      </c>
      <c r="AD440">
        <f t="shared" si="74"/>
        <v>0</v>
      </c>
    </row>
    <row r="441" spans="1:30" hidden="1" x14ac:dyDescent="0.2">
      <c r="A441" s="6" t="s">
        <v>1838</v>
      </c>
      <c r="B441" s="2">
        <f t="shared" si="67"/>
        <v>0</v>
      </c>
      <c r="C441" s="2">
        <f t="shared" si="68"/>
        <v>7</v>
      </c>
      <c r="L441" s="66">
        <f t="shared" si="69"/>
        <v>0</v>
      </c>
      <c r="N441" s="66">
        <f t="shared" si="70"/>
        <v>0</v>
      </c>
      <c r="R441" s="66">
        <f t="shared" si="71"/>
        <v>0</v>
      </c>
      <c r="V441" s="66">
        <f t="shared" si="72"/>
        <v>0</v>
      </c>
      <c r="W441"/>
      <c r="X441"/>
      <c r="Y441" s="7"/>
      <c r="Z441"/>
      <c r="AA441"/>
      <c r="AC441">
        <f t="shared" si="73"/>
        <v>0</v>
      </c>
      <c r="AD441">
        <f t="shared" si="74"/>
        <v>0</v>
      </c>
    </row>
    <row r="442" spans="1:30" hidden="1" x14ac:dyDescent="0.2">
      <c r="A442" s="6" t="s">
        <v>1839</v>
      </c>
      <c r="B442" s="2">
        <f t="shared" si="67"/>
        <v>0</v>
      </c>
      <c r="C442" s="2">
        <f t="shared" si="68"/>
        <v>7</v>
      </c>
      <c r="L442" s="66">
        <f t="shared" si="69"/>
        <v>0</v>
      </c>
      <c r="N442" s="66">
        <f t="shared" si="70"/>
        <v>0</v>
      </c>
      <c r="R442" s="66">
        <f t="shared" si="71"/>
        <v>0</v>
      </c>
      <c r="V442" s="66">
        <f t="shared" si="72"/>
        <v>0</v>
      </c>
      <c r="W442"/>
      <c r="X442"/>
      <c r="Y442" s="7"/>
      <c r="Z442"/>
      <c r="AA442"/>
      <c r="AC442">
        <f t="shared" si="73"/>
        <v>0</v>
      </c>
      <c r="AD442">
        <f t="shared" si="74"/>
        <v>0</v>
      </c>
    </row>
    <row r="443" spans="1:30" hidden="1" x14ac:dyDescent="0.2">
      <c r="A443" s="6" t="s">
        <v>1840</v>
      </c>
      <c r="B443" s="2">
        <f t="shared" si="67"/>
        <v>0</v>
      </c>
      <c r="C443" s="2">
        <f t="shared" si="68"/>
        <v>7</v>
      </c>
      <c r="L443" s="66">
        <f t="shared" si="69"/>
        <v>0</v>
      </c>
      <c r="N443" s="66">
        <f t="shared" si="70"/>
        <v>0</v>
      </c>
      <c r="R443" s="66">
        <f t="shared" si="71"/>
        <v>0</v>
      </c>
      <c r="V443" s="66">
        <f t="shared" si="72"/>
        <v>0</v>
      </c>
      <c r="W443"/>
      <c r="X443"/>
      <c r="Y443" s="7"/>
      <c r="Z443"/>
      <c r="AA443"/>
      <c r="AC443">
        <f t="shared" si="73"/>
        <v>0</v>
      </c>
      <c r="AD443">
        <f t="shared" si="74"/>
        <v>0</v>
      </c>
    </row>
    <row r="444" spans="1:30" hidden="1" x14ac:dyDescent="0.2">
      <c r="A444" s="6" t="s">
        <v>1841</v>
      </c>
      <c r="B444" s="2">
        <f t="shared" si="67"/>
        <v>0</v>
      </c>
      <c r="C444" s="2">
        <f t="shared" si="68"/>
        <v>7</v>
      </c>
      <c r="L444" s="66">
        <f t="shared" si="69"/>
        <v>0</v>
      </c>
      <c r="N444" s="66">
        <f t="shared" si="70"/>
        <v>0</v>
      </c>
      <c r="R444" s="66">
        <f t="shared" si="71"/>
        <v>0</v>
      </c>
      <c r="V444" s="66">
        <f t="shared" si="72"/>
        <v>0</v>
      </c>
      <c r="W444"/>
      <c r="X444"/>
      <c r="Y444" s="7"/>
      <c r="Z444"/>
      <c r="AA444"/>
      <c r="AC444">
        <f t="shared" si="73"/>
        <v>0</v>
      </c>
      <c r="AD444">
        <f t="shared" si="74"/>
        <v>0</v>
      </c>
    </row>
    <row r="445" spans="1:30" hidden="1" x14ac:dyDescent="0.2">
      <c r="A445" s="6" t="s">
        <v>1842</v>
      </c>
      <c r="B445" s="2">
        <f t="shared" si="67"/>
        <v>0</v>
      </c>
      <c r="C445" s="2">
        <f t="shared" si="68"/>
        <v>7</v>
      </c>
      <c r="L445" s="66">
        <f t="shared" si="69"/>
        <v>0</v>
      </c>
      <c r="N445" s="66">
        <f t="shared" si="70"/>
        <v>0</v>
      </c>
      <c r="R445" s="66">
        <f t="shared" si="71"/>
        <v>0</v>
      </c>
      <c r="V445" s="66">
        <f t="shared" si="72"/>
        <v>0</v>
      </c>
      <c r="W445"/>
      <c r="X445"/>
      <c r="Y445" s="7"/>
      <c r="Z445"/>
      <c r="AA445"/>
      <c r="AC445">
        <f t="shared" si="73"/>
        <v>0</v>
      </c>
      <c r="AD445">
        <f t="shared" si="74"/>
        <v>0</v>
      </c>
    </row>
    <row r="446" spans="1:30" hidden="1" x14ac:dyDescent="0.2">
      <c r="A446" s="6" t="s">
        <v>1843</v>
      </c>
      <c r="B446" s="2">
        <f t="shared" si="67"/>
        <v>0</v>
      </c>
      <c r="C446" s="2">
        <f t="shared" si="68"/>
        <v>7</v>
      </c>
      <c r="L446" s="66">
        <f t="shared" si="69"/>
        <v>0</v>
      </c>
      <c r="N446" s="66">
        <f t="shared" si="70"/>
        <v>0</v>
      </c>
      <c r="R446" s="66">
        <f t="shared" si="71"/>
        <v>0</v>
      </c>
      <c r="V446" s="66">
        <f t="shared" si="72"/>
        <v>0</v>
      </c>
      <c r="W446"/>
      <c r="X446"/>
      <c r="Y446" s="7"/>
      <c r="Z446"/>
      <c r="AA446"/>
      <c r="AC446">
        <f t="shared" si="73"/>
        <v>0</v>
      </c>
      <c r="AD446">
        <f t="shared" si="74"/>
        <v>0</v>
      </c>
    </row>
    <row r="447" spans="1:30" hidden="1" x14ac:dyDescent="0.2">
      <c r="A447" s="6" t="s">
        <v>1844</v>
      </c>
      <c r="B447" s="2">
        <f t="shared" si="67"/>
        <v>0</v>
      </c>
      <c r="C447" s="2">
        <f t="shared" si="68"/>
        <v>7</v>
      </c>
      <c r="L447" s="66">
        <f t="shared" si="69"/>
        <v>0</v>
      </c>
      <c r="N447" s="66">
        <f t="shared" si="70"/>
        <v>0</v>
      </c>
      <c r="R447" s="66">
        <f t="shared" si="71"/>
        <v>0</v>
      </c>
      <c r="V447" s="66">
        <f t="shared" si="72"/>
        <v>0</v>
      </c>
      <c r="W447"/>
      <c r="X447"/>
      <c r="Y447" s="7"/>
      <c r="Z447"/>
      <c r="AA447"/>
      <c r="AC447">
        <f t="shared" si="73"/>
        <v>0</v>
      </c>
      <c r="AD447">
        <f t="shared" si="74"/>
        <v>0</v>
      </c>
    </row>
    <row r="448" spans="1:30" hidden="1" x14ac:dyDescent="0.2">
      <c r="A448" s="6" t="s">
        <v>1845</v>
      </c>
      <c r="B448" s="2">
        <f t="shared" si="67"/>
        <v>0</v>
      </c>
      <c r="C448" s="2">
        <f t="shared" si="68"/>
        <v>7</v>
      </c>
      <c r="L448" s="66">
        <f t="shared" si="69"/>
        <v>0</v>
      </c>
      <c r="N448" s="66">
        <f t="shared" si="70"/>
        <v>0</v>
      </c>
      <c r="R448" s="66">
        <f t="shared" si="71"/>
        <v>0</v>
      </c>
      <c r="V448" s="66">
        <f t="shared" si="72"/>
        <v>0</v>
      </c>
      <c r="W448"/>
      <c r="X448"/>
      <c r="Y448" s="7"/>
      <c r="Z448"/>
      <c r="AA448"/>
      <c r="AC448">
        <f t="shared" si="73"/>
        <v>0</v>
      </c>
      <c r="AD448">
        <f t="shared" si="74"/>
        <v>0</v>
      </c>
    </row>
    <row r="449" spans="1:30" hidden="1" x14ac:dyDescent="0.2">
      <c r="A449" s="6" t="s">
        <v>1846</v>
      </c>
      <c r="B449" s="2">
        <f t="shared" si="67"/>
        <v>0</v>
      </c>
      <c r="C449" s="2">
        <f t="shared" si="68"/>
        <v>7</v>
      </c>
      <c r="L449" s="66">
        <f t="shared" si="69"/>
        <v>0</v>
      </c>
      <c r="N449" s="66">
        <f t="shared" si="70"/>
        <v>0</v>
      </c>
      <c r="R449" s="66">
        <f t="shared" si="71"/>
        <v>0</v>
      </c>
      <c r="V449" s="66">
        <f t="shared" si="72"/>
        <v>0</v>
      </c>
      <c r="W449"/>
      <c r="X449"/>
      <c r="Y449" s="7"/>
      <c r="Z449"/>
      <c r="AA449"/>
      <c r="AC449">
        <f t="shared" si="73"/>
        <v>0</v>
      </c>
      <c r="AD449">
        <f t="shared" si="74"/>
        <v>0</v>
      </c>
    </row>
    <row r="450" spans="1:30" hidden="1" x14ac:dyDescent="0.2">
      <c r="A450" s="6" t="s">
        <v>1847</v>
      </c>
      <c r="B450" s="2">
        <f t="shared" si="67"/>
        <v>0</v>
      </c>
      <c r="C450" s="2">
        <f t="shared" si="68"/>
        <v>7</v>
      </c>
      <c r="L450" s="66">
        <f t="shared" si="69"/>
        <v>0</v>
      </c>
      <c r="N450" s="66">
        <f t="shared" si="70"/>
        <v>0</v>
      </c>
      <c r="R450" s="66">
        <f t="shared" si="71"/>
        <v>0</v>
      </c>
      <c r="V450" s="66">
        <f t="shared" si="72"/>
        <v>0</v>
      </c>
      <c r="W450"/>
      <c r="X450"/>
      <c r="Y450" s="7"/>
      <c r="Z450"/>
      <c r="AA450"/>
      <c r="AC450">
        <f t="shared" si="73"/>
        <v>0</v>
      </c>
      <c r="AD450">
        <f t="shared" si="74"/>
        <v>0</v>
      </c>
    </row>
    <row r="451" spans="1:30" hidden="1" x14ac:dyDescent="0.2">
      <c r="A451" s="6" t="s">
        <v>1848</v>
      </c>
      <c r="B451" s="2">
        <f t="shared" si="67"/>
        <v>0</v>
      </c>
      <c r="C451" s="2">
        <f t="shared" si="68"/>
        <v>7</v>
      </c>
      <c r="L451" s="66">
        <f t="shared" si="69"/>
        <v>0</v>
      </c>
      <c r="N451" s="66">
        <f t="shared" si="70"/>
        <v>0</v>
      </c>
      <c r="R451" s="66">
        <f t="shared" si="71"/>
        <v>0</v>
      </c>
      <c r="V451" s="66">
        <f t="shared" si="72"/>
        <v>0</v>
      </c>
      <c r="W451"/>
      <c r="X451"/>
      <c r="Y451" s="7"/>
      <c r="Z451"/>
      <c r="AA451"/>
      <c r="AC451">
        <f t="shared" si="73"/>
        <v>0</v>
      </c>
      <c r="AD451">
        <f t="shared" si="74"/>
        <v>0</v>
      </c>
    </row>
    <row r="452" spans="1:30" hidden="1" x14ac:dyDescent="0.2">
      <c r="A452" s="6" t="s">
        <v>1849</v>
      </c>
      <c r="B452" s="2">
        <f t="shared" si="67"/>
        <v>0</v>
      </c>
      <c r="C452" s="2">
        <f t="shared" si="68"/>
        <v>7</v>
      </c>
      <c r="L452" s="66">
        <f t="shared" si="69"/>
        <v>0</v>
      </c>
      <c r="N452" s="66">
        <f t="shared" si="70"/>
        <v>0</v>
      </c>
      <c r="R452" s="66">
        <f t="shared" si="71"/>
        <v>0</v>
      </c>
      <c r="V452" s="66">
        <f t="shared" si="72"/>
        <v>0</v>
      </c>
      <c r="W452"/>
      <c r="X452"/>
      <c r="Y452" s="7"/>
      <c r="Z452"/>
      <c r="AA452"/>
      <c r="AC452">
        <f t="shared" si="73"/>
        <v>0</v>
      </c>
      <c r="AD452">
        <f t="shared" si="74"/>
        <v>0</v>
      </c>
    </row>
    <row r="453" spans="1:30" hidden="1" x14ac:dyDescent="0.2">
      <c r="A453" s="6" t="s">
        <v>1850</v>
      </c>
      <c r="B453" s="2">
        <f t="shared" si="67"/>
        <v>0</v>
      </c>
      <c r="C453" s="2">
        <f t="shared" si="68"/>
        <v>7</v>
      </c>
      <c r="L453" s="66">
        <f t="shared" si="69"/>
        <v>0</v>
      </c>
      <c r="N453" s="66">
        <f t="shared" si="70"/>
        <v>0</v>
      </c>
      <c r="R453" s="66">
        <f t="shared" si="71"/>
        <v>0</v>
      </c>
      <c r="V453" s="66">
        <f t="shared" si="72"/>
        <v>0</v>
      </c>
      <c r="W453"/>
      <c r="X453"/>
      <c r="Y453" s="7"/>
      <c r="Z453"/>
      <c r="AA453"/>
      <c r="AC453">
        <f t="shared" si="73"/>
        <v>0</v>
      </c>
      <c r="AD453">
        <f t="shared" si="74"/>
        <v>0</v>
      </c>
    </row>
    <row r="454" spans="1:30" hidden="1" x14ac:dyDescent="0.2">
      <c r="A454" s="6" t="s">
        <v>1851</v>
      </c>
      <c r="B454" s="2">
        <f t="shared" si="67"/>
        <v>0</v>
      </c>
      <c r="C454" s="2">
        <f t="shared" si="68"/>
        <v>7</v>
      </c>
      <c r="L454" s="66">
        <f t="shared" si="69"/>
        <v>0</v>
      </c>
      <c r="N454" s="66">
        <f t="shared" si="70"/>
        <v>0</v>
      </c>
      <c r="R454" s="66">
        <f t="shared" si="71"/>
        <v>0</v>
      </c>
      <c r="V454" s="66">
        <f t="shared" si="72"/>
        <v>0</v>
      </c>
      <c r="W454"/>
      <c r="X454"/>
      <c r="Y454" s="7"/>
      <c r="Z454"/>
      <c r="AA454"/>
      <c r="AC454">
        <f t="shared" si="73"/>
        <v>0</v>
      </c>
      <c r="AD454">
        <f t="shared" si="74"/>
        <v>0</v>
      </c>
    </row>
    <row r="455" spans="1:30" hidden="1" x14ac:dyDescent="0.2">
      <c r="A455" s="6" t="s">
        <v>1852</v>
      </c>
      <c r="B455" s="2">
        <f t="shared" si="67"/>
        <v>0</v>
      </c>
      <c r="C455" s="2">
        <f t="shared" si="68"/>
        <v>7</v>
      </c>
      <c r="L455" s="66">
        <f t="shared" si="69"/>
        <v>0</v>
      </c>
      <c r="N455" s="66">
        <f t="shared" si="70"/>
        <v>0</v>
      </c>
      <c r="R455" s="66">
        <f t="shared" si="71"/>
        <v>0</v>
      </c>
      <c r="V455" s="66">
        <f t="shared" si="72"/>
        <v>0</v>
      </c>
      <c r="W455"/>
      <c r="X455"/>
      <c r="Y455" s="7"/>
      <c r="Z455"/>
      <c r="AA455"/>
      <c r="AC455">
        <f t="shared" si="73"/>
        <v>0</v>
      </c>
      <c r="AD455">
        <f t="shared" si="74"/>
        <v>0</v>
      </c>
    </row>
    <row r="456" spans="1:30" hidden="1" x14ac:dyDescent="0.2">
      <c r="A456" s="6" t="s">
        <v>1853</v>
      </c>
      <c r="B456" s="2">
        <f t="shared" si="67"/>
        <v>0</v>
      </c>
      <c r="C456" s="2">
        <f t="shared" si="68"/>
        <v>7</v>
      </c>
      <c r="L456" s="66">
        <f t="shared" si="69"/>
        <v>0</v>
      </c>
      <c r="N456" s="66">
        <f t="shared" si="70"/>
        <v>0</v>
      </c>
      <c r="R456" s="66">
        <f t="shared" si="71"/>
        <v>0</v>
      </c>
      <c r="V456" s="66">
        <f t="shared" si="72"/>
        <v>0</v>
      </c>
      <c r="W456"/>
      <c r="X456"/>
      <c r="Y456" s="7"/>
      <c r="Z456"/>
      <c r="AA456"/>
      <c r="AC456">
        <f t="shared" si="73"/>
        <v>0</v>
      </c>
      <c r="AD456">
        <f t="shared" si="74"/>
        <v>0</v>
      </c>
    </row>
    <row r="457" spans="1:30" hidden="1" x14ac:dyDescent="0.2">
      <c r="A457" s="6" t="s">
        <v>1854</v>
      </c>
      <c r="B457" s="2">
        <f t="shared" si="67"/>
        <v>0</v>
      </c>
      <c r="C457" s="2">
        <f t="shared" si="68"/>
        <v>7</v>
      </c>
      <c r="L457" s="66">
        <f t="shared" si="69"/>
        <v>0</v>
      </c>
      <c r="N457" s="66">
        <f t="shared" si="70"/>
        <v>0</v>
      </c>
      <c r="R457" s="66">
        <f t="shared" si="71"/>
        <v>0</v>
      </c>
      <c r="V457" s="66">
        <f t="shared" si="72"/>
        <v>0</v>
      </c>
      <c r="W457"/>
      <c r="X457"/>
      <c r="Y457" s="7"/>
      <c r="Z457"/>
      <c r="AA457"/>
      <c r="AC457">
        <f t="shared" si="73"/>
        <v>0</v>
      </c>
      <c r="AD457">
        <f t="shared" si="74"/>
        <v>0</v>
      </c>
    </row>
    <row r="458" spans="1:30" hidden="1" x14ac:dyDescent="0.2">
      <c r="A458" s="6" t="s">
        <v>1855</v>
      </c>
      <c r="B458" s="2">
        <f t="shared" si="67"/>
        <v>0</v>
      </c>
      <c r="C458" s="2">
        <f t="shared" si="68"/>
        <v>7</v>
      </c>
      <c r="L458" s="66">
        <f t="shared" si="69"/>
        <v>0</v>
      </c>
      <c r="N458" s="66">
        <f t="shared" si="70"/>
        <v>0</v>
      </c>
      <c r="R458" s="66">
        <f t="shared" si="71"/>
        <v>0</v>
      </c>
      <c r="V458" s="66">
        <f t="shared" si="72"/>
        <v>0</v>
      </c>
      <c r="W458"/>
      <c r="X458"/>
      <c r="Y458" s="7"/>
      <c r="Z458"/>
      <c r="AA458"/>
      <c r="AC458">
        <f t="shared" si="73"/>
        <v>0</v>
      </c>
      <c r="AD458">
        <f t="shared" si="74"/>
        <v>0</v>
      </c>
    </row>
    <row r="459" spans="1:30" hidden="1" x14ac:dyDescent="0.2">
      <c r="A459" s="6" t="s">
        <v>1856</v>
      </c>
      <c r="B459" s="2">
        <f t="shared" si="67"/>
        <v>0</v>
      </c>
      <c r="C459" s="2">
        <f t="shared" si="68"/>
        <v>7</v>
      </c>
      <c r="L459" s="66">
        <f t="shared" si="69"/>
        <v>0</v>
      </c>
      <c r="N459" s="66">
        <f t="shared" si="70"/>
        <v>0</v>
      </c>
      <c r="R459" s="66">
        <f t="shared" si="71"/>
        <v>0</v>
      </c>
      <c r="V459" s="66">
        <f t="shared" si="72"/>
        <v>0</v>
      </c>
      <c r="W459"/>
      <c r="X459"/>
      <c r="Y459" s="7"/>
      <c r="Z459"/>
      <c r="AA459"/>
      <c r="AC459">
        <f t="shared" si="73"/>
        <v>0</v>
      </c>
      <c r="AD459">
        <f t="shared" si="74"/>
        <v>0</v>
      </c>
    </row>
    <row r="460" spans="1:30" hidden="1" x14ac:dyDescent="0.2">
      <c r="A460" s="6" t="s">
        <v>1857</v>
      </c>
      <c r="B460" s="2">
        <f t="shared" si="67"/>
        <v>0</v>
      </c>
      <c r="C460" s="2">
        <f t="shared" si="68"/>
        <v>7</v>
      </c>
      <c r="L460" s="66">
        <f t="shared" si="69"/>
        <v>0</v>
      </c>
      <c r="N460" s="66">
        <f t="shared" si="70"/>
        <v>0</v>
      </c>
      <c r="R460" s="66">
        <f t="shared" si="71"/>
        <v>0</v>
      </c>
      <c r="V460" s="66">
        <f t="shared" si="72"/>
        <v>0</v>
      </c>
      <c r="W460"/>
      <c r="X460"/>
      <c r="Y460" s="7"/>
      <c r="Z460"/>
      <c r="AA460"/>
      <c r="AC460">
        <f t="shared" si="73"/>
        <v>0</v>
      </c>
      <c r="AD460">
        <f t="shared" si="74"/>
        <v>0</v>
      </c>
    </row>
    <row r="461" spans="1:30" hidden="1" x14ac:dyDescent="0.2">
      <c r="A461" s="6" t="s">
        <v>1858</v>
      </c>
      <c r="B461" s="2">
        <f t="shared" si="67"/>
        <v>0</v>
      </c>
      <c r="C461" s="2">
        <f t="shared" si="68"/>
        <v>7</v>
      </c>
      <c r="L461" s="66">
        <f t="shared" si="69"/>
        <v>0</v>
      </c>
      <c r="N461" s="66">
        <f t="shared" si="70"/>
        <v>0</v>
      </c>
      <c r="R461" s="66">
        <f t="shared" si="71"/>
        <v>0</v>
      </c>
      <c r="V461" s="66">
        <f t="shared" si="72"/>
        <v>0</v>
      </c>
      <c r="W461"/>
      <c r="X461"/>
      <c r="Y461" s="7"/>
      <c r="Z461"/>
      <c r="AA461"/>
      <c r="AC461">
        <f t="shared" si="73"/>
        <v>0</v>
      </c>
      <c r="AD461">
        <f t="shared" si="74"/>
        <v>0</v>
      </c>
    </row>
    <row r="462" spans="1:30" hidden="1" x14ac:dyDescent="0.2">
      <c r="A462" s="6" t="s">
        <v>1859</v>
      </c>
      <c r="B462" s="2">
        <f t="shared" si="67"/>
        <v>0</v>
      </c>
      <c r="C462" s="2">
        <f t="shared" si="68"/>
        <v>7</v>
      </c>
      <c r="L462" s="66">
        <f t="shared" si="69"/>
        <v>0</v>
      </c>
      <c r="N462" s="66">
        <f t="shared" si="70"/>
        <v>0</v>
      </c>
      <c r="R462" s="66">
        <f t="shared" si="71"/>
        <v>0</v>
      </c>
      <c r="V462" s="66">
        <f t="shared" si="72"/>
        <v>0</v>
      </c>
      <c r="W462"/>
      <c r="X462"/>
      <c r="Y462" s="7"/>
      <c r="Z462"/>
      <c r="AA462"/>
      <c r="AC462">
        <f t="shared" si="73"/>
        <v>0</v>
      </c>
      <c r="AD462">
        <f t="shared" si="74"/>
        <v>0</v>
      </c>
    </row>
    <row r="463" spans="1:30" hidden="1" x14ac:dyDescent="0.2">
      <c r="A463" s="6" t="s">
        <v>1860</v>
      </c>
      <c r="B463" s="2">
        <f t="shared" si="67"/>
        <v>0</v>
      </c>
      <c r="C463" s="2">
        <f t="shared" si="68"/>
        <v>7</v>
      </c>
      <c r="L463" s="66">
        <f t="shared" si="69"/>
        <v>0</v>
      </c>
      <c r="N463" s="66">
        <f t="shared" si="70"/>
        <v>0</v>
      </c>
      <c r="R463" s="66">
        <f t="shared" si="71"/>
        <v>0</v>
      </c>
      <c r="V463" s="66">
        <f t="shared" si="72"/>
        <v>0</v>
      </c>
      <c r="W463"/>
      <c r="X463"/>
      <c r="Y463" s="7"/>
      <c r="Z463"/>
      <c r="AA463"/>
      <c r="AC463">
        <f t="shared" si="73"/>
        <v>0</v>
      </c>
      <c r="AD463">
        <f t="shared" si="74"/>
        <v>0</v>
      </c>
    </row>
    <row r="464" spans="1:30" hidden="1" x14ac:dyDescent="0.2">
      <c r="A464" s="6" t="s">
        <v>1861</v>
      </c>
      <c r="B464" s="2">
        <f t="shared" si="67"/>
        <v>0</v>
      </c>
      <c r="C464" s="2">
        <f t="shared" si="68"/>
        <v>7</v>
      </c>
      <c r="L464" s="66">
        <f t="shared" si="69"/>
        <v>0</v>
      </c>
      <c r="N464" s="66">
        <f t="shared" si="70"/>
        <v>0</v>
      </c>
      <c r="R464" s="66">
        <f t="shared" si="71"/>
        <v>0</v>
      </c>
      <c r="V464" s="66">
        <f t="shared" si="72"/>
        <v>0</v>
      </c>
      <c r="W464"/>
      <c r="X464"/>
      <c r="Y464" s="7"/>
      <c r="Z464"/>
      <c r="AA464"/>
      <c r="AC464">
        <f t="shared" si="73"/>
        <v>0</v>
      </c>
      <c r="AD464">
        <f t="shared" si="74"/>
        <v>0</v>
      </c>
    </row>
    <row r="465" spans="1:30" hidden="1" x14ac:dyDescent="0.2">
      <c r="A465" s="6" t="s">
        <v>1862</v>
      </c>
      <c r="B465" s="2">
        <f t="shared" si="67"/>
        <v>0</v>
      </c>
      <c r="C465" s="2">
        <f t="shared" si="68"/>
        <v>7</v>
      </c>
      <c r="L465" s="66">
        <f t="shared" si="69"/>
        <v>0</v>
      </c>
      <c r="N465" s="66">
        <f t="shared" si="70"/>
        <v>0</v>
      </c>
      <c r="R465" s="66">
        <f t="shared" si="71"/>
        <v>0</v>
      </c>
      <c r="V465" s="66">
        <f t="shared" si="72"/>
        <v>0</v>
      </c>
      <c r="W465"/>
      <c r="X465"/>
      <c r="Y465" s="7"/>
      <c r="Z465"/>
      <c r="AA465"/>
      <c r="AC465">
        <f t="shared" si="73"/>
        <v>0</v>
      </c>
      <c r="AD465">
        <f t="shared" si="74"/>
        <v>0</v>
      </c>
    </row>
    <row r="466" spans="1:30" hidden="1" x14ac:dyDescent="0.2">
      <c r="A466" s="6" t="s">
        <v>1863</v>
      </c>
      <c r="B466" s="2">
        <f t="shared" si="67"/>
        <v>0</v>
      </c>
      <c r="C466" s="2">
        <f t="shared" si="68"/>
        <v>7</v>
      </c>
      <c r="L466" s="66">
        <f t="shared" si="69"/>
        <v>0</v>
      </c>
      <c r="N466" s="66">
        <f t="shared" si="70"/>
        <v>0</v>
      </c>
      <c r="R466" s="66">
        <f t="shared" si="71"/>
        <v>0</v>
      </c>
      <c r="V466" s="66">
        <f t="shared" si="72"/>
        <v>0</v>
      </c>
      <c r="W466"/>
      <c r="X466"/>
      <c r="Y466" s="7"/>
      <c r="Z466"/>
      <c r="AA466"/>
      <c r="AC466">
        <f t="shared" si="73"/>
        <v>0</v>
      </c>
      <c r="AD466">
        <f t="shared" si="74"/>
        <v>0</v>
      </c>
    </row>
    <row r="467" spans="1:30" hidden="1" x14ac:dyDescent="0.2">
      <c r="A467" s="6" t="s">
        <v>1864</v>
      </c>
      <c r="B467" s="2">
        <f t="shared" si="67"/>
        <v>0</v>
      </c>
      <c r="C467" s="2">
        <f t="shared" si="68"/>
        <v>7</v>
      </c>
      <c r="L467" s="66">
        <f t="shared" si="69"/>
        <v>0</v>
      </c>
      <c r="N467" s="66">
        <f t="shared" si="70"/>
        <v>0</v>
      </c>
      <c r="R467" s="66">
        <f t="shared" si="71"/>
        <v>0</v>
      </c>
      <c r="V467" s="66">
        <f t="shared" si="72"/>
        <v>0</v>
      </c>
      <c r="W467"/>
      <c r="X467"/>
      <c r="Y467" s="7"/>
      <c r="Z467"/>
      <c r="AA467"/>
      <c r="AC467">
        <f t="shared" si="73"/>
        <v>0</v>
      </c>
      <c r="AD467">
        <f t="shared" si="74"/>
        <v>0</v>
      </c>
    </row>
    <row r="468" spans="1:30" hidden="1" x14ac:dyDescent="0.2">
      <c r="A468" s="6" t="s">
        <v>1865</v>
      </c>
      <c r="B468" s="2">
        <f t="shared" si="67"/>
        <v>0</v>
      </c>
      <c r="C468" s="2">
        <f t="shared" si="68"/>
        <v>7</v>
      </c>
      <c r="L468" s="66">
        <f t="shared" si="69"/>
        <v>0</v>
      </c>
      <c r="N468" s="66">
        <f t="shared" si="70"/>
        <v>0</v>
      </c>
      <c r="R468" s="66">
        <f t="shared" si="71"/>
        <v>0</v>
      </c>
      <c r="V468" s="66">
        <f t="shared" si="72"/>
        <v>0</v>
      </c>
      <c r="W468"/>
      <c r="X468"/>
      <c r="Y468" s="7"/>
      <c r="Z468"/>
      <c r="AA468"/>
      <c r="AC468">
        <f t="shared" si="73"/>
        <v>0</v>
      </c>
      <c r="AD468">
        <f t="shared" si="74"/>
        <v>0</v>
      </c>
    </row>
    <row r="469" spans="1:30" hidden="1" x14ac:dyDescent="0.2">
      <c r="A469" s="6" t="s">
        <v>1866</v>
      </c>
      <c r="B469" s="2">
        <f t="shared" si="67"/>
        <v>0</v>
      </c>
      <c r="C469" s="2">
        <f t="shared" si="68"/>
        <v>7</v>
      </c>
      <c r="L469" s="66">
        <f t="shared" si="69"/>
        <v>0</v>
      </c>
      <c r="N469" s="66">
        <f t="shared" si="70"/>
        <v>0</v>
      </c>
      <c r="R469" s="66">
        <f t="shared" si="71"/>
        <v>0</v>
      </c>
      <c r="V469" s="66">
        <f t="shared" si="72"/>
        <v>0</v>
      </c>
      <c r="W469"/>
      <c r="X469"/>
      <c r="Y469" s="7"/>
      <c r="Z469"/>
      <c r="AA469"/>
      <c r="AC469">
        <f t="shared" si="73"/>
        <v>0</v>
      </c>
      <c r="AD469">
        <f t="shared" si="74"/>
        <v>0</v>
      </c>
    </row>
    <row r="470" spans="1:30" hidden="1" x14ac:dyDescent="0.2">
      <c r="A470" s="6" t="s">
        <v>1867</v>
      </c>
      <c r="B470" s="2">
        <f t="shared" si="67"/>
        <v>0</v>
      </c>
      <c r="C470" s="2">
        <f t="shared" si="68"/>
        <v>7</v>
      </c>
      <c r="L470" s="66">
        <f t="shared" si="69"/>
        <v>0</v>
      </c>
      <c r="N470" s="66">
        <f t="shared" si="70"/>
        <v>0</v>
      </c>
      <c r="R470" s="66">
        <f t="shared" si="71"/>
        <v>0</v>
      </c>
      <c r="V470" s="66">
        <f t="shared" si="72"/>
        <v>0</v>
      </c>
      <c r="W470"/>
      <c r="X470"/>
      <c r="Y470" s="7"/>
      <c r="Z470"/>
      <c r="AA470"/>
      <c r="AC470">
        <f t="shared" si="73"/>
        <v>0</v>
      </c>
      <c r="AD470">
        <f t="shared" si="74"/>
        <v>0</v>
      </c>
    </row>
    <row r="471" spans="1:30" hidden="1" x14ac:dyDescent="0.2">
      <c r="A471" s="6" t="s">
        <v>1868</v>
      </c>
      <c r="B471" s="2">
        <f t="shared" si="67"/>
        <v>0</v>
      </c>
      <c r="C471" s="2">
        <f t="shared" si="68"/>
        <v>7</v>
      </c>
      <c r="L471" s="66">
        <f t="shared" si="69"/>
        <v>0</v>
      </c>
      <c r="N471" s="66">
        <f t="shared" si="70"/>
        <v>0</v>
      </c>
      <c r="R471" s="66">
        <f t="shared" si="71"/>
        <v>0</v>
      </c>
      <c r="V471" s="66">
        <f t="shared" si="72"/>
        <v>0</v>
      </c>
      <c r="W471"/>
      <c r="X471"/>
      <c r="Y471" s="7"/>
      <c r="Z471"/>
      <c r="AA471"/>
      <c r="AC471">
        <f t="shared" si="73"/>
        <v>0</v>
      </c>
      <c r="AD471">
        <f t="shared" si="74"/>
        <v>0</v>
      </c>
    </row>
    <row r="472" spans="1:30" hidden="1" x14ac:dyDescent="0.2">
      <c r="A472" s="6" t="s">
        <v>1869</v>
      </c>
      <c r="B472" s="2">
        <f t="shared" si="67"/>
        <v>0</v>
      </c>
      <c r="C472" s="2">
        <f t="shared" si="68"/>
        <v>7</v>
      </c>
      <c r="L472" s="66">
        <f t="shared" si="69"/>
        <v>0</v>
      </c>
      <c r="N472" s="66">
        <f t="shared" si="70"/>
        <v>0</v>
      </c>
      <c r="R472" s="66">
        <f t="shared" si="71"/>
        <v>0</v>
      </c>
      <c r="V472" s="66">
        <f t="shared" si="72"/>
        <v>0</v>
      </c>
      <c r="W472"/>
      <c r="X472"/>
      <c r="Y472" s="7"/>
      <c r="Z472"/>
      <c r="AA472"/>
      <c r="AC472">
        <f t="shared" si="73"/>
        <v>0</v>
      </c>
      <c r="AD472">
        <f t="shared" si="74"/>
        <v>0</v>
      </c>
    </row>
    <row r="473" spans="1:30" hidden="1" x14ac:dyDescent="0.2">
      <c r="A473" s="6" t="s">
        <v>1870</v>
      </c>
      <c r="B473" s="2">
        <f t="shared" si="67"/>
        <v>0</v>
      </c>
      <c r="C473" s="2">
        <f t="shared" si="68"/>
        <v>7</v>
      </c>
      <c r="L473" s="66">
        <f t="shared" si="69"/>
        <v>0</v>
      </c>
      <c r="N473" s="66">
        <f t="shared" si="70"/>
        <v>0</v>
      </c>
      <c r="R473" s="66">
        <f t="shared" si="71"/>
        <v>0</v>
      </c>
      <c r="V473" s="66">
        <f t="shared" si="72"/>
        <v>0</v>
      </c>
      <c r="W473"/>
      <c r="X473"/>
      <c r="Y473" s="7"/>
      <c r="Z473"/>
      <c r="AA473"/>
      <c r="AC473">
        <f t="shared" si="73"/>
        <v>0</v>
      </c>
      <c r="AD473">
        <f t="shared" si="74"/>
        <v>0</v>
      </c>
    </row>
    <row r="474" spans="1:30" hidden="1" x14ac:dyDescent="0.2">
      <c r="A474" s="6" t="s">
        <v>1871</v>
      </c>
      <c r="B474" s="2">
        <f t="shared" si="67"/>
        <v>0</v>
      </c>
      <c r="C474" s="2">
        <f t="shared" si="68"/>
        <v>7</v>
      </c>
      <c r="L474" s="66">
        <f t="shared" si="69"/>
        <v>0</v>
      </c>
      <c r="N474" s="66">
        <f t="shared" si="70"/>
        <v>0</v>
      </c>
      <c r="R474" s="66">
        <f t="shared" si="71"/>
        <v>0</v>
      </c>
      <c r="V474" s="66">
        <f t="shared" si="72"/>
        <v>0</v>
      </c>
      <c r="W474"/>
      <c r="X474"/>
      <c r="Y474" s="7"/>
      <c r="Z474"/>
      <c r="AA474"/>
      <c r="AC474">
        <f t="shared" si="73"/>
        <v>0</v>
      </c>
      <c r="AD474">
        <f t="shared" si="74"/>
        <v>0</v>
      </c>
    </row>
    <row r="475" spans="1:30" hidden="1" x14ac:dyDescent="0.2">
      <c r="A475" s="6" t="s">
        <v>1872</v>
      </c>
      <c r="B475" s="2">
        <f t="shared" si="67"/>
        <v>0</v>
      </c>
      <c r="C475" s="2">
        <f t="shared" si="68"/>
        <v>7</v>
      </c>
      <c r="L475" s="66">
        <f t="shared" si="69"/>
        <v>0</v>
      </c>
      <c r="N475" s="66">
        <f t="shared" si="70"/>
        <v>0</v>
      </c>
      <c r="R475" s="66">
        <f t="shared" si="71"/>
        <v>0</v>
      </c>
      <c r="V475" s="66">
        <f t="shared" si="72"/>
        <v>0</v>
      </c>
      <c r="W475"/>
      <c r="X475"/>
      <c r="Y475" s="7"/>
      <c r="Z475"/>
      <c r="AA475"/>
      <c r="AC475">
        <f t="shared" si="73"/>
        <v>0</v>
      </c>
      <c r="AD475">
        <f t="shared" si="74"/>
        <v>0</v>
      </c>
    </row>
    <row r="476" spans="1:30" hidden="1" x14ac:dyDescent="0.2">
      <c r="A476" s="6" t="s">
        <v>1873</v>
      </c>
      <c r="B476" s="2">
        <f t="shared" si="67"/>
        <v>0</v>
      </c>
      <c r="C476" s="2">
        <f t="shared" si="68"/>
        <v>7</v>
      </c>
      <c r="L476" s="66">
        <f t="shared" si="69"/>
        <v>0</v>
      </c>
      <c r="N476" s="66">
        <f t="shared" si="70"/>
        <v>0</v>
      </c>
      <c r="R476" s="66">
        <f t="shared" si="71"/>
        <v>0</v>
      </c>
      <c r="V476" s="66">
        <f t="shared" si="72"/>
        <v>0</v>
      </c>
      <c r="W476"/>
      <c r="X476"/>
      <c r="Y476" s="7"/>
      <c r="Z476"/>
      <c r="AA476"/>
      <c r="AC476">
        <f t="shared" si="73"/>
        <v>0</v>
      </c>
      <c r="AD476">
        <f t="shared" si="74"/>
        <v>0</v>
      </c>
    </row>
    <row r="477" spans="1:30" hidden="1" x14ac:dyDescent="0.2">
      <c r="A477" s="6" t="s">
        <v>1874</v>
      </c>
      <c r="B477" s="2">
        <f t="shared" si="67"/>
        <v>0</v>
      </c>
      <c r="C477" s="2">
        <f t="shared" si="68"/>
        <v>7</v>
      </c>
      <c r="L477" s="66">
        <f t="shared" si="69"/>
        <v>0</v>
      </c>
      <c r="N477" s="66">
        <f t="shared" si="70"/>
        <v>0</v>
      </c>
      <c r="R477" s="66">
        <f t="shared" si="71"/>
        <v>0</v>
      </c>
      <c r="V477" s="66">
        <f t="shared" si="72"/>
        <v>0</v>
      </c>
      <c r="W477"/>
      <c r="X477"/>
      <c r="Y477" s="7"/>
      <c r="Z477"/>
      <c r="AA477"/>
      <c r="AC477">
        <f t="shared" si="73"/>
        <v>0</v>
      </c>
      <c r="AD477">
        <f t="shared" si="74"/>
        <v>0</v>
      </c>
    </row>
    <row r="478" spans="1:30" hidden="1" x14ac:dyDescent="0.2">
      <c r="A478" s="6" t="s">
        <v>1875</v>
      </c>
      <c r="B478" s="2">
        <f t="shared" si="67"/>
        <v>0</v>
      </c>
      <c r="C478" s="2">
        <f t="shared" si="68"/>
        <v>7</v>
      </c>
      <c r="L478" s="66">
        <f t="shared" si="69"/>
        <v>0</v>
      </c>
      <c r="N478" s="66">
        <f t="shared" si="70"/>
        <v>0</v>
      </c>
      <c r="R478" s="66">
        <f t="shared" si="71"/>
        <v>0</v>
      </c>
      <c r="V478" s="66">
        <f t="shared" si="72"/>
        <v>0</v>
      </c>
      <c r="W478"/>
      <c r="X478"/>
      <c r="Y478" s="7"/>
      <c r="Z478"/>
      <c r="AA478"/>
      <c r="AC478">
        <f t="shared" si="73"/>
        <v>0</v>
      </c>
      <c r="AD478">
        <f t="shared" si="74"/>
        <v>0</v>
      </c>
    </row>
    <row r="479" spans="1:30" hidden="1" x14ac:dyDescent="0.2">
      <c r="A479" s="6" t="s">
        <v>1876</v>
      </c>
      <c r="B479" s="2">
        <f t="shared" si="67"/>
        <v>0</v>
      </c>
      <c r="C479" s="2">
        <f t="shared" si="68"/>
        <v>7</v>
      </c>
      <c r="L479" s="66">
        <f t="shared" si="69"/>
        <v>0</v>
      </c>
      <c r="N479" s="66">
        <f t="shared" si="70"/>
        <v>0</v>
      </c>
      <c r="R479" s="66">
        <f t="shared" si="71"/>
        <v>0</v>
      </c>
      <c r="V479" s="66">
        <f t="shared" si="72"/>
        <v>0</v>
      </c>
      <c r="W479"/>
      <c r="X479"/>
      <c r="Y479" s="7"/>
      <c r="Z479"/>
      <c r="AA479"/>
      <c r="AC479">
        <f t="shared" si="73"/>
        <v>0</v>
      </c>
      <c r="AD479">
        <f t="shared" si="74"/>
        <v>0</v>
      </c>
    </row>
    <row r="480" spans="1:30" hidden="1" x14ac:dyDescent="0.2">
      <c r="A480" s="6" t="s">
        <v>1877</v>
      </c>
      <c r="B480" s="2">
        <f t="shared" si="67"/>
        <v>0</v>
      </c>
      <c r="C480" s="2">
        <f t="shared" si="68"/>
        <v>7</v>
      </c>
      <c r="L480" s="66">
        <f t="shared" si="69"/>
        <v>0</v>
      </c>
      <c r="N480" s="66">
        <f t="shared" si="70"/>
        <v>0</v>
      </c>
      <c r="R480" s="66">
        <f t="shared" si="71"/>
        <v>0</v>
      </c>
      <c r="V480" s="66">
        <f t="shared" si="72"/>
        <v>0</v>
      </c>
      <c r="W480"/>
      <c r="X480"/>
      <c r="Y480" s="7"/>
      <c r="Z480"/>
      <c r="AA480"/>
      <c r="AC480">
        <f t="shared" si="73"/>
        <v>0</v>
      </c>
      <c r="AD480">
        <f t="shared" si="74"/>
        <v>0</v>
      </c>
    </row>
    <row r="481" spans="1:30" hidden="1" x14ac:dyDescent="0.2">
      <c r="A481" s="6" t="s">
        <v>1878</v>
      </c>
      <c r="B481" s="2">
        <f t="shared" si="67"/>
        <v>0</v>
      </c>
      <c r="C481" s="2">
        <f t="shared" si="68"/>
        <v>7</v>
      </c>
      <c r="L481" s="66">
        <f t="shared" si="69"/>
        <v>0</v>
      </c>
      <c r="N481" s="66">
        <f t="shared" si="70"/>
        <v>0</v>
      </c>
      <c r="R481" s="66">
        <f t="shared" si="71"/>
        <v>0</v>
      </c>
      <c r="V481" s="66">
        <f t="shared" si="72"/>
        <v>0</v>
      </c>
      <c r="W481"/>
      <c r="X481"/>
      <c r="Y481" s="7"/>
      <c r="Z481"/>
      <c r="AA481"/>
      <c r="AC481">
        <f t="shared" si="73"/>
        <v>0</v>
      </c>
      <c r="AD481">
        <f t="shared" si="74"/>
        <v>0</v>
      </c>
    </row>
    <row r="482" spans="1:30" hidden="1" x14ac:dyDescent="0.2">
      <c r="A482" s="6" t="s">
        <v>1879</v>
      </c>
      <c r="B482" s="2">
        <f t="shared" si="67"/>
        <v>0</v>
      </c>
      <c r="C482" s="2">
        <f t="shared" si="68"/>
        <v>7</v>
      </c>
      <c r="L482" s="66">
        <f t="shared" si="69"/>
        <v>0</v>
      </c>
      <c r="N482" s="66">
        <f t="shared" si="70"/>
        <v>0</v>
      </c>
      <c r="R482" s="66">
        <f t="shared" si="71"/>
        <v>0</v>
      </c>
      <c r="V482" s="66">
        <f t="shared" si="72"/>
        <v>0</v>
      </c>
      <c r="W482"/>
      <c r="X482"/>
      <c r="Y482" s="7"/>
      <c r="Z482"/>
      <c r="AA482"/>
      <c r="AC482">
        <f t="shared" si="73"/>
        <v>0</v>
      </c>
      <c r="AD482">
        <f t="shared" si="74"/>
        <v>0</v>
      </c>
    </row>
    <row r="483" spans="1:30" hidden="1" x14ac:dyDescent="0.2">
      <c r="A483" s="6" t="s">
        <v>1880</v>
      </c>
      <c r="B483" s="2">
        <f t="shared" si="67"/>
        <v>0</v>
      </c>
      <c r="C483" s="2">
        <f t="shared" si="68"/>
        <v>7</v>
      </c>
      <c r="L483" s="66">
        <f t="shared" si="69"/>
        <v>0</v>
      </c>
      <c r="N483" s="66">
        <f t="shared" si="70"/>
        <v>0</v>
      </c>
      <c r="R483" s="66">
        <f t="shared" si="71"/>
        <v>0</v>
      </c>
      <c r="V483" s="66">
        <f t="shared" si="72"/>
        <v>0</v>
      </c>
      <c r="W483"/>
      <c r="X483"/>
      <c r="Y483" s="7"/>
      <c r="Z483"/>
      <c r="AA483"/>
      <c r="AC483">
        <f t="shared" si="73"/>
        <v>0</v>
      </c>
      <c r="AD483">
        <f t="shared" si="74"/>
        <v>0</v>
      </c>
    </row>
    <row r="484" spans="1:30" hidden="1" x14ac:dyDescent="0.2">
      <c r="A484" s="6" t="s">
        <v>1881</v>
      </c>
      <c r="B484" s="2">
        <f t="shared" si="67"/>
        <v>0</v>
      </c>
      <c r="C484" s="2">
        <f t="shared" si="68"/>
        <v>7</v>
      </c>
      <c r="L484" s="66">
        <f t="shared" si="69"/>
        <v>0</v>
      </c>
      <c r="N484" s="66">
        <f t="shared" si="70"/>
        <v>0</v>
      </c>
      <c r="R484" s="66">
        <f t="shared" si="71"/>
        <v>0</v>
      </c>
      <c r="V484" s="66">
        <f t="shared" si="72"/>
        <v>0</v>
      </c>
      <c r="W484"/>
      <c r="X484"/>
      <c r="Y484" s="7"/>
      <c r="Z484"/>
      <c r="AA484"/>
      <c r="AC484">
        <f t="shared" si="73"/>
        <v>0</v>
      </c>
      <c r="AD484">
        <f t="shared" si="74"/>
        <v>0</v>
      </c>
    </row>
    <row r="485" spans="1:30" hidden="1" x14ac:dyDescent="0.2">
      <c r="A485" s="6" t="s">
        <v>1882</v>
      </c>
      <c r="B485" s="2">
        <f t="shared" si="67"/>
        <v>0</v>
      </c>
      <c r="C485" s="2">
        <f t="shared" si="68"/>
        <v>7</v>
      </c>
      <c r="L485" s="66">
        <f t="shared" si="69"/>
        <v>0</v>
      </c>
      <c r="N485" s="66">
        <f t="shared" si="70"/>
        <v>0</v>
      </c>
      <c r="R485" s="66">
        <f t="shared" si="71"/>
        <v>0</v>
      </c>
      <c r="V485" s="66">
        <f t="shared" si="72"/>
        <v>0</v>
      </c>
      <c r="W485"/>
      <c r="X485"/>
      <c r="Y485" s="7"/>
      <c r="Z485"/>
      <c r="AA485"/>
      <c r="AC485">
        <f t="shared" si="73"/>
        <v>0</v>
      </c>
      <c r="AD485">
        <f t="shared" si="74"/>
        <v>0</v>
      </c>
    </row>
    <row r="486" spans="1:30" hidden="1" x14ac:dyDescent="0.2">
      <c r="A486" s="6" t="s">
        <v>1883</v>
      </c>
      <c r="B486" s="2">
        <f t="shared" si="67"/>
        <v>0</v>
      </c>
      <c r="C486" s="2">
        <f t="shared" si="68"/>
        <v>7</v>
      </c>
      <c r="L486" s="66">
        <f t="shared" si="69"/>
        <v>0</v>
      </c>
      <c r="N486" s="66">
        <f t="shared" si="70"/>
        <v>0</v>
      </c>
      <c r="R486" s="66">
        <f t="shared" si="71"/>
        <v>0</v>
      </c>
      <c r="V486" s="66">
        <f t="shared" si="72"/>
        <v>0</v>
      </c>
      <c r="W486"/>
      <c r="X486"/>
      <c r="Y486" s="7"/>
      <c r="Z486"/>
      <c r="AA486"/>
      <c r="AC486">
        <f t="shared" si="73"/>
        <v>0</v>
      </c>
      <c r="AD486">
        <f t="shared" si="74"/>
        <v>0</v>
      </c>
    </row>
    <row r="487" spans="1:30" hidden="1" x14ac:dyDescent="0.2">
      <c r="A487" s="6" t="s">
        <v>1884</v>
      </c>
      <c r="B487" s="2">
        <f t="shared" si="67"/>
        <v>0</v>
      </c>
      <c r="C487" s="2">
        <f t="shared" si="68"/>
        <v>7</v>
      </c>
      <c r="L487" s="66">
        <f t="shared" si="69"/>
        <v>0</v>
      </c>
      <c r="N487" s="66">
        <f t="shared" si="70"/>
        <v>0</v>
      </c>
      <c r="R487" s="66">
        <f t="shared" si="71"/>
        <v>0</v>
      </c>
      <c r="V487" s="66">
        <f t="shared" si="72"/>
        <v>0</v>
      </c>
      <c r="W487"/>
      <c r="X487"/>
      <c r="Y487" s="7"/>
      <c r="Z487"/>
      <c r="AA487"/>
      <c r="AC487">
        <f t="shared" si="73"/>
        <v>0</v>
      </c>
      <c r="AD487">
        <f t="shared" si="74"/>
        <v>0</v>
      </c>
    </row>
    <row r="488" spans="1:30" hidden="1" x14ac:dyDescent="0.2">
      <c r="A488" s="6" t="s">
        <v>1885</v>
      </c>
      <c r="B488" s="2">
        <f t="shared" si="67"/>
        <v>0</v>
      </c>
      <c r="C488" s="2">
        <f t="shared" si="68"/>
        <v>7</v>
      </c>
      <c r="L488" s="66">
        <f t="shared" si="69"/>
        <v>0</v>
      </c>
      <c r="N488" s="66">
        <f t="shared" si="70"/>
        <v>0</v>
      </c>
      <c r="R488" s="66">
        <f t="shared" si="71"/>
        <v>0</v>
      </c>
      <c r="V488" s="66">
        <f t="shared" si="72"/>
        <v>0</v>
      </c>
      <c r="W488"/>
      <c r="X488"/>
      <c r="Y488" s="7"/>
      <c r="Z488"/>
      <c r="AA488"/>
      <c r="AC488">
        <f t="shared" si="73"/>
        <v>0</v>
      </c>
      <c r="AD488">
        <f t="shared" si="74"/>
        <v>0</v>
      </c>
    </row>
    <row r="489" spans="1:30" hidden="1" x14ac:dyDescent="0.2">
      <c r="A489" s="6" t="s">
        <v>1886</v>
      </c>
      <c r="B489" s="2">
        <f t="shared" si="67"/>
        <v>0</v>
      </c>
      <c r="C489" s="2">
        <f t="shared" si="68"/>
        <v>7</v>
      </c>
      <c r="L489" s="66">
        <f t="shared" si="69"/>
        <v>0</v>
      </c>
      <c r="N489" s="66">
        <f t="shared" si="70"/>
        <v>0</v>
      </c>
      <c r="R489" s="66">
        <f t="shared" si="71"/>
        <v>0</v>
      </c>
      <c r="V489" s="66">
        <f t="shared" si="72"/>
        <v>0</v>
      </c>
      <c r="W489"/>
      <c r="X489"/>
      <c r="Y489" s="7"/>
      <c r="Z489"/>
      <c r="AA489"/>
      <c r="AC489">
        <f t="shared" si="73"/>
        <v>0</v>
      </c>
      <c r="AD489">
        <f t="shared" si="74"/>
        <v>0</v>
      </c>
    </row>
    <row r="490" spans="1:30" hidden="1" x14ac:dyDescent="0.2">
      <c r="A490" s="6" t="s">
        <v>1887</v>
      </c>
      <c r="B490" s="2">
        <f t="shared" si="67"/>
        <v>0</v>
      </c>
      <c r="C490" s="2">
        <f t="shared" si="68"/>
        <v>7</v>
      </c>
      <c r="L490" s="66">
        <f t="shared" si="69"/>
        <v>0</v>
      </c>
      <c r="N490" s="66">
        <f t="shared" si="70"/>
        <v>0</v>
      </c>
      <c r="R490" s="66">
        <f t="shared" si="71"/>
        <v>0</v>
      </c>
      <c r="V490" s="66">
        <f t="shared" si="72"/>
        <v>0</v>
      </c>
      <c r="W490"/>
      <c r="X490"/>
      <c r="Y490" s="7"/>
      <c r="Z490"/>
      <c r="AA490"/>
      <c r="AC490">
        <f t="shared" si="73"/>
        <v>0</v>
      </c>
      <c r="AD490">
        <f t="shared" si="74"/>
        <v>0</v>
      </c>
    </row>
    <row r="491" spans="1:30" hidden="1" x14ac:dyDescent="0.2">
      <c r="A491" s="6" t="s">
        <v>1888</v>
      </c>
      <c r="B491" s="2">
        <f t="shared" si="67"/>
        <v>0</v>
      </c>
      <c r="C491" s="2">
        <f t="shared" si="68"/>
        <v>7</v>
      </c>
      <c r="L491" s="66">
        <f t="shared" si="69"/>
        <v>0</v>
      </c>
      <c r="N491" s="66">
        <f t="shared" si="70"/>
        <v>0</v>
      </c>
      <c r="R491" s="66">
        <f t="shared" si="71"/>
        <v>0</v>
      </c>
      <c r="V491" s="66">
        <f t="shared" si="72"/>
        <v>0</v>
      </c>
      <c r="W491"/>
      <c r="X491"/>
      <c r="Y491" s="7"/>
      <c r="Z491"/>
      <c r="AA491"/>
      <c r="AC491">
        <f t="shared" si="73"/>
        <v>0</v>
      </c>
      <c r="AD491">
        <f t="shared" si="74"/>
        <v>0</v>
      </c>
    </row>
    <row r="492" spans="1:30" hidden="1" x14ac:dyDescent="0.2">
      <c r="A492" s="6" t="s">
        <v>1889</v>
      </c>
      <c r="B492" s="2">
        <f t="shared" si="67"/>
        <v>0</v>
      </c>
      <c r="C492" s="2">
        <f t="shared" si="68"/>
        <v>7</v>
      </c>
      <c r="L492" s="66">
        <f t="shared" si="69"/>
        <v>0</v>
      </c>
      <c r="N492" s="66">
        <f t="shared" si="70"/>
        <v>0</v>
      </c>
      <c r="R492" s="66">
        <f t="shared" si="71"/>
        <v>0</v>
      </c>
      <c r="V492" s="66">
        <f t="shared" si="72"/>
        <v>0</v>
      </c>
      <c r="W492"/>
      <c r="X492"/>
      <c r="Y492" s="7"/>
      <c r="Z492"/>
      <c r="AA492"/>
      <c r="AC492">
        <f t="shared" si="73"/>
        <v>0</v>
      </c>
      <c r="AD492">
        <f t="shared" si="74"/>
        <v>0</v>
      </c>
    </row>
    <row r="493" spans="1:30" hidden="1" x14ac:dyDescent="0.2">
      <c r="A493" s="6" t="s">
        <v>1890</v>
      </c>
      <c r="B493" s="2">
        <f t="shared" si="67"/>
        <v>0</v>
      </c>
      <c r="C493" s="2">
        <f t="shared" si="68"/>
        <v>7</v>
      </c>
      <c r="L493" s="66">
        <f t="shared" si="69"/>
        <v>0</v>
      </c>
      <c r="N493" s="66">
        <f t="shared" si="70"/>
        <v>0</v>
      </c>
      <c r="R493" s="66">
        <f t="shared" si="71"/>
        <v>0</v>
      </c>
      <c r="V493" s="66">
        <f t="shared" si="72"/>
        <v>0</v>
      </c>
      <c r="W493"/>
      <c r="X493"/>
      <c r="Y493" s="7"/>
      <c r="Z493"/>
      <c r="AA493"/>
      <c r="AC493">
        <f t="shared" si="73"/>
        <v>0</v>
      </c>
      <c r="AD493">
        <f t="shared" si="74"/>
        <v>0</v>
      </c>
    </row>
    <row r="494" spans="1:30" hidden="1" x14ac:dyDescent="0.2">
      <c r="A494" s="6" t="s">
        <v>1891</v>
      </c>
      <c r="B494" s="2">
        <f t="shared" si="67"/>
        <v>0</v>
      </c>
      <c r="C494" s="2">
        <f t="shared" si="68"/>
        <v>7</v>
      </c>
      <c r="L494" s="66">
        <f t="shared" si="69"/>
        <v>0</v>
      </c>
      <c r="N494" s="66">
        <f t="shared" si="70"/>
        <v>0</v>
      </c>
      <c r="R494" s="66">
        <f t="shared" si="71"/>
        <v>0</v>
      </c>
      <c r="V494" s="66">
        <f t="shared" si="72"/>
        <v>0</v>
      </c>
      <c r="W494"/>
      <c r="X494"/>
      <c r="Y494" s="7"/>
      <c r="Z494"/>
      <c r="AA494"/>
      <c r="AC494">
        <f t="shared" si="73"/>
        <v>0</v>
      </c>
      <c r="AD494">
        <f t="shared" si="74"/>
        <v>0</v>
      </c>
    </row>
    <row r="495" spans="1:30" hidden="1" x14ac:dyDescent="0.2">
      <c r="A495" s="6" t="s">
        <v>1892</v>
      </c>
      <c r="B495" s="2">
        <f t="shared" ref="B495:B558" si="75">+L495+N495+R495+V495+X495</f>
        <v>0</v>
      </c>
      <c r="C495" s="2">
        <f t="shared" ref="C495:C558" si="76">RANK(B495,B$406:B$605,0)</f>
        <v>7</v>
      </c>
      <c r="L495" s="66">
        <f t="shared" ref="L495:L558" si="77">IF(AND(I495&lt;1,J495&lt;1,K495&lt;1),0,IF(250+((80-(I495*60+J495))*2)&lt;0,0,IF(K495&lt;50,250+((80-(I495*60+J495))*2),IF(K495&gt;49,250+((80-(I495*60+J495))*2)-1,250+((80-(I495*60+J495))*2)))))</f>
        <v>0</v>
      </c>
      <c r="N495" s="66">
        <f t="shared" ref="N495:N558" si="78">IF(M495&lt;89,0,250+((M495-172)*3))</f>
        <v>0</v>
      </c>
      <c r="R495" s="66">
        <f t="shared" ref="R495:R558" si="79">IF(AND(O495&lt;1,P495&lt;1,Q495&lt;1),0,IF(250+((220-(O495*60+P495))*1)&lt;0,0,250+((220-(O495*60+P495))*1)))</f>
        <v>0</v>
      </c>
      <c r="V495" s="66">
        <f t="shared" ref="V495:V558" si="80">IF(AND(S495&lt;1,T495&lt;1,U495&lt;1),0,IF(500+((320-(S495*60+T495))*1)&lt;0,0,500+((320-(S495*60+T495))*1)))</f>
        <v>0</v>
      </c>
      <c r="W495"/>
      <c r="X495"/>
      <c r="Y495" s="7"/>
      <c r="Z495"/>
      <c r="AA495"/>
      <c r="AC495">
        <f t="shared" ref="AC495:AC558" si="81">B495</f>
        <v>0</v>
      </c>
      <c r="AD495">
        <f t="shared" ref="AD495:AD558" si="82">AA495+AB495+AC495</f>
        <v>0</v>
      </c>
    </row>
    <row r="496" spans="1:30" hidden="1" x14ac:dyDescent="0.2">
      <c r="A496" s="6" t="s">
        <v>1893</v>
      </c>
      <c r="B496" s="2">
        <f t="shared" si="75"/>
        <v>0</v>
      </c>
      <c r="C496" s="2">
        <f t="shared" si="76"/>
        <v>7</v>
      </c>
      <c r="L496" s="66">
        <f t="shared" si="77"/>
        <v>0</v>
      </c>
      <c r="N496" s="66">
        <f t="shared" si="78"/>
        <v>0</v>
      </c>
      <c r="R496" s="66">
        <f t="shared" si="79"/>
        <v>0</v>
      </c>
      <c r="V496" s="66">
        <f t="shared" si="80"/>
        <v>0</v>
      </c>
      <c r="W496"/>
      <c r="X496"/>
      <c r="Y496" s="7"/>
      <c r="Z496"/>
      <c r="AA496"/>
      <c r="AC496">
        <f t="shared" si="81"/>
        <v>0</v>
      </c>
      <c r="AD496">
        <f t="shared" si="82"/>
        <v>0</v>
      </c>
    </row>
    <row r="497" spans="1:30" hidden="1" x14ac:dyDescent="0.2">
      <c r="A497" s="6" t="s">
        <v>1894</v>
      </c>
      <c r="B497" s="2">
        <f t="shared" si="75"/>
        <v>0</v>
      </c>
      <c r="C497" s="2">
        <f t="shared" si="76"/>
        <v>7</v>
      </c>
      <c r="L497" s="66">
        <f t="shared" si="77"/>
        <v>0</v>
      </c>
      <c r="N497" s="66">
        <f t="shared" si="78"/>
        <v>0</v>
      </c>
      <c r="R497" s="66">
        <f t="shared" si="79"/>
        <v>0</v>
      </c>
      <c r="V497" s="66">
        <f t="shared" si="80"/>
        <v>0</v>
      </c>
      <c r="W497"/>
      <c r="X497"/>
      <c r="Y497" s="7"/>
      <c r="Z497"/>
      <c r="AA497"/>
      <c r="AC497">
        <f t="shared" si="81"/>
        <v>0</v>
      </c>
      <c r="AD497">
        <f t="shared" si="82"/>
        <v>0</v>
      </c>
    </row>
    <row r="498" spans="1:30" hidden="1" x14ac:dyDescent="0.2">
      <c r="A498" s="6" t="s">
        <v>1895</v>
      </c>
      <c r="B498" s="2">
        <f t="shared" si="75"/>
        <v>0</v>
      </c>
      <c r="C498" s="2">
        <f t="shared" si="76"/>
        <v>7</v>
      </c>
      <c r="L498" s="66">
        <f t="shared" si="77"/>
        <v>0</v>
      </c>
      <c r="N498" s="66">
        <f t="shared" si="78"/>
        <v>0</v>
      </c>
      <c r="R498" s="66">
        <f t="shared" si="79"/>
        <v>0</v>
      </c>
      <c r="V498" s="66">
        <f t="shared" si="80"/>
        <v>0</v>
      </c>
      <c r="W498"/>
      <c r="X498"/>
      <c r="Y498" s="7"/>
      <c r="Z498"/>
      <c r="AA498"/>
      <c r="AC498">
        <f t="shared" si="81"/>
        <v>0</v>
      </c>
      <c r="AD498">
        <f t="shared" si="82"/>
        <v>0</v>
      </c>
    </row>
    <row r="499" spans="1:30" hidden="1" x14ac:dyDescent="0.2">
      <c r="A499" s="6" t="s">
        <v>1896</v>
      </c>
      <c r="B499" s="2">
        <f t="shared" si="75"/>
        <v>0</v>
      </c>
      <c r="C499" s="2">
        <f t="shared" si="76"/>
        <v>7</v>
      </c>
      <c r="L499" s="66">
        <f t="shared" si="77"/>
        <v>0</v>
      </c>
      <c r="N499" s="66">
        <f t="shared" si="78"/>
        <v>0</v>
      </c>
      <c r="R499" s="66">
        <f t="shared" si="79"/>
        <v>0</v>
      </c>
      <c r="V499" s="66">
        <f t="shared" si="80"/>
        <v>0</v>
      </c>
      <c r="W499"/>
      <c r="X499"/>
      <c r="Y499" s="7"/>
      <c r="Z499"/>
      <c r="AA499"/>
      <c r="AC499">
        <f t="shared" si="81"/>
        <v>0</v>
      </c>
      <c r="AD499">
        <f t="shared" si="82"/>
        <v>0</v>
      </c>
    </row>
    <row r="500" spans="1:30" hidden="1" x14ac:dyDescent="0.2">
      <c r="A500" s="6" t="s">
        <v>1897</v>
      </c>
      <c r="B500" s="2">
        <f t="shared" si="75"/>
        <v>0</v>
      </c>
      <c r="C500" s="2">
        <f t="shared" si="76"/>
        <v>7</v>
      </c>
      <c r="L500" s="66">
        <f t="shared" si="77"/>
        <v>0</v>
      </c>
      <c r="N500" s="66">
        <f t="shared" si="78"/>
        <v>0</v>
      </c>
      <c r="R500" s="66">
        <f t="shared" si="79"/>
        <v>0</v>
      </c>
      <c r="V500" s="66">
        <f t="shared" si="80"/>
        <v>0</v>
      </c>
      <c r="W500"/>
      <c r="X500"/>
      <c r="Y500" s="7"/>
      <c r="Z500"/>
      <c r="AA500"/>
      <c r="AC500">
        <f t="shared" si="81"/>
        <v>0</v>
      </c>
      <c r="AD500">
        <f t="shared" si="82"/>
        <v>0</v>
      </c>
    </row>
    <row r="501" spans="1:30" hidden="1" x14ac:dyDescent="0.2">
      <c r="A501" s="6" t="s">
        <v>1898</v>
      </c>
      <c r="B501" s="2">
        <f t="shared" si="75"/>
        <v>0</v>
      </c>
      <c r="C501" s="2">
        <f t="shared" si="76"/>
        <v>7</v>
      </c>
      <c r="L501" s="66">
        <f t="shared" si="77"/>
        <v>0</v>
      </c>
      <c r="N501" s="66">
        <f t="shared" si="78"/>
        <v>0</v>
      </c>
      <c r="R501" s="66">
        <f t="shared" si="79"/>
        <v>0</v>
      </c>
      <c r="V501" s="66">
        <f t="shared" si="80"/>
        <v>0</v>
      </c>
      <c r="W501"/>
      <c r="X501"/>
      <c r="Y501" s="7"/>
      <c r="Z501"/>
      <c r="AA501"/>
      <c r="AC501">
        <f t="shared" si="81"/>
        <v>0</v>
      </c>
      <c r="AD501">
        <f t="shared" si="82"/>
        <v>0</v>
      </c>
    </row>
    <row r="502" spans="1:30" hidden="1" x14ac:dyDescent="0.2">
      <c r="A502" s="6" t="s">
        <v>1899</v>
      </c>
      <c r="B502" s="2">
        <f t="shared" si="75"/>
        <v>0</v>
      </c>
      <c r="C502" s="2">
        <f t="shared" si="76"/>
        <v>7</v>
      </c>
      <c r="L502" s="66">
        <f t="shared" si="77"/>
        <v>0</v>
      </c>
      <c r="N502" s="66">
        <f t="shared" si="78"/>
        <v>0</v>
      </c>
      <c r="R502" s="66">
        <f t="shared" si="79"/>
        <v>0</v>
      </c>
      <c r="V502" s="66">
        <f t="shared" si="80"/>
        <v>0</v>
      </c>
      <c r="W502"/>
      <c r="X502"/>
      <c r="Y502" s="7"/>
      <c r="Z502"/>
      <c r="AA502"/>
      <c r="AC502">
        <f t="shared" si="81"/>
        <v>0</v>
      </c>
      <c r="AD502">
        <f t="shared" si="82"/>
        <v>0</v>
      </c>
    </row>
    <row r="503" spans="1:30" hidden="1" x14ac:dyDescent="0.2">
      <c r="A503" s="6" t="s">
        <v>1900</v>
      </c>
      <c r="B503" s="2">
        <f t="shared" si="75"/>
        <v>0</v>
      </c>
      <c r="C503" s="2">
        <f t="shared" si="76"/>
        <v>7</v>
      </c>
      <c r="L503" s="66">
        <f t="shared" si="77"/>
        <v>0</v>
      </c>
      <c r="N503" s="66">
        <f t="shared" si="78"/>
        <v>0</v>
      </c>
      <c r="R503" s="66">
        <f t="shared" si="79"/>
        <v>0</v>
      </c>
      <c r="V503" s="66">
        <f t="shared" si="80"/>
        <v>0</v>
      </c>
      <c r="W503"/>
      <c r="X503"/>
      <c r="Y503" s="7"/>
      <c r="Z503"/>
      <c r="AA503"/>
      <c r="AC503">
        <f t="shared" si="81"/>
        <v>0</v>
      </c>
      <c r="AD503">
        <f t="shared" si="82"/>
        <v>0</v>
      </c>
    </row>
    <row r="504" spans="1:30" hidden="1" x14ac:dyDescent="0.2">
      <c r="A504" s="6" t="s">
        <v>1901</v>
      </c>
      <c r="B504" s="2">
        <f t="shared" si="75"/>
        <v>0</v>
      </c>
      <c r="C504" s="2">
        <f t="shared" si="76"/>
        <v>7</v>
      </c>
      <c r="L504" s="66">
        <f t="shared" si="77"/>
        <v>0</v>
      </c>
      <c r="N504" s="66">
        <f t="shared" si="78"/>
        <v>0</v>
      </c>
      <c r="R504" s="66">
        <f t="shared" si="79"/>
        <v>0</v>
      </c>
      <c r="V504" s="66">
        <f t="shared" si="80"/>
        <v>0</v>
      </c>
      <c r="W504"/>
      <c r="X504"/>
      <c r="Y504" s="7"/>
      <c r="Z504"/>
      <c r="AA504"/>
      <c r="AC504">
        <f t="shared" si="81"/>
        <v>0</v>
      </c>
      <c r="AD504">
        <f t="shared" si="82"/>
        <v>0</v>
      </c>
    </row>
    <row r="505" spans="1:30" hidden="1" x14ac:dyDescent="0.2">
      <c r="A505" s="6" t="s">
        <v>401</v>
      </c>
      <c r="B505" s="2">
        <f t="shared" si="75"/>
        <v>0</v>
      </c>
      <c r="C505" s="2">
        <f t="shared" si="76"/>
        <v>7</v>
      </c>
      <c r="L505" s="66">
        <f t="shared" si="77"/>
        <v>0</v>
      </c>
      <c r="N505" s="66">
        <f t="shared" si="78"/>
        <v>0</v>
      </c>
      <c r="R505" s="66">
        <f t="shared" si="79"/>
        <v>0</v>
      </c>
      <c r="V505" s="66">
        <f t="shared" si="80"/>
        <v>0</v>
      </c>
      <c r="W505"/>
      <c r="X505"/>
      <c r="Y505" s="7"/>
      <c r="Z505"/>
      <c r="AA505"/>
      <c r="AC505">
        <f t="shared" si="81"/>
        <v>0</v>
      </c>
      <c r="AD505">
        <f t="shared" si="82"/>
        <v>0</v>
      </c>
    </row>
    <row r="506" spans="1:30" hidden="1" x14ac:dyDescent="0.2">
      <c r="A506" s="6" t="s">
        <v>402</v>
      </c>
      <c r="B506" s="2">
        <f t="shared" si="75"/>
        <v>0</v>
      </c>
      <c r="C506" s="2">
        <f t="shared" si="76"/>
        <v>7</v>
      </c>
      <c r="L506" s="66">
        <f t="shared" si="77"/>
        <v>0</v>
      </c>
      <c r="N506" s="66">
        <f t="shared" si="78"/>
        <v>0</v>
      </c>
      <c r="R506" s="66">
        <f t="shared" si="79"/>
        <v>0</v>
      </c>
      <c r="V506" s="66">
        <f t="shared" si="80"/>
        <v>0</v>
      </c>
      <c r="W506"/>
      <c r="X506"/>
      <c r="Y506" s="7"/>
      <c r="Z506"/>
      <c r="AA506"/>
      <c r="AC506">
        <f t="shared" si="81"/>
        <v>0</v>
      </c>
      <c r="AD506">
        <f t="shared" si="82"/>
        <v>0</v>
      </c>
    </row>
    <row r="507" spans="1:30" hidden="1" x14ac:dyDescent="0.2">
      <c r="A507" s="6" t="s">
        <v>403</v>
      </c>
      <c r="B507" s="2">
        <f t="shared" si="75"/>
        <v>0</v>
      </c>
      <c r="C507" s="2">
        <f t="shared" si="76"/>
        <v>7</v>
      </c>
      <c r="L507" s="66">
        <f t="shared" si="77"/>
        <v>0</v>
      </c>
      <c r="N507" s="66">
        <f t="shared" si="78"/>
        <v>0</v>
      </c>
      <c r="R507" s="66">
        <f t="shared" si="79"/>
        <v>0</v>
      </c>
      <c r="V507" s="66">
        <f t="shared" si="80"/>
        <v>0</v>
      </c>
      <c r="W507"/>
      <c r="X507"/>
      <c r="Y507" s="7"/>
      <c r="Z507"/>
      <c r="AA507"/>
      <c r="AC507">
        <f t="shared" si="81"/>
        <v>0</v>
      </c>
      <c r="AD507">
        <f t="shared" si="82"/>
        <v>0</v>
      </c>
    </row>
    <row r="508" spans="1:30" hidden="1" x14ac:dyDescent="0.2">
      <c r="A508" s="6" t="s">
        <v>404</v>
      </c>
      <c r="B508" s="2">
        <f t="shared" si="75"/>
        <v>0</v>
      </c>
      <c r="C508" s="2">
        <f t="shared" si="76"/>
        <v>7</v>
      </c>
      <c r="L508" s="66">
        <f t="shared" si="77"/>
        <v>0</v>
      </c>
      <c r="N508" s="66">
        <f t="shared" si="78"/>
        <v>0</v>
      </c>
      <c r="R508" s="66">
        <f t="shared" si="79"/>
        <v>0</v>
      </c>
      <c r="V508" s="66">
        <f t="shared" si="80"/>
        <v>0</v>
      </c>
      <c r="W508"/>
      <c r="X508"/>
      <c r="Y508" s="7"/>
      <c r="Z508"/>
      <c r="AA508"/>
      <c r="AC508">
        <f t="shared" si="81"/>
        <v>0</v>
      </c>
      <c r="AD508">
        <f t="shared" si="82"/>
        <v>0</v>
      </c>
    </row>
    <row r="509" spans="1:30" hidden="1" x14ac:dyDescent="0.2">
      <c r="A509" s="6" t="s">
        <v>405</v>
      </c>
      <c r="B509" s="2">
        <f t="shared" si="75"/>
        <v>0</v>
      </c>
      <c r="C509" s="2">
        <f t="shared" si="76"/>
        <v>7</v>
      </c>
      <c r="L509" s="66">
        <f t="shared" si="77"/>
        <v>0</v>
      </c>
      <c r="N509" s="66">
        <f t="shared" si="78"/>
        <v>0</v>
      </c>
      <c r="R509" s="66">
        <f t="shared" si="79"/>
        <v>0</v>
      </c>
      <c r="V509" s="66">
        <f t="shared" si="80"/>
        <v>0</v>
      </c>
      <c r="W509"/>
      <c r="X509"/>
      <c r="Y509" s="7"/>
      <c r="Z509"/>
      <c r="AA509"/>
      <c r="AC509">
        <f t="shared" si="81"/>
        <v>0</v>
      </c>
      <c r="AD509">
        <f t="shared" si="82"/>
        <v>0</v>
      </c>
    </row>
    <row r="510" spans="1:30" hidden="1" x14ac:dyDescent="0.2">
      <c r="A510" s="6" t="s">
        <v>406</v>
      </c>
      <c r="B510" s="2">
        <f t="shared" si="75"/>
        <v>0</v>
      </c>
      <c r="C510" s="2">
        <f t="shared" si="76"/>
        <v>7</v>
      </c>
      <c r="L510" s="66">
        <f t="shared" si="77"/>
        <v>0</v>
      </c>
      <c r="N510" s="66">
        <f t="shared" si="78"/>
        <v>0</v>
      </c>
      <c r="R510" s="66">
        <f t="shared" si="79"/>
        <v>0</v>
      </c>
      <c r="V510" s="66">
        <f t="shared" si="80"/>
        <v>0</v>
      </c>
      <c r="W510"/>
      <c r="X510"/>
      <c r="Y510" s="7"/>
      <c r="Z510"/>
      <c r="AA510"/>
      <c r="AC510">
        <f t="shared" si="81"/>
        <v>0</v>
      </c>
      <c r="AD510">
        <f t="shared" si="82"/>
        <v>0</v>
      </c>
    </row>
    <row r="511" spans="1:30" hidden="1" x14ac:dyDescent="0.2">
      <c r="A511" s="6" t="s">
        <v>407</v>
      </c>
      <c r="B511" s="2">
        <f t="shared" si="75"/>
        <v>0</v>
      </c>
      <c r="C511" s="2">
        <f t="shared" si="76"/>
        <v>7</v>
      </c>
      <c r="L511" s="66">
        <f t="shared" si="77"/>
        <v>0</v>
      </c>
      <c r="N511" s="66">
        <f t="shared" si="78"/>
        <v>0</v>
      </c>
      <c r="R511" s="66">
        <f t="shared" si="79"/>
        <v>0</v>
      </c>
      <c r="V511" s="66">
        <f t="shared" si="80"/>
        <v>0</v>
      </c>
      <c r="W511"/>
      <c r="X511"/>
      <c r="Y511" s="7"/>
      <c r="Z511"/>
      <c r="AA511"/>
      <c r="AC511">
        <f t="shared" si="81"/>
        <v>0</v>
      </c>
      <c r="AD511">
        <f t="shared" si="82"/>
        <v>0</v>
      </c>
    </row>
    <row r="512" spans="1:30" hidden="1" x14ac:dyDescent="0.2">
      <c r="A512" s="6" t="s">
        <v>408</v>
      </c>
      <c r="B512" s="2">
        <f t="shared" si="75"/>
        <v>0</v>
      </c>
      <c r="C512" s="2">
        <f t="shared" si="76"/>
        <v>7</v>
      </c>
      <c r="L512" s="66">
        <f t="shared" si="77"/>
        <v>0</v>
      </c>
      <c r="N512" s="66">
        <f t="shared" si="78"/>
        <v>0</v>
      </c>
      <c r="R512" s="66">
        <f t="shared" si="79"/>
        <v>0</v>
      </c>
      <c r="V512" s="66">
        <f t="shared" si="80"/>
        <v>0</v>
      </c>
      <c r="W512"/>
      <c r="X512"/>
      <c r="Y512" s="7"/>
      <c r="Z512"/>
      <c r="AA512"/>
      <c r="AC512">
        <f t="shared" si="81"/>
        <v>0</v>
      </c>
      <c r="AD512">
        <f t="shared" si="82"/>
        <v>0</v>
      </c>
    </row>
    <row r="513" spans="1:30" hidden="1" x14ac:dyDescent="0.2">
      <c r="A513" s="6" t="s">
        <v>409</v>
      </c>
      <c r="B513" s="2">
        <f t="shared" si="75"/>
        <v>0</v>
      </c>
      <c r="C513" s="2">
        <f t="shared" si="76"/>
        <v>7</v>
      </c>
      <c r="L513" s="66">
        <f t="shared" si="77"/>
        <v>0</v>
      </c>
      <c r="N513" s="66">
        <f t="shared" si="78"/>
        <v>0</v>
      </c>
      <c r="R513" s="66">
        <f t="shared" si="79"/>
        <v>0</v>
      </c>
      <c r="V513" s="66">
        <f t="shared" si="80"/>
        <v>0</v>
      </c>
      <c r="W513"/>
      <c r="X513"/>
      <c r="Y513" s="7"/>
      <c r="Z513"/>
      <c r="AA513"/>
      <c r="AC513">
        <f t="shared" si="81"/>
        <v>0</v>
      </c>
      <c r="AD513">
        <f t="shared" si="82"/>
        <v>0</v>
      </c>
    </row>
    <row r="514" spans="1:30" hidden="1" x14ac:dyDescent="0.2">
      <c r="A514" s="6" t="s">
        <v>410</v>
      </c>
      <c r="B514" s="2">
        <f t="shared" si="75"/>
        <v>0</v>
      </c>
      <c r="C514" s="2">
        <f t="shared" si="76"/>
        <v>7</v>
      </c>
      <c r="L514" s="66">
        <f t="shared" si="77"/>
        <v>0</v>
      </c>
      <c r="N514" s="66">
        <f t="shared" si="78"/>
        <v>0</v>
      </c>
      <c r="R514" s="66">
        <f t="shared" si="79"/>
        <v>0</v>
      </c>
      <c r="V514" s="66">
        <f t="shared" si="80"/>
        <v>0</v>
      </c>
      <c r="W514"/>
      <c r="X514"/>
      <c r="Y514" s="7"/>
      <c r="Z514"/>
      <c r="AA514"/>
      <c r="AC514">
        <f t="shared" si="81"/>
        <v>0</v>
      </c>
      <c r="AD514">
        <f t="shared" si="82"/>
        <v>0</v>
      </c>
    </row>
    <row r="515" spans="1:30" hidden="1" x14ac:dyDescent="0.2">
      <c r="A515" s="6" t="s">
        <v>411</v>
      </c>
      <c r="B515" s="2">
        <f t="shared" si="75"/>
        <v>0</v>
      </c>
      <c r="C515" s="2">
        <f t="shared" si="76"/>
        <v>7</v>
      </c>
      <c r="L515" s="66">
        <f t="shared" si="77"/>
        <v>0</v>
      </c>
      <c r="N515" s="66">
        <f t="shared" si="78"/>
        <v>0</v>
      </c>
      <c r="R515" s="66">
        <f t="shared" si="79"/>
        <v>0</v>
      </c>
      <c r="V515" s="66">
        <f t="shared" si="80"/>
        <v>0</v>
      </c>
      <c r="W515"/>
      <c r="X515"/>
      <c r="Y515" s="7"/>
      <c r="Z515"/>
      <c r="AA515"/>
      <c r="AC515">
        <f t="shared" si="81"/>
        <v>0</v>
      </c>
      <c r="AD515">
        <f t="shared" si="82"/>
        <v>0</v>
      </c>
    </row>
    <row r="516" spans="1:30" hidden="1" x14ac:dyDescent="0.2">
      <c r="A516" s="6" t="s">
        <v>412</v>
      </c>
      <c r="B516" s="2">
        <f t="shared" si="75"/>
        <v>0</v>
      </c>
      <c r="C516" s="2">
        <f t="shared" si="76"/>
        <v>7</v>
      </c>
      <c r="L516" s="66">
        <f t="shared" si="77"/>
        <v>0</v>
      </c>
      <c r="N516" s="66">
        <f t="shared" si="78"/>
        <v>0</v>
      </c>
      <c r="R516" s="66">
        <f t="shared" si="79"/>
        <v>0</v>
      </c>
      <c r="V516" s="66">
        <f t="shared" si="80"/>
        <v>0</v>
      </c>
      <c r="W516"/>
      <c r="X516"/>
      <c r="Y516" s="7"/>
      <c r="Z516"/>
      <c r="AA516"/>
      <c r="AC516">
        <f t="shared" si="81"/>
        <v>0</v>
      </c>
      <c r="AD516">
        <f t="shared" si="82"/>
        <v>0</v>
      </c>
    </row>
    <row r="517" spans="1:30" hidden="1" x14ac:dyDescent="0.2">
      <c r="A517" s="6" t="s">
        <v>413</v>
      </c>
      <c r="B517" s="2">
        <f t="shared" si="75"/>
        <v>0</v>
      </c>
      <c r="C517" s="2">
        <f t="shared" si="76"/>
        <v>7</v>
      </c>
      <c r="L517" s="66">
        <f t="shared" si="77"/>
        <v>0</v>
      </c>
      <c r="N517" s="66">
        <f t="shared" si="78"/>
        <v>0</v>
      </c>
      <c r="R517" s="66">
        <f t="shared" si="79"/>
        <v>0</v>
      </c>
      <c r="V517" s="66">
        <f t="shared" si="80"/>
        <v>0</v>
      </c>
      <c r="W517"/>
      <c r="X517"/>
      <c r="Y517" s="7"/>
      <c r="Z517"/>
      <c r="AA517"/>
      <c r="AC517">
        <f t="shared" si="81"/>
        <v>0</v>
      </c>
      <c r="AD517">
        <f t="shared" si="82"/>
        <v>0</v>
      </c>
    </row>
    <row r="518" spans="1:30" hidden="1" x14ac:dyDescent="0.2">
      <c r="A518" s="6" t="s">
        <v>414</v>
      </c>
      <c r="B518" s="2">
        <f t="shared" si="75"/>
        <v>0</v>
      </c>
      <c r="C518" s="2">
        <f t="shared" si="76"/>
        <v>7</v>
      </c>
      <c r="L518" s="66">
        <f t="shared" si="77"/>
        <v>0</v>
      </c>
      <c r="N518" s="66">
        <f t="shared" si="78"/>
        <v>0</v>
      </c>
      <c r="R518" s="66">
        <f t="shared" si="79"/>
        <v>0</v>
      </c>
      <c r="V518" s="66">
        <f t="shared" si="80"/>
        <v>0</v>
      </c>
      <c r="W518"/>
      <c r="X518"/>
      <c r="Y518" s="7"/>
      <c r="Z518"/>
      <c r="AA518"/>
      <c r="AC518">
        <f t="shared" si="81"/>
        <v>0</v>
      </c>
      <c r="AD518">
        <f t="shared" si="82"/>
        <v>0</v>
      </c>
    </row>
    <row r="519" spans="1:30" hidden="1" x14ac:dyDescent="0.2">
      <c r="A519" s="6" t="s">
        <v>415</v>
      </c>
      <c r="B519" s="2">
        <f t="shared" si="75"/>
        <v>0</v>
      </c>
      <c r="C519" s="2">
        <f t="shared" si="76"/>
        <v>7</v>
      </c>
      <c r="L519" s="66">
        <f t="shared" si="77"/>
        <v>0</v>
      </c>
      <c r="N519" s="66">
        <f t="shared" si="78"/>
        <v>0</v>
      </c>
      <c r="R519" s="66">
        <f t="shared" si="79"/>
        <v>0</v>
      </c>
      <c r="V519" s="66">
        <f t="shared" si="80"/>
        <v>0</v>
      </c>
      <c r="W519"/>
      <c r="X519"/>
      <c r="Y519" s="7"/>
      <c r="Z519"/>
      <c r="AA519"/>
      <c r="AC519">
        <f t="shared" si="81"/>
        <v>0</v>
      </c>
      <c r="AD519">
        <f t="shared" si="82"/>
        <v>0</v>
      </c>
    </row>
    <row r="520" spans="1:30" hidden="1" x14ac:dyDescent="0.2">
      <c r="A520" s="6" t="s">
        <v>416</v>
      </c>
      <c r="B520" s="2">
        <f t="shared" si="75"/>
        <v>0</v>
      </c>
      <c r="C520" s="2">
        <f t="shared" si="76"/>
        <v>7</v>
      </c>
      <c r="L520" s="66">
        <f t="shared" si="77"/>
        <v>0</v>
      </c>
      <c r="N520" s="66">
        <f t="shared" si="78"/>
        <v>0</v>
      </c>
      <c r="R520" s="66">
        <f t="shared" si="79"/>
        <v>0</v>
      </c>
      <c r="V520" s="66">
        <f t="shared" si="80"/>
        <v>0</v>
      </c>
      <c r="W520"/>
      <c r="X520"/>
      <c r="Y520" s="7"/>
      <c r="Z520"/>
      <c r="AA520"/>
      <c r="AC520">
        <f t="shared" si="81"/>
        <v>0</v>
      </c>
      <c r="AD520">
        <f t="shared" si="82"/>
        <v>0</v>
      </c>
    </row>
    <row r="521" spans="1:30" hidden="1" x14ac:dyDescent="0.2">
      <c r="A521" s="6" t="s">
        <v>417</v>
      </c>
      <c r="B521" s="2">
        <f t="shared" si="75"/>
        <v>0</v>
      </c>
      <c r="C521" s="2">
        <f t="shared" si="76"/>
        <v>7</v>
      </c>
      <c r="L521" s="66">
        <f t="shared" si="77"/>
        <v>0</v>
      </c>
      <c r="N521" s="66">
        <f t="shared" si="78"/>
        <v>0</v>
      </c>
      <c r="R521" s="66">
        <f t="shared" si="79"/>
        <v>0</v>
      </c>
      <c r="V521" s="66">
        <f t="shared" si="80"/>
        <v>0</v>
      </c>
      <c r="W521"/>
      <c r="X521"/>
      <c r="Y521" s="7"/>
      <c r="Z521"/>
      <c r="AA521"/>
      <c r="AC521">
        <f t="shared" si="81"/>
        <v>0</v>
      </c>
      <c r="AD521">
        <f t="shared" si="82"/>
        <v>0</v>
      </c>
    </row>
    <row r="522" spans="1:30" hidden="1" x14ac:dyDescent="0.2">
      <c r="A522" s="6" t="s">
        <v>418</v>
      </c>
      <c r="B522" s="2">
        <f t="shared" si="75"/>
        <v>0</v>
      </c>
      <c r="C522" s="2">
        <f t="shared" si="76"/>
        <v>7</v>
      </c>
      <c r="L522" s="66">
        <f t="shared" si="77"/>
        <v>0</v>
      </c>
      <c r="N522" s="66">
        <f t="shared" si="78"/>
        <v>0</v>
      </c>
      <c r="R522" s="66">
        <f t="shared" si="79"/>
        <v>0</v>
      </c>
      <c r="V522" s="66">
        <f t="shared" si="80"/>
        <v>0</v>
      </c>
      <c r="W522"/>
      <c r="X522"/>
      <c r="Y522" s="7"/>
      <c r="Z522"/>
      <c r="AA522"/>
      <c r="AC522">
        <f t="shared" si="81"/>
        <v>0</v>
      </c>
      <c r="AD522">
        <f t="shared" si="82"/>
        <v>0</v>
      </c>
    </row>
    <row r="523" spans="1:30" hidden="1" x14ac:dyDescent="0.2">
      <c r="A523" s="6" t="s">
        <v>419</v>
      </c>
      <c r="B523" s="2">
        <f t="shared" si="75"/>
        <v>0</v>
      </c>
      <c r="C523" s="2">
        <f t="shared" si="76"/>
        <v>7</v>
      </c>
      <c r="L523" s="66">
        <f t="shared" si="77"/>
        <v>0</v>
      </c>
      <c r="N523" s="66">
        <f t="shared" si="78"/>
        <v>0</v>
      </c>
      <c r="R523" s="66">
        <f t="shared" si="79"/>
        <v>0</v>
      </c>
      <c r="V523" s="66">
        <f t="shared" si="80"/>
        <v>0</v>
      </c>
      <c r="W523"/>
      <c r="X523"/>
      <c r="Y523" s="7"/>
      <c r="Z523"/>
      <c r="AA523"/>
      <c r="AC523">
        <f t="shared" si="81"/>
        <v>0</v>
      </c>
      <c r="AD523">
        <f t="shared" si="82"/>
        <v>0</v>
      </c>
    </row>
    <row r="524" spans="1:30" hidden="1" x14ac:dyDescent="0.2">
      <c r="A524" s="6" t="s">
        <v>420</v>
      </c>
      <c r="B524" s="2">
        <f t="shared" si="75"/>
        <v>0</v>
      </c>
      <c r="C524" s="2">
        <f t="shared" si="76"/>
        <v>7</v>
      </c>
      <c r="L524" s="66">
        <f t="shared" si="77"/>
        <v>0</v>
      </c>
      <c r="N524" s="66">
        <f t="shared" si="78"/>
        <v>0</v>
      </c>
      <c r="R524" s="66">
        <f t="shared" si="79"/>
        <v>0</v>
      </c>
      <c r="V524" s="66">
        <f t="shared" si="80"/>
        <v>0</v>
      </c>
      <c r="W524"/>
      <c r="X524"/>
      <c r="Y524" s="7"/>
      <c r="Z524"/>
      <c r="AA524"/>
      <c r="AC524">
        <f t="shared" si="81"/>
        <v>0</v>
      </c>
      <c r="AD524">
        <f t="shared" si="82"/>
        <v>0</v>
      </c>
    </row>
    <row r="525" spans="1:30" hidden="1" x14ac:dyDescent="0.2">
      <c r="A525" s="6" t="s">
        <v>421</v>
      </c>
      <c r="B525" s="2">
        <f t="shared" si="75"/>
        <v>0</v>
      </c>
      <c r="C525" s="2">
        <f t="shared" si="76"/>
        <v>7</v>
      </c>
      <c r="L525" s="66">
        <f t="shared" si="77"/>
        <v>0</v>
      </c>
      <c r="N525" s="66">
        <f t="shared" si="78"/>
        <v>0</v>
      </c>
      <c r="R525" s="66">
        <f t="shared" si="79"/>
        <v>0</v>
      </c>
      <c r="V525" s="66">
        <f t="shared" si="80"/>
        <v>0</v>
      </c>
      <c r="W525"/>
      <c r="X525"/>
      <c r="Y525" s="7"/>
      <c r="Z525"/>
      <c r="AA525"/>
      <c r="AC525">
        <f t="shared" si="81"/>
        <v>0</v>
      </c>
      <c r="AD525">
        <f t="shared" si="82"/>
        <v>0</v>
      </c>
    </row>
    <row r="526" spans="1:30" hidden="1" x14ac:dyDescent="0.2">
      <c r="A526" s="6" t="s">
        <v>422</v>
      </c>
      <c r="B526" s="2">
        <f t="shared" si="75"/>
        <v>0</v>
      </c>
      <c r="C526" s="2">
        <f t="shared" si="76"/>
        <v>7</v>
      </c>
      <c r="L526" s="66">
        <f t="shared" si="77"/>
        <v>0</v>
      </c>
      <c r="N526" s="66">
        <f t="shared" si="78"/>
        <v>0</v>
      </c>
      <c r="R526" s="66">
        <f t="shared" si="79"/>
        <v>0</v>
      </c>
      <c r="V526" s="66">
        <f t="shared" si="80"/>
        <v>0</v>
      </c>
      <c r="W526"/>
      <c r="X526"/>
      <c r="Y526" s="7"/>
      <c r="Z526"/>
      <c r="AA526"/>
      <c r="AC526">
        <f t="shared" si="81"/>
        <v>0</v>
      </c>
      <c r="AD526">
        <f t="shared" si="82"/>
        <v>0</v>
      </c>
    </row>
    <row r="527" spans="1:30" hidden="1" x14ac:dyDescent="0.2">
      <c r="A527" s="6" t="s">
        <v>423</v>
      </c>
      <c r="B527" s="2">
        <f t="shared" si="75"/>
        <v>0</v>
      </c>
      <c r="C527" s="2">
        <f t="shared" si="76"/>
        <v>7</v>
      </c>
      <c r="L527" s="66">
        <f t="shared" si="77"/>
        <v>0</v>
      </c>
      <c r="N527" s="66">
        <f t="shared" si="78"/>
        <v>0</v>
      </c>
      <c r="R527" s="66">
        <f t="shared" si="79"/>
        <v>0</v>
      </c>
      <c r="V527" s="66">
        <f t="shared" si="80"/>
        <v>0</v>
      </c>
      <c r="W527"/>
      <c r="X527"/>
      <c r="Y527" s="7"/>
      <c r="Z527"/>
      <c r="AA527"/>
      <c r="AC527">
        <f t="shared" si="81"/>
        <v>0</v>
      </c>
      <c r="AD527">
        <f t="shared" si="82"/>
        <v>0</v>
      </c>
    </row>
    <row r="528" spans="1:30" hidden="1" x14ac:dyDescent="0.2">
      <c r="A528" s="6" t="s">
        <v>424</v>
      </c>
      <c r="B528" s="2">
        <f t="shared" si="75"/>
        <v>0</v>
      </c>
      <c r="C528" s="2">
        <f t="shared" si="76"/>
        <v>7</v>
      </c>
      <c r="L528" s="66">
        <f t="shared" si="77"/>
        <v>0</v>
      </c>
      <c r="N528" s="66">
        <f t="shared" si="78"/>
        <v>0</v>
      </c>
      <c r="R528" s="66">
        <f t="shared" si="79"/>
        <v>0</v>
      </c>
      <c r="V528" s="66">
        <f t="shared" si="80"/>
        <v>0</v>
      </c>
      <c r="W528"/>
      <c r="X528"/>
      <c r="Y528" s="7"/>
      <c r="Z528"/>
      <c r="AA528"/>
      <c r="AC528">
        <f t="shared" si="81"/>
        <v>0</v>
      </c>
      <c r="AD528">
        <f t="shared" si="82"/>
        <v>0</v>
      </c>
    </row>
    <row r="529" spans="1:30" hidden="1" x14ac:dyDescent="0.2">
      <c r="A529" s="6" t="s">
        <v>425</v>
      </c>
      <c r="B529" s="2">
        <f t="shared" si="75"/>
        <v>0</v>
      </c>
      <c r="C529" s="2">
        <f t="shared" si="76"/>
        <v>7</v>
      </c>
      <c r="L529" s="66">
        <f t="shared" si="77"/>
        <v>0</v>
      </c>
      <c r="N529" s="66">
        <f t="shared" si="78"/>
        <v>0</v>
      </c>
      <c r="R529" s="66">
        <f t="shared" si="79"/>
        <v>0</v>
      </c>
      <c r="V529" s="66">
        <f t="shared" si="80"/>
        <v>0</v>
      </c>
      <c r="W529"/>
      <c r="X529"/>
      <c r="Y529" s="7"/>
      <c r="Z529"/>
      <c r="AA529"/>
      <c r="AC529">
        <f t="shared" si="81"/>
        <v>0</v>
      </c>
      <c r="AD529">
        <f t="shared" si="82"/>
        <v>0</v>
      </c>
    </row>
    <row r="530" spans="1:30" hidden="1" x14ac:dyDescent="0.2">
      <c r="A530" s="6" t="s">
        <v>426</v>
      </c>
      <c r="B530" s="2">
        <f t="shared" si="75"/>
        <v>0</v>
      </c>
      <c r="C530" s="2">
        <f t="shared" si="76"/>
        <v>7</v>
      </c>
      <c r="L530" s="66">
        <f t="shared" si="77"/>
        <v>0</v>
      </c>
      <c r="N530" s="66">
        <f t="shared" si="78"/>
        <v>0</v>
      </c>
      <c r="R530" s="66">
        <f t="shared" si="79"/>
        <v>0</v>
      </c>
      <c r="V530" s="66">
        <f t="shared" si="80"/>
        <v>0</v>
      </c>
      <c r="W530"/>
      <c r="X530"/>
      <c r="Y530" s="7"/>
      <c r="Z530"/>
      <c r="AA530"/>
      <c r="AC530">
        <f t="shared" si="81"/>
        <v>0</v>
      </c>
      <c r="AD530">
        <f t="shared" si="82"/>
        <v>0</v>
      </c>
    </row>
    <row r="531" spans="1:30" hidden="1" x14ac:dyDescent="0.2">
      <c r="A531" s="6" t="s">
        <v>427</v>
      </c>
      <c r="B531" s="2">
        <f t="shared" si="75"/>
        <v>0</v>
      </c>
      <c r="C531" s="2">
        <f t="shared" si="76"/>
        <v>7</v>
      </c>
      <c r="L531" s="66">
        <f t="shared" si="77"/>
        <v>0</v>
      </c>
      <c r="N531" s="66">
        <f t="shared" si="78"/>
        <v>0</v>
      </c>
      <c r="R531" s="66">
        <f t="shared" si="79"/>
        <v>0</v>
      </c>
      <c r="V531" s="66">
        <f t="shared" si="80"/>
        <v>0</v>
      </c>
      <c r="W531"/>
      <c r="X531"/>
      <c r="Y531" s="7"/>
      <c r="Z531"/>
      <c r="AA531"/>
      <c r="AC531">
        <f t="shared" si="81"/>
        <v>0</v>
      </c>
      <c r="AD531">
        <f t="shared" si="82"/>
        <v>0</v>
      </c>
    </row>
    <row r="532" spans="1:30" hidden="1" x14ac:dyDescent="0.2">
      <c r="A532" s="6" t="s">
        <v>428</v>
      </c>
      <c r="B532" s="2">
        <f t="shared" si="75"/>
        <v>0</v>
      </c>
      <c r="C532" s="2">
        <f t="shared" si="76"/>
        <v>7</v>
      </c>
      <c r="L532" s="66">
        <f t="shared" si="77"/>
        <v>0</v>
      </c>
      <c r="N532" s="66">
        <f t="shared" si="78"/>
        <v>0</v>
      </c>
      <c r="R532" s="66">
        <f t="shared" si="79"/>
        <v>0</v>
      </c>
      <c r="V532" s="66">
        <f t="shared" si="80"/>
        <v>0</v>
      </c>
      <c r="W532"/>
      <c r="X532"/>
      <c r="Y532" s="7"/>
      <c r="Z532"/>
      <c r="AA532"/>
      <c r="AC532">
        <f t="shared" si="81"/>
        <v>0</v>
      </c>
      <c r="AD532">
        <f t="shared" si="82"/>
        <v>0</v>
      </c>
    </row>
    <row r="533" spans="1:30" hidden="1" x14ac:dyDescent="0.2">
      <c r="A533" s="6" t="s">
        <v>429</v>
      </c>
      <c r="B533" s="2">
        <f t="shared" si="75"/>
        <v>0</v>
      </c>
      <c r="C533" s="2">
        <f t="shared" si="76"/>
        <v>7</v>
      </c>
      <c r="L533" s="66">
        <f t="shared" si="77"/>
        <v>0</v>
      </c>
      <c r="N533" s="66">
        <f t="shared" si="78"/>
        <v>0</v>
      </c>
      <c r="R533" s="66">
        <f t="shared" si="79"/>
        <v>0</v>
      </c>
      <c r="V533" s="66">
        <f t="shared" si="80"/>
        <v>0</v>
      </c>
      <c r="W533"/>
      <c r="X533"/>
      <c r="Y533" s="7"/>
      <c r="Z533"/>
      <c r="AA533"/>
      <c r="AC533">
        <f t="shared" si="81"/>
        <v>0</v>
      </c>
      <c r="AD533">
        <f t="shared" si="82"/>
        <v>0</v>
      </c>
    </row>
    <row r="534" spans="1:30" hidden="1" x14ac:dyDescent="0.2">
      <c r="A534" s="6" t="s">
        <v>430</v>
      </c>
      <c r="B534" s="2">
        <f t="shared" si="75"/>
        <v>0</v>
      </c>
      <c r="C534" s="2">
        <f t="shared" si="76"/>
        <v>7</v>
      </c>
      <c r="L534" s="66">
        <f t="shared" si="77"/>
        <v>0</v>
      </c>
      <c r="N534" s="66">
        <f t="shared" si="78"/>
        <v>0</v>
      </c>
      <c r="R534" s="66">
        <f t="shared" si="79"/>
        <v>0</v>
      </c>
      <c r="V534" s="66">
        <f t="shared" si="80"/>
        <v>0</v>
      </c>
      <c r="W534"/>
      <c r="X534"/>
      <c r="Y534" s="7"/>
      <c r="Z534"/>
      <c r="AA534"/>
      <c r="AC534">
        <f t="shared" si="81"/>
        <v>0</v>
      </c>
      <c r="AD534">
        <f t="shared" si="82"/>
        <v>0</v>
      </c>
    </row>
    <row r="535" spans="1:30" hidden="1" x14ac:dyDescent="0.2">
      <c r="A535" s="6" t="s">
        <v>431</v>
      </c>
      <c r="B535" s="2">
        <f t="shared" si="75"/>
        <v>0</v>
      </c>
      <c r="C535" s="2">
        <f t="shared" si="76"/>
        <v>7</v>
      </c>
      <c r="L535" s="66">
        <f t="shared" si="77"/>
        <v>0</v>
      </c>
      <c r="N535" s="66">
        <f t="shared" si="78"/>
        <v>0</v>
      </c>
      <c r="R535" s="66">
        <f t="shared" si="79"/>
        <v>0</v>
      </c>
      <c r="V535" s="66">
        <f t="shared" si="80"/>
        <v>0</v>
      </c>
      <c r="W535"/>
      <c r="X535"/>
      <c r="Y535" s="7"/>
      <c r="Z535"/>
      <c r="AA535"/>
      <c r="AC535">
        <f t="shared" si="81"/>
        <v>0</v>
      </c>
      <c r="AD535">
        <f t="shared" si="82"/>
        <v>0</v>
      </c>
    </row>
    <row r="536" spans="1:30" hidden="1" x14ac:dyDescent="0.2">
      <c r="A536" s="6" t="s">
        <v>432</v>
      </c>
      <c r="B536" s="2">
        <f t="shared" si="75"/>
        <v>0</v>
      </c>
      <c r="C536" s="2">
        <f t="shared" si="76"/>
        <v>7</v>
      </c>
      <c r="L536" s="66">
        <f t="shared" si="77"/>
        <v>0</v>
      </c>
      <c r="N536" s="66">
        <f t="shared" si="78"/>
        <v>0</v>
      </c>
      <c r="R536" s="66">
        <f t="shared" si="79"/>
        <v>0</v>
      </c>
      <c r="V536" s="66">
        <f t="shared" si="80"/>
        <v>0</v>
      </c>
      <c r="W536"/>
      <c r="X536"/>
      <c r="Y536" s="7"/>
      <c r="Z536"/>
      <c r="AA536"/>
      <c r="AC536">
        <f t="shared" si="81"/>
        <v>0</v>
      </c>
      <c r="AD536">
        <f t="shared" si="82"/>
        <v>0</v>
      </c>
    </row>
    <row r="537" spans="1:30" hidden="1" x14ac:dyDescent="0.2">
      <c r="A537" s="6" t="s">
        <v>433</v>
      </c>
      <c r="B537" s="2">
        <f t="shared" si="75"/>
        <v>0</v>
      </c>
      <c r="C537" s="2">
        <f t="shared" si="76"/>
        <v>7</v>
      </c>
      <c r="L537" s="66">
        <f t="shared" si="77"/>
        <v>0</v>
      </c>
      <c r="N537" s="66">
        <f t="shared" si="78"/>
        <v>0</v>
      </c>
      <c r="R537" s="66">
        <f t="shared" si="79"/>
        <v>0</v>
      </c>
      <c r="V537" s="66">
        <f t="shared" si="80"/>
        <v>0</v>
      </c>
      <c r="W537"/>
      <c r="X537"/>
      <c r="Y537" s="7"/>
      <c r="Z537"/>
      <c r="AA537"/>
      <c r="AC537">
        <f t="shared" si="81"/>
        <v>0</v>
      </c>
      <c r="AD537">
        <f t="shared" si="82"/>
        <v>0</v>
      </c>
    </row>
    <row r="538" spans="1:30" hidden="1" x14ac:dyDescent="0.2">
      <c r="A538" s="6" t="s">
        <v>434</v>
      </c>
      <c r="B538" s="2">
        <f t="shared" si="75"/>
        <v>0</v>
      </c>
      <c r="C538" s="2">
        <f t="shared" si="76"/>
        <v>7</v>
      </c>
      <c r="L538" s="66">
        <f t="shared" si="77"/>
        <v>0</v>
      </c>
      <c r="N538" s="66">
        <f t="shared" si="78"/>
        <v>0</v>
      </c>
      <c r="R538" s="66">
        <f t="shared" si="79"/>
        <v>0</v>
      </c>
      <c r="V538" s="66">
        <f t="shared" si="80"/>
        <v>0</v>
      </c>
      <c r="W538"/>
      <c r="X538"/>
      <c r="Y538" s="7"/>
      <c r="Z538"/>
      <c r="AA538"/>
      <c r="AC538">
        <f t="shared" si="81"/>
        <v>0</v>
      </c>
      <c r="AD538">
        <f t="shared" si="82"/>
        <v>0</v>
      </c>
    </row>
    <row r="539" spans="1:30" hidden="1" x14ac:dyDescent="0.2">
      <c r="A539" s="6" t="s">
        <v>435</v>
      </c>
      <c r="B539" s="2">
        <f t="shared" si="75"/>
        <v>0</v>
      </c>
      <c r="C539" s="2">
        <f t="shared" si="76"/>
        <v>7</v>
      </c>
      <c r="L539" s="66">
        <f t="shared" si="77"/>
        <v>0</v>
      </c>
      <c r="N539" s="66">
        <f t="shared" si="78"/>
        <v>0</v>
      </c>
      <c r="R539" s="66">
        <f t="shared" si="79"/>
        <v>0</v>
      </c>
      <c r="V539" s="66">
        <f t="shared" si="80"/>
        <v>0</v>
      </c>
      <c r="W539"/>
      <c r="X539"/>
      <c r="Y539" s="7"/>
      <c r="Z539"/>
      <c r="AA539"/>
      <c r="AC539">
        <f t="shared" si="81"/>
        <v>0</v>
      </c>
      <c r="AD539">
        <f t="shared" si="82"/>
        <v>0</v>
      </c>
    </row>
    <row r="540" spans="1:30" hidden="1" x14ac:dyDescent="0.2">
      <c r="A540" s="6" t="s">
        <v>436</v>
      </c>
      <c r="B540" s="2">
        <f t="shared" si="75"/>
        <v>0</v>
      </c>
      <c r="C540" s="2">
        <f t="shared" si="76"/>
        <v>7</v>
      </c>
      <c r="L540" s="66">
        <f t="shared" si="77"/>
        <v>0</v>
      </c>
      <c r="N540" s="66">
        <f t="shared" si="78"/>
        <v>0</v>
      </c>
      <c r="R540" s="66">
        <f t="shared" si="79"/>
        <v>0</v>
      </c>
      <c r="V540" s="66">
        <f t="shared" si="80"/>
        <v>0</v>
      </c>
      <c r="W540"/>
      <c r="X540"/>
      <c r="Y540" s="7"/>
      <c r="Z540"/>
      <c r="AA540"/>
      <c r="AC540">
        <f t="shared" si="81"/>
        <v>0</v>
      </c>
      <c r="AD540">
        <f t="shared" si="82"/>
        <v>0</v>
      </c>
    </row>
    <row r="541" spans="1:30" hidden="1" x14ac:dyDescent="0.2">
      <c r="A541" s="6" t="s">
        <v>437</v>
      </c>
      <c r="B541" s="2">
        <f t="shared" si="75"/>
        <v>0</v>
      </c>
      <c r="C541" s="2">
        <f t="shared" si="76"/>
        <v>7</v>
      </c>
      <c r="L541" s="66">
        <f t="shared" si="77"/>
        <v>0</v>
      </c>
      <c r="N541" s="66">
        <f t="shared" si="78"/>
        <v>0</v>
      </c>
      <c r="R541" s="66">
        <f t="shared" si="79"/>
        <v>0</v>
      </c>
      <c r="V541" s="66">
        <f t="shared" si="80"/>
        <v>0</v>
      </c>
      <c r="W541"/>
      <c r="X541"/>
      <c r="Y541" s="7"/>
      <c r="Z541"/>
      <c r="AA541"/>
      <c r="AC541">
        <f t="shared" si="81"/>
        <v>0</v>
      </c>
      <c r="AD541">
        <f t="shared" si="82"/>
        <v>0</v>
      </c>
    </row>
    <row r="542" spans="1:30" hidden="1" x14ac:dyDescent="0.2">
      <c r="A542" s="6" t="s">
        <v>438</v>
      </c>
      <c r="B542" s="2">
        <f t="shared" si="75"/>
        <v>0</v>
      </c>
      <c r="C542" s="2">
        <f t="shared" si="76"/>
        <v>7</v>
      </c>
      <c r="L542" s="66">
        <f t="shared" si="77"/>
        <v>0</v>
      </c>
      <c r="N542" s="66">
        <f t="shared" si="78"/>
        <v>0</v>
      </c>
      <c r="R542" s="66">
        <f t="shared" si="79"/>
        <v>0</v>
      </c>
      <c r="V542" s="66">
        <f t="shared" si="80"/>
        <v>0</v>
      </c>
      <c r="W542"/>
      <c r="X542"/>
      <c r="Y542" s="7"/>
      <c r="Z542"/>
      <c r="AA542"/>
      <c r="AC542">
        <f t="shared" si="81"/>
        <v>0</v>
      </c>
      <c r="AD542">
        <f t="shared" si="82"/>
        <v>0</v>
      </c>
    </row>
    <row r="543" spans="1:30" hidden="1" x14ac:dyDescent="0.2">
      <c r="A543" s="6" t="s">
        <v>439</v>
      </c>
      <c r="B543" s="2">
        <f t="shared" si="75"/>
        <v>0</v>
      </c>
      <c r="C543" s="2">
        <f t="shared" si="76"/>
        <v>7</v>
      </c>
      <c r="L543" s="66">
        <f t="shared" si="77"/>
        <v>0</v>
      </c>
      <c r="N543" s="66">
        <f t="shared" si="78"/>
        <v>0</v>
      </c>
      <c r="R543" s="66">
        <f t="shared" si="79"/>
        <v>0</v>
      </c>
      <c r="V543" s="66">
        <f t="shared" si="80"/>
        <v>0</v>
      </c>
      <c r="W543"/>
      <c r="X543"/>
      <c r="Y543" s="7"/>
      <c r="Z543"/>
      <c r="AA543"/>
      <c r="AC543">
        <f t="shared" si="81"/>
        <v>0</v>
      </c>
      <c r="AD543">
        <f t="shared" si="82"/>
        <v>0</v>
      </c>
    </row>
    <row r="544" spans="1:30" hidden="1" x14ac:dyDescent="0.2">
      <c r="A544" s="6" t="s">
        <v>440</v>
      </c>
      <c r="B544" s="2">
        <f t="shared" si="75"/>
        <v>0</v>
      </c>
      <c r="C544" s="2">
        <f t="shared" si="76"/>
        <v>7</v>
      </c>
      <c r="L544" s="66">
        <f t="shared" si="77"/>
        <v>0</v>
      </c>
      <c r="N544" s="66">
        <f t="shared" si="78"/>
        <v>0</v>
      </c>
      <c r="R544" s="66">
        <f t="shared" si="79"/>
        <v>0</v>
      </c>
      <c r="V544" s="66">
        <f t="shared" si="80"/>
        <v>0</v>
      </c>
      <c r="W544"/>
      <c r="X544"/>
      <c r="Y544" s="7"/>
      <c r="Z544"/>
      <c r="AA544"/>
      <c r="AC544">
        <f t="shared" si="81"/>
        <v>0</v>
      </c>
      <c r="AD544">
        <f t="shared" si="82"/>
        <v>0</v>
      </c>
    </row>
    <row r="545" spans="1:30" hidden="1" x14ac:dyDescent="0.2">
      <c r="A545" s="6" t="s">
        <v>441</v>
      </c>
      <c r="B545" s="2">
        <f t="shared" si="75"/>
        <v>0</v>
      </c>
      <c r="C545" s="2">
        <f t="shared" si="76"/>
        <v>7</v>
      </c>
      <c r="L545" s="66">
        <f t="shared" si="77"/>
        <v>0</v>
      </c>
      <c r="N545" s="66">
        <f t="shared" si="78"/>
        <v>0</v>
      </c>
      <c r="R545" s="66">
        <f t="shared" si="79"/>
        <v>0</v>
      </c>
      <c r="V545" s="66">
        <f t="shared" si="80"/>
        <v>0</v>
      </c>
      <c r="W545"/>
      <c r="X545"/>
      <c r="Y545" s="7"/>
      <c r="Z545"/>
      <c r="AA545"/>
      <c r="AC545">
        <f t="shared" si="81"/>
        <v>0</v>
      </c>
      <c r="AD545">
        <f t="shared" si="82"/>
        <v>0</v>
      </c>
    </row>
    <row r="546" spans="1:30" hidden="1" x14ac:dyDescent="0.2">
      <c r="A546" s="6" t="s">
        <v>442</v>
      </c>
      <c r="B546" s="2">
        <f t="shared" si="75"/>
        <v>0</v>
      </c>
      <c r="C546" s="2">
        <f t="shared" si="76"/>
        <v>7</v>
      </c>
      <c r="L546" s="66">
        <f t="shared" si="77"/>
        <v>0</v>
      </c>
      <c r="N546" s="66">
        <f t="shared" si="78"/>
        <v>0</v>
      </c>
      <c r="R546" s="66">
        <f t="shared" si="79"/>
        <v>0</v>
      </c>
      <c r="V546" s="66">
        <f t="shared" si="80"/>
        <v>0</v>
      </c>
      <c r="W546"/>
      <c r="X546"/>
      <c r="Y546" s="7"/>
      <c r="Z546"/>
      <c r="AA546"/>
      <c r="AC546">
        <f t="shared" si="81"/>
        <v>0</v>
      </c>
      <c r="AD546">
        <f t="shared" si="82"/>
        <v>0</v>
      </c>
    </row>
    <row r="547" spans="1:30" hidden="1" x14ac:dyDescent="0.2">
      <c r="A547" s="6" t="s">
        <v>443</v>
      </c>
      <c r="B547" s="2">
        <f t="shared" si="75"/>
        <v>0</v>
      </c>
      <c r="C547" s="2">
        <f t="shared" si="76"/>
        <v>7</v>
      </c>
      <c r="L547" s="66">
        <f t="shared" si="77"/>
        <v>0</v>
      </c>
      <c r="N547" s="66">
        <f t="shared" si="78"/>
        <v>0</v>
      </c>
      <c r="R547" s="66">
        <f t="shared" si="79"/>
        <v>0</v>
      </c>
      <c r="V547" s="66">
        <f t="shared" si="80"/>
        <v>0</v>
      </c>
      <c r="W547"/>
      <c r="X547"/>
      <c r="Y547" s="7"/>
      <c r="Z547"/>
      <c r="AA547"/>
      <c r="AC547">
        <f t="shared" si="81"/>
        <v>0</v>
      </c>
      <c r="AD547">
        <f t="shared" si="82"/>
        <v>0</v>
      </c>
    </row>
    <row r="548" spans="1:30" hidden="1" x14ac:dyDescent="0.2">
      <c r="A548" s="6" t="s">
        <v>444</v>
      </c>
      <c r="B548" s="2">
        <f t="shared" si="75"/>
        <v>0</v>
      </c>
      <c r="C548" s="2">
        <f t="shared" si="76"/>
        <v>7</v>
      </c>
      <c r="L548" s="66">
        <f t="shared" si="77"/>
        <v>0</v>
      </c>
      <c r="N548" s="66">
        <f t="shared" si="78"/>
        <v>0</v>
      </c>
      <c r="R548" s="66">
        <f t="shared" si="79"/>
        <v>0</v>
      </c>
      <c r="V548" s="66">
        <f t="shared" si="80"/>
        <v>0</v>
      </c>
      <c r="W548"/>
      <c r="X548"/>
      <c r="Y548" s="7"/>
      <c r="Z548"/>
      <c r="AA548"/>
      <c r="AC548">
        <f t="shared" si="81"/>
        <v>0</v>
      </c>
      <c r="AD548">
        <f t="shared" si="82"/>
        <v>0</v>
      </c>
    </row>
    <row r="549" spans="1:30" hidden="1" x14ac:dyDescent="0.2">
      <c r="A549" s="6" t="s">
        <v>445</v>
      </c>
      <c r="B549" s="2">
        <f t="shared" si="75"/>
        <v>0</v>
      </c>
      <c r="C549" s="2">
        <f t="shared" si="76"/>
        <v>7</v>
      </c>
      <c r="L549" s="66">
        <f t="shared" si="77"/>
        <v>0</v>
      </c>
      <c r="N549" s="66">
        <f t="shared" si="78"/>
        <v>0</v>
      </c>
      <c r="R549" s="66">
        <f t="shared" si="79"/>
        <v>0</v>
      </c>
      <c r="V549" s="66">
        <f t="shared" si="80"/>
        <v>0</v>
      </c>
      <c r="W549"/>
      <c r="X549"/>
      <c r="Y549" s="7"/>
      <c r="Z549"/>
      <c r="AA549"/>
      <c r="AC549">
        <f t="shared" si="81"/>
        <v>0</v>
      </c>
      <c r="AD549">
        <f t="shared" si="82"/>
        <v>0</v>
      </c>
    </row>
    <row r="550" spans="1:30" hidden="1" x14ac:dyDescent="0.2">
      <c r="A550" s="6" t="s">
        <v>446</v>
      </c>
      <c r="B550" s="2">
        <f t="shared" si="75"/>
        <v>0</v>
      </c>
      <c r="C550" s="2">
        <f t="shared" si="76"/>
        <v>7</v>
      </c>
      <c r="L550" s="66">
        <f t="shared" si="77"/>
        <v>0</v>
      </c>
      <c r="N550" s="66">
        <f t="shared" si="78"/>
        <v>0</v>
      </c>
      <c r="R550" s="66">
        <f t="shared" si="79"/>
        <v>0</v>
      </c>
      <c r="V550" s="66">
        <f t="shared" si="80"/>
        <v>0</v>
      </c>
      <c r="W550"/>
      <c r="X550"/>
      <c r="Y550" s="7"/>
      <c r="Z550"/>
      <c r="AA550"/>
      <c r="AC550">
        <f t="shared" si="81"/>
        <v>0</v>
      </c>
      <c r="AD550">
        <f t="shared" si="82"/>
        <v>0</v>
      </c>
    </row>
    <row r="551" spans="1:30" hidden="1" x14ac:dyDescent="0.2">
      <c r="A551" s="6" t="s">
        <v>447</v>
      </c>
      <c r="B551" s="2">
        <f t="shared" si="75"/>
        <v>0</v>
      </c>
      <c r="C551" s="2">
        <f t="shared" si="76"/>
        <v>7</v>
      </c>
      <c r="L551" s="66">
        <f t="shared" si="77"/>
        <v>0</v>
      </c>
      <c r="N551" s="66">
        <f t="shared" si="78"/>
        <v>0</v>
      </c>
      <c r="R551" s="66">
        <f t="shared" si="79"/>
        <v>0</v>
      </c>
      <c r="V551" s="66">
        <f t="shared" si="80"/>
        <v>0</v>
      </c>
      <c r="W551"/>
      <c r="X551"/>
      <c r="Y551" s="7"/>
      <c r="Z551"/>
      <c r="AA551"/>
      <c r="AC551">
        <f t="shared" si="81"/>
        <v>0</v>
      </c>
      <c r="AD551">
        <f t="shared" si="82"/>
        <v>0</v>
      </c>
    </row>
    <row r="552" spans="1:30" hidden="1" x14ac:dyDescent="0.2">
      <c r="A552" s="6" t="s">
        <v>448</v>
      </c>
      <c r="B552" s="2">
        <f t="shared" si="75"/>
        <v>0</v>
      </c>
      <c r="C552" s="2">
        <f t="shared" si="76"/>
        <v>7</v>
      </c>
      <c r="L552" s="66">
        <f t="shared" si="77"/>
        <v>0</v>
      </c>
      <c r="N552" s="66">
        <f t="shared" si="78"/>
        <v>0</v>
      </c>
      <c r="R552" s="66">
        <f t="shared" si="79"/>
        <v>0</v>
      </c>
      <c r="V552" s="66">
        <f t="shared" si="80"/>
        <v>0</v>
      </c>
      <c r="W552"/>
      <c r="X552"/>
      <c r="Y552" s="7"/>
      <c r="Z552"/>
      <c r="AA552"/>
      <c r="AC552">
        <f t="shared" si="81"/>
        <v>0</v>
      </c>
      <c r="AD552">
        <f t="shared" si="82"/>
        <v>0</v>
      </c>
    </row>
    <row r="553" spans="1:30" hidden="1" x14ac:dyDescent="0.2">
      <c r="A553" s="6" t="s">
        <v>449</v>
      </c>
      <c r="B553" s="2">
        <f t="shared" si="75"/>
        <v>0</v>
      </c>
      <c r="C553" s="2">
        <f t="shared" si="76"/>
        <v>7</v>
      </c>
      <c r="L553" s="66">
        <f t="shared" si="77"/>
        <v>0</v>
      </c>
      <c r="N553" s="66">
        <f t="shared" si="78"/>
        <v>0</v>
      </c>
      <c r="R553" s="66">
        <f t="shared" si="79"/>
        <v>0</v>
      </c>
      <c r="V553" s="66">
        <f t="shared" si="80"/>
        <v>0</v>
      </c>
      <c r="W553"/>
      <c r="X553"/>
      <c r="Y553" s="7"/>
      <c r="Z553"/>
      <c r="AA553"/>
      <c r="AC553">
        <f t="shared" si="81"/>
        <v>0</v>
      </c>
      <c r="AD553">
        <f t="shared" si="82"/>
        <v>0</v>
      </c>
    </row>
    <row r="554" spans="1:30" hidden="1" x14ac:dyDescent="0.2">
      <c r="A554" s="6" t="s">
        <v>450</v>
      </c>
      <c r="B554" s="2">
        <f t="shared" si="75"/>
        <v>0</v>
      </c>
      <c r="C554" s="2">
        <f t="shared" si="76"/>
        <v>7</v>
      </c>
      <c r="L554" s="66">
        <f t="shared" si="77"/>
        <v>0</v>
      </c>
      <c r="N554" s="66">
        <f t="shared" si="78"/>
        <v>0</v>
      </c>
      <c r="R554" s="66">
        <f t="shared" si="79"/>
        <v>0</v>
      </c>
      <c r="V554" s="66">
        <f t="shared" si="80"/>
        <v>0</v>
      </c>
      <c r="W554"/>
      <c r="X554"/>
      <c r="Y554" s="7"/>
      <c r="Z554"/>
      <c r="AA554"/>
      <c r="AC554">
        <f t="shared" si="81"/>
        <v>0</v>
      </c>
      <c r="AD554">
        <f t="shared" si="82"/>
        <v>0</v>
      </c>
    </row>
    <row r="555" spans="1:30" hidden="1" x14ac:dyDescent="0.2">
      <c r="A555" s="6" t="s">
        <v>451</v>
      </c>
      <c r="B555" s="2">
        <f t="shared" si="75"/>
        <v>0</v>
      </c>
      <c r="C555" s="2">
        <f t="shared" si="76"/>
        <v>7</v>
      </c>
      <c r="L555" s="66">
        <f t="shared" si="77"/>
        <v>0</v>
      </c>
      <c r="N555" s="66">
        <f t="shared" si="78"/>
        <v>0</v>
      </c>
      <c r="R555" s="66">
        <f t="shared" si="79"/>
        <v>0</v>
      </c>
      <c r="V555" s="66">
        <f t="shared" si="80"/>
        <v>0</v>
      </c>
      <c r="W555"/>
      <c r="X555"/>
      <c r="Y555" s="7"/>
      <c r="Z555"/>
      <c r="AA555"/>
      <c r="AC555">
        <f t="shared" si="81"/>
        <v>0</v>
      </c>
      <c r="AD555">
        <f t="shared" si="82"/>
        <v>0</v>
      </c>
    </row>
    <row r="556" spans="1:30" hidden="1" x14ac:dyDescent="0.2">
      <c r="A556" s="6" t="s">
        <v>452</v>
      </c>
      <c r="B556" s="2">
        <f t="shared" si="75"/>
        <v>0</v>
      </c>
      <c r="C556" s="2">
        <f t="shared" si="76"/>
        <v>7</v>
      </c>
      <c r="L556" s="66">
        <f t="shared" si="77"/>
        <v>0</v>
      </c>
      <c r="N556" s="66">
        <f t="shared" si="78"/>
        <v>0</v>
      </c>
      <c r="R556" s="66">
        <f t="shared" si="79"/>
        <v>0</v>
      </c>
      <c r="V556" s="66">
        <f t="shared" si="80"/>
        <v>0</v>
      </c>
      <c r="W556"/>
      <c r="X556"/>
      <c r="Y556" s="7"/>
      <c r="Z556"/>
      <c r="AA556"/>
      <c r="AC556">
        <f t="shared" si="81"/>
        <v>0</v>
      </c>
      <c r="AD556">
        <f t="shared" si="82"/>
        <v>0</v>
      </c>
    </row>
    <row r="557" spans="1:30" hidden="1" x14ac:dyDescent="0.2">
      <c r="A557" s="6" t="s">
        <v>453</v>
      </c>
      <c r="B557" s="2">
        <f t="shared" si="75"/>
        <v>0</v>
      </c>
      <c r="C557" s="2">
        <f t="shared" si="76"/>
        <v>7</v>
      </c>
      <c r="L557" s="66">
        <f t="shared" si="77"/>
        <v>0</v>
      </c>
      <c r="N557" s="66">
        <f t="shared" si="78"/>
        <v>0</v>
      </c>
      <c r="R557" s="66">
        <f t="shared" si="79"/>
        <v>0</v>
      </c>
      <c r="V557" s="66">
        <f t="shared" si="80"/>
        <v>0</v>
      </c>
      <c r="W557"/>
      <c r="X557"/>
      <c r="Y557" s="7"/>
      <c r="Z557"/>
      <c r="AA557"/>
      <c r="AC557">
        <f t="shared" si="81"/>
        <v>0</v>
      </c>
      <c r="AD557">
        <f t="shared" si="82"/>
        <v>0</v>
      </c>
    </row>
    <row r="558" spans="1:30" hidden="1" x14ac:dyDescent="0.2">
      <c r="A558" s="6" t="s">
        <v>454</v>
      </c>
      <c r="B558" s="2">
        <f t="shared" si="75"/>
        <v>0</v>
      </c>
      <c r="C558" s="2">
        <f t="shared" si="76"/>
        <v>7</v>
      </c>
      <c r="L558" s="66">
        <f t="shared" si="77"/>
        <v>0</v>
      </c>
      <c r="N558" s="66">
        <f t="shared" si="78"/>
        <v>0</v>
      </c>
      <c r="R558" s="66">
        <f t="shared" si="79"/>
        <v>0</v>
      </c>
      <c r="V558" s="66">
        <f t="shared" si="80"/>
        <v>0</v>
      </c>
      <c r="W558"/>
      <c r="X558"/>
      <c r="Y558" s="7"/>
      <c r="Z558"/>
      <c r="AA558"/>
      <c r="AC558">
        <f t="shared" si="81"/>
        <v>0</v>
      </c>
      <c r="AD558">
        <f t="shared" si="82"/>
        <v>0</v>
      </c>
    </row>
    <row r="559" spans="1:30" hidden="1" x14ac:dyDescent="0.2">
      <c r="A559" s="6" t="s">
        <v>455</v>
      </c>
      <c r="B559" s="2">
        <f t="shared" ref="B559:B605" si="83">+L559+N559+R559+V559+X559</f>
        <v>0</v>
      </c>
      <c r="C559" s="2">
        <f t="shared" ref="C559:C605" si="84">RANK(B559,B$406:B$605,0)</f>
        <v>7</v>
      </c>
      <c r="L559" s="66">
        <f t="shared" ref="L559:L605" si="85">IF(AND(I559&lt;1,J559&lt;1,K559&lt;1),0,IF(250+((80-(I559*60+J559))*2)&lt;0,0,IF(K559&lt;50,250+((80-(I559*60+J559))*2),IF(K559&gt;49,250+((80-(I559*60+J559))*2)-1,250+((80-(I559*60+J559))*2)))))</f>
        <v>0</v>
      </c>
      <c r="N559" s="66">
        <f t="shared" ref="N559:N605" si="86">IF(M559&lt;89,0,250+((M559-172)*3))</f>
        <v>0</v>
      </c>
      <c r="R559" s="66">
        <f t="shared" ref="R559:R605" si="87">IF(AND(O559&lt;1,P559&lt;1,Q559&lt;1),0,IF(250+((220-(O559*60+P559))*1)&lt;0,0,250+((220-(O559*60+P559))*1)))</f>
        <v>0</v>
      </c>
      <c r="V559" s="66">
        <f t="shared" ref="V559:V605" si="88">IF(AND(S559&lt;1,T559&lt;1,U559&lt;1),0,IF(500+((320-(S559*60+T559))*1)&lt;0,0,500+((320-(S559*60+T559))*1)))</f>
        <v>0</v>
      </c>
      <c r="W559"/>
      <c r="X559"/>
      <c r="Y559" s="7"/>
      <c r="Z559"/>
      <c r="AA559"/>
      <c r="AC559">
        <f t="shared" ref="AC559:AC607" si="89">B559</f>
        <v>0</v>
      </c>
      <c r="AD559">
        <f t="shared" ref="AD559:AD607" si="90">AA559+AB559+AC559</f>
        <v>0</v>
      </c>
    </row>
    <row r="560" spans="1:30" hidden="1" x14ac:dyDescent="0.2">
      <c r="A560" s="6" t="s">
        <v>456</v>
      </c>
      <c r="B560" s="2">
        <f t="shared" si="83"/>
        <v>0</v>
      </c>
      <c r="C560" s="2">
        <f t="shared" si="84"/>
        <v>7</v>
      </c>
      <c r="L560" s="66">
        <f t="shared" si="85"/>
        <v>0</v>
      </c>
      <c r="N560" s="66">
        <f t="shared" si="86"/>
        <v>0</v>
      </c>
      <c r="R560" s="66">
        <f t="shared" si="87"/>
        <v>0</v>
      </c>
      <c r="V560" s="66">
        <f t="shared" si="88"/>
        <v>0</v>
      </c>
      <c r="W560"/>
      <c r="X560"/>
      <c r="Y560" s="7"/>
      <c r="Z560"/>
      <c r="AA560"/>
      <c r="AC560">
        <f t="shared" si="89"/>
        <v>0</v>
      </c>
      <c r="AD560">
        <f t="shared" si="90"/>
        <v>0</v>
      </c>
    </row>
    <row r="561" spans="1:30" hidden="1" x14ac:dyDescent="0.2">
      <c r="A561" s="6" t="s">
        <v>457</v>
      </c>
      <c r="B561" s="2">
        <f t="shared" si="83"/>
        <v>0</v>
      </c>
      <c r="C561" s="2">
        <f t="shared" si="84"/>
        <v>7</v>
      </c>
      <c r="L561" s="66">
        <f t="shared" si="85"/>
        <v>0</v>
      </c>
      <c r="N561" s="66">
        <f t="shared" si="86"/>
        <v>0</v>
      </c>
      <c r="R561" s="66">
        <f t="shared" si="87"/>
        <v>0</v>
      </c>
      <c r="V561" s="66">
        <f t="shared" si="88"/>
        <v>0</v>
      </c>
      <c r="W561"/>
      <c r="X561"/>
      <c r="Y561" s="7"/>
      <c r="Z561"/>
      <c r="AA561"/>
      <c r="AC561">
        <f t="shared" si="89"/>
        <v>0</v>
      </c>
      <c r="AD561">
        <f t="shared" si="90"/>
        <v>0</v>
      </c>
    </row>
    <row r="562" spans="1:30" hidden="1" x14ac:dyDescent="0.2">
      <c r="A562" s="6" t="s">
        <v>458</v>
      </c>
      <c r="B562" s="2">
        <f t="shared" si="83"/>
        <v>0</v>
      </c>
      <c r="C562" s="2">
        <f t="shared" si="84"/>
        <v>7</v>
      </c>
      <c r="L562" s="66">
        <f t="shared" si="85"/>
        <v>0</v>
      </c>
      <c r="N562" s="66">
        <f t="shared" si="86"/>
        <v>0</v>
      </c>
      <c r="R562" s="66">
        <f t="shared" si="87"/>
        <v>0</v>
      </c>
      <c r="V562" s="66">
        <f t="shared" si="88"/>
        <v>0</v>
      </c>
      <c r="W562"/>
      <c r="X562"/>
      <c r="Y562" s="7"/>
      <c r="Z562"/>
      <c r="AA562"/>
      <c r="AC562">
        <f t="shared" si="89"/>
        <v>0</v>
      </c>
      <c r="AD562">
        <f t="shared" si="90"/>
        <v>0</v>
      </c>
    </row>
    <row r="563" spans="1:30" hidden="1" x14ac:dyDescent="0.2">
      <c r="A563" s="6" t="s">
        <v>459</v>
      </c>
      <c r="B563" s="2">
        <f t="shared" si="83"/>
        <v>0</v>
      </c>
      <c r="C563" s="2">
        <f t="shared" si="84"/>
        <v>7</v>
      </c>
      <c r="L563" s="66">
        <f t="shared" si="85"/>
        <v>0</v>
      </c>
      <c r="N563" s="66">
        <f t="shared" si="86"/>
        <v>0</v>
      </c>
      <c r="R563" s="66">
        <f t="shared" si="87"/>
        <v>0</v>
      </c>
      <c r="V563" s="66">
        <f t="shared" si="88"/>
        <v>0</v>
      </c>
      <c r="W563"/>
      <c r="X563"/>
      <c r="Y563" s="7"/>
      <c r="Z563"/>
      <c r="AA563"/>
      <c r="AC563">
        <f t="shared" si="89"/>
        <v>0</v>
      </c>
      <c r="AD563">
        <f t="shared" si="90"/>
        <v>0</v>
      </c>
    </row>
    <row r="564" spans="1:30" hidden="1" x14ac:dyDescent="0.2">
      <c r="A564" s="6" t="s">
        <v>460</v>
      </c>
      <c r="B564" s="2">
        <f t="shared" si="83"/>
        <v>0</v>
      </c>
      <c r="C564" s="2">
        <f t="shared" si="84"/>
        <v>7</v>
      </c>
      <c r="L564" s="66">
        <f t="shared" si="85"/>
        <v>0</v>
      </c>
      <c r="N564" s="66">
        <f t="shared" si="86"/>
        <v>0</v>
      </c>
      <c r="R564" s="66">
        <f t="shared" si="87"/>
        <v>0</v>
      </c>
      <c r="V564" s="66">
        <f t="shared" si="88"/>
        <v>0</v>
      </c>
      <c r="W564"/>
      <c r="X564"/>
      <c r="Y564" s="7"/>
      <c r="Z564"/>
      <c r="AA564"/>
      <c r="AC564">
        <f t="shared" si="89"/>
        <v>0</v>
      </c>
      <c r="AD564">
        <f t="shared" si="90"/>
        <v>0</v>
      </c>
    </row>
    <row r="565" spans="1:30" hidden="1" x14ac:dyDescent="0.2">
      <c r="A565" s="6" t="s">
        <v>461</v>
      </c>
      <c r="B565" s="2">
        <f t="shared" si="83"/>
        <v>0</v>
      </c>
      <c r="C565" s="2">
        <f t="shared" si="84"/>
        <v>7</v>
      </c>
      <c r="L565" s="66">
        <f t="shared" si="85"/>
        <v>0</v>
      </c>
      <c r="N565" s="66">
        <f t="shared" si="86"/>
        <v>0</v>
      </c>
      <c r="R565" s="66">
        <f t="shared" si="87"/>
        <v>0</v>
      </c>
      <c r="V565" s="66">
        <f t="shared" si="88"/>
        <v>0</v>
      </c>
      <c r="W565"/>
      <c r="X565"/>
      <c r="Y565" s="7"/>
      <c r="Z565"/>
      <c r="AA565"/>
      <c r="AC565">
        <f t="shared" si="89"/>
        <v>0</v>
      </c>
      <c r="AD565">
        <f t="shared" si="90"/>
        <v>0</v>
      </c>
    </row>
    <row r="566" spans="1:30" hidden="1" x14ac:dyDescent="0.2">
      <c r="A566" s="6" t="s">
        <v>462</v>
      </c>
      <c r="B566" s="2">
        <f t="shared" si="83"/>
        <v>0</v>
      </c>
      <c r="C566" s="2">
        <f t="shared" si="84"/>
        <v>7</v>
      </c>
      <c r="L566" s="66">
        <f t="shared" si="85"/>
        <v>0</v>
      </c>
      <c r="N566" s="66">
        <f t="shared" si="86"/>
        <v>0</v>
      </c>
      <c r="R566" s="66">
        <f t="shared" si="87"/>
        <v>0</v>
      </c>
      <c r="V566" s="66">
        <f t="shared" si="88"/>
        <v>0</v>
      </c>
      <c r="W566"/>
      <c r="X566"/>
      <c r="Y566" s="7"/>
      <c r="Z566"/>
      <c r="AA566"/>
      <c r="AC566">
        <f t="shared" si="89"/>
        <v>0</v>
      </c>
      <c r="AD566">
        <f t="shared" si="90"/>
        <v>0</v>
      </c>
    </row>
    <row r="567" spans="1:30" hidden="1" x14ac:dyDescent="0.2">
      <c r="A567" s="6" t="s">
        <v>463</v>
      </c>
      <c r="B567" s="2">
        <f t="shared" si="83"/>
        <v>0</v>
      </c>
      <c r="C567" s="2">
        <f t="shared" si="84"/>
        <v>7</v>
      </c>
      <c r="L567" s="66">
        <f t="shared" si="85"/>
        <v>0</v>
      </c>
      <c r="N567" s="66">
        <f t="shared" si="86"/>
        <v>0</v>
      </c>
      <c r="R567" s="66">
        <f t="shared" si="87"/>
        <v>0</v>
      </c>
      <c r="V567" s="66">
        <f t="shared" si="88"/>
        <v>0</v>
      </c>
      <c r="W567"/>
      <c r="X567"/>
      <c r="Y567" s="7"/>
      <c r="Z567"/>
      <c r="AA567"/>
      <c r="AC567">
        <f t="shared" si="89"/>
        <v>0</v>
      </c>
      <c r="AD567">
        <f t="shared" si="90"/>
        <v>0</v>
      </c>
    </row>
    <row r="568" spans="1:30" hidden="1" x14ac:dyDescent="0.2">
      <c r="A568" s="6" t="s">
        <v>464</v>
      </c>
      <c r="B568" s="2">
        <f t="shared" si="83"/>
        <v>0</v>
      </c>
      <c r="C568" s="2">
        <f t="shared" si="84"/>
        <v>7</v>
      </c>
      <c r="L568" s="66">
        <f t="shared" si="85"/>
        <v>0</v>
      </c>
      <c r="N568" s="66">
        <f t="shared" si="86"/>
        <v>0</v>
      </c>
      <c r="R568" s="66">
        <f t="shared" si="87"/>
        <v>0</v>
      </c>
      <c r="V568" s="66">
        <f t="shared" si="88"/>
        <v>0</v>
      </c>
      <c r="W568"/>
      <c r="X568"/>
      <c r="Y568" s="7"/>
      <c r="Z568"/>
      <c r="AA568"/>
      <c r="AC568">
        <f t="shared" si="89"/>
        <v>0</v>
      </c>
      <c r="AD568">
        <f t="shared" si="90"/>
        <v>0</v>
      </c>
    </row>
    <row r="569" spans="1:30" hidden="1" x14ac:dyDescent="0.2">
      <c r="A569" s="6" t="s">
        <v>465</v>
      </c>
      <c r="B569" s="2">
        <f t="shared" si="83"/>
        <v>0</v>
      </c>
      <c r="C569" s="2">
        <f t="shared" si="84"/>
        <v>7</v>
      </c>
      <c r="L569" s="66">
        <f t="shared" si="85"/>
        <v>0</v>
      </c>
      <c r="N569" s="66">
        <f t="shared" si="86"/>
        <v>0</v>
      </c>
      <c r="R569" s="66">
        <f t="shared" si="87"/>
        <v>0</v>
      </c>
      <c r="V569" s="66">
        <f t="shared" si="88"/>
        <v>0</v>
      </c>
      <c r="W569"/>
      <c r="X569"/>
      <c r="Y569" s="7"/>
      <c r="Z569"/>
      <c r="AA569"/>
      <c r="AC569">
        <f t="shared" si="89"/>
        <v>0</v>
      </c>
      <c r="AD569">
        <f t="shared" si="90"/>
        <v>0</v>
      </c>
    </row>
    <row r="570" spans="1:30" hidden="1" x14ac:dyDescent="0.2">
      <c r="A570" s="6" t="s">
        <v>466</v>
      </c>
      <c r="B570" s="2">
        <f t="shared" si="83"/>
        <v>0</v>
      </c>
      <c r="C570" s="2">
        <f t="shared" si="84"/>
        <v>7</v>
      </c>
      <c r="L570" s="66">
        <f t="shared" si="85"/>
        <v>0</v>
      </c>
      <c r="N570" s="66">
        <f t="shared" si="86"/>
        <v>0</v>
      </c>
      <c r="R570" s="66">
        <f t="shared" si="87"/>
        <v>0</v>
      </c>
      <c r="V570" s="66">
        <f t="shared" si="88"/>
        <v>0</v>
      </c>
      <c r="W570"/>
      <c r="X570"/>
      <c r="Y570" s="7"/>
      <c r="Z570"/>
      <c r="AA570"/>
      <c r="AC570">
        <f t="shared" si="89"/>
        <v>0</v>
      </c>
      <c r="AD570">
        <f t="shared" si="90"/>
        <v>0</v>
      </c>
    </row>
    <row r="571" spans="1:30" hidden="1" x14ac:dyDescent="0.2">
      <c r="A571" s="6" t="s">
        <v>467</v>
      </c>
      <c r="B571" s="2">
        <f t="shared" si="83"/>
        <v>0</v>
      </c>
      <c r="C571" s="2">
        <f t="shared" si="84"/>
        <v>7</v>
      </c>
      <c r="L571" s="66">
        <f t="shared" si="85"/>
        <v>0</v>
      </c>
      <c r="N571" s="66">
        <f t="shared" si="86"/>
        <v>0</v>
      </c>
      <c r="R571" s="66">
        <f t="shared" si="87"/>
        <v>0</v>
      </c>
      <c r="V571" s="66">
        <f t="shared" si="88"/>
        <v>0</v>
      </c>
      <c r="W571"/>
      <c r="X571"/>
      <c r="Y571" s="7"/>
      <c r="Z571"/>
      <c r="AA571"/>
      <c r="AC571">
        <f t="shared" si="89"/>
        <v>0</v>
      </c>
      <c r="AD571">
        <f t="shared" si="90"/>
        <v>0</v>
      </c>
    </row>
    <row r="572" spans="1:30" hidden="1" x14ac:dyDescent="0.2">
      <c r="A572" s="6" t="s">
        <v>468</v>
      </c>
      <c r="B572" s="2">
        <f t="shared" si="83"/>
        <v>0</v>
      </c>
      <c r="C572" s="2">
        <f t="shared" si="84"/>
        <v>7</v>
      </c>
      <c r="L572" s="66">
        <f t="shared" si="85"/>
        <v>0</v>
      </c>
      <c r="N572" s="66">
        <f t="shared" si="86"/>
        <v>0</v>
      </c>
      <c r="R572" s="66">
        <f t="shared" si="87"/>
        <v>0</v>
      </c>
      <c r="V572" s="66">
        <f t="shared" si="88"/>
        <v>0</v>
      </c>
      <c r="W572"/>
      <c r="X572"/>
      <c r="Y572" s="7"/>
      <c r="Z572"/>
      <c r="AA572"/>
      <c r="AC572">
        <f t="shared" si="89"/>
        <v>0</v>
      </c>
      <c r="AD572">
        <f t="shared" si="90"/>
        <v>0</v>
      </c>
    </row>
    <row r="573" spans="1:30" hidden="1" x14ac:dyDescent="0.2">
      <c r="A573" s="6" t="s">
        <v>469</v>
      </c>
      <c r="B573" s="2">
        <f t="shared" si="83"/>
        <v>0</v>
      </c>
      <c r="C573" s="2">
        <f t="shared" si="84"/>
        <v>7</v>
      </c>
      <c r="L573" s="66">
        <f t="shared" si="85"/>
        <v>0</v>
      </c>
      <c r="N573" s="66">
        <f t="shared" si="86"/>
        <v>0</v>
      </c>
      <c r="R573" s="66">
        <f t="shared" si="87"/>
        <v>0</v>
      </c>
      <c r="V573" s="66">
        <f t="shared" si="88"/>
        <v>0</v>
      </c>
      <c r="W573"/>
      <c r="X573"/>
      <c r="Y573" s="7"/>
      <c r="Z573"/>
      <c r="AA573"/>
      <c r="AC573">
        <f t="shared" si="89"/>
        <v>0</v>
      </c>
      <c r="AD573">
        <f t="shared" si="90"/>
        <v>0</v>
      </c>
    </row>
    <row r="574" spans="1:30" hidden="1" x14ac:dyDescent="0.2">
      <c r="A574" s="6" t="s">
        <v>470</v>
      </c>
      <c r="B574" s="2">
        <f t="shared" si="83"/>
        <v>0</v>
      </c>
      <c r="C574" s="2">
        <f t="shared" si="84"/>
        <v>7</v>
      </c>
      <c r="L574" s="66">
        <f t="shared" si="85"/>
        <v>0</v>
      </c>
      <c r="N574" s="66">
        <f t="shared" si="86"/>
        <v>0</v>
      </c>
      <c r="R574" s="66">
        <f t="shared" si="87"/>
        <v>0</v>
      </c>
      <c r="V574" s="66">
        <f t="shared" si="88"/>
        <v>0</v>
      </c>
      <c r="W574"/>
      <c r="X574"/>
      <c r="Y574" s="7"/>
      <c r="Z574"/>
      <c r="AA574"/>
      <c r="AC574">
        <f t="shared" si="89"/>
        <v>0</v>
      </c>
      <c r="AD574">
        <f t="shared" si="90"/>
        <v>0</v>
      </c>
    </row>
    <row r="575" spans="1:30" hidden="1" x14ac:dyDescent="0.2">
      <c r="A575" s="6" t="s">
        <v>471</v>
      </c>
      <c r="B575" s="2">
        <f t="shared" si="83"/>
        <v>0</v>
      </c>
      <c r="C575" s="2">
        <f t="shared" si="84"/>
        <v>7</v>
      </c>
      <c r="L575" s="66">
        <f t="shared" si="85"/>
        <v>0</v>
      </c>
      <c r="N575" s="66">
        <f t="shared" si="86"/>
        <v>0</v>
      </c>
      <c r="R575" s="66">
        <f t="shared" si="87"/>
        <v>0</v>
      </c>
      <c r="V575" s="66">
        <f t="shared" si="88"/>
        <v>0</v>
      </c>
      <c r="W575"/>
      <c r="X575"/>
      <c r="Y575" s="7"/>
      <c r="Z575"/>
      <c r="AA575"/>
      <c r="AC575">
        <f t="shared" si="89"/>
        <v>0</v>
      </c>
      <c r="AD575">
        <f t="shared" si="90"/>
        <v>0</v>
      </c>
    </row>
    <row r="576" spans="1:30" hidden="1" x14ac:dyDescent="0.2">
      <c r="A576" s="6" t="s">
        <v>472</v>
      </c>
      <c r="B576" s="2">
        <f t="shared" si="83"/>
        <v>0</v>
      </c>
      <c r="C576" s="2">
        <f t="shared" si="84"/>
        <v>7</v>
      </c>
      <c r="L576" s="66">
        <f t="shared" si="85"/>
        <v>0</v>
      </c>
      <c r="N576" s="66">
        <f t="shared" si="86"/>
        <v>0</v>
      </c>
      <c r="R576" s="66">
        <f t="shared" si="87"/>
        <v>0</v>
      </c>
      <c r="V576" s="66">
        <f t="shared" si="88"/>
        <v>0</v>
      </c>
      <c r="W576"/>
      <c r="X576"/>
      <c r="Y576" s="7"/>
      <c r="Z576"/>
      <c r="AA576"/>
      <c r="AC576">
        <f t="shared" si="89"/>
        <v>0</v>
      </c>
      <c r="AD576">
        <f t="shared" si="90"/>
        <v>0</v>
      </c>
    </row>
    <row r="577" spans="1:30" hidden="1" x14ac:dyDescent="0.2">
      <c r="A577" s="6" t="s">
        <v>473</v>
      </c>
      <c r="B577" s="2">
        <f t="shared" si="83"/>
        <v>0</v>
      </c>
      <c r="C577" s="2">
        <f t="shared" si="84"/>
        <v>7</v>
      </c>
      <c r="L577" s="66">
        <f t="shared" si="85"/>
        <v>0</v>
      </c>
      <c r="N577" s="66">
        <f t="shared" si="86"/>
        <v>0</v>
      </c>
      <c r="R577" s="66">
        <f t="shared" si="87"/>
        <v>0</v>
      </c>
      <c r="V577" s="66">
        <f t="shared" si="88"/>
        <v>0</v>
      </c>
      <c r="W577"/>
      <c r="X577"/>
      <c r="Y577" s="7"/>
      <c r="Z577"/>
      <c r="AA577"/>
      <c r="AC577">
        <f t="shared" si="89"/>
        <v>0</v>
      </c>
      <c r="AD577">
        <f t="shared" si="90"/>
        <v>0</v>
      </c>
    </row>
    <row r="578" spans="1:30" hidden="1" x14ac:dyDescent="0.2">
      <c r="A578" s="6" t="s">
        <v>474</v>
      </c>
      <c r="B578" s="2">
        <f t="shared" si="83"/>
        <v>0</v>
      </c>
      <c r="C578" s="2">
        <f t="shared" si="84"/>
        <v>7</v>
      </c>
      <c r="L578" s="66">
        <f t="shared" si="85"/>
        <v>0</v>
      </c>
      <c r="N578" s="66">
        <f t="shared" si="86"/>
        <v>0</v>
      </c>
      <c r="R578" s="66">
        <f t="shared" si="87"/>
        <v>0</v>
      </c>
      <c r="V578" s="66">
        <f t="shared" si="88"/>
        <v>0</v>
      </c>
      <c r="W578"/>
      <c r="X578"/>
      <c r="Y578" s="7"/>
      <c r="Z578"/>
      <c r="AA578"/>
      <c r="AC578">
        <f t="shared" si="89"/>
        <v>0</v>
      </c>
      <c r="AD578">
        <f t="shared" si="90"/>
        <v>0</v>
      </c>
    </row>
    <row r="579" spans="1:30" hidden="1" x14ac:dyDescent="0.2">
      <c r="A579" s="6" t="s">
        <v>475</v>
      </c>
      <c r="B579" s="2">
        <f t="shared" si="83"/>
        <v>0</v>
      </c>
      <c r="C579" s="2">
        <f t="shared" si="84"/>
        <v>7</v>
      </c>
      <c r="L579" s="66">
        <f t="shared" si="85"/>
        <v>0</v>
      </c>
      <c r="N579" s="66">
        <f t="shared" si="86"/>
        <v>0</v>
      </c>
      <c r="R579" s="66">
        <f t="shared" si="87"/>
        <v>0</v>
      </c>
      <c r="V579" s="66">
        <f t="shared" si="88"/>
        <v>0</v>
      </c>
      <c r="W579"/>
      <c r="X579"/>
      <c r="Y579" s="7"/>
      <c r="Z579"/>
      <c r="AA579"/>
      <c r="AC579">
        <f t="shared" si="89"/>
        <v>0</v>
      </c>
      <c r="AD579">
        <f t="shared" si="90"/>
        <v>0</v>
      </c>
    </row>
    <row r="580" spans="1:30" hidden="1" x14ac:dyDescent="0.2">
      <c r="A580" s="6" t="s">
        <v>476</v>
      </c>
      <c r="B580" s="2">
        <f t="shared" si="83"/>
        <v>0</v>
      </c>
      <c r="C580" s="2">
        <f t="shared" si="84"/>
        <v>7</v>
      </c>
      <c r="L580" s="66">
        <f t="shared" si="85"/>
        <v>0</v>
      </c>
      <c r="N580" s="66">
        <f t="shared" si="86"/>
        <v>0</v>
      </c>
      <c r="R580" s="66">
        <f t="shared" si="87"/>
        <v>0</v>
      </c>
      <c r="V580" s="66">
        <f t="shared" si="88"/>
        <v>0</v>
      </c>
      <c r="W580"/>
      <c r="X580"/>
      <c r="Y580" s="7"/>
      <c r="Z580"/>
      <c r="AA580"/>
      <c r="AC580">
        <f t="shared" si="89"/>
        <v>0</v>
      </c>
      <c r="AD580">
        <f t="shared" si="90"/>
        <v>0</v>
      </c>
    </row>
    <row r="581" spans="1:30" hidden="1" x14ac:dyDescent="0.2">
      <c r="A581" s="6" t="s">
        <v>477</v>
      </c>
      <c r="B581" s="2">
        <f t="shared" si="83"/>
        <v>0</v>
      </c>
      <c r="C581" s="2">
        <f t="shared" si="84"/>
        <v>7</v>
      </c>
      <c r="L581" s="66">
        <f t="shared" si="85"/>
        <v>0</v>
      </c>
      <c r="N581" s="66">
        <f t="shared" si="86"/>
        <v>0</v>
      </c>
      <c r="R581" s="66">
        <f t="shared" si="87"/>
        <v>0</v>
      </c>
      <c r="V581" s="66">
        <f t="shared" si="88"/>
        <v>0</v>
      </c>
      <c r="W581"/>
      <c r="X581"/>
      <c r="Y581" s="7"/>
      <c r="Z581"/>
      <c r="AA581"/>
      <c r="AC581">
        <f t="shared" si="89"/>
        <v>0</v>
      </c>
      <c r="AD581">
        <f t="shared" si="90"/>
        <v>0</v>
      </c>
    </row>
    <row r="582" spans="1:30" hidden="1" x14ac:dyDescent="0.2">
      <c r="A582" s="6" t="s">
        <v>478</v>
      </c>
      <c r="B582" s="2">
        <f t="shared" si="83"/>
        <v>0</v>
      </c>
      <c r="C582" s="2">
        <f t="shared" si="84"/>
        <v>7</v>
      </c>
      <c r="L582" s="66">
        <f t="shared" si="85"/>
        <v>0</v>
      </c>
      <c r="N582" s="66">
        <f t="shared" si="86"/>
        <v>0</v>
      </c>
      <c r="R582" s="66">
        <f t="shared" si="87"/>
        <v>0</v>
      </c>
      <c r="V582" s="66">
        <f t="shared" si="88"/>
        <v>0</v>
      </c>
      <c r="W582"/>
      <c r="X582"/>
      <c r="Y582" s="7"/>
      <c r="Z582"/>
      <c r="AA582"/>
      <c r="AC582">
        <f t="shared" si="89"/>
        <v>0</v>
      </c>
      <c r="AD582">
        <f t="shared" si="90"/>
        <v>0</v>
      </c>
    </row>
    <row r="583" spans="1:30" hidden="1" x14ac:dyDescent="0.2">
      <c r="A583" s="6" t="s">
        <v>479</v>
      </c>
      <c r="B583" s="2">
        <f t="shared" si="83"/>
        <v>0</v>
      </c>
      <c r="C583" s="2">
        <f t="shared" si="84"/>
        <v>7</v>
      </c>
      <c r="L583" s="66">
        <f t="shared" si="85"/>
        <v>0</v>
      </c>
      <c r="N583" s="66">
        <f t="shared" si="86"/>
        <v>0</v>
      </c>
      <c r="R583" s="66">
        <f t="shared" si="87"/>
        <v>0</v>
      </c>
      <c r="V583" s="66">
        <f t="shared" si="88"/>
        <v>0</v>
      </c>
      <c r="W583"/>
      <c r="X583"/>
      <c r="Y583" s="7"/>
      <c r="Z583"/>
      <c r="AA583"/>
      <c r="AC583">
        <f t="shared" si="89"/>
        <v>0</v>
      </c>
      <c r="AD583">
        <f t="shared" si="90"/>
        <v>0</v>
      </c>
    </row>
    <row r="584" spans="1:30" hidden="1" x14ac:dyDescent="0.2">
      <c r="A584" s="6" t="s">
        <v>480</v>
      </c>
      <c r="B584" s="2">
        <f t="shared" si="83"/>
        <v>0</v>
      </c>
      <c r="C584" s="2">
        <f t="shared" si="84"/>
        <v>7</v>
      </c>
      <c r="L584" s="66">
        <f t="shared" si="85"/>
        <v>0</v>
      </c>
      <c r="N584" s="66">
        <f t="shared" si="86"/>
        <v>0</v>
      </c>
      <c r="R584" s="66">
        <f t="shared" si="87"/>
        <v>0</v>
      </c>
      <c r="V584" s="66">
        <f t="shared" si="88"/>
        <v>0</v>
      </c>
      <c r="W584"/>
      <c r="X584"/>
      <c r="Y584" s="7"/>
      <c r="Z584"/>
      <c r="AA584"/>
      <c r="AC584">
        <f t="shared" si="89"/>
        <v>0</v>
      </c>
      <c r="AD584">
        <f t="shared" si="90"/>
        <v>0</v>
      </c>
    </row>
    <row r="585" spans="1:30" hidden="1" x14ac:dyDescent="0.2">
      <c r="A585" s="6" t="s">
        <v>481</v>
      </c>
      <c r="B585" s="2">
        <f t="shared" si="83"/>
        <v>0</v>
      </c>
      <c r="C585" s="2">
        <f t="shared" si="84"/>
        <v>7</v>
      </c>
      <c r="L585" s="66">
        <f t="shared" si="85"/>
        <v>0</v>
      </c>
      <c r="N585" s="66">
        <f t="shared" si="86"/>
        <v>0</v>
      </c>
      <c r="R585" s="66">
        <f t="shared" si="87"/>
        <v>0</v>
      </c>
      <c r="V585" s="66">
        <f t="shared" si="88"/>
        <v>0</v>
      </c>
      <c r="W585"/>
      <c r="X585"/>
      <c r="Y585" s="7"/>
      <c r="Z585"/>
      <c r="AA585"/>
      <c r="AC585">
        <f t="shared" si="89"/>
        <v>0</v>
      </c>
      <c r="AD585">
        <f t="shared" si="90"/>
        <v>0</v>
      </c>
    </row>
    <row r="586" spans="1:30" hidden="1" x14ac:dyDescent="0.2">
      <c r="A586" s="6" t="s">
        <v>482</v>
      </c>
      <c r="B586" s="2">
        <f t="shared" si="83"/>
        <v>0</v>
      </c>
      <c r="C586" s="2">
        <f t="shared" si="84"/>
        <v>7</v>
      </c>
      <c r="L586" s="66">
        <f t="shared" si="85"/>
        <v>0</v>
      </c>
      <c r="N586" s="66">
        <f t="shared" si="86"/>
        <v>0</v>
      </c>
      <c r="R586" s="66">
        <f t="shared" si="87"/>
        <v>0</v>
      </c>
      <c r="V586" s="66">
        <f t="shared" si="88"/>
        <v>0</v>
      </c>
      <c r="W586"/>
      <c r="X586"/>
      <c r="Y586" s="7"/>
      <c r="Z586"/>
      <c r="AA586"/>
      <c r="AC586">
        <f t="shared" si="89"/>
        <v>0</v>
      </c>
      <c r="AD586">
        <f t="shared" si="90"/>
        <v>0</v>
      </c>
    </row>
    <row r="587" spans="1:30" hidden="1" x14ac:dyDescent="0.2">
      <c r="A587" s="6" t="s">
        <v>483</v>
      </c>
      <c r="B587" s="2">
        <f t="shared" si="83"/>
        <v>0</v>
      </c>
      <c r="C587" s="2">
        <f t="shared" si="84"/>
        <v>7</v>
      </c>
      <c r="L587" s="66">
        <f t="shared" si="85"/>
        <v>0</v>
      </c>
      <c r="N587" s="66">
        <f t="shared" si="86"/>
        <v>0</v>
      </c>
      <c r="R587" s="66">
        <f t="shared" si="87"/>
        <v>0</v>
      </c>
      <c r="V587" s="66">
        <f t="shared" si="88"/>
        <v>0</v>
      </c>
      <c r="W587"/>
      <c r="X587"/>
      <c r="Y587" s="7"/>
      <c r="Z587"/>
      <c r="AA587"/>
      <c r="AC587">
        <f t="shared" si="89"/>
        <v>0</v>
      </c>
      <c r="AD587">
        <f t="shared" si="90"/>
        <v>0</v>
      </c>
    </row>
    <row r="588" spans="1:30" hidden="1" x14ac:dyDescent="0.2">
      <c r="A588" s="6" t="s">
        <v>484</v>
      </c>
      <c r="B588" s="2">
        <f t="shared" si="83"/>
        <v>0</v>
      </c>
      <c r="C588" s="2">
        <f t="shared" si="84"/>
        <v>7</v>
      </c>
      <c r="L588" s="66">
        <f t="shared" si="85"/>
        <v>0</v>
      </c>
      <c r="N588" s="66">
        <f t="shared" si="86"/>
        <v>0</v>
      </c>
      <c r="R588" s="66">
        <f t="shared" si="87"/>
        <v>0</v>
      </c>
      <c r="V588" s="66">
        <f t="shared" si="88"/>
        <v>0</v>
      </c>
      <c r="W588"/>
      <c r="X588"/>
      <c r="Y588" s="7"/>
      <c r="Z588"/>
      <c r="AA588"/>
      <c r="AC588">
        <f t="shared" si="89"/>
        <v>0</v>
      </c>
      <c r="AD588">
        <f t="shared" si="90"/>
        <v>0</v>
      </c>
    </row>
    <row r="589" spans="1:30" hidden="1" x14ac:dyDescent="0.2">
      <c r="A589" s="6" t="s">
        <v>485</v>
      </c>
      <c r="B589" s="2">
        <f t="shared" si="83"/>
        <v>0</v>
      </c>
      <c r="C589" s="2">
        <f t="shared" si="84"/>
        <v>7</v>
      </c>
      <c r="L589" s="66">
        <f t="shared" si="85"/>
        <v>0</v>
      </c>
      <c r="N589" s="66">
        <f t="shared" si="86"/>
        <v>0</v>
      </c>
      <c r="R589" s="66">
        <f t="shared" si="87"/>
        <v>0</v>
      </c>
      <c r="V589" s="66">
        <f t="shared" si="88"/>
        <v>0</v>
      </c>
      <c r="W589"/>
      <c r="X589"/>
      <c r="Y589" s="7"/>
      <c r="Z589"/>
      <c r="AA589"/>
      <c r="AC589">
        <f t="shared" si="89"/>
        <v>0</v>
      </c>
      <c r="AD589">
        <f t="shared" si="90"/>
        <v>0</v>
      </c>
    </row>
    <row r="590" spans="1:30" hidden="1" x14ac:dyDescent="0.2">
      <c r="A590" s="6" t="s">
        <v>486</v>
      </c>
      <c r="B590" s="2">
        <f t="shared" si="83"/>
        <v>0</v>
      </c>
      <c r="C590" s="2">
        <f t="shared" si="84"/>
        <v>7</v>
      </c>
      <c r="L590" s="66">
        <f t="shared" si="85"/>
        <v>0</v>
      </c>
      <c r="N590" s="66">
        <f t="shared" si="86"/>
        <v>0</v>
      </c>
      <c r="R590" s="66">
        <f t="shared" si="87"/>
        <v>0</v>
      </c>
      <c r="V590" s="66">
        <f t="shared" si="88"/>
        <v>0</v>
      </c>
      <c r="W590"/>
      <c r="X590"/>
      <c r="Y590" s="7"/>
      <c r="Z590"/>
      <c r="AA590"/>
      <c r="AC590">
        <f t="shared" si="89"/>
        <v>0</v>
      </c>
      <c r="AD590">
        <f t="shared" si="90"/>
        <v>0</v>
      </c>
    </row>
    <row r="591" spans="1:30" hidden="1" x14ac:dyDescent="0.2">
      <c r="A591" s="6" t="s">
        <v>487</v>
      </c>
      <c r="B591" s="2">
        <f t="shared" si="83"/>
        <v>0</v>
      </c>
      <c r="C591" s="2">
        <f t="shared" si="84"/>
        <v>7</v>
      </c>
      <c r="L591" s="66">
        <f t="shared" si="85"/>
        <v>0</v>
      </c>
      <c r="N591" s="66">
        <f t="shared" si="86"/>
        <v>0</v>
      </c>
      <c r="R591" s="66">
        <f t="shared" si="87"/>
        <v>0</v>
      </c>
      <c r="V591" s="66">
        <f t="shared" si="88"/>
        <v>0</v>
      </c>
      <c r="W591"/>
      <c r="X591"/>
      <c r="Y591" s="7"/>
      <c r="Z591"/>
      <c r="AA591"/>
      <c r="AC591">
        <f t="shared" si="89"/>
        <v>0</v>
      </c>
      <c r="AD591">
        <f t="shared" si="90"/>
        <v>0</v>
      </c>
    </row>
    <row r="592" spans="1:30" hidden="1" x14ac:dyDescent="0.2">
      <c r="A592" s="6" t="s">
        <v>488</v>
      </c>
      <c r="B592" s="2">
        <f t="shared" si="83"/>
        <v>0</v>
      </c>
      <c r="C592" s="2">
        <f t="shared" si="84"/>
        <v>7</v>
      </c>
      <c r="L592" s="66">
        <f t="shared" si="85"/>
        <v>0</v>
      </c>
      <c r="N592" s="66">
        <f t="shared" si="86"/>
        <v>0</v>
      </c>
      <c r="R592" s="66">
        <f t="shared" si="87"/>
        <v>0</v>
      </c>
      <c r="V592" s="66">
        <f t="shared" si="88"/>
        <v>0</v>
      </c>
      <c r="W592"/>
      <c r="X592"/>
      <c r="Y592" s="7"/>
      <c r="Z592"/>
      <c r="AA592"/>
      <c r="AC592">
        <f t="shared" si="89"/>
        <v>0</v>
      </c>
      <c r="AD592">
        <f t="shared" si="90"/>
        <v>0</v>
      </c>
    </row>
    <row r="593" spans="1:38" hidden="1" x14ac:dyDescent="0.2">
      <c r="A593" s="6" t="s">
        <v>489</v>
      </c>
      <c r="B593" s="2">
        <f t="shared" si="83"/>
        <v>0</v>
      </c>
      <c r="C593" s="2">
        <f t="shared" si="84"/>
        <v>7</v>
      </c>
      <c r="L593" s="66">
        <f t="shared" si="85"/>
        <v>0</v>
      </c>
      <c r="N593" s="66">
        <f t="shared" si="86"/>
        <v>0</v>
      </c>
      <c r="R593" s="66">
        <f t="shared" si="87"/>
        <v>0</v>
      </c>
      <c r="V593" s="66">
        <f t="shared" si="88"/>
        <v>0</v>
      </c>
      <c r="W593"/>
      <c r="X593"/>
      <c r="Y593" s="7"/>
      <c r="Z593"/>
      <c r="AA593"/>
      <c r="AC593">
        <f t="shared" si="89"/>
        <v>0</v>
      </c>
      <c r="AD593">
        <f t="shared" si="90"/>
        <v>0</v>
      </c>
    </row>
    <row r="594" spans="1:38" hidden="1" x14ac:dyDescent="0.2">
      <c r="A594" s="6" t="s">
        <v>490</v>
      </c>
      <c r="B594" s="2">
        <f t="shared" si="83"/>
        <v>0</v>
      </c>
      <c r="C594" s="2">
        <f t="shared" si="84"/>
        <v>7</v>
      </c>
      <c r="L594" s="66">
        <f t="shared" si="85"/>
        <v>0</v>
      </c>
      <c r="N594" s="66">
        <f t="shared" si="86"/>
        <v>0</v>
      </c>
      <c r="R594" s="66">
        <f t="shared" si="87"/>
        <v>0</v>
      </c>
      <c r="V594" s="66">
        <f t="shared" si="88"/>
        <v>0</v>
      </c>
      <c r="W594"/>
      <c r="X594"/>
      <c r="Y594" s="7"/>
      <c r="Z594"/>
      <c r="AA594"/>
      <c r="AC594">
        <f t="shared" si="89"/>
        <v>0</v>
      </c>
      <c r="AD594">
        <f t="shared" si="90"/>
        <v>0</v>
      </c>
    </row>
    <row r="595" spans="1:38" hidden="1" x14ac:dyDescent="0.2">
      <c r="A595" s="6" t="s">
        <v>491</v>
      </c>
      <c r="B595" s="2">
        <f t="shared" si="83"/>
        <v>0</v>
      </c>
      <c r="C595" s="2">
        <f t="shared" si="84"/>
        <v>7</v>
      </c>
      <c r="L595" s="66">
        <f t="shared" si="85"/>
        <v>0</v>
      </c>
      <c r="N595" s="66">
        <f t="shared" si="86"/>
        <v>0</v>
      </c>
      <c r="R595" s="66">
        <f t="shared" si="87"/>
        <v>0</v>
      </c>
      <c r="V595" s="66">
        <f t="shared" si="88"/>
        <v>0</v>
      </c>
      <c r="W595"/>
      <c r="X595"/>
      <c r="Y595" s="7"/>
      <c r="Z595"/>
      <c r="AA595"/>
      <c r="AC595">
        <f t="shared" si="89"/>
        <v>0</v>
      </c>
      <c r="AD595">
        <f t="shared" si="90"/>
        <v>0</v>
      </c>
    </row>
    <row r="596" spans="1:38" hidden="1" x14ac:dyDescent="0.2">
      <c r="A596" s="6" t="s">
        <v>492</v>
      </c>
      <c r="B596" s="2">
        <f t="shared" si="83"/>
        <v>0</v>
      </c>
      <c r="C596" s="2">
        <f t="shared" si="84"/>
        <v>7</v>
      </c>
      <c r="L596" s="66">
        <f t="shared" si="85"/>
        <v>0</v>
      </c>
      <c r="N596" s="66">
        <f t="shared" si="86"/>
        <v>0</v>
      </c>
      <c r="R596" s="66">
        <f t="shared" si="87"/>
        <v>0</v>
      </c>
      <c r="V596" s="66">
        <f t="shared" si="88"/>
        <v>0</v>
      </c>
      <c r="W596"/>
      <c r="X596"/>
      <c r="Y596" s="7"/>
      <c r="Z596"/>
      <c r="AA596"/>
      <c r="AC596">
        <f t="shared" si="89"/>
        <v>0</v>
      </c>
      <c r="AD596">
        <f t="shared" si="90"/>
        <v>0</v>
      </c>
    </row>
    <row r="597" spans="1:38" hidden="1" x14ac:dyDescent="0.2">
      <c r="A597" s="6" t="s">
        <v>493</v>
      </c>
      <c r="B597" s="2">
        <f t="shared" si="83"/>
        <v>0</v>
      </c>
      <c r="C597" s="2">
        <f t="shared" si="84"/>
        <v>7</v>
      </c>
      <c r="L597" s="66">
        <f t="shared" si="85"/>
        <v>0</v>
      </c>
      <c r="N597" s="66">
        <f t="shared" si="86"/>
        <v>0</v>
      </c>
      <c r="R597" s="66">
        <f t="shared" si="87"/>
        <v>0</v>
      </c>
      <c r="V597" s="66">
        <f t="shared" si="88"/>
        <v>0</v>
      </c>
      <c r="W597"/>
      <c r="X597"/>
      <c r="Y597" s="7"/>
      <c r="Z597"/>
      <c r="AA597"/>
      <c r="AC597">
        <f t="shared" si="89"/>
        <v>0</v>
      </c>
      <c r="AD597">
        <f t="shared" si="90"/>
        <v>0</v>
      </c>
    </row>
    <row r="598" spans="1:38" hidden="1" x14ac:dyDescent="0.2">
      <c r="A598" s="6" t="s">
        <v>494</v>
      </c>
      <c r="B598" s="2">
        <f t="shared" si="83"/>
        <v>0</v>
      </c>
      <c r="C598" s="2">
        <f t="shared" si="84"/>
        <v>7</v>
      </c>
      <c r="L598" s="66">
        <f t="shared" si="85"/>
        <v>0</v>
      </c>
      <c r="N598" s="66">
        <f t="shared" si="86"/>
        <v>0</v>
      </c>
      <c r="R598" s="66">
        <f t="shared" si="87"/>
        <v>0</v>
      </c>
      <c r="V598" s="66">
        <f t="shared" si="88"/>
        <v>0</v>
      </c>
      <c r="W598"/>
      <c r="X598"/>
      <c r="Y598" s="7"/>
      <c r="Z598"/>
      <c r="AA598"/>
      <c r="AC598">
        <f t="shared" si="89"/>
        <v>0</v>
      </c>
      <c r="AD598">
        <f t="shared" si="90"/>
        <v>0</v>
      </c>
    </row>
    <row r="599" spans="1:38" hidden="1" x14ac:dyDescent="0.2">
      <c r="A599" s="6" t="s">
        <v>495</v>
      </c>
      <c r="B599" s="2">
        <f t="shared" si="83"/>
        <v>0</v>
      </c>
      <c r="C599" s="2">
        <f t="shared" si="84"/>
        <v>7</v>
      </c>
      <c r="L599" s="66">
        <f t="shared" si="85"/>
        <v>0</v>
      </c>
      <c r="N599" s="66">
        <f t="shared" si="86"/>
        <v>0</v>
      </c>
      <c r="R599" s="66">
        <f t="shared" si="87"/>
        <v>0</v>
      </c>
      <c r="V599" s="66">
        <f t="shared" si="88"/>
        <v>0</v>
      </c>
      <c r="W599"/>
      <c r="X599"/>
      <c r="Y599" s="7"/>
      <c r="Z599"/>
      <c r="AA599"/>
      <c r="AC599">
        <f t="shared" si="89"/>
        <v>0</v>
      </c>
      <c r="AD599">
        <f t="shared" si="90"/>
        <v>0</v>
      </c>
    </row>
    <row r="600" spans="1:38" hidden="1" x14ac:dyDescent="0.2">
      <c r="A600" s="6" t="s">
        <v>496</v>
      </c>
      <c r="B600" s="2">
        <f t="shared" si="83"/>
        <v>0</v>
      </c>
      <c r="C600" s="2">
        <f t="shared" si="84"/>
        <v>7</v>
      </c>
      <c r="L600" s="66">
        <f t="shared" si="85"/>
        <v>0</v>
      </c>
      <c r="N600" s="66">
        <f t="shared" si="86"/>
        <v>0</v>
      </c>
      <c r="R600" s="66">
        <f t="shared" si="87"/>
        <v>0</v>
      </c>
      <c r="V600" s="66">
        <f t="shared" si="88"/>
        <v>0</v>
      </c>
      <c r="W600"/>
      <c r="X600"/>
      <c r="Y600" s="7"/>
      <c r="Z600"/>
      <c r="AA600"/>
      <c r="AC600">
        <f t="shared" si="89"/>
        <v>0</v>
      </c>
      <c r="AD600">
        <f t="shared" si="90"/>
        <v>0</v>
      </c>
    </row>
    <row r="601" spans="1:38" hidden="1" x14ac:dyDescent="0.2">
      <c r="A601" s="6" t="s">
        <v>497</v>
      </c>
      <c r="B601" s="2">
        <f t="shared" si="83"/>
        <v>0</v>
      </c>
      <c r="C601" s="2">
        <f t="shared" si="84"/>
        <v>7</v>
      </c>
      <c r="L601" s="66">
        <f t="shared" si="85"/>
        <v>0</v>
      </c>
      <c r="N601" s="66">
        <f t="shared" si="86"/>
        <v>0</v>
      </c>
      <c r="R601" s="66">
        <f t="shared" si="87"/>
        <v>0</v>
      </c>
      <c r="V601" s="66">
        <f t="shared" si="88"/>
        <v>0</v>
      </c>
      <c r="W601"/>
      <c r="X601"/>
      <c r="Y601" s="7"/>
      <c r="Z601"/>
      <c r="AA601"/>
      <c r="AC601">
        <f t="shared" si="89"/>
        <v>0</v>
      </c>
      <c r="AD601">
        <f t="shared" si="90"/>
        <v>0</v>
      </c>
    </row>
    <row r="602" spans="1:38" hidden="1" x14ac:dyDescent="0.2">
      <c r="A602" s="6" t="s">
        <v>498</v>
      </c>
      <c r="B602" s="2">
        <f t="shared" si="83"/>
        <v>0</v>
      </c>
      <c r="C602" s="2">
        <f t="shared" si="84"/>
        <v>7</v>
      </c>
      <c r="L602" s="66">
        <f t="shared" si="85"/>
        <v>0</v>
      </c>
      <c r="N602" s="66">
        <f t="shared" si="86"/>
        <v>0</v>
      </c>
      <c r="R602" s="66">
        <f t="shared" si="87"/>
        <v>0</v>
      </c>
      <c r="V602" s="66">
        <f t="shared" si="88"/>
        <v>0</v>
      </c>
      <c r="W602"/>
      <c r="X602"/>
      <c r="Y602" s="7"/>
      <c r="Z602"/>
      <c r="AA602"/>
      <c r="AC602">
        <f t="shared" si="89"/>
        <v>0</v>
      </c>
      <c r="AD602">
        <f t="shared" si="90"/>
        <v>0</v>
      </c>
    </row>
    <row r="603" spans="1:38" hidden="1" x14ac:dyDescent="0.2">
      <c r="A603" s="6" t="s">
        <v>499</v>
      </c>
      <c r="B603" s="2">
        <f t="shared" si="83"/>
        <v>0</v>
      </c>
      <c r="C603" s="2">
        <f t="shared" si="84"/>
        <v>7</v>
      </c>
      <c r="L603" s="66">
        <f t="shared" si="85"/>
        <v>0</v>
      </c>
      <c r="N603" s="66">
        <f t="shared" si="86"/>
        <v>0</v>
      </c>
      <c r="R603" s="66">
        <f t="shared" si="87"/>
        <v>0</v>
      </c>
      <c r="V603" s="66">
        <f t="shared" si="88"/>
        <v>0</v>
      </c>
      <c r="W603"/>
      <c r="X603"/>
      <c r="Y603" s="7"/>
      <c r="Z603"/>
      <c r="AA603"/>
      <c r="AC603">
        <f t="shared" si="89"/>
        <v>0</v>
      </c>
      <c r="AD603">
        <f t="shared" si="90"/>
        <v>0</v>
      </c>
    </row>
    <row r="604" spans="1:38" hidden="1" x14ac:dyDescent="0.2">
      <c r="A604" s="6" t="s">
        <v>500</v>
      </c>
      <c r="B604" s="2">
        <f t="shared" si="83"/>
        <v>0</v>
      </c>
      <c r="C604" s="2">
        <f t="shared" si="84"/>
        <v>7</v>
      </c>
      <c r="L604" s="66">
        <f t="shared" si="85"/>
        <v>0</v>
      </c>
      <c r="N604" s="66">
        <f t="shared" si="86"/>
        <v>0</v>
      </c>
      <c r="R604" s="66">
        <f t="shared" si="87"/>
        <v>0</v>
      </c>
      <c r="V604" s="66">
        <f t="shared" si="88"/>
        <v>0</v>
      </c>
      <c r="W604"/>
      <c r="X604"/>
      <c r="Y604" s="7"/>
      <c r="Z604"/>
      <c r="AA604"/>
      <c r="AC604">
        <f t="shared" si="89"/>
        <v>0</v>
      </c>
      <c r="AD604">
        <f t="shared" si="90"/>
        <v>0</v>
      </c>
    </row>
    <row r="605" spans="1:38" hidden="1" x14ac:dyDescent="0.2">
      <c r="A605" s="6" t="s">
        <v>501</v>
      </c>
      <c r="B605" s="2">
        <f t="shared" si="83"/>
        <v>0</v>
      </c>
      <c r="C605" s="2">
        <f t="shared" si="84"/>
        <v>7</v>
      </c>
      <c r="L605" s="66">
        <f t="shared" si="85"/>
        <v>0</v>
      </c>
      <c r="N605" s="66">
        <f t="shared" si="86"/>
        <v>0</v>
      </c>
      <c r="R605" s="66">
        <f t="shared" si="87"/>
        <v>0</v>
      </c>
      <c r="V605" s="66">
        <f t="shared" si="88"/>
        <v>0</v>
      </c>
      <c r="W605"/>
      <c r="X605"/>
      <c r="Y605" s="7"/>
      <c r="Z605"/>
      <c r="AA605"/>
      <c r="AC605">
        <f t="shared" si="89"/>
        <v>0</v>
      </c>
      <c r="AD605">
        <f t="shared" si="90"/>
        <v>0</v>
      </c>
    </row>
    <row r="606" spans="1:38" x14ac:dyDescent="0.2">
      <c r="B606" s="2"/>
      <c r="C606" s="2"/>
      <c r="W606"/>
      <c r="X606"/>
      <c r="Y606" s="7"/>
      <c r="Z606"/>
      <c r="AA606"/>
      <c r="AC606">
        <f t="shared" si="89"/>
        <v>0</v>
      </c>
      <c r="AD606">
        <f t="shared" si="90"/>
        <v>0</v>
      </c>
    </row>
    <row r="607" spans="1:38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C607">
        <f t="shared" si="89"/>
        <v>0</v>
      </c>
      <c r="AD607">
        <f t="shared" si="90"/>
        <v>0</v>
      </c>
      <c r="AE607" s="36"/>
      <c r="AF607" s="44"/>
      <c r="AG607" s="59"/>
    </row>
    <row r="608" spans="1:38" x14ac:dyDescent="0.2">
      <c r="A608" s="6" t="s">
        <v>2484</v>
      </c>
      <c r="B608" s="2">
        <f t="shared" ref="B608:B637" si="91">+L608+N608+R608+V608+X608</f>
        <v>235</v>
      </c>
      <c r="C608" s="2">
        <f t="shared" ref="C608:C637" si="92">RANK(B608,B$608:B$807,0)</f>
        <v>5</v>
      </c>
      <c r="D608" s="4" t="s">
        <v>22</v>
      </c>
      <c r="E608" s="5" t="s">
        <v>2325</v>
      </c>
      <c r="F608" s="66">
        <v>2007</v>
      </c>
      <c r="G608" s="66">
        <v>0</v>
      </c>
      <c r="L608" s="66">
        <f t="shared" ref="L608:L614" si="93">IF(AND(I608&lt;1,J608&lt;1,K608&lt;1),0,IF(250+((80-(I608*60+J608))*2)&lt;0,0,IF(K608&lt;50,250+((80-(I608*60+J608))*2),IF(K608&gt;49,250+((80-(I608*60+J608))*2)-1,250+((80-(I608*60+J608))*2)))))</f>
        <v>0</v>
      </c>
      <c r="M608" s="66">
        <v>167</v>
      </c>
      <c r="N608" s="66">
        <f t="shared" ref="N608:N637" si="94">IF(M608&lt;89,0,250+((M608-172)*3))</f>
        <v>235</v>
      </c>
      <c r="R608" s="66">
        <f t="shared" ref="R608:R637" si="95">IF(AND(O608&lt;1,P608&lt;1,Q608&lt;1),0,IF(250+((195-(O608*60+P608))*1)&lt;0,0,250+((195-(O608*60+P608))*1)))</f>
        <v>0</v>
      </c>
      <c r="V608" s="66">
        <f t="shared" ref="V608:V637" si="96">IF(AND(S608&lt;1,T608&lt;1,U608&lt;1),0,IF(500+((320-(S608*60+T608))*1)&lt;0,0,500+((320-(S608*60+T608))*1)))</f>
        <v>0</v>
      </c>
      <c r="W608"/>
      <c r="X608"/>
      <c r="Y608" s="7"/>
      <c r="Z608"/>
      <c r="AA608">
        <v>735</v>
      </c>
      <c r="AB608">
        <v>694</v>
      </c>
      <c r="AC608">
        <f t="shared" ref="AC608:AC637" si="97">B608</f>
        <v>235</v>
      </c>
      <c r="AD608">
        <f t="shared" ref="AD608:AD637" si="98">AA608+AB608+AC608</f>
        <v>1664</v>
      </c>
      <c r="AE608" s="37"/>
      <c r="AF608" s="43">
        <v>8.5717592592592584E-4</v>
      </c>
      <c r="AG608" s="72" t="s">
        <v>2583</v>
      </c>
      <c r="AL608" t="s">
        <v>2613</v>
      </c>
    </row>
    <row r="609" spans="1:38" x14ac:dyDescent="0.2">
      <c r="A609" s="61" t="s">
        <v>2593</v>
      </c>
      <c r="B609" s="62">
        <f t="shared" si="91"/>
        <v>0</v>
      </c>
      <c r="C609" s="62">
        <f t="shared" si="92"/>
        <v>14</v>
      </c>
      <c r="D609" s="63" t="s">
        <v>21</v>
      </c>
      <c r="E609" s="64" t="s">
        <v>2472</v>
      </c>
      <c r="F609" s="65">
        <v>2008</v>
      </c>
      <c r="L609" s="66">
        <f t="shared" si="93"/>
        <v>0</v>
      </c>
      <c r="N609" s="66">
        <f t="shared" si="94"/>
        <v>0</v>
      </c>
      <c r="R609" s="66">
        <f t="shared" si="95"/>
        <v>0</v>
      </c>
      <c r="V609" s="66">
        <f t="shared" si="96"/>
        <v>0</v>
      </c>
      <c r="W609"/>
      <c r="X609"/>
      <c r="Y609" s="7"/>
      <c r="Z609"/>
      <c r="AA609">
        <v>0</v>
      </c>
      <c r="AB609">
        <v>0</v>
      </c>
      <c r="AC609">
        <f t="shared" si="97"/>
        <v>0</v>
      </c>
      <c r="AD609">
        <f t="shared" si="98"/>
        <v>0</v>
      </c>
      <c r="AF609" s="43">
        <v>6.1365740740740749E-4</v>
      </c>
      <c r="AG609" s="72" t="s">
        <v>2583</v>
      </c>
      <c r="AH609" t="s">
        <v>2595</v>
      </c>
      <c r="AL609" t="s">
        <v>2612</v>
      </c>
    </row>
    <row r="610" spans="1:38" x14ac:dyDescent="0.2">
      <c r="A610" s="61" t="s">
        <v>2594</v>
      </c>
      <c r="B610" s="62">
        <f t="shared" si="91"/>
        <v>0</v>
      </c>
      <c r="C610" s="62">
        <f t="shared" si="92"/>
        <v>14</v>
      </c>
      <c r="D610" s="63" t="s">
        <v>21</v>
      </c>
      <c r="E610" s="64" t="s">
        <v>2472</v>
      </c>
      <c r="F610" s="65">
        <v>2009</v>
      </c>
      <c r="L610" s="66">
        <f t="shared" si="93"/>
        <v>0</v>
      </c>
      <c r="N610" s="66">
        <f t="shared" si="94"/>
        <v>0</v>
      </c>
      <c r="R610" s="66">
        <f t="shared" si="95"/>
        <v>0</v>
      </c>
      <c r="V610" s="66">
        <f t="shared" si="96"/>
        <v>0</v>
      </c>
      <c r="W610"/>
      <c r="X610"/>
      <c r="Y610" s="7"/>
      <c r="Z610"/>
      <c r="AA610">
        <v>0</v>
      </c>
      <c r="AB610">
        <v>0</v>
      </c>
      <c r="AC610">
        <f t="shared" si="97"/>
        <v>0</v>
      </c>
      <c r="AD610">
        <f t="shared" si="98"/>
        <v>0</v>
      </c>
      <c r="AF610" s="43">
        <v>6.168981481481481E-4</v>
      </c>
      <c r="AG610" s="72" t="s">
        <v>2583</v>
      </c>
      <c r="AH610" t="s">
        <v>2595</v>
      </c>
      <c r="AL610" t="s">
        <v>2612</v>
      </c>
    </row>
    <row r="611" spans="1:38" x14ac:dyDescent="0.2">
      <c r="A611" s="6" t="s">
        <v>2433</v>
      </c>
      <c r="B611" s="2">
        <f t="shared" si="91"/>
        <v>280</v>
      </c>
      <c r="C611" s="2">
        <f t="shared" si="92"/>
        <v>2</v>
      </c>
      <c r="D611" s="4" t="s">
        <v>21</v>
      </c>
      <c r="E611" s="5" t="s">
        <v>2310</v>
      </c>
      <c r="F611" s="66">
        <v>2007</v>
      </c>
      <c r="G611" s="66">
        <v>2</v>
      </c>
      <c r="L611" s="66">
        <f t="shared" si="93"/>
        <v>0</v>
      </c>
      <c r="M611" s="66">
        <v>182</v>
      </c>
      <c r="N611" s="66">
        <f t="shared" si="94"/>
        <v>280</v>
      </c>
      <c r="R611" s="66">
        <f t="shared" si="95"/>
        <v>0</v>
      </c>
      <c r="V611" s="66">
        <f t="shared" si="96"/>
        <v>0</v>
      </c>
      <c r="W611"/>
      <c r="X611"/>
      <c r="Y611" s="7"/>
      <c r="Z611"/>
      <c r="AA611">
        <v>807</v>
      </c>
      <c r="AB611">
        <v>774</v>
      </c>
      <c r="AC611">
        <f t="shared" si="97"/>
        <v>280</v>
      </c>
      <c r="AD611">
        <f t="shared" si="98"/>
        <v>1861</v>
      </c>
      <c r="AE611" s="37"/>
      <c r="AF611" s="43">
        <v>9.1250000000000001E-4</v>
      </c>
      <c r="AG611" s="72" t="s">
        <v>2583</v>
      </c>
      <c r="AL611" t="s">
        <v>2613</v>
      </c>
    </row>
    <row r="612" spans="1:38" x14ac:dyDescent="0.2">
      <c r="A612" s="61" t="s">
        <v>2586</v>
      </c>
      <c r="B612" s="62">
        <f t="shared" si="91"/>
        <v>0</v>
      </c>
      <c r="C612" s="62">
        <f t="shared" si="92"/>
        <v>14</v>
      </c>
      <c r="D612" s="63" t="s">
        <v>20</v>
      </c>
      <c r="E612" s="64" t="s">
        <v>2582</v>
      </c>
      <c r="F612" s="65">
        <v>2008</v>
      </c>
      <c r="L612" s="66">
        <f t="shared" si="93"/>
        <v>0</v>
      </c>
      <c r="N612" s="66">
        <f t="shared" si="94"/>
        <v>0</v>
      </c>
      <c r="R612" s="66">
        <f t="shared" si="95"/>
        <v>0</v>
      </c>
      <c r="V612" s="66">
        <f t="shared" si="96"/>
        <v>0</v>
      </c>
      <c r="W612"/>
      <c r="X612"/>
      <c r="Y612" s="7"/>
      <c r="Z612"/>
      <c r="AA612">
        <v>0</v>
      </c>
      <c r="AB612">
        <v>0</v>
      </c>
      <c r="AC612">
        <f t="shared" si="97"/>
        <v>0</v>
      </c>
      <c r="AD612">
        <f t="shared" si="98"/>
        <v>0</v>
      </c>
      <c r="AF612" s="43">
        <v>5.7870370370370378E-4</v>
      </c>
      <c r="AG612" s="72" t="s">
        <v>2583</v>
      </c>
      <c r="AH612" t="s">
        <v>2595</v>
      </c>
      <c r="AL612" t="s">
        <v>2612</v>
      </c>
    </row>
    <row r="613" spans="1:38" x14ac:dyDescent="0.2">
      <c r="A613" s="61" t="s">
        <v>2587</v>
      </c>
      <c r="B613" s="62">
        <f t="shared" si="91"/>
        <v>0</v>
      </c>
      <c r="C613" s="62">
        <f t="shared" si="92"/>
        <v>14</v>
      </c>
      <c r="D613" s="63" t="s">
        <v>20</v>
      </c>
      <c r="E613" s="64" t="s">
        <v>2582</v>
      </c>
      <c r="F613" s="65">
        <v>2008</v>
      </c>
      <c r="L613" s="66">
        <f t="shared" si="93"/>
        <v>0</v>
      </c>
      <c r="N613" s="66">
        <f t="shared" si="94"/>
        <v>0</v>
      </c>
      <c r="R613" s="66">
        <f t="shared" si="95"/>
        <v>0</v>
      </c>
      <c r="V613" s="66">
        <f t="shared" si="96"/>
        <v>0</v>
      </c>
      <c r="W613"/>
      <c r="X613"/>
      <c r="Y613" s="7"/>
      <c r="Z613"/>
      <c r="AA613">
        <v>0</v>
      </c>
      <c r="AB613">
        <v>0</v>
      </c>
      <c r="AC613">
        <f t="shared" si="97"/>
        <v>0</v>
      </c>
      <c r="AD613">
        <f t="shared" si="98"/>
        <v>0</v>
      </c>
      <c r="AF613" s="43">
        <v>5.2083333333333333E-4</v>
      </c>
      <c r="AG613" s="72" t="s">
        <v>2583</v>
      </c>
      <c r="AH613" t="s">
        <v>2595</v>
      </c>
      <c r="AL613" t="s">
        <v>2612</v>
      </c>
    </row>
    <row r="614" spans="1:38" x14ac:dyDescent="0.2">
      <c r="A614" s="6" t="s">
        <v>2600</v>
      </c>
      <c r="B614" s="2">
        <f t="shared" si="91"/>
        <v>0</v>
      </c>
      <c r="C614" s="2">
        <f t="shared" si="92"/>
        <v>14</v>
      </c>
      <c r="D614" s="4" t="s">
        <v>20</v>
      </c>
      <c r="E614" s="5" t="s">
        <v>2462</v>
      </c>
      <c r="F614" s="66">
        <v>2007</v>
      </c>
      <c r="L614" s="66">
        <f t="shared" si="93"/>
        <v>0</v>
      </c>
      <c r="N614" s="66">
        <f t="shared" si="94"/>
        <v>0</v>
      </c>
      <c r="R614" s="66">
        <f t="shared" si="95"/>
        <v>0</v>
      </c>
      <c r="V614" s="66">
        <f t="shared" si="96"/>
        <v>0</v>
      </c>
      <c r="W614"/>
      <c r="X614"/>
      <c r="Y614" s="7"/>
      <c r="Z614"/>
      <c r="AA614">
        <v>0</v>
      </c>
      <c r="AB614">
        <v>0</v>
      </c>
      <c r="AC614">
        <f t="shared" si="97"/>
        <v>0</v>
      </c>
      <c r="AD614">
        <f t="shared" si="98"/>
        <v>0</v>
      </c>
      <c r="AF614" s="43">
        <v>4.0972222222222222E-2</v>
      </c>
      <c r="AG614" s="72" t="s">
        <v>2583</v>
      </c>
      <c r="AL614" t="s">
        <v>2613</v>
      </c>
    </row>
    <row r="615" spans="1:38" x14ac:dyDescent="0.2">
      <c r="A615" s="30" t="s">
        <v>2493</v>
      </c>
      <c r="B615" s="31">
        <f t="shared" si="91"/>
        <v>127</v>
      </c>
      <c r="C615" s="31">
        <f t="shared" si="92"/>
        <v>9</v>
      </c>
      <c r="D615" s="32" t="s">
        <v>21</v>
      </c>
      <c r="E615" s="33" t="s">
        <v>2472</v>
      </c>
      <c r="F615" s="68">
        <v>2008</v>
      </c>
      <c r="G615" s="66">
        <v>3</v>
      </c>
      <c r="L615" s="66">
        <f>IF(AND(I615&lt;1,J615&lt;1,K615&lt;1),0,IF(250+((45-(I615*60+J615))*2)&lt;0,0,IF(K615&lt;50,250+((45-(I615*60+J615))*2),IF(K615&gt;49,250+((45-(I615*60+J615))*2)-1,250+((45-(I615*60+J615))*2)))))</f>
        <v>0</v>
      </c>
      <c r="M615" s="66">
        <v>131</v>
      </c>
      <c r="N615" s="66">
        <f t="shared" si="94"/>
        <v>127</v>
      </c>
      <c r="R615" s="66">
        <f t="shared" si="95"/>
        <v>0</v>
      </c>
      <c r="V615" s="66">
        <f t="shared" si="96"/>
        <v>0</v>
      </c>
      <c r="W615"/>
      <c r="X615"/>
      <c r="Y615" s="7"/>
      <c r="Z615"/>
      <c r="AA615">
        <v>0</v>
      </c>
      <c r="AB615">
        <v>0</v>
      </c>
      <c r="AC615">
        <f t="shared" si="97"/>
        <v>127</v>
      </c>
      <c r="AD615">
        <f t="shared" si="98"/>
        <v>127</v>
      </c>
      <c r="AE615" s="37"/>
      <c r="AF615" s="43">
        <v>1.3284722222222222E-3</v>
      </c>
      <c r="AG615" s="72" t="s">
        <v>2583</v>
      </c>
      <c r="AL615" t="s">
        <v>2613</v>
      </c>
    </row>
    <row r="616" spans="1:38" x14ac:dyDescent="0.2">
      <c r="A616" s="30" t="s">
        <v>2494</v>
      </c>
      <c r="B616" s="31">
        <f t="shared" si="91"/>
        <v>28</v>
      </c>
      <c r="C616" s="31">
        <f t="shared" si="92"/>
        <v>12</v>
      </c>
      <c r="D616" s="32" t="s">
        <v>21</v>
      </c>
      <c r="E616" s="33" t="s">
        <v>2472</v>
      </c>
      <c r="F616" s="68">
        <v>2008</v>
      </c>
      <c r="G616" s="66">
        <v>3</v>
      </c>
      <c r="L616" s="66">
        <f>IF(AND(I616&lt;1,J616&lt;1,K616&lt;1),0,IF(250+((45-(I616*60+J616))*2)&lt;0,0,IF(K616&lt;50,250+((45-(I616*60+J616))*2),IF(K616&gt;49,250+((45-(I616*60+J616))*2)-1,250+((45-(I616*60+J616))*2)))))</f>
        <v>0</v>
      </c>
      <c r="M616" s="66">
        <v>98</v>
      </c>
      <c r="N616" s="66">
        <f t="shared" si="94"/>
        <v>28</v>
      </c>
      <c r="R616" s="66">
        <f t="shared" si="95"/>
        <v>0</v>
      </c>
      <c r="V616" s="66">
        <f t="shared" si="96"/>
        <v>0</v>
      </c>
      <c r="W616"/>
      <c r="X616"/>
      <c r="Y616" s="7"/>
      <c r="Z616"/>
      <c r="AA616">
        <v>473</v>
      </c>
      <c r="AB616">
        <v>0</v>
      </c>
      <c r="AC616">
        <f t="shared" si="97"/>
        <v>28</v>
      </c>
      <c r="AD616">
        <f t="shared" si="98"/>
        <v>501</v>
      </c>
      <c r="AE616" s="37"/>
      <c r="AF616" s="43">
        <v>1.3836805555555555E-3</v>
      </c>
      <c r="AG616" s="72" t="s">
        <v>2583</v>
      </c>
      <c r="AL616" t="s">
        <v>2613</v>
      </c>
    </row>
    <row r="617" spans="1:38" x14ac:dyDescent="0.2">
      <c r="A617" s="6" t="s">
        <v>2570</v>
      </c>
      <c r="B617" s="2">
        <f t="shared" si="91"/>
        <v>0</v>
      </c>
      <c r="C617" s="2">
        <f t="shared" si="92"/>
        <v>14</v>
      </c>
      <c r="D617" s="4" t="s">
        <v>20</v>
      </c>
      <c r="E617" s="5" t="s">
        <v>2462</v>
      </c>
      <c r="F617" s="66">
        <v>2008</v>
      </c>
      <c r="G617" s="66">
        <v>0</v>
      </c>
      <c r="L617" s="66">
        <f>IF(AND(I617&lt;1,J617&lt;1,K617&lt;1),0,IF(250+((80-(I617*60+J617))*2)&lt;0,0,IF(K617&lt;50,250+((80-(I617*60+J617))*2),IF(K617&gt;49,250+((80-(I617*60+J617))*2)-1,250+((80-(I617*60+J617))*2)))))</f>
        <v>0</v>
      </c>
      <c r="N617" s="66">
        <f t="shared" si="94"/>
        <v>0</v>
      </c>
      <c r="R617" s="66">
        <f t="shared" si="95"/>
        <v>0</v>
      </c>
      <c r="V617" s="66">
        <f t="shared" si="96"/>
        <v>0</v>
      </c>
      <c r="W617"/>
      <c r="X617"/>
      <c r="Y617" s="7"/>
      <c r="Z617"/>
      <c r="AA617">
        <v>0</v>
      </c>
      <c r="AB617">
        <v>423</v>
      </c>
      <c r="AC617">
        <f t="shared" si="97"/>
        <v>0</v>
      </c>
      <c r="AD617">
        <f t="shared" si="98"/>
        <v>423</v>
      </c>
      <c r="AE617" s="37"/>
      <c r="AF617" s="43">
        <v>1.2519675925925927E-3</v>
      </c>
      <c r="AG617" s="72" t="s">
        <v>2583</v>
      </c>
      <c r="AL617" t="s">
        <v>2613</v>
      </c>
    </row>
    <row r="618" spans="1:38" x14ac:dyDescent="0.2">
      <c r="A618" s="30" t="s">
        <v>2501</v>
      </c>
      <c r="B618" s="31">
        <f t="shared" si="91"/>
        <v>55</v>
      </c>
      <c r="C618" s="31">
        <f t="shared" si="92"/>
        <v>11</v>
      </c>
      <c r="D618" s="32" t="s">
        <v>21</v>
      </c>
      <c r="E618" s="33" t="s">
        <v>2472</v>
      </c>
      <c r="F618" s="68">
        <v>2007</v>
      </c>
      <c r="G618" s="68">
        <v>1</v>
      </c>
      <c r="L618" s="66">
        <f>IF(AND(I618&lt;1,J618&lt;1,K618&lt;1),0,IF(250+((45-(I618*60+J618))*2)&lt;0,0,IF(K618&lt;50,250+((45-(I618*60+J618))*2),IF(K618&gt;49,250+((45-(I618*60+J618))*2)-1,250+((45-(I618*60+J618))*2)))))</f>
        <v>0</v>
      </c>
      <c r="M618" s="66">
        <v>107</v>
      </c>
      <c r="N618" s="66">
        <f t="shared" si="94"/>
        <v>55</v>
      </c>
      <c r="R618" s="66">
        <f t="shared" si="95"/>
        <v>0</v>
      </c>
      <c r="V618" s="66">
        <f t="shared" si="96"/>
        <v>0</v>
      </c>
      <c r="W618"/>
      <c r="X618"/>
      <c r="Y618" s="7"/>
      <c r="Z618"/>
      <c r="AA618">
        <v>519</v>
      </c>
      <c r="AB618">
        <v>506</v>
      </c>
      <c r="AC618">
        <f t="shared" si="97"/>
        <v>55</v>
      </c>
      <c r="AD618">
        <f t="shared" si="98"/>
        <v>1080</v>
      </c>
      <c r="AE618" s="37"/>
      <c r="AF618" s="43">
        <v>1.2202546296296295E-3</v>
      </c>
      <c r="AG618" s="72" t="s">
        <v>2583</v>
      </c>
      <c r="AL618" t="s">
        <v>2613</v>
      </c>
    </row>
    <row r="619" spans="1:38" x14ac:dyDescent="0.2">
      <c r="A619" s="30" t="s">
        <v>2502</v>
      </c>
      <c r="B619" s="31">
        <f t="shared" si="91"/>
        <v>94</v>
      </c>
      <c r="C619" s="31">
        <f t="shared" si="92"/>
        <v>10</v>
      </c>
      <c r="D619" s="32" t="s">
        <v>21</v>
      </c>
      <c r="E619" s="33" t="s">
        <v>2472</v>
      </c>
      <c r="F619" s="68">
        <v>2007</v>
      </c>
      <c r="G619" s="68">
        <v>1</v>
      </c>
      <c r="L619" s="66">
        <f>IF(AND(I619&lt;1,J619&lt;1,K619&lt;1),0,IF(250+((45-(I619*60+J619))*2)&lt;0,0,IF(K619&lt;50,250+((45-(I619*60+J619))*2),IF(K619&gt;49,250+((45-(I619*60+J619))*2)-1,250+((45-(I619*60+J619))*2)))))</f>
        <v>0</v>
      </c>
      <c r="M619" s="66">
        <v>120</v>
      </c>
      <c r="N619" s="66">
        <f t="shared" si="94"/>
        <v>94</v>
      </c>
      <c r="R619" s="66">
        <f t="shared" si="95"/>
        <v>0</v>
      </c>
      <c r="V619" s="66">
        <f t="shared" si="96"/>
        <v>0</v>
      </c>
      <c r="W619"/>
      <c r="X619"/>
      <c r="Y619" s="7"/>
      <c r="Z619"/>
      <c r="AA619">
        <v>506</v>
      </c>
      <c r="AB619">
        <v>516</v>
      </c>
      <c r="AC619">
        <f t="shared" si="97"/>
        <v>94</v>
      </c>
      <c r="AD619">
        <f t="shared" si="98"/>
        <v>1116</v>
      </c>
      <c r="AE619" s="37"/>
      <c r="AF619" s="43">
        <v>1.207638888888889E-3</v>
      </c>
      <c r="AG619" s="72" t="s">
        <v>2583</v>
      </c>
      <c r="AL619" t="s">
        <v>2613</v>
      </c>
    </row>
    <row r="620" spans="1:38" x14ac:dyDescent="0.2">
      <c r="A620" s="30" t="s">
        <v>2503</v>
      </c>
      <c r="B620" s="31">
        <f t="shared" si="91"/>
        <v>196</v>
      </c>
      <c r="C620" s="31">
        <f t="shared" si="92"/>
        <v>6</v>
      </c>
      <c r="D620" s="32" t="s">
        <v>21</v>
      </c>
      <c r="E620" s="33" t="s">
        <v>2472</v>
      </c>
      <c r="F620" s="68">
        <v>2007</v>
      </c>
      <c r="G620" s="68">
        <v>1</v>
      </c>
      <c r="L620" s="66">
        <f>IF(AND(I620&lt;1,J620&lt;1,K620&lt;1),0,IF(250+((45-(I620*60+J620))*2)&lt;0,0,IF(K620&lt;50,250+((45-(I620*60+J620))*2),IF(K620&gt;49,250+((45-(I620*60+J620))*2)-1,250+((45-(I620*60+J620))*2)))))</f>
        <v>0</v>
      </c>
      <c r="M620" s="66">
        <v>154</v>
      </c>
      <c r="N620" s="66">
        <f t="shared" si="94"/>
        <v>196</v>
      </c>
      <c r="R620" s="66">
        <f t="shared" si="95"/>
        <v>0</v>
      </c>
      <c r="V620" s="66">
        <f t="shared" si="96"/>
        <v>0</v>
      </c>
      <c r="W620"/>
      <c r="X620"/>
      <c r="Y620" s="7"/>
      <c r="Z620"/>
      <c r="AA620">
        <v>517</v>
      </c>
      <c r="AB620">
        <v>517</v>
      </c>
      <c r="AC620">
        <f t="shared" si="97"/>
        <v>196</v>
      </c>
      <c r="AD620">
        <f t="shared" si="98"/>
        <v>1230</v>
      </c>
      <c r="AE620" s="37"/>
      <c r="AF620" s="43">
        <v>1.2834490740740742E-3</v>
      </c>
      <c r="AG620" s="72" t="s">
        <v>2583</v>
      </c>
      <c r="AL620" t="s">
        <v>2613</v>
      </c>
    </row>
    <row r="621" spans="1:38" ht="12" customHeight="1" x14ac:dyDescent="0.2">
      <c r="A621" s="30" t="s">
        <v>2504</v>
      </c>
      <c r="B621" s="31">
        <f t="shared" si="91"/>
        <v>28</v>
      </c>
      <c r="C621" s="31">
        <f t="shared" si="92"/>
        <v>12</v>
      </c>
      <c r="D621" s="32" t="s">
        <v>21</v>
      </c>
      <c r="E621" s="33" t="s">
        <v>2472</v>
      </c>
      <c r="F621" s="68">
        <v>2007</v>
      </c>
      <c r="G621" s="66">
        <v>2</v>
      </c>
      <c r="L621" s="66">
        <f>IF(AND(I621&lt;1,J621&lt;1,K621&lt;1),0,IF(250+((45-(I621*60+J621))*2)&lt;0,0,IF(K621&lt;50,250+((45-(I621*60+J621))*2),IF(K621&gt;49,250+((45-(I621*60+J621))*2)-1,250+((45-(I621*60+J621))*2)))))</f>
        <v>0</v>
      </c>
      <c r="M621" s="66">
        <v>98</v>
      </c>
      <c r="N621" s="66">
        <f t="shared" si="94"/>
        <v>28</v>
      </c>
      <c r="R621" s="66">
        <f t="shared" si="95"/>
        <v>0</v>
      </c>
      <c r="V621" s="66">
        <f t="shared" si="96"/>
        <v>0</v>
      </c>
      <c r="W621"/>
      <c r="X621"/>
      <c r="Y621" s="7"/>
      <c r="Z621"/>
      <c r="AA621">
        <v>444</v>
      </c>
      <c r="AB621">
        <v>0</v>
      </c>
      <c r="AC621">
        <f t="shared" si="97"/>
        <v>28</v>
      </c>
      <c r="AD621">
        <f t="shared" si="98"/>
        <v>472</v>
      </c>
      <c r="AE621" s="37"/>
      <c r="AF621" s="43">
        <v>1.7432870370370371E-3</v>
      </c>
      <c r="AG621" s="72" t="s">
        <v>2583</v>
      </c>
      <c r="AL621" t="s">
        <v>2613</v>
      </c>
    </row>
    <row r="622" spans="1:38" x14ac:dyDescent="0.2">
      <c r="A622" s="6" t="s">
        <v>2434</v>
      </c>
      <c r="B622" s="2">
        <f t="shared" si="91"/>
        <v>262</v>
      </c>
      <c r="C622" s="2">
        <f t="shared" si="92"/>
        <v>3</v>
      </c>
      <c r="D622" s="4" t="s">
        <v>21</v>
      </c>
      <c r="E622" s="5" t="s">
        <v>2472</v>
      </c>
      <c r="F622" s="66">
        <v>2007</v>
      </c>
      <c r="G622" s="68">
        <v>1</v>
      </c>
      <c r="L622" s="66">
        <f>IF(AND(I622&lt;1,J622&lt;1,K622&lt;1),0,IF(250+((80-(I622*60+J622))*2)&lt;0,0,IF(K622&lt;50,250+((80-(I622*60+J622))*2),IF(K622&gt;49,250+((80-(I622*60+J622))*2)-1,250+((80-(I622*60+J622))*2)))))</f>
        <v>0</v>
      </c>
      <c r="M622" s="66">
        <v>176</v>
      </c>
      <c r="N622" s="66">
        <f t="shared" si="94"/>
        <v>262</v>
      </c>
      <c r="R622" s="66">
        <f t="shared" si="95"/>
        <v>0</v>
      </c>
      <c r="V622" s="66">
        <f t="shared" si="96"/>
        <v>0</v>
      </c>
      <c r="W622"/>
      <c r="X622"/>
      <c r="Y622" s="7"/>
      <c r="Z622"/>
      <c r="AA622">
        <v>676</v>
      </c>
      <c r="AB622">
        <v>655</v>
      </c>
      <c r="AC622">
        <f t="shared" si="97"/>
        <v>262</v>
      </c>
      <c r="AD622">
        <f t="shared" si="98"/>
        <v>1593</v>
      </c>
      <c r="AE622" s="37"/>
      <c r="AF622" s="43">
        <v>1.0560185185185184E-3</v>
      </c>
      <c r="AG622" s="72" t="s">
        <v>2583</v>
      </c>
      <c r="AL622" t="s">
        <v>2613</v>
      </c>
    </row>
    <row r="623" spans="1:38" x14ac:dyDescent="0.2">
      <c r="A623" s="42" t="s">
        <v>2562</v>
      </c>
      <c r="B623" s="31">
        <f t="shared" si="91"/>
        <v>175</v>
      </c>
      <c r="C623" s="31">
        <f t="shared" si="92"/>
        <v>7</v>
      </c>
      <c r="D623" s="32" t="s">
        <v>21</v>
      </c>
      <c r="E623" s="33" t="s">
        <v>2472</v>
      </c>
      <c r="F623" s="68">
        <v>2008</v>
      </c>
      <c r="G623" s="66">
        <v>0</v>
      </c>
      <c r="L623" s="66">
        <f>IF(AND(I623&lt;1,J623&lt;1,K623&lt;1),0,IF(250+((45-(I623*60+J623))*2)&lt;0,0,IF(K623&lt;50,250+((45-(I623*60+J623))*2),IF(K623&gt;49,250+((45-(I623*60+J623))*2)-1,250+((45-(I623*60+J623))*2)))))</f>
        <v>0</v>
      </c>
      <c r="M623" s="66">
        <v>147</v>
      </c>
      <c r="N623" s="66">
        <f t="shared" si="94"/>
        <v>175</v>
      </c>
      <c r="R623" s="66">
        <f t="shared" si="95"/>
        <v>0</v>
      </c>
      <c r="V623" s="66">
        <f t="shared" si="96"/>
        <v>0</v>
      </c>
      <c r="W623"/>
      <c r="X623"/>
      <c r="Y623" s="7"/>
      <c r="Z623"/>
      <c r="AA623">
        <v>496</v>
      </c>
      <c r="AB623">
        <v>510</v>
      </c>
      <c r="AC623">
        <f t="shared" si="97"/>
        <v>175</v>
      </c>
      <c r="AD623">
        <f t="shared" si="98"/>
        <v>1181</v>
      </c>
      <c r="AE623" s="37"/>
      <c r="AF623" s="43">
        <v>1.1373842592592594E-3</v>
      </c>
      <c r="AG623" s="72" t="s">
        <v>2583</v>
      </c>
      <c r="AL623" t="s">
        <v>2613</v>
      </c>
    </row>
    <row r="624" spans="1:38" x14ac:dyDescent="0.2">
      <c r="A624" s="30" t="s">
        <v>2495</v>
      </c>
      <c r="B624" s="31">
        <f t="shared" si="91"/>
        <v>142</v>
      </c>
      <c r="C624" s="31">
        <f t="shared" si="92"/>
        <v>8</v>
      </c>
      <c r="D624" s="32" t="s">
        <v>21</v>
      </c>
      <c r="E624" s="33" t="s">
        <v>2472</v>
      </c>
      <c r="F624" s="68">
        <v>2008</v>
      </c>
      <c r="G624" s="66">
        <v>2</v>
      </c>
      <c r="L624" s="66">
        <f>IF(AND(I624&lt;1,J624&lt;1,K624&lt;1),0,IF(250+((45-(I624*60+J624))*2)&lt;0,0,IF(K624&lt;50,250+((45-(I624*60+J624))*2),IF(K624&gt;49,250+((45-(I624*60+J624))*2)-1,250+((45-(I624*60+J624))*2)))))</f>
        <v>0</v>
      </c>
      <c r="M624" s="66">
        <v>136</v>
      </c>
      <c r="N624" s="66">
        <f t="shared" si="94"/>
        <v>142</v>
      </c>
      <c r="R624" s="66">
        <f t="shared" si="95"/>
        <v>0</v>
      </c>
      <c r="V624" s="66">
        <f t="shared" si="96"/>
        <v>0</v>
      </c>
      <c r="W624"/>
      <c r="X624"/>
      <c r="Y624" s="7"/>
      <c r="Z624"/>
      <c r="AA624">
        <v>507</v>
      </c>
      <c r="AB624">
        <v>0</v>
      </c>
      <c r="AC624">
        <f t="shared" si="97"/>
        <v>142</v>
      </c>
      <c r="AD624">
        <f t="shared" si="98"/>
        <v>649</v>
      </c>
      <c r="AE624" s="37"/>
      <c r="AF624" s="43">
        <v>1.2929398148148147E-3</v>
      </c>
      <c r="AG624" s="72" t="s">
        <v>2583</v>
      </c>
      <c r="AL624" t="s">
        <v>2613</v>
      </c>
    </row>
    <row r="625" spans="1:38" x14ac:dyDescent="0.2">
      <c r="A625" s="6" t="s">
        <v>2322</v>
      </c>
      <c r="B625" s="2">
        <f t="shared" si="91"/>
        <v>295</v>
      </c>
      <c r="C625" s="2">
        <f t="shared" si="92"/>
        <v>1</v>
      </c>
      <c r="D625" s="4" t="s">
        <v>21</v>
      </c>
      <c r="E625" s="5" t="s">
        <v>2310</v>
      </c>
      <c r="F625" s="66">
        <v>2008</v>
      </c>
      <c r="G625" s="66">
        <v>1</v>
      </c>
      <c r="L625" s="66">
        <f t="shared" ref="L625:L637" si="99">IF(AND(I625&lt;1,J625&lt;1,K625&lt;1),0,IF(250+((80-(I625*60+J625))*2)&lt;0,0,IF(K625&lt;50,250+((80-(I625*60+J625))*2),IF(K625&gt;49,250+((80-(I625*60+J625))*2)-1,250+((80-(I625*60+J625))*2)))))</f>
        <v>0</v>
      </c>
      <c r="M625" s="66">
        <v>187</v>
      </c>
      <c r="N625" s="66">
        <f t="shared" si="94"/>
        <v>295</v>
      </c>
      <c r="R625" s="66">
        <f t="shared" si="95"/>
        <v>0</v>
      </c>
      <c r="V625" s="66">
        <f t="shared" si="96"/>
        <v>0</v>
      </c>
      <c r="W625"/>
      <c r="X625"/>
      <c r="Y625" s="7"/>
      <c r="Z625"/>
      <c r="AA625">
        <v>808</v>
      </c>
      <c r="AB625">
        <v>713</v>
      </c>
      <c r="AC625">
        <f t="shared" si="97"/>
        <v>295</v>
      </c>
      <c r="AD625">
        <f t="shared" si="98"/>
        <v>1816</v>
      </c>
      <c r="AE625" s="37"/>
      <c r="AF625" s="43">
        <v>8.564814814814815E-4</v>
      </c>
      <c r="AG625" s="72" t="s">
        <v>2611</v>
      </c>
      <c r="AL625" t="s">
        <v>2613</v>
      </c>
    </row>
    <row r="626" spans="1:38" x14ac:dyDescent="0.2">
      <c r="A626" s="6" t="s">
        <v>2473</v>
      </c>
      <c r="B626" s="2">
        <f t="shared" si="91"/>
        <v>0</v>
      </c>
      <c r="C626" s="2">
        <f t="shared" si="92"/>
        <v>14</v>
      </c>
      <c r="D626" s="4" t="s">
        <v>20</v>
      </c>
      <c r="E626" s="5" t="s">
        <v>2306</v>
      </c>
      <c r="F626" s="66">
        <v>2007</v>
      </c>
      <c r="G626" s="66">
        <v>0</v>
      </c>
      <c r="L626" s="66">
        <f t="shared" si="99"/>
        <v>0</v>
      </c>
      <c r="N626" s="66">
        <f t="shared" si="94"/>
        <v>0</v>
      </c>
      <c r="R626" s="66">
        <f t="shared" si="95"/>
        <v>0</v>
      </c>
      <c r="V626" s="66">
        <f t="shared" si="96"/>
        <v>0</v>
      </c>
      <c r="W626"/>
      <c r="X626"/>
      <c r="Y626" s="7"/>
      <c r="Z626"/>
      <c r="AA626">
        <v>787</v>
      </c>
      <c r="AB626">
        <v>760</v>
      </c>
      <c r="AC626">
        <f t="shared" si="97"/>
        <v>0</v>
      </c>
      <c r="AD626">
        <f t="shared" si="98"/>
        <v>1547</v>
      </c>
      <c r="AE626" s="37"/>
      <c r="AF626" s="43">
        <v>1.1458333333333333E-3</v>
      </c>
      <c r="AG626" s="60" t="s">
        <v>2548</v>
      </c>
    </row>
    <row r="627" spans="1:38" x14ac:dyDescent="0.2">
      <c r="A627" s="6" t="s">
        <v>2429</v>
      </c>
      <c r="B627" s="2">
        <f t="shared" si="91"/>
        <v>238</v>
      </c>
      <c r="C627" s="2">
        <f t="shared" si="92"/>
        <v>4</v>
      </c>
      <c r="D627" s="4" t="s">
        <v>21</v>
      </c>
      <c r="E627" s="5" t="s">
        <v>2310</v>
      </c>
      <c r="F627" s="66">
        <v>2007</v>
      </c>
      <c r="G627" s="66">
        <v>2</v>
      </c>
      <c r="L627" s="66">
        <f t="shared" si="99"/>
        <v>0</v>
      </c>
      <c r="M627" s="66">
        <v>168</v>
      </c>
      <c r="N627" s="66">
        <f t="shared" si="94"/>
        <v>238</v>
      </c>
      <c r="R627" s="66">
        <f t="shared" si="95"/>
        <v>0</v>
      </c>
      <c r="V627" s="66">
        <f t="shared" si="96"/>
        <v>0</v>
      </c>
      <c r="W627"/>
      <c r="X627"/>
      <c r="Y627" s="7"/>
      <c r="Z627"/>
      <c r="AA627">
        <v>670</v>
      </c>
      <c r="AB627">
        <v>696</v>
      </c>
      <c r="AC627">
        <f t="shared" si="97"/>
        <v>238</v>
      </c>
      <c r="AD627">
        <f t="shared" si="98"/>
        <v>1604</v>
      </c>
      <c r="AE627" s="37"/>
      <c r="AF627" s="43">
        <v>1.0416666666666667E-3</v>
      </c>
      <c r="AG627" s="60" t="s">
        <v>2548</v>
      </c>
    </row>
    <row r="628" spans="1:38" x14ac:dyDescent="0.2">
      <c r="A628" s="6" t="s">
        <v>2432</v>
      </c>
      <c r="B628" s="2">
        <f t="shared" si="91"/>
        <v>0</v>
      </c>
      <c r="C628" s="2">
        <f t="shared" si="92"/>
        <v>14</v>
      </c>
      <c r="D628" s="4" t="s">
        <v>21</v>
      </c>
      <c r="E628" s="5" t="s">
        <v>2310</v>
      </c>
      <c r="F628" s="66">
        <v>2007</v>
      </c>
      <c r="G628" s="66">
        <v>2</v>
      </c>
      <c r="L628" s="66">
        <f t="shared" si="99"/>
        <v>0</v>
      </c>
      <c r="N628" s="66">
        <f t="shared" si="94"/>
        <v>0</v>
      </c>
      <c r="R628" s="66">
        <f t="shared" si="95"/>
        <v>0</v>
      </c>
      <c r="V628" s="66">
        <f t="shared" si="96"/>
        <v>0</v>
      </c>
      <c r="W628"/>
      <c r="X628"/>
      <c r="Y628" s="7"/>
      <c r="Z628"/>
      <c r="AA628">
        <v>777</v>
      </c>
      <c r="AB628">
        <v>714</v>
      </c>
      <c r="AC628">
        <f t="shared" si="97"/>
        <v>0</v>
      </c>
      <c r="AD628">
        <f t="shared" si="98"/>
        <v>1491</v>
      </c>
      <c r="AE628" s="37"/>
      <c r="AF628" s="43">
        <v>9.7662037037037053E-4</v>
      </c>
      <c r="AG628" s="75" t="s">
        <v>2548</v>
      </c>
    </row>
    <row r="629" spans="1:38" x14ac:dyDescent="0.2">
      <c r="A629" s="6" t="s">
        <v>2431</v>
      </c>
      <c r="B629" s="2">
        <f t="shared" si="91"/>
        <v>0</v>
      </c>
      <c r="C629" s="2">
        <f t="shared" si="92"/>
        <v>14</v>
      </c>
      <c r="D629" s="4" t="s">
        <v>20</v>
      </c>
      <c r="E629" s="5" t="s">
        <v>2346</v>
      </c>
      <c r="F629" s="66">
        <v>2007</v>
      </c>
      <c r="G629" s="66">
        <v>0</v>
      </c>
      <c r="L629" s="66">
        <f t="shared" si="99"/>
        <v>0</v>
      </c>
      <c r="N629" s="66">
        <f t="shared" si="94"/>
        <v>0</v>
      </c>
      <c r="R629" s="66">
        <f t="shared" si="95"/>
        <v>0</v>
      </c>
      <c r="V629" s="66">
        <f t="shared" si="96"/>
        <v>0</v>
      </c>
      <c r="W629"/>
      <c r="X629"/>
      <c r="Y629" s="7"/>
      <c r="Z629"/>
      <c r="AA629">
        <v>708</v>
      </c>
      <c r="AB629">
        <v>679</v>
      </c>
      <c r="AC629">
        <f t="shared" si="97"/>
        <v>0</v>
      </c>
      <c r="AD629">
        <f t="shared" si="98"/>
        <v>1387</v>
      </c>
      <c r="AE629" s="37"/>
      <c r="AF629" s="43">
        <v>1.5429398148148149E-3</v>
      </c>
      <c r="AG629" s="60" t="s">
        <v>2548</v>
      </c>
    </row>
    <row r="630" spans="1:38" x14ac:dyDescent="0.2">
      <c r="A630" s="6" t="s">
        <v>2555</v>
      </c>
      <c r="B630" s="2">
        <f t="shared" si="91"/>
        <v>0</v>
      </c>
      <c r="C630" s="2">
        <f t="shared" si="92"/>
        <v>14</v>
      </c>
      <c r="D630" s="4" t="s">
        <v>20</v>
      </c>
      <c r="E630" s="5" t="s">
        <v>2462</v>
      </c>
      <c r="F630" s="66">
        <v>2008</v>
      </c>
      <c r="G630" s="66">
        <v>2</v>
      </c>
      <c r="L630" s="66">
        <f t="shared" si="99"/>
        <v>0</v>
      </c>
      <c r="N630" s="66">
        <f t="shared" si="94"/>
        <v>0</v>
      </c>
      <c r="R630" s="66">
        <f t="shared" si="95"/>
        <v>0</v>
      </c>
      <c r="V630" s="66">
        <f t="shared" si="96"/>
        <v>0</v>
      </c>
      <c r="W630"/>
      <c r="X630"/>
      <c r="Y630" s="7"/>
      <c r="Z630"/>
      <c r="AA630">
        <v>454</v>
      </c>
      <c r="AB630">
        <v>402</v>
      </c>
      <c r="AC630">
        <f t="shared" si="97"/>
        <v>0</v>
      </c>
      <c r="AD630">
        <f t="shared" si="98"/>
        <v>856</v>
      </c>
      <c r="AE630" s="37"/>
      <c r="AF630" s="43">
        <v>4.0972222222222222E-2</v>
      </c>
      <c r="AG630" s="60" t="s">
        <v>2548</v>
      </c>
    </row>
    <row r="631" spans="1:38" x14ac:dyDescent="0.2">
      <c r="A631" s="6" t="s">
        <v>2464</v>
      </c>
      <c r="B631" s="2">
        <f t="shared" si="91"/>
        <v>0</v>
      </c>
      <c r="C631" s="2">
        <f t="shared" si="92"/>
        <v>14</v>
      </c>
      <c r="D631" s="4" t="s">
        <v>20</v>
      </c>
      <c r="E631" s="5" t="s">
        <v>2306</v>
      </c>
      <c r="F631" s="66">
        <v>2008</v>
      </c>
      <c r="G631" s="66">
        <v>0</v>
      </c>
      <c r="L631" s="66">
        <f t="shared" si="99"/>
        <v>0</v>
      </c>
      <c r="N631" s="66">
        <f t="shared" si="94"/>
        <v>0</v>
      </c>
      <c r="R631" s="66">
        <f t="shared" si="95"/>
        <v>0</v>
      </c>
      <c r="V631" s="66">
        <f t="shared" si="96"/>
        <v>0</v>
      </c>
      <c r="W631"/>
      <c r="X631"/>
      <c r="Y631" s="7"/>
      <c r="Z631"/>
      <c r="AA631">
        <v>716</v>
      </c>
      <c r="AB631">
        <v>703</v>
      </c>
      <c r="AC631">
        <f t="shared" si="97"/>
        <v>0</v>
      </c>
      <c r="AD631">
        <f t="shared" si="98"/>
        <v>1419</v>
      </c>
      <c r="AE631" s="37"/>
      <c r="AF631" s="43">
        <v>1.3657407407407409E-3</v>
      </c>
      <c r="AG631" s="60" t="s">
        <v>2548</v>
      </c>
    </row>
    <row r="632" spans="1:38" x14ac:dyDescent="0.2">
      <c r="A632" s="6" t="s">
        <v>505</v>
      </c>
      <c r="B632" s="2">
        <f t="shared" si="91"/>
        <v>0</v>
      </c>
      <c r="C632" s="2">
        <f t="shared" si="92"/>
        <v>14</v>
      </c>
      <c r="L632" s="66">
        <f t="shared" si="99"/>
        <v>0</v>
      </c>
      <c r="N632" s="66">
        <f t="shared" si="94"/>
        <v>0</v>
      </c>
      <c r="R632" s="66">
        <f t="shared" si="95"/>
        <v>0</v>
      </c>
      <c r="V632" s="66">
        <f t="shared" si="96"/>
        <v>0</v>
      </c>
      <c r="W632"/>
      <c r="X632"/>
      <c r="Y632" s="7"/>
      <c r="Z632"/>
      <c r="AA632">
        <v>0</v>
      </c>
      <c r="AB632">
        <v>0</v>
      </c>
      <c r="AC632">
        <f t="shared" si="97"/>
        <v>0</v>
      </c>
      <c r="AD632">
        <f t="shared" si="98"/>
        <v>0</v>
      </c>
      <c r="AG632" s="60" t="s">
        <v>2548</v>
      </c>
    </row>
    <row r="633" spans="1:38" x14ac:dyDescent="0.2">
      <c r="A633" s="6" t="s">
        <v>506</v>
      </c>
      <c r="B633" s="2">
        <f t="shared" si="91"/>
        <v>0</v>
      </c>
      <c r="C633" s="2">
        <f t="shared" si="92"/>
        <v>14</v>
      </c>
      <c r="L633" s="66">
        <f t="shared" si="99"/>
        <v>0</v>
      </c>
      <c r="N633" s="66">
        <f t="shared" si="94"/>
        <v>0</v>
      </c>
      <c r="R633" s="66">
        <f t="shared" si="95"/>
        <v>0</v>
      </c>
      <c r="V633" s="66">
        <f t="shared" si="96"/>
        <v>0</v>
      </c>
      <c r="W633"/>
      <c r="X633"/>
      <c r="Y633" s="7"/>
      <c r="Z633"/>
      <c r="AA633">
        <v>0</v>
      </c>
      <c r="AB633">
        <v>0</v>
      </c>
      <c r="AC633">
        <f t="shared" si="97"/>
        <v>0</v>
      </c>
      <c r="AD633">
        <f t="shared" si="98"/>
        <v>0</v>
      </c>
      <c r="AG633" s="60" t="s">
        <v>2548</v>
      </c>
    </row>
    <row r="634" spans="1:38" hidden="1" x14ac:dyDescent="0.2">
      <c r="A634" s="6" t="s">
        <v>507</v>
      </c>
      <c r="B634" s="2">
        <f t="shared" si="91"/>
        <v>0</v>
      </c>
      <c r="C634" s="2">
        <f t="shared" si="92"/>
        <v>14</v>
      </c>
      <c r="L634" s="66">
        <f t="shared" si="99"/>
        <v>0</v>
      </c>
      <c r="N634" s="66">
        <f t="shared" si="94"/>
        <v>0</v>
      </c>
      <c r="R634" s="66">
        <f t="shared" si="95"/>
        <v>0</v>
      </c>
      <c r="V634" s="66">
        <f t="shared" si="96"/>
        <v>0</v>
      </c>
      <c r="W634"/>
      <c r="X634"/>
      <c r="Y634" s="7"/>
      <c r="Z634"/>
      <c r="AA634"/>
      <c r="AC634">
        <f t="shared" si="97"/>
        <v>0</v>
      </c>
      <c r="AD634">
        <f t="shared" si="98"/>
        <v>0</v>
      </c>
      <c r="AG634" s="60" t="s">
        <v>2548</v>
      </c>
    </row>
    <row r="635" spans="1:38" hidden="1" x14ac:dyDescent="0.2">
      <c r="A635" s="6" t="s">
        <v>508</v>
      </c>
      <c r="B635" s="2">
        <f t="shared" si="91"/>
        <v>0</v>
      </c>
      <c r="C635" s="2">
        <f t="shared" si="92"/>
        <v>14</v>
      </c>
      <c r="L635" s="66">
        <f t="shared" si="99"/>
        <v>0</v>
      </c>
      <c r="N635" s="66">
        <f t="shared" si="94"/>
        <v>0</v>
      </c>
      <c r="R635" s="66">
        <f t="shared" si="95"/>
        <v>0</v>
      </c>
      <c r="V635" s="66">
        <f t="shared" si="96"/>
        <v>0</v>
      </c>
      <c r="W635"/>
      <c r="X635"/>
      <c r="Y635" s="7"/>
      <c r="Z635"/>
      <c r="AA635"/>
      <c r="AC635">
        <f t="shared" si="97"/>
        <v>0</v>
      </c>
      <c r="AD635">
        <f t="shared" si="98"/>
        <v>0</v>
      </c>
      <c r="AG635" s="60" t="s">
        <v>2548</v>
      </c>
    </row>
    <row r="636" spans="1:38" hidden="1" x14ac:dyDescent="0.2">
      <c r="A636" s="6" t="s">
        <v>509</v>
      </c>
      <c r="B636" s="2">
        <f t="shared" si="91"/>
        <v>0</v>
      </c>
      <c r="C636" s="2">
        <f t="shared" si="92"/>
        <v>14</v>
      </c>
      <c r="G636" s="66">
        <v>0</v>
      </c>
      <c r="L636" s="66">
        <f t="shared" si="99"/>
        <v>0</v>
      </c>
      <c r="N636" s="66">
        <f t="shared" si="94"/>
        <v>0</v>
      </c>
      <c r="R636" s="66">
        <f t="shared" si="95"/>
        <v>0</v>
      </c>
      <c r="V636" s="66">
        <f t="shared" si="96"/>
        <v>0</v>
      </c>
      <c r="W636"/>
      <c r="X636"/>
      <c r="Y636" s="7"/>
      <c r="Z636"/>
      <c r="AA636"/>
      <c r="AC636">
        <f t="shared" si="97"/>
        <v>0</v>
      </c>
      <c r="AD636">
        <f t="shared" si="98"/>
        <v>0</v>
      </c>
      <c r="AE636" s="37"/>
      <c r="AG636" s="60" t="s">
        <v>2548</v>
      </c>
    </row>
    <row r="637" spans="1:38" hidden="1" x14ac:dyDescent="0.2">
      <c r="A637" s="6" t="s">
        <v>510</v>
      </c>
      <c r="B637" s="2">
        <f t="shared" si="91"/>
        <v>0</v>
      </c>
      <c r="C637" s="2">
        <f t="shared" si="92"/>
        <v>14</v>
      </c>
      <c r="G637" s="66">
        <v>2</v>
      </c>
      <c r="L637" s="66">
        <f t="shared" si="99"/>
        <v>0</v>
      </c>
      <c r="N637" s="66">
        <f t="shared" si="94"/>
        <v>0</v>
      </c>
      <c r="R637" s="66">
        <f t="shared" si="95"/>
        <v>0</v>
      </c>
      <c r="V637" s="66">
        <f t="shared" si="96"/>
        <v>0</v>
      </c>
      <c r="W637"/>
      <c r="X637"/>
      <c r="Y637" s="7"/>
      <c r="Z637"/>
      <c r="AA637"/>
      <c r="AC637">
        <f t="shared" si="97"/>
        <v>0</v>
      </c>
      <c r="AD637">
        <f t="shared" si="98"/>
        <v>0</v>
      </c>
      <c r="AE637" s="37"/>
      <c r="AG637" s="60" t="s">
        <v>2548</v>
      </c>
    </row>
    <row r="638" spans="1:38" hidden="1" x14ac:dyDescent="0.2">
      <c r="A638" s="6" t="s">
        <v>511</v>
      </c>
      <c r="B638" s="2">
        <f t="shared" ref="B638:B701" si="100">+L638+N638+R638+V638+X638</f>
        <v>0</v>
      </c>
      <c r="C638" s="2">
        <f t="shared" ref="C638:C701" si="101">RANK(B638,B$608:B$807,0)</f>
        <v>14</v>
      </c>
      <c r="L638" s="66">
        <f t="shared" ref="L638:L701" si="102">IF(AND(I638&lt;1,J638&lt;1,K638&lt;1),0,IF(250+((80-(I638*60+J638))*2)&lt;0,0,IF(K638&lt;50,250+((80-(I638*60+J638))*2),IF(K638&gt;49,250+((80-(I638*60+J638))*2)-1,250+((80-(I638*60+J638))*2)))))</f>
        <v>0</v>
      </c>
      <c r="N638" s="66">
        <f t="shared" ref="N638:N701" si="103">IF(M638&lt;89,0,250+((M638-172)*3))</f>
        <v>0</v>
      </c>
      <c r="R638" s="66">
        <f t="shared" ref="R638:R701" si="104">IF(AND(O638&lt;1,P638&lt;1,Q638&lt;1),0,IF(250+((195-(O638*60+P638))*1)&lt;0,0,250+((195-(O638*60+P638))*1)))</f>
        <v>0</v>
      </c>
      <c r="V638" s="66">
        <f t="shared" ref="V638:V701" si="105">IF(AND(S638&lt;1,T638&lt;1,U638&lt;1),0,IF(500+((320-(S638*60+T638))*1)&lt;0,0,500+((320-(S638*60+T638))*1)))</f>
        <v>0</v>
      </c>
      <c r="W638"/>
      <c r="X638"/>
      <c r="Y638" s="7"/>
      <c r="Z638"/>
      <c r="AA638"/>
      <c r="AC638">
        <f t="shared" ref="AC638:AC701" si="106">B638</f>
        <v>0</v>
      </c>
      <c r="AD638">
        <f t="shared" ref="AD638:AD701" si="107">AA638+AB638+AC638</f>
        <v>0</v>
      </c>
    </row>
    <row r="639" spans="1:38" hidden="1" x14ac:dyDescent="0.2">
      <c r="A639" s="6" t="s">
        <v>512</v>
      </c>
      <c r="B639" s="2">
        <f t="shared" si="100"/>
        <v>0</v>
      </c>
      <c r="C639" s="2">
        <f t="shared" si="101"/>
        <v>14</v>
      </c>
      <c r="L639" s="66">
        <f t="shared" si="102"/>
        <v>0</v>
      </c>
      <c r="N639" s="66">
        <f t="shared" si="103"/>
        <v>0</v>
      </c>
      <c r="R639" s="66">
        <f t="shared" si="104"/>
        <v>0</v>
      </c>
      <c r="V639" s="66">
        <f t="shared" si="105"/>
        <v>0</v>
      </c>
      <c r="W639"/>
      <c r="X639"/>
      <c r="Y639" s="7"/>
      <c r="Z639"/>
      <c r="AA639"/>
      <c r="AC639">
        <f t="shared" si="106"/>
        <v>0</v>
      </c>
      <c r="AD639">
        <f t="shared" si="107"/>
        <v>0</v>
      </c>
    </row>
    <row r="640" spans="1:38" hidden="1" x14ac:dyDescent="0.2">
      <c r="A640" s="6" t="s">
        <v>513</v>
      </c>
      <c r="B640" s="2">
        <f t="shared" si="100"/>
        <v>0</v>
      </c>
      <c r="C640" s="2">
        <f t="shared" si="101"/>
        <v>14</v>
      </c>
      <c r="L640" s="66">
        <f t="shared" si="102"/>
        <v>0</v>
      </c>
      <c r="N640" s="66">
        <f t="shared" si="103"/>
        <v>0</v>
      </c>
      <c r="R640" s="66">
        <f t="shared" si="104"/>
        <v>0</v>
      </c>
      <c r="V640" s="66">
        <f t="shared" si="105"/>
        <v>0</v>
      </c>
      <c r="W640"/>
      <c r="X640"/>
      <c r="Y640" s="7"/>
      <c r="Z640"/>
      <c r="AA640"/>
      <c r="AC640">
        <f t="shared" si="106"/>
        <v>0</v>
      </c>
      <c r="AD640">
        <f t="shared" si="107"/>
        <v>0</v>
      </c>
    </row>
    <row r="641" spans="1:30" hidden="1" x14ac:dyDescent="0.2">
      <c r="A641" s="6" t="s">
        <v>514</v>
      </c>
      <c r="B641" s="2">
        <f t="shared" si="100"/>
        <v>0</v>
      </c>
      <c r="C641" s="2">
        <f t="shared" si="101"/>
        <v>14</v>
      </c>
      <c r="L641" s="66">
        <f t="shared" si="102"/>
        <v>0</v>
      </c>
      <c r="N641" s="66">
        <f t="shared" si="103"/>
        <v>0</v>
      </c>
      <c r="R641" s="66">
        <f t="shared" si="104"/>
        <v>0</v>
      </c>
      <c r="V641" s="66">
        <f t="shared" si="105"/>
        <v>0</v>
      </c>
      <c r="W641"/>
      <c r="X641"/>
      <c r="Y641" s="7"/>
      <c r="Z641"/>
      <c r="AA641"/>
      <c r="AC641">
        <f t="shared" si="106"/>
        <v>0</v>
      </c>
      <c r="AD641">
        <f t="shared" si="107"/>
        <v>0</v>
      </c>
    </row>
    <row r="642" spans="1:30" hidden="1" x14ac:dyDescent="0.2">
      <c r="A642" s="6" t="s">
        <v>515</v>
      </c>
      <c r="B642" s="2">
        <f t="shared" si="100"/>
        <v>0</v>
      </c>
      <c r="C642" s="2">
        <f t="shared" si="101"/>
        <v>14</v>
      </c>
      <c r="L642" s="66">
        <f t="shared" si="102"/>
        <v>0</v>
      </c>
      <c r="N642" s="66">
        <f t="shared" si="103"/>
        <v>0</v>
      </c>
      <c r="R642" s="66">
        <f t="shared" si="104"/>
        <v>0</v>
      </c>
      <c r="V642" s="66">
        <f t="shared" si="105"/>
        <v>0</v>
      </c>
      <c r="W642"/>
      <c r="X642"/>
      <c r="Y642" s="7"/>
      <c r="Z642"/>
      <c r="AA642"/>
      <c r="AC642">
        <f t="shared" si="106"/>
        <v>0</v>
      </c>
      <c r="AD642">
        <f t="shared" si="107"/>
        <v>0</v>
      </c>
    </row>
    <row r="643" spans="1:30" hidden="1" x14ac:dyDescent="0.2">
      <c r="A643" s="6" t="s">
        <v>516</v>
      </c>
      <c r="B643" s="2">
        <f t="shared" si="100"/>
        <v>0</v>
      </c>
      <c r="C643" s="2">
        <f t="shared" si="101"/>
        <v>14</v>
      </c>
      <c r="L643" s="66">
        <f t="shared" si="102"/>
        <v>0</v>
      </c>
      <c r="N643" s="66">
        <f t="shared" si="103"/>
        <v>0</v>
      </c>
      <c r="R643" s="66">
        <f t="shared" si="104"/>
        <v>0</v>
      </c>
      <c r="V643" s="66">
        <f t="shared" si="105"/>
        <v>0</v>
      </c>
      <c r="W643"/>
      <c r="X643"/>
      <c r="Y643" s="7"/>
      <c r="Z643"/>
      <c r="AA643"/>
      <c r="AC643">
        <f t="shared" si="106"/>
        <v>0</v>
      </c>
      <c r="AD643">
        <f t="shared" si="107"/>
        <v>0</v>
      </c>
    </row>
    <row r="644" spans="1:30" hidden="1" x14ac:dyDescent="0.2">
      <c r="A644" s="6" t="s">
        <v>517</v>
      </c>
      <c r="B644" s="2">
        <f t="shared" si="100"/>
        <v>0</v>
      </c>
      <c r="C644" s="2">
        <f t="shared" si="101"/>
        <v>14</v>
      </c>
      <c r="L644" s="66">
        <f t="shared" si="102"/>
        <v>0</v>
      </c>
      <c r="N644" s="66">
        <f t="shared" si="103"/>
        <v>0</v>
      </c>
      <c r="R644" s="66">
        <f t="shared" si="104"/>
        <v>0</v>
      </c>
      <c r="V644" s="66">
        <f t="shared" si="105"/>
        <v>0</v>
      </c>
      <c r="W644"/>
      <c r="X644"/>
      <c r="Y644" s="7"/>
      <c r="Z644"/>
      <c r="AA644"/>
      <c r="AC644">
        <f t="shared" si="106"/>
        <v>0</v>
      </c>
      <c r="AD644">
        <f t="shared" si="107"/>
        <v>0</v>
      </c>
    </row>
    <row r="645" spans="1:30" hidden="1" x14ac:dyDescent="0.2">
      <c r="A645" s="6" t="s">
        <v>518</v>
      </c>
      <c r="B645" s="2">
        <f t="shared" si="100"/>
        <v>0</v>
      </c>
      <c r="C645" s="2">
        <f t="shared" si="101"/>
        <v>14</v>
      </c>
      <c r="L645" s="66">
        <f t="shared" si="102"/>
        <v>0</v>
      </c>
      <c r="N645" s="66">
        <f t="shared" si="103"/>
        <v>0</v>
      </c>
      <c r="R645" s="66">
        <f t="shared" si="104"/>
        <v>0</v>
      </c>
      <c r="V645" s="66">
        <f t="shared" si="105"/>
        <v>0</v>
      </c>
      <c r="W645"/>
      <c r="X645"/>
      <c r="Y645" s="7"/>
      <c r="Z645"/>
      <c r="AA645"/>
      <c r="AC645">
        <f t="shared" si="106"/>
        <v>0</v>
      </c>
      <c r="AD645">
        <f t="shared" si="107"/>
        <v>0</v>
      </c>
    </row>
    <row r="646" spans="1:30" hidden="1" x14ac:dyDescent="0.2">
      <c r="A646" s="6" t="s">
        <v>519</v>
      </c>
      <c r="B646" s="2">
        <f t="shared" si="100"/>
        <v>0</v>
      </c>
      <c r="C646" s="2">
        <f t="shared" si="101"/>
        <v>14</v>
      </c>
      <c r="L646" s="66">
        <f t="shared" si="102"/>
        <v>0</v>
      </c>
      <c r="N646" s="66">
        <f t="shared" si="103"/>
        <v>0</v>
      </c>
      <c r="R646" s="66">
        <f t="shared" si="104"/>
        <v>0</v>
      </c>
      <c r="V646" s="66">
        <f t="shared" si="105"/>
        <v>0</v>
      </c>
      <c r="W646"/>
      <c r="X646"/>
      <c r="Y646" s="7"/>
      <c r="Z646"/>
      <c r="AA646"/>
      <c r="AC646">
        <f t="shared" si="106"/>
        <v>0</v>
      </c>
      <c r="AD646">
        <f t="shared" si="107"/>
        <v>0</v>
      </c>
    </row>
    <row r="647" spans="1:30" hidden="1" x14ac:dyDescent="0.2">
      <c r="A647" s="6" t="s">
        <v>520</v>
      </c>
      <c r="B647" s="2">
        <f t="shared" si="100"/>
        <v>0</v>
      </c>
      <c r="C647" s="2">
        <f t="shared" si="101"/>
        <v>14</v>
      </c>
      <c r="L647" s="66">
        <f t="shared" si="102"/>
        <v>0</v>
      </c>
      <c r="N647" s="66">
        <f t="shared" si="103"/>
        <v>0</v>
      </c>
      <c r="R647" s="66">
        <f t="shared" si="104"/>
        <v>0</v>
      </c>
      <c r="V647" s="66">
        <f t="shared" si="105"/>
        <v>0</v>
      </c>
      <c r="W647"/>
      <c r="X647"/>
      <c r="Y647" s="7"/>
      <c r="Z647"/>
      <c r="AA647"/>
      <c r="AC647">
        <f t="shared" si="106"/>
        <v>0</v>
      </c>
      <c r="AD647">
        <f t="shared" si="107"/>
        <v>0</v>
      </c>
    </row>
    <row r="648" spans="1:30" hidden="1" x14ac:dyDescent="0.2">
      <c r="A648" s="6" t="s">
        <v>521</v>
      </c>
      <c r="B648" s="2">
        <f t="shared" si="100"/>
        <v>0</v>
      </c>
      <c r="C648" s="2">
        <f t="shared" si="101"/>
        <v>14</v>
      </c>
      <c r="L648" s="66">
        <f t="shared" si="102"/>
        <v>0</v>
      </c>
      <c r="N648" s="66">
        <f t="shared" si="103"/>
        <v>0</v>
      </c>
      <c r="R648" s="66">
        <f t="shared" si="104"/>
        <v>0</v>
      </c>
      <c r="V648" s="66">
        <f t="shared" si="105"/>
        <v>0</v>
      </c>
      <c r="W648"/>
      <c r="X648"/>
      <c r="Y648" s="7"/>
      <c r="Z648"/>
      <c r="AA648"/>
      <c r="AC648">
        <f t="shared" si="106"/>
        <v>0</v>
      </c>
      <c r="AD648">
        <f t="shared" si="107"/>
        <v>0</v>
      </c>
    </row>
    <row r="649" spans="1:30" hidden="1" x14ac:dyDescent="0.2">
      <c r="A649" s="6" t="s">
        <v>522</v>
      </c>
      <c r="B649" s="2">
        <f t="shared" si="100"/>
        <v>0</v>
      </c>
      <c r="C649" s="2">
        <f t="shared" si="101"/>
        <v>14</v>
      </c>
      <c r="L649" s="66">
        <f t="shared" si="102"/>
        <v>0</v>
      </c>
      <c r="N649" s="66">
        <f t="shared" si="103"/>
        <v>0</v>
      </c>
      <c r="R649" s="66">
        <f t="shared" si="104"/>
        <v>0</v>
      </c>
      <c r="V649" s="66">
        <f t="shared" si="105"/>
        <v>0</v>
      </c>
      <c r="W649"/>
      <c r="X649"/>
      <c r="Y649" s="7"/>
      <c r="Z649"/>
      <c r="AA649"/>
      <c r="AC649">
        <f t="shared" si="106"/>
        <v>0</v>
      </c>
      <c r="AD649">
        <f t="shared" si="107"/>
        <v>0</v>
      </c>
    </row>
    <row r="650" spans="1:30" hidden="1" x14ac:dyDescent="0.2">
      <c r="A650" s="6" t="s">
        <v>523</v>
      </c>
      <c r="B650" s="2">
        <f t="shared" si="100"/>
        <v>0</v>
      </c>
      <c r="C650" s="2">
        <f t="shared" si="101"/>
        <v>14</v>
      </c>
      <c r="L650" s="66">
        <f t="shared" si="102"/>
        <v>0</v>
      </c>
      <c r="N650" s="66">
        <f t="shared" si="103"/>
        <v>0</v>
      </c>
      <c r="R650" s="66">
        <f t="shared" si="104"/>
        <v>0</v>
      </c>
      <c r="V650" s="66">
        <f t="shared" si="105"/>
        <v>0</v>
      </c>
      <c r="W650"/>
      <c r="X650"/>
      <c r="Y650" s="7"/>
      <c r="Z650"/>
      <c r="AA650"/>
      <c r="AC650">
        <f t="shared" si="106"/>
        <v>0</v>
      </c>
      <c r="AD650">
        <f t="shared" si="107"/>
        <v>0</v>
      </c>
    </row>
    <row r="651" spans="1:30" hidden="1" x14ac:dyDescent="0.2">
      <c r="A651" s="6" t="s">
        <v>524</v>
      </c>
      <c r="B651" s="2">
        <f t="shared" si="100"/>
        <v>0</v>
      </c>
      <c r="C651" s="2">
        <f t="shared" si="101"/>
        <v>14</v>
      </c>
      <c r="L651" s="66">
        <f t="shared" si="102"/>
        <v>0</v>
      </c>
      <c r="N651" s="66">
        <f t="shared" si="103"/>
        <v>0</v>
      </c>
      <c r="R651" s="66">
        <f t="shared" si="104"/>
        <v>0</v>
      </c>
      <c r="V651" s="66">
        <f t="shared" si="105"/>
        <v>0</v>
      </c>
      <c r="W651"/>
      <c r="X651"/>
      <c r="Y651" s="7"/>
      <c r="Z651"/>
      <c r="AA651"/>
      <c r="AC651">
        <f t="shared" si="106"/>
        <v>0</v>
      </c>
      <c r="AD651">
        <f t="shared" si="107"/>
        <v>0</v>
      </c>
    </row>
    <row r="652" spans="1:30" hidden="1" x14ac:dyDescent="0.2">
      <c r="A652" s="6" t="s">
        <v>525</v>
      </c>
      <c r="B652" s="2">
        <f t="shared" si="100"/>
        <v>0</v>
      </c>
      <c r="C652" s="2">
        <f t="shared" si="101"/>
        <v>14</v>
      </c>
      <c r="L652" s="66">
        <f t="shared" si="102"/>
        <v>0</v>
      </c>
      <c r="N652" s="66">
        <f t="shared" si="103"/>
        <v>0</v>
      </c>
      <c r="R652" s="66">
        <f t="shared" si="104"/>
        <v>0</v>
      </c>
      <c r="V652" s="66">
        <f t="shared" si="105"/>
        <v>0</v>
      </c>
      <c r="W652"/>
      <c r="X652"/>
      <c r="Y652" s="7"/>
      <c r="Z652"/>
      <c r="AA652"/>
      <c r="AC652">
        <f t="shared" si="106"/>
        <v>0</v>
      </c>
      <c r="AD652">
        <f t="shared" si="107"/>
        <v>0</v>
      </c>
    </row>
    <row r="653" spans="1:30" hidden="1" x14ac:dyDescent="0.2">
      <c r="A653" s="6" t="s">
        <v>526</v>
      </c>
      <c r="B653" s="2">
        <f t="shared" si="100"/>
        <v>0</v>
      </c>
      <c r="C653" s="2">
        <f t="shared" si="101"/>
        <v>14</v>
      </c>
      <c r="L653" s="66">
        <f t="shared" si="102"/>
        <v>0</v>
      </c>
      <c r="N653" s="66">
        <f t="shared" si="103"/>
        <v>0</v>
      </c>
      <c r="R653" s="66">
        <f t="shared" si="104"/>
        <v>0</v>
      </c>
      <c r="V653" s="66">
        <f t="shared" si="105"/>
        <v>0</v>
      </c>
      <c r="W653"/>
      <c r="X653"/>
      <c r="Y653" s="7"/>
      <c r="Z653"/>
      <c r="AA653"/>
      <c r="AC653">
        <f t="shared" si="106"/>
        <v>0</v>
      </c>
      <c r="AD653">
        <f t="shared" si="107"/>
        <v>0</v>
      </c>
    </row>
    <row r="654" spans="1:30" hidden="1" x14ac:dyDescent="0.2">
      <c r="A654" s="6" t="s">
        <v>527</v>
      </c>
      <c r="B654" s="2">
        <f t="shared" si="100"/>
        <v>0</v>
      </c>
      <c r="C654" s="2">
        <f t="shared" si="101"/>
        <v>14</v>
      </c>
      <c r="L654" s="66">
        <f t="shared" si="102"/>
        <v>0</v>
      </c>
      <c r="N654" s="66">
        <f t="shared" si="103"/>
        <v>0</v>
      </c>
      <c r="R654" s="66">
        <f t="shared" si="104"/>
        <v>0</v>
      </c>
      <c r="V654" s="66">
        <f t="shared" si="105"/>
        <v>0</v>
      </c>
      <c r="W654"/>
      <c r="X654"/>
      <c r="Y654" s="7"/>
      <c r="Z654"/>
      <c r="AA654"/>
      <c r="AC654">
        <f t="shared" si="106"/>
        <v>0</v>
      </c>
      <c r="AD654">
        <f t="shared" si="107"/>
        <v>0</v>
      </c>
    </row>
    <row r="655" spans="1:30" hidden="1" x14ac:dyDescent="0.2">
      <c r="A655" s="6" t="s">
        <v>528</v>
      </c>
      <c r="B655" s="2">
        <f t="shared" si="100"/>
        <v>0</v>
      </c>
      <c r="C655" s="2">
        <f t="shared" si="101"/>
        <v>14</v>
      </c>
      <c r="L655" s="66">
        <f t="shared" si="102"/>
        <v>0</v>
      </c>
      <c r="N655" s="66">
        <f t="shared" si="103"/>
        <v>0</v>
      </c>
      <c r="R655" s="66">
        <f t="shared" si="104"/>
        <v>0</v>
      </c>
      <c r="V655" s="66">
        <f t="shared" si="105"/>
        <v>0</v>
      </c>
      <c r="W655"/>
      <c r="X655"/>
      <c r="Y655" s="7"/>
      <c r="Z655"/>
      <c r="AA655"/>
      <c r="AC655">
        <f t="shared" si="106"/>
        <v>0</v>
      </c>
      <c r="AD655">
        <f t="shared" si="107"/>
        <v>0</v>
      </c>
    </row>
    <row r="656" spans="1:30" hidden="1" x14ac:dyDescent="0.2">
      <c r="A656" s="6" t="s">
        <v>529</v>
      </c>
      <c r="B656" s="2">
        <f t="shared" si="100"/>
        <v>0</v>
      </c>
      <c r="C656" s="2">
        <f t="shared" si="101"/>
        <v>14</v>
      </c>
      <c r="L656" s="66">
        <f t="shared" si="102"/>
        <v>0</v>
      </c>
      <c r="N656" s="66">
        <f t="shared" si="103"/>
        <v>0</v>
      </c>
      <c r="R656" s="66">
        <f t="shared" si="104"/>
        <v>0</v>
      </c>
      <c r="V656" s="66">
        <f t="shared" si="105"/>
        <v>0</v>
      </c>
      <c r="W656"/>
      <c r="X656"/>
      <c r="Y656" s="7"/>
      <c r="Z656"/>
      <c r="AA656"/>
      <c r="AC656">
        <f t="shared" si="106"/>
        <v>0</v>
      </c>
      <c r="AD656">
        <f t="shared" si="107"/>
        <v>0</v>
      </c>
    </row>
    <row r="657" spans="1:30" hidden="1" x14ac:dyDescent="0.2">
      <c r="A657" s="6" t="s">
        <v>530</v>
      </c>
      <c r="B657" s="2">
        <f t="shared" si="100"/>
        <v>0</v>
      </c>
      <c r="C657" s="2">
        <f t="shared" si="101"/>
        <v>14</v>
      </c>
      <c r="L657" s="66">
        <f t="shared" si="102"/>
        <v>0</v>
      </c>
      <c r="N657" s="66">
        <f t="shared" si="103"/>
        <v>0</v>
      </c>
      <c r="R657" s="66">
        <f t="shared" si="104"/>
        <v>0</v>
      </c>
      <c r="V657" s="66">
        <f t="shared" si="105"/>
        <v>0</v>
      </c>
      <c r="W657"/>
      <c r="X657"/>
      <c r="Y657" s="7"/>
      <c r="Z657"/>
      <c r="AA657"/>
      <c r="AC657">
        <f t="shared" si="106"/>
        <v>0</v>
      </c>
      <c r="AD657">
        <f t="shared" si="107"/>
        <v>0</v>
      </c>
    </row>
    <row r="658" spans="1:30" hidden="1" x14ac:dyDescent="0.2">
      <c r="A658" s="6" t="s">
        <v>531</v>
      </c>
      <c r="B658" s="2">
        <f t="shared" si="100"/>
        <v>0</v>
      </c>
      <c r="C658" s="2">
        <f t="shared" si="101"/>
        <v>14</v>
      </c>
      <c r="L658" s="66">
        <f t="shared" si="102"/>
        <v>0</v>
      </c>
      <c r="N658" s="66">
        <f t="shared" si="103"/>
        <v>0</v>
      </c>
      <c r="R658" s="66">
        <f t="shared" si="104"/>
        <v>0</v>
      </c>
      <c r="V658" s="66">
        <f t="shared" si="105"/>
        <v>0</v>
      </c>
      <c r="W658"/>
      <c r="X658"/>
      <c r="Y658" s="7"/>
      <c r="Z658"/>
      <c r="AA658"/>
      <c r="AC658">
        <f t="shared" si="106"/>
        <v>0</v>
      </c>
      <c r="AD658">
        <f t="shared" si="107"/>
        <v>0</v>
      </c>
    </row>
    <row r="659" spans="1:30" hidden="1" x14ac:dyDescent="0.2">
      <c r="A659" s="6" t="s">
        <v>532</v>
      </c>
      <c r="B659" s="2">
        <f t="shared" si="100"/>
        <v>0</v>
      </c>
      <c r="C659" s="2">
        <f t="shared" si="101"/>
        <v>14</v>
      </c>
      <c r="L659" s="66">
        <f t="shared" si="102"/>
        <v>0</v>
      </c>
      <c r="N659" s="66">
        <f t="shared" si="103"/>
        <v>0</v>
      </c>
      <c r="R659" s="66">
        <f t="shared" si="104"/>
        <v>0</v>
      </c>
      <c r="V659" s="66">
        <f t="shared" si="105"/>
        <v>0</v>
      </c>
      <c r="W659"/>
      <c r="X659"/>
      <c r="Y659" s="7"/>
      <c r="Z659"/>
      <c r="AA659"/>
      <c r="AC659">
        <f t="shared" si="106"/>
        <v>0</v>
      </c>
      <c r="AD659">
        <f t="shared" si="107"/>
        <v>0</v>
      </c>
    </row>
    <row r="660" spans="1:30" hidden="1" x14ac:dyDescent="0.2">
      <c r="A660" s="6" t="s">
        <v>533</v>
      </c>
      <c r="B660" s="2">
        <f t="shared" si="100"/>
        <v>0</v>
      </c>
      <c r="C660" s="2">
        <f t="shared" si="101"/>
        <v>14</v>
      </c>
      <c r="L660" s="66">
        <f t="shared" si="102"/>
        <v>0</v>
      </c>
      <c r="N660" s="66">
        <f t="shared" si="103"/>
        <v>0</v>
      </c>
      <c r="R660" s="66">
        <f t="shared" si="104"/>
        <v>0</v>
      </c>
      <c r="V660" s="66">
        <f t="shared" si="105"/>
        <v>0</v>
      </c>
      <c r="W660"/>
      <c r="X660"/>
      <c r="Y660" s="7"/>
      <c r="Z660"/>
      <c r="AA660"/>
      <c r="AC660">
        <f t="shared" si="106"/>
        <v>0</v>
      </c>
      <c r="AD660">
        <f t="shared" si="107"/>
        <v>0</v>
      </c>
    </row>
    <row r="661" spans="1:30" hidden="1" x14ac:dyDescent="0.2">
      <c r="A661" s="6" t="s">
        <v>534</v>
      </c>
      <c r="B661" s="2">
        <f t="shared" si="100"/>
        <v>0</v>
      </c>
      <c r="C661" s="2">
        <f t="shared" si="101"/>
        <v>14</v>
      </c>
      <c r="L661" s="66">
        <f t="shared" si="102"/>
        <v>0</v>
      </c>
      <c r="N661" s="66">
        <f t="shared" si="103"/>
        <v>0</v>
      </c>
      <c r="R661" s="66">
        <f t="shared" si="104"/>
        <v>0</v>
      </c>
      <c r="V661" s="66">
        <f t="shared" si="105"/>
        <v>0</v>
      </c>
      <c r="W661"/>
      <c r="X661"/>
      <c r="Y661" s="7"/>
      <c r="Z661"/>
      <c r="AA661"/>
      <c r="AC661">
        <f t="shared" si="106"/>
        <v>0</v>
      </c>
      <c r="AD661">
        <f t="shared" si="107"/>
        <v>0</v>
      </c>
    </row>
    <row r="662" spans="1:30" hidden="1" x14ac:dyDescent="0.2">
      <c r="A662" s="6" t="s">
        <v>535</v>
      </c>
      <c r="B662" s="2">
        <f t="shared" si="100"/>
        <v>0</v>
      </c>
      <c r="C662" s="2">
        <f t="shared" si="101"/>
        <v>14</v>
      </c>
      <c r="L662" s="66">
        <f t="shared" si="102"/>
        <v>0</v>
      </c>
      <c r="N662" s="66">
        <f t="shared" si="103"/>
        <v>0</v>
      </c>
      <c r="R662" s="66">
        <f t="shared" si="104"/>
        <v>0</v>
      </c>
      <c r="V662" s="66">
        <f t="shared" si="105"/>
        <v>0</v>
      </c>
      <c r="W662"/>
      <c r="X662"/>
      <c r="Y662" s="7"/>
      <c r="Z662"/>
      <c r="AA662"/>
      <c r="AC662">
        <f t="shared" si="106"/>
        <v>0</v>
      </c>
      <c r="AD662">
        <f t="shared" si="107"/>
        <v>0</v>
      </c>
    </row>
    <row r="663" spans="1:30" hidden="1" x14ac:dyDescent="0.2">
      <c r="A663" s="6" t="s">
        <v>536</v>
      </c>
      <c r="B663" s="2">
        <f t="shared" si="100"/>
        <v>0</v>
      </c>
      <c r="C663" s="2">
        <f t="shared" si="101"/>
        <v>14</v>
      </c>
      <c r="L663" s="66">
        <f t="shared" si="102"/>
        <v>0</v>
      </c>
      <c r="N663" s="66">
        <f t="shared" si="103"/>
        <v>0</v>
      </c>
      <c r="R663" s="66">
        <f t="shared" si="104"/>
        <v>0</v>
      </c>
      <c r="V663" s="66">
        <f t="shared" si="105"/>
        <v>0</v>
      </c>
      <c r="W663"/>
      <c r="X663"/>
      <c r="Y663" s="7"/>
      <c r="Z663"/>
      <c r="AA663"/>
      <c r="AC663">
        <f t="shared" si="106"/>
        <v>0</v>
      </c>
      <c r="AD663">
        <f t="shared" si="107"/>
        <v>0</v>
      </c>
    </row>
    <row r="664" spans="1:30" hidden="1" x14ac:dyDescent="0.2">
      <c r="A664" s="6" t="s">
        <v>537</v>
      </c>
      <c r="B664" s="2">
        <f t="shared" si="100"/>
        <v>0</v>
      </c>
      <c r="C664" s="2">
        <f t="shared" si="101"/>
        <v>14</v>
      </c>
      <c r="L664" s="66">
        <f t="shared" si="102"/>
        <v>0</v>
      </c>
      <c r="N664" s="66">
        <f t="shared" si="103"/>
        <v>0</v>
      </c>
      <c r="R664" s="66">
        <f t="shared" si="104"/>
        <v>0</v>
      </c>
      <c r="V664" s="66">
        <f t="shared" si="105"/>
        <v>0</v>
      </c>
      <c r="W664"/>
      <c r="X664"/>
      <c r="Y664" s="7"/>
      <c r="Z664"/>
      <c r="AA664"/>
      <c r="AC664">
        <f t="shared" si="106"/>
        <v>0</v>
      </c>
      <c r="AD664">
        <f t="shared" si="107"/>
        <v>0</v>
      </c>
    </row>
    <row r="665" spans="1:30" hidden="1" x14ac:dyDescent="0.2">
      <c r="A665" s="6" t="s">
        <v>538</v>
      </c>
      <c r="B665" s="2">
        <f t="shared" si="100"/>
        <v>0</v>
      </c>
      <c r="C665" s="2">
        <f t="shared" si="101"/>
        <v>14</v>
      </c>
      <c r="L665" s="66">
        <f t="shared" si="102"/>
        <v>0</v>
      </c>
      <c r="N665" s="66">
        <f t="shared" si="103"/>
        <v>0</v>
      </c>
      <c r="R665" s="66">
        <f t="shared" si="104"/>
        <v>0</v>
      </c>
      <c r="V665" s="66">
        <f t="shared" si="105"/>
        <v>0</v>
      </c>
      <c r="W665"/>
      <c r="X665"/>
      <c r="Y665" s="7"/>
      <c r="Z665"/>
      <c r="AA665"/>
      <c r="AC665">
        <f t="shared" si="106"/>
        <v>0</v>
      </c>
      <c r="AD665">
        <f t="shared" si="107"/>
        <v>0</v>
      </c>
    </row>
    <row r="666" spans="1:30" hidden="1" x14ac:dyDescent="0.2">
      <c r="A666" s="6" t="s">
        <v>539</v>
      </c>
      <c r="B666" s="2">
        <f t="shared" si="100"/>
        <v>0</v>
      </c>
      <c r="C666" s="2">
        <f t="shared" si="101"/>
        <v>14</v>
      </c>
      <c r="L666" s="66">
        <f t="shared" si="102"/>
        <v>0</v>
      </c>
      <c r="N666" s="66">
        <f t="shared" si="103"/>
        <v>0</v>
      </c>
      <c r="R666" s="66">
        <f t="shared" si="104"/>
        <v>0</v>
      </c>
      <c r="V666" s="66">
        <f t="shared" si="105"/>
        <v>0</v>
      </c>
      <c r="W666"/>
      <c r="X666"/>
      <c r="Y666" s="7"/>
      <c r="Z666"/>
      <c r="AA666"/>
      <c r="AC666">
        <f t="shared" si="106"/>
        <v>0</v>
      </c>
      <c r="AD666">
        <f t="shared" si="107"/>
        <v>0</v>
      </c>
    </row>
    <row r="667" spans="1:30" hidden="1" x14ac:dyDescent="0.2">
      <c r="A667" s="6" t="s">
        <v>540</v>
      </c>
      <c r="B667" s="2">
        <f t="shared" si="100"/>
        <v>0</v>
      </c>
      <c r="C667" s="2">
        <f t="shared" si="101"/>
        <v>14</v>
      </c>
      <c r="L667" s="66">
        <f t="shared" si="102"/>
        <v>0</v>
      </c>
      <c r="N667" s="66">
        <f t="shared" si="103"/>
        <v>0</v>
      </c>
      <c r="R667" s="66">
        <f t="shared" si="104"/>
        <v>0</v>
      </c>
      <c r="V667" s="66">
        <f t="shared" si="105"/>
        <v>0</v>
      </c>
      <c r="W667"/>
      <c r="X667"/>
      <c r="Y667" s="7"/>
      <c r="Z667"/>
      <c r="AA667"/>
      <c r="AC667">
        <f t="shared" si="106"/>
        <v>0</v>
      </c>
      <c r="AD667">
        <f t="shared" si="107"/>
        <v>0</v>
      </c>
    </row>
    <row r="668" spans="1:30" hidden="1" x14ac:dyDescent="0.2">
      <c r="A668" s="6" t="s">
        <v>541</v>
      </c>
      <c r="B668" s="2">
        <f t="shared" si="100"/>
        <v>0</v>
      </c>
      <c r="C668" s="2">
        <f t="shared" si="101"/>
        <v>14</v>
      </c>
      <c r="L668" s="66">
        <f t="shared" si="102"/>
        <v>0</v>
      </c>
      <c r="N668" s="66">
        <f t="shared" si="103"/>
        <v>0</v>
      </c>
      <c r="R668" s="66">
        <f t="shared" si="104"/>
        <v>0</v>
      </c>
      <c r="V668" s="66">
        <f t="shared" si="105"/>
        <v>0</v>
      </c>
      <c r="W668"/>
      <c r="X668"/>
      <c r="Y668" s="7"/>
      <c r="Z668"/>
      <c r="AA668"/>
      <c r="AC668">
        <f t="shared" si="106"/>
        <v>0</v>
      </c>
      <c r="AD668">
        <f t="shared" si="107"/>
        <v>0</v>
      </c>
    </row>
    <row r="669" spans="1:30" hidden="1" x14ac:dyDescent="0.2">
      <c r="A669" s="6" t="s">
        <v>542</v>
      </c>
      <c r="B669" s="2">
        <f t="shared" si="100"/>
        <v>0</v>
      </c>
      <c r="C669" s="2">
        <f t="shared" si="101"/>
        <v>14</v>
      </c>
      <c r="L669" s="66">
        <f t="shared" si="102"/>
        <v>0</v>
      </c>
      <c r="N669" s="66">
        <f t="shared" si="103"/>
        <v>0</v>
      </c>
      <c r="R669" s="66">
        <f t="shared" si="104"/>
        <v>0</v>
      </c>
      <c r="V669" s="66">
        <f t="shared" si="105"/>
        <v>0</v>
      </c>
      <c r="W669"/>
      <c r="X669"/>
      <c r="Y669" s="7"/>
      <c r="Z669"/>
      <c r="AA669"/>
      <c r="AC669">
        <f t="shared" si="106"/>
        <v>0</v>
      </c>
      <c r="AD669">
        <f t="shared" si="107"/>
        <v>0</v>
      </c>
    </row>
    <row r="670" spans="1:30" hidden="1" x14ac:dyDescent="0.2">
      <c r="A670" s="6" t="s">
        <v>543</v>
      </c>
      <c r="B670" s="2">
        <f t="shared" si="100"/>
        <v>0</v>
      </c>
      <c r="C670" s="2">
        <f t="shared" si="101"/>
        <v>14</v>
      </c>
      <c r="L670" s="66">
        <f t="shared" si="102"/>
        <v>0</v>
      </c>
      <c r="N670" s="66">
        <f t="shared" si="103"/>
        <v>0</v>
      </c>
      <c r="R670" s="66">
        <f t="shared" si="104"/>
        <v>0</v>
      </c>
      <c r="V670" s="66">
        <f t="shared" si="105"/>
        <v>0</v>
      </c>
      <c r="W670"/>
      <c r="X670"/>
      <c r="Y670" s="7"/>
      <c r="Z670"/>
      <c r="AA670"/>
      <c r="AC670">
        <f t="shared" si="106"/>
        <v>0</v>
      </c>
      <c r="AD670">
        <f t="shared" si="107"/>
        <v>0</v>
      </c>
    </row>
    <row r="671" spans="1:30" hidden="1" x14ac:dyDescent="0.2">
      <c r="A671" s="6" t="s">
        <v>544</v>
      </c>
      <c r="B671" s="2">
        <f t="shared" si="100"/>
        <v>0</v>
      </c>
      <c r="C671" s="2">
        <f t="shared" si="101"/>
        <v>14</v>
      </c>
      <c r="L671" s="66">
        <f t="shared" si="102"/>
        <v>0</v>
      </c>
      <c r="N671" s="66">
        <f t="shared" si="103"/>
        <v>0</v>
      </c>
      <c r="R671" s="66">
        <f t="shared" si="104"/>
        <v>0</v>
      </c>
      <c r="V671" s="66">
        <f t="shared" si="105"/>
        <v>0</v>
      </c>
      <c r="W671"/>
      <c r="X671"/>
      <c r="Y671" s="7"/>
      <c r="Z671"/>
      <c r="AA671"/>
      <c r="AC671">
        <f t="shared" si="106"/>
        <v>0</v>
      </c>
      <c r="AD671">
        <f t="shared" si="107"/>
        <v>0</v>
      </c>
    </row>
    <row r="672" spans="1:30" hidden="1" x14ac:dyDescent="0.2">
      <c r="A672" s="6" t="s">
        <v>545</v>
      </c>
      <c r="B672" s="2">
        <f t="shared" si="100"/>
        <v>0</v>
      </c>
      <c r="C672" s="2">
        <f t="shared" si="101"/>
        <v>14</v>
      </c>
      <c r="L672" s="66">
        <f t="shared" si="102"/>
        <v>0</v>
      </c>
      <c r="N672" s="66">
        <f t="shared" si="103"/>
        <v>0</v>
      </c>
      <c r="R672" s="66">
        <f t="shared" si="104"/>
        <v>0</v>
      </c>
      <c r="V672" s="66">
        <f t="shared" si="105"/>
        <v>0</v>
      </c>
      <c r="W672"/>
      <c r="X672"/>
      <c r="Y672" s="7"/>
      <c r="Z672"/>
      <c r="AA672"/>
      <c r="AC672">
        <f t="shared" si="106"/>
        <v>0</v>
      </c>
      <c r="AD672">
        <f t="shared" si="107"/>
        <v>0</v>
      </c>
    </row>
    <row r="673" spans="1:30" hidden="1" x14ac:dyDescent="0.2">
      <c r="A673" s="6" t="s">
        <v>546</v>
      </c>
      <c r="B673" s="2">
        <f t="shared" si="100"/>
        <v>0</v>
      </c>
      <c r="C673" s="2">
        <f t="shared" si="101"/>
        <v>14</v>
      </c>
      <c r="L673" s="66">
        <f t="shared" si="102"/>
        <v>0</v>
      </c>
      <c r="N673" s="66">
        <f t="shared" si="103"/>
        <v>0</v>
      </c>
      <c r="R673" s="66">
        <f t="shared" si="104"/>
        <v>0</v>
      </c>
      <c r="V673" s="66">
        <f t="shared" si="105"/>
        <v>0</v>
      </c>
      <c r="W673"/>
      <c r="X673"/>
      <c r="Y673" s="7"/>
      <c r="Z673"/>
      <c r="AA673"/>
      <c r="AC673">
        <f t="shared" si="106"/>
        <v>0</v>
      </c>
      <c r="AD673">
        <f t="shared" si="107"/>
        <v>0</v>
      </c>
    </row>
    <row r="674" spans="1:30" hidden="1" x14ac:dyDescent="0.2">
      <c r="A674" s="6" t="s">
        <v>547</v>
      </c>
      <c r="B674" s="2">
        <f t="shared" si="100"/>
        <v>0</v>
      </c>
      <c r="C674" s="2">
        <f t="shared" si="101"/>
        <v>14</v>
      </c>
      <c r="L674" s="66">
        <f t="shared" si="102"/>
        <v>0</v>
      </c>
      <c r="N674" s="66">
        <f t="shared" si="103"/>
        <v>0</v>
      </c>
      <c r="R674" s="66">
        <f t="shared" si="104"/>
        <v>0</v>
      </c>
      <c r="V674" s="66">
        <f t="shared" si="105"/>
        <v>0</v>
      </c>
      <c r="W674"/>
      <c r="X674"/>
      <c r="Y674" s="7"/>
      <c r="Z674"/>
      <c r="AA674"/>
      <c r="AC674">
        <f t="shared" si="106"/>
        <v>0</v>
      </c>
      <c r="AD674">
        <f t="shared" si="107"/>
        <v>0</v>
      </c>
    </row>
    <row r="675" spans="1:30" hidden="1" x14ac:dyDescent="0.2">
      <c r="A675" s="6" t="s">
        <v>548</v>
      </c>
      <c r="B675" s="2">
        <f t="shared" si="100"/>
        <v>0</v>
      </c>
      <c r="C675" s="2">
        <f t="shared" si="101"/>
        <v>14</v>
      </c>
      <c r="L675" s="66">
        <f t="shared" si="102"/>
        <v>0</v>
      </c>
      <c r="N675" s="66">
        <f t="shared" si="103"/>
        <v>0</v>
      </c>
      <c r="R675" s="66">
        <f t="shared" si="104"/>
        <v>0</v>
      </c>
      <c r="V675" s="66">
        <f t="shared" si="105"/>
        <v>0</v>
      </c>
      <c r="W675"/>
      <c r="X675"/>
      <c r="Y675" s="7"/>
      <c r="Z675"/>
      <c r="AA675"/>
      <c r="AC675">
        <f t="shared" si="106"/>
        <v>0</v>
      </c>
      <c r="AD675">
        <f t="shared" si="107"/>
        <v>0</v>
      </c>
    </row>
    <row r="676" spans="1:30" hidden="1" x14ac:dyDescent="0.2">
      <c r="A676" s="6" t="s">
        <v>549</v>
      </c>
      <c r="B676" s="2">
        <f t="shared" si="100"/>
        <v>0</v>
      </c>
      <c r="C676" s="2">
        <f t="shared" si="101"/>
        <v>14</v>
      </c>
      <c r="L676" s="66">
        <f t="shared" si="102"/>
        <v>0</v>
      </c>
      <c r="N676" s="66">
        <f t="shared" si="103"/>
        <v>0</v>
      </c>
      <c r="R676" s="66">
        <f t="shared" si="104"/>
        <v>0</v>
      </c>
      <c r="V676" s="66">
        <f t="shared" si="105"/>
        <v>0</v>
      </c>
      <c r="W676"/>
      <c r="X676"/>
      <c r="Y676" s="7"/>
      <c r="Z676"/>
      <c r="AA676"/>
      <c r="AC676">
        <f t="shared" si="106"/>
        <v>0</v>
      </c>
      <c r="AD676">
        <f t="shared" si="107"/>
        <v>0</v>
      </c>
    </row>
    <row r="677" spans="1:30" hidden="1" x14ac:dyDescent="0.2">
      <c r="A677" s="6" t="s">
        <v>550</v>
      </c>
      <c r="B677" s="2">
        <f t="shared" si="100"/>
        <v>0</v>
      </c>
      <c r="C677" s="2">
        <f t="shared" si="101"/>
        <v>14</v>
      </c>
      <c r="L677" s="66">
        <f t="shared" si="102"/>
        <v>0</v>
      </c>
      <c r="N677" s="66">
        <f t="shared" si="103"/>
        <v>0</v>
      </c>
      <c r="R677" s="66">
        <f t="shared" si="104"/>
        <v>0</v>
      </c>
      <c r="V677" s="66">
        <f t="shared" si="105"/>
        <v>0</v>
      </c>
      <c r="W677"/>
      <c r="X677"/>
      <c r="Y677" s="7"/>
      <c r="Z677"/>
      <c r="AA677"/>
      <c r="AC677">
        <f t="shared" si="106"/>
        <v>0</v>
      </c>
      <c r="AD677">
        <f t="shared" si="107"/>
        <v>0</v>
      </c>
    </row>
    <row r="678" spans="1:30" hidden="1" x14ac:dyDescent="0.2">
      <c r="A678" s="6" t="s">
        <v>551</v>
      </c>
      <c r="B678" s="2">
        <f t="shared" si="100"/>
        <v>0</v>
      </c>
      <c r="C678" s="2">
        <f t="shared" si="101"/>
        <v>14</v>
      </c>
      <c r="L678" s="66">
        <f t="shared" si="102"/>
        <v>0</v>
      </c>
      <c r="N678" s="66">
        <f t="shared" si="103"/>
        <v>0</v>
      </c>
      <c r="R678" s="66">
        <f t="shared" si="104"/>
        <v>0</v>
      </c>
      <c r="V678" s="66">
        <f t="shared" si="105"/>
        <v>0</v>
      </c>
      <c r="W678"/>
      <c r="X678"/>
      <c r="Y678" s="7"/>
      <c r="Z678"/>
      <c r="AA678"/>
      <c r="AC678">
        <f t="shared" si="106"/>
        <v>0</v>
      </c>
      <c r="AD678">
        <f t="shared" si="107"/>
        <v>0</v>
      </c>
    </row>
    <row r="679" spans="1:30" hidden="1" x14ac:dyDescent="0.2">
      <c r="A679" s="6" t="s">
        <v>552</v>
      </c>
      <c r="B679" s="2">
        <f t="shared" si="100"/>
        <v>0</v>
      </c>
      <c r="C679" s="2">
        <f t="shared" si="101"/>
        <v>14</v>
      </c>
      <c r="L679" s="66">
        <f t="shared" si="102"/>
        <v>0</v>
      </c>
      <c r="N679" s="66">
        <f t="shared" si="103"/>
        <v>0</v>
      </c>
      <c r="R679" s="66">
        <f t="shared" si="104"/>
        <v>0</v>
      </c>
      <c r="V679" s="66">
        <f t="shared" si="105"/>
        <v>0</v>
      </c>
      <c r="W679"/>
      <c r="X679"/>
      <c r="Y679" s="7"/>
      <c r="Z679"/>
      <c r="AA679"/>
      <c r="AC679">
        <f t="shared" si="106"/>
        <v>0</v>
      </c>
      <c r="AD679">
        <f t="shared" si="107"/>
        <v>0</v>
      </c>
    </row>
    <row r="680" spans="1:30" hidden="1" x14ac:dyDescent="0.2">
      <c r="A680" s="6" t="s">
        <v>553</v>
      </c>
      <c r="B680" s="2">
        <f t="shared" si="100"/>
        <v>0</v>
      </c>
      <c r="C680" s="2">
        <f t="shared" si="101"/>
        <v>14</v>
      </c>
      <c r="L680" s="66">
        <f t="shared" si="102"/>
        <v>0</v>
      </c>
      <c r="N680" s="66">
        <f t="shared" si="103"/>
        <v>0</v>
      </c>
      <c r="R680" s="66">
        <f t="shared" si="104"/>
        <v>0</v>
      </c>
      <c r="V680" s="66">
        <f t="shared" si="105"/>
        <v>0</v>
      </c>
      <c r="W680"/>
      <c r="X680"/>
      <c r="Y680" s="7"/>
      <c r="Z680"/>
      <c r="AA680"/>
      <c r="AC680">
        <f t="shared" si="106"/>
        <v>0</v>
      </c>
      <c r="AD680">
        <f t="shared" si="107"/>
        <v>0</v>
      </c>
    </row>
    <row r="681" spans="1:30" hidden="1" x14ac:dyDescent="0.2">
      <c r="A681" s="6" t="s">
        <v>554</v>
      </c>
      <c r="B681" s="2">
        <f t="shared" si="100"/>
        <v>0</v>
      </c>
      <c r="C681" s="2">
        <f t="shared" si="101"/>
        <v>14</v>
      </c>
      <c r="L681" s="66">
        <f t="shared" si="102"/>
        <v>0</v>
      </c>
      <c r="N681" s="66">
        <f t="shared" si="103"/>
        <v>0</v>
      </c>
      <c r="R681" s="66">
        <f t="shared" si="104"/>
        <v>0</v>
      </c>
      <c r="V681" s="66">
        <f t="shared" si="105"/>
        <v>0</v>
      </c>
      <c r="W681"/>
      <c r="X681"/>
      <c r="Y681" s="7"/>
      <c r="Z681"/>
      <c r="AA681"/>
      <c r="AC681">
        <f t="shared" si="106"/>
        <v>0</v>
      </c>
      <c r="AD681">
        <f t="shared" si="107"/>
        <v>0</v>
      </c>
    </row>
    <row r="682" spans="1:30" hidden="1" x14ac:dyDescent="0.2">
      <c r="A682" s="6" t="s">
        <v>555</v>
      </c>
      <c r="B682" s="2">
        <f t="shared" si="100"/>
        <v>0</v>
      </c>
      <c r="C682" s="2">
        <f t="shared" si="101"/>
        <v>14</v>
      </c>
      <c r="L682" s="66">
        <f t="shared" si="102"/>
        <v>0</v>
      </c>
      <c r="N682" s="66">
        <f t="shared" si="103"/>
        <v>0</v>
      </c>
      <c r="R682" s="66">
        <f t="shared" si="104"/>
        <v>0</v>
      </c>
      <c r="V682" s="66">
        <f t="shared" si="105"/>
        <v>0</v>
      </c>
      <c r="W682"/>
      <c r="X682"/>
      <c r="Y682" s="7"/>
      <c r="Z682"/>
      <c r="AA682"/>
      <c r="AC682">
        <f t="shared" si="106"/>
        <v>0</v>
      </c>
      <c r="AD682">
        <f t="shared" si="107"/>
        <v>0</v>
      </c>
    </row>
    <row r="683" spans="1:30" hidden="1" x14ac:dyDescent="0.2">
      <c r="A683" s="6" t="s">
        <v>556</v>
      </c>
      <c r="B683" s="2">
        <f t="shared" si="100"/>
        <v>0</v>
      </c>
      <c r="C683" s="2">
        <f t="shared" si="101"/>
        <v>14</v>
      </c>
      <c r="L683" s="66">
        <f t="shared" si="102"/>
        <v>0</v>
      </c>
      <c r="N683" s="66">
        <f t="shared" si="103"/>
        <v>0</v>
      </c>
      <c r="R683" s="66">
        <f t="shared" si="104"/>
        <v>0</v>
      </c>
      <c r="V683" s="66">
        <f t="shared" si="105"/>
        <v>0</v>
      </c>
      <c r="W683"/>
      <c r="X683"/>
      <c r="Y683" s="7"/>
      <c r="Z683"/>
      <c r="AA683"/>
      <c r="AC683">
        <f t="shared" si="106"/>
        <v>0</v>
      </c>
      <c r="AD683">
        <f t="shared" si="107"/>
        <v>0</v>
      </c>
    </row>
    <row r="684" spans="1:30" hidden="1" x14ac:dyDescent="0.2">
      <c r="A684" s="6" t="s">
        <v>557</v>
      </c>
      <c r="B684" s="2">
        <f t="shared" si="100"/>
        <v>0</v>
      </c>
      <c r="C684" s="2">
        <f t="shared" si="101"/>
        <v>14</v>
      </c>
      <c r="L684" s="66">
        <f t="shared" si="102"/>
        <v>0</v>
      </c>
      <c r="N684" s="66">
        <f t="shared" si="103"/>
        <v>0</v>
      </c>
      <c r="R684" s="66">
        <f t="shared" si="104"/>
        <v>0</v>
      </c>
      <c r="V684" s="66">
        <f t="shared" si="105"/>
        <v>0</v>
      </c>
      <c r="W684"/>
      <c r="X684"/>
      <c r="Y684" s="7"/>
      <c r="Z684"/>
      <c r="AA684"/>
      <c r="AC684">
        <f t="shared" si="106"/>
        <v>0</v>
      </c>
      <c r="AD684">
        <f t="shared" si="107"/>
        <v>0</v>
      </c>
    </row>
    <row r="685" spans="1:30" hidden="1" x14ac:dyDescent="0.2">
      <c r="A685" s="6" t="s">
        <v>558</v>
      </c>
      <c r="B685" s="2">
        <f t="shared" si="100"/>
        <v>0</v>
      </c>
      <c r="C685" s="2">
        <f t="shared" si="101"/>
        <v>14</v>
      </c>
      <c r="L685" s="66">
        <f t="shared" si="102"/>
        <v>0</v>
      </c>
      <c r="N685" s="66">
        <f t="shared" si="103"/>
        <v>0</v>
      </c>
      <c r="R685" s="66">
        <f t="shared" si="104"/>
        <v>0</v>
      </c>
      <c r="V685" s="66">
        <f t="shared" si="105"/>
        <v>0</v>
      </c>
      <c r="W685"/>
      <c r="X685"/>
      <c r="Y685" s="7"/>
      <c r="Z685"/>
      <c r="AA685"/>
      <c r="AC685">
        <f t="shared" si="106"/>
        <v>0</v>
      </c>
      <c r="AD685">
        <f t="shared" si="107"/>
        <v>0</v>
      </c>
    </row>
    <row r="686" spans="1:30" hidden="1" x14ac:dyDescent="0.2">
      <c r="A686" s="6" t="s">
        <v>559</v>
      </c>
      <c r="B686" s="2">
        <f t="shared" si="100"/>
        <v>0</v>
      </c>
      <c r="C686" s="2">
        <f t="shared" si="101"/>
        <v>14</v>
      </c>
      <c r="L686" s="66">
        <f t="shared" si="102"/>
        <v>0</v>
      </c>
      <c r="N686" s="66">
        <f t="shared" si="103"/>
        <v>0</v>
      </c>
      <c r="R686" s="66">
        <f t="shared" si="104"/>
        <v>0</v>
      </c>
      <c r="V686" s="66">
        <f t="shared" si="105"/>
        <v>0</v>
      </c>
      <c r="W686"/>
      <c r="X686"/>
      <c r="Y686" s="7"/>
      <c r="Z686"/>
      <c r="AA686"/>
      <c r="AC686">
        <f t="shared" si="106"/>
        <v>0</v>
      </c>
      <c r="AD686">
        <f t="shared" si="107"/>
        <v>0</v>
      </c>
    </row>
    <row r="687" spans="1:30" hidden="1" x14ac:dyDescent="0.2">
      <c r="A687" s="6" t="s">
        <v>560</v>
      </c>
      <c r="B687" s="2">
        <f t="shared" si="100"/>
        <v>0</v>
      </c>
      <c r="C687" s="2">
        <f t="shared" si="101"/>
        <v>14</v>
      </c>
      <c r="L687" s="66">
        <f t="shared" si="102"/>
        <v>0</v>
      </c>
      <c r="N687" s="66">
        <f t="shared" si="103"/>
        <v>0</v>
      </c>
      <c r="R687" s="66">
        <f t="shared" si="104"/>
        <v>0</v>
      </c>
      <c r="V687" s="66">
        <f t="shared" si="105"/>
        <v>0</v>
      </c>
      <c r="W687"/>
      <c r="X687"/>
      <c r="Y687" s="7"/>
      <c r="Z687"/>
      <c r="AA687"/>
      <c r="AC687">
        <f t="shared" si="106"/>
        <v>0</v>
      </c>
      <c r="AD687">
        <f t="shared" si="107"/>
        <v>0</v>
      </c>
    </row>
    <row r="688" spans="1:30" hidden="1" x14ac:dyDescent="0.2">
      <c r="A688" s="6" t="s">
        <v>561</v>
      </c>
      <c r="B688" s="2">
        <f t="shared" si="100"/>
        <v>0</v>
      </c>
      <c r="C688" s="2">
        <f t="shared" si="101"/>
        <v>14</v>
      </c>
      <c r="L688" s="66">
        <f t="shared" si="102"/>
        <v>0</v>
      </c>
      <c r="N688" s="66">
        <f t="shared" si="103"/>
        <v>0</v>
      </c>
      <c r="R688" s="66">
        <f t="shared" si="104"/>
        <v>0</v>
      </c>
      <c r="V688" s="66">
        <f t="shared" si="105"/>
        <v>0</v>
      </c>
      <c r="W688"/>
      <c r="X688"/>
      <c r="Y688" s="7"/>
      <c r="Z688"/>
      <c r="AA688"/>
      <c r="AC688">
        <f t="shared" si="106"/>
        <v>0</v>
      </c>
      <c r="AD688">
        <f t="shared" si="107"/>
        <v>0</v>
      </c>
    </row>
    <row r="689" spans="1:30" hidden="1" x14ac:dyDescent="0.2">
      <c r="A689" s="6" t="s">
        <v>562</v>
      </c>
      <c r="B689" s="2">
        <f t="shared" si="100"/>
        <v>0</v>
      </c>
      <c r="C689" s="2">
        <f t="shared" si="101"/>
        <v>14</v>
      </c>
      <c r="L689" s="66">
        <f t="shared" si="102"/>
        <v>0</v>
      </c>
      <c r="N689" s="66">
        <f t="shared" si="103"/>
        <v>0</v>
      </c>
      <c r="R689" s="66">
        <f t="shared" si="104"/>
        <v>0</v>
      </c>
      <c r="V689" s="66">
        <f t="shared" si="105"/>
        <v>0</v>
      </c>
      <c r="W689"/>
      <c r="X689"/>
      <c r="Y689" s="7"/>
      <c r="Z689"/>
      <c r="AA689"/>
      <c r="AC689">
        <f t="shared" si="106"/>
        <v>0</v>
      </c>
      <c r="AD689">
        <f t="shared" si="107"/>
        <v>0</v>
      </c>
    </row>
    <row r="690" spans="1:30" hidden="1" x14ac:dyDescent="0.2">
      <c r="A690" s="6" t="s">
        <v>563</v>
      </c>
      <c r="B690" s="2">
        <f t="shared" si="100"/>
        <v>0</v>
      </c>
      <c r="C690" s="2">
        <f t="shared" si="101"/>
        <v>14</v>
      </c>
      <c r="L690" s="66">
        <f t="shared" si="102"/>
        <v>0</v>
      </c>
      <c r="N690" s="66">
        <f t="shared" si="103"/>
        <v>0</v>
      </c>
      <c r="R690" s="66">
        <f t="shared" si="104"/>
        <v>0</v>
      </c>
      <c r="V690" s="66">
        <f t="shared" si="105"/>
        <v>0</v>
      </c>
      <c r="W690"/>
      <c r="X690"/>
      <c r="Y690" s="7"/>
      <c r="Z690"/>
      <c r="AA690"/>
      <c r="AC690">
        <f t="shared" si="106"/>
        <v>0</v>
      </c>
      <c r="AD690">
        <f t="shared" si="107"/>
        <v>0</v>
      </c>
    </row>
    <row r="691" spans="1:30" hidden="1" x14ac:dyDescent="0.2">
      <c r="A691" s="6" t="s">
        <v>564</v>
      </c>
      <c r="B691" s="2">
        <f t="shared" si="100"/>
        <v>0</v>
      </c>
      <c r="C691" s="2">
        <f t="shared" si="101"/>
        <v>14</v>
      </c>
      <c r="L691" s="66">
        <f t="shared" si="102"/>
        <v>0</v>
      </c>
      <c r="N691" s="66">
        <f t="shared" si="103"/>
        <v>0</v>
      </c>
      <c r="R691" s="66">
        <f t="shared" si="104"/>
        <v>0</v>
      </c>
      <c r="V691" s="66">
        <f t="shared" si="105"/>
        <v>0</v>
      </c>
      <c r="W691"/>
      <c r="X691"/>
      <c r="Y691" s="7"/>
      <c r="Z691"/>
      <c r="AA691"/>
      <c r="AC691">
        <f t="shared" si="106"/>
        <v>0</v>
      </c>
      <c r="AD691">
        <f t="shared" si="107"/>
        <v>0</v>
      </c>
    </row>
    <row r="692" spans="1:30" hidden="1" x14ac:dyDescent="0.2">
      <c r="A692" s="6" t="s">
        <v>565</v>
      </c>
      <c r="B692" s="2">
        <f t="shared" si="100"/>
        <v>0</v>
      </c>
      <c r="C692" s="2">
        <f t="shared" si="101"/>
        <v>14</v>
      </c>
      <c r="L692" s="66">
        <f t="shared" si="102"/>
        <v>0</v>
      </c>
      <c r="N692" s="66">
        <f t="shared" si="103"/>
        <v>0</v>
      </c>
      <c r="R692" s="66">
        <f t="shared" si="104"/>
        <v>0</v>
      </c>
      <c r="V692" s="66">
        <f t="shared" si="105"/>
        <v>0</v>
      </c>
      <c r="W692"/>
      <c r="X692"/>
      <c r="Y692" s="7"/>
      <c r="Z692"/>
      <c r="AA692"/>
      <c r="AC692">
        <f t="shared" si="106"/>
        <v>0</v>
      </c>
      <c r="AD692">
        <f t="shared" si="107"/>
        <v>0</v>
      </c>
    </row>
    <row r="693" spans="1:30" hidden="1" x14ac:dyDescent="0.2">
      <c r="A693" s="6" t="s">
        <v>566</v>
      </c>
      <c r="B693" s="2">
        <f t="shared" si="100"/>
        <v>0</v>
      </c>
      <c r="C693" s="2">
        <f t="shared" si="101"/>
        <v>14</v>
      </c>
      <c r="L693" s="66">
        <f t="shared" si="102"/>
        <v>0</v>
      </c>
      <c r="N693" s="66">
        <f t="shared" si="103"/>
        <v>0</v>
      </c>
      <c r="R693" s="66">
        <f t="shared" si="104"/>
        <v>0</v>
      </c>
      <c r="V693" s="66">
        <f t="shared" si="105"/>
        <v>0</v>
      </c>
      <c r="W693"/>
      <c r="X693"/>
      <c r="Y693" s="7"/>
      <c r="Z693"/>
      <c r="AA693"/>
      <c r="AC693">
        <f t="shared" si="106"/>
        <v>0</v>
      </c>
      <c r="AD693">
        <f t="shared" si="107"/>
        <v>0</v>
      </c>
    </row>
    <row r="694" spans="1:30" hidden="1" x14ac:dyDescent="0.2">
      <c r="A694" s="6" t="s">
        <v>567</v>
      </c>
      <c r="B694" s="2">
        <f t="shared" si="100"/>
        <v>0</v>
      </c>
      <c r="C694" s="2">
        <f t="shared" si="101"/>
        <v>14</v>
      </c>
      <c r="L694" s="66">
        <f t="shared" si="102"/>
        <v>0</v>
      </c>
      <c r="N694" s="66">
        <f t="shared" si="103"/>
        <v>0</v>
      </c>
      <c r="R694" s="66">
        <f t="shared" si="104"/>
        <v>0</v>
      </c>
      <c r="V694" s="66">
        <f t="shared" si="105"/>
        <v>0</v>
      </c>
      <c r="W694"/>
      <c r="X694"/>
      <c r="Y694" s="7"/>
      <c r="Z694"/>
      <c r="AA694"/>
      <c r="AC694">
        <f t="shared" si="106"/>
        <v>0</v>
      </c>
      <c r="AD694">
        <f t="shared" si="107"/>
        <v>0</v>
      </c>
    </row>
    <row r="695" spans="1:30" hidden="1" x14ac:dyDescent="0.2">
      <c r="A695" s="6" t="s">
        <v>568</v>
      </c>
      <c r="B695" s="2">
        <f t="shared" si="100"/>
        <v>0</v>
      </c>
      <c r="C695" s="2">
        <f t="shared" si="101"/>
        <v>14</v>
      </c>
      <c r="L695" s="66">
        <f t="shared" si="102"/>
        <v>0</v>
      </c>
      <c r="N695" s="66">
        <f t="shared" si="103"/>
        <v>0</v>
      </c>
      <c r="R695" s="66">
        <f t="shared" si="104"/>
        <v>0</v>
      </c>
      <c r="V695" s="66">
        <f t="shared" si="105"/>
        <v>0</v>
      </c>
      <c r="W695"/>
      <c r="X695"/>
      <c r="Y695" s="7"/>
      <c r="Z695"/>
      <c r="AA695"/>
      <c r="AC695">
        <f t="shared" si="106"/>
        <v>0</v>
      </c>
      <c r="AD695">
        <f t="shared" si="107"/>
        <v>0</v>
      </c>
    </row>
    <row r="696" spans="1:30" hidden="1" x14ac:dyDescent="0.2">
      <c r="A696" s="6" t="s">
        <v>569</v>
      </c>
      <c r="B696" s="2">
        <f t="shared" si="100"/>
        <v>0</v>
      </c>
      <c r="C696" s="2">
        <f t="shared" si="101"/>
        <v>14</v>
      </c>
      <c r="L696" s="66">
        <f t="shared" si="102"/>
        <v>0</v>
      </c>
      <c r="N696" s="66">
        <f t="shared" si="103"/>
        <v>0</v>
      </c>
      <c r="R696" s="66">
        <f t="shared" si="104"/>
        <v>0</v>
      </c>
      <c r="V696" s="66">
        <f t="shared" si="105"/>
        <v>0</v>
      </c>
      <c r="W696"/>
      <c r="X696"/>
      <c r="Y696" s="7"/>
      <c r="Z696"/>
      <c r="AA696"/>
      <c r="AC696">
        <f t="shared" si="106"/>
        <v>0</v>
      </c>
      <c r="AD696">
        <f t="shared" si="107"/>
        <v>0</v>
      </c>
    </row>
    <row r="697" spans="1:30" hidden="1" x14ac:dyDescent="0.2">
      <c r="A697" s="6" t="s">
        <v>570</v>
      </c>
      <c r="B697" s="2">
        <f t="shared" si="100"/>
        <v>0</v>
      </c>
      <c r="C697" s="2">
        <f t="shared" si="101"/>
        <v>14</v>
      </c>
      <c r="L697" s="66">
        <f t="shared" si="102"/>
        <v>0</v>
      </c>
      <c r="N697" s="66">
        <f t="shared" si="103"/>
        <v>0</v>
      </c>
      <c r="R697" s="66">
        <f t="shared" si="104"/>
        <v>0</v>
      </c>
      <c r="V697" s="66">
        <f t="shared" si="105"/>
        <v>0</v>
      </c>
      <c r="W697"/>
      <c r="X697"/>
      <c r="Y697" s="7"/>
      <c r="Z697"/>
      <c r="AA697"/>
      <c r="AC697">
        <f t="shared" si="106"/>
        <v>0</v>
      </c>
      <c r="AD697">
        <f t="shared" si="107"/>
        <v>0</v>
      </c>
    </row>
    <row r="698" spans="1:30" hidden="1" x14ac:dyDescent="0.2">
      <c r="A698" s="6" t="s">
        <v>571</v>
      </c>
      <c r="B698" s="2">
        <f t="shared" si="100"/>
        <v>0</v>
      </c>
      <c r="C698" s="2">
        <f t="shared" si="101"/>
        <v>14</v>
      </c>
      <c r="L698" s="66">
        <f t="shared" si="102"/>
        <v>0</v>
      </c>
      <c r="N698" s="66">
        <f t="shared" si="103"/>
        <v>0</v>
      </c>
      <c r="R698" s="66">
        <f t="shared" si="104"/>
        <v>0</v>
      </c>
      <c r="V698" s="66">
        <f t="shared" si="105"/>
        <v>0</v>
      </c>
      <c r="W698"/>
      <c r="X698"/>
      <c r="Y698" s="7"/>
      <c r="Z698"/>
      <c r="AA698"/>
      <c r="AC698">
        <f t="shared" si="106"/>
        <v>0</v>
      </c>
      <c r="AD698">
        <f t="shared" si="107"/>
        <v>0</v>
      </c>
    </row>
    <row r="699" spans="1:30" hidden="1" x14ac:dyDescent="0.2">
      <c r="A699" s="6" t="s">
        <v>572</v>
      </c>
      <c r="B699" s="2">
        <f t="shared" si="100"/>
        <v>0</v>
      </c>
      <c r="C699" s="2">
        <f t="shared" si="101"/>
        <v>14</v>
      </c>
      <c r="L699" s="66">
        <f t="shared" si="102"/>
        <v>0</v>
      </c>
      <c r="N699" s="66">
        <f t="shared" si="103"/>
        <v>0</v>
      </c>
      <c r="R699" s="66">
        <f t="shared" si="104"/>
        <v>0</v>
      </c>
      <c r="V699" s="66">
        <f t="shared" si="105"/>
        <v>0</v>
      </c>
      <c r="W699"/>
      <c r="X699"/>
      <c r="Y699" s="7"/>
      <c r="Z699"/>
      <c r="AA699"/>
      <c r="AC699">
        <f t="shared" si="106"/>
        <v>0</v>
      </c>
      <c r="AD699">
        <f t="shared" si="107"/>
        <v>0</v>
      </c>
    </row>
    <row r="700" spans="1:30" hidden="1" x14ac:dyDescent="0.2">
      <c r="A700" s="6" t="s">
        <v>573</v>
      </c>
      <c r="B700" s="2">
        <f t="shared" si="100"/>
        <v>0</v>
      </c>
      <c r="C700" s="2">
        <f t="shared" si="101"/>
        <v>14</v>
      </c>
      <c r="L700" s="66">
        <f t="shared" si="102"/>
        <v>0</v>
      </c>
      <c r="N700" s="66">
        <f t="shared" si="103"/>
        <v>0</v>
      </c>
      <c r="R700" s="66">
        <f t="shared" si="104"/>
        <v>0</v>
      </c>
      <c r="V700" s="66">
        <f t="shared" si="105"/>
        <v>0</v>
      </c>
      <c r="W700"/>
      <c r="X700"/>
      <c r="Y700" s="7"/>
      <c r="Z700"/>
      <c r="AA700"/>
      <c r="AC700">
        <f t="shared" si="106"/>
        <v>0</v>
      </c>
      <c r="AD700">
        <f t="shared" si="107"/>
        <v>0</v>
      </c>
    </row>
    <row r="701" spans="1:30" hidden="1" x14ac:dyDescent="0.2">
      <c r="A701" s="6" t="s">
        <v>574</v>
      </c>
      <c r="B701" s="2">
        <f t="shared" si="100"/>
        <v>0</v>
      </c>
      <c r="C701" s="2">
        <f t="shared" si="101"/>
        <v>14</v>
      </c>
      <c r="L701" s="66">
        <f t="shared" si="102"/>
        <v>0</v>
      </c>
      <c r="N701" s="66">
        <f t="shared" si="103"/>
        <v>0</v>
      </c>
      <c r="R701" s="66">
        <f t="shared" si="104"/>
        <v>0</v>
      </c>
      <c r="V701" s="66">
        <f t="shared" si="105"/>
        <v>0</v>
      </c>
      <c r="W701"/>
      <c r="X701"/>
      <c r="Y701" s="7"/>
      <c r="Z701"/>
      <c r="AA701"/>
      <c r="AC701">
        <f t="shared" si="106"/>
        <v>0</v>
      </c>
      <c r="AD701">
        <f t="shared" si="107"/>
        <v>0</v>
      </c>
    </row>
    <row r="702" spans="1:30" hidden="1" x14ac:dyDescent="0.2">
      <c r="A702" s="6" t="s">
        <v>575</v>
      </c>
      <c r="B702" s="2">
        <f t="shared" ref="B702:B765" si="108">+L702+N702+R702+V702+X702</f>
        <v>0</v>
      </c>
      <c r="C702" s="2">
        <f t="shared" ref="C702:C765" si="109">RANK(B702,B$608:B$807,0)</f>
        <v>14</v>
      </c>
      <c r="L702" s="66">
        <f t="shared" ref="L702:L765" si="110">IF(AND(I702&lt;1,J702&lt;1,K702&lt;1),0,IF(250+((80-(I702*60+J702))*2)&lt;0,0,IF(K702&lt;50,250+((80-(I702*60+J702))*2),IF(K702&gt;49,250+((80-(I702*60+J702))*2)-1,250+((80-(I702*60+J702))*2)))))</f>
        <v>0</v>
      </c>
      <c r="N702" s="66">
        <f t="shared" ref="N702:N765" si="111">IF(M702&lt;89,0,250+((M702-172)*3))</f>
        <v>0</v>
      </c>
      <c r="R702" s="66">
        <f t="shared" ref="R702:R765" si="112">IF(AND(O702&lt;1,P702&lt;1,Q702&lt;1),0,IF(250+((195-(O702*60+P702))*1)&lt;0,0,250+((195-(O702*60+P702))*1)))</f>
        <v>0</v>
      </c>
      <c r="V702" s="66">
        <f t="shared" ref="V702:V765" si="113">IF(AND(S702&lt;1,T702&lt;1,U702&lt;1),0,IF(500+((320-(S702*60+T702))*1)&lt;0,0,500+((320-(S702*60+T702))*1)))</f>
        <v>0</v>
      </c>
      <c r="W702"/>
      <c r="X702"/>
      <c r="Y702" s="7"/>
      <c r="Z702"/>
      <c r="AA702"/>
      <c r="AC702">
        <f t="shared" ref="AC702:AC765" si="114">B702</f>
        <v>0</v>
      </c>
      <c r="AD702">
        <f t="shared" ref="AD702:AD765" si="115">AA702+AB702+AC702</f>
        <v>0</v>
      </c>
    </row>
    <row r="703" spans="1:30" hidden="1" x14ac:dyDescent="0.2">
      <c r="A703" s="6" t="s">
        <v>576</v>
      </c>
      <c r="B703" s="2">
        <f t="shared" si="108"/>
        <v>0</v>
      </c>
      <c r="C703" s="2">
        <f t="shared" si="109"/>
        <v>14</v>
      </c>
      <c r="L703" s="66">
        <f t="shared" si="110"/>
        <v>0</v>
      </c>
      <c r="N703" s="66">
        <f t="shared" si="111"/>
        <v>0</v>
      </c>
      <c r="R703" s="66">
        <f t="shared" si="112"/>
        <v>0</v>
      </c>
      <c r="V703" s="66">
        <f t="shared" si="113"/>
        <v>0</v>
      </c>
      <c r="W703"/>
      <c r="X703"/>
      <c r="Y703" s="7"/>
      <c r="Z703"/>
      <c r="AA703"/>
      <c r="AC703">
        <f t="shared" si="114"/>
        <v>0</v>
      </c>
      <c r="AD703">
        <f t="shared" si="115"/>
        <v>0</v>
      </c>
    </row>
    <row r="704" spans="1:30" hidden="1" x14ac:dyDescent="0.2">
      <c r="A704" s="6" t="s">
        <v>577</v>
      </c>
      <c r="B704" s="2">
        <f t="shared" si="108"/>
        <v>0</v>
      </c>
      <c r="C704" s="2">
        <f t="shared" si="109"/>
        <v>14</v>
      </c>
      <c r="L704" s="66">
        <f t="shared" si="110"/>
        <v>0</v>
      </c>
      <c r="N704" s="66">
        <f t="shared" si="111"/>
        <v>0</v>
      </c>
      <c r="R704" s="66">
        <f t="shared" si="112"/>
        <v>0</v>
      </c>
      <c r="V704" s="66">
        <f t="shared" si="113"/>
        <v>0</v>
      </c>
      <c r="W704"/>
      <c r="X704"/>
      <c r="Y704" s="7"/>
      <c r="Z704"/>
      <c r="AA704"/>
      <c r="AC704">
        <f t="shared" si="114"/>
        <v>0</v>
      </c>
      <c r="AD704">
        <f t="shared" si="115"/>
        <v>0</v>
      </c>
    </row>
    <row r="705" spans="1:30" hidden="1" x14ac:dyDescent="0.2">
      <c r="A705" s="6" t="s">
        <v>578</v>
      </c>
      <c r="B705" s="2">
        <f t="shared" si="108"/>
        <v>0</v>
      </c>
      <c r="C705" s="2">
        <f t="shared" si="109"/>
        <v>14</v>
      </c>
      <c r="L705" s="66">
        <f t="shared" si="110"/>
        <v>0</v>
      </c>
      <c r="N705" s="66">
        <f t="shared" si="111"/>
        <v>0</v>
      </c>
      <c r="R705" s="66">
        <f t="shared" si="112"/>
        <v>0</v>
      </c>
      <c r="V705" s="66">
        <f t="shared" si="113"/>
        <v>0</v>
      </c>
      <c r="W705"/>
      <c r="X705"/>
      <c r="Y705" s="7"/>
      <c r="Z705"/>
      <c r="AA705"/>
      <c r="AC705">
        <f t="shared" si="114"/>
        <v>0</v>
      </c>
      <c r="AD705">
        <f t="shared" si="115"/>
        <v>0</v>
      </c>
    </row>
    <row r="706" spans="1:30" hidden="1" x14ac:dyDescent="0.2">
      <c r="A706" s="6" t="s">
        <v>579</v>
      </c>
      <c r="B706" s="2">
        <f t="shared" si="108"/>
        <v>0</v>
      </c>
      <c r="C706" s="2">
        <f t="shared" si="109"/>
        <v>14</v>
      </c>
      <c r="L706" s="66">
        <f t="shared" si="110"/>
        <v>0</v>
      </c>
      <c r="N706" s="66">
        <f t="shared" si="111"/>
        <v>0</v>
      </c>
      <c r="R706" s="66">
        <f t="shared" si="112"/>
        <v>0</v>
      </c>
      <c r="V706" s="66">
        <f t="shared" si="113"/>
        <v>0</v>
      </c>
      <c r="W706"/>
      <c r="X706"/>
      <c r="Y706" s="7"/>
      <c r="Z706"/>
      <c r="AA706"/>
      <c r="AC706">
        <f t="shared" si="114"/>
        <v>0</v>
      </c>
      <c r="AD706">
        <f t="shared" si="115"/>
        <v>0</v>
      </c>
    </row>
    <row r="707" spans="1:30" hidden="1" x14ac:dyDescent="0.2">
      <c r="A707" s="6" t="s">
        <v>580</v>
      </c>
      <c r="B707" s="2">
        <f t="shared" si="108"/>
        <v>0</v>
      </c>
      <c r="C707" s="2">
        <f t="shared" si="109"/>
        <v>14</v>
      </c>
      <c r="L707" s="66">
        <f t="shared" si="110"/>
        <v>0</v>
      </c>
      <c r="N707" s="66">
        <f t="shared" si="111"/>
        <v>0</v>
      </c>
      <c r="R707" s="66">
        <f t="shared" si="112"/>
        <v>0</v>
      </c>
      <c r="V707" s="66">
        <f t="shared" si="113"/>
        <v>0</v>
      </c>
      <c r="W707"/>
      <c r="X707"/>
      <c r="Y707" s="7"/>
      <c r="Z707"/>
      <c r="AA707"/>
      <c r="AC707">
        <f t="shared" si="114"/>
        <v>0</v>
      </c>
      <c r="AD707">
        <f t="shared" si="115"/>
        <v>0</v>
      </c>
    </row>
    <row r="708" spans="1:30" hidden="1" x14ac:dyDescent="0.2">
      <c r="A708" s="6" t="s">
        <v>581</v>
      </c>
      <c r="B708" s="2">
        <f t="shared" si="108"/>
        <v>0</v>
      </c>
      <c r="C708" s="2">
        <f t="shared" si="109"/>
        <v>14</v>
      </c>
      <c r="L708" s="66">
        <f t="shared" si="110"/>
        <v>0</v>
      </c>
      <c r="N708" s="66">
        <f t="shared" si="111"/>
        <v>0</v>
      </c>
      <c r="R708" s="66">
        <f t="shared" si="112"/>
        <v>0</v>
      </c>
      <c r="V708" s="66">
        <f t="shared" si="113"/>
        <v>0</v>
      </c>
      <c r="W708"/>
      <c r="X708"/>
      <c r="Y708" s="7"/>
      <c r="Z708"/>
      <c r="AA708"/>
      <c r="AC708">
        <f t="shared" si="114"/>
        <v>0</v>
      </c>
      <c r="AD708">
        <f t="shared" si="115"/>
        <v>0</v>
      </c>
    </row>
    <row r="709" spans="1:30" hidden="1" x14ac:dyDescent="0.2">
      <c r="A709" s="6" t="s">
        <v>582</v>
      </c>
      <c r="B709" s="2">
        <f t="shared" si="108"/>
        <v>0</v>
      </c>
      <c r="C709" s="2">
        <f t="shared" si="109"/>
        <v>14</v>
      </c>
      <c r="L709" s="66">
        <f t="shared" si="110"/>
        <v>0</v>
      </c>
      <c r="N709" s="66">
        <f t="shared" si="111"/>
        <v>0</v>
      </c>
      <c r="R709" s="66">
        <f t="shared" si="112"/>
        <v>0</v>
      </c>
      <c r="V709" s="66">
        <f t="shared" si="113"/>
        <v>0</v>
      </c>
      <c r="W709"/>
      <c r="X709"/>
      <c r="Y709" s="7"/>
      <c r="Z709"/>
      <c r="AA709"/>
      <c r="AC709">
        <f t="shared" si="114"/>
        <v>0</v>
      </c>
      <c r="AD709">
        <f t="shared" si="115"/>
        <v>0</v>
      </c>
    </row>
    <row r="710" spans="1:30" hidden="1" x14ac:dyDescent="0.2">
      <c r="A710" s="6" t="s">
        <v>583</v>
      </c>
      <c r="B710" s="2">
        <f t="shared" si="108"/>
        <v>0</v>
      </c>
      <c r="C710" s="2">
        <f t="shared" si="109"/>
        <v>14</v>
      </c>
      <c r="L710" s="66">
        <f t="shared" si="110"/>
        <v>0</v>
      </c>
      <c r="N710" s="66">
        <f t="shared" si="111"/>
        <v>0</v>
      </c>
      <c r="R710" s="66">
        <f t="shared" si="112"/>
        <v>0</v>
      </c>
      <c r="V710" s="66">
        <f t="shared" si="113"/>
        <v>0</v>
      </c>
      <c r="W710"/>
      <c r="X710"/>
      <c r="Y710" s="7"/>
      <c r="Z710"/>
      <c r="AA710"/>
      <c r="AC710">
        <f t="shared" si="114"/>
        <v>0</v>
      </c>
      <c r="AD710">
        <f t="shared" si="115"/>
        <v>0</v>
      </c>
    </row>
    <row r="711" spans="1:30" hidden="1" x14ac:dyDescent="0.2">
      <c r="A711" s="6" t="s">
        <v>584</v>
      </c>
      <c r="B711" s="2">
        <f t="shared" si="108"/>
        <v>0</v>
      </c>
      <c r="C711" s="2">
        <f t="shared" si="109"/>
        <v>14</v>
      </c>
      <c r="L711" s="66">
        <f t="shared" si="110"/>
        <v>0</v>
      </c>
      <c r="N711" s="66">
        <f t="shared" si="111"/>
        <v>0</v>
      </c>
      <c r="R711" s="66">
        <f t="shared" si="112"/>
        <v>0</v>
      </c>
      <c r="V711" s="66">
        <f t="shared" si="113"/>
        <v>0</v>
      </c>
      <c r="W711"/>
      <c r="X711"/>
      <c r="Y711" s="7"/>
      <c r="Z711"/>
      <c r="AA711"/>
      <c r="AC711">
        <f t="shared" si="114"/>
        <v>0</v>
      </c>
      <c r="AD711">
        <f t="shared" si="115"/>
        <v>0</v>
      </c>
    </row>
    <row r="712" spans="1:30" hidden="1" x14ac:dyDescent="0.2">
      <c r="A712" s="6" t="s">
        <v>585</v>
      </c>
      <c r="B712" s="2">
        <f t="shared" si="108"/>
        <v>0</v>
      </c>
      <c r="C712" s="2">
        <f t="shared" si="109"/>
        <v>14</v>
      </c>
      <c r="L712" s="66">
        <f t="shared" si="110"/>
        <v>0</v>
      </c>
      <c r="N712" s="66">
        <f t="shared" si="111"/>
        <v>0</v>
      </c>
      <c r="R712" s="66">
        <f t="shared" si="112"/>
        <v>0</v>
      </c>
      <c r="V712" s="66">
        <f t="shared" si="113"/>
        <v>0</v>
      </c>
      <c r="W712"/>
      <c r="X712"/>
      <c r="Y712" s="7"/>
      <c r="Z712"/>
      <c r="AA712"/>
      <c r="AC712">
        <f t="shared" si="114"/>
        <v>0</v>
      </c>
      <c r="AD712">
        <f t="shared" si="115"/>
        <v>0</v>
      </c>
    </row>
    <row r="713" spans="1:30" hidden="1" x14ac:dyDescent="0.2">
      <c r="A713" s="6" t="s">
        <v>586</v>
      </c>
      <c r="B713" s="2">
        <f t="shared" si="108"/>
        <v>0</v>
      </c>
      <c r="C713" s="2">
        <f t="shared" si="109"/>
        <v>14</v>
      </c>
      <c r="L713" s="66">
        <f t="shared" si="110"/>
        <v>0</v>
      </c>
      <c r="N713" s="66">
        <f t="shared" si="111"/>
        <v>0</v>
      </c>
      <c r="R713" s="66">
        <f t="shared" si="112"/>
        <v>0</v>
      </c>
      <c r="V713" s="66">
        <f t="shared" si="113"/>
        <v>0</v>
      </c>
      <c r="W713"/>
      <c r="X713"/>
      <c r="Y713" s="7"/>
      <c r="Z713"/>
      <c r="AA713"/>
      <c r="AC713">
        <f t="shared" si="114"/>
        <v>0</v>
      </c>
      <c r="AD713">
        <f t="shared" si="115"/>
        <v>0</v>
      </c>
    </row>
    <row r="714" spans="1:30" hidden="1" x14ac:dyDescent="0.2">
      <c r="A714" s="6" t="s">
        <v>587</v>
      </c>
      <c r="B714" s="2">
        <f t="shared" si="108"/>
        <v>0</v>
      </c>
      <c r="C714" s="2">
        <f t="shared" si="109"/>
        <v>14</v>
      </c>
      <c r="L714" s="66">
        <f t="shared" si="110"/>
        <v>0</v>
      </c>
      <c r="N714" s="66">
        <f t="shared" si="111"/>
        <v>0</v>
      </c>
      <c r="R714" s="66">
        <f t="shared" si="112"/>
        <v>0</v>
      </c>
      <c r="V714" s="66">
        <f t="shared" si="113"/>
        <v>0</v>
      </c>
      <c r="W714"/>
      <c r="X714"/>
      <c r="Y714" s="7"/>
      <c r="Z714"/>
      <c r="AA714"/>
      <c r="AC714">
        <f t="shared" si="114"/>
        <v>0</v>
      </c>
      <c r="AD714">
        <f t="shared" si="115"/>
        <v>0</v>
      </c>
    </row>
    <row r="715" spans="1:30" hidden="1" x14ac:dyDescent="0.2">
      <c r="A715" s="6" t="s">
        <v>588</v>
      </c>
      <c r="B715" s="2">
        <f t="shared" si="108"/>
        <v>0</v>
      </c>
      <c r="C715" s="2">
        <f t="shared" si="109"/>
        <v>14</v>
      </c>
      <c r="L715" s="66">
        <f t="shared" si="110"/>
        <v>0</v>
      </c>
      <c r="N715" s="66">
        <f t="shared" si="111"/>
        <v>0</v>
      </c>
      <c r="R715" s="66">
        <f t="shared" si="112"/>
        <v>0</v>
      </c>
      <c r="V715" s="66">
        <f t="shared" si="113"/>
        <v>0</v>
      </c>
      <c r="W715"/>
      <c r="X715"/>
      <c r="Y715" s="7"/>
      <c r="Z715"/>
      <c r="AA715"/>
      <c r="AC715">
        <f t="shared" si="114"/>
        <v>0</v>
      </c>
      <c r="AD715">
        <f t="shared" si="115"/>
        <v>0</v>
      </c>
    </row>
    <row r="716" spans="1:30" hidden="1" x14ac:dyDescent="0.2">
      <c r="A716" s="6" t="s">
        <v>589</v>
      </c>
      <c r="B716" s="2">
        <f t="shared" si="108"/>
        <v>0</v>
      </c>
      <c r="C716" s="2">
        <f t="shared" si="109"/>
        <v>14</v>
      </c>
      <c r="L716" s="66">
        <f t="shared" si="110"/>
        <v>0</v>
      </c>
      <c r="N716" s="66">
        <f t="shared" si="111"/>
        <v>0</v>
      </c>
      <c r="R716" s="66">
        <f t="shared" si="112"/>
        <v>0</v>
      </c>
      <c r="V716" s="66">
        <f t="shared" si="113"/>
        <v>0</v>
      </c>
      <c r="W716"/>
      <c r="X716"/>
      <c r="Y716" s="7"/>
      <c r="Z716"/>
      <c r="AA716"/>
      <c r="AC716">
        <f t="shared" si="114"/>
        <v>0</v>
      </c>
      <c r="AD716">
        <f t="shared" si="115"/>
        <v>0</v>
      </c>
    </row>
    <row r="717" spans="1:30" hidden="1" x14ac:dyDescent="0.2">
      <c r="A717" s="6" t="s">
        <v>590</v>
      </c>
      <c r="B717" s="2">
        <f t="shared" si="108"/>
        <v>0</v>
      </c>
      <c r="C717" s="2">
        <f t="shared" si="109"/>
        <v>14</v>
      </c>
      <c r="L717" s="66">
        <f t="shared" si="110"/>
        <v>0</v>
      </c>
      <c r="N717" s="66">
        <f t="shared" si="111"/>
        <v>0</v>
      </c>
      <c r="R717" s="66">
        <f t="shared" si="112"/>
        <v>0</v>
      </c>
      <c r="V717" s="66">
        <f t="shared" si="113"/>
        <v>0</v>
      </c>
      <c r="W717"/>
      <c r="X717"/>
      <c r="Y717" s="7"/>
      <c r="Z717"/>
      <c r="AA717"/>
      <c r="AC717">
        <f t="shared" si="114"/>
        <v>0</v>
      </c>
      <c r="AD717">
        <f t="shared" si="115"/>
        <v>0</v>
      </c>
    </row>
    <row r="718" spans="1:30" hidden="1" x14ac:dyDescent="0.2">
      <c r="A718" s="6" t="s">
        <v>591</v>
      </c>
      <c r="B718" s="2">
        <f t="shared" si="108"/>
        <v>0</v>
      </c>
      <c r="C718" s="2">
        <f t="shared" si="109"/>
        <v>14</v>
      </c>
      <c r="L718" s="66">
        <f t="shared" si="110"/>
        <v>0</v>
      </c>
      <c r="N718" s="66">
        <f t="shared" si="111"/>
        <v>0</v>
      </c>
      <c r="R718" s="66">
        <f t="shared" si="112"/>
        <v>0</v>
      </c>
      <c r="V718" s="66">
        <f t="shared" si="113"/>
        <v>0</v>
      </c>
      <c r="W718"/>
      <c r="X718"/>
      <c r="Y718" s="7"/>
      <c r="Z718"/>
      <c r="AA718"/>
      <c r="AC718">
        <f t="shared" si="114"/>
        <v>0</v>
      </c>
      <c r="AD718">
        <f t="shared" si="115"/>
        <v>0</v>
      </c>
    </row>
    <row r="719" spans="1:30" hidden="1" x14ac:dyDescent="0.2">
      <c r="A719" s="6" t="s">
        <v>592</v>
      </c>
      <c r="B719" s="2">
        <f t="shared" si="108"/>
        <v>0</v>
      </c>
      <c r="C719" s="2">
        <f t="shared" si="109"/>
        <v>14</v>
      </c>
      <c r="L719" s="66">
        <f t="shared" si="110"/>
        <v>0</v>
      </c>
      <c r="N719" s="66">
        <f t="shared" si="111"/>
        <v>0</v>
      </c>
      <c r="R719" s="66">
        <f t="shared" si="112"/>
        <v>0</v>
      </c>
      <c r="V719" s="66">
        <f t="shared" si="113"/>
        <v>0</v>
      </c>
      <c r="W719"/>
      <c r="X719"/>
      <c r="Y719" s="7"/>
      <c r="Z719"/>
      <c r="AA719"/>
      <c r="AC719">
        <f t="shared" si="114"/>
        <v>0</v>
      </c>
      <c r="AD719">
        <f t="shared" si="115"/>
        <v>0</v>
      </c>
    </row>
    <row r="720" spans="1:30" hidden="1" x14ac:dyDescent="0.2">
      <c r="A720" s="6" t="s">
        <v>593</v>
      </c>
      <c r="B720" s="2">
        <f t="shared" si="108"/>
        <v>0</v>
      </c>
      <c r="C720" s="2">
        <f t="shared" si="109"/>
        <v>14</v>
      </c>
      <c r="L720" s="66">
        <f t="shared" si="110"/>
        <v>0</v>
      </c>
      <c r="N720" s="66">
        <f t="shared" si="111"/>
        <v>0</v>
      </c>
      <c r="R720" s="66">
        <f t="shared" si="112"/>
        <v>0</v>
      </c>
      <c r="V720" s="66">
        <f t="shared" si="113"/>
        <v>0</v>
      </c>
      <c r="W720"/>
      <c r="X720"/>
      <c r="Y720" s="7"/>
      <c r="Z720"/>
      <c r="AA720"/>
      <c r="AC720">
        <f t="shared" si="114"/>
        <v>0</v>
      </c>
      <c r="AD720">
        <f t="shared" si="115"/>
        <v>0</v>
      </c>
    </row>
    <row r="721" spans="1:30" hidden="1" x14ac:dyDescent="0.2">
      <c r="A721" s="6" t="s">
        <v>594</v>
      </c>
      <c r="B721" s="2">
        <f t="shared" si="108"/>
        <v>0</v>
      </c>
      <c r="C721" s="2">
        <f t="shared" si="109"/>
        <v>14</v>
      </c>
      <c r="L721" s="66">
        <f t="shared" si="110"/>
        <v>0</v>
      </c>
      <c r="N721" s="66">
        <f t="shared" si="111"/>
        <v>0</v>
      </c>
      <c r="R721" s="66">
        <f t="shared" si="112"/>
        <v>0</v>
      </c>
      <c r="V721" s="66">
        <f t="shared" si="113"/>
        <v>0</v>
      </c>
      <c r="W721"/>
      <c r="X721"/>
      <c r="Y721" s="7"/>
      <c r="Z721"/>
      <c r="AA721"/>
      <c r="AC721">
        <f t="shared" si="114"/>
        <v>0</v>
      </c>
      <c r="AD721">
        <f t="shared" si="115"/>
        <v>0</v>
      </c>
    </row>
    <row r="722" spans="1:30" hidden="1" x14ac:dyDescent="0.2">
      <c r="A722" s="6" t="s">
        <v>595</v>
      </c>
      <c r="B722" s="2">
        <f t="shared" si="108"/>
        <v>0</v>
      </c>
      <c r="C722" s="2">
        <f t="shared" si="109"/>
        <v>14</v>
      </c>
      <c r="L722" s="66">
        <f t="shared" si="110"/>
        <v>0</v>
      </c>
      <c r="N722" s="66">
        <f t="shared" si="111"/>
        <v>0</v>
      </c>
      <c r="R722" s="66">
        <f t="shared" si="112"/>
        <v>0</v>
      </c>
      <c r="V722" s="66">
        <f t="shared" si="113"/>
        <v>0</v>
      </c>
      <c r="W722"/>
      <c r="X722"/>
      <c r="Y722" s="7"/>
      <c r="Z722"/>
      <c r="AA722"/>
      <c r="AC722">
        <f t="shared" si="114"/>
        <v>0</v>
      </c>
      <c r="AD722">
        <f t="shared" si="115"/>
        <v>0</v>
      </c>
    </row>
    <row r="723" spans="1:30" hidden="1" x14ac:dyDescent="0.2">
      <c r="A723" s="6" t="s">
        <v>596</v>
      </c>
      <c r="B723" s="2">
        <f t="shared" si="108"/>
        <v>0</v>
      </c>
      <c r="C723" s="2">
        <f t="shared" si="109"/>
        <v>14</v>
      </c>
      <c r="L723" s="66">
        <f t="shared" si="110"/>
        <v>0</v>
      </c>
      <c r="N723" s="66">
        <f t="shared" si="111"/>
        <v>0</v>
      </c>
      <c r="R723" s="66">
        <f t="shared" si="112"/>
        <v>0</v>
      </c>
      <c r="V723" s="66">
        <f t="shared" si="113"/>
        <v>0</v>
      </c>
      <c r="W723"/>
      <c r="X723"/>
      <c r="Y723" s="7"/>
      <c r="Z723"/>
      <c r="AA723"/>
      <c r="AC723">
        <f t="shared" si="114"/>
        <v>0</v>
      </c>
      <c r="AD723">
        <f t="shared" si="115"/>
        <v>0</v>
      </c>
    </row>
    <row r="724" spans="1:30" hidden="1" x14ac:dyDescent="0.2">
      <c r="A724" s="6" t="s">
        <v>597</v>
      </c>
      <c r="B724" s="2">
        <f t="shared" si="108"/>
        <v>0</v>
      </c>
      <c r="C724" s="2">
        <f t="shared" si="109"/>
        <v>14</v>
      </c>
      <c r="L724" s="66">
        <f t="shared" si="110"/>
        <v>0</v>
      </c>
      <c r="N724" s="66">
        <f t="shared" si="111"/>
        <v>0</v>
      </c>
      <c r="R724" s="66">
        <f t="shared" si="112"/>
        <v>0</v>
      </c>
      <c r="V724" s="66">
        <f t="shared" si="113"/>
        <v>0</v>
      </c>
      <c r="W724"/>
      <c r="X724"/>
      <c r="Y724" s="7"/>
      <c r="Z724"/>
      <c r="AA724"/>
      <c r="AC724">
        <f t="shared" si="114"/>
        <v>0</v>
      </c>
      <c r="AD724">
        <f t="shared" si="115"/>
        <v>0</v>
      </c>
    </row>
    <row r="725" spans="1:30" hidden="1" x14ac:dyDescent="0.2">
      <c r="A725" s="6" t="s">
        <v>598</v>
      </c>
      <c r="B725" s="2">
        <f t="shared" si="108"/>
        <v>0</v>
      </c>
      <c r="C725" s="2">
        <f t="shared" si="109"/>
        <v>14</v>
      </c>
      <c r="L725" s="66">
        <f t="shared" si="110"/>
        <v>0</v>
      </c>
      <c r="N725" s="66">
        <f t="shared" si="111"/>
        <v>0</v>
      </c>
      <c r="R725" s="66">
        <f t="shared" si="112"/>
        <v>0</v>
      </c>
      <c r="V725" s="66">
        <f t="shared" si="113"/>
        <v>0</v>
      </c>
      <c r="W725"/>
      <c r="X725"/>
      <c r="Y725" s="7"/>
      <c r="Z725"/>
      <c r="AA725"/>
      <c r="AC725">
        <f t="shared" si="114"/>
        <v>0</v>
      </c>
      <c r="AD725">
        <f t="shared" si="115"/>
        <v>0</v>
      </c>
    </row>
    <row r="726" spans="1:30" hidden="1" x14ac:dyDescent="0.2">
      <c r="A726" s="6" t="s">
        <v>599</v>
      </c>
      <c r="B726" s="2">
        <f t="shared" si="108"/>
        <v>0</v>
      </c>
      <c r="C726" s="2">
        <f t="shared" si="109"/>
        <v>14</v>
      </c>
      <c r="L726" s="66">
        <f t="shared" si="110"/>
        <v>0</v>
      </c>
      <c r="N726" s="66">
        <f t="shared" si="111"/>
        <v>0</v>
      </c>
      <c r="R726" s="66">
        <f t="shared" si="112"/>
        <v>0</v>
      </c>
      <c r="V726" s="66">
        <f t="shared" si="113"/>
        <v>0</v>
      </c>
      <c r="W726"/>
      <c r="X726"/>
      <c r="Y726" s="7"/>
      <c r="Z726"/>
      <c r="AA726"/>
      <c r="AC726">
        <f t="shared" si="114"/>
        <v>0</v>
      </c>
      <c r="AD726">
        <f t="shared" si="115"/>
        <v>0</v>
      </c>
    </row>
    <row r="727" spans="1:30" hidden="1" x14ac:dyDescent="0.2">
      <c r="A727" s="6" t="s">
        <v>600</v>
      </c>
      <c r="B727" s="2">
        <f t="shared" si="108"/>
        <v>0</v>
      </c>
      <c r="C727" s="2">
        <f t="shared" si="109"/>
        <v>14</v>
      </c>
      <c r="L727" s="66">
        <f t="shared" si="110"/>
        <v>0</v>
      </c>
      <c r="N727" s="66">
        <f t="shared" si="111"/>
        <v>0</v>
      </c>
      <c r="R727" s="66">
        <f t="shared" si="112"/>
        <v>0</v>
      </c>
      <c r="V727" s="66">
        <f t="shared" si="113"/>
        <v>0</v>
      </c>
      <c r="W727"/>
      <c r="X727"/>
      <c r="Y727" s="7"/>
      <c r="Z727"/>
      <c r="AA727"/>
      <c r="AC727">
        <f t="shared" si="114"/>
        <v>0</v>
      </c>
      <c r="AD727">
        <f t="shared" si="115"/>
        <v>0</v>
      </c>
    </row>
    <row r="728" spans="1:30" hidden="1" x14ac:dyDescent="0.2">
      <c r="A728" s="6" t="s">
        <v>601</v>
      </c>
      <c r="B728" s="2">
        <f t="shared" si="108"/>
        <v>0</v>
      </c>
      <c r="C728" s="2">
        <f t="shared" si="109"/>
        <v>14</v>
      </c>
      <c r="L728" s="66">
        <f t="shared" si="110"/>
        <v>0</v>
      </c>
      <c r="N728" s="66">
        <f t="shared" si="111"/>
        <v>0</v>
      </c>
      <c r="R728" s="66">
        <f t="shared" si="112"/>
        <v>0</v>
      </c>
      <c r="V728" s="66">
        <f t="shared" si="113"/>
        <v>0</v>
      </c>
      <c r="W728"/>
      <c r="X728"/>
      <c r="Y728" s="7"/>
      <c r="Z728"/>
      <c r="AA728"/>
      <c r="AC728">
        <f t="shared" si="114"/>
        <v>0</v>
      </c>
      <c r="AD728">
        <f t="shared" si="115"/>
        <v>0</v>
      </c>
    </row>
    <row r="729" spans="1:30" hidden="1" x14ac:dyDescent="0.2">
      <c r="A729" s="6" t="s">
        <v>602</v>
      </c>
      <c r="B729" s="2">
        <f t="shared" si="108"/>
        <v>0</v>
      </c>
      <c r="C729" s="2">
        <f t="shared" si="109"/>
        <v>14</v>
      </c>
      <c r="L729" s="66">
        <f t="shared" si="110"/>
        <v>0</v>
      </c>
      <c r="N729" s="66">
        <f t="shared" si="111"/>
        <v>0</v>
      </c>
      <c r="R729" s="66">
        <f t="shared" si="112"/>
        <v>0</v>
      </c>
      <c r="V729" s="66">
        <f t="shared" si="113"/>
        <v>0</v>
      </c>
      <c r="W729"/>
      <c r="X729"/>
      <c r="Y729" s="7"/>
      <c r="Z729"/>
      <c r="AA729"/>
      <c r="AC729">
        <f t="shared" si="114"/>
        <v>0</v>
      </c>
      <c r="AD729">
        <f t="shared" si="115"/>
        <v>0</v>
      </c>
    </row>
    <row r="730" spans="1:30" hidden="1" x14ac:dyDescent="0.2">
      <c r="A730" s="6" t="s">
        <v>603</v>
      </c>
      <c r="B730" s="2">
        <f t="shared" si="108"/>
        <v>0</v>
      </c>
      <c r="C730" s="2">
        <f t="shared" si="109"/>
        <v>14</v>
      </c>
      <c r="L730" s="66">
        <f t="shared" si="110"/>
        <v>0</v>
      </c>
      <c r="N730" s="66">
        <f t="shared" si="111"/>
        <v>0</v>
      </c>
      <c r="R730" s="66">
        <f t="shared" si="112"/>
        <v>0</v>
      </c>
      <c r="V730" s="66">
        <f t="shared" si="113"/>
        <v>0</v>
      </c>
      <c r="W730"/>
      <c r="X730"/>
      <c r="Y730" s="7"/>
      <c r="Z730"/>
      <c r="AA730"/>
      <c r="AC730">
        <f t="shared" si="114"/>
        <v>0</v>
      </c>
      <c r="AD730">
        <f t="shared" si="115"/>
        <v>0</v>
      </c>
    </row>
    <row r="731" spans="1:30" hidden="1" x14ac:dyDescent="0.2">
      <c r="A731" s="6" t="s">
        <v>604</v>
      </c>
      <c r="B731" s="2">
        <f t="shared" si="108"/>
        <v>0</v>
      </c>
      <c r="C731" s="2">
        <f t="shared" si="109"/>
        <v>14</v>
      </c>
      <c r="L731" s="66">
        <f t="shared" si="110"/>
        <v>0</v>
      </c>
      <c r="N731" s="66">
        <f t="shared" si="111"/>
        <v>0</v>
      </c>
      <c r="R731" s="66">
        <f t="shared" si="112"/>
        <v>0</v>
      </c>
      <c r="V731" s="66">
        <f t="shared" si="113"/>
        <v>0</v>
      </c>
      <c r="W731"/>
      <c r="X731"/>
      <c r="Y731" s="7"/>
      <c r="Z731"/>
      <c r="AA731"/>
      <c r="AC731">
        <f t="shared" si="114"/>
        <v>0</v>
      </c>
      <c r="AD731">
        <f t="shared" si="115"/>
        <v>0</v>
      </c>
    </row>
    <row r="732" spans="1:30" hidden="1" x14ac:dyDescent="0.2">
      <c r="A732" s="6" t="s">
        <v>605</v>
      </c>
      <c r="B732" s="2">
        <f t="shared" si="108"/>
        <v>0</v>
      </c>
      <c r="C732" s="2">
        <f t="shared" si="109"/>
        <v>14</v>
      </c>
      <c r="L732" s="66">
        <f t="shared" si="110"/>
        <v>0</v>
      </c>
      <c r="N732" s="66">
        <f t="shared" si="111"/>
        <v>0</v>
      </c>
      <c r="R732" s="66">
        <f t="shared" si="112"/>
        <v>0</v>
      </c>
      <c r="V732" s="66">
        <f t="shared" si="113"/>
        <v>0</v>
      </c>
      <c r="W732"/>
      <c r="X732"/>
      <c r="Y732" s="7"/>
      <c r="Z732"/>
      <c r="AA732"/>
      <c r="AC732">
        <f t="shared" si="114"/>
        <v>0</v>
      </c>
      <c r="AD732">
        <f t="shared" si="115"/>
        <v>0</v>
      </c>
    </row>
    <row r="733" spans="1:30" hidden="1" x14ac:dyDescent="0.2">
      <c r="A733" s="6" t="s">
        <v>606</v>
      </c>
      <c r="B733" s="2">
        <f t="shared" si="108"/>
        <v>0</v>
      </c>
      <c r="C733" s="2">
        <f t="shared" si="109"/>
        <v>14</v>
      </c>
      <c r="L733" s="66">
        <f t="shared" si="110"/>
        <v>0</v>
      </c>
      <c r="N733" s="66">
        <f t="shared" si="111"/>
        <v>0</v>
      </c>
      <c r="R733" s="66">
        <f t="shared" si="112"/>
        <v>0</v>
      </c>
      <c r="V733" s="66">
        <f t="shared" si="113"/>
        <v>0</v>
      </c>
      <c r="W733"/>
      <c r="X733"/>
      <c r="Y733" s="7"/>
      <c r="Z733"/>
      <c r="AA733"/>
      <c r="AC733">
        <f t="shared" si="114"/>
        <v>0</v>
      </c>
      <c r="AD733">
        <f t="shared" si="115"/>
        <v>0</v>
      </c>
    </row>
    <row r="734" spans="1:30" hidden="1" x14ac:dyDescent="0.2">
      <c r="A734" s="6" t="s">
        <v>607</v>
      </c>
      <c r="B734" s="2">
        <f t="shared" si="108"/>
        <v>0</v>
      </c>
      <c r="C734" s="2">
        <f t="shared" si="109"/>
        <v>14</v>
      </c>
      <c r="L734" s="66">
        <f t="shared" si="110"/>
        <v>0</v>
      </c>
      <c r="N734" s="66">
        <f t="shared" si="111"/>
        <v>0</v>
      </c>
      <c r="R734" s="66">
        <f t="shared" si="112"/>
        <v>0</v>
      </c>
      <c r="V734" s="66">
        <f t="shared" si="113"/>
        <v>0</v>
      </c>
      <c r="W734"/>
      <c r="X734"/>
      <c r="Y734" s="7"/>
      <c r="Z734"/>
      <c r="AA734"/>
      <c r="AC734">
        <f t="shared" si="114"/>
        <v>0</v>
      </c>
      <c r="AD734">
        <f t="shared" si="115"/>
        <v>0</v>
      </c>
    </row>
    <row r="735" spans="1:30" hidden="1" x14ac:dyDescent="0.2">
      <c r="A735" s="6" t="s">
        <v>608</v>
      </c>
      <c r="B735" s="2">
        <f t="shared" si="108"/>
        <v>0</v>
      </c>
      <c r="C735" s="2">
        <f t="shared" si="109"/>
        <v>14</v>
      </c>
      <c r="L735" s="66">
        <f t="shared" si="110"/>
        <v>0</v>
      </c>
      <c r="N735" s="66">
        <f t="shared" si="111"/>
        <v>0</v>
      </c>
      <c r="R735" s="66">
        <f t="shared" si="112"/>
        <v>0</v>
      </c>
      <c r="V735" s="66">
        <f t="shared" si="113"/>
        <v>0</v>
      </c>
      <c r="W735"/>
      <c r="X735"/>
      <c r="Y735" s="7"/>
      <c r="Z735"/>
      <c r="AA735"/>
      <c r="AC735">
        <f t="shared" si="114"/>
        <v>0</v>
      </c>
      <c r="AD735">
        <f t="shared" si="115"/>
        <v>0</v>
      </c>
    </row>
    <row r="736" spans="1:30" hidden="1" x14ac:dyDescent="0.2">
      <c r="A736" s="6" t="s">
        <v>609</v>
      </c>
      <c r="B736" s="2">
        <f t="shared" si="108"/>
        <v>0</v>
      </c>
      <c r="C736" s="2">
        <f t="shared" si="109"/>
        <v>14</v>
      </c>
      <c r="L736" s="66">
        <f t="shared" si="110"/>
        <v>0</v>
      </c>
      <c r="N736" s="66">
        <f t="shared" si="111"/>
        <v>0</v>
      </c>
      <c r="R736" s="66">
        <f t="shared" si="112"/>
        <v>0</v>
      </c>
      <c r="V736" s="66">
        <f t="shared" si="113"/>
        <v>0</v>
      </c>
      <c r="W736"/>
      <c r="X736"/>
      <c r="Y736" s="7"/>
      <c r="Z736"/>
      <c r="AA736"/>
      <c r="AC736">
        <f t="shared" si="114"/>
        <v>0</v>
      </c>
      <c r="AD736">
        <f t="shared" si="115"/>
        <v>0</v>
      </c>
    </row>
    <row r="737" spans="1:30" hidden="1" x14ac:dyDescent="0.2">
      <c r="A737" s="6" t="s">
        <v>610</v>
      </c>
      <c r="B737" s="2">
        <f t="shared" si="108"/>
        <v>0</v>
      </c>
      <c r="C737" s="2">
        <f t="shared" si="109"/>
        <v>14</v>
      </c>
      <c r="L737" s="66">
        <f t="shared" si="110"/>
        <v>0</v>
      </c>
      <c r="N737" s="66">
        <f t="shared" si="111"/>
        <v>0</v>
      </c>
      <c r="R737" s="66">
        <f t="shared" si="112"/>
        <v>0</v>
      </c>
      <c r="V737" s="66">
        <f t="shared" si="113"/>
        <v>0</v>
      </c>
      <c r="W737"/>
      <c r="X737"/>
      <c r="Y737" s="7"/>
      <c r="Z737"/>
      <c r="AA737"/>
      <c r="AC737">
        <f t="shared" si="114"/>
        <v>0</v>
      </c>
      <c r="AD737">
        <f t="shared" si="115"/>
        <v>0</v>
      </c>
    </row>
    <row r="738" spans="1:30" hidden="1" x14ac:dyDescent="0.2">
      <c r="A738" s="6" t="s">
        <v>611</v>
      </c>
      <c r="B738" s="2">
        <f t="shared" si="108"/>
        <v>0</v>
      </c>
      <c r="C738" s="2">
        <f t="shared" si="109"/>
        <v>14</v>
      </c>
      <c r="L738" s="66">
        <f t="shared" si="110"/>
        <v>0</v>
      </c>
      <c r="N738" s="66">
        <f t="shared" si="111"/>
        <v>0</v>
      </c>
      <c r="R738" s="66">
        <f t="shared" si="112"/>
        <v>0</v>
      </c>
      <c r="V738" s="66">
        <f t="shared" si="113"/>
        <v>0</v>
      </c>
      <c r="W738"/>
      <c r="X738"/>
      <c r="Y738" s="7"/>
      <c r="Z738"/>
      <c r="AA738"/>
      <c r="AC738">
        <f t="shared" si="114"/>
        <v>0</v>
      </c>
      <c r="AD738">
        <f t="shared" si="115"/>
        <v>0</v>
      </c>
    </row>
    <row r="739" spans="1:30" hidden="1" x14ac:dyDescent="0.2">
      <c r="A739" s="6" t="s">
        <v>612</v>
      </c>
      <c r="B739" s="2">
        <f t="shared" si="108"/>
        <v>0</v>
      </c>
      <c r="C739" s="2">
        <f t="shared" si="109"/>
        <v>14</v>
      </c>
      <c r="L739" s="66">
        <f t="shared" si="110"/>
        <v>0</v>
      </c>
      <c r="N739" s="66">
        <f t="shared" si="111"/>
        <v>0</v>
      </c>
      <c r="R739" s="66">
        <f t="shared" si="112"/>
        <v>0</v>
      </c>
      <c r="V739" s="66">
        <f t="shared" si="113"/>
        <v>0</v>
      </c>
      <c r="W739"/>
      <c r="X739"/>
      <c r="Y739" s="7"/>
      <c r="Z739"/>
      <c r="AA739"/>
      <c r="AC739">
        <f t="shared" si="114"/>
        <v>0</v>
      </c>
      <c r="AD739">
        <f t="shared" si="115"/>
        <v>0</v>
      </c>
    </row>
    <row r="740" spans="1:30" hidden="1" x14ac:dyDescent="0.2">
      <c r="A740" s="6" t="s">
        <v>613</v>
      </c>
      <c r="B740" s="2">
        <f t="shared" si="108"/>
        <v>0</v>
      </c>
      <c r="C740" s="2">
        <f t="shared" si="109"/>
        <v>14</v>
      </c>
      <c r="L740" s="66">
        <f t="shared" si="110"/>
        <v>0</v>
      </c>
      <c r="N740" s="66">
        <f t="shared" si="111"/>
        <v>0</v>
      </c>
      <c r="R740" s="66">
        <f t="shared" si="112"/>
        <v>0</v>
      </c>
      <c r="V740" s="66">
        <f t="shared" si="113"/>
        <v>0</v>
      </c>
      <c r="W740"/>
      <c r="X740"/>
      <c r="Y740" s="7"/>
      <c r="Z740"/>
      <c r="AA740"/>
      <c r="AC740">
        <f t="shared" si="114"/>
        <v>0</v>
      </c>
      <c r="AD740">
        <f t="shared" si="115"/>
        <v>0</v>
      </c>
    </row>
    <row r="741" spans="1:30" hidden="1" x14ac:dyDescent="0.2">
      <c r="A741" s="6" t="s">
        <v>614</v>
      </c>
      <c r="B741" s="2">
        <f t="shared" si="108"/>
        <v>0</v>
      </c>
      <c r="C741" s="2">
        <f t="shared" si="109"/>
        <v>14</v>
      </c>
      <c r="L741" s="66">
        <f t="shared" si="110"/>
        <v>0</v>
      </c>
      <c r="N741" s="66">
        <f t="shared" si="111"/>
        <v>0</v>
      </c>
      <c r="R741" s="66">
        <f t="shared" si="112"/>
        <v>0</v>
      </c>
      <c r="V741" s="66">
        <f t="shared" si="113"/>
        <v>0</v>
      </c>
      <c r="W741"/>
      <c r="X741"/>
      <c r="Y741" s="7"/>
      <c r="Z741"/>
      <c r="AA741"/>
      <c r="AC741">
        <f t="shared" si="114"/>
        <v>0</v>
      </c>
      <c r="AD741">
        <f t="shared" si="115"/>
        <v>0</v>
      </c>
    </row>
    <row r="742" spans="1:30" hidden="1" x14ac:dyDescent="0.2">
      <c r="A742" s="6" t="s">
        <v>615</v>
      </c>
      <c r="B742" s="2">
        <f t="shared" si="108"/>
        <v>0</v>
      </c>
      <c r="C742" s="2">
        <f t="shared" si="109"/>
        <v>14</v>
      </c>
      <c r="L742" s="66">
        <f t="shared" si="110"/>
        <v>0</v>
      </c>
      <c r="N742" s="66">
        <f t="shared" si="111"/>
        <v>0</v>
      </c>
      <c r="R742" s="66">
        <f t="shared" si="112"/>
        <v>0</v>
      </c>
      <c r="V742" s="66">
        <f t="shared" si="113"/>
        <v>0</v>
      </c>
      <c r="W742"/>
      <c r="X742"/>
      <c r="Y742" s="7"/>
      <c r="Z742"/>
      <c r="AA742"/>
      <c r="AC742">
        <f t="shared" si="114"/>
        <v>0</v>
      </c>
      <c r="AD742">
        <f t="shared" si="115"/>
        <v>0</v>
      </c>
    </row>
    <row r="743" spans="1:30" hidden="1" x14ac:dyDescent="0.2">
      <c r="A743" s="6" t="s">
        <v>616</v>
      </c>
      <c r="B743" s="2">
        <f t="shared" si="108"/>
        <v>0</v>
      </c>
      <c r="C743" s="2">
        <f t="shared" si="109"/>
        <v>14</v>
      </c>
      <c r="L743" s="66">
        <f t="shared" si="110"/>
        <v>0</v>
      </c>
      <c r="N743" s="66">
        <f t="shared" si="111"/>
        <v>0</v>
      </c>
      <c r="R743" s="66">
        <f t="shared" si="112"/>
        <v>0</v>
      </c>
      <c r="V743" s="66">
        <f t="shared" si="113"/>
        <v>0</v>
      </c>
      <c r="W743"/>
      <c r="X743"/>
      <c r="Y743" s="7"/>
      <c r="Z743"/>
      <c r="AA743"/>
      <c r="AC743">
        <f t="shared" si="114"/>
        <v>0</v>
      </c>
      <c r="AD743">
        <f t="shared" si="115"/>
        <v>0</v>
      </c>
    </row>
    <row r="744" spans="1:30" hidden="1" x14ac:dyDescent="0.2">
      <c r="A744" s="6" t="s">
        <v>617</v>
      </c>
      <c r="B744" s="2">
        <f t="shared" si="108"/>
        <v>0</v>
      </c>
      <c r="C744" s="2">
        <f t="shared" si="109"/>
        <v>14</v>
      </c>
      <c r="L744" s="66">
        <f t="shared" si="110"/>
        <v>0</v>
      </c>
      <c r="N744" s="66">
        <f t="shared" si="111"/>
        <v>0</v>
      </c>
      <c r="R744" s="66">
        <f t="shared" si="112"/>
        <v>0</v>
      </c>
      <c r="V744" s="66">
        <f t="shared" si="113"/>
        <v>0</v>
      </c>
      <c r="W744"/>
      <c r="X744"/>
      <c r="Y744" s="7"/>
      <c r="Z744"/>
      <c r="AA744"/>
      <c r="AC744">
        <f t="shared" si="114"/>
        <v>0</v>
      </c>
      <c r="AD744">
        <f t="shared" si="115"/>
        <v>0</v>
      </c>
    </row>
    <row r="745" spans="1:30" hidden="1" x14ac:dyDescent="0.2">
      <c r="A745" s="6" t="s">
        <v>618</v>
      </c>
      <c r="B745" s="2">
        <f t="shared" si="108"/>
        <v>0</v>
      </c>
      <c r="C745" s="2">
        <f t="shared" si="109"/>
        <v>14</v>
      </c>
      <c r="L745" s="66">
        <f t="shared" si="110"/>
        <v>0</v>
      </c>
      <c r="N745" s="66">
        <f t="shared" si="111"/>
        <v>0</v>
      </c>
      <c r="R745" s="66">
        <f t="shared" si="112"/>
        <v>0</v>
      </c>
      <c r="V745" s="66">
        <f t="shared" si="113"/>
        <v>0</v>
      </c>
      <c r="W745"/>
      <c r="X745"/>
      <c r="Y745" s="7"/>
      <c r="Z745"/>
      <c r="AA745"/>
      <c r="AC745">
        <f t="shared" si="114"/>
        <v>0</v>
      </c>
      <c r="AD745">
        <f t="shared" si="115"/>
        <v>0</v>
      </c>
    </row>
    <row r="746" spans="1:30" hidden="1" x14ac:dyDescent="0.2">
      <c r="A746" s="6" t="s">
        <v>619</v>
      </c>
      <c r="B746" s="2">
        <f t="shared" si="108"/>
        <v>0</v>
      </c>
      <c r="C746" s="2">
        <f t="shared" si="109"/>
        <v>14</v>
      </c>
      <c r="L746" s="66">
        <f t="shared" si="110"/>
        <v>0</v>
      </c>
      <c r="N746" s="66">
        <f t="shared" si="111"/>
        <v>0</v>
      </c>
      <c r="R746" s="66">
        <f t="shared" si="112"/>
        <v>0</v>
      </c>
      <c r="V746" s="66">
        <f t="shared" si="113"/>
        <v>0</v>
      </c>
      <c r="W746"/>
      <c r="X746"/>
      <c r="Y746" s="7"/>
      <c r="Z746"/>
      <c r="AA746"/>
      <c r="AC746">
        <f t="shared" si="114"/>
        <v>0</v>
      </c>
      <c r="AD746">
        <f t="shared" si="115"/>
        <v>0</v>
      </c>
    </row>
    <row r="747" spans="1:30" hidden="1" x14ac:dyDescent="0.2">
      <c r="A747" s="6" t="s">
        <v>620</v>
      </c>
      <c r="B747" s="2">
        <f t="shared" si="108"/>
        <v>0</v>
      </c>
      <c r="C747" s="2">
        <f t="shared" si="109"/>
        <v>14</v>
      </c>
      <c r="L747" s="66">
        <f t="shared" si="110"/>
        <v>0</v>
      </c>
      <c r="N747" s="66">
        <f t="shared" si="111"/>
        <v>0</v>
      </c>
      <c r="R747" s="66">
        <f t="shared" si="112"/>
        <v>0</v>
      </c>
      <c r="V747" s="66">
        <f t="shared" si="113"/>
        <v>0</v>
      </c>
      <c r="W747"/>
      <c r="X747"/>
      <c r="Y747" s="7"/>
      <c r="Z747"/>
      <c r="AA747"/>
      <c r="AC747">
        <f t="shared" si="114"/>
        <v>0</v>
      </c>
      <c r="AD747">
        <f t="shared" si="115"/>
        <v>0</v>
      </c>
    </row>
    <row r="748" spans="1:30" hidden="1" x14ac:dyDescent="0.2">
      <c r="A748" s="6" t="s">
        <v>621</v>
      </c>
      <c r="B748" s="2">
        <f t="shared" si="108"/>
        <v>0</v>
      </c>
      <c r="C748" s="2">
        <f t="shared" si="109"/>
        <v>14</v>
      </c>
      <c r="L748" s="66">
        <f t="shared" si="110"/>
        <v>0</v>
      </c>
      <c r="N748" s="66">
        <f t="shared" si="111"/>
        <v>0</v>
      </c>
      <c r="R748" s="66">
        <f t="shared" si="112"/>
        <v>0</v>
      </c>
      <c r="V748" s="66">
        <f t="shared" si="113"/>
        <v>0</v>
      </c>
      <c r="W748"/>
      <c r="X748"/>
      <c r="Y748" s="7"/>
      <c r="Z748"/>
      <c r="AA748"/>
      <c r="AC748">
        <f t="shared" si="114"/>
        <v>0</v>
      </c>
      <c r="AD748">
        <f t="shared" si="115"/>
        <v>0</v>
      </c>
    </row>
    <row r="749" spans="1:30" hidden="1" x14ac:dyDescent="0.2">
      <c r="A749" s="6" t="s">
        <v>622</v>
      </c>
      <c r="B749" s="2">
        <f t="shared" si="108"/>
        <v>0</v>
      </c>
      <c r="C749" s="2">
        <f t="shared" si="109"/>
        <v>14</v>
      </c>
      <c r="L749" s="66">
        <f t="shared" si="110"/>
        <v>0</v>
      </c>
      <c r="N749" s="66">
        <f t="shared" si="111"/>
        <v>0</v>
      </c>
      <c r="R749" s="66">
        <f t="shared" si="112"/>
        <v>0</v>
      </c>
      <c r="V749" s="66">
        <f t="shared" si="113"/>
        <v>0</v>
      </c>
      <c r="W749"/>
      <c r="X749"/>
      <c r="Y749" s="7"/>
      <c r="Z749"/>
      <c r="AA749"/>
      <c r="AC749">
        <f t="shared" si="114"/>
        <v>0</v>
      </c>
      <c r="AD749">
        <f t="shared" si="115"/>
        <v>0</v>
      </c>
    </row>
    <row r="750" spans="1:30" hidden="1" x14ac:dyDescent="0.2">
      <c r="A750" s="6" t="s">
        <v>623</v>
      </c>
      <c r="B750" s="2">
        <f t="shared" si="108"/>
        <v>0</v>
      </c>
      <c r="C750" s="2">
        <f t="shared" si="109"/>
        <v>14</v>
      </c>
      <c r="L750" s="66">
        <f t="shared" si="110"/>
        <v>0</v>
      </c>
      <c r="N750" s="66">
        <f t="shared" si="111"/>
        <v>0</v>
      </c>
      <c r="R750" s="66">
        <f t="shared" si="112"/>
        <v>0</v>
      </c>
      <c r="V750" s="66">
        <f t="shared" si="113"/>
        <v>0</v>
      </c>
      <c r="W750"/>
      <c r="X750"/>
      <c r="Y750" s="7"/>
      <c r="Z750"/>
      <c r="AA750"/>
      <c r="AC750">
        <f t="shared" si="114"/>
        <v>0</v>
      </c>
      <c r="AD750">
        <f t="shared" si="115"/>
        <v>0</v>
      </c>
    </row>
    <row r="751" spans="1:30" hidden="1" x14ac:dyDescent="0.2">
      <c r="A751" s="6" t="s">
        <v>624</v>
      </c>
      <c r="B751" s="2">
        <f t="shared" si="108"/>
        <v>0</v>
      </c>
      <c r="C751" s="2">
        <f t="shared" si="109"/>
        <v>14</v>
      </c>
      <c r="L751" s="66">
        <f t="shared" si="110"/>
        <v>0</v>
      </c>
      <c r="N751" s="66">
        <f t="shared" si="111"/>
        <v>0</v>
      </c>
      <c r="R751" s="66">
        <f t="shared" si="112"/>
        <v>0</v>
      </c>
      <c r="V751" s="66">
        <f t="shared" si="113"/>
        <v>0</v>
      </c>
      <c r="W751"/>
      <c r="X751"/>
      <c r="Y751" s="7"/>
      <c r="Z751"/>
      <c r="AA751"/>
      <c r="AC751">
        <f t="shared" si="114"/>
        <v>0</v>
      </c>
      <c r="AD751">
        <f t="shared" si="115"/>
        <v>0</v>
      </c>
    </row>
    <row r="752" spans="1:30" hidden="1" x14ac:dyDescent="0.2">
      <c r="A752" s="6" t="s">
        <v>625</v>
      </c>
      <c r="B752" s="2">
        <f t="shared" si="108"/>
        <v>0</v>
      </c>
      <c r="C752" s="2">
        <f t="shared" si="109"/>
        <v>14</v>
      </c>
      <c r="L752" s="66">
        <f t="shared" si="110"/>
        <v>0</v>
      </c>
      <c r="N752" s="66">
        <f t="shared" si="111"/>
        <v>0</v>
      </c>
      <c r="R752" s="66">
        <f t="shared" si="112"/>
        <v>0</v>
      </c>
      <c r="V752" s="66">
        <f t="shared" si="113"/>
        <v>0</v>
      </c>
      <c r="W752"/>
      <c r="X752"/>
      <c r="Y752" s="7"/>
      <c r="Z752"/>
      <c r="AA752"/>
      <c r="AC752">
        <f t="shared" si="114"/>
        <v>0</v>
      </c>
      <c r="AD752">
        <f t="shared" si="115"/>
        <v>0</v>
      </c>
    </row>
    <row r="753" spans="1:30" hidden="1" x14ac:dyDescent="0.2">
      <c r="A753" s="6" t="s">
        <v>626</v>
      </c>
      <c r="B753" s="2">
        <f t="shared" si="108"/>
        <v>0</v>
      </c>
      <c r="C753" s="2">
        <f t="shared" si="109"/>
        <v>14</v>
      </c>
      <c r="L753" s="66">
        <f t="shared" si="110"/>
        <v>0</v>
      </c>
      <c r="N753" s="66">
        <f t="shared" si="111"/>
        <v>0</v>
      </c>
      <c r="R753" s="66">
        <f t="shared" si="112"/>
        <v>0</v>
      </c>
      <c r="V753" s="66">
        <f t="shared" si="113"/>
        <v>0</v>
      </c>
      <c r="W753"/>
      <c r="X753"/>
      <c r="Y753" s="7"/>
      <c r="Z753"/>
      <c r="AA753"/>
      <c r="AC753">
        <f t="shared" si="114"/>
        <v>0</v>
      </c>
      <c r="AD753">
        <f t="shared" si="115"/>
        <v>0</v>
      </c>
    </row>
    <row r="754" spans="1:30" hidden="1" x14ac:dyDescent="0.2">
      <c r="A754" s="6" t="s">
        <v>627</v>
      </c>
      <c r="B754" s="2">
        <f t="shared" si="108"/>
        <v>0</v>
      </c>
      <c r="C754" s="2">
        <f t="shared" si="109"/>
        <v>14</v>
      </c>
      <c r="L754" s="66">
        <f t="shared" si="110"/>
        <v>0</v>
      </c>
      <c r="N754" s="66">
        <f t="shared" si="111"/>
        <v>0</v>
      </c>
      <c r="R754" s="66">
        <f t="shared" si="112"/>
        <v>0</v>
      </c>
      <c r="V754" s="66">
        <f t="shared" si="113"/>
        <v>0</v>
      </c>
      <c r="W754"/>
      <c r="X754"/>
      <c r="Y754" s="7"/>
      <c r="Z754"/>
      <c r="AA754"/>
      <c r="AC754">
        <f t="shared" si="114"/>
        <v>0</v>
      </c>
      <c r="AD754">
        <f t="shared" si="115"/>
        <v>0</v>
      </c>
    </row>
    <row r="755" spans="1:30" hidden="1" x14ac:dyDescent="0.2">
      <c r="A755" s="6" t="s">
        <v>628</v>
      </c>
      <c r="B755" s="2">
        <f t="shared" si="108"/>
        <v>0</v>
      </c>
      <c r="C755" s="2">
        <f t="shared" si="109"/>
        <v>14</v>
      </c>
      <c r="L755" s="66">
        <f t="shared" si="110"/>
        <v>0</v>
      </c>
      <c r="N755" s="66">
        <f t="shared" si="111"/>
        <v>0</v>
      </c>
      <c r="R755" s="66">
        <f t="shared" si="112"/>
        <v>0</v>
      </c>
      <c r="V755" s="66">
        <f t="shared" si="113"/>
        <v>0</v>
      </c>
      <c r="W755"/>
      <c r="X755"/>
      <c r="Y755" s="7"/>
      <c r="Z755"/>
      <c r="AA755"/>
      <c r="AC755">
        <f t="shared" si="114"/>
        <v>0</v>
      </c>
      <c r="AD755">
        <f t="shared" si="115"/>
        <v>0</v>
      </c>
    </row>
    <row r="756" spans="1:30" hidden="1" x14ac:dyDescent="0.2">
      <c r="A756" s="6" t="s">
        <v>629</v>
      </c>
      <c r="B756" s="2">
        <f t="shared" si="108"/>
        <v>0</v>
      </c>
      <c r="C756" s="2">
        <f t="shared" si="109"/>
        <v>14</v>
      </c>
      <c r="L756" s="66">
        <f t="shared" si="110"/>
        <v>0</v>
      </c>
      <c r="N756" s="66">
        <f t="shared" si="111"/>
        <v>0</v>
      </c>
      <c r="R756" s="66">
        <f t="shared" si="112"/>
        <v>0</v>
      </c>
      <c r="V756" s="66">
        <f t="shared" si="113"/>
        <v>0</v>
      </c>
      <c r="W756"/>
      <c r="X756"/>
      <c r="Y756" s="7"/>
      <c r="Z756"/>
      <c r="AA756"/>
      <c r="AC756">
        <f t="shared" si="114"/>
        <v>0</v>
      </c>
      <c r="AD756">
        <f t="shared" si="115"/>
        <v>0</v>
      </c>
    </row>
    <row r="757" spans="1:30" hidden="1" x14ac:dyDescent="0.2">
      <c r="A757" s="6" t="s">
        <v>630</v>
      </c>
      <c r="B757" s="2">
        <f t="shared" si="108"/>
        <v>0</v>
      </c>
      <c r="C757" s="2">
        <f t="shared" si="109"/>
        <v>14</v>
      </c>
      <c r="L757" s="66">
        <f t="shared" si="110"/>
        <v>0</v>
      </c>
      <c r="N757" s="66">
        <f t="shared" si="111"/>
        <v>0</v>
      </c>
      <c r="R757" s="66">
        <f t="shared" si="112"/>
        <v>0</v>
      </c>
      <c r="V757" s="66">
        <f t="shared" si="113"/>
        <v>0</v>
      </c>
      <c r="W757"/>
      <c r="X757"/>
      <c r="Y757" s="7"/>
      <c r="Z757"/>
      <c r="AA757"/>
      <c r="AC757">
        <f t="shared" si="114"/>
        <v>0</v>
      </c>
      <c r="AD757">
        <f t="shared" si="115"/>
        <v>0</v>
      </c>
    </row>
    <row r="758" spans="1:30" hidden="1" x14ac:dyDescent="0.2">
      <c r="A758" s="6" t="s">
        <v>631</v>
      </c>
      <c r="B758" s="2">
        <f t="shared" si="108"/>
        <v>0</v>
      </c>
      <c r="C758" s="2">
        <f t="shared" si="109"/>
        <v>14</v>
      </c>
      <c r="L758" s="66">
        <f t="shared" si="110"/>
        <v>0</v>
      </c>
      <c r="N758" s="66">
        <f t="shared" si="111"/>
        <v>0</v>
      </c>
      <c r="R758" s="66">
        <f t="shared" si="112"/>
        <v>0</v>
      </c>
      <c r="V758" s="66">
        <f t="shared" si="113"/>
        <v>0</v>
      </c>
      <c r="W758"/>
      <c r="X758"/>
      <c r="Y758" s="7"/>
      <c r="Z758"/>
      <c r="AA758"/>
      <c r="AC758">
        <f t="shared" si="114"/>
        <v>0</v>
      </c>
      <c r="AD758">
        <f t="shared" si="115"/>
        <v>0</v>
      </c>
    </row>
    <row r="759" spans="1:30" hidden="1" x14ac:dyDescent="0.2">
      <c r="A759" s="6" t="s">
        <v>632</v>
      </c>
      <c r="B759" s="2">
        <f t="shared" si="108"/>
        <v>0</v>
      </c>
      <c r="C759" s="2">
        <f t="shared" si="109"/>
        <v>14</v>
      </c>
      <c r="L759" s="66">
        <f t="shared" si="110"/>
        <v>0</v>
      </c>
      <c r="N759" s="66">
        <f t="shared" si="111"/>
        <v>0</v>
      </c>
      <c r="R759" s="66">
        <f t="shared" si="112"/>
        <v>0</v>
      </c>
      <c r="V759" s="66">
        <f t="shared" si="113"/>
        <v>0</v>
      </c>
      <c r="W759"/>
      <c r="X759"/>
      <c r="Y759" s="7"/>
      <c r="Z759"/>
      <c r="AA759"/>
      <c r="AC759">
        <f t="shared" si="114"/>
        <v>0</v>
      </c>
      <c r="AD759">
        <f t="shared" si="115"/>
        <v>0</v>
      </c>
    </row>
    <row r="760" spans="1:30" hidden="1" x14ac:dyDescent="0.2">
      <c r="A760" s="6" t="s">
        <v>633</v>
      </c>
      <c r="B760" s="2">
        <f t="shared" si="108"/>
        <v>0</v>
      </c>
      <c r="C760" s="2">
        <f t="shared" si="109"/>
        <v>14</v>
      </c>
      <c r="L760" s="66">
        <f t="shared" si="110"/>
        <v>0</v>
      </c>
      <c r="N760" s="66">
        <f t="shared" si="111"/>
        <v>0</v>
      </c>
      <c r="R760" s="66">
        <f t="shared" si="112"/>
        <v>0</v>
      </c>
      <c r="V760" s="66">
        <f t="shared" si="113"/>
        <v>0</v>
      </c>
      <c r="W760"/>
      <c r="X760"/>
      <c r="Y760" s="7"/>
      <c r="Z760"/>
      <c r="AA760"/>
      <c r="AC760">
        <f t="shared" si="114"/>
        <v>0</v>
      </c>
      <c r="AD760">
        <f t="shared" si="115"/>
        <v>0</v>
      </c>
    </row>
    <row r="761" spans="1:30" hidden="1" x14ac:dyDescent="0.2">
      <c r="A761" s="6" t="s">
        <v>634</v>
      </c>
      <c r="B761" s="2">
        <f t="shared" si="108"/>
        <v>0</v>
      </c>
      <c r="C761" s="2">
        <f t="shared" si="109"/>
        <v>14</v>
      </c>
      <c r="L761" s="66">
        <f t="shared" si="110"/>
        <v>0</v>
      </c>
      <c r="N761" s="66">
        <f t="shared" si="111"/>
        <v>0</v>
      </c>
      <c r="R761" s="66">
        <f t="shared" si="112"/>
        <v>0</v>
      </c>
      <c r="V761" s="66">
        <f t="shared" si="113"/>
        <v>0</v>
      </c>
      <c r="W761"/>
      <c r="X761"/>
      <c r="Y761" s="7"/>
      <c r="Z761"/>
      <c r="AA761"/>
      <c r="AC761">
        <f t="shared" si="114"/>
        <v>0</v>
      </c>
      <c r="AD761">
        <f t="shared" si="115"/>
        <v>0</v>
      </c>
    </row>
    <row r="762" spans="1:30" hidden="1" x14ac:dyDescent="0.2">
      <c r="A762" s="6" t="s">
        <v>635</v>
      </c>
      <c r="B762" s="2">
        <f t="shared" si="108"/>
        <v>0</v>
      </c>
      <c r="C762" s="2">
        <f t="shared" si="109"/>
        <v>14</v>
      </c>
      <c r="L762" s="66">
        <f t="shared" si="110"/>
        <v>0</v>
      </c>
      <c r="N762" s="66">
        <f t="shared" si="111"/>
        <v>0</v>
      </c>
      <c r="R762" s="66">
        <f t="shared" si="112"/>
        <v>0</v>
      </c>
      <c r="V762" s="66">
        <f t="shared" si="113"/>
        <v>0</v>
      </c>
      <c r="W762"/>
      <c r="X762"/>
      <c r="Y762" s="7"/>
      <c r="Z762"/>
      <c r="AA762"/>
      <c r="AC762">
        <f t="shared" si="114"/>
        <v>0</v>
      </c>
      <c r="AD762">
        <f t="shared" si="115"/>
        <v>0</v>
      </c>
    </row>
    <row r="763" spans="1:30" hidden="1" x14ac:dyDescent="0.2">
      <c r="A763" s="6" t="s">
        <v>636</v>
      </c>
      <c r="B763" s="2">
        <f t="shared" si="108"/>
        <v>0</v>
      </c>
      <c r="C763" s="2">
        <f t="shared" si="109"/>
        <v>14</v>
      </c>
      <c r="L763" s="66">
        <f t="shared" si="110"/>
        <v>0</v>
      </c>
      <c r="N763" s="66">
        <f t="shared" si="111"/>
        <v>0</v>
      </c>
      <c r="R763" s="66">
        <f t="shared" si="112"/>
        <v>0</v>
      </c>
      <c r="V763" s="66">
        <f t="shared" si="113"/>
        <v>0</v>
      </c>
      <c r="W763"/>
      <c r="X763"/>
      <c r="Y763" s="7"/>
      <c r="Z763"/>
      <c r="AA763"/>
      <c r="AC763">
        <f t="shared" si="114"/>
        <v>0</v>
      </c>
      <c r="AD763">
        <f t="shared" si="115"/>
        <v>0</v>
      </c>
    </row>
    <row r="764" spans="1:30" hidden="1" x14ac:dyDescent="0.2">
      <c r="A764" s="6" t="s">
        <v>637</v>
      </c>
      <c r="B764" s="2">
        <f t="shared" si="108"/>
        <v>0</v>
      </c>
      <c r="C764" s="2">
        <f t="shared" si="109"/>
        <v>14</v>
      </c>
      <c r="L764" s="66">
        <f t="shared" si="110"/>
        <v>0</v>
      </c>
      <c r="N764" s="66">
        <f t="shared" si="111"/>
        <v>0</v>
      </c>
      <c r="R764" s="66">
        <f t="shared" si="112"/>
        <v>0</v>
      </c>
      <c r="V764" s="66">
        <f t="shared" si="113"/>
        <v>0</v>
      </c>
      <c r="W764"/>
      <c r="X764"/>
      <c r="Y764" s="7"/>
      <c r="Z764"/>
      <c r="AA764"/>
      <c r="AC764">
        <f t="shared" si="114"/>
        <v>0</v>
      </c>
      <c r="AD764">
        <f t="shared" si="115"/>
        <v>0</v>
      </c>
    </row>
    <row r="765" spans="1:30" hidden="1" x14ac:dyDescent="0.2">
      <c r="A765" s="6" t="s">
        <v>638</v>
      </c>
      <c r="B765" s="2">
        <f t="shared" si="108"/>
        <v>0</v>
      </c>
      <c r="C765" s="2">
        <f t="shared" si="109"/>
        <v>14</v>
      </c>
      <c r="L765" s="66">
        <f t="shared" si="110"/>
        <v>0</v>
      </c>
      <c r="N765" s="66">
        <f t="shared" si="111"/>
        <v>0</v>
      </c>
      <c r="R765" s="66">
        <f t="shared" si="112"/>
        <v>0</v>
      </c>
      <c r="V765" s="66">
        <f t="shared" si="113"/>
        <v>0</v>
      </c>
      <c r="W765"/>
      <c r="X765"/>
      <c r="Y765" s="7"/>
      <c r="Z765"/>
      <c r="AA765"/>
      <c r="AC765">
        <f t="shared" si="114"/>
        <v>0</v>
      </c>
      <c r="AD765">
        <f t="shared" si="115"/>
        <v>0</v>
      </c>
    </row>
    <row r="766" spans="1:30" hidden="1" x14ac:dyDescent="0.2">
      <c r="A766" s="6" t="s">
        <v>639</v>
      </c>
      <c r="B766" s="2">
        <f t="shared" ref="B766:B807" si="116">+L766+N766+R766+V766+X766</f>
        <v>0</v>
      </c>
      <c r="C766" s="2">
        <f t="shared" ref="C766:C807" si="117">RANK(B766,B$608:B$807,0)</f>
        <v>14</v>
      </c>
      <c r="L766" s="66">
        <f t="shared" ref="L766:L807" si="118">IF(AND(I766&lt;1,J766&lt;1,K766&lt;1),0,IF(250+((80-(I766*60+J766))*2)&lt;0,0,IF(K766&lt;50,250+((80-(I766*60+J766))*2),IF(K766&gt;49,250+((80-(I766*60+J766))*2)-1,250+((80-(I766*60+J766))*2)))))</f>
        <v>0</v>
      </c>
      <c r="N766" s="66">
        <f t="shared" ref="N766:N807" si="119">IF(M766&lt;89,0,250+((M766-172)*3))</f>
        <v>0</v>
      </c>
      <c r="R766" s="66">
        <f t="shared" ref="R766:R807" si="120">IF(AND(O766&lt;1,P766&lt;1,Q766&lt;1),0,IF(250+((195-(O766*60+P766))*1)&lt;0,0,250+((195-(O766*60+P766))*1)))</f>
        <v>0</v>
      </c>
      <c r="V766" s="66">
        <f t="shared" ref="V766:V807" si="121">IF(AND(S766&lt;1,T766&lt;1,U766&lt;1),0,IF(500+((320-(S766*60+T766))*1)&lt;0,0,500+((320-(S766*60+T766))*1)))</f>
        <v>0</v>
      </c>
      <c r="W766"/>
      <c r="X766"/>
      <c r="Y766" s="7"/>
      <c r="Z766"/>
      <c r="AA766"/>
      <c r="AC766">
        <f t="shared" ref="AC766:AC829" si="122">B766</f>
        <v>0</v>
      </c>
      <c r="AD766">
        <f t="shared" ref="AD766:AD829" si="123">AA766+AB766+AC766</f>
        <v>0</v>
      </c>
    </row>
    <row r="767" spans="1:30" hidden="1" x14ac:dyDescent="0.2">
      <c r="A767" s="6" t="s">
        <v>640</v>
      </c>
      <c r="B767" s="2">
        <f t="shared" si="116"/>
        <v>0</v>
      </c>
      <c r="C767" s="2">
        <f t="shared" si="117"/>
        <v>14</v>
      </c>
      <c r="L767" s="66">
        <f t="shared" si="118"/>
        <v>0</v>
      </c>
      <c r="N767" s="66">
        <f t="shared" si="119"/>
        <v>0</v>
      </c>
      <c r="R767" s="66">
        <f t="shared" si="120"/>
        <v>0</v>
      </c>
      <c r="V767" s="66">
        <f t="shared" si="121"/>
        <v>0</v>
      </c>
      <c r="W767"/>
      <c r="X767"/>
      <c r="Y767" s="7"/>
      <c r="Z767"/>
      <c r="AA767"/>
      <c r="AC767">
        <f t="shared" si="122"/>
        <v>0</v>
      </c>
      <c r="AD767">
        <f t="shared" si="123"/>
        <v>0</v>
      </c>
    </row>
    <row r="768" spans="1:30" hidden="1" x14ac:dyDescent="0.2">
      <c r="A768" s="6" t="s">
        <v>641</v>
      </c>
      <c r="B768" s="2">
        <f t="shared" si="116"/>
        <v>0</v>
      </c>
      <c r="C768" s="2">
        <f t="shared" si="117"/>
        <v>14</v>
      </c>
      <c r="L768" s="66">
        <f t="shared" si="118"/>
        <v>0</v>
      </c>
      <c r="N768" s="66">
        <f t="shared" si="119"/>
        <v>0</v>
      </c>
      <c r="R768" s="66">
        <f t="shared" si="120"/>
        <v>0</v>
      </c>
      <c r="V768" s="66">
        <f t="shared" si="121"/>
        <v>0</v>
      </c>
      <c r="W768"/>
      <c r="X768"/>
      <c r="Y768" s="7"/>
      <c r="Z768"/>
      <c r="AA768"/>
      <c r="AC768">
        <f t="shared" si="122"/>
        <v>0</v>
      </c>
      <c r="AD768">
        <f t="shared" si="123"/>
        <v>0</v>
      </c>
    </row>
    <row r="769" spans="1:30" hidden="1" x14ac:dyDescent="0.2">
      <c r="A769" s="6" t="s">
        <v>642</v>
      </c>
      <c r="B769" s="2">
        <f t="shared" si="116"/>
        <v>0</v>
      </c>
      <c r="C769" s="2">
        <f t="shared" si="117"/>
        <v>14</v>
      </c>
      <c r="L769" s="66">
        <f t="shared" si="118"/>
        <v>0</v>
      </c>
      <c r="N769" s="66">
        <f t="shared" si="119"/>
        <v>0</v>
      </c>
      <c r="R769" s="66">
        <f t="shared" si="120"/>
        <v>0</v>
      </c>
      <c r="V769" s="66">
        <f t="shared" si="121"/>
        <v>0</v>
      </c>
      <c r="W769"/>
      <c r="X769"/>
      <c r="Y769" s="7"/>
      <c r="Z769"/>
      <c r="AA769"/>
      <c r="AC769">
        <f t="shared" si="122"/>
        <v>0</v>
      </c>
      <c r="AD769">
        <f t="shared" si="123"/>
        <v>0</v>
      </c>
    </row>
    <row r="770" spans="1:30" hidden="1" x14ac:dyDescent="0.2">
      <c r="A770" s="6" t="s">
        <v>643</v>
      </c>
      <c r="B770" s="2">
        <f t="shared" si="116"/>
        <v>0</v>
      </c>
      <c r="C770" s="2">
        <f t="shared" si="117"/>
        <v>14</v>
      </c>
      <c r="L770" s="66">
        <f t="shared" si="118"/>
        <v>0</v>
      </c>
      <c r="N770" s="66">
        <f t="shared" si="119"/>
        <v>0</v>
      </c>
      <c r="R770" s="66">
        <f t="shared" si="120"/>
        <v>0</v>
      </c>
      <c r="V770" s="66">
        <f t="shared" si="121"/>
        <v>0</v>
      </c>
      <c r="W770"/>
      <c r="X770"/>
      <c r="Y770" s="7"/>
      <c r="Z770"/>
      <c r="AA770"/>
      <c r="AC770">
        <f t="shared" si="122"/>
        <v>0</v>
      </c>
      <c r="AD770">
        <f t="shared" si="123"/>
        <v>0</v>
      </c>
    </row>
    <row r="771" spans="1:30" hidden="1" x14ac:dyDescent="0.2">
      <c r="A771" s="6" t="s">
        <v>644</v>
      </c>
      <c r="B771" s="2">
        <f t="shared" si="116"/>
        <v>0</v>
      </c>
      <c r="C771" s="2">
        <f t="shared" si="117"/>
        <v>14</v>
      </c>
      <c r="L771" s="66">
        <f t="shared" si="118"/>
        <v>0</v>
      </c>
      <c r="N771" s="66">
        <f t="shared" si="119"/>
        <v>0</v>
      </c>
      <c r="R771" s="66">
        <f t="shared" si="120"/>
        <v>0</v>
      </c>
      <c r="V771" s="66">
        <f t="shared" si="121"/>
        <v>0</v>
      </c>
      <c r="W771"/>
      <c r="X771"/>
      <c r="Y771" s="7"/>
      <c r="Z771"/>
      <c r="AA771"/>
      <c r="AC771">
        <f t="shared" si="122"/>
        <v>0</v>
      </c>
      <c r="AD771">
        <f t="shared" si="123"/>
        <v>0</v>
      </c>
    </row>
    <row r="772" spans="1:30" hidden="1" x14ac:dyDescent="0.2">
      <c r="A772" s="6" t="s">
        <v>645</v>
      </c>
      <c r="B772" s="2">
        <f t="shared" si="116"/>
        <v>0</v>
      </c>
      <c r="C772" s="2">
        <f t="shared" si="117"/>
        <v>14</v>
      </c>
      <c r="L772" s="66">
        <f t="shared" si="118"/>
        <v>0</v>
      </c>
      <c r="N772" s="66">
        <f t="shared" si="119"/>
        <v>0</v>
      </c>
      <c r="R772" s="66">
        <f t="shared" si="120"/>
        <v>0</v>
      </c>
      <c r="V772" s="66">
        <f t="shared" si="121"/>
        <v>0</v>
      </c>
      <c r="W772"/>
      <c r="X772"/>
      <c r="Y772" s="7"/>
      <c r="Z772"/>
      <c r="AA772"/>
      <c r="AC772">
        <f t="shared" si="122"/>
        <v>0</v>
      </c>
      <c r="AD772">
        <f t="shared" si="123"/>
        <v>0</v>
      </c>
    </row>
    <row r="773" spans="1:30" hidden="1" x14ac:dyDescent="0.2">
      <c r="A773" s="6" t="s">
        <v>646</v>
      </c>
      <c r="B773" s="2">
        <f t="shared" si="116"/>
        <v>0</v>
      </c>
      <c r="C773" s="2">
        <f t="shared" si="117"/>
        <v>14</v>
      </c>
      <c r="L773" s="66">
        <f t="shared" si="118"/>
        <v>0</v>
      </c>
      <c r="N773" s="66">
        <f t="shared" si="119"/>
        <v>0</v>
      </c>
      <c r="R773" s="66">
        <f t="shared" si="120"/>
        <v>0</v>
      </c>
      <c r="V773" s="66">
        <f t="shared" si="121"/>
        <v>0</v>
      </c>
      <c r="W773"/>
      <c r="X773"/>
      <c r="Y773" s="7"/>
      <c r="Z773"/>
      <c r="AA773"/>
      <c r="AC773">
        <f t="shared" si="122"/>
        <v>0</v>
      </c>
      <c r="AD773">
        <f t="shared" si="123"/>
        <v>0</v>
      </c>
    </row>
    <row r="774" spans="1:30" hidden="1" x14ac:dyDescent="0.2">
      <c r="A774" s="6" t="s">
        <v>647</v>
      </c>
      <c r="B774" s="2">
        <f t="shared" si="116"/>
        <v>0</v>
      </c>
      <c r="C774" s="2">
        <f t="shared" si="117"/>
        <v>14</v>
      </c>
      <c r="L774" s="66">
        <f t="shared" si="118"/>
        <v>0</v>
      </c>
      <c r="N774" s="66">
        <f t="shared" si="119"/>
        <v>0</v>
      </c>
      <c r="R774" s="66">
        <f t="shared" si="120"/>
        <v>0</v>
      </c>
      <c r="V774" s="66">
        <f t="shared" si="121"/>
        <v>0</v>
      </c>
      <c r="W774"/>
      <c r="X774"/>
      <c r="Y774" s="7"/>
      <c r="Z774"/>
      <c r="AA774"/>
      <c r="AC774">
        <f t="shared" si="122"/>
        <v>0</v>
      </c>
      <c r="AD774">
        <f t="shared" si="123"/>
        <v>0</v>
      </c>
    </row>
    <row r="775" spans="1:30" hidden="1" x14ac:dyDescent="0.2">
      <c r="A775" s="6" t="s">
        <v>648</v>
      </c>
      <c r="B775" s="2">
        <f t="shared" si="116"/>
        <v>0</v>
      </c>
      <c r="C775" s="2">
        <f t="shared" si="117"/>
        <v>14</v>
      </c>
      <c r="L775" s="66">
        <f t="shared" si="118"/>
        <v>0</v>
      </c>
      <c r="N775" s="66">
        <f t="shared" si="119"/>
        <v>0</v>
      </c>
      <c r="R775" s="66">
        <f t="shared" si="120"/>
        <v>0</v>
      </c>
      <c r="V775" s="66">
        <f t="shared" si="121"/>
        <v>0</v>
      </c>
      <c r="W775"/>
      <c r="X775"/>
      <c r="Y775" s="7"/>
      <c r="Z775"/>
      <c r="AA775"/>
      <c r="AC775">
        <f t="shared" si="122"/>
        <v>0</v>
      </c>
      <c r="AD775">
        <f t="shared" si="123"/>
        <v>0</v>
      </c>
    </row>
    <row r="776" spans="1:30" hidden="1" x14ac:dyDescent="0.2">
      <c r="A776" s="6" t="s">
        <v>649</v>
      </c>
      <c r="B776" s="2">
        <f t="shared" si="116"/>
        <v>0</v>
      </c>
      <c r="C776" s="2">
        <f t="shared" si="117"/>
        <v>14</v>
      </c>
      <c r="L776" s="66">
        <f t="shared" si="118"/>
        <v>0</v>
      </c>
      <c r="N776" s="66">
        <f t="shared" si="119"/>
        <v>0</v>
      </c>
      <c r="R776" s="66">
        <f t="shared" si="120"/>
        <v>0</v>
      </c>
      <c r="V776" s="66">
        <f t="shared" si="121"/>
        <v>0</v>
      </c>
      <c r="W776"/>
      <c r="X776"/>
      <c r="Y776" s="7"/>
      <c r="Z776"/>
      <c r="AA776"/>
      <c r="AC776">
        <f t="shared" si="122"/>
        <v>0</v>
      </c>
      <c r="AD776">
        <f t="shared" si="123"/>
        <v>0</v>
      </c>
    </row>
    <row r="777" spans="1:30" hidden="1" x14ac:dyDescent="0.2">
      <c r="A777" s="6" t="s">
        <v>650</v>
      </c>
      <c r="B777" s="2">
        <f t="shared" si="116"/>
        <v>0</v>
      </c>
      <c r="C777" s="2">
        <f t="shared" si="117"/>
        <v>14</v>
      </c>
      <c r="L777" s="66">
        <f t="shared" si="118"/>
        <v>0</v>
      </c>
      <c r="N777" s="66">
        <f t="shared" si="119"/>
        <v>0</v>
      </c>
      <c r="R777" s="66">
        <f t="shared" si="120"/>
        <v>0</v>
      </c>
      <c r="V777" s="66">
        <f t="shared" si="121"/>
        <v>0</v>
      </c>
      <c r="W777"/>
      <c r="X777"/>
      <c r="Y777" s="7"/>
      <c r="Z777"/>
      <c r="AA777"/>
      <c r="AC777">
        <f t="shared" si="122"/>
        <v>0</v>
      </c>
      <c r="AD777">
        <f t="shared" si="123"/>
        <v>0</v>
      </c>
    </row>
    <row r="778" spans="1:30" hidden="1" x14ac:dyDescent="0.2">
      <c r="A778" s="6" t="s">
        <v>651</v>
      </c>
      <c r="B778" s="2">
        <f t="shared" si="116"/>
        <v>0</v>
      </c>
      <c r="C778" s="2">
        <f t="shared" si="117"/>
        <v>14</v>
      </c>
      <c r="L778" s="66">
        <f t="shared" si="118"/>
        <v>0</v>
      </c>
      <c r="N778" s="66">
        <f t="shared" si="119"/>
        <v>0</v>
      </c>
      <c r="R778" s="66">
        <f t="shared" si="120"/>
        <v>0</v>
      </c>
      <c r="V778" s="66">
        <f t="shared" si="121"/>
        <v>0</v>
      </c>
      <c r="W778"/>
      <c r="X778"/>
      <c r="Y778" s="7"/>
      <c r="Z778"/>
      <c r="AA778"/>
      <c r="AC778">
        <f t="shared" si="122"/>
        <v>0</v>
      </c>
      <c r="AD778">
        <f t="shared" si="123"/>
        <v>0</v>
      </c>
    </row>
    <row r="779" spans="1:30" hidden="1" x14ac:dyDescent="0.2">
      <c r="A779" s="6" t="s">
        <v>652</v>
      </c>
      <c r="B779" s="2">
        <f t="shared" si="116"/>
        <v>0</v>
      </c>
      <c r="C779" s="2">
        <f t="shared" si="117"/>
        <v>14</v>
      </c>
      <c r="L779" s="66">
        <f t="shared" si="118"/>
        <v>0</v>
      </c>
      <c r="N779" s="66">
        <f t="shared" si="119"/>
        <v>0</v>
      </c>
      <c r="R779" s="66">
        <f t="shared" si="120"/>
        <v>0</v>
      </c>
      <c r="V779" s="66">
        <f t="shared" si="121"/>
        <v>0</v>
      </c>
      <c r="W779"/>
      <c r="X779"/>
      <c r="Y779" s="7"/>
      <c r="Z779"/>
      <c r="AA779"/>
      <c r="AC779">
        <f t="shared" si="122"/>
        <v>0</v>
      </c>
      <c r="AD779">
        <f t="shared" si="123"/>
        <v>0</v>
      </c>
    </row>
    <row r="780" spans="1:30" hidden="1" x14ac:dyDescent="0.2">
      <c r="A780" s="6" t="s">
        <v>653</v>
      </c>
      <c r="B780" s="2">
        <f t="shared" si="116"/>
        <v>0</v>
      </c>
      <c r="C780" s="2">
        <f t="shared" si="117"/>
        <v>14</v>
      </c>
      <c r="L780" s="66">
        <f t="shared" si="118"/>
        <v>0</v>
      </c>
      <c r="N780" s="66">
        <f t="shared" si="119"/>
        <v>0</v>
      </c>
      <c r="R780" s="66">
        <f t="shared" si="120"/>
        <v>0</v>
      </c>
      <c r="V780" s="66">
        <f t="shared" si="121"/>
        <v>0</v>
      </c>
      <c r="W780"/>
      <c r="X780"/>
      <c r="Y780" s="7"/>
      <c r="Z780"/>
      <c r="AA780"/>
      <c r="AC780">
        <f t="shared" si="122"/>
        <v>0</v>
      </c>
      <c r="AD780">
        <f t="shared" si="123"/>
        <v>0</v>
      </c>
    </row>
    <row r="781" spans="1:30" hidden="1" x14ac:dyDescent="0.2">
      <c r="A781" s="6" t="s">
        <v>654</v>
      </c>
      <c r="B781" s="2">
        <f t="shared" si="116"/>
        <v>0</v>
      </c>
      <c r="C781" s="2">
        <f t="shared" si="117"/>
        <v>14</v>
      </c>
      <c r="L781" s="66">
        <f t="shared" si="118"/>
        <v>0</v>
      </c>
      <c r="N781" s="66">
        <f t="shared" si="119"/>
        <v>0</v>
      </c>
      <c r="R781" s="66">
        <f t="shared" si="120"/>
        <v>0</v>
      </c>
      <c r="V781" s="66">
        <f t="shared" si="121"/>
        <v>0</v>
      </c>
      <c r="W781"/>
      <c r="X781"/>
      <c r="Y781" s="7"/>
      <c r="Z781"/>
      <c r="AA781"/>
      <c r="AC781">
        <f t="shared" si="122"/>
        <v>0</v>
      </c>
      <c r="AD781">
        <f t="shared" si="123"/>
        <v>0</v>
      </c>
    </row>
    <row r="782" spans="1:30" hidden="1" x14ac:dyDescent="0.2">
      <c r="A782" s="6" t="s">
        <v>655</v>
      </c>
      <c r="B782" s="2">
        <f t="shared" si="116"/>
        <v>0</v>
      </c>
      <c r="C782" s="2">
        <f t="shared" si="117"/>
        <v>14</v>
      </c>
      <c r="L782" s="66">
        <f t="shared" si="118"/>
        <v>0</v>
      </c>
      <c r="N782" s="66">
        <f t="shared" si="119"/>
        <v>0</v>
      </c>
      <c r="R782" s="66">
        <f t="shared" si="120"/>
        <v>0</v>
      </c>
      <c r="V782" s="66">
        <f t="shared" si="121"/>
        <v>0</v>
      </c>
      <c r="W782"/>
      <c r="X782"/>
      <c r="Y782" s="7"/>
      <c r="Z782"/>
      <c r="AA782"/>
      <c r="AC782">
        <f t="shared" si="122"/>
        <v>0</v>
      </c>
      <c r="AD782">
        <f t="shared" si="123"/>
        <v>0</v>
      </c>
    </row>
    <row r="783" spans="1:30" hidden="1" x14ac:dyDescent="0.2">
      <c r="A783" s="6" t="s">
        <v>656</v>
      </c>
      <c r="B783" s="2">
        <f t="shared" si="116"/>
        <v>0</v>
      </c>
      <c r="C783" s="2">
        <f t="shared" si="117"/>
        <v>14</v>
      </c>
      <c r="L783" s="66">
        <f t="shared" si="118"/>
        <v>0</v>
      </c>
      <c r="N783" s="66">
        <f t="shared" si="119"/>
        <v>0</v>
      </c>
      <c r="R783" s="66">
        <f t="shared" si="120"/>
        <v>0</v>
      </c>
      <c r="V783" s="66">
        <f t="shared" si="121"/>
        <v>0</v>
      </c>
      <c r="W783"/>
      <c r="X783"/>
      <c r="Y783" s="7"/>
      <c r="Z783"/>
      <c r="AA783"/>
      <c r="AC783">
        <f t="shared" si="122"/>
        <v>0</v>
      </c>
      <c r="AD783">
        <f t="shared" si="123"/>
        <v>0</v>
      </c>
    </row>
    <row r="784" spans="1:30" hidden="1" x14ac:dyDescent="0.2">
      <c r="A784" s="6" t="s">
        <v>657</v>
      </c>
      <c r="B784" s="2">
        <f t="shared" si="116"/>
        <v>0</v>
      </c>
      <c r="C784" s="2">
        <f t="shared" si="117"/>
        <v>14</v>
      </c>
      <c r="L784" s="66">
        <f t="shared" si="118"/>
        <v>0</v>
      </c>
      <c r="N784" s="66">
        <f t="shared" si="119"/>
        <v>0</v>
      </c>
      <c r="R784" s="66">
        <f t="shared" si="120"/>
        <v>0</v>
      </c>
      <c r="V784" s="66">
        <f t="shared" si="121"/>
        <v>0</v>
      </c>
      <c r="W784"/>
      <c r="X784"/>
      <c r="Y784" s="7"/>
      <c r="Z784"/>
      <c r="AA784"/>
      <c r="AC784">
        <f t="shared" si="122"/>
        <v>0</v>
      </c>
      <c r="AD784">
        <f t="shared" si="123"/>
        <v>0</v>
      </c>
    </row>
    <row r="785" spans="1:30" hidden="1" x14ac:dyDescent="0.2">
      <c r="A785" s="6" t="s">
        <v>658</v>
      </c>
      <c r="B785" s="2">
        <f t="shared" si="116"/>
        <v>0</v>
      </c>
      <c r="C785" s="2">
        <f t="shared" si="117"/>
        <v>14</v>
      </c>
      <c r="L785" s="66">
        <f t="shared" si="118"/>
        <v>0</v>
      </c>
      <c r="N785" s="66">
        <f t="shared" si="119"/>
        <v>0</v>
      </c>
      <c r="R785" s="66">
        <f t="shared" si="120"/>
        <v>0</v>
      </c>
      <c r="V785" s="66">
        <f t="shared" si="121"/>
        <v>0</v>
      </c>
      <c r="W785"/>
      <c r="X785"/>
      <c r="Y785" s="7"/>
      <c r="Z785"/>
      <c r="AA785"/>
      <c r="AC785">
        <f t="shared" si="122"/>
        <v>0</v>
      </c>
      <c r="AD785">
        <f t="shared" si="123"/>
        <v>0</v>
      </c>
    </row>
    <row r="786" spans="1:30" hidden="1" x14ac:dyDescent="0.2">
      <c r="A786" s="6" t="s">
        <v>659</v>
      </c>
      <c r="B786" s="2">
        <f t="shared" si="116"/>
        <v>0</v>
      </c>
      <c r="C786" s="2">
        <f t="shared" si="117"/>
        <v>14</v>
      </c>
      <c r="L786" s="66">
        <f t="shared" si="118"/>
        <v>0</v>
      </c>
      <c r="N786" s="66">
        <f t="shared" si="119"/>
        <v>0</v>
      </c>
      <c r="R786" s="66">
        <f t="shared" si="120"/>
        <v>0</v>
      </c>
      <c r="V786" s="66">
        <f t="shared" si="121"/>
        <v>0</v>
      </c>
      <c r="W786"/>
      <c r="X786"/>
      <c r="Y786" s="7"/>
      <c r="Z786"/>
      <c r="AA786"/>
      <c r="AC786">
        <f t="shared" si="122"/>
        <v>0</v>
      </c>
      <c r="AD786">
        <f t="shared" si="123"/>
        <v>0</v>
      </c>
    </row>
    <row r="787" spans="1:30" hidden="1" x14ac:dyDescent="0.2">
      <c r="A787" s="6" t="s">
        <v>660</v>
      </c>
      <c r="B787" s="2">
        <f t="shared" si="116"/>
        <v>0</v>
      </c>
      <c r="C787" s="2">
        <f t="shared" si="117"/>
        <v>14</v>
      </c>
      <c r="L787" s="66">
        <f t="shared" si="118"/>
        <v>0</v>
      </c>
      <c r="N787" s="66">
        <f t="shared" si="119"/>
        <v>0</v>
      </c>
      <c r="R787" s="66">
        <f t="shared" si="120"/>
        <v>0</v>
      </c>
      <c r="V787" s="66">
        <f t="shared" si="121"/>
        <v>0</v>
      </c>
      <c r="W787"/>
      <c r="X787"/>
      <c r="Y787" s="7"/>
      <c r="Z787"/>
      <c r="AA787"/>
      <c r="AC787">
        <f t="shared" si="122"/>
        <v>0</v>
      </c>
      <c r="AD787">
        <f t="shared" si="123"/>
        <v>0</v>
      </c>
    </row>
    <row r="788" spans="1:30" hidden="1" x14ac:dyDescent="0.2">
      <c r="A788" s="6" t="s">
        <v>661</v>
      </c>
      <c r="B788" s="2">
        <f t="shared" si="116"/>
        <v>0</v>
      </c>
      <c r="C788" s="2">
        <f t="shared" si="117"/>
        <v>14</v>
      </c>
      <c r="L788" s="66">
        <f t="shared" si="118"/>
        <v>0</v>
      </c>
      <c r="N788" s="66">
        <f t="shared" si="119"/>
        <v>0</v>
      </c>
      <c r="R788" s="66">
        <f t="shared" si="120"/>
        <v>0</v>
      </c>
      <c r="V788" s="66">
        <f t="shared" si="121"/>
        <v>0</v>
      </c>
      <c r="W788"/>
      <c r="X788"/>
      <c r="Y788" s="7"/>
      <c r="Z788"/>
      <c r="AA788"/>
      <c r="AC788">
        <f t="shared" si="122"/>
        <v>0</v>
      </c>
      <c r="AD788">
        <f t="shared" si="123"/>
        <v>0</v>
      </c>
    </row>
    <row r="789" spans="1:30" hidden="1" x14ac:dyDescent="0.2">
      <c r="A789" s="6" t="s">
        <v>662</v>
      </c>
      <c r="B789" s="2">
        <f t="shared" si="116"/>
        <v>0</v>
      </c>
      <c r="C789" s="2">
        <f t="shared" si="117"/>
        <v>14</v>
      </c>
      <c r="L789" s="66">
        <f t="shared" si="118"/>
        <v>0</v>
      </c>
      <c r="N789" s="66">
        <f t="shared" si="119"/>
        <v>0</v>
      </c>
      <c r="R789" s="66">
        <f t="shared" si="120"/>
        <v>0</v>
      </c>
      <c r="V789" s="66">
        <f t="shared" si="121"/>
        <v>0</v>
      </c>
      <c r="W789"/>
      <c r="X789"/>
      <c r="Y789" s="7"/>
      <c r="Z789"/>
      <c r="AA789"/>
      <c r="AC789">
        <f t="shared" si="122"/>
        <v>0</v>
      </c>
      <c r="AD789">
        <f t="shared" si="123"/>
        <v>0</v>
      </c>
    </row>
    <row r="790" spans="1:30" hidden="1" x14ac:dyDescent="0.2">
      <c r="A790" s="6" t="s">
        <v>663</v>
      </c>
      <c r="B790" s="2">
        <f t="shared" si="116"/>
        <v>0</v>
      </c>
      <c r="C790" s="2">
        <f t="shared" si="117"/>
        <v>14</v>
      </c>
      <c r="L790" s="66">
        <f t="shared" si="118"/>
        <v>0</v>
      </c>
      <c r="N790" s="66">
        <f t="shared" si="119"/>
        <v>0</v>
      </c>
      <c r="R790" s="66">
        <f t="shared" si="120"/>
        <v>0</v>
      </c>
      <c r="V790" s="66">
        <f t="shared" si="121"/>
        <v>0</v>
      </c>
      <c r="W790"/>
      <c r="X790"/>
      <c r="Y790" s="7"/>
      <c r="Z790"/>
      <c r="AA790"/>
      <c r="AC790">
        <f t="shared" si="122"/>
        <v>0</v>
      </c>
      <c r="AD790">
        <f t="shared" si="123"/>
        <v>0</v>
      </c>
    </row>
    <row r="791" spans="1:30" hidden="1" x14ac:dyDescent="0.2">
      <c r="A791" s="6" t="s">
        <v>664</v>
      </c>
      <c r="B791" s="2">
        <f t="shared" si="116"/>
        <v>0</v>
      </c>
      <c r="C791" s="2">
        <f t="shared" si="117"/>
        <v>14</v>
      </c>
      <c r="L791" s="66">
        <f t="shared" si="118"/>
        <v>0</v>
      </c>
      <c r="N791" s="66">
        <f t="shared" si="119"/>
        <v>0</v>
      </c>
      <c r="R791" s="66">
        <f t="shared" si="120"/>
        <v>0</v>
      </c>
      <c r="V791" s="66">
        <f t="shared" si="121"/>
        <v>0</v>
      </c>
      <c r="W791"/>
      <c r="X791"/>
      <c r="Y791" s="7"/>
      <c r="Z791"/>
      <c r="AA791"/>
      <c r="AC791">
        <f t="shared" si="122"/>
        <v>0</v>
      </c>
      <c r="AD791">
        <f t="shared" si="123"/>
        <v>0</v>
      </c>
    </row>
    <row r="792" spans="1:30" hidden="1" x14ac:dyDescent="0.2">
      <c r="A792" s="6" t="s">
        <v>665</v>
      </c>
      <c r="B792" s="2">
        <f t="shared" si="116"/>
        <v>0</v>
      </c>
      <c r="C792" s="2">
        <f t="shared" si="117"/>
        <v>14</v>
      </c>
      <c r="L792" s="66">
        <f t="shared" si="118"/>
        <v>0</v>
      </c>
      <c r="N792" s="66">
        <f t="shared" si="119"/>
        <v>0</v>
      </c>
      <c r="R792" s="66">
        <f t="shared" si="120"/>
        <v>0</v>
      </c>
      <c r="V792" s="66">
        <f t="shared" si="121"/>
        <v>0</v>
      </c>
      <c r="W792"/>
      <c r="X792"/>
      <c r="Y792" s="7"/>
      <c r="Z792"/>
      <c r="AA792"/>
      <c r="AC792">
        <f t="shared" si="122"/>
        <v>0</v>
      </c>
      <c r="AD792">
        <f t="shared" si="123"/>
        <v>0</v>
      </c>
    </row>
    <row r="793" spans="1:30" hidden="1" x14ac:dyDescent="0.2">
      <c r="A793" s="6" t="s">
        <v>666</v>
      </c>
      <c r="B793" s="2">
        <f t="shared" si="116"/>
        <v>0</v>
      </c>
      <c r="C793" s="2">
        <f t="shared" si="117"/>
        <v>14</v>
      </c>
      <c r="L793" s="66">
        <f t="shared" si="118"/>
        <v>0</v>
      </c>
      <c r="N793" s="66">
        <f t="shared" si="119"/>
        <v>0</v>
      </c>
      <c r="R793" s="66">
        <f t="shared" si="120"/>
        <v>0</v>
      </c>
      <c r="V793" s="66">
        <f t="shared" si="121"/>
        <v>0</v>
      </c>
      <c r="W793"/>
      <c r="X793"/>
      <c r="Y793" s="7"/>
      <c r="Z793"/>
      <c r="AA793"/>
      <c r="AC793">
        <f t="shared" si="122"/>
        <v>0</v>
      </c>
      <c r="AD793">
        <f t="shared" si="123"/>
        <v>0</v>
      </c>
    </row>
    <row r="794" spans="1:30" hidden="1" x14ac:dyDescent="0.2">
      <c r="A794" s="6" t="s">
        <v>667</v>
      </c>
      <c r="B794" s="2">
        <f t="shared" si="116"/>
        <v>0</v>
      </c>
      <c r="C794" s="2">
        <f t="shared" si="117"/>
        <v>14</v>
      </c>
      <c r="L794" s="66">
        <f t="shared" si="118"/>
        <v>0</v>
      </c>
      <c r="N794" s="66">
        <f t="shared" si="119"/>
        <v>0</v>
      </c>
      <c r="R794" s="66">
        <f t="shared" si="120"/>
        <v>0</v>
      </c>
      <c r="V794" s="66">
        <f t="shared" si="121"/>
        <v>0</v>
      </c>
      <c r="W794"/>
      <c r="X794"/>
      <c r="Y794" s="7"/>
      <c r="Z794"/>
      <c r="AA794"/>
      <c r="AC794">
        <f t="shared" si="122"/>
        <v>0</v>
      </c>
      <c r="AD794">
        <f t="shared" si="123"/>
        <v>0</v>
      </c>
    </row>
    <row r="795" spans="1:30" hidden="1" x14ac:dyDescent="0.2">
      <c r="A795" s="6" t="s">
        <v>668</v>
      </c>
      <c r="B795" s="2">
        <f t="shared" si="116"/>
        <v>0</v>
      </c>
      <c r="C795" s="2">
        <f t="shared" si="117"/>
        <v>14</v>
      </c>
      <c r="L795" s="66">
        <f t="shared" si="118"/>
        <v>0</v>
      </c>
      <c r="N795" s="66">
        <f t="shared" si="119"/>
        <v>0</v>
      </c>
      <c r="R795" s="66">
        <f t="shared" si="120"/>
        <v>0</v>
      </c>
      <c r="V795" s="66">
        <f t="shared" si="121"/>
        <v>0</v>
      </c>
      <c r="W795"/>
      <c r="X795"/>
      <c r="Y795" s="7"/>
      <c r="Z795"/>
      <c r="AA795"/>
      <c r="AC795">
        <f t="shared" si="122"/>
        <v>0</v>
      </c>
      <c r="AD795">
        <f t="shared" si="123"/>
        <v>0</v>
      </c>
    </row>
    <row r="796" spans="1:30" hidden="1" x14ac:dyDescent="0.2">
      <c r="A796" s="6" t="s">
        <v>669</v>
      </c>
      <c r="B796" s="2">
        <f t="shared" si="116"/>
        <v>0</v>
      </c>
      <c r="C796" s="2">
        <f t="shared" si="117"/>
        <v>14</v>
      </c>
      <c r="L796" s="66">
        <f t="shared" si="118"/>
        <v>0</v>
      </c>
      <c r="N796" s="66">
        <f t="shared" si="119"/>
        <v>0</v>
      </c>
      <c r="R796" s="66">
        <f t="shared" si="120"/>
        <v>0</v>
      </c>
      <c r="V796" s="66">
        <f t="shared" si="121"/>
        <v>0</v>
      </c>
      <c r="W796"/>
      <c r="X796"/>
      <c r="Y796" s="7"/>
      <c r="Z796"/>
      <c r="AA796"/>
      <c r="AC796">
        <f t="shared" si="122"/>
        <v>0</v>
      </c>
      <c r="AD796">
        <f t="shared" si="123"/>
        <v>0</v>
      </c>
    </row>
    <row r="797" spans="1:30" hidden="1" x14ac:dyDescent="0.2">
      <c r="A797" s="6" t="s">
        <v>670</v>
      </c>
      <c r="B797" s="2">
        <f t="shared" si="116"/>
        <v>0</v>
      </c>
      <c r="C797" s="2">
        <f t="shared" si="117"/>
        <v>14</v>
      </c>
      <c r="L797" s="66">
        <f t="shared" si="118"/>
        <v>0</v>
      </c>
      <c r="N797" s="66">
        <f t="shared" si="119"/>
        <v>0</v>
      </c>
      <c r="R797" s="66">
        <f t="shared" si="120"/>
        <v>0</v>
      </c>
      <c r="V797" s="66">
        <f t="shared" si="121"/>
        <v>0</v>
      </c>
      <c r="W797"/>
      <c r="X797"/>
      <c r="Y797" s="7"/>
      <c r="Z797"/>
      <c r="AA797"/>
      <c r="AC797">
        <f t="shared" si="122"/>
        <v>0</v>
      </c>
      <c r="AD797">
        <f t="shared" si="123"/>
        <v>0</v>
      </c>
    </row>
    <row r="798" spans="1:30" hidden="1" x14ac:dyDescent="0.2">
      <c r="A798" s="6" t="s">
        <v>671</v>
      </c>
      <c r="B798" s="2">
        <f t="shared" si="116"/>
        <v>0</v>
      </c>
      <c r="C798" s="2">
        <f t="shared" si="117"/>
        <v>14</v>
      </c>
      <c r="L798" s="66">
        <f t="shared" si="118"/>
        <v>0</v>
      </c>
      <c r="N798" s="66">
        <f t="shared" si="119"/>
        <v>0</v>
      </c>
      <c r="R798" s="66">
        <f t="shared" si="120"/>
        <v>0</v>
      </c>
      <c r="V798" s="66">
        <f t="shared" si="121"/>
        <v>0</v>
      </c>
      <c r="W798"/>
      <c r="X798"/>
      <c r="Y798" s="7"/>
      <c r="Z798"/>
      <c r="AA798"/>
      <c r="AC798">
        <f t="shared" si="122"/>
        <v>0</v>
      </c>
      <c r="AD798">
        <f t="shared" si="123"/>
        <v>0</v>
      </c>
    </row>
    <row r="799" spans="1:30" hidden="1" x14ac:dyDescent="0.2">
      <c r="A799" s="6" t="s">
        <v>672</v>
      </c>
      <c r="B799" s="2">
        <f t="shared" si="116"/>
        <v>0</v>
      </c>
      <c r="C799" s="2">
        <f t="shared" si="117"/>
        <v>14</v>
      </c>
      <c r="L799" s="66">
        <f t="shared" si="118"/>
        <v>0</v>
      </c>
      <c r="N799" s="66">
        <f t="shared" si="119"/>
        <v>0</v>
      </c>
      <c r="R799" s="66">
        <f t="shared" si="120"/>
        <v>0</v>
      </c>
      <c r="V799" s="66">
        <f t="shared" si="121"/>
        <v>0</v>
      </c>
      <c r="W799"/>
      <c r="X799"/>
      <c r="Y799" s="7"/>
      <c r="Z799"/>
      <c r="AA799"/>
      <c r="AC799">
        <f t="shared" si="122"/>
        <v>0</v>
      </c>
      <c r="AD799">
        <f t="shared" si="123"/>
        <v>0</v>
      </c>
    </row>
    <row r="800" spans="1:30" hidden="1" x14ac:dyDescent="0.2">
      <c r="A800" s="6" t="s">
        <v>673</v>
      </c>
      <c r="B800" s="2">
        <f t="shared" si="116"/>
        <v>0</v>
      </c>
      <c r="C800" s="2">
        <f t="shared" si="117"/>
        <v>14</v>
      </c>
      <c r="L800" s="66">
        <f t="shared" si="118"/>
        <v>0</v>
      </c>
      <c r="N800" s="66">
        <f t="shared" si="119"/>
        <v>0</v>
      </c>
      <c r="R800" s="66">
        <f t="shared" si="120"/>
        <v>0</v>
      </c>
      <c r="V800" s="66">
        <f t="shared" si="121"/>
        <v>0</v>
      </c>
      <c r="W800"/>
      <c r="X800"/>
      <c r="Y800" s="7"/>
      <c r="Z800"/>
      <c r="AA800"/>
      <c r="AC800">
        <f t="shared" si="122"/>
        <v>0</v>
      </c>
      <c r="AD800">
        <f t="shared" si="123"/>
        <v>0</v>
      </c>
    </row>
    <row r="801" spans="1:38" hidden="1" x14ac:dyDescent="0.2">
      <c r="A801" s="6" t="s">
        <v>674</v>
      </c>
      <c r="B801" s="2">
        <f t="shared" si="116"/>
        <v>0</v>
      </c>
      <c r="C801" s="2">
        <f t="shared" si="117"/>
        <v>14</v>
      </c>
      <c r="L801" s="66">
        <f t="shared" si="118"/>
        <v>0</v>
      </c>
      <c r="N801" s="66">
        <f t="shared" si="119"/>
        <v>0</v>
      </c>
      <c r="R801" s="66">
        <f t="shared" si="120"/>
        <v>0</v>
      </c>
      <c r="V801" s="66">
        <f t="shared" si="121"/>
        <v>0</v>
      </c>
      <c r="W801"/>
      <c r="X801"/>
      <c r="Y801" s="7"/>
      <c r="Z801"/>
      <c r="AA801"/>
      <c r="AC801">
        <f t="shared" si="122"/>
        <v>0</v>
      </c>
      <c r="AD801">
        <f t="shared" si="123"/>
        <v>0</v>
      </c>
    </row>
    <row r="802" spans="1:38" hidden="1" x14ac:dyDescent="0.2">
      <c r="A802" s="6" t="s">
        <v>675</v>
      </c>
      <c r="B802" s="2">
        <f t="shared" si="116"/>
        <v>0</v>
      </c>
      <c r="C802" s="2">
        <f t="shared" si="117"/>
        <v>14</v>
      </c>
      <c r="L802" s="66">
        <f t="shared" si="118"/>
        <v>0</v>
      </c>
      <c r="N802" s="66">
        <f t="shared" si="119"/>
        <v>0</v>
      </c>
      <c r="R802" s="66">
        <f t="shared" si="120"/>
        <v>0</v>
      </c>
      <c r="V802" s="66">
        <f t="shared" si="121"/>
        <v>0</v>
      </c>
      <c r="W802"/>
      <c r="X802"/>
      <c r="Y802" s="7"/>
      <c r="Z802"/>
      <c r="AA802"/>
      <c r="AC802">
        <f t="shared" si="122"/>
        <v>0</v>
      </c>
      <c r="AD802">
        <f t="shared" si="123"/>
        <v>0</v>
      </c>
    </row>
    <row r="803" spans="1:38" hidden="1" x14ac:dyDescent="0.2">
      <c r="A803" s="6" t="s">
        <v>676</v>
      </c>
      <c r="B803" s="2">
        <f t="shared" si="116"/>
        <v>0</v>
      </c>
      <c r="C803" s="2">
        <f t="shared" si="117"/>
        <v>14</v>
      </c>
      <c r="L803" s="66">
        <f t="shared" si="118"/>
        <v>0</v>
      </c>
      <c r="N803" s="66">
        <f t="shared" si="119"/>
        <v>0</v>
      </c>
      <c r="R803" s="66">
        <f t="shared" si="120"/>
        <v>0</v>
      </c>
      <c r="V803" s="66">
        <f t="shared" si="121"/>
        <v>0</v>
      </c>
      <c r="W803"/>
      <c r="X803"/>
      <c r="Y803" s="7"/>
      <c r="Z803"/>
      <c r="AA803"/>
      <c r="AC803">
        <f t="shared" si="122"/>
        <v>0</v>
      </c>
      <c r="AD803">
        <f t="shared" si="123"/>
        <v>0</v>
      </c>
    </row>
    <row r="804" spans="1:38" hidden="1" x14ac:dyDescent="0.2">
      <c r="A804" s="6" t="s">
        <v>677</v>
      </c>
      <c r="B804" s="2">
        <f t="shared" si="116"/>
        <v>0</v>
      </c>
      <c r="C804" s="2">
        <f t="shared" si="117"/>
        <v>14</v>
      </c>
      <c r="L804" s="66">
        <f t="shared" si="118"/>
        <v>0</v>
      </c>
      <c r="N804" s="66">
        <f t="shared" si="119"/>
        <v>0</v>
      </c>
      <c r="R804" s="66">
        <f t="shared" si="120"/>
        <v>0</v>
      </c>
      <c r="V804" s="66">
        <f t="shared" si="121"/>
        <v>0</v>
      </c>
      <c r="W804"/>
      <c r="X804"/>
      <c r="Y804" s="7"/>
      <c r="Z804"/>
      <c r="AA804"/>
      <c r="AC804">
        <f t="shared" si="122"/>
        <v>0</v>
      </c>
      <c r="AD804">
        <f t="shared" si="123"/>
        <v>0</v>
      </c>
    </row>
    <row r="805" spans="1:38" hidden="1" x14ac:dyDescent="0.2">
      <c r="A805" s="6" t="s">
        <v>678</v>
      </c>
      <c r="B805" s="2">
        <f t="shared" si="116"/>
        <v>0</v>
      </c>
      <c r="C805" s="2">
        <f t="shared" si="117"/>
        <v>14</v>
      </c>
      <c r="L805" s="66">
        <f t="shared" si="118"/>
        <v>0</v>
      </c>
      <c r="N805" s="66">
        <f t="shared" si="119"/>
        <v>0</v>
      </c>
      <c r="R805" s="66">
        <f t="shared" si="120"/>
        <v>0</v>
      </c>
      <c r="V805" s="66">
        <f t="shared" si="121"/>
        <v>0</v>
      </c>
      <c r="W805"/>
      <c r="X805"/>
      <c r="Y805" s="7"/>
      <c r="Z805"/>
      <c r="AA805"/>
      <c r="AC805">
        <f t="shared" si="122"/>
        <v>0</v>
      </c>
      <c r="AD805">
        <f t="shared" si="123"/>
        <v>0</v>
      </c>
    </row>
    <row r="806" spans="1:38" hidden="1" x14ac:dyDescent="0.2">
      <c r="A806" s="6" t="s">
        <v>679</v>
      </c>
      <c r="B806" s="2">
        <f t="shared" si="116"/>
        <v>0</v>
      </c>
      <c r="C806" s="2">
        <f t="shared" si="117"/>
        <v>14</v>
      </c>
      <c r="L806" s="66">
        <f t="shared" si="118"/>
        <v>0</v>
      </c>
      <c r="N806" s="66">
        <f t="shared" si="119"/>
        <v>0</v>
      </c>
      <c r="R806" s="66">
        <f t="shared" si="120"/>
        <v>0</v>
      </c>
      <c r="V806" s="66">
        <f t="shared" si="121"/>
        <v>0</v>
      </c>
      <c r="W806"/>
      <c r="X806"/>
      <c r="Y806" s="7"/>
      <c r="Z806"/>
      <c r="AA806"/>
      <c r="AC806">
        <f t="shared" si="122"/>
        <v>0</v>
      </c>
      <c r="AD806">
        <f t="shared" si="123"/>
        <v>0</v>
      </c>
    </row>
    <row r="807" spans="1:38" hidden="1" x14ac:dyDescent="0.2">
      <c r="A807" s="6" t="s">
        <v>680</v>
      </c>
      <c r="B807" s="2">
        <f t="shared" si="116"/>
        <v>0</v>
      </c>
      <c r="C807" s="2">
        <f t="shared" si="117"/>
        <v>14</v>
      </c>
      <c r="L807" s="66">
        <f t="shared" si="118"/>
        <v>0</v>
      </c>
      <c r="N807" s="66">
        <f t="shared" si="119"/>
        <v>0</v>
      </c>
      <c r="R807" s="66">
        <f t="shared" si="120"/>
        <v>0</v>
      </c>
      <c r="V807" s="66">
        <f t="shared" si="121"/>
        <v>0</v>
      </c>
      <c r="W807"/>
      <c r="X807"/>
      <c r="Y807" s="7"/>
      <c r="Z807"/>
      <c r="AA807"/>
      <c r="AC807">
        <f t="shared" si="122"/>
        <v>0</v>
      </c>
      <c r="AD807">
        <f t="shared" si="123"/>
        <v>0</v>
      </c>
    </row>
    <row r="808" spans="1:38" x14ac:dyDescent="0.2">
      <c r="B808" s="2"/>
      <c r="C808" s="2"/>
      <c r="W808"/>
      <c r="X808"/>
      <c r="Y808" s="7"/>
      <c r="Z808"/>
      <c r="AA808"/>
      <c r="AC808">
        <f t="shared" si="122"/>
        <v>0</v>
      </c>
      <c r="AD808">
        <f t="shared" si="123"/>
        <v>0</v>
      </c>
    </row>
    <row r="809" spans="1:38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C809">
        <f t="shared" si="122"/>
        <v>0</v>
      </c>
      <c r="AD809">
        <f t="shared" si="123"/>
        <v>0</v>
      </c>
      <c r="AE809" s="36"/>
      <c r="AF809" s="44"/>
      <c r="AG809" s="59"/>
    </row>
    <row r="810" spans="1:38" x14ac:dyDescent="0.2">
      <c r="A810" s="6" t="s">
        <v>2598</v>
      </c>
      <c r="B810" s="2">
        <f t="shared" ref="B810:B822" si="124">+L810+N810+R810+V810+X810</f>
        <v>0</v>
      </c>
      <c r="C810" s="2">
        <f t="shared" ref="C810:C824" si="125">RANK(B810,B$810:B$1009,0)</f>
        <v>5</v>
      </c>
      <c r="D810" s="4" t="s">
        <v>20</v>
      </c>
      <c r="E810" s="73" t="s">
        <v>2582</v>
      </c>
      <c r="F810" s="66">
        <v>2005</v>
      </c>
      <c r="G810" s="66">
        <v>0</v>
      </c>
      <c r="L810" s="66">
        <f t="shared" ref="L810:L824" si="126">IF(AND(I810&lt;1,J810&lt;1,K810&lt;1),0,IF(250+((80-(I810*60+J810))*2)&lt;0,0,IF(K810&lt;50,250+((80-(I810*60+J810))*2),IF(K810&gt;49,250+((80-(I810*60+J810))*2)-1,250+((80-(I810*60+J810))*2)))))</f>
        <v>0</v>
      </c>
      <c r="N810" s="66">
        <f t="shared" ref="N810:N824" si="127">IF(M810&lt;89,0,250+((M810-172)*3))</f>
        <v>0</v>
      </c>
      <c r="R810" s="66">
        <f t="shared" ref="R810:R824" si="128">IF(AND(O810&lt;1,P810&lt;1,Q810&lt;1),0,IF(250+((400-(O810*60+P810))*1)&lt;0,0,250+((400-(O810*60+P810))*1)))</f>
        <v>0</v>
      </c>
      <c r="V810" s="66">
        <f t="shared" ref="V810:V824" si="129">IF(AND(S810&lt;1,T810&lt;1,U810&lt;1),0,IF(500+((460-(S810*60+T810))*1)&lt;0,0,500+((460-(S810*60+T810))*1)))</f>
        <v>0</v>
      </c>
      <c r="W810"/>
      <c r="X810"/>
      <c r="Y810" s="7"/>
      <c r="Z810"/>
      <c r="AA810">
        <v>0</v>
      </c>
      <c r="AB810">
        <v>0</v>
      </c>
      <c r="AC810">
        <f t="shared" ref="AC810:AC824" si="130">B810</f>
        <v>0</v>
      </c>
      <c r="AD810">
        <f t="shared" ref="AD810:AD824" si="131">AA810+AB810+AC810</f>
        <v>0</v>
      </c>
      <c r="AE810" s="37"/>
      <c r="AF810" s="43">
        <v>1.1608796296296295E-3</v>
      </c>
      <c r="AG810" s="72" t="s">
        <v>2583</v>
      </c>
      <c r="AL810" t="s">
        <v>2613</v>
      </c>
    </row>
    <row r="811" spans="1:38" x14ac:dyDescent="0.2">
      <c r="A811" s="6" t="s">
        <v>2471</v>
      </c>
      <c r="B811" s="2">
        <f t="shared" si="124"/>
        <v>127</v>
      </c>
      <c r="C811" s="2">
        <f t="shared" si="125"/>
        <v>4</v>
      </c>
      <c r="D811" s="4" t="s">
        <v>21</v>
      </c>
      <c r="E811" s="5" t="s">
        <v>2472</v>
      </c>
      <c r="F811" s="66">
        <v>2006</v>
      </c>
      <c r="G811" s="66">
        <v>0</v>
      </c>
      <c r="L811" s="66">
        <f t="shared" si="126"/>
        <v>0</v>
      </c>
      <c r="M811" s="66">
        <v>131</v>
      </c>
      <c r="N811" s="66">
        <f t="shared" si="127"/>
        <v>127</v>
      </c>
      <c r="R811" s="66">
        <f t="shared" si="128"/>
        <v>0</v>
      </c>
      <c r="V811" s="66">
        <f t="shared" si="129"/>
        <v>0</v>
      </c>
      <c r="W811"/>
      <c r="X811"/>
      <c r="Y811" s="7"/>
      <c r="Z811"/>
      <c r="AA811">
        <v>469</v>
      </c>
      <c r="AB811">
        <v>231</v>
      </c>
      <c r="AC811">
        <f t="shared" si="130"/>
        <v>127</v>
      </c>
      <c r="AD811">
        <f t="shared" si="131"/>
        <v>827</v>
      </c>
      <c r="AE811" s="37"/>
      <c r="AF811" s="43">
        <v>1.3798611111111112E-3</v>
      </c>
      <c r="AG811" s="72" t="s">
        <v>2583</v>
      </c>
      <c r="AL811" t="s">
        <v>2613</v>
      </c>
    </row>
    <row r="812" spans="1:38" x14ac:dyDescent="0.2">
      <c r="A812" s="6" t="s">
        <v>2349</v>
      </c>
      <c r="B812" s="2">
        <f t="shared" si="124"/>
        <v>0</v>
      </c>
      <c r="C812" s="2">
        <f t="shared" si="125"/>
        <v>5</v>
      </c>
      <c r="D812" s="4" t="s">
        <v>20</v>
      </c>
      <c r="E812" s="5" t="s">
        <v>2462</v>
      </c>
      <c r="F812" s="66">
        <v>2005</v>
      </c>
      <c r="G812" s="66">
        <v>0</v>
      </c>
      <c r="L812" s="66">
        <f t="shared" si="126"/>
        <v>0</v>
      </c>
      <c r="N812" s="66">
        <f t="shared" si="127"/>
        <v>0</v>
      </c>
      <c r="R812" s="66">
        <f t="shared" si="128"/>
        <v>0</v>
      </c>
      <c r="V812" s="66">
        <f t="shared" si="129"/>
        <v>0</v>
      </c>
      <c r="W812"/>
      <c r="X812"/>
      <c r="Y812" s="7"/>
      <c r="Z812"/>
      <c r="AA812">
        <v>235</v>
      </c>
      <c r="AB812">
        <v>605</v>
      </c>
      <c r="AC812">
        <f t="shared" si="130"/>
        <v>0</v>
      </c>
      <c r="AD812">
        <f t="shared" si="131"/>
        <v>840</v>
      </c>
      <c r="AE812" s="37"/>
      <c r="AF812" s="43">
        <v>1.0796296296296296E-3</v>
      </c>
      <c r="AG812" s="72" t="s">
        <v>2583</v>
      </c>
      <c r="AL812" t="s">
        <v>2613</v>
      </c>
    </row>
    <row r="813" spans="1:38" x14ac:dyDescent="0.2">
      <c r="A813" s="6" t="s">
        <v>2549</v>
      </c>
      <c r="B813" s="2">
        <f t="shared" si="124"/>
        <v>214</v>
      </c>
      <c r="C813" s="2">
        <f t="shared" si="125"/>
        <v>2</v>
      </c>
      <c r="D813" s="4" t="s">
        <v>20</v>
      </c>
      <c r="E813" s="5" t="s">
        <v>2306</v>
      </c>
      <c r="F813" s="66">
        <v>2006</v>
      </c>
      <c r="G813" s="66">
        <v>4</v>
      </c>
      <c r="L813" s="66">
        <f t="shared" si="126"/>
        <v>0</v>
      </c>
      <c r="M813" s="66">
        <v>160</v>
      </c>
      <c r="N813" s="66">
        <f t="shared" si="127"/>
        <v>214</v>
      </c>
      <c r="R813" s="66">
        <f t="shared" si="128"/>
        <v>0</v>
      </c>
      <c r="V813" s="66">
        <f t="shared" si="129"/>
        <v>0</v>
      </c>
      <c r="W813"/>
      <c r="X813"/>
      <c r="Y813" s="7"/>
      <c r="Z813"/>
      <c r="AA813">
        <v>715</v>
      </c>
      <c r="AB813">
        <v>655</v>
      </c>
      <c r="AC813">
        <f t="shared" si="130"/>
        <v>214</v>
      </c>
      <c r="AD813">
        <f t="shared" si="131"/>
        <v>1584</v>
      </c>
      <c r="AE813" s="37"/>
      <c r="AF813" s="43">
        <v>1.0879629629629629E-3</v>
      </c>
      <c r="AG813" s="72" t="s">
        <v>2583</v>
      </c>
      <c r="AL813" t="s">
        <v>2613</v>
      </c>
    </row>
    <row r="814" spans="1:38" x14ac:dyDescent="0.2">
      <c r="A814" s="6" t="s">
        <v>2550</v>
      </c>
      <c r="B814" s="2">
        <f t="shared" si="124"/>
        <v>214</v>
      </c>
      <c r="C814" s="2">
        <f t="shared" si="125"/>
        <v>2</v>
      </c>
      <c r="D814" s="4" t="s">
        <v>20</v>
      </c>
      <c r="E814" s="5" t="s">
        <v>2306</v>
      </c>
      <c r="F814" s="66">
        <v>2006</v>
      </c>
      <c r="G814" s="66">
        <v>0</v>
      </c>
      <c r="L814" s="66">
        <f t="shared" si="126"/>
        <v>0</v>
      </c>
      <c r="M814" s="66">
        <v>160</v>
      </c>
      <c r="N814" s="66">
        <f t="shared" si="127"/>
        <v>214</v>
      </c>
      <c r="R814" s="66">
        <f t="shared" si="128"/>
        <v>0</v>
      </c>
      <c r="V814" s="66">
        <f t="shared" si="129"/>
        <v>0</v>
      </c>
      <c r="W814"/>
      <c r="X814"/>
      <c r="Y814" s="7"/>
      <c r="Z814"/>
      <c r="AA814">
        <v>593</v>
      </c>
      <c r="AB814">
        <v>548</v>
      </c>
      <c r="AC814">
        <f t="shared" si="130"/>
        <v>214</v>
      </c>
      <c r="AD814">
        <f t="shared" si="131"/>
        <v>1355</v>
      </c>
      <c r="AE814" s="37"/>
      <c r="AF814" s="43">
        <v>9.0277777777777784E-4</v>
      </c>
      <c r="AG814" s="72" t="s">
        <v>2583</v>
      </c>
      <c r="AL814" t="s">
        <v>2613</v>
      </c>
    </row>
    <row r="815" spans="1:38" x14ac:dyDescent="0.2">
      <c r="A815" s="6" t="s">
        <v>2347</v>
      </c>
      <c r="B815" s="2">
        <f t="shared" si="124"/>
        <v>217</v>
      </c>
      <c r="C815" s="2">
        <f t="shared" si="125"/>
        <v>1</v>
      </c>
      <c r="D815" s="4" t="s">
        <v>22</v>
      </c>
      <c r="E815" s="5" t="s">
        <v>2325</v>
      </c>
      <c r="F815" s="66">
        <v>2005</v>
      </c>
      <c r="G815" s="66">
        <v>0</v>
      </c>
      <c r="L815" s="66">
        <f t="shared" si="126"/>
        <v>0</v>
      </c>
      <c r="M815" s="66">
        <v>161</v>
      </c>
      <c r="N815" s="66">
        <f t="shared" si="127"/>
        <v>217</v>
      </c>
      <c r="R815" s="66">
        <f t="shared" si="128"/>
        <v>0</v>
      </c>
      <c r="V815" s="66">
        <f t="shared" si="129"/>
        <v>0</v>
      </c>
      <c r="W815"/>
      <c r="X815"/>
      <c r="Y815" s="7"/>
      <c r="Z815"/>
      <c r="AA815">
        <v>776</v>
      </c>
      <c r="AB815">
        <v>653</v>
      </c>
      <c r="AC815">
        <f t="shared" si="130"/>
        <v>217</v>
      </c>
      <c r="AD815">
        <f t="shared" si="131"/>
        <v>1646</v>
      </c>
      <c r="AE815" s="37"/>
      <c r="AF815" s="43">
        <v>8.1631944444444449E-4</v>
      </c>
      <c r="AG815" s="72" t="s">
        <v>2583</v>
      </c>
      <c r="AL815" t="s">
        <v>2613</v>
      </c>
    </row>
    <row r="816" spans="1:38" x14ac:dyDescent="0.2">
      <c r="A816" s="6" t="s">
        <v>2437</v>
      </c>
      <c r="B816" s="2">
        <f t="shared" si="124"/>
        <v>0</v>
      </c>
      <c r="C816" s="2">
        <f t="shared" si="125"/>
        <v>5</v>
      </c>
      <c r="D816" s="4" t="s">
        <v>20</v>
      </c>
      <c r="E816" s="5" t="s">
        <v>2306</v>
      </c>
      <c r="F816" s="66">
        <v>2006</v>
      </c>
      <c r="G816" s="66">
        <v>4</v>
      </c>
      <c r="L816" s="66">
        <f t="shared" si="126"/>
        <v>0</v>
      </c>
      <c r="N816" s="66">
        <f t="shared" si="127"/>
        <v>0</v>
      </c>
      <c r="R816" s="66">
        <f t="shared" si="128"/>
        <v>0</v>
      </c>
      <c r="V816" s="66">
        <f t="shared" si="129"/>
        <v>0</v>
      </c>
      <c r="W816"/>
      <c r="X816"/>
      <c r="Y816" s="7"/>
      <c r="Z816"/>
      <c r="AA816" s="6">
        <v>711</v>
      </c>
      <c r="AB816">
        <v>606</v>
      </c>
      <c r="AC816">
        <f t="shared" si="130"/>
        <v>0</v>
      </c>
      <c r="AD816">
        <f t="shared" si="131"/>
        <v>1317</v>
      </c>
      <c r="AE816" s="37"/>
      <c r="AF816" s="43">
        <v>1.0879629629629629E-3</v>
      </c>
      <c r="AG816" s="60" t="s">
        <v>2548</v>
      </c>
    </row>
    <row r="817" spans="1:33" x14ac:dyDescent="0.2">
      <c r="A817" s="6" t="s">
        <v>2418</v>
      </c>
      <c r="B817" s="2">
        <f t="shared" si="124"/>
        <v>0</v>
      </c>
      <c r="C817" s="2">
        <f t="shared" si="125"/>
        <v>5</v>
      </c>
      <c r="D817" s="4" t="s">
        <v>20</v>
      </c>
      <c r="E817" s="5" t="s">
        <v>2306</v>
      </c>
      <c r="F817" s="66">
        <v>2005</v>
      </c>
      <c r="G817" s="66">
        <v>0</v>
      </c>
      <c r="L817" s="66">
        <f t="shared" si="126"/>
        <v>0</v>
      </c>
      <c r="N817" s="66">
        <f t="shared" si="127"/>
        <v>0</v>
      </c>
      <c r="R817" s="66">
        <f t="shared" si="128"/>
        <v>0</v>
      </c>
      <c r="V817" s="66">
        <f t="shared" si="129"/>
        <v>0</v>
      </c>
      <c r="W817"/>
      <c r="X817"/>
      <c r="Y817" s="7"/>
      <c r="Z817"/>
      <c r="AA817">
        <v>793</v>
      </c>
      <c r="AB817">
        <v>723</v>
      </c>
      <c r="AC817">
        <f t="shared" si="130"/>
        <v>0</v>
      </c>
      <c r="AD817">
        <f t="shared" si="131"/>
        <v>1516</v>
      </c>
      <c r="AE817" s="37"/>
      <c r="AF817" s="43">
        <v>8.9120370370370362E-4</v>
      </c>
      <c r="AG817" s="60" t="s">
        <v>2548</v>
      </c>
    </row>
    <row r="818" spans="1:33" x14ac:dyDescent="0.2">
      <c r="A818" s="6" t="s">
        <v>2556</v>
      </c>
      <c r="B818" s="2">
        <f t="shared" si="124"/>
        <v>0</v>
      </c>
      <c r="C818" s="2">
        <f t="shared" si="125"/>
        <v>5</v>
      </c>
      <c r="D818" s="4" t="s">
        <v>20</v>
      </c>
      <c r="E818" s="5" t="s">
        <v>2462</v>
      </c>
      <c r="F818" s="66">
        <v>2005</v>
      </c>
      <c r="G818" s="66">
        <v>5</v>
      </c>
      <c r="L818" s="66">
        <f t="shared" si="126"/>
        <v>0</v>
      </c>
      <c r="N818" s="66">
        <f t="shared" si="127"/>
        <v>0</v>
      </c>
      <c r="R818" s="66">
        <f t="shared" si="128"/>
        <v>0</v>
      </c>
      <c r="V818" s="66">
        <f t="shared" si="129"/>
        <v>0</v>
      </c>
      <c r="W818"/>
      <c r="X818"/>
      <c r="Y818" s="7"/>
      <c r="Z818"/>
      <c r="AA818">
        <v>567</v>
      </c>
      <c r="AB818">
        <v>555</v>
      </c>
      <c r="AC818">
        <f t="shared" si="130"/>
        <v>0</v>
      </c>
      <c r="AD818">
        <f t="shared" si="131"/>
        <v>1122</v>
      </c>
      <c r="AE818" s="37"/>
      <c r="AF818" s="43">
        <v>1.1032407407407408E-3</v>
      </c>
      <c r="AG818" s="60" t="s">
        <v>2548</v>
      </c>
    </row>
    <row r="819" spans="1:33" x14ac:dyDescent="0.2">
      <c r="A819" s="6" t="s">
        <v>2557</v>
      </c>
      <c r="B819" s="2">
        <f t="shared" si="124"/>
        <v>0</v>
      </c>
      <c r="C819" s="2">
        <f t="shared" si="125"/>
        <v>5</v>
      </c>
      <c r="D819" s="4" t="s">
        <v>20</v>
      </c>
      <c r="E819" s="5" t="s">
        <v>2462</v>
      </c>
      <c r="F819" s="66">
        <v>2006</v>
      </c>
      <c r="G819" s="66">
        <v>5</v>
      </c>
      <c r="L819" s="66">
        <f t="shared" si="126"/>
        <v>0</v>
      </c>
      <c r="N819" s="66">
        <f t="shared" si="127"/>
        <v>0</v>
      </c>
      <c r="R819" s="66">
        <f t="shared" si="128"/>
        <v>0</v>
      </c>
      <c r="V819" s="66">
        <f t="shared" si="129"/>
        <v>0</v>
      </c>
      <c r="W819"/>
      <c r="X819"/>
      <c r="Y819" s="7"/>
      <c r="Z819"/>
      <c r="AA819">
        <v>372</v>
      </c>
      <c r="AB819">
        <v>0</v>
      </c>
      <c r="AC819">
        <f t="shared" si="130"/>
        <v>0</v>
      </c>
      <c r="AD819">
        <f t="shared" si="131"/>
        <v>372</v>
      </c>
      <c r="AE819" s="37"/>
      <c r="AF819" s="43">
        <v>4.0972222222222222E-2</v>
      </c>
      <c r="AG819" s="60" t="s">
        <v>2548</v>
      </c>
    </row>
    <row r="820" spans="1:33" x14ac:dyDescent="0.2">
      <c r="A820" s="6" t="s">
        <v>2518</v>
      </c>
      <c r="B820" s="2">
        <f t="shared" si="124"/>
        <v>0</v>
      </c>
      <c r="C820" s="2">
        <f t="shared" si="125"/>
        <v>5</v>
      </c>
      <c r="G820" s="66">
        <v>0</v>
      </c>
      <c r="L820" s="66">
        <f t="shared" si="126"/>
        <v>0</v>
      </c>
      <c r="N820" s="66">
        <f t="shared" si="127"/>
        <v>0</v>
      </c>
      <c r="R820" s="66">
        <f t="shared" si="128"/>
        <v>0</v>
      </c>
      <c r="V820" s="66">
        <f t="shared" si="129"/>
        <v>0</v>
      </c>
      <c r="W820"/>
      <c r="X820"/>
      <c r="Y820" s="7"/>
      <c r="Z820"/>
      <c r="AA820">
        <v>0</v>
      </c>
      <c r="AB820">
        <v>0</v>
      </c>
      <c r="AC820">
        <f t="shared" si="130"/>
        <v>0</v>
      </c>
      <c r="AD820">
        <f t="shared" si="131"/>
        <v>0</v>
      </c>
      <c r="AE820" s="37"/>
      <c r="AG820" s="60" t="s">
        <v>2548</v>
      </c>
    </row>
    <row r="821" spans="1:33" x14ac:dyDescent="0.2">
      <c r="A821" s="6" t="s">
        <v>2519</v>
      </c>
      <c r="B821" s="2">
        <f t="shared" si="124"/>
        <v>0</v>
      </c>
      <c r="C821" s="2">
        <f t="shared" si="125"/>
        <v>5</v>
      </c>
      <c r="G821" s="66">
        <v>0</v>
      </c>
      <c r="L821" s="66">
        <f t="shared" si="126"/>
        <v>0</v>
      </c>
      <c r="N821" s="66">
        <f t="shared" si="127"/>
        <v>0</v>
      </c>
      <c r="R821" s="66">
        <f t="shared" si="128"/>
        <v>0</v>
      </c>
      <c r="V821" s="66">
        <f t="shared" si="129"/>
        <v>0</v>
      </c>
      <c r="Y821" s="7"/>
      <c r="AA821"/>
      <c r="AB821">
        <v>0</v>
      </c>
      <c r="AC821">
        <f t="shared" si="130"/>
        <v>0</v>
      </c>
      <c r="AD821">
        <f t="shared" si="131"/>
        <v>0</v>
      </c>
      <c r="AE821" s="37"/>
      <c r="AG821" s="60" t="s">
        <v>2548</v>
      </c>
    </row>
    <row r="822" spans="1:33" hidden="1" x14ac:dyDescent="0.2">
      <c r="A822" s="6" t="s">
        <v>2520</v>
      </c>
      <c r="B822" s="2">
        <f t="shared" si="124"/>
        <v>0</v>
      </c>
      <c r="C822" s="2">
        <f t="shared" si="125"/>
        <v>5</v>
      </c>
      <c r="L822" s="66">
        <f t="shared" si="126"/>
        <v>0</v>
      </c>
      <c r="N822" s="66">
        <f t="shared" si="127"/>
        <v>0</v>
      </c>
      <c r="R822" s="66">
        <f t="shared" si="128"/>
        <v>0</v>
      </c>
      <c r="V822" s="66">
        <f t="shared" si="129"/>
        <v>0</v>
      </c>
      <c r="W822"/>
      <c r="X822"/>
      <c r="Y822" s="7"/>
      <c r="Z822"/>
      <c r="AA822"/>
      <c r="AB822">
        <v>0</v>
      </c>
      <c r="AC822">
        <f t="shared" si="130"/>
        <v>0</v>
      </c>
      <c r="AD822">
        <f t="shared" si="131"/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25"/>
        <v>5</v>
      </c>
      <c r="L823" s="66">
        <f t="shared" si="126"/>
        <v>0</v>
      </c>
      <c r="N823" s="66">
        <f t="shared" si="127"/>
        <v>0</v>
      </c>
      <c r="R823" s="66">
        <f t="shared" si="128"/>
        <v>0</v>
      </c>
      <c r="V823" s="66">
        <f t="shared" si="129"/>
        <v>0</v>
      </c>
      <c r="W823"/>
      <c r="X823"/>
      <c r="Y823" s="7"/>
      <c r="Z823"/>
      <c r="AA823"/>
      <c r="AB823">
        <v>0</v>
      </c>
      <c r="AC823">
        <f t="shared" si="130"/>
        <v>0</v>
      </c>
      <c r="AD823">
        <f t="shared" si="131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25"/>
        <v>5</v>
      </c>
      <c r="L824" s="66">
        <f t="shared" si="126"/>
        <v>0</v>
      </c>
      <c r="N824" s="66">
        <f t="shared" si="127"/>
        <v>0</v>
      </c>
      <c r="R824" s="66">
        <f t="shared" si="128"/>
        <v>0</v>
      </c>
      <c r="V824" s="66">
        <f t="shared" si="129"/>
        <v>0</v>
      </c>
      <c r="W824"/>
      <c r="X824"/>
      <c r="Y824" s="7"/>
      <c r="Z824"/>
      <c r="AA824"/>
      <c r="AB824">
        <v>0</v>
      </c>
      <c r="AC824">
        <f t="shared" si="130"/>
        <v>0</v>
      </c>
      <c r="AD824">
        <f t="shared" si="131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32">+L825+N825+R825+V825+X825</f>
        <v>0</v>
      </c>
      <c r="C825" s="2">
        <f t="shared" ref="C825:C888" si="133">RANK(B825,B$810:B$1009,0)</f>
        <v>5</v>
      </c>
      <c r="L825" s="66">
        <f t="shared" ref="L825:L888" si="134">IF(AND(I825&lt;1,J825&lt;1,K825&lt;1),0,IF(250+((80-(I825*60+J825))*2)&lt;0,0,IF(K825&lt;50,250+((80-(I825*60+J825))*2),IF(K825&gt;49,250+((80-(I825*60+J825))*2)-1,250+((80-(I825*60+J825))*2)))))</f>
        <v>0</v>
      </c>
      <c r="N825" s="66">
        <f t="shared" ref="N825:N888" si="135">IF(M825&lt;89,0,250+((M825-172)*3))</f>
        <v>0</v>
      </c>
      <c r="R825" s="66">
        <f t="shared" ref="R825:R888" si="136">IF(AND(O825&lt;1,P825&lt;1,Q825&lt;1),0,IF(250+((400-(O825*60+P825))*1)&lt;0,0,250+((400-(O825*60+P825))*1)))</f>
        <v>0</v>
      </c>
      <c r="V825" s="66">
        <f t="shared" ref="V825:V888" si="137">IF(AND(S825&lt;1,T825&lt;1,U825&lt;1),0,IF(500+((460-(S825*60+T825))*1)&lt;0,0,500+((460-(S825*60+T825))*1)))</f>
        <v>0</v>
      </c>
      <c r="W825"/>
      <c r="X825"/>
      <c r="Y825" s="7"/>
      <c r="Z825"/>
      <c r="AA825"/>
      <c r="AC825">
        <f t="shared" si="122"/>
        <v>0</v>
      </c>
      <c r="AD825">
        <f t="shared" si="123"/>
        <v>0</v>
      </c>
    </row>
    <row r="826" spans="1:33" hidden="1" x14ac:dyDescent="0.2">
      <c r="A826" s="6" t="s">
        <v>684</v>
      </c>
      <c r="B826" s="2">
        <f t="shared" si="132"/>
        <v>0</v>
      </c>
      <c r="C826" s="2">
        <f t="shared" si="133"/>
        <v>5</v>
      </c>
      <c r="L826" s="66">
        <f t="shared" si="134"/>
        <v>0</v>
      </c>
      <c r="N826" s="66">
        <f t="shared" si="135"/>
        <v>0</v>
      </c>
      <c r="R826" s="66">
        <f t="shared" si="136"/>
        <v>0</v>
      </c>
      <c r="V826" s="66">
        <f t="shared" si="137"/>
        <v>0</v>
      </c>
      <c r="W826"/>
      <c r="X826"/>
      <c r="Y826" s="7"/>
      <c r="Z826"/>
      <c r="AA826"/>
      <c r="AC826">
        <f t="shared" si="122"/>
        <v>0</v>
      </c>
      <c r="AD826">
        <f t="shared" si="123"/>
        <v>0</v>
      </c>
    </row>
    <row r="827" spans="1:33" hidden="1" x14ac:dyDescent="0.2">
      <c r="A827" s="6" t="s">
        <v>685</v>
      </c>
      <c r="B827" s="2">
        <f t="shared" si="132"/>
        <v>0</v>
      </c>
      <c r="C827" s="2">
        <f t="shared" si="133"/>
        <v>5</v>
      </c>
      <c r="L827" s="66">
        <f t="shared" si="134"/>
        <v>0</v>
      </c>
      <c r="N827" s="66">
        <f t="shared" si="135"/>
        <v>0</v>
      </c>
      <c r="R827" s="66">
        <f t="shared" si="136"/>
        <v>0</v>
      </c>
      <c r="V827" s="66">
        <f t="shared" si="137"/>
        <v>0</v>
      </c>
      <c r="W827"/>
      <c r="X827"/>
      <c r="Y827" s="7"/>
      <c r="Z827"/>
      <c r="AA827"/>
      <c r="AC827">
        <f t="shared" si="122"/>
        <v>0</v>
      </c>
      <c r="AD827">
        <f t="shared" si="123"/>
        <v>0</v>
      </c>
    </row>
    <row r="828" spans="1:33" hidden="1" x14ac:dyDescent="0.2">
      <c r="A828" s="6" t="s">
        <v>686</v>
      </c>
      <c r="B828" s="2">
        <f t="shared" si="132"/>
        <v>0</v>
      </c>
      <c r="C828" s="2">
        <f t="shared" si="133"/>
        <v>5</v>
      </c>
      <c r="L828" s="66">
        <f t="shared" si="134"/>
        <v>0</v>
      </c>
      <c r="N828" s="66">
        <f t="shared" si="135"/>
        <v>0</v>
      </c>
      <c r="R828" s="66">
        <f t="shared" si="136"/>
        <v>0</v>
      </c>
      <c r="V828" s="66">
        <f t="shared" si="137"/>
        <v>0</v>
      </c>
      <c r="W828"/>
      <c r="X828"/>
      <c r="Y828" s="7"/>
      <c r="Z828"/>
      <c r="AA828"/>
      <c r="AC828">
        <f t="shared" si="122"/>
        <v>0</v>
      </c>
      <c r="AD828">
        <f t="shared" si="123"/>
        <v>0</v>
      </c>
    </row>
    <row r="829" spans="1:33" hidden="1" x14ac:dyDescent="0.2">
      <c r="A829" s="6" t="s">
        <v>687</v>
      </c>
      <c r="B829" s="2">
        <f t="shared" si="132"/>
        <v>0</v>
      </c>
      <c r="C829" s="2">
        <f t="shared" si="133"/>
        <v>5</v>
      </c>
      <c r="G829" s="66">
        <v>0</v>
      </c>
      <c r="L829" s="66">
        <f t="shared" si="134"/>
        <v>0</v>
      </c>
      <c r="N829" s="66">
        <f t="shared" si="135"/>
        <v>0</v>
      </c>
      <c r="R829" s="66">
        <f t="shared" si="136"/>
        <v>0</v>
      </c>
      <c r="V829" s="66">
        <f t="shared" si="137"/>
        <v>0</v>
      </c>
      <c r="Y829" s="7"/>
      <c r="AA829"/>
      <c r="AC829">
        <f t="shared" si="122"/>
        <v>0</v>
      </c>
      <c r="AD829">
        <f t="shared" si="123"/>
        <v>0</v>
      </c>
      <c r="AE829" s="37"/>
    </row>
    <row r="830" spans="1:33" hidden="1" x14ac:dyDescent="0.2">
      <c r="A830" s="6" t="s">
        <v>688</v>
      </c>
      <c r="B830" s="2">
        <f t="shared" si="132"/>
        <v>0</v>
      </c>
      <c r="C830" s="2">
        <f t="shared" si="133"/>
        <v>5</v>
      </c>
      <c r="L830" s="66">
        <f t="shared" si="134"/>
        <v>0</v>
      </c>
      <c r="N830" s="66">
        <f t="shared" si="135"/>
        <v>0</v>
      </c>
      <c r="R830" s="66">
        <f t="shared" si="136"/>
        <v>0</v>
      </c>
      <c r="V830" s="66">
        <f t="shared" si="137"/>
        <v>0</v>
      </c>
      <c r="W830"/>
      <c r="X830"/>
      <c r="Y830" s="7"/>
      <c r="Z830"/>
      <c r="AA830"/>
      <c r="AC830">
        <f t="shared" ref="AC830:AC893" si="138">B830</f>
        <v>0</v>
      </c>
      <c r="AD830">
        <f t="shared" ref="AD830:AD893" si="139">AA830+AB830+AC830</f>
        <v>0</v>
      </c>
    </row>
    <row r="831" spans="1:33" hidden="1" x14ac:dyDescent="0.2">
      <c r="A831" s="6" t="s">
        <v>689</v>
      </c>
      <c r="B831" s="2">
        <f t="shared" si="132"/>
        <v>0</v>
      </c>
      <c r="C831" s="2">
        <f t="shared" si="133"/>
        <v>5</v>
      </c>
      <c r="L831" s="66">
        <f t="shared" si="134"/>
        <v>0</v>
      </c>
      <c r="N831" s="66">
        <f t="shared" si="135"/>
        <v>0</v>
      </c>
      <c r="R831" s="66">
        <f t="shared" si="136"/>
        <v>0</v>
      </c>
      <c r="V831" s="66">
        <f t="shared" si="137"/>
        <v>0</v>
      </c>
      <c r="W831"/>
      <c r="X831"/>
      <c r="Y831" s="7"/>
      <c r="Z831"/>
      <c r="AA831"/>
      <c r="AC831">
        <f t="shared" si="138"/>
        <v>0</v>
      </c>
      <c r="AD831">
        <f t="shared" si="139"/>
        <v>0</v>
      </c>
    </row>
    <row r="832" spans="1:33" hidden="1" x14ac:dyDescent="0.2">
      <c r="A832" s="6" t="s">
        <v>690</v>
      </c>
      <c r="B832" s="2">
        <f t="shared" si="132"/>
        <v>0</v>
      </c>
      <c r="C832" s="2">
        <f t="shared" si="133"/>
        <v>5</v>
      </c>
      <c r="L832" s="66">
        <f t="shared" si="134"/>
        <v>0</v>
      </c>
      <c r="N832" s="66">
        <f t="shared" si="135"/>
        <v>0</v>
      </c>
      <c r="R832" s="66">
        <f t="shared" si="136"/>
        <v>0</v>
      </c>
      <c r="V832" s="66">
        <f t="shared" si="137"/>
        <v>0</v>
      </c>
      <c r="W832"/>
      <c r="X832"/>
      <c r="Y832" s="7"/>
      <c r="Z832"/>
      <c r="AA832"/>
      <c r="AC832">
        <f t="shared" si="138"/>
        <v>0</v>
      </c>
      <c r="AD832">
        <f t="shared" si="139"/>
        <v>0</v>
      </c>
    </row>
    <row r="833" spans="1:30" hidden="1" x14ac:dyDescent="0.2">
      <c r="A833" s="6" t="s">
        <v>691</v>
      </c>
      <c r="B833" s="2">
        <f t="shared" si="132"/>
        <v>0</v>
      </c>
      <c r="C833" s="2">
        <f t="shared" si="133"/>
        <v>5</v>
      </c>
      <c r="L833" s="66">
        <f t="shared" si="134"/>
        <v>0</v>
      </c>
      <c r="N833" s="66">
        <f t="shared" si="135"/>
        <v>0</v>
      </c>
      <c r="R833" s="66">
        <f t="shared" si="136"/>
        <v>0</v>
      </c>
      <c r="V833" s="66">
        <f t="shared" si="137"/>
        <v>0</v>
      </c>
      <c r="W833"/>
      <c r="X833"/>
      <c r="Y833" s="7"/>
      <c r="Z833"/>
      <c r="AA833"/>
      <c r="AC833">
        <f t="shared" si="138"/>
        <v>0</v>
      </c>
      <c r="AD833">
        <f t="shared" si="139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5</v>
      </c>
      <c r="L834" s="66">
        <f t="shared" si="134"/>
        <v>0</v>
      </c>
      <c r="N834" s="66">
        <f t="shared" si="135"/>
        <v>0</v>
      </c>
      <c r="R834" s="66">
        <f t="shared" si="136"/>
        <v>0</v>
      </c>
      <c r="V834" s="66">
        <f t="shared" si="137"/>
        <v>0</v>
      </c>
      <c r="W834"/>
      <c r="X834"/>
      <c r="Y834" s="7"/>
      <c r="Z834"/>
      <c r="AA834"/>
      <c r="AC834">
        <f t="shared" si="138"/>
        <v>0</v>
      </c>
      <c r="AD834">
        <f t="shared" si="139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5</v>
      </c>
      <c r="L835" s="66">
        <f t="shared" si="134"/>
        <v>0</v>
      </c>
      <c r="N835" s="66">
        <f t="shared" si="135"/>
        <v>0</v>
      </c>
      <c r="R835" s="66">
        <f t="shared" si="136"/>
        <v>0</v>
      </c>
      <c r="V835" s="66">
        <f t="shared" si="137"/>
        <v>0</v>
      </c>
      <c r="W835"/>
      <c r="X835"/>
      <c r="Y835" s="7"/>
      <c r="Z835"/>
      <c r="AA835"/>
      <c r="AC835">
        <f t="shared" si="138"/>
        <v>0</v>
      </c>
      <c r="AD835">
        <f t="shared" si="139"/>
        <v>0</v>
      </c>
    </row>
    <row r="836" spans="1:30" hidden="1" x14ac:dyDescent="0.2">
      <c r="A836" s="6" t="s">
        <v>694</v>
      </c>
      <c r="B836" s="2">
        <f t="shared" si="132"/>
        <v>0</v>
      </c>
      <c r="C836" s="2">
        <f t="shared" si="133"/>
        <v>5</v>
      </c>
      <c r="L836" s="66">
        <f t="shared" si="134"/>
        <v>0</v>
      </c>
      <c r="N836" s="66">
        <f t="shared" si="135"/>
        <v>0</v>
      </c>
      <c r="R836" s="66">
        <f t="shared" si="136"/>
        <v>0</v>
      </c>
      <c r="V836" s="66">
        <f t="shared" si="137"/>
        <v>0</v>
      </c>
      <c r="W836"/>
      <c r="X836"/>
      <c r="Y836" s="7"/>
      <c r="Z836"/>
      <c r="AA836"/>
      <c r="AC836">
        <f t="shared" si="138"/>
        <v>0</v>
      </c>
      <c r="AD836">
        <f t="shared" si="139"/>
        <v>0</v>
      </c>
    </row>
    <row r="837" spans="1:30" hidden="1" x14ac:dyDescent="0.2">
      <c r="A837" s="6" t="s">
        <v>695</v>
      </c>
      <c r="B837" s="2">
        <f t="shared" si="132"/>
        <v>0</v>
      </c>
      <c r="C837" s="2">
        <f t="shared" si="133"/>
        <v>5</v>
      </c>
      <c r="L837" s="66">
        <f t="shared" si="134"/>
        <v>0</v>
      </c>
      <c r="N837" s="66">
        <f t="shared" si="135"/>
        <v>0</v>
      </c>
      <c r="R837" s="66">
        <f t="shared" si="136"/>
        <v>0</v>
      </c>
      <c r="V837" s="66">
        <f t="shared" si="137"/>
        <v>0</v>
      </c>
      <c r="W837"/>
      <c r="X837"/>
      <c r="Y837" s="7"/>
      <c r="Z837"/>
      <c r="AA837"/>
      <c r="AC837">
        <f t="shared" si="138"/>
        <v>0</v>
      </c>
      <c r="AD837">
        <f t="shared" si="139"/>
        <v>0</v>
      </c>
    </row>
    <row r="838" spans="1:30" hidden="1" x14ac:dyDescent="0.2">
      <c r="A838" s="6" t="s">
        <v>696</v>
      </c>
      <c r="B838" s="2">
        <f t="shared" si="132"/>
        <v>0</v>
      </c>
      <c r="C838" s="2">
        <f t="shared" si="133"/>
        <v>5</v>
      </c>
      <c r="L838" s="66">
        <f t="shared" si="134"/>
        <v>0</v>
      </c>
      <c r="N838" s="66">
        <f t="shared" si="135"/>
        <v>0</v>
      </c>
      <c r="R838" s="66">
        <f t="shared" si="136"/>
        <v>0</v>
      </c>
      <c r="V838" s="66">
        <f t="shared" si="137"/>
        <v>0</v>
      </c>
      <c r="W838"/>
      <c r="X838"/>
      <c r="Y838" s="7"/>
      <c r="Z838"/>
      <c r="AA838"/>
      <c r="AC838">
        <f t="shared" si="138"/>
        <v>0</v>
      </c>
      <c r="AD838">
        <f t="shared" si="139"/>
        <v>0</v>
      </c>
    </row>
    <row r="839" spans="1:30" hidden="1" x14ac:dyDescent="0.2">
      <c r="A839" s="6" t="s">
        <v>697</v>
      </c>
      <c r="B839" s="2">
        <f t="shared" si="132"/>
        <v>0</v>
      </c>
      <c r="C839" s="2">
        <f t="shared" si="133"/>
        <v>5</v>
      </c>
      <c r="L839" s="66">
        <f t="shared" si="134"/>
        <v>0</v>
      </c>
      <c r="N839" s="66">
        <f t="shared" si="135"/>
        <v>0</v>
      </c>
      <c r="R839" s="66">
        <f t="shared" si="136"/>
        <v>0</v>
      </c>
      <c r="V839" s="66">
        <f t="shared" si="137"/>
        <v>0</v>
      </c>
      <c r="W839"/>
      <c r="X839"/>
      <c r="Y839" s="7"/>
      <c r="Z839"/>
      <c r="AA839"/>
      <c r="AC839">
        <f t="shared" si="138"/>
        <v>0</v>
      </c>
      <c r="AD839">
        <f t="shared" si="139"/>
        <v>0</v>
      </c>
    </row>
    <row r="840" spans="1:30" hidden="1" x14ac:dyDescent="0.2">
      <c r="A840" s="6" t="s">
        <v>698</v>
      </c>
      <c r="B840" s="2">
        <f t="shared" si="132"/>
        <v>0</v>
      </c>
      <c r="C840" s="2">
        <f t="shared" si="133"/>
        <v>5</v>
      </c>
      <c r="L840" s="66">
        <f t="shared" si="134"/>
        <v>0</v>
      </c>
      <c r="N840" s="66">
        <f t="shared" si="135"/>
        <v>0</v>
      </c>
      <c r="R840" s="66">
        <f t="shared" si="136"/>
        <v>0</v>
      </c>
      <c r="V840" s="66">
        <f t="shared" si="137"/>
        <v>0</v>
      </c>
      <c r="W840"/>
      <c r="X840"/>
      <c r="Y840" s="7"/>
      <c r="Z840"/>
      <c r="AA840"/>
      <c r="AC840">
        <f t="shared" si="138"/>
        <v>0</v>
      </c>
      <c r="AD840">
        <f t="shared" si="139"/>
        <v>0</v>
      </c>
    </row>
    <row r="841" spans="1:30" hidden="1" x14ac:dyDescent="0.2">
      <c r="A841" s="6" t="s">
        <v>699</v>
      </c>
      <c r="B841" s="2">
        <f t="shared" si="132"/>
        <v>0</v>
      </c>
      <c r="C841" s="2">
        <f t="shared" si="133"/>
        <v>5</v>
      </c>
      <c r="L841" s="66">
        <f t="shared" si="134"/>
        <v>0</v>
      </c>
      <c r="N841" s="66">
        <f t="shared" si="135"/>
        <v>0</v>
      </c>
      <c r="R841" s="66">
        <f t="shared" si="136"/>
        <v>0</v>
      </c>
      <c r="V841" s="66">
        <f t="shared" si="137"/>
        <v>0</v>
      </c>
      <c r="W841"/>
      <c r="X841"/>
      <c r="Y841" s="7"/>
      <c r="Z841"/>
      <c r="AA841"/>
      <c r="AC841">
        <f t="shared" si="138"/>
        <v>0</v>
      </c>
      <c r="AD841">
        <f t="shared" si="139"/>
        <v>0</v>
      </c>
    </row>
    <row r="842" spans="1:30" hidden="1" x14ac:dyDescent="0.2">
      <c r="A842" s="6" t="s">
        <v>700</v>
      </c>
      <c r="B842" s="2">
        <f t="shared" si="132"/>
        <v>0</v>
      </c>
      <c r="C842" s="2">
        <f t="shared" si="133"/>
        <v>5</v>
      </c>
      <c r="L842" s="66">
        <f t="shared" si="134"/>
        <v>0</v>
      </c>
      <c r="N842" s="66">
        <f t="shared" si="135"/>
        <v>0</v>
      </c>
      <c r="R842" s="66">
        <f t="shared" si="136"/>
        <v>0</v>
      </c>
      <c r="V842" s="66">
        <f t="shared" si="137"/>
        <v>0</v>
      </c>
      <c r="W842"/>
      <c r="X842"/>
      <c r="Y842" s="7"/>
      <c r="Z842"/>
      <c r="AA842"/>
      <c r="AC842">
        <f t="shared" si="138"/>
        <v>0</v>
      </c>
      <c r="AD842">
        <f t="shared" si="139"/>
        <v>0</v>
      </c>
    </row>
    <row r="843" spans="1:30" hidden="1" x14ac:dyDescent="0.2">
      <c r="A843" s="6" t="s">
        <v>701</v>
      </c>
      <c r="B843" s="2">
        <f t="shared" si="132"/>
        <v>0</v>
      </c>
      <c r="C843" s="2">
        <f t="shared" si="133"/>
        <v>5</v>
      </c>
      <c r="L843" s="66">
        <f t="shared" si="134"/>
        <v>0</v>
      </c>
      <c r="N843" s="66">
        <f t="shared" si="135"/>
        <v>0</v>
      </c>
      <c r="R843" s="66">
        <f t="shared" si="136"/>
        <v>0</v>
      </c>
      <c r="V843" s="66">
        <f t="shared" si="137"/>
        <v>0</v>
      </c>
      <c r="W843"/>
      <c r="X843"/>
      <c r="Y843" s="7"/>
      <c r="Z843"/>
      <c r="AA843"/>
      <c r="AC843">
        <f t="shared" si="138"/>
        <v>0</v>
      </c>
      <c r="AD843">
        <f t="shared" si="139"/>
        <v>0</v>
      </c>
    </row>
    <row r="844" spans="1:30" hidden="1" x14ac:dyDescent="0.2">
      <c r="A844" s="6" t="s">
        <v>702</v>
      </c>
      <c r="B844" s="2">
        <f t="shared" si="132"/>
        <v>0</v>
      </c>
      <c r="C844" s="2">
        <f t="shared" si="133"/>
        <v>5</v>
      </c>
      <c r="L844" s="66">
        <f t="shared" si="134"/>
        <v>0</v>
      </c>
      <c r="N844" s="66">
        <f t="shared" si="135"/>
        <v>0</v>
      </c>
      <c r="R844" s="66">
        <f t="shared" si="136"/>
        <v>0</v>
      </c>
      <c r="V844" s="66">
        <f t="shared" si="137"/>
        <v>0</v>
      </c>
      <c r="W844"/>
      <c r="X844"/>
      <c r="Y844" s="7"/>
      <c r="Z844"/>
      <c r="AA844"/>
      <c r="AC844">
        <f t="shared" si="138"/>
        <v>0</v>
      </c>
      <c r="AD844">
        <f t="shared" si="139"/>
        <v>0</v>
      </c>
    </row>
    <row r="845" spans="1:30" hidden="1" x14ac:dyDescent="0.2">
      <c r="A845" s="6" t="s">
        <v>703</v>
      </c>
      <c r="B845" s="2">
        <f t="shared" si="132"/>
        <v>0</v>
      </c>
      <c r="C845" s="2">
        <f t="shared" si="133"/>
        <v>5</v>
      </c>
      <c r="L845" s="66">
        <f t="shared" si="134"/>
        <v>0</v>
      </c>
      <c r="N845" s="66">
        <f t="shared" si="135"/>
        <v>0</v>
      </c>
      <c r="R845" s="66">
        <f t="shared" si="136"/>
        <v>0</v>
      </c>
      <c r="V845" s="66">
        <f t="shared" si="137"/>
        <v>0</v>
      </c>
      <c r="W845"/>
      <c r="X845"/>
      <c r="Y845" s="7"/>
      <c r="Z845"/>
      <c r="AA845"/>
      <c r="AC845">
        <f t="shared" si="138"/>
        <v>0</v>
      </c>
      <c r="AD845">
        <f t="shared" si="139"/>
        <v>0</v>
      </c>
    </row>
    <row r="846" spans="1:30" hidden="1" x14ac:dyDescent="0.2">
      <c r="A846" s="6" t="s">
        <v>704</v>
      </c>
      <c r="B846" s="2">
        <f t="shared" si="132"/>
        <v>0</v>
      </c>
      <c r="C846" s="2">
        <f t="shared" si="133"/>
        <v>5</v>
      </c>
      <c r="L846" s="66">
        <f t="shared" si="134"/>
        <v>0</v>
      </c>
      <c r="N846" s="66">
        <f t="shared" si="135"/>
        <v>0</v>
      </c>
      <c r="R846" s="66">
        <f t="shared" si="136"/>
        <v>0</v>
      </c>
      <c r="V846" s="66">
        <f t="shared" si="137"/>
        <v>0</v>
      </c>
      <c r="W846"/>
      <c r="X846"/>
      <c r="Y846" s="7"/>
      <c r="Z846"/>
      <c r="AA846"/>
      <c r="AC846">
        <f t="shared" si="138"/>
        <v>0</v>
      </c>
      <c r="AD846">
        <f t="shared" si="139"/>
        <v>0</v>
      </c>
    </row>
    <row r="847" spans="1:30" hidden="1" x14ac:dyDescent="0.2">
      <c r="A847" s="6" t="s">
        <v>705</v>
      </c>
      <c r="B847" s="2">
        <f t="shared" si="132"/>
        <v>0</v>
      </c>
      <c r="C847" s="2">
        <f t="shared" si="133"/>
        <v>5</v>
      </c>
      <c r="L847" s="66">
        <f t="shared" si="134"/>
        <v>0</v>
      </c>
      <c r="N847" s="66">
        <f t="shared" si="135"/>
        <v>0</v>
      </c>
      <c r="R847" s="66">
        <f t="shared" si="136"/>
        <v>0</v>
      </c>
      <c r="V847" s="66">
        <f t="shared" si="137"/>
        <v>0</v>
      </c>
      <c r="W847"/>
      <c r="X847"/>
      <c r="Y847" s="7"/>
      <c r="Z847"/>
      <c r="AA847"/>
      <c r="AC847">
        <f t="shared" si="138"/>
        <v>0</v>
      </c>
      <c r="AD847">
        <f t="shared" si="139"/>
        <v>0</v>
      </c>
    </row>
    <row r="848" spans="1:30" hidden="1" x14ac:dyDescent="0.2">
      <c r="A848" s="6" t="s">
        <v>706</v>
      </c>
      <c r="B848" s="2">
        <f t="shared" si="132"/>
        <v>0</v>
      </c>
      <c r="C848" s="2">
        <f t="shared" si="133"/>
        <v>5</v>
      </c>
      <c r="L848" s="66">
        <f t="shared" si="134"/>
        <v>0</v>
      </c>
      <c r="N848" s="66">
        <f t="shared" si="135"/>
        <v>0</v>
      </c>
      <c r="R848" s="66">
        <f t="shared" si="136"/>
        <v>0</v>
      </c>
      <c r="V848" s="66">
        <f t="shared" si="137"/>
        <v>0</v>
      </c>
      <c r="W848"/>
      <c r="X848"/>
      <c r="Y848" s="7"/>
      <c r="Z848"/>
      <c r="AA848"/>
      <c r="AC848">
        <f t="shared" si="138"/>
        <v>0</v>
      </c>
      <c r="AD848">
        <f t="shared" si="139"/>
        <v>0</v>
      </c>
    </row>
    <row r="849" spans="1:30" hidden="1" x14ac:dyDescent="0.2">
      <c r="A849" s="6" t="s">
        <v>707</v>
      </c>
      <c r="B849" s="2">
        <f t="shared" si="132"/>
        <v>0</v>
      </c>
      <c r="C849" s="2">
        <f t="shared" si="133"/>
        <v>5</v>
      </c>
      <c r="L849" s="66">
        <f t="shared" si="134"/>
        <v>0</v>
      </c>
      <c r="N849" s="66">
        <f t="shared" si="135"/>
        <v>0</v>
      </c>
      <c r="R849" s="66">
        <f t="shared" si="136"/>
        <v>0</v>
      </c>
      <c r="V849" s="66">
        <f t="shared" si="137"/>
        <v>0</v>
      </c>
      <c r="W849"/>
      <c r="X849"/>
      <c r="Y849" s="7"/>
      <c r="Z849"/>
      <c r="AA849"/>
      <c r="AC849">
        <f t="shared" si="138"/>
        <v>0</v>
      </c>
      <c r="AD849">
        <f t="shared" si="139"/>
        <v>0</v>
      </c>
    </row>
    <row r="850" spans="1:30" hidden="1" x14ac:dyDescent="0.2">
      <c r="A850" s="6" t="s">
        <v>708</v>
      </c>
      <c r="B850" s="2">
        <f t="shared" si="132"/>
        <v>0</v>
      </c>
      <c r="C850" s="2">
        <f t="shared" si="133"/>
        <v>5</v>
      </c>
      <c r="L850" s="66">
        <f t="shared" si="134"/>
        <v>0</v>
      </c>
      <c r="N850" s="66">
        <f t="shared" si="135"/>
        <v>0</v>
      </c>
      <c r="R850" s="66">
        <f t="shared" si="136"/>
        <v>0</v>
      </c>
      <c r="V850" s="66">
        <f t="shared" si="137"/>
        <v>0</v>
      </c>
      <c r="W850"/>
      <c r="X850"/>
      <c r="Y850" s="7"/>
      <c r="Z850"/>
      <c r="AA850"/>
      <c r="AC850">
        <f t="shared" si="138"/>
        <v>0</v>
      </c>
      <c r="AD850">
        <f t="shared" si="139"/>
        <v>0</v>
      </c>
    </row>
    <row r="851" spans="1:30" hidden="1" x14ac:dyDescent="0.2">
      <c r="A851" s="6" t="s">
        <v>709</v>
      </c>
      <c r="B851" s="2">
        <f t="shared" si="132"/>
        <v>0</v>
      </c>
      <c r="C851" s="2">
        <f t="shared" si="133"/>
        <v>5</v>
      </c>
      <c r="L851" s="66">
        <f t="shared" si="134"/>
        <v>0</v>
      </c>
      <c r="N851" s="66">
        <f t="shared" si="135"/>
        <v>0</v>
      </c>
      <c r="R851" s="66">
        <f t="shared" si="136"/>
        <v>0</v>
      </c>
      <c r="V851" s="66">
        <f t="shared" si="137"/>
        <v>0</v>
      </c>
      <c r="W851"/>
      <c r="X851"/>
      <c r="Y851" s="7"/>
      <c r="Z851"/>
      <c r="AA851"/>
      <c r="AC851">
        <f t="shared" si="138"/>
        <v>0</v>
      </c>
      <c r="AD851">
        <f t="shared" si="139"/>
        <v>0</v>
      </c>
    </row>
    <row r="852" spans="1:30" hidden="1" x14ac:dyDescent="0.2">
      <c r="A852" s="6" t="s">
        <v>710</v>
      </c>
      <c r="B852" s="2">
        <f t="shared" si="132"/>
        <v>0</v>
      </c>
      <c r="C852" s="2">
        <f t="shared" si="133"/>
        <v>5</v>
      </c>
      <c r="L852" s="66">
        <f t="shared" si="134"/>
        <v>0</v>
      </c>
      <c r="N852" s="66">
        <f t="shared" si="135"/>
        <v>0</v>
      </c>
      <c r="R852" s="66">
        <f t="shared" si="136"/>
        <v>0</v>
      </c>
      <c r="V852" s="66">
        <f t="shared" si="137"/>
        <v>0</v>
      </c>
      <c r="W852"/>
      <c r="X852"/>
      <c r="Y852" s="7"/>
      <c r="Z852"/>
      <c r="AA852"/>
      <c r="AC852">
        <f t="shared" si="138"/>
        <v>0</v>
      </c>
      <c r="AD852">
        <f t="shared" si="139"/>
        <v>0</v>
      </c>
    </row>
    <row r="853" spans="1:30" hidden="1" x14ac:dyDescent="0.2">
      <c r="A853" s="6" t="s">
        <v>711</v>
      </c>
      <c r="B853" s="2">
        <f t="shared" si="132"/>
        <v>0</v>
      </c>
      <c r="C853" s="2">
        <f t="shared" si="133"/>
        <v>5</v>
      </c>
      <c r="L853" s="66">
        <f t="shared" si="134"/>
        <v>0</v>
      </c>
      <c r="N853" s="66">
        <f t="shared" si="135"/>
        <v>0</v>
      </c>
      <c r="R853" s="66">
        <f t="shared" si="136"/>
        <v>0</v>
      </c>
      <c r="V853" s="66">
        <f t="shared" si="137"/>
        <v>0</v>
      </c>
      <c r="W853"/>
      <c r="X853"/>
      <c r="Y853" s="7"/>
      <c r="Z853"/>
      <c r="AA853"/>
      <c r="AC853">
        <f t="shared" si="138"/>
        <v>0</v>
      </c>
      <c r="AD853">
        <f t="shared" si="139"/>
        <v>0</v>
      </c>
    </row>
    <row r="854" spans="1:30" hidden="1" x14ac:dyDescent="0.2">
      <c r="A854" s="6" t="s">
        <v>712</v>
      </c>
      <c r="B854" s="2">
        <f t="shared" si="132"/>
        <v>0</v>
      </c>
      <c r="C854" s="2">
        <f t="shared" si="133"/>
        <v>5</v>
      </c>
      <c r="L854" s="66">
        <f t="shared" si="134"/>
        <v>0</v>
      </c>
      <c r="N854" s="66">
        <f t="shared" si="135"/>
        <v>0</v>
      </c>
      <c r="R854" s="66">
        <f t="shared" si="136"/>
        <v>0</v>
      </c>
      <c r="V854" s="66">
        <f t="shared" si="137"/>
        <v>0</v>
      </c>
      <c r="W854"/>
      <c r="X854"/>
      <c r="Y854" s="7"/>
      <c r="Z854"/>
      <c r="AA854"/>
      <c r="AC854">
        <f t="shared" si="138"/>
        <v>0</v>
      </c>
      <c r="AD854">
        <f t="shared" si="139"/>
        <v>0</v>
      </c>
    </row>
    <row r="855" spans="1:30" hidden="1" x14ac:dyDescent="0.2">
      <c r="A855" s="6" t="s">
        <v>713</v>
      </c>
      <c r="B855" s="2">
        <f t="shared" si="132"/>
        <v>0</v>
      </c>
      <c r="C855" s="2">
        <f t="shared" si="133"/>
        <v>5</v>
      </c>
      <c r="L855" s="66">
        <f t="shared" si="134"/>
        <v>0</v>
      </c>
      <c r="N855" s="66">
        <f t="shared" si="135"/>
        <v>0</v>
      </c>
      <c r="R855" s="66">
        <f t="shared" si="136"/>
        <v>0</v>
      </c>
      <c r="V855" s="66">
        <f t="shared" si="137"/>
        <v>0</v>
      </c>
      <c r="W855"/>
      <c r="X855"/>
      <c r="Y855" s="7"/>
      <c r="Z855"/>
      <c r="AA855"/>
      <c r="AC855">
        <f t="shared" si="138"/>
        <v>0</v>
      </c>
      <c r="AD855">
        <f t="shared" si="139"/>
        <v>0</v>
      </c>
    </row>
    <row r="856" spans="1:30" hidden="1" x14ac:dyDescent="0.2">
      <c r="A856" s="6" t="s">
        <v>714</v>
      </c>
      <c r="B856" s="2">
        <f t="shared" si="132"/>
        <v>0</v>
      </c>
      <c r="C856" s="2">
        <f t="shared" si="133"/>
        <v>5</v>
      </c>
      <c r="L856" s="66">
        <f t="shared" si="134"/>
        <v>0</v>
      </c>
      <c r="N856" s="66">
        <f t="shared" si="135"/>
        <v>0</v>
      </c>
      <c r="R856" s="66">
        <f t="shared" si="136"/>
        <v>0</v>
      </c>
      <c r="V856" s="66">
        <f t="shared" si="137"/>
        <v>0</v>
      </c>
      <c r="W856"/>
      <c r="X856"/>
      <c r="Y856" s="7"/>
      <c r="Z856"/>
      <c r="AA856"/>
      <c r="AC856">
        <f t="shared" si="138"/>
        <v>0</v>
      </c>
      <c r="AD856">
        <f t="shared" si="139"/>
        <v>0</v>
      </c>
    </row>
    <row r="857" spans="1:30" hidden="1" x14ac:dyDescent="0.2">
      <c r="A857" s="6" t="s">
        <v>715</v>
      </c>
      <c r="B857" s="2">
        <f t="shared" si="132"/>
        <v>0</v>
      </c>
      <c r="C857" s="2">
        <f t="shared" si="133"/>
        <v>5</v>
      </c>
      <c r="L857" s="66">
        <f t="shared" si="134"/>
        <v>0</v>
      </c>
      <c r="N857" s="66">
        <f t="shared" si="135"/>
        <v>0</v>
      </c>
      <c r="R857" s="66">
        <f t="shared" si="136"/>
        <v>0</v>
      </c>
      <c r="V857" s="66">
        <f t="shared" si="137"/>
        <v>0</v>
      </c>
      <c r="W857"/>
      <c r="X857"/>
      <c r="Y857" s="7"/>
      <c r="Z857"/>
      <c r="AA857"/>
      <c r="AC857">
        <f t="shared" si="138"/>
        <v>0</v>
      </c>
      <c r="AD857">
        <f t="shared" si="139"/>
        <v>0</v>
      </c>
    </row>
    <row r="858" spans="1:30" hidden="1" x14ac:dyDescent="0.2">
      <c r="A858" s="6" t="s">
        <v>716</v>
      </c>
      <c r="B858" s="2">
        <f t="shared" si="132"/>
        <v>0</v>
      </c>
      <c r="C858" s="2">
        <f t="shared" si="133"/>
        <v>5</v>
      </c>
      <c r="L858" s="66">
        <f t="shared" si="134"/>
        <v>0</v>
      </c>
      <c r="N858" s="66">
        <f t="shared" si="135"/>
        <v>0</v>
      </c>
      <c r="R858" s="66">
        <f t="shared" si="136"/>
        <v>0</v>
      </c>
      <c r="V858" s="66">
        <f t="shared" si="137"/>
        <v>0</v>
      </c>
      <c r="W858"/>
      <c r="X858"/>
      <c r="Y858" s="7"/>
      <c r="Z858"/>
      <c r="AA858"/>
      <c r="AC858">
        <f t="shared" si="138"/>
        <v>0</v>
      </c>
      <c r="AD858">
        <f t="shared" si="139"/>
        <v>0</v>
      </c>
    </row>
    <row r="859" spans="1:30" hidden="1" x14ac:dyDescent="0.2">
      <c r="A859" s="6" t="s">
        <v>717</v>
      </c>
      <c r="B859" s="2">
        <f t="shared" si="132"/>
        <v>0</v>
      </c>
      <c r="C859" s="2">
        <f t="shared" si="133"/>
        <v>5</v>
      </c>
      <c r="L859" s="66">
        <f t="shared" si="134"/>
        <v>0</v>
      </c>
      <c r="N859" s="66">
        <f t="shared" si="135"/>
        <v>0</v>
      </c>
      <c r="R859" s="66">
        <f t="shared" si="136"/>
        <v>0</v>
      </c>
      <c r="V859" s="66">
        <f t="shared" si="137"/>
        <v>0</v>
      </c>
      <c r="W859"/>
      <c r="X859"/>
      <c r="Y859" s="7"/>
      <c r="Z859"/>
      <c r="AA859"/>
      <c r="AC859">
        <f t="shared" si="138"/>
        <v>0</v>
      </c>
      <c r="AD859">
        <f t="shared" si="139"/>
        <v>0</v>
      </c>
    </row>
    <row r="860" spans="1:30" hidden="1" x14ac:dyDescent="0.2">
      <c r="A860" s="6" t="s">
        <v>718</v>
      </c>
      <c r="B860" s="2">
        <f t="shared" si="132"/>
        <v>0</v>
      </c>
      <c r="C860" s="2">
        <f t="shared" si="133"/>
        <v>5</v>
      </c>
      <c r="L860" s="66">
        <f t="shared" si="134"/>
        <v>0</v>
      </c>
      <c r="N860" s="66">
        <f t="shared" si="135"/>
        <v>0</v>
      </c>
      <c r="R860" s="66">
        <f t="shared" si="136"/>
        <v>0</v>
      </c>
      <c r="V860" s="66">
        <f t="shared" si="137"/>
        <v>0</v>
      </c>
      <c r="W860"/>
      <c r="X860"/>
      <c r="Y860" s="7"/>
      <c r="Z860"/>
      <c r="AA860"/>
      <c r="AC860">
        <f t="shared" si="138"/>
        <v>0</v>
      </c>
      <c r="AD860">
        <f t="shared" si="139"/>
        <v>0</v>
      </c>
    </row>
    <row r="861" spans="1:30" hidden="1" x14ac:dyDescent="0.2">
      <c r="A861" s="6" t="s">
        <v>719</v>
      </c>
      <c r="B861" s="2">
        <f t="shared" si="132"/>
        <v>0</v>
      </c>
      <c r="C861" s="2">
        <f t="shared" si="133"/>
        <v>5</v>
      </c>
      <c r="L861" s="66">
        <f t="shared" si="134"/>
        <v>0</v>
      </c>
      <c r="N861" s="66">
        <f t="shared" si="135"/>
        <v>0</v>
      </c>
      <c r="R861" s="66">
        <f t="shared" si="136"/>
        <v>0</v>
      </c>
      <c r="V861" s="66">
        <f t="shared" si="137"/>
        <v>0</v>
      </c>
      <c r="W861"/>
      <c r="X861"/>
      <c r="Y861" s="7"/>
      <c r="Z861"/>
      <c r="AA861"/>
      <c r="AC861">
        <f t="shared" si="138"/>
        <v>0</v>
      </c>
      <c r="AD861">
        <f t="shared" si="139"/>
        <v>0</v>
      </c>
    </row>
    <row r="862" spans="1:30" hidden="1" x14ac:dyDescent="0.2">
      <c r="A862" s="6" t="s">
        <v>720</v>
      </c>
      <c r="B862" s="2">
        <f t="shared" si="132"/>
        <v>0</v>
      </c>
      <c r="C862" s="2">
        <f t="shared" si="133"/>
        <v>5</v>
      </c>
      <c r="L862" s="66">
        <f t="shared" si="134"/>
        <v>0</v>
      </c>
      <c r="N862" s="66">
        <f t="shared" si="135"/>
        <v>0</v>
      </c>
      <c r="R862" s="66">
        <f t="shared" si="136"/>
        <v>0</v>
      </c>
      <c r="V862" s="66">
        <f t="shared" si="137"/>
        <v>0</v>
      </c>
      <c r="W862"/>
      <c r="X862"/>
      <c r="Y862" s="7"/>
      <c r="Z862"/>
      <c r="AA862"/>
      <c r="AC862">
        <f t="shared" si="138"/>
        <v>0</v>
      </c>
      <c r="AD862">
        <f t="shared" si="139"/>
        <v>0</v>
      </c>
    </row>
    <row r="863" spans="1:30" hidden="1" x14ac:dyDescent="0.2">
      <c r="A863" s="6" t="s">
        <v>721</v>
      </c>
      <c r="B863" s="2">
        <f t="shared" si="132"/>
        <v>0</v>
      </c>
      <c r="C863" s="2">
        <f t="shared" si="133"/>
        <v>5</v>
      </c>
      <c r="L863" s="66">
        <f t="shared" si="134"/>
        <v>0</v>
      </c>
      <c r="N863" s="66">
        <f t="shared" si="135"/>
        <v>0</v>
      </c>
      <c r="R863" s="66">
        <f t="shared" si="136"/>
        <v>0</v>
      </c>
      <c r="V863" s="66">
        <f t="shared" si="137"/>
        <v>0</v>
      </c>
      <c r="W863"/>
      <c r="X863"/>
      <c r="Y863" s="7"/>
      <c r="Z863"/>
      <c r="AA863"/>
      <c r="AC863">
        <f t="shared" si="138"/>
        <v>0</v>
      </c>
      <c r="AD863">
        <f t="shared" si="139"/>
        <v>0</v>
      </c>
    </row>
    <row r="864" spans="1:30" hidden="1" x14ac:dyDescent="0.2">
      <c r="A864" s="6" t="s">
        <v>722</v>
      </c>
      <c r="B864" s="2">
        <f t="shared" si="132"/>
        <v>0</v>
      </c>
      <c r="C864" s="2">
        <f t="shared" si="133"/>
        <v>5</v>
      </c>
      <c r="L864" s="66">
        <f t="shared" si="134"/>
        <v>0</v>
      </c>
      <c r="N864" s="66">
        <f t="shared" si="135"/>
        <v>0</v>
      </c>
      <c r="R864" s="66">
        <f t="shared" si="136"/>
        <v>0</v>
      </c>
      <c r="V864" s="66">
        <f t="shared" si="137"/>
        <v>0</v>
      </c>
      <c r="W864"/>
      <c r="X864"/>
      <c r="Y864" s="7"/>
      <c r="Z864"/>
      <c r="AA864"/>
      <c r="AC864">
        <f t="shared" si="138"/>
        <v>0</v>
      </c>
      <c r="AD864">
        <f t="shared" si="139"/>
        <v>0</v>
      </c>
    </row>
    <row r="865" spans="1:30" hidden="1" x14ac:dyDescent="0.2">
      <c r="A865" s="6" t="s">
        <v>723</v>
      </c>
      <c r="B865" s="2">
        <f t="shared" si="132"/>
        <v>0</v>
      </c>
      <c r="C865" s="2">
        <f t="shared" si="133"/>
        <v>5</v>
      </c>
      <c r="L865" s="66">
        <f t="shared" si="134"/>
        <v>0</v>
      </c>
      <c r="N865" s="66">
        <f t="shared" si="135"/>
        <v>0</v>
      </c>
      <c r="R865" s="66">
        <f t="shared" si="136"/>
        <v>0</v>
      </c>
      <c r="V865" s="66">
        <f t="shared" si="137"/>
        <v>0</v>
      </c>
      <c r="W865"/>
      <c r="X865"/>
      <c r="Y865" s="7"/>
      <c r="Z865"/>
      <c r="AA865"/>
      <c r="AC865">
        <f t="shared" si="138"/>
        <v>0</v>
      </c>
      <c r="AD865">
        <f t="shared" si="139"/>
        <v>0</v>
      </c>
    </row>
    <row r="866" spans="1:30" hidden="1" x14ac:dyDescent="0.2">
      <c r="A866" s="6" t="s">
        <v>724</v>
      </c>
      <c r="B866" s="2">
        <f t="shared" si="132"/>
        <v>0</v>
      </c>
      <c r="C866" s="2">
        <f t="shared" si="133"/>
        <v>5</v>
      </c>
      <c r="L866" s="66">
        <f t="shared" si="134"/>
        <v>0</v>
      </c>
      <c r="N866" s="66">
        <f t="shared" si="135"/>
        <v>0</v>
      </c>
      <c r="R866" s="66">
        <f t="shared" si="136"/>
        <v>0</v>
      </c>
      <c r="V866" s="66">
        <f t="shared" si="137"/>
        <v>0</v>
      </c>
      <c r="W866"/>
      <c r="X866"/>
      <c r="Y866" s="7"/>
      <c r="Z866"/>
      <c r="AA866"/>
      <c r="AC866">
        <f t="shared" si="138"/>
        <v>0</v>
      </c>
      <c r="AD866">
        <f t="shared" si="139"/>
        <v>0</v>
      </c>
    </row>
    <row r="867" spans="1:30" hidden="1" x14ac:dyDescent="0.2">
      <c r="A867" s="6" t="s">
        <v>725</v>
      </c>
      <c r="B867" s="2">
        <f t="shared" si="132"/>
        <v>0</v>
      </c>
      <c r="C867" s="2">
        <f t="shared" si="133"/>
        <v>5</v>
      </c>
      <c r="L867" s="66">
        <f t="shared" si="134"/>
        <v>0</v>
      </c>
      <c r="N867" s="66">
        <f t="shared" si="135"/>
        <v>0</v>
      </c>
      <c r="R867" s="66">
        <f t="shared" si="136"/>
        <v>0</v>
      </c>
      <c r="V867" s="66">
        <f t="shared" si="137"/>
        <v>0</v>
      </c>
      <c r="W867"/>
      <c r="X867"/>
      <c r="Y867" s="7"/>
      <c r="Z867"/>
      <c r="AA867"/>
      <c r="AC867">
        <f t="shared" si="138"/>
        <v>0</v>
      </c>
      <c r="AD867">
        <f t="shared" si="139"/>
        <v>0</v>
      </c>
    </row>
    <row r="868" spans="1:30" hidden="1" x14ac:dyDescent="0.2">
      <c r="A868" s="6" t="s">
        <v>726</v>
      </c>
      <c r="B868" s="2">
        <f t="shared" si="132"/>
        <v>0</v>
      </c>
      <c r="C868" s="2">
        <f t="shared" si="133"/>
        <v>5</v>
      </c>
      <c r="L868" s="66">
        <f t="shared" si="134"/>
        <v>0</v>
      </c>
      <c r="N868" s="66">
        <f t="shared" si="135"/>
        <v>0</v>
      </c>
      <c r="R868" s="66">
        <f t="shared" si="136"/>
        <v>0</v>
      </c>
      <c r="V868" s="66">
        <f t="shared" si="137"/>
        <v>0</v>
      </c>
      <c r="W868"/>
      <c r="X868"/>
      <c r="Y868" s="7"/>
      <c r="Z868"/>
      <c r="AA868"/>
      <c r="AC868">
        <f t="shared" si="138"/>
        <v>0</v>
      </c>
      <c r="AD868">
        <f t="shared" si="139"/>
        <v>0</v>
      </c>
    </row>
    <row r="869" spans="1:30" hidden="1" x14ac:dyDescent="0.2">
      <c r="A869" s="6" t="s">
        <v>727</v>
      </c>
      <c r="B869" s="2">
        <f t="shared" si="132"/>
        <v>0</v>
      </c>
      <c r="C869" s="2">
        <f t="shared" si="133"/>
        <v>5</v>
      </c>
      <c r="L869" s="66">
        <f t="shared" si="134"/>
        <v>0</v>
      </c>
      <c r="N869" s="66">
        <f t="shared" si="135"/>
        <v>0</v>
      </c>
      <c r="R869" s="66">
        <f t="shared" si="136"/>
        <v>0</v>
      </c>
      <c r="V869" s="66">
        <f t="shared" si="137"/>
        <v>0</v>
      </c>
      <c r="W869"/>
      <c r="X869"/>
      <c r="Y869" s="7"/>
      <c r="Z869"/>
      <c r="AA869"/>
      <c r="AC869">
        <f t="shared" si="138"/>
        <v>0</v>
      </c>
      <c r="AD869">
        <f t="shared" si="139"/>
        <v>0</v>
      </c>
    </row>
    <row r="870" spans="1:30" hidden="1" x14ac:dyDescent="0.2">
      <c r="A870" s="6" t="s">
        <v>728</v>
      </c>
      <c r="B870" s="2">
        <f t="shared" si="132"/>
        <v>0</v>
      </c>
      <c r="C870" s="2">
        <f t="shared" si="133"/>
        <v>5</v>
      </c>
      <c r="L870" s="66">
        <f t="shared" si="134"/>
        <v>0</v>
      </c>
      <c r="N870" s="66">
        <f t="shared" si="135"/>
        <v>0</v>
      </c>
      <c r="R870" s="66">
        <f t="shared" si="136"/>
        <v>0</v>
      </c>
      <c r="V870" s="66">
        <f t="shared" si="137"/>
        <v>0</v>
      </c>
      <c r="W870"/>
      <c r="X870"/>
      <c r="Y870" s="7"/>
      <c r="Z870"/>
      <c r="AA870"/>
      <c r="AC870">
        <f t="shared" si="138"/>
        <v>0</v>
      </c>
      <c r="AD870">
        <f t="shared" si="139"/>
        <v>0</v>
      </c>
    </row>
    <row r="871" spans="1:30" hidden="1" x14ac:dyDescent="0.2">
      <c r="A871" s="6" t="s">
        <v>729</v>
      </c>
      <c r="B871" s="2">
        <f t="shared" si="132"/>
        <v>0</v>
      </c>
      <c r="C871" s="2">
        <f t="shared" si="133"/>
        <v>5</v>
      </c>
      <c r="L871" s="66">
        <f t="shared" si="134"/>
        <v>0</v>
      </c>
      <c r="N871" s="66">
        <f t="shared" si="135"/>
        <v>0</v>
      </c>
      <c r="R871" s="66">
        <f t="shared" si="136"/>
        <v>0</v>
      </c>
      <c r="V871" s="66">
        <f t="shared" si="137"/>
        <v>0</v>
      </c>
      <c r="W871"/>
      <c r="X871"/>
      <c r="Y871" s="7"/>
      <c r="Z871"/>
      <c r="AA871"/>
      <c r="AC871">
        <f t="shared" si="138"/>
        <v>0</v>
      </c>
      <c r="AD871">
        <f t="shared" si="139"/>
        <v>0</v>
      </c>
    </row>
    <row r="872" spans="1:30" hidden="1" x14ac:dyDescent="0.2">
      <c r="A872" s="6" t="s">
        <v>730</v>
      </c>
      <c r="B872" s="2">
        <f t="shared" si="132"/>
        <v>0</v>
      </c>
      <c r="C872" s="2">
        <f t="shared" si="133"/>
        <v>5</v>
      </c>
      <c r="L872" s="66">
        <f t="shared" si="134"/>
        <v>0</v>
      </c>
      <c r="N872" s="66">
        <f t="shared" si="135"/>
        <v>0</v>
      </c>
      <c r="R872" s="66">
        <f t="shared" si="136"/>
        <v>0</v>
      </c>
      <c r="V872" s="66">
        <f t="shared" si="137"/>
        <v>0</v>
      </c>
      <c r="W872"/>
      <c r="X872"/>
      <c r="Y872" s="7"/>
      <c r="Z872"/>
      <c r="AA872"/>
      <c r="AC872">
        <f t="shared" si="138"/>
        <v>0</v>
      </c>
      <c r="AD872">
        <f t="shared" si="139"/>
        <v>0</v>
      </c>
    </row>
    <row r="873" spans="1:30" hidden="1" x14ac:dyDescent="0.2">
      <c r="A873" s="6" t="s">
        <v>731</v>
      </c>
      <c r="B873" s="2">
        <f t="shared" si="132"/>
        <v>0</v>
      </c>
      <c r="C873" s="2">
        <f t="shared" si="133"/>
        <v>5</v>
      </c>
      <c r="L873" s="66">
        <f t="shared" si="134"/>
        <v>0</v>
      </c>
      <c r="N873" s="66">
        <f t="shared" si="135"/>
        <v>0</v>
      </c>
      <c r="R873" s="66">
        <f t="shared" si="136"/>
        <v>0</v>
      </c>
      <c r="V873" s="66">
        <f t="shared" si="137"/>
        <v>0</v>
      </c>
      <c r="W873"/>
      <c r="X873"/>
      <c r="Y873" s="7"/>
      <c r="Z873"/>
      <c r="AA873"/>
      <c r="AC873">
        <f t="shared" si="138"/>
        <v>0</v>
      </c>
      <c r="AD873">
        <f t="shared" si="139"/>
        <v>0</v>
      </c>
    </row>
    <row r="874" spans="1:30" hidden="1" x14ac:dyDescent="0.2">
      <c r="A874" s="6" t="s">
        <v>732</v>
      </c>
      <c r="B874" s="2">
        <f t="shared" si="132"/>
        <v>0</v>
      </c>
      <c r="C874" s="2">
        <f t="shared" si="133"/>
        <v>5</v>
      </c>
      <c r="L874" s="66">
        <f t="shared" si="134"/>
        <v>0</v>
      </c>
      <c r="N874" s="66">
        <f t="shared" si="135"/>
        <v>0</v>
      </c>
      <c r="R874" s="66">
        <f t="shared" si="136"/>
        <v>0</v>
      </c>
      <c r="V874" s="66">
        <f t="shared" si="137"/>
        <v>0</v>
      </c>
      <c r="W874"/>
      <c r="X874"/>
      <c r="Y874" s="7"/>
      <c r="Z874"/>
      <c r="AA874"/>
      <c r="AC874">
        <f t="shared" si="138"/>
        <v>0</v>
      </c>
      <c r="AD874">
        <f t="shared" si="139"/>
        <v>0</v>
      </c>
    </row>
    <row r="875" spans="1:30" hidden="1" x14ac:dyDescent="0.2">
      <c r="A875" s="6" t="s">
        <v>733</v>
      </c>
      <c r="B875" s="2">
        <f t="shared" si="132"/>
        <v>0</v>
      </c>
      <c r="C875" s="2">
        <f t="shared" si="133"/>
        <v>5</v>
      </c>
      <c r="L875" s="66">
        <f t="shared" si="134"/>
        <v>0</v>
      </c>
      <c r="N875" s="66">
        <f t="shared" si="135"/>
        <v>0</v>
      </c>
      <c r="R875" s="66">
        <f t="shared" si="136"/>
        <v>0</v>
      </c>
      <c r="V875" s="66">
        <f t="shared" si="137"/>
        <v>0</v>
      </c>
      <c r="W875"/>
      <c r="X875"/>
      <c r="Y875" s="7"/>
      <c r="Z875"/>
      <c r="AA875"/>
      <c r="AC875">
        <f t="shared" si="138"/>
        <v>0</v>
      </c>
      <c r="AD875">
        <f t="shared" si="139"/>
        <v>0</v>
      </c>
    </row>
    <row r="876" spans="1:30" hidden="1" x14ac:dyDescent="0.2">
      <c r="A876" s="6" t="s">
        <v>734</v>
      </c>
      <c r="B876" s="2">
        <f t="shared" si="132"/>
        <v>0</v>
      </c>
      <c r="C876" s="2">
        <f t="shared" si="133"/>
        <v>5</v>
      </c>
      <c r="L876" s="66">
        <f t="shared" si="134"/>
        <v>0</v>
      </c>
      <c r="N876" s="66">
        <f t="shared" si="135"/>
        <v>0</v>
      </c>
      <c r="R876" s="66">
        <f t="shared" si="136"/>
        <v>0</v>
      </c>
      <c r="V876" s="66">
        <f t="shared" si="137"/>
        <v>0</v>
      </c>
      <c r="W876"/>
      <c r="X876"/>
      <c r="Y876" s="7"/>
      <c r="Z876"/>
      <c r="AA876"/>
      <c r="AC876">
        <f t="shared" si="138"/>
        <v>0</v>
      </c>
      <c r="AD876">
        <f t="shared" si="139"/>
        <v>0</v>
      </c>
    </row>
    <row r="877" spans="1:30" hidden="1" x14ac:dyDescent="0.2">
      <c r="A877" s="6" t="s">
        <v>735</v>
      </c>
      <c r="B877" s="2">
        <f t="shared" si="132"/>
        <v>0</v>
      </c>
      <c r="C877" s="2">
        <f t="shared" si="133"/>
        <v>5</v>
      </c>
      <c r="L877" s="66">
        <f t="shared" si="134"/>
        <v>0</v>
      </c>
      <c r="N877" s="66">
        <f t="shared" si="135"/>
        <v>0</v>
      </c>
      <c r="R877" s="66">
        <f t="shared" si="136"/>
        <v>0</v>
      </c>
      <c r="V877" s="66">
        <f t="shared" si="137"/>
        <v>0</v>
      </c>
      <c r="W877"/>
      <c r="X877"/>
      <c r="Y877" s="7"/>
      <c r="Z877"/>
      <c r="AA877"/>
      <c r="AC877">
        <f t="shared" si="138"/>
        <v>0</v>
      </c>
      <c r="AD877">
        <f t="shared" si="139"/>
        <v>0</v>
      </c>
    </row>
    <row r="878" spans="1:30" hidden="1" x14ac:dyDescent="0.2">
      <c r="A878" s="6" t="s">
        <v>736</v>
      </c>
      <c r="B878" s="2">
        <f t="shared" si="132"/>
        <v>0</v>
      </c>
      <c r="C878" s="2">
        <f t="shared" si="133"/>
        <v>5</v>
      </c>
      <c r="L878" s="66">
        <f t="shared" si="134"/>
        <v>0</v>
      </c>
      <c r="N878" s="66">
        <f t="shared" si="135"/>
        <v>0</v>
      </c>
      <c r="R878" s="66">
        <f t="shared" si="136"/>
        <v>0</v>
      </c>
      <c r="V878" s="66">
        <f t="shared" si="137"/>
        <v>0</v>
      </c>
      <c r="W878"/>
      <c r="X878"/>
      <c r="Y878" s="7"/>
      <c r="Z878"/>
      <c r="AA878"/>
      <c r="AC878">
        <f t="shared" si="138"/>
        <v>0</v>
      </c>
      <c r="AD878">
        <f t="shared" si="139"/>
        <v>0</v>
      </c>
    </row>
    <row r="879" spans="1:30" hidden="1" x14ac:dyDescent="0.2">
      <c r="A879" s="6" t="s">
        <v>737</v>
      </c>
      <c r="B879" s="2">
        <f t="shared" si="132"/>
        <v>0</v>
      </c>
      <c r="C879" s="2">
        <f t="shared" si="133"/>
        <v>5</v>
      </c>
      <c r="L879" s="66">
        <f t="shared" si="134"/>
        <v>0</v>
      </c>
      <c r="N879" s="66">
        <f t="shared" si="135"/>
        <v>0</v>
      </c>
      <c r="R879" s="66">
        <f t="shared" si="136"/>
        <v>0</v>
      </c>
      <c r="V879" s="66">
        <f t="shared" si="137"/>
        <v>0</v>
      </c>
      <c r="W879"/>
      <c r="X879"/>
      <c r="Y879" s="7"/>
      <c r="Z879"/>
      <c r="AA879"/>
      <c r="AC879">
        <f t="shared" si="138"/>
        <v>0</v>
      </c>
      <c r="AD879">
        <f t="shared" si="139"/>
        <v>0</v>
      </c>
    </row>
    <row r="880" spans="1:30" hidden="1" x14ac:dyDescent="0.2">
      <c r="A880" s="6" t="s">
        <v>738</v>
      </c>
      <c r="B880" s="2">
        <f t="shared" si="132"/>
        <v>0</v>
      </c>
      <c r="C880" s="2">
        <f t="shared" si="133"/>
        <v>5</v>
      </c>
      <c r="L880" s="66">
        <f t="shared" si="134"/>
        <v>0</v>
      </c>
      <c r="N880" s="66">
        <f t="shared" si="135"/>
        <v>0</v>
      </c>
      <c r="R880" s="66">
        <f t="shared" si="136"/>
        <v>0</v>
      </c>
      <c r="V880" s="66">
        <f t="shared" si="137"/>
        <v>0</v>
      </c>
      <c r="W880"/>
      <c r="X880"/>
      <c r="Y880" s="7"/>
      <c r="Z880"/>
      <c r="AA880"/>
      <c r="AC880">
        <f t="shared" si="138"/>
        <v>0</v>
      </c>
      <c r="AD880">
        <f t="shared" si="139"/>
        <v>0</v>
      </c>
    </row>
    <row r="881" spans="1:30" hidden="1" x14ac:dyDescent="0.2">
      <c r="A881" s="6" t="s">
        <v>739</v>
      </c>
      <c r="B881" s="2">
        <f t="shared" si="132"/>
        <v>0</v>
      </c>
      <c r="C881" s="2">
        <f t="shared" si="133"/>
        <v>5</v>
      </c>
      <c r="L881" s="66">
        <f t="shared" si="134"/>
        <v>0</v>
      </c>
      <c r="N881" s="66">
        <f t="shared" si="135"/>
        <v>0</v>
      </c>
      <c r="R881" s="66">
        <f t="shared" si="136"/>
        <v>0</v>
      </c>
      <c r="V881" s="66">
        <f t="shared" si="137"/>
        <v>0</v>
      </c>
      <c r="W881"/>
      <c r="X881"/>
      <c r="Y881" s="7"/>
      <c r="Z881"/>
      <c r="AA881"/>
      <c r="AC881">
        <f t="shared" si="138"/>
        <v>0</v>
      </c>
      <c r="AD881">
        <f t="shared" si="139"/>
        <v>0</v>
      </c>
    </row>
    <row r="882" spans="1:30" hidden="1" x14ac:dyDescent="0.2">
      <c r="A882" s="6" t="s">
        <v>740</v>
      </c>
      <c r="B882" s="2">
        <f t="shared" si="132"/>
        <v>0</v>
      </c>
      <c r="C882" s="2">
        <f t="shared" si="133"/>
        <v>5</v>
      </c>
      <c r="L882" s="66">
        <f t="shared" si="134"/>
        <v>0</v>
      </c>
      <c r="N882" s="66">
        <f t="shared" si="135"/>
        <v>0</v>
      </c>
      <c r="R882" s="66">
        <f t="shared" si="136"/>
        <v>0</v>
      </c>
      <c r="V882" s="66">
        <f t="shared" si="137"/>
        <v>0</v>
      </c>
      <c r="W882"/>
      <c r="X882"/>
      <c r="Y882" s="7"/>
      <c r="Z882"/>
      <c r="AA882"/>
      <c r="AC882">
        <f t="shared" si="138"/>
        <v>0</v>
      </c>
      <c r="AD882">
        <f t="shared" si="139"/>
        <v>0</v>
      </c>
    </row>
    <row r="883" spans="1:30" hidden="1" x14ac:dyDescent="0.2">
      <c r="A883" s="6" t="s">
        <v>741</v>
      </c>
      <c r="B883" s="2">
        <f t="shared" si="132"/>
        <v>0</v>
      </c>
      <c r="C883" s="2">
        <f t="shared" si="133"/>
        <v>5</v>
      </c>
      <c r="L883" s="66">
        <f t="shared" si="134"/>
        <v>0</v>
      </c>
      <c r="N883" s="66">
        <f t="shared" si="135"/>
        <v>0</v>
      </c>
      <c r="R883" s="66">
        <f t="shared" si="136"/>
        <v>0</v>
      </c>
      <c r="V883" s="66">
        <f t="shared" si="137"/>
        <v>0</v>
      </c>
      <c r="W883"/>
      <c r="X883"/>
      <c r="Y883" s="7"/>
      <c r="Z883"/>
      <c r="AA883"/>
      <c r="AC883">
        <f t="shared" si="138"/>
        <v>0</v>
      </c>
      <c r="AD883">
        <f t="shared" si="139"/>
        <v>0</v>
      </c>
    </row>
    <row r="884" spans="1:30" hidden="1" x14ac:dyDescent="0.2">
      <c r="A884" s="6" t="s">
        <v>742</v>
      </c>
      <c r="B884" s="2">
        <f t="shared" si="132"/>
        <v>0</v>
      </c>
      <c r="C884" s="2">
        <f t="shared" si="133"/>
        <v>5</v>
      </c>
      <c r="L884" s="66">
        <f t="shared" si="134"/>
        <v>0</v>
      </c>
      <c r="N884" s="66">
        <f t="shared" si="135"/>
        <v>0</v>
      </c>
      <c r="R884" s="66">
        <f t="shared" si="136"/>
        <v>0</v>
      </c>
      <c r="V884" s="66">
        <f t="shared" si="137"/>
        <v>0</v>
      </c>
      <c r="W884"/>
      <c r="X884"/>
      <c r="Y884" s="7"/>
      <c r="Z884"/>
      <c r="AA884"/>
      <c r="AC884">
        <f t="shared" si="138"/>
        <v>0</v>
      </c>
      <c r="AD884">
        <f t="shared" si="139"/>
        <v>0</v>
      </c>
    </row>
    <row r="885" spans="1:30" hidden="1" x14ac:dyDescent="0.2">
      <c r="A885" s="6" t="s">
        <v>743</v>
      </c>
      <c r="B885" s="2">
        <f t="shared" si="132"/>
        <v>0</v>
      </c>
      <c r="C885" s="2">
        <f t="shared" si="133"/>
        <v>5</v>
      </c>
      <c r="L885" s="66">
        <f t="shared" si="134"/>
        <v>0</v>
      </c>
      <c r="N885" s="66">
        <f t="shared" si="135"/>
        <v>0</v>
      </c>
      <c r="R885" s="66">
        <f t="shared" si="136"/>
        <v>0</v>
      </c>
      <c r="V885" s="66">
        <f t="shared" si="137"/>
        <v>0</v>
      </c>
      <c r="W885"/>
      <c r="X885"/>
      <c r="Y885" s="7"/>
      <c r="Z885"/>
      <c r="AA885"/>
      <c r="AC885">
        <f t="shared" si="138"/>
        <v>0</v>
      </c>
      <c r="AD885">
        <f t="shared" si="139"/>
        <v>0</v>
      </c>
    </row>
    <row r="886" spans="1:30" hidden="1" x14ac:dyDescent="0.2">
      <c r="A886" s="6" t="s">
        <v>744</v>
      </c>
      <c r="B886" s="2">
        <f t="shared" si="132"/>
        <v>0</v>
      </c>
      <c r="C886" s="2">
        <f t="shared" si="133"/>
        <v>5</v>
      </c>
      <c r="L886" s="66">
        <f t="shared" si="134"/>
        <v>0</v>
      </c>
      <c r="N886" s="66">
        <f t="shared" si="135"/>
        <v>0</v>
      </c>
      <c r="R886" s="66">
        <f t="shared" si="136"/>
        <v>0</v>
      </c>
      <c r="V886" s="66">
        <f t="shared" si="137"/>
        <v>0</v>
      </c>
      <c r="W886"/>
      <c r="X886"/>
      <c r="Y886" s="7"/>
      <c r="Z886"/>
      <c r="AA886"/>
      <c r="AC886">
        <f t="shared" si="138"/>
        <v>0</v>
      </c>
      <c r="AD886">
        <f t="shared" si="139"/>
        <v>0</v>
      </c>
    </row>
    <row r="887" spans="1:30" hidden="1" x14ac:dyDescent="0.2">
      <c r="A887" s="6" t="s">
        <v>745</v>
      </c>
      <c r="B887" s="2">
        <f t="shared" si="132"/>
        <v>0</v>
      </c>
      <c r="C887" s="2">
        <f t="shared" si="133"/>
        <v>5</v>
      </c>
      <c r="L887" s="66">
        <f t="shared" si="134"/>
        <v>0</v>
      </c>
      <c r="N887" s="66">
        <f t="shared" si="135"/>
        <v>0</v>
      </c>
      <c r="R887" s="66">
        <f t="shared" si="136"/>
        <v>0</v>
      </c>
      <c r="V887" s="66">
        <f t="shared" si="137"/>
        <v>0</v>
      </c>
      <c r="W887"/>
      <c r="X887"/>
      <c r="Y887" s="7"/>
      <c r="Z887"/>
      <c r="AA887"/>
      <c r="AC887">
        <f t="shared" si="138"/>
        <v>0</v>
      </c>
      <c r="AD887">
        <f t="shared" si="139"/>
        <v>0</v>
      </c>
    </row>
    <row r="888" spans="1:30" hidden="1" x14ac:dyDescent="0.2">
      <c r="A888" s="6" t="s">
        <v>746</v>
      </c>
      <c r="B888" s="2">
        <f t="shared" si="132"/>
        <v>0</v>
      </c>
      <c r="C888" s="2">
        <f t="shared" si="133"/>
        <v>5</v>
      </c>
      <c r="L888" s="66">
        <f t="shared" si="134"/>
        <v>0</v>
      </c>
      <c r="N888" s="66">
        <f t="shared" si="135"/>
        <v>0</v>
      </c>
      <c r="R888" s="66">
        <f t="shared" si="136"/>
        <v>0</v>
      </c>
      <c r="V888" s="66">
        <f t="shared" si="137"/>
        <v>0</v>
      </c>
      <c r="W888"/>
      <c r="X888"/>
      <c r="Y888" s="7"/>
      <c r="Z888"/>
      <c r="AA888"/>
      <c r="AC888">
        <f t="shared" si="138"/>
        <v>0</v>
      </c>
      <c r="AD888">
        <f t="shared" si="139"/>
        <v>0</v>
      </c>
    </row>
    <row r="889" spans="1:30" hidden="1" x14ac:dyDescent="0.2">
      <c r="A889" s="6" t="s">
        <v>747</v>
      </c>
      <c r="B889" s="2">
        <f t="shared" ref="B889:B952" si="140">+L889+N889+R889+V889+X889</f>
        <v>0</v>
      </c>
      <c r="C889" s="2">
        <f t="shared" ref="C889:C952" si="141">RANK(B889,B$810:B$1009,0)</f>
        <v>5</v>
      </c>
      <c r="L889" s="66">
        <f t="shared" ref="L889:L952" si="142">IF(AND(I889&lt;1,J889&lt;1,K889&lt;1),0,IF(250+((80-(I889*60+J889))*2)&lt;0,0,IF(K889&lt;50,250+((80-(I889*60+J889))*2),IF(K889&gt;49,250+((80-(I889*60+J889))*2)-1,250+((80-(I889*60+J889))*2)))))</f>
        <v>0</v>
      </c>
      <c r="N889" s="66">
        <f t="shared" ref="N889:N952" si="143">IF(M889&lt;89,0,250+((M889-172)*3))</f>
        <v>0</v>
      </c>
      <c r="R889" s="66">
        <f t="shared" ref="R889:R952" si="144">IF(AND(O889&lt;1,P889&lt;1,Q889&lt;1),0,IF(250+((400-(O889*60+P889))*1)&lt;0,0,250+((400-(O889*60+P889))*1)))</f>
        <v>0</v>
      </c>
      <c r="V889" s="66">
        <f t="shared" ref="V889:V952" si="145">IF(AND(S889&lt;1,T889&lt;1,U889&lt;1),0,IF(500+((460-(S889*60+T889))*1)&lt;0,0,500+((460-(S889*60+T889))*1)))</f>
        <v>0</v>
      </c>
      <c r="W889"/>
      <c r="X889"/>
      <c r="Y889" s="7"/>
      <c r="Z889"/>
      <c r="AA889"/>
      <c r="AC889">
        <f t="shared" si="138"/>
        <v>0</v>
      </c>
      <c r="AD889">
        <f t="shared" si="139"/>
        <v>0</v>
      </c>
    </row>
    <row r="890" spans="1:30" hidden="1" x14ac:dyDescent="0.2">
      <c r="A890" s="6" t="s">
        <v>748</v>
      </c>
      <c r="B890" s="2">
        <f t="shared" si="140"/>
        <v>0</v>
      </c>
      <c r="C890" s="2">
        <f t="shared" si="141"/>
        <v>5</v>
      </c>
      <c r="L890" s="66">
        <f t="shared" si="142"/>
        <v>0</v>
      </c>
      <c r="N890" s="66">
        <f t="shared" si="143"/>
        <v>0</v>
      </c>
      <c r="R890" s="66">
        <f t="shared" si="144"/>
        <v>0</v>
      </c>
      <c r="V890" s="66">
        <f t="shared" si="145"/>
        <v>0</v>
      </c>
      <c r="W890"/>
      <c r="X890"/>
      <c r="Y890" s="7"/>
      <c r="Z890"/>
      <c r="AA890"/>
      <c r="AC890">
        <f t="shared" si="138"/>
        <v>0</v>
      </c>
      <c r="AD890">
        <f t="shared" si="139"/>
        <v>0</v>
      </c>
    </row>
    <row r="891" spans="1:30" hidden="1" x14ac:dyDescent="0.2">
      <c r="A891" s="6" t="s">
        <v>749</v>
      </c>
      <c r="B891" s="2">
        <f t="shared" si="140"/>
        <v>0</v>
      </c>
      <c r="C891" s="2">
        <f t="shared" si="141"/>
        <v>5</v>
      </c>
      <c r="L891" s="66">
        <f t="shared" si="142"/>
        <v>0</v>
      </c>
      <c r="N891" s="66">
        <f t="shared" si="143"/>
        <v>0</v>
      </c>
      <c r="R891" s="66">
        <f t="shared" si="144"/>
        <v>0</v>
      </c>
      <c r="V891" s="66">
        <f t="shared" si="145"/>
        <v>0</v>
      </c>
      <c r="W891"/>
      <c r="X891"/>
      <c r="Y891" s="7"/>
      <c r="Z891"/>
      <c r="AA891"/>
      <c r="AC891">
        <f t="shared" si="138"/>
        <v>0</v>
      </c>
      <c r="AD891">
        <f t="shared" si="139"/>
        <v>0</v>
      </c>
    </row>
    <row r="892" spans="1:30" hidden="1" x14ac:dyDescent="0.2">
      <c r="A892" s="6" t="s">
        <v>750</v>
      </c>
      <c r="B892" s="2">
        <f t="shared" si="140"/>
        <v>0</v>
      </c>
      <c r="C892" s="2">
        <f t="shared" si="141"/>
        <v>5</v>
      </c>
      <c r="L892" s="66">
        <f t="shared" si="142"/>
        <v>0</v>
      </c>
      <c r="N892" s="66">
        <f t="shared" si="143"/>
        <v>0</v>
      </c>
      <c r="R892" s="66">
        <f t="shared" si="144"/>
        <v>0</v>
      </c>
      <c r="V892" s="66">
        <f t="shared" si="145"/>
        <v>0</v>
      </c>
      <c r="W892"/>
      <c r="X892"/>
      <c r="Y892" s="7"/>
      <c r="Z892"/>
      <c r="AA892"/>
      <c r="AC892">
        <f t="shared" si="138"/>
        <v>0</v>
      </c>
      <c r="AD892">
        <f t="shared" si="139"/>
        <v>0</v>
      </c>
    </row>
    <row r="893" spans="1:30" hidden="1" x14ac:dyDescent="0.2">
      <c r="A893" s="6" t="s">
        <v>751</v>
      </c>
      <c r="B893" s="2">
        <f t="shared" si="140"/>
        <v>0</v>
      </c>
      <c r="C893" s="2">
        <f t="shared" si="141"/>
        <v>5</v>
      </c>
      <c r="L893" s="66">
        <f t="shared" si="142"/>
        <v>0</v>
      </c>
      <c r="N893" s="66">
        <f t="shared" si="143"/>
        <v>0</v>
      </c>
      <c r="R893" s="66">
        <f t="shared" si="144"/>
        <v>0</v>
      </c>
      <c r="V893" s="66">
        <f t="shared" si="145"/>
        <v>0</v>
      </c>
      <c r="W893"/>
      <c r="X893"/>
      <c r="Y893" s="7"/>
      <c r="Z893"/>
      <c r="AA893"/>
      <c r="AC893">
        <f t="shared" si="138"/>
        <v>0</v>
      </c>
      <c r="AD893">
        <f t="shared" si="139"/>
        <v>0</v>
      </c>
    </row>
    <row r="894" spans="1:30" hidden="1" x14ac:dyDescent="0.2">
      <c r="A894" s="6" t="s">
        <v>752</v>
      </c>
      <c r="B894" s="2">
        <f t="shared" si="140"/>
        <v>0</v>
      </c>
      <c r="C894" s="2">
        <f t="shared" si="141"/>
        <v>5</v>
      </c>
      <c r="L894" s="66">
        <f t="shared" si="142"/>
        <v>0</v>
      </c>
      <c r="N894" s="66">
        <f t="shared" si="143"/>
        <v>0</v>
      </c>
      <c r="R894" s="66">
        <f t="shared" si="144"/>
        <v>0</v>
      </c>
      <c r="V894" s="66">
        <f t="shared" si="145"/>
        <v>0</v>
      </c>
      <c r="W894"/>
      <c r="X894"/>
      <c r="Y894" s="7"/>
      <c r="Z894"/>
      <c r="AA894"/>
      <c r="AC894">
        <f t="shared" ref="AC894:AC957" si="146">B894</f>
        <v>0</v>
      </c>
      <c r="AD894">
        <f t="shared" ref="AD894:AD957" si="147">AA894+AB894+AC894</f>
        <v>0</v>
      </c>
    </row>
    <row r="895" spans="1:30" hidden="1" x14ac:dyDescent="0.2">
      <c r="A895" s="6" t="s">
        <v>753</v>
      </c>
      <c r="B895" s="2">
        <f t="shared" si="140"/>
        <v>0</v>
      </c>
      <c r="C895" s="2">
        <f t="shared" si="141"/>
        <v>5</v>
      </c>
      <c r="L895" s="66">
        <f t="shared" si="142"/>
        <v>0</v>
      </c>
      <c r="N895" s="66">
        <f t="shared" si="143"/>
        <v>0</v>
      </c>
      <c r="R895" s="66">
        <f t="shared" si="144"/>
        <v>0</v>
      </c>
      <c r="V895" s="66">
        <f t="shared" si="145"/>
        <v>0</v>
      </c>
      <c r="W895"/>
      <c r="X895"/>
      <c r="Y895" s="7"/>
      <c r="Z895"/>
      <c r="AA895"/>
      <c r="AC895">
        <f t="shared" si="146"/>
        <v>0</v>
      </c>
      <c r="AD895">
        <f t="shared" si="147"/>
        <v>0</v>
      </c>
    </row>
    <row r="896" spans="1:30" hidden="1" x14ac:dyDescent="0.2">
      <c r="A896" s="6" t="s">
        <v>754</v>
      </c>
      <c r="B896" s="2">
        <f t="shared" si="140"/>
        <v>0</v>
      </c>
      <c r="C896" s="2">
        <f t="shared" si="141"/>
        <v>5</v>
      </c>
      <c r="L896" s="66">
        <f t="shared" si="142"/>
        <v>0</v>
      </c>
      <c r="N896" s="66">
        <f t="shared" si="143"/>
        <v>0</v>
      </c>
      <c r="R896" s="66">
        <f t="shared" si="144"/>
        <v>0</v>
      </c>
      <c r="V896" s="66">
        <f t="shared" si="145"/>
        <v>0</v>
      </c>
      <c r="W896"/>
      <c r="X896"/>
      <c r="Y896" s="7"/>
      <c r="Z896"/>
      <c r="AA896"/>
      <c r="AC896">
        <f t="shared" si="146"/>
        <v>0</v>
      </c>
      <c r="AD896">
        <f t="shared" si="147"/>
        <v>0</v>
      </c>
    </row>
    <row r="897" spans="1:30" hidden="1" x14ac:dyDescent="0.2">
      <c r="A897" s="6" t="s">
        <v>755</v>
      </c>
      <c r="B897" s="2">
        <f t="shared" si="140"/>
        <v>0</v>
      </c>
      <c r="C897" s="2">
        <f t="shared" si="141"/>
        <v>5</v>
      </c>
      <c r="L897" s="66">
        <f t="shared" si="142"/>
        <v>0</v>
      </c>
      <c r="N897" s="66">
        <f t="shared" si="143"/>
        <v>0</v>
      </c>
      <c r="R897" s="66">
        <f t="shared" si="144"/>
        <v>0</v>
      </c>
      <c r="V897" s="66">
        <f t="shared" si="145"/>
        <v>0</v>
      </c>
      <c r="W897"/>
      <c r="X897"/>
      <c r="Y897" s="7"/>
      <c r="Z897"/>
      <c r="AA897"/>
      <c r="AC897">
        <f t="shared" si="146"/>
        <v>0</v>
      </c>
      <c r="AD897">
        <f t="shared" si="147"/>
        <v>0</v>
      </c>
    </row>
    <row r="898" spans="1:30" hidden="1" x14ac:dyDescent="0.2">
      <c r="A898" s="6" t="s">
        <v>756</v>
      </c>
      <c r="B898" s="2">
        <f t="shared" si="140"/>
        <v>0</v>
      </c>
      <c r="C898" s="2">
        <f t="shared" si="141"/>
        <v>5</v>
      </c>
      <c r="L898" s="66">
        <f t="shared" si="142"/>
        <v>0</v>
      </c>
      <c r="N898" s="66">
        <f t="shared" si="143"/>
        <v>0</v>
      </c>
      <c r="R898" s="66">
        <f t="shared" si="144"/>
        <v>0</v>
      </c>
      <c r="V898" s="66">
        <f t="shared" si="145"/>
        <v>0</v>
      </c>
      <c r="W898"/>
      <c r="X898"/>
      <c r="Y898" s="7"/>
      <c r="Z898"/>
      <c r="AA898"/>
      <c r="AC898">
        <f t="shared" si="146"/>
        <v>0</v>
      </c>
      <c r="AD898">
        <f t="shared" si="147"/>
        <v>0</v>
      </c>
    </row>
    <row r="899" spans="1:30" hidden="1" x14ac:dyDescent="0.2">
      <c r="A899" s="6" t="s">
        <v>757</v>
      </c>
      <c r="B899" s="2">
        <f t="shared" si="140"/>
        <v>0</v>
      </c>
      <c r="C899" s="2">
        <f t="shared" si="141"/>
        <v>5</v>
      </c>
      <c r="L899" s="66">
        <f t="shared" si="142"/>
        <v>0</v>
      </c>
      <c r="N899" s="66">
        <f t="shared" si="143"/>
        <v>0</v>
      </c>
      <c r="R899" s="66">
        <f t="shared" si="144"/>
        <v>0</v>
      </c>
      <c r="V899" s="66">
        <f t="shared" si="145"/>
        <v>0</v>
      </c>
      <c r="W899"/>
      <c r="X899"/>
      <c r="Y899" s="7"/>
      <c r="Z899"/>
      <c r="AA899"/>
      <c r="AC899">
        <f t="shared" si="146"/>
        <v>0</v>
      </c>
      <c r="AD899">
        <f t="shared" si="147"/>
        <v>0</v>
      </c>
    </row>
    <row r="900" spans="1:30" hidden="1" x14ac:dyDescent="0.2">
      <c r="A900" s="6" t="s">
        <v>758</v>
      </c>
      <c r="B900" s="2">
        <f t="shared" si="140"/>
        <v>0</v>
      </c>
      <c r="C900" s="2">
        <f t="shared" si="141"/>
        <v>5</v>
      </c>
      <c r="L900" s="66">
        <f t="shared" si="142"/>
        <v>0</v>
      </c>
      <c r="N900" s="66">
        <f t="shared" si="143"/>
        <v>0</v>
      </c>
      <c r="R900" s="66">
        <f t="shared" si="144"/>
        <v>0</v>
      </c>
      <c r="V900" s="66">
        <f t="shared" si="145"/>
        <v>0</v>
      </c>
      <c r="W900"/>
      <c r="X900"/>
      <c r="Y900" s="7"/>
      <c r="Z900"/>
      <c r="AA900"/>
      <c r="AC900">
        <f t="shared" si="146"/>
        <v>0</v>
      </c>
      <c r="AD900">
        <f t="shared" si="147"/>
        <v>0</v>
      </c>
    </row>
    <row r="901" spans="1:30" hidden="1" x14ac:dyDescent="0.2">
      <c r="A901" s="6" t="s">
        <v>759</v>
      </c>
      <c r="B901" s="2">
        <f t="shared" si="140"/>
        <v>0</v>
      </c>
      <c r="C901" s="2">
        <f t="shared" si="141"/>
        <v>5</v>
      </c>
      <c r="L901" s="66">
        <f t="shared" si="142"/>
        <v>0</v>
      </c>
      <c r="N901" s="66">
        <f t="shared" si="143"/>
        <v>0</v>
      </c>
      <c r="R901" s="66">
        <f t="shared" si="144"/>
        <v>0</v>
      </c>
      <c r="V901" s="66">
        <f t="shared" si="145"/>
        <v>0</v>
      </c>
      <c r="W901"/>
      <c r="X901"/>
      <c r="Y901" s="7"/>
      <c r="Z901"/>
      <c r="AA901"/>
      <c r="AC901">
        <f t="shared" si="146"/>
        <v>0</v>
      </c>
      <c r="AD901">
        <f t="shared" si="147"/>
        <v>0</v>
      </c>
    </row>
    <row r="902" spans="1:30" hidden="1" x14ac:dyDescent="0.2">
      <c r="A902" s="6" t="s">
        <v>760</v>
      </c>
      <c r="B902" s="2">
        <f t="shared" si="140"/>
        <v>0</v>
      </c>
      <c r="C902" s="2">
        <f t="shared" si="141"/>
        <v>5</v>
      </c>
      <c r="L902" s="66">
        <f t="shared" si="142"/>
        <v>0</v>
      </c>
      <c r="N902" s="66">
        <f t="shared" si="143"/>
        <v>0</v>
      </c>
      <c r="R902" s="66">
        <f t="shared" si="144"/>
        <v>0</v>
      </c>
      <c r="V902" s="66">
        <f t="shared" si="145"/>
        <v>0</v>
      </c>
      <c r="W902"/>
      <c r="X902"/>
      <c r="Y902" s="7"/>
      <c r="Z902"/>
      <c r="AA902"/>
      <c r="AC902">
        <f t="shared" si="146"/>
        <v>0</v>
      </c>
      <c r="AD902">
        <f t="shared" si="147"/>
        <v>0</v>
      </c>
    </row>
    <row r="903" spans="1:30" hidden="1" x14ac:dyDescent="0.2">
      <c r="A903" s="6" t="s">
        <v>761</v>
      </c>
      <c r="B903" s="2">
        <f t="shared" si="140"/>
        <v>0</v>
      </c>
      <c r="C903" s="2">
        <f t="shared" si="141"/>
        <v>5</v>
      </c>
      <c r="L903" s="66">
        <f t="shared" si="142"/>
        <v>0</v>
      </c>
      <c r="N903" s="66">
        <f t="shared" si="143"/>
        <v>0</v>
      </c>
      <c r="R903" s="66">
        <f t="shared" si="144"/>
        <v>0</v>
      </c>
      <c r="V903" s="66">
        <f t="shared" si="145"/>
        <v>0</v>
      </c>
      <c r="W903"/>
      <c r="X903"/>
      <c r="Y903" s="7"/>
      <c r="Z903"/>
      <c r="AA903"/>
      <c r="AC903">
        <f t="shared" si="146"/>
        <v>0</v>
      </c>
      <c r="AD903">
        <f t="shared" si="147"/>
        <v>0</v>
      </c>
    </row>
    <row r="904" spans="1:30" hidden="1" x14ac:dyDescent="0.2">
      <c r="A904" s="6" t="s">
        <v>762</v>
      </c>
      <c r="B904" s="2">
        <f t="shared" si="140"/>
        <v>0</v>
      </c>
      <c r="C904" s="2">
        <f t="shared" si="141"/>
        <v>5</v>
      </c>
      <c r="L904" s="66">
        <f t="shared" si="142"/>
        <v>0</v>
      </c>
      <c r="N904" s="66">
        <f t="shared" si="143"/>
        <v>0</v>
      </c>
      <c r="R904" s="66">
        <f t="shared" si="144"/>
        <v>0</v>
      </c>
      <c r="V904" s="66">
        <f t="shared" si="145"/>
        <v>0</v>
      </c>
      <c r="W904"/>
      <c r="X904"/>
      <c r="Y904" s="7"/>
      <c r="Z904"/>
      <c r="AA904"/>
      <c r="AC904">
        <f t="shared" si="146"/>
        <v>0</v>
      </c>
      <c r="AD904">
        <f t="shared" si="147"/>
        <v>0</v>
      </c>
    </row>
    <row r="905" spans="1:30" hidden="1" x14ac:dyDescent="0.2">
      <c r="A905" s="6" t="s">
        <v>763</v>
      </c>
      <c r="B905" s="2">
        <f t="shared" si="140"/>
        <v>0</v>
      </c>
      <c r="C905" s="2">
        <f t="shared" si="141"/>
        <v>5</v>
      </c>
      <c r="L905" s="66">
        <f t="shared" si="142"/>
        <v>0</v>
      </c>
      <c r="N905" s="66">
        <f t="shared" si="143"/>
        <v>0</v>
      </c>
      <c r="R905" s="66">
        <f t="shared" si="144"/>
        <v>0</v>
      </c>
      <c r="V905" s="66">
        <f t="shared" si="145"/>
        <v>0</v>
      </c>
      <c r="W905"/>
      <c r="X905"/>
      <c r="Y905" s="7"/>
      <c r="Z905"/>
      <c r="AA905"/>
      <c r="AC905">
        <f t="shared" si="146"/>
        <v>0</v>
      </c>
      <c r="AD905">
        <f t="shared" si="147"/>
        <v>0</v>
      </c>
    </row>
    <row r="906" spans="1:30" hidden="1" x14ac:dyDescent="0.2">
      <c r="A906" s="6" t="s">
        <v>764</v>
      </c>
      <c r="B906" s="2">
        <f t="shared" si="140"/>
        <v>0</v>
      </c>
      <c r="C906" s="2">
        <f t="shared" si="141"/>
        <v>5</v>
      </c>
      <c r="L906" s="66">
        <f t="shared" si="142"/>
        <v>0</v>
      </c>
      <c r="N906" s="66">
        <f t="shared" si="143"/>
        <v>0</v>
      </c>
      <c r="R906" s="66">
        <f t="shared" si="144"/>
        <v>0</v>
      </c>
      <c r="V906" s="66">
        <f t="shared" si="145"/>
        <v>0</v>
      </c>
      <c r="W906"/>
      <c r="X906"/>
      <c r="Y906" s="7"/>
      <c r="Z906"/>
      <c r="AA906"/>
      <c r="AC906">
        <f t="shared" si="146"/>
        <v>0</v>
      </c>
      <c r="AD906">
        <f t="shared" si="147"/>
        <v>0</v>
      </c>
    </row>
    <row r="907" spans="1:30" hidden="1" x14ac:dyDescent="0.2">
      <c r="A907" s="6" t="s">
        <v>765</v>
      </c>
      <c r="B907" s="2">
        <f t="shared" si="140"/>
        <v>0</v>
      </c>
      <c r="C907" s="2">
        <f t="shared" si="141"/>
        <v>5</v>
      </c>
      <c r="L907" s="66">
        <f t="shared" si="142"/>
        <v>0</v>
      </c>
      <c r="N907" s="66">
        <f t="shared" si="143"/>
        <v>0</v>
      </c>
      <c r="R907" s="66">
        <f t="shared" si="144"/>
        <v>0</v>
      </c>
      <c r="V907" s="66">
        <f t="shared" si="145"/>
        <v>0</v>
      </c>
      <c r="W907"/>
      <c r="X907"/>
      <c r="Y907" s="7"/>
      <c r="Z907"/>
      <c r="AA907"/>
      <c r="AC907">
        <f t="shared" si="146"/>
        <v>0</v>
      </c>
      <c r="AD907">
        <f t="shared" si="147"/>
        <v>0</v>
      </c>
    </row>
    <row r="908" spans="1:30" hidden="1" x14ac:dyDescent="0.2">
      <c r="A908" s="6" t="s">
        <v>766</v>
      </c>
      <c r="B908" s="2">
        <f t="shared" si="140"/>
        <v>0</v>
      </c>
      <c r="C908" s="2">
        <f t="shared" si="141"/>
        <v>5</v>
      </c>
      <c r="L908" s="66">
        <f t="shared" si="142"/>
        <v>0</v>
      </c>
      <c r="N908" s="66">
        <f t="shared" si="143"/>
        <v>0</v>
      </c>
      <c r="R908" s="66">
        <f t="shared" si="144"/>
        <v>0</v>
      </c>
      <c r="V908" s="66">
        <f t="shared" si="145"/>
        <v>0</v>
      </c>
      <c r="W908"/>
      <c r="X908"/>
      <c r="Y908" s="7"/>
      <c r="Z908"/>
      <c r="AA908"/>
      <c r="AC908">
        <f t="shared" si="146"/>
        <v>0</v>
      </c>
      <c r="AD908">
        <f t="shared" si="147"/>
        <v>0</v>
      </c>
    </row>
    <row r="909" spans="1:30" hidden="1" x14ac:dyDescent="0.2">
      <c r="A909" s="6" t="s">
        <v>767</v>
      </c>
      <c r="B909" s="2">
        <f t="shared" si="140"/>
        <v>0</v>
      </c>
      <c r="C909" s="2">
        <f t="shared" si="141"/>
        <v>5</v>
      </c>
      <c r="L909" s="66">
        <f t="shared" si="142"/>
        <v>0</v>
      </c>
      <c r="N909" s="66">
        <f t="shared" si="143"/>
        <v>0</v>
      </c>
      <c r="R909" s="66">
        <f t="shared" si="144"/>
        <v>0</v>
      </c>
      <c r="V909" s="66">
        <f t="shared" si="145"/>
        <v>0</v>
      </c>
      <c r="W909"/>
      <c r="X909"/>
      <c r="Y909" s="7"/>
      <c r="Z909"/>
      <c r="AA909"/>
      <c r="AC909">
        <f t="shared" si="146"/>
        <v>0</v>
      </c>
      <c r="AD909">
        <f t="shared" si="147"/>
        <v>0</v>
      </c>
    </row>
    <row r="910" spans="1:30" hidden="1" x14ac:dyDescent="0.2">
      <c r="A910" s="6" t="s">
        <v>768</v>
      </c>
      <c r="B910" s="2">
        <f t="shared" si="140"/>
        <v>0</v>
      </c>
      <c r="C910" s="2">
        <f t="shared" si="141"/>
        <v>5</v>
      </c>
      <c r="L910" s="66">
        <f t="shared" si="142"/>
        <v>0</v>
      </c>
      <c r="N910" s="66">
        <f t="shared" si="143"/>
        <v>0</v>
      </c>
      <c r="R910" s="66">
        <f t="shared" si="144"/>
        <v>0</v>
      </c>
      <c r="V910" s="66">
        <f t="shared" si="145"/>
        <v>0</v>
      </c>
      <c r="W910"/>
      <c r="X910"/>
      <c r="Y910" s="7"/>
      <c r="Z910"/>
      <c r="AA910"/>
      <c r="AC910">
        <f t="shared" si="146"/>
        <v>0</v>
      </c>
      <c r="AD910">
        <f t="shared" si="147"/>
        <v>0</v>
      </c>
    </row>
    <row r="911" spans="1:30" hidden="1" x14ac:dyDescent="0.2">
      <c r="A911" s="6" t="s">
        <v>769</v>
      </c>
      <c r="B911" s="2">
        <f t="shared" si="140"/>
        <v>0</v>
      </c>
      <c r="C911" s="2">
        <f t="shared" si="141"/>
        <v>5</v>
      </c>
      <c r="L911" s="66">
        <f t="shared" si="142"/>
        <v>0</v>
      </c>
      <c r="N911" s="66">
        <f t="shared" si="143"/>
        <v>0</v>
      </c>
      <c r="R911" s="66">
        <f t="shared" si="144"/>
        <v>0</v>
      </c>
      <c r="V911" s="66">
        <f t="shared" si="145"/>
        <v>0</v>
      </c>
      <c r="W911"/>
      <c r="X911"/>
      <c r="Y911" s="7"/>
      <c r="Z911"/>
      <c r="AA911"/>
      <c r="AC911">
        <f t="shared" si="146"/>
        <v>0</v>
      </c>
      <c r="AD911">
        <f t="shared" si="147"/>
        <v>0</v>
      </c>
    </row>
    <row r="912" spans="1:30" hidden="1" x14ac:dyDescent="0.2">
      <c r="A912" s="6" t="s">
        <v>770</v>
      </c>
      <c r="B912" s="2">
        <f t="shared" si="140"/>
        <v>0</v>
      </c>
      <c r="C912" s="2">
        <f t="shared" si="141"/>
        <v>5</v>
      </c>
      <c r="L912" s="66">
        <f t="shared" si="142"/>
        <v>0</v>
      </c>
      <c r="N912" s="66">
        <f t="shared" si="143"/>
        <v>0</v>
      </c>
      <c r="R912" s="66">
        <f t="shared" si="144"/>
        <v>0</v>
      </c>
      <c r="V912" s="66">
        <f t="shared" si="145"/>
        <v>0</v>
      </c>
      <c r="W912"/>
      <c r="X912"/>
      <c r="Y912" s="7"/>
      <c r="Z912"/>
      <c r="AA912"/>
      <c r="AC912">
        <f t="shared" si="146"/>
        <v>0</v>
      </c>
      <c r="AD912">
        <f t="shared" si="147"/>
        <v>0</v>
      </c>
    </row>
    <row r="913" spans="1:30" hidden="1" x14ac:dyDescent="0.2">
      <c r="A913" s="6" t="s">
        <v>771</v>
      </c>
      <c r="B913" s="2">
        <f t="shared" si="140"/>
        <v>0</v>
      </c>
      <c r="C913" s="2">
        <f t="shared" si="141"/>
        <v>5</v>
      </c>
      <c r="L913" s="66">
        <f t="shared" si="142"/>
        <v>0</v>
      </c>
      <c r="N913" s="66">
        <f t="shared" si="143"/>
        <v>0</v>
      </c>
      <c r="R913" s="66">
        <f t="shared" si="144"/>
        <v>0</v>
      </c>
      <c r="V913" s="66">
        <f t="shared" si="145"/>
        <v>0</v>
      </c>
      <c r="W913"/>
      <c r="X913"/>
      <c r="Y913" s="7"/>
      <c r="Z913"/>
      <c r="AA913"/>
      <c r="AC913">
        <f t="shared" si="146"/>
        <v>0</v>
      </c>
      <c r="AD913">
        <f t="shared" si="147"/>
        <v>0</v>
      </c>
    </row>
    <row r="914" spans="1:30" hidden="1" x14ac:dyDescent="0.2">
      <c r="A914" s="6" t="s">
        <v>772</v>
      </c>
      <c r="B914" s="2">
        <f t="shared" si="140"/>
        <v>0</v>
      </c>
      <c r="C914" s="2">
        <f t="shared" si="141"/>
        <v>5</v>
      </c>
      <c r="L914" s="66">
        <f t="shared" si="142"/>
        <v>0</v>
      </c>
      <c r="N914" s="66">
        <f t="shared" si="143"/>
        <v>0</v>
      </c>
      <c r="R914" s="66">
        <f t="shared" si="144"/>
        <v>0</v>
      </c>
      <c r="V914" s="66">
        <f t="shared" si="145"/>
        <v>0</v>
      </c>
      <c r="W914"/>
      <c r="X914"/>
      <c r="Y914" s="7"/>
      <c r="Z914"/>
      <c r="AA914"/>
      <c r="AC914">
        <f t="shared" si="146"/>
        <v>0</v>
      </c>
      <c r="AD914">
        <f t="shared" si="147"/>
        <v>0</v>
      </c>
    </row>
    <row r="915" spans="1:30" hidden="1" x14ac:dyDescent="0.2">
      <c r="A915" s="6" t="s">
        <v>773</v>
      </c>
      <c r="B915" s="2">
        <f t="shared" si="140"/>
        <v>0</v>
      </c>
      <c r="C915" s="2">
        <f t="shared" si="141"/>
        <v>5</v>
      </c>
      <c r="L915" s="66">
        <f t="shared" si="142"/>
        <v>0</v>
      </c>
      <c r="N915" s="66">
        <f t="shared" si="143"/>
        <v>0</v>
      </c>
      <c r="R915" s="66">
        <f t="shared" si="144"/>
        <v>0</v>
      </c>
      <c r="V915" s="66">
        <f t="shared" si="145"/>
        <v>0</v>
      </c>
      <c r="W915"/>
      <c r="X915"/>
      <c r="Y915" s="7"/>
      <c r="Z915"/>
      <c r="AA915"/>
      <c r="AC915">
        <f t="shared" si="146"/>
        <v>0</v>
      </c>
      <c r="AD915">
        <f t="shared" si="147"/>
        <v>0</v>
      </c>
    </row>
    <row r="916" spans="1:30" hidden="1" x14ac:dyDescent="0.2">
      <c r="A916" s="6" t="s">
        <v>774</v>
      </c>
      <c r="B916" s="2">
        <f t="shared" si="140"/>
        <v>0</v>
      </c>
      <c r="C916" s="2">
        <f t="shared" si="141"/>
        <v>5</v>
      </c>
      <c r="L916" s="66">
        <f t="shared" si="142"/>
        <v>0</v>
      </c>
      <c r="N916" s="66">
        <f t="shared" si="143"/>
        <v>0</v>
      </c>
      <c r="R916" s="66">
        <f t="shared" si="144"/>
        <v>0</v>
      </c>
      <c r="V916" s="66">
        <f t="shared" si="145"/>
        <v>0</v>
      </c>
      <c r="W916"/>
      <c r="X916"/>
      <c r="Y916" s="7"/>
      <c r="Z916"/>
      <c r="AA916"/>
      <c r="AC916">
        <f t="shared" si="146"/>
        <v>0</v>
      </c>
      <c r="AD916">
        <f t="shared" si="147"/>
        <v>0</v>
      </c>
    </row>
    <row r="917" spans="1:30" hidden="1" x14ac:dyDescent="0.2">
      <c r="A917" s="6" t="s">
        <v>775</v>
      </c>
      <c r="B917" s="2">
        <f t="shared" si="140"/>
        <v>0</v>
      </c>
      <c r="C917" s="2">
        <f t="shared" si="141"/>
        <v>5</v>
      </c>
      <c r="L917" s="66">
        <f t="shared" si="142"/>
        <v>0</v>
      </c>
      <c r="N917" s="66">
        <f t="shared" si="143"/>
        <v>0</v>
      </c>
      <c r="R917" s="66">
        <f t="shared" si="144"/>
        <v>0</v>
      </c>
      <c r="V917" s="66">
        <f t="shared" si="145"/>
        <v>0</v>
      </c>
      <c r="W917"/>
      <c r="X917"/>
      <c r="Y917" s="7"/>
      <c r="Z917"/>
      <c r="AA917"/>
      <c r="AC917">
        <f t="shared" si="146"/>
        <v>0</v>
      </c>
      <c r="AD917">
        <f t="shared" si="147"/>
        <v>0</v>
      </c>
    </row>
    <row r="918" spans="1:30" hidden="1" x14ac:dyDescent="0.2">
      <c r="A918" s="6" t="s">
        <v>776</v>
      </c>
      <c r="B918" s="2">
        <f t="shared" si="140"/>
        <v>0</v>
      </c>
      <c r="C918" s="2">
        <f t="shared" si="141"/>
        <v>5</v>
      </c>
      <c r="L918" s="66">
        <f t="shared" si="142"/>
        <v>0</v>
      </c>
      <c r="N918" s="66">
        <f t="shared" si="143"/>
        <v>0</v>
      </c>
      <c r="R918" s="66">
        <f t="shared" si="144"/>
        <v>0</v>
      </c>
      <c r="V918" s="66">
        <f t="shared" si="145"/>
        <v>0</v>
      </c>
      <c r="W918"/>
      <c r="X918"/>
      <c r="Y918" s="7"/>
      <c r="Z918"/>
      <c r="AA918"/>
      <c r="AC918">
        <f t="shared" si="146"/>
        <v>0</v>
      </c>
      <c r="AD918">
        <f t="shared" si="147"/>
        <v>0</v>
      </c>
    </row>
    <row r="919" spans="1:30" hidden="1" x14ac:dyDescent="0.2">
      <c r="A919" s="6" t="s">
        <v>777</v>
      </c>
      <c r="B919" s="2">
        <f t="shared" si="140"/>
        <v>0</v>
      </c>
      <c r="C919" s="2">
        <f t="shared" si="141"/>
        <v>5</v>
      </c>
      <c r="L919" s="66">
        <f t="shared" si="142"/>
        <v>0</v>
      </c>
      <c r="N919" s="66">
        <f t="shared" si="143"/>
        <v>0</v>
      </c>
      <c r="R919" s="66">
        <f t="shared" si="144"/>
        <v>0</v>
      </c>
      <c r="V919" s="66">
        <f t="shared" si="145"/>
        <v>0</v>
      </c>
      <c r="W919"/>
      <c r="X919"/>
      <c r="Y919" s="7"/>
      <c r="Z919"/>
      <c r="AA919"/>
      <c r="AC919">
        <f t="shared" si="146"/>
        <v>0</v>
      </c>
      <c r="AD919">
        <f t="shared" si="147"/>
        <v>0</v>
      </c>
    </row>
    <row r="920" spans="1:30" hidden="1" x14ac:dyDescent="0.2">
      <c r="A920" s="6" t="s">
        <v>778</v>
      </c>
      <c r="B920" s="2">
        <f t="shared" si="140"/>
        <v>0</v>
      </c>
      <c r="C920" s="2">
        <f t="shared" si="141"/>
        <v>5</v>
      </c>
      <c r="L920" s="66">
        <f t="shared" si="142"/>
        <v>0</v>
      </c>
      <c r="N920" s="66">
        <f t="shared" si="143"/>
        <v>0</v>
      </c>
      <c r="R920" s="66">
        <f t="shared" si="144"/>
        <v>0</v>
      </c>
      <c r="V920" s="66">
        <f t="shared" si="145"/>
        <v>0</v>
      </c>
      <c r="W920"/>
      <c r="X920"/>
      <c r="Y920" s="7"/>
      <c r="Z920"/>
      <c r="AA920"/>
      <c r="AC920">
        <f t="shared" si="146"/>
        <v>0</v>
      </c>
      <c r="AD920">
        <f t="shared" si="147"/>
        <v>0</v>
      </c>
    </row>
    <row r="921" spans="1:30" hidden="1" x14ac:dyDescent="0.2">
      <c r="A921" s="6" t="s">
        <v>779</v>
      </c>
      <c r="B921" s="2">
        <f t="shared" si="140"/>
        <v>0</v>
      </c>
      <c r="C921" s="2">
        <f t="shared" si="141"/>
        <v>5</v>
      </c>
      <c r="L921" s="66">
        <f t="shared" si="142"/>
        <v>0</v>
      </c>
      <c r="N921" s="66">
        <f t="shared" si="143"/>
        <v>0</v>
      </c>
      <c r="R921" s="66">
        <f t="shared" si="144"/>
        <v>0</v>
      </c>
      <c r="V921" s="66">
        <f t="shared" si="145"/>
        <v>0</v>
      </c>
      <c r="W921"/>
      <c r="X921"/>
      <c r="Y921" s="7"/>
      <c r="Z921"/>
      <c r="AA921"/>
      <c r="AC921">
        <f t="shared" si="146"/>
        <v>0</v>
      </c>
      <c r="AD921">
        <f t="shared" si="147"/>
        <v>0</v>
      </c>
    </row>
    <row r="922" spans="1:30" hidden="1" x14ac:dyDescent="0.2">
      <c r="A922" s="6" t="s">
        <v>780</v>
      </c>
      <c r="B922" s="2">
        <f t="shared" si="140"/>
        <v>0</v>
      </c>
      <c r="C922" s="2">
        <f t="shared" si="141"/>
        <v>5</v>
      </c>
      <c r="L922" s="66">
        <f t="shared" si="142"/>
        <v>0</v>
      </c>
      <c r="N922" s="66">
        <f t="shared" si="143"/>
        <v>0</v>
      </c>
      <c r="R922" s="66">
        <f t="shared" si="144"/>
        <v>0</v>
      </c>
      <c r="V922" s="66">
        <f t="shared" si="145"/>
        <v>0</v>
      </c>
      <c r="W922"/>
      <c r="X922"/>
      <c r="Y922" s="7"/>
      <c r="Z922"/>
      <c r="AA922"/>
      <c r="AC922">
        <f t="shared" si="146"/>
        <v>0</v>
      </c>
      <c r="AD922">
        <f t="shared" si="147"/>
        <v>0</v>
      </c>
    </row>
    <row r="923" spans="1:30" hidden="1" x14ac:dyDescent="0.2">
      <c r="A923" s="6" t="s">
        <v>781</v>
      </c>
      <c r="B923" s="2">
        <f t="shared" si="140"/>
        <v>0</v>
      </c>
      <c r="C923" s="2">
        <f t="shared" si="141"/>
        <v>5</v>
      </c>
      <c r="L923" s="66">
        <f t="shared" si="142"/>
        <v>0</v>
      </c>
      <c r="N923" s="66">
        <f t="shared" si="143"/>
        <v>0</v>
      </c>
      <c r="R923" s="66">
        <f t="shared" si="144"/>
        <v>0</v>
      </c>
      <c r="V923" s="66">
        <f t="shared" si="145"/>
        <v>0</v>
      </c>
      <c r="W923"/>
      <c r="X923"/>
      <c r="Y923" s="7"/>
      <c r="Z923"/>
      <c r="AA923"/>
      <c r="AC923">
        <f t="shared" si="146"/>
        <v>0</v>
      </c>
      <c r="AD923">
        <f t="shared" si="147"/>
        <v>0</v>
      </c>
    </row>
    <row r="924" spans="1:30" hidden="1" x14ac:dyDescent="0.2">
      <c r="A924" s="6" t="s">
        <v>782</v>
      </c>
      <c r="B924" s="2">
        <f t="shared" si="140"/>
        <v>0</v>
      </c>
      <c r="C924" s="2">
        <f t="shared" si="141"/>
        <v>5</v>
      </c>
      <c r="L924" s="66">
        <f t="shared" si="142"/>
        <v>0</v>
      </c>
      <c r="N924" s="66">
        <f t="shared" si="143"/>
        <v>0</v>
      </c>
      <c r="R924" s="66">
        <f t="shared" si="144"/>
        <v>0</v>
      </c>
      <c r="V924" s="66">
        <f t="shared" si="145"/>
        <v>0</v>
      </c>
      <c r="W924"/>
      <c r="X924"/>
      <c r="Y924" s="7"/>
      <c r="Z924"/>
      <c r="AA924"/>
      <c r="AC924">
        <f t="shared" si="146"/>
        <v>0</v>
      </c>
      <c r="AD924">
        <f t="shared" si="147"/>
        <v>0</v>
      </c>
    </row>
    <row r="925" spans="1:30" hidden="1" x14ac:dyDescent="0.2">
      <c r="A925" s="6" t="s">
        <v>783</v>
      </c>
      <c r="B925" s="2">
        <f t="shared" si="140"/>
        <v>0</v>
      </c>
      <c r="C925" s="2">
        <f t="shared" si="141"/>
        <v>5</v>
      </c>
      <c r="L925" s="66">
        <f t="shared" si="142"/>
        <v>0</v>
      </c>
      <c r="N925" s="66">
        <f t="shared" si="143"/>
        <v>0</v>
      </c>
      <c r="R925" s="66">
        <f t="shared" si="144"/>
        <v>0</v>
      </c>
      <c r="V925" s="66">
        <f t="shared" si="145"/>
        <v>0</v>
      </c>
      <c r="W925"/>
      <c r="X925"/>
      <c r="Y925" s="7"/>
      <c r="Z925"/>
      <c r="AA925"/>
      <c r="AC925">
        <f t="shared" si="146"/>
        <v>0</v>
      </c>
      <c r="AD925">
        <f t="shared" si="147"/>
        <v>0</v>
      </c>
    </row>
    <row r="926" spans="1:30" hidden="1" x14ac:dyDescent="0.2">
      <c r="A926" s="6" t="s">
        <v>784</v>
      </c>
      <c r="B926" s="2">
        <f t="shared" si="140"/>
        <v>0</v>
      </c>
      <c r="C926" s="2">
        <f t="shared" si="141"/>
        <v>5</v>
      </c>
      <c r="L926" s="66">
        <f t="shared" si="142"/>
        <v>0</v>
      </c>
      <c r="N926" s="66">
        <f t="shared" si="143"/>
        <v>0</v>
      </c>
      <c r="R926" s="66">
        <f t="shared" si="144"/>
        <v>0</v>
      </c>
      <c r="V926" s="66">
        <f t="shared" si="145"/>
        <v>0</v>
      </c>
      <c r="W926"/>
      <c r="X926"/>
      <c r="Y926" s="7"/>
      <c r="Z926"/>
      <c r="AA926"/>
      <c r="AC926">
        <f t="shared" si="146"/>
        <v>0</v>
      </c>
      <c r="AD926">
        <f t="shared" si="147"/>
        <v>0</v>
      </c>
    </row>
    <row r="927" spans="1:30" hidden="1" x14ac:dyDescent="0.2">
      <c r="A927" s="6" t="s">
        <v>785</v>
      </c>
      <c r="B927" s="2">
        <f t="shared" si="140"/>
        <v>0</v>
      </c>
      <c r="C927" s="2">
        <f t="shared" si="141"/>
        <v>5</v>
      </c>
      <c r="L927" s="66">
        <f t="shared" si="142"/>
        <v>0</v>
      </c>
      <c r="N927" s="66">
        <f t="shared" si="143"/>
        <v>0</v>
      </c>
      <c r="R927" s="66">
        <f t="shared" si="144"/>
        <v>0</v>
      </c>
      <c r="V927" s="66">
        <f t="shared" si="145"/>
        <v>0</v>
      </c>
      <c r="W927"/>
      <c r="X927"/>
      <c r="Y927" s="7"/>
      <c r="Z927"/>
      <c r="AA927"/>
      <c r="AC927">
        <f t="shared" si="146"/>
        <v>0</v>
      </c>
      <c r="AD927">
        <f t="shared" si="147"/>
        <v>0</v>
      </c>
    </row>
    <row r="928" spans="1:30" hidden="1" x14ac:dyDescent="0.2">
      <c r="A928" s="6" t="s">
        <v>786</v>
      </c>
      <c r="B928" s="2">
        <f t="shared" si="140"/>
        <v>0</v>
      </c>
      <c r="C928" s="2">
        <f t="shared" si="141"/>
        <v>5</v>
      </c>
      <c r="L928" s="66">
        <f t="shared" si="142"/>
        <v>0</v>
      </c>
      <c r="N928" s="66">
        <f t="shared" si="143"/>
        <v>0</v>
      </c>
      <c r="R928" s="66">
        <f t="shared" si="144"/>
        <v>0</v>
      </c>
      <c r="V928" s="66">
        <f t="shared" si="145"/>
        <v>0</v>
      </c>
      <c r="W928"/>
      <c r="X928"/>
      <c r="Y928" s="7"/>
      <c r="Z928"/>
      <c r="AA928"/>
      <c r="AC928">
        <f t="shared" si="146"/>
        <v>0</v>
      </c>
      <c r="AD928">
        <f t="shared" si="147"/>
        <v>0</v>
      </c>
    </row>
    <row r="929" spans="1:30" hidden="1" x14ac:dyDescent="0.2">
      <c r="A929" s="6" t="s">
        <v>787</v>
      </c>
      <c r="B929" s="2">
        <f t="shared" si="140"/>
        <v>0</v>
      </c>
      <c r="C929" s="2">
        <f t="shared" si="141"/>
        <v>5</v>
      </c>
      <c r="L929" s="66">
        <f t="shared" si="142"/>
        <v>0</v>
      </c>
      <c r="N929" s="66">
        <f t="shared" si="143"/>
        <v>0</v>
      </c>
      <c r="R929" s="66">
        <f t="shared" si="144"/>
        <v>0</v>
      </c>
      <c r="V929" s="66">
        <f t="shared" si="145"/>
        <v>0</v>
      </c>
      <c r="W929"/>
      <c r="X929"/>
      <c r="Y929" s="7"/>
      <c r="Z929"/>
      <c r="AA929"/>
      <c r="AC929">
        <f t="shared" si="146"/>
        <v>0</v>
      </c>
      <c r="AD929">
        <f t="shared" si="147"/>
        <v>0</v>
      </c>
    </row>
    <row r="930" spans="1:30" hidden="1" x14ac:dyDescent="0.2">
      <c r="A930" s="6" t="s">
        <v>788</v>
      </c>
      <c r="B930" s="2">
        <f t="shared" si="140"/>
        <v>0</v>
      </c>
      <c r="C930" s="2">
        <f t="shared" si="141"/>
        <v>5</v>
      </c>
      <c r="L930" s="66">
        <f t="shared" si="142"/>
        <v>0</v>
      </c>
      <c r="N930" s="66">
        <f t="shared" si="143"/>
        <v>0</v>
      </c>
      <c r="R930" s="66">
        <f t="shared" si="144"/>
        <v>0</v>
      </c>
      <c r="V930" s="66">
        <f t="shared" si="145"/>
        <v>0</v>
      </c>
      <c r="W930"/>
      <c r="X930"/>
      <c r="Y930" s="7"/>
      <c r="Z930"/>
      <c r="AA930"/>
      <c r="AC930">
        <f t="shared" si="146"/>
        <v>0</v>
      </c>
      <c r="AD930">
        <f t="shared" si="147"/>
        <v>0</v>
      </c>
    </row>
    <row r="931" spans="1:30" hidden="1" x14ac:dyDescent="0.2">
      <c r="A931" s="6" t="s">
        <v>789</v>
      </c>
      <c r="B931" s="2">
        <f t="shared" si="140"/>
        <v>0</v>
      </c>
      <c r="C931" s="2">
        <f t="shared" si="141"/>
        <v>5</v>
      </c>
      <c r="L931" s="66">
        <f t="shared" si="142"/>
        <v>0</v>
      </c>
      <c r="N931" s="66">
        <f t="shared" si="143"/>
        <v>0</v>
      </c>
      <c r="R931" s="66">
        <f t="shared" si="144"/>
        <v>0</v>
      </c>
      <c r="V931" s="66">
        <f t="shared" si="145"/>
        <v>0</v>
      </c>
      <c r="W931"/>
      <c r="X931"/>
      <c r="Y931" s="7"/>
      <c r="Z931"/>
      <c r="AA931"/>
      <c r="AC931">
        <f t="shared" si="146"/>
        <v>0</v>
      </c>
      <c r="AD931">
        <f t="shared" si="147"/>
        <v>0</v>
      </c>
    </row>
    <row r="932" spans="1:30" hidden="1" x14ac:dyDescent="0.2">
      <c r="A932" s="6" t="s">
        <v>790</v>
      </c>
      <c r="B932" s="2">
        <f t="shared" si="140"/>
        <v>0</v>
      </c>
      <c r="C932" s="2">
        <f t="shared" si="141"/>
        <v>5</v>
      </c>
      <c r="L932" s="66">
        <f t="shared" si="142"/>
        <v>0</v>
      </c>
      <c r="N932" s="66">
        <f t="shared" si="143"/>
        <v>0</v>
      </c>
      <c r="R932" s="66">
        <f t="shared" si="144"/>
        <v>0</v>
      </c>
      <c r="V932" s="66">
        <f t="shared" si="145"/>
        <v>0</v>
      </c>
      <c r="W932"/>
      <c r="X932"/>
      <c r="Y932" s="7"/>
      <c r="Z932"/>
      <c r="AA932"/>
      <c r="AC932">
        <f t="shared" si="146"/>
        <v>0</v>
      </c>
      <c r="AD932">
        <f t="shared" si="147"/>
        <v>0</v>
      </c>
    </row>
    <row r="933" spans="1:30" hidden="1" x14ac:dyDescent="0.2">
      <c r="A933" s="6" t="s">
        <v>791</v>
      </c>
      <c r="B933" s="2">
        <f t="shared" si="140"/>
        <v>0</v>
      </c>
      <c r="C933" s="2">
        <f t="shared" si="141"/>
        <v>5</v>
      </c>
      <c r="L933" s="66">
        <f t="shared" si="142"/>
        <v>0</v>
      </c>
      <c r="N933" s="66">
        <f t="shared" si="143"/>
        <v>0</v>
      </c>
      <c r="R933" s="66">
        <f t="shared" si="144"/>
        <v>0</v>
      </c>
      <c r="V933" s="66">
        <f t="shared" si="145"/>
        <v>0</v>
      </c>
      <c r="W933"/>
      <c r="X933"/>
      <c r="Y933" s="7"/>
      <c r="Z933"/>
      <c r="AA933"/>
      <c r="AC933">
        <f t="shared" si="146"/>
        <v>0</v>
      </c>
      <c r="AD933">
        <f t="shared" si="147"/>
        <v>0</v>
      </c>
    </row>
    <row r="934" spans="1:30" hidden="1" x14ac:dyDescent="0.2">
      <c r="A934" s="6" t="s">
        <v>792</v>
      </c>
      <c r="B934" s="2">
        <f t="shared" si="140"/>
        <v>0</v>
      </c>
      <c r="C934" s="2">
        <f t="shared" si="141"/>
        <v>5</v>
      </c>
      <c r="L934" s="66">
        <f t="shared" si="142"/>
        <v>0</v>
      </c>
      <c r="N934" s="66">
        <f t="shared" si="143"/>
        <v>0</v>
      </c>
      <c r="R934" s="66">
        <f t="shared" si="144"/>
        <v>0</v>
      </c>
      <c r="V934" s="66">
        <f t="shared" si="145"/>
        <v>0</v>
      </c>
      <c r="W934"/>
      <c r="X934"/>
      <c r="Y934" s="7"/>
      <c r="Z934"/>
      <c r="AA934"/>
      <c r="AC934">
        <f t="shared" si="146"/>
        <v>0</v>
      </c>
      <c r="AD934">
        <f t="shared" si="147"/>
        <v>0</v>
      </c>
    </row>
    <row r="935" spans="1:30" hidden="1" x14ac:dyDescent="0.2">
      <c r="A935" s="6" t="s">
        <v>793</v>
      </c>
      <c r="B935" s="2">
        <f t="shared" si="140"/>
        <v>0</v>
      </c>
      <c r="C935" s="2">
        <f t="shared" si="141"/>
        <v>5</v>
      </c>
      <c r="L935" s="66">
        <f t="shared" si="142"/>
        <v>0</v>
      </c>
      <c r="N935" s="66">
        <f t="shared" si="143"/>
        <v>0</v>
      </c>
      <c r="R935" s="66">
        <f t="shared" si="144"/>
        <v>0</v>
      </c>
      <c r="V935" s="66">
        <f t="shared" si="145"/>
        <v>0</v>
      </c>
      <c r="W935"/>
      <c r="X935"/>
      <c r="Y935" s="7"/>
      <c r="Z935"/>
      <c r="AA935"/>
      <c r="AC935">
        <f t="shared" si="146"/>
        <v>0</v>
      </c>
      <c r="AD935">
        <f t="shared" si="147"/>
        <v>0</v>
      </c>
    </row>
    <row r="936" spans="1:30" hidden="1" x14ac:dyDescent="0.2">
      <c r="A936" s="6" t="s">
        <v>794</v>
      </c>
      <c r="B936" s="2">
        <f t="shared" si="140"/>
        <v>0</v>
      </c>
      <c r="C936" s="2">
        <f t="shared" si="141"/>
        <v>5</v>
      </c>
      <c r="L936" s="66">
        <f t="shared" si="142"/>
        <v>0</v>
      </c>
      <c r="N936" s="66">
        <f t="shared" si="143"/>
        <v>0</v>
      </c>
      <c r="R936" s="66">
        <f t="shared" si="144"/>
        <v>0</v>
      </c>
      <c r="V936" s="66">
        <f t="shared" si="145"/>
        <v>0</v>
      </c>
      <c r="W936"/>
      <c r="X936"/>
      <c r="Y936" s="7"/>
      <c r="Z936"/>
      <c r="AA936"/>
      <c r="AC936">
        <f t="shared" si="146"/>
        <v>0</v>
      </c>
      <c r="AD936">
        <f t="shared" si="147"/>
        <v>0</v>
      </c>
    </row>
    <row r="937" spans="1:30" hidden="1" x14ac:dyDescent="0.2">
      <c r="A937" s="6" t="s">
        <v>795</v>
      </c>
      <c r="B937" s="2">
        <f t="shared" si="140"/>
        <v>0</v>
      </c>
      <c r="C937" s="2">
        <f t="shared" si="141"/>
        <v>5</v>
      </c>
      <c r="L937" s="66">
        <f t="shared" si="142"/>
        <v>0</v>
      </c>
      <c r="N937" s="66">
        <f t="shared" si="143"/>
        <v>0</v>
      </c>
      <c r="R937" s="66">
        <f t="shared" si="144"/>
        <v>0</v>
      </c>
      <c r="V937" s="66">
        <f t="shared" si="145"/>
        <v>0</v>
      </c>
      <c r="W937"/>
      <c r="X937"/>
      <c r="Y937" s="7"/>
      <c r="Z937"/>
      <c r="AA937"/>
      <c r="AC937">
        <f t="shared" si="146"/>
        <v>0</v>
      </c>
      <c r="AD937">
        <f t="shared" si="147"/>
        <v>0</v>
      </c>
    </row>
    <row r="938" spans="1:30" hidden="1" x14ac:dyDescent="0.2">
      <c r="A938" s="6" t="s">
        <v>796</v>
      </c>
      <c r="B938" s="2">
        <f t="shared" si="140"/>
        <v>0</v>
      </c>
      <c r="C938" s="2">
        <f t="shared" si="141"/>
        <v>5</v>
      </c>
      <c r="L938" s="66">
        <f t="shared" si="142"/>
        <v>0</v>
      </c>
      <c r="N938" s="66">
        <f t="shared" si="143"/>
        <v>0</v>
      </c>
      <c r="R938" s="66">
        <f t="shared" si="144"/>
        <v>0</v>
      </c>
      <c r="V938" s="66">
        <f t="shared" si="145"/>
        <v>0</v>
      </c>
      <c r="W938"/>
      <c r="X938"/>
      <c r="Y938" s="7"/>
      <c r="Z938"/>
      <c r="AA938"/>
      <c r="AC938">
        <f t="shared" si="146"/>
        <v>0</v>
      </c>
      <c r="AD938">
        <f t="shared" si="147"/>
        <v>0</v>
      </c>
    </row>
    <row r="939" spans="1:30" hidden="1" x14ac:dyDescent="0.2">
      <c r="A939" s="6" t="s">
        <v>797</v>
      </c>
      <c r="B939" s="2">
        <f t="shared" si="140"/>
        <v>0</v>
      </c>
      <c r="C939" s="2">
        <f t="shared" si="141"/>
        <v>5</v>
      </c>
      <c r="L939" s="66">
        <f t="shared" si="142"/>
        <v>0</v>
      </c>
      <c r="N939" s="66">
        <f t="shared" si="143"/>
        <v>0</v>
      </c>
      <c r="R939" s="66">
        <f t="shared" si="144"/>
        <v>0</v>
      </c>
      <c r="V939" s="66">
        <f t="shared" si="145"/>
        <v>0</v>
      </c>
      <c r="W939"/>
      <c r="X939"/>
      <c r="Y939" s="7"/>
      <c r="Z939"/>
      <c r="AA939"/>
      <c r="AC939">
        <f t="shared" si="146"/>
        <v>0</v>
      </c>
      <c r="AD939">
        <f t="shared" si="147"/>
        <v>0</v>
      </c>
    </row>
    <row r="940" spans="1:30" hidden="1" x14ac:dyDescent="0.2">
      <c r="A940" s="6" t="s">
        <v>798</v>
      </c>
      <c r="B940" s="2">
        <f t="shared" si="140"/>
        <v>0</v>
      </c>
      <c r="C940" s="2">
        <f t="shared" si="141"/>
        <v>5</v>
      </c>
      <c r="L940" s="66">
        <f t="shared" si="142"/>
        <v>0</v>
      </c>
      <c r="N940" s="66">
        <f t="shared" si="143"/>
        <v>0</v>
      </c>
      <c r="R940" s="66">
        <f t="shared" si="144"/>
        <v>0</v>
      </c>
      <c r="V940" s="66">
        <f t="shared" si="145"/>
        <v>0</v>
      </c>
      <c r="W940"/>
      <c r="X940"/>
      <c r="Y940" s="7"/>
      <c r="Z940"/>
      <c r="AA940"/>
      <c r="AC940">
        <f t="shared" si="146"/>
        <v>0</v>
      </c>
      <c r="AD940">
        <f t="shared" si="147"/>
        <v>0</v>
      </c>
    </row>
    <row r="941" spans="1:30" hidden="1" x14ac:dyDescent="0.2">
      <c r="A941" s="6" t="s">
        <v>799</v>
      </c>
      <c r="B941" s="2">
        <f t="shared" si="140"/>
        <v>0</v>
      </c>
      <c r="C941" s="2">
        <f t="shared" si="141"/>
        <v>5</v>
      </c>
      <c r="L941" s="66">
        <f t="shared" si="142"/>
        <v>0</v>
      </c>
      <c r="N941" s="66">
        <f t="shared" si="143"/>
        <v>0</v>
      </c>
      <c r="R941" s="66">
        <f t="shared" si="144"/>
        <v>0</v>
      </c>
      <c r="V941" s="66">
        <f t="shared" si="145"/>
        <v>0</v>
      </c>
      <c r="W941"/>
      <c r="X941"/>
      <c r="Y941" s="7"/>
      <c r="Z941"/>
      <c r="AA941"/>
      <c r="AC941">
        <f t="shared" si="146"/>
        <v>0</v>
      </c>
      <c r="AD941">
        <f t="shared" si="147"/>
        <v>0</v>
      </c>
    </row>
    <row r="942" spans="1:30" hidden="1" x14ac:dyDescent="0.2">
      <c r="A942" s="6" t="s">
        <v>800</v>
      </c>
      <c r="B942" s="2">
        <f t="shared" si="140"/>
        <v>0</v>
      </c>
      <c r="C942" s="2">
        <f t="shared" si="141"/>
        <v>5</v>
      </c>
      <c r="L942" s="66">
        <f t="shared" si="142"/>
        <v>0</v>
      </c>
      <c r="N942" s="66">
        <f t="shared" si="143"/>
        <v>0</v>
      </c>
      <c r="R942" s="66">
        <f t="shared" si="144"/>
        <v>0</v>
      </c>
      <c r="V942" s="66">
        <f t="shared" si="145"/>
        <v>0</v>
      </c>
      <c r="W942"/>
      <c r="X942"/>
      <c r="Y942" s="7"/>
      <c r="Z942"/>
      <c r="AA942"/>
      <c r="AC942">
        <f t="shared" si="146"/>
        <v>0</v>
      </c>
      <c r="AD942">
        <f t="shared" si="147"/>
        <v>0</v>
      </c>
    </row>
    <row r="943" spans="1:30" hidden="1" x14ac:dyDescent="0.2">
      <c r="A943" s="6" t="s">
        <v>801</v>
      </c>
      <c r="B943" s="2">
        <f t="shared" si="140"/>
        <v>0</v>
      </c>
      <c r="C943" s="2">
        <f t="shared" si="141"/>
        <v>5</v>
      </c>
      <c r="L943" s="66">
        <f t="shared" si="142"/>
        <v>0</v>
      </c>
      <c r="N943" s="66">
        <f t="shared" si="143"/>
        <v>0</v>
      </c>
      <c r="R943" s="66">
        <f t="shared" si="144"/>
        <v>0</v>
      </c>
      <c r="V943" s="66">
        <f t="shared" si="145"/>
        <v>0</v>
      </c>
      <c r="W943"/>
      <c r="X943"/>
      <c r="Y943" s="7"/>
      <c r="Z943"/>
      <c r="AA943"/>
      <c r="AC943">
        <f t="shared" si="146"/>
        <v>0</v>
      </c>
      <c r="AD943">
        <f t="shared" si="147"/>
        <v>0</v>
      </c>
    </row>
    <row r="944" spans="1:30" hidden="1" x14ac:dyDescent="0.2">
      <c r="A944" s="6" t="s">
        <v>802</v>
      </c>
      <c r="B944" s="2">
        <f t="shared" si="140"/>
        <v>0</v>
      </c>
      <c r="C944" s="2">
        <f t="shared" si="141"/>
        <v>5</v>
      </c>
      <c r="L944" s="66">
        <f t="shared" si="142"/>
        <v>0</v>
      </c>
      <c r="N944" s="66">
        <f t="shared" si="143"/>
        <v>0</v>
      </c>
      <c r="R944" s="66">
        <f t="shared" si="144"/>
        <v>0</v>
      </c>
      <c r="V944" s="66">
        <f t="shared" si="145"/>
        <v>0</v>
      </c>
      <c r="W944"/>
      <c r="X944"/>
      <c r="Y944" s="7"/>
      <c r="Z944"/>
      <c r="AA944"/>
      <c r="AC944">
        <f t="shared" si="146"/>
        <v>0</v>
      </c>
      <c r="AD944">
        <f t="shared" si="147"/>
        <v>0</v>
      </c>
    </row>
    <row r="945" spans="1:30" hidden="1" x14ac:dyDescent="0.2">
      <c r="A945" s="6" t="s">
        <v>803</v>
      </c>
      <c r="B945" s="2">
        <f t="shared" si="140"/>
        <v>0</v>
      </c>
      <c r="C945" s="2">
        <f t="shared" si="141"/>
        <v>5</v>
      </c>
      <c r="L945" s="66">
        <f t="shared" si="142"/>
        <v>0</v>
      </c>
      <c r="N945" s="66">
        <f t="shared" si="143"/>
        <v>0</v>
      </c>
      <c r="R945" s="66">
        <f t="shared" si="144"/>
        <v>0</v>
      </c>
      <c r="V945" s="66">
        <f t="shared" si="145"/>
        <v>0</v>
      </c>
      <c r="W945"/>
      <c r="X945"/>
      <c r="Y945" s="7"/>
      <c r="Z945"/>
      <c r="AA945"/>
      <c r="AC945">
        <f t="shared" si="146"/>
        <v>0</v>
      </c>
      <c r="AD945">
        <f t="shared" si="147"/>
        <v>0</v>
      </c>
    </row>
    <row r="946" spans="1:30" hidden="1" x14ac:dyDescent="0.2">
      <c r="A946" s="6" t="s">
        <v>804</v>
      </c>
      <c r="B946" s="2">
        <f t="shared" si="140"/>
        <v>0</v>
      </c>
      <c r="C946" s="2">
        <f t="shared" si="141"/>
        <v>5</v>
      </c>
      <c r="L946" s="66">
        <f t="shared" si="142"/>
        <v>0</v>
      </c>
      <c r="N946" s="66">
        <f t="shared" si="143"/>
        <v>0</v>
      </c>
      <c r="R946" s="66">
        <f t="shared" si="144"/>
        <v>0</v>
      </c>
      <c r="V946" s="66">
        <f t="shared" si="145"/>
        <v>0</v>
      </c>
      <c r="W946"/>
      <c r="X946"/>
      <c r="Y946" s="7"/>
      <c r="Z946"/>
      <c r="AA946"/>
      <c r="AC946">
        <f t="shared" si="146"/>
        <v>0</v>
      </c>
      <c r="AD946">
        <f t="shared" si="147"/>
        <v>0</v>
      </c>
    </row>
    <row r="947" spans="1:30" hidden="1" x14ac:dyDescent="0.2">
      <c r="A947" s="6" t="s">
        <v>805</v>
      </c>
      <c r="B947" s="2">
        <f t="shared" si="140"/>
        <v>0</v>
      </c>
      <c r="C947" s="2">
        <f t="shared" si="141"/>
        <v>5</v>
      </c>
      <c r="L947" s="66">
        <f t="shared" si="142"/>
        <v>0</v>
      </c>
      <c r="N947" s="66">
        <f t="shared" si="143"/>
        <v>0</v>
      </c>
      <c r="R947" s="66">
        <f t="shared" si="144"/>
        <v>0</v>
      </c>
      <c r="V947" s="66">
        <f t="shared" si="145"/>
        <v>0</v>
      </c>
      <c r="W947"/>
      <c r="X947"/>
      <c r="Y947" s="7"/>
      <c r="Z947"/>
      <c r="AA947"/>
      <c r="AC947">
        <f t="shared" si="146"/>
        <v>0</v>
      </c>
      <c r="AD947">
        <f t="shared" si="147"/>
        <v>0</v>
      </c>
    </row>
    <row r="948" spans="1:30" hidden="1" x14ac:dyDescent="0.2">
      <c r="A948" s="6" t="s">
        <v>806</v>
      </c>
      <c r="B948" s="2">
        <f t="shared" si="140"/>
        <v>0</v>
      </c>
      <c r="C948" s="2">
        <f t="shared" si="141"/>
        <v>5</v>
      </c>
      <c r="L948" s="66">
        <f t="shared" si="142"/>
        <v>0</v>
      </c>
      <c r="N948" s="66">
        <f t="shared" si="143"/>
        <v>0</v>
      </c>
      <c r="R948" s="66">
        <f t="shared" si="144"/>
        <v>0</v>
      </c>
      <c r="V948" s="66">
        <f t="shared" si="145"/>
        <v>0</v>
      </c>
      <c r="W948"/>
      <c r="X948"/>
      <c r="Y948" s="7"/>
      <c r="Z948"/>
      <c r="AA948"/>
      <c r="AC948">
        <f t="shared" si="146"/>
        <v>0</v>
      </c>
      <c r="AD948">
        <f t="shared" si="147"/>
        <v>0</v>
      </c>
    </row>
    <row r="949" spans="1:30" hidden="1" x14ac:dyDescent="0.2">
      <c r="A949" s="6" t="s">
        <v>807</v>
      </c>
      <c r="B949" s="2">
        <f t="shared" si="140"/>
        <v>0</v>
      </c>
      <c r="C949" s="2">
        <f t="shared" si="141"/>
        <v>5</v>
      </c>
      <c r="L949" s="66">
        <f t="shared" si="142"/>
        <v>0</v>
      </c>
      <c r="N949" s="66">
        <f t="shared" si="143"/>
        <v>0</v>
      </c>
      <c r="R949" s="66">
        <f t="shared" si="144"/>
        <v>0</v>
      </c>
      <c r="V949" s="66">
        <f t="shared" si="145"/>
        <v>0</v>
      </c>
      <c r="W949"/>
      <c r="X949"/>
      <c r="Y949" s="7"/>
      <c r="Z949"/>
      <c r="AA949"/>
      <c r="AC949">
        <f t="shared" si="146"/>
        <v>0</v>
      </c>
      <c r="AD949">
        <f t="shared" si="147"/>
        <v>0</v>
      </c>
    </row>
    <row r="950" spans="1:30" hidden="1" x14ac:dyDescent="0.2">
      <c r="A950" s="6" t="s">
        <v>808</v>
      </c>
      <c r="B950" s="2">
        <f t="shared" si="140"/>
        <v>0</v>
      </c>
      <c r="C950" s="2">
        <f t="shared" si="141"/>
        <v>5</v>
      </c>
      <c r="L950" s="66">
        <f t="shared" si="142"/>
        <v>0</v>
      </c>
      <c r="N950" s="66">
        <f t="shared" si="143"/>
        <v>0</v>
      </c>
      <c r="R950" s="66">
        <f t="shared" si="144"/>
        <v>0</v>
      </c>
      <c r="V950" s="66">
        <f t="shared" si="145"/>
        <v>0</v>
      </c>
      <c r="W950"/>
      <c r="X950"/>
      <c r="Y950" s="7"/>
      <c r="Z950"/>
      <c r="AA950"/>
      <c r="AC950">
        <f t="shared" si="146"/>
        <v>0</v>
      </c>
      <c r="AD950">
        <f t="shared" si="147"/>
        <v>0</v>
      </c>
    </row>
    <row r="951" spans="1:30" hidden="1" x14ac:dyDescent="0.2">
      <c r="A951" s="6" t="s">
        <v>809</v>
      </c>
      <c r="B951" s="2">
        <f t="shared" si="140"/>
        <v>0</v>
      </c>
      <c r="C951" s="2">
        <f t="shared" si="141"/>
        <v>5</v>
      </c>
      <c r="L951" s="66">
        <f t="shared" si="142"/>
        <v>0</v>
      </c>
      <c r="N951" s="66">
        <f t="shared" si="143"/>
        <v>0</v>
      </c>
      <c r="R951" s="66">
        <f t="shared" si="144"/>
        <v>0</v>
      </c>
      <c r="V951" s="66">
        <f t="shared" si="145"/>
        <v>0</v>
      </c>
      <c r="W951"/>
      <c r="X951"/>
      <c r="Y951" s="7"/>
      <c r="Z951"/>
      <c r="AA951"/>
      <c r="AC951">
        <f t="shared" si="146"/>
        <v>0</v>
      </c>
      <c r="AD951">
        <f t="shared" si="147"/>
        <v>0</v>
      </c>
    </row>
    <row r="952" spans="1:30" hidden="1" x14ac:dyDescent="0.2">
      <c r="A952" s="6" t="s">
        <v>810</v>
      </c>
      <c r="B952" s="2">
        <f t="shared" si="140"/>
        <v>0</v>
      </c>
      <c r="C952" s="2">
        <f t="shared" si="141"/>
        <v>5</v>
      </c>
      <c r="L952" s="66">
        <f t="shared" si="142"/>
        <v>0</v>
      </c>
      <c r="N952" s="66">
        <f t="shared" si="143"/>
        <v>0</v>
      </c>
      <c r="R952" s="66">
        <f t="shared" si="144"/>
        <v>0</v>
      </c>
      <c r="V952" s="66">
        <f t="shared" si="145"/>
        <v>0</v>
      </c>
      <c r="W952"/>
      <c r="X952"/>
      <c r="Y952" s="7"/>
      <c r="Z952"/>
      <c r="AA952"/>
      <c r="AC952">
        <f t="shared" si="146"/>
        <v>0</v>
      </c>
      <c r="AD952">
        <f t="shared" si="147"/>
        <v>0</v>
      </c>
    </row>
    <row r="953" spans="1:30" hidden="1" x14ac:dyDescent="0.2">
      <c r="A953" s="6" t="s">
        <v>811</v>
      </c>
      <c r="B953" s="2">
        <f t="shared" ref="B953:B1009" si="148">+L953+N953+R953+V953+X953</f>
        <v>0</v>
      </c>
      <c r="C953" s="2">
        <f t="shared" ref="C953:C1006" si="149">RANK(B953,B$810:B$1009,0)</f>
        <v>5</v>
      </c>
      <c r="L953" s="66">
        <f t="shared" ref="L953:L1009" si="150">IF(AND(I953&lt;1,J953&lt;1,K953&lt;1),0,IF(250+((80-(I953*60+J953))*2)&lt;0,0,IF(K953&lt;50,250+((80-(I953*60+J953))*2),IF(K953&gt;49,250+((80-(I953*60+J953))*2)-1,250+((80-(I953*60+J953))*2)))))</f>
        <v>0</v>
      </c>
      <c r="N953" s="66">
        <f t="shared" ref="N953:N1009" si="151">IF(M953&lt;89,0,250+((M953-172)*3))</f>
        <v>0</v>
      </c>
      <c r="R953" s="66">
        <f t="shared" ref="R953:R1009" si="152">IF(AND(O953&lt;1,P953&lt;1,Q953&lt;1),0,IF(250+((400-(O953*60+P953))*1)&lt;0,0,250+((400-(O953*60+P953))*1)))</f>
        <v>0</v>
      </c>
      <c r="V953" s="66">
        <f t="shared" ref="V953:V1009" si="153">IF(AND(S953&lt;1,T953&lt;1,U953&lt;1),0,IF(500+((460-(S953*60+T953))*1)&lt;0,0,500+((460-(S953*60+T953))*1)))</f>
        <v>0</v>
      </c>
      <c r="W953"/>
      <c r="X953"/>
      <c r="Y953" s="7"/>
      <c r="Z953"/>
      <c r="AA953"/>
      <c r="AC953">
        <f t="shared" si="146"/>
        <v>0</v>
      </c>
      <c r="AD953">
        <f t="shared" si="147"/>
        <v>0</v>
      </c>
    </row>
    <row r="954" spans="1:30" hidden="1" x14ac:dyDescent="0.2">
      <c r="A954" s="6" t="s">
        <v>812</v>
      </c>
      <c r="B954" s="2">
        <f t="shared" si="148"/>
        <v>0</v>
      </c>
      <c r="C954" s="2">
        <f t="shared" si="149"/>
        <v>5</v>
      </c>
      <c r="L954" s="66">
        <f t="shared" si="150"/>
        <v>0</v>
      </c>
      <c r="N954" s="66">
        <f t="shared" si="151"/>
        <v>0</v>
      </c>
      <c r="R954" s="66">
        <f t="shared" si="152"/>
        <v>0</v>
      </c>
      <c r="V954" s="66">
        <f t="shared" si="153"/>
        <v>0</v>
      </c>
      <c r="W954"/>
      <c r="X954"/>
      <c r="Y954" s="7"/>
      <c r="Z954"/>
      <c r="AA954"/>
      <c r="AC954">
        <f t="shared" si="146"/>
        <v>0</v>
      </c>
      <c r="AD954">
        <f t="shared" si="147"/>
        <v>0</v>
      </c>
    </row>
    <row r="955" spans="1:30" hidden="1" x14ac:dyDescent="0.2">
      <c r="A955" s="6" t="s">
        <v>813</v>
      </c>
      <c r="B955" s="2">
        <f t="shared" si="148"/>
        <v>0</v>
      </c>
      <c r="C955" s="2">
        <f t="shared" si="149"/>
        <v>5</v>
      </c>
      <c r="L955" s="66">
        <f t="shared" si="150"/>
        <v>0</v>
      </c>
      <c r="N955" s="66">
        <f t="shared" si="151"/>
        <v>0</v>
      </c>
      <c r="R955" s="66">
        <f t="shared" si="152"/>
        <v>0</v>
      </c>
      <c r="V955" s="66">
        <f t="shared" si="153"/>
        <v>0</v>
      </c>
      <c r="W955"/>
      <c r="X955"/>
      <c r="Y955" s="7"/>
      <c r="Z955"/>
      <c r="AA955"/>
      <c r="AC955">
        <f t="shared" si="146"/>
        <v>0</v>
      </c>
      <c r="AD955">
        <f t="shared" si="147"/>
        <v>0</v>
      </c>
    </row>
    <row r="956" spans="1:30" hidden="1" x14ac:dyDescent="0.2">
      <c r="A956" s="6" t="s">
        <v>814</v>
      </c>
      <c r="B956" s="2">
        <f t="shared" si="148"/>
        <v>0</v>
      </c>
      <c r="C956" s="2">
        <f t="shared" si="149"/>
        <v>5</v>
      </c>
      <c r="L956" s="66">
        <f t="shared" si="150"/>
        <v>0</v>
      </c>
      <c r="N956" s="66">
        <f t="shared" si="151"/>
        <v>0</v>
      </c>
      <c r="R956" s="66">
        <f t="shared" si="152"/>
        <v>0</v>
      </c>
      <c r="V956" s="66">
        <f t="shared" si="153"/>
        <v>0</v>
      </c>
      <c r="W956"/>
      <c r="X956"/>
      <c r="Y956" s="7"/>
      <c r="Z956"/>
      <c r="AA956"/>
      <c r="AC956">
        <f t="shared" si="146"/>
        <v>0</v>
      </c>
      <c r="AD956">
        <f t="shared" si="147"/>
        <v>0</v>
      </c>
    </row>
    <row r="957" spans="1:30" hidden="1" x14ac:dyDescent="0.2">
      <c r="A957" s="6" t="s">
        <v>815</v>
      </c>
      <c r="B957" s="2">
        <f t="shared" si="148"/>
        <v>0</v>
      </c>
      <c r="C957" s="2">
        <f t="shared" si="149"/>
        <v>5</v>
      </c>
      <c r="L957" s="66">
        <f t="shared" si="150"/>
        <v>0</v>
      </c>
      <c r="N957" s="66">
        <f t="shared" si="151"/>
        <v>0</v>
      </c>
      <c r="R957" s="66">
        <f t="shared" si="152"/>
        <v>0</v>
      </c>
      <c r="V957" s="66">
        <f t="shared" si="153"/>
        <v>0</v>
      </c>
      <c r="W957"/>
      <c r="X957"/>
      <c r="Y957" s="7"/>
      <c r="Z957"/>
      <c r="AA957"/>
      <c r="AC957">
        <f t="shared" si="146"/>
        <v>0</v>
      </c>
      <c r="AD957">
        <f t="shared" si="147"/>
        <v>0</v>
      </c>
    </row>
    <row r="958" spans="1:30" hidden="1" x14ac:dyDescent="0.2">
      <c r="A958" s="6" t="s">
        <v>816</v>
      </c>
      <c r="B958" s="2">
        <f t="shared" si="148"/>
        <v>0</v>
      </c>
      <c r="C958" s="2">
        <f t="shared" si="149"/>
        <v>5</v>
      </c>
      <c r="L958" s="66">
        <f t="shared" si="150"/>
        <v>0</v>
      </c>
      <c r="N958" s="66">
        <f t="shared" si="151"/>
        <v>0</v>
      </c>
      <c r="R958" s="66">
        <f t="shared" si="152"/>
        <v>0</v>
      </c>
      <c r="V958" s="66">
        <f t="shared" si="153"/>
        <v>0</v>
      </c>
      <c r="W958"/>
      <c r="X958"/>
      <c r="Y958" s="7"/>
      <c r="Z958"/>
      <c r="AA958"/>
      <c r="AC958">
        <f t="shared" ref="AC958:AC1011" si="154">B958</f>
        <v>0</v>
      </c>
      <c r="AD958">
        <f t="shared" ref="AD958:AD1011" si="155">AA958+AB958+AC958</f>
        <v>0</v>
      </c>
    </row>
    <row r="959" spans="1:30" hidden="1" x14ac:dyDescent="0.2">
      <c r="A959" s="6" t="s">
        <v>817</v>
      </c>
      <c r="B959" s="2">
        <f t="shared" si="148"/>
        <v>0</v>
      </c>
      <c r="C959" s="2">
        <f t="shared" si="149"/>
        <v>5</v>
      </c>
      <c r="L959" s="66">
        <f t="shared" si="150"/>
        <v>0</v>
      </c>
      <c r="N959" s="66">
        <f t="shared" si="151"/>
        <v>0</v>
      </c>
      <c r="R959" s="66">
        <f t="shared" si="152"/>
        <v>0</v>
      </c>
      <c r="V959" s="66">
        <f t="shared" si="153"/>
        <v>0</v>
      </c>
      <c r="W959"/>
      <c r="X959"/>
      <c r="Y959" s="7"/>
      <c r="Z959"/>
      <c r="AA959"/>
      <c r="AC959">
        <f t="shared" si="154"/>
        <v>0</v>
      </c>
      <c r="AD959">
        <f t="shared" si="155"/>
        <v>0</v>
      </c>
    </row>
    <row r="960" spans="1:30" hidden="1" x14ac:dyDescent="0.2">
      <c r="A960" s="6" t="s">
        <v>818</v>
      </c>
      <c r="B960" s="2">
        <f t="shared" si="148"/>
        <v>0</v>
      </c>
      <c r="C960" s="2">
        <f t="shared" si="149"/>
        <v>5</v>
      </c>
      <c r="L960" s="66">
        <f t="shared" si="150"/>
        <v>0</v>
      </c>
      <c r="N960" s="66">
        <f t="shared" si="151"/>
        <v>0</v>
      </c>
      <c r="R960" s="66">
        <f t="shared" si="152"/>
        <v>0</v>
      </c>
      <c r="V960" s="66">
        <f t="shared" si="153"/>
        <v>0</v>
      </c>
      <c r="W960"/>
      <c r="X960"/>
      <c r="Y960" s="7"/>
      <c r="Z960"/>
      <c r="AA960"/>
      <c r="AC960">
        <f t="shared" si="154"/>
        <v>0</v>
      </c>
      <c r="AD960">
        <f t="shared" si="155"/>
        <v>0</v>
      </c>
    </row>
    <row r="961" spans="1:30" hidden="1" x14ac:dyDescent="0.2">
      <c r="A961" s="6" t="s">
        <v>819</v>
      </c>
      <c r="B961" s="2">
        <f t="shared" si="148"/>
        <v>0</v>
      </c>
      <c r="C961" s="2">
        <f t="shared" si="149"/>
        <v>5</v>
      </c>
      <c r="L961" s="66">
        <f t="shared" si="150"/>
        <v>0</v>
      </c>
      <c r="N961" s="66">
        <f t="shared" si="151"/>
        <v>0</v>
      </c>
      <c r="R961" s="66">
        <f t="shared" si="152"/>
        <v>0</v>
      </c>
      <c r="V961" s="66">
        <f t="shared" si="153"/>
        <v>0</v>
      </c>
      <c r="W961"/>
      <c r="X961"/>
      <c r="Y961" s="7"/>
      <c r="Z961"/>
      <c r="AA961"/>
      <c r="AC961">
        <f t="shared" si="154"/>
        <v>0</v>
      </c>
      <c r="AD961">
        <f t="shared" si="155"/>
        <v>0</v>
      </c>
    </row>
    <row r="962" spans="1:30" hidden="1" x14ac:dyDescent="0.2">
      <c r="A962" s="6" t="s">
        <v>820</v>
      </c>
      <c r="B962" s="2">
        <f t="shared" si="148"/>
        <v>0</v>
      </c>
      <c r="C962" s="2">
        <f t="shared" si="149"/>
        <v>5</v>
      </c>
      <c r="L962" s="66">
        <f t="shared" si="150"/>
        <v>0</v>
      </c>
      <c r="N962" s="66">
        <f t="shared" si="151"/>
        <v>0</v>
      </c>
      <c r="R962" s="66">
        <f t="shared" si="152"/>
        <v>0</v>
      </c>
      <c r="V962" s="66">
        <f t="shared" si="153"/>
        <v>0</v>
      </c>
      <c r="W962"/>
      <c r="X962"/>
      <c r="Y962" s="7"/>
      <c r="Z962"/>
      <c r="AA962"/>
      <c r="AC962">
        <f t="shared" si="154"/>
        <v>0</v>
      </c>
      <c r="AD962">
        <f t="shared" si="155"/>
        <v>0</v>
      </c>
    </row>
    <row r="963" spans="1:30" hidden="1" x14ac:dyDescent="0.2">
      <c r="A963" s="6" t="s">
        <v>821</v>
      </c>
      <c r="B963" s="2">
        <f t="shared" si="148"/>
        <v>0</v>
      </c>
      <c r="C963" s="2">
        <f t="shared" si="149"/>
        <v>5</v>
      </c>
      <c r="L963" s="66">
        <f t="shared" si="150"/>
        <v>0</v>
      </c>
      <c r="N963" s="66">
        <f t="shared" si="151"/>
        <v>0</v>
      </c>
      <c r="R963" s="66">
        <f t="shared" si="152"/>
        <v>0</v>
      </c>
      <c r="V963" s="66">
        <f t="shared" si="153"/>
        <v>0</v>
      </c>
      <c r="W963"/>
      <c r="X963"/>
      <c r="Y963" s="7"/>
      <c r="Z963"/>
      <c r="AA963"/>
      <c r="AC963">
        <f t="shared" si="154"/>
        <v>0</v>
      </c>
      <c r="AD963">
        <f t="shared" si="155"/>
        <v>0</v>
      </c>
    </row>
    <row r="964" spans="1:30" hidden="1" x14ac:dyDescent="0.2">
      <c r="A964" s="6" t="s">
        <v>822</v>
      </c>
      <c r="B964" s="2">
        <f t="shared" si="148"/>
        <v>0</v>
      </c>
      <c r="C964" s="2">
        <f t="shared" si="149"/>
        <v>5</v>
      </c>
      <c r="L964" s="66">
        <f t="shared" si="150"/>
        <v>0</v>
      </c>
      <c r="N964" s="66">
        <f t="shared" si="151"/>
        <v>0</v>
      </c>
      <c r="R964" s="66">
        <f t="shared" si="152"/>
        <v>0</v>
      </c>
      <c r="V964" s="66">
        <f t="shared" si="153"/>
        <v>0</v>
      </c>
      <c r="W964"/>
      <c r="X964"/>
      <c r="Y964" s="7"/>
      <c r="Z964"/>
      <c r="AA964"/>
      <c r="AC964">
        <f t="shared" si="154"/>
        <v>0</v>
      </c>
      <c r="AD964">
        <f t="shared" si="155"/>
        <v>0</v>
      </c>
    </row>
    <row r="965" spans="1:30" hidden="1" x14ac:dyDescent="0.2">
      <c r="A965" s="6" t="s">
        <v>823</v>
      </c>
      <c r="B965" s="2">
        <f t="shared" si="148"/>
        <v>0</v>
      </c>
      <c r="C965" s="2">
        <f t="shared" si="149"/>
        <v>5</v>
      </c>
      <c r="L965" s="66">
        <f t="shared" si="150"/>
        <v>0</v>
      </c>
      <c r="N965" s="66">
        <f t="shared" si="151"/>
        <v>0</v>
      </c>
      <c r="R965" s="66">
        <f t="shared" si="152"/>
        <v>0</v>
      </c>
      <c r="V965" s="66">
        <f t="shared" si="153"/>
        <v>0</v>
      </c>
      <c r="W965"/>
      <c r="X965"/>
      <c r="Y965" s="7"/>
      <c r="Z965"/>
      <c r="AA965"/>
      <c r="AC965">
        <f t="shared" si="154"/>
        <v>0</v>
      </c>
      <c r="AD965">
        <f t="shared" si="155"/>
        <v>0</v>
      </c>
    </row>
    <row r="966" spans="1:30" hidden="1" x14ac:dyDescent="0.2">
      <c r="A966" s="6" t="s">
        <v>824</v>
      </c>
      <c r="B966" s="2">
        <f t="shared" si="148"/>
        <v>0</v>
      </c>
      <c r="C966" s="2">
        <f t="shared" si="149"/>
        <v>5</v>
      </c>
      <c r="L966" s="66">
        <f t="shared" si="150"/>
        <v>0</v>
      </c>
      <c r="N966" s="66">
        <f t="shared" si="151"/>
        <v>0</v>
      </c>
      <c r="R966" s="66">
        <f t="shared" si="152"/>
        <v>0</v>
      </c>
      <c r="V966" s="66">
        <f t="shared" si="153"/>
        <v>0</v>
      </c>
      <c r="W966"/>
      <c r="X966"/>
      <c r="Y966" s="7"/>
      <c r="Z966"/>
      <c r="AA966"/>
      <c r="AC966">
        <f t="shared" si="154"/>
        <v>0</v>
      </c>
      <c r="AD966">
        <f t="shared" si="155"/>
        <v>0</v>
      </c>
    </row>
    <row r="967" spans="1:30" hidden="1" x14ac:dyDescent="0.2">
      <c r="A967" s="6" t="s">
        <v>825</v>
      </c>
      <c r="B967" s="2">
        <f t="shared" si="148"/>
        <v>0</v>
      </c>
      <c r="C967" s="2">
        <f t="shared" si="149"/>
        <v>5</v>
      </c>
      <c r="L967" s="66">
        <f t="shared" si="150"/>
        <v>0</v>
      </c>
      <c r="N967" s="66">
        <f t="shared" si="151"/>
        <v>0</v>
      </c>
      <c r="R967" s="66">
        <f t="shared" si="152"/>
        <v>0</v>
      </c>
      <c r="V967" s="66">
        <f t="shared" si="153"/>
        <v>0</v>
      </c>
      <c r="W967"/>
      <c r="X967"/>
      <c r="Y967" s="7"/>
      <c r="Z967"/>
      <c r="AA967"/>
      <c r="AC967">
        <f t="shared" si="154"/>
        <v>0</v>
      </c>
      <c r="AD967">
        <f t="shared" si="155"/>
        <v>0</v>
      </c>
    </row>
    <row r="968" spans="1:30" hidden="1" x14ac:dyDescent="0.2">
      <c r="A968" s="6" t="s">
        <v>826</v>
      </c>
      <c r="B968" s="2">
        <f t="shared" si="148"/>
        <v>0</v>
      </c>
      <c r="C968" s="2">
        <f t="shared" si="149"/>
        <v>5</v>
      </c>
      <c r="L968" s="66">
        <f t="shared" si="150"/>
        <v>0</v>
      </c>
      <c r="N968" s="66">
        <f t="shared" si="151"/>
        <v>0</v>
      </c>
      <c r="R968" s="66">
        <f t="shared" si="152"/>
        <v>0</v>
      </c>
      <c r="V968" s="66">
        <f t="shared" si="153"/>
        <v>0</v>
      </c>
      <c r="W968"/>
      <c r="X968"/>
      <c r="Y968" s="7"/>
      <c r="Z968"/>
      <c r="AA968"/>
      <c r="AC968">
        <f t="shared" si="154"/>
        <v>0</v>
      </c>
      <c r="AD968">
        <f t="shared" si="155"/>
        <v>0</v>
      </c>
    </row>
    <row r="969" spans="1:30" hidden="1" x14ac:dyDescent="0.2">
      <c r="A969" s="6" t="s">
        <v>827</v>
      </c>
      <c r="B969" s="2">
        <f t="shared" si="148"/>
        <v>0</v>
      </c>
      <c r="C969" s="2">
        <f t="shared" si="149"/>
        <v>5</v>
      </c>
      <c r="L969" s="66">
        <f t="shared" si="150"/>
        <v>0</v>
      </c>
      <c r="N969" s="66">
        <f t="shared" si="151"/>
        <v>0</v>
      </c>
      <c r="R969" s="66">
        <f t="shared" si="152"/>
        <v>0</v>
      </c>
      <c r="V969" s="66">
        <f t="shared" si="153"/>
        <v>0</v>
      </c>
      <c r="W969"/>
      <c r="X969"/>
      <c r="Y969" s="7"/>
      <c r="Z969"/>
      <c r="AA969"/>
      <c r="AC969">
        <f t="shared" si="154"/>
        <v>0</v>
      </c>
      <c r="AD969">
        <f t="shared" si="155"/>
        <v>0</v>
      </c>
    </row>
    <row r="970" spans="1:30" hidden="1" x14ac:dyDescent="0.2">
      <c r="A970" s="6" t="s">
        <v>828</v>
      </c>
      <c r="B970" s="2">
        <f t="shared" si="148"/>
        <v>0</v>
      </c>
      <c r="C970" s="2">
        <f t="shared" si="149"/>
        <v>5</v>
      </c>
      <c r="L970" s="66">
        <f t="shared" si="150"/>
        <v>0</v>
      </c>
      <c r="N970" s="66">
        <f t="shared" si="151"/>
        <v>0</v>
      </c>
      <c r="R970" s="66">
        <f t="shared" si="152"/>
        <v>0</v>
      </c>
      <c r="V970" s="66">
        <f t="shared" si="153"/>
        <v>0</v>
      </c>
      <c r="W970"/>
      <c r="X970"/>
      <c r="Y970" s="7"/>
      <c r="Z970"/>
      <c r="AA970"/>
      <c r="AC970">
        <f t="shared" si="154"/>
        <v>0</v>
      </c>
      <c r="AD970">
        <f t="shared" si="155"/>
        <v>0</v>
      </c>
    </row>
    <row r="971" spans="1:30" hidden="1" x14ac:dyDescent="0.2">
      <c r="A971" s="6" t="s">
        <v>829</v>
      </c>
      <c r="B971" s="2">
        <f t="shared" si="148"/>
        <v>0</v>
      </c>
      <c r="C971" s="2">
        <f t="shared" si="149"/>
        <v>5</v>
      </c>
      <c r="L971" s="66">
        <f t="shared" si="150"/>
        <v>0</v>
      </c>
      <c r="N971" s="66">
        <f t="shared" si="151"/>
        <v>0</v>
      </c>
      <c r="R971" s="66">
        <f t="shared" si="152"/>
        <v>0</v>
      </c>
      <c r="V971" s="66">
        <f t="shared" si="153"/>
        <v>0</v>
      </c>
      <c r="W971"/>
      <c r="X971"/>
      <c r="Y971" s="7"/>
      <c r="Z971"/>
      <c r="AA971"/>
      <c r="AC971">
        <f t="shared" si="154"/>
        <v>0</v>
      </c>
      <c r="AD971">
        <f t="shared" si="155"/>
        <v>0</v>
      </c>
    </row>
    <row r="972" spans="1:30" hidden="1" x14ac:dyDescent="0.2">
      <c r="A972" s="6" t="s">
        <v>830</v>
      </c>
      <c r="B972" s="2">
        <f t="shared" si="148"/>
        <v>0</v>
      </c>
      <c r="C972" s="2">
        <f t="shared" si="149"/>
        <v>5</v>
      </c>
      <c r="L972" s="66">
        <f t="shared" si="150"/>
        <v>0</v>
      </c>
      <c r="N972" s="66">
        <f t="shared" si="151"/>
        <v>0</v>
      </c>
      <c r="R972" s="66">
        <f t="shared" si="152"/>
        <v>0</v>
      </c>
      <c r="V972" s="66">
        <f t="shared" si="153"/>
        <v>0</v>
      </c>
      <c r="W972"/>
      <c r="X972"/>
      <c r="Y972" s="7"/>
      <c r="Z972"/>
      <c r="AA972"/>
      <c r="AC972">
        <f t="shared" si="154"/>
        <v>0</v>
      </c>
      <c r="AD972">
        <f t="shared" si="155"/>
        <v>0</v>
      </c>
    </row>
    <row r="973" spans="1:30" hidden="1" x14ac:dyDescent="0.2">
      <c r="A973" s="6" t="s">
        <v>831</v>
      </c>
      <c r="B973" s="2">
        <f t="shared" si="148"/>
        <v>0</v>
      </c>
      <c r="C973" s="2">
        <f t="shared" si="149"/>
        <v>5</v>
      </c>
      <c r="L973" s="66">
        <f t="shared" si="150"/>
        <v>0</v>
      </c>
      <c r="N973" s="66">
        <f t="shared" si="151"/>
        <v>0</v>
      </c>
      <c r="R973" s="66">
        <f t="shared" si="152"/>
        <v>0</v>
      </c>
      <c r="V973" s="66">
        <f t="shared" si="153"/>
        <v>0</v>
      </c>
      <c r="W973"/>
      <c r="X973"/>
      <c r="Y973" s="7"/>
      <c r="Z973"/>
      <c r="AA973"/>
      <c r="AC973">
        <f t="shared" si="154"/>
        <v>0</v>
      </c>
      <c r="AD973">
        <f t="shared" si="155"/>
        <v>0</v>
      </c>
    </row>
    <row r="974" spans="1:30" hidden="1" x14ac:dyDescent="0.2">
      <c r="A974" s="6" t="s">
        <v>832</v>
      </c>
      <c r="B974" s="2">
        <f t="shared" si="148"/>
        <v>0</v>
      </c>
      <c r="C974" s="2">
        <f t="shared" si="149"/>
        <v>5</v>
      </c>
      <c r="L974" s="66">
        <f t="shared" si="150"/>
        <v>0</v>
      </c>
      <c r="N974" s="66">
        <f t="shared" si="151"/>
        <v>0</v>
      </c>
      <c r="R974" s="66">
        <f t="shared" si="152"/>
        <v>0</v>
      </c>
      <c r="V974" s="66">
        <f t="shared" si="153"/>
        <v>0</v>
      </c>
      <c r="W974"/>
      <c r="X974"/>
      <c r="Y974" s="7"/>
      <c r="Z974"/>
      <c r="AA974"/>
      <c r="AC974">
        <f t="shared" si="154"/>
        <v>0</v>
      </c>
      <c r="AD974">
        <f t="shared" si="155"/>
        <v>0</v>
      </c>
    </row>
    <row r="975" spans="1:30" hidden="1" x14ac:dyDescent="0.2">
      <c r="A975" s="6" t="s">
        <v>833</v>
      </c>
      <c r="B975" s="2">
        <f t="shared" si="148"/>
        <v>0</v>
      </c>
      <c r="C975" s="2">
        <f t="shared" si="149"/>
        <v>5</v>
      </c>
      <c r="L975" s="66">
        <f t="shared" si="150"/>
        <v>0</v>
      </c>
      <c r="N975" s="66">
        <f t="shared" si="151"/>
        <v>0</v>
      </c>
      <c r="R975" s="66">
        <f t="shared" si="152"/>
        <v>0</v>
      </c>
      <c r="V975" s="66">
        <f t="shared" si="153"/>
        <v>0</v>
      </c>
      <c r="W975"/>
      <c r="X975"/>
      <c r="Y975" s="7"/>
      <c r="Z975"/>
      <c r="AA975"/>
      <c r="AC975">
        <f t="shared" si="154"/>
        <v>0</v>
      </c>
      <c r="AD975">
        <f t="shared" si="155"/>
        <v>0</v>
      </c>
    </row>
    <row r="976" spans="1:30" hidden="1" x14ac:dyDescent="0.2">
      <c r="A976" s="6" t="s">
        <v>834</v>
      </c>
      <c r="B976" s="2">
        <f t="shared" si="148"/>
        <v>0</v>
      </c>
      <c r="C976" s="2">
        <f t="shared" si="149"/>
        <v>5</v>
      </c>
      <c r="L976" s="66">
        <f t="shared" si="150"/>
        <v>0</v>
      </c>
      <c r="N976" s="66">
        <f t="shared" si="151"/>
        <v>0</v>
      </c>
      <c r="R976" s="66">
        <f t="shared" si="152"/>
        <v>0</v>
      </c>
      <c r="V976" s="66">
        <f t="shared" si="153"/>
        <v>0</v>
      </c>
      <c r="W976"/>
      <c r="X976"/>
      <c r="Y976" s="7"/>
      <c r="Z976"/>
      <c r="AA976"/>
      <c r="AC976">
        <f t="shared" si="154"/>
        <v>0</v>
      </c>
      <c r="AD976">
        <f t="shared" si="155"/>
        <v>0</v>
      </c>
    </row>
    <row r="977" spans="1:30" hidden="1" x14ac:dyDescent="0.2">
      <c r="A977" s="6" t="s">
        <v>835</v>
      </c>
      <c r="B977" s="2">
        <f t="shared" si="148"/>
        <v>0</v>
      </c>
      <c r="C977" s="2">
        <f t="shared" si="149"/>
        <v>5</v>
      </c>
      <c r="L977" s="66">
        <f t="shared" si="150"/>
        <v>0</v>
      </c>
      <c r="N977" s="66">
        <f t="shared" si="151"/>
        <v>0</v>
      </c>
      <c r="R977" s="66">
        <f t="shared" si="152"/>
        <v>0</v>
      </c>
      <c r="V977" s="66">
        <f t="shared" si="153"/>
        <v>0</v>
      </c>
      <c r="W977"/>
      <c r="X977"/>
      <c r="Y977" s="7"/>
      <c r="Z977"/>
      <c r="AA977"/>
      <c r="AC977">
        <f t="shared" si="154"/>
        <v>0</v>
      </c>
      <c r="AD977">
        <f t="shared" si="155"/>
        <v>0</v>
      </c>
    </row>
    <row r="978" spans="1:30" hidden="1" x14ac:dyDescent="0.2">
      <c r="A978" s="6" t="s">
        <v>836</v>
      </c>
      <c r="B978" s="2">
        <f t="shared" si="148"/>
        <v>0</v>
      </c>
      <c r="C978" s="2">
        <f t="shared" si="149"/>
        <v>5</v>
      </c>
      <c r="L978" s="66">
        <f t="shared" si="150"/>
        <v>0</v>
      </c>
      <c r="N978" s="66">
        <f t="shared" si="151"/>
        <v>0</v>
      </c>
      <c r="R978" s="66">
        <f t="shared" si="152"/>
        <v>0</v>
      </c>
      <c r="V978" s="66">
        <f t="shared" si="153"/>
        <v>0</v>
      </c>
      <c r="W978"/>
      <c r="X978"/>
      <c r="Y978" s="7"/>
      <c r="Z978"/>
      <c r="AA978"/>
      <c r="AC978">
        <f t="shared" si="154"/>
        <v>0</v>
      </c>
      <c r="AD978">
        <f t="shared" si="155"/>
        <v>0</v>
      </c>
    </row>
    <row r="979" spans="1:30" hidden="1" x14ac:dyDescent="0.2">
      <c r="A979" s="6" t="s">
        <v>837</v>
      </c>
      <c r="B979" s="2">
        <f t="shared" si="148"/>
        <v>0</v>
      </c>
      <c r="C979" s="2">
        <f t="shared" si="149"/>
        <v>5</v>
      </c>
      <c r="L979" s="66">
        <f t="shared" si="150"/>
        <v>0</v>
      </c>
      <c r="N979" s="66">
        <f t="shared" si="151"/>
        <v>0</v>
      </c>
      <c r="R979" s="66">
        <f t="shared" si="152"/>
        <v>0</v>
      </c>
      <c r="V979" s="66">
        <f t="shared" si="153"/>
        <v>0</v>
      </c>
      <c r="W979"/>
      <c r="X979"/>
      <c r="Y979" s="7"/>
      <c r="Z979"/>
      <c r="AA979"/>
      <c r="AC979">
        <f t="shared" si="154"/>
        <v>0</v>
      </c>
      <c r="AD979">
        <f t="shared" si="155"/>
        <v>0</v>
      </c>
    </row>
    <row r="980" spans="1:30" hidden="1" x14ac:dyDescent="0.2">
      <c r="A980" s="6" t="s">
        <v>838</v>
      </c>
      <c r="B980" s="2">
        <f t="shared" si="148"/>
        <v>0</v>
      </c>
      <c r="C980" s="2">
        <f t="shared" si="149"/>
        <v>5</v>
      </c>
      <c r="L980" s="66">
        <f t="shared" si="150"/>
        <v>0</v>
      </c>
      <c r="N980" s="66">
        <f t="shared" si="151"/>
        <v>0</v>
      </c>
      <c r="R980" s="66">
        <f t="shared" si="152"/>
        <v>0</v>
      </c>
      <c r="V980" s="66">
        <f t="shared" si="153"/>
        <v>0</v>
      </c>
      <c r="W980"/>
      <c r="X980"/>
      <c r="Y980" s="7"/>
      <c r="Z980"/>
      <c r="AA980"/>
      <c r="AC980">
        <f t="shared" si="154"/>
        <v>0</v>
      </c>
      <c r="AD980">
        <f t="shared" si="155"/>
        <v>0</v>
      </c>
    </row>
    <row r="981" spans="1:30" hidden="1" x14ac:dyDescent="0.2">
      <c r="A981" s="6" t="s">
        <v>839</v>
      </c>
      <c r="B981" s="2">
        <f t="shared" si="148"/>
        <v>0</v>
      </c>
      <c r="C981" s="2">
        <f t="shared" si="149"/>
        <v>5</v>
      </c>
      <c r="L981" s="66">
        <f t="shared" si="150"/>
        <v>0</v>
      </c>
      <c r="N981" s="66">
        <f t="shared" si="151"/>
        <v>0</v>
      </c>
      <c r="R981" s="66">
        <f t="shared" si="152"/>
        <v>0</v>
      </c>
      <c r="V981" s="66">
        <f t="shared" si="153"/>
        <v>0</v>
      </c>
      <c r="W981"/>
      <c r="X981"/>
      <c r="Y981" s="7"/>
      <c r="Z981"/>
      <c r="AA981"/>
      <c r="AC981">
        <f t="shared" si="154"/>
        <v>0</v>
      </c>
      <c r="AD981">
        <f t="shared" si="155"/>
        <v>0</v>
      </c>
    </row>
    <row r="982" spans="1:30" hidden="1" x14ac:dyDescent="0.2">
      <c r="A982" s="6" t="s">
        <v>840</v>
      </c>
      <c r="B982" s="2">
        <f t="shared" si="148"/>
        <v>0</v>
      </c>
      <c r="C982" s="2">
        <f t="shared" si="149"/>
        <v>5</v>
      </c>
      <c r="L982" s="66">
        <f t="shared" si="150"/>
        <v>0</v>
      </c>
      <c r="N982" s="66">
        <f t="shared" si="151"/>
        <v>0</v>
      </c>
      <c r="R982" s="66">
        <f t="shared" si="152"/>
        <v>0</v>
      </c>
      <c r="V982" s="66">
        <f t="shared" si="153"/>
        <v>0</v>
      </c>
      <c r="W982"/>
      <c r="X982"/>
      <c r="Y982" s="7"/>
      <c r="Z982"/>
      <c r="AA982"/>
      <c r="AC982">
        <f t="shared" si="154"/>
        <v>0</v>
      </c>
      <c r="AD982">
        <f t="shared" si="155"/>
        <v>0</v>
      </c>
    </row>
    <row r="983" spans="1:30" hidden="1" x14ac:dyDescent="0.2">
      <c r="A983" s="6" t="s">
        <v>841</v>
      </c>
      <c r="B983" s="2">
        <f t="shared" si="148"/>
        <v>0</v>
      </c>
      <c r="C983" s="2">
        <f t="shared" si="149"/>
        <v>5</v>
      </c>
      <c r="L983" s="66">
        <f t="shared" si="150"/>
        <v>0</v>
      </c>
      <c r="N983" s="66">
        <f t="shared" si="151"/>
        <v>0</v>
      </c>
      <c r="R983" s="66">
        <f t="shared" si="152"/>
        <v>0</v>
      </c>
      <c r="V983" s="66">
        <f t="shared" si="153"/>
        <v>0</v>
      </c>
      <c r="W983"/>
      <c r="X983"/>
      <c r="Y983" s="7"/>
      <c r="Z983"/>
      <c r="AA983"/>
      <c r="AC983">
        <f t="shared" si="154"/>
        <v>0</v>
      </c>
      <c r="AD983">
        <f t="shared" si="155"/>
        <v>0</v>
      </c>
    </row>
    <row r="984" spans="1:30" hidden="1" x14ac:dyDescent="0.2">
      <c r="A984" s="6" t="s">
        <v>842</v>
      </c>
      <c r="B984" s="2">
        <f t="shared" si="148"/>
        <v>0</v>
      </c>
      <c r="C984" s="2">
        <f t="shared" si="149"/>
        <v>5</v>
      </c>
      <c r="L984" s="66">
        <f t="shared" si="150"/>
        <v>0</v>
      </c>
      <c r="N984" s="66">
        <f t="shared" si="151"/>
        <v>0</v>
      </c>
      <c r="R984" s="66">
        <f t="shared" si="152"/>
        <v>0</v>
      </c>
      <c r="V984" s="66">
        <f t="shared" si="153"/>
        <v>0</v>
      </c>
      <c r="W984"/>
      <c r="X984"/>
      <c r="Y984" s="7"/>
      <c r="Z984"/>
      <c r="AA984"/>
      <c r="AC984">
        <f t="shared" si="154"/>
        <v>0</v>
      </c>
      <c r="AD984">
        <f t="shared" si="155"/>
        <v>0</v>
      </c>
    </row>
    <row r="985" spans="1:30" hidden="1" x14ac:dyDescent="0.2">
      <c r="A985" s="6" t="s">
        <v>843</v>
      </c>
      <c r="B985" s="2">
        <f t="shared" si="148"/>
        <v>0</v>
      </c>
      <c r="C985" s="2">
        <f t="shared" si="149"/>
        <v>5</v>
      </c>
      <c r="L985" s="66">
        <f t="shared" si="150"/>
        <v>0</v>
      </c>
      <c r="N985" s="66">
        <f t="shared" si="151"/>
        <v>0</v>
      </c>
      <c r="R985" s="66">
        <f t="shared" si="152"/>
        <v>0</v>
      </c>
      <c r="V985" s="66">
        <f t="shared" si="153"/>
        <v>0</v>
      </c>
      <c r="W985"/>
      <c r="X985"/>
      <c r="Y985" s="7"/>
      <c r="Z985"/>
      <c r="AA985"/>
      <c r="AC985">
        <f t="shared" si="154"/>
        <v>0</v>
      </c>
      <c r="AD985">
        <f t="shared" si="155"/>
        <v>0</v>
      </c>
    </row>
    <row r="986" spans="1:30" hidden="1" x14ac:dyDescent="0.2">
      <c r="A986" s="6" t="s">
        <v>844</v>
      </c>
      <c r="B986" s="2">
        <f t="shared" si="148"/>
        <v>0</v>
      </c>
      <c r="C986" s="2">
        <f t="shared" si="149"/>
        <v>5</v>
      </c>
      <c r="L986" s="66">
        <f t="shared" si="150"/>
        <v>0</v>
      </c>
      <c r="N986" s="66">
        <f t="shared" si="151"/>
        <v>0</v>
      </c>
      <c r="R986" s="66">
        <f t="shared" si="152"/>
        <v>0</v>
      </c>
      <c r="V986" s="66">
        <f t="shared" si="153"/>
        <v>0</v>
      </c>
      <c r="W986"/>
      <c r="X986"/>
      <c r="Y986" s="7"/>
      <c r="Z986"/>
      <c r="AA986"/>
      <c r="AC986">
        <f t="shared" si="154"/>
        <v>0</v>
      </c>
      <c r="AD986">
        <f t="shared" si="155"/>
        <v>0</v>
      </c>
    </row>
    <row r="987" spans="1:30" hidden="1" x14ac:dyDescent="0.2">
      <c r="A987" s="6" t="s">
        <v>845</v>
      </c>
      <c r="B987" s="2">
        <f t="shared" si="148"/>
        <v>0</v>
      </c>
      <c r="C987" s="2">
        <f t="shared" si="149"/>
        <v>5</v>
      </c>
      <c r="L987" s="66">
        <f t="shared" si="150"/>
        <v>0</v>
      </c>
      <c r="N987" s="66">
        <f t="shared" si="151"/>
        <v>0</v>
      </c>
      <c r="R987" s="66">
        <f t="shared" si="152"/>
        <v>0</v>
      </c>
      <c r="V987" s="66">
        <f t="shared" si="153"/>
        <v>0</v>
      </c>
      <c r="W987"/>
      <c r="X987"/>
      <c r="Y987" s="7"/>
      <c r="Z987"/>
      <c r="AA987"/>
      <c r="AC987">
        <f t="shared" si="154"/>
        <v>0</v>
      </c>
      <c r="AD987">
        <f t="shared" si="155"/>
        <v>0</v>
      </c>
    </row>
    <row r="988" spans="1:30" hidden="1" x14ac:dyDescent="0.2">
      <c r="A988" s="6" t="s">
        <v>846</v>
      </c>
      <c r="B988" s="2">
        <f t="shared" si="148"/>
        <v>0</v>
      </c>
      <c r="C988" s="2">
        <f t="shared" si="149"/>
        <v>5</v>
      </c>
      <c r="L988" s="66">
        <f t="shared" si="150"/>
        <v>0</v>
      </c>
      <c r="N988" s="66">
        <f t="shared" si="151"/>
        <v>0</v>
      </c>
      <c r="R988" s="66">
        <f t="shared" si="152"/>
        <v>0</v>
      </c>
      <c r="V988" s="66">
        <f t="shared" si="153"/>
        <v>0</v>
      </c>
      <c r="W988"/>
      <c r="X988"/>
      <c r="Y988" s="7"/>
      <c r="Z988"/>
      <c r="AA988"/>
      <c r="AC988">
        <f t="shared" si="154"/>
        <v>0</v>
      </c>
      <c r="AD988">
        <f t="shared" si="155"/>
        <v>0</v>
      </c>
    </row>
    <row r="989" spans="1:30" hidden="1" x14ac:dyDescent="0.2">
      <c r="A989" s="6" t="s">
        <v>847</v>
      </c>
      <c r="B989" s="2">
        <f t="shared" si="148"/>
        <v>0</v>
      </c>
      <c r="C989" s="2">
        <f t="shared" si="149"/>
        <v>5</v>
      </c>
      <c r="L989" s="66">
        <f t="shared" si="150"/>
        <v>0</v>
      </c>
      <c r="N989" s="66">
        <f t="shared" si="151"/>
        <v>0</v>
      </c>
      <c r="R989" s="66">
        <f t="shared" si="152"/>
        <v>0</v>
      </c>
      <c r="V989" s="66">
        <f t="shared" si="153"/>
        <v>0</v>
      </c>
      <c r="W989"/>
      <c r="X989"/>
      <c r="Y989" s="7"/>
      <c r="Z989"/>
      <c r="AA989"/>
      <c r="AC989">
        <f t="shared" si="154"/>
        <v>0</v>
      </c>
      <c r="AD989">
        <f t="shared" si="155"/>
        <v>0</v>
      </c>
    </row>
    <row r="990" spans="1:30" hidden="1" x14ac:dyDescent="0.2">
      <c r="A990" s="6" t="s">
        <v>848</v>
      </c>
      <c r="B990" s="2">
        <f t="shared" si="148"/>
        <v>0</v>
      </c>
      <c r="C990" s="2">
        <f t="shared" si="149"/>
        <v>5</v>
      </c>
      <c r="L990" s="66">
        <f t="shared" si="150"/>
        <v>0</v>
      </c>
      <c r="N990" s="66">
        <f t="shared" si="151"/>
        <v>0</v>
      </c>
      <c r="R990" s="66">
        <f t="shared" si="152"/>
        <v>0</v>
      </c>
      <c r="V990" s="66">
        <f t="shared" si="153"/>
        <v>0</v>
      </c>
      <c r="W990"/>
      <c r="X990"/>
      <c r="Y990" s="7"/>
      <c r="Z990"/>
      <c r="AA990"/>
      <c r="AC990">
        <f t="shared" si="154"/>
        <v>0</v>
      </c>
      <c r="AD990">
        <f t="shared" si="155"/>
        <v>0</v>
      </c>
    </row>
    <row r="991" spans="1:30" hidden="1" x14ac:dyDescent="0.2">
      <c r="A991" s="6" t="s">
        <v>849</v>
      </c>
      <c r="B991" s="2">
        <f t="shared" si="148"/>
        <v>0</v>
      </c>
      <c r="C991" s="2">
        <f t="shared" si="149"/>
        <v>5</v>
      </c>
      <c r="L991" s="66">
        <f t="shared" si="150"/>
        <v>0</v>
      </c>
      <c r="N991" s="66">
        <f t="shared" si="151"/>
        <v>0</v>
      </c>
      <c r="R991" s="66">
        <f t="shared" si="152"/>
        <v>0</v>
      </c>
      <c r="V991" s="66">
        <f t="shared" si="153"/>
        <v>0</v>
      </c>
      <c r="W991"/>
      <c r="X991"/>
      <c r="Y991" s="7"/>
      <c r="Z991"/>
      <c r="AA991"/>
      <c r="AC991">
        <f t="shared" si="154"/>
        <v>0</v>
      </c>
      <c r="AD991">
        <f t="shared" si="155"/>
        <v>0</v>
      </c>
    </row>
    <row r="992" spans="1:30" hidden="1" x14ac:dyDescent="0.2">
      <c r="A992" s="6" t="s">
        <v>850</v>
      </c>
      <c r="B992" s="2">
        <f t="shared" si="148"/>
        <v>0</v>
      </c>
      <c r="C992" s="2">
        <f t="shared" si="149"/>
        <v>5</v>
      </c>
      <c r="L992" s="66">
        <f t="shared" si="150"/>
        <v>0</v>
      </c>
      <c r="N992" s="66">
        <f t="shared" si="151"/>
        <v>0</v>
      </c>
      <c r="R992" s="66">
        <f t="shared" si="152"/>
        <v>0</v>
      </c>
      <c r="V992" s="66">
        <f t="shared" si="153"/>
        <v>0</v>
      </c>
      <c r="W992"/>
      <c r="X992"/>
      <c r="Y992" s="7"/>
      <c r="Z992"/>
      <c r="AA992"/>
      <c r="AC992">
        <f t="shared" si="154"/>
        <v>0</v>
      </c>
      <c r="AD992">
        <f t="shared" si="155"/>
        <v>0</v>
      </c>
    </row>
    <row r="993" spans="1:30" hidden="1" x14ac:dyDescent="0.2">
      <c r="A993" s="6" t="s">
        <v>851</v>
      </c>
      <c r="B993" s="2">
        <f t="shared" si="148"/>
        <v>0</v>
      </c>
      <c r="C993" s="2">
        <f t="shared" si="149"/>
        <v>5</v>
      </c>
      <c r="L993" s="66">
        <f t="shared" si="150"/>
        <v>0</v>
      </c>
      <c r="N993" s="66">
        <f t="shared" si="151"/>
        <v>0</v>
      </c>
      <c r="R993" s="66">
        <f t="shared" si="152"/>
        <v>0</v>
      </c>
      <c r="V993" s="66">
        <f t="shared" si="153"/>
        <v>0</v>
      </c>
      <c r="W993"/>
      <c r="X993"/>
      <c r="Y993" s="7"/>
      <c r="Z993"/>
      <c r="AA993"/>
      <c r="AC993">
        <f t="shared" si="154"/>
        <v>0</v>
      </c>
      <c r="AD993">
        <f t="shared" si="155"/>
        <v>0</v>
      </c>
    </row>
    <row r="994" spans="1:30" hidden="1" x14ac:dyDescent="0.2">
      <c r="A994" s="6" t="s">
        <v>852</v>
      </c>
      <c r="B994" s="2">
        <f t="shared" si="148"/>
        <v>0</v>
      </c>
      <c r="C994" s="2">
        <f t="shared" si="149"/>
        <v>5</v>
      </c>
      <c r="L994" s="66">
        <f t="shared" si="150"/>
        <v>0</v>
      </c>
      <c r="N994" s="66">
        <f t="shared" si="151"/>
        <v>0</v>
      </c>
      <c r="R994" s="66">
        <f t="shared" si="152"/>
        <v>0</v>
      </c>
      <c r="V994" s="66">
        <f t="shared" si="153"/>
        <v>0</v>
      </c>
      <c r="W994"/>
      <c r="X994"/>
      <c r="Y994" s="7"/>
      <c r="Z994"/>
      <c r="AA994"/>
      <c r="AC994">
        <f t="shared" si="154"/>
        <v>0</v>
      </c>
      <c r="AD994">
        <f t="shared" si="155"/>
        <v>0</v>
      </c>
    </row>
    <row r="995" spans="1:30" hidden="1" x14ac:dyDescent="0.2">
      <c r="A995" s="6" t="s">
        <v>853</v>
      </c>
      <c r="B995" s="2">
        <f t="shared" si="148"/>
        <v>0</v>
      </c>
      <c r="C995" s="2">
        <f t="shared" si="149"/>
        <v>5</v>
      </c>
      <c r="L995" s="66">
        <f t="shared" si="150"/>
        <v>0</v>
      </c>
      <c r="N995" s="66">
        <f t="shared" si="151"/>
        <v>0</v>
      </c>
      <c r="R995" s="66">
        <f t="shared" si="152"/>
        <v>0</v>
      </c>
      <c r="V995" s="66">
        <f t="shared" si="153"/>
        <v>0</v>
      </c>
      <c r="W995"/>
      <c r="X995"/>
      <c r="Y995" s="7"/>
      <c r="Z995"/>
      <c r="AA995"/>
      <c r="AC995">
        <f t="shared" si="154"/>
        <v>0</v>
      </c>
      <c r="AD995">
        <f t="shared" si="155"/>
        <v>0</v>
      </c>
    </row>
    <row r="996" spans="1:30" hidden="1" x14ac:dyDescent="0.2">
      <c r="A996" s="6" t="s">
        <v>854</v>
      </c>
      <c r="B996" s="2">
        <f t="shared" si="148"/>
        <v>0</v>
      </c>
      <c r="C996" s="2">
        <f t="shared" si="149"/>
        <v>5</v>
      </c>
      <c r="L996" s="66">
        <f t="shared" si="150"/>
        <v>0</v>
      </c>
      <c r="N996" s="66">
        <f t="shared" si="151"/>
        <v>0</v>
      </c>
      <c r="R996" s="66">
        <f t="shared" si="152"/>
        <v>0</v>
      </c>
      <c r="V996" s="66">
        <f t="shared" si="153"/>
        <v>0</v>
      </c>
      <c r="W996"/>
      <c r="X996"/>
      <c r="Y996" s="7"/>
      <c r="Z996"/>
      <c r="AA996"/>
      <c r="AC996">
        <f t="shared" si="154"/>
        <v>0</v>
      </c>
      <c r="AD996">
        <f t="shared" si="155"/>
        <v>0</v>
      </c>
    </row>
    <row r="997" spans="1:30" hidden="1" x14ac:dyDescent="0.2">
      <c r="A997" s="6" t="s">
        <v>855</v>
      </c>
      <c r="B997" s="2">
        <f t="shared" si="148"/>
        <v>0</v>
      </c>
      <c r="C997" s="2">
        <f t="shared" si="149"/>
        <v>5</v>
      </c>
      <c r="L997" s="66">
        <f t="shared" si="150"/>
        <v>0</v>
      </c>
      <c r="N997" s="66">
        <f t="shared" si="151"/>
        <v>0</v>
      </c>
      <c r="R997" s="66">
        <f t="shared" si="152"/>
        <v>0</v>
      </c>
      <c r="V997" s="66">
        <f t="shared" si="153"/>
        <v>0</v>
      </c>
      <c r="W997"/>
      <c r="X997"/>
      <c r="Y997" s="7"/>
      <c r="Z997"/>
      <c r="AA997"/>
      <c r="AC997">
        <f t="shared" si="154"/>
        <v>0</v>
      </c>
      <c r="AD997">
        <f t="shared" si="155"/>
        <v>0</v>
      </c>
    </row>
    <row r="998" spans="1:30" hidden="1" x14ac:dyDescent="0.2">
      <c r="A998" s="6" t="s">
        <v>856</v>
      </c>
      <c r="B998" s="2">
        <f t="shared" si="148"/>
        <v>0</v>
      </c>
      <c r="C998" s="2">
        <f t="shared" si="149"/>
        <v>5</v>
      </c>
      <c r="L998" s="66">
        <f t="shared" si="150"/>
        <v>0</v>
      </c>
      <c r="N998" s="66">
        <f t="shared" si="151"/>
        <v>0</v>
      </c>
      <c r="R998" s="66">
        <f t="shared" si="152"/>
        <v>0</v>
      </c>
      <c r="V998" s="66">
        <f t="shared" si="153"/>
        <v>0</v>
      </c>
      <c r="W998"/>
      <c r="X998"/>
      <c r="Y998" s="7"/>
      <c r="Z998"/>
      <c r="AA998"/>
      <c r="AC998">
        <f t="shared" si="154"/>
        <v>0</v>
      </c>
      <c r="AD998">
        <f t="shared" si="155"/>
        <v>0</v>
      </c>
    </row>
    <row r="999" spans="1:30" hidden="1" x14ac:dyDescent="0.2">
      <c r="A999" s="6" t="s">
        <v>857</v>
      </c>
      <c r="B999" s="2">
        <f t="shared" si="148"/>
        <v>0</v>
      </c>
      <c r="C999" s="2">
        <f t="shared" si="149"/>
        <v>5</v>
      </c>
      <c r="L999" s="66">
        <f t="shared" si="150"/>
        <v>0</v>
      </c>
      <c r="N999" s="66">
        <f t="shared" si="151"/>
        <v>0</v>
      </c>
      <c r="R999" s="66">
        <f t="shared" si="152"/>
        <v>0</v>
      </c>
      <c r="V999" s="66">
        <f t="shared" si="153"/>
        <v>0</v>
      </c>
      <c r="W999"/>
      <c r="X999"/>
      <c r="Y999" s="7"/>
      <c r="Z999"/>
      <c r="AA999"/>
      <c r="AC999">
        <f t="shared" si="154"/>
        <v>0</v>
      </c>
      <c r="AD999">
        <f t="shared" si="155"/>
        <v>0</v>
      </c>
    </row>
    <row r="1000" spans="1:30" hidden="1" x14ac:dyDescent="0.2">
      <c r="A1000" s="6" t="s">
        <v>858</v>
      </c>
      <c r="B1000" s="2">
        <f t="shared" si="148"/>
        <v>0</v>
      </c>
      <c r="C1000" s="2">
        <f t="shared" si="149"/>
        <v>5</v>
      </c>
      <c r="L1000" s="66">
        <f t="shared" si="150"/>
        <v>0</v>
      </c>
      <c r="N1000" s="66">
        <f t="shared" si="151"/>
        <v>0</v>
      </c>
      <c r="R1000" s="66">
        <f t="shared" si="152"/>
        <v>0</v>
      </c>
      <c r="V1000" s="66">
        <f t="shared" si="153"/>
        <v>0</v>
      </c>
      <c r="W1000"/>
      <c r="X1000"/>
      <c r="Y1000" s="7"/>
      <c r="Z1000"/>
      <c r="AA1000"/>
      <c r="AC1000">
        <f t="shared" si="154"/>
        <v>0</v>
      </c>
      <c r="AD1000">
        <f t="shared" si="155"/>
        <v>0</v>
      </c>
    </row>
    <row r="1001" spans="1:30" hidden="1" x14ac:dyDescent="0.2">
      <c r="A1001" s="6" t="s">
        <v>859</v>
      </c>
      <c r="B1001" s="2">
        <f t="shared" si="148"/>
        <v>0</v>
      </c>
      <c r="C1001" s="2">
        <f t="shared" si="149"/>
        <v>5</v>
      </c>
      <c r="L1001" s="66">
        <f t="shared" si="150"/>
        <v>0</v>
      </c>
      <c r="N1001" s="66">
        <f t="shared" si="151"/>
        <v>0</v>
      </c>
      <c r="R1001" s="66">
        <f t="shared" si="152"/>
        <v>0</v>
      </c>
      <c r="V1001" s="66">
        <f t="shared" si="153"/>
        <v>0</v>
      </c>
      <c r="W1001"/>
      <c r="X1001"/>
      <c r="Y1001" s="7"/>
      <c r="Z1001"/>
      <c r="AA1001"/>
      <c r="AC1001">
        <f t="shared" si="154"/>
        <v>0</v>
      </c>
      <c r="AD1001">
        <f t="shared" si="155"/>
        <v>0</v>
      </c>
    </row>
    <row r="1002" spans="1:30" hidden="1" x14ac:dyDescent="0.2">
      <c r="A1002" s="6" t="s">
        <v>860</v>
      </c>
      <c r="B1002" s="2">
        <f t="shared" si="148"/>
        <v>0</v>
      </c>
      <c r="C1002" s="2">
        <f t="shared" si="149"/>
        <v>5</v>
      </c>
      <c r="L1002" s="66">
        <f t="shared" si="150"/>
        <v>0</v>
      </c>
      <c r="N1002" s="66">
        <f t="shared" si="151"/>
        <v>0</v>
      </c>
      <c r="R1002" s="66">
        <f t="shared" si="152"/>
        <v>0</v>
      </c>
      <c r="V1002" s="66">
        <f t="shared" si="153"/>
        <v>0</v>
      </c>
      <c r="W1002"/>
      <c r="X1002"/>
      <c r="Y1002" s="7"/>
      <c r="Z1002"/>
      <c r="AA1002"/>
      <c r="AC1002">
        <f t="shared" si="154"/>
        <v>0</v>
      </c>
      <c r="AD1002">
        <f t="shared" si="155"/>
        <v>0</v>
      </c>
    </row>
    <row r="1003" spans="1:30" hidden="1" x14ac:dyDescent="0.2">
      <c r="A1003" s="6" t="s">
        <v>861</v>
      </c>
      <c r="B1003" s="2">
        <f t="shared" si="148"/>
        <v>0</v>
      </c>
      <c r="C1003" s="2">
        <f t="shared" si="149"/>
        <v>5</v>
      </c>
      <c r="L1003" s="66">
        <f t="shared" si="150"/>
        <v>0</v>
      </c>
      <c r="N1003" s="66">
        <f t="shared" si="151"/>
        <v>0</v>
      </c>
      <c r="R1003" s="66">
        <f t="shared" si="152"/>
        <v>0</v>
      </c>
      <c r="V1003" s="66">
        <f t="shared" si="153"/>
        <v>0</v>
      </c>
      <c r="W1003"/>
      <c r="X1003"/>
      <c r="Y1003" s="7"/>
      <c r="Z1003"/>
      <c r="AA1003"/>
      <c r="AC1003">
        <f t="shared" si="154"/>
        <v>0</v>
      </c>
      <c r="AD1003">
        <f t="shared" si="155"/>
        <v>0</v>
      </c>
    </row>
    <row r="1004" spans="1:30" hidden="1" x14ac:dyDescent="0.2">
      <c r="A1004" s="6" t="s">
        <v>862</v>
      </c>
      <c r="B1004" s="2">
        <f t="shared" si="148"/>
        <v>0</v>
      </c>
      <c r="C1004" s="2">
        <f t="shared" si="149"/>
        <v>5</v>
      </c>
      <c r="L1004" s="66">
        <f t="shared" si="150"/>
        <v>0</v>
      </c>
      <c r="N1004" s="66">
        <f t="shared" si="151"/>
        <v>0</v>
      </c>
      <c r="R1004" s="66">
        <f t="shared" si="152"/>
        <v>0</v>
      </c>
      <c r="V1004" s="66">
        <f t="shared" si="153"/>
        <v>0</v>
      </c>
      <c r="W1004"/>
      <c r="X1004"/>
      <c r="Y1004" s="7"/>
      <c r="Z1004"/>
      <c r="AA1004"/>
      <c r="AC1004">
        <f t="shared" si="154"/>
        <v>0</v>
      </c>
      <c r="AD1004">
        <f t="shared" si="155"/>
        <v>0</v>
      </c>
    </row>
    <row r="1005" spans="1:30" hidden="1" x14ac:dyDescent="0.2">
      <c r="A1005" s="6" t="s">
        <v>863</v>
      </c>
      <c r="B1005" s="2">
        <f t="shared" si="148"/>
        <v>0</v>
      </c>
      <c r="C1005" s="2">
        <f t="shared" si="149"/>
        <v>5</v>
      </c>
      <c r="L1005" s="66">
        <f t="shared" si="150"/>
        <v>0</v>
      </c>
      <c r="N1005" s="66">
        <f t="shared" si="151"/>
        <v>0</v>
      </c>
      <c r="R1005" s="66">
        <f t="shared" si="152"/>
        <v>0</v>
      </c>
      <c r="V1005" s="66">
        <f t="shared" si="153"/>
        <v>0</v>
      </c>
      <c r="W1005"/>
      <c r="X1005"/>
      <c r="Y1005" s="7"/>
      <c r="Z1005"/>
      <c r="AA1005"/>
      <c r="AC1005">
        <f t="shared" si="154"/>
        <v>0</v>
      </c>
      <c r="AD1005">
        <f t="shared" si="155"/>
        <v>0</v>
      </c>
    </row>
    <row r="1006" spans="1:30" hidden="1" x14ac:dyDescent="0.2">
      <c r="A1006" s="6" t="s">
        <v>864</v>
      </c>
      <c r="B1006" s="2">
        <f t="shared" si="148"/>
        <v>0</v>
      </c>
      <c r="C1006" s="2">
        <f t="shared" si="149"/>
        <v>5</v>
      </c>
      <c r="L1006" s="66">
        <f t="shared" si="150"/>
        <v>0</v>
      </c>
      <c r="N1006" s="66">
        <f t="shared" si="151"/>
        <v>0</v>
      </c>
      <c r="R1006" s="66">
        <f t="shared" si="152"/>
        <v>0</v>
      </c>
      <c r="V1006" s="66">
        <f t="shared" si="153"/>
        <v>0</v>
      </c>
      <c r="W1006"/>
      <c r="X1006"/>
      <c r="Y1006" s="7"/>
      <c r="Z1006"/>
      <c r="AA1006"/>
      <c r="AC1006">
        <f t="shared" si="154"/>
        <v>0</v>
      </c>
      <c r="AD1006">
        <f t="shared" si="155"/>
        <v>0</v>
      </c>
    </row>
    <row r="1007" spans="1:30" hidden="1" x14ac:dyDescent="0.2">
      <c r="A1007" s="6" t="s">
        <v>865</v>
      </c>
      <c r="B1007" s="2">
        <f t="shared" si="148"/>
        <v>0</v>
      </c>
      <c r="C1007" s="2">
        <f>RANK(B1007,B$810:B$1009,0)</f>
        <v>5</v>
      </c>
      <c r="L1007" s="66">
        <f t="shared" si="150"/>
        <v>0</v>
      </c>
      <c r="N1007" s="66">
        <f t="shared" si="151"/>
        <v>0</v>
      </c>
      <c r="R1007" s="66">
        <f t="shared" si="152"/>
        <v>0</v>
      </c>
      <c r="V1007" s="66">
        <f t="shared" si="153"/>
        <v>0</v>
      </c>
      <c r="W1007"/>
      <c r="X1007"/>
      <c r="Y1007" s="7"/>
      <c r="Z1007"/>
      <c r="AA1007"/>
      <c r="AC1007">
        <f t="shared" si="154"/>
        <v>0</v>
      </c>
      <c r="AD1007">
        <f t="shared" si="155"/>
        <v>0</v>
      </c>
    </row>
    <row r="1008" spans="1:30" hidden="1" x14ac:dyDescent="0.2">
      <c r="A1008" s="6" t="s">
        <v>866</v>
      </c>
      <c r="B1008" s="2">
        <f t="shared" si="148"/>
        <v>0</v>
      </c>
      <c r="C1008" s="2">
        <f>RANK(B1008,B$810:B$1009,0)</f>
        <v>5</v>
      </c>
      <c r="L1008" s="66">
        <f t="shared" si="150"/>
        <v>0</v>
      </c>
      <c r="N1008" s="66">
        <f t="shared" si="151"/>
        <v>0</v>
      </c>
      <c r="R1008" s="66">
        <f t="shared" si="152"/>
        <v>0</v>
      </c>
      <c r="V1008" s="66">
        <f t="shared" si="153"/>
        <v>0</v>
      </c>
      <c r="W1008"/>
      <c r="X1008"/>
      <c r="Y1008" s="7"/>
      <c r="Z1008"/>
      <c r="AA1008"/>
      <c r="AC1008">
        <f t="shared" si="154"/>
        <v>0</v>
      </c>
      <c r="AD1008">
        <f t="shared" si="155"/>
        <v>0</v>
      </c>
    </row>
    <row r="1009" spans="1:38" hidden="1" x14ac:dyDescent="0.2">
      <c r="A1009" s="6" t="s">
        <v>867</v>
      </c>
      <c r="B1009" s="2">
        <f t="shared" si="148"/>
        <v>0</v>
      </c>
      <c r="C1009" s="2">
        <f>RANK(B1009,B$810:B$1009,0)</f>
        <v>5</v>
      </c>
      <c r="L1009" s="66">
        <f t="shared" si="150"/>
        <v>0</v>
      </c>
      <c r="N1009" s="66">
        <f t="shared" si="151"/>
        <v>0</v>
      </c>
      <c r="R1009" s="66">
        <f t="shared" si="152"/>
        <v>0</v>
      </c>
      <c r="V1009" s="66">
        <f t="shared" si="153"/>
        <v>0</v>
      </c>
      <c r="W1009"/>
      <c r="X1009"/>
      <c r="Y1009" s="7"/>
      <c r="Z1009"/>
      <c r="AA1009"/>
      <c r="AC1009">
        <f t="shared" si="154"/>
        <v>0</v>
      </c>
      <c r="AD1009">
        <f t="shared" si="155"/>
        <v>0</v>
      </c>
    </row>
    <row r="1010" spans="1:38" x14ac:dyDescent="0.2">
      <c r="B1010" s="2"/>
      <c r="C1010" s="2"/>
      <c r="W1010"/>
      <c r="X1010"/>
      <c r="Y1010" s="7"/>
      <c r="Z1010"/>
      <c r="AA1010"/>
      <c r="AC1010">
        <f t="shared" si="154"/>
        <v>0</v>
      </c>
      <c r="AD1010">
        <f t="shared" si="155"/>
        <v>0</v>
      </c>
    </row>
    <row r="1011" spans="1:38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C1011">
        <f t="shared" si="154"/>
        <v>0</v>
      </c>
      <c r="AD1011">
        <f t="shared" si="155"/>
        <v>0</v>
      </c>
      <c r="AE1011" s="36"/>
      <c r="AF1011" s="44"/>
      <c r="AG1011" s="59"/>
    </row>
    <row r="1012" spans="1:38" x14ac:dyDescent="0.2">
      <c r="A1012" s="6" t="s">
        <v>2304</v>
      </c>
      <c r="B1012" s="2">
        <f t="shared" ref="B1012:B1031" si="156">+L1012+N1012+R1012+V1012+X1012</f>
        <v>0</v>
      </c>
      <c r="C1012" s="2">
        <f t="shared" ref="C1012:C1031" si="157">RANK(B1012,B$1012:B$1211,0)</f>
        <v>8</v>
      </c>
      <c r="D1012" s="4" t="s">
        <v>20</v>
      </c>
      <c r="E1012" s="5" t="s">
        <v>2462</v>
      </c>
      <c r="F1012" s="66">
        <v>2006</v>
      </c>
      <c r="G1012" s="66">
        <v>0</v>
      </c>
      <c r="L1012" s="66">
        <f t="shared" ref="L1012:L1031" si="158">IF(AND(I1012&lt;1,J1012&lt;1,K1012&lt;1),0,IF(250+((80-(I1012*60+J1012))*2)&lt;0,0,IF(K1012&lt;50,250+((80-(I1012*60+J1012))*2),IF(K1012&gt;49,250+((80-(I1012*60+J1012))*2)-1,250+((80-(I1012*60+J1012))*2)))))</f>
        <v>0</v>
      </c>
      <c r="N1012" s="66">
        <f t="shared" ref="N1012:N1031" si="159">IF(M1012&lt;89,0,250+((M1012-172)*3))</f>
        <v>0</v>
      </c>
      <c r="R1012" s="66">
        <f t="shared" ref="R1012:R1031" si="160">IF(AND(O1012&lt;1,P1012&lt;1,Q1012&lt;1),0,IF(250+((350-(O1012*60+P1012))*1)&lt;0,0,250+((350-(O1012*60+P1012))*1)))</f>
        <v>0</v>
      </c>
      <c r="V1012" s="66">
        <f t="shared" ref="V1012:V1031" si="161">IF(AND(S1012&lt;1,T1012&lt;1,U1012&lt;1),0,IF(500+((460-(S1012*60+T1012))*1)&lt;0,0,500+((460-(S1012*60+T1012))*1)))</f>
        <v>0</v>
      </c>
      <c r="W1012"/>
      <c r="X1012"/>
      <c r="Y1012" s="7"/>
      <c r="Z1012"/>
      <c r="AA1012">
        <v>256</v>
      </c>
      <c r="AB1012">
        <v>565</v>
      </c>
      <c r="AC1012">
        <f t="shared" ref="AC1012:AC1031" si="162">B1012</f>
        <v>0</v>
      </c>
      <c r="AD1012">
        <f t="shared" ref="AD1012:AD1031" si="163">AA1012+AB1012+AC1012</f>
        <v>821</v>
      </c>
      <c r="AE1012" s="37"/>
      <c r="AF1012" s="43">
        <v>9.1759259259259268E-4</v>
      </c>
      <c r="AG1012" s="72" t="s">
        <v>2583</v>
      </c>
      <c r="AL1012" t="s">
        <v>2613</v>
      </c>
    </row>
    <row r="1013" spans="1:38" x14ac:dyDescent="0.2">
      <c r="A1013" s="6" t="s">
        <v>2444</v>
      </c>
      <c r="B1013" s="2">
        <f t="shared" si="156"/>
        <v>235</v>
      </c>
      <c r="C1013" s="2">
        <f t="shared" si="157"/>
        <v>3</v>
      </c>
      <c r="D1013" s="4" t="s">
        <v>20</v>
      </c>
      <c r="E1013" s="5" t="s">
        <v>2306</v>
      </c>
      <c r="F1013" s="66">
        <v>2006</v>
      </c>
      <c r="G1013" s="66">
        <v>0</v>
      </c>
      <c r="L1013" s="66">
        <f t="shared" si="158"/>
        <v>0</v>
      </c>
      <c r="M1013" s="66">
        <v>167</v>
      </c>
      <c r="N1013" s="66">
        <f t="shared" si="159"/>
        <v>235</v>
      </c>
      <c r="R1013" s="66">
        <f t="shared" si="160"/>
        <v>0</v>
      </c>
      <c r="V1013" s="66">
        <f t="shared" si="161"/>
        <v>0</v>
      </c>
      <c r="W1013"/>
      <c r="X1013"/>
      <c r="Y1013" s="7"/>
      <c r="Z1013"/>
      <c r="AA1013">
        <v>652</v>
      </c>
      <c r="AB1013">
        <v>626</v>
      </c>
      <c r="AC1013">
        <f t="shared" si="162"/>
        <v>235</v>
      </c>
      <c r="AD1013">
        <f t="shared" si="163"/>
        <v>1513</v>
      </c>
      <c r="AE1013" s="37"/>
      <c r="AF1013" s="43">
        <v>1.1317129629629631E-3</v>
      </c>
      <c r="AG1013" s="72" t="s">
        <v>2583</v>
      </c>
      <c r="AL1013" t="s">
        <v>2613</v>
      </c>
    </row>
    <row r="1014" spans="1:38" x14ac:dyDescent="0.2">
      <c r="A1014" s="6" t="s">
        <v>2445</v>
      </c>
      <c r="B1014" s="2">
        <f t="shared" si="156"/>
        <v>259</v>
      </c>
      <c r="C1014" s="2">
        <f t="shared" si="157"/>
        <v>2</v>
      </c>
      <c r="D1014" s="4" t="s">
        <v>20</v>
      </c>
      <c r="E1014" s="5" t="s">
        <v>2306</v>
      </c>
      <c r="F1014" s="66">
        <v>2005</v>
      </c>
      <c r="G1014" s="66">
        <v>0</v>
      </c>
      <c r="L1014" s="66">
        <f t="shared" si="158"/>
        <v>0</v>
      </c>
      <c r="M1014" s="66">
        <v>175</v>
      </c>
      <c r="N1014" s="66">
        <f t="shared" si="159"/>
        <v>259</v>
      </c>
      <c r="R1014" s="66">
        <f t="shared" si="160"/>
        <v>0</v>
      </c>
      <c r="V1014" s="66">
        <f t="shared" si="161"/>
        <v>0</v>
      </c>
      <c r="W1014"/>
      <c r="X1014"/>
      <c r="Y1014" s="7"/>
      <c r="Z1014"/>
      <c r="AA1014">
        <v>763</v>
      </c>
      <c r="AB1014">
        <v>693</v>
      </c>
      <c r="AC1014">
        <f t="shared" si="162"/>
        <v>259</v>
      </c>
      <c r="AD1014">
        <f t="shared" si="163"/>
        <v>1715</v>
      </c>
      <c r="AE1014" s="37"/>
      <c r="AF1014" s="43">
        <v>9.020833333333333E-4</v>
      </c>
      <c r="AG1014" s="72" t="s">
        <v>2583</v>
      </c>
      <c r="AL1014" t="s">
        <v>2613</v>
      </c>
    </row>
    <row r="1015" spans="1:38" x14ac:dyDescent="0.2">
      <c r="A1015" s="6" t="s">
        <v>2601</v>
      </c>
      <c r="B1015" s="2">
        <f t="shared" si="156"/>
        <v>0</v>
      </c>
      <c r="C1015" s="2">
        <f t="shared" si="157"/>
        <v>8</v>
      </c>
      <c r="D1015" s="4" t="s">
        <v>20</v>
      </c>
      <c r="E1015" s="5" t="s">
        <v>2462</v>
      </c>
      <c r="F1015" s="66">
        <v>2006</v>
      </c>
      <c r="G1015" s="66">
        <v>0</v>
      </c>
      <c r="L1015" s="66">
        <f t="shared" si="158"/>
        <v>0</v>
      </c>
      <c r="N1015" s="66">
        <f t="shared" si="159"/>
        <v>0</v>
      </c>
      <c r="R1015" s="66">
        <f t="shared" si="160"/>
        <v>0</v>
      </c>
      <c r="V1015" s="66">
        <f t="shared" si="161"/>
        <v>0</v>
      </c>
      <c r="W1015"/>
      <c r="X1015"/>
      <c r="Y1015" s="7"/>
      <c r="Z1015"/>
      <c r="AA1015">
        <v>0</v>
      </c>
      <c r="AB1015">
        <v>0</v>
      </c>
      <c r="AC1015">
        <f t="shared" si="162"/>
        <v>0</v>
      </c>
      <c r="AD1015">
        <f t="shared" si="163"/>
        <v>0</v>
      </c>
      <c r="AE1015" s="37"/>
      <c r="AF1015" s="43">
        <v>4.0972222222222222E-2</v>
      </c>
      <c r="AG1015" s="72" t="s">
        <v>2583</v>
      </c>
      <c r="AL1015" t="s">
        <v>2613</v>
      </c>
    </row>
    <row r="1016" spans="1:38" x14ac:dyDescent="0.2">
      <c r="A1016" s="6" t="s">
        <v>2440</v>
      </c>
      <c r="B1016" s="2">
        <f t="shared" si="156"/>
        <v>154</v>
      </c>
      <c r="C1016" s="2">
        <f t="shared" si="157"/>
        <v>5</v>
      </c>
      <c r="D1016" s="4" t="s">
        <v>21</v>
      </c>
      <c r="E1016" s="5" t="s">
        <v>2310</v>
      </c>
      <c r="F1016" s="66">
        <v>2006</v>
      </c>
      <c r="G1016" s="66">
        <v>4</v>
      </c>
      <c r="L1016" s="66">
        <f t="shared" si="158"/>
        <v>0</v>
      </c>
      <c r="M1016" s="66">
        <v>140</v>
      </c>
      <c r="N1016" s="66">
        <f t="shared" si="159"/>
        <v>154</v>
      </c>
      <c r="R1016" s="66">
        <f t="shared" si="160"/>
        <v>0</v>
      </c>
      <c r="V1016" s="66">
        <f t="shared" si="161"/>
        <v>0</v>
      </c>
      <c r="W1016"/>
      <c r="X1016"/>
      <c r="Y1016" s="7"/>
      <c r="Z1016"/>
      <c r="AA1016">
        <v>259</v>
      </c>
      <c r="AB1016">
        <v>0</v>
      </c>
      <c r="AC1016">
        <f t="shared" si="162"/>
        <v>154</v>
      </c>
      <c r="AD1016">
        <f t="shared" si="163"/>
        <v>413</v>
      </c>
      <c r="AE1016" s="37"/>
      <c r="AF1016" s="45">
        <v>9.7754629629629624E-4</v>
      </c>
      <c r="AG1016" s="72" t="s">
        <v>2583</v>
      </c>
      <c r="AL1016" t="s">
        <v>2613</v>
      </c>
    </row>
    <row r="1017" spans="1:38" x14ac:dyDescent="0.2">
      <c r="A1017" s="6" t="s">
        <v>2474</v>
      </c>
      <c r="B1017" s="2">
        <f t="shared" si="156"/>
        <v>85</v>
      </c>
      <c r="C1017" s="2">
        <f t="shared" si="157"/>
        <v>6</v>
      </c>
      <c r="D1017" s="4" t="s">
        <v>21</v>
      </c>
      <c r="E1017" s="5" t="s">
        <v>2472</v>
      </c>
      <c r="F1017" s="66">
        <v>2006</v>
      </c>
      <c r="G1017" s="66">
        <v>0</v>
      </c>
      <c r="L1017" s="66">
        <f t="shared" si="158"/>
        <v>0</v>
      </c>
      <c r="M1017" s="66">
        <v>117</v>
      </c>
      <c r="N1017" s="66">
        <f t="shared" si="159"/>
        <v>85</v>
      </c>
      <c r="R1017" s="66">
        <f t="shared" si="160"/>
        <v>0</v>
      </c>
      <c r="V1017" s="66">
        <f t="shared" si="161"/>
        <v>0</v>
      </c>
      <c r="W1017"/>
      <c r="X1017"/>
      <c r="Y1017" s="7"/>
      <c r="Z1017"/>
      <c r="AA1017">
        <v>617</v>
      </c>
      <c r="AB1017">
        <v>0</v>
      </c>
      <c r="AC1017">
        <f t="shared" si="162"/>
        <v>85</v>
      </c>
      <c r="AD1017">
        <f t="shared" si="163"/>
        <v>702</v>
      </c>
      <c r="AE1017" s="37"/>
      <c r="AF1017" s="43">
        <v>1.0648148148148147E-3</v>
      </c>
      <c r="AG1017" s="72" t="s">
        <v>2583</v>
      </c>
      <c r="AL1017" t="s">
        <v>2613</v>
      </c>
    </row>
    <row r="1018" spans="1:38" ht="13.5" customHeight="1" x14ac:dyDescent="0.2">
      <c r="A1018" s="6" t="s">
        <v>2443</v>
      </c>
      <c r="B1018" s="2">
        <f t="shared" si="156"/>
        <v>262</v>
      </c>
      <c r="C1018" s="2">
        <f t="shared" si="157"/>
        <v>1</v>
      </c>
      <c r="D1018" s="4" t="s">
        <v>21</v>
      </c>
      <c r="E1018" s="5" t="s">
        <v>2310</v>
      </c>
      <c r="F1018" s="66">
        <v>2006</v>
      </c>
      <c r="G1018" s="66">
        <v>0</v>
      </c>
      <c r="L1018" s="66">
        <f t="shared" si="158"/>
        <v>0</v>
      </c>
      <c r="M1018" s="66">
        <v>176</v>
      </c>
      <c r="N1018" s="66">
        <f t="shared" si="159"/>
        <v>262</v>
      </c>
      <c r="R1018" s="66">
        <f t="shared" si="160"/>
        <v>0</v>
      </c>
      <c r="V1018" s="66">
        <f t="shared" si="161"/>
        <v>0</v>
      </c>
      <c r="W1018"/>
      <c r="X1018"/>
      <c r="Y1018" s="7"/>
      <c r="Z1018"/>
      <c r="AA1018">
        <v>596</v>
      </c>
      <c r="AB1018">
        <v>0</v>
      </c>
      <c r="AC1018">
        <f t="shared" si="162"/>
        <v>262</v>
      </c>
      <c r="AD1018">
        <f t="shared" si="163"/>
        <v>858</v>
      </c>
      <c r="AE1018" s="37"/>
      <c r="AF1018" s="43">
        <v>1.0084490740740742E-3</v>
      </c>
      <c r="AG1018" s="72" t="s">
        <v>2583</v>
      </c>
      <c r="AL1018" t="s">
        <v>2613</v>
      </c>
    </row>
    <row r="1019" spans="1:38" x14ac:dyDescent="0.2">
      <c r="A1019" s="6" t="s">
        <v>2439</v>
      </c>
      <c r="B1019" s="2">
        <f t="shared" si="156"/>
        <v>76</v>
      </c>
      <c r="C1019" s="2">
        <f t="shared" si="157"/>
        <v>7</v>
      </c>
      <c r="D1019" s="4" t="s">
        <v>21</v>
      </c>
      <c r="E1019" s="5" t="s">
        <v>2472</v>
      </c>
      <c r="F1019" s="66">
        <v>2006</v>
      </c>
      <c r="G1019" s="66">
        <v>0</v>
      </c>
      <c r="L1019" s="66">
        <f t="shared" si="158"/>
        <v>0</v>
      </c>
      <c r="M1019" s="66">
        <v>114</v>
      </c>
      <c r="N1019" s="66">
        <f t="shared" si="159"/>
        <v>76</v>
      </c>
      <c r="R1019" s="66">
        <f t="shared" si="160"/>
        <v>0</v>
      </c>
      <c r="V1019" s="66">
        <f t="shared" si="161"/>
        <v>0</v>
      </c>
      <c r="W1019"/>
      <c r="X1019"/>
      <c r="Y1019" s="7"/>
      <c r="Z1019"/>
      <c r="AA1019">
        <v>470</v>
      </c>
      <c r="AB1019">
        <v>0</v>
      </c>
      <c r="AC1019">
        <f t="shared" si="162"/>
        <v>76</v>
      </c>
      <c r="AD1019">
        <f t="shared" si="163"/>
        <v>546</v>
      </c>
      <c r="AE1019" s="37"/>
      <c r="AF1019" s="45">
        <v>9.8159722222222225E-4</v>
      </c>
      <c r="AG1019" s="60" t="s">
        <v>2548</v>
      </c>
    </row>
    <row r="1020" spans="1:38" x14ac:dyDescent="0.2">
      <c r="A1020" s="6" t="s">
        <v>2441</v>
      </c>
      <c r="B1020" s="2">
        <f t="shared" si="156"/>
        <v>0</v>
      </c>
      <c r="C1020" s="2">
        <f t="shared" si="157"/>
        <v>8</v>
      </c>
      <c r="D1020" s="4" t="s">
        <v>21</v>
      </c>
      <c r="E1020" s="5" t="s">
        <v>2472</v>
      </c>
      <c r="F1020" s="66">
        <v>2005</v>
      </c>
      <c r="G1020" s="66">
        <v>3</v>
      </c>
      <c r="L1020" s="66">
        <f t="shared" si="158"/>
        <v>0</v>
      </c>
      <c r="N1020" s="66">
        <f t="shared" si="159"/>
        <v>0</v>
      </c>
      <c r="R1020" s="66">
        <f t="shared" si="160"/>
        <v>0</v>
      </c>
      <c r="V1020" s="66">
        <f t="shared" si="161"/>
        <v>0</v>
      </c>
      <c r="W1020"/>
      <c r="X1020"/>
      <c r="Y1020" s="7"/>
      <c r="Z1020"/>
      <c r="AA1020">
        <v>0</v>
      </c>
      <c r="AB1020">
        <v>0</v>
      </c>
      <c r="AC1020">
        <f t="shared" si="162"/>
        <v>0</v>
      </c>
      <c r="AD1020">
        <f t="shared" si="163"/>
        <v>0</v>
      </c>
      <c r="AE1020" s="37"/>
      <c r="AF1020" s="45">
        <v>1.9097222222222222E-3</v>
      </c>
      <c r="AG1020" s="60" t="s">
        <v>2548</v>
      </c>
    </row>
    <row r="1021" spans="1:38" x14ac:dyDescent="0.2">
      <c r="A1021" s="6" t="s">
        <v>2353</v>
      </c>
      <c r="B1021" s="2">
        <f t="shared" si="156"/>
        <v>220</v>
      </c>
      <c r="C1021" s="2">
        <f t="shared" si="157"/>
        <v>4</v>
      </c>
      <c r="D1021" s="4" t="s">
        <v>21</v>
      </c>
      <c r="E1021" s="5" t="s">
        <v>2310</v>
      </c>
      <c r="F1021" s="66">
        <v>2005</v>
      </c>
      <c r="G1021" s="66">
        <v>4</v>
      </c>
      <c r="L1021" s="66">
        <f t="shared" si="158"/>
        <v>0</v>
      </c>
      <c r="M1021" s="66">
        <v>162</v>
      </c>
      <c r="N1021" s="66">
        <f t="shared" si="159"/>
        <v>220</v>
      </c>
      <c r="R1021" s="66">
        <f t="shared" si="160"/>
        <v>0</v>
      </c>
      <c r="V1021" s="66">
        <f t="shared" si="161"/>
        <v>0</v>
      </c>
      <c r="W1021"/>
      <c r="X1021"/>
      <c r="Y1021" s="7"/>
      <c r="Z1021"/>
      <c r="AA1021">
        <v>738</v>
      </c>
      <c r="AB1021">
        <v>660</v>
      </c>
      <c r="AC1021">
        <f t="shared" si="162"/>
        <v>220</v>
      </c>
      <c r="AD1021">
        <f t="shared" si="163"/>
        <v>1618</v>
      </c>
      <c r="AE1021" s="37"/>
      <c r="AF1021" s="43">
        <v>8.3333333333333339E-4</v>
      </c>
      <c r="AG1021" s="60" t="s">
        <v>2548</v>
      </c>
    </row>
    <row r="1022" spans="1:38" x14ac:dyDescent="0.2">
      <c r="A1022" s="6" t="s">
        <v>2475</v>
      </c>
      <c r="B1022" s="2">
        <f t="shared" si="156"/>
        <v>0</v>
      </c>
      <c r="C1022" s="2">
        <f t="shared" si="157"/>
        <v>8</v>
      </c>
      <c r="D1022" s="4" t="s">
        <v>21</v>
      </c>
      <c r="E1022" s="5" t="s">
        <v>2472</v>
      </c>
      <c r="F1022" s="66">
        <v>2006</v>
      </c>
      <c r="L1022" s="66">
        <f t="shared" si="158"/>
        <v>0</v>
      </c>
      <c r="N1022" s="66">
        <f t="shared" si="159"/>
        <v>0</v>
      </c>
      <c r="R1022" s="66">
        <f t="shared" si="160"/>
        <v>0</v>
      </c>
      <c r="V1022" s="66">
        <f t="shared" si="161"/>
        <v>0</v>
      </c>
      <c r="W1022"/>
      <c r="X1022"/>
      <c r="Y1022" s="7"/>
      <c r="Z1022"/>
      <c r="AA1022">
        <v>625</v>
      </c>
      <c r="AB1022">
        <v>456</v>
      </c>
      <c r="AC1022">
        <f t="shared" si="162"/>
        <v>0</v>
      </c>
      <c r="AD1022">
        <f t="shared" si="163"/>
        <v>1081</v>
      </c>
      <c r="AF1022" s="45">
        <v>1.2152777777777778E-3</v>
      </c>
      <c r="AG1022" s="60" t="s">
        <v>2548</v>
      </c>
    </row>
    <row r="1023" spans="1:38" x14ac:dyDescent="0.2">
      <c r="A1023" s="6" t="s">
        <v>2558</v>
      </c>
      <c r="B1023" s="2">
        <f t="shared" si="156"/>
        <v>0</v>
      </c>
      <c r="C1023" s="2">
        <f t="shared" si="157"/>
        <v>8</v>
      </c>
      <c r="D1023" s="4" t="s">
        <v>20</v>
      </c>
      <c r="E1023" s="5" t="s">
        <v>2462</v>
      </c>
      <c r="F1023" s="66">
        <v>2006</v>
      </c>
      <c r="L1023" s="66">
        <f t="shared" si="158"/>
        <v>0</v>
      </c>
      <c r="N1023" s="66">
        <f t="shared" si="159"/>
        <v>0</v>
      </c>
      <c r="R1023" s="66">
        <f t="shared" si="160"/>
        <v>0</v>
      </c>
      <c r="V1023" s="66">
        <f t="shared" si="161"/>
        <v>0</v>
      </c>
      <c r="W1023"/>
      <c r="X1023"/>
      <c r="Y1023" s="7"/>
      <c r="Z1023"/>
      <c r="AA1023">
        <v>512</v>
      </c>
      <c r="AB1023">
        <v>378</v>
      </c>
      <c r="AC1023">
        <f t="shared" si="162"/>
        <v>0</v>
      </c>
      <c r="AD1023">
        <f t="shared" si="163"/>
        <v>890</v>
      </c>
      <c r="AF1023" s="43">
        <v>1.1825231481481483E-3</v>
      </c>
      <c r="AG1023" s="60" t="s">
        <v>2548</v>
      </c>
    </row>
    <row r="1024" spans="1:38" x14ac:dyDescent="0.2">
      <c r="A1024" s="49" t="s">
        <v>2551</v>
      </c>
      <c r="B1024" s="2">
        <f t="shared" si="156"/>
        <v>0</v>
      </c>
      <c r="C1024" s="2">
        <f t="shared" si="157"/>
        <v>8</v>
      </c>
      <c r="D1024" s="4" t="s">
        <v>20</v>
      </c>
      <c r="E1024" s="5" t="s">
        <v>2306</v>
      </c>
      <c r="F1024" s="66">
        <v>2006</v>
      </c>
      <c r="L1024" s="66">
        <f t="shared" si="158"/>
        <v>0</v>
      </c>
      <c r="N1024" s="66">
        <f t="shared" si="159"/>
        <v>0</v>
      </c>
      <c r="R1024" s="66">
        <f t="shared" si="160"/>
        <v>0</v>
      </c>
      <c r="V1024" s="66">
        <f t="shared" si="161"/>
        <v>0</v>
      </c>
      <c r="W1024"/>
      <c r="X1024"/>
      <c r="Y1024" s="7"/>
      <c r="Z1024"/>
      <c r="AA1024">
        <v>0</v>
      </c>
      <c r="AB1024">
        <v>0</v>
      </c>
      <c r="AC1024">
        <f t="shared" si="162"/>
        <v>0</v>
      </c>
      <c r="AD1024">
        <f t="shared" si="163"/>
        <v>0</v>
      </c>
      <c r="AG1024" s="60" t="s">
        <v>2548</v>
      </c>
    </row>
    <row r="1025" spans="1:33" x14ac:dyDescent="0.2">
      <c r="A1025" s="6" t="s">
        <v>1812</v>
      </c>
      <c r="B1025" s="2">
        <f t="shared" si="156"/>
        <v>0</v>
      </c>
      <c r="C1025" s="2">
        <f t="shared" si="157"/>
        <v>8</v>
      </c>
      <c r="L1025" s="66">
        <f t="shared" si="158"/>
        <v>0</v>
      </c>
      <c r="N1025" s="66">
        <f t="shared" si="159"/>
        <v>0</v>
      </c>
      <c r="R1025" s="66">
        <f t="shared" si="160"/>
        <v>0</v>
      </c>
      <c r="V1025" s="66">
        <f t="shared" si="161"/>
        <v>0</v>
      </c>
      <c r="W1025"/>
      <c r="X1025"/>
      <c r="Y1025" s="7"/>
      <c r="Z1025"/>
      <c r="AA1025">
        <v>0</v>
      </c>
      <c r="AB1025">
        <v>0</v>
      </c>
      <c r="AC1025">
        <f t="shared" si="162"/>
        <v>0</v>
      </c>
      <c r="AD1025">
        <f t="shared" si="163"/>
        <v>0</v>
      </c>
      <c r="AG1025" s="60" t="s">
        <v>2548</v>
      </c>
    </row>
    <row r="1026" spans="1:33" x14ac:dyDescent="0.2">
      <c r="A1026" s="6" t="s">
        <v>1811</v>
      </c>
      <c r="B1026" s="2">
        <f t="shared" si="156"/>
        <v>0</v>
      </c>
      <c r="C1026" s="2">
        <f t="shared" si="157"/>
        <v>8</v>
      </c>
      <c r="G1026" s="66">
        <v>1</v>
      </c>
      <c r="L1026" s="66">
        <f t="shared" si="158"/>
        <v>0</v>
      </c>
      <c r="N1026" s="66">
        <f t="shared" si="159"/>
        <v>0</v>
      </c>
      <c r="R1026" s="66">
        <f t="shared" si="160"/>
        <v>0</v>
      </c>
      <c r="V1026" s="66">
        <f t="shared" si="161"/>
        <v>0</v>
      </c>
      <c r="W1026"/>
      <c r="X1026"/>
      <c r="Y1026" s="7"/>
      <c r="Z1026"/>
      <c r="AA1026">
        <v>0</v>
      </c>
      <c r="AB1026">
        <v>0</v>
      </c>
      <c r="AC1026">
        <f t="shared" si="162"/>
        <v>0</v>
      </c>
      <c r="AD1026">
        <f t="shared" si="163"/>
        <v>0</v>
      </c>
      <c r="AE1026" s="37"/>
      <c r="AG1026" s="60" t="s">
        <v>2548</v>
      </c>
    </row>
    <row r="1027" spans="1:33" hidden="1" x14ac:dyDescent="0.2">
      <c r="A1027" s="6" t="s">
        <v>1811</v>
      </c>
      <c r="B1027" s="2">
        <f t="shared" si="156"/>
        <v>0</v>
      </c>
      <c r="C1027" s="2">
        <f t="shared" si="157"/>
        <v>8</v>
      </c>
      <c r="L1027" s="66">
        <f t="shared" si="158"/>
        <v>0</v>
      </c>
      <c r="N1027" s="66">
        <f t="shared" si="159"/>
        <v>0</v>
      </c>
      <c r="R1027" s="66">
        <f t="shared" si="160"/>
        <v>0</v>
      </c>
      <c r="V1027" s="66">
        <f t="shared" si="161"/>
        <v>0</v>
      </c>
      <c r="W1027"/>
      <c r="X1027"/>
      <c r="Y1027" s="7"/>
      <c r="Z1027"/>
      <c r="AA1027">
        <v>0</v>
      </c>
      <c r="AB1027">
        <v>0</v>
      </c>
      <c r="AC1027">
        <f t="shared" si="162"/>
        <v>0</v>
      </c>
      <c r="AD1027">
        <f t="shared" si="163"/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156"/>
        <v>0</v>
      </c>
      <c r="C1028" s="2">
        <f t="shared" si="157"/>
        <v>8</v>
      </c>
      <c r="G1028" s="66">
        <v>0</v>
      </c>
      <c r="L1028" s="66">
        <f t="shared" si="158"/>
        <v>0</v>
      </c>
      <c r="N1028" s="66">
        <f t="shared" si="159"/>
        <v>0</v>
      </c>
      <c r="R1028" s="66">
        <f t="shared" si="160"/>
        <v>0</v>
      </c>
      <c r="V1028" s="66">
        <f t="shared" si="161"/>
        <v>0</v>
      </c>
      <c r="W1028"/>
      <c r="X1028"/>
      <c r="Y1028" s="7"/>
      <c r="Z1028"/>
      <c r="AA1028">
        <v>0</v>
      </c>
      <c r="AB1028">
        <v>0</v>
      </c>
      <c r="AC1028">
        <f t="shared" si="162"/>
        <v>0</v>
      </c>
      <c r="AD1028">
        <f t="shared" si="163"/>
        <v>0</v>
      </c>
      <c r="AE1028" s="37"/>
      <c r="AG1028" s="60" t="s">
        <v>2548</v>
      </c>
    </row>
    <row r="1029" spans="1:33" hidden="1" x14ac:dyDescent="0.2">
      <c r="A1029" s="6" t="s">
        <v>1810</v>
      </c>
      <c r="B1029" s="2">
        <f t="shared" si="156"/>
        <v>0</v>
      </c>
      <c r="C1029" s="2">
        <f t="shared" si="157"/>
        <v>8</v>
      </c>
      <c r="L1029" s="66">
        <f t="shared" si="158"/>
        <v>0</v>
      </c>
      <c r="N1029" s="66">
        <f t="shared" si="159"/>
        <v>0</v>
      </c>
      <c r="R1029" s="66">
        <f t="shared" si="160"/>
        <v>0</v>
      </c>
      <c r="V1029" s="66">
        <f t="shared" si="161"/>
        <v>0</v>
      </c>
      <c r="W1029"/>
      <c r="X1029"/>
      <c r="Y1029" s="7"/>
      <c r="Z1029"/>
      <c r="AA1029">
        <v>0</v>
      </c>
      <c r="AB1029">
        <v>0</v>
      </c>
      <c r="AC1029">
        <f t="shared" si="162"/>
        <v>0</v>
      </c>
      <c r="AD1029">
        <f t="shared" si="163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156"/>
        <v>0</v>
      </c>
      <c r="C1030" s="2">
        <f t="shared" si="157"/>
        <v>8</v>
      </c>
      <c r="G1030" s="66">
        <v>5</v>
      </c>
      <c r="L1030" s="66">
        <f t="shared" si="158"/>
        <v>0</v>
      </c>
      <c r="N1030" s="66">
        <f t="shared" si="159"/>
        <v>0</v>
      </c>
      <c r="R1030" s="66">
        <f t="shared" si="160"/>
        <v>0</v>
      </c>
      <c r="V1030" s="66">
        <f t="shared" si="161"/>
        <v>0</v>
      </c>
      <c r="W1030"/>
      <c r="X1030"/>
      <c r="Y1030" s="7"/>
      <c r="Z1030"/>
      <c r="AA1030">
        <v>0</v>
      </c>
      <c r="AB1030">
        <v>0</v>
      </c>
      <c r="AC1030">
        <f t="shared" si="162"/>
        <v>0</v>
      </c>
      <c r="AD1030">
        <f t="shared" si="163"/>
        <v>0</v>
      </c>
      <c r="AE1030" s="37"/>
      <c r="AG1030" s="60" t="s">
        <v>2548</v>
      </c>
    </row>
    <row r="1031" spans="1:33" hidden="1" x14ac:dyDescent="0.2">
      <c r="A1031" s="6" t="s">
        <v>1809</v>
      </c>
      <c r="B1031" s="2">
        <f t="shared" si="156"/>
        <v>0</v>
      </c>
      <c r="C1031" s="2">
        <f t="shared" si="157"/>
        <v>8</v>
      </c>
      <c r="L1031" s="66">
        <f t="shared" si="158"/>
        <v>0</v>
      </c>
      <c r="N1031" s="66">
        <f t="shared" si="159"/>
        <v>0</v>
      </c>
      <c r="R1031" s="66">
        <f t="shared" si="160"/>
        <v>0</v>
      </c>
      <c r="V1031" s="66">
        <f t="shared" si="161"/>
        <v>0</v>
      </c>
      <c r="W1031"/>
      <c r="X1031"/>
      <c r="Y1031" s="7"/>
      <c r="Z1031"/>
      <c r="AA1031">
        <v>0</v>
      </c>
      <c r="AB1031">
        <v>0</v>
      </c>
      <c r="AC1031">
        <f t="shared" si="162"/>
        <v>0</v>
      </c>
      <c r="AD1031">
        <f t="shared" si="163"/>
        <v>0</v>
      </c>
      <c r="AE1031" s="37"/>
      <c r="AG1031" s="60" t="s">
        <v>2548</v>
      </c>
    </row>
    <row r="1032" spans="1:33" hidden="1" x14ac:dyDescent="0.2">
      <c r="A1032" s="6" t="s">
        <v>1808</v>
      </c>
      <c r="B1032" s="2">
        <f t="shared" ref="B1032:B1095" si="164">+L1032+N1032+R1032+V1032+X1032</f>
        <v>0</v>
      </c>
      <c r="C1032" s="2">
        <f t="shared" ref="C1032:C1095" si="165">RANK(B1032,B$1012:B$1211,0)</f>
        <v>8</v>
      </c>
      <c r="L1032" s="66">
        <f t="shared" ref="L1032:L1095" si="166">IF(AND(I1032&lt;1,J1032&lt;1,K1032&lt;1),0,IF(250+((80-(I1032*60+J1032))*2)&lt;0,0,IF(K1032&lt;50,250+((80-(I1032*60+J1032))*2),IF(K1032&gt;49,250+((80-(I1032*60+J1032))*2)-1,250+((80-(I1032*60+J1032))*2)))))</f>
        <v>0</v>
      </c>
      <c r="N1032" s="66">
        <f t="shared" ref="N1032:N1095" si="167">IF(M1032&lt;89,0,250+((M1032-172)*3))</f>
        <v>0</v>
      </c>
      <c r="R1032" s="66">
        <f t="shared" ref="R1032:R1095" si="168">IF(AND(O1032&lt;1,P1032&lt;1,Q1032&lt;1),0,IF(250+((350-(O1032*60+P1032))*1)&lt;0,0,250+((350-(O1032*60+P1032))*1)))</f>
        <v>0</v>
      </c>
      <c r="V1032" s="66">
        <f t="shared" ref="V1032:V1095" si="169">IF(AND(S1032&lt;1,T1032&lt;1,U1032&lt;1),0,IF(500+((460-(S1032*60+T1032))*1)&lt;0,0,500+((460-(S1032*60+T1032))*1)))</f>
        <v>0</v>
      </c>
      <c r="W1032"/>
      <c r="X1032"/>
      <c r="Y1032" s="7"/>
      <c r="Z1032"/>
      <c r="AA1032"/>
      <c r="AC1032">
        <f t="shared" ref="AC1032:AC1095" si="170">B1032</f>
        <v>0</v>
      </c>
      <c r="AD1032">
        <f t="shared" ref="AD1032:AD1095" si="171">AA1032+AB1032+AC1032</f>
        <v>0</v>
      </c>
    </row>
    <row r="1033" spans="1:33" hidden="1" x14ac:dyDescent="0.2">
      <c r="A1033" s="6" t="s">
        <v>869</v>
      </c>
      <c r="B1033" s="2">
        <f t="shared" si="164"/>
        <v>0</v>
      </c>
      <c r="C1033" s="2">
        <f t="shared" si="165"/>
        <v>8</v>
      </c>
      <c r="L1033" s="66">
        <f t="shared" si="166"/>
        <v>0</v>
      </c>
      <c r="N1033" s="66">
        <f t="shared" si="167"/>
        <v>0</v>
      </c>
      <c r="R1033" s="66">
        <f t="shared" si="168"/>
        <v>0</v>
      </c>
      <c r="V1033" s="66">
        <f t="shared" si="169"/>
        <v>0</v>
      </c>
      <c r="W1033"/>
      <c r="X1033"/>
      <c r="Y1033" s="7"/>
      <c r="Z1033"/>
      <c r="AA1033"/>
      <c r="AC1033">
        <f t="shared" si="170"/>
        <v>0</v>
      </c>
      <c r="AD1033">
        <f t="shared" si="171"/>
        <v>0</v>
      </c>
    </row>
    <row r="1034" spans="1:33" hidden="1" x14ac:dyDescent="0.2">
      <c r="A1034" s="6" t="s">
        <v>870</v>
      </c>
      <c r="B1034" s="2">
        <f t="shared" si="164"/>
        <v>0</v>
      </c>
      <c r="C1034" s="2">
        <f t="shared" si="165"/>
        <v>8</v>
      </c>
      <c r="L1034" s="66">
        <f t="shared" si="166"/>
        <v>0</v>
      </c>
      <c r="N1034" s="66">
        <f t="shared" si="167"/>
        <v>0</v>
      </c>
      <c r="R1034" s="66">
        <f t="shared" si="168"/>
        <v>0</v>
      </c>
      <c r="V1034" s="66">
        <f t="shared" si="169"/>
        <v>0</v>
      </c>
      <c r="W1034"/>
      <c r="X1034"/>
      <c r="Y1034" s="7"/>
      <c r="Z1034"/>
      <c r="AA1034"/>
      <c r="AC1034">
        <f t="shared" si="170"/>
        <v>0</v>
      </c>
      <c r="AD1034">
        <f t="shared" si="171"/>
        <v>0</v>
      </c>
    </row>
    <row r="1035" spans="1:33" hidden="1" x14ac:dyDescent="0.2">
      <c r="A1035" s="6" t="s">
        <v>871</v>
      </c>
      <c r="B1035" s="2">
        <f t="shared" si="164"/>
        <v>0</v>
      </c>
      <c r="C1035" s="2">
        <f t="shared" si="165"/>
        <v>8</v>
      </c>
      <c r="L1035" s="66">
        <f t="shared" si="166"/>
        <v>0</v>
      </c>
      <c r="N1035" s="66">
        <f t="shared" si="167"/>
        <v>0</v>
      </c>
      <c r="R1035" s="66">
        <f t="shared" si="168"/>
        <v>0</v>
      </c>
      <c r="V1035" s="66">
        <f t="shared" si="169"/>
        <v>0</v>
      </c>
      <c r="W1035"/>
      <c r="X1035"/>
      <c r="Y1035" s="7"/>
      <c r="Z1035"/>
      <c r="AA1035"/>
      <c r="AC1035">
        <f t="shared" si="170"/>
        <v>0</v>
      </c>
      <c r="AD1035">
        <f t="shared" si="171"/>
        <v>0</v>
      </c>
    </row>
    <row r="1036" spans="1:33" hidden="1" x14ac:dyDescent="0.2">
      <c r="A1036" s="6" t="s">
        <v>872</v>
      </c>
      <c r="B1036" s="2">
        <f t="shared" si="164"/>
        <v>0</v>
      </c>
      <c r="C1036" s="2">
        <f t="shared" si="165"/>
        <v>8</v>
      </c>
      <c r="L1036" s="66">
        <f t="shared" si="166"/>
        <v>0</v>
      </c>
      <c r="N1036" s="66">
        <f t="shared" si="167"/>
        <v>0</v>
      </c>
      <c r="R1036" s="66">
        <f t="shared" si="168"/>
        <v>0</v>
      </c>
      <c r="V1036" s="66">
        <f t="shared" si="169"/>
        <v>0</v>
      </c>
      <c r="W1036"/>
      <c r="X1036"/>
      <c r="Y1036" s="7"/>
      <c r="Z1036"/>
      <c r="AA1036"/>
      <c r="AC1036">
        <f t="shared" si="170"/>
        <v>0</v>
      </c>
      <c r="AD1036">
        <f t="shared" si="171"/>
        <v>0</v>
      </c>
    </row>
    <row r="1037" spans="1:33" hidden="1" x14ac:dyDescent="0.2">
      <c r="A1037" s="6" t="s">
        <v>873</v>
      </c>
      <c r="B1037" s="2">
        <f t="shared" si="164"/>
        <v>0</v>
      </c>
      <c r="C1037" s="2">
        <f t="shared" si="165"/>
        <v>8</v>
      </c>
      <c r="L1037" s="66">
        <f t="shared" si="166"/>
        <v>0</v>
      </c>
      <c r="N1037" s="66">
        <f t="shared" si="167"/>
        <v>0</v>
      </c>
      <c r="R1037" s="66">
        <f t="shared" si="168"/>
        <v>0</v>
      </c>
      <c r="V1037" s="66">
        <f t="shared" si="169"/>
        <v>0</v>
      </c>
      <c r="W1037"/>
      <c r="X1037"/>
      <c r="Y1037" s="7"/>
      <c r="Z1037"/>
      <c r="AA1037"/>
      <c r="AC1037">
        <f t="shared" si="170"/>
        <v>0</v>
      </c>
      <c r="AD1037">
        <f t="shared" si="171"/>
        <v>0</v>
      </c>
    </row>
    <row r="1038" spans="1:33" hidden="1" x14ac:dyDescent="0.2">
      <c r="A1038" s="6" t="s">
        <v>874</v>
      </c>
      <c r="B1038" s="2">
        <f t="shared" si="164"/>
        <v>0</v>
      </c>
      <c r="C1038" s="2">
        <f t="shared" si="165"/>
        <v>8</v>
      </c>
      <c r="L1038" s="66">
        <f t="shared" si="166"/>
        <v>0</v>
      </c>
      <c r="N1038" s="66">
        <f t="shared" si="167"/>
        <v>0</v>
      </c>
      <c r="R1038" s="66">
        <f t="shared" si="168"/>
        <v>0</v>
      </c>
      <c r="V1038" s="66">
        <f t="shared" si="169"/>
        <v>0</v>
      </c>
      <c r="W1038"/>
      <c r="X1038"/>
      <c r="Y1038" s="7"/>
      <c r="Z1038"/>
      <c r="AA1038"/>
      <c r="AC1038">
        <f t="shared" si="170"/>
        <v>0</v>
      </c>
      <c r="AD1038">
        <f t="shared" si="171"/>
        <v>0</v>
      </c>
    </row>
    <row r="1039" spans="1:33" hidden="1" x14ac:dyDescent="0.2">
      <c r="A1039" s="6" t="s">
        <v>875</v>
      </c>
      <c r="B1039" s="2">
        <f t="shared" si="164"/>
        <v>0</v>
      </c>
      <c r="C1039" s="2">
        <f t="shared" si="165"/>
        <v>8</v>
      </c>
      <c r="L1039" s="66">
        <f t="shared" si="166"/>
        <v>0</v>
      </c>
      <c r="N1039" s="66">
        <f t="shared" si="167"/>
        <v>0</v>
      </c>
      <c r="R1039" s="66">
        <f t="shared" si="168"/>
        <v>0</v>
      </c>
      <c r="V1039" s="66">
        <f t="shared" si="169"/>
        <v>0</v>
      </c>
      <c r="W1039"/>
      <c r="X1039"/>
      <c r="Y1039" s="7"/>
      <c r="Z1039"/>
      <c r="AA1039"/>
      <c r="AC1039">
        <f t="shared" si="170"/>
        <v>0</v>
      </c>
      <c r="AD1039">
        <f t="shared" si="171"/>
        <v>0</v>
      </c>
    </row>
    <row r="1040" spans="1:33" hidden="1" x14ac:dyDescent="0.2">
      <c r="A1040" s="6" t="s">
        <v>876</v>
      </c>
      <c r="B1040" s="2">
        <f t="shared" si="164"/>
        <v>0</v>
      </c>
      <c r="C1040" s="2">
        <f t="shared" si="165"/>
        <v>8</v>
      </c>
      <c r="L1040" s="66">
        <f t="shared" si="166"/>
        <v>0</v>
      </c>
      <c r="N1040" s="66">
        <f t="shared" si="167"/>
        <v>0</v>
      </c>
      <c r="R1040" s="66">
        <f t="shared" si="168"/>
        <v>0</v>
      </c>
      <c r="V1040" s="66">
        <f t="shared" si="169"/>
        <v>0</v>
      </c>
      <c r="W1040"/>
      <c r="X1040"/>
      <c r="Y1040" s="7"/>
      <c r="Z1040"/>
      <c r="AA1040"/>
      <c r="AC1040">
        <f t="shared" si="170"/>
        <v>0</v>
      </c>
      <c r="AD1040">
        <f t="shared" si="171"/>
        <v>0</v>
      </c>
    </row>
    <row r="1041" spans="1:30" hidden="1" x14ac:dyDescent="0.2">
      <c r="A1041" s="6" t="s">
        <v>877</v>
      </c>
      <c r="B1041" s="2">
        <f t="shared" si="164"/>
        <v>0</v>
      </c>
      <c r="C1041" s="2">
        <f t="shared" si="165"/>
        <v>8</v>
      </c>
      <c r="L1041" s="66">
        <f t="shared" si="166"/>
        <v>0</v>
      </c>
      <c r="N1041" s="66">
        <f t="shared" si="167"/>
        <v>0</v>
      </c>
      <c r="R1041" s="66">
        <f t="shared" si="168"/>
        <v>0</v>
      </c>
      <c r="V1041" s="66">
        <f t="shared" si="169"/>
        <v>0</v>
      </c>
      <c r="W1041"/>
      <c r="X1041"/>
      <c r="Y1041" s="7"/>
      <c r="Z1041"/>
      <c r="AA1041"/>
      <c r="AC1041">
        <f t="shared" si="170"/>
        <v>0</v>
      </c>
      <c r="AD1041">
        <f t="shared" si="171"/>
        <v>0</v>
      </c>
    </row>
    <row r="1042" spans="1:30" hidden="1" x14ac:dyDescent="0.2">
      <c r="A1042" s="6" t="s">
        <v>878</v>
      </c>
      <c r="B1042" s="2">
        <f t="shared" si="164"/>
        <v>0</v>
      </c>
      <c r="C1042" s="2">
        <f t="shared" si="165"/>
        <v>8</v>
      </c>
      <c r="L1042" s="66">
        <f t="shared" si="166"/>
        <v>0</v>
      </c>
      <c r="N1042" s="66">
        <f t="shared" si="167"/>
        <v>0</v>
      </c>
      <c r="R1042" s="66">
        <f t="shared" si="168"/>
        <v>0</v>
      </c>
      <c r="V1042" s="66">
        <f t="shared" si="169"/>
        <v>0</v>
      </c>
      <c r="W1042"/>
      <c r="X1042"/>
      <c r="Y1042" s="7"/>
      <c r="Z1042"/>
      <c r="AA1042"/>
      <c r="AC1042">
        <f t="shared" si="170"/>
        <v>0</v>
      </c>
      <c r="AD1042">
        <f t="shared" si="171"/>
        <v>0</v>
      </c>
    </row>
    <row r="1043" spans="1:30" hidden="1" x14ac:dyDescent="0.2">
      <c r="A1043" s="6" t="s">
        <v>879</v>
      </c>
      <c r="B1043" s="2">
        <f t="shared" si="164"/>
        <v>0</v>
      </c>
      <c r="C1043" s="2">
        <f t="shared" si="165"/>
        <v>8</v>
      </c>
      <c r="L1043" s="66">
        <f t="shared" si="166"/>
        <v>0</v>
      </c>
      <c r="N1043" s="66">
        <f t="shared" si="167"/>
        <v>0</v>
      </c>
      <c r="R1043" s="66">
        <f t="shared" si="168"/>
        <v>0</v>
      </c>
      <c r="V1043" s="66">
        <f t="shared" si="169"/>
        <v>0</v>
      </c>
      <c r="W1043"/>
      <c r="X1043"/>
      <c r="Y1043" s="7"/>
      <c r="Z1043"/>
      <c r="AA1043"/>
      <c r="AC1043">
        <f t="shared" si="170"/>
        <v>0</v>
      </c>
      <c r="AD1043">
        <f t="shared" si="171"/>
        <v>0</v>
      </c>
    </row>
    <row r="1044" spans="1:30" hidden="1" x14ac:dyDescent="0.2">
      <c r="A1044" s="6" t="s">
        <v>880</v>
      </c>
      <c r="B1044" s="2">
        <f t="shared" si="164"/>
        <v>0</v>
      </c>
      <c r="C1044" s="2">
        <f t="shared" si="165"/>
        <v>8</v>
      </c>
      <c r="L1044" s="66">
        <f t="shared" si="166"/>
        <v>0</v>
      </c>
      <c r="N1044" s="66">
        <f t="shared" si="167"/>
        <v>0</v>
      </c>
      <c r="R1044" s="66">
        <f t="shared" si="168"/>
        <v>0</v>
      </c>
      <c r="V1044" s="66">
        <f t="shared" si="169"/>
        <v>0</v>
      </c>
      <c r="W1044"/>
      <c r="X1044"/>
      <c r="Y1044" s="7"/>
      <c r="Z1044"/>
      <c r="AA1044"/>
      <c r="AC1044">
        <f t="shared" si="170"/>
        <v>0</v>
      </c>
      <c r="AD1044">
        <f t="shared" si="171"/>
        <v>0</v>
      </c>
    </row>
    <row r="1045" spans="1:30" hidden="1" x14ac:dyDescent="0.2">
      <c r="A1045" s="6" t="s">
        <v>881</v>
      </c>
      <c r="B1045" s="2">
        <f t="shared" si="164"/>
        <v>0</v>
      </c>
      <c r="C1045" s="2">
        <f t="shared" si="165"/>
        <v>8</v>
      </c>
      <c r="L1045" s="66">
        <f t="shared" si="166"/>
        <v>0</v>
      </c>
      <c r="N1045" s="66">
        <f t="shared" si="167"/>
        <v>0</v>
      </c>
      <c r="R1045" s="66">
        <f t="shared" si="168"/>
        <v>0</v>
      </c>
      <c r="V1045" s="66">
        <f t="shared" si="169"/>
        <v>0</v>
      </c>
      <c r="W1045"/>
      <c r="X1045"/>
      <c r="Y1045" s="7"/>
      <c r="Z1045"/>
      <c r="AA1045"/>
      <c r="AC1045">
        <f t="shared" si="170"/>
        <v>0</v>
      </c>
      <c r="AD1045">
        <f t="shared" si="171"/>
        <v>0</v>
      </c>
    </row>
    <row r="1046" spans="1:30" hidden="1" x14ac:dyDescent="0.2">
      <c r="A1046" s="6" t="s">
        <v>882</v>
      </c>
      <c r="B1046" s="2">
        <f t="shared" si="164"/>
        <v>0</v>
      </c>
      <c r="C1046" s="2">
        <f t="shared" si="165"/>
        <v>8</v>
      </c>
      <c r="L1046" s="66">
        <f t="shared" si="166"/>
        <v>0</v>
      </c>
      <c r="N1046" s="66">
        <f t="shared" si="167"/>
        <v>0</v>
      </c>
      <c r="R1046" s="66">
        <f t="shared" si="168"/>
        <v>0</v>
      </c>
      <c r="V1046" s="66">
        <f t="shared" si="169"/>
        <v>0</v>
      </c>
      <c r="W1046"/>
      <c r="X1046"/>
      <c r="Y1046" s="7"/>
      <c r="Z1046"/>
      <c r="AA1046"/>
      <c r="AC1046">
        <f t="shared" si="170"/>
        <v>0</v>
      </c>
      <c r="AD1046">
        <f t="shared" si="171"/>
        <v>0</v>
      </c>
    </row>
    <row r="1047" spans="1:30" hidden="1" x14ac:dyDescent="0.2">
      <c r="A1047" s="6" t="s">
        <v>883</v>
      </c>
      <c r="B1047" s="2">
        <f t="shared" si="164"/>
        <v>0</v>
      </c>
      <c r="C1047" s="2">
        <f t="shared" si="165"/>
        <v>8</v>
      </c>
      <c r="L1047" s="66">
        <f t="shared" si="166"/>
        <v>0</v>
      </c>
      <c r="N1047" s="66">
        <f t="shared" si="167"/>
        <v>0</v>
      </c>
      <c r="R1047" s="66">
        <f t="shared" si="168"/>
        <v>0</v>
      </c>
      <c r="V1047" s="66">
        <f t="shared" si="169"/>
        <v>0</v>
      </c>
      <c r="W1047"/>
      <c r="X1047"/>
      <c r="Y1047" s="7"/>
      <c r="Z1047"/>
      <c r="AA1047"/>
      <c r="AC1047">
        <f t="shared" si="170"/>
        <v>0</v>
      </c>
      <c r="AD1047">
        <f t="shared" si="171"/>
        <v>0</v>
      </c>
    </row>
    <row r="1048" spans="1:30" hidden="1" x14ac:dyDescent="0.2">
      <c r="A1048" s="6" t="s">
        <v>884</v>
      </c>
      <c r="B1048" s="2">
        <f t="shared" si="164"/>
        <v>0</v>
      </c>
      <c r="C1048" s="2">
        <f t="shared" si="165"/>
        <v>8</v>
      </c>
      <c r="L1048" s="66">
        <f t="shared" si="166"/>
        <v>0</v>
      </c>
      <c r="N1048" s="66">
        <f t="shared" si="167"/>
        <v>0</v>
      </c>
      <c r="R1048" s="66">
        <f t="shared" si="168"/>
        <v>0</v>
      </c>
      <c r="V1048" s="66">
        <f t="shared" si="169"/>
        <v>0</v>
      </c>
      <c r="W1048"/>
      <c r="X1048"/>
      <c r="Y1048" s="7"/>
      <c r="Z1048"/>
      <c r="AA1048"/>
      <c r="AC1048">
        <f t="shared" si="170"/>
        <v>0</v>
      </c>
      <c r="AD1048">
        <f t="shared" si="171"/>
        <v>0</v>
      </c>
    </row>
    <row r="1049" spans="1:30" hidden="1" x14ac:dyDescent="0.2">
      <c r="A1049" s="6" t="s">
        <v>885</v>
      </c>
      <c r="B1049" s="2">
        <f t="shared" si="164"/>
        <v>0</v>
      </c>
      <c r="C1049" s="2">
        <f t="shared" si="165"/>
        <v>8</v>
      </c>
      <c r="L1049" s="66">
        <f t="shared" si="166"/>
        <v>0</v>
      </c>
      <c r="N1049" s="66">
        <f t="shared" si="167"/>
        <v>0</v>
      </c>
      <c r="R1049" s="66">
        <f t="shared" si="168"/>
        <v>0</v>
      </c>
      <c r="V1049" s="66">
        <f t="shared" si="169"/>
        <v>0</v>
      </c>
      <c r="W1049"/>
      <c r="X1049"/>
      <c r="Y1049" s="7"/>
      <c r="Z1049"/>
      <c r="AA1049"/>
      <c r="AC1049">
        <f t="shared" si="170"/>
        <v>0</v>
      </c>
      <c r="AD1049">
        <f t="shared" si="171"/>
        <v>0</v>
      </c>
    </row>
    <row r="1050" spans="1:30" hidden="1" x14ac:dyDescent="0.2">
      <c r="A1050" s="6" t="s">
        <v>886</v>
      </c>
      <c r="B1050" s="2">
        <f t="shared" si="164"/>
        <v>0</v>
      </c>
      <c r="C1050" s="2">
        <f t="shared" si="165"/>
        <v>8</v>
      </c>
      <c r="L1050" s="66">
        <f t="shared" si="166"/>
        <v>0</v>
      </c>
      <c r="N1050" s="66">
        <f t="shared" si="167"/>
        <v>0</v>
      </c>
      <c r="R1050" s="66">
        <f t="shared" si="168"/>
        <v>0</v>
      </c>
      <c r="V1050" s="66">
        <f t="shared" si="169"/>
        <v>0</v>
      </c>
      <c r="W1050"/>
      <c r="X1050"/>
      <c r="Y1050" s="7"/>
      <c r="Z1050"/>
      <c r="AA1050"/>
      <c r="AC1050">
        <f t="shared" si="170"/>
        <v>0</v>
      </c>
      <c r="AD1050">
        <f t="shared" si="171"/>
        <v>0</v>
      </c>
    </row>
    <row r="1051" spans="1:30" hidden="1" x14ac:dyDescent="0.2">
      <c r="A1051" s="6" t="s">
        <v>887</v>
      </c>
      <c r="B1051" s="2">
        <f t="shared" si="164"/>
        <v>0</v>
      </c>
      <c r="C1051" s="2">
        <f t="shared" si="165"/>
        <v>8</v>
      </c>
      <c r="L1051" s="66">
        <f t="shared" si="166"/>
        <v>0</v>
      </c>
      <c r="N1051" s="66">
        <f t="shared" si="167"/>
        <v>0</v>
      </c>
      <c r="R1051" s="66">
        <f t="shared" si="168"/>
        <v>0</v>
      </c>
      <c r="V1051" s="66">
        <f t="shared" si="169"/>
        <v>0</v>
      </c>
      <c r="W1051"/>
      <c r="X1051"/>
      <c r="Y1051" s="7"/>
      <c r="Z1051"/>
      <c r="AA1051"/>
      <c r="AC1051">
        <f t="shared" si="170"/>
        <v>0</v>
      </c>
      <c r="AD1051">
        <f t="shared" si="171"/>
        <v>0</v>
      </c>
    </row>
    <row r="1052" spans="1:30" hidden="1" x14ac:dyDescent="0.2">
      <c r="A1052" s="6" t="s">
        <v>888</v>
      </c>
      <c r="B1052" s="2">
        <f t="shared" si="164"/>
        <v>0</v>
      </c>
      <c r="C1052" s="2">
        <f t="shared" si="165"/>
        <v>8</v>
      </c>
      <c r="L1052" s="66">
        <f t="shared" si="166"/>
        <v>0</v>
      </c>
      <c r="N1052" s="66">
        <f t="shared" si="167"/>
        <v>0</v>
      </c>
      <c r="R1052" s="66">
        <f t="shared" si="168"/>
        <v>0</v>
      </c>
      <c r="V1052" s="66">
        <f t="shared" si="169"/>
        <v>0</v>
      </c>
      <c r="W1052"/>
      <c r="X1052"/>
      <c r="Y1052" s="7"/>
      <c r="Z1052"/>
      <c r="AA1052"/>
      <c r="AC1052">
        <f t="shared" si="170"/>
        <v>0</v>
      </c>
      <c r="AD1052">
        <f t="shared" si="171"/>
        <v>0</v>
      </c>
    </row>
    <row r="1053" spans="1:30" hidden="1" x14ac:dyDescent="0.2">
      <c r="A1053" s="6" t="s">
        <v>889</v>
      </c>
      <c r="B1053" s="2">
        <f t="shared" si="164"/>
        <v>0</v>
      </c>
      <c r="C1053" s="2">
        <f t="shared" si="165"/>
        <v>8</v>
      </c>
      <c r="L1053" s="66">
        <f t="shared" si="166"/>
        <v>0</v>
      </c>
      <c r="N1053" s="66">
        <f t="shared" si="167"/>
        <v>0</v>
      </c>
      <c r="R1053" s="66">
        <f t="shared" si="168"/>
        <v>0</v>
      </c>
      <c r="V1053" s="66">
        <f t="shared" si="169"/>
        <v>0</v>
      </c>
      <c r="W1053"/>
      <c r="X1053"/>
      <c r="Y1053" s="7"/>
      <c r="Z1053"/>
      <c r="AA1053"/>
      <c r="AC1053">
        <f t="shared" si="170"/>
        <v>0</v>
      </c>
      <c r="AD1053">
        <f t="shared" si="171"/>
        <v>0</v>
      </c>
    </row>
    <row r="1054" spans="1:30" hidden="1" x14ac:dyDescent="0.2">
      <c r="A1054" s="6" t="s">
        <v>890</v>
      </c>
      <c r="B1054" s="2">
        <f t="shared" si="164"/>
        <v>0</v>
      </c>
      <c r="C1054" s="2">
        <f t="shared" si="165"/>
        <v>8</v>
      </c>
      <c r="L1054" s="66">
        <f t="shared" si="166"/>
        <v>0</v>
      </c>
      <c r="N1054" s="66">
        <f t="shared" si="167"/>
        <v>0</v>
      </c>
      <c r="R1054" s="66">
        <f t="shared" si="168"/>
        <v>0</v>
      </c>
      <c r="V1054" s="66">
        <f t="shared" si="169"/>
        <v>0</v>
      </c>
      <c r="W1054"/>
      <c r="X1054"/>
      <c r="Y1054" s="7"/>
      <c r="Z1054"/>
      <c r="AA1054"/>
      <c r="AC1054">
        <f t="shared" si="170"/>
        <v>0</v>
      </c>
      <c r="AD1054">
        <f t="shared" si="171"/>
        <v>0</v>
      </c>
    </row>
    <row r="1055" spans="1:30" hidden="1" x14ac:dyDescent="0.2">
      <c r="A1055" s="6" t="s">
        <v>891</v>
      </c>
      <c r="B1055" s="2">
        <f t="shared" si="164"/>
        <v>0</v>
      </c>
      <c r="C1055" s="2">
        <f t="shared" si="165"/>
        <v>8</v>
      </c>
      <c r="L1055" s="66">
        <f t="shared" si="166"/>
        <v>0</v>
      </c>
      <c r="N1055" s="66">
        <f t="shared" si="167"/>
        <v>0</v>
      </c>
      <c r="R1055" s="66">
        <f t="shared" si="168"/>
        <v>0</v>
      </c>
      <c r="V1055" s="66">
        <f t="shared" si="169"/>
        <v>0</v>
      </c>
      <c r="W1055"/>
      <c r="X1055"/>
      <c r="Y1055" s="7"/>
      <c r="Z1055"/>
      <c r="AA1055"/>
      <c r="AC1055">
        <f t="shared" si="170"/>
        <v>0</v>
      </c>
      <c r="AD1055">
        <f t="shared" si="171"/>
        <v>0</v>
      </c>
    </row>
    <row r="1056" spans="1:30" hidden="1" x14ac:dyDescent="0.2">
      <c r="A1056" s="6" t="s">
        <v>892</v>
      </c>
      <c r="B1056" s="2">
        <f t="shared" si="164"/>
        <v>0</v>
      </c>
      <c r="C1056" s="2">
        <f t="shared" si="165"/>
        <v>8</v>
      </c>
      <c r="L1056" s="66">
        <f t="shared" si="166"/>
        <v>0</v>
      </c>
      <c r="N1056" s="66">
        <f t="shared" si="167"/>
        <v>0</v>
      </c>
      <c r="R1056" s="66">
        <f t="shared" si="168"/>
        <v>0</v>
      </c>
      <c r="V1056" s="66">
        <f t="shared" si="169"/>
        <v>0</v>
      </c>
      <c r="W1056"/>
      <c r="X1056"/>
      <c r="Y1056" s="7"/>
      <c r="Z1056"/>
      <c r="AA1056"/>
      <c r="AC1056">
        <f t="shared" si="170"/>
        <v>0</v>
      </c>
      <c r="AD1056">
        <f t="shared" si="171"/>
        <v>0</v>
      </c>
    </row>
    <row r="1057" spans="1:30" hidden="1" x14ac:dyDescent="0.2">
      <c r="A1057" s="6" t="s">
        <v>893</v>
      </c>
      <c r="B1057" s="2">
        <f t="shared" si="164"/>
        <v>0</v>
      </c>
      <c r="C1057" s="2">
        <f t="shared" si="165"/>
        <v>8</v>
      </c>
      <c r="L1057" s="66">
        <f t="shared" si="166"/>
        <v>0</v>
      </c>
      <c r="N1057" s="66">
        <f t="shared" si="167"/>
        <v>0</v>
      </c>
      <c r="R1057" s="66">
        <f t="shared" si="168"/>
        <v>0</v>
      </c>
      <c r="V1057" s="66">
        <f t="shared" si="169"/>
        <v>0</v>
      </c>
      <c r="W1057"/>
      <c r="X1057"/>
      <c r="Y1057" s="7"/>
      <c r="Z1057"/>
      <c r="AA1057"/>
      <c r="AC1057">
        <f t="shared" si="170"/>
        <v>0</v>
      </c>
      <c r="AD1057">
        <f t="shared" si="171"/>
        <v>0</v>
      </c>
    </row>
    <row r="1058" spans="1:30" hidden="1" x14ac:dyDescent="0.2">
      <c r="A1058" s="6" t="s">
        <v>894</v>
      </c>
      <c r="B1058" s="2">
        <f t="shared" si="164"/>
        <v>0</v>
      </c>
      <c r="C1058" s="2">
        <f t="shared" si="165"/>
        <v>8</v>
      </c>
      <c r="L1058" s="66">
        <f t="shared" si="166"/>
        <v>0</v>
      </c>
      <c r="N1058" s="66">
        <f t="shared" si="167"/>
        <v>0</v>
      </c>
      <c r="R1058" s="66">
        <f t="shared" si="168"/>
        <v>0</v>
      </c>
      <c r="V1058" s="66">
        <f t="shared" si="169"/>
        <v>0</v>
      </c>
      <c r="W1058"/>
      <c r="X1058"/>
      <c r="Y1058" s="7"/>
      <c r="Z1058"/>
      <c r="AA1058"/>
      <c r="AC1058">
        <f t="shared" si="170"/>
        <v>0</v>
      </c>
      <c r="AD1058">
        <f t="shared" si="171"/>
        <v>0</v>
      </c>
    </row>
    <row r="1059" spans="1:30" hidden="1" x14ac:dyDescent="0.2">
      <c r="A1059" s="6" t="s">
        <v>895</v>
      </c>
      <c r="B1059" s="2">
        <f t="shared" si="164"/>
        <v>0</v>
      </c>
      <c r="C1059" s="2">
        <f t="shared" si="165"/>
        <v>8</v>
      </c>
      <c r="L1059" s="66">
        <f t="shared" si="166"/>
        <v>0</v>
      </c>
      <c r="N1059" s="66">
        <f t="shared" si="167"/>
        <v>0</v>
      </c>
      <c r="R1059" s="66">
        <f t="shared" si="168"/>
        <v>0</v>
      </c>
      <c r="V1059" s="66">
        <f t="shared" si="169"/>
        <v>0</v>
      </c>
      <c r="W1059"/>
      <c r="X1059"/>
      <c r="Y1059" s="7"/>
      <c r="Z1059"/>
      <c r="AA1059"/>
      <c r="AC1059">
        <f t="shared" si="170"/>
        <v>0</v>
      </c>
      <c r="AD1059">
        <f t="shared" si="171"/>
        <v>0</v>
      </c>
    </row>
    <row r="1060" spans="1:30" hidden="1" x14ac:dyDescent="0.2">
      <c r="A1060" s="6" t="s">
        <v>896</v>
      </c>
      <c r="B1060" s="2">
        <f t="shared" si="164"/>
        <v>0</v>
      </c>
      <c r="C1060" s="2">
        <f t="shared" si="165"/>
        <v>8</v>
      </c>
      <c r="L1060" s="66">
        <f t="shared" si="166"/>
        <v>0</v>
      </c>
      <c r="N1060" s="66">
        <f t="shared" si="167"/>
        <v>0</v>
      </c>
      <c r="R1060" s="66">
        <f t="shared" si="168"/>
        <v>0</v>
      </c>
      <c r="V1060" s="66">
        <f t="shared" si="169"/>
        <v>0</v>
      </c>
      <c r="W1060"/>
      <c r="X1060"/>
      <c r="Y1060" s="7"/>
      <c r="Z1060"/>
      <c r="AA1060"/>
      <c r="AC1060">
        <f t="shared" si="170"/>
        <v>0</v>
      </c>
      <c r="AD1060">
        <f t="shared" si="171"/>
        <v>0</v>
      </c>
    </row>
    <row r="1061" spans="1:30" hidden="1" x14ac:dyDescent="0.2">
      <c r="A1061" s="6" t="s">
        <v>897</v>
      </c>
      <c r="B1061" s="2">
        <f t="shared" si="164"/>
        <v>0</v>
      </c>
      <c r="C1061" s="2">
        <f t="shared" si="165"/>
        <v>8</v>
      </c>
      <c r="L1061" s="66">
        <f t="shared" si="166"/>
        <v>0</v>
      </c>
      <c r="N1061" s="66">
        <f t="shared" si="167"/>
        <v>0</v>
      </c>
      <c r="R1061" s="66">
        <f t="shared" si="168"/>
        <v>0</v>
      </c>
      <c r="V1061" s="66">
        <f t="shared" si="169"/>
        <v>0</v>
      </c>
      <c r="W1061"/>
      <c r="X1061"/>
      <c r="Y1061" s="7"/>
      <c r="Z1061"/>
      <c r="AA1061"/>
      <c r="AC1061">
        <f t="shared" si="170"/>
        <v>0</v>
      </c>
      <c r="AD1061">
        <f t="shared" si="171"/>
        <v>0</v>
      </c>
    </row>
    <row r="1062" spans="1:30" hidden="1" x14ac:dyDescent="0.2">
      <c r="A1062" s="6" t="s">
        <v>898</v>
      </c>
      <c r="B1062" s="2">
        <f t="shared" si="164"/>
        <v>0</v>
      </c>
      <c r="C1062" s="2">
        <f t="shared" si="165"/>
        <v>8</v>
      </c>
      <c r="L1062" s="66">
        <f t="shared" si="166"/>
        <v>0</v>
      </c>
      <c r="N1062" s="66">
        <f t="shared" si="167"/>
        <v>0</v>
      </c>
      <c r="R1062" s="66">
        <f t="shared" si="168"/>
        <v>0</v>
      </c>
      <c r="V1062" s="66">
        <f t="shared" si="169"/>
        <v>0</v>
      </c>
      <c r="W1062"/>
      <c r="X1062"/>
      <c r="Y1062" s="7"/>
      <c r="Z1062"/>
      <c r="AA1062"/>
      <c r="AC1062">
        <f t="shared" si="170"/>
        <v>0</v>
      </c>
      <c r="AD1062">
        <f t="shared" si="171"/>
        <v>0</v>
      </c>
    </row>
    <row r="1063" spans="1:30" hidden="1" x14ac:dyDescent="0.2">
      <c r="A1063" s="6" t="s">
        <v>899</v>
      </c>
      <c r="B1063" s="2">
        <f t="shared" si="164"/>
        <v>0</v>
      </c>
      <c r="C1063" s="2">
        <f t="shared" si="165"/>
        <v>8</v>
      </c>
      <c r="L1063" s="66">
        <f t="shared" si="166"/>
        <v>0</v>
      </c>
      <c r="N1063" s="66">
        <f t="shared" si="167"/>
        <v>0</v>
      </c>
      <c r="R1063" s="66">
        <f t="shared" si="168"/>
        <v>0</v>
      </c>
      <c r="V1063" s="66">
        <f t="shared" si="169"/>
        <v>0</v>
      </c>
      <c r="W1063"/>
      <c r="X1063"/>
      <c r="Y1063" s="7"/>
      <c r="Z1063"/>
      <c r="AA1063"/>
      <c r="AC1063">
        <f t="shared" si="170"/>
        <v>0</v>
      </c>
      <c r="AD1063">
        <f t="shared" si="171"/>
        <v>0</v>
      </c>
    </row>
    <row r="1064" spans="1:30" hidden="1" x14ac:dyDescent="0.2">
      <c r="A1064" s="6" t="s">
        <v>900</v>
      </c>
      <c r="B1064" s="2">
        <f t="shared" si="164"/>
        <v>0</v>
      </c>
      <c r="C1064" s="2">
        <f t="shared" si="165"/>
        <v>8</v>
      </c>
      <c r="L1064" s="66">
        <f t="shared" si="166"/>
        <v>0</v>
      </c>
      <c r="N1064" s="66">
        <f t="shared" si="167"/>
        <v>0</v>
      </c>
      <c r="R1064" s="66">
        <f t="shared" si="168"/>
        <v>0</v>
      </c>
      <c r="V1064" s="66">
        <f t="shared" si="169"/>
        <v>0</v>
      </c>
      <c r="W1064"/>
      <c r="X1064"/>
      <c r="Y1064" s="7"/>
      <c r="Z1064"/>
      <c r="AA1064"/>
      <c r="AC1064">
        <f t="shared" si="170"/>
        <v>0</v>
      </c>
      <c r="AD1064">
        <f t="shared" si="171"/>
        <v>0</v>
      </c>
    </row>
    <row r="1065" spans="1:30" hidden="1" x14ac:dyDescent="0.2">
      <c r="A1065" s="6" t="s">
        <v>901</v>
      </c>
      <c r="B1065" s="2">
        <f t="shared" si="164"/>
        <v>0</v>
      </c>
      <c r="C1065" s="2">
        <f t="shared" si="165"/>
        <v>8</v>
      </c>
      <c r="L1065" s="66">
        <f t="shared" si="166"/>
        <v>0</v>
      </c>
      <c r="N1065" s="66">
        <f t="shared" si="167"/>
        <v>0</v>
      </c>
      <c r="R1065" s="66">
        <f t="shared" si="168"/>
        <v>0</v>
      </c>
      <c r="V1065" s="66">
        <f t="shared" si="169"/>
        <v>0</v>
      </c>
      <c r="W1065"/>
      <c r="X1065"/>
      <c r="Y1065" s="7"/>
      <c r="Z1065"/>
      <c r="AA1065"/>
      <c r="AC1065">
        <f t="shared" si="170"/>
        <v>0</v>
      </c>
      <c r="AD1065">
        <f t="shared" si="171"/>
        <v>0</v>
      </c>
    </row>
    <row r="1066" spans="1:30" hidden="1" x14ac:dyDescent="0.2">
      <c r="A1066" s="6" t="s">
        <v>902</v>
      </c>
      <c r="B1066" s="2">
        <f t="shared" si="164"/>
        <v>0</v>
      </c>
      <c r="C1066" s="2">
        <f t="shared" si="165"/>
        <v>8</v>
      </c>
      <c r="L1066" s="66">
        <f t="shared" si="166"/>
        <v>0</v>
      </c>
      <c r="N1066" s="66">
        <f t="shared" si="167"/>
        <v>0</v>
      </c>
      <c r="R1066" s="66">
        <f t="shared" si="168"/>
        <v>0</v>
      </c>
      <c r="V1066" s="66">
        <f t="shared" si="169"/>
        <v>0</v>
      </c>
      <c r="W1066"/>
      <c r="X1066"/>
      <c r="Y1066" s="7"/>
      <c r="Z1066"/>
      <c r="AA1066"/>
      <c r="AC1066">
        <f t="shared" si="170"/>
        <v>0</v>
      </c>
      <c r="AD1066">
        <f t="shared" si="171"/>
        <v>0</v>
      </c>
    </row>
    <row r="1067" spans="1:30" hidden="1" x14ac:dyDescent="0.2">
      <c r="A1067" s="6" t="s">
        <v>903</v>
      </c>
      <c r="B1067" s="2">
        <f t="shared" si="164"/>
        <v>0</v>
      </c>
      <c r="C1067" s="2">
        <f t="shared" si="165"/>
        <v>8</v>
      </c>
      <c r="L1067" s="66">
        <f t="shared" si="166"/>
        <v>0</v>
      </c>
      <c r="N1067" s="66">
        <f t="shared" si="167"/>
        <v>0</v>
      </c>
      <c r="R1067" s="66">
        <f t="shared" si="168"/>
        <v>0</v>
      </c>
      <c r="V1067" s="66">
        <f t="shared" si="169"/>
        <v>0</v>
      </c>
      <c r="W1067"/>
      <c r="X1067"/>
      <c r="Y1067" s="7"/>
      <c r="Z1067"/>
      <c r="AA1067"/>
      <c r="AC1067">
        <f t="shared" si="170"/>
        <v>0</v>
      </c>
      <c r="AD1067">
        <f t="shared" si="171"/>
        <v>0</v>
      </c>
    </row>
    <row r="1068" spans="1:30" hidden="1" x14ac:dyDescent="0.2">
      <c r="A1068" s="6" t="s">
        <v>904</v>
      </c>
      <c r="B1068" s="2">
        <f t="shared" si="164"/>
        <v>0</v>
      </c>
      <c r="C1068" s="2">
        <f t="shared" si="165"/>
        <v>8</v>
      </c>
      <c r="L1068" s="66">
        <f t="shared" si="166"/>
        <v>0</v>
      </c>
      <c r="N1068" s="66">
        <f t="shared" si="167"/>
        <v>0</v>
      </c>
      <c r="R1068" s="66">
        <f t="shared" si="168"/>
        <v>0</v>
      </c>
      <c r="V1068" s="66">
        <f t="shared" si="169"/>
        <v>0</v>
      </c>
      <c r="W1068"/>
      <c r="X1068"/>
      <c r="Y1068" s="7"/>
      <c r="Z1068"/>
      <c r="AA1068"/>
      <c r="AC1068">
        <f t="shared" si="170"/>
        <v>0</v>
      </c>
      <c r="AD1068">
        <f t="shared" si="171"/>
        <v>0</v>
      </c>
    </row>
    <row r="1069" spans="1:30" hidden="1" x14ac:dyDescent="0.2">
      <c r="A1069" s="6" t="s">
        <v>905</v>
      </c>
      <c r="B1069" s="2">
        <f t="shared" si="164"/>
        <v>0</v>
      </c>
      <c r="C1069" s="2">
        <f t="shared" si="165"/>
        <v>8</v>
      </c>
      <c r="L1069" s="66">
        <f t="shared" si="166"/>
        <v>0</v>
      </c>
      <c r="N1069" s="66">
        <f t="shared" si="167"/>
        <v>0</v>
      </c>
      <c r="R1069" s="66">
        <f t="shared" si="168"/>
        <v>0</v>
      </c>
      <c r="V1069" s="66">
        <f t="shared" si="169"/>
        <v>0</v>
      </c>
      <c r="W1069"/>
      <c r="X1069"/>
      <c r="Y1069" s="7"/>
      <c r="Z1069"/>
      <c r="AA1069"/>
      <c r="AC1069">
        <f t="shared" si="170"/>
        <v>0</v>
      </c>
      <c r="AD1069">
        <f t="shared" si="171"/>
        <v>0</v>
      </c>
    </row>
    <row r="1070" spans="1:30" hidden="1" x14ac:dyDescent="0.2">
      <c r="A1070" s="6" t="s">
        <v>906</v>
      </c>
      <c r="B1070" s="2">
        <f t="shared" si="164"/>
        <v>0</v>
      </c>
      <c r="C1070" s="2">
        <f t="shared" si="165"/>
        <v>8</v>
      </c>
      <c r="L1070" s="66">
        <f t="shared" si="166"/>
        <v>0</v>
      </c>
      <c r="N1070" s="66">
        <f t="shared" si="167"/>
        <v>0</v>
      </c>
      <c r="R1070" s="66">
        <f t="shared" si="168"/>
        <v>0</v>
      </c>
      <c r="V1070" s="66">
        <f t="shared" si="169"/>
        <v>0</v>
      </c>
      <c r="W1070"/>
      <c r="X1070"/>
      <c r="Y1070" s="7"/>
      <c r="Z1070"/>
      <c r="AA1070"/>
      <c r="AC1070">
        <f t="shared" si="170"/>
        <v>0</v>
      </c>
      <c r="AD1070">
        <f t="shared" si="171"/>
        <v>0</v>
      </c>
    </row>
    <row r="1071" spans="1:30" hidden="1" x14ac:dyDescent="0.2">
      <c r="A1071" s="6" t="s">
        <v>907</v>
      </c>
      <c r="B1071" s="2">
        <f t="shared" si="164"/>
        <v>0</v>
      </c>
      <c r="C1071" s="2">
        <f t="shared" si="165"/>
        <v>8</v>
      </c>
      <c r="L1071" s="66">
        <f t="shared" si="166"/>
        <v>0</v>
      </c>
      <c r="N1071" s="66">
        <f t="shared" si="167"/>
        <v>0</v>
      </c>
      <c r="R1071" s="66">
        <f t="shared" si="168"/>
        <v>0</v>
      </c>
      <c r="V1071" s="66">
        <f t="shared" si="169"/>
        <v>0</v>
      </c>
      <c r="W1071"/>
      <c r="X1071"/>
      <c r="Y1071" s="7"/>
      <c r="Z1071"/>
      <c r="AA1071"/>
      <c r="AC1071">
        <f t="shared" si="170"/>
        <v>0</v>
      </c>
      <c r="AD1071">
        <f t="shared" si="171"/>
        <v>0</v>
      </c>
    </row>
    <row r="1072" spans="1:30" hidden="1" x14ac:dyDescent="0.2">
      <c r="A1072" s="6" t="s">
        <v>908</v>
      </c>
      <c r="B1072" s="2">
        <f t="shared" si="164"/>
        <v>0</v>
      </c>
      <c r="C1072" s="2">
        <f t="shared" si="165"/>
        <v>8</v>
      </c>
      <c r="L1072" s="66">
        <f t="shared" si="166"/>
        <v>0</v>
      </c>
      <c r="N1072" s="66">
        <f t="shared" si="167"/>
        <v>0</v>
      </c>
      <c r="R1072" s="66">
        <f t="shared" si="168"/>
        <v>0</v>
      </c>
      <c r="V1072" s="66">
        <f t="shared" si="169"/>
        <v>0</v>
      </c>
      <c r="W1072"/>
      <c r="X1072"/>
      <c r="Y1072" s="7"/>
      <c r="Z1072"/>
      <c r="AA1072"/>
      <c r="AC1072">
        <f t="shared" si="170"/>
        <v>0</v>
      </c>
      <c r="AD1072">
        <f t="shared" si="171"/>
        <v>0</v>
      </c>
    </row>
    <row r="1073" spans="1:30" hidden="1" x14ac:dyDescent="0.2">
      <c r="A1073" s="6" t="s">
        <v>909</v>
      </c>
      <c r="B1073" s="2">
        <f t="shared" si="164"/>
        <v>0</v>
      </c>
      <c r="C1073" s="2">
        <f t="shared" si="165"/>
        <v>8</v>
      </c>
      <c r="L1073" s="66">
        <f t="shared" si="166"/>
        <v>0</v>
      </c>
      <c r="N1073" s="66">
        <f t="shared" si="167"/>
        <v>0</v>
      </c>
      <c r="R1073" s="66">
        <f t="shared" si="168"/>
        <v>0</v>
      </c>
      <c r="V1073" s="66">
        <f t="shared" si="169"/>
        <v>0</v>
      </c>
      <c r="W1073"/>
      <c r="X1073"/>
      <c r="Y1073" s="7"/>
      <c r="Z1073"/>
      <c r="AA1073"/>
      <c r="AC1073">
        <f t="shared" si="170"/>
        <v>0</v>
      </c>
      <c r="AD1073">
        <f t="shared" si="171"/>
        <v>0</v>
      </c>
    </row>
    <row r="1074" spans="1:30" hidden="1" x14ac:dyDescent="0.2">
      <c r="A1074" s="6" t="s">
        <v>910</v>
      </c>
      <c r="B1074" s="2">
        <f t="shared" si="164"/>
        <v>0</v>
      </c>
      <c r="C1074" s="2">
        <f t="shared" si="165"/>
        <v>8</v>
      </c>
      <c r="L1074" s="66">
        <f t="shared" si="166"/>
        <v>0</v>
      </c>
      <c r="N1074" s="66">
        <f t="shared" si="167"/>
        <v>0</v>
      </c>
      <c r="R1074" s="66">
        <f t="shared" si="168"/>
        <v>0</v>
      </c>
      <c r="V1074" s="66">
        <f t="shared" si="169"/>
        <v>0</v>
      </c>
      <c r="W1074"/>
      <c r="X1074"/>
      <c r="Y1074" s="7"/>
      <c r="Z1074"/>
      <c r="AA1074"/>
      <c r="AC1074">
        <f t="shared" si="170"/>
        <v>0</v>
      </c>
      <c r="AD1074">
        <f t="shared" si="171"/>
        <v>0</v>
      </c>
    </row>
    <row r="1075" spans="1:30" hidden="1" x14ac:dyDescent="0.2">
      <c r="A1075" s="6" t="s">
        <v>911</v>
      </c>
      <c r="B1075" s="2">
        <f t="shared" si="164"/>
        <v>0</v>
      </c>
      <c r="C1075" s="2">
        <f t="shared" si="165"/>
        <v>8</v>
      </c>
      <c r="L1075" s="66">
        <f t="shared" si="166"/>
        <v>0</v>
      </c>
      <c r="N1075" s="66">
        <f t="shared" si="167"/>
        <v>0</v>
      </c>
      <c r="R1075" s="66">
        <f t="shared" si="168"/>
        <v>0</v>
      </c>
      <c r="V1075" s="66">
        <f t="shared" si="169"/>
        <v>0</v>
      </c>
      <c r="W1075"/>
      <c r="X1075"/>
      <c r="Y1075" s="7"/>
      <c r="Z1075"/>
      <c r="AA1075"/>
      <c r="AC1075">
        <f t="shared" si="170"/>
        <v>0</v>
      </c>
      <c r="AD1075">
        <f t="shared" si="171"/>
        <v>0</v>
      </c>
    </row>
    <row r="1076" spans="1:30" hidden="1" x14ac:dyDescent="0.2">
      <c r="A1076" s="6" t="s">
        <v>912</v>
      </c>
      <c r="B1076" s="2">
        <f t="shared" si="164"/>
        <v>0</v>
      </c>
      <c r="C1076" s="2">
        <f t="shared" si="165"/>
        <v>8</v>
      </c>
      <c r="L1076" s="66">
        <f t="shared" si="166"/>
        <v>0</v>
      </c>
      <c r="N1076" s="66">
        <f t="shared" si="167"/>
        <v>0</v>
      </c>
      <c r="R1076" s="66">
        <f t="shared" si="168"/>
        <v>0</v>
      </c>
      <c r="V1076" s="66">
        <f t="shared" si="169"/>
        <v>0</v>
      </c>
      <c r="W1076"/>
      <c r="X1076"/>
      <c r="Y1076" s="7"/>
      <c r="Z1076"/>
      <c r="AA1076"/>
      <c r="AC1076">
        <f t="shared" si="170"/>
        <v>0</v>
      </c>
      <c r="AD1076">
        <f t="shared" si="171"/>
        <v>0</v>
      </c>
    </row>
    <row r="1077" spans="1:30" hidden="1" x14ac:dyDescent="0.2">
      <c r="A1077" s="6" t="s">
        <v>913</v>
      </c>
      <c r="B1077" s="2">
        <f t="shared" si="164"/>
        <v>0</v>
      </c>
      <c r="C1077" s="2">
        <f t="shared" si="165"/>
        <v>8</v>
      </c>
      <c r="L1077" s="66">
        <f t="shared" si="166"/>
        <v>0</v>
      </c>
      <c r="N1077" s="66">
        <f t="shared" si="167"/>
        <v>0</v>
      </c>
      <c r="R1077" s="66">
        <f t="shared" si="168"/>
        <v>0</v>
      </c>
      <c r="V1077" s="66">
        <f t="shared" si="169"/>
        <v>0</v>
      </c>
      <c r="W1077"/>
      <c r="X1077"/>
      <c r="Y1077" s="7"/>
      <c r="Z1077"/>
      <c r="AA1077"/>
      <c r="AC1077">
        <f t="shared" si="170"/>
        <v>0</v>
      </c>
      <c r="AD1077">
        <f t="shared" si="171"/>
        <v>0</v>
      </c>
    </row>
    <row r="1078" spans="1:30" hidden="1" x14ac:dyDescent="0.2">
      <c r="A1078" s="6" t="s">
        <v>914</v>
      </c>
      <c r="B1078" s="2">
        <f t="shared" si="164"/>
        <v>0</v>
      </c>
      <c r="C1078" s="2">
        <f t="shared" si="165"/>
        <v>8</v>
      </c>
      <c r="L1078" s="66">
        <f t="shared" si="166"/>
        <v>0</v>
      </c>
      <c r="N1078" s="66">
        <f t="shared" si="167"/>
        <v>0</v>
      </c>
      <c r="R1078" s="66">
        <f t="shared" si="168"/>
        <v>0</v>
      </c>
      <c r="V1078" s="66">
        <f t="shared" si="169"/>
        <v>0</v>
      </c>
      <c r="W1078"/>
      <c r="X1078"/>
      <c r="Y1078" s="7"/>
      <c r="Z1078"/>
      <c r="AA1078"/>
      <c r="AC1078">
        <f t="shared" si="170"/>
        <v>0</v>
      </c>
      <c r="AD1078">
        <f t="shared" si="171"/>
        <v>0</v>
      </c>
    </row>
    <row r="1079" spans="1:30" hidden="1" x14ac:dyDescent="0.2">
      <c r="A1079" s="6" t="s">
        <v>915</v>
      </c>
      <c r="B1079" s="2">
        <f t="shared" si="164"/>
        <v>0</v>
      </c>
      <c r="C1079" s="2">
        <f t="shared" si="165"/>
        <v>8</v>
      </c>
      <c r="L1079" s="66">
        <f t="shared" si="166"/>
        <v>0</v>
      </c>
      <c r="N1079" s="66">
        <f t="shared" si="167"/>
        <v>0</v>
      </c>
      <c r="R1079" s="66">
        <f t="shared" si="168"/>
        <v>0</v>
      </c>
      <c r="V1079" s="66">
        <f t="shared" si="169"/>
        <v>0</v>
      </c>
      <c r="W1079"/>
      <c r="X1079"/>
      <c r="Y1079" s="7"/>
      <c r="Z1079"/>
      <c r="AA1079"/>
      <c r="AC1079">
        <f t="shared" si="170"/>
        <v>0</v>
      </c>
      <c r="AD1079">
        <f t="shared" si="171"/>
        <v>0</v>
      </c>
    </row>
    <row r="1080" spans="1:30" hidden="1" x14ac:dyDescent="0.2">
      <c r="A1080" s="6" t="s">
        <v>916</v>
      </c>
      <c r="B1080" s="2">
        <f t="shared" si="164"/>
        <v>0</v>
      </c>
      <c r="C1080" s="2">
        <f t="shared" si="165"/>
        <v>8</v>
      </c>
      <c r="L1080" s="66">
        <f t="shared" si="166"/>
        <v>0</v>
      </c>
      <c r="N1080" s="66">
        <f t="shared" si="167"/>
        <v>0</v>
      </c>
      <c r="R1080" s="66">
        <f t="shared" si="168"/>
        <v>0</v>
      </c>
      <c r="V1080" s="66">
        <f t="shared" si="169"/>
        <v>0</v>
      </c>
      <c r="W1080"/>
      <c r="X1080"/>
      <c r="Y1080" s="7"/>
      <c r="Z1080"/>
      <c r="AA1080"/>
      <c r="AC1080">
        <f t="shared" si="170"/>
        <v>0</v>
      </c>
      <c r="AD1080">
        <f t="shared" si="171"/>
        <v>0</v>
      </c>
    </row>
    <row r="1081" spans="1:30" hidden="1" x14ac:dyDescent="0.2">
      <c r="A1081" s="6" t="s">
        <v>917</v>
      </c>
      <c r="B1081" s="2">
        <f t="shared" si="164"/>
        <v>0</v>
      </c>
      <c r="C1081" s="2">
        <f t="shared" si="165"/>
        <v>8</v>
      </c>
      <c r="L1081" s="66">
        <f t="shared" si="166"/>
        <v>0</v>
      </c>
      <c r="N1081" s="66">
        <f t="shared" si="167"/>
        <v>0</v>
      </c>
      <c r="R1081" s="66">
        <f t="shared" si="168"/>
        <v>0</v>
      </c>
      <c r="V1081" s="66">
        <f t="shared" si="169"/>
        <v>0</v>
      </c>
      <c r="W1081"/>
      <c r="X1081"/>
      <c r="Y1081" s="7"/>
      <c r="Z1081"/>
      <c r="AA1081"/>
      <c r="AC1081">
        <f t="shared" si="170"/>
        <v>0</v>
      </c>
      <c r="AD1081">
        <f t="shared" si="171"/>
        <v>0</v>
      </c>
    </row>
    <row r="1082" spans="1:30" hidden="1" x14ac:dyDescent="0.2">
      <c r="A1082" s="6" t="s">
        <v>918</v>
      </c>
      <c r="B1082" s="2">
        <f t="shared" si="164"/>
        <v>0</v>
      </c>
      <c r="C1082" s="2">
        <f t="shared" si="165"/>
        <v>8</v>
      </c>
      <c r="L1082" s="66">
        <f t="shared" si="166"/>
        <v>0</v>
      </c>
      <c r="N1082" s="66">
        <f t="shared" si="167"/>
        <v>0</v>
      </c>
      <c r="R1082" s="66">
        <f t="shared" si="168"/>
        <v>0</v>
      </c>
      <c r="V1082" s="66">
        <f t="shared" si="169"/>
        <v>0</v>
      </c>
      <c r="W1082"/>
      <c r="X1082"/>
      <c r="Y1082" s="7"/>
      <c r="Z1082"/>
      <c r="AA1082"/>
      <c r="AC1082">
        <f t="shared" si="170"/>
        <v>0</v>
      </c>
      <c r="AD1082">
        <f t="shared" si="171"/>
        <v>0</v>
      </c>
    </row>
    <row r="1083" spans="1:30" hidden="1" x14ac:dyDescent="0.2">
      <c r="A1083" s="6" t="s">
        <v>919</v>
      </c>
      <c r="B1083" s="2">
        <f t="shared" si="164"/>
        <v>0</v>
      </c>
      <c r="C1083" s="2">
        <f t="shared" si="165"/>
        <v>8</v>
      </c>
      <c r="L1083" s="66">
        <f t="shared" si="166"/>
        <v>0</v>
      </c>
      <c r="N1083" s="66">
        <f t="shared" si="167"/>
        <v>0</v>
      </c>
      <c r="R1083" s="66">
        <f t="shared" si="168"/>
        <v>0</v>
      </c>
      <c r="V1083" s="66">
        <f t="shared" si="169"/>
        <v>0</v>
      </c>
      <c r="W1083"/>
      <c r="X1083"/>
      <c r="Y1083" s="7"/>
      <c r="Z1083"/>
      <c r="AA1083"/>
      <c r="AC1083">
        <f t="shared" si="170"/>
        <v>0</v>
      </c>
      <c r="AD1083">
        <f t="shared" si="171"/>
        <v>0</v>
      </c>
    </row>
    <row r="1084" spans="1:30" hidden="1" x14ac:dyDescent="0.2">
      <c r="A1084" s="6" t="s">
        <v>920</v>
      </c>
      <c r="B1084" s="2">
        <f t="shared" si="164"/>
        <v>0</v>
      </c>
      <c r="C1084" s="2">
        <f t="shared" si="165"/>
        <v>8</v>
      </c>
      <c r="L1084" s="66">
        <f t="shared" si="166"/>
        <v>0</v>
      </c>
      <c r="N1084" s="66">
        <f t="shared" si="167"/>
        <v>0</v>
      </c>
      <c r="R1084" s="66">
        <f t="shared" si="168"/>
        <v>0</v>
      </c>
      <c r="V1084" s="66">
        <f t="shared" si="169"/>
        <v>0</v>
      </c>
      <c r="W1084"/>
      <c r="X1084"/>
      <c r="Y1084" s="7"/>
      <c r="Z1084"/>
      <c r="AA1084"/>
      <c r="AC1084">
        <f t="shared" si="170"/>
        <v>0</v>
      </c>
      <c r="AD1084">
        <f t="shared" si="171"/>
        <v>0</v>
      </c>
    </row>
    <row r="1085" spans="1:30" hidden="1" x14ac:dyDescent="0.2">
      <c r="A1085" s="6" t="s">
        <v>921</v>
      </c>
      <c r="B1085" s="2">
        <f t="shared" si="164"/>
        <v>0</v>
      </c>
      <c r="C1085" s="2">
        <f t="shared" si="165"/>
        <v>8</v>
      </c>
      <c r="L1085" s="66">
        <f t="shared" si="166"/>
        <v>0</v>
      </c>
      <c r="N1085" s="66">
        <f t="shared" si="167"/>
        <v>0</v>
      </c>
      <c r="R1085" s="66">
        <f t="shared" si="168"/>
        <v>0</v>
      </c>
      <c r="V1085" s="66">
        <f t="shared" si="169"/>
        <v>0</v>
      </c>
      <c r="W1085"/>
      <c r="X1085"/>
      <c r="Y1085" s="7"/>
      <c r="Z1085"/>
      <c r="AA1085"/>
      <c r="AC1085">
        <f t="shared" si="170"/>
        <v>0</v>
      </c>
      <c r="AD1085">
        <f t="shared" si="171"/>
        <v>0</v>
      </c>
    </row>
    <row r="1086" spans="1:30" hidden="1" x14ac:dyDescent="0.2">
      <c r="A1086" s="6" t="s">
        <v>922</v>
      </c>
      <c r="B1086" s="2">
        <f t="shared" si="164"/>
        <v>0</v>
      </c>
      <c r="C1086" s="2">
        <f t="shared" si="165"/>
        <v>8</v>
      </c>
      <c r="L1086" s="66">
        <f t="shared" si="166"/>
        <v>0</v>
      </c>
      <c r="N1086" s="66">
        <f t="shared" si="167"/>
        <v>0</v>
      </c>
      <c r="R1086" s="66">
        <f t="shared" si="168"/>
        <v>0</v>
      </c>
      <c r="V1086" s="66">
        <f t="shared" si="169"/>
        <v>0</v>
      </c>
      <c r="W1086"/>
      <c r="X1086"/>
      <c r="Y1086" s="7"/>
      <c r="Z1086"/>
      <c r="AA1086"/>
      <c r="AC1086">
        <f t="shared" si="170"/>
        <v>0</v>
      </c>
      <c r="AD1086">
        <f t="shared" si="171"/>
        <v>0</v>
      </c>
    </row>
    <row r="1087" spans="1:30" hidden="1" x14ac:dyDescent="0.2">
      <c r="A1087" s="6" t="s">
        <v>923</v>
      </c>
      <c r="B1087" s="2">
        <f t="shared" si="164"/>
        <v>0</v>
      </c>
      <c r="C1087" s="2">
        <f t="shared" si="165"/>
        <v>8</v>
      </c>
      <c r="L1087" s="66">
        <f t="shared" si="166"/>
        <v>0</v>
      </c>
      <c r="N1087" s="66">
        <f t="shared" si="167"/>
        <v>0</v>
      </c>
      <c r="R1087" s="66">
        <f t="shared" si="168"/>
        <v>0</v>
      </c>
      <c r="V1087" s="66">
        <f t="shared" si="169"/>
        <v>0</v>
      </c>
      <c r="W1087"/>
      <c r="X1087"/>
      <c r="Y1087" s="7"/>
      <c r="Z1087"/>
      <c r="AA1087"/>
      <c r="AC1087">
        <f t="shared" si="170"/>
        <v>0</v>
      </c>
      <c r="AD1087">
        <f t="shared" si="171"/>
        <v>0</v>
      </c>
    </row>
    <row r="1088" spans="1:30" hidden="1" x14ac:dyDescent="0.2">
      <c r="A1088" s="6" t="s">
        <v>924</v>
      </c>
      <c r="B1088" s="2">
        <f t="shared" si="164"/>
        <v>0</v>
      </c>
      <c r="C1088" s="2">
        <f t="shared" si="165"/>
        <v>8</v>
      </c>
      <c r="L1088" s="66">
        <f t="shared" si="166"/>
        <v>0</v>
      </c>
      <c r="N1088" s="66">
        <f t="shared" si="167"/>
        <v>0</v>
      </c>
      <c r="R1088" s="66">
        <f t="shared" si="168"/>
        <v>0</v>
      </c>
      <c r="V1088" s="66">
        <f t="shared" si="169"/>
        <v>0</v>
      </c>
      <c r="W1088"/>
      <c r="X1088"/>
      <c r="Y1088" s="7"/>
      <c r="Z1088"/>
      <c r="AA1088"/>
      <c r="AC1088">
        <f t="shared" si="170"/>
        <v>0</v>
      </c>
      <c r="AD1088">
        <f t="shared" si="171"/>
        <v>0</v>
      </c>
    </row>
    <row r="1089" spans="1:30" hidden="1" x14ac:dyDescent="0.2">
      <c r="A1089" s="6" t="s">
        <v>925</v>
      </c>
      <c r="B1089" s="2">
        <f t="shared" si="164"/>
        <v>0</v>
      </c>
      <c r="C1089" s="2">
        <f t="shared" si="165"/>
        <v>8</v>
      </c>
      <c r="L1089" s="66">
        <f t="shared" si="166"/>
        <v>0</v>
      </c>
      <c r="N1089" s="66">
        <f t="shared" si="167"/>
        <v>0</v>
      </c>
      <c r="R1089" s="66">
        <f t="shared" si="168"/>
        <v>0</v>
      </c>
      <c r="V1089" s="66">
        <f t="shared" si="169"/>
        <v>0</v>
      </c>
      <c r="W1089"/>
      <c r="X1089"/>
      <c r="Y1089" s="7"/>
      <c r="Z1089"/>
      <c r="AA1089"/>
      <c r="AC1089">
        <f t="shared" si="170"/>
        <v>0</v>
      </c>
      <c r="AD1089">
        <f t="shared" si="171"/>
        <v>0</v>
      </c>
    </row>
    <row r="1090" spans="1:30" hidden="1" x14ac:dyDescent="0.2">
      <c r="A1090" s="6" t="s">
        <v>926</v>
      </c>
      <c r="B1090" s="2">
        <f t="shared" si="164"/>
        <v>0</v>
      </c>
      <c r="C1090" s="2">
        <f t="shared" si="165"/>
        <v>8</v>
      </c>
      <c r="L1090" s="66">
        <f t="shared" si="166"/>
        <v>0</v>
      </c>
      <c r="N1090" s="66">
        <f t="shared" si="167"/>
        <v>0</v>
      </c>
      <c r="R1090" s="66">
        <f t="shared" si="168"/>
        <v>0</v>
      </c>
      <c r="V1090" s="66">
        <f t="shared" si="169"/>
        <v>0</v>
      </c>
      <c r="W1090"/>
      <c r="X1090"/>
      <c r="Y1090" s="7"/>
      <c r="Z1090"/>
      <c r="AA1090"/>
      <c r="AC1090">
        <f t="shared" si="170"/>
        <v>0</v>
      </c>
      <c r="AD1090">
        <f t="shared" si="171"/>
        <v>0</v>
      </c>
    </row>
    <row r="1091" spans="1:30" hidden="1" x14ac:dyDescent="0.2">
      <c r="A1091" s="6" t="s">
        <v>927</v>
      </c>
      <c r="B1091" s="2">
        <f t="shared" si="164"/>
        <v>0</v>
      </c>
      <c r="C1091" s="2">
        <f t="shared" si="165"/>
        <v>8</v>
      </c>
      <c r="L1091" s="66">
        <f t="shared" si="166"/>
        <v>0</v>
      </c>
      <c r="N1091" s="66">
        <f t="shared" si="167"/>
        <v>0</v>
      </c>
      <c r="R1091" s="66">
        <f t="shared" si="168"/>
        <v>0</v>
      </c>
      <c r="V1091" s="66">
        <f t="shared" si="169"/>
        <v>0</v>
      </c>
      <c r="W1091"/>
      <c r="X1091"/>
      <c r="Y1091" s="7"/>
      <c r="Z1091"/>
      <c r="AA1091"/>
      <c r="AC1091">
        <f t="shared" si="170"/>
        <v>0</v>
      </c>
      <c r="AD1091">
        <f t="shared" si="171"/>
        <v>0</v>
      </c>
    </row>
    <row r="1092" spans="1:30" hidden="1" x14ac:dyDescent="0.2">
      <c r="A1092" s="6" t="s">
        <v>928</v>
      </c>
      <c r="B1092" s="2">
        <f t="shared" si="164"/>
        <v>0</v>
      </c>
      <c r="C1092" s="2">
        <f t="shared" si="165"/>
        <v>8</v>
      </c>
      <c r="L1092" s="66">
        <f t="shared" si="166"/>
        <v>0</v>
      </c>
      <c r="N1092" s="66">
        <f t="shared" si="167"/>
        <v>0</v>
      </c>
      <c r="R1092" s="66">
        <f t="shared" si="168"/>
        <v>0</v>
      </c>
      <c r="V1092" s="66">
        <f t="shared" si="169"/>
        <v>0</v>
      </c>
      <c r="W1092"/>
      <c r="X1092"/>
      <c r="Y1092" s="7"/>
      <c r="Z1092"/>
      <c r="AA1092"/>
      <c r="AC1092">
        <f t="shared" si="170"/>
        <v>0</v>
      </c>
      <c r="AD1092">
        <f t="shared" si="171"/>
        <v>0</v>
      </c>
    </row>
    <row r="1093" spans="1:30" hidden="1" x14ac:dyDescent="0.2">
      <c r="A1093" s="6" t="s">
        <v>929</v>
      </c>
      <c r="B1093" s="2">
        <f t="shared" si="164"/>
        <v>0</v>
      </c>
      <c r="C1093" s="2">
        <f t="shared" si="165"/>
        <v>8</v>
      </c>
      <c r="L1093" s="66">
        <f t="shared" si="166"/>
        <v>0</v>
      </c>
      <c r="N1093" s="66">
        <f t="shared" si="167"/>
        <v>0</v>
      </c>
      <c r="R1093" s="66">
        <f t="shared" si="168"/>
        <v>0</v>
      </c>
      <c r="V1093" s="66">
        <f t="shared" si="169"/>
        <v>0</v>
      </c>
      <c r="W1093"/>
      <c r="X1093"/>
      <c r="Y1093" s="7"/>
      <c r="Z1093"/>
      <c r="AA1093"/>
      <c r="AC1093">
        <f t="shared" si="170"/>
        <v>0</v>
      </c>
      <c r="AD1093">
        <f t="shared" si="171"/>
        <v>0</v>
      </c>
    </row>
    <row r="1094" spans="1:30" hidden="1" x14ac:dyDescent="0.2">
      <c r="A1094" s="6" t="s">
        <v>930</v>
      </c>
      <c r="B1094" s="2">
        <f t="shared" si="164"/>
        <v>0</v>
      </c>
      <c r="C1094" s="2">
        <f t="shared" si="165"/>
        <v>8</v>
      </c>
      <c r="L1094" s="66">
        <f t="shared" si="166"/>
        <v>0</v>
      </c>
      <c r="N1094" s="66">
        <f t="shared" si="167"/>
        <v>0</v>
      </c>
      <c r="R1094" s="66">
        <f t="shared" si="168"/>
        <v>0</v>
      </c>
      <c r="V1094" s="66">
        <f t="shared" si="169"/>
        <v>0</v>
      </c>
      <c r="W1094"/>
      <c r="X1094"/>
      <c r="Y1094" s="7"/>
      <c r="Z1094"/>
      <c r="AA1094"/>
      <c r="AC1094">
        <f t="shared" si="170"/>
        <v>0</v>
      </c>
      <c r="AD1094">
        <f t="shared" si="171"/>
        <v>0</v>
      </c>
    </row>
    <row r="1095" spans="1:30" hidden="1" x14ac:dyDescent="0.2">
      <c r="A1095" s="6" t="s">
        <v>931</v>
      </c>
      <c r="B1095" s="2">
        <f t="shared" si="164"/>
        <v>0</v>
      </c>
      <c r="C1095" s="2">
        <f t="shared" si="165"/>
        <v>8</v>
      </c>
      <c r="L1095" s="66">
        <f t="shared" si="166"/>
        <v>0</v>
      </c>
      <c r="N1095" s="66">
        <f t="shared" si="167"/>
        <v>0</v>
      </c>
      <c r="R1095" s="66">
        <f t="shared" si="168"/>
        <v>0</v>
      </c>
      <c r="V1095" s="66">
        <f t="shared" si="169"/>
        <v>0</v>
      </c>
      <c r="W1095"/>
      <c r="X1095"/>
      <c r="Y1095" s="7"/>
      <c r="Z1095"/>
      <c r="AA1095"/>
      <c r="AC1095">
        <f t="shared" si="170"/>
        <v>0</v>
      </c>
      <c r="AD1095">
        <f t="shared" si="171"/>
        <v>0</v>
      </c>
    </row>
    <row r="1096" spans="1:30" hidden="1" x14ac:dyDescent="0.2">
      <c r="A1096" s="6" t="s">
        <v>932</v>
      </c>
      <c r="B1096" s="2">
        <f t="shared" ref="B1096:B1159" si="172">+L1096+N1096+R1096+V1096+X1096</f>
        <v>0</v>
      </c>
      <c r="C1096" s="2">
        <f t="shared" ref="C1096:C1159" si="173">RANK(B1096,B$1012:B$1211,0)</f>
        <v>8</v>
      </c>
      <c r="L1096" s="66">
        <f t="shared" ref="L1096:L1159" si="174">IF(AND(I1096&lt;1,J1096&lt;1,K1096&lt;1),0,IF(250+((80-(I1096*60+J1096))*2)&lt;0,0,IF(K1096&lt;50,250+((80-(I1096*60+J1096))*2),IF(K1096&gt;49,250+((80-(I1096*60+J1096))*2)-1,250+((80-(I1096*60+J1096))*2)))))</f>
        <v>0</v>
      </c>
      <c r="N1096" s="66">
        <f t="shared" ref="N1096:N1159" si="175">IF(M1096&lt;89,0,250+((M1096-172)*3))</f>
        <v>0</v>
      </c>
      <c r="R1096" s="66">
        <f t="shared" ref="R1096:R1159" si="176">IF(AND(O1096&lt;1,P1096&lt;1,Q1096&lt;1),0,IF(250+((350-(O1096*60+P1096))*1)&lt;0,0,250+((350-(O1096*60+P1096))*1)))</f>
        <v>0</v>
      </c>
      <c r="V1096" s="66">
        <f t="shared" ref="V1096:V1159" si="177">IF(AND(S1096&lt;1,T1096&lt;1,U1096&lt;1),0,IF(500+((460-(S1096*60+T1096))*1)&lt;0,0,500+((460-(S1096*60+T1096))*1)))</f>
        <v>0</v>
      </c>
      <c r="W1096"/>
      <c r="X1096"/>
      <c r="Y1096" s="7"/>
      <c r="Z1096"/>
      <c r="AA1096"/>
      <c r="AC1096">
        <f t="shared" ref="AC1096:AC1159" si="178">B1096</f>
        <v>0</v>
      </c>
      <c r="AD1096">
        <f t="shared" ref="AD1096:AD1159" si="179">AA1096+AB1096+AC1096</f>
        <v>0</v>
      </c>
    </row>
    <row r="1097" spans="1:30" hidden="1" x14ac:dyDescent="0.2">
      <c r="A1097" s="6" t="s">
        <v>933</v>
      </c>
      <c r="B1097" s="2">
        <f t="shared" si="172"/>
        <v>0</v>
      </c>
      <c r="C1097" s="2">
        <f t="shared" si="173"/>
        <v>8</v>
      </c>
      <c r="L1097" s="66">
        <f t="shared" si="174"/>
        <v>0</v>
      </c>
      <c r="N1097" s="66">
        <f t="shared" si="175"/>
        <v>0</v>
      </c>
      <c r="R1097" s="66">
        <f t="shared" si="176"/>
        <v>0</v>
      </c>
      <c r="V1097" s="66">
        <f t="shared" si="177"/>
        <v>0</v>
      </c>
      <c r="W1097"/>
      <c r="X1097"/>
      <c r="Y1097" s="7"/>
      <c r="Z1097"/>
      <c r="AA1097"/>
      <c r="AC1097">
        <f t="shared" si="178"/>
        <v>0</v>
      </c>
      <c r="AD1097">
        <f t="shared" si="179"/>
        <v>0</v>
      </c>
    </row>
    <row r="1098" spans="1:30" hidden="1" x14ac:dyDescent="0.2">
      <c r="A1098" s="6" t="s">
        <v>934</v>
      </c>
      <c r="B1098" s="2">
        <f t="shared" si="172"/>
        <v>0</v>
      </c>
      <c r="C1098" s="2">
        <f t="shared" si="173"/>
        <v>8</v>
      </c>
      <c r="L1098" s="66">
        <f t="shared" si="174"/>
        <v>0</v>
      </c>
      <c r="N1098" s="66">
        <f t="shared" si="175"/>
        <v>0</v>
      </c>
      <c r="R1098" s="66">
        <f t="shared" si="176"/>
        <v>0</v>
      </c>
      <c r="V1098" s="66">
        <f t="shared" si="177"/>
        <v>0</v>
      </c>
      <c r="W1098"/>
      <c r="X1098"/>
      <c r="Y1098" s="7"/>
      <c r="Z1098"/>
      <c r="AA1098"/>
      <c r="AC1098">
        <f t="shared" si="178"/>
        <v>0</v>
      </c>
      <c r="AD1098">
        <f t="shared" si="179"/>
        <v>0</v>
      </c>
    </row>
    <row r="1099" spans="1:30" hidden="1" x14ac:dyDescent="0.2">
      <c r="A1099" s="6" t="s">
        <v>935</v>
      </c>
      <c r="B1099" s="2">
        <f t="shared" si="172"/>
        <v>0</v>
      </c>
      <c r="C1099" s="2">
        <f t="shared" si="173"/>
        <v>8</v>
      </c>
      <c r="L1099" s="66">
        <f t="shared" si="174"/>
        <v>0</v>
      </c>
      <c r="N1099" s="66">
        <f t="shared" si="175"/>
        <v>0</v>
      </c>
      <c r="R1099" s="66">
        <f t="shared" si="176"/>
        <v>0</v>
      </c>
      <c r="V1099" s="66">
        <f t="shared" si="177"/>
        <v>0</v>
      </c>
      <c r="W1099"/>
      <c r="X1099"/>
      <c r="Y1099" s="7"/>
      <c r="Z1099"/>
      <c r="AA1099"/>
      <c r="AC1099">
        <f t="shared" si="178"/>
        <v>0</v>
      </c>
      <c r="AD1099">
        <f t="shared" si="179"/>
        <v>0</v>
      </c>
    </row>
    <row r="1100" spans="1:30" hidden="1" x14ac:dyDescent="0.2">
      <c r="A1100" s="6" t="s">
        <v>936</v>
      </c>
      <c r="B1100" s="2">
        <f t="shared" si="172"/>
        <v>0</v>
      </c>
      <c r="C1100" s="2">
        <f t="shared" si="173"/>
        <v>8</v>
      </c>
      <c r="L1100" s="66">
        <f t="shared" si="174"/>
        <v>0</v>
      </c>
      <c r="N1100" s="66">
        <f t="shared" si="175"/>
        <v>0</v>
      </c>
      <c r="R1100" s="66">
        <f t="shared" si="176"/>
        <v>0</v>
      </c>
      <c r="V1100" s="66">
        <f t="shared" si="177"/>
        <v>0</v>
      </c>
      <c r="W1100"/>
      <c r="X1100"/>
      <c r="Y1100" s="7"/>
      <c r="Z1100"/>
      <c r="AA1100"/>
      <c r="AC1100">
        <f t="shared" si="178"/>
        <v>0</v>
      </c>
      <c r="AD1100">
        <f t="shared" si="179"/>
        <v>0</v>
      </c>
    </row>
    <row r="1101" spans="1:30" hidden="1" x14ac:dyDescent="0.2">
      <c r="A1101" s="6" t="s">
        <v>937</v>
      </c>
      <c r="B1101" s="2">
        <f t="shared" si="172"/>
        <v>0</v>
      </c>
      <c r="C1101" s="2">
        <f t="shared" si="173"/>
        <v>8</v>
      </c>
      <c r="L1101" s="66">
        <f t="shared" si="174"/>
        <v>0</v>
      </c>
      <c r="N1101" s="66">
        <f t="shared" si="175"/>
        <v>0</v>
      </c>
      <c r="R1101" s="66">
        <f t="shared" si="176"/>
        <v>0</v>
      </c>
      <c r="V1101" s="66">
        <f t="shared" si="177"/>
        <v>0</v>
      </c>
      <c r="W1101"/>
      <c r="X1101"/>
      <c r="Y1101" s="7"/>
      <c r="Z1101"/>
      <c r="AA1101"/>
      <c r="AC1101">
        <f t="shared" si="178"/>
        <v>0</v>
      </c>
      <c r="AD1101">
        <f t="shared" si="179"/>
        <v>0</v>
      </c>
    </row>
    <row r="1102" spans="1:30" hidden="1" x14ac:dyDescent="0.2">
      <c r="A1102" s="6" t="s">
        <v>938</v>
      </c>
      <c r="B1102" s="2">
        <f t="shared" si="172"/>
        <v>0</v>
      </c>
      <c r="C1102" s="2">
        <f t="shared" si="173"/>
        <v>8</v>
      </c>
      <c r="L1102" s="66">
        <f t="shared" si="174"/>
        <v>0</v>
      </c>
      <c r="N1102" s="66">
        <f t="shared" si="175"/>
        <v>0</v>
      </c>
      <c r="R1102" s="66">
        <f t="shared" si="176"/>
        <v>0</v>
      </c>
      <c r="V1102" s="66">
        <f t="shared" si="177"/>
        <v>0</v>
      </c>
      <c r="W1102"/>
      <c r="X1102"/>
      <c r="Y1102" s="7"/>
      <c r="Z1102"/>
      <c r="AA1102"/>
      <c r="AC1102">
        <f t="shared" si="178"/>
        <v>0</v>
      </c>
      <c r="AD1102">
        <f t="shared" si="179"/>
        <v>0</v>
      </c>
    </row>
    <row r="1103" spans="1:30" hidden="1" x14ac:dyDescent="0.2">
      <c r="A1103" s="6" t="s">
        <v>939</v>
      </c>
      <c r="B1103" s="2">
        <f t="shared" si="172"/>
        <v>0</v>
      </c>
      <c r="C1103" s="2">
        <f t="shared" si="173"/>
        <v>8</v>
      </c>
      <c r="L1103" s="66">
        <f t="shared" si="174"/>
        <v>0</v>
      </c>
      <c r="N1103" s="66">
        <f t="shared" si="175"/>
        <v>0</v>
      </c>
      <c r="R1103" s="66">
        <f t="shared" si="176"/>
        <v>0</v>
      </c>
      <c r="V1103" s="66">
        <f t="shared" si="177"/>
        <v>0</v>
      </c>
      <c r="W1103"/>
      <c r="X1103"/>
      <c r="Y1103" s="7"/>
      <c r="Z1103"/>
      <c r="AA1103"/>
      <c r="AC1103">
        <f t="shared" si="178"/>
        <v>0</v>
      </c>
      <c r="AD1103">
        <f t="shared" si="179"/>
        <v>0</v>
      </c>
    </row>
    <row r="1104" spans="1:30" hidden="1" x14ac:dyDescent="0.2">
      <c r="A1104" s="6" t="s">
        <v>940</v>
      </c>
      <c r="B1104" s="2">
        <f t="shared" si="172"/>
        <v>0</v>
      </c>
      <c r="C1104" s="2">
        <f t="shared" si="173"/>
        <v>8</v>
      </c>
      <c r="L1104" s="66">
        <f t="shared" si="174"/>
        <v>0</v>
      </c>
      <c r="N1104" s="66">
        <f t="shared" si="175"/>
        <v>0</v>
      </c>
      <c r="R1104" s="66">
        <f t="shared" si="176"/>
        <v>0</v>
      </c>
      <c r="V1104" s="66">
        <f t="shared" si="177"/>
        <v>0</v>
      </c>
      <c r="W1104"/>
      <c r="X1104"/>
      <c r="Y1104" s="7"/>
      <c r="Z1104"/>
      <c r="AA1104"/>
      <c r="AC1104">
        <f t="shared" si="178"/>
        <v>0</v>
      </c>
      <c r="AD1104">
        <f t="shared" si="179"/>
        <v>0</v>
      </c>
    </row>
    <row r="1105" spans="1:30" hidden="1" x14ac:dyDescent="0.2">
      <c r="A1105" s="6" t="s">
        <v>941</v>
      </c>
      <c r="B1105" s="2">
        <f t="shared" si="172"/>
        <v>0</v>
      </c>
      <c r="C1105" s="2">
        <f t="shared" si="173"/>
        <v>8</v>
      </c>
      <c r="L1105" s="66">
        <f t="shared" si="174"/>
        <v>0</v>
      </c>
      <c r="N1105" s="66">
        <f t="shared" si="175"/>
        <v>0</v>
      </c>
      <c r="R1105" s="66">
        <f t="shared" si="176"/>
        <v>0</v>
      </c>
      <c r="V1105" s="66">
        <f t="shared" si="177"/>
        <v>0</v>
      </c>
      <c r="W1105"/>
      <c r="X1105"/>
      <c r="Y1105" s="7"/>
      <c r="Z1105"/>
      <c r="AA1105"/>
      <c r="AC1105">
        <f t="shared" si="178"/>
        <v>0</v>
      </c>
      <c r="AD1105">
        <f t="shared" si="179"/>
        <v>0</v>
      </c>
    </row>
    <row r="1106" spans="1:30" hidden="1" x14ac:dyDescent="0.2">
      <c r="A1106" s="6" t="s">
        <v>942</v>
      </c>
      <c r="B1106" s="2">
        <f t="shared" si="172"/>
        <v>0</v>
      </c>
      <c r="C1106" s="2">
        <f t="shared" si="173"/>
        <v>8</v>
      </c>
      <c r="L1106" s="66">
        <f t="shared" si="174"/>
        <v>0</v>
      </c>
      <c r="N1106" s="66">
        <f t="shared" si="175"/>
        <v>0</v>
      </c>
      <c r="R1106" s="66">
        <f t="shared" si="176"/>
        <v>0</v>
      </c>
      <c r="V1106" s="66">
        <f t="shared" si="177"/>
        <v>0</v>
      </c>
      <c r="W1106"/>
      <c r="X1106"/>
      <c r="Y1106" s="7"/>
      <c r="Z1106"/>
      <c r="AA1106"/>
      <c r="AC1106">
        <f t="shared" si="178"/>
        <v>0</v>
      </c>
      <c r="AD1106">
        <f t="shared" si="179"/>
        <v>0</v>
      </c>
    </row>
    <row r="1107" spans="1:30" hidden="1" x14ac:dyDescent="0.2">
      <c r="A1107" s="6" t="s">
        <v>943</v>
      </c>
      <c r="B1107" s="2">
        <f t="shared" si="172"/>
        <v>0</v>
      </c>
      <c r="C1107" s="2">
        <f t="shared" si="173"/>
        <v>8</v>
      </c>
      <c r="L1107" s="66">
        <f t="shared" si="174"/>
        <v>0</v>
      </c>
      <c r="N1107" s="66">
        <f t="shared" si="175"/>
        <v>0</v>
      </c>
      <c r="R1107" s="66">
        <f t="shared" si="176"/>
        <v>0</v>
      </c>
      <c r="V1107" s="66">
        <f t="shared" si="177"/>
        <v>0</v>
      </c>
      <c r="W1107"/>
      <c r="X1107"/>
      <c r="Y1107" s="7"/>
      <c r="Z1107"/>
      <c r="AA1107"/>
      <c r="AC1107">
        <f t="shared" si="178"/>
        <v>0</v>
      </c>
      <c r="AD1107">
        <f t="shared" si="179"/>
        <v>0</v>
      </c>
    </row>
    <row r="1108" spans="1:30" hidden="1" x14ac:dyDescent="0.2">
      <c r="A1108" s="6" t="s">
        <v>944</v>
      </c>
      <c r="B1108" s="2">
        <f t="shared" si="172"/>
        <v>0</v>
      </c>
      <c r="C1108" s="2">
        <f t="shared" si="173"/>
        <v>8</v>
      </c>
      <c r="L1108" s="66">
        <f t="shared" si="174"/>
        <v>0</v>
      </c>
      <c r="N1108" s="66">
        <f t="shared" si="175"/>
        <v>0</v>
      </c>
      <c r="R1108" s="66">
        <f t="shared" si="176"/>
        <v>0</v>
      </c>
      <c r="V1108" s="66">
        <f t="shared" si="177"/>
        <v>0</v>
      </c>
      <c r="W1108"/>
      <c r="X1108"/>
      <c r="Y1108" s="7"/>
      <c r="Z1108"/>
      <c r="AA1108"/>
      <c r="AC1108">
        <f t="shared" si="178"/>
        <v>0</v>
      </c>
      <c r="AD1108">
        <f t="shared" si="179"/>
        <v>0</v>
      </c>
    </row>
    <row r="1109" spans="1:30" hidden="1" x14ac:dyDescent="0.2">
      <c r="A1109" s="6" t="s">
        <v>945</v>
      </c>
      <c r="B1109" s="2">
        <f t="shared" si="172"/>
        <v>0</v>
      </c>
      <c r="C1109" s="2">
        <f t="shared" si="173"/>
        <v>8</v>
      </c>
      <c r="L1109" s="66">
        <f t="shared" si="174"/>
        <v>0</v>
      </c>
      <c r="N1109" s="66">
        <f t="shared" si="175"/>
        <v>0</v>
      </c>
      <c r="R1109" s="66">
        <f t="shared" si="176"/>
        <v>0</v>
      </c>
      <c r="V1109" s="66">
        <f t="shared" si="177"/>
        <v>0</v>
      </c>
      <c r="W1109"/>
      <c r="X1109"/>
      <c r="Y1109" s="7"/>
      <c r="Z1109"/>
      <c r="AA1109"/>
      <c r="AC1109">
        <f t="shared" si="178"/>
        <v>0</v>
      </c>
      <c r="AD1109">
        <f t="shared" si="179"/>
        <v>0</v>
      </c>
    </row>
    <row r="1110" spans="1:30" hidden="1" x14ac:dyDescent="0.2">
      <c r="A1110" s="6" t="s">
        <v>946</v>
      </c>
      <c r="B1110" s="2">
        <f t="shared" si="172"/>
        <v>0</v>
      </c>
      <c r="C1110" s="2">
        <f t="shared" si="173"/>
        <v>8</v>
      </c>
      <c r="L1110" s="66">
        <f t="shared" si="174"/>
        <v>0</v>
      </c>
      <c r="N1110" s="66">
        <f t="shared" si="175"/>
        <v>0</v>
      </c>
      <c r="R1110" s="66">
        <f t="shared" si="176"/>
        <v>0</v>
      </c>
      <c r="V1110" s="66">
        <f t="shared" si="177"/>
        <v>0</v>
      </c>
      <c r="W1110"/>
      <c r="X1110"/>
      <c r="Y1110" s="7"/>
      <c r="Z1110"/>
      <c r="AA1110"/>
      <c r="AC1110">
        <f t="shared" si="178"/>
        <v>0</v>
      </c>
      <c r="AD1110">
        <f t="shared" si="179"/>
        <v>0</v>
      </c>
    </row>
    <row r="1111" spans="1:30" hidden="1" x14ac:dyDescent="0.2">
      <c r="A1111" s="6" t="s">
        <v>947</v>
      </c>
      <c r="B1111" s="2">
        <f t="shared" si="172"/>
        <v>0</v>
      </c>
      <c r="C1111" s="2">
        <f t="shared" si="173"/>
        <v>8</v>
      </c>
      <c r="L1111" s="66">
        <f t="shared" si="174"/>
        <v>0</v>
      </c>
      <c r="N1111" s="66">
        <f t="shared" si="175"/>
        <v>0</v>
      </c>
      <c r="R1111" s="66">
        <f t="shared" si="176"/>
        <v>0</v>
      </c>
      <c r="V1111" s="66">
        <f t="shared" si="177"/>
        <v>0</v>
      </c>
      <c r="W1111"/>
      <c r="X1111"/>
      <c r="Y1111" s="7"/>
      <c r="Z1111"/>
      <c r="AA1111"/>
      <c r="AC1111">
        <f t="shared" si="178"/>
        <v>0</v>
      </c>
      <c r="AD1111">
        <f t="shared" si="179"/>
        <v>0</v>
      </c>
    </row>
    <row r="1112" spans="1:30" hidden="1" x14ac:dyDescent="0.2">
      <c r="A1112" s="6" t="s">
        <v>948</v>
      </c>
      <c r="B1112" s="2">
        <f t="shared" si="172"/>
        <v>0</v>
      </c>
      <c r="C1112" s="2">
        <f t="shared" si="173"/>
        <v>8</v>
      </c>
      <c r="L1112" s="66">
        <f t="shared" si="174"/>
        <v>0</v>
      </c>
      <c r="N1112" s="66">
        <f t="shared" si="175"/>
        <v>0</v>
      </c>
      <c r="R1112" s="66">
        <f t="shared" si="176"/>
        <v>0</v>
      </c>
      <c r="V1112" s="66">
        <f t="shared" si="177"/>
        <v>0</v>
      </c>
      <c r="W1112"/>
      <c r="X1112"/>
      <c r="Y1112" s="7"/>
      <c r="Z1112"/>
      <c r="AA1112"/>
      <c r="AC1112">
        <f t="shared" si="178"/>
        <v>0</v>
      </c>
      <c r="AD1112">
        <f t="shared" si="179"/>
        <v>0</v>
      </c>
    </row>
    <row r="1113" spans="1:30" hidden="1" x14ac:dyDescent="0.2">
      <c r="A1113" s="6" t="s">
        <v>949</v>
      </c>
      <c r="B1113" s="2">
        <f t="shared" si="172"/>
        <v>0</v>
      </c>
      <c r="C1113" s="2">
        <f t="shared" si="173"/>
        <v>8</v>
      </c>
      <c r="L1113" s="66">
        <f t="shared" si="174"/>
        <v>0</v>
      </c>
      <c r="N1113" s="66">
        <f t="shared" si="175"/>
        <v>0</v>
      </c>
      <c r="R1113" s="66">
        <f t="shared" si="176"/>
        <v>0</v>
      </c>
      <c r="V1113" s="66">
        <f t="shared" si="177"/>
        <v>0</v>
      </c>
      <c r="W1113"/>
      <c r="X1113"/>
      <c r="Y1113" s="7"/>
      <c r="Z1113"/>
      <c r="AA1113"/>
      <c r="AC1113">
        <f t="shared" si="178"/>
        <v>0</v>
      </c>
      <c r="AD1113">
        <f t="shared" si="179"/>
        <v>0</v>
      </c>
    </row>
    <row r="1114" spans="1:30" hidden="1" x14ac:dyDescent="0.2">
      <c r="A1114" s="6" t="s">
        <v>950</v>
      </c>
      <c r="B1114" s="2">
        <f t="shared" si="172"/>
        <v>0</v>
      </c>
      <c r="C1114" s="2">
        <f t="shared" si="173"/>
        <v>8</v>
      </c>
      <c r="L1114" s="66">
        <f t="shared" si="174"/>
        <v>0</v>
      </c>
      <c r="N1114" s="66">
        <f t="shared" si="175"/>
        <v>0</v>
      </c>
      <c r="R1114" s="66">
        <f t="shared" si="176"/>
        <v>0</v>
      </c>
      <c r="V1114" s="66">
        <f t="shared" si="177"/>
        <v>0</v>
      </c>
      <c r="W1114"/>
      <c r="X1114"/>
      <c r="Y1114" s="7"/>
      <c r="Z1114"/>
      <c r="AA1114"/>
      <c r="AC1114">
        <f t="shared" si="178"/>
        <v>0</v>
      </c>
      <c r="AD1114">
        <f t="shared" si="179"/>
        <v>0</v>
      </c>
    </row>
    <row r="1115" spans="1:30" hidden="1" x14ac:dyDescent="0.2">
      <c r="A1115" s="6" t="s">
        <v>951</v>
      </c>
      <c r="B1115" s="2">
        <f t="shared" si="172"/>
        <v>0</v>
      </c>
      <c r="C1115" s="2">
        <f t="shared" si="173"/>
        <v>8</v>
      </c>
      <c r="L1115" s="66">
        <f t="shared" si="174"/>
        <v>0</v>
      </c>
      <c r="N1115" s="66">
        <f t="shared" si="175"/>
        <v>0</v>
      </c>
      <c r="R1115" s="66">
        <f t="shared" si="176"/>
        <v>0</v>
      </c>
      <c r="V1115" s="66">
        <f t="shared" si="177"/>
        <v>0</v>
      </c>
      <c r="W1115"/>
      <c r="X1115"/>
      <c r="Y1115" s="7"/>
      <c r="Z1115"/>
      <c r="AA1115"/>
      <c r="AC1115">
        <f t="shared" si="178"/>
        <v>0</v>
      </c>
      <c r="AD1115">
        <f t="shared" si="179"/>
        <v>0</v>
      </c>
    </row>
    <row r="1116" spans="1:30" hidden="1" x14ac:dyDescent="0.2">
      <c r="A1116" s="6" t="s">
        <v>952</v>
      </c>
      <c r="B1116" s="2">
        <f t="shared" si="172"/>
        <v>0</v>
      </c>
      <c r="C1116" s="2">
        <f t="shared" si="173"/>
        <v>8</v>
      </c>
      <c r="L1116" s="66">
        <f t="shared" si="174"/>
        <v>0</v>
      </c>
      <c r="N1116" s="66">
        <f t="shared" si="175"/>
        <v>0</v>
      </c>
      <c r="R1116" s="66">
        <f t="shared" si="176"/>
        <v>0</v>
      </c>
      <c r="V1116" s="66">
        <f t="shared" si="177"/>
        <v>0</v>
      </c>
      <c r="W1116"/>
      <c r="X1116"/>
      <c r="Y1116" s="7"/>
      <c r="Z1116"/>
      <c r="AA1116"/>
      <c r="AC1116">
        <f t="shared" si="178"/>
        <v>0</v>
      </c>
      <c r="AD1116">
        <f t="shared" si="179"/>
        <v>0</v>
      </c>
    </row>
    <row r="1117" spans="1:30" hidden="1" x14ac:dyDescent="0.2">
      <c r="A1117" s="6" t="s">
        <v>953</v>
      </c>
      <c r="B1117" s="2">
        <f t="shared" si="172"/>
        <v>0</v>
      </c>
      <c r="C1117" s="2">
        <f t="shared" si="173"/>
        <v>8</v>
      </c>
      <c r="L1117" s="66">
        <f t="shared" si="174"/>
        <v>0</v>
      </c>
      <c r="N1117" s="66">
        <f t="shared" si="175"/>
        <v>0</v>
      </c>
      <c r="R1117" s="66">
        <f t="shared" si="176"/>
        <v>0</v>
      </c>
      <c r="V1117" s="66">
        <f t="shared" si="177"/>
        <v>0</v>
      </c>
      <c r="W1117"/>
      <c r="X1117"/>
      <c r="Y1117" s="7"/>
      <c r="Z1117"/>
      <c r="AA1117"/>
      <c r="AC1117">
        <f t="shared" si="178"/>
        <v>0</v>
      </c>
      <c r="AD1117">
        <f t="shared" si="179"/>
        <v>0</v>
      </c>
    </row>
    <row r="1118" spans="1:30" hidden="1" x14ac:dyDescent="0.2">
      <c r="A1118" s="6" t="s">
        <v>954</v>
      </c>
      <c r="B1118" s="2">
        <f t="shared" si="172"/>
        <v>0</v>
      </c>
      <c r="C1118" s="2">
        <f t="shared" si="173"/>
        <v>8</v>
      </c>
      <c r="L1118" s="66">
        <f t="shared" si="174"/>
        <v>0</v>
      </c>
      <c r="N1118" s="66">
        <f t="shared" si="175"/>
        <v>0</v>
      </c>
      <c r="R1118" s="66">
        <f t="shared" si="176"/>
        <v>0</v>
      </c>
      <c r="V1118" s="66">
        <f t="shared" si="177"/>
        <v>0</v>
      </c>
      <c r="W1118"/>
      <c r="X1118"/>
      <c r="Y1118" s="7"/>
      <c r="Z1118"/>
      <c r="AA1118"/>
      <c r="AC1118">
        <f t="shared" si="178"/>
        <v>0</v>
      </c>
      <c r="AD1118">
        <f t="shared" si="179"/>
        <v>0</v>
      </c>
    </row>
    <row r="1119" spans="1:30" hidden="1" x14ac:dyDescent="0.2">
      <c r="A1119" s="6" t="s">
        <v>955</v>
      </c>
      <c r="B1119" s="2">
        <f t="shared" si="172"/>
        <v>0</v>
      </c>
      <c r="C1119" s="2">
        <f t="shared" si="173"/>
        <v>8</v>
      </c>
      <c r="L1119" s="66">
        <f t="shared" si="174"/>
        <v>0</v>
      </c>
      <c r="N1119" s="66">
        <f t="shared" si="175"/>
        <v>0</v>
      </c>
      <c r="R1119" s="66">
        <f t="shared" si="176"/>
        <v>0</v>
      </c>
      <c r="V1119" s="66">
        <f t="shared" si="177"/>
        <v>0</v>
      </c>
      <c r="W1119"/>
      <c r="X1119"/>
      <c r="Y1119" s="7"/>
      <c r="Z1119"/>
      <c r="AA1119"/>
      <c r="AC1119">
        <f t="shared" si="178"/>
        <v>0</v>
      </c>
      <c r="AD1119">
        <f t="shared" si="179"/>
        <v>0</v>
      </c>
    </row>
    <row r="1120" spans="1:30" hidden="1" x14ac:dyDescent="0.2">
      <c r="A1120" s="6" t="s">
        <v>956</v>
      </c>
      <c r="B1120" s="2">
        <f t="shared" si="172"/>
        <v>0</v>
      </c>
      <c r="C1120" s="2">
        <f t="shared" si="173"/>
        <v>8</v>
      </c>
      <c r="L1120" s="66">
        <f t="shared" si="174"/>
        <v>0</v>
      </c>
      <c r="N1120" s="66">
        <f t="shared" si="175"/>
        <v>0</v>
      </c>
      <c r="R1120" s="66">
        <f t="shared" si="176"/>
        <v>0</v>
      </c>
      <c r="V1120" s="66">
        <f t="shared" si="177"/>
        <v>0</v>
      </c>
      <c r="W1120"/>
      <c r="X1120"/>
      <c r="Y1120" s="7"/>
      <c r="Z1120"/>
      <c r="AA1120"/>
      <c r="AC1120">
        <f t="shared" si="178"/>
        <v>0</v>
      </c>
      <c r="AD1120">
        <f t="shared" si="179"/>
        <v>0</v>
      </c>
    </row>
    <row r="1121" spans="1:30" hidden="1" x14ac:dyDescent="0.2">
      <c r="A1121" s="6" t="s">
        <v>957</v>
      </c>
      <c r="B1121" s="2">
        <f t="shared" si="172"/>
        <v>0</v>
      </c>
      <c r="C1121" s="2">
        <f t="shared" si="173"/>
        <v>8</v>
      </c>
      <c r="L1121" s="66">
        <f t="shared" si="174"/>
        <v>0</v>
      </c>
      <c r="N1121" s="66">
        <f t="shared" si="175"/>
        <v>0</v>
      </c>
      <c r="R1121" s="66">
        <f t="shared" si="176"/>
        <v>0</v>
      </c>
      <c r="V1121" s="66">
        <f t="shared" si="177"/>
        <v>0</v>
      </c>
      <c r="W1121"/>
      <c r="X1121"/>
      <c r="Y1121" s="7"/>
      <c r="Z1121"/>
      <c r="AA1121"/>
      <c r="AC1121">
        <f t="shared" si="178"/>
        <v>0</v>
      </c>
      <c r="AD1121">
        <f t="shared" si="179"/>
        <v>0</v>
      </c>
    </row>
    <row r="1122" spans="1:30" hidden="1" x14ac:dyDescent="0.2">
      <c r="A1122" s="6" t="s">
        <v>958</v>
      </c>
      <c r="B1122" s="2">
        <f t="shared" si="172"/>
        <v>0</v>
      </c>
      <c r="C1122" s="2">
        <f t="shared" si="173"/>
        <v>8</v>
      </c>
      <c r="L1122" s="66">
        <f t="shared" si="174"/>
        <v>0</v>
      </c>
      <c r="N1122" s="66">
        <f t="shared" si="175"/>
        <v>0</v>
      </c>
      <c r="R1122" s="66">
        <f t="shared" si="176"/>
        <v>0</v>
      </c>
      <c r="V1122" s="66">
        <f t="shared" si="177"/>
        <v>0</v>
      </c>
      <c r="W1122"/>
      <c r="X1122"/>
      <c r="Y1122" s="7"/>
      <c r="Z1122"/>
      <c r="AA1122"/>
      <c r="AC1122">
        <f t="shared" si="178"/>
        <v>0</v>
      </c>
      <c r="AD1122">
        <f t="shared" si="179"/>
        <v>0</v>
      </c>
    </row>
    <row r="1123" spans="1:30" hidden="1" x14ac:dyDescent="0.2">
      <c r="A1123" s="6" t="s">
        <v>959</v>
      </c>
      <c r="B1123" s="2">
        <f t="shared" si="172"/>
        <v>0</v>
      </c>
      <c r="C1123" s="2">
        <f t="shared" si="173"/>
        <v>8</v>
      </c>
      <c r="L1123" s="66">
        <f t="shared" si="174"/>
        <v>0</v>
      </c>
      <c r="N1123" s="66">
        <f t="shared" si="175"/>
        <v>0</v>
      </c>
      <c r="R1123" s="66">
        <f t="shared" si="176"/>
        <v>0</v>
      </c>
      <c r="V1123" s="66">
        <f t="shared" si="177"/>
        <v>0</v>
      </c>
      <c r="W1123"/>
      <c r="X1123"/>
      <c r="Y1123" s="7"/>
      <c r="Z1123"/>
      <c r="AA1123"/>
      <c r="AC1123">
        <f t="shared" si="178"/>
        <v>0</v>
      </c>
      <c r="AD1123">
        <f t="shared" si="179"/>
        <v>0</v>
      </c>
    </row>
    <row r="1124" spans="1:30" hidden="1" x14ac:dyDescent="0.2">
      <c r="A1124" s="6" t="s">
        <v>960</v>
      </c>
      <c r="B1124" s="2">
        <f t="shared" si="172"/>
        <v>0</v>
      </c>
      <c r="C1124" s="2">
        <f t="shared" si="173"/>
        <v>8</v>
      </c>
      <c r="L1124" s="66">
        <f t="shared" si="174"/>
        <v>0</v>
      </c>
      <c r="N1124" s="66">
        <f t="shared" si="175"/>
        <v>0</v>
      </c>
      <c r="R1124" s="66">
        <f t="shared" si="176"/>
        <v>0</v>
      </c>
      <c r="V1124" s="66">
        <f t="shared" si="177"/>
        <v>0</v>
      </c>
      <c r="W1124"/>
      <c r="X1124"/>
      <c r="Y1124" s="7"/>
      <c r="Z1124"/>
      <c r="AA1124"/>
      <c r="AC1124">
        <f t="shared" si="178"/>
        <v>0</v>
      </c>
      <c r="AD1124">
        <f t="shared" si="179"/>
        <v>0</v>
      </c>
    </row>
    <row r="1125" spans="1:30" hidden="1" x14ac:dyDescent="0.2">
      <c r="A1125" s="6" t="s">
        <v>961</v>
      </c>
      <c r="B1125" s="2">
        <f t="shared" si="172"/>
        <v>0</v>
      </c>
      <c r="C1125" s="2">
        <f t="shared" si="173"/>
        <v>8</v>
      </c>
      <c r="L1125" s="66">
        <f t="shared" si="174"/>
        <v>0</v>
      </c>
      <c r="N1125" s="66">
        <f t="shared" si="175"/>
        <v>0</v>
      </c>
      <c r="R1125" s="66">
        <f t="shared" si="176"/>
        <v>0</v>
      </c>
      <c r="V1125" s="66">
        <f t="shared" si="177"/>
        <v>0</v>
      </c>
      <c r="W1125"/>
      <c r="X1125"/>
      <c r="Y1125" s="7"/>
      <c r="Z1125"/>
      <c r="AA1125"/>
      <c r="AC1125">
        <f t="shared" si="178"/>
        <v>0</v>
      </c>
      <c r="AD1125">
        <f t="shared" si="179"/>
        <v>0</v>
      </c>
    </row>
    <row r="1126" spans="1:30" hidden="1" x14ac:dyDescent="0.2">
      <c r="A1126" s="6" t="s">
        <v>962</v>
      </c>
      <c r="B1126" s="2">
        <f t="shared" si="172"/>
        <v>0</v>
      </c>
      <c r="C1126" s="2">
        <f t="shared" si="173"/>
        <v>8</v>
      </c>
      <c r="L1126" s="66">
        <f t="shared" si="174"/>
        <v>0</v>
      </c>
      <c r="N1126" s="66">
        <f t="shared" si="175"/>
        <v>0</v>
      </c>
      <c r="R1126" s="66">
        <f t="shared" si="176"/>
        <v>0</v>
      </c>
      <c r="V1126" s="66">
        <f t="shared" si="177"/>
        <v>0</v>
      </c>
      <c r="W1126"/>
      <c r="X1126"/>
      <c r="Y1126" s="7"/>
      <c r="Z1126"/>
      <c r="AA1126"/>
      <c r="AC1126">
        <f t="shared" si="178"/>
        <v>0</v>
      </c>
      <c r="AD1126">
        <f t="shared" si="179"/>
        <v>0</v>
      </c>
    </row>
    <row r="1127" spans="1:30" hidden="1" x14ac:dyDescent="0.2">
      <c r="A1127" s="6" t="s">
        <v>963</v>
      </c>
      <c r="B1127" s="2">
        <f t="shared" si="172"/>
        <v>0</v>
      </c>
      <c r="C1127" s="2">
        <f t="shared" si="173"/>
        <v>8</v>
      </c>
      <c r="L1127" s="66">
        <f t="shared" si="174"/>
        <v>0</v>
      </c>
      <c r="N1127" s="66">
        <f t="shared" si="175"/>
        <v>0</v>
      </c>
      <c r="R1127" s="66">
        <f t="shared" si="176"/>
        <v>0</v>
      </c>
      <c r="V1127" s="66">
        <f t="shared" si="177"/>
        <v>0</v>
      </c>
      <c r="W1127"/>
      <c r="X1127"/>
      <c r="Y1127" s="7"/>
      <c r="Z1127"/>
      <c r="AA1127"/>
      <c r="AC1127">
        <f t="shared" si="178"/>
        <v>0</v>
      </c>
      <c r="AD1127">
        <f t="shared" si="179"/>
        <v>0</v>
      </c>
    </row>
    <row r="1128" spans="1:30" hidden="1" x14ac:dyDescent="0.2">
      <c r="A1128" s="6" t="s">
        <v>964</v>
      </c>
      <c r="B1128" s="2">
        <f t="shared" si="172"/>
        <v>0</v>
      </c>
      <c r="C1128" s="2">
        <f t="shared" si="173"/>
        <v>8</v>
      </c>
      <c r="L1128" s="66">
        <f t="shared" si="174"/>
        <v>0</v>
      </c>
      <c r="N1128" s="66">
        <f t="shared" si="175"/>
        <v>0</v>
      </c>
      <c r="R1128" s="66">
        <f t="shared" si="176"/>
        <v>0</v>
      </c>
      <c r="V1128" s="66">
        <f t="shared" si="177"/>
        <v>0</v>
      </c>
      <c r="W1128"/>
      <c r="X1128"/>
      <c r="Y1128" s="7"/>
      <c r="Z1128"/>
      <c r="AA1128"/>
      <c r="AC1128">
        <f t="shared" si="178"/>
        <v>0</v>
      </c>
      <c r="AD1128">
        <f t="shared" si="179"/>
        <v>0</v>
      </c>
    </row>
    <row r="1129" spans="1:30" hidden="1" x14ac:dyDescent="0.2">
      <c r="A1129" s="6" t="s">
        <v>965</v>
      </c>
      <c r="B1129" s="2">
        <f t="shared" si="172"/>
        <v>0</v>
      </c>
      <c r="C1129" s="2">
        <f t="shared" si="173"/>
        <v>8</v>
      </c>
      <c r="L1129" s="66">
        <f t="shared" si="174"/>
        <v>0</v>
      </c>
      <c r="N1129" s="66">
        <f t="shared" si="175"/>
        <v>0</v>
      </c>
      <c r="R1129" s="66">
        <f t="shared" si="176"/>
        <v>0</v>
      </c>
      <c r="V1129" s="66">
        <f t="shared" si="177"/>
        <v>0</v>
      </c>
      <c r="W1129"/>
      <c r="X1129"/>
      <c r="Y1129" s="7"/>
      <c r="Z1129"/>
      <c r="AA1129"/>
      <c r="AC1129">
        <f t="shared" si="178"/>
        <v>0</v>
      </c>
      <c r="AD1129">
        <f t="shared" si="179"/>
        <v>0</v>
      </c>
    </row>
    <row r="1130" spans="1:30" hidden="1" x14ac:dyDescent="0.2">
      <c r="A1130" s="6" t="s">
        <v>966</v>
      </c>
      <c r="B1130" s="2">
        <f t="shared" si="172"/>
        <v>0</v>
      </c>
      <c r="C1130" s="2">
        <f t="shared" si="173"/>
        <v>8</v>
      </c>
      <c r="L1130" s="66">
        <f t="shared" si="174"/>
        <v>0</v>
      </c>
      <c r="N1130" s="66">
        <f t="shared" si="175"/>
        <v>0</v>
      </c>
      <c r="R1130" s="66">
        <f t="shared" si="176"/>
        <v>0</v>
      </c>
      <c r="V1130" s="66">
        <f t="shared" si="177"/>
        <v>0</v>
      </c>
      <c r="W1130"/>
      <c r="X1130"/>
      <c r="Y1130" s="7"/>
      <c r="Z1130"/>
      <c r="AA1130"/>
      <c r="AC1130">
        <f t="shared" si="178"/>
        <v>0</v>
      </c>
      <c r="AD1130">
        <f t="shared" si="179"/>
        <v>0</v>
      </c>
    </row>
    <row r="1131" spans="1:30" hidden="1" x14ac:dyDescent="0.2">
      <c r="A1131" s="6" t="s">
        <v>967</v>
      </c>
      <c r="B1131" s="2">
        <f t="shared" si="172"/>
        <v>0</v>
      </c>
      <c r="C1131" s="2">
        <f t="shared" si="173"/>
        <v>8</v>
      </c>
      <c r="L1131" s="66">
        <f t="shared" si="174"/>
        <v>0</v>
      </c>
      <c r="N1131" s="66">
        <f t="shared" si="175"/>
        <v>0</v>
      </c>
      <c r="R1131" s="66">
        <f t="shared" si="176"/>
        <v>0</v>
      </c>
      <c r="V1131" s="66">
        <f t="shared" si="177"/>
        <v>0</v>
      </c>
      <c r="W1131"/>
      <c r="X1131"/>
      <c r="Y1131" s="7"/>
      <c r="Z1131"/>
      <c r="AA1131"/>
      <c r="AC1131">
        <f t="shared" si="178"/>
        <v>0</v>
      </c>
      <c r="AD1131">
        <f t="shared" si="179"/>
        <v>0</v>
      </c>
    </row>
    <row r="1132" spans="1:30" hidden="1" x14ac:dyDescent="0.2">
      <c r="A1132" s="6" t="s">
        <v>968</v>
      </c>
      <c r="B1132" s="2">
        <f t="shared" si="172"/>
        <v>0</v>
      </c>
      <c r="C1132" s="2">
        <f t="shared" si="173"/>
        <v>8</v>
      </c>
      <c r="L1132" s="66">
        <f t="shared" si="174"/>
        <v>0</v>
      </c>
      <c r="N1132" s="66">
        <f t="shared" si="175"/>
        <v>0</v>
      </c>
      <c r="R1132" s="66">
        <f t="shared" si="176"/>
        <v>0</v>
      </c>
      <c r="V1132" s="66">
        <f t="shared" si="177"/>
        <v>0</v>
      </c>
      <c r="W1132"/>
      <c r="X1132"/>
      <c r="Y1132" s="7"/>
      <c r="Z1132"/>
      <c r="AA1132"/>
      <c r="AC1132">
        <f t="shared" si="178"/>
        <v>0</v>
      </c>
      <c r="AD1132">
        <f t="shared" si="179"/>
        <v>0</v>
      </c>
    </row>
    <row r="1133" spans="1:30" hidden="1" x14ac:dyDescent="0.2">
      <c r="A1133" s="6" t="s">
        <v>969</v>
      </c>
      <c r="B1133" s="2">
        <f t="shared" si="172"/>
        <v>0</v>
      </c>
      <c r="C1133" s="2">
        <f t="shared" si="173"/>
        <v>8</v>
      </c>
      <c r="L1133" s="66">
        <f t="shared" si="174"/>
        <v>0</v>
      </c>
      <c r="N1133" s="66">
        <f t="shared" si="175"/>
        <v>0</v>
      </c>
      <c r="R1133" s="66">
        <f t="shared" si="176"/>
        <v>0</v>
      </c>
      <c r="V1133" s="66">
        <f t="shared" si="177"/>
        <v>0</v>
      </c>
      <c r="W1133"/>
      <c r="X1133"/>
      <c r="Y1133" s="7"/>
      <c r="Z1133"/>
      <c r="AA1133"/>
      <c r="AC1133">
        <f t="shared" si="178"/>
        <v>0</v>
      </c>
      <c r="AD1133">
        <f t="shared" si="179"/>
        <v>0</v>
      </c>
    </row>
    <row r="1134" spans="1:30" hidden="1" x14ac:dyDescent="0.2">
      <c r="A1134" s="6" t="s">
        <v>970</v>
      </c>
      <c r="B1134" s="2">
        <f t="shared" si="172"/>
        <v>0</v>
      </c>
      <c r="C1134" s="2">
        <f t="shared" si="173"/>
        <v>8</v>
      </c>
      <c r="L1134" s="66">
        <f t="shared" si="174"/>
        <v>0</v>
      </c>
      <c r="N1134" s="66">
        <f t="shared" si="175"/>
        <v>0</v>
      </c>
      <c r="R1134" s="66">
        <f t="shared" si="176"/>
        <v>0</v>
      </c>
      <c r="V1134" s="66">
        <f t="shared" si="177"/>
        <v>0</v>
      </c>
      <c r="W1134"/>
      <c r="X1134"/>
      <c r="Y1134" s="7"/>
      <c r="Z1134"/>
      <c r="AA1134"/>
      <c r="AC1134">
        <f t="shared" si="178"/>
        <v>0</v>
      </c>
      <c r="AD1134">
        <f t="shared" si="179"/>
        <v>0</v>
      </c>
    </row>
    <row r="1135" spans="1:30" hidden="1" x14ac:dyDescent="0.2">
      <c r="A1135" s="6" t="s">
        <v>971</v>
      </c>
      <c r="B1135" s="2">
        <f t="shared" si="172"/>
        <v>0</v>
      </c>
      <c r="C1135" s="2">
        <f t="shared" si="173"/>
        <v>8</v>
      </c>
      <c r="L1135" s="66">
        <f t="shared" si="174"/>
        <v>0</v>
      </c>
      <c r="N1135" s="66">
        <f t="shared" si="175"/>
        <v>0</v>
      </c>
      <c r="R1135" s="66">
        <f t="shared" si="176"/>
        <v>0</v>
      </c>
      <c r="V1135" s="66">
        <f t="shared" si="177"/>
        <v>0</v>
      </c>
      <c r="W1135"/>
      <c r="X1135"/>
      <c r="Y1135" s="7"/>
      <c r="Z1135"/>
      <c r="AA1135"/>
      <c r="AC1135">
        <f t="shared" si="178"/>
        <v>0</v>
      </c>
      <c r="AD1135">
        <f t="shared" si="179"/>
        <v>0</v>
      </c>
    </row>
    <row r="1136" spans="1:30" hidden="1" x14ac:dyDescent="0.2">
      <c r="A1136" s="6" t="s">
        <v>972</v>
      </c>
      <c r="B1136" s="2">
        <f t="shared" si="172"/>
        <v>0</v>
      </c>
      <c r="C1136" s="2">
        <f t="shared" si="173"/>
        <v>8</v>
      </c>
      <c r="L1136" s="66">
        <f t="shared" si="174"/>
        <v>0</v>
      </c>
      <c r="N1136" s="66">
        <f t="shared" si="175"/>
        <v>0</v>
      </c>
      <c r="R1136" s="66">
        <f t="shared" si="176"/>
        <v>0</v>
      </c>
      <c r="V1136" s="66">
        <f t="shared" si="177"/>
        <v>0</v>
      </c>
      <c r="W1136"/>
      <c r="X1136"/>
      <c r="Y1136" s="7"/>
      <c r="Z1136"/>
      <c r="AA1136"/>
      <c r="AC1136">
        <f t="shared" si="178"/>
        <v>0</v>
      </c>
      <c r="AD1136">
        <f t="shared" si="179"/>
        <v>0</v>
      </c>
    </row>
    <row r="1137" spans="1:30" hidden="1" x14ac:dyDescent="0.2">
      <c r="A1137" s="6" t="s">
        <v>973</v>
      </c>
      <c r="B1137" s="2">
        <f t="shared" si="172"/>
        <v>0</v>
      </c>
      <c r="C1137" s="2">
        <f t="shared" si="173"/>
        <v>8</v>
      </c>
      <c r="L1137" s="66">
        <f t="shared" si="174"/>
        <v>0</v>
      </c>
      <c r="N1137" s="66">
        <f t="shared" si="175"/>
        <v>0</v>
      </c>
      <c r="R1137" s="66">
        <f t="shared" si="176"/>
        <v>0</v>
      </c>
      <c r="V1137" s="66">
        <f t="shared" si="177"/>
        <v>0</v>
      </c>
      <c r="W1137"/>
      <c r="X1137"/>
      <c r="Y1137" s="7"/>
      <c r="Z1137"/>
      <c r="AA1137"/>
      <c r="AC1137">
        <f t="shared" si="178"/>
        <v>0</v>
      </c>
      <c r="AD1137">
        <f t="shared" si="179"/>
        <v>0</v>
      </c>
    </row>
    <row r="1138" spans="1:30" hidden="1" x14ac:dyDescent="0.2">
      <c r="A1138" s="6" t="s">
        <v>974</v>
      </c>
      <c r="B1138" s="2">
        <f t="shared" si="172"/>
        <v>0</v>
      </c>
      <c r="C1138" s="2">
        <f t="shared" si="173"/>
        <v>8</v>
      </c>
      <c r="L1138" s="66">
        <f t="shared" si="174"/>
        <v>0</v>
      </c>
      <c r="N1138" s="66">
        <f t="shared" si="175"/>
        <v>0</v>
      </c>
      <c r="R1138" s="66">
        <f t="shared" si="176"/>
        <v>0</v>
      </c>
      <c r="V1138" s="66">
        <f t="shared" si="177"/>
        <v>0</v>
      </c>
      <c r="W1138"/>
      <c r="X1138"/>
      <c r="Y1138" s="7"/>
      <c r="Z1138"/>
      <c r="AA1138"/>
      <c r="AC1138">
        <f t="shared" si="178"/>
        <v>0</v>
      </c>
      <c r="AD1138">
        <f t="shared" si="179"/>
        <v>0</v>
      </c>
    </row>
    <row r="1139" spans="1:30" hidden="1" x14ac:dyDescent="0.2">
      <c r="A1139" s="6" t="s">
        <v>975</v>
      </c>
      <c r="B1139" s="2">
        <f t="shared" si="172"/>
        <v>0</v>
      </c>
      <c r="C1139" s="2">
        <f t="shared" si="173"/>
        <v>8</v>
      </c>
      <c r="L1139" s="66">
        <f t="shared" si="174"/>
        <v>0</v>
      </c>
      <c r="N1139" s="66">
        <f t="shared" si="175"/>
        <v>0</v>
      </c>
      <c r="R1139" s="66">
        <f t="shared" si="176"/>
        <v>0</v>
      </c>
      <c r="V1139" s="66">
        <f t="shared" si="177"/>
        <v>0</v>
      </c>
      <c r="W1139"/>
      <c r="X1139"/>
      <c r="Y1139" s="7"/>
      <c r="Z1139"/>
      <c r="AA1139"/>
      <c r="AC1139">
        <f t="shared" si="178"/>
        <v>0</v>
      </c>
      <c r="AD1139">
        <f t="shared" si="179"/>
        <v>0</v>
      </c>
    </row>
    <row r="1140" spans="1:30" hidden="1" x14ac:dyDescent="0.2">
      <c r="A1140" s="6" t="s">
        <v>976</v>
      </c>
      <c r="B1140" s="2">
        <f t="shared" si="172"/>
        <v>0</v>
      </c>
      <c r="C1140" s="2">
        <f t="shared" si="173"/>
        <v>8</v>
      </c>
      <c r="L1140" s="66">
        <f t="shared" si="174"/>
        <v>0</v>
      </c>
      <c r="N1140" s="66">
        <f t="shared" si="175"/>
        <v>0</v>
      </c>
      <c r="R1140" s="66">
        <f t="shared" si="176"/>
        <v>0</v>
      </c>
      <c r="V1140" s="66">
        <f t="shared" si="177"/>
        <v>0</v>
      </c>
      <c r="W1140"/>
      <c r="X1140"/>
      <c r="Y1140" s="7"/>
      <c r="Z1140"/>
      <c r="AA1140"/>
      <c r="AC1140">
        <f t="shared" si="178"/>
        <v>0</v>
      </c>
      <c r="AD1140">
        <f t="shared" si="179"/>
        <v>0</v>
      </c>
    </row>
    <row r="1141" spans="1:30" hidden="1" x14ac:dyDescent="0.2">
      <c r="A1141" s="6" t="s">
        <v>977</v>
      </c>
      <c r="B1141" s="2">
        <f t="shared" si="172"/>
        <v>0</v>
      </c>
      <c r="C1141" s="2">
        <f t="shared" si="173"/>
        <v>8</v>
      </c>
      <c r="L1141" s="66">
        <f t="shared" si="174"/>
        <v>0</v>
      </c>
      <c r="N1141" s="66">
        <f t="shared" si="175"/>
        <v>0</v>
      </c>
      <c r="R1141" s="66">
        <f t="shared" si="176"/>
        <v>0</v>
      </c>
      <c r="V1141" s="66">
        <f t="shared" si="177"/>
        <v>0</v>
      </c>
      <c r="W1141"/>
      <c r="X1141"/>
      <c r="Y1141" s="7"/>
      <c r="Z1141"/>
      <c r="AA1141"/>
      <c r="AC1141">
        <f t="shared" si="178"/>
        <v>0</v>
      </c>
      <c r="AD1141">
        <f t="shared" si="179"/>
        <v>0</v>
      </c>
    </row>
    <row r="1142" spans="1:30" hidden="1" x14ac:dyDescent="0.2">
      <c r="A1142" s="6" t="s">
        <v>978</v>
      </c>
      <c r="B1142" s="2">
        <f t="shared" si="172"/>
        <v>0</v>
      </c>
      <c r="C1142" s="2">
        <f t="shared" si="173"/>
        <v>8</v>
      </c>
      <c r="L1142" s="66">
        <f t="shared" si="174"/>
        <v>0</v>
      </c>
      <c r="N1142" s="66">
        <f t="shared" si="175"/>
        <v>0</v>
      </c>
      <c r="R1142" s="66">
        <f t="shared" si="176"/>
        <v>0</v>
      </c>
      <c r="V1142" s="66">
        <f t="shared" si="177"/>
        <v>0</v>
      </c>
      <c r="W1142"/>
      <c r="X1142"/>
      <c r="Y1142" s="7"/>
      <c r="Z1142"/>
      <c r="AA1142"/>
      <c r="AC1142">
        <f t="shared" si="178"/>
        <v>0</v>
      </c>
      <c r="AD1142">
        <f t="shared" si="179"/>
        <v>0</v>
      </c>
    </row>
    <row r="1143" spans="1:30" hidden="1" x14ac:dyDescent="0.2">
      <c r="A1143" s="6" t="s">
        <v>979</v>
      </c>
      <c r="B1143" s="2">
        <f t="shared" si="172"/>
        <v>0</v>
      </c>
      <c r="C1143" s="2">
        <f t="shared" si="173"/>
        <v>8</v>
      </c>
      <c r="L1143" s="66">
        <f t="shared" si="174"/>
        <v>0</v>
      </c>
      <c r="N1143" s="66">
        <f t="shared" si="175"/>
        <v>0</v>
      </c>
      <c r="R1143" s="66">
        <f t="shared" si="176"/>
        <v>0</v>
      </c>
      <c r="V1143" s="66">
        <f t="shared" si="177"/>
        <v>0</v>
      </c>
      <c r="W1143"/>
      <c r="X1143"/>
      <c r="Y1143" s="7"/>
      <c r="Z1143"/>
      <c r="AA1143"/>
      <c r="AC1143">
        <f t="shared" si="178"/>
        <v>0</v>
      </c>
      <c r="AD1143">
        <f t="shared" si="179"/>
        <v>0</v>
      </c>
    </row>
    <row r="1144" spans="1:30" hidden="1" x14ac:dyDescent="0.2">
      <c r="A1144" s="6" t="s">
        <v>980</v>
      </c>
      <c r="B1144" s="2">
        <f t="shared" si="172"/>
        <v>0</v>
      </c>
      <c r="C1144" s="2">
        <f t="shared" si="173"/>
        <v>8</v>
      </c>
      <c r="L1144" s="66">
        <f t="shared" si="174"/>
        <v>0</v>
      </c>
      <c r="N1144" s="66">
        <f t="shared" si="175"/>
        <v>0</v>
      </c>
      <c r="R1144" s="66">
        <f t="shared" si="176"/>
        <v>0</v>
      </c>
      <c r="V1144" s="66">
        <f t="shared" si="177"/>
        <v>0</v>
      </c>
      <c r="W1144"/>
      <c r="X1144"/>
      <c r="Y1144" s="7"/>
      <c r="Z1144"/>
      <c r="AA1144"/>
      <c r="AC1144">
        <f t="shared" si="178"/>
        <v>0</v>
      </c>
      <c r="AD1144">
        <f t="shared" si="179"/>
        <v>0</v>
      </c>
    </row>
    <row r="1145" spans="1:30" hidden="1" x14ac:dyDescent="0.2">
      <c r="A1145" s="6" t="s">
        <v>981</v>
      </c>
      <c r="B1145" s="2">
        <f t="shared" si="172"/>
        <v>0</v>
      </c>
      <c r="C1145" s="2">
        <f t="shared" si="173"/>
        <v>8</v>
      </c>
      <c r="L1145" s="66">
        <f t="shared" si="174"/>
        <v>0</v>
      </c>
      <c r="N1145" s="66">
        <f t="shared" si="175"/>
        <v>0</v>
      </c>
      <c r="R1145" s="66">
        <f t="shared" si="176"/>
        <v>0</v>
      </c>
      <c r="V1145" s="66">
        <f t="shared" si="177"/>
        <v>0</v>
      </c>
      <c r="W1145"/>
      <c r="X1145"/>
      <c r="Y1145" s="7"/>
      <c r="Z1145"/>
      <c r="AA1145"/>
      <c r="AC1145">
        <f t="shared" si="178"/>
        <v>0</v>
      </c>
      <c r="AD1145">
        <f t="shared" si="179"/>
        <v>0</v>
      </c>
    </row>
    <row r="1146" spans="1:30" hidden="1" x14ac:dyDescent="0.2">
      <c r="A1146" s="6" t="s">
        <v>982</v>
      </c>
      <c r="B1146" s="2">
        <f t="shared" si="172"/>
        <v>0</v>
      </c>
      <c r="C1146" s="2">
        <f t="shared" si="173"/>
        <v>8</v>
      </c>
      <c r="L1146" s="66">
        <f t="shared" si="174"/>
        <v>0</v>
      </c>
      <c r="N1146" s="66">
        <f t="shared" si="175"/>
        <v>0</v>
      </c>
      <c r="R1146" s="66">
        <f t="shared" si="176"/>
        <v>0</v>
      </c>
      <c r="V1146" s="66">
        <f t="shared" si="177"/>
        <v>0</v>
      </c>
      <c r="W1146"/>
      <c r="X1146"/>
      <c r="Y1146" s="7"/>
      <c r="Z1146"/>
      <c r="AA1146"/>
      <c r="AC1146">
        <f t="shared" si="178"/>
        <v>0</v>
      </c>
      <c r="AD1146">
        <f t="shared" si="179"/>
        <v>0</v>
      </c>
    </row>
    <row r="1147" spans="1:30" hidden="1" x14ac:dyDescent="0.2">
      <c r="A1147" s="6" t="s">
        <v>983</v>
      </c>
      <c r="B1147" s="2">
        <f t="shared" si="172"/>
        <v>0</v>
      </c>
      <c r="C1147" s="2">
        <f t="shared" si="173"/>
        <v>8</v>
      </c>
      <c r="L1147" s="66">
        <f t="shared" si="174"/>
        <v>0</v>
      </c>
      <c r="N1147" s="66">
        <f t="shared" si="175"/>
        <v>0</v>
      </c>
      <c r="R1147" s="66">
        <f t="shared" si="176"/>
        <v>0</v>
      </c>
      <c r="V1147" s="66">
        <f t="shared" si="177"/>
        <v>0</v>
      </c>
      <c r="W1147"/>
      <c r="X1147"/>
      <c r="Y1147" s="7"/>
      <c r="Z1147"/>
      <c r="AA1147"/>
      <c r="AC1147">
        <f t="shared" si="178"/>
        <v>0</v>
      </c>
      <c r="AD1147">
        <f t="shared" si="179"/>
        <v>0</v>
      </c>
    </row>
    <row r="1148" spans="1:30" hidden="1" x14ac:dyDescent="0.2">
      <c r="A1148" s="6" t="s">
        <v>984</v>
      </c>
      <c r="B1148" s="2">
        <f t="shared" si="172"/>
        <v>0</v>
      </c>
      <c r="C1148" s="2">
        <f t="shared" si="173"/>
        <v>8</v>
      </c>
      <c r="L1148" s="66">
        <f t="shared" si="174"/>
        <v>0</v>
      </c>
      <c r="N1148" s="66">
        <f t="shared" si="175"/>
        <v>0</v>
      </c>
      <c r="R1148" s="66">
        <f t="shared" si="176"/>
        <v>0</v>
      </c>
      <c r="V1148" s="66">
        <f t="shared" si="177"/>
        <v>0</v>
      </c>
      <c r="W1148"/>
      <c r="X1148"/>
      <c r="Y1148" s="7"/>
      <c r="Z1148"/>
      <c r="AA1148"/>
      <c r="AC1148">
        <f t="shared" si="178"/>
        <v>0</v>
      </c>
      <c r="AD1148">
        <f t="shared" si="179"/>
        <v>0</v>
      </c>
    </row>
    <row r="1149" spans="1:30" hidden="1" x14ac:dyDescent="0.2">
      <c r="A1149" s="6" t="s">
        <v>985</v>
      </c>
      <c r="B1149" s="2">
        <f t="shared" si="172"/>
        <v>0</v>
      </c>
      <c r="C1149" s="2">
        <f t="shared" si="173"/>
        <v>8</v>
      </c>
      <c r="L1149" s="66">
        <f t="shared" si="174"/>
        <v>0</v>
      </c>
      <c r="N1149" s="66">
        <f t="shared" si="175"/>
        <v>0</v>
      </c>
      <c r="R1149" s="66">
        <f t="shared" si="176"/>
        <v>0</v>
      </c>
      <c r="V1149" s="66">
        <f t="shared" si="177"/>
        <v>0</v>
      </c>
      <c r="W1149"/>
      <c r="X1149"/>
      <c r="Y1149" s="7"/>
      <c r="Z1149"/>
      <c r="AA1149"/>
      <c r="AC1149">
        <f t="shared" si="178"/>
        <v>0</v>
      </c>
      <c r="AD1149">
        <f t="shared" si="179"/>
        <v>0</v>
      </c>
    </row>
    <row r="1150" spans="1:30" hidden="1" x14ac:dyDescent="0.2">
      <c r="A1150" s="6" t="s">
        <v>986</v>
      </c>
      <c r="B1150" s="2">
        <f t="shared" si="172"/>
        <v>0</v>
      </c>
      <c r="C1150" s="2">
        <f t="shared" si="173"/>
        <v>8</v>
      </c>
      <c r="L1150" s="66">
        <f t="shared" si="174"/>
        <v>0</v>
      </c>
      <c r="N1150" s="66">
        <f t="shared" si="175"/>
        <v>0</v>
      </c>
      <c r="R1150" s="66">
        <f t="shared" si="176"/>
        <v>0</v>
      </c>
      <c r="V1150" s="66">
        <f t="shared" si="177"/>
        <v>0</v>
      </c>
      <c r="W1150"/>
      <c r="X1150"/>
      <c r="Y1150" s="7"/>
      <c r="Z1150"/>
      <c r="AA1150"/>
      <c r="AC1150">
        <f t="shared" si="178"/>
        <v>0</v>
      </c>
      <c r="AD1150">
        <f t="shared" si="179"/>
        <v>0</v>
      </c>
    </row>
    <row r="1151" spans="1:30" hidden="1" x14ac:dyDescent="0.2">
      <c r="A1151" s="6" t="s">
        <v>987</v>
      </c>
      <c r="B1151" s="2">
        <f t="shared" si="172"/>
        <v>0</v>
      </c>
      <c r="C1151" s="2">
        <f t="shared" si="173"/>
        <v>8</v>
      </c>
      <c r="L1151" s="66">
        <f t="shared" si="174"/>
        <v>0</v>
      </c>
      <c r="N1151" s="66">
        <f t="shared" si="175"/>
        <v>0</v>
      </c>
      <c r="R1151" s="66">
        <f t="shared" si="176"/>
        <v>0</v>
      </c>
      <c r="V1151" s="66">
        <f t="shared" si="177"/>
        <v>0</v>
      </c>
      <c r="W1151"/>
      <c r="X1151"/>
      <c r="Y1151" s="7"/>
      <c r="Z1151"/>
      <c r="AA1151"/>
      <c r="AC1151">
        <f t="shared" si="178"/>
        <v>0</v>
      </c>
      <c r="AD1151">
        <f t="shared" si="179"/>
        <v>0</v>
      </c>
    </row>
    <row r="1152" spans="1:30" hidden="1" x14ac:dyDescent="0.2">
      <c r="A1152" s="6" t="s">
        <v>988</v>
      </c>
      <c r="B1152" s="2">
        <f t="shared" si="172"/>
        <v>0</v>
      </c>
      <c r="C1152" s="2">
        <f t="shared" si="173"/>
        <v>8</v>
      </c>
      <c r="L1152" s="66">
        <f t="shared" si="174"/>
        <v>0</v>
      </c>
      <c r="N1152" s="66">
        <f t="shared" si="175"/>
        <v>0</v>
      </c>
      <c r="R1152" s="66">
        <f t="shared" si="176"/>
        <v>0</v>
      </c>
      <c r="V1152" s="66">
        <f t="shared" si="177"/>
        <v>0</v>
      </c>
      <c r="W1152"/>
      <c r="X1152"/>
      <c r="Y1152" s="7"/>
      <c r="Z1152"/>
      <c r="AA1152"/>
      <c r="AC1152">
        <f t="shared" si="178"/>
        <v>0</v>
      </c>
      <c r="AD1152">
        <f t="shared" si="179"/>
        <v>0</v>
      </c>
    </row>
    <row r="1153" spans="1:30" hidden="1" x14ac:dyDescent="0.2">
      <c r="A1153" s="6" t="s">
        <v>989</v>
      </c>
      <c r="B1153" s="2">
        <f t="shared" si="172"/>
        <v>0</v>
      </c>
      <c r="C1153" s="2">
        <f t="shared" si="173"/>
        <v>8</v>
      </c>
      <c r="L1153" s="66">
        <f t="shared" si="174"/>
        <v>0</v>
      </c>
      <c r="N1153" s="66">
        <f t="shared" si="175"/>
        <v>0</v>
      </c>
      <c r="R1153" s="66">
        <f t="shared" si="176"/>
        <v>0</v>
      </c>
      <c r="V1153" s="66">
        <f t="shared" si="177"/>
        <v>0</v>
      </c>
      <c r="W1153"/>
      <c r="X1153"/>
      <c r="Y1153" s="7"/>
      <c r="Z1153"/>
      <c r="AA1153"/>
      <c r="AC1153">
        <f t="shared" si="178"/>
        <v>0</v>
      </c>
      <c r="AD1153">
        <f t="shared" si="179"/>
        <v>0</v>
      </c>
    </row>
    <row r="1154" spans="1:30" hidden="1" x14ac:dyDescent="0.2">
      <c r="A1154" s="6" t="s">
        <v>990</v>
      </c>
      <c r="B1154" s="2">
        <f t="shared" si="172"/>
        <v>0</v>
      </c>
      <c r="C1154" s="2">
        <f t="shared" si="173"/>
        <v>8</v>
      </c>
      <c r="L1154" s="66">
        <f t="shared" si="174"/>
        <v>0</v>
      </c>
      <c r="N1154" s="66">
        <f t="shared" si="175"/>
        <v>0</v>
      </c>
      <c r="R1154" s="66">
        <f t="shared" si="176"/>
        <v>0</v>
      </c>
      <c r="V1154" s="66">
        <f t="shared" si="177"/>
        <v>0</v>
      </c>
      <c r="W1154"/>
      <c r="X1154"/>
      <c r="Y1154" s="7"/>
      <c r="Z1154"/>
      <c r="AA1154"/>
      <c r="AC1154">
        <f t="shared" si="178"/>
        <v>0</v>
      </c>
      <c r="AD1154">
        <f t="shared" si="179"/>
        <v>0</v>
      </c>
    </row>
    <row r="1155" spans="1:30" hidden="1" x14ac:dyDescent="0.2">
      <c r="A1155" s="6" t="s">
        <v>991</v>
      </c>
      <c r="B1155" s="2">
        <f t="shared" si="172"/>
        <v>0</v>
      </c>
      <c r="C1155" s="2">
        <f t="shared" si="173"/>
        <v>8</v>
      </c>
      <c r="L1155" s="66">
        <f t="shared" si="174"/>
        <v>0</v>
      </c>
      <c r="N1155" s="66">
        <f t="shared" si="175"/>
        <v>0</v>
      </c>
      <c r="R1155" s="66">
        <f t="shared" si="176"/>
        <v>0</v>
      </c>
      <c r="V1155" s="66">
        <f t="shared" si="177"/>
        <v>0</v>
      </c>
      <c r="W1155"/>
      <c r="X1155"/>
      <c r="Y1155" s="7"/>
      <c r="Z1155"/>
      <c r="AA1155"/>
      <c r="AC1155">
        <f t="shared" si="178"/>
        <v>0</v>
      </c>
      <c r="AD1155">
        <f t="shared" si="179"/>
        <v>0</v>
      </c>
    </row>
    <row r="1156" spans="1:30" hidden="1" x14ac:dyDescent="0.2">
      <c r="A1156" s="6" t="s">
        <v>992</v>
      </c>
      <c r="B1156" s="2">
        <f t="shared" si="172"/>
        <v>0</v>
      </c>
      <c r="C1156" s="2">
        <f t="shared" si="173"/>
        <v>8</v>
      </c>
      <c r="L1156" s="66">
        <f t="shared" si="174"/>
        <v>0</v>
      </c>
      <c r="N1156" s="66">
        <f t="shared" si="175"/>
        <v>0</v>
      </c>
      <c r="R1156" s="66">
        <f t="shared" si="176"/>
        <v>0</v>
      </c>
      <c r="V1156" s="66">
        <f t="shared" si="177"/>
        <v>0</v>
      </c>
      <c r="W1156"/>
      <c r="X1156"/>
      <c r="Y1156" s="7"/>
      <c r="Z1156"/>
      <c r="AA1156"/>
      <c r="AC1156">
        <f t="shared" si="178"/>
        <v>0</v>
      </c>
      <c r="AD1156">
        <f t="shared" si="179"/>
        <v>0</v>
      </c>
    </row>
    <row r="1157" spans="1:30" hidden="1" x14ac:dyDescent="0.2">
      <c r="A1157" s="6" t="s">
        <v>993</v>
      </c>
      <c r="B1157" s="2">
        <f t="shared" si="172"/>
        <v>0</v>
      </c>
      <c r="C1157" s="2">
        <f t="shared" si="173"/>
        <v>8</v>
      </c>
      <c r="L1157" s="66">
        <f t="shared" si="174"/>
        <v>0</v>
      </c>
      <c r="N1157" s="66">
        <f t="shared" si="175"/>
        <v>0</v>
      </c>
      <c r="R1157" s="66">
        <f t="shared" si="176"/>
        <v>0</v>
      </c>
      <c r="V1157" s="66">
        <f t="shared" si="177"/>
        <v>0</v>
      </c>
      <c r="W1157"/>
      <c r="X1157"/>
      <c r="Y1157" s="7"/>
      <c r="Z1157"/>
      <c r="AA1157"/>
      <c r="AC1157">
        <f t="shared" si="178"/>
        <v>0</v>
      </c>
      <c r="AD1157">
        <f t="shared" si="179"/>
        <v>0</v>
      </c>
    </row>
    <row r="1158" spans="1:30" hidden="1" x14ac:dyDescent="0.2">
      <c r="A1158" s="6" t="s">
        <v>994</v>
      </c>
      <c r="B1158" s="2">
        <f t="shared" si="172"/>
        <v>0</v>
      </c>
      <c r="C1158" s="2">
        <f t="shared" si="173"/>
        <v>8</v>
      </c>
      <c r="L1158" s="66">
        <f t="shared" si="174"/>
        <v>0</v>
      </c>
      <c r="N1158" s="66">
        <f t="shared" si="175"/>
        <v>0</v>
      </c>
      <c r="R1158" s="66">
        <f t="shared" si="176"/>
        <v>0</v>
      </c>
      <c r="V1158" s="66">
        <f t="shared" si="177"/>
        <v>0</v>
      </c>
      <c r="W1158"/>
      <c r="X1158"/>
      <c r="Y1158" s="7"/>
      <c r="Z1158"/>
      <c r="AA1158"/>
      <c r="AC1158">
        <f t="shared" si="178"/>
        <v>0</v>
      </c>
      <c r="AD1158">
        <f t="shared" si="179"/>
        <v>0</v>
      </c>
    </row>
    <row r="1159" spans="1:30" hidden="1" x14ac:dyDescent="0.2">
      <c r="A1159" s="6" t="s">
        <v>995</v>
      </c>
      <c r="B1159" s="2">
        <f t="shared" si="172"/>
        <v>0</v>
      </c>
      <c r="C1159" s="2">
        <f t="shared" si="173"/>
        <v>8</v>
      </c>
      <c r="L1159" s="66">
        <f t="shared" si="174"/>
        <v>0</v>
      </c>
      <c r="N1159" s="66">
        <f t="shared" si="175"/>
        <v>0</v>
      </c>
      <c r="R1159" s="66">
        <f t="shared" si="176"/>
        <v>0</v>
      </c>
      <c r="V1159" s="66">
        <f t="shared" si="177"/>
        <v>0</v>
      </c>
      <c r="W1159"/>
      <c r="X1159"/>
      <c r="Y1159" s="7"/>
      <c r="Z1159"/>
      <c r="AA1159"/>
      <c r="AC1159">
        <f t="shared" si="178"/>
        <v>0</v>
      </c>
      <c r="AD1159">
        <f t="shared" si="179"/>
        <v>0</v>
      </c>
    </row>
    <row r="1160" spans="1:30" hidden="1" x14ac:dyDescent="0.2">
      <c r="A1160" s="6" t="s">
        <v>996</v>
      </c>
      <c r="B1160" s="2">
        <f t="shared" ref="B1160:B1211" si="180">+L1160+N1160+R1160+V1160+X1160</f>
        <v>0</v>
      </c>
      <c r="C1160" s="2">
        <f t="shared" ref="C1160:C1211" si="181">RANK(B1160,B$1012:B$1211,0)</f>
        <v>8</v>
      </c>
      <c r="L1160" s="66">
        <f t="shared" ref="L1160:L1211" si="182">IF(AND(I1160&lt;1,J1160&lt;1,K1160&lt;1),0,IF(250+((80-(I1160*60+J1160))*2)&lt;0,0,IF(K1160&lt;50,250+((80-(I1160*60+J1160))*2),IF(K1160&gt;49,250+((80-(I1160*60+J1160))*2)-1,250+((80-(I1160*60+J1160))*2)))))</f>
        <v>0</v>
      </c>
      <c r="N1160" s="66">
        <f t="shared" ref="N1160:N1211" si="183">IF(M1160&lt;89,0,250+((M1160-172)*3))</f>
        <v>0</v>
      </c>
      <c r="R1160" s="66">
        <f t="shared" ref="R1160:R1210" si="184">IF(AND(O1160&lt;1,P1160&lt;1,Q1160&lt;1),0,IF(250+((350-(O1160*60+P1160))*1)&lt;0,0,250+((350-(O1160*60+P1160))*1)))</f>
        <v>0</v>
      </c>
      <c r="V1160" s="66">
        <f t="shared" ref="V1160:V1211" si="185">IF(AND(S1160&lt;1,T1160&lt;1,U1160&lt;1),0,IF(500+((460-(S1160*60+T1160))*1)&lt;0,0,500+((460-(S1160*60+T1160))*1)))</f>
        <v>0</v>
      </c>
      <c r="W1160"/>
      <c r="X1160"/>
      <c r="Y1160" s="7"/>
      <c r="Z1160"/>
      <c r="AA1160"/>
      <c r="AC1160">
        <f t="shared" ref="AC1160:AC1213" si="186">B1160</f>
        <v>0</v>
      </c>
      <c r="AD1160">
        <f t="shared" ref="AD1160:AD1213" si="187">AA1160+AB1160+AC1160</f>
        <v>0</v>
      </c>
    </row>
    <row r="1161" spans="1:30" hidden="1" x14ac:dyDescent="0.2">
      <c r="A1161" s="6" t="s">
        <v>997</v>
      </c>
      <c r="B1161" s="2">
        <f t="shared" si="180"/>
        <v>0</v>
      </c>
      <c r="C1161" s="2">
        <f t="shared" si="181"/>
        <v>8</v>
      </c>
      <c r="L1161" s="66">
        <f t="shared" si="182"/>
        <v>0</v>
      </c>
      <c r="N1161" s="66">
        <f t="shared" si="183"/>
        <v>0</v>
      </c>
      <c r="R1161" s="66">
        <f t="shared" si="184"/>
        <v>0</v>
      </c>
      <c r="V1161" s="66">
        <f t="shared" si="185"/>
        <v>0</v>
      </c>
      <c r="W1161"/>
      <c r="X1161"/>
      <c r="Y1161" s="7"/>
      <c r="Z1161"/>
      <c r="AA1161"/>
      <c r="AC1161">
        <f t="shared" si="186"/>
        <v>0</v>
      </c>
      <c r="AD1161">
        <f t="shared" si="187"/>
        <v>0</v>
      </c>
    </row>
    <row r="1162" spans="1:30" hidden="1" x14ac:dyDescent="0.2">
      <c r="A1162" s="6" t="s">
        <v>998</v>
      </c>
      <c r="B1162" s="2">
        <f t="shared" si="180"/>
        <v>0</v>
      </c>
      <c r="C1162" s="2">
        <f t="shared" si="181"/>
        <v>8</v>
      </c>
      <c r="L1162" s="66">
        <f t="shared" si="182"/>
        <v>0</v>
      </c>
      <c r="N1162" s="66">
        <f t="shared" si="183"/>
        <v>0</v>
      </c>
      <c r="R1162" s="66">
        <f t="shared" si="184"/>
        <v>0</v>
      </c>
      <c r="V1162" s="66">
        <f t="shared" si="185"/>
        <v>0</v>
      </c>
      <c r="W1162"/>
      <c r="X1162"/>
      <c r="Y1162" s="7"/>
      <c r="Z1162"/>
      <c r="AA1162"/>
      <c r="AC1162">
        <f t="shared" si="186"/>
        <v>0</v>
      </c>
      <c r="AD1162">
        <f t="shared" si="187"/>
        <v>0</v>
      </c>
    </row>
    <row r="1163" spans="1:30" hidden="1" x14ac:dyDescent="0.2">
      <c r="A1163" s="6" t="s">
        <v>999</v>
      </c>
      <c r="B1163" s="2">
        <f t="shared" si="180"/>
        <v>0</v>
      </c>
      <c r="C1163" s="2">
        <f t="shared" si="181"/>
        <v>8</v>
      </c>
      <c r="L1163" s="66">
        <f t="shared" si="182"/>
        <v>0</v>
      </c>
      <c r="N1163" s="66">
        <f t="shared" si="183"/>
        <v>0</v>
      </c>
      <c r="R1163" s="66">
        <f t="shared" si="184"/>
        <v>0</v>
      </c>
      <c r="V1163" s="66">
        <f t="shared" si="185"/>
        <v>0</v>
      </c>
      <c r="W1163"/>
      <c r="X1163"/>
      <c r="Y1163" s="7"/>
      <c r="Z1163"/>
      <c r="AA1163"/>
      <c r="AC1163">
        <f t="shared" si="186"/>
        <v>0</v>
      </c>
      <c r="AD1163">
        <f t="shared" si="187"/>
        <v>0</v>
      </c>
    </row>
    <row r="1164" spans="1:30" hidden="1" x14ac:dyDescent="0.2">
      <c r="A1164" s="6" t="s">
        <v>1000</v>
      </c>
      <c r="B1164" s="2">
        <f t="shared" si="180"/>
        <v>0</v>
      </c>
      <c r="C1164" s="2">
        <f t="shared" si="181"/>
        <v>8</v>
      </c>
      <c r="L1164" s="66">
        <f t="shared" si="182"/>
        <v>0</v>
      </c>
      <c r="N1164" s="66">
        <f t="shared" si="183"/>
        <v>0</v>
      </c>
      <c r="R1164" s="66">
        <f t="shared" si="184"/>
        <v>0</v>
      </c>
      <c r="V1164" s="66">
        <f t="shared" si="185"/>
        <v>0</v>
      </c>
      <c r="W1164"/>
      <c r="X1164"/>
      <c r="Y1164" s="7"/>
      <c r="Z1164"/>
      <c r="AA1164"/>
      <c r="AC1164">
        <f t="shared" si="186"/>
        <v>0</v>
      </c>
      <c r="AD1164">
        <f t="shared" si="187"/>
        <v>0</v>
      </c>
    </row>
    <row r="1165" spans="1:30" hidden="1" x14ac:dyDescent="0.2">
      <c r="A1165" s="6" t="s">
        <v>1001</v>
      </c>
      <c r="B1165" s="2">
        <f t="shared" si="180"/>
        <v>0</v>
      </c>
      <c r="C1165" s="2">
        <f t="shared" si="181"/>
        <v>8</v>
      </c>
      <c r="L1165" s="66">
        <f t="shared" si="182"/>
        <v>0</v>
      </c>
      <c r="N1165" s="66">
        <f t="shared" si="183"/>
        <v>0</v>
      </c>
      <c r="R1165" s="66">
        <f t="shared" si="184"/>
        <v>0</v>
      </c>
      <c r="V1165" s="66">
        <f t="shared" si="185"/>
        <v>0</v>
      </c>
      <c r="W1165"/>
      <c r="X1165"/>
      <c r="Y1165" s="7"/>
      <c r="Z1165"/>
      <c r="AA1165"/>
      <c r="AC1165">
        <f t="shared" si="186"/>
        <v>0</v>
      </c>
      <c r="AD1165">
        <f t="shared" si="187"/>
        <v>0</v>
      </c>
    </row>
    <row r="1166" spans="1:30" hidden="1" x14ac:dyDescent="0.2">
      <c r="A1166" s="6" t="s">
        <v>1002</v>
      </c>
      <c r="B1166" s="2">
        <f t="shared" si="180"/>
        <v>0</v>
      </c>
      <c r="C1166" s="2">
        <f t="shared" si="181"/>
        <v>8</v>
      </c>
      <c r="L1166" s="66">
        <f t="shared" si="182"/>
        <v>0</v>
      </c>
      <c r="N1166" s="66">
        <f t="shared" si="183"/>
        <v>0</v>
      </c>
      <c r="R1166" s="66">
        <f t="shared" si="184"/>
        <v>0</v>
      </c>
      <c r="V1166" s="66">
        <f t="shared" si="185"/>
        <v>0</v>
      </c>
      <c r="W1166"/>
      <c r="X1166"/>
      <c r="Y1166" s="7"/>
      <c r="Z1166"/>
      <c r="AA1166"/>
      <c r="AC1166">
        <f t="shared" si="186"/>
        <v>0</v>
      </c>
      <c r="AD1166">
        <f t="shared" si="187"/>
        <v>0</v>
      </c>
    </row>
    <row r="1167" spans="1:30" hidden="1" x14ac:dyDescent="0.2">
      <c r="A1167" s="6" t="s">
        <v>1003</v>
      </c>
      <c r="B1167" s="2">
        <f t="shared" si="180"/>
        <v>0</v>
      </c>
      <c r="C1167" s="2">
        <f t="shared" si="181"/>
        <v>8</v>
      </c>
      <c r="L1167" s="66">
        <f t="shared" si="182"/>
        <v>0</v>
      </c>
      <c r="N1167" s="66">
        <f t="shared" si="183"/>
        <v>0</v>
      </c>
      <c r="R1167" s="66">
        <f t="shared" si="184"/>
        <v>0</v>
      </c>
      <c r="V1167" s="66">
        <f t="shared" si="185"/>
        <v>0</v>
      </c>
      <c r="W1167"/>
      <c r="X1167"/>
      <c r="Y1167" s="7"/>
      <c r="Z1167"/>
      <c r="AA1167"/>
      <c r="AC1167">
        <f t="shared" si="186"/>
        <v>0</v>
      </c>
      <c r="AD1167">
        <f t="shared" si="187"/>
        <v>0</v>
      </c>
    </row>
    <row r="1168" spans="1:30" hidden="1" x14ac:dyDescent="0.2">
      <c r="A1168" s="6" t="s">
        <v>1004</v>
      </c>
      <c r="B1168" s="2">
        <f t="shared" si="180"/>
        <v>0</v>
      </c>
      <c r="C1168" s="2">
        <f t="shared" si="181"/>
        <v>8</v>
      </c>
      <c r="L1168" s="66">
        <f t="shared" si="182"/>
        <v>0</v>
      </c>
      <c r="N1168" s="66">
        <f t="shared" si="183"/>
        <v>0</v>
      </c>
      <c r="R1168" s="66">
        <f t="shared" si="184"/>
        <v>0</v>
      </c>
      <c r="V1168" s="66">
        <f t="shared" si="185"/>
        <v>0</v>
      </c>
      <c r="W1168"/>
      <c r="X1168"/>
      <c r="Y1168" s="7"/>
      <c r="Z1168"/>
      <c r="AA1168"/>
      <c r="AC1168">
        <f t="shared" si="186"/>
        <v>0</v>
      </c>
      <c r="AD1168">
        <f t="shared" si="187"/>
        <v>0</v>
      </c>
    </row>
    <row r="1169" spans="1:30" hidden="1" x14ac:dyDescent="0.2">
      <c r="A1169" s="6" t="s">
        <v>1005</v>
      </c>
      <c r="B1169" s="2">
        <f t="shared" si="180"/>
        <v>0</v>
      </c>
      <c r="C1169" s="2">
        <f t="shared" si="181"/>
        <v>8</v>
      </c>
      <c r="L1169" s="66">
        <f t="shared" si="182"/>
        <v>0</v>
      </c>
      <c r="N1169" s="66">
        <f t="shared" si="183"/>
        <v>0</v>
      </c>
      <c r="R1169" s="66">
        <f t="shared" si="184"/>
        <v>0</v>
      </c>
      <c r="V1169" s="66">
        <f t="shared" si="185"/>
        <v>0</v>
      </c>
      <c r="W1169"/>
      <c r="X1169"/>
      <c r="Y1169" s="7"/>
      <c r="Z1169"/>
      <c r="AA1169"/>
      <c r="AC1169">
        <f t="shared" si="186"/>
        <v>0</v>
      </c>
      <c r="AD1169">
        <f t="shared" si="187"/>
        <v>0</v>
      </c>
    </row>
    <row r="1170" spans="1:30" hidden="1" x14ac:dyDescent="0.2">
      <c r="A1170" s="6" t="s">
        <v>1006</v>
      </c>
      <c r="B1170" s="2">
        <f t="shared" si="180"/>
        <v>0</v>
      </c>
      <c r="C1170" s="2">
        <f t="shared" si="181"/>
        <v>8</v>
      </c>
      <c r="L1170" s="66">
        <f t="shared" si="182"/>
        <v>0</v>
      </c>
      <c r="N1170" s="66">
        <f t="shared" si="183"/>
        <v>0</v>
      </c>
      <c r="R1170" s="66">
        <f t="shared" si="184"/>
        <v>0</v>
      </c>
      <c r="V1170" s="66">
        <f t="shared" si="185"/>
        <v>0</v>
      </c>
      <c r="W1170"/>
      <c r="X1170"/>
      <c r="Y1170" s="7"/>
      <c r="Z1170"/>
      <c r="AA1170"/>
      <c r="AC1170">
        <f t="shared" si="186"/>
        <v>0</v>
      </c>
      <c r="AD1170">
        <f t="shared" si="187"/>
        <v>0</v>
      </c>
    </row>
    <row r="1171" spans="1:30" hidden="1" x14ac:dyDescent="0.2">
      <c r="A1171" s="6" t="s">
        <v>1007</v>
      </c>
      <c r="B1171" s="2">
        <f t="shared" si="180"/>
        <v>0</v>
      </c>
      <c r="C1171" s="2">
        <f t="shared" si="181"/>
        <v>8</v>
      </c>
      <c r="L1171" s="66">
        <f t="shared" si="182"/>
        <v>0</v>
      </c>
      <c r="N1171" s="66">
        <f t="shared" si="183"/>
        <v>0</v>
      </c>
      <c r="R1171" s="66">
        <f t="shared" si="184"/>
        <v>0</v>
      </c>
      <c r="V1171" s="66">
        <f t="shared" si="185"/>
        <v>0</v>
      </c>
      <c r="W1171"/>
      <c r="X1171"/>
      <c r="Y1171" s="7"/>
      <c r="Z1171"/>
      <c r="AA1171"/>
      <c r="AC1171">
        <f t="shared" si="186"/>
        <v>0</v>
      </c>
      <c r="AD1171">
        <f t="shared" si="187"/>
        <v>0</v>
      </c>
    </row>
    <row r="1172" spans="1:30" hidden="1" x14ac:dyDescent="0.2">
      <c r="A1172" s="6" t="s">
        <v>1008</v>
      </c>
      <c r="B1172" s="2">
        <f t="shared" si="180"/>
        <v>0</v>
      </c>
      <c r="C1172" s="2">
        <f t="shared" si="181"/>
        <v>8</v>
      </c>
      <c r="L1172" s="66">
        <f t="shared" si="182"/>
        <v>0</v>
      </c>
      <c r="N1172" s="66">
        <f t="shared" si="183"/>
        <v>0</v>
      </c>
      <c r="R1172" s="66">
        <f t="shared" si="184"/>
        <v>0</v>
      </c>
      <c r="V1172" s="66">
        <f t="shared" si="185"/>
        <v>0</v>
      </c>
      <c r="W1172"/>
      <c r="X1172"/>
      <c r="Y1172" s="7"/>
      <c r="Z1172"/>
      <c r="AA1172"/>
      <c r="AC1172">
        <f t="shared" si="186"/>
        <v>0</v>
      </c>
      <c r="AD1172">
        <f t="shared" si="187"/>
        <v>0</v>
      </c>
    </row>
    <row r="1173" spans="1:30" hidden="1" x14ac:dyDescent="0.2">
      <c r="A1173" s="6" t="s">
        <v>1009</v>
      </c>
      <c r="B1173" s="2">
        <f t="shared" si="180"/>
        <v>0</v>
      </c>
      <c r="C1173" s="2">
        <f t="shared" si="181"/>
        <v>8</v>
      </c>
      <c r="L1173" s="66">
        <f t="shared" si="182"/>
        <v>0</v>
      </c>
      <c r="N1173" s="66">
        <f t="shared" si="183"/>
        <v>0</v>
      </c>
      <c r="R1173" s="66">
        <f t="shared" si="184"/>
        <v>0</v>
      </c>
      <c r="V1173" s="66">
        <f t="shared" si="185"/>
        <v>0</v>
      </c>
      <c r="W1173"/>
      <c r="X1173"/>
      <c r="Y1173" s="7"/>
      <c r="Z1173"/>
      <c r="AA1173"/>
      <c r="AC1173">
        <f t="shared" si="186"/>
        <v>0</v>
      </c>
      <c r="AD1173">
        <f t="shared" si="187"/>
        <v>0</v>
      </c>
    </row>
    <row r="1174" spans="1:30" hidden="1" x14ac:dyDescent="0.2">
      <c r="A1174" s="6" t="s">
        <v>1010</v>
      </c>
      <c r="B1174" s="2">
        <f t="shared" si="180"/>
        <v>0</v>
      </c>
      <c r="C1174" s="2">
        <f t="shared" si="181"/>
        <v>8</v>
      </c>
      <c r="L1174" s="66">
        <f t="shared" si="182"/>
        <v>0</v>
      </c>
      <c r="N1174" s="66">
        <f t="shared" si="183"/>
        <v>0</v>
      </c>
      <c r="R1174" s="66">
        <f t="shared" si="184"/>
        <v>0</v>
      </c>
      <c r="V1174" s="66">
        <f t="shared" si="185"/>
        <v>0</v>
      </c>
      <c r="W1174"/>
      <c r="X1174"/>
      <c r="Y1174" s="7"/>
      <c r="Z1174"/>
      <c r="AA1174"/>
      <c r="AC1174">
        <f t="shared" si="186"/>
        <v>0</v>
      </c>
      <c r="AD1174">
        <f t="shared" si="187"/>
        <v>0</v>
      </c>
    </row>
    <row r="1175" spans="1:30" hidden="1" x14ac:dyDescent="0.2">
      <c r="A1175" s="6" t="s">
        <v>1011</v>
      </c>
      <c r="B1175" s="2">
        <f t="shared" si="180"/>
        <v>0</v>
      </c>
      <c r="C1175" s="2">
        <f t="shared" si="181"/>
        <v>8</v>
      </c>
      <c r="L1175" s="66">
        <f t="shared" si="182"/>
        <v>0</v>
      </c>
      <c r="N1175" s="66">
        <f t="shared" si="183"/>
        <v>0</v>
      </c>
      <c r="R1175" s="66">
        <f t="shared" si="184"/>
        <v>0</v>
      </c>
      <c r="V1175" s="66">
        <f t="shared" si="185"/>
        <v>0</v>
      </c>
      <c r="W1175"/>
      <c r="X1175"/>
      <c r="Y1175" s="7"/>
      <c r="Z1175"/>
      <c r="AA1175"/>
      <c r="AC1175">
        <f t="shared" si="186"/>
        <v>0</v>
      </c>
      <c r="AD1175">
        <f t="shared" si="187"/>
        <v>0</v>
      </c>
    </row>
    <row r="1176" spans="1:30" hidden="1" x14ac:dyDescent="0.2">
      <c r="A1176" s="6" t="s">
        <v>1012</v>
      </c>
      <c r="B1176" s="2">
        <f t="shared" si="180"/>
        <v>0</v>
      </c>
      <c r="C1176" s="2">
        <f t="shared" si="181"/>
        <v>8</v>
      </c>
      <c r="L1176" s="66">
        <f t="shared" si="182"/>
        <v>0</v>
      </c>
      <c r="N1176" s="66">
        <f t="shared" si="183"/>
        <v>0</v>
      </c>
      <c r="R1176" s="66">
        <f t="shared" si="184"/>
        <v>0</v>
      </c>
      <c r="V1176" s="66">
        <f t="shared" si="185"/>
        <v>0</v>
      </c>
      <c r="W1176"/>
      <c r="X1176"/>
      <c r="Y1176" s="7"/>
      <c r="Z1176"/>
      <c r="AA1176"/>
      <c r="AC1176">
        <f t="shared" si="186"/>
        <v>0</v>
      </c>
      <c r="AD1176">
        <f t="shared" si="187"/>
        <v>0</v>
      </c>
    </row>
    <row r="1177" spans="1:30" hidden="1" x14ac:dyDescent="0.2">
      <c r="A1177" s="6" t="s">
        <v>1013</v>
      </c>
      <c r="B1177" s="2">
        <f t="shared" si="180"/>
        <v>0</v>
      </c>
      <c r="C1177" s="2">
        <f t="shared" si="181"/>
        <v>8</v>
      </c>
      <c r="L1177" s="66">
        <f t="shared" si="182"/>
        <v>0</v>
      </c>
      <c r="N1177" s="66">
        <f t="shared" si="183"/>
        <v>0</v>
      </c>
      <c r="R1177" s="66">
        <f t="shared" si="184"/>
        <v>0</v>
      </c>
      <c r="V1177" s="66">
        <f t="shared" si="185"/>
        <v>0</v>
      </c>
      <c r="W1177"/>
      <c r="X1177"/>
      <c r="Y1177" s="7"/>
      <c r="Z1177"/>
      <c r="AA1177"/>
      <c r="AC1177">
        <f t="shared" si="186"/>
        <v>0</v>
      </c>
      <c r="AD1177">
        <f t="shared" si="187"/>
        <v>0</v>
      </c>
    </row>
    <row r="1178" spans="1:30" hidden="1" x14ac:dyDescent="0.2">
      <c r="A1178" s="6" t="s">
        <v>1014</v>
      </c>
      <c r="B1178" s="2">
        <f t="shared" si="180"/>
        <v>0</v>
      </c>
      <c r="C1178" s="2">
        <f t="shared" si="181"/>
        <v>8</v>
      </c>
      <c r="L1178" s="66">
        <f t="shared" si="182"/>
        <v>0</v>
      </c>
      <c r="N1178" s="66">
        <f t="shared" si="183"/>
        <v>0</v>
      </c>
      <c r="R1178" s="66">
        <f t="shared" si="184"/>
        <v>0</v>
      </c>
      <c r="V1178" s="66">
        <f t="shared" si="185"/>
        <v>0</v>
      </c>
      <c r="W1178"/>
      <c r="X1178"/>
      <c r="Y1178" s="7"/>
      <c r="Z1178"/>
      <c r="AA1178"/>
      <c r="AC1178">
        <f t="shared" si="186"/>
        <v>0</v>
      </c>
      <c r="AD1178">
        <f t="shared" si="187"/>
        <v>0</v>
      </c>
    </row>
    <row r="1179" spans="1:30" hidden="1" x14ac:dyDescent="0.2">
      <c r="A1179" s="6" t="s">
        <v>1015</v>
      </c>
      <c r="B1179" s="2">
        <f t="shared" si="180"/>
        <v>0</v>
      </c>
      <c r="C1179" s="2">
        <f t="shared" si="181"/>
        <v>8</v>
      </c>
      <c r="L1179" s="66">
        <f t="shared" si="182"/>
        <v>0</v>
      </c>
      <c r="N1179" s="66">
        <f t="shared" si="183"/>
        <v>0</v>
      </c>
      <c r="R1179" s="66">
        <f t="shared" si="184"/>
        <v>0</v>
      </c>
      <c r="V1179" s="66">
        <f t="shared" si="185"/>
        <v>0</v>
      </c>
      <c r="W1179"/>
      <c r="X1179"/>
      <c r="Y1179" s="7"/>
      <c r="Z1179"/>
      <c r="AA1179"/>
      <c r="AC1179">
        <f t="shared" si="186"/>
        <v>0</v>
      </c>
      <c r="AD1179">
        <f t="shared" si="187"/>
        <v>0</v>
      </c>
    </row>
    <row r="1180" spans="1:30" hidden="1" x14ac:dyDescent="0.2">
      <c r="A1180" s="6" t="s">
        <v>1016</v>
      </c>
      <c r="B1180" s="2">
        <f t="shared" si="180"/>
        <v>0</v>
      </c>
      <c r="C1180" s="2">
        <f t="shared" si="181"/>
        <v>8</v>
      </c>
      <c r="L1180" s="66">
        <f t="shared" si="182"/>
        <v>0</v>
      </c>
      <c r="N1180" s="66">
        <f t="shared" si="183"/>
        <v>0</v>
      </c>
      <c r="R1180" s="66">
        <f t="shared" si="184"/>
        <v>0</v>
      </c>
      <c r="V1180" s="66">
        <f t="shared" si="185"/>
        <v>0</v>
      </c>
      <c r="W1180"/>
      <c r="X1180"/>
      <c r="Y1180" s="7"/>
      <c r="Z1180"/>
      <c r="AA1180"/>
      <c r="AC1180">
        <f t="shared" si="186"/>
        <v>0</v>
      </c>
      <c r="AD1180">
        <f t="shared" si="187"/>
        <v>0</v>
      </c>
    </row>
    <row r="1181" spans="1:30" hidden="1" x14ac:dyDescent="0.2">
      <c r="A1181" s="6" t="s">
        <v>1017</v>
      </c>
      <c r="B1181" s="2">
        <f t="shared" si="180"/>
        <v>0</v>
      </c>
      <c r="C1181" s="2">
        <f t="shared" si="181"/>
        <v>8</v>
      </c>
      <c r="L1181" s="66">
        <f t="shared" si="182"/>
        <v>0</v>
      </c>
      <c r="N1181" s="66">
        <f t="shared" si="183"/>
        <v>0</v>
      </c>
      <c r="R1181" s="66">
        <f t="shared" si="184"/>
        <v>0</v>
      </c>
      <c r="V1181" s="66">
        <f t="shared" si="185"/>
        <v>0</v>
      </c>
      <c r="W1181"/>
      <c r="X1181"/>
      <c r="Y1181" s="7"/>
      <c r="Z1181"/>
      <c r="AA1181"/>
      <c r="AC1181">
        <f t="shared" si="186"/>
        <v>0</v>
      </c>
      <c r="AD1181">
        <f t="shared" si="187"/>
        <v>0</v>
      </c>
    </row>
    <row r="1182" spans="1:30" hidden="1" x14ac:dyDescent="0.2">
      <c r="A1182" s="6" t="s">
        <v>1018</v>
      </c>
      <c r="B1182" s="2">
        <f t="shared" si="180"/>
        <v>0</v>
      </c>
      <c r="C1182" s="2">
        <f t="shared" si="181"/>
        <v>8</v>
      </c>
      <c r="L1182" s="66">
        <f t="shared" si="182"/>
        <v>0</v>
      </c>
      <c r="N1182" s="66">
        <f t="shared" si="183"/>
        <v>0</v>
      </c>
      <c r="R1182" s="66">
        <f t="shared" si="184"/>
        <v>0</v>
      </c>
      <c r="V1182" s="66">
        <f t="shared" si="185"/>
        <v>0</v>
      </c>
      <c r="W1182"/>
      <c r="X1182"/>
      <c r="Y1182" s="7"/>
      <c r="Z1182"/>
      <c r="AA1182"/>
      <c r="AC1182">
        <f t="shared" si="186"/>
        <v>0</v>
      </c>
      <c r="AD1182">
        <f t="shared" si="187"/>
        <v>0</v>
      </c>
    </row>
    <row r="1183" spans="1:30" hidden="1" x14ac:dyDescent="0.2">
      <c r="A1183" s="6" t="s">
        <v>1019</v>
      </c>
      <c r="B1183" s="2">
        <f t="shared" si="180"/>
        <v>0</v>
      </c>
      <c r="C1183" s="2">
        <f t="shared" si="181"/>
        <v>8</v>
      </c>
      <c r="L1183" s="66">
        <f t="shared" si="182"/>
        <v>0</v>
      </c>
      <c r="N1183" s="66">
        <f t="shared" si="183"/>
        <v>0</v>
      </c>
      <c r="R1183" s="66">
        <f t="shared" si="184"/>
        <v>0</v>
      </c>
      <c r="V1183" s="66">
        <f t="shared" si="185"/>
        <v>0</v>
      </c>
      <c r="W1183"/>
      <c r="X1183"/>
      <c r="Y1183" s="7"/>
      <c r="Z1183"/>
      <c r="AA1183"/>
      <c r="AC1183">
        <f t="shared" si="186"/>
        <v>0</v>
      </c>
      <c r="AD1183">
        <f t="shared" si="187"/>
        <v>0</v>
      </c>
    </row>
    <row r="1184" spans="1:30" hidden="1" x14ac:dyDescent="0.2">
      <c r="A1184" s="6" t="s">
        <v>1020</v>
      </c>
      <c r="B1184" s="2">
        <f t="shared" si="180"/>
        <v>0</v>
      </c>
      <c r="C1184" s="2">
        <f t="shared" si="181"/>
        <v>8</v>
      </c>
      <c r="L1184" s="66">
        <f t="shared" si="182"/>
        <v>0</v>
      </c>
      <c r="N1184" s="66">
        <f t="shared" si="183"/>
        <v>0</v>
      </c>
      <c r="R1184" s="66">
        <f t="shared" si="184"/>
        <v>0</v>
      </c>
      <c r="V1184" s="66">
        <f t="shared" si="185"/>
        <v>0</v>
      </c>
      <c r="W1184"/>
      <c r="X1184"/>
      <c r="Y1184" s="7"/>
      <c r="Z1184"/>
      <c r="AA1184"/>
      <c r="AC1184">
        <f t="shared" si="186"/>
        <v>0</v>
      </c>
      <c r="AD1184">
        <f t="shared" si="187"/>
        <v>0</v>
      </c>
    </row>
    <row r="1185" spans="1:30" hidden="1" x14ac:dyDescent="0.2">
      <c r="A1185" s="6" t="s">
        <v>1021</v>
      </c>
      <c r="B1185" s="2">
        <f t="shared" si="180"/>
        <v>0</v>
      </c>
      <c r="C1185" s="2">
        <f t="shared" si="181"/>
        <v>8</v>
      </c>
      <c r="L1185" s="66">
        <f t="shared" si="182"/>
        <v>0</v>
      </c>
      <c r="N1185" s="66">
        <f t="shared" si="183"/>
        <v>0</v>
      </c>
      <c r="R1185" s="66">
        <f t="shared" si="184"/>
        <v>0</v>
      </c>
      <c r="V1185" s="66">
        <f t="shared" si="185"/>
        <v>0</v>
      </c>
      <c r="W1185"/>
      <c r="X1185"/>
      <c r="Y1185" s="7"/>
      <c r="Z1185"/>
      <c r="AA1185"/>
      <c r="AC1185">
        <f t="shared" si="186"/>
        <v>0</v>
      </c>
      <c r="AD1185">
        <f t="shared" si="187"/>
        <v>0</v>
      </c>
    </row>
    <row r="1186" spans="1:30" hidden="1" x14ac:dyDescent="0.2">
      <c r="A1186" s="6" t="s">
        <v>1022</v>
      </c>
      <c r="B1186" s="2">
        <f t="shared" si="180"/>
        <v>0</v>
      </c>
      <c r="C1186" s="2">
        <f t="shared" si="181"/>
        <v>8</v>
      </c>
      <c r="L1186" s="66">
        <f t="shared" si="182"/>
        <v>0</v>
      </c>
      <c r="N1186" s="66">
        <f t="shared" si="183"/>
        <v>0</v>
      </c>
      <c r="R1186" s="66">
        <f t="shared" si="184"/>
        <v>0</v>
      </c>
      <c r="V1186" s="66">
        <f t="shared" si="185"/>
        <v>0</v>
      </c>
      <c r="W1186"/>
      <c r="X1186"/>
      <c r="Y1186" s="7"/>
      <c r="Z1186"/>
      <c r="AA1186"/>
      <c r="AC1186">
        <f t="shared" si="186"/>
        <v>0</v>
      </c>
      <c r="AD1186">
        <f t="shared" si="187"/>
        <v>0</v>
      </c>
    </row>
    <row r="1187" spans="1:30" hidden="1" x14ac:dyDescent="0.2">
      <c r="A1187" s="6" t="s">
        <v>1023</v>
      </c>
      <c r="B1187" s="2">
        <f t="shared" si="180"/>
        <v>0</v>
      </c>
      <c r="C1187" s="2">
        <f t="shared" si="181"/>
        <v>8</v>
      </c>
      <c r="L1187" s="66">
        <f t="shared" si="182"/>
        <v>0</v>
      </c>
      <c r="N1187" s="66">
        <f t="shared" si="183"/>
        <v>0</v>
      </c>
      <c r="R1187" s="66">
        <f t="shared" si="184"/>
        <v>0</v>
      </c>
      <c r="V1187" s="66">
        <f t="shared" si="185"/>
        <v>0</v>
      </c>
      <c r="W1187"/>
      <c r="X1187"/>
      <c r="Y1187" s="7"/>
      <c r="Z1187"/>
      <c r="AA1187"/>
      <c r="AC1187">
        <f t="shared" si="186"/>
        <v>0</v>
      </c>
      <c r="AD1187">
        <f t="shared" si="187"/>
        <v>0</v>
      </c>
    </row>
    <row r="1188" spans="1:30" hidden="1" x14ac:dyDescent="0.2">
      <c r="A1188" s="6" t="s">
        <v>1024</v>
      </c>
      <c r="B1188" s="2">
        <f t="shared" si="180"/>
        <v>0</v>
      </c>
      <c r="C1188" s="2">
        <f t="shared" si="181"/>
        <v>8</v>
      </c>
      <c r="L1188" s="66">
        <f t="shared" si="182"/>
        <v>0</v>
      </c>
      <c r="N1188" s="66">
        <f t="shared" si="183"/>
        <v>0</v>
      </c>
      <c r="R1188" s="66">
        <f t="shared" si="184"/>
        <v>0</v>
      </c>
      <c r="V1188" s="66">
        <f t="shared" si="185"/>
        <v>0</v>
      </c>
      <c r="W1188"/>
      <c r="X1188"/>
      <c r="Y1188" s="7"/>
      <c r="Z1188"/>
      <c r="AA1188"/>
      <c r="AC1188">
        <f t="shared" si="186"/>
        <v>0</v>
      </c>
      <c r="AD1188">
        <f t="shared" si="187"/>
        <v>0</v>
      </c>
    </row>
    <row r="1189" spans="1:30" hidden="1" x14ac:dyDescent="0.2">
      <c r="A1189" s="6" t="s">
        <v>1025</v>
      </c>
      <c r="B1189" s="2">
        <f t="shared" si="180"/>
        <v>0</v>
      </c>
      <c r="C1189" s="2">
        <f t="shared" si="181"/>
        <v>8</v>
      </c>
      <c r="L1189" s="66">
        <f t="shared" si="182"/>
        <v>0</v>
      </c>
      <c r="N1189" s="66">
        <f t="shared" si="183"/>
        <v>0</v>
      </c>
      <c r="R1189" s="66">
        <f t="shared" si="184"/>
        <v>0</v>
      </c>
      <c r="V1189" s="66">
        <f t="shared" si="185"/>
        <v>0</v>
      </c>
      <c r="W1189"/>
      <c r="X1189"/>
      <c r="Y1189" s="7"/>
      <c r="Z1189"/>
      <c r="AA1189"/>
      <c r="AC1189">
        <f t="shared" si="186"/>
        <v>0</v>
      </c>
      <c r="AD1189">
        <f t="shared" si="187"/>
        <v>0</v>
      </c>
    </row>
    <row r="1190" spans="1:30" hidden="1" x14ac:dyDescent="0.2">
      <c r="A1190" s="6" t="s">
        <v>1026</v>
      </c>
      <c r="B1190" s="2">
        <f t="shared" si="180"/>
        <v>0</v>
      </c>
      <c r="C1190" s="2">
        <f t="shared" si="181"/>
        <v>8</v>
      </c>
      <c r="L1190" s="66">
        <f t="shared" si="182"/>
        <v>0</v>
      </c>
      <c r="N1190" s="66">
        <f t="shared" si="183"/>
        <v>0</v>
      </c>
      <c r="R1190" s="66">
        <f t="shared" si="184"/>
        <v>0</v>
      </c>
      <c r="V1190" s="66">
        <f t="shared" si="185"/>
        <v>0</v>
      </c>
      <c r="W1190"/>
      <c r="X1190"/>
      <c r="Y1190" s="7"/>
      <c r="Z1190"/>
      <c r="AA1190"/>
      <c r="AC1190">
        <f t="shared" si="186"/>
        <v>0</v>
      </c>
      <c r="AD1190">
        <f t="shared" si="187"/>
        <v>0</v>
      </c>
    </row>
    <row r="1191" spans="1:30" hidden="1" x14ac:dyDescent="0.2">
      <c r="A1191" s="6" t="s">
        <v>1027</v>
      </c>
      <c r="B1191" s="2">
        <f t="shared" si="180"/>
        <v>0</v>
      </c>
      <c r="C1191" s="2">
        <f t="shared" si="181"/>
        <v>8</v>
      </c>
      <c r="L1191" s="66">
        <f t="shared" si="182"/>
        <v>0</v>
      </c>
      <c r="N1191" s="66">
        <f t="shared" si="183"/>
        <v>0</v>
      </c>
      <c r="R1191" s="66">
        <f t="shared" si="184"/>
        <v>0</v>
      </c>
      <c r="V1191" s="66">
        <f t="shared" si="185"/>
        <v>0</v>
      </c>
      <c r="W1191"/>
      <c r="X1191"/>
      <c r="Y1191" s="7"/>
      <c r="Z1191"/>
      <c r="AA1191"/>
      <c r="AC1191">
        <f t="shared" si="186"/>
        <v>0</v>
      </c>
      <c r="AD1191">
        <f t="shared" si="187"/>
        <v>0</v>
      </c>
    </row>
    <row r="1192" spans="1:30" hidden="1" x14ac:dyDescent="0.2">
      <c r="A1192" s="6" t="s">
        <v>1028</v>
      </c>
      <c r="B1192" s="2">
        <f t="shared" si="180"/>
        <v>0</v>
      </c>
      <c r="C1192" s="2">
        <f t="shared" si="181"/>
        <v>8</v>
      </c>
      <c r="L1192" s="66">
        <f t="shared" si="182"/>
        <v>0</v>
      </c>
      <c r="N1192" s="66">
        <f t="shared" si="183"/>
        <v>0</v>
      </c>
      <c r="R1192" s="66">
        <f t="shared" si="184"/>
        <v>0</v>
      </c>
      <c r="V1192" s="66">
        <f t="shared" si="185"/>
        <v>0</v>
      </c>
      <c r="W1192"/>
      <c r="X1192"/>
      <c r="Y1192" s="7"/>
      <c r="Z1192"/>
      <c r="AA1192"/>
      <c r="AC1192">
        <f t="shared" si="186"/>
        <v>0</v>
      </c>
      <c r="AD1192">
        <f t="shared" si="187"/>
        <v>0</v>
      </c>
    </row>
    <row r="1193" spans="1:30" hidden="1" x14ac:dyDescent="0.2">
      <c r="A1193" s="6" t="s">
        <v>1029</v>
      </c>
      <c r="B1193" s="2">
        <f t="shared" si="180"/>
        <v>0</v>
      </c>
      <c r="C1193" s="2">
        <f t="shared" si="181"/>
        <v>8</v>
      </c>
      <c r="L1193" s="66">
        <f t="shared" si="182"/>
        <v>0</v>
      </c>
      <c r="N1193" s="66">
        <f t="shared" si="183"/>
        <v>0</v>
      </c>
      <c r="R1193" s="66">
        <f t="shared" si="184"/>
        <v>0</v>
      </c>
      <c r="V1193" s="66">
        <f t="shared" si="185"/>
        <v>0</v>
      </c>
      <c r="W1193"/>
      <c r="X1193"/>
      <c r="Y1193" s="7"/>
      <c r="Z1193"/>
      <c r="AA1193"/>
      <c r="AC1193">
        <f t="shared" si="186"/>
        <v>0</v>
      </c>
      <c r="AD1193">
        <f t="shared" si="187"/>
        <v>0</v>
      </c>
    </row>
    <row r="1194" spans="1:30" hidden="1" x14ac:dyDescent="0.2">
      <c r="A1194" s="6" t="s">
        <v>1030</v>
      </c>
      <c r="B1194" s="2">
        <f t="shared" si="180"/>
        <v>0</v>
      </c>
      <c r="C1194" s="2">
        <f t="shared" si="181"/>
        <v>8</v>
      </c>
      <c r="L1194" s="66">
        <f t="shared" si="182"/>
        <v>0</v>
      </c>
      <c r="N1194" s="66">
        <f t="shared" si="183"/>
        <v>0</v>
      </c>
      <c r="R1194" s="66">
        <f t="shared" si="184"/>
        <v>0</v>
      </c>
      <c r="V1194" s="66">
        <f t="shared" si="185"/>
        <v>0</v>
      </c>
      <c r="W1194"/>
      <c r="X1194"/>
      <c r="Y1194" s="7"/>
      <c r="Z1194"/>
      <c r="AA1194"/>
      <c r="AC1194">
        <f t="shared" si="186"/>
        <v>0</v>
      </c>
      <c r="AD1194">
        <f t="shared" si="187"/>
        <v>0</v>
      </c>
    </row>
    <row r="1195" spans="1:30" hidden="1" x14ac:dyDescent="0.2">
      <c r="A1195" s="6" t="s">
        <v>1031</v>
      </c>
      <c r="B1195" s="2">
        <f t="shared" si="180"/>
        <v>0</v>
      </c>
      <c r="C1195" s="2">
        <f t="shared" si="181"/>
        <v>8</v>
      </c>
      <c r="L1195" s="66">
        <f t="shared" si="182"/>
        <v>0</v>
      </c>
      <c r="N1195" s="66">
        <f t="shared" si="183"/>
        <v>0</v>
      </c>
      <c r="R1195" s="66">
        <f t="shared" si="184"/>
        <v>0</v>
      </c>
      <c r="V1195" s="66">
        <f t="shared" si="185"/>
        <v>0</v>
      </c>
      <c r="W1195"/>
      <c r="X1195"/>
      <c r="Y1195" s="7"/>
      <c r="Z1195"/>
      <c r="AA1195"/>
      <c r="AC1195">
        <f t="shared" si="186"/>
        <v>0</v>
      </c>
      <c r="AD1195">
        <f t="shared" si="187"/>
        <v>0</v>
      </c>
    </row>
    <row r="1196" spans="1:30" hidden="1" x14ac:dyDescent="0.2">
      <c r="A1196" s="6" t="s">
        <v>1032</v>
      </c>
      <c r="B1196" s="2">
        <f t="shared" si="180"/>
        <v>0</v>
      </c>
      <c r="C1196" s="2">
        <f t="shared" si="181"/>
        <v>8</v>
      </c>
      <c r="L1196" s="66">
        <f t="shared" si="182"/>
        <v>0</v>
      </c>
      <c r="N1196" s="66">
        <f t="shared" si="183"/>
        <v>0</v>
      </c>
      <c r="R1196" s="66">
        <f t="shared" si="184"/>
        <v>0</v>
      </c>
      <c r="V1196" s="66">
        <f t="shared" si="185"/>
        <v>0</v>
      </c>
      <c r="W1196"/>
      <c r="X1196"/>
      <c r="Y1196" s="7"/>
      <c r="Z1196"/>
      <c r="AA1196"/>
      <c r="AC1196">
        <f t="shared" si="186"/>
        <v>0</v>
      </c>
      <c r="AD1196">
        <f t="shared" si="187"/>
        <v>0</v>
      </c>
    </row>
    <row r="1197" spans="1:30" hidden="1" x14ac:dyDescent="0.2">
      <c r="A1197" s="6" t="s">
        <v>1033</v>
      </c>
      <c r="B1197" s="2">
        <f t="shared" si="180"/>
        <v>0</v>
      </c>
      <c r="C1197" s="2">
        <f t="shared" si="181"/>
        <v>8</v>
      </c>
      <c r="L1197" s="66">
        <f t="shared" si="182"/>
        <v>0</v>
      </c>
      <c r="N1197" s="66">
        <f t="shared" si="183"/>
        <v>0</v>
      </c>
      <c r="R1197" s="66">
        <f t="shared" si="184"/>
        <v>0</v>
      </c>
      <c r="V1197" s="66">
        <f t="shared" si="185"/>
        <v>0</v>
      </c>
      <c r="W1197"/>
      <c r="X1197"/>
      <c r="Y1197" s="7"/>
      <c r="Z1197"/>
      <c r="AA1197"/>
      <c r="AC1197">
        <f t="shared" si="186"/>
        <v>0</v>
      </c>
      <c r="AD1197">
        <f t="shared" si="187"/>
        <v>0</v>
      </c>
    </row>
    <row r="1198" spans="1:30" hidden="1" x14ac:dyDescent="0.2">
      <c r="A1198" s="6" t="s">
        <v>1034</v>
      </c>
      <c r="B1198" s="2">
        <f t="shared" si="180"/>
        <v>0</v>
      </c>
      <c r="C1198" s="2">
        <f t="shared" si="181"/>
        <v>8</v>
      </c>
      <c r="L1198" s="66">
        <f t="shared" si="182"/>
        <v>0</v>
      </c>
      <c r="N1198" s="66">
        <f t="shared" si="183"/>
        <v>0</v>
      </c>
      <c r="R1198" s="66">
        <f t="shared" si="184"/>
        <v>0</v>
      </c>
      <c r="V1198" s="66">
        <f t="shared" si="185"/>
        <v>0</v>
      </c>
      <c r="W1198"/>
      <c r="X1198"/>
      <c r="Y1198" s="7"/>
      <c r="Z1198"/>
      <c r="AA1198"/>
      <c r="AC1198">
        <f t="shared" si="186"/>
        <v>0</v>
      </c>
      <c r="AD1198">
        <f t="shared" si="187"/>
        <v>0</v>
      </c>
    </row>
    <row r="1199" spans="1:30" hidden="1" x14ac:dyDescent="0.2">
      <c r="A1199" s="6" t="s">
        <v>1035</v>
      </c>
      <c r="B1199" s="2">
        <f t="shared" si="180"/>
        <v>0</v>
      </c>
      <c r="C1199" s="2">
        <f t="shared" si="181"/>
        <v>8</v>
      </c>
      <c r="L1199" s="66">
        <f t="shared" si="182"/>
        <v>0</v>
      </c>
      <c r="N1199" s="66">
        <f t="shared" si="183"/>
        <v>0</v>
      </c>
      <c r="R1199" s="66">
        <f t="shared" si="184"/>
        <v>0</v>
      </c>
      <c r="V1199" s="66">
        <f t="shared" si="185"/>
        <v>0</v>
      </c>
      <c r="W1199"/>
      <c r="X1199"/>
      <c r="Y1199" s="7"/>
      <c r="Z1199"/>
      <c r="AA1199"/>
      <c r="AC1199">
        <f t="shared" si="186"/>
        <v>0</v>
      </c>
      <c r="AD1199">
        <f t="shared" si="187"/>
        <v>0</v>
      </c>
    </row>
    <row r="1200" spans="1:30" hidden="1" x14ac:dyDescent="0.2">
      <c r="A1200" s="6" t="s">
        <v>1036</v>
      </c>
      <c r="B1200" s="2">
        <f t="shared" si="180"/>
        <v>0</v>
      </c>
      <c r="C1200" s="2">
        <f t="shared" si="181"/>
        <v>8</v>
      </c>
      <c r="L1200" s="66">
        <f t="shared" si="182"/>
        <v>0</v>
      </c>
      <c r="N1200" s="66">
        <f t="shared" si="183"/>
        <v>0</v>
      </c>
      <c r="R1200" s="66">
        <f t="shared" si="184"/>
        <v>0</v>
      </c>
      <c r="V1200" s="66">
        <f t="shared" si="185"/>
        <v>0</v>
      </c>
      <c r="W1200"/>
      <c r="X1200"/>
      <c r="Y1200" s="7"/>
      <c r="Z1200"/>
      <c r="AA1200"/>
      <c r="AC1200">
        <f t="shared" si="186"/>
        <v>0</v>
      </c>
      <c r="AD1200">
        <f t="shared" si="187"/>
        <v>0</v>
      </c>
    </row>
    <row r="1201" spans="1:33" hidden="1" x14ac:dyDescent="0.2">
      <c r="A1201" s="6" t="s">
        <v>1037</v>
      </c>
      <c r="B1201" s="2">
        <f t="shared" si="180"/>
        <v>0</v>
      </c>
      <c r="C1201" s="2">
        <f t="shared" si="181"/>
        <v>8</v>
      </c>
      <c r="L1201" s="66">
        <f t="shared" si="182"/>
        <v>0</v>
      </c>
      <c r="N1201" s="66">
        <f t="shared" si="183"/>
        <v>0</v>
      </c>
      <c r="R1201" s="66">
        <f t="shared" si="184"/>
        <v>0</v>
      </c>
      <c r="V1201" s="66">
        <f t="shared" si="185"/>
        <v>0</v>
      </c>
      <c r="W1201"/>
      <c r="X1201"/>
      <c r="Y1201" s="7"/>
      <c r="Z1201"/>
      <c r="AA1201"/>
      <c r="AC1201">
        <f t="shared" si="186"/>
        <v>0</v>
      </c>
      <c r="AD1201">
        <f t="shared" si="187"/>
        <v>0</v>
      </c>
    </row>
    <row r="1202" spans="1:33" hidden="1" x14ac:dyDescent="0.2">
      <c r="A1202" s="6" t="s">
        <v>1038</v>
      </c>
      <c r="B1202" s="2">
        <f t="shared" si="180"/>
        <v>0</v>
      </c>
      <c r="C1202" s="2">
        <f t="shared" si="181"/>
        <v>8</v>
      </c>
      <c r="L1202" s="66">
        <f t="shared" si="182"/>
        <v>0</v>
      </c>
      <c r="N1202" s="66">
        <f t="shared" si="183"/>
        <v>0</v>
      </c>
      <c r="R1202" s="66">
        <f t="shared" si="184"/>
        <v>0</v>
      </c>
      <c r="V1202" s="66">
        <f t="shared" si="185"/>
        <v>0</v>
      </c>
      <c r="W1202"/>
      <c r="X1202"/>
      <c r="Y1202" s="7"/>
      <c r="Z1202"/>
      <c r="AA1202"/>
      <c r="AC1202">
        <f t="shared" si="186"/>
        <v>0</v>
      </c>
      <c r="AD1202">
        <f t="shared" si="187"/>
        <v>0</v>
      </c>
    </row>
    <row r="1203" spans="1:33" hidden="1" x14ac:dyDescent="0.2">
      <c r="A1203" s="6" t="s">
        <v>1039</v>
      </c>
      <c r="B1203" s="2">
        <f t="shared" si="180"/>
        <v>0</v>
      </c>
      <c r="C1203" s="2">
        <f t="shared" si="181"/>
        <v>8</v>
      </c>
      <c r="L1203" s="66">
        <f t="shared" si="182"/>
        <v>0</v>
      </c>
      <c r="N1203" s="66">
        <f t="shared" si="183"/>
        <v>0</v>
      </c>
      <c r="R1203" s="66">
        <f t="shared" si="184"/>
        <v>0</v>
      </c>
      <c r="V1203" s="66">
        <f t="shared" si="185"/>
        <v>0</v>
      </c>
      <c r="W1203"/>
      <c r="X1203"/>
      <c r="Y1203" s="7"/>
      <c r="Z1203"/>
      <c r="AA1203"/>
      <c r="AC1203">
        <f t="shared" si="186"/>
        <v>0</v>
      </c>
      <c r="AD1203">
        <f t="shared" si="187"/>
        <v>0</v>
      </c>
    </row>
    <row r="1204" spans="1:33" hidden="1" x14ac:dyDescent="0.2">
      <c r="A1204" s="6" t="s">
        <v>1040</v>
      </c>
      <c r="B1204" s="2">
        <f t="shared" si="180"/>
        <v>0</v>
      </c>
      <c r="C1204" s="2">
        <f t="shared" si="181"/>
        <v>8</v>
      </c>
      <c r="L1204" s="66">
        <f t="shared" si="182"/>
        <v>0</v>
      </c>
      <c r="N1204" s="66">
        <f t="shared" si="183"/>
        <v>0</v>
      </c>
      <c r="R1204" s="66">
        <f t="shared" si="184"/>
        <v>0</v>
      </c>
      <c r="V1204" s="66">
        <f t="shared" si="185"/>
        <v>0</v>
      </c>
      <c r="Y1204" s="7"/>
      <c r="Z1204"/>
      <c r="AA1204"/>
      <c r="AC1204">
        <f t="shared" si="186"/>
        <v>0</v>
      </c>
      <c r="AD1204">
        <f t="shared" si="187"/>
        <v>0</v>
      </c>
    </row>
    <row r="1205" spans="1:33" hidden="1" x14ac:dyDescent="0.2">
      <c r="A1205" s="6" t="s">
        <v>1041</v>
      </c>
      <c r="B1205" s="2">
        <f t="shared" si="180"/>
        <v>0</v>
      </c>
      <c r="C1205" s="2">
        <f t="shared" si="181"/>
        <v>8</v>
      </c>
      <c r="L1205" s="66">
        <f t="shared" si="182"/>
        <v>0</v>
      </c>
      <c r="N1205" s="66">
        <f t="shared" si="183"/>
        <v>0</v>
      </c>
      <c r="R1205" s="66">
        <f t="shared" si="184"/>
        <v>0</v>
      </c>
      <c r="V1205" s="66">
        <f t="shared" si="185"/>
        <v>0</v>
      </c>
      <c r="Y1205" s="7"/>
      <c r="Z1205"/>
      <c r="AA1205"/>
      <c r="AC1205">
        <f t="shared" si="186"/>
        <v>0</v>
      </c>
      <c r="AD1205">
        <f t="shared" si="187"/>
        <v>0</v>
      </c>
    </row>
    <row r="1206" spans="1:33" hidden="1" x14ac:dyDescent="0.2">
      <c r="A1206" s="6" t="s">
        <v>1042</v>
      </c>
      <c r="B1206" s="2">
        <f t="shared" si="180"/>
        <v>0</v>
      </c>
      <c r="C1206" s="2">
        <f t="shared" si="181"/>
        <v>8</v>
      </c>
      <c r="L1206" s="66">
        <f t="shared" si="182"/>
        <v>0</v>
      </c>
      <c r="N1206" s="66">
        <f t="shared" si="183"/>
        <v>0</v>
      </c>
      <c r="R1206" s="66">
        <f t="shared" si="184"/>
        <v>0</v>
      </c>
      <c r="V1206" s="66">
        <f t="shared" si="185"/>
        <v>0</v>
      </c>
      <c r="Y1206" s="7"/>
      <c r="Z1206"/>
      <c r="AA1206"/>
      <c r="AC1206">
        <f t="shared" si="186"/>
        <v>0</v>
      </c>
      <c r="AD1206">
        <f t="shared" si="187"/>
        <v>0</v>
      </c>
    </row>
    <row r="1207" spans="1:33" hidden="1" x14ac:dyDescent="0.2">
      <c r="A1207" s="6" t="s">
        <v>1043</v>
      </c>
      <c r="B1207" s="2">
        <f t="shared" si="180"/>
        <v>0</v>
      </c>
      <c r="C1207" s="2">
        <f t="shared" si="181"/>
        <v>8</v>
      </c>
      <c r="L1207" s="66">
        <f t="shared" si="182"/>
        <v>0</v>
      </c>
      <c r="N1207" s="66">
        <f t="shared" si="183"/>
        <v>0</v>
      </c>
      <c r="R1207" s="66">
        <f t="shared" si="184"/>
        <v>0</v>
      </c>
      <c r="V1207" s="66">
        <f t="shared" si="185"/>
        <v>0</v>
      </c>
      <c r="Y1207" s="7"/>
      <c r="Z1207"/>
      <c r="AA1207"/>
      <c r="AC1207">
        <f t="shared" si="186"/>
        <v>0</v>
      </c>
      <c r="AD1207">
        <f t="shared" si="187"/>
        <v>0</v>
      </c>
    </row>
    <row r="1208" spans="1:33" hidden="1" x14ac:dyDescent="0.2">
      <c r="A1208" s="6" t="s">
        <v>1044</v>
      </c>
      <c r="B1208" s="2">
        <f t="shared" si="180"/>
        <v>0</v>
      </c>
      <c r="C1208" s="2">
        <f t="shared" si="181"/>
        <v>8</v>
      </c>
      <c r="L1208" s="66">
        <f t="shared" si="182"/>
        <v>0</v>
      </c>
      <c r="N1208" s="66">
        <f t="shared" si="183"/>
        <v>0</v>
      </c>
      <c r="R1208" s="66">
        <f t="shared" si="184"/>
        <v>0</v>
      </c>
      <c r="V1208" s="66">
        <f t="shared" si="185"/>
        <v>0</v>
      </c>
      <c r="Y1208" s="7"/>
      <c r="Z1208"/>
      <c r="AA1208"/>
      <c r="AC1208">
        <f t="shared" si="186"/>
        <v>0</v>
      </c>
      <c r="AD1208">
        <f t="shared" si="187"/>
        <v>0</v>
      </c>
    </row>
    <row r="1209" spans="1:33" hidden="1" x14ac:dyDescent="0.2">
      <c r="A1209" s="6" t="s">
        <v>1045</v>
      </c>
      <c r="B1209" s="2">
        <f t="shared" si="180"/>
        <v>0</v>
      </c>
      <c r="C1209" s="2">
        <f t="shared" si="181"/>
        <v>8</v>
      </c>
      <c r="L1209" s="66">
        <f t="shared" si="182"/>
        <v>0</v>
      </c>
      <c r="N1209" s="66">
        <f t="shared" si="183"/>
        <v>0</v>
      </c>
      <c r="R1209" s="66">
        <f t="shared" si="184"/>
        <v>0</v>
      </c>
      <c r="V1209" s="66">
        <f t="shared" si="185"/>
        <v>0</v>
      </c>
      <c r="Y1209" s="7"/>
      <c r="Z1209"/>
      <c r="AA1209"/>
      <c r="AC1209">
        <f t="shared" si="186"/>
        <v>0</v>
      </c>
      <c r="AD1209">
        <f t="shared" si="187"/>
        <v>0</v>
      </c>
    </row>
    <row r="1210" spans="1:33" hidden="1" x14ac:dyDescent="0.2">
      <c r="A1210" s="6" t="s">
        <v>1046</v>
      </c>
      <c r="B1210" s="2">
        <f t="shared" si="180"/>
        <v>0</v>
      </c>
      <c r="C1210" s="2">
        <f t="shared" si="181"/>
        <v>8</v>
      </c>
      <c r="L1210" s="66">
        <f t="shared" si="182"/>
        <v>0</v>
      </c>
      <c r="N1210" s="66">
        <f t="shared" si="183"/>
        <v>0</v>
      </c>
      <c r="R1210" s="66">
        <f t="shared" si="184"/>
        <v>0</v>
      </c>
      <c r="V1210" s="66">
        <f t="shared" si="185"/>
        <v>0</v>
      </c>
      <c r="Y1210" s="7"/>
      <c r="Z1210"/>
      <c r="AA1210"/>
      <c r="AC1210">
        <f t="shared" si="186"/>
        <v>0</v>
      </c>
      <c r="AD1210">
        <f t="shared" si="187"/>
        <v>0</v>
      </c>
    </row>
    <row r="1211" spans="1:33" hidden="1" x14ac:dyDescent="0.2">
      <c r="A1211" s="6" t="s">
        <v>1047</v>
      </c>
      <c r="B1211" s="2">
        <f t="shared" si="180"/>
        <v>0</v>
      </c>
      <c r="C1211" s="2">
        <f t="shared" si="181"/>
        <v>8</v>
      </c>
      <c r="L1211" s="66">
        <f t="shared" si="182"/>
        <v>0</v>
      </c>
      <c r="N1211" s="66">
        <f t="shared" si="183"/>
        <v>0</v>
      </c>
      <c r="R1211" s="66">
        <f>IF(AND(O1211&lt;1,P1211&lt;1,Q1211&lt;1),0,IF(250+((350-(O1211*60+P1211))*1)&lt;0,0,250+((350-(O1211*60+P1211))*1)))</f>
        <v>0</v>
      </c>
      <c r="V1211" s="66">
        <f t="shared" si="185"/>
        <v>0</v>
      </c>
      <c r="Y1211" s="7"/>
      <c r="Z1211"/>
      <c r="AA1211"/>
      <c r="AC1211">
        <f t="shared" si="186"/>
        <v>0</v>
      </c>
      <c r="AD1211">
        <f t="shared" si="187"/>
        <v>0</v>
      </c>
    </row>
    <row r="1212" spans="1:33" x14ac:dyDescent="0.2">
      <c r="B1212" s="2"/>
      <c r="C1212" s="2"/>
      <c r="Y1212" s="7"/>
      <c r="Z1212"/>
      <c r="AA1212"/>
      <c r="AC1212">
        <f t="shared" si="186"/>
        <v>0</v>
      </c>
      <c r="AD1212">
        <f t="shared" si="187"/>
        <v>0</v>
      </c>
    </row>
    <row r="1213" spans="1:33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C1213">
        <f t="shared" si="186"/>
        <v>0</v>
      </c>
      <c r="AD1213">
        <f t="shared" si="187"/>
        <v>0</v>
      </c>
      <c r="AE1213" s="36"/>
      <c r="AF1213" s="44"/>
      <c r="AG1213" s="59"/>
    </row>
    <row r="1214" spans="1:33" x14ac:dyDescent="0.2">
      <c r="A1214" s="6" t="s">
        <v>2412</v>
      </c>
      <c r="B1214" s="2">
        <f t="shared" ref="B1214:B1228" si="188">+L1214+N1214+R1214+V1214+X1214</f>
        <v>0</v>
      </c>
      <c r="C1214" s="2">
        <f t="shared" ref="C1214:C1228" si="189">RANK(B1214,B$1214:B$1412,0)</f>
        <v>1</v>
      </c>
      <c r="D1214" s="4" t="s">
        <v>21</v>
      </c>
      <c r="E1214" s="5" t="s">
        <v>2308</v>
      </c>
      <c r="F1214" s="66">
        <v>2004</v>
      </c>
      <c r="L1214" s="66">
        <f t="shared" ref="L1214:L1228" si="190">IF(AND(I1214&lt;1,J1214&lt;1,K1214&lt;1),0,IF(250+((150-(I1214*60+J1214))*2)&lt;0,0,IF(K1214&lt;50,250+((150-(I1214*60+J1214))*2),IF(K1214&gt;49,250+((150-(I1214*60+J1214))*2)-1,250+((150-(I1214*60+J1214))*2)))))</f>
        <v>0</v>
      </c>
      <c r="N1214" s="66">
        <f t="shared" ref="N1214:N1228" si="191">IF(M1214&lt;89,0,250+((M1214-172)*3))</f>
        <v>0</v>
      </c>
      <c r="R1214" s="66">
        <f t="shared" ref="R1214:R1228" si="192">IF(AND(O1214&lt;1,P1214&lt;1,Q1214&lt;1),0,IF(250+((540-(O1214*60+P1214))*1)&lt;0,0,250+((540-(O1214*60+P1214))*1)))</f>
        <v>0</v>
      </c>
      <c r="V1214" s="66">
        <f t="shared" ref="V1214:V1228" si="193">IF(AND(S1214&lt;1,T1214&lt;1,U1214&lt;1),0,IF(500+((630-(S1214*60+T1214))*1)&lt;0,0,500+((630-(S1214*60+T1214))*1)))</f>
        <v>0</v>
      </c>
      <c r="Y1214" s="7"/>
      <c r="Z1214"/>
      <c r="AA1214">
        <v>389</v>
      </c>
      <c r="AB1214">
        <v>357</v>
      </c>
      <c r="AC1214">
        <f t="shared" ref="AC1214:AC1228" si="194">B1214</f>
        <v>0</v>
      </c>
      <c r="AD1214">
        <f t="shared" ref="AD1214:AD1228" si="195">AA1214+AB1214+AC1214</f>
        <v>746</v>
      </c>
      <c r="AF1214" s="43">
        <v>2.6041666666666665E-3</v>
      </c>
      <c r="AG1214" s="60" t="s">
        <v>2548</v>
      </c>
    </row>
    <row r="1215" spans="1:33" x14ac:dyDescent="0.2">
      <c r="A1215" s="6" t="s">
        <v>2409</v>
      </c>
      <c r="B1215" s="2">
        <f t="shared" si="188"/>
        <v>0</v>
      </c>
      <c r="C1215" s="2">
        <f t="shared" si="189"/>
        <v>1</v>
      </c>
      <c r="D1215" s="4" t="s">
        <v>22</v>
      </c>
      <c r="E1215" s="5" t="s">
        <v>2325</v>
      </c>
      <c r="F1215" s="66">
        <v>2003</v>
      </c>
      <c r="G1215" s="66">
        <v>0</v>
      </c>
      <c r="L1215" s="66">
        <f t="shared" si="190"/>
        <v>0</v>
      </c>
      <c r="N1215" s="66">
        <f t="shared" si="191"/>
        <v>0</v>
      </c>
      <c r="R1215" s="66">
        <f t="shared" si="192"/>
        <v>0</v>
      </c>
      <c r="V1215" s="66">
        <f t="shared" si="193"/>
        <v>0</v>
      </c>
      <c r="W1215"/>
      <c r="X1215"/>
      <c r="Y1215" s="7"/>
      <c r="Z1215"/>
      <c r="AA1215">
        <v>711</v>
      </c>
      <c r="AB1215">
        <v>687</v>
      </c>
      <c r="AC1215">
        <f t="shared" si="194"/>
        <v>0</v>
      </c>
      <c r="AD1215">
        <f t="shared" si="195"/>
        <v>1398</v>
      </c>
      <c r="AE1215" s="37"/>
      <c r="AF1215" s="43">
        <v>1.6243055555555557E-3</v>
      </c>
      <c r="AG1215" s="60" t="s">
        <v>2548</v>
      </c>
    </row>
    <row r="1216" spans="1:33" x14ac:dyDescent="0.2">
      <c r="A1216" s="6" t="s">
        <v>2324</v>
      </c>
      <c r="B1216" s="2">
        <f t="shared" si="188"/>
        <v>0</v>
      </c>
      <c r="C1216" s="2">
        <f t="shared" si="189"/>
        <v>1</v>
      </c>
      <c r="D1216" s="4" t="s">
        <v>21</v>
      </c>
      <c r="E1216" s="5" t="s">
        <v>2310</v>
      </c>
      <c r="F1216" s="66">
        <v>2004</v>
      </c>
      <c r="L1216" s="66">
        <f t="shared" si="190"/>
        <v>0</v>
      </c>
      <c r="N1216" s="66">
        <f t="shared" si="191"/>
        <v>0</v>
      </c>
      <c r="R1216" s="66">
        <f t="shared" si="192"/>
        <v>0</v>
      </c>
      <c r="V1216" s="66">
        <f t="shared" si="193"/>
        <v>0</v>
      </c>
      <c r="W1216"/>
      <c r="X1216"/>
      <c r="Y1216" s="7"/>
      <c r="Z1216"/>
      <c r="AA1216">
        <v>502</v>
      </c>
      <c r="AB1216">
        <v>0</v>
      </c>
      <c r="AC1216">
        <f t="shared" si="194"/>
        <v>0</v>
      </c>
      <c r="AD1216">
        <f t="shared" si="195"/>
        <v>502</v>
      </c>
      <c r="AF1216" s="43">
        <v>2.0341435185185185E-3</v>
      </c>
      <c r="AG1216" s="60" t="s">
        <v>2548</v>
      </c>
    </row>
    <row r="1217" spans="1:33" x14ac:dyDescent="0.2">
      <c r="A1217" s="49" t="s">
        <v>2447</v>
      </c>
      <c r="B1217" s="2">
        <f t="shared" si="188"/>
        <v>0</v>
      </c>
      <c r="C1217" s="2">
        <f t="shared" si="189"/>
        <v>1</v>
      </c>
      <c r="D1217" s="4" t="s">
        <v>20</v>
      </c>
      <c r="E1217" s="5" t="s">
        <v>2306</v>
      </c>
      <c r="F1217" s="66">
        <v>2003</v>
      </c>
      <c r="G1217" s="66">
        <v>5</v>
      </c>
      <c r="L1217" s="66">
        <f t="shared" si="190"/>
        <v>0</v>
      </c>
      <c r="N1217" s="66">
        <f t="shared" si="191"/>
        <v>0</v>
      </c>
      <c r="R1217" s="66">
        <f t="shared" si="192"/>
        <v>0</v>
      </c>
      <c r="V1217" s="66">
        <f t="shared" si="193"/>
        <v>0</v>
      </c>
      <c r="Y1217" s="7"/>
      <c r="Z1217"/>
      <c r="AA1217">
        <v>0</v>
      </c>
      <c r="AB1217">
        <v>520</v>
      </c>
      <c r="AC1217">
        <f t="shared" si="194"/>
        <v>0</v>
      </c>
      <c r="AD1217">
        <f t="shared" si="195"/>
        <v>520</v>
      </c>
      <c r="AE1217" s="37"/>
      <c r="AF1217" s="43">
        <v>2.1708333333333332E-3</v>
      </c>
      <c r="AG1217" s="60" t="s">
        <v>2548</v>
      </c>
    </row>
    <row r="1218" spans="1:33" x14ac:dyDescent="0.2">
      <c r="A1218" s="6" t="s">
        <v>2603</v>
      </c>
      <c r="B1218" s="2">
        <f t="shared" si="188"/>
        <v>0</v>
      </c>
      <c r="C1218" s="2">
        <f t="shared" si="189"/>
        <v>1</v>
      </c>
      <c r="L1218" s="66">
        <f t="shared" si="190"/>
        <v>0</v>
      </c>
      <c r="N1218" s="66">
        <f t="shared" si="191"/>
        <v>0</v>
      </c>
      <c r="R1218" s="66">
        <f t="shared" si="192"/>
        <v>0</v>
      </c>
      <c r="V1218" s="66">
        <f t="shared" si="193"/>
        <v>0</v>
      </c>
      <c r="W1218"/>
      <c r="X1218"/>
      <c r="Y1218" s="7"/>
      <c r="Z1218"/>
      <c r="AA1218">
        <v>0</v>
      </c>
      <c r="AB1218">
        <v>0</v>
      </c>
      <c r="AC1218">
        <f t="shared" si="194"/>
        <v>0</v>
      </c>
      <c r="AD1218">
        <f t="shared" si="195"/>
        <v>0</v>
      </c>
      <c r="AG1218" s="60" t="s">
        <v>2548</v>
      </c>
    </row>
    <row r="1219" spans="1:33" ht="12" customHeight="1" x14ac:dyDescent="0.2">
      <c r="A1219" s="6" t="s">
        <v>2604</v>
      </c>
      <c r="B1219" s="2">
        <f t="shared" si="188"/>
        <v>0</v>
      </c>
      <c r="C1219" s="2">
        <f t="shared" si="189"/>
        <v>1</v>
      </c>
      <c r="G1219" s="66">
        <v>0</v>
      </c>
      <c r="L1219" s="66">
        <f t="shared" si="190"/>
        <v>0</v>
      </c>
      <c r="N1219" s="66">
        <f t="shared" si="191"/>
        <v>0</v>
      </c>
      <c r="R1219" s="66">
        <f t="shared" si="192"/>
        <v>0</v>
      </c>
      <c r="V1219" s="66">
        <f t="shared" si="193"/>
        <v>0</v>
      </c>
      <c r="Y1219" s="7"/>
      <c r="Z1219"/>
      <c r="AA1219">
        <v>0</v>
      </c>
      <c r="AB1219">
        <v>0</v>
      </c>
      <c r="AC1219">
        <f t="shared" si="194"/>
        <v>0</v>
      </c>
      <c r="AD1219">
        <f t="shared" si="195"/>
        <v>0</v>
      </c>
      <c r="AE1219" s="37"/>
      <c r="AG1219" s="60" t="s">
        <v>2548</v>
      </c>
    </row>
    <row r="1220" spans="1:33" hidden="1" x14ac:dyDescent="0.2">
      <c r="A1220" s="6" t="s">
        <v>2605</v>
      </c>
      <c r="B1220" s="2">
        <f t="shared" si="188"/>
        <v>0</v>
      </c>
      <c r="C1220" s="2">
        <f t="shared" si="189"/>
        <v>1</v>
      </c>
      <c r="G1220" s="66">
        <v>0</v>
      </c>
      <c r="L1220" s="66">
        <f t="shared" si="190"/>
        <v>0</v>
      </c>
      <c r="N1220" s="66">
        <f t="shared" si="191"/>
        <v>0</v>
      </c>
      <c r="R1220" s="66">
        <f t="shared" si="192"/>
        <v>0</v>
      </c>
      <c r="V1220" s="66">
        <f t="shared" si="193"/>
        <v>0</v>
      </c>
      <c r="Y1220" s="7"/>
      <c r="Z1220"/>
      <c r="AA1220">
        <v>0</v>
      </c>
      <c r="AB1220">
        <v>0</v>
      </c>
      <c r="AC1220">
        <f t="shared" si="194"/>
        <v>0</v>
      </c>
      <c r="AD1220">
        <f t="shared" si="195"/>
        <v>0</v>
      </c>
      <c r="AE1220" s="37"/>
      <c r="AG1220" s="60" t="s">
        <v>2548</v>
      </c>
    </row>
    <row r="1221" spans="1:33" hidden="1" x14ac:dyDescent="0.2">
      <c r="A1221" s="6" t="s">
        <v>1048</v>
      </c>
      <c r="B1221" s="2">
        <f t="shared" si="188"/>
        <v>0</v>
      </c>
      <c r="C1221" s="2">
        <f t="shared" si="189"/>
        <v>1</v>
      </c>
      <c r="L1221" s="66">
        <f t="shared" si="190"/>
        <v>0</v>
      </c>
      <c r="N1221" s="66">
        <f t="shared" si="191"/>
        <v>0</v>
      </c>
      <c r="R1221" s="66">
        <f t="shared" si="192"/>
        <v>0</v>
      </c>
      <c r="V1221" s="66">
        <f t="shared" si="193"/>
        <v>0</v>
      </c>
      <c r="W1221"/>
      <c r="X1221"/>
      <c r="Y1221" s="7"/>
      <c r="Z1221"/>
      <c r="AA1221">
        <v>0</v>
      </c>
      <c r="AB1221">
        <v>0</v>
      </c>
      <c r="AC1221">
        <f t="shared" si="194"/>
        <v>0</v>
      </c>
      <c r="AD1221">
        <f t="shared" si="195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188"/>
        <v>0</v>
      </c>
      <c r="C1222" s="2">
        <f t="shared" si="189"/>
        <v>1</v>
      </c>
      <c r="G1222" s="66">
        <v>0</v>
      </c>
      <c r="L1222" s="66">
        <f t="shared" si="190"/>
        <v>0</v>
      </c>
      <c r="N1222" s="66">
        <f t="shared" si="191"/>
        <v>0</v>
      </c>
      <c r="R1222" s="66">
        <f t="shared" si="192"/>
        <v>0</v>
      </c>
      <c r="V1222" s="66">
        <f t="shared" si="193"/>
        <v>0</v>
      </c>
      <c r="W1222"/>
      <c r="X1222"/>
      <c r="Y1222" s="7"/>
      <c r="Z1222"/>
      <c r="AA1222">
        <v>0</v>
      </c>
      <c r="AB1222">
        <v>0</v>
      </c>
      <c r="AC1222">
        <f t="shared" si="194"/>
        <v>0</v>
      </c>
      <c r="AD1222">
        <f t="shared" si="195"/>
        <v>0</v>
      </c>
      <c r="AE1222" s="37"/>
      <c r="AG1222" s="60" t="s">
        <v>2548</v>
      </c>
    </row>
    <row r="1223" spans="1:33" hidden="1" x14ac:dyDescent="0.2">
      <c r="A1223" s="6" t="s">
        <v>2457</v>
      </c>
      <c r="B1223" s="2">
        <f t="shared" si="188"/>
        <v>0</v>
      </c>
      <c r="C1223" s="2">
        <f t="shared" si="189"/>
        <v>1</v>
      </c>
      <c r="L1223" s="66">
        <f t="shared" si="190"/>
        <v>0</v>
      </c>
      <c r="N1223" s="66">
        <f t="shared" si="191"/>
        <v>0</v>
      </c>
      <c r="R1223" s="66">
        <f t="shared" si="192"/>
        <v>0</v>
      </c>
      <c r="V1223" s="66">
        <f t="shared" si="193"/>
        <v>0</v>
      </c>
      <c r="Y1223" s="7"/>
      <c r="AA1223" s="6">
        <v>0</v>
      </c>
      <c r="AB1223">
        <v>0</v>
      </c>
      <c r="AC1223">
        <f t="shared" si="194"/>
        <v>0</v>
      </c>
      <c r="AD1223">
        <f t="shared" si="195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188"/>
        <v>0</v>
      </c>
      <c r="C1224" s="2">
        <f t="shared" si="189"/>
        <v>1</v>
      </c>
      <c r="L1224" s="66">
        <f t="shared" si="190"/>
        <v>0</v>
      </c>
      <c r="N1224" s="66">
        <f t="shared" si="191"/>
        <v>0</v>
      </c>
      <c r="R1224" s="66">
        <f t="shared" si="192"/>
        <v>0</v>
      </c>
      <c r="V1224" s="66">
        <f t="shared" si="193"/>
        <v>0</v>
      </c>
      <c r="W1224"/>
      <c r="X1224"/>
      <c r="Y1224" s="7"/>
      <c r="Z1224"/>
      <c r="AA1224">
        <v>0</v>
      </c>
      <c r="AB1224">
        <v>0</v>
      </c>
      <c r="AC1224">
        <f t="shared" si="194"/>
        <v>0</v>
      </c>
      <c r="AD1224">
        <f t="shared" si="195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188"/>
        <v>0</v>
      </c>
      <c r="C1225" s="2">
        <f t="shared" si="189"/>
        <v>1</v>
      </c>
      <c r="L1225" s="66">
        <f t="shared" si="190"/>
        <v>0</v>
      </c>
      <c r="N1225" s="66">
        <f t="shared" si="191"/>
        <v>0</v>
      </c>
      <c r="R1225" s="66">
        <f t="shared" si="192"/>
        <v>0</v>
      </c>
      <c r="V1225" s="66">
        <f t="shared" si="193"/>
        <v>0</v>
      </c>
      <c r="Y1225" s="7"/>
      <c r="Z1225"/>
      <c r="AA1225">
        <v>0</v>
      </c>
      <c r="AB1225">
        <v>0</v>
      </c>
      <c r="AC1225">
        <f t="shared" si="194"/>
        <v>0</v>
      </c>
      <c r="AD1225">
        <f t="shared" si="195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188"/>
        <v>0</v>
      </c>
      <c r="C1226" s="2">
        <f t="shared" si="189"/>
        <v>1</v>
      </c>
      <c r="G1226" s="66">
        <v>0</v>
      </c>
      <c r="L1226" s="66">
        <f t="shared" si="190"/>
        <v>0</v>
      </c>
      <c r="N1226" s="66">
        <f t="shared" si="191"/>
        <v>0</v>
      </c>
      <c r="R1226" s="66">
        <f t="shared" si="192"/>
        <v>0</v>
      </c>
      <c r="V1226" s="66">
        <f t="shared" si="193"/>
        <v>0</v>
      </c>
      <c r="W1226"/>
      <c r="X1226"/>
      <c r="Y1226" s="7"/>
      <c r="Z1226"/>
      <c r="AA1226">
        <v>0</v>
      </c>
      <c r="AB1226">
        <v>0</v>
      </c>
      <c r="AC1226">
        <f t="shared" si="194"/>
        <v>0</v>
      </c>
      <c r="AD1226">
        <f t="shared" si="195"/>
        <v>0</v>
      </c>
      <c r="AE1226" s="37"/>
      <c r="AG1226" s="60" t="s">
        <v>2548</v>
      </c>
    </row>
    <row r="1227" spans="1:33" hidden="1" x14ac:dyDescent="0.2">
      <c r="A1227" s="6" t="s">
        <v>2461</v>
      </c>
      <c r="B1227" s="2">
        <f t="shared" si="188"/>
        <v>0</v>
      </c>
      <c r="C1227" s="2">
        <f t="shared" si="189"/>
        <v>1</v>
      </c>
      <c r="G1227" s="66">
        <v>0</v>
      </c>
      <c r="L1227" s="66">
        <f t="shared" si="190"/>
        <v>0</v>
      </c>
      <c r="N1227" s="66">
        <f t="shared" si="191"/>
        <v>0</v>
      </c>
      <c r="R1227" s="66">
        <f t="shared" si="192"/>
        <v>0</v>
      </c>
      <c r="V1227" s="66">
        <f t="shared" si="193"/>
        <v>0</v>
      </c>
      <c r="Y1227" s="7"/>
      <c r="Z1227"/>
      <c r="AA1227">
        <v>0</v>
      </c>
      <c r="AB1227">
        <v>0</v>
      </c>
      <c r="AC1227">
        <f t="shared" si="194"/>
        <v>0</v>
      </c>
      <c r="AD1227">
        <f t="shared" si="195"/>
        <v>0</v>
      </c>
      <c r="AE1227" s="37"/>
      <c r="AG1227" s="60" t="s">
        <v>2548</v>
      </c>
    </row>
    <row r="1228" spans="1:33" hidden="1" x14ac:dyDescent="0.2">
      <c r="A1228" s="6" t="s">
        <v>2337</v>
      </c>
      <c r="B1228" s="2">
        <f t="shared" si="188"/>
        <v>0</v>
      </c>
      <c r="C1228" s="2">
        <f t="shared" si="189"/>
        <v>1</v>
      </c>
      <c r="L1228" s="66">
        <f t="shared" si="190"/>
        <v>0</v>
      </c>
      <c r="N1228" s="66">
        <f t="shared" si="191"/>
        <v>0</v>
      </c>
      <c r="R1228" s="66">
        <f t="shared" si="192"/>
        <v>0</v>
      </c>
      <c r="V1228" s="66">
        <f t="shared" si="193"/>
        <v>0</v>
      </c>
      <c r="Y1228" s="7"/>
      <c r="Z1228"/>
      <c r="AA1228">
        <v>0</v>
      </c>
      <c r="AB1228">
        <v>0</v>
      </c>
      <c r="AC1228">
        <f t="shared" si="194"/>
        <v>0</v>
      </c>
      <c r="AD1228">
        <f t="shared" si="195"/>
        <v>0</v>
      </c>
      <c r="AE1228" s="37"/>
      <c r="AG1228" s="60" t="s">
        <v>2548</v>
      </c>
    </row>
    <row r="1229" spans="1:33" hidden="1" x14ac:dyDescent="0.2">
      <c r="A1229" s="6" t="s">
        <v>1049</v>
      </c>
      <c r="B1229" s="2">
        <f t="shared" ref="B1229:B1292" si="196">+L1229+N1229+R1229+V1229+X1229</f>
        <v>0</v>
      </c>
      <c r="C1229" s="2">
        <f t="shared" ref="C1229:C1292" si="197">RANK(B1229,B$1214:B$1412,0)</f>
        <v>1</v>
      </c>
      <c r="L1229" s="66">
        <f t="shared" ref="L1229:L1292" si="198">IF(AND(I1229&lt;1,J1229&lt;1,K1229&lt;1),0,IF(250+((150-(I1229*60+J1229))*2)&lt;0,0,IF(K1229&lt;50,250+((150-(I1229*60+J1229))*2),IF(K1229&gt;49,250+((150-(I1229*60+J1229))*2)-1,250+((150-(I1229*60+J1229))*2)))))</f>
        <v>0</v>
      </c>
      <c r="N1229" s="66">
        <f t="shared" ref="N1229:N1292" si="199">IF(M1229&lt;89,0,250+((M1229-172)*3))</f>
        <v>0</v>
      </c>
      <c r="R1229" s="66">
        <f t="shared" ref="R1229:R1292" si="200">IF(AND(O1229&lt;1,P1229&lt;1,Q1229&lt;1),0,IF(250+((540-(O1229*60+P1229))*1)&lt;0,0,250+((540-(O1229*60+P1229))*1)))</f>
        <v>0</v>
      </c>
      <c r="V1229" s="66">
        <f t="shared" ref="V1229:V1292" si="201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/>
    </row>
    <row r="1230" spans="1:33" hidden="1" x14ac:dyDescent="0.2">
      <c r="A1230" s="6" t="s">
        <v>1050</v>
      </c>
      <c r="B1230" s="2">
        <f t="shared" si="196"/>
        <v>0</v>
      </c>
      <c r="C1230" s="2">
        <f t="shared" si="197"/>
        <v>1</v>
      </c>
      <c r="L1230" s="66">
        <f t="shared" si="198"/>
        <v>0</v>
      </c>
      <c r="N1230" s="66">
        <f t="shared" si="199"/>
        <v>0</v>
      </c>
      <c r="R1230" s="66">
        <f t="shared" si="200"/>
        <v>0</v>
      </c>
      <c r="V1230" s="66">
        <f t="shared" si="201"/>
        <v>0</v>
      </c>
      <c r="W1230"/>
      <c r="X1230"/>
      <c r="Y1230" s="7"/>
      <c r="Z1230"/>
      <c r="AA1230"/>
      <c r="AD1230">
        <f>B1230+AA1230+AB1230</f>
        <v>0</v>
      </c>
      <c r="AE1230" s="37"/>
    </row>
    <row r="1231" spans="1:33" hidden="1" x14ac:dyDescent="0.2">
      <c r="A1231" s="6" t="s">
        <v>1051</v>
      </c>
      <c r="B1231" s="2">
        <f t="shared" si="196"/>
        <v>0</v>
      </c>
      <c r="C1231" s="2">
        <f t="shared" si="197"/>
        <v>1</v>
      </c>
      <c r="L1231" s="66">
        <f t="shared" si="198"/>
        <v>0</v>
      </c>
      <c r="N1231" s="66">
        <f t="shared" si="199"/>
        <v>0</v>
      </c>
      <c r="R1231" s="66">
        <f t="shared" si="200"/>
        <v>0</v>
      </c>
      <c r="V1231" s="66">
        <f t="shared" si="201"/>
        <v>0</v>
      </c>
      <c r="W1231"/>
      <c r="X1231"/>
      <c r="Y1231" s="7"/>
      <c r="Z1231"/>
      <c r="AA1231"/>
      <c r="AD1231">
        <f>B1231+AA1231+AB1231</f>
        <v>0</v>
      </c>
      <c r="AE1231" s="37"/>
    </row>
    <row r="1232" spans="1:33" hidden="1" x14ac:dyDescent="0.2">
      <c r="A1232" s="6" t="s">
        <v>1052</v>
      </c>
      <c r="B1232" s="2">
        <f t="shared" si="196"/>
        <v>0</v>
      </c>
      <c r="C1232" s="2">
        <f t="shared" si="197"/>
        <v>1</v>
      </c>
      <c r="L1232" s="66">
        <f t="shared" si="198"/>
        <v>0</v>
      </c>
      <c r="N1232" s="66">
        <f t="shared" si="199"/>
        <v>0</v>
      </c>
      <c r="R1232" s="66">
        <f t="shared" si="200"/>
        <v>0</v>
      </c>
      <c r="V1232" s="66">
        <f t="shared" si="201"/>
        <v>0</v>
      </c>
      <c r="W1232"/>
      <c r="X1232"/>
      <c r="Y1232" s="7"/>
      <c r="Z1232"/>
      <c r="AA1232"/>
      <c r="AE1232" s="37"/>
    </row>
    <row r="1233" spans="1:27" hidden="1" x14ac:dyDescent="0.2">
      <c r="A1233" s="6" t="s">
        <v>1053</v>
      </c>
      <c r="B1233" s="2">
        <f t="shared" si="196"/>
        <v>0</v>
      </c>
      <c r="C1233" s="2">
        <f t="shared" si="197"/>
        <v>1</v>
      </c>
      <c r="L1233" s="66">
        <f t="shared" si="198"/>
        <v>0</v>
      </c>
      <c r="N1233" s="66">
        <f t="shared" si="199"/>
        <v>0</v>
      </c>
      <c r="R1233" s="66">
        <f t="shared" si="200"/>
        <v>0</v>
      </c>
      <c r="V1233" s="66">
        <f t="shared" si="201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96"/>
        <v>0</v>
      </c>
      <c r="C1234" s="2">
        <f t="shared" si="197"/>
        <v>1</v>
      </c>
      <c r="L1234" s="66">
        <f t="shared" si="198"/>
        <v>0</v>
      </c>
      <c r="N1234" s="66">
        <f t="shared" si="199"/>
        <v>0</v>
      </c>
      <c r="R1234" s="66">
        <f t="shared" si="200"/>
        <v>0</v>
      </c>
      <c r="V1234" s="66">
        <f t="shared" si="201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96"/>
        <v>0</v>
      </c>
      <c r="C1235" s="2">
        <f t="shared" si="197"/>
        <v>1</v>
      </c>
      <c r="L1235" s="66">
        <f t="shared" si="198"/>
        <v>0</v>
      </c>
      <c r="N1235" s="66">
        <f t="shared" si="199"/>
        <v>0</v>
      </c>
      <c r="R1235" s="66">
        <f t="shared" si="200"/>
        <v>0</v>
      </c>
      <c r="V1235" s="66">
        <f t="shared" si="201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96"/>
        <v>0</v>
      </c>
      <c r="C1236" s="2">
        <f t="shared" si="197"/>
        <v>1</v>
      </c>
      <c r="L1236" s="66">
        <f t="shared" si="198"/>
        <v>0</v>
      </c>
      <c r="N1236" s="66">
        <f t="shared" si="199"/>
        <v>0</v>
      </c>
      <c r="R1236" s="66">
        <f t="shared" si="200"/>
        <v>0</v>
      </c>
      <c r="V1236" s="66">
        <f t="shared" si="201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96"/>
        <v>0</v>
      </c>
      <c r="C1237" s="2">
        <f t="shared" si="197"/>
        <v>1</v>
      </c>
      <c r="L1237" s="66">
        <f t="shared" si="198"/>
        <v>0</v>
      </c>
      <c r="N1237" s="66">
        <f t="shared" si="199"/>
        <v>0</v>
      </c>
      <c r="R1237" s="66">
        <f t="shared" si="200"/>
        <v>0</v>
      </c>
      <c r="V1237" s="66">
        <f t="shared" si="201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96"/>
        <v>0</v>
      </c>
      <c r="C1238" s="2">
        <f t="shared" si="197"/>
        <v>1</v>
      </c>
      <c r="L1238" s="66">
        <f t="shared" si="198"/>
        <v>0</v>
      </c>
      <c r="N1238" s="66">
        <f t="shared" si="199"/>
        <v>0</v>
      </c>
      <c r="R1238" s="66">
        <f t="shared" si="200"/>
        <v>0</v>
      </c>
      <c r="V1238" s="66">
        <f t="shared" si="201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96"/>
        <v>0</v>
      </c>
      <c r="C1239" s="2">
        <f t="shared" si="197"/>
        <v>1</v>
      </c>
      <c r="L1239" s="66">
        <f t="shared" si="198"/>
        <v>0</v>
      </c>
      <c r="N1239" s="66">
        <f t="shared" si="199"/>
        <v>0</v>
      </c>
      <c r="R1239" s="66">
        <f t="shared" si="200"/>
        <v>0</v>
      </c>
      <c r="V1239" s="66">
        <f t="shared" si="201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96"/>
        <v>0</v>
      </c>
      <c r="C1240" s="2">
        <f t="shared" si="197"/>
        <v>1</v>
      </c>
      <c r="L1240" s="66">
        <f t="shared" si="198"/>
        <v>0</v>
      </c>
      <c r="N1240" s="66">
        <f t="shared" si="199"/>
        <v>0</v>
      </c>
      <c r="R1240" s="66">
        <f t="shared" si="200"/>
        <v>0</v>
      </c>
      <c r="V1240" s="66">
        <f t="shared" si="201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96"/>
        <v>0</v>
      </c>
      <c r="C1241" s="2">
        <f t="shared" si="197"/>
        <v>1</v>
      </c>
      <c r="L1241" s="66">
        <f t="shared" si="198"/>
        <v>0</v>
      </c>
      <c r="N1241" s="66">
        <f t="shared" si="199"/>
        <v>0</v>
      </c>
      <c r="R1241" s="66">
        <f t="shared" si="200"/>
        <v>0</v>
      </c>
      <c r="V1241" s="66">
        <f t="shared" si="201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96"/>
        <v>0</v>
      </c>
      <c r="C1242" s="2">
        <f t="shared" si="197"/>
        <v>1</v>
      </c>
      <c r="L1242" s="66">
        <f t="shared" si="198"/>
        <v>0</v>
      </c>
      <c r="N1242" s="66">
        <f t="shared" si="199"/>
        <v>0</v>
      </c>
      <c r="R1242" s="66">
        <f t="shared" si="200"/>
        <v>0</v>
      </c>
      <c r="V1242" s="66">
        <f t="shared" si="201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96"/>
        <v>0</v>
      </c>
      <c r="C1243" s="2">
        <f t="shared" si="197"/>
        <v>1</v>
      </c>
      <c r="L1243" s="66">
        <f t="shared" si="198"/>
        <v>0</v>
      </c>
      <c r="N1243" s="66">
        <f t="shared" si="199"/>
        <v>0</v>
      </c>
      <c r="R1243" s="66">
        <f t="shared" si="200"/>
        <v>0</v>
      </c>
      <c r="V1243" s="66">
        <f t="shared" si="201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96"/>
        <v>0</v>
      </c>
      <c r="C1244" s="2">
        <f t="shared" si="197"/>
        <v>1</v>
      </c>
      <c r="L1244" s="66">
        <f t="shared" si="198"/>
        <v>0</v>
      </c>
      <c r="N1244" s="66">
        <f t="shared" si="199"/>
        <v>0</v>
      </c>
      <c r="R1244" s="66">
        <f t="shared" si="200"/>
        <v>0</v>
      </c>
      <c r="V1244" s="66">
        <f t="shared" si="201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96"/>
        <v>0</v>
      </c>
      <c r="C1245" s="2">
        <f t="shared" si="197"/>
        <v>1</v>
      </c>
      <c r="L1245" s="66">
        <f t="shared" si="198"/>
        <v>0</v>
      </c>
      <c r="N1245" s="66">
        <f t="shared" si="199"/>
        <v>0</v>
      </c>
      <c r="R1245" s="66">
        <f t="shared" si="200"/>
        <v>0</v>
      </c>
      <c r="V1245" s="66">
        <f t="shared" si="201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96"/>
        <v>0</v>
      </c>
      <c r="C1246" s="2">
        <f t="shared" si="197"/>
        <v>1</v>
      </c>
      <c r="L1246" s="66">
        <f t="shared" si="198"/>
        <v>0</v>
      </c>
      <c r="N1246" s="66">
        <f t="shared" si="199"/>
        <v>0</v>
      </c>
      <c r="R1246" s="66">
        <f t="shared" si="200"/>
        <v>0</v>
      </c>
      <c r="V1246" s="66">
        <f t="shared" si="201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96"/>
        <v>0</v>
      </c>
      <c r="C1247" s="2">
        <f t="shared" si="197"/>
        <v>1</v>
      </c>
      <c r="L1247" s="66">
        <f t="shared" si="198"/>
        <v>0</v>
      </c>
      <c r="N1247" s="66">
        <f t="shared" si="199"/>
        <v>0</v>
      </c>
      <c r="R1247" s="66">
        <f t="shared" si="200"/>
        <v>0</v>
      </c>
      <c r="V1247" s="66">
        <f t="shared" si="201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96"/>
        <v>0</v>
      </c>
      <c r="C1248" s="2">
        <f t="shared" si="197"/>
        <v>1</v>
      </c>
      <c r="L1248" s="66">
        <f t="shared" si="198"/>
        <v>0</v>
      </c>
      <c r="N1248" s="66">
        <f t="shared" si="199"/>
        <v>0</v>
      </c>
      <c r="R1248" s="66">
        <f t="shared" si="200"/>
        <v>0</v>
      </c>
      <c r="V1248" s="66">
        <f t="shared" si="201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96"/>
        <v>0</v>
      </c>
      <c r="C1249" s="2">
        <f t="shared" si="197"/>
        <v>1</v>
      </c>
      <c r="L1249" s="66">
        <f t="shared" si="198"/>
        <v>0</v>
      </c>
      <c r="N1249" s="66">
        <f t="shared" si="199"/>
        <v>0</v>
      </c>
      <c r="R1249" s="66">
        <f t="shared" si="200"/>
        <v>0</v>
      </c>
      <c r="V1249" s="66">
        <f t="shared" si="201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96"/>
        <v>0</v>
      </c>
      <c r="C1250" s="2">
        <f t="shared" si="197"/>
        <v>1</v>
      </c>
      <c r="L1250" s="66">
        <f t="shared" si="198"/>
        <v>0</v>
      </c>
      <c r="N1250" s="66">
        <f t="shared" si="199"/>
        <v>0</v>
      </c>
      <c r="R1250" s="66">
        <f t="shared" si="200"/>
        <v>0</v>
      </c>
      <c r="V1250" s="66">
        <f t="shared" si="201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96"/>
        <v>0</v>
      </c>
      <c r="C1251" s="2">
        <f t="shared" si="197"/>
        <v>1</v>
      </c>
      <c r="L1251" s="66">
        <f t="shared" si="198"/>
        <v>0</v>
      </c>
      <c r="N1251" s="66">
        <f t="shared" si="199"/>
        <v>0</v>
      </c>
      <c r="R1251" s="66">
        <f t="shared" si="200"/>
        <v>0</v>
      </c>
      <c r="V1251" s="66">
        <f t="shared" si="201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96"/>
        <v>0</v>
      </c>
      <c r="C1252" s="2">
        <f t="shared" si="197"/>
        <v>1</v>
      </c>
      <c r="L1252" s="66">
        <f t="shared" si="198"/>
        <v>0</v>
      </c>
      <c r="N1252" s="66">
        <f t="shared" si="199"/>
        <v>0</v>
      </c>
      <c r="R1252" s="66">
        <f t="shared" si="200"/>
        <v>0</v>
      </c>
      <c r="V1252" s="66">
        <f t="shared" si="201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96"/>
        <v>0</v>
      </c>
      <c r="C1253" s="2">
        <f t="shared" si="197"/>
        <v>1</v>
      </c>
      <c r="L1253" s="66">
        <f t="shared" si="198"/>
        <v>0</v>
      </c>
      <c r="N1253" s="66">
        <f t="shared" si="199"/>
        <v>0</v>
      </c>
      <c r="R1253" s="66">
        <f t="shared" si="200"/>
        <v>0</v>
      </c>
      <c r="V1253" s="66">
        <f t="shared" si="201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96"/>
        <v>0</v>
      </c>
      <c r="C1254" s="2">
        <f t="shared" si="197"/>
        <v>1</v>
      </c>
      <c r="L1254" s="66">
        <f t="shared" si="198"/>
        <v>0</v>
      </c>
      <c r="N1254" s="66">
        <f t="shared" si="199"/>
        <v>0</v>
      </c>
      <c r="R1254" s="66">
        <f t="shared" si="200"/>
        <v>0</v>
      </c>
      <c r="V1254" s="66">
        <f t="shared" si="201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96"/>
        <v>0</v>
      </c>
      <c r="C1255" s="2">
        <f t="shared" si="197"/>
        <v>1</v>
      </c>
      <c r="L1255" s="66">
        <f t="shared" si="198"/>
        <v>0</v>
      </c>
      <c r="N1255" s="66">
        <f t="shared" si="199"/>
        <v>0</v>
      </c>
      <c r="R1255" s="66">
        <f t="shared" si="200"/>
        <v>0</v>
      </c>
      <c r="V1255" s="66">
        <f t="shared" si="201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96"/>
        <v>0</v>
      </c>
      <c r="C1256" s="2">
        <f t="shared" si="197"/>
        <v>1</v>
      </c>
      <c r="L1256" s="66">
        <f t="shared" si="198"/>
        <v>0</v>
      </c>
      <c r="N1256" s="66">
        <f t="shared" si="199"/>
        <v>0</v>
      </c>
      <c r="R1256" s="66">
        <f t="shared" si="200"/>
        <v>0</v>
      </c>
      <c r="V1256" s="66">
        <f t="shared" si="201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96"/>
        <v>0</v>
      </c>
      <c r="C1257" s="2">
        <f t="shared" si="197"/>
        <v>1</v>
      </c>
      <c r="L1257" s="66">
        <f t="shared" si="198"/>
        <v>0</v>
      </c>
      <c r="N1257" s="66">
        <f t="shared" si="199"/>
        <v>0</v>
      </c>
      <c r="R1257" s="66">
        <f t="shared" si="200"/>
        <v>0</v>
      </c>
      <c r="V1257" s="66">
        <f t="shared" si="201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96"/>
        <v>0</v>
      </c>
      <c r="C1258" s="2">
        <f t="shared" si="197"/>
        <v>1</v>
      </c>
      <c r="L1258" s="66">
        <f t="shared" si="198"/>
        <v>0</v>
      </c>
      <c r="N1258" s="66">
        <f t="shared" si="199"/>
        <v>0</v>
      </c>
      <c r="R1258" s="66">
        <f t="shared" si="200"/>
        <v>0</v>
      </c>
      <c r="V1258" s="66">
        <f t="shared" si="201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96"/>
        <v>0</v>
      </c>
      <c r="C1259" s="2">
        <f t="shared" si="197"/>
        <v>1</v>
      </c>
      <c r="L1259" s="66">
        <f t="shared" si="198"/>
        <v>0</v>
      </c>
      <c r="N1259" s="66">
        <f t="shared" si="199"/>
        <v>0</v>
      </c>
      <c r="R1259" s="66">
        <f t="shared" si="200"/>
        <v>0</v>
      </c>
      <c r="V1259" s="66">
        <f t="shared" si="201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96"/>
        <v>0</v>
      </c>
      <c r="C1260" s="2">
        <f t="shared" si="197"/>
        <v>1</v>
      </c>
      <c r="L1260" s="66">
        <f t="shared" si="198"/>
        <v>0</v>
      </c>
      <c r="N1260" s="66">
        <f t="shared" si="199"/>
        <v>0</v>
      </c>
      <c r="R1260" s="66">
        <f t="shared" si="200"/>
        <v>0</v>
      </c>
      <c r="V1260" s="66">
        <f t="shared" si="201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96"/>
        <v>0</v>
      </c>
      <c r="C1261" s="2">
        <f t="shared" si="197"/>
        <v>1</v>
      </c>
      <c r="L1261" s="66">
        <f t="shared" si="198"/>
        <v>0</v>
      </c>
      <c r="N1261" s="66">
        <f t="shared" si="199"/>
        <v>0</v>
      </c>
      <c r="R1261" s="66">
        <f t="shared" si="200"/>
        <v>0</v>
      </c>
      <c r="V1261" s="66">
        <f t="shared" si="201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96"/>
        <v>0</v>
      </c>
      <c r="C1262" s="2">
        <f t="shared" si="197"/>
        <v>1</v>
      </c>
      <c r="L1262" s="66">
        <f t="shared" si="198"/>
        <v>0</v>
      </c>
      <c r="N1262" s="66">
        <f t="shared" si="199"/>
        <v>0</v>
      </c>
      <c r="R1262" s="66">
        <f t="shared" si="200"/>
        <v>0</v>
      </c>
      <c r="V1262" s="66">
        <f t="shared" si="201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96"/>
        <v>0</v>
      </c>
      <c r="C1263" s="2">
        <f t="shared" si="197"/>
        <v>1</v>
      </c>
      <c r="L1263" s="66">
        <f t="shared" si="198"/>
        <v>0</v>
      </c>
      <c r="N1263" s="66">
        <f t="shared" si="199"/>
        <v>0</v>
      </c>
      <c r="R1263" s="66">
        <f t="shared" si="200"/>
        <v>0</v>
      </c>
      <c r="V1263" s="66">
        <f t="shared" si="201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96"/>
        <v>0</v>
      </c>
      <c r="C1264" s="2">
        <f t="shared" si="197"/>
        <v>1</v>
      </c>
      <c r="L1264" s="66">
        <f t="shared" si="198"/>
        <v>0</v>
      </c>
      <c r="N1264" s="66">
        <f t="shared" si="199"/>
        <v>0</v>
      </c>
      <c r="R1264" s="66">
        <f t="shared" si="200"/>
        <v>0</v>
      </c>
      <c r="V1264" s="66">
        <f t="shared" si="201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96"/>
        <v>0</v>
      </c>
      <c r="C1265" s="2">
        <f t="shared" si="197"/>
        <v>1</v>
      </c>
      <c r="L1265" s="66">
        <f t="shared" si="198"/>
        <v>0</v>
      </c>
      <c r="N1265" s="66">
        <f t="shared" si="199"/>
        <v>0</v>
      </c>
      <c r="R1265" s="66">
        <f t="shared" si="200"/>
        <v>0</v>
      </c>
      <c r="V1265" s="66">
        <f t="shared" si="201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96"/>
        <v>0</v>
      </c>
      <c r="C1266" s="2">
        <f t="shared" si="197"/>
        <v>1</v>
      </c>
      <c r="L1266" s="66">
        <f t="shared" si="198"/>
        <v>0</v>
      </c>
      <c r="N1266" s="66">
        <f t="shared" si="199"/>
        <v>0</v>
      </c>
      <c r="R1266" s="66">
        <f t="shared" si="200"/>
        <v>0</v>
      </c>
      <c r="V1266" s="66">
        <f t="shared" si="201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96"/>
        <v>0</v>
      </c>
      <c r="C1267" s="2">
        <f t="shared" si="197"/>
        <v>1</v>
      </c>
      <c r="L1267" s="66">
        <f t="shared" si="198"/>
        <v>0</v>
      </c>
      <c r="N1267" s="66">
        <f t="shared" si="199"/>
        <v>0</v>
      </c>
      <c r="R1267" s="66">
        <f t="shared" si="200"/>
        <v>0</v>
      </c>
      <c r="V1267" s="66">
        <f t="shared" si="201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96"/>
        <v>0</v>
      </c>
      <c r="C1268" s="2">
        <f t="shared" si="197"/>
        <v>1</v>
      </c>
      <c r="L1268" s="66">
        <f t="shared" si="198"/>
        <v>0</v>
      </c>
      <c r="N1268" s="66">
        <f t="shared" si="199"/>
        <v>0</v>
      </c>
      <c r="R1268" s="66">
        <f t="shared" si="200"/>
        <v>0</v>
      </c>
      <c r="V1268" s="66">
        <f t="shared" si="201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96"/>
        <v>0</v>
      </c>
      <c r="C1269" s="2">
        <f t="shared" si="197"/>
        <v>1</v>
      </c>
      <c r="L1269" s="66">
        <f t="shared" si="198"/>
        <v>0</v>
      </c>
      <c r="N1269" s="66">
        <f t="shared" si="199"/>
        <v>0</v>
      </c>
      <c r="R1269" s="66">
        <f t="shared" si="200"/>
        <v>0</v>
      </c>
      <c r="V1269" s="66">
        <f t="shared" si="201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96"/>
        <v>0</v>
      </c>
      <c r="C1270" s="2">
        <f t="shared" si="197"/>
        <v>1</v>
      </c>
      <c r="L1270" s="66">
        <f t="shared" si="198"/>
        <v>0</v>
      </c>
      <c r="N1270" s="66">
        <f t="shared" si="199"/>
        <v>0</v>
      </c>
      <c r="R1270" s="66">
        <f t="shared" si="200"/>
        <v>0</v>
      </c>
      <c r="V1270" s="66">
        <f t="shared" si="201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96"/>
        <v>0</v>
      </c>
      <c r="C1271" s="2">
        <f t="shared" si="197"/>
        <v>1</v>
      </c>
      <c r="L1271" s="66">
        <f t="shared" si="198"/>
        <v>0</v>
      </c>
      <c r="N1271" s="66">
        <f t="shared" si="199"/>
        <v>0</v>
      </c>
      <c r="R1271" s="66">
        <f t="shared" si="200"/>
        <v>0</v>
      </c>
      <c r="V1271" s="66">
        <f t="shared" si="201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96"/>
        <v>0</v>
      </c>
      <c r="C1272" s="2">
        <f t="shared" si="197"/>
        <v>1</v>
      </c>
      <c r="L1272" s="66">
        <f t="shared" si="198"/>
        <v>0</v>
      </c>
      <c r="N1272" s="66">
        <f t="shared" si="199"/>
        <v>0</v>
      </c>
      <c r="R1272" s="66">
        <f t="shared" si="200"/>
        <v>0</v>
      </c>
      <c r="V1272" s="66">
        <f t="shared" si="201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96"/>
        <v>0</v>
      </c>
      <c r="C1273" s="2">
        <f t="shared" si="197"/>
        <v>1</v>
      </c>
      <c r="L1273" s="66">
        <f t="shared" si="198"/>
        <v>0</v>
      </c>
      <c r="N1273" s="66">
        <f t="shared" si="199"/>
        <v>0</v>
      </c>
      <c r="R1273" s="66">
        <f t="shared" si="200"/>
        <v>0</v>
      </c>
      <c r="V1273" s="66">
        <f t="shared" si="201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96"/>
        <v>0</v>
      </c>
      <c r="C1274" s="2">
        <f t="shared" si="197"/>
        <v>1</v>
      </c>
      <c r="L1274" s="66">
        <f t="shared" si="198"/>
        <v>0</v>
      </c>
      <c r="N1274" s="66">
        <f t="shared" si="199"/>
        <v>0</v>
      </c>
      <c r="R1274" s="66">
        <f t="shared" si="200"/>
        <v>0</v>
      </c>
      <c r="V1274" s="66">
        <f t="shared" si="201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96"/>
        <v>0</v>
      </c>
      <c r="C1275" s="2">
        <f t="shared" si="197"/>
        <v>1</v>
      </c>
      <c r="L1275" s="66">
        <f t="shared" si="198"/>
        <v>0</v>
      </c>
      <c r="N1275" s="66">
        <f t="shared" si="199"/>
        <v>0</v>
      </c>
      <c r="R1275" s="66">
        <f t="shared" si="200"/>
        <v>0</v>
      </c>
      <c r="V1275" s="66">
        <f t="shared" si="201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96"/>
        <v>0</v>
      </c>
      <c r="C1276" s="2">
        <f t="shared" si="197"/>
        <v>1</v>
      </c>
      <c r="L1276" s="66">
        <f t="shared" si="198"/>
        <v>0</v>
      </c>
      <c r="N1276" s="66">
        <f t="shared" si="199"/>
        <v>0</v>
      </c>
      <c r="R1276" s="66">
        <f t="shared" si="200"/>
        <v>0</v>
      </c>
      <c r="V1276" s="66">
        <f t="shared" si="201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96"/>
        <v>0</v>
      </c>
      <c r="C1277" s="2">
        <f t="shared" si="197"/>
        <v>1</v>
      </c>
      <c r="L1277" s="66">
        <f t="shared" si="198"/>
        <v>0</v>
      </c>
      <c r="N1277" s="66">
        <f t="shared" si="199"/>
        <v>0</v>
      </c>
      <c r="R1277" s="66">
        <f t="shared" si="200"/>
        <v>0</v>
      </c>
      <c r="V1277" s="66">
        <f t="shared" si="201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96"/>
        <v>0</v>
      </c>
      <c r="C1278" s="2">
        <f t="shared" si="197"/>
        <v>1</v>
      </c>
      <c r="L1278" s="66">
        <f t="shared" si="198"/>
        <v>0</v>
      </c>
      <c r="N1278" s="66">
        <f t="shared" si="199"/>
        <v>0</v>
      </c>
      <c r="R1278" s="66">
        <f t="shared" si="200"/>
        <v>0</v>
      </c>
      <c r="V1278" s="66">
        <f t="shared" si="201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96"/>
        <v>0</v>
      </c>
      <c r="C1279" s="2">
        <f t="shared" si="197"/>
        <v>1</v>
      </c>
      <c r="L1279" s="66">
        <f t="shared" si="198"/>
        <v>0</v>
      </c>
      <c r="N1279" s="66">
        <f t="shared" si="199"/>
        <v>0</v>
      </c>
      <c r="R1279" s="66">
        <f t="shared" si="200"/>
        <v>0</v>
      </c>
      <c r="V1279" s="66">
        <f t="shared" si="201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96"/>
        <v>0</v>
      </c>
      <c r="C1280" s="2">
        <f t="shared" si="197"/>
        <v>1</v>
      </c>
      <c r="L1280" s="66">
        <f t="shared" si="198"/>
        <v>0</v>
      </c>
      <c r="N1280" s="66">
        <f t="shared" si="199"/>
        <v>0</v>
      </c>
      <c r="R1280" s="66">
        <f t="shared" si="200"/>
        <v>0</v>
      </c>
      <c r="V1280" s="66">
        <f t="shared" si="201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96"/>
        <v>0</v>
      </c>
      <c r="C1281" s="2">
        <f t="shared" si="197"/>
        <v>1</v>
      </c>
      <c r="L1281" s="66">
        <f t="shared" si="198"/>
        <v>0</v>
      </c>
      <c r="N1281" s="66">
        <f t="shared" si="199"/>
        <v>0</v>
      </c>
      <c r="R1281" s="66">
        <f t="shared" si="200"/>
        <v>0</v>
      </c>
      <c r="V1281" s="66">
        <f t="shared" si="201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96"/>
        <v>0</v>
      </c>
      <c r="C1282" s="2">
        <f t="shared" si="197"/>
        <v>1</v>
      </c>
      <c r="L1282" s="66">
        <f t="shared" si="198"/>
        <v>0</v>
      </c>
      <c r="N1282" s="66">
        <f t="shared" si="199"/>
        <v>0</v>
      </c>
      <c r="R1282" s="66">
        <f t="shared" si="200"/>
        <v>0</v>
      </c>
      <c r="V1282" s="66">
        <f t="shared" si="201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6"/>
        <v>0</v>
      </c>
      <c r="C1283" s="2">
        <f t="shared" si="197"/>
        <v>1</v>
      </c>
      <c r="L1283" s="66">
        <f t="shared" si="198"/>
        <v>0</v>
      </c>
      <c r="N1283" s="66">
        <f t="shared" si="199"/>
        <v>0</v>
      </c>
      <c r="R1283" s="66">
        <f t="shared" si="200"/>
        <v>0</v>
      </c>
      <c r="V1283" s="66">
        <f t="shared" si="201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6"/>
        <v>0</v>
      </c>
      <c r="C1284" s="2">
        <f t="shared" si="197"/>
        <v>1</v>
      </c>
      <c r="L1284" s="66">
        <f t="shared" si="198"/>
        <v>0</v>
      </c>
      <c r="N1284" s="66">
        <f t="shared" si="199"/>
        <v>0</v>
      </c>
      <c r="R1284" s="66">
        <f t="shared" si="200"/>
        <v>0</v>
      </c>
      <c r="V1284" s="66">
        <f t="shared" si="201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6"/>
        <v>0</v>
      </c>
      <c r="C1285" s="2">
        <f t="shared" si="197"/>
        <v>1</v>
      </c>
      <c r="L1285" s="66">
        <f t="shared" si="198"/>
        <v>0</v>
      </c>
      <c r="N1285" s="66">
        <f t="shared" si="199"/>
        <v>0</v>
      </c>
      <c r="R1285" s="66">
        <f t="shared" si="200"/>
        <v>0</v>
      </c>
      <c r="V1285" s="66">
        <f t="shared" si="201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6"/>
        <v>0</v>
      </c>
      <c r="C1286" s="2">
        <f t="shared" si="197"/>
        <v>1</v>
      </c>
      <c r="L1286" s="66">
        <f t="shared" si="198"/>
        <v>0</v>
      </c>
      <c r="N1286" s="66">
        <f t="shared" si="199"/>
        <v>0</v>
      </c>
      <c r="R1286" s="66">
        <f t="shared" si="200"/>
        <v>0</v>
      </c>
      <c r="V1286" s="66">
        <f t="shared" si="201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6"/>
        <v>0</v>
      </c>
      <c r="C1287" s="2">
        <f t="shared" si="197"/>
        <v>1</v>
      </c>
      <c r="L1287" s="66">
        <f t="shared" si="198"/>
        <v>0</v>
      </c>
      <c r="N1287" s="66">
        <f t="shared" si="199"/>
        <v>0</v>
      </c>
      <c r="R1287" s="66">
        <f t="shared" si="200"/>
        <v>0</v>
      </c>
      <c r="V1287" s="66">
        <f t="shared" si="201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6"/>
        <v>0</v>
      </c>
      <c r="C1288" s="2">
        <f t="shared" si="197"/>
        <v>1</v>
      </c>
      <c r="L1288" s="66">
        <f t="shared" si="198"/>
        <v>0</v>
      </c>
      <c r="N1288" s="66">
        <f t="shared" si="199"/>
        <v>0</v>
      </c>
      <c r="R1288" s="66">
        <f t="shared" si="200"/>
        <v>0</v>
      </c>
      <c r="V1288" s="66">
        <f t="shared" si="201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6"/>
        <v>0</v>
      </c>
      <c r="C1289" s="2">
        <f t="shared" si="197"/>
        <v>1</v>
      </c>
      <c r="L1289" s="66">
        <f t="shared" si="198"/>
        <v>0</v>
      </c>
      <c r="N1289" s="66">
        <f t="shared" si="199"/>
        <v>0</v>
      </c>
      <c r="R1289" s="66">
        <f t="shared" si="200"/>
        <v>0</v>
      </c>
      <c r="V1289" s="66">
        <f t="shared" si="201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6"/>
        <v>0</v>
      </c>
      <c r="C1290" s="2">
        <f t="shared" si="197"/>
        <v>1</v>
      </c>
      <c r="L1290" s="66">
        <f t="shared" si="198"/>
        <v>0</v>
      </c>
      <c r="N1290" s="66">
        <f t="shared" si="199"/>
        <v>0</v>
      </c>
      <c r="R1290" s="66">
        <f t="shared" si="200"/>
        <v>0</v>
      </c>
      <c r="V1290" s="66">
        <f t="shared" si="201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6"/>
        <v>0</v>
      </c>
      <c r="C1291" s="2">
        <f t="shared" si="197"/>
        <v>1</v>
      </c>
      <c r="L1291" s="66">
        <f t="shared" si="198"/>
        <v>0</v>
      </c>
      <c r="N1291" s="66">
        <f t="shared" si="199"/>
        <v>0</v>
      </c>
      <c r="R1291" s="66">
        <f t="shared" si="200"/>
        <v>0</v>
      </c>
      <c r="V1291" s="66">
        <f t="shared" si="201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6"/>
        <v>0</v>
      </c>
      <c r="C1292" s="2">
        <f t="shared" si="197"/>
        <v>1</v>
      </c>
      <c r="L1292" s="66">
        <f t="shared" si="198"/>
        <v>0</v>
      </c>
      <c r="N1292" s="66">
        <f t="shared" si="199"/>
        <v>0</v>
      </c>
      <c r="R1292" s="66">
        <f t="shared" si="200"/>
        <v>0</v>
      </c>
      <c r="V1292" s="66">
        <f t="shared" si="201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202">+L1293+N1293+R1293+V1293+X1293</f>
        <v>0</v>
      </c>
      <c r="C1293" s="2">
        <f t="shared" ref="C1293:C1356" si="203">RANK(B1293,B$1214:B$1412,0)</f>
        <v>1</v>
      </c>
      <c r="L1293" s="66">
        <f t="shared" ref="L1293:L1356" si="204">IF(AND(I1293&lt;1,J1293&lt;1,K1293&lt;1),0,IF(250+((150-(I1293*60+J1293))*2)&lt;0,0,IF(K1293&lt;50,250+((150-(I1293*60+J1293))*2),IF(K1293&gt;49,250+((150-(I1293*60+J1293))*2)-1,250+((150-(I1293*60+J1293))*2)))))</f>
        <v>0</v>
      </c>
      <c r="N1293" s="66">
        <f t="shared" ref="N1293:N1356" si="205">IF(M1293&lt;89,0,250+((M1293-172)*3))</f>
        <v>0</v>
      </c>
      <c r="R1293" s="66">
        <f t="shared" ref="R1293:R1356" si="206">IF(AND(O1293&lt;1,P1293&lt;1,Q1293&lt;1),0,IF(250+((540-(O1293*60+P1293))*1)&lt;0,0,250+((540-(O1293*60+P1293))*1)))</f>
        <v>0</v>
      </c>
      <c r="V1293" s="66">
        <f t="shared" ref="V1293:V1356" si="207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202"/>
        <v>0</v>
      </c>
      <c r="C1294" s="2">
        <f t="shared" si="203"/>
        <v>1</v>
      </c>
      <c r="L1294" s="66">
        <f t="shared" si="204"/>
        <v>0</v>
      </c>
      <c r="N1294" s="66">
        <f t="shared" si="205"/>
        <v>0</v>
      </c>
      <c r="R1294" s="66">
        <f t="shared" si="206"/>
        <v>0</v>
      </c>
      <c r="V1294" s="66">
        <f t="shared" si="207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202"/>
        <v>0</v>
      </c>
      <c r="C1295" s="2">
        <f t="shared" si="203"/>
        <v>1</v>
      </c>
      <c r="L1295" s="66">
        <f t="shared" si="204"/>
        <v>0</v>
      </c>
      <c r="N1295" s="66">
        <f t="shared" si="205"/>
        <v>0</v>
      </c>
      <c r="R1295" s="66">
        <f t="shared" si="206"/>
        <v>0</v>
      </c>
      <c r="V1295" s="66">
        <f t="shared" si="207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202"/>
        <v>0</v>
      </c>
      <c r="C1296" s="2">
        <f t="shared" si="203"/>
        <v>1</v>
      </c>
      <c r="L1296" s="66">
        <f t="shared" si="204"/>
        <v>0</v>
      </c>
      <c r="N1296" s="66">
        <f t="shared" si="205"/>
        <v>0</v>
      </c>
      <c r="R1296" s="66">
        <f t="shared" si="206"/>
        <v>0</v>
      </c>
      <c r="V1296" s="66">
        <f t="shared" si="207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202"/>
        <v>0</v>
      </c>
      <c r="C1297" s="2">
        <f t="shared" si="203"/>
        <v>1</v>
      </c>
      <c r="L1297" s="66">
        <f t="shared" si="204"/>
        <v>0</v>
      </c>
      <c r="N1297" s="66">
        <f t="shared" si="205"/>
        <v>0</v>
      </c>
      <c r="R1297" s="66">
        <f t="shared" si="206"/>
        <v>0</v>
      </c>
      <c r="V1297" s="66">
        <f t="shared" si="207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02"/>
        <v>0</v>
      </c>
      <c r="C1298" s="2">
        <f t="shared" si="203"/>
        <v>1</v>
      </c>
      <c r="L1298" s="66">
        <f t="shared" si="204"/>
        <v>0</v>
      </c>
      <c r="N1298" s="66">
        <f t="shared" si="205"/>
        <v>0</v>
      </c>
      <c r="R1298" s="66">
        <f t="shared" si="206"/>
        <v>0</v>
      </c>
      <c r="V1298" s="66">
        <f t="shared" si="207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02"/>
        <v>0</v>
      </c>
      <c r="C1299" s="2">
        <f t="shared" si="203"/>
        <v>1</v>
      </c>
      <c r="L1299" s="66">
        <f t="shared" si="204"/>
        <v>0</v>
      </c>
      <c r="N1299" s="66">
        <f t="shared" si="205"/>
        <v>0</v>
      </c>
      <c r="R1299" s="66">
        <f t="shared" si="206"/>
        <v>0</v>
      </c>
      <c r="V1299" s="66">
        <f t="shared" si="207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02"/>
        <v>0</v>
      </c>
      <c r="C1300" s="2">
        <f t="shared" si="203"/>
        <v>1</v>
      </c>
      <c r="L1300" s="66">
        <f t="shared" si="204"/>
        <v>0</v>
      </c>
      <c r="N1300" s="66">
        <f t="shared" si="205"/>
        <v>0</v>
      </c>
      <c r="R1300" s="66">
        <f t="shared" si="206"/>
        <v>0</v>
      </c>
      <c r="V1300" s="66">
        <f t="shared" si="207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02"/>
        <v>0</v>
      </c>
      <c r="C1301" s="2">
        <f t="shared" si="203"/>
        <v>1</v>
      </c>
      <c r="L1301" s="66">
        <f t="shared" si="204"/>
        <v>0</v>
      </c>
      <c r="N1301" s="66">
        <f t="shared" si="205"/>
        <v>0</v>
      </c>
      <c r="R1301" s="66">
        <f t="shared" si="206"/>
        <v>0</v>
      </c>
      <c r="V1301" s="66">
        <f t="shared" si="207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02"/>
        <v>0</v>
      </c>
      <c r="C1302" s="2">
        <f t="shared" si="203"/>
        <v>1</v>
      </c>
      <c r="L1302" s="66">
        <f t="shared" si="204"/>
        <v>0</v>
      </c>
      <c r="N1302" s="66">
        <f t="shared" si="205"/>
        <v>0</v>
      </c>
      <c r="R1302" s="66">
        <f t="shared" si="206"/>
        <v>0</v>
      </c>
      <c r="V1302" s="66">
        <f t="shared" si="207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02"/>
        <v>0</v>
      </c>
      <c r="C1303" s="2">
        <f t="shared" si="203"/>
        <v>1</v>
      </c>
      <c r="L1303" s="66">
        <f t="shared" si="204"/>
        <v>0</v>
      </c>
      <c r="N1303" s="66">
        <f t="shared" si="205"/>
        <v>0</v>
      </c>
      <c r="R1303" s="66">
        <f t="shared" si="206"/>
        <v>0</v>
      </c>
      <c r="V1303" s="66">
        <f t="shared" si="207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02"/>
        <v>0</v>
      </c>
      <c r="C1304" s="2">
        <f t="shared" si="203"/>
        <v>1</v>
      </c>
      <c r="L1304" s="66">
        <f t="shared" si="204"/>
        <v>0</v>
      </c>
      <c r="N1304" s="66">
        <f t="shared" si="205"/>
        <v>0</v>
      </c>
      <c r="R1304" s="66">
        <f t="shared" si="206"/>
        <v>0</v>
      </c>
      <c r="V1304" s="66">
        <f t="shared" si="207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02"/>
        <v>0</v>
      </c>
      <c r="C1305" s="2">
        <f t="shared" si="203"/>
        <v>1</v>
      </c>
      <c r="L1305" s="66">
        <f t="shared" si="204"/>
        <v>0</v>
      </c>
      <c r="N1305" s="66">
        <f t="shared" si="205"/>
        <v>0</v>
      </c>
      <c r="R1305" s="66">
        <f t="shared" si="206"/>
        <v>0</v>
      </c>
      <c r="V1305" s="66">
        <f t="shared" si="207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02"/>
        <v>0</v>
      </c>
      <c r="C1306" s="2">
        <f t="shared" si="203"/>
        <v>1</v>
      </c>
      <c r="L1306" s="66">
        <f t="shared" si="204"/>
        <v>0</v>
      </c>
      <c r="N1306" s="66">
        <f t="shared" si="205"/>
        <v>0</v>
      </c>
      <c r="R1306" s="66">
        <f t="shared" si="206"/>
        <v>0</v>
      </c>
      <c r="V1306" s="66">
        <f t="shared" si="207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02"/>
        <v>0</v>
      </c>
      <c r="C1307" s="2">
        <f t="shared" si="203"/>
        <v>1</v>
      </c>
      <c r="L1307" s="66">
        <f t="shared" si="204"/>
        <v>0</v>
      </c>
      <c r="N1307" s="66">
        <f t="shared" si="205"/>
        <v>0</v>
      </c>
      <c r="R1307" s="66">
        <f t="shared" si="206"/>
        <v>0</v>
      </c>
      <c r="V1307" s="66">
        <f t="shared" si="207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02"/>
        <v>0</v>
      </c>
      <c r="C1308" s="2">
        <f t="shared" si="203"/>
        <v>1</v>
      </c>
      <c r="L1308" s="66">
        <f t="shared" si="204"/>
        <v>0</v>
      </c>
      <c r="N1308" s="66">
        <f t="shared" si="205"/>
        <v>0</v>
      </c>
      <c r="R1308" s="66">
        <f t="shared" si="206"/>
        <v>0</v>
      </c>
      <c r="V1308" s="66">
        <f t="shared" si="207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02"/>
        <v>0</v>
      </c>
      <c r="C1309" s="2">
        <f t="shared" si="203"/>
        <v>1</v>
      </c>
      <c r="L1309" s="66">
        <f t="shared" si="204"/>
        <v>0</v>
      </c>
      <c r="N1309" s="66">
        <f t="shared" si="205"/>
        <v>0</v>
      </c>
      <c r="R1309" s="66">
        <f t="shared" si="206"/>
        <v>0</v>
      </c>
      <c r="V1309" s="66">
        <f t="shared" si="207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02"/>
        <v>0</v>
      </c>
      <c r="C1310" s="2">
        <f t="shared" si="203"/>
        <v>1</v>
      </c>
      <c r="L1310" s="66">
        <f t="shared" si="204"/>
        <v>0</v>
      </c>
      <c r="N1310" s="66">
        <f t="shared" si="205"/>
        <v>0</v>
      </c>
      <c r="R1310" s="66">
        <f t="shared" si="206"/>
        <v>0</v>
      </c>
      <c r="V1310" s="66">
        <f t="shared" si="207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02"/>
        <v>0</v>
      </c>
      <c r="C1311" s="2">
        <f t="shared" si="203"/>
        <v>1</v>
      </c>
      <c r="L1311" s="66">
        <f t="shared" si="204"/>
        <v>0</v>
      </c>
      <c r="N1311" s="66">
        <f t="shared" si="205"/>
        <v>0</v>
      </c>
      <c r="R1311" s="66">
        <f t="shared" si="206"/>
        <v>0</v>
      </c>
      <c r="V1311" s="66">
        <f t="shared" si="207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02"/>
        <v>0</v>
      </c>
      <c r="C1312" s="2">
        <f t="shared" si="203"/>
        <v>1</v>
      </c>
      <c r="L1312" s="66">
        <f t="shared" si="204"/>
        <v>0</v>
      </c>
      <c r="N1312" s="66">
        <f t="shared" si="205"/>
        <v>0</v>
      </c>
      <c r="R1312" s="66">
        <f t="shared" si="206"/>
        <v>0</v>
      </c>
      <c r="V1312" s="66">
        <f t="shared" si="207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02"/>
        <v>0</v>
      </c>
      <c r="C1313" s="2">
        <f t="shared" si="203"/>
        <v>1</v>
      </c>
      <c r="L1313" s="66">
        <f t="shared" si="204"/>
        <v>0</v>
      </c>
      <c r="N1313" s="66">
        <f t="shared" si="205"/>
        <v>0</v>
      </c>
      <c r="R1313" s="66">
        <f t="shared" si="206"/>
        <v>0</v>
      </c>
      <c r="V1313" s="66">
        <f t="shared" si="207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02"/>
        <v>0</v>
      </c>
      <c r="C1314" s="2">
        <f t="shared" si="203"/>
        <v>1</v>
      </c>
      <c r="L1314" s="66">
        <f t="shared" si="204"/>
        <v>0</v>
      </c>
      <c r="N1314" s="66">
        <f t="shared" si="205"/>
        <v>0</v>
      </c>
      <c r="R1314" s="66">
        <f t="shared" si="206"/>
        <v>0</v>
      </c>
      <c r="V1314" s="66">
        <f t="shared" si="207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02"/>
        <v>0</v>
      </c>
      <c r="C1315" s="2">
        <f t="shared" si="203"/>
        <v>1</v>
      </c>
      <c r="L1315" s="66">
        <f t="shared" si="204"/>
        <v>0</v>
      </c>
      <c r="N1315" s="66">
        <f t="shared" si="205"/>
        <v>0</v>
      </c>
      <c r="R1315" s="66">
        <f t="shared" si="206"/>
        <v>0</v>
      </c>
      <c r="V1315" s="66">
        <f t="shared" si="207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02"/>
        <v>0</v>
      </c>
      <c r="C1316" s="2">
        <f t="shared" si="203"/>
        <v>1</v>
      </c>
      <c r="L1316" s="66">
        <f t="shared" si="204"/>
        <v>0</v>
      </c>
      <c r="N1316" s="66">
        <f t="shared" si="205"/>
        <v>0</v>
      </c>
      <c r="R1316" s="66">
        <f t="shared" si="206"/>
        <v>0</v>
      </c>
      <c r="V1316" s="66">
        <f t="shared" si="207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02"/>
        <v>0</v>
      </c>
      <c r="C1317" s="2">
        <f t="shared" si="203"/>
        <v>1</v>
      </c>
      <c r="L1317" s="66">
        <f t="shared" si="204"/>
        <v>0</v>
      </c>
      <c r="N1317" s="66">
        <f t="shared" si="205"/>
        <v>0</v>
      </c>
      <c r="R1317" s="66">
        <f t="shared" si="206"/>
        <v>0</v>
      </c>
      <c r="V1317" s="66">
        <f t="shared" si="207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02"/>
        <v>0</v>
      </c>
      <c r="C1318" s="2">
        <f t="shared" si="203"/>
        <v>1</v>
      </c>
      <c r="L1318" s="66">
        <f t="shared" si="204"/>
        <v>0</v>
      </c>
      <c r="N1318" s="66">
        <f t="shared" si="205"/>
        <v>0</v>
      </c>
      <c r="R1318" s="66">
        <f t="shared" si="206"/>
        <v>0</v>
      </c>
      <c r="V1318" s="66">
        <f t="shared" si="207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02"/>
        <v>0</v>
      </c>
      <c r="C1319" s="2">
        <f t="shared" si="203"/>
        <v>1</v>
      </c>
      <c r="L1319" s="66">
        <f t="shared" si="204"/>
        <v>0</v>
      </c>
      <c r="N1319" s="66">
        <f t="shared" si="205"/>
        <v>0</v>
      </c>
      <c r="R1319" s="66">
        <f t="shared" si="206"/>
        <v>0</v>
      </c>
      <c r="V1319" s="66">
        <f t="shared" si="207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02"/>
        <v>0</v>
      </c>
      <c r="C1320" s="2">
        <f t="shared" si="203"/>
        <v>1</v>
      </c>
      <c r="L1320" s="66">
        <f t="shared" si="204"/>
        <v>0</v>
      </c>
      <c r="N1320" s="66">
        <f t="shared" si="205"/>
        <v>0</v>
      </c>
      <c r="R1320" s="66">
        <f t="shared" si="206"/>
        <v>0</v>
      </c>
      <c r="V1320" s="66">
        <f t="shared" si="207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02"/>
        <v>0</v>
      </c>
      <c r="C1321" s="2">
        <f t="shared" si="203"/>
        <v>1</v>
      </c>
      <c r="L1321" s="66">
        <f t="shared" si="204"/>
        <v>0</v>
      </c>
      <c r="N1321" s="66">
        <f t="shared" si="205"/>
        <v>0</v>
      </c>
      <c r="R1321" s="66">
        <f t="shared" si="206"/>
        <v>0</v>
      </c>
      <c r="V1321" s="66">
        <f t="shared" si="207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02"/>
        <v>0</v>
      </c>
      <c r="C1322" s="2">
        <f t="shared" si="203"/>
        <v>1</v>
      </c>
      <c r="L1322" s="66">
        <f t="shared" si="204"/>
        <v>0</v>
      </c>
      <c r="N1322" s="66">
        <f t="shared" si="205"/>
        <v>0</v>
      </c>
      <c r="R1322" s="66">
        <f t="shared" si="206"/>
        <v>0</v>
      </c>
      <c r="V1322" s="66">
        <f t="shared" si="207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02"/>
        <v>0</v>
      </c>
      <c r="C1323" s="2">
        <f t="shared" si="203"/>
        <v>1</v>
      </c>
      <c r="L1323" s="66">
        <f t="shared" si="204"/>
        <v>0</v>
      </c>
      <c r="N1323" s="66">
        <f t="shared" si="205"/>
        <v>0</v>
      </c>
      <c r="R1323" s="66">
        <f t="shared" si="206"/>
        <v>0</v>
      </c>
      <c r="V1323" s="66">
        <f t="shared" si="207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02"/>
        <v>0</v>
      </c>
      <c r="C1324" s="2">
        <f t="shared" si="203"/>
        <v>1</v>
      </c>
      <c r="L1324" s="66">
        <f t="shared" si="204"/>
        <v>0</v>
      </c>
      <c r="N1324" s="66">
        <f t="shared" si="205"/>
        <v>0</v>
      </c>
      <c r="R1324" s="66">
        <f t="shared" si="206"/>
        <v>0</v>
      </c>
      <c r="V1324" s="66">
        <f t="shared" si="207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02"/>
        <v>0</v>
      </c>
      <c r="C1325" s="2">
        <f t="shared" si="203"/>
        <v>1</v>
      </c>
      <c r="L1325" s="66">
        <f t="shared" si="204"/>
        <v>0</v>
      </c>
      <c r="N1325" s="66">
        <f t="shared" si="205"/>
        <v>0</v>
      </c>
      <c r="R1325" s="66">
        <f t="shared" si="206"/>
        <v>0</v>
      </c>
      <c r="V1325" s="66">
        <f t="shared" si="207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02"/>
        <v>0</v>
      </c>
      <c r="C1326" s="2">
        <f t="shared" si="203"/>
        <v>1</v>
      </c>
      <c r="L1326" s="66">
        <f t="shared" si="204"/>
        <v>0</v>
      </c>
      <c r="N1326" s="66">
        <f t="shared" si="205"/>
        <v>0</v>
      </c>
      <c r="R1326" s="66">
        <f t="shared" si="206"/>
        <v>0</v>
      </c>
      <c r="V1326" s="66">
        <f t="shared" si="207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02"/>
        <v>0</v>
      </c>
      <c r="C1327" s="2">
        <f t="shared" si="203"/>
        <v>1</v>
      </c>
      <c r="L1327" s="66">
        <f t="shared" si="204"/>
        <v>0</v>
      </c>
      <c r="N1327" s="66">
        <f t="shared" si="205"/>
        <v>0</v>
      </c>
      <c r="R1327" s="66">
        <f t="shared" si="206"/>
        <v>0</v>
      </c>
      <c r="V1327" s="66">
        <f t="shared" si="207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02"/>
        <v>0</v>
      </c>
      <c r="C1328" s="2">
        <f t="shared" si="203"/>
        <v>1</v>
      </c>
      <c r="L1328" s="66">
        <f t="shared" si="204"/>
        <v>0</v>
      </c>
      <c r="N1328" s="66">
        <f t="shared" si="205"/>
        <v>0</v>
      </c>
      <c r="R1328" s="66">
        <f t="shared" si="206"/>
        <v>0</v>
      </c>
      <c r="V1328" s="66">
        <f t="shared" si="207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02"/>
        <v>0</v>
      </c>
      <c r="C1329" s="2">
        <f t="shared" si="203"/>
        <v>1</v>
      </c>
      <c r="L1329" s="66">
        <f t="shared" si="204"/>
        <v>0</v>
      </c>
      <c r="N1329" s="66">
        <f t="shared" si="205"/>
        <v>0</v>
      </c>
      <c r="R1329" s="66">
        <f t="shared" si="206"/>
        <v>0</v>
      </c>
      <c r="V1329" s="66">
        <f t="shared" si="207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02"/>
        <v>0</v>
      </c>
      <c r="C1330" s="2">
        <f t="shared" si="203"/>
        <v>1</v>
      </c>
      <c r="L1330" s="66">
        <f t="shared" si="204"/>
        <v>0</v>
      </c>
      <c r="N1330" s="66">
        <f t="shared" si="205"/>
        <v>0</v>
      </c>
      <c r="R1330" s="66">
        <f t="shared" si="206"/>
        <v>0</v>
      </c>
      <c r="V1330" s="66">
        <f t="shared" si="207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02"/>
        <v>0</v>
      </c>
      <c r="C1331" s="2">
        <f t="shared" si="203"/>
        <v>1</v>
      </c>
      <c r="L1331" s="66">
        <f t="shared" si="204"/>
        <v>0</v>
      </c>
      <c r="N1331" s="66">
        <f t="shared" si="205"/>
        <v>0</v>
      </c>
      <c r="R1331" s="66">
        <f t="shared" si="206"/>
        <v>0</v>
      </c>
      <c r="V1331" s="66">
        <f t="shared" si="207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02"/>
        <v>0</v>
      </c>
      <c r="C1332" s="2">
        <f t="shared" si="203"/>
        <v>1</v>
      </c>
      <c r="L1332" s="66">
        <f t="shared" si="204"/>
        <v>0</v>
      </c>
      <c r="N1332" s="66">
        <f t="shared" si="205"/>
        <v>0</v>
      </c>
      <c r="R1332" s="66">
        <f t="shared" si="206"/>
        <v>0</v>
      </c>
      <c r="V1332" s="66">
        <f t="shared" si="207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02"/>
        <v>0</v>
      </c>
      <c r="C1333" s="2">
        <f t="shared" si="203"/>
        <v>1</v>
      </c>
      <c r="L1333" s="66">
        <f t="shared" si="204"/>
        <v>0</v>
      </c>
      <c r="N1333" s="66">
        <f t="shared" si="205"/>
        <v>0</v>
      </c>
      <c r="R1333" s="66">
        <f t="shared" si="206"/>
        <v>0</v>
      </c>
      <c r="V1333" s="66">
        <f t="shared" si="207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02"/>
        <v>0</v>
      </c>
      <c r="C1334" s="2">
        <f t="shared" si="203"/>
        <v>1</v>
      </c>
      <c r="L1334" s="66">
        <f t="shared" si="204"/>
        <v>0</v>
      </c>
      <c r="N1334" s="66">
        <f t="shared" si="205"/>
        <v>0</v>
      </c>
      <c r="R1334" s="66">
        <f t="shared" si="206"/>
        <v>0</v>
      </c>
      <c r="V1334" s="66">
        <f t="shared" si="207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02"/>
        <v>0</v>
      </c>
      <c r="C1335" s="2">
        <f t="shared" si="203"/>
        <v>1</v>
      </c>
      <c r="L1335" s="66">
        <f t="shared" si="204"/>
        <v>0</v>
      </c>
      <c r="N1335" s="66">
        <f t="shared" si="205"/>
        <v>0</v>
      </c>
      <c r="R1335" s="66">
        <f t="shared" si="206"/>
        <v>0</v>
      </c>
      <c r="V1335" s="66">
        <f t="shared" si="207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02"/>
        <v>0</v>
      </c>
      <c r="C1336" s="2">
        <f t="shared" si="203"/>
        <v>1</v>
      </c>
      <c r="L1336" s="66">
        <f t="shared" si="204"/>
        <v>0</v>
      </c>
      <c r="N1336" s="66">
        <f t="shared" si="205"/>
        <v>0</v>
      </c>
      <c r="R1336" s="66">
        <f t="shared" si="206"/>
        <v>0</v>
      </c>
      <c r="V1336" s="66">
        <f t="shared" si="207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02"/>
        <v>0</v>
      </c>
      <c r="C1337" s="2">
        <f t="shared" si="203"/>
        <v>1</v>
      </c>
      <c r="L1337" s="66">
        <f t="shared" si="204"/>
        <v>0</v>
      </c>
      <c r="N1337" s="66">
        <f t="shared" si="205"/>
        <v>0</v>
      </c>
      <c r="R1337" s="66">
        <f t="shared" si="206"/>
        <v>0</v>
      </c>
      <c r="V1337" s="66">
        <f t="shared" si="207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02"/>
        <v>0</v>
      </c>
      <c r="C1338" s="2">
        <f t="shared" si="203"/>
        <v>1</v>
      </c>
      <c r="L1338" s="66">
        <f t="shared" si="204"/>
        <v>0</v>
      </c>
      <c r="N1338" s="66">
        <f t="shared" si="205"/>
        <v>0</v>
      </c>
      <c r="R1338" s="66">
        <f t="shared" si="206"/>
        <v>0</v>
      </c>
      <c r="V1338" s="66">
        <f t="shared" si="207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02"/>
        <v>0</v>
      </c>
      <c r="C1339" s="2">
        <f t="shared" si="203"/>
        <v>1</v>
      </c>
      <c r="L1339" s="66">
        <f t="shared" si="204"/>
        <v>0</v>
      </c>
      <c r="N1339" s="66">
        <f t="shared" si="205"/>
        <v>0</v>
      </c>
      <c r="R1339" s="66">
        <f t="shared" si="206"/>
        <v>0</v>
      </c>
      <c r="V1339" s="66">
        <f t="shared" si="207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02"/>
        <v>0</v>
      </c>
      <c r="C1340" s="2">
        <f t="shared" si="203"/>
        <v>1</v>
      </c>
      <c r="L1340" s="66">
        <f t="shared" si="204"/>
        <v>0</v>
      </c>
      <c r="N1340" s="66">
        <f t="shared" si="205"/>
        <v>0</v>
      </c>
      <c r="R1340" s="66">
        <f t="shared" si="206"/>
        <v>0</v>
      </c>
      <c r="V1340" s="66">
        <f t="shared" si="207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02"/>
        <v>0</v>
      </c>
      <c r="C1341" s="2">
        <f t="shared" si="203"/>
        <v>1</v>
      </c>
      <c r="L1341" s="66">
        <f t="shared" si="204"/>
        <v>0</v>
      </c>
      <c r="N1341" s="66">
        <f t="shared" si="205"/>
        <v>0</v>
      </c>
      <c r="R1341" s="66">
        <f t="shared" si="206"/>
        <v>0</v>
      </c>
      <c r="V1341" s="66">
        <f t="shared" si="207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202"/>
        <v>0</v>
      </c>
      <c r="C1342" s="2">
        <f t="shared" si="203"/>
        <v>1</v>
      </c>
      <c r="L1342" s="66">
        <f t="shared" si="204"/>
        <v>0</v>
      </c>
      <c r="N1342" s="66">
        <f t="shared" si="205"/>
        <v>0</v>
      </c>
      <c r="R1342" s="66">
        <f t="shared" si="206"/>
        <v>0</v>
      </c>
      <c r="V1342" s="66">
        <f t="shared" si="207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02"/>
        <v>0</v>
      </c>
      <c r="C1343" s="2">
        <f t="shared" si="203"/>
        <v>1</v>
      </c>
      <c r="L1343" s="66">
        <f t="shared" si="204"/>
        <v>0</v>
      </c>
      <c r="N1343" s="66">
        <f t="shared" si="205"/>
        <v>0</v>
      </c>
      <c r="R1343" s="66">
        <f t="shared" si="206"/>
        <v>0</v>
      </c>
      <c r="V1343" s="66">
        <f t="shared" si="207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02"/>
        <v>0</v>
      </c>
      <c r="C1344" s="2">
        <f t="shared" si="203"/>
        <v>1</v>
      </c>
      <c r="L1344" s="66">
        <f t="shared" si="204"/>
        <v>0</v>
      </c>
      <c r="N1344" s="66">
        <f t="shared" si="205"/>
        <v>0</v>
      </c>
      <c r="R1344" s="66">
        <f t="shared" si="206"/>
        <v>0</v>
      </c>
      <c r="V1344" s="66">
        <f t="shared" si="207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02"/>
        <v>0</v>
      </c>
      <c r="C1345" s="2">
        <f t="shared" si="203"/>
        <v>1</v>
      </c>
      <c r="L1345" s="66">
        <f t="shared" si="204"/>
        <v>0</v>
      </c>
      <c r="N1345" s="66">
        <f t="shared" si="205"/>
        <v>0</v>
      </c>
      <c r="R1345" s="66">
        <f t="shared" si="206"/>
        <v>0</v>
      </c>
      <c r="V1345" s="66">
        <f t="shared" si="207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02"/>
        <v>0</v>
      </c>
      <c r="C1346" s="2">
        <f t="shared" si="203"/>
        <v>1</v>
      </c>
      <c r="L1346" s="66">
        <f t="shared" si="204"/>
        <v>0</v>
      </c>
      <c r="N1346" s="66">
        <f t="shared" si="205"/>
        <v>0</v>
      </c>
      <c r="R1346" s="66">
        <f t="shared" si="206"/>
        <v>0</v>
      </c>
      <c r="V1346" s="66">
        <f t="shared" si="207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2"/>
        <v>0</v>
      </c>
      <c r="C1347" s="2">
        <f t="shared" si="203"/>
        <v>1</v>
      </c>
      <c r="L1347" s="66">
        <f t="shared" si="204"/>
        <v>0</v>
      </c>
      <c r="N1347" s="66">
        <f t="shared" si="205"/>
        <v>0</v>
      </c>
      <c r="R1347" s="66">
        <f t="shared" si="206"/>
        <v>0</v>
      </c>
      <c r="V1347" s="66">
        <f t="shared" si="207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2"/>
        <v>0</v>
      </c>
      <c r="C1348" s="2">
        <f t="shared" si="203"/>
        <v>1</v>
      </c>
      <c r="L1348" s="66">
        <f t="shared" si="204"/>
        <v>0</v>
      </c>
      <c r="N1348" s="66">
        <f t="shared" si="205"/>
        <v>0</v>
      </c>
      <c r="R1348" s="66">
        <f t="shared" si="206"/>
        <v>0</v>
      </c>
      <c r="V1348" s="66">
        <f t="shared" si="207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2"/>
        <v>0</v>
      </c>
      <c r="C1349" s="2">
        <f t="shared" si="203"/>
        <v>1</v>
      </c>
      <c r="L1349" s="66">
        <f t="shared" si="204"/>
        <v>0</v>
      </c>
      <c r="N1349" s="66">
        <f t="shared" si="205"/>
        <v>0</v>
      </c>
      <c r="R1349" s="66">
        <f t="shared" si="206"/>
        <v>0</v>
      </c>
      <c r="V1349" s="66">
        <f t="shared" si="207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2"/>
        <v>0</v>
      </c>
      <c r="C1350" s="2">
        <f t="shared" si="203"/>
        <v>1</v>
      </c>
      <c r="L1350" s="66">
        <f t="shared" si="204"/>
        <v>0</v>
      </c>
      <c r="N1350" s="66">
        <f t="shared" si="205"/>
        <v>0</v>
      </c>
      <c r="R1350" s="66">
        <f t="shared" si="206"/>
        <v>0</v>
      </c>
      <c r="V1350" s="66">
        <f t="shared" si="207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2"/>
        <v>0</v>
      </c>
      <c r="C1351" s="2">
        <f t="shared" si="203"/>
        <v>1</v>
      </c>
      <c r="L1351" s="66">
        <f t="shared" si="204"/>
        <v>0</v>
      </c>
      <c r="N1351" s="66">
        <f t="shared" si="205"/>
        <v>0</v>
      </c>
      <c r="R1351" s="66">
        <f t="shared" si="206"/>
        <v>0</v>
      </c>
      <c r="V1351" s="66">
        <f t="shared" si="207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2"/>
        <v>0</v>
      </c>
      <c r="C1352" s="2">
        <f t="shared" si="203"/>
        <v>1</v>
      </c>
      <c r="L1352" s="66">
        <f t="shared" si="204"/>
        <v>0</v>
      </c>
      <c r="N1352" s="66">
        <f t="shared" si="205"/>
        <v>0</v>
      </c>
      <c r="R1352" s="66">
        <f t="shared" si="206"/>
        <v>0</v>
      </c>
      <c r="V1352" s="66">
        <f t="shared" si="207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2"/>
        <v>0</v>
      </c>
      <c r="C1353" s="2">
        <f t="shared" si="203"/>
        <v>1</v>
      </c>
      <c r="L1353" s="66">
        <f t="shared" si="204"/>
        <v>0</v>
      </c>
      <c r="N1353" s="66">
        <f t="shared" si="205"/>
        <v>0</v>
      </c>
      <c r="R1353" s="66">
        <f t="shared" si="206"/>
        <v>0</v>
      </c>
      <c r="V1353" s="66">
        <f t="shared" si="207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2"/>
        <v>0</v>
      </c>
      <c r="C1354" s="2">
        <f t="shared" si="203"/>
        <v>1</v>
      </c>
      <c r="L1354" s="66">
        <f t="shared" si="204"/>
        <v>0</v>
      </c>
      <c r="N1354" s="66">
        <f t="shared" si="205"/>
        <v>0</v>
      </c>
      <c r="R1354" s="66">
        <f t="shared" si="206"/>
        <v>0</v>
      </c>
      <c r="V1354" s="66">
        <f t="shared" si="207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2"/>
        <v>0</v>
      </c>
      <c r="C1355" s="2">
        <f t="shared" si="203"/>
        <v>1</v>
      </c>
      <c r="L1355" s="66">
        <f t="shared" si="204"/>
        <v>0</v>
      </c>
      <c r="N1355" s="66">
        <f t="shared" si="205"/>
        <v>0</v>
      </c>
      <c r="R1355" s="66">
        <f t="shared" si="206"/>
        <v>0</v>
      </c>
      <c r="V1355" s="66">
        <f t="shared" si="207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2"/>
        <v>0</v>
      </c>
      <c r="C1356" s="2">
        <f t="shared" si="203"/>
        <v>1</v>
      </c>
      <c r="L1356" s="66">
        <f t="shared" si="204"/>
        <v>0</v>
      </c>
      <c r="N1356" s="66">
        <f t="shared" si="205"/>
        <v>0</v>
      </c>
      <c r="R1356" s="66">
        <f t="shared" si="206"/>
        <v>0</v>
      </c>
      <c r="V1356" s="66">
        <f t="shared" si="207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208">+L1357+N1357+R1357+V1357+X1357</f>
        <v>0</v>
      </c>
      <c r="C1357" s="2">
        <f t="shared" ref="C1357:C1412" si="209">RANK(B1357,B$1214:B$1412,0)</f>
        <v>1</v>
      </c>
      <c r="L1357" s="66">
        <f t="shared" ref="L1357:L1412" si="210">IF(AND(I1357&lt;1,J1357&lt;1,K1357&lt;1),0,IF(250+((150-(I1357*60+J1357))*2)&lt;0,0,IF(K1357&lt;50,250+((150-(I1357*60+J1357))*2),IF(K1357&gt;49,250+((150-(I1357*60+J1357))*2)-1,250+((150-(I1357*60+J1357))*2)))))</f>
        <v>0</v>
      </c>
      <c r="N1357" s="66">
        <f t="shared" ref="N1357:N1412" si="211">IF(M1357&lt;89,0,250+((M1357-172)*3))</f>
        <v>0</v>
      </c>
      <c r="R1357" s="66">
        <f t="shared" ref="R1357:R1412" si="212">IF(AND(O1357&lt;1,P1357&lt;1,Q1357&lt;1),0,IF(250+((540-(O1357*60+P1357))*1)&lt;0,0,250+((540-(O1357*60+P1357))*1)))</f>
        <v>0</v>
      </c>
      <c r="V1357" s="66">
        <f t="shared" ref="V1357:V1412" si="213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08"/>
        <v>0</v>
      </c>
      <c r="C1358" s="2">
        <f t="shared" si="209"/>
        <v>1</v>
      </c>
      <c r="L1358" s="66">
        <f t="shared" si="210"/>
        <v>0</v>
      </c>
      <c r="N1358" s="66">
        <f t="shared" si="211"/>
        <v>0</v>
      </c>
      <c r="R1358" s="66">
        <f t="shared" si="212"/>
        <v>0</v>
      </c>
      <c r="V1358" s="66">
        <f t="shared" si="213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08"/>
        <v>0</v>
      </c>
      <c r="C1359" s="2">
        <f t="shared" si="209"/>
        <v>1</v>
      </c>
      <c r="L1359" s="66">
        <f t="shared" si="210"/>
        <v>0</v>
      </c>
      <c r="N1359" s="66">
        <f t="shared" si="211"/>
        <v>0</v>
      </c>
      <c r="R1359" s="66">
        <f t="shared" si="212"/>
        <v>0</v>
      </c>
      <c r="V1359" s="66">
        <f t="shared" si="213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08"/>
        <v>0</v>
      </c>
      <c r="C1360" s="2">
        <f t="shared" si="209"/>
        <v>1</v>
      </c>
      <c r="L1360" s="66">
        <f t="shared" si="210"/>
        <v>0</v>
      </c>
      <c r="N1360" s="66">
        <f t="shared" si="211"/>
        <v>0</v>
      </c>
      <c r="R1360" s="66">
        <f t="shared" si="212"/>
        <v>0</v>
      </c>
      <c r="V1360" s="66">
        <f t="shared" si="213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08"/>
        <v>0</v>
      </c>
      <c r="C1361" s="2">
        <f t="shared" si="209"/>
        <v>1</v>
      </c>
      <c r="L1361" s="66">
        <f t="shared" si="210"/>
        <v>0</v>
      </c>
      <c r="N1361" s="66">
        <f t="shared" si="211"/>
        <v>0</v>
      </c>
      <c r="R1361" s="66">
        <f t="shared" si="212"/>
        <v>0</v>
      </c>
      <c r="V1361" s="66">
        <f t="shared" si="213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08"/>
        <v>0</v>
      </c>
      <c r="C1362" s="2">
        <f t="shared" si="209"/>
        <v>1</v>
      </c>
      <c r="L1362" s="66">
        <f t="shared" si="210"/>
        <v>0</v>
      </c>
      <c r="N1362" s="66">
        <f t="shared" si="211"/>
        <v>0</v>
      </c>
      <c r="R1362" s="66">
        <f t="shared" si="212"/>
        <v>0</v>
      </c>
      <c r="V1362" s="66">
        <f t="shared" si="213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08"/>
        <v>0</v>
      </c>
      <c r="C1363" s="2">
        <f t="shared" si="209"/>
        <v>1</v>
      </c>
      <c r="L1363" s="66">
        <f t="shared" si="210"/>
        <v>0</v>
      </c>
      <c r="N1363" s="66">
        <f t="shared" si="211"/>
        <v>0</v>
      </c>
      <c r="R1363" s="66">
        <f t="shared" si="212"/>
        <v>0</v>
      </c>
      <c r="V1363" s="66">
        <f t="shared" si="213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08"/>
        <v>0</v>
      </c>
      <c r="C1364" s="2">
        <f t="shared" si="209"/>
        <v>1</v>
      </c>
      <c r="L1364" s="66">
        <f t="shared" si="210"/>
        <v>0</v>
      </c>
      <c r="N1364" s="66">
        <f t="shared" si="211"/>
        <v>0</v>
      </c>
      <c r="R1364" s="66">
        <f t="shared" si="212"/>
        <v>0</v>
      </c>
      <c r="V1364" s="66">
        <f t="shared" si="213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08"/>
        <v>0</v>
      </c>
      <c r="C1365" s="2">
        <f t="shared" si="209"/>
        <v>1</v>
      </c>
      <c r="L1365" s="66">
        <f t="shared" si="210"/>
        <v>0</v>
      </c>
      <c r="N1365" s="66">
        <f t="shared" si="211"/>
        <v>0</v>
      </c>
      <c r="R1365" s="66">
        <f t="shared" si="212"/>
        <v>0</v>
      </c>
      <c r="V1365" s="66">
        <f t="shared" si="213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08"/>
        <v>0</v>
      </c>
      <c r="C1366" s="2">
        <f t="shared" si="209"/>
        <v>1</v>
      </c>
      <c r="L1366" s="66">
        <f t="shared" si="210"/>
        <v>0</v>
      </c>
      <c r="N1366" s="66">
        <f t="shared" si="211"/>
        <v>0</v>
      </c>
      <c r="R1366" s="66">
        <f t="shared" si="212"/>
        <v>0</v>
      </c>
      <c r="V1366" s="66">
        <f t="shared" si="213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08"/>
        <v>0</v>
      </c>
      <c r="C1367" s="2">
        <f t="shared" si="209"/>
        <v>1</v>
      </c>
      <c r="L1367" s="66">
        <f t="shared" si="210"/>
        <v>0</v>
      </c>
      <c r="N1367" s="66">
        <f t="shared" si="211"/>
        <v>0</v>
      </c>
      <c r="R1367" s="66">
        <f t="shared" si="212"/>
        <v>0</v>
      </c>
      <c r="V1367" s="66">
        <f t="shared" si="213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08"/>
        <v>0</v>
      </c>
      <c r="C1368" s="2">
        <f t="shared" si="209"/>
        <v>1</v>
      </c>
      <c r="L1368" s="66">
        <f t="shared" si="210"/>
        <v>0</v>
      </c>
      <c r="N1368" s="66">
        <f t="shared" si="211"/>
        <v>0</v>
      </c>
      <c r="R1368" s="66">
        <f t="shared" si="212"/>
        <v>0</v>
      </c>
      <c r="V1368" s="66">
        <f t="shared" si="213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08"/>
        <v>0</v>
      </c>
      <c r="C1369" s="2">
        <f t="shared" si="209"/>
        <v>1</v>
      </c>
      <c r="L1369" s="66">
        <f t="shared" si="210"/>
        <v>0</v>
      </c>
      <c r="N1369" s="66">
        <f t="shared" si="211"/>
        <v>0</v>
      </c>
      <c r="R1369" s="66">
        <f t="shared" si="212"/>
        <v>0</v>
      </c>
      <c r="V1369" s="66">
        <f t="shared" si="213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08"/>
        <v>0</v>
      </c>
      <c r="C1370" s="2">
        <f t="shared" si="209"/>
        <v>1</v>
      </c>
      <c r="L1370" s="66">
        <f t="shared" si="210"/>
        <v>0</v>
      </c>
      <c r="N1370" s="66">
        <f t="shared" si="211"/>
        <v>0</v>
      </c>
      <c r="R1370" s="66">
        <f t="shared" si="212"/>
        <v>0</v>
      </c>
      <c r="V1370" s="66">
        <f t="shared" si="213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08"/>
        <v>0</v>
      </c>
      <c r="C1371" s="2">
        <f t="shared" si="209"/>
        <v>1</v>
      </c>
      <c r="L1371" s="66">
        <f t="shared" si="210"/>
        <v>0</v>
      </c>
      <c r="N1371" s="66">
        <f t="shared" si="211"/>
        <v>0</v>
      </c>
      <c r="R1371" s="66">
        <f t="shared" si="212"/>
        <v>0</v>
      </c>
      <c r="V1371" s="66">
        <f t="shared" si="213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08"/>
        <v>0</v>
      </c>
      <c r="C1372" s="2">
        <f t="shared" si="209"/>
        <v>1</v>
      </c>
      <c r="L1372" s="66">
        <f t="shared" si="210"/>
        <v>0</v>
      </c>
      <c r="N1372" s="66">
        <f t="shared" si="211"/>
        <v>0</v>
      </c>
      <c r="R1372" s="66">
        <f t="shared" si="212"/>
        <v>0</v>
      </c>
      <c r="V1372" s="66">
        <f t="shared" si="213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08"/>
        <v>0</v>
      </c>
      <c r="C1373" s="2">
        <f t="shared" si="209"/>
        <v>1</v>
      </c>
      <c r="L1373" s="66">
        <f t="shared" si="210"/>
        <v>0</v>
      </c>
      <c r="N1373" s="66">
        <f t="shared" si="211"/>
        <v>0</v>
      </c>
      <c r="R1373" s="66">
        <f t="shared" si="212"/>
        <v>0</v>
      </c>
      <c r="V1373" s="66">
        <f t="shared" si="213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08"/>
        <v>0</v>
      </c>
      <c r="C1374" s="2">
        <f t="shared" si="209"/>
        <v>1</v>
      </c>
      <c r="L1374" s="66">
        <f t="shared" si="210"/>
        <v>0</v>
      </c>
      <c r="N1374" s="66">
        <f t="shared" si="211"/>
        <v>0</v>
      </c>
      <c r="R1374" s="66">
        <f t="shared" si="212"/>
        <v>0</v>
      </c>
      <c r="V1374" s="66">
        <f t="shared" si="213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08"/>
        <v>0</v>
      </c>
      <c r="C1375" s="2">
        <f t="shared" si="209"/>
        <v>1</v>
      </c>
      <c r="L1375" s="66">
        <f t="shared" si="210"/>
        <v>0</v>
      </c>
      <c r="N1375" s="66">
        <f t="shared" si="211"/>
        <v>0</v>
      </c>
      <c r="R1375" s="66">
        <f t="shared" si="212"/>
        <v>0</v>
      </c>
      <c r="V1375" s="66">
        <f t="shared" si="213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08"/>
        <v>0</v>
      </c>
      <c r="C1376" s="2">
        <f t="shared" si="209"/>
        <v>1</v>
      </c>
      <c r="L1376" s="66">
        <f t="shared" si="210"/>
        <v>0</v>
      </c>
      <c r="N1376" s="66">
        <f t="shared" si="211"/>
        <v>0</v>
      </c>
      <c r="R1376" s="66">
        <f t="shared" si="212"/>
        <v>0</v>
      </c>
      <c r="V1376" s="66">
        <f t="shared" si="213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08"/>
        <v>0</v>
      </c>
      <c r="C1377" s="2">
        <f t="shared" si="209"/>
        <v>1</v>
      </c>
      <c r="L1377" s="66">
        <f t="shared" si="210"/>
        <v>0</v>
      </c>
      <c r="N1377" s="66">
        <f t="shared" si="211"/>
        <v>0</v>
      </c>
      <c r="R1377" s="66">
        <f t="shared" si="212"/>
        <v>0</v>
      </c>
      <c r="V1377" s="66">
        <f t="shared" si="213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08"/>
        <v>0</v>
      </c>
      <c r="C1378" s="2">
        <f t="shared" si="209"/>
        <v>1</v>
      </c>
      <c r="L1378" s="66">
        <f t="shared" si="210"/>
        <v>0</v>
      </c>
      <c r="N1378" s="66">
        <f t="shared" si="211"/>
        <v>0</v>
      </c>
      <c r="R1378" s="66">
        <f t="shared" si="212"/>
        <v>0</v>
      </c>
      <c r="V1378" s="66">
        <f t="shared" si="213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08"/>
        <v>0</v>
      </c>
      <c r="C1379" s="2">
        <f t="shared" si="209"/>
        <v>1</v>
      </c>
      <c r="L1379" s="66">
        <f t="shared" si="210"/>
        <v>0</v>
      </c>
      <c r="N1379" s="66">
        <f t="shared" si="211"/>
        <v>0</v>
      </c>
      <c r="R1379" s="66">
        <f t="shared" si="212"/>
        <v>0</v>
      </c>
      <c r="V1379" s="66">
        <f t="shared" si="213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08"/>
        <v>0</v>
      </c>
      <c r="C1380" s="2">
        <f t="shared" si="209"/>
        <v>1</v>
      </c>
      <c r="L1380" s="66">
        <f t="shared" si="210"/>
        <v>0</v>
      </c>
      <c r="N1380" s="66">
        <f t="shared" si="211"/>
        <v>0</v>
      </c>
      <c r="R1380" s="66">
        <f t="shared" si="212"/>
        <v>0</v>
      </c>
      <c r="V1380" s="66">
        <f t="shared" si="213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08"/>
        <v>0</v>
      </c>
      <c r="C1381" s="2">
        <f t="shared" si="209"/>
        <v>1</v>
      </c>
      <c r="L1381" s="66">
        <f t="shared" si="210"/>
        <v>0</v>
      </c>
      <c r="N1381" s="66">
        <f t="shared" si="211"/>
        <v>0</v>
      </c>
      <c r="R1381" s="66">
        <f t="shared" si="212"/>
        <v>0</v>
      </c>
      <c r="V1381" s="66">
        <f t="shared" si="213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08"/>
        <v>0</v>
      </c>
      <c r="C1382" s="2">
        <f t="shared" si="209"/>
        <v>1</v>
      </c>
      <c r="L1382" s="66">
        <f t="shared" si="210"/>
        <v>0</v>
      </c>
      <c r="N1382" s="66">
        <f t="shared" si="211"/>
        <v>0</v>
      </c>
      <c r="R1382" s="66">
        <f t="shared" si="212"/>
        <v>0</v>
      </c>
      <c r="V1382" s="66">
        <f t="shared" si="213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08"/>
        <v>0</v>
      </c>
      <c r="C1383" s="2">
        <f t="shared" si="209"/>
        <v>1</v>
      </c>
      <c r="L1383" s="66">
        <f t="shared" si="210"/>
        <v>0</v>
      </c>
      <c r="N1383" s="66">
        <f t="shared" si="211"/>
        <v>0</v>
      </c>
      <c r="R1383" s="66">
        <f t="shared" si="212"/>
        <v>0</v>
      </c>
      <c r="V1383" s="66">
        <f t="shared" si="213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08"/>
        <v>0</v>
      </c>
      <c r="C1384" s="2">
        <f t="shared" si="209"/>
        <v>1</v>
      </c>
      <c r="L1384" s="66">
        <f t="shared" si="210"/>
        <v>0</v>
      </c>
      <c r="N1384" s="66">
        <f t="shared" si="211"/>
        <v>0</v>
      </c>
      <c r="R1384" s="66">
        <f t="shared" si="212"/>
        <v>0</v>
      </c>
      <c r="V1384" s="66">
        <f t="shared" si="213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08"/>
        <v>0</v>
      </c>
      <c r="C1385" s="2">
        <f t="shared" si="209"/>
        <v>1</v>
      </c>
      <c r="L1385" s="66">
        <f t="shared" si="210"/>
        <v>0</v>
      </c>
      <c r="N1385" s="66">
        <f t="shared" si="211"/>
        <v>0</v>
      </c>
      <c r="R1385" s="66">
        <f t="shared" si="212"/>
        <v>0</v>
      </c>
      <c r="V1385" s="66">
        <f t="shared" si="213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08"/>
        <v>0</v>
      </c>
      <c r="C1386" s="2">
        <f t="shared" si="209"/>
        <v>1</v>
      </c>
      <c r="L1386" s="66">
        <f t="shared" si="210"/>
        <v>0</v>
      </c>
      <c r="N1386" s="66">
        <f t="shared" si="211"/>
        <v>0</v>
      </c>
      <c r="R1386" s="66">
        <f t="shared" si="212"/>
        <v>0</v>
      </c>
      <c r="V1386" s="66">
        <f t="shared" si="213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08"/>
        <v>0</v>
      </c>
      <c r="C1387" s="2">
        <f t="shared" si="209"/>
        <v>1</v>
      </c>
      <c r="L1387" s="66">
        <f t="shared" si="210"/>
        <v>0</v>
      </c>
      <c r="N1387" s="66">
        <f t="shared" si="211"/>
        <v>0</v>
      </c>
      <c r="R1387" s="66">
        <f t="shared" si="212"/>
        <v>0</v>
      </c>
      <c r="V1387" s="66">
        <f t="shared" si="213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08"/>
        <v>0</v>
      </c>
      <c r="C1388" s="2">
        <f t="shared" si="209"/>
        <v>1</v>
      </c>
      <c r="L1388" s="66">
        <f t="shared" si="210"/>
        <v>0</v>
      </c>
      <c r="N1388" s="66">
        <f t="shared" si="211"/>
        <v>0</v>
      </c>
      <c r="R1388" s="66">
        <f t="shared" si="212"/>
        <v>0</v>
      </c>
      <c r="V1388" s="66">
        <f t="shared" si="213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08"/>
        <v>0</v>
      </c>
      <c r="C1389" s="2">
        <f t="shared" si="209"/>
        <v>1</v>
      </c>
      <c r="L1389" s="66">
        <f t="shared" si="210"/>
        <v>0</v>
      </c>
      <c r="N1389" s="66">
        <f t="shared" si="211"/>
        <v>0</v>
      </c>
      <c r="R1389" s="66">
        <f t="shared" si="212"/>
        <v>0</v>
      </c>
      <c r="V1389" s="66">
        <f t="shared" si="213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08"/>
        <v>0</v>
      </c>
      <c r="C1390" s="2">
        <f t="shared" si="209"/>
        <v>1</v>
      </c>
      <c r="L1390" s="66">
        <f t="shared" si="210"/>
        <v>0</v>
      </c>
      <c r="N1390" s="66">
        <f t="shared" si="211"/>
        <v>0</v>
      </c>
      <c r="R1390" s="66">
        <f t="shared" si="212"/>
        <v>0</v>
      </c>
      <c r="V1390" s="66">
        <f t="shared" si="213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08"/>
        <v>0</v>
      </c>
      <c r="C1391" s="2">
        <f t="shared" si="209"/>
        <v>1</v>
      </c>
      <c r="L1391" s="66">
        <f t="shared" si="210"/>
        <v>0</v>
      </c>
      <c r="N1391" s="66">
        <f t="shared" si="211"/>
        <v>0</v>
      </c>
      <c r="R1391" s="66">
        <f t="shared" si="212"/>
        <v>0</v>
      </c>
      <c r="V1391" s="66">
        <f t="shared" si="213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08"/>
        <v>0</v>
      </c>
      <c r="C1392" s="2">
        <f t="shared" si="209"/>
        <v>1</v>
      </c>
      <c r="L1392" s="66">
        <f t="shared" si="210"/>
        <v>0</v>
      </c>
      <c r="N1392" s="66">
        <f t="shared" si="211"/>
        <v>0</v>
      </c>
      <c r="R1392" s="66">
        <f t="shared" si="212"/>
        <v>0</v>
      </c>
      <c r="V1392" s="66">
        <f t="shared" si="213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08"/>
        <v>0</v>
      </c>
      <c r="C1393" s="2">
        <f t="shared" si="209"/>
        <v>1</v>
      </c>
      <c r="L1393" s="66">
        <f t="shared" si="210"/>
        <v>0</v>
      </c>
      <c r="N1393" s="66">
        <f t="shared" si="211"/>
        <v>0</v>
      </c>
      <c r="R1393" s="66">
        <f t="shared" si="212"/>
        <v>0</v>
      </c>
      <c r="V1393" s="66">
        <f t="shared" si="213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08"/>
        <v>0</v>
      </c>
      <c r="C1394" s="2">
        <f t="shared" si="209"/>
        <v>1</v>
      </c>
      <c r="L1394" s="66">
        <f t="shared" si="210"/>
        <v>0</v>
      </c>
      <c r="N1394" s="66">
        <f t="shared" si="211"/>
        <v>0</v>
      </c>
      <c r="R1394" s="66">
        <f t="shared" si="212"/>
        <v>0</v>
      </c>
      <c r="V1394" s="66">
        <f t="shared" si="213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08"/>
        <v>0</v>
      </c>
      <c r="C1395" s="2">
        <f t="shared" si="209"/>
        <v>1</v>
      </c>
      <c r="L1395" s="66">
        <f t="shared" si="210"/>
        <v>0</v>
      </c>
      <c r="N1395" s="66">
        <f t="shared" si="211"/>
        <v>0</v>
      </c>
      <c r="R1395" s="66">
        <f t="shared" si="212"/>
        <v>0</v>
      </c>
      <c r="V1395" s="66">
        <f t="shared" si="213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08"/>
        <v>0</v>
      </c>
      <c r="C1396" s="2">
        <f t="shared" si="209"/>
        <v>1</v>
      </c>
      <c r="L1396" s="66">
        <f t="shared" si="210"/>
        <v>0</v>
      </c>
      <c r="N1396" s="66">
        <f t="shared" si="211"/>
        <v>0</v>
      </c>
      <c r="R1396" s="66">
        <f t="shared" si="212"/>
        <v>0</v>
      </c>
      <c r="V1396" s="66">
        <f t="shared" si="213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08"/>
        <v>0</v>
      </c>
      <c r="C1397" s="2">
        <f t="shared" si="209"/>
        <v>1</v>
      </c>
      <c r="L1397" s="66">
        <f t="shared" si="210"/>
        <v>0</v>
      </c>
      <c r="N1397" s="66">
        <f t="shared" si="211"/>
        <v>0</v>
      </c>
      <c r="R1397" s="66">
        <f t="shared" si="212"/>
        <v>0</v>
      </c>
      <c r="V1397" s="66">
        <f t="shared" si="213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08"/>
        <v>0</v>
      </c>
      <c r="C1398" s="2">
        <f t="shared" si="209"/>
        <v>1</v>
      </c>
      <c r="L1398" s="66">
        <f t="shared" si="210"/>
        <v>0</v>
      </c>
      <c r="N1398" s="66">
        <f t="shared" si="211"/>
        <v>0</v>
      </c>
      <c r="R1398" s="66">
        <f t="shared" si="212"/>
        <v>0</v>
      </c>
      <c r="V1398" s="66">
        <f t="shared" si="213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08"/>
        <v>0</v>
      </c>
      <c r="C1399" s="2">
        <f t="shared" si="209"/>
        <v>1</v>
      </c>
      <c r="L1399" s="66">
        <f t="shared" si="210"/>
        <v>0</v>
      </c>
      <c r="N1399" s="66">
        <f t="shared" si="211"/>
        <v>0</v>
      </c>
      <c r="R1399" s="66">
        <f t="shared" si="212"/>
        <v>0</v>
      </c>
      <c r="V1399" s="66">
        <f t="shared" si="213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08"/>
        <v>0</v>
      </c>
      <c r="C1400" s="2">
        <f t="shared" si="209"/>
        <v>1</v>
      </c>
      <c r="L1400" s="66">
        <f t="shared" si="210"/>
        <v>0</v>
      </c>
      <c r="N1400" s="66">
        <f t="shared" si="211"/>
        <v>0</v>
      </c>
      <c r="R1400" s="66">
        <f t="shared" si="212"/>
        <v>0</v>
      </c>
      <c r="V1400" s="66">
        <f t="shared" si="213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08"/>
        <v>0</v>
      </c>
      <c r="C1401" s="2">
        <f t="shared" si="209"/>
        <v>1</v>
      </c>
      <c r="L1401" s="66">
        <f t="shared" si="210"/>
        <v>0</v>
      </c>
      <c r="N1401" s="66">
        <f t="shared" si="211"/>
        <v>0</v>
      </c>
      <c r="R1401" s="66">
        <f t="shared" si="212"/>
        <v>0</v>
      </c>
      <c r="V1401" s="66">
        <f t="shared" si="213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08"/>
        <v>0</v>
      </c>
      <c r="C1402" s="2">
        <f t="shared" si="209"/>
        <v>1</v>
      </c>
      <c r="L1402" s="66">
        <f t="shared" si="210"/>
        <v>0</v>
      </c>
      <c r="N1402" s="66">
        <f t="shared" si="211"/>
        <v>0</v>
      </c>
      <c r="R1402" s="66">
        <f t="shared" si="212"/>
        <v>0</v>
      </c>
      <c r="V1402" s="66">
        <f t="shared" si="213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08"/>
        <v>0</v>
      </c>
      <c r="C1403" s="2">
        <f t="shared" si="209"/>
        <v>1</v>
      </c>
      <c r="L1403" s="66">
        <f t="shared" si="210"/>
        <v>0</v>
      </c>
      <c r="N1403" s="66">
        <f t="shared" si="211"/>
        <v>0</v>
      </c>
      <c r="R1403" s="66">
        <f t="shared" si="212"/>
        <v>0</v>
      </c>
      <c r="V1403" s="66">
        <f t="shared" si="213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08"/>
        <v>0</v>
      </c>
      <c r="C1404" s="2">
        <f t="shared" si="209"/>
        <v>1</v>
      </c>
      <c r="L1404" s="66">
        <f t="shared" si="210"/>
        <v>0</v>
      </c>
      <c r="N1404" s="66">
        <f t="shared" si="211"/>
        <v>0</v>
      </c>
      <c r="R1404" s="66">
        <f t="shared" si="212"/>
        <v>0</v>
      </c>
      <c r="V1404" s="66">
        <f t="shared" si="213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08"/>
        <v>0</v>
      </c>
      <c r="C1405" s="2">
        <f t="shared" si="209"/>
        <v>1</v>
      </c>
      <c r="L1405" s="66">
        <f t="shared" si="210"/>
        <v>0</v>
      </c>
      <c r="N1405" s="66">
        <f t="shared" si="211"/>
        <v>0</v>
      </c>
      <c r="R1405" s="66">
        <f t="shared" si="212"/>
        <v>0</v>
      </c>
      <c r="V1405" s="66">
        <f t="shared" si="213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08"/>
        <v>0</v>
      </c>
      <c r="C1406" s="2">
        <f t="shared" si="209"/>
        <v>1</v>
      </c>
      <c r="L1406" s="66">
        <f t="shared" si="210"/>
        <v>0</v>
      </c>
      <c r="N1406" s="66">
        <f t="shared" si="211"/>
        <v>0</v>
      </c>
      <c r="R1406" s="66">
        <f t="shared" si="212"/>
        <v>0</v>
      </c>
      <c r="V1406" s="66">
        <f t="shared" si="213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08"/>
        <v>0</v>
      </c>
      <c r="C1407" s="2">
        <f t="shared" si="209"/>
        <v>1</v>
      </c>
      <c r="L1407" s="66">
        <f t="shared" si="210"/>
        <v>0</v>
      </c>
      <c r="N1407" s="66">
        <f t="shared" si="211"/>
        <v>0</v>
      </c>
      <c r="R1407" s="66">
        <f t="shared" si="212"/>
        <v>0</v>
      </c>
      <c r="V1407" s="66">
        <f t="shared" si="213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08"/>
        <v>0</v>
      </c>
      <c r="C1408" s="2">
        <f t="shared" si="209"/>
        <v>1</v>
      </c>
      <c r="L1408" s="66">
        <f t="shared" si="210"/>
        <v>0</v>
      </c>
      <c r="N1408" s="66">
        <f t="shared" si="211"/>
        <v>0</v>
      </c>
      <c r="R1408" s="66">
        <f t="shared" si="212"/>
        <v>0</v>
      </c>
      <c r="V1408" s="66">
        <f t="shared" si="213"/>
        <v>0</v>
      </c>
      <c r="W1408"/>
      <c r="X1408"/>
      <c r="Y1408" s="7"/>
      <c r="Z1408"/>
      <c r="AA1408"/>
    </row>
    <row r="1409" spans="1:38" hidden="1" x14ac:dyDescent="0.2">
      <c r="A1409" s="6" t="s">
        <v>1229</v>
      </c>
      <c r="B1409" s="2">
        <f t="shared" si="208"/>
        <v>0</v>
      </c>
      <c r="C1409" s="2">
        <f t="shared" si="209"/>
        <v>1</v>
      </c>
      <c r="L1409" s="66">
        <f t="shared" si="210"/>
        <v>0</v>
      </c>
      <c r="N1409" s="66">
        <f t="shared" si="211"/>
        <v>0</v>
      </c>
      <c r="R1409" s="66">
        <f t="shared" si="212"/>
        <v>0</v>
      </c>
      <c r="V1409" s="66">
        <f t="shared" si="213"/>
        <v>0</v>
      </c>
      <c r="W1409"/>
      <c r="X1409"/>
      <c r="Y1409" s="7"/>
      <c r="Z1409"/>
      <c r="AA1409"/>
    </row>
    <row r="1410" spans="1:38" hidden="1" x14ac:dyDescent="0.2">
      <c r="A1410" s="6" t="s">
        <v>1230</v>
      </c>
      <c r="B1410" s="2">
        <f t="shared" si="208"/>
        <v>0</v>
      </c>
      <c r="C1410" s="2">
        <f t="shared" si="209"/>
        <v>1</v>
      </c>
      <c r="L1410" s="66">
        <f t="shared" si="210"/>
        <v>0</v>
      </c>
      <c r="N1410" s="66">
        <f t="shared" si="211"/>
        <v>0</v>
      </c>
      <c r="R1410" s="66">
        <f t="shared" si="212"/>
        <v>0</v>
      </c>
      <c r="V1410" s="66">
        <f t="shared" si="213"/>
        <v>0</v>
      </c>
      <c r="W1410"/>
      <c r="X1410"/>
      <c r="Y1410" s="7"/>
      <c r="Z1410"/>
      <c r="AA1410"/>
    </row>
    <row r="1411" spans="1:38" hidden="1" x14ac:dyDescent="0.2">
      <c r="A1411" s="6" t="s">
        <v>1231</v>
      </c>
      <c r="B1411" s="2">
        <f t="shared" si="208"/>
        <v>0</v>
      </c>
      <c r="C1411" s="2">
        <f t="shared" si="209"/>
        <v>1</v>
      </c>
      <c r="L1411" s="66">
        <f t="shared" si="210"/>
        <v>0</v>
      </c>
      <c r="N1411" s="66">
        <f t="shared" si="211"/>
        <v>0</v>
      </c>
      <c r="R1411" s="66">
        <f t="shared" si="212"/>
        <v>0</v>
      </c>
      <c r="V1411" s="66">
        <f t="shared" si="213"/>
        <v>0</v>
      </c>
      <c r="W1411"/>
      <c r="X1411"/>
      <c r="Y1411" s="7"/>
      <c r="Z1411"/>
      <c r="AA1411"/>
    </row>
    <row r="1412" spans="1:38" hidden="1" x14ac:dyDescent="0.2">
      <c r="A1412" s="6" t="s">
        <v>1232</v>
      </c>
      <c r="B1412" s="2">
        <f t="shared" si="208"/>
        <v>0</v>
      </c>
      <c r="C1412" s="2">
        <f t="shared" si="209"/>
        <v>1</v>
      </c>
      <c r="L1412" s="66">
        <f t="shared" si="210"/>
        <v>0</v>
      </c>
      <c r="N1412" s="66">
        <f t="shared" si="211"/>
        <v>0</v>
      </c>
      <c r="R1412" s="66">
        <f t="shared" si="212"/>
        <v>0</v>
      </c>
      <c r="V1412" s="66">
        <f t="shared" si="213"/>
        <v>0</v>
      </c>
      <c r="Y1412" s="7"/>
      <c r="AA1412"/>
    </row>
    <row r="1413" spans="1:38" hidden="1" x14ac:dyDescent="0.2">
      <c r="B1413" s="2"/>
      <c r="C1413" s="2"/>
      <c r="Y1413" s="7"/>
      <c r="AA1413"/>
    </row>
    <row r="1414" spans="1:38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  <c r="AG1414" s="59"/>
    </row>
    <row r="1415" spans="1:38" x14ac:dyDescent="0.2">
      <c r="A1415" s="6" t="s">
        <v>2307</v>
      </c>
      <c r="B1415" s="2">
        <f t="shared" ref="B1415:B1429" si="214">+L1415+N1415+R1415+V1415+X1415</f>
        <v>0</v>
      </c>
      <c r="C1415" s="2">
        <f t="shared" ref="C1415:C1429" si="215">RANK(B1415,B$1415:B$1614,0)</f>
        <v>1</v>
      </c>
      <c r="D1415" s="4" t="s">
        <v>20</v>
      </c>
      <c r="E1415" s="5" t="s">
        <v>2462</v>
      </c>
      <c r="F1415" s="66">
        <v>2004</v>
      </c>
      <c r="L1415" s="66">
        <f t="shared" ref="L1415:L1429" si="216">IF(AND(I1415&lt;1,J1415&lt;1,K1415&lt;1),0,IF(250+((150-(I1415*60+J1415))*2)&lt;0,0,IF(K1415&lt;50,250+((150-(I1415*60+J1415))*2),IF(K1415&gt;49,250+((150-(I1415*60+J1415))*2)-1,250+((150-(I1415*60+J1415))*2)))))</f>
        <v>0</v>
      </c>
      <c r="N1415" s="66">
        <f t="shared" ref="N1415:N1429" si="217">IF(M1415&lt;89,0,250+((M1415-172)*3))</f>
        <v>0</v>
      </c>
      <c r="R1415" s="66">
        <f t="shared" ref="R1415:R1429" si="218">IF(AND(O1415&lt;1,P1415&lt;1,Q1415&lt;1),0,IF(250+((540-(O1415*60+P1415))*1)&lt;0,0,250+((540-(O1415*60+P1415))*1)))</f>
        <v>0</v>
      </c>
      <c r="V1415" s="66">
        <f t="shared" ref="V1415:V1429" si="219">IF(AND(S1415&lt;1,T1415&lt;1,U1415&lt;1),0,IF(500+((630-(S1415*60+T1415))*1)&lt;0,0,500+((630-(S1415*60+T1415))*1)))</f>
        <v>0</v>
      </c>
      <c r="Y1415" s="7"/>
      <c r="AA1415">
        <v>0</v>
      </c>
      <c r="AB1415">
        <v>800</v>
      </c>
      <c r="AC1415">
        <f t="shared" ref="AC1415:AC1429" si="220">B1415</f>
        <v>0</v>
      </c>
      <c r="AD1415">
        <f t="shared" ref="AD1415:AD1429" si="221">AA1415+AB1415+AC1415</f>
        <v>800</v>
      </c>
      <c r="AF1415" s="43">
        <v>1.8311342592592596E-3</v>
      </c>
      <c r="AG1415" s="72" t="s">
        <v>2583</v>
      </c>
      <c r="AL1415" t="s">
        <v>2614</v>
      </c>
    </row>
    <row r="1416" spans="1:38" x14ac:dyDescent="0.2">
      <c r="A1416" s="6" t="s">
        <v>2479</v>
      </c>
      <c r="B1416" s="2">
        <f t="shared" si="214"/>
        <v>0</v>
      </c>
      <c r="C1416" s="2">
        <f t="shared" si="215"/>
        <v>1</v>
      </c>
      <c r="D1416" s="4" t="s">
        <v>20</v>
      </c>
      <c r="E1416" s="5" t="s">
        <v>2306</v>
      </c>
      <c r="F1416" s="66">
        <v>2004</v>
      </c>
      <c r="G1416" s="66">
        <v>5</v>
      </c>
      <c r="L1416" s="66">
        <f t="shared" si="216"/>
        <v>0</v>
      </c>
      <c r="N1416" s="66">
        <f t="shared" si="217"/>
        <v>0</v>
      </c>
      <c r="R1416" s="66">
        <f t="shared" si="218"/>
        <v>0</v>
      </c>
      <c r="V1416" s="66">
        <f t="shared" si="219"/>
        <v>0</v>
      </c>
      <c r="Y1416" s="7"/>
      <c r="AA1416">
        <v>740</v>
      </c>
      <c r="AB1416">
        <v>760</v>
      </c>
      <c r="AC1416">
        <f t="shared" si="220"/>
        <v>0</v>
      </c>
      <c r="AD1416">
        <f t="shared" si="221"/>
        <v>1500</v>
      </c>
      <c r="AE1416" s="37"/>
      <c r="AF1416" s="43">
        <v>1.9187500000000001E-3</v>
      </c>
      <c r="AG1416" s="72" t="s">
        <v>2583</v>
      </c>
      <c r="AL1416" t="s">
        <v>2614</v>
      </c>
    </row>
    <row r="1417" spans="1:38" x14ac:dyDescent="0.2">
      <c r="A1417" s="6" t="s">
        <v>2478</v>
      </c>
      <c r="B1417" s="2">
        <f t="shared" si="214"/>
        <v>0</v>
      </c>
      <c r="C1417" s="2">
        <f t="shared" si="215"/>
        <v>1</v>
      </c>
      <c r="D1417" s="4" t="s">
        <v>20</v>
      </c>
      <c r="E1417" s="5" t="s">
        <v>2306</v>
      </c>
      <c r="F1417" s="66">
        <v>2004</v>
      </c>
      <c r="G1417" s="66">
        <v>0</v>
      </c>
      <c r="L1417" s="66">
        <f t="shared" si="216"/>
        <v>0</v>
      </c>
      <c r="N1417" s="66">
        <f t="shared" si="217"/>
        <v>0</v>
      </c>
      <c r="R1417" s="66">
        <f t="shared" si="218"/>
        <v>0</v>
      </c>
      <c r="V1417" s="66">
        <f t="shared" si="219"/>
        <v>0</v>
      </c>
      <c r="Y1417" s="7"/>
      <c r="AA1417">
        <v>0</v>
      </c>
      <c r="AB1417">
        <v>696</v>
      </c>
      <c r="AC1417">
        <f t="shared" si="220"/>
        <v>0</v>
      </c>
      <c r="AD1417">
        <f t="shared" si="221"/>
        <v>696</v>
      </c>
      <c r="AE1417" s="37"/>
      <c r="AF1417" s="43">
        <v>2.0833333333333333E-3</v>
      </c>
      <c r="AG1417" s="60" t="s">
        <v>2548</v>
      </c>
    </row>
    <row r="1418" spans="1:38" x14ac:dyDescent="0.2">
      <c r="A1418" s="6" t="s">
        <v>2483</v>
      </c>
      <c r="B1418" s="2">
        <f t="shared" si="214"/>
        <v>0</v>
      </c>
      <c r="C1418" s="2">
        <f t="shared" si="215"/>
        <v>1</v>
      </c>
      <c r="D1418" s="4" t="s">
        <v>20</v>
      </c>
      <c r="E1418" s="5" t="s">
        <v>2306</v>
      </c>
      <c r="F1418" s="66">
        <v>2003</v>
      </c>
      <c r="L1418" s="66">
        <f t="shared" si="216"/>
        <v>0</v>
      </c>
      <c r="N1418" s="66">
        <f t="shared" si="217"/>
        <v>0</v>
      </c>
      <c r="R1418" s="66">
        <f t="shared" si="218"/>
        <v>0</v>
      </c>
      <c r="V1418" s="66">
        <f t="shared" si="219"/>
        <v>0</v>
      </c>
      <c r="Y1418" s="7"/>
      <c r="Z1418" s="6"/>
      <c r="AA1418">
        <v>0</v>
      </c>
      <c r="AB1418">
        <v>0</v>
      </c>
      <c r="AC1418">
        <f t="shared" si="220"/>
        <v>0</v>
      </c>
      <c r="AD1418">
        <f t="shared" si="221"/>
        <v>0</v>
      </c>
      <c r="AG1418" s="60" t="s">
        <v>2548</v>
      </c>
    </row>
    <row r="1419" spans="1:38" x14ac:dyDescent="0.2">
      <c r="A1419" s="6" t="s">
        <v>2348</v>
      </c>
      <c r="B1419" s="2">
        <f t="shared" si="214"/>
        <v>0</v>
      </c>
      <c r="C1419" s="2">
        <f t="shared" si="215"/>
        <v>1</v>
      </c>
      <c r="D1419" s="4" t="s">
        <v>21</v>
      </c>
      <c r="E1419" s="5" t="s">
        <v>2472</v>
      </c>
      <c r="F1419" s="66">
        <v>2004</v>
      </c>
      <c r="L1419" s="66">
        <f t="shared" si="216"/>
        <v>0</v>
      </c>
      <c r="N1419" s="66">
        <f t="shared" si="217"/>
        <v>0</v>
      </c>
      <c r="R1419" s="66">
        <f t="shared" si="218"/>
        <v>0</v>
      </c>
      <c r="V1419" s="66">
        <f t="shared" si="219"/>
        <v>0</v>
      </c>
      <c r="Y1419" s="7"/>
      <c r="AA1419">
        <v>299</v>
      </c>
      <c r="AB1419">
        <v>268</v>
      </c>
      <c r="AC1419">
        <f t="shared" si="220"/>
        <v>0</v>
      </c>
      <c r="AD1419">
        <f t="shared" si="221"/>
        <v>567</v>
      </c>
      <c r="AF1419" s="43">
        <v>2.6620370370370374E-3</v>
      </c>
      <c r="AG1419" s="60" t="s">
        <v>2548</v>
      </c>
    </row>
    <row r="1420" spans="1:38" x14ac:dyDescent="0.2">
      <c r="A1420" s="6" t="s">
        <v>2328</v>
      </c>
      <c r="B1420" s="2">
        <f t="shared" si="214"/>
        <v>0</v>
      </c>
      <c r="C1420" s="2">
        <f t="shared" si="215"/>
        <v>1</v>
      </c>
      <c r="D1420" s="4" t="s">
        <v>21</v>
      </c>
      <c r="E1420" s="5" t="s">
        <v>2310</v>
      </c>
      <c r="F1420" s="66">
        <v>2004</v>
      </c>
      <c r="G1420" s="66">
        <v>5</v>
      </c>
      <c r="L1420" s="66">
        <f t="shared" si="216"/>
        <v>0</v>
      </c>
      <c r="N1420" s="66">
        <f t="shared" si="217"/>
        <v>0</v>
      </c>
      <c r="R1420" s="66">
        <f t="shared" si="218"/>
        <v>0</v>
      </c>
      <c r="V1420" s="66">
        <f t="shared" si="219"/>
        <v>0</v>
      </c>
      <c r="Y1420" s="7"/>
      <c r="AA1420">
        <v>860</v>
      </c>
      <c r="AB1420">
        <v>866</v>
      </c>
      <c r="AC1420">
        <f t="shared" si="220"/>
        <v>0</v>
      </c>
      <c r="AD1420">
        <f t="shared" si="221"/>
        <v>1726</v>
      </c>
      <c r="AE1420" s="37"/>
      <c r="AF1420" s="43">
        <v>1.5162037037037036E-3</v>
      </c>
      <c r="AG1420" s="60" t="s">
        <v>2548</v>
      </c>
    </row>
    <row r="1421" spans="1:38" x14ac:dyDescent="0.2">
      <c r="A1421" s="6" t="s">
        <v>2486</v>
      </c>
      <c r="B1421" s="2">
        <f t="shared" si="214"/>
        <v>0</v>
      </c>
      <c r="C1421" s="2">
        <f t="shared" si="215"/>
        <v>1</v>
      </c>
      <c r="D1421" s="4" t="s">
        <v>20</v>
      </c>
      <c r="E1421" s="5" t="s">
        <v>2462</v>
      </c>
      <c r="F1421" s="66">
        <v>2004</v>
      </c>
      <c r="L1421" s="66">
        <f t="shared" si="216"/>
        <v>0</v>
      </c>
      <c r="N1421" s="66">
        <f t="shared" si="217"/>
        <v>0</v>
      </c>
      <c r="R1421" s="66">
        <f t="shared" si="218"/>
        <v>0</v>
      </c>
      <c r="V1421" s="66">
        <f t="shared" si="219"/>
        <v>0</v>
      </c>
      <c r="Y1421" s="7"/>
      <c r="AA1421">
        <v>0</v>
      </c>
      <c r="AB1421">
        <v>0</v>
      </c>
      <c r="AC1421">
        <f t="shared" si="220"/>
        <v>0</v>
      </c>
      <c r="AD1421">
        <f t="shared" si="221"/>
        <v>0</v>
      </c>
      <c r="AG1421" s="60" t="s">
        <v>2548</v>
      </c>
    </row>
    <row r="1422" spans="1:38" x14ac:dyDescent="0.2">
      <c r="A1422" s="6" t="s">
        <v>2448</v>
      </c>
      <c r="B1422" s="2">
        <f t="shared" si="214"/>
        <v>0</v>
      </c>
      <c r="C1422" s="2">
        <f t="shared" si="215"/>
        <v>1</v>
      </c>
      <c r="D1422" s="4" t="s">
        <v>20</v>
      </c>
      <c r="E1422" s="5" t="s">
        <v>2462</v>
      </c>
      <c r="F1422" s="66">
        <v>2003</v>
      </c>
      <c r="L1422" s="66">
        <f t="shared" si="216"/>
        <v>0</v>
      </c>
      <c r="N1422" s="66">
        <f t="shared" si="217"/>
        <v>0</v>
      </c>
      <c r="R1422" s="66">
        <f t="shared" si="218"/>
        <v>0</v>
      </c>
      <c r="V1422" s="66">
        <f t="shared" si="219"/>
        <v>0</v>
      </c>
      <c r="Y1422" s="7"/>
      <c r="AA1422">
        <v>0</v>
      </c>
      <c r="AB1422">
        <v>0</v>
      </c>
      <c r="AC1422">
        <f t="shared" si="220"/>
        <v>0</v>
      </c>
      <c r="AD1422">
        <f t="shared" si="221"/>
        <v>0</v>
      </c>
      <c r="AG1422" s="60" t="s">
        <v>2548</v>
      </c>
    </row>
    <row r="1423" spans="1:38" x14ac:dyDescent="0.2">
      <c r="A1423" s="6" t="s">
        <v>1806</v>
      </c>
      <c r="B1423" s="2">
        <f t="shared" si="214"/>
        <v>0</v>
      </c>
      <c r="C1423" s="2">
        <f t="shared" si="215"/>
        <v>1</v>
      </c>
      <c r="L1423" s="66">
        <f t="shared" si="216"/>
        <v>0</v>
      </c>
      <c r="N1423" s="66">
        <f t="shared" si="217"/>
        <v>0</v>
      </c>
      <c r="R1423" s="66">
        <f t="shared" si="218"/>
        <v>0</v>
      </c>
      <c r="V1423" s="66">
        <f t="shared" si="219"/>
        <v>0</v>
      </c>
      <c r="Y1423" s="7"/>
      <c r="AA1423">
        <v>0</v>
      </c>
      <c r="AB1423">
        <v>0</v>
      </c>
      <c r="AC1423">
        <f t="shared" si="220"/>
        <v>0</v>
      </c>
      <c r="AD1423">
        <f t="shared" si="221"/>
        <v>0</v>
      </c>
      <c r="AG1423" s="60" t="s">
        <v>2548</v>
      </c>
    </row>
    <row r="1424" spans="1:38" x14ac:dyDescent="0.2">
      <c r="A1424" s="6" t="s">
        <v>1805</v>
      </c>
      <c r="B1424" s="2">
        <f t="shared" si="214"/>
        <v>0</v>
      </c>
      <c r="C1424" s="2">
        <f t="shared" si="215"/>
        <v>1</v>
      </c>
      <c r="L1424" s="66">
        <f t="shared" si="216"/>
        <v>0</v>
      </c>
      <c r="N1424" s="66">
        <f t="shared" si="217"/>
        <v>0</v>
      </c>
      <c r="R1424" s="66">
        <f t="shared" si="218"/>
        <v>0</v>
      </c>
      <c r="V1424" s="66">
        <f t="shared" si="219"/>
        <v>0</v>
      </c>
      <c r="W1424"/>
      <c r="X1424"/>
      <c r="Y1424" s="7"/>
      <c r="Z1424"/>
      <c r="AA1424">
        <v>0</v>
      </c>
      <c r="AB1424">
        <v>0</v>
      </c>
      <c r="AC1424">
        <f t="shared" si="220"/>
        <v>0</v>
      </c>
      <c r="AD1424">
        <f t="shared" si="221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214"/>
        <v>0</v>
      </c>
      <c r="C1425" s="2">
        <f t="shared" si="215"/>
        <v>1</v>
      </c>
      <c r="L1425" s="66">
        <f t="shared" si="216"/>
        <v>0</v>
      </c>
      <c r="N1425" s="66">
        <f t="shared" si="217"/>
        <v>0</v>
      </c>
      <c r="R1425" s="66">
        <f t="shared" si="218"/>
        <v>0</v>
      </c>
      <c r="V1425" s="66">
        <f t="shared" si="219"/>
        <v>0</v>
      </c>
      <c r="W1425"/>
      <c r="X1425"/>
      <c r="Y1425" s="7"/>
      <c r="Z1425"/>
      <c r="AA1425">
        <v>0</v>
      </c>
      <c r="AB1425">
        <v>0</v>
      </c>
      <c r="AC1425">
        <f t="shared" si="220"/>
        <v>0</v>
      </c>
      <c r="AD1425">
        <f t="shared" si="221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214"/>
        <v>0</v>
      </c>
      <c r="C1426" s="2">
        <f t="shared" si="215"/>
        <v>1</v>
      </c>
      <c r="L1426" s="66">
        <f t="shared" si="216"/>
        <v>0</v>
      </c>
      <c r="N1426" s="66">
        <f t="shared" si="217"/>
        <v>0</v>
      </c>
      <c r="R1426" s="66">
        <f t="shared" si="218"/>
        <v>0</v>
      </c>
      <c r="V1426" s="66">
        <f t="shared" si="219"/>
        <v>0</v>
      </c>
      <c r="W1426"/>
      <c r="X1426"/>
      <c r="Y1426" s="7"/>
      <c r="Z1426"/>
      <c r="AA1426">
        <v>0</v>
      </c>
      <c r="AB1426">
        <v>0</v>
      </c>
      <c r="AC1426">
        <f t="shared" si="220"/>
        <v>0</v>
      </c>
      <c r="AD1426">
        <f t="shared" si="221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214"/>
        <v>0</v>
      </c>
      <c r="C1427" s="2">
        <f t="shared" si="215"/>
        <v>1</v>
      </c>
      <c r="L1427" s="66">
        <f t="shared" si="216"/>
        <v>0</v>
      </c>
      <c r="N1427" s="66">
        <f t="shared" si="217"/>
        <v>0</v>
      </c>
      <c r="R1427" s="66">
        <f t="shared" si="218"/>
        <v>0</v>
      </c>
      <c r="V1427" s="66">
        <f t="shared" si="219"/>
        <v>0</v>
      </c>
      <c r="W1427"/>
      <c r="X1427"/>
      <c r="Y1427" s="7"/>
      <c r="Z1427"/>
      <c r="AA1427">
        <v>0</v>
      </c>
      <c r="AB1427">
        <v>0</v>
      </c>
      <c r="AC1427">
        <f t="shared" si="220"/>
        <v>0</v>
      </c>
      <c r="AD1427">
        <f t="shared" si="221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214"/>
        <v>0</v>
      </c>
      <c r="C1428" s="2">
        <f t="shared" si="215"/>
        <v>1</v>
      </c>
      <c r="L1428" s="66">
        <f t="shared" si="216"/>
        <v>0</v>
      </c>
      <c r="N1428" s="66">
        <f t="shared" si="217"/>
        <v>0</v>
      </c>
      <c r="R1428" s="66">
        <f t="shared" si="218"/>
        <v>0</v>
      </c>
      <c r="V1428" s="66">
        <f t="shared" si="219"/>
        <v>0</v>
      </c>
      <c r="W1428"/>
      <c r="X1428"/>
      <c r="Y1428" s="7"/>
      <c r="Z1428"/>
      <c r="AA1428">
        <v>0</v>
      </c>
      <c r="AB1428">
        <v>0</v>
      </c>
      <c r="AC1428">
        <f t="shared" si="220"/>
        <v>0</v>
      </c>
      <c r="AD1428">
        <f t="shared" si="221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214"/>
        <v>0</v>
      </c>
      <c r="C1429" s="2">
        <f t="shared" si="215"/>
        <v>1</v>
      </c>
      <c r="L1429" s="66">
        <f t="shared" si="216"/>
        <v>0</v>
      </c>
      <c r="N1429" s="66">
        <f t="shared" si="217"/>
        <v>0</v>
      </c>
      <c r="R1429" s="66">
        <f t="shared" si="218"/>
        <v>0</v>
      </c>
      <c r="V1429" s="66">
        <f t="shared" si="219"/>
        <v>0</v>
      </c>
      <c r="W1429"/>
      <c r="X1429"/>
      <c r="Y1429" s="7"/>
      <c r="Z1429"/>
      <c r="AA1429">
        <v>0</v>
      </c>
      <c r="AB1429">
        <v>0</v>
      </c>
      <c r="AC1429">
        <f t="shared" si="220"/>
        <v>0</v>
      </c>
      <c r="AD1429">
        <f t="shared" si="221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ref="B1430:B1493" si="222">+L1430+N1430+R1430+V1430+X1430</f>
        <v>0</v>
      </c>
      <c r="C1430" s="2">
        <f t="shared" ref="C1430:C1493" si="223">RANK(B1430,B$1415:B$1614,0)</f>
        <v>1</v>
      </c>
      <c r="G1430" s="66">
        <v>0</v>
      </c>
      <c r="L1430" s="66">
        <f t="shared" ref="L1430:L1493" si="224">IF(AND(I1430&lt;1,J1430&lt;1,K1430&lt;1),0,IF(250+((150-(I1430*60+J1430))*2)&lt;0,0,IF(K1430&lt;50,250+((150-(I1430*60+J1430))*2),IF(K1430&gt;49,250+((150-(I1430*60+J1430))*2)-1,250+((150-(I1430*60+J1430))*2)))))</f>
        <v>0</v>
      </c>
      <c r="N1430" s="66">
        <f t="shared" ref="N1430:N1493" si="225">IF(M1430&lt;89,0,250+((M1430-172)*3))</f>
        <v>0</v>
      </c>
      <c r="R1430" s="66">
        <f t="shared" ref="R1430:R1493" si="226">IF(AND(O1430&lt;1,P1430&lt;1,Q1430&lt;1),0,IF(250+((540-(O1430*60+P1430))*1)&lt;0,0,250+((540-(O1430*60+P1430))*1)))</f>
        <v>0</v>
      </c>
      <c r="V1430" s="66">
        <f t="shared" ref="V1430:V1493" si="227">IF(AND(S1430&lt;1,T1430&lt;1,U1430&lt;1),0,IF(500+((630-(S1430*60+T1430))*1)&lt;0,0,500+((630-(S1430*60+T1430))*1)))</f>
        <v>0</v>
      </c>
      <c r="Y1430" s="7"/>
      <c r="AA1430"/>
      <c r="AD1430">
        <f>B1430+AA1430+AB1430+AC1430</f>
        <v>0</v>
      </c>
      <c r="AE1430" s="37"/>
    </row>
    <row r="1431" spans="1:33" hidden="1" x14ac:dyDescent="0.2">
      <c r="A1431" s="6" t="s">
        <v>1239</v>
      </c>
      <c r="B1431" s="2">
        <f t="shared" si="222"/>
        <v>0</v>
      </c>
      <c r="C1431" s="2">
        <f t="shared" si="223"/>
        <v>1</v>
      </c>
      <c r="G1431" s="66">
        <v>0</v>
      </c>
      <c r="L1431" s="66">
        <f t="shared" si="224"/>
        <v>0</v>
      </c>
      <c r="N1431" s="66">
        <f t="shared" si="225"/>
        <v>0</v>
      </c>
      <c r="R1431" s="66">
        <f t="shared" si="226"/>
        <v>0</v>
      </c>
      <c r="V1431" s="66">
        <f t="shared" si="227"/>
        <v>0</v>
      </c>
      <c r="Y1431" s="7"/>
      <c r="AA1431"/>
      <c r="AD1431">
        <f>B1431+AA1431+AB1431+AC1431</f>
        <v>0</v>
      </c>
      <c r="AE1431" s="37"/>
    </row>
    <row r="1432" spans="1:33" hidden="1" x14ac:dyDescent="0.2">
      <c r="A1432" s="6" t="s">
        <v>1240</v>
      </c>
      <c r="B1432" s="2">
        <f t="shared" si="222"/>
        <v>0</v>
      </c>
      <c r="C1432" s="2">
        <f t="shared" si="223"/>
        <v>1</v>
      </c>
      <c r="G1432" s="66">
        <v>0</v>
      </c>
      <c r="L1432" s="66">
        <f t="shared" si="224"/>
        <v>0</v>
      </c>
      <c r="N1432" s="66">
        <f t="shared" si="225"/>
        <v>0</v>
      </c>
      <c r="R1432" s="66">
        <f t="shared" si="226"/>
        <v>0</v>
      </c>
      <c r="V1432" s="66">
        <f t="shared" si="227"/>
        <v>0</v>
      </c>
      <c r="Y1432" s="7"/>
      <c r="AA1432"/>
      <c r="AD1432">
        <f>B1432+AA1432+AB1432+AC1432</f>
        <v>0</v>
      </c>
      <c r="AE1432" s="37"/>
    </row>
    <row r="1433" spans="1:33" hidden="1" x14ac:dyDescent="0.2">
      <c r="A1433" s="6" t="s">
        <v>1241</v>
      </c>
      <c r="B1433" s="2">
        <f t="shared" si="222"/>
        <v>0</v>
      </c>
      <c r="C1433" s="2">
        <f t="shared" si="223"/>
        <v>1</v>
      </c>
      <c r="L1433" s="66">
        <f t="shared" si="224"/>
        <v>0</v>
      </c>
      <c r="N1433" s="66">
        <f t="shared" si="225"/>
        <v>0</v>
      </c>
      <c r="R1433" s="66">
        <f t="shared" si="226"/>
        <v>0</v>
      </c>
      <c r="V1433" s="66">
        <f t="shared" si="227"/>
        <v>0</v>
      </c>
      <c r="Y1433" s="7"/>
      <c r="AA1433"/>
      <c r="AD1433">
        <f>B1433+AA1433+AB1433+AC1433</f>
        <v>0</v>
      </c>
      <c r="AE1433" s="37"/>
    </row>
    <row r="1434" spans="1:33" hidden="1" x14ac:dyDescent="0.2">
      <c r="A1434" s="6" t="s">
        <v>1242</v>
      </c>
      <c r="B1434" s="2">
        <f t="shared" si="222"/>
        <v>0</v>
      </c>
      <c r="C1434" s="2">
        <f t="shared" si="223"/>
        <v>1</v>
      </c>
      <c r="L1434" s="66">
        <f t="shared" si="224"/>
        <v>0</v>
      </c>
      <c r="N1434" s="66">
        <f t="shared" si="225"/>
        <v>0</v>
      </c>
      <c r="R1434" s="66">
        <f t="shared" si="226"/>
        <v>0</v>
      </c>
      <c r="V1434" s="66">
        <f t="shared" si="227"/>
        <v>0</v>
      </c>
      <c r="Y1434" s="7"/>
      <c r="AA1434"/>
      <c r="AD1434">
        <f>B1434+AA1434+AB1434</f>
        <v>0</v>
      </c>
      <c r="AE1434" s="37"/>
    </row>
    <row r="1435" spans="1:33" hidden="1" x14ac:dyDescent="0.2">
      <c r="A1435" s="6" t="s">
        <v>1243</v>
      </c>
      <c r="B1435" s="2">
        <f t="shared" si="222"/>
        <v>0</v>
      </c>
      <c r="C1435" s="2">
        <f t="shared" si="223"/>
        <v>1</v>
      </c>
      <c r="L1435" s="66">
        <f t="shared" si="224"/>
        <v>0</v>
      </c>
      <c r="N1435" s="66">
        <f t="shared" si="225"/>
        <v>0</v>
      </c>
      <c r="R1435" s="66">
        <f t="shared" si="226"/>
        <v>0</v>
      </c>
      <c r="V1435" s="66">
        <f t="shared" si="227"/>
        <v>0</v>
      </c>
      <c r="W1435"/>
      <c r="X1435"/>
      <c r="Y1435" s="7"/>
      <c r="Z1435"/>
      <c r="AA1435"/>
    </row>
    <row r="1436" spans="1:33" hidden="1" x14ac:dyDescent="0.2">
      <c r="A1436" s="6" t="s">
        <v>1244</v>
      </c>
      <c r="B1436" s="2">
        <f t="shared" si="222"/>
        <v>0</v>
      </c>
      <c r="C1436" s="2">
        <f t="shared" si="223"/>
        <v>1</v>
      </c>
      <c r="L1436" s="66">
        <f t="shared" si="224"/>
        <v>0</v>
      </c>
      <c r="N1436" s="66">
        <f t="shared" si="225"/>
        <v>0</v>
      </c>
      <c r="R1436" s="66">
        <f t="shared" si="226"/>
        <v>0</v>
      </c>
      <c r="V1436" s="66">
        <f t="shared" si="227"/>
        <v>0</v>
      </c>
      <c r="W1436"/>
      <c r="X1436"/>
      <c r="Y1436" s="7"/>
      <c r="Z1436"/>
      <c r="AA1436"/>
    </row>
    <row r="1437" spans="1:33" hidden="1" x14ac:dyDescent="0.2">
      <c r="A1437" s="6" t="s">
        <v>1245</v>
      </c>
      <c r="B1437" s="2">
        <f t="shared" si="222"/>
        <v>0</v>
      </c>
      <c r="C1437" s="2">
        <f t="shared" si="223"/>
        <v>1</v>
      </c>
      <c r="L1437" s="66">
        <f t="shared" si="224"/>
        <v>0</v>
      </c>
      <c r="N1437" s="66">
        <f t="shared" si="225"/>
        <v>0</v>
      </c>
      <c r="R1437" s="66">
        <f t="shared" si="226"/>
        <v>0</v>
      </c>
      <c r="V1437" s="66">
        <f t="shared" si="227"/>
        <v>0</v>
      </c>
      <c r="W1437"/>
      <c r="X1437"/>
      <c r="Y1437" s="7"/>
      <c r="Z1437"/>
      <c r="AA1437"/>
    </row>
    <row r="1438" spans="1:33" hidden="1" x14ac:dyDescent="0.2">
      <c r="A1438" s="6" t="s">
        <v>1246</v>
      </c>
      <c r="B1438" s="2">
        <f t="shared" si="222"/>
        <v>0</v>
      </c>
      <c r="C1438" s="2">
        <f t="shared" si="223"/>
        <v>1</v>
      </c>
      <c r="L1438" s="66">
        <f t="shared" si="224"/>
        <v>0</v>
      </c>
      <c r="N1438" s="66">
        <f t="shared" si="225"/>
        <v>0</v>
      </c>
      <c r="R1438" s="66">
        <f t="shared" si="226"/>
        <v>0</v>
      </c>
      <c r="V1438" s="66">
        <f t="shared" si="227"/>
        <v>0</v>
      </c>
      <c r="W1438"/>
      <c r="X1438"/>
      <c r="Y1438" s="7"/>
      <c r="Z1438"/>
      <c r="AA1438"/>
    </row>
    <row r="1439" spans="1:33" hidden="1" x14ac:dyDescent="0.2">
      <c r="A1439" s="6" t="s">
        <v>1247</v>
      </c>
      <c r="B1439" s="2">
        <f t="shared" si="222"/>
        <v>0</v>
      </c>
      <c r="C1439" s="2">
        <f t="shared" si="223"/>
        <v>1</v>
      </c>
      <c r="L1439" s="66">
        <f t="shared" si="224"/>
        <v>0</v>
      </c>
      <c r="N1439" s="66">
        <f t="shared" si="225"/>
        <v>0</v>
      </c>
      <c r="R1439" s="66">
        <f t="shared" si="226"/>
        <v>0</v>
      </c>
      <c r="V1439" s="66">
        <f t="shared" si="227"/>
        <v>0</v>
      </c>
      <c r="W1439"/>
      <c r="X1439"/>
      <c r="Y1439" s="7"/>
      <c r="Z1439"/>
      <c r="AA1439"/>
    </row>
    <row r="1440" spans="1:33" hidden="1" x14ac:dyDescent="0.2">
      <c r="A1440" s="6" t="s">
        <v>1248</v>
      </c>
      <c r="B1440" s="2">
        <f t="shared" si="222"/>
        <v>0</v>
      </c>
      <c r="C1440" s="2">
        <f t="shared" si="223"/>
        <v>1</v>
      </c>
      <c r="L1440" s="66">
        <f t="shared" si="224"/>
        <v>0</v>
      </c>
      <c r="N1440" s="66">
        <f t="shared" si="225"/>
        <v>0</v>
      </c>
      <c r="R1440" s="66">
        <f t="shared" si="226"/>
        <v>0</v>
      </c>
      <c r="V1440" s="66">
        <f t="shared" si="227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22"/>
        <v>0</v>
      </c>
      <c r="C1441" s="2">
        <f t="shared" si="223"/>
        <v>1</v>
      </c>
      <c r="L1441" s="66">
        <f t="shared" si="224"/>
        <v>0</v>
      </c>
      <c r="N1441" s="66">
        <f t="shared" si="225"/>
        <v>0</v>
      </c>
      <c r="R1441" s="66">
        <f t="shared" si="226"/>
        <v>0</v>
      </c>
      <c r="V1441" s="66">
        <f t="shared" si="227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22"/>
        <v>0</v>
      </c>
      <c r="C1442" s="2">
        <f t="shared" si="223"/>
        <v>1</v>
      </c>
      <c r="L1442" s="66">
        <f t="shared" si="224"/>
        <v>0</v>
      </c>
      <c r="N1442" s="66">
        <f t="shared" si="225"/>
        <v>0</v>
      </c>
      <c r="R1442" s="66">
        <f t="shared" si="226"/>
        <v>0</v>
      </c>
      <c r="V1442" s="66">
        <f t="shared" si="227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22"/>
        <v>0</v>
      </c>
      <c r="C1443" s="2">
        <f t="shared" si="223"/>
        <v>1</v>
      </c>
      <c r="L1443" s="66">
        <f t="shared" si="224"/>
        <v>0</v>
      </c>
      <c r="N1443" s="66">
        <f t="shared" si="225"/>
        <v>0</v>
      </c>
      <c r="R1443" s="66">
        <f t="shared" si="226"/>
        <v>0</v>
      </c>
      <c r="V1443" s="66">
        <f t="shared" si="227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22"/>
        <v>0</v>
      </c>
      <c r="C1444" s="2">
        <f t="shared" si="223"/>
        <v>1</v>
      </c>
      <c r="L1444" s="66">
        <f t="shared" si="224"/>
        <v>0</v>
      </c>
      <c r="N1444" s="66">
        <f t="shared" si="225"/>
        <v>0</v>
      </c>
      <c r="R1444" s="66">
        <f t="shared" si="226"/>
        <v>0</v>
      </c>
      <c r="V1444" s="66">
        <f t="shared" si="227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22"/>
        <v>0</v>
      </c>
      <c r="C1445" s="2">
        <f t="shared" si="223"/>
        <v>1</v>
      </c>
      <c r="L1445" s="66">
        <f t="shared" si="224"/>
        <v>0</v>
      </c>
      <c r="N1445" s="66">
        <f t="shared" si="225"/>
        <v>0</v>
      </c>
      <c r="R1445" s="66">
        <f t="shared" si="226"/>
        <v>0</v>
      </c>
      <c r="V1445" s="66">
        <f t="shared" si="227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22"/>
        <v>0</v>
      </c>
      <c r="C1446" s="2">
        <f t="shared" si="223"/>
        <v>1</v>
      </c>
      <c r="L1446" s="66">
        <f t="shared" si="224"/>
        <v>0</v>
      </c>
      <c r="N1446" s="66">
        <f t="shared" si="225"/>
        <v>0</v>
      </c>
      <c r="R1446" s="66">
        <f t="shared" si="226"/>
        <v>0</v>
      </c>
      <c r="V1446" s="66">
        <f t="shared" si="227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22"/>
        <v>0</v>
      </c>
      <c r="C1447" s="2">
        <f t="shared" si="223"/>
        <v>1</v>
      </c>
      <c r="L1447" s="66">
        <f t="shared" si="224"/>
        <v>0</v>
      </c>
      <c r="N1447" s="66">
        <f t="shared" si="225"/>
        <v>0</v>
      </c>
      <c r="R1447" s="66">
        <f t="shared" si="226"/>
        <v>0</v>
      </c>
      <c r="V1447" s="66">
        <f t="shared" si="227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22"/>
        <v>0</v>
      </c>
      <c r="C1448" s="2">
        <f t="shared" si="223"/>
        <v>1</v>
      </c>
      <c r="L1448" s="66">
        <f t="shared" si="224"/>
        <v>0</v>
      </c>
      <c r="N1448" s="66">
        <f t="shared" si="225"/>
        <v>0</v>
      </c>
      <c r="R1448" s="66">
        <f t="shared" si="226"/>
        <v>0</v>
      </c>
      <c r="V1448" s="66">
        <f t="shared" si="227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22"/>
        <v>0</v>
      </c>
      <c r="C1449" s="2">
        <f t="shared" si="223"/>
        <v>1</v>
      </c>
      <c r="L1449" s="66">
        <f t="shared" si="224"/>
        <v>0</v>
      </c>
      <c r="N1449" s="66">
        <f t="shared" si="225"/>
        <v>0</v>
      </c>
      <c r="R1449" s="66">
        <f t="shared" si="226"/>
        <v>0</v>
      </c>
      <c r="V1449" s="66">
        <f t="shared" si="227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22"/>
        <v>0</v>
      </c>
      <c r="C1450" s="2">
        <f t="shared" si="223"/>
        <v>1</v>
      </c>
      <c r="L1450" s="66">
        <f t="shared" si="224"/>
        <v>0</v>
      </c>
      <c r="N1450" s="66">
        <f t="shared" si="225"/>
        <v>0</v>
      </c>
      <c r="R1450" s="66">
        <f t="shared" si="226"/>
        <v>0</v>
      </c>
      <c r="V1450" s="66">
        <f t="shared" si="227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22"/>
        <v>0</v>
      </c>
      <c r="C1451" s="2">
        <f t="shared" si="223"/>
        <v>1</v>
      </c>
      <c r="L1451" s="66">
        <f t="shared" si="224"/>
        <v>0</v>
      </c>
      <c r="N1451" s="66">
        <f t="shared" si="225"/>
        <v>0</v>
      </c>
      <c r="R1451" s="66">
        <f t="shared" si="226"/>
        <v>0</v>
      </c>
      <c r="V1451" s="66">
        <f t="shared" si="227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22"/>
        <v>0</v>
      </c>
      <c r="C1452" s="2">
        <f t="shared" si="223"/>
        <v>1</v>
      </c>
      <c r="L1452" s="66">
        <f t="shared" si="224"/>
        <v>0</v>
      </c>
      <c r="N1452" s="66">
        <f t="shared" si="225"/>
        <v>0</v>
      </c>
      <c r="R1452" s="66">
        <f t="shared" si="226"/>
        <v>0</v>
      </c>
      <c r="V1452" s="66">
        <f t="shared" si="227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22"/>
        <v>0</v>
      </c>
      <c r="C1453" s="2">
        <f t="shared" si="223"/>
        <v>1</v>
      </c>
      <c r="L1453" s="66">
        <f t="shared" si="224"/>
        <v>0</v>
      </c>
      <c r="N1453" s="66">
        <f t="shared" si="225"/>
        <v>0</v>
      </c>
      <c r="R1453" s="66">
        <f t="shared" si="226"/>
        <v>0</v>
      </c>
      <c r="V1453" s="66">
        <f t="shared" si="227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22"/>
        <v>0</v>
      </c>
      <c r="C1454" s="2">
        <f t="shared" si="223"/>
        <v>1</v>
      </c>
      <c r="L1454" s="66">
        <f t="shared" si="224"/>
        <v>0</v>
      </c>
      <c r="N1454" s="66">
        <f t="shared" si="225"/>
        <v>0</v>
      </c>
      <c r="R1454" s="66">
        <f t="shared" si="226"/>
        <v>0</v>
      </c>
      <c r="V1454" s="66">
        <f t="shared" si="227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22"/>
        <v>0</v>
      </c>
      <c r="C1455" s="2">
        <f t="shared" si="223"/>
        <v>1</v>
      </c>
      <c r="L1455" s="66">
        <f t="shared" si="224"/>
        <v>0</v>
      </c>
      <c r="N1455" s="66">
        <f t="shared" si="225"/>
        <v>0</v>
      </c>
      <c r="R1455" s="66">
        <f t="shared" si="226"/>
        <v>0</v>
      </c>
      <c r="V1455" s="66">
        <f t="shared" si="227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22"/>
        <v>0</v>
      </c>
      <c r="C1456" s="2">
        <f t="shared" si="223"/>
        <v>1</v>
      </c>
      <c r="L1456" s="66">
        <f t="shared" si="224"/>
        <v>0</v>
      </c>
      <c r="N1456" s="66">
        <f t="shared" si="225"/>
        <v>0</v>
      </c>
      <c r="R1456" s="66">
        <f t="shared" si="226"/>
        <v>0</v>
      </c>
      <c r="V1456" s="66">
        <f t="shared" si="227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22"/>
        <v>0</v>
      </c>
      <c r="C1457" s="2">
        <f t="shared" si="223"/>
        <v>1</v>
      </c>
      <c r="L1457" s="66">
        <f t="shared" si="224"/>
        <v>0</v>
      </c>
      <c r="N1457" s="66">
        <f t="shared" si="225"/>
        <v>0</v>
      </c>
      <c r="R1457" s="66">
        <f t="shared" si="226"/>
        <v>0</v>
      </c>
      <c r="V1457" s="66">
        <f t="shared" si="227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22"/>
        <v>0</v>
      </c>
      <c r="C1458" s="2">
        <f t="shared" si="223"/>
        <v>1</v>
      </c>
      <c r="L1458" s="66">
        <f t="shared" si="224"/>
        <v>0</v>
      </c>
      <c r="N1458" s="66">
        <f t="shared" si="225"/>
        <v>0</v>
      </c>
      <c r="R1458" s="66">
        <f t="shared" si="226"/>
        <v>0</v>
      </c>
      <c r="V1458" s="66">
        <f t="shared" si="227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22"/>
        <v>0</v>
      </c>
      <c r="C1459" s="2">
        <f t="shared" si="223"/>
        <v>1</v>
      </c>
      <c r="L1459" s="66">
        <f t="shared" si="224"/>
        <v>0</v>
      </c>
      <c r="N1459" s="66">
        <f t="shared" si="225"/>
        <v>0</v>
      </c>
      <c r="R1459" s="66">
        <f t="shared" si="226"/>
        <v>0</v>
      </c>
      <c r="V1459" s="66">
        <f t="shared" si="227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22"/>
        <v>0</v>
      </c>
      <c r="C1460" s="2">
        <f t="shared" si="223"/>
        <v>1</v>
      </c>
      <c r="L1460" s="66">
        <f t="shared" si="224"/>
        <v>0</v>
      </c>
      <c r="N1460" s="66">
        <f t="shared" si="225"/>
        <v>0</v>
      </c>
      <c r="R1460" s="66">
        <f t="shared" si="226"/>
        <v>0</v>
      </c>
      <c r="V1460" s="66">
        <f t="shared" si="227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22"/>
        <v>0</v>
      </c>
      <c r="C1461" s="2">
        <f t="shared" si="223"/>
        <v>1</v>
      </c>
      <c r="L1461" s="66">
        <f t="shared" si="224"/>
        <v>0</v>
      </c>
      <c r="N1461" s="66">
        <f t="shared" si="225"/>
        <v>0</v>
      </c>
      <c r="R1461" s="66">
        <f t="shared" si="226"/>
        <v>0</v>
      </c>
      <c r="V1461" s="66">
        <f t="shared" si="227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22"/>
        <v>0</v>
      </c>
      <c r="C1462" s="2">
        <f t="shared" si="223"/>
        <v>1</v>
      </c>
      <c r="L1462" s="66">
        <f t="shared" si="224"/>
        <v>0</v>
      </c>
      <c r="N1462" s="66">
        <f t="shared" si="225"/>
        <v>0</v>
      </c>
      <c r="R1462" s="66">
        <f t="shared" si="226"/>
        <v>0</v>
      </c>
      <c r="V1462" s="66">
        <f t="shared" si="227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22"/>
        <v>0</v>
      </c>
      <c r="C1463" s="2">
        <f t="shared" si="223"/>
        <v>1</v>
      </c>
      <c r="L1463" s="66">
        <f t="shared" si="224"/>
        <v>0</v>
      </c>
      <c r="N1463" s="66">
        <f t="shared" si="225"/>
        <v>0</v>
      </c>
      <c r="R1463" s="66">
        <f t="shared" si="226"/>
        <v>0</v>
      </c>
      <c r="V1463" s="66">
        <f t="shared" si="227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22"/>
        <v>0</v>
      </c>
      <c r="C1464" s="2">
        <f t="shared" si="223"/>
        <v>1</v>
      </c>
      <c r="L1464" s="66">
        <f t="shared" si="224"/>
        <v>0</v>
      </c>
      <c r="N1464" s="66">
        <f t="shared" si="225"/>
        <v>0</v>
      </c>
      <c r="R1464" s="66">
        <f t="shared" si="226"/>
        <v>0</v>
      </c>
      <c r="V1464" s="66">
        <f t="shared" si="227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22"/>
        <v>0</v>
      </c>
      <c r="C1465" s="2">
        <f t="shared" si="223"/>
        <v>1</v>
      </c>
      <c r="L1465" s="66">
        <f t="shared" si="224"/>
        <v>0</v>
      </c>
      <c r="N1465" s="66">
        <f t="shared" si="225"/>
        <v>0</v>
      </c>
      <c r="R1465" s="66">
        <f t="shared" si="226"/>
        <v>0</v>
      </c>
      <c r="V1465" s="66">
        <f t="shared" si="227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22"/>
        <v>0</v>
      </c>
      <c r="C1466" s="2">
        <f t="shared" si="223"/>
        <v>1</v>
      </c>
      <c r="L1466" s="66">
        <f t="shared" si="224"/>
        <v>0</v>
      </c>
      <c r="N1466" s="66">
        <f t="shared" si="225"/>
        <v>0</v>
      </c>
      <c r="R1466" s="66">
        <f t="shared" si="226"/>
        <v>0</v>
      </c>
      <c r="V1466" s="66">
        <f t="shared" si="227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22"/>
        <v>0</v>
      </c>
      <c r="C1467" s="2">
        <f t="shared" si="223"/>
        <v>1</v>
      </c>
      <c r="L1467" s="66">
        <f t="shared" si="224"/>
        <v>0</v>
      </c>
      <c r="N1467" s="66">
        <f t="shared" si="225"/>
        <v>0</v>
      </c>
      <c r="R1467" s="66">
        <f t="shared" si="226"/>
        <v>0</v>
      </c>
      <c r="V1467" s="66">
        <f t="shared" si="227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22"/>
        <v>0</v>
      </c>
      <c r="C1468" s="2">
        <f t="shared" si="223"/>
        <v>1</v>
      </c>
      <c r="L1468" s="66">
        <f t="shared" si="224"/>
        <v>0</v>
      </c>
      <c r="N1468" s="66">
        <f t="shared" si="225"/>
        <v>0</v>
      </c>
      <c r="R1468" s="66">
        <f t="shared" si="226"/>
        <v>0</v>
      </c>
      <c r="V1468" s="66">
        <f t="shared" si="227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22"/>
        <v>0</v>
      </c>
      <c r="C1469" s="2">
        <f t="shared" si="223"/>
        <v>1</v>
      </c>
      <c r="L1469" s="66">
        <f t="shared" si="224"/>
        <v>0</v>
      </c>
      <c r="N1469" s="66">
        <f t="shared" si="225"/>
        <v>0</v>
      </c>
      <c r="R1469" s="66">
        <f t="shared" si="226"/>
        <v>0</v>
      </c>
      <c r="V1469" s="66">
        <f t="shared" si="227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22"/>
        <v>0</v>
      </c>
      <c r="C1470" s="2">
        <f t="shared" si="223"/>
        <v>1</v>
      </c>
      <c r="L1470" s="66">
        <f t="shared" si="224"/>
        <v>0</v>
      </c>
      <c r="N1470" s="66">
        <f t="shared" si="225"/>
        <v>0</v>
      </c>
      <c r="R1470" s="66">
        <f t="shared" si="226"/>
        <v>0</v>
      </c>
      <c r="V1470" s="66">
        <f t="shared" si="227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22"/>
        <v>0</v>
      </c>
      <c r="C1471" s="2">
        <f t="shared" si="223"/>
        <v>1</v>
      </c>
      <c r="L1471" s="66">
        <f t="shared" si="224"/>
        <v>0</v>
      </c>
      <c r="N1471" s="66">
        <f t="shared" si="225"/>
        <v>0</v>
      </c>
      <c r="R1471" s="66">
        <f t="shared" si="226"/>
        <v>0</v>
      </c>
      <c r="V1471" s="66">
        <f t="shared" si="227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22"/>
        <v>0</v>
      </c>
      <c r="C1472" s="2">
        <f t="shared" si="223"/>
        <v>1</v>
      </c>
      <c r="L1472" s="66">
        <f t="shared" si="224"/>
        <v>0</v>
      </c>
      <c r="N1472" s="66">
        <f t="shared" si="225"/>
        <v>0</v>
      </c>
      <c r="R1472" s="66">
        <f t="shared" si="226"/>
        <v>0</v>
      </c>
      <c r="V1472" s="66">
        <f t="shared" si="227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22"/>
        <v>0</v>
      </c>
      <c r="C1473" s="2">
        <f t="shared" si="223"/>
        <v>1</v>
      </c>
      <c r="L1473" s="66">
        <f t="shared" si="224"/>
        <v>0</v>
      </c>
      <c r="N1473" s="66">
        <f t="shared" si="225"/>
        <v>0</v>
      </c>
      <c r="R1473" s="66">
        <f t="shared" si="226"/>
        <v>0</v>
      </c>
      <c r="V1473" s="66">
        <f t="shared" si="227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22"/>
        <v>0</v>
      </c>
      <c r="C1474" s="2">
        <f t="shared" si="223"/>
        <v>1</v>
      </c>
      <c r="L1474" s="66">
        <f t="shared" si="224"/>
        <v>0</v>
      </c>
      <c r="N1474" s="66">
        <f t="shared" si="225"/>
        <v>0</v>
      </c>
      <c r="R1474" s="66">
        <f t="shared" si="226"/>
        <v>0</v>
      </c>
      <c r="V1474" s="66">
        <f t="shared" si="227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22"/>
        <v>0</v>
      </c>
      <c r="C1475" s="2">
        <f t="shared" si="223"/>
        <v>1</v>
      </c>
      <c r="L1475" s="66">
        <f t="shared" si="224"/>
        <v>0</v>
      </c>
      <c r="N1475" s="66">
        <f t="shared" si="225"/>
        <v>0</v>
      </c>
      <c r="R1475" s="66">
        <f t="shared" si="226"/>
        <v>0</v>
      </c>
      <c r="V1475" s="66">
        <f t="shared" si="227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22"/>
        <v>0</v>
      </c>
      <c r="C1476" s="2">
        <f t="shared" si="223"/>
        <v>1</v>
      </c>
      <c r="L1476" s="66">
        <f t="shared" si="224"/>
        <v>0</v>
      </c>
      <c r="N1476" s="66">
        <f t="shared" si="225"/>
        <v>0</v>
      </c>
      <c r="R1476" s="66">
        <f t="shared" si="226"/>
        <v>0</v>
      </c>
      <c r="V1476" s="66">
        <f t="shared" si="227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22"/>
        <v>0</v>
      </c>
      <c r="C1477" s="2">
        <f t="shared" si="223"/>
        <v>1</v>
      </c>
      <c r="L1477" s="66">
        <f t="shared" si="224"/>
        <v>0</v>
      </c>
      <c r="N1477" s="66">
        <f t="shared" si="225"/>
        <v>0</v>
      </c>
      <c r="R1477" s="66">
        <f t="shared" si="226"/>
        <v>0</v>
      </c>
      <c r="V1477" s="66">
        <f t="shared" si="227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22"/>
        <v>0</v>
      </c>
      <c r="C1478" s="2">
        <f t="shared" si="223"/>
        <v>1</v>
      </c>
      <c r="L1478" s="66">
        <f t="shared" si="224"/>
        <v>0</v>
      </c>
      <c r="N1478" s="66">
        <f t="shared" si="225"/>
        <v>0</v>
      </c>
      <c r="R1478" s="66">
        <f t="shared" si="226"/>
        <v>0</v>
      </c>
      <c r="V1478" s="66">
        <f t="shared" si="227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22"/>
        <v>0</v>
      </c>
      <c r="C1479" s="2">
        <f t="shared" si="223"/>
        <v>1</v>
      </c>
      <c r="L1479" s="66">
        <f t="shared" si="224"/>
        <v>0</v>
      </c>
      <c r="N1479" s="66">
        <f t="shared" si="225"/>
        <v>0</v>
      </c>
      <c r="R1479" s="66">
        <f t="shared" si="226"/>
        <v>0</v>
      </c>
      <c r="V1479" s="66">
        <f t="shared" si="227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22"/>
        <v>0</v>
      </c>
      <c r="C1480" s="2">
        <f t="shared" si="223"/>
        <v>1</v>
      </c>
      <c r="L1480" s="66">
        <f t="shared" si="224"/>
        <v>0</v>
      </c>
      <c r="N1480" s="66">
        <f t="shared" si="225"/>
        <v>0</v>
      </c>
      <c r="R1480" s="66">
        <f t="shared" si="226"/>
        <v>0</v>
      </c>
      <c r="V1480" s="66">
        <f t="shared" si="227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22"/>
        <v>0</v>
      </c>
      <c r="C1481" s="2">
        <f t="shared" si="223"/>
        <v>1</v>
      </c>
      <c r="L1481" s="66">
        <f t="shared" si="224"/>
        <v>0</v>
      </c>
      <c r="N1481" s="66">
        <f t="shared" si="225"/>
        <v>0</v>
      </c>
      <c r="R1481" s="66">
        <f t="shared" si="226"/>
        <v>0</v>
      </c>
      <c r="V1481" s="66">
        <f t="shared" si="227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22"/>
        <v>0</v>
      </c>
      <c r="C1482" s="2">
        <f t="shared" si="223"/>
        <v>1</v>
      </c>
      <c r="L1482" s="66">
        <f t="shared" si="224"/>
        <v>0</v>
      </c>
      <c r="N1482" s="66">
        <f t="shared" si="225"/>
        <v>0</v>
      </c>
      <c r="R1482" s="66">
        <f t="shared" si="226"/>
        <v>0</v>
      </c>
      <c r="V1482" s="66">
        <f t="shared" si="227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222"/>
        <v>0</v>
      </c>
      <c r="C1483" s="2">
        <f t="shared" si="223"/>
        <v>1</v>
      </c>
      <c r="L1483" s="66">
        <f t="shared" si="224"/>
        <v>0</v>
      </c>
      <c r="N1483" s="66">
        <f t="shared" si="225"/>
        <v>0</v>
      </c>
      <c r="R1483" s="66">
        <f t="shared" si="226"/>
        <v>0</v>
      </c>
      <c r="V1483" s="66">
        <f t="shared" si="227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2"/>
        <v>0</v>
      </c>
      <c r="C1484" s="2">
        <f t="shared" si="223"/>
        <v>1</v>
      </c>
      <c r="L1484" s="66">
        <f t="shared" si="224"/>
        <v>0</v>
      </c>
      <c r="N1484" s="66">
        <f t="shared" si="225"/>
        <v>0</v>
      </c>
      <c r="R1484" s="66">
        <f t="shared" si="226"/>
        <v>0</v>
      </c>
      <c r="V1484" s="66">
        <f t="shared" si="227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2"/>
        <v>0</v>
      </c>
      <c r="C1485" s="2">
        <f t="shared" si="223"/>
        <v>1</v>
      </c>
      <c r="L1485" s="66">
        <f t="shared" si="224"/>
        <v>0</v>
      </c>
      <c r="N1485" s="66">
        <f t="shared" si="225"/>
        <v>0</v>
      </c>
      <c r="R1485" s="66">
        <f t="shared" si="226"/>
        <v>0</v>
      </c>
      <c r="V1485" s="66">
        <f t="shared" si="227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2"/>
        <v>0</v>
      </c>
      <c r="C1486" s="2">
        <f t="shared" si="223"/>
        <v>1</v>
      </c>
      <c r="L1486" s="66">
        <f t="shared" si="224"/>
        <v>0</v>
      </c>
      <c r="N1486" s="66">
        <f t="shared" si="225"/>
        <v>0</v>
      </c>
      <c r="R1486" s="66">
        <f t="shared" si="226"/>
        <v>0</v>
      </c>
      <c r="V1486" s="66">
        <f t="shared" si="227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2"/>
        <v>0</v>
      </c>
      <c r="C1487" s="2">
        <f t="shared" si="223"/>
        <v>1</v>
      </c>
      <c r="L1487" s="66">
        <f t="shared" si="224"/>
        <v>0</v>
      </c>
      <c r="N1487" s="66">
        <f t="shared" si="225"/>
        <v>0</v>
      </c>
      <c r="R1487" s="66">
        <f t="shared" si="226"/>
        <v>0</v>
      </c>
      <c r="V1487" s="66">
        <f t="shared" si="227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2"/>
        <v>0</v>
      </c>
      <c r="C1488" s="2">
        <f t="shared" si="223"/>
        <v>1</v>
      </c>
      <c r="L1488" s="66">
        <f t="shared" si="224"/>
        <v>0</v>
      </c>
      <c r="N1488" s="66">
        <f t="shared" si="225"/>
        <v>0</v>
      </c>
      <c r="R1488" s="66">
        <f t="shared" si="226"/>
        <v>0</v>
      </c>
      <c r="V1488" s="66">
        <f t="shared" si="227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2"/>
        <v>0</v>
      </c>
      <c r="C1489" s="2">
        <f t="shared" si="223"/>
        <v>1</v>
      </c>
      <c r="L1489" s="66">
        <f t="shared" si="224"/>
        <v>0</v>
      </c>
      <c r="N1489" s="66">
        <f t="shared" si="225"/>
        <v>0</v>
      </c>
      <c r="R1489" s="66">
        <f t="shared" si="226"/>
        <v>0</v>
      </c>
      <c r="V1489" s="66">
        <f t="shared" si="227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2"/>
        <v>0</v>
      </c>
      <c r="C1490" s="2">
        <f t="shared" si="223"/>
        <v>1</v>
      </c>
      <c r="L1490" s="66">
        <f t="shared" si="224"/>
        <v>0</v>
      </c>
      <c r="N1490" s="66">
        <f t="shared" si="225"/>
        <v>0</v>
      </c>
      <c r="R1490" s="66">
        <f t="shared" si="226"/>
        <v>0</v>
      </c>
      <c r="V1490" s="66">
        <f t="shared" si="227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2"/>
        <v>0</v>
      </c>
      <c r="C1491" s="2">
        <f t="shared" si="223"/>
        <v>1</v>
      </c>
      <c r="L1491" s="66">
        <f t="shared" si="224"/>
        <v>0</v>
      </c>
      <c r="N1491" s="66">
        <f t="shared" si="225"/>
        <v>0</v>
      </c>
      <c r="R1491" s="66">
        <f t="shared" si="226"/>
        <v>0</v>
      </c>
      <c r="V1491" s="66">
        <f t="shared" si="227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2"/>
        <v>0</v>
      </c>
      <c r="C1492" s="2">
        <f t="shared" si="223"/>
        <v>1</v>
      </c>
      <c r="L1492" s="66">
        <f t="shared" si="224"/>
        <v>0</v>
      </c>
      <c r="N1492" s="66">
        <f t="shared" si="225"/>
        <v>0</v>
      </c>
      <c r="R1492" s="66">
        <f t="shared" si="226"/>
        <v>0</v>
      </c>
      <c r="V1492" s="66">
        <f t="shared" si="227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2"/>
        <v>0</v>
      </c>
      <c r="C1493" s="2">
        <f t="shared" si="223"/>
        <v>1</v>
      </c>
      <c r="L1493" s="66">
        <f t="shared" si="224"/>
        <v>0</v>
      </c>
      <c r="N1493" s="66">
        <f t="shared" si="225"/>
        <v>0</v>
      </c>
      <c r="R1493" s="66">
        <f t="shared" si="226"/>
        <v>0</v>
      </c>
      <c r="V1493" s="66">
        <f t="shared" si="227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228">+L1494+N1494+R1494+V1494+X1494</f>
        <v>0</v>
      </c>
      <c r="C1494" s="2">
        <f t="shared" ref="C1494:C1557" si="229">RANK(B1494,B$1415:B$1614,0)</f>
        <v>1</v>
      </c>
      <c r="L1494" s="66">
        <f t="shared" ref="L1494:L1557" si="230">IF(AND(I1494&lt;1,J1494&lt;1,K1494&lt;1),0,IF(250+((150-(I1494*60+J1494))*2)&lt;0,0,IF(K1494&lt;50,250+((150-(I1494*60+J1494))*2),IF(K1494&gt;49,250+((150-(I1494*60+J1494))*2)-1,250+((150-(I1494*60+J1494))*2)))))</f>
        <v>0</v>
      </c>
      <c r="N1494" s="66">
        <f t="shared" ref="N1494:N1557" si="231">IF(M1494&lt;89,0,250+((M1494-172)*3))</f>
        <v>0</v>
      </c>
      <c r="R1494" s="66">
        <f t="shared" ref="R1494:R1557" si="232">IF(AND(O1494&lt;1,P1494&lt;1,Q1494&lt;1),0,IF(250+((540-(O1494*60+P1494))*1)&lt;0,0,250+((540-(O1494*60+P1494))*1)))</f>
        <v>0</v>
      </c>
      <c r="V1494" s="66">
        <f t="shared" ref="V1494:V1557" si="233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28"/>
        <v>0</v>
      </c>
      <c r="C1495" s="2">
        <f t="shared" si="229"/>
        <v>1</v>
      </c>
      <c r="L1495" s="66">
        <f t="shared" si="230"/>
        <v>0</v>
      </c>
      <c r="N1495" s="66">
        <f t="shared" si="231"/>
        <v>0</v>
      </c>
      <c r="R1495" s="66">
        <f t="shared" si="232"/>
        <v>0</v>
      </c>
      <c r="V1495" s="66">
        <f t="shared" si="233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28"/>
        <v>0</v>
      </c>
      <c r="C1496" s="2">
        <f t="shared" si="229"/>
        <v>1</v>
      </c>
      <c r="L1496" s="66">
        <f t="shared" si="230"/>
        <v>0</v>
      </c>
      <c r="N1496" s="66">
        <f t="shared" si="231"/>
        <v>0</v>
      </c>
      <c r="R1496" s="66">
        <f t="shared" si="232"/>
        <v>0</v>
      </c>
      <c r="V1496" s="66">
        <f t="shared" si="233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28"/>
        <v>0</v>
      </c>
      <c r="C1497" s="2">
        <f t="shared" si="229"/>
        <v>1</v>
      </c>
      <c r="L1497" s="66">
        <f t="shared" si="230"/>
        <v>0</v>
      </c>
      <c r="N1497" s="66">
        <f t="shared" si="231"/>
        <v>0</v>
      </c>
      <c r="R1497" s="66">
        <f t="shared" si="232"/>
        <v>0</v>
      </c>
      <c r="V1497" s="66">
        <f t="shared" si="233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28"/>
        <v>0</v>
      </c>
      <c r="C1498" s="2">
        <f t="shared" si="229"/>
        <v>1</v>
      </c>
      <c r="L1498" s="66">
        <f t="shared" si="230"/>
        <v>0</v>
      </c>
      <c r="N1498" s="66">
        <f t="shared" si="231"/>
        <v>0</v>
      </c>
      <c r="R1498" s="66">
        <f t="shared" si="232"/>
        <v>0</v>
      </c>
      <c r="V1498" s="66">
        <f t="shared" si="233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228"/>
        <v>0</v>
      </c>
      <c r="C1499" s="2">
        <f t="shared" si="229"/>
        <v>1</v>
      </c>
      <c r="L1499" s="66">
        <f t="shared" si="230"/>
        <v>0</v>
      </c>
      <c r="N1499" s="66">
        <f t="shared" si="231"/>
        <v>0</v>
      </c>
      <c r="R1499" s="66">
        <f t="shared" si="232"/>
        <v>0</v>
      </c>
      <c r="V1499" s="66">
        <f t="shared" si="233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28"/>
        <v>0</v>
      </c>
      <c r="C1500" s="2">
        <f t="shared" si="229"/>
        <v>1</v>
      </c>
      <c r="L1500" s="66">
        <f t="shared" si="230"/>
        <v>0</v>
      </c>
      <c r="N1500" s="66">
        <f t="shared" si="231"/>
        <v>0</v>
      </c>
      <c r="R1500" s="66">
        <f t="shared" si="232"/>
        <v>0</v>
      </c>
      <c r="V1500" s="66">
        <f t="shared" si="233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28"/>
        <v>0</v>
      </c>
      <c r="C1501" s="2">
        <f t="shared" si="229"/>
        <v>1</v>
      </c>
      <c r="L1501" s="66">
        <f t="shared" si="230"/>
        <v>0</v>
      </c>
      <c r="N1501" s="66">
        <f t="shared" si="231"/>
        <v>0</v>
      </c>
      <c r="R1501" s="66">
        <f t="shared" si="232"/>
        <v>0</v>
      </c>
      <c r="V1501" s="66">
        <f t="shared" si="233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28"/>
        <v>0</v>
      </c>
      <c r="C1502" s="2">
        <f t="shared" si="229"/>
        <v>1</v>
      </c>
      <c r="L1502" s="66">
        <f t="shared" si="230"/>
        <v>0</v>
      </c>
      <c r="N1502" s="66">
        <f t="shared" si="231"/>
        <v>0</v>
      </c>
      <c r="R1502" s="66">
        <f t="shared" si="232"/>
        <v>0</v>
      </c>
      <c r="V1502" s="66">
        <f t="shared" si="233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28"/>
        <v>0</v>
      </c>
      <c r="C1503" s="2">
        <f t="shared" si="229"/>
        <v>1</v>
      </c>
      <c r="L1503" s="66">
        <f t="shared" si="230"/>
        <v>0</v>
      </c>
      <c r="N1503" s="66">
        <f t="shared" si="231"/>
        <v>0</v>
      </c>
      <c r="R1503" s="66">
        <f t="shared" si="232"/>
        <v>0</v>
      </c>
      <c r="V1503" s="66">
        <f t="shared" si="233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28"/>
        <v>0</v>
      </c>
      <c r="C1504" s="2">
        <f t="shared" si="229"/>
        <v>1</v>
      </c>
      <c r="L1504" s="66">
        <f t="shared" si="230"/>
        <v>0</v>
      </c>
      <c r="N1504" s="66">
        <f t="shared" si="231"/>
        <v>0</v>
      </c>
      <c r="R1504" s="66">
        <f t="shared" si="232"/>
        <v>0</v>
      </c>
      <c r="V1504" s="66">
        <f t="shared" si="233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28"/>
        <v>0</v>
      </c>
      <c r="C1505" s="2">
        <f t="shared" si="229"/>
        <v>1</v>
      </c>
      <c r="L1505" s="66">
        <f t="shared" si="230"/>
        <v>0</v>
      </c>
      <c r="N1505" s="66">
        <f t="shared" si="231"/>
        <v>0</v>
      </c>
      <c r="R1505" s="66">
        <f t="shared" si="232"/>
        <v>0</v>
      </c>
      <c r="V1505" s="66">
        <f t="shared" si="233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28"/>
        <v>0</v>
      </c>
      <c r="C1506" s="2">
        <f t="shared" si="229"/>
        <v>1</v>
      </c>
      <c r="L1506" s="66">
        <f t="shared" si="230"/>
        <v>0</v>
      </c>
      <c r="N1506" s="66">
        <f t="shared" si="231"/>
        <v>0</v>
      </c>
      <c r="R1506" s="66">
        <f t="shared" si="232"/>
        <v>0</v>
      </c>
      <c r="V1506" s="66">
        <f t="shared" si="233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28"/>
        <v>0</v>
      </c>
      <c r="C1507" s="2">
        <f t="shared" si="229"/>
        <v>1</v>
      </c>
      <c r="L1507" s="66">
        <f t="shared" si="230"/>
        <v>0</v>
      </c>
      <c r="N1507" s="66">
        <f t="shared" si="231"/>
        <v>0</v>
      </c>
      <c r="R1507" s="66">
        <f t="shared" si="232"/>
        <v>0</v>
      </c>
      <c r="V1507" s="66">
        <f t="shared" si="233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28"/>
        <v>0</v>
      </c>
      <c r="C1508" s="2">
        <f t="shared" si="229"/>
        <v>1</v>
      </c>
      <c r="L1508" s="66">
        <f t="shared" si="230"/>
        <v>0</v>
      </c>
      <c r="N1508" s="66">
        <f t="shared" si="231"/>
        <v>0</v>
      </c>
      <c r="R1508" s="66">
        <f t="shared" si="232"/>
        <v>0</v>
      </c>
      <c r="V1508" s="66">
        <f t="shared" si="233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28"/>
        <v>0</v>
      </c>
      <c r="C1509" s="2">
        <f t="shared" si="229"/>
        <v>1</v>
      </c>
      <c r="L1509" s="66">
        <f t="shared" si="230"/>
        <v>0</v>
      </c>
      <c r="N1509" s="66">
        <f t="shared" si="231"/>
        <v>0</v>
      </c>
      <c r="R1509" s="66">
        <f t="shared" si="232"/>
        <v>0</v>
      </c>
      <c r="V1509" s="66">
        <f t="shared" si="233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28"/>
        <v>0</v>
      </c>
      <c r="C1510" s="2">
        <f t="shared" si="229"/>
        <v>1</v>
      </c>
      <c r="L1510" s="66">
        <f t="shared" si="230"/>
        <v>0</v>
      </c>
      <c r="N1510" s="66">
        <f t="shared" si="231"/>
        <v>0</v>
      </c>
      <c r="R1510" s="66">
        <f t="shared" si="232"/>
        <v>0</v>
      </c>
      <c r="V1510" s="66">
        <f t="shared" si="233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28"/>
        <v>0</v>
      </c>
      <c r="C1511" s="2">
        <f t="shared" si="229"/>
        <v>1</v>
      </c>
      <c r="L1511" s="66">
        <f t="shared" si="230"/>
        <v>0</v>
      </c>
      <c r="N1511" s="66">
        <f t="shared" si="231"/>
        <v>0</v>
      </c>
      <c r="R1511" s="66">
        <f t="shared" si="232"/>
        <v>0</v>
      </c>
      <c r="V1511" s="66">
        <f t="shared" si="233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28"/>
        <v>0</v>
      </c>
      <c r="C1512" s="2">
        <f t="shared" si="229"/>
        <v>1</v>
      </c>
      <c r="L1512" s="66">
        <f t="shared" si="230"/>
        <v>0</v>
      </c>
      <c r="N1512" s="66">
        <f t="shared" si="231"/>
        <v>0</v>
      </c>
      <c r="R1512" s="66">
        <f t="shared" si="232"/>
        <v>0</v>
      </c>
      <c r="V1512" s="66">
        <f t="shared" si="233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28"/>
        <v>0</v>
      </c>
      <c r="C1513" s="2">
        <f t="shared" si="229"/>
        <v>1</v>
      </c>
      <c r="L1513" s="66">
        <f t="shared" si="230"/>
        <v>0</v>
      </c>
      <c r="N1513" s="66">
        <f t="shared" si="231"/>
        <v>0</v>
      </c>
      <c r="R1513" s="66">
        <f t="shared" si="232"/>
        <v>0</v>
      </c>
      <c r="V1513" s="66">
        <f t="shared" si="233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28"/>
        <v>0</v>
      </c>
      <c r="C1514" s="2">
        <f t="shared" si="229"/>
        <v>1</v>
      </c>
      <c r="L1514" s="66">
        <f t="shared" si="230"/>
        <v>0</v>
      </c>
      <c r="N1514" s="66">
        <f t="shared" si="231"/>
        <v>0</v>
      </c>
      <c r="R1514" s="66">
        <f t="shared" si="232"/>
        <v>0</v>
      </c>
      <c r="V1514" s="66">
        <f t="shared" si="233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28"/>
        <v>0</v>
      </c>
      <c r="C1515" s="2">
        <f t="shared" si="229"/>
        <v>1</v>
      </c>
      <c r="L1515" s="66">
        <f t="shared" si="230"/>
        <v>0</v>
      </c>
      <c r="N1515" s="66">
        <f t="shared" si="231"/>
        <v>0</v>
      </c>
      <c r="R1515" s="66">
        <f t="shared" si="232"/>
        <v>0</v>
      </c>
      <c r="V1515" s="66">
        <f t="shared" si="233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28"/>
        <v>0</v>
      </c>
      <c r="C1516" s="2">
        <f t="shared" si="229"/>
        <v>1</v>
      </c>
      <c r="L1516" s="66">
        <f t="shared" si="230"/>
        <v>0</v>
      </c>
      <c r="N1516" s="66">
        <f t="shared" si="231"/>
        <v>0</v>
      </c>
      <c r="R1516" s="66">
        <f t="shared" si="232"/>
        <v>0</v>
      </c>
      <c r="V1516" s="66">
        <f t="shared" si="233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28"/>
        <v>0</v>
      </c>
      <c r="C1517" s="2">
        <f t="shared" si="229"/>
        <v>1</v>
      </c>
      <c r="L1517" s="66">
        <f t="shared" si="230"/>
        <v>0</v>
      </c>
      <c r="N1517" s="66">
        <f t="shared" si="231"/>
        <v>0</v>
      </c>
      <c r="R1517" s="66">
        <f t="shared" si="232"/>
        <v>0</v>
      </c>
      <c r="V1517" s="66">
        <f t="shared" si="233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28"/>
        <v>0</v>
      </c>
      <c r="C1518" s="2">
        <f t="shared" si="229"/>
        <v>1</v>
      </c>
      <c r="L1518" s="66">
        <f t="shared" si="230"/>
        <v>0</v>
      </c>
      <c r="N1518" s="66">
        <f t="shared" si="231"/>
        <v>0</v>
      </c>
      <c r="R1518" s="66">
        <f t="shared" si="232"/>
        <v>0</v>
      </c>
      <c r="V1518" s="66">
        <f t="shared" si="233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28"/>
        <v>0</v>
      </c>
      <c r="C1519" s="2">
        <f t="shared" si="229"/>
        <v>1</v>
      </c>
      <c r="L1519" s="66">
        <f t="shared" si="230"/>
        <v>0</v>
      </c>
      <c r="N1519" s="66">
        <f t="shared" si="231"/>
        <v>0</v>
      </c>
      <c r="R1519" s="66">
        <f t="shared" si="232"/>
        <v>0</v>
      </c>
      <c r="V1519" s="66">
        <f t="shared" si="233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28"/>
        <v>0</v>
      </c>
      <c r="C1520" s="2">
        <f t="shared" si="229"/>
        <v>1</v>
      </c>
      <c r="L1520" s="66">
        <f t="shared" si="230"/>
        <v>0</v>
      </c>
      <c r="N1520" s="66">
        <f t="shared" si="231"/>
        <v>0</v>
      </c>
      <c r="R1520" s="66">
        <f t="shared" si="232"/>
        <v>0</v>
      </c>
      <c r="V1520" s="66">
        <f t="shared" si="233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28"/>
        <v>0</v>
      </c>
      <c r="C1521" s="2">
        <f t="shared" si="229"/>
        <v>1</v>
      </c>
      <c r="L1521" s="66">
        <f t="shared" si="230"/>
        <v>0</v>
      </c>
      <c r="N1521" s="66">
        <f t="shared" si="231"/>
        <v>0</v>
      </c>
      <c r="R1521" s="66">
        <f t="shared" si="232"/>
        <v>0</v>
      </c>
      <c r="V1521" s="66">
        <f t="shared" si="233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28"/>
        <v>0</v>
      </c>
      <c r="C1522" s="2">
        <f t="shared" si="229"/>
        <v>1</v>
      </c>
      <c r="L1522" s="66">
        <f t="shared" si="230"/>
        <v>0</v>
      </c>
      <c r="N1522" s="66">
        <f t="shared" si="231"/>
        <v>0</v>
      </c>
      <c r="R1522" s="66">
        <f t="shared" si="232"/>
        <v>0</v>
      </c>
      <c r="V1522" s="66">
        <f t="shared" si="233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28"/>
        <v>0</v>
      </c>
      <c r="C1523" s="2">
        <f t="shared" si="229"/>
        <v>1</v>
      </c>
      <c r="L1523" s="66">
        <f t="shared" si="230"/>
        <v>0</v>
      </c>
      <c r="N1523" s="66">
        <f t="shared" si="231"/>
        <v>0</v>
      </c>
      <c r="R1523" s="66">
        <f t="shared" si="232"/>
        <v>0</v>
      </c>
      <c r="V1523" s="66">
        <f t="shared" si="233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28"/>
        <v>0</v>
      </c>
      <c r="C1524" s="2">
        <f t="shared" si="229"/>
        <v>1</v>
      </c>
      <c r="L1524" s="66">
        <f t="shared" si="230"/>
        <v>0</v>
      </c>
      <c r="N1524" s="66">
        <f t="shared" si="231"/>
        <v>0</v>
      </c>
      <c r="R1524" s="66">
        <f t="shared" si="232"/>
        <v>0</v>
      </c>
      <c r="V1524" s="66">
        <f t="shared" si="233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28"/>
        <v>0</v>
      </c>
      <c r="C1525" s="2">
        <f t="shared" si="229"/>
        <v>1</v>
      </c>
      <c r="L1525" s="66">
        <f t="shared" si="230"/>
        <v>0</v>
      </c>
      <c r="N1525" s="66">
        <f t="shared" si="231"/>
        <v>0</v>
      </c>
      <c r="R1525" s="66">
        <f t="shared" si="232"/>
        <v>0</v>
      </c>
      <c r="V1525" s="66">
        <f t="shared" si="233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28"/>
        <v>0</v>
      </c>
      <c r="C1526" s="2">
        <f t="shared" si="229"/>
        <v>1</v>
      </c>
      <c r="L1526" s="66">
        <f t="shared" si="230"/>
        <v>0</v>
      </c>
      <c r="N1526" s="66">
        <f t="shared" si="231"/>
        <v>0</v>
      </c>
      <c r="R1526" s="66">
        <f t="shared" si="232"/>
        <v>0</v>
      </c>
      <c r="V1526" s="66">
        <f t="shared" si="233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28"/>
        <v>0</v>
      </c>
      <c r="C1527" s="2">
        <f t="shared" si="229"/>
        <v>1</v>
      </c>
      <c r="L1527" s="66">
        <f t="shared" si="230"/>
        <v>0</v>
      </c>
      <c r="N1527" s="66">
        <f t="shared" si="231"/>
        <v>0</v>
      </c>
      <c r="R1527" s="66">
        <f t="shared" si="232"/>
        <v>0</v>
      </c>
      <c r="V1527" s="66">
        <f t="shared" si="233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28"/>
        <v>0</v>
      </c>
      <c r="C1528" s="2">
        <f t="shared" si="229"/>
        <v>1</v>
      </c>
      <c r="L1528" s="66">
        <f t="shared" si="230"/>
        <v>0</v>
      </c>
      <c r="N1528" s="66">
        <f t="shared" si="231"/>
        <v>0</v>
      </c>
      <c r="R1528" s="66">
        <f t="shared" si="232"/>
        <v>0</v>
      </c>
      <c r="V1528" s="66">
        <f t="shared" si="233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28"/>
        <v>0</v>
      </c>
      <c r="C1529" s="2">
        <f t="shared" si="229"/>
        <v>1</v>
      </c>
      <c r="L1529" s="66">
        <f t="shared" si="230"/>
        <v>0</v>
      </c>
      <c r="N1529" s="66">
        <f t="shared" si="231"/>
        <v>0</v>
      </c>
      <c r="R1529" s="66">
        <f t="shared" si="232"/>
        <v>0</v>
      </c>
      <c r="V1529" s="66">
        <f t="shared" si="233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28"/>
        <v>0</v>
      </c>
      <c r="C1530" s="2">
        <f t="shared" si="229"/>
        <v>1</v>
      </c>
      <c r="L1530" s="66">
        <f t="shared" si="230"/>
        <v>0</v>
      </c>
      <c r="N1530" s="66">
        <f t="shared" si="231"/>
        <v>0</v>
      </c>
      <c r="R1530" s="66">
        <f t="shared" si="232"/>
        <v>0</v>
      </c>
      <c r="V1530" s="66">
        <f t="shared" si="233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28"/>
        <v>0</v>
      </c>
      <c r="C1531" s="2">
        <f t="shared" si="229"/>
        <v>1</v>
      </c>
      <c r="L1531" s="66">
        <f t="shared" si="230"/>
        <v>0</v>
      </c>
      <c r="N1531" s="66">
        <f t="shared" si="231"/>
        <v>0</v>
      </c>
      <c r="R1531" s="66">
        <f t="shared" si="232"/>
        <v>0</v>
      </c>
      <c r="V1531" s="66">
        <f t="shared" si="233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28"/>
        <v>0</v>
      </c>
      <c r="C1532" s="2">
        <f t="shared" si="229"/>
        <v>1</v>
      </c>
      <c r="L1532" s="66">
        <f t="shared" si="230"/>
        <v>0</v>
      </c>
      <c r="N1532" s="66">
        <f t="shared" si="231"/>
        <v>0</v>
      </c>
      <c r="R1532" s="66">
        <f t="shared" si="232"/>
        <v>0</v>
      </c>
      <c r="V1532" s="66">
        <f t="shared" si="233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28"/>
        <v>0</v>
      </c>
      <c r="C1533" s="2">
        <f t="shared" si="229"/>
        <v>1</v>
      </c>
      <c r="L1533" s="66">
        <f t="shared" si="230"/>
        <v>0</v>
      </c>
      <c r="N1533" s="66">
        <f t="shared" si="231"/>
        <v>0</v>
      </c>
      <c r="R1533" s="66">
        <f t="shared" si="232"/>
        <v>0</v>
      </c>
      <c r="V1533" s="66">
        <f t="shared" si="233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28"/>
        <v>0</v>
      </c>
      <c r="C1534" s="2">
        <f t="shared" si="229"/>
        <v>1</v>
      </c>
      <c r="L1534" s="66">
        <f t="shared" si="230"/>
        <v>0</v>
      </c>
      <c r="N1534" s="66">
        <f t="shared" si="231"/>
        <v>0</v>
      </c>
      <c r="R1534" s="66">
        <f t="shared" si="232"/>
        <v>0</v>
      </c>
      <c r="V1534" s="66">
        <f t="shared" si="233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28"/>
        <v>0</v>
      </c>
      <c r="C1535" s="2">
        <f t="shared" si="229"/>
        <v>1</v>
      </c>
      <c r="L1535" s="66">
        <f t="shared" si="230"/>
        <v>0</v>
      </c>
      <c r="N1535" s="66">
        <f t="shared" si="231"/>
        <v>0</v>
      </c>
      <c r="R1535" s="66">
        <f t="shared" si="232"/>
        <v>0</v>
      </c>
      <c r="V1535" s="66">
        <f t="shared" si="233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28"/>
        <v>0</v>
      </c>
      <c r="C1536" s="2">
        <f t="shared" si="229"/>
        <v>1</v>
      </c>
      <c r="L1536" s="66">
        <f t="shared" si="230"/>
        <v>0</v>
      </c>
      <c r="N1536" s="66">
        <f t="shared" si="231"/>
        <v>0</v>
      </c>
      <c r="R1536" s="66">
        <f t="shared" si="232"/>
        <v>0</v>
      </c>
      <c r="V1536" s="66">
        <f t="shared" si="233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28"/>
        <v>0</v>
      </c>
      <c r="C1537" s="2">
        <f t="shared" si="229"/>
        <v>1</v>
      </c>
      <c r="L1537" s="66">
        <f t="shared" si="230"/>
        <v>0</v>
      </c>
      <c r="N1537" s="66">
        <f t="shared" si="231"/>
        <v>0</v>
      </c>
      <c r="R1537" s="66">
        <f t="shared" si="232"/>
        <v>0</v>
      </c>
      <c r="V1537" s="66">
        <f t="shared" si="233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28"/>
        <v>0</v>
      </c>
      <c r="C1538" s="2">
        <f t="shared" si="229"/>
        <v>1</v>
      </c>
      <c r="L1538" s="66">
        <f t="shared" si="230"/>
        <v>0</v>
      </c>
      <c r="N1538" s="66">
        <f t="shared" si="231"/>
        <v>0</v>
      </c>
      <c r="R1538" s="66">
        <f t="shared" si="232"/>
        <v>0</v>
      </c>
      <c r="V1538" s="66">
        <f t="shared" si="233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28"/>
        <v>0</v>
      </c>
      <c r="C1539" s="2">
        <f t="shared" si="229"/>
        <v>1</v>
      </c>
      <c r="L1539" s="66">
        <f t="shared" si="230"/>
        <v>0</v>
      </c>
      <c r="N1539" s="66">
        <f t="shared" si="231"/>
        <v>0</v>
      </c>
      <c r="R1539" s="66">
        <f t="shared" si="232"/>
        <v>0</v>
      </c>
      <c r="V1539" s="66">
        <f t="shared" si="233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28"/>
        <v>0</v>
      </c>
      <c r="C1540" s="2">
        <f t="shared" si="229"/>
        <v>1</v>
      </c>
      <c r="L1540" s="66">
        <f t="shared" si="230"/>
        <v>0</v>
      </c>
      <c r="N1540" s="66">
        <f t="shared" si="231"/>
        <v>0</v>
      </c>
      <c r="R1540" s="66">
        <f t="shared" si="232"/>
        <v>0</v>
      </c>
      <c r="V1540" s="66">
        <f t="shared" si="233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28"/>
        <v>0</v>
      </c>
      <c r="C1541" s="2">
        <f t="shared" si="229"/>
        <v>1</v>
      </c>
      <c r="L1541" s="66">
        <f t="shared" si="230"/>
        <v>0</v>
      </c>
      <c r="N1541" s="66">
        <f t="shared" si="231"/>
        <v>0</v>
      </c>
      <c r="R1541" s="66">
        <f t="shared" si="232"/>
        <v>0</v>
      </c>
      <c r="V1541" s="66">
        <f t="shared" si="233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28"/>
        <v>0</v>
      </c>
      <c r="C1542" s="2">
        <f t="shared" si="229"/>
        <v>1</v>
      </c>
      <c r="L1542" s="66">
        <f t="shared" si="230"/>
        <v>0</v>
      </c>
      <c r="N1542" s="66">
        <f t="shared" si="231"/>
        <v>0</v>
      </c>
      <c r="R1542" s="66">
        <f t="shared" si="232"/>
        <v>0</v>
      </c>
      <c r="V1542" s="66">
        <f t="shared" si="233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28"/>
        <v>0</v>
      </c>
      <c r="C1543" s="2">
        <f t="shared" si="229"/>
        <v>1</v>
      </c>
      <c r="L1543" s="66">
        <f t="shared" si="230"/>
        <v>0</v>
      </c>
      <c r="N1543" s="66">
        <f t="shared" si="231"/>
        <v>0</v>
      </c>
      <c r="R1543" s="66">
        <f t="shared" si="232"/>
        <v>0</v>
      </c>
      <c r="V1543" s="66">
        <f t="shared" si="233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28"/>
        <v>0</v>
      </c>
      <c r="C1544" s="2">
        <f t="shared" si="229"/>
        <v>1</v>
      </c>
      <c r="L1544" s="66">
        <f t="shared" si="230"/>
        <v>0</v>
      </c>
      <c r="N1544" s="66">
        <f t="shared" si="231"/>
        <v>0</v>
      </c>
      <c r="R1544" s="66">
        <f t="shared" si="232"/>
        <v>0</v>
      </c>
      <c r="V1544" s="66">
        <f t="shared" si="233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28"/>
        <v>0</v>
      </c>
      <c r="C1545" s="2">
        <f t="shared" si="229"/>
        <v>1</v>
      </c>
      <c r="L1545" s="66">
        <f t="shared" si="230"/>
        <v>0</v>
      </c>
      <c r="N1545" s="66">
        <f t="shared" si="231"/>
        <v>0</v>
      </c>
      <c r="R1545" s="66">
        <f t="shared" si="232"/>
        <v>0</v>
      </c>
      <c r="V1545" s="66">
        <f t="shared" si="233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28"/>
        <v>0</v>
      </c>
      <c r="C1546" s="2">
        <f t="shared" si="229"/>
        <v>1</v>
      </c>
      <c r="L1546" s="66">
        <f t="shared" si="230"/>
        <v>0</v>
      </c>
      <c r="N1546" s="66">
        <f t="shared" si="231"/>
        <v>0</v>
      </c>
      <c r="R1546" s="66">
        <f t="shared" si="232"/>
        <v>0</v>
      </c>
      <c r="V1546" s="66">
        <f t="shared" si="233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228"/>
        <v>0</v>
      </c>
      <c r="C1547" s="2">
        <f t="shared" si="229"/>
        <v>1</v>
      </c>
      <c r="L1547" s="66">
        <f t="shared" si="230"/>
        <v>0</v>
      </c>
      <c r="N1547" s="66">
        <f t="shared" si="231"/>
        <v>0</v>
      </c>
      <c r="R1547" s="66">
        <f t="shared" si="232"/>
        <v>0</v>
      </c>
      <c r="V1547" s="66">
        <f t="shared" si="233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28"/>
        <v>0</v>
      </c>
      <c r="C1548" s="2">
        <f t="shared" si="229"/>
        <v>1</v>
      </c>
      <c r="L1548" s="66">
        <f t="shared" si="230"/>
        <v>0</v>
      </c>
      <c r="N1548" s="66">
        <f t="shared" si="231"/>
        <v>0</v>
      </c>
      <c r="R1548" s="66">
        <f t="shared" si="232"/>
        <v>0</v>
      </c>
      <c r="V1548" s="66">
        <f t="shared" si="233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28"/>
        <v>0</v>
      </c>
      <c r="C1549" s="2">
        <f t="shared" si="229"/>
        <v>1</v>
      </c>
      <c r="L1549" s="66">
        <f t="shared" si="230"/>
        <v>0</v>
      </c>
      <c r="N1549" s="66">
        <f t="shared" si="231"/>
        <v>0</v>
      </c>
      <c r="R1549" s="66">
        <f t="shared" si="232"/>
        <v>0</v>
      </c>
      <c r="V1549" s="66">
        <f t="shared" si="233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28"/>
        <v>0</v>
      </c>
      <c r="C1550" s="2">
        <f t="shared" si="229"/>
        <v>1</v>
      </c>
      <c r="L1550" s="66">
        <f t="shared" si="230"/>
        <v>0</v>
      </c>
      <c r="N1550" s="66">
        <f t="shared" si="231"/>
        <v>0</v>
      </c>
      <c r="R1550" s="66">
        <f t="shared" si="232"/>
        <v>0</v>
      </c>
      <c r="V1550" s="66">
        <f t="shared" si="233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28"/>
        <v>0</v>
      </c>
      <c r="C1551" s="2">
        <f t="shared" si="229"/>
        <v>1</v>
      </c>
      <c r="L1551" s="66">
        <f t="shared" si="230"/>
        <v>0</v>
      </c>
      <c r="N1551" s="66">
        <f t="shared" si="231"/>
        <v>0</v>
      </c>
      <c r="R1551" s="66">
        <f t="shared" si="232"/>
        <v>0</v>
      </c>
      <c r="V1551" s="66">
        <f t="shared" si="233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28"/>
        <v>0</v>
      </c>
      <c r="C1552" s="2">
        <f t="shared" si="229"/>
        <v>1</v>
      </c>
      <c r="L1552" s="66">
        <f t="shared" si="230"/>
        <v>0</v>
      </c>
      <c r="N1552" s="66">
        <f t="shared" si="231"/>
        <v>0</v>
      </c>
      <c r="R1552" s="66">
        <f t="shared" si="232"/>
        <v>0</v>
      </c>
      <c r="V1552" s="66">
        <f t="shared" si="233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28"/>
        <v>0</v>
      </c>
      <c r="C1553" s="2">
        <f t="shared" si="229"/>
        <v>1</v>
      </c>
      <c r="L1553" s="66">
        <f t="shared" si="230"/>
        <v>0</v>
      </c>
      <c r="N1553" s="66">
        <f t="shared" si="231"/>
        <v>0</v>
      </c>
      <c r="R1553" s="66">
        <f t="shared" si="232"/>
        <v>0</v>
      </c>
      <c r="V1553" s="66">
        <f t="shared" si="233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28"/>
        <v>0</v>
      </c>
      <c r="C1554" s="2">
        <f t="shared" si="229"/>
        <v>1</v>
      </c>
      <c r="L1554" s="66">
        <f t="shared" si="230"/>
        <v>0</v>
      </c>
      <c r="N1554" s="66">
        <f t="shared" si="231"/>
        <v>0</v>
      </c>
      <c r="R1554" s="66">
        <f t="shared" si="232"/>
        <v>0</v>
      </c>
      <c r="V1554" s="66">
        <f t="shared" si="233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28"/>
        <v>0</v>
      </c>
      <c r="C1555" s="2">
        <f t="shared" si="229"/>
        <v>1</v>
      </c>
      <c r="L1555" s="66">
        <f t="shared" si="230"/>
        <v>0</v>
      </c>
      <c r="N1555" s="66">
        <f t="shared" si="231"/>
        <v>0</v>
      </c>
      <c r="R1555" s="66">
        <f t="shared" si="232"/>
        <v>0</v>
      </c>
      <c r="V1555" s="66">
        <f t="shared" si="233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28"/>
        <v>0</v>
      </c>
      <c r="C1556" s="2">
        <f t="shared" si="229"/>
        <v>1</v>
      </c>
      <c r="L1556" s="66">
        <f t="shared" si="230"/>
        <v>0</v>
      </c>
      <c r="N1556" s="66">
        <f t="shared" si="231"/>
        <v>0</v>
      </c>
      <c r="R1556" s="66">
        <f t="shared" si="232"/>
        <v>0</v>
      </c>
      <c r="V1556" s="66">
        <f t="shared" si="233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28"/>
        <v>0</v>
      </c>
      <c r="C1557" s="2">
        <f t="shared" si="229"/>
        <v>1</v>
      </c>
      <c r="L1557" s="66">
        <f t="shared" si="230"/>
        <v>0</v>
      </c>
      <c r="N1557" s="66">
        <f t="shared" si="231"/>
        <v>0</v>
      </c>
      <c r="R1557" s="66">
        <f t="shared" si="232"/>
        <v>0</v>
      </c>
      <c r="V1557" s="66">
        <f t="shared" si="233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234">+L1558+N1558+R1558+V1558+X1558</f>
        <v>0</v>
      </c>
      <c r="C1558" s="2">
        <f t="shared" ref="C1558:C1614" si="235">RANK(B1558,B$1415:B$1614,0)</f>
        <v>1</v>
      </c>
      <c r="L1558" s="66">
        <f t="shared" ref="L1558:L1614" si="236">IF(AND(I1558&lt;1,J1558&lt;1,K1558&lt;1),0,IF(250+((150-(I1558*60+J1558))*2)&lt;0,0,IF(K1558&lt;50,250+((150-(I1558*60+J1558))*2),IF(K1558&gt;49,250+((150-(I1558*60+J1558))*2)-1,250+((150-(I1558*60+J1558))*2)))))</f>
        <v>0</v>
      </c>
      <c r="N1558" s="66">
        <f t="shared" ref="N1558:N1614" si="237">IF(M1558&lt;89,0,250+((M1558-172)*3))</f>
        <v>0</v>
      </c>
      <c r="R1558" s="66">
        <f t="shared" ref="R1558:R1614" si="238">IF(AND(O1558&lt;1,P1558&lt;1,Q1558&lt;1),0,IF(250+((540-(O1558*60+P1558))*1)&lt;0,0,250+((540-(O1558*60+P1558))*1)))</f>
        <v>0</v>
      </c>
      <c r="V1558" s="66">
        <f t="shared" ref="V1558:V1614" si="239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34"/>
        <v>0</v>
      </c>
      <c r="C1559" s="2">
        <f t="shared" si="235"/>
        <v>1</v>
      </c>
      <c r="L1559" s="66">
        <f t="shared" si="236"/>
        <v>0</v>
      </c>
      <c r="N1559" s="66">
        <f t="shared" si="237"/>
        <v>0</v>
      </c>
      <c r="R1559" s="66">
        <f t="shared" si="238"/>
        <v>0</v>
      </c>
      <c r="V1559" s="66">
        <f t="shared" si="239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34"/>
        <v>0</v>
      </c>
      <c r="C1560" s="2">
        <f t="shared" si="235"/>
        <v>1</v>
      </c>
      <c r="L1560" s="66">
        <f t="shared" si="236"/>
        <v>0</v>
      </c>
      <c r="N1560" s="66">
        <f t="shared" si="237"/>
        <v>0</v>
      </c>
      <c r="R1560" s="66">
        <f t="shared" si="238"/>
        <v>0</v>
      </c>
      <c r="V1560" s="66">
        <f t="shared" si="239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34"/>
        <v>0</v>
      </c>
      <c r="C1561" s="2">
        <f t="shared" si="235"/>
        <v>1</v>
      </c>
      <c r="L1561" s="66">
        <f t="shared" si="236"/>
        <v>0</v>
      </c>
      <c r="N1561" s="66">
        <f t="shared" si="237"/>
        <v>0</v>
      </c>
      <c r="R1561" s="66">
        <f t="shared" si="238"/>
        <v>0</v>
      </c>
      <c r="V1561" s="66">
        <f t="shared" si="239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34"/>
        <v>0</v>
      </c>
      <c r="C1562" s="2">
        <f t="shared" si="235"/>
        <v>1</v>
      </c>
      <c r="L1562" s="66">
        <f t="shared" si="236"/>
        <v>0</v>
      </c>
      <c r="N1562" s="66">
        <f t="shared" si="237"/>
        <v>0</v>
      </c>
      <c r="R1562" s="66">
        <f t="shared" si="238"/>
        <v>0</v>
      </c>
      <c r="V1562" s="66">
        <f t="shared" si="239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234"/>
        <v>0</v>
      </c>
      <c r="C1563" s="2">
        <f t="shared" si="235"/>
        <v>1</v>
      </c>
      <c r="L1563" s="66">
        <f t="shared" si="236"/>
        <v>0</v>
      </c>
      <c r="N1563" s="66">
        <f t="shared" si="237"/>
        <v>0</v>
      </c>
      <c r="R1563" s="66">
        <f t="shared" si="238"/>
        <v>0</v>
      </c>
      <c r="V1563" s="66">
        <f t="shared" si="239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4"/>
        <v>0</v>
      </c>
      <c r="C1564" s="2">
        <f t="shared" si="235"/>
        <v>1</v>
      </c>
      <c r="L1564" s="66">
        <f t="shared" si="236"/>
        <v>0</v>
      </c>
      <c r="N1564" s="66">
        <f t="shared" si="237"/>
        <v>0</v>
      </c>
      <c r="R1564" s="66">
        <f t="shared" si="238"/>
        <v>0</v>
      </c>
      <c r="V1564" s="66">
        <f t="shared" si="239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4"/>
        <v>0</v>
      </c>
      <c r="C1565" s="2">
        <f t="shared" si="235"/>
        <v>1</v>
      </c>
      <c r="L1565" s="66">
        <f t="shared" si="236"/>
        <v>0</v>
      </c>
      <c r="N1565" s="66">
        <f t="shared" si="237"/>
        <v>0</v>
      </c>
      <c r="R1565" s="66">
        <f t="shared" si="238"/>
        <v>0</v>
      </c>
      <c r="V1565" s="66">
        <f t="shared" si="239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4"/>
        <v>0</v>
      </c>
      <c r="C1566" s="2">
        <f t="shared" si="235"/>
        <v>1</v>
      </c>
      <c r="L1566" s="66">
        <f t="shared" si="236"/>
        <v>0</v>
      </c>
      <c r="N1566" s="66">
        <f t="shared" si="237"/>
        <v>0</v>
      </c>
      <c r="R1566" s="66">
        <f t="shared" si="238"/>
        <v>0</v>
      </c>
      <c r="V1566" s="66">
        <f t="shared" si="239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4"/>
        <v>0</v>
      </c>
      <c r="C1567" s="2">
        <f t="shared" si="235"/>
        <v>1</v>
      </c>
      <c r="L1567" s="66">
        <f t="shared" si="236"/>
        <v>0</v>
      </c>
      <c r="N1567" s="66">
        <f t="shared" si="237"/>
        <v>0</v>
      </c>
      <c r="R1567" s="66">
        <f t="shared" si="238"/>
        <v>0</v>
      </c>
      <c r="V1567" s="66">
        <f t="shared" si="239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4"/>
        <v>0</v>
      </c>
      <c r="C1568" s="2">
        <f t="shared" si="235"/>
        <v>1</v>
      </c>
      <c r="L1568" s="66">
        <f t="shared" si="236"/>
        <v>0</v>
      </c>
      <c r="N1568" s="66">
        <f t="shared" si="237"/>
        <v>0</v>
      </c>
      <c r="R1568" s="66">
        <f t="shared" si="238"/>
        <v>0</v>
      </c>
      <c r="V1568" s="66">
        <f t="shared" si="239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4"/>
        <v>0</v>
      </c>
      <c r="C1569" s="2">
        <f t="shared" si="235"/>
        <v>1</v>
      </c>
      <c r="L1569" s="66">
        <f t="shared" si="236"/>
        <v>0</v>
      </c>
      <c r="N1569" s="66">
        <f t="shared" si="237"/>
        <v>0</v>
      </c>
      <c r="R1569" s="66">
        <f t="shared" si="238"/>
        <v>0</v>
      </c>
      <c r="V1569" s="66">
        <f t="shared" si="239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4"/>
        <v>0</v>
      </c>
      <c r="C1570" s="2">
        <f t="shared" si="235"/>
        <v>1</v>
      </c>
      <c r="L1570" s="66">
        <f t="shared" si="236"/>
        <v>0</v>
      </c>
      <c r="N1570" s="66">
        <f t="shared" si="237"/>
        <v>0</v>
      </c>
      <c r="R1570" s="66">
        <f t="shared" si="238"/>
        <v>0</v>
      </c>
      <c r="V1570" s="66">
        <f t="shared" si="239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4"/>
        <v>0</v>
      </c>
      <c r="C1571" s="2">
        <f t="shared" si="235"/>
        <v>1</v>
      </c>
      <c r="L1571" s="66">
        <f t="shared" si="236"/>
        <v>0</v>
      </c>
      <c r="N1571" s="66">
        <f t="shared" si="237"/>
        <v>0</v>
      </c>
      <c r="R1571" s="66">
        <f t="shared" si="238"/>
        <v>0</v>
      </c>
      <c r="V1571" s="66">
        <f t="shared" si="239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4"/>
        <v>0</v>
      </c>
      <c r="C1572" s="2">
        <f t="shared" si="235"/>
        <v>1</v>
      </c>
      <c r="L1572" s="66">
        <f t="shared" si="236"/>
        <v>0</v>
      </c>
      <c r="N1572" s="66">
        <f t="shared" si="237"/>
        <v>0</v>
      </c>
      <c r="R1572" s="66">
        <f t="shared" si="238"/>
        <v>0</v>
      </c>
      <c r="V1572" s="66">
        <f t="shared" si="239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4"/>
        <v>0</v>
      </c>
      <c r="C1573" s="2">
        <f t="shared" si="235"/>
        <v>1</v>
      </c>
      <c r="L1573" s="66">
        <f t="shared" si="236"/>
        <v>0</v>
      </c>
      <c r="N1573" s="66">
        <f t="shared" si="237"/>
        <v>0</v>
      </c>
      <c r="R1573" s="66">
        <f t="shared" si="238"/>
        <v>0</v>
      </c>
      <c r="V1573" s="66">
        <f t="shared" si="239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4"/>
        <v>0</v>
      </c>
      <c r="C1574" s="2">
        <f t="shared" si="235"/>
        <v>1</v>
      </c>
      <c r="L1574" s="66">
        <f t="shared" si="236"/>
        <v>0</v>
      </c>
      <c r="N1574" s="66">
        <f t="shared" si="237"/>
        <v>0</v>
      </c>
      <c r="R1574" s="66">
        <f t="shared" si="238"/>
        <v>0</v>
      </c>
      <c r="V1574" s="66">
        <f t="shared" si="239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4"/>
        <v>0</v>
      </c>
      <c r="C1575" s="2">
        <f t="shared" si="235"/>
        <v>1</v>
      </c>
      <c r="L1575" s="66">
        <f t="shared" si="236"/>
        <v>0</v>
      </c>
      <c r="N1575" s="66">
        <f t="shared" si="237"/>
        <v>0</v>
      </c>
      <c r="R1575" s="66">
        <f t="shared" si="238"/>
        <v>0</v>
      </c>
      <c r="V1575" s="66">
        <f t="shared" si="239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4"/>
        <v>0</v>
      </c>
      <c r="C1576" s="2">
        <f t="shared" si="235"/>
        <v>1</v>
      </c>
      <c r="L1576" s="66">
        <f t="shared" si="236"/>
        <v>0</v>
      </c>
      <c r="N1576" s="66">
        <f t="shared" si="237"/>
        <v>0</v>
      </c>
      <c r="R1576" s="66">
        <f t="shared" si="238"/>
        <v>0</v>
      </c>
      <c r="V1576" s="66">
        <f t="shared" si="239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4"/>
        <v>0</v>
      </c>
      <c r="C1577" s="2">
        <f t="shared" si="235"/>
        <v>1</v>
      </c>
      <c r="L1577" s="66">
        <f t="shared" si="236"/>
        <v>0</v>
      </c>
      <c r="N1577" s="66">
        <f t="shared" si="237"/>
        <v>0</v>
      </c>
      <c r="R1577" s="66">
        <f t="shared" si="238"/>
        <v>0</v>
      </c>
      <c r="V1577" s="66">
        <f t="shared" si="239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4"/>
        <v>0</v>
      </c>
      <c r="C1578" s="2">
        <f t="shared" si="235"/>
        <v>1</v>
      </c>
      <c r="L1578" s="66">
        <f t="shared" si="236"/>
        <v>0</v>
      </c>
      <c r="N1578" s="66">
        <f t="shared" si="237"/>
        <v>0</v>
      </c>
      <c r="R1578" s="66">
        <f t="shared" si="238"/>
        <v>0</v>
      </c>
      <c r="V1578" s="66">
        <f t="shared" si="239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4"/>
        <v>0</v>
      </c>
      <c r="C1579" s="2">
        <f t="shared" si="235"/>
        <v>1</v>
      </c>
      <c r="L1579" s="66">
        <f t="shared" si="236"/>
        <v>0</v>
      </c>
      <c r="N1579" s="66">
        <f t="shared" si="237"/>
        <v>0</v>
      </c>
      <c r="R1579" s="66">
        <f t="shared" si="238"/>
        <v>0</v>
      </c>
      <c r="V1579" s="66">
        <f t="shared" si="239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4"/>
        <v>0</v>
      </c>
      <c r="C1580" s="2">
        <f t="shared" si="235"/>
        <v>1</v>
      </c>
      <c r="L1580" s="66">
        <f t="shared" si="236"/>
        <v>0</v>
      </c>
      <c r="N1580" s="66">
        <f t="shared" si="237"/>
        <v>0</v>
      </c>
      <c r="R1580" s="66">
        <f t="shared" si="238"/>
        <v>0</v>
      </c>
      <c r="V1580" s="66">
        <f t="shared" si="239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4"/>
        <v>0</v>
      </c>
      <c r="C1581" s="2">
        <f t="shared" si="235"/>
        <v>1</v>
      </c>
      <c r="L1581" s="66">
        <f t="shared" si="236"/>
        <v>0</v>
      </c>
      <c r="N1581" s="66">
        <f t="shared" si="237"/>
        <v>0</v>
      </c>
      <c r="R1581" s="66">
        <f t="shared" si="238"/>
        <v>0</v>
      </c>
      <c r="V1581" s="66">
        <f t="shared" si="239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4"/>
        <v>0</v>
      </c>
      <c r="C1582" s="2">
        <f t="shared" si="235"/>
        <v>1</v>
      </c>
      <c r="L1582" s="66">
        <f t="shared" si="236"/>
        <v>0</v>
      </c>
      <c r="N1582" s="66">
        <f t="shared" si="237"/>
        <v>0</v>
      </c>
      <c r="R1582" s="66">
        <f t="shared" si="238"/>
        <v>0</v>
      </c>
      <c r="V1582" s="66">
        <f t="shared" si="239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4"/>
        <v>0</v>
      </c>
      <c r="C1583" s="2">
        <f t="shared" si="235"/>
        <v>1</v>
      </c>
      <c r="L1583" s="66">
        <f t="shared" si="236"/>
        <v>0</v>
      </c>
      <c r="N1583" s="66">
        <f t="shared" si="237"/>
        <v>0</v>
      </c>
      <c r="R1583" s="66">
        <f t="shared" si="238"/>
        <v>0</v>
      </c>
      <c r="V1583" s="66">
        <f t="shared" si="239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4"/>
        <v>0</v>
      </c>
      <c r="C1584" s="2">
        <f t="shared" si="235"/>
        <v>1</v>
      </c>
      <c r="L1584" s="66">
        <f t="shared" si="236"/>
        <v>0</v>
      </c>
      <c r="N1584" s="66">
        <f t="shared" si="237"/>
        <v>0</v>
      </c>
      <c r="R1584" s="66">
        <f t="shared" si="238"/>
        <v>0</v>
      </c>
      <c r="V1584" s="66">
        <f t="shared" si="239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4"/>
        <v>0</v>
      </c>
      <c r="C1585" s="2">
        <f t="shared" si="235"/>
        <v>1</v>
      </c>
      <c r="L1585" s="66">
        <f t="shared" si="236"/>
        <v>0</v>
      </c>
      <c r="N1585" s="66">
        <f t="shared" si="237"/>
        <v>0</v>
      </c>
      <c r="R1585" s="66">
        <f t="shared" si="238"/>
        <v>0</v>
      </c>
      <c r="V1585" s="66">
        <f t="shared" si="239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4"/>
        <v>0</v>
      </c>
      <c r="C1586" s="2">
        <f t="shared" si="235"/>
        <v>1</v>
      </c>
      <c r="L1586" s="66">
        <f t="shared" si="236"/>
        <v>0</v>
      </c>
      <c r="N1586" s="66">
        <f t="shared" si="237"/>
        <v>0</v>
      </c>
      <c r="R1586" s="66">
        <f t="shared" si="238"/>
        <v>0</v>
      </c>
      <c r="V1586" s="66">
        <f t="shared" si="239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4"/>
        <v>0</v>
      </c>
      <c r="C1587" s="2">
        <f t="shared" si="235"/>
        <v>1</v>
      </c>
      <c r="L1587" s="66">
        <f t="shared" si="236"/>
        <v>0</v>
      </c>
      <c r="N1587" s="66">
        <f t="shared" si="237"/>
        <v>0</v>
      </c>
      <c r="R1587" s="66">
        <f t="shared" si="238"/>
        <v>0</v>
      </c>
      <c r="V1587" s="66">
        <f t="shared" si="239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4"/>
        <v>0</v>
      </c>
      <c r="C1588" s="2">
        <f t="shared" si="235"/>
        <v>1</v>
      </c>
      <c r="L1588" s="66">
        <f t="shared" si="236"/>
        <v>0</v>
      </c>
      <c r="N1588" s="66">
        <f t="shared" si="237"/>
        <v>0</v>
      </c>
      <c r="R1588" s="66">
        <f t="shared" si="238"/>
        <v>0</v>
      </c>
      <c r="V1588" s="66">
        <f t="shared" si="239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4"/>
        <v>0</v>
      </c>
      <c r="C1589" s="2">
        <f t="shared" si="235"/>
        <v>1</v>
      </c>
      <c r="L1589" s="66">
        <f t="shared" si="236"/>
        <v>0</v>
      </c>
      <c r="N1589" s="66">
        <f t="shared" si="237"/>
        <v>0</v>
      </c>
      <c r="R1589" s="66">
        <f t="shared" si="238"/>
        <v>0</v>
      </c>
      <c r="V1589" s="66">
        <f t="shared" si="239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4"/>
        <v>0</v>
      </c>
      <c r="C1590" s="2">
        <f t="shared" si="235"/>
        <v>1</v>
      </c>
      <c r="L1590" s="66">
        <f t="shared" si="236"/>
        <v>0</v>
      </c>
      <c r="N1590" s="66">
        <f t="shared" si="237"/>
        <v>0</v>
      </c>
      <c r="R1590" s="66">
        <f t="shared" si="238"/>
        <v>0</v>
      </c>
      <c r="V1590" s="66">
        <f t="shared" si="239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4"/>
        <v>0</v>
      </c>
      <c r="C1591" s="2">
        <f t="shared" si="235"/>
        <v>1</v>
      </c>
      <c r="L1591" s="66">
        <f t="shared" si="236"/>
        <v>0</v>
      </c>
      <c r="N1591" s="66">
        <f t="shared" si="237"/>
        <v>0</v>
      </c>
      <c r="R1591" s="66">
        <f t="shared" si="238"/>
        <v>0</v>
      </c>
      <c r="V1591" s="66">
        <f t="shared" si="239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4"/>
        <v>0</v>
      </c>
      <c r="C1592" s="2">
        <f t="shared" si="235"/>
        <v>1</v>
      </c>
      <c r="L1592" s="66">
        <f t="shared" si="236"/>
        <v>0</v>
      </c>
      <c r="N1592" s="66">
        <f t="shared" si="237"/>
        <v>0</v>
      </c>
      <c r="R1592" s="66">
        <f t="shared" si="238"/>
        <v>0</v>
      </c>
      <c r="V1592" s="66">
        <f t="shared" si="239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4"/>
        <v>0</v>
      </c>
      <c r="C1593" s="2">
        <f t="shared" si="235"/>
        <v>1</v>
      </c>
      <c r="L1593" s="66">
        <f t="shared" si="236"/>
        <v>0</v>
      </c>
      <c r="N1593" s="66">
        <f t="shared" si="237"/>
        <v>0</v>
      </c>
      <c r="R1593" s="66">
        <f t="shared" si="238"/>
        <v>0</v>
      </c>
      <c r="V1593" s="66">
        <f t="shared" si="239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4"/>
        <v>0</v>
      </c>
      <c r="C1594" s="2">
        <f t="shared" si="235"/>
        <v>1</v>
      </c>
      <c r="L1594" s="66">
        <f t="shared" si="236"/>
        <v>0</v>
      </c>
      <c r="N1594" s="66">
        <f t="shared" si="237"/>
        <v>0</v>
      </c>
      <c r="R1594" s="66">
        <f t="shared" si="238"/>
        <v>0</v>
      </c>
      <c r="V1594" s="66">
        <f t="shared" si="239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4"/>
        <v>0</v>
      </c>
      <c r="C1595" s="2">
        <f t="shared" si="235"/>
        <v>1</v>
      </c>
      <c r="L1595" s="66">
        <f t="shared" si="236"/>
        <v>0</v>
      </c>
      <c r="N1595" s="66">
        <f t="shared" si="237"/>
        <v>0</v>
      </c>
      <c r="R1595" s="66">
        <f t="shared" si="238"/>
        <v>0</v>
      </c>
      <c r="V1595" s="66">
        <f t="shared" si="239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4"/>
        <v>0</v>
      </c>
      <c r="C1596" s="2">
        <f t="shared" si="235"/>
        <v>1</v>
      </c>
      <c r="L1596" s="66">
        <f t="shared" si="236"/>
        <v>0</v>
      </c>
      <c r="N1596" s="66">
        <f t="shared" si="237"/>
        <v>0</v>
      </c>
      <c r="R1596" s="66">
        <f t="shared" si="238"/>
        <v>0</v>
      </c>
      <c r="V1596" s="66">
        <f t="shared" si="239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4"/>
        <v>0</v>
      </c>
      <c r="C1597" s="2">
        <f t="shared" si="235"/>
        <v>1</v>
      </c>
      <c r="L1597" s="66">
        <f t="shared" si="236"/>
        <v>0</v>
      </c>
      <c r="N1597" s="66">
        <f t="shared" si="237"/>
        <v>0</v>
      </c>
      <c r="R1597" s="66">
        <f t="shared" si="238"/>
        <v>0</v>
      </c>
      <c r="V1597" s="66">
        <f t="shared" si="239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4"/>
        <v>0</v>
      </c>
      <c r="C1598" s="2">
        <f t="shared" si="235"/>
        <v>1</v>
      </c>
      <c r="L1598" s="66">
        <f t="shared" si="236"/>
        <v>0</v>
      </c>
      <c r="N1598" s="66">
        <f t="shared" si="237"/>
        <v>0</v>
      </c>
      <c r="R1598" s="66">
        <f t="shared" si="238"/>
        <v>0</v>
      </c>
      <c r="V1598" s="66">
        <f t="shared" si="239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4"/>
        <v>0</v>
      </c>
      <c r="C1599" s="2">
        <f t="shared" si="235"/>
        <v>1</v>
      </c>
      <c r="L1599" s="66">
        <f t="shared" si="236"/>
        <v>0</v>
      </c>
      <c r="N1599" s="66">
        <f t="shared" si="237"/>
        <v>0</v>
      </c>
      <c r="R1599" s="66">
        <f t="shared" si="238"/>
        <v>0</v>
      </c>
      <c r="V1599" s="66">
        <f t="shared" si="239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4"/>
        <v>0</v>
      </c>
      <c r="C1600" s="2">
        <f t="shared" si="235"/>
        <v>1</v>
      </c>
      <c r="L1600" s="66">
        <f t="shared" si="236"/>
        <v>0</v>
      </c>
      <c r="N1600" s="66">
        <f t="shared" si="237"/>
        <v>0</v>
      </c>
      <c r="R1600" s="66">
        <f t="shared" si="238"/>
        <v>0</v>
      </c>
      <c r="V1600" s="66">
        <f t="shared" si="239"/>
        <v>0</v>
      </c>
      <c r="W1600"/>
      <c r="X1600"/>
      <c r="Y1600" s="7"/>
      <c r="Z1600"/>
      <c r="AA1600"/>
    </row>
    <row r="1601" spans="1:33" hidden="1" x14ac:dyDescent="0.2">
      <c r="A1601" s="6" t="s">
        <v>1409</v>
      </c>
      <c r="B1601" s="2">
        <f t="shared" si="234"/>
        <v>0</v>
      </c>
      <c r="C1601" s="2">
        <f t="shared" si="235"/>
        <v>1</v>
      </c>
      <c r="L1601" s="66">
        <f t="shared" si="236"/>
        <v>0</v>
      </c>
      <c r="N1601" s="66">
        <f t="shared" si="237"/>
        <v>0</v>
      </c>
      <c r="R1601" s="66">
        <f t="shared" si="238"/>
        <v>0</v>
      </c>
      <c r="V1601" s="66">
        <f t="shared" si="239"/>
        <v>0</v>
      </c>
      <c r="W1601"/>
      <c r="X1601"/>
      <c r="Y1601" s="7"/>
      <c r="Z1601"/>
      <c r="AA1601"/>
    </row>
    <row r="1602" spans="1:33" hidden="1" x14ac:dyDescent="0.2">
      <c r="A1602" s="6" t="s">
        <v>1410</v>
      </c>
      <c r="B1602" s="2">
        <f t="shared" si="234"/>
        <v>0</v>
      </c>
      <c r="C1602" s="2">
        <f t="shared" si="235"/>
        <v>1</v>
      </c>
      <c r="L1602" s="66">
        <f t="shared" si="236"/>
        <v>0</v>
      </c>
      <c r="N1602" s="66">
        <f t="shared" si="237"/>
        <v>0</v>
      </c>
      <c r="R1602" s="66">
        <f t="shared" si="238"/>
        <v>0</v>
      </c>
      <c r="V1602" s="66">
        <f t="shared" si="239"/>
        <v>0</v>
      </c>
      <c r="W1602"/>
      <c r="X1602"/>
      <c r="Y1602" s="7"/>
      <c r="Z1602"/>
      <c r="AA1602"/>
    </row>
    <row r="1603" spans="1:33" hidden="1" x14ac:dyDescent="0.2">
      <c r="A1603" s="6" t="s">
        <v>1411</v>
      </c>
      <c r="B1603" s="2">
        <f t="shared" si="234"/>
        <v>0</v>
      </c>
      <c r="C1603" s="2">
        <f t="shared" si="235"/>
        <v>1</v>
      </c>
      <c r="L1603" s="66">
        <f t="shared" si="236"/>
        <v>0</v>
      </c>
      <c r="N1603" s="66">
        <f t="shared" si="237"/>
        <v>0</v>
      </c>
      <c r="R1603" s="66">
        <f t="shared" si="238"/>
        <v>0</v>
      </c>
      <c r="V1603" s="66">
        <f t="shared" si="239"/>
        <v>0</v>
      </c>
      <c r="W1603"/>
      <c r="X1603"/>
      <c r="Y1603" s="7"/>
      <c r="Z1603"/>
      <c r="AA1603"/>
    </row>
    <row r="1604" spans="1:33" hidden="1" x14ac:dyDescent="0.2">
      <c r="A1604" s="6" t="s">
        <v>1412</v>
      </c>
      <c r="B1604" s="2">
        <f t="shared" si="234"/>
        <v>0</v>
      </c>
      <c r="C1604" s="2">
        <f t="shared" si="235"/>
        <v>1</v>
      </c>
      <c r="L1604" s="66">
        <f t="shared" si="236"/>
        <v>0</v>
      </c>
      <c r="N1604" s="66">
        <f t="shared" si="237"/>
        <v>0</v>
      </c>
      <c r="R1604" s="66">
        <f t="shared" si="238"/>
        <v>0</v>
      </c>
      <c r="V1604" s="66">
        <f t="shared" si="239"/>
        <v>0</v>
      </c>
      <c r="W1604"/>
      <c r="X1604"/>
      <c r="Y1604" s="7"/>
      <c r="Z1604"/>
      <c r="AA1604"/>
    </row>
    <row r="1605" spans="1:33" hidden="1" x14ac:dyDescent="0.2">
      <c r="A1605" s="6" t="s">
        <v>1413</v>
      </c>
      <c r="B1605" s="2">
        <f t="shared" si="234"/>
        <v>0</v>
      </c>
      <c r="C1605" s="2">
        <f t="shared" si="235"/>
        <v>1</v>
      </c>
      <c r="L1605" s="66">
        <f t="shared" si="236"/>
        <v>0</v>
      </c>
      <c r="N1605" s="66">
        <f t="shared" si="237"/>
        <v>0</v>
      </c>
      <c r="R1605" s="66">
        <f t="shared" si="238"/>
        <v>0</v>
      </c>
      <c r="V1605" s="66">
        <f t="shared" si="239"/>
        <v>0</v>
      </c>
      <c r="W1605"/>
      <c r="X1605"/>
      <c r="Y1605" s="7"/>
      <c r="Z1605"/>
      <c r="AA1605"/>
    </row>
    <row r="1606" spans="1:33" hidden="1" x14ac:dyDescent="0.2">
      <c r="A1606" s="6" t="s">
        <v>1414</v>
      </c>
      <c r="B1606" s="2">
        <f t="shared" si="234"/>
        <v>0</v>
      </c>
      <c r="C1606" s="2">
        <f t="shared" si="235"/>
        <v>1</v>
      </c>
      <c r="L1606" s="66">
        <f t="shared" si="236"/>
        <v>0</v>
      </c>
      <c r="N1606" s="66">
        <f t="shared" si="237"/>
        <v>0</v>
      </c>
      <c r="R1606" s="66">
        <f t="shared" si="238"/>
        <v>0</v>
      </c>
      <c r="V1606" s="66">
        <f t="shared" si="239"/>
        <v>0</v>
      </c>
      <c r="W1606"/>
      <c r="X1606"/>
      <c r="Y1606" s="7"/>
      <c r="Z1606"/>
      <c r="AA1606"/>
    </row>
    <row r="1607" spans="1:33" hidden="1" x14ac:dyDescent="0.2">
      <c r="A1607" s="6" t="s">
        <v>1415</v>
      </c>
      <c r="B1607" s="2">
        <f t="shared" si="234"/>
        <v>0</v>
      </c>
      <c r="C1607" s="2">
        <f t="shared" si="235"/>
        <v>1</v>
      </c>
      <c r="L1607" s="66">
        <f t="shared" si="236"/>
        <v>0</v>
      </c>
      <c r="N1607" s="66">
        <f t="shared" si="237"/>
        <v>0</v>
      </c>
      <c r="R1607" s="66">
        <f t="shared" si="238"/>
        <v>0</v>
      </c>
      <c r="V1607" s="66">
        <f t="shared" si="239"/>
        <v>0</v>
      </c>
      <c r="W1607"/>
      <c r="X1607"/>
      <c r="Y1607" s="7"/>
      <c r="Z1607"/>
      <c r="AA1607"/>
    </row>
    <row r="1608" spans="1:33" hidden="1" x14ac:dyDescent="0.2">
      <c r="A1608" s="6" t="s">
        <v>1416</v>
      </c>
      <c r="B1608" s="2">
        <f t="shared" si="234"/>
        <v>0</v>
      </c>
      <c r="C1608" s="2">
        <f t="shared" si="235"/>
        <v>1</v>
      </c>
      <c r="L1608" s="66">
        <f t="shared" si="236"/>
        <v>0</v>
      </c>
      <c r="N1608" s="66">
        <f t="shared" si="237"/>
        <v>0</v>
      </c>
      <c r="R1608" s="66">
        <f t="shared" si="238"/>
        <v>0</v>
      </c>
      <c r="V1608" s="66">
        <f t="shared" si="239"/>
        <v>0</v>
      </c>
      <c r="W1608"/>
      <c r="X1608"/>
      <c r="Y1608" s="7"/>
      <c r="Z1608"/>
      <c r="AA1608"/>
    </row>
    <row r="1609" spans="1:33" hidden="1" x14ac:dyDescent="0.2">
      <c r="A1609" s="6" t="s">
        <v>1417</v>
      </c>
      <c r="B1609" s="2">
        <f t="shared" si="234"/>
        <v>0</v>
      </c>
      <c r="C1609" s="2">
        <f t="shared" si="235"/>
        <v>1</v>
      </c>
      <c r="L1609" s="66">
        <f t="shared" si="236"/>
        <v>0</v>
      </c>
      <c r="N1609" s="66">
        <f t="shared" si="237"/>
        <v>0</v>
      </c>
      <c r="R1609" s="66">
        <f t="shared" si="238"/>
        <v>0</v>
      </c>
      <c r="V1609" s="66">
        <f t="shared" si="239"/>
        <v>0</v>
      </c>
      <c r="W1609"/>
      <c r="X1609"/>
      <c r="Y1609" s="7"/>
      <c r="Z1609"/>
      <c r="AA1609"/>
    </row>
    <row r="1610" spans="1:33" hidden="1" x14ac:dyDescent="0.2">
      <c r="A1610" s="6" t="s">
        <v>1418</v>
      </c>
      <c r="B1610" s="2">
        <f t="shared" si="234"/>
        <v>0</v>
      </c>
      <c r="C1610" s="2">
        <f t="shared" si="235"/>
        <v>1</v>
      </c>
      <c r="L1610" s="66">
        <f t="shared" si="236"/>
        <v>0</v>
      </c>
      <c r="N1610" s="66">
        <f t="shared" si="237"/>
        <v>0</v>
      </c>
      <c r="R1610" s="66">
        <f t="shared" si="238"/>
        <v>0</v>
      </c>
      <c r="V1610" s="66">
        <f t="shared" si="239"/>
        <v>0</v>
      </c>
      <c r="W1610"/>
      <c r="X1610"/>
      <c r="Y1610" s="7"/>
      <c r="Z1610"/>
      <c r="AA1610"/>
    </row>
    <row r="1611" spans="1:33" hidden="1" x14ac:dyDescent="0.2">
      <c r="A1611" s="6" t="s">
        <v>1419</v>
      </c>
      <c r="B1611" s="2">
        <f t="shared" si="234"/>
        <v>0</v>
      </c>
      <c r="C1611" s="2">
        <f t="shared" si="235"/>
        <v>1</v>
      </c>
      <c r="L1611" s="66">
        <f t="shared" si="236"/>
        <v>0</v>
      </c>
      <c r="N1611" s="66">
        <f t="shared" si="237"/>
        <v>0</v>
      </c>
      <c r="R1611" s="66">
        <f t="shared" si="238"/>
        <v>0</v>
      </c>
      <c r="V1611" s="66">
        <f t="shared" si="239"/>
        <v>0</v>
      </c>
      <c r="W1611"/>
      <c r="X1611"/>
      <c r="Y1611" s="7"/>
      <c r="Z1611"/>
      <c r="AA1611"/>
    </row>
    <row r="1612" spans="1:33" hidden="1" x14ac:dyDescent="0.2">
      <c r="A1612" s="6" t="s">
        <v>1420</v>
      </c>
      <c r="B1612" s="2">
        <f t="shared" si="234"/>
        <v>0</v>
      </c>
      <c r="C1612" s="2">
        <f t="shared" si="235"/>
        <v>1</v>
      </c>
      <c r="L1612" s="66">
        <f t="shared" si="236"/>
        <v>0</v>
      </c>
      <c r="N1612" s="66">
        <f t="shared" si="237"/>
        <v>0</v>
      </c>
      <c r="R1612" s="66">
        <f t="shared" si="238"/>
        <v>0</v>
      </c>
      <c r="V1612" s="66">
        <f t="shared" si="239"/>
        <v>0</v>
      </c>
      <c r="W1612"/>
      <c r="X1612"/>
      <c r="Y1612" s="7"/>
      <c r="Z1612"/>
      <c r="AA1612"/>
    </row>
    <row r="1613" spans="1:33" hidden="1" x14ac:dyDescent="0.2">
      <c r="A1613" s="6" t="s">
        <v>1421</v>
      </c>
      <c r="B1613" s="2">
        <f t="shared" si="234"/>
        <v>0</v>
      </c>
      <c r="C1613" s="2">
        <f t="shared" si="235"/>
        <v>1</v>
      </c>
      <c r="L1613" s="66">
        <f t="shared" si="236"/>
        <v>0</v>
      </c>
      <c r="N1613" s="66">
        <f t="shared" si="237"/>
        <v>0</v>
      </c>
      <c r="R1613" s="66">
        <f t="shared" si="238"/>
        <v>0</v>
      </c>
      <c r="V1613" s="66">
        <f t="shared" si="239"/>
        <v>0</v>
      </c>
      <c r="W1613"/>
      <c r="X1613"/>
      <c r="Y1613" s="7"/>
      <c r="Z1613"/>
      <c r="AA1613"/>
    </row>
    <row r="1614" spans="1:33" hidden="1" x14ac:dyDescent="0.2">
      <c r="A1614" s="6" t="s">
        <v>1422</v>
      </c>
      <c r="B1614" s="2">
        <f t="shared" si="234"/>
        <v>0</v>
      </c>
      <c r="C1614" s="2">
        <f t="shared" si="235"/>
        <v>1</v>
      </c>
      <c r="L1614" s="66">
        <f t="shared" si="236"/>
        <v>0</v>
      </c>
      <c r="N1614" s="66">
        <f t="shared" si="237"/>
        <v>0</v>
      </c>
      <c r="R1614" s="66">
        <f t="shared" si="238"/>
        <v>0</v>
      </c>
      <c r="V1614" s="66">
        <f t="shared" si="239"/>
        <v>0</v>
      </c>
      <c r="W1614"/>
      <c r="X1614"/>
      <c r="Y1614" s="7"/>
      <c r="Z1614"/>
      <c r="AA1614"/>
    </row>
    <row r="1615" spans="1:33" x14ac:dyDescent="0.2">
      <c r="B1615" s="2"/>
      <c r="C1615" s="2"/>
      <c r="W1615"/>
      <c r="X1615"/>
      <c r="Y1615" s="7"/>
      <c r="Z1615"/>
      <c r="AA1615"/>
    </row>
    <row r="1616" spans="1:33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  <c r="AG1616" s="59"/>
    </row>
    <row r="1617" spans="1:33" x14ac:dyDescent="0.2">
      <c r="A1617" s="6" t="s">
        <v>2480</v>
      </c>
      <c r="B1617" s="2">
        <f t="shared" ref="B1617:B1626" si="240">+L1617+N1617+R1617+V1617+X1617</f>
        <v>0</v>
      </c>
      <c r="C1617" s="2">
        <f t="shared" ref="C1617:C1626" si="241">RANK(B1617,B$1617:B$1816,0)</f>
        <v>1</v>
      </c>
      <c r="D1617" s="4" t="s">
        <v>2301</v>
      </c>
      <c r="E1617" s="5" t="s">
        <v>2306</v>
      </c>
      <c r="F1617" s="66">
        <v>2001</v>
      </c>
      <c r="G1617" s="66">
        <v>0</v>
      </c>
      <c r="L1617" s="66">
        <f t="shared" ref="L1617:L1626" si="242">IF(AND(I1617&lt;1,J1617&lt;1,K1617&lt;1),0,IF(250+((150-(I1617*60+J1617))*2)&lt;0,0,IF(K1617&lt;50,250+((150-(I1617*60+J1617))*2),IF(K1617&gt;49,250+((150-(I1617*60+J1617))*2)-1,250+((150-(I1617*60+J1617))*2)))))</f>
        <v>0</v>
      </c>
      <c r="N1617" s="66">
        <f t="shared" ref="N1617:N1626" si="243">IF(M1617&lt;89,0,250+((M1617-172)*3))</f>
        <v>0</v>
      </c>
      <c r="R1617" s="66">
        <f t="shared" ref="R1617:R1626" si="244">IF(AND(O1617&lt;1,P1617&lt;1,Q1617&lt;1),0,IF(250+((680-(O1617*60+P1617))*1)&lt;0,0,250+((680-(O1617*60+P1617))*1)))</f>
        <v>0</v>
      </c>
      <c r="V1617" s="66">
        <f t="shared" ref="V1617:V1626" si="245">IF(AND(S1617&lt;1,T1617&lt;1,U1617&lt;1),0,IF(500+((800-(S1617*60+T1617))*1)&lt;0,0,500+((800-(S1617*60+T1617))*1)))</f>
        <v>0</v>
      </c>
      <c r="W1617"/>
      <c r="X1617"/>
      <c r="Y1617" s="7"/>
      <c r="Z1617"/>
      <c r="AA1617">
        <v>528</v>
      </c>
      <c r="AB1617">
        <v>0</v>
      </c>
      <c r="AC1617">
        <f t="shared" ref="AC1617:AC1626" si="246">B1617</f>
        <v>0</v>
      </c>
      <c r="AD1617">
        <f t="shared" ref="AD1617:AD1626" si="247">AA1617+AB1617+AC1617</f>
        <v>528</v>
      </c>
      <c r="AE1617" s="37"/>
      <c r="AF1617" s="43">
        <v>2.2916666666666667E-3</v>
      </c>
      <c r="AG1617" s="60" t="s">
        <v>2548</v>
      </c>
    </row>
    <row r="1618" spans="1:33" x14ac:dyDescent="0.2">
      <c r="A1618" s="6" t="s">
        <v>2313</v>
      </c>
      <c r="B1618" s="2">
        <f t="shared" si="240"/>
        <v>0</v>
      </c>
      <c r="C1618" s="2">
        <f t="shared" si="241"/>
        <v>1</v>
      </c>
      <c r="D1618" s="4" t="s">
        <v>20</v>
      </c>
      <c r="E1618" s="5" t="s">
        <v>2306</v>
      </c>
      <c r="F1618" s="66">
        <v>2001</v>
      </c>
      <c r="G1618" s="66">
        <v>0</v>
      </c>
      <c r="L1618" s="66">
        <f t="shared" si="242"/>
        <v>0</v>
      </c>
      <c r="N1618" s="66">
        <f t="shared" si="243"/>
        <v>0</v>
      </c>
      <c r="R1618" s="66">
        <f t="shared" si="244"/>
        <v>0</v>
      </c>
      <c r="V1618" s="66">
        <f t="shared" si="245"/>
        <v>0</v>
      </c>
      <c r="W1618"/>
      <c r="X1618"/>
      <c r="Y1618" s="7"/>
      <c r="Z1618"/>
      <c r="AA1618">
        <v>505</v>
      </c>
      <c r="AB1618">
        <v>0</v>
      </c>
      <c r="AC1618">
        <f t="shared" si="246"/>
        <v>0</v>
      </c>
      <c r="AD1618">
        <f t="shared" si="247"/>
        <v>505</v>
      </c>
      <c r="AE1618" s="37"/>
      <c r="AF1618" s="43">
        <v>2.2685185185185182E-3</v>
      </c>
      <c r="AG1618" s="60" t="s">
        <v>2548</v>
      </c>
    </row>
    <row r="1619" spans="1:33" x14ac:dyDescent="0.2">
      <c r="A1619" s="6" t="s">
        <v>2339</v>
      </c>
      <c r="B1619" s="2">
        <f t="shared" si="240"/>
        <v>0</v>
      </c>
      <c r="C1619" s="2">
        <f t="shared" si="241"/>
        <v>1</v>
      </c>
      <c r="D1619" s="4" t="s">
        <v>20</v>
      </c>
      <c r="E1619" s="5" t="s">
        <v>2306</v>
      </c>
      <c r="F1619" s="66">
        <v>2001</v>
      </c>
      <c r="G1619" s="66">
        <v>1</v>
      </c>
      <c r="L1619" s="66">
        <f t="shared" si="242"/>
        <v>0</v>
      </c>
      <c r="N1619" s="66">
        <f t="shared" si="243"/>
        <v>0</v>
      </c>
      <c r="R1619" s="66">
        <f t="shared" si="244"/>
        <v>0</v>
      </c>
      <c r="V1619" s="66">
        <f t="shared" si="245"/>
        <v>0</v>
      </c>
      <c r="W1619"/>
      <c r="X1619"/>
      <c r="Y1619" s="7"/>
      <c r="Z1619"/>
      <c r="AA1619">
        <v>0</v>
      </c>
      <c r="AB1619">
        <v>0</v>
      </c>
      <c r="AC1619">
        <f t="shared" si="246"/>
        <v>0</v>
      </c>
      <c r="AD1619">
        <f t="shared" si="247"/>
        <v>0</v>
      </c>
      <c r="AG1619" s="60" t="s">
        <v>2548</v>
      </c>
    </row>
    <row r="1620" spans="1:33" x14ac:dyDescent="0.2">
      <c r="A1620" s="6" t="s">
        <v>2607</v>
      </c>
      <c r="B1620" s="2">
        <f t="shared" si="240"/>
        <v>0</v>
      </c>
      <c r="C1620" s="2">
        <f t="shared" si="241"/>
        <v>1</v>
      </c>
      <c r="G1620" s="66">
        <v>1</v>
      </c>
      <c r="L1620" s="66">
        <f t="shared" si="242"/>
        <v>0</v>
      </c>
      <c r="N1620" s="66">
        <f t="shared" si="243"/>
        <v>0</v>
      </c>
      <c r="R1620" s="66">
        <f t="shared" si="244"/>
        <v>0</v>
      </c>
      <c r="V1620" s="66">
        <f t="shared" si="245"/>
        <v>0</v>
      </c>
      <c r="W1620"/>
      <c r="X1620"/>
      <c r="Y1620" s="7"/>
      <c r="Z1620"/>
      <c r="AA1620">
        <v>0</v>
      </c>
      <c r="AB1620">
        <v>0</v>
      </c>
      <c r="AC1620">
        <f t="shared" si="246"/>
        <v>0</v>
      </c>
      <c r="AD1620">
        <f t="shared" si="247"/>
        <v>0</v>
      </c>
      <c r="AG1620" s="60" t="s">
        <v>2548</v>
      </c>
    </row>
    <row r="1621" spans="1:33" x14ac:dyDescent="0.2">
      <c r="A1621" s="6" t="s">
        <v>2606</v>
      </c>
      <c r="B1621" s="2">
        <f t="shared" si="240"/>
        <v>0</v>
      </c>
      <c r="C1621" s="2">
        <f t="shared" si="241"/>
        <v>1</v>
      </c>
      <c r="G1621" s="66">
        <v>1</v>
      </c>
      <c r="L1621" s="66">
        <f t="shared" si="242"/>
        <v>0</v>
      </c>
      <c r="N1621" s="66">
        <f t="shared" si="243"/>
        <v>0</v>
      </c>
      <c r="R1621" s="66">
        <f t="shared" si="244"/>
        <v>0</v>
      </c>
      <c r="V1621" s="66">
        <f t="shared" si="245"/>
        <v>0</v>
      </c>
      <c r="W1621"/>
      <c r="X1621"/>
      <c r="Y1621" s="7"/>
      <c r="Z1621"/>
      <c r="AA1621">
        <v>0</v>
      </c>
      <c r="AB1621">
        <v>0</v>
      </c>
      <c r="AC1621">
        <f t="shared" si="246"/>
        <v>0</v>
      </c>
      <c r="AD1621">
        <f t="shared" si="247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240"/>
        <v>0</v>
      </c>
      <c r="C1622" s="2">
        <f t="shared" si="241"/>
        <v>1</v>
      </c>
      <c r="G1622" s="66" t="s">
        <v>2453</v>
      </c>
      <c r="L1622" s="66">
        <f t="shared" si="242"/>
        <v>0</v>
      </c>
      <c r="N1622" s="66">
        <f t="shared" si="243"/>
        <v>0</v>
      </c>
      <c r="R1622" s="66">
        <f t="shared" si="244"/>
        <v>0</v>
      </c>
      <c r="V1622" s="66">
        <f t="shared" si="245"/>
        <v>0</v>
      </c>
      <c r="W1622"/>
      <c r="X1622"/>
      <c r="Y1622" s="7"/>
      <c r="Z1622"/>
      <c r="AA1622">
        <v>0</v>
      </c>
      <c r="AB1622">
        <v>0</v>
      </c>
      <c r="AC1622">
        <f t="shared" si="246"/>
        <v>0</v>
      </c>
      <c r="AD1622">
        <f t="shared" si="247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240"/>
        <v>0</v>
      </c>
      <c r="C1623" s="2">
        <f t="shared" si="241"/>
        <v>1</v>
      </c>
      <c r="G1623" s="66">
        <v>1</v>
      </c>
      <c r="L1623" s="66">
        <f t="shared" si="242"/>
        <v>0</v>
      </c>
      <c r="N1623" s="66">
        <f t="shared" si="243"/>
        <v>0</v>
      </c>
      <c r="R1623" s="66">
        <f t="shared" si="244"/>
        <v>0</v>
      </c>
      <c r="V1623" s="66">
        <f t="shared" si="245"/>
        <v>0</v>
      </c>
      <c r="W1623"/>
      <c r="X1623"/>
      <c r="Y1623" s="7"/>
      <c r="Z1623"/>
      <c r="AA1623">
        <v>0</v>
      </c>
      <c r="AB1623">
        <v>0</v>
      </c>
      <c r="AC1623">
        <f t="shared" si="246"/>
        <v>0</v>
      </c>
      <c r="AD1623">
        <f t="shared" si="247"/>
        <v>0</v>
      </c>
      <c r="AE1623" s="37"/>
      <c r="AG1623" s="60" t="s">
        <v>2548</v>
      </c>
    </row>
    <row r="1624" spans="1:33" hidden="1" x14ac:dyDescent="0.2">
      <c r="A1624" s="6" t="s">
        <v>2537</v>
      </c>
      <c r="B1624" s="2">
        <f t="shared" si="240"/>
        <v>0</v>
      </c>
      <c r="C1624" s="2">
        <f t="shared" si="241"/>
        <v>1</v>
      </c>
      <c r="G1624" s="66">
        <v>1</v>
      </c>
      <c r="L1624" s="66">
        <f t="shared" si="242"/>
        <v>0</v>
      </c>
      <c r="N1624" s="66">
        <f t="shared" si="243"/>
        <v>0</v>
      </c>
      <c r="R1624" s="66">
        <f t="shared" si="244"/>
        <v>0</v>
      </c>
      <c r="V1624" s="66">
        <f t="shared" si="245"/>
        <v>0</v>
      </c>
      <c r="W1624"/>
      <c r="X1624"/>
      <c r="Y1624" s="7"/>
      <c r="Z1624"/>
      <c r="AA1624">
        <v>0</v>
      </c>
      <c r="AB1624">
        <v>0</v>
      </c>
      <c r="AC1624">
        <f t="shared" si="246"/>
        <v>0</v>
      </c>
      <c r="AD1624">
        <f t="shared" si="247"/>
        <v>0</v>
      </c>
      <c r="AE1624" s="37"/>
      <c r="AG1624" s="60" t="s">
        <v>2548</v>
      </c>
    </row>
    <row r="1625" spans="1:33" hidden="1" x14ac:dyDescent="0.2">
      <c r="A1625" s="6" t="s">
        <v>1423</v>
      </c>
      <c r="B1625" s="2">
        <f t="shared" si="240"/>
        <v>0</v>
      </c>
      <c r="C1625" s="2">
        <f t="shared" si="241"/>
        <v>1</v>
      </c>
      <c r="G1625" s="66">
        <v>1</v>
      </c>
      <c r="L1625" s="66">
        <f t="shared" si="242"/>
        <v>0</v>
      </c>
      <c r="N1625" s="66">
        <f t="shared" si="243"/>
        <v>0</v>
      </c>
      <c r="R1625" s="66">
        <f t="shared" si="244"/>
        <v>0</v>
      </c>
      <c r="V1625" s="66">
        <f t="shared" si="245"/>
        <v>0</v>
      </c>
      <c r="W1625"/>
      <c r="X1625"/>
      <c r="Y1625" s="7"/>
      <c r="Z1625"/>
      <c r="AA1625">
        <v>0</v>
      </c>
      <c r="AB1625">
        <v>0</v>
      </c>
      <c r="AC1625">
        <f t="shared" si="246"/>
        <v>0</v>
      </c>
      <c r="AD1625">
        <f t="shared" si="247"/>
        <v>0</v>
      </c>
      <c r="AE1625" s="37"/>
      <c r="AG1625" s="60" t="s">
        <v>2548</v>
      </c>
    </row>
    <row r="1626" spans="1:33" hidden="1" x14ac:dyDescent="0.2">
      <c r="A1626" s="6" t="s">
        <v>2538</v>
      </c>
      <c r="B1626" s="2">
        <f t="shared" si="240"/>
        <v>0</v>
      </c>
      <c r="C1626" s="2">
        <f t="shared" si="241"/>
        <v>1</v>
      </c>
      <c r="G1626" s="66">
        <v>1</v>
      </c>
      <c r="L1626" s="66">
        <f t="shared" si="242"/>
        <v>0</v>
      </c>
      <c r="N1626" s="66">
        <f t="shared" si="243"/>
        <v>0</v>
      </c>
      <c r="R1626" s="66">
        <f t="shared" si="244"/>
        <v>0</v>
      </c>
      <c r="V1626" s="66">
        <f t="shared" si="245"/>
        <v>0</v>
      </c>
      <c r="W1626"/>
      <c r="X1626"/>
      <c r="Y1626" s="7"/>
      <c r="Z1626"/>
      <c r="AA1626">
        <v>0</v>
      </c>
      <c r="AB1626">
        <v>0</v>
      </c>
      <c r="AC1626">
        <f t="shared" si="246"/>
        <v>0</v>
      </c>
      <c r="AD1626">
        <f t="shared" si="247"/>
        <v>0</v>
      </c>
      <c r="AE1626" s="37"/>
      <c r="AG1626" s="60" t="s">
        <v>2548</v>
      </c>
    </row>
    <row r="1627" spans="1:33" hidden="1" x14ac:dyDescent="0.2">
      <c r="A1627" s="6" t="s">
        <v>2539</v>
      </c>
      <c r="B1627" s="2">
        <f t="shared" ref="B1627:B1690" si="248">+L1627+N1627+R1627+V1627+X1627</f>
        <v>0</v>
      </c>
      <c r="C1627" s="2">
        <f t="shared" ref="C1627:C1690" si="249">RANK(B1627,B$1617:B$1816,0)</f>
        <v>1</v>
      </c>
      <c r="G1627" s="66" t="s">
        <v>2453</v>
      </c>
      <c r="L1627" s="66">
        <f t="shared" ref="L1627:L1690" si="250">IF(AND(I1627&lt;1,J1627&lt;1,K1627&lt;1),0,IF(250+((150-(I1627*60+J1627))*2)&lt;0,0,IF(K1627&lt;50,250+((150-(I1627*60+J1627))*2),IF(K1627&gt;49,250+((150-(I1627*60+J1627))*2)-1,250+((150-(I1627*60+J1627))*2)))))</f>
        <v>0</v>
      </c>
      <c r="N1627" s="66">
        <f t="shared" ref="N1627:N1690" si="251">IF(M1627&lt;89,0,250+((M1627-172)*3))</f>
        <v>0</v>
      </c>
      <c r="R1627" s="66">
        <f t="shared" ref="R1627:R1690" si="252">IF(AND(O1627&lt;1,P1627&lt;1,Q1627&lt;1),0,IF(250+((680-(O1627*60+P1627))*1)&lt;0,0,250+((680-(O1627*60+P1627))*1)))</f>
        <v>0</v>
      </c>
      <c r="V1627" s="66">
        <f t="shared" ref="V1627:V1690" si="253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3" hidden="1" x14ac:dyDescent="0.2">
      <c r="A1628" s="6" t="s">
        <v>2540</v>
      </c>
      <c r="B1628" s="2">
        <f t="shared" si="248"/>
        <v>0</v>
      </c>
      <c r="C1628" s="2">
        <f t="shared" si="249"/>
        <v>1</v>
      </c>
      <c r="G1628" s="66" t="s">
        <v>2453</v>
      </c>
      <c r="L1628" s="66">
        <f t="shared" si="250"/>
        <v>0</v>
      </c>
      <c r="N1628" s="66">
        <f t="shared" si="251"/>
        <v>0</v>
      </c>
      <c r="R1628" s="66">
        <f t="shared" si="252"/>
        <v>0</v>
      </c>
      <c r="V1628" s="66">
        <f t="shared" si="253"/>
        <v>0</v>
      </c>
      <c r="W1628"/>
      <c r="X1628"/>
      <c r="Y1628" s="7"/>
      <c r="Z1628"/>
      <c r="AA1628"/>
    </row>
    <row r="1629" spans="1:33" hidden="1" x14ac:dyDescent="0.2">
      <c r="A1629" s="6" t="s">
        <v>2541</v>
      </c>
      <c r="B1629" s="2">
        <f t="shared" si="248"/>
        <v>0</v>
      </c>
      <c r="C1629" s="2">
        <f t="shared" si="249"/>
        <v>1</v>
      </c>
      <c r="L1629" s="66">
        <f t="shared" si="250"/>
        <v>0</v>
      </c>
      <c r="N1629" s="66">
        <f t="shared" si="251"/>
        <v>0</v>
      </c>
      <c r="R1629" s="66">
        <f t="shared" si="252"/>
        <v>0</v>
      </c>
      <c r="V1629" s="66">
        <f t="shared" si="253"/>
        <v>0</v>
      </c>
      <c r="W1629"/>
      <c r="X1629"/>
      <c r="Y1629" s="7"/>
      <c r="Z1629"/>
      <c r="AA1629"/>
    </row>
    <row r="1630" spans="1:33" hidden="1" x14ac:dyDescent="0.2">
      <c r="A1630" s="6" t="s">
        <v>1424</v>
      </c>
      <c r="B1630" s="2">
        <f t="shared" si="248"/>
        <v>0</v>
      </c>
      <c r="C1630" s="2">
        <f t="shared" si="249"/>
        <v>1</v>
      </c>
      <c r="L1630" s="66">
        <f t="shared" si="250"/>
        <v>0</v>
      </c>
      <c r="N1630" s="66">
        <f t="shared" si="251"/>
        <v>0</v>
      </c>
      <c r="R1630" s="66">
        <f t="shared" si="252"/>
        <v>0</v>
      </c>
      <c r="V1630" s="66">
        <f t="shared" si="253"/>
        <v>0</v>
      </c>
      <c r="W1630"/>
      <c r="X1630"/>
      <c r="Y1630" s="7"/>
      <c r="Z1630"/>
      <c r="AA1630"/>
    </row>
    <row r="1631" spans="1:33" hidden="1" x14ac:dyDescent="0.2">
      <c r="A1631" s="6" t="s">
        <v>1425</v>
      </c>
      <c r="B1631" s="2">
        <f t="shared" si="248"/>
        <v>0</v>
      </c>
      <c r="C1631" s="2">
        <f t="shared" si="249"/>
        <v>1</v>
      </c>
      <c r="L1631" s="66">
        <f t="shared" si="250"/>
        <v>0</v>
      </c>
      <c r="N1631" s="66">
        <f t="shared" si="251"/>
        <v>0</v>
      </c>
      <c r="R1631" s="66">
        <f t="shared" si="252"/>
        <v>0</v>
      </c>
      <c r="V1631" s="66">
        <f t="shared" si="253"/>
        <v>0</v>
      </c>
      <c r="W1631"/>
      <c r="X1631"/>
      <c r="Y1631" s="7"/>
      <c r="Z1631"/>
      <c r="AA1631"/>
    </row>
    <row r="1632" spans="1:33" hidden="1" x14ac:dyDescent="0.2">
      <c r="A1632" s="6" t="s">
        <v>1426</v>
      </c>
      <c r="B1632" s="2">
        <f t="shared" si="248"/>
        <v>0</v>
      </c>
      <c r="C1632" s="2">
        <f t="shared" si="249"/>
        <v>1</v>
      </c>
      <c r="L1632" s="66">
        <f t="shared" si="250"/>
        <v>0</v>
      </c>
      <c r="N1632" s="66">
        <f t="shared" si="251"/>
        <v>0</v>
      </c>
      <c r="R1632" s="66">
        <f t="shared" si="252"/>
        <v>0</v>
      </c>
      <c r="V1632" s="66">
        <f t="shared" si="253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48"/>
        <v>0</v>
      </c>
      <c r="C1633" s="2">
        <f t="shared" si="249"/>
        <v>1</v>
      </c>
      <c r="L1633" s="66">
        <f t="shared" si="250"/>
        <v>0</v>
      </c>
      <c r="N1633" s="66">
        <f t="shared" si="251"/>
        <v>0</v>
      </c>
      <c r="R1633" s="66">
        <f t="shared" si="252"/>
        <v>0</v>
      </c>
      <c r="V1633" s="66">
        <f t="shared" si="253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48"/>
        <v>0</v>
      </c>
      <c r="C1634" s="2">
        <f t="shared" si="249"/>
        <v>1</v>
      </c>
      <c r="L1634" s="66">
        <f t="shared" si="250"/>
        <v>0</v>
      </c>
      <c r="N1634" s="66">
        <f t="shared" si="251"/>
        <v>0</v>
      </c>
      <c r="R1634" s="66">
        <f t="shared" si="252"/>
        <v>0</v>
      </c>
      <c r="V1634" s="66">
        <f t="shared" si="253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48"/>
        <v>0</v>
      </c>
      <c r="C1635" s="2">
        <f t="shared" si="249"/>
        <v>1</v>
      </c>
      <c r="L1635" s="66">
        <f t="shared" si="250"/>
        <v>0</v>
      </c>
      <c r="N1635" s="66">
        <f t="shared" si="251"/>
        <v>0</v>
      </c>
      <c r="R1635" s="66">
        <f t="shared" si="252"/>
        <v>0</v>
      </c>
      <c r="V1635" s="66">
        <f t="shared" si="253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48"/>
        <v>0</v>
      </c>
      <c r="C1636" s="2">
        <f t="shared" si="249"/>
        <v>1</v>
      </c>
      <c r="L1636" s="66">
        <f t="shared" si="250"/>
        <v>0</v>
      </c>
      <c r="N1636" s="66">
        <f t="shared" si="251"/>
        <v>0</v>
      </c>
      <c r="R1636" s="66">
        <f t="shared" si="252"/>
        <v>0</v>
      </c>
      <c r="V1636" s="66">
        <f t="shared" si="253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48"/>
        <v>0</v>
      </c>
      <c r="C1637" s="2">
        <f t="shared" si="249"/>
        <v>1</v>
      </c>
      <c r="L1637" s="66">
        <f t="shared" si="250"/>
        <v>0</v>
      </c>
      <c r="N1637" s="66">
        <f t="shared" si="251"/>
        <v>0</v>
      </c>
      <c r="R1637" s="66">
        <f t="shared" si="252"/>
        <v>0</v>
      </c>
      <c r="V1637" s="66">
        <f t="shared" si="253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48"/>
        <v>0</v>
      </c>
      <c r="C1638" s="2">
        <f t="shared" si="249"/>
        <v>1</v>
      </c>
      <c r="L1638" s="66">
        <f t="shared" si="250"/>
        <v>0</v>
      </c>
      <c r="N1638" s="66">
        <f t="shared" si="251"/>
        <v>0</v>
      </c>
      <c r="R1638" s="66">
        <f t="shared" si="252"/>
        <v>0</v>
      </c>
      <c r="V1638" s="66">
        <f t="shared" si="253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48"/>
        <v>0</v>
      </c>
      <c r="C1639" s="2">
        <f t="shared" si="249"/>
        <v>1</v>
      </c>
      <c r="L1639" s="66">
        <f t="shared" si="250"/>
        <v>0</v>
      </c>
      <c r="N1639" s="66">
        <f t="shared" si="251"/>
        <v>0</v>
      </c>
      <c r="R1639" s="66">
        <f t="shared" si="252"/>
        <v>0</v>
      </c>
      <c r="V1639" s="66">
        <f t="shared" si="253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48"/>
        <v>0</v>
      </c>
      <c r="C1640" s="2">
        <f t="shared" si="249"/>
        <v>1</v>
      </c>
      <c r="L1640" s="66">
        <f t="shared" si="250"/>
        <v>0</v>
      </c>
      <c r="N1640" s="66">
        <f t="shared" si="251"/>
        <v>0</v>
      </c>
      <c r="R1640" s="66">
        <f t="shared" si="252"/>
        <v>0</v>
      </c>
      <c r="V1640" s="66">
        <f t="shared" si="253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48"/>
        <v>0</v>
      </c>
      <c r="C1641" s="2">
        <f t="shared" si="249"/>
        <v>1</v>
      </c>
      <c r="L1641" s="66">
        <f t="shared" si="250"/>
        <v>0</v>
      </c>
      <c r="N1641" s="66">
        <f t="shared" si="251"/>
        <v>0</v>
      </c>
      <c r="R1641" s="66">
        <f t="shared" si="252"/>
        <v>0</v>
      </c>
      <c r="V1641" s="66">
        <f t="shared" si="253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48"/>
        <v>0</v>
      </c>
      <c r="C1642" s="2">
        <f t="shared" si="249"/>
        <v>1</v>
      </c>
      <c r="L1642" s="66">
        <f t="shared" si="250"/>
        <v>0</v>
      </c>
      <c r="N1642" s="66">
        <f t="shared" si="251"/>
        <v>0</v>
      </c>
      <c r="R1642" s="66">
        <f t="shared" si="252"/>
        <v>0</v>
      </c>
      <c r="V1642" s="66">
        <f t="shared" si="253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48"/>
        <v>0</v>
      </c>
      <c r="C1643" s="2">
        <f t="shared" si="249"/>
        <v>1</v>
      </c>
      <c r="L1643" s="66">
        <f t="shared" si="250"/>
        <v>0</v>
      </c>
      <c r="N1643" s="66">
        <f t="shared" si="251"/>
        <v>0</v>
      </c>
      <c r="R1643" s="66">
        <f t="shared" si="252"/>
        <v>0</v>
      </c>
      <c r="V1643" s="66">
        <f t="shared" si="253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48"/>
        <v>0</v>
      </c>
      <c r="C1644" s="2">
        <f t="shared" si="249"/>
        <v>1</v>
      </c>
      <c r="L1644" s="66">
        <f t="shared" si="250"/>
        <v>0</v>
      </c>
      <c r="N1644" s="66">
        <f t="shared" si="251"/>
        <v>0</v>
      </c>
      <c r="R1644" s="66">
        <f t="shared" si="252"/>
        <v>0</v>
      </c>
      <c r="V1644" s="66">
        <f t="shared" si="253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48"/>
        <v>0</v>
      </c>
      <c r="C1645" s="2">
        <f t="shared" si="249"/>
        <v>1</v>
      </c>
      <c r="L1645" s="66">
        <f t="shared" si="250"/>
        <v>0</v>
      </c>
      <c r="N1645" s="66">
        <f t="shared" si="251"/>
        <v>0</v>
      </c>
      <c r="R1645" s="66">
        <f t="shared" si="252"/>
        <v>0</v>
      </c>
      <c r="V1645" s="66">
        <f t="shared" si="253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48"/>
        <v>0</v>
      </c>
      <c r="C1646" s="2">
        <f t="shared" si="249"/>
        <v>1</v>
      </c>
      <c r="L1646" s="66">
        <f t="shared" si="250"/>
        <v>0</v>
      </c>
      <c r="N1646" s="66">
        <f t="shared" si="251"/>
        <v>0</v>
      </c>
      <c r="R1646" s="66">
        <f t="shared" si="252"/>
        <v>0</v>
      </c>
      <c r="V1646" s="66">
        <f t="shared" si="253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48"/>
        <v>0</v>
      </c>
      <c r="C1647" s="2">
        <f t="shared" si="249"/>
        <v>1</v>
      </c>
      <c r="L1647" s="66">
        <f t="shared" si="250"/>
        <v>0</v>
      </c>
      <c r="N1647" s="66">
        <f t="shared" si="251"/>
        <v>0</v>
      </c>
      <c r="R1647" s="66">
        <f t="shared" si="252"/>
        <v>0</v>
      </c>
      <c r="V1647" s="66">
        <f t="shared" si="253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48"/>
        <v>0</v>
      </c>
      <c r="C1648" s="2">
        <f t="shared" si="249"/>
        <v>1</v>
      </c>
      <c r="L1648" s="66">
        <f t="shared" si="250"/>
        <v>0</v>
      </c>
      <c r="N1648" s="66">
        <f t="shared" si="251"/>
        <v>0</v>
      </c>
      <c r="R1648" s="66">
        <f t="shared" si="252"/>
        <v>0</v>
      </c>
      <c r="V1648" s="66">
        <f t="shared" si="253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48"/>
        <v>0</v>
      </c>
      <c r="C1649" s="2">
        <f t="shared" si="249"/>
        <v>1</v>
      </c>
      <c r="L1649" s="66">
        <f t="shared" si="250"/>
        <v>0</v>
      </c>
      <c r="N1649" s="66">
        <f t="shared" si="251"/>
        <v>0</v>
      </c>
      <c r="R1649" s="66">
        <f t="shared" si="252"/>
        <v>0</v>
      </c>
      <c r="V1649" s="66">
        <f t="shared" si="253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48"/>
        <v>0</v>
      </c>
      <c r="C1650" s="2">
        <f t="shared" si="249"/>
        <v>1</v>
      </c>
      <c r="L1650" s="66">
        <f t="shared" si="250"/>
        <v>0</v>
      </c>
      <c r="N1650" s="66">
        <f t="shared" si="251"/>
        <v>0</v>
      </c>
      <c r="R1650" s="66">
        <f t="shared" si="252"/>
        <v>0</v>
      </c>
      <c r="V1650" s="66">
        <f t="shared" si="253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48"/>
        <v>0</v>
      </c>
      <c r="C1651" s="2">
        <f t="shared" si="249"/>
        <v>1</v>
      </c>
      <c r="L1651" s="66">
        <f t="shared" si="250"/>
        <v>0</v>
      </c>
      <c r="N1651" s="66">
        <f t="shared" si="251"/>
        <v>0</v>
      </c>
      <c r="R1651" s="66">
        <f t="shared" si="252"/>
        <v>0</v>
      </c>
      <c r="V1651" s="66">
        <f t="shared" si="253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48"/>
        <v>0</v>
      </c>
      <c r="C1652" s="2">
        <f t="shared" si="249"/>
        <v>1</v>
      </c>
      <c r="L1652" s="66">
        <f t="shared" si="250"/>
        <v>0</v>
      </c>
      <c r="N1652" s="66">
        <f t="shared" si="251"/>
        <v>0</v>
      </c>
      <c r="R1652" s="66">
        <f t="shared" si="252"/>
        <v>0</v>
      </c>
      <c r="V1652" s="66">
        <f t="shared" si="253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48"/>
        <v>0</v>
      </c>
      <c r="C1653" s="2">
        <f t="shared" si="249"/>
        <v>1</v>
      </c>
      <c r="L1653" s="66">
        <f t="shared" si="250"/>
        <v>0</v>
      </c>
      <c r="N1653" s="66">
        <f t="shared" si="251"/>
        <v>0</v>
      </c>
      <c r="R1653" s="66">
        <f t="shared" si="252"/>
        <v>0</v>
      </c>
      <c r="V1653" s="66">
        <f t="shared" si="253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48"/>
        <v>0</v>
      </c>
      <c r="C1654" s="2">
        <f t="shared" si="249"/>
        <v>1</v>
      </c>
      <c r="L1654" s="66">
        <f t="shared" si="250"/>
        <v>0</v>
      </c>
      <c r="N1654" s="66">
        <f t="shared" si="251"/>
        <v>0</v>
      </c>
      <c r="R1654" s="66">
        <f t="shared" si="252"/>
        <v>0</v>
      </c>
      <c r="V1654" s="66">
        <f t="shared" si="253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48"/>
        <v>0</v>
      </c>
      <c r="C1655" s="2">
        <f t="shared" si="249"/>
        <v>1</v>
      </c>
      <c r="L1655" s="66">
        <f t="shared" si="250"/>
        <v>0</v>
      </c>
      <c r="N1655" s="66">
        <f t="shared" si="251"/>
        <v>0</v>
      </c>
      <c r="R1655" s="66">
        <f t="shared" si="252"/>
        <v>0</v>
      </c>
      <c r="V1655" s="66">
        <f t="shared" si="253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48"/>
        <v>0</v>
      </c>
      <c r="C1656" s="2">
        <f t="shared" si="249"/>
        <v>1</v>
      </c>
      <c r="L1656" s="66">
        <f t="shared" si="250"/>
        <v>0</v>
      </c>
      <c r="N1656" s="66">
        <f t="shared" si="251"/>
        <v>0</v>
      </c>
      <c r="R1656" s="66">
        <f t="shared" si="252"/>
        <v>0</v>
      </c>
      <c r="V1656" s="66">
        <f t="shared" si="253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48"/>
        <v>0</v>
      </c>
      <c r="C1657" s="2">
        <f t="shared" si="249"/>
        <v>1</v>
      </c>
      <c r="L1657" s="66">
        <f t="shared" si="250"/>
        <v>0</v>
      </c>
      <c r="N1657" s="66">
        <f t="shared" si="251"/>
        <v>0</v>
      </c>
      <c r="R1657" s="66">
        <f t="shared" si="252"/>
        <v>0</v>
      </c>
      <c r="V1657" s="66">
        <f t="shared" si="253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48"/>
        <v>0</v>
      </c>
      <c r="C1658" s="2">
        <f t="shared" si="249"/>
        <v>1</v>
      </c>
      <c r="L1658" s="66">
        <f t="shared" si="250"/>
        <v>0</v>
      </c>
      <c r="N1658" s="66">
        <f t="shared" si="251"/>
        <v>0</v>
      </c>
      <c r="R1658" s="66">
        <f t="shared" si="252"/>
        <v>0</v>
      </c>
      <c r="V1658" s="66">
        <f t="shared" si="253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48"/>
        <v>0</v>
      </c>
      <c r="C1659" s="2">
        <f t="shared" si="249"/>
        <v>1</v>
      </c>
      <c r="L1659" s="66">
        <f t="shared" si="250"/>
        <v>0</v>
      </c>
      <c r="N1659" s="66">
        <f t="shared" si="251"/>
        <v>0</v>
      </c>
      <c r="R1659" s="66">
        <f t="shared" si="252"/>
        <v>0</v>
      </c>
      <c r="V1659" s="66">
        <f t="shared" si="253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48"/>
        <v>0</v>
      </c>
      <c r="C1660" s="2">
        <f t="shared" si="249"/>
        <v>1</v>
      </c>
      <c r="L1660" s="66">
        <f t="shared" si="250"/>
        <v>0</v>
      </c>
      <c r="N1660" s="66">
        <f t="shared" si="251"/>
        <v>0</v>
      </c>
      <c r="R1660" s="66">
        <f t="shared" si="252"/>
        <v>0</v>
      </c>
      <c r="V1660" s="66">
        <f t="shared" si="253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48"/>
        <v>0</v>
      </c>
      <c r="C1661" s="2">
        <f t="shared" si="249"/>
        <v>1</v>
      </c>
      <c r="L1661" s="66">
        <f t="shared" si="250"/>
        <v>0</v>
      </c>
      <c r="N1661" s="66">
        <f t="shared" si="251"/>
        <v>0</v>
      </c>
      <c r="R1661" s="66">
        <f t="shared" si="252"/>
        <v>0</v>
      </c>
      <c r="V1661" s="66">
        <f t="shared" si="253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48"/>
        <v>0</v>
      </c>
      <c r="C1662" s="2">
        <f t="shared" si="249"/>
        <v>1</v>
      </c>
      <c r="L1662" s="66">
        <f t="shared" si="250"/>
        <v>0</v>
      </c>
      <c r="N1662" s="66">
        <f t="shared" si="251"/>
        <v>0</v>
      </c>
      <c r="R1662" s="66">
        <f t="shared" si="252"/>
        <v>0</v>
      </c>
      <c r="V1662" s="66">
        <f t="shared" si="253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48"/>
        <v>0</v>
      </c>
      <c r="C1663" s="2">
        <f t="shared" si="249"/>
        <v>1</v>
      </c>
      <c r="L1663" s="66">
        <f t="shared" si="250"/>
        <v>0</v>
      </c>
      <c r="N1663" s="66">
        <f t="shared" si="251"/>
        <v>0</v>
      </c>
      <c r="R1663" s="66">
        <f t="shared" si="252"/>
        <v>0</v>
      </c>
      <c r="V1663" s="66">
        <f t="shared" si="253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48"/>
        <v>0</v>
      </c>
      <c r="C1664" s="2">
        <f t="shared" si="249"/>
        <v>1</v>
      </c>
      <c r="L1664" s="66">
        <f t="shared" si="250"/>
        <v>0</v>
      </c>
      <c r="N1664" s="66">
        <f t="shared" si="251"/>
        <v>0</v>
      </c>
      <c r="R1664" s="66">
        <f t="shared" si="252"/>
        <v>0</v>
      </c>
      <c r="V1664" s="66">
        <f t="shared" si="253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48"/>
        <v>0</v>
      </c>
      <c r="C1665" s="2">
        <f t="shared" si="249"/>
        <v>1</v>
      </c>
      <c r="L1665" s="66">
        <f t="shared" si="250"/>
        <v>0</v>
      </c>
      <c r="N1665" s="66">
        <f t="shared" si="251"/>
        <v>0</v>
      </c>
      <c r="R1665" s="66">
        <f t="shared" si="252"/>
        <v>0</v>
      </c>
      <c r="V1665" s="66">
        <f t="shared" si="253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48"/>
        <v>0</v>
      </c>
      <c r="C1666" s="2">
        <f t="shared" si="249"/>
        <v>1</v>
      </c>
      <c r="L1666" s="66">
        <f t="shared" si="250"/>
        <v>0</v>
      </c>
      <c r="N1666" s="66">
        <f t="shared" si="251"/>
        <v>0</v>
      </c>
      <c r="R1666" s="66">
        <f t="shared" si="252"/>
        <v>0</v>
      </c>
      <c r="V1666" s="66">
        <f t="shared" si="253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48"/>
        <v>0</v>
      </c>
      <c r="C1667" s="2">
        <f t="shared" si="249"/>
        <v>1</v>
      </c>
      <c r="L1667" s="66">
        <f t="shared" si="250"/>
        <v>0</v>
      </c>
      <c r="N1667" s="66">
        <f t="shared" si="251"/>
        <v>0</v>
      </c>
      <c r="R1667" s="66">
        <f t="shared" si="252"/>
        <v>0</v>
      </c>
      <c r="V1667" s="66">
        <f t="shared" si="253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48"/>
        <v>0</v>
      </c>
      <c r="C1668" s="2">
        <f t="shared" si="249"/>
        <v>1</v>
      </c>
      <c r="L1668" s="66">
        <f t="shared" si="250"/>
        <v>0</v>
      </c>
      <c r="N1668" s="66">
        <f t="shared" si="251"/>
        <v>0</v>
      </c>
      <c r="R1668" s="66">
        <f t="shared" si="252"/>
        <v>0</v>
      </c>
      <c r="V1668" s="66">
        <f t="shared" si="253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48"/>
        <v>0</v>
      </c>
      <c r="C1669" s="2">
        <f t="shared" si="249"/>
        <v>1</v>
      </c>
      <c r="L1669" s="66">
        <f t="shared" si="250"/>
        <v>0</v>
      </c>
      <c r="N1669" s="66">
        <f t="shared" si="251"/>
        <v>0</v>
      </c>
      <c r="R1669" s="66">
        <f t="shared" si="252"/>
        <v>0</v>
      </c>
      <c r="V1669" s="66">
        <f t="shared" si="253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48"/>
        <v>0</v>
      </c>
      <c r="C1670" s="2">
        <f t="shared" si="249"/>
        <v>1</v>
      </c>
      <c r="L1670" s="66">
        <f t="shared" si="250"/>
        <v>0</v>
      </c>
      <c r="N1670" s="66">
        <f t="shared" si="251"/>
        <v>0</v>
      </c>
      <c r="R1670" s="66">
        <f t="shared" si="252"/>
        <v>0</v>
      </c>
      <c r="V1670" s="66">
        <f t="shared" si="253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48"/>
        <v>0</v>
      </c>
      <c r="C1671" s="2">
        <f t="shared" si="249"/>
        <v>1</v>
      </c>
      <c r="L1671" s="66">
        <f t="shared" si="250"/>
        <v>0</v>
      </c>
      <c r="N1671" s="66">
        <f t="shared" si="251"/>
        <v>0</v>
      </c>
      <c r="R1671" s="66">
        <f t="shared" si="252"/>
        <v>0</v>
      </c>
      <c r="V1671" s="66">
        <f t="shared" si="253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48"/>
        <v>0</v>
      </c>
      <c r="C1672" s="2">
        <f t="shared" si="249"/>
        <v>1</v>
      </c>
      <c r="L1672" s="66">
        <f t="shared" si="250"/>
        <v>0</v>
      </c>
      <c r="N1672" s="66">
        <f t="shared" si="251"/>
        <v>0</v>
      </c>
      <c r="R1672" s="66">
        <f t="shared" si="252"/>
        <v>0</v>
      </c>
      <c r="V1672" s="66">
        <f t="shared" si="253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48"/>
        <v>0</v>
      </c>
      <c r="C1673" s="2">
        <f t="shared" si="249"/>
        <v>1</v>
      </c>
      <c r="L1673" s="66">
        <f t="shared" si="250"/>
        <v>0</v>
      </c>
      <c r="N1673" s="66">
        <f t="shared" si="251"/>
        <v>0</v>
      </c>
      <c r="R1673" s="66">
        <f t="shared" si="252"/>
        <v>0</v>
      </c>
      <c r="V1673" s="66">
        <f t="shared" si="253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48"/>
        <v>0</v>
      </c>
      <c r="C1674" s="2">
        <f t="shared" si="249"/>
        <v>1</v>
      </c>
      <c r="L1674" s="66">
        <f t="shared" si="250"/>
        <v>0</v>
      </c>
      <c r="N1674" s="66">
        <f t="shared" si="251"/>
        <v>0</v>
      </c>
      <c r="R1674" s="66">
        <f t="shared" si="252"/>
        <v>0</v>
      </c>
      <c r="V1674" s="66">
        <f t="shared" si="253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48"/>
        <v>0</v>
      </c>
      <c r="C1675" s="2">
        <f t="shared" si="249"/>
        <v>1</v>
      </c>
      <c r="L1675" s="66">
        <f t="shared" si="250"/>
        <v>0</v>
      </c>
      <c r="N1675" s="66">
        <f t="shared" si="251"/>
        <v>0</v>
      </c>
      <c r="R1675" s="66">
        <f t="shared" si="252"/>
        <v>0</v>
      </c>
      <c r="V1675" s="66">
        <f t="shared" si="253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48"/>
        <v>0</v>
      </c>
      <c r="C1676" s="2">
        <f t="shared" si="249"/>
        <v>1</v>
      </c>
      <c r="L1676" s="66">
        <f t="shared" si="250"/>
        <v>0</v>
      </c>
      <c r="N1676" s="66">
        <f t="shared" si="251"/>
        <v>0</v>
      </c>
      <c r="R1676" s="66">
        <f t="shared" si="252"/>
        <v>0</v>
      </c>
      <c r="V1676" s="66">
        <f t="shared" si="253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48"/>
        <v>0</v>
      </c>
      <c r="C1677" s="2">
        <f t="shared" si="249"/>
        <v>1</v>
      </c>
      <c r="L1677" s="66">
        <f t="shared" si="250"/>
        <v>0</v>
      </c>
      <c r="N1677" s="66">
        <f t="shared" si="251"/>
        <v>0</v>
      </c>
      <c r="R1677" s="66">
        <f t="shared" si="252"/>
        <v>0</v>
      </c>
      <c r="V1677" s="66">
        <f t="shared" si="253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48"/>
        <v>0</v>
      </c>
      <c r="C1678" s="2">
        <f t="shared" si="249"/>
        <v>1</v>
      </c>
      <c r="L1678" s="66">
        <f t="shared" si="250"/>
        <v>0</v>
      </c>
      <c r="N1678" s="66">
        <f t="shared" si="251"/>
        <v>0</v>
      </c>
      <c r="R1678" s="66">
        <f t="shared" si="252"/>
        <v>0</v>
      </c>
      <c r="V1678" s="66">
        <f t="shared" si="253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48"/>
        <v>0</v>
      </c>
      <c r="C1679" s="2">
        <f t="shared" si="249"/>
        <v>1</v>
      </c>
      <c r="L1679" s="66">
        <f t="shared" si="250"/>
        <v>0</v>
      </c>
      <c r="N1679" s="66">
        <f t="shared" si="251"/>
        <v>0</v>
      </c>
      <c r="R1679" s="66">
        <f t="shared" si="252"/>
        <v>0</v>
      </c>
      <c r="V1679" s="66">
        <f t="shared" si="253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48"/>
        <v>0</v>
      </c>
      <c r="C1680" s="2">
        <f t="shared" si="249"/>
        <v>1</v>
      </c>
      <c r="L1680" s="66">
        <f t="shared" si="250"/>
        <v>0</v>
      </c>
      <c r="N1680" s="66">
        <f t="shared" si="251"/>
        <v>0</v>
      </c>
      <c r="R1680" s="66">
        <f t="shared" si="252"/>
        <v>0</v>
      </c>
      <c r="V1680" s="66">
        <f t="shared" si="253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48"/>
        <v>0</v>
      </c>
      <c r="C1681" s="2">
        <f t="shared" si="249"/>
        <v>1</v>
      </c>
      <c r="L1681" s="66">
        <f t="shared" si="250"/>
        <v>0</v>
      </c>
      <c r="N1681" s="66">
        <f t="shared" si="251"/>
        <v>0</v>
      </c>
      <c r="R1681" s="66">
        <f t="shared" si="252"/>
        <v>0</v>
      </c>
      <c r="V1681" s="66">
        <f t="shared" si="253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48"/>
        <v>0</v>
      </c>
      <c r="C1682" s="2">
        <f t="shared" si="249"/>
        <v>1</v>
      </c>
      <c r="L1682" s="66">
        <f t="shared" si="250"/>
        <v>0</v>
      </c>
      <c r="N1682" s="66">
        <f t="shared" si="251"/>
        <v>0</v>
      </c>
      <c r="R1682" s="66">
        <f t="shared" si="252"/>
        <v>0</v>
      </c>
      <c r="V1682" s="66">
        <f t="shared" si="253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48"/>
        <v>0</v>
      </c>
      <c r="C1683" s="2">
        <f t="shared" si="249"/>
        <v>1</v>
      </c>
      <c r="L1683" s="66">
        <f t="shared" si="250"/>
        <v>0</v>
      </c>
      <c r="N1683" s="66">
        <f t="shared" si="251"/>
        <v>0</v>
      </c>
      <c r="R1683" s="66">
        <f t="shared" si="252"/>
        <v>0</v>
      </c>
      <c r="V1683" s="66">
        <f t="shared" si="253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48"/>
        <v>0</v>
      </c>
      <c r="C1684" s="2">
        <f t="shared" si="249"/>
        <v>1</v>
      </c>
      <c r="L1684" s="66">
        <f t="shared" si="250"/>
        <v>0</v>
      </c>
      <c r="N1684" s="66">
        <f t="shared" si="251"/>
        <v>0</v>
      </c>
      <c r="R1684" s="66">
        <f t="shared" si="252"/>
        <v>0</v>
      </c>
      <c r="V1684" s="66">
        <f t="shared" si="253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48"/>
        <v>0</v>
      </c>
      <c r="C1685" s="2">
        <f t="shared" si="249"/>
        <v>1</v>
      </c>
      <c r="L1685" s="66">
        <f t="shared" si="250"/>
        <v>0</v>
      </c>
      <c r="N1685" s="66">
        <f t="shared" si="251"/>
        <v>0</v>
      </c>
      <c r="R1685" s="66">
        <f t="shared" si="252"/>
        <v>0</v>
      </c>
      <c r="V1685" s="66">
        <f t="shared" si="253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48"/>
        <v>0</v>
      </c>
      <c r="C1686" s="2">
        <f t="shared" si="249"/>
        <v>1</v>
      </c>
      <c r="L1686" s="66">
        <f t="shared" si="250"/>
        <v>0</v>
      </c>
      <c r="N1686" s="66">
        <f t="shared" si="251"/>
        <v>0</v>
      </c>
      <c r="R1686" s="66">
        <f t="shared" si="252"/>
        <v>0</v>
      </c>
      <c r="V1686" s="66">
        <f t="shared" si="253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48"/>
        <v>0</v>
      </c>
      <c r="C1687" s="2">
        <f t="shared" si="249"/>
        <v>1</v>
      </c>
      <c r="L1687" s="66">
        <f t="shared" si="250"/>
        <v>0</v>
      </c>
      <c r="N1687" s="66">
        <f t="shared" si="251"/>
        <v>0</v>
      </c>
      <c r="R1687" s="66">
        <f t="shared" si="252"/>
        <v>0</v>
      </c>
      <c r="V1687" s="66">
        <f t="shared" si="253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48"/>
        <v>0</v>
      </c>
      <c r="C1688" s="2">
        <f t="shared" si="249"/>
        <v>1</v>
      </c>
      <c r="L1688" s="66">
        <f t="shared" si="250"/>
        <v>0</v>
      </c>
      <c r="N1688" s="66">
        <f t="shared" si="251"/>
        <v>0</v>
      </c>
      <c r="R1688" s="66">
        <f t="shared" si="252"/>
        <v>0</v>
      </c>
      <c r="V1688" s="66">
        <f t="shared" si="253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48"/>
        <v>0</v>
      </c>
      <c r="C1689" s="2">
        <f t="shared" si="249"/>
        <v>1</v>
      </c>
      <c r="L1689" s="66">
        <f t="shared" si="250"/>
        <v>0</v>
      </c>
      <c r="N1689" s="66">
        <f t="shared" si="251"/>
        <v>0</v>
      </c>
      <c r="R1689" s="66">
        <f t="shared" si="252"/>
        <v>0</v>
      </c>
      <c r="V1689" s="66">
        <f t="shared" si="253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48"/>
        <v>0</v>
      </c>
      <c r="C1690" s="2">
        <f t="shared" si="249"/>
        <v>1</v>
      </c>
      <c r="L1690" s="66">
        <f t="shared" si="250"/>
        <v>0</v>
      </c>
      <c r="N1690" s="66">
        <f t="shared" si="251"/>
        <v>0</v>
      </c>
      <c r="R1690" s="66">
        <f t="shared" si="252"/>
        <v>0</v>
      </c>
      <c r="V1690" s="66">
        <f t="shared" si="253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54">+L1691+N1691+R1691+V1691+X1691</f>
        <v>0</v>
      </c>
      <c r="C1691" s="2">
        <f t="shared" ref="C1691:C1754" si="255">RANK(B1691,B$1617:B$1816,0)</f>
        <v>1</v>
      </c>
      <c r="L1691" s="66">
        <f t="shared" ref="L1691:L1754" si="256">IF(AND(I1691&lt;1,J1691&lt;1,K1691&lt;1),0,IF(250+((150-(I1691*60+J1691))*2)&lt;0,0,IF(K1691&lt;50,250+((150-(I1691*60+J1691))*2),IF(K1691&gt;49,250+((150-(I1691*60+J1691))*2)-1,250+((150-(I1691*60+J1691))*2)))))</f>
        <v>0</v>
      </c>
      <c r="N1691" s="66">
        <f t="shared" ref="N1691:N1754" si="257">IF(M1691&lt;89,0,250+((M1691-172)*3))</f>
        <v>0</v>
      </c>
      <c r="R1691" s="66">
        <f t="shared" ref="R1691:R1754" si="258">IF(AND(O1691&lt;1,P1691&lt;1,Q1691&lt;1),0,IF(250+((680-(O1691*60+P1691))*1)&lt;0,0,250+((680-(O1691*60+P1691))*1)))</f>
        <v>0</v>
      </c>
      <c r="V1691" s="66">
        <f t="shared" ref="V1691:V1754" si="259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4"/>
        <v>0</v>
      </c>
      <c r="C1692" s="2">
        <f t="shared" si="255"/>
        <v>1</v>
      </c>
      <c r="L1692" s="66">
        <f t="shared" si="256"/>
        <v>0</v>
      </c>
      <c r="N1692" s="66">
        <f t="shared" si="257"/>
        <v>0</v>
      </c>
      <c r="R1692" s="66">
        <f t="shared" si="258"/>
        <v>0</v>
      </c>
      <c r="V1692" s="66">
        <f t="shared" si="259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4"/>
        <v>0</v>
      </c>
      <c r="C1693" s="2">
        <f t="shared" si="255"/>
        <v>1</v>
      </c>
      <c r="L1693" s="66">
        <f t="shared" si="256"/>
        <v>0</v>
      </c>
      <c r="N1693" s="66">
        <f t="shared" si="257"/>
        <v>0</v>
      </c>
      <c r="R1693" s="66">
        <f t="shared" si="258"/>
        <v>0</v>
      </c>
      <c r="V1693" s="66">
        <f t="shared" si="259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4"/>
        <v>0</v>
      </c>
      <c r="C1694" s="2">
        <f t="shared" si="255"/>
        <v>1</v>
      </c>
      <c r="L1694" s="66">
        <f t="shared" si="256"/>
        <v>0</v>
      </c>
      <c r="N1694" s="66">
        <f t="shared" si="257"/>
        <v>0</v>
      </c>
      <c r="R1694" s="66">
        <f t="shared" si="258"/>
        <v>0</v>
      </c>
      <c r="V1694" s="66">
        <f t="shared" si="259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4"/>
        <v>0</v>
      </c>
      <c r="C1695" s="2">
        <f t="shared" si="255"/>
        <v>1</v>
      </c>
      <c r="L1695" s="66">
        <f t="shared" si="256"/>
        <v>0</v>
      </c>
      <c r="N1695" s="66">
        <f t="shared" si="257"/>
        <v>0</v>
      </c>
      <c r="R1695" s="66">
        <f t="shared" si="258"/>
        <v>0</v>
      </c>
      <c r="V1695" s="66">
        <f t="shared" si="259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4"/>
        <v>0</v>
      </c>
      <c r="C1696" s="2">
        <f t="shared" si="255"/>
        <v>1</v>
      </c>
      <c r="L1696" s="66">
        <f t="shared" si="256"/>
        <v>0</v>
      </c>
      <c r="N1696" s="66">
        <f t="shared" si="257"/>
        <v>0</v>
      </c>
      <c r="R1696" s="66">
        <f t="shared" si="258"/>
        <v>0</v>
      </c>
      <c r="V1696" s="66">
        <f t="shared" si="259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4"/>
        <v>0</v>
      </c>
      <c r="C1697" s="2">
        <f t="shared" si="255"/>
        <v>1</v>
      </c>
      <c r="L1697" s="66">
        <f t="shared" si="256"/>
        <v>0</v>
      </c>
      <c r="N1697" s="66">
        <f t="shared" si="257"/>
        <v>0</v>
      </c>
      <c r="R1697" s="66">
        <f t="shared" si="258"/>
        <v>0</v>
      </c>
      <c r="V1697" s="66">
        <f t="shared" si="259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4"/>
        <v>0</v>
      </c>
      <c r="C1698" s="2">
        <f t="shared" si="255"/>
        <v>1</v>
      </c>
      <c r="L1698" s="66">
        <f t="shared" si="256"/>
        <v>0</v>
      </c>
      <c r="N1698" s="66">
        <f t="shared" si="257"/>
        <v>0</v>
      </c>
      <c r="R1698" s="66">
        <f t="shared" si="258"/>
        <v>0</v>
      </c>
      <c r="V1698" s="66">
        <f t="shared" si="259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4"/>
        <v>0</v>
      </c>
      <c r="C1699" s="2">
        <f t="shared" si="255"/>
        <v>1</v>
      </c>
      <c r="L1699" s="66">
        <f t="shared" si="256"/>
        <v>0</v>
      </c>
      <c r="N1699" s="66">
        <f t="shared" si="257"/>
        <v>0</v>
      </c>
      <c r="R1699" s="66">
        <f t="shared" si="258"/>
        <v>0</v>
      </c>
      <c r="V1699" s="66">
        <f t="shared" si="259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4"/>
        <v>0</v>
      </c>
      <c r="C1700" s="2">
        <f t="shared" si="255"/>
        <v>1</v>
      </c>
      <c r="L1700" s="66">
        <f t="shared" si="256"/>
        <v>0</v>
      </c>
      <c r="N1700" s="66">
        <f t="shared" si="257"/>
        <v>0</v>
      </c>
      <c r="R1700" s="66">
        <f t="shared" si="258"/>
        <v>0</v>
      </c>
      <c r="V1700" s="66">
        <f t="shared" si="259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4"/>
        <v>0</v>
      </c>
      <c r="C1701" s="2">
        <f t="shared" si="255"/>
        <v>1</v>
      </c>
      <c r="L1701" s="66">
        <f t="shared" si="256"/>
        <v>0</v>
      </c>
      <c r="N1701" s="66">
        <f t="shared" si="257"/>
        <v>0</v>
      </c>
      <c r="R1701" s="66">
        <f t="shared" si="258"/>
        <v>0</v>
      </c>
      <c r="V1701" s="66">
        <f t="shared" si="259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4"/>
        <v>0</v>
      </c>
      <c r="C1702" s="2">
        <f t="shared" si="255"/>
        <v>1</v>
      </c>
      <c r="L1702" s="66">
        <f t="shared" si="256"/>
        <v>0</v>
      </c>
      <c r="N1702" s="66">
        <f t="shared" si="257"/>
        <v>0</v>
      </c>
      <c r="R1702" s="66">
        <f t="shared" si="258"/>
        <v>0</v>
      </c>
      <c r="V1702" s="66">
        <f t="shared" si="259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4"/>
        <v>0</v>
      </c>
      <c r="C1703" s="2">
        <f t="shared" si="255"/>
        <v>1</v>
      </c>
      <c r="L1703" s="66">
        <f t="shared" si="256"/>
        <v>0</v>
      </c>
      <c r="N1703" s="66">
        <f t="shared" si="257"/>
        <v>0</v>
      </c>
      <c r="R1703" s="66">
        <f t="shared" si="258"/>
        <v>0</v>
      </c>
      <c r="V1703" s="66">
        <f t="shared" si="259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4"/>
        <v>0</v>
      </c>
      <c r="C1704" s="2">
        <f t="shared" si="255"/>
        <v>1</v>
      </c>
      <c r="L1704" s="66">
        <f t="shared" si="256"/>
        <v>0</v>
      </c>
      <c r="N1704" s="66">
        <f t="shared" si="257"/>
        <v>0</v>
      </c>
      <c r="R1704" s="66">
        <f t="shared" si="258"/>
        <v>0</v>
      </c>
      <c r="V1704" s="66">
        <f t="shared" si="259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4"/>
        <v>0</v>
      </c>
      <c r="C1705" s="2">
        <f t="shared" si="255"/>
        <v>1</v>
      </c>
      <c r="L1705" s="66">
        <f t="shared" si="256"/>
        <v>0</v>
      </c>
      <c r="N1705" s="66">
        <f t="shared" si="257"/>
        <v>0</v>
      </c>
      <c r="R1705" s="66">
        <f t="shared" si="258"/>
        <v>0</v>
      </c>
      <c r="V1705" s="66">
        <f t="shared" si="259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4"/>
        <v>0</v>
      </c>
      <c r="C1706" s="2">
        <f t="shared" si="255"/>
        <v>1</v>
      </c>
      <c r="L1706" s="66">
        <f t="shared" si="256"/>
        <v>0</v>
      </c>
      <c r="N1706" s="66">
        <f t="shared" si="257"/>
        <v>0</v>
      </c>
      <c r="R1706" s="66">
        <f t="shared" si="258"/>
        <v>0</v>
      </c>
      <c r="V1706" s="66">
        <f t="shared" si="259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4"/>
        <v>0</v>
      </c>
      <c r="C1707" s="2">
        <f t="shared" si="255"/>
        <v>1</v>
      </c>
      <c r="L1707" s="66">
        <f t="shared" si="256"/>
        <v>0</v>
      </c>
      <c r="N1707" s="66">
        <f t="shared" si="257"/>
        <v>0</v>
      </c>
      <c r="R1707" s="66">
        <f t="shared" si="258"/>
        <v>0</v>
      </c>
      <c r="V1707" s="66">
        <f t="shared" si="259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4"/>
        <v>0</v>
      </c>
      <c r="C1708" s="2">
        <f t="shared" si="255"/>
        <v>1</v>
      </c>
      <c r="L1708" s="66">
        <f t="shared" si="256"/>
        <v>0</v>
      </c>
      <c r="N1708" s="66">
        <f t="shared" si="257"/>
        <v>0</v>
      </c>
      <c r="R1708" s="66">
        <f t="shared" si="258"/>
        <v>0</v>
      </c>
      <c r="V1708" s="66">
        <f t="shared" si="259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4"/>
        <v>0</v>
      </c>
      <c r="C1709" s="2">
        <f t="shared" si="255"/>
        <v>1</v>
      </c>
      <c r="L1709" s="66">
        <f t="shared" si="256"/>
        <v>0</v>
      </c>
      <c r="N1709" s="66">
        <f t="shared" si="257"/>
        <v>0</v>
      </c>
      <c r="R1709" s="66">
        <f t="shared" si="258"/>
        <v>0</v>
      </c>
      <c r="V1709" s="66">
        <f t="shared" si="259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4"/>
        <v>0</v>
      </c>
      <c r="C1710" s="2">
        <f t="shared" si="255"/>
        <v>1</v>
      </c>
      <c r="L1710" s="66">
        <f t="shared" si="256"/>
        <v>0</v>
      </c>
      <c r="N1710" s="66">
        <f t="shared" si="257"/>
        <v>0</v>
      </c>
      <c r="R1710" s="66">
        <f t="shared" si="258"/>
        <v>0</v>
      </c>
      <c r="V1710" s="66">
        <f t="shared" si="259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4"/>
        <v>0</v>
      </c>
      <c r="C1711" s="2">
        <f t="shared" si="255"/>
        <v>1</v>
      </c>
      <c r="L1711" s="66">
        <f t="shared" si="256"/>
        <v>0</v>
      </c>
      <c r="N1711" s="66">
        <f t="shared" si="257"/>
        <v>0</v>
      </c>
      <c r="R1711" s="66">
        <f t="shared" si="258"/>
        <v>0</v>
      </c>
      <c r="V1711" s="66">
        <f t="shared" si="259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4"/>
        <v>0</v>
      </c>
      <c r="C1712" s="2">
        <f t="shared" si="255"/>
        <v>1</v>
      </c>
      <c r="L1712" s="66">
        <f t="shared" si="256"/>
        <v>0</v>
      </c>
      <c r="N1712" s="66">
        <f t="shared" si="257"/>
        <v>0</v>
      </c>
      <c r="R1712" s="66">
        <f t="shared" si="258"/>
        <v>0</v>
      </c>
      <c r="V1712" s="66">
        <f t="shared" si="259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4"/>
        <v>0</v>
      </c>
      <c r="C1713" s="2">
        <f t="shared" si="255"/>
        <v>1</v>
      </c>
      <c r="L1713" s="66">
        <f t="shared" si="256"/>
        <v>0</v>
      </c>
      <c r="N1713" s="66">
        <f t="shared" si="257"/>
        <v>0</v>
      </c>
      <c r="R1713" s="66">
        <f t="shared" si="258"/>
        <v>0</v>
      </c>
      <c r="V1713" s="66">
        <f t="shared" si="259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4"/>
        <v>0</v>
      </c>
      <c r="C1714" s="2">
        <f t="shared" si="255"/>
        <v>1</v>
      </c>
      <c r="L1714" s="66">
        <f t="shared" si="256"/>
        <v>0</v>
      </c>
      <c r="N1714" s="66">
        <f t="shared" si="257"/>
        <v>0</v>
      </c>
      <c r="R1714" s="66">
        <f t="shared" si="258"/>
        <v>0</v>
      </c>
      <c r="V1714" s="66">
        <f t="shared" si="259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4"/>
        <v>0</v>
      </c>
      <c r="C1715" s="2">
        <f t="shared" si="255"/>
        <v>1</v>
      </c>
      <c r="L1715" s="66">
        <f t="shared" si="256"/>
        <v>0</v>
      </c>
      <c r="N1715" s="66">
        <f t="shared" si="257"/>
        <v>0</v>
      </c>
      <c r="R1715" s="66">
        <f t="shared" si="258"/>
        <v>0</v>
      </c>
      <c r="V1715" s="66">
        <f t="shared" si="259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4"/>
        <v>0</v>
      </c>
      <c r="C1716" s="2">
        <f t="shared" si="255"/>
        <v>1</v>
      </c>
      <c r="L1716" s="66">
        <f t="shared" si="256"/>
        <v>0</v>
      </c>
      <c r="N1716" s="66">
        <f t="shared" si="257"/>
        <v>0</v>
      </c>
      <c r="R1716" s="66">
        <f t="shared" si="258"/>
        <v>0</v>
      </c>
      <c r="V1716" s="66">
        <f t="shared" si="259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4"/>
        <v>0</v>
      </c>
      <c r="C1717" s="2">
        <f t="shared" si="255"/>
        <v>1</v>
      </c>
      <c r="L1717" s="66">
        <f t="shared" si="256"/>
        <v>0</v>
      </c>
      <c r="N1717" s="66">
        <f t="shared" si="257"/>
        <v>0</v>
      </c>
      <c r="R1717" s="66">
        <f t="shared" si="258"/>
        <v>0</v>
      </c>
      <c r="V1717" s="66">
        <f t="shared" si="259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4"/>
        <v>0</v>
      </c>
      <c r="C1718" s="2">
        <f t="shared" si="255"/>
        <v>1</v>
      </c>
      <c r="L1718" s="66">
        <f t="shared" si="256"/>
        <v>0</v>
      </c>
      <c r="N1718" s="66">
        <f t="shared" si="257"/>
        <v>0</v>
      </c>
      <c r="R1718" s="66">
        <f t="shared" si="258"/>
        <v>0</v>
      </c>
      <c r="V1718" s="66">
        <f t="shared" si="259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4"/>
        <v>0</v>
      </c>
      <c r="C1719" s="2">
        <f t="shared" si="255"/>
        <v>1</v>
      </c>
      <c r="L1719" s="66">
        <f t="shared" si="256"/>
        <v>0</v>
      </c>
      <c r="N1719" s="66">
        <f t="shared" si="257"/>
        <v>0</v>
      </c>
      <c r="R1719" s="66">
        <f t="shared" si="258"/>
        <v>0</v>
      </c>
      <c r="V1719" s="66">
        <f t="shared" si="259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4"/>
        <v>0</v>
      </c>
      <c r="C1720" s="2">
        <f t="shared" si="255"/>
        <v>1</v>
      </c>
      <c r="L1720" s="66">
        <f t="shared" si="256"/>
        <v>0</v>
      </c>
      <c r="N1720" s="66">
        <f t="shared" si="257"/>
        <v>0</v>
      </c>
      <c r="R1720" s="66">
        <f t="shared" si="258"/>
        <v>0</v>
      </c>
      <c r="V1720" s="66">
        <f t="shared" si="259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4"/>
        <v>0</v>
      </c>
      <c r="C1721" s="2">
        <f t="shared" si="255"/>
        <v>1</v>
      </c>
      <c r="L1721" s="66">
        <f t="shared" si="256"/>
        <v>0</v>
      </c>
      <c r="N1721" s="66">
        <f t="shared" si="257"/>
        <v>0</v>
      </c>
      <c r="R1721" s="66">
        <f t="shared" si="258"/>
        <v>0</v>
      </c>
      <c r="V1721" s="66">
        <f t="shared" si="259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4"/>
        <v>0</v>
      </c>
      <c r="C1722" s="2">
        <f t="shared" si="255"/>
        <v>1</v>
      </c>
      <c r="L1722" s="66">
        <f t="shared" si="256"/>
        <v>0</v>
      </c>
      <c r="N1722" s="66">
        <f t="shared" si="257"/>
        <v>0</v>
      </c>
      <c r="R1722" s="66">
        <f t="shared" si="258"/>
        <v>0</v>
      </c>
      <c r="V1722" s="66">
        <f t="shared" si="259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4"/>
        <v>0</v>
      </c>
      <c r="C1723" s="2">
        <f t="shared" si="255"/>
        <v>1</v>
      </c>
      <c r="L1723" s="66">
        <f t="shared" si="256"/>
        <v>0</v>
      </c>
      <c r="N1723" s="66">
        <f t="shared" si="257"/>
        <v>0</v>
      </c>
      <c r="R1723" s="66">
        <f t="shared" si="258"/>
        <v>0</v>
      </c>
      <c r="V1723" s="66">
        <f t="shared" si="259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4"/>
        <v>0</v>
      </c>
      <c r="C1724" s="2">
        <f t="shared" si="255"/>
        <v>1</v>
      </c>
      <c r="L1724" s="66">
        <f t="shared" si="256"/>
        <v>0</v>
      </c>
      <c r="N1724" s="66">
        <f t="shared" si="257"/>
        <v>0</v>
      </c>
      <c r="R1724" s="66">
        <f t="shared" si="258"/>
        <v>0</v>
      </c>
      <c r="V1724" s="66">
        <f t="shared" si="259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4"/>
        <v>0</v>
      </c>
      <c r="C1725" s="2">
        <f t="shared" si="255"/>
        <v>1</v>
      </c>
      <c r="L1725" s="66">
        <f t="shared" si="256"/>
        <v>0</v>
      </c>
      <c r="N1725" s="66">
        <f t="shared" si="257"/>
        <v>0</v>
      </c>
      <c r="R1725" s="66">
        <f t="shared" si="258"/>
        <v>0</v>
      </c>
      <c r="V1725" s="66">
        <f t="shared" si="259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4"/>
        <v>0</v>
      </c>
      <c r="C1726" s="2">
        <f t="shared" si="255"/>
        <v>1</v>
      </c>
      <c r="L1726" s="66">
        <f t="shared" si="256"/>
        <v>0</v>
      </c>
      <c r="N1726" s="66">
        <f t="shared" si="257"/>
        <v>0</v>
      </c>
      <c r="R1726" s="66">
        <f t="shared" si="258"/>
        <v>0</v>
      </c>
      <c r="V1726" s="66">
        <f t="shared" si="259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4"/>
        <v>0</v>
      </c>
      <c r="C1727" s="2">
        <f t="shared" si="255"/>
        <v>1</v>
      </c>
      <c r="L1727" s="66">
        <f t="shared" si="256"/>
        <v>0</v>
      </c>
      <c r="N1727" s="66">
        <f t="shared" si="257"/>
        <v>0</v>
      </c>
      <c r="R1727" s="66">
        <f t="shared" si="258"/>
        <v>0</v>
      </c>
      <c r="V1727" s="66">
        <f t="shared" si="259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4"/>
        <v>0</v>
      </c>
      <c r="C1728" s="2">
        <f t="shared" si="255"/>
        <v>1</v>
      </c>
      <c r="L1728" s="66">
        <f t="shared" si="256"/>
        <v>0</v>
      </c>
      <c r="N1728" s="66">
        <f t="shared" si="257"/>
        <v>0</v>
      </c>
      <c r="R1728" s="66">
        <f t="shared" si="258"/>
        <v>0</v>
      </c>
      <c r="V1728" s="66">
        <f t="shared" si="259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4"/>
        <v>0</v>
      </c>
      <c r="C1729" s="2">
        <f t="shared" si="255"/>
        <v>1</v>
      </c>
      <c r="L1729" s="66">
        <f t="shared" si="256"/>
        <v>0</v>
      </c>
      <c r="N1729" s="66">
        <f t="shared" si="257"/>
        <v>0</v>
      </c>
      <c r="R1729" s="66">
        <f t="shared" si="258"/>
        <v>0</v>
      </c>
      <c r="V1729" s="66">
        <f t="shared" si="259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4"/>
        <v>0</v>
      </c>
      <c r="C1730" s="2">
        <f t="shared" si="255"/>
        <v>1</v>
      </c>
      <c r="L1730" s="66">
        <f t="shared" si="256"/>
        <v>0</v>
      </c>
      <c r="N1730" s="66">
        <f t="shared" si="257"/>
        <v>0</v>
      </c>
      <c r="R1730" s="66">
        <f t="shared" si="258"/>
        <v>0</v>
      </c>
      <c r="V1730" s="66">
        <f t="shared" si="259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4"/>
        <v>0</v>
      </c>
      <c r="C1731" s="2">
        <f t="shared" si="255"/>
        <v>1</v>
      </c>
      <c r="L1731" s="66">
        <f t="shared" si="256"/>
        <v>0</v>
      </c>
      <c r="N1731" s="66">
        <f t="shared" si="257"/>
        <v>0</v>
      </c>
      <c r="R1731" s="66">
        <f t="shared" si="258"/>
        <v>0</v>
      </c>
      <c r="V1731" s="66">
        <f t="shared" si="259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4"/>
        <v>0</v>
      </c>
      <c r="C1732" s="2">
        <f t="shared" si="255"/>
        <v>1</v>
      </c>
      <c r="L1732" s="66">
        <f t="shared" si="256"/>
        <v>0</v>
      </c>
      <c r="N1732" s="66">
        <f t="shared" si="257"/>
        <v>0</v>
      </c>
      <c r="R1732" s="66">
        <f t="shared" si="258"/>
        <v>0</v>
      </c>
      <c r="V1732" s="66">
        <f t="shared" si="259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4"/>
        <v>0</v>
      </c>
      <c r="C1733" s="2">
        <f t="shared" si="255"/>
        <v>1</v>
      </c>
      <c r="L1733" s="66">
        <f t="shared" si="256"/>
        <v>0</v>
      </c>
      <c r="N1733" s="66">
        <f t="shared" si="257"/>
        <v>0</v>
      </c>
      <c r="R1733" s="66">
        <f t="shared" si="258"/>
        <v>0</v>
      </c>
      <c r="V1733" s="66">
        <f t="shared" si="259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4"/>
        <v>0</v>
      </c>
      <c r="C1734" s="2">
        <f t="shared" si="255"/>
        <v>1</v>
      </c>
      <c r="L1734" s="66">
        <f t="shared" si="256"/>
        <v>0</v>
      </c>
      <c r="N1734" s="66">
        <f t="shared" si="257"/>
        <v>0</v>
      </c>
      <c r="R1734" s="66">
        <f t="shared" si="258"/>
        <v>0</v>
      </c>
      <c r="V1734" s="66">
        <f t="shared" si="259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4"/>
        <v>0</v>
      </c>
      <c r="C1735" s="2">
        <f t="shared" si="255"/>
        <v>1</v>
      </c>
      <c r="L1735" s="66">
        <f t="shared" si="256"/>
        <v>0</v>
      </c>
      <c r="N1735" s="66">
        <f t="shared" si="257"/>
        <v>0</v>
      </c>
      <c r="R1735" s="66">
        <f t="shared" si="258"/>
        <v>0</v>
      </c>
      <c r="V1735" s="66">
        <f t="shared" si="259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4"/>
        <v>0</v>
      </c>
      <c r="C1736" s="2">
        <f t="shared" si="255"/>
        <v>1</v>
      </c>
      <c r="L1736" s="66">
        <f t="shared" si="256"/>
        <v>0</v>
      </c>
      <c r="N1736" s="66">
        <f t="shared" si="257"/>
        <v>0</v>
      </c>
      <c r="R1736" s="66">
        <f t="shared" si="258"/>
        <v>0</v>
      </c>
      <c r="V1736" s="66">
        <f t="shared" si="259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4"/>
        <v>0</v>
      </c>
      <c r="C1737" s="2">
        <f t="shared" si="255"/>
        <v>1</v>
      </c>
      <c r="L1737" s="66">
        <f t="shared" si="256"/>
        <v>0</v>
      </c>
      <c r="N1737" s="66">
        <f t="shared" si="257"/>
        <v>0</v>
      </c>
      <c r="R1737" s="66">
        <f t="shared" si="258"/>
        <v>0</v>
      </c>
      <c r="V1737" s="66">
        <f t="shared" si="259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4"/>
        <v>0</v>
      </c>
      <c r="C1738" s="2">
        <f t="shared" si="255"/>
        <v>1</v>
      </c>
      <c r="L1738" s="66">
        <f t="shared" si="256"/>
        <v>0</v>
      </c>
      <c r="N1738" s="66">
        <f t="shared" si="257"/>
        <v>0</v>
      </c>
      <c r="R1738" s="66">
        <f t="shared" si="258"/>
        <v>0</v>
      </c>
      <c r="V1738" s="66">
        <f t="shared" si="259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4"/>
        <v>0</v>
      </c>
      <c r="C1739" s="2">
        <f t="shared" si="255"/>
        <v>1</v>
      </c>
      <c r="L1739" s="66">
        <f t="shared" si="256"/>
        <v>0</v>
      </c>
      <c r="N1739" s="66">
        <f t="shared" si="257"/>
        <v>0</v>
      </c>
      <c r="R1739" s="66">
        <f t="shared" si="258"/>
        <v>0</v>
      </c>
      <c r="V1739" s="66">
        <f t="shared" si="259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4"/>
        <v>0</v>
      </c>
      <c r="C1740" s="2">
        <f t="shared" si="255"/>
        <v>1</v>
      </c>
      <c r="L1740" s="66">
        <f t="shared" si="256"/>
        <v>0</v>
      </c>
      <c r="N1740" s="66">
        <f t="shared" si="257"/>
        <v>0</v>
      </c>
      <c r="R1740" s="66">
        <f t="shared" si="258"/>
        <v>0</v>
      </c>
      <c r="V1740" s="66">
        <f t="shared" si="259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4"/>
        <v>0</v>
      </c>
      <c r="C1741" s="2">
        <f t="shared" si="255"/>
        <v>1</v>
      </c>
      <c r="L1741" s="66">
        <f t="shared" si="256"/>
        <v>0</v>
      </c>
      <c r="N1741" s="66">
        <f t="shared" si="257"/>
        <v>0</v>
      </c>
      <c r="R1741" s="66">
        <f t="shared" si="258"/>
        <v>0</v>
      </c>
      <c r="V1741" s="66">
        <f t="shared" si="259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4"/>
        <v>0</v>
      </c>
      <c r="C1742" s="2">
        <f t="shared" si="255"/>
        <v>1</v>
      </c>
      <c r="L1742" s="66">
        <f t="shared" si="256"/>
        <v>0</v>
      </c>
      <c r="N1742" s="66">
        <f t="shared" si="257"/>
        <v>0</v>
      </c>
      <c r="R1742" s="66">
        <f t="shared" si="258"/>
        <v>0</v>
      </c>
      <c r="V1742" s="66">
        <f t="shared" si="259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4"/>
        <v>0</v>
      </c>
      <c r="C1743" s="2">
        <f t="shared" si="255"/>
        <v>1</v>
      </c>
      <c r="L1743" s="66">
        <f t="shared" si="256"/>
        <v>0</v>
      </c>
      <c r="N1743" s="66">
        <f t="shared" si="257"/>
        <v>0</v>
      </c>
      <c r="R1743" s="66">
        <f t="shared" si="258"/>
        <v>0</v>
      </c>
      <c r="V1743" s="66">
        <f t="shared" si="259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4"/>
        <v>0</v>
      </c>
      <c r="C1744" s="2">
        <f t="shared" si="255"/>
        <v>1</v>
      </c>
      <c r="L1744" s="66">
        <f t="shared" si="256"/>
        <v>0</v>
      </c>
      <c r="N1744" s="66">
        <f t="shared" si="257"/>
        <v>0</v>
      </c>
      <c r="R1744" s="66">
        <f t="shared" si="258"/>
        <v>0</v>
      </c>
      <c r="V1744" s="66">
        <f t="shared" si="259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4"/>
        <v>0</v>
      </c>
      <c r="C1745" s="2">
        <f t="shared" si="255"/>
        <v>1</v>
      </c>
      <c r="L1745" s="66">
        <f t="shared" si="256"/>
        <v>0</v>
      </c>
      <c r="N1745" s="66">
        <f t="shared" si="257"/>
        <v>0</v>
      </c>
      <c r="R1745" s="66">
        <f t="shared" si="258"/>
        <v>0</v>
      </c>
      <c r="V1745" s="66">
        <f t="shared" si="259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4"/>
        <v>0</v>
      </c>
      <c r="C1746" s="2">
        <f t="shared" si="255"/>
        <v>1</v>
      </c>
      <c r="L1746" s="66">
        <f t="shared" si="256"/>
        <v>0</v>
      </c>
      <c r="N1746" s="66">
        <f t="shared" si="257"/>
        <v>0</v>
      </c>
      <c r="R1746" s="66">
        <f t="shared" si="258"/>
        <v>0</v>
      </c>
      <c r="V1746" s="66">
        <f t="shared" si="259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4"/>
        <v>0</v>
      </c>
      <c r="C1747" s="2">
        <f t="shared" si="255"/>
        <v>1</v>
      </c>
      <c r="L1747" s="66">
        <f t="shared" si="256"/>
        <v>0</v>
      </c>
      <c r="N1747" s="66">
        <f t="shared" si="257"/>
        <v>0</v>
      </c>
      <c r="R1747" s="66">
        <f t="shared" si="258"/>
        <v>0</v>
      </c>
      <c r="V1747" s="66">
        <f t="shared" si="259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54"/>
        <v>0</v>
      </c>
      <c r="C1748" s="2">
        <f t="shared" si="255"/>
        <v>1</v>
      </c>
      <c r="L1748" s="66">
        <f t="shared" si="256"/>
        <v>0</v>
      </c>
      <c r="N1748" s="66">
        <f t="shared" si="257"/>
        <v>0</v>
      </c>
      <c r="R1748" s="66">
        <f t="shared" si="258"/>
        <v>0</v>
      </c>
      <c r="V1748" s="66">
        <f t="shared" si="259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54"/>
        <v>0</v>
      </c>
      <c r="C1749" s="2">
        <f t="shared" si="255"/>
        <v>1</v>
      </c>
      <c r="L1749" s="66">
        <f t="shared" si="256"/>
        <v>0</v>
      </c>
      <c r="N1749" s="66">
        <f t="shared" si="257"/>
        <v>0</v>
      </c>
      <c r="R1749" s="66">
        <f t="shared" si="258"/>
        <v>0</v>
      </c>
      <c r="V1749" s="66">
        <f t="shared" si="259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54"/>
        <v>0</v>
      </c>
      <c r="C1750" s="2">
        <f t="shared" si="255"/>
        <v>1</v>
      </c>
      <c r="L1750" s="66">
        <f t="shared" si="256"/>
        <v>0</v>
      </c>
      <c r="N1750" s="66">
        <f t="shared" si="257"/>
        <v>0</v>
      </c>
      <c r="R1750" s="66">
        <f t="shared" si="258"/>
        <v>0</v>
      </c>
      <c r="V1750" s="66">
        <f t="shared" si="259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54"/>
        <v>0</v>
      </c>
      <c r="C1751" s="2">
        <f t="shared" si="255"/>
        <v>1</v>
      </c>
      <c r="L1751" s="66">
        <f t="shared" si="256"/>
        <v>0</v>
      </c>
      <c r="N1751" s="66">
        <f t="shared" si="257"/>
        <v>0</v>
      </c>
      <c r="R1751" s="66">
        <f t="shared" si="258"/>
        <v>0</v>
      </c>
      <c r="V1751" s="66">
        <f t="shared" si="259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54"/>
        <v>0</v>
      </c>
      <c r="C1752" s="2">
        <f t="shared" si="255"/>
        <v>1</v>
      </c>
      <c r="L1752" s="66">
        <f t="shared" si="256"/>
        <v>0</v>
      </c>
      <c r="N1752" s="66">
        <f t="shared" si="257"/>
        <v>0</v>
      </c>
      <c r="R1752" s="66">
        <f t="shared" si="258"/>
        <v>0</v>
      </c>
      <c r="V1752" s="66">
        <f t="shared" si="259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54"/>
        <v>0</v>
      </c>
      <c r="C1753" s="2">
        <f t="shared" si="255"/>
        <v>1</v>
      </c>
      <c r="L1753" s="66">
        <f t="shared" si="256"/>
        <v>0</v>
      </c>
      <c r="N1753" s="66">
        <f t="shared" si="257"/>
        <v>0</v>
      </c>
      <c r="R1753" s="66">
        <f t="shared" si="258"/>
        <v>0</v>
      </c>
      <c r="V1753" s="66">
        <f t="shared" si="259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54"/>
        <v>0</v>
      </c>
      <c r="C1754" s="2">
        <f t="shared" si="255"/>
        <v>1</v>
      </c>
      <c r="L1754" s="66">
        <f t="shared" si="256"/>
        <v>0</v>
      </c>
      <c r="N1754" s="66">
        <f t="shared" si="257"/>
        <v>0</v>
      </c>
      <c r="R1754" s="66">
        <f t="shared" si="258"/>
        <v>0</v>
      </c>
      <c r="V1754" s="66">
        <f t="shared" si="259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60">+L1755+N1755+R1755+V1755+X1755</f>
        <v>0</v>
      </c>
      <c r="C1755" s="2">
        <f t="shared" ref="C1755:C1816" si="261">RANK(B1755,B$1617:B$1816,0)</f>
        <v>1</v>
      </c>
      <c r="L1755" s="66">
        <f t="shared" ref="L1755:L1816" si="262">IF(AND(I1755&lt;1,J1755&lt;1,K1755&lt;1),0,IF(250+((150-(I1755*60+J1755))*2)&lt;0,0,IF(K1755&lt;50,250+((150-(I1755*60+J1755))*2),IF(K1755&gt;49,250+((150-(I1755*60+J1755))*2)-1,250+((150-(I1755*60+J1755))*2)))))</f>
        <v>0</v>
      </c>
      <c r="N1755" s="66">
        <f t="shared" ref="N1755:N1816" si="263">IF(M1755&lt;89,0,250+((M1755-172)*3))</f>
        <v>0</v>
      </c>
      <c r="R1755" s="66">
        <f t="shared" ref="R1755:R1816" si="264">IF(AND(O1755&lt;1,P1755&lt;1,Q1755&lt;1),0,IF(250+((680-(O1755*60+P1755))*1)&lt;0,0,250+((680-(O1755*60+P1755))*1)))</f>
        <v>0</v>
      </c>
      <c r="V1755" s="66">
        <f t="shared" ref="V1755:V1816" si="265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60"/>
        <v>0</v>
      </c>
      <c r="C1756" s="2">
        <f t="shared" si="261"/>
        <v>1</v>
      </c>
      <c r="L1756" s="66">
        <f t="shared" si="262"/>
        <v>0</v>
      </c>
      <c r="N1756" s="66">
        <f t="shared" si="263"/>
        <v>0</v>
      </c>
      <c r="R1756" s="66">
        <f t="shared" si="264"/>
        <v>0</v>
      </c>
      <c r="V1756" s="66">
        <f t="shared" si="265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60"/>
        <v>0</v>
      </c>
      <c r="C1757" s="2">
        <f t="shared" si="261"/>
        <v>1</v>
      </c>
      <c r="L1757" s="66">
        <f t="shared" si="262"/>
        <v>0</v>
      </c>
      <c r="N1757" s="66">
        <f t="shared" si="263"/>
        <v>0</v>
      </c>
      <c r="R1757" s="66">
        <f t="shared" si="264"/>
        <v>0</v>
      </c>
      <c r="V1757" s="66">
        <f t="shared" si="265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60"/>
        <v>0</v>
      </c>
      <c r="C1758" s="2">
        <f t="shared" si="261"/>
        <v>1</v>
      </c>
      <c r="L1758" s="66">
        <f t="shared" si="262"/>
        <v>0</v>
      </c>
      <c r="N1758" s="66">
        <f t="shared" si="263"/>
        <v>0</v>
      </c>
      <c r="R1758" s="66">
        <f t="shared" si="264"/>
        <v>0</v>
      </c>
      <c r="V1758" s="66">
        <f t="shared" si="265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60"/>
        <v>0</v>
      </c>
      <c r="C1759" s="2">
        <f t="shared" si="261"/>
        <v>1</v>
      </c>
      <c r="L1759" s="66">
        <f t="shared" si="262"/>
        <v>0</v>
      </c>
      <c r="N1759" s="66">
        <f t="shared" si="263"/>
        <v>0</v>
      </c>
      <c r="R1759" s="66">
        <f t="shared" si="264"/>
        <v>0</v>
      </c>
      <c r="V1759" s="66">
        <f t="shared" si="265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60"/>
        <v>0</v>
      </c>
      <c r="C1760" s="2">
        <f t="shared" si="261"/>
        <v>1</v>
      </c>
      <c r="L1760" s="66">
        <f t="shared" si="262"/>
        <v>0</v>
      </c>
      <c r="N1760" s="66">
        <f t="shared" si="263"/>
        <v>0</v>
      </c>
      <c r="R1760" s="66">
        <f t="shared" si="264"/>
        <v>0</v>
      </c>
      <c r="V1760" s="66">
        <f t="shared" si="265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60"/>
        <v>0</v>
      </c>
      <c r="C1761" s="2">
        <f t="shared" si="261"/>
        <v>1</v>
      </c>
      <c r="L1761" s="66">
        <f t="shared" si="262"/>
        <v>0</v>
      </c>
      <c r="N1761" s="66">
        <f t="shared" si="263"/>
        <v>0</v>
      </c>
      <c r="R1761" s="66">
        <f t="shared" si="264"/>
        <v>0</v>
      </c>
      <c r="V1761" s="66">
        <f t="shared" si="265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60"/>
        <v>0</v>
      </c>
      <c r="C1762" s="2">
        <f t="shared" si="261"/>
        <v>1</v>
      </c>
      <c r="L1762" s="66">
        <f t="shared" si="262"/>
        <v>0</v>
      </c>
      <c r="N1762" s="66">
        <f t="shared" si="263"/>
        <v>0</v>
      </c>
      <c r="R1762" s="66">
        <f t="shared" si="264"/>
        <v>0</v>
      </c>
      <c r="V1762" s="66">
        <f t="shared" si="265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60"/>
        <v>0</v>
      </c>
      <c r="C1763" s="2">
        <f t="shared" si="261"/>
        <v>1</v>
      </c>
      <c r="L1763" s="66">
        <f t="shared" si="262"/>
        <v>0</v>
      </c>
      <c r="N1763" s="66">
        <f t="shared" si="263"/>
        <v>0</v>
      </c>
      <c r="R1763" s="66">
        <f t="shared" si="264"/>
        <v>0</v>
      </c>
      <c r="V1763" s="66">
        <f t="shared" si="265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60"/>
        <v>0</v>
      </c>
      <c r="C1764" s="2">
        <f t="shared" si="261"/>
        <v>1</v>
      </c>
      <c r="L1764" s="66">
        <f t="shared" si="262"/>
        <v>0</v>
      </c>
      <c r="N1764" s="66">
        <f t="shared" si="263"/>
        <v>0</v>
      </c>
      <c r="R1764" s="66">
        <f t="shared" si="264"/>
        <v>0</v>
      </c>
      <c r="V1764" s="66">
        <f t="shared" si="265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60"/>
        <v>0</v>
      </c>
      <c r="C1765" s="2">
        <f t="shared" si="261"/>
        <v>1</v>
      </c>
      <c r="L1765" s="66">
        <f t="shared" si="262"/>
        <v>0</v>
      </c>
      <c r="N1765" s="66">
        <f t="shared" si="263"/>
        <v>0</v>
      </c>
      <c r="R1765" s="66">
        <f t="shared" si="264"/>
        <v>0</v>
      </c>
      <c r="V1765" s="66">
        <f t="shared" si="265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60"/>
        <v>0</v>
      </c>
      <c r="C1766" s="2">
        <f t="shared" si="261"/>
        <v>1</v>
      </c>
      <c r="L1766" s="66">
        <f t="shared" si="262"/>
        <v>0</v>
      </c>
      <c r="N1766" s="66">
        <f t="shared" si="263"/>
        <v>0</v>
      </c>
      <c r="R1766" s="66">
        <f t="shared" si="264"/>
        <v>0</v>
      </c>
      <c r="V1766" s="66">
        <f t="shared" si="265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60"/>
        <v>0</v>
      </c>
      <c r="C1767" s="2">
        <f t="shared" si="261"/>
        <v>1</v>
      </c>
      <c r="L1767" s="66">
        <f t="shared" si="262"/>
        <v>0</v>
      </c>
      <c r="N1767" s="66">
        <f t="shared" si="263"/>
        <v>0</v>
      </c>
      <c r="R1767" s="66">
        <f t="shared" si="264"/>
        <v>0</v>
      </c>
      <c r="V1767" s="66">
        <f t="shared" si="265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60"/>
        <v>0</v>
      </c>
      <c r="C1768" s="2">
        <f t="shared" si="261"/>
        <v>1</v>
      </c>
      <c r="L1768" s="66">
        <f t="shared" si="262"/>
        <v>0</v>
      </c>
      <c r="N1768" s="66">
        <f t="shared" si="263"/>
        <v>0</v>
      </c>
      <c r="R1768" s="66">
        <f t="shared" si="264"/>
        <v>0</v>
      </c>
      <c r="V1768" s="66">
        <f t="shared" si="265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60"/>
        <v>0</v>
      </c>
      <c r="C1769" s="2">
        <f t="shared" si="261"/>
        <v>1</v>
      </c>
      <c r="L1769" s="66">
        <f t="shared" si="262"/>
        <v>0</v>
      </c>
      <c r="N1769" s="66">
        <f t="shared" si="263"/>
        <v>0</v>
      </c>
      <c r="R1769" s="66">
        <f t="shared" si="264"/>
        <v>0</v>
      </c>
      <c r="V1769" s="66">
        <f t="shared" si="265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60"/>
        <v>0</v>
      </c>
      <c r="C1770" s="2">
        <f t="shared" si="261"/>
        <v>1</v>
      </c>
      <c r="L1770" s="66">
        <f t="shared" si="262"/>
        <v>0</v>
      </c>
      <c r="N1770" s="66">
        <f t="shared" si="263"/>
        <v>0</v>
      </c>
      <c r="R1770" s="66">
        <f t="shared" si="264"/>
        <v>0</v>
      </c>
      <c r="V1770" s="66">
        <f t="shared" si="265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60"/>
        <v>0</v>
      </c>
      <c r="C1771" s="2">
        <f t="shared" si="261"/>
        <v>1</v>
      </c>
      <c r="L1771" s="66">
        <f t="shared" si="262"/>
        <v>0</v>
      </c>
      <c r="N1771" s="66">
        <f t="shared" si="263"/>
        <v>0</v>
      </c>
      <c r="R1771" s="66">
        <f t="shared" si="264"/>
        <v>0</v>
      </c>
      <c r="V1771" s="66">
        <f t="shared" si="265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60"/>
        <v>0</v>
      </c>
      <c r="C1772" s="2">
        <f t="shared" si="261"/>
        <v>1</v>
      </c>
      <c r="L1772" s="66">
        <f t="shared" si="262"/>
        <v>0</v>
      </c>
      <c r="N1772" s="66">
        <f t="shared" si="263"/>
        <v>0</v>
      </c>
      <c r="R1772" s="66">
        <f t="shared" si="264"/>
        <v>0</v>
      </c>
      <c r="V1772" s="66">
        <f t="shared" si="265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60"/>
        <v>0</v>
      </c>
      <c r="C1773" s="2">
        <f t="shared" si="261"/>
        <v>1</v>
      </c>
      <c r="L1773" s="66">
        <f t="shared" si="262"/>
        <v>0</v>
      </c>
      <c r="N1773" s="66">
        <f t="shared" si="263"/>
        <v>0</v>
      </c>
      <c r="R1773" s="66">
        <f t="shared" si="264"/>
        <v>0</v>
      </c>
      <c r="V1773" s="66">
        <f t="shared" si="265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60"/>
        <v>0</v>
      </c>
      <c r="C1774" s="2">
        <f t="shared" si="261"/>
        <v>1</v>
      </c>
      <c r="L1774" s="66">
        <f t="shared" si="262"/>
        <v>0</v>
      </c>
      <c r="N1774" s="66">
        <f t="shared" si="263"/>
        <v>0</v>
      </c>
      <c r="R1774" s="66">
        <f t="shared" si="264"/>
        <v>0</v>
      </c>
      <c r="V1774" s="66">
        <f t="shared" si="265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60"/>
        <v>0</v>
      </c>
      <c r="C1775" s="2">
        <f t="shared" si="261"/>
        <v>1</v>
      </c>
      <c r="L1775" s="66">
        <f t="shared" si="262"/>
        <v>0</v>
      </c>
      <c r="N1775" s="66">
        <f t="shared" si="263"/>
        <v>0</v>
      </c>
      <c r="R1775" s="66">
        <f t="shared" si="264"/>
        <v>0</v>
      </c>
      <c r="V1775" s="66">
        <f t="shared" si="265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60"/>
        <v>0</v>
      </c>
      <c r="C1776" s="2">
        <f t="shared" si="261"/>
        <v>1</v>
      </c>
      <c r="L1776" s="66">
        <f t="shared" si="262"/>
        <v>0</v>
      </c>
      <c r="N1776" s="66">
        <f t="shared" si="263"/>
        <v>0</v>
      </c>
      <c r="R1776" s="66">
        <f t="shared" si="264"/>
        <v>0</v>
      </c>
      <c r="V1776" s="66">
        <f t="shared" si="265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60"/>
        <v>0</v>
      </c>
      <c r="C1777" s="2">
        <f t="shared" si="261"/>
        <v>1</v>
      </c>
      <c r="L1777" s="66">
        <f t="shared" si="262"/>
        <v>0</v>
      </c>
      <c r="N1777" s="66">
        <f t="shared" si="263"/>
        <v>0</v>
      </c>
      <c r="R1777" s="66">
        <f t="shared" si="264"/>
        <v>0</v>
      </c>
      <c r="V1777" s="66">
        <f t="shared" si="265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60"/>
        <v>0</v>
      </c>
      <c r="C1778" s="2">
        <f t="shared" si="261"/>
        <v>1</v>
      </c>
      <c r="L1778" s="66">
        <f t="shared" si="262"/>
        <v>0</v>
      </c>
      <c r="N1778" s="66">
        <f t="shared" si="263"/>
        <v>0</v>
      </c>
      <c r="R1778" s="66">
        <f t="shared" si="264"/>
        <v>0</v>
      </c>
      <c r="V1778" s="66">
        <f t="shared" si="265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60"/>
        <v>0</v>
      </c>
      <c r="C1779" s="2">
        <f t="shared" si="261"/>
        <v>1</v>
      </c>
      <c r="L1779" s="66">
        <f t="shared" si="262"/>
        <v>0</v>
      </c>
      <c r="N1779" s="66">
        <f t="shared" si="263"/>
        <v>0</v>
      </c>
      <c r="R1779" s="66">
        <f t="shared" si="264"/>
        <v>0</v>
      </c>
      <c r="V1779" s="66">
        <f t="shared" si="265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60"/>
        <v>0</v>
      </c>
      <c r="C1780" s="2">
        <f t="shared" si="261"/>
        <v>1</v>
      </c>
      <c r="L1780" s="66">
        <f t="shared" si="262"/>
        <v>0</v>
      </c>
      <c r="N1780" s="66">
        <f t="shared" si="263"/>
        <v>0</v>
      </c>
      <c r="R1780" s="66">
        <f t="shared" si="264"/>
        <v>0</v>
      </c>
      <c r="V1780" s="66">
        <f t="shared" si="265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60"/>
        <v>0</v>
      </c>
      <c r="C1781" s="2">
        <f t="shared" si="261"/>
        <v>1</v>
      </c>
      <c r="L1781" s="66">
        <f t="shared" si="262"/>
        <v>0</v>
      </c>
      <c r="N1781" s="66">
        <f t="shared" si="263"/>
        <v>0</v>
      </c>
      <c r="R1781" s="66">
        <f t="shared" si="264"/>
        <v>0</v>
      </c>
      <c r="V1781" s="66">
        <f t="shared" si="265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60"/>
        <v>0</v>
      </c>
      <c r="C1782" s="2">
        <f t="shared" si="261"/>
        <v>1</v>
      </c>
      <c r="L1782" s="66">
        <f t="shared" si="262"/>
        <v>0</v>
      </c>
      <c r="N1782" s="66">
        <f t="shared" si="263"/>
        <v>0</v>
      </c>
      <c r="R1782" s="66">
        <f t="shared" si="264"/>
        <v>0</v>
      </c>
      <c r="V1782" s="66">
        <f t="shared" si="265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60"/>
        <v>0</v>
      </c>
      <c r="C1783" s="2">
        <f t="shared" si="261"/>
        <v>1</v>
      </c>
      <c r="L1783" s="66">
        <f t="shared" si="262"/>
        <v>0</v>
      </c>
      <c r="N1783" s="66">
        <f t="shared" si="263"/>
        <v>0</v>
      </c>
      <c r="R1783" s="66">
        <f t="shared" si="264"/>
        <v>0</v>
      </c>
      <c r="V1783" s="66">
        <f t="shared" si="265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60"/>
        <v>0</v>
      </c>
      <c r="C1784" s="2">
        <f t="shared" si="261"/>
        <v>1</v>
      </c>
      <c r="L1784" s="66">
        <f t="shared" si="262"/>
        <v>0</v>
      </c>
      <c r="N1784" s="66">
        <f t="shared" si="263"/>
        <v>0</v>
      </c>
      <c r="R1784" s="66">
        <f t="shared" si="264"/>
        <v>0</v>
      </c>
      <c r="V1784" s="66">
        <f t="shared" si="265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60"/>
        <v>0</v>
      </c>
      <c r="C1785" s="2">
        <f t="shared" si="261"/>
        <v>1</v>
      </c>
      <c r="L1785" s="66">
        <f t="shared" si="262"/>
        <v>0</v>
      </c>
      <c r="N1785" s="66">
        <f t="shared" si="263"/>
        <v>0</v>
      </c>
      <c r="R1785" s="66">
        <f t="shared" si="264"/>
        <v>0</v>
      </c>
      <c r="V1785" s="66">
        <f t="shared" si="265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60"/>
        <v>0</v>
      </c>
      <c r="C1786" s="2">
        <f t="shared" si="261"/>
        <v>1</v>
      </c>
      <c r="L1786" s="66">
        <f t="shared" si="262"/>
        <v>0</v>
      </c>
      <c r="N1786" s="66">
        <f t="shared" si="263"/>
        <v>0</v>
      </c>
      <c r="R1786" s="66">
        <f t="shared" si="264"/>
        <v>0</v>
      </c>
      <c r="V1786" s="66">
        <f t="shared" si="265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60"/>
        <v>0</v>
      </c>
      <c r="C1787" s="2">
        <f t="shared" si="261"/>
        <v>1</v>
      </c>
      <c r="L1787" s="66">
        <f t="shared" si="262"/>
        <v>0</v>
      </c>
      <c r="N1787" s="66">
        <f t="shared" si="263"/>
        <v>0</v>
      </c>
      <c r="R1787" s="66">
        <f t="shared" si="264"/>
        <v>0</v>
      </c>
      <c r="V1787" s="66">
        <f t="shared" si="265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60"/>
        <v>0</v>
      </c>
      <c r="C1788" s="2">
        <f t="shared" si="261"/>
        <v>1</v>
      </c>
      <c r="L1788" s="66">
        <f t="shared" si="262"/>
        <v>0</v>
      </c>
      <c r="N1788" s="66">
        <f t="shared" si="263"/>
        <v>0</v>
      </c>
      <c r="R1788" s="66">
        <f t="shared" si="264"/>
        <v>0</v>
      </c>
      <c r="V1788" s="66">
        <f t="shared" si="265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60"/>
        <v>0</v>
      </c>
      <c r="C1789" s="2">
        <f t="shared" si="261"/>
        <v>1</v>
      </c>
      <c r="L1789" s="66">
        <f t="shared" si="262"/>
        <v>0</v>
      </c>
      <c r="N1789" s="66">
        <f t="shared" si="263"/>
        <v>0</v>
      </c>
      <c r="R1789" s="66">
        <f t="shared" si="264"/>
        <v>0</v>
      </c>
      <c r="V1789" s="66">
        <f t="shared" si="265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60"/>
        <v>0</v>
      </c>
      <c r="C1790" s="2">
        <f t="shared" si="261"/>
        <v>1</v>
      </c>
      <c r="L1790" s="66">
        <f t="shared" si="262"/>
        <v>0</v>
      </c>
      <c r="N1790" s="66">
        <f t="shared" si="263"/>
        <v>0</v>
      </c>
      <c r="R1790" s="66">
        <f t="shared" si="264"/>
        <v>0</v>
      </c>
      <c r="V1790" s="66">
        <f t="shared" si="265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60"/>
        <v>0</v>
      </c>
      <c r="C1791" s="2">
        <f t="shared" si="261"/>
        <v>1</v>
      </c>
      <c r="L1791" s="66">
        <f t="shared" si="262"/>
        <v>0</v>
      </c>
      <c r="N1791" s="66">
        <f t="shared" si="263"/>
        <v>0</v>
      </c>
      <c r="R1791" s="66">
        <f t="shared" si="264"/>
        <v>0</v>
      </c>
      <c r="V1791" s="66">
        <f t="shared" si="265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60"/>
        <v>0</v>
      </c>
      <c r="C1792" s="2">
        <f t="shared" si="261"/>
        <v>1</v>
      </c>
      <c r="L1792" s="66">
        <f t="shared" si="262"/>
        <v>0</v>
      </c>
      <c r="N1792" s="66">
        <f t="shared" si="263"/>
        <v>0</v>
      </c>
      <c r="R1792" s="66">
        <f t="shared" si="264"/>
        <v>0</v>
      </c>
      <c r="V1792" s="66">
        <f t="shared" si="265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60"/>
        <v>0</v>
      </c>
      <c r="C1793" s="2">
        <f t="shared" si="261"/>
        <v>1</v>
      </c>
      <c r="L1793" s="66">
        <f t="shared" si="262"/>
        <v>0</v>
      </c>
      <c r="N1793" s="66">
        <f t="shared" si="263"/>
        <v>0</v>
      </c>
      <c r="R1793" s="66">
        <f t="shared" si="264"/>
        <v>0</v>
      </c>
      <c r="V1793" s="66">
        <f t="shared" si="265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60"/>
        <v>0</v>
      </c>
      <c r="C1794" s="2">
        <f t="shared" si="261"/>
        <v>1</v>
      </c>
      <c r="L1794" s="66">
        <f t="shared" si="262"/>
        <v>0</v>
      </c>
      <c r="N1794" s="66">
        <f t="shared" si="263"/>
        <v>0</v>
      </c>
      <c r="R1794" s="66">
        <f t="shared" si="264"/>
        <v>0</v>
      </c>
      <c r="V1794" s="66">
        <f t="shared" si="265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60"/>
        <v>0</v>
      </c>
      <c r="C1795" s="2">
        <f t="shared" si="261"/>
        <v>1</v>
      </c>
      <c r="L1795" s="66">
        <f t="shared" si="262"/>
        <v>0</v>
      </c>
      <c r="N1795" s="66">
        <f t="shared" si="263"/>
        <v>0</v>
      </c>
      <c r="R1795" s="66">
        <f t="shared" si="264"/>
        <v>0</v>
      </c>
      <c r="V1795" s="66">
        <f t="shared" si="265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60"/>
        <v>0</v>
      </c>
      <c r="C1796" s="2">
        <f t="shared" si="261"/>
        <v>1</v>
      </c>
      <c r="L1796" s="66">
        <f t="shared" si="262"/>
        <v>0</v>
      </c>
      <c r="N1796" s="66">
        <f t="shared" si="263"/>
        <v>0</v>
      </c>
      <c r="R1796" s="66">
        <f t="shared" si="264"/>
        <v>0</v>
      </c>
      <c r="V1796" s="66">
        <f t="shared" si="265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60"/>
        <v>0</v>
      </c>
      <c r="C1797" s="2">
        <f t="shared" si="261"/>
        <v>1</v>
      </c>
      <c r="L1797" s="66">
        <f t="shared" si="262"/>
        <v>0</v>
      </c>
      <c r="N1797" s="66">
        <f t="shared" si="263"/>
        <v>0</v>
      </c>
      <c r="R1797" s="66">
        <f t="shared" si="264"/>
        <v>0</v>
      </c>
      <c r="V1797" s="66">
        <f t="shared" si="265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60"/>
        <v>0</v>
      </c>
      <c r="C1798" s="2">
        <f t="shared" si="261"/>
        <v>1</v>
      </c>
      <c r="L1798" s="66">
        <f t="shared" si="262"/>
        <v>0</v>
      </c>
      <c r="N1798" s="66">
        <f t="shared" si="263"/>
        <v>0</v>
      </c>
      <c r="R1798" s="66">
        <f t="shared" si="264"/>
        <v>0</v>
      </c>
      <c r="V1798" s="66">
        <f t="shared" si="265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60"/>
        <v>0</v>
      </c>
      <c r="C1799" s="2">
        <f t="shared" si="261"/>
        <v>1</v>
      </c>
      <c r="L1799" s="66">
        <f t="shared" si="262"/>
        <v>0</v>
      </c>
      <c r="N1799" s="66">
        <f t="shared" si="263"/>
        <v>0</v>
      </c>
      <c r="R1799" s="66">
        <f t="shared" si="264"/>
        <v>0</v>
      </c>
      <c r="V1799" s="66">
        <f t="shared" si="265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60"/>
        <v>0</v>
      </c>
      <c r="C1800" s="2">
        <f t="shared" si="261"/>
        <v>1</v>
      </c>
      <c r="L1800" s="66">
        <f t="shared" si="262"/>
        <v>0</v>
      </c>
      <c r="N1800" s="66">
        <f t="shared" si="263"/>
        <v>0</v>
      </c>
      <c r="R1800" s="66">
        <f t="shared" si="264"/>
        <v>0</v>
      </c>
      <c r="V1800" s="66">
        <f t="shared" si="265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60"/>
        <v>0</v>
      </c>
      <c r="C1801" s="2">
        <f t="shared" si="261"/>
        <v>1</v>
      </c>
      <c r="L1801" s="66">
        <f t="shared" si="262"/>
        <v>0</v>
      </c>
      <c r="N1801" s="66">
        <f t="shared" si="263"/>
        <v>0</v>
      </c>
      <c r="R1801" s="66">
        <f t="shared" si="264"/>
        <v>0</v>
      </c>
      <c r="V1801" s="66">
        <f t="shared" si="265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60"/>
        <v>0</v>
      </c>
      <c r="C1802" s="2">
        <f t="shared" si="261"/>
        <v>1</v>
      </c>
      <c r="L1802" s="66">
        <f t="shared" si="262"/>
        <v>0</v>
      </c>
      <c r="N1802" s="66">
        <f t="shared" si="263"/>
        <v>0</v>
      </c>
      <c r="R1802" s="66">
        <f t="shared" si="264"/>
        <v>0</v>
      </c>
      <c r="V1802" s="66">
        <f t="shared" si="265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60"/>
        <v>0</v>
      </c>
      <c r="C1803" s="2">
        <f t="shared" si="261"/>
        <v>1</v>
      </c>
      <c r="L1803" s="66">
        <f t="shared" si="262"/>
        <v>0</v>
      </c>
      <c r="N1803" s="66">
        <f t="shared" si="263"/>
        <v>0</v>
      </c>
      <c r="R1803" s="66">
        <f t="shared" si="264"/>
        <v>0</v>
      </c>
      <c r="V1803" s="66">
        <f t="shared" si="265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60"/>
        <v>0</v>
      </c>
      <c r="C1804" s="2">
        <f t="shared" si="261"/>
        <v>1</v>
      </c>
      <c r="L1804" s="66">
        <f t="shared" si="262"/>
        <v>0</v>
      </c>
      <c r="N1804" s="66">
        <f t="shared" si="263"/>
        <v>0</v>
      </c>
      <c r="R1804" s="66">
        <f t="shared" si="264"/>
        <v>0</v>
      </c>
      <c r="V1804" s="66">
        <f t="shared" si="265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60"/>
        <v>0</v>
      </c>
      <c r="C1805" s="2">
        <f t="shared" si="261"/>
        <v>1</v>
      </c>
      <c r="L1805" s="66">
        <f t="shared" si="262"/>
        <v>0</v>
      </c>
      <c r="N1805" s="66">
        <f t="shared" si="263"/>
        <v>0</v>
      </c>
      <c r="R1805" s="66">
        <f t="shared" si="264"/>
        <v>0</v>
      </c>
      <c r="V1805" s="66">
        <f t="shared" si="265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60"/>
        <v>0</v>
      </c>
      <c r="C1806" s="2">
        <f t="shared" si="261"/>
        <v>1</v>
      </c>
      <c r="L1806" s="66">
        <f t="shared" si="262"/>
        <v>0</v>
      </c>
      <c r="N1806" s="66">
        <f t="shared" si="263"/>
        <v>0</v>
      </c>
      <c r="R1806" s="66">
        <f t="shared" si="264"/>
        <v>0</v>
      </c>
      <c r="V1806" s="66">
        <f t="shared" si="265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60"/>
        <v>0</v>
      </c>
      <c r="C1807" s="2">
        <f t="shared" si="261"/>
        <v>1</v>
      </c>
      <c r="L1807" s="66">
        <f t="shared" si="262"/>
        <v>0</v>
      </c>
      <c r="N1807" s="66">
        <f t="shared" si="263"/>
        <v>0</v>
      </c>
      <c r="R1807" s="66">
        <f t="shared" si="264"/>
        <v>0</v>
      </c>
      <c r="V1807" s="66">
        <f t="shared" si="265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60"/>
        <v>0</v>
      </c>
      <c r="C1808" s="2">
        <f t="shared" si="261"/>
        <v>1</v>
      </c>
      <c r="L1808" s="66">
        <f t="shared" si="262"/>
        <v>0</v>
      </c>
      <c r="N1808" s="66">
        <f t="shared" si="263"/>
        <v>0</v>
      </c>
      <c r="R1808" s="66">
        <f t="shared" si="264"/>
        <v>0</v>
      </c>
      <c r="V1808" s="66">
        <f t="shared" si="265"/>
        <v>0</v>
      </c>
      <c r="W1808"/>
      <c r="X1808"/>
      <c r="Y1808" s="7"/>
      <c r="Z1808"/>
      <c r="AA1808"/>
    </row>
    <row r="1809" spans="1:33" hidden="1" x14ac:dyDescent="0.2">
      <c r="A1809" s="6" t="s">
        <v>1603</v>
      </c>
      <c r="B1809" s="2">
        <f t="shared" si="260"/>
        <v>0</v>
      </c>
      <c r="C1809" s="2">
        <f t="shared" si="261"/>
        <v>1</v>
      </c>
      <c r="L1809" s="66">
        <f t="shared" si="262"/>
        <v>0</v>
      </c>
      <c r="N1809" s="66">
        <f t="shared" si="263"/>
        <v>0</v>
      </c>
      <c r="R1809" s="66">
        <f t="shared" si="264"/>
        <v>0</v>
      </c>
      <c r="V1809" s="66">
        <f t="shared" si="265"/>
        <v>0</v>
      </c>
      <c r="W1809"/>
      <c r="X1809"/>
      <c r="Y1809" s="7"/>
      <c r="Z1809"/>
      <c r="AA1809"/>
    </row>
    <row r="1810" spans="1:33" hidden="1" x14ac:dyDescent="0.2">
      <c r="A1810" s="6" t="s">
        <v>1604</v>
      </c>
      <c r="B1810" s="2">
        <f t="shared" si="260"/>
        <v>0</v>
      </c>
      <c r="C1810" s="2">
        <f t="shared" si="261"/>
        <v>1</v>
      </c>
      <c r="L1810" s="66">
        <f t="shared" si="262"/>
        <v>0</v>
      </c>
      <c r="N1810" s="66">
        <f t="shared" si="263"/>
        <v>0</v>
      </c>
      <c r="R1810" s="66">
        <f t="shared" si="264"/>
        <v>0</v>
      </c>
      <c r="V1810" s="66">
        <f t="shared" si="265"/>
        <v>0</v>
      </c>
      <c r="W1810"/>
      <c r="X1810"/>
      <c r="Y1810" s="7"/>
      <c r="Z1810"/>
      <c r="AA1810"/>
    </row>
    <row r="1811" spans="1:33" hidden="1" x14ac:dyDescent="0.2">
      <c r="A1811" s="6" t="s">
        <v>1605</v>
      </c>
      <c r="B1811" s="2">
        <f t="shared" si="260"/>
        <v>0</v>
      </c>
      <c r="C1811" s="2">
        <f t="shared" si="261"/>
        <v>1</v>
      </c>
      <c r="L1811" s="66">
        <f t="shared" si="262"/>
        <v>0</v>
      </c>
      <c r="N1811" s="66">
        <f t="shared" si="263"/>
        <v>0</v>
      </c>
      <c r="R1811" s="66">
        <f t="shared" si="264"/>
        <v>0</v>
      </c>
      <c r="V1811" s="66">
        <f t="shared" si="265"/>
        <v>0</v>
      </c>
      <c r="W1811"/>
      <c r="X1811"/>
      <c r="Y1811" s="7"/>
      <c r="Z1811"/>
      <c r="AA1811"/>
    </row>
    <row r="1812" spans="1:33" hidden="1" x14ac:dyDescent="0.2">
      <c r="A1812" s="6" t="s">
        <v>1606</v>
      </c>
      <c r="B1812" s="2">
        <f t="shared" si="260"/>
        <v>0</v>
      </c>
      <c r="C1812" s="2">
        <f t="shared" si="261"/>
        <v>1</v>
      </c>
      <c r="L1812" s="66">
        <f t="shared" si="262"/>
        <v>0</v>
      </c>
      <c r="N1812" s="66">
        <f t="shared" si="263"/>
        <v>0</v>
      </c>
      <c r="R1812" s="66">
        <f t="shared" si="264"/>
        <v>0</v>
      </c>
      <c r="V1812" s="66">
        <f t="shared" si="265"/>
        <v>0</v>
      </c>
      <c r="W1812"/>
      <c r="X1812"/>
      <c r="Y1812" s="7"/>
      <c r="Z1812"/>
      <c r="AA1812"/>
    </row>
    <row r="1813" spans="1:33" hidden="1" x14ac:dyDescent="0.2">
      <c r="A1813" s="6" t="s">
        <v>1607</v>
      </c>
      <c r="B1813" s="2">
        <f t="shared" si="260"/>
        <v>0</v>
      </c>
      <c r="C1813" s="2">
        <f t="shared" si="261"/>
        <v>1</v>
      </c>
      <c r="L1813" s="66">
        <f t="shared" si="262"/>
        <v>0</v>
      </c>
      <c r="N1813" s="66">
        <f t="shared" si="263"/>
        <v>0</v>
      </c>
      <c r="R1813" s="66">
        <f t="shared" si="264"/>
        <v>0</v>
      </c>
      <c r="V1813" s="66">
        <f t="shared" si="265"/>
        <v>0</v>
      </c>
      <c r="W1813"/>
      <c r="X1813"/>
      <c r="Y1813" s="7"/>
      <c r="Z1813"/>
      <c r="AA1813"/>
    </row>
    <row r="1814" spans="1:33" hidden="1" x14ac:dyDescent="0.2">
      <c r="A1814" s="6" t="s">
        <v>1608</v>
      </c>
      <c r="B1814" s="2">
        <f t="shared" si="260"/>
        <v>0</v>
      </c>
      <c r="C1814" s="2">
        <f t="shared" si="261"/>
        <v>1</v>
      </c>
      <c r="L1814" s="66">
        <f t="shared" si="262"/>
        <v>0</v>
      </c>
      <c r="N1814" s="66">
        <f t="shared" si="263"/>
        <v>0</v>
      </c>
      <c r="R1814" s="66">
        <f t="shared" si="264"/>
        <v>0</v>
      </c>
      <c r="V1814" s="66">
        <f t="shared" si="265"/>
        <v>0</v>
      </c>
      <c r="Y1814" s="7"/>
      <c r="Z1814"/>
      <c r="AA1814"/>
    </row>
    <row r="1815" spans="1:33" hidden="1" x14ac:dyDescent="0.2">
      <c r="A1815" s="6" t="s">
        <v>1609</v>
      </c>
      <c r="B1815" s="2">
        <f t="shared" si="260"/>
        <v>0</v>
      </c>
      <c r="C1815" s="2">
        <f t="shared" si="261"/>
        <v>1</v>
      </c>
      <c r="L1815" s="66">
        <f t="shared" si="262"/>
        <v>0</v>
      </c>
      <c r="N1815" s="66">
        <f t="shared" si="263"/>
        <v>0</v>
      </c>
      <c r="R1815" s="66">
        <f t="shared" si="264"/>
        <v>0</v>
      </c>
      <c r="V1815" s="66">
        <f t="shared" si="265"/>
        <v>0</v>
      </c>
      <c r="Y1815" s="7"/>
      <c r="Z1815"/>
      <c r="AA1815"/>
    </row>
    <row r="1816" spans="1:33" hidden="1" x14ac:dyDescent="0.2">
      <c r="A1816" s="6" t="s">
        <v>1610</v>
      </c>
      <c r="B1816" s="2">
        <f t="shared" si="260"/>
        <v>0</v>
      </c>
      <c r="C1816" s="2">
        <f t="shared" si="261"/>
        <v>1</v>
      </c>
      <c r="L1816" s="66">
        <f t="shared" si="262"/>
        <v>0</v>
      </c>
      <c r="N1816" s="66">
        <f t="shared" si="263"/>
        <v>0</v>
      </c>
      <c r="R1816" s="66">
        <f t="shared" si="264"/>
        <v>0</v>
      </c>
      <c r="V1816" s="66">
        <f t="shared" si="265"/>
        <v>0</v>
      </c>
      <c r="Y1816" s="7"/>
      <c r="Z1816"/>
      <c r="AA1816"/>
    </row>
    <row r="1817" spans="1:33" x14ac:dyDescent="0.2">
      <c r="B1817" s="2"/>
      <c r="C1817" s="2"/>
      <c r="Y1817" s="7"/>
      <c r="Z1817"/>
      <c r="AA1817"/>
    </row>
    <row r="1818" spans="1:33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  <c r="AG1818" s="59"/>
    </row>
    <row r="1819" spans="1:33" x14ac:dyDescent="0.2">
      <c r="A1819" s="6" t="s">
        <v>2329</v>
      </c>
      <c r="B1819" s="2">
        <f t="shared" ref="B1819:B1828" si="266">+L1819+N1819+R1819+V1819+X1819</f>
        <v>0</v>
      </c>
      <c r="C1819" s="2">
        <f t="shared" ref="C1819:C1828" si="267">RANK(B1819,B$1819:B$2018,0)</f>
        <v>1</v>
      </c>
      <c r="D1819" s="4" t="s">
        <v>20</v>
      </c>
      <c r="E1819" s="5" t="s">
        <v>2306</v>
      </c>
      <c r="F1819" s="66">
        <v>2001</v>
      </c>
      <c r="G1819" s="66">
        <v>1</v>
      </c>
      <c r="L1819" s="66">
        <f t="shared" ref="L1819:L1828" si="268">IF(AND(I1819&lt;1,J1819&lt;1,K1819&lt;1),0,IF(250+((150-(I1819*60+J1819))*2)&lt;0,0,IF(K1819&lt;50,250+((150-(I1819*60+J1819))*2),IF(K1819&gt;49,250+((150-(I1819*60+J1819))*2)-1,250+((150-(I1819*60+J1819))*2)))))</f>
        <v>0</v>
      </c>
      <c r="N1819" s="66">
        <f t="shared" ref="N1819:N1828" si="269">IF(M1819&lt;89,0,250+((M1819-172)*3))</f>
        <v>0</v>
      </c>
      <c r="R1819" s="66">
        <f t="shared" ref="R1819:R1828" si="270">IF(AND(O1819&lt;1,P1819&lt;1,Q1819&lt;1),0,IF(250+((680-(O1819*60+P1819))*1)&lt;0,0,250+((680-(O1819*60+P1819))*1)))</f>
        <v>0</v>
      </c>
      <c r="V1819" s="66">
        <f t="shared" ref="V1819:V1828" si="271">IF(AND(S1819&lt;1,T1819&lt;1,U1819&lt;1),0,IF(500+((800-(S1819*60+T1819))*1)&lt;0,0,500+((800-(S1819*60+T1819))*1)))</f>
        <v>0</v>
      </c>
      <c r="Y1819" s="7"/>
      <c r="Z1819"/>
      <c r="AA1819">
        <v>0</v>
      </c>
      <c r="AB1819">
        <v>0</v>
      </c>
      <c r="AC1819">
        <f t="shared" ref="AC1819:AC1828" si="272">B1819</f>
        <v>0</v>
      </c>
      <c r="AD1819">
        <f t="shared" ref="AD1819:AD1828" si="273">AA1819+AB1819+AC1819</f>
        <v>0</v>
      </c>
      <c r="AG1819" s="60" t="s">
        <v>2548</v>
      </c>
    </row>
    <row r="1820" spans="1:33" x14ac:dyDescent="0.2">
      <c r="A1820" s="6" t="s">
        <v>2314</v>
      </c>
      <c r="B1820" s="2">
        <f t="shared" si="266"/>
        <v>0</v>
      </c>
      <c r="C1820" s="2">
        <f t="shared" si="267"/>
        <v>1</v>
      </c>
      <c r="D1820" s="4" t="s">
        <v>20</v>
      </c>
      <c r="E1820" s="5" t="s">
        <v>2306</v>
      </c>
      <c r="F1820" s="66">
        <v>2001</v>
      </c>
      <c r="G1820" s="66" t="s">
        <v>2453</v>
      </c>
      <c r="L1820" s="66">
        <f t="shared" si="268"/>
        <v>0</v>
      </c>
      <c r="N1820" s="66">
        <f t="shared" si="269"/>
        <v>0</v>
      </c>
      <c r="R1820" s="66">
        <f t="shared" si="270"/>
        <v>0</v>
      </c>
      <c r="V1820" s="66">
        <f t="shared" si="271"/>
        <v>0</v>
      </c>
      <c r="Y1820" s="7"/>
      <c r="Z1820"/>
      <c r="AA1820">
        <v>0</v>
      </c>
      <c r="AB1820">
        <v>0</v>
      </c>
      <c r="AC1820">
        <f t="shared" si="272"/>
        <v>0</v>
      </c>
      <c r="AD1820">
        <f t="shared" si="273"/>
        <v>0</v>
      </c>
      <c r="AG1820" s="60" t="s">
        <v>2548</v>
      </c>
    </row>
    <row r="1821" spans="1:33" x14ac:dyDescent="0.2">
      <c r="A1821" s="6" t="s">
        <v>2338</v>
      </c>
      <c r="B1821" s="2">
        <f t="shared" si="266"/>
        <v>0</v>
      </c>
      <c r="C1821" s="66">
        <f t="shared" si="267"/>
        <v>1</v>
      </c>
      <c r="D1821" s="4" t="s">
        <v>20</v>
      </c>
      <c r="E1821" s="5" t="s">
        <v>2306</v>
      </c>
      <c r="F1821" s="66">
        <v>2002</v>
      </c>
      <c r="G1821" s="66">
        <v>0</v>
      </c>
      <c r="L1821" s="66">
        <f t="shared" si="268"/>
        <v>0</v>
      </c>
      <c r="N1821" s="66">
        <f t="shared" si="269"/>
        <v>0</v>
      </c>
      <c r="R1821" s="66">
        <f t="shared" si="270"/>
        <v>0</v>
      </c>
      <c r="V1821" s="66">
        <f t="shared" si="271"/>
        <v>0</v>
      </c>
      <c r="Y1821" s="7"/>
      <c r="Z1821"/>
      <c r="AA1821">
        <v>0</v>
      </c>
      <c r="AB1821">
        <v>504</v>
      </c>
      <c r="AC1821">
        <f t="shared" si="272"/>
        <v>0</v>
      </c>
      <c r="AD1821">
        <f t="shared" si="273"/>
        <v>504</v>
      </c>
      <c r="AE1821" s="37"/>
      <c r="AG1821" s="60" t="s">
        <v>2548</v>
      </c>
    </row>
    <row r="1822" spans="1:33" x14ac:dyDescent="0.2">
      <c r="A1822" s="6" t="s">
        <v>2449</v>
      </c>
      <c r="B1822" s="2">
        <f t="shared" si="266"/>
        <v>0</v>
      </c>
      <c r="C1822" s="2">
        <f t="shared" si="267"/>
        <v>1</v>
      </c>
      <c r="D1822" s="4" t="s">
        <v>20</v>
      </c>
      <c r="E1822" s="5" t="s">
        <v>2485</v>
      </c>
      <c r="F1822" s="66">
        <v>2001</v>
      </c>
      <c r="G1822" s="66">
        <v>1</v>
      </c>
      <c r="L1822" s="66">
        <f t="shared" si="268"/>
        <v>0</v>
      </c>
      <c r="N1822" s="66">
        <f t="shared" si="269"/>
        <v>0</v>
      </c>
      <c r="R1822" s="66">
        <f t="shared" si="270"/>
        <v>0</v>
      </c>
      <c r="V1822" s="66">
        <f t="shared" si="271"/>
        <v>0</v>
      </c>
      <c r="Y1822" s="7"/>
      <c r="Z1822"/>
      <c r="AA1822">
        <v>0</v>
      </c>
      <c r="AB1822">
        <v>0</v>
      </c>
      <c r="AC1822">
        <f t="shared" si="272"/>
        <v>0</v>
      </c>
      <c r="AD1822">
        <f t="shared" si="273"/>
        <v>0</v>
      </c>
      <c r="AG1822" s="60" t="s">
        <v>2548</v>
      </c>
    </row>
    <row r="1823" spans="1:33" x14ac:dyDescent="0.2">
      <c r="A1823" s="6" t="s">
        <v>2543</v>
      </c>
      <c r="B1823" s="2">
        <f t="shared" si="266"/>
        <v>0</v>
      </c>
      <c r="C1823" s="2">
        <f t="shared" si="267"/>
        <v>1</v>
      </c>
      <c r="G1823" s="66" t="s">
        <v>2453</v>
      </c>
      <c r="L1823" s="66">
        <f t="shared" si="268"/>
        <v>0</v>
      </c>
      <c r="N1823" s="66">
        <f t="shared" si="269"/>
        <v>0</v>
      </c>
      <c r="R1823" s="66">
        <f t="shared" si="270"/>
        <v>0</v>
      </c>
      <c r="V1823" s="66">
        <f t="shared" si="271"/>
        <v>0</v>
      </c>
      <c r="Y1823" s="7"/>
      <c r="Z1823"/>
      <c r="AA1823">
        <v>0</v>
      </c>
      <c r="AB1823">
        <v>0</v>
      </c>
      <c r="AC1823">
        <f t="shared" si="272"/>
        <v>0</v>
      </c>
      <c r="AD1823">
        <f t="shared" si="273"/>
        <v>0</v>
      </c>
      <c r="AG1823" s="60" t="s">
        <v>2548</v>
      </c>
    </row>
    <row r="1824" spans="1:33" x14ac:dyDescent="0.2">
      <c r="A1824" s="6" t="s">
        <v>2544</v>
      </c>
      <c r="B1824" s="2">
        <f t="shared" si="266"/>
        <v>0</v>
      </c>
      <c r="C1824" s="66">
        <f t="shared" si="267"/>
        <v>1</v>
      </c>
      <c r="L1824" s="66">
        <f t="shared" si="268"/>
        <v>0</v>
      </c>
      <c r="N1824" s="66">
        <f t="shared" si="269"/>
        <v>0</v>
      </c>
      <c r="R1824" s="66">
        <f t="shared" si="270"/>
        <v>0</v>
      </c>
      <c r="V1824" s="66">
        <f t="shared" si="271"/>
        <v>0</v>
      </c>
      <c r="W1824"/>
      <c r="X1824"/>
      <c r="Y1824" s="7"/>
      <c r="Z1824"/>
      <c r="AA1824">
        <v>0</v>
      </c>
      <c r="AB1824">
        <v>0</v>
      </c>
      <c r="AC1824">
        <f t="shared" si="272"/>
        <v>0</v>
      </c>
      <c r="AD1824">
        <f t="shared" si="273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si="266"/>
        <v>0</v>
      </c>
      <c r="C1825" s="66">
        <f t="shared" si="267"/>
        <v>1</v>
      </c>
      <c r="L1825" s="66">
        <f t="shared" si="268"/>
        <v>0</v>
      </c>
      <c r="N1825" s="66">
        <f t="shared" si="269"/>
        <v>0</v>
      </c>
      <c r="R1825" s="66">
        <f t="shared" si="270"/>
        <v>0</v>
      </c>
      <c r="V1825" s="66">
        <f t="shared" si="271"/>
        <v>0</v>
      </c>
      <c r="Y1825" s="7"/>
      <c r="AA1825" s="6">
        <v>0</v>
      </c>
      <c r="AB1825">
        <v>0</v>
      </c>
      <c r="AC1825">
        <f t="shared" si="272"/>
        <v>0</v>
      </c>
      <c r="AD1825">
        <f t="shared" si="273"/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266"/>
        <v>0</v>
      </c>
      <c r="C1826" s="2">
        <f t="shared" si="267"/>
        <v>1</v>
      </c>
      <c r="G1826" s="66">
        <v>0</v>
      </c>
      <c r="L1826" s="66">
        <f t="shared" si="268"/>
        <v>0</v>
      </c>
      <c r="N1826" s="66">
        <f t="shared" si="269"/>
        <v>0</v>
      </c>
      <c r="R1826" s="66">
        <f t="shared" si="270"/>
        <v>0</v>
      </c>
      <c r="V1826" s="66">
        <f t="shared" si="271"/>
        <v>0</v>
      </c>
      <c r="Y1826" s="7"/>
      <c r="Z1826"/>
      <c r="AA1826">
        <v>0</v>
      </c>
      <c r="AB1826">
        <v>0</v>
      </c>
      <c r="AC1826">
        <f t="shared" si="272"/>
        <v>0</v>
      </c>
      <c r="AD1826">
        <f t="shared" si="273"/>
        <v>0</v>
      </c>
      <c r="AE1826" s="37"/>
      <c r="AG1826" s="60" t="s">
        <v>2548</v>
      </c>
    </row>
    <row r="1827" spans="1:33" hidden="1" x14ac:dyDescent="0.2">
      <c r="A1827" s="6" t="s">
        <v>2546</v>
      </c>
      <c r="B1827" s="2">
        <f t="shared" si="266"/>
        <v>0</v>
      </c>
      <c r="C1827" s="2">
        <f t="shared" si="267"/>
        <v>1</v>
      </c>
      <c r="G1827" s="66">
        <v>0</v>
      </c>
      <c r="L1827" s="66">
        <f t="shared" si="268"/>
        <v>0</v>
      </c>
      <c r="N1827" s="66">
        <f t="shared" si="269"/>
        <v>0</v>
      </c>
      <c r="R1827" s="66">
        <f t="shared" si="270"/>
        <v>0</v>
      </c>
      <c r="V1827" s="66">
        <f t="shared" si="271"/>
        <v>0</v>
      </c>
      <c r="Y1827" s="7"/>
      <c r="Z1827"/>
      <c r="AA1827">
        <v>0</v>
      </c>
      <c r="AB1827">
        <v>0</v>
      </c>
      <c r="AC1827">
        <f t="shared" si="272"/>
        <v>0</v>
      </c>
      <c r="AD1827">
        <f t="shared" si="273"/>
        <v>0</v>
      </c>
      <c r="AE1827" s="37"/>
      <c r="AG1827" s="60" t="s">
        <v>2548</v>
      </c>
    </row>
    <row r="1828" spans="1:33" hidden="1" x14ac:dyDescent="0.2">
      <c r="A1828" s="6" t="s">
        <v>2511</v>
      </c>
      <c r="B1828" s="2">
        <f t="shared" si="266"/>
        <v>0</v>
      </c>
      <c r="C1828" s="2">
        <f t="shared" si="267"/>
        <v>1</v>
      </c>
      <c r="G1828" s="66">
        <v>0</v>
      </c>
      <c r="L1828" s="66">
        <f t="shared" si="268"/>
        <v>0</v>
      </c>
      <c r="N1828" s="66">
        <f t="shared" si="269"/>
        <v>0</v>
      </c>
      <c r="R1828" s="66">
        <f t="shared" si="270"/>
        <v>0</v>
      </c>
      <c r="V1828" s="66">
        <f t="shared" si="271"/>
        <v>0</v>
      </c>
      <c r="Y1828" s="7"/>
      <c r="Z1828"/>
      <c r="AA1828">
        <v>0</v>
      </c>
      <c r="AB1828">
        <v>0</v>
      </c>
      <c r="AC1828">
        <f t="shared" si="272"/>
        <v>0</v>
      </c>
      <c r="AD1828">
        <f t="shared" si="273"/>
        <v>0</v>
      </c>
      <c r="AE1828" s="37"/>
      <c r="AG1828" s="60" t="s">
        <v>2548</v>
      </c>
    </row>
    <row r="1829" spans="1:33" hidden="1" x14ac:dyDescent="0.2">
      <c r="A1829" s="6" t="s">
        <v>2512</v>
      </c>
      <c r="B1829" s="2">
        <f t="shared" ref="B1829:B1892" si="274">+L1829+N1829+R1829+V1829+X1829</f>
        <v>0</v>
      </c>
      <c r="C1829" s="66">
        <f t="shared" ref="C1829:C1892" si="275">RANK(B1829,B$1819:B$2018,0)</f>
        <v>1</v>
      </c>
      <c r="L1829" s="66">
        <f t="shared" ref="L1829:L1892" si="276">IF(AND(I1829&lt;1,J1829&lt;1,K1829&lt;1),0,IF(250+((150-(I1829*60+J1829))*2)&lt;0,0,IF(K1829&lt;50,250+((150-(I1829*60+J1829))*2),IF(K1829&gt;49,250+((150-(I1829*60+J1829))*2)-1,250+((150-(I1829*60+J1829))*2)))))</f>
        <v>0</v>
      </c>
      <c r="N1829" s="66">
        <f t="shared" ref="N1829:N1892" si="277">IF(M1829&lt;89,0,250+((M1829-172)*3))</f>
        <v>0</v>
      </c>
      <c r="R1829" s="66">
        <f t="shared" ref="R1829:R1892" si="278">IF(AND(O1829&lt;1,P1829&lt;1,Q1829&lt;1),0,IF(250+((680-(O1829*60+P1829))*1)&lt;0,0,250+((680-(O1829*60+P1829))*1)))</f>
        <v>0</v>
      </c>
      <c r="V1829" s="66">
        <f t="shared" ref="V1829:V1892" si="279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3" hidden="1" x14ac:dyDescent="0.2">
      <c r="A1830" s="6" t="s">
        <v>1612</v>
      </c>
      <c r="B1830" s="2">
        <f t="shared" si="274"/>
        <v>0</v>
      </c>
      <c r="C1830" s="66">
        <f t="shared" si="275"/>
        <v>1</v>
      </c>
      <c r="L1830" s="66">
        <f t="shared" si="276"/>
        <v>0</v>
      </c>
      <c r="N1830" s="66">
        <f t="shared" si="277"/>
        <v>0</v>
      </c>
      <c r="R1830" s="66">
        <f t="shared" si="278"/>
        <v>0</v>
      </c>
      <c r="V1830" s="66">
        <f t="shared" si="279"/>
        <v>0</v>
      </c>
      <c r="Y1830" s="7"/>
    </row>
    <row r="1831" spans="1:33" hidden="1" x14ac:dyDescent="0.2">
      <c r="A1831" s="6" t="s">
        <v>1613</v>
      </c>
      <c r="B1831" s="2">
        <f t="shared" si="274"/>
        <v>0</v>
      </c>
      <c r="C1831" s="66">
        <f t="shared" si="275"/>
        <v>1</v>
      </c>
      <c r="L1831" s="66">
        <f t="shared" si="276"/>
        <v>0</v>
      </c>
      <c r="N1831" s="66">
        <f t="shared" si="277"/>
        <v>0</v>
      </c>
      <c r="R1831" s="66">
        <f t="shared" si="278"/>
        <v>0</v>
      </c>
      <c r="V1831" s="66">
        <f t="shared" si="279"/>
        <v>0</v>
      </c>
      <c r="Y1831" s="7"/>
    </row>
    <row r="1832" spans="1:33" hidden="1" x14ac:dyDescent="0.2">
      <c r="A1832" s="6" t="s">
        <v>1614</v>
      </c>
      <c r="B1832" s="2">
        <f t="shared" si="274"/>
        <v>0</v>
      </c>
      <c r="C1832" s="66">
        <f t="shared" si="275"/>
        <v>1</v>
      </c>
      <c r="L1832" s="66">
        <f t="shared" si="276"/>
        <v>0</v>
      </c>
      <c r="N1832" s="66">
        <f t="shared" si="277"/>
        <v>0</v>
      </c>
      <c r="R1832" s="66">
        <f t="shared" si="278"/>
        <v>0</v>
      </c>
      <c r="V1832" s="66">
        <f t="shared" si="279"/>
        <v>0</v>
      </c>
      <c r="W1832"/>
      <c r="X1832"/>
      <c r="Y1832" s="7"/>
      <c r="Z1832"/>
      <c r="AA1832"/>
    </row>
    <row r="1833" spans="1:33" hidden="1" x14ac:dyDescent="0.2">
      <c r="A1833" s="6" t="s">
        <v>1615</v>
      </c>
      <c r="B1833" s="2">
        <f t="shared" si="274"/>
        <v>0</v>
      </c>
      <c r="C1833" s="66">
        <f t="shared" si="275"/>
        <v>1</v>
      </c>
      <c r="L1833" s="66">
        <f t="shared" si="276"/>
        <v>0</v>
      </c>
      <c r="N1833" s="66">
        <f t="shared" si="277"/>
        <v>0</v>
      </c>
      <c r="R1833" s="66">
        <f t="shared" si="278"/>
        <v>0</v>
      </c>
      <c r="V1833" s="66">
        <f t="shared" si="279"/>
        <v>0</v>
      </c>
      <c r="W1833"/>
      <c r="X1833"/>
      <c r="Y1833" s="7"/>
      <c r="Z1833"/>
      <c r="AA1833"/>
    </row>
    <row r="1834" spans="1:33" hidden="1" x14ac:dyDescent="0.2">
      <c r="A1834" s="6" t="s">
        <v>1616</v>
      </c>
      <c r="B1834" s="2">
        <f t="shared" si="274"/>
        <v>0</v>
      </c>
      <c r="C1834" s="66">
        <f t="shared" si="275"/>
        <v>1</v>
      </c>
      <c r="L1834" s="66">
        <f t="shared" si="276"/>
        <v>0</v>
      </c>
      <c r="N1834" s="66">
        <f t="shared" si="277"/>
        <v>0</v>
      </c>
      <c r="R1834" s="66">
        <f t="shared" si="278"/>
        <v>0</v>
      </c>
      <c r="V1834" s="66">
        <f t="shared" si="279"/>
        <v>0</v>
      </c>
      <c r="W1834"/>
      <c r="X1834"/>
      <c r="Y1834" s="7"/>
      <c r="Z1834"/>
      <c r="AA1834"/>
    </row>
    <row r="1835" spans="1:33" hidden="1" x14ac:dyDescent="0.2">
      <c r="A1835" s="6" t="s">
        <v>1617</v>
      </c>
      <c r="B1835" s="2">
        <f t="shared" si="274"/>
        <v>0</v>
      </c>
      <c r="C1835" s="66">
        <f t="shared" si="275"/>
        <v>1</v>
      </c>
      <c r="L1835" s="66">
        <f t="shared" si="276"/>
        <v>0</v>
      </c>
      <c r="N1835" s="66">
        <f t="shared" si="277"/>
        <v>0</v>
      </c>
      <c r="R1835" s="66">
        <f t="shared" si="278"/>
        <v>0</v>
      </c>
      <c r="V1835" s="66">
        <f t="shared" si="279"/>
        <v>0</v>
      </c>
      <c r="W1835"/>
      <c r="X1835"/>
      <c r="Y1835" s="7"/>
      <c r="Z1835"/>
      <c r="AA1835"/>
    </row>
    <row r="1836" spans="1:33" hidden="1" x14ac:dyDescent="0.2">
      <c r="A1836" s="6" t="s">
        <v>1618</v>
      </c>
      <c r="B1836" s="2">
        <f t="shared" si="274"/>
        <v>0</v>
      </c>
      <c r="C1836" s="66">
        <f t="shared" si="275"/>
        <v>1</v>
      </c>
      <c r="L1836" s="66">
        <f t="shared" si="276"/>
        <v>0</v>
      </c>
      <c r="N1836" s="66">
        <f t="shared" si="277"/>
        <v>0</v>
      </c>
      <c r="R1836" s="66">
        <f t="shared" si="278"/>
        <v>0</v>
      </c>
      <c r="V1836" s="66">
        <f t="shared" si="279"/>
        <v>0</v>
      </c>
      <c r="W1836"/>
      <c r="X1836"/>
      <c r="Y1836" s="7"/>
      <c r="Z1836"/>
      <c r="AA1836"/>
    </row>
    <row r="1837" spans="1:33" hidden="1" x14ac:dyDescent="0.2">
      <c r="A1837" s="6" t="s">
        <v>1619</v>
      </c>
      <c r="B1837" s="2">
        <f t="shared" si="274"/>
        <v>0</v>
      </c>
      <c r="C1837" s="66">
        <f t="shared" si="275"/>
        <v>1</v>
      </c>
      <c r="L1837" s="66">
        <f t="shared" si="276"/>
        <v>0</v>
      </c>
      <c r="N1837" s="66">
        <f t="shared" si="277"/>
        <v>0</v>
      </c>
      <c r="R1837" s="66">
        <f t="shared" si="278"/>
        <v>0</v>
      </c>
      <c r="V1837" s="66">
        <f t="shared" si="279"/>
        <v>0</v>
      </c>
      <c r="W1837"/>
      <c r="X1837"/>
      <c r="Y1837" s="7"/>
      <c r="Z1837"/>
      <c r="AA1837"/>
    </row>
    <row r="1838" spans="1:33" hidden="1" x14ac:dyDescent="0.2">
      <c r="A1838" s="6" t="s">
        <v>1620</v>
      </c>
      <c r="B1838" s="2">
        <f t="shared" si="274"/>
        <v>0</v>
      </c>
      <c r="C1838" s="66">
        <f t="shared" si="275"/>
        <v>1</v>
      </c>
      <c r="L1838" s="66">
        <f t="shared" si="276"/>
        <v>0</v>
      </c>
      <c r="N1838" s="66">
        <f t="shared" si="277"/>
        <v>0</v>
      </c>
      <c r="R1838" s="66">
        <f t="shared" si="278"/>
        <v>0</v>
      </c>
      <c r="V1838" s="66">
        <f t="shared" si="279"/>
        <v>0</v>
      </c>
      <c r="W1838"/>
      <c r="X1838"/>
      <c r="Y1838" s="7"/>
      <c r="Z1838"/>
      <c r="AA1838"/>
    </row>
    <row r="1839" spans="1:33" hidden="1" x14ac:dyDescent="0.2">
      <c r="A1839" s="6" t="s">
        <v>1621</v>
      </c>
      <c r="B1839" s="2">
        <f t="shared" si="274"/>
        <v>0</v>
      </c>
      <c r="C1839" s="66">
        <f t="shared" si="275"/>
        <v>1</v>
      </c>
      <c r="L1839" s="66">
        <f t="shared" si="276"/>
        <v>0</v>
      </c>
      <c r="N1839" s="66">
        <f t="shared" si="277"/>
        <v>0</v>
      </c>
      <c r="R1839" s="66">
        <f t="shared" si="278"/>
        <v>0</v>
      </c>
      <c r="V1839" s="66">
        <f t="shared" si="279"/>
        <v>0</v>
      </c>
      <c r="W1839"/>
      <c r="X1839"/>
      <c r="Y1839" s="7"/>
      <c r="Z1839"/>
      <c r="AA1839"/>
    </row>
    <row r="1840" spans="1:33" hidden="1" x14ac:dyDescent="0.2">
      <c r="A1840" s="6" t="s">
        <v>1622</v>
      </c>
      <c r="B1840" s="2">
        <f t="shared" si="274"/>
        <v>0</v>
      </c>
      <c r="C1840" s="66">
        <f t="shared" si="275"/>
        <v>1</v>
      </c>
      <c r="L1840" s="66">
        <f t="shared" si="276"/>
        <v>0</v>
      </c>
      <c r="N1840" s="66">
        <f t="shared" si="277"/>
        <v>0</v>
      </c>
      <c r="R1840" s="66">
        <f t="shared" si="278"/>
        <v>0</v>
      </c>
      <c r="V1840" s="66">
        <f t="shared" si="279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4"/>
        <v>0</v>
      </c>
      <c r="C1841" s="66">
        <f t="shared" si="275"/>
        <v>1</v>
      </c>
      <c r="L1841" s="66">
        <f t="shared" si="276"/>
        <v>0</v>
      </c>
      <c r="N1841" s="66">
        <f t="shared" si="277"/>
        <v>0</v>
      </c>
      <c r="R1841" s="66">
        <f t="shared" si="278"/>
        <v>0</v>
      </c>
      <c r="V1841" s="66">
        <f t="shared" si="279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4"/>
        <v>0</v>
      </c>
      <c r="C1842" s="66">
        <f t="shared" si="275"/>
        <v>1</v>
      </c>
      <c r="L1842" s="66">
        <f t="shared" si="276"/>
        <v>0</v>
      </c>
      <c r="N1842" s="66">
        <f t="shared" si="277"/>
        <v>0</v>
      </c>
      <c r="R1842" s="66">
        <f t="shared" si="278"/>
        <v>0</v>
      </c>
      <c r="V1842" s="66">
        <f t="shared" si="279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4"/>
        <v>0</v>
      </c>
      <c r="C1843" s="66">
        <f t="shared" si="275"/>
        <v>1</v>
      </c>
      <c r="L1843" s="66">
        <f t="shared" si="276"/>
        <v>0</v>
      </c>
      <c r="N1843" s="66">
        <f t="shared" si="277"/>
        <v>0</v>
      </c>
      <c r="R1843" s="66">
        <f t="shared" si="278"/>
        <v>0</v>
      </c>
      <c r="V1843" s="66">
        <f t="shared" si="279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4"/>
        <v>0</v>
      </c>
      <c r="C1844" s="66">
        <f t="shared" si="275"/>
        <v>1</v>
      </c>
      <c r="L1844" s="66">
        <f t="shared" si="276"/>
        <v>0</v>
      </c>
      <c r="N1844" s="66">
        <f t="shared" si="277"/>
        <v>0</v>
      </c>
      <c r="R1844" s="66">
        <f t="shared" si="278"/>
        <v>0</v>
      </c>
      <c r="V1844" s="66">
        <f t="shared" si="279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4"/>
        <v>0</v>
      </c>
      <c r="C1845" s="66">
        <f t="shared" si="275"/>
        <v>1</v>
      </c>
      <c r="L1845" s="66">
        <f t="shared" si="276"/>
        <v>0</v>
      </c>
      <c r="N1845" s="66">
        <f t="shared" si="277"/>
        <v>0</v>
      </c>
      <c r="R1845" s="66">
        <f t="shared" si="278"/>
        <v>0</v>
      </c>
      <c r="V1845" s="66">
        <f t="shared" si="279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4"/>
        <v>0</v>
      </c>
      <c r="C1846" s="66">
        <f t="shared" si="275"/>
        <v>1</v>
      </c>
      <c r="L1846" s="66">
        <f t="shared" si="276"/>
        <v>0</v>
      </c>
      <c r="N1846" s="66">
        <f t="shared" si="277"/>
        <v>0</v>
      </c>
      <c r="R1846" s="66">
        <f t="shared" si="278"/>
        <v>0</v>
      </c>
      <c r="V1846" s="66">
        <f t="shared" si="279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4"/>
        <v>0</v>
      </c>
      <c r="C1847" s="66">
        <f t="shared" si="275"/>
        <v>1</v>
      </c>
      <c r="L1847" s="66">
        <f t="shared" si="276"/>
        <v>0</v>
      </c>
      <c r="N1847" s="66">
        <f t="shared" si="277"/>
        <v>0</v>
      </c>
      <c r="R1847" s="66">
        <f t="shared" si="278"/>
        <v>0</v>
      </c>
      <c r="V1847" s="66">
        <f t="shared" si="279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4"/>
        <v>0</v>
      </c>
      <c r="C1848" s="66">
        <f t="shared" si="275"/>
        <v>1</v>
      </c>
      <c r="L1848" s="66">
        <f t="shared" si="276"/>
        <v>0</v>
      </c>
      <c r="N1848" s="66">
        <f t="shared" si="277"/>
        <v>0</v>
      </c>
      <c r="R1848" s="66">
        <f t="shared" si="278"/>
        <v>0</v>
      </c>
      <c r="V1848" s="66">
        <f t="shared" si="279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4"/>
        <v>0</v>
      </c>
      <c r="C1849" s="66">
        <f t="shared" si="275"/>
        <v>1</v>
      </c>
      <c r="L1849" s="66">
        <f t="shared" si="276"/>
        <v>0</v>
      </c>
      <c r="N1849" s="66">
        <f t="shared" si="277"/>
        <v>0</v>
      </c>
      <c r="R1849" s="66">
        <f t="shared" si="278"/>
        <v>0</v>
      </c>
      <c r="V1849" s="66">
        <f t="shared" si="279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4"/>
        <v>0</v>
      </c>
      <c r="C1850" s="66">
        <f t="shared" si="275"/>
        <v>1</v>
      </c>
      <c r="L1850" s="66">
        <f t="shared" si="276"/>
        <v>0</v>
      </c>
      <c r="N1850" s="66">
        <f t="shared" si="277"/>
        <v>0</v>
      </c>
      <c r="R1850" s="66">
        <f t="shared" si="278"/>
        <v>0</v>
      </c>
      <c r="V1850" s="66">
        <f t="shared" si="279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4"/>
        <v>0</v>
      </c>
      <c r="C1851" s="66">
        <f t="shared" si="275"/>
        <v>1</v>
      </c>
      <c r="L1851" s="66">
        <f t="shared" si="276"/>
        <v>0</v>
      </c>
      <c r="N1851" s="66">
        <f t="shared" si="277"/>
        <v>0</v>
      </c>
      <c r="R1851" s="66">
        <f t="shared" si="278"/>
        <v>0</v>
      </c>
      <c r="V1851" s="66">
        <f t="shared" si="279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4"/>
        <v>0</v>
      </c>
      <c r="C1852" s="66">
        <f t="shared" si="275"/>
        <v>1</v>
      </c>
      <c r="L1852" s="66">
        <f t="shared" si="276"/>
        <v>0</v>
      </c>
      <c r="N1852" s="66">
        <f t="shared" si="277"/>
        <v>0</v>
      </c>
      <c r="R1852" s="66">
        <f t="shared" si="278"/>
        <v>0</v>
      </c>
      <c r="V1852" s="66">
        <f t="shared" si="279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4"/>
        <v>0</v>
      </c>
      <c r="C1853" s="66">
        <f t="shared" si="275"/>
        <v>1</v>
      </c>
      <c r="L1853" s="66">
        <f t="shared" si="276"/>
        <v>0</v>
      </c>
      <c r="N1853" s="66">
        <f t="shared" si="277"/>
        <v>0</v>
      </c>
      <c r="R1853" s="66">
        <f t="shared" si="278"/>
        <v>0</v>
      </c>
      <c r="V1853" s="66">
        <f t="shared" si="279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4"/>
        <v>0</v>
      </c>
      <c r="C1854" s="66">
        <f t="shared" si="275"/>
        <v>1</v>
      </c>
      <c r="L1854" s="66">
        <f t="shared" si="276"/>
        <v>0</v>
      </c>
      <c r="N1854" s="66">
        <f t="shared" si="277"/>
        <v>0</v>
      </c>
      <c r="R1854" s="66">
        <f t="shared" si="278"/>
        <v>0</v>
      </c>
      <c r="V1854" s="66">
        <f t="shared" si="279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4"/>
        <v>0</v>
      </c>
      <c r="C1855" s="66">
        <f t="shared" si="275"/>
        <v>1</v>
      </c>
      <c r="L1855" s="66">
        <f t="shared" si="276"/>
        <v>0</v>
      </c>
      <c r="N1855" s="66">
        <f t="shared" si="277"/>
        <v>0</v>
      </c>
      <c r="R1855" s="66">
        <f t="shared" si="278"/>
        <v>0</v>
      </c>
      <c r="V1855" s="66">
        <f t="shared" si="279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4"/>
        <v>0</v>
      </c>
      <c r="C1856" s="66">
        <f t="shared" si="275"/>
        <v>1</v>
      </c>
      <c r="L1856" s="66">
        <f t="shared" si="276"/>
        <v>0</v>
      </c>
      <c r="N1856" s="66">
        <f t="shared" si="277"/>
        <v>0</v>
      </c>
      <c r="R1856" s="66">
        <f t="shared" si="278"/>
        <v>0</v>
      </c>
      <c r="V1856" s="66">
        <f t="shared" si="279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4"/>
        <v>0</v>
      </c>
      <c r="C1857" s="66">
        <f t="shared" si="275"/>
        <v>1</v>
      </c>
      <c r="L1857" s="66">
        <f t="shared" si="276"/>
        <v>0</v>
      </c>
      <c r="N1857" s="66">
        <f t="shared" si="277"/>
        <v>0</v>
      </c>
      <c r="R1857" s="66">
        <f t="shared" si="278"/>
        <v>0</v>
      </c>
      <c r="V1857" s="66">
        <f t="shared" si="279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4"/>
        <v>0</v>
      </c>
      <c r="C1858" s="66">
        <f t="shared" si="275"/>
        <v>1</v>
      </c>
      <c r="L1858" s="66">
        <f t="shared" si="276"/>
        <v>0</v>
      </c>
      <c r="N1858" s="66">
        <f t="shared" si="277"/>
        <v>0</v>
      </c>
      <c r="R1858" s="66">
        <f t="shared" si="278"/>
        <v>0</v>
      </c>
      <c r="V1858" s="66">
        <f t="shared" si="279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4"/>
        <v>0</v>
      </c>
      <c r="C1859" s="66">
        <f t="shared" si="275"/>
        <v>1</v>
      </c>
      <c r="L1859" s="66">
        <f t="shared" si="276"/>
        <v>0</v>
      </c>
      <c r="N1859" s="66">
        <f t="shared" si="277"/>
        <v>0</v>
      </c>
      <c r="R1859" s="66">
        <f t="shared" si="278"/>
        <v>0</v>
      </c>
      <c r="V1859" s="66">
        <f t="shared" si="279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4"/>
        <v>0</v>
      </c>
      <c r="C1860" s="66">
        <f t="shared" si="275"/>
        <v>1</v>
      </c>
      <c r="L1860" s="66">
        <f t="shared" si="276"/>
        <v>0</v>
      </c>
      <c r="N1860" s="66">
        <f t="shared" si="277"/>
        <v>0</v>
      </c>
      <c r="R1860" s="66">
        <f t="shared" si="278"/>
        <v>0</v>
      </c>
      <c r="V1860" s="66">
        <f t="shared" si="279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4"/>
        <v>0</v>
      </c>
      <c r="C1861" s="66">
        <f t="shared" si="275"/>
        <v>1</v>
      </c>
      <c r="L1861" s="66">
        <f t="shared" si="276"/>
        <v>0</v>
      </c>
      <c r="N1861" s="66">
        <f t="shared" si="277"/>
        <v>0</v>
      </c>
      <c r="R1861" s="66">
        <f t="shared" si="278"/>
        <v>0</v>
      </c>
      <c r="V1861" s="66">
        <f t="shared" si="279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4"/>
        <v>0</v>
      </c>
      <c r="C1862" s="66">
        <f t="shared" si="275"/>
        <v>1</v>
      </c>
      <c r="L1862" s="66">
        <f t="shared" si="276"/>
        <v>0</v>
      </c>
      <c r="N1862" s="66">
        <f t="shared" si="277"/>
        <v>0</v>
      </c>
      <c r="R1862" s="66">
        <f t="shared" si="278"/>
        <v>0</v>
      </c>
      <c r="V1862" s="66">
        <f t="shared" si="279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4"/>
        <v>0</v>
      </c>
      <c r="C1863" s="66">
        <f t="shared" si="275"/>
        <v>1</v>
      </c>
      <c r="L1863" s="66">
        <f t="shared" si="276"/>
        <v>0</v>
      </c>
      <c r="N1863" s="66">
        <f t="shared" si="277"/>
        <v>0</v>
      </c>
      <c r="R1863" s="66">
        <f t="shared" si="278"/>
        <v>0</v>
      </c>
      <c r="V1863" s="66">
        <f t="shared" si="279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4"/>
        <v>0</v>
      </c>
      <c r="C1864" s="66">
        <f t="shared" si="275"/>
        <v>1</v>
      </c>
      <c r="L1864" s="66">
        <f t="shared" si="276"/>
        <v>0</v>
      </c>
      <c r="N1864" s="66">
        <f t="shared" si="277"/>
        <v>0</v>
      </c>
      <c r="R1864" s="66">
        <f t="shared" si="278"/>
        <v>0</v>
      </c>
      <c r="V1864" s="66">
        <f t="shared" si="279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4"/>
        <v>0</v>
      </c>
      <c r="C1865" s="66">
        <f t="shared" si="275"/>
        <v>1</v>
      </c>
      <c r="L1865" s="66">
        <f t="shared" si="276"/>
        <v>0</v>
      </c>
      <c r="N1865" s="66">
        <f t="shared" si="277"/>
        <v>0</v>
      </c>
      <c r="R1865" s="66">
        <f t="shared" si="278"/>
        <v>0</v>
      </c>
      <c r="V1865" s="66">
        <f t="shared" si="279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4"/>
        <v>0</v>
      </c>
      <c r="C1866" s="66">
        <f t="shared" si="275"/>
        <v>1</v>
      </c>
      <c r="L1866" s="66">
        <f t="shared" si="276"/>
        <v>0</v>
      </c>
      <c r="N1866" s="66">
        <f t="shared" si="277"/>
        <v>0</v>
      </c>
      <c r="R1866" s="66">
        <f t="shared" si="278"/>
        <v>0</v>
      </c>
      <c r="V1866" s="66">
        <f t="shared" si="279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4"/>
        <v>0</v>
      </c>
      <c r="C1867" s="66">
        <f t="shared" si="275"/>
        <v>1</v>
      </c>
      <c r="L1867" s="66">
        <f t="shared" si="276"/>
        <v>0</v>
      </c>
      <c r="N1867" s="66">
        <f t="shared" si="277"/>
        <v>0</v>
      </c>
      <c r="R1867" s="66">
        <f t="shared" si="278"/>
        <v>0</v>
      </c>
      <c r="V1867" s="66">
        <f t="shared" si="279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4"/>
        <v>0</v>
      </c>
      <c r="C1868" s="66">
        <f t="shared" si="275"/>
        <v>1</v>
      </c>
      <c r="L1868" s="66">
        <f t="shared" si="276"/>
        <v>0</v>
      </c>
      <c r="N1868" s="66">
        <f t="shared" si="277"/>
        <v>0</v>
      </c>
      <c r="R1868" s="66">
        <f t="shared" si="278"/>
        <v>0</v>
      </c>
      <c r="V1868" s="66">
        <f t="shared" si="279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4"/>
        <v>0</v>
      </c>
      <c r="C1869" s="66">
        <f t="shared" si="275"/>
        <v>1</v>
      </c>
      <c r="L1869" s="66">
        <f t="shared" si="276"/>
        <v>0</v>
      </c>
      <c r="N1869" s="66">
        <f t="shared" si="277"/>
        <v>0</v>
      </c>
      <c r="R1869" s="66">
        <f t="shared" si="278"/>
        <v>0</v>
      </c>
      <c r="V1869" s="66">
        <f t="shared" si="279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4"/>
        <v>0</v>
      </c>
      <c r="C1870" s="66">
        <f t="shared" si="275"/>
        <v>1</v>
      </c>
      <c r="L1870" s="66">
        <f t="shared" si="276"/>
        <v>0</v>
      </c>
      <c r="N1870" s="66">
        <f t="shared" si="277"/>
        <v>0</v>
      </c>
      <c r="R1870" s="66">
        <f t="shared" si="278"/>
        <v>0</v>
      </c>
      <c r="V1870" s="66">
        <f t="shared" si="279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4"/>
        <v>0</v>
      </c>
      <c r="C1871" s="66">
        <f t="shared" si="275"/>
        <v>1</v>
      </c>
      <c r="L1871" s="66">
        <f t="shared" si="276"/>
        <v>0</v>
      </c>
      <c r="N1871" s="66">
        <f t="shared" si="277"/>
        <v>0</v>
      </c>
      <c r="R1871" s="66">
        <f t="shared" si="278"/>
        <v>0</v>
      </c>
      <c r="V1871" s="66">
        <f t="shared" si="279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4"/>
        <v>0</v>
      </c>
      <c r="C1872" s="66">
        <f t="shared" si="275"/>
        <v>1</v>
      </c>
      <c r="L1872" s="66">
        <f t="shared" si="276"/>
        <v>0</v>
      </c>
      <c r="N1872" s="66">
        <f t="shared" si="277"/>
        <v>0</v>
      </c>
      <c r="R1872" s="66">
        <f t="shared" si="278"/>
        <v>0</v>
      </c>
      <c r="V1872" s="66">
        <f t="shared" si="279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4"/>
        <v>0</v>
      </c>
      <c r="C1873" s="66">
        <f t="shared" si="275"/>
        <v>1</v>
      </c>
      <c r="L1873" s="66">
        <f t="shared" si="276"/>
        <v>0</v>
      </c>
      <c r="N1873" s="66">
        <f t="shared" si="277"/>
        <v>0</v>
      </c>
      <c r="R1873" s="66">
        <f t="shared" si="278"/>
        <v>0</v>
      </c>
      <c r="V1873" s="66">
        <f t="shared" si="279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4"/>
        <v>0</v>
      </c>
      <c r="C1874" s="66">
        <f t="shared" si="275"/>
        <v>1</v>
      </c>
      <c r="L1874" s="66">
        <f t="shared" si="276"/>
        <v>0</v>
      </c>
      <c r="N1874" s="66">
        <f t="shared" si="277"/>
        <v>0</v>
      </c>
      <c r="R1874" s="66">
        <f t="shared" si="278"/>
        <v>0</v>
      </c>
      <c r="V1874" s="66">
        <f t="shared" si="279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4"/>
        <v>0</v>
      </c>
      <c r="C1875" s="66">
        <f t="shared" si="275"/>
        <v>1</v>
      </c>
      <c r="L1875" s="66">
        <f t="shared" si="276"/>
        <v>0</v>
      </c>
      <c r="N1875" s="66">
        <f t="shared" si="277"/>
        <v>0</v>
      </c>
      <c r="R1875" s="66">
        <f t="shared" si="278"/>
        <v>0</v>
      </c>
      <c r="V1875" s="66">
        <f t="shared" si="279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4"/>
        <v>0</v>
      </c>
      <c r="C1876" s="66">
        <f t="shared" si="275"/>
        <v>1</v>
      </c>
      <c r="L1876" s="66">
        <f t="shared" si="276"/>
        <v>0</v>
      </c>
      <c r="N1876" s="66">
        <f t="shared" si="277"/>
        <v>0</v>
      </c>
      <c r="R1876" s="66">
        <f t="shared" si="278"/>
        <v>0</v>
      </c>
      <c r="V1876" s="66">
        <f t="shared" si="279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4"/>
        <v>0</v>
      </c>
      <c r="C1877" s="66">
        <f t="shared" si="275"/>
        <v>1</v>
      </c>
      <c r="L1877" s="66">
        <f t="shared" si="276"/>
        <v>0</v>
      </c>
      <c r="N1877" s="66">
        <f t="shared" si="277"/>
        <v>0</v>
      </c>
      <c r="R1877" s="66">
        <f t="shared" si="278"/>
        <v>0</v>
      </c>
      <c r="V1877" s="66">
        <f t="shared" si="279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4"/>
        <v>0</v>
      </c>
      <c r="C1878" s="66">
        <f t="shared" si="275"/>
        <v>1</v>
      </c>
      <c r="L1878" s="66">
        <f t="shared" si="276"/>
        <v>0</v>
      </c>
      <c r="N1878" s="66">
        <f t="shared" si="277"/>
        <v>0</v>
      </c>
      <c r="R1878" s="66">
        <f t="shared" si="278"/>
        <v>0</v>
      </c>
      <c r="V1878" s="66">
        <f t="shared" si="279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4"/>
        <v>0</v>
      </c>
      <c r="C1879" s="66">
        <f t="shared" si="275"/>
        <v>1</v>
      </c>
      <c r="L1879" s="66">
        <f t="shared" si="276"/>
        <v>0</v>
      </c>
      <c r="N1879" s="66">
        <f t="shared" si="277"/>
        <v>0</v>
      </c>
      <c r="R1879" s="66">
        <f t="shared" si="278"/>
        <v>0</v>
      </c>
      <c r="V1879" s="66">
        <f t="shared" si="279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4"/>
        <v>0</v>
      </c>
      <c r="C1880" s="66">
        <f t="shared" si="275"/>
        <v>1</v>
      </c>
      <c r="L1880" s="66">
        <f t="shared" si="276"/>
        <v>0</v>
      </c>
      <c r="N1880" s="66">
        <f t="shared" si="277"/>
        <v>0</v>
      </c>
      <c r="R1880" s="66">
        <f t="shared" si="278"/>
        <v>0</v>
      </c>
      <c r="V1880" s="66">
        <f t="shared" si="279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4"/>
        <v>0</v>
      </c>
      <c r="C1881" s="66">
        <f t="shared" si="275"/>
        <v>1</v>
      </c>
      <c r="L1881" s="66">
        <f t="shared" si="276"/>
        <v>0</v>
      </c>
      <c r="N1881" s="66">
        <f t="shared" si="277"/>
        <v>0</v>
      </c>
      <c r="R1881" s="66">
        <f t="shared" si="278"/>
        <v>0</v>
      </c>
      <c r="V1881" s="66">
        <f t="shared" si="279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4"/>
        <v>0</v>
      </c>
      <c r="C1882" s="66">
        <f t="shared" si="275"/>
        <v>1</v>
      </c>
      <c r="L1882" s="66">
        <f t="shared" si="276"/>
        <v>0</v>
      </c>
      <c r="N1882" s="66">
        <f t="shared" si="277"/>
        <v>0</v>
      </c>
      <c r="R1882" s="66">
        <f t="shared" si="278"/>
        <v>0</v>
      </c>
      <c r="V1882" s="66">
        <f t="shared" si="279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74"/>
        <v>0</v>
      </c>
      <c r="C1883" s="66">
        <f t="shared" si="275"/>
        <v>1</v>
      </c>
      <c r="L1883" s="66">
        <f t="shared" si="276"/>
        <v>0</v>
      </c>
      <c r="N1883" s="66">
        <f t="shared" si="277"/>
        <v>0</v>
      </c>
      <c r="R1883" s="66">
        <f t="shared" si="278"/>
        <v>0</v>
      </c>
      <c r="V1883" s="66">
        <f t="shared" si="279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74"/>
        <v>0</v>
      </c>
      <c r="C1884" s="66">
        <f t="shared" si="275"/>
        <v>1</v>
      </c>
      <c r="L1884" s="66">
        <f t="shared" si="276"/>
        <v>0</v>
      </c>
      <c r="N1884" s="66">
        <f t="shared" si="277"/>
        <v>0</v>
      </c>
      <c r="R1884" s="66">
        <f t="shared" si="278"/>
        <v>0</v>
      </c>
      <c r="V1884" s="66">
        <f t="shared" si="279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74"/>
        <v>0</v>
      </c>
      <c r="C1885" s="66">
        <f t="shared" si="275"/>
        <v>1</v>
      </c>
      <c r="L1885" s="66">
        <f t="shared" si="276"/>
        <v>0</v>
      </c>
      <c r="N1885" s="66">
        <f t="shared" si="277"/>
        <v>0</v>
      </c>
      <c r="R1885" s="66">
        <f t="shared" si="278"/>
        <v>0</v>
      </c>
      <c r="V1885" s="66">
        <f t="shared" si="279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74"/>
        <v>0</v>
      </c>
      <c r="C1886" s="66">
        <f t="shared" si="275"/>
        <v>1</v>
      </c>
      <c r="L1886" s="66">
        <f t="shared" si="276"/>
        <v>0</v>
      </c>
      <c r="N1886" s="66">
        <f t="shared" si="277"/>
        <v>0</v>
      </c>
      <c r="R1886" s="66">
        <f t="shared" si="278"/>
        <v>0</v>
      </c>
      <c r="V1886" s="66">
        <f t="shared" si="279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74"/>
        <v>0</v>
      </c>
      <c r="C1887" s="66">
        <f t="shared" si="275"/>
        <v>1</v>
      </c>
      <c r="L1887" s="66">
        <f t="shared" si="276"/>
        <v>0</v>
      </c>
      <c r="N1887" s="66">
        <f t="shared" si="277"/>
        <v>0</v>
      </c>
      <c r="R1887" s="66">
        <f t="shared" si="278"/>
        <v>0</v>
      </c>
      <c r="V1887" s="66">
        <f t="shared" si="279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74"/>
        <v>0</v>
      </c>
      <c r="C1888" s="66">
        <f t="shared" si="275"/>
        <v>1</v>
      </c>
      <c r="L1888" s="66">
        <f t="shared" si="276"/>
        <v>0</v>
      </c>
      <c r="N1888" s="66">
        <f t="shared" si="277"/>
        <v>0</v>
      </c>
      <c r="R1888" s="66">
        <f t="shared" si="278"/>
        <v>0</v>
      </c>
      <c r="V1888" s="66">
        <f t="shared" si="279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74"/>
        <v>0</v>
      </c>
      <c r="C1889" s="66">
        <f t="shared" si="275"/>
        <v>1</v>
      </c>
      <c r="L1889" s="66">
        <f t="shared" si="276"/>
        <v>0</v>
      </c>
      <c r="N1889" s="66">
        <f t="shared" si="277"/>
        <v>0</v>
      </c>
      <c r="R1889" s="66">
        <f t="shared" si="278"/>
        <v>0</v>
      </c>
      <c r="V1889" s="66">
        <f t="shared" si="279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74"/>
        <v>0</v>
      </c>
      <c r="C1890" s="66">
        <f t="shared" si="275"/>
        <v>1</v>
      </c>
      <c r="L1890" s="66">
        <f t="shared" si="276"/>
        <v>0</v>
      </c>
      <c r="N1890" s="66">
        <f t="shared" si="277"/>
        <v>0</v>
      </c>
      <c r="R1890" s="66">
        <f t="shared" si="278"/>
        <v>0</v>
      </c>
      <c r="V1890" s="66">
        <f t="shared" si="279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74"/>
        <v>0</v>
      </c>
      <c r="C1891" s="66">
        <f t="shared" si="275"/>
        <v>1</v>
      </c>
      <c r="L1891" s="66">
        <f t="shared" si="276"/>
        <v>0</v>
      </c>
      <c r="N1891" s="66">
        <f t="shared" si="277"/>
        <v>0</v>
      </c>
      <c r="R1891" s="66">
        <f t="shared" si="278"/>
        <v>0</v>
      </c>
      <c r="V1891" s="66">
        <f t="shared" si="279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74"/>
        <v>0</v>
      </c>
      <c r="C1892" s="66">
        <f t="shared" si="275"/>
        <v>1</v>
      </c>
      <c r="L1892" s="66">
        <f t="shared" si="276"/>
        <v>0</v>
      </c>
      <c r="N1892" s="66">
        <f t="shared" si="277"/>
        <v>0</v>
      </c>
      <c r="R1892" s="66">
        <f t="shared" si="278"/>
        <v>0</v>
      </c>
      <c r="V1892" s="66">
        <f t="shared" si="279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80">+L1893+N1893+R1893+V1893+X1893</f>
        <v>0</v>
      </c>
      <c r="C1893" s="66">
        <f t="shared" ref="C1893:C1956" si="281">RANK(B1893,B$1819:B$2018,0)</f>
        <v>1</v>
      </c>
      <c r="L1893" s="66">
        <f t="shared" ref="L1893:L1956" si="282">IF(AND(I1893&lt;1,J1893&lt;1,K1893&lt;1),0,IF(250+((150-(I1893*60+J1893))*2)&lt;0,0,IF(K1893&lt;50,250+((150-(I1893*60+J1893))*2),IF(K1893&gt;49,250+((150-(I1893*60+J1893))*2)-1,250+((150-(I1893*60+J1893))*2)))))</f>
        <v>0</v>
      </c>
      <c r="N1893" s="66">
        <f t="shared" ref="N1893:N1956" si="283">IF(M1893&lt;89,0,250+((M1893-172)*3))</f>
        <v>0</v>
      </c>
      <c r="R1893" s="66">
        <f t="shared" ref="R1893:R1956" si="284">IF(AND(O1893&lt;1,P1893&lt;1,Q1893&lt;1),0,IF(250+((680-(O1893*60+P1893))*1)&lt;0,0,250+((680-(O1893*60+P1893))*1)))</f>
        <v>0</v>
      </c>
      <c r="V1893" s="66">
        <f t="shared" ref="V1893:V1956" si="285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80"/>
        <v>0</v>
      </c>
      <c r="C1894" s="66">
        <f t="shared" si="281"/>
        <v>1</v>
      </c>
      <c r="L1894" s="66">
        <f t="shared" si="282"/>
        <v>0</v>
      </c>
      <c r="N1894" s="66">
        <f t="shared" si="283"/>
        <v>0</v>
      </c>
      <c r="R1894" s="66">
        <f t="shared" si="284"/>
        <v>0</v>
      </c>
      <c r="V1894" s="66">
        <f t="shared" si="285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80"/>
        <v>0</v>
      </c>
      <c r="C1895" s="66">
        <f t="shared" si="281"/>
        <v>1</v>
      </c>
      <c r="L1895" s="66">
        <f t="shared" si="282"/>
        <v>0</v>
      </c>
      <c r="N1895" s="66">
        <f t="shared" si="283"/>
        <v>0</v>
      </c>
      <c r="R1895" s="66">
        <f t="shared" si="284"/>
        <v>0</v>
      </c>
      <c r="V1895" s="66">
        <f t="shared" si="285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80"/>
        <v>0</v>
      </c>
      <c r="C1896" s="66">
        <f t="shared" si="281"/>
        <v>1</v>
      </c>
      <c r="L1896" s="66">
        <f t="shared" si="282"/>
        <v>0</v>
      </c>
      <c r="N1896" s="66">
        <f t="shared" si="283"/>
        <v>0</v>
      </c>
      <c r="R1896" s="66">
        <f t="shared" si="284"/>
        <v>0</v>
      </c>
      <c r="V1896" s="66">
        <f t="shared" si="285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80"/>
        <v>0</v>
      </c>
      <c r="C1897" s="66">
        <f t="shared" si="281"/>
        <v>1</v>
      </c>
      <c r="L1897" s="66">
        <f t="shared" si="282"/>
        <v>0</v>
      </c>
      <c r="N1897" s="66">
        <f t="shared" si="283"/>
        <v>0</v>
      </c>
      <c r="R1897" s="66">
        <f t="shared" si="284"/>
        <v>0</v>
      </c>
      <c r="V1897" s="66">
        <f t="shared" si="285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80"/>
        <v>0</v>
      </c>
      <c r="C1898" s="66">
        <f t="shared" si="281"/>
        <v>1</v>
      </c>
      <c r="L1898" s="66">
        <f t="shared" si="282"/>
        <v>0</v>
      </c>
      <c r="N1898" s="66">
        <f t="shared" si="283"/>
        <v>0</v>
      </c>
      <c r="R1898" s="66">
        <f t="shared" si="284"/>
        <v>0</v>
      </c>
      <c r="V1898" s="66">
        <f t="shared" si="285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80"/>
        <v>0</v>
      </c>
      <c r="C1899" s="66">
        <f t="shared" si="281"/>
        <v>1</v>
      </c>
      <c r="L1899" s="66">
        <f t="shared" si="282"/>
        <v>0</v>
      </c>
      <c r="N1899" s="66">
        <f t="shared" si="283"/>
        <v>0</v>
      </c>
      <c r="R1899" s="66">
        <f t="shared" si="284"/>
        <v>0</v>
      </c>
      <c r="V1899" s="66">
        <f t="shared" si="285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80"/>
        <v>0</v>
      </c>
      <c r="C1900" s="66">
        <f t="shared" si="281"/>
        <v>1</v>
      </c>
      <c r="L1900" s="66">
        <f t="shared" si="282"/>
        <v>0</v>
      </c>
      <c r="N1900" s="66">
        <f t="shared" si="283"/>
        <v>0</v>
      </c>
      <c r="R1900" s="66">
        <f t="shared" si="284"/>
        <v>0</v>
      </c>
      <c r="V1900" s="66">
        <f t="shared" si="285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80"/>
        <v>0</v>
      </c>
      <c r="C1901" s="66">
        <f t="shared" si="281"/>
        <v>1</v>
      </c>
      <c r="L1901" s="66">
        <f t="shared" si="282"/>
        <v>0</v>
      </c>
      <c r="N1901" s="66">
        <f t="shared" si="283"/>
        <v>0</v>
      </c>
      <c r="R1901" s="66">
        <f t="shared" si="284"/>
        <v>0</v>
      </c>
      <c r="V1901" s="66">
        <f t="shared" si="285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80"/>
        <v>0</v>
      </c>
      <c r="C1902" s="66">
        <f t="shared" si="281"/>
        <v>1</v>
      </c>
      <c r="L1902" s="66">
        <f t="shared" si="282"/>
        <v>0</v>
      </c>
      <c r="N1902" s="66">
        <f t="shared" si="283"/>
        <v>0</v>
      </c>
      <c r="R1902" s="66">
        <f t="shared" si="284"/>
        <v>0</v>
      </c>
      <c r="V1902" s="66">
        <f t="shared" si="285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80"/>
        <v>0</v>
      </c>
      <c r="C1903" s="66">
        <f t="shared" si="281"/>
        <v>1</v>
      </c>
      <c r="L1903" s="66">
        <f t="shared" si="282"/>
        <v>0</v>
      </c>
      <c r="N1903" s="66">
        <f t="shared" si="283"/>
        <v>0</v>
      </c>
      <c r="R1903" s="66">
        <f t="shared" si="284"/>
        <v>0</v>
      </c>
      <c r="V1903" s="66">
        <f t="shared" si="285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80"/>
        <v>0</v>
      </c>
      <c r="C1904" s="66">
        <f t="shared" si="281"/>
        <v>1</v>
      </c>
      <c r="L1904" s="66">
        <f t="shared" si="282"/>
        <v>0</v>
      </c>
      <c r="N1904" s="66">
        <f t="shared" si="283"/>
        <v>0</v>
      </c>
      <c r="R1904" s="66">
        <f t="shared" si="284"/>
        <v>0</v>
      </c>
      <c r="V1904" s="66">
        <f t="shared" si="285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80"/>
        <v>0</v>
      </c>
      <c r="C1905" s="66">
        <f t="shared" si="281"/>
        <v>1</v>
      </c>
      <c r="L1905" s="66">
        <f t="shared" si="282"/>
        <v>0</v>
      </c>
      <c r="N1905" s="66">
        <f t="shared" si="283"/>
        <v>0</v>
      </c>
      <c r="R1905" s="66">
        <f t="shared" si="284"/>
        <v>0</v>
      </c>
      <c r="V1905" s="66">
        <f t="shared" si="285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80"/>
        <v>0</v>
      </c>
      <c r="C1906" s="66">
        <f t="shared" si="281"/>
        <v>1</v>
      </c>
      <c r="L1906" s="66">
        <f t="shared" si="282"/>
        <v>0</v>
      </c>
      <c r="N1906" s="66">
        <f t="shared" si="283"/>
        <v>0</v>
      </c>
      <c r="R1906" s="66">
        <f t="shared" si="284"/>
        <v>0</v>
      </c>
      <c r="V1906" s="66">
        <f t="shared" si="285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80"/>
        <v>0</v>
      </c>
      <c r="C1907" s="66">
        <f t="shared" si="281"/>
        <v>1</v>
      </c>
      <c r="L1907" s="66">
        <f t="shared" si="282"/>
        <v>0</v>
      </c>
      <c r="N1907" s="66">
        <f t="shared" si="283"/>
        <v>0</v>
      </c>
      <c r="R1907" s="66">
        <f t="shared" si="284"/>
        <v>0</v>
      </c>
      <c r="V1907" s="66">
        <f t="shared" si="285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80"/>
        <v>0</v>
      </c>
      <c r="C1908" s="66">
        <f t="shared" si="281"/>
        <v>1</v>
      </c>
      <c r="L1908" s="66">
        <f t="shared" si="282"/>
        <v>0</v>
      </c>
      <c r="N1908" s="66">
        <f t="shared" si="283"/>
        <v>0</v>
      </c>
      <c r="R1908" s="66">
        <f t="shared" si="284"/>
        <v>0</v>
      </c>
      <c r="V1908" s="66">
        <f t="shared" si="285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80"/>
        <v>0</v>
      </c>
      <c r="C1909" s="66">
        <f t="shared" si="281"/>
        <v>1</v>
      </c>
      <c r="L1909" s="66">
        <f t="shared" si="282"/>
        <v>0</v>
      </c>
      <c r="N1909" s="66">
        <f t="shared" si="283"/>
        <v>0</v>
      </c>
      <c r="R1909" s="66">
        <f t="shared" si="284"/>
        <v>0</v>
      </c>
      <c r="V1909" s="66">
        <f t="shared" si="285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80"/>
        <v>0</v>
      </c>
      <c r="C1910" s="66">
        <f t="shared" si="281"/>
        <v>1</v>
      </c>
      <c r="L1910" s="66">
        <f t="shared" si="282"/>
        <v>0</v>
      </c>
      <c r="N1910" s="66">
        <f t="shared" si="283"/>
        <v>0</v>
      </c>
      <c r="R1910" s="66">
        <f t="shared" si="284"/>
        <v>0</v>
      </c>
      <c r="V1910" s="66">
        <f t="shared" si="285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80"/>
        <v>0</v>
      </c>
      <c r="C1911" s="66">
        <f t="shared" si="281"/>
        <v>1</v>
      </c>
      <c r="L1911" s="66">
        <f t="shared" si="282"/>
        <v>0</v>
      </c>
      <c r="N1911" s="66">
        <f t="shared" si="283"/>
        <v>0</v>
      </c>
      <c r="R1911" s="66">
        <f t="shared" si="284"/>
        <v>0</v>
      </c>
      <c r="V1911" s="66">
        <f t="shared" si="285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80"/>
        <v>0</v>
      </c>
      <c r="C1912" s="66">
        <f t="shared" si="281"/>
        <v>1</v>
      </c>
      <c r="L1912" s="66">
        <f t="shared" si="282"/>
        <v>0</v>
      </c>
      <c r="N1912" s="66">
        <f t="shared" si="283"/>
        <v>0</v>
      </c>
      <c r="R1912" s="66">
        <f t="shared" si="284"/>
        <v>0</v>
      </c>
      <c r="V1912" s="66">
        <f t="shared" si="285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80"/>
        <v>0</v>
      </c>
      <c r="C1913" s="66">
        <f t="shared" si="281"/>
        <v>1</v>
      </c>
      <c r="L1913" s="66">
        <f t="shared" si="282"/>
        <v>0</v>
      </c>
      <c r="N1913" s="66">
        <f t="shared" si="283"/>
        <v>0</v>
      </c>
      <c r="R1913" s="66">
        <f t="shared" si="284"/>
        <v>0</v>
      </c>
      <c r="V1913" s="66">
        <f t="shared" si="285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80"/>
        <v>0</v>
      </c>
      <c r="C1914" s="66">
        <f t="shared" si="281"/>
        <v>1</v>
      </c>
      <c r="L1914" s="66">
        <f t="shared" si="282"/>
        <v>0</v>
      </c>
      <c r="N1914" s="66">
        <f t="shared" si="283"/>
        <v>0</v>
      </c>
      <c r="R1914" s="66">
        <f t="shared" si="284"/>
        <v>0</v>
      </c>
      <c r="V1914" s="66">
        <f t="shared" si="285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80"/>
        <v>0</v>
      </c>
      <c r="C1915" s="66">
        <f t="shared" si="281"/>
        <v>1</v>
      </c>
      <c r="L1915" s="66">
        <f t="shared" si="282"/>
        <v>0</v>
      </c>
      <c r="N1915" s="66">
        <f t="shared" si="283"/>
        <v>0</v>
      </c>
      <c r="R1915" s="66">
        <f t="shared" si="284"/>
        <v>0</v>
      </c>
      <c r="V1915" s="66">
        <f t="shared" si="285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80"/>
        <v>0</v>
      </c>
      <c r="C1916" s="66">
        <f t="shared" si="281"/>
        <v>1</v>
      </c>
      <c r="L1916" s="66">
        <f t="shared" si="282"/>
        <v>0</v>
      </c>
      <c r="N1916" s="66">
        <f t="shared" si="283"/>
        <v>0</v>
      </c>
      <c r="R1916" s="66">
        <f t="shared" si="284"/>
        <v>0</v>
      </c>
      <c r="V1916" s="66">
        <f t="shared" si="285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80"/>
        <v>0</v>
      </c>
      <c r="C1917" s="66">
        <f t="shared" si="281"/>
        <v>1</v>
      </c>
      <c r="L1917" s="66">
        <f t="shared" si="282"/>
        <v>0</v>
      </c>
      <c r="N1917" s="66">
        <f t="shared" si="283"/>
        <v>0</v>
      </c>
      <c r="R1917" s="66">
        <f t="shared" si="284"/>
        <v>0</v>
      </c>
      <c r="V1917" s="66">
        <f t="shared" si="285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80"/>
        <v>0</v>
      </c>
      <c r="C1918" s="66">
        <f t="shared" si="281"/>
        <v>1</v>
      </c>
      <c r="L1918" s="66">
        <f t="shared" si="282"/>
        <v>0</v>
      </c>
      <c r="N1918" s="66">
        <f t="shared" si="283"/>
        <v>0</v>
      </c>
      <c r="R1918" s="66">
        <f t="shared" si="284"/>
        <v>0</v>
      </c>
      <c r="V1918" s="66">
        <f t="shared" si="285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80"/>
        <v>0</v>
      </c>
      <c r="C1919" s="66">
        <f t="shared" si="281"/>
        <v>1</v>
      </c>
      <c r="L1919" s="66">
        <f t="shared" si="282"/>
        <v>0</v>
      </c>
      <c r="N1919" s="66">
        <f t="shared" si="283"/>
        <v>0</v>
      </c>
      <c r="R1919" s="66">
        <f t="shared" si="284"/>
        <v>0</v>
      </c>
      <c r="V1919" s="66">
        <f t="shared" si="285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80"/>
        <v>0</v>
      </c>
      <c r="C1920" s="66">
        <f t="shared" si="281"/>
        <v>1</v>
      </c>
      <c r="L1920" s="66">
        <f t="shared" si="282"/>
        <v>0</v>
      </c>
      <c r="N1920" s="66">
        <f t="shared" si="283"/>
        <v>0</v>
      </c>
      <c r="R1920" s="66">
        <f t="shared" si="284"/>
        <v>0</v>
      </c>
      <c r="V1920" s="66">
        <f t="shared" si="285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80"/>
        <v>0</v>
      </c>
      <c r="C1921" s="66">
        <f t="shared" si="281"/>
        <v>1</v>
      </c>
      <c r="L1921" s="66">
        <f t="shared" si="282"/>
        <v>0</v>
      </c>
      <c r="N1921" s="66">
        <f t="shared" si="283"/>
        <v>0</v>
      </c>
      <c r="R1921" s="66">
        <f t="shared" si="284"/>
        <v>0</v>
      </c>
      <c r="V1921" s="66">
        <f t="shared" si="285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80"/>
        <v>0</v>
      </c>
      <c r="C1922" s="66">
        <f t="shared" si="281"/>
        <v>1</v>
      </c>
      <c r="L1922" s="66">
        <f t="shared" si="282"/>
        <v>0</v>
      </c>
      <c r="N1922" s="66">
        <f t="shared" si="283"/>
        <v>0</v>
      </c>
      <c r="R1922" s="66">
        <f t="shared" si="284"/>
        <v>0</v>
      </c>
      <c r="V1922" s="66">
        <f t="shared" si="285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80"/>
        <v>0</v>
      </c>
      <c r="C1923" s="66">
        <f t="shared" si="281"/>
        <v>1</v>
      </c>
      <c r="L1923" s="66">
        <f t="shared" si="282"/>
        <v>0</v>
      </c>
      <c r="N1923" s="66">
        <f t="shared" si="283"/>
        <v>0</v>
      </c>
      <c r="R1923" s="66">
        <f t="shared" si="284"/>
        <v>0</v>
      </c>
      <c r="V1923" s="66">
        <f t="shared" si="285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80"/>
        <v>0</v>
      </c>
      <c r="C1924" s="66">
        <f t="shared" si="281"/>
        <v>1</v>
      </c>
      <c r="L1924" s="66">
        <f t="shared" si="282"/>
        <v>0</v>
      </c>
      <c r="N1924" s="66">
        <f t="shared" si="283"/>
        <v>0</v>
      </c>
      <c r="R1924" s="66">
        <f t="shared" si="284"/>
        <v>0</v>
      </c>
      <c r="V1924" s="66">
        <f t="shared" si="285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80"/>
        <v>0</v>
      </c>
      <c r="C1925" s="66">
        <f t="shared" si="281"/>
        <v>1</v>
      </c>
      <c r="L1925" s="66">
        <f t="shared" si="282"/>
        <v>0</v>
      </c>
      <c r="N1925" s="66">
        <f t="shared" si="283"/>
        <v>0</v>
      </c>
      <c r="R1925" s="66">
        <f t="shared" si="284"/>
        <v>0</v>
      </c>
      <c r="V1925" s="66">
        <f t="shared" si="285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80"/>
        <v>0</v>
      </c>
      <c r="C1926" s="66">
        <f t="shared" si="281"/>
        <v>1</v>
      </c>
      <c r="L1926" s="66">
        <f t="shared" si="282"/>
        <v>0</v>
      </c>
      <c r="N1926" s="66">
        <f t="shared" si="283"/>
        <v>0</v>
      </c>
      <c r="R1926" s="66">
        <f t="shared" si="284"/>
        <v>0</v>
      </c>
      <c r="V1926" s="66">
        <f t="shared" si="285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80"/>
        <v>0</v>
      </c>
      <c r="C1927" s="66">
        <f t="shared" si="281"/>
        <v>1</v>
      </c>
      <c r="L1927" s="66">
        <f t="shared" si="282"/>
        <v>0</v>
      </c>
      <c r="N1927" s="66">
        <f t="shared" si="283"/>
        <v>0</v>
      </c>
      <c r="R1927" s="66">
        <f t="shared" si="284"/>
        <v>0</v>
      </c>
      <c r="V1927" s="66">
        <f t="shared" si="285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80"/>
        <v>0</v>
      </c>
      <c r="C1928" s="66">
        <f t="shared" si="281"/>
        <v>1</v>
      </c>
      <c r="L1928" s="66">
        <f t="shared" si="282"/>
        <v>0</v>
      </c>
      <c r="N1928" s="66">
        <f t="shared" si="283"/>
        <v>0</v>
      </c>
      <c r="R1928" s="66">
        <f t="shared" si="284"/>
        <v>0</v>
      </c>
      <c r="V1928" s="66">
        <f t="shared" si="285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80"/>
        <v>0</v>
      </c>
      <c r="C1929" s="66">
        <f t="shared" si="281"/>
        <v>1</v>
      </c>
      <c r="L1929" s="66">
        <f t="shared" si="282"/>
        <v>0</v>
      </c>
      <c r="N1929" s="66">
        <f t="shared" si="283"/>
        <v>0</v>
      </c>
      <c r="R1929" s="66">
        <f t="shared" si="284"/>
        <v>0</v>
      </c>
      <c r="V1929" s="66">
        <f t="shared" si="285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80"/>
        <v>0</v>
      </c>
      <c r="C1930" s="66">
        <f t="shared" si="281"/>
        <v>1</v>
      </c>
      <c r="L1930" s="66">
        <f t="shared" si="282"/>
        <v>0</v>
      </c>
      <c r="N1930" s="66">
        <f t="shared" si="283"/>
        <v>0</v>
      </c>
      <c r="R1930" s="66">
        <f t="shared" si="284"/>
        <v>0</v>
      </c>
      <c r="V1930" s="66">
        <f t="shared" si="285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80"/>
        <v>0</v>
      </c>
      <c r="C1931" s="66">
        <f t="shared" si="281"/>
        <v>1</v>
      </c>
      <c r="L1931" s="66">
        <f t="shared" si="282"/>
        <v>0</v>
      </c>
      <c r="N1931" s="66">
        <f t="shared" si="283"/>
        <v>0</v>
      </c>
      <c r="R1931" s="66">
        <f t="shared" si="284"/>
        <v>0</v>
      </c>
      <c r="V1931" s="66">
        <f t="shared" si="285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80"/>
        <v>0</v>
      </c>
      <c r="C1932" s="66">
        <f t="shared" si="281"/>
        <v>1</v>
      </c>
      <c r="L1932" s="66">
        <f t="shared" si="282"/>
        <v>0</v>
      </c>
      <c r="N1932" s="66">
        <f t="shared" si="283"/>
        <v>0</v>
      </c>
      <c r="R1932" s="66">
        <f t="shared" si="284"/>
        <v>0</v>
      </c>
      <c r="V1932" s="66">
        <f t="shared" si="285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80"/>
        <v>0</v>
      </c>
      <c r="C1933" s="66">
        <f t="shared" si="281"/>
        <v>1</v>
      </c>
      <c r="L1933" s="66">
        <f t="shared" si="282"/>
        <v>0</v>
      </c>
      <c r="N1933" s="66">
        <f t="shared" si="283"/>
        <v>0</v>
      </c>
      <c r="R1933" s="66">
        <f t="shared" si="284"/>
        <v>0</v>
      </c>
      <c r="V1933" s="66">
        <f t="shared" si="285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80"/>
        <v>0</v>
      </c>
      <c r="C1934" s="66">
        <f t="shared" si="281"/>
        <v>1</v>
      </c>
      <c r="L1934" s="66">
        <f t="shared" si="282"/>
        <v>0</v>
      </c>
      <c r="N1934" s="66">
        <f t="shared" si="283"/>
        <v>0</v>
      </c>
      <c r="R1934" s="66">
        <f t="shared" si="284"/>
        <v>0</v>
      </c>
      <c r="V1934" s="66">
        <f t="shared" si="285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80"/>
        <v>0</v>
      </c>
      <c r="C1935" s="66">
        <f t="shared" si="281"/>
        <v>1</v>
      </c>
      <c r="L1935" s="66">
        <f t="shared" si="282"/>
        <v>0</v>
      </c>
      <c r="N1935" s="66">
        <f t="shared" si="283"/>
        <v>0</v>
      </c>
      <c r="R1935" s="66">
        <f t="shared" si="284"/>
        <v>0</v>
      </c>
      <c r="V1935" s="66">
        <f t="shared" si="285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80"/>
        <v>0</v>
      </c>
      <c r="C1936" s="66">
        <f t="shared" si="281"/>
        <v>1</v>
      </c>
      <c r="L1936" s="66">
        <f t="shared" si="282"/>
        <v>0</v>
      </c>
      <c r="N1936" s="66">
        <f t="shared" si="283"/>
        <v>0</v>
      </c>
      <c r="R1936" s="66">
        <f t="shared" si="284"/>
        <v>0</v>
      </c>
      <c r="V1936" s="66">
        <f t="shared" si="285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80"/>
        <v>0</v>
      </c>
      <c r="C1937" s="66">
        <f t="shared" si="281"/>
        <v>1</v>
      </c>
      <c r="L1937" s="66">
        <f t="shared" si="282"/>
        <v>0</v>
      </c>
      <c r="N1937" s="66">
        <f t="shared" si="283"/>
        <v>0</v>
      </c>
      <c r="R1937" s="66">
        <f t="shared" si="284"/>
        <v>0</v>
      </c>
      <c r="V1937" s="66">
        <f t="shared" si="285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80"/>
        <v>0</v>
      </c>
      <c r="C1938" s="66">
        <f t="shared" si="281"/>
        <v>1</v>
      </c>
      <c r="L1938" s="66">
        <f t="shared" si="282"/>
        <v>0</v>
      </c>
      <c r="N1938" s="66">
        <f t="shared" si="283"/>
        <v>0</v>
      </c>
      <c r="R1938" s="66">
        <f t="shared" si="284"/>
        <v>0</v>
      </c>
      <c r="V1938" s="66">
        <f t="shared" si="285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80"/>
        <v>0</v>
      </c>
      <c r="C1939" s="66">
        <f t="shared" si="281"/>
        <v>1</v>
      </c>
      <c r="L1939" s="66">
        <f t="shared" si="282"/>
        <v>0</v>
      </c>
      <c r="N1939" s="66">
        <f t="shared" si="283"/>
        <v>0</v>
      </c>
      <c r="R1939" s="66">
        <f t="shared" si="284"/>
        <v>0</v>
      </c>
      <c r="V1939" s="66">
        <f t="shared" si="285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80"/>
        <v>0</v>
      </c>
      <c r="C1940" s="66">
        <f t="shared" si="281"/>
        <v>1</v>
      </c>
      <c r="L1940" s="66">
        <f t="shared" si="282"/>
        <v>0</v>
      </c>
      <c r="N1940" s="66">
        <f t="shared" si="283"/>
        <v>0</v>
      </c>
      <c r="R1940" s="66">
        <f t="shared" si="284"/>
        <v>0</v>
      </c>
      <c r="V1940" s="66">
        <f t="shared" si="285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80"/>
        <v>0</v>
      </c>
      <c r="C1941" s="66">
        <f t="shared" si="281"/>
        <v>1</v>
      </c>
      <c r="L1941" s="66">
        <f t="shared" si="282"/>
        <v>0</v>
      </c>
      <c r="N1941" s="66">
        <f t="shared" si="283"/>
        <v>0</v>
      </c>
      <c r="R1941" s="66">
        <f t="shared" si="284"/>
        <v>0</v>
      </c>
      <c r="V1941" s="66">
        <f t="shared" si="285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80"/>
        <v>0</v>
      </c>
      <c r="C1942" s="66">
        <f t="shared" si="281"/>
        <v>1</v>
      </c>
      <c r="L1942" s="66">
        <f t="shared" si="282"/>
        <v>0</v>
      </c>
      <c r="N1942" s="66">
        <f t="shared" si="283"/>
        <v>0</v>
      </c>
      <c r="R1942" s="66">
        <f t="shared" si="284"/>
        <v>0</v>
      </c>
      <c r="V1942" s="66">
        <f t="shared" si="285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80"/>
        <v>0</v>
      </c>
      <c r="C1943" s="66">
        <f t="shared" si="281"/>
        <v>1</v>
      </c>
      <c r="L1943" s="66">
        <f t="shared" si="282"/>
        <v>0</v>
      </c>
      <c r="N1943" s="66">
        <f t="shared" si="283"/>
        <v>0</v>
      </c>
      <c r="R1943" s="66">
        <f t="shared" si="284"/>
        <v>0</v>
      </c>
      <c r="V1943" s="66">
        <f t="shared" si="285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80"/>
        <v>0</v>
      </c>
      <c r="C1944" s="66">
        <f t="shared" si="281"/>
        <v>1</v>
      </c>
      <c r="L1944" s="66">
        <f t="shared" si="282"/>
        <v>0</v>
      </c>
      <c r="N1944" s="66">
        <f t="shared" si="283"/>
        <v>0</v>
      </c>
      <c r="R1944" s="66">
        <f t="shared" si="284"/>
        <v>0</v>
      </c>
      <c r="V1944" s="66">
        <f t="shared" si="285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80"/>
        <v>0</v>
      </c>
      <c r="C1945" s="66">
        <f t="shared" si="281"/>
        <v>1</v>
      </c>
      <c r="L1945" s="66">
        <f t="shared" si="282"/>
        <v>0</v>
      </c>
      <c r="N1945" s="66">
        <f t="shared" si="283"/>
        <v>0</v>
      </c>
      <c r="R1945" s="66">
        <f t="shared" si="284"/>
        <v>0</v>
      </c>
      <c r="V1945" s="66">
        <f t="shared" si="285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80"/>
        <v>0</v>
      </c>
      <c r="C1946" s="66">
        <f t="shared" si="281"/>
        <v>1</v>
      </c>
      <c r="L1946" s="66">
        <f t="shared" si="282"/>
        <v>0</v>
      </c>
      <c r="N1946" s="66">
        <f t="shared" si="283"/>
        <v>0</v>
      </c>
      <c r="R1946" s="66">
        <f t="shared" si="284"/>
        <v>0</v>
      </c>
      <c r="V1946" s="66">
        <f t="shared" si="285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80"/>
        <v>0</v>
      </c>
      <c r="C1947" s="66">
        <f t="shared" si="281"/>
        <v>1</v>
      </c>
      <c r="L1947" s="66">
        <f t="shared" si="282"/>
        <v>0</v>
      </c>
      <c r="N1947" s="66">
        <f t="shared" si="283"/>
        <v>0</v>
      </c>
      <c r="R1947" s="66">
        <f t="shared" si="284"/>
        <v>0</v>
      </c>
      <c r="V1947" s="66">
        <f t="shared" si="285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80"/>
        <v>0</v>
      </c>
      <c r="C1948" s="66">
        <f t="shared" si="281"/>
        <v>1</v>
      </c>
      <c r="L1948" s="66">
        <f t="shared" si="282"/>
        <v>0</v>
      </c>
      <c r="N1948" s="66">
        <f t="shared" si="283"/>
        <v>0</v>
      </c>
      <c r="R1948" s="66">
        <f t="shared" si="284"/>
        <v>0</v>
      </c>
      <c r="V1948" s="66">
        <f t="shared" si="285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80"/>
        <v>0</v>
      </c>
      <c r="C1949" s="66">
        <f t="shared" si="281"/>
        <v>1</v>
      </c>
      <c r="L1949" s="66">
        <f t="shared" si="282"/>
        <v>0</v>
      </c>
      <c r="N1949" s="66">
        <f t="shared" si="283"/>
        <v>0</v>
      </c>
      <c r="R1949" s="66">
        <f t="shared" si="284"/>
        <v>0</v>
      </c>
      <c r="V1949" s="66">
        <f t="shared" si="285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80"/>
        <v>0</v>
      </c>
      <c r="C1950" s="66">
        <f t="shared" si="281"/>
        <v>1</v>
      </c>
      <c r="L1950" s="66">
        <f t="shared" si="282"/>
        <v>0</v>
      </c>
      <c r="N1950" s="66">
        <f t="shared" si="283"/>
        <v>0</v>
      </c>
      <c r="R1950" s="66">
        <f t="shared" si="284"/>
        <v>0</v>
      </c>
      <c r="V1950" s="66">
        <f t="shared" si="285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80"/>
        <v>0</v>
      </c>
      <c r="C1951" s="66">
        <f t="shared" si="281"/>
        <v>1</v>
      </c>
      <c r="L1951" s="66">
        <f t="shared" si="282"/>
        <v>0</v>
      </c>
      <c r="N1951" s="66">
        <f t="shared" si="283"/>
        <v>0</v>
      </c>
      <c r="R1951" s="66">
        <f t="shared" si="284"/>
        <v>0</v>
      </c>
      <c r="V1951" s="66">
        <f t="shared" si="285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80"/>
        <v>0</v>
      </c>
      <c r="C1952" s="66">
        <f t="shared" si="281"/>
        <v>1</v>
      </c>
      <c r="L1952" s="66">
        <f t="shared" si="282"/>
        <v>0</v>
      </c>
      <c r="N1952" s="66">
        <f t="shared" si="283"/>
        <v>0</v>
      </c>
      <c r="R1952" s="66">
        <f t="shared" si="284"/>
        <v>0</v>
      </c>
      <c r="V1952" s="66">
        <f t="shared" si="285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80"/>
        <v>0</v>
      </c>
      <c r="C1953" s="66">
        <f t="shared" si="281"/>
        <v>1</v>
      </c>
      <c r="L1953" s="66">
        <f t="shared" si="282"/>
        <v>0</v>
      </c>
      <c r="N1953" s="66">
        <f t="shared" si="283"/>
        <v>0</v>
      </c>
      <c r="R1953" s="66">
        <f t="shared" si="284"/>
        <v>0</v>
      </c>
      <c r="V1953" s="66">
        <f t="shared" si="285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80"/>
        <v>0</v>
      </c>
      <c r="C1954" s="66">
        <f t="shared" si="281"/>
        <v>1</v>
      </c>
      <c r="L1954" s="66">
        <f t="shared" si="282"/>
        <v>0</v>
      </c>
      <c r="N1954" s="66">
        <f t="shared" si="283"/>
        <v>0</v>
      </c>
      <c r="R1954" s="66">
        <f t="shared" si="284"/>
        <v>0</v>
      </c>
      <c r="V1954" s="66">
        <f t="shared" si="285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80"/>
        <v>0</v>
      </c>
      <c r="C1955" s="66">
        <f t="shared" si="281"/>
        <v>1</v>
      </c>
      <c r="L1955" s="66">
        <f t="shared" si="282"/>
        <v>0</v>
      </c>
      <c r="N1955" s="66">
        <f t="shared" si="283"/>
        <v>0</v>
      </c>
      <c r="R1955" s="66">
        <f t="shared" si="284"/>
        <v>0</v>
      </c>
      <c r="V1955" s="66">
        <f t="shared" si="285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80"/>
        <v>0</v>
      </c>
      <c r="C1956" s="66">
        <f t="shared" si="281"/>
        <v>1</v>
      </c>
      <c r="L1956" s="66">
        <f t="shared" si="282"/>
        <v>0</v>
      </c>
      <c r="N1956" s="66">
        <f t="shared" si="283"/>
        <v>0</v>
      </c>
      <c r="R1956" s="66">
        <f t="shared" si="284"/>
        <v>0</v>
      </c>
      <c r="V1956" s="66">
        <f t="shared" si="285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86">+L1957+N1957+R1957+V1957+X1957</f>
        <v>0</v>
      </c>
      <c r="C1957" s="66">
        <f t="shared" ref="C1957:C2018" si="287">RANK(B1957,B$1819:B$2018,0)</f>
        <v>1</v>
      </c>
      <c r="L1957" s="66">
        <f t="shared" ref="L1957:L2018" si="288">IF(AND(I1957&lt;1,J1957&lt;1,K1957&lt;1),0,IF(250+((150-(I1957*60+J1957))*2)&lt;0,0,IF(K1957&lt;50,250+((150-(I1957*60+J1957))*2),IF(K1957&gt;49,250+((150-(I1957*60+J1957))*2)-1,250+((150-(I1957*60+J1957))*2)))))</f>
        <v>0</v>
      </c>
      <c r="N1957" s="66">
        <f t="shared" ref="N1957:N2018" si="289">IF(M1957&lt;89,0,250+((M1957-172)*3))</f>
        <v>0</v>
      </c>
      <c r="R1957" s="66">
        <f t="shared" ref="R1957:R2018" si="290">IF(AND(O1957&lt;1,P1957&lt;1,Q1957&lt;1),0,IF(250+((680-(O1957*60+P1957))*1)&lt;0,0,250+((680-(O1957*60+P1957))*1)))</f>
        <v>0</v>
      </c>
      <c r="V1957" s="66">
        <f t="shared" ref="V1957:V2018" si="291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86"/>
        <v>0</v>
      </c>
      <c r="C1958" s="66">
        <f t="shared" si="287"/>
        <v>1</v>
      </c>
      <c r="L1958" s="66">
        <f t="shared" si="288"/>
        <v>0</v>
      </c>
      <c r="N1958" s="66">
        <f t="shared" si="289"/>
        <v>0</v>
      </c>
      <c r="R1958" s="66">
        <f t="shared" si="290"/>
        <v>0</v>
      </c>
      <c r="V1958" s="66">
        <f t="shared" si="291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86"/>
        <v>0</v>
      </c>
      <c r="C1959" s="66">
        <f t="shared" si="287"/>
        <v>1</v>
      </c>
      <c r="L1959" s="66">
        <f t="shared" si="288"/>
        <v>0</v>
      </c>
      <c r="N1959" s="66">
        <f t="shared" si="289"/>
        <v>0</v>
      </c>
      <c r="R1959" s="66">
        <f t="shared" si="290"/>
        <v>0</v>
      </c>
      <c r="V1959" s="66">
        <f t="shared" si="291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86"/>
        <v>0</v>
      </c>
      <c r="C1960" s="66">
        <f t="shared" si="287"/>
        <v>1</v>
      </c>
      <c r="L1960" s="66">
        <f t="shared" si="288"/>
        <v>0</v>
      </c>
      <c r="N1960" s="66">
        <f t="shared" si="289"/>
        <v>0</v>
      </c>
      <c r="R1960" s="66">
        <f t="shared" si="290"/>
        <v>0</v>
      </c>
      <c r="V1960" s="66">
        <f t="shared" si="291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86"/>
        <v>0</v>
      </c>
      <c r="C1961" s="66">
        <f t="shared" si="287"/>
        <v>1</v>
      </c>
      <c r="L1961" s="66">
        <f t="shared" si="288"/>
        <v>0</v>
      </c>
      <c r="N1961" s="66">
        <f t="shared" si="289"/>
        <v>0</v>
      </c>
      <c r="R1961" s="66">
        <f t="shared" si="290"/>
        <v>0</v>
      </c>
      <c r="V1961" s="66">
        <f t="shared" si="291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86"/>
        <v>0</v>
      </c>
      <c r="C1962" s="66">
        <f t="shared" si="287"/>
        <v>1</v>
      </c>
      <c r="L1962" s="66">
        <f t="shared" si="288"/>
        <v>0</v>
      </c>
      <c r="N1962" s="66">
        <f t="shared" si="289"/>
        <v>0</v>
      </c>
      <c r="R1962" s="66">
        <f t="shared" si="290"/>
        <v>0</v>
      </c>
      <c r="V1962" s="66">
        <f t="shared" si="291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86"/>
        <v>0</v>
      </c>
      <c r="C1963" s="66">
        <f t="shared" si="287"/>
        <v>1</v>
      </c>
      <c r="L1963" s="66">
        <f t="shared" si="288"/>
        <v>0</v>
      </c>
      <c r="N1963" s="66">
        <f t="shared" si="289"/>
        <v>0</v>
      </c>
      <c r="R1963" s="66">
        <f t="shared" si="290"/>
        <v>0</v>
      </c>
      <c r="V1963" s="66">
        <f t="shared" si="291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86"/>
        <v>0</v>
      </c>
      <c r="C1964" s="66">
        <f t="shared" si="287"/>
        <v>1</v>
      </c>
      <c r="L1964" s="66">
        <f t="shared" si="288"/>
        <v>0</v>
      </c>
      <c r="N1964" s="66">
        <f t="shared" si="289"/>
        <v>0</v>
      </c>
      <c r="R1964" s="66">
        <f t="shared" si="290"/>
        <v>0</v>
      </c>
      <c r="V1964" s="66">
        <f t="shared" si="291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86"/>
        <v>0</v>
      </c>
      <c r="C1965" s="66">
        <f t="shared" si="287"/>
        <v>1</v>
      </c>
      <c r="L1965" s="66">
        <f t="shared" si="288"/>
        <v>0</v>
      </c>
      <c r="N1965" s="66">
        <f t="shared" si="289"/>
        <v>0</v>
      </c>
      <c r="R1965" s="66">
        <f t="shared" si="290"/>
        <v>0</v>
      </c>
      <c r="V1965" s="66">
        <f t="shared" si="291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86"/>
        <v>0</v>
      </c>
      <c r="C1966" s="66">
        <f t="shared" si="287"/>
        <v>1</v>
      </c>
      <c r="L1966" s="66">
        <f t="shared" si="288"/>
        <v>0</v>
      </c>
      <c r="N1966" s="66">
        <f t="shared" si="289"/>
        <v>0</v>
      </c>
      <c r="R1966" s="66">
        <f t="shared" si="290"/>
        <v>0</v>
      </c>
      <c r="V1966" s="66">
        <f t="shared" si="291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86"/>
        <v>0</v>
      </c>
      <c r="C1967" s="66">
        <f t="shared" si="287"/>
        <v>1</v>
      </c>
      <c r="L1967" s="66">
        <f t="shared" si="288"/>
        <v>0</v>
      </c>
      <c r="N1967" s="66">
        <f t="shared" si="289"/>
        <v>0</v>
      </c>
      <c r="R1967" s="66">
        <f t="shared" si="290"/>
        <v>0</v>
      </c>
      <c r="V1967" s="66">
        <f t="shared" si="291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86"/>
        <v>0</v>
      </c>
      <c r="C1968" s="66">
        <f t="shared" si="287"/>
        <v>1</v>
      </c>
      <c r="L1968" s="66">
        <f t="shared" si="288"/>
        <v>0</v>
      </c>
      <c r="N1968" s="66">
        <f t="shared" si="289"/>
        <v>0</v>
      </c>
      <c r="R1968" s="66">
        <f t="shared" si="290"/>
        <v>0</v>
      </c>
      <c r="V1968" s="66">
        <f t="shared" si="291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86"/>
        <v>0</v>
      </c>
      <c r="C1969" s="66">
        <f t="shared" si="287"/>
        <v>1</v>
      </c>
      <c r="L1969" s="66">
        <f t="shared" si="288"/>
        <v>0</v>
      </c>
      <c r="N1969" s="66">
        <f t="shared" si="289"/>
        <v>0</v>
      </c>
      <c r="R1969" s="66">
        <f t="shared" si="290"/>
        <v>0</v>
      </c>
      <c r="V1969" s="66">
        <f t="shared" si="291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86"/>
        <v>0</v>
      </c>
      <c r="C1970" s="66">
        <f t="shared" si="287"/>
        <v>1</v>
      </c>
      <c r="L1970" s="66">
        <f t="shared" si="288"/>
        <v>0</v>
      </c>
      <c r="N1970" s="66">
        <f t="shared" si="289"/>
        <v>0</v>
      </c>
      <c r="R1970" s="66">
        <f t="shared" si="290"/>
        <v>0</v>
      </c>
      <c r="V1970" s="66">
        <f t="shared" si="291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86"/>
        <v>0</v>
      </c>
      <c r="C1971" s="66">
        <f t="shared" si="287"/>
        <v>1</v>
      </c>
      <c r="L1971" s="66">
        <f t="shared" si="288"/>
        <v>0</v>
      </c>
      <c r="N1971" s="66">
        <f t="shared" si="289"/>
        <v>0</v>
      </c>
      <c r="R1971" s="66">
        <f t="shared" si="290"/>
        <v>0</v>
      </c>
      <c r="V1971" s="66">
        <f t="shared" si="291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86"/>
        <v>0</v>
      </c>
      <c r="C1972" s="66">
        <f t="shared" si="287"/>
        <v>1</v>
      </c>
      <c r="L1972" s="66">
        <f t="shared" si="288"/>
        <v>0</v>
      </c>
      <c r="N1972" s="66">
        <f t="shared" si="289"/>
        <v>0</v>
      </c>
      <c r="R1972" s="66">
        <f t="shared" si="290"/>
        <v>0</v>
      </c>
      <c r="V1972" s="66">
        <f t="shared" si="291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86"/>
        <v>0</v>
      </c>
      <c r="C1973" s="66">
        <f t="shared" si="287"/>
        <v>1</v>
      </c>
      <c r="L1973" s="66">
        <f t="shared" si="288"/>
        <v>0</v>
      </c>
      <c r="N1973" s="66">
        <f t="shared" si="289"/>
        <v>0</v>
      </c>
      <c r="R1973" s="66">
        <f t="shared" si="290"/>
        <v>0</v>
      </c>
      <c r="V1973" s="66">
        <f t="shared" si="291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86"/>
        <v>0</v>
      </c>
      <c r="C1974" s="66">
        <f t="shared" si="287"/>
        <v>1</v>
      </c>
      <c r="L1974" s="66">
        <f t="shared" si="288"/>
        <v>0</v>
      </c>
      <c r="N1974" s="66">
        <f t="shared" si="289"/>
        <v>0</v>
      </c>
      <c r="R1974" s="66">
        <f t="shared" si="290"/>
        <v>0</v>
      </c>
      <c r="V1974" s="66">
        <f t="shared" si="291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86"/>
        <v>0</v>
      </c>
      <c r="C1975" s="66">
        <f t="shared" si="287"/>
        <v>1</v>
      </c>
      <c r="L1975" s="66">
        <f t="shared" si="288"/>
        <v>0</v>
      </c>
      <c r="N1975" s="66">
        <f t="shared" si="289"/>
        <v>0</v>
      </c>
      <c r="R1975" s="66">
        <f t="shared" si="290"/>
        <v>0</v>
      </c>
      <c r="V1975" s="66">
        <f t="shared" si="291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86"/>
        <v>0</v>
      </c>
      <c r="C1976" s="66">
        <f t="shared" si="287"/>
        <v>1</v>
      </c>
      <c r="L1976" s="66">
        <f t="shared" si="288"/>
        <v>0</v>
      </c>
      <c r="N1976" s="66">
        <f t="shared" si="289"/>
        <v>0</v>
      </c>
      <c r="R1976" s="66">
        <f t="shared" si="290"/>
        <v>0</v>
      </c>
      <c r="V1976" s="66">
        <f t="shared" si="291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86"/>
        <v>0</v>
      </c>
      <c r="C1977" s="66">
        <f t="shared" si="287"/>
        <v>1</v>
      </c>
      <c r="L1977" s="66">
        <f t="shared" si="288"/>
        <v>0</v>
      </c>
      <c r="N1977" s="66">
        <f t="shared" si="289"/>
        <v>0</v>
      </c>
      <c r="R1977" s="66">
        <f t="shared" si="290"/>
        <v>0</v>
      </c>
      <c r="V1977" s="66">
        <f t="shared" si="291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86"/>
        <v>0</v>
      </c>
      <c r="C1978" s="66">
        <f t="shared" si="287"/>
        <v>1</v>
      </c>
      <c r="L1978" s="66">
        <f t="shared" si="288"/>
        <v>0</v>
      </c>
      <c r="N1978" s="66">
        <f t="shared" si="289"/>
        <v>0</v>
      </c>
      <c r="R1978" s="66">
        <f t="shared" si="290"/>
        <v>0</v>
      </c>
      <c r="V1978" s="66">
        <f t="shared" si="291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86"/>
        <v>0</v>
      </c>
      <c r="C1979" s="66">
        <f t="shared" si="287"/>
        <v>1</v>
      </c>
      <c r="L1979" s="66">
        <f t="shared" si="288"/>
        <v>0</v>
      </c>
      <c r="N1979" s="66">
        <f t="shared" si="289"/>
        <v>0</v>
      </c>
      <c r="R1979" s="66">
        <f t="shared" si="290"/>
        <v>0</v>
      </c>
      <c r="V1979" s="66">
        <f t="shared" si="291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86"/>
        <v>0</v>
      </c>
      <c r="C1980" s="66">
        <f t="shared" si="287"/>
        <v>1</v>
      </c>
      <c r="L1980" s="66">
        <f t="shared" si="288"/>
        <v>0</v>
      </c>
      <c r="N1980" s="66">
        <f t="shared" si="289"/>
        <v>0</v>
      </c>
      <c r="R1980" s="66">
        <f t="shared" si="290"/>
        <v>0</v>
      </c>
      <c r="V1980" s="66">
        <f t="shared" si="291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86"/>
        <v>0</v>
      </c>
      <c r="C1981" s="66">
        <f t="shared" si="287"/>
        <v>1</v>
      </c>
      <c r="L1981" s="66">
        <f t="shared" si="288"/>
        <v>0</v>
      </c>
      <c r="N1981" s="66">
        <f t="shared" si="289"/>
        <v>0</v>
      </c>
      <c r="R1981" s="66">
        <f t="shared" si="290"/>
        <v>0</v>
      </c>
      <c r="V1981" s="66">
        <f t="shared" si="291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86"/>
        <v>0</v>
      </c>
      <c r="C1982" s="66">
        <f t="shared" si="287"/>
        <v>1</v>
      </c>
      <c r="L1982" s="66">
        <f t="shared" si="288"/>
        <v>0</v>
      </c>
      <c r="N1982" s="66">
        <f t="shared" si="289"/>
        <v>0</v>
      </c>
      <c r="R1982" s="66">
        <f t="shared" si="290"/>
        <v>0</v>
      </c>
      <c r="V1982" s="66">
        <f t="shared" si="291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86"/>
        <v>0</v>
      </c>
      <c r="C1983" s="66">
        <f t="shared" si="287"/>
        <v>1</v>
      </c>
      <c r="L1983" s="66">
        <f t="shared" si="288"/>
        <v>0</v>
      </c>
      <c r="N1983" s="66">
        <f t="shared" si="289"/>
        <v>0</v>
      </c>
      <c r="R1983" s="66">
        <f t="shared" si="290"/>
        <v>0</v>
      </c>
      <c r="V1983" s="66">
        <f t="shared" si="291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86"/>
        <v>0</v>
      </c>
      <c r="C1984" s="66">
        <f t="shared" si="287"/>
        <v>1</v>
      </c>
      <c r="L1984" s="66">
        <f t="shared" si="288"/>
        <v>0</v>
      </c>
      <c r="N1984" s="66">
        <f t="shared" si="289"/>
        <v>0</v>
      </c>
      <c r="R1984" s="66">
        <f t="shared" si="290"/>
        <v>0</v>
      </c>
      <c r="V1984" s="66">
        <f t="shared" si="291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86"/>
        <v>0</v>
      </c>
      <c r="C1985" s="66">
        <f t="shared" si="287"/>
        <v>1</v>
      </c>
      <c r="L1985" s="66">
        <f t="shared" si="288"/>
        <v>0</v>
      </c>
      <c r="N1985" s="66">
        <f t="shared" si="289"/>
        <v>0</v>
      </c>
      <c r="R1985" s="66">
        <f t="shared" si="290"/>
        <v>0</v>
      </c>
      <c r="V1985" s="66">
        <f t="shared" si="291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86"/>
        <v>0</v>
      </c>
      <c r="C1986" s="66">
        <f t="shared" si="287"/>
        <v>1</v>
      </c>
      <c r="L1986" s="66">
        <f t="shared" si="288"/>
        <v>0</v>
      </c>
      <c r="N1986" s="66">
        <f t="shared" si="289"/>
        <v>0</v>
      </c>
      <c r="R1986" s="66">
        <f t="shared" si="290"/>
        <v>0</v>
      </c>
      <c r="V1986" s="66">
        <f t="shared" si="291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86"/>
        <v>0</v>
      </c>
      <c r="C1987" s="66">
        <f t="shared" si="287"/>
        <v>1</v>
      </c>
      <c r="L1987" s="66">
        <f t="shared" si="288"/>
        <v>0</v>
      </c>
      <c r="N1987" s="66">
        <f t="shared" si="289"/>
        <v>0</v>
      </c>
      <c r="R1987" s="66">
        <f t="shared" si="290"/>
        <v>0</v>
      </c>
      <c r="V1987" s="66">
        <f t="shared" si="291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86"/>
        <v>0</v>
      </c>
      <c r="C1988" s="66">
        <f t="shared" si="287"/>
        <v>1</v>
      </c>
      <c r="L1988" s="66">
        <f t="shared" si="288"/>
        <v>0</v>
      </c>
      <c r="N1988" s="66">
        <f t="shared" si="289"/>
        <v>0</v>
      </c>
      <c r="R1988" s="66">
        <f t="shared" si="290"/>
        <v>0</v>
      </c>
      <c r="V1988" s="66">
        <f t="shared" si="291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86"/>
        <v>0</v>
      </c>
      <c r="C1989" s="66">
        <f t="shared" si="287"/>
        <v>1</v>
      </c>
      <c r="L1989" s="66">
        <f t="shared" si="288"/>
        <v>0</v>
      </c>
      <c r="N1989" s="66">
        <f t="shared" si="289"/>
        <v>0</v>
      </c>
      <c r="R1989" s="66">
        <f t="shared" si="290"/>
        <v>0</v>
      </c>
      <c r="V1989" s="66">
        <f t="shared" si="291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86"/>
        <v>0</v>
      </c>
      <c r="C1990" s="66">
        <f t="shared" si="287"/>
        <v>1</v>
      </c>
      <c r="L1990" s="66">
        <f t="shared" si="288"/>
        <v>0</v>
      </c>
      <c r="N1990" s="66">
        <f t="shared" si="289"/>
        <v>0</v>
      </c>
      <c r="R1990" s="66">
        <f t="shared" si="290"/>
        <v>0</v>
      </c>
      <c r="V1990" s="66">
        <f t="shared" si="291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86"/>
        <v>0</v>
      </c>
      <c r="C1991" s="66">
        <f t="shared" si="287"/>
        <v>1</v>
      </c>
      <c r="L1991" s="66">
        <f t="shared" si="288"/>
        <v>0</v>
      </c>
      <c r="N1991" s="66">
        <f t="shared" si="289"/>
        <v>0</v>
      </c>
      <c r="R1991" s="66">
        <f t="shared" si="290"/>
        <v>0</v>
      </c>
      <c r="V1991" s="66">
        <f t="shared" si="291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86"/>
        <v>0</v>
      </c>
      <c r="C1992" s="66">
        <f t="shared" si="287"/>
        <v>1</v>
      </c>
      <c r="L1992" s="66">
        <f t="shared" si="288"/>
        <v>0</v>
      </c>
      <c r="N1992" s="66">
        <f t="shared" si="289"/>
        <v>0</v>
      </c>
      <c r="R1992" s="66">
        <f t="shared" si="290"/>
        <v>0</v>
      </c>
      <c r="V1992" s="66">
        <f t="shared" si="291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86"/>
        <v>0</v>
      </c>
      <c r="C1993" s="66">
        <f t="shared" si="287"/>
        <v>1</v>
      </c>
      <c r="L1993" s="66">
        <f t="shared" si="288"/>
        <v>0</v>
      </c>
      <c r="N1993" s="66">
        <f t="shared" si="289"/>
        <v>0</v>
      </c>
      <c r="R1993" s="66">
        <f t="shared" si="290"/>
        <v>0</v>
      </c>
      <c r="V1993" s="66">
        <f t="shared" si="291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86"/>
        <v>0</v>
      </c>
      <c r="C1994" s="66">
        <f t="shared" si="287"/>
        <v>1</v>
      </c>
      <c r="L1994" s="66">
        <f t="shared" si="288"/>
        <v>0</v>
      </c>
      <c r="N1994" s="66">
        <f t="shared" si="289"/>
        <v>0</v>
      </c>
      <c r="R1994" s="66">
        <f t="shared" si="290"/>
        <v>0</v>
      </c>
      <c r="V1994" s="66">
        <f t="shared" si="291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86"/>
        <v>0</v>
      </c>
      <c r="C1995" s="66">
        <f t="shared" si="287"/>
        <v>1</v>
      </c>
      <c r="L1995" s="66">
        <f t="shared" si="288"/>
        <v>0</v>
      </c>
      <c r="N1995" s="66">
        <f t="shared" si="289"/>
        <v>0</v>
      </c>
      <c r="R1995" s="66">
        <f t="shared" si="290"/>
        <v>0</v>
      </c>
      <c r="V1995" s="66">
        <f t="shared" si="291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86"/>
        <v>0</v>
      </c>
      <c r="C1996" s="66">
        <f t="shared" si="287"/>
        <v>1</v>
      </c>
      <c r="L1996" s="66">
        <f t="shared" si="288"/>
        <v>0</v>
      </c>
      <c r="N1996" s="66">
        <f t="shared" si="289"/>
        <v>0</v>
      </c>
      <c r="R1996" s="66">
        <f t="shared" si="290"/>
        <v>0</v>
      </c>
      <c r="V1996" s="66">
        <f t="shared" si="291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86"/>
        <v>0</v>
      </c>
      <c r="C1997" s="66">
        <f t="shared" si="287"/>
        <v>1</v>
      </c>
      <c r="L1997" s="66">
        <f t="shared" si="288"/>
        <v>0</v>
      </c>
      <c r="N1997" s="66">
        <f t="shared" si="289"/>
        <v>0</v>
      </c>
      <c r="R1997" s="66">
        <f t="shared" si="290"/>
        <v>0</v>
      </c>
      <c r="V1997" s="66">
        <f t="shared" si="291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86"/>
        <v>0</v>
      </c>
      <c r="C1998" s="66">
        <f t="shared" si="287"/>
        <v>1</v>
      </c>
      <c r="L1998" s="66">
        <f t="shared" si="288"/>
        <v>0</v>
      </c>
      <c r="N1998" s="66">
        <f t="shared" si="289"/>
        <v>0</v>
      </c>
      <c r="R1998" s="66">
        <f t="shared" si="290"/>
        <v>0</v>
      </c>
      <c r="V1998" s="66">
        <f t="shared" si="291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86"/>
        <v>0</v>
      </c>
      <c r="C1999" s="66">
        <f t="shared" si="287"/>
        <v>1</v>
      </c>
      <c r="L1999" s="66">
        <f t="shared" si="288"/>
        <v>0</v>
      </c>
      <c r="N1999" s="66">
        <f t="shared" si="289"/>
        <v>0</v>
      </c>
      <c r="R1999" s="66">
        <f t="shared" si="290"/>
        <v>0</v>
      </c>
      <c r="V1999" s="66">
        <f t="shared" si="291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86"/>
        <v>0</v>
      </c>
      <c r="C2000" s="66">
        <f t="shared" si="287"/>
        <v>1</v>
      </c>
      <c r="L2000" s="66">
        <f t="shared" si="288"/>
        <v>0</v>
      </c>
      <c r="N2000" s="66">
        <f t="shared" si="289"/>
        <v>0</v>
      </c>
      <c r="R2000" s="66">
        <f t="shared" si="290"/>
        <v>0</v>
      </c>
      <c r="V2000" s="66">
        <f t="shared" si="291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86"/>
        <v>0</v>
      </c>
      <c r="C2001" s="66">
        <f t="shared" si="287"/>
        <v>1</v>
      </c>
      <c r="L2001" s="66">
        <f t="shared" si="288"/>
        <v>0</v>
      </c>
      <c r="N2001" s="66">
        <f t="shared" si="289"/>
        <v>0</v>
      </c>
      <c r="R2001" s="66">
        <f t="shared" si="290"/>
        <v>0</v>
      </c>
      <c r="V2001" s="66">
        <f t="shared" si="291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86"/>
        <v>0</v>
      </c>
      <c r="C2002" s="66">
        <f t="shared" si="287"/>
        <v>1</v>
      </c>
      <c r="L2002" s="66">
        <f t="shared" si="288"/>
        <v>0</v>
      </c>
      <c r="N2002" s="66">
        <f t="shared" si="289"/>
        <v>0</v>
      </c>
      <c r="R2002" s="66">
        <f t="shared" si="290"/>
        <v>0</v>
      </c>
      <c r="V2002" s="66">
        <f t="shared" si="291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86"/>
        <v>0</v>
      </c>
      <c r="C2003" s="66">
        <f t="shared" si="287"/>
        <v>1</v>
      </c>
      <c r="L2003" s="66">
        <f t="shared" si="288"/>
        <v>0</v>
      </c>
      <c r="N2003" s="66">
        <f t="shared" si="289"/>
        <v>0</v>
      </c>
      <c r="R2003" s="66">
        <f t="shared" si="290"/>
        <v>0</v>
      </c>
      <c r="V2003" s="66">
        <f t="shared" si="291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86"/>
        <v>0</v>
      </c>
      <c r="C2004" s="66">
        <f t="shared" si="287"/>
        <v>1</v>
      </c>
      <c r="L2004" s="66">
        <f t="shared" si="288"/>
        <v>0</v>
      </c>
      <c r="N2004" s="66">
        <f t="shared" si="289"/>
        <v>0</v>
      </c>
      <c r="R2004" s="66">
        <f t="shared" si="290"/>
        <v>0</v>
      </c>
      <c r="V2004" s="66">
        <f t="shared" si="291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86"/>
        <v>0</v>
      </c>
      <c r="C2005" s="66">
        <f t="shared" si="287"/>
        <v>1</v>
      </c>
      <c r="L2005" s="66">
        <f t="shared" si="288"/>
        <v>0</v>
      </c>
      <c r="N2005" s="66">
        <f t="shared" si="289"/>
        <v>0</v>
      </c>
      <c r="R2005" s="66">
        <f t="shared" si="290"/>
        <v>0</v>
      </c>
      <c r="V2005" s="66">
        <f t="shared" si="291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86"/>
        <v>0</v>
      </c>
      <c r="C2006" s="66">
        <f t="shared" si="287"/>
        <v>1</v>
      </c>
      <c r="L2006" s="66">
        <f t="shared" si="288"/>
        <v>0</v>
      </c>
      <c r="N2006" s="66">
        <f t="shared" si="289"/>
        <v>0</v>
      </c>
      <c r="R2006" s="66">
        <f t="shared" si="290"/>
        <v>0</v>
      </c>
      <c r="V2006" s="66">
        <f t="shared" si="291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86"/>
        <v>0</v>
      </c>
      <c r="C2007" s="66">
        <f t="shared" si="287"/>
        <v>1</v>
      </c>
      <c r="L2007" s="66">
        <f t="shared" si="288"/>
        <v>0</v>
      </c>
      <c r="N2007" s="66">
        <f t="shared" si="289"/>
        <v>0</v>
      </c>
      <c r="R2007" s="66">
        <f t="shared" si="290"/>
        <v>0</v>
      </c>
      <c r="V2007" s="66">
        <f t="shared" si="291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86"/>
        <v>0</v>
      </c>
      <c r="C2008" s="66">
        <f t="shared" si="287"/>
        <v>1</v>
      </c>
      <c r="L2008" s="66">
        <f t="shared" si="288"/>
        <v>0</v>
      </c>
      <c r="N2008" s="66">
        <f t="shared" si="289"/>
        <v>0</v>
      </c>
      <c r="R2008" s="66">
        <f t="shared" si="290"/>
        <v>0</v>
      </c>
      <c r="V2008" s="66">
        <f t="shared" si="291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86"/>
        <v>0</v>
      </c>
      <c r="C2009" s="66">
        <f t="shared" si="287"/>
        <v>1</v>
      </c>
      <c r="L2009" s="66">
        <f t="shared" si="288"/>
        <v>0</v>
      </c>
      <c r="N2009" s="66">
        <f t="shared" si="289"/>
        <v>0</v>
      </c>
      <c r="R2009" s="66">
        <f t="shared" si="290"/>
        <v>0</v>
      </c>
      <c r="V2009" s="66">
        <f t="shared" si="291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86"/>
        <v>0</v>
      </c>
      <c r="C2010" s="66">
        <f t="shared" si="287"/>
        <v>1</v>
      </c>
      <c r="L2010" s="66">
        <f t="shared" si="288"/>
        <v>0</v>
      </c>
      <c r="N2010" s="66">
        <f t="shared" si="289"/>
        <v>0</v>
      </c>
      <c r="R2010" s="66">
        <f t="shared" si="290"/>
        <v>0</v>
      </c>
      <c r="V2010" s="66">
        <f t="shared" si="291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86"/>
        <v>0</v>
      </c>
      <c r="C2011" s="66">
        <f t="shared" si="287"/>
        <v>1</v>
      </c>
      <c r="L2011" s="66">
        <f t="shared" si="288"/>
        <v>0</v>
      </c>
      <c r="N2011" s="66">
        <f t="shared" si="289"/>
        <v>0</v>
      </c>
      <c r="R2011" s="66">
        <f t="shared" si="290"/>
        <v>0</v>
      </c>
      <c r="V2011" s="66">
        <f t="shared" si="291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86"/>
        <v>0</v>
      </c>
      <c r="C2012" s="66">
        <f t="shared" si="287"/>
        <v>1</v>
      </c>
      <c r="L2012" s="66">
        <f t="shared" si="288"/>
        <v>0</v>
      </c>
      <c r="N2012" s="66">
        <f t="shared" si="289"/>
        <v>0</v>
      </c>
      <c r="R2012" s="66">
        <f t="shared" si="290"/>
        <v>0</v>
      </c>
      <c r="V2012" s="66">
        <f t="shared" si="291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86"/>
        <v>0</v>
      </c>
      <c r="C2013" s="66">
        <f t="shared" si="287"/>
        <v>1</v>
      </c>
      <c r="L2013" s="66">
        <f t="shared" si="288"/>
        <v>0</v>
      </c>
      <c r="N2013" s="66">
        <f t="shared" si="289"/>
        <v>0</v>
      </c>
      <c r="R2013" s="66">
        <f t="shared" si="290"/>
        <v>0</v>
      </c>
      <c r="V2013" s="66">
        <f t="shared" si="291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86"/>
        <v>0</v>
      </c>
      <c r="C2014" s="66">
        <f t="shared" si="287"/>
        <v>1</v>
      </c>
      <c r="L2014" s="66">
        <f t="shared" si="288"/>
        <v>0</v>
      </c>
      <c r="N2014" s="66">
        <f t="shared" si="289"/>
        <v>0</v>
      </c>
      <c r="R2014" s="66">
        <f t="shared" si="290"/>
        <v>0</v>
      </c>
      <c r="V2014" s="66">
        <f t="shared" si="291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86"/>
        <v>0</v>
      </c>
      <c r="C2015" s="66">
        <f t="shared" si="287"/>
        <v>1</v>
      </c>
      <c r="L2015" s="66">
        <f t="shared" si="288"/>
        <v>0</v>
      </c>
      <c r="N2015" s="66">
        <f t="shared" si="289"/>
        <v>0</v>
      </c>
      <c r="R2015" s="66">
        <f t="shared" si="290"/>
        <v>0</v>
      </c>
      <c r="V2015" s="66">
        <f t="shared" si="291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86"/>
        <v>0</v>
      </c>
      <c r="C2016" s="66">
        <f t="shared" si="287"/>
        <v>1</v>
      </c>
      <c r="L2016" s="66">
        <f t="shared" si="288"/>
        <v>0</v>
      </c>
      <c r="N2016" s="66">
        <f t="shared" si="289"/>
        <v>0</v>
      </c>
      <c r="R2016" s="66">
        <f t="shared" si="290"/>
        <v>0</v>
      </c>
      <c r="V2016" s="66">
        <f t="shared" si="291"/>
        <v>0</v>
      </c>
      <c r="Y2016" s="7"/>
      <c r="Z2016"/>
      <c r="AA2016"/>
    </row>
    <row r="2017" spans="1:38" hidden="1" x14ac:dyDescent="0.2">
      <c r="A2017" s="6" t="s">
        <v>1799</v>
      </c>
      <c r="B2017" s="2">
        <f t="shared" si="286"/>
        <v>0</v>
      </c>
      <c r="C2017" s="66">
        <f t="shared" si="287"/>
        <v>1</v>
      </c>
      <c r="L2017" s="66">
        <f t="shared" si="288"/>
        <v>0</v>
      </c>
      <c r="N2017" s="66">
        <f t="shared" si="289"/>
        <v>0</v>
      </c>
      <c r="R2017" s="66">
        <f t="shared" si="290"/>
        <v>0</v>
      </c>
      <c r="V2017" s="66">
        <f t="shared" si="291"/>
        <v>0</v>
      </c>
      <c r="Y2017" s="7"/>
      <c r="Z2017"/>
      <c r="AA2017"/>
    </row>
    <row r="2018" spans="1:38" hidden="1" x14ac:dyDescent="0.2">
      <c r="A2018" s="6" t="s">
        <v>1800</v>
      </c>
      <c r="B2018" s="2">
        <f t="shared" si="286"/>
        <v>0</v>
      </c>
      <c r="C2018" s="66">
        <f t="shared" si="287"/>
        <v>1</v>
      </c>
      <c r="L2018" s="66">
        <f t="shared" si="288"/>
        <v>0</v>
      </c>
      <c r="N2018" s="66">
        <f t="shared" si="289"/>
        <v>0</v>
      </c>
      <c r="R2018" s="66">
        <f t="shared" si="290"/>
        <v>0</v>
      </c>
      <c r="V2018" s="66">
        <f t="shared" si="291"/>
        <v>0</v>
      </c>
      <c r="Y2018" s="7"/>
      <c r="Z2018"/>
      <c r="AA2018"/>
    </row>
    <row r="2019" spans="1:38" x14ac:dyDescent="0.2">
      <c r="B2019" s="2"/>
      <c r="Y2019" s="7"/>
      <c r="Z2019"/>
      <c r="AA2019"/>
    </row>
    <row r="2020" spans="1:38" x14ac:dyDescent="0.2">
      <c r="A2020" s="6" t="s">
        <v>1902</v>
      </c>
      <c r="B2020" s="2"/>
      <c r="E2020" s="2"/>
      <c r="Y2020" s="7"/>
      <c r="Z2020"/>
      <c r="AA2020"/>
    </row>
    <row r="2021" spans="1:38" x14ac:dyDescent="0.2">
      <c r="A2021" s="6" t="s">
        <v>2547</v>
      </c>
      <c r="B2021" s="2">
        <f t="shared" ref="B2021:B2084" si="292">+L2021+N2021+R2021+V2021+X2021</f>
        <v>0</v>
      </c>
      <c r="C2021" s="2">
        <f t="shared" ref="C2021:C2084" si="293">RANK(B2021,B$2021:B$2220,0)</f>
        <v>1</v>
      </c>
      <c r="D2021" s="4" t="s">
        <v>20</v>
      </c>
      <c r="E2021" s="5" t="s">
        <v>2306</v>
      </c>
      <c r="F2021" s="66">
        <v>1998</v>
      </c>
      <c r="L2021" s="66">
        <f t="shared" ref="L2021:L2084" si="294">IF(AND(I2021&lt;1,J2021&lt;1,K2021&lt;1),0,IF(250+((150-(I2021*60+J2021))*2)&lt;0,0,IF(K2021&lt;50,250+((150-(I2021*60+J2021))*2),IF(K2021&gt;49,250+((150-(I2021*60+J2021))*2)-1,250+((150-(I2021*60+J2021))*2)))))</f>
        <v>0</v>
      </c>
      <c r="N2021" s="66">
        <f t="shared" ref="N2021:N2084" si="295">IF(M2021&lt;89,0,250+((M2021-172)*3))</f>
        <v>0</v>
      </c>
      <c r="R2021" s="66">
        <f t="shared" ref="R2021:R2084" si="296">IF(AND(O2021&lt;1,P2021&lt;1,Q2021&lt;1),0,IF(250+((680-(O2021*60+P2021))*1)&lt;0,0,250+((680-(O2021*60+P2021))*1)))</f>
        <v>0</v>
      </c>
      <c r="V2021" s="66">
        <f t="shared" ref="V2021:V2084" si="297">IF(AND(S2021&lt;1,T2021&lt;1,U2021&lt;1),0,IF(500+((800-(S2021*60+T2021))*1)&lt;0,0,500+((800-(S2021*60+T2021))*1)))</f>
        <v>0</v>
      </c>
      <c r="W2021"/>
      <c r="X2021"/>
      <c r="Y2021" s="7"/>
      <c r="Z2021"/>
      <c r="AA2021">
        <v>0</v>
      </c>
      <c r="AB2021">
        <v>0</v>
      </c>
      <c r="AC2021">
        <f t="shared" ref="AC2021:AC2022" si="298">B2021</f>
        <v>0</v>
      </c>
      <c r="AD2021">
        <f t="shared" ref="AD2021:AD2022" si="299">AA2021+AB2021+AC2021</f>
        <v>0</v>
      </c>
      <c r="AF2021" s="43">
        <v>2.0717592592592593E-3</v>
      </c>
      <c r="AG2021" s="72" t="s">
        <v>2583</v>
      </c>
      <c r="AL2021" t="s">
        <v>2614</v>
      </c>
    </row>
    <row r="2022" spans="1:38" x14ac:dyDescent="0.2">
      <c r="A2022" s="6" t="s">
        <v>1909</v>
      </c>
      <c r="B2022" s="2">
        <f t="shared" si="292"/>
        <v>0</v>
      </c>
      <c r="C2022" s="2">
        <f t="shared" si="293"/>
        <v>1</v>
      </c>
      <c r="L2022" s="66">
        <f t="shared" si="294"/>
        <v>0</v>
      </c>
      <c r="N2022" s="66">
        <f t="shared" si="295"/>
        <v>0</v>
      </c>
      <c r="R2022" s="66">
        <f t="shared" si="296"/>
        <v>0</v>
      </c>
      <c r="V2022" s="66">
        <f t="shared" si="297"/>
        <v>0</v>
      </c>
      <c r="W2022"/>
      <c r="X2022"/>
      <c r="Y2022" s="7"/>
      <c r="Z2022"/>
      <c r="AA2022">
        <v>0</v>
      </c>
      <c r="AB2022">
        <v>0</v>
      </c>
      <c r="AC2022">
        <f t="shared" si="298"/>
        <v>0</v>
      </c>
      <c r="AD2022">
        <f t="shared" si="299"/>
        <v>0</v>
      </c>
      <c r="AG2022" s="60" t="s">
        <v>2548</v>
      </c>
    </row>
    <row r="2023" spans="1:38" hidden="1" x14ac:dyDescent="0.2">
      <c r="A2023" s="6" t="s">
        <v>1910</v>
      </c>
      <c r="B2023" s="2">
        <f t="shared" si="292"/>
        <v>0</v>
      </c>
      <c r="C2023" s="2">
        <f t="shared" si="293"/>
        <v>1</v>
      </c>
      <c r="L2023" s="66">
        <f t="shared" si="294"/>
        <v>0</v>
      </c>
      <c r="N2023" s="66">
        <f t="shared" si="295"/>
        <v>0</v>
      </c>
      <c r="R2023" s="66">
        <f t="shared" si="296"/>
        <v>0</v>
      </c>
      <c r="V2023" s="66">
        <f t="shared" si="297"/>
        <v>0</v>
      </c>
      <c r="W2023"/>
      <c r="X2023"/>
      <c r="Y2023" s="7"/>
      <c r="Z2023"/>
      <c r="AA2023"/>
    </row>
    <row r="2024" spans="1:38" hidden="1" x14ac:dyDescent="0.2">
      <c r="A2024" s="6" t="s">
        <v>1911</v>
      </c>
      <c r="B2024" s="2">
        <f t="shared" si="292"/>
        <v>0</v>
      </c>
      <c r="C2024" s="2">
        <f t="shared" si="293"/>
        <v>1</v>
      </c>
      <c r="L2024" s="66">
        <f t="shared" si="294"/>
        <v>0</v>
      </c>
      <c r="N2024" s="66">
        <f t="shared" si="295"/>
        <v>0</v>
      </c>
      <c r="R2024" s="66">
        <f t="shared" si="296"/>
        <v>0</v>
      </c>
      <c r="V2024" s="66">
        <f t="shared" si="297"/>
        <v>0</v>
      </c>
      <c r="W2024"/>
      <c r="X2024"/>
      <c r="Y2024" s="7"/>
      <c r="Z2024"/>
      <c r="AA2024"/>
    </row>
    <row r="2025" spans="1:38" hidden="1" x14ac:dyDescent="0.2">
      <c r="A2025" s="6" t="s">
        <v>1912</v>
      </c>
      <c r="B2025" s="2">
        <f t="shared" si="292"/>
        <v>0</v>
      </c>
      <c r="C2025" s="2">
        <f t="shared" si="293"/>
        <v>1</v>
      </c>
      <c r="L2025" s="66">
        <f t="shared" si="294"/>
        <v>0</v>
      </c>
      <c r="N2025" s="66">
        <f t="shared" si="295"/>
        <v>0</v>
      </c>
      <c r="R2025" s="66">
        <f t="shared" si="296"/>
        <v>0</v>
      </c>
      <c r="V2025" s="66">
        <f t="shared" si="297"/>
        <v>0</v>
      </c>
      <c r="W2025"/>
      <c r="X2025"/>
      <c r="Y2025" s="7"/>
      <c r="Z2025"/>
      <c r="AA2025"/>
    </row>
    <row r="2026" spans="1:38" ht="13.5" hidden="1" customHeight="1" x14ac:dyDescent="0.2">
      <c r="A2026" s="6" t="s">
        <v>1913</v>
      </c>
      <c r="B2026" s="2">
        <f t="shared" si="292"/>
        <v>0</v>
      </c>
      <c r="C2026" s="2">
        <f t="shared" si="293"/>
        <v>1</v>
      </c>
      <c r="L2026" s="66">
        <f t="shared" si="294"/>
        <v>0</v>
      </c>
      <c r="N2026" s="66">
        <f t="shared" si="295"/>
        <v>0</v>
      </c>
      <c r="R2026" s="66">
        <f t="shared" si="296"/>
        <v>0</v>
      </c>
      <c r="V2026" s="66">
        <f t="shared" si="297"/>
        <v>0</v>
      </c>
      <c r="W2026"/>
      <c r="X2026"/>
      <c r="Y2026" s="7"/>
      <c r="Z2026"/>
      <c r="AA2026"/>
    </row>
    <row r="2027" spans="1:38" hidden="1" x14ac:dyDescent="0.2">
      <c r="A2027" s="6" t="s">
        <v>1914</v>
      </c>
      <c r="B2027" s="2">
        <f t="shared" si="292"/>
        <v>0</v>
      </c>
      <c r="C2027" s="2">
        <f t="shared" si="293"/>
        <v>1</v>
      </c>
      <c r="L2027" s="66">
        <f t="shared" si="294"/>
        <v>0</v>
      </c>
      <c r="N2027" s="66">
        <f t="shared" si="295"/>
        <v>0</v>
      </c>
      <c r="R2027" s="66">
        <f t="shared" si="296"/>
        <v>0</v>
      </c>
      <c r="V2027" s="66">
        <f t="shared" si="297"/>
        <v>0</v>
      </c>
      <c r="W2027"/>
      <c r="X2027"/>
      <c r="Y2027" s="7"/>
      <c r="Z2027"/>
      <c r="AA2027"/>
    </row>
    <row r="2028" spans="1:38" hidden="1" x14ac:dyDescent="0.2">
      <c r="A2028" s="6" t="s">
        <v>1915</v>
      </c>
      <c r="B2028" s="2">
        <f t="shared" si="292"/>
        <v>0</v>
      </c>
      <c r="C2028" s="2">
        <f t="shared" si="293"/>
        <v>1</v>
      </c>
      <c r="L2028" s="66">
        <f t="shared" si="294"/>
        <v>0</v>
      </c>
      <c r="N2028" s="66">
        <f t="shared" si="295"/>
        <v>0</v>
      </c>
      <c r="R2028" s="66">
        <f t="shared" si="296"/>
        <v>0</v>
      </c>
      <c r="V2028" s="66">
        <f t="shared" si="297"/>
        <v>0</v>
      </c>
      <c r="W2028"/>
      <c r="X2028"/>
      <c r="Y2028" s="7"/>
      <c r="Z2028"/>
      <c r="AA2028"/>
    </row>
    <row r="2029" spans="1:38" hidden="1" x14ac:dyDescent="0.2">
      <c r="A2029" s="6" t="s">
        <v>1916</v>
      </c>
      <c r="B2029" s="2">
        <f t="shared" si="292"/>
        <v>0</v>
      </c>
      <c r="C2029" s="2">
        <f t="shared" si="293"/>
        <v>1</v>
      </c>
      <c r="L2029" s="66">
        <f t="shared" si="294"/>
        <v>0</v>
      </c>
      <c r="N2029" s="66">
        <f t="shared" si="295"/>
        <v>0</v>
      </c>
      <c r="R2029" s="66">
        <f t="shared" si="296"/>
        <v>0</v>
      </c>
      <c r="V2029" s="66">
        <f t="shared" si="297"/>
        <v>0</v>
      </c>
      <c r="W2029"/>
      <c r="X2029"/>
      <c r="Y2029" s="7"/>
      <c r="Z2029"/>
      <c r="AA2029"/>
    </row>
    <row r="2030" spans="1:38" hidden="1" x14ac:dyDescent="0.2">
      <c r="A2030" s="6" t="s">
        <v>2450</v>
      </c>
      <c r="B2030" s="2">
        <f t="shared" si="292"/>
        <v>0</v>
      </c>
      <c r="C2030" s="2">
        <f t="shared" si="293"/>
        <v>1</v>
      </c>
      <c r="D2030" s="4" t="s">
        <v>22</v>
      </c>
      <c r="E2030" s="5" t="s">
        <v>2343</v>
      </c>
      <c r="F2030" s="66" t="s">
        <v>2422</v>
      </c>
      <c r="L2030" s="66">
        <f t="shared" si="294"/>
        <v>0</v>
      </c>
      <c r="N2030" s="66">
        <f t="shared" si="295"/>
        <v>0</v>
      </c>
      <c r="R2030" s="66">
        <f t="shared" si="296"/>
        <v>0</v>
      </c>
      <c r="V2030" s="66">
        <f t="shared" si="297"/>
        <v>0</v>
      </c>
      <c r="Y2030" s="7"/>
      <c r="Z2030"/>
      <c r="AA2030"/>
      <c r="AD2030">
        <f>B2030+AA2030+AB2030+AC2030</f>
        <v>0</v>
      </c>
    </row>
    <row r="2031" spans="1:38" hidden="1" x14ac:dyDescent="0.2">
      <c r="A2031" s="6" t="s">
        <v>2342</v>
      </c>
      <c r="B2031" s="2">
        <f t="shared" si="292"/>
        <v>0</v>
      </c>
      <c r="C2031" s="2">
        <f t="shared" si="293"/>
        <v>1</v>
      </c>
      <c r="D2031" s="4" t="s">
        <v>22</v>
      </c>
      <c r="E2031" s="5" t="s">
        <v>2343</v>
      </c>
      <c r="L2031" s="66">
        <f t="shared" si="294"/>
        <v>0</v>
      </c>
      <c r="N2031" s="66">
        <f t="shared" si="295"/>
        <v>0</v>
      </c>
      <c r="R2031" s="66">
        <f t="shared" si="296"/>
        <v>0</v>
      </c>
      <c r="V2031" s="66">
        <f t="shared" si="297"/>
        <v>0</v>
      </c>
      <c r="Y2031" s="7"/>
      <c r="Z2031"/>
      <c r="AA2031"/>
    </row>
    <row r="2032" spans="1:38" hidden="1" x14ac:dyDescent="0.2">
      <c r="A2032" s="6" t="s">
        <v>2344</v>
      </c>
      <c r="B2032" s="2">
        <f t="shared" si="292"/>
        <v>0</v>
      </c>
      <c r="C2032" s="2">
        <f t="shared" si="293"/>
        <v>1</v>
      </c>
      <c r="D2032" s="4" t="s">
        <v>22</v>
      </c>
      <c r="E2032" s="5" t="s">
        <v>2343</v>
      </c>
      <c r="L2032" s="66">
        <f t="shared" si="294"/>
        <v>0</v>
      </c>
      <c r="N2032" s="66">
        <f t="shared" si="295"/>
        <v>0</v>
      </c>
      <c r="R2032" s="66">
        <f t="shared" si="296"/>
        <v>0</v>
      </c>
      <c r="V2032" s="66">
        <f t="shared" si="297"/>
        <v>0</v>
      </c>
      <c r="Y2032" s="7"/>
      <c r="Z2032"/>
      <c r="AA2032"/>
    </row>
    <row r="2033" spans="1:27" hidden="1" x14ac:dyDescent="0.2">
      <c r="A2033" s="6" t="s">
        <v>2345</v>
      </c>
      <c r="B2033" s="2">
        <f t="shared" si="292"/>
        <v>0</v>
      </c>
      <c r="C2033" s="2">
        <f t="shared" si="293"/>
        <v>1</v>
      </c>
      <c r="D2033" s="4" t="s">
        <v>22</v>
      </c>
      <c r="E2033" s="5" t="s">
        <v>2343</v>
      </c>
      <c r="L2033" s="66">
        <f t="shared" si="294"/>
        <v>0</v>
      </c>
      <c r="N2033" s="66">
        <f t="shared" si="295"/>
        <v>0</v>
      </c>
      <c r="R2033" s="66">
        <f t="shared" si="296"/>
        <v>0</v>
      </c>
      <c r="V2033" s="66">
        <f t="shared" si="297"/>
        <v>0</v>
      </c>
      <c r="W2033"/>
      <c r="X2033"/>
      <c r="Y2033" s="7"/>
      <c r="Z2033"/>
      <c r="AA2033"/>
    </row>
    <row r="2034" spans="1:27" hidden="1" x14ac:dyDescent="0.2">
      <c r="A2034" s="6" t="s">
        <v>2295</v>
      </c>
      <c r="B2034" s="2">
        <f t="shared" si="292"/>
        <v>0</v>
      </c>
      <c r="C2034" s="2">
        <f t="shared" si="293"/>
        <v>1</v>
      </c>
      <c r="D2034" s="4" t="s">
        <v>20</v>
      </c>
      <c r="E2034" s="5" t="s">
        <v>2407</v>
      </c>
      <c r="F2034" s="66">
        <v>1992</v>
      </c>
      <c r="L2034" s="66">
        <f t="shared" si="294"/>
        <v>0</v>
      </c>
      <c r="N2034" s="66">
        <f t="shared" si="295"/>
        <v>0</v>
      </c>
      <c r="R2034" s="66">
        <f t="shared" si="296"/>
        <v>0</v>
      </c>
      <c r="V2034" s="66">
        <f t="shared" si="297"/>
        <v>0</v>
      </c>
      <c r="W2034"/>
      <c r="X2034"/>
      <c r="Y2034" s="7"/>
      <c r="Z2034"/>
      <c r="AA2034"/>
    </row>
    <row r="2035" spans="1:27" hidden="1" x14ac:dyDescent="0.2">
      <c r="A2035" s="6" t="s">
        <v>2318</v>
      </c>
      <c r="B2035" s="2">
        <f t="shared" si="292"/>
        <v>0</v>
      </c>
      <c r="C2035" s="2">
        <f t="shared" si="293"/>
        <v>1</v>
      </c>
      <c r="D2035" s="4" t="s">
        <v>20</v>
      </c>
      <c r="E2035" s="5" t="s">
        <v>2306</v>
      </c>
      <c r="F2035" s="66">
        <v>2000</v>
      </c>
      <c r="L2035" s="66">
        <f t="shared" si="294"/>
        <v>0</v>
      </c>
      <c r="N2035" s="66">
        <f t="shared" si="295"/>
        <v>0</v>
      </c>
      <c r="R2035" s="66">
        <f t="shared" si="296"/>
        <v>0</v>
      </c>
      <c r="V2035" s="66">
        <f t="shared" si="297"/>
        <v>0</v>
      </c>
      <c r="W2035"/>
      <c r="X2035"/>
      <c r="Y2035" s="7"/>
      <c r="Z2035"/>
      <c r="AA2035"/>
    </row>
    <row r="2036" spans="1:27" hidden="1" x14ac:dyDescent="0.2">
      <c r="A2036" s="6" t="s">
        <v>2316</v>
      </c>
      <c r="B2036" s="2">
        <f t="shared" si="292"/>
        <v>0</v>
      </c>
      <c r="C2036" s="2">
        <f t="shared" si="293"/>
        <v>1</v>
      </c>
      <c r="D2036" s="4" t="s">
        <v>2301</v>
      </c>
      <c r="E2036" s="5" t="s">
        <v>2317</v>
      </c>
      <c r="F2036" s="66">
        <v>2000</v>
      </c>
      <c r="L2036" s="66">
        <f t="shared" si="294"/>
        <v>0</v>
      </c>
      <c r="N2036" s="66">
        <f t="shared" si="295"/>
        <v>0</v>
      </c>
      <c r="R2036" s="66">
        <f t="shared" si="296"/>
        <v>0</v>
      </c>
      <c r="V2036" s="66">
        <f t="shared" si="297"/>
        <v>0</v>
      </c>
      <c r="W2036"/>
      <c r="X2036"/>
      <c r="Y2036" s="7"/>
      <c r="Z2036"/>
      <c r="AA2036"/>
    </row>
    <row r="2037" spans="1:27" hidden="1" x14ac:dyDescent="0.2">
      <c r="A2037" s="6" t="s">
        <v>2318</v>
      </c>
      <c r="B2037" s="2">
        <f t="shared" si="292"/>
        <v>0</v>
      </c>
      <c r="C2037" s="2">
        <f t="shared" si="293"/>
        <v>1</v>
      </c>
      <c r="D2037" s="4" t="s">
        <v>2301</v>
      </c>
      <c r="E2037" s="5" t="s">
        <v>2306</v>
      </c>
      <c r="F2037" s="66">
        <v>2000</v>
      </c>
      <c r="L2037" s="66">
        <f t="shared" si="294"/>
        <v>0</v>
      </c>
      <c r="N2037" s="66">
        <f t="shared" si="295"/>
        <v>0</v>
      </c>
      <c r="R2037" s="66">
        <f t="shared" si="296"/>
        <v>0</v>
      </c>
      <c r="V2037" s="66">
        <f t="shared" si="297"/>
        <v>0</v>
      </c>
      <c r="W2037"/>
      <c r="X2037"/>
      <c r="Y2037" s="7"/>
      <c r="Z2037"/>
      <c r="AA2037"/>
    </row>
    <row r="2038" spans="1:27" hidden="1" x14ac:dyDescent="0.2">
      <c r="A2038" s="6" t="s">
        <v>2352</v>
      </c>
      <c r="B2038" s="2">
        <f t="shared" si="292"/>
        <v>0</v>
      </c>
      <c r="C2038" s="2">
        <f t="shared" si="293"/>
        <v>1</v>
      </c>
      <c r="D2038" s="4" t="s">
        <v>20</v>
      </c>
      <c r="E2038" s="5" t="s">
        <v>2297</v>
      </c>
      <c r="F2038" s="66">
        <v>1999</v>
      </c>
      <c r="L2038" s="66">
        <f t="shared" si="294"/>
        <v>0</v>
      </c>
      <c r="N2038" s="66">
        <f t="shared" si="295"/>
        <v>0</v>
      </c>
      <c r="R2038" s="66">
        <f t="shared" si="296"/>
        <v>0</v>
      </c>
      <c r="V2038" s="66">
        <f t="shared" si="297"/>
        <v>0</v>
      </c>
      <c r="W2038"/>
      <c r="X2038"/>
      <c r="Y2038" s="7"/>
      <c r="Z2038"/>
      <c r="AA2038"/>
    </row>
    <row r="2039" spans="1:27" hidden="1" x14ac:dyDescent="0.2">
      <c r="A2039" s="6" t="s">
        <v>2333</v>
      </c>
      <c r="B2039" s="2">
        <f t="shared" si="292"/>
        <v>0</v>
      </c>
      <c r="C2039" s="2">
        <f t="shared" si="293"/>
        <v>1</v>
      </c>
      <c r="D2039" s="4" t="s">
        <v>22</v>
      </c>
      <c r="E2039" s="5" t="s">
        <v>2325</v>
      </c>
      <c r="F2039" s="66">
        <v>1998</v>
      </c>
      <c r="L2039" s="66">
        <f t="shared" si="294"/>
        <v>0</v>
      </c>
      <c r="N2039" s="66">
        <f t="shared" si="295"/>
        <v>0</v>
      </c>
      <c r="R2039" s="66">
        <f t="shared" si="296"/>
        <v>0</v>
      </c>
      <c r="V2039" s="66">
        <f t="shared" si="297"/>
        <v>0</v>
      </c>
      <c r="W2039"/>
      <c r="X2039"/>
      <c r="Y2039" s="7"/>
      <c r="Z2039"/>
      <c r="AA2039"/>
    </row>
    <row r="2040" spans="1:27" hidden="1" x14ac:dyDescent="0.2">
      <c r="A2040" s="6" t="s">
        <v>2321</v>
      </c>
      <c r="B2040" s="2">
        <f t="shared" si="292"/>
        <v>0</v>
      </c>
      <c r="C2040" s="2">
        <f t="shared" si="293"/>
        <v>1</v>
      </c>
      <c r="D2040" s="4" t="s">
        <v>20</v>
      </c>
      <c r="E2040" s="5" t="s">
        <v>2297</v>
      </c>
      <c r="F2040" s="66">
        <v>1998</v>
      </c>
      <c r="L2040" s="66">
        <f t="shared" si="294"/>
        <v>0</v>
      </c>
      <c r="N2040" s="66">
        <f t="shared" si="295"/>
        <v>0</v>
      </c>
      <c r="R2040" s="66">
        <f t="shared" si="296"/>
        <v>0</v>
      </c>
      <c r="V2040" s="66">
        <f t="shared" si="297"/>
        <v>0</v>
      </c>
      <c r="W2040"/>
      <c r="X2040"/>
      <c r="Y2040" s="7"/>
      <c r="Z2040"/>
      <c r="AA2040"/>
    </row>
    <row r="2041" spans="1:27" hidden="1" x14ac:dyDescent="0.2">
      <c r="A2041" s="6" t="s">
        <v>1917</v>
      </c>
      <c r="B2041" s="2">
        <f t="shared" si="292"/>
        <v>0</v>
      </c>
      <c r="C2041" s="2">
        <f t="shared" si="293"/>
        <v>1</v>
      </c>
      <c r="L2041" s="66">
        <f t="shared" si="294"/>
        <v>0</v>
      </c>
      <c r="N2041" s="66">
        <f t="shared" si="295"/>
        <v>0</v>
      </c>
      <c r="R2041" s="66">
        <f t="shared" si="296"/>
        <v>0</v>
      </c>
      <c r="V2041" s="66">
        <f t="shared" si="297"/>
        <v>0</v>
      </c>
      <c r="W2041"/>
      <c r="X2041"/>
      <c r="Y2041" s="7"/>
      <c r="Z2041"/>
      <c r="AA2041"/>
    </row>
    <row r="2042" spans="1:27" hidden="1" x14ac:dyDescent="0.2">
      <c r="A2042" s="6" t="s">
        <v>1918</v>
      </c>
      <c r="B2042" s="2">
        <f t="shared" si="292"/>
        <v>0</v>
      </c>
      <c r="C2042" s="2">
        <f t="shared" si="293"/>
        <v>1</v>
      </c>
      <c r="L2042" s="66">
        <f t="shared" si="294"/>
        <v>0</v>
      </c>
      <c r="N2042" s="66">
        <f t="shared" si="295"/>
        <v>0</v>
      </c>
      <c r="R2042" s="66">
        <f t="shared" si="296"/>
        <v>0</v>
      </c>
      <c r="V2042" s="66">
        <f t="shared" si="297"/>
        <v>0</v>
      </c>
      <c r="W2042"/>
      <c r="X2042"/>
      <c r="Y2042" s="7"/>
      <c r="Z2042"/>
      <c r="AA2042"/>
    </row>
    <row r="2043" spans="1:27" hidden="1" x14ac:dyDescent="0.2">
      <c r="A2043" s="6" t="s">
        <v>1919</v>
      </c>
      <c r="B2043" s="2">
        <f t="shared" si="292"/>
        <v>0</v>
      </c>
      <c r="C2043" s="2">
        <f t="shared" si="293"/>
        <v>1</v>
      </c>
      <c r="L2043" s="66">
        <f t="shared" si="294"/>
        <v>0</v>
      </c>
      <c r="N2043" s="66">
        <f t="shared" si="295"/>
        <v>0</v>
      </c>
      <c r="R2043" s="66">
        <f t="shared" si="296"/>
        <v>0</v>
      </c>
      <c r="V2043" s="66">
        <f t="shared" si="297"/>
        <v>0</v>
      </c>
      <c r="W2043"/>
      <c r="X2043"/>
      <c r="Y2043" s="7"/>
      <c r="Z2043"/>
      <c r="AA2043"/>
    </row>
    <row r="2044" spans="1:27" hidden="1" x14ac:dyDescent="0.2">
      <c r="A2044" s="6" t="s">
        <v>1920</v>
      </c>
      <c r="B2044" s="2">
        <f t="shared" si="292"/>
        <v>0</v>
      </c>
      <c r="C2044" s="2">
        <f t="shared" si="293"/>
        <v>1</v>
      </c>
      <c r="L2044" s="66">
        <f t="shared" si="294"/>
        <v>0</v>
      </c>
      <c r="N2044" s="66">
        <f t="shared" si="295"/>
        <v>0</v>
      </c>
      <c r="R2044" s="66">
        <f t="shared" si="296"/>
        <v>0</v>
      </c>
      <c r="V2044" s="66">
        <f t="shared" si="297"/>
        <v>0</v>
      </c>
      <c r="W2044"/>
      <c r="X2044"/>
      <c r="Y2044" s="7"/>
      <c r="Z2044"/>
      <c r="AA2044"/>
    </row>
    <row r="2045" spans="1:27" hidden="1" x14ac:dyDescent="0.2">
      <c r="A2045" s="6" t="s">
        <v>1921</v>
      </c>
      <c r="B2045" s="2">
        <f t="shared" si="292"/>
        <v>0</v>
      </c>
      <c r="C2045" s="2">
        <f t="shared" si="293"/>
        <v>1</v>
      </c>
      <c r="L2045" s="66">
        <f t="shared" si="294"/>
        <v>0</v>
      </c>
      <c r="N2045" s="66">
        <f t="shared" si="295"/>
        <v>0</v>
      </c>
      <c r="R2045" s="66">
        <f t="shared" si="296"/>
        <v>0</v>
      </c>
      <c r="V2045" s="66">
        <f t="shared" si="297"/>
        <v>0</v>
      </c>
      <c r="W2045"/>
      <c r="X2045"/>
      <c r="Y2045" s="7"/>
      <c r="Z2045"/>
      <c r="AA2045"/>
    </row>
    <row r="2046" spans="1:27" hidden="1" x14ac:dyDescent="0.2">
      <c r="A2046" s="6" t="s">
        <v>1922</v>
      </c>
      <c r="B2046" s="2">
        <f t="shared" si="292"/>
        <v>0</v>
      </c>
      <c r="C2046" s="2">
        <f t="shared" si="293"/>
        <v>1</v>
      </c>
      <c r="L2046" s="66">
        <f t="shared" si="294"/>
        <v>0</v>
      </c>
      <c r="N2046" s="66">
        <f t="shared" si="295"/>
        <v>0</v>
      </c>
      <c r="R2046" s="66">
        <f t="shared" si="296"/>
        <v>0</v>
      </c>
      <c r="V2046" s="66">
        <f t="shared" si="297"/>
        <v>0</v>
      </c>
      <c r="W2046"/>
      <c r="X2046"/>
      <c r="Y2046" s="7"/>
      <c r="Z2046"/>
      <c r="AA2046"/>
    </row>
    <row r="2047" spans="1:27" hidden="1" x14ac:dyDescent="0.2">
      <c r="A2047" s="6" t="s">
        <v>1923</v>
      </c>
      <c r="B2047" s="2">
        <f t="shared" si="292"/>
        <v>0</v>
      </c>
      <c r="C2047" s="2">
        <f t="shared" si="293"/>
        <v>1</v>
      </c>
      <c r="L2047" s="66">
        <f t="shared" si="294"/>
        <v>0</v>
      </c>
      <c r="N2047" s="66">
        <f t="shared" si="295"/>
        <v>0</v>
      </c>
      <c r="R2047" s="66">
        <f t="shared" si="296"/>
        <v>0</v>
      </c>
      <c r="V2047" s="66">
        <f t="shared" si="297"/>
        <v>0</v>
      </c>
      <c r="W2047"/>
      <c r="X2047"/>
      <c r="Y2047" s="7"/>
      <c r="Z2047"/>
      <c r="AA2047"/>
    </row>
    <row r="2048" spans="1:27" hidden="1" x14ac:dyDescent="0.2">
      <c r="A2048" s="6" t="s">
        <v>1924</v>
      </c>
      <c r="B2048" s="2">
        <f t="shared" si="292"/>
        <v>0</v>
      </c>
      <c r="C2048" s="2">
        <f t="shared" si="293"/>
        <v>1</v>
      </c>
      <c r="L2048" s="66">
        <f t="shared" si="294"/>
        <v>0</v>
      </c>
      <c r="N2048" s="66">
        <f t="shared" si="295"/>
        <v>0</v>
      </c>
      <c r="R2048" s="66">
        <f t="shared" si="296"/>
        <v>0</v>
      </c>
      <c r="V2048" s="66">
        <f t="shared" si="297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92"/>
        <v>0</v>
      </c>
      <c r="C2049" s="2">
        <f t="shared" si="293"/>
        <v>1</v>
      </c>
      <c r="L2049" s="66">
        <f t="shared" si="294"/>
        <v>0</v>
      </c>
      <c r="N2049" s="66">
        <f t="shared" si="295"/>
        <v>0</v>
      </c>
      <c r="R2049" s="66">
        <f t="shared" si="296"/>
        <v>0</v>
      </c>
      <c r="V2049" s="66">
        <f t="shared" si="297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92"/>
        <v>0</v>
      </c>
      <c r="C2050" s="2">
        <f t="shared" si="293"/>
        <v>1</v>
      </c>
      <c r="L2050" s="66">
        <f t="shared" si="294"/>
        <v>0</v>
      </c>
      <c r="N2050" s="66">
        <f t="shared" si="295"/>
        <v>0</v>
      </c>
      <c r="R2050" s="66">
        <f t="shared" si="296"/>
        <v>0</v>
      </c>
      <c r="V2050" s="66">
        <f t="shared" si="297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92"/>
        <v>0</v>
      </c>
      <c r="C2051" s="2">
        <f t="shared" si="293"/>
        <v>1</v>
      </c>
      <c r="L2051" s="66">
        <f t="shared" si="294"/>
        <v>0</v>
      </c>
      <c r="N2051" s="66">
        <f t="shared" si="295"/>
        <v>0</v>
      </c>
      <c r="R2051" s="66">
        <f t="shared" si="296"/>
        <v>0</v>
      </c>
      <c r="V2051" s="66">
        <f t="shared" si="297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92"/>
        <v>0</v>
      </c>
      <c r="C2052" s="2">
        <f t="shared" si="293"/>
        <v>1</v>
      </c>
      <c r="L2052" s="66">
        <f t="shared" si="294"/>
        <v>0</v>
      </c>
      <c r="N2052" s="66">
        <f t="shared" si="295"/>
        <v>0</v>
      </c>
      <c r="R2052" s="66">
        <f t="shared" si="296"/>
        <v>0</v>
      </c>
      <c r="V2052" s="66">
        <f t="shared" si="297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92"/>
        <v>0</v>
      </c>
      <c r="C2053" s="2">
        <f t="shared" si="293"/>
        <v>1</v>
      </c>
      <c r="L2053" s="66">
        <f t="shared" si="294"/>
        <v>0</v>
      </c>
      <c r="N2053" s="66">
        <f t="shared" si="295"/>
        <v>0</v>
      </c>
      <c r="R2053" s="66">
        <f t="shared" si="296"/>
        <v>0</v>
      </c>
      <c r="V2053" s="66">
        <f t="shared" si="297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92"/>
        <v>0</v>
      </c>
      <c r="C2054" s="2">
        <f t="shared" si="293"/>
        <v>1</v>
      </c>
      <c r="L2054" s="66">
        <f t="shared" si="294"/>
        <v>0</v>
      </c>
      <c r="N2054" s="66">
        <f t="shared" si="295"/>
        <v>0</v>
      </c>
      <c r="R2054" s="66">
        <f t="shared" si="296"/>
        <v>0</v>
      </c>
      <c r="V2054" s="66">
        <f t="shared" si="297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92"/>
        <v>0</v>
      </c>
      <c r="C2055" s="2">
        <f t="shared" si="293"/>
        <v>1</v>
      </c>
      <c r="L2055" s="66">
        <f t="shared" si="294"/>
        <v>0</v>
      </c>
      <c r="N2055" s="66">
        <f t="shared" si="295"/>
        <v>0</v>
      </c>
      <c r="R2055" s="66">
        <f t="shared" si="296"/>
        <v>0</v>
      </c>
      <c r="V2055" s="66">
        <f t="shared" si="297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92"/>
        <v>0</v>
      </c>
      <c r="C2056" s="2">
        <f t="shared" si="293"/>
        <v>1</v>
      </c>
      <c r="L2056" s="66">
        <f t="shared" si="294"/>
        <v>0</v>
      </c>
      <c r="N2056" s="66">
        <f t="shared" si="295"/>
        <v>0</v>
      </c>
      <c r="R2056" s="66">
        <f t="shared" si="296"/>
        <v>0</v>
      </c>
      <c r="V2056" s="66">
        <f t="shared" si="297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92"/>
        <v>0</v>
      </c>
      <c r="C2057" s="2">
        <f t="shared" si="293"/>
        <v>1</v>
      </c>
      <c r="L2057" s="66">
        <f t="shared" si="294"/>
        <v>0</v>
      </c>
      <c r="N2057" s="66">
        <f t="shared" si="295"/>
        <v>0</v>
      </c>
      <c r="R2057" s="66">
        <f t="shared" si="296"/>
        <v>0</v>
      </c>
      <c r="V2057" s="66">
        <f t="shared" si="297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92"/>
        <v>0</v>
      </c>
      <c r="C2058" s="2">
        <f t="shared" si="293"/>
        <v>1</v>
      </c>
      <c r="L2058" s="66">
        <f t="shared" si="294"/>
        <v>0</v>
      </c>
      <c r="N2058" s="66">
        <f t="shared" si="295"/>
        <v>0</v>
      </c>
      <c r="R2058" s="66">
        <f t="shared" si="296"/>
        <v>0</v>
      </c>
      <c r="V2058" s="66">
        <f t="shared" si="297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92"/>
        <v>0</v>
      </c>
      <c r="C2059" s="2">
        <f t="shared" si="293"/>
        <v>1</v>
      </c>
      <c r="L2059" s="66">
        <f t="shared" si="294"/>
        <v>0</v>
      </c>
      <c r="N2059" s="66">
        <f t="shared" si="295"/>
        <v>0</v>
      </c>
      <c r="R2059" s="66">
        <f t="shared" si="296"/>
        <v>0</v>
      </c>
      <c r="V2059" s="66">
        <f t="shared" si="297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92"/>
        <v>0</v>
      </c>
      <c r="C2060" s="2">
        <f t="shared" si="293"/>
        <v>1</v>
      </c>
      <c r="L2060" s="66">
        <f t="shared" si="294"/>
        <v>0</v>
      </c>
      <c r="N2060" s="66">
        <f t="shared" si="295"/>
        <v>0</v>
      </c>
      <c r="R2060" s="66">
        <f t="shared" si="296"/>
        <v>0</v>
      </c>
      <c r="V2060" s="66">
        <f t="shared" si="297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92"/>
        <v>0</v>
      </c>
      <c r="C2061" s="2">
        <f t="shared" si="293"/>
        <v>1</v>
      </c>
      <c r="L2061" s="66">
        <f t="shared" si="294"/>
        <v>0</v>
      </c>
      <c r="N2061" s="66">
        <f t="shared" si="295"/>
        <v>0</v>
      </c>
      <c r="R2061" s="66">
        <f t="shared" si="296"/>
        <v>0</v>
      </c>
      <c r="V2061" s="66">
        <f t="shared" si="297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92"/>
        <v>0</v>
      </c>
      <c r="C2062" s="2">
        <f t="shared" si="293"/>
        <v>1</v>
      </c>
      <c r="L2062" s="66">
        <f t="shared" si="294"/>
        <v>0</v>
      </c>
      <c r="N2062" s="66">
        <f t="shared" si="295"/>
        <v>0</v>
      </c>
      <c r="R2062" s="66">
        <f t="shared" si="296"/>
        <v>0</v>
      </c>
      <c r="V2062" s="66">
        <f t="shared" si="297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92"/>
        <v>0</v>
      </c>
      <c r="C2063" s="2">
        <f t="shared" si="293"/>
        <v>1</v>
      </c>
      <c r="L2063" s="66">
        <f t="shared" si="294"/>
        <v>0</v>
      </c>
      <c r="N2063" s="66">
        <f t="shared" si="295"/>
        <v>0</v>
      </c>
      <c r="R2063" s="66">
        <f t="shared" si="296"/>
        <v>0</v>
      </c>
      <c r="V2063" s="66">
        <f t="shared" si="297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92"/>
        <v>0</v>
      </c>
      <c r="C2064" s="2">
        <f t="shared" si="293"/>
        <v>1</v>
      </c>
      <c r="L2064" s="66">
        <f t="shared" si="294"/>
        <v>0</v>
      </c>
      <c r="N2064" s="66">
        <f t="shared" si="295"/>
        <v>0</v>
      </c>
      <c r="R2064" s="66">
        <f t="shared" si="296"/>
        <v>0</v>
      </c>
      <c r="V2064" s="66">
        <f t="shared" si="297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92"/>
        <v>0</v>
      </c>
      <c r="C2065" s="2">
        <f t="shared" si="293"/>
        <v>1</v>
      </c>
      <c r="L2065" s="66">
        <f t="shared" si="294"/>
        <v>0</v>
      </c>
      <c r="N2065" s="66">
        <f t="shared" si="295"/>
        <v>0</v>
      </c>
      <c r="R2065" s="66">
        <f t="shared" si="296"/>
        <v>0</v>
      </c>
      <c r="V2065" s="66">
        <f t="shared" si="297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92"/>
        <v>0</v>
      </c>
      <c r="C2066" s="2">
        <f t="shared" si="293"/>
        <v>1</v>
      </c>
      <c r="L2066" s="66">
        <f t="shared" si="294"/>
        <v>0</v>
      </c>
      <c r="N2066" s="66">
        <f t="shared" si="295"/>
        <v>0</v>
      </c>
      <c r="R2066" s="66">
        <f t="shared" si="296"/>
        <v>0</v>
      </c>
      <c r="V2066" s="66">
        <f t="shared" si="297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92"/>
        <v>0</v>
      </c>
      <c r="C2067" s="2">
        <f t="shared" si="293"/>
        <v>1</v>
      </c>
      <c r="L2067" s="66">
        <f t="shared" si="294"/>
        <v>0</v>
      </c>
      <c r="N2067" s="66">
        <f t="shared" si="295"/>
        <v>0</v>
      </c>
      <c r="R2067" s="66">
        <f t="shared" si="296"/>
        <v>0</v>
      </c>
      <c r="V2067" s="66">
        <f t="shared" si="297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92"/>
        <v>0</v>
      </c>
      <c r="C2068" s="2">
        <f t="shared" si="293"/>
        <v>1</v>
      </c>
      <c r="L2068" s="66">
        <f t="shared" si="294"/>
        <v>0</v>
      </c>
      <c r="N2068" s="66">
        <f t="shared" si="295"/>
        <v>0</v>
      </c>
      <c r="R2068" s="66">
        <f t="shared" si="296"/>
        <v>0</v>
      </c>
      <c r="V2068" s="66">
        <f t="shared" si="297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92"/>
        <v>0</v>
      </c>
      <c r="C2069" s="2">
        <f t="shared" si="293"/>
        <v>1</v>
      </c>
      <c r="L2069" s="66">
        <f t="shared" si="294"/>
        <v>0</v>
      </c>
      <c r="N2069" s="66">
        <f t="shared" si="295"/>
        <v>0</v>
      </c>
      <c r="R2069" s="66">
        <f t="shared" si="296"/>
        <v>0</v>
      </c>
      <c r="V2069" s="66">
        <f t="shared" si="297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92"/>
        <v>0</v>
      </c>
      <c r="C2070" s="2">
        <f t="shared" si="293"/>
        <v>1</v>
      </c>
      <c r="L2070" s="66">
        <f t="shared" si="294"/>
        <v>0</v>
      </c>
      <c r="N2070" s="66">
        <f t="shared" si="295"/>
        <v>0</v>
      </c>
      <c r="R2070" s="66">
        <f t="shared" si="296"/>
        <v>0</v>
      </c>
      <c r="V2070" s="66">
        <f t="shared" si="297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92"/>
        <v>0</v>
      </c>
      <c r="C2071" s="2">
        <f t="shared" si="293"/>
        <v>1</v>
      </c>
      <c r="L2071" s="66">
        <f t="shared" si="294"/>
        <v>0</v>
      </c>
      <c r="N2071" s="66">
        <f t="shared" si="295"/>
        <v>0</v>
      </c>
      <c r="R2071" s="66">
        <f t="shared" si="296"/>
        <v>0</v>
      </c>
      <c r="V2071" s="66">
        <f t="shared" si="297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92"/>
        <v>0</v>
      </c>
      <c r="C2072" s="2">
        <f t="shared" si="293"/>
        <v>1</v>
      </c>
      <c r="L2072" s="66">
        <f t="shared" si="294"/>
        <v>0</v>
      </c>
      <c r="N2072" s="66">
        <f t="shared" si="295"/>
        <v>0</v>
      </c>
      <c r="R2072" s="66">
        <f t="shared" si="296"/>
        <v>0</v>
      </c>
      <c r="V2072" s="66">
        <f t="shared" si="297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92"/>
        <v>0</v>
      </c>
      <c r="C2073" s="2">
        <f t="shared" si="293"/>
        <v>1</v>
      </c>
      <c r="L2073" s="66">
        <f t="shared" si="294"/>
        <v>0</v>
      </c>
      <c r="N2073" s="66">
        <f t="shared" si="295"/>
        <v>0</v>
      </c>
      <c r="R2073" s="66">
        <f t="shared" si="296"/>
        <v>0</v>
      </c>
      <c r="V2073" s="66">
        <f t="shared" si="297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92"/>
        <v>0</v>
      </c>
      <c r="C2074" s="2">
        <f t="shared" si="293"/>
        <v>1</v>
      </c>
      <c r="L2074" s="66">
        <f t="shared" si="294"/>
        <v>0</v>
      </c>
      <c r="N2074" s="66">
        <f t="shared" si="295"/>
        <v>0</v>
      </c>
      <c r="R2074" s="66">
        <f t="shared" si="296"/>
        <v>0</v>
      </c>
      <c r="V2074" s="66">
        <f t="shared" si="297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92"/>
        <v>0</v>
      </c>
      <c r="C2075" s="2">
        <f t="shared" si="293"/>
        <v>1</v>
      </c>
      <c r="L2075" s="66">
        <f t="shared" si="294"/>
        <v>0</v>
      </c>
      <c r="N2075" s="66">
        <f t="shared" si="295"/>
        <v>0</v>
      </c>
      <c r="R2075" s="66">
        <f t="shared" si="296"/>
        <v>0</v>
      </c>
      <c r="V2075" s="66">
        <f t="shared" si="297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92"/>
        <v>0</v>
      </c>
      <c r="C2076" s="2">
        <f t="shared" si="293"/>
        <v>1</v>
      </c>
      <c r="L2076" s="66">
        <f t="shared" si="294"/>
        <v>0</v>
      </c>
      <c r="N2076" s="66">
        <f t="shared" si="295"/>
        <v>0</v>
      </c>
      <c r="R2076" s="66">
        <f t="shared" si="296"/>
        <v>0</v>
      </c>
      <c r="V2076" s="66">
        <f t="shared" si="297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92"/>
        <v>0</v>
      </c>
      <c r="C2077" s="2">
        <f t="shared" si="293"/>
        <v>1</v>
      </c>
      <c r="L2077" s="66">
        <f t="shared" si="294"/>
        <v>0</v>
      </c>
      <c r="N2077" s="66">
        <f t="shared" si="295"/>
        <v>0</v>
      </c>
      <c r="R2077" s="66">
        <f t="shared" si="296"/>
        <v>0</v>
      </c>
      <c r="V2077" s="66">
        <f t="shared" si="297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92"/>
        <v>0</v>
      </c>
      <c r="C2078" s="2">
        <f t="shared" si="293"/>
        <v>1</v>
      </c>
      <c r="L2078" s="66">
        <f t="shared" si="294"/>
        <v>0</v>
      </c>
      <c r="N2078" s="66">
        <f t="shared" si="295"/>
        <v>0</v>
      </c>
      <c r="R2078" s="66">
        <f t="shared" si="296"/>
        <v>0</v>
      </c>
      <c r="V2078" s="66">
        <f t="shared" si="297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92"/>
        <v>0</v>
      </c>
      <c r="C2079" s="2">
        <f t="shared" si="293"/>
        <v>1</v>
      </c>
      <c r="L2079" s="66">
        <f t="shared" si="294"/>
        <v>0</v>
      </c>
      <c r="N2079" s="66">
        <f t="shared" si="295"/>
        <v>0</v>
      </c>
      <c r="R2079" s="66">
        <f t="shared" si="296"/>
        <v>0</v>
      </c>
      <c r="V2079" s="66">
        <f t="shared" si="297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92"/>
        <v>0</v>
      </c>
      <c r="C2080" s="2">
        <f t="shared" si="293"/>
        <v>1</v>
      </c>
      <c r="L2080" s="66">
        <f t="shared" si="294"/>
        <v>0</v>
      </c>
      <c r="N2080" s="66">
        <f t="shared" si="295"/>
        <v>0</v>
      </c>
      <c r="R2080" s="66">
        <f t="shared" si="296"/>
        <v>0</v>
      </c>
      <c r="V2080" s="66">
        <f t="shared" si="297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92"/>
        <v>0</v>
      </c>
      <c r="C2081" s="2">
        <f t="shared" si="293"/>
        <v>1</v>
      </c>
      <c r="L2081" s="66">
        <f t="shared" si="294"/>
        <v>0</v>
      </c>
      <c r="N2081" s="66">
        <f t="shared" si="295"/>
        <v>0</v>
      </c>
      <c r="R2081" s="66">
        <f t="shared" si="296"/>
        <v>0</v>
      </c>
      <c r="V2081" s="66">
        <f t="shared" si="297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92"/>
        <v>0</v>
      </c>
      <c r="C2082" s="2">
        <f t="shared" si="293"/>
        <v>1</v>
      </c>
      <c r="L2082" s="66">
        <f t="shared" si="294"/>
        <v>0</v>
      </c>
      <c r="N2082" s="66">
        <f t="shared" si="295"/>
        <v>0</v>
      </c>
      <c r="R2082" s="66">
        <f t="shared" si="296"/>
        <v>0</v>
      </c>
      <c r="V2082" s="66">
        <f t="shared" si="297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92"/>
        <v>0</v>
      </c>
      <c r="C2083" s="2">
        <f t="shared" si="293"/>
        <v>1</v>
      </c>
      <c r="L2083" s="66">
        <f t="shared" si="294"/>
        <v>0</v>
      </c>
      <c r="N2083" s="66">
        <f t="shared" si="295"/>
        <v>0</v>
      </c>
      <c r="R2083" s="66">
        <f t="shared" si="296"/>
        <v>0</v>
      </c>
      <c r="V2083" s="66">
        <f t="shared" si="297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92"/>
        <v>0</v>
      </c>
      <c r="C2084" s="2">
        <f t="shared" si="293"/>
        <v>1</v>
      </c>
      <c r="L2084" s="66">
        <f t="shared" si="294"/>
        <v>0</v>
      </c>
      <c r="N2084" s="66">
        <f t="shared" si="295"/>
        <v>0</v>
      </c>
      <c r="R2084" s="66">
        <f t="shared" si="296"/>
        <v>0</v>
      </c>
      <c r="V2084" s="66">
        <f t="shared" si="297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300">+L2085+N2085+R2085+V2085+X2085</f>
        <v>0</v>
      </c>
      <c r="C2085" s="2">
        <f t="shared" ref="C2085:C2148" si="301">RANK(B2085,B$2021:B$2220,0)</f>
        <v>1</v>
      </c>
      <c r="L2085" s="66">
        <f t="shared" ref="L2085:L2148" si="302">IF(AND(I2085&lt;1,J2085&lt;1,K2085&lt;1),0,IF(250+((150-(I2085*60+J2085))*2)&lt;0,0,IF(K2085&lt;50,250+((150-(I2085*60+J2085))*2),IF(K2085&gt;49,250+((150-(I2085*60+J2085))*2)-1,250+((150-(I2085*60+J2085))*2)))))</f>
        <v>0</v>
      </c>
      <c r="N2085" s="66">
        <f t="shared" ref="N2085:N2148" si="303">IF(M2085&lt;89,0,250+((M2085-172)*3))</f>
        <v>0</v>
      </c>
      <c r="R2085" s="66">
        <f t="shared" ref="R2085:R2148" si="304">IF(AND(O2085&lt;1,P2085&lt;1,Q2085&lt;1),0,IF(250+((680-(O2085*60+P2085))*1)&lt;0,0,250+((680-(O2085*60+P2085))*1)))</f>
        <v>0</v>
      </c>
      <c r="V2085" s="66">
        <f t="shared" ref="V2085:V2148" si="305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300"/>
        <v>0</v>
      </c>
      <c r="C2086" s="2">
        <f t="shared" si="301"/>
        <v>1</v>
      </c>
      <c r="L2086" s="66">
        <f t="shared" si="302"/>
        <v>0</v>
      </c>
      <c r="N2086" s="66">
        <f t="shared" si="303"/>
        <v>0</v>
      </c>
      <c r="R2086" s="66">
        <f t="shared" si="304"/>
        <v>0</v>
      </c>
      <c r="V2086" s="66">
        <f t="shared" si="305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300"/>
        <v>0</v>
      </c>
      <c r="C2087" s="2">
        <f t="shared" si="301"/>
        <v>1</v>
      </c>
      <c r="L2087" s="66">
        <f t="shared" si="302"/>
        <v>0</v>
      </c>
      <c r="N2087" s="66">
        <f t="shared" si="303"/>
        <v>0</v>
      </c>
      <c r="R2087" s="66">
        <f t="shared" si="304"/>
        <v>0</v>
      </c>
      <c r="V2087" s="66">
        <f t="shared" si="305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300"/>
        <v>0</v>
      </c>
      <c r="C2088" s="2">
        <f t="shared" si="301"/>
        <v>1</v>
      </c>
      <c r="L2088" s="66">
        <f t="shared" si="302"/>
        <v>0</v>
      </c>
      <c r="N2088" s="66">
        <f t="shared" si="303"/>
        <v>0</v>
      </c>
      <c r="R2088" s="66">
        <f t="shared" si="304"/>
        <v>0</v>
      </c>
      <c r="V2088" s="66">
        <f t="shared" si="305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300"/>
        <v>0</v>
      </c>
      <c r="C2089" s="2">
        <f t="shared" si="301"/>
        <v>1</v>
      </c>
      <c r="L2089" s="66">
        <f t="shared" si="302"/>
        <v>0</v>
      </c>
      <c r="N2089" s="66">
        <f t="shared" si="303"/>
        <v>0</v>
      </c>
      <c r="R2089" s="66">
        <f t="shared" si="304"/>
        <v>0</v>
      </c>
      <c r="V2089" s="66">
        <f t="shared" si="305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300"/>
        <v>0</v>
      </c>
      <c r="C2090" s="2">
        <f t="shared" si="301"/>
        <v>1</v>
      </c>
      <c r="L2090" s="66">
        <f t="shared" si="302"/>
        <v>0</v>
      </c>
      <c r="N2090" s="66">
        <f t="shared" si="303"/>
        <v>0</v>
      </c>
      <c r="R2090" s="66">
        <f t="shared" si="304"/>
        <v>0</v>
      </c>
      <c r="V2090" s="66">
        <f t="shared" si="305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300"/>
        <v>0</v>
      </c>
      <c r="C2091" s="2">
        <f t="shared" si="301"/>
        <v>1</v>
      </c>
      <c r="L2091" s="66">
        <f t="shared" si="302"/>
        <v>0</v>
      </c>
      <c r="N2091" s="66">
        <f t="shared" si="303"/>
        <v>0</v>
      </c>
      <c r="R2091" s="66">
        <f t="shared" si="304"/>
        <v>0</v>
      </c>
      <c r="V2091" s="66">
        <f t="shared" si="305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300"/>
        <v>0</v>
      </c>
      <c r="C2092" s="2">
        <f t="shared" si="301"/>
        <v>1</v>
      </c>
      <c r="L2092" s="66">
        <f t="shared" si="302"/>
        <v>0</v>
      </c>
      <c r="N2092" s="66">
        <f t="shared" si="303"/>
        <v>0</v>
      </c>
      <c r="R2092" s="66">
        <f t="shared" si="304"/>
        <v>0</v>
      </c>
      <c r="V2092" s="66">
        <f t="shared" si="305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300"/>
        <v>0</v>
      </c>
      <c r="C2093" s="2">
        <f t="shared" si="301"/>
        <v>1</v>
      </c>
      <c r="L2093" s="66">
        <f t="shared" si="302"/>
        <v>0</v>
      </c>
      <c r="N2093" s="66">
        <f t="shared" si="303"/>
        <v>0</v>
      </c>
      <c r="R2093" s="66">
        <f t="shared" si="304"/>
        <v>0</v>
      </c>
      <c r="V2093" s="66">
        <f t="shared" si="305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300"/>
        <v>0</v>
      </c>
      <c r="C2094" s="2">
        <f t="shared" si="301"/>
        <v>1</v>
      </c>
      <c r="L2094" s="66">
        <f t="shared" si="302"/>
        <v>0</v>
      </c>
      <c r="N2094" s="66">
        <f t="shared" si="303"/>
        <v>0</v>
      </c>
      <c r="R2094" s="66">
        <f t="shared" si="304"/>
        <v>0</v>
      </c>
      <c r="V2094" s="66">
        <f t="shared" si="305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300"/>
        <v>0</v>
      </c>
      <c r="C2095" s="2">
        <f t="shared" si="301"/>
        <v>1</v>
      </c>
      <c r="L2095" s="66">
        <f t="shared" si="302"/>
        <v>0</v>
      </c>
      <c r="N2095" s="66">
        <f t="shared" si="303"/>
        <v>0</v>
      </c>
      <c r="R2095" s="66">
        <f t="shared" si="304"/>
        <v>0</v>
      </c>
      <c r="V2095" s="66">
        <f t="shared" si="305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300"/>
        <v>0</v>
      </c>
      <c r="C2096" s="2">
        <f t="shared" si="301"/>
        <v>1</v>
      </c>
      <c r="L2096" s="66">
        <f t="shared" si="302"/>
        <v>0</v>
      </c>
      <c r="N2096" s="66">
        <f t="shared" si="303"/>
        <v>0</v>
      </c>
      <c r="R2096" s="66">
        <f t="shared" si="304"/>
        <v>0</v>
      </c>
      <c r="V2096" s="66">
        <f t="shared" si="305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300"/>
        <v>0</v>
      </c>
      <c r="C2097" s="2">
        <f t="shared" si="301"/>
        <v>1</v>
      </c>
      <c r="L2097" s="66">
        <f t="shared" si="302"/>
        <v>0</v>
      </c>
      <c r="N2097" s="66">
        <f t="shared" si="303"/>
        <v>0</v>
      </c>
      <c r="R2097" s="66">
        <f t="shared" si="304"/>
        <v>0</v>
      </c>
      <c r="V2097" s="66">
        <f t="shared" si="305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300"/>
        <v>0</v>
      </c>
      <c r="C2098" s="2">
        <f t="shared" si="301"/>
        <v>1</v>
      </c>
      <c r="L2098" s="66">
        <f t="shared" si="302"/>
        <v>0</v>
      </c>
      <c r="N2098" s="66">
        <f t="shared" si="303"/>
        <v>0</v>
      </c>
      <c r="R2098" s="66">
        <f t="shared" si="304"/>
        <v>0</v>
      </c>
      <c r="V2098" s="66">
        <f t="shared" si="305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300"/>
        <v>0</v>
      </c>
      <c r="C2099" s="2">
        <f t="shared" si="301"/>
        <v>1</v>
      </c>
      <c r="L2099" s="66">
        <f t="shared" si="302"/>
        <v>0</v>
      </c>
      <c r="N2099" s="66">
        <f t="shared" si="303"/>
        <v>0</v>
      </c>
      <c r="R2099" s="66">
        <f t="shared" si="304"/>
        <v>0</v>
      </c>
      <c r="V2099" s="66">
        <f t="shared" si="305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300"/>
        <v>0</v>
      </c>
      <c r="C2100" s="2">
        <f t="shared" si="301"/>
        <v>1</v>
      </c>
      <c r="L2100" s="66">
        <f t="shared" si="302"/>
        <v>0</v>
      </c>
      <c r="N2100" s="66">
        <f t="shared" si="303"/>
        <v>0</v>
      </c>
      <c r="R2100" s="66">
        <f t="shared" si="304"/>
        <v>0</v>
      </c>
      <c r="V2100" s="66">
        <f t="shared" si="305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300"/>
        <v>0</v>
      </c>
      <c r="C2101" s="2">
        <f t="shared" si="301"/>
        <v>1</v>
      </c>
      <c r="L2101" s="66">
        <f t="shared" si="302"/>
        <v>0</v>
      </c>
      <c r="N2101" s="66">
        <f t="shared" si="303"/>
        <v>0</v>
      </c>
      <c r="R2101" s="66">
        <f t="shared" si="304"/>
        <v>0</v>
      </c>
      <c r="V2101" s="66">
        <f t="shared" si="305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300"/>
        <v>0</v>
      </c>
      <c r="C2102" s="2">
        <f t="shared" si="301"/>
        <v>1</v>
      </c>
      <c r="L2102" s="66">
        <f t="shared" si="302"/>
        <v>0</v>
      </c>
      <c r="N2102" s="66">
        <f t="shared" si="303"/>
        <v>0</v>
      </c>
      <c r="R2102" s="66">
        <f t="shared" si="304"/>
        <v>0</v>
      </c>
      <c r="V2102" s="66">
        <f t="shared" si="305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300"/>
        <v>0</v>
      </c>
      <c r="C2103" s="2">
        <f t="shared" si="301"/>
        <v>1</v>
      </c>
      <c r="L2103" s="66">
        <f t="shared" si="302"/>
        <v>0</v>
      </c>
      <c r="N2103" s="66">
        <f t="shared" si="303"/>
        <v>0</v>
      </c>
      <c r="R2103" s="66">
        <f t="shared" si="304"/>
        <v>0</v>
      </c>
      <c r="V2103" s="66">
        <f t="shared" si="305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300"/>
        <v>0</v>
      </c>
      <c r="C2104" s="2">
        <f t="shared" si="301"/>
        <v>1</v>
      </c>
      <c r="L2104" s="66">
        <f t="shared" si="302"/>
        <v>0</v>
      </c>
      <c r="N2104" s="66">
        <f t="shared" si="303"/>
        <v>0</v>
      </c>
      <c r="R2104" s="66">
        <f t="shared" si="304"/>
        <v>0</v>
      </c>
      <c r="V2104" s="66">
        <f t="shared" si="305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300"/>
        <v>0</v>
      </c>
      <c r="C2105" s="2">
        <f t="shared" si="301"/>
        <v>1</v>
      </c>
      <c r="L2105" s="66">
        <f t="shared" si="302"/>
        <v>0</v>
      </c>
      <c r="N2105" s="66">
        <f t="shared" si="303"/>
        <v>0</v>
      </c>
      <c r="R2105" s="66">
        <f t="shared" si="304"/>
        <v>0</v>
      </c>
      <c r="V2105" s="66">
        <f t="shared" si="305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0"/>
        <v>0</v>
      </c>
      <c r="C2106" s="2">
        <f t="shared" si="301"/>
        <v>1</v>
      </c>
      <c r="L2106" s="66">
        <f t="shared" si="302"/>
        <v>0</v>
      </c>
      <c r="N2106" s="66">
        <f t="shared" si="303"/>
        <v>0</v>
      </c>
      <c r="R2106" s="66">
        <f t="shared" si="304"/>
        <v>0</v>
      </c>
      <c r="V2106" s="66">
        <f t="shared" si="305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0"/>
        <v>0</v>
      </c>
      <c r="C2107" s="2">
        <f t="shared" si="301"/>
        <v>1</v>
      </c>
      <c r="L2107" s="66">
        <f t="shared" si="302"/>
        <v>0</v>
      </c>
      <c r="N2107" s="66">
        <f t="shared" si="303"/>
        <v>0</v>
      </c>
      <c r="R2107" s="66">
        <f t="shared" si="304"/>
        <v>0</v>
      </c>
      <c r="V2107" s="66">
        <f t="shared" si="305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0"/>
        <v>0</v>
      </c>
      <c r="C2108" s="2">
        <f t="shared" si="301"/>
        <v>1</v>
      </c>
      <c r="L2108" s="66">
        <f t="shared" si="302"/>
        <v>0</v>
      </c>
      <c r="N2108" s="66">
        <f t="shared" si="303"/>
        <v>0</v>
      </c>
      <c r="R2108" s="66">
        <f t="shared" si="304"/>
        <v>0</v>
      </c>
      <c r="V2108" s="66">
        <f t="shared" si="305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0"/>
        <v>0</v>
      </c>
      <c r="C2109" s="2">
        <f t="shared" si="301"/>
        <v>1</v>
      </c>
      <c r="L2109" s="66">
        <f t="shared" si="302"/>
        <v>0</v>
      </c>
      <c r="N2109" s="66">
        <f t="shared" si="303"/>
        <v>0</v>
      </c>
      <c r="R2109" s="66">
        <f t="shared" si="304"/>
        <v>0</v>
      </c>
      <c r="V2109" s="66">
        <f t="shared" si="305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0"/>
        <v>0</v>
      </c>
      <c r="C2110" s="2">
        <f t="shared" si="301"/>
        <v>1</v>
      </c>
      <c r="L2110" s="66">
        <f t="shared" si="302"/>
        <v>0</v>
      </c>
      <c r="N2110" s="66">
        <f t="shared" si="303"/>
        <v>0</v>
      </c>
      <c r="R2110" s="66">
        <f t="shared" si="304"/>
        <v>0</v>
      </c>
      <c r="V2110" s="66">
        <f t="shared" si="305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0"/>
        <v>0</v>
      </c>
      <c r="C2111" s="2">
        <f t="shared" si="301"/>
        <v>1</v>
      </c>
      <c r="L2111" s="66">
        <f t="shared" si="302"/>
        <v>0</v>
      </c>
      <c r="N2111" s="66">
        <f t="shared" si="303"/>
        <v>0</v>
      </c>
      <c r="R2111" s="66">
        <f t="shared" si="304"/>
        <v>0</v>
      </c>
      <c r="V2111" s="66">
        <f t="shared" si="305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0"/>
        <v>0</v>
      </c>
      <c r="C2112" s="2">
        <f t="shared" si="301"/>
        <v>1</v>
      </c>
      <c r="L2112" s="66">
        <f t="shared" si="302"/>
        <v>0</v>
      </c>
      <c r="N2112" s="66">
        <f t="shared" si="303"/>
        <v>0</v>
      </c>
      <c r="R2112" s="66">
        <f t="shared" si="304"/>
        <v>0</v>
      </c>
      <c r="V2112" s="66">
        <f t="shared" si="305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0"/>
        <v>0</v>
      </c>
      <c r="C2113" s="2">
        <f t="shared" si="301"/>
        <v>1</v>
      </c>
      <c r="L2113" s="66">
        <f t="shared" si="302"/>
        <v>0</v>
      </c>
      <c r="N2113" s="66">
        <f t="shared" si="303"/>
        <v>0</v>
      </c>
      <c r="R2113" s="66">
        <f t="shared" si="304"/>
        <v>0</v>
      </c>
      <c r="V2113" s="66">
        <f t="shared" si="305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0"/>
        <v>0</v>
      </c>
      <c r="C2114" s="2">
        <f t="shared" si="301"/>
        <v>1</v>
      </c>
      <c r="L2114" s="66">
        <f t="shared" si="302"/>
        <v>0</v>
      </c>
      <c r="N2114" s="66">
        <f t="shared" si="303"/>
        <v>0</v>
      </c>
      <c r="R2114" s="66">
        <f t="shared" si="304"/>
        <v>0</v>
      </c>
      <c r="V2114" s="66">
        <f t="shared" si="305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0"/>
        <v>0</v>
      </c>
      <c r="C2115" s="2">
        <f t="shared" si="301"/>
        <v>1</v>
      </c>
      <c r="L2115" s="66">
        <f t="shared" si="302"/>
        <v>0</v>
      </c>
      <c r="N2115" s="66">
        <f t="shared" si="303"/>
        <v>0</v>
      </c>
      <c r="R2115" s="66">
        <f t="shared" si="304"/>
        <v>0</v>
      </c>
      <c r="V2115" s="66">
        <f t="shared" si="305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0"/>
        <v>0</v>
      </c>
      <c r="C2116" s="2">
        <f t="shared" si="301"/>
        <v>1</v>
      </c>
      <c r="L2116" s="66">
        <f t="shared" si="302"/>
        <v>0</v>
      </c>
      <c r="N2116" s="66">
        <f t="shared" si="303"/>
        <v>0</v>
      </c>
      <c r="R2116" s="66">
        <f t="shared" si="304"/>
        <v>0</v>
      </c>
      <c r="V2116" s="66">
        <f t="shared" si="305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0"/>
        <v>0</v>
      </c>
      <c r="C2117" s="2">
        <f t="shared" si="301"/>
        <v>1</v>
      </c>
      <c r="L2117" s="66">
        <f t="shared" si="302"/>
        <v>0</v>
      </c>
      <c r="N2117" s="66">
        <f t="shared" si="303"/>
        <v>0</v>
      </c>
      <c r="R2117" s="66">
        <f t="shared" si="304"/>
        <v>0</v>
      </c>
      <c r="V2117" s="66">
        <f t="shared" si="305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0"/>
        <v>0</v>
      </c>
      <c r="C2118" s="2">
        <f t="shared" si="301"/>
        <v>1</v>
      </c>
      <c r="L2118" s="66">
        <f t="shared" si="302"/>
        <v>0</v>
      </c>
      <c r="N2118" s="66">
        <f t="shared" si="303"/>
        <v>0</v>
      </c>
      <c r="R2118" s="66">
        <f t="shared" si="304"/>
        <v>0</v>
      </c>
      <c r="V2118" s="66">
        <f t="shared" si="305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0"/>
        <v>0</v>
      </c>
      <c r="C2119" s="2">
        <f t="shared" si="301"/>
        <v>1</v>
      </c>
      <c r="L2119" s="66">
        <f t="shared" si="302"/>
        <v>0</v>
      </c>
      <c r="N2119" s="66">
        <f t="shared" si="303"/>
        <v>0</v>
      </c>
      <c r="R2119" s="66">
        <f t="shared" si="304"/>
        <v>0</v>
      </c>
      <c r="V2119" s="66">
        <f t="shared" si="305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0"/>
        <v>0</v>
      </c>
      <c r="C2120" s="2">
        <f t="shared" si="301"/>
        <v>1</v>
      </c>
      <c r="L2120" s="66">
        <f t="shared" si="302"/>
        <v>0</v>
      </c>
      <c r="N2120" s="66">
        <f t="shared" si="303"/>
        <v>0</v>
      </c>
      <c r="R2120" s="66">
        <f t="shared" si="304"/>
        <v>0</v>
      </c>
      <c r="V2120" s="66">
        <f t="shared" si="305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0"/>
        <v>0</v>
      </c>
      <c r="C2121" s="2">
        <f t="shared" si="301"/>
        <v>1</v>
      </c>
      <c r="L2121" s="66">
        <f t="shared" si="302"/>
        <v>0</v>
      </c>
      <c r="N2121" s="66">
        <f t="shared" si="303"/>
        <v>0</v>
      </c>
      <c r="R2121" s="66">
        <f t="shared" si="304"/>
        <v>0</v>
      </c>
      <c r="V2121" s="66">
        <f t="shared" si="305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0"/>
        <v>0</v>
      </c>
      <c r="C2122" s="2">
        <f t="shared" si="301"/>
        <v>1</v>
      </c>
      <c r="L2122" s="66">
        <f t="shared" si="302"/>
        <v>0</v>
      </c>
      <c r="N2122" s="66">
        <f t="shared" si="303"/>
        <v>0</v>
      </c>
      <c r="R2122" s="66">
        <f t="shared" si="304"/>
        <v>0</v>
      </c>
      <c r="V2122" s="66">
        <f t="shared" si="305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0"/>
        <v>0</v>
      </c>
      <c r="C2123" s="2">
        <f t="shared" si="301"/>
        <v>1</v>
      </c>
      <c r="L2123" s="66">
        <f t="shared" si="302"/>
        <v>0</v>
      </c>
      <c r="N2123" s="66">
        <f t="shared" si="303"/>
        <v>0</v>
      </c>
      <c r="R2123" s="66">
        <f t="shared" si="304"/>
        <v>0</v>
      </c>
      <c r="V2123" s="66">
        <f t="shared" si="305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0"/>
        <v>0</v>
      </c>
      <c r="C2124" s="2">
        <f t="shared" si="301"/>
        <v>1</v>
      </c>
      <c r="L2124" s="66">
        <f t="shared" si="302"/>
        <v>0</v>
      </c>
      <c r="N2124" s="66">
        <f t="shared" si="303"/>
        <v>0</v>
      </c>
      <c r="R2124" s="66">
        <f t="shared" si="304"/>
        <v>0</v>
      </c>
      <c r="V2124" s="66">
        <f t="shared" si="305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0"/>
        <v>0</v>
      </c>
      <c r="C2125" s="2">
        <f t="shared" si="301"/>
        <v>1</v>
      </c>
      <c r="L2125" s="66">
        <f t="shared" si="302"/>
        <v>0</v>
      </c>
      <c r="N2125" s="66">
        <f t="shared" si="303"/>
        <v>0</v>
      </c>
      <c r="R2125" s="66">
        <f t="shared" si="304"/>
        <v>0</v>
      </c>
      <c r="V2125" s="66">
        <f t="shared" si="305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0"/>
        <v>0</v>
      </c>
      <c r="C2126" s="2">
        <f t="shared" si="301"/>
        <v>1</v>
      </c>
      <c r="L2126" s="66">
        <f t="shared" si="302"/>
        <v>0</v>
      </c>
      <c r="N2126" s="66">
        <f t="shared" si="303"/>
        <v>0</v>
      </c>
      <c r="R2126" s="66">
        <f t="shared" si="304"/>
        <v>0</v>
      </c>
      <c r="V2126" s="66">
        <f t="shared" si="305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0"/>
        <v>0</v>
      </c>
      <c r="C2127" s="2">
        <f t="shared" si="301"/>
        <v>1</v>
      </c>
      <c r="L2127" s="66">
        <f t="shared" si="302"/>
        <v>0</v>
      </c>
      <c r="N2127" s="66">
        <f t="shared" si="303"/>
        <v>0</v>
      </c>
      <c r="R2127" s="66">
        <f t="shared" si="304"/>
        <v>0</v>
      </c>
      <c r="V2127" s="66">
        <f t="shared" si="305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0"/>
        <v>0</v>
      </c>
      <c r="C2128" s="2">
        <f t="shared" si="301"/>
        <v>1</v>
      </c>
      <c r="L2128" s="66">
        <f t="shared" si="302"/>
        <v>0</v>
      </c>
      <c r="N2128" s="66">
        <f t="shared" si="303"/>
        <v>0</v>
      </c>
      <c r="R2128" s="66">
        <f t="shared" si="304"/>
        <v>0</v>
      </c>
      <c r="V2128" s="66">
        <f t="shared" si="305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0"/>
        <v>0</v>
      </c>
      <c r="C2129" s="2">
        <f t="shared" si="301"/>
        <v>1</v>
      </c>
      <c r="L2129" s="66">
        <f t="shared" si="302"/>
        <v>0</v>
      </c>
      <c r="N2129" s="66">
        <f t="shared" si="303"/>
        <v>0</v>
      </c>
      <c r="R2129" s="66">
        <f t="shared" si="304"/>
        <v>0</v>
      </c>
      <c r="V2129" s="66">
        <f t="shared" si="305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0"/>
        <v>0</v>
      </c>
      <c r="C2130" s="2">
        <f t="shared" si="301"/>
        <v>1</v>
      </c>
      <c r="L2130" s="66">
        <f t="shared" si="302"/>
        <v>0</v>
      </c>
      <c r="N2130" s="66">
        <f t="shared" si="303"/>
        <v>0</v>
      </c>
      <c r="R2130" s="66">
        <f t="shared" si="304"/>
        <v>0</v>
      </c>
      <c r="V2130" s="66">
        <f t="shared" si="305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0"/>
        <v>0</v>
      </c>
      <c r="C2131" s="2">
        <f t="shared" si="301"/>
        <v>1</v>
      </c>
      <c r="L2131" s="66">
        <f t="shared" si="302"/>
        <v>0</v>
      </c>
      <c r="N2131" s="66">
        <f t="shared" si="303"/>
        <v>0</v>
      </c>
      <c r="R2131" s="66">
        <f t="shared" si="304"/>
        <v>0</v>
      </c>
      <c r="V2131" s="66">
        <f t="shared" si="305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0"/>
        <v>0</v>
      </c>
      <c r="C2132" s="2">
        <f t="shared" si="301"/>
        <v>1</v>
      </c>
      <c r="L2132" s="66">
        <f t="shared" si="302"/>
        <v>0</v>
      </c>
      <c r="N2132" s="66">
        <f t="shared" si="303"/>
        <v>0</v>
      </c>
      <c r="R2132" s="66">
        <f t="shared" si="304"/>
        <v>0</v>
      </c>
      <c r="V2132" s="66">
        <f t="shared" si="305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0"/>
        <v>0</v>
      </c>
      <c r="C2133" s="2">
        <f t="shared" si="301"/>
        <v>1</v>
      </c>
      <c r="L2133" s="66">
        <f t="shared" si="302"/>
        <v>0</v>
      </c>
      <c r="N2133" s="66">
        <f t="shared" si="303"/>
        <v>0</v>
      </c>
      <c r="R2133" s="66">
        <f t="shared" si="304"/>
        <v>0</v>
      </c>
      <c r="V2133" s="66">
        <f t="shared" si="305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0"/>
        <v>0</v>
      </c>
      <c r="C2134" s="2">
        <f t="shared" si="301"/>
        <v>1</v>
      </c>
      <c r="L2134" s="66">
        <f t="shared" si="302"/>
        <v>0</v>
      </c>
      <c r="N2134" s="66">
        <f t="shared" si="303"/>
        <v>0</v>
      </c>
      <c r="R2134" s="66">
        <f t="shared" si="304"/>
        <v>0</v>
      </c>
      <c r="V2134" s="66">
        <f t="shared" si="305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0"/>
        <v>0</v>
      </c>
      <c r="C2135" s="2">
        <f t="shared" si="301"/>
        <v>1</v>
      </c>
      <c r="L2135" s="66">
        <f t="shared" si="302"/>
        <v>0</v>
      </c>
      <c r="N2135" s="66">
        <f t="shared" si="303"/>
        <v>0</v>
      </c>
      <c r="R2135" s="66">
        <f t="shared" si="304"/>
        <v>0</v>
      </c>
      <c r="V2135" s="66">
        <f t="shared" si="305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0"/>
        <v>0</v>
      </c>
      <c r="C2136" s="2">
        <f t="shared" si="301"/>
        <v>1</v>
      </c>
      <c r="L2136" s="66">
        <f t="shared" si="302"/>
        <v>0</v>
      </c>
      <c r="N2136" s="66">
        <f t="shared" si="303"/>
        <v>0</v>
      </c>
      <c r="R2136" s="66">
        <f t="shared" si="304"/>
        <v>0</v>
      </c>
      <c r="V2136" s="66">
        <f t="shared" si="305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0"/>
        <v>0</v>
      </c>
      <c r="C2137" s="2">
        <f t="shared" si="301"/>
        <v>1</v>
      </c>
      <c r="L2137" s="66">
        <f t="shared" si="302"/>
        <v>0</v>
      </c>
      <c r="N2137" s="66">
        <f t="shared" si="303"/>
        <v>0</v>
      </c>
      <c r="R2137" s="66">
        <f t="shared" si="304"/>
        <v>0</v>
      </c>
      <c r="V2137" s="66">
        <f t="shared" si="305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0"/>
        <v>0</v>
      </c>
      <c r="C2138" s="2">
        <f t="shared" si="301"/>
        <v>1</v>
      </c>
      <c r="L2138" s="66">
        <f t="shared" si="302"/>
        <v>0</v>
      </c>
      <c r="N2138" s="66">
        <f t="shared" si="303"/>
        <v>0</v>
      </c>
      <c r="R2138" s="66">
        <f t="shared" si="304"/>
        <v>0</v>
      </c>
      <c r="V2138" s="66">
        <f t="shared" si="305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0"/>
        <v>0</v>
      </c>
      <c r="C2139" s="2">
        <f t="shared" si="301"/>
        <v>1</v>
      </c>
      <c r="L2139" s="66">
        <f t="shared" si="302"/>
        <v>0</v>
      </c>
      <c r="N2139" s="66">
        <f t="shared" si="303"/>
        <v>0</v>
      </c>
      <c r="R2139" s="66">
        <f t="shared" si="304"/>
        <v>0</v>
      </c>
      <c r="V2139" s="66">
        <f t="shared" si="305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0"/>
        <v>0</v>
      </c>
      <c r="C2140" s="2">
        <f t="shared" si="301"/>
        <v>1</v>
      </c>
      <c r="L2140" s="66">
        <f t="shared" si="302"/>
        <v>0</v>
      </c>
      <c r="N2140" s="66">
        <f t="shared" si="303"/>
        <v>0</v>
      </c>
      <c r="R2140" s="66">
        <f t="shared" si="304"/>
        <v>0</v>
      </c>
      <c r="V2140" s="66">
        <f t="shared" si="305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0"/>
        <v>0</v>
      </c>
      <c r="C2141" s="2">
        <f t="shared" si="301"/>
        <v>1</v>
      </c>
      <c r="L2141" s="66">
        <f t="shared" si="302"/>
        <v>0</v>
      </c>
      <c r="N2141" s="66">
        <f t="shared" si="303"/>
        <v>0</v>
      </c>
      <c r="R2141" s="66">
        <f t="shared" si="304"/>
        <v>0</v>
      </c>
      <c r="V2141" s="66">
        <f t="shared" si="305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0"/>
        <v>0</v>
      </c>
      <c r="C2142" s="2">
        <f t="shared" si="301"/>
        <v>1</v>
      </c>
      <c r="L2142" s="66">
        <f t="shared" si="302"/>
        <v>0</v>
      </c>
      <c r="N2142" s="66">
        <f t="shared" si="303"/>
        <v>0</v>
      </c>
      <c r="R2142" s="66">
        <f t="shared" si="304"/>
        <v>0</v>
      </c>
      <c r="V2142" s="66">
        <f t="shared" si="305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0"/>
        <v>0</v>
      </c>
      <c r="C2143" s="2">
        <f t="shared" si="301"/>
        <v>1</v>
      </c>
      <c r="L2143" s="66">
        <f t="shared" si="302"/>
        <v>0</v>
      </c>
      <c r="N2143" s="66">
        <f t="shared" si="303"/>
        <v>0</v>
      </c>
      <c r="R2143" s="66">
        <f t="shared" si="304"/>
        <v>0</v>
      </c>
      <c r="V2143" s="66">
        <f t="shared" si="305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0"/>
        <v>0</v>
      </c>
      <c r="C2144" s="2">
        <f t="shared" si="301"/>
        <v>1</v>
      </c>
      <c r="L2144" s="66">
        <f t="shared" si="302"/>
        <v>0</v>
      </c>
      <c r="N2144" s="66">
        <f t="shared" si="303"/>
        <v>0</v>
      </c>
      <c r="R2144" s="66">
        <f t="shared" si="304"/>
        <v>0</v>
      </c>
      <c r="V2144" s="66">
        <f t="shared" si="305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0"/>
        <v>0</v>
      </c>
      <c r="C2145" s="2">
        <f t="shared" si="301"/>
        <v>1</v>
      </c>
      <c r="L2145" s="66">
        <f t="shared" si="302"/>
        <v>0</v>
      </c>
      <c r="N2145" s="66">
        <f t="shared" si="303"/>
        <v>0</v>
      </c>
      <c r="R2145" s="66">
        <f t="shared" si="304"/>
        <v>0</v>
      </c>
      <c r="V2145" s="66">
        <f t="shared" si="305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0"/>
        <v>0</v>
      </c>
      <c r="C2146" s="2">
        <f t="shared" si="301"/>
        <v>1</v>
      </c>
      <c r="L2146" s="66">
        <f t="shared" si="302"/>
        <v>0</v>
      </c>
      <c r="N2146" s="66">
        <f t="shared" si="303"/>
        <v>0</v>
      </c>
      <c r="R2146" s="66">
        <f t="shared" si="304"/>
        <v>0</v>
      </c>
      <c r="V2146" s="66">
        <f t="shared" si="305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0"/>
        <v>0</v>
      </c>
      <c r="C2147" s="2">
        <f t="shared" si="301"/>
        <v>1</v>
      </c>
      <c r="L2147" s="66">
        <f t="shared" si="302"/>
        <v>0</v>
      </c>
      <c r="N2147" s="66">
        <f t="shared" si="303"/>
        <v>0</v>
      </c>
      <c r="R2147" s="66">
        <f t="shared" si="304"/>
        <v>0</v>
      </c>
      <c r="V2147" s="66">
        <f t="shared" si="305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0"/>
        <v>0</v>
      </c>
      <c r="C2148" s="2">
        <f t="shared" si="301"/>
        <v>1</v>
      </c>
      <c r="L2148" s="66">
        <f t="shared" si="302"/>
        <v>0</v>
      </c>
      <c r="N2148" s="66">
        <f t="shared" si="303"/>
        <v>0</v>
      </c>
      <c r="R2148" s="66">
        <f t="shared" si="304"/>
        <v>0</v>
      </c>
      <c r="V2148" s="66">
        <f t="shared" si="305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306">+L2149+N2149+R2149+V2149+X2149</f>
        <v>0</v>
      </c>
      <c r="C2149" s="2">
        <f t="shared" ref="C2149:C2212" si="307">RANK(B2149,B$2021:B$2220,0)</f>
        <v>1</v>
      </c>
      <c r="L2149" s="66">
        <f t="shared" ref="L2149:L2212" si="308">IF(AND(I2149&lt;1,J2149&lt;1,K2149&lt;1),0,IF(250+((150-(I2149*60+J2149))*2)&lt;0,0,IF(K2149&lt;50,250+((150-(I2149*60+J2149))*2),IF(K2149&gt;49,250+((150-(I2149*60+J2149))*2)-1,250+((150-(I2149*60+J2149))*2)))))</f>
        <v>0</v>
      </c>
      <c r="N2149" s="66">
        <f t="shared" ref="N2149:N2212" si="309">IF(M2149&lt;89,0,250+((M2149-172)*3))</f>
        <v>0</v>
      </c>
      <c r="R2149" s="66">
        <f t="shared" ref="R2149:R2212" si="310">IF(AND(O2149&lt;1,P2149&lt;1,Q2149&lt;1),0,IF(250+((680-(O2149*60+P2149))*1)&lt;0,0,250+((680-(O2149*60+P2149))*1)))</f>
        <v>0</v>
      </c>
      <c r="V2149" s="66">
        <f t="shared" ref="V2149:V2212" si="311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06"/>
        <v>0</v>
      </c>
      <c r="C2150" s="2">
        <f t="shared" si="307"/>
        <v>1</v>
      </c>
      <c r="L2150" s="66">
        <f t="shared" si="308"/>
        <v>0</v>
      </c>
      <c r="N2150" s="66">
        <f t="shared" si="309"/>
        <v>0</v>
      </c>
      <c r="R2150" s="66">
        <f t="shared" si="310"/>
        <v>0</v>
      </c>
      <c r="V2150" s="66">
        <f t="shared" si="311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06"/>
        <v>0</v>
      </c>
      <c r="C2151" s="2">
        <f t="shared" si="307"/>
        <v>1</v>
      </c>
      <c r="L2151" s="66">
        <f t="shared" si="308"/>
        <v>0</v>
      </c>
      <c r="N2151" s="66">
        <f t="shared" si="309"/>
        <v>0</v>
      </c>
      <c r="R2151" s="66">
        <f t="shared" si="310"/>
        <v>0</v>
      </c>
      <c r="V2151" s="66">
        <f t="shared" si="311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06"/>
        <v>0</v>
      </c>
      <c r="C2152" s="2">
        <f t="shared" si="307"/>
        <v>1</v>
      </c>
      <c r="L2152" s="66">
        <f t="shared" si="308"/>
        <v>0</v>
      </c>
      <c r="N2152" s="66">
        <f t="shared" si="309"/>
        <v>0</v>
      </c>
      <c r="R2152" s="66">
        <f t="shared" si="310"/>
        <v>0</v>
      </c>
      <c r="V2152" s="66">
        <f t="shared" si="311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06"/>
        <v>0</v>
      </c>
      <c r="C2153" s="2">
        <f t="shared" si="307"/>
        <v>1</v>
      </c>
      <c r="L2153" s="66">
        <f t="shared" si="308"/>
        <v>0</v>
      </c>
      <c r="N2153" s="66">
        <f t="shared" si="309"/>
        <v>0</v>
      </c>
      <c r="R2153" s="66">
        <f t="shared" si="310"/>
        <v>0</v>
      </c>
      <c r="V2153" s="66">
        <f t="shared" si="311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06"/>
        <v>0</v>
      </c>
      <c r="C2154" s="2">
        <f t="shared" si="307"/>
        <v>1</v>
      </c>
      <c r="L2154" s="66">
        <f t="shared" si="308"/>
        <v>0</v>
      </c>
      <c r="N2154" s="66">
        <f t="shared" si="309"/>
        <v>0</v>
      </c>
      <c r="R2154" s="66">
        <f t="shared" si="310"/>
        <v>0</v>
      </c>
      <c r="V2154" s="66">
        <f t="shared" si="311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06"/>
        <v>0</v>
      </c>
      <c r="C2155" s="2">
        <f t="shared" si="307"/>
        <v>1</v>
      </c>
      <c r="L2155" s="66">
        <f t="shared" si="308"/>
        <v>0</v>
      </c>
      <c r="N2155" s="66">
        <f t="shared" si="309"/>
        <v>0</v>
      </c>
      <c r="R2155" s="66">
        <f t="shared" si="310"/>
        <v>0</v>
      </c>
      <c r="V2155" s="66">
        <f t="shared" si="311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06"/>
        <v>0</v>
      </c>
      <c r="C2156" s="2">
        <f t="shared" si="307"/>
        <v>1</v>
      </c>
      <c r="L2156" s="66">
        <f t="shared" si="308"/>
        <v>0</v>
      </c>
      <c r="N2156" s="66">
        <f t="shared" si="309"/>
        <v>0</v>
      </c>
      <c r="R2156" s="66">
        <f t="shared" si="310"/>
        <v>0</v>
      </c>
      <c r="V2156" s="66">
        <f t="shared" si="311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06"/>
        <v>0</v>
      </c>
      <c r="C2157" s="2">
        <f t="shared" si="307"/>
        <v>1</v>
      </c>
      <c r="L2157" s="66">
        <f t="shared" si="308"/>
        <v>0</v>
      </c>
      <c r="N2157" s="66">
        <f t="shared" si="309"/>
        <v>0</v>
      </c>
      <c r="R2157" s="66">
        <f t="shared" si="310"/>
        <v>0</v>
      </c>
      <c r="V2157" s="66">
        <f t="shared" si="311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06"/>
        <v>0</v>
      </c>
      <c r="C2158" s="2">
        <f t="shared" si="307"/>
        <v>1</v>
      </c>
      <c r="L2158" s="66">
        <f t="shared" si="308"/>
        <v>0</v>
      </c>
      <c r="N2158" s="66">
        <f t="shared" si="309"/>
        <v>0</v>
      </c>
      <c r="R2158" s="66">
        <f t="shared" si="310"/>
        <v>0</v>
      </c>
      <c r="V2158" s="66">
        <f t="shared" si="311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06"/>
        <v>0</v>
      </c>
      <c r="C2159" s="2">
        <f t="shared" si="307"/>
        <v>1</v>
      </c>
      <c r="L2159" s="66">
        <f t="shared" si="308"/>
        <v>0</v>
      </c>
      <c r="N2159" s="66">
        <f t="shared" si="309"/>
        <v>0</v>
      </c>
      <c r="R2159" s="66">
        <f t="shared" si="310"/>
        <v>0</v>
      </c>
      <c r="V2159" s="66">
        <f t="shared" si="311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06"/>
        <v>0</v>
      </c>
      <c r="C2160" s="2">
        <f t="shared" si="307"/>
        <v>1</v>
      </c>
      <c r="L2160" s="66">
        <f t="shared" si="308"/>
        <v>0</v>
      </c>
      <c r="N2160" s="66">
        <f t="shared" si="309"/>
        <v>0</v>
      </c>
      <c r="R2160" s="66">
        <f t="shared" si="310"/>
        <v>0</v>
      </c>
      <c r="V2160" s="66">
        <f t="shared" si="311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06"/>
        <v>0</v>
      </c>
      <c r="C2161" s="2">
        <f t="shared" si="307"/>
        <v>1</v>
      </c>
      <c r="L2161" s="66">
        <f t="shared" si="308"/>
        <v>0</v>
      </c>
      <c r="N2161" s="66">
        <f t="shared" si="309"/>
        <v>0</v>
      </c>
      <c r="R2161" s="66">
        <f t="shared" si="310"/>
        <v>0</v>
      </c>
      <c r="V2161" s="66">
        <f t="shared" si="311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06"/>
        <v>0</v>
      </c>
      <c r="C2162" s="2">
        <f t="shared" si="307"/>
        <v>1</v>
      </c>
      <c r="L2162" s="66">
        <f t="shared" si="308"/>
        <v>0</v>
      </c>
      <c r="N2162" s="66">
        <f t="shared" si="309"/>
        <v>0</v>
      </c>
      <c r="R2162" s="66">
        <f t="shared" si="310"/>
        <v>0</v>
      </c>
      <c r="V2162" s="66">
        <f t="shared" si="311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06"/>
        <v>0</v>
      </c>
      <c r="C2163" s="2">
        <f t="shared" si="307"/>
        <v>1</v>
      </c>
      <c r="L2163" s="66">
        <f t="shared" si="308"/>
        <v>0</v>
      </c>
      <c r="N2163" s="66">
        <f t="shared" si="309"/>
        <v>0</v>
      </c>
      <c r="R2163" s="66">
        <f t="shared" si="310"/>
        <v>0</v>
      </c>
      <c r="V2163" s="66">
        <f t="shared" si="311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06"/>
        <v>0</v>
      </c>
      <c r="C2164" s="2">
        <f t="shared" si="307"/>
        <v>1</v>
      </c>
      <c r="L2164" s="66">
        <f t="shared" si="308"/>
        <v>0</v>
      </c>
      <c r="N2164" s="66">
        <f t="shared" si="309"/>
        <v>0</v>
      </c>
      <c r="R2164" s="66">
        <f t="shared" si="310"/>
        <v>0</v>
      </c>
      <c r="V2164" s="66">
        <f t="shared" si="311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06"/>
        <v>0</v>
      </c>
      <c r="C2165" s="2">
        <f t="shared" si="307"/>
        <v>1</v>
      </c>
      <c r="L2165" s="66">
        <f t="shared" si="308"/>
        <v>0</v>
      </c>
      <c r="N2165" s="66">
        <f t="shared" si="309"/>
        <v>0</v>
      </c>
      <c r="R2165" s="66">
        <f t="shared" si="310"/>
        <v>0</v>
      </c>
      <c r="V2165" s="66">
        <f t="shared" si="311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06"/>
        <v>0</v>
      </c>
      <c r="C2166" s="2">
        <f t="shared" si="307"/>
        <v>1</v>
      </c>
      <c r="L2166" s="66">
        <f t="shared" si="308"/>
        <v>0</v>
      </c>
      <c r="N2166" s="66">
        <f t="shared" si="309"/>
        <v>0</v>
      </c>
      <c r="R2166" s="66">
        <f t="shared" si="310"/>
        <v>0</v>
      </c>
      <c r="V2166" s="66">
        <f t="shared" si="311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06"/>
        <v>0</v>
      </c>
      <c r="C2167" s="2">
        <f t="shared" si="307"/>
        <v>1</v>
      </c>
      <c r="L2167" s="66">
        <f t="shared" si="308"/>
        <v>0</v>
      </c>
      <c r="N2167" s="66">
        <f t="shared" si="309"/>
        <v>0</v>
      </c>
      <c r="R2167" s="66">
        <f t="shared" si="310"/>
        <v>0</v>
      </c>
      <c r="V2167" s="66">
        <f t="shared" si="311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06"/>
        <v>0</v>
      </c>
      <c r="C2168" s="2">
        <f t="shared" si="307"/>
        <v>1</v>
      </c>
      <c r="L2168" s="66">
        <f t="shared" si="308"/>
        <v>0</v>
      </c>
      <c r="N2168" s="66">
        <f t="shared" si="309"/>
        <v>0</v>
      </c>
      <c r="R2168" s="66">
        <f t="shared" si="310"/>
        <v>0</v>
      </c>
      <c r="V2168" s="66">
        <f t="shared" si="311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306"/>
        <v>0</v>
      </c>
      <c r="C2169" s="2">
        <f t="shared" si="307"/>
        <v>1</v>
      </c>
      <c r="L2169" s="66">
        <f t="shared" si="308"/>
        <v>0</v>
      </c>
      <c r="N2169" s="66">
        <f t="shared" si="309"/>
        <v>0</v>
      </c>
      <c r="R2169" s="66">
        <f t="shared" si="310"/>
        <v>0</v>
      </c>
      <c r="V2169" s="66">
        <f t="shared" si="311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06"/>
        <v>0</v>
      </c>
      <c r="C2170" s="2">
        <f t="shared" si="307"/>
        <v>1</v>
      </c>
      <c r="L2170" s="66">
        <f t="shared" si="308"/>
        <v>0</v>
      </c>
      <c r="N2170" s="66">
        <f t="shared" si="309"/>
        <v>0</v>
      </c>
      <c r="R2170" s="66">
        <f t="shared" si="310"/>
        <v>0</v>
      </c>
      <c r="V2170" s="66">
        <f t="shared" si="311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06"/>
        <v>0</v>
      </c>
      <c r="C2171" s="2">
        <f t="shared" si="307"/>
        <v>1</v>
      </c>
      <c r="L2171" s="66">
        <f t="shared" si="308"/>
        <v>0</v>
      </c>
      <c r="N2171" s="66">
        <f t="shared" si="309"/>
        <v>0</v>
      </c>
      <c r="R2171" s="66">
        <f t="shared" si="310"/>
        <v>0</v>
      </c>
      <c r="V2171" s="66">
        <f t="shared" si="311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06"/>
        <v>0</v>
      </c>
      <c r="C2172" s="2">
        <f t="shared" si="307"/>
        <v>1</v>
      </c>
      <c r="L2172" s="66">
        <f t="shared" si="308"/>
        <v>0</v>
      </c>
      <c r="N2172" s="66">
        <f t="shared" si="309"/>
        <v>0</v>
      </c>
      <c r="R2172" s="66">
        <f t="shared" si="310"/>
        <v>0</v>
      </c>
      <c r="V2172" s="66">
        <f t="shared" si="311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06"/>
        <v>0</v>
      </c>
      <c r="C2173" s="2">
        <f t="shared" si="307"/>
        <v>1</v>
      </c>
      <c r="L2173" s="66">
        <f t="shared" si="308"/>
        <v>0</v>
      </c>
      <c r="N2173" s="66">
        <f t="shared" si="309"/>
        <v>0</v>
      </c>
      <c r="R2173" s="66">
        <f t="shared" si="310"/>
        <v>0</v>
      </c>
      <c r="V2173" s="66">
        <f t="shared" si="311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06"/>
        <v>0</v>
      </c>
      <c r="C2174" s="2">
        <f t="shared" si="307"/>
        <v>1</v>
      </c>
      <c r="L2174" s="66">
        <f t="shared" si="308"/>
        <v>0</v>
      </c>
      <c r="N2174" s="66">
        <f t="shared" si="309"/>
        <v>0</v>
      </c>
      <c r="R2174" s="66">
        <f t="shared" si="310"/>
        <v>0</v>
      </c>
      <c r="V2174" s="66">
        <f t="shared" si="311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06"/>
        <v>0</v>
      </c>
      <c r="C2175" s="2">
        <f t="shared" si="307"/>
        <v>1</v>
      </c>
      <c r="L2175" s="66">
        <f t="shared" si="308"/>
        <v>0</v>
      </c>
      <c r="N2175" s="66">
        <f t="shared" si="309"/>
        <v>0</v>
      </c>
      <c r="R2175" s="66">
        <f t="shared" si="310"/>
        <v>0</v>
      </c>
      <c r="V2175" s="66">
        <f t="shared" si="311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06"/>
        <v>0</v>
      </c>
      <c r="C2176" s="2">
        <f t="shared" si="307"/>
        <v>1</v>
      </c>
      <c r="L2176" s="66">
        <f t="shared" si="308"/>
        <v>0</v>
      </c>
      <c r="N2176" s="66">
        <f t="shared" si="309"/>
        <v>0</v>
      </c>
      <c r="R2176" s="66">
        <f t="shared" si="310"/>
        <v>0</v>
      </c>
      <c r="V2176" s="66">
        <f t="shared" si="311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06"/>
        <v>0</v>
      </c>
      <c r="C2177" s="2">
        <f t="shared" si="307"/>
        <v>1</v>
      </c>
      <c r="L2177" s="66">
        <f t="shared" si="308"/>
        <v>0</v>
      </c>
      <c r="N2177" s="66">
        <f t="shared" si="309"/>
        <v>0</v>
      </c>
      <c r="R2177" s="66">
        <f t="shared" si="310"/>
        <v>0</v>
      </c>
      <c r="V2177" s="66">
        <f t="shared" si="311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06"/>
        <v>0</v>
      </c>
      <c r="C2178" s="2">
        <f t="shared" si="307"/>
        <v>1</v>
      </c>
      <c r="L2178" s="66">
        <f t="shared" si="308"/>
        <v>0</v>
      </c>
      <c r="N2178" s="66">
        <f t="shared" si="309"/>
        <v>0</v>
      </c>
      <c r="R2178" s="66">
        <f t="shared" si="310"/>
        <v>0</v>
      </c>
      <c r="V2178" s="66">
        <f t="shared" si="311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06"/>
        <v>0</v>
      </c>
      <c r="C2179" s="2">
        <f t="shared" si="307"/>
        <v>1</v>
      </c>
      <c r="L2179" s="66">
        <f t="shared" si="308"/>
        <v>0</v>
      </c>
      <c r="N2179" s="66">
        <f t="shared" si="309"/>
        <v>0</v>
      </c>
      <c r="R2179" s="66">
        <f t="shared" si="310"/>
        <v>0</v>
      </c>
      <c r="V2179" s="66">
        <f t="shared" si="311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06"/>
        <v>0</v>
      </c>
      <c r="C2180" s="2">
        <f t="shared" si="307"/>
        <v>1</v>
      </c>
      <c r="L2180" s="66">
        <f t="shared" si="308"/>
        <v>0</v>
      </c>
      <c r="N2180" s="66">
        <f t="shared" si="309"/>
        <v>0</v>
      </c>
      <c r="R2180" s="66">
        <f t="shared" si="310"/>
        <v>0</v>
      </c>
      <c r="V2180" s="66">
        <f t="shared" si="311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06"/>
        <v>0</v>
      </c>
      <c r="C2181" s="2">
        <f t="shared" si="307"/>
        <v>1</v>
      </c>
      <c r="L2181" s="66">
        <f t="shared" si="308"/>
        <v>0</v>
      </c>
      <c r="N2181" s="66">
        <f t="shared" si="309"/>
        <v>0</v>
      </c>
      <c r="R2181" s="66">
        <f t="shared" si="310"/>
        <v>0</v>
      </c>
      <c r="V2181" s="66">
        <f t="shared" si="311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06"/>
        <v>0</v>
      </c>
      <c r="C2182" s="2">
        <f t="shared" si="307"/>
        <v>1</v>
      </c>
      <c r="L2182" s="66">
        <f t="shared" si="308"/>
        <v>0</v>
      </c>
      <c r="N2182" s="66">
        <f t="shared" si="309"/>
        <v>0</v>
      </c>
      <c r="R2182" s="66">
        <f t="shared" si="310"/>
        <v>0</v>
      </c>
      <c r="V2182" s="66">
        <f t="shared" si="311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06"/>
        <v>0</v>
      </c>
      <c r="C2183" s="2">
        <f t="shared" si="307"/>
        <v>1</v>
      </c>
      <c r="L2183" s="66">
        <f t="shared" si="308"/>
        <v>0</v>
      </c>
      <c r="N2183" s="66">
        <f t="shared" si="309"/>
        <v>0</v>
      </c>
      <c r="R2183" s="66">
        <f t="shared" si="310"/>
        <v>0</v>
      </c>
      <c r="V2183" s="66">
        <f t="shared" si="311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06"/>
        <v>0</v>
      </c>
      <c r="C2184" s="2">
        <f t="shared" si="307"/>
        <v>1</v>
      </c>
      <c r="L2184" s="66">
        <f t="shared" si="308"/>
        <v>0</v>
      </c>
      <c r="N2184" s="66">
        <f t="shared" si="309"/>
        <v>0</v>
      </c>
      <c r="R2184" s="66">
        <f t="shared" si="310"/>
        <v>0</v>
      </c>
      <c r="V2184" s="66">
        <f t="shared" si="311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06"/>
        <v>0</v>
      </c>
      <c r="C2185" s="2">
        <f t="shared" si="307"/>
        <v>1</v>
      </c>
      <c r="L2185" s="66">
        <f t="shared" si="308"/>
        <v>0</v>
      </c>
      <c r="N2185" s="66">
        <f t="shared" si="309"/>
        <v>0</v>
      </c>
      <c r="R2185" s="66">
        <f t="shared" si="310"/>
        <v>0</v>
      </c>
      <c r="V2185" s="66">
        <f t="shared" si="311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06"/>
        <v>0</v>
      </c>
      <c r="C2186" s="2">
        <f t="shared" si="307"/>
        <v>1</v>
      </c>
      <c r="L2186" s="66">
        <f t="shared" si="308"/>
        <v>0</v>
      </c>
      <c r="N2186" s="66">
        <f t="shared" si="309"/>
        <v>0</v>
      </c>
      <c r="R2186" s="66">
        <f t="shared" si="310"/>
        <v>0</v>
      </c>
      <c r="V2186" s="66">
        <f t="shared" si="311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06"/>
        <v>0</v>
      </c>
      <c r="C2187" s="2">
        <f t="shared" si="307"/>
        <v>1</v>
      </c>
      <c r="L2187" s="66">
        <f t="shared" si="308"/>
        <v>0</v>
      </c>
      <c r="N2187" s="66">
        <f t="shared" si="309"/>
        <v>0</v>
      </c>
      <c r="R2187" s="66">
        <f t="shared" si="310"/>
        <v>0</v>
      </c>
      <c r="V2187" s="66">
        <f t="shared" si="311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06"/>
        <v>0</v>
      </c>
      <c r="C2188" s="2">
        <f t="shared" si="307"/>
        <v>1</v>
      </c>
      <c r="L2188" s="66">
        <f t="shared" si="308"/>
        <v>0</v>
      </c>
      <c r="N2188" s="66">
        <f t="shared" si="309"/>
        <v>0</v>
      </c>
      <c r="R2188" s="66">
        <f t="shared" si="310"/>
        <v>0</v>
      </c>
      <c r="V2188" s="66">
        <f t="shared" si="311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06"/>
        <v>0</v>
      </c>
      <c r="C2189" s="2">
        <f t="shared" si="307"/>
        <v>1</v>
      </c>
      <c r="L2189" s="66">
        <f t="shared" si="308"/>
        <v>0</v>
      </c>
      <c r="N2189" s="66">
        <f t="shared" si="309"/>
        <v>0</v>
      </c>
      <c r="R2189" s="66">
        <f t="shared" si="310"/>
        <v>0</v>
      </c>
      <c r="V2189" s="66">
        <f t="shared" si="311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06"/>
        <v>0</v>
      </c>
      <c r="C2190" s="2">
        <f t="shared" si="307"/>
        <v>1</v>
      </c>
      <c r="L2190" s="66">
        <f t="shared" si="308"/>
        <v>0</v>
      </c>
      <c r="N2190" s="66">
        <f t="shared" si="309"/>
        <v>0</v>
      </c>
      <c r="R2190" s="66">
        <f t="shared" si="310"/>
        <v>0</v>
      </c>
      <c r="V2190" s="66">
        <f t="shared" si="311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06"/>
        <v>0</v>
      </c>
      <c r="C2191" s="2">
        <f t="shared" si="307"/>
        <v>1</v>
      </c>
      <c r="L2191" s="66">
        <f t="shared" si="308"/>
        <v>0</v>
      </c>
      <c r="N2191" s="66">
        <f t="shared" si="309"/>
        <v>0</v>
      </c>
      <c r="R2191" s="66">
        <f t="shared" si="310"/>
        <v>0</v>
      </c>
      <c r="V2191" s="66">
        <f t="shared" si="311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06"/>
        <v>0</v>
      </c>
      <c r="C2192" s="2">
        <f t="shared" si="307"/>
        <v>1</v>
      </c>
      <c r="L2192" s="66">
        <f t="shared" si="308"/>
        <v>0</v>
      </c>
      <c r="N2192" s="66">
        <f t="shared" si="309"/>
        <v>0</v>
      </c>
      <c r="R2192" s="66">
        <f t="shared" si="310"/>
        <v>0</v>
      </c>
      <c r="V2192" s="66">
        <f t="shared" si="311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06"/>
        <v>0</v>
      </c>
      <c r="C2193" s="2">
        <f t="shared" si="307"/>
        <v>1</v>
      </c>
      <c r="L2193" s="66">
        <f t="shared" si="308"/>
        <v>0</v>
      </c>
      <c r="N2193" s="66">
        <f t="shared" si="309"/>
        <v>0</v>
      </c>
      <c r="R2193" s="66">
        <f t="shared" si="310"/>
        <v>0</v>
      </c>
      <c r="V2193" s="66">
        <f t="shared" si="311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06"/>
        <v>0</v>
      </c>
      <c r="C2194" s="2">
        <f t="shared" si="307"/>
        <v>1</v>
      </c>
      <c r="L2194" s="66">
        <f t="shared" si="308"/>
        <v>0</v>
      </c>
      <c r="N2194" s="66">
        <f t="shared" si="309"/>
        <v>0</v>
      </c>
      <c r="R2194" s="66">
        <f t="shared" si="310"/>
        <v>0</v>
      </c>
      <c r="V2194" s="66">
        <f t="shared" si="311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06"/>
        <v>0</v>
      </c>
      <c r="C2195" s="2">
        <f t="shared" si="307"/>
        <v>1</v>
      </c>
      <c r="L2195" s="66">
        <f t="shared" si="308"/>
        <v>0</v>
      </c>
      <c r="N2195" s="66">
        <f t="shared" si="309"/>
        <v>0</v>
      </c>
      <c r="R2195" s="66">
        <f t="shared" si="310"/>
        <v>0</v>
      </c>
      <c r="V2195" s="66">
        <f t="shared" si="311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06"/>
        <v>0</v>
      </c>
      <c r="C2196" s="2">
        <f t="shared" si="307"/>
        <v>1</v>
      </c>
      <c r="L2196" s="66">
        <f t="shared" si="308"/>
        <v>0</v>
      </c>
      <c r="N2196" s="66">
        <f t="shared" si="309"/>
        <v>0</v>
      </c>
      <c r="R2196" s="66">
        <f t="shared" si="310"/>
        <v>0</v>
      </c>
      <c r="V2196" s="66">
        <f t="shared" si="311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06"/>
        <v>0</v>
      </c>
      <c r="C2197" s="2">
        <f t="shared" si="307"/>
        <v>1</v>
      </c>
      <c r="L2197" s="66">
        <f t="shared" si="308"/>
        <v>0</v>
      </c>
      <c r="N2197" s="66">
        <f t="shared" si="309"/>
        <v>0</v>
      </c>
      <c r="R2197" s="66">
        <f t="shared" si="310"/>
        <v>0</v>
      </c>
      <c r="V2197" s="66">
        <f t="shared" si="311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06"/>
        <v>0</v>
      </c>
      <c r="C2198" s="2">
        <f t="shared" si="307"/>
        <v>1</v>
      </c>
      <c r="L2198" s="66">
        <f t="shared" si="308"/>
        <v>0</v>
      </c>
      <c r="N2198" s="66">
        <f t="shared" si="309"/>
        <v>0</v>
      </c>
      <c r="R2198" s="66">
        <f t="shared" si="310"/>
        <v>0</v>
      </c>
      <c r="V2198" s="66">
        <f t="shared" si="311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06"/>
        <v>0</v>
      </c>
      <c r="C2199" s="2">
        <f t="shared" si="307"/>
        <v>1</v>
      </c>
      <c r="L2199" s="66">
        <f t="shared" si="308"/>
        <v>0</v>
      </c>
      <c r="N2199" s="66">
        <f t="shared" si="309"/>
        <v>0</v>
      </c>
      <c r="R2199" s="66">
        <f t="shared" si="310"/>
        <v>0</v>
      </c>
      <c r="V2199" s="66">
        <f t="shared" si="311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06"/>
        <v>0</v>
      </c>
      <c r="C2200" s="2">
        <f t="shared" si="307"/>
        <v>1</v>
      </c>
      <c r="L2200" s="66">
        <f t="shared" si="308"/>
        <v>0</v>
      </c>
      <c r="N2200" s="66">
        <f t="shared" si="309"/>
        <v>0</v>
      </c>
      <c r="R2200" s="66">
        <f t="shared" si="310"/>
        <v>0</v>
      </c>
      <c r="V2200" s="66">
        <f t="shared" si="311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06"/>
        <v>0</v>
      </c>
      <c r="C2201" s="2">
        <f t="shared" si="307"/>
        <v>1</v>
      </c>
      <c r="L2201" s="66">
        <f t="shared" si="308"/>
        <v>0</v>
      </c>
      <c r="N2201" s="66">
        <f t="shared" si="309"/>
        <v>0</v>
      </c>
      <c r="R2201" s="66">
        <f t="shared" si="310"/>
        <v>0</v>
      </c>
      <c r="V2201" s="66">
        <f t="shared" si="311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06"/>
        <v>0</v>
      </c>
      <c r="C2202" s="2">
        <f t="shared" si="307"/>
        <v>1</v>
      </c>
      <c r="L2202" s="66">
        <f t="shared" si="308"/>
        <v>0</v>
      </c>
      <c r="N2202" s="66">
        <f t="shared" si="309"/>
        <v>0</v>
      </c>
      <c r="R2202" s="66">
        <f t="shared" si="310"/>
        <v>0</v>
      </c>
      <c r="V2202" s="66">
        <f t="shared" si="311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06"/>
        <v>0</v>
      </c>
      <c r="C2203" s="2">
        <f t="shared" si="307"/>
        <v>1</v>
      </c>
      <c r="L2203" s="66">
        <f t="shared" si="308"/>
        <v>0</v>
      </c>
      <c r="N2203" s="66">
        <f t="shared" si="309"/>
        <v>0</v>
      </c>
      <c r="R2203" s="66">
        <f t="shared" si="310"/>
        <v>0</v>
      </c>
      <c r="V2203" s="66">
        <f t="shared" si="311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06"/>
        <v>0</v>
      </c>
      <c r="C2204" s="2">
        <f t="shared" si="307"/>
        <v>1</v>
      </c>
      <c r="L2204" s="66">
        <f t="shared" si="308"/>
        <v>0</v>
      </c>
      <c r="N2204" s="66">
        <f t="shared" si="309"/>
        <v>0</v>
      </c>
      <c r="R2204" s="66">
        <f t="shared" si="310"/>
        <v>0</v>
      </c>
      <c r="V2204" s="66">
        <f t="shared" si="311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06"/>
        <v>0</v>
      </c>
      <c r="C2205" s="2">
        <f t="shared" si="307"/>
        <v>1</v>
      </c>
      <c r="L2205" s="66">
        <f t="shared" si="308"/>
        <v>0</v>
      </c>
      <c r="N2205" s="66">
        <f t="shared" si="309"/>
        <v>0</v>
      </c>
      <c r="R2205" s="66">
        <f t="shared" si="310"/>
        <v>0</v>
      </c>
      <c r="V2205" s="66">
        <f t="shared" si="311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06"/>
        <v>0</v>
      </c>
      <c r="C2206" s="2">
        <f t="shared" si="307"/>
        <v>1</v>
      </c>
      <c r="L2206" s="66">
        <f t="shared" si="308"/>
        <v>0</v>
      </c>
      <c r="N2206" s="66">
        <f t="shared" si="309"/>
        <v>0</v>
      </c>
      <c r="R2206" s="66">
        <f t="shared" si="310"/>
        <v>0</v>
      </c>
      <c r="V2206" s="66">
        <f t="shared" si="311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06"/>
        <v>0</v>
      </c>
      <c r="C2207" s="2">
        <f t="shared" si="307"/>
        <v>1</v>
      </c>
      <c r="L2207" s="66">
        <f t="shared" si="308"/>
        <v>0</v>
      </c>
      <c r="N2207" s="66">
        <f t="shared" si="309"/>
        <v>0</v>
      </c>
      <c r="R2207" s="66">
        <f t="shared" si="310"/>
        <v>0</v>
      </c>
      <c r="V2207" s="66">
        <f t="shared" si="311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06"/>
        <v>0</v>
      </c>
      <c r="C2208" s="2">
        <f t="shared" si="307"/>
        <v>1</v>
      </c>
      <c r="L2208" s="66">
        <f t="shared" si="308"/>
        <v>0</v>
      </c>
      <c r="N2208" s="66">
        <f t="shared" si="309"/>
        <v>0</v>
      </c>
      <c r="R2208" s="66">
        <f t="shared" si="310"/>
        <v>0</v>
      </c>
      <c r="V2208" s="66">
        <f t="shared" si="311"/>
        <v>0</v>
      </c>
      <c r="W2208"/>
      <c r="X2208"/>
      <c r="Y2208" s="7"/>
      <c r="Z2208"/>
      <c r="AA2208"/>
    </row>
    <row r="2209" spans="1:38" hidden="1" x14ac:dyDescent="0.2">
      <c r="A2209" s="6" t="s">
        <v>2085</v>
      </c>
      <c r="B2209" s="2">
        <f t="shared" si="306"/>
        <v>0</v>
      </c>
      <c r="C2209" s="2">
        <f t="shared" si="307"/>
        <v>1</v>
      </c>
      <c r="L2209" s="66">
        <f t="shared" si="308"/>
        <v>0</v>
      </c>
      <c r="N2209" s="66">
        <f t="shared" si="309"/>
        <v>0</v>
      </c>
      <c r="R2209" s="66">
        <f t="shared" si="310"/>
        <v>0</v>
      </c>
      <c r="V2209" s="66">
        <f t="shared" si="311"/>
        <v>0</v>
      </c>
      <c r="W2209"/>
      <c r="X2209"/>
      <c r="Y2209" s="7"/>
      <c r="Z2209"/>
      <c r="AA2209"/>
    </row>
    <row r="2210" spans="1:38" hidden="1" x14ac:dyDescent="0.2">
      <c r="A2210" s="6" t="s">
        <v>2086</v>
      </c>
      <c r="B2210" s="2">
        <f t="shared" si="306"/>
        <v>0</v>
      </c>
      <c r="C2210" s="2">
        <f t="shared" si="307"/>
        <v>1</v>
      </c>
      <c r="L2210" s="66">
        <f t="shared" si="308"/>
        <v>0</v>
      </c>
      <c r="N2210" s="66">
        <f t="shared" si="309"/>
        <v>0</v>
      </c>
      <c r="R2210" s="66">
        <f t="shared" si="310"/>
        <v>0</v>
      </c>
      <c r="V2210" s="66">
        <f t="shared" si="311"/>
        <v>0</v>
      </c>
      <c r="W2210"/>
      <c r="X2210"/>
      <c r="Y2210" s="7"/>
      <c r="Z2210"/>
      <c r="AA2210"/>
    </row>
    <row r="2211" spans="1:38" hidden="1" x14ac:dyDescent="0.2">
      <c r="A2211" s="6" t="s">
        <v>2087</v>
      </c>
      <c r="B2211" s="2">
        <f t="shared" si="306"/>
        <v>0</v>
      </c>
      <c r="C2211" s="2">
        <f t="shared" si="307"/>
        <v>1</v>
      </c>
      <c r="L2211" s="66">
        <f t="shared" si="308"/>
        <v>0</v>
      </c>
      <c r="N2211" s="66">
        <f t="shared" si="309"/>
        <v>0</v>
      </c>
      <c r="R2211" s="66">
        <f t="shared" si="310"/>
        <v>0</v>
      </c>
      <c r="V2211" s="66">
        <f t="shared" si="311"/>
        <v>0</v>
      </c>
      <c r="W2211"/>
      <c r="X2211"/>
      <c r="Y2211" s="7"/>
      <c r="Z2211"/>
      <c r="AA2211"/>
    </row>
    <row r="2212" spans="1:38" hidden="1" x14ac:dyDescent="0.2">
      <c r="A2212" s="6" t="s">
        <v>2088</v>
      </c>
      <c r="B2212" s="2">
        <f t="shared" si="306"/>
        <v>0</v>
      </c>
      <c r="C2212" s="2">
        <f t="shared" si="307"/>
        <v>1</v>
      </c>
      <c r="L2212" s="66">
        <f t="shared" si="308"/>
        <v>0</v>
      </c>
      <c r="N2212" s="66">
        <f t="shared" si="309"/>
        <v>0</v>
      </c>
      <c r="R2212" s="66">
        <f t="shared" si="310"/>
        <v>0</v>
      </c>
      <c r="V2212" s="66">
        <f t="shared" si="311"/>
        <v>0</v>
      </c>
      <c r="W2212"/>
      <c r="X2212"/>
      <c r="Y2212" s="7"/>
      <c r="Z2212"/>
      <c r="AA2212"/>
    </row>
    <row r="2213" spans="1:38" hidden="1" x14ac:dyDescent="0.2">
      <c r="A2213" s="6" t="s">
        <v>2089</v>
      </c>
      <c r="B2213" s="2">
        <f t="shared" ref="B2213:B2220" si="312">+L2213+N2213+R2213+V2213+X2213</f>
        <v>0</v>
      </c>
      <c r="C2213" s="2">
        <f t="shared" ref="C2213:C2220" si="313">RANK(B2213,B$2021:B$2220,0)</f>
        <v>1</v>
      </c>
      <c r="L2213" s="66">
        <f t="shared" ref="L2213:L2220" si="314">IF(AND(I2213&lt;1,J2213&lt;1,K2213&lt;1),0,IF(250+((150-(I2213*60+J2213))*2)&lt;0,0,IF(K2213&lt;50,250+((150-(I2213*60+J2213))*2),IF(K2213&gt;49,250+((150-(I2213*60+J2213))*2)-1,250+((150-(I2213*60+J2213))*2)))))</f>
        <v>0</v>
      </c>
      <c r="N2213" s="66">
        <f t="shared" ref="N2213:N2220" si="315">IF(M2213&lt;89,0,250+((M2213-172)*3))</f>
        <v>0</v>
      </c>
      <c r="R2213" s="66">
        <f t="shared" ref="R2213:R2220" si="316">IF(AND(O2213&lt;1,P2213&lt;1,Q2213&lt;1),0,IF(250+((680-(O2213*60+P2213))*1)&lt;0,0,250+((680-(O2213*60+P2213))*1)))</f>
        <v>0</v>
      </c>
      <c r="V2213" s="66">
        <f t="shared" ref="V2213:V2220" si="317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8" hidden="1" x14ac:dyDescent="0.2">
      <c r="A2214" s="6" t="s">
        <v>2090</v>
      </c>
      <c r="B2214" s="2">
        <f t="shared" si="312"/>
        <v>0</v>
      </c>
      <c r="C2214" s="2">
        <f t="shared" si="313"/>
        <v>1</v>
      </c>
      <c r="L2214" s="66">
        <f t="shared" si="314"/>
        <v>0</v>
      </c>
      <c r="N2214" s="66">
        <f t="shared" si="315"/>
        <v>0</v>
      </c>
      <c r="R2214" s="66">
        <f t="shared" si="316"/>
        <v>0</v>
      </c>
      <c r="V2214" s="66">
        <f t="shared" si="317"/>
        <v>0</v>
      </c>
      <c r="W2214"/>
      <c r="X2214"/>
      <c r="Y2214" s="7"/>
      <c r="Z2214"/>
      <c r="AA2214"/>
    </row>
    <row r="2215" spans="1:38" hidden="1" x14ac:dyDescent="0.2">
      <c r="A2215" s="6" t="s">
        <v>2091</v>
      </c>
      <c r="B2215" s="2">
        <f t="shared" si="312"/>
        <v>0</v>
      </c>
      <c r="C2215" s="2">
        <f t="shared" si="313"/>
        <v>1</v>
      </c>
      <c r="L2215" s="66">
        <f t="shared" si="314"/>
        <v>0</v>
      </c>
      <c r="N2215" s="66">
        <f t="shared" si="315"/>
        <v>0</v>
      </c>
      <c r="R2215" s="66">
        <f t="shared" si="316"/>
        <v>0</v>
      </c>
      <c r="V2215" s="66">
        <f t="shared" si="317"/>
        <v>0</v>
      </c>
      <c r="W2215"/>
      <c r="X2215"/>
      <c r="Y2215" s="7"/>
      <c r="Z2215"/>
      <c r="AA2215"/>
    </row>
    <row r="2216" spans="1:38" hidden="1" x14ac:dyDescent="0.2">
      <c r="A2216" s="6" t="s">
        <v>2092</v>
      </c>
      <c r="B2216" s="2">
        <f t="shared" si="312"/>
        <v>0</v>
      </c>
      <c r="C2216" s="2">
        <f t="shared" si="313"/>
        <v>1</v>
      </c>
      <c r="L2216" s="66">
        <f t="shared" si="314"/>
        <v>0</v>
      </c>
      <c r="N2216" s="66">
        <f t="shared" si="315"/>
        <v>0</v>
      </c>
      <c r="R2216" s="66">
        <f t="shared" si="316"/>
        <v>0</v>
      </c>
      <c r="V2216" s="66">
        <f t="shared" si="317"/>
        <v>0</v>
      </c>
      <c r="W2216"/>
      <c r="X2216"/>
      <c r="Y2216" s="7"/>
      <c r="Z2216"/>
      <c r="AA2216"/>
    </row>
    <row r="2217" spans="1:38" hidden="1" x14ac:dyDescent="0.2">
      <c r="A2217" s="6" t="s">
        <v>2093</v>
      </c>
      <c r="B2217" s="2">
        <f t="shared" si="312"/>
        <v>0</v>
      </c>
      <c r="C2217" s="2">
        <f t="shared" si="313"/>
        <v>1</v>
      </c>
      <c r="L2217" s="66">
        <f t="shared" si="314"/>
        <v>0</v>
      </c>
      <c r="N2217" s="66">
        <f t="shared" si="315"/>
        <v>0</v>
      </c>
      <c r="R2217" s="66">
        <f t="shared" si="316"/>
        <v>0</v>
      </c>
      <c r="V2217" s="66">
        <f t="shared" si="317"/>
        <v>0</v>
      </c>
      <c r="W2217"/>
      <c r="X2217"/>
      <c r="Y2217" s="7"/>
      <c r="Z2217"/>
      <c r="AA2217"/>
    </row>
    <row r="2218" spans="1:38" hidden="1" x14ac:dyDescent="0.2">
      <c r="A2218" s="6" t="s">
        <v>2094</v>
      </c>
      <c r="B2218" s="2">
        <f t="shared" si="312"/>
        <v>0</v>
      </c>
      <c r="C2218" s="2">
        <f t="shared" si="313"/>
        <v>1</v>
      </c>
      <c r="L2218" s="66">
        <f t="shared" si="314"/>
        <v>0</v>
      </c>
      <c r="N2218" s="66">
        <f t="shared" si="315"/>
        <v>0</v>
      </c>
      <c r="R2218" s="66">
        <f t="shared" si="316"/>
        <v>0</v>
      </c>
      <c r="V2218" s="66">
        <f t="shared" si="317"/>
        <v>0</v>
      </c>
      <c r="W2218"/>
      <c r="X2218"/>
      <c r="Y2218" s="7"/>
      <c r="Z2218"/>
      <c r="AA2218"/>
    </row>
    <row r="2219" spans="1:38" hidden="1" x14ac:dyDescent="0.2">
      <c r="A2219" s="6" t="s">
        <v>2095</v>
      </c>
      <c r="B2219" s="2">
        <f t="shared" si="312"/>
        <v>0</v>
      </c>
      <c r="C2219" s="2">
        <f t="shared" si="313"/>
        <v>1</v>
      </c>
      <c r="L2219" s="66">
        <f t="shared" si="314"/>
        <v>0</v>
      </c>
      <c r="N2219" s="66">
        <f t="shared" si="315"/>
        <v>0</v>
      </c>
      <c r="R2219" s="66">
        <f t="shared" si="316"/>
        <v>0</v>
      </c>
      <c r="V2219" s="66">
        <f t="shared" si="317"/>
        <v>0</v>
      </c>
      <c r="W2219"/>
      <c r="X2219"/>
      <c r="Y2219" s="7"/>
      <c r="Z2219"/>
      <c r="AA2219"/>
    </row>
    <row r="2220" spans="1:38" hidden="1" x14ac:dyDescent="0.2">
      <c r="A2220" s="6" t="s">
        <v>2096</v>
      </c>
      <c r="B2220" s="2">
        <f t="shared" si="312"/>
        <v>0</v>
      </c>
      <c r="C2220" s="2">
        <f t="shared" si="313"/>
        <v>1</v>
      </c>
      <c r="L2220" s="66">
        <f t="shared" si="314"/>
        <v>0</v>
      </c>
      <c r="N2220" s="66">
        <f t="shared" si="315"/>
        <v>0</v>
      </c>
      <c r="R2220" s="66">
        <f t="shared" si="316"/>
        <v>0</v>
      </c>
      <c r="V2220" s="66">
        <f t="shared" si="317"/>
        <v>0</v>
      </c>
      <c r="W2220"/>
      <c r="X2220"/>
      <c r="Y2220" s="7"/>
      <c r="Z2220"/>
      <c r="AA2220"/>
    </row>
    <row r="2221" spans="1:38" x14ac:dyDescent="0.2">
      <c r="B2221" s="2"/>
      <c r="C2221" s="2"/>
      <c r="W2221"/>
      <c r="X2221"/>
      <c r="Y2221" s="7"/>
      <c r="Z2221"/>
      <c r="AA2221"/>
    </row>
    <row r="2222" spans="1:38" x14ac:dyDescent="0.2">
      <c r="A2222" s="6" t="s">
        <v>2097</v>
      </c>
      <c r="B2222" s="2"/>
      <c r="W2222"/>
      <c r="X2222"/>
      <c r="Y2222" s="7"/>
      <c r="Z2222"/>
      <c r="AA2222"/>
    </row>
    <row r="2223" spans="1:38" x14ac:dyDescent="0.2">
      <c r="A2223" s="6" t="s">
        <v>2588</v>
      </c>
      <c r="B2223" s="2">
        <f>+L2223+N2223+R2223+V2223+X2223</f>
        <v>0</v>
      </c>
      <c r="C2223" s="2">
        <f>RANK(B2223,B$2223:B$2422,0)</f>
        <v>1</v>
      </c>
      <c r="D2223" s="4" t="s">
        <v>20</v>
      </c>
      <c r="E2223" s="5" t="s">
        <v>2582</v>
      </c>
      <c r="F2223" s="66">
        <v>1989</v>
      </c>
      <c r="L2223" s="66">
        <f>IF(AND(I2223&lt;1,J2223&lt;1,K2223&lt;1),0,IF(250+((150-(I2223*60+J2223))*2)&lt;0,0,IF(K2223&lt;50,250+((150-(I2223*60+J2223))*2),IF(K2223&gt;49,250+((150-(I2223*60+J2223))*2)-1,250+((150-(I2223*60+J2223))*2)))))</f>
        <v>0</v>
      </c>
      <c r="N2223" s="66">
        <f>IF(M2223&lt;89,0,250+((M2223-172)*3))</f>
        <v>0</v>
      </c>
      <c r="R2223" s="66">
        <f>IF(AND(O2223&lt;1,P2223&lt;1,Q2223&lt;1),0,IF(250+((680-(O2223*60+P2223))*1)&lt;0,0,250+((680-(O2223*60+P2223))*1)))</f>
        <v>0</v>
      </c>
      <c r="V2223" s="66">
        <f>IF(AND(S2223&lt;1,T2223&lt;1,U2223&lt;1),0,IF(500+((800-(S2223*60+T2223))*1)&lt;0,0,500+((800-(S2223*60+T2223))*1)))</f>
        <v>0</v>
      </c>
      <c r="W2223"/>
      <c r="X2223"/>
      <c r="Y2223" s="7"/>
      <c r="Z2223"/>
      <c r="AA2223">
        <v>0</v>
      </c>
      <c r="AB2223">
        <v>0</v>
      </c>
      <c r="AC2223">
        <v>0</v>
      </c>
      <c r="AD2223">
        <f>AA2223+AB2223+AC2223</f>
        <v>0</v>
      </c>
      <c r="AF2223" s="43">
        <v>1.736111111111111E-3</v>
      </c>
      <c r="AG2223" s="72" t="s">
        <v>2583</v>
      </c>
      <c r="AL2223" t="s">
        <v>2614</v>
      </c>
    </row>
    <row r="2224" spans="1:38" x14ac:dyDescent="0.2">
      <c r="A2224" s="6" t="s">
        <v>2319</v>
      </c>
      <c r="B2224" s="2">
        <f>+L2224+N2224+R2224+V2224+X2224</f>
        <v>0</v>
      </c>
      <c r="C2224" s="2">
        <f>RANK(B2224,B$2223:B$2422,0)</f>
        <v>1</v>
      </c>
      <c r="D2224" s="4" t="s">
        <v>20</v>
      </c>
      <c r="E2224" s="5" t="s">
        <v>2306</v>
      </c>
      <c r="F2224" s="66">
        <v>2000</v>
      </c>
      <c r="L2224" s="66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66">
        <f>IF(M2224&lt;89,0,250+((M2224-172)*3))</f>
        <v>0</v>
      </c>
      <c r="R2224" s="66">
        <f>IF(AND(O2224&lt;1,P2224&lt;1,Q2224&lt;1),0,IF(250+((680-(O2224*60+P2224))*1)&lt;0,0,250+((680-(O2224*60+P2224))*1)))</f>
        <v>0</v>
      </c>
      <c r="V2224" s="66">
        <f>IF(AND(S2224&lt;1,T2224&lt;1,U2224&lt;1),0,IF(500+((800-(S2224*60+T2224))*1)&lt;0,0,500+((800-(S2224*60+T2224))*1)))</f>
        <v>0</v>
      </c>
      <c r="W2224"/>
      <c r="X2224"/>
      <c r="Y2224" s="7"/>
      <c r="Z2224"/>
      <c r="AA2224">
        <v>0</v>
      </c>
      <c r="AB2224">
        <v>0</v>
      </c>
      <c r="AC2224">
        <f>B2224</f>
        <v>0</v>
      </c>
      <c r="AD2224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8" si="318">+L2225+N2225+R2225+V2225+X2225</f>
        <v>0</v>
      </c>
      <c r="C2225" s="2">
        <f t="shared" ref="C2225:C2288" si="319">RANK(B2225,B$2223:B$2422,0)</f>
        <v>1</v>
      </c>
      <c r="L2225" s="66">
        <f t="shared" ref="L2225:L2288" si="320">IF(AND(I2225&lt;1,J2225&lt;1,K2225&lt;1),0,IF(250+((150-(I2225*60+J2225))*2)&lt;0,0,IF(K2225&lt;50,250+((150-(I2225*60+J2225))*2),IF(K2225&gt;49,250+((150-(I2225*60+J2225))*2)-1,250+((150-(I2225*60+J2225))*2)))))</f>
        <v>0</v>
      </c>
      <c r="N2225" s="66">
        <f t="shared" ref="N2225:N2288" si="321">IF(M2225&lt;89,0,250+((M2225-172)*3))</f>
        <v>0</v>
      </c>
      <c r="R2225" s="66">
        <f t="shared" ref="R2225:R2288" si="322">IF(AND(O2225&lt;1,P2225&lt;1,Q2225&lt;1),0,IF(250+((680-(O2225*60+P2225))*1)&lt;0,0,250+((680-(O2225*60+P2225))*1)))</f>
        <v>0</v>
      </c>
      <c r="V2225" s="66">
        <f t="shared" ref="V2225:V2288" si="323">IF(AND(S2225&lt;1,T2225&lt;1,U2225&lt;1),0,IF(500+((800-(S2225*60+T2225))*1)&lt;0,0,500+((800-(S2225*60+T2225))*1)))</f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18"/>
        <v>0</v>
      </c>
      <c r="C2226" s="2">
        <f t="shared" si="319"/>
        <v>1</v>
      </c>
      <c r="D2226" s="4" t="s">
        <v>2299</v>
      </c>
      <c r="E2226" s="5" t="s">
        <v>2320</v>
      </c>
      <c r="F2226" s="66">
        <v>1999</v>
      </c>
      <c r="L2226" s="66">
        <f t="shared" si="320"/>
        <v>0</v>
      </c>
      <c r="N2226" s="66">
        <f t="shared" si="321"/>
        <v>0</v>
      </c>
      <c r="R2226" s="66">
        <f t="shared" si="322"/>
        <v>0</v>
      </c>
      <c r="V2226" s="66">
        <f t="shared" si="323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18"/>
        <v>0</v>
      </c>
      <c r="C2227" s="2">
        <f t="shared" si="319"/>
        <v>1</v>
      </c>
      <c r="D2227" s="4" t="s">
        <v>22</v>
      </c>
      <c r="E2227" s="5" t="s">
        <v>2343</v>
      </c>
      <c r="L2227" s="66">
        <f t="shared" si="320"/>
        <v>0</v>
      </c>
      <c r="N2227" s="66">
        <f t="shared" si="321"/>
        <v>0</v>
      </c>
      <c r="R2227" s="66">
        <f t="shared" si="322"/>
        <v>0</v>
      </c>
      <c r="V2227" s="66">
        <f t="shared" si="323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18"/>
        <v>0</v>
      </c>
      <c r="C2228" s="2">
        <f t="shared" si="319"/>
        <v>1</v>
      </c>
      <c r="D2228" s="4" t="s">
        <v>20</v>
      </c>
      <c r="E2228" s="5" t="s">
        <v>2297</v>
      </c>
      <c r="F2228" s="66">
        <v>1979</v>
      </c>
      <c r="L2228" s="66">
        <f t="shared" si="320"/>
        <v>0</v>
      </c>
      <c r="N2228" s="66">
        <f t="shared" si="321"/>
        <v>0</v>
      </c>
      <c r="R2228" s="66">
        <f t="shared" si="322"/>
        <v>0</v>
      </c>
      <c r="V2228" s="66">
        <f t="shared" si="323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18"/>
        <v>0</v>
      </c>
      <c r="C2229" s="2">
        <f t="shared" si="319"/>
        <v>1</v>
      </c>
      <c r="D2229" s="4" t="s">
        <v>20</v>
      </c>
      <c r="E2229" s="5" t="s">
        <v>2297</v>
      </c>
      <c r="F2229" s="66">
        <v>1999</v>
      </c>
      <c r="L2229" s="66">
        <f t="shared" si="320"/>
        <v>0</v>
      </c>
      <c r="N2229" s="66">
        <f t="shared" si="321"/>
        <v>0</v>
      </c>
      <c r="R2229" s="66">
        <f t="shared" si="322"/>
        <v>0</v>
      </c>
      <c r="V2229" s="66">
        <f t="shared" si="323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18"/>
        <v>0</v>
      </c>
      <c r="C2230" s="2">
        <f t="shared" si="319"/>
        <v>1</v>
      </c>
      <c r="D2230" s="4" t="s">
        <v>20</v>
      </c>
      <c r="E2230" s="5" t="s">
        <v>2306</v>
      </c>
      <c r="F2230" s="66">
        <v>1999</v>
      </c>
      <c r="L2230" s="66">
        <f t="shared" si="320"/>
        <v>0</v>
      </c>
      <c r="N2230" s="66">
        <f t="shared" si="321"/>
        <v>0</v>
      </c>
      <c r="R2230" s="66">
        <f t="shared" si="322"/>
        <v>0</v>
      </c>
      <c r="V2230" s="66">
        <f t="shared" si="323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18"/>
        <v>0</v>
      </c>
      <c r="C2231" s="2">
        <f t="shared" si="319"/>
        <v>1</v>
      </c>
      <c r="D2231" s="4" t="s">
        <v>20</v>
      </c>
      <c r="E2231" s="5" t="s">
        <v>2332</v>
      </c>
      <c r="F2231" s="66">
        <v>2000</v>
      </c>
      <c r="L2231" s="66">
        <f t="shared" si="320"/>
        <v>0</v>
      </c>
      <c r="N2231" s="66">
        <f t="shared" si="321"/>
        <v>0</v>
      </c>
      <c r="R2231" s="66">
        <f t="shared" si="322"/>
        <v>0</v>
      </c>
      <c r="V2231" s="66">
        <f t="shared" si="323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18"/>
        <v>0</v>
      </c>
      <c r="C2232" s="2">
        <f t="shared" si="319"/>
        <v>1</v>
      </c>
      <c r="D2232" s="4" t="s">
        <v>20</v>
      </c>
      <c r="E2232" s="5" t="s">
        <v>2297</v>
      </c>
      <c r="F2232" s="66">
        <v>2000</v>
      </c>
      <c r="L2232" s="66">
        <f t="shared" si="320"/>
        <v>0</v>
      </c>
      <c r="N2232" s="66">
        <f t="shared" si="321"/>
        <v>0</v>
      </c>
      <c r="R2232" s="66">
        <f t="shared" si="322"/>
        <v>0</v>
      </c>
      <c r="V2232" s="66">
        <f t="shared" si="323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318"/>
        <v>0</v>
      </c>
      <c r="C2233" s="2">
        <f t="shared" si="319"/>
        <v>1</v>
      </c>
      <c r="L2233" s="66">
        <f t="shared" si="320"/>
        <v>0</v>
      </c>
      <c r="N2233" s="66">
        <f t="shared" si="321"/>
        <v>0</v>
      </c>
      <c r="R2233" s="66">
        <f t="shared" si="322"/>
        <v>0</v>
      </c>
      <c r="V2233" s="66">
        <f t="shared" si="323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18"/>
        <v>0</v>
      </c>
      <c r="C2234" s="2">
        <f t="shared" si="319"/>
        <v>1</v>
      </c>
      <c r="L2234" s="66">
        <f t="shared" si="320"/>
        <v>0</v>
      </c>
      <c r="N2234" s="66">
        <f t="shared" si="321"/>
        <v>0</v>
      </c>
      <c r="R2234" s="66">
        <f t="shared" si="322"/>
        <v>0</v>
      </c>
      <c r="V2234" s="66">
        <f t="shared" si="323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18"/>
        <v>0</v>
      </c>
      <c r="C2235" s="2">
        <f t="shared" si="319"/>
        <v>1</v>
      </c>
      <c r="L2235" s="66">
        <f t="shared" si="320"/>
        <v>0</v>
      </c>
      <c r="N2235" s="66">
        <f t="shared" si="321"/>
        <v>0</v>
      </c>
      <c r="R2235" s="66">
        <f t="shared" si="322"/>
        <v>0</v>
      </c>
      <c r="V2235" s="66">
        <f t="shared" si="323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18"/>
        <v>0</v>
      </c>
      <c r="C2236" s="2">
        <f t="shared" si="319"/>
        <v>1</v>
      </c>
      <c r="L2236" s="66">
        <f t="shared" si="320"/>
        <v>0</v>
      </c>
      <c r="N2236" s="66">
        <f t="shared" si="321"/>
        <v>0</v>
      </c>
      <c r="R2236" s="66">
        <f t="shared" si="322"/>
        <v>0</v>
      </c>
      <c r="V2236" s="66">
        <f t="shared" si="323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18"/>
        <v>0</v>
      </c>
      <c r="C2237" s="2">
        <f t="shared" si="319"/>
        <v>1</v>
      </c>
      <c r="L2237" s="66">
        <f t="shared" si="320"/>
        <v>0</v>
      </c>
      <c r="N2237" s="66">
        <f t="shared" si="321"/>
        <v>0</v>
      </c>
      <c r="R2237" s="66">
        <f t="shared" si="322"/>
        <v>0</v>
      </c>
      <c r="V2237" s="66">
        <f t="shared" si="323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18"/>
        <v>0</v>
      </c>
      <c r="C2238" s="2">
        <f t="shared" si="319"/>
        <v>1</v>
      </c>
      <c r="L2238" s="66">
        <f t="shared" si="320"/>
        <v>0</v>
      </c>
      <c r="N2238" s="66">
        <f t="shared" si="321"/>
        <v>0</v>
      </c>
      <c r="R2238" s="66">
        <f t="shared" si="322"/>
        <v>0</v>
      </c>
      <c r="V2238" s="66">
        <f t="shared" si="323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18"/>
        <v>0</v>
      </c>
      <c r="C2239" s="2">
        <f t="shared" si="319"/>
        <v>1</v>
      </c>
      <c r="L2239" s="66">
        <f t="shared" si="320"/>
        <v>0</v>
      </c>
      <c r="N2239" s="66">
        <f t="shared" si="321"/>
        <v>0</v>
      </c>
      <c r="R2239" s="66">
        <f t="shared" si="322"/>
        <v>0</v>
      </c>
      <c r="V2239" s="66">
        <f t="shared" si="323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18"/>
        <v>0</v>
      </c>
      <c r="C2240" s="2">
        <f t="shared" si="319"/>
        <v>1</v>
      </c>
      <c r="L2240" s="66">
        <f t="shared" si="320"/>
        <v>0</v>
      </c>
      <c r="N2240" s="66">
        <f t="shared" si="321"/>
        <v>0</v>
      </c>
      <c r="R2240" s="66">
        <f t="shared" si="322"/>
        <v>0</v>
      </c>
      <c r="V2240" s="66">
        <f t="shared" si="323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18"/>
        <v>0</v>
      </c>
      <c r="C2241" s="2">
        <f t="shared" si="319"/>
        <v>1</v>
      </c>
      <c r="L2241" s="66">
        <f t="shared" si="320"/>
        <v>0</v>
      </c>
      <c r="N2241" s="66">
        <f t="shared" si="321"/>
        <v>0</v>
      </c>
      <c r="R2241" s="66">
        <f t="shared" si="322"/>
        <v>0</v>
      </c>
      <c r="V2241" s="66">
        <f t="shared" si="323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18"/>
        <v>0</v>
      </c>
      <c r="C2242" s="2">
        <f t="shared" si="319"/>
        <v>1</v>
      </c>
      <c r="L2242" s="66">
        <f t="shared" si="320"/>
        <v>0</v>
      </c>
      <c r="N2242" s="66">
        <f t="shared" si="321"/>
        <v>0</v>
      </c>
      <c r="R2242" s="66">
        <f t="shared" si="322"/>
        <v>0</v>
      </c>
      <c r="V2242" s="66">
        <f t="shared" si="323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18"/>
        <v>0</v>
      </c>
      <c r="C2243" s="2">
        <f t="shared" si="319"/>
        <v>1</v>
      </c>
      <c r="L2243" s="66">
        <f t="shared" si="320"/>
        <v>0</v>
      </c>
      <c r="N2243" s="66">
        <f t="shared" si="321"/>
        <v>0</v>
      </c>
      <c r="R2243" s="66">
        <f t="shared" si="322"/>
        <v>0</v>
      </c>
      <c r="V2243" s="66">
        <f t="shared" si="323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18"/>
        <v>0</v>
      </c>
      <c r="C2244" s="2">
        <f t="shared" si="319"/>
        <v>1</v>
      </c>
      <c r="L2244" s="66">
        <f t="shared" si="320"/>
        <v>0</v>
      </c>
      <c r="N2244" s="66">
        <f t="shared" si="321"/>
        <v>0</v>
      </c>
      <c r="R2244" s="66">
        <f t="shared" si="322"/>
        <v>0</v>
      </c>
      <c r="V2244" s="66">
        <f t="shared" si="323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18"/>
        <v>0</v>
      </c>
      <c r="C2245" s="2">
        <f t="shared" si="319"/>
        <v>1</v>
      </c>
      <c r="L2245" s="66">
        <f t="shared" si="320"/>
        <v>0</v>
      </c>
      <c r="N2245" s="66">
        <f t="shared" si="321"/>
        <v>0</v>
      </c>
      <c r="R2245" s="66">
        <f t="shared" si="322"/>
        <v>0</v>
      </c>
      <c r="V2245" s="66">
        <f t="shared" si="323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18"/>
        <v>0</v>
      </c>
      <c r="C2246" s="2">
        <f t="shared" si="319"/>
        <v>1</v>
      </c>
      <c r="L2246" s="66">
        <f t="shared" si="320"/>
        <v>0</v>
      </c>
      <c r="N2246" s="66">
        <f t="shared" si="321"/>
        <v>0</v>
      </c>
      <c r="R2246" s="66">
        <f t="shared" si="322"/>
        <v>0</v>
      </c>
      <c r="V2246" s="66">
        <f t="shared" si="323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18"/>
        <v>0</v>
      </c>
      <c r="C2247" s="2">
        <f t="shared" si="319"/>
        <v>1</v>
      </c>
      <c r="L2247" s="66">
        <f t="shared" si="320"/>
        <v>0</v>
      </c>
      <c r="N2247" s="66">
        <f t="shared" si="321"/>
        <v>0</v>
      </c>
      <c r="R2247" s="66">
        <f t="shared" si="322"/>
        <v>0</v>
      </c>
      <c r="V2247" s="66">
        <f t="shared" si="323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18"/>
        <v>0</v>
      </c>
      <c r="C2248" s="2">
        <f t="shared" si="319"/>
        <v>1</v>
      </c>
      <c r="L2248" s="66">
        <f t="shared" si="320"/>
        <v>0</v>
      </c>
      <c r="N2248" s="66">
        <f t="shared" si="321"/>
        <v>0</v>
      </c>
      <c r="R2248" s="66">
        <f t="shared" si="322"/>
        <v>0</v>
      </c>
      <c r="V2248" s="66">
        <f t="shared" si="323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18"/>
        <v>0</v>
      </c>
      <c r="C2249" s="2">
        <f t="shared" si="319"/>
        <v>1</v>
      </c>
      <c r="L2249" s="66">
        <f t="shared" si="320"/>
        <v>0</v>
      </c>
      <c r="N2249" s="66">
        <f t="shared" si="321"/>
        <v>0</v>
      </c>
      <c r="R2249" s="66">
        <f t="shared" si="322"/>
        <v>0</v>
      </c>
      <c r="V2249" s="66">
        <f t="shared" si="323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18"/>
        <v>0</v>
      </c>
      <c r="C2250" s="2">
        <f t="shared" si="319"/>
        <v>1</v>
      </c>
      <c r="L2250" s="66">
        <f t="shared" si="320"/>
        <v>0</v>
      </c>
      <c r="N2250" s="66">
        <f t="shared" si="321"/>
        <v>0</v>
      </c>
      <c r="R2250" s="66">
        <f t="shared" si="322"/>
        <v>0</v>
      </c>
      <c r="V2250" s="66">
        <f t="shared" si="323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18"/>
        <v>0</v>
      </c>
      <c r="C2251" s="2">
        <f t="shared" si="319"/>
        <v>1</v>
      </c>
      <c r="L2251" s="66">
        <f t="shared" si="320"/>
        <v>0</v>
      </c>
      <c r="N2251" s="66">
        <f t="shared" si="321"/>
        <v>0</v>
      </c>
      <c r="R2251" s="66">
        <f t="shared" si="322"/>
        <v>0</v>
      </c>
      <c r="V2251" s="66">
        <f t="shared" si="323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18"/>
        <v>0</v>
      </c>
      <c r="C2252" s="2">
        <f t="shared" si="319"/>
        <v>1</v>
      </c>
      <c r="L2252" s="66">
        <f t="shared" si="320"/>
        <v>0</v>
      </c>
      <c r="N2252" s="66">
        <f t="shared" si="321"/>
        <v>0</v>
      </c>
      <c r="R2252" s="66">
        <f t="shared" si="322"/>
        <v>0</v>
      </c>
      <c r="V2252" s="66">
        <f t="shared" si="323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18"/>
        <v>0</v>
      </c>
      <c r="C2253" s="2">
        <f t="shared" si="319"/>
        <v>1</v>
      </c>
      <c r="L2253" s="66">
        <f t="shared" si="320"/>
        <v>0</v>
      </c>
      <c r="N2253" s="66">
        <f t="shared" si="321"/>
        <v>0</v>
      </c>
      <c r="R2253" s="66">
        <f t="shared" si="322"/>
        <v>0</v>
      </c>
      <c r="V2253" s="66">
        <f t="shared" si="323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18"/>
        <v>0</v>
      </c>
      <c r="C2254" s="2">
        <f t="shared" si="319"/>
        <v>1</v>
      </c>
      <c r="L2254" s="66">
        <f t="shared" si="320"/>
        <v>0</v>
      </c>
      <c r="N2254" s="66">
        <f t="shared" si="321"/>
        <v>0</v>
      </c>
      <c r="R2254" s="66">
        <f t="shared" si="322"/>
        <v>0</v>
      </c>
      <c r="V2254" s="66">
        <f t="shared" si="323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18"/>
        <v>0</v>
      </c>
      <c r="C2255" s="2">
        <f t="shared" si="319"/>
        <v>1</v>
      </c>
      <c r="L2255" s="66">
        <f t="shared" si="320"/>
        <v>0</v>
      </c>
      <c r="N2255" s="66">
        <f t="shared" si="321"/>
        <v>0</v>
      </c>
      <c r="R2255" s="66">
        <f t="shared" si="322"/>
        <v>0</v>
      </c>
      <c r="V2255" s="66">
        <f t="shared" si="323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18"/>
        <v>0</v>
      </c>
      <c r="C2256" s="2">
        <f t="shared" si="319"/>
        <v>1</v>
      </c>
      <c r="L2256" s="66">
        <f t="shared" si="320"/>
        <v>0</v>
      </c>
      <c r="N2256" s="66">
        <f t="shared" si="321"/>
        <v>0</v>
      </c>
      <c r="R2256" s="66">
        <f t="shared" si="322"/>
        <v>0</v>
      </c>
      <c r="V2256" s="66">
        <f t="shared" si="323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18"/>
        <v>0</v>
      </c>
      <c r="C2257" s="2">
        <f t="shared" si="319"/>
        <v>1</v>
      </c>
      <c r="L2257" s="66">
        <f t="shared" si="320"/>
        <v>0</v>
      </c>
      <c r="N2257" s="66">
        <f t="shared" si="321"/>
        <v>0</v>
      </c>
      <c r="R2257" s="66">
        <f t="shared" si="322"/>
        <v>0</v>
      </c>
      <c r="V2257" s="66">
        <f t="shared" si="323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18"/>
        <v>0</v>
      </c>
      <c r="C2258" s="2">
        <f t="shared" si="319"/>
        <v>1</v>
      </c>
      <c r="L2258" s="66">
        <f t="shared" si="320"/>
        <v>0</v>
      </c>
      <c r="N2258" s="66">
        <f t="shared" si="321"/>
        <v>0</v>
      </c>
      <c r="R2258" s="66">
        <f t="shared" si="322"/>
        <v>0</v>
      </c>
      <c r="V2258" s="66">
        <f t="shared" si="323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18"/>
        <v>0</v>
      </c>
      <c r="C2259" s="2">
        <f t="shared" si="319"/>
        <v>1</v>
      </c>
      <c r="L2259" s="66">
        <f t="shared" si="320"/>
        <v>0</v>
      </c>
      <c r="N2259" s="66">
        <f t="shared" si="321"/>
        <v>0</v>
      </c>
      <c r="R2259" s="66">
        <f t="shared" si="322"/>
        <v>0</v>
      </c>
      <c r="V2259" s="66">
        <f t="shared" si="323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18"/>
        <v>0</v>
      </c>
      <c r="C2260" s="2">
        <f t="shared" si="319"/>
        <v>1</v>
      </c>
      <c r="L2260" s="66">
        <f t="shared" si="320"/>
        <v>0</v>
      </c>
      <c r="N2260" s="66">
        <f t="shared" si="321"/>
        <v>0</v>
      </c>
      <c r="R2260" s="66">
        <f t="shared" si="322"/>
        <v>0</v>
      </c>
      <c r="V2260" s="66">
        <f t="shared" si="323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18"/>
        <v>0</v>
      </c>
      <c r="C2261" s="2">
        <f t="shared" si="319"/>
        <v>1</v>
      </c>
      <c r="L2261" s="66">
        <f t="shared" si="320"/>
        <v>0</v>
      </c>
      <c r="N2261" s="66">
        <f t="shared" si="321"/>
        <v>0</v>
      </c>
      <c r="R2261" s="66">
        <f t="shared" si="322"/>
        <v>0</v>
      </c>
      <c r="V2261" s="66">
        <f t="shared" si="323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18"/>
        <v>0</v>
      </c>
      <c r="C2262" s="2">
        <f t="shared" si="319"/>
        <v>1</v>
      </c>
      <c r="L2262" s="66">
        <f t="shared" si="320"/>
        <v>0</v>
      </c>
      <c r="N2262" s="66">
        <f t="shared" si="321"/>
        <v>0</v>
      </c>
      <c r="R2262" s="66">
        <f t="shared" si="322"/>
        <v>0</v>
      </c>
      <c r="V2262" s="66">
        <f t="shared" si="323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18"/>
        <v>0</v>
      </c>
      <c r="C2263" s="2">
        <f t="shared" si="319"/>
        <v>1</v>
      </c>
      <c r="L2263" s="66">
        <f t="shared" si="320"/>
        <v>0</v>
      </c>
      <c r="N2263" s="66">
        <f t="shared" si="321"/>
        <v>0</v>
      </c>
      <c r="R2263" s="66">
        <f t="shared" si="322"/>
        <v>0</v>
      </c>
      <c r="V2263" s="66">
        <f t="shared" si="323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18"/>
        <v>0</v>
      </c>
      <c r="C2264" s="2">
        <f t="shared" si="319"/>
        <v>1</v>
      </c>
      <c r="L2264" s="66">
        <f t="shared" si="320"/>
        <v>0</v>
      </c>
      <c r="N2264" s="66">
        <f t="shared" si="321"/>
        <v>0</v>
      </c>
      <c r="R2264" s="66">
        <f t="shared" si="322"/>
        <v>0</v>
      </c>
      <c r="V2264" s="66">
        <f t="shared" si="323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18"/>
        <v>0</v>
      </c>
      <c r="C2265" s="2">
        <f t="shared" si="319"/>
        <v>1</v>
      </c>
      <c r="L2265" s="66">
        <f t="shared" si="320"/>
        <v>0</v>
      </c>
      <c r="N2265" s="66">
        <f t="shared" si="321"/>
        <v>0</v>
      </c>
      <c r="R2265" s="66">
        <f t="shared" si="322"/>
        <v>0</v>
      </c>
      <c r="V2265" s="66">
        <f t="shared" si="323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18"/>
        <v>0</v>
      </c>
      <c r="C2266" s="2">
        <f t="shared" si="319"/>
        <v>1</v>
      </c>
      <c r="L2266" s="66">
        <f t="shared" si="320"/>
        <v>0</v>
      </c>
      <c r="N2266" s="66">
        <f t="shared" si="321"/>
        <v>0</v>
      </c>
      <c r="R2266" s="66">
        <f t="shared" si="322"/>
        <v>0</v>
      </c>
      <c r="V2266" s="66">
        <f t="shared" si="323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18"/>
        <v>0</v>
      </c>
      <c r="C2267" s="2">
        <f t="shared" si="319"/>
        <v>1</v>
      </c>
      <c r="L2267" s="66">
        <f t="shared" si="320"/>
        <v>0</v>
      </c>
      <c r="N2267" s="66">
        <f t="shared" si="321"/>
        <v>0</v>
      </c>
      <c r="R2267" s="66">
        <f t="shared" si="322"/>
        <v>0</v>
      </c>
      <c r="V2267" s="66">
        <f t="shared" si="323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18"/>
        <v>0</v>
      </c>
      <c r="C2268" s="2">
        <f t="shared" si="319"/>
        <v>1</v>
      </c>
      <c r="L2268" s="66">
        <f t="shared" si="320"/>
        <v>0</v>
      </c>
      <c r="N2268" s="66">
        <f t="shared" si="321"/>
        <v>0</v>
      </c>
      <c r="R2268" s="66">
        <f t="shared" si="322"/>
        <v>0</v>
      </c>
      <c r="V2268" s="66">
        <f t="shared" si="323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18"/>
        <v>0</v>
      </c>
      <c r="C2269" s="2">
        <f t="shared" si="319"/>
        <v>1</v>
      </c>
      <c r="L2269" s="66">
        <f t="shared" si="320"/>
        <v>0</v>
      </c>
      <c r="N2269" s="66">
        <f t="shared" si="321"/>
        <v>0</v>
      </c>
      <c r="R2269" s="66">
        <f t="shared" si="322"/>
        <v>0</v>
      </c>
      <c r="V2269" s="66">
        <f t="shared" si="323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18"/>
        <v>0</v>
      </c>
      <c r="C2270" s="2">
        <f t="shared" si="319"/>
        <v>1</v>
      </c>
      <c r="L2270" s="66">
        <f t="shared" si="320"/>
        <v>0</v>
      </c>
      <c r="N2270" s="66">
        <f t="shared" si="321"/>
        <v>0</v>
      </c>
      <c r="R2270" s="66">
        <f t="shared" si="322"/>
        <v>0</v>
      </c>
      <c r="V2270" s="66">
        <f t="shared" si="323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18"/>
        <v>0</v>
      </c>
      <c r="C2271" s="2">
        <f t="shared" si="319"/>
        <v>1</v>
      </c>
      <c r="L2271" s="66">
        <f t="shared" si="320"/>
        <v>0</v>
      </c>
      <c r="N2271" s="66">
        <f t="shared" si="321"/>
        <v>0</v>
      </c>
      <c r="R2271" s="66">
        <f t="shared" si="322"/>
        <v>0</v>
      </c>
      <c r="V2271" s="66">
        <f t="shared" si="323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18"/>
        <v>0</v>
      </c>
      <c r="C2272" s="2">
        <f t="shared" si="319"/>
        <v>1</v>
      </c>
      <c r="L2272" s="66">
        <f t="shared" si="320"/>
        <v>0</v>
      </c>
      <c r="N2272" s="66">
        <f t="shared" si="321"/>
        <v>0</v>
      </c>
      <c r="R2272" s="66">
        <f t="shared" si="322"/>
        <v>0</v>
      </c>
      <c r="V2272" s="66">
        <f t="shared" si="323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18"/>
        <v>0</v>
      </c>
      <c r="C2273" s="2">
        <f t="shared" si="319"/>
        <v>1</v>
      </c>
      <c r="L2273" s="66">
        <f t="shared" si="320"/>
        <v>0</v>
      </c>
      <c r="N2273" s="66">
        <f t="shared" si="321"/>
        <v>0</v>
      </c>
      <c r="R2273" s="66">
        <f t="shared" si="322"/>
        <v>0</v>
      </c>
      <c r="V2273" s="66">
        <f t="shared" si="323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18"/>
        <v>0</v>
      </c>
      <c r="C2274" s="2">
        <f t="shared" si="319"/>
        <v>1</v>
      </c>
      <c r="L2274" s="66">
        <f t="shared" si="320"/>
        <v>0</v>
      </c>
      <c r="N2274" s="66">
        <f t="shared" si="321"/>
        <v>0</v>
      </c>
      <c r="R2274" s="66">
        <f t="shared" si="322"/>
        <v>0</v>
      </c>
      <c r="V2274" s="66">
        <f t="shared" si="323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18"/>
        <v>0</v>
      </c>
      <c r="C2275" s="2">
        <f t="shared" si="319"/>
        <v>1</v>
      </c>
      <c r="L2275" s="66">
        <f t="shared" si="320"/>
        <v>0</v>
      </c>
      <c r="N2275" s="66">
        <f t="shared" si="321"/>
        <v>0</v>
      </c>
      <c r="R2275" s="66">
        <f t="shared" si="322"/>
        <v>0</v>
      </c>
      <c r="V2275" s="66">
        <f t="shared" si="323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18"/>
        <v>0</v>
      </c>
      <c r="C2276" s="2">
        <f t="shared" si="319"/>
        <v>1</v>
      </c>
      <c r="L2276" s="66">
        <f t="shared" si="320"/>
        <v>0</v>
      </c>
      <c r="N2276" s="66">
        <f t="shared" si="321"/>
        <v>0</v>
      </c>
      <c r="R2276" s="66">
        <f t="shared" si="322"/>
        <v>0</v>
      </c>
      <c r="V2276" s="66">
        <f t="shared" si="323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18"/>
        <v>0</v>
      </c>
      <c r="C2277" s="2">
        <f t="shared" si="319"/>
        <v>1</v>
      </c>
      <c r="L2277" s="66">
        <f t="shared" si="320"/>
        <v>0</v>
      </c>
      <c r="N2277" s="66">
        <f t="shared" si="321"/>
        <v>0</v>
      </c>
      <c r="R2277" s="66">
        <f t="shared" si="322"/>
        <v>0</v>
      </c>
      <c r="V2277" s="66">
        <f t="shared" si="323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18"/>
        <v>0</v>
      </c>
      <c r="C2278" s="2">
        <f t="shared" si="319"/>
        <v>1</v>
      </c>
      <c r="L2278" s="66">
        <f t="shared" si="320"/>
        <v>0</v>
      </c>
      <c r="N2278" s="66">
        <f t="shared" si="321"/>
        <v>0</v>
      </c>
      <c r="R2278" s="66">
        <f t="shared" si="322"/>
        <v>0</v>
      </c>
      <c r="V2278" s="66">
        <f t="shared" si="323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18"/>
        <v>0</v>
      </c>
      <c r="C2279" s="2">
        <f t="shared" si="319"/>
        <v>1</v>
      </c>
      <c r="L2279" s="66">
        <f t="shared" si="320"/>
        <v>0</v>
      </c>
      <c r="N2279" s="66">
        <f t="shared" si="321"/>
        <v>0</v>
      </c>
      <c r="R2279" s="66">
        <f t="shared" si="322"/>
        <v>0</v>
      </c>
      <c r="V2279" s="66">
        <f t="shared" si="323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18"/>
        <v>0</v>
      </c>
      <c r="C2280" s="2">
        <f t="shared" si="319"/>
        <v>1</v>
      </c>
      <c r="L2280" s="66">
        <f t="shared" si="320"/>
        <v>0</v>
      </c>
      <c r="N2280" s="66">
        <f t="shared" si="321"/>
        <v>0</v>
      </c>
      <c r="R2280" s="66">
        <f t="shared" si="322"/>
        <v>0</v>
      </c>
      <c r="V2280" s="66">
        <f t="shared" si="323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18"/>
        <v>0</v>
      </c>
      <c r="C2281" s="2">
        <f t="shared" si="319"/>
        <v>1</v>
      </c>
      <c r="L2281" s="66">
        <f t="shared" si="320"/>
        <v>0</v>
      </c>
      <c r="N2281" s="66">
        <f t="shared" si="321"/>
        <v>0</v>
      </c>
      <c r="R2281" s="66">
        <f t="shared" si="322"/>
        <v>0</v>
      </c>
      <c r="V2281" s="66">
        <f t="shared" si="323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18"/>
        <v>0</v>
      </c>
      <c r="C2282" s="2">
        <f t="shared" si="319"/>
        <v>1</v>
      </c>
      <c r="L2282" s="66">
        <f t="shared" si="320"/>
        <v>0</v>
      </c>
      <c r="N2282" s="66">
        <f t="shared" si="321"/>
        <v>0</v>
      </c>
      <c r="R2282" s="66">
        <f t="shared" si="322"/>
        <v>0</v>
      </c>
      <c r="V2282" s="66">
        <f t="shared" si="323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18"/>
        <v>0</v>
      </c>
      <c r="C2283" s="2">
        <f t="shared" si="319"/>
        <v>1</v>
      </c>
      <c r="L2283" s="66">
        <f t="shared" si="320"/>
        <v>0</v>
      </c>
      <c r="N2283" s="66">
        <f t="shared" si="321"/>
        <v>0</v>
      </c>
      <c r="R2283" s="66">
        <f t="shared" si="322"/>
        <v>0</v>
      </c>
      <c r="V2283" s="66">
        <f t="shared" si="323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18"/>
        <v>0</v>
      </c>
      <c r="C2284" s="2">
        <f t="shared" si="319"/>
        <v>1</v>
      </c>
      <c r="L2284" s="66">
        <f t="shared" si="320"/>
        <v>0</v>
      </c>
      <c r="N2284" s="66">
        <f t="shared" si="321"/>
        <v>0</v>
      </c>
      <c r="R2284" s="66">
        <f t="shared" si="322"/>
        <v>0</v>
      </c>
      <c r="V2284" s="66">
        <f t="shared" si="323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18"/>
        <v>0</v>
      </c>
      <c r="C2285" s="2">
        <f t="shared" si="319"/>
        <v>1</v>
      </c>
      <c r="L2285" s="66">
        <f t="shared" si="320"/>
        <v>0</v>
      </c>
      <c r="N2285" s="66">
        <f t="shared" si="321"/>
        <v>0</v>
      </c>
      <c r="R2285" s="66">
        <f t="shared" si="322"/>
        <v>0</v>
      </c>
      <c r="V2285" s="66">
        <f t="shared" si="323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18"/>
        <v>0</v>
      </c>
      <c r="C2286" s="2">
        <f t="shared" si="319"/>
        <v>1</v>
      </c>
      <c r="L2286" s="66">
        <f t="shared" si="320"/>
        <v>0</v>
      </c>
      <c r="N2286" s="66">
        <f t="shared" si="321"/>
        <v>0</v>
      </c>
      <c r="R2286" s="66">
        <f t="shared" si="322"/>
        <v>0</v>
      </c>
      <c r="V2286" s="66">
        <f t="shared" si="323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si="318"/>
        <v>0</v>
      </c>
      <c r="C2287" s="2">
        <f t="shared" si="319"/>
        <v>1</v>
      </c>
      <c r="L2287" s="66">
        <f t="shared" si="320"/>
        <v>0</v>
      </c>
      <c r="N2287" s="66">
        <f t="shared" si="321"/>
        <v>0</v>
      </c>
      <c r="R2287" s="66">
        <f t="shared" si="322"/>
        <v>0</v>
      </c>
      <c r="V2287" s="66">
        <f t="shared" si="323"/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18"/>
        <v>0</v>
      </c>
      <c r="C2288" s="2">
        <f t="shared" si="319"/>
        <v>1</v>
      </c>
      <c r="L2288" s="66">
        <f t="shared" si="320"/>
        <v>0</v>
      </c>
      <c r="N2288" s="66">
        <f t="shared" si="321"/>
        <v>0</v>
      </c>
      <c r="R2288" s="66">
        <f t="shared" si="322"/>
        <v>0</v>
      </c>
      <c r="V2288" s="66">
        <f t="shared" si="323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ref="B2289:B2352" si="324">+L2289+N2289+R2289+V2289+X2289</f>
        <v>0</v>
      </c>
      <c r="C2289" s="2">
        <f t="shared" ref="C2289:C2352" si="325">RANK(B2289,B$2223:B$2422,0)</f>
        <v>1</v>
      </c>
      <c r="L2289" s="66">
        <f t="shared" ref="L2289:L2352" si="326">IF(AND(I2289&lt;1,J2289&lt;1,K2289&lt;1),0,IF(250+((150-(I2289*60+J2289))*2)&lt;0,0,IF(K2289&lt;50,250+((150-(I2289*60+J2289))*2),IF(K2289&gt;49,250+((150-(I2289*60+J2289))*2)-1,250+((150-(I2289*60+J2289))*2)))))</f>
        <v>0</v>
      </c>
      <c r="N2289" s="66">
        <f t="shared" ref="N2289:N2352" si="327">IF(M2289&lt;89,0,250+((M2289-172)*3))</f>
        <v>0</v>
      </c>
      <c r="R2289" s="66">
        <f t="shared" ref="R2289:R2352" si="328">IF(AND(O2289&lt;1,P2289&lt;1,Q2289&lt;1),0,IF(250+((680-(O2289*60+P2289))*1)&lt;0,0,250+((680-(O2289*60+P2289))*1)))</f>
        <v>0</v>
      </c>
      <c r="V2289" s="66">
        <f t="shared" ref="V2289:V2352" si="329">IF(AND(S2289&lt;1,T2289&lt;1,U2289&lt;1),0,IF(500+((800-(S2289*60+T2289))*1)&lt;0,0,500+((800-(S2289*60+T2289))*1)))</f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24"/>
        <v>0</v>
      </c>
      <c r="C2290" s="2">
        <f t="shared" si="325"/>
        <v>1</v>
      </c>
      <c r="L2290" s="66">
        <f t="shared" si="326"/>
        <v>0</v>
      </c>
      <c r="N2290" s="66">
        <f t="shared" si="327"/>
        <v>0</v>
      </c>
      <c r="R2290" s="66">
        <f t="shared" si="328"/>
        <v>0</v>
      </c>
      <c r="V2290" s="66">
        <f t="shared" si="329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24"/>
        <v>0</v>
      </c>
      <c r="C2291" s="2">
        <f t="shared" si="325"/>
        <v>1</v>
      </c>
      <c r="L2291" s="66">
        <f t="shared" si="326"/>
        <v>0</v>
      </c>
      <c r="N2291" s="66">
        <f t="shared" si="327"/>
        <v>0</v>
      </c>
      <c r="R2291" s="66">
        <f t="shared" si="328"/>
        <v>0</v>
      </c>
      <c r="V2291" s="66">
        <f t="shared" si="329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24"/>
        <v>0</v>
      </c>
      <c r="C2292" s="2">
        <f t="shared" si="325"/>
        <v>1</v>
      </c>
      <c r="L2292" s="66">
        <f t="shared" si="326"/>
        <v>0</v>
      </c>
      <c r="N2292" s="66">
        <f t="shared" si="327"/>
        <v>0</v>
      </c>
      <c r="R2292" s="66">
        <f t="shared" si="328"/>
        <v>0</v>
      </c>
      <c r="V2292" s="66">
        <f t="shared" si="329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24"/>
        <v>0</v>
      </c>
      <c r="C2293" s="2">
        <f t="shared" si="325"/>
        <v>1</v>
      </c>
      <c r="L2293" s="66">
        <f t="shared" si="326"/>
        <v>0</v>
      </c>
      <c r="N2293" s="66">
        <f t="shared" si="327"/>
        <v>0</v>
      </c>
      <c r="R2293" s="66">
        <f t="shared" si="328"/>
        <v>0</v>
      </c>
      <c r="V2293" s="66">
        <f t="shared" si="329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24"/>
        <v>0</v>
      </c>
      <c r="C2294" s="2">
        <f t="shared" si="325"/>
        <v>1</v>
      </c>
      <c r="L2294" s="66">
        <f t="shared" si="326"/>
        <v>0</v>
      </c>
      <c r="N2294" s="66">
        <f t="shared" si="327"/>
        <v>0</v>
      </c>
      <c r="R2294" s="66">
        <f t="shared" si="328"/>
        <v>0</v>
      </c>
      <c r="V2294" s="66">
        <f t="shared" si="329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24"/>
        <v>0</v>
      </c>
      <c r="C2295" s="2">
        <f t="shared" si="325"/>
        <v>1</v>
      </c>
      <c r="L2295" s="66">
        <f t="shared" si="326"/>
        <v>0</v>
      </c>
      <c r="N2295" s="66">
        <f t="shared" si="327"/>
        <v>0</v>
      </c>
      <c r="R2295" s="66">
        <f t="shared" si="328"/>
        <v>0</v>
      </c>
      <c r="V2295" s="66">
        <f t="shared" si="329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24"/>
        <v>0</v>
      </c>
      <c r="C2296" s="2">
        <f t="shared" si="325"/>
        <v>1</v>
      </c>
      <c r="L2296" s="66">
        <f t="shared" si="326"/>
        <v>0</v>
      </c>
      <c r="N2296" s="66">
        <f t="shared" si="327"/>
        <v>0</v>
      </c>
      <c r="R2296" s="66">
        <f t="shared" si="328"/>
        <v>0</v>
      </c>
      <c r="V2296" s="66">
        <f t="shared" si="329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324"/>
        <v>0</v>
      </c>
      <c r="C2297" s="2">
        <f t="shared" si="325"/>
        <v>1</v>
      </c>
      <c r="L2297" s="66">
        <f t="shared" si="326"/>
        <v>0</v>
      </c>
      <c r="N2297" s="66">
        <f t="shared" si="327"/>
        <v>0</v>
      </c>
      <c r="R2297" s="66">
        <f t="shared" si="328"/>
        <v>0</v>
      </c>
      <c r="V2297" s="66">
        <f t="shared" si="329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24"/>
        <v>0</v>
      </c>
      <c r="C2298" s="2">
        <f t="shared" si="325"/>
        <v>1</v>
      </c>
      <c r="L2298" s="66">
        <f t="shared" si="326"/>
        <v>0</v>
      </c>
      <c r="N2298" s="66">
        <f t="shared" si="327"/>
        <v>0</v>
      </c>
      <c r="R2298" s="66">
        <f t="shared" si="328"/>
        <v>0</v>
      </c>
      <c r="V2298" s="66">
        <f t="shared" si="329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24"/>
        <v>0</v>
      </c>
      <c r="C2299" s="2">
        <f t="shared" si="325"/>
        <v>1</v>
      </c>
      <c r="L2299" s="66">
        <f t="shared" si="326"/>
        <v>0</v>
      </c>
      <c r="N2299" s="66">
        <f t="shared" si="327"/>
        <v>0</v>
      </c>
      <c r="R2299" s="66">
        <f t="shared" si="328"/>
        <v>0</v>
      </c>
      <c r="V2299" s="66">
        <f t="shared" si="329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24"/>
        <v>0</v>
      </c>
      <c r="C2300" s="2">
        <f t="shared" si="325"/>
        <v>1</v>
      </c>
      <c r="L2300" s="66">
        <f t="shared" si="326"/>
        <v>0</v>
      </c>
      <c r="N2300" s="66">
        <f t="shared" si="327"/>
        <v>0</v>
      </c>
      <c r="R2300" s="66">
        <f t="shared" si="328"/>
        <v>0</v>
      </c>
      <c r="V2300" s="66">
        <f t="shared" si="329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24"/>
        <v>0</v>
      </c>
      <c r="C2301" s="2">
        <f t="shared" si="325"/>
        <v>1</v>
      </c>
      <c r="L2301" s="66">
        <f t="shared" si="326"/>
        <v>0</v>
      </c>
      <c r="N2301" s="66">
        <f t="shared" si="327"/>
        <v>0</v>
      </c>
      <c r="R2301" s="66">
        <f t="shared" si="328"/>
        <v>0</v>
      </c>
      <c r="V2301" s="66">
        <f t="shared" si="329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24"/>
        <v>0</v>
      </c>
      <c r="C2302" s="2">
        <f t="shared" si="325"/>
        <v>1</v>
      </c>
      <c r="L2302" s="66">
        <f t="shared" si="326"/>
        <v>0</v>
      </c>
      <c r="N2302" s="66">
        <f t="shared" si="327"/>
        <v>0</v>
      </c>
      <c r="R2302" s="66">
        <f t="shared" si="328"/>
        <v>0</v>
      </c>
      <c r="V2302" s="66">
        <f t="shared" si="329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24"/>
        <v>0</v>
      </c>
      <c r="C2303" s="2">
        <f t="shared" si="325"/>
        <v>1</v>
      </c>
      <c r="L2303" s="66">
        <f t="shared" si="326"/>
        <v>0</v>
      </c>
      <c r="N2303" s="66">
        <f t="shared" si="327"/>
        <v>0</v>
      </c>
      <c r="R2303" s="66">
        <f t="shared" si="328"/>
        <v>0</v>
      </c>
      <c r="V2303" s="66">
        <f t="shared" si="329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24"/>
        <v>0</v>
      </c>
      <c r="C2304" s="2">
        <f t="shared" si="325"/>
        <v>1</v>
      </c>
      <c r="L2304" s="66">
        <f t="shared" si="326"/>
        <v>0</v>
      </c>
      <c r="N2304" s="66">
        <f t="shared" si="327"/>
        <v>0</v>
      </c>
      <c r="R2304" s="66">
        <f t="shared" si="328"/>
        <v>0</v>
      </c>
      <c r="V2304" s="66">
        <f t="shared" si="329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24"/>
        <v>0</v>
      </c>
      <c r="C2305" s="2">
        <f t="shared" si="325"/>
        <v>1</v>
      </c>
      <c r="L2305" s="66">
        <f t="shared" si="326"/>
        <v>0</v>
      </c>
      <c r="N2305" s="66">
        <f t="shared" si="327"/>
        <v>0</v>
      </c>
      <c r="R2305" s="66">
        <f t="shared" si="328"/>
        <v>0</v>
      </c>
      <c r="V2305" s="66">
        <f t="shared" si="329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24"/>
        <v>0</v>
      </c>
      <c r="C2306" s="2">
        <f t="shared" si="325"/>
        <v>1</v>
      </c>
      <c r="L2306" s="66">
        <f t="shared" si="326"/>
        <v>0</v>
      </c>
      <c r="N2306" s="66">
        <f t="shared" si="327"/>
        <v>0</v>
      </c>
      <c r="R2306" s="66">
        <f t="shared" si="328"/>
        <v>0</v>
      </c>
      <c r="V2306" s="66">
        <f t="shared" si="329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24"/>
        <v>0</v>
      </c>
      <c r="C2307" s="2">
        <f t="shared" si="325"/>
        <v>1</v>
      </c>
      <c r="L2307" s="66">
        <f t="shared" si="326"/>
        <v>0</v>
      </c>
      <c r="N2307" s="66">
        <f t="shared" si="327"/>
        <v>0</v>
      </c>
      <c r="R2307" s="66">
        <f t="shared" si="328"/>
        <v>0</v>
      </c>
      <c r="V2307" s="66">
        <f t="shared" si="329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24"/>
        <v>0</v>
      </c>
      <c r="C2308" s="2">
        <f t="shared" si="325"/>
        <v>1</v>
      </c>
      <c r="L2308" s="66">
        <f t="shared" si="326"/>
        <v>0</v>
      </c>
      <c r="N2308" s="66">
        <f t="shared" si="327"/>
        <v>0</v>
      </c>
      <c r="R2308" s="66">
        <f t="shared" si="328"/>
        <v>0</v>
      </c>
      <c r="V2308" s="66">
        <f t="shared" si="329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24"/>
        <v>0</v>
      </c>
      <c r="C2309" s="2">
        <f t="shared" si="325"/>
        <v>1</v>
      </c>
      <c r="L2309" s="66">
        <f t="shared" si="326"/>
        <v>0</v>
      </c>
      <c r="N2309" s="66">
        <f t="shared" si="327"/>
        <v>0</v>
      </c>
      <c r="R2309" s="66">
        <f t="shared" si="328"/>
        <v>0</v>
      </c>
      <c r="V2309" s="66">
        <f t="shared" si="329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24"/>
        <v>0</v>
      </c>
      <c r="C2310" s="2">
        <f t="shared" si="325"/>
        <v>1</v>
      </c>
      <c r="L2310" s="66">
        <f t="shared" si="326"/>
        <v>0</v>
      </c>
      <c r="N2310" s="66">
        <f t="shared" si="327"/>
        <v>0</v>
      </c>
      <c r="R2310" s="66">
        <f t="shared" si="328"/>
        <v>0</v>
      </c>
      <c r="V2310" s="66">
        <f t="shared" si="329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24"/>
        <v>0</v>
      </c>
      <c r="C2311" s="2">
        <f t="shared" si="325"/>
        <v>1</v>
      </c>
      <c r="L2311" s="66">
        <f t="shared" si="326"/>
        <v>0</v>
      </c>
      <c r="N2311" s="66">
        <f t="shared" si="327"/>
        <v>0</v>
      </c>
      <c r="R2311" s="66">
        <f t="shared" si="328"/>
        <v>0</v>
      </c>
      <c r="V2311" s="66">
        <f t="shared" si="329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24"/>
        <v>0</v>
      </c>
      <c r="C2312" s="2">
        <f t="shared" si="325"/>
        <v>1</v>
      </c>
      <c r="L2312" s="66">
        <f t="shared" si="326"/>
        <v>0</v>
      </c>
      <c r="N2312" s="66">
        <f t="shared" si="327"/>
        <v>0</v>
      </c>
      <c r="R2312" s="66">
        <f t="shared" si="328"/>
        <v>0</v>
      </c>
      <c r="V2312" s="66">
        <f t="shared" si="329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24"/>
        <v>0</v>
      </c>
      <c r="C2313" s="2">
        <f t="shared" si="325"/>
        <v>1</v>
      </c>
      <c r="L2313" s="66">
        <f t="shared" si="326"/>
        <v>0</v>
      </c>
      <c r="N2313" s="66">
        <f t="shared" si="327"/>
        <v>0</v>
      </c>
      <c r="R2313" s="66">
        <f t="shared" si="328"/>
        <v>0</v>
      </c>
      <c r="V2313" s="66">
        <f t="shared" si="329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24"/>
        <v>0</v>
      </c>
      <c r="C2314" s="2">
        <f t="shared" si="325"/>
        <v>1</v>
      </c>
      <c r="L2314" s="66">
        <f t="shared" si="326"/>
        <v>0</v>
      </c>
      <c r="N2314" s="66">
        <f t="shared" si="327"/>
        <v>0</v>
      </c>
      <c r="R2314" s="66">
        <f t="shared" si="328"/>
        <v>0</v>
      </c>
      <c r="V2314" s="66">
        <f t="shared" si="329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24"/>
        <v>0</v>
      </c>
      <c r="C2315" s="2">
        <f t="shared" si="325"/>
        <v>1</v>
      </c>
      <c r="L2315" s="66">
        <f t="shared" si="326"/>
        <v>0</v>
      </c>
      <c r="N2315" s="66">
        <f t="shared" si="327"/>
        <v>0</v>
      </c>
      <c r="R2315" s="66">
        <f t="shared" si="328"/>
        <v>0</v>
      </c>
      <c r="V2315" s="66">
        <f t="shared" si="329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24"/>
        <v>0</v>
      </c>
      <c r="C2316" s="2">
        <f t="shared" si="325"/>
        <v>1</v>
      </c>
      <c r="L2316" s="66">
        <f t="shared" si="326"/>
        <v>0</v>
      </c>
      <c r="N2316" s="66">
        <f t="shared" si="327"/>
        <v>0</v>
      </c>
      <c r="R2316" s="66">
        <f t="shared" si="328"/>
        <v>0</v>
      </c>
      <c r="V2316" s="66">
        <f t="shared" si="329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24"/>
        <v>0</v>
      </c>
      <c r="C2317" s="2">
        <f t="shared" si="325"/>
        <v>1</v>
      </c>
      <c r="L2317" s="66">
        <f t="shared" si="326"/>
        <v>0</v>
      </c>
      <c r="N2317" s="66">
        <f t="shared" si="327"/>
        <v>0</v>
      </c>
      <c r="R2317" s="66">
        <f t="shared" si="328"/>
        <v>0</v>
      </c>
      <c r="V2317" s="66">
        <f t="shared" si="329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24"/>
        <v>0</v>
      </c>
      <c r="C2318" s="2">
        <f t="shared" si="325"/>
        <v>1</v>
      </c>
      <c r="L2318" s="66">
        <f t="shared" si="326"/>
        <v>0</v>
      </c>
      <c r="N2318" s="66">
        <f t="shared" si="327"/>
        <v>0</v>
      </c>
      <c r="R2318" s="66">
        <f t="shared" si="328"/>
        <v>0</v>
      </c>
      <c r="V2318" s="66">
        <f t="shared" si="329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24"/>
        <v>0</v>
      </c>
      <c r="C2319" s="2">
        <f t="shared" si="325"/>
        <v>1</v>
      </c>
      <c r="L2319" s="66">
        <f t="shared" si="326"/>
        <v>0</v>
      </c>
      <c r="N2319" s="66">
        <f t="shared" si="327"/>
        <v>0</v>
      </c>
      <c r="R2319" s="66">
        <f t="shared" si="328"/>
        <v>0</v>
      </c>
      <c r="V2319" s="66">
        <f t="shared" si="329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24"/>
        <v>0</v>
      </c>
      <c r="C2320" s="2">
        <f t="shared" si="325"/>
        <v>1</v>
      </c>
      <c r="L2320" s="66">
        <f t="shared" si="326"/>
        <v>0</v>
      </c>
      <c r="N2320" s="66">
        <f t="shared" si="327"/>
        <v>0</v>
      </c>
      <c r="R2320" s="66">
        <f t="shared" si="328"/>
        <v>0</v>
      </c>
      <c r="V2320" s="66">
        <f t="shared" si="329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24"/>
        <v>0</v>
      </c>
      <c r="C2321" s="2">
        <f t="shared" si="325"/>
        <v>1</v>
      </c>
      <c r="L2321" s="66">
        <f t="shared" si="326"/>
        <v>0</v>
      </c>
      <c r="N2321" s="66">
        <f t="shared" si="327"/>
        <v>0</v>
      </c>
      <c r="R2321" s="66">
        <f t="shared" si="328"/>
        <v>0</v>
      </c>
      <c r="V2321" s="66">
        <f t="shared" si="329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24"/>
        <v>0</v>
      </c>
      <c r="C2322" s="2">
        <f t="shared" si="325"/>
        <v>1</v>
      </c>
      <c r="L2322" s="66">
        <f t="shared" si="326"/>
        <v>0</v>
      </c>
      <c r="N2322" s="66">
        <f t="shared" si="327"/>
        <v>0</v>
      </c>
      <c r="R2322" s="66">
        <f t="shared" si="328"/>
        <v>0</v>
      </c>
      <c r="V2322" s="66">
        <f t="shared" si="329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24"/>
        <v>0</v>
      </c>
      <c r="C2323" s="2">
        <f t="shared" si="325"/>
        <v>1</v>
      </c>
      <c r="L2323" s="66">
        <f t="shared" si="326"/>
        <v>0</v>
      </c>
      <c r="N2323" s="66">
        <f t="shared" si="327"/>
        <v>0</v>
      </c>
      <c r="R2323" s="66">
        <f t="shared" si="328"/>
        <v>0</v>
      </c>
      <c r="V2323" s="66">
        <f t="shared" si="329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24"/>
        <v>0</v>
      </c>
      <c r="C2324" s="2">
        <f t="shared" si="325"/>
        <v>1</v>
      </c>
      <c r="L2324" s="66">
        <f t="shared" si="326"/>
        <v>0</v>
      </c>
      <c r="N2324" s="66">
        <f t="shared" si="327"/>
        <v>0</v>
      </c>
      <c r="R2324" s="66">
        <f t="shared" si="328"/>
        <v>0</v>
      </c>
      <c r="V2324" s="66">
        <f t="shared" si="329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24"/>
        <v>0</v>
      </c>
      <c r="C2325" s="2">
        <f t="shared" si="325"/>
        <v>1</v>
      </c>
      <c r="L2325" s="66">
        <f t="shared" si="326"/>
        <v>0</v>
      </c>
      <c r="N2325" s="66">
        <f t="shared" si="327"/>
        <v>0</v>
      </c>
      <c r="R2325" s="66">
        <f t="shared" si="328"/>
        <v>0</v>
      </c>
      <c r="V2325" s="66">
        <f t="shared" si="329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24"/>
        <v>0</v>
      </c>
      <c r="C2326" s="2">
        <f t="shared" si="325"/>
        <v>1</v>
      </c>
      <c r="L2326" s="66">
        <f t="shared" si="326"/>
        <v>0</v>
      </c>
      <c r="N2326" s="66">
        <f t="shared" si="327"/>
        <v>0</v>
      </c>
      <c r="R2326" s="66">
        <f t="shared" si="328"/>
        <v>0</v>
      </c>
      <c r="V2326" s="66">
        <f t="shared" si="329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24"/>
        <v>0</v>
      </c>
      <c r="C2327" s="2">
        <f t="shared" si="325"/>
        <v>1</v>
      </c>
      <c r="L2327" s="66">
        <f t="shared" si="326"/>
        <v>0</v>
      </c>
      <c r="N2327" s="66">
        <f t="shared" si="327"/>
        <v>0</v>
      </c>
      <c r="R2327" s="66">
        <f t="shared" si="328"/>
        <v>0</v>
      </c>
      <c r="V2327" s="66">
        <f t="shared" si="329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24"/>
        <v>0</v>
      </c>
      <c r="C2328" s="2">
        <f t="shared" si="325"/>
        <v>1</v>
      </c>
      <c r="L2328" s="66">
        <f t="shared" si="326"/>
        <v>0</v>
      </c>
      <c r="N2328" s="66">
        <f t="shared" si="327"/>
        <v>0</v>
      </c>
      <c r="R2328" s="66">
        <f t="shared" si="328"/>
        <v>0</v>
      </c>
      <c r="V2328" s="66">
        <f t="shared" si="329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24"/>
        <v>0</v>
      </c>
      <c r="C2329" s="2">
        <f t="shared" si="325"/>
        <v>1</v>
      </c>
      <c r="L2329" s="66">
        <f t="shared" si="326"/>
        <v>0</v>
      </c>
      <c r="N2329" s="66">
        <f t="shared" si="327"/>
        <v>0</v>
      </c>
      <c r="R2329" s="66">
        <f t="shared" si="328"/>
        <v>0</v>
      </c>
      <c r="V2329" s="66">
        <f t="shared" si="329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24"/>
        <v>0</v>
      </c>
      <c r="C2330" s="2">
        <f t="shared" si="325"/>
        <v>1</v>
      </c>
      <c r="L2330" s="66">
        <f t="shared" si="326"/>
        <v>0</v>
      </c>
      <c r="N2330" s="66">
        <f t="shared" si="327"/>
        <v>0</v>
      </c>
      <c r="R2330" s="66">
        <f t="shared" si="328"/>
        <v>0</v>
      </c>
      <c r="V2330" s="66">
        <f t="shared" si="329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24"/>
        <v>0</v>
      </c>
      <c r="C2331" s="2">
        <f t="shared" si="325"/>
        <v>1</v>
      </c>
      <c r="L2331" s="66">
        <f t="shared" si="326"/>
        <v>0</v>
      </c>
      <c r="N2331" s="66">
        <f t="shared" si="327"/>
        <v>0</v>
      </c>
      <c r="R2331" s="66">
        <f t="shared" si="328"/>
        <v>0</v>
      </c>
      <c r="V2331" s="66">
        <f t="shared" si="329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24"/>
        <v>0</v>
      </c>
      <c r="C2332" s="2">
        <f t="shared" si="325"/>
        <v>1</v>
      </c>
      <c r="L2332" s="66">
        <f t="shared" si="326"/>
        <v>0</v>
      </c>
      <c r="N2332" s="66">
        <f t="shared" si="327"/>
        <v>0</v>
      </c>
      <c r="R2332" s="66">
        <f t="shared" si="328"/>
        <v>0</v>
      </c>
      <c r="V2332" s="66">
        <f t="shared" si="329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24"/>
        <v>0</v>
      </c>
      <c r="C2333" s="2">
        <f t="shared" si="325"/>
        <v>1</v>
      </c>
      <c r="L2333" s="66">
        <f t="shared" si="326"/>
        <v>0</v>
      </c>
      <c r="N2333" s="66">
        <f t="shared" si="327"/>
        <v>0</v>
      </c>
      <c r="R2333" s="66">
        <f t="shared" si="328"/>
        <v>0</v>
      </c>
      <c r="V2333" s="66">
        <f t="shared" si="329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24"/>
        <v>0</v>
      </c>
      <c r="C2334" s="2">
        <f t="shared" si="325"/>
        <v>1</v>
      </c>
      <c r="L2334" s="66">
        <f t="shared" si="326"/>
        <v>0</v>
      </c>
      <c r="N2334" s="66">
        <f t="shared" si="327"/>
        <v>0</v>
      </c>
      <c r="R2334" s="66">
        <f t="shared" si="328"/>
        <v>0</v>
      </c>
      <c r="V2334" s="66">
        <f t="shared" si="329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24"/>
        <v>0</v>
      </c>
      <c r="C2335" s="2">
        <f t="shared" si="325"/>
        <v>1</v>
      </c>
      <c r="L2335" s="66">
        <f t="shared" si="326"/>
        <v>0</v>
      </c>
      <c r="N2335" s="66">
        <f t="shared" si="327"/>
        <v>0</v>
      </c>
      <c r="R2335" s="66">
        <f t="shared" si="328"/>
        <v>0</v>
      </c>
      <c r="V2335" s="66">
        <f t="shared" si="329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24"/>
        <v>0</v>
      </c>
      <c r="C2336" s="2">
        <f t="shared" si="325"/>
        <v>1</v>
      </c>
      <c r="L2336" s="66">
        <f t="shared" si="326"/>
        <v>0</v>
      </c>
      <c r="N2336" s="66">
        <f t="shared" si="327"/>
        <v>0</v>
      </c>
      <c r="R2336" s="66">
        <f t="shared" si="328"/>
        <v>0</v>
      </c>
      <c r="V2336" s="66">
        <f t="shared" si="329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24"/>
        <v>0</v>
      </c>
      <c r="C2337" s="2">
        <f t="shared" si="325"/>
        <v>1</v>
      </c>
      <c r="L2337" s="66">
        <f t="shared" si="326"/>
        <v>0</v>
      </c>
      <c r="N2337" s="66">
        <f t="shared" si="327"/>
        <v>0</v>
      </c>
      <c r="R2337" s="66">
        <f t="shared" si="328"/>
        <v>0</v>
      </c>
      <c r="V2337" s="66">
        <f t="shared" si="329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24"/>
        <v>0</v>
      </c>
      <c r="C2338" s="2">
        <f t="shared" si="325"/>
        <v>1</v>
      </c>
      <c r="L2338" s="66">
        <f t="shared" si="326"/>
        <v>0</v>
      </c>
      <c r="N2338" s="66">
        <f t="shared" si="327"/>
        <v>0</v>
      </c>
      <c r="R2338" s="66">
        <f t="shared" si="328"/>
        <v>0</v>
      </c>
      <c r="V2338" s="66">
        <f t="shared" si="329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24"/>
        <v>0</v>
      </c>
      <c r="C2339" s="2">
        <f t="shared" si="325"/>
        <v>1</v>
      </c>
      <c r="L2339" s="66">
        <f t="shared" si="326"/>
        <v>0</v>
      </c>
      <c r="N2339" s="66">
        <f t="shared" si="327"/>
        <v>0</v>
      </c>
      <c r="R2339" s="66">
        <f t="shared" si="328"/>
        <v>0</v>
      </c>
      <c r="V2339" s="66">
        <f t="shared" si="329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24"/>
        <v>0</v>
      </c>
      <c r="C2340" s="2">
        <f t="shared" si="325"/>
        <v>1</v>
      </c>
      <c r="L2340" s="66">
        <f t="shared" si="326"/>
        <v>0</v>
      </c>
      <c r="N2340" s="66">
        <f t="shared" si="327"/>
        <v>0</v>
      </c>
      <c r="R2340" s="66">
        <f t="shared" si="328"/>
        <v>0</v>
      </c>
      <c r="V2340" s="66">
        <f t="shared" si="329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24"/>
        <v>0</v>
      </c>
      <c r="C2341" s="2">
        <f t="shared" si="325"/>
        <v>1</v>
      </c>
      <c r="L2341" s="66">
        <f t="shared" si="326"/>
        <v>0</v>
      </c>
      <c r="N2341" s="66">
        <f t="shared" si="327"/>
        <v>0</v>
      </c>
      <c r="R2341" s="66">
        <f t="shared" si="328"/>
        <v>0</v>
      </c>
      <c r="V2341" s="66">
        <f t="shared" si="329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24"/>
        <v>0</v>
      </c>
      <c r="C2342" s="2">
        <f t="shared" si="325"/>
        <v>1</v>
      </c>
      <c r="L2342" s="66">
        <f t="shared" si="326"/>
        <v>0</v>
      </c>
      <c r="N2342" s="66">
        <f t="shared" si="327"/>
        <v>0</v>
      </c>
      <c r="R2342" s="66">
        <f t="shared" si="328"/>
        <v>0</v>
      </c>
      <c r="V2342" s="66">
        <f t="shared" si="329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24"/>
        <v>0</v>
      </c>
      <c r="C2343" s="2">
        <f t="shared" si="325"/>
        <v>1</v>
      </c>
      <c r="L2343" s="66">
        <f t="shared" si="326"/>
        <v>0</v>
      </c>
      <c r="N2343" s="66">
        <f t="shared" si="327"/>
        <v>0</v>
      </c>
      <c r="R2343" s="66">
        <f t="shared" si="328"/>
        <v>0</v>
      </c>
      <c r="V2343" s="66">
        <f t="shared" si="329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24"/>
        <v>0</v>
      </c>
      <c r="C2344" s="2">
        <f t="shared" si="325"/>
        <v>1</v>
      </c>
      <c r="L2344" s="66">
        <f t="shared" si="326"/>
        <v>0</v>
      </c>
      <c r="N2344" s="66">
        <f t="shared" si="327"/>
        <v>0</v>
      </c>
      <c r="R2344" s="66">
        <f t="shared" si="328"/>
        <v>0</v>
      </c>
      <c r="V2344" s="66">
        <f t="shared" si="329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24"/>
        <v>0</v>
      </c>
      <c r="C2345" s="2">
        <f t="shared" si="325"/>
        <v>1</v>
      </c>
      <c r="L2345" s="66">
        <f t="shared" si="326"/>
        <v>0</v>
      </c>
      <c r="N2345" s="66">
        <f t="shared" si="327"/>
        <v>0</v>
      </c>
      <c r="R2345" s="66">
        <f t="shared" si="328"/>
        <v>0</v>
      </c>
      <c r="V2345" s="66">
        <f t="shared" si="329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24"/>
        <v>0</v>
      </c>
      <c r="C2346" s="2">
        <f t="shared" si="325"/>
        <v>1</v>
      </c>
      <c r="L2346" s="66">
        <f t="shared" si="326"/>
        <v>0</v>
      </c>
      <c r="N2346" s="66">
        <f t="shared" si="327"/>
        <v>0</v>
      </c>
      <c r="R2346" s="66">
        <f t="shared" si="328"/>
        <v>0</v>
      </c>
      <c r="V2346" s="66">
        <f t="shared" si="329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24"/>
        <v>0</v>
      </c>
      <c r="C2347" s="2">
        <f t="shared" si="325"/>
        <v>1</v>
      </c>
      <c r="L2347" s="66">
        <f t="shared" si="326"/>
        <v>0</v>
      </c>
      <c r="N2347" s="66">
        <f t="shared" si="327"/>
        <v>0</v>
      </c>
      <c r="R2347" s="66">
        <f t="shared" si="328"/>
        <v>0</v>
      </c>
      <c r="V2347" s="66">
        <f t="shared" si="329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24"/>
        <v>0</v>
      </c>
      <c r="C2348" s="2">
        <f t="shared" si="325"/>
        <v>1</v>
      </c>
      <c r="L2348" s="66">
        <f t="shared" si="326"/>
        <v>0</v>
      </c>
      <c r="N2348" s="66">
        <f t="shared" si="327"/>
        <v>0</v>
      </c>
      <c r="R2348" s="66">
        <f t="shared" si="328"/>
        <v>0</v>
      </c>
      <c r="V2348" s="66">
        <f t="shared" si="329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24"/>
        <v>0</v>
      </c>
      <c r="C2349" s="2">
        <f t="shared" si="325"/>
        <v>1</v>
      </c>
      <c r="L2349" s="66">
        <f t="shared" si="326"/>
        <v>0</v>
      </c>
      <c r="N2349" s="66">
        <f t="shared" si="327"/>
        <v>0</v>
      </c>
      <c r="R2349" s="66">
        <f t="shared" si="328"/>
        <v>0</v>
      </c>
      <c r="V2349" s="66">
        <f t="shared" si="329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24"/>
        <v>0</v>
      </c>
      <c r="C2350" s="2">
        <f t="shared" si="325"/>
        <v>1</v>
      </c>
      <c r="L2350" s="66">
        <f t="shared" si="326"/>
        <v>0</v>
      </c>
      <c r="N2350" s="66">
        <f t="shared" si="327"/>
        <v>0</v>
      </c>
      <c r="R2350" s="66">
        <f t="shared" si="328"/>
        <v>0</v>
      </c>
      <c r="V2350" s="66">
        <f t="shared" si="329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si="324"/>
        <v>0</v>
      </c>
      <c r="C2351" s="2">
        <f t="shared" si="325"/>
        <v>1</v>
      </c>
      <c r="L2351" s="66">
        <f t="shared" si="326"/>
        <v>0</v>
      </c>
      <c r="N2351" s="66">
        <f t="shared" si="327"/>
        <v>0</v>
      </c>
      <c r="R2351" s="66">
        <f t="shared" si="328"/>
        <v>0</v>
      </c>
      <c r="V2351" s="66">
        <f t="shared" si="329"/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24"/>
        <v>0</v>
      </c>
      <c r="C2352" s="2">
        <f t="shared" si="325"/>
        <v>1</v>
      </c>
      <c r="L2352" s="66">
        <f t="shared" si="326"/>
        <v>0</v>
      </c>
      <c r="N2352" s="66">
        <f t="shared" si="327"/>
        <v>0</v>
      </c>
      <c r="R2352" s="66">
        <f t="shared" si="328"/>
        <v>0</v>
      </c>
      <c r="V2352" s="66">
        <f t="shared" si="329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ref="B2353:B2416" si="330">+L2353+N2353+R2353+V2353+X2353</f>
        <v>0</v>
      </c>
      <c r="C2353" s="2">
        <f t="shared" ref="C2353:C2416" si="331">RANK(B2353,B$2223:B$2422,0)</f>
        <v>1</v>
      </c>
      <c r="L2353" s="66">
        <f t="shared" ref="L2353:L2416" si="332">IF(AND(I2353&lt;1,J2353&lt;1,K2353&lt;1),0,IF(250+((150-(I2353*60+J2353))*2)&lt;0,0,IF(K2353&lt;50,250+((150-(I2353*60+J2353))*2),IF(K2353&gt;49,250+((150-(I2353*60+J2353))*2)-1,250+((150-(I2353*60+J2353))*2)))))</f>
        <v>0</v>
      </c>
      <c r="N2353" s="66">
        <f t="shared" ref="N2353:N2416" si="333">IF(M2353&lt;89,0,250+((M2353-172)*3))</f>
        <v>0</v>
      </c>
      <c r="R2353" s="66">
        <f t="shared" ref="R2353:R2416" si="334">IF(AND(O2353&lt;1,P2353&lt;1,Q2353&lt;1),0,IF(250+((680-(O2353*60+P2353))*1)&lt;0,0,250+((680-(O2353*60+P2353))*1)))</f>
        <v>0</v>
      </c>
      <c r="V2353" s="66">
        <f t="shared" ref="V2353:V2416" si="335">IF(AND(S2353&lt;1,T2353&lt;1,U2353&lt;1),0,IF(500+((800-(S2353*60+T2353))*1)&lt;0,0,500+((800-(S2353*60+T2353))*1)))</f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30"/>
        <v>0</v>
      </c>
      <c r="C2354" s="2">
        <f t="shared" si="331"/>
        <v>1</v>
      </c>
      <c r="L2354" s="66">
        <f t="shared" si="332"/>
        <v>0</v>
      </c>
      <c r="N2354" s="66">
        <f t="shared" si="333"/>
        <v>0</v>
      </c>
      <c r="R2354" s="66">
        <f t="shared" si="334"/>
        <v>0</v>
      </c>
      <c r="V2354" s="66">
        <f t="shared" si="335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30"/>
        <v>0</v>
      </c>
      <c r="C2355" s="2">
        <f t="shared" si="331"/>
        <v>1</v>
      </c>
      <c r="L2355" s="66">
        <f t="shared" si="332"/>
        <v>0</v>
      </c>
      <c r="N2355" s="66">
        <f t="shared" si="333"/>
        <v>0</v>
      </c>
      <c r="R2355" s="66">
        <f t="shared" si="334"/>
        <v>0</v>
      </c>
      <c r="V2355" s="66">
        <f t="shared" si="335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30"/>
        <v>0</v>
      </c>
      <c r="C2356" s="2">
        <f t="shared" si="331"/>
        <v>1</v>
      </c>
      <c r="L2356" s="66">
        <f t="shared" si="332"/>
        <v>0</v>
      </c>
      <c r="N2356" s="66">
        <f t="shared" si="333"/>
        <v>0</v>
      </c>
      <c r="R2356" s="66">
        <f t="shared" si="334"/>
        <v>0</v>
      </c>
      <c r="V2356" s="66">
        <f t="shared" si="335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30"/>
        <v>0</v>
      </c>
      <c r="C2357" s="2">
        <f t="shared" si="331"/>
        <v>1</v>
      </c>
      <c r="L2357" s="66">
        <f t="shared" si="332"/>
        <v>0</v>
      </c>
      <c r="N2357" s="66">
        <f t="shared" si="333"/>
        <v>0</v>
      </c>
      <c r="R2357" s="66">
        <f t="shared" si="334"/>
        <v>0</v>
      </c>
      <c r="V2357" s="66">
        <f t="shared" si="335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30"/>
        <v>0</v>
      </c>
      <c r="C2358" s="2">
        <f t="shared" si="331"/>
        <v>1</v>
      </c>
      <c r="L2358" s="66">
        <f t="shared" si="332"/>
        <v>0</v>
      </c>
      <c r="N2358" s="66">
        <f t="shared" si="333"/>
        <v>0</v>
      </c>
      <c r="R2358" s="66">
        <f t="shared" si="334"/>
        <v>0</v>
      </c>
      <c r="V2358" s="66">
        <f t="shared" si="335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30"/>
        <v>0</v>
      </c>
      <c r="C2359" s="2">
        <f t="shared" si="331"/>
        <v>1</v>
      </c>
      <c r="L2359" s="66">
        <f t="shared" si="332"/>
        <v>0</v>
      </c>
      <c r="N2359" s="66">
        <f t="shared" si="333"/>
        <v>0</v>
      </c>
      <c r="R2359" s="66">
        <f t="shared" si="334"/>
        <v>0</v>
      </c>
      <c r="V2359" s="66">
        <f t="shared" si="335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30"/>
        <v>0</v>
      </c>
      <c r="C2360" s="2">
        <f t="shared" si="331"/>
        <v>1</v>
      </c>
      <c r="L2360" s="66">
        <f t="shared" si="332"/>
        <v>0</v>
      </c>
      <c r="N2360" s="66">
        <f t="shared" si="333"/>
        <v>0</v>
      </c>
      <c r="R2360" s="66">
        <f t="shared" si="334"/>
        <v>0</v>
      </c>
      <c r="V2360" s="66">
        <f t="shared" si="335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330"/>
        <v>0</v>
      </c>
      <c r="C2361" s="2">
        <f t="shared" si="331"/>
        <v>1</v>
      </c>
      <c r="L2361" s="66">
        <f t="shared" si="332"/>
        <v>0</v>
      </c>
      <c r="N2361" s="66">
        <f t="shared" si="333"/>
        <v>0</v>
      </c>
      <c r="R2361" s="66">
        <f t="shared" si="334"/>
        <v>0</v>
      </c>
      <c r="V2361" s="66">
        <f t="shared" si="335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0"/>
        <v>0</v>
      </c>
      <c r="C2362" s="2">
        <f t="shared" si="331"/>
        <v>1</v>
      </c>
      <c r="L2362" s="66">
        <f t="shared" si="332"/>
        <v>0</v>
      </c>
      <c r="N2362" s="66">
        <f t="shared" si="333"/>
        <v>0</v>
      </c>
      <c r="R2362" s="66">
        <f t="shared" si="334"/>
        <v>0</v>
      </c>
      <c r="V2362" s="66">
        <f t="shared" si="335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0"/>
        <v>0</v>
      </c>
      <c r="C2363" s="2">
        <f t="shared" si="331"/>
        <v>1</v>
      </c>
      <c r="L2363" s="66">
        <f t="shared" si="332"/>
        <v>0</v>
      </c>
      <c r="N2363" s="66">
        <f t="shared" si="333"/>
        <v>0</v>
      </c>
      <c r="R2363" s="66">
        <f t="shared" si="334"/>
        <v>0</v>
      </c>
      <c r="V2363" s="66">
        <f t="shared" si="335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0"/>
        <v>0</v>
      </c>
      <c r="C2364" s="2">
        <f t="shared" si="331"/>
        <v>1</v>
      </c>
      <c r="L2364" s="66">
        <f t="shared" si="332"/>
        <v>0</v>
      </c>
      <c r="N2364" s="66">
        <f t="shared" si="333"/>
        <v>0</v>
      </c>
      <c r="R2364" s="66">
        <f t="shared" si="334"/>
        <v>0</v>
      </c>
      <c r="V2364" s="66">
        <f t="shared" si="335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0"/>
        <v>0</v>
      </c>
      <c r="C2365" s="2">
        <f t="shared" si="331"/>
        <v>1</v>
      </c>
      <c r="L2365" s="66">
        <f t="shared" si="332"/>
        <v>0</v>
      </c>
      <c r="N2365" s="66">
        <f t="shared" si="333"/>
        <v>0</v>
      </c>
      <c r="R2365" s="66">
        <f t="shared" si="334"/>
        <v>0</v>
      </c>
      <c r="V2365" s="66">
        <f t="shared" si="335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0"/>
        <v>0</v>
      </c>
      <c r="C2366" s="2">
        <f t="shared" si="331"/>
        <v>1</v>
      </c>
      <c r="L2366" s="66">
        <f t="shared" si="332"/>
        <v>0</v>
      </c>
      <c r="N2366" s="66">
        <f t="shared" si="333"/>
        <v>0</v>
      </c>
      <c r="R2366" s="66">
        <f t="shared" si="334"/>
        <v>0</v>
      </c>
      <c r="V2366" s="66">
        <f t="shared" si="335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0"/>
        <v>0</v>
      </c>
      <c r="C2367" s="2">
        <f t="shared" si="331"/>
        <v>1</v>
      </c>
      <c r="L2367" s="66">
        <f t="shared" si="332"/>
        <v>0</v>
      </c>
      <c r="N2367" s="66">
        <f t="shared" si="333"/>
        <v>0</v>
      </c>
      <c r="R2367" s="66">
        <f t="shared" si="334"/>
        <v>0</v>
      </c>
      <c r="V2367" s="66">
        <f t="shared" si="335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0"/>
        <v>0</v>
      </c>
      <c r="C2368" s="2">
        <f t="shared" si="331"/>
        <v>1</v>
      </c>
      <c r="L2368" s="66">
        <f t="shared" si="332"/>
        <v>0</v>
      </c>
      <c r="N2368" s="66">
        <f t="shared" si="333"/>
        <v>0</v>
      </c>
      <c r="R2368" s="66">
        <f t="shared" si="334"/>
        <v>0</v>
      </c>
      <c r="V2368" s="66">
        <f t="shared" si="335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0"/>
        <v>0</v>
      </c>
      <c r="C2369" s="2">
        <f t="shared" si="331"/>
        <v>1</v>
      </c>
      <c r="L2369" s="66">
        <f t="shared" si="332"/>
        <v>0</v>
      </c>
      <c r="N2369" s="66">
        <f t="shared" si="333"/>
        <v>0</v>
      </c>
      <c r="R2369" s="66">
        <f t="shared" si="334"/>
        <v>0</v>
      </c>
      <c r="V2369" s="66">
        <f t="shared" si="335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0"/>
        <v>0</v>
      </c>
      <c r="C2370" s="2">
        <f t="shared" si="331"/>
        <v>1</v>
      </c>
      <c r="L2370" s="66">
        <f t="shared" si="332"/>
        <v>0</v>
      </c>
      <c r="N2370" s="66">
        <f t="shared" si="333"/>
        <v>0</v>
      </c>
      <c r="R2370" s="66">
        <f t="shared" si="334"/>
        <v>0</v>
      </c>
      <c r="V2370" s="66">
        <f t="shared" si="335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0"/>
        <v>0</v>
      </c>
      <c r="C2371" s="2">
        <f t="shared" si="331"/>
        <v>1</v>
      </c>
      <c r="L2371" s="66">
        <f t="shared" si="332"/>
        <v>0</v>
      </c>
      <c r="N2371" s="66">
        <f t="shared" si="333"/>
        <v>0</v>
      </c>
      <c r="R2371" s="66">
        <f t="shared" si="334"/>
        <v>0</v>
      </c>
      <c r="V2371" s="66">
        <f t="shared" si="335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0"/>
        <v>0</v>
      </c>
      <c r="C2372" s="2">
        <f t="shared" si="331"/>
        <v>1</v>
      </c>
      <c r="L2372" s="66">
        <f t="shared" si="332"/>
        <v>0</v>
      </c>
      <c r="N2372" s="66">
        <f t="shared" si="333"/>
        <v>0</v>
      </c>
      <c r="R2372" s="66">
        <f t="shared" si="334"/>
        <v>0</v>
      </c>
      <c r="V2372" s="66">
        <f t="shared" si="335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0"/>
        <v>0</v>
      </c>
      <c r="C2373" s="2">
        <f t="shared" si="331"/>
        <v>1</v>
      </c>
      <c r="L2373" s="66">
        <f t="shared" si="332"/>
        <v>0</v>
      </c>
      <c r="N2373" s="66">
        <f t="shared" si="333"/>
        <v>0</v>
      </c>
      <c r="R2373" s="66">
        <f t="shared" si="334"/>
        <v>0</v>
      </c>
      <c r="V2373" s="66">
        <f t="shared" si="335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0"/>
        <v>0</v>
      </c>
      <c r="C2374" s="2">
        <f t="shared" si="331"/>
        <v>1</v>
      </c>
      <c r="L2374" s="66">
        <f t="shared" si="332"/>
        <v>0</v>
      </c>
      <c r="N2374" s="66">
        <f t="shared" si="333"/>
        <v>0</v>
      </c>
      <c r="R2374" s="66">
        <f t="shared" si="334"/>
        <v>0</v>
      </c>
      <c r="V2374" s="66">
        <f t="shared" si="335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0"/>
        <v>0</v>
      </c>
      <c r="C2375" s="2">
        <f t="shared" si="331"/>
        <v>1</v>
      </c>
      <c r="L2375" s="66">
        <f t="shared" si="332"/>
        <v>0</v>
      </c>
      <c r="N2375" s="66">
        <f t="shared" si="333"/>
        <v>0</v>
      </c>
      <c r="R2375" s="66">
        <f t="shared" si="334"/>
        <v>0</v>
      </c>
      <c r="V2375" s="66">
        <f t="shared" si="335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0"/>
        <v>0</v>
      </c>
      <c r="C2376" s="2">
        <f t="shared" si="331"/>
        <v>1</v>
      </c>
      <c r="L2376" s="66">
        <f t="shared" si="332"/>
        <v>0</v>
      </c>
      <c r="N2376" s="66">
        <f t="shared" si="333"/>
        <v>0</v>
      </c>
      <c r="R2376" s="66">
        <f t="shared" si="334"/>
        <v>0</v>
      </c>
      <c r="V2376" s="66">
        <f t="shared" si="335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0"/>
        <v>0</v>
      </c>
      <c r="C2377" s="2">
        <f t="shared" si="331"/>
        <v>1</v>
      </c>
      <c r="L2377" s="66">
        <f t="shared" si="332"/>
        <v>0</v>
      </c>
      <c r="N2377" s="66">
        <f t="shared" si="333"/>
        <v>0</v>
      </c>
      <c r="R2377" s="66">
        <f t="shared" si="334"/>
        <v>0</v>
      </c>
      <c r="V2377" s="66">
        <f t="shared" si="335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0"/>
        <v>0</v>
      </c>
      <c r="C2378" s="2">
        <f t="shared" si="331"/>
        <v>1</v>
      </c>
      <c r="L2378" s="66">
        <f t="shared" si="332"/>
        <v>0</v>
      </c>
      <c r="N2378" s="66">
        <f t="shared" si="333"/>
        <v>0</v>
      </c>
      <c r="R2378" s="66">
        <f t="shared" si="334"/>
        <v>0</v>
      </c>
      <c r="V2378" s="66">
        <f t="shared" si="335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0"/>
        <v>0</v>
      </c>
      <c r="C2379" s="2">
        <f t="shared" si="331"/>
        <v>1</v>
      </c>
      <c r="L2379" s="66">
        <f t="shared" si="332"/>
        <v>0</v>
      </c>
      <c r="N2379" s="66">
        <f t="shared" si="333"/>
        <v>0</v>
      </c>
      <c r="R2379" s="66">
        <f t="shared" si="334"/>
        <v>0</v>
      </c>
      <c r="V2379" s="66">
        <f t="shared" si="335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0"/>
        <v>0</v>
      </c>
      <c r="C2380" s="2">
        <f t="shared" si="331"/>
        <v>1</v>
      </c>
      <c r="L2380" s="66">
        <f t="shared" si="332"/>
        <v>0</v>
      </c>
      <c r="N2380" s="66">
        <f t="shared" si="333"/>
        <v>0</v>
      </c>
      <c r="R2380" s="66">
        <f t="shared" si="334"/>
        <v>0</v>
      </c>
      <c r="V2380" s="66">
        <f t="shared" si="335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0"/>
        <v>0</v>
      </c>
      <c r="C2381" s="2">
        <f t="shared" si="331"/>
        <v>1</v>
      </c>
      <c r="L2381" s="66">
        <f t="shared" si="332"/>
        <v>0</v>
      </c>
      <c r="N2381" s="66">
        <f t="shared" si="333"/>
        <v>0</v>
      </c>
      <c r="R2381" s="66">
        <f t="shared" si="334"/>
        <v>0</v>
      </c>
      <c r="V2381" s="66">
        <f t="shared" si="335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0"/>
        <v>0</v>
      </c>
      <c r="C2382" s="2">
        <f t="shared" si="331"/>
        <v>1</v>
      </c>
      <c r="L2382" s="66">
        <f t="shared" si="332"/>
        <v>0</v>
      </c>
      <c r="N2382" s="66">
        <f t="shared" si="333"/>
        <v>0</v>
      </c>
      <c r="R2382" s="66">
        <f t="shared" si="334"/>
        <v>0</v>
      </c>
      <c r="V2382" s="66">
        <f t="shared" si="335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0"/>
        <v>0</v>
      </c>
      <c r="C2383" s="2">
        <f t="shared" si="331"/>
        <v>1</v>
      </c>
      <c r="L2383" s="66">
        <f t="shared" si="332"/>
        <v>0</v>
      </c>
      <c r="N2383" s="66">
        <f t="shared" si="333"/>
        <v>0</v>
      </c>
      <c r="R2383" s="66">
        <f t="shared" si="334"/>
        <v>0</v>
      </c>
      <c r="V2383" s="66">
        <f t="shared" si="335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0"/>
        <v>0</v>
      </c>
      <c r="C2384" s="2">
        <f t="shared" si="331"/>
        <v>1</v>
      </c>
      <c r="L2384" s="66">
        <f t="shared" si="332"/>
        <v>0</v>
      </c>
      <c r="N2384" s="66">
        <f t="shared" si="333"/>
        <v>0</v>
      </c>
      <c r="R2384" s="66">
        <f t="shared" si="334"/>
        <v>0</v>
      </c>
      <c r="V2384" s="66">
        <f t="shared" si="335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0"/>
        <v>0</v>
      </c>
      <c r="C2385" s="2">
        <f t="shared" si="331"/>
        <v>1</v>
      </c>
      <c r="L2385" s="66">
        <f t="shared" si="332"/>
        <v>0</v>
      </c>
      <c r="N2385" s="66">
        <f t="shared" si="333"/>
        <v>0</v>
      </c>
      <c r="R2385" s="66">
        <f t="shared" si="334"/>
        <v>0</v>
      </c>
      <c r="V2385" s="66">
        <f t="shared" si="335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0"/>
        <v>0</v>
      </c>
      <c r="C2386" s="2">
        <f t="shared" si="331"/>
        <v>1</v>
      </c>
      <c r="L2386" s="66">
        <f t="shared" si="332"/>
        <v>0</v>
      </c>
      <c r="N2386" s="66">
        <f t="shared" si="333"/>
        <v>0</v>
      </c>
      <c r="R2386" s="66">
        <f t="shared" si="334"/>
        <v>0</v>
      </c>
      <c r="V2386" s="66">
        <f t="shared" si="335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0"/>
        <v>0</v>
      </c>
      <c r="C2387" s="2">
        <f t="shared" si="331"/>
        <v>1</v>
      </c>
      <c r="L2387" s="66">
        <f t="shared" si="332"/>
        <v>0</v>
      </c>
      <c r="N2387" s="66">
        <f t="shared" si="333"/>
        <v>0</v>
      </c>
      <c r="R2387" s="66">
        <f t="shared" si="334"/>
        <v>0</v>
      </c>
      <c r="V2387" s="66">
        <f t="shared" si="335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0"/>
        <v>0</v>
      </c>
      <c r="C2388" s="2">
        <f t="shared" si="331"/>
        <v>1</v>
      </c>
      <c r="L2388" s="66">
        <f t="shared" si="332"/>
        <v>0</v>
      </c>
      <c r="N2388" s="66">
        <f t="shared" si="333"/>
        <v>0</v>
      </c>
      <c r="R2388" s="66">
        <f t="shared" si="334"/>
        <v>0</v>
      </c>
      <c r="V2388" s="66">
        <f t="shared" si="335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0"/>
        <v>0</v>
      </c>
      <c r="C2389" s="2">
        <f t="shared" si="331"/>
        <v>1</v>
      </c>
      <c r="L2389" s="66">
        <f t="shared" si="332"/>
        <v>0</v>
      </c>
      <c r="N2389" s="66">
        <f t="shared" si="333"/>
        <v>0</v>
      </c>
      <c r="R2389" s="66">
        <f t="shared" si="334"/>
        <v>0</v>
      </c>
      <c r="V2389" s="66">
        <f t="shared" si="335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0"/>
        <v>0</v>
      </c>
      <c r="C2390" s="2">
        <f t="shared" si="331"/>
        <v>1</v>
      </c>
      <c r="L2390" s="66">
        <f t="shared" si="332"/>
        <v>0</v>
      </c>
      <c r="N2390" s="66">
        <f t="shared" si="333"/>
        <v>0</v>
      </c>
      <c r="R2390" s="66">
        <f t="shared" si="334"/>
        <v>0</v>
      </c>
      <c r="V2390" s="66">
        <f t="shared" si="335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0"/>
        <v>0</v>
      </c>
      <c r="C2391" s="2">
        <f t="shared" si="331"/>
        <v>1</v>
      </c>
      <c r="L2391" s="66">
        <f t="shared" si="332"/>
        <v>0</v>
      </c>
      <c r="N2391" s="66">
        <f t="shared" si="333"/>
        <v>0</v>
      </c>
      <c r="R2391" s="66">
        <f t="shared" si="334"/>
        <v>0</v>
      </c>
      <c r="V2391" s="66">
        <f t="shared" si="335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0"/>
        <v>0</v>
      </c>
      <c r="C2392" s="2">
        <f t="shared" si="331"/>
        <v>1</v>
      </c>
      <c r="L2392" s="66">
        <f t="shared" si="332"/>
        <v>0</v>
      </c>
      <c r="N2392" s="66">
        <f t="shared" si="333"/>
        <v>0</v>
      </c>
      <c r="R2392" s="66">
        <f t="shared" si="334"/>
        <v>0</v>
      </c>
      <c r="V2392" s="66">
        <f t="shared" si="335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0"/>
        <v>0</v>
      </c>
      <c r="C2393" s="2">
        <f t="shared" si="331"/>
        <v>1</v>
      </c>
      <c r="L2393" s="66">
        <f t="shared" si="332"/>
        <v>0</v>
      </c>
      <c r="N2393" s="66">
        <f t="shared" si="333"/>
        <v>0</v>
      </c>
      <c r="R2393" s="66">
        <f t="shared" si="334"/>
        <v>0</v>
      </c>
      <c r="V2393" s="66">
        <f t="shared" si="335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0"/>
        <v>0</v>
      </c>
      <c r="C2394" s="2">
        <f t="shared" si="331"/>
        <v>1</v>
      </c>
      <c r="L2394" s="66">
        <f t="shared" si="332"/>
        <v>0</v>
      </c>
      <c r="N2394" s="66">
        <f t="shared" si="333"/>
        <v>0</v>
      </c>
      <c r="R2394" s="66">
        <f t="shared" si="334"/>
        <v>0</v>
      </c>
      <c r="V2394" s="66">
        <f t="shared" si="335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0"/>
        <v>0</v>
      </c>
      <c r="C2395" s="2">
        <f t="shared" si="331"/>
        <v>1</v>
      </c>
      <c r="L2395" s="66">
        <f t="shared" si="332"/>
        <v>0</v>
      </c>
      <c r="N2395" s="66">
        <f t="shared" si="333"/>
        <v>0</v>
      </c>
      <c r="R2395" s="66">
        <f t="shared" si="334"/>
        <v>0</v>
      </c>
      <c r="V2395" s="66">
        <f t="shared" si="335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0"/>
        <v>0</v>
      </c>
      <c r="C2396" s="2">
        <f t="shared" si="331"/>
        <v>1</v>
      </c>
      <c r="L2396" s="66">
        <f t="shared" si="332"/>
        <v>0</v>
      </c>
      <c r="N2396" s="66">
        <f t="shared" si="333"/>
        <v>0</v>
      </c>
      <c r="R2396" s="66">
        <f t="shared" si="334"/>
        <v>0</v>
      </c>
      <c r="V2396" s="66">
        <f t="shared" si="335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0"/>
        <v>0</v>
      </c>
      <c r="C2397" s="2">
        <f t="shared" si="331"/>
        <v>1</v>
      </c>
      <c r="L2397" s="66">
        <f t="shared" si="332"/>
        <v>0</v>
      </c>
      <c r="N2397" s="66">
        <f t="shared" si="333"/>
        <v>0</v>
      </c>
      <c r="R2397" s="66">
        <f t="shared" si="334"/>
        <v>0</v>
      </c>
      <c r="V2397" s="66">
        <f t="shared" si="335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0"/>
        <v>0</v>
      </c>
      <c r="C2398" s="2">
        <f t="shared" si="331"/>
        <v>1</v>
      </c>
      <c r="L2398" s="66">
        <f t="shared" si="332"/>
        <v>0</v>
      </c>
      <c r="N2398" s="66">
        <f t="shared" si="333"/>
        <v>0</v>
      </c>
      <c r="R2398" s="66">
        <f t="shared" si="334"/>
        <v>0</v>
      </c>
      <c r="V2398" s="66">
        <f t="shared" si="335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0"/>
        <v>0</v>
      </c>
      <c r="C2399" s="2">
        <f t="shared" si="331"/>
        <v>1</v>
      </c>
      <c r="L2399" s="66">
        <f t="shared" si="332"/>
        <v>0</v>
      </c>
      <c r="N2399" s="66">
        <f t="shared" si="333"/>
        <v>0</v>
      </c>
      <c r="R2399" s="66">
        <f t="shared" si="334"/>
        <v>0</v>
      </c>
      <c r="V2399" s="66">
        <f t="shared" si="335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0"/>
        <v>0</v>
      </c>
      <c r="C2400" s="2">
        <f t="shared" si="331"/>
        <v>1</v>
      </c>
      <c r="L2400" s="66">
        <f t="shared" si="332"/>
        <v>0</v>
      </c>
      <c r="N2400" s="66">
        <f t="shared" si="333"/>
        <v>0</v>
      </c>
      <c r="R2400" s="66">
        <f t="shared" si="334"/>
        <v>0</v>
      </c>
      <c r="V2400" s="66">
        <f t="shared" si="335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0"/>
        <v>0</v>
      </c>
      <c r="C2401" s="2">
        <f t="shared" si="331"/>
        <v>1</v>
      </c>
      <c r="L2401" s="66">
        <f t="shared" si="332"/>
        <v>0</v>
      </c>
      <c r="N2401" s="66">
        <f t="shared" si="333"/>
        <v>0</v>
      </c>
      <c r="R2401" s="66">
        <f t="shared" si="334"/>
        <v>0</v>
      </c>
      <c r="V2401" s="66">
        <f t="shared" si="335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0"/>
        <v>0</v>
      </c>
      <c r="C2402" s="2">
        <f t="shared" si="331"/>
        <v>1</v>
      </c>
      <c r="L2402" s="66">
        <f t="shared" si="332"/>
        <v>0</v>
      </c>
      <c r="N2402" s="66">
        <f t="shared" si="333"/>
        <v>0</v>
      </c>
      <c r="R2402" s="66">
        <f t="shared" si="334"/>
        <v>0</v>
      </c>
      <c r="V2402" s="66">
        <f t="shared" si="335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0"/>
        <v>0</v>
      </c>
      <c r="C2403" s="2">
        <f t="shared" si="331"/>
        <v>1</v>
      </c>
      <c r="L2403" s="66">
        <f t="shared" si="332"/>
        <v>0</v>
      </c>
      <c r="N2403" s="66">
        <f t="shared" si="333"/>
        <v>0</v>
      </c>
      <c r="R2403" s="66">
        <f t="shared" si="334"/>
        <v>0</v>
      </c>
      <c r="V2403" s="66">
        <f t="shared" si="335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0"/>
        <v>0</v>
      </c>
      <c r="C2404" s="2">
        <f t="shared" si="331"/>
        <v>1</v>
      </c>
      <c r="L2404" s="66">
        <f t="shared" si="332"/>
        <v>0</v>
      </c>
      <c r="N2404" s="66">
        <f t="shared" si="333"/>
        <v>0</v>
      </c>
      <c r="R2404" s="66">
        <f t="shared" si="334"/>
        <v>0</v>
      </c>
      <c r="V2404" s="66">
        <f t="shared" si="335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0"/>
        <v>0</v>
      </c>
      <c r="C2405" s="2">
        <f t="shared" si="331"/>
        <v>1</v>
      </c>
      <c r="L2405" s="66">
        <f t="shared" si="332"/>
        <v>0</v>
      </c>
      <c r="N2405" s="66">
        <f t="shared" si="333"/>
        <v>0</v>
      </c>
      <c r="R2405" s="66">
        <f t="shared" si="334"/>
        <v>0</v>
      </c>
      <c r="V2405" s="66">
        <f t="shared" si="335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0"/>
        <v>0</v>
      </c>
      <c r="C2406" s="2">
        <f t="shared" si="331"/>
        <v>1</v>
      </c>
      <c r="L2406" s="66">
        <f t="shared" si="332"/>
        <v>0</v>
      </c>
      <c r="N2406" s="66">
        <f t="shared" si="333"/>
        <v>0</v>
      </c>
      <c r="R2406" s="66">
        <f t="shared" si="334"/>
        <v>0</v>
      </c>
      <c r="V2406" s="66">
        <f t="shared" si="335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0"/>
        <v>0</v>
      </c>
      <c r="C2407" s="2">
        <f t="shared" si="331"/>
        <v>1</v>
      </c>
      <c r="L2407" s="66">
        <f t="shared" si="332"/>
        <v>0</v>
      </c>
      <c r="N2407" s="66">
        <f t="shared" si="333"/>
        <v>0</v>
      </c>
      <c r="R2407" s="66">
        <f t="shared" si="334"/>
        <v>0</v>
      </c>
      <c r="V2407" s="66">
        <f t="shared" si="335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0"/>
        <v>0</v>
      </c>
      <c r="C2408" s="2">
        <f t="shared" si="331"/>
        <v>1</v>
      </c>
      <c r="L2408" s="66">
        <f t="shared" si="332"/>
        <v>0</v>
      </c>
      <c r="N2408" s="66">
        <f t="shared" si="333"/>
        <v>0</v>
      </c>
      <c r="R2408" s="66">
        <f t="shared" si="334"/>
        <v>0</v>
      </c>
      <c r="V2408" s="66">
        <f t="shared" si="335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0"/>
        <v>0</v>
      </c>
      <c r="C2409" s="2">
        <f t="shared" si="331"/>
        <v>1</v>
      </c>
      <c r="L2409" s="66">
        <f t="shared" si="332"/>
        <v>0</v>
      </c>
      <c r="N2409" s="66">
        <f t="shared" si="333"/>
        <v>0</v>
      </c>
      <c r="R2409" s="66">
        <f t="shared" si="334"/>
        <v>0</v>
      </c>
      <c r="V2409" s="66">
        <f t="shared" si="335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0"/>
        <v>0</v>
      </c>
      <c r="C2410" s="2">
        <f t="shared" si="331"/>
        <v>1</v>
      </c>
      <c r="L2410" s="66">
        <f t="shared" si="332"/>
        <v>0</v>
      </c>
      <c r="N2410" s="66">
        <f t="shared" si="333"/>
        <v>0</v>
      </c>
      <c r="R2410" s="66">
        <f t="shared" si="334"/>
        <v>0</v>
      </c>
      <c r="V2410" s="66">
        <f t="shared" si="335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0"/>
        <v>0</v>
      </c>
      <c r="C2411" s="2">
        <f t="shared" si="331"/>
        <v>1</v>
      </c>
      <c r="L2411" s="66">
        <f t="shared" si="332"/>
        <v>0</v>
      </c>
      <c r="N2411" s="66">
        <f t="shared" si="333"/>
        <v>0</v>
      </c>
      <c r="R2411" s="66">
        <f t="shared" si="334"/>
        <v>0</v>
      </c>
      <c r="V2411" s="66">
        <f t="shared" si="335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0"/>
        <v>0</v>
      </c>
      <c r="C2412" s="2">
        <f t="shared" si="331"/>
        <v>1</v>
      </c>
      <c r="L2412" s="66">
        <f t="shared" si="332"/>
        <v>0</v>
      </c>
      <c r="N2412" s="66">
        <f t="shared" si="333"/>
        <v>0</v>
      </c>
      <c r="R2412" s="66">
        <f t="shared" si="334"/>
        <v>0</v>
      </c>
      <c r="V2412" s="66">
        <f t="shared" si="335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0"/>
        <v>0</v>
      </c>
      <c r="C2413" s="2">
        <f t="shared" si="331"/>
        <v>1</v>
      </c>
      <c r="L2413" s="66">
        <f t="shared" si="332"/>
        <v>0</v>
      </c>
      <c r="N2413" s="66">
        <f t="shared" si="333"/>
        <v>0</v>
      </c>
      <c r="R2413" s="66">
        <f t="shared" si="334"/>
        <v>0</v>
      </c>
      <c r="V2413" s="66">
        <f t="shared" si="335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0"/>
        <v>0</v>
      </c>
      <c r="C2414" s="2">
        <f t="shared" si="331"/>
        <v>1</v>
      </c>
      <c r="L2414" s="66">
        <f t="shared" si="332"/>
        <v>0</v>
      </c>
      <c r="N2414" s="66">
        <f t="shared" si="333"/>
        <v>0</v>
      </c>
      <c r="R2414" s="66">
        <f t="shared" si="334"/>
        <v>0</v>
      </c>
      <c r="V2414" s="66">
        <f t="shared" si="335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si="330"/>
        <v>0</v>
      </c>
      <c r="C2415" s="2">
        <f t="shared" si="331"/>
        <v>1</v>
      </c>
      <c r="L2415" s="66">
        <f t="shared" si="332"/>
        <v>0</v>
      </c>
      <c r="N2415" s="66">
        <f t="shared" si="333"/>
        <v>0</v>
      </c>
      <c r="R2415" s="66">
        <f t="shared" si="334"/>
        <v>0</v>
      </c>
      <c r="V2415" s="66">
        <f t="shared" si="335"/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30"/>
        <v>0</v>
      </c>
      <c r="C2416" s="2">
        <f t="shared" si="331"/>
        <v>1</v>
      </c>
      <c r="L2416" s="66">
        <f t="shared" si="332"/>
        <v>0</v>
      </c>
      <c r="N2416" s="66">
        <f t="shared" si="333"/>
        <v>0</v>
      </c>
      <c r="R2416" s="66">
        <f t="shared" si="334"/>
        <v>0</v>
      </c>
      <c r="V2416" s="66">
        <f t="shared" si="335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ref="B2417:B2422" si="336">+L2417+N2417+R2417+V2417+X2417</f>
        <v>0</v>
      </c>
      <c r="C2417" s="2">
        <f t="shared" ref="C2417:C2422" si="337">RANK(B2417,B$2223:B$2422,0)</f>
        <v>1</v>
      </c>
      <c r="L2417" s="66">
        <f t="shared" ref="L2417:L2422" si="338">IF(AND(I2417&lt;1,J2417&lt;1,K2417&lt;1),0,IF(250+((150-(I2417*60+J2417))*2)&lt;0,0,IF(K2417&lt;50,250+((150-(I2417*60+J2417))*2),IF(K2417&gt;49,250+((150-(I2417*60+J2417))*2)-1,250+((150-(I2417*60+J2417))*2)))))</f>
        <v>0</v>
      </c>
      <c r="N2417" s="66">
        <f t="shared" ref="N2417:N2422" si="339">IF(M2417&lt;89,0,250+((M2417-172)*3))</f>
        <v>0</v>
      </c>
      <c r="R2417" s="66">
        <f t="shared" ref="R2417:R2422" si="340">IF(AND(O2417&lt;1,P2417&lt;1,Q2417&lt;1),0,IF(250+((680-(O2417*60+P2417))*1)&lt;0,0,250+((680-(O2417*60+P2417))*1)))</f>
        <v>0</v>
      </c>
      <c r="V2417" s="66">
        <f t="shared" ref="V2417:V2422" si="341">IF(AND(S2417&lt;1,T2417&lt;1,U2417&lt;1),0,IF(500+((800-(S2417*60+T2417))*1)&lt;0,0,500+((800-(S2417*60+T2417))*1)))</f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36"/>
        <v>0</v>
      </c>
      <c r="C2418" s="2">
        <f t="shared" si="337"/>
        <v>1</v>
      </c>
      <c r="L2418" s="66">
        <f t="shared" si="338"/>
        <v>0</v>
      </c>
      <c r="N2418" s="66">
        <f t="shared" si="339"/>
        <v>0</v>
      </c>
      <c r="R2418" s="66">
        <f t="shared" si="340"/>
        <v>0</v>
      </c>
      <c r="V2418" s="66">
        <f t="shared" si="341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36"/>
        <v>0</v>
      </c>
      <c r="C2419" s="2">
        <f t="shared" si="337"/>
        <v>1</v>
      </c>
      <c r="L2419" s="66">
        <f t="shared" si="338"/>
        <v>0</v>
      </c>
      <c r="N2419" s="66">
        <f t="shared" si="339"/>
        <v>0</v>
      </c>
      <c r="R2419" s="66">
        <f t="shared" si="340"/>
        <v>0</v>
      </c>
      <c r="V2419" s="66">
        <f t="shared" si="341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36"/>
        <v>0</v>
      </c>
      <c r="C2420" s="2">
        <f t="shared" si="337"/>
        <v>1</v>
      </c>
      <c r="L2420" s="66">
        <f t="shared" si="338"/>
        <v>0</v>
      </c>
      <c r="N2420" s="66">
        <f t="shared" si="339"/>
        <v>0</v>
      </c>
      <c r="R2420" s="66">
        <f t="shared" si="340"/>
        <v>0</v>
      </c>
      <c r="V2420" s="66">
        <f t="shared" si="341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36"/>
        <v>0</v>
      </c>
      <c r="C2421" s="2">
        <f t="shared" si="337"/>
        <v>1</v>
      </c>
      <c r="L2421" s="66">
        <f t="shared" si="338"/>
        <v>0</v>
      </c>
      <c r="N2421" s="66">
        <f t="shared" si="339"/>
        <v>0</v>
      </c>
      <c r="R2421" s="66">
        <f t="shared" si="340"/>
        <v>0</v>
      </c>
      <c r="V2421" s="66">
        <f t="shared" si="341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36"/>
        <v>0</v>
      </c>
      <c r="C2422" s="2">
        <f t="shared" si="337"/>
        <v>1</v>
      </c>
      <c r="L2422" s="66">
        <f t="shared" si="338"/>
        <v>0</v>
      </c>
      <c r="N2422" s="66">
        <f t="shared" si="339"/>
        <v>0</v>
      </c>
      <c r="R2422" s="66">
        <f t="shared" si="340"/>
        <v>0</v>
      </c>
      <c r="V2422" s="66">
        <f t="shared" si="341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2:AJ70">
    <sortCondition ref="AG2:AG70"/>
    <sortCondition ref="AH2:AH70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90E74E91-F836-4EFA-ACD5-CA37FFF1A2AA}">
      <formula1>0</formula1>
      <formula2>200</formula2>
    </dataValidation>
  </dataValidations>
  <printOptions gridLines="1"/>
  <pageMargins left="0.70866141732283472" right="0.70866141732283472" top="0.78740157480314965" bottom="0.78740157480314965" header="0.31496062992125984" footer="0.31496062992125984"/>
  <pageSetup paperSize="9" fitToHeight="2" orientation="landscape" r:id="rId1"/>
  <headerFooter>
    <oddHeader>&amp;L23 03 2019&amp;C1. Jugendcup Moderner Fünfkampf&amp;RWr. Neustadt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0B0D9-D6D6-4CEA-9D6F-454D165803B3}">
  <sheetPr>
    <pageSetUpPr fitToPage="1"/>
  </sheetPr>
  <dimension ref="A1:AM2423"/>
  <sheetViews>
    <sheetView zoomScale="70" zoomScaleNormal="70" workbookViewId="0">
      <selection sqref="A1:XFD1048576"/>
    </sheetView>
  </sheetViews>
  <sheetFormatPr baseColWidth="10" defaultRowHeight="12.75" x14ac:dyDescent="0.2"/>
  <cols>
    <col min="1" max="1" width="24.42578125" style="6" customWidth="1"/>
    <col min="2" max="2" width="9.28515625" style="66" customWidth="1"/>
    <col min="3" max="3" width="5.7109375" style="66" customWidth="1"/>
    <col min="4" max="4" width="4" style="4" customWidth="1"/>
    <col min="5" max="5" width="20.85546875" style="5" customWidth="1"/>
    <col min="6" max="6" width="5.140625" style="66" customWidth="1"/>
    <col min="7" max="7" width="4.28515625" style="66" hidden="1" customWidth="1"/>
    <col min="8" max="8" width="1.42578125" style="66" customWidth="1"/>
    <col min="9" max="9" width="3.28515625" style="66" customWidth="1"/>
    <col min="10" max="10" width="3.140625" style="66" customWidth="1"/>
    <col min="11" max="11" width="4" style="66" customWidth="1"/>
    <col min="12" max="12" width="10.5703125" style="66" customWidth="1"/>
    <col min="13" max="13" width="10" style="66" customWidth="1"/>
    <col min="14" max="14" width="8.28515625" style="66" customWidth="1"/>
    <col min="15" max="17" width="3.140625" style="66" hidden="1" customWidth="1"/>
    <col min="18" max="18" width="8.5703125" style="66" hidden="1" customWidth="1"/>
    <col min="19" max="20" width="3.140625" style="66" hidden="1" customWidth="1"/>
    <col min="21" max="21" width="4.5703125" style="66" hidden="1" customWidth="1"/>
    <col min="22" max="22" width="11" style="66" hidden="1" customWidth="1"/>
    <col min="23" max="24" width="7.140625" style="66" hidden="1" customWidth="1"/>
    <col min="25" max="25" width="4.85546875" style="4" hidden="1" customWidth="1"/>
    <col min="26" max="26" width="11.7109375" style="66" hidden="1" customWidth="1"/>
    <col min="27" max="27" width="11.42578125" style="6" customWidth="1"/>
    <col min="28" max="30" width="11.42578125" customWidth="1"/>
    <col min="31" max="31" width="10.7109375" style="35" customWidth="1"/>
    <col min="32" max="32" width="11.5703125" style="43"/>
    <col min="33" max="33" width="11.5703125" style="60"/>
    <col min="35" max="35" width="13.7109375" customWidth="1"/>
  </cols>
  <sheetData>
    <row r="1" spans="1:39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68" t="s">
        <v>13</v>
      </c>
      <c r="G1" s="68" t="s">
        <v>14</v>
      </c>
      <c r="H1" s="68"/>
      <c r="I1" s="87" t="s">
        <v>25</v>
      </c>
      <c r="J1" s="88"/>
      <c r="K1" s="88"/>
      <c r="L1" s="67" t="s">
        <v>24</v>
      </c>
      <c r="M1" s="67" t="s">
        <v>26</v>
      </c>
      <c r="N1" s="67" t="s">
        <v>27</v>
      </c>
      <c r="O1" s="88" t="s">
        <v>18</v>
      </c>
      <c r="P1" s="88"/>
      <c r="Q1" s="88"/>
      <c r="R1" s="67" t="s">
        <v>28</v>
      </c>
      <c r="S1" s="87" t="s">
        <v>1803</v>
      </c>
      <c r="T1" s="88"/>
      <c r="U1" s="88"/>
      <c r="V1" s="67" t="s">
        <v>1804</v>
      </c>
      <c r="W1" s="67" t="s">
        <v>2293</v>
      </c>
      <c r="X1" s="67" t="s">
        <v>2294</v>
      </c>
      <c r="Y1" s="31" t="s">
        <v>19</v>
      </c>
      <c r="Z1" s="31" t="s">
        <v>1801</v>
      </c>
      <c r="AA1" s="67" t="s">
        <v>2423</v>
      </c>
      <c r="AB1" s="67" t="s">
        <v>2424</v>
      </c>
      <c r="AC1" s="67" t="s">
        <v>2452</v>
      </c>
      <c r="AD1" s="67" t="s">
        <v>2425</v>
      </c>
      <c r="AE1" s="53" t="s">
        <v>2580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</row>
    <row r="2" spans="1:39" s="55" customFormat="1" x14ac:dyDescent="0.2">
      <c r="A2" s="30"/>
      <c r="B2" s="68"/>
      <c r="C2" s="68"/>
      <c r="D2" s="32"/>
      <c r="E2" s="33"/>
      <c r="F2" s="68"/>
      <c r="G2" s="68"/>
      <c r="H2" s="68"/>
      <c r="I2" s="68" t="s">
        <v>15</v>
      </c>
      <c r="J2" s="68" t="s">
        <v>16</v>
      </c>
      <c r="K2" s="68" t="s">
        <v>17</v>
      </c>
      <c r="L2" s="68"/>
      <c r="M2" s="68"/>
      <c r="N2" s="68"/>
      <c r="O2" s="68" t="s">
        <v>15</v>
      </c>
      <c r="P2" s="68" t="s">
        <v>16</v>
      </c>
      <c r="Q2" s="68" t="s">
        <v>17</v>
      </c>
      <c r="R2" s="68"/>
      <c r="S2" s="68" t="s">
        <v>15</v>
      </c>
      <c r="T2" s="68" t="s">
        <v>16</v>
      </c>
      <c r="U2" s="68" t="s">
        <v>17</v>
      </c>
      <c r="V2" s="68"/>
      <c r="W2" s="68"/>
      <c r="X2" s="68"/>
      <c r="Y2" s="32"/>
      <c r="Z2" s="68"/>
      <c r="AE2" s="56"/>
      <c r="AF2" s="54"/>
      <c r="AG2" s="58"/>
    </row>
    <row r="3" spans="1:39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  <c r="AG3" s="59"/>
    </row>
    <row r="4" spans="1:39" x14ac:dyDescent="0.2">
      <c r="A4" s="3" t="s">
        <v>2554</v>
      </c>
      <c r="B4" s="2">
        <f t="shared" ref="B4:B13" si="0">+L4+N4+R4+V4+X4</f>
        <v>0</v>
      </c>
      <c r="C4" s="2">
        <f t="shared" ref="C4:C13" si="1">RANK(B4,B$4:B$203,0)</f>
        <v>1</v>
      </c>
      <c r="D4" s="4" t="s">
        <v>20</v>
      </c>
      <c r="E4" s="5" t="s">
        <v>2462</v>
      </c>
      <c r="F4" s="66">
        <v>2011</v>
      </c>
      <c r="G4" s="66">
        <v>1</v>
      </c>
      <c r="L4" s="66">
        <f t="shared" ref="L4:L13" si="2">IF(AND(I4&lt;1,J4&lt;1,K4&lt;1),0,IF(250+((45-(I4*60+J4))*2)&lt;0,0,IF(K4&lt;50,250+((45-(I4*60+J4))*2),IF(K4&gt;49,250+((45-(I4*60+J4))*2)-1,250+((45-(I4*60+J4))*2)))))</f>
        <v>0</v>
      </c>
      <c r="N4" s="66">
        <f t="shared" ref="N4:N13" si="3">IF(M4&lt;89,0,250+((M4-172)*3))</f>
        <v>0</v>
      </c>
      <c r="R4" s="66">
        <f t="shared" ref="R4:R13" si="4">IF(AND(O4&lt;1,P4&lt;1,Q4&lt;1),0,IF(250+((240-(O4*60+P4))*1)&lt;0,0,250+((240-(O4*60+P4))*1)))</f>
        <v>0</v>
      </c>
      <c r="V4" s="66">
        <f t="shared" ref="V4:V13" si="5">IF(AND(S4&lt;1,T4&lt;1,U4&lt;1),0,IF(500+((240-(S4*60+T4))*1)&lt;0,0,500+((240-(S4*60+T4))*1)))</f>
        <v>0</v>
      </c>
      <c r="Y4" s="7"/>
      <c r="AA4">
        <v>499</v>
      </c>
      <c r="AB4">
        <v>519</v>
      </c>
      <c r="AC4">
        <f t="shared" ref="AC4:AC13" si="6">B4</f>
        <v>0</v>
      </c>
      <c r="AD4">
        <f t="shared" ref="AD4:AD13" si="7">AA4+AB4+AC4</f>
        <v>1018</v>
      </c>
      <c r="AE4" s="66"/>
      <c r="AF4" s="43">
        <v>6.0995370370370381E-4</v>
      </c>
      <c r="AG4" s="72" t="s">
        <v>2583</v>
      </c>
      <c r="AJ4">
        <v>1</v>
      </c>
      <c r="AK4">
        <v>6</v>
      </c>
      <c r="AL4" t="s">
        <v>2612</v>
      </c>
    </row>
    <row r="5" spans="1:39" x14ac:dyDescent="0.2">
      <c r="A5" s="3" t="s">
        <v>2585</v>
      </c>
      <c r="B5" s="2">
        <f t="shared" si="0"/>
        <v>0</v>
      </c>
      <c r="C5" s="2">
        <f t="shared" si="1"/>
        <v>1</v>
      </c>
      <c r="D5" s="4" t="s">
        <v>20</v>
      </c>
      <c r="E5" s="5" t="s">
        <v>2582</v>
      </c>
      <c r="F5" s="66">
        <v>2009</v>
      </c>
      <c r="G5" s="66">
        <v>1</v>
      </c>
      <c r="L5" s="66">
        <f t="shared" si="2"/>
        <v>0</v>
      </c>
      <c r="N5" s="66">
        <f t="shared" si="3"/>
        <v>0</v>
      </c>
      <c r="R5" s="66">
        <f t="shared" si="4"/>
        <v>0</v>
      </c>
      <c r="V5" s="66">
        <f t="shared" si="5"/>
        <v>0</v>
      </c>
      <c r="AA5">
        <v>0</v>
      </c>
      <c r="AB5">
        <v>0</v>
      </c>
      <c r="AC5">
        <f t="shared" si="6"/>
        <v>0</v>
      </c>
      <c r="AD5">
        <f t="shared" si="7"/>
        <v>0</v>
      </c>
      <c r="AE5" s="66"/>
      <c r="AF5" s="43">
        <v>6.3657407407407402E-4</v>
      </c>
      <c r="AG5" s="72" t="s">
        <v>2583</v>
      </c>
      <c r="AJ5">
        <v>1</v>
      </c>
      <c r="AK5">
        <v>7</v>
      </c>
      <c r="AL5" t="s">
        <v>2612</v>
      </c>
    </row>
    <row r="6" spans="1:39" x14ac:dyDescent="0.2">
      <c r="A6" s="3" t="s">
        <v>2463</v>
      </c>
      <c r="B6" s="2">
        <f t="shared" si="0"/>
        <v>0</v>
      </c>
      <c r="C6" s="2">
        <f t="shared" si="1"/>
        <v>1</v>
      </c>
      <c r="D6" s="4" t="s">
        <v>20</v>
      </c>
      <c r="E6" s="5" t="s">
        <v>2462</v>
      </c>
      <c r="F6" s="66">
        <v>2011</v>
      </c>
      <c r="G6" s="66">
        <v>0</v>
      </c>
      <c r="L6" s="66">
        <f t="shared" si="2"/>
        <v>0</v>
      </c>
      <c r="N6" s="66">
        <f t="shared" si="3"/>
        <v>0</v>
      </c>
      <c r="R6" s="66">
        <f t="shared" si="4"/>
        <v>0</v>
      </c>
      <c r="V6" s="66">
        <f t="shared" si="5"/>
        <v>0</v>
      </c>
      <c r="Y6" s="7"/>
      <c r="AA6">
        <v>483</v>
      </c>
      <c r="AB6">
        <v>488</v>
      </c>
      <c r="AC6">
        <f t="shared" si="6"/>
        <v>0</v>
      </c>
      <c r="AD6">
        <f t="shared" si="7"/>
        <v>971</v>
      </c>
      <c r="AE6" s="66"/>
      <c r="AF6" s="43">
        <v>6.8865740740740736E-4</v>
      </c>
      <c r="AG6" s="72" t="s">
        <v>2583</v>
      </c>
      <c r="AJ6">
        <v>1</v>
      </c>
      <c r="AK6">
        <v>5</v>
      </c>
      <c r="AL6" t="s">
        <v>2612</v>
      </c>
    </row>
    <row r="7" spans="1:39" x14ac:dyDescent="0.2">
      <c r="A7" s="3" t="s">
        <v>2581</v>
      </c>
      <c r="B7" s="2">
        <f t="shared" si="0"/>
        <v>0</v>
      </c>
      <c r="C7" s="2">
        <f t="shared" si="1"/>
        <v>1</v>
      </c>
      <c r="D7" s="4" t="s">
        <v>20</v>
      </c>
      <c r="E7" s="5" t="s">
        <v>2582</v>
      </c>
      <c r="F7" s="66">
        <v>2010</v>
      </c>
      <c r="G7" s="66">
        <v>1</v>
      </c>
      <c r="L7" s="66">
        <f t="shared" si="2"/>
        <v>0</v>
      </c>
      <c r="N7" s="66">
        <f t="shared" si="3"/>
        <v>0</v>
      </c>
      <c r="R7" s="66">
        <f t="shared" si="4"/>
        <v>0</v>
      </c>
      <c r="V7" s="66">
        <f t="shared" si="5"/>
        <v>0</v>
      </c>
      <c r="AA7">
        <v>0</v>
      </c>
      <c r="AB7">
        <v>0</v>
      </c>
      <c r="AC7">
        <f t="shared" si="6"/>
        <v>0</v>
      </c>
      <c r="AD7">
        <f t="shared" si="7"/>
        <v>0</v>
      </c>
      <c r="AE7" s="66"/>
      <c r="AF7" s="43">
        <v>8.2638888888888877E-4</v>
      </c>
      <c r="AG7" s="72" t="s">
        <v>2583</v>
      </c>
      <c r="AJ7">
        <v>1</v>
      </c>
      <c r="AK7">
        <v>8</v>
      </c>
      <c r="AL7" t="s">
        <v>2612</v>
      </c>
    </row>
    <row r="8" spans="1:39" hidden="1" x14ac:dyDescent="0.2">
      <c r="A8" s="3" t="s">
        <v>2553</v>
      </c>
      <c r="B8" s="2">
        <f t="shared" si="0"/>
        <v>0</v>
      </c>
      <c r="C8" s="2">
        <f t="shared" si="1"/>
        <v>1</v>
      </c>
      <c r="D8" s="4" t="s">
        <v>20</v>
      </c>
      <c r="E8" s="5" t="s">
        <v>2462</v>
      </c>
      <c r="F8" s="66">
        <v>2010</v>
      </c>
      <c r="G8" s="66">
        <v>1</v>
      </c>
      <c r="L8" s="66">
        <f t="shared" si="2"/>
        <v>0</v>
      </c>
      <c r="N8" s="66">
        <f t="shared" si="3"/>
        <v>0</v>
      </c>
      <c r="R8" s="66">
        <f t="shared" si="4"/>
        <v>0</v>
      </c>
      <c r="V8" s="66">
        <f t="shared" si="5"/>
        <v>0</v>
      </c>
      <c r="AA8">
        <v>432</v>
      </c>
      <c r="AB8">
        <v>482</v>
      </c>
      <c r="AC8">
        <f t="shared" si="6"/>
        <v>0</v>
      </c>
      <c r="AD8">
        <f t="shared" si="7"/>
        <v>914</v>
      </c>
      <c r="AE8" s="66"/>
      <c r="AF8" s="43">
        <v>8.4525462962962972E-4</v>
      </c>
      <c r="AG8" s="60" t="s">
        <v>2548</v>
      </c>
    </row>
    <row r="9" spans="1:39" hidden="1" x14ac:dyDescent="0.2">
      <c r="A9" s="3" t="s">
        <v>2572</v>
      </c>
      <c r="B9" s="2">
        <f t="shared" si="0"/>
        <v>0</v>
      </c>
      <c r="C9" s="2">
        <f t="shared" si="1"/>
        <v>1</v>
      </c>
      <c r="D9" s="4" t="s">
        <v>20</v>
      </c>
      <c r="E9" s="5" t="s">
        <v>2462</v>
      </c>
      <c r="F9" s="66">
        <v>2010</v>
      </c>
      <c r="G9" s="66">
        <v>1</v>
      </c>
      <c r="L9" s="66">
        <f t="shared" si="2"/>
        <v>0</v>
      </c>
      <c r="N9" s="66">
        <f t="shared" si="3"/>
        <v>0</v>
      </c>
      <c r="R9" s="66">
        <f t="shared" si="4"/>
        <v>0</v>
      </c>
      <c r="V9" s="66">
        <f t="shared" si="5"/>
        <v>0</v>
      </c>
      <c r="Y9" s="7"/>
      <c r="AA9">
        <v>0</v>
      </c>
      <c r="AB9">
        <v>416</v>
      </c>
      <c r="AC9">
        <f t="shared" si="6"/>
        <v>0</v>
      </c>
      <c r="AD9">
        <f t="shared" si="7"/>
        <v>416</v>
      </c>
      <c r="AE9" s="66"/>
      <c r="AF9" s="43">
        <v>9.4062500000000005E-4</v>
      </c>
      <c r="AG9" s="60" t="s">
        <v>2548</v>
      </c>
    </row>
    <row r="10" spans="1:39" hidden="1" x14ac:dyDescent="0.2">
      <c r="A10" s="3" t="s">
        <v>2563</v>
      </c>
      <c r="B10" s="2">
        <f t="shared" si="0"/>
        <v>0</v>
      </c>
      <c r="C10" s="2">
        <f t="shared" si="1"/>
        <v>1</v>
      </c>
      <c r="D10" s="4" t="s">
        <v>20</v>
      </c>
      <c r="E10" s="5" t="s">
        <v>2462</v>
      </c>
      <c r="F10" s="66">
        <v>2012</v>
      </c>
      <c r="G10" s="66">
        <v>1</v>
      </c>
      <c r="L10" s="66">
        <f t="shared" si="2"/>
        <v>0</v>
      </c>
      <c r="N10" s="66">
        <f t="shared" si="3"/>
        <v>0</v>
      </c>
      <c r="R10" s="66">
        <f t="shared" si="4"/>
        <v>0</v>
      </c>
      <c r="V10" s="66">
        <f t="shared" si="5"/>
        <v>0</v>
      </c>
      <c r="AA10">
        <v>0</v>
      </c>
      <c r="AB10">
        <v>502</v>
      </c>
      <c r="AC10">
        <f t="shared" si="6"/>
        <v>0</v>
      </c>
      <c r="AD10">
        <f t="shared" si="7"/>
        <v>502</v>
      </c>
      <c r="AE10" s="66"/>
      <c r="AF10" s="43">
        <v>6.5868055555555547E-4</v>
      </c>
      <c r="AG10" s="60" t="s">
        <v>2548</v>
      </c>
    </row>
    <row r="11" spans="1:39" hidden="1" x14ac:dyDescent="0.2">
      <c r="A11" s="3" t="s">
        <v>2576</v>
      </c>
      <c r="B11" s="2">
        <f t="shared" si="0"/>
        <v>0</v>
      </c>
      <c r="C11" s="2">
        <f t="shared" si="1"/>
        <v>1</v>
      </c>
      <c r="D11" s="4" t="s">
        <v>20</v>
      </c>
      <c r="E11" s="5" t="s">
        <v>2317</v>
      </c>
      <c r="F11" s="66">
        <v>2010</v>
      </c>
      <c r="G11" s="66">
        <v>1</v>
      </c>
      <c r="L11" s="66">
        <f t="shared" si="2"/>
        <v>0</v>
      </c>
      <c r="N11" s="66">
        <f t="shared" si="3"/>
        <v>0</v>
      </c>
      <c r="R11" s="66">
        <f t="shared" si="4"/>
        <v>0</v>
      </c>
      <c r="V11" s="66">
        <f t="shared" si="5"/>
        <v>0</v>
      </c>
      <c r="AA11">
        <v>0</v>
      </c>
      <c r="AB11">
        <v>0</v>
      </c>
      <c r="AC11">
        <f t="shared" si="6"/>
        <v>0</v>
      </c>
      <c r="AD11">
        <f t="shared" si="7"/>
        <v>0</v>
      </c>
      <c r="AE11" s="66"/>
      <c r="AG11" s="60" t="s">
        <v>2548</v>
      </c>
    </row>
    <row r="12" spans="1:39" hidden="1" x14ac:dyDescent="0.2">
      <c r="A12" s="3" t="s">
        <v>2524</v>
      </c>
      <c r="B12" s="2">
        <f t="shared" si="0"/>
        <v>0</v>
      </c>
      <c r="C12" s="2">
        <f t="shared" si="1"/>
        <v>1</v>
      </c>
      <c r="G12" s="66">
        <v>0</v>
      </c>
      <c r="L12" s="66">
        <f t="shared" si="2"/>
        <v>0</v>
      </c>
      <c r="N12" s="66">
        <f t="shared" si="3"/>
        <v>0</v>
      </c>
      <c r="R12" s="66">
        <f t="shared" si="4"/>
        <v>0</v>
      </c>
      <c r="V12" s="66">
        <f t="shared" si="5"/>
        <v>0</v>
      </c>
      <c r="AA12"/>
      <c r="AB12">
        <v>0</v>
      </c>
      <c r="AC12">
        <f t="shared" si="6"/>
        <v>0</v>
      </c>
      <c r="AD12">
        <f t="shared" si="7"/>
        <v>0</v>
      </c>
      <c r="AE12" s="66"/>
      <c r="AG12" s="60" t="s">
        <v>2548</v>
      </c>
    </row>
    <row r="13" spans="1:39" hidden="1" x14ac:dyDescent="0.2">
      <c r="A13" s="3" t="s">
        <v>2525</v>
      </c>
      <c r="B13" s="2">
        <f t="shared" si="0"/>
        <v>0</v>
      </c>
      <c r="C13" s="2">
        <f t="shared" si="1"/>
        <v>1</v>
      </c>
      <c r="G13" s="66">
        <v>1</v>
      </c>
      <c r="L13" s="66">
        <f t="shared" si="2"/>
        <v>0</v>
      </c>
      <c r="N13" s="66">
        <f t="shared" si="3"/>
        <v>0</v>
      </c>
      <c r="R13" s="66">
        <f t="shared" si="4"/>
        <v>0</v>
      </c>
      <c r="V13" s="66">
        <f t="shared" si="5"/>
        <v>0</v>
      </c>
      <c r="AA13">
        <v>0</v>
      </c>
      <c r="AB13">
        <v>0</v>
      </c>
      <c r="AC13">
        <f t="shared" si="6"/>
        <v>0</v>
      </c>
      <c r="AD13">
        <f t="shared" si="7"/>
        <v>0</v>
      </c>
      <c r="AE13" s="66"/>
      <c r="AG13" s="60" t="s">
        <v>2548</v>
      </c>
    </row>
    <row r="14" spans="1:39" hidden="1" x14ac:dyDescent="0.2">
      <c r="A14" s="3" t="s">
        <v>2527</v>
      </c>
      <c r="B14" s="2">
        <f t="shared" ref="B14:B77" si="8">+L14+N14+R14+V14+X14</f>
        <v>0</v>
      </c>
      <c r="C14" s="2">
        <f t="shared" ref="C14:C77" si="9">RANK(B14,B$4:B$203,0)</f>
        <v>1</v>
      </c>
      <c r="G14" s="66">
        <v>1</v>
      </c>
      <c r="L14" s="66">
        <f t="shared" ref="L14:L77" si="10">IF(AND(I14&lt;1,J14&lt;1,K14&lt;1),0,IF(250+((45-(I14*60+J14))*2)&lt;0,0,IF(K14&lt;50,250+((45-(I14*60+J14))*2),IF(K14&gt;49,250+((45-(I14*60+J14))*2)-1,250+((45-(I14*60+J14))*2)))))</f>
        <v>0</v>
      </c>
      <c r="N14" s="66">
        <f t="shared" ref="N14:N77" si="11">IF(M14&lt;89,0,250+((M14-172)*3))</f>
        <v>0</v>
      </c>
      <c r="R14" s="66">
        <f t="shared" ref="R14:R77" si="12">IF(AND(O14&lt;1,P14&lt;1,Q14&lt;1),0,IF(250+((240-(O14*60+P14))*1)&lt;0,0,250+((240-(O14*60+P14))*1)))</f>
        <v>0</v>
      </c>
      <c r="V14" s="66">
        <f t="shared" ref="V14:V77" si="13">IF(AND(S14&lt;1,T14&lt;1,U14&lt;1),0,IF(500+((240-(S14*60+T14))*1)&lt;0,0,500+((240-(S14*60+T14))*1)))</f>
        <v>0</v>
      </c>
      <c r="AA14"/>
      <c r="AD14">
        <f t="shared" ref="AD14:AD17" si="14">B14+AA14+AB14+AC14</f>
        <v>0</v>
      </c>
      <c r="AE14" s="66"/>
    </row>
    <row r="15" spans="1:39" hidden="1" x14ac:dyDescent="0.2">
      <c r="A15" s="3" t="s">
        <v>2528</v>
      </c>
      <c r="B15" s="2">
        <f t="shared" si="8"/>
        <v>0</v>
      </c>
      <c r="C15" s="2">
        <f t="shared" si="9"/>
        <v>1</v>
      </c>
      <c r="G15" s="66">
        <v>1</v>
      </c>
      <c r="L15" s="66">
        <f t="shared" si="10"/>
        <v>0</v>
      </c>
      <c r="N15" s="66">
        <f t="shared" si="11"/>
        <v>0</v>
      </c>
      <c r="R15" s="66">
        <f t="shared" si="12"/>
        <v>0</v>
      </c>
      <c r="V15" s="66">
        <f t="shared" si="13"/>
        <v>0</v>
      </c>
      <c r="AA15"/>
      <c r="AD15">
        <f t="shared" si="14"/>
        <v>0</v>
      </c>
      <c r="AE15" s="66"/>
    </row>
    <row r="16" spans="1:39" hidden="1" x14ac:dyDescent="0.2">
      <c r="A16" s="3" t="s">
        <v>2509</v>
      </c>
      <c r="B16" s="2">
        <f t="shared" si="8"/>
        <v>0</v>
      </c>
      <c r="C16" s="2">
        <f t="shared" si="9"/>
        <v>1</v>
      </c>
      <c r="G16" s="66">
        <v>1</v>
      </c>
      <c r="L16" s="66">
        <f t="shared" si="10"/>
        <v>0</v>
      </c>
      <c r="N16" s="66">
        <f t="shared" si="11"/>
        <v>0</v>
      </c>
      <c r="R16" s="66">
        <f t="shared" si="12"/>
        <v>0</v>
      </c>
      <c r="V16" s="66">
        <f t="shared" si="13"/>
        <v>0</v>
      </c>
      <c r="AA16"/>
      <c r="AD16">
        <f t="shared" si="14"/>
        <v>0</v>
      </c>
      <c r="AE16" s="66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1</v>
      </c>
      <c r="L17" s="66">
        <f t="shared" si="10"/>
        <v>0</v>
      </c>
      <c r="N17" s="66">
        <f t="shared" si="11"/>
        <v>0</v>
      </c>
      <c r="R17" s="66">
        <f t="shared" si="12"/>
        <v>0</v>
      </c>
      <c r="V17" s="66">
        <f t="shared" si="13"/>
        <v>0</v>
      </c>
      <c r="W17"/>
      <c r="X17"/>
      <c r="Y17" s="7"/>
      <c r="Z17"/>
      <c r="AA17"/>
      <c r="AD1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1</v>
      </c>
      <c r="L18" s="66">
        <f t="shared" si="10"/>
        <v>0</v>
      </c>
      <c r="N18" s="66">
        <f t="shared" si="11"/>
        <v>0</v>
      </c>
      <c r="R18" s="66">
        <f t="shared" si="12"/>
        <v>0</v>
      </c>
      <c r="V18" s="66">
        <f t="shared" si="13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1</v>
      </c>
      <c r="L19" s="66">
        <f t="shared" si="10"/>
        <v>0</v>
      </c>
      <c r="N19" s="66">
        <f t="shared" si="11"/>
        <v>0</v>
      </c>
      <c r="R19" s="66">
        <f t="shared" si="12"/>
        <v>0</v>
      </c>
      <c r="V19" s="66">
        <f t="shared" si="13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1</v>
      </c>
      <c r="L20" s="66">
        <f t="shared" si="10"/>
        <v>0</v>
      </c>
      <c r="N20" s="66">
        <f t="shared" si="11"/>
        <v>0</v>
      </c>
      <c r="R20" s="66">
        <f t="shared" si="12"/>
        <v>0</v>
      </c>
      <c r="V20" s="66">
        <f t="shared" si="13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1</v>
      </c>
      <c r="L21" s="66">
        <f t="shared" si="10"/>
        <v>0</v>
      </c>
      <c r="N21" s="66">
        <f t="shared" si="11"/>
        <v>0</v>
      </c>
      <c r="R21" s="66">
        <f t="shared" si="12"/>
        <v>0</v>
      </c>
      <c r="V21" s="66">
        <f t="shared" si="13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1</v>
      </c>
      <c r="L22" s="66">
        <f t="shared" si="10"/>
        <v>0</v>
      </c>
      <c r="N22" s="66">
        <f t="shared" si="11"/>
        <v>0</v>
      </c>
      <c r="R22" s="66">
        <f t="shared" si="12"/>
        <v>0</v>
      </c>
      <c r="V22" s="66">
        <f t="shared" si="13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1</v>
      </c>
      <c r="L23" s="66">
        <f t="shared" si="10"/>
        <v>0</v>
      </c>
      <c r="N23" s="66">
        <f t="shared" si="11"/>
        <v>0</v>
      </c>
      <c r="R23" s="66">
        <f t="shared" si="12"/>
        <v>0</v>
      </c>
      <c r="V23" s="66">
        <f t="shared" si="13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1</v>
      </c>
      <c r="L24" s="66">
        <f t="shared" si="10"/>
        <v>0</v>
      </c>
      <c r="N24" s="66">
        <f t="shared" si="11"/>
        <v>0</v>
      </c>
      <c r="R24" s="66">
        <f t="shared" si="12"/>
        <v>0</v>
      </c>
      <c r="V24" s="66">
        <f t="shared" si="13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1</v>
      </c>
      <c r="L25" s="66">
        <f t="shared" si="10"/>
        <v>0</v>
      </c>
      <c r="N25" s="66">
        <f t="shared" si="11"/>
        <v>0</v>
      </c>
      <c r="R25" s="66">
        <f t="shared" si="12"/>
        <v>0</v>
      </c>
      <c r="V25" s="66">
        <f t="shared" si="13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1</v>
      </c>
      <c r="L26" s="66">
        <f t="shared" si="10"/>
        <v>0</v>
      </c>
      <c r="N26" s="66">
        <f t="shared" si="11"/>
        <v>0</v>
      </c>
      <c r="R26" s="66">
        <f t="shared" si="12"/>
        <v>0</v>
      </c>
      <c r="V26" s="66">
        <f t="shared" si="13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1</v>
      </c>
      <c r="L27" s="66">
        <f t="shared" si="10"/>
        <v>0</v>
      </c>
      <c r="N27" s="66">
        <f t="shared" si="11"/>
        <v>0</v>
      </c>
      <c r="R27" s="66">
        <f t="shared" si="12"/>
        <v>0</v>
      </c>
      <c r="V27" s="66">
        <f t="shared" si="13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1</v>
      </c>
      <c r="L28" s="66">
        <f t="shared" si="10"/>
        <v>0</v>
      </c>
      <c r="N28" s="66">
        <f t="shared" si="11"/>
        <v>0</v>
      </c>
      <c r="R28" s="66">
        <f t="shared" si="12"/>
        <v>0</v>
      </c>
      <c r="V28" s="66">
        <f t="shared" si="13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1</v>
      </c>
      <c r="L29" s="66">
        <f t="shared" si="10"/>
        <v>0</v>
      </c>
      <c r="N29" s="66">
        <f t="shared" si="11"/>
        <v>0</v>
      </c>
      <c r="R29" s="66">
        <f t="shared" si="12"/>
        <v>0</v>
      </c>
      <c r="V29" s="66">
        <f t="shared" si="13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1</v>
      </c>
      <c r="L30" s="66">
        <f t="shared" si="10"/>
        <v>0</v>
      </c>
      <c r="N30" s="66">
        <f t="shared" si="11"/>
        <v>0</v>
      </c>
      <c r="R30" s="66">
        <f t="shared" si="12"/>
        <v>0</v>
      </c>
      <c r="V30" s="66">
        <f t="shared" si="13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1</v>
      </c>
      <c r="L31" s="66">
        <f t="shared" si="10"/>
        <v>0</v>
      </c>
      <c r="N31" s="66">
        <f t="shared" si="11"/>
        <v>0</v>
      </c>
      <c r="R31" s="66">
        <f t="shared" si="12"/>
        <v>0</v>
      </c>
      <c r="V31" s="66">
        <f t="shared" si="13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1</v>
      </c>
      <c r="L32" s="66">
        <f t="shared" si="10"/>
        <v>0</v>
      </c>
      <c r="N32" s="66">
        <f t="shared" si="11"/>
        <v>0</v>
      </c>
      <c r="R32" s="66">
        <f t="shared" si="12"/>
        <v>0</v>
      </c>
      <c r="V32" s="66">
        <f t="shared" si="13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1</v>
      </c>
      <c r="L33" s="66">
        <f t="shared" si="10"/>
        <v>0</v>
      </c>
      <c r="N33" s="66">
        <f t="shared" si="11"/>
        <v>0</v>
      </c>
      <c r="R33" s="66">
        <f t="shared" si="12"/>
        <v>0</v>
      </c>
      <c r="V33" s="66">
        <f t="shared" si="13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1</v>
      </c>
      <c r="L34" s="66">
        <f t="shared" si="10"/>
        <v>0</v>
      </c>
      <c r="N34" s="66">
        <f t="shared" si="11"/>
        <v>0</v>
      </c>
      <c r="R34" s="66">
        <f t="shared" si="12"/>
        <v>0</v>
      </c>
      <c r="V34" s="66">
        <f t="shared" si="13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1</v>
      </c>
      <c r="L35" s="66">
        <f t="shared" si="10"/>
        <v>0</v>
      </c>
      <c r="N35" s="66">
        <f t="shared" si="11"/>
        <v>0</v>
      </c>
      <c r="R35" s="66">
        <f t="shared" si="12"/>
        <v>0</v>
      </c>
      <c r="V35" s="66">
        <f t="shared" si="13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1</v>
      </c>
      <c r="L36" s="66">
        <f t="shared" si="10"/>
        <v>0</v>
      </c>
      <c r="N36" s="66">
        <f t="shared" si="11"/>
        <v>0</v>
      </c>
      <c r="R36" s="66">
        <f t="shared" si="12"/>
        <v>0</v>
      </c>
      <c r="V36" s="66">
        <f t="shared" si="13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1</v>
      </c>
      <c r="L37" s="66">
        <f t="shared" si="10"/>
        <v>0</v>
      </c>
      <c r="N37" s="66">
        <f t="shared" si="11"/>
        <v>0</v>
      </c>
      <c r="R37" s="66">
        <f t="shared" si="12"/>
        <v>0</v>
      </c>
      <c r="V37" s="66">
        <f t="shared" si="13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1</v>
      </c>
      <c r="L38" s="66">
        <f t="shared" si="10"/>
        <v>0</v>
      </c>
      <c r="N38" s="66">
        <f t="shared" si="11"/>
        <v>0</v>
      </c>
      <c r="R38" s="66">
        <f t="shared" si="12"/>
        <v>0</v>
      </c>
      <c r="V38" s="66">
        <f t="shared" si="13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1</v>
      </c>
      <c r="L39" s="66">
        <f t="shared" si="10"/>
        <v>0</v>
      </c>
      <c r="N39" s="66">
        <f t="shared" si="11"/>
        <v>0</v>
      </c>
      <c r="R39" s="66">
        <f t="shared" si="12"/>
        <v>0</v>
      </c>
      <c r="V39" s="66">
        <f t="shared" si="13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1</v>
      </c>
      <c r="L40" s="66">
        <f t="shared" si="10"/>
        <v>0</v>
      </c>
      <c r="N40" s="66">
        <f t="shared" si="11"/>
        <v>0</v>
      </c>
      <c r="R40" s="66">
        <f t="shared" si="12"/>
        <v>0</v>
      </c>
      <c r="V40" s="66">
        <f t="shared" si="13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1</v>
      </c>
      <c r="L41" s="66">
        <f t="shared" si="10"/>
        <v>0</v>
      </c>
      <c r="N41" s="66">
        <f t="shared" si="11"/>
        <v>0</v>
      </c>
      <c r="R41" s="66">
        <f t="shared" si="12"/>
        <v>0</v>
      </c>
      <c r="V41" s="66">
        <f t="shared" si="13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1</v>
      </c>
      <c r="L42" s="66">
        <f t="shared" si="10"/>
        <v>0</v>
      </c>
      <c r="N42" s="66">
        <f t="shared" si="11"/>
        <v>0</v>
      </c>
      <c r="R42" s="66">
        <f t="shared" si="12"/>
        <v>0</v>
      </c>
      <c r="V42" s="66">
        <f t="shared" si="13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1</v>
      </c>
      <c r="L43" s="66">
        <f t="shared" si="10"/>
        <v>0</v>
      </c>
      <c r="N43" s="66">
        <f t="shared" si="11"/>
        <v>0</v>
      </c>
      <c r="R43" s="66">
        <f t="shared" si="12"/>
        <v>0</v>
      </c>
      <c r="V43" s="66">
        <f t="shared" si="13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1</v>
      </c>
      <c r="L44" s="66">
        <f t="shared" si="10"/>
        <v>0</v>
      </c>
      <c r="N44" s="66">
        <f t="shared" si="11"/>
        <v>0</v>
      </c>
      <c r="R44" s="66">
        <f t="shared" si="12"/>
        <v>0</v>
      </c>
      <c r="V44" s="66">
        <f t="shared" si="13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1</v>
      </c>
      <c r="L45" s="66">
        <f t="shared" si="10"/>
        <v>0</v>
      </c>
      <c r="N45" s="66">
        <f t="shared" si="11"/>
        <v>0</v>
      </c>
      <c r="R45" s="66">
        <f t="shared" si="12"/>
        <v>0</v>
      </c>
      <c r="V45" s="66">
        <f t="shared" si="13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1</v>
      </c>
      <c r="L46" s="66">
        <f t="shared" si="10"/>
        <v>0</v>
      </c>
      <c r="N46" s="66">
        <f t="shared" si="11"/>
        <v>0</v>
      </c>
      <c r="R46" s="66">
        <f t="shared" si="12"/>
        <v>0</v>
      </c>
      <c r="V46" s="66">
        <f t="shared" si="13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1</v>
      </c>
      <c r="L47" s="66">
        <f t="shared" si="10"/>
        <v>0</v>
      </c>
      <c r="N47" s="66">
        <f t="shared" si="11"/>
        <v>0</v>
      </c>
      <c r="R47" s="66">
        <f t="shared" si="12"/>
        <v>0</v>
      </c>
      <c r="V47" s="66">
        <f t="shared" si="13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1</v>
      </c>
      <c r="L48" s="66">
        <f t="shared" si="10"/>
        <v>0</v>
      </c>
      <c r="N48" s="66">
        <f t="shared" si="11"/>
        <v>0</v>
      </c>
      <c r="R48" s="66">
        <f t="shared" si="12"/>
        <v>0</v>
      </c>
      <c r="V48" s="66">
        <f t="shared" si="13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1</v>
      </c>
      <c r="L49" s="66">
        <f t="shared" si="10"/>
        <v>0</v>
      </c>
      <c r="N49" s="66">
        <f t="shared" si="11"/>
        <v>0</v>
      </c>
      <c r="R49" s="66">
        <f t="shared" si="12"/>
        <v>0</v>
      </c>
      <c r="V49" s="66">
        <f t="shared" si="13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1</v>
      </c>
      <c r="L50" s="66">
        <f t="shared" si="10"/>
        <v>0</v>
      </c>
      <c r="N50" s="66">
        <f t="shared" si="11"/>
        <v>0</v>
      </c>
      <c r="R50" s="66">
        <f t="shared" si="12"/>
        <v>0</v>
      </c>
      <c r="V50" s="66">
        <f t="shared" si="13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1</v>
      </c>
      <c r="L51" s="66">
        <f t="shared" si="10"/>
        <v>0</v>
      </c>
      <c r="N51" s="66">
        <f t="shared" si="11"/>
        <v>0</v>
      </c>
      <c r="R51" s="66">
        <f t="shared" si="12"/>
        <v>0</v>
      </c>
      <c r="V51" s="66">
        <f t="shared" si="13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1</v>
      </c>
      <c r="L52" s="66">
        <f t="shared" si="10"/>
        <v>0</v>
      </c>
      <c r="N52" s="66">
        <f t="shared" si="11"/>
        <v>0</v>
      </c>
      <c r="R52" s="66">
        <f t="shared" si="12"/>
        <v>0</v>
      </c>
      <c r="V52" s="66">
        <f t="shared" si="13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1</v>
      </c>
      <c r="L53" s="66">
        <f t="shared" si="10"/>
        <v>0</v>
      </c>
      <c r="N53" s="66">
        <f t="shared" si="11"/>
        <v>0</v>
      </c>
      <c r="R53" s="66">
        <f t="shared" si="12"/>
        <v>0</v>
      </c>
      <c r="V53" s="66">
        <f t="shared" si="13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1</v>
      </c>
      <c r="L54" s="66">
        <f t="shared" si="10"/>
        <v>0</v>
      </c>
      <c r="N54" s="66">
        <f t="shared" si="11"/>
        <v>0</v>
      </c>
      <c r="R54" s="66">
        <f t="shared" si="12"/>
        <v>0</v>
      </c>
      <c r="V54" s="66">
        <f t="shared" si="13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1</v>
      </c>
      <c r="L55" s="66">
        <f t="shared" si="10"/>
        <v>0</v>
      </c>
      <c r="N55" s="66">
        <f t="shared" si="11"/>
        <v>0</v>
      </c>
      <c r="R55" s="66">
        <f t="shared" si="12"/>
        <v>0</v>
      </c>
      <c r="V55" s="66">
        <f t="shared" si="13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1</v>
      </c>
      <c r="L56" s="66">
        <f t="shared" si="10"/>
        <v>0</v>
      </c>
      <c r="N56" s="66">
        <f t="shared" si="11"/>
        <v>0</v>
      </c>
      <c r="R56" s="66">
        <f t="shared" si="12"/>
        <v>0</v>
      </c>
      <c r="V56" s="66">
        <f t="shared" si="13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1</v>
      </c>
      <c r="L57" s="66">
        <f t="shared" si="10"/>
        <v>0</v>
      </c>
      <c r="N57" s="66">
        <f t="shared" si="11"/>
        <v>0</v>
      </c>
      <c r="R57" s="66">
        <f t="shared" si="12"/>
        <v>0</v>
      </c>
      <c r="V57" s="66">
        <f t="shared" si="13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1</v>
      </c>
      <c r="L58" s="66">
        <f t="shared" si="10"/>
        <v>0</v>
      </c>
      <c r="N58" s="66">
        <f t="shared" si="11"/>
        <v>0</v>
      </c>
      <c r="R58" s="66">
        <f t="shared" si="12"/>
        <v>0</v>
      </c>
      <c r="V58" s="66">
        <f t="shared" si="13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1</v>
      </c>
      <c r="L59" s="66">
        <f t="shared" si="10"/>
        <v>0</v>
      </c>
      <c r="N59" s="66">
        <f t="shared" si="11"/>
        <v>0</v>
      </c>
      <c r="R59" s="66">
        <f t="shared" si="12"/>
        <v>0</v>
      </c>
      <c r="V59" s="66">
        <f t="shared" si="13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1</v>
      </c>
      <c r="L60" s="66">
        <f t="shared" si="10"/>
        <v>0</v>
      </c>
      <c r="N60" s="66">
        <f t="shared" si="11"/>
        <v>0</v>
      </c>
      <c r="R60" s="66">
        <f t="shared" si="12"/>
        <v>0</v>
      </c>
      <c r="V60" s="66">
        <f t="shared" si="13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1</v>
      </c>
      <c r="L61" s="66">
        <f t="shared" si="10"/>
        <v>0</v>
      </c>
      <c r="N61" s="66">
        <f t="shared" si="11"/>
        <v>0</v>
      </c>
      <c r="R61" s="66">
        <f t="shared" si="12"/>
        <v>0</v>
      </c>
      <c r="V61" s="66">
        <f t="shared" si="13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1</v>
      </c>
      <c r="L62" s="66">
        <f t="shared" si="10"/>
        <v>0</v>
      </c>
      <c r="N62" s="66">
        <f t="shared" si="11"/>
        <v>0</v>
      </c>
      <c r="R62" s="66">
        <f t="shared" si="12"/>
        <v>0</v>
      </c>
      <c r="V62" s="66">
        <f t="shared" si="13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1</v>
      </c>
      <c r="L63" s="66">
        <f t="shared" si="10"/>
        <v>0</v>
      </c>
      <c r="N63" s="66">
        <f t="shared" si="11"/>
        <v>0</v>
      </c>
      <c r="R63" s="66">
        <f t="shared" si="12"/>
        <v>0</v>
      </c>
      <c r="V63" s="66">
        <f t="shared" si="13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1</v>
      </c>
      <c r="L64" s="66">
        <f t="shared" si="10"/>
        <v>0</v>
      </c>
      <c r="N64" s="66">
        <f t="shared" si="11"/>
        <v>0</v>
      </c>
      <c r="R64" s="66">
        <f t="shared" si="12"/>
        <v>0</v>
      </c>
      <c r="V64" s="66">
        <f t="shared" si="13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1</v>
      </c>
      <c r="L65" s="66">
        <f t="shared" si="10"/>
        <v>0</v>
      </c>
      <c r="N65" s="66">
        <f t="shared" si="11"/>
        <v>0</v>
      </c>
      <c r="R65" s="66">
        <f t="shared" si="12"/>
        <v>0</v>
      </c>
      <c r="V65" s="66">
        <f t="shared" si="13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1</v>
      </c>
      <c r="L66" s="66">
        <f t="shared" si="10"/>
        <v>0</v>
      </c>
      <c r="N66" s="66">
        <f t="shared" si="11"/>
        <v>0</v>
      </c>
      <c r="R66" s="66">
        <f t="shared" si="12"/>
        <v>0</v>
      </c>
      <c r="V66" s="66">
        <f t="shared" si="13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1</v>
      </c>
      <c r="L67" s="66">
        <f t="shared" si="10"/>
        <v>0</v>
      </c>
      <c r="N67" s="66">
        <f t="shared" si="11"/>
        <v>0</v>
      </c>
      <c r="R67" s="66">
        <f t="shared" si="12"/>
        <v>0</v>
      </c>
      <c r="V67" s="66">
        <f t="shared" si="13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8"/>
        <v>0</v>
      </c>
      <c r="C68" s="2">
        <f t="shared" si="9"/>
        <v>1</v>
      </c>
      <c r="L68" s="66">
        <f t="shared" si="10"/>
        <v>0</v>
      </c>
      <c r="N68" s="66">
        <f t="shared" si="11"/>
        <v>0</v>
      </c>
      <c r="R68" s="66">
        <f t="shared" si="12"/>
        <v>0</v>
      </c>
      <c r="V68" s="66">
        <f t="shared" si="13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8"/>
        <v>0</v>
      </c>
      <c r="C69" s="2">
        <f t="shared" si="9"/>
        <v>1</v>
      </c>
      <c r="L69" s="66">
        <f t="shared" si="10"/>
        <v>0</v>
      </c>
      <c r="N69" s="66">
        <f t="shared" si="11"/>
        <v>0</v>
      </c>
      <c r="R69" s="66">
        <f t="shared" si="12"/>
        <v>0</v>
      </c>
      <c r="V69" s="66">
        <f t="shared" si="13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8"/>
        <v>0</v>
      </c>
      <c r="C70" s="2">
        <f t="shared" si="9"/>
        <v>1</v>
      </c>
      <c r="L70" s="66">
        <f t="shared" si="10"/>
        <v>0</v>
      </c>
      <c r="N70" s="66">
        <f t="shared" si="11"/>
        <v>0</v>
      </c>
      <c r="R70" s="66">
        <f t="shared" si="12"/>
        <v>0</v>
      </c>
      <c r="V70" s="66">
        <f t="shared" si="13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8"/>
        <v>0</v>
      </c>
      <c r="C71" s="2">
        <f t="shared" si="9"/>
        <v>1</v>
      </c>
      <c r="L71" s="66">
        <f t="shared" si="10"/>
        <v>0</v>
      </c>
      <c r="N71" s="66">
        <f t="shared" si="11"/>
        <v>0</v>
      </c>
      <c r="R71" s="66">
        <f t="shared" si="12"/>
        <v>0</v>
      </c>
      <c r="V71" s="66">
        <f t="shared" si="13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8"/>
        <v>0</v>
      </c>
      <c r="C72" s="2">
        <f t="shared" si="9"/>
        <v>1</v>
      </c>
      <c r="L72" s="66">
        <f t="shared" si="10"/>
        <v>0</v>
      </c>
      <c r="N72" s="66">
        <f t="shared" si="11"/>
        <v>0</v>
      </c>
      <c r="R72" s="66">
        <f t="shared" si="12"/>
        <v>0</v>
      </c>
      <c r="V72" s="66">
        <f t="shared" si="13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8"/>
        <v>0</v>
      </c>
      <c r="C73" s="2">
        <f t="shared" si="9"/>
        <v>1</v>
      </c>
      <c r="L73" s="66">
        <f t="shared" si="10"/>
        <v>0</v>
      </c>
      <c r="N73" s="66">
        <f t="shared" si="11"/>
        <v>0</v>
      </c>
      <c r="R73" s="66">
        <f t="shared" si="12"/>
        <v>0</v>
      </c>
      <c r="V73" s="66">
        <f t="shared" si="13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8"/>
        <v>0</v>
      </c>
      <c r="C74" s="2">
        <f t="shared" si="9"/>
        <v>1</v>
      </c>
      <c r="L74" s="66">
        <f t="shared" si="10"/>
        <v>0</v>
      </c>
      <c r="N74" s="66">
        <f t="shared" si="11"/>
        <v>0</v>
      </c>
      <c r="R74" s="66">
        <f t="shared" si="12"/>
        <v>0</v>
      </c>
      <c r="V74" s="66">
        <f t="shared" si="13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8"/>
        <v>0</v>
      </c>
      <c r="C75" s="2">
        <f t="shared" si="9"/>
        <v>1</v>
      </c>
      <c r="L75" s="66">
        <f t="shared" si="10"/>
        <v>0</v>
      </c>
      <c r="N75" s="66">
        <f t="shared" si="11"/>
        <v>0</v>
      </c>
      <c r="R75" s="66">
        <f t="shared" si="12"/>
        <v>0</v>
      </c>
      <c r="V75" s="66">
        <f t="shared" si="13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8"/>
        <v>0</v>
      </c>
      <c r="C76" s="2">
        <f t="shared" si="9"/>
        <v>1</v>
      </c>
      <c r="L76" s="66">
        <f t="shared" si="10"/>
        <v>0</v>
      </c>
      <c r="N76" s="66">
        <f t="shared" si="11"/>
        <v>0</v>
      </c>
      <c r="R76" s="66">
        <f t="shared" si="12"/>
        <v>0</v>
      </c>
      <c r="V76" s="66">
        <f t="shared" si="13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8"/>
        <v>0</v>
      </c>
      <c r="C77" s="2">
        <f t="shared" si="9"/>
        <v>1</v>
      </c>
      <c r="L77" s="66">
        <f t="shared" si="10"/>
        <v>0</v>
      </c>
      <c r="N77" s="66">
        <f t="shared" si="11"/>
        <v>0</v>
      </c>
      <c r="R77" s="66">
        <f t="shared" si="12"/>
        <v>0</v>
      </c>
      <c r="V77" s="66">
        <f t="shared" si="13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5">+L78+N78+R78+V78+X78</f>
        <v>0</v>
      </c>
      <c r="C78" s="2">
        <f t="shared" ref="C78:C141" si="16">RANK(B78,B$4:B$203,0)</f>
        <v>1</v>
      </c>
      <c r="L78" s="66">
        <f t="shared" ref="L78:L141" si="17">IF(AND(I78&lt;1,J78&lt;1,K78&lt;1),0,IF(250+((45-(I78*60+J78))*2)&lt;0,0,IF(K78&lt;50,250+((45-(I78*60+J78))*2),IF(K78&gt;49,250+((45-(I78*60+J78))*2)-1,250+((45-(I78*60+J78))*2)))))</f>
        <v>0</v>
      </c>
      <c r="N78" s="66">
        <f t="shared" ref="N78:N141" si="18">IF(M78&lt;89,0,250+((M78-172)*3))</f>
        <v>0</v>
      </c>
      <c r="R78" s="66">
        <f t="shared" ref="R78:R141" si="19">IF(AND(O78&lt;1,P78&lt;1,Q78&lt;1),0,IF(250+((240-(O78*60+P78))*1)&lt;0,0,250+((240-(O78*60+P78))*1)))</f>
        <v>0</v>
      </c>
      <c r="V78" s="66">
        <f t="shared" ref="V78:V141" si="20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1</v>
      </c>
      <c r="L79" s="66">
        <f t="shared" si="17"/>
        <v>0</v>
      </c>
      <c r="N79" s="66">
        <f t="shared" si="18"/>
        <v>0</v>
      </c>
      <c r="R79" s="66">
        <f t="shared" si="19"/>
        <v>0</v>
      </c>
      <c r="V79" s="66">
        <f t="shared" si="20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1</v>
      </c>
      <c r="L80" s="66">
        <f t="shared" si="17"/>
        <v>0</v>
      </c>
      <c r="N80" s="66">
        <f t="shared" si="18"/>
        <v>0</v>
      </c>
      <c r="R80" s="66">
        <f t="shared" si="19"/>
        <v>0</v>
      </c>
      <c r="V80" s="66">
        <f t="shared" si="20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1</v>
      </c>
      <c r="L81" s="66">
        <f t="shared" si="17"/>
        <v>0</v>
      </c>
      <c r="N81" s="66">
        <f t="shared" si="18"/>
        <v>0</v>
      </c>
      <c r="R81" s="66">
        <f t="shared" si="19"/>
        <v>0</v>
      </c>
      <c r="V81" s="66">
        <f t="shared" si="20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1</v>
      </c>
      <c r="L82" s="66">
        <f t="shared" si="17"/>
        <v>0</v>
      </c>
      <c r="N82" s="66">
        <f t="shared" si="18"/>
        <v>0</v>
      </c>
      <c r="R82" s="66">
        <f t="shared" si="19"/>
        <v>0</v>
      </c>
      <c r="V82" s="66">
        <f t="shared" si="20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1</v>
      </c>
      <c r="L83" s="66">
        <f t="shared" si="17"/>
        <v>0</v>
      </c>
      <c r="N83" s="66">
        <f t="shared" si="18"/>
        <v>0</v>
      </c>
      <c r="R83" s="66">
        <f t="shared" si="19"/>
        <v>0</v>
      </c>
      <c r="V83" s="66">
        <f t="shared" si="20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1</v>
      </c>
      <c r="L84" s="66">
        <f t="shared" si="17"/>
        <v>0</v>
      </c>
      <c r="N84" s="66">
        <f t="shared" si="18"/>
        <v>0</v>
      </c>
      <c r="R84" s="66">
        <f t="shared" si="19"/>
        <v>0</v>
      </c>
      <c r="V84" s="66">
        <f t="shared" si="20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1</v>
      </c>
      <c r="L85" s="66">
        <f t="shared" si="17"/>
        <v>0</v>
      </c>
      <c r="N85" s="66">
        <f t="shared" si="18"/>
        <v>0</v>
      </c>
      <c r="R85" s="66">
        <f t="shared" si="19"/>
        <v>0</v>
      </c>
      <c r="V85" s="66">
        <f t="shared" si="20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1</v>
      </c>
      <c r="L86" s="66">
        <f t="shared" si="17"/>
        <v>0</v>
      </c>
      <c r="N86" s="66">
        <f t="shared" si="18"/>
        <v>0</v>
      </c>
      <c r="R86" s="66">
        <f t="shared" si="19"/>
        <v>0</v>
      </c>
      <c r="V86" s="66">
        <f t="shared" si="20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1</v>
      </c>
      <c r="L87" s="66">
        <f t="shared" si="17"/>
        <v>0</v>
      </c>
      <c r="N87" s="66">
        <f t="shared" si="18"/>
        <v>0</v>
      </c>
      <c r="R87" s="66">
        <f t="shared" si="19"/>
        <v>0</v>
      </c>
      <c r="V87" s="66">
        <f t="shared" si="20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1</v>
      </c>
      <c r="L88" s="66">
        <f t="shared" si="17"/>
        <v>0</v>
      </c>
      <c r="N88" s="66">
        <f t="shared" si="18"/>
        <v>0</v>
      </c>
      <c r="R88" s="66">
        <f t="shared" si="19"/>
        <v>0</v>
      </c>
      <c r="V88" s="66">
        <f t="shared" si="20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1</v>
      </c>
      <c r="L89" s="66">
        <f t="shared" si="17"/>
        <v>0</v>
      </c>
      <c r="N89" s="66">
        <f t="shared" si="18"/>
        <v>0</v>
      </c>
      <c r="R89" s="66">
        <f t="shared" si="19"/>
        <v>0</v>
      </c>
      <c r="V89" s="66">
        <f t="shared" si="20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1</v>
      </c>
      <c r="L90" s="66">
        <f t="shared" si="17"/>
        <v>0</v>
      </c>
      <c r="N90" s="66">
        <f t="shared" si="18"/>
        <v>0</v>
      </c>
      <c r="R90" s="66">
        <f t="shared" si="19"/>
        <v>0</v>
      </c>
      <c r="V90" s="66">
        <f t="shared" si="20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1</v>
      </c>
      <c r="L91" s="66">
        <f t="shared" si="17"/>
        <v>0</v>
      </c>
      <c r="N91" s="66">
        <f t="shared" si="18"/>
        <v>0</v>
      </c>
      <c r="R91" s="66">
        <f t="shared" si="19"/>
        <v>0</v>
      </c>
      <c r="V91" s="66">
        <f t="shared" si="20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1</v>
      </c>
      <c r="L92" s="66">
        <f t="shared" si="17"/>
        <v>0</v>
      </c>
      <c r="N92" s="66">
        <f t="shared" si="18"/>
        <v>0</v>
      </c>
      <c r="R92" s="66">
        <f t="shared" si="19"/>
        <v>0</v>
      </c>
      <c r="V92" s="66">
        <f t="shared" si="20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1</v>
      </c>
      <c r="L93" s="66">
        <f t="shared" si="17"/>
        <v>0</v>
      </c>
      <c r="N93" s="66">
        <f t="shared" si="18"/>
        <v>0</v>
      </c>
      <c r="R93" s="66">
        <f t="shared" si="19"/>
        <v>0</v>
      </c>
      <c r="V93" s="66">
        <f t="shared" si="20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1</v>
      </c>
      <c r="L94" s="66">
        <f t="shared" si="17"/>
        <v>0</v>
      </c>
      <c r="N94" s="66">
        <f t="shared" si="18"/>
        <v>0</v>
      </c>
      <c r="R94" s="66">
        <f t="shared" si="19"/>
        <v>0</v>
      </c>
      <c r="V94" s="66">
        <f t="shared" si="20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1</v>
      </c>
      <c r="L95" s="66">
        <f t="shared" si="17"/>
        <v>0</v>
      </c>
      <c r="N95" s="66">
        <f t="shared" si="18"/>
        <v>0</v>
      </c>
      <c r="R95" s="66">
        <f t="shared" si="19"/>
        <v>0</v>
      </c>
      <c r="V95" s="66">
        <f t="shared" si="20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1</v>
      </c>
      <c r="L96" s="66">
        <f t="shared" si="17"/>
        <v>0</v>
      </c>
      <c r="N96" s="66">
        <f t="shared" si="18"/>
        <v>0</v>
      </c>
      <c r="R96" s="66">
        <f t="shared" si="19"/>
        <v>0</v>
      </c>
      <c r="V96" s="66">
        <f t="shared" si="20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1</v>
      </c>
      <c r="L97" s="66">
        <f t="shared" si="17"/>
        <v>0</v>
      </c>
      <c r="N97" s="66">
        <f t="shared" si="18"/>
        <v>0</v>
      </c>
      <c r="R97" s="66">
        <f t="shared" si="19"/>
        <v>0</v>
      </c>
      <c r="V97" s="66">
        <f t="shared" si="20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1</v>
      </c>
      <c r="L98" s="66">
        <f t="shared" si="17"/>
        <v>0</v>
      </c>
      <c r="N98" s="66">
        <f t="shared" si="18"/>
        <v>0</v>
      </c>
      <c r="R98" s="66">
        <f t="shared" si="19"/>
        <v>0</v>
      </c>
      <c r="V98" s="66">
        <f t="shared" si="20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1</v>
      </c>
      <c r="L99" s="66">
        <f t="shared" si="17"/>
        <v>0</v>
      </c>
      <c r="N99" s="66">
        <f t="shared" si="18"/>
        <v>0</v>
      </c>
      <c r="R99" s="66">
        <f t="shared" si="19"/>
        <v>0</v>
      </c>
      <c r="V99" s="66">
        <f t="shared" si="20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1</v>
      </c>
      <c r="L100" s="66">
        <f t="shared" si="17"/>
        <v>0</v>
      </c>
      <c r="N100" s="66">
        <f t="shared" si="18"/>
        <v>0</v>
      </c>
      <c r="R100" s="66">
        <f t="shared" si="19"/>
        <v>0</v>
      </c>
      <c r="V100" s="66">
        <f t="shared" si="20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1</v>
      </c>
      <c r="L101" s="66">
        <f t="shared" si="17"/>
        <v>0</v>
      </c>
      <c r="N101" s="66">
        <f t="shared" si="18"/>
        <v>0</v>
      </c>
      <c r="R101" s="66">
        <f t="shared" si="19"/>
        <v>0</v>
      </c>
      <c r="V101" s="66">
        <f t="shared" si="20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1</v>
      </c>
      <c r="L102" s="66">
        <f t="shared" si="17"/>
        <v>0</v>
      </c>
      <c r="N102" s="66">
        <f t="shared" si="18"/>
        <v>0</v>
      </c>
      <c r="R102" s="66">
        <f t="shared" si="19"/>
        <v>0</v>
      </c>
      <c r="V102" s="66">
        <f t="shared" si="20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1</v>
      </c>
      <c r="L103" s="66">
        <f t="shared" si="17"/>
        <v>0</v>
      </c>
      <c r="N103" s="66">
        <f t="shared" si="18"/>
        <v>0</v>
      </c>
      <c r="R103" s="66">
        <f t="shared" si="19"/>
        <v>0</v>
      </c>
      <c r="V103" s="66">
        <f t="shared" si="20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1</v>
      </c>
      <c r="L104" s="66">
        <f t="shared" si="17"/>
        <v>0</v>
      </c>
      <c r="N104" s="66">
        <f t="shared" si="18"/>
        <v>0</v>
      </c>
      <c r="R104" s="66">
        <f t="shared" si="19"/>
        <v>0</v>
      </c>
      <c r="V104" s="66">
        <f t="shared" si="20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1</v>
      </c>
      <c r="L105" s="66">
        <f t="shared" si="17"/>
        <v>0</v>
      </c>
      <c r="N105" s="66">
        <f t="shared" si="18"/>
        <v>0</v>
      </c>
      <c r="R105" s="66">
        <f t="shared" si="19"/>
        <v>0</v>
      </c>
      <c r="V105" s="66">
        <f t="shared" si="20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1</v>
      </c>
      <c r="L106" s="66">
        <f t="shared" si="17"/>
        <v>0</v>
      </c>
      <c r="N106" s="66">
        <f t="shared" si="18"/>
        <v>0</v>
      </c>
      <c r="R106" s="66">
        <f t="shared" si="19"/>
        <v>0</v>
      </c>
      <c r="V106" s="66">
        <f t="shared" si="20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1</v>
      </c>
      <c r="L107" s="66">
        <f t="shared" si="17"/>
        <v>0</v>
      </c>
      <c r="N107" s="66">
        <f t="shared" si="18"/>
        <v>0</v>
      </c>
      <c r="R107" s="66">
        <f t="shared" si="19"/>
        <v>0</v>
      </c>
      <c r="V107" s="66">
        <f t="shared" si="20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1</v>
      </c>
      <c r="L108" s="66">
        <f t="shared" si="17"/>
        <v>0</v>
      </c>
      <c r="N108" s="66">
        <f t="shared" si="18"/>
        <v>0</v>
      </c>
      <c r="R108" s="66">
        <f t="shared" si="19"/>
        <v>0</v>
      </c>
      <c r="V108" s="66">
        <f t="shared" si="20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1</v>
      </c>
      <c r="L109" s="66">
        <f t="shared" si="17"/>
        <v>0</v>
      </c>
      <c r="N109" s="66">
        <f t="shared" si="18"/>
        <v>0</v>
      </c>
      <c r="R109" s="66">
        <f t="shared" si="19"/>
        <v>0</v>
      </c>
      <c r="V109" s="66">
        <f t="shared" si="20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1</v>
      </c>
      <c r="L110" s="66">
        <f t="shared" si="17"/>
        <v>0</v>
      </c>
      <c r="N110" s="66">
        <f t="shared" si="18"/>
        <v>0</v>
      </c>
      <c r="R110" s="66">
        <f t="shared" si="19"/>
        <v>0</v>
      </c>
      <c r="V110" s="66">
        <f t="shared" si="20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1</v>
      </c>
      <c r="L111" s="66">
        <f t="shared" si="17"/>
        <v>0</v>
      </c>
      <c r="N111" s="66">
        <f t="shared" si="18"/>
        <v>0</v>
      </c>
      <c r="R111" s="66">
        <f t="shared" si="19"/>
        <v>0</v>
      </c>
      <c r="V111" s="66">
        <f t="shared" si="20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1</v>
      </c>
      <c r="L112" s="66">
        <f t="shared" si="17"/>
        <v>0</v>
      </c>
      <c r="N112" s="66">
        <f t="shared" si="18"/>
        <v>0</v>
      </c>
      <c r="R112" s="66">
        <f t="shared" si="19"/>
        <v>0</v>
      </c>
      <c r="V112" s="66">
        <f t="shared" si="20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1</v>
      </c>
      <c r="L113" s="66">
        <f t="shared" si="17"/>
        <v>0</v>
      </c>
      <c r="N113" s="66">
        <f t="shared" si="18"/>
        <v>0</v>
      </c>
      <c r="R113" s="66">
        <f t="shared" si="19"/>
        <v>0</v>
      </c>
      <c r="V113" s="66">
        <f t="shared" si="20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1</v>
      </c>
      <c r="L114" s="66">
        <f t="shared" si="17"/>
        <v>0</v>
      </c>
      <c r="N114" s="66">
        <f t="shared" si="18"/>
        <v>0</v>
      </c>
      <c r="R114" s="66">
        <f t="shared" si="19"/>
        <v>0</v>
      </c>
      <c r="V114" s="66">
        <f t="shared" si="20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1</v>
      </c>
      <c r="L115" s="66">
        <f t="shared" si="17"/>
        <v>0</v>
      </c>
      <c r="N115" s="66">
        <f t="shared" si="18"/>
        <v>0</v>
      </c>
      <c r="R115" s="66">
        <f t="shared" si="19"/>
        <v>0</v>
      </c>
      <c r="V115" s="66">
        <f t="shared" si="20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1</v>
      </c>
      <c r="L116" s="66">
        <f t="shared" si="17"/>
        <v>0</v>
      </c>
      <c r="N116" s="66">
        <f t="shared" si="18"/>
        <v>0</v>
      </c>
      <c r="R116" s="66">
        <f t="shared" si="19"/>
        <v>0</v>
      </c>
      <c r="V116" s="66">
        <f t="shared" si="20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1</v>
      </c>
      <c r="L117" s="66">
        <f t="shared" si="17"/>
        <v>0</v>
      </c>
      <c r="N117" s="66">
        <f t="shared" si="18"/>
        <v>0</v>
      </c>
      <c r="R117" s="66">
        <f t="shared" si="19"/>
        <v>0</v>
      </c>
      <c r="V117" s="66">
        <f t="shared" si="20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1</v>
      </c>
      <c r="L118" s="66">
        <f t="shared" si="17"/>
        <v>0</v>
      </c>
      <c r="N118" s="66">
        <f t="shared" si="18"/>
        <v>0</v>
      </c>
      <c r="R118" s="66">
        <f t="shared" si="19"/>
        <v>0</v>
      </c>
      <c r="V118" s="66">
        <f t="shared" si="20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1</v>
      </c>
      <c r="L119" s="66">
        <f t="shared" si="17"/>
        <v>0</v>
      </c>
      <c r="N119" s="66">
        <f t="shared" si="18"/>
        <v>0</v>
      </c>
      <c r="R119" s="66">
        <f t="shared" si="19"/>
        <v>0</v>
      </c>
      <c r="V119" s="66">
        <f t="shared" si="20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1</v>
      </c>
      <c r="L120" s="66">
        <f t="shared" si="17"/>
        <v>0</v>
      </c>
      <c r="N120" s="66">
        <f t="shared" si="18"/>
        <v>0</v>
      </c>
      <c r="R120" s="66">
        <f t="shared" si="19"/>
        <v>0</v>
      </c>
      <c r="V120" s="66">
        <f t="shared" si="20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1</v>
      </c>
      <c r="L121" s="66">
        <f t="shared" si="17"/>
        <v>0</v>
      </c>
      <c r="N121" s="66">
        <f t="shared" si="18"/>
        <v>0</v>
      </c>
      <c r="R121" s="66">
        <f t="shared" si="19"/>
        <v>0</v>
      </c>
      <c r="V121" s="66">
        <f t="shared" si="20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1</v>
      </c>
      <c r="L122" s="66">
        <f t="shared" si="17"/>
        <v>0</v>
      </c>
      <c r="N122" s="66">
        <f t="shared" si="18"/>
        <v>0</v>
      </c>
      <c r="R122" s="66">
        <f t="shared" si="19"/>
        <v>0</v>
      </c>
      <c r="V122" s="66">
        <f t="shared" si="20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1</v>
      </c>
      <c r="L123" s="66">
        <f t="shared" si="17"/>
        <v>0</v>
      </c>
      <c r="N123" s="66">
        <f t="shared" si="18"/>
        <v>0</v>
      </c>
      <c r="R123" s="66">
        <f t="shared" si="19"/>
        <v>0</v>
      </c>
      <c r="V123" s="66">
        <f t="shared" si="20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1</v>
      </c>
      <c r="L124" s="66">
        <f t="shared" si="17"/>
        <v>0</v>
      </c>
      <c r="N124" s="66">
        <f t="shared" si="18"/>
        <v>0</v>
      </c>
      <c r="R124" s="66">
        <f t="shared" si="19"/>
        <v>0</v>
      </c>
      <c r="V124" s="66">
        <f t="shared" si="20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1</v>
      </c>
      <c r="L125" s="66">
        <f t="shared" si="17"/>
        <v>0</v>
      </c>
      <c r="N125" s="66">
        <f t="shared" si="18"/>
        <v>0</v>
      </c>
      <c r="R125" s="66">
        <f t="shared" si="19"/>
        <v>0</v>
      </c>
      <c r="V125" s="66">
        <f t="shared" si="20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1</v>
      </c>
      <c r="L126" s="66">
        <f t="shared" si="17"/>
        <v>0</v>
      </c>
      <c r="N126" s="66">
        <f t="shared" si="18"/>
        <v>0</v>
      </c>
      <c r="R126" s="66">
        <f t="shared" si="19"/>
        <v>0</v>
      </c>
      <c r="V126" s="66">
        <f t="shared" si="20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1</v>
      </c>
      <c r="L127" s="66">
        <f t="shared" si="17"/>
        <v>0</v>
      </c>
      <c r="N127" s="66">
        <f t="shared" si="18"/>
        <v>0</v>
      </c>
      <c r="R127" s="66">
        <f t="shared" si="19"/>
        <v>0</v>
      </c>
      <c r="V127" s="66">
        <f t="shared" si="20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1</v>
      </c>
      <c r="L128" s="66">
        <f t="shared" si="17"/>
        <v>0</v>
      </c>
      <c r="N128" s="66">
        <f t="shared" si="18"/>
        <v>0</v>
      </c>
      <c r="R128" s="66">
        <f t="shared" si="19"/>
        <v>0</v>
      </c>
      <c r="V128" s="66">
        <f t="shared" si="20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1</v>
      </c>
      <c r="L129" s="66">
        <f t="shared" si="17"/>
        <v>0</v>
      </c>
      <c r="N129" s="66">
        <f t="shared" si="18"/>
        <v>0</v>
      </c>
      <c r="R129" s="66">
        <f t="shared" si="19"/>
        <v>0</v>
      </c>
      <c r="V129" s="66">
        <f t="shared" si="20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1</v>
      </c>
      <c r="L130" s="66">
        <f t="shared" si="17"/>
        <v>0</v>
      </c>
      <c r="N130" s="66">
        <f t="shared" si="18"/>
        <v>0</v>
      </c>
      <c r="R130" s="66">
        <f t="shared" si="19"/>
        <v>0</v>
      </c>
      <c r="V130" s="66">
        <f t="shared" si="20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1</v>
      </c>
      <c r="L131" s="66">
        <f t="shared" si="17"/>
        <v>0</v>
      </c>
      <c r="N131" s="66">
        <f t="shared" si="18"/>
        <v>0</v>
      </c>
      <c r="R131" s="66">
        <f t="shared" si="19"/>
        <v>0</v>
      </c>
      <c r="V131" s="66">
        <f t="shared" si="20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5"/>
        <v>0</v>
      </c>
      <c r="C132" s="2">
        <f t="shared" si="16"/>
        <v>1</v>
      </c>
      <c r="L132" s="66">
        <f t="shared" si="17"/>
        <v>0</v>
      </c>
      <c r="N132" s="66">
        <f t="shared" si="18"/>
        <v>0</v>
      </c>
      <c r="R132" s="66">
        <f t="shared" si="19"/>
        <v>0</v>
      </c>
      <c r="V132" s="66">
        <f t="shared" si="20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5"/>
        <v>0</v>
      </c>
      <c r="C133" s="2">
        <f t="shared" si="16"/>
        <v>1</v>
      </c>
      <c r="L133" s="66">
        <f t="shared" si="17"/>
        <v>0</v>
      </c>
      <c r="N133" s="66">
        <f t="shared" si="18"/>
        <v>0</v>
      </c>
      <c r="R133" s="66">
        <f t="shared" si="19"/>
        <v>0</v>
      </c>
      <c r="V133" s="66">
        <f t="shared" si="20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5"/>
        <v>0</v>
      </c>
      <c r="C134" s="2">
        <f t="shared" si="16"/>
        <v>1</v>
      </c>
      <c r="L134" s="66">
        <f t="shared" si="17"/>
        <v>0</v>
      </c>
      <c r="N134" s="66">
        <f t="shared" si="18"/>
        <v>0</v>
      </c>
      <c r="R134" s="66">
        <f t="shared" si="19"/>
        <v>0</v>
      </c>
      <c r="V134" s="66">
        <f t="shared" si="20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5"/>
        <v>0</v>
      </c>
      <c r="C135" s="2">
        <f t="shared" si="16"/>
        <v>1</v>
      </c>
      <c r="L135" s="66">
        <f t="shared" si="17"/>
        <v>0</v>
      </c>
      <c r="N135" s="66">
        <f t="shared" si="18"/>
        <v>0</v>
      </c>
      <c r="R135" s="66">
        <f t="shared" si="19"/>
        <v>0</v>
      </c>
      <c r="V135" s="66">
        <f t="shared" si="20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5"/>
        <v>0</v>
      </c>
      <c r="C136" s="2">
        <f t="shared" si="16"/>
        <v>1</v>
      </c>
      <c r="L136" s="66">
        <f t="shared" si="17"/>
        <v>0</v>
      </c>
      <c r="N136" s="66">
        <f t="shared" si="18"/>
        <v>0</v>
      </c>
      <c r="R136" s="66">
        <f t="shared" si="19"/>
        <v>0</v>
      </c>
      <c r="V136" s="66">
        <f t="shared" si="20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5"/>
        <v>0</v>
      </c>
      <c r="C137" s="2">
        <f t="shared" si="16"/>
        <v>1</v>
      </c>
      <c r="L137" s="66">
        <f t="shared" si="17"/>
        <v>0</v>
      </c>
      <c r="N137" s="66">
        <f t="shared" si="18"/>
        <v>0</v>
      </c>
      <c r="R137" s="66">
        <f t="shared" si="19"/>
        <v>0</v>
      </c>
      <c r="V137" s="66">
        <f t="shared" si="20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5"/>
        <v>0</v>
      </c>
      <c r="C138" s="2">
        <f t="shared" si="16"/>
        <v>1</v>
      </c>
      <c r="L138" s="66">
        <f t="shared" si="17"/>
        <v>0</v>
      </c>
      <c r="N138" s="66">
        <f t="shared" si="18"/>
        <v>0</v>
      </c>
      <c r="R138" s="66">
        <f t="shared" si="19"/>
        <v>0</v>
      </c>
      <c r="V138" s="66">
        <f t="shared" si="20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5"/>
        <v>0</v>
      </c>
      <c r="C139" s="2">
        <f t="shared" si="16"/>
        <v>1</v>
      </c>
      <c r="L139" s="66">
        <f t="shared" si="17"/>
        <v>0</v>
      </c>
      <c r="N139" s="66">
        <f t="shared" si="18"/>
        <v>0</v>
      </c>
      <c r="R139" s="66">
        <f t="shared" si="19"/>
        <v>0</v>
      </c>
      <c r="V139" s="66">
        <f t="shared" si="20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5"/>
        <v>0</v>
      </c>
      <c r="C140" s="2">
        <f t="shared" si="16"/>
        <v>1</v>
      </c>
      <c r="L140" s="66">
        <f t="shared" si="17"/>
        <v>0</v>
      </c>
      <c r="N140" s="66">
        <f t="shared" si="18"/>
        <v>0</v>
      </c>
      <c r="R140" s="66">
        <f t="shared" si="19"/>
        <v>0</v>
      </c>
      <c r="V140" s="66">
        <f t="shared" si="20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5"/>
        <v>0</v>
      </c>
      <c r="C141" s="2">
        <f t="shared" si="16"/>
        <v>1</v>
      </c>
      <c r="L141" s="66">
        <f t="shared" si="17"/>
        <v>0</v>
      </c>
      <c r="N141" s="66">
        <f t="shared" si="18"/>
        <v>0</v>
      </c>
      <c r="R141" s="66">
        <f t="shared" si="19"/>
        <v>0</v>
      </c>
      <c r="V141" s="66">
        <f t="shared" si="20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1">+L142+N142+R142+V142+X142</f>
        <v>0</v>
      </c>
      <c r="C142" s="2">
        <f t="shared" ref="C142:C203" si="22">RANK(B142,B$4:B$203,0)</f>
        <v>1</v>
      </c>
      <c r="L142" s="66">
        <f t="shared" ref="L142:L203" si="23">IF(AND(I142&lt;1,J142&lt;1,K142&lt;1),0,IF(250+((45-(I142*60+J142))*2)&lt;0,0,IF(K142&lt;50,250+((45-(I142*60+J142))*2),IF(K142&gt;49,250+((45-(I142*60+J142))*2)-1,250+((45-(I142*60+J142))*2)))))</f>
        <v>0</v>
      </c>
      <c r="N142" s="66">
        <f t="shared" ref="N142:N203" si="24">IF(M142&lt;89,0,250+((M142-172)*3))</f>
        <v>0</v>
      </c>
      <c r="R142" s="66">
        <f t="shared" ref="R142:R203" si="25">IF(AND(O142&lt;1,P142&lt;1,Q142&lt;1),0,IF(250+((240-(O142*60+P142))*1)&lt;0,0,250+((240-(O142*60+P142))*1)))</f>
        <v>0</v>
      </c>
      <c r="V142" s="66">
        <f t="shared" ref="V142:V203" si="26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1</v>
      </c>
      <c r="L143" s="66">
        <f t="shared" si="23"/>
        <v>0</v>
      </c>
      <c r="N143" s="66">
        <f t="shared" si="24"/>
        <v>0</v>
      </c>
      <c r="R143" s="66">
        <f t="shared" si="25"/>
        <v>0</v>
      </c>
      <c r="V143" s="66">
        <f t="shared" si="26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1</v>
      </c>
      <c r="L144" s="66">
        <f t="shared" si="23"/>
        <v>0</v>
      </c>
      <c r="N144" s="66">
        <f t="shared" si="24"/>
        <v>0</v>
      </c>
      <c r="R144" s="66">
        <f t="shared" si="25"/>
        <v>0</v>
      </c>
      <c r="V144" s="66">
        <f t="shared" si="26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1</v>
      </c>
      <c r="L145" s="66">
        <f t="shared" si="23"/>
        <v>0</v>
      </c>
      <c r="N145" s="66">
        <f t="shared" si="24"/>
        <v>0</v>
      </c>
      <c r="R145" s="66">
        <f t="shared" si="25"/>
        <v>0</v>
      </c>
      <c r="V145" s="66">
        <f t="shared" si="26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1</v>
      </c>
      <c r="L146" s="66">
        <f t="shared" si="23"/>
        <v>0</v>
      </c>
      <c r="N146" s="66">
        <f t="shared" si="24"/>
        <v>0</v>
      </c>
      <c r="R146" s="66">
        <f t="shared" si="25"/>
        <v>0</v>
      </c>
      <c r="V146" s="66">
        <f t="shared" si="26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1</v>
      </c>
      <c r="L147" s="66">
        <f t="shared" si="23"/>
        <v>0</v>
      </c>
      <c r="N147" s="66">
        <f t="shared" si="24"/>
        <v>0</v>
      </c>
      <c r="R147" s="66">
        <f t="shared" si="25"/>
        <v>0</v>
      </c>
      <c r="V147" s="66">
        <f t="shared" si="26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1</v>
      </c>
      <c r="L148" s="66">
        <f t="shared" si="23"/>
        <v>0</v>
      </c>
      <c r="N148" s="66">
        <f t="shared" si="24"/>
        <v>0</v>
      </c>
      <c r="R148" s="66">
        <f t="shared" si="25"/>
        <v>0</v>
      </c>
      <c r="V148" s="66">
        <f t="shared" si="26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1</v>
      </c>
      <c r="L149" s="66">
        <f t="shared" si="23"/>
        <v>0</v>
      </c>
      <c r="N149" s="66">
        <f t="shared" si="24"/>
        <v>0</v>
      </c>
      <c r="R149" s="66">
        <f t="shared" si="25"/>
        <v>0</v>
      </c>
      <c r="V149" s="66">
        <f t="shared" si="26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1</v>
      </c>
      <c r="L150" s="66">
        <f t="shared" si="23"/>
        <v>0</v>
      </c>
      <c r="N150" s="66">
        <f t="shared" si="24"/>
        <v>0</v>
      </c>
      <c r="R150" s="66">
        <f t="shared" si="25"/>
        <v>0</v>
      </c>
      <c r="V150" s="66">
        <f t="shared" si="26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1</v>
      </c>
      <c r="L151" s="66">
        <f t="shared" si="23"/>
        <v>0</v>
      </c>
      <c r="N151" s="66">
        <f t="shared" si="24"/>
        <v>0</v>
      </c>
      <c r="R151" s="66">
        <f t="shared" si="25"/>
        <v>0</v>
      </c>
      <c r="V151" s="66">
        <f t="shared" si="26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1</v>
      </c>
      <c r="L152" s="66">
        <f t="shared" si="23"/>
        <v>0</v>
      </c>
      <c r="N152" s="66">
        <f t="shared" si="24"/>
        <v>0</v>
      </c>
      <c r="R152" s="66">
        <f t="shared" si="25"/>
        <v>0</v>
      </c>
      <c r="V152" s="66">
        <f t="shared" si="26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1</v>
      </c>
      <c r="L153" s="66">
        <f t="shared" si="23"/>
        <v>0</v>
      </c>
      <c r="N153" s="66">
        <f t="shared" si="24"/>
        <v>0</v>
      </c>
      <c r="R153" s="66">
        <f t="shared" si="25"/>
        <v>0</v>
      </c>
      <c r="V153" s="66">
        <f t="shared" si="26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1</v>
      </c>
      <c r="L154" s="66">
        <f t="shared" si="23"/>
        <v>0</v>
      </c>
      <c r="N154" s="66">
        <f t="shared" si="24"/>
        <v>0</v>
      </c>
      <c r="R154" s="66">
        <f t="shared" si="25"/>
        <v>0</v>
      </c>
      <c r="V154" s="66">
        <f t="shared" si="26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1</v>
      </c>
      <c r="L155" s="66">
        <f t="shared" si="23"/>
        <v>0</v>
      </c>
      <c r="N155" s="66">
        <f t="shared" si="24"/>
        <v>0</v>
      </c>
      <c r="R155" s="66">
        <f t="shared" si="25"/>
        <v>0</v>
      </c>
      <c r="V155" s="66">
        <f t="shared" si="26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1</v>
      </c>
      <c r="L156" s="66">
        <f t="shared" si="23"/>
        <v>0</v>
      </c>
      <c r="N156" s="66">
        <f t="shared" si="24"/>
        <v>0</v>
      </c>
      <c r="R156" s="66">
        <f t="shared" si="25"/>
        <v>0</v>
      </c>
      <c r="V156" s="66">
        <f t="shared" si="26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1</v>
      </c>
      <c r="L157" s="66">
        <f t="shared" si="23"/>
        <v>0</v>
      </c>
      <c r="N157" s="66">
        <f t="shared" si="24"/>
        <v>0</v>
      </c>
      <c r="R157" s="66">
        <f t="shared" si="25"/>
        <v>0</v>
      </c>
      <c r="V157" s="66">
        <f t="shared" si="26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1</v>
      </c>
      <c r="L158" s="66">
        <f t="shared" si="23"/>
        <v>0</v>
      </c>
      <c r="N158" s="66">
        <f t="shared" si="24"/>
        <v>0</v>
      </c>
      <c r="R158" s="66">
        <f t="shared" si="25"/>
        <v>0</v>
      </c>
      <c r="V158" s="66">
        <f t="shared" si="26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1</v>
      </c>
      <c r="L159" s="66">
        <f t="shared" si="23"/>
        <v>0</v>
      </c>
      <c r="N159" s="66">
        <f t="shared" si="24"/>
        <v>0</v>
      </c>
      <c r="R159" s="66">
        <f t="shared" si="25"/>
        <v>0</v>
      </c>
      <c r="V159" s="66">
        <f t="shared" si="26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1</v>
      </c>
      <c r="L160" s="66">
        <f t="shared" si="23"/>
        <v>0</v>
      </c>
      <c r="N160" s="66">
        <f t="shared" si="24"/>
        <v>0</v>
      </c>
      <c r="R160" s="66">
        <f t="shared" si="25"/>
        <v>0</v>
      </c>
      <c r="V160" s="66">
        <f t="shared" si="26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1</v>
      </c>
      <c r="L161" s="66">
        <f t="shared" si="23"/>
        <v>0</v>
      </c>
      <c r="N161" s="66">
        <f t="shared" si="24"/>
        <v>0</v>
      </c>
      <c r="R161" s="66">
        <f t="shared" si="25"/>
        <v>0</v>
      </c>
      <c r="V161" s="66">
        <f t="shared" si="26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1</v>
      </c>
      <c r="L162" s="66">
        <f t="shared" si="23"/>
        <v>0</v>
      </c>
      <c r="N162" s="66">
        <f t="shared" si="24"/>
        <v>0</v>
      </c>
      <c r="R162" s="66">
        <f t="shared" si="25"/>
        <v>0</v>
      </c>
      <c r="V162" s="66">
        <f t="shared" si="26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1</v>
      </c>
      <c r="L163" s="66">
        <f t="shared" si="23"/>
        <v>0</v>
      </c>
      <c r="N163" s="66">
        <f t="shared" si="24"/>
        <v>0</v>
      </c>
      <c r="R163" s="66">
        <f t="shared" si="25"/>
        <v>0</v>
      </c>
      <c r="V163" s="66">
        <f t="shared" si="26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1</v>
      </c>
      <c r="L164" s="66">
        <f t="shared" si="23"/>
        <v>0</v>
      </c>
      <c r="N164" s="66">
        <f t="shared" si="24"/>
        <v>0</v>
      </c>
      <c r="R164" s="66">
        <f t="shared" si="25"/>
        <v>0</v>
      </c>
      <c r="V164" s="66">
        <f t="shared" si="26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1</v>
      </c>
      <c r="L165" s="66">
        <f t="shared" si="23"/>
        <v>0</v>
      </c>
      <c r="N165" s="66">
        <f t="shared" si="24"/>
        <v>0</v>
      </c>
      <c r="R165" s="66">
        <f t="shared" si="25"/>
        <v>0</v>
      </c>
      <c r="V165" s="66">
        <f t="shared" si="26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1</v>
      </c>
      <c r="L166" s="66">
        <f t="shared" si="23"/>
        <v>0</v>
      </c>
      <c r="N166" s="66">
        <f t="shared" si="24"/>
        <v>0</v>
      </c>
      <c r="R166" s="66">
        <f t="shared" si="25"/>
        <v>0</v>
      </c>
      <c r="V166" s="66">
        <f t="shared" si="26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1</v>
      </c>
      <c r="L167" s="66">
        <f t="shared" si="23"/>
        <v>0</v>
      </c>
      <c r="N167" s="66">
        <f t="shared" si="24"/>
        <v>0</v>
      </c>
      <c r="R167" s="66">
        <f t="shared" si="25"/>
        <v>0</v>
      </c>
      <c r="V167" s="66">
        <f t="shared" si="26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1</v>
      </c>
      <c r="L168" s="66">
        <f t="shared" si="23"/>
        <v>0</v>
      </c>
      <c r="N168" s="66">
        <f t="shared" si="24"/>
        <v>0</v>
      </c>
      <c r="R168" s="66">
        <f t="shared" si="25"/>
        <v>0</v>
      </c>
      <c r="V168" s="66">
        <f t="shared" si="26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1</v>
      </c>
      <c r="L169" s="66">
        <f t="shared" si="23"/>
        <v>0</v>
      </c>
      <c r="N169" s="66">
        <f t="shared" si="24"/>
        <v>0</v>
      </c>
      <c r="R169" s="66">
        <f t="shared" si="25"/>
        <v>0</v>
      </c>
      <c r="V169" s="66">
        <f t="shared" si="26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1</v>
      </c>
      <c r="L170" s="66">
        <f t="shared" si="23"/>
        <v>0</v>
      </c>
      <c r="N170" s="66">
        <f t="shared" si="24"/>
        <v>0</v>
      </c>
      <c r="R170" s="66">
        <f t="shared" si="25"/>
        <v>0</v>
      </c>
      <c r="V170" s="66">
        <f t="shared" si="26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1</v>
      </c>
      <c r="L171" s="66">
        <f t="shared" si="23"/>
        <v>0</v>
      </c>
      <c r="N171" s="66">
        <f t="shared" si="24"/>
        <v>0</v>
      </c>
      <c r="R171" s="66">
        <f t="shared" si="25"/>
        <v>0</v>
      </c>
      <c r="V171" s="66">
        <f t="shared" si="26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1</v>
      </c>
      <c r="L172" s="66">
        <f t="shared" si="23"/>
        <v>0</v>
      </c>
      <c r="N172" s="66">
        <f t="shared" si="24"/>
        <v>0</v>
      </c>
      <c r="R172" s="66">
        <f t="shared" si="25"/>
        <v>0</v>
      </c>
      <c r="V172" s="66">
        <f t="shared" si="26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1</v>
      </c>
      <c r="L173" s="66">
        <f t="shared" si="23"/>
        <v>0</v>
      </c>
      <c r="N173" s="66">
        <f t="shared" si="24"/>
        <v>0</v>
      </c>
      <c r="R173" s="66">
        <f t="shared" si="25"/>
        <v>0</v>
      </c>
      <c r="V173" s="66">
        <f t="shared" si="26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1</v>
      </c>
      <c r="L174" s="66">
        <f t="shared" si="23"/>
        <v>0</v>
      </c>
      <c r="N174" s="66">
        <f t="shared" si="24"/>
        <v>0</v>
      </c>
      <c r="R174" s="66">
        <f t="shared" si="25"/>
        <v>0</v>
      </c>
      <c r="V174" s="66">
        <f t="shared" si="26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1</v>
      </c>
      <c r="L175" s="66">
        <f t="shared" si="23"/>
        <v>0</v>
      </c>
      <c r="N175" s="66">
        <f t="shared" si="24"/>
        <v>0</v>
      </c>
      <c r="R175" s="66">
        <f t="shared" si="25"/>
        <v>0</v>
      </c>
      <c r="V175" s="66">
        <f t="shared" si="26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1</v>
      </c>
      <c r="L176" s="66">
        <f t="shared" si="23"/>
        <v>0</v>
      </c>
      <c r="N176" s="66">
        <f t="shared" si="24"/>
        <v>0</v>
      </c>
      <c r="R176" s="66">
        <f t="shared" si="25"/>
        <v>0</v>
      </c>
      <c r="V176" s="66">
        <f t="shared" si="26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1</v>
      </c>
      <c r="L177" s="66">
        <f t="shared" si="23"/>
        <v>0</v>
      </c>
      <c r="N177" s="66">
        <f t="shared" si="24"/>
        <v>0</v>
      </c>
      <c r="R177" s="66">
        <f t="shared" si="25"/>
        <v>0</v>
      </c>
      <c r="V177" s="66">
        <f t="shared" si="26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1</v>
      </c>
      <c r="L178" s="66">
        <f t="shared" si="23"/>
        <v>0</v>
      </c>
      <c r="N178" s="66">
        <f t="shared" si="24"/>
        <v>0</v>
      </c>
      <c r="R178" s="66">
        <f t="shared" si="25"/>
        <v>0</v>
      </c>
      <c r="V178" s="66">
        <f t="shared" si="26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1</v>
      </c>
      <c r="L179" s="66">
        <f t="shared" si="23"/>
        <v>0</v>
      </c>
      <c r="N179" s="66">
        <f t="shared" si="24"/>
        <v>0</v>
      </c>
      <c r="R179" s="66">
        <f t="shared" si="25"/>
        <v>0</v>
      </c>
      <c r="V179" s="66">
        <f t="shared" si="26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1</v>
      </c>
      <c r="L180" s="66">
        <f t="shared" si="23"/>
        <v>0</v>
      </c>
      <c r="N180" s="66">
        <f t="shared" si="24"/>
        <v>0</v>
      </c>
      <c r="R180" s="66">
        <f t="shared" si="25"/>
        <v>0</v>
      </c>
      <c r="V180" s="66">
        <f t="shared" si="26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1</v>
      </c>
      <c r="L181" s="66">
        <f t="shared" si="23"/>
        <v>0</v>
      </c>
      <c r="N181" s="66">
        <f t="shared" si="24"/>
        <v>0</v>
      </c>
      <c r="R181" s="66">
        <f t="shared" si="25"/>
        <v>0</v>
      </c>
      <c r="V181" s="66">
        <f t="shared" si="26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1</v>
      </c>
      <c r="L182" s="66">
        <f t="shared" si="23"/>
        <v>0</v>
      </c>
      <c r="N182" s="66">
        <f t="shared" si="24"/>
        <v>0</v>
      </c>
      <c r="R182" s="66">
        <f t="shared" si="25"/>
        <v>0</v>
      </c>
      <c r="V182" s="66">
        <f t="shared" si="26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1</v>
      </c>
      <c r="L183" s="66">
        <f t="shared" si="23"/>
        <v>0</v>
      </c>
      <c r="N183" s="66">
        <f t="shared" si="24"/>
        <v>0</v>
      </c>
      <c r="R183" s="66">
        <f t="shared" si="25"/>
        <v>0</v>
      </c>
      <c r="V183" s="66">
        <f t="shared" si="26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1</v>
      </c>
      <c r="L184" s="66">
        <f t="shared" si="23"/>
        <v>0</v>
      </c>
      <c r="N184" s="66">
        <f t="shared" si="24"/>
        <v>0</v>
      </c>
      <c r="R184" s="66">
        <f t="shared" si="25"/>
        <v>0</v>
      </c>
      <c r="V184" s="66">
        <f t="shared" si="26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1</v>
      </c>
      <c r="L185" s="66">
        <f t="shared" si="23"/>
        <v>0</v>
      </c>
      <c r="N185" s="66">
        <f t="shared" si="24"/>
        <v>0</v>
      </c>
      <c r="R185" s="66">
        <f t="shared" si="25"/>
        <v>0</v>
      </c>
      <c r="V185" s="66">
        <f t="shared" si="26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1</v>
      </c>
      <c r="L186" s="66">
        <f t="shared" si="23"/>
        <v>0</v>
      </c>
      <c r="N186" s="66">
        <f t="shared" si="24"/>
        <v>0</v>
      </c>
      <c r="R186" s="66">
        <f t="shared" si="25"/>
        <v>0</v>
      </c>
      <c r="V186" s="66">
        <f t="shared" si="26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1</v>
      </c>
      <c r="L187" s="66">
        <f t="shared" si="23"/>
        <v>0</v>
      </c>
      <c r="N187" s="66">
        <f t="shared" si="24"/>
        <v>0</v>
      </c>
      <c r="R187" s="66">
        <f t="shared" si="25"/>
        <v>0</v>
      </c>
      <c r="V187" s="66">
        <f t="shared" si="26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1</v>
      </c>
      <c r="L188" s="66">
        <f t="shared" si="23"/>
        <v>0</v>
      </c>
      <c r="N188" s="66">
        <f t="shared" si="24"/>
        <v>0</v>
      </c>
      <c r="R188" s="66">
        <f t="shared" si="25"/>
        <v>0</v>
      </c>
      <c r="V188" s="66">
        <f t="shared" si="26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1</v>
      </c>
      <c r="L189" s="66">
        <f t="shared" si="23"/>
        <v>0</v>
      </c>
      <c r="N189" s="66">
        <f t="shared" si="24"/>
        <v>0</v>
      </c>
      <c r="R189" s="66">
        <f t="shared" si="25"/>
        <v>0</v>
      </c>
      <c r="V189" s="66">
        <f t="shared" si="26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1</v>
      </c>
      <c r="L190" s="66">
        <f t="shared" si="23"/>
        <v>0</v>
      </c>
      <c r="N190" s="66">
        <f t="shared" si="24"/>
        <v>0</v>
      </c>
      <c r="R190" s="66">
        <f t="shared" si="25"/>
        <v>0</v>
      </c>
      <c r="V190" s="66">
        <f t="shared" si="26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1</v>
      </c>
      <c r="L191" s="66">
        <f t="shared" si="23"/>
        <v>0</v>
      </c>
      <c r="N191" s="66">
        <f t="shared" si="24"/>
        <v>0</v>
      </c>
      <c r="R191" s="66">
        <f t="shared" si="25"/>
        <v>0</v>
      </c>
      <c r="V191" s="66">
        <f t="shared" si="26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1</v>
      </c>
      <c r="L192" s="66">
        <f t="shared" si="23"/>
        <v>0</v>
      </c>
      <c r="N192" s="66">
        <f t="shared" si="24"/>
        <v>0</v>
      </c>
      <c r="R192" s="66">
        <f t="shared" si="25"/>
        <v>0</v>
      </c>
      <c r="V192" s="66">
        <f t="shared" si="26"/>
        <v>0</v>
      </c>
      <c r="W192"/>
      <c r="X192"/>
      <c r="Y192" s="7"/>
      <c r="Z192"/>
      <c r="AA192"/>
    </row>
    <row r="193" spans="1:38" hidden="1" x14ac:dyDescent="0.2">
      <c r="A193" s="3" t="s">
        <v>120</v>
      </c>
      <c r="B193" s="2">
        <f t="shared" si="21"/>
        <v>0</v>
      </c>
      <c r="C193" s="2">
        <f t="shared" si="22"/>
        <v>1</v>
      </c>
      <c r="L193" s="66">
        <f t="shared" si="23"/>
        <v>0</v>
      </c>
      <c r="N193" s="66">
        <f t="shared" si="24"/>
        <v>0</v>
      </c>
      <c r="R193" s="66">
        <f t="shared" si="25"/>
        <v>0</v>
      </c>
      <c r="V193" s="66">
        <f t="shared" si="26"/>
        <v>0</v>
      </c>
      <c r="W193"/>
      <c r="X193"/>
      <c r="Y193" s="7"/>
      <c r="Z193"/>
      <c r="AA193"/>
    </row>
    <row r="194" spans="1:38" hidden="1" x14ac:dyDescent="0.2">
      <c r="A194" s="3" t="s">
        <v>121</v>
      </c>
      <c r="B194" s="2">
        <f t="shared" si="21"/>
        <v>0</v>
      </c>
      <c r="C194" s="2">
        <f t="shared" si="22"/>
        <v>1</v>
      </c>
      <c r="L194" s="66">
        <f t="shared" si="23"/>
        <v>0</v>
      </c>
      <c r="N194" s="66">
        <f t="shared" si="24"/>
        <v>0</v>
      </c>
      <c r="R194" s="66">
        <f t="shared" si="25"/>
        <v>0</v>
      </c>
      <c r="V194" s="66">
        <f t="shared" si="26"/>
        <v>0</v>
      </c>
      <c r="W194"/>
      <c r="X194"/>
      <c r="Y194" s="7"/>
      <c r="Z194"/>
      <c r="AA194"/>
    </row>
    <row r="195" spans="1:38" hidden="1" x14ac:dyDescent="0.2">
      <c r="A195" s="3" t="s">
        <v>122</v>
      </c>
      <c r="B195" s="2">
        <f t="shared" si="21"/>
        <v>0</v>
      </c>
      <c r="C195" s="2">
        <f t="shared" si="22"/>
        <v>1</v>
      </c>
      <c r="L195" s="66">
        <f t="shared" si="23"/>
        <v>0</v>
      </c>
      <c r="N195" s="66">
        <f t="shared" si="24"/>
        <v>0</v>
      </c>
      <c r="R195" s="66">
        <f t="shared" si="25"/>
        <v>0</v>
      </c>
      <c r="V195" s="66">
        <f t="shared" si="26"/>
        <v>0</v>
      </c>
      <c r="W195"/>
      <c r="X195"/>
      <c r="Y195" s="7"/>
      <c r="Z195"/>
      <c r="AA195"/>
    </row>
    <row r="196" spans="1:38" hidden="1" x14ac:dyDescent="0.2">
      <c r="A196" s="3" t="s">
        <v>123</v>
      </c>
      <c r="B196" s="2">
        <f t="shared" si="21"/>
        <v>0</v>
      </c>
      <c r="C196" s="2">
        <f t="shared" si="22"/>
        <v>1</v>
      </c>
      <c r="L196" s="66">
        <f t="shared" si="23"/>
        <v>0</v>
      </c>
      <c r="N196" s="66">
        <f t="shared" si="24"/>
        <v>0</v>
      </c>
      <c r="R196" s="66">
        <f t="shared" si="25"/>
        <v>0</v>
      </c>
      <c r="V196" s="66">
        <f t="shared" si="26"/>
        <v>0</v>
      </c>
      <c r="W196"/>
      <c r="X196"/>
      <c r="Y196" s="7"/>
      <c r="Z196"/>
      <c r="AA196"/>
    </row>
    <row r="197" spans="1:38" hidden="1" x14ac:dyDescent="0.2">
      <c r="A197" s="3" t="s">
        <v>124</v>
      </c>
      <c r="B197" s="2">
        <f t="shared" si="21"/>
        <v>0</v>
      </c>
      <c r="C197" s="2">
        <f t="shared" si="22"/>
        <v>1</v>
      </c>
      <c r="L197" s="66">
        <f t="shared" si="23"/>
        <v>0</v>
      </c>
      <c r="N197" s="66">
        <f t="shared" si="24"/>
        <v>0</v>
      </c>
      <c r="R197" s="66">
        <f t="shared" si="25"/>
        <v>0</v>
      </c>
      <c r="V197" s="66">
        <f t="shared" si="26"/>
        <v>0</v>
      </c>
      <c r="W197"/>
      <c r="X197"/>
      <c r="Y197" s="7"/>
      <c r="Z197"/>
      <c r="AA197"/>
    </row>
    <row r="198" spans="1:38" hidden="1" x14ac:dyDescent="0.2">
      <c r="A198" s="3" t="s">
        <v>125</v>
      </c>
      <c r="B198" s="2">
        <f t="shared" si="21"/>
        <v>0</v>
      </c>
      <c r="C198" s="2">
        <f t="shared" si="22"/>
        <v>1</v>
      </c>
      <c r="L198" s="66">
        <f t="shared" si="23"/>
        <v>0</v>
      </c>
      <c r="N198" s="66">
        <f t="shared" si="24"/>
        <v>0</v>
      </c>
      <c r="R198" s="66">
        <f t="shared" si="25"/>
        <v>0</v>
      </c>
      <c r="V198" s="66">
        <f t="shared" si="26"/>
        <v>0</v>
      </c>
      <c r="W198"/>
      <c r="X198"/>
      <c r="Y198" s="7"/>
      <c r="Z198"/>
      <c r="AA198"/>
    </row>
    <row r="199" spans="1:38" hidden="1" x14ac:dyDescent="0.2">
      <c r="A199" s="3" t="s">
        <v>126</v>
      </c>
      <c r="B199" s="2">
        <f t="shared" si="21"/>
        <v>0</v>
      </c>
      <c r="C199" s="2">
        <f t="shared" si="22"/>
        <v>1</v>
      </c>
      <c r="L199" s="66">
        <f t="shared" si="23"/>
        <v>0</v>
      </c>
      <c r="N199" s="66">
        <f t="shared" si="24"/>
        <v>0</v>
      </c>
      <c r="R199" s="66">
        <f t="shared" si="25"/>
        <v>0</v>
      </c>
      <c r="V199" s="66">
        <f t="shared" si="26"/>
        <v>0</v>
      </c>
      <c r="W199"/>
      <c r="X199"/>
      <c r="Y199" s="7"/>
      <c r="Z199"/>
      <c r="AA199"/>
    </row>
    <row r="200" spans="1:38" hidden="1" x14ac:dyDescent="0.2">
      <c r="A200" s="3" t="s">
        <v>398</v>
      </c>
      <c r="B200" s="2">
        <f t="shared" si="21"/>
        <v>0</v>
      </c>
      <c r="C200" s="2">
        <f t="shared" si="22"/>
        <v>1</v>
      </c>
      <c r="L200" s="66">
        <f t="shared" si="23"/>
        <v>0</v>
      </c>
      <c r="N200" s="66">
        <f t="shared" si="24"/>
        <v>0</v>
      </c>
      <c r="R200" s="66">
        <f t="shared" si="25"/>
        <v>0</v>
      </c>
      <c r="V200" s="66">
        <f t="shared" si="26"/>
        <v>0</v>
      </c>
      <c r="W200"/>
      <c r="X200"/>
      <c r="Y200" s="7"/>
      <c r="Z200"/>
      <c r="AA200"/>
    </row>
    <row r="201" spans="1:38" hidden="1" x14ac:dyDescent="0.2">
      <c r="A201" s="3" t="s">
        <v>399</v>
      </c>
      <c r="B201" s="2">
        <f t="shared" si="21"/>
        <v>0</v>
      </c>
      <c r="C201" s="2">
        <f t="shared" si="22"/>
        <v>1</v>
      </c>
      <c r="L201" s="66">
        <f t="shared" si="23"/>
        <v>0</v>
      </c>
      <c r="N201" s="66">
        <f t="shared" si="24"/>
        <v>0</v>
      </c>
      <c r="R201" s="66">
        <f t="shared" si="25"/>
        <v>0</v>
      </c>
      <c r="V201" s="66">
        <f t="shared" si="26"/>
        <v>0</v>
      </c>
      <c r="W201"/>
      <c r="X201"/>
      <c r="Y201" s="7"/>
      <c r="Z201"/>
      <c r="AA201"/>
    </row>
    <row r="202" spans="1:38" hidden="1" x14ac:dyDescent="0.2">
      <c r="A202" s="3" t="s">
        <v>400</v>
      </c>
      <c r="B202" s="2">
        <f t="shared" si="21"/>
        <v>0</v>
      </c>
      <c r="C202" s="2">
        <f t="shared" si="22"/>
        <v>1</v>
      </c>
      <c r="L202" s="66">
        <f t="shared" si="23"/>
        <v>0</v>
      </c>
      <c r="N202" s="66">
        <f t="shared" si="24"/>
        <v>0</v>
      </c>
      <c r="R202" s="66">
        <f t="shared" si="25"/>
        <v>0</v>
      </c>
      <c r="V202" s="66">
        <f t="shared" si="26"/>
        <v>0</v>
      </c>
      <c r="W202"/>
      <c r="X202"/>
      <c r="Y202" s="7"/>
      <c r="Z202"/>
      <c r="AA202"/>
    </row>
    <row r="203" spans="1:38" hidden="1" x14ac:dyDescent="0.2">
      <c r="A203" s="3" t="s">
        <v>2298</v>
      </c>
      <c r="B203" s="2">
        <f t="shared" si="21"/>
        <v>0</v>
      </c>
      <c r="C203" s="2">
        <f t="shared" si="22"/>
        <v>1</v>
      </c>
      <c r="L203" s="66">
        <f t="shared" si="23"/>
        <v>0</v>
      </c>
      <c r="N203" s="66">
        <f t="shared" si="24"/>
        <v>0</v>
      </c>
      <c r="R203" s="66">
        <f t="shared" si="25"/>
        <v>0</v>
      </c>
      <c r="V203" s="66">
        <f t="shared" si="26"/>
        <v>0</v>
      </c>
      <c r="W203"/>
      <c r="X203"/>
      <c r="Y203" s="7"/>
      <c r="Z203"/>
      <c r="AA203"/>
    </row>
    <row r="204" spans="1:38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  <c r="AG204" s="59"/>
    </row>
    <row r="205" spans="1:38" x14ac:dyDescent="0.2">
      <c r="A205" s="6" t="s">
        <v>2468</v>
      </c>
      <c r="B205" s="2">
        <f t="shared" ref="B205:B224" si="27">+L205+N205+R205+V205+X205</f>
        <v>0</v>
      </c>
      <c r="C205" s="2">
        <f t="shared" ref="C205:C224" si="28">RANK(B205,B$205:B$404,0)</f>
        <v>1</v>
      </c>
      <c r="D205" s="4" t="s">
        <v>20</v>
      </c>
      <c r="E205" s="5" t="s">
        <v>2306</v>
      </c>
      <c r="F205" s="66">
        <v>2010</v>
      </c>
      <c r="G205" s="66">
        <v>0</v>
      </c>
      <c r="L205" s="66">
        <f t="shared" ref="L205:L224" si="29">IF(AND(I205&lt;1,J205&lt;1,K205&lt;1),0,IF(250+((45-(I205*60+J205))*2)&lt;0,0,IF(K205&lt;50,250+((45-(I205*60+J205))*2),IF(K205&gt;49,250+((45-(I205*60+J205))*2)-1,250+((45-(I205*60+J205))*2)))))</f>
        <v>0</v>
      </c>
      <c r="N205" s="66">
        <f t="shared" ref="N205:N224" si="30">IF(M205&lt;89,0,250+((M205-172)*3))</f>
        <v>0</v>
      </c>
      <c r="R205" s="66">
        <f t="shared" ref="R205:R224" si="31">IF(AND(O205&lt;1,P205&lt;1,Q205&lt;1),0,IF(250+((215-(O205*60+P205))*1)&lt;0,0,250+((215-(O205*60+P205))*1)))</f>
        <v>0</v>
      </c>
      <c r="V205" s="66">
        <f t="shared" ref="V205:V224" si="32">IF(AND(S205&lt;1,T205&lt;1,U205&lt;1),0,IF(500+((240-(S205*60+T205))*1)&lt;0,0,500+((240-(S205*60+T205))*1)))</f>
        <v>0</v>
      </c>
      <c r="W205"/>
      <c r="X205"/>
      <c r="Y205" s="7"/>
      <c r="Z205"/>
      <c r="AA205">
        <v>531</v>
      </c>
      <c r="AB205">
        <v>535</v>
      </c>
      <c r="AC205">
        <f t="shared" ref="AC205:AC224" si="33">B205</f>
        <v>0</v>
      </c>
      <c r="AD205">
        <f t="shared" ref="AD205:AD224" si="34">AA205+AB205+AC205</f>
        <v>1066</v>
      </c>
      <c r="AF205" s="45">
        <v>4.7060185185185182E-4</v>
      </c>
      <c r="AG205" s="72" t="s">
        <v>2583</v>
      </c>
      <c r="AJ205">
        <v>3</v>
      </c>
      <c r="AK205">
        <v>6</v>
      </c>
      <c r="AL205" t="s">
        <v>2612</v>
      </c>
    </row>
    <row r="206" spans="1:38" x14ac:dyDescent="0.2">
      <c r="A206" s="6" t="s">
        <v>2419</v>
      </c>
      <c r="B206" s="2">
        <f t="shared" si="27"/>
        <v>0</v>
      </c>
      <c r="C206" s="2">
        <f t="shared" si="28"/>
        <v>1</v>
      </c>
      <c r="D206" s="4" t="s">
        <v>20</v>
      </c>
      <c r="E206" s="5" t="s">
        <v>2462</v>
      </c>
      <c r="F206" s="66">
        <v>2010</v>
      </c>
      <c r="G206" s="66">
        <v>0</v>
      </c>
      <c r="L206" s="66">
        <f t="shared" si="29"/>
        <v>0</v>
      </c>
      <c r="N206" s="66">
        <f t="shared" si="30"/>
        <v>0</v>
      </c>
      <c r="R206" s="66">
        <f t="shared" si="31"/>
        <v>0</v>
      </c>
      <c r="V206" s="66">
        <f t="shared" si="32"/>
        <v>0</v>
      </c>
      <c r="W206"/>
      <c r="X206"/>
      <c r="Y206" s="7"/>
      <c r="Z206"/>
      <c r="AA206">
        <v>517</v>
      </c>
      <c r="AB206">
        <v>524</v>
      </c>
      <c r="AC206">
        <f t="shared" si="33"/>
        <v>0</v>
      </c>
      <c r="AD206">
        <f t="shared" si="34"/>
        <v>1041</v>
      </c>
      <c r="AF206" s="43">
        <v>5.0185185185185185E-4</v>
      </c>
      <c r="AG206" s="72" t="s">
        <v>2583</v>
      </c>
      <c r="AJ206">
        <v>3</v>
      </c>
      <c r="AK206">
        <v>7</v>
      </c>
      <c r="AL206" t="s">
        <v>2612</v>
      </c>
    </row>
    <row r="207" spans="1:38" x14ac:dyDescent="0.2">
      <c r="A207" s="6" t="s">
        <v>2569</v>
      </c>
      <c r="B207" s="2">
        <f t="shared" si="27"/>
        <v>0</v>
      </c>
      <c r="C207" s="2">
        <f t="shared" si="28"/>
        <v>1</v>
      </c>
      <c r="D207" s="4" t="s">
        <v>20</v>
      </c>
      <c r="E207" s="5" t="s">
        <v>2306</v>
      </c>
      <c r="F207" s="66">
        <v>2010</v>
      </c>
      <c r="G207" s="66">
        <v>0</v>
      </c>
      <c r="L207" s="66">
        <f t="shared" si="29"/>
        <v>0</v>
      </c>
      <c r="N207" s="66">
        <f t="shared" si="30"/>
        <v>0</v>
      </c>
      <c r="R207" s="66">
        <f t="shared" si="31"/>
        <v>0</v>
      </c>
      <c r="V207" s="66">
        <f t="shared" si="32"/>
        <v>0</v>
      </c>
      <c r="W207"/>
      <c r="X207"/>
      <c r="Y207" s="7"/>
      <c r="Z207"/>
      <c r="AA207">
        <v>512</v>
      </c>
      <c r="AB207">
        <v>524</v>
      </c>
      <c r="AC207">
        <f t="shared" si="33"/>
        <v>0</v>
      </c>
      <c r="AD207">
        <f t="shared" si="34"/>
        <v>1036</v>
      </c>
      <c r="AF207" s="43">
        <v>5.2916666666666661E-4</v>
      </c>
      <c r="AG207" s="72" t="s">
        <v>2583</v>
      </c>
      <c r="AJ207">
        <v>3</v>
      </c>
      <c r="AK207">
        <v>5</v>
      </c>
      <c r="AL207" t="s">
        <v>2612</v>
      </c>
    </row>
    <row r="208" spans="1:38" x14ac:dyDescent="0.2">
      <c r="A208" s="6" t="s">
        <v>2584</v>
      </c>
      <c r="B208" s="2">
        <f t="shared" si="27"/>
        <v>0</v>
      </c>
      <c r="C208" s="2">
        <f t="shared" si="28"/>
        <v>1</v>
      </c>
      <c r="D208" s="4" t="s">
        <v>20</v>
      </c>
      <c r="E208" s="5" t="s">
        <v>2582</v>
      </c>
      <c r="F208" s="66">
        <v>2010</v>
      </c>
      <c r="G208" s="66">
        <v>0</v>
      </c>
      <c r="L208" s="66">
        <f t="shared" si="29"/>
        <v>0</v>
      </c>
      <c r="N208" s="66">
        <f t="shared" si="30"/>
        <v>0</v>
      </c>
      <c r="R208" s="66">
        <f t="shared" si="31"/>
        <v>0</v>
      </c>
      <c r="V208" s="66">
        <f t="shared" si="32"/>
        <v>0</v>
      </c>
      <c r="W208"/>
      <c r="X208"/>
      <c r="Y208" s="7"/>
      <c r="Z208"/>
      <c r="AA208">
        <v>0</v>
      </c>
      <c r="AB208">
        <v>0</v>
      </c>
      <c r="AC208">
        <f t="shared" si="33"/>
        <v>0</v>
      </c>
      <c r="AD208">
        <f t="shared" si="34"/>
        <v>0</v>
      </c>
      <c r="AF208" s="43">
        <v>5.7407407407407407E-4</v>
      </c>
      <c r="AG208" s="72" t="s">
        <v>2583</v>
      </c>
      <c r="AJ208">
        <v>3</v>
      </c>
      <c r="AK208">
        <v>8</v>
      </c>
      <c r="AL208" t="s">
        <v>2612</v>
      </c>
    </row>
    <row r="209" spans="1:38" x14ac:dyDescent="0.2">
      <c r="A209" s="6" t="s">
        <v>2466</v>
      </c>
      <c r="B209" s="2">
        <f t="shared" si="27"/>
        <v>0</v>
      </c>
      <c r="C209" s="2">
        <f t="shared" si="28"/>
        <v>1</v>
      </c>
      <c r="D209" s="4" t="s">
        <v>20</v>
      </c>
      <c r="E209" s="5" t="s">
        <v>2462</v>
      </c>
      <c r="F209" s="66">
        <v>2010</v>
      </c>
      <c r="G209" s="66">
        <v>0</v>
      </c>
      <c r="L209" s="66">
        <f t="shared" si="29"/>
        <v>0</v>
      </c>
      <c r="N209" s="66">
        <f t="shared" si="30"/>
        <v>0</v>
      </c>
      <c r="R209" s="66">
        <f t="shared" si="31"/>
        <v>0</v>
      </c>
      <c r="V209" s="66">
        <f t="shared" si="32"/>
        <v>0</v>
      </c>
      <c r="W209"/>
      <c r="X209"/>
      <c r="Y209" s="7"/>
      <c r="Z209"/>
      <c r="AA209">
        <v>490</v>
      </c>
      <c r="AB209">
        <v>492</v>
      </c>
      <c r="AC209">
        <f t="shared" si="33"/>
        <v>0</v>
      </c>
      <c r="AD209">
        <f t="shared" si="34"/>
        <v>982</v>
      </c>
      <c r="AF209" s="43">
        <v>5.9340277777777787E-4</v>
      </c>
      <c r="AG209" s="72" t="s">
        <v>2583</v>
      </c>
      <c r="AJ209">
        <v>2</v>
      </c>
      <c r="AK209">
        <v>6</v>
      </c>
      <c r="AL209" t="s">
        <v>2612</v>
      </c>
    </row>
    <row r="210" spans="1:38" x14ac:dyDescent="0.2">
      <c r="A210" s="6" t="s">
        <v>2430</v>
      </c>
      <c r="B210" s="2">
        <f t="shared" si="27"/>
        <v>0</v>
      </c>
      <c r="C210" s="2">
        <f t="shared" si="28"/>
        <v>1</v>
      </c>
      <c r="D210" s="4" t="s">
        <v>20</v>
      </c>
      <c r="E210" s="5" t="s">
        <v>2462</v>
      </c>
      <c r="F210" s="66">
        <v>2009</v>
      </c>
      <c r="G210" s="66">
        <v>0</v>
      </c>
      <c r="L210" s="66">
        <f t="shared" si="29"/>
        <v>0</v>
      </c>
      <c r="N210" s="66">
        <f t="shared" si="30"/>
        <v>0</v>
      </c>
      <c r="R210" s="66">
        <f t="shared" si="31"/>
        <v>0</v>
      </c>
      <c r="V210" s="66">
        <f t="shared" si="32"/>
        <v>0</v>
      </c>
      <c r="W210"/>
      <c r="X210"/>
      <c r="Y210" s="7"/>
      <c r="Z210"/>
      <c r="AA210">
        <v>0</v>
      </c>
      <c r="AB210">
        <v>230</v>
      </c>
      <c r="AC210">
        <f t="shared" si="33"/>
        <v>0</v>
      </c>
      <c r="AD210">
        <f t="shared" si="34"/>
        <v>230</v>
      </c>
      <c r="AF210" s="43">
        <v>6.4085648148148151E-4</v>
      </c>
      <c r="AG210" s="72" t="s">
        <v>2583</v>
      </c>
      <c r="AJ210">
        <v>2</v>
      </c>
      <c r="AK210">
        <v>7</v>
      </c>
      <c r="AL210" t="s">
        <v>2612</v>
      </c>
    </row>
    <row r="211" spans="1:38" x14ac:dyDescent="0.2">
      <c r="A211" s="6" t="s">
        <v>2596</v>
      </c>
      <c r="B211" s="2">
        <f t="shared" si="27"/>
        <v>0</v>
      </c>
      <c r="C211" s="2">
        <f t="shared" si="28"/>
        <v>1</v>
      </c>
      <c r="D211" s="4" t="s">
        <v>20</v>
      </c>
      <c r="E211" s="5" t="s">
        <v>2582</v>
      </c>
      <c r="F211" s="66">
        <v>2009</v>
      </c>
      <c r="G211" s="66">
        <v>0</v>
      </c>
      <c r="L211" s="66">
        <f t="shared" si="29"/>
        <v>0</v>
      </c>
      <c r="N211" s="66">
        <f t="shared" si="30"/>
        <v>0</v>
      </c>
      <c r="R211" s="66">
        <f t="shared" si="31"/>
        <v>0</v>
      </c>
      <c r="V211" s="66">
        <f t="shared" si="32"/>
        <v>0</v>
      </c>
      <c r="W211"/>
      <c r="X211"/>
      <c r="Y211" s="7"/>
      <c r="Z211"/>
      <c r="AA211">
        <v>0</v>
      </c>
      <c r="AB211">
        <v>0</v>
      </c>
      <c r="AC211">
        <f t="shared" si="33"/>
        <v>0</v>
      </c>
      <c r="AD211">
        <f t="shared" si="34"/>
        <v>0</v>
      </c>
      <c r="AF211" s="43">
        <v>7.6388888888888893E-4</v>
      </c>
      <c r="AG211" s="72" t="s">
        <v>2583</v>
      </c>
      <c r="AJ211">
        <v>2</v>
      </c>
      <c r="AK211">
        <v>5</v>
      </c>
      <c r="AL211" t="s">
        <v>2612</v>
      </c>
    </row>
    <row r="212" spans="1:38" x14ac:dyDescent="0.2">
      <c r="A212" s="6" t="s">
        <v>2599</v>
      </c>
      <c r="B212" s="2">
        <f t="shared" si="27"/>
        <v>0</v>
      </c>
      <c r="C212" s="2">
        <f t="shared" si="28"/>
        <v>1</v>
      </c>
      <c r="D212" s="4" t="s">
        <v>20</v>
      </c>
      <c r="E212" s="5" t="s">
        <v>2462</v>
      </c>
      <c r="F212" s="66">
        <v>2010</v>
      </c>
      <c r="L212" s="66">
        <f t="shared" si="29"/>
        <v>0</v>
      </c>
      <c r="N212" s="66">
        <f t="shared" si="30"/>
        <v>0</v>
      </c>
      <c r="R212" s="66">
        <f t="shared" si="31"/>
        <v>0</v>
      </c>
      <c r="V212" s="66">
        <f t="shared" si="32"/>
        <v>0</v>
      </c>
      <c r="W212"/>
      <c r="X212"/>
      <c r="Y212" s="7"/>
      <c r="Z212"/>
      <c r="AA212">
        <v>0</v>
      </c>
      <c r="AB212">
        <v>0</v>
      </c>
      <c r="AC212">
        <f t="shared" si="33"/>
        <v>0</v>
      </c>
      <c r="AD212">
        <f t="shared" si="34"/>
        <v>0</v>
      </c>
      <c r="AF212" s="43">
        <v>4.0972222222222222E-2</v>
      </c>
      <c r="AG212" s="72" t="s">
        <v>2583</v>
      </c>
      <c r="AJ212">
        <v>2</v>
      </c>
      <c r="AK212">
        <v>8</v>
      </c>
      <c r="AL212" t="s">
        <v>2612</v>
      </c>
    </row>
    <row r="213" spans="1:38" ht="13.5" hidden="1" customHeight="1" x14ac:dyDescent="0.2">
      <c r="A213" s="6" t="s">
        <v>2565</v>
      </c>
      <c r="B213" s="2">
        <f t="shared" si="27"/>
        <v>0</v>
      </c>
      <c r="C213" s="2">
        <f t="shared" si="28"/>
        <v>1</v>
      </c>
      <c r="D213" s="4" t="s">
        <v>20</v>
      </c>
      <c r="E213" s="5" t="s">
        <v>2573</v>
      </c>
      <c r="F213" s="66">
        <v>2010</v>
      </c>
      <c r="G213" s="66">
        <v>1</v>
      </c>
      <c r="L213" s="66">
        <f t="shared" si="29"/>
        <v>0</v>
      </c>
      <c r="N213" s="66">
        <f t="shared" si="30"/>
        <v>0</v>
      </c>
      <c r="R213" s="66">
        <f t="shared" si="31"/>
        <v>0</v>
      </c>
      <c r="V213" s="66">
        <f t="shared" si="32"/>
        <v>0</v>
      </c>
      <c r="W213"/>
      <c r="X213"/>
      <c r="Y213" s="7"/>
      <c r="Z213"/>
      <c r="AA213">
        <v>0</v>
      </c>
      <c r="AB213">
        <v>502</v>
      </c>
      <c r="AC213">
        <f t="shared" si="33"/>
        <v>0</v>
      </c>
      <c r="AD213">
        <f t="shared" si="34"/>
        <v>502</v>
      </c>
      <c r="AF213" s="43">
        <v>5.5219907407407409E-4</v>
      </c>
      <c r="AG213" s="60" t="s">
        <v>2548</v>
      </c>
    </row>
    <row r="214" spans="1:38" ht="13.5" hidden="1" customHeight="1" x14ac:dyDescent="0.2">
      <c r="A214" s="6" t="s">
        <v>2560</v>
      </c>
      <c r="B214" s="2">
        <f t="shared" si="27"/>
        <v>0</v>
      </c>
      <c r="C214" s="2">
        <f t="shared" si="28"/>
        <v>1</v>
      </c>
      <c r="D214" s="4" t="s">
        <v>20</v>
      </c>
      <c r="E214" s="5" t="s">
        <v>2462</v>
      </c>
      <c r="F214" s="66">
        <v>2011</v>
      </c>
      <c r="L214" s="66">
        <f t="shared" si="29"/>
        <v>0</v>
      </c>
      <c r="N214" s="66">
        <f t="shared" si="30"/>
        <v>0</v>
      </c>
      <c r="R214" s="66">
        <f t="shared" si="31"/>
        <v>0</v>
      </c>
      <c r="V214" s="66">
        <f t="shared" si="32"/>
        <v>0</v>
      </c>
      <c r="W214"/>
      <c r="X214"/>
      <c r="Y214" s="7"/>
      <c r="Z214"/>
      <c r="AA214">
        <v>366</v>
      </c>
      <c r="AB214">
        <v>397</v>
      </c>
      <c r="AC214">
        <f t="shared" si="33"/>
        <v>0</v>
      </c>
      <c r="AD214">
        <f t="shared" si="34"/>
        <v>763</v>
      </c>
      <c r="AF214" s="43">
        <v>1.087037037037037E-3</v>
      </c>
      <c r="AG214" s="60" t="s">
        <v>2548</v>
      </c>
    </row>
    <row r="215" spans="1:38" ht="13.5" hidden="1" customHeight="1" x14ac:dyDescent="0.2">
      <c r="A215" s="6" t="s">
        <v>2567</v>
      </c>
      <c r="B215" s="2">
        <f t="shared" si="27"/>
        <v>0</v>
      </c>
      <c r="C215" s="2">
        <f t="shared" si="28"/>
        <v>1</v>
      </c>
      <c r="D215" s="4" t="s">
        <v>20</v>
      </c>
      <c r="E215" s="5" t="s">
        <v>2462</v>
      </c>
      <c r="F215" s="66">
        <v>2012</v>
      </c>
      <c r="G215" s="66">
        <v>1</v>
      </c>
      <c r="L215" s="66">
        <f t="shared" si="29"/>
        <v>0</v>
      </c>
      <c r="N215" s="66">
        <f t="shared" si="30"/>
        <v>0</v>
      </c>
      <c r="R215" s="66">
        <f t="shared" si="31"/>
        <v>0</v>
      </c>
      <c r="V215" s="66">
        <f t="shared" si="32"/>
        <v>0</v>
      </c>
      <c r="W215"/>
      <c r="X215"/>
      <c r="Y215" s="7"/>
      <c r="Z215"/>
      <c r="AA215">
        <v>0</v>
      </c>
      <c r="AB215">
        <v>400</v>
      </c>
      <c r="AC215">
        <f t="shared" si="33"/>
        <v>0</v>
      </c>
      <c r="AD215">
        <f t="shared" si="34"/>
        <v>400</v>
      </c>
      <c r="AF215" s="43">
        <v>1.0512731481481482E-3</v>
      </c>
      <c r="AG215" s="60" t="s">
        <v>2548</v>
      </c>
    </row>
    <row r="216" spans="1:38" ht="13.5" hidden="1" customHeight="1" x14ac:dyDescent="0.2">
      <c r="A216" s="6" t="s">
        <v>2564</v>
      </c>
      <c r="B216" s="2">
        <f t="shared" si="27"/>
        <v>0</v>
      </c>
      <c r="C216" s="2">
        <f t="shared" si="28"/>
        <v>1</v>
      </c>
      <c r="D216" s="4" t="s">
        <v>20</v>
      </c>
      <c r="E216" s="5" t="s">
        <v>2573</v>
      </c>
      <c r="F216" s="66">
        <v>2010</v>
      </c>
      <c r="G216" s="66">
        <v>1</v>
      </c>
      <c r="L216" s="66">
        <f t="shared" si="29"/>
        <v>0</v>
      </c>
      <c r="N216" s="66">
        <f t="shared" si="30"/>
        <v>0</v>
      </c>
      <c r="R216" s="66">
        <f t="shared" si="31"/>
        <v>0</v>
      </c>
      <c r="V216" s="66">
        <f t="shared" si="32"/>
        <v>0</v>
      </c>
      <c r="W216"/>
      <c r="X216"/>
      <c r="Y216" s="7"/>
      <c r="Z216"/>
      <c r="AA216">
        <v>0</v>
      </c>
      <c r="AB216">
        <v>488</v>
      </c>
      <c r="AC216">
        <f t="shared" si="33"/>
        <v>0</v>
      </c>
      <c r="AD216">
        <f t="shared" si="34"/>
        <v>488</v>
      </c>
      <c r="AF216" s="43">
        <v>5.7245370370370371E-4</v>
      </c>
      <c r="AG216" s="60" t="s">
        <v>2548</v>
      </c>
    </row>
    <row r="217" spans="1:38" ht="13.5" hidden="1" customHeight="1" x14ac:dyDescent="0.2">
      <c r="A217" s="6" t="s">
        <v>2469</v>
      </c>
      <c r="B217" s="2">
        <f t="shared" si="27"/>
        <v>0</v>
      </c>
      <c r="C217" s="2">
        <f t="shared" si="28"/>
        <v>1</v>
      </c>
      <c r="D217" s="4" t="s">
        <v>20</v>
      </c>
      <c r="E217" s="5" t="s">
        <v>2306</v>
      </c>
      <c r="F217" s="66">
        <v>2010</v>
      </c>
      <c r="G217" s="66">
        <v>0</v>
      </c>
      <c r="L217" s="66">
        <f t="shared" si="29"/>
        <v>0</v>
      </c>
      <c r="N217" s="66">
        <f t="shared" si="30"/>
        <v>0</v>
      </c>
      <c r="R217" s="66">
        <f t="shared" si="31"/>
        <v>0</v>
      </c>
      <c r="V217" s="66">
        <f t="shared" si="32"/>
        <v>0</v>
      </c>
      <c r="W217"/>
      <c r="X217"/>
      <c r="Y217" s="7"/>
      <c r="Z217"/>
      <c r="AA217">
        <v>0</v>
      </c>
      <c r="AB217">
        <v>492</v>
      </c>
      <c r="AC217">
        <f t="shared" si="33"/>
        <v>0</v>
      </c>
      <c r="AD217">
        <f t="shared" si="34"/>
        <v>492</v>
      </c>
      <c r="AE217" s="37"/>
      <c r="AF217" s="43">
        <v>6.841435185185185E-4</v>
      </c>
      <c r="AG217" s="60" t="s">
        <v>2548</v>
      </c>
    </row>
    <row r="218" spans="1:38" ht="13.5" hidden="1" customHeight="1" x14ac:dyDescent="0.2">
      <c r="A218" s="6" t="s">
        <v>2566</v>
      </c>
      <c r="B218" s="2">
        <f t="shared" si="27"/>
        <v>0</v>
      </c>
      <c r="C218" s="2">
        <f t="shared" si="28"/>
        <v>1</v>
      </c>
      <c r="D218" s="4" t="s">
        <v>20</v>
      </c>
      <c r="E218" s="5" t="s">
        <v>2462</v>
      </c>
      <c r="F218" s="66">
        <v>2012</v>
      </c>
      <c r="G218" s="66">
        <v>1</v>
      </c>
      <c r="L218" s="66">
        <f t="shared" si="29"/>
        <v>0</v>
      </c>
      <c r="N218" s="66">
        <f t="shared" si="30"/>
        <v>0</v>
      </c>
      <c r="R218" s="66">
        <f t="shared" si="31"/>
        <v>0</v>
      </c>
      <c r="V218" s="66">
        <f t="shared" si="32"/>
        <v>0</v>
      </c>
      <c r="W218"/>
      <c r="X218"/>
      <c r="Y218" s="7"/>
      <c r="Z218"/>
      <c r="AA218">
        <v>0</v>
      </c>
      <c r="AB218">
        <v>452</v>
      </c>
      <c r="AC218">
        <f t="shared" si="33"/>
        <v>0</v>
      </c>
      <c r="AD218">
        <f t="shared" si="34"/>
        <v>452</v>
      </c>
      <c r="AF218" s="43">
        <v>7.4189814814814821E-4</v>
      </c>
      <c r="AG218" s="60" t="s">
        <v>2548</v>
      </c>
    </row>
    <row r="219" spans="1:38" ht="13.5" hidden="1" customHeight="1" x14ac:dyDescent="0.2">
      <c r="A219" s="6" t="s">
        <v>2534</v>
      </c>
      <c r="B219" s="2">
        <f t="shared" si="27"/>
        <v>0</v>
      </c>
      <c r="C219" s="2">
        <f t="shared" si="28"/>
        <v>1</v>
      </c>
      <c r="G219" s="66">
        <v>0</v>
      </c>
      <c r="L219" s="66">
        <f t="shared" si="29"/>
        <v>0</v>
      </c>
      <c r="N219" s="66">
        <f t="shared" si="30"/>
        <v>0</v>
      </c>
      <c r="R219" s="66">
        <f t="shared" si="31"/>
        <v>0</v>
      </c>
      <c r="V219" s="66">
        <f t="shared" si="32"/>
        <v>0</v>
      </c>
      <c r="W219"/>
      <c r="X219"/>
      <c r="Y219" s="7"/>
      <c r="Z219"/>
      <c r="AA219">
        <v>0</v>
      </c>
      <c r="AB219">
        <v>0</v>
      </c>
      <c r="AC219">
        <f t="shared" si="33"/>
        <v>0</v>
      </c>
      <c r="AD219">
        <f t="shared" si="34"/>
        <v>0</v>
      </c>
      <c r="AE219" s="37"/>
      <c r="AG219" s="60" t="s">
        <v>2548</v>
      </c>
    </row>
    <row r="220" spans="1:38" ht="13.5" hidden="1" customHeight="1" x14ac:dyDescent="0.2">
      <c r="A220" s="6" t="s">
        <v>213</v>
      </c>
      <c r="B220" s="2">
        <f t="shared" si="27"/>
        <v>0</v>
      </c>
      <c r="C220" s="2">
        <f t="shared" si="28"/>
        <v>1</v>
      </c>
      <c r="G220" s="66">
        <v>1</v>
      </c>
      <c r="L220" s="66">
        <f t="shared" si="29"/>
        <v>0</v>
      </c>
      <c r="N220" s="66">
        <f t="shared" si="30"/>
        <v>0</v>
      </c>
      <c r="R220" s="66">
        <f t="shared" si="31"/>
        <v>0</v>
      </c>
      <c r="V220" s="66">
        <f t="shared" si="32"/>
        <v>0</v>
      </c>
      <c r="W220"/>
      <c r="X220"/>
      <c r="Y220" s="7"/>
      <c r="Z220"/>
      <c r="AA220">
        <v>0</v>
      </c>
      <c r="AB220">
        <v>0</v>
      </c>
      <c r="AC220">
        <f t="shared" si="33"/>
        <v>0</v>
      </c>
      <c r="AD220">
        <f t="shared" si="34"/>
        <v>0</v>
      </c>
      <c r="AE220" s="37"/>
      <c r="AG220" s="60" t="s">
        <v>2548</v>
      </c>
    </row>
    <row r="221" spans="1:38" ht="13.5" hidden="1" customHeight="1" x14ac:dyDescent="0.2">
      <c r="A221" s="6" t="s">
        <v>214</v>
      </c>
      <c r="B221" s="2">
        <f t="shared" si="27"/>
        <v>0</v>
      </c>
      <c r="C221" s="2">
        <f t="shared" si="28"/>
        <v>1</v>
      </c>
      <c r="L221" s="66">
        <f t="shared" si="29"/>
        <v>0</v>
      </c>
      <c r="N221" s="66">
        <f t="shared" si="30"/>
        <v>0</v>
      </c>
      <c r="R221" s="66">
        <f t="shared" si="31"/>
        <v>0</v>
      </c>
      <c r="V221" s="66">
        <f t="shared" si="32"/>
        <v>0</v>
      </c>
      <c r="W221"/>
      <c r="X221"/>
      <c r="Y221" s="7"/>
      <c r="Z221"/>
      <c r="AA221">
        <v>0</v>
      </c>
      <c r="AB221">
        <v>0</v>
      </c>
      <c r="AC221">
        <f t="shared" si="33"/>
        <v>0</v>
      </c>
      <c r="AD221">
        <f t="shared" si="34"/>
        <v>0</v>
      </c>
      <c r="AG221" s="60" t="s">
        <v>2548</v>
      </c>
    </row>
    <row r="222" spans="1:38" ht="13.5" hidden="1" customHeight="1" x14ac:dyDescent="0.2">
      <c r="A222" s="6" t="s">
        <v>215</v>
      </c>
      <c r="B222" s="2">
        <f t="shared" si="27"/>
        <v>0</v>
      </c>
      <c r="C222" s="2">
        <f t="shared" si="28"/>
        <v>1</v>
      </c>
      <c r="L222" s="66">
        <f t="shared" si="29"/>
        <v>0</v>
      </c>
      <c r="N222" s="66">
        <f t="shared" si="30"/>
        <v>0</v>
      </c>
      <c r="R222" s="66">
        <f t="shared" si="31"/>
        <v>0</v>
      </c>
      <c r="V222" s="66">
        <f t="shared" si="32"/>
        <v>0</v>
      </c>
      <c r="W222"/>
      <c r="X222"/>
      <c r="Y222" s="7"/>
      <c r="Z222"/>
      <c r="AA222">
        <v>0</v>
      </c>
      <c r="AB222">
        <v>0</v>
      </c>
      <c r="AC222">
        <f t="shared" si="33"/>
        <v>0</v>
      </c>
      <c r="AD222">
        <f t="shared" si="34"/>
        <v>0</v>
      </c>
      <c r="AG222" s="60" t="s">
        <v>2548</v>
      </c>
    </row>
    <row r="223" spans="1:38" ht="13.5" hidden="1" customHeight="1" x14ac:dyDescent="0.2">
      <c r="A223" s="6" t="s">
        <v>216</v>
      </c>
      <c r="B223" s="2">
        <f t="shared" si="27"/>
        <v>0</v>
      </c>
      <c r="C223" s="2">
        <f t="shared" si="28"/>
        <v>1</v>
      </c>
      <c r="L223" s="66">
        <f t="shared" si="29"/>
        <v>0</v>
      </c>
      <c r="N223" s="66">
        <f t="shared" si="30"/>
        <v>0</v>
      </c>
      <c r="R223" s="66">
        <f t="shared" si="31"/>
        <v>0</v>
      </c>
      <c r="V223" s="66">
        <f t="shared" si="32"/>
        <v>0</v>
      </c>
      <c r="W223"/>
      <c r="X223"/>
      <c r="Y223" s="7"/>
      <c r="Z223"/>
      <c r="AA223">
        <v>0</v>
      </c>
      <c r="AB223">
        <v>0</v>
      </c>
      <c r="AC223">
        <f t="shared" si="33"/>
        <v>0</v>
      </c>
      <c r="AD223">
        <f t="shared" si="34"/>
        <v>0</v>
      </c>
      <c r="AG223" s="60" t="s">
        <v>2548</v>
      </c>
    </row>
    <row r="224" spans="1:38" ht="13.5" hidden="1" customHeight="1" x14ac:dyDescent="0.2">
      <c r="A224" s="6" t="s">
        <v>217</v>
      </c>
      <c r="B224" s="2">
        <f t="shared" si="27"/>
        <v>0</v>
      </c>
      <c r="C224" s="2">
        <f t="shared" si="28"/>
        <v>1</v>
      </c>
      <c r="L224" s="66">
        <f t="shared" si="29"/>
        <v>0</v>
      </c>
      <c r="N224" s="66">
        <f t="shared" si="30"/>
        <v>0</v>
      </c>
      <c r="R224" s="66">
        <f t="shared" si="31"/>
        <v>0</v>
      </c>
      <c r="V224" s="66">
        <f t="shared" si="32"/>
        <v>0</v>
      </c>
      <c r="W224"/>
      <c r="X224"/>
      <c r="Y224" s="7"/>
      <c r="Z224"/>
      <c r="AA224">
        <v>0</v>
      </c>
      <c r="AB224">
        <v>0</v>
      </c>
      <c r="AC224">
        <f t="shared" si="33"/>
        <v>0</v>
      </c>
      <c r="AD224">
        <f t="shared" si="34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ref="B225:B288" si="35">+L225+N225+R225+V225+X225</f>
        <v>0</v>
      </c>
      <c r="C225" s="2">
        <f t="shared" ref="C225:C288" si="36">RANK(B225,B$205:B$404,0)</f>
        <v>1</v>
      </c>
      <c r="L225" s="66">
        <f t="shared" ref="L225:L288" si="37">IF(AND(I225&lt;1,J225&lt;1,K225&lt;1),0,IF(250+((45-(I225*60+J225))*2)&lt;0,0,IF(K225&lt;50,250+((45-(I225*60+J225))*2),IF(K225&gt;49,250+((45-(I225*60+J225))*2)-1,250+((45-(I225*60+J225))*2)))))</f>
        <v>0</v>
      </c>
      <c r="N225" s="66">
        <f t="shared" ref="N225:N288" si="38">IF(M225&lt;89,0,250+((M225-172)*3))</f>
        <v>0</v>
      </c>
      <c r="R225" s="66">
        <f t="shared" ref="R225:R288" si="39">IF(AND(O225&lt;1,P225&lt;1,Q225&lt;1),0,IF(250+((215-(O225*60+P225))*1)&lt;0,0,250+((215-(O225*60+P225))*1)))</f>
        <v>0</v>
      </c>
      <c r="V225" s="66">
        <f t="shared" ref="V225:V288" si="40">IF(AND(S225&lt;1,T225&lt;1,U225&lt;1),0,IF(500+((240-(S225*60+T225))*1)&lt;0,0,500+((240-(S225*60+T225))*1)))</f>
        <v>0</v>
      </c>
      <c r="W225"/>
      <c r="X225"/>
      <c r="Y225" s="7"/>
      <c r="Z225"/>
      <c r="AA225"/>
      <c r="AC225">
        <f t="shared" ref="AC225:AC288" si="41">B225</f>
        <v>0</v>
      </c>
      <c r="AD225">
        <f t="shared" ref="AD225:AD288" si="42">AA225+AB225+AC225</f>
        <v>0</v>
      </c>
    </row>
    <row r="226" spans="1:30" ht="13.5" hidden="1" customHeight="1" x14ac:dyDescent="0.2">
      <c r="A226" s="6" t="s">
        <v>219</v>
      </c>
      <c r="B226" s="2">
        <f t="shared" si="35"/>
        <v>0</v>
      </c>
      <c r="C226" s="2">
        <f t="shared" si="36"/>
        <v>1</v>
      </c>
      <c r="L226" s="66">
        <f t="shared" si="37"/>
        <v>0</v>
      </c>
      <c r="N226" s="66">
        <f t="shared" si="38"/>
        <v>0</v>
      </c>
      <c r="R226" s="66">
        <f t="shared" si="39"/>
        <v>0</v>
      </c>
      <c r="V226" s="66">
        <f t="shared" si="40"/>
        <v>0</v>
      </c>
      <c r="W226"/>
      <c r="X226"/>
      <c r="Y226" s="7"/>
      <c r="Z226"/>
      <c r="AA226"/>
      <c r="AC226">
        <f t="shared" si="41"/>
        <v>0</v>
      </c>
      <c r="AD226">
        <f t="shared" si="42"/>
        <v>0</v>
      </c>
    </row>
    <row r="227" spans="1:30" ht="13.5" hidden="1" customHeight="1" x14ac:dyDescent="0.2">
      <c r="A227" s="6" t="s">
        <v>220</v>
      </c>
      <c r="B227" s="2">
        <f t="shared" si="35"/>
        <v>0</v>
      </c>
      <c r="C227" s="2">
        <f t="shared" si="36"/>
        <v>1</v>
      </c>
      <c r="L227" s="66">
        <f t="shared" si="37"/>
        <v>0</v>
      </c>
      <c r="N227" s="66">
        <f t="shared" si="38"/>
        <v>0</v>
      </c>
      <c r="R227" s="66">
        <f t="shared" si="39"/>
        <v>0</v>
      </c>
      <c r="V227" s="66">
        <f t="shared" si="40"/>
        <v>0</v>
      </c>
      <c r="W227"/>
      <c r="X227"/>
      <c r="Y227" s="7"/>
      <c r="Z227"/>
      <c r="AA227"/>
      <c r="AC227">
        <f t="shared" si="41"/>
        <v>0</v>
      </c>
      <c r="AD227">
        <f t="shared" si="42"/>
        <v>0</v>
      </c>
    </row>
    <row r="228" spans="1:30" ht="13.5" hidden="1" customHeight="1" x14ac:dyDescent="0.2">
      <c r="A228" s="6" t="s">
        <v>221</v>
      </c>
      <c r="B228" s="2">
        <f t="shared" si="35"/>
        <v>0</v>
      </c>
      <c r="C228" s="2">
        <f t="shared" si="36"/>
        <v>1</v>
      </c>
      <c r="L228" s="66">
        <f t="shared" si="37"/>
        <v>0</v>
      </c>
      <c r="N228" s="66">
        <f t="shared" si="38"/>
        <v>0</v>
      </c>
      <c r="R228" s="66">
        <f t="shared" si="39"/>
        <v>0</v>
      </c>
      <c r="V228" s="66">
        <f t="shared" si="40"/>
        <v>0</v>
      </c>
      <c r="W228"/>
      <c r="X228"/>
      <c r="Y228" s="7"/>
      <c r="Z228"/>
      <c r="AA228"/>
      <c r="AC228">
        <f t="shared" si="41"/>
        <v>0</v>
      </c>
      <c r="AD228">
        <f t="shared" si="42"/>
        <v>0</v>
      </c>
    </row>
    <row r="229" spans="1:30" ht="13.5" hidden="1" customHeight="1" x14ac:dyDescent="0.2">
      <c r="A229" s="6" t="s">
        <v>222</v>
      </c>
      <c r="B229" s="2">
        <f t="shared" si="35"/>
        <v>0</v>
      </c>
      <c r="C229" s="2">
        <f t="shared" si="36"/>
        <v>1</v>
      </c>
      <c r="L229" s="66">
        <f t="shared" si="37"/>
        <v>0</v>
      </c>
      <c r="N229" s="66">
        <f t="shared" si="38"/>
        <v>0</v>
      </c>
      <c r="R229" s="66">
        <f t="shared" si="39"/>
        <v>0</v>
      </c>
      <c r="V229" s="66">
        <f t="shared" si="40"/>
        <v>0</v>
      </c>
      <c r="W229"/>
      <c r="X229"/>
      <c r="Y229" s="7"/>
      <c r="Z229"/>
      <c r="AA229"/>
      <c r="AC229">
        <f t="shared" si="41"/>
        <v>0</v>
      </c>
      <c r="AD229">
        <f t="shared" si="42"/>
        <v>0</v>
      </c>
    </row>
    <row r="230" spans="1:30" ht="13.5" hidden="1" customHeight="1" x14ac:dyDescent="0.2">
      <c r="A230" s="6" t="s">
        <v>223</v>
      </c>
      <c r="B230" s="2">
        <f t="shared" si="35"/>
        <v>0</v>
      </c>
      <c r="C230" s="2">
        <f t="shared" si="36"/>
        <v>1</v>
      </c>
      <c r="L230" s="66">
        <f t="shared" si="37"/>
        <v>0</v>
      </c>
      <c r="N230" s="66">
        <f t="shared" si="38"/>
        <v>0</v>
      </c>
      <c r="R230" s="66">
        <f t="shared" si="39"/>
        <v>0</v>
      </c>
      <c r="V230" s="66">
        <f t="shared" si="40"/>
        <v>0</v>
      </c>
      <c r="W230"/>
      <c r="X230"/>
      <c r="Y230" s="7"/>
      <c r="Z230"/>
      <c r="AA230"/>
      <c r="AC230">
        <f t="shared" si="41"/>
        <v>0</v>
      </c>
      <c r="AD230">
        <f t="shared" si="42"/>
        <v>0</v>
      </c>
    </row>
    <row r="231" spans="1:30" ht="13.5" hidden="1" customHeight="1" x14ac:dyDescent="0.2">
      <c r="A231" s="6" t="s">
        <v>224</v>
      </c>
      <c r="B231" s="2">
        <f t="shared" si="35"/>
        <v>0</v>
      </c>
      <c r="C231" s="2">
        <f t="shared" si="36"/>
        <v>1</v>
      </c>
      <c r="L231" s="66">
        <f t="shared" si="37"/>
        <v>0</v>
      </c>
      <c r="N231" s="66">
        <f t="shared" si="38"/>
        <v>0</v>
      </c>
      <c r="R231" s="66">
        <f t="shared" si="39"/>
        <v>0</v>
      </c>
      <c r="V231" s="66">
        <f t="shared" si="40"/>
        <v>0</v>
      </c>
      <c r="W231"/>
      <c r="X231"/>
      <c r="Y231" s="7"/>
      <c r="Z231"/>
      <c r="AA231"/>
      <c r="AC231">
        <f t="shared" si="41"/>
        <v>0</v>
      </c>
      <c r="AD231">
        <f t="shared" si="42"/>
        <v>0</v>
      </c>
    </row>
    <row r="232" spans="1:30" ht="13.5" hidden="1" customHeight="1" x14ac:dyDescent="0.2">
      <c r="A232" s="6" t="s">
        <v>225</v>
      </c>
      <c r="B232" s="2">
        <f t="shared" si="35"/>
        <v>0</v>
      </c>
      <c r="C232" s="2">
        <f t="shared" si="36"/>
        <v>1</v>
      </c>
      <c r="L232" s="66">
        <f t="shared" si="37"/>
        <v>0</v>
      </c>
      <c r="N232" s="66">
        <f t="shared" si="38"/>
        <v>0</v>
      </c>
      <c r="R232" s="66">
        <f t="shared" si="39"/>
        <v>0</v>
      </c>
      <c r="V232" s="66">
        <f t="shared" si="40"/>
        <v>0</v>
      </c>
      <c r="W232"/>
      <c r="X232"/>
      <c r="Y232" s="7"/>
      <c r="Z232"/>
      <c r="AA232"/>
      <c r="AC232">
        <f t="shared" si="41"/>
        <v>0</v>
      </c>
      <c r="AD232">
        <f t="shared" si="42"/>
        <v>0</v>
      </c>
    </row>
    <row r="233" spans="1:30" ht="13.5" hidden="1" customHeight="1" x14ac:dyDescent="0.2">
      <c r="A233" s="6" t="s">
        <v>226</v>
      </c>
      <c r="B233" s="2">
        <f t="shared" si="35"/>
        <v>0</v>
      </c>
      <c r="C233" s="2">
        <f t="shared" si="36"/>
        <v>1</v>
      </c>
      <c r="L233" s="66">
        <f t="shared" si="37"/>
        <v>0</v>
      </c>
      <c r="N233" s="66">
        <f t="shared" si="38"/>
        <v>0</v>
      </c>
      <c r="R233" s="66">
        <f t="shared" si="39"/>
        <v>0</v>
      </c>
      <c r="V233" s="66">
        <f t="shared" si="40"/>
        <v>0</v>
      </c>
      <c r="W233"/>
      <c r="X233"/>
      <c r="Y233" s="7"/>
      <c r="Z233"/>
      <c r="AA233"/>
      <c r="AC233">
        <f t="shared" si="41"/>
        <v>0</v>
      </c>
      <c r="AD233">
        <f t="shared" si="42"/>
        <v>0</v>
      </c>
    </row>
    <row r="234" spans="1:30" ht="13.5" hidden="1" customHeight="1" x14ac:dyDescent="0.2">
      <c r="A234" s="6" t="s">
        <v>227</v>
      </c>
      <c r="B234" s="2">
        <f t="shared" si="35"/>
        <v>0</v>
      </c>
      <c r="C234" s="2">
        <f t="shared" si="36"/>
        <v>1</v>
      </c>
      <c r="L234" s="66">
        <f t="shared" si="37"/>
        <v>0</v>
      </c>
      <c r="N234" s="66">
        <f t="shared" si="38"/>
        <v>0</v>
      </c>
      <c r="R234" s="66">
        <f t="shared" si="39"/>
        <v>0</v>
      </c>
      <c r="V234" s="66">
        <f t="shared" si="40"/>
        <v>0</v>
      </c>
      <c r="W234"/>
      <c r="X234"/>
      <c r="Y234" s="7"/>
      <c r="Z234"/>
      <c r="AA234"/>
      <c r="AC234">
        <f t="shared" si="41"/>
        <v>0</v>
      </c>
      <c r="AD234">
        <f t="shared" si="42"/>
        <v>0</v>
      </c>
    </row>
    <row r="235" spans="1:30" ht="13.5" hidden="1" customHeight="1" x14ac:dyDescent="0.2">
      <c r="A235" s="6" t="s">
        <v>228</v>
      </c>
      <c r="B235" s="2">
        <f t="shared" si="35"/>
        <v>0</v>
      </c>
      <c r="C235" s="2">
        <f t="shared" si="36"/>
        <v>1</v>
      </c>
      <c r="L235" s="66">
        <f t="shared" si="37"/>
        <v>0</v>
      </c>
      <c r="N235" s="66">
        <f t="shared" si="38"/>
        <v>0</v>
      </c>
      <c r="R235" s="66">
        <f t="shared" si="39"/>
        <v>0</v>
      </c>
      <c r="V235" s="66">
        <f t="shared" si="40"/>
        <v>0</v>
      </c>
      <c r="W235"/>
      <c r="X235"/>
      <c r="Y235" s="7"/>
      <c r="Z235"/>
      <c r="AA235"/>
      <c r="AC235">
        <f t="shared" si="41"/>
        <v>0</v>
      </c>
      <c r="AD235">
        <f t="shared" si="42"/>
        <v>0</v>
      </c>
    </row>
    <row r="236" spans="1:30" ht="13.5" hidden="1" customHeight="1" x14ac:dyDescent="0.2">
      <c r="A236" s="6" t="s">
        <v>229</v>
      </c>
      <c r="B236" s="2">
        <f t="shared" si="35"/>
        <v>0</v>
      </c>
      <c r="C236" s="2">
        <f t="shared" si="36"/>
        <v>1</v>
      </c>
      <c r="L236" s="66">
        <f t="shared" si="37"/>
        <v>0</v>
      </c>
      <c r="N236" s="66">
        <f t="shared" si="38"/>
        <v>0</v>
      </c>
      <c r="R236" s="66">
        <f t="shared" si="39"/>
        <v>0</v>
      </c>
      <c r="V236" s="66">
        <f t="shared" si="40"/>
        <v>0</v>
      </c>
      <c r="W236"/>
      <c r="X236"/>
      <c r="Y236" s="7"/>
      <c r="Z236"/>
      <c r="AA236"/>
      <c r="AC236">
        <f t="shared" si="41"/>
        <v>0</v>
      </c>
      <c r="AD236">
        <f t="shared" si="42"/>
        <v>0</v>
      </c>
    </row>
    <row r="237" spans="1:30" ht="13.5" hidden="1" customHeight="1" x14ac:dyDescent="0.2">
      <c r="A237" s="6" t="s">
        <v>230</v>
      </c>
      <c r="B237" s="2">
        <f t="shared" si="35"/>
        <v>0</v>
      </c>
      <c r="C237" s="2">
        <f t="shared" si="36"/>
        <v>1</v>
      </c>
      <c r="L237" s="66">
        <f t="shared" si="37"/>
        <v>0</v>
      </c>
      <c r="N237" s="66">
        <f t="shared" si="38"/>
        <v>0</v>
      </c>
      <c r="R237" s="66">
        <f t="shared" si="39"/>
        <v>0</v>
      </c>
      <c r="V237" s="66">
        <f t="shared" si="40"/>
        <v>0</v>
      </c>
      <c r="W237"/>
      <c r="X237"/>
      <c r="Y237" s="7"/>
      <c r="Z237"/>
      <c r="AA237"/>
      <c r="AC237">
        <f t="shared" si="41"/>
        <v>0</v>
      </c>
      <c r="AD237">
        <f t="shared" si="42"/>
        <v>0</v>
      </c>
    </row>
    <row r="238" spans="1:30" ht="13.5" hidden="1" customHeight="1" x14ac:dyDescent="0.2">
      <c r="A238" s="6" t="s">
        <v>231</v>
      </c>
      <c r="B238" s="2">
        <f t="shared" si="35"/>
        <v>0</v>
      </c>
      <c r="C238" s="2">
        <f t="shared" si="36"/>
        <v>1</v>
      </c>
      <c r="L238" s="66">
        <f t="shared" si="37"/>
        <v>0</v>
      </c>
      <c r="N238" s="66">
        <f t="shared" si="38"/>
        <v>0</v>
      </c>
      <c r="R238" s="66">
        <f t="shared" si="39"/>
        <v>0</v>
      </c>
      <c r="V238" s="66">
        <f t="shared" si="40"/>
        <v>0</v>
      </c>
      <c r="W238"/>
      <c r="X238"/>
      <c r="Y238" s="7"/>
      <c r="Z238"/>
      <c r="AA238"/>
      <c r="AC238">
        <f t="shared" si="41"/>
        <v>0</v>
      </c>
      <c r="AD238">
        <f t="shared" si="42"/>
        <v>0</v>
      </c>
    </row>
    <row r="239" spans="1:30" ht="13.5" hidden="1" customHeight="1" x14ac:dyDescent="0.2">
      <c r="A239" s="6" t="s">
        <v>232</v>
      </c>
      <c r="B239" s="2">
        <f t="shared" si="35"/>
        <v>0</v>
      </c>
      <c r="C239" s="2">
        <f t="shared" si="36"/>
        <v>1</v>
      </c>
      <c r="L239" s="66">
        <f t="shared" si="37"/>
        <v>0</v>
      </c>
      <c r="N239" s="66">
        <f t="shared" si="38"/>
        <v>0</v>
      </c>
      <c r="R239" s="66">
        <f t="shared" si="39"/>
        <v>0</v>
      </c>
      <c r="V239" s="66">
        <f t="shared" si="40"/>
        <v>0</v>
      </c>
      <c r="W239"/>
      <c r="X239"/>
      <c r="Y239" s="7"/>
      <c r="Z239"/>
      <c r="AA239"/>
      <c r="AC239">
        <f t="shared" si="41"/>
        <v>0</v>
      </c>
      <c r="AD239">
        <f t="shared" si="42"/>
        <v>0</v>
      </c>
    </row>
    <row r="240" spans="1:30" ht="13.5" hidden="1" customHeight="1" x14ac:dyDescent="0.2">
      <c r="A240" s="6" t="s">
        <v>233</v>
      </c>
      <c r="B240" s="2">
        <f t="shared" si="35"/>
        <v>0</v>
      </c>
      <c r="C240" s="2">
        <f t="shared" si="36"/>
        <v>1</v>
      </c>
      <c r="L240" s="66">
        <f t="shared" si="37"/>
        <v>0</v>
      </c>
      <c r="N240" s="66">
        <f t="shared" si="38"/>
        <v>0</v>
      </c>
      <c r="R240" s="66">
        <f t="shared" si="39"/>
        <v>0</v>
      </c>
      <c r="V240" s="66">
        <f t="shared" si="40"/>
        <v>0</v>
      </c>
      <c r="W240"/>
      <c r="X240"/>
      <c r="Y240" s="7"/>
      <c r="Z240"/>
      <c r="AA240"/>
      <c r="AC240">
        <f t="shared" si="41"/>
        <v>0</v>
      </c>
      <c r="AD240">
        <f t="shared" si="42"/>
        <v>0</v>
      </c>
    </row>
    <row r="241" spans="1:30" ht="13.5" hidden="1" customHeight="1" x14ac:dyDescent="0.2">
      <c r="A241" s="6" t="s">
        <v>234</v>
      </c>
      <c r="B241" s="2">
        <f t="shared" si="35"/>
        <v>0</v>
      </c>
      <c r="C241" s="2">
        <f t="shared" si="36"/>
        <v>1</v>
      </c>
      <c r="L241" s="66">
        <f t="shared" si="37"/>
        <v>0</v>
      </c>
      <c r="N241" s="66">
        <f t="shared" si="38"/>
        <v>0</v>
      </c>
      <c r="R241" s="66">
        <f t="shared" si="39"/>
        <v>0</v>
      </c>
      <c r="V241" s="66">
        <f t="shared" si="40"/>
        <v>0</v>
      </c>
      <c r="W241"/>
      <c r="X241"/>
      <c r="Y241" s="7"/>
      <c r="Z241"/>
      <c r="AA241"/>
      <c r="AC241">
        <f t="shared" si="41"/>
        <v>0</v>
      </c>
      <c r="AD241">
        <f t="shared" si="42"/>
        <v>0</v>
      </c>
    </row>
    <row r="242" spans="1:30" ht="13.5" hidden="1" customHeight="1" x14ac:dyDescent="0.2">
      <c r="A242" s="6" t="s">
        <v>235</v>
      </c>
      <c r="B242" s="2">
        <f t="shared" si="35"/>
        <v>0</v>
      </c>
      <c r="C242" s="2">
        <f t="shared" si="36"/>
        <v>1</v>
      </c>
      <c r="L242" s="66">
        <f t="shared" si="37"/>
        <v>0</v>
      </c>
      <c r="N242" s="66">
        <f t="shared" si="38"/>
        <v>0</v>
      </c>
      <c r="R242" s="66">
        <f t="shared" si="39"/>
        <v>0</v>
      </c>
      <c r="V242" s="66">
        <f t="shared" si="40"/>
        <v>0</v>
      </c>
      <c r="W242"/>
      <c r="X242"/>
      <c r="Y242" s="7"/>
      <c r="Z242"/>
      <c r="AA242"/>
      <c r="AC242">
        <f t="shared" si="41"/>
        <v>0</v>
      </c>
      <c r="AD242">
        <f t="shared" si="42"/>
        <v>0</v>
      </c>
    </row>
    <row r="243" spans="1:30" ht="13.5" hidden="1" customHeight="1" x14ac:dyDescent="0.2">
      <c r="A243" s="6" t="s">
        <v>236</v>
      </c>
      <c r="B243" s="2">
        <f t="shared" si="35"/>
        <v>0</v>
      </c>
      <c r="C243" s="2">
        <f t="shared" si="36"/>
        <v>1</v>
      </c>
      <c r="L243" s="66">
        <f t="shared" si="37"/>
        <v>0</v>
      </c>
      <c r="N243" s="66">
        <f t="shared" si="38"/>
        <v>0</v>
      </c>
      <c r="R243" s="66">
        <f t="shared" si="39"/>
        <v>0</v>
      </c>
      <c r="V243" s="66">
        <f t="shared" si="40"/>
        <v>0</v>
      </c>
      <c r="W243"/>
      <c r="X243"/>
      <c r="Y243" s="7"/>
      <c r="Z243"/>
      <c r="AA243"/>
      <c r="AC243">
        <f t="shared" si="41"/>
        <v>0</v>
      </c>
      <c r="AD243">
        <f t="shared" si="42"/>
        <v>0</v>
      </c>
    </row>
    <row r="244" spans="1:30" ht="13.5" hidden="1" customHeight="1" x14ac:dyDescent="0.2">
      <c r="A244" s="6" t="s">
        <v>237</v>
      </c>
      <c r="B244" s="2">
        <f t="shared" si="35"/>
        <v>0</v>
      </c>
      <c r="C244" s="2">
        <f t="shared" si="36"/>
        <v>1</v>
      </c>
      <c r="L244" s="66">
        <f t="shared" si="37"/>
        <v>0</v>
      </c>
      <c r="N244" s="66">
        <f t="shared" si="38"/>
        <v>0</v>
      </c>
      <c r="R244" s="66">
        <f t="shared" si="39"/>
        <v>0</v>
      </c>
      <c r="V244" s="66">
        <f t="shared" si="40"/>
        <v>0</v>
      </c>
      <c r="W244"/>
      <c r="X244"/>
      <c r="Y244" s="7"/>
      <c r="Z244"/>
      <c r="AA244"/>
      <c r="AC244">
        <f t="shared" si="41"/>
        <v>0</v>
      </c>
      <c r="AD244">
        <f t="shared" si="42"/>
        <v>0</v>
      </c>
    </row>
    <row r="245" spans="1:30" ht="13.5" hidden="1" customHeight="1" x14ac:dyDescent="0.2">
      <c r="A245" s="6" t="s">
        <v>238</v>
      </c>
      <c r="B245" s="2">
        <f t="shared" si="35"/>
        <v>0</v>
      </c>
      <c r="C245" s="2">
        <f t="shared" si="36"/>
        <v>1</v>
      </c>
      <c r="L245" s="66">
        <f t="shared" si="37"/>
        <v>0</v>
      </c>
      <c r="N245" s="66">
        <f t="shared" si="38"/>
        <v>0</v>
      </c>
      <c r="R245" s="66">
        <f t="shared" si="39"/>
        <v>0</v>
      </c>
      <c r="V245" s="66">
        <f t="shared" si="40"/>
        <v>0</v>
      </c>
      <c r="W245"/>
      <c r="X245"/>
      <c r="Y245" s="7"/>
      <c r="Z245"/>
      <c r="AA245"/>
      <c r="AC245">
        <f t="shared" si="41"/>
        <v>0</v>
      </c>
      <c r="AD245">
        <f t="shared" si="42"/>
        <v>0</v>
      </c>
    </row>
    <row r="246" spans="1:30" ht="13.5" hidden="1" customHeight="1" x14ac:dyDescent="0.2">
      <c r="A246" s="6" t="s">
        <v>239</v>
      </c>
      <c r="B246" s="2">
        <f t="shared" si="35"/>
        <v>0</v>
      </c>
      <c r="C246" s="2">
        <f t="shared" si="36"/>
        <v>1</v>
      </c>
      <c r="L246" s="66">
        <f t="shared" si="37"/>
        <v>0</v>
      </c>
      <c r="N246" s="66">
        <f t="shared" si="38"/>
        <v>0</v>
      </c>
      <c r="R246" s="66">
        <f t="shared" si="39"/>
        <v>0</v>
      </c>
      <c r="V246" s="66">
        <f t="shared" si="40"/>
        <v>0</v>
      </c>
      <c r="W246"/>
      <c r="X246"/>
      <c r="Y246" s="7"/>
      <c r="Z246"/>
      <c r="AA246"/>
      <c r="AC246">
        <f t="shared" si="41"/>
        <v>0</v>
      </c>
      <c r="AD246">
        <f t="shared" si="42"/>
        <v>0</v>
      </c>
    </row>
    <row r="247" spans="1:30" ht="13.5" hidden="1" customHeight="1" x14ac:dyDescent="0.2">
      <c r="A247" s="6" t="s">
        <v>240</v>
      </c>
      <c r="B247" s="2">
        <f t="shared" si="35"/>
        <v>0</v>
      </c>
      <c r="C247" s="2">
        <f t="shared" si="36"/>
        <v>1</v>
      </c>
      <c r="L247" s="66">
        <f t="shared" si="37"/>
        <v>0</v>
      </c>
      <c r="N247" s="66">
        <f t="shared" si="38"/>
        <v>0</v>
      </c>
      <c r="R247" s="66">
        <f t="shared" si="39"/>
        <v>0</v>
      </c>
      <c r="V247" s="66">
        <f t="shared" si="40"/>
        <v>0</v>
      </c>
      <c r="W247"/>
      <c r="X247"/>
      <c r="Y247" s="7"/>
      <c r="Z247"/>
      <c r="AA247"/>
      <c r="AC247">
        <f t="shared" si="41"/>
        <v>0</v>
      </c>
      <c r="AD247">
        <f t="shared" si="42"/>
        <v>0</v>
      </c>
    </row>
    <row r="248" spans="1:30" ht="13.5" hidden="1" customHeight="1" x14ac:dyDescent="0.2">
      <c r="A248" s="6" t="s">
        <v>241</v>
      </c>
      <c r="B248" s="2">
        <f t="shared" si="35"/>
        <v>0</v>
      </c>
      <c r="C248" s="2">
        <f t="shared" si="36"/>
        <v>1</v>
      </c>
      <c r="L248" s="66">
        <f t="shared" si="37"/>
        <v>0</v>
      </c>
      <c r="N248" s="66">
        <f t="shared" si="38"/>
        <v>0</v>
      </c>
      <c r="R248" s="66">
        <f t="shared" si="39"/>
        <v>0</v>
      </c>
      <c r="V248" s="66">
        <f t="shared" si="40"/>
        <v>0</v>
      </c>
      <c r="W248"/>
      <c r="X248"/>
      <c r="Y248" s="7"/>
      <c r="Z248"/>
      <c r="AA248"/>
      <c r="AC248">
        <f t="shared" si="41"/>
        <v>0</v>
      </c>
      <c r="AD248">
        <f t="shared" si="42"/>
        <v>0</v>
      </c>
    </row>
    <row r="249" spans="1:30" ht="13.5" hidden="1" customHeight="1" x14ac:dyDescent="0.2">
      <c r="A249" s="6" t="s">
        <v>242</v>
      </c>
      <c r="B249" s="2">
        <f t="shared" si="35"/>
        <v>0</v>
      </c>
      <c r="C249" s="2">
        <f t="shared" si="36"/>
        <v>1</v>
      </c>
      <c r="L249" s="66">
        <f t="shared" si="37"/>
        <v>0</v>
      </c>
      <c r="N249" s="66">
        <f t="shared" si="38"/>
        <v>0</v>
      </c>
      <c r="R249" s="66">
        <f t="shared" si="39"/>
        <v>0</v>
      </c>
      <c r="V249" s="66">
        <f t="shared" si="40"/>
        <v>0</v>
      </c>
      <c r="W249"/>
      <c r="X249"/>
      <c r="Y249" s="7"/>
      <c r="Z249"/>
      <c r="AA249"/>
      <c r="AC249">
        <f t="shared" si="41"/>
        <v>0</v>
      </c>
      <c r="AD249">
        <f t="shared" si="42"/>
        <v>0</v>
      </c>
    </row>
    <row r="250" spans="1:30" ht="13.5" hidden="1" customHeight="1" x14ac:dyDescent="0.2">
      <c r="A250" s="6" t="s">
        <v>243</v>
      </c>
      <c r="B250" s="2">
        <f t="shared" si="35"/>
        <v>0</v>
      </c>
      <c r="C250" s="2">
        <f t="shared" si="36"/>
        <v>1</v>
      </c>
      <c r="L250" s="66">
        <f t="shared" si="37"/>
        <v>0</v>
      </c>
      <c r="N250" s="66">
        <f t="shared" si="38"/>
        <v>0</v>
      </c>
      <c r="R250" s="66">
        <f t="shared" si="39"/>
        <v>0</v>
      </c>
      <c r="V250" s="66">
        <f t="shared" si="40"/>
        <v>0</v>
      </c>
      <c r="W250"/>
      <c r="X250"/>
      <c r="Y250" s="7"/>
      <c r="Z250"/>
      <c r="AA250"/>
      <c r="AC250">
        <f t="shared" si="41"/>
        <v>0</v>
      </c>
      <c r="AD250">
        <f t="shared" si="42"/>
        <v>0</v>
      </c>
    </row>
    <row r="251" spans="1:30" ht="13.5" hidden="1" customHeight="1" x14ac:dyDescent="0.2">
      <c r="A251" s="6" t="s">
        <v>244</v>
      </c>
      <c r="B251" s="2">
        <f t="shared" si="35"/>
        <v>0</v>
      </c>
      <c r="C251" s="2">
        <f t="shared" si="36"/>
        <v>1</v>
      </c>
      <c r="L251" s="66">
        <f t="shared" si="37"/>
        <v>0</v>
      </c>
      <c r="N251" s="66">
        <f t="shared" si="38"/>
        <v>0</v>
      </c>
      <c r="R251" s="66">
        <f t="shared" si="39"/>
        <v>0</v>
      </c>
      <c r="V251" s="66">
        <f t="shared" si="40"/>
        <v>0</v>
      </c>
      <c r="W251"/>
      <c r="X251"/>
      <c r="Y251" s="7"/>
      <c r="Z251"/>
      <c r="AA251"/>
      <c r="AC251">
        <f t="shared" si="41"/>
        <v>0</v>
      </c>
      <c r="AD251">
        <f t="shared" si="42"/>
        <v>0</v>
      </c>
    </row>
    <row r="252" spans="1:30" ht="13.5" hidden="1" customHeight="1" x14ac:dyDescent="0.2">
      <c r="A252" s="6" t="s">
        <v>245</v>
      </c>
      <c r="B252" s="2">
        <f t="shared" si="35"/>
        <v>0</v>
      </c>
      <c r="C252" s="2">
        <f t="shared" si="36"/>
        <v>1</v>
      </c>
      <c r="L252" s="66">
        <f t="shared" si="37"/>
        <v>0</v>
      </c>
      <c r="N252" s="66">
        <f t="shared" si="38"/>
        <v>0</v>
      </c>
      <c r="R252" s="66">
        <f t="shared" si="39"/>
        <v>0</v>
      </c>
      <c r="V252" s="66">
        <f t="shared" si="40"/>
        <v>0</v>
      </c>
      <c r="W252"/>
      <c r="X252"/>
      <c r="Y252" s="7"/>
      <c r="Z252"/>
      <c r="AA252"/>
      <c r="AC252">
        <f t="shared" si="41"/>
        <v>0</v>
      </c>
      <c r="AD252">
        <f t="shared" si="42"/>
        <v>0</v>
      </c>
    </row>
    <row r="253" spans="1:30" ht="13.5" hidden="1" customHeight="1" x14ac:dyDescent="0.2">
      <c r="A253" s="6" t="s">
        <v>246</v>
      </c>
      <c r="B253" s="2">
        <f t="shared" si="35"/>
        <v>0</v>
      </c>
      <c r="C253" s="2">
        <f t="shared" si="36"/>
        <v>1</v>
      </c>
      <c r="L253" s="66">
        <f t="shared" si="37"/>
        <v>0</v>
      </c>
      <c r="N253" s="66">
        <f t="shared" si="38"/>
        <v>0</v>
      </c>
      <c r="R253" s="66">
        <f t="shared" si="39"/>
        <v>0</v>
      </c>
      <c r="V253" s="66">
        <f t="shared" si="40"/>
        <v>0</v>
      </c>
      <c r="W253"/>
      <c r="X253"/>
      <c r="Y253" s="7"/>
      <c r="Z253"/>
      <c r="AA253"/>
      <c r="AC253">
        <f t="shared" si="41"/>
        <v>0</v>
      </c>
      <c r="AD253">
        <f t="shared" si="42"/>
        <v>0</v>
      </c>
    </row>
    <row r="254" spans="1:30" ht="13.5" hidden="1" customHeight="1" x14ac:dyDescent="0.2">
      <c r="A254" s="6" t="s">
        <v>247</v>
      </c>
      <c r="B254" s="2">
        <f t="shared" si="35"/>
        <v>0</v>
      </c>
      <c r="C254" s="2">
        <f t="shared" si="36"/>
        <v>1</v>
      </c>
      <c r="L254" s="66">
        <f t="shared" si="37"/>
        <v>0</v>
      </c>
      <c r="N254" s="66">
        <f t="shared" si="38"/>
        <v>0</v>
      </c>
      <c r="R254" s="66">
        <f t="shared" si="39"/>
        <v>0</v>
      </c>
      <c r="V254" s="66">
        <f t="shared" si="40"/>
        <v>0</v>
      </c>
      <c r="W254"/>
      <c r="X254"/>
      <c r="Y254" s="7"/>
      <c r="Z254"/>
      <c r="AA254"/>
      <c r="AC254">
        <f t="shared" si="41"/>
        <v>0</v>
      </c>
      <c r="AD254">
        <f t="shared" si="42"/>
        <v>0</v>
      </c>
    </row>
    <row r="255" spans="1:30" ht="13.5" hidden="1" customHeight="1" x14ac:dyDescent="0.2">
      <c r="A255" s="6" t="s">
        <v>248</v>
      </c>
      <c r="B255" s="2">
        <f t="shared" si="35"/>
        <v>0</v>
      </c>
      <c r="C255" s="2">
        <f t="shared" si="36"/>
        <v>1</v>
      </c>
      <c r="L255" s="66">
        <f t="shared" si="37"/>
        <v>0</v>
      </c>
      <c r="N255" s="66">
        <f t="shared" si="38"/>
        <v>0</v>
      </c>
      <c r="R255" s="66">
        <f t="shared" si="39"/>
        <v>0</v>
      </c>
      <c r="V255" s="66">
        <f t="shared" si="40"/>
        <v>0</v>
      </c>
      <c r="W255"/>
      <c r="X255"/>
      <c r="Y255" s="7"/>
      <c r="Z255"/>
      <c r="AA255"/>
      <c r="AC255">
        <f t="shared" si="41"/>
        <v>0</v>
      </c>
      <c r="AD255">
        <f t="shared" si="42"/>
        <v>0</v>
      </c>
    </row>
    <row r="256" spans="1:30" ht="13.5" hidden="1" customHeight="1" x14ac:dyDescent="0.2">
      <c r="A256" s="6" t="s">
        <v>249</v>
      </c>
      <c r="B256" s="2">
        <f t="shared" si="35"/>
        <v>0</v>
      </c>
      <c r="C256" s="2">
        <f t="shared" si="36"/>
        <v>1</v>
      </c>
      <c r="L256" s="66">
        <f t="shared" si="37"/>
        <v>0</v>
      </c>
      <c r="N256" s="66">
        <f t="shared" si="38"/>
        <v>0</v>
      </c>
      <c r="R256" s="66">
        <f t="shared" si="39"/>
        <v>0</v>
      </c>
      <c r="V256" s="66">
        <f t="shared" si="40"/>
        <v>0</v>
      </c>
      <c r="W256"/>
      <c r="X256"/>
      <c r="Y256" s="7"/>
      <c r="Z256"/>
      <c r="AA256"/>
      <c r="AC256">
        <f t="shared" si="41"/>
        <v>0</v>
      </c>
      <c r="AD256">
        <f t="shared" si="42"/>
        <v>0</v>
      </c>
    </row>
    <row r="257" spans="1:30" ht="13.5" hidden="1" customHeight="1" x14ac:dyDescent="0.2">
      <c r="A257" s="6" t="s">
        <v>250</v>
      </c>
      <c r="B257" s="2">
        <f t="shared" si="35"/>
        <v>0</v>
      </c>
      <c r="C257" s="2">
        <f t="shared" si="36"/>
        <v>1</v>
      </c>
      <c r="L257" s="66">
        <f t="shared" si="37"/>
        <v>0</v>
      </c>
      <c r="N257" s="66">
        <f t="shared" si="38"/>
        <v>0</v>
      </c>
      <c r="R257" s="66">
        <f t="shared" si="39"/>
        <v>0</v>
      </c>
      <c r="V257" s="66">
        <f t="shared" si="40"/>
        <v>0</v>
      </c>
      <c r="W257"/>
      <c r="X257"/>
      <c r="Y257" s="7"/>
      <c r="Z257"/>
      <c r="AA257"/>
      <c r="AC257">
        <f t="shared" si="41"/>
        <v>0</v>
      </c>
      <c r="AD257">
        <f t="shared" si="42"/>
        <v>0</v>
      </c>
    </row>
    <row r="258" spans="1:30" ht="13.5" hidden="1" customHeight="1" x14ac:dyDescent="0.2">
      <c r="A258" s="6" t="s">
        <v>251</v>
      </c>
      <c r="B258" s="2">
        <f t="shared" si="35"/>
        <v>0</v>
      </c>
      <c r="C258" s="2">
        <f t="shared" si="36"/>
        <v>1</v>
      </c>
      <c r="L258" s="66">
        <f t="shared" si="37"/>
        <v>0</v>
      </c>
      <c r="N258" s="66">
        <f t="shared" si="38"/>
        <v>0</v>
      </c>
      <c r="R258" s="66">
        <f t="shared" si="39"/>
        <v>0</v>
      </c>
      <c r="V258" s="66">
        <f t="shared" si="40"/>
        <v>0</v>
      </c>
      <c r="W258"/>
      <c r="X258"/>
      <c r="Y258" s="7"/>
      <c r="Z258"/>
      <c r="AA258"/>
      <c r="AC258">
        <f t="shared" si="41"/>
        <v>0</v>
      </c>
      <c r="AD258">
        <f t="shared" si="42"/>
        <v>0</v>
      </c>
    </row>
    <row r="259" spans="1:30" ht="13.5" hidden="1" customHeight="1" x14ac:dyDescent="0.2">
      <c r="A259" s="6" t="s">
        <v>252</v>
      </c>
      <c r="B259" s="2">
        <f t="shared" si="35"/>
        <v>0</v>
      </c>
      <c r="C259" s="2">
        <f t="shared" si="36"/>
        <v>1</v>
      </c>
      <c r="L259" s="66">
        <f t="shared" si="37"/>
        <v>0</v>
      </c>
      <c r="N259" s="66">
        <f t="shared" si="38"/>
        <v>0</v>
      </c>
      <c r="R259" s="66">
        <f t="shared" si="39"/>
        <v>0</v>
      </c>
      <c r="V259" s="66">
        <f t="shared" si="40"/>
        <v>0</v>
      </c>
      <c r="W259"/>
      <c r="X259"/>
      <c r="Y259" s="7"/>
      <c r="Z259"/>
      <c r="AA259"/>
      <c r="AC259">
        <f t="shared" si="41"/>
        <v>0</v>
      </c>
      <c r="AD259">
        <f t="shared" si="42"/>
        <v>0</v>
      </c>
    </row>
    <row r="260" spans="1:30" ht="13.5" hidden="1" customHeight="1" x14ac:dyDescent="0.2">
      <c r="A260" s="6" t="s">
        <v>253</v>
      </c>
      <c r="B260" s="2">
        <f t="shared" si="35"/>
        <v>0</v>
      </c>
      <c r="C260" s="2">
        <f t="shared" si="36"/>
        <v>1</v>
      </c>
      <c r="L260" s="66">
        <f t="shared" si="37"/>
        <v>0</v>
      </c>
      <c r="N260" s="66">
        <f t="shared" si="38"/>
        <v>0</v>
      </c>
      <c r="R260" s="66">
        <f t="shared" si="39"/>
        <v>0</v>
      </c>
      <c r="V260" s="66">
        <f t="shared" si="40"/>
        <v>0</v>
      </c>
      <c r="W260"/>
      <c r="X260"/>
      <c r="Y260" s="7"/>
      <c r="Z260"/>
      <c r="AA260"/>
      <c r="AC260">
        <f t="shared" si="41"/>
        <v>0</v>
      </c>
      <c r="AD260">
        <f t="shared" si="42"/>
        <v>0</v>
      </c>
    </row>
    <row r="261" spans="1:30" ht="13.5" hidden="1" customHeight="1" x14ac:dyDescent="0.2">
      <c r="A261" s="6" t="s">
        <v>254</v>
      </c>
      <c r="B261" s="2">
        <f t="shared" si="35"/>
        <v>0</v>
      </c>
      <c r="C261" s="2">
        <f t="shared" si="36"/>
        <v>1</v>
      </c>
      <c r="L261" s="66">
        <f t="shared" si="37"/>
        <v>0</v>
      </c>
      <c r="N261" s="66">
        <f t="shared" si="38"/>
        <v>0</v>
      </c>
      <c r="R261" s="66">
        <f t="shared" si="39"/>
        <v>0</v>
      </c>
      <c r="V261" s="66">
        <f t="shared" si="40"/>
        <v>0</v>
      </c>
      <c r="W261"/>
      <c r="X261"/>
      <c r="Y261" s="7"/>
      <c r="Z261"/>
      <c r="AA261"/>
      <c r="AC261">
        <f t="shared" si="41"/>
        <v>0</v>
      </c>
      <c r="AD261">
        <f t="shared" si="42"/>
        <v>0</v>
      </c>
    </row>
    <row r="262" spans="1:30" ht="13.5" hidden="1" customHeight="1" x14ac:dyDescent="0.2">
      <c r="A262" s="6" t="s">
        <v>255</v>
      </c>
      <c r="B262" s="2">
        <f t="shared" si="35"/>
        <v>0</v>
      </c>
      <c r="C262" s="2">
        <f t="shared" si="36"/>
        <v>1</v>
      </c>
      <c r="L262" s="66">
        <f t="shared" si="37"/>
        <v>0</v>
      </c>
      <c r="N262" s="66">
        <f t="shared" si="38"/>
        <v>0</v>
      </c>
      <c r="R262" s="66">
        <f t="shared" si="39"/>
        <v>0</v>
      </c>
      <c r="V262" s="66">
        <f t="shared" si="40"/>
        <v>0</v>
      </c>
      <c r="W262"/>
      <c r="X262"/>
      <c r="Y262" s="7"/>
      <c r="Z262"/>
      <c r="AA262"/>
      <c r="AC262">
        <f t="shared" si="41"/>
        <v>0</v>
      </c>
      <c r="AD262">
        <f t="shared" si="42"/>
        <v>0</v>
      </c>
    </row>
    <row r="263" spans="1:30" ht="13.5" hidden="1" customHeight="1" x14ac:dyDescent="0.2">
      <c r="A263" s="6" t="s">
        <v>256</v>
      </c>
      <c r="B263" s="2">
        <f t="shared" si="35"/>
        <v>0</v>
      </c>
      <c r="C263" s="2">
        <f t="shared" si="36"/>
        <v>1</v>
      </c>
      <c r="L263" s="66">
        <f t="shared" si="37"/>
        <v>0</v>
      </c>
      <c r="N263" s="66">
        <f t="shared" si="38"/>
        <v>0</v>
      </c>
      <c r="R263" s="66">
        <f t="shared" si="39"/>
        <v>0</v>
      </c>
      <c r="V263" s="66">
        <f t="shared" si="40"/>
        <v>0</v>
      </c>
      <c r="W263"/>
      <c r="X263"/>
      <c r="Y263" s="7"/>
      <c r="Z263"/>
      <c r="AA263"/>
      <c r="AC263">
        <f t="shared" si="41"/>
        <v>0</v>
      </c>
      <c r="AD263">
        <f t="shared" si="42"/>
        <v>0</v>
      </c>
    </row>
    <row r="264" spans="1:30" ht="13.5" hidden="1" customHeight="1" x14ac:dyDescent="0.2">
      <c r="A264" s="6" t="s">
        <v>257</v>
      </c>
      <c r="B264" s="2">
        <f t="shared" si="35"/>
        <v>0</v>
      </c>
      <c r="C264" s="2">
        <f t="shared" si="36"/>
        <v>1</v>
      </c>
      <c r="L264" s="66">
        <f t="shared" si="37"/>
        <v>0</v>
      </c>
      <c r="N264" s="66">
        <f t="shared" si="38"/>
        <v>0</v>
      </c>
      <c r="R264" s="66">
        <f t="shared" si="39"/>
        <v>0</v>
      </c>
      <c r="V264" s="66">
        <f t="shared" si="40"/>
        <v>0</v>
      </c>
      <c r="W264"/>
      <c r="X264"/>
      <c r="Y264" s="7"/>
      <c r="Z264"/>
      <c r="AA264"/>
      <c r="AC264">
        <f t="shared" si="41"/>
        <v>0</v>
      </c>
      <c r="AD264">
        <f t="shared" si="42"/>
        <v>0</v>
      </c>
    </row>
    <row r="265" spans="1:30" ht="13.5" hidden="1" customHeight="1" x14ac:dyDescent="0.2">
      <c r="A265" s="6" t="s">
        <v>258</v>
      </c>
      <c r="B265" s="2">
        <f t="shared" si="35"/>
        <v>0</v>
      </c>
      <c r="C265" s="2">
        <f t="shared" si="36"/>
        <v>1</v>
      </c>
      <c r="L265" s="66">
        <f t="shared" si="37"/>
        <v>0</v>
      </c>
      <c r="N265" s="66">
        <f t="shared" si="38"/>
        <v>0</v>
      </c>
      <c r="R265" s="66">
        <f t="shared" si="39"/>
        <v>0</v>
      </c>
      <c r="V265" s="66">
        <f t="shared" si="40"/>
        <v>0</v>
      </c>
      <c r="W265"/>
      <c r="X265"/>
      <c r="Y265" s="7"/>
      <c r="Z265"/>
      <c r="AA265"/>
      <c r="AC265">
        <f t="shared" si="41"/>
        <v>0</v>
      </c>
      <c r="AD265">
        <f t="shared" si="42"/>
        <v>0</v>
      </c>
    </row>
    <row r="266" spans="1:30" ht="13.5" hidden="1" customHeight="1" x14ac:dyDescent="0.2">
      <c r="A266" s="6" t="s">
        <v>259</v>
      </c>
      <c r="B266" s="2">
        <f t="shared" si="35"/>
        <v>0</v>
      </c>
      <c r="C266" s="2">
        <f t="shared" si="36"/>
        <v>1</v>
      </c>
      <c r="L266" s="66">
        <f t="shared" si="37"/>
        <v>0</v>
      </c>
      <c r="N266" s="66">
        <f t="shared" si="38"/>
        <v>0</v>
      </c>
      <c r="R266" s="66">
        <f t="shared" si="39"/>
        <v>0</v>
      </c>
      <c r="V266" s="66">
        <f t="shared" si="40"/>
        <v>0</v>
      </c>
      <c r="W266"/>
      <c r="X266"/>
      <c r="Y266" s="7"/>
      <c r="Z266"/>
      <c r="AA266"/>
      <c r="AC266">
        <f t="shared" si="41"/>
        <v>0</v>
      </c>
      <c r="AD266">
        <f t="shared" si="42"/>
        <v>0</v>
      </c>
    </row>
    <row r="267" spans="1:30" ht="13.5" hidden="1" customHeight="1" x14ac:dyDescent="0.2">
      <c r="A267" s="6" t="s">
        <v>260</v>
      </c>
      <c r="B267" s="2">
        <f t="shared" si="35"/>
        <v>0</v>
      </c>
      <c r="C267" s="2">
        <f t="shared" si="36"/>
        <v>1</v>
      </c>
      <c r="L267" s="66">
        <f t="shared" si="37"/>
        <v>0</v>
      </c>
      <c r="N267" s="66">
        <f t="shared" si="38"/>
        <v>0</v>
      </c>
      <c r="R267" s="66">
        <f t="shared" si="39"/>
        <v>0</v>
      </c>
      <c r="V267" s="66">
        <f t="shared" si="40"/>
        <v>0</v>
      </c>
      <c r="W267"/>
      <c r="X267"/>
      <c r="Y267" s="7"/>
      <c r="Z267"/>
      <c r="AA267"/>
      <c r="AC267">
        <f t="shared" si="41"/>
        <v>0</v>
      </c>
      <c r="AD267">
        <f t="shared" si="42"/>
        <v>0</v>
      </c>
    </row>
    <row r="268" spans="1:30" ht="13.5" hidden="1" customHeight="1" x14ac:dyDescent="0.2">
      <c r="A268" s="6" t="s">
        <v>261</v>
      </c>
      <c r="B268" s="2">
        <f t="shared" si="35"/>
        <v>0</v>
      </c>
      <c r="C268" s="2">
        <f t="shared" si="36"/>
        <v>1</v>
      </c>
      <c r="L268" s="66">
        <f t="shared" si="37"/>
        <v>0</v>
      </c>
      <c r="N268" s="66">
        <f t="shared" si="38"/>
        <v>0</v>
      </c>
      <c r="R268" s="66">
        <f t="shared" si="39"/>
        <v>0</v>
      </c>
      <c r="V268" s="66">
        <f t="shared" si="40"/>
        <v>0</v>
      </c>
      <c r="W268"/>
      <c r="X268"/>
      <c r="Y268" s="7"/>
      <c r="Z268"/>
      <c r="AA268"/>
      <c r="AC268">
        <f t="shared" si="41"/>
        <v>0</v>
      </c>
      <c r="AD268">
        <f t="shared" si="42"/>
        <v>0</v>
      </c>
    </row>
    <row r="269" spans="1:30" ht="13.5" hidden="1" customHeight="1" x14ac:dyDescent="0.2">
      <c r="A269" s="6" t="s">
        <v>262</v>
      </c>
      <c r="B269" s="2">
        <f t="shared" si="35"/>
        <v>0</v>
      </c>
      <c r="C269" s="2">
        <f t="shared" si="36"/>
        <v>1</v>
      </c>
      <c r="L269" s="66">
        <f t="shared" si="37"/>
        <v>0</v>
      </c>
      <c r="N269" s="66">
        <f t="shared" si="38"/>
        <v>0</v>
      </c>
      <c r="R269" s="66">
        <f t="shared" si="39"/>
        <v>0</v>
      </c>
      <c r="V269" s="66">
        <f t="shared" si="40"/>
        <v>0</v>
      </c>
      <c r="W269"/>
      <c r="X269"/>
      <c r="Y269" s="7"/>
      <c r="Z269"/>
      <c r="AA269"/>
      <c r="AC269">
        <f t="shared" si="41"/>
        <v>0</v>
      </c>
      <c r="AD269">
        <f t="shared" si="42"/>
        <v>0</v>
      </c>
    </row>
    <row r="270" spans="1:30" ht="13.5" hidden="1" customHeight="1" x14ac:dyDescent="0.2">
      <c r="A270" s="6" t="s">
        <v>263</v>
      </c>
      <c r="B270" s="2">
        <f t="shared" si="35"/>
        <v>0</v>
      </c>
      <c r="C270" s="2">
        <f t="shared" si="36"/>
        <v>1</v>
      </c>
      <c r="L270" s="66">
        <f t="shared" si="37"/>
        <v>0</v>
      </c>
      <c r="N270" s="66">
        <f t="shared" si="38"/>
        <v>0</v>
      </c>
      <c r="R270" s="66">
        <f t="shared" si="39"/>
        <v>0</v>
      </c>
      <c r="V270" s="66">
        <f t="shared" si="40"/>
        <v>0</v>
      </c>
      <c r="W270"/>
      <c r="X270"/>
      <c r="Y270" s="7"/>
      <c r="Z270"/>
      <c r="AA270"/>
      <c r="AC270">
        <f t="shared" si="41"/>
        <v>0</v>
      </c>
      <c r="AD270">
        <f t="shared" si="42"/>
        <v>0</v>
      </c>
    </row>
    <row r="271" spans="1:30" ht="13.5" hidden="1" customHeight="1" x14ac:dyDescent="0.2">
      <c r="A271" s="6" t="s">
        <v>264</v>
      </c>
      <c r="B271" s="2">
        <f t="shared" si="35"/>
        <v>0</v>
      </c>
      <c r="C271" s="2">
        <f t="shared" si="36"/>
        <v>1</v>
      </c>
      <c r="L271" s="66">
        <f t="shared" si="37"/>
        <v>0</v>
      </c>
      <c r="N271" s="66">
        <f t="shared" si="38"/>
        <v>0</v>
      </c>
      <c r="R271" s="66">
        <f t="shared" si="39"/>
        <v>0</v>
      </c>
      <c r="V271" s="66">
        <f t="shared" si="40"/>
        <v>0</v>
      </c>
      <c r="W271"/>
      <c r="X271"/>
      <c r="Y271" s="7"/>
      <c r="Z271"/>
      <c r="AA271"/>
      <c r="AC271">
        <f t="shared" si="41"/>
        <v>0</v>
      </c>
      <c r="AD271">
        <f t="shared" si="42"/>
        <v>0</v>
      </c>
    </row>
    <row r="272" spans="1:30" ht="13.5" hidden="1" customHeight="1" x14ac:dyDescent="0.2">
      <c r="A272" s="6" t="s">
        <v>265</v>
      </c>
      <c r="B272" s="2">
        <f t="shared" si="35"/>
        <v>0</v>
      </c>
      <c r="C272" s="2">
        <f t="shared" si="36"/>
        <v>1</v>
      </c>
      <c r="L272" s="66">
        <f t="shared" si="37"/>
        <v>0</v>
      </c>
      <c r="N272" s="66">
        <f t="shared" si="38"/>
        <v>0</v>
      </c>
      <c r="R272" s="66">
        <f t="shared" si="39"/>
        <v>0</v>
      </c>
      <c r="V272" s="66">
        <f t="shared" si="40"/>
        <v>0</v>
      </c>
      <c r="W272"/>
      <c r="X272"/>
      <c r="Y272" s="7"/>
      <c r="Z272"/>
      <c r="AA272"/>
      <c r="AC272">
        <f t="shared" si="41"/>
        <v>0</v>
      </c>
      <c r="AD272">
        <f t="shared" si="42"/>
        <v>0</v>
      </c>
    </row>
    <row r="273" spans="1:30" ht="13.5" hidden="1" customHeight="1" x14ac:dyDescent="0.2">
      <c r="A273" s="6" t="s">
        <v>266</v>
      </c>
      <c r="B273" s="2">
        <f t="shared" si="35"/>
        <v>0</v>
      </c>
      <c r="C273" s="2">
        <f t="shared" si="36"/>
        <v>1</v>
      </c>
      <c r="L273" s="66">
        <f t="shared" si="37"/>
        <v>0</v>
      </c>
      <c r="N273" s="66">
        <f t="shared" si="38"/>
        <v>0</v>
      </c>
      <c r="R273" s="66">
        <f t="shared" si="39"/>
        <v>0</v>
      </c>
      <c r="V273" s="66">
        <f t="shared" si="40"/>
        <v>0</v>
      </c>
      <c r="W273"/>
      <c r="X273"/>
      <c r="Y273" s="7"/>
      <c r="Z273"/>
      <c r="AA273"/>
      <c r="AC273">
        <f t="shared" si="41"/>
        <v>0</v>
      </c>
      <c r="AD273">
        <f t="shared" si="42"/>
        <v>0</v>
      </c>
    </row>
    <row r="274" spans="1:30" ht="13.5" hidden="1" customHeight="1" x14ac:dyDescent="0.2">
      <c r="A274" s="6" t="s">
        <v>267</v>
      </c>
      <c r="B274" s="2">
        <f t="shared" si="35"/>
        <v>0</v>
      </c>
      <c r="C274" s="2">
        <f t="shared" si="36"/>
        <v>1</v>
      </c>
      <c r="L274" s="66">
        <f t="shared" si="37"/>
        <v>0</v>
      </c>
      <c r="N274" s="66">
        <f t="shared" si="38"/>
        <v>0</v>
      </c>
      <c r="R274" s="66">
        <f t="shared" si="39"/>
        <v>0</v>
      </c>
      <c r="V274" s="66">
        <f t="shared" si="40"/>
        <v>0</v>
      </c>
      <c r="W274"/>
      <c r="X274"/>
      <c r="Y274" s="7"/>
      <c r="Z274"/>
      <c r="AA274"/>
      <c r="AC274">
        <f t="shared" si="41"/>
        <v>0</v>
      </c>
      <c r="AD274">
        <f t="shared" si="42"/>
        <v>0</v>
      </c>
    </row>
    <row r="275" spans="1:30" ht="13.5" hidden="1" customHeight="1" x14ac:dyDescent="0.2">
      <c r="A275" s="6" t="s">
        <v>268</v>
      </c>
      <c r="B275" s="2">
        <f t="shared" si="35"/>
        <v>0</v>
      </c>
      <c r="C275" s="2">
        <f t="shared" si="36"/>
        <v>1</v>
      </c>
      <c r="L275" s="66">
        <f t="shared" si="37"/>
        <v>0</v>
      </c>
      <c r="N275" s="66">
        <f t="shared" si="38"/>
        <v>0</v>
      </c>
      <c r="R275" s="66">
        <f t="shared" si="39"/>
        <v>0</v>
      </c>
      <c r="V275" s="66">
        <f t="shared" si="40"/>
        <v>0</v>
      </c>
      <c r="W275"/>
      <c r="X275"/>
      <c r="Y275" s="7"/>
      <c r="Z275"/>
      <c r="AA275"/>
      <c r="AC275">
        <f t="shared" si="41"/>
        <v>0</v>
      </c>
      <c r="AD275">
        <f t="shared" si="42"/>
        <v>0</v>
      </c>
    </row>
    <row r="276" spans="1:30" ht="13.5" hidden="1" customHeight="1" x14ac:dyDescent="0.2">
      <c r="A276" s="6" t="s">
        <v>269</v>
      </c>
      <c r="B276" s="2">
        <f t="shared" si="35"/>
        <v>0</v>
      </c>
      <c r="C276" s="2">
        <f t="shared" si="36"/>
        <v>1</v>
      </c>
      <c r="L276" s="66">
        <f t="shared" si="37"/>
        <v>0</v>
      </c>
      <c r="N276" s="66">
        <f t="shared" si="38"/>
        <v>0</v>
      </c>
      <c r="R276" s="66">
        <f t="shared" si="39"/>
        <v>0</v>
      </c>
      <c r="V276" s="66">
        <f t="shared" si="40"/>
        <v>0</v>
      </c>
      <c r="W276"/>
      <c r="X276"/>
      <c r="Y276" s="7"/>
      <c r="Z276"/>
      <c r="AA276"/>
      <c r="AC276">
        <f t="shared" si="41"/>
        <v>0</v>
      </c>
      <c r="AD276">
        <f t="shared" si="42"/>
        <v>0</v>
      </c>
    </row>
    <row r="277" spans="1:30" ht="13.5" hidden="1" customHeight="1" x14ac:dyDescent="0.2">
      <c r="A277" s="6" t="s">
        <v>270</v>
      </c>
      <c r="B277" s="2">
        <f t="shared" si="35"/>
        <v>0</v>
      </c>
      <c r="C277" s="2">
        <f t="shared" si="36"/>
        <v>1</v>
      </c>
      <c r="L277" s="66">
        <f t="shared" si="37"/>
        <v>0</v>
      </c>
      <c r="N277" s="66">
        <f t="shared" si="38"/>
        <v>0</v>
      </c>
      <c r="R277" s="66">
        <f t="shared" si="39"/>
        <v>0</v>
      </c>
      <c r="V277" s="66">
        <f t="shared" si="40"/>
        <v>0</v>
      </c>
      <c r="W277"/>
      <c r="X277"/>
      <c r="Y277" s="7"/>
      <c r="Z277"/>
      <c r="AA277"/>
      <c r="AC277">
        <f t="shared" si="41"/>
        <v>0</v>
      </c>
      <c r="AD277">
        <f t="shared" si="42"/>
        <v>0</v>
      </c>
    </row>
    <row r="278" spans="1:30" ht="13.5" hidden="1" customHeight="1" x14ac:dyDescent="0.2">
      <c r="A278" s="6" t="s">
        <v>271</v>
      </c>
      <c r="B278" s="2">
        <f t="shared" si="35"/>
        <v>0</v>
      </c>
      <c r="C278" s="2">
        <f t="shared" si="36"/>
        <v>1</v>
      </c>
      <c r="L278" s="66">
        <f t="shared" si="37"/>
        <v>0</v>
      </c>
      <c r="N278" s="66">
        <f t="shared" si="38"/>
        <v>0</v>
      </c>
      <c r="R278" s="66">
        <f t="shared" si="39"/>
        <v>0</v>
      </c>
      <c r="V278" s="66">
        <f t="shared" si="40"/>
        <v>0</v>
      </c>
      <c r="W278"/>
      <c r="X278"/>
      <c r="Y278" s="7"/>
      <c r="Z278"/>
      <c r="AA278"/>
      <c r="AC278">
        <f t="shared" si="41"/>
        <v>0</v>
      </c>
      <c r="AD278">
        <f t="shared" si="42"/>
        <v>0</v>
      </c>
    </row>
    <row r="279" spans="1:30" ht="13.5" hidden="1" customHeight="1" x14ac:dyDescent="0.2">
      <c r="A279" s="6" t="s">
        <v>272</v>
      </c>
      <c r="B279" s="2">
        <f t="shared" si="35"/>
        <v>0</v>
      </c>
      <c r="C279" s="2">
        <f t="shared" si="36"/>
        <v>1</v>
      </c>
      <c r="L279" s="66">
        <f t="shared" si="37"/>
        <v>0</v>
      </c>
      <c r="N279" s="66">
        <f t="shared" si="38"/>
        <v>0</v>
      </c>
      <c r="R279" s="66">
        <f t="shared" si="39"/>
        <v>0</v>
      </c>
      <c r="V279" s="66">
        <f t="shared" si="40"/>
        <v>0</v>
      </c>
      <c r="W279"/>
      <c r="X279"/>
      <c r="Y279" s="7"/>
      <c r="Z279"/>
      <c r="AA279"/>
      <c r="AC279">
        <f t="shared" si="41"/>
        <v>0</v>
      </c>
      <c r="AD279">
        <f t="shared" si="42"/>
        <v>0</v>
      </c>
    </row>
    <row r="280" spans="1:30" ht="13.5" hidden="1" customHeight="1" x14ac:dyDescent="0.2">
      <c r="A280" s="6" t="s">
        <v>273</v>
      </c>
      <c r="B280" s="2">
        <f t="shared" si="35"/>
        <v>0</v>
      </c>
      <c r="C280" s="2">
        <f t="shared" si="36"/>
        <v>1</v>
      </c>
      <c r="L280" s="66">
        <f t="shared" si="37"/>
        <v>0</v>
      </c>
      <c r="N280" s="66">
        <f t="shared" si="38"/>
        <v>0</v>
      </c>
      <c r="R280" s="66">
        <f t="shared" si="39"/>
        <v>0</v>
      </c>
      <c r="V280" s="66">
        <f t="shared" si="40"/>
        <v>0</v>
      </c>
      <c r="W280"/>
      <c r="X280"/>
      <c r="Y280" s="7"/>
      <c r="Z280"/>
      <c r="AA280"/>
      <c r="AC280">
        <f t="shared" si="41"/>
        <v>0</v>
      </c>
      <c r="AD280">
        <f t="shared" si="42"/>
        <v>0</v>
      </c>
    </row>
    <row r="281" spans="1:30" ht="13.5" hidden="1" customHeight="1" x14ac:dyDescent="0.2">
      <c r="A281" s="6" t="s">
        <v>274</v>
      </c>
      <c r="B281" s="2">
        <f t="shared" si="35"/>
        <v>0</v>
      </c>
      <c r="C281" s="2">
        <f t="shared" si="36"/>
        <v>1</v>
      </c>
      <c r="L281" s="66">
        <f t="shared" si="37"/>
        <v>0</v>
      </c>
      <c r="N281" s="66">
        <f t="shared" si="38"/>
        <v>0</v>
      </c>
      <c r="R281" s="66">
        <f t="shared" si="39"/>
        <v>0</v>
      </c>
      <c r="V281" s="66">
        <f t="shared" si="40"/>
        <v>0</v>
      </c>
      <c r="W281"/>
      <c r="X281"/>
      <c r="Y281" s="7"/>
      <c r="Z281"/>
      <c r="AA281"/>
      <c r="AC281">
        <f t="shared" si="41"/>
        <v>0</v>
      </c>
      <c r="AD281">
        <f t="shared" si="42"/>
        <v>0</v>
      </c>
    </row>
    <row r="282" spans="1:30" ht="13.5" hidden="1" customHeight="1" x14ac:dyDescent="0.2">
      <c r="A282" s="6" t="s">
        <v>275</v>
      </c>
      <c r="B282" s="2">
        <f t="shared" si="35"/>
        <v>0</v>
      </c>
      <c r="C282" s="2">
        <f t="shared" si="36"/>
        <v>1</v>
      </c>
      <c r="L282" s="66">
        <f t="shared" si="37"/>
        <v>0</v>
      </c>
      <c r="N282" s="66">
        <f t="shared" si="38"/>
        <v>0</v>
      </c>
      <c r="R282" s="66">
        <f t="shared" si="39"/>
        <v>0</v>
      </c>
      <c r="V282" s="66">
        <f t="shared" si="40"/>
        <v>0</v>
      </c>
      <c r="W282"/>
      <c r="X282"/>
      <c r="Y282" s="7"/>
      <c r="Z282"/>
      <c r="AA282"/>
      <c r="AC282">
        <f t="shared" si="41"/>
        <v>0</v>
      </c>
      <c r="AD282">
        <f t="shared" si="42"/>
        <v>0</v>
      </c>
    </row>
    <row r="283" spans="1:30" ht="13.5" hidden="1" customHeight="1" x14ac:dyDescent="0.2">
      <c r="A283" s="6" t="s">
        <v>276</v>
      </c>
      <c r="B283" s="2">
        <f t="shared" si="35"/>
        <v>0</v>
      </c>
      <c r="C283" s="2">
        <f t="shared" si="36"/>
        <v>1</v>
      </c>
      <c r="L283" s="66">
        <f t="shared" si="37"/>
        <v>0</v>
      </c>
      <c r="N283" s="66">
        <f t="shared" si="38"/>
        <v>0</v>
      </c>
      <c r="R283" s="66">
        <f t="shared" si="39"/>
        <v>0</v>
      </c>
      <c r="V283" s="66">
        <f t="shared" si="40"/>
        <v>0</v>
      </c>
      <c r="W283"/>
      <c r="X283"/>
      <c r="Y283" s="7"/>
      <c r="Z283"/>
      <c r="AA283"/>
      <c r="AC283">
        <f t="shared" si="41"/>
        <v>0</v>
      </c>
      <c r="AD283">
        <f t="shared" si="42"/>
        <v>0</v>
      </c>
    </row>
    <row r="284" spans="1:30" ht="13.5" hidden="1" customHeight="1" x14ac:dyDescent="0.2">
      <c r="A284" s="6" t="s">
        <v>277</v>
      </c>
      <c r="B284" s="2">
        <f t="shared" si="35"/>
        <v>0</v>
      </c>
      <c r="C284" s="2">
        <f t="shared" si="36"/>
        <v>1</v>
      </c>
      <c r="L284" s="66">
        <f t="shared" si="37"/>
        <v>0</v>
      </c>
      <c r="N284" s="66">
        <f t="shared" si="38"/>
        <v>0</v>
      </c>
      <c r="R284" s="66">
        <f t="shared" si="39"/>
        <v>0</v>
      </c>
      <c r="V284" s="66">
        <f t="shared" si="40"/>
        <v>0</v>
      </c>
      <c r="W284"/>
      <c r="X284"/>
      <c r="Y284" s="7"/>
      <c r="Z284"/>
      <c r="AA284"/>
      <c r="AC284">
        <f t="shared" si="41"/>
        <v>0</v>
      </c>
      <c r="AD284">
        <f t="shared" si="42"/>
        <v>0</v>
      </c>
    </row>
    <row r="285" spans="1:30" ht="13.5" hidden="1" customHeight="1" x14ac:dyDescent="0.2">
      <c r="A285" s="6" t="s">
        <v>278</v>
      </c>
      <c r="B285" s="2">
        <f t="shared" si="35"/>
        <v>0</v>
      </c>
      <c r="C285" s="2">
        <f t="shared" si="36"/>
        <v>1</v>
      </c>
      <c r="L285" s="66">
        <f t="shared" si="37"/>
        <v>0</v>
      </c>
      <c r="N285" s="66">
        <f t="shared" si="38"/>
        <v>0</v>
      </c>
      <c r="R285" s="66">
        <f t="shared" si="39"/>
        <v>0</v>
      </c>
      <c r="V285" s="66">
        <f t="shared" si="40"/>
        <v>0</v>
      </c>
      <c r="W285"/>
      <c r="X285"/>
      <c r="Y285" s="7"/>
      <c r="Z285"/>
      <c r="AA285"/>
      <c r="AC285">
        <f t="shared" si="41"/>
        <v>0</v>
      </c>
      <c r="AD285">
        <f t="shared" si="42"/>
        <v>0</v>
      </c>
    </row>
    <row r="286" spans="1:30" ht="13.5" hidden="1" customHeight="1" x14ac:dyDescent="0.2">
      <c r="A286" s="6" t="s">
        <v>279</v>
      </c>
      <c r="B286" s="2">
        <f t="shared" si="35"/>
        <v>0</v>
      </c>
      <c r="C286" s="2">
        <f t="shared" si="36"/>
        <v>1</v>
      </c>
      <c r="L286" s="66">
        <f t="shared" si="37"/>
        <v>0</v>
      </c>
      <c r="N286" s="66">
        <f t="shared" si="38"/>
        <v>0</v>
      </c>
      <c r="R286" s="66">
        <f t="shared" si="39"/>
        <v>0</v>
      </c>
      <c r="V286" s="66">
        <f t="shared" si="40"/>
        <v>0</v>
      </c>
      <c r="W286"/>
      <c r="X286"/>
      <c r="Y286" s="7"/>
      <c r="Z286"/>
      <c r="AA286"/>
      <c r="AC286">
        <f t="shared" si="41"/>
        <v>0</v>
      </c>
      <c r="AD286">
        <f t="shared" si="42"/>
        <v>0</v>
      </c>
    </row>
    <row r="287" spans="1:30" ht="13.5" hidden="1" customHeight="1" x14ac:dyDescent="0.2">
      <c r="A287" s="6" t="s">
        <v>280</v>
      </c>
      <c r="B287" s="2">
        <f t="shared" si="35"/>
        <v>0</v>
      </c>
      <c r="C287" s="2">
        <f t="shared" si="36"/>
        <v>1</v>
      </c>
      <c r="L287" s="66">
        <f t="shared" si="37"/>
        <v>0</v>
      </c>
      <c r="N287" s="66">
        <f t="shared" si="38"/>
        <v>0</v>
      </c>
      <c r="R287" s="66">
        <f t="shared" si="39"/>
        <v>0</v>
      </c>
      <c r="V287" s="66">
        <f t="shared" si="40"/>
        <v>0</v>
      </c>
      <c r="W287"/>
      <c r="X287"/>
      <c r="Y287" s="7"/>
      <c r="Z287"/>
      <c r="AA287"/>
      <c r="AC287">
        <f t="shared" si="41"/>
        <v>0</v>
      </c>
      <c r="AD287">
        <f t="shared" si="42"/>
        <v>0</v>
      </c>
    </row>
    <row r="288" spans="1:30" ht="13.5" hidden="1" customHeight="1" x14ac:dyDescent="0.2">
      <c r="A288" s="6" t="s">
        <v>281</v>
      </c>
      <c r="B288" s="2">
        <f t="shared" si="35"/>
        <v>0</v>
      </c>
      <c r="C288" s="2">
        <f t="shared" si="36"/>
        <v>1</v>
      </c>
      <c r="L288" s="66">
        <f t="shared" si="37"/>
        <v>0</v>
      </c>
      <c r="N288" s="66">
        <f t="shared" si="38"/>
        <v>0</v>
      </c>
      <c r="R288" s="66">
        <f t="shared" si="39"/>
        <v>0</v>
      </c>
      <c r="V288" s="66">
        <f t="shared" si="40"/>
        <v>0</v>
      </c>
      <c r="W288"/>
      <c r="X288"/>
      <c r="Y288" s="7"/>
      <c r="Z288"/>
      <c r="AA288"/>
      <c r="AC288">
        <f t="shared" si="41"/>
        <v>0</v>
      </c>
      <c r="AD288">
        <f t="shared" si="42"/>
        <v>0</v>
      </c>
    </row>
    <row r="289" spans="1:30" ht="13.5" hidden="1" customHeight="1" x14ac:dyDescent="0.2">
      <c r="A289" s="6" t="s">
        <v>282</v>
      </c>
      <c r="B289" s="2">
        <f t="shared" ref="B289:B352" si="43">+L289+N289+R289+V289+X289</f>
        <v>0</v>
      </c>
      <c r="C289" s="2">
        <f t="shared" ref="C289:C352" si="44">RANK(B289,B$205:B$404,0)</f>
        <v>1</v>
      </c>
      <c r="L289" s="66">
        <f t="shared" ref="L289:L352" si="45">IF(AND(I289&lt;1,J289&lt;1,K289&lt;1),0,IF(250+((45-(I289*60+J289))*2)&lt;0,0,IF(K289&lt;50,250+((45-(I289*60+J289))*2),IF(K289&gt;49,250+((45-(I289*60+J289))*2)-1,250+((45-(I289*60+J289))*2)))))</f>
        <v>0</v>
      </c>
      <c r="N289" s="66">
        <f t="shared" ref="N289:N352" si="46">IF(M289&lt;89,0,250+((M289-172)*3))</f>
        <v>0</v>
      </c>
      <c r="R289" s="66">
        <f t="shared" ref="R289:R352" si="47">IF(AND(O289&lt;1,P289&lt;1,Q289&lt;1),0,IF(250+((215-(O289*60+P289))*1)&lt;0,0,250+((215-(O289*60+P289))*1)))</f>
        <v>0</v>
      </c>
      <c r="V289" s="66">
        <f t="shared" ref="V289:V352" si="48">IF(AND(S289&lt;1,T289&lt;1,U289&lt;1),0,IF(500+((240-(S289*60+T289))*1)&lt;0,0,500+((240-(S289*60+T289))*1)))</f>
        <v>0</v>
      </c>
      <c r="W289"/>
      <c r="X289"/>
      <c r="Y289" s="7"/>
      <c r="Z289"/>
      <c r="AA289"/>
      <c r="AC289">
        <f t="shared" ref="AC289:AC352" si="49">B289</f>
        <v>0</v>
      </c>
      <c r="AD289">
        <f t="shared" ref="AD289:AD352" si="50">AA289+AB289+AC289</f>
        <v>0</v>
      </c>
    </row>
    <row r="290" spans="1:30" ht="13.5" hidden="1" customHeight="1" x14ac:dyDescent="0.2">
      <c r="A290" s="6" t="s">
        <v>283</v>
      </c>
      <c r="B290" s="2">
        <f t="shared" si="43"/>
        <v>0</v>
      </c>
      <c r="C290" s="2">
        <f t="shared" si="44"/>
        <v>1</v>
      </c>
      <c r="L290" s="66">
        <f t="shared" si="45"/>
        <v>0</v>
      </c>
      <c r="N290" s="66">
        <f t="shared" si="46"/>
        <v>0</v>
      </c>
      <c r="R290" s="66">
        <f t="shared" si="47"/>
        <v>0</v>
      </c>
      <c r="V290" s="66">
        <f t="shared" si="48"/>
        <v>0</v>
      </c>
      <c r="W290"/>
      <c r="X290"/>
      <c r="Y290" s="7"/>
      <c r="Z290"/>
      <c r="AA290"/>
      <c r="AC290">
        <f t="shared" si="49"/>
        <v>0</v>
      </c>
      <c r="AD290">
        <f t="shared" si="50"/>
        <v>0</v>
      </c>
    </row>
    <row r="291" spans="1:30" ht="13.5" hidden="1" customHeight="1" x14ac:dyDescent="0.2">
      <c r="A291" s="6" t="s">
        <v>284</v>
      </c>
      <c r="B291" s="2">
        <f t="shared" si="43"/>
        <v>0</v>
      </c>
      <c r="C291" s="2">
        <f t="shared" si="44"/>
        <v>1</v>
      </c>
      <c r="L291" s="66">
        <f t="shared" si="45"/>
        <v>0</v>
      </c>
      <c r="N291" s="66">
        <f t="shared" si="46"/>
        <v>0</v>
      </c>
      <c r="R291" s="66">
        <f t="shared" si="47"/>
        <v>0</v>
      </c>
      <c r="V291" s="66">
        <f t="shared" si="48"/>
        <v>0</v>
      </c>
      <c r="W291"/>
      <c r="X291"/>
      <c r="Y291" s="7"/>
      <c r="Z291"/>
      <c r="AA291"/>
      <c r="AC291">
        <f t="shared" si="49"/>
        <v>0</v>
      </c>
      <c r="AD291">
        <f t="shared" si="50"/>
        <v>0</v>
      </c>
    </row>
    <row r="292" spans="1:30" ht="13.5" hidden="1" customHeight="1" x14ac:dyDescent="0.2">
      <c r="A292" s="6" t="s">
        <v>285</v>
      </c>
      <c r="B292" s="2">
        <f t="shared" si="43"/>
        <v>0</v>
      </c>
      <c r="C292" s="2">
        <f t="shared" si="44"/>
        <v>1</v>
      </c>
      <c r="L292" s="66">
        <f t="shared" si="45"/>
        <v>0</v>
      </c>
      <c r="N292" s="66">
        <f t="shared" si="46"/>
        <v>0</v>
      </c>
      <c r="R292" s="66">
        <f t="shared" si="47"/>
        <v>0</v>
      </c>
      <c r="V292" s="66">
        <f t="shared" si="48"/>
        <v>0</v>
      </c>
      <c r="W292"/>
      <c r="X292"/>
      <c r="Y292" s="7"/>
      <c r="Z292"/>
      <c r="AA292"/>
      <c r="AC292">
        <f t="shared" si="49"/>
        <v>0</v>
      </c>
      <c r="AD292">
        <f t="shared" si="50"/>
        <v>0</v>
      </c>
    </row>
    <row r="293" spans="1:30" ht="13.5" hidden="1" customHeight="1" x14ac:dyDescent="0.2">
      <c r="A293" s="6" t="s">
        <v>286</v>
      </c>
      <c r="B293" s="2">
        <f t="shared" si="43"/>
        <v>0</v>
      </c>
      <c r="C293" s="2">
        <f t="shared" si="44"/>
        <v>1</v>
      </c>
      <c r="L293" s="66">
        <f t="shared" si="45"/>
        <v>0</v>
      </c>
      <c r="N293" s="66">
        <f t="shared" si="46"/>
        <v>0</v>
      </c>
      <c r="R293" s="66">
        <f t="shared" si="47"/>
        <v>0</v>
      </c>
      <c r="V293" s="66">
        <f t="shared" si="48"/>
        <v>0</v>
      </c>
      <c r="W293"/>
      <c r="X293"/>
      <c r="Y293" s="7"/>
      <c r="Z293"/>
      <c r="AA293"/>
      <c r="AC293">
        <f t="shared" si="49"/>
        <v>0</v>
      </c>
      <c r="AD293">
        <f t="shared" si="50"/>
        <v>0</v>
      </c>
    </row>
    <row r="294" spans="1:30" ht="13.5" hidden="1" customHeight="1" x14ac:dyDescent="0.2">
      <c r="A294" s="6" t="s">
        <v>287</v>
      </c>
      <c r="B294" s="2">
        <f t="shared" si="43"/>
        <v>0</v>
      </c>
      <c r="C294" s="2">
        <f t="shared" si="44"/>
        <v>1</v>
      </c>
      <c r="L294" s="66">
        <f t="shared" si="45"/>
        <v>0</v>
      </c>
      <c r="N294" s="66">
        <f t="shared" si="46"/>
        <v>0</v>
      </c>
      <c r="R294" s="66">
        <f t="shared" si="47"/>
        <v>0</v>
      </c>
      <c r="V294" s="66">
        <f t="shared" si="48"/>
        <v>0</v>
      </c>
      <c r="W294"/>
      <c r="X294"/>
      <c r="Y294" s="7"/>
      <c r="Z294"/>
      <c r="AA294"/>
      <c r="AC294">
        <f t="shared" si="49"/>
        <v>0</v>
      </c>
      <c r="AD294">
        <f t="shared" si="50"/>
        <v>0</v>
      </c>
    </row>
    <row r="295" spans="1:30" ht="13.5" hidden="1" customHeight="1" x14ac:dyDescent="0.2">
      <c r="A295" s="6" t="s">
        <v>288</v>
      </c>
      <c r="B295" s="2">
        <f t="shared" si="43"/>
        <v>0</v>
      </c>
      <c r="C295" s="2">
        <f t="shared" si="44"/>
        <v>1</v>
      </c>
      <c r="L295" s="66">
        <f t="shared" si="45"/>
        <v>0</v>
      </c>
      <c r="N295" s="66">
        <f t="shared" si="46"/>
        <v>0</v>
      </c>
      <c r="R295" s="66">
        <f t="shared" si="47"/>
        <v>0</v>
      </c>
      <c r="V295" s="66">
        <f t="shared" si="48"/>
        <v>0</v>
      </c>
      <c r="W295"/>
      <c r="X295"/>
      <c r="Y295" s="7"/>
      <c r="Z295"/>
      <c r="AA295"/>
      <c r="AC295">
        <f t="shared" si="49"/>
        <v>0</v>
      </c>
      <c r="AD295">
        <f t="shared" si="50"/>
        <v>0</v>
      </c>
    </row>
    <row r="296" spans="1:30" ht="13.5" hidden="1" customHeight="1" x14ac:dyDescent="0.2">
      <c r="A296" s="6" t="s">
        <v>289</v>
      </c>
      <c r="B296" s="2">
        <f t="shared" si="43"/>
        <v>0</v>
      </c>
      <c r="C296" s="2">
        <f t="shared" si="44"/>
        <v>1</v>
      </c>
      <c r="L296" s="66">
        <f t="shared" si="45"/>
        <v>0</v>
      </c>
      <c r="N296" s="66">
        <f t="shared" si="46"/>
        <v>0</v>
      </c>
      <c r="R296" s="66">
        <f t="shared" si="47"/>
        <v>0</v>
      </c>
      <c r="V296" s="66">
        <f t="shared" si="48"/>
        <v>0</v>
      </c>
      <c r="W296"/>
      <c r="X296"/>
      <c r="Y296" s="7"/>
      <c r="Z296"/>
      <c r="AA296"/>
      <c r="AC296">
        <f t="shared" si="49"/>
        <v>0</v>
      </c>
      <c r="AD296">
        <f t="shared" si="50"/>
        <v>0</v>
      </c>
    </row>
    <row r="297" spans="1:30" ht="13.5" hidden="1" customHeight="1" x14ac:dyDescent="0.2">
      <c r="A297" s="6" t="s">
        <v>290</v>
      </c>
      <c r="B297" s="2">
        <f t="shared" si="43"/>
        <v>0</v>
      </c>
      <c r="C297" s="2">
        <f t="shared" si="44"/>
        <v>1</v>
      </c>
      <c r="L297" s="66">
        <f t="shared" si="45"/>
        <v>0</v>
      </c>
      <c r="N297" s="66">
        <f t="shared" si="46"/>
        <v>0</v>
      </c>
      <c r="R297" s="66">
        <f t="shared" si="47"/>
        <v>0</v>
      </c>
      <c r="V297" s="66">
        <f t="shared" si="48"/>
        <v>0</v>
      </c>
      <c r="W297"/>
      <c r="X297"/>
      <c r="Y297" s="7"/>
      <c r="Z297"/>
      <c r="AA297"/>
      <c r="AC297">
        <f t="shared" si="49"/>
        <v>0</v>
      </c>
      <c r="AD297">
        <f t="shared" si="50"/>
        <v>0</v>
      </c>
    </row>
    <row r="298" spans="1:30" ht="13.5" hidden="1" customHeight="1" x14ac:dyDescent="0.2">
      <c r="A298" s="6" t="s">
        <v>291</v>
      </c>
      <c r="B298" s="2">
        <f t="shared" si="43"/>
        <v>0</v>
      </c>
      <c r="C298" s="2">
        <f t="shared" si="44"/>
        <v>1</v>
      </c>
      <c r="L298" s="66">
        <f t="shared" si="45"/>
        <v>0</v>
      </c>
      <c r="N298" s="66">
        <f t="shared" si="46"/>
        <v>0</v>
      </c>
      <c r="R298" s="66">
        <f t="shared" si="47"/>
        <v>0</v>
      </c>
      <c r="V298" s="66">
        <f t="shared" si="48"/>
        <v>0</v>
      </c>
      <c r="W298"/>
      <c r="X298"/>
      <c r="Y298" s="7"/>
      <c r="Z298"/>
      <c r="AA298"/>
      <c r="AC298">
        <f t="shared" si="49"/>
        <v>0</v>
      </c>
      <c r="AD298">
        <f t="shared" si="50"/>
        <v>0</v>
      </c>
    </row>
    <row r="299" spans="1:30" ht="13.5" hidden="1" customHeight="1" x14ac:dyDescent="0.2">
      <c r="A299" s="6" t="s">
        <v>292</v>
      </c>
      <c r="B299" s="2">
        <f t="shared" si="43"/>
        <v>0</v>
      </c>
      <c r="C299" s="2">
        <f t="shared" si="44"/>
        <v>1</v>
      </c>
      <c r="L299" s="66">
        <f t="shared" si="45"/>
        <v>0</v>
      </c>
      <c r="N299" s="66">
        <f t="shared" si="46"/>
        <v>0</v>
      </c>
      <c r="R299" s="66">
        <f t="shared" si="47"/>
        <v>0</v>
      </c>
      <c r="V299" s="66">
        <f t="shared" si="48"/>
        <v>0</v>
      </c>
      <c r="W299"/>
      <c r="X299"/>
      <c r="Y299" s="7"/>
      <c r="Z299"/>
      <c r="AA299"/>
      <c r="AC299">
        <f t="shared" si="49"/>
        <v>0</v>
      </c>
      <c r="AD299">
        <f t="shared" si="50"/>
        <v>0</v>
      </c>
    </row>
    <row r="300" spans="1:30" ht="13.5" hidden="1" customHeight="1" x14ac:dyDescent="0.2">
      <c r="A300" s="6" t="s">
        <v>293</v>
      </c>
      <c r="B300" s="2">
        <f t="shared" si="43"/>
        <v>0</v>
      </c>
      <c r="C300" s="2">
        <f t="shared" si="44"/>
        <v>1</v>
      </c>
      <c r="L300" s="66">
        <f t="shared" si="45"/>
        <v>0</v>
      </c>
      <c r="N300" s="66">
        <f t="shared" si="46"/>
        <v>0</v>
      </c>
      <c r="R300" s="66">
        <f t="shared" si="47"/>
        <v>0</v>
      </c>
      <c r="V300" s="66">
        <f t="shared" si="48"/>
        <v>0</v>
      </c>
      <c r="W300"/>
      <c r="X300"/>
      <c r="Y300" s="7"/>
      <c r="Z300"/>
      <c r="AA300"/>
      <c r="AC300">
        <f t="shared" si="49"/>
        <v>0</v>
      </c>
      <c r="AD300">
        <f t="shared" si="50"/>
        <v>0</v>
      </c>
    </row>
    <row r="301" spans="1:30" ht="13.5" hidden="1" customHeight="1" x14ac:dyDescent="0.2">
      <c r="A301" s="6" t="s">
        <v>294</v>
      </c>
      <c r="B301" s="2">
        <f t="shared" si="43"/>
        <v>0</v>
      </c>
      <c r="C301" s="2">
        <f t="shared" si="44"/>
        <v>1</v>
      </c>
      <c r="L301" s="66">
        <f t="shared" si="45"/>
        <v>0</v>
      </c>
      <c r="N301" s="66">
        <f t="shared" si="46"/>
        <v>0</v>
      </c>
      <c r="R301" s="66">
        <f t="shared" si="47"/>
        <v>0</v>
      </c>
      <c r="V301" s="66">
        <f t="shared" si="48"/>
        <v>0</v>
      </c>
      <c r="W301"/>
      <c r="X301"/>
      <c r="Y301" s="7"/>
      <c r="Z301"/>
      <c r="AA301"/>
      <c r="AC301">
        <f t="shared" si="49"/>
        <v>0</v>
      </c>
      <c r="AD301">
        <f t="shared" si="50"/>
        <v>0</v>
      </c>
    </row>
    <row r="302" spans="1:30" ht="13.5" hidden="1" customHeight="1" x14ac:dyDescent="0.2">
      <c r="A302" s="6" t="s">
        <v>295</v>
      </c>
      <c r="B302" s="2">
        <f t="shared" si="43"/>
        <v>0</v>
      </c>
      <c r="C302" s="2">
        <f t="shared" si="44"/>
        <v>1</v>
      </c>
      <c r="L302" s="66">
        <f t="shared" si="45"/>
        <v>0</v>
      </c>
      <c r="N302" s="66">
        <f t="shared" si="46"/>
        <v>0</v>
      </c>
      <c r="R302" s="66">
        <f t="shared" si="47"/>
        <v>0</v>
      </c>
      <c r="V302" s="66">
        <f t="shared" si="48"/>
        <v>0</v>
      </c>
      <c r="W302"/>
      <c r="X302"/>
      <c r="Y302" s="7"/>
      <c r="Z302"/>
      <c r="AA302"/>
      <c r="AC302">
        <f t="shared" si="49"/>
        <v>0</v>
      </c>
      <c r="AD302">
        <f t="shared" si="50"/>
        <v>0</v>
      </c>
    </row>
    <row r="303" spans="1:30" ht="13.5" hidden="1" customHeight="1" x14ac:dyDescent="0.2">
      <c r="A303" s="6" t="s">
        <v>296</v>
      </c>
      <c r="B303" s="2">
        <f t="shared" si="43"/>
        <v>0</v>
      </c>
      <c r="C303" s="2">
        <f t="shared" si="44"/>
        <v>1</v>
      </c>
      <c r="L303" s="66">
        <f t="shared" si="45"/>
        <v>0</v>
      </c>
      <c r="N303" s="66">
        <f t="shared" si="46"/>
        <v>0</v>
      </c>
      <c r="R303" s="66">
        <f t="shared" si="47"/>
        <v>0</v>
      </c>
      <c r="V303" s="66">
        <f t="shared" si="48"/>
        <v>0</v>
      </c>
      <c r="W303"/>
      <c r="X303"/>
      <c r="Y303" s="7"/>
      <c r="Z303"/>
      <c r="AA303"/>
      <c r="AC303">
        <f t="shared" si="49"/>
        <v>0</v>
      </c>
      <c r="AD303">
        <f t="shared" si="50"/>
        <v>0</v>
      </c>
    </row>
    <row r="304" spans="1:30" ht="13.5" hidden="1" customHeight="1" x14ac:dyDescent="0.2">
      <c r="A304" s="6" t="s">
        <v>297</v>
      </c>
      <c r="B304" s="2">
        <f t="shared" si="43"/>
        <v>0</v>
      </c>
      <c r="C304" s="2">
        <f t="shared" si="44"/>
        <v>1</v>
      </c>
      <c r="L304" s="66">
        <f t="shared" si="45"/>
        <v>0</v>
      </c>
      <c r="N304" s="66">
        <f t="shared" si="46"/>
        <v>0</v>
      </c>
      <c r="R304" s="66">
        <f t="shared" si="47"/>
        <v>0</v>
      </c>
      <c r="V304" s="66">
        <f t="shared" si="48"/>
        <v>0</v>
      </c>
      <c r="W304"/>
      <c r="X304"/>
      <c r="Y304" s="7"/>
      <c r="Z304"/>
      <c r="AA304"/>
      <c r="AC304">
        <f t="shared" si="49"/>
        <v>0</v>
      </c>
      <c r="AD304">
        <f t="shared" si="50"/>
        <v>0</v>
      </c>
    </row>
    <row r="305" spans="1:30" ht="13.5" hidden="1" customHeight="1" x14ac:dyDescent="0.2">
      <c r="A305" s="6" t="s">
        <v>298</v>
      </c>
      <c r="B305" s="2">
        <f t="shared" si="43"/>
        <v>0</v>
      </c>
      <c r="C305" s="2">
        <f t="shared" si="44"/>
        <v>1</v>
      </c>
      <c r="L305" s="66">
        <f t="shared" si="45"/>
        <v>0</v>
      </c>
      <c r="N305" s="66">
        <f t="shared" si="46"/>
        <v>0</v>
      </c>
      <c r="R305" s="66">
        <f t="shared" si="47"/>
        <v>0</v>
      </c>
      <c r="V305" s="66">
        <f t="shared" si="48"/>
        <v>0</v>
      </c>
      <c r="W305"/>
      <c r="X305"/>
      <c r="Y305" s="7"/>
      <c r="Z305"/>
      <c r="AA305"/>
      <c r="AC305">
        <f t="shared" si="49"/>
        <v>0</v>
      </c>
      <c r="AD305">
        <f t="shared" si="50"/>
        <v>0</v>
      </c>
    </row>
    <row r="306" spans="1:30" ht="13.5" hidden="1" customHeight="1" x14ac:dyDescent="0.2">
      <c r="A306" s="6" t="s">
        <v>299</v>
      </c>
      <c r="B306" s="2">
        <f t="shared" si="43"/>
        <v>0</v>
      </c>
      <c r="C306" s="2">
        <f t="shared" si="44"/>
        <v>1</v>
      </c>
      <c r="L306" s="66">
        <f t="shared" si="45"/>
        <v>0</v>
      </c>
      <c r="N306" s="66">
        <f t="shared" si="46"/>
        <v>0</v>
      </c>
      <c r="R306" s="66">
        <f t="shared" si="47"/>
        <v>0</v>
      </c>
      <c r="V306" s="66">
        <f t="shared" si="48"/>
        <v>0</v>
      </c>
      <c r="W306"/>
      <c r="X306"/>
      <c r="Y306" s="7"/>
      <c r="Z306"/>
      <c r="AA306"/>
      <c r="AC306">
        <f t="shared" si="49"/>
        <v>0</v>
      </c>
      <c r="AD306">
        <f t="shared" si="50"/>
        <v>0</v>
      </c>
    </row>
    <row r="307" spans="1:30" ht="13.5" hidden="1" customHeight="1" x14ac:dyDescent="0.2">
      <c r="A307" s="6" t="s">
        <v>300</v>
      </c>
      <c r="B307" s="2">
        <f t="shared" si="43"/>
        <v>0</v>
      </c>
      <c r="C307" s="2">
        <f t="shared" si="44"/>
        <v>1</v>
      </c>
      <c r="L307" s="66">
        <f t="shared" si="45"/>
        <v>0</v>
      </c>
      <c r="N307" s="66">
        <f t="shared" si="46"/>
        <v>0</v>
      </c>
      <c r="R307" s="66">
        <f t="shared" si="47"/>
        <v>0</v>
      </c>
      <c r="V307" s="66">
        <f t="shared" si="48"/>
        <v>0</v>
      </c>
      <c r="W307"/>
      <c r="X307"/>
      <c r="Y307" s="7"/>
      <c r="Z307"/>
      <c r="AA307"/>
      <c r="AC307">
        <f t="shared" si="49"/>
        <v>0</v>
      </c>
      <c r="AD307">
        <f t="shared" si="50"/>
        <v>0</v>
      </c>
    </row>
    <row r="308" spans="1:30" ht="13.5" hidden="1" customHeight="1" x14ac:dyDescent="0.2">
      <c r="A308" s="6" t="s">
        <v>301</v>
      </c>
      <c r="B308" s="2">
        <f t="shared" si="43"/>
        <v>0</v>
      </c>
      <c r="C308" s="2">
        <f t="shared" si="44"/>
        <v>1</v>
      </c>
      <c r="L308" s="66">
        <f t="shared" si="45"/>
        <v>0</v>
      </c>
      <c r="N308" s="66">
        <f t="shared" si="46"/>
        <v>0</v>
      </c>
      <c r="R308" s="66">
        <f t="shared" si="47"/>
        <v>0</v>
      </c>
      <c r="V308" s="66">
        <f t="shared" si="48"/>
        <v>0</v>
      </c>
      <c r="W308"/>
      <c r="X308"/>
      <c r="Y308" s="7"/>
      <c r="Z308"/>
      <c r="AA308"/>
      <c r="AC308">
        <f t="shared" si="49"/>
        <v>0</v>
      </c>
      <c r="AD308">
        <f t="shared" si="50"/>
        <v>0</v>
      </c>
    </row>
    <row r="309" spans="1:30" ht="13.5" hidden="1" customHeight="1" x14ac:dyDescent="0.2">
      <c r="A309" s="6" t="s">
        <v>302</v>
      </c>
      <c r="B309" s="2">
        <f t="shared" si="43"/>
        <v>0</v>
      </c>
      <c r="C309" s="2">
        <f t="shared" si="44"/>
        <v>1</v>
      </c>
      <c r="L309" s="66">
        <f t="shared" si="45"/>
        <v>0</v>
      </c>
      <c r="N309" s="66">
        <f t="shared" si="46"/>
        <v>0</v>
      </c>
      <c r="R309" s="66">
        <f t="shared" si="47"/>
        <v>0</v>
      </c>
      <c r="V309" s="66">
        <f t="shared" si="48"/>
        <v>0</v>
      </c>
      <c r="W309"/>
      <c r="X309"/>
      <c r="Y309" s="7"/>
      <c r="Z309"/>
      <c r="AA309"/>
      <c r="AC309">
        <f t="shared" si="49"/>
        <v>0</v>
      </c>
      <c r="AD309">
        <f t="shared" si="50"/>
        <v>0</v>
      </c>
    </row>
    <row r="310" spans="1:30" ht="13.5" hidden="1" customHeight="1" x14ac:dyDescent="0.2">
      <c r="A310" s="6" t="s">
        <v>303</v>
      </c>
      <c r="B310" s="2">
        <f t="shared" si="43"/>
        <v>0</v>
      </c>
      <c r="C310" s="2">
        <f t="shared" si="44"/>
        <v>1</v>
      </c>
      <c r="L310" s="66">
        <f t="shared" si="45"/>
        <v>0</v>
      </c>
      <c r="N310" s="66">
        <f t="shared" si="46"/>
        <v>0</v>
      </c>
      <c r="R310" s="66">
        <f t="shared" si="47"/>
        <v>0</v>
      </c>
      <c r="V310" s="66">
        <f t="shared" si="48"/>
        <v>0</v>
      </c>
      <c r="W310"/>
      <c r="X310"/>
      <c r="Y310" s="7"/>
      <c r="Z310"/>
      <c r="AA310"/>
      <c r="AC310">
        <f t="shared" si="49"/>
        <v>0</v>
      </c>
      <c r="AD310">
        <f t="shared" si="50"/>
        <v>0</v>
      </c>
    </row>
    <row r="311" spans="1:30" ht="13.5" hidden="1" customHeight="1" x14ac:dyDescent="0.2">
      <c r="A311" s="6" t="s">
        <v>304</v>
      </c>
      <c r="B311" s="2">
        <f t="shared" si="43"/>
        <v>0</v>
      </c>
      <c r="C311" s="2">
        <f t="shared" si="44"/>
        <v>1</v>
      </c>
      <c r="L311" s="66">
        <f t="shared" si="45"/>
        <v>0</v>
      </c>
      <c r="N311" s="66">
        <f t="shared" si="46"/>
        <v>0</v>
      </c>
      <c r="R311" s="66">
        <f t="shared" si="47"/>
        <v>0</v>
      </c>
      <c r="V311" s="66">
        <f t="shared" si="48"/>
        <v>0</v>
      </c>
      <c r="W311"/>
      <c r="X311"/>
      <c r="Y311" s="7"/>
      <c r="Z311"/>
      <c r="AA311"/>
      <c r="AC311">
        <f t="shared" si="49"/>
        <v>0</v>
      </c>
      <c r="AD311">
        <f t="shared" si="50"/>
        <v>0</v>
      </c>
    </row>
    <row r="312" spans="1:30" ht="13.5" hidden="1" customHeight="1" x14ac:dyDescent="0.2">
      <c r="A312" s="6" t="s">
        <v>305</v>
      </c>
      <c r="B312" s="2">
        <f t="shared" si="43"/>
        <v>0</v>
      </c>
      <c r="C312" s="2">
        <f t="shared" si="44"/>
        <v>1</v>
      </c>
      <c r="L312" s="66">
        <f t="shared" si="45"/>
        <v>0</v>
      </c>
      <c r="N312" s="66">
        <f t="shared" si="46"/>
        <v>0</v>
      </c>
      <c r="R312" s="66">
        <f t="shared" si="47"/>
        <v>0</v>
      </c>
      <c r="V312" s="66">
        <f t="shared" si="48"/>
        <v>0</v>
      </c>
      <c r="W312"/>
      <c r="X312"/>
      <c r="Y312" s="7"/>
      <c r="Z312"/>
      <c r="AA312"/>
      <c r="AC312">
        <f t="shared" si="49"/>
        <v>0</v>
      </c>
      <c r="AD312">
        <f t="shared" si="50"/>
        <v>0</v>
      </c>
    </row>
    <row r="313" spans="1:30" ht="13.5" hidden="1" customHeight="1" x14ac:dyDescent="0.2">
      <c r="A313" s="6" t="s">
        <v>306</v>
      </c>
      <c r="B313" s="2">
        <f t="shared" si="43"/>
        <v>0</v>
      </c>
      <c r="C313" s="2">
        <f t="shared" si="44"/>
        <v>1</v>
      </c>
      <c r="L313" s="66">
        <f t="shared" si="45"/>
        <v>0</v>
      </c>
      <c r="N313" s="66">
        <f t="shared" si="46"/>
        <v>0</v>
      </c>
      <c r="R313" s="66">
        <f t="shared" si="47"/>
        <v>0</v>
      </c>
      <c r="V313" s="66">
        <f t="shared" si="48"/>
        <v>0</v>
      </c>
      <c r="W313"/>
      <c r="X313"/>
      <c r="Y313" s="7"/>
      <c r="Z313"/>
      <c r="AA313"/>
      <c r="AC313">
        <f t="shared" si="49"/>
        <v>0</v>
      </c>
      <c r="AD313">
        <f t="shared" si="50"/>
        <v>0</v>
      </c>
    </row>
    <row r="314" spans="1:30" ht="13.5" hidden="1" customHeight="1" x14ac:dyDescent="0.2">
      <c r="A314" s="6" t="s">
        <v>307</v>
      </c>
      <c r="B314" s="2">
        <f t="shared" si="43"/>
        <v>0</v>
      </c>
      <c r="C314" s="2">
        <f t="shared" si="44"/>
        <v>1</v>
      </c>
      <c r="L314" s="66">
        <f t="shared" si="45"/>
        <v>0</v>
      </c>
      <c r="N314" s="66">
        <f t="shared" si="46"/>
        <v>0</v>
      </c>
      <c r="R314" s="66">
        <f t="shared" si="47"/>
        <v>0</v>
      </c>
      <c r="V314" s="66">
        <f t="shared" si="48"/>
        <v>0</v>
      </c>
      <c r="W314"/>
      <c r="X314"/>
      <c r="Y314" s="7"/>
      <c r="Z314"/>
      <c r="AA314"/>
      <c r="AC314">
        <f t="shared" si="49"/>
        <v>0</v>
      </c>
      <c r="AD314">
        <f t="shared" si="50"/>
        <v>0</v>
      </c>
    </row>
    <row r="315" spans="1:30" ht="13.5" hidden="1" customHeight="1" x14ac:dyDescent="0.2">
      <c r="A315" s="6" t="s">
        <v>308</v>
      </c>
      <c r="B315" s="2">
        <f t="shared" si="43"/>
        <v>0</v>
      </c>
      <c r="C315" s="2">
        <f t="shared" si="44"/>
        <v>1</v>
      </c>
      <c r="L315" s="66">
        <f t="shared" si="45"/>
        <v>0</v>
      </c>
      <c r="N315" s="66">
        <f t="shared" si="46"/>
        <v>0</v>
      </c>
      <c r="R315" s="66">
        <f t="shared" si="47"/>
        <v>0</v>
      </c>
      <c r="V315" s="66">
        <f t="shared" si="48"/>
        <v>0</v>
      </c>
      <c r="W315"/>
      <c r="X315"/>
      <c r="Y315" s="7"/>
      <c r="Z315"/>
      <c r="AA315"/>
      <c r="AC315">
        <f t="shared" si="49"/>
        <v>0</v>
      </c>
      <c r="AD315">
        <f t="shared" si="50"/>
        <v>0</v>
      </c>
    </row>
    <row r="316" spans="1:30" ht="13.5" hidden="1" customHeight="1" x14ac:dyDescent="0.2">
      <c r="A316" s="6" t="s">
        <v>309</v>
      </c>
      <c r="B316" s="2">
        <f t="shared" si="43"/>
        <v>0</v>
      </c>
      <c r="C316" s="2">
        <f t="shared" si="44"/>
        <v>1</v>
      </c>
      <c r="L316" s="66">
        <f t="shared" si="45"/>
        <v>0</v>
      </c>
      <c r="N316" s="66">
        <f t="shared" si="46"/>
        <v>0</v>
      </c>
      <c r="R316" s="66">
        <f t="shared" si="47"/>
        <v>0</v>
      </c>
      <c r="V316" s="66">
        <f t="shared" si="48"/>
        <v>0</v>
      </c>
      <c r="W316"/>
      <c r="X316"/>
      <c r="Y316" s="7"/>
      <c r="Z316"/>
      <c r="AA316"/>
      <c r="AC316">
        <f t="shared" si="49"/>
        <v>0</v>
      </c>
      <c r="AD316">
        <f t="shared" si="50"/>
        <v>0</v>
      </c>
    </row>
    <row r="317" spans="1:30" ht="13.5" hidden="1" customHeight="1" x14ac:dyDescent="0.2">
      <c r="A317" s="6" t="s">
        <v>310</v>
      </c>
      <c r="B317" s="2">
        <f t="shared" si="43"/>
        <v>0</v>
      </c>
      <c r="C317" s="2">
        <f t="shared" si="44"/>
        <v>1</v>
      </c>
      <c r="L317" s="66">
        <f t="shared" si="45"/>
        <v>0</v>
      </c>
      <c r="N317" s="66">
        <f t="shared" si="46"/>
        <v>0</v>
      </c>
      <c r="R317" s="66">
        <f t="shared" si="47"/>
        <v>0</v>
      </c>
      <c r="V317" s="66">
        <f t="shared" si="48"/>
        <v>0</v>
      </c>
      <c r="W317"/>
      <c r="X317"/>
      <c r="Y317" s="7"/>
      <c r="Z317"/>
      <c r="AA317"/>
      <c r="AC317">
        <f t="shared" si="49"/>
        <v>0</v>
      </c>
      <c r="AD317">
        <f t="shared" si="50"/>
        <v>0</v>
      </c>
    </row>
    <row r="318" spans="1:30" ht="13.5" hidden="1" customHeight="1" x14ac:dyDescent="0.2">
      <c r="A318" s="6" t="s">
        <v>311</v>
      </c>
      <c r="B318" s="2">
        <f t="shared" si="43"/>
        <v>0</v>
      </c>
      <c r="C318" s="2">
        <f t="shared" si="44"/>
        <v>1</v>
      </c>
      <c r="L318" s="66">
        <f t="shared" si="45"/>
        <v>0</v>
      </c>
      <c r="N318" s="66">
        <f t="shared" si="46"/>
        <v>0</v>
      </c>
      <c r="R318" s="66">
        <f t="shared" si="47"/>
        <v>0</v>
      </c>
      <c r="V318" s="66">
        <f t="shared" si="48"/>
        <v>0</v>
      </c>
      <c r="W318"/>
      <c r="X318"/>
      <c r="Y318" s="7"/>
      <c r="Z318"/>
      <c r="AA318"/>
      <c r="AC318">
        <f t="shared" si="49"/>
        <v>0</v>
      </c>
      <c r="AD318">
        <f t="shared" si="50"/>
        <v>0</v>
      </c>
    </row>
    <row r="319" spans="1:30" ht="13.5" hidden="1" customHeight="1" x14ac:dyDescent="0.2">
      <c r="A319" s="6" t="s">
        <v>312</v>
      </c>
      <c r="B319" s="2">
        <f t="shared" si="43"/>
        <v>0</v>
      </c>
      <c r="C319" s="2">
        <f t="shared" si="44"/>
        <v>1</v>
      </c>
      <c r="L319" s="66">
        <f t="shared" si="45"/>
        <v>0</v>
      </c>
      <c r="N319" s="66">
        <f t="shared" si="46"/>
        <v>0</v>
      </c>
      <c r="R319" s="66">
        <f t="shared" si="47"/>
        <v>0</v>
      </c>
      <c r="V319" s="66">
        <f t="shared" si="48"/>
        <v>0</v>
      </c>
      <c r="W319"/>
      <c r="X319"/>
      <c r="Y319" s="7"/>
      <c r="Z319"/>
      <c r="AA319"/>
      <c r="AC319">
        <f t="shared" si="49"/>
        <v>0</v>
      </c>
      <c r="AD319">
        <f t="shared" si="50"/>
        <v>0</v>
      </c>
    </row>
    <row r="320" spans="1:30" ht="13.5" hidden="1" customHeight="1" x14ac:dyDescent="0.2">
      <c r="A320" s="6" t="s">
        <v>313</v>
      </c>
      <c r="B320" s="2">
        <f t="shared" si="43"/>
        <v>0</v>
      </c>
      <c r="C320" s="2">
        <f t="shared" si="44"/>
        <v>1</v>
      </c>
      <c r="L320" s="66">
        <f t="shared" si="45"/>
        <v>0</v>
      </c>
      <c r="N320" s="66">
        <f t="shared" si="46"/>
        <v>0</v>
      </c>
      <c r="R320" s="66">
        <f t="shared" si="47"/>
        <v>0</v>
      </c>
      <c r="V320" s="66">
        <f t="shared" si="48"/>
        <v>0</v>
      </c>
      <c r="W320"/>
      <c r="X320"/>
      <c r="Y320" s="7"/>
      <c r="Z320"/>
      <c r="AA320"/>
      <c r="AC320">
        <f t="shared" si="49"/>
        <v>0</v>
      </c>
      <c r="AD320">
        <f t="shared" si="50"/>
        <v>0</v>
      </c>
    </row>
    <row r="321" spans="1:30" ht="13.5" hidden="1" customHeight="1" x14ac:dyDescent="0.2">
      <c r="A321" s="6" t="s">
        <v>314</v>
      </c>
      <c r="B321" s="2">
        <f t="shared" si="43"/>
        <v>0</v>
      </c>
      <c r="C321" s="2">
        <f t="shared" si="44"/>
        <v>1</v>
      </c>
      <c r="L321" s="66">
        <f t="shared" si="45"/>
        <v>0</v>
      </c>
      <c r="N321" s="66">
        <f t="shared" si="46"/>
        <v>0</v>
      </c>
      <c r="R321" s="66">
        <f t="shared" si="47"/>
        <v>0</v>
      </c>
      <c r="V321" s="66">
        <f t="shared" si="48"/>
        <v>0</v>
      </c>
      <c r="W321"/>
      <c r="X321"/>
      <c r="Y321" s="7"/>
      <c r="Z321"/>
      <c r="AA321"/>
      <c r="AC321">
        <f t="shared" si="49"/>
        <v>0</v>
      </c>
      <c r="AD321">
        <f t="shared" si="50"/>
        <v>0</v>
      </c>
    </row>
    <row r="322" spans="1:30" ht="13.5" hidden="1" customHeight="1" x14ac:dyDescent="0.2">
      <c r="A322" s="6" t="s">
        <v>315</v>
      </c>
      <c r="B322" s="2">
        <f t="shared" si="43"/>
        <v>0</v>
      </c>
      <c r="C322" s="2">
        <f t="shared" si="44"/>
        <v>1</v>
      </c>
      <c r="L322" s="66">
        <f t="shared" si="45"/>
        <v>0</v>
      </c>
      <c r="N322" s="66">
        <f t="shared" si="46"/>
        <v>0</v>
      </c>
      <c r="R322" s="66">
        <f t="shared" si="47"/>
        <v>0</v>
      </c>
      <c r="V322" s="66">
        <f t="shared" si="48"/>
        <v>0</v>
      </c>
      <c r="W322"/>
      <c r="X322"/>
      <c r="Y322" s="7"/>
      <c r="Z322"/>
      <c r="AA322"/>
      <c r="AC322">
        <f t="shared" si="49"/>
        <v>0</v>
      </c>
      <c r="AD322">
        <f t="shared" si="50"/>
        <v>0</v>
      </c>
    </row>
    <row r="323" spans="1:30" ht="13.5" hidden="1" customHeight="1" x14ac:dyDescent="0.2">
      <c r="A323" s="6" t="s">
        <v>316</v>
      </c>
      <c r="B323" s="2">
        <f t="shared" si="43"/>
        <v>0</v>
      </c>
      <c r="C323" s="2">
        <f t="shared" si="44"/>
        <v>1</v>
      </c>
      <c r="L323" s="66">
        <f t="shared" si="45"/>
        <v>0</v>
      </c>
      <c r="N323" s="66">
        <f t="shared" si="46"/>
        <v>0</v>
      </c>
      <c r="R323" s="66">
        <f t="shared" si="47"/>
        <v>0</v>
      </c>
      <c r="V323" s="66">
        <f t="shared" si="48"/>
        <v>0</v>
      </c>
      <c r="W323"/>
      <c r="X323"/>
      <c r="Y323" s="7"/>
      <c r="Z323"/>
      <c r="AA323"/>
      <c r="AC323">
        <f t="shared" si="49"/>
        <v>0</v>
      </c>
      <c r="AD323">
        <f t="shared" si="50"/>
        <v>0</v>
      </c>
    </row>
    <row r="324" spans="1:30" ht="13.5" hidden="1" customHeight="1" x14ac:dyDescent="0.2">
      <c r="A324" s="6" t="s">
        <v>317</v>
      </c>
      <c r="B324" s="2">
        <f t="shared" si="43"/>
        <v>0</v>
      </c>
      <c r="C324" s="2">
        <f t="shared" si="44"/>
        <v>1</v>
      </c>
      <c r="L324" s="66">
        <f t="shared" si="45"/>
        <v>0</v>
      </c>
      <c r="N324" s="66">
        <f t="shared" si="46"/>
        <v>0</v>
      </c>
      <c r="R324" s="66">
        <f t="shared" si="47"/>
        <v>0</v>
      </c>
      <c r="V324" s="66">
        <f t="shared" si="48"/>
        <v>0</v>
      </c>
      <c r="W324"/>
      <c r="X324"/>
      <c r="Y324" s="7"/>
      <c r="Z324"/>
      <c r="AA324"/>
      <c r="AC324">
        <f t="shared" si="49"/>
        <v>0</v>
      </c>
      <c r="AD324">
        <f t="shared" si="50"/>
        <v>0</v>
      </c>
    </row>
    <row r="325" spans="1:30" ht="13.5" hidden="1" customHeight="1" x14ac:dyDescent="0.2">
      <c r="A325" s="6" t="s">
        <v>318</v>
      </c>
      <c r="B325" s="2">
        <f t="shared" si="43"/>
        <v>0</v>
      </c>
      <c r="C325" s="2">
        <f t="shared" si="44"/>
        <v>1</v>
      </c>
      <c r="L325" s="66">
        <f t="shared" si="45"/>
        <v>0</v>
      </c>
      <c r="N325" s="66">
        <f t="shared" si="46"/>
        <v>0</v>
      </c>
      <c r="R325" s="66">
        <f t="shared" si="47"/>
        <v>0</v>
      </c>
      <c r="V325" s="66">
        <f t="shared" si="48"/>
        <v>0</v>
      </c>
      <c r="W325"/>
      <c r="X325"/>
      <c r="Y325" s="7"/>
      <c r="Z325"/>
      <c r="AA325"/>
      <c r="AC325">
        <f t="shared" si="49"/>
        <v>0</v>
      </c>
      <c r="AD325">
        <f t="shared" si="50"/>
        <v>0</v>
      </c>
    </row>
    <row r="326" spans="1:30" ht="13.5" hidden="1" customHeight="1" x14ac:dyDescent="0.2">
      <c r="A326" s="6" t="s">
        <v>319</v>
      </c>
      <c r="B326" s="2">
        <f t="shared" si="43"/>
        <v>0</v>
      </c>
      <c r="C326" s="2">
        <f t="shared" si="44"/>
        <v>1</v>
      </c>
      <c r="L326" s="66">
        <f t="shared" si="45"/>
        <v>0</v>
      </c>
      <c r="N326" s="66">
        <f t="shared" si="46"/>
        <v>0</v>
      </c>
      <c r="R326" s="66">
        <f t="shared" si="47"/>
        <v>0</v>
      </c>
      <c r="V326" s="66">
        <f t="shared" si="48"/>
        <v>0</v>
      </c>
      <c r="W326"/>
      <c r="X326"/>
      <c r="Y326" s="7"/>
      <c r="Z326"/>
      <c r="AA326"/>
      <c r="AC326">
        <f t="shared" si="49"/>
        <v>0</v>
      </c>
      <c r="AD326">
        <f t="shared" si="50"/>
        <v>0</v>
      </c>
    </row>
    <row r="327" spans="1:30" ht="13.5" hidden="1" customHeight="1" x14ac:dyDescent="0.2">
      <c r="A327" s="6" t="s">
        <v>320</v>
      </c>
      <c r="B327" s="2">
        <f t="shared" si="43"/>
        <v>0</v>
      </c>
      <c r="C327" s="2">
        <f t="shared" si="44"/>
        <v>1</v>
      </c>
      <c r="L327" s="66">
        <f t="shared" si="45"/>
        <v>0</v>
      </c>
      <c r="N327" s="66">
        <f t="shared" si="46"/>
        <v>0</v>
      </c>
      <c r="R327" s="66">
        <f t="shared" si="47"/>
        <v>0</v>
      </c>
      <c r="V327" s="66">
        <f t="shared" si="48"/>
        <v>0</v>
      </c>
      <c r="W327"/>
      <c r="X327"/>
      <c r="Y327" s="7"/>
      <c r="Z327"/>
      <c r="AA327"/>
      <c r="AC327">
        <f t="shared" si="49"/>
        <v>0</v>
      </c>
      <c r="AD327">
        <f t="shared" si="50"/>
        <v>0</v>
      </c>
    </row>
    <row r="328" spans="1:30" ht="13.5" hidden="1" customHeight="1" x14ac:dyDescent="0.2">
      <c r="A328" s="6" t="s">
        <v>321</v>
      </c>
      <c r="B328" s="2">
        <f t="shared" si="43"/>
        <v>0</v>
      </c>
      <c r="C328" s="2">
        <f t="shared" si="44"/>
        <v>1</v>
      </c>
      <c r="L328" s="66">
        <f t="shared" si="45"/>
        <v>0</v>
      </c>
      <c r="N328" s="66">
        <f t="shared" si="46"/>
        <v>0</v>
      </c>
      <c r="R328" s="66">
        <f t="shared" si="47"/>
        <v>0</v>
      </c>
      <c r="V328" s="66">
        <f t="shared" si="48"/>
        <v>0</v>
      </c>
      <c r="W328"/>
      <c r="X328"/>
      <c r="Y328" s="7"/>
      <c r="Z328"/>
      <c r="AA328"/>
      <c r="AC328">
        <f t="shared" si="49"/>
        <v>0</v>
      </c>
      <c r="AD328">
        <f t="shared" si="50"/>
        <v>0</v>
      </c>
    </row>
    <row r="329" spans="1:30" ht="13.5" hidden="1" customHeight="1" x14ac:dyDescent="0.2">
      <c r="A329" s="6" t="s">
        <v>322</v>
      </c>
      <c r="B329" s="2">
        <f t="shared" si="43"/>
        <v>0</v>
      </c>
      <c r="C329" s="2">
        <f t="shared" si="44"/>
        <v>1</v>
      </c>
      <c r="L329" s="66">
        <f t="shared" si="45"/>
        <v>0</v>
      </c>
      <c r="N329" s="66">
        <f t="shared" si="46"/>
        <v>0</v>
      </c>
      <c r="R329" s="66">
        <f t="shared" si="47"/>
        <v>0</v>
      </c>
      <c r="V329" s="66">
        <f t="shared" si="48"/>
        <v>0</v>
      </c>
      <c r="W329"/>
      <c r="X329"/>
      <c r="Y329" s="7"/>
      <c r="Z329"/>
      <c r="AA329"/>
      <c r="AC329">
        <f t="shared" si="49"/>
        <v>0</v>
      </c>
      <c r="AD329">
        <f t="shared" si="50"/>
        <v>0</v>
      </c>
    </row>
    <row r="330" spans="1:30" ht="13.5" hidden="1" customHeight="1" x14ac:dyDescent="0.2">
      <c r="A330" s="6" t="s">
        <v>323</v>
      </c>
      <c r="B330" s="2">
        <f t="shared" si="43"/>
        <v>0</v>
      </c>
      <c r="C330" s="2">
        <f t="shared" si="44"/>
        <v>1</v>
      </c>
      <c r="L330" s="66">
        <f t="shared" si="45"/>
        <v>0</v>
      </c>
      <c r="N330" s="66">
        <f t="shared" si="46"/>
        <v>0</v>
      </c>
      <c r="R330" s="66">
        <f t="shared" si="47"/>
        <v>0</v>
      </c>
      <c r="V330" s="66">
        <f t="shared" si="48"/>
        <v>0</v>
      </c>
      <c r="W330"/>
      <c r="X330"/>
      <c r="Y330" s="7"/>
      <c r="Z330"/>
      <c r="AA330"/>
      <c r="AC330">
        <f t="shared" si="49"/>
        <v>0</v>
      </c>
      <c r="AD330">
        <f t="shared" si="50"/>
        <v>0</v>
      </c>
    </row>
    <row r="331" spans="1:30" ht="13.5" hidden="1" customHeight="1" x14ac:dyDescent="0.2">
      <c r="A331" s="6" t="s">
        <v>324</v>
      </c>
      <c r="B331" s="2">
        <f t="shared" si="43"/>
        <v>0</v>
      </c>
      <c r="C331" s="2">
        <f t="shared" si="44"/>
        <v>1</v>
      </c>
      <c r="L331" s="66">
        <f t="shared" si="45"/>
        <v>0</v>
      </c>
      <c r="N331" s="66">
        <f t="shared" si="46"/>
        <v>0</v>
      </c>
      <c r="R331" s="66">
        <f t="shared" si="47"/>
        <v>0</v>
      </c>
      <c r="V331" s="66">
        <f t="shared" si="48"/>
        <v>0</v>
      </c>
      <c r="W331"/>
      <c r="X331"/>
      <c r="Y331" s="7"/>
      <c r="Z331"/>
      <c r="AA331"/>
      <c r="AC331">
        <f t="shared" si="49"/>
        <v>0</v>
      </c>
      <c r="AD331">
        <f t="shared" si="50"/>
        <v>0</v>
      </c>
    </row>
    <row r="332" spans="1:30" ht="13.5" hidden="1" customHeight="1" x14ac:dyDescent="0.2">
      <c r="A332" s="6" t="s">
        <v>325</v>
      </c>
      <c r="B332" s="2">
        <f t="shared" si="43"/>
        <v>0</v>
      </c>
      <c r="C332" s="2">
        <f t="shared" si="44"/>
        <v>1</v>
      </c>
      <c r="L332" s="66">
        <f t="shared" si="45"/>
        <v>0</v>
      </c>
      <c r="N332" s="66">
        <f t="shared" si="46"/>
        <v>0</v>
      </c>
      <c r="R332" s="66">
        <f t="shared" si="47"/>
        <v>0</v>
      </c>
      <c r="V332" s="66">
        <f t="shared" si="48"/>
        <v>0</v>
      </c>
      <c r="W332"/>
      <c r="X332"/>
      <c r="Y332" s="7"/>
      <c r="Z332"/>
      <c r="AA332"/>
      <c r="AC332">
        <f t="shared" si="49"/>
        <v>0</v>
      </c>
      <c r="AD332">
        <f t="shared" si="50"/>
        <v>0</v>
      </c>
    </row>
    <row r="333" spans="1:30" ht="13.5" hidden="1" customHeight="1" x14ac:dyDescent="0.2">
      <c r="A333" s="6" t="s">
        <v>326</v>
      </c>
      <c r="B333" s="2">
        <f t="shared" si="43"/>
        <v>0</v>
      </c>
      <c r="C333" s="2">
        <f t="shared" si="44"/>
        <v>1</v>
      </c>
      <c r="L333" s="66">
        <f t="shared" si="45"/>
        <v>0</v>
      </c>
      <c r="N333" s="66">
        <f t="shared" si="46"/>
        <v>0</v>
      </c>
      <c r="R333" s="66">
        <f t="shared" si="47"/>
        <v>0</v>
      </c>
      <c r="V333" s="66">
        <f t="shared" si="48"/>
        <v>0</v>
      </c>
      <c r="W333"/>
      <c r="X333"/>
      <c r="Y333" s="7"/>
      <c r="Z333"/>
      <c r="AA333"/>
      <c r="AC333">
        <f t="shared" si="49"/>
        <v>0</v>
      </c>
      <c r="AD333">
        <f t="shared" si="50"/>
        <v>0</v>
      </c>
    </row>
    <row r="334" spans="1:30" ht="13.5" hidden="1" customHeight="1" x14ac:dyDescent="0.2">
      <c r="A334" s="6" t="s">
        <v>327</v>
      </c>
      <c r="B334" s="2">
        <f t="shared" si="43"/>
        <v>0</v>
      </c>
      <c r="C334" s="2">
        <f t="shared" si="44"/>
        <v>1</v>
      </c>
      <c r="L334" s="66">
        <f t="shared" si="45"/>
        <v>0</v>
      </c>
      <c r="N334" s="66">
        <f t="shared" si="46"/>
        <v>0</v>
      </c>
      <c r="R334" s="66">
        <f t="shared" si="47"/>
        <v>0</v>
      </c>
      <c r="V334" s="66">
        <f t="shared" si="48"/>
        <v>0</v>
      </c>
      <c r="W334"/>
      <c r="X334"/>
      <c r="Y334" s="7"/>
      <c r="Z334"/>
      <c r="AA334"/>
      <c r="AC334">
        <f t="shared" si="49"/>
        <v>0</v>
      </c>
      <c r="AD334">
        <f t="shared" si="50"/>
        <v>0</v>
      </c>
    </row>
    <row r="335" spans="1:30" ht="13.5" hidden="1" customHeight="1" x14ac:dyDescent="0.2">
      <c r="A335" s="6" t="s">
        <v>328</v>
      </c>
      <c r="B335" s="2">
        <f t="shared" si="43"/>
        <v>0</v>
      </c>
      <c r="C335" s="2">
        <f t="shared" si="44"/>
        <v>1</v>
      </c>
      <c r="L335" s="66">
        <f t="shared" si="45"/>
        <v>0</v>
      </c>
      <c r="N335" s="66">
        <f t="shared" si="46"/>
        <v>0</v>
      </c>
      <c r="R335" s="66">
        <f t="shared" si="47"/>
        <v>0</v>
      </c>
      <c r="V335" s="66">
        <f t="shared" si="48"/>
        <v>0</v>
      </c>
      <c r="W335"/>
      <c r="X335"/>
      <c r="Y335" s="7"/>
      <c r="Z335"/>
      <c r="AA335"/>
      <c r="AC335">
        <f t="shared" si="49"/>
        <v>0</v>
      </c>
      <c r="AD335">
        <f t="shared" si="50"/>
        <v>0</v>
      </c>
    </row>
    <row r="336" spans="1:30" ht="13.5" hidden="1" customHeight="1" x14ac:dyDescent="0.2">
      <c r="A336" s="6" t="s">
        <v>329</v>
      </c>
      <c r="B336" s="2">
        <f t="shared" si="43"/>
        <v>0</v>
      </c>
      <c r="C336" s="2">
        <f t="shared" si="44"/>
        <v>1</v>
      </c>
      <c r="L336" s="66">
        <f t="shared" si="45"/>
        <v>0</v>
      </c>
      <c r="N336" s="66">
        <f t="shared" si="46"/>
        <v>0</v>
      </c>
      <c r="R336" s="66">
        <f t="shared" si="47"/>
        <v>0</v>
      </c>
      <c r="V336" s="66">
        <f t="shared" si="48"/>
        <v>0</v>
      </c>
      <c r="W336"/>
      <c r="X336"/>
      <c r="Y336" s="7"/>
      <c r="Z336"/>
      <c r="AA336"/>
      <c r="AC336">
        <f t="shared" si="49"/>
        <v>0</v>
      </c>
      <c r="AD336">
        <f t="shared" si="50"/>
        <v>0</v>
      </c>
    </row>
    <row r="337" spans="1:30" ht="13.5" hidden="1" customHeight="1" x14ac:dyDescent="0.2">
      <c r="A337" s="6" t="s">
        <v>330</v>
      </c>
      <c r="B337" s="2">
        <f t="shared" si="43"/>
        <v>0</v>
      </c>
      <c r="C337" s="2">
        <f t="shared" si="44"/>
        <v>1</v>
      </c>
      <c r="L337" s="66">
        <f t="shared" si="45"/>
        <v>0</v>
      </c>
      <c r="N337" s="66">
        <f t="shared" si="46"/>
        <v>0</v>
      </c>
      <c r="R337" s="66">
        <f t="shared" si="47"/>
        <v>0</v>
      </c>
      <c r="V337" s="66">
        <f t="shared" si="48"/>
        <v>0</v>
      </c>
      <c r="W337"/>
      <c r="X337"/>
      <c r="Y337" s="7"/>
      <c r="Z337"/>
      <c r="AA337"/>
      <c r="AC337">
        <f t="shared" si="49"/>
        <v>0</v>
      </c>
      <c r="AD337">
        <f t="shared" si="50"/>
        <v>0</v>
      </c>
    </row>
    <row r="338" spans="1:30" ht="13.5" hidden="1" customHeight="1" x14ac:dyDescent="0.2">
      <c r="A338" s="6" t="s">
        <v>331</v>
      </c>
      <c r="B338" s="2">
        <f t="shared" si="43"/>
        <v>0</v>
      </c>
      <c r="C338" s="2">
        <f t="shared" si="44"/>
        <v>1</v>
      </c>
      <c r="L338" s="66">
        <f t="shared" si="45"/>
        <v>0</v>
      </c>
      <c r="N338" s="66">
        <f t="shared" si="46"/>
        <v>0</v>
      </c>
      <c r="R338" s="66">
        <f t="shared" si="47"/>
        <v>0</v>
      </c>
      <c r="V338" s="66">
        <f t="shared" si="48"/>
        <v>0</v>
      </c>
      <c r="W338"/>
      <c r="X338"/>
      <c r="Y338" s="7"/>
      <c r="Z338"/>
      <c r="AA338"/>
      <c r="AC338">
        <f t="shared" si="49"/>
        <v>0</v>
      </c>
      <c r="AD338">
        <f t="shared" si="50"/>
        <v>0</v>
      </c>
    </row>
    <row r="339" spans="1:30" ht="13.5" hidden="1" customHeight="1" x14ac:dyDescent="0.2">
      <c r="A339" s="6" t="s">
        <v>332</v>
      </c>
      <c r="B339" s="2">
        <f t="shared" si="43"/>
        <v>0</v>
      </c>
      <c r="C339" s="2">
        <f t="shared" si="44"/>
        <v>1</v>
      </c>
      <c r="L339" s="66">
        <f t="shared" si="45"/>
        <v>0</v>
      </c>
      <c r="N339" s="66">
        <f t="shared" si="46"/>
        <v>0</v>
      </c>
      <c r="R339" s="66">
        <f t="shared" si="47"/>
        <v>0</v>
      </c>
      <c r="V339" s="66">
        <f t="shared" si="48"/>
        <v>0</v>
      </c>
      <c r="W339"/>
      <c r="X339"/>
      <c r="Y339" s="7"/>
      <c r="Z339"/>
      <c r="AA339"/>
      <c r="AC339">
        <f t="shared" si="49"/>
        <v>0</v>
      </c>
      <c r="AD339">
        <f t="shared" si="50"/>
        <v>0</v>
      </c>
    </row>
    <row r="340" spans="1:30" ht="13.5" hidden="1" customHeight="1" x14ac:dyDescent="0.2">
      <c r="A340" s="6" t="s">
        <v>333</v>
      </c>
      <c r="B340" s="2">
        <f t="shared" si="43"/>
        <v>0</v>
      </c>
      <c r="C340" s="2">
        <f t="shared" si="44"/>
        <v>1</v>
      </c>
      <c r="L340" s="66">
        <f t="shared" si="45"/>
        <v>0</v>
      </c>
      <c r="N340" s="66">
        <f t="shared" si="46"/>
        <v>0</v>
      </c>
      <c r="R340" s="66">
        <f t="shared" si="47"/>
        <v>0</v>
      </c>
      <c r="V340" s="66">
        <f t="shared" si="48"/>
        <v>0</v>
      </c>
      <c r="W340"/>
      <c r="X340"/>
      <c r="Y340" s="7"/>
      <c r="Z340"/>
      <c r="AA340"/>
      <c r="AC340">
        <f t="shared" si="49"/>
        <v>0</v>
      </c>
      <c r="AD340">
        <f t="shared" si="50"/>
        <v>0</v>
      </c>
    </row>
    <row r="341" spans="1:30" ht="13.5" hidden="1" customHeight="1" x14ac:dyDescent="0.2">
      <c r="A341" s="6" t="s">
        <v>334</v>
      </c>
      <c r="B341" s="2">
        <f t="shared" si="43"/>
        <v>0</v>
      </c>
      <c r="C341" s="2">
        <f t="shared" si="44"/>
        <v>1</v>
      </c>
      <c r="L341" s="66">
        <f t="shared" si="45"/>
        <v>0</v>
      </c>
      <c r="N341" s="66">
        <f t="shared" si="46"/>
        <v>0</v>
      </c>
      <c r="R341" s="66">
        <f t="shared" si="47"/>
        <v>0</v>
      </c>
      <c r="V341" s="66">
        <f t="shared" si="48"/>
        <v>0</v>
      </c>
      <c r="W341"/>
      <c r="X341"/>
      <c r="Y341" s="7"/>
      <c r="Z341"/>
      <c r="AA341"/>
      <c r="AC341">
        <f t="shared" si="49"/>
        <v>0</v>
      </c>
      <c r="AD341">
        <f t="shared" si="50"/>
        <v>0</v>
      </c>
    </row>
    <row r="342" spans="1:30" ht="13.5" hidden="1" customHeight="1" x14ac:dyDescent="0.2">
      <c r="A342" s="6" t="s">
        <v>335</v>
      </c>
      <c r="B342" s="2">
        <f t="shared" si="43"/>
        <v>0</v>
      </c>
      <c r="C342" s="2">
        <f t="shared" si="44"/>
        <v>1</v>
      </c>
      <c r="L342" s="66">
        <f t="shared" si="45"/>
        <v>0</v>
      </c>
      <c r="N342" s="66">
        <f t="shared" si="46"/>
        <v>0</v>
      </c>
      <c r="R342" s="66">
        <f t="shared" si="47"/>
        <v>0</v>
      </c>
      <c r="V342" s="66">
        <f t="shared" si="48"/>
        <v>0</v>
      </c>
      <c r="W342"/>
      <c r="X342"/>
      <c r="Y342" s="7"/>
      <c r="Z342"/>
      <c r="AA342"/>
      <c r="AC342">
        <f t="shared" si="49"/>
        <v>0</v>
      </c>
      <c r="AD342">
        <f t="shared" si="50"/>
        <v>0</v>
      </c>
    </row>
    <row r="343" spans="1:30" ht="13.5" hidden="1" customHeight="1" x14ac:dyDescent="0.2">
      <c r="A343" s="6" t="s">
        <v>336</v>
      </c>
      <c r="B343" s="2">
        <f t="shared" si="43"/>
        <v>0</v>
      </c>
      <c r="C343" s="2">
        <f t="shared" si="44"/>
        <v>1</v>
      </c>
      <c r="L343" s="66">
        <f t="shared" si="45"/>
        <v>0</v>
      </c>
      <c r="N343" s="66">
        <f t="shared" si="46"/>
        <v>0</v>
      </c>
      <c r="R343" s="66">
        <f t="shared" si="47"/>
        <v>0</v>
      </c>
      <c r="V343" s="66">
        <f t="shared" si="48"/>
        <v>0</v>
      </c>
      <c r="W343"/>
      <c r="X343"/>
      <c r="Y343" s="7"/>
      <c r="Z343"/>
      <c r="AA343"/>
      <c r="AC343">
        <f t="shared" si="49"/>
        <v>0</v>
      </c>
      <c r="AD343">
        <f t="shared" si="50"/>
        <v>0</v>
      </c>
    </row>
    <row r="344" spans="1:30" ht="13.5" hidden="1" customHeight="1" x14ac:dyDescent="0.2">
      <c r="A344" s="6" t="s">
        <v>337</v>
      </c>
      <c r="B344" s="2">
        <f t="shared" si="43"/>
        <v>0</v>
      </c>
      <c r="C344" s="2">
        <f t="shared" si="44"/>
        <v>1</v>
      </c>
      <c r="L344" s="66">
        <f t="shared" si="45"/>
        <v>0</v>
      </c>
      <c r="N344" s="66">
        <f t="shared" si="46"/>
        <v>0</v>
      </c>
      <c r="R344" s="66">
        <f t="shared" si="47"/>
        <v>0</v>
      </c>
      <c r="V344" s="66">
        <f t="shared" si="48"/>
        <v>0</v>
      </c>
      <c r="W344"/>
      <c r="X344"/>
      <c r="Y344" s="7"/>
      <c r="Z344"/>
      <c r="AA344"/>
      <c r="AC344">
        <f t="shared" si="49"/>
        <v>0</v>
      </c>
      <c r="AD344">
        <f t="shared" si="50"/>
        <v>0</v>
      </c>
    </row>
    <row r="345" spans="1:30" ht="13.5" hidden="1" customHeight="1" x14ac:dyDescent="0.2">
      <c r="A345" s="6" t="s">
        <v>338</v>
      </c>
      <c r="B345" s="2">
        <f t="shared" si="43"/>
        <v>0</v>
      </c>
      <c r="C345" s="2">
        <f t="shared" si="44"/>
        <v>1</v>
      </c>
      <c r="L345" s="66">
        <f t="shared" si="45"/>
        <v>0</v>
      </c>
      <c r="N345" s="66">
        <f t="shared" si="46"/>
        <v>0</v>
      </c>
      <c r="R345" s="66">
        <f t="shared" si="47"/>
        <v>0</v>
      </c>
      <c r="V345" s="66">
        <f t="shared" si="48"/>
        <v>0</v>
      </c>
      <c r="W345"/>
      <c r="X345"/>
      <c r="Y345" s="7"/>
      <c r="Z345"/>
      <c r="AA345"/>
      <c r="AC345">
        <f t="shared" si="49"/>
        <v>0</v>
      </c>
      <c r="AD345">
        <f t="shared" si="50"/>
        <v>0</v>
      </c>
    </row>
    <row r="346" spans="1:30" ht="13.5" hidden="1" customHeight="1" x14ac:dyDescent="0.2">
      <c r="A346" s="6" t="s">
        <v>339</v>
      </c>
      <c r="B346" s="2">
        <f t="shared" si="43"/>
        <v>0</v>
      </c>
      <c r="C346" s="2">
        <f t="shared" si="44"/>
        <v>1</v>
      </c>
      <c r="L346" s="66">
        <f t="shared" si="45"/>
        <v>0</v>
      </c>
      <c r="N346" s="66">
        <f t="shared" si="46"/>
        <v>0</v>
      </c>
      <c r="R346" s="66">
        <f t="shared" si="47"/>
        <v>0</v>
      </c>
      <c r="V346" s="66">
        <f t="shared" si="48"/>
        <v>0</v>
      </c>
      <c r="W346"/>
      <c r="X346"/>
      <c r="Y346" s="7"/>
      <c r="Z346"/>
      <c r="AA346"/>
      <c r="AC346">
        <f t="shared" si="49"/>
        <v>0</v>
      </c>
      <c r="AD346">
        <f t="shared" si="50"/>
        <v>0</v>
      </c>
    </row>
    <row r="347" spans="1:30" ht="13.5" hidden="1" customHeight="1" x14ac:dyDescent="0.2">
      <c r="A347" s="6" t="s">
        <v>340</v>
      </c>
      <c r="B347" s="2">
        <f t="shared" si="43"/>
        <v>0</v>
      </c>
      <c r="C347" s="2">
        <f t="shared" si="44"/>
        <v>1</v>
      </c>
      <c r="L347" s="66">
        <f t="shared" si="45"/>
        <v>0</v>
      </c>
      <c r="N347" s="66">
        <f t="shared" si="46"/>
        <v>0</v>
      </c>
      <c r="R347" s="66">
        <f t="shared" si="47"/>
        <v>0</v>
      </c>
      <c r="V347" s="66">
        <f t="shared" si="48"/>
        <v>0</v>
      </c>
      <c r="W347"/>
      <c r="X347"/>
      <c r="Y347" s="7"/>
      <c r="Z347"/>
      <c r="AA347"/>
      <c r="AC347">
        <f t="shared" si="49"/>
        <v>0</v>
      </c>
      <c r="AD347">
        <f t="shared" si="50"/>
        <v>0</v>
      </c>
    </row>
    <row r="348" spans="1:30" ht="13.5" hidden="1" customHeight="1" x14ac:dyDescent="0.2">
      <c r="A348" s="6" t="s">
        <v>341</v>
      </c>
      <c r="B348" s="2">
        <f t="shared" si="43"/>
        <v>0</v>
      </c>
      <c r="C348" s="2">
        <f t="shared" si="44"/>
        <v>1</v>
      </c>
      <c r="L348" s="66">
        <f t="shared" si="45"/>
        <v>0</v>
      </c>
      <c r="N348" s="66">
        <f t="shared" si="46"/>
        <v>0</v>
      </c>
      <c r="R348" s="66">
        <f t="shared" si="47"/>
        <v>0</v>
      </c>
      <c r="V348" s="66">
        <f t="shared" si="48"/>
        <v>0</v>
      </c>
      <c r="W348"/>
      <c r="X348"/>
      <c r="Y348" s="7"/>
      <c r="Z348"/>
      <c r="AA348"/>
      <c r="AC348">
        <f t="shared" si="49"/>
        <v>0</v>
      </c>
      <c r="AD348">
        <f t="shared" si="50"/>
        <v>0</v>
      </c>
    </row>
    <row r="349" spans="1:30" ht="13.5" hidden="1" customHeight="1" x14ac:dyDescent="0.2">
      <c r="A349" s="6" t="s">
        <v>342</v>
      </c>
      <c r="B349" s="2">
        <f t="shared" si="43"/>
        <v>0</v>
      </c>
      <c r="C349" s="2">
        <f t="shared" si="44"/>
        <v>1</v>
      </c>
      <c r="L349" s="66">
        <f t="shared" si="45"/>
        <v>0</v>
      </c>
      <c r="N349" s="66">
        <f t="shared" si="46"/>
        <v>0</v>
      </c>
      <c r="R349" s="66">
        <f t="shared" si="47"/>
        <v>0</v>
      </c>
      <c r="V349" s="66">
        <f t="shared" si="48"/>
        <v>0</v>
      </c>
      <c r="W349"/>
      <c r="X349"/>
      <c r="Y349" s="7"/>
      <c r="Z349"/>
      <c r="AA349"/>
      <c r="AC349">
        <f t="shared" si="49"/>
        <v>0</v>
      </c>
      <c r="AD349">
        <f t="shared" si="50"/>
        <v>0</v>
      </c>
    </row>
    <row r="350" spans="1:30" ht="13.5" hidden="1" customHeight="1" x14ac:dyDescent="0.2">
      <c r="A350" s="6" t="s">
        <v>343</v>
      </c>
      <c r="B350" s="2">
        <f t="shared" si="43"/>
        <v>0</v>
      </c>
      <c r="C350" s="2">
        <f t="shared" si="44"/>
        <v>1</v>
      </c>
      <c r="L350" s="66">
        <f t="shared" si="45"/>
        <v>0</v>
      </c>
      <c r="N350" s="66">
        <f t="shared" si="46"/>
        <v>0</v>
      </c>
      <c r="R350" s="66">
        <f t="shared" si="47"/>
        <v>0</v>
      </c>
      <c r="V350" s="66">
        <f t="shared" si="48"/>
        <v>0</v>
      </c>
      <c r="W350"/>
      <c r="X350"/>
      <c r="Y350" s="7"/>
      <c r="Z350"/>
      <c r="AA350"/>
      <c r="AC350">
        <f t="shared" si="49"/>
        <v>0</v>
      </c>
      <c r="AD350">
        <f t="shared" si="50"/>
        <v>0</v>
      </c>
    </row>
    <row r="351" spans="1:30" ht="13.5" hidden="1" customHeight="1" x14ac:dyDescent="0.2">
      <c r="A351" s="6" t="s">
        <v>344</v>
      </c>
      <c r="B351" s="2">
        <f t="shared" si="43"/>
        <v>0</v>
      </c>
      <c r="C351" s="2">
        <f t="shared" si="44"/>
        <v>1</v>
      </c>
      <c r="L351" s="66">
        <f t="shared" si="45"/>
        <v>0</v>
      </c>
      <c r="N351" s="66">
        <f t="shared" si="46"/>
        <v>0</v>
      </c>
      <c r="R351" s="66">
        <f t="shared" si="47"/>
        <v>0</v>
      </c>
      <c r="V351" s="66">
        <f t="shared" si="48"/>
        <v>0</v>
      </c>
      <c r="W351"/>
      <c r="X351"/>
      <c r="Y351" s="7"/>
      <c r="Z351"/>
      <c r="AA351"/>
      <c r="AC351">
        <f t="shared" si="49"/>
        <v>0</v>
      </c>
      <c r="AD351">
        <f t="shared" si="50"/>
        <v>0</v>
      </c>
    </row>
    <row r="352" spans="1:30" ht="13.5" hidden="1" customHeight="1" x14ac:dyDescent="0.2">
      <c r="A352" s="6" t="s">
        <v>345</v>
      </c>
      <c r="B352" s="2">
        <f t="shared" si="43"/>
        <v>0</v>
      </c>
      <c r="C352" s="2">
        <f t="shared" si="44"/>
        <v>1</v>
      </c>
      <c r="L352" s="66">
        <f t="shared" si="45"/>
        <v>0</v>
      </c>
      <c r="N352" s="66">
        <f t="shared" si="46"/>
        <v>0</v>
      </c>
      <c r="R352" s="66">
        <f t="shared" si="47"/>
        <v>0</v>
      </c>
      <c r="V352" s="66">
        <f t="shared" si="48"/>
        <v>0</v>
      </c>
      <c r="W352"/>
      <c r="X352"/>
      <c r="Y352" s="7"/>
      <c r="Z352"/>
      <c r="AA352"/>
      <c r="AC352">
        <f t="shared" si="49"/>
        <v>0</v>
      </c>
      <c r="AD352">
        <f t="shared" si="50"/>
        <v>0</v>
      </c>
    </row>
    <row r="353" spans="1:30" ht="13.5" hidden="1" customHeight="1" x14ac:dyDescent="0.2">
      <c r="A353" s="6" t="s">
        <v>346</v>
      </c>
      <c r="B353" s="2">
        <f t="shared" ref="B353:B404" si="51">+L353+N353+R353+V353+X353</f>
        <v>0</v>
      </c>
      <c r="C353" s="2">
        <f t="shared" ref="C353:C404" si="52">RANK(B353,B$205:B$404,0)</f>
        <v>1</v>
      </c>
      <c r="L353" s="66">
        <f t="shared" ref="L353:L404" si="53">IF(AND(I353&lt;1,J353&lt;1,K353&lt;1),0,IF(250+((45-(I353*60+J353))*2)&lt;0,0,IF(K353&lt;50,250+((45-(I353*60+J353))*2),IF(K353&gt;49,250+((45-(I353*60+J353))*2)-1,250+((45-(I353*60+J353))*2)))))</f>
        <v>0</v>
      </c>
      <c r="N353" s="66">
        <f t="shared" ref="N353:N404" si="54">IF(M353&lt;89,0,250+((M353-172)*3))</f>
        <v>0</v>
      </c>
      <c r="R353" s="66">
        <f t="shared" ref="R353:R404" si="55">IF(AND(O353&lt;1,P353&lt;1,Q353&lt;1),0,IF(250+((215-(O353*60+P353))*1)&lt;0,0,250+((215-(O353*60+P353))*1)))</f>
        <v>0</v>
      </c>
      <c r="V353" s="66">
        <f t="shared" ref="V353:V404" si="56">IF(AND(S353&lt;1,T353&lt;1,U353&lt;1),0,IF(500+((240-(S353*60+T353))*1)&lt;0,0,500+((240-(S353*60+T353))*1)))</f>
        <v>0</v>
      </c>
      <c r="W353"/>
      <c r="X353"/>
      <c r="Y353" s="7"/>
      <c r="Z353"/>
      <c r="AA353"/>
      <c r="AC353">
        <f t="shared" ref="AC353:AC405" si="57">B353</f>
        <v>0</v>
      </c>
      <c r="AD353">
        <f t="shared" ref="AD353:AD405" si="58">AA353+AB353+AC353</f>
        <v>0</v>
      </c>
    </row>
    <row r="354" spans="1:30" ht="13.5" hidden="1" customHeight="1" x14ac:dyDescent="0.2">
      <c r="A354" s="6" t="s">
        <v>347</v>
      </c>
      <c r="B354" s="2">
        <f t="shared" si="51"/>
        <v>0</v>
      </c>
      <c r="C354" s="2">
        <f t="shared" si="52"/>
        <v>1</v>
      </c>
      <c r="L354" s="66">
        <f t="shared" si="53"/>
        <v>0</v>
      </c>
      <c r="N354" s="66">
        <f t="shared" si="54"/>
        <v>0</v>
      </c>
      <c r="R354" s="66">
        <f t="shared" si="55"/>
        <v>0</v>
      </c>
      <c r="V354" s="66">
        <f t="shared" si="56"/>
        <v>0</v>
      </c>
      <c r="W354"/>
      <c r="X354"/>
      <c r="Y354" s="7"/>
      <c r="Z354"/>
      <c r="AA354"/>
      <c r="AC354">
        <f t="shared" si="57"/>
        <v>0</v>
      </c>
      <c r="AD354">
        <f t="shared" si="58"/>
        <v>0</v>
      </c>
    </row>
    <row r="355" spans="1:30" ht="13.5" hidden="1" customHeight="1" x14ac:dyDescent="0.2">
      <c r="A355" s="6" t="s">
        <v>348</v>
      </c>
      <c r="B355" s="2">
        <f t="shared" si="51"/>
        <v>0</v>
      </c>
      <c r="C355" s="2">
        <f t="shared" si="52"/>
        <v>1</v>
      </c>
      <c r="L355" s="66">
        <f t="shared" si="53"/>
        <v>0</v>
      </c>
      <c r="N355" s="66">
        <f t="shared" si="54"/>
        <v>0</v>
      </c>
      <c r="R355" s="66">
        <f t="shared" si="55"/>
        <v>0</v>
      </c>
      <c r="V355" s="66">
        <f t="shared" si="56"/>
        <v>0</v>
      </c>
      <c r="W355"/>
      <c r="X355"/>
      <c r="Y355" s="7"/>
      <c r="Z355"/>
      <c r="AA355"/>
      <c r="AC355">
        <f t="shared" si="57"/>
        <v>0</v>
      </c>
      <c r="AD355">
        <f t="shared" si="58"/>
        <v>0</v>
      </c>
    </row>
    <row r="356" spans="1:30" ht="13.5" hidden="1" customHeight="1" x14ac:dyDescent="0.2">
      <c r="A356" s="6" t="s">
        <v>349</v>
      </c>
      <c r="B356" s="2">
        <f t="shared" si="51"/>
        <v>0</v>
      </c>
      <c r="C356" s="2">
        <f t="shared" si="52"/>
        <v>1</v>
      </c>
      <c r="L356" s="66">
        <f t="shared" si="53"/>
        <v>0</v>
      </c>
      <c r="N356" s="66">
        <f t="shared" si="54"/>
        <v>0</v>
      </c>
      <c r="R356" s="66">
        <f t="shared" si="55"/>
        <v>0</v>
      </c>
      <c r="V356" s="66">
        <f t="shared" si="56"/>
        <v>0</v>
      </c>
      <c r="W356"/>
      <c r="X356"/>
      <c r="Y356" s="7"/>
      <c r="Z356"/>
      <c r="AA356"/>
      <c r="AC356">
        <f t="shared" si="57"/>
        <v>0</v>
      </c>
      <c r="AD356">
        <f t="shared" si="58"/>
        <v>0</v>
      </c>
    </row>
    <row r="357" spans="1:30" ht="13.5" hidden="1" customHeight="1" x14ac:dyDescent="0.2">
      <c r="A357" s="6" t="s">
        <v>350</v>
      </c>
      <c r="B357" s="2">
        <f t="shared" si="51"/>
        <v>0</v>
      </c>
      <c r="C357" s="2">
        <f t="shared" si="52"/>
        <v>1</v>
      </c>
      <c r="L357" s="66">
        <f t="shared" si="53"/>
        <v>0</v>
      </c>
      <c r="N357" s="66">
        <f t="shared" si="54"/>
        <v>0</v>
      </c>
      <c r="R357" s="66">
        <f t="shared" si="55"/>
        <v>0</v>
      </c>
      <c r="V357" s="66">
        <f t="shared" si="56"/>
        <v>0</v>
      </c>
      <c r="W357"/>
      <c r="X357"/>
      <c r="Y357" s="7"/>
      <c r="Z357"/>
      <c r="AA357"/>
      <c r="AC357">
        <f t="shared" si="57"/>
        <v>0</v>
      </c>
      <c r="AD357">
        <f t="shared" si="58"/>
        <v>0</v>
      </c>
    </row>
    <row r="358" spans="1:30" ht="13.5" hidden="1" customHeight="1" x14ac:dyDescent="0.2">
      <c r="A358" s="6" t="s">
        <v>351</v>
      </c>
      <c r="B358" s="2">
        <f t="shared" si="51"/>
        <v>0</v>
      </c>
      <c r="C358" s="2">
        <f t="shared" si="52"/>
        <v>1</v>
      </c>
      <c r="L358" s="66">
        <f t="shared" si="53"/>
        <v>0</v>
      </c>
      <c r="N358" s="66">
        <f t="shared" si="54"/>
        <v>0</v>
      </c>
      <c r="R358" s="66">
        <f t="shared" si="55"/>
        <v>0</v>
      </c>
      <c r="V358" s="66">
        <f t="shared" si="56"/>
        <v>0</v>
      </c>
      <c r="W358"/>
      <c r="X358"/>
      <c r="Y358" s="7"/>
      <c r="Z358"/>
      <c r="AA358"/>
      <c r="AC358">
        <f t="shared" si="57"/>
        <v>0</v>
      </c>
      <c r="AD358">
        <f t="shared" si="58"/>
        <v>0</v>
      </c>
    </row>
    <row r="359" spans="1:30" ht="13.5" hidden="1" customHeight="1" x14ac:dyDescent="0.2">
      <c r="A359" s="6" t="s">
        <v>352</v>
      </c>
      <c r="B359" s="2">
        <f t="shared" si="51"/>
        <v>0</v>
      </c>
      <c r="C359" s="2">
        <f t="shared" si="52"/>
        <v>1</v>
      </c>
      <c r="L359" s="66">
        <f t="shared" si="53"/>
        <v>0</v>
      </c>
      <c r="N359" s="66">
        <f t="shared" si="54"/>
        <v>0</v>
      </c>
      <c r="R359" s="66">
        <f t="shared" si="55"/>
        <v>0</v>
      </c>
      <c r="V359" s="66">
        <f t="shared" si="56"/>
        <v>0</v>
      </c>
      <c r="W359"/>
      <c r="X359"/>
      <c r="Y359" s="7"/>
      <c r="Z359"/>
      <c r="AA359"/>
      <c r="AC359">
        <f t="shared" si="57"/>
        <v>0</v>
      </c>
      <c r="AD359">
        <f t="shared" si="58"/>
        <v>0</v>
      </c>
    </row>
    <row r="360" spans="1:30" ht="13.5" hidden="1" customHeight="1" x14ac:dyDescent="0.2">
      <c r="A360" s="6" t="s">
        <v>353</v>
      </c>
      <c r="B360" s="2">
        <f t="shared" si="51"/>
        <v>0</v>
      </c>
      <c r="C360" s="2">
        <f t="shared" si="52"/>
        <v>1</v>
      </c>
      <c r="L360" s="66">
        <f t="shared" si="53"/>
        <v>0</v>
      </c>
      <c r="N360" s="66">
        <f t="shared" si="54"/>
        <v>0</v>
      </c>
      <c r="R360" s="66">
        <f t="shared" si="55"/>
        <v>0</v>
      </c>
      <c r="V360" s="66">
        <f t="shared" si="56"/>
        <v>0</v>
      </c>
      <c r="W360"/>
      <c r="X360"/>
      <c r="Y360" s="7"/>
      <c r="Z360"/>
      <c r="AA360"/>
      <c r="AC360">
        <f t="shared" si="57"/>
        <v>0</v>
      </c>
      <c r="AD360">
        <f t="shared" si="58"/>
        <v>0</v>
      </c>
    </row>
    <row r="361" spans="1:30" ht="13.5" hidden="1" customHeight="1" x14ac:dyDescent="0.2">
      <c r="A361" s="6" t="s">
        <v>354</v>
      </c>
      <c r="B361" s="2">
        <f t="shared" si="51"/>
        <v>0</v>
      </c>
      <c r="C361" s="2">
        <f t="shared" si="52"/>
        <v>1</v>
      </c>
      <c r="L361" s="66">
        <f t="shared" si="53"/>
        <v>0</v>
      </c>
      <c r="N361" s="66">
        <f t="shared" si="54"/>
        <v>0</v>
      </c>
      <c r="R361" s="66">
        <f t="shared" si="55"/>
        <v>0</v>
      </c>
      <c r="V361" s="66">
        <f t="shared" si="56"/>
        <v>0</v>
      </c>
      <c r="W361"/>
      <c r="X361"/>
      <c r="Y361" s="7"/>
      <c r="Z361"/>
      <c r="AA361"/>
      <c r="AC361">
        <f t="shared" si="57"/>
        <v>0</v>
      </c>
      <c r="AD361">
        <f t="shared" si="58"/>
        <v>0</v>
      </c>
    </row>
    <row r="362" spans="1:30" ht="13.5" hidden="1" customHeight="1" x14ac:dyDescent="0.2">
      <c r="A362" s="6" t="s">
        <v>355</v>
      </c>
      <c r="B362" s="2">
        <f t="shared" si="51"/>
        <v>0</v>
      </c>
      <c r="C362" s="2">
        <f t="shared" si="52"/>
        <v>1</v>
      </c>
      <c r="L362" s="66">
        <f t="shared" si="53"/>
        <v>0</v>
      </c>
      <c r="N362" s="66">
        <f t="shared" si="54"/>
        <v>0</v>
      </c>
      <c r="R362" s="66">
        <f t="shared" si="55"/>
        <v>0</v>
      </c>
      <c r="V362" s="66">
        <f t="shared" si="56"/>
        <v>0</v>
      </c>
      <c r="W362"/>
      <c r="X362"/>
      <c r="Y362" s="7"/>
      <c r="Z362"/>
      <c r="AA362"/>
      <c r="AC362">
        <f t="shared" si="57"/>
        <v>0</v>
      </c>
      <c r="AD362">
        <f t="shared" si="58"/>
        <v>0</v>
      </c>
    </row>
    <row r="363" spans="1:30" ht="13.5" hidden="1" customHeight="1" x14ac:dyDescent="0.2">
      <c r="A363" s="6" t="s">
        <v>356</v>
      </c>
      <c r="B363" s="2">
        <f t="shared" si="51"/>
        <v>0</v>
      </c>
      <c r="C363" s="2">
        <f t="shared" si="52"/>
        <v>1</v>
      </c>
      <c r="L363" s="66">
        <f t="shared" si="53"/>
        <v>0</v>
      </c>
      <c r="N363" s="66">
        <f t="shared" si="54"/>
        <v>0</v>
      </c>
      <c r="R363" s="66">
        <f t="shared" si="55"/>
        <v>0</v>
      </c>
      <c r="V363" s="66">
        <f t="shared" si="56"/>
        <v>0</v>
      </c>
      <c r="W363"/>
      <c r="X363"/>
      <c r="Y363" s="7"/>
      <c r="Z363"/>
      <c r="AA363"/>
      <c r="AC363">
        <f t="shared" si="57"/>
        <v>0</v>
      </c>
      <c r="AD363">
        <f t="shared" si="58"/>
        <v>0</v>
      </c>
    </row>
    <row r="364" spans="1:30" ht="13.5" hidden="1" customHeight="1" x14ac:dyDescent="0.2">
      <c r="A364" s="6" t="s">
        <v>357</v>
      </c>
      <c r="B364" s="2">
        <f t="shared" si="51"/>
        <v>0</v>
      </c>
      <c r="C364" s="2">
        <f t="shared" si="52"/>
        <v>1</v>
      </c>
      <c r="L364" s="66">
        <f t="shared" si="53"/>
        <v>0</v>
      </c>
      <c r="N364" s="66">
        <f t="shared" si="54"/>
        <v>0</v>
      </c>
      <c r="R364" s="66">
        <f t="shared" si="55"/>
        <v>0</v>
      </c>
      <c r="V364" s="66">
        <f t="shared" si="56"/>
        <v>0</v>
      </c>
      <c r="W364"/>
      <c r="X364"/>
      <c r="Y364" s="7"/>
      <c r="Z364"/>
      <c r="AA364"/>
      <c r="AC364">
        <f t="shared" si="57"/>
        <v>0</v>
      </c>
      <c r="AD364">
        <f t="shared" si="58"/>
        <v>0</v>
      </c>
    </row>
    <row r="365" spans="1:30" ht="13.5" hidden="1" customHeight="1" x14ac:dyDescent="0.2">
      <c r="A365" s="6" t="s">
        <v>358</v>
      </c>
      <c r="B365" s="2">
        <f t="shared" si="51"/>
        <v>0</v>
      </c>
      <c r="C365" s="2">
        <f t="shared" si="52"/>
        <v>1</v>
      </c>
      <c r="L365" s="66">
        <f t="shared" si="53"/>
        <v>0</v>
      </c>
      <c r="N365" s="66">
        <f t="shared" si="54"/>
        <v>0</v>
      </c>
      <c r="R365" s="66">
        <f t="shared" si="55"/>
        <v>0</v>
      </c>
      <c r="V365" s="66">
        <f t="shared" si="56"/>
        <v>0</v>
      </c>
      <c r="W365"/>
      <c r="X365"/>
      <c r="Y365" s="7"/>
      <c r="Z365"/>
      <c r="AA365"/>
      <c r="AC365">
        <f t="shared" si="57"/>
        <v>0</v>
      </c>
      <c r="AD365">
        <f t="shared" si="58"/>
        <v>0</v>
      </c>
    </row>
    <row r="366" spans="1:30" ht="13.5" hidden="1" customHeight="1" x14ac:dyDescent="0.2">
      <c r="A366" s="6" t="s">
        <v>359</v>
      </c>
      <c r="B366" s="2">
        <f t="shared" si="51"/>
        <v>0</v>
      </c>
      <c r="C366" s="2">
        <f t="shared" si="52"/>
        <v>1</v>
      </c>
      <c r="L366" s="66">
        <f t="shared" si="53"/>
        <v>0</v>
      </c>
      <c r="N366" s="66">
        <f t="shared" si="54"/>
        <v>0</v>
      </c>
      <c r="R366" s="66">
        <f t="shared" si="55"/>
        <v>0</v>
      </c>
      <c r="V366" s="66">
        <f t="shared" si="56"/>
        <v>0</v>
      </c>
      <c r="W366"/>
      <c r="X366"/>
      <c r="Y366" s="7"/>
      <c r="Z366"/>
      <c r="AA366"/>
      <c r="AC366">
        <f t="shared" si="57"/>
        <v>0</v>
      </c>
      <c r="AD366">
        <f t="shared" si="58"/>
        <v>0</v>
      </c>
    </row>
    <row r="367" spans="1:30" ht="13.5" hidden="1" customHeight="1" x14ac:dyDescent="0.2">
      <c r="A367" s="6" t="s">
        <v>360</v>
      </c>
      <c r="B367" s="2">
        <f t="shared" si="51"/>
        <v>0</v>
      </c>
      <c r="C367" s="2">
        <f t="shared" si="52"/>
        <v>1</v>
      </c>
      <c r="L367" s="66">
        <f t="shared" si="53"/>
        <v>0</v>
      </c>
      <c r="N367" s="66">
        <f t="shared" si="54"/>
        <v>0</v>
      </c>
      <c r="R367" s="66">
        <f t="shared" si="55"/>
        <v>0</v>
      </c>
      <c r="V367" s="66">
        <f t="shared" si="56"/>
        <v>0</v>
      </c>
      <c r="W367"/>
      <c r="X367"/>
      <c r="Y367" s="7"/>
      <c r="Z367"/>
      <c r="AA367"/>
      <c r="AC367">
        <f t="shared" si="57"/>
        <v>0</v>
      </c>
      <c r="AD367">
        <f t="shared" si="58"/>
        <v>0</v>
      </c>
    </row>
    <row r="368" spans="1:30" ht="13.5" hidden="1" customHeight="1" x14ac:dyDescent="0.2">
      <c r="A368" s="6" t="s">
        <v>361</v>
      </c>
      <c r="B368" s="2">
        <f t="shared" si="51"/>
        <v>0</v>
      </c>
      <c r="C368" s="2">
        <f t="shared" si="52"/>
        <v>1</v>
      </c>
      <c r="L368" s="66">
        <f t="shared" si="53"/>
        <v>0</v>
      </c>
      <c r="N368" s="66">
        <f t="shared" si="54"/>
        <v>0</v>
      </c>
      <c r="R368" s="66">
        <f t="shared" si="55"/>
        <v>0</v>
      </c>
      <c r="V368" s="66">
        <f t="shared" si="56"/>
        <v>0</v>
      </c>
      <c r="W368"/>
      <c r="X368"/>
      <c r="Y368" s="7"/>
      <c r="Z368"/>
      <c r="AA368"/>
      <c r="AC368">
        <f t="shared" si="57"/>
        <v>0</v>
      </c>
      <c r="AD368">
        <f t="shared" si="58"/>
        <v>0</v>
      </c>
    </row>
    <row r="369" spans="1:30" ht="13.5" hidden="1" customHeight="1" x14ac:dyDescent="0.2">
      <c r="A369" s="6" t="s">
        <v>362</v>
      </c>
      <c r="B369" s="2">
        <f t="shared" si="51"/>
        <v>0</v>
      </c>
      <c r="C369" s="2">
        <f t="shared" si="52"/>
        <v>1</v>
      </c>
      <c r="L369" s="66">
        <f t="shared" si="53"/>
        <v>0</v>
      </c>
      <c r="N369" s="66">
        <f t="shared" si="54"/>
        <v>0</v>
      </c>
      <c r="R369" s="66">
        <f t="shared" si="55"/>
        <v>0</v>
      </c>
      <c r="V369" s="66">
        <f t="shared" si="56"/>
        <v>0</v>
      </c>
      <c r="W369"/>
      <c r="X369"/>
      <c r="Y369" s="7"/>
      <c r="Z369"/>
      <c r="AA369"/>
      <c r="AC369">
        <f t="shared" si="57"/>
        <v>0</v>
      </c>
      <c r="AD369">
        <f t="shared" si="58"/>
        <v>0</v>
      </c>
    </row>
    <row r="370" spans="1:30" ht="13.5" hidden="1" customHeight="1" x14ac:dyDescent="0.2">
      <c r="A370" s="6" t="s">
        <v>363</v>
      </c>
      <c r="B370" s="2">
        <f t="shared" si="51"/>
        <v>0</v>
      </c>
      <c r="C370" s="2">
        <f t="shared" si="52"/>
        <v>1</v>
      </c>
      <c r="L370" s="66">
        <f t="shared" si="53"/>
        <v>0</v>
      </c>
      <c r="N370" s="66">
        <f t="shared" si="54"/>
        <v>0</v>
      </c>
      <c r="R370" s="66">
        <f t="shared" si="55"/>
        <v>0</v>
      </c>
      <c r="V370" s="66">
        <f t="shared" si="56"/>
        <v>0</v>
      </c>
      <c r="W370"/>
      <c r="X370"/>
      <c r="Y370" s="7"/>
      <c r="Z370"/>
      <c r="AA370"/>
      <c r="AC370">
        <f t="shared" si="57"/>
        <v>0</v>
      </c>
      <c r="AD370">
        <f t="shared" si="58"/>
        <v>0</v>
      </c>
    </row>
    <row r="371" spans="1:30" ht="13.5" hidden="1" customHeight="1" x14ac:dyDescent="0.2">
      <c r="A371" s="6" t="s">
        <v>364</v>
      </c>
      <c r="B371" s="2">
        <f t="shared" si="51"/>
        <v>0</v>
      </c>
      <c r="C371" s="2">
        <f t="shared" si="52"/>
        <v>1</v>
      </c>
      <c r="L371" s="66">
        <f t="shared" si="53"/>
        <v>0</v>
      </c>
      <c r="N371" s="66">
        <f t="shared" si="54"/>
        <v>0</v>
      </c>
      <c r="R371" s="66">
        <f t="shared" si="55"/>
        <v>0</v>
      </c>
      <c r="V371" s="66">
        <f t="shared" si="56"/>
        <v>0</v>
      </c>
      <c r="W371"/>
      <c r="X371"/>
      <c r="Y371" s="7"/>
      <c r="Z371"/>
      <c r="AA371"/>
      <c r="AC371">
        <f t="shared" si="57"/>
        <v>0</v>
      </c>
      <c r="AD371">
        <f t="shared" si="58"/>
        <v>0</v>
      </c>
    </row>
    <row r="372" spans="1:30" ht="13.5" hidden="1" customHeight="1" x14ac:dyDescent="0.2">
      <c r="A372" s="6" t="s">
        <v>365</v>
      </c>
      <c r="B372" s="2">
        <f t="shared" si="51"/>
        <v>0</v>
      </c>
      <c r="C372" s="2">
        <f t="shared" si="52"/>
        <v>1</v>
      </c>
      <c r="L372" s="66">
        <f t="shared" si="53"/>
        <v>0</v>
      </c>
      <c r="N372" s="66">
        <f t="shared" si="54"/>
        <v>0</v>
      </c>
      <c r="R372" s="66">
        <f t="shared" si="55"/>
        <v>0</v>
      </c>
      <c r="V372" s="66">
        <f t="shared" si="56"/>
        <v>0</v>
      </c>
      <c r="W372"/>
      <c r="X372"/>
      <c r="Y372" s="7"/>
      <c r="Z372"/>
      <c r="AA372"/>
      <c r="AC372">
        <f t="shared" si="57"/>
        <v>0</v>
      </c>
      <c r="AD372">
        <f t="shared" si="58"/>
        <v>0</v>
      </c>
    </row>
    <row r="373" spans="1:30" ht="13.5" hidden="1" customHeight="1" x14ac:dyDescent="0.2">
      <c r="A373" s="6" t="s">
        <v>366</v>
      </c>
      <c r="B373" s="2">
        <f t="shared" si="51"/>
        <v>0</v>
      </c>
      <c r="C373" s="2">
        <f t="shared" si="52"/>
        <v>1</v>
      </c>
      <c r="L373" s="66">
        <f t="shared" si="53"/>
        <v>0</v>
      </c>
      <c r="N373" s="66">
        <f t="shared" si="54"/>
        <v>0</v>
      </c>
      <c r="R373" s="66">
        <f t="shared" si="55"/>
        <v>0</v>
      </c>
      <c r="V373" s="66">
        <f t="shared" si="56"/>
        <v>0</v>
      </c>
      <c r="W373"/>
      <c r="X373"/>
      <c r="Y373" s="7"/>
      <c r="Z373"/>
      <c r="AA373"/>
      <c r="AC373">
        <f t="shared" si="57"/>
        <v>0</v>
      </c>
      <c r="AD373">
        <f t="shared" si="58"/>
        <v>0</v>
      </c>
    </row>
    <row r="374" spans="1:30" ht="13.5" hidden="1" customHeight="1" x14ac:dyDescent="0.2">
      <c r="A374" s="6" t="s">
        <v>367</v>
      </c>
      <c r="B374" s="2">
        <f t="shared" si="51"/>
        <v>0</v>
      </c>
      <c r="C374" s="2">
        <f t="shared" si="52"/>
        <v>1</v>
      </c>
      <c r="L374" s="66">
        <f t="shared" si="53"/>
        <v>0</v>
      </c>
      <c r="N374" s="66">
        <f t="shared" si="54"/>
        <v>0</v>
      </c>
      <c r="R374" s="66">
        <f t="shared" si="55"/>
        <v>0</v>
      </c>
      <c r="V374" s="66">
        <f t="shared" si="56"/>
        <v>0</v>
      </c>
      <c r="W374"/>
      <c r="X374"/>
      <c r="Y374" s="7"/>
      <c r="Z374"/>
      <c r="AA374"/>
      <c r="AC374">
        <f t="shared" si="57"/>
        <v>0</v>
      </c>
      <c r="AD374">
        <f t="shared" si="58"/>
        <v>0</v>
      </c>
    </row>
    <row r="375" spans="1:30" ht="13.5" hidden="1" customHeight="1" x14ac:dyDescent="0.2">
      <c r="A375" s="6" t="s">
        <v>368</v>
      </c>
      <c r="B375" s="2">
        <f t="shared" si="51"/>
        <v>0</v>
      </c>
      <c r="C375" s="2">
        <f t="shared" si="52"/>
        <v>1</v>
      </c>
      <c r="L375" s="66">
        <f t="shared" si="53"/>
        <v>0</v>
      </c>
      <c r="N375" s="66">
        <f t="shared" si="54"/>
        <v>0</v>
      </c>
      <c r="R375" s="66">
        <f t="shared" si="55"/>
        <v>0</v>
      </c>
      <c r="V375" s="66">
        <f t="shared" si="56"/>
        <v>0</v>
      </c>
      <c r="W375"/>
      <c r="X375"/>
      <c r="Y375" s="7"/>
      <c r="Z375"/>
      <c r="AA375"/>
      <c r="AC375">
        <f t="shared" si="57"/>
        <v>0</v>
      </c>
      <c r="AD375">
        <f t="shared" si="58"/>
        <v>0</v>
      </c>
    </row>
    <row r="376" spans="1:30" ht="13.5" hidden="1" customHeight="1" x14ac:dyDescent="0.2">
      <c r="A376" s="6" t="s">
        <v>369</v>
      </c>
      <c r="B376" s="2">
        <f t="shared" si="51"/>
        <v>0</v>
      </c>
      <c r="C376" s="2">
        <f t="shared" si="52"/>
        <v>1</v>
      </c>
      <c r="L376" s="66">
        <f t="shared" si="53"/>
        <v>0</v>
      </c>
      <c r="N376" s="66">
        <f t="shared" si="54"/>
        <v>0</v>
      </c>
      <c r="R376" s="66">
        <f t="shared" si="55"/>
        <v>0</v>
      </c>
      <c r="V376" s="66">
        <f t="shared" si="56"/>
        <v>0</v>
      </c>
      <c r="W376"/>
      <c r="X376"/>
      <c r="Y376" s="7"/>
      <c r="Z376"/>
      <c r="AA376"/>
      <c r="AC376">
        <f t="shared" si="57"/>
        <v>0</v>
      </c>
      <c r="AD376">
        <f t="shared" si="58"/>
        <v>0</v>
      </c>
    </row>
    <row r="377" spans="1:30" ht="13.5" hidden="1" customHeight="1" x14ac:dyDescent="0.2">
      <c r="A377" s="6" t="s">
        <v>370</v>
      </c>
      <c r="B377" s="2">
        <f t="shared" si="51"/>
        <v>0</v>
      </c>
      <c r="C377" s="2">
        <f t="shared" si="52"/>
        <v>1</v>
      </c>
      <c r="L377" s="66">
        <f t="shared" si="53"/>
        <v>0</v>
      </c>
      <c r="N377" s="66">
        <f t="shared" si="54"/>
        <v>0</v>
      </c>
      <c r="R377" s="66">
        <f t="shared" si="55"/>
        <v>0</v>
      </c>
      <c r="V377" s="66">
        <f t="shared" si="56"/>
        <v>0</v>
      </c>
      <c r="W377"/>
      <c r="X377"/>
      <c r="Y377" s="7"/>
      <c r="Z377"/>
      <c r="AA377"/>
      <c r="AC377">
        <f t="shared" si="57"/>
        <v>0</v>
      </c>
      <c r="AD377">
        <f t="shared" si="58"/>
        <v>0</v>
      </c>
    </row>
    <row r="378" spans="1:30" ht="13.5" hidden="1" customHeight="1" x14ac:dyDescent="0.2">
      <c r="A378" s="6" t="s">
        <v>371</v>
      </c>
      <c r="B378" s="2">
        <f t="shared" si="51"/>
        <v>0</v>
      </c>
      <c r="C378" s="2">
        <f t="shared" si="52"/>
        <v>1</v>
      </c>
      <c r="L378" s="66">
        <f t="shared" si="53"/>
        <v>0</v>
      </c>
      <c r="N378" s="66">
        <f t="shared" si="54"/>
        <v>0</v>
      </c>
      <c r="R378" s="66">
        <f t="shared" si="55"/>
        <v>0</v>
      </c>
      <c r="V378" s="66">
        <f t="shared" si="56"/>
        <v>0</v>
      </c>
      <c r="W378"/>
      <c r="X378"/>
      <c r="Y378" s="7"/>
      <c r="Z378"/>
      <c r="AA378"/>
      <c r="AC378">
        <f t="shared" si="57"/>
        <v>0</v>
      </c>
      <c r="AD378">
        <f t="shared" si="58"/>
        <v>0</v>
      </c>
    </row>
    <row r="379" spans="1:30" ht="13.5" hidden="1" customHeight="1" x14ac:dyDescent="0.2">
      <c r="A379" s="6" t="s">
        <v>372</v>
      </c>
      <c r="B379" s="2">
        <f t="shared" si="51"/>
        <v>0</v>
      </c>
      <c r="C379" s="2">
        <f t="shared" si="52"/>
        <v>1</v>
      </c>
      <c r="L379" s="66">
        <f t="shared" si="53"/>
        <v>0</v>
      </c>
      <c r="N379" s="66">
        <f t="shared" si="54"/>
        <v>0</v>
      </c>
      <c r="R379" s="66">
        <f t="shared" si="55"/>
        <v>0</v>
      </c>
      <c r="V379" s="66">
        <f t="shared" si="56"/>
        <v>0</v>
      </c>
      <c r="W379"/>
      <c r="X379"/>
      <c r="Y379" s="7"/>
      <c r="Z379"/>
      <c r="AA379"/>
      <c r="AC379">
        <f t="shared" si="57"/>
        <v>0</v>
      </c>
      <c r="AD379">
        <f t="shared" si="58"/>
        <v>0</v>
      </c>
    </row>
    <row r="380" spans="1:30" ht="13.5" hidden="1" customHeight="1" x14ac:dyDescent="0.2">
      <c r="A380" s="6" t="s">
        <v>373</v>
      </c>
      <c r="B380" s="2">
        <f t="shared" si="51"/>
        <v>0</v>
      </c>
      <c r="C380" s="2">
        <f t="shared" si="52"/>
        <v>1</v>
      </c>
      <c r="L380" s="66">
        <f t="shared" si="53"/>
        <v>0</v>
      </c>
      <c r="N380" s="66">
        <f t="shared" si="54"/>
        <v>0</v>
      </c>
      <c r="R380" s="66">
        <f t="shared" si="55"/>
        <v>0</v>
      </c>
      <c r="V380" s="66">
        <f t="shared" si="56"/>
        <v>0</v>
      </c>
      <c r="W380"/>
      <c r="X380"/>
      <c r="Y380" s="7"/>
      <c r="Z380"/>
      <c r="AA380"/>
      <c r="AC380">
        <f t="shared" si="57"/>
        <v>0</v>
      </c>
      <c r="AD380">
        <f t="shared" si="58"/>
        <v>0</v>
      </c>
    </row>
    <row r="381" spans="1:30" ht="13.5" hidden="1" customHeight="1" x14ac:dyDescent="0.2">
      <c r="A381" s="6" t="s">
        <v>374</v>
      </c>
      <c r="B381" s="2">
        <f t="shared" si="51"/>
        <v>0</v>
      </c>
      <c r="C381" s="2">
        <f t="shared" si="52"/>
        <v>1</v>
      </c>
      <c r="L381" s="66">
        <f t="shared" si="53"/>
        <v>0</v>
      </c>
      <c r="N381" s="66">
        <f t="shared" si="54"/>
        <v>0</v>
      </c>
      <c r="R381" s="66">
        <f t="shared" si="55"/>
        <v>0</v>
      </c>
      <c r="V381" s="66">
        <f t="shared" si="56"/>
        <v>0</v>
      </c>
      <c r="W381"/>
      <c r="X381"/>
      <c r="Y381" s="7"/>
      <c r="Z381"/>
      <c r="AA381"/>
      <c r="AC381">
        <f t="shared" si="57"/>
        <v>0</v>
      </c>
      <c r="AD381">
        <f t="shared" si="58"/>
        <v>0</v>
      </c>
    </row>
    <row r="382" spans="1:30" ht="13.5" hidden="1" customHeight="1" x14ac:dyDescent="0.2">
      <c r="A382" s="6" t="s">
        <v>375</v>
      </c>
      <c r="B382" s="2">
        <f t="shared" si="51"/>
        <v>0</v>
      </c>
      <c r="C382" s="2">
        <f t="shared" si="52"/>
        <v>1</v>
      </c>
      <c r="L382" s="66">
        <f t="shared" si="53"/>
        <v>0</v>
      </c>
      <c r="N382" s="66">
        <f t="shared" si="54"/>
        <v>0</v>
      </c>
      <c r="R382" s="66">
        <f t="shared" si="55"/>
        <v>0</v>
      </c>
      <c r="V382" s="66">
        <f t="shared" si="56"/>
        <v>0</v>
      </c>
      <c r="W382"/>
      <c r="X382"/>
      <c r="Y382" s="7"/>
      <c r="Z382"/>
      <c r="AA382"/>
      <c r="AC382">
        <f t="shared" si="57"/>
        <v>0</v>
      </c>
      <c r="AD382">
        <f t="shared" si="58"/>
        <v>0</v>
      </c>
    </row>
    <row r="383" spans="1:30" ht="13.5" hidden="1" customHeight="1" x14ac:dyDescent="0.2">
      <c r="A383" s="6" t="s">
        <v>376</v>
      </c>
      <c r="B383" s="2">
        <f t="shared" si="51"/>
        <v>0</v>
      </c>
      <c r="C383" s="2">
        <f t="shared" si="52"/>
        <v>1</v>
      </c>
      <c r="L383" s="66">
        <f t="shared" si="53"/>
        <v>0</v>
      </c>
      <c r="N383" s="66">
        <f t="shared" si="54"/>
        <v>0</v>
      </c>
      <c r="R383" s="66">
        <f t="shared" si="55"/>
        <v>0</v>
      </c>
      <c r="V383" s="66">
        <f t="shared" si="56"/>
        <v>0</v>
      </c>
      <c r="W383"/>
      <c r="X383"/>
      <c r="Y383" s="7"/>
      <c r="Z383"/>
      <c r="AA383"/>
      <c r="AC383">
        <f t="shared" si="57"/>
        <v>0</v>
      </c>
      <c r="AD383">
        <f t="shared" si="58"/>
        <v>0</v>
      </c>
    </row>
    <row r="384" spans="1:30" ht="13.5" hidden="1" customHeight="1" x14ac:dyDescent="0.2">
      <c r="A384" s="6" t="s">
        <v>377</v>
      </c>
      <c r="B384" s="2">
        <f t="shared" si="51"/>
        <v>0</v>
      </c>
      <c r="C384" s="2">
        <f t="shared" si="52"/>
        <v>1</v>
      </c>
      <c r="L384" s="66">
        <f t="shared" si="53"/>
        <v>0</v>
      </c>
      <c r="N384" s="66">
        <f t="shared" si="54"/>
        <v>0</v>
      </c>
      <c r="R384" s="66">
        <f t="shared" si="55"/>
        <v>0</v>
      </c>
      <c r="V384" s="66">
        <f t="shared" si="56"/>
        <v>0</v>
      </c>
      <c r="W384"/>
      <c r="X384"/>
      <c r="Y384" s="7"/>
      <c r="Z384"/>
      <c r="AA384"/>
      <c r="AC384">
        <f t="shared" si="57"/>
        <v>0</v>
      </c>
      <c r="AD384">
        <f t="shared" si="58"/>
        <v>0</v>
      </c>
    </row>
    <row r="385" spans="1:30" ht="13.5" hidden="1" customHeight="1" x14ac:dyDescent="0.2">
      <c r="A385" s="6" t="s">
        <v>378</v>
      </c>
      <c r="B385" s="2">
        <f t="shared" si="51"/>
        <v>0</v>
      </c>
      <c r="C385" s="2">
        <f t="shared" si="52"/>
        <v>1</v>
      </c>
      <c r="L385" s="66">
        <f t="shared" si="53"/>
        <v>0</v>
      </c>
      <c r="N385" s="66">
        <f t="shared" si="54"/>
        <v>0</v>
      </c>
      <c r="R385" s="66">
        <f t="shared" si="55"/>
        <v>0</v>
      </c>
      <c r="V385" s="66">
        <f t="shared" si="56"/>
        <v>0</v>
      </c>
      <c r="W385"/>
      <c r="X385"/>
      <c r="Y385" s="7"/>
      <c r="Z385"/>
      <c r="AA385"/>
      <c r="AC385">
        <f t="shared" si="57"/>
        <v>0</v>
      </c>
      <c r="AD385">
        <f t="shared" si="58"/>
        <v>0</v>
      </c>
    </row>
    <row r="386" spans="1:30" ht="13.5" hidden="1" customHeight="1" x14ac:dyDescent="0.2">
      <c r="A386" s="6" t="s">
        <v>379</v>
      </c>
      <c r="B386" s="2">
        <f t="shared" si="51"/>
        <v>0</v>
      </c>
      <c r="C386" s="2">
        <f t="shared" si="52"/>
        <v>1</v>
      </c>
      <c r="L386" s="66">
        <f t="shared" si="53"/>
        <v>0</v>
      </c>
      <c r="N386" s="66">
        <f t="shared" si="54"/>
        <v>0</v>
      </c>
      <c r="R386" s="66">
        <f t="shared" si="55"/>
        <v>0</v>
      </c>
      <c r="V386" s="66">
        <f t="shared" si="56"/>
        <v>0</v>
      </c>
      <c r="W386"/>
      <c r="X386"/>
      <c r="Y386" s="7"/>
      <c r="Z386"/>
      <c r="AA386"/>
      <c r="AC386">
        <f t="shared" si="57"/>
        <v>0</v>
      </c>
      <c r="AD386">
        <f t="shared" si="58"/>
        <v>0</v>
      </c>
    </row>
    <row r="387" spans="1:30" ht="13.5" hidden="1" customHeight="1" x14ac:dyDescent="0.2">
      <c r="A387" s="6" t="s">
        <v>380</v>
      </c>
      <c r="B387" s="2">
        <f t="shared" si="51"/>
        <v>0</v>
      </c>
      <c r="C387" s="2">
        <f t="shared" si="52"/>
        <v>1</v>
      </c>
      <c r="L387" s="66">
        <f t="shared" si="53"/>
        <v>0</v>
      </c>
      <c r="N387" s="66">
        <f t="shared" si="54"/>
        <v>0</v>
      </c>
      <c r="R387" s="66">
        <f t="shared" si="55"/>
        <v>0</v>
      </c>
      <c r="V387" s="66">
        <f t="shared" si="56"/>
        <v>0</v>
      </c>
      <c r="W387"/>
      <c r="X387"/>
      <c r="Y387" s="7"/>
      <c r="Z387"/>
      <c r="AA387"/>
      <c r="AC387">
        <f t="shared" si="57"/>
        <v>0</v>
      </c>
      <c r="AD387">
        <f t="shared" si="58"/>
        <v>0</v>
      </c>
    </row>
    <row r="388" spans="1:30" ht="13.5" hidden="1" customHeight="1" x14ac:dyDescent="0.2">
      <c r="A388" s="6" t="s">
        <v>381</v>
      </c>
      <c r="B388" s="2">
        <f t="shared" si="51"/>
        <v>0</v>
      </c>
      <c r="C388" s="2">
        <f t="shared" si="52"/>
        <v>1</v>
      </c>
      <c r="L388" s="66">
        <f t="shared" si="53"/>
        <v>0</v>
      </c>
      <c r="N388" s="66">
        <f t="shared" si="54"/>
        <v>0</v>
      </c>
      <c r="R388" s="66">
        <f t="shared" si="55"/>
        <v>0</v>
      </c>
      <c r="V388" s="66">
        <f t="shared" si="56"/>
        <v>0</v>
      </c>
      <c r="W388"/>
      <c r="X388"/>
      <c r="Y388" s="7"/>
      <c r="Z388"/>
      <c r="AA388"/>
      <c r="AC388">
        <f t="shared" si="57"/>
        <v>0</v>
      </c>
      <c r="AD388">
        <f t="shared" si="58"/>
        <v>0</v>
      </c>
    </row>
    <row r="389" spans="1:30" ht="13.5" hidden="1" customHeight="1" x14ac:dyDescent="0.2">
      <c r="A389" s="6" t="s">
        <v>382</v>
      </c>
      <c r="B389" s="2">
        <f t="shared" si="51"/>
        <v>0</v>
      </c>
      <c r="C389" s="2">
        <f t="shared" si="52"/>
        <v>1</v>
      </c>
      <c r="L389" s="66">
        <f t="shared" si="53"/>
        <v>0</v>
      </c>
      <c r="N389" s="66">
        <f t="shared" si="54"/>
        <v>0</v>
      </c>
      <c r="R389" s="66">
        <f t="shared" si="55"/>
        <v>0</v>
      </c>
      <c r="V389" s="66">
        <f t="shared" si="56"/>
        <v>0</v>
      </c>
      <c r="W389"/>
      <c r="X389"/>
      <c r="Y389" s="7"/>
      <c r="Z389"/>
      <c r="AA389"/>
      <c r="AC389">
        <f t="shared" si="57"/>
        <v>0</v>
      </c>
      <c r="AD389">
        <f t="shared" si="58"/>
        <v>0</v>
      </c>
    </row>
    <row r="390" spans="1:30" ht="13.5" hidden="1" customHeight="1" x14ac:dyDescent="0.2">
      <c r="A390" s="6" t="s">
        <v>383</v>
      </c>
      <c r="B390" s="2">
        <f t="shared" si="51"/>
        <v>0</v>
      </c>
      <c r="C390" s="2">
        <f t="shared" si="52"/>
        <v>1</v>
      </c>
      <c r="L390" s="66">
        <f t="shared" si="53"/>
        <v>0</v>
      </c>
      <c r="N390" s="66">
        <f t="shared" si="54"/>
        <v>0</v>
      </c>
      <c r="R390" s="66">
        <f t="shared" si="55"/>
        <v>0</v>
      </c>
      <c r="V390" s="66">
        <f t="shared" si="56"/>
        <v>0</v>
      </c>
      <c r="W390"/>
      <c r="X390"/>
      <c r="Y390" s="7"/>
      <c r="Z390"/>
      <c r="AA390"/>
      <c r="AC390">
        <f t="shared" si="57"/>
        <v>0</v>
      </c>
      <c r="AD390">
        <f t="shared" si="58"/>
        <v>0</v>
      </c>
    </row>
    <row r="391" spans="1:30" ht="13.5" hidden="1" customHeight="1" x14ac:dyDescent="0.2">
      <c r="A391" s="6" t="s">
        <v>384</v>
      </c>
      <c r="B391" s="2">
        <f t="shared" si="51"/>
        <v>0</v>
      </c>
      <c r="C391" s="2">
        <f t="shared" si="52"/>
        <v>1</v>
      </c>
      <c r="L391" s="66">
        <f t="shared" si="53"/>
        <v>0</v>
      </c>
      <c r="N391" s="66">
        <f t="shared" si="54"/>
        <v>0</v>
      </c>
      <c r="R391" s="66">
        <f t="shared" si="55"/>
        <v>0</v>
      </c>
      <c r="V391" s="66">
        <f t="shared" si="56"/>
        <v>0</v>
      </c>
      <c r="W391"/>
      <c r="X391"/>
      <c r="Y391" s="7"/>
      <c r="Z391"/>
      <c r="AA391"/>
      <c r="AC391">
        <f t="shared" si="57"/>
        <v>0</v>
      </c>
      <c r="AD391">
        <f t="shared" si="58"/>
        <v>0</v>
      </c>
    </row>
    <row r="392" spans="1:30" ht="13.5" hidden="1" customHeight="1" x14ac:dyDescent="0.2">
      <c r="A392" s="6" t="s">
        <v>385</v>
      </c>
      <c r="B392" s="2">
        <f t="shared" si="51"/>
        <v>0</v>
      </c>
      <c r="C392" s="2">
        <f t="shared" si="52"/>
        <v>1</v>
      </c>
      <c r="L392" s="66">
        <f t="shared" si="53"/>
        <v>0</v>
      </c>
      <c r="N392" s="66">
        <f t="shared" si="54"/>
        <v>0</v>
      </c>
      <c r="R392" s="66">
        <f t="shared" si="55"/>
        <v>0</v>
      </c>
      <c r="V392" s="66">
        <f t="shared" si="56"/>
        <v>0</v>
      </c>
      <c r="W392"/>
      <c r="X392"/>
      <c r="Y392" s="7"/>
      <c r="Z392"/>
      <c r="AA392"/>
      <c r="AC392">
        <f t="shared" si="57"/>
        <v>0</v>
      </c>
      <c r="AD392">
        <f t="shared" si="58"/>
        <v>0</v>
      </c>
    </row>
    <row r="393" spans="1:30" ht="13.5" hidden="1" customHeight="1" x14ac:dyDescent="0.2">
      <c r="A393" s="6" t="s">
        <v>386</v>
      </c>
      <c r="B393" s="2">
        <f t="shared" si="51"/>
        <v>0</v>
      </c>
      <c r="C393" s="2">
        <f t="shared" si="52"/>
        <v>1</v>
      </c>
      <c r="L393" s="66">
        <f t="shared" si="53"/>
        <v>0</v>
      </c>
      <c r="N393" s="66">
        <f t="shared" si="54"/>
        <v>0</v>
      </c>
      <c r="R393" s="66">
        <f t="shared" si="55"/>
        <v>0</v>
      </c>
      <c r="V393" s="66">
        <f t="shared" si="56"/>
        <v>0</v>
      </c>
      <c r="W393"/>
      <c r="X393"/>
      <c r="Y393" s="7"/>
      <c r="Z393"/>
      <c r="AA393"/>
      <c r="AC393">
        <f t="shared" si="57"/>
        <v>0</v>
      </c>
      <c r="AD393">
        <f t="shared" si="58"/>
        <v>0</v>
      </c>
    </row>
    <row r="394" spans="1:30" ht="13.5" hidden="1" customHeight="1" x14ac:dyDescent="0.2">
      <c r="A394" s="6" t="s">
        <v>387</v>
      </c>
      <c r="B394" s="2">
        <f t="shared" si="51"/>
        <v>0</v>
      </c>
      <c r="C394" s="2">
        <f t="shared" si="52"/>
        <v>1</v>
      </c>
      <c r="L394" s="66">
        <f t="shared" si="53"/>
        <v>0</v>
      </c>
      <c r="N394" s="66">
        <f t="shared" si="54"/>
        <v>0</v>
      </c>
      <c r="R394" s="66">
        <f t="shared" si="55"/>
        <v>0</v>
      </c>
      <c r="V394" s="66">
        <f t="shared" si="56"/>
        <v>0</v>
      </c>
      <c r="W394"/>
      <c r="X394"/>
      <c r="Y394" s="7"/>
      <c r="Z394"/>
      <c r="AA394"/>
      <c r="AC394">
        <f t="shared" si="57"/>
        <v>0</v>
      </c>
      <c r="AD394">
        <f t="shared" si="58"/>
        <v>0</v>
      </c>
    </row>
    <row r="395" spans="1:30" ht="13.5" hidden="1" customHeight="1" x14ac:dyDescent="0.2">
      <c r="A395" s="6" t="s">
        <v>388</v>
      </c>
      <c r="B395" s="2">
        <f t="shared" si="51"/>
        <v>0</v>
      </c>
      <c r="C395" s="2">
        <f t="shared" si="52"/>
        <v>1</v>
      </c>
      <c r="L395" s="66">
        <f t="shared" si="53"/>
        <v>0</v>
      </c>
      <c r="N395" s="66">
        <f t="shared" si="54"/>
        <v>0</v>
      </c>
      <c r="R395" s="66">
        <f t="shared" si="55"/>
        <v>0</v>
      </c>
      <c r="V395" s="66">
        <f t="shared" si="56"/>
        <v>0</v>
      </c>
      <c r="W395"/>
      <c r="X395"/>
      <c r="Y395" s="7"/>
      <c r="Z395"/>
      <c r="AA395"/>
      <c r="AC395">
        <f t="shared" si="57"/>
        <v>0</v>
      </c>
      <c r="AD395">
        <f t="shared" si="58"/>
        <v>0</v>
      </c>
    </row>
    <row r="396" spans="1:30" ht="13.5" hidden="1" customHeight="1" x14ac:dyDescent="0.2">
      <c r="A396" s="6" t="s">
        <v>389</v>
      </c>
      <c r="B396" s="2">
        <f t="shared" si="51"/>
        <v>0</v>
      </c>
      <c r="C396" s="2">
        <f t="shared" si="52"/>
        <v>1</v>
      </c>
      <c r="L396" s="66">
        <f t="shared" si="53"/>
        <v>0</v>
      </c>
      <c r="N396" s="66">
        <f t="shared" si="54"/>
        <v>0</v>
      </c>
      <c r="R396" s="66">
        <f t="shared" si="55"/>
        <v>0</v>
      </c>
      <c r="V396" s="66">
        <f t="shared" si="56"/>
        <v>0</v>
      </c>
      <c r="W396"/>
      <c r="X396"/>
      <c r="Y396" s="7"/>
      <c r="Z396"/>
      <c r="AA396"/>
      <c r="AC396">
        <f t="shared" si="57"/>
        <v>0</v>
      </c>
      <c r="AD396">
        <f t="shared" si="58"/>
        <v>0</v>
      </c>
    </row>
    <row r="397" spans="1:30" ht="13.5" hidden="1" customHeight="1" x14ac:dyDescent="0.2">
      <c r="A397" s="6" t="s">
        <v>390</v>
      </c>
      <c r="B397" s="2">
        <f t="shared" si="51"/>
        <v>0</v>
      </c>
      <c r="C397" s="2">
        <f t="shared" si="52"/>
        <v>1</v>
      </c>
      <c r="L397" s="66">
        <f t="shared" si="53"/>
        <v>0</v>
      </c>
      <c r="N397" s="66">
        <f t="shared" si="54"/>
        <v>0</v>
      </c>
      <c r="R397" s="66">
        <f t="shared" si="55"/>
        <v>0</v>
      </c>
      <c r="V397" s="66">
        <f t="shared" si="56"/>
        <v>0</v>
      </c>
      <c r="W397"/>
      <c r="X397"/>
      <c r="Y397" s="7"/>
      <c r="Z397"/>
      <c r="AA397"/>
      <c r="AC397">
        <f t="shared" si="57"/>
        <v>0</v>
      </c>
      <c r="AD397">
        <f t="shared" si="58"/>
        <v>0</v>
      </c>
    </row>
    <row r="398" spans="1:30" ht="13.5" hidden="1" customHeight="1" x14ac:dyDescent="0.2">
      <c r="A398" s="6" t="s">
        <v>391</v>
      </c>
      <c r="B398" s="2">
        <f t="shared" si="51"/>
        <v>0</v>
      </c>
      <c r="C398" s="2">
        <f t="shared" si="52"/>
        <v>1</v>
      </c>
      <c r="L398" s="66">
        <f t="shared" si="53"/>
        <v>0</v>
      </c>
      <c r="N398" s="66">
        <f t="shared" si="54"/>
        <v>0</v>
      </c>
      <c r="R398" s="66">
        <f t="shared" si="55"/>
        <v>0</v>
      </c>
      <c r="V398" s="66">
        <f t="shared" si="56"/>
        <v>0</v>
      </c>
      <c r="W398"/>
      <c r="X398"/>
      <c r="Y398" s="7"/>
      <c r="Z398"/>
      <c r="AA398"/>
      <c r="AC398">
        <f t="shared" si="57"/>
        <v>0</v>
      </c>
      <c r="AD398">
        <f t="shared" si="58"/>
        <v>0</v>
      </c>
    </row>
    <row r="399" spans="1:30" ht="13.5" hidden="1" customHeight="1" x14ac:dyDescent="0.2">
      <c r="A399" s="6" t="s">
        <v>392</v>
      </c>
      <c r="B399" s="2">
        <f t="shared" si="51"/>
        <v>0</v>
      </c>
      <c r="C399" s="2">
        <f t="shared" si="52"/>
        <v>1</v>
      </c>
      <c r="L399" s="66">
        <f t="shared" si="53"/>
        <v>0</v>
      </c>
      <c r="N399" s="66">
        <f t="shared" si="54"/>
        <v>0</v>
      </c>
      <c r="R399" s="66">
        <f t="shared" si="55"/>
        <v>0</v>
      </c>
      <c r="V399" s="66">
        <f t="shared" si="56"/>
        <v>0</v>
      </c>
      <c r="W399"/>
      <c r="X399"/>
      <c r="Y399" s="7"/>
      <c r="Z399"/>
      <c r="AA399"/>
      <c r="AC399">
        <f t="shared" si="57"/>
        <v>0</v>
      </c>
      <c r="AD399">
        <f t="shared" si="58"/>
        <v>0</v>
      </c>
    </row>
    <row r="400" spans="1:30" ht="13.5" hidden="1" customHeight="1" x14ac:dyDescent="0.2">
      <c r="A400" s="6" t="s">
        <v>393</v>
      </c>
      <c r="B400" s="2">
        <f t="shared" si="51"/>
        <v>0</v>
      </c>
      <c r="C400" s="2">
        <f t="shared" si="52"/>
        <v>1</v>
      </c>
      <c r="L400" s="66">
        <f t="shared" si="53"/>
        <v>0</v>
      </c>
      <c r="N400" s="66">
        <f t="shared" si="54"/>
        <v>0</v>
      </c>
      <c r="R400" s="66">
        <f t="shared" si="55"/>
        <v>0</v>
      </c>
      <c r="V400" s="66">
        <f t="shared" si="56"/>
        <v>0</v>
      </c>
      <c r="W400"/>
      <c r="X400"/>
      <c r="Y400" s="7"/>
      <c r="Z400"/>
      <c r="AA400"/>
      <c r="AC400">
        <f t="shared" si="57"/>
        <v>0</v>
      </c>
      <c r="AD400">
        <f t="shared" si="58"/>
        <v>0</v>
      </c>
    </row>
    <row r="401" spans="1:38" ht="13.5" hidden="1" customHeight="1" x14ac:dyDescent="0.2">
      <c r="A401" s="6" t="s">
        <v>394</v>
      </c>
      <c r="B401" s="2">
        <f t="shared" si="51"/>
        <v>0</v>
      </c>
      <c r="C401" s="2">
        <f t="shared" si="52"/>
        <v>1</v>
      </c>
      <c r="L401" s="66">
        <f t="shared" si="53"/>
        <v>0</v>
      </c>
      <c r="N401" s="66">
        <f t="shared" si="54"/>
        <v>0</v>
      </c>
      <c r="R401" s="66">
        <f t="shared" si="55"/>
        <v>0</v>
      </c>
      <c r="V401" s="66">
        <f t="shared" si="56"/>
        <v>0</v>
      </c>
      <c r="W401"/>
      <c r="X401"/>
      <c r="Y401" s="7"/>
      <c r="Z401"/>
      <c r="AA401"/>
      <c r="AC401">
        <f t="shared" si="57"/>
        <v>0</v>
      </c>
      <c r="AD401">
        <f t="shared" si="58"/>
        <v>0</v>
      </c>
    </row>
    <row r="402" spans="1:38" ht="13.5" hidden="1" customHeight="1" x14ac:dyDescent="0.2">
      <c r="A402" s="6" t="s">
        <v>395</v>
      </c>
      <c r="B402" s="2">
        <f t="shared" si="51"/>
        <v>0</v>
      </c>
      <c r="C402" s="2">
        <f t="shared" si="52"/>
        <v>1</v>
      </c>
      <c r="L402" s="66">
        <f t="shared" si="53"/>
        <v>0</v>
      </c>
      <c r="N402" s="66">
        <f t="shared" si="54"/>
        <v>0</v>
      </c>
      <c r="R402" s="66">
        <f t="shared" si="55"/>
        <v>0</v>
      </c>
      <c r="V402" s="66">
        <f t="shared" si="56"/>
        <v>0</v>
      </c>
      <c r="W402"/>
      <c r="X402"/>
      <c r="Y402" s="7"/>
      <c r="Z402"/>
      <c r="AA402"/>
      <c r="AC402">
        <f t="shared" si="57"/>
        <v>0</v>
      </c>
      <c r="AD402">
        <f t="shared" si="58"/>
        <v>0</v>
      </c>
    </row>
    <row r="403" spans="1:38" ht="13.5" hidden="1" customHeight="1" x14ac:dyDescent="0.2">
      <c r="A403" s="6" t="s">
        <v>396</v>
      </c>
      <c r="B403" s="2">
        <f t="shared" si="51"/>
        <v>0</v>
      </c>
      <c r="C403" s="2">
        <f t="shared" si="52"/>
        <v>1</v>
      </c>
      <c r="L403" s="66">
        <f t="shared" si="53"/>
        <v>0</v>
      </c>
      <c r="N403" s="66">
        <f t="shared" si="54"/>
        <v>0</v>
      </c>
      <c r="R403" s="66">
        <f t="shared" si="55"/>
        <v>0</v>
      </c>
      <c r="V403" s="66">
        <f t="shared" si="56"/>
        <v>0</v>
      </c>
      <c r="W403"/>
      <c r="X403"/>
      <c r="Y403" s="7"/>
      <c r="Z403"/>
      <c r="AA403"/>
      <c r="AC403">
        <f t="shared" si="57"/>
        <v>0</v>
      </c>
      <c r="AD403">
        <f t="shared" si="58"/>
        <v>0</v>
      </c>
    </row>
    <row r="404" spans="1:38" hidden="1" x14ac:dyDescent="0.2">
      <c r="A404" s="6" t="s">
        <v>397</v>
      </c>
      <c r="B404" s="2">
        <f t="shared" si="51"/>
        <v>0</v>
      </c>
      <c r="C404" s="2">
        <f t="shared" si="52"/>
        <v>1</v>
      </c>
      <c r="L404" s="66">
        <f t="shared" si="53"/>
        <v>0</v>
      </c>
      <c r="N404" s="66">
        <f t="shared" si="54"/>
        <v>0</v>
      </c>
      <c r="R404" s="66">
        <f t="shared" si="55"/>
        <v>0</v>
      </c>
      <c r="V404" s="66">
        <f t="shared" si="56"/>
        <v>0</v>
      </c>
      <c r="W404"/>
      <c r="X404"/>
      <c r="Y404" s="7"/>
      <c r="Z404"/>
      <c r="AA404"/>
      <c r="AC404">
        <f t="shared" si="57"/>
        <v>0</v>
      </c>
      <c r="AD404">
        <f t="shared" si="58"/>
        <v>0</v>
      </c>
    </row>
    <row r="405" spans="1:38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C405">
        <f t="shared" si="57"/>
        <v>0</v>
      </c>
      <c r="AD405">
        <f t="shared" si="58"/>
        <v>0</v>
      </c>
      <c r="AE405" s="36"/>
      <c r="AF405" s="44"/>
      <c r="AG405" s="59"/>
    </row>
    <row r="406" spans="1:38" x14ac:dyDescent="0.2">
      <c r="A406" s="61" t="s">
        <v>2597</v>
      </c>
      <c r="B406" s="62">
        <f t="shared" ref="B406:B430" si="59">+L406+N406+R406+V406+X406</f>
        <v>0</v>
      </c>
      <c r="C406" s="62">
        <f t="shared" ref="C406:C430" si="60">RANK(B406,B$406:B$605,0)</f>
        <v>7</v>
      </c>
      <c r="D406" s="63" t="s">
        <v>20</v>
      </c>
      <c r="E406" s="64" t="s">
        <v>2582</v>
      </c>
      <c r="F406" s="65">
        <v>2007</v>
      </c>
      <c r="L406" s="66">
        <f t="shared" ref="L406:L411" si="61">IF(AND(I406&lt;1,J406&lt;1,K406&lt;1),0,IF(250+((80-(I406*60+J406))*2)&lt;0,0,IF(K406&lt;50,250+((80-(I406*60+J406))*2),IF(K406&gt;49,250+((80-(I406*60+J406))*2)-1,250+((80-(I406*60+J406))*2)))))</f>
        <v>0</v>
      </c>
      <c r="N406" s="66">
        <f t="shared" ref="N406:N430" si="62">IF(M406&lt;89,0,250+((M406-172)*3))</f>
        <v>0</v>
      </c>
      <c r="R406" s="66">
        <f t="shared" ref="R406:R430" si="63">IF(AND(O406&lt;1,P406&lt;1,Q406&lt;1),0,IF(250+((220-(O406*60+P406))*1)&lt;0,0,250+((220-(O406*60+P406))*1)))</f>
        <v>0</v>
      </c>
      <c r="V406" s="66">
        <f t="shared" ref="V406:V430" si="64">IF(AND(S406&lt;1,T406&lt;1,U406&lt;1),0,IF(500+((320-(S406*60+T406))*1)&lt;0,0,500+((320-(S406*60+T406))*1)))</f>
        <v>0</v>
      </c>
      <c r="W406"/>
      <c r="X406"/>
      <c r="Y406" s="7"/>
      <c r="Z406"/>
      <c r="AA406"/>
      <c r="AC406">
        <f t="shared" ref="AC406:AC430" si="65">B406</f>
        <v>0</v>
      </c>
      <c r="AD406">
        <f t="shared" ref="AD406:AD430" si="66">AA406+AB406+AC406</f>
        <v>0</v>
      </c>
      <c r="AF406" s="43">
        <v>5.7870370370370378E-4</v>
      </c>
      <c r="AG406" s="72" t="s">
        <v>2583</v>
      </c>
      <c r="AH406" t="s">
        <v>2595</v>
      </c>
      <c r="AJ406">
        <v>5</v>
      </c>
      <c r="AK406">
        <v>5</v>
      </c>
      <c r="AL406" t="s">
        <v>2612</v>
      </c>
    </row>
    <row r="407" spans="1:38" x14ac:dyDescent="0.2">
      <c r="A407" s="61" t="s">
        <v>2589</v>
      </c>
      <c r="B407" s="62">
        <f t="shared" si="59"/>
        <v>0</v>
      </c>
      <c r="C407" s="62">
        <f t="shared" si="60"/>
        <v>7</v>
      </c>
      <c r="D407" s="63" t="s">
        <v>21</v>
      </c>
      <c r="E407" s="64" t="s">
        <v>2472</v>
      </c>
      <c r="F407" s="65">
        <v>2008</v>
      </c>
      <c r="L407" s="66">
        <f t="shared" si="61"/>
        <v>0</v>
      </c>
      <c r="N407" s="66">
        <f t="shared" si="62"/>
        <v>0</v>
      </c>
      <c r="R407" s="66">
        <f t="shared" si="63"/>
        <v>0</v>
      </c>
      <c r="V407" s="66">
        <f t="shared" si="64"/>
        <v>0</v>
      </c>
      <c r="W407"/>
      <c r="X407"/>
      <c r="Y407" s="7"/>
      <c r="Z407"/>
      <c r="AA407">
        <v>0</v>
      </c>
      <c r="AB407">
        <v>0</v>
      </c>
      <c r="AC407">
        <f t="shared" si="65"/>
        <v>0</v>
      </c>
      <c r="AD407">
        <f t="shared" si="66"/>
        <v>0</v>
      </c>
      <c r="AF407" s="43">
        <v>7.0555555555555562E-4</v>
      </c>
      <c r="AG407" s="72" t="s">
        <v>2583</v>
      </c>
      <c r="AH407" t="s">
        <v>2595</v>
      </c>
      <c r="AJ407">
        <v>5</v>
      </c>
      <c r="AK407">
        <v>7</v>
      </c>
      <c r="AL407" t="s">
        <v>2612</v>
      </c>
    </row>
    <row r="408" spans="1:38" x14ac:dyDescent="0.2">
      <c r="A408" s="61" t="s">
        <v>2591</v>
      </c>
      <c r="B408" s="62">
        <f t="shared" si="59"/>
        <v>0</v>
      </c>
      <c r="C408" s="62">
        <f t="shared" si="60"/>
        <v>7</v>
      </c>
      <c r="D408" s="63" t="s">
        <v>21</v>
      </c>
      <c r="E408" s="64" t="s">
        <v>2472</v>
      </c>
      <c r="F408" s="65">
        <v>2009</v>
      </c>
      <c r="L408" s="66">
        <f t="shared" si="61"/>
        <v>0</v>
      </c>
      <c r="N408" s="66">
        <f t="shared" si="62"/>
        <v>0</v>
      </c>
      <c r="R408" s="66">
        <f t="shared" si="63"/>
        <v>0</v>
      </c>
      <c r="V408" s="66">
        <f t="shared" si="64"/>
        <v>0</v>
      </c>
      <c r="W408"/>
      <c r="X408"/>
      <c r="Y408" s="7"/>
      <c r="Z408"/>
      <c r="AA408">
        <v>0</v>
      </c>
      <c r="AB408">
        <v>0</v>
      </c>
      <c r="AC408">
        <f t="shared" si="65"/>
        <v>0</v>
      </c>
      <c r="AD408">
        <f t="shared" si="66"/>
        <v>0</v>
      </c>
      <c r="AF408" s="43">
        <v>7.3159722222222235E-4</v>
      </c>
      <c r="AG408" s="72" t="s">
        <v>2583</v>
      </c>
      <c r="AH408" t="s">
        <v>2595</v>
      </c>
      <c r="AJ408">
        <v>5</v>
      </c>
      <c r="AK408">
        <v>5</v>
      </c>
      <c r="AL408" t="s">
        <v>2612</v>
      </c>
    </row>
    <row r="409" spans="1:38" x14ac:dyDescent="0.2">
      <c r="A409" s="61" t="s">
        <v>2590</v>
      </c>
      <c r="B409" s="62">
        <f t="shared" si="59"/>
        <v>0</v>
      </c>
      <c r="C409" s="62">
        <f t="shared" si="60"/>
        <v>7</v>
      </c>
      <c r="D409" s="63" t="s">
        <v>21</v>
      </c>
      <c r="E409" s="64" t="s">
        <v>2472</v>
      </c>
      <c r="F409" s="65">
        <v>2009</v>
      </c>
      <c r="L409" s="66">
        <f t="shared" si="61"/>
        <v>0</v>
      </c>
      <c r="N409" s="66">
        <f t="shared" si="62"/>
        <v>0</v>
      </c>
      <c r="R409" s="66">
        <f t="shared" si="63"/>
        <v>0</v>
      </c>
      <c r="V409" s="66">
        <f t="shared" si="64"/>
        <v>0</v>
      </c>
      <c r="W409"/>
      <c r="X409"/>
      <c r="Y409" s="7"/>
      <c r="Z409"/>
      <c r="AA409">
        <v>0</v>
      </c>
      <c r="AB409">
        <v>0</v>
      </c>
      <c r="AC409">
        <f t="shared" si="65"/>
        <v>0</v>
      </c>
      <c r="AD409">
        <f t="shared" si="66"/>
        <v>0</v>
      </c>
      <c r="AF409" s="43">
        <v>7.4282407407407413E-4</v>
      </c>
      <c r="AG409" s="72" t="s">
        <v>2583</v>
      </c>
      <c r="AH409" t="s">
        <v>2595</v>
      </c>
      <c r="AJ409">
        <v>4</v>
      </c>
      <c r="AK409">
        <v>6</v>
      </c>
      <c r="AL409" t="s">
        <v>2612</v>
      </c>
    </row>
    <row r="410" spans="1:38" x14ac:dyDescent="0.2">
      <c r="A410" s="61" t="s">
        <v>2592</v>
      </c>
      <c r="B410" s="62">
        <f t="shared" si="59"/>
        <v>0</v>
      </c>
      <c r="C410" s="62">
        <f t="shared" si="60"/>
        <v>7</v>
      </c>
      <c r="D410" s="63" t="s">
        <v>21</v>
      </c>
      <c r="E410" s="64" t="s">
        <v>2472</v>
      </c>
      <c r="F410" s="65">
        <v>2008</v>
      </c>
      <c r="L410" s="66">
        <f t="shared" si="61"/>
        <v>0</v>
      </c>
      <c r="N410" s="66">
        <f t="shared" si="62"/>
        <v>0</v>
      </c>
      <c r="R410" s="66">
        <f t="shared" si="63"/>
        <v>0</v>
      </c>
      <c r="V410" s="66">
        <f t="shared" si="64"/>
        <v>0</v>
      </c>
      <c r="W410"/>
      <c r="X410"/>
      <c r="Y410" s="7"/>
      <c r="Z410"/>
      <c r="AA410"/>
      <c r="AC410">
        <f t="shared" si="65"/>
        <v>0</v>
      </c>
      <c r="AD410">
        <f t="shared" si="66"/>
        <v>0</v>
      </c>
      <c r="AF410" s="43">
        <v>7.6412037037037041E-4</v>
      </c>
      <c r="AG410" s="72" t="s">
        <v>2583</v>
      </c>
      <c r="AH410" t="s">
        <v>2595</v>
      </c>
      <c r="AJ410">
        <v>4</v>
      </c>
      <c r="AK410">
        <v>7</v>
      </c>
      <c r="AL410" t="s">
        <v>2612</v>
      </c>
    </row>
    <row r="411" spans="1:38" x14ac:dyDescent="0.2">
      <c r="A411" s="6" t="s">
        <v>2427</v>
      </c>
      <c r="B411" s="2">
        <f t="shared" si="59"/>
        <v>0</v>
      </c>
      <c r="C411" s="2">
        <f t="shared" si="60"/>
        <v>7</v>
      </c>
      <c r="D411" s="4" t="s">
        <v>20</v>
      </c>
      <c r="E411" s="5" t="s">
        <v>2462</v>
      </c>
      <c r="F411" s="66">
        <v>2007</v>
      </c>
      <c r="G411" s="66">
        <v>0</v>
      </c>
      <c r="L411" s="66">
        <f t="shared" si="61"/>
        <v>0</v>
      </c>
      <c r="N411" s="66">
        <f t="shared" si="62"/>
        <v>0</v>
      </c>
      <c r="R411" s="66">
        <f t="shared" si="63"/>
        <v>0</v>
      </c>
      <c r="V411" s="66">
        <f t="shared" si="64"/>
        <v>0</v>
      </c>
      <c r="W411"/>
      <c r="X411"/>
      <c r="Y411" s="7"/>
      <c r="Z411"/>
      <c r="AA411">
        <v>788</v>
      </c>
      <c r="AB411">
        <v>815</v>
      </c>
      <c r="AC411">
        <f t="shared" si="65"/>
        <v>0</v>
      </c>
      <c r="AD411">
        <f t="shared" si="66"/>
        <v>1603</v>
      </c>
      <c r="AE411" s="37"/>
      <c r="AF411" s="43">
        <v>8.8379629629629626E-4</v>
      </c>
      <c r="AG411" s="72" t="s">
        <v>2583</v>
      </c>
      <c r="AJ411">
        <v>8</v>
      </c>
      <c r="AK411">
        <v>6</v>
      </c>
      <c r="AL411" t="s">
        <v>2613</v>
      </c>
    </row>
    <row r="412" spans="1:38" x14ac:dyDescent="0.2">
      <c r="A412" s="42" t="s">
        <v>2487</v>
      </c>
      <c r="B412" s="31">
        <f t="shared" si="59"/>
        <v>106</v>
      </c>
      <c r="C412" s="31">
        <f t="shared" si="60"/>
        <v>5</v>
      </c>
      <c r="D412" s="32" t="s">
        <v>21</v>
      </c>
      <c r="E412" s="33" t="s">
        <v>2472</v>
      </c>
      <c r="F412" s="68">
        <v>2008</v>
      </c>
      <c r="L412" s="66">
        <f t="shared" ref="L412:L417" si="67">IF(AND(I412&lt;1,J412&lt;1,K412&lt;1),0,IF(250+((45-(I412*60+J412))*2)&lt;0,0,IF(K412&lt;50,250+((45-(I412*60+J412))*2),IF(K412&gt;49,250+((45-(I412*60+J412))*2)-1,250+((45-(I412*60+J412))*2)))))</f>
        <v>0</v>
      </c>
      <c r="M412" s="66">
        <v>124</v>
      </c>
      <c r="N412" s="66">
        <f t="shared" si="62"/>
        <v>106</v>
      </c>
      <c r="R412" s="66">
        <f t="shared" si="63"/>
        <v>0</v>
      </c>
      <c r="V412" s="66">
        <f t="shared" si="64"/>
        <v>0</v>
      </c>
      <c r="W412"/>
      <c r="X412"/>
      <c r="Y412" s="7"/>
      <c r="Z412"/>
      <c r="AA412">
        <v>537</v>
      </c>
      <c r="AB412">
        <v>526</v>
      </c>
      <c r="AC412">
        <f t="shared" si="65"/>
        <v>106</v>
      </c>
      <c r="AD412">
        <f t="shared" si="66"/>
        <v>1169</v>
      </c>
      <c r="AF412" s="43">
        <v>1.1574074074074073E-3</v>
      </c>
      <c r="AG412" s="72" t="s">
        <v>2583</v>
      </c>
      <c r="AJ412">
        <v>8</v>
      </c>
      <c r="AK412">
        <v>7</v>
      </c>
      <c r="AL412" t="s">
        <v>2613</v>
      </c>
    </row>
    <row r="413" spans="1:38" x14ac:dyDescent="0.2">
      <c r="A413" s="42" t="s">
        <v>2489</v>
      </c>
      <c r="B413" s="31">
        <f t="shared" si="59"/>
        <v>199</v>
      </c>
      <c r="C413" s="31">
        <f t="shared" si="60"/>
        <v>1</v>
      </c>
      <c r="D413" s="32" t="s">
        <v>21</v>
      </c>
      <c r="E413" s="33" t="s">
        <v>2472</v>
      </c>
      <c r="F413" s="68">
        <v>2008</v>
      </c>
      <c r="G413" s="66">
        <v>0</v>
      </c>
      <c r="L413" s="66">
        <f t="shared" si="67"/>
        <v>0</v>
      </c>
      <c r="M413" s="66">
        <v>155</v>
      </c>
      <c r="N413" s="66">
        <f t="shared" si="62"/>
        <v>199</v>
      </c>
      <c r="R413" s="66">
        <f t="shared" si="63"/>
        <v>0</v>
      </c>
      <c r="V413" s="66">
        <f t="shared" si="64"/>
        <v>0</v>
      </c>
      <c r="W413"/>
      <c r="X413"/>
      <c r="Y413" s="7"/>
      <c r="Z413"/>
      <c r="AA413">
        <v>523</v>
      </c>
      <c r="AB413">
        <v>529</v>
      </c>
      <c r="AC413">
        <f t="shared" si="65"/>
        <v>199</v>
      </c>
      <c r="AD413">
        <f t="shared" si="66"/>
        <v>1251</v>
      </c>
      <c r="AE413" s="37"/>
      <c r="AF413" s="43">
        <v>1.305324074074074E-3</v>
      </c>
      <c r="AG413" s="72" t="s">
        <v>2583</v>
      </c>
      <c r="AJ413">
        <v>8</v>
      </c>
      <c r="AK413">
        <v>5</v>
      </c>
      <c r="AL413" t="s">
        <v>2613</v>
      </c>
    </row>
    <row r="414" spans="1:38" x14ac:dyDescent="0.2">
      <c r="A414" s="42" t="s">
        <v>2488</v>
      </c>
      <c r="B414" s="31">
        <f t="shared" si="59"/>
        <v>136</v>
      </c>
      <c r="C414" s="31">
        <f t="shared" si="60"/>
        <v>4</v>
      </c>
      <c r="D414" s="32" t="s">
        <v>21</v>
      </c>
      <c r="E414" s="33" t="s">
        <v>2472</v>
      </c>
      <c r="F414" s="68">
        <v>2008</v>
      </c>
      <c r="L414" s="66">
        <f t="shared" si="67"/>
        <v>0</v>
      </c>
      <c r="M414" s="66">
        <v>134</v>
      </c>
      <c r="N414" s="66">
        <f t="shared" si="62"/>
        <v>136</v>
      </c>
      <c r="R414" s="66">
        <f t="shared" si="63"/>
        <v>0</v>
      </c>
      <c r="V414" s="66">
        <f t="shared" si="64"/>
        <v>0</v>
      </c>
      <c r="W414"/>
      <c r="X414"/>
      <c r="Y414" s="7"/>
      <c r="Z414"/>
      <c r="AA414">
        <v>506</v>
      </c>
      <c r="AB414">
        <v>0</v>
      </c>
      <c r="AC414">
        <f t="shared" si="65"/>
        <v>136</v>
      </c>
      <c r="AD414">
        <f t="shared" si="66"/>
        <v>642</v>
      </c>
      <c r="AF414" s="43">
        <v>1.367824074074074E-3</v>
      </c>
      <c r="AG414" s="72" t="s">
        <v>2583</v>
      </c>
      <c r="AJ414">
        <v>8</v>
      </c>
      <c r="AK414">
        <v>8</v>
      </c>
      <c r="AL414" t="s">
        <v>2613</v>
      </c>
    </row>
    <row r="415" spans="1:38" x14ac:dyDescent="0.2">
      <c r="A415" s="42" t="s">
        <v>2492</v>
      </c>
      <c r="B415" s="31">
        <f t="shared" si="59"/>
        <v>0</v>
      </c>
      <c r="C415" s="31">
        <f t="shared" si="60"/>
        <v>7</v>
      </c>
      <c r="D415" s="32" t="s">
        <v>21</v>
      </c>
      <c r="E415" s="33" t="s">
        <v>2310</v>
      </c>
      <c r="F415" s="68">
        <v>2008</v>
      </c>
      <c r="L415" s="66">
        <f t="shared" si="67"/>
        <v>0</v>
      </c>
      <c r="M415" s="66">
        <v>82</v>
      </c>
      <c r="N415" s="66">
        <f t="shared" si="62"/>
        <v>0</v>
      </c>
      <c r="R415" s="66">
        <f t="shared" si="63"/>
        <v>0</v>
      </c>
      <c r="V415" s="66">
        <f t="shared" si="64"/>
        <v>0</v>
      </c>
      <c r="W415"/>
      <c r="X415"/>
      <c r="Y415" s="7"/>
      <c r="Z415"/>
      <c r="AA415">
        <v>497</v>
      </c>
      <c r="AB415">
        <v>495</v>
      </c>
      <c r="AC415">
        <f t="shared" si="65"/>
        <v>0</v>
      </c>
      <c r="AD415">
        <f t="shared" si="66"/>
        <v>992</v>
      </c>
      <c r="AF415" s="43">
        <v>1.3807870370370371E-3</v>
      </c>
      <c r="AG415" s="72" t="s">
        <v>2583</v>
      </c>
      <c r="AJ415">
        <v>7</v>
      </c>
      <c r="AK415">
        <v>6</v>
      </c>
      <c r="AL415" t="s">
        <v>2613</v>
      </c>
    </row>
    <row r="416" spans="1:38" x14ac:dyDescent="0.2">
      <c r="A416" s="42" t="s">
        <v>2490</v>
      </c>
      <c r="B416" s="31">
        <f t="shared" si="59"/>
        <v>187</v>
      </c>
      <c r="C416" s="31">
        <f t="shared" si="60"/>
        <v>2</v>
      </c>
      <c r="D416" s="32" t="s">
        <v>21</v>
      </c>
      <c r="E416" s="33" t="s">
        <v>2472</v>
      </c>
      <c r="F416" s="68">
        <v>2008</v>
      </c>
      <c r="L416" s="66">
        <f t="shared" si="67"/>
        <v>0</v>
      </c>
      <c r="M416" s="66">
        <v>151</v>
      </c>
      <c r="N416" s="66">
        <f t="shared" si="62"/>
        <v>187</v>
      </c>
      <c r="R416" s="66">
        <f t="shared" si="63"/>
        <v>0</v>
      </c>
      <c r="V416" s="66">
        <f t="shared" si="64"/>
        <v>0</v>
      </c>
      <c r="W416"/>
      <c r="X416"/>
      <c r="Y416" s="7"/>
      <c r="Z416"/>
      <c r="AA416">
        <v>510</v>
      </c>
      <c r="AB416">
        <v>518</v>
      </c>
      <c r="AC416">
        <f t="shared" si="65"/>
        <v>187</v>
      </c>
      <c r="AD416">
        <f t="shared" si="66"/>
        <v>1215</v>
      </c>
      <c r="AF416" s="45">
        <v>1.3856481481481482E-3</v>
      </c>
      <c r="AG416" s="72" t="s">
        <v>2583</v>
      </c>
      <c r="AJ416">
        <v>7</v>
      </c>
      <c r="AK416">
        <v>7</v>
      </c>
      <c r="AL416" t="s">
        <v>2613</v>
      </c>
    </row>
    <row r="417" spans="1:38" x14ac:dyDescent="0.2">
      <c r="A417" s="42" t="s">
        <v>2491</v>
      </c>
      <c r="B417" s="31">
        <f t="shared" si="59"/>
        <v>139</v>
      </c>
      <c r="C417" s="31">
        <f t="shared" si="60"/>
        <v>3</v>
      </c>
      <c r="D417" s="32" t="s">
        <v>21</v>
      </c>
      <c r="E417" s="33" t="s">
        <v>2472</v>
      </c>
      <c r="F417" s="68">
        <v>2008</v>
      </c>
      <c r="L417" s="66">
        <f t="shared" si="67"/>
        <v>0</v>
      </c>
      <c r="M417" s="66">
        <v>135</v>
      </c>
      <c r="N417" s="66">
        <f t="shared" si="62"/>
        <v>139</v>
      </c>
      <c r="R417" s="66">
        <f t="shared" si="63"/>
        <v>0</v>
      </c>
      <c r="V417" s="66">
        <f t="shared" si="64"/>
        <v>0</v>
      </c>
      <c r="W417"/>
      <c r="X417"/>
      <c r="Y417" s="7"/>
      <c r="Z417"/>
      <c r="AA417">
        <v>490</v>
      </c>
      <c r="AB417">
        <v>498</v>
      </c>
      <c r="AC417">
        <f t="shared" si="65"/>
        <v>139</v>
      </c>
      <c r="AD417">
        <f t="shared" si="66"/>
        <v>1127</v>
      </c>
      <c r="AF417" s="43">
        <v>1.3888888888888889E-3</v>
      </c>
      <c r="AG417" s="72" t="s">
        <v>2583</v>
      </c>
      <c r="AJ417">
        <v>7</v>
      </c>
      <c r="AK417">
        <v>5</v>
      </c>
      <c r="AL417" t="s">
        <v>2613</v>
      </c>
    </row>
    <row r="418" spans="1:38" hidden="1" x14ac:dyDescent="0.2">
      <c r="A418" s="3" t="s">
        <v>2454</v>
      </c>
      <c r="B418" s="2">
        <f t="shared" si="59"/>
        <v>0</v>
      </c>
      <c r="C418" s="2">
        <f t="shared" si="60"/>
        <v>7</v>
      </c>
      <c r="D418" s="4" t="s">
        <v>20</v>
      </c>
      <c r="E418" s="5" t="s">
        <v>2306</v>
      </c>
      <c r="F418" s="66">
        <v>2008</v>
      </c>
      <c r="L418" s="66">
        <f>IF(AND(I418&lt;1,J418&lt;1,K418&lt;1),0,IF(250+((80-(I418*60+J418))*2)&lt;0,0,IF(K418&lt;50,250+((80-(I418*60+J418))*2),IF(K418&gt;49,250+((80-(I418*60+J418))*2)-1,250+((80-(I418*60+J418))*2)))))</f>
        <v>0</v>
      </c>
      <c r="N418" s="66">
        <f t="shared" si="62"/>
        <v>0</v>
      </c>
      <c r="R418" s="66">
        <f t="shared" si="63"/>
        <v>0</v>
      </c>
      <c r="V418" s="66">
        <f t="shared" si="64"/>
        <v>0</v>
      </c>
      <c r="W418"/>
      <c r="X418"/>
      <c r="Y418" s="7"/>
      <c r="Z418"/>
      <c r="AA418">
        <v>685</v>
      </c>
      <c r="AB418">
        <v>630</v>
      </c>
      <c r="AC418">
        <f t="shared" si="65"/>
        <v>0</v>
      </c>
      <c r="AD418">
        <f t="shared" si="66"/>
        <v>1315</v>
      </c>
      <c r="AF418" s="43">
        <v>1.2962962962962963E-3</v>
      </c>
      <c r="AG418" s="60" t="s">
        <v>2548</v>
      </c>
      <c r="AK418">
        <v>8</v>
      </c>
    </row>
    <row r="419" spans="1:38" hidden="1" x14ac:dyDescent="0.2">
      <c r="A419" s="3" t="s">
        <v>2428</v>
      </c>
      <c r="B419" s="2">
        <f t="shared" si="59"/>
        <v>0</v>
      </c>
      <c r="C419" s="2">
        <f t="shared" si="60"/>
        <v>7</v>
      </c>
      <c r="D419" s="4" t="s">
        <v>20</v>
      </c>
      <c r="E419" s="5" t="s">
        <v>2306</v>
      </c>
      <c r="F419" s="66">
        <v>2008</v>
      </c>
      <c r="L419" s="66">
        <f>IF(AND(I419&lt;1,J419&lt;1,K419&lt;1),0,IF(250+((80-(I419*60+J419))*2)&lt;0,0,IF(K419&lt;50,250+((80-(I419*60+J419))*2),IF(K419&gt;49,250+((80-(I419*60+J419))*2)-1,250+((80-(I419*60+J419))*2)))))</f>
        <v>0</v>
      </c>
      <c r="N419" s="66">
        <f t="shared" si="62"/>
        <v>0</v>
      </c>
      <c r="R419" s="66">
        <f t="shared" si="63"/>
        <v>0</v>
      </c>
      <c r="V419" s="66">
        <f t="shared" si="64"/>
        <v>0</v>
      </c>
      <c r="AA419">
        <v>699</v>
      </c>
      <c r="AB419">
        <v>0</v>
      </c>
      <c r="AC419">
        <f t="shared" si="65"/>
        <v>0</v>
      </c>
      <c r="AD419">
        <f t="shared" si="66"/>
        <v>699</v>
      </c>
      <c r="AF419" s="43">
        <v>1.3773148148148147E-3</v>
      </c>
      <c r="AG419" s="60" t="s">
        <v>2548</v>
      </c>
      <c r="AK419">
        <v>6</v>
      </c>
    </row>
    <row r="420" spans="1:38" hidden="1" x14ac:dyDescent="0.2">
      <c r="A420" s="30" t="s">
        <v>2574</v>
      </c>
      <c r="B420" s="31">
        <f t="shared" si="59"/>
        <v>0</v>
      </c>
      <c r="C420" s="31">
        <f t="shared" si="60"/>
        <v>7</v>
      </c>
      <c r="D420" s="32" t="s">
        <v>20</v>
      </c>
      <c r="E420" s="33" t="s">
        <v>2573</v>
      </c>
      <c r="F420" s="68">
        <v>2007</v>
      </c>
      <c r="L420" s="66">
        <f>IF(AND(I420&lt;1,J420&lt;1,K420&lt;1),0,IF(250+((45-(I420*60+J420))*2)&lt;0,0,IF(K420&lt;50,250+((45-(I420*60+J420))*2),IF(K420&gt;49,250+((45-(I420*60+J420))*2)-1,250+((45-(I420*60+J420))*2)))))</f>
        <v>0</v>
      </c>
      <c r="N420" s="66">
        <f t="shared" si="62"/>
        <v>0</v>
      </c>
      <c r="R420" s="66">
        <f t="shared" si="63"/>
        <v>0</v>
      </c>
      <c r="V420" s="66">
        <f t="shared" si="64"/>
        <v>0</v>
      </c>
      <c r="W420"/>
      <c r="X420"/>
      <c r="Y420" s="7"/>
      <c r="Z420"/>
      <c r="AA420">
        <v>0</v>
      </c>
      <c r="AB420">
        <v>507</v>
      </c>
      <c r="AC420">
        <f t="shared" si="65"/>
        <v>0</v>
      </c>
      <c r="AD420">
        <f t="shared" si="66"/>
        <v>507</v>
      </c>
      <c r="AG420" s="60" t="s">
        <v>2548</v>
      </c>
      <c r="AK420">
        <v>7</v>
      </c>
    </row>
    <row r="421" spans="1:38" hidden="1" x14ac:dyDescent="0.2">
      <c r="A421" s="30" t="s">
        <v>2529</v>
      </c>
      <c r="B421" s="31">
        <f t="shared" si="59"/>
        <v>82</v>
      </c>
      <c r="C421" s="31">
        <f t="shared" si="60"/>
        <v>6</v>
      </c>
      <c r="D421" s="32" t="s">
        <v>21</v>
      </c>
      <c r="E421" s="33" t="s">
        <v>2472</v>
      </c>
      <c r="F421" s="68">
        <v>2008</v>
      </c>
      <c r="L421" s="66">
        <f>IF(AND(I421&lt;1,J421&lt;1,K421&lt;1),0,IF(250+((45-(I421*60+J421))*2)&lt;0,0,IF(K421&lt;50,250+((45-(I421*60+J421))*2),IF(K421&gt;49,250+((45-(I421*60+J421))*2)-1,250+((45-(I421*60+J421))*2)))))</f>
        <v>0</v>
      </c>
      <c r="M421" s="66">
        <v>116</v>
      </c>
      <c r="N421" s="66">
        <f t="shared" si="62"/>
        <v>82</v>
      </c>
      <c r="R421" s="66">
        <f t="shared" si="63"/>
        <v>0</v>
      </c>
      <c r="V421" s="66">
        <f t="shared" si="64"/>
        <v>0</v>
      </c>
      <c r="W421"/>
      <c r="X421"/>
      <c r="Y421" s="7"/>
      <c r="Z421"/>
      <c r="AA421">
        <v>0</v>
      </c>
      <c r="AB421">
        <v>489</v>
      </c>
      <c r="AC421">
        <f t="shared" si="65"/>
        <v>82</v>
      </c>
      <c r="AD421">
        <f t="shared" si="66"/>
        <v>571</v>
      </c>
      <c r="AF421" s="43">
        <v>1.2747685185185184E-3</v>
      </c>
      <c r="AG421" s="72" t="s">
        <v>2548</v>
      </c>
      <c r="AK421">
        <v>5</v>
      </c>
    </row>
    <row r="422" spans="1:38" hidden="1" x14ac:dyDescent="0.2">
      <c r="A422" s="6" t="s">
        <v>2568</v>
      </c>
      <c r="B422" s="2">
        <f t="shared" si="59"/>
        <v>0</v>
      </c>
      <c r="C422" s="2">
        <f t="shared" si="60"/>
        <v>7</v>
      </c>
      <c r="D422" s="4" t="s">
        <v>20</v>
      </c>
      <c r="E422" s="5" t="s">
        <v>2462</v>
      </c>
      <c r="F422" s="66">
        <v>2008</v>
      </c>
      <c r="L422" s="66">
        <f t="shared" ref="L422:L430" si="68">IF(AND(I422&lt;1,J422&lt;1,K422&lt;1),0,IF(250+((80-(I422*60+J422))*2)&lt;0,0,IF(K422&lt;50,250+((80-(I422*60+J422))*2),IF(K422&gt;49,250+((80-(I422*60+J422))*2)-1,250+((80-(I422*60+J422))*2)))))</f>
        <v>0</v>
      </c>
      <c r="N422" s="66">
        <f t="shared" si="62"/>
        <v>0</v>
      </c>
      <c r="R422" s="66">
        <f t="shared" si="63"/>
        <v>0</v>
      </c>
      <c r="V422" s="66">
        <f t="shared" si="64"/>
        <v>0</v>
      </c>
      <c r="W422"/>
      <c r="X422"/>
      <c r="Y422" s="7"/>
      <c r="Z422"/>
      <c r="AA422">
        <v>0</v>
      </c>
      <c r="AB422">
        <v>606</v>
      </c>
      <c r="AC422">
        <f t="shared" si="65"/>
        <v>0</v>
      </c>
      <c r="AD422">
        <f t="shared" si="66"/>
        <v>606</v>
      </c>
      <c r="AG422" s="60" t="s">
        <v>2548</v>
      </c>
      <c r="AK422">
        <v>8</v>
      </c>
    </row>
    <row r="423" spans="1:38" hidden="1" x14ac:dyDescent="0.2">
      <c r="A423" s="6" t="s">
        <v>1820</v>
      </c>
      <c r="B423" s="2">
        <f t="shared" si="59"/>
        <v>0</v>
      </c>
      <c r="C423" s="2">
        <f t="shared" si="60"/>
        <v>7</v>
      </c>
      <c r="G423" s="66">
        <v>0</v>
      </c>
      <c r="L423" s="66">
        <f t="shared" si="68"/>
        <v>0</v>
      </c>
      <c r="N423" s="66">
        <f t="shared" si="62"/>
        <v>0</v>
      </c>
      <c r="R423" s="66">
        <f t="shared" si="63"/>
        <v>0</v>
      </c>
      <c r="V423" s="66">
        <f t="shared" si="64"/>
        <v>0</v>
      </c>
      <c r="W423"/>
      <c r="X423"/>
      <c r="Y423" s="7"/>
      <c r="Z423"/>
      <c r="AA423">
        <v>0</v>
      </c>
      <c r="AB423">
        <v>0</v>
      </c>
      <c r="AC423">
        <f t="shared" si="65"/>
        <v>0</v>
      </c>
      <c r="AD423">
        <f t="shared" si="66"/>
        <v>0</v>
      </c>
      <c r="AE423" s="37"/>
      <c r="AG423" s="60" t="s">
        <v>2548</v>
      </c>
      <c r="AK423">
        <v>6</v>
      </c>
    </row>
    <row r="424" spans="1:38" hidden="1" x14ac:dyDescent="0.2">
      <c r="A424" s="3" t="s">
        <v>1821</v>
      </c>
      <c r="B424" s="2">
        <f t="shared" si="59"/>
        <v>0</v>
      </c>
      <c r="C424" s="2">
        <f t="shared" si="60"/>
        <v>7</v>
      </c>
      <c r="G424" s="66">
        <v>0</v>
      </c>
      <c r="L424" s="66">
        <f t="shared" si="68"/>
        <v>0</v>
      </c>
      <c r="N424" s="66">
        <f t="shared" si="62"/>
        <v>0</v>
      </c>
      <c r="R424" s="66">
        <f t="shared" si="63"/>
        <v>0</v>
      </c>
      <c r="V424" s="66">
        <f t="shared" si="64"/>
        <v>0</v>
      </c>
      <c r="W424"/>
      <c r="X424"/>
      <c r="Y424" s="7"/>
      <c r="Z424"/>
      <c r="AA424">
        <v>0</v>
      </c>
      <c r="AB424">
        <v>0</v>
      </c>
      <c r="AC424">
        <f t="shared" si="65"/>
        <v>0</v>
      </c>
      <c r="AD424">
        <f t="shared" si="66"/>
        <v>0</v>
      </c>
      <c r="AE424" s="37"/>
      <c r="AG424" s="60" t="s">
        <v>2548</v>
      </c>
      <c r="AK424">
        <v>7</v>
      </c>
    </row>
    <row r="425" spans="1:38" hidden="1" x14ac:dyDescent="0.2">
      <c r="A425" s="3" t="s">
        <v>1822</v>
      </c>
      <c r="B425" s="2">
        <f t="shared" si="59"/>
        <v>0</v>
      </c>
      <c r="C425" s="2">
        <f t="shared" si="60"/>
        <v>7</v>
      </c>
      <c r="L425" s="66">
        <f t="shared" si="68"/>
        <v>0</v>
      </c>
      <c r="N425" s="66">
        <f t="shared" si="62"/>
        <v>0</v>
      </c>
      <c r="R425" s="66">
        <f t="shared" si="63"/>
        <v>0</v>
      </c>
      <c r="V425" s="66">
        <f t="shared" si="64"/>
        <v>0</v>
      </c>
      <c r="W425"/>
      <c r="X425"/>
      <c r="Y425" s="7"/>
      <c r="Z425"/>
      <c r="AA425">
        <v>0</v>
      </c>
      <c r="AB425">
        <v>0</v>
      </c>
      <c r="AC425">
        <f t="shared" si="65"/>
        <v>0</v>
      </c>
      <c r="AD425">
        <f t="shared" si="66"/>
        <v>0</v>
      </c>
      <c r="AE425" s="37"/>
      <c r="AG425" s="60" t="s">
        <v>2548</v>
      </c>
      <c r="AK425">
        <v>5</v>
      </c>
    </row>
    <row r="426" spans="1:38" hidden="1" x14ac:dyDescent="0.2">
      <c r="A426" s="3" t="s">
        <v>1823</v>
      </c>
      <c r="B426" s="2">
        <f t="shared" si="59"/>
        <v>0</v>
      </c>
      <c r="C426" s="2">
        <f t="shared" si="60"/>
        <v>7</v>
      </c>
      <c r="G426" s="66">
        <v>2</v>
      </c>
      <c r="L426" s="66">
        <f t="shared" si="68"/>
        <v>0</v>
      </c>
      <c r="N426" s="66">
        <f t="shared" si="62"/>
        <v>0</v>
      </c>
      <c r="R426" s="66">
        <f t="shared" si="63"/>
        <v>0</v>
      </c>
      <c r="V426" s="66">
        <f t="shared" si="64"/>
        <v>0</v>
      </c>
      <c r="W426"/>
      <c r="X426"/>
      <c r="Y426" s="7"/>
      <c r="Z426"/>
      <c r="AA426">
        <v>0</v>
      </c>
      <c r="AB426">
        <v>0</v>
      </c>
      <c r="AC426">
        <f t="shared" si="65"/>
        <v>0</v>
      </c>
      <c r="AD426">
        <f t="shared" si="66"/>
        <v>0</v>
      </c>
      <c r="AE426" s="37"/>
      <c r="AG426" s="60" t="s">
        <v>2548</v>
      </c>
      <c r="AK426">
        <v>8</v>
      </c>
    </row>
    <row r="427" spans="1:38" hidden="1" x14ac:dyDescent="0.2">
      <c r="A427" s="6" t="s">
        <v>1824</v>
      </c>
      <c r="B427" s="2">
        <f t="shared" si="59"/>
        <v>0</v>
      </c>
      <c r="C427" s="2">
        <f t="shared" si="60"/>
        <v>7</v>
      </c>
      <c r="G427" s="66">
        <v>0</v>
      </c>
      <c r="L427" s="66">
        <f t="shared" si="68"/>
        <v>0</v>
      </c>
      <c r="N427" s="66">
        <f t="shared" si="62"/>
        <v>0</v>
      </c>
      <c r="R427" s="66">
        <f t="shared" si="63"/>
        <v>0</v>
      </c>
      <c r="V427" s="66">
        <f t="shared" si="64"/>
        <v>0</v>
      </c>
      <c r="W427"/>
      <c r="X427"/>
      <c r="Y427" s="7"/>
      <c r="Z427"/>
      <c r="AA427">
        <v>0</v>
      </c>
      <c r="AB427">
        <v>0</v>
      </c>
      <c r="AC427">
        <f t="shared" si="65"/>
        <v>0</v>
      </c>
      <c r="AD427">
        <f t="shared" si="66"/>
        <v>0</v>
      </c>
      <c r="AE427" s="37"/>
      <c r="AG427" s="60" t="s">
        <v>2548</v>
      </c>
      <c r="AK427">
        <v>6</v>
      </c>
    </row>
    <row r="428" spans="1:38" hidden="1" x14ac:dyDescent="0.2">
      <c r="A428" s="6" t="s">
        <v>1825</v>
      </c>
      <c r="B428" s="2">
        <f t="shared" si="59"/>
        <v>0</v>
      </c>
      <c r="C428" s="2">
        <f t="shared" si="60"/>
        <v>7</v>
      </c>
      <c r="L428" s="66">
        <f t="shared" si="68"/>
        <v>0</v>
      </c>
      <c r="N428" s="66">
        <f t="shared" si="62"/>
        <v>0</v>
      </c>
      <c r="R428" s="66">
        <f t="shared" si="63"/>
        <v>0</v>
      </c>
      <c r="V428" s="66">
        <f t="shared" si="64"/>
        <v>0</v>
      </c>
      <c r="W428"/>
      <c r="X428"/>
      <c r="Y428" s="7"/>
      <c r="Z428"/>
      <c r="AA428"/>
      <c r="AC428">
        <f t="shared" si="65"/>
        <v>0</v>
      </c>
      <c r="AD428">
        <f t="shared" si="66"/>
        <v>0</v>
      </c>
      <c r="AK428">
        <v>7</v>
      </c>
    </row>
    <row r="429" spans="1:38" hidden="1" x14ac:dyDescent="0.2">
      <c r="A429" s="6" t="s">
        <v>1826</v>
      </c>
      <c r="B429" s="2">
        <f t="shared" si="59"/>
        <v>0</v>
      </c>
      <c r="C429" s="2">
        <f t="shared" si="60"/>
        <v>7</v>
      </c>
      <c r="L429" s="66">
        <f t="shared" si="68"/>
        <v>0</v>
      </c>
      <c r="N429" s="66">
        <f t="shared" si="62"/>
        <v>0</v>
      </c>
      <c r="R429" s="66">
        <f t="shared" si="63"/>
        <v>0</v>
      </c>
      <c r="V429" s="66">
        <f t="shared" si="64"/>
        <v>0</v>
      </c>
      <c r="W429"/>
      <c r="X429"/>
      <c r="Y429" s="7"/>
      <c r="Z429"/>
      <c r="AA429"/>
      <c r="AC429">
        <f t="shared" si="65"/>
        <v>0</v>
      </c>
      <c r="AD429">
        <f t="shared" si="66"/>
        <v>0</v>
      </c>
      <c r="AK429">
        <v>5</v>
      </c>
    </row>
    <row r="430" spans="1:38" hidden="1" x14ac:dyDescent="0.2">
      <c r="A430" s="6" t="s">
        <v>1827</v>
      </c>
      <c r="B430" s="2">
        <f t="shared" si="59"/>
        <v>0</v>
      </c>
      <c r="C430" s="2">
        <f t="shared" si="60"/>
        <v>7</v>
      </c>
      <c r="L430" s="66">
        <f t="shared" si="68"/>
        <v>0</v>
      </c>
      <c r="N430" s="66">
        <f t="shared" si="62"/>
        <v>0</v>
      </c>
      <c r="R430" s="66">
        <f t="shared" si="63"/>
        <v>0</v>
      </c>
      <c r="V430" s="66">
        <f t="shared" si="64"/>
        <v>0</v>
      </c>
      <c r="W430"/>
      <c r="X430"/>
      <c r="Y430" s="7"/>
      <c r="Z430"/>
      <c r="AA430"/>
      <c r="AC430">
        <f t="shared" si="65"/>
        <v>0</v>
      </c>
      <c r="AD430">
        <f t="shared" si="66"/>
        <v>0</v>
      </c>
      <c r="AK430">
        <v>8</v>
      </c>
    </row>
    <row r="431" spans="1:38" hidden="1" x14ac:dyDescent="0.2">
      <c r="A431" s="6" t="s">
        <v>1828</v>
      </c>
      <c r="B431" s="2">
        <f t="shared" ref="B431:B494" si="69">+L431+N431+R431+V431+X431</f>
        <v>0</v>
      </c>
      <c r="C431" s="2">
        <f t="shared" ref="C431:C494" si="70">RANK(B431,B$406:B$605,0)</f>
        <v>7</v>
      </c>
      <c r="L431" s="66">
        <f t="shared" ref="L431:L494" si="71">IF(AND(I431&lt;1,J431&lt;1,K431&lt;1),0,IF(250+((80-(I431*60+J431))*2)&lt;0,0,IF(K431&lt;50,250+((80-(I431*60+J431))*2),IF(K431&gt;49,250+((80-(I431*60+J431))*2)-1,250+((80-(I431*60+J431))*2)))))</f>
        <v>0</v>
      </c>
      <c r="N431" s="66">
        <f t="shared" ref="N431:N494" si="72">IF(M431&lt;89,0,250+((M431-172)*3))</f>
        <v>0</v>
      </c>
      <c r="R431" s="66">
        <f t="shared" ref="R431:R494" si="73">IF(AND(O431&lt;1,P431&lt;1,Q431&lt;1),0,IF(250+((220-(O431*60+P431))*1)&lt;0,0,250+((220-(O431*60+P431))*1)))</f>
        <v>0</v>
      </c>
      <c r="V431" s="66">
        <f t="shared" ref="V431:V494" si="74">IF(AND(S431&lt;1,T431&lt;1,U431&lt;1),0,IF(500+((320-(S431*60+T431))*1)&lt;0,0,500+((320-(S431*60+T431))*1)))</f>
        <v>0</v>
      </c>
      <c r="W431"/>
      <c r="X431"/>
      <c r="Y431" s="7"/>
      <c r="Z431"/>
      <c r="AA431"/>
      <c r="AC431">
        <f t="shared" ref="AC431:AC494" si="75">B431</f>
        <v>0</v>
      </c>
      <c r="AD431">
        <f t="shared" ref="AD431:AD494" si="76">AA431+AB431+AC431</f>
        <v>0</v>
      </c>
      <c r="AK431">
        <v>6</v>
      </c>
    </row>
    <row r="432" spans="1:38" hidden="1" x14ac:dyDescent="0.2">
      <c r="A432" s="6" t="s">
        <v>1829</v>
      </c>
      <c r="B432" s="2">
        <f t="shared" si="69"/>
        <v>0</v>
      </c>
      <c r="C432" s="2">
        <f t="shared" si="70"/>
        <v>7</v>
      </c>
      <c r="L432" s="66">
        <f t="shared" si="71"/>
        <v>0</v>
      </c>
      <c r="N432" s="66">
        <f t="shared" si="72"/>
        <v>0</v>
      </c>
      <c r="R432" s="66">
        <f t="shared" si="73"/>
        <v>0</v>
      </c>
      <c r="V432" s="66">
        <f t="shared" si="74"/>
        <v>0</v>
      </c>
      <c r="W432"/>
      <c r="X432"/>
      <c r="Y432" s="7"/>
      <c r="Z432"/>
      <c r="AA432"/>
      <c r="AC432">
        <f t="shared" si="75"/>
        <v>0</v>
      </c>
      <c r="AD432">
        <f t="shared" si="76"/>
        <v>0</v>
      </c>
      <c r="AK432">
        <v>7</v>
      </c>
    </row>
    <row r="433" spans="1:37" hidden="1" x14ac:dyDescent="0.2">
      <c r="A433" s="6" t="s">
        <v>1830</v>
      </c>
      <c r="B433" s="2">
        <f t="shared" si="69"/>
        <v>0</v>
      </c>
      <c r="C433" s="2">
        <f t="shared" si="70"/>
        <v>7</v>
      </c>
      <c r="L433" s="66">
        <f t="shared" si="71"/>
        <v>0</v>
      </c>
      <c r="N433" s="66">
        <f t="shared" si="72"/>
        <v>0</v>
      </c>
      <c r="R433" s="66">
        <f t="shared" si="73"/>
        <v>0</v>
      </c>
      <c r="V433" s="66">
        <f t="shared" si="74"/>
        <v>0</v>
      </c>
      <c r="W433"/>
      <c r="X433"/>
      <c r="Y433" s="7"/>
      <c r="Z433"/>
      <c r="AA433"/>
      <c r="AC433">
        <f t="shared" si="75"/>
        <v>0</v>
      </c>
      <c r="AD433">
        <f t="shared" si="76"/>
        <v>0</v>
      </c>
      <c r="AK433">
        <v>5</v>
      </c>
    </row>
    <row r="434" spans="1:37" hidden="1" x14ac:dyDescent="0.2">
      <c r="A434" s="6" t="s">
        <v>1831</v>
      </c>
      <c r="B434" s="2">
        <f t="shared" si="69"/>
        <v>0</v>
      </c>
      <c r="C434" s="2">
        <f t="shared" si="70"/>
        <v>7</v>
      </c>
      <c r="L434" s="66">
        <f t="shared" si="71"/>
        <v>0</v>
      </c>
      <c r="N434" s="66">
        <f t="shared" si="72"/>
        <v>0</v>
      </c>
      <c r="R434" s="66">
        <f t="shared" si="73"/>
        <v>0</v>
      </c>
      <c r="V434" s="66">
        <f t="shared" si="74"/>
        <v>0</v>
      </c>
      <c r="W434"/>
      <c r="X434"/>
      <c r="Y434" s="7"/>
      <c r="Z434"/>
      <c r="AA434"/>
      <c r="AC434">
        <f t="shared" si="75"/>
        <v>0</v>
      </c>
      <c r="AD434">
        <f t="shared" si="76"/>
        <v>0</v>
      </c>
      <c r="AK434">
        <v>8</v>
      </c>
    </row>
    <row r="435" spans="1:37" hidden="1" x14ac:dyDescent="0.2">
      <c r="A435" s="6" t="s">
        <v>1832</v>
      </c>
      <c r="B435" s="2">
        <f t="shared" si="69"/>
        <v>0</v>
      </c>
      <c r="C435" s="2">
        <f t="shared" si="70"/>
        <v>7</v>
      </c>
      <c r="L435" s="66">
        <f t="shared" si="71"/>
        <v>0</v>
      </c>
      <c r="N435" s="66">
        <f t="shared" si="72"/>
        <v>0</v>
      </c>
      <c r="R435" s="66">
        <f t="shared" si="73"/>
        <v>0</v>
      </c>
      <c r="V435" s="66">
        <f t="shared" si="74"/>
        <v>0</v>
      </c>
      <c r="W435"/>
      <c r="X435"/>
      <c r="Y435" s="7"/>
      <c r="Z435"/>
      <c r="AA435"/>
      <c r="AC435">
        <f t="shared" si="75"/>
        <v>0</v>
      </c>
      <c r="AD435">
        <f t="shared" si="76"/>
        <v>0</v>
      </c>
      <c r="AK435">
        <v>6</v>
      </c>
    </row>
    <row r="436" spans="1:37" hidden="1" x14ac:dyDescent="0.2">
      <c r="A436" s="6" t="s">
        <v>1833</v>
      </c>
      <c r="B436" s="2">
        <f t="shared" si="69"/>
        <v>0</v>
      </c>
      <c r="C436" s="2">
        <f t="shared" si="70"/>
        <v>7</v>
      </c>
      <c r="L436" s="66">
        <f t="shared" si="71"/>
        <v>0</v>
      </c>
      <c r="N436" s="66">
        <f t="shared" si="72"/>
        <v>0</v>
      </c>
      <c r="R436" s="66">
        <f t="shared" si="73"/>
        <v>0</v>
      </c>
      <c r="V436" s="66">
        <f t="shared" si="74"/>
        <v>0</v>
      </c>
      <c r="W436"/>
      <c r="X436"/>
      <c r="Y436" s="7"/>
      <c r="Z436"/>
      <c r="AA436"/>
      <c r="AC436">
        <f t="shared" si="75"/>
        <v>0</v>
      </c>
      <c r="AD436">
        <f t="shared" si="76"/>
        <v>0</v>
      </c>
      <c r="AK436">
        <v>7</v>
      </c>
    </row>
    <row r="437" spans="1:37" hidden="1" x14ac:dyDescent="0.2">
      <c r="A437" s="6" t="s">
        <v>1834</v>
      </c>
      <c r="B437" s="2">
        <f t="shared" si="69"/>
        <v>0</v>
      </c>
      <c r="C437" s="2">
        <f t="shared" si="70"/>
        <v>7</v>
      </c>
      <c r="L437" s="66">
        <f t="shared" si="71"/>
        <v>0</v>
      </c>
      <c r="N437" s="66">
        <f t="shared" si="72"/>
        <v>0</v>
      </c>
      <c r="R437" s="66">
        <f t="shared" si="73"/>
        <v>0</v>
      </c>
      <c r="V437" s="66">
        <f t="shared" si="74"/>
        <v>0</v>
      </c>
      <c r="W437"/>
      <c r="X437"/>
      <c r="Y437" s="7"/>
      <c r="Z437"/>
      <c r="AA437"/>
      <c r="AC437">
        <f t="shared" si="75"/>
        <v>0</v>
      </c>
      <c r="AD437">
        <f t="shared" si="76"/>
        <v>0</v>
      </c>
      <c r="AK437">
        <v>5</v>
      </c>
    </row>
    <row r="438" spans="1:37" hidden="1" x14ac:dyDescent="0.2">
      <c r="A438" s="6" t="s">
        <v>1835</v>
      </c>
      <c r="B438" s="2">
        <f t="shared" si="69"/>
        <v>0</v>
      </c>
      <c r="C438" s="2">
        <f t="shared" si="70"/>
        <v>7</v>
      </c>
      <c r="L438" s="66">
        <f t="shared" si="71"/>
        <v>0</v>
      </c>
      <c r="N438" s="66">
        <f t="shared" si="72"/>
        <v>0</v>
      </c>
      <c r="R438" s="66">
        <f t="shared" si="73"/>
        <v>0</v>
      </c>
      <c r="V438" s="66">
        <f t="shared" si="74"/>
        <v>0</v>
      </c>
      <c r="W438"/>
      <c r="X438"/>
      <c r="Y438" s="7"/>
      <c r="Z438"/>
      <c r="AA438"/>
      <c r="AC438">
        <f t="shared" si="75"/>
        <v>0</v>
      </c>
      <c r="AD438">
        <f t="shared" si="76"/>
        <v>0</v>
      </c>
      <c r="AK438">
        <v>8</v>
      </c>
    </row>
    <row r="439" spans="1:37" hidden="1" x14ac:dyDescent="0.2">
      <c r="A439" s="6" t="s">
        <v>1836</v>
      </c>
      <c r="B439" s="2">
        <f t="shared" si="69"/>
        <v>0</v>
      </c>
      <c r="C439" s="2">
        <f t="shared" si="70"/>
        <v>7</v>
      </c>
      <c r="L439" s="66">
        <f t="shared" si="71"/>
        <v>0</v>
      </c>
      <c r="N439" s="66">
        <f t="shared" si="72"/>
        <v>0</v>
      </c>
      <c r="R439" s="66">
        <f t="shared" si="73"/>
        <v>0</v>
      </c>
      <c r="V439" s="66">
        <f t="shared" si="74"/>
        <v>0</v>
      </c>
      <c r="W439"/>
      <c r="X439"/>
      <c r="Y439" s="7"/>
      <c r="Z439"/>
      <c r="AA439"/>
      <c r="AC439">
        <f t="shared" si="75"/>
        <v>0</v>
      </c>
      <c r="AD439">
        <f t="shared" si="76"/>
        <v>0</v>
      </c>
      <c r="AK439">
        <v>6</v>
      </c>
    </row>
    <row r="440" spans="1:37" hidden="1" x14ac:dyDescent="0.2">
      <c r="A440" s="6" t="s">
        <v>1837</v>
      </c>
      <c r="B440" s="2">
        <f t="shared" si="69"/>
        <v>0</v>
      </c>
      <c r="C440" s="2">
        <f t="shared" si="70"/>
        <v>7</v>
      </c>
      <c r="L440" s="66">
        <f t="shared" si="71"/>
        <v>0</v>
      </c>
      <c r="N440" s="66">
        <f t="shared" si="72"/>
        <v>0</v>
      </c>
      <c r="R440" s="66">
        <f t="shared" si="73"/>
        <v>0</v>
      </c>
      <c r="V440" s="66">
        <f t="shared" si="74"/>
        <v>0</v>
      </c>
      <c r="W440"/>
      <c r="X440"/>
      <c r="Y440" s="7"/>
      <c r="Z440"/>
      <c r="AA440"/>
      <c r="AC440">
        <f t="shared" si="75"/>
        <v>0</v>
      </c>
      <c r="AD440">
        <f t="shared" si="76"/>
        <v>0</v>
      </c>
      <c r="AK440">
        <v>7</v>
      </c>
    </row>
    <row r="441" spans="1:37" hidden="1" x14ac:dyDescent="0.2">
      <c r="A441" s="6" t="s">
        <v>1838</v>
      </c>
      <c r="B441" s="2">
        <f t="shared" si="69"/>
        <v>0</v>
      </c>
      <c r="C441" s="2">
        <f t="shared" si="70"/>
        <v>7</v>
      </c>
      <c r="L441" s="66">
        <f t="shared" si="71"/>
        <v>0</v>
      </c>
      <c r="N441" s="66">
        <f t="shared" si="72"/>
        <v>0</v>
      </c>
      <c r="R441" s="66">
        <f t="shared" si="73"/>
        <v>0</v>
      </c>
      <c r="V441" s="66">
        <f t="shared" si="74"/>
        <v>0</v>
      </c>
      <c r="W441"/>
      <c r="X441"/>
      <c r="Y441" s="7"/>
      <c r="Z441"/>
      <c r="AA441"/>
      <c r="AC441">
        <f t="shared" si="75"/>
        <v>0</v>
      </c>
      <c r="AD441">
        <f t="shared" si="76"/>
        <v>0</v>
      </c>
      <c r="AK441">
        <v>5</v>
      </c>
    </row>
    <row r="442" spans="1:37" hidden="1" x14ac:dyDescent="0.2">
      <c r="A442" s="6" t="s">
        <v>1839</v>
      </c>
      <c r="B442" s="2">
        <f t="shared" si="69"/>
        <v>0</v>
      </c>
      <c r="C442" s="2">
        <f t="shared" si="70"/>
        <v>7</v>
      </c>
      <c r="L442" s="66">
        <f t="shared" si="71"/>
        <v>0</v>
      </c>
      <c r="N442" s="66">
        <f t="shared" si="72"/>
        <v>0</v>
      </c>
      <c r="R442" s="66">
        <f t="shared" si="73"/>
        <v>0</v>
      </c>
      <c r="V442" s="66">
        <f t="shared" si="74"/>
        <v>0</v>
      </c>
      <c r="W442"/>
      <c r="X442"/>
      <c r="Y442" s="7"/>
      <c r="Z442"/>
      <c r="AA442"/>
      <c r="AC442">
        <f t="shared" si="75"/>
        <v>0</v>
      </c>
      <c r="AD442">
        <f t="shared" si="76"/>
        <v>0</v>
      </c>
      <c r="AK442">
        <v>8</v>
      </c>
    </row>
    <row r="443" spans="1:37" hidden="1" x14ac:dyDescent="0.2">
      <c r="A443" s="6" t="s">
        <v>1840</v>
      </c>
      <c r="B443" s="2">
        <f t="shared" si="69"/>
        <v>0</v>
      </c>
      <c r="C443" s="2">
        <f t="shared" si="70"/>
        <v>7</v>
      </c>
      <c r="L443" s="66">
        <f t="shared" si="71"/>
        <v>0</v>
      </c>
      <c r="N443" s="66">
        <f t="shared" si="72"/>
        <v>0</v>
      </c>
      <c r="R443" s="66">
        <f t="shared" si="73"/>
        <v>0</v>
      </c>
      <c r="V443" s="66">
        <f t="shared" si="74"/>
        <v>0</v>
      </c>
      <c r="W443"/>
      <c r="X443"/>
      <c r="Y443" s="7"/>
      <c r="Z443"/>
      <c r="AA443"/>
      <c r="AC443">
        <f t="shared" si="75"/>
        <v>0</v>
      </c>
      <c r="AD443">
        <f t="shared" si="76"/>
        <v>0</v>
      </c>
      <c r="AK443">
        <v>6</v>
      </c>
    </row>
    <row r="444" spans="1:37" hidden="1" x14ac:dyDescent="0.2">
      <c r="A444" s="6" t="s">
        <v>1841</v>
      </c>
      <c r="B444" s="2">
        <f t="shared" si="69"/>
        <v>0</v>
      </c>
      <c r="C444" s="2">
        <f t="shared" si="70"/>
        <v>7</v>
      </c>
      <c r="L444" s="66">
        <f t="shared" si="71"/>
        <v>0</v>
      </c>
      <c r="N444" s="66">
        <f t="shared" si="72"/>
        <v>0</v>
      </c>
      <c r="R444" s="66">
        <f t="shared" si="73"/>
        <v>0</v>
      </c>
      <c r="V444" s="66">
        <f t="shared" si="74"/>
        <v>0</v>
      </c>
      <c r="W444"/>
      <c r="X444"/>
      <c r="Y444" s="7"/>
      <c r="Z444"/>
      <c r="AA444"/>
      <c r="AC444">
        <f t="shared" si="75"/>
        <v>0</v>
      </c>
      <c r="AD444">
        <f t="shared" si="76"/>
        <v>0</v>
      </c>
      <c r="AK444">
        <v>7</v>
      </c>
    </row>
    <row r="445" spans="1:37" hidden="1" x14ac:dyDescent="0.2">
      <c r="A445" s="6" t="s">
        <v>1842</v>
      </c>
      <c r="B445" s="2">
        <f t="shared" si="69"/>
        <v>0</v>
      </c>
      <c r="C445" s="2">
        <f t="shared" si="70"/>
        <v>7</v>
      </c>
      <c r="L445" s="66">
        <f t="shared" si="71"/>
        <v>0</v>
      </c>
      <c r="N445" s="66">
        <f t="shared" si="72"/>
        <v>0</v>
      </c>
      <c r="R445" s="66">
        <f t="shared" si="73"/>
        <v>0</v>
      </c>
      <c r="V445" s="66">
        <f t="shared" si="74"/>
        <v>0</v>
      </c>
      <c r="W445"/>
      <c r="X445"/>
      <c r="Y445" s="7"/>
      <c r="Z445"/>
      <c r="AA445"/>
      <c r="AC445">
        <f t="shared" si="75"/>
        <v>0</v>
      </c>
      <c r="AD445">
        <f t="shared" si="76"/>
        <v>0</v>
      </c>
      <c r="AK445">
        <v>5</v>
      </c>
    </row>
    <row r="446" spans="1:37" hidden="1" x14ac:dyDescent="0.2">
      <c r="A446" s="6" t="s">
        <v>1843</v>
      </c>
      <c r="B446" s="2">
        <f t="shared" si="69"/>
        <v>0</v>
      </c>
      <c r="C446" s="2">
        <f t="shared" si="70"/>
        <v>7</v>
      </c>
      <c r="L446" s="66">
        <f t="shared" si="71"/>
        <v>0</v>
      </c>
      <c r="N446" s="66">
        <f t="shared" si="72"/>
        <v>0</v>
      </c>
      <c r="R446" s="66">
        <f t="shared" si="73"/>
        <v>0</v>
      </c>
      <c r="V446" s="66">
        <f t="shared" si="74"/>
        <v>0</v>
      </c>
      <c r="W446"/>
      <c r="X446"/>
      <c r="Y446" s="7"/>
      <c r="Z446"/>
      <c r="AA446"/>
      <c r="AC446">
        <f t="shared" si="75"/>
        <v>0</v>
      </c>
      <c r="AD446">
        <f t="shared" si="76"/>
        <v>0</v>
      </c>
      <c r="AK446">
        <v>8</v>
      </c>
    </row>
    <row r="447" spans="1:37" hidden="1" x14ac:dyDescent="0.2">
      <c r="A447" s="6" t="s">
        <v>1844</v>
      </c>
      <c r="B447" s="2">
        <f t="shared" si="69"/>
        <v>0</v>
      </c>
      <c r="C447" s="2">
        <f t="shared" si="70"/>
        <v>7</v>
      </c>
      <c r="L447" s="66">
        <f t="shared" si="71"/>
        <v>0</v>
      </c>
      <c r="N447" s="66">
        <f t="shared" si="72"/>
        <v>0</v>
      </c>
      <c r="R447" s="66">
        <f t="shared" si="73"/>
        <v>0</v>
      </c>
      <c r="V447" s="66">
        <f t="shared" si="74"/>
        <v>0</v>
      </c>
      <c r="W447"/>
      <c r="X447"/>
      <c r="Y447" s="7"/>
      <c r="Z447"/>
      <c r="AA447"/>
      <c r="AC447">
        <f t="shared" si="75"/>
        <v>0</v>
      </c>
      <c r="AD447">
        <f t="shared" si="76"/>
        <v>0</v>
      </c>
      <c r="AK447">
        <v>6</v>
      </c>
    </row>
    <row r="448" spans="1:37" hidden="1" x14ac:dyDescent="0.2">
      <c r="A448" s="6" t="s">
        <v>1845</v>
      </c>
      <c r="B448" s="2">
        <f t="shared" si="69"/>
        <v>0</v>
      </c>
      <c r="C448" s="2">
        <f t="shared" si="70"/>
        <v>7</v>
      </c>
      <c r="L448" s="66">
        <f t="shared" si="71"/>
        <v>0</v>
      </c>
      <c r="N448" s="66">
        <f t="shared" si="72"/>
        <v>0</v>
      </c>
      <c r="R448" s="66">
        <f t="shared" si="73"/>
        <v>0</v>
      </c>
      <c r="V448" s="66">
        <f t="shared" si="74"/>
        <v>0</v>
      </c>
      <c r="W448"/>
      <c r="X448"/>
      <c r="Y448" s="7"/>
      <c r="Z448"/>
      <c r="AA448"/>
      <c r="AC448">
        <f t="shared" si="75"/>
        <v>0</v>
      </c>
      <c r="AD448">
        <f t="shared" si="76"/>
        <v>0</v>
      </c>
      <c r="AK448">
        <v>7</v>
      </c>
    </row>
    <row r="449" spans="1:37" hidden="1" x14ac:dyDescent="0.2">
      <c r="A449" s="6" t="s">
        <v>1846</v>
      </c>
      <c r="B449" s="2">
        <f t="shared" si="69"/>
        <v>0</v>
      </c>
      <c r="C449" s="2">
        <f t="shared" si="70"/>
        <v>7</v>
      </c>
      <c r="L449" s="66">
        <f t="shared" si="71"/>
        <v>0</v>
      </c>
      <c r="N449" s="66">
        <f t="shared" si="72"/>
        <v>0</v>
      </c>
      <c r="R449" s="66">
        <f t="shared" si="73"/>
        <v>0</v>
      </c>
      <c r="V449" s="66">
        <f t="shared" si="74"/>
        <v>0</v>
      </c>
      <c r="W449"/>
      <c r="X449"/>
      <c r="Y449" s="7"/>
      <c r="Z449"/>
      <c r="AA449"/>
      <c r="AC449">
        <f t="shared" si="75"/>
        <v>0</v>
      </c>
      <c r="AD449">
        <f t="shared" si="76"/>
        <v>0</v>
      </c>
      <c r="AK449">
        <v>5</v>
      </c>
    </row>
    <row r="450" spans="1:37" hidden="1" x14ac:dyDescent="0.2">
      <c r="A450" s="6" t="s">
        <v>1847</v>
      </c>
      <c r="B450" s="2">
        <f t="shared" si="69"/>
        <v>0</v>
      </c>
      <c r="C450" s="2">
        <f t="shared" si="70"/>
        <v>7</v>
      </c>
      <c r="L450" s="66">
        <f t="shared" si="71"/>
        <v>0</v>
      </c>
      <c r="N450" s="66">
        <f t="shared" si="72"/>
        <v>0</v>
      </c>
      <c r="R450" s="66">
        <f t="shared" si="73"/>
        <v>0</v>
      </c>
      <c r="V450" s="66">
        <f t="shared" si="74"/>
        <v>0</v>
      </c>
      <c r="W450"/>
      <c r="X450"/>
      <c r="Y450" s="7"/>
      <c r="Z450"/>
      <c r="AA450"/>
      <c r="AC450">
        <f t="shared" si="75"/>
        <v>0</v>
      </c>
      <c r="AD450">
        <f t="shared" si="76"/>
        <v>0</v>
      </c>
      <c r="AK450">
        <v>8</v>
      </c>
    </row>
    <row r="451" spans="1:37" hidden="1" x14ac:dyDescent="0.2">
      <c r="A451" s="6" t="s">
        <v>1848</v>
      </c>
      <c r="B451" s="2">
        <f t="shared" si="69"/>
        <v>0</v>
      </c>
      <c r="C451" s="2">
        <f t="shared" si="70"/>
        <v>7</v>
      </c>
      <c r="L451" s="66">
        <f t="shared" si="71"/>
        <v>0</v>
      </c>
      <c r="N451" s="66">
        <f t="shared" si="72"/>
        <v>0</v>
      </c>
      <c r="R451" s="66">
        <f t="shared" si="73"/>
        <v>0</v>
      </c>
      <c r="V451" s="66">
        <f t="shared" si="74"/>
        <v>0</v>
      </c>
      <c r="W451"/>
      <c r="X451"/>
      <c r="Y451" s="7"/>
      <c r="Z451"/>
      <c r="AA451"/>
      <c r="AC451">
        <f t="shared" si="75"/>
        <v>0</v>
      </c>
      <c r="AD451">
        <f t="shared" si="76"/>
        <v>0</v>
      </c>
      <c r="AK451">
        <v>6</v>
      </c>
    </row>
    <row r="452" spans="1:37" hidden="1" x14ac:dyDescent="0.2">
      <c r="A452" s="6" t="s">
        <v>1849</v>
      </c>
      <c r="B452" s="2">
        <f t="shared" si="69"/>
        <v>0</v>
      </c>
      <c r="C452" s="2">
        <f t="shared" si="70"/>
        <v>7</v>
      </c>
      <c r="L452" s="66">
        <f t="shared" si="71"/>
        <v>0</v>
      </c>
      <c r="N452" s="66">
        <f t="shared" si="72"/>
        <v>0</v>
      </c>
      <c r="R452" s="66">
        <f t="shared" si="73"/>
        <v>0</v>
      </c>
      <c r="V452" s="66">
        <f t="shared" si="74"/>
        <v>0</v>
      </c>
      <c r="W452"/>
      <c r="X452"/>
      <c r="Y452" s="7"/>
      <c r="Z452"/>
      <c r="AA452"/>
      <c r="AC452">
        <f t="shared" si="75"/>
        <v>0</v>
      </c>
      <c r="AD452">
        <f t="shared" si="76"/>
        <v>0</v>
      </c>
      <c r="AK452">
        <v>7</v>
      </c>
    </row>
    <row r="453" spans="1:37" hidden="1" x14ac:dyDescent="0.2">
      <c r="A453" s="6" t="s">
        <v>1850</v>
      </c>
      <c r="B453" s="2">
        <f t="shared" si="69"/>
        <v>0</v>
      </c>
      <c r="C453" s="2">
        <f t="shared" si="70"/>
        <v>7</v>
      </c>
      <c r="L453" s="66">
        <f t="shared" si="71"/>
        <v>0</v>
      </c>
      <c r="N453" s="66">
        <f t="shared" si="72"/>
        <v>0</v>
      </c>
      <c r="R453" s="66">
        <f t="shared" si="73"/>
        <v>0</v>
      </c>
      <c r="V453" s="66">
        <f t="shared" si="74"/>
        <v>0</v>
      </c>
      <c r="W453"/>
      <c r="X453"/>
      <c r="Y453" s="7"/>
      <c r="Z453"/>
      <c r="AA453"/>
      <c r="AC453">
        <f t="shared" si="75"/>
        <v>0</v>
      </c>
      <c r="AD453">
        <f t="shared" si="76"/>
        <v>0</v>
      </c>
      <c r="AK453">
        <v>5</v>
      </c>
    </row>
    <row r="454" spans="1:37" hidden="1" x14ac:dyDescent="0.2">
      <c r="A454" s="6" t="s">
        <v>1851</v>
      </c>
      <c r="B454" s="2">
        <f t="shared" si="69"/>
        <v>0</v>
      </c>
      <c r="C454" s="2">
        <f t="shared" si="70"/>
        <v>7</v>
      </c>
      <c r="L454" s="66">
        <f t="shared" si="71"/>
        <v>0</v>
      </c>
      <c r="N454" s="66">
        <f t="shared" si="72"/>
        <v>0</v>
      </c>
      <c r="R454" s="66">
        <f t="shared" si="73"/>
        <v>0</v>
      </c>
      <c r="V454" s="66">
        <f t="shared" si="74"/>
        <v>0</v>
      </c>
      <c r="W454"/>
      <c r="X454"/>
      <c r="Y454" s="7"/>
      <c r="Z454"/>
      <c r="AA454"/>
      <c r="AC454">
        <f t="shared" si="75"/>
        <v>0</v>
      </c>
      <c r="AD454">
        <f t="shared" si="76"/>
        <v>0</v>
      </c>
      <c r="AK454">
        <v>8</v>
      </c>
    </row>
    <row r="455" spans="1:37" hidden="1" x14ac:dyDescent="0.2">
      <c r="A455" s="6" t="s">
        <v>1852</v>
      </c>
      <c r="B455" s="2">
        <f t="shared" si="69"/>
        <v>0</v>
      </c>
      <c r="C455" s="2">
        <f t="shared" si="70"/>
        <v>7</v>
      </c>
      <c r="L455" s="66">
        <f t="shared" si="71"/>
        <v>0</v>
      </c>
      <c r="N455" s="66">
        <f t="shared" si="72"/>
        <v>0</v>
      </c>
      <c r="R455" s="66">
        <f t="shared" si="73"/>
        <v>0</v>
      </c>
      <c r="V455" s="66">
        <f t="shared" si="74"/>
        <v>0</v>
      </c>
      <c r="W455"/>
      <c r="X455"/>
      <c r="Y455" s="7"/>
      <c r="Z455"/>
      <c r="AA455"/>
      <c r="AC455">
        <f t="shared" si="75"/>
        <v>0</v>
      </c>
      <c r="AD455">
        <f t="shared" si="76"/>
        <v>0</v>
      </c>
      <c r="AK455">
        <v>6</v>
      </c>
    </row>
    <row r="456" spans="1:37" hidden="1" x14ac:dyDescent="0.2">
      <c r="A456" s="6" t="s">
        <v>1853</v>
      </c>
      <c r="B456" s="2">
        <f t="shared" si="69"/>
        <v>0</v>
      </c>
      <c r="C456" s="2">
        <f t="shared" si="70"/>
        <v>7</v>
      </c>
      <c r="L456" s="66">
        <f t="shared" si="71"/>
        <v>0</v>
      </c>
      <c r="N456" s="66">
        <f t="shared" si="72"/>
        <v>0</v>
      </c>
      <c r="R456" s="66">
        <f t="shared" si="73"/>
        <v>0</v>
      </c>
      <c r="V456" s="66">
        <f t="shared" si="74"/>
        <v>0</v>
      </c>
      <c r="W456"/>
      <c r="X456"/>
      <c r="Y456" s="7"/>
      <c r="Z456"/>
      <c r="AA456"/>
      <c r="AC456">
        <f t="shared" si="75"/>
        <v>0</v>
      </c>
      <c r="AD456">
        <f t="shared" si="76"/>
        <v>0</v>
      </c>
      <c r="AK456">
        <v>7</v>
      </c>
    </row>
    <row r="457" spans="1:37" hidden="1" x14ac:dyDescent="0.2">
      <c r="A457" s="6" t="s">
        <v>1854</v>
      </c>
      <c r="B457" s="2">
        <f t="shared" si="69"/>
        <v>0</v>
      </c>
      <c r="C457" s="2">
        <f t="shared" si="70"/>
        <v>7</v>
      </c>
      <c r="L457" s="66">
        <f t="shared" si="71"/>
        <v>0</v>
      </c>
      <c r="N457" s="66">
        <f t="shared" si="72"/>
        <v>0</v>
      </c>
      <c r="R457" s="66">
        <f t="shared" si="73"/>
        <v>0</v>
      </c>
      <c r="V457" s="66">
        <f t="shared" si="74"/>
        <v>0</v>
      </c>
      <c r="W457"/>
      <c r="X457"/>
      <c r="Y457" s="7"/>
      <c r="Z457"/>
      <c r="AA457"/>
      <c r="AC457">
        <f t="shared" si="75"/>
        <v>0</v>
      </c>
      <c r="AD457">
        <f t="shared" si="76"/>
        <v>0</v>
      </c>
      <c r="AK457">
        <v>5</v>
      </c>
    </row>
    <row r="458" spans="1:37" hidden="1" x14ac:dyDescent="0.2">
      <c r="A458" s="6" t="s">
        <v>1855</v>
      </c>
      <c r="B458" s="2">
        <f t="shared" si="69"/>
        <v>0</v>
      </c>
      <c r="C458" s="2">
        <f t="shared" si="70"/>
        <v>7</v>
      </c>
      <c r="L458" s="66">
        <f t="shared" si="71"/>
        <v>0</v>
      </c>
      <c r="N458" s="66">
        <f t="shared" si="72"/>
        <v>0</v>
      </c>
      <c r="R458" s="66">
        <f t="shared" si="73"/>
        <v>0</v>
      </c>
      <c r="V458" s="66">
        <f t="shared" si="74"/>
        <v>0</v>
      </c>
      <c r="W458"/>
      <c r="X458"/>
      <c r="Y458" s="7"/>
      <c r="Z458"/>
      <c r="AA458"/>
      <c r="AC458">
        <f t="shared" si="75"/>
        <v>0</v>
      </c>
      <c r="AD458">
        <f t="shared" si="76"/>
        <v>0</v>
      </c>
      <c r="AK458">
        <v>8</v>
      </c>
    </row>
    <row r="459" spans="1:37" hidden="1" x14ac:dyDescent="0.2">
      <c r="A459" s="6" t="s">
        <v>1856</v>
      </c>
      <c r="B459" s="2">
        <f t="shared" si="69"/>
        <v>0</v>
      </c>
      <c r="C459" s="2">
        <f t="shared" si="70"/>
        <v>7</v>
      </c>
      <c r="L459" s="66">
        <f t="shared" si="71"/>
        <v>0</v>
      </c>
      <c r="N459" s="66">
        <f t="shared" si="72"/>
        <v>0</v>
      </c>
      <c r="R459" s="66">
        <f t="shared" si="73"/>
        <v>0</v>
      </c>
      <c r="V459" s="66">
        <f t="shared" si="74"/>
        <v>0</v>
      </c>
      <c r="W459"/>
      <c r="X459"/>
      <c r="Y459" s="7"/>
      <c r="Z459"/>
      <c r="AA459"/>
      <c r="AC459">
        <f t="shared" si="75"/>
        <v>0</v>
      </c>
      <c r="AD459">
        <f t="shared" si="76"/>
        <v>0</v>
      </c>
      <c r="AK459">
        <v>6</v>
      </c>
    </row>
    <row r="460" spans="1:37" hidden="1" x14ac:dyDescent="0.2">
      <c r="A460" s="6" t="s">
        <v>1857</v>
      </c>
      <c r="B460" s="2">
        <f t="shared" si="69"/>
        <v>0</v>
      </c>
      <c r="C460" s="2">
        <f t="shared" si="70"/>
        <v>7</v>
      </c>
      <c r="L460" s="66">
        <f t="shared" si="71"/>
        <v>0</v>
      </c>
      <c r="N460" s="66">
        <f t="shared" si="72"/>
        <v>0</v>
      </c>
      <c r="R460" s="66">
        <f t="shared" si="73"/>
        <v>0</v>
      </c>
      <c r="V460" s="66">
        <f t="shared" si="74"/>
        <v>0</v>
      </c>
      <c r="W460"/>
      <c r="X460"/>
      <c r="Y460" s="7"/>
      <c r="Z460"/>
      <c r="AA460"/>
      <c r="AC460">
        <f t="shared" si="75"/>
        <v>0</v>
      </c>
      <c r="AD460">
        <f t="shared" si="76"/>
        <v>0</v>
      </c>
      <c r="AK460">
        <v>7</v>
      </c>
    </row>
    <row r="461" spans="1:37" hidden="1" x14ac:dyDescent="0.2">
      <c r="A461" s="6" t="s">
        <v>1858</v>
      </c>
      <c r="B461" s="2">
        <f t="shared" si="69"/>
        <v>0</v>
      </c>
      <c r="C461" s="2">
        <f t="shared" si="70"/>
        <v>7</v>
      </c>
      <c r="L461" s="66">
        <f t="shared" si="71"/>
        <v>0</v>
      </c>
      <c r="N461" s="66">
        <f t="shared" si="72"/>
        <v>0</v>
      </c>
      <c r="R461" s="66">
        <f t="shared" si="73"/>
        <v>0</v>
      </c>
      <c r="V461" s="66">
        <f t="shared" si="74"/>
        <v>0</v>
      </c>
      <c r="W461"/>
      <c r="X461"/>
      <c r="Y461" s="7"/>
      <c r="Z461"/>
      <c r="AA461"/>
      <c r="AC461">
        <f t="shared" si="75"/>
        <v>0</v>
      </c>
      <c r="AD461">
        <f t="shared" si="76"/>
        <v>0</v>
      </c>
      <c r="AK461">
        <v>5</v>
      </c>
    </row>
    <row r="462" spans="1:37" hidden="1" x14ac:dyDescent="0.2">
      <c r="A462" s="6" t="s">
        <v>1859</v>
      </c>
      <c r="B462" s="2">
        <f t="shared" si="69"/>
        <v>0</v>
      </c>
      <c r="C462" s="2">
        <f t="shared" si="70"/>
        <v>7</v>
      </c>
      <c r="L462" s="66">
        <f t="shared" si="71"/>
        <v>0</v>
      </c>
      <c r="N462" s="66">
        <f t="shared" si="72"/>
        <v>0</v>
      </c>
      <c r="R462" s="66">
        <f t="shared" si="73"/>
        <v>0</v>
      </c>
      <c r="V462" s="66">
        <f t="shared" si="74"/>
        <v>0</v>
      </c>
      <c r="W462"/>
      <c r="X462"/>
      <c r="Y462" s="7"/>
      <c r="Z462"/>
      <c r="AA462"/>
      <c r="AC462">
        <f t="shared" si="75"/>
        <v>0</v>
      </c>
      <c r="AD462">
        <f t="shared" si="76"/>
        <v>0</v>
      </c>
      <c r="AK462">
        <v>8</v>
      </c>
    </row>
    <row r="463" spans="1:37" hidden="1" x14ac:dyDescent="0.2">
      <c r="A463" s="6" t="s">
        <v>1860</v>
      </c>
      <c r="B463" s="2">
        <f t="shared" si="69"/>
        <v>0</v>
      </c>
      <c r="C463" s="2">
        <f t="shared" si="70"/>
        <v>7</v>
      </c>
      <c r="L463" s="66">
        <f t="shared" si="71"/>
        <v>0</v>
      </c>
      <c r="N463" s="66">
        <f t="shared" si="72"/>
        <v>0</v>
      </c>
      <c r="R463" s="66">
        <f t="shared" si="73"/>
        <v>0</v>
      </c>
      <c r="V463" s="66">
        <f t="shared" si="74"/>
        <v>0</v>
      </c>
      <c r="W463"/>
      <c r="X463"/>
      <c r="Y463" s="7"/>
      <c r="Z463"/>
      <c r="AA463"/>
      <c r="AC463">
        <f t="shared" si="75"/>
        <v>0</v>
      </c>
      <c r="AD463">
        <f t="shared" si="76"/>
        <v>0</v>
      </c>
      <c r="AK463">
        <v>6</v>
      </c>
    </row>
    <row r="464" spans="1:37" hidden="1" x14ac:dyDescent="0.2">
      <c r="A464" s="6" t="s">
        <v>1861</v>
      </c>
      <c r="B464" s="2">
        <f t="shared" si="69"/>
        <v>0</v>
      </c>
      <c r="C464" s="2">
        <f t="shared" si="70"/>
        <v>7</v>
      </c>
      <c r="L464" s="66">
        <f t="shared" si="71"/>
        <v>0</v>
      </c>
      <c r="N464" s="66">
        <f t="shared" si="72"/>
        <v>0</v>
      </c>
      <c r="R464" s="66">
        <f t="shared" si="73"/>
        <v>0</v>
      </c>
      <c r="V464" s="66">
        <f t="shared" si="74"/>
        <v>0</v>
      </c>
      <c r="W464"/>
      <c r="X464"/>
      <c r="Y464" s="7"/>
      <c r="Z464"/>
      <c r="AA464"/>
      <c r="AC464">
        <f t="shared" si="75"/>
        <v>0</v>
      </c>
      <c r="AD464">
        <f t="shared" si="76"/>
        <v>0</v>
      </c>
      <c r="AK464">
        <v>7</v>
      </c>
    </row>
    <row r="465" spans="1:37" hidden="1" x14ac:dyDescent="0.2">
      <c r="A465" s="6" t="s">
        <v>1862</v>
      </c>
      <c r="B465" s="2">
        <f t="shared" si="69"/>
        <v>0</v>
      </c>
      <c r="C465" s="2">
        <f t="shared" si="70"/>
        <v>7</v>
      </c>
      <c r="L465" s="66">
        <f t="shared" si="71"/>
        <v>0</v>
      </c>
      <c r="N465" s="66">
        <f t="shared" si="72"/>
        <v>0</v>
      </c>
      <c r="R465" s="66">
        <f t="shared" si="73"/>
        <v>0</v>
      </c>
      <c r="V465" s="66">
        <f t="shared" si="74"/>
        <v>0</v>
      </c>
      <c r="W465"/>
      <c r="X465"/>
      <c r="Y465" s="7"/>
      <c r="Z465"/>
      <c r="AA465"/>
      <c r="AC465">
        <f t="shared" si="75"/>
        <v>0</v>
      </c>
      <c r="AD465">
        <f t="shared" si="76"/>
        <v>0</v>
      </c>
      <c r="AK465">
        <v>5</v>
      </c>
    </row>
    <row r="466" spans="1:37" hidden="1" x14ac:dyDescent="0.2">
      <c r="A466" s="6" t="s">
        <v>1863</v>
      </c>
      <c r="B466" s="2">
        <f t="shared" si="69"/>
        <v>0</v>
      </c>
      <c r="C466" s="2">
        <f t="shared" si="70"/>
        <v>7</v>
      </c>
      <c r="L466" s="66">
        <f t="shared" si="71"/>
        <v>0</v>
      </c>
      <c r="N466" s="66">
        <f t="shared" si="72"/>
        <v>0</v>
      </c>
      <c r="R466" s="66">
        <f t="shared" si="73"/>
        <v>0</v>
      </c>
      <c r="V466" s="66">
        <f t="shared" si="74"/>
        <v>0</v>
      </c>
      <c r="W466"/>
      <c r="X466"/>
      <c r="Y466" s="7"/>
      <c r="Z466"/>
      <c r="AA466"/>
      <c r="AC466">
        <f t="shared" si="75"/>
        <v>0</v>
      </c>
      <c r="AD466">
        <f t="shared" si="76"/>
        <v>0</v>
      </c>
      <c r="AK466">
        <v>8</v>
      </c>
    </row>
    <row r="467" spans="1:37" hidden="1" x14ac:dyDescent="0.2">
      <c r="A467" s="6" t="s">
        <v>1864</v>
      </c>
      <c r="B467" s="2">
        <f t="shared" si="69"/>
        <v>0</v>
      </c>
      <c r="C467" s="2">
        <f t="shared" si="70"/>
        <v>7</v>
      </c>
      <c r="L467" s="66">
        <f t="shared" si="71"/>
        <v>0</v>
      </c>
      <c r="N467" s="66">
        <f t="shared" si="72"/>
        <v>0</v>
      </c>
      <c r="R467" s="66">
        <f t="shared" si="73"/>
        <v>0</v>
      </c>
      <c r="V467" s="66">
        <f t="shared" si="74"/>
        <v>0</v>
      </c>
      <c r="W467"/>
      <c r="X467"/>
      <c r="Y467" s="7"/>
      <c r="Z467"/>
      <c r="AA467"/>
      <c r="AC467">
        <f t="shared" si="75"/>
        <v>0</v>
      </c>
      <c r="AD467">
        <f t="shared" si="76"/>
        <v>0</v>
      </c>
      <c r="AK467">
        <v>6</v>
      </c>
    </row>
    <row r="468" spans="1:37" hidden="1" x14ac:dyDescent="0.2">
      <c r="A468" s="6" t="s">
        <v>1865</v>
      </c>
      <c r="B468" s="2">
        <f t="shared" si="69"/>
        <v>0</v>
      </c>
      <c r="C468" s="2">
        <f t="shared" si="70"/>
        <v>7</v>
      </c>
      <c r="L468" s="66">
        <f t="shared" si="71"/>
        <v>0</v>
      </c>
      <c r="N468" s="66">
        <f t="shared" si="72"/>
        <v>0</v>
      </c>
      <c r="R468" s="66">
        <f t="shared" si="73"/>
        <v>0</v>
      </c>
      <c r="V468" s="66">
        <f t="shared" si="74"/>
        <v>0</v>
      </c>
      <c r="W468"/>
      <c r="X468"/>
      <c r="Y468" s="7"/>
      <c r="Z468"/>
      <c r="AA468"/>
      <c r="AC468">
        <f t="shared" si="75"/>
        <v>0</v>
      </c>
      <c r="AD468">
        <f t="shared" si="76"/>
        <v>0</v>
      </c>
      <c r="AK468">
        <v>7</v>
      </c>
    </row>
    <row r="469" spans="1:37" hidden="1" x14ac:dyDescent="0.2">
      <c r="A469" s="6" t="s">
        <v>1866</v>
      </c>
      <c r="B469" s="2">
        <f t="shared" si="69"/>
        <v>0</v>
      </c>
      <c r="C469" s="2">
        <f t="shared" si="70"/>
        <v>7</v>
      </c>
      <c r="L469" s="66">
        <f t="shared" si="71"/>
        <v>0</v>
      </c>
      <c r="N469" s="66">
        <f t="shared" si="72"/>
        <v>0</v>
      </c>
      <c r="R469" s="66">
        <f t="shared" si="73"/>
        <v>0</v>
      </c>
      <c r="V469" s="66">
        <f t="shared" si="74"/>
        <v>0</v>
      </c>
      <c r="W469"/>
      <c r="X469"/>
      <c r="Y469" s="7"/>
      <c r="Z469"/>
      <c r="AA469"/>
      <c r="AC469">
        <f t="shared" si="75"/>
        <v>0</v>
      </c>
      <c r="AD469">
        <f t="shared" si="76"/>
        <v>0</v>
      </c>
      <c r="AK469">
        <v>5</v>
      </c>
    </row>
    <row r="470" spans="1:37" hidden="1" x14ac:dyDescent="0.2">
      <c r="A470" s="6" t="s">
        <v>1867</v>
      </c>
      <c r="B470" s="2">
        <f t="shared" si="69"/>
        <v>0</v>
      </c>
      <c r="C470" s="2">
        <f t="shared" si="70"/>
        <v>7</v>
      </c>
      <c r="L470" s="66">
        <f t="shared" si="71"/>
        <v>0</v>
      </c>
      <c r="N470" s="66">
        <f t="shared" si="72"/>
        <v>0</v>
      </c>
      <c r="R470" s="66">
        <f t="shared" si="73"/>
        <v>0</v>
      </c>
      <c r="V470" s="66">
        <f t="shared" si="74"/>
        <v>0</v>
      </c>
      <c r="W470"/>
      <c r="X470"/>
      <c r="Y470" s="7"/>
      <c r="Z470"/>
      <c r="AA470"/>
      <c r="AC470">
        <f t="shared" si="75"/>
        <v>0</v>
      </c>
      <c r="AD470">
        <f t="shared" si="76"/>
        <v>0</v>
      </c>
      <c r="AK470">
        <v>8</v>
      </c>
    </row>
    <row r="471" spans="1:37" hidden="1" x14ac:dyDescent="0.2">
      <c r="A471" s="6" t="s">
        <v>1868</v>
      </c>
      <c r="B471" s="2">
        <f t="shared" si="69"/>
        <v>0</v>
      </c>
      <c r="C471" s="2">
        <f t="shared" si="70"/>
        <v>7</v>
      </c>
      <c r="L471" s="66">
        <f t="shared" si="71"/>
        <v>0</v>
      </c>
      <c r="N471" s="66">
        <f t="shared" si="72"/>
        <v>0</v>
      </c>
      <c r="R471" s="66">
        <f t="shared" si="73"/>
        <v>0</v>
      </c>
      <c r="V471" s="66">
        <f t="shared" si="74"/>
        <v>0</v>
      </c>
      <c r="W471"/>
      <c r="X471"/>
      <c r="Y471" s="7"/>
      <c r="Z471"/>
      <c r="AA471"/>
      <c r="AC471">
        <f t="shared" si="75"/>
        <v>0</v>
      </c>
      <c r="AD471">
        <f t="shared" si="76"/>
        <v>0</v>
      </c>
      <c r="AK471">
        <v>6</v>
      </c>
    </row>
    <row r="472" spans="1:37" hidden="1" x14ac:dyDescent="0.2">
      <c r="A472" s="6" t="s">
        <v>1869</v>
      </c>
      <c r="B472" s="2">
        <f t="shared" si="69"/>
        <v>0</v>
      </c>
      <c r="C472" s="2">
        <f t="shared" si="70"/>
        <v>7</v>
      </c>
      <c r="L472" s="66">
        <f t="shared" si="71"/>
        <v>0</v>
      </c>
      <c r="N472" s="66">
        <f t="shared" si="72"/>
        <v>0</v>
      </c>
      <c r="R472" s="66">
        <f t="shared" si="73"/>
        <v>0</v>
      </c>
      <c r="V472" s="66">
        <f t="shared" si="74"/>
        <v>0</v>
      </c>
      <c r="W472"/>
      <c r="X472"/>
      <c r="Y472" s="7"/>
      <c r="Z472"/>
      <c r="AA472"/>
      <c r="AC472">
        <f t="shared" si="75"/>
        <v>0</v>
      </c>
      <c r="AD472">
        <f t="shared" si="76"/>
        <v>0</v>
      </c>
      <c r="AK472">
        <v>7</v>
      </c>
    </row>
    <row r="473" spans="1:37" hidden="1" x14ac:dyDescent="0.2">
      <c r="A473" s="6" t="s">
        <v>1870</v>
      </c>
      <c r="B473" s="2">
        <f t="shared" si="69"/>
        <v>0</v>
      </c>
      <c r="C473" s="2">
        <f t="shared" si="70"/>
        <v>7</v>
      </c>
      <c r="L473" s="66">
        <f t="shared" si="71"/>
        <v>0</v>
      </c>
      <c r="N473" s="66">
        <f t="shared" si="72"/>
        <v>0</v>
      </c>
      <c r="R473" s="66">
        <f t="shared" si="73"/>
        <v>0</v>
      </c>
      <c r="V473" s="66">
        <f t="shared" si="74"/>
        <v>0</v>
      </c>
      <c r="W473"/>
      <c r="X473"/>
      <c r="Y473" s="7"/>
      <c r="Z473"/>
      <c r="AA473"/>
      <c r="AC473">
        <f t="shared" si="75"/>
        <v>0</v>
      </c>
      <c r="AD473">
        <f t="shared" si="76"/>
        <v>0</v>
      </c>
      <c r="AK473">
        <v>5</v>
      </c>
    </row>
    <row r="474" spans="1:37" hidden="1" x14ac:dyDescent="0.2">
      <c r="A474" s="6" t="s">
        <v>1871</v>
      </c>
      <c r="B474" s="2">
        <f t="shared" si="69"/>
        <v>0</v>
      </c>
      <c r="C474" s="2">
        <f t="shared" si="70"/>
        <v>7</v>
      </c>
      <c r="L474" s="66">
        <f t="shared" si="71"/>
        <v>0</v>
      </c>
      <c r="N474" s="66">
        <f t="shared" si="72"/>
        <v>0</v>
      </c>
      <c r="R474" s="66">
        <f t="shared" si="73"/>
        <v>0</v>
      </c>
      <c r="V474" s="66">
        <f t="shared" si="74"/>
        <v>0</v>
      </c>
      <c r="W474"/>
      <c r="X474"/>
      <c r="Y474" s="7"/>
      <c r="Z474"/>
      <c r="AA474"/>
      <c r="AC474">
        <f t="shared" si="75"/>
        <v>0</v>
      </c>
      <c r="AD474">
        <f t="shared" si="76"/>
        <v>0</v>
      </c>
      <c r="AK474">
        <v>8</v>
      </c>
    </row>
    <row r="475" spans="1:37" hidden="1" x14ac:dyDescent="0.2">
      <c r="A475" s="6" t="s">
        <v>1872</v>
      </c>
      <c r="B475" s="2">
        <f t="shared" si="69"/>
        <v>0</v>
      </c>
      <c r="C475" s="2">
        <f t="shared" si="70"/>
        <v>7</v>
      </c>
      <c r="L475" s="66">
        <f t="shared" si="71"/>
        <v>0</v>
      </c>
      <c r="N475" s="66">
        <f t="shared" si="72"/>
        <v>0</v>
      </c>
      <c r="R475" s="66">
        <f t="shared" si="73"/>
        <v>0</v>
      </c>
      <c r="V475" s="66">
        <f t="shared" si="74"/>
        <v>0</v>
      </c>
      <c r="W475"/>
      <c r="X475"/>
      <c r="Y475" s="7"/>
      <c r="Z475"/>
      <c r="AA475"/>
      <c r="AC475">
        <f t="shared" si="75"/>
        <v>0</v>
      </c>
      <c r="AD475">
        <f t="shared" si="76"/>
        <v>0</v>
      </c>
      <c r="AK475">
        <v>6</v>
      </c>
    </row>
    <row r="476" spans="1:37" hidden="1" x14ac:dyDescent="0.2">
      <c r="A476" s="6" t="s">
        <v>1873</v>
      </c>
      <c r="B476" s="2">
        <f t="shared" si="69"/>
        <v>0</v>
      </c>
      <c r="C476" s="2">
        <f t="shared" si="70"/>
        <v>7</v>
      </c>
      <c r="L476" s="66">
        <f t="shared" si="71"/>
        <v>0</v>
      </c>
      <c r="N476" s="66">
        <f t="shared" si="72"/>
        <v>0</v>
      </c>
      <c r="R476" s="66">
        <f t="shared" si="73"/>
        <v>0</v>
      </c>
      <c r="V476" s="66">
        <f t="shared" si="74"/>
        <v>0</v>
      </c>
      <c r="W476"/>
      <c r="X476"/>
      <c r="Y476" s="7"/>
      <c r="Z476"/>
      <c r="AA476"/>
      <c r="AC476">
        <f t="shared" si="75"/>
        <v>0</v>
      </c>
      <c r="AD476">
        <f t="shared" si="76"/>
        <v>0</v>
      </c>
      <c r="AK476">
        <v>7</v>
      </c>
    </row>
    <row r="477" spans="1:37" hidden="1" x14ac:dyDescent="0.2">
      <c r="A477" s="6" t="s">
        <v>1874</v>
      </c>
      <c r="B477" s="2">
        <f t="shared" si="69"/>
        <v>0</v>
      </c>
      <c r="C477" s="2">
        <f t="shared" si="70"/>
        <v>7</v>
      </c>
      <c r="L477" s="66">
        <f t="shared" si="71"/>
        <v>0</v>
      </c>
      <c r="N477" s="66">
        <f t="shared" si="72"/>
        <v>0</v>
      </c>
      <c r="R477" s="66">
        <f t="shared" si="73"/>
        <v>0</v>
      </c>
      <c r="V477" s="66">
        <f t="shared" si="74"/>
        <v>0</v>
      </c>
      <c r="W477"/>
      <c r="X477"/>
      <c r="Y477" s="7"/>
      <c r="Z477"/>
      <c r="AA477"/>
      <c r="AC477">
        <f t="shared" si="75"/>
        <v>0</v>
      </c>
      <c r="AD477">
        <f t="shared" si="76"/>
        <v>0</v>
      </c>
      <c r="AK477">
        <v>5</v>
      </c>
    </row>
    <row r="478" spans="1:37" hidden="1" x14ac:dyDescent="0.2">
      <c r="A478" s="6" t="s">
        <v>1875</v>
      </c>
      <c r="B478" s="2">
        <f t="shared" si="69"/>
        <v>0</v>
      </c>
      <c r="C478" s="2">
        <f t="shared" si="70"/>
        <v>7</v>
      </c>
      <c r="L478" s="66">
        <f t="shared" si="71"/>
        <v>0</v>
      </c>
      <c r="N478" s="66">
        <f t="shared" si="72"/>
        <v>0</v>
      </c>
      <c r="R478" s="66">
        <f t="shared" si="73"/>
        <v>0</v>
      </c>
      <c r="V478" s="66">
        <f t="shared" si="74"/>
        <v>0</v>
      </c>
      <c r="W478"/>
      <c r="X478"/>
      <c r="Y478" s="7"/>
      <c r="Z478"/>
      <c r="AA478"/>
      <c r="AC478">
        <f t="shared" si="75"/>
        <v>0</v>
      </c>
      <c r="AD478">
        <f t="shared" si="76"/>
        <v>0</v>
      </c>
      <c r="AK478">
        <v>8</v>
      </c>
    </row>
    <row r="479" spans="1:37" hidden="1" x14ac:dyDescent="0.2">
      <c r="A479" s="6" t="s">
        <v>1876</v>
      </c>
      <c r="B479" s="2">
        <f t="shared" si="69"/>
        <v>0</v>
      </c>
      <c r="C479" s="2">
        <f t="shared" si="70"/>
        <v>7</v>
      </c>
      <c r="L479" s="66">
        <f t="shared" si="71"/>
        <v>0</v>
      </c>
      <c r="N479" s="66">
        <f t="shared" si="72"/>
        <v>0</v>
      </c>
      <c r="R479" s="66">
        <f t="shared" si="73"/>
        <v>0</v>
      </c>
      <c r="V479" s="66">
        <f t="shared" si="74"/>
        <v>0</v>
      </c>
      <c r="W479"/>
      <c r="X479"/>
      <c r="Y479" s="7"/>
      <c r="Z479"/>
      <c r="AA479"/>
      <c r="AC479">
        <f t="shared" si="75"/>
        <v>0</v>
      </c>
      <c r="AD479">
        <f t="shared" si="76"/>
        <v>0</v>
      </c>
      <c r="AK479">
        <v>6</v>
      </c>
    </row>
    <row r="480" spans="1:37" hidden="1" x14ac:dyDescent="0.2">
      <c r="A480" s="6" t="s">
        <v>1877</v>
      </c>
      <c r="B480" s="2">
        <f t="shared" si="69"/>
        <v>0</v>
      </c>
      <c r="C480" s="2">
        <f t="shared" si="70"/>
        <v>7</v>
      </c>
      <c r="L480" s="66">
        <f t="shared" si="71"/>
        <v>0</v>
      </c>
      <c r="N480" s="66">
        <f t="shared" si="72"/>
        <v>0</v>
      </c>
      <c r="R480" s="66">
        <f t="shared" si="73"/>
        <v>0</v>
      </c>
      <c r="V480" s="66">
        <f t="shared" si="74"/>
        <v>0</v>
      </c>
      <c r="W480"/>
      <c r="X480"/>
      <c r="Y480" s="7"/>
      <c r="Z480"/>
      <c r="AA480"/>
      <c r="AC480">
        <f t="shared" si="75"/>
        <v>0</v>
      </c>
      <c r="AD480">
        <f t="shared" si="76"/>
        <v>0</v>
      </c>
      <c r="AK480">
        <v>7</v>
      </c>
    </row>
    <row r="481" spans="1:37" hidden="1" x14ac:dyDescent="0.2">
      <c r="A481" s="6" t="s">
        <v>1878</v>
      </c>
      <c r="B481" s="2">
        <f t="shared" si="69"/>
        <v>0</v>
      </c>
      <c r="C481" s="2">
        <f t="shared" si="70"/>
        <v>7</v>
      </c>
      <c r="L481" s="66">
        <f t="shared" si="71"/>
        <v>0</v>
      </c>
      <c r="N481" s="66">
        <f t="shared" si="72"/>
        <v>0</v>
      </c>
      <c r="R481" s="66">
        <f t="shared" si="73"/>
        <v>0</v>
      </c>
      <c r="V481" s="66">
        <f t="shared" si="74"/>
        <v>0</v>
      </c>
      <c r="W481"/>
      <c r="X481"/>
      <c r="Y481" s="7"/>
      <c r="Z481"/>
      <c r="AA481"/>
      <c r="AC481">
        <f t="shared" si="75"/>
        <v>0</v>
      </c>
      <c r="AD481">
        <f t="shared" si="76"/>
        <v>0</v>
      </c>
      <c r="AK481">
        <v>5</v>
      </c>
    </row>
    <row r="482" spans="1:37" hidden="1" x14ac:dyDescent="0.2">
      <c r="A482" s="6" t="s">
        <v>1879</v>
      </c>
      <c r="B482" s="2">
        <f t="shared" si="69"/>
        <v>0</v>
      </c>
      <c r="C482" s="2">
        <f t="shared" si="70"/>
        <v>7</v>
      </c>
      <c r="L482" s="66">
        <f t="shared" si="71"/>
        <v>0</v>
      </c>
      <c r="N482" s="66">
        <f t="shared" si="72"/>
        <v>0</v>
      </c>
      <c r="R482" s="66">
        <f t="shared" si="73"/>
        <v>0</v>
      </c>
      <c r="V482" s="66">
        <f t="shared" si="74"/>
        <v>0</v>
      </c>
      <c r="W482"/>
      <c r="X482"/>
      <c r="Y482" s="7"/>
      <c r="Z482"/>
      <c r="AA482"/>
      <c r="AC482">
        <f t="shared" si="75"/>
        <v>0</v>
      </c>
      <c r="AD482">
        <f t="shared" si="76"/>
        <v>0</v>
      </c>
      <c r="AK482">
        <v>8</v>
      </c>
    </row>
    <row r="483" spans="1:37" hidden="1" x14ac:dyDescent="0.2">
      <c r="A483" s="6" t="s">
        <v>1880</v>
      </c>
      <c r="B483" s="2">
        <f t="shared" si="69"/>
        <v>0</v>
      </c>
      <c r="C483" s="2">
        <f t="shared" si="70"/>
        <v>7</v>
      </c>
      <c r="L483" s="66">
        <f t="shared" si="71"/>
        <v>0</v>
      </c>
      <c r="N483" s="66">
        <f t="shared" si="72"/>
        <v>0</v>
      </c>
      <c r="R483" s="66">
        <f t="shared" si="73"/>
        <v>0</v>
      </c>
      <c r="V483" s="66">
        <f t="shared" si="74"/>
        <v>0</v>
      </c>
      <c r="W483"/>
      <c r="X483"/>
      <c r="Y483" s="7"/>
      <c r="Z483"/>
      <c r="AA483"/>
      <c r="AC483">
        <f t="shared" si="75"/>
        <v>0</v>
      </c>
      <c r="AD483">
        <f t="shared" si="76"/>
        <v>0</v>
      </c>
      <c r="AK483">
        <v>6</v>
      </c>
    </row>
    <row r="484" spans="1:37" hidden="1" x14ac:dyDescent="0.2">
      <c r="A484" s="6" t="s">
        <v>1881</v>
      </c>
      <c r="B484" s="2">
        <f t="shared" si="69"/>
        <v>0</v>
      </c>
      <c r="C484" s="2">
        <f t="shared" si="70"/>
        <v>7</v>
      </c>
      <c r="L484" s="66">
        <f t="shared" si="71"/>
        <v>0</v>
      </c>
      <c r="N484" s="66">
        <f t="shared" si="72"/>
        <v>0</v>
      </c>
      <c r="R484" s="66">
        <f t="shared" si="73"/>
        <v>0</v>
      </c>
      <c r="V484" s="66">
        <f t="shared" si="74"/>
        <v>0</v>
      </c>
      <c r="W484"/>
      <c r="X484"/>
      <c r="Y484" s="7"/>
      <c r="Z484"/>
      <c r="AA484"/>
      <c r="AC484">
        <f t="shared" si="75"/>
        <v>0</v>
      </c>
      <c r="AD484">
        <f t="shared" si="76"/>
        <v>0</v>
      </c>
      <c r="AK484">
        <v>7</v>
      </c>
    </row>
    <row r="485" spans="1:37" hidden="1" x14ac:dyDescent="0.2">
      <c r="A485" s="6" t="s">
        <v>1882</v>
      </c>
      <c r="B485" s="2">
        <f t="shared" si="69"/>
        <v>0</v>
      </c>
      <c r="C485" s="2">
        <f t="shared" si="70"/>
        <v>7</v>
      </c>
      <c r="L485" s="66">
        <f t="shared" si="71"/>
        <v>0</v>
      </c>
      <c r="N485" s="66">
        <f t="shared" si="72"/>
        <v>0</v>
      </c>
      <c r="R485" s="66">
        <f t="shared" si="73"/>
        <v>0</v>
      </c>
      <c r="V485" s="66">
        <f t="shared" si="74"/>
        <v>0</v>
      </c>
      <c r="W485"/>
      <c r="X485"/>
      <c r="Y485" s="7"/>
      <c r="Z485"/>
      <c r="AA485"/>
      <c r="AC485">
        <f t="shared" si="75"/>
        <v>0</v>
      </c>
      <c r="AD485">
        <f t="shared" si="76"/>
        <v>0</v>
      </c>
      <c r="AK485">
        <v>5</v>
      </c>
    </row>
    <row r="486" spans="1:37" hidden="1" x14ac:dyDescent="0.2">
      <c r="A486" s="6" t="s">
        <v>1883</v>
      </c>
      <c r="B486" s="2">
        <f t="shared" si="69"/>
        <v>0</v>
      </c>
      <c r="C486" s="2">
        <f t="shared" si="70"/>
        <v>7</v>
      </c>
      <c r="L486" s="66">
        <f t="shared" si="71"/>
        <v>0</v>
      </c>
      <c r="N486" s="66">
        <f t="shared" si="72"/>
        <v>0</v>
      </c>
      <c r="R486" s="66">
        <f t="shared" si="73"/>
        <v>0</v>
      </c>
      <c r="V486" s="66">
        <f t="shared" si="74"/>
        <v>0</v>
      </c>
      <c r="W486"/>
      <c r="X486"/>
      <c r="Y486" s="7"/>
      <c r="Z486"/>
      <c r="AA486"/>
      <c r="AC486">
        <f t="shared" si="75"/>
        <v>0</v>
      </c>
      <c r="AD486">
        <f t="shared" si="76"/>
        <v>0</v>
      </c>
      <c r="AK486">
        <v>8</v>
      </c>
    </row>
    <row r="487" spans="1:37" hidden="1" x14ac:dyDescent="0.2">
      <c r="A487" s="6" t="s">
        <v>1884</v>
      </c>
      <c r="B487" s="2">
        <f t="shared" si="69"/>
        <v>0</v>
      </c>
      <c r="C487" s="2">
        <f t="shared" si="70"/>
        <v>7</v>
      </c>
      <c r="L487" s="66">
        <f t="shared" si="71"/>
        <v>0</v>
      </c>
      <c r="N487" s="66">
        <f t="shared" si="72"/>
        <v>0</v>
      </c>
      <c r="R487" s="66">
        <f t="shared" si="73"/>
        <v>0</v>
      </c>
      <c r="V487" s="66">
        <f t="shared" si="74"/>
        <v>0</v>
      </c>
      <c r="W487"/>
      <c r="X487"/>
      <c r="Y487" s="7"/>
      <c r="Z487"/>
      <c r="AA487"/>
      <c r="AC487">
        <f t="shared" si="75"/>
        <v>0</v>
      </c>
      <c r="AD487">
        <f t="shared" si="76"/>
        <v>0</v>
      </c>
      <c r="AK487">
        <v>6</v>
      </c>
    </row>
    <row r="488" spans="1:37" hidden="1" x14ac:dyDescent="0.2">
      <c r="A488" s="6" t="s">
        <v>1885</v>
      </c>
      <c r="B488" s="2">
        <f t="shared" si="69"/>
        <v>0</v>
      </c>
      <c r="C488" s="2">
        <f t="shared" si="70"/>
        <v>7</v>
      </c>
      <c r="L488" s="66">
        <f t="shared" si="71"/>
        <v>0</v>
      </c>
      <c r="N488" s="66">
        <f t="shared" si="72"/>
        <v>0</v>
      </c>
      <c r="R488" s="66">
        <f t="shared" si="73"/>
        <v>0</v>
      </c>
      <c r="V488" s="66">
        <f t="shared" si="74"/>
        <v>0</v>
      </c>
      <c r="W488"/>
      <c r="X488"/>
      <c r="Y488" s="7"/>
      <c r="Z488"/>
      <c r="AA488"/>
      <c r="AC488">
        <f t="shared" si="75"/>
        <v>0</v>
      </c>
      <c r="AD488">
        <f t="shared" si="76"/>
        <v>0</v>
      </c>
      <c r="AK488">
        <v>7</v>
      </c>
    </row>
    <row r="489" spans="1:37" hidden="1" x14ac:dyDescent="0.2">
      <c r="A489" s="6" t="s">
        <v>1886</v>
      </c>
      <c r="B489" s="2">
        <f t="shared" si="69"/>
        <v>0</v>
      </c>
      <c r="C489" s="2">
        <f t="shared" si="70"/>
        <v>7</v>
      </c>
      <c r="L489" s="66">
        <f t="shared" si="71"/>
        <v>0</v>
      </c>
      <c r="N489" s="66">
        <f t="shared" si="72"/>
        <v>0</v>
      </c>
      <c r="R489" s="66">
        <f t="shared" si="73"/>
        <v>0</v>
      </c>
      <c r="V489" s="66">
        <f t="shared" si="74"/>
        <v>0</v>
      </c>
      <c r="W489"/>
      <c r="X489"/>
      <c r="Y489" s="7"/>
      <c r="Z489"/>
      <c r="AA489"/>
      <c r="AC489">
        <f t="shared" si="75"/>
        <v>0</v>
      </c>
      <c r="AD489">
        <f t="shared" si="76"/>
        <v>0</v>
      </c>
      <c r="AK489">
        <v>5</v>
      </c>
    </row>
    <row r="490" spans="1:37" hidden="1" x14ac:dyDescent="0.2">
      <c r="A490" s="6" t="s">
        <v>1887</v>
      </c>
      <c r="B490" s="2">
        <f t="shared" si="69"/>
        <v>0</v>
      </c>
      <c r="C490" s="2">
        <f t="shared" si="70"/>
        <v>7</v>
      </c>
      <c r="L490" s="66">
        <f t="shared" si="71"/>
        <v>0</v>
      </c>
      <c r="N490" s="66">
        <f t="shared" si="72"/>
        <v>0</v>
      </c>
      <c r="R490" s="66">
        <f t="shared" si="73"/>
        <v>0</v>
      </c>
      <c r="V490" s="66">
        <f t="shared" si="74"/>
        <v>0</v>
      </c>
      <c r="W490"/>
      <c r="X490"/>
      <c r="Y490" s="7"/>
      <c r="Z490"/>
      <c r="AA490"/>
      <c r="AC490">
        <f t="shared" si="75"/>
        <v>0</v>
      </c>
      <c r="AD490">
        <f t="shared" si="76"/>
        <v>0</v>
      </c>
      <c r="AK490">
        <v>8</v>
      </c>
    </row>
    <row r="491" spans="1:37" hidden="1" x14ac:dyDescent="0.2">
      <c r="A491" s="6" t="s">
        <v>1888</v>
      </c>
      <c r="B491" s="2">
        <f t="shared" si="69"/>
        <v>0</v>
      </c>
      <c r="C491" s="2">
        <f t="shared" si="70"/>
        <v>7</v>
      </c>
      <c r="L491" s="66">
        <f t="shared" si="71"/>
        <v>0</v>
      </c>
      <c r="N491" s="66">
        <f t="shared" si="72"/>
        <v>0</v>
      </c>
      <c r="R491" s="66">
        <f t="shared" si="73"/>
        <v>0</v>
      </c>
      <c r="V491" s="66">
        <f t="shared" si="74"/>
        <v>0</v>
      </c>
      <c r="W491"/>
      <c r="X491"/>
      <c r="Y491" s="7"/>
      <c r="Z491"/>
      <c r="AA491"/>
      <c r="AC491">
        <f t="shared" si="75"/>
        <v>0</v>
      </c>
      <c r="AD491">
        <f t="shared" si="76"/>
        <v>0</v>
      </c>
      <c r="AK491">
        <v>6</v>
      </c>
    </row>
    <row r="492" spans="1:37" hidden="1" x14ac:dyDescent="0.2">
      <c r="A492" s="6" t="s">
        <v>1889</v>
      </c>
      <c r="B492" s="2">
        <f t="shared" si="69"/>
        <v>0</v>
      </c>
      <c r="C492" s="2">
        <f t="shared" si="70"/>
        <v>7</v>
      </c>
      <c r="L492" s="66">
        <f t="shared" si="71"/>
        <v>0</v>
      </c>
      <c r="N492" s="66">
        <f t="shared" si="72"/>
        <v>0</v>
      </c>
      <c r="R492" s="66">
        <f t="shared" si="73"/>
        <v>0</v>
      </c>
      <c r="V492" s="66">
        <f t="shared" si="74"/>
        <v>0</v>
      </c>
      <c r="W492"/>
      <c r="X492"/>
      <c r="Y492" s="7"/>
      <c r="Z492"/>
      <c r="AA492"/>
      <c r="AC492">
        <f t="shared" si="75"/>
        <v>0</v>
      </c>
      <c r="AD492">
        <f t="shared" si="76"/>
        <v>0</v>
      </c>
      <c r="AK492">
        <v>7</v>
      </c>
    </row>
    <row r="493" spans="1:37" hidden="1" x14ac:dyDescent="0.2">
      <c r="A493" s="6" t="s">
        <v>1890</v>
      </c>
      <c r="B493" s="2">
        <f t="shared" si="69"/>
        <v>0</v>
      </c>
      <c r="C493" s="2">
        <f t="shared" si="70"/>
        <v>7</v>
      </c>
      <c r="L493" s="66">
        <f t="shared" si="71"/>
        <v>0</v>
      </c>
      <c r="N493" s="66">
        <f t="shared" si="72"/>
        <v>0</v>
      </c>
      <c r="R493" s="66">
        <f t="shared" si="73"/>
        <v>0</v>
      </c>
      <c r="V493" s="66">
        <f t="shared" si="74"/>
        <v>0</v>
      </c>
      <c r="W493"/>
      <c r="X493"/>
      <c r="Y493" s="7"/>
      <c r="Z493"/>
      <c r="AA493"/>
      <c r="AC493">
        <f t="shared" si="75"/>
        <v>0</v>
      </c>
      <c r="AD493">
        <f t="shared" si="76"/>
        <v>0</v>
      </c>
      <c r="AK493">
        <v>5</v>
      </c>
    </row>
    <row r="494" spans="1:37" hidden="1" x14ac:dyDescent="0.2">
      <c r="A494" s="6" t="s">
        <v>1891</v>
      </c>
      <c r="B494" s="2">
        <f t="shared" si="69"/>
        <v>0</v>
      </c>
      <c r="C494" s="2">
        <f t="shared" si="70"/>
        <v>7</v>
      </c>
      <c r="L494" s="66">
        <f t="shared" si="71"/>
        <v>0</v>
      </c>
      <c r="N494" s="66">
        <f t="shared" si="72"/>
        <v>0</v>
      </c>
      <c r="R494" s="66">
        <f t="shared" si="73"/>
        <v>0</v>
      </c>
      <c r="V494" s="66">
        <f t="shared" si="74"/>
        <v>0</v>
      </c>
      <c r="W494"/>
      <c r="X494"/>
      <c r="Y494" s="7"/>
      <c r="Z494"/>
      <c r="AA494"/>
      <c r="AC494">
        <f t="shared" si="75"/>
        <v>0</v>
      </c>
      <c r="AD494">
        <f t="shared" si="76"/>
        <v>0</v>
      </c>
      <c r="AK494">
        <v>8</v>
      </c>
    </row>
    <row r="495" spans="1:37" hidden="1" x14ac:dyDescent="0.2">
      <c r="A495" s="6" t="s">
        <v>1892</v>
      </c>
      <c r="B495" s="2">
        <f t="shared" ref="B495:B558" si="77">+L495+N495+R495+V495+X495</f>
        <v>0</v>
      </c>
      <c r="C495" s="2">
        <f t="shared" ref="C495:C558" si="78">RANK(B495,B$406:B$605,0)</f>
        <v>7</v>
      </c>
      <c r="L495" s="66">
        <f t="shared" ref="L495:L558" si="79">IF(AND(I495&lt;1,J495&lt;1,K495&lt;1),0,IF(250+((80-(I495*60+J495))*2)&lt;0,0,IF(K495&lt;50,250+((80-(I495*60+J495))*2),IF(K495&gt;49,250+((80-(I495*60+J495))*2)-1,250+((80-(I495*60+J495))*2)))))</f>
        <v>0</v>
      </c>
      <c r="N495" s="66">
        <f t="shared" ref="N495:N558" si="80">IF(M495&lt;89,0,250+((M495-172)*3))</f>
        <v>0</v>
      </c>
      <c r="R495" s="66">
        <f t="shared" ref="R495:R558" si="81">IF(AND(O495&lt;1,P495&lt;1,Q495&lt;1),0,IF(250+((220-(O495*60+P495))*1)&lt;0,0,250+((220-(O495*60+P495))*1)))</f>
        <v>0</v>
      </c>
      <c r="V495" s="66">
        <f t="shared" ref="V495:V558" si="82">IF(AND(S495&lt;1,T495&lt;1,U495&lt;1),0,IF(500+((320-(S495*60+T495))*1)&lt;0,0,500+((320-(S495*60+T495))*1)))</f>
        <v>0</v>
      </c>
      <c r="W495"/>
      <c r="X495"/>
      <c r="Y495" s="7"/>
      <c r="Z495"/>
      <c r="AA495"/>
      <c r="AC495">
        <f t="shared" ref="AC495:AC558" si="83">B495</f>
        <v>0</v>
      </c>
      <c r="AD495">
        <f t="shared" ref="AD495:AD558" si="84">AA495+AB495+AC495</f>
        <v>0</v>
      </c>
      <c r="AK495">
        <v>6</v>
      </c>
    </row>
    <row r="496" spans="1:37" hidden="1" x14ac:dyDescent="0.2">
      <c r="A496" s="6" t="s">
        <v>1893</v>
      </c>
      <c r="B496" s="2">
        <f t="shared" si="77"/>
        <v>0</v>
      </c>
      <c r="C496" s="2">
        <f t="shared" si="78"/>
        <v>7</v>
      </c>
      <c r="L496" s="66">
        <f t="shared" si="79"/>
        <v>0</v>
      </c>
      <c r="N496" s="66">
        <f t="shared" si="80"/>
        <v>0</v>
      </c>
      <c r="R496" s="66">
        <f t="shared" si="81"/>
        <v>0</v>
      </c>
      <c r="V496" s="66">
        <f t="shared" si="82"/>
        <v>0</v>
      </c>
      <c r="W496"/>
      <c r="X496"/>
      <c r="Y496" s="7"/>
      <c r="Z496"/>
      <c r="AA496"/>
      <c r="AC496">
        <f t="shared" si="83"/>
        <v>0</v>
      </c>
      <c r="AD496">
        <f t="shared" si="84"/>
        <v>0</v>
      </c>
      <c r="AK496">
        <v>7</v>
      </c>
    </row>
    <row r="497" spans="1:37" hidden="1" x14ac:dyDescent="0.2">
      <c r="A497" s="6" t="s">
        <v>1894</v>
      </c>
      <c r="B497" s="2">
        <f t="shared" si="77"/>
        <v>0</v>
      </c>
      <c r="C497" s="2">
        <f t="shared" si="78"/>
        <v>7</v>
      </c>
      <c r="L497" s="66">
        <f t="shared" si="79"/>
        <v>0</v>
      </c>
      <c r="N497" s="66">
        <f t="shared" si="80"/>
        <v>0</v>
      </c>
      <c r="R497" s="66">
        <f t="shared" si="81"/>
        <v>0</v>
      </c>
      <c r="V497" s="66">
        <f t="shared" si="82"/>
        <v>0</v>
      </c>
      <c r="W497"/>
      <c r="X497"/>
      <c r="Y497" s="7"/>
      <c r="Z497"/>
      <c r="AA497"/>
      <c r="AC497">
        <f t="shared" si="83"/>
        <v>0</v>
      </c>
      <c r="AD497">
        <f t="shared" si="84"/>
        <v>0</v>
      </c>
      <c r="AK497">
        <v>5</v>
      </c>
    </row>
    <row r="498" spans="1:37" hidden="1" x14ac:dyDescent="0.2">
      <c r="A498" s="6" t="s">
        <v>1895</v>
      </c>
      <c r="B498" s="2">
        <f t="shared" si="77"/>
        <v>0</v>
      </c>
      <c r="C498" s="2">
        <f t="shared" si="78"/>
        <v>7</v>
      </c>
      <c r="L498" s="66">
        <f t="shared" si="79"/>
        <v>0</v>
      </c>
      <c r="N498" s="66">
        <f t="shared" si="80"/>
        <v>0</v>
      </c>
      <c r="R498" s="66">
        <f t="shared" si="81"/>
        <v>0</v>
      </c>
      <c r="V498" s="66">
        <f t="shared" si="82"/>
        <v>0</v>
      </c>
      <c r="W498"/>
      <c r="X498"/>
      <c r="Y498" s="7"/>
      <c r="Z498"/>
      <c r="AA498"/>
      <c r="AC498">
        <f t="shared" si="83"/>
        <v>0</v>
      </c>
      <c r="AD498">
        <f t="shared" si="84"/>
        <v>0</v>
      </c>
      <c r="AK498">
        <v>8</v>
      </c>
    </row>
    <row r="499" spans="1:37" hidden="1" x14ac:dyDescent="0.2">
      <c r="A499" s="6" t="s">
        <v>1896</v>
      </c>
      <c r="B499" s="2">
        <f t="shared" si="77"/>
        <v>0</v>
      </c>
      <c r="C499" s="2">
        <f t="shared" si="78"/>
        <v>7</v>
      </c>
      <c r="L499" s="66">
        <f t="shared" si="79"/>
        <v>0</v>
      </c>
      <c r="N499" s="66">
        <f t="shared" si="80"/>
        <v>0</v>
      </c>
      <c r="R499" s="66">
        <f t="shared" si="81"/>
        <v>0</v>
      </c>
      <c r="V499" s="66">
        <f t="shared" si="82"/>
        <v>0</v>
      </c>
      <c r="W499"/>
      <c r="X499"/>
      <c r="Y499" s="7"/>
      <c r="Z499"/>
      <c r="AA499"/>
      <c r="AC499">
        <f t="shared" si="83"/>
        <v>0</v>
      </c>
      <c r="AD499">
        <f t="shared" si="84"/>
        <v>0</v>
      </c>
      <c r="AK499">
        <v>6</v>
      </c>
    </row>
    <row r="500" spans="1:37" hidden="1" x14ac:dyDescent="0.2">
      <c r="A500" s="6" t="s">
        <v>1897</v>
      </c>
      <c r="B500" s="2">
        <f t="shared" si="77"/>
        <v>0</v>
      </c>
      <c r="C500" s="2">
        <f t="shared" si="78"/>
        <v>7</v>
      </c>
      <c r="L500" s="66">
        <f t="shared" si="79"/>
        <v>0</v>
      </c>
      <c r="N500" s="66">
        <f t="shared" si="80"/>
        <v>0</v>
      </c>
      <c r="R500" s="66">
        <f t="shared" si="81"/>
        <v>0</v>
      </c>
      <c r="V500" s="66">
        <f t="shared" si="82"/>
        <v>0</v>
      </c>
      <c r="W500"/>
      <c r="X500"/>
      <c r="Y500" s="7"/>
      <c r="Z500"/>
      <c r="AA500"/>
      <c r="AC500">
        <f t="shared" si="83"/>
        <v>0</v>
      </c>
      <c r="AD500">
        <f t="shared" si="84"/>
        <v>0</v>
      </c>
      <c r="AK500">
        <v>7</v>
      </c>
    </row>
    <row r="501" spans="1:37" hidden="1" x14ac:dyDescent="0.2">
      <c r="A501" s="6" t="s">
        <v>1898</v>
      </c>
      <c r="B501" s="2">
        <f t="shared" si="77"/>
        <v>0</v>
      </c>
      <c r="C501" s="2">
        <f t="shared" si="78"/>
        <v>7</v>
      </c>
      <c r="L501" s="66">
        <f t="shared" si="79"/>
        <v>0</v>
      </c>
      <c r="N501" s="66">
        <f t="shared" si="80"/>
        <v>0</v>
      </c>
      <c r="R501" s="66">
        <f t="shared" si="81"/>
        <v>0</v>
      </c>
      <c r="V501" s="66">
        <f t="shared" si="82"/>
        <v>0</v>
      </c>
      <c r="W501"/>
      <c r="X501"/>
      <c r="Y501" s="7"/>
      <c r="Z501"/>
      <c r="AA501"/>
      <c r="AC501">
        <f t="shared" si="83"/>
        <v>0</v>
      </c>
      <c r="AD501">
        <f t="shared" si="84"/>
        <v>0</v>
      </c>
      <c r="AK501">
        <v>5</v>
      </c>
    </row>
    <row r="502" spans="1:37" hidden="1" x14ac:dyDescent="0.2">
      <c r="A502" s="6" t="s">
        <v>1899</v>
      </c>
      <c r="B502" s="2">
        <f t="shared" si="77"/>
        <v>0</v>
      </c>
      <c r="C502" s="2">
        <f t="shared" si="78"/>
        <v>7</v>
      </c>
      <c r="L502" s="66">
        <f t="shared" si="79"/>
        <v>0</v>
      </c>
      <c r="N502" s="66">
        <f t="shared" si="80"/>
        <v>0</v>
      </c>
      <c r="R502" s="66">
        <f t="shared" si="81"/>
        <v>0</v>
      </c>
      <c r="V502" s="66">
        <f t="shared" si="82"/>
        <v>0</v>
      </c>
      <c r="W502"/>
      <c r="X502"/>
      <c r="Y502" s="7"/>
      <c r="Z502"/>
      <c r="AA502"/>
      <c r="AC502">
        <f t="shared" si="83"/>
        <v>0</v>
      </c>
      <c r="AD502">
        <f t="shared" si="84"/>
        <v>0</v>
      </c>
      <c r="AK502">
        <v>8</v>
      </c>
    </row>
    <row r="503" spans="1:37" hidden="1" x14ac:dyDescent="0.2">
      <c r="A503" s="6" t="s">
        <v>1900</v>
      </c>
      <c r="B503" s="2">
        <f t="shared" si="77"/>
        <v>0</v>
      </c>
      <c r="C503" s="2">
        <f t="shared" si="78"/>
        <v>7</v>
      </c>
      <c r="L503" s="66">
        <f t="shared" si="79"/>
        <v>0</v>
      </c>
      <c r="N503" s="66">
        <f t="shared" si="80"/>
        <v>0</v>
      </c>
      <c r="R503" s="66">
        <f t="shared" si="81"/>
        <v>0</v>
      </c>
      <c r="V503" s="66">
        <f t="shared" si="82"/>
        <v>0</v>
      </c>
      <c r="W503"/>
      <c r="X503"/>
      <c r="Y503" s="7"/>
      <c r="Z503"/>
      <c r="AA503"/>
      <c r="AC503">
        <f t="shared" si="83"/>
        <v>0</v>
      </c>
      <c r="AD503">
        <f t="shared" si="84"/>
        <v>0</v>
      </c>
      <c r="AK503">
        <v>6</v>
      </c>
    </row>
    <row r="504" spans="1:37" hidden="1" x14ac:dyDescent="0.2">
      <c r="A504" s="6" t="s">
        <v>1901</v>
      </c>
      <c r="B504" s="2">
        <f t="shared" si="77"/>
        <v>0</v>
      </c>
      <c r="C504" s="2">
        <f t="shared" si="78"/>
        <v>7</v>
      </c>
      <c r="L504" s="66">
        <f t="shared" si="79"/>
        <v>0</v>
      </c>
      <c r="N504" s="66">
        <f t="shared" si="80"/>
        <v>0</v>
      </c>
      <c r="R504" s="66">
        <f t="shared" si="81"/>
        <v>0</v>
      </c>
      <c r="V504" s="66">
        <f t="shared" si="82"/>
        <v>0</v>
      </c>
      <c r="W504"/>
      <c r="X504"/>
      <c r="Y504" s="7"/>
      <c r="Z504"/>
      <c r="AA504"/>
      <c r="AC504">
        <f t="shared" si="83"/>
        <v>0</v>
      </c>
      <c r="AD504">
        <f t="shared" si="84"/>
        <v>0</v>
      </c>
      <c r="AK504">
        <v>7</v>
      </c>
    </row>
    <row r="505" spans="1:37" hidden="1" x14ac:dyDescent="0.2">
      <c r="A505" s="6" t="s">
        <v>401</v>
      </c>
      <c r="B505" s="2">
        <f t="shared" si="77"/>
        <v>0</v>
      </c>
      <c r="C505" s="2">
        <f t="shared" si="78"/>
        <v>7</v>
      </c>
      <c r="L505" s="66">
        <f t="shared" si="79"/>
        <v>0</v>
      </c>
      <c r="N505" s="66">
        <f t="shared" si="80"/>
        <v>0</v>
      </c>
      <c r="R505" s="66">
        <f t="shared" si="81"/>
        <v>0</v>
      </c>
      <c r="V505" s="66">
        <f t="shared" si="82"/>
        <v>0</v>
      </c>
      <c r="W505"/>
      <c r="X505"/>
      <c r="Y505" s="7"/>
      <c r="Z505"/>
      <c r="AA505"/>
      <c r="AC505">
        <f t="shared" si="83"/>
        <v>0</v>
      </c>
      <c r="AD505">
        <f t="shared" si="84"/>
        <v>0</v>
      </c>
      <c r="AK505">
        <v>5</v>
      </c>
    </row>
    <row r="506" spans="1:37" hidden="1" x14ac:dyDescent="0.2">
      <c r="A506" s="6" t="s">
        <v>402</v>
      </c>
      <c r="B506" s="2">
        <f t="shared" si="77"/>
        <v>0</v>
      </c>
      <c r="C506" s="2">
        <f t="shared" si="78"/>
        <v>7</v>
      </c>
      <c r="L506" s="66">
        <f t="shared" si="79"/>
        <v>0</v>
      </c>
      <c r="N506" s="66">
        <f t="shared" si="80"/>
        <v>0</v>
      </c>
      <c r="R506" s="66">
        <f t="shared" si="81"/>
        <v>0</v>
      </c>
      <c r="V506" s="66">
        <f t="shared" si="82"/>
        <v>0</v>
      </c>
      <c r="W506"/>
      <c r="X506"/>
      <c r="Y506" s="7"/>
      <c r="Z506"/>
      <c r="AA506"/>
      <c r="AC506">
        <f t="shared" si="83"/>
        <v>0</v>
      </c>
      <c r="AD506">
        <f t="shared" si="84"/>
        <v>0</v>
      </c>
      <c r="AK506">
        <v>8</v>
      </c>
    </row>
    <row r="507" spans="1:37" hidden="1" x14ac:dyDescent="0.2">
      <c r="A507" s="6" t="s">
        <v>403</v>
      </c>
      <c r="B507" s="2">
        <f t="shared" si="77"/>
        <v>0</v>
      </c>
      <c r="C507" s="2">
        <f t="shared" si="78"/>
        <v>7</v>
      </c>
      <c r="L507" s="66">
        <f t="shared" si="79"/>
        <v>0</v>
      </c>
      <c r="N507" s="66">
        <f t="shared" si="80"/>
        <v>0</v>
      </c>
      <c r="R507" s="66">
        <f t="shared" si="81"/>
        <v>0</v>
      </c>
      <c r="V507" s="66">
        <f t="shared" si="82"/>
        <v>0</v>
      </c>
      <c r="W507"/>
      <c r="X507"/>
      <c r="Y507" s="7"/>
      <c r="Z507"/>
      <c r="AA507"/>
      <c r="AC507">
        <f t="shared" si="83"/>
        <v>0</v>
      </c>
      <c r="AD507">
        <f t="shared" si="84"/>
        <v>0</v>
      </c>
      <c r="AK507">
        <v>6</v>
      </c>
    </row>
    <row r="508" spans="1:37" hidden="1" x14ac:dyDescent="0.2">
      <c r="A508" s="6" t="s">
        <v>404</v>
      </c>
      <c r="B508" s="2">
        <f t="shared" si="77"/>
        <v>0</v>
      </c>
      <c r="C508" s="2">
        <f t="shared" si="78"/>
        <v>7</v>
      </c>
      <c r="L508" s="66">
        <f t="shared" si="79"/>
        <v>0</v>
      </c>
      <c r="N508" s="66">
        <f t="shared" si="80"/>
        <v>0</v>
      </c>
      <c r="R508" s="66">
        <f t="shared" si="81"/>
        <v>0</v>
      </c>
      <c r="V508" s="66">
        <f t="shared" si="82"/>
        <v>0</v>
      </c>
      <c r="W508"/>
      <c r="X508"/>
      <c r="Y508" s="7"/>
      <c r="Z508"/>
      <c r="AA508"/>
      <c r="AC508">
        <f t="shared" si="83"/>
        <v>0</v>
      </c>
      <c r="AD508">
        <f t="shared" si="84"/>
        <v>0</v>
      </c>
      <c r="AK508">
        <v>7</v>
      </c>
    </row>
    <row r="509" spans="1:37" hidden="1" x14ac:dyDescent="0.2">
      <c r="A509" s="6" t="s">
        <v>405</v>
      </c>
      <c r="B509" s="2">
        <f t="shared" si="77"/>
        <v>0</v>
      </c>
      <c r="C509" s="2">
        <f t="shared" si="78"/>
        <v>7</v>
      </c>
      <c r="L509" s="66">
        <f t="shared" si="79"/>
        <v>0</v>
      </c>
      <c r="N509" s="66">
        <f t="shared" si="80"/>
        <v>0</v>
      </c>
      <c r="R509" s="66">
        <f t="shared" si="81"/>
        <v>0</v>
      </c>
      <c r="V509" s="66">
        <f t="shared" si="82"/>
        <v>0</v>
      </c>
      <c r="W509"/>
      <c r="X509"/>
      <c r="Y509" s="7"/>
      <c r="Z509"/>
      <c r="AA509"/>
      <c r="AC509">
        <f t="shared" si="83"/>
        <v>0</v>
      </c>
      <c r="AD509">
        <f t="shared" si="84"/>
        <v>0</v>
      </c>
      <c r="AK509">
        <v>5</v>
      </c>
    </row>
    <row r="510" spans="1:37" hidden="1" x14ac:dyDescent="0.2">
      <c r="A510" s="6" t="s">
        <v>406</v>
      </c>
      <c r="B510" s="2">
        <f t="shared" si="77"/>
        <v>0</v>
      </c>
      <c r="C510" s="2">
        <f t="shared" si="78"/>
        <v>7</v>
      </c>
      <c r="L510" s="66">
        <f t="shared" si="79"/>
        <v>0</v>
      </c>
      <c r="N510" s="66">
        <f t="shared" si="80"/>
        <v>0</v>
      </c>
      <c r="R510" s="66">
        <f t="shared" si="81"/>
        <v>0</v>
      </c>
      <c r="V510" s="66">
        <f t="shared" si="82"/>
        <v>0</v>
      </c>
      <c r="W510"/>
      <c r="X510"/>
      <c r="Y510" s="7"/>
      <c r="Z510"/>
      <c r="AA510"/>
      <c r="AC510">
        <f t="shared" si="83"/>
        <v>0</v>
      </c>
      <c r="AD510">
        <f t="shared" si="84"/>
        <v>0</v>
      </c>
      <c r="AK510">
        <v>8</v>
      </c>
    </row>
    <row r="511" spans="1:37" hidden="1" x14ac:dyDescent="0.2">
      <c r="A511" s="6" t="s">
        <v>407</v>
      </c>
      <c r="B511" s="2">
        <f t="shared" si="77"/>
        <v>0</v>
      </c>
      <c r="C511" s="2">
        <f t="shared" si="78"/>
        <v>7</v>
      </c>
      <c r="L511" s="66">
        <f t="shared" si="79"/>
        <v>0</v>
      </c>
      <c r="N511" s="66">
        <f t="shared" si="80"/>
        <v>0</v>
      </c>
      <c r="R511" s="66">
        <f t="shared" si="81"/>
        <v>0</v>
      </c>
      <c r="V511" s="66">
        <f t="shared" si="82"/>
        <v>0</v>
      </c>
      <c r="W511"/>
      <c r="X511"/>
      <c r="Y511" s="7"/>
      <c r="Z511"/>
      <c r="AA511"/>
      <c r="AC511">
        <f t="shared" si="83"/>
        <v>0</v>
      </c>
      <c r="AD511">
        <f t="shared" si="84"/>
        <v>0</v>
      </c>
      <c r="AK511">
        <v>6</v>
      </c>
    </row>
    <row r="512" spans="1:37" hidden="1" x14ac:dyDescent="0.2">
      <c r="A512" s="6" t="s">
        <v>408</v>
      </c>
      <c r="B512" s="2">
        <f t="shared" si="77"/>
        <v>0</v>
      </c>
      <c r="C512" s="2">
        <f t="shared" si="78"/>
        <v>7</v>
      </c>
      <c r="L512" s="66">
        <f t="shared" si="79"/>
        <v>0</v>
      </c>
      <c r="N512" s="66">
        <f t="shared" si="80"/>
        <v>0</v>
      </c>
      <c r="R512" s="66">
        <f t="shared" si="81"/>
        <v>0</v>
      </c>
      <c r="V512" s="66">
        <f t="shared" si="82"/>
        <v>0</v>
      </c>
      <c r="W512"/>
      <c r="X512"/>
      <c r="Y512" s="7"/>
      <c r="Z512"/>
      <c r="AA512"/>
      <c r="AC512">
        <f t="shared" si="83"/>
        <v>0</v>
      </c>
      <c r="AD512">
        <f t="shared" si="84"/>
        <v>0</v>
      </c>
      <c r="AK512">
        <v>7</v>
      </c>
    </row>
    <row r="513" spans="1:37" hidden="1" x14ac:dyDescent="0.2">
      <c r="A513" s="6" t="s">
        <v>409</v>
      </c>
      <c r="B513" s="2">
        <f t="shared" si="77"/>
        <v>0</v>
      </c>
      <c r="C513" s="2">
        <f t="shared" si="78"/>
        <v>7</v>
      </c>
      <c r="L513" s="66">
        <f t="shared" si="79"/>
        <v>0</v>
      </c>
      <c r="N513" s="66">
        <f t="shared" si="80"/>
        <v>0</v>
      </c>
      <c r="R513" s="66">
        <f t="shared" si="81"/>
        <v>0</v>
      </c>
      <c r="V513" s="66">
        <f t="shared" si="82"/>
        <v>0</v>
      </c>
      <c r="W513"/>
      <c r="X513"/>
      <c r="Y513" s="7"/>
      <c r="Z513"/>
      <c r="AA513"/>
      <c r="AC513">
        <f t="shared" si="83"/>
        <v>0</v>
      </c>
      <c r="AD513">
        <f t="shared" si="84"/>
        <v>0</v>
      </c>
      <c r="AK513">
        <v>5</v>
      </c>
    </row>
    <row r="514" spans="1:37" hidden="1" x14ac:dyDescent="0.2">
      <c r="A514" s="6" t="s">
        <v>410</v>
      </c>
      <c r="B514" s="2">
        <f t="shared" si="77"/>
        <v>0</v>
      </c>
      <c r="C514" s="2">
        <f t="shared" si="78"/>
        <v>7</v>
      </c>
      <c r="L514" s="66">
        <f t="shared" si="79"/>
        <v>0</v>
      </c>
      <c r="N514" s="66">
        <f t="shared" si="80"/>
        <v>0</v>
      </c>
      <c r="R514" s="66">
        <f t="shared" si="81"/>
        <v>0</v>
      </c>
      <c r="V514" s="66">
        <f t="shared" si="82"/>
        <v>0</v>
      </c>
      <c r="W514"/>
      <c r="X514"/>
      <c r="Y514" s="7"/>
      <c r="Z514"/>
      <c r="AA514"/>
      <c r="AC514">
        <f t="shared" si="83"/>
        <v>0</v>
      </c>
      <c r="AD514">
        <f t="shared" si="84"/>
        <v>0</v>
      </c>
      <c r="AK514">
        <v>8</v>
      </c>
    </row>
    <row r="515" spans="1:37" hidden="1" x14ac:dyDescent="0.2">
      <c r="A515" s="6" t="s">
        <v>411</v>
      </c>
      <c r="B515" s="2">
        <f t="shared" si="77"/>
        <v>0</v>
      </c>
      <c r="C515" s="2">
        <f t="shared" si="78"/>
        <v>7</v>
      </c>
      <c r="L515" s="66">
        <f t="shared" si="79"/>
        <v>0</v>
      </c>
      <c r="N515" s="66">
        <f t="shared" si="80"/>
        <v>0</v>
      </c>
      <c r="R515" s="66">
        <f t="shared" si="81"/>
        <v>0</v>
      </c>
      <c r="V515" s="66">
        <f t="shared" si="82"/>
        <v>0</v>
      </c>
      <c r="W515"/>
      <c r="X515"/>
      <c r="Y515" s="7"/>
      <c r="Z515"/>
      <c r="AA515"/>
      <c r="AC515">
        <f t="shared" si="83"/>
        <v>0</v>
      </c>
      <c r="AD515">
        <f t="shared" si="84"/>
        <v>0</v>
      </c>
      <c r="AK515">
        <v>6</v>
      </c>
    </row>
    <row r="516" spans="1:37" hidden="1" x14ac:dyDescent="0.2">
      <c r="A516" s="6" t="s">
        <v>412</v>
      </c>
      <c r="B516" s="2">
        <f t="shared" si="77"/>
        <v>0</v>
      </c>
      <c r="C516" s="2">
        <f t="shared" si="78"/>
        <v>7</v>
      </c>
      <c r="L516" s="66">
        <f t="shared" si="79"/>
        <v>0</v>
      </c>
      <c r="N516" s="66">
        <f t="shared" si="80"/>
        <v>0</v>
      </c>
      <c r="R516" s="66">
        <f t="shared" si="81"/>
        <v>0</v>
      </c>
      <c r="V516" s="66">
        <f t="shared" si="82"/>
        <v>0</v>
      </c>
      <c r="W516"/>
      <c r="X516"/>
      <c r="Y516" s="7"/>
      <c r="Z516"/>
      <c r="AA516"/>
      <c r="AC516">
        <f t="shared" si="83"/>
        <v>0</v>
      </c>
      <c r="AD516">
        <f t="shared" si="84"/>
        <v>0</v>
      </c>
      <c r="AK516">
        <v>7</v>
      </c>
    </row>
    <row r="517" spans="1:37" hidden="1" x14ac:dyDescent="0.2">
      <c r="A517" s="6" t="s">
        <v>413</v>
      </c>
      <c r="B517" s="2">
        <f t="shared" si="77"/>
        <v>0</v>
      </c>
      <c r="C517" s="2">
        <f t="shared" si="78"/>
        <v>7</v>
      </c>
      <c r="L517" s="66">
        <f t="shared" si="79"/>
        <v>0</v>
      </c>
      <c r="N517" s="66">
        <f t="shared" si="80"/>
        <v>0</v>
      </c>
      <c r="R517" s="66">
        <f t="shared" si="81"/>
        <v>0</v>
      </c>
      <c r="V517" s="66">
        <f t="shared" si="82"/>
        <v>0</v>
      </c>
      <c r="W517"/>
      <c r="X517"/>
      <c r="Y517" s="7"/>
      <c r="Z517"/>
      <c r="AA517"/>
      <c r="AC517">
        <f t="shared" si="83"/>
        <v>0</v>
      </c>
      <c r="AD517">
        <f t="shared" si="84"/>
        <v>0</v>
      </c>
      <c r="AK517">
        <v>5</v>
      </c>
    </row>
    <row r="518" spans="1:37" hidden="1" x14ac:dyDescent="0.2">
      <c r="A518" s="6" t="s">
        <v>414</v>
      </c>
      <c r="B518" s="2">
        <f t="shared" si="77"/>
        <v>0</v>
      </c>
      <c r="C518" s="2">
        <f t="shared" si="78"/>
        <v>7</v>
      </c>
      <c r="L518" s="66">
        <f t="shared" si="79"/>
        <v>0</v>
      </c>
      <c r="N518" s="66">
        <f t="shared" si="80"/>
        <v>0</v>
      </c>
      <c r="R518" s="66">
        <f t="shared" si="81"/>
        <v>0</v>
      </c>
      <c r="V518" s="66">
        <f t="shared" si="82"/>
        <v>0</v>
      </c>
      <c r="W518"/>
      <c r="X518"/>
      <c r="Y518" s="7"/>
      <c r="Z518"/>
      <c r="AA518"/>
      <c r="AC518">
        <f t="shared" si="83"/>
        <v>0</v>
      </c>
      <c r="AD518">
        <f t="shared" si="84"/>
        <v>0</v>
      </c>
      <c r="AK518">
        <v>8</v>
      </c>
    </row>
    <row r="519" spans="1:37" hidden="1" x14ac:dyDescent="0.2">
      <c r="A519" s="6" t="s">
        <v>415</v>
      </c>
      <c r="B519" s="2">
        <f t="shared" si="77"/>
        <v>0</v>
      </c>
      <c r="C519" s="2">
        <f t="shared" si="78"/>
        <v>7</v>
      </c>
      <c r="L519" s="66">
        <f t="shared" si="79"/>
        <v>0</v>
      </c>
      <c r="N519" s="66">
        <f t="shared" si="80"/>
        <v>0</v>
      </c>
      <c r="R519" s="66">
        <f t="shared" si="81"/>
        <v>0</v>
      </c>
      <c r="V519" s="66">
        <f t="shared" si="82"/>
        <v>0</v>
      </c>
      <c r="W519"/>
      <c r="X519"/>
      <c r="Y519" s="7"/>
      <c r="Z519"/>
      <c r="AA519"/>
      <c r="AC519">
        <f t="shared" si="83"/>
        <v>0</v>
      </c>
      <c r="AD519">
        <f t="shared" si="84"/>
        <v>0</v>
      </c>
      <c r="AK519">
        <v>6</v>
      </c>
    </row>
    <row r="520" spans="1:37" hidden="1" x14ac:dyDescent="0.2">
      <c r="A520" s="6" t="s">
        <v>416</v>
      </c>
      <c r="B520" s="2">
        <f t="shared" si="77"/>
        <v>0</v>
      </c>
      <c r="C520" s="2">
        <f t="shared" si="78"/>
        <v>7</v>
      </c>
      <c r="L520" s="66">
        <f t="shared" si="79"/>
        <v>0</v>
      </c>
      <c r="N520" s="66">
        <f t="shared" si="80"/>
        <v>0</v>
      </c>
      <c r="R520" s="66">
        <f t="shared" si="81"/>
        <v>0</v>
      </c>
      <c r="V520" s="66">
        <f t="shared" si="82"/>
        <v>0</v>
      </c>
      <c r="W520"/>
      <c r="X520"/>
      <c r="Y520" s="7"/>
      <c r="Z520"/>
      <c r="AA520"/>
      <c r="AC520">
        <f t="shared" si="83"/>
        <v>0</v>
      </c>
      <c r="AD520">
        <f t="shared" si="84"/>
        <v>0</v>
      </c>
      <c r="AK520">
        <v>7</v>
      </c>
    </row>
    <row r="521" spans="1:37" hidden="1" x14ac:dyDescent="0.2">
      <c r="A521" s="6" t="s">
        <v>417</v>
      </c>
      <c r="B521" s="2">
        <f t="shared" si="77"/>
        <v>0</v>
      </c>
      <c r="C521" s="2">
        <f t="shared" si="78"/>
        <v>7</v>
      </c>
      <c r="L521" s="66">
        <f t="shared" si="79"/>
        <v>0</v>
      </c>
      <c r="N521" s="66">
        <f t="shared" si="80"/>
        <v>0</v>
      </c>
      <c r="R521" s="66">
        <f t="shared" si="81"/>
        <v>0</v>
      </c>
      <c r="V521" s="66">
        <f t="shared" si="82"/>
        <v>0</v>
      </c>
      <c r="W521"/>
      <c r="X521"/>
      <c r="Y521" s="7"/>
      <c r="Z521"/>
      <c r="AA521"/>
      <c r="AC521">
        <f t="shared" si="83"/>
        <v>0</v>
      </c>
      <c r="AD521">
        <f t="shared" si="84"/>
        <v>0</v>
      </c>
      <c r="AK521">
        <v>5</v>
      </c>
    </row>
    <row r="522" spans="1:37" hidden="1" x14ac:dyDescent="0.2">
      <c r="A522" s="6" t="s">
        <v>418</v>
      </c>
      <c r="B522" s="2">
        <f t="shared" si="77"/>
        <v>0</v>
      </c>
      <c r="C522" s="2">
        <f t="shared" si="78"/>
        <v>7</v>
      </c>
      <c r="L522" s="66">
        <f t="shared" si="79"/>
        <v>0</v>
      </c>
      <c r="N522" s="66">
        <f t="shared" si="80"/>
        <v>0</v>
      </c>
      <c r="R522" s="66">
        <f t="shared" si="81"/>
        <v>0</v>
      </c>
      <c r="V522" s="66">
        <f t="shared" si="82"/>
        <v>0</v>
      </c>
      <c r="W522"/>
      <c r="X522"/>
      <c r="Y522" s="7"/>
      <c r="Z522"/>
      <c r="AA522"/>
      <c r="AC522">
        <f t="shared" si="83"/>
        <v>0</v>
      </c>
      <c r="AD522">
        <f t="shared" si="84"/>
        <v>0</v>
      </c>
      <c r="AK522">
        <v>8</v>
      </c>
    </row>
    <row r="523" spans="1:37" hidden="1" x14ac:dyDescent="0.2">
      <c r="A523" s="6" t="s">
        <v>419</v>
      </c>
      <c r="B523" s="2">
        <f t="shared" si="77"/>
        <v>0</v>
      </c>
      <c r="C523" s="2">
        <f t="shared" si="78"/>
        <v>7</v>
      </c>
      <c r="L523" s="66">
        <f t="shared" si="79"/>
        <v>0</v>
      </c>
      <c r="N523" s="66">
        <f t="shared" si="80"/>
        <v>0</v>
      </c>
      <c r="R523" s="66">
        <f t="shared" si="81"/>
        <v>0</v>
      </c>
      <c r="V523" s="66">
        <f t="shared" si="82"/>
        <v>0</v>
      </c>
      <c r="W523"/>
      <c r="X523"/>
      <c r="Y523" s="7"/>
      <c r="Z523"/>
      <c r="AA523"/>
      <c r="AC523">
        <f t="shared" si="83"/>
        <v>0</v>
      </c>
      <c r="AD523">
        <f t="shared" si="84"/>
        <v>0</v>
      </c>
      <c r="AK523">
        <v>6</v>
      </c>
    </row>
    <row r="524" spans="1:37" hidden="1" x14ac:dyDescent="0.2">
      <c r="A524" s="6" t="s">
        <v>420</v>
      </c>
      <c r="B524" s="2">
        <f t="shared" si="77"/>
        <v>0</v>
      </c>
      <c r="C524" s="2">
        <f t="shared" si="78"/>
        <v>7</v>
      </c>
      <c r="L524" s="66">
        <f t="shared" si="79"/>
        <v>0</v>
      </c>
      <c r="N524" s="66">
        <f t="shared" si="80"/>
        <v>0</v>
      </c>
      <c r="R524" s="66">
        <f t="shared" si="81"/>
        <v>0</v>
      </c>
      <c r="V524" s="66">
        <f t="shared" si="82"/>
        <v>0</v>
      </c>
      <c r="W524"/>
      <c r="X524"/>
      <c r="Y524" s="7"/>
      <c r="Z524"/>
      <c r="AA524"/>
      <c r="AC524">
        <f t="shared" si="83"/>
        <v>0</v>
      </c>
      <c r="AD524">
        <f t="shared" si="84"/>
        <v>0</v>
      </c>
      <c r="AK524">
        <v>7</v>
      </c>
    </row>
    <row r="525" spans="1:37" hidden="1" x14ac:dyDescent="0.2">
      <c r="A525" s="6" t="s">
        <v>421</v>
      </c>
      <c r="B525" s="2">
        <f t="shared" si="77"/>
        <v>0</v>
      </c>
      <c r="C525" s="2">
        <f t="shared" si="78"/>
        <v>7</v>
      </c>
      <c r="L525" s="66">
        <f t="shared" si="79"/>
        <v>0</v>
      </c>
      <c r="N525" s="66">
        <f t="shared" si="80"/>
        <v>0</v>
      </c>
      <c r="R525" s="66">
        <f t="shared" si="81"/>
        <v>0</v>
      </c>
      <c r="V525" s="66">
        <f t="shared" si="82"/>
        <v>0</v>
      </c>
      <c r="W525"/>
      <c r="X525"/>
      <c r="Y525" s="7"/>
      <c r="Z525"/>
      <c r="AA525"/>
      <c r="AC525">
        <f t="shared" si="83"/>
        <v>0</v>
      </c>
      <c r="AD525">
        <f t="shared" si="84"/>
        <v>0</v>
      </c>
      <c r="AK525">
        <v>5</v>
      </c>
    </row>
    <row r="526" spans="1:37" hidden="1" x14ac:dyDescent="0.2">
      <c r="A526" s="6" t="s">
        <v>422</v>
      </c>
      <c r="B526" s="2">
        <f t="shared" si="77"/>
        <v>0</v>
      </c>
      <c r="C526" s="2">
        <f t="shared" si="78"/>
        <v>7</v>
      </c>
      <c r="L526" s="66">
        <f t="shared" si="79"/>
        <v>0</v>
      </c>
      <c r="N526" s="66">
        <f t="shared" si="80"/>
        <v>0</v>
      </c>
      <c r="R526" s="66">
        <f t="shared" si="81"/>
        <v>0</v>
      </c>
      <c r="V526" s="66">
        <f t="shared" si="82"/>
        <v>0</v>
      </c>
      <c r="W526"/>
      <c r="X526"/>
      <c r="Y526" s="7"/>
      <c r="Z526"/>
      <c r="AA526"/>
      <c r="AC526">
        <f t="shared" si="83"/>
        <v>0</v>
      </c>
      <c r="AD526">
        <f t="shared" si="84"/>
        <v>0</v>
      </c>
      <c r="AK526">
        <v>8</v>
      </c>
    </row>
    <row r="527" spans="1:37" hidden="1" x14ac:dyDescent="0.2">
      <c r="A527" s="6" t="s">
        <v>423</v>
      </c>
      <c r="B527" s="2">
        <f t="shared" si="77"/>
        <v>0</v>
      </c>
      <c r="C527" s="2">
        <f t="shared" si="78"/>
        <v>7</v>
      </c>
      <c r="L527" s="66">
        <f t="shared" si="79"/>
        <v>0</v>
      </c>
      <c r="N527" s="66">
        <f t="shared" si="80"/>
        <v>0</v>
      </c>
      <c r="R527" s="66">
        <f t="shared" si="81"/>
        <v>0</v>
      </c>
      <c r="V527" s="66">
        <f t="shared" si="82"/>
        <v>0</v>
      </c>
      <c r="W527"/>
      <c r="X527"/>
      <c r="Y527" s="7"/>
      <c r="Z527"/>
      <c r="AA527"/>
      <c r="AC527">
        <f t="shared" si="83"/>
        <v>0</v>
      </c>
      <c r="AD527">
        <f t="shared" si="84"/>
        <v>0</v>
      </c>
      <c r="AK527">
        <v>6</v>
      </c>
    </row>
    <row r="528" spans="1:37" hidden="1" x14ac:dyDescent="0.2">
      <c r="A528" s="6" t="s">
        <v>424</v>
      </c>
      <c r="B528" s="2">
        <f t="shared" si="77"/>
        <v>0</v>
      </c>
      <c r="C528" s="2">
        <f t="shared" si="78"/>
        <v>7</v>
      </c>
      <c r="L528" s="66">
        <f t="shared" si="79"/>
        <v>0</v>
      </c>
      <c r="N528" s="66">
        <f t="shared" si="80"/>
        <v>0</v>
      </c>
      <c r="R528" s="66">
        <f t="shared" si="81"/>
        <v>0</v>
      </c>
      <c r="V528" s="66">
        <f t="shared" si="82"/>
        <v>0</v>
      </c>
      <c r="W528"/>
      <c r="X528"/>
      <c r="Y528" s="7"/>
      <c r="Z528"/>
      <c r="AA528"/>
      <c r="AC528">
        <f t="shared" si="83"/>
        <v>0</v>
      </c>
      <c r="AD528">
        <f t="shared" si="84"/>
        <v>0</v>
      </c>
      <c r="AK528">
        <v>7</v>
      </c>
    </row>
    <row r="529" spans="1:37" hidden="1" x14ac:dyDescent="0.2">
      <c r="A529" s="6" t="s">
        <v>425</v>
      </c>
      <c r="B529" s="2">
        <f t="shared" si="77"/>
        <v>0</v>
      </c>
      <c r="C529" s="2">
        <f t="shared" si="78"/>
        <v>7</v>
      </c>
      <c r="L529" s="66">
        <f t="shared" si="79"/>
        <v>0</v>
      </c>
      <c r="N529" s="66">
        <f t="shared" si="80"/>
        <v>0</v>
      </c>
      <c r="R529" s="66">
        <f t="shared" si="81"/>
        <v>0</v>
      </c>
      <c r="V529" s="66">
        <f t="shared" si="82"/>
        <v>0</v>
      </c>
      <c r="W529"/>
      <c r="X529"/>
      <c r="Y529" s="7"/>
      <c r="Z529"/>
      <c r="AA529"/>
      <c r="AC529">
        <f t="shared" si="83"/>
        <v>0</v>
      </c>
      <c r="AD529">
        <f t="shared" si="84"/>
        <v>0</v>
      </c>
      <c r="AK529">
        <v>5</v>
      </c>
    </row>
    <row r="530" spans="1:37" hidden="1" x14ac:dyDescent="0.2">
      <c r="A530" s="6" t="s">
        <v>426</v>
      </c>
      <c r="B530" s="2">
        <f t="shared" si="77"/>
        <v>0</v>
      </c>
      <c r="C530" s="2">
        <f t="shared" si="78"/>
        <v>7</v>
      </c>
      <c r="L530" s="66">
        <f t="shared" si="79"/>
        <v>0</v>
      </c>
      <c r="N530" s="66">
        <f t="shared" si="80"/>
        <v>0</v>
      </c>
      <c r="R530" s="66">
        <f t="shared" si="81"/>
        <v>0</v>
      </c>
      <c r="V530" s="66">
        <f t="shared" si="82"/>
        <v>0</v>
      </c>
      <c r="W530"/>
      <c r="X530"/>
      <c r="Y530" s="7"/>
      <c r="Z530"/>
      <c r="AA530"/>
      <c r="AC530">
        <f t="shared" si="83"/>
        <v>0</v>
      </c>
      <c r="AD530">
        <f t="shared" si="84"/>
        <v>0</v>
      </c>
      <c r="AK530">
        <v>8</v>
      </c>
    </row>
    <row r="531" spans="1:37" hidden="1" x14ac:dyDescent="0.2">
      <c r="A531" s="6" t="s">
        <v>427</v>
      </c>
      <c r="B531" s="2">
        <f t="shared" si="77"/>
        <v>0</v>
      </c>
      <c r="C531" s="2">
        <f t="shared" si="78"/>
        <v>7</v>
      </c>
      <c r="L531" s="66">
        <f t="shared" si="79"/>
        <v>0</v>
      </c>
      <c r="N531" s="66">
        <f t="shared" si="80"/>
        <v>0</v>
      </c>
      <c r="R531" s="66">
        <f t="shared" si="81"/>
        <v>0</v>
      </c>
      <c r="V531" s="66">
        <f t="shared" si="82"/>
        <v>0</v>
      </c>
      <c r="W531"/>
      <c r="X531"/>
      <c r="Y531" s="7"/>
      <c r="Z531"/>
      <c r="AA531"/>
      <c r="AC531">
        <f t="shared" si="83"/>
        <v>0</v>
      </c>
      <c r="AD531">
        <f t="shared" si="84"/>
        <v>0</v>
      </c>
      <c r="AK531">
        <v>6</v>
      </c>
    </row>
    <row r="532" spans="1:37" hidden="1" x14ac:dyDescent="0.2">
      <c r="A532" s="6" t="s">
        <v>428</v>
      </c>
      <c r="B532" s="2">
        <f t="shared" si="77"/>
        <v>0</v>
      </c>
      <c r="C532" s="2">
        <f t="shared" si="78"/>
        <v>7</v>
      </c>
      <c r="L532" s="66">
        <f t="shared" si="79"/>
        <v>0</v>
      </c>
      <c r="N532" s="66">
        <f t="shared" si="80"/>
        <v>0</v>
      </c>
      <c r="R532" s="66">
        <f t="shared" si="81"/>
        <v>0</v>
      </c>
      <c r="V532" s="66">
        <f t="shared" si="82"/>
        <v>0</v>
      </c>
      <c r="W532"/>
      <c r="X532"/>
      <c r="Y532" s="7"/>
      <c r="Z532"/>
      <c r="AA532"/>
      <c r="AC532">
        <f t="shared" si="83"/>
        <v>0</v>
      </c>
      <c r="AD532">
        <f t="shared" si="84"/>
        <v>0</v>
      </c>
      <c r="AK532">
        <v>7</v>
      </c>
    </row>
    <row r="533" spans="1:37" hidden="1" x14ac:dyDescent="0.2">
      <c r="A533" s="6" t="s">
        <v>429</v>
      </c>
      <c r="B533" s="2">
        <f t="shared" si="77"/>
        <v>0</v>
      </c>
      <c r="C533" s="2">
        <f t="shared" si="78"/>
        <v>7</v>
      </c>
      <c r="L533" s="66">
        <f t="shared" si="79"/>
        <v>0</v>
      </c>
      <c r="N533" s="66">
        <f t="shared" si="80"/>
        <v>0</v>
      </c>
      <c r="R533" s="66">
        <f t="shared" si="81"/>
        <v>0</v>
      </c>
      <c r="V533" s="66">
        <f t="shared" si="82"/>
        <v>0</v>
      </c>
      <c r="W533"/>
      <c r="X533"/>
      <c r="Y533" s="7"/>
      <c r="Z533"/>
      <c r="AA533"/>
      <c r="AC533">
        <f t="shared" si="83"/>
        <v>0</v>
      </c>
      <c r="AD533">
        <f t="shared" si="84"/>
        <v>0</v>
      </c>
      <c r="AK533">
        <v>5</v>
      </c>
    </row>
    <row r="534" spans="1:37" hidden="1" x14ac:dyDescent="0.2">
      <c r="A534" s="6" t="s">
        <v>430</v>
      </c>
      <c r="B534" s="2">
        <f t="shared" si="77"/>
        <v>0</v>
      </c>
      <c r="C534" s="2">
        <f t="shared" si="78"/>
        <v>7</v>
      </c>
      <c r="L534" s="66">
        <f t="shared" si="79"/>
        <v>0</v>
      </c>
      <c r="N534" s="66">
        <f t="shared" si="80"/>
        <v>0</v>
      </c>
      <c r="R534" s="66">
        <f t="shared" si="81"/>
        <v>0</v>
      </c>
      <c r="V534" s="66">
        <f t="shared" si="82"/>
        <v>0</v>
      </c>
      <c r="W534"/>
      <c r="X534"/>
      <c r="Y534" s="7"/>
      <c r="Z534"/>
      <c r="AA534"/>
      <c r="AC534">
        <f t="shared" si="83"/>
        <v>0</v>
      </c>
      <c r="AD534">
        <f t="shared" si="84"/>
        <v>0</v>
      </c>
      <c r="AK534">
        <v>8</v>
      </c>
    </row>
    <row r="535" spans="1:37" hidden="1" x14ac:dyDescent="0.2">
      <c r="A535" s="6" t="s">
        <v>431</v>
      </c>
      <c r="B535" s="2">
        <f t="shared" si="77"/>
        <v>0</v>
      </c>
      <c r="C535" s="2">
        <f t="shared" si="78"/>
        <v>7</v>
      </c>
      <c r="L535" s="66">
        <f t="shared" si="79"/>
        <v>0</v>
      </c>
      <c r="N535" s="66">
        <f t="shared" si="80"/>
        <v>0</v>
      </c>
      <c r="R535" s="66">
        <f t="shared" si="81"/>
        <v>0</v>
      </c>
      <c r="V535" s="66">
        <f t="shared" si="82"/>
        <v>0</v>
      </c>
      <c r="W535"/>
      <c r="X535"/>
      <c r="Y535" s="7"/>
      <c r="Z535"/>
      <c r="AA535"/>
      <c r="AC535">
        <f t="shared" si="83"/>
        <v>0</v>
      </c>
      <c r="AD535">
        <f t="shared" si="84"/>
        <v>0</v>
      </c>
      <c r="AK535">
        <v>6</v>
      </c>
    </row>
    <row r="536" spans="1:37" hidden="1" x14ac:dyDescent="0.2">
      <c r="A536" s="6" t="s">
        <v>432</v>
      </c>
      <c r="B536" s="2">
        <f t="shared" si="77"/>
        <v>0</v>
      </c>
      <c r="C536" s="2">
        <f t="shared" si="78"/>
        <v>7</v>
      </c>
      <c r="L536" s="66">
        <f t="shared" si="79"/>
        <v>0</v>
      </c>
      <c r="N536" s="66">
        <f t="shared" si="80"/>
        <v>0</v>
      </c>
      <c r="R536" s="66">
        <f t="shared" si="81"/>
        <v>0</v>
      </c>
      <c r="V536" s="66">
        <f t="shared" si="82"/>
        <v>0</v>
      </c>
      <c r="W536"/>
      <c r="X536"/>
      <c r="Y536" s="7"/>
      <c r="Z536"/>
      <c r="AA536"/>
      <c r="AC536">
        <f t="shared" si="83"/>
        <v>0</v>
      </c>
      <c r="AD536">
        <f t="shared" si="84"/>
        <v>0</v>
      </c>
      <c r="AK536">
        <v>7</v>
      </c>
    </row>
    <row r="537" spans="1:37" hidden="1" x14ac:dyDescent="0.2">
      <c r="A537" s="6" t="s">
        <v>433</v>
      </c>
      <c r="B537" s="2">
        <f t="shared" si="77"/>
        <v>0</v>
      </c>
      <c r="C537" s="2">
        <f t="shared" si="78"/>
        <v>7</v>
      </c>
      <c r="L537" s="66">
        <f t="shared" si="79"/>
        <v>0</v>
      </c>
      <c r="N537" s="66">
        <f t="shared" si="80"/>
        <v>0</v>
      </c>
      <c r="R537" s="66">
        <f t="shared" si="81"/>
        <v>0</v>
      </c>
      <c r="V537" s="66">
        <f t="shared" si="82"/>
        <v>0</v>
      </c>
      <c r="W537"/>
      <c r="X537"/>
      <c r="Y537" s="7"/>
      <c r="Z537"/>
      <c r="AA537"/>
      <c r="AC537">
        <f t="shared" si="83"/>
        <v>0</v>
      </c>
      <c r="AD537">
        <f t="shared" si="84"/>
        <v>0</v>
      </c>
      <c r="AK537">
        <v>5</v>
      </c>
    </row>
    <row r="538" spans="1:37" hidden="1" x14ac:dyDescent="0.2">
      <c r="A538" s="6" t="s">
        <v>434</v>
      </c>
      <c r="B538" s="2">
        <f t="shared" si="77"/>
        <v>0</v>
      </c>
      <c r="C538" s="2">
        <f t="shared" si="78"/>
        <v>7</v>
      </c>
      <c r="L538" s="66">
        <f t="shared" si="79"/>
        <v>0</v>
      </c>
      <c r="N538" s="66">
        <f t="shared" si="80"/>
        <v>0</v>
      </c>
      <c r="R538" s="66">
        <f t="shared" si="81"/>
        <v>0</v>
      </c>
      <c r="V538" s="66">
        <f t="shared" si="82"/>
        <v>0</v>
      </c>
      <c r="W538"/>
      <c r="X538"/>
      <c r="Y538" s="7"/>
      <c r="Z538"/>
      <c r="AA538"/>
      <c r="AC538">
        <f t="shared" si="83"/>
        <v>0</v>
      </c>
      <c r="AD538">
        <f t="shared" si="84"/>
        <v>0</v>
      </c>
      <c r="AK538">
        <v>8</v>
      </c>
    </row>
    <row r="539" spans="1:37" hidden="1" x14ac:dyDescent="0.2">
      <c r="A539" s="6" t="s">
        <v>435</v>
      </c>
      <c r="B539" s="2">
        <f t="shared" si="77"/>
        <v>0</v>
      </c>
      <c r="C539" s="2">
        <f t="shared" si="78"/>
        <v>7</v>
      </c>
      <c r="L539" s="66">
        <f t="shared" si="79"/>
        <v>0</v>
      </c>
      <c r="N539" s="66">
        <f t="shared" si="80"/>
        <v>0</v>
      </c>
      <c r="R539" s="66">
        <f t="shared" si="81"/>
        <v>0</v>
      </c>
      <c r="V539" s="66">
        <f t="shared" si="82"/>
        <v>0</v>
      </c>
      <c r="W539"/>
      <c r="X539"/>
      <c r="Y539" s="7"/>
      <c r="Z539"/>
      <c r="AA539"/>
      <c r="AC539">
        <f t="shared" si="83"/>
        <v>0</v>
      </c>
      <c r="AD539">
        <f t="shared" si="84"/>
        <v>0</v>
      </c>
      <c r="AK539">
        <v>6</v>
      </c>
    </row>
    <row r="540" spans="1:37" hidden="1" x14ac:dyDescent="0.2">
      <c r="A540" s="6" t="s">
        <v>436</v>
      </c>
      <c r="B540" s="2">
        <f t="shared" si="77"/>
        <v>0</v>
      </c>
      <c r="C540" s="2">
        <f t="shared" si="78"/>
        <v>7</v>
      </c>
      <c r="L540" s="66">
        <f t="shared" si="79"/>
        <v>0</v>
      </c>
      <c r="N540" s="66">
        <f t="shared" si="80"/>
        <v>0</v>
      </c>
      <c r="R540" s="66">
        <f t="shared" si="81"/>
        <v>0</v>
      </c>
      <c r="V540" s="66">
        <f t="shared" si="82"/>
        <v>0</v>
      </c>
      <c r="W540"/>
      <c r="X540"/>
      <c r="Y540" s="7"/>
      <c r="Z540"/>
      <c r="AA540"/>
      <c r="AC540">
        <f t="shared" si="83"/>
        <v>0</v>
      </c>
      <c r="AD540">
        <f t="shared" si="84"/>
        <v>0</v>
      </c>
      <c r="AK540">
        <v>7</v>
      </c>
    </row>
    <row r="541" spans="1:37" hidden="1" x14ac:dyDescent="0.2">
      <c r="A541" s="6" t="s">
        <v>437</v>
      </c>
      <c r="B541" s="2">
        <f t="shared" si="77"/>
        <v>0</v>
      </c>
      <c r="C541" s="2">
        <f t="shared" si="78"/>
        <v>7</v>
      </c>
      <c r="L541" s="66">
        <f t="shared" si="79"/>
        <v>0</v>
      </c>
      <c r="N541" s="66">
        <f t="shared" si="80"/>
        <v>0</v>
      </c>
      <c r="R541" s="66">
        <f t="shared" si="81"/>
        <v>0</v>
      </c>
      <c r="V541" s="66">
        <f t="shared" si="82"/>
        <v>0</v>
      </c>
      <c r="W541"/>
      <c r="X541"/>
      <c r="Y541" s="7"/>
      <c r="Z541"/>
      <c r="AA541"/>
      <c r="AC541">
        <f t="shared" si="83"/>
        <v>0</v>
      </c>
      <c r="AD541">
        <f t="shared" si="84"/>
        <v>0</v>
      </c>
      <c r="AK541">
        <v>5</v>
      </c>
    </row>
    <row r="542" spans="1:37" hidden="1" x14ac:dyDescent="0.2">
      <c r="A542" s="6" t="s">
        <v>438</v>
      </c>
      <c r="B542" s="2">
        <f t="shared" si="77"/>
        <v>0</v>
      </c>
      <c r="C542" s="2">
        <f t="shared" si="78"/>
        <v>7</v>
      </c>
      <c r="L542" s="66">
        <f t="shared" si="79"/>
        <v>0</v>
      </c>
      <c r="N542" s="66">
        <f t="shared" si="80"/>
        <v>0</v>
      </c>
      <c r="R542" s="66">
        <f t="shared" si="81"/>
        <v>0</v>
      </c>
      <c r="V542" s="66">
        <f t="shared" si="82"/>
        <v>0</v>
      </c>
      <c r="W542"/>
      <c r="X542"/>
      <c r="Y542" s="7"/>
      <c r="Z542"/>
      <c r="AA542"/>
      <c r="AC542">
        <f t="shared" si="83"/>
        <v>0</v>
      </c>
      <c r="AD542">
        <f t="shared" si="84"/>
        <v>0</v>
      </c>
      <c r="AK542">
        <v>8</v>
      </c>
    </row>
    <row r="543" spans="1:37" hidden="1" x14ac:dyDescent="0.2">
      <c r="A543" s="6" t="s">
        <v>439</v>
      </c>
      <c r="B543" s="2">
        <f t="shared" si="77"/>
        <v>0</v>
      </c>
      <c r="C543" s="2">
        <f t="shared" si="78"/>
        <v>7</v>
      </c>
      <c r="L543" s="66">
        <f t="shared" si="79"/>
        <v>0</v>
      </c>
      <c r="N543" s="66">
        <f t="shared" si="80"/>
        <v>0</v>
      </c>
      <c r="R543" s="66">
        <f t="shared" si="81"/>
        <v>0</v>
      </c>
      <c r="V543" s="66">
        <f t="shared" si="82"/>
        <v>0</v>
      </c>
      <c r="W543"/>
      <c r="X543"/>
      <c r="Y543" s="7"/>
      <c r="Z543"/>
      <c r="AA543"/>
      <c r="AC543">
        <f t="shared" si="83"/>
        <v>0</v>
      </c>
      <c r="AD543">
        <f t="shared" si="84"/>
        <v>0</v>
      </c>
      <c r="AK543">
        <v>6</v>
      </c>
    </row>
    <row r="544" spans="1:37" hidden="1" x14ac:dyDescent="0.2">
      <c r="A544" s="6" t="s">
        <v>440</v>
      </c>
      <c r="B544" s="2">
        <f t="shared" si="77"/>
        <v>0</v>
      </c>
      <c r="C544" s="2">
        <f t="shared" si="78"/>
        <v>7</v>
      </c>
      <c r="L544" s="66">
        <f t="shared" si="79"/>
        <v>0</v>
      </c>
      <c r="N544" s="66">
        <f t="shared" si="80"/>
        <v>0</v>
      </c>
      <c r="R544" s="66">
        <f t="shared" si="81"/>
        <v>0</v>
      </c>
      <c r="V544" s="66">
        <f t="shared" si="82"/>
        <v>0</v>
      </c>
      <c r="W544"/>
      <c r="X544"/>
      <c r="Y544" s="7"/>
      <c r="Z544"/>
      <c r="AA544"/>
      <c r="AC544">
        <f t="shared" si="83"/>
        <v>0</v>
      </c>
      <c r="AD544">
        <f t="shared" si="84"/>
        <v>0</v>
      </c>
      <c r="AK544">
        <v>7</v>
      </c>
    </row>
    <row r="545" spans="1:37" hidden="1" x14ac:dyDescent="0.2">
      <c r="A545" s="6" t="s">
        <v>441</v>
      </c>
      <c r="B545" s="2">
        <f t="shared" si="77"/>
        <v>0</v>
      </c>
      <c r="C545" s="2">
        <f t="shared" si="78"/>
        <v>7</v>
      </c>
      <c r="L545" s="66">
        <f t="shared" si="79"/>
        <v>0</v>
      </c>
      <c r="N545" s="66">
        <f t="shared" si="80"/>
        <v>0</v>
      </c>
      <c r="R545" s="66">
        <f t="shared" si="81"/>
        <v>0</v>
      </c>
      <c r="V545" s="66">
        <f t="shared" si="82"/>
        <v>0</v>
      </c>
      <c r="W545"/>
      <c r="X545"/>
      <c r="Y545" s="7"/>
      <c r="Z545"/>
      <c r="AA545"/>
      <c r="AC545">
        <f t="shared" si="83"/>
        <v>0</v>
      </c>
      <c r="AD545">
        <f t="shared" si="84"/>
        <v>0</v>
      </c>
      <c r="AK545">
        <v>5</v>
      </c>
    </row>
    <row r="546" spans="1:37" hidden="1" x14ac:dyDescent="0.2">
      <c r="A546" s="6" t="s">
        <v>442</v>
      </c>
      <c r="B546" s="2">
        <f t="shared" si="77"/>
        <v>0</v>
      </c>
      <c r="C546" s="2">
        <f t="shared" si="78"/>
        <v>7</v>
      </c>
      <c r="L546" s="66">
        <f t="shared" si="79"/>
        <v>0</v>
      </c>
      <c r="N546" s="66">
        <f t="shared" si="80"/>
        <v>0</v>
      </c>
      <c r="R546" s="66">
        <f t="shared" si="81"/>
        <v>0</v>
      </c>
      <c r="V546" s="66">
        <f t="shared" si="82"/>
        <v>0</v>
      </c>
      <c r="W546"/>
      <c r="X546"/>
      <c r="Y546" s="7"/>
      <c r="Z546"/>
      <c r="AA546"/>
      <c r="AC546">
        <f t="shared" si="83"/>
        <v>0</v>
      </c>
      <c r="AD546">
        <f t="shared" si="84"/>
        <v>0</v>
      </c>
      <c r="AK546">
        <v>8</v>
      </c>
    </row>
    <row r="547" spans="1:37" hidden="1" x14ac:dyDescent="0.2">
      <c r="A547" s="6" t="s">
        <v>443</v>
      </c>
      <c r="B547" s="2">
        <f t="shared" si="77"/>
        <v>0</v>
      </c>
      <c r="C547" s="2">
        <f t="shared" si="78"/>
        <v>7</v>
      </c>
      <c r="L547" s="66">
        <f t="shared" si="79"/>
        <v>0</v>
      </c>
      <c r="N547" s="66">
        <f t="shared" si="80"/>
        <v>0</v>
      </c>
      <c r="R547" s="66">
        <f t="shared" si="81"/>
        <v>0</v>
      </c>
      <c r="V547" s="66">
        <f t="shared" si="82"/>
        <v>0</v>
      </c>
      <c r="W547"/>
      <c r="X547"/>
      <c r="Y547" s="7"/>
      <c r="Z547"/>
      <c r="AA547"/>
      <c r="AC547">
        <f t="shared" si="83"/>
        <v>0</v>
      </c>
      <c r="AD547">
        <f t="shared" si="84"/>
        <v>0</v>
      </c>
      <c r="AK547">
        <v>6</v>
      </c>
    </row>
    <row r="548" spans="1:37" hidden="1" x14ac:dyDescent="0.2">
      <c r="A548" s="6" t="s">
        <v>444</v>
      </c>
      <c r="B548" s="2">
        <f t="shared" si="77"/>
        <v>0</v>
      </c>
      <c r="C548" s="2">
        <f t="shared" si="78"/>
        <v>7</v>
      </c>
      <c r="L548" s="66">
        <f t="shared" si="79"/>
        <v>0</v>
      </c>
      <c r="N548" s="66">
        <f t="shared" si="80"/>
        <v>0</v>
      </c>
      <c r="R548" s="66">
        <f t="shared" si="81"/>
        <v>0</v>
      </c>
      <c r="V548" s="66">
        <f t="shared" si="82"/>
        <v>0</v>
      </c>
      <c r="W548"/>
      <c r="X548"/>
      <c r="Y548" s="7"/>
      <c r="Z548"/>
      <c r="AA548"/>
      <c r="AC548">
        <f t="shared" si="83"/>
        <v>0</v>
      </c>
      <c r="AD548">
        <f t="shared" si="84"/>
        <v>0</v>
      </c>
      <c r="AK548">
        <v>7</v>
      </c>
    </row>
    <row r="549" spans="1:37" hidden="1" x14ac:dyDescent="0.2">
      <c r="A549" s="6" t="s">
        <v>445</v>
      </c>
      <c r="B549" s="2">
        <f t="shared" si="77"/>
        <v>0</v>
      </c>
      <c r="C549" s="2">
        <f t="shared" si="78"/>
        <v>7</v>
      </c>
      <c r="L549" s="66">
        <f t="shared" si="79"/>
        <v>0</v>
      </c>
      <c r="N549" s="66">
        <f t="shared" si="80"/>
        <v>0</v>
      </c>
      <c r="R549" s="66">
        <f t="shared" si="81"/>
        <v>0</v>
      </c>
      <c r="V549" s="66">
        <f t="shared" si="82"/>
        <v>0</v>
      </c>
      <c r="W549"/>
      <c r="X549"/>
      <c r="Y549" s="7"/>
      <c r="Z549"/>
      <c r="AA549"/>
      <c r="AC549">
        <f t="shared" si="83"/>
        <v>0</v>
      </c>
      <c r="AD549">
        <f t="shared" si="84"/>
        <v>0</v>
      </c>
      <c r="AK549">
        <v>5</v>
      </c>
    </row>
    <row r="550" spans="1:37" hidden="1" x14ac:dyDescent="0.2">
      <c r="A550" s="6" t="s">
        <v>446</v>
      </c>
      <c r="B550" s="2">
        <f t="shared" si="77"/>
        <v>0</v>
      </c>
      <c r="C550" s="2">
        <f t="shared" si="78"/>
        <v>7</v>
      </c>
      <c r="L550" s="66">
        <f t="shared" si="79"/>
        <v>0</v>
      </c>
      <c r="N550" s="66">
        <f t="shared" si="80"/>
        <v>0</v>
      </c>
      <c r="R550" s="66">
        <f t="shared" si="81"/>
        <v>0</v>
      </c>
      <c r="V550" s="66">
        <f t="shared" si="82"/>
        <v>0</v>
      </c>
      <c r="W550"/>
      <c r="X550"/>
      <c r="Y550" s="7"/>
      <c r="Z550"/>
      <c r="AA550"/>
      <c r="AC550">
        <f t="shared" si="83"/>
        <v>0</v>
      </c>
      <c r="AD550">
        <f t="shared" si="84"/>
        <v>0</v>
      </c>
      <c r="AK550">
        <v>8</v>
      </c>
    </row>
    <row r="551" spans="1:37" hidden="1" x14ac:dyDescent="0.2">
      <c r="A551" s="6" t="s">
        <v>447</v>
      </c>
      <c r="B551" s="2">
        <f t="shared" si="77"/>
        <v>0</v>
      </c>
      <c r="C551" s="2">
        <f t="shared" si="78"/>
        <v>7</v>
      </c>
      <c r="L551" s="66">
        <f t="shared" si="79"/>
        <v>0</v>
      </c>
      <c r="N551" s="66">
        <f t="shared" si="80"/>
        <v>0</v>
      </c>
      <c r="R551" s="66">
        <f t="shared" si="81"/>
        <v>0</v>
      </c>
      <c r="V551" s="66">
        <f t="shared" si="82"/>
        <v>0</v>
      </c>
      <c r="W551"/>
      <c r="X551"/>
      <c r="Y551" s="7"/>
      <c r="Z551"/>
      <c r="AA551"/>
      <c r="AC551">
        <f t="shared" si="83"/>
        <v>0</v>
      </c>
      <c r="AD551">
        <f t="shared" si="84"/>
        <v>0</v>
      </c>
      <c r="AK551">
        <v>6</v>
      </c>
    </row>
    <row r="552" spans="1:37" hidden="1" x14ac:dyDescent="0.2">
      <c r="A552" s="6" t="s">
        <v>448</v>
      </c>
      <c r="B552" s="2">
        <f t="shared" si="77"/>
        <v>0</v>
      </c>
      <c r="C552" s="2">
        <f t="shared" si="78"/>
        <v>7</v>
      </c>
      <c r="L552" s="66">
        <f t="shared" si="79"/>
        <v>0</v>
      </c>
      <c r="N552" s="66">
        <f t="shared" si="80"/>
        <v>0</v>
      </c>
      <c r="R552" s="66">
        <f t="shared" si="81"/>
        <v>0</v>
      </c>
      <c r="V552" s="66">
        <f t="shared" si="82"/>
        <v>0</v>
      </c>
      <c r="W552"/>
      <c r="X552"/>
      <c r="Y552" s="7"/>
      <c r="Z552"/>
      <c r="AA552"/>
      <c r="AC552">
        <f t="shared" si="83"/>
        <v>0</v>
      </c>
      <c r="AD552">
        <f t="shared" si="84"/>
        <v>0</v>
      </c>
      <c r="AK552">
        <v>7</v>
      </c>
    </row>
    <row r="553" spans="1:37" hidden="1" x14ac:dyDescent="0.2">
      <c r="A553" s="6" t="s">
        <v>449</v>
      </c>
      <c r="B553" s="2">
        <f t="shared" si="77"/>
        <v>0</v>
      </c>
      <c r="C553" s="2">
        <f t="shared" si="78"/>
        <v>7</v>
      </c>
      <c r="L553" s="66">
        <f t="shared" si="79"/>
        <v>0</v>
      </c>
      <c r="N553" s="66">
        <f t="shared" si="80"/>
        <v>0</v>
      </c>
      <c r="R553" s="66">
        <f t="shared" si="81"/>
        <v>0</v>
      </c>
      <c r="V553" s="66">
        <f t="shared" si="82"/>
        <v>0</v>
      </c>
      <c r="W553"/>
      <c r="X553"/>
      <c r="Y553" s="7"/>
      <c r="Z553"/>
      <c r="AA553"/>
      <c r="AC553">
        <f t="shared" si="83"/>
        <v>0</v>
      </c>
      <c r="AD553">
        <f t="shared" si="84"/>
        <v>0</v>
      </c>
      <c r="AK553">
        <v>5</v>
      </c>
    </row>
    <row r="554" spans="1:37" hidden="1" x14ac:dyDescent="0.2">
      <c r="A554" s="6" t="s">
        <v>450</v>
      </c>
      <c r="B554" s="2">
        <f t="shared" si="77"/>
        <v>0</v>
      </c>
      <c r="C554" s="2">
        <f t="shared" si="78"/>
        <v>7</v>
      </c>
      <c r="L554" s="66">
        <f t="shared" si="79"/>
        <v>0</v>
      </c>
      <c r="N554" s="66">
        <f t="shared" si="80"/>
        <v>0</v>
      </c>
      <c r="R554" s="66">
        <f t="shared" si="81"/>
        <v>0</v>
      </c>
      <c r="V554" s="66">
        <f t="shared" si="82"/>
        <v>0</v>
      </c>
      <c r="W554"/>
      <c r="X554"/>
      <c r="Y554" s="7"/>
      <c r="Z554"/>
      <c r="AA554"/>
      <c r="AC554">
        <f t="shared" si="83"/>
        <v>0</v>
      </c>
      <c r="AD554">
        <f t="shared" si="84"/>
        <v>0</v>
      </c>
      <c r="AK554">
        <v>8</v>
      </c>
    </row>
    <row r="555" spans="1:37" hidden="1" x14ac:dyDescent="0.2">
      <c r="A555" s="6" t="s">
        <v>451</v>
      </c>
      <c r="B555" s="2">
        <f t="shared" si="77"/>
        <v>0</v>
      </c>
      <c r="C555" s="2">
        <f t="shared" si="78"/>
        <v>7</v>
      </c>
      <c r="L555" s="66">
        <f t="shared" si="79"/>
        <v>0</v>
      </c>
      <c r="N555" s="66">
        <f t="shared" si="80"/>
        <v>0</v>
      </c>
      <c r="R555" s="66">
        <f t="shared" si="81"/>
        <v>0</v>
      </c>
      <c r="V555" s="66">
        <f t="shared" si="82"/>
        <v>0</v>
      </c>
      <c r="W555"/>
      <c r="X555"/>
      <c r="Y555" s="7"/>
      <c r="Z555"/>
      <c r="AA555"/>
      <c r="AC555">
        <f t="shared" si="83"/>
        <v>0</v>
      </c>
      <c r="AD555">
        <f t="shared" si="84"/>
        <v>0</v>
      </c>
      <c r="AK555">
        <v>6</v>
      </c>
    </row>
    <row r="556" spans="1:37" hidden="1" x14ac:dyDescent="0.2">
      <c r="A556" s="6" t="s">
        <v>452</v>
      </c>
      <c r="B556" s="2">
        <f t="shared" si="77"/>
        <v>0</v>
      </c>
      <c r="C556" s="2">
        <f t="shared" si="78"/>
        <v>7</v>
      </c>
      <c r="L556" s="66">
        <f t="shared" si="79"/>
        <v>0</v>
      </c>
      <c r="N556" s="66">
        <f t="shared" si="80"/>
        <v>0</v>
      </c>
      <c r="R556" s="66">
        <f t="shared" si="81"/>
        <v>0</v>
      </c>
      <c r="V556" s="66">
        <f t="shared" si="82"/>
        <v>0</v>
      </c>
      <c r="W556"/>
      <c r="X556"/>
      <c r="Y556" s="7"/>
      <c r="Z556"/>
      <c r="AA556"/>
      <c r="AC556">
        <f t="shared" si="83"/>
        <v>0</v>
      </c>
      <c r="AD556">
        <f t="shared" si="84"/>
        <v>0</v>
      </c>
      <c r="AK556">
        <v>7</v>
      </c>
    </row>
    <row r="557" spans="1:37" hidden="1" x14ac:dyDescent="0.2">
      <c r="A557" s="6" t="s">
        <v>453</v>
      </c>
      <c r="B557" s="2">
        <f t="shared" si="77"/>
        <v>0</v>
      </c>
      <c r="C557" s="2">
        <f t="shared" si="78"/>
        <v>7</v>
      </c>
      <c r="L557" s="66">
        <f t="shared" si="79"/>
        <v>0</v>
      </c>
      <c r="N557" s="66">
        <f t="shared" si="80"/>
        <v>0</v>
      </c>
      <c r="R557" s="66">
        <f t="shared" si="81"/>
        <v>0</v>
      </c>
      <c r="V557" s="66">
        <f t="shared" si="82"/>
        <v>0</v>
      </c>
      <c r="W557"/>
      <c r="X557"/>
      <c r="Y557" s="7"/>
      <c r="Z557"/>
      <c r="AA557"/>
      <c r="AC557">
        <f t="shared" si="83"/>
        <v>0</v>
      </c>
      <c r="AD557">
        <f t="shared" si="84"/>
        <v>0</v>
      </c>
      <c r="AK557">
        <v>5</v>
      </c>
    </row>
    <row r="558" spans="1:37" hidden="1" x14ac:dyDescent="0.2">
      <c r="A558" s="6" t="s">
        <v>454</v>
      </c>
      <c r="B558" s="2">
        <f t="shared" si="77"/>
        <v>0</v>
      </c>
      <c r="C558" s="2">
        <f t="shared" si="78"/>
        <v>7</v>
      </c>
      <c r="L558" s="66">
        <f t="shared" si="79"/>
        <v>0</v>
      </c>
      <c r="N558" s="66">
        <f t="shared" si="80"/>
        <v>0</v>
      </c>
      <c r="R558" s="66">
        <f t="shared" si="81"/>
        <v>0</v>
      </c>
      <c r="V558" s="66">
        <f t="shared" si="82"/>
        <v>0</v>
      </c>
      <c r="W558"/>
      <c r="X558"/>
      <c r="Y558" s="7"/>
      <c r="Z558"/>
      <c r="AA558"/>
      <c r="AC558">
        <f t="shared" si="83"/>
        <v>0</v>
      </c>
      <c r="AD558">
        <f t="shared" si="84"/>
        <v>0</v>
      </c>
      <c r="AK558">
        <v>8</v>
      </c>
    </row>
    <row r="559" spans="1:37" hidden="1" x14ac:dyDescent="0.2">
      <c r="A559" s="6" t="s">
        <v>455</v>
      </c>
      <c r="B559" s="2">
        <f t="shared" ref="B559:B605" si="85">+L559+N559+R559+V559+X559</f>
        <v>0</v>
      </c>
      <c r="C559" s="2">
        <f t="shared" ref="C559:C605" si="86">RANK(B559,B$406:B$605,0)</f>
        <v>7</v>
      </c>
      <c r="L559" s="66">
        <f t="shared" ref="L559:L605" si="87">IF(AND(I559&lt;1,J559&lt;1,K559&lt;1),0,IF(250+((80-(I559*60+J559))*2)&lt;0,0,IF(K559&lt;50,250+((80-(I559*60+J559))*2),IF(K559&gt;49,250+((80-(I559*60+J559))*2)-1,250+((80-(I559*60+J559))*2)))))</f>
        <v>0</v>
      </c>
      <c r="N559" s="66">
        <f t="shared" ref="N559:N605" si="88">IF(M559&lt;89,0,250+((M559-172)*3))</f>
        <v>0</v>
      </c>
      <c r="R559" s="66">
        <f t="shared" ref="R559:R605" si="89">IF(AND(O559&lt;1,P559&lt;1,Q559&lt;1),0,IF(250+((220-(O559*60+P559))*1)&lt;0,0,250+((220-(O559*60+P559))*1)))</f>
        <v>0</v>
      </c>
      <c r="V559" s="66">
        <f t="shared" ref="V559:V605" si="90">IF(AND(S559&lt;1,T559&lt;1,U559&lt;1),0,IF(500+((320-(S559*60+T559))*1)&lt;0,0,500+((320-(S559*60+T559))*1)))</f>
        <v>0</v>
      </c>
      <c r="W559"/>
      <c r="X559"/>
      <c r="Y559" s="7"/>
      <c r="Z559"/>
      <c r="AA559"/>
      <c r="AC559">
        <f t="shared" ref="AC559:AC607" si="91">B559</f>
        <v>0</v>
      </c>
      <c r="AD559">
        <f t="shared" ref="AD559:AD607" si="92">AA559+AB559+AC559</f>
        <v>0</v>
      </c>
      <c r="AK559">
        <v>6</v>
      </c>
    </row>
    <row r="560" spans="1:37" hidden="1" x14ac:dyDescent="0.2">
      <c r="A560" s="6" t="s">
        <v>456</v>
      </c>
      <c r="B560" s="2">
        <f t="shared" si="85"/>
        <v>0</v>
      </c>
      <c r="C560" s="2">
        <f t="shared" si="86"/>
        <v>7</v>
      </c>
      <c r="L560" s="66">
        <f t="shared" si="87"/>
        <v>0</v>
      </c>
      <c r="N560" s="66">
        <f t="shared" si="88"/>
        <v>0</v>
      </c>
      <c r="R560" s="66">
        <f t="shared" si="89"/>
        <v>0</v>
      </c>
      <c r="V560" s="66">
        <f t="shared" si="90"/>
        <v>0</v>
      </c>
      <c r="W560"/>
      <c r="X560"/>
      <c r="Y560" s="7"/>
      <c r="Z560"/>
      <c r="AA560"/>
      <c r="AC560">
        <f t="shared" si="91"/>
        <v>0</v>
      </c>
      <c r="AD560">
        <f t="shared" si="92"/>
        <v>0</v>
      </c>
      <c r="AK560">
        <v>7</v>
      </c>
    </row>
    <row r="561" spans="1:37" hidden="1" x14ac:dyDescent="0.2">
      <c r="A561" s="6" t="s">
        <v>457</v>
      </c>
      <c r="B561" s="2">
        <f t="shared" si="85"/>
        <v>0</v>
      </c>
      <c r="C561" s="2">
        <f t="shared" si="86"/>
        <v>7</v>
      </c>
      <c r="L561" s="66">
        <f t="shared" si="87"/>
        <v>0</v>
      </c>
      <c r="N561" s="66">
        <f t="shared" si="88"/>
        <v>0</v>
      </c>
      <c r="R561" s="66">
        <f t="shared" si="89"/>
        <v>0</v>
      </c>
      <c r="V561" s="66">
        <f t="shared" si="90"/>
        <v>0</v>
      </c>
      <c r="W561"/>
      <c r="X561"/>
      <c r="Y561" s="7"/>
      <c r="Z561"/>
      <c r="AA561"/>
      <c r="AC561">
        <f t="shared" si="91"/>
        <v>0</v>
      </c>
      <c r="AD561">
        <f t="shared" si="92"/>
        <v>0</v>
      </c>
      <c r="AK561">
        <v>5</v>
      </c>
    </row>
    <row r="562" spans="1:37" hidden="1" x14ac:dyDescent="0.2">
      <c r="A562" s="6" t="s">
        <v>458</v>
      </c>
      <c r="B562" s="2">
        <f t="shared" si="85"/>
        <v>0</v>
      </c>
      <c r="C562" s="2">
        <f t="shared" si="86"/>
        <v>7</v>
      </c>
      <c r="L562" s="66">
        <f t="shared" si="87"/>
        <v>0</v>
      </c>
      <c r="N562" s="66">
        <f t="shared" si="88"/>
        <v>0</v>
      </c>
      <c r="R562" s="66">
        <f t="shared" si="89"/>
        <v>0</v>
      </c>
      <c r="V562" s="66">
        <f t="shared" si="90"/>
        <v>0</v>
      </c>
      <c r="W562"/>
      <c r="X562"/>
      <c r="Y562" s="7"/>
      <c r="Z562"/>
      <c r="AA562"/>
      <c r="AC562">
        <f t="shared" si="91"/>
        <v>0</v>
      </c>
      <c r="AD562">
        <f t="shared" si="92"/>
        <v>0</v>
      </c>
      <c r="AK562">
        <v>8</v>
      </c>
    </row>
    <row r="563" spans="1:37" hidden="1" x14ac:dyDescent="0.2">
      <c r="A563" s="6" t="s">
        <v>459</v>
      </c>
      <c r="B563" s="2">
        <f t="shared" si="85"/>
        <v>0</v>
      </c>
      <c r="C563" s="2">
        <f t="shared" si="86"/>
        <v>7</v>
      </c>
      <c r="L563" s="66">
        <f t="shared" si="87"/>
        <v>0</v>
      </c>
      <c r="N563" s="66">
        <f t="shared" si="88"/>
        <v>0</v>
      </c>
      <c r="R563" s="66">
        <f t="shared" si="89"/>
        <v>0</v>
      </c>
      <c r="V563" s="66">
        <f t="shared" si="90"/>
        <v>0</v>
      </c>
      <c r="W563"/>
      <c r="X563"/>
      <c r="Y563" s="7"/>
      <c r="Z563"/>
      <c r="AA563"/>
      <c r="AC563">
        <f t="shared" si="91"/>
        <v>0</v>
      </c>
      <c r="AD563">
        <f t="shared" si="92"/>
        <v>0</v>
      </c>
      <c r="AK563">
        <v>6</v>
      </c>
    </row>
    <row r="564" spans="1:37" hidden="1" x14ac:dyDescent="0.2">
      <c r="A564" s="6" t="s">
        <v>460</v>
      </c>
      <c r="B564" s="2">
        <f t="shared" si="85"/>
        <v>0</v>
      </c>
      <c r="C564" s="2">
        <f t="shared" si="86"/>
        <v>7</v>
      </c>
      <c r="L564" s="66">
        <f t="shared" si="87"/>
        <v>0</v>
      </c>
      <c r="N564" s="66">
        <f t="shared" si="88"/>
        <v>0</v>
      </c>
      <c r="R564" s="66">
        <f t="shared" si="89"/>
        <v>0</v>
      </c>
      <c r="V564" s="66">
        <f t="shared" si="90"/>
        <v>0</v>
      </c>
      <c r="W564"/>
      <c r="X564"/>
      <c r="Y564" s="7"/>
      <c r="Z564"/>
      <c r="AA564"/>
      <c r="AC564">
        <f t="shared" si="91"/>
        <v>0</v>
      </c>
      <c r="AD564">
        <f t="shared" si="92"/>
        <v>0</v>
      </c>
      <c r="AK564">
        <v>7</v>
      </c>
    </row>
    <row r="565" spans="1:37" hidden="1" x14ac:dyDescent="0.2">
      <c r="A565" s="6" t="s">
        <v>461</v>
      </c>
      <c r="B565" s="2">
        <f t="shared" si="85"/>
        <v>0</v>
      </c>
      <c r="C565" s="2">
        <f t="shared" si="86"/>
        <v>7</v>
      </c>
      <c r="L565" s="66">
        <f t="shared" si="87"/>
        <v>0</v>
      </c>
      <c r="N565" s="66">
        <f t="shared" si="88"/>
        <v>0</v>
      </c>
      <c r="R565" s="66">
        <f t="shared" si="89"/>
        <v>0</v>
      </c>
      <c r="V565" s="66">
        <f t="shared" si="90"/>
        <v>0</v>
      </c>
      <c r="W565"/>
      <c r="X565"/>
      <c r="Y565" s="7"/>
      <c r="Z565"/>
      <c r="AA565"/>
      <c r="AC565">
        <f t="shared" si="91"/>
        <v>0</v>
      </c>
      <c r="AD565">
        <f t="shared" si="92"/>
        <v>0</v>
      </c>
      <c r="AK565">
        <v>5</v>
      </c>
    </row>
    <row r="566" spans="1:37" hidden="1" x14ac:dyDescent="0.2">
      <c r="A566" s="6" t="s">
        <v>462</v>
      </c>
      <c r="B566" s="2">
        <f t="shared" si="85"/>
        <v>0</v>
      </c>
      <c r="C566" s="2">
        <f t="shared" si="86"/>
        <v>7</v>
      </c>
      <c r="L566" s="66">
        <f t="shared" si="87"/>
        <v>0</v>
      </c>
      <c r="N566" s="66">
        <f t="shared" si="88"/>
        <v>0</v>
      </c>
      <c r="R566" s="66">
        <f t="shared" si="89"/>
        <v>0</v>
      </c>
      <c r="V566" s="66">
        <f t="shared" si="90"/>
        <v>0</v>
      </c>
      <c r="W566"/>
      <c r="X566"/>
      <c r="Y566" s="7"/>
      <c r="Z566"/>
      <c r="AA566"/>
      <c r="AC566">
        <f t="shared" si="91"/>
        <v>0</v>
      </c>
      <c r="AD566">
        <f t="shared" si="92"/>
        <v>0</v>
      </c>
      <c r="AK566">
        <v>8</v>
      </c>
    </row>
    <row r="567" spans="1:37" hidden="1" x14ac:dyDescent="0.2">
      <c r="A567" s="6" t="s">
        <v>463</v>
      </c>
      <c r="B567" s="2">
        <f t="shared" si="85"/>
        <v>0</v>
      </c>
      <c r="C567" s="2">
        <f t="shared" si="86"/>
        <v>7</v>
      </c>
      <c r="L567" s="66">
        <f t="shared" si="87"/>
        <v>0</v>
      </c>
      <c r="N567" s="66">
        <f t="shared" si="88"/>
        <v>0</v>
      </c>
      <c r="R567" s="66">
        <f t="shared" si="89"/>
        <v>0</v>
      </c>
      <c r="V567" s="66">
        <f t="shared" si="90"/>
        <v>0</v>
      </c>
      <c r="W567"/>
      <c r="X567"/>
      <c r="Y567" s="7"/>
      <c r="Z567"/>
      <c r="AA567"/>
      <c r="AC567">
        <f t="shared" si="91"/>
        <v>0</v>
      </c>
      <c r="AD567">
        <f t="shared" si="92"/>
        <v>0</v>
      </c>
      <c r="AK567">
        <v>6</v>
      </c>
    </row>
    <row r="568" spans="1:37" hidden="1" x14ac:dyDescent="0.2">
      <c r="A568" s="6" t="s">
        <v>464</v>
      </c>
      <c r="B568" s="2">
        <f t="shared" si="85"/>
        <v>0</v>
      </c>
      <c r="C568" s="2">
        <f t="shared" si="86"/>
        <v>7</v>
      </c>
      <c r="L568" s="66">
        <f t="shared" si="87"/>
        <v>0</v>
      </c>
      <c r="N568" s="66">
        <f t="shared" si="88"/>
        <v>0</v>
      </c>
      <c r="R568" s="66">
        <f t="shared" si="89"/>
        <v>0</v>
      </c>
      <c r="V568" s="66">
        <f t="shared" si="90"/>
        <v>0</v>
      </c>
      <c r="W568"/>
      <c r="X568"/>
      <c r="Y568" s="7"/>
      <c r="Z568"/>
      <c r="AA568"/>
      <c r="AC568">
        <f t="shared" si="91"/>
        <v>0</v>
      </c>
      <c r="AD568">
        <f t="shared" si="92"/>
        <v>0</v>
      </c>
      <c r="AK568">
        <v>7</v>
      </c>
    </row>
    <row r="569" spans="1:37" hidden="1" x14ac:dyDescent="0.2">
      <c r="A569" s="6" t="s">
        <v>465</v>
      </c>
      <c r="B569" s="2">
        <f t="shared" si="85"/>
        <v>0</v>
      </c>
      <c r="C569" s="2">
        <f t="shared" si="86"/>
        <v>7</v>
      </c>
      <c r="L569" s="66">
        <f t="shared" si="87"/>
        <v>0</v>
      </c>
      <c r="N569" s="66">
        <f t="shared" si="88"/>
        <v>0</v>
      </c>
      <c r="R569" s="66">
        <f t="shared" si="89"/>
        <v>0</v>
      </c>
      <c r="V569" s="66">
        <f t="shared" si="90"/>
        <v>0</v>
      </c>
      <c r="W569"/>
      <c r="X569"/>
      <c r="Y569" s="7"/>
      <c r="Z569"/>
      <c r="AA569"/>
      <c r="AC569">
        <f t="shared" si="91"/>
        <v>0</v>
      </c>
      <c r="AD569">
        <f t="shared" si="92"/>
        <v>0</v>
      </c>
      <c r="AK569">
        <v>5</v>
      </c>
    </row>
    <row r="570" spans="1:37" hidden="1" x14ac:dyDescent="0.2">
      <c r="A570" s="6" t="s">
        <v>466</v>
      </c>
      <c r="B570" s="2">
        <f t="shared" si="85"/>
        <v>0</v>
      </c>
      <c r="C570" s="2">
        <f t="shared" si="86"/>
        <v>7</v>
      </c>
      <c r="L570" s="66">
        <f t="shared" si="87"/>
        <v>0</v>
      </c>
      <c r="N570" s="66">
        <f t="shared" si="88"/>
        <v>0</v>
      </c>
      <c r="R570" s="66">
        <f t="shared" si="89"/>
        <v>0</v>
      </c>
      <c r="V570" s="66">
        <f t="shared" si="90"/>
        <v>0</v>
      </c>
      <c r="W570"/>
      <c r="X570"/>
      <c r="Y570" s="7"/>
      <c r="Z570"/>
      <c r="AA570"/>
      <c r="AC570">
        <f t="shared" si="91"/>
        <v>0</v>
      </c>
      <c r="AD570">
        <f t="shared" si="92"/>
        <v>0</v>
      </c>
      <c r="AK570">
        <v>8</v>
      </c>
    </row>
    <row r="571" spans="1:37" hidden="1" x14ac:dyDescent="0.2">
      <c r="A571" s="6" t="s">
        <v>467</v>
      </c>
      <c r="B571" s="2">
        <f t="shared" si="85"/>
        <v>0</v>
      </c>
      <c r="C571" s="2">
        <f t="shared" si="86"/>
        <v>7</v>
      </c>
      <c r="L571" s="66">
        <f t="shared" si="87"/>
        <v>0</v>
      </c>
      <c r="N571" s="66">
        <f t="shared" si="88"/>
        <v>0</v>
      </c>
      <c r="R571" s="66">
        <f t="shared" si="89"/>
        <v>0</v>
      </c>
      <c r="V571" s="66">
        <f t="shared" si="90"/>
        <v>0</v>
      </c>
      <c r="W571"/>
      <c r="X571"/>
      <c r="Y571" s="7"/>
      <c r="Z571"/>
      <c r="AA571"/>
      <c r="AC571">
        <f t="shared" si="91"/>
        <v>0</v>
      </c>
      <c r="AD571">
        <f t="shared" si="92"/>
        <v>0</v>
      </c>
      <c r="AK571">
        <v>6</v>
      </c>
    </row>
    <row r="572" spans="1:37" hidden="1" x14ac:dyDescent="0.2">
      <c r="A572" s="6" t="s">
        <v>468</v>
      </c>
      <c r="B572" s="2">
        <f t="shared" si="85"/>
        <v>0</v>
      </c>
      <c r="C572" s="2">
        <f t="shared" si="86"/>
        <v>7</v>
      </c>
      <c r="L572" s="66">
        <f t="shared" si="87"/>
        <v>0</v>
      </c>
      <c r="N572" s="66">
        <f t="shared" si="88"/>
        <v>0</v>
      </c>
      <c r="R572" s="66">
        <f t="shared" si="89"/>
        <v>0</v>
      </c>
      <c r="V572" s="66">
        <f t="shared" si="90"/>
        <v>0</v>
      </c>
      <c r="W572"/>
      <c r="X572"/>
      <c r="Y572" s="7"/>
      <c r="Z572"/>
      <c r="AA572"/>
      <c r="AC572">
        <f t="shared" si="91"/>
        <v>0</v>
      </c>
      <c r="AD572">
        <f t="shared" si="92"/>
        <v>0</v>
      </c>
      <c r="AK572">
        <v>7</v>
      </c>
    </row>
    <row r="573" spans="1:37" hidden="1" x14ac:dyDescent="0.2">
      <c r="A573" s="6" t="s">
        <v>469</v>
      </c>
      <c r="B573" s="2">
        <f t="shared" si="85"/>
        <v>0</v>
      </c>
      <c r="C573" s="2">
        <f t="shared" si="86"/>
        <v>7</v>
      </c>
      <c r="L573" s="66">
        <f t="shared" si="87"/>
        <v>0</v>
      </c>
      <c r="N573" s="66">
        <f t="shared" si="88"/>
        <v>0</v>
      </c>
      <c r="R573" s="66">
        <f t="shared" si="89"/>
        <v>0</v>
      </c>
      <c r="V573" s="66">
        <f t="shared" si="90"/>
        <v>0</v>
      </c>
      <c r="W573"/>
      <c r="X573"/>
      <c r="Y573" s="7"/>
      <c r="Z573"/>
      <c r="AA573"/>
      <c r="AC573">
        <f t="shared" si="91"/>
        <v>0</v>
      </c>
      <c r="AD573">
        <f t="shared" si="92"/>
        <v>0</v>
      </c>
      <c r="AK573">
        <v>5</v>
      </c>
    </row>
    <row r="574" spans="1:37" hidden="1" x14ac:dyDescent="0.2">
      <c r="A574" s="6" t="s">
        <v>470</v>
      </c>
      <c r="B574" s="2">
        <f t="shared" si="85"/>
        <v>0</v>
      </c>
      <c r="C574" s="2">
        <f t="shared" si="86"/>
        <v>7</v>
      </c>
      <c r="L574" s="66">
        <f t="shared" si="87"/>
        <v>0</v>
      </c>
      <c r="N574" s="66">
        <f t="shared" si="88"/>
        <v>0</v>
      </c>
      <c r="R574" s="66">
        <f t="shared" si="89"/>
        <v>0</v>
      </c>
      <c r="V574" s="66">
        <f t="shared" si="90"/>
        <v>0</v>
      </c>
      <c r="W574"/>
      <c r="X574"/>
      <c r="Y574" s="7"/>
      <c r="Z574"/>
      <c r="AA574"/>
      <c r="AC574">
        <f t="shared" si="91"/>
        <v>0</v>
      </c>
      <c r="AD574">
        <f t="shared" si="92"/>
        <v>0</v>
      </c>
      <c r="AK574">
        <v>8</v>
      </c>
    </row>
    <row r="575" spans="1:37" hidden="1" x14ac:dyDescent="0.2">
      <c r="A575" s="6" t="s">
        <v>471</v>
      </c>
      <c r="B575" s="2">
        <f t="shared" si="85"/>
        <v>0</v>
      </c>
      <c r="C575" s="2">
        <f t="shared" si="86"/>
        <v>7</v>
      </c>
      <c r="L575" s="66">
        <f t="shared" si="87"/>
        <v>0</v>
      </c>
      <c r="N575" s="66">
        <f t="shared" si="88"/>
        <v>0</v>
      </c>
      <c r="R575" s="66">
        <f t="shared" si="89"/>
        <v>0</v>
      </c>
      <c r="V575" s="66">
        <f t="shared" si="90"/>
        <v>0</v>
      </c>
      <c r="W575"/>
      <c r="X575"/>
      <c r="Y575" s="7"/>
      <c r="Z575"/>
      <c r="AA575"/>
      <c r="AC575">
        <f t="shared" si="91"/>
        <v>0</v>
      </c>
      <c r="AD575">
        <f t="shared" si="92"/>
        <v>0</v>
      </c>
      <c r="AK575">
        <v>6</v>
      </c>
    </row>
    <row r="576" spans="1:37" hidden="1" x14ac:dyDescent="0.2">
      <c r="A576" s="6" t="s">
        <v>472</v>
      </c>
      <c r="B576" s="2">
        <f t="shared" si="85"/>
        <v>0</v>
      </c>
      <c r="C576" s="2">
        <f t="shared" si="86"/>
        <v>7</v>
      </c>
      <c r="L576" s="66">
        <f t="shared" si="87"/>
        <v>0</v>
      </c>
      <c r="N576" s="66">
        <f t="shared" si="88"/>
        <v>0</v>
      </c>
      <c r="R576" s="66">
        <f t="shared" si="89"/>
        <v>0</v>
      </c>
      <c r="V576" s="66">
        <f t="shared" si="90"/>
        <v>0</v>
      </c>
      <c r="W576"/>
      <c r="X576"/>
      <c r="Y576" s="7"/>
      <c r="Z576"/>
      <c r="AA576"/>
      <c r="AC576">
        <f t="shared" si="91"/>
        <v>0</v>
      </c>
      <c r="AD576">
        <f t="shared" si="92"/>
        <v>0</v>
      </c>
      <c r="AK576">
        <v>7</v>
      </c>
    </row>
    <row r="577" spans="1:37" hidden="1" x14ac:dyDescent="0.2">
      <c r="A577" s="6" t="s">
        <v>473</v>
      </c>
      <c r="B577" s="2">
        <f t="shared" si="85"/>
        <v>0</v>
      </c>
      <c r="C577" s="2">
        <f t="shared" si="86"/>
        <v>7</v>
      </c>
      <c r="L577" s="66">
        <f t="shared" si="87"/>
        <v>0</v>
      </c>
      <c r="N577" s="66">
        <f t="shared" si="88"/>
        <v>0</v>
      </c>
      <c r="R577" s="66">
        <f t="shared" si="89"/>
        <v>0</v>
      </c>
      <c r="V577" s="66">
        <f t="shared" si="90"/>
        <v>0</v>
      </c>
      <c r="W577"/>
      <c r="X577"/>
      <c r="Y577" s="7"/>
      <c r="Z577"/>
      <c r="AA577"/>
      <c r="AC577">
        <f t="shared" si="91"/>
        <v>0</v>
      </c>
      <c r="AD577">
        <f t="shared" si="92"/>
        <v>0</v>
      </c>
      <c r="AK577">
        <v>5</v>
      </c>
    </row>
    <row r="578" spans="1:37" hidden="1" x14ac:dyDescent="0.2">
      <c r="A578" s="6" t="s">
        <v>474</v>
      </c>
      <c r="B578" s="2">
        <f t="shared" si="85"/>
        <v>0</v>
      </c>
      <c r="C578" s="2">
        <f t="shared" si="86"/>
        <v>7</v>
      </c>
      <c r="L578" s="66">
        <f t="shared" si="87"/>
        <v>0</v>
      </c>
      <c r="N578" s="66">
        <f t="shared" si="88"/>
        <v>0</v>
      </c>
      <c r="R578" s="66">
        <f t="shared" si="89"/>
        <v>0</v>
      </c>
      <c r="V578" s="66">
        <f t="shared" si="90"/>
        <v>0</v>
      </c>
      <c r="W578"/>
      <c r="X578"/>
      <c r="Y578" s="7"/>
      <c r="Z578"/>
      <c r="AA578"/>
      <c r="AC578">
        <f t="shared" si="91"/>
        <v>0</v>
      </c>
      <c r="AD578">
        <f t="shared" si="92"/>
        <v>0</v>
      </c>
      <c r="AK578">
        <v>8</v>
      </c>
    </row>
    <row r="579" spans="1:37" hidden="1" x14ac:dyDescent="0.2">
      <c r="A579" s="6" t="s">
        <v>475</v>
      </c>
      <c r="B579" s="2">
        <f t="shared" si="85"/>
        <v>0</v>
      </c>
      <c r="C579" s="2">
        <f t="shared" si="86"/>
        <v>7</v>
      </c>
      <c r="L579" s="66">
        <f t="shared" si="87"/>
        <v>0</v>
      </c>
      <c r="N579" s="66">
        <f t="shared" si="88"/>
        <v>0</v>
      </c>
      <c r="R579" s="66">
        <f t="shared" si="89"/>
        <v>0</v>
      </c>
      <c r="V579" s="66">
        <f t="shared" si="90"/>
        <v>0</v>
      </c>
      <c r="W579"/>
      <c r="X579"/>
      <c r="Y579" s="7"/>
      <c r="Z579"/>
      <c r="AA579"/>
      <c r="AC579">
        <f t="shared" si="91"/>
        <v>0</v>
      </c>
      <c r="AD579">
        <f t="shared" si="92"/>
        <v>0</v>
      </c>
      <c r="AK579">
        <v>6</v>
      </c>
    </row>
    <row r="580" spans="1:37" hidden="1" x14ac:dyDescent="0.2">
      <c r="A580" s="6" t="s">
        <v>476</v>
      </c>
      <c r="B580" s="2">
        <f t="shared" si="85"/>
        <v>0</v>
      </c>
      <c r="C580" s="2">
        <f t="shared" si="86"/>
        <v>7</v>
      </c>
      <c r="L580" s="66">
        <f t="shared" si="87"/>
        <v>0</v>
      </c>
      <c r="N580" s="66">
        <f t="shared" si="88"/>
        <v>0</v>
      </c>
      <c r="R580" s="66">
        <f t="shared" si="89"/>
        <v>0</v>
      </c>
      <c r="V580" s="66">
        <f t="shared" si="90"/>
        <v>0</v>
      </c>
      <c r="W580"/>
      <c r="X580"/>
      <c r="Y580" s="7"/>
      <c r="Z580"/>
      <c r="AA580"/>
      <c r="AC580">
        <f t="shared" si="91"/>
        <v>0</v>
      </c>
      <c r="AD580">
        <f t="shared" si="92"/>
        <v>0</v>
      </c>
      <c r="AK580">
        <v>7</v>
      </c>
    </row>
    <row r="581" spans="1:37" hidden="1" x14ac:dyDescent="0.2">
      <c r="A581" s="6" t="s">
        <v>477</v>
      </c>
      <c r="B581" s="2">
        <f t="shared" si="85"/>
        <v>0</v>
      </c>
      <c r="C581" s="2">
        <f t="shared" si="86"/>
        <v>7</v>
      </c>
      <c r="L581" s="66">
        <f t="shared" si="87"/>
        <v>0</v>
      </c>
      <c r="N581" s="66">
        <f t="shared" si="88"/>
        <v>0</v>
      </c>
      <c r="R581" s="66">
        <f t="shared" si="89"/>
        <v>0</v>
      </c>
      <c r="V581" s="66">
        <f t="shared" si="90"/>
        <v>0</v>
      </c>
      <c r="W581"/>
      <c r="X581"/>
      <c r="Y581" s="7"/>
      <c r="Z581"/>
      <c r="AA581"/>
      <c r="AC581">
        <f t="shared" si="91"/>
        <v>0</v>
      </c>
      <c r="AD581">
        <f t="shared" si="92"/>
        <v>0</v>
      </c>
      <c r="AK581">
        <v>5</v>
      </c>
    </row>
    <row r="582" spans="1:37" hidden="1" x14ac:dyDescent="0.2">
      <c r="A582" s="6" t="s">
        <v>478</v>
      </c>
      <c r="B582" s="2">
        <f t="shared" si="85"/>
        <v>0</v>
      </c>
      <c r="C582" s="2">
        <f t="shared" si="86"/>
        <v>7</v>
      </c>
      <c r="L582" s="66">
        <f t="shared" si="87"/>
        <v>0</v>
      </c>
      <c r="N582" s="66">
        <f t="shared" si="88"/>
        <v>0</v>
      </c>
      <c r="R582" s="66">
        <f t="shared" si="89"/>
        <v>0</v>
      </c>
      <c r="V582" s="66">
        <f t="shared" si="90"/>
        <v>0</v>
      </c>
      <c r="W582"/>
      <c r="X582"/>
      <c r="Y582" s="7"/>
      <c r="Z582"/>
      <c r="AA582"/>
      <c r="AC582">
        <f t="shared" si="91"/>
        <v>0</v>
      </c>
      <c r="AD582">
        <f t="shared" si="92"/>
        <v>0</v>
      </c>
      <c r="AK582">
        <v>8</v>
      </c>
    </row>
    <row r="583" spans="1:37" hidden="1" x14ac:dyDescent="0.2">
      <c r="A583" s="6" t="s">
        <v>479</v>
      </c>
      <c r="B583" s="2">
        <f t="shared" si="85"/>
        <v>0</v>
      </c>
      <c r="C583" s="2">
        <f t="shared" si="86"/>
        <v>7</v>
      </c>
      <c r="L583" s="66">
        <f t="shared" si="87"/>
        <v>0</v>
      </c>
      <c r="N583" s="66">
        <f t="shared" si="88"/>
        <v>0</v>
      </c>
      <c r="R583" s="66">
        <f t="shared" si="89"/>
        <v>0</v>
      </c>
      <c r="V583" s="66">
        <f t="shared" si="90"/>
        <v>0</v>
      </c>
      <c r="W583"/>
      <c r="X583"/>
      <c r="Y583" s="7"/>
      <c r="Z583"/>
      <c r="AA583"/>
      <c r="AC583">
        <f t="shared" si="91"/>
        <v>0</v>
      </c>
      <c r="AD583">
        <f t="shared" si="92"/>
        <v>0</v>
      </c>
      <c r="AK583">
        <v>6</v>
      </c>
    </row>
    <row r="584" spans="1:37" hidden="1" x14ac:dyDescent="0.2">
      <c r="A584" s="6" t="s">
        <v>480</v>
      </c>
      <c r="B584" s="2">
        <f t="shared" si="85"/>
        <v>0</v>
      </c>
      <c r="C584" s="2">
        <f t="shared" si="86"/>
        <v>7</v>
      </c>
      <c r="L584" s="66">
        <f t="shared" si="87"/>
        <v>0</v>
      </c>
      <c r="N584" s="66">
        <f t="shared" si="88"/>
        <v>0</v>
      </c>
      <c r="R584" s="66">
        <f t="shared" si="89"/>
        <v>0</v>
      </c>
      <c r="V584" s="66">
        <f t="shared" si="90"/>
        <v>0</v>
      </c>
      <c r="W584"/>
      <c r="X584"/>
      <c r="Y584" s="7"/>
      <c r="Z584"/>
      <c r="AA584"/>
      <c r="AC584">
        <f t="shared" si="91"/>
        <v>0</v>
      </c>
      <c r="AD584">
        <f t="shared" si="92"/>
        <v>0</v>
      </c>
      <c r="AK584">
        <v>7</v>
      </c>
    </row>
    <row r="585" spans="1:37" hidden="1" x14ac:dyDescent="0.2">
      <c r="A585" s="6" t="s">
        <v>481</v>
      </c>
      <c r="B585" s="2">
        <f t="shared" si="85"/>
        <v>0</v>
      </c>
      <c r="C585" s="2">
        <f t="shared" si="86"/>
        <v>7</v>
      </c>
      <c r="L585" s="66">
        <f t="shared" si="87"/>
        <v>0</v>
      </c>
      <c r="N585" s="66">
        <f t="shared" si="88"/>
        <v>0</v>
      </c>
      <c r="R585" s="66">
        <f t="shared" si="89"/>
        <v>0</v>
      </c>
      <c r="V585" s="66">
        <f t="shared" si="90"/>
        <v>0</v>
      </c>
      <c r="W585"/>
      <c r="X585"/>
      <c r="Y585" s="7"/>
      <c r="Z585"/>
      <c r="AA585"/>
      <c r="AC585">
        <f t="shared" si="91"/>
        <v>0</v>
      </c>
      <c r="AD585">
        <f t="shared" si="92"/>
        <v>0</v>
      </c>
      <c r="AK585">
        <v>5</v>
      </c>
    </row>
    <row r="586" spans="1:37" hidden="1" x14ac:dyDescent="0.2">
      <c r="A586" s="6" t="s">
        <v>482</v>
      </c>
      <c r="B586" s="2">
        <f t="shared" si="85"/>
        <v>0</v>
      </c>
      <c r="C586" s="2">
        <f t="shared" si="86"/>
        <v>7</v>
      </c>
      <c r="L586" s="66">
        <f t="shared" si="87"/>
        <v>0</v>
      </c>
      <c r="N586" s="66">
        <f t="shared" si="88"/>
        <v>0</v>
      </c>
      <c r="R586" s="66">
        <f t="shared" si="89"/>
        <v>0</v>
      </c>
      <c r="V586" s="66">
        <f t="shared" si="90"/>
        <v>0</v>
      </c>
      <c r="W586"/>
      <c r="X586"/>
      <c r="Y586" s="7"/>
      <c r="Z586"/>
      <c r="AA586"/>
      <c r="AC586">
        <f t="shared" si="91"/>
        <v>0</v>
      </c>
      <c r="AD586">
        <f t="shared" si="92"/>
        <v>0</v>
      </c>
      <c r="AK586">
        <v>8</v>
      </c>
    </row>
    <row r="587" spans="1:37" hidden="1" x14ac:dyDescent="0.2">
      <c r="A587" s="6" t="s">
        <v>483</v>
      </c>
      <c r="B587" s="2">
        <f t="shared" si="85"/>
        <v>0</v>
      </c>
      <c r="C587" s="2">
        <f t="shared" si="86"/>
        <v>7</v>
      </c>
      <c r="L587" s="66">
        <f t="shared" si="87"/>
        <v>0</v>
      </c>
      <c r="N587" s="66">
        <f t="shared" si="88"/>
        <v>0</v>
      </c>
      <c r="R587" s="66">
        <f t="shared" si="89"/>
        <v>0</v>
      </c>
      <c r="V587" s="66">
        <f t="shared" si="90"/>
        <v>0</v>
      </c>
      <c r="W587"/>
      <c r="X587"/>
      <c r="Y587" s="7"/>
      <c r="Z587"/>
      <c r="AA587"/>
      <c r="AC587">
        <f t="shared" si="91"/>
        <v>0</v>
      </c>
      <c r="AD587">
        <f t="shared" si="92"/>
        <v>0</v>
      </c>
      <c r="AK587">
        <v>6</v>
      </c>
    </row>
    <row r="588" spans="1:37" hidden="1" x14ac:dyDescent="0.2">
      <c r="A588" s="6" t="s">
        <v>484</v>
      </c>
      <c r="B588" s="2">
        <f t="shared" si="85"/>
        <v>0</v>
      </c>
      <c r="C588" s="2">
        <f t="shared" si="86"/>
        <v>7</v>
      </c>
      <c r="L588" s="66">
        <f t="shared" si="87"/>
        <v>0</v>
      </c>
      <c r="N588" s="66">
        <f t="shared" si="88"/>
        <v>0</v>
      </c>
      <c r="R588" s="66">
        <f t="shared" si="89"/>
        <v>0</v>
      </c>
      <c r="V588" s="66">
        <f t="shared" si="90"/>
        <v>0</v>
      </c>
      <c r="W588"/>
      <c r="X588"/>
      <c r="Y588" s="7"/>
      <c r="Z588"/>
      <c r="AA588"/>
      <c r="AC588">
        <f t="shared" si="91"/>
        <v>0</v>
      </c>
      <c r="AD588">
        <f t="shared" si="92"/>
        <v>0</v>
      </c>
      <c r="AK588">
        <v>7</v>
      </c>
    </row>
    <row r="589" spans="1:37" hidden="1" x14ac:dyDescent="0.2">
      <c r="A589" s="6" t="s">
        <v>485</v>
      </c>
      <c r="B589" s="2">
        <f t="shared" si="85"/>
        <v>0</v>
      </c>
      <c r="C589" s="2">
        <f t="shared" si="86"/>
        <v>7</v>
      </c>
      <c r="L589" s="66">
        <f t="shared" si="87"/>
        <v>0</v>
      </c>
      <c r="N589" s="66">
        <f t="shared" si="88"/>
        <v>0</v>
      </c>
      <c r="R589" s="66">
        <f t="shared" si="89"/>
        <v>0</v>
      </c>
      <c r="V589" s="66">
        <f t="shared" si="90"/>
        <v>0</v>
      </c>
      <c r="W589"/>
      <c r="X589"/>
      <c r="Y589" s="7"/>
      <c r="Z589"/>
      <c r="AA589"/>
      <c r="AC589">
        <f t="shared" si="91"/>
        <v>0</v>
      </c>
      <c r="AD589">
        <f t="shared" si="92"/>
        <v>0</v>
      </c>
      <c r="AK589">
        <v>5</v>
      </c>
    </row>
    <row r="590" spans="1:37" hidden="1" x14ac:dyDescent="0.2">
      <c r="A590" s="6" t="s">
        <v>486</v>
      </c>
      <c r="B590" s="2">
        <f t="shared" si="85"/>
        <v>0</v>
      </c>
      <c r="C590" s="2">
        <f t="shared" si="86"/>
        <v>7</v>
      </c>
      <c r="L590" s="66">
        <f t="shared" si="87"/>
        <v>0</v>
      </c>
      <c r="N590" s="66">
        <f t="shared" si="88"/>
        <v>0</v>
      </c>
      <c r="R590" s="66">
        <f t="shared" si="89"/>
        <v>0</v>
      </c>
      <c r="V590" s="66">
        <f t="shared" si="90"/>
        <v>0</v>
      </c>
      <c r="W590"/>
      <c r="X590"/>
      <c r="Y590" s="7"/>
      <c r="Z590"/>
      <c r="AA590"/>
      <c r="AC590">
        <f t="shared" si="91"/>
        <v>0</v>
      </c>
      <c r="AD590">
        <f t="shared" si="92"/>
        <v>0</v>
      </c>
      <c r="AK590">
        <v>8</v>
      </c>
    </row>
    <row r="591" spans="1:37" hidden="1" x14ac:dyDescent="0.2">
      <c r="A591" s="6" t="s">
        <v>487</v>
      </c>
      <c r="B591" s="2">
        <f t="shared" si="85"/>
        <v>0</v>
      </c>
      <c r="C591" s="2">
        <f t="shared" si="86"/>
        <v>7</v>
      </c>
      <c r="L591" s="66">
        <f t="shared" si="87"/>
        <v>0</v>
      </c>
      <c r="N591" s="66">
        <f t="shared" si="88"/>
        <v>0</v>
      </c>
      <c r="R591" s="66">
        <f t="shared" si="89"/>
        <v>0</v>
      </c>
      <c r="V591" s="66">
        <f t="shared" si="90"/>
        <v>0</v>
      </c>
      <c r="W591"/>
      <c r="X591"/>
      <c r="Y591" s="7"/>
      <c r="Z591"/>
      <c r="AA591"/>
      <c r="AC591">
        <f t="shared" si="91"/>
        <v>0</v>
      </c>
      <c r="AD591">
        <f t="shared" si="92"/>
        <v>0</v>
      </c>
      <c r="AK591">
        <v>6</v>
      </c>
    </row>
    <row r="592" spans="1:37" hidden="1" x14ac:dyDescent="0.2">
      <c r="A592" s="6" t="s">
        <v>488</v>
      </c>
      <c r="B592" s="2">
        <f t="shared" si="85"/>
        <v>0</v>
      </c>
      <c r="C592" s="2">
        <f t="shared" si="86"/>
        <v>7</v>
      </c>
      <c r="L592" s="66">
        <f t="shared" si="87"/>
        <v>0</v>
      </c>
      <c r="N592" s="66">
        <f t="shared" si="88"/>
        <v>0</v>
      </c>
      <c r="R592" s="66">
        <f t="shared" si="89"/>
        <v>0</v>
      </c>
      <c r="V592" s="66">
        <f t="shared" si="90"/>
        <v>0</v>
      </c>
      <c r="W592"/>
      <c r="X592"/>
      <c r="Y592" s="7"/>
      <c r="Z592"/>
      <c r="AA592"/>
      <c r="AC592">
        <f t="shared" si="91"/>
        <v>0</v>
      </c>
      <c r="AD592">
        <f t="shared" si="92"/>
        <v>0</v>
      </c>
      <c r="AK592">
        <v>7</v>
      </c>
    </row>
    <row r="593" spans="1:38" hidden="1" x14ac:dyDescent="0.2">
      <c r="A593" s="6" t="s">
        <v>489</v>
      </c>
      <c r="B593" s="2">
        <f t="shared" si="85"/>
        <v>0</v>
      </c>
      <c r="C593" s="2">
        <f t="shared" si="86"/>
        <v>7</v>
      </c>
      <c r="L593" s="66">
        <f t="shared" si="87"/>
        <v>0</v>
      </c>
      <c r="N593" s="66">
        <f t="shared" si="88"/>
        <v>0</v>
      </c>
      <c r="R593" s="66">
        <f t="shared" si="89"/>
        <v>0</v>
      </c>
      <c r="V593" s="66">
        <f t="shared" si="90"/>
        <v>0</v>
      </c>
      <c r="W593"/>
      <c r="X593"/>
      <c r="Y593" s="7"/>
      <c r="Z593"/>
      <c r="AA593"/>
      <c r="AC593">
        <f t="shared" si="91"/>
        <v>0</v>
      </c>
      <c r="AD593">
        <f t="shared" si="92"/>
        <v>0</v>
      </c>
      <c r="AK593">
        <v>5</v>
      </c>
    </row>
    <row r="594" spans="1:38" hidden="1" x14ac:dyDescent="0.2">
      <c r="A594" s="6" t="s">
        <v>490</v>
      </c>
      <c r="B594" s="2">
        <f t="shared" si="85"/>
        <v>0</v>
      </c>
      <c r="C594" s="2">
        <f t="shared" si="86"/>
        <v>7</v>
      </c>
      <c r="L594" s="66">
        <f t="shared" si="87"/>
        <v>0</v>
      </c>
      <c r="N594" s="66">
        <f t="shared" si="88"/>
        <v>0</v>
      </c>
      <c r="R594" s="66">
        <f t="shared" si="89"/>
        <v>0</v>
      </c>
      <c r="V594" s="66">
        <f t="shared" si="90"/>
        <v>0</v>
      </c>
      <c r="W594"/>
      <c r="X594"/>
      <c r="Y594" s="7"/>
      <c r="Z594"/>
      <c r="AA594"/>
      <c r="AC594">
        <f t="shared" si="91"/>
        <v>0</v>
      </c>
      <c r="AD594">
        <f t="shared" si="92"/>
        <v>0</v>
      </c>
      <c r="AK594">
        <v>8</v>
      </c>
    </row>
    <row r="595" spans="1:38" hidden="1" x14ac:dyDescent="0.2">
      <c r="A595" s="6" t="s">
        <v>491</v>
      </c>
      <c r="B595" s="2">
        <f t="shared" si="85"/>
        <v>0</v>
      </c>
      <c r="C595" s="2">
        <f t="shared" si="86"/>
        <v>7</v>
      </c>
      <c r="L595" s="66">
        <f t="shared" si="87"/>
        <v>0</v>
      </c>
      <c r="N595" s="66">
        <f t="shared" si="88"/>
        <v>0</v>
      </c>
      <c r="R595" s="66">
        <f t="shared" si="89"/>
        <v>0</v>
      </c>
      <c r="V595" s="66">
        <f t="shared" si="90"/>
        <v>0</v>
      </c>
      <c r="W595"/>
      <c r="X595"/>
      <c r="Y595" s="7"/>
      <c r="Z595"/>
      <c r="AA595"/>
      <c r="AC595">
        <f t="shared" si="91"/>
        <v>0</v>
      </c>
      <c r="AD595">
        <f t="shared" si="92"/>
        <v>0</v>
      </c>
      <c r="AK595">
        <v>6</v>
      </c>
    </row>
    <row r="596" spans="1:38" hidden="1" x14ac:dyDescent="0.2">
      <c r="A596" s="6" t="s">
        <v>492</v>
      </c>
      <c r="B596" s="2">
        <f t="shared" si="85"/>
        <v>0</v>
      </c>
      <c r="C596" s="2">
        <f t="shared" si="86"/>
        <v>7</v>
      </c>
      <c r="L596" s="66">
        <f t="shared" si="87"/>
        <v>0</v>
      </c>
      <c r="N596" s="66">
        <f t="shared" si="88"/>
        <v>0</v>
      </c>
      <c r="R596" s="66">
        <f t="shared" si="89"/>
        <v>0</v>
      </c>
      <c r="V596" s="66">
        <f t="shared" si="90"/>
        <v>0</v>
      </c>
      <c r="W596"/>
      <c r="X596"/>
      <c r="Y596" s="7"/>
      <c r="Z596"/>
      <c r="AA596"/>
      <c r="AC596">
        <f t="shared" si="91"/>
        <v>0</v>
      </c>
      <c r="AD596">
        <f t="shared" si="92"/>
        <v>0</v>
      </c>
      <c r="AK596">
        <v>7</v>
      </c>
    </row>
    <row r="597" spans="1:38" hidden="1" x14ac:dyDescent="0.2">
      <c r="A597" s="6" t="s">
        <v>493</v>
      </c>
      <c r="B597" s="2">
        <f t="shared" si="85"/>
        <v>0</v>
      </c>
      <c r="C597" s="2">
        <f t="shared" si="86"/>
        <v>7</v>
      </c>
      <c r="L597" s="66">
        <f t="shared" si="87"/>
        <v>0</v>
      </c>
      <c r="N597" s="66">
        <f t="shared" si="88"/>
        <v>0</v>
      </c>
      <c r="R597" s="66">
        <f t="shared" si="89"/>
        <v>0</v>
      </c>
      <c r="V597" s="66">
        <f t="shared" si="90"/>
        <v>0</v>
      </c>
      <c r="W597"/>
      <c r="X597"/>
      <c r="Y597" s="7"/>
      <c r="Z597"/>
      <c r="AA597"/>
      <c r="AC597">
        <f t="shared" si="91"/>
        <v>0</v>
      </c>
      <c r="AD597">
        <f t="shared" si="92"/>
        <v>0</v>
      </c>
      <c r="AK597">
        <v>5</v>
      </c>
    </row>
    <row r="598" spans="1:38" hidden="1" x14ac:dyDescent="0.2">
      <c r="A598" s="6" t="s">
        <v>494</v>
      </c>
      <c r="B598" s="2">
        <f t="shared" si="85"/>
        <v>0</v>
      </c>
      <c r="C598" s="2">
        <f t="shared" si="86"/>
        <v>7</v>
      </c>
      <c r="L598" s="66">
        <f t="shared" si="87"/>
        <v>0</v>
      </c>
      <c r="N598" s="66">
        <f t="shared" si="88"/>
        <v>0</v>
      </c>
      <c r="R598" s="66">
        <f t="shared" si="89"/>
        <v>0</v>
      </c>
      <c r="V598" s="66">
        <f t="shared" si="90"/>
        <v>0</v>
      </c>
      <c r="W598"/>
      <c r="X598"/>
      <c r="Y598" s="7"/>
      <c r="Z598"/>
      <c r="AA598"/>
      <c r="AC598">
        <f t="shared" si="91"/>
        <v>0</v>
      </c>
      <c r="AD598">
        <f t="shared" si="92"/>
        <v>0</v>
      </c>
      <c r="AK598">
        <v>8</v>
      </c>
    </row>
    <row r="599" spans="1:38" hidden="1" x14ac:dyDescent="0.2">
      <c r="A599" s="6" t="s">
        <v>495</v>
      </c>
      <c r="B599" s="2">
        <f t="shared" si="85"/>
        <v>0</v>
      </c>
      <c r="C599" s="2">
        <f t="shared" si="86"/>
        <v>7</v>
      </c>
      <c r="L599" s="66">
        <f t="shared" si="87"/>
        <v>0</v>
      </c>
      <c r="N599" s="66">
        <f t="shared" si="88"/>
        <v>0</v>
      </c>
      <c r="R599" s="66">
        <f t="shared" si="89"/>
        <v>0</v>
      </c>
      <c r="V599" s="66">
        <f t="shared" si="90"/>
        <v>0</v>
      </c>
      <c r="W599"/>
      <c r="X599"/>
      <c r="Y599" s="7"/>
      <c r="Z599"/>
      <c r="AA599"/>
      <c r="AC599">
        <f t="shared" si="91"/>
        <v>0</v>
      </c>
      <c r="AD599">
        <f t="shared" si="92"/>
        <v>0</v>
      </c>
      <c r="AK599">
        <v>6</v>
      </c>
    </row>
    <row r="600" spans="1:38" hidden="1" x14ac:dyDescent="0.2">
      <c r="A600" s="6" t="s">
        <v>496</v>
      </c>
      <c r="B600" s="2">
        <f t="shared" si="85"/>
        <v>0</v>
      </c>
      <c r="C600" s="2">
        <f t="shared" si="86"/>
        <v>7</v>
      </c>
      <c r="L600" s="66">
        <f t="shared" si="87"/>
        <v>0</v>
      </c>
      <c r="N600" s="66">
        <f t="shared" si="88"/>
        <v>0</v>
      </c>
      <c r="R600" s="66">
        <f t="shared" si="89"/>
        <v>0</v>
      </c>
      <c r="V600" s="66">
        <f t="shared" si="90"/>
        <v>0</v>
      </c>
      <c r="W600"/>
      <c r="X600"/>
      <c r="Y600" s="7"/>
      <c r="Z600"/>
      <c r="AA600"/>
      <c r="AC600">
        <f t="shared" si="91"/>
        <v>0</v>
      </c>
      <c r="AD600">
        <f t="shared" si="92"/>
        <v>0</v>
      </c>
      <c r="AK600">
        <v>7</v>
      </c>
    </row>
    <row r="601" spans="1:38" hidden="1" x14ac:dyDescent="0.2">
      <c r="A601" s="6" t="s">
        <v>497</v>
      </c>
      <c r="B601" s="2">
        <f t="shared" si="85"/>
        <v>0</v>
      </c>
      <c r="C601" s="2">
        <f t="shared" si="86"/>
        <v>7</v>
      </c>
      <c r="L601" s="66">
        <f t="shared" si="87"/>
        <v>0</v>
      </c>
      <c r="N601" s="66">
        <f t="shared" si="88"/>
        <v>0</v>
      </c>
      <c r="R601" s="66">
        <f t="shared" si="89"/>
        <v>0</v>
      </c>
      <c r="V601" s="66">
        <f t="shared" si="90"/>
        <v>0</v>
      </c>
      <c r="W601"/>
      <c r="X601"/>
      <c r="Y601" s="7"/>
      <c r="Z601"/>
      <c r="AA601"/>
      <c r="AC601">
        <f t="shared" si="91"/>
        <v>0</v>
      </c>
      <c r="AD601">
        <f t="shared" si="92"/>
        <v>0</v>
      </c>
      <c r="AK601">
        <v>5</v>
      </c>
    </row>
    <row r="602" spans="1:38" hidden="1" x14ac:dyDescent="0.2">
      <c r="A602" s="6" t="s">
        <v>498</v>
      </c>
      <c r="B602" s="2">
        <f t="shared" si="85"/>
        <v>0</v>
      </c>
      <c r="C602" s="2">
        <f t="shared" si="86"/>
        <v>7</v>
      </c>
      <c r="L602" s="66">
        <f t="shared" si="87"/>
        <v>0</v>
      </c>
      <c r="N602" s="66">
        <f t="shared" si="88"/>
        <v>0</v>
      </c>
      <c r="R602" s="66">
        <f t="shared" si="89"/>
        <v>0</v>
      </c>
      <c r="V602" s="66">
        <f t="shared" si="90"/>
        <v>0</v>
      </c>
      <c r="W602"/>
      <c r="X602"/>
      <c r="Y602" s="7"/>
      <c r="Z602"/>
      <c r="AA602"/>
      <c r="AC602">
        <f t="shared" si="91"/>
        <v>0</v>
      </c>
      <c r="AD602">
        <f t="shared" si="92"/>
        <v>0</v>
      </c>
      <c r="AK602">
        <v>8</v>
      </c>
    </row>
    <row r="603" spans="1:38" hidden="1" x14ac:dyDescent="0.2">
      <c r="A603" s="6" t="s">
        <v>499</v>
      </c>
      <c r="B603" s="2">
        <f t="shared" si="85"/>
        <v>0</v>
      </c>
      <c r="C603" s="2">
        <f t="shared" si="86"/>
        <v>7</v>
      </c>
      <c r="L603" s="66">
        <f t="shared" si="87"/>
        <v>0</v>
      </c>
      <c r="N603" s="66">
        <f t="shared" si="88"/>
        <v>0</v>
      </c>
      <c r="R603" s="66">
        <f t="shared" si="89"/>
        <v>0</v>
      </c>
      <c r="V603" s="66">
        <f t="shared" si="90"/>
        <v>0</v>
      </c>
      <c r="W603"/>
      <c r="X603"/>
      <c r="Y603" s="7"/>
      <c r="Z603"/>
      <c r="AA603"/>
      <c r="AC603">
        <f t="shared" si="91"/>
        <v>0</v>
      </c>
      <c r="AD603">
        <f t="shared" si="92"/>
        <v>0</v>
      </c>
      <c r="AK603">
        <v>6</v>
      </c>
    </row>
    <row r="604" spans="1:38" hidden="1" x14ac:dyDescent="0.2">
      <c r="A604" s="6" t="s">
        <v>500</v>
      </c>
      <c r="B604" s="2">
        <f t="shared" si="85"/>
        <v>0</v>
      </c>
      <c r="C604" s="2">
        <f t="shared" si="86"/>
        <v>7</v>
      </c>
      <c r="L604" s="66">
        <f t="shared" si="87"/>
        <v>0</v>
      </c>
      <c r="N604" s="66">
        <f t="shared" si="88"/>
        <v>0</v>
      </c>
      <c r="R604" s="66">
        <f t="shared" si="89"/>
        <v>0</v>
      </c>
      <c r="V604" s="66">
        <f t="shared" si="90"/>
        <v>0</v>
      </c>
      <c r="W604"/>
      <c r="X604"/>
      <c r="Y604" s="7"/>
      <c r="Z604"/>
      <c r="AA604"/>
      <c r="AC604">
        <f t="shared" si="91"/>
        <v>0</v>
      </c>
      <c r="AD604">
        <f t="shared" si="92"/>
        <v>0</v>
      </c>
      <c r="AK604">
        <v>7</v>
      </c>
    </row>
    <row r="605" spans="1:38" hidden="1" x14ac:dyDescent="0.2">
      <c r="A605" s="6" t="s">
        <v>501</v>
      </c>
      <c r="B605" s="2">
        <f t="shared" si="85"/>
        <v>0</v>
      </c>
      <c r="C605" s="2">
        <f t="shared" si="86"/>
        <v>7</v>
      </c>
      <c r="L605" s="66">
        <f t="shared" si="87"/>
        <v>0</v>
      </c>
      <c r="N605" s="66">
        <f t="shared" si="88"/>
        <v>0</v>
      </c>
      <c r="R605" s="66">
        <f t="shared" si="89"/>
        <v>0</v>
      </c>
      <c r="V605" s="66">
        <f t="shared" si="90"/>
        <v>0</v>
      </c>
      <c r="W605"/>
      <c r="X605"/>
      <c r="Y605" s="7"/>
      <c r="Z605"/>
      <c r="AA605"/>
      <c r="AC605">
        <f t="shared" si="91"/>
        <v>0</v>
      </c>
      <c r="AD605">
        <f t="shared" si="92"/>
        <v>0</v>
      </c>
      <c r="AK605">
        <v>5</v>
      </c>
    </row>
    <row r="606" spans="1:38" x14ac:dyDescent="0.2">
      <c r="B606" s="2"/>
      <c r="C606" s="2"/>
      <c r="W606"/>
      <c r="X606"/>
      <c r="Y606" s="7"/>
      <c r="Z606"/>
      <c r="AA606"/>
      <c r="AC606">
        <f t="shared" si="91"/>
        <v>0</v>
      </c>
      <c r="AD606">
        <f t="shared" si="92"/>
        <v>0</v>
      </c>
      <c r="AK606">
        <v>8</v>
      </c>
    </row>
    <row r="607" spans="1:38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C607">
        <f t="shared" si="91"/>
        <v>0</v>
      </c>
      <c r="AD607">
        <f t="shared" si="92"/>
        <v>0</v>
      </c>
      <c r="AE607" s="36"/>
      <c r="AF607" s="44"/>
      <c r="AG607" s="59"/>
    </row>
    <row r="608" spans="1:38" x14ac:dyDescent="0.2">
      <c r="A608" s="61" t="s">
        <v>2587</v>
      </c>
      <c r="B608" s="62">
        <f t="shared" ref="B608:B637" si="93">+L608+N608+R608+V608+X608</f>
        <v>0</v>
      </c>
      <c r="C608" s="62">
        <f t="shared" ref="C608:C637" si="94">RANK(B608,B$608:B$807,0)</f>
        <v>14</v>
      </c>
      <c r="D608" s="63" t="s">
        <v>20</v>
      </c>
      <c r="E608" s="64" t="s">
        <v>2582</v>
      </c>
      <c r="F608" s="65">
        <v>2008</v>
      </c>
      <c r="L608" s="66">
        <f t="shared" ref="L608:L615" si="95">IF(AND(I608&lt;1,J608&lt;1,K608&lt;1),0,IF(250+((80-(I608*60+J608))*2)&lt;0,0,IF(K608&lt;50,250+((80-(I608*60+J608))*2),IF(K608&gt;49,250+((80-(I608*60+J608))*2)-1,250+((80-(I608*60+J608))*2)))))</f>
        <v>0</v>
      </c>
      <c r="N608" s="66">
        <f t="shared" ref="N608:N637" si="96">IF(M608&lt;89,0,250+((M608-172)*3))</f>
        <v>0</v>
      </c>
      <c r="R608" s="66">
        <f t="shared" ref="R608:R637" si="97">IF(AND(O608&lt;1,P608&lt;1,Q608&lt;1),0,IF(250+((195-(O608*60+P608))*1)&lt;0,0,250+((195-(O608*60+P608))*1)))</f>
        <v>0</v>
      </c>
      <c r="V608" s="66">
        <f t="shared" ref="V608:V637" si="98">IF(AND(S608&lt;1,T608&lt;1,U608&lt;1),0,IF(500+((320-(S608*60+T608))*1)&lt;0,0,500+((320-(S608*60+T608))*1)))</f>
        <v>0</v>
      </c>
      <c r="W608"/>
      <c r="X608"/>
      <c r="Y608" s="7"/>
      <c r="Z608"/>
      <c r="AA608">
        <v>0</v>
      </c>
      <c r="AB608">
        <v>0</v>
      </c>
      <c r="AC608">
        <f t="shared" ref="AC608:AC637" si="99">B608</f>
        <v>0</v>
      </c>
      <c r="AD608">
        <f t="shared" ref="AD608:AD637" si="100">AA608+AB608+AC608</f>
        <v>0</v>
      </c>
      <c r="AF608" s="43">
        <v>5.2083333333333333E-4</v>
      </c>
      <c r="AG608" s="72" t="s">
        <v>2583</v>
      </c>
      <c r="AH608" t="s">
        <v>2595</v>
      </c>
      <c r="AJ608">
        <v>6</v>
      </c>
      <c r="AK608">
        <v>6</v>
      </c>
      <c r="AL608" t="s">
        <v>2612</v>
      </c>
    </row>
    <row r="609" spans="1:38" x14ac:dyDescent="0.2">
      <c r="A609" s="61" t="s">
        <v>2586</v>
      </c>
      <c r="B609" s="62">
        <f t="shared" si="93"/>
        <v>0</v>
      </c>
      <c r="C609" s="62">
        <f t="shared" si="94"/>
        <v>14</v>
      </c>
      <c r="D609" s="63" t="s">
        <v>20</v>
      </c>
      <c r="E609" s="64" t="s">
        <v>2582</v>
      </c>
      <c r="F609" s="65">
        <v>2008</v>
      </c>
      <c r="L609" s="66">
        <f t="shared" si="95"/>
        <v>0</v>
      </c>
      <c r="N609" s="66">
        <f t="shared" si="96"/>
        <v>0</v>
      </c>
      <c r="R609" s="66">
        <f t="shared" si="97"/>
        <v>0</v>
      </c>
      <c r="V609" s="66">
        <f t="shared" si="98"/>
        <v>0</v>
      </c>
      <c r="W609"/>
      <c r="X609"/>
      <c r="Y609" s="7"/>
      <c r="Z609"/>
      <c r="AA609">
        <v>0</v>
      </c>
      <c r="AB609">
        <v>0</v>
      </c>
      <c r="AC609">
        <f t="shared" si="99"/>
        <v>0</v>
      </c>
      <c r="AD609">
        <f t="shared" si="100"/>
        <v>0</v>
      </c>
      <c r="AF609" s="43">
        <v>5.7870370370370378E-4</v>
      </c>
      <c r="AG609" s="72" t="s">
        <v>2583</v>
      </c>
      <c r="AH609" t="s">
        <v>2595</v>
      </c>
      <c r="AJ609">
        <v>6</v>
      </c>
      <c r="AK609">
        <v>7</v>
      </c>
      <c r="AL609" t="s">
        <v>2612</v>
      </c>
    </row>
    <row r="610" spans="1:38" x14ac:dyDescent="0.2">
      <c r="A610" s="61" t="s">
        <v>2593</v>
      </c>
      <c r="B610" s="62">
        <f t="shared" si="93"/>
        <v>0</v>
      </c>
      <c r="C610" s="62">
        <f t="shared" si="94"/>
        <v>14</v>
      </c>
      <c r="D610" s="63" t="s">
        <v>21</v>
      </c>
      <c r="E610" s="64" t="s">
        <v>2472</v>
      </c>
      <c r="F610" s="65">
        <v>2008</v>
      </c>
      <c r="L610" s="66">
        <f t="shared" si="95"/>
        <v>0</v>
      </c>
      <c r="N610" s="66">
        <f t="shared" si="96"/>
        <v>0</v>
      </c>
      <c r="R610" s="66">
        <f t="shared" si="97"/>
        <v>0</v>
      </c>
      <c r="V610" s="66">
        <f t="shared" si="98"/>
        <v>0</v>
      </c>
      <c r="W610"/>
      <c r="X610"/>
      <c r="Y610" s="7"/>
      <c r="Z610"/>
      <c r="AA610">
        <v>0</v>
      </c>
      <c r="AB610">
        <v>0</v>
      </c>
      <c r="AC610">
        <f t="shared" si="99"/>
        <v>0</v>
      </c>
      <c r="AD610">
        <f t="shared" si="100"/>
        <v>0</v>
      </c>
      <c r="AF610" s="43">
        <v>6.1365740740740749E-4</v>
      </c>
      <c r="AG610" s="72" t="s">
        <v>2583</v>
      </c>
      <c r="AH610" t="s">
        <v>2595</v>
      </c>
      <c r="AJ610">
        <v>6</v>
      </c>
      <c r="AK610">
        <v>5</v>
      </c>
      <c r="AL610" t="s">
        <v>2612</v>
      </c>
    </row>
    <row r="611" spans="1:38" x14ac:dyDescent="0.2">
      <c r="A611" s="61" t="s">
        <v>2594</v>
      </c>
      <c r="B611" s="62">
        <f t="shared" si="93"/>
        <v>0</v>
      </c>
      <c r="C611" s="62">
        <f t="shared" si="94"/>
        <v>14</v>
      </c>
      <c r="D611" s="63" t="s">
        <v>21</v>
      </c>
      <c r="E611" s="64" t="s">
        <v>2472</v>
      </c>
      <c r="F611" s="65">
        <v>2009</v>
      </c>
      <c r="L611" s="66">
        <f t="shared" si="95"/>
        <v>0</v>
      </c>
      <c r="N611" s="66">
        <f t="shared" si="96"/>
        <v>0</v>
      </c>
      <c r="R611" s="66">
        <f t="shared" si="97"/>
        <v>0</v>
      </c>
      <c r="V611" s="66">
        <f t="shared" si="98"/>
        <v>0</v>
      </c>
      <c r="W611"/>
      <c r="X611"/>
      <c r="Y611" s="7"/>
      <c r="Z611"/>
      <c r="AA611">
        <v>0</v>
      </c>
      <c r="AB611">
        <v>0</v>
      </c>
      <c r="AC611">
        <f t="shared" si="99"/>
        <v>0</v>
      </c>
      <c r="AD611">
        <f t="shared" si="100"/>
        <v>0</v>
      </c>
      <c r="AF611" s="43">
        <v>6.168981481481481E-4</v>
      </c>
      <c r="AG611" s="72" t="s">
        <v>2583</v>
      </c>
      <c r="AH611" t="s">
        <v>2595</v>
      </c>
      <c r="AJ611">
        <v>6</v>
      </c>
      <c r="AK611">
        <v>8</v>
      </c>
      <c r="AL611" t="s">
        <v>2612</v>
      </c>
    </row>
    <row r="612" spans="1:38" x14ac:dyDescent="0.2">
      <c r="A612" s="6" t="s">
        <v>2322</v>
      </c>
      <c r="B612" s="2">
        <f t="shared" si="93"/>
        <v>295</v>
      </c>
      <c r="C612" s="2">
        <f t="shared" si="94"/>
        <v>1</v>
      </c>
      <c r="D612" s="4" t="s">
        <v>21</v>
      </c>
      <c r="E612" s="5" t="s">
        <v>2310</v>
      </c>
      <c r="F612" s="66">
        <v>2008</v>
      </c>
      <c r="G612" s="66">
        <v>1</v>
      </c>
      <c r="L612" s="66">
        <f t="shared" si="95"/>
        <v>0</v>
      </c>
      <c r="M612" s="66">
        <v>187</v>
      </c>
      <c r="N612" s="66">
        <f t="shared" si="96"/>
        <v>295</v>
      </c>
      <c r="R612" s="66">
        <f t="shared" si="97"/>
        <v>0</v>
      </c>
      <c r="V612" s="66">
        <f t="shared" si="98"/>
        <v>0</v>
      </c>
      <c r="W612"/>
      <c r="X612"/>
      <c r="Y612" s="7"/>
      <c r="Z612"/>
      <c r="AA612">
        <v>808</v>
      </c>
      <c r="AB612">
        <v>713</v>
      </c>
      <c r="AC612">
        <f t="shared" si="99"/>
        <v>295</v>
      </c>
      <c r="AD612">
        <f t="shared" si="100"/>
        <v>1816</v>
      </c>
      <c r="AE612" s="37"/>
      <c r="AF612" s="43">
        <v>8.564814814814815E-4</v>
      </c>
      <c r="AG612" s="72" t="s">
        <v>2611</v>
      </c>
      <c r="AJ612">
        <v>12</v>
      </c>
      <c r="AK612">
        <v>6</v>
      </c>
      <c r="AL612" t="s">
        <v>2613</v>
      </c>
    </row>
    <row r="613" spans="1:38" x14ac:dyDescent="0.2">
      <c r="A613" s="6" t="s">
        <v>2484</v>
      </c>
      <c r="B613" s="2">
        <f t="shared" si="93"/>
        <v>235</v>
      </c>
      <c r="C613" s="2">
        <f t="shared" si="94"/>
        <v>5</v>
      </c>
      <c r="D613" s="4" t="s">
        <v>22</v>
      </c>
      <c r="E613" s="5" t="s">
        <v>2325</v>
      </c>
      <c r="F613" s="66">
        <v>2007</v>
      </c>
      <c r="G613" s="66">
        <v>0</v>
      </c>
      <c r="L613" s="66">
        <f t="shared" si="95"/>
        <v>0</v>
      </c>
      <c r="M613" s="66">
        <v>167</v>
      </c>
      <c r="N613" s="66">
        <f t="shared" si="96"/>
        <v>235</v>
      </c>
      <c r="R613" s="66">
        <f t="shared" si="97"/>
        <v>0</v>
      </c>
      <c r="V613" s="66">
        <f t="shared" si="98"/>
        <v>0</v>
      </c>
      <c r="W613"/>
      <c r="X613"/>
      <c r="Y613" s="7"/>
      <c r="Z613"/>
      <c r="AA613">
        <v>735</v>
      </c>
      <c r="AB613">
        <v>694</v>
      </c>
      <c r="AC613">
        <f t="shared" si="99"/>
        <v>235</v>
      </c>
      <c r="AD613">
        <f t="shared" si="100"/>
        <v>1664</v>
      </c>
      <c r="AE613" s="37"/>
      <c r="AF613" s="43">
        <v>8.5717592592592584E-4</v>
      </c>
      <c r="AG613" s="72" t="s">
        <v>2583</v>
      </c>
      <c r="AJ613">
        <v>12</v>
      </c>
      <c r="AK613">
        <v>7</v>
      </c>
      <c r="AL613" t="s">
        <v>2613</v>
      </c>
    </row>
    <row r="614" spans="1:38" x14ac:dyDescent="0.2">
      <c r="A614" s="6" t="s">
        <v>2433</v>
      </c>
      <c r="B614" s="2">
        <f t="shared" si="93"/>
        <v>280</v>
      </c>
      <c r="C614" s="2">
        <f t="shared" si="94"/>
        <v>2</v>
      </c>
      <c r="D614" s="4" t="s">
        <v>21</v>
      </c>
      <c r="E614" s="5" t="s">
        <v>2310</v>
      </c>
      <c r="F614" s="66">
        <v>2007</v>
      </c>
      <c r="G614" s="66">
        <v>2</v>
      </c>
      <c r="L614" s="66">
        <f t="shared" si="95"/>
        <v>0</v>
      </c>
      <c r="M614" s="66">
        <v>182</v>
      </c>
      <c r="N614" s="66">
        <f t="shared" si="96"/>
        <v>280</v>
      </c>
      <c r="R614" s="66">
        <f t="shared" si="97"/>
        <v>0</v>
      </c>
      <c r="V614" s="66">
        <f t="shared" si="98"/>
        <v>0</v>
      </c>
      <c r="W614"/>
      <c r="X614"/>
      <c r="Y614" s="7"/>
      <c r="Z614"/>
      <c r="AA614">
        <v>807</v>
      </c>
      <c r="AB614">
        <v>774</v>
      </c>
      <c r="AC614">
        <f t="shared" si="99"/>
        <v>280</v>
      </c>
      <c r="AD614">
        <f t="shared" si="100"/>
        <v>1861</v>
      </c>
      <c r="AE614" s="37"/>
      <c r="AF614" s="43">
        <v>9.1250000000000001E-4</v>
      </c>
      <c r="AG614" s="72" t="s">
        <v>2583</v>
      </c>
      <c r="AJ614">
        <v>12</v>
      </c>
      <c r="AK614">
        <v>5</v>
      </c>
      <c r="AL614" t="s">
        <v>2613</v>
      </c>
    </row>
    <row r="615" spans="1:38" x14ac:dyDescent="0.2">
      <c r="A615" s="6" t="s">
        <v>2434</v>
      </c>
      <c r="B615" s="2">
        <f t="shared" si="93"/>
        <v>262</v>
      </c>
      <c r="C615" s="2">
        <f t="shared" si="94"/>
        <v>3</v>
      </c>
      <c r="D615" s="4" t="s">
        <v>21</v>
      </c>
      <c r="E615" s="5" t="s">
        <v>2472</v>
      </c>
      <c r="F615" s="66">
        <v>2007</v>
      </c>
      <c r="G615" s="68">
        <v>1</v>
      </c>
      <c r="L615" s="66">
        <f t="shared" si="95"/>
        <v>0</v>
      </c>
      <c r="M615" s="66">
        <v>176</v>
      </c>
      <c r="N615" s="66">
        <f t="shared" si="96"/>
        <v>262</v>
      </c>
      <c r="R615" s="66">
        <f t="shared" si="97"/>
        <v>0</v>
      </c>
      <c r="V615" s="66">
        <f t="shared" si="98"/>
        <v>0</v>
      </c>
      <c r="W615"/>
      <c r="X615"/>
      <c r="Y615" s="7"/>
      <c r="Z615"/>
      <c r="AA615">
        <v>676</v>
      </c>
      <c r="AB615">
        <v>655</v>
      </c>
      <c r="AC615">
        <f t="shared" si="99"/>
        <v>262</v>
      </c>
      <c r="AD615">
        <f t="shared" si="100"/>
        <v>1593</v>
      </c>
      <c r="AE615" s="37"/>
      <c r="AF615" s="43">
        <v>1.0560185185185184E-3</v>
      </c>
      <c r="AG615" s="72" t="s">
        <v>2583</v>
      </c>
      <c r="AJ615">
        <v>12</v>
      </c>
      <c r="AK615">
        <v>8</v>
      </c>
      <c r="AL615" t="s">
        <v>2613</v>
      </c>
    </row>
    <row r="616" spans="1:38" x14ac:dyDescent="0.2">
      <c r="A616" s="42" t="s">
        <v>2562</v>
      </c>
      <c r="B616" s="31">
        <f t="shared" si="93"/>
        <v>175</v>
      </c>
      <c r="C616" s="31">
        <f t="shared" si="94"/>
        <v>7</v>
      </c>
      <c r="D616" s="32" t="s">
        <v>21</v>
      </c>
      <c r="E616" s="33" t="s">
        <v>2472</v>
      </c>
      <c r="F616" s="68">
        <v>2008</v>
      </c>
      <c r="G616" s="66">
        <v>0</v>
      </c>
      <c r="L616" s="66">
        <f>IF(AND(I616&lt;1,J616&lt;1,K616&lt;1),0,IF(250+((45-(I616*60+J616))*2)&lt;0,0,IF(K616&lt;50,250+((45-(I616*60+J616))*2),IF(K616&gt;49,250+((45-(I616*60+J616))*2)-1,250+((45-(I616*60+J616))*2)))))</f>
        <v>0</v>
      </c>
      <c r="M616" s="66">
        <v>147</v>
      </c>
      <c r="N616" s="66">
        <f t="shared" si="96"/>
        <v>175</v>
      </c>
      <c r="R616" s="66">
        <f t="shared" si="97"/>
        <v>0</v>
      </c>
      <c r="V616" s="66">
        <f t="shared" si="98"/>
        <v>0</v>
      </c>
      <c r="W616"/>
      <c r="X616"/>
      <c r="Y616" s="7"/>
      <c r="Z616"/>
      <c r="AA616">
        <v>496</v>
      </c>
      <c r="AB616">
        <v>510</v>
      </c>
      <c r="AC616">
        <f t="shared" si="99"/>
        <v>175</v>
      </c>
      <c r="AD616">
        <f t="shared" si="100"/>
        <v>1181</v>
      </c>
      <c r="AE616" s="37"/>
      <c r="AF616" s="43">
        <v>1.1373842592592594E-3</v>
      </c>
      <c r="AG616" s="72" t="s">
        <v>2583</v>
      </c>
      <c r="AJ616">
        <v>11</v>
      </c>
      <c r="AK616">
        <v>6</v>
      </c>
      <c r="AL616" t="s">
        <v>2613</v>
      </c>
    </row>
    <row r="617" spans="1:38" x14ac:dyDescent="0.2">
      <c r="A617" s="30" t="s">
        <v>2502</v>
      </c>
      <c r="B617" s="31">
        <f t="shared" si="93"/>
        <v>94</v>
      </c>
      <c r="C617" s="31">
        <f t="shared" si="94"/>
        <v>10</v>
      </c>
      <c r="D617" s="32" t="s">
        <v>21</v>
      </c>
      <c r="E617" s="33" t="s">
        <v>2472</v>
      </c>
      <c r="F617" s="68">
        <v>2007</v>
      </c>
      <c r="G617" s="68">
        <v>1</v>
      </c>
      <c r="L617" s="66">
        <f>IF(AND(I617&lt;1,J617&lt;1,K617&lt;1),0,IF(250+((45-(I617*60+J617))*2)&lt;0,0,IF(K617&lt;50,250+((45-(I617*60+J617))*2),IF(K617&gt;49,250+((45-(I617*60+J617))*2)-1,250+((45-(I617*60+J617))*2)))))</f>
        <v>0</v>
      </c>
      <c r="M617" s="66">
        <v>120</v>
      </c>
      <c r="N617" s="66">
        <f t="shared" si="96"/>
        <v>94</v>
      </c>
      <c r="R617" s="66">
        <f t="shared" si="97"/>
        <v>0</v>
      </c>
      <c r="V617" s="66">
        <f t="shared" si="98"/>
        <v>0</v>
      </c>
      <c r="W617"/>
      <c r="X617"/>
      <c r="Y617" s="7"/>
      <c r="Z617"/>
      <c r="AA617">
        <v>506</v>
      </c>
      <c r="AB617">
        <v>516</v>
      </c>
      <c r="AC617">
        <f t="shared" si="99"/>
        <v>94</v>
      </c>
      <c r="AD617">
        <f t="shared" si="100"/>
        <v>1116</v>
      </c>
      <c r="AE617" s="37"/>
      <c r="AF617" s="43">
        <v>1.207638888888889E-3</v>
      </c>
      <c r="AG617" s="72" t="s">
        <v>2583</v>
      </c>
      <c r="AJ617">
        <v>11</v>
      </c>
      <c r="AK617">
        <v>7</v>
      </c>
      <c r="AL617" t="s">
        <v>2613</v>
      </c>
    </row>
    <row r="618" spans="1:38" x14ac:dyDescent="0.2">
      <c r="A618" s="30" t="s">
        <v>2501</v>
      </c>
      <c r="B618" s="31">
        <f t="shared" si="93"/>
        <v>55</v>
      </c>
      <c r="C618" s="31">
        <f t="shared" si="94"/>
        <v>11</v>
      </c>
      <c r="D618" s="32" t="s">
        <v>21</v>
      </c>
      <c r="E618" s="33" t="s">
        <v>2472</v>
      </c>
      <c r="F618" s="68">
        <v>2007</v>
      </c>
      <c r="G618" s="68">
        <v>1</v>
      </c>
      <c r="L618" s="66">
        <f>IF(AND(I618&lt;1,J618&lt;1,K618&lt;1),0,IF(250+((45-(I618*60+J618))*2)&lt;0,0,IF(K618&lt;50,250+((45-(I618*60+J618))*2),IF(K618&gt;49,250+((45-(I618*60+J618))*2)-1,250+((45-(I618*60+J618))*2)))))</f>
        <v>0</v>
      </c>
      <c r="M618" s="66">
        <v>107</v>
      </c>
      <c r="N618" s="66">
        <f t="shared" si="96"/>
        <v>55</v>
      </c>
      <c r="R618" s="66">
        <f t="shared" si="97"/>
        <v>0</v>
      </c>
      <c r="V618" s="66">
        <f t="shared" si="98"/>
        <v>0</v>
      </c>
      <c r="W618"/>
      <c r="X618"/>
      <c r="Y618" s="7"/>
      <c r="Z618"/>
      <c r="AA618">
        <v>519</v>
      </c>
      <c r="AB618">
        <v>506</v>
      </c>
      <c r="AC618">
        <f t="shared" si="99"/>
        <v>55</v>
      </c>
      <c r="AD618">
        <f t="shared" si="100"/>
        <v>1080</v>
      </c>
      <c r="AE618" s="37"/>
      <c r="AF618" s="43">
        <v>1.2202546296296295E-3</v>
      </c>
      <c r="AG618" s="72" t="s">
        <v>2583</v>
      </c>
      <c r="AJ618">
        <v>11</v>
      </c>
      <c r="AK618">
        <v>5</v>
      </c>
      <c r="AL618" t="s">
        <v>2613</v>
      </c>
    </row>
    <row r="619" spans="1:38" x14ac:dyDescent="0.2">
      <c r="A619" s="6" t="s">
        <v>2570</v>
      </c>
      <c r="B619" s="2">
        <f t="shared" si="93"/>
        <v>0</v>
      </c>
      <c r="C619" s="2">
        <f t="shared" si="94"/>
        <v>14</v>
      </c>
      <c r="D619" s="4" t="s">
        <v>20</v>
      </c>
      <c r="E619" s="5" t="s">
        <v>2462</v>
      </c>
      <c r="F619" s="66">
        <v>2008</v>
      </c>
      <c r="G619" s="66">
        <v>0</v>
      </c>
      <c r="L619" s="66">
        <f>IF(AND(I619&lt;1,J619&lt;1,K619&lt;1),0,IF(250+((80-(I619*60+J619))*2)&lt;0,0,IF(K619&lt;50,250+((80-(I619*60+J619))*2),IF(K619&gt;49,250+((80-(I619*60+J619))*2)-1,250+((80-(I619*60+J619))*2)))))</f>
        <v>0</v>
      </c>
      <c r="N619" s="66">
        <f t="shared" si="96"/>
        <v>0</v>
      </c>
      <c r="R619" s="66">
        <f t="shared" si="97"/>
        <v>0</v>
      </c>
      <c r="V619" s="66">
        <f t="shared" si="98"/>
        <v>0</v>
      </c>
      <c r="W619"/>
      <c r="X619"/>
      <c r="Y619" s="7"/>
      <c r="Z619"/>
      <c r="AA619">
        <v>0</v>
      </c>
      <c r="AB619">
        <v>423</v>
      </c>
      <c r="AC619">
        <f t="shared" si="99"/>
        <v>0</v>
      </c>
      <c r="AD619">
        <f t="shared" si="100"/>
        <v>423</v>
      </c>
      <c r="AE619" s="37"/>
      <c r="AF619" s="43">
        <v>1.2519675925925927E-3</v>
      </c>
      <c r="AG619" s="72" t="s">
        <v>2583</v>
      </c>
      <c r="AJ619">
        <v>11</v>
      </c>
      <c r="AK619">
        <v>8</v>
      </c>
      <c r="AL619" t="s">
        <v>2613</v>
      </c>
    </row>
    <row r="620" spans="1:38" x14ac:dyDescent="0.2">
      <c r="A620" s="30" t="s">
        <v>2503</v>
      </c>
      <c r="B620" s="31">
        <f t="shared" si="93"/>
        <v>196</v>
      </c>
      <c r="C620" s="31">
        <f t="shared" si="94"/>
        <v>6</v>
      </c>
      <c r="D620" s="32" t="s">
        <v>21</v>
      </c>
      <c r="E620" s="33" t="s">
        <v>2472</v>
      </c>
      <c r="F620" s="68">
        <v>2007</v>
      </c>
      <c r="G620" s="68">
        <v>1</v>
      </c>
      <c r="L620" s="66">
        <f>IF(AND(I620&lt;1,J620&lt;1,K620&lt;1),0,IF(250+((45-(I620*60+J620))*2)&lt;0,0,IF(K620&lt;50,250+((45-(I620*60+J620))*2),IF(K620&gt;49,250+((45-(I620*60+J620))*2)-1,250+((45-(I620*60+J620))*2)))))</f>
        <v>0</v>
      </c>
      <c r="M620" s="66">
        <v>154</v>
      </c>
      <c r="N620" s="66">
        <f t="shared" si="96"/>
        <v>196</v>
      </c>
      <c r="R620" s="66">
        <f t="shared" si="97"/>
        <v>0</v>
      </c>
      <c r="V620" s="66">
        <f t="shared" si="98"/>
        <v>0</v>
      </c>
      <c r="W620"/>
      <c r="X620"/>
      <c r="Y620" s="7"/>
      <c r="Z620"/>
      <c r="AA620">
        <v>517</v>
      </c>
      <c r="AB620">
        <v>517</v>
      </c>
      <c r="AC620">
        <f t="shared" si="99"/>
        <v>196</v>
      </c>
      <c r="AD620">
        <f t="shared" si="100"/>
        <v>1230</v>
      </c>
      <c r="AE620" s="37"/>
      <c r="AF620" s="43">
        <v>1.2834490740740742E-3</v>
      </c>
      <c r="AG620" s="72" t="s">
        <v>2583</v>
      </c>
      <c r="AJ620">
        <v>10</v>
      </c>
      <c r="AK620">
        <v>6</v>
      </c>
      <c r="AL620" t="s">
        <v>2613</v>
      </c>
    </row>
    <row r="621" spans="1:38" ht="12" customHeight="1" x14ac:dyDescent="0.2">
      <c r="A621" s="30" t="s">
        <v>2495</v>
      </c>
      <c r="B621" s="31">
        <f t="shared" si="93"/>
        <v>142</v>
      </c>
      <c r="C621" s="31">
        <f t="shared" si="94"/>
        <v>8</v>
      </c>
      <c r="D621" s="32" t="s">
        <v>21</v>
      </c>
      <c r="E621" s="33" t="s">
        <v>2472</v>
      </c>
      <c r="F621" s="68">
        <v>2008</v>
      </c>
      <c r="G621" s="66">
        <v>2</v>
      </c>
      <c r="L621" s="66">
        <f>IF(AND(I621&lt;1,J621&lt;1,K621&lt;1),0,IF(250+((45-(I621*60+J621))*2)&lt;0,0,IF(K621&lt;50,250+((45-(I621*60+J621))*2),IF(K621&gt;49,250+((45-(I621*60+J621))*2)-1,250+((45-(I621*60+J621))*2)))))</f>
        <v>0</v>
      </c>
      <c r="M621" s="66">
        <v>136</v>
      </c>
      <c r="N621" s="66">
        <f t="shared" si="96"/>
        <v>142</v>
      </c>
      <c r="R621" s="66">
        <f t="shared" si="97"/>
        <v>0</v>
      </c>
      <c r="V621" s="66">
        <f t="shared" si="98"/>
        <v>0</v>
      </c>
      <c r="W621"/>
      <c r="X621"/>
      <c r="Y621" s="7"/>
      <c r="Z621"/>
      <c r="AA621">
        <v>507</v>
      </c>
      <c r="AB621">
        <v>0</v>
      </c>
      <c r="AC621">
        <f t="shared" si="99"/>
        <v>142</v>
      </c>
      <c r="AD621">
        <f t="shared" si="100"/>
        <v>649</v>
      </c>
      <c r="AE621" s="37"/>
      <c r="AF621" s="43">
        <v>1.2929398148148147E-3</v>
      </c>
      <c r="AG621" s="72" t="s">
        <v>2583</v>
      </c>
      <c r="AJ621">
        <v>10</v>
      </c>
      <c r="AK621">
        <v>7</v>
      </c>
      <c r="AL621" t="s">
        <v>2613</v>
      </c>
    </row>
    <row r="622" spans="1:38" x14ac:dyDescent="0.2">
      <c r="A622" s="30" t="s">
        <v>2493</v>
      </c>
      <c r="B622" s="31">
        <f t="shared" si="93"/>
        <v>127</v>
      </c>
      <c r="C622" s="31">
        <f t="shared" si="94"/>
        <v>9</v>
      </c>
      <c r="D622" s="32" t="s">
        <v>21</v>
      </c>
      <c r="E622" s="33" t="s">
        <v>2472</v>
      </c>
      <c r="F622" s="68">
        <v>2008</v>
      </c>
      <c r="G622" s="66">
        <v>3</v>
      </c>
      <c r="L622" s="66">
        <f>IF(AND(I622&lt;1,J622&lt;1,K622&lt;1),0,IF(250+((45-(I622*60+J622))*2)&lt;0,0,IF(K622&lt;50,250+((45-(I622*60+J622))*2),IF(K622&gt;49,250+((45-(I622*60+J622))*2)-1,250+((45-(I622*60+J622))*2)))))</f>
        <v>0</v>
      </c>
      <c r="M622" s="66">
        <v>131</v>
      </c>
      <c r="N622" s="66">
        <f t="shared" si="96"/>
        <v>127</v>
      </c>
      <c r="R622" s="66">
        <f t="shared" si="97"/>
        <v>0</v>
      </c>
      <c r="V622" s="66">
        <f t="shared" si="98"/>
        <v>0</v>
      </c>
      <c r="W622"/>
      <c r="X622"/>
      <c r="Y622" s="7"/>
      <c r="Z622"/>
      <c r="AA622">
        <v>0</v>
      </c>
      <c r="AB622">
        <v>0</v>
      </c>
      <c r="AC622">
        <f t="shared" si="99"/>
        <v>127</v>
      </c>
      <c r="AD622">
        <f t="shared" si="100"/>
        <v>127</v>
      </c>
      <c r="AE622" s="37"/>
      <c r="AF622" s="43">
        <v>1.3284722222222222E-3</v>
      </c>
      <c r="AG622" s="72" t="s">
        <v>2583</v>
      </c>
      <c r="AJ622">
        <v>10</v>
      </c>
      <c r="AK622">
        <v>5</v>
      </c>
      <c r="AL622" t="s">
        <v>2613</v>
      </c>
    </row>
    <row r="623" spans="1:38" x14ac:dyDescent="0.2">
      <c r="A623" s="30" t="s">
        <v>2494</v>
      </c>
      <c r="B623" s="31">
        <f t="shared" si="93"/>
        <v>28</v>
      </c>
      <c r="C623" s="31">
        <f t="shared" si="94"/>
        <v>12</v>
      </c>
      <c r="D623" s="32" t="s">
        <v>21</v>
      </c>
      <c r="E623" s="33" t="s">
        <v>2472</v>
      </c>
      <c r="F623" s="68">
        <v>2008</v>
      </c>
      <c r="G623" s="66">
        <v>3</v>
      </c>
      <c r="L623" s="66">
        <f>IF(AND(I623&lt;1,J623&lt;1,K623&lt;1),0,IF(250+((45-(I623*60+J623))*2)&lt;0,0,IF(K623&lt;50,250+((45-(I623*60+J623))*2),IF(K623&gt;49,250+((45-(I623*60+J623))*2)-1,250+((45-(I623*60+J623))*2)))))</f>
        <v>0</v>
      </c>
      <c r="M623" s="66">
        <v>98</v>
      </c>
      <c r="N623" s="66">
        <f t="shared" si="96"/>
        <v>28</v>
      </c>
      <c r="R623" s="66">
        <f t="shared" si="97"/>
        <v>0</v>
      </c>
      <c r="V623" s="66">
        <f t="shared" si="98"/>
        <v>0</v>
      </c>
      <c r="W623"/>
      <c r="X623"/>
      <c r="Y623" s="7"/>
      <c r="Z623"/>
      <c r="AA623">
        <v>473</v>
      </c>
      <c r="AB623">
        <v>0</v>
      </c>
      <c r="AC623">
        <f t="shared" si="99"/>
        <v>28</v>
      </c>
      <c r="AD623">
        <f t="shared" si="100"/>
        <v>501</v>
      </c>
      <c r="AE623" s="37"/>
      <c r="AF623" s="43">
        <v>1.3836805555555555E-3</v>
      </c>
      <c r="AG623" s="72" t="s">
        <v>2583</v>
      </c>
      <c r="AJ623">
        <v>9</v>
      </c>
      <c r="AK623">
        <v>6</v>
      </c>
      <c r="AL623" t="s">
        <v>2613</v>
      </c>
    </row>
    <row r="624" spans="1:38" x14ac:dyDescent="0.2">
      <c r="A624" s="30" t="s">
        <v>2504</v>
      </c>
      <c r="B624" s="31">
        <f t="shared" si="93"/>
        <v>28</v>
      </c>
      <c r="C624" s="31">
        <f t="shared" si="94"/>
        <v>12</v>
      </c>
      <c r="D624" s="32" t="s">
        <v>21</v>
      </c>
      <c r="E624" s="33" t="s">
        <v>2472</v>
      </c>
      <c r="F624" s="68">
        <v>2007</v>
      </c>
      <c r="G624" s="66">
        <v>2</v>
      </c>
      <c r="L624" s="66">
        <f>IF(AND(I624&lt;1,J624&lt;1,K624&lt;1),0,IF(250+((45-(I624*60+J624))*2)&lt;0,0,IF(K624&lt;50,250+((45-(I624*60+J624))*2),IF(K624&gt;49,250+((45-(I624*60+J624))*2)-1,250+((45-(I624*60+J624))*2)))))</f>
        <v>0</v>
      </c>
      <c r="M624" s="66">
        <v>98</v>
      </c>
      <c r="N624" s="66">
        <f t="shared" si="96"/>
        <v>28</v>
      </c>
      <c r="R624" s="66">
        <f t="shared" si="97"/>
        <v>0</v>
      </c>
      <c r="V624" s="66">
        <f t="shared" si="98"/>
        <v>0</v>
      </c>
      <c r="W624"/>
      <c r="X624"/>
      <c r="Y624" s="7"/>
      <c r="Z624"/>
      <c r="AA624">
        <v>444</v>
      </c>
      <c r="AB624">
        <v>0</v>
      </c>
      <c r="AC624">
        <f t="shared" si="99"/>
        <v>28</v>
      </c>
      <c r="AD624">
        <f t="shared" si="100"/>
        <v>472</v>
      </c>
      <c r="AE624" s="37"/>
      <c r="AF624" s="43">
        <v>1.7432870370370371E-3</v>
      </c>
      <c r="AG624" s="72" t="s">
        <v>2583</v>
      </c>
      <c r="AJ624">
        <v>9</v>
      </c>
      <c r="AK624">
        <v>7</v>
      </c>
      <c r="AL624" t="s">
        <v>2613</v>
      </c>
    </row>
    <row r="625" spans="1:38" x14ac:dyDescent="0.2">
      <c r="A625" s="6" t="s">
        <v>2600</v>
      </c>
      <c r="B625" s="2">
        <f t="shared" si="93"/>
        <v>0</v>
      </c>
      <c r="C625" s="2">
        <f t="shared" si="94"/>
        <v>14</v>
      </c>
      <c r="D625" s="4" t="s">
        <v>20</v>
      </c>
      <c r="E625" s="5" t="s">
        <v>2462</v>
      </c>
      <c r="F625" s="66">
        <v>2007</v>
      </c>
      <c r="L625" s="66">
        <f t="shared" ref="L625:L637" si="101">IF(AND(I625&lt;1,J625&lt;1,K625&lt;1),0,IF(250+((80-(I625*60+J625))*2)&lt;0,0,IF(K625&lt;50,250+((80-(I625*60+J625))*2),IF(K625&gt;49,250+((80-(I625*60+J625))*2)-1,250+((80-(I625*60+J625))*2)))))</f>
        <v>0</v>
      </c>
      <c r="N625" s="66">
        <f t="shared" si="96"/>
        <v>0</v>
      </c>
      <c r="R625" s="66">
        <f t="shared" si="97"/>
        <v>0</v>
      </c>
      <c r="V625" s="66">
        <f t="shared" si="98"/>
        <v>0</v>
      </c>
      <c r="W625"/>
      <c r="X625"/>
      <c r="Y625" s="7"/>
      <c r="Z625"/>
      <c r="AA625">
        <v>0</v>
      </c>
      <c r="AB625">
        <v>0</v>
      </c>
      <c r="AC625">
        <f t="shared" si="99"/>
        <v>0</v>
      </c>
      <c r="AD625">
        <f t="shared" si="100"/>
        <v>0</v>
      </c>
      <c r="AF625" s="43">
        <v>4.0972222222222222E-2</v>
      </c>
      <c r="AG625" s="72" t="s">
        <v>2583</v>
      </c>
      <c r="AJ625">
        <v>9</v>
      </c>
      <c r="AK625">
        <v>5</v>
      </c>
      <c r="AL625" t="s">
        <v>2613</v>
      </c>
    </row>
    <row r="626" spans="1:38" hidden="1" x14ac:dyDescent="0.2">
      <c r="A626" s="6" t="s">
        <v>2473</v>
      </c>
      <c r="B626" s="2">
        <f t="shared" si="93"/>
        <v>0</v>
      </c>
      <c r="C626" s="2">
        <f t="shared" si="94"/>
        <v>14</v>
      </c>
      <c r="D626" s="4" t="s">
        <v>20</v>
      </c>
      <c r="E626" s="5" t="s">
        <v>2306</v>
      </c>
      <c r="F626" s="66">
        <v>2007</v>
      </c>
      <c r="G626" s="66">
        <v>0</v>
      </c>
      <c r="L626" s="66">
        <f t="shared" si="101"/>
        <v>0</v>
      </c>
      <c r="N626" s="66">
        <f t="shared" si="96"/>
        <v>0</v>
      </c>
      <c r="R626" s="66">
        <f t="shared" si="97"/>
        <v>0</v>
      </c>
      <c r="V626" s="66">
        <f t="shared" si="98"/>
        <v>0</v>
      </c>
      <c r="W626"/>
      <c r="X626"/>
      <c r="Y626" s="7"/>
      <c r="Z626"/>
      <c r="AA626">
        <v>787</v>
      </c>
      <c r="AB626">
        <v>760</v>
      </c>
      <c r="AC626">
        <f t="shared" si="99"/>
        <v>0</v>
      </c>
      <c r="AD626">
        <f t="shared" si="100"/>
        <v>1547</v>
      </c>
      <c r="AE626" s="37"/>
      <c r="AF626" s="43">
        <v>1.1458333333333333E-3</v>
      </c>
      <c r="AG626" s="60" t="s">
        <v>2548</v>
      </c>
    </row>
    <row r="627" spans="1:38" hidden="1" x14ac:dyDescent="0.2">
      <c r="A627" s="6" t="s">
        <v>2429</v>
      </c>
      <c r="B627" s="2">
        <f t="shared" si="93"/>
        <v>238</v>
      </c>
      <c r="C627" s="2">
        <f t="shared" si="94"/>
        <v>4</v>
      </c>
      <c r="D627" s="4" t="s">
        <v>21</v>
      </c>
      <c r="E627" s="5" t="s">
        <v>2310</v>
      </c>
      <c r="F627" s="66">
        <v>2007</v>
      </c>
      <c r="G627" s="66">
        <v>2</v>
      </c>
      <c r="L627" s="66">
        <f t="shared" si="101"/>
        <v>0</v>
      </c>
      <c r="M627" s="66">
        <v>168</v>
      </c>
      <c r="N627" s="66">
        <f t="shared" si="96"/>
        <v>238</v>
      </c>
      <c r="R627" s="66">
        <f t="shared" si="97"/>
        <v>0</v>
      </c>
      <c r="V627" s="66">
        <f t="shared" si="98"/>
        <v>0</v>
      </c>
      <c r="W627"/>
      <c r="X627"/>
      <c r="Y627" s="7"/>
      <c r="Z627"/>
      <c r="AA627">
        <v>670</v>
      </c>
      <c r="AB627">
        <v>696</v>
      </c>
      <c r="AC627">
        <f t="shared" si="99"/>
        <v>238</v>
      </c>
      <c r="AD627">
        <f t="shared" si="100"/>
        <v>1604</v>
      </c>
      <c r="AE627" s="37"/>
      <c r="AF627" s="43">
        <v>1.0416666666666667E-3</v>
      </c>
      <c r="AG627" s="60" t="s">
        <v>2548</v>
      </c>
    </row>
    <row r="628" spans="1:38" hidden="1" x14ac:dyDescent="0.2">
      <c r="A628" s="6" t="s">
        <v>2432</v>
      </c>
      <c r="B628" s="2">
        <f t="shared" si="93"/>
        <v>0</v>
      </c>
      <c r="C628" s="2">
        <f t="shared" si="94"/>
        <v>14</v>
      </c>
      <c r="D628" s="4" t="s">
        <v>21</v>
      </c>
      <c r="E628" s="5" t="s">
        <v>2310</v>
      </c>
      <c r="F628" s="66">
        <v>2007</v>
      </c>
      <c r="G628" s="66">
        <v>2</v>
      </c>
      <c r="L628" s="66">
        <f t="shared" si="101"/>
        <v>0</v>
      </c>
      <c r="N628" s="66">
        <f t="shared" si="96"/>
        <v>0</v>
      </c>
      <c r="R628" s="66">
        <f t="shared" si="97"/>
        <v>0</v>
      </c>
      <c r="V628" s="66">
        <f t="shared" si="98"/>
        <v>0</v>
      </c>
      <c r="W628"/>
      <c r="X628"/>
      <c r="Y628" s="7"/>
      <c r="Z628"/>
      <c r="AA628">
        <v>777</v>
      </c>
      <c r="AB628">
        <v>714</v>
      </c>
      <c r="AC628">
        <f t="shared" si="99"/>
        <v>0</v>
      </c>
      <c r="AD628">
        <f t="shared" si="100"/>
        <v>1491</v>
      </c>
      <c r="AE628" s="37"/>
      <c r="AF628" s="43">
        <v>9.7662037037037053E-4</v>
      </c>
      <c r="AG628" s="75" t="s">
        <v>2548</v>
      </c>
    </row>
    <row r="629" spans="1:38" hidden="1" x14ac:dyDescent="0.2">
      <c r="A629" s="6" t="s">
        <v>2431</v>
      </c>
      <c r="B629" s="2">
        <f t="shared" si="93"/>
        <v>0</v>
      </c>
      <c r="C629" s="2">
        <f t="shared" si="94"/>
        <v>14</v>
      </c>
      <c r="D629" s="4" t="s">
        <v>20</v>
      </c>
      <c r="E629" s="5" t="s">
        <v>2346</v>
      </c>
      <c r="F629" s="66">
        <v>2007</v>
      </c>
      <c r="G629" s="66">
        <v>0</v>
      </c>
      <c r="L629" s="66">
        <f t="shared" si="101"/>
        <v>0</v>
      </c>
      <c r="N629" s="66">
        <f t="shared" si="96"/>
        <v>0</v>
      </c>
      <c r="R629" s="66">
        <f t="shared" si="97"/>
        <v>0</v>
      </c>
      <c r="V629" s="66">
        <f t="shared" si="98"/>
        <v>0</v>
      </c>
      <c r="W629"/>
      <c r="X629"/>
      <c r="Y629" s="7"/>
      <c r="Z629"/>
      <c r="AA629">
        <v>708</v>
      </c>
      <c r="AB629">
        <v>679</v>
      </c>
      <c r="AC629">
        <f t="shared" si="99"/>
        <v>0</v>
      </c>
      <c r="AD629">
        <f t="shared" si="100"/>
        <v>1387</v>
      </c>
      <c r="AE629" s="37"/>
      <c r="AF629" s="43">
        <v>1.5429398148148149E-3</v>
      </c>
      <c r="AG629" s="60" t="s">
        <v>2548</v>
      </c>
    </row>
    <row r="630" spans="1:38" hidden="1" x14ac:dyDescent="0.2">
      <c r="A630" s="6" t="s">
        <v>2555</v>
      </c>
      <c r="B630" s="2">
        <f t="shared" si="93"/>
        <v>0</v>
      </c>
      <c r="C630" s="2">
        <f t="shared" si="94"/>
        <v>14</v>
      </c>
      <c r="D630" s="4" t="s">
        <v>20</v>
      </c>
      <c r="E630" s="5" t="s">
        <v>2462</v>
      </c>
      <c r="F630" s="66">
        <v>2008</v>
      </c>
      <c r="G630" s="66">
        <v>2</v>
      </c>
      <c r="L630" s="66">
        <f t="shared" si="101"/>
        <v>0</v>
      </c>
      <c r="N630" s="66">
        <f t="shared" si="96"/>
        <v>0</v>
      </c>
      <c r="R630" s="66">
        <f t="shared" si="97"/>
        <v>0</v>
      </c>
      <c r="V630" s="66">
        <f t="shared" si="98"/>
        <v>0</v>
      </c>
      <c r="W630"/>
      <c r="X630"/>
      <c r="Y630" s="7"/>
      <c r="Z630"/>
      <c r="AA630">
        <v>454</v>
      </c>
      <c r="AB630">
        <v>402</v>
      </c>
      <c r="AC630">
        <f t="shared" si="99"/>
        <v>0</v>
      </c>
      <c r="AD630">
        <f t="shared" si="100"/>
        <v>856</v>
      </c>
      <c r="AE630" s="37"/>
      <c r="AF630" s="43">
        <v>4.0972222222222222E-2</v>
      </c>
      <c r="AG630" s="60" t="s">
        <v>2548</v>
      </c>
    </row>
    <row r="631" spans="1:38" hidden="1" x14ac:dyDescent="0.2">
      <c r="A631" s="6" t="s">
        <v>2464</v>
      </c>
      <c r="B631" s="2">
        <f t="shared" si="93"/>
        <v>0</v>
      </c>
      <c r="C631" s="2">
        <f t="shared" si="94"/>
        <v>14</v>
      </c>
      <c r="D631" s="4" t="s">
        <v>20</v>
      </c>
      <c r="E631" s="5" t="s">
        <v>2306</v>
      </c>
      <c r="F631" s="66">
        <v>2008</v>
      </c>
      <c r="G631" s="66">
        <v>0</v>
      </c>
      <c r="L631" s="66">
        <f t="shared" si="101"/>
        <v>0</v>
      </c>
      <c r="N631" s="66">
        <f t="shared" si="96"/>
        <v>0</v>
      </c>
      <c r="R631" s="66">
        <f t="shared" si="97"/>
        <v>0</v>
      </c>
      <c r="V631" s="66">
        <f t="shared" si="98"/>
        <v>0</v>
      </c>
      <c r="W631"/>
      <c r="X631"/>
      <c r="Y631" s="7"/>
      <c r="Z631"/>
      <c r="AA631">
        <v>716</v>
      </c>
      <c r="AB631">
        <v>703</v>
      </c>
      <c r="AC631">
        <f t="shared" si="99"/>
        <v>0</v>
      </c>
      <c r="AD631">
        <f t="shared" si="100"/>
        <v>1419</v>
      </c>
      <c r="AE631" s="37"/>
      <c r="AF631" s="43">
        <v>1.3657407407407409E-3</v>
      </c>
      <c r="AG631" s="60" t="s">
        <v>2548</v>
      </c>
    </row>
    <row r="632" spans="1:38" hidden="1" x14ac:dyDescent="0.2">
      <c r="A632" s="6" t="s">
        <v>505</v>
      </c>
      <c r="B632" s="2">
        <f t="shared" si="93"/>
        <v>0</v>
      </c>
      <c r="C632" s="2">
        <f t="shared" si="94"/>
        <v>14</v>
      </c>
      <c r="L632" s="66">
        <f t="shared" si="101"/>
        <v>0</v>
      </c>
      <c r="N632" s="66">
        <f t="shared" si="96"/>
        <v>0</v>
      </c>
      <c r="R632" s="66">
        <f t="shared" si="97"/>
        <v>0</v>
      </c>
      <c r="V632" s="66">
        <f t="shared" si="98"/>
        <v>0</v>
      </c>
      <c r="W632"/>
      <c r="X632"/>
      <c r="Y632" s="7"/>
      <c r="Z632"/>
      <c r="AA632">
        <v>0</v>
      </c>
      <c r="AB632">
        <v>0</v>
      </c>
      <c r="AC632">
        <f t="shared" si="99"/>
        <v>0</v>
      </c>
      <c r="AD632">
        <f t="shared" si="100"/>
        <v>0</v>
      </c>
      <c r="AG632" s="60" t="s">
        <v>2548</v>
      </c>
    </row>
    <row r="633" spans="1:38" hidden="1" x14ac:dyDescent="0.2">
      <c r="A633" s="6" t="s">
        <v>506</v>
      </c>
      <c r="B633" s="2">
        <f t="shared" si="93"/>
        <v>0</v>
      </c>
      <c r="C633" s="2">
        <f t="shared" si="94"/>
        <v>14</v>
      </c>
      <c r="L633" s="66">
        <f t="shared" si="101"/>
        <v>0</v>
      </c>
      <c r="N633" s="66">
        <f t="shared" si="96"/>
        <v>0</v>
      </c>
      <c r="R633" s="66">
        <f t="shared" si="97"/>
        <v>0</v>
      </c>
      <c r="V633" s="66">
        <f t="shared" si="98"/>
        <v>0</v>
      </c>
      <c r="W633"/>
      <c r="X633"/>
      <c r="Y633" s="7"/>
      <c r="Z633"/>
      <c r="AA633">
        <v>0</v>
      </c>
      <c r="AB633">
        <v>0</v>
      </c>
      <c r="AC633">
        <f t="shared" si="99"/>
        <v>0</v>
      </c>
      <c r="AD633">
        <f t="shared" si="100"/>
        <v>0</v>
      </c>
      <c r="AG633" s="60" t="s">
        <v>2548</v>
      </c>
    </row>
    <row r="634" spans="1:38" hidden="1" x14ac:dyDescent="0.2">
      <c r="A634" s="6" t="s">
        <v>507</v>
      </c>
      <c r="B634" s="2">
        <f t="shared" si="93"/>
        <v>0</v>
      </c>
      <c r="C634" s="2">
        <f t="shared" si="94"/>
        <v>14</v>
      </c>
      <c r="L634" s="66">
        <f t="shared" si="101"/>
        <v>0</v>
      </c>
      <c r="N634" s="66">
        <f t="shared" si="96"/>
        <v>0</v>
      </c>
      <c r="R634" s="66">
        <f t="shared" si="97"/>
        <v>0</v>
      </c>
      <c r="V634" s="66">
        <f t="shared" si="98"/>
        <v>0</v>
      </c>
      <c r="W634"/>
      <c r="X634"/>
      <c r="Y634" s="7"/>
      <c r="Z634"/>
      <c r="AA634"/>
      <c r="AC634">
        <f t="shared" si="99"/>
        <v>0</v>
      </c>
      <c r="AD634">
        <f t="shared" si="100"/>
        <v>0</v>
      </c>
      <c r="AG634" s="60" t="s">
        <v>2548</v>
      </c>
    </row>
    <row r="635" spans="1:38" hidden="1" x14ac:dyDescent="0.2">
      <c r="A635" s="6" t="s">
        <v>508</v>
      </c>
      <c r="B635" s="2">
        <f t="shared" si="93"/>
        <v>0</v>
      </c>
      <c r="C635" s="2">
        <f t="shared" si="94"/>
        <v>14</v>
      </c>
      <c r="L635" s="66">
        <f t="shared" si="101"/>
        <v>0</v>
      </c>
      <c r="N635" s="66">
        <f t="shared" si="96"/>
        <v>0</v>
      </c>
      <c r="R635" s="66">
        <f t="shared" si="97"/>
        <v>0</v>
      </c>
      <c r="V635" s="66">
        <f t="shared" si="98"/>
        <v>0</v>
      </c>
      <c r="W635"/>
      <c r="X635"/>
      <c r="Y635" s="7"/>
      <c r="Z635"/>
      <c r="AA635"/>
      <c r="AC635">
        <f t="shared" si="99"/>
        <v>0</v>
      </c>
      <c r="AD635">
        <f t="shared" si="100"/>
        <v>0</v>
      </c>
      <c r="AG635" s="60" t="s">
        <v>2548</v>
      </c>
    </row>
    <row r="636" spans="1:38" hidden="1" x14ac:dyDescent="0.2">
      <c r="A636" s="6" t="s">
        <v>509</v>
      </c>
      <c r="B636" s="2">
        <f t="shared" si="93"/>
        <v>0</v>
      </c>
      <c r="C636" s="2">
        <f t="shared" si="94"/>
        <v>14</v>
      </c>
      <c r="G636" s="66">
        <v>0</v>
      </c>
      <c r="L636" s="66">
        <f t="shared" si="101"/>
        <v>0</v>
      </c>
      <c r="N636" s="66">
        <f t="shared" si="96"/>
        <v>0</v>
      </c>
      <c r="R636" s="66">
        <f t="shared" si="97"/>
        <v>0</v>
      </c>
      <c r="V636" s="66">
        <f t="shared" si="98"/>
        <v>0</v>
      </c>
      <c r="W636"/>
      <c r="X636"/>
      <c r="Y636" s="7"/>
      <c r="Z636"/>
      <c r="AA636"/>
      <c r="AC636">
        <f t="shared" si="99"/>
        <v>0</v>
      </c>
      <c r="AD636">
        <f t="shared" si="100"/>
        <v>0</v>
      </c>
      <c r="AE636" s="37"/>
      <c r="AG636" s="60" t="s">
        <v>2548</v>
      </c>
    </row>
    <row r="637" spans="1:38" hidden="1" x14ac:dyDescent="0.2">
      <c r="A637" s="6" t="s">
        <v>510</v>
      </c>
      <c r="B637" s="2">
        <f t="shared" si="93"/>
        <v>0</v>
      </c>
      <c r="C637" s="2">
        <f t="shared" si="94"/>
        <v>14</v>
      </c>
      <c r="G637" s="66">
        <v>2</v>
      </c>
      <c r="L637" s="66">
        <f t="shared" si="101"/>
        <v>0</v>
      </c>
      <c r="N637" s="66">
        <f t="shared" si="96"/>
        <v>0</v>
      </c>
      <c r="R637" s="66">
        <f t="shared" si="97"/>
        <v>0</v>
      </c>
      <c r="V637" s="66">
        <f t="shared" si="98"/>
        <v>0</v>
      </c>
      <c r="W637"/>
      <c r="X637"/>
      <c r="Y637" s="7"/>
      <c r="Z637"/>
      <c r="AA637"/>
      <c r="AC637">
        <f t="shared" si="99"/>
        <v>0</v>
      </c>
      <c r="AD637">
        <f t="shared" si="100"/>
        <v>0</v>
      </c>
      <c r="AE637" s="37"/>
      <c r="AG637" s="60" t="s">
        <v>2548</v>
      </c>
    </row>
    <row r="638" spans="1:38" hidden="1" x14ac:dyDescent="0.2">
      <c r="A638" s="6" t="s">
        <v>511</v>
      </c>
      <c r="B638" s="2">
        <f t="shared" ref="B638:B701" si="102">+L638+N638+R638+V638+X638</f>
        <v>0</v>
      </c>
      <c r="C638" s="2">
        <f t="shared" ref="C638:C701" si="103">RANK(B638,B$608:B$807,0)</f>
        <v>14</v>
      </c>
      <c r="L638" s="66">
        <f t="shared" ref="L638:L701" si="104">IF(AND(I638&lt;1,J638&lt;1,K638&lt;1),0,IF(250+((80-(I638*60+J638))*2)&lt;0,0,IF(K638&lt;50,250+((80-(I638*60+J638))*2),IF(K638&gt;49,250+((80-(I638*60+J638))*2)-1,250+((80-(I638*60+J638))*2)))))</f>
        <v>0</v>
      </c>
      <c r="N638" s="66">
        <f t="shared" ref="N638:N701" si="105">IF(M638&lt;89,0,250+((M638-172)*3))</f>
        <v>0</v>
      </c>
      <c r="R638" s="66">
        <f t="shared" ref="R638:R701" si="106">IF(AND(O638&lt;1,P638&lt;1,Q638&lt;1),0,IF(250+((195-(O638*60+P638))*1)&lt;0,0,250+((195-(O638*60+P638))*1)))</f>
        <v>0</v>
      </c>
      <c r="V638" s="66">
        <f t="shared" ref="V638:V701" si="107">IF(AND(S638&lt;1,T638&lt;1,U638&lt;1),0,IF(500+((320-(S638*60+T638))*1)&lt;0,0,500+((320-(S638*60+T638))*1)))</f>
        <v>0</v>
      </c>
      <c r="W638"/>
      <c r="X638"/>
      <c r="Y638" s="7"/>
      <c r="Z638"/>
      <c r="AA638"/>
      <c r="AC638">
        <f t="shared" ref="AC638:AC701" si="108">B638</f>
        <v>0</v>
      </c>
      <c r="AD638">
        <f t="shared" ref="AD638:AD701" si="109">AA638+AB638+AC638</f>
        <v>0</v>
      </c>
    </row>
    <row r="639" spans="1:38" hidden="1" x14ac:dyDescent="0.2">
      <c r="A639" s="6" t="s">
        <v>512</v>
      </c>
      <c r="B639" s="2">
        <f t="shared" si="102"/>
        <v>0</v>
      </c>
      <c r="C639" s="2">
        <f t="shared" si="103"/>
        <v>14</v>
      </c>
      <c r="L639" s="66">
        <f t="shared" si="104"/>
        <v>0</v>
      </c>
      <c r="N639" s="66">
        <f t="shared" si="105"/>
        <v>0</v>
      </c>
      <c r="R639" s="66">
        <f t="shared" si="106"/>
        <v>0</v>
      </c>
      <c r="V639" s="66">
        <f t="shared" si="107"/>
        <v>0</v>
      </c>
      <c r="W639"/>
      <c r="X639"/>
      <c r="Y639" s="7"/>
      <c r="Z639"/>
      <c r="AA639"/>
      <c r="AC639">
        <f t="shared" si="108"/>
        <v>0</v>
      </c>
      <c r="AD639">
        <f t="shared" si="109"/>
        <v>0</v>
      </c>
    </row>
    <row r="640" spans="1:38" hidden="1" x14ac:dyDescent="0.2">
      <c r="A640" s="6" t="s">
        <v>513</v>
      </c>
      <c r="B640" s="2">
        <f t="shared" si="102"/>
        <v>0</v>
      </c>
      <c r="C640" s="2">
        <f t="shared" si="103"/>
        <v>14</v>
      </c>
      <c r="L640" s="66">
        <f t="shared" si="104"/>
        <v>0</v>
      </c>
      <c r="N640" s="66">
        <f t="shared" si="105"/>
        <v>0</v>
      </c>
      <c r="R640" s="66">
        <f t="shared" si="106"/>
        <v>0</v>
      </c>
      <c r="V640" s="66">
        <f t="shared" si="107"/>
        <v>0</v>
      </c>
      <c r="W640"/>
      <c r="X640"/>
      <c r="Y640" s="7"/>
      <c r="Z640"/>
      <c r="AA640"/>
      <c r="AC640">
        <f t="shared" si="108"/>
        <v>0</v>
      </c>
      <c r="AD640">
        <f t="shared" si="109"/>
        <v>0</v>
      </c>
    </row>
    <row r="641" spans="1:30" hidden="1" x14ac:dyDescent="0.2">
      <c r="A641" s="6" t="s">
        <v>514</v>
      </c>
      <c r="B641" s="2">
        <f t="shared" si="102"/>
        <v>0</v>
      </c>
      <c r="C641" s="2">
        <f t="shared" si="103"/>
        <v>14</v>
      </c>
      <c r="L641" s="66">
        <f t="shared" si="104"/>
        <v>0</v>
      </c>
      <c r="N641" s="66">
        <f t="shared" si="105"/>
        <v>0</v>
      </c>
      <c r="R641" s="66">
        <f t="shared" si="106"/>
        <v>0</v>
      </c>
      <c r="V641" s="66">
        <f t="shared" si="107"/>
        <v>0</v>
      </c>
      <c r="W641"/>
      <c r="X641"/>
      <c r="Y641" s="7"/>
      <c r="Z641"/>
      <c r="AA641"/>
      <c r="AC641">
        <f t="shared" si="108"/>
        <v>0</v>
      </c>
      <c r="AD641">
        <f t="shared" si="109"/>
        <v>0</v>
      </c>
    </row>
    <row r="642" spans="1:30" hidden="1" x14ac:dyDescent="0.2">
      <c r="A642" s="6" t="s">
        <v>515</v>
      </c>
      <c r="B642" s="2">
        <f t="shared" si="102"/>
        <v>0</v>
      </c>
      <c r="C642" s="2">
        <f t="shared" si="103"/>
        <v>14</v>
      </c>
      <c r="L642" s="66">
        <f t="shared" si="104"/>
        <v>0</v>
      </c>
      <c r="N642" s="66">
        <f t="shared" si="105"/>
        <v>0</v>
      </c>
      <c r="R642" s="66">
        <f t="shared" si="106"/>
        <v>0</v>
      </c>
      <c r="V642" s="66">
        <f t="shared" si="107"/>
        <v>0</v>
      </c>
      <c r="W642"/>
      <c r="X642"/>
      <c r="Y642" s="7"/>
      <c r="Z642"/>
      <c r="AA642"/>
      <c r="AC642">
        <f t="shared" si="108"/>
        <v>0</v>
      </c>
      <c r="AD642">
        <f t="shared" si="109"/>
        <v>0</v>
      </c>
    </row>
    <row r="643" spans="1:30" hidden="1" x14ac:dyDescent="0.2">
      <c r="A643" s="6" t="s">
        <v>516</v>
      </c>
      <c r="B643" s="2">
        <f t="shared" si="102"/>
        <v>0</v>
      </c>
      <c r="C643" s="2">
        <f t="shared" si="103"/>
        <v>14</v>
      </c>
      <c r="L643" s="66">
        <f t="shared" si="104"/>
        <v>0</v>
      </c>
      <c r="N643" s="66">
        <f t="shared" si="105"/>
        <v>0</v>
      </c>
      <c r="R643" s="66">
        <f t="shared" si="106"/>
        <v>0</v>
      </c>
      <c r="V643" s="66">
        <f t="shared" si="107"/>
        <v>0</v>
      </c>
      <c r="W643"/>
      <c r="X643"/>
      <c r="Y643" s="7"/>
      <c r="Z643"/>
      <c r="AA643"/>
      <c r="AC643">
        <f t="shared" si="108"/>
        <v>0</v>
      </c>
      <c r="AD643">
        <f t="shared" si="109"/>
        <v>0</v>
      </c>
    </row>
    <row r="644" spans="1:30" hidden="1" x14ac:dyDescent="0.2">
      <c r="A644" s="6" t="s">
        <v>517</v>
      </c>
      <c r="B644" s="2">
        <f t="shared" si="102"/>
        <v>0</v>
      </c>
      <c r="C644" s="2">
        <f t="shared" si="103"/>
        <v>14</v>
      </c>
      <c r="L644" s="66">
        <f t="shared" si="104"/>
        <v>0</v>
      </c>
      <c r="N644" s="66">
        <f t="shared" si="105"/>
        <v>0</v>
      </c>
      <c r="R644" s="66">
        <f t="shared" si="106"/>
        <v>0</v>
      </c>
      <c r="V644" s="66">
        <f t="shared" si="107"/>
        <v>0</v>
      </c>
      <c r="W644"/>
      <c r="X644"/>
      <c r="Y644" s="7"/>
      <c r="Z644"/>
      <c r="AA644"/>
      <c r="AC644">
        <f t="shared" si="108"/>
        <v>0</v>
      </c>
      <c r="AD644">
        <f t="shared" si="109"/>
        <v>0</v>
      </c>
    </row>
    <row r="645" spans="1:30" hidden="1" x14ac:dyDescent="0.2">
      <c r="A645" s="6" t="s">
        <v>518</v>
      </c>
      <c r="B645" s="2">
        <f t="shared" si="102"/>
        <v>0</v>
      </c>
      <c r="C645" s="2">
        <f t="shared" si="103"/>
        <v>14</v>
      </c>
      <c r="L645" s="66">
        <f t="shared" si="104"/>
        <v>0</v>
      </c>
      <c r="N645" s="66">
        <f t="shared" si="105"/>
        <v>0</v>
      </c>
      <c r="R645" s="66">
        <f t="shared" si="106"/>
        <v>0</v>
      </c>
      <c r="V645" s="66">
        <f t="shared" si="107"/>
        <v>0</v>
      </c>
      <c r="W645"/>
      <c r="X645"/>
      <c r="Y645" s="7"/>
      <c r="Z645"/>
      <c r="AA645"/>
      <c r="AC645">
        <f t="shared" si="108"/>
        <v>0</v>
      </c>
      <c r="AD645">
        <f t="shared" si="109"/>
        <v>0</v>
      </c>
    </row>
    <row r="646" spans="1:30" hidden="1" x14ac:dyDescent="0.2">
      <c r="A646" s="6" t="s">
        <v>519</v>
      </c>
      <c r="B646" s="2">
        <f t="shared" si="102"/>
        <v>0</v>
      </c>
      <c r="C646" s="2">
        <f t="shared" si="103"/>
        <v>14</v>
      </c>
      <c r="L646" s="66">
        <f t="shared" si="104"/>
        <v>0</v>
      </c>
      <c r="N646" s="66">
        <f t="shared" si="105"/>
        <v>0</v>
      </c>
      <c r="R646" s="66">
        <f t="shared" si="106"/>
        <v>0</v>
      </c>
      <c r="V646" s="66">
        <f t="shared" si="107"/>
        <v>0</v>
      </c>
      <c r="W646"/>
      <c r="X646"/>
      <c r="Y646" s="7"/>
      <c r="Z646"/>
      <c r="AA646"/>
      <c r="AC646">
        <f t="shared" si="108"/>
        <v>0</v>
      </c>
      <c r="AD646">
        <f t="shared" si="109"/>
        <v>0</v>
      </c>
    </row>
    <row r="647" spans="1:30" hidden="1" x14ac:dyDescent="0.2">
      <c r="A647" s="6" t="s">
        <v>520</v>
      </c>
      <c r="B647" s="2">
        <f t="shared" si="102"/>
        <v>0</v>
      </c>
      <c r="C647" s="2">
        <f t="shared" si="103"/>
        <v>14</v>
      </c>
      <c r="L647" s="66">
        <f t="shared" si="104"/>
        <v>0</v>
      </c>
      <c r="N647" s="66">
        <f t="shared" si="105"/>
        <v>0</v>
      </c>
      <c r="R647" s="66">
        <f t="shared" si="106"/>
        <v>0</v>
      </c>
      <c r="V647" s="66">
        <f t="shared" si="107"/>
        <v>0</v>
      </c>
      <c r="W647"/>
      <c r="X647"/>
      <c r="Y647" s="7"/>
      <c r="Z647"/>
      <c r="AA647"/>
      <c r="AC647">
        <f t="shared" si="108"/>
        <v>0</v>
      </c>
      <c r="AD647">
        <f t="shared" si="109"/>
        <v>0</v>
      </c>
    </row>
    <row r="648" spans="1:30" hidden="1" x14ac:dyDescent="0.2">
      <c r="A648" s="6" t="s">
        <v>521</v>
      </c>
      <c r="B648" s="2">
        <f t="shared" si="102"/>
        <v>0</v>
      </c>
      <c r="C648" s="2">
        <f t="shared" si="103"/>
        <v>14</v>
      </c>
      <c r="L648" s="66">
        <f t="shared" si="104"/>
        <v>0</v>
      </c>
      <c r="N648" s="66">
        <f t="shared" si="105"/>
        <v>0</v>
      </c>
      <c r="R648" s="66">
        <f t="shared" si="106"/>
        <v>0</v>
      </c>
      <c r="V648" s="66">
        <f t="shared" si="107"/>
        <v>0</v>
      </c>
      <c r="W648"/>
      <c r="X648"/>
      <c r="Y648" s="7"/>
      <c r="Z648"/>
      <c r="AA648"/>
      <c r="AC648">
        <f t="shared" si="108"/>
        <v>0</v>
      </c>
      <c r="AD648">
        <f t="shared" si="109"/>
        <v>0</v>
      </c>
    </row>
    <row r="649" spans="1:30" hidden="1" x14ac:dyDescent="0.2">
      <c r="A649" s="6" t="s">
        <v>522</v>
      </c>
      <c r="B649" s="2">
        <f t="shared" si="102"/>
        <v>0</v>
      </c>
      <c r="C649" s="2">
        <f t="shared" si="103"/>
        <v>14</v>
      </c>
      <c r="L649" s="66">
        <f t="shared" si="104"/>
        <v>0</v>
      </c>
      <c r="N649" s="66">
        <f t="shared" si="105"/>
        <v>0</v>
      </c>
      <c r="R649" s="66">
        <f t="shared" si="106"/>
        <v>0</v>
      </c>
      <c r="V649" s="66">
        <f t="shared" si="107"/>
        <v>0</v>
      </c>
      <c r="W649"/>
      <c r="X649"/>
      <c r="Y649" s="7"/>
      <c r="Z649"/>
      <c r="AA649"/>
      <c r="AC649">
        <f t="shared" si="108"/>
        <v>0</v>
      </c>
      <c r="AD649">
        <f t="shared" si="109"/>
        <v>0</v>
      </c>
    </row>
    <row r="650" spans="1:30" hidden="1" x14ac:dyDescent="0.2">
      <c r="A650" s="6" t="s">
        <v>523</v>
      </c>
      <c r="B650" s="2">
        <f t="shared" si="102"/>
        <v>0</v>
      </c>
      <c r="C650" s="2">
        <f t="shared" si="103"/>
        <v>14</v>
      </c>
      <c r="L650" s="66">
        <f t="shared" si="104"/>
        <v>0</v>
      </c>
      <c r="N650" s="66">
        <f t="shared" si="105"/>
        <v>0</v>
      </c>
      <c r="R650" s="66">
        <f t="shared" si="106"/>
        <v>0</v>
      </c>
      <c r="V650" s="66">
        <f t="shared" si="107"/>
        <v>0</v>
      </c>
      <c r="W650"/>
      <c r="X650"/>
      <c r="Y650" s="7"/>
      <c r="Z650"/>
      <c r="AA650"/>
      <c r="AC650">
        <f t="shared" si="108"/>
        <v>0</v>
      </c>
      <c r="AD650">
        <f t="shared" si="109"/>
        <v>0</v>
      </c>
    </row>
    <row r="651" spans="1:30" hidden="1" x14ac:dyDescent="0.2">
      <c r="A651" s="6" t="s">
        <v>524</v>
      </c>
      <c r="B651" s="2">
        <f t="shared" si="102"/>
        <v>0</v>
      </c>
      <c r="C651" s="2">
        <f t="shared" si="103"/>
        <v>14</v>
      </c>
      <c r="L651" s="66">
        <f t="shared" si="104"/>
        <v>0</v>
      </c>
      <c r="N651" s="66">
        <f t="shared" si="105"/>
        <v>0</v>
      </c>
      <c r="R651" s="66">
        <f t="shared" si="106"/>
        <v>0</v>
      </c>
      <c r="V651" s="66">
        <f t="shared" si="107"/>
        <v>0</v>
      </c>
      <c r="W651"/>
      <c r="X651"/>
      <c r="Y651" s="7"/>
      <c r="Z651"/>
      <c r="AA651"/>
      <c r="AC651">
        <f t="shared" si="108"/>
        <v>0</v>
      </c>
      <c r="AD651">
        <f t="shared" si="109"/>
        <v>0</v>
      </c>
    </row>
    <row r="652" spans="1:30" hidden="1" x14ac:dyDescent="0.2">
      <c r="A652" s="6" t="s">
        <v>525</v>
      </c>
      <c r="B652" s="2">
        <f t="shared" si="102"/>
        <v>0</v>
      </c>
      <c r="C652" s="2">
        <f t="shared" si="103"/>
        <v>14</v>
      </c>
      <c r="L652" s="66">
        <f t="shared" si="104"/>
        <v>0</v>
      </c>
      <c r="N652" s="66">
        <f t="shared" si="105"/>
        <v>0</v>
      </c>
      <c r="R652" s="66">
        <f t="shared" si="106"/>
        <v>0</v>
      </c>
      <c r="V652" s="66">
        <f t="shared" si="107"/>
        <v>0</v>
      </c>
      <c r="W652"/>
      <c r="X652"/>
      <c r="Y652" s="7"/>
      <c r="Z652"/>
      <c r="AA652"/>
      <c r="AC652">
        <f t="shared" si="108"/>
        <v>0</v>
      </c>
      <c r="AD652">
        <f t="shared" si="109"/>
        <v>0</v>
      </c>
    </row>
    <row r="653" spans="1:30" hidden="1" x14ac:dyDescent="0.2">
      <c r="A653" s="6" t="s">
        <v>526</v>
      </c>
      <c r="B653" s="2">
        <f t="shared" si="102"/>
        <v>0</v>
      </c>
      <c r="C653" s="2">
        <f t="shared" si="103"/>
        <v>14</v>
      </c>
      <c r="L653" s="66">
        <f t="shared" si="104"/>
        <v>0</v>
      </c>
      <c r="N653" s="66">
        <f t="shared" si="105"/>
        <v>0</v>
      </c>
      <c r="R653" s="66">
        <f t="shared" si="106"/>
        <v>0</v>
      </c>
      <c r="V653" s="66">
        <f t="shared" si="107"/>
        <v>0</v>
      </c>
      <c r="W653"/>
      <c r="X653"/>
      <c r="Y653" s="7"/>
      <c r="Z653"/>
      <c r="AA653"/>
      <c r="AC653">
        <f t="shared" si="108"/>
        <v>0</v>
      </c>
      <c r="AD653">
        <f t="shared" si="109"/>
        <v>0</v>
      </c>
    </row>
    <row r="654" spans="1:30" hidden="1" x14ac:dyDescent="0.2">
      <c r="A654" s="6" t="s">
        <v>527</v>
      </c>
      <c r="B654" s="2">
        <f t="shared" si="102"/>
        <v>0</v>
      </c>
      <c r="C654" s="2">
        <f t="shared" si="103"/>
        <v>14</v>
      </c>
      <c r="L654" s="66">
        <f t="shared" si="104"/>
        <v>0</v>
      </c>
      <c r="N654" s="66">
        <f t="shared" si="105"/>
        <v>0</v>
      </c>
      <c r="R654" s="66">
        <f t="shared" si="106"/>
        <v>0</v>
      </c>
      <c r="V654" s="66">
        <f t="shared" si="107"/>
        <v>0</v>
      </c>
      <c r="W654"/>
      <c r="X654"/>
      <c r="Y654" s="7"/>
      <c r="Z654"/>
      <c r="AA654"/>
      <c r="AC654">
        <f t="shared" si="108"/>
        <v>0</v>
      </c>
      <c r="AD654">
        <f t="shared" si="109"/>
        <v>0</v>
      </c>
    </row>
    <row r="655" spans="1:30" hidden="1" x14ac:dyDescent="0.2">
      <c r="A655" s="6" t="s">
        <v>528</v>
      </c>
      <c r="B655" s="2">
        <f t="shared" si="102"/>
        <v>0</v>
      </c>
      <c r="C655" s="2">
        <f t="shared" si="103"/>
        <v>14</v>
      </c>
      <c r="L655" s="66">
        <f t="shared" si="104"/>
        <v>0</v>
      </c>
      <c r="N655" s="66">
        <f t="shared" si="105"/>
        <v>0</v>
      </c>
      <c r="R655" s="66">
        <f t="shared" si="106"/>
        <v>0</v>
      </c>
      <c r="V655" s="66">
        <f t="shared" si="107"/>
        <v>0</v>
      </c>
      <c r="W655"/>
      <c r="X655"/>
      <c r="Y655" s="7"/>
      <c r="Z655"/>
      <c r="AA655"/>
      <c r="AC655">
        <f t="shared" si="108"/>
        <v>0</v>
      </c>
      <c r="AD655">
        <f t="shared" si="109"/>
        <v>0</v>
      </c>
    </row>
    <row r="656" spans="1:30" hidden="1" x14ac:dyDescent="0.2">
      <c r="A656" s="6" t="s">
        <v>529</v>
      </c>
      <c r="B656" s="2">
        <f t="shared" si="102"/>
        <v>0</v>
      </c>
      <c r="C656" s="2">
        <f t="shared" si="103"/>
        <v>14</v>
      </c>
      <c r="L656" s="66">
        <f t="shared" si="104"/>
        <v>0</v>
      </c>
      <c r="N656" s="66">
        <f t="shared" si="105"/>
        <v>0</v>
      </c>
      <c r="R656" s="66">
        <f t="shared" si="106"/>
        <v>0</v>
      </c>
      <c r="V656" s="66">
        <f t="shared" si="107"/>
        <v>0</v>
      </c>
      <c r="W656"/>
      <c r="X656"/>
      <c r="Y656" s="7"/>
      <c r="Z656"/>
      <c r="AA656"/>
      <c r="AC656">
        <f t="shared" si="108"/>
        <v>0</v>
      </c>
      <c r="AD656">
        <f t="shared" si="109"/>
        <v>0</v>
      </c>
    </row>
    <row r="657" spans="1:30" hidden="1" x14ac:dyDescent="0.2">
      <c r="A657" s="6" t="s">
        <v>530</v>
      </c>
      <c r="B657" s="2">
        <f t="shared" si="102"/>
        <v>0</v>
      </c>
      <c r="C657" s="2">
        <f t="shared" si="103"/>
        <v>14</v>
      </c>
      <c r="L657" s="66">
        <f t="shared" si="104"/>
        <v>0</v>
      </c>
      <c r="N657" s="66">
        <f t="shared" si="105"/>
        <v>0</v>
      </c>
      <c r="R657" s="66">
        <f t="shared" si="106"/>
        <v>0</v>
      </c>
      <c r="V657" s="66">
        <f t="shared" si="107"/>
        <v>0</v>
      </c>
      <c r="W657"/>
      <c r="X657"/>
      <c r="Y657" s="7"/>
      <c r="Z657"/>
      <c r="AA657"/>
      <c r="AC657">
        <f t="shared" si="108"/>
        <v>0</v>
      </c>
      <c r="AD657">
        <f t="shared" si="109"/>
        <v>0</v>
      </c>
    </row>
    <row r="658" spans="1:30" hidden="1" x14ac:dyDescent="0.2">
      <c r="A658" s="6" t="s">
        <v>531</v>
      </c>
      <c r="B658" s="2">
        <f t="shared" si="102"/>
        <v>0</v>
      </c>
      <c r="C658" s="2">
        <f t="shared" si="103"/>
        <v>14</v>
      </c>
      <c r="L658" s="66">
        <f t="shared" si="104"/>
        <v>0</v>
      </c>
      <c r="N658" s="66">
        <f t="shared" si="105"/>
        <v>0</v>
      </c>
      <c r="R658" s="66">
        <f t="shared" si="106"/>
        <v>0</v>
      </c>
      <c r="V658" s="66">
        <f t="shared" si="107"/>
        <v>0</v>
      </c>
      <c r="W658"/>
      <c r="X658"/>
      <c r="Y658" s="7"/>
      <c r="Z658"/>
      <c r="AA658"/>
      <c r="AC658">
        <f t="shared" si="108"/>
        <v>0</v>
      </c>
      <c r="AD658">
        <f t="shared" si="109"/>
        <v>0</v>
      </c>
    </row>
    <row r="659" spans="1:30" hidden="1" x14ac:dyDescent="0.2">
      <c r="A659" s="6" t="s">
        <v>532</v>
      </c>
      <c r="B659" s="2">
        <f t="shared" si="102"/>
        <v>0</v>
      </c>
      <c r="C659" s="2">
        <f t="shared" si="103"/>
        <v>14</v>
      </c>
      <c r="L659" s="66">
        <f t="shared" si="104"/>
        <v>0</v>
      </c>
      <c r="N659" s="66">
        <f t="shared" si="105"/>
        <v>0</v>
      </c>
      <c r="R659" s="66">
        <f t="shared" si="106"/>
        <v>0</v>
      </c>
      <c r="V659" s="66">
        <f t="shared" si="107"/>
        <v>0</v>
      </c>
      <c r="W659"/>
      <c r="X659"/>
      <c r="Y659" s="7"/>
      <c r="Z659"/>
      <c r="AA659"/>
      <c r="AC659">
        <f t="shared" si="108"/>
        <v>0</v>
      </c>
      <c r="AD659">
        <f t="shared" si="109"/>
        <v>0</v>
      </c>
    </row>
    <row r="660" spans="1:30" hidden="1" x14ac:dyDescent="0.2">
      <c r="A660" s="6" t="s">
        <v>533</v>
      </c>
      <c r="B660" s="2">
        <f t="shared" si="102"/>
        <v>0</v>
      </c>
      <c r="C660" s="2">
        <f t="shared" si="103"/>
        <v>14</v>
      </c>
      <c r="L660" s="66">
        <f t="shared" si="104"/>
        <v>0</v>
      </c>
      <c r="N660" s="66">
        <f t="shared" si="105"/>
        <v>0</v>
      </c>
      <c r="R660" s="66">
        <f t="shared" si="106"/>
        <v>0</v>
      </c>
      <c r="V660" s="66">
        <f t="shared" si="107"/>
        <v>0</v>
      </c>
      <c r="W660"/>
      <c r="X660"/>
      <c r="Y660" s="7"/>
      <c r="Z660"/>
      <c r="AA660"/>
      <c r="AC660">
        <f t="shared" si="108"/>
        <v>0</v>
      </c>
      <c r="AD660">
        <f t="shared" si="109"/>
        <v>0</v>
      </c>
    </row>
    <row r="661" spans="1:30" hidden="1" x14ac:dyDescent="0.2">
      <c r="A661" s="6" t="s">
        <v>534</v>
      </c>
      <c r="B661" s="2">
        <f t="shared" si="102"/>
        <v>0</v>
      </c>
      <c r="C661" s="2">
        <f t="shared" si="103"/>
        <v>14</v>
      </c>
      <c r="L661" s="66">
        <f t="shared" si="104"/>
        <v>0</v>
      </c>
      <c r="N661" s="66">
        <f t="shared" si="105"/>
        <v>0</v>
      </c>
      <c r="R661" s="66">
        <f t="shared" si="106"/>
        <v>0</v>
      </c>
      <c r="V661" s="66">
        <f t="shared" si="107"/>
        <v>0</v>
      </c>
      <c r="W661"/>
      <c r="X661"/>
      <c r="Y661" s="7"/>
      <c r="Z661"/>
      <c r="AA661"/>
      <c r="AC661">
        <f t="shared" si="108"/>
        <v>0</v>
      </c>
      <c r="AD661">
        <f t="shared" si="109"/>
        <v>0</v>
      </c>
    </row>
    <row r="662" spans="1:30" hidden="1" x14ac:dyDescent="0.2">
      <c r="A662" s="6" t="s">
        <v>535</v>
      </c>
      <c r="B662" s="2">
        <f t="shared" si="102"/>
        <v>0</v>
      </c>
      <c r="C662" s="2">
        <f t="shared" si="103"/>
        <v>14</v>
      </c>
      <c r="L662" s="66">
        <f t="shared" si="104"/>
        <v>0</v>
      </c>
      <c r="N662" s="66">
        <f t="shared" si="105"/>
        <v>0</v>
      </c>
      <c r="R662" s="66">
        <f t="shared" si="106"/>
        <v>0</v>
      </c>
      <c r="V662" s="66">
        <f t="shared" si="107"/>
        <v>0</v>
      </c>
      <c r="W662"/>
      <c r="X662"/>
      <c r="Y662" s="7"/>
      <c r="Z662"/>
      <c r="AA662"/>
      <c r="AC662">
        <f t="shared" si="108"/>
        <v>0</v>
      </c>
      <c r="AD662">
        <f t="shared" si="109"/>
        <v>0</v>
      </c>
    </row>
    <row r="663" spans="1:30" hidden="1" x14ac:dyDescent="0.2">
      <c r="A663" s="6" t="s">
        <v>536</v>
      </c>
      <c r="B663" s="2">
        <f t="shared" si="102"/>
        <v>0</v>
      </c>
      <c r="C663" s="2">
        <f t="shared" si="103"/>
        <v>14</v>
      </c>
      <c r="L663" s="66">
        <f t="shared" si="104"/>
        <v>0</v>
      </c>
      <c r="N663" s="66">
        <f t="shared" si="105"/>
        <v>0</v>
      </c>
      <c r="R663" s="66">
        <f t="shared" si="106"/>
        <v>0</v>
      </c>
      <c r="V663" s="66">
        <f t="shared" si="107"/>
        <v>0</v>
      </c>
      <c r="W663"/>
      <c r="X663"/>
      <c r="Y663" s="7"/>
      <c r="Z663"/>
      <c r="AA663"/>
      <c r="AC663">
        <f t="shared" si="108"/>
        <v>0</v>
      </c>
      <c r="AD663">
        <f t="shared" si="109"/>
        <v>0</v>
      </c>
    </row>
    <row r="664" spans="1:30" hidden="1" x14ac:dyDescent="0.2">
      <c r="A664" s="6" t="s">
        <v>537</v>
      </c>
      <c r="B664" s="2">
        <f t="shared" si="102"/>
        <v>0</v>
      </c>
      <c r="C664" s="2">
        <f t="shared" si="103"/>
        <v>14</v>
      </c>
      <c r="L664" s="66">
        <f t="shared" si="104"/>
        <v>0</v>
      </c>
      <c r="N664" s="66">
        <f t="shared" si="105"/>
        <v>0</v>
      </c>
      <c r="R664" s="66">
        <f t="shared" si="106"/>
        <v>0</v>
      </c>
      <c r="V664" s="66">
        <f t="shared" si="107"/>
        <v>0</v>
      </c>
      <c r="W664"/>
      <c r="X664"/>
      <c r="Y664" s="7"/>
      <c r="Z664"/>
      <c r="AA664"/>
      <c r="AC664">
        <f t="shared" si="108"/>
        <v>0</v>
      </c>
      <c r="AD664">
        <f t="shared" si="109"/>
        <v>0</v>
      </c>
    </row>
    <row r="665" spans="1:30" hidden="1" x14ac:dyDescent="0.2">
      <c r="A665" s="6" t="s">
        <v>538</v>
      </c>
      <c r="B665" s="2">
        <f t="shared" si="102"/>
        <v>0</v>
      </c>
      <c r="C665" s="2">
        <f t="shared" si="103"/>
        <v>14</v>
      </c>
      <c r="L665" s="66">
        <f t="shared" si="104"/>
        <v>0</v>
      </c>
      <c r="N665" s="66">
        <f t="shared" si="105"/>
        <v>0</v>
      </c>
      <c r="R665" s="66">
        <f t="shared" si="106"/>
        <v>0</v>
      </c>
      <c r="V665" s="66">
        <f t="shared" si="107"/>
        <v>0</v>
      </c>
      <c r="W665"/>
      <c r="X665"/>
      <c r="Y665" s="7"/>
      <c r="Z665"/>
      <c r="AA665"/>
      <c r="AC665">
        <f t="shared" si="108"/>
        <v>0</v>
      </c>
      <c r="AD665">
        <f t="shared" si="109"/>
        <v>0</v>
      </c>
    </row>
    <row r="666" spans="1:30" hidden="1" x14ac:dyDescent="0.2">
      <c r="A666" s="6" t="s">
        <v>539</v>
      </c>
      <c r="B666" s="2">
        <f t="shared" si="102"/>
        <v>0</v>
      </c>
      <c r="C666" s="2">
        <f t="shared" si="103"/>
        <v>14</v>
      </c>
      <c r="L666" s="66">
        <f t="shared" si="104"/>
        <v>0</v>
      </c>
      <c r="N666" s="66">
        <f t="shared" si="105"/>
        <v>0</v>
      </c>
      <c r="R666" s="66">
        <f t="shared" si="106"/>
        <v>0</v>
      </c>
      <c r="V666" s="66">
        <f t="shared" si="107"/>
        <v>0</v>
      </c>
      <c r="W666"/>
      <c r="X666"/>
      <c r="Y666" s="7"/>
      <c r="Z666"/>
      <c r="AA666"/>
      <c r="AC666">
        <f t="shared" si="108"/>
        <v>0</v>
      </c>
      <c r="AD666">
        <f t="shared" si="109"/>
        <v>0</v>
      </c>
    </row>
    <row r="667" spans="1:30" hidden="1" x14ac:dyDescent="0.2">
      <c r="A667" s="6" t="s">
        <v>540</v>
      </c>
      <c r="B667" s="2">
        <f t="shared" si="102"/>
        <v>0</v>
      </c>
      <c r="C667" s="2">
        <f t="shared" si="103"/>
        <v>14</v>
      </c>
      <c r="L667" s="66">
        <f t="shared" si="104"/>
        <v>0</v>
      </c>
      <c r="N667" s="66">
        <f t="shared" si="105"/>
        <v>0</v>
      </c>
      <c r="R667" s="66">
        <f t="shared" si="106"/>
        <v>0</v>
      </c>
      <c r="V667" s="66">
        <f t="shared" si="107"/>
        <v>0</v>
      </c>
      <c r="W667"/>
      <c r="X667"/>
      <c r="Y667" s="7"/>
      <c r="Z667"/>
      <c r="AA667"/>
      <c r="AC667">
        <f t="shared" si="108"/>
        <v>0</v>
      </c>
      <c r="AD667">
        <f t="shared" si="109"/>
        <v>0</v>
      </c>
    </row>
    <row r="668" spans="1:30" hidden="1" x14ac:dyDescent="0.2">
      <c r="A668" s="6" t="s">
        <v>541</v>
      </c>
      <c r="B668" s="2">
        <f t="shared" si="102"/>
        <v>0</v>
      </c>
      <c r="C668" s="2">
        <f t="shared" si="103"/>
        <v>14</v>
      </c>
      <c r="L668" s="66">
        <f t="shared" si="104"/>
        <v>0</v>
      </c>
      <c r="N668" s="66">
        <f t="shared" si="105"/>
        <v>0</v>
      </c>
      <c r="R668" s="66">
        <f t="shared" si="106"/>
        <v>0</v>
      </c>
      <c r="V668" s="66">
        <f t="shared" si="107"/>
        <v>0</v>
      </c>
      <c r="W668"/>
      <c r="X668"/>
      <c r="Y668" s="7"/>
      <c r="Z668"/>
      <c r="AA668"/>
      <c r="AC668">
        <f t="shared" si="108"/>
        <v>0</v>
      </c>
      <c r="AD668">
        <f t="shared" si="109"/>
        <v>0</v>
      </c>
    </row>
    <row r="669" spans="1:30" hidden="1" x14ac:dyDescent="0.2">
      <c r="A669" s="6" t="s">
        <v>542</v>
      </c>
      <c r="B669" s="2">
        <f t="shared" si="102"/>
        <v>0</v>
      </c>
      <c r="C669" s="2">
        <f t="shared" si="103"/>
        <v>14</v>
      </c>
      <c r="L669" s="66">
        <f t="shared" si="104"/>
        <v>0</v>
      </c>
      <c r="N669" s="66">
        <f t="shared" si="105"/>
        <v>0</v>
      </c>
      <c r="R669" s="66">
        <f t="shared" si="106"/>
        <v>0</v>
      </c>
      <c r="V669" s="66">
        <f t="shared" si="107"/>
        <v>0</v>
      </c>
      <c r="W669"/>
      <c r="X669"/>
      <c r="Y669" s="7"/>
      <c r="Z669"/>
      <c r="AA669"/>
      <c r="AC669">
        <f t="shared" si="108"/>
        <v>0</v>
      </c>
      <c r="AD669">
        <f t="shared" si="109"/>
        <v>0</v>
      </c>
    </row>
    <row r="670" spans="1:30" hidden="1" x14ac:dyDescent="0.2">
      <c r="A670" s="6" t="s">
        <v>543</v>
      </c>
      <c r="B670" s="2">
        <f t="shared" si="102"/>
        <v>0</v>
      </c>
      <c r="C670" s="2">
        <f t="shared" si="103"/>
        <v>14</v>
      </c>
      <c r="L670" s="66">
        <f t="shared" si="104"/>
        <v>0</v>
      </c>
      <c r="N670" s="66">
        <f t="shared" si="105"/>
        <v>0</v>
      </c>
      <c r="R670" s="66">
        <f t="shared" si="106"/>
        <v>0</v>
      </c>
      <c r="V670" s="66">
        <f t="shared" si="107"/>
        <v>0</v>
      </c>
      <c r="W670"/>
      <c r="X670"/>
      <c r="Y670" s="7"/>
      <c r="Z670"/>
      <c r="AA670"/>
      <c r="AC670">
        <f t="shared" si="108"/>
        <v>0</v>
      </c>
      <c r="AD670">
        <f t="shared" si="109"/>
        <v>0</v>
      </c>
    </row>
    <row r="671" spans="1:30" hidden="1" x14ac:dyDescent="0.2">
      <c r="A671" s="6" t="s">
        <v>544</v>
      </c>
      <c r="B671" s="2">
        <f t="shared" si="102"/>
        <v>0</v>
      </c>
      <c r="C671" s="2">
        <f t="shared" si="103"/>
        <v>14</v>
      </c>
      <c r="L671" s="66">
        <f t="shared" si="104"/>
        <v>0</v>
      </c>
      <c r="N671" s="66">
        <f t="shared" si="105"/>
        <v>0</v>
      </c>
      <c r="R671" s="66">
        <f t="shared" si="106"/>
        <v>0</v>
      </c>
      <c r="V671" s="66">
        <f t="shared" si="107"/>
        <v>0</v>
      </c>
      <c r="W671"/>
      <c r="X671"/>
      <c r="Y671" s="7"/>
      <c r="Z671"/>
      <c r="AA671"/>
      <c r="AC671">
        <f t="shared" si="108"/>
        <v>0</v>
      </c>
      <c r="AD671">
        <f t="shared" si="109"/>
        <v>0</v>
      </c>
    </row>
    <row r="672" spans="1:30" hidden="1" x14ac:dyDescent="0.2">
      <c r="A672" s="6" t="s">
        <v>545</v>
      </c>
      <c r="B672" s="2">
        <f t="shared" si="102"/>
        <v>0</v>
      </c>
      <c r="C672" s="2">
        <f t="shared" si="103"/>
        <v>14</v>
      </c>
      <c r="L672" s="66">
        <f t="shared" si="104"/>
        <v>0</v>
      </c>
      <c r="N672" s="66">
        <f t="shared" si="105"/>
        <v>0</v>
      </c>
      <c r="R672" s="66">
        <f t="shared" si="106"/>
        <v>0</v>
      </c>
      <c r="V672" s="66">
        <f t="shared" si="107"/>
        <v>0</v>
      </c>
      <c r="W672"/>
      <c r="X672"/>
      <c r="Y672" s="7"/>
      <c r="Z672"/>
      <c r="AA672"/>
      <c r="AC672">
        <f t="shared" si="108"/>
        <v>0</v>
      </c>
      <c r="AD672">
        <f t="shared" si="109"/>
        <v>0</v>
      </c>
    </row>
    <row r="673" spans="1:30" hidden="1" x14ac:dyDescent="0.2">
      <c r="A673" s="6" t="s">
        <v>546</v>
      </c>
      <c r="B673" s="2">
        <f t="shared" si="102"/>
        <v>0</v>
      </c>
      <c r="C673" s="2">
        <f t="shared" si="103"/>
        <v>14</v>
      </c>
      <c r="L673" s="66">
        <f t="shared" si="104"/>
        <v>0</v>
      </c>
      <c r="N673" s="66">
        <f t="shared" si="105"/>
        <v>0</v>
      </c>
      <c r="R673" s="66">
        <f t="shared" si="106"/>
        <v>0</v>
      </c>
      <c r="V673" s="66">
        <f t="shared" si="107"/>
        <v>0</v>
      </c>
      <c r="W673"/>
      <c r="X673"/>
      <c r="Y673" s="7"/>
      <c r="Z673"/>
      <c r="AA673"/>
      <c r="AC673">
        <f t="shared" si="108"/>
        <v>0</v>
      </c>
      <c r="AD673">
        <f t="shared" si="109"/>
        <v>0</v>
      </c>
    </row>
    <row r="674" spans="1:30" hidden="1" x14ac:dyDescent="0.2">
      <c r="A674" s="6" t="s">
        <v>547</v>
      </c>
      <c r="B674" s="2">
        <f t="shared" si="102"/>
        <v>0</v>
      </c>
      <c r="C674" s="2">
        <f t="shared" si="103"/>
        <v>14</v>
      </c>
      <c r="L674" s="66">
        <f t="shared" si="104"/>
        <v>0</v>
      </c>
      <c r="N674" s="66">
        <f t="shared" si="105"/>
        <v>0</v>
      </c>
      <c r="R674" s="66">
        <f t="shared" si="106"/>
        <v>0</v>
      </c>
      <c r="V674" s="66">
        <f t="shared" si="107"/>
        <v>0</v>
      </c>
      <c r="W674"/>
      <c r="X674"/>
      <c r="Y674" s="7"/>
      <c r="Z674"/>
      <c r="AA674"/>
      <c r="AC674">
        <f t="shared" si="108"/>
        <v>0</v>
      </c>
      <c r="AD674">
        <f t="shared" si="109"/>
        <v>0</v>
      </c>
    </row>
    <row r="675" spans="1:30" hidden="1" x14ac:dyDescent="0.2">
      <c r="A675" s="6" t="s">
        <v>548</v>
      </c>
      <c r="B675" s="2">
        <f t="shared" si="102"/>
        <v>0</v>
      </c>
      <c r="C675" s="2">
        <f t="shared" si="103"/>
        <v>14</v>
      </c>
      <c r="L675" s="66">
        <f t="shared" si="104"/>
        <v>0</v>
      </c>
      <c r="N675" s="66">
        <f t="shared" si="105"/>
        <v>0</v>
      </c>
      <c r="R675" s="66">
        <f t="shared" si="106"/>
        <v>0</v>
      </c>
      <c r="V675" s="66">
        <f t="shared" si="107"/>
        <v>0</v>
      </c>
      <c r="W675"/>
      <c r="X675"/>
      <c r="Y675" s="7"/>
      <c r="Z675"/>
      <c r="AA675"/>
      <c r="AC675">
        <f t="shared" si="108"/>
        <v>0</v>
      </c>
      <c r="AD675">
        <f t="shared" si="109"/>
        <v>0</v>
      </c>
    </row>
    <row r="676" spans="1:30" hidden="1" x14ac:dyDescent="0.2">
      <c r="A676" s="6" t="s">
        <v>549</v>
      </c>
      <c r="B676" s="2">
        <f t="shared" si="102"/>
        <v>0</v>
      </c>
      <c r="C676" s="2">
        <f t="shared" si="103"/>
        <v>14</v>
      </c>
      <c r="L676" s="66">
        <f t="shared" si="104"/>
        <v>0</v>
      </c>
      <c r="N676" s="66">
        <f t="shared" si="105"/>
        <v>0</v>
      </c>
      <c r="R676" s="66">
        <f t="shared" si="106"/>
        <v>0</v>
      </c>
      <c r="V676" s="66">
        <f t="shared" si="107"/>
        <v>0</v>
      </c>
      <c r="W676"/>
      <c r="X676"/>
      <c r="Y676" s="7"/>
      <c r="Z676"/>
      <c r="AA676"/>
      <c r="AC676">
        <f t="shared" si="108"/>
        <v>0</v>
      </c>
      <c r="AD676">
        <f t="shared" si="109"/>
        <v>0</v>
      </c>
    </row>
    <row r="677" spans="1:30" hidden="1" x14ac:dyDescent="0.2">
      <c r="A677" s="6" t="s">
        <v>550</v>
      </c>
      <c r="B677" s="2">
        <f t="shared" si="102"/>
        <v>0</v>
      </c>
      <c r="C677" s="2">
        <f t="shared" si="103"/>
        <v>14</v>
      </c>
      <c r="L677" s="66">
        <f t="shared" si="104"/>
        <v>0</v>
      </c>
      <c r="N677" s="66">
        <f t="shared" si="105"/>
        <v>0</v>
      </c>
      <c r="R677" s="66">
        <f t="shared" si="106"/>
        <v>0</v>
      </c>
      <c r="V677" s="66">
        <f t="shared" si="107"/>
        <v>0</v>
      </c>
      <c r="W677"/>
      <c r="X677"/>
      <c r="Y677" s="7"/>
      <c r="Z677"/>
      <c r="AA677"/>
      <c r="AC677">
        <f t="shared" si="108"/>
        <v>0</v>
      </c>
      <c r="AD677">
        <f t="shared" si="109"/>
        <v>0</v>
      </c>
    </row>
    <row r="678" spans="1:30" hidden="1" x14ac:dyDescent="0.2">
      <c r="A678" s="6" t="s">
        <v>551</v>
      </c>
      <c r="B678" s="2">
        <f t="shared" si="102"/>
        <v>0</v>
      </c>
      <c r="C678" s="2">
        <f t="shared" si="103"/>
        <v>14</v>
      </c>
      <c r="L678" s="66">
        <f t="shared" si="104"/>
        <v>0</v>
      </c>
      <c r="N678" s="66">
        <f t="shared" si="105"/>
        <v>0</v>
      </c>
      <c r="R678" s="66">
        <f t="shared" si="106"/>
        <v>0</v>
      </c>
      <c r="V678" s="66">
        <f t="shared" si="107"/>
        <v>0</v>
      </c>
      <c r="W678"/>
      <c r="X678"/>
      <c r="Y678" s="7"/>
      <c r="Z678"/>
      <c r="AA678"/>
      <c r="AC678">
        <f t="shared" si="108"/>
        <v>0</v>
      </c>
      <c r="AD678">
        <f t="shared" si="109"/>
        <v>0</v>
      </c>
    </row>
    <row r="679" spans="1:30" hidden="1" x14ac:dyDescent="0.2">
      <c r="A679" s="6" t="s">
        <v>552</v>
      </c>
      <c r="B679" s="2">
        <f t="shared" si="102"/>
        <v>0</v>
      </c>
      <c r="C679" s="2">
        <f t="shared" si="103"/>
        <v>14</v>
      </c>
      <c r="L679" s="66">
        <f t="shared" si="104"/>
        <v>0</v>
      </c>
      <c r="N679" s="66">
        <f t="shared" si="105"/>
        <v>0</v>
      </c>
      <c r="R679" s="66">
        <f t="shared" si="106"/>
        <v>0</v>
      </c>
      <c r="V679" s="66">
        <f t="shared" si="107"/>
        <v>0</v>
      </c>
      <c r="W679"/>
      <c r="X679"/>
      <c r="Y679" s="7"/>
      <c r="Z679"/>
      <c r="AA679"/>
      <c r="AC679">
        <f t="shared" si="108"/>
        <v>0</v>
      </c>
      <c r="AD679">
        <f t="shared" si="109"/>
        <v>0</v>
      </c>
    </row>
    <row r="680" spans="1:30" hidden="1" x14ac:dyDescent="0.2">
      <c r="A680" s="6" t="s">
        <v>553</v>
      </c>
      <c r="B680" s="2">
        <f t="shared" si="102"/>
        <v>0</v>
      </c>
      <c r="C680" s="2">
        <f t="shared" si="103"/>
        <v>14</v>
      </c>
      <c r="L680" s="66">
        <f t="shared" si="104"/>
        <v>0</v>
      </c>
      <c r="N680" s="66">
        <f t="shared" si="105"/>
        <v>0</v>
      </c>
      <c r="R680" s="66">
        <f t="shared" si="106"/>
        <v>0</v>
      </c>
      <c r="V680" s="66">
        <f t="shared" si="107"/>
        <v>0</v>
      </c>
      <c r="W680"/>
      <c r="X680"/>
      <c r="Y680" s="7"/>
      <c r="Z680"/>
      <c r="AA680"/>
      <c r="AC680">
        <f t="shared" si="108"/>
        <v>0</v>
      </c>
      <c r="AD680">
        <f t="shared" si="109"/>
        <v>0</v>
      </c>
    </row>
    <row r="681" spans="1:30" hidden="1" x14ac:dyDescent="0.2">
      <c r="A681" s="6" t="s">
        <v>554</v>
      </c>
      <c r="B681" s="2">
        <f t="shared" si="102"/>
        <v>0</v>
      </c>
      <c r="C681" s="2">
        <f t="shared" si="103"/>
        <v>14</v>
      </c>
      <c r="L681" s="66">
        <f t="shared" si="104"/>
        <v>0</v>
      </c>
      <c r="N681" s="66">
        <f t="shared" si="105"/>
        <v>0</v>
      </c>
      <c r="R681" s="66">
        <f t="shared" si="106"/>
        <v>0</v>
      </c>
      <c r="V681" s="66">
        <f t="shared" si="107"/>
        <v>0</v>
      </c>
      <c r="W681"/>
      <c r="X681"/>
      <c r="Y681" s="7"/>
      <c r="Z681"/>
      <c r="AA681"/>
      <c r="AC681">
        <f t="shared" si="108"/>
        <v>0</v>
      </c>
      <c r="AD681">
        <f t="shared" si="109"/>
        <v>0</v>
      </c>
    </row>
    <row r="682" spans="1:30" hidden="1" x14ac:dyDescent="0.2">
      <c r="A682" s="6" t="s">
        <v>555</v>
      </c>
      <c r="B682" s="2">
        <f t="shared" si="102"/>
        <v>0</v>
      </c>
      <c r="C682" s="2">
        <f t="shared" si="103"/>
        <v>14</v>
      </c>
      <c r="L682" s="66">
        <f t="shared" si="104"/>
        <v>0</v>
      </c>
      <c r="N682" s="66">
        <f t="shared" si="105"/>
        <v>0</v>
      </c>
      <c r="R682" s="66">
        <f t="shared" si="106"/>
        <v>0</v>
      </c>
      <c r="V682" s="66">
        <f t="shared" si="107"/>
        <v>0</v>
      </c>
      <c r="W682"/>
      <c r="X682"/>
      <c r="Y682" s="7"/>
      <c r="Z682"/>
      <c r="AA682"/>
      <c r="AC682">
        <f t="shared" si="108"/>
        <v>0</v>
      </c>
      <c r="AD682">
        <f t="shared" si="109"/>
        <v>0</v>
      </c>
    </row>
    <row r="683" spans="1:30" hidden="1" x14ac:dyDescent="0.2">
      <c r="A683" s="6" t="s">
        <v>556</v>
      </c>
      <c r="B683" s="2">
        <f t="shared" si="102"/>
        <v>0</v>
      </c>
      <c r="C683" s="2">
        <f t="shared" si="103"/>
        <v>14</v>
      </c>
      <c r="L683" s="66">
        <f t="shared" si="104"/>
        <v>0</v>
      </c>
      <c r="N683" s="66">
        <f t="shared" si="105"/>
        <v>0</v>
      </c>
      <c r="R683" s="66">
        <f t="shared" si="106"/>
        <v>0</v>
      </c>
      <c r="V683" s="66">
        <f t="shared" si="107"/>
        <v>0</v>
      </c>
      <c r="W683"/>
      <c r="X683"/>
      <c r="Y683" s="7"/>
      <c r="Z683"/>
      <c r="AA683"/>
      <c r="AC683">
        <f t="shared" si="108"/>
        <v>0</v>
      </c>
      <c r="AD683">
        <f t="shared" si="109"/>
        <v>0</v>
      </c>
    </row>
    <row r="684" spans="1:30" hidden="1" x14ac:dyDescent="0.2">
      <c r="A684" s="6" t="s">
        <v>557</v>
      </c>
      <c r="B684" s="2">
        <f t="shared" si="102"/>
        <v>0</v>
      </c>
      <c r="C684" s="2">
        <f t="shared" si="103"/>
        <v>14</v>
      </c>
      <c r="L684" s="66">
        <f t="shared" si="104"/>
        <v>0</v>
      </c>
      <c r="N684" s="66">
        <f t="shared" si="105"/>
        <v>0</v>
      </c>
      <c r="R684" s="66">
        <f t="shared" si="106"/>
        <v>0</v>
      </c>
      <c r="V684" s="66">
        <f t="shared" si="107"/>
        <v>0</v>
      </c>
      <c r="W684"/>
      <c r="X684"/>
      <c r="Y684" s="7"/>
      <c r="Z684"/>
      <c r="AA684"/>
      <c r="AC684">
        <f t="shared" si="108"/>
        <v>0</v>
      </c>
      <c r="AD684">
        <f t="shared" si="109"/>
        <v>0</v>
      </c>
    </row>
    <row r="685" spans="1:30" hidden="1" x14ac:dyDescent="0.2">
      <c r="A685" s="6" t="s">
        <v>558</v>
      </c>
      <c r="B685" s="2">
        <f t="shared" si="102"/>
        <v>0</v>
      </c>
      <c r="C685" s="2">
        <f t="shared" si="103"/>
        <v>14</v>
      </c>
      <c r="L685" s="66">
        <f t="shared" si="104"/>
        <v>0</v>
      </c>
      <c r="N685" s="66">
        <f t="shared" si="105"/>
        <v>0</v>
      </c>
      <c r="R685" s="66">
        <f t="shared" si="106"/>
        <v>0</v>
      </c>
      <c r="V685" s="66">
        <f t="shared" si="107"/>
        <v>0</v>
      </c>
      <c r="W685"/>
      <c r="X685"/>
      <c r="Y685" s="7"/>
      <c r="Z685"/>
      <c r="AA685"/>
      <c r="AC685">
        <f t="shared" si="108"/>
        <v>0</v>
      </c>
      <c r="AD685">
        <f t="shared" si="109"/>
        <v>0</v>
      </c>
    </row>
    <row r="686" spans="1:30" hidden="1" x14ac:dyDescent="0.2">
      <c r="A686" s="6" t="s">
        <v>559</v>
      </c>
      <c r="B686" s="2">
        <f t="shared" si="102"/>
        <v>0</v>
      </c>
      <c r="C686" s="2">
        <f t="shared" si="103"/>
        <v>14</v>
      </c>
      <c r="L686" s="66">
        <f t="shared" si="104"/>
        <v>0</v>
      </c>
      <c r="N686" s="66">
        <f t="shared" si="105"/>
        <v>0</v>
      </c>
      <c r="R686" s="66">
        <f t="shared" si="106"/>
        <v>0</v>
      </c>
      <c r="V686" s="66">
        <f t="shared" si="107"/>
        <v>0</v>
      </c>
      <c r="W686"/>
      <c r="X686"/>
      <c r="Y686" s="7"/>
      <c r="Z686"/>
      <c r="AA686"/>
      <c r="AC686">
        <f t="shared" si="108"/>
        <v>0</v>
      </c>
      <c r="AD686">
        <f t="shared" si="109"/>
        <v>0</v>
      </c>
    </row>
    <row r="687" spans="1:30" hidden="1" x14ac:dyDescent="0.2">
      <c r="A687" s="6" t="s">
        <v>560</v>
      </c>
      <c r="B687" s="2">
        <f t="shared" si="102"/>
        <v>0</v>
      </c>
      <c r="C687" s="2">
        <f t="shared" si="103"/>
        <v>14</v>
      </c>
      <c r="L687" s="66">
        <f t="shared" si="104"/>
        <v>0</v>
      </c>
      <c r="N687" s="66">
        <f t="shared" si="105"/>
        <v>0</v>
      </c>
      <c r="R687" s="66">
        <f t="shared" si="106"/>
        <v>0</v>
      </c>
      <c r="V687" s="66">
        <f t="shared" si="107"/>
        <v>0</v>
      </c>
      <c r="W687"/>
      <c r="X687"/>
      <c r="Y687" s="7"/>
      <c r="Z687"/>
      <c r="AA687"/>
      <c r="AC687">
        <f t="shared" si="108"/>
        <v>0</v>
      </c>
      <c r="AD687">
        <f t="shared" si="109"/>
        <v>0</v>
      </c>
    </row>
    <row r="688" spans="1:30" hidden="1" x14ac:dyDescent="0.2">
      <c r="A688" s="6" t="s">
        <v>561</v>
      </c>
      <c r="B688" s="2">
        <f t="shared" si="102"/>
        <v>0</v>
      </c>
      <c r="C688" s="2">
        <f t="shared" si="103"/>
        <v>14</v>
      </c>
      <c r="L688" s="66">
        <f t="shared" si="104"/>
        <v>0</v>
      </c>
      <c r="N688" s="66">
        <f t="shared" si="105"/>
        <v>0</v>
      </c>
      <c r="R688" s="66">
        <f t="shared" si="106"/>
        <v>0</v>
      </c>
      <c r="V688" s="66">
        <f t="shared" si="107"/>
        <v>0</v>
      </c>
      <c r="W688"/>
      <c r="X688"/>
      <c r="Y688" s="7"/>
      <c r="Z688"/>
      <c r="AA688"/>
      <c r="AC688">
        <f t="shared" si="108"/>
        <v>0</v>
      </c>
      <c r="AD688">
        <f t="shared" si="109"/>
        <v>0</v>
      </c>
    </row>
    <row r="689" spans="1:30" hidden="1" x14ac:dyDescent="0.2">
      <c r="A689" s="6" t="s">
        <v>562</v>
      </c>
      <c r="B689" s="2">
        <f t="shared" si="102"/>
        <v>0</v>
      </c>
      <c r="C689" s="2">
        <f t="shared" si="103"/>
        <v>14</v>
      </c>
      <c r="L689" s="66">
        <f t="shared" si="104"/>
        <v>0</v>
      </c>
      <c r="N689" s="66">
        <f t="shared" si="105"/>
        <v>0</v>
      </c>
      <c r="R689" s="66">
        <f t="shared" si="106"/>
        <v>0</v>
      </c>
      <c r="V689" s="66">
        <f t="shared" si="107"/>
        <v>0</v>
      </c>
      <c r="W689"/>
      <c r="X689"/>
      <c r="Y689" s="7"/>
      <c r="Z689"/>
      <c r="AA689"/>
      <c r="AC689">
        <f t="shared" si="108"/>
        <v>0</v>
      </c>
      <c r="AD689">
        <f t="shared" si="109"/>
        <v>0</v>
      </c>
    </row>
    <row r="690" spans="1:30" hidden="1" x14ac:dyDescent="0.2">
      <c r="A690" s="6" t="s">
        <v>563</v>
      </c>
      <c r="B690" s="2">
        <f t="shared" si="102"/>
        <v>0</v>
      </c>
      <c r="C690" s="2">
        <f t="shared" si="103"/>
        <v>14</v>
      </c>
      <c r="L690" s="66">
        <f t="shared" si="104"/>
        <v>0</v>
      </c>
      <c r="N690" s="66">
        <f t="shared" si="105"/>
        <v>0</v>
      </c>
      <c r="R690" s="66">
        <f t="shared" si="106"/>
        <v>0</v>
      </c>
      <c r="V690" s="66">
        <f t="shared" si="107"/>
        <v>0</v>
      </c>
      <c r="W690"/>
      <c r="X690"/>
      <c r="Y690" s="7"/>
      <c r="Z690"/>
      <c r="AA690"/>
      <c r="AC690">
        <f t="shared" si="108"/>
        <v>0</v>
      </c>
      <c r="AD690">
        <f t="shared" si="109"/>
        <v>0</v>
      </c>
    </row>
    <row r="691" spans="1:30" hidden="1" x14ac:dyDescent="0.2">
      <c r="A691" s="6" t="s">
        <v>564</v>
      </c>
      <c r="B691" s="2">
        <f t="shared" si="102"/>
        <v>0</v>
      </c>
      <c r="C691" s="2">
        <f t="shared" si="103"/>
        <v>14</v>
      </c>
      <c r="L691" s="66">
        <f t="shared" si="104"/>
        <v>0</v>
      </c>
      <c r="N691" s="66">
        <f t="shared" si="105"/>
        <v>0</v>
      </c>
      <c r="R691" s="66">
        <f t="shared" si="106"/>
        <v>0</v>
      </c>
      <c r="V691" s="66">
        <f t="shared" si="107"/>
        <v>0</v>
      </c>
      <c r="W691"/>
      <c r="X691"/>
      <c r="Y691" s="7"/>
      <c r="Z691"/>
      <c r="AA691"/>
      <c r="AC691">
        <f t="shared" si="108"/>
        <v>0</v>
      </c>
      <c r="AD691">
        <f t="shared" si="109"/>
        <v>0</v>
      </c>
    </row>
    <row r="692" spans="1:30" hidden="1" x14ac:dyDescent="0.2">
      <c r="A692" s="6" t="s">
        <v>565</v>
      </c>
      <c r="B692" s="2">
        <f t="shared" si="102"/>
        <v>0</v>
      </c>
      <c r="C692" s="2">
        <f t="shared" si="103"/>
        <v>14</v>
      </c>
      <c r="L692" s="66">
        <f t="shared" si="104"/>
        <v>0</v>
      </c>
      <c r="N692" s="66">
        <f t="shared" si="105"/>
        <v>0</v>
      </c>
      <c r="R692" s="66">
        <f t="shared" si="106"/>
        <v>0</v>
      </c>
      <c r="V692" s="66">
        <f t="shared" si="107"/>
        <v>0</v>
      </c>
      <c r="W692"/>
      <c r="X692"/>
      <c r="Y692" s="7"/>
      <c r="Z692"/>
      <c r="AA692"/>
      <c r="AC692">
        <f t="shared" si="108"/>
        <v>0</v>
      </c>
      <c r="AD692">
        <f t="shared" si="109"/>
        <v>0</v>
      </c>
    </row>
    <row r="693" spans="1:30" hidden="1" x14ac:dyDescent="0.2">
      <c r="A693" s="6" t="s">
        <v>566</v>
      </c>
      <c r="B693" s="2">
        <f t="shared" si="102"/>
        <v>0</v>
      </c>
      <c r="C693" s="2">
        <f t="shared" si="103"/>
        <v>14</v>
      </c>
      <c r="L693" s="66">
        <f t="shared" si="104"/>
        <v>0</v>
      </c>
      <c r="N693" s="66">
        <f t="shared" si="105"/>
        <v>0</v>
      </c>
      <c r="R693" s="66">
        <f t="shared" si="106"/>
        <v>0</v>
      </c>
      <c r="V693" s="66">
        <f t="shared" si="107"/>
        <v>0</v>
      </c>
      <c r="W693"/>
      <c r="X693"/>
      <c r="Y693" s="7"/>
      <c r="Z693"/>
      <c r="AA693"/>
      <c r="AC693">
        <f t="shared" si="108"/>
        <v>0</v>
      </c>
      <c r="AD693">
        <f t="shared" si="109"/>
        <v>0</v>
      </c>
    </row>
    <row r="694" spans="1:30" hidden="1" x14ac:dyDescent="0.2">
      <c r="A694" s="6" t="s">
        <v>567</v>
      </c>
      <c r="B694" s="2">
        <f t="shared" si="102"/>
        <v>0</v>
      </c>
      <c r="C694" s="2">
        <f t="shared" si="103"/>
        <v>14</v>
      </c>
      <c r="L694" s="66">
        <f t="shared" si="104"/>
        <v>0</v>
      </c>
      <c r="N694" s="66">
        <f t="shared" si="105"/>
        <v>0</v>
      </c>
      <c r="R694" s="66">
        <f t="shared" si="106"/>
        <v>0</v>
      </c>
      <c r="V694" s="66">
        <f t="shared" si="107"/>
        <v>0</v>
      </c>
      <c r="W694"/>
      <c r="X694"/>
      <c r="Y694" s="7"/>
      <c r="Z694"/>
      <c r="AA694"/>
      <c r="AC694">
        <f t="shared" si="108"/>
        <v>0</v>
      </c>
      <c r="AD694">
        <f t="shared" si="109"/>
        <v>0</v>
      </c>
    </row>
    <row r="695" spans="1:30" hidden="1" x14ac:dyDescent="0.2">
      <c r="A695" s="6" t="s">
        <v>568</v>
      </c>
      <c r="B695" s="2">
        <f t="shared" si="102"/>
        <v>0</v>
      </c>
      <c r="C695" s="2">
        <f t="shared" si="103"/>
        <v>14</v>
      </c>
      <c r="L695" s="66">
        <f t="shared" si="104"/>
        <v>0</v>
      </c>
      <c r="N695" s="66">
        <f t="shared" si="105"/>
        <v>0</v>
      </c>
      <c r="R695" s="66">
        <f t="shared" si="106"/>
        <v>0</v>
      </c>
      <c r="V695" s="66">
        <f t="shared" si="107"/>
        <v>0</v>
      </c>
      <c r="W695"/>
      <c r="X695"/>
      <c r="Y695" s="7"/>
      <c r="Z695"/>
      <c r="AA695"/>
      <c r="AC695">
        <f t="shared" si="108"/>
        <v>0</v>
      </c>
      <c r="AD695">
        <f t="shared" si="109"/>
        <v>0</v>
      </c>
    </row>
    <row r="696" spans="1:30" hidden="1" x14ac:dyDescent="0.2">
      <c r="A696" s="6" t="s">
        <v>569</v>
      </c>
      <c r="B696" s="2">
        <f t="shared" si="102"/>
        <v>0</v>
      </c>
      <c r="C696" s="2">
        <f t="shared" si="103"/>
        <v>14</v>
      </c>
      <c r="L696" s="66">
        <f t="shared" si="104"/>
        <v>0</v>
      </c>
      <c r="N696" s="66">
        <f t="shared" si="105"/>
        <v>0</v>
      </c>
      <c r="R696" s="66">
        <f t="shared" si="106"/>
        <v>0</v>
      </c>
      <c r="V696" s="66">
        <f t="shared" si="107"/>
        <v>0</v>
      </c>
      <c r="W696"/>
      <c r="X696"/>
      <c r="Y696" s="7"/>
      <c r="Z696"/>
      <c r="AA696"/>
      <c r="AC696">
        <f t="shared" si="108"/>
        <v>0</v>
      </c>
      <c r="AD696">
        <f t="shared" si="109"/>
        <v>0</v>
      </c>
    </row>
    <row r="697" spans="1:30" hidden="1" x14ac:dyDescent="0.2">
      <c r="A697" s="6" t="s">
        <v>570</v>
      </c>
      <c r="B697" s="2">
        <f t="shared" si="102"/>
        <v>0</v>
      </c>
      <c r="C697" s="2">
        <f t="shared" si="103"/>
        <v>14</v>
      </c>
      <c r="L697" s="66">
        <f t="shared" si="104"/>
        <v>0</v>
      </c>
      <c r="N697" s="66">
        <f t="shared" si="105"/>
        <v>0</v>
      </c>
      <c r="R697" s="66">
        <f t="shared" si="106"/>
        <v>0</v>
      </c>
      <c r="V697" s="66">
        <f t="shared" si="107"/>
        <v>0</v>
      </c>
      <c r="W697"/>
      <c r="X697"/>
      <c r="Y697" s="7"/>
      <c r="Z697"/>
      <c r="AA697"/>
      <c r="AC697">
        <f t="shared" si="108"/>
        <v>0</v>
      </c>
      <c r="AD697">
        <f t="shared" si="109"/>
        <v>0</v>
      </c>
    </row>
    <row r="698" spans="1:30" hidden="1" x14ac:dyDescent="0.2">
      <c r="A698" s="6" t="s">
        <v>571</v>
      </c>
      <c r="B698" s="2">
        <f t="shared" si="102"/>
        <v>0</v>
      </c>
      <c r="C698" s="2">
        <f t="shared" si="103"/>
        <v>14</v>
      </c>
      <c r="L698" s="66">
        <f t="shared" si="104"/>
        <v>0</v>
      </c>
      <c r="N698" s="66">
        <f t="shared" si="105"/>
        <v>0</v>
      </c>
      <c r="R698" s="66">
        <f t="shared" si="106"/>
        <v>0</v>
      </c>
      <c r="V698" s="66">
        <f t="shared" si="107"/>
        <v>0</v>
      </c>
      <c r="W698"/>
      <c r="X698"/>
      <c r="Y698" s="7"/>
      <c r="Z698"/>
      <c r="AA698"/>
      <c r="AC698">
        <f t="shared" si="108"/>
        <v>0</v>
      </c>
      <c r="AD698">
        <f t="shared" si="109"/>
        <v>0</v>
      </c>
    </row>
    <row r="699" spans="1:30" hidden="1" x14ac:dyDescent="0.2">
      <c r="A699" s="6" t="s">
        <v>572</v>
      </c>
      <c r="B699" s="2">
        <f t="shared" si="102"/>
        <v>0</v>
      </c>
      <c r="C699" s="2">
        <f t="shared" si="103"/>
        <v>14</v>
      </c>
      <c r="L699" s="66">
        <f t="shared" si="104"/>
        <v>0</v>
      </c>
      <c r="N699" s="66">
        <f t="shared" si="105"/>
        <v>0</v>
      </c>
      <c r="R699" s="66">
        <f t="shared" si="106"/>
        <v>0</v>
      </c>
      <c r="V699" s="66">
        <f t="shared" si="107"/>
        <v>0</v>
      </c>
      <c r="W699"/>
      <c r="X699"/>
      <c r="Y699" s="7"/>
      <c r="Z699"/>
      <c r="AA699"/>
      <c r="AC699">
        <f t="shared" si="108"/>
        <v>0</v>
      </c>
      <c r="AD699">
        <f t="shared" si="109"/>
        <v>0</v>
      </c>
    </row>
    <row r="700" spans="1:30" hidden="1" x14ac:dyDescent="0.2">
      <c r="A700" s="6" t="s">
        <v>573</v>
      </c>
      <c r="B700" s="2">
        <f t="shared" si="102"/>
        <v>0</v>
      </c>
      <c r="C700" s="2">
        <f t="shared" si="103"/>
        <v>14</v>
      </c>
      <c r="L700" s="66">
        <f t="shared" si="104"/>
        <v>0</v>
      </c>
      <c r="N700" s="66">
        <f t="shared" si="105"/>
        <v>0</v>
      </c>
      <c r="R700" s="66">
        <f t="shared" si="106"/>
        <v>0</v>
      </c>
      <c r="V700" s="66">
        <f t="shared" si="107"/>
        <v>0</v>
      </c>
      <c r="W700"/>
      <c r="X700"/>
      <c r="Y700" s="7"/>
      <c r="Z700"/>
      <c r="AA700"/>
      <c r="AC700">
        <f t="shared" si="108"/>
        <v>0</v>
      </c>
      <c r="AD700">
        <f t="shared" si="109"/>
        <v>0</v>
      </c>
    </row>
    <row r="701" spans="1:30" hidden="1" x14ac:dyDescent="0.2">
      <c r="A701" s="6" t="s">
        <v>574</v>
      </c>
      <c r="B701" s="2">
        <f t="shared" si="102"/>
        <v>0</v>
      </c>
      <c r="C701" s="2">
        <f t="shared" si="103"/>
        <v>14</v>
      </c>
      <c r="L701" s="66">
        <f t="shared" si="104"/>
        <v>0</v>
      </c>
      <c r="N701" s="66">
        <f t="shared" si="105"/>
        <v>0</v>
      </c>
      <c r="R701" s="66">
        <f t="shared" si="106"/>
        <v>0</v>
      </c>
      <c r="V701" s="66">
        <f t="shared" si="107"/>
        <v>0</v>
      </c>
      <c r="W701"/>
      <c r="X701"/>
      <c r="Y701" s="7"/>
      <c r="Z701"/>
      <c r="AA701"/>
      <c r="AC701">
        <f t="shared" si="108"/>
        <v>0</v>
      </c>
      <c r="AD701">
        <f t="shared" si="109"/>
        <v>0</v>
      </c>
    </row>
    <row r="702" spans="1:30" hidden="1" x14ac:dyDescent="0.2">
      <c r="A702" s="6" t="s">
        <v>575</v>
      </c>
      <c r="B702" s="2">
        <f t="shared" ref="B702:B765" si="110">+L702+N702+R702+V702+X702</f>
        <v>0</v>
      </c>
      <c r="C702" s="2">
        <f t="shared" ref="C702:C765" si="111">RANK(B702,B$608:B$807,0)</f>
        <v>14</v>
      </c>
      <c r="L702" s="66">
        <f t="shared" ref="L702:L765" si="112">IF(AND(I702&lt;1,J702&lt;1,K702&lt;1),0,IF(250+((80-(I702*60+J702))*2)&lt;0,0,IF(K702&lt;50,250+((80-(I702*60+J702))*2),IF(K702&gt;49,250+((80-(I702*60+J702))*2)-1,250+((80-(I702*60+J702))*2)))))</f>
        <v>0</v>
      </c>
      <c r="N702" s="66">
        <f t="shared" ref="N702:N765" si="113">IF(M702&lt;89,0,250+((M702-172)*3))</f>
        <v>0</v>
      </c>
      <c r="R702" s="66">
        <f t="shared" ref="R702:R765" si="114">IF(AND(O702&lt;1,P702&lt;1,Q702&lt;1),0,IF(250+((195-(O702*60+P702))*1)&lt;0,0,250+((195-(O702*60+P702))*1)))</f>
        <v>0</v>
      </c>
      <c r="V702" s="66">
        <f t="shared" ref="V702:V765" si="115">IF(AND(S702&lt;1,T702&lt;1,U702&lt;1),0,IF(500+((320-(S702*60+T702))*1)&lt;0,0,500+((320-(S702*60+T702))*1)))</f>
        <v>0</v>
      </c>
      <c r="W702"/>
      <c r="X702"/>
      <c r="Y702" s="7"/>
      <c r="Z702"/>
      <c r="AA702"/>
      <c r="AC702">
        <f t="shared" ref="AC702:AC765" si="116">B702</f>
        <v>0</v>
      </c>
      <c r="AD702">
        <f t="shared" ref="AD702:AD765" si="117">AA702+AB702+AC702</f>
        <v>0</v>
      </c>
    </row>
    <row r="703" spans="1:30" hidden="1" x14ac:dyDescent="0.2">
      <c r="A703" s="6" t="s">
        <v>576</v>
      </c>
      <c r="B703" s="2">
        <f t="shared" si="110"/>
        <v>0</v>
      </c>
      <c r="C703" s="2">
        <f t="shared" si="111"/>
        <v>14</v>
      </c>
      <c r="L703" s="66">
        <f t="shared" si="112"/>
        <v>0</v>
      </c>
      <c r="N703" s="66">
        <f t="shared" si="113"/>
        <v>0</v>
      </c>
      <c r="R703" s="66">
        <f t="shared" si="114"/>
        <v>0</v>
      </c>
      <c r="V703" s="66">
        <f t="shared" si="115"/>
        <v>0</v>
      </c>
      <c r="W703"/>
      <c r="X703"/>
      <c r="Y703" s="7"/>
      <c r="Z703"/>
      <c r="AA703"/>
      <c r="AC703">
        <f t="shared" si="116"/>
        <v>0</v>
      </c>
      <c r="AD703">
        <f t="shared" si="117"/>
        <v>0</v>
      </c>
    </row>
    <row r="704" spans="1:30" hidden="1" x14ac:dyDescent="0.2">
      <c r="A704" s="6" t="s">
        <v>577</v>
      </c>
      <c r="B704" s="2">
        <f t="shared" si="110"/>
        <v>0</v>
      </c>
      <c r="C704" s="2">
        <f t="shared" si="111"/>
        <v>14</v>
      </c>
      <c r="L704" s="66">
        <f t="shared" si="112"/>
        <v>0</v>
      </c>
      <c r="N704" s="66">
        <f t="shared" si="113"/>
        <v>0</v>
      </c>
      <c r="R704" s="66">
        <f t="shared" si="114"/>
        <v>0</v>
      </c>
      <c r="V704" s="66">
        <f t="shared" si="115"/>
        <v>0</v>
      </c>
      <c r="W704"/>
      <c r="X704"/>
      <c r="Y704" s="7"/>
      <c r="Z704"/>
      <c r="AA704"/>
      <c r="AC704">
        <f t="shared" si="116"/>
        <v>0</v>
      </c>
      <c r="AD704">
        <f t="shared" si="117"/>
        <v>0</v>
      </c>
    </row>
    <row r="705" spans="1:30" hidden="1" x14ac:dyDescent="0.2">
      <c r="A705" s="6" t="s">
        <v>578</v>
      </c>
      <c r="B705" s="2">
        <f t="shared" si="110"/>
        <v>0</v>
      </c>
      <c r="C705" s="2">
        <f t="shared" si="111"/>
        <v>14</v>
      </c>
      <c r="L705" s="66">
        <f t="shared" si="112"/>
        <v>0</v>
      </c>
      <c r="N705" s="66">
        <f t="shared" si="113"/>
        <v>0</v>
      </c>
      <c r="R705" s="66">
        <f t="shared" si="114"/>
        <v>0</v>
      </c>
      <c r="V705" s="66">
        <f t="shared" si="115"/>
        <v>0</v>
      </c>
      <c r="W705"/>
      <c r="X705"/>
      <c r="Y705" s="7"/>
      <c r="Z705"/>
      <c r="AA705"/>
      <c r="AC705">
        <f t="shared" si="116"/>
        <v>0</v>
      </c>
      <c r="AD705">
        <f t="shared" si="117"/>
        <v>0</v>
      </c>
    </row>
    <row r="706" spans="1:30" hidden="1" x14ac:dyDescent="0.2">
      <c r="A706" s="6" t="s">
        <v>579</v>
      </c>
      <c r="B706" s="2">
        <f t="shared" si="110"/>
        <v>0</v>
      </c>
      <c r="C706" s="2">
        <f t="shared" si="111"/>
        <v>14</v>
      </c>
      <c r="L706" s="66">
        <f t="shared" si="112"/>
        <v>0</v>
      </c>
      <c r="N706" s="66">
        <f t="shared" si="113"/>
        <v>0</v>
      </c>
      <c r="R706" s="66">
        <f t="shared" si="114"/>
        <v>0</v>
      </c>
      <c r="V706" s="66">
        <f t="shared" si="115"/>
        <v>0</v>
      </c>
      <c r="W706"/>
      <c r="X706"/>
      <c r="Y706" s="7"/>
      <c r="Z706"/>
      <c r="AA706"/>
      <c r="AC706">
        <f t="shared" si="116"/>
        <v>0</v>
      </c>
      <c r="AD706">
        <f t="shared" si="117"/>
        <v>0</v>
      </c>
    </row>
    <row r="707" spans="1:30" hidden="1" x14ac:dyDescent="0.2">
      <c r="A707" s="6" t="s">
        <v>580</v>
      </c>
      <c r="B707" s="2">
        <f t="shared" si="110"/>
        <v>0</v>
      </c>
      <c r="C707" s="2">
        <f t="shared" si="111"/>
        <v>14</v>
      </c>
      <c r="L707" s="66">
        <f t="shared" si="112"/>
        <v>0</v>
      </c>
      <c r="N707" s="66">
        <f t="shared" si="113"/>
        <v>0</v>
      </c>
      <c r="R707" s="66">
        <f t="shared" si="114"/>
        <v>0</v>
      </c>
      <c r="V707" s="66">
        <f t="shared" si="115"/>
        <v>0</v>
      </c>
      <c r="W707"/>
      <c r="X707"/>
      <c r="Y707" s="7"/>
      <c r="Z707"/>
      <c r="AA707"/>
      <c r="AC707">
        <f t="shared" si="116"/>
        <v>0</v>
      </c>
      <c r="AD707">
        <f t="shared" si="117"/>
        <v>0</v>
      </c>
    </row>
    <row r="708" spans="1:30" hidden="1" x14ac:dyDescent="0.2">
      <c r="A708" s="6" t="s">
        <v>581</v>
      </c>
      <c r="B708" s="2">
        <f t="shared" si="110"/>
        <v>0</v>
      </c>
      <c r="C708" s="2">
        <f t="shared" si="111"/>
        <v>14</v>
      </c>
      <c r="L708" s="66">
        <f t="shared" si="112"/>
        <v>0</v>
      </c>
      <c r="N708" s="66">
        <f t="shared" si="113"/>
        <v>0</v>
      </c>
      <c r="R708" s="66">
        <f t="shared" si="114"/>
        <v>0</v>
      </c>
      <c r="V708" s="66">
        <f t="shared" si="115"/>
        <v>0</v>
      </c>
      <c r="W708"/>
      <c r="X708"/>
      <c r="Y708" s="7"/>
      <c r="Z708"/>
      <c r="AA708"/>
      <c r="AC708">
        <f t="shared" si="116"/>
        <v>0</v>
      </c>
      <c r="AD708">
        <f t="shared" si="117"/>
        <v>0</v>
      </c>
    </row>
    <row r="709" spans="1:30" hidden="1" x14ac:dyDescent="0.2">
      <c r="A709" s="6" t="s">
        <v>582</v>
      </c>
      <c r="B709" s="2">
        <f t="shared" si="110"/>
        <v>0</v>
      </c>
      <c r="C709" s="2">
        <f t="shared" si="111"/>
        <v>14</v>
      </c>
      <c r="L709" s="66">
        <f t="shared" si="112"/>
        <v>0</v>
      </c>
      <c r="N709" s="66">
        <f t="shared" si="113"/>
        <v>0</v>
      </c>
      <c r="R709" s="66">
        <f t="shared" si="114"/>
        <v>0</v>
      </c>
      <c r="V709" s="66">
        <f t="shared" si="115"/>
        <v>0</v>
      </c>
      <c r="W709"/>
      <c r="X709"/>
      <c r="Y709" s="7"/>
      <c r="Z709"/>
      <c r="AA709"/>
      <c r="AC709">
        <f t="shared" si="116"/>
        <v>0</v>
      </c>
      <c r="AD709">
        <f t="shared" si="117"/>
        <v>0</v>
      </c>
    </row>
    <row r="710" spans="1:30" hidden="1" x14ac:dyDescent="0.2">
      <c r="A710" s="6" t="s">
        <v>583</v>
      </c>
      <c r="B710" s="2">
        <f t="shared" si="110"/>
        <v>0</v>
      </c>
      <c r="C710" s="2">
        <f t="shared" si="111"/>
        <v>14</v>
      </c>
      <c r="L710" s="66">
        <f t="shared" si="112"/>
        <v>0</v>
      </c>
      <c r="N710" s="66">
        <f t="shared" si="113"/>
        <v>0</v>
      </c>
      <c r="R710" s="66">
        <f t="shared" si="114"/>
        <v>0</v>
      </c>
      <c r="V710" s="66">
        <f t="shared" si="115"/>
        <v>0</v>
      </c>
      <c r="W710"/>
      <c r="X710"/>
      <c r="Y710" s="7"/>
      <c r="Z710"/>
      <c r="AA710"/>
      <c r="AC710">
        <f t="shared" si="116"/>
        <v>0</v>
      </c>
      <c r="AD710">
        <f t="shared" si="117"/>
        <v>0</v>
      </c>
    </row>
    <row r="711" spans="1:30" hidden="1" x14ac:dyDescent="0.2">
      <c r="A711" s="6" t="s">
        <v>584</v>
      </c>
      <c r="B711" s="2">
        <f t="shared" si="110"/>
        <v>0</v>
      </c>
      <c r="C711" s="2">
        <f t="shared" si="111"/>
        <v>14</v>
      </c>
      <c r="L711" s="66">
        <f t="shared" si="112"/>
        <v>0</v>
      </c>
      <c r="N711" s="66">
        <f t="shared" si="113"/>
        <v>0</v>
      </c>
      <c r="R711" s="66">
        <f t="shared" si="114"/>
        <v>0</v>
      </c>
      <c r="V711" s="66">
        <f t="shared" si="115"/>
        <v>0</v>
      </c>
      <c r="W711"/>
      <c r="X711"/>
      <c r="Y711" s="7"/>
      <c r="Z711"/>
      <c r="AA711"/>
      <c r="AC711">
        <f t="shared" si="116"/>
        <v>0</v>
      </c>
      <c r="AD711">
        <f t="shared" si="117"/>
        <v>0</v>
      </c>
    </row>
    <row r="712" spans="1:30" hidden="1" x14ac:dyDescent="0.2">
      <c r="A712" s="6" t="s">
        <v>585</v>
      </c>
      <c r="B712" s="2">
        <f t="shared" si="110"/>
        <v>0</v>
      </c>
      <c r="C712" s="2">
        <f t="shared" si="111"/>
        <v>14</v>
      </c>
      <c r="L712" s="66">
        <f t="shared" si="112"/>
        <v>0</v>
      </c>
      <c r="N712" s="66">
        <f t="shared" si="113"/>
        <v>0</v>
      </c>
      <c r="R712" s="66">
        <f t="shared" si="114"/>
        <v>0</v>
      </c>
      <c r="V712" s="66">
        <f t="shared" si="115"/>
        <v>0</v>
      </c>
      <c r="W712"/>
      <c r="X712"/>
      <c r="Y712" s="7"/>
      <c r="Z712"/>
      <c r="AA712"/>
      <c r="AC712">
        <f t="shared" si="116"/>
        <v>0</v>
      </c>
      <c r="AD712">
        <f t="shared" si="117"/>
        <v>0</v>
      </c>
    </row>
    <row r="713" spans="1:30" hidden="1" x14ac:dyDescent="0.2">
      <c r="A713" s="6" t="s">
        <v>586</v>
      </c>
      <c r="B713" s="2">
        <f t="shared" si="110"/>
        <v>0</v>
      </c>
      <c r="C713" s="2">
        <f t="shared" si="111"/>
        <v>14</v>
      </c>
      <c r="L713" s="66">
        <f t="shared" si="112"/>
        <v>0</v>
      </c>
      <c r="N713" s="66">
        <f t="shared" si="113"/>
        <v>0</v>
      </c>
      <c r="R713" s="66">
        <f t="shared" si="114"/>
        <v>0</v>
      </c>
      <c r="V713" s="66">
        <f t="shared" si="115"/>
        <v>0</v>
      </c>
      <c r="W713"/>
      <c r="X713"/>
      <c r="Y713" s="7"/>
      <c r="Z713"/>
      <c r="AA713"/>
      <c r="AC713">
        <f t="shared" si="116"/>
        <v>0</v>
      </c>
      <c r="AD713">
        <f t="shared" si="117"/>
        <v>0</v>
      </c>
    </row>
    <row r="714" spans="1:30" hidden="1" x14ac:dyDescent="0.2">
      <c r="A714" s="6" t="s">
        <v>587</v>
      </c>
      <c r="B714" s="2">
        <f t="shared" si="110"/>
        <v>0</v>
      </c>
      <c r="C714" s="2">
        <f t="shared" si="111"/>
        <v>14</v>
      </c>
      <c r="L714" s="66">
        <f t="shared" si="112"/>
        <v>0</v>
      </c>
      <c r="N714" s="66">
        <f t="shared" si="113"/>
        <v>0</v>
      </c>
      <c r="R714" s="66">
        <f t="shared" si="114"/>
        <v>0</v>
      </c>
      <c r="V714" s="66">
        <f t="shared" si="115"/>
        <v>0</v>
      </c>
      <c r="W714"/>
      <c r="X714"/>
      <c r="Y714" s="7"/>
      <c r="Z714"/>
      <c r="AA714"/>
      <c r="AC714">
        <f t="shared" si="116"/>
        <v>0</v>
      </c>
      <c r="AD714">
        <f t="shared" si="117"/>
        <v>0</v>
      </c>
    </row>
    <row r="715" spans="1:30" hidden="1" x14ac:dyDescent="0.2">
      <c r="A715" s="6" t="s">
        <v>588</v>
      </c>
      <c r="B715" s="2">
        <f t="shared" si="110"/>
        <v>0</v>
      </c>
      <c r="C715" s="2">
        <f t="shared" si="111"/>
        <v>14</v>
      </c>
      <c r="L715" s="66">
        <f t="shared" si="112"/>
        <v>0</v>
      </c>
      <c r="N715" s="66">
        <f t="shared" si="113"/>
        <v>0</v>
      </c>
      <c r="R715" s="66">
        <f t="shared" si="114"/>
        <v>0</v>
      </c>
      <c r="V715" s="66">
        <f t="shared" si="115"/>
        <v>0</v>
      </c>
      <c r="W715"/>
      <c r="X715"/>
      <c r="Y715" s="7"/>
      <c r="Z715"/>
      <c r="AA715"/>
      <c r="AC715">
        <f t="shared" si="116"/>
        <v>0</v>
      </c>
      <c r="AD715">
        <f t="shared" si="117"/>
        <v>0</v>
      </c>
    </row>
    <row r="716" spans="1:30" hidden="1" x14ac:dyDescent="0.2">
      <c r="A716" s="6" t="s">
        <v>589</v>
      </c>
      <c r="B716" s="2">
        <f t="shared" si="110"/>
        <v>0</v>
      </c>
      <c r="C716" s="2">
        <f t="shared" si="111"/>
        <v>14</v>
      </c>
      <c r="L716" s="66">
        <f t="shared" si="112"/>
        <v>0</v>
      </c>
      <c r="N716" s="66">
        <f t="shared" si="113"/>
        <v>0</v>
      </c>
      <c r="R716" s="66">
        <f t="shared" si="114"/>
        <v>0</v>
      </c>
      <c r="V716" s="66">
        <f t="shared" si="115"/>
        <v>0</v>
      </c>
      <c r="W716"/>
      <c r="X716"/>
      <c r="Y716" s="7"/>
      <c r="Z716"/>
      <c r="AA716"/>
      <c r="AC716">
        <f t="shared" si="116"/>
        <v>0</v>
      </c>
      <c r="AD716">
        <f t="shared" si="117"/>
        <v>0</v>
      </c>
    </row>
    <row r="717" spans="1:30" hidden="1" x14ac:dyDescent="0.2">
      <c r="A717" s="6" t="s">
        <v>590</v>
      </c>
      <c r="B717" s="2">
        <f t="shared" si="110"/>
        <v>0</v>
      </c>
      <c r="C717" s="2">
        <f t="shared" si="111"/>
        <v>14</v>
      </c>
      <c r="L717" s="66">
        <f t="shared" si="112"/>
        <v>0</v>
      </c>
      <c r="N717" s="66">
        <f t="shared" si="113"/>
        <v>0</v>
      </c>
      <c r="R717" s="66">
        <f t="shared" si="114"/>
        <v>0</v>
      </c>
      <c r="V717" s="66">
        <f t="shared" si="115"/>
        <v>0</v>
      </c>
      <c r="W717"/>
      <c r="X717"/>
      <c r="Y717" s="7"/>
      <c r="Z717"/>
      <c r="AA717"/>
      <c r="AC717">
        <f t="shared" si="116"/>
        <v>0</v>
      </c>
      <c r="AD717">
        <f t="shared" si="117"/>
        <v>0</v>
      </c>
    </row>
    <row r="718" spans="1:30" hidden="1" x14ac:dyDescent="0.2">
      <c r="A718" s="6" t="s">
        <v>591</v>
      </c>
      <c r="B718" s="2">
        <f t="shared" si="110"/>
        <v>0</v>
      </c>
      <c r="C718" s="2">
        <f t="shared" si="111"/>
        <v>14</v>
      </c>
      <c r="L718" s="66">
        <f t="shared" si="112"/>
        <v>0</v>
      </c>
      <c r="N718" s="66">
        <f t="shared" si="113"/>
        <v>0</v>
      </c>
      <c r="R718" s="66">
        <f t="shared" si="114"/>
        <v>0</v>
      </c>
      <c r="V718" s="66">
        <f t="shared" si="115"/>
        <v>0</v>
      </c>
      <c r="W718"/>
      <c r="X718"/>
      <c r="Y718" s="7"/>
      <c r="Z718"/>
      <c r="AA718"/>
      <c r="AC718">
        <f t="shared" si="116"/>
        <v>0</v>
      </c>
      <c r="AD718">
        <f t="shared" si="117"/>
        <v>0</v>
      </c>
    </row>
    <row r="719" spans="1:30" hidden="1" x14ac:dyDescent="0.2">
      <c r="A719" s="6" t="s">
        <v>592</v>
      </c>
      <c r="B719" s="2">
        <f t="shared" si="110"/>
        <v>0</v>
      </c>
      <c r="C719" s="2">
        <f t="shared" si="111"/>
        <v>14</v>
      </c>
      <c r="L719" s="66">
        <f t="shared" si="112"/>
        <v>0</v>
      </c>
      <c r="N719" s="66">
        <f t="shared" si="113"/>
        <v>0</v>
      </c>
      <c r="R719" s="66">
        <f t="shared" si="114"/>
        <v>0</v>
      </c>
      <c r="V719" s="66">
        <f t="shared" si="115"/>
        <v>0</v>
      </c>
      <c r="W719"/>
      <c r="X719"/>
      <c r="Y719" s="7"/>
      <c r="Z719"/>
      <c r="AA719"/>
      <c r="AC719">
        <f t="shared" si="116"/>
        <v>0</v>
      </c>
      <c r="AD719">
        <f t="shared" si="117"/>
        <v>0</v>
      </c>
    </row>
    <row r="720" spans="1:30" hidden="1" x14ac:dyDescent="0.2">
      <c r="A720" s="6" t="s">
        <v>593</v>
      </c>
      <c r="B720" s="2">
        <f t="shared" si="110"/>
        <v>0</v>
      </c>
      <c r="C720" s="2">
        <f t="shared" si="111"/>
        <v>14</v>
      </c>
      <c r="L720" s="66">
        <f t="shared" si="112"/>
        <v>0</v>
      </c>
      <c r="N720" s="66">
        <f t="shared" si="113"/>
        <v>0</v>
      </c>
      <c r="R720" s="66">
        <f t="shared" si="114"/>
        <v>0</v>
      </c>
      <c r="V720" s="66">
        <f t="shared" si="115"/>
        <v>0</v>
      </c>
      <c r="W720"/>
      <c r="X720"/>
      <c r="Y720" s="7"/>
      <c r="Z720"/>
      <c r="AA720"/>
      <c r="AC720">
        <f t="shared" si="116"/>
        <v>0</v>
      </c>
      <c r="AD720">
        <f t="shared" si="117"/>
        <v>0</v>
      </c>
    </row>
    <row r="721" spans="1:30" hidden="1" x14ac:dyDescent="0.2">
      <c r="A721" s="6" t="s">
        <v>594</v>
      </c>
      <c r="B721" s="2">
        <f t="shared" si="110"/>
        <v>0</v>
      </c>
      <c r="C721" s="2">
        <f t="shared" si="111"/>
        <v>14</v>
      </c>
      <c r="L721" s="66">
        <f t="shared" si="112"/>
        <v>0</v>
      </c>
      <c r="N721" s="66">
        <f t="shared" si="113"/>
        <v>0</v>
      </c>
      <c r="R721" s="66">
        <f t="shared" si="114"/>
        <v>0</v>
      </c>
      <c r="V721" s="66">
        <f t="shared" si="115"/>
        <v>0</v>
      </c>
      <c r="W721"/>
      <c r="X721"/>
      <c r="Y721" s="7"/>
      <c r="Z721"/>
      <c r="AA721"/>
      <c r="AC721">
        <f t="shared" si="116"/>
        <v>0</v>
      </c>
      <c r="AD721">
        <f t="shared" si="117"/>
        <v>0</v>
      </c>
    </row>
    <row r="722" spans="1:30" hidden="1" x14ac:dyDescent="0.2">
      <c r="A722" s="6" t="s">
        <v>595</v>
      </c>
      <c r="B722" s="2">
        <f t="shared" si="110"/>
        <v>0</v>
      </c>
      <c r="C722" s="2">
        <f t="shared" si="111"/>
        <v>14</v>
      </c>
      <c r="L722" s="66">
        <f t="shared" si="112"/>
        <v>0</v>
      </c>
      <c r="N722" s="66">
        <f t="shared" si="113"/>
        <v>0</v>
      </c>
      <c r="R722" s="66">
        <f t="shared" si="114"/>
        <v>0</v>
      </c>
      <c r="V722" s="66">
        <f t="shared" si="115"/>
        <v>0</v>
      </c>
      <c r="W722"/>
      <c r="X722"/>
      <c r="Y722" s="7"/>
      <c r="Z722"/>
      <c r="AA722"/>
      <c r="AC722">
        <f t="shared" si="116"/>
        <v>0</v>
      </c>
      <c r="AD722">
        <f t="shared" si="117"/>
        <v>0</v>
      </c>
    </row>
    <row r="723" spans="1:30" hidden="1" x14ac:dyDescent="0.2">
      <c r="A723" s="6" t="s">
        <v>596</v>
      </c>
      <c r="B723" s="2">
        <f t="shared" si="110"/>
        <v>0</v>
      </c>
      <c r="C723" s="2">
        <f t="shared" si="111"/>
        <v>14</v>
      </c>
      <c r="L723" s="66">
        <f t="shared" si="112"/>
        <v>0</v>
      </c>
      <c r="N723" s="66">
        <f t="shared" si="113"/>
        <v>0</v>
      </c>
      <c r="R723" s="66">
        <f t="shared" si="114"/>
        <v>0</v>
      </c>
      <c r="V723" s="66">
        <f t="shared" si="115"/>
        <v>0</v>
      </c>
      <c r="W723"/>
      <c r="X723"/>
      <c r="Y723" s="7"/>
      <c r="Z723"/>
      <c r="AA723"/>
      <c r="AC723">
        <f t="shared" si="116"/>
        <v>0</v>
      </c>
      <c r="AD723">
        <f t="shared" si="117"/>
        <v>0</v>
      </c>
    </row>
    <row r="724" spans="1:30" hidden="1" x14ac:dyDescent="0.2">
      <c r="A724" s="6" t="s">
        <v>597</v>
      </c>
      <c r="B724" s="2">
        <f t="shared" si="110"/>
        <v>0</v>
      </c>
      <c r="C724" s="2">
        <f t="shared" si="111"/>
        <v>14</v>
      </c>
      <c r="L724" s="66">
        <f t="shared" si="112"/>
        <v>0</v>
      </c>
      <c r="N724" s="66">
        <f t="shared" si="113"/>
        <v>0</v>
      </c>
      <c r="R724" s="66">
        <f t="shared" si="114"/>
        <v>0</v>
      </c>
      <c r="V724" s="66">
        <f t="shared" si="115"/>
        <v>0</v>
      </c>
      <c r="W724"/>
      <c r="X724"/>
      <c r="Y724" s="7"/>
      <c r="Z724"/>
      <c r="AA724"/>
      <c r="AC724">
        <f t="shared" si="116"/>
        <v>0</v>
      </c>
      <c r="AD724">
        <f t="shared" si="117"/>
        <v>0</v>
      </c>
    </row>
    <row r="725" spans="1:30" hidden="1" x14ac:dyDescent="0.2">
      <c r="A725" s="6" t="s">
        <v>598</v>
      </c>
      <c r="B725" s="2">
        <f t="shared" si="110"/>
        <v>0</v>
      </c>
      <c r="C725" s="2">
        <f t="shared" si="111"/>
        <v>14</v>
      </c>
      <c r="L725" s="66">
        <f t="shared" si="112"/>
        <v>0</v>
      </c>
      <c r="N725" s="66">
        <f t="shared" si="113"/>
        <v>0</v>
      </c>
      <c r="R725" s="66">
        <f t="shared" si="114"/>
        <v>0</v>
      </c>
      <c r="V725" s="66">
        <f t="shared" si="115"/>
        <v>0</v>
      </c>
      <c r="W725"/>
      <c r="X725"/>
      <c r="Y725" s="7"/>
      <c r="Z725"/>
      <c r="AA725"/>
      <c r="AC725">
        <f t="shared" si="116"/>
        <v>0</v>
      </c>
      <c r="AD725">
        <f t="shared" si="117"/>
        <v>0</v>
      </c>
    </row>
    <row r="726" spans="1:30" hidden="1" x14ac:dyDescent="0.2">
      <c r="A726" s="6" t="s">
        <v>599</v>
      </c>
      <c r="B726" s="2">
        <f t="shared" si="110"/>
        <v>0</v>
      </c>
      <c r="C726" s="2">
        <f t="shared" si="111"/>
        <v>14</v>
      </c>
      <c r="L726" s="66">
        <f t="shared" si="112"/>
        <v>0</v>
      </c>
      <c r="N726" s="66">
        <f t="shared" si="113"/>
        <v>0</v>
      </c>
      <c r="R726" s="66">
        <f t="shared" si="114"/>
        <v>0</v>
      </c>
      <c r="V726" s="66">
        <f t="shared" si="115"/>
        <v>0</v>
      </c>
      <c r="W726"/>
      <c r="X726"/>
      <c r="Y726" s="7"/>
      <c r="Z726"/>
      <c r="AA726"/>
      <c r="AC726">
        <f t="shared" si="116"/>
        <v>0</v>
      </c>
      <c r="AD726">
        <f t="shared" si="117"/>
        <v>0</v>
      </c>
    </row>
    <row r="727" spans="1:30" hidden="1" x14ac:dyDescent="0.2">
      <c r="A727" s="6" t="s">
        <v>600</v>
      </c>
      <c r="B727" s="2">
        <f t="shared" si="110"/>
        <v>0</v>
      </c>
      <c r="C727" s="2">
        <f t="shared" si="111"/>
        <v>14</v>
      </c>
      <c r="L727" s="66">
        <f t="shared" si="112"/>
        <v>0</v>
      </c>
      <c r="N727" s="66">
        <f t="shared" si="113"/>
        <v>0</v>
      </c>
      <c r="R727" s="66">
        <f t="shared" si="114"/>
        <v>0</v>
      </c>
      <c r="V727" s="66">
        <f t="shared" si="115"/>
        <v>0</v>
      </c>
      <c r="W727"/>
      <c r="X727"/>
      <c r="Y727" s="7"/>
      <c r="Z727"/>
      <c r="AA727"/>
      <c r="AC727">
        <f t="shared" si="116"/>
        <v>0</v>
      </c>
      <c r="AD727">
        <f t="shared" si="117"/>
        <v>0</v>
      </c>
    </row>
    <row r="728" spans="1:30" hidden="1" x14ac:dyDescent="0.2">
      <c r="A728" s="6" t="s">
        <v>601</v>
      </c>
      <c r="B728" s="2">
        <f t="shared" si="110"/>
        <v>0</v>
      </c>
      <c r="C728" s="2">
        <f t="shared" si="111"/>
        <v>14</v>
      </c>
      <c r="L728" s="66">
        <f t="shared" si="112"/>
        <v>0</v>
      </c>
      <c r="N728" s="66">
        <f t="shared" si="113"/>
        <v>0</v>
      </c>
      <c r="R728" s="66">
        <f t="shared" si="114"/>
        <v>0</v>
      </c>
      <c r="V728" s="66">
        <f t="shared" si="115"/>
        <v>0</v>
      </c>
      <c r="W728"/>
      <c r="X728"/>
      <c r="Y728" s="7"/>
      <c r="Z728"/>
      <c r="AA728"/>
      <c r="AC728">
        <f t="shared" si="116"/>
        <v>0</v>
      </c>
      <c r="AD728">
        <f t="shared" si="117"/>
        <v>0</v>
      </c>
    </row>
    <row r="729" spans="1:30" hidden="1" x14ac:dyDescent="0.2">
      <c r="A729" s="6" t="s">
        <v>602</v>
      </c>
      <c r="B729" s="2">
        <f t="shared" si="110"/>
        <v>0</v>
      </c>
      <c r="C729" s="2">
        <f t="shared" si="111"/>
        <v>14</v>
      </c>
      <c r="L729" s="66">
        <f t="shared" si="112"/>
        <v>0</v>
      </c>
      <c r="N729" s="66">
        <f t="shared" si="113"/>
        <v>0</v>
      </c>
      <c r="R729" s="66">
        <f t="shared" si="114"/>
        <v>0</v>
      </c>
      <c r="V729" s="66">
        <f t="shared" si="115"/>
        <v>0</v>
      </c>
      <c r="W729"/>
      <c r="X729"/>
      <c r="Y729" s="7"/>
      <c r="Z729"/>
      <c r="AA729"/>
      <c r="AC729">
        <f t="shared" si="116"/>
        <v>0</v>
      </c>
      <c r="AD729">
        <f t="shared" si="117"/>
        <v>0</v>
      </c>
    </row>
    <row r="730" spans="1:30" hidden="1" x14ac:dyDescent="0.2">
      <c r="A730" s="6" t="s">
        <v>603</v>
      </c>
      <c r="B730" s="2">
        <f t="shared" si="110"/>
        <v>0</v>
      </c>
      <c r="C730" s="2">
        <f t="shared" si="111"/>
        <v>14</v>
      </c>
      <c r="L730" s="66">
        <f t="shared" si="112"/>
        <v>0</v>
      </c>
      <c r="N730" s="66">
        <f t="shared" si="113"/>
        <v>0</v>
      </c>
      <c r="R730" s="66">
        <f t="shared" si="114"/>
        <v>0</v>
      </c>
      <c r="V730" s="66">
        <f t="shared" si="115"/>
        <v>0</v>
      </c>
      <c r="W730"/>
      <c r="X730"/>
      <c r="Y730" s="7"/>
      <c r="Z730"/>
      <c r="AA730"/>
      <c r="AC730">
        <f t="shared" si="116"/>
        <v>0</v>
      </c>
      <c r="AD730">
        <f t="shared" si="117"/>
        <v>0</v>
      </c>
    </row>
    <row r="731" spans="1:30" hidden="1" x14ac:dyDescent="0.2">
      <c r="A731" s="6" t="s">
        <v>604</v>
      </c>
      <c r="B731" s="2">
        <f t="shared" si="110"/>
        <v>0</v>
      </c>
      <c r="C731" s="2">
        <f t="shared" si="111"/>
        <v>14</v>
      </c>
      <c r="L731" s="66">
        <f t="shared" si="112"/>
        <v>0</v>
      </c>
      <c r="N731" s="66">
        <f t="shared" si="113"/>
        <v>0</v>
      </c>
      <c r="R731" s="66">
        <f t="shared" si="114"/>
        <v>0</v>
      </c>
      <c r="V731" s="66">
        <f t="shared" si="115"/>
        <v>0</v>
      </c>
      <c r="W731"/>
      <c r="X731"/>
      <c r="Y731" s="7"/>
      <c r="Z731"/>
      <c r="AA731"/>
      <c r="AC731">
        <f t="shared" si="116"/>
        <v>0</v>
      </c>
      <c r="AD731">
        <f t="shared" si="117"/>
        <v>0</v>
      </c>
    </row>
    <row r="732" spans="1:30" hidden="1" x14ac:dyDescent="0.2">
      <c r="A732" s="6" t="s">
        <v>605</v>
      </c>
      <c r="B732" s="2">
        <f t="shared" si="110"/>
        <v>0</v>
      </c>
      <c r="C732" s="2">
        <f t="shared" si="111"/>
        <v>14</v>
      </c>
      <c r="L732" s="66">
        <f t="shared" si="112"/>
        <v>0</v>
      </c>
      <c r="N732" s="66">
        <f t="shared" si="113"/>
        <v>0</v>
      </c>
      <c r="R732" s="66">
        <f t="shared" si="114"/>
        <v>0</v>
      </c>
      <c r="V732" s="66">
        <f t="shared" si="115"/>
        <v>0</v>
      </c>
      <c r="W732"/>
      <c r="X732"/>
      <c r="Y732" s="7"/>
      <c r="Z732"/>
      <c r="AA732"/>
      <c r="AC732">
        <f t="shared" si="116"/>
        <v>0</v>
      </c>
      <c r="AD732">
        <f t="shared" si="117"/>
        <v>0</v>
      </c>
    </row>
    <row r="733" spans="1:30" hidden="1" x14ac:dyDescent="0.2">
      <c r="A733" s="6" t="s">
        <v>606</v>
      </c>
      <c r="B733" s="2">
        <f t="shared" si="110"/>
        <v>0</v>
      </c>
      <c r="C733" s="2">
        <f t="shared" si="111"/>
        <v>14</v>
      </c>
      <c r="L733" s="66">
        <f t="shared" si="112"/>
        <v>0</v>
      </c>
      <c r="N733" s="66">
        <f t="shared" si="113"/>
        <v>0</v>
      </c>
      <c r="R733" s="66">
        <f t="shared" si="114"/>
        <v>0</v>
      </c>
      <c r="V733" s="66">
        <f t="shared" si="115"/>
        <v>0</v>
      </c>
      <c r="W733"/>
      <c r="X733"/>
      <c r="Y733" s="7"/>
      <c r="Z733"/>
      <c r="AA733"/>
      <c r="AC733">
        <f t="shared" si="116"/>
        <v>0</v>
      </c>
      <c r="AD733">
        <f t="shared" si="117"/>
        <v>0</v>
      </c>
    </row>
    <row r="734" spans="1:30" hidden="1" x14ac:dyDescent="0.2">
      <c r="A734" s="6" t="s">
        <v>607</v>
      </c>
      <c r="B734" s="2">
        <f t="shared" si="110"/>
        <v>0</v>
      </c>
      <c r="C734" s="2">
        <f t="shared" si="111"/>
        <v>14</v>
      </c>
      <c r="L734" s="66">
        <f t="shared" si="112"/>
        <v>0</v>
      </c>
      <c r="N734" s="66">
        <f t="shared" si="113"/>
        <v>0</v>
      </c>
      <c r="R734" s="66">
        <f t="shared" si="114"/>
        <v>0</v>
      </c>
      <c r="V734" s="66">
        <f t="shared" si="115"/>
        <v>0</v>
      </c>
      <c r="W734"/>
      <c r="X734"/>
      <c r="Y734" s="7"/>
      <c r="Z734"/>
      <c r="AA734"/>
      <c r="AC734">
        <f t="shared" si="116"/>
        <v>0</v>
      </c>
      <c r="AD734">
        <f t="shared" si="117"/>
        <v>0</v>
      </c>
    </row>
    <row r="735" spans="1:30" hidden="1" x14ac:dyDescent="0.2">
      <c r="A735" s="6" t="s">
        <v>608</v>
      </c>
      <c r="B735" s="2">
        <f t="shared" si="110"/>
        <v>0</v>
      </c>
      <c r="C735" s="2">
        <f t="shared" si="111"/>
        <v>14</v>
      </c>
      <c r="L735" s="66">
        <f t="shared" si="112"/>
        <v>0</v>
      </c>
      <c r="N735" s="66">
        <f t="shared" si="113"/>
        <v>0</v>
      </c>
      <c r="R735" s="66">
        <f t="shared" si="114"/>
        <v>0</v>
      </c>
      <c r="V735" s="66">
        <f t="shared" si="115"/>
        <v>0</v>
      </c>
      <c r="W735"/>
      <c r="X735"/>
      <c r="Y735" s="7"/>
      <c r="Z735"/>
      <c r="AA735"/>
      <c r="AC735">
        <f t="shared" si="116"/>
        <v>0</v>
      </c>
      <c r="AD735">
        <f t="shared" si="117"/>
        <v>0</v>
      </c>
    </row>
    <row r="736" spans="1:30" hidden="1" x14ac:dyDescent="0.2">
      <c r="A736" s="6" t="s">
        <v>609</v>
      </c>
      <c r="B736" s="2">
        <f t="shared" si="110"/>
        <v>0</v>
      </c>
      <c r="C736" s="2">
        <f t="shared" si="111"/>
        <v>14</v>
      </c>
      <c r="L736" s="66">
        <f t="shared" si="112"/>
        <v>0</v>
      </c>
      <c r="N736" s="66">
        <f t="shared" si="113"/>
        <v>0</v>
      </c>
      <c r="R736" s="66">
        <f t="shared" si="114"/>
        <v>0</v>
      </c>
      <c r="V736" s="66">
        <f t="shared" si="115"/>
        <v>0</v>
      </c>
      <c r="W736"/>
      <c r="X736"/>
      <c r="Y736" s="7"/>
      <c r="Z736"/>
      <c r="AA736"/>
      <c r="AC736">
        <f t="shared" si="116"/>
        <v>0</v>
      </c>
      <c r="AD736">
        <f t="shared" si="117"/>
        <v>0</v>
      </c>
    </row>
    <row r="737" spans="1:30" hidden="1" x14ac:dyDescent="0.2">
      <c r="A737" s="6" t="s">
        <v>610</v>
      </c>
      <c r="B737" s="2">
        <f t="shared" si="110"/>
        <v>0</v>
      </c>
      <c r="C737" s="2">
        <f t="shared" si="111"/>
        <v>14</v>
      </c>
      <c r="L737" s="66">
        <f t="shared" si="112"/>
        <v>0</v>
      </c>
      <c r="N737" s="66">
        <f t="shared" si="113"/>
        <v>0</v>
      </c>
      <c r="R737" s="66">
        <f t="shared" si="114"/>
        <v>0</v>
      </c>
      <c r="V737" s="66">
        <f t="shared" si="115"/>
        <v>0</v>
      </c>
      <c r="W737"/>
      <c r="X737"/>
      <c r="Y737" s="7"/>
      <c r="Z737"/>
      <c r="AA737"/>
      <c r="AC737">
        <f t="shared" si="116"/>
        <v>0</v>
      </c>
      <c r="AD737">
        <f t="shared" si="117"/>
        <v>0</v>
      </c>
    </row>
    <row r="738" spans="1:30" hidden="1" x14ac:dyDescent="0.2">
      <c r="A738" s="6" t="s">
        <v>611</v>
      </c>
      <c r="B738" s="2">
        <f t="shared" si="110"/>
        <v>0</v>
      </c>
      <c r="C738" s="2">
        <f t="shared" si="111"/>
        <v>14</v>
      </c>
      <c r="L738" s="66">
        <f t="shared" si="112"/>
        <v>0</v>
      </c>
      <c r="N738" s="66">
        <f t="shared" si="113"/>
        <v>0</v>
      </c>
      <c r="R738" s="66">
        <f t="shared" si="114"/>
        <v>0</v>
      </c>
      <c r="V738" s="66">
        <f t="shared" si="115"/>
        <v>0</v>
      </c>
      <c r="W738"/>
      <c r="X738"/>
      <c r="Y738" s="7"/>
      <c r="Z738"/>
      <c r="AA738"/>
      <c r="AC738">
        <f t="shared" si="116"/>
        <v>0</v>
      </c>
      <c r="AD738">
        <f t="shared" si="117"/>
        <v>0</v>
      </c>
    </row>
    <row r="739" spans="1:30" hidden="1" x14ac:dyDescent="0.2">
      <c r="A739" s="6" t="s">
        <v>612</v>
      </c>
      <c r="B739" s="2">
        <f t="shared" si="110"/>
        <v>0</v>
      </c>
      <c r="C739" s="2">
        <f t="shared" si="111"/>
        <v>14</v>
      </c>
      <c r="L739" s="66">
        <f t="shared" si="112"/>
        <v>0</v>
      </c>
      <c r="N739" s="66">
        <f t="shared" si="113"/>
        <v>0</v>
      </c>
      <c r="R739" s="66">
        <f t="shared" si="114"/>
        <v>0</v>
      </c>
      <c r="V739" s="66">
        <f t="shared" si="115"/>
        <v>0</v>
      </c>
      <c r="W739"/>
      <c r="X739"/>
      <c r="Y739" s="7"/>
      <c r="Z739"/>
      <c r="AA739"/>
      <c r="AC739">
        <f t="shared" si="116"/>
        <v>0</v>
      </c>
      <c r="AD739">
        <f t="shared" si="117"/>
        <v>0</v>
      </c>
    </row>
    <row r="740" spans="1:30" hidden="1" x14ac:dyDescent="0.2">
      <c r="A740" s="6" t="s">
        <v>613</v>
      </c>
      <c r="B740" s="2">
        <f t="shared" si="110"/>
        <v>0</v>
      </c>
      <c r="C740" s="2">
        <f t="shared" si="111"/>
        <v>14</v>
      </c>
      <c r="L740" s="66">
        <f t="shared" si="112"/>
        <v>0</v>
      </c>
      <c r="N740" s="66">
        <f t="shared" si="113"/>
        <v>0</v>
      </c>
      <c r="R740" s="66">
        <f t="shared" si="114"/>
        <v>0</v>
      </c>
      <c r="V740" s="66">
        <f t="shared" si="115"/>
        <v>0</v>
      </c>
      <c r="W740"/>
      <c r="X740"/>
      <c r="Y740" s="7"/>
      <c r="Z740"/>
      <c r="AA740"/>
      <c r="AC740">
        <f t="shared" si="116"/>
        <v>0</v>
      </c>
      <c r="AD740">
        <f t="shared" si="117"/>
        <v>0</v>
      </c>
    </row>
    <row r="741" spans="1:30" hidden="1" x14ac:dyDescent="0.2">
      <c r="A741" s="6" t="s">
        <v>614</v>
      </c>
      <c r="B741" s="2">
        <f t="shared" si="110"/>
        <v>0</v>
      </c>
      <c r="C741" s="2">
        <f t="shared" si="111"/>
        <v>14</v>
      </c>
      <c r="L741" s="66">
        <f t="shared" si="112"/>
        <v>0</v>
      </c>
      <c r="N741" s="66">
        <f t="shared" si="113"/>
        <v>0</v>
      </c>
      <c r="R741" s="66">
        <f t="shared" si="114"/>
        <v>0</v>
      </c>
      <c r="V741" s="66">
        <f t="shared" si="115"/>
        <v>0</v>
      </c>
      <c r="W741"/>
      <c r="X741"/>
      <c r="Y741" s="7"/>
      <c r="Z741"/>
      <c r="AA741"/>
      <c r="AC741">
        <f t="shared" si="116"/>
        <v>0</v>
      </c>
      <c r="AD741">
        <f t="shared" si="117"/>
        <v>0</v>
      </c>
    </row>
    <row r="742" spans="1:30" hidden="1" x14ac:dyDescent="0.2">
      <c r="A742" s="6" t="s">
        <v>615</v>
      </c>
      <c r="B742" s="2">
        <f t="shared" si="110"/>
        <v>0</v>
      </c>
      <c r="C742" s="2">
        <f t="shared" si="111"/>
        <v>14</v>
      </c>
      <c r="L742" s="66">
        <f t="shared" si="112"/>
        <v>0</v>
      </c>
      <c r="N742" s="66">
        <f t="shared" si="113"/>
        <v>0</v>
      </c>
      <c r="R742" s="66">
        <f t="shared" si="114"/>
        <v>0</v>
      </c>
      <c r="V742" s="66">
        <f t="shared" si="115"/>
        <v>0</v>
      </c>
      <c r="W742"/>
      <c r="X742"/>
      <c r="Y742" s="7"/>
      <c r="Z742"/>
      <c r="AA742"/>
      <c r="AC742">
        <f t="shared" si="116"/>
        <v>0</v>
      </c>
      <c r="AD742">
        <f t="shared" si="117"/>
        <v>0</v>
      </c>
    </row>
    <row r="743" spans="1:30" hidden="1" x14ac:dyDescent="0.2">
      <c r="A743" s="6" t="s">
        <v>616</v>
      </c>
      <c r="B743" s="2">
        <f t="shared" si="110"/>
        <v>0</v>
      </c>
      <c r="C743" s="2">
        <f t="shared" si="111"/>
        <v>14</v>
      </c>
      <c r="L743" s="66">
        <f t="shared" si="112"/>
        <v>0</v>
      </c>
      <c r="N743" s="66">
        <f t="shared" si="113"/>
        <v>0</v>
      </c>
      <c r="R743" s="66">
        <f t="shared" si="114"/>
        <v>0</v>
      </c>
      <c r="V743" s="66">
        <f t="shared" si="115"/>
        <v>0</v>
      </c>
      <c r="W743"/>
      <c r="X743"/>
      <c r="Y743" s="7"/>
      <c r="Z743"/>
      <c r="AA743"/>
      <c r="AC743">
        <f t="shared" si="116"/>
        <v>0</v>
      </c>
      <c r="AD743">
        <f t="shared" si="117"/>
        <v>0</v>
      </c>
    </row>
    <row r="744" spans="1:30" hidden="1" x14ac:dyDescent="0.2">
      <c r="A744" s="6" t="s">
        <v>617</v>
      </c>
      <c r="B744" s="2">
        <f t="shared" si="110"/>
        <v>0</v>
      </c>
      <c r="C744" s="2">
        <f t="shared" si="111"/>
        <v>14</v>
      </c>
      <c r="L744" s="66">
        <f t="shared" si="112"/>
        <v>0</v>
      </c>
      <c r="N744" s="66">
        <f t="shared" si="113"/>
        <v>0</v>
      </c>
      <c r="R744" s="66">
        <f t="shared" si="114"/>
        <v>0</v>
      </c>
      <c r="V744" s="66">
        <f t="shared" si="115"/>
        <v>0</v>
      </c>
      <c r="W744"/>
      <c r="X744"/>
      <c r="Y744" s="7"/>
      <c r="Z744"/>
      <c r="AA744"/>
      <c r="AC744">
        <f t="shared" si="116"/>
        <v>0</v>
      </c>
      <c r="AD744">
        <f t="shared" si="117"/>
        <v>0</v>
      </c>
    </row>
    <row r="745" spans="1:30" hidden="1" x14ac:dyDescent="0.2">
      <c r="A745" s="6" t="s">
        <v>618</v>
      </c>
      <c r="B745" s="2">
        <f t="shared" si="110"/>
        <v>0</v>
      </c>
      <c r="C745" s="2">
        <f t="shared" si="111"/>
        <v>14</v>
      </c>
      <c r="L745" s="66">
        <f t="shared" si="112"/>
        <v>0</v>
      </c>
      <c r="N745" s="66">
        <f t="shared" si="113"/>
        <v>0</v>
      </c>
      <c r="R745" s="66">
        <f t="shared" si="114"/>
        <v>0</v>
      </c>
      <c r="V745" s="66">
        <f t="shared" si="115"/>
        <v>0</v>
      </c>
      <c r="W745"/>
      <c r="X745"/>
      <c r="Y745" s="7"/>
      <c r="Z745"/>
      <c r="AA745"/>
      <c r="AC745">
        <f t="shared" si="116"/>
        <v>0</v>
      </c>
      <c r="AD745">
        <f t="shared" si="117"/>
        <v>0</v>
      </c>
    </row>
    <row r="746" spans="1:30" hidden="1" x14ac:dyDescent="0.2">
      <c r="A746" s="6" t="s">
        <v>619</v>
      </c>
      <c r="B746" s="2">
        <f t="shared" si="110"/>
        <v>0</v>
      </c>
      <c r="C746" s="2">
        <f t="shared" si="111"/>
        <v>14</v>
      </c>
      <c r="L746" s="66">
        <f t="shared" si="112"/>
        <v>0</v>
      </c>
      <c r="N746" s="66">
        <f t="shared" si="113"/>
        <v>0</v>
      </c>
      <c r="R746" s="66">
        <f t="shared" si="114"/>
        <v>0</v>
      </c>
      <c r="V746" s="66">
        <f t="shared" si="115"/>
        <v>0</v>
      </c>
      <c r="W746"/>
      <c r="X746"/>
      <c r="Y746" s="7"/>
      <c r="Z746"/>
      <c r="AA746"/>
      <c r="AC746">
        <f t="shared" si="116"/>
        <v>0</v>
      </c>
      <c r="AD746">
        <f t="shared" si="117"/>
        <v>0</v>
      </c>
    </row>
    <row r="747" spans="1:30" hidden="1" x14ac:dyDescent="0.2">
      <c r="A747" s="6" t="s">
        <v>620</v>
      </c>
      <c r="B747" s="2">
        <f t="shared" si="110"/>
        <v>0</v>
      </c>
      <c r="C747" s="2">
        <f t="shared" si="111"/>
        <v>14</v>
      </c>
      <c r="L747" s="66">
        <f t="shared" si="112"/>
        <v>0</v>
      </c>
      <c r="N747" s="66">
        <f t="shared" si="113"/>
        <v>0</v>
      </c>
      <c r="R747" s="66">
        <f t="shared" si="114"/>
        <v>0</v>
      </c>
      <c r="V747" s="66">
        <f t="shared" si="115"/>
        <v>0</v>
      </c>
      <c r="W747"/>
      <c r="X747"/>
      <c r="Y747" s="7"/>
      <c r="Z747"/>
      <c r="AA747"/>
      <c r="AC747">
        <f t="shared" si="116"/>
        <v>0</v>
      </c>
      <c r="AD747">
        <f t="shared" si="117"/>
        <v>0</v>
      </c>
    </row>
    <row r="748" spans="1:30" hidden="1" x14ac:dyDescent="0.2">
      <c r="A748" s="6" t="s">
        <v>621</v>
      </c>
      <c r="B748" s="2">
        <f t="shared" si="110"/>
        <v>0</v>
      </c>
      <c r="C748" s="2">
        <f t="shared" si="111"/>
        <v>14</v>
      </c>
      <c r="L748" s="66">
        <f t="shared" si="112"/>
        <v>0</v>
      </c>
      <c r="N748" s="66">
        <f t="shared" si="113"/>
        <v>0</v>
      </c>
      <c r="R748" s="66">
        <f t="shared" si="114"/>
        <v>0</v>
      </c>
      <c r="V748" s="66">
        <f t="shared" si="115"/>
        <v>0</v>
      </c>
      <c r="W748"/>
      <c r="X748"/>
      <c r="Y748" s="7"/>
      <c r="Z748"/>
      <c r="AA748"/>
      <c r="AC748">
        <f t="shared" si="116"/>
        <v>0</v>
      </c>
      <c r="AD748">
        <f t="shared" si="117"/>
        <v>0</v>
      </c>
    </row>
    <row r="749" spans="1:30" hidden="1" x14ac:dyDescent="0.2">
      <c r="A749" s="6" t="s">
        <v>622</v>
      </c>
      <c r="B749" s="2">
        <f t="shared" si="110"/>
        <v>0</v>
      </c>
      <c r="C749" s="2">
        <f t="shared" si="111"/>
        <v>14</v>
      </c>
      <c r="L749" s="66">
        <f t="shared" si="112"/>
        <v>0</v>
      </c>
      <c r="N749" s="66">
        <f t="shared" si="113"/>
        <v>0</v>
      </c>
      <c r="R749" s="66">
        <f t="shared" si="114"/>
        <v>0</v>
      </c>
      <c r="V749" s="66">
        <f t="shared" si="115"/>
        <v>0</v>
      </c>
      <c r="W749"/>
      <c r="X749"/>
      <c r="Y749" s="7"/>
      <c r="Z749"/>
      <c r="AA749"/>
      <c r="AC749">
        <f t="shared" si="116"/>
        <v>0</v>
      </c>
      <c r="AD749">
        <f t="shared" si="117"/>
        <v>0</v>
      </c>
    </row>
    <row r="750" spans="1:30" hidden="1" x14ac:dyDescent="0.2">
      <c r="A750" s="6" t="s">
        <v>623</v>
      </c>
      <c r="B750" s="2">
        <f t="shared" si="110"/>
        <v>0</v>
      </c>
      <c r="C750" s="2">
        <f t="shared" si="111"/>
        <v>14</v>
      </c>
      <c r="L750" s="66">
        <f t="shared" si="112"/>
        <v>0</v>
      </c>
      <c r="N750" s="66">
        <f t="shared" si="113"/>
        <v>0</v>
      </c>
      <c r="R750" s="66">
        <f t="shared" si="114"/>
        <v>0</v>
      </c>
      <c r="V750" s="66">
        <f t="shared" si="115"/>
        <v>0</v>
      </c>
      <c r="W750"/>
      <c r="X750"/>
      <c r="Y750" s="7"/>
      <c r="Z750"/>
      <c r="AA750"/>
      <c r="AC750">
        <f t="shared" si="116"/>
        <v>0</v>
      </c>
      <c r="AD750">
        <f t="shared" si="117"/>
        <v>0</v>
      </c>
    </row>
    <row r="751" spans="1:30" hidden="1" x14ac:dyDescent="0.2">
      <c r="A751" s="6" t="s">
        <v>624</v>
      </c>
      <c r="B751" s="2">
        <f t="shared" si="110"/>
        <v>0</v>
      </c>
      <c r="C751" s="2">
        <f t="shared" si="111"/>
        <v>14</v>
      </c>
      <c r="L751" s="66">
        <f t="shared" si="112"/>
        <v>0</v>
      </c>
      <c r="N751" s="66">
        <f t="shared" si="113"/>
        <v>0</v>
      </c>
      <c r="R751" s="66">
        <f t="shared" si="114"/>
        <v>0</v>
      </c>
      <c r="V751" s="66">
        <f t="shared" si="115"/>
        <v>0</v>
      </c>
      <c r="W751"/>
      <c r="X751"/>
      <c r="Y751" s="7"/>
      <c r="Z751"/>
      <c r="AA751"/>
      <c r="AC751">
        <f t="shared" si="116"/>
        <v>0</v>
      </c>
      <c r="AD751">
        <f t="shared" si="117"/>
        <v>0</v>
      </c>
    </row>
    <row r="752" spans="1:30" hidden="1" x14ac:dyDescent="0.2">
      <c r="A752" s="6" t="s">
        <v>625</v>
      </c>
      <c r="B752" s="2">
        <f t="shared" si="110"/>
        <v>0</v>
      </c>
      <c r="C752" s="2">
        <f t="shared" si="111"/>
        <v>14</v>
      </c>
      <c r="L752" s="66">
        <f t="shared" si="112"/>
        <v>0</v>
      </c>
      <c r="N752" s="66">
        <f t="shared" si="113"/>
        <v>0</v>
      </c>
      <c r="R752" s="66">
        <f t="shared" si="114"/>
        <v>0</v>
      </c>
      <c r="V752" s="66">
        <f t="shared" si="115"/>
        <v>0</v>
      </c>
      <c r="W752"/>
      <c r="X752"/>
      <c r="Y752" s="7"/>
      <c r="Z752"/>
      <c r="AA752"/>
      <c r="AC752">
        <f t="shared" si="116"/>
        <v>0</v>
      </c>
      <c r="AD752">
        <f t="shared" si="117"/>
        <v>0</v>
      </c>
    </row>
    <row r="753" spans="1:30" hidden="1" x14ac:dyDescent="0.2">
      <c r="A753" s="6" t="s">
        <v>626</v>
      </c>
      <c r="B753" s="2">
        <f t="shared" si="110"/>
        <v>0</v>
      </c>
      <c r="C753" s="2">
        <f t="shared" si="111"/>
        <v>14</v>
      </c>
      <c r="L753" s="66">
        <f t="shared" si="112"/>
        <v>0</v>
      </c>
      <c r="N753" s="66">
        <f t="shared" si="113"/>
        <v>0</v>
      </c>
      <c r="R753" s="66">
        <f t="shared" si="114"/>
        <v>0</v>
      </c>
      <c r="V753" s="66">
        <f t="shared" si="115"/>
        <v>0</v>
      </c>
      <c r="W753"/>
      <c r="X753"/>
      <c r="Y753" s="7"/>
      <c r="Z753"/>
      <c r="AA753"/>
      <c r="AC753">
        <f t="shared" si="116"/>
        <v>0</v>
      </c>
      <c r="AD753">
        <f t="shared" si="117"/>
        <v>0</v>
      </c>
    </row>
    <row r="754" spans="1:30" hidden="1" x14ac:dyDescent="0.2">
      <c r="A754" s="6" t="s">
        <v>627</v>
      </c>
      <c r="B754" s="2">
        <f t="shared" si="110"/>
        <v>0</v>
      </c>
      <c r="C754" s="2">
        <f t="shared" si="111"/>
        <v>14</v>
      </c>
      <c r="L754" s="66">
        <f t="shared" si="112"/>
        <v>0</v>
      </c>
      <c r="N754" s="66">
        <f t="shared" si="113"/>
        <v>0</v>
      </c>
      <c r="R754" s="66">
        <f t="shared" si="114"/>
        <v>0</v>
      </c>
      <c r="V754" s="66">
        <f t="shared" si="115"/>
        <v>0</v>
      </c>
      <c r="W754"/>
      <c r="X754"/>
      <c r="Y754" s="7"/>
      <c r="Z754"/>
      <c r="AA754"/>
      <c r="AC754">
        <f t="shared" si="116"/>
        <v>0</v>
      </c>
      <c r="AD754">
        <f t="shared" si="117"/>
        <v>0</v>
      </c>
    </row>
    <row r="755" spans="1:30" hidden="1" x14ac:dyDescent="0.2">
      <c r="A755" s="6" t="s">
        <v>628</v>
      </c>
      <c r="B755" s="2">
        <f t="shared" si="110"/>
        <v>0</v>
      </c>
      <c r="C755" s="2">
        <f t="shared" si="111"/>
        <v>14</v>
      </c>
      <c r="L755" s="66">
        <f t="shared" si="112"/>
        <v>0</v>
      </c>
      <c r="N755" s="66">
        <f t="shared" si="113"/>
        <v>0</v>
      </c>
      <c r="R755" s="66">
        <f t="shared" si="114"/>
        <v>0</v>
      </c>
      <c r="V755" s="66">
        <f t="shared" si="115"/>
        <v>0</v>
      </c>
      <c r="W755"/>
      <c r="X755"/>
      <c r="Y755" s="7"/>
      <c r="Z755"/>
      <c r="AA755"/>
      <c r="AC755">
        <f t="shared" si="116"/>
        <v>0</v>
      </c>
      <c r="AD755">
        <f t="shared" si="117"/>
        <v>0</v>
      </c>
    </row>
    <row r="756" spans="1:30" hidden="1" x14ac:dyDescent="0.2">
      <c r="A756" s="6" t="s">
        <v>629</v>
      </c>
      <c r="B756" s="2">
        <f t="shared" si="110"/>
        <v>0</v>
      </c>
      <c r="C756" s="2">
        <f t="shared" si="111"/>
        <v>14</v>
      </c>
      <c r="L756" s="66">
        <f t="shared" si="112"/>
        <v>0</v>
      </c>
      <c r="N756" s="66">
        <f t="shared" si="113"/>
        <v>0</v>
      </c>
      <c r="R756" s="66">
        <f t="shared" si="114"/>
        <v>0</v>
      </c>
      <c r="V756" s="66">
        <f t="shared" si="115"/>
        <v>0</v>
      </c>
      <c r="W756"/>
      <c r="X756"/>
      <c r="Y756" s="7"/>
      <c r="Z756"/>
      <c r="AA756"/>
      <c r="AC756">
        <f t="shared" si="116"/>
        <v>0</v>
      </c>
      <c r="AD756">
        <f t="shared" si="117"/>
        <v>0</v>
      </c>
    </row>
    <row r="757" spans="1:30" hidden="1" x14ac:dyDescent="0.2">
      <c r="A757" s="6" t="s">
        <v>630</v>
      </c>
      <c r="B757" s="2">
        <f t="shared" si="110"/>
        <v>0</v>
      </c>
      <c r="C757" s="2">
        <f t="shared" si="111"/>
        <v>14</v>
      </c>
      <c r="L757" s="66">
        <f t="shared" si="112"/>
        <v>0</v>
      </c>
      <c r="N757" s="66">
        <f t="shared" si="113"/>
        <v>0</v>
      </c>
      <c r="R757" s="66">
        <f t="shared" si="114"/>
        <v>0</v>
      </c>
      <c r="V757" s="66">
        <f t="shared" si="115"/>
        <v>0</v>
      </c>
      <c r="W757"/>
      <c r="X757"/>
      <c r="Y757" s="7"/>
      <c r="Z757"/>
      <c r="AA757"/>
      <c r="AC757">
        <f t="shared" si="116"/>
        <v>0</v>
      </c>
      <c r="AD757">
        <f t="shared" si="117"/>
        <v>0</v>
      </c>
    </row>
    <row r="758" spans="1:30" hidden="1" x14ac:dyDescent="0.2">
      <c r="A758" s="6" t="s">
        <v>631</v>
      </c>
      <c r="B758" s="2">
        <f t="shared" si="110"/>
        <v>0</v>
      </c>
      <c r="C758" s="2">
        <f t="shared" si="111"/>
        <v>14</v>
      </c>
      <c r="L758" s="66">
        <f t="shared" si="112"/>
        <v>0</v>
      </c>
      <c r="N758" s="66">
        <f t="shared" si="113"/>
        <v>0</v>
      </c>
      <c r="R758" s="66">
        <f t="shared" si="114"/>
        <v>0</v>
      </c>
      <c r="V758" s="66">
        <f t="shared" si="115"/>
        <v>0</v>
      </c>
      <c r="W758"/>
      <c r="X758"/>
      <c r="Y758" s="7"/>
      <c r="Z758"/>
      <c r="AA758"/>
      <c r="AC758">
        <f t="shared" si="116"/>
        <v>0</v>
      </c>
      <c r="AD758">
        <f t="shared" si="117"/>
        <v>0</v>
      </c>
    </row>
    <row r="759" spans="1:30" hidden="1" x14ac:dyDescent="0.2">
      <c r="A759" s="6" t="s">
        <v>632</v>
      </c>
      <c r="B759" s="2">
        <f t="shared" si="110"/>
        <v>0</v>
      </c>
      <c r="C759" s="2">
        <f t="shared" si="111"/>
        <v>14</v>
      </c>
      <c r="L759" s="66">
        <f t="shared" si="112"/>
        <v>0</v>
      </c>
      <c r="N759" s="66">
        <f t="shared" si="113"/>
        <v>0</v>
      </c>
      <c r="R759" s="66">
        <f t="shared" si="114"/>
        <v>0</v>
      </c>
      <c r="V759" s="66">
        <f t="shared" si="115"/>
        <v>0</v>
      </c>
      <c r="W759"/>
      <c r="X759"/>
      <c r="Y759" s="7"/>
      <c r="Z759"/>
      <c r="AA759"/>
      <c r="AC759">
        <f t="shared" si="116"/>
        <v>0</v>
      </c>
      <c r="AD759">
        <f t="shared" si="117"/>
        <v>0</v>
      </c>
    </row>
    <row r="760" spans="1:30" hidden="1" x14ac:dyDescent="0.2">
      <c r="A760" s="6" t="s">
        <v>633</v>
      </c>
      <c r="B760" s="2">
        <f t="shared" si="110"/>
        <v>0</v>
      </c>
      <c r="C760" s="2">
        <f t="shared" si="111"/>
        <v>14</v>
      </c>
      <c r="L760" s="66">
        <f t="shared" si="112"/>
        <v>0</v>
      </c>
      <c r="N760" s="66">
        <f t="shared" si="113"/>
        <v>0</v>
      </c>
      <c r="R760" s="66">
        <f t="shared" si="114"/>
        <v>0</v>
      </c>
      <c r="V760" s="66">
        <f t="shared" si="115"/>
        <v>0</v>
      </c>
      <c r="W760"/>
      <c r="X760"/>
      <c r="Y760" s="7"/>
      <c r="Z760"/>
      <c r="AA760"/>
      <c r="AC760">
        <f t="shared" si="116"/>
        <v>0</v>
      </c>
      <c r="AD760">
        <f t="shared" si="117"/>
        <v>0</v>
      </c>
    </row>
    <row r="761" spans="1:30" hidden="1" x14ac:dyDescent="0.2">
      <c r="A761" s="6" t="s">
        <v>634</v>
      </c>
      <c r="B761" s="2">
        <f t="shared" si="110"/>
        <v>0</v>
      </c>
      <c r="C761" s="2">
        <f t="shared" si="111"/>
        <v>14</v>
      </c>
      <c r="L761" s="66">
        <f t="shared" si="112"/>
        <v>0</v>
      </c>
      <c r="N761" s="66">
        <f t="shared" si="113"/>
        <v>0</v>
      </c>
      <c r="R761" s="66">
        <f t="shared" si="114"/>
        <v>0</v>
      </c>
      <c r="V761" s="66">
        <f t="shared" si="115"/>
        <v>0</v>
      </c>
      <c r="W761"/>
      <c r="X761"/>
      <c r="Y761" s="7"/>
      <c r="Z761"/>
      <c r="AA761"/>
      <c r="AC761">
        <f t="shared" si="116"/>
        <v>0</v>
      </c>
      <c r="AD761">
        <f t="shared" si="117"/>
        <v>0</v>
      </c>
    </row>
    <row r="762" spans="1:30" hidden="1" x14ac:dyDescent="0.2">
      <c r="A762" s="6" t="s">
        <v>635</v>
      </c>
      <c r="B762" s="2">
        <f t="shared" si="110"/>
        <v>0</v>
      </c>
      <c r="C762" s="2">
        <f t="shared" si="111"/>
        <v>14</v>
      </c>
      <c r="L762" s="66">
        <f t="shared" si="112"/>
        <v>0</v>
      </c>
      <c r="N762" s="66">
        <f t="shared" si="113"/>
        <v>0</v>
      </c>
      <c r="R762" s="66">
        <f t="shared" si="114"/>
        <v>0</v>
      </c>
      <c r="V762" s="66">
        <f t="shared" si="115"/>
        <v>0</v>
      </c>
      <c r="W762"/>
      <c r="X762"/>
      <c r="Y762" s="7"/>
      <c r="Z762"/>
      <c r="AA762"/>
      <c r="AC762">
        <f t="shared" si="116"/>
        <v>0</v>
      </c>
      <c r="AD762">
        <f t="shared" si="117"/>
        <v>0</v>
      </c>
    </row>
    <row r="763" spans="1:30" hidden="1" x14ac:dyDescent="0.2">
      <c r="A763" s="6" t="s">
        <v>636</v>
      </c>
      <c r="B763" s="2">
        <f t="shared" si="110"/>
        <v>0</v>
      </c>
      <c r="C763" s="2">
        <f t="shared" si="111"/>
        <v>14</v>
      </c>
      <c r="L763" s="66">
        <f t="shared" si="112"/>
        <v>0</v>
      </c>
      <c r="N763" s="66">
        <f t="shared" si="113"/>
        <v>0</v>
      </c>
      <c r="R763" s="66">
        <f t="shared" si="114"/>
        <v>0</v>
      </c>
      <c r="V763" s="66">
        <f t="shared" si="115"/>
        <v>0</v>
      </c>
      <c r="W763"/>
      <c r="X763"/>
      <c r="Y763" s="7"/>
      <c r="Z763"/>
      <c r="AA763"/>
      <c r="AC763">
        <f t="shared" si="116"/>
        <v>0</v>
      </c>
      <c r="AD763">
        <f t="shared" si="117"/>
        <v>0</v>
      </c>
    </row>
    <row r="764" spans="1:30" hidden="1" x14ac:dyDescent="0.2">
      <c r="A764" s="6" t="s">
        <v>637</v>
      </c>
      <c r="B764" s="2">
        <f t="shared" si="110"/>
        <v>0</v>
      </c>
      <c r="C764" s="2">
        <f t="shared" si="111"/>
        <v>14</v>
      </c>
      <c r="L764" s="66">
        <f t="shared" si="112"/>
        <v>0</v>
      </c>
      <c r="N764" s="66">
        <f t="shared" si="113"/>
        <v>0</v>
      </c>
      <c r="R764" s="66">
        <f t="shared" si="114"/>
        <v>0</v>
      </c>
      <c r="V764" s="66">
        <f t="shared" si="115"/>
        <v>0</v>
      </c>
      <c r="W764"/>
      <c r="X764"/>
      <c r="Y764" s="7"/>
      <c r="Z764"/>
      <c r="AA764"/>
      <c r="AC764">
        <f t="shared" si="116"/>
        <v>0</v>
      </c>
      <c r="AD764">
        <f t="shared" si="117"/>
        <v>0</v>
      </c>
    </row>
    <row r="765" spans="1:30" hidden="1" x14ac:dyDescent="0.2">
      <c r="A765" s="6" t="s">
        <v>638</v>
      </c>
      <c r="B765" s="2">
        <f t="shared" si="110"/>
        <v>0</v>
      </c>
      <c r="C765" s="2">
        <f t="shared" si="111"/>
        <v>14</v>
      </c>
      <c r="L765" s="66">
        <f t="shared" si="112"/>
        <v>0</v>
      </c>
      <c r="N765" s="66">
        <f t="shared" si="113"/>
        <v>0</v>
      </c>
      <c r="R765" s="66">
        <f t="shared" si="114"/>
        <v>0</v>
      </c>
      <c r="V765" s="66">
        <f t="shared" si="115"/>
        <v>0</v>
      </c>
      <c r="W765"/>
      <c r="X765"/>
      <c r="Y765" s="7"/>
      <c r="Z765"/>
      <c r="AA765"/>
      <c r="AC765">
        <f t="shared" si="116"/>
        <v>0</v>
      </c>
      <c r="AD765">
        <f t="shared" si="117"/>
        <v>0</v>
      </c>
    </row>
    <row r="766" spans="1:30" hidden="1" x14ac:dyDescent="0.2">
      <c r="A766" s="6" t="s">
        <v>639</v>
      </c>
      <c r="B766" s="2">
        <f t="shared" ref="B766:B807" si="118">+L766+N766+R766+V766+X766</f>
        <v>0</v>
      </c>
      <c r="C766" s="2">
        <f t="shared" ref="C766:C807" si="119">RANK(B766,B$608:B$807,0)</f>
        <v>14</v>
      </c>
      <c r="L766" s="66">
        <f t="shared" ref="L766:L807" si="120">IF(AND(I766&lt;1,J766&lt;1,K766&lt;1),0,IF(250+((80-(I766*60+J766))*2)&lt;0,0,IF(K766&lt;50,250+((80-(I766*60+J766))*2),IF(K766&gt;49,250+((80-(I766*60+J766))*2)-1,250+((80-(I766*60+J766))*2)))))</f>
        <v>0</v>
      </c>
      <c r="N766" s="66">
        <f t="shared" ref="N766:N807" si="121">IF(M766&lt;89,0,250+((M766-172)*3))</f>
        <v>0</v>
      </c>
      <c r="R766" s="66">
        <f t="shared" ref="R766:R807" si="122">IF(AND(O766&lt;1,P766&lt;1,Q766&lt;1),0,IF(250+((195-(O766*60+P766))*1)&lt;0,0,250+((195-(O766*60+P766))*1)))</f>
        <v>0</v>
      </c>
      <c r="V766" s="66">
        <f t="shared" ref="V766:V807" si="123">IF(AND(S766&lt;1,T766&lt;1,U766&lt;1),0,IF(500+((320-(S766*60+T766))*1)&lt;0,0,500+((320-(S766*60+T766))*1)))</f>
        <v>0</v>
      </c>
      <c r="W766"/>
      <c r="X766"/>
      <c r="Y766" s="7"/>
      <c r="Z766"/>
      <c r="AA766"/>
      <c r="AC766">
        <f t="shared" ref="AC766:AC829" si="124">B766</f>
        <v>0</v>
      </c>
      <c r="AD766">
        <f t="shared" ref="AD766:AD829" si="125">AA766+AB766+AC766</f>
        <v>0</v>
      </c>
    </row>
    <row r="767" spans="1:30" hidden="1" x14ac:dyDescent="0.2">
      <c r="A767" s="6" t="s">
        <v>640</v>
      </c>
      <c r="B767" s="2">
        <f t="shared" si="118"/>
        <v>0</v>
      </c>
      <c r="C767" s="2">
        <f t="shared" si="119"/>
        <v>14</v>
      </c>
      <c r="L767" s="66">
        <f t="shared" si="120"/>
        <v>0</v>
      </c>
      <c r="N767" s="66">
        <f t="shared" si="121"/>
        <v>0</v>
      </c>
      <c r="R767" s="66">
        <f t="shared" si="122"/>
        <v>0</v>
      </c>
      <c r="V767" s="66">
        <f t="shared" si="123"/>
        <v>0</v>
      </c>
      <c r="W767"/>
      <c r="X767"/>
      <c r="Y767" s="7"/>
      <c r="Z767"/>
      <c r="AA767"/>
      <c r="AC767">
        <f t="shared" si="124"/>
        <v>0</v>
      </c>
      <c r="AD767">
        <f t="shared" si="125"/>
        <v>0</v>
      </c>
    </row>
    <row r="768" spans="1:30" hidden="1" x14ac:dyDescent="0.2">
      <c r="A768" s="6" t="s">
        <v>641</v>
      </c>
      <c r="B768" s="2">
        <f t="shared" si="118"/>
        <v>0</v>
      </c>
      <c r="C768" s="2">
        <f t="shared" si="119"/>
        <v>14</v>
      </c>
      <c r="L768" s="66">
        <f t="shared" si="120"/>
        <v>0</v>
      </c>
      <c r="N768" s="66">
        <f t="shared" si="121"/>
        <v>0</v>
      </c>
      <c r="R768" s="66">
        <f t="shared" si="122"/>
        <v>0</v>
      </c>
      <c r="V768" s="66">
        <f t="shared" si="123"/>
        <v>0</v>
      </c>
      <c r="W768"/>
      <c r="X768"/>
      <c r="Y768" s="7"/>
      <c r="Z768"/>
      <c r="AA768"/>
      <c r="AC768">
        <f t="shared" si="124"/>
        <v>0</v>
      </c>
      <c r="AD768">
        <f t="shared" si="125"/>
        <v>0</v>
      </c>
    </row>
    <row r="769" spans="1:30" hidden="1" x14ac:dyDescent="0.2">
      <c r="A769" s="6" t="s">
        <v>642</v>
      </c>
      <c r="B769" s="2">
        <f t="shared" si="118"/>
        <v>0</v>
      </c>
      <c r="C769" s="2">
        <f t="shared" si="119"/>
        <v>14</v>
      </c>
      <c r="L769" s="66">
        <f t="shared" si="120"/>
        <v>0</v>
      </c>
      <c r="N769" s="66">
        <f t="shared" si="121"/>
        <v>0</v>
      </c>
      <c r="R769" s="66">
        <f t="shared" si="122"/>
        <v>0</v>
      </c>
      <c r="V769" s="66">
        <f t="shared" si="123"/>
        <v>0</v>
      </c>
      <c r="W769"/>
      <c r="X769"/>
      <c r="Y769" s="7"/>
      <c r="Z769"/>
      <c r="AA769"/>
      <c r="AC769">
        <f t="shared" si="124"/>
        <v>0</v>
      </c>
      <c r="AD769">
        <f t="shared" si="125"/>
        <v>0</v>
      </c>
    </row>
    <row r="770" spans="1:30" hidden="1" x14ac:dyDescent="0.2">
      <c r="A770" s="6" t="s">
        <v>643</v>
      </c>
      <c r="B770" s="2">
        <f t="shared" si="118"/>
        <v>0</v>
      </c>
      <c r="C770" s="2">
        <f t="shared" si="119"/>
        <v>14</v>
      </c>
      <c r="L770" s="66">
        <f t="shared" si="120"/>
        <v>0</v>
      </c>
      <c r="N770" s="66">
        <f t="shared" si="121"/>
        <v>0</v>
      </c>
      <c r="R770" s="66">
        <f t="shared" si="122"/>
        <v>0</v>
      </c>
      <c r="V770" s="66">
        <f t="shared" si="123"/>
        <v>0</v>
      </c>
      <c r="W770"/>
      <c r="X770"/>
      <c r="Y770" s="7"/>
      <c r="Z770"/>
      <c r="AA770"/>
      <c r="AC770">
        <f t="shared" si="124"/>
        <v>0</v>
      </c>
      <c r="AD770">
        <f t="shared" si="125"/>
        <v>0</v>
      </c>
    </row>
    <row r="771" spans="1:30" hidden="1" x14ac:dyDescent="0.2">
      <c r="A771" s="6" t="s">
        <v>644</v>
      </c>
      <c r="B771" s="2">
        <f t="shared" si="118"/>
        <v>0</v>
      </c>
      <c r="C771" s="2">
        <f t="shared" si="119"/>
        <v>14</v>
      </c>
      <c r="L771" s="66">
        <f t="shared" si="120"/>
        <v>0</v>
      </c>
      <c r="N771" s="66">
        <f t="shared" si="121"/>
        <v>0</v>
      </c>
      <c r="R771" s="66">
        <f t="shared" si="122"/>
        <v>0</v>
      </c>
      <c r="V771" s="66">
        <f t="shared" si="123"/>
        <v>0</v>
      </c>
      <c r="W771"/>
      <c r="X771"/>
      <c r="Y771" s="7"/>
      <c r="Z771"/>
      <c r="AA771"/>
      <c r="AC771">
        <f t="shared" si="124"/>
        <v>0</v>
      </c>
      <c r="AD771">
        <f t="shared" si="125"/>
        <v>0</v>
      </c>
    </row>
    <row r="772" spans="1:30" hidden="1" x14ac:dyDescent="0.2">
      <c r="A772" s="6" t="s">
        <v>645</v>
      </c>
      <c r="B772" s="2">
        <f t="shared" si="118"/>
        <v>0</v>
      </c>
      <c r="C772" s="2">
        <f t="shared" si="119"/>
        <v>14</v>
      </c>
      <c r="L772" s="66">
        <f t="shared" si="120"/>
        <v>0</v>
      </c>
      <c r="N772" s="66">
        <f t="shared" si="121"/>
        <v>0</v>
      </c>
      <c r="R772" s="66">
        <f t="shared" si="122"/>
        <v>0</v>
      </c>
      <c r="V772" s="66">
        <f t="shared" si="123"/>
        <v>0</v>
      </c>
      <c r="W772"/>
      <c r="X772"/>
      <c r="Y772" s="7"/>
      <c r="Z772"/>
      <c r="AA772"/>
      <c r="AC772">
        <f t="shared" si="124"/>
        <v>0</v>
      </c>
      <c r="AD772">
        <f t="shared" si="125"/>
        <v>0</v>
      </c>
    </row>
    <row r="773" spans="1:30" hidden="1" x14ac:dyDescent="0.2">
      <c r="A773" s="6" t="s">
        <v>646</v>
      </c>
      <c r="B773" s="2">
        <f t="shared" si="118"/>
        <v>0</v>
      </c>
      <c r="C773" s="2">
        <f t="shared" si="119"/>
        <v>14</v>
      </c>
      <c r="L773" s="66">
        <f t="shared" si="120"/>
        <v>0</v>
      </c>
      <c r="N773" s="66">
        <f t="shared" si="121"/>
        <v>0</v>
      </c>
      <c r="R773" s="66">
        <f t="shared" si="122"/>
        <v>0</v>
      </c>
      <c r="V773" s="66">
        <f t="shared" si="123"/>
        <v>0</v>
      </c>
      <c r="W773"/>
      <c r="X773"/>
      <c r="Y773" s="7"/>
      <c r="Z773"/>
      <c r="AA773"/>
      <c r="AC773">
        <f t="shared" si="124"/>
        <v>0</v>
      </c>
      <c r="AD773">
        <f t="shared" si="125"/>
        <v>0</v>
      </c>
    </row>
    <row r="774" spans="1:30" hidden="1" x14ac:dyDescent="0.2">
      <c r="A774" s="6" t="s">
        <v>647</v>
      </c>
      <c r="B774" s="2">
        <f t="shared" si="118"/>
        <v>0</v>
      </c>
      <c r="C774" s="2">
        <f t="shared" si="119"/>
        <v>14</v>
      </c>
      <c r="L774" s="66">
        <f t="shared" si="120"/>
        <v>0</v>
      </c>
      <c r="N774" s="66">
        <f t="shared" si="121"/>
        <v>0</v>
      </c>
      <c r="R774" s="66">
        <f t="shared" si="122"/>
        <v>0</v>
      </c>
      <c r="V774" s="66">
        <f t="shared" si="123"/>
        <v>0</v>
      </c>
      <c r="W774"/>
      <c r="X774"/>
      <c r="Y774" s="7"/>
      <c r="Z774"/>
      <c r="AA774"/>
      <c r="AC774">
        <f t="shared" si="124"/>
        <v>0</v>
      </c>
      <c r="AD774">
        <f t="shared" si="125"/>
        <v>0</v>
      </c>
    </row>
    <row r="775" spans="1:30" hidden="1" x14ac:dyDescent="0.2">
      <c r="A775" s="6" t="s">
        <v>648</v>
      </c>
      <c r="B775" s="2">
        <f t="shared" si="118"/>
        <v>0</v>
      </c>
      <c r="C775" s="2">
        <f t="shared" si="119"/>
        <v>14</v>
      </c>
      <c r="L775" s="66">
        <f t="shared" si="120"/>
        <v>0</v>
      </c>
      <c r="N775" s="66">
        <f t="shared" si="121"/>
        <v>0</v>
      </c>
      <c r="R775" s="66">
        <f t="shared" si="122"/>
        <v>0</v>
      </c>
      <c r="V775" s="66">
        <f t="shared" si="123"/>
        <v>0</v>
      </c>
      <c r="W775"/>
      <c r="X775"/>
      <c r="Y775" s="7"/>
      <c r="Z775"/>
      <c r="AA775"/>
      <c r="AC775">
        <f t="shared" si="124"/>
        <v>0</v>
      </c>
      <c r="AD775">
        <f t="shared" si="125"/>
        <v>0</v>
      </c>
    </row>
    <row r="776" spans="1:30" hidden="1" x14ac:dyDescent="0.2">
      <c r="A776" s="6" t="s">
        <v>649</v>
      </c>
      <c r="B776" s="2">
        <f t="shared" si="118"/>
        <v>0</v>
      </c>
      <c r="C776" s="2">
        <f t="shared" si="119"/>
        <v>14</v>
      </c>
      <c r="L776" s="66">
        <f t="shared" si="120"/>
        <v>0</v>
      </c>
      <c r="N776" s="66">
        <f t="shared" si="121"/>
        <v>0</v>
      </c>
      <c r="R776" s="66">
        <f t="shared" si="122"/>
        <v>0</v>
      </c>
      <c r="V776" s="66">
        <f t="shared" si="123"/>
        <v>0</v>
      </c>
      <c r="W776"/>
      <c r="X776"/>
      <c r="Y776" s="7"/>
      <c r="Z776"/>
      <c r="AA776"/>
      <c r="AC776">
        <f t="shared" si="124"/>
        <v>0</v>
      </c>
      <c r="AD776">
        <f t="shared" si="125"/>
        <v>0</v>
      </c>
    </row>
    <row r="777" spans="1:30" hidden="1" x14ac:dyDescent="0.2">
      <c r="A777" s="6" t="s">
        <v>650</v>
      </c>
      <c r="B777" s="2">
        <f t="shared" si="118"/>
        <v>0</v>
      </c>
      <c r="C777" s="2">
        <f t="shared" si="119"/>
        <v>14</v>
      </c>
      <c r="L777" s="66">
        <f t="shared" si="120"/>
        <v>0</v>
      </c>
      <c r="N777" s="66">
        <f t="shared" si="121"/>
        <v>0</v>
      </c>
      <c r="R777" s="66">
        <f t="shared" si="122"/>
        <v>0</v>
      </c>
      <c r="V777" s="66">
        <f t="shared" si="123"/>
        <v>0</v>
      </c>
      <c r="W777"/>
      <c r="X777"/>
      <c r="Y777" s="7"/>
      <c r="Z777"/>
      <c r="AA777"/>
      <c r="AC777">
        <f t="shared" si="124"/>
        <v>0</v>
      </c>
      <c r="AD777">
        <f t="shared" si="125"/>
        <v>0</v>
      </c>
    </row>
    <row r="778" spans="1:30" hidden="1" x14ac:dyDescent="0.2">
      <c r="A778" s="6" t="s">
        <v>651</v>
      </c>
      <c r="B778" s="2">
        <f t="shared" si="118"/>
        <v>0</v>
      </c>
      <c r="C778" s="2">
        <f t="shared" si="119"/>
        <v>14</v>
      </c>
      <c r="L778" s="66">
        <f t="shared" si="120"/>
        <v>0</v>
      </c>
      <c r="N778" s="66">
        <f t="shared" si="121"/>
        <v>0</v>
      </c>
      <c r="R778" s="66">
        <f t="shared" si="122"/>
        <v>0</v>
      </c>
      <c r="V778" s="66">
        <f t="shared" si="123"/>
        <v>0</v>
      </c>
      <c r="W778"/>
      <c r="X778"/>
      <c r="Y778" s="7"/>
      <c r="Z778"/>
      <c r="AA778"/>
      <c r="AC778">
        <f t="shared" si="124"/>
        <v>0</v>
      </c>
      <c r="AD778">
        <f t="shared" si="125"/>
        <v>0</v>
      </c>
    </row>
    <row r="779" spans="1:30" hidden="1" x14ac:dyDescent="0.2">
      <c r="A779" s="6" t="s">
        <v>652</v>
      </c>
      <c r="B779" s="2">
        <f t="shared" si="118"/>
        <v>0</v>
      </c>
      <c r="C779" s="2">
        <f t="shared" si="119"/>
        <v>14</v>
      </c>
      <c r="L779" s="66">
        <f t="shared" si="120"/>
        <v>0</v>
      </c>
      <c r="N779" s="66">
        <f t="shared" si="121"/>
        <v>0</v>
      </c>
      <c r="R779" s="66">
        <f t="shared" si="122"/>
        <v>0</v>
      </c>
      <c r="V779" s="66">
        <f t="shared" si="123"/>
        <v>0</v>
      </c>
      <c r="W779"/>
      <c r="X779"/>
      <c r="Y779" s="7"/>
      <c r="Z779"/>
      <c r="AA779"/>
      <c r="AC779">
        <f t="shared" si="124"/>
        <v>0</v>
      </c>
      <c r="AD779">
        <f t="shared" si="125"/>
        <v>0</v>
      </c>
    </row>
    <row r="780" spans="1:30" hidden="1" x14ac:dyDescent="0.2">
      <c r="A780" s="6" t="s">
        <v>653</v>
      </c>
      <c r="B780" s="2">
        <f t="shared" si="118"/>
        <v>0</v>
      </c>
      <c r="C780" s="2">
        <f t="shared" si="119"/>
        <v>14</v>
      </c>
      <c r="L780" s="66">
        <f t="shared" si="120"/>
        <v>0</v>
      </c>
      <c r="N780" s="66">
        <f t="shared" si="121"/>
        <v>0</v>
      </c>
      <c r="R780" s="66">
        <f t="shared" si="122"/>
        <v>0</v>
      </c>
      <c r="V780" s="66">
        <f t="shared" si="123"/>
        <v>0</v>
      </c>
      <c r="W780"/>
      <c r="X780"/>
      <c r="Y780" s="7"/>
      <c r="Z780"/>
      <c r="AA780"/>
      <c r="AC780">
        <f t="shared" si="124"/>
        <v>0</v>
      </c>
      <c r="AD780">
        <f t="shared" si="125"/>
        <v>0</v>
      </c>
    </row>
    <row r="781" spans="1:30" hidden="1" x14ac:dyDescent="0.2">
      <c r="A781" s="6" t="s">
        <v>654</v>
      </c>
      <c r="B781" s="2">
        <f t="shared" si="118"/>
        <v>0</v>
      </c>
      <c r="C781" s="2">
        <f t="shared" si="119"/>
        <v>14</v>
      </c>
      <c r="L781" s="66">
        <f t="shared" si="120"/>
        <v>0</v>
      </c>
      <c r="N781" s="66">
        <f t="shared" si="121"/>
        <v>0</v>
      </c>
      <c r="R781" s="66">
        <f t="shared" si="122"/>
        <v>0</v>
      </c>
      <c r="V781" s="66">
        <f t="shared" si="123"/>
        <v>0</v>
      </c>
      <c r="W781"/>
      <c r="X781"/>
      <c r="Y781" s="7"/>
      <c r="Z781"/>
      <c r="AA781"/>
      <c r="AC781">
        <f t="shared" si="124"/>
        <v>0</v>
      </c>
      <c r="AD781">
        <f t="shared" si="125"/>
        <v>0</v>
      </c>
    </row>
    <row r="782" spans="1:30" hidden="1" x14ac:dyDescent="0.2">
      <c r="A782" s="6" t="s">
        <v>655</v>
      </c>
      <c r="B782" s="2">
        <f t="shared" si="118"/>
        <v>0</v>
      </c>
      <c r="C782" s="2">
        <f t="shared" si="119"/>
        <v>14</v>
      </c>
      <c r="L782" s="66">
        <f t="shared" si="120"/>
        <v>0</v>
      </c>
      <c r="N782" s="66">
        <f t="shared" si="121"/>
        <v>0</v>
      </c>
      <c r="R782" s="66">
        <f t="shared" si="122"/>
        <v>0</v>
      </c>
      <c r="V782" s="66">
        <f t="shared" si="123"/>
        <v>0</v>
      </c>
      <c r="W782"/>
      <c r="X782"/>
      <c r="Y782" s="7"/>
      <c r="Z782"/>
      <c r="AA782"/>
      <c r="AC782">
        <f t="shared" si="124"/>
        <v>0</v>
      </c>
      <c r="AD782">
        <f t="shared" si="125"/>
        <v>0</v>
      </c>
    </row>
    <row r="783" spans="1:30" hidden="1" x14ac:dyDescent="0.2">
      <c r="A783" s="6" t="s">
        <v>656</v>
      </c>
      <c r="B783" s="2">
        <f t="shared" si="118"/>
        <v>0</v>
      </c>
      <c r="C783" s="2">
        <f t="shared" si="119"/>
        <v>14</v>
      </c>
      <c r="L783" s="66">
        <f t="shared" si="120"/>
        <v>0</v>
      </c>
      <c r="N783" s="66">
        <f t="shared" si="121"/>
        <v>0</v>
      </c>
      <c r="R783" s="66">
        <f t="shared" si="122"/>
        <v>0</v>
      </c>
      <c r="V783" s="66">
        <f t="shared" si="123"/>
        <v>0</v>
      </c>
      <c r="W783"/>
      <c r="X783"/>
      <c r="Y783" s="7"/>
      <c r="Z783"/>
      <c r="AA783"/>
      <c r="AC783">
        <f t="shared" si="124"/>
        <v>0</v>
      </c>
      <c r="AD783">
        <f t="shared" si="125"/>
        <v>0</v>
      </c>
    </row>
    <row r="784" spans="1:30" hidden="1" x14ac:dyDescent="0.2">
      <c r="A784" s="6" t="s">
        <v>657</v>
      </c>
      <c r="B784" s="2">
        <f t="shared" si="118"/>
        <v>0</v>
      </c>
      <c r="C784" s="2">
        <f t="shared" si="119"/>
        <v>14</v>
      </c>
      <c r="L784" s="66">
        <f t="shared" si="120"/>
        <v>0</v>
      </c>
      <c r="N784" s="66">
        <f t="shared" si="121"/>
        <v>0</v>
      </c>
      <c r="R784" s="66">
        <f t="shared" si="122"/>
        <v>0</v>
      </c>
      <c r="V784" s="66">
        <f t="shared" si="123"/>
        <v>0</v>
      </c>
      <c r="W784"/>
      <c r="X784"/>
      <c r="Y784" s="7"/>
      <c r="Z784"/>
      <c r="AA784"/>
      <c r="AC784">
        <f t="shared" si="124"/>
        <v>0</v>
      </c>
      <c r="AD784">
        <f t="shared" si="125"/>
        <v>0</v>
      </c>
    </row>
    <row r="785" spans="1:30" hidden="1" x14ac:dyDescent="0.2">
      <c r="A785" s="6" t="s">
        <v>658</v>
      </c>
      <c r="B785" s="2">
        <f t="shared" si="118"/>
        <v>0</v>
      </c>
      <c r="C785" s="2">
        <f t="shared" si="119"/>
        <v>14</v>
      </c>
      <c r="L785" s="66">
        <f t="shared" si="120"/>
        <v>0</v>
      </c>
      <c r="N785" s="66">
        <f t="shared" si="121"/>
        <v>0</v>
      </c>
      <c r="R785" s="66">
        <f t="shared" si="122"/>
        <v>0</v>
      </c>
      <c r="V785" s="66">
        <f t="shared" si="123"/>
        <v>0</v>
      </c>
      <c r="W785"/>
      <c r="X785"/>
      <c r="Y785" s="7"/>
      <c r="Z785"/>
      <c r="AA785"/>
      <c r="AC785">
        <f t="shared" si="124"/>
        <v>0</v>
      </c>
      <c r="AD785">
        <f t="shared" si="125"/>
        <v>0</v>
      </c>
    </row>
    <row r="786" spans="1:30" hidden="1" x14ac:dyDescent="0.2">
      <c r="A786" s="6" t="s">
        <v>659</v>
      </c>
      <c r="B786" s="2">
        <f t="shared" si="118"/>
        <v>0</v>
      </c>
      <c r="C786" s="2">
        <f t="shared" si="119"/>
        <v>14</v>
      </c>
      <c r="L786" s="66">
        <f t="shared" si="120"/>
        <v>0</v>
      </c>
      <c r="N786" s="66">
        <f t="shared" si="121"/>
        <v>0</v>
      </c>
      <c r="R786" s="66">
        <f t="shared" si="122"/>
        <v>0</v>
      </c>
      <c r="V786" s="66">
        <f t="shared" si="123"/>
        <v>0</v>
      </c>
      <c r="W786"/>
      <c r="X786"/>
      <c r="Y786" s="7"/>
      <c r="Z786"/>
      <c r="AA786"/>
      <c r="AC786">
        <f t="shared" si="124"/>
        <v>0</v>
      </c>
      <c r="AD786">
        <f t="shared" si="125"/>
        <v>0</v>
      </c>
    </row>
    <row r="787" spans="1:30" hidden="1" x14ac:dyDescent="0.2">
      <c r="A787" s="6" t="s">
        <v>660</v>
      </c>
      <c r="B787" s="2">
        <f t="shared" si="118"/>
        <v>0</v>
      </c>
      <c r="C787" s="2">
        <f t="shared" si="119"/>
        <v>14</v>
      </c>
      <c r="L787" s="66">
        <f t="shared" si="120"/>
        <v>0</v>
      </c>
      <c r="N787" s="66">
        <f t="shared" si="121"/>
        <v>0</v>
      </c>
      <c r="R787" s="66">
        <f t="shared" si="122"/>
        <v>0</v>
      </c>
      <c r="V787" s="66">
        <f t="shared" si="123"/>
        <v>0</v>
      </c>
      <c r="W787"/>
      <c r="X787"/>
      <c r="Y787" s="7"/>
      <c r="Z787"/>
      <c r="AA787"/>
      <c r="AC787">
        <f t="shared" si="124"/>
        <v>0</v>
      </c>
      <c r="AD787">
        <f t="shared" si="125"/>
        <v>0</v>
      </c>
    </row>
    <row r="788" spans="1:30" hidden="1" x14ac:dyDescent="0.2">
      <c r="A788" s="6" t="s">
        <v>661</v>
      </c>
      <c r="B788" s="2">
        <f t="shared" si="118"/>
        <v>0</v>
      </c>
      <c r="C788" s="2">
        <f t="shared" si="119"/>
        <v>14</v>
      </c>
      <c r="L788" s="66">
        <f t="shared" si="120"/>
        <v>0</v>
      </c>
      <c r="N788" s="66">
        <f t="shared" si="121"/>
        <v>0</v>
      </c>
      <c r="R788" s="66">
        <f t="shared" si="122"/>
        <v>0</v>
      </c>
      <c r="V788" s="66">
        <f t="shared" si="123"/>
        <v>0</v>
      </c>
      <c r="W788"/>
      <c r="X788"/>
      <c r="Y788" s="7"/>
      <c r="Z788"/>
      <c r="AA788"/>
      <c r="AC788">
        <f t="shared" si="124"/>
        <v>0</v>
      </c>
      <c r="AD788">
        <f t="shared" si="125"/>
        <v>0</v>
      </c>
    </row>
    <row r="789" spans="1:30" hidden="1" x14ac:dyDescent="0.2">
      <c r="A789" s="6" t="s">
        <v>662</v>
      </c>
      <c r="B789" s="2">
        <f t="shared" si="118"/>
        <v>0</v>
      </c>
      <c r="C789" s="2">
        <f t="shared" si="119"/>
        <v>14</v>
      </c>
      <c r="L789" s="66">
        <f t="shared" si="120"/>
        <v>0</v>
      </c>
      <c r="N789" s="66">
        <f t="shared" si="121"/>
        <v>0</v>
      </c>
      <c r="R789" s="66">
        <f t="shared" si="122"/>
        <v>0</v>
      </c>
      <c r="V789" s="66">
        <f t="shared" si="123"/>
        <v>0</v>
      </c>
      <c r="W789"/>
      <c r="X789"/>
      <c r="Y789" s="7"/>
      <c r="Z789"/>
      <c r="AA789"/>
      <c r="AC789">
        <f t="shared" si="124"/>
        <v>0</v>
      </c>
      <c r="AD789">
        <f t="shared" si="125"/>
        <v>0</v>
      </c>
    </row>
    <row r="790" spans="1:30" hidden="1" x14ac:dyDescent="0.2">
      <c r="A790" s="6" t="s">
        <v>663</v>
      </c>
      <c r="B790" s="2">
        <f t="shared" si="118"/>
        <v>0</v>
      </c>
      <c r="C790" s="2">
        <f t="shared" si="119"/>
        <v>14</v>
      </c>
      <c r="L790" s="66">
        <f t="shared" si="120"/>
        <v>0</v>
      </c>
      <c r="N790" s="66">
        <f t="shared" si="121"/>
        <v>0</v>
      </c>
      <c r="R790" s="66">
        <f t="shared" si="122"/>
        <v>0</v>
      </c>
      <c r="V790" s="66">
        <f t="shared" si="123"/>
        <v>0</v>
      </c>
      <c r="W790"/>
      <c r="X790"/>
      <c r="Y790" s="7"/>
      <c r="Z790"/>
      <c r="AA790"/>
      <c r="AC790">
        <f t="shared" si="124"/>
        <v>0</v>
      </c>
      <c r="AD790">
        <f t="shared" si="125"/>
        <v>0</v>
      </c>
    </row>
    <row r="791" spans="1:30" hidden="1" x14ac:dyDescent="0.2">
      <c r="A791" s="6" t="s">
        <v>664</v>
      </c>
      <c r="B791" s="2">
        <f t="shared" si="118"/>
        <v>0</v>
      </c>
      <c r="C791" s="2">
        <f t="shared" si="119"/>
        <v>14</v>
      </c>
      <c r="L791" s="66">
        <f t="shared" si="120"/>
        <v>0</v>
      </c>
      <c r="N791" s="66">
        <f t="shared" si="121"/>
        <v>0</v>
      </c>
      <c r="R791" s="66">
        <f t="shared" si="122"/>
        <v>0</v>
      </c>
      <c r="V791" s="66">
        <f t="shared" si="123"/>
        <v>0</v>
      </c>
      <c r="W791"/>
      <c r="X791"/>
      <c r="Y791" s="7"/>
      <c r="Z791"/>
      <c r="AA791"/>
      <c r="AC791">
        <f t="shared" si="124"/>
        <v>0</v>
      </c>
      <c r="AD791">
        <f t="shared" si="125"/>
        <v>0</v>
      </c>
    </row>
    <row r="792" spans="1:30" hidden="1" x14ac:dyDescent="0.2">
      <c r="A792" s="6" t="s">
        <v>665</v>
      </c>
      <c r="B792" s="2">
        <f t="shared" si="118"/>
        <v>0</v>
      </c>
      <c r="C792" s="2">
        <f t="shared" si="119"/>
        <v>14</v>
      </c>
      <c r="L792" s="66">
        <f t="shared" si="120"/>
        <v>0</v>
      </c>
      <c r="N792" s="66">
        <f t="shared" si="121"/>
        <v>0</v>
      </c>
      <c r="R792" s="66">
        <f t="shared" si="122"/>
        <v>0</v>
      </c>
      <c r="V792" s="66">
        <f t="shared" si="123"/>
        <v>0</v>
      </c>
      <c r="W792"/>
      <c r="X792"/>
      <c r="Y792" s="7"/>
      <c r="Z792"/>
      <c r="AA792"/>
      <c r="AC792">
        <f t="shared" si="124"/>
        <v>0</v>
      </c>
      <c r="AD792">
        <f t="shared" si="125"/>
        <v>0</v>
      </c>
    </row>
    <row r="793" spans="1:30" hidden="1" x14ac:dyDescent="0.2">
      <c r="A793" s="6" t="s">
        <v>666</v>
      </c>
      <c r="B793" s="2">
        <f t="shared" si="118"/>
        <v>0</v>
      </c>
      <c r="C793" s="2">
        <f t="shared" si="119"/>
        <v>14</v>
      </c>
      <c r="L793" s="66">
        <f t="shared" si="120"/>
        <v>0</v>
      </c>
      <c r="N793" s="66">
        <f t="shared" si="121"/>
        <v>0</v>
      </c>
      <c r="R793" s="66">
        <f t="shared" si="122"/>
        <v>0</v>
      </c>
      <c r="V793" s="66">
        <f t="shared" si="123"/>
        <v>0</v>
      </c>
      <c r="W793"/>
      <c r="X793"/>
      <c r="Y793" s="7"/>
      <c r="Z793"/>
      <c r="AA793"/>
      <c r="AC793">
        <f t="shared" si="124"/>
        <v>0</v>
      </c>
      <c r="AD793">
        <f t="shared" si="125"/>
        <v>0</v>
      </c>
    </row>
    <row r="794" spans="1:30" hidden="1" x14ac:dyDescent="0.2">
      <c r="A794" s="6" t="s">
        <v>667</v>
      </c>
      <c r="B794" s="2">
        <f t="shared" si="118"/>
        <v>0</v>
      </c>
      <c r="C794" s="2">
        <f t="shared" si="119"/>
        <v>14</v>
      </c>
      <c r="L794" s="66">
        <f t="shared" si="120"/>
        <v>0</v>
      </c>
      <c r="N794" s="66">
        <f t="shared" si="121"/>
        <v>0</v>
      </c>
      <c r="R794" s="66">
        <f t="shared" si="122"/>
        <v>0</v>
      </c>
      <c r="V794" s="66">
        <f t="shared" si="123"/>
        <v>0</v>
      </c>
      <c r="W794"/>
      <c r="X794"/>
      <c r="Y794" s="7"/>
      <c r="Z794"/>
      <c r="AA794"/>
      <c r="AC794">
        <f t="shared" si="124"/>
        <v>0</v>
      </c>
      <c r="AD794">
        <f t="shared" si="125"/>
        <v>0</v>
      </c>
    </row>
    <row r="795" spans="1:30" hidden="1" x14ac:dyDescent="0.2">
      <c r="A795" s="6" t="s">
        <v>668</v>
      </c>
      <c r="B795" s="2">
        <f t="shared" si="118"/>
        <v>0</v>
      </c>
      <c r="C795" s="2">
        <f t="shared" si="119"/>
        <v>14</v>
      </c>
      <c r="L795" s="66">
        <f t="shared" si="120"/>
        <v>0</v>
      </c>
      <c r="N795" s="66">
        <f t="shared" si="121"/>
        <v>0</v>
      </c>
      <c r="R795" s="66">
        <f t="shared" si="122"/>
        <v>0</v>
      </c>
      <c r="V795" s="66">
        <f t="shared" si="123"/>
        <v>0</v>
      </c>
      <c r="W795"/>
      <c r="X795"/>
      <c r="Y795" s="7"/>
      <c r="Z795"/>
      <c r="AA795"/>
      <c r="AC795">
        <f t="shared" si="124"/>
        <v>0</v>
      </c>
      <c r="AD795">
        <f t="shared" si="125"/>
        <v>0</v>
      </c>
    </row>
    <row r="796" spans="1:30" hidden="1" x14ac:dyDescent="0.2">
      <c r="A796" s="6" t="s">
        <v>669</v>
      </c>
      <c r="B796" s="2">
        <f t="shared" si="118"/>
        <v>0</v>
      </c>
      <c r="C796" s="2">
        <f t="shared" si="119"/>
        <v>14</v>
      </c>
      <c r="L796" s="66">
        <f t="shared" si="120"/>
        <v>0</v>
      </c>
      <c r="N796" s="66">
        <f t="shared" si="121"/>
        <v>0</v>
      </c>
      <c r="R796" s="66">
        <f t="shared" si="122"/>
        <v>0</v>
      </c>
      <c r="V796" s="66">
        <f t="shared" si="123"/>
        <v>0</v>
      </c>
      <c r="W796"/>
      <c r="X796"/>
      <c r="Y796" s="7"/>
      <c r="Z796"/>
      <c r="AA796"/>
      <c r="AC796">
        <f t="shared" si="124"/>
        <v>0</v>
      </c>
      <c r="AD796">
        <f t="shared" si="125"/>
        <v>0</v>
      </c>
    </row>
    <row r="797" spans="1:30" hidden="1" x14ac:dyDescent="0.2">
      <c r="A797" s="6" t="s">
        <v>670</v>
      </c>
      <c r="B797" s="2">
        <f t="shared" si="118"/>
        <v>0</v>
      </c>
      <c r="C797" s="2">
        <f t="shared" si="119"/>
        <v>14</v>
      </c>
      <c r="L797" s="66">
        <f t="shared" si="120"/>
        <v>0</v>
      </c>
      <c r="N797" s="66">
        <f t="shared" si="121"/>
        <v>0</v>
      </c>
      <c r="R797" s="66">
        <f t="shared" si="122"/>
        <v>0</v>
      </c>
      <c r="V797" s="66">
        <f t="shared" si="123"/>
        <v>0</v>
      </c>
      <c r="W797"/>
      <c r="X797"/>
      <c r="Y797" s="7"/>
      <c r="Z797"/>
      <c r="AA797"/>
      <c r="AC797">
        <f t="shared" si="124"/>
        <v>0</v>
      </c>
      <c r="AD797">
        <f t="shared" si="125"/>
        <v>0</v>
      </c>
    </row>
    <row r="798" spans="1:30" hidden="1" x14ac:dyDescent="0.2">
      <c r="A798" s="6" t="s">
        <v>671</v>
      </c>
      <c r="B798" s="2">
        <f t="shared" si="118"/>
        <v>0</v>
      </c>
      <c r="C798" s="2">
        <f t="shared" si="119"/>
        <v>14</v>
      </c>
      <c r="L798" s="66">
        <f t="shared" si="120"/>
        <v>0</v>
      </c>
      <c r="N798" s="66">
        <f t="shared" si="121"/>
        <v>0</v>
      </c>
      <c r="R798" s="66">
        <f t="shared" si="122"/>
        <v>0</v>
      </c>
      <c r="V798" s="66">
        <f t="shared" si="123"/>
        <v>0</v>
      </c>
      <c r="W798"/>
      <c r="X798"/>
      <c r="Y798" s="7"/>
      <c r="Z798"/>
      <c r="AA798"/>
      <c r="AC798">
        <f t="shared" si="124"/>
        <v>0</v>
      </c>
      <c r="AD798">
        <f t="shared" si="125"/>
        <v>0</v>
      </c>
    </row>
    <row r="799" spans="1:30" hidden="1" x14ac:dyDescent="0.2">
      <c r="A799" s="6" t="s">
        <v>672</v>
      </c>
      <c r="B799" s="2">
        <f t="shared" si="118"/>
        <v>0</v>
      </c>
      <c r="C799" s="2">
        <f t="shared" si="119"/>
        <v>14</v>
      </c>
      <c r="L799" s="66">
        <f t="shared" si="120"/>
        <v>0</v>
      </c>
      <c r="N799" s="66">
        <f t="shared" si="121"/>
        <v>0</v>
      </c>
      <c r="R799" s="66">
        <f t="shared" si="122"/>
        <v>0</v>
      </c>
      <c r="V799" s="66">
        <f t="shared" si="123"/>
        <v>0</v>
      </c>
      <c r="W799"/>
      <c r="X799"/>
      <c r="Y799" s="7"/>
      <c r="Z799"/>
      <c r="AA799"/>
      <c r="AC799">
        <f t="shared" si="124"/>
        <v>0</v>
      </c>
      <c r="AD799">
        <f t="shared" si="125"/>
        <v>0</v>
      </c>
    </row>
    <row r="800" spans="1:30" hidden="1" x14ac:dyDescent="0.2">
      <c r="A800" s="6" t="s">
        <v>673</v>
      </c>
      <c r="B800" s="2">
        <f t="shared" si="118"/>
        <v>0</v>
      </c>
      <c r="C800" s="2">
        <f t="shared" si="119"/>
        <v>14</v>
      </c>
      <c r="L800" s="66">
        <f t="shared" si="120"/>
        <v>0</v>
      </c>
      <c r="N800" s="66">
        <f t="shared" si="121"/>
        <v>0</v>
      </c>
      <c r="R800" s="66">
        <f t="shared" si="122"/>
        <v>0</v>
      </c>
      <c r="V800" s="66">
        <f t="shared" si="123"/>
        <v>0</v>
      </c>
      <c r="W800"/>
      <c r="X800"/>
      <c r="Y800" s="7"/>
      <c r="Z800"/>
      <c r="AA800"/>
      <c r="AC800">
        <f t="shared" si="124"/>
        <v>0</v>
      </c>
      <c r="AD800">
        <f t="shared" si="125"/>
        <v>0</v>
      </c>
    </row>
    <row r="801" spans="1:38" hidden="1" x14ac:dyDescent="0.2">
      <c r="A801" s="6" t="s">
        <v>674</v>
      </c>
      <c r="B801" s="2">
        <f t="shared" si="118"/>
        <v>0</v>
      </c>
      <c r="C801" s="2">
        <f t="shared" si="119"/>
        <v>14</v>
      </c>
      <c r="L801" s="66">
        <f t="shared" si="120"/>
        <v>0</v>
      </c>
      <c r="N801" s="66">
        <f t="shared" si="121"/>
        <v>0</v>
      </c>
      <c r="R801" s="66">
        <f t="shared" si="122"/>
        <v>0</v>
      </c>
      <c r="V801" s="66">
        <f t="shared" si="123"/>
        <v>0</v>
      </c>
      <c r="W801"/>
      <c r="X801"/>
      <c r="Y801" s="7"/>
      <c r="Z801"/>
      <c r="AA801"/>
      <c r="AC801">
        <f t="shared" si="124"/>
        <v>0</v>
      </c>
      <c r="AD801">
        <f t="shared" si="125"/>
        <v>0</v>
      </c>
    </row>
    <row r="802" spans="1:38" hidden="1" x14ac:dyDescent="0.2">
      <c r="A802" s="6" t="s">
        <v>675</v>
      </c>
      <c r="B802" s="2">
        <f t="shared" si="118"/>
        <v>0</v>
      </c>
      <c r="C802" s="2">
        <f t="shared" si="119"/>
        <v>14</v>
      </c>
      <c r="L802" s="66">
        <f t="shared" si="120"/>
        <v>0</v>
      </c>
      <c r="N802" s="66">
        <f t="shared" si="121"/>
        <v>0</v>
      </c>
      <c r="R802" s="66">
        <f t="shared" si="122"/>
        <v>0</v>
      </c>
      <c r="V802" s="66">
        <f t="shared" si="123"/>
        <v>0</v>
      </c>
      <c r="W802"/>
      <c r="X802"/>
      <c r="Y802" s="7"/>
      <c r="Z802"/>
      <c r="AA802"/>
      <c r="AC802">
        <f t="shared" si="124"/>
        <v>0</v>
      </c>
      <c r="AD802">
        <f t="shared" si="125"/>
        <v>0</v>
      </c>
    </row>
    <row r="803" spans="1:38" hidden="1" x14ac:dyDescent="0.2">
      <c r="A803" s="6" t="s">
        <v>676</v>
      </c>
      <c r="B803" s="2">
        <f t="shared" si="118"/>
        <v>0</v>
      </c>
      <c r="C803" s="2">
        <f t="shared" si="119"/>
        <v>14</v>
      </c>
      <c r="L803" s="66">
        <f t="shared" si="120"/>
        <v>0</v>
      </c>
      <c r="N803" s="66">
        <f t="shared" si="121"/>
        <v>0</v>
      </c>
      <c r="R803" s="66">
        <f t="shared" si="122"/>
        <v>0</v>
      </c>
      <c r="V803" s="66">
        <f t="shared" si="123"/>
        <v>0</v>
      </c>
      <c r="W803"/>
      <c r="X803"/>
      <c r="Y803" s="7"/>
      <c r="Z803"/>
      <c r="AA803"/>
      <c r="AC803">
        <f t="shared" si="124"/>
        <v>0</v>
      </c>
      <c r="AD803">
        <f t="shared" si="125"/>
        <v>0</v>
      </c>
    </row>
    <row r="804" spans="1:38" hidden="1" x14ac:dyDescent="0.2">
      <c r="A804" s="6" t="s">
        <v>677</v>
      </c>
      <c r="B804" s="2">
        <f t="shared" si="118"/>
        <v>0</v>
      </c>
      <c r="C804" s="2">
        <f t="shared" si="119"/>
        <v>14</v>
      </c>
      <c r="L804" s="66">
        <f t="shared" si="120"/>
        <v>0</v>
      </c>
      <c r="N804" s="66">
        <f t="shared" si="121"/>
        <v>0</v>
      </c>
      <c r="R804" s="66">
        <f t="shared" si="122"/>
        <v>0</v>
      </c>
      <c r="V804" s="66">
        <f t="shared" si="123"/>
        <v>0</v>
      </c>
      <c r="W804"/>
      <c r="X804"/>
      <c r="Y804" s="7"/>
      <c r="Z804"/>
      <c r="AA804"/>
      <c r="AC804">
        <f t="shared" si="124"/>
        <v>0</v>
      </c>
      <c r="AD804">
        <f t="shared" si="125"/>
        <v>0</v>
      </c>
    </row>
    <row r="805" spans="1:38" hidden="1" x14ac:dyDescent="0.2">
      <c r="A805" s="6" t="s">
        <v>678</v>
      </c>
      <c r="B805" s="2">
        <f t="shared" si="118"/>
        <v>0</v>
      </c>
      <c r="C805" s="2">
        <f t="shared" si="119"/>
        <v>14</v>
      </c>
      <c r="L805" s="66">
        <f t="shared" si="120"/>
        <v>0</v>
      </c>
      <c r="N805" s="66">
        <f t="shared" si="121"/>
        <v>0</v>
      </c>
      <c r="R805" s="66">
        <f t="shared" si="122"/>
        <v>0</v>
      </c>
      <c r="V805" s="66">
        <f t="shared" si="123"/>
        <v>0</v>
      </c>
      <c r="W805"/>
      <c r="X805"/>
      <c r="Y805" s="7"/>
      <c r="Z805"/>
      <c r="AA805"/>
      <c r="AC805">
        <f t="shared" si="124"/>
        <v>0</v>
      </c>
      <c r="AD805">
        <f t="shared" si="125"/>
        <v>0</v>
      </c>
    </row>
    <row r="806" spans="1:38" hidden="1" x14ac:dyDescent="0.2">
      <c r="A806" s="6" t="s">
        <v>679</v>
      </c>
      <c r="B806" s="2">
        <f t="shared" si="118"/>
        <v>0</v>
      </c>
      <c r="C806" s="2">
        <f t="shared" si="119"/>
        <v>14</v>
      </c>
      <c r="L806" s="66">
        <f t="shared" si="120"/>
        <v>0</v>
      </c>
      <c r="N806" s="66">
        <f t="shared" si="121"/>
        <v>0</v>
      </c>
      <c r="R806" s="66">
        <f t="shared" si="122"/>
        <v>0</v>
      </c>
      <c r="V806" s="66">
        <f t="shared" si="123"/>
        <v>0</v>
      </c>
      <c r="W806"/>
      <c r="X806"/>
      <c r="Y806" s="7"/>
      <c r="Z806"/>
      <c r="AA806"/>
      <c r="AC806">
        <f t="shared" si="124"/>
        <v>0</v>
      </c>
      <c r="AD806">
        <f t="shared" si="125"/>
        <v>0</v>
      </c>
    </row>
    <row r="807" spans="1:38" hidden="1" x14ac:dyDescent="0.2">
      <c r="A807" s="6" t="s">
        <v>680</v>
      </c>
      <c r="B807" s="2">
        <f t="shared" si="118"/>
        <v>0</v>
      </c>
      <c r="C807" s="2">
        <f t="shared" si="119"/>
        <v>14</v>
      </c>
      <c r="L807" s="66">
        <f t="shared" si="120"/>
        <v>0</v>
      </c>
      <c r="N807" s="66">
        <f t="shared" si="121"/>
        <v>0</v>
      </c>
      <c r="R807" s="66">
        <f t="shared" si="122"/>
        <v>0</v>
      </c>
      <c r="V807" s="66">
        <f t="shared" si="123"/>
        <v>0</v>
      </c>
      <c r="W807"/>
      <c r="X807"/>
      <c r="Y807" s="7"/>
      <c r="Z807"/>
      <c r="AA807"/>
      <c r="AC807">
        <f t="shared" si="124"/>
        <v>0</v>
      </c>
      <c r="AD807">
        <f t="shared" si="125"/>
        <v>0</v>
      </c>
    </row>
    <row r="808" spans="1:38" x14ac:dyDescent="0.2">
      <c r="B808" s="2"/>
      <c r="C808" s="2"/>
      <c r="W808"/>
      <c r="X808"/>
      <c r="Y808" s="7"/>
      <c r="Z808"/>
      <c r="AA808"/>
      <c r="AC808">
        <f t="shared" si="124"/>
        <v>0</v>
      </c>
      <c r="AD808">
        <f t="shared" si="125"/>
        <v>0</v>
      </c>
    </row>
    <row r="809" spans="1:38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C809">
        <f t="shared" si="124"/>
        <v>0</v>
      </c>
      <c r="AD809">
        <f t="shared" si="125"/>
        <v>0</v>
      </c>
      <c r="AE809" s="36"/>
      <c r="AF809" s="44"/>
      <c r="AG809" s="59"/>
    </row>
    <row r="810" spans="1:38" x14ac:dyDescent="0.2">
      <c r="A810" s="6" t="s">
        <v>2347</v>
      </c>
      <c r="B810" s="2">
        <f t="shared" ref="B810:B822" si="126">+L810+N810+R810+V810+X810</f>
        <v>217</v>
      </c>
      <c r="C810" s="2">
        <f t="shared" ref="C810:C824" si="127">RANK(B810,B$810:B$1009,0)</f>
        <v>1</v>
      </c>
      <c r="D810" s="4" t="s">
        <v>22</v>
      </c>
      <c r="E810" s="5" t="s">
        <v>2325</v>
      </c>
      <c r="F810" s="66">
        <v>2005</v>
      </c>
      <c r="G810" s="66">
        <v>0</v>
      </c>
      <c r="L810" s="66">
        <f t="shared" ref="L810:L824" si="128">IF(AND(I810&lt;1,J810&lt;1,K810&lt;1),0,IF(250+((80-(I810*60+J810))*2)&lt;0,0,IF(K810&lt;50,250+((80-(I810*60+J810))*2),IF(K810&gt;49,250+((80-(I810*60+J810))*2)-1,250+((80-(I810*60+J810))*2)))))</f>
        <v>0</v>
      </c>
      <c r="M810" s="66">
        <v>161</v>
      </c>
      <c r="N810" s="66">
        <f t="shared" ref="N810:N824" si="129">IF(M810&lt;89,0,250+((M810-172)*3))</f>
        <v>217</v>
      </c>
      <c r="R810" s="66">
        <f t="shared" ref="R810:R824" si="130">IF(AND(O810&lt;1,P810&lt;1,Q810&lt;1),0,IF(250+((400-(O810*60+P810))*1)&lt;0,0,250+((400-(O810*60+P810))*1)))</f>
        <v>0</v>
      </c>
      <c r="V810" s="66">
        <f t="shared" ref="V810:V824" si="131">IF(AND(S810&lt;1,T810&lt;1,U810&lt;1),0,IF(500+((460-(S810*60+T810))*1)&lt;0,0,500+((460-(S810*60+T810))*1)))</f>
        <v>0</v>
      </c>
      <c r="W810"/>
      <c r="X810"/>
      <c r="Y810" s="7"/>
      <c r="Z810"/>
      <c r="AA810">
        <v>776</v>
      </c>
      <c r="AB810">
        <v>653</v>
      </c>
      <c r="AC810">
        <f t="shared" ref="AC810:AC824" si="132">B810</f>
        <v>217</v>
      </c>
      <c r="AD810">
        <f t="shared" ref="AD810:AD824" si="133">AA810+AB810+AC810</f>
        <v>1646</v>
      </c>
      <c r="AE810" s="37"/>
      <c r="AF810" s="43">
        <v>8.1631944444444449E-4</v>
      </c>
      <c r="AG810" s="72" t="s">
        <v>2583</v>
      </c>
      <c r="AJ810">
        <v>14</v>
      </c>
      <c r="AK810">
        <v>6</v>
      </c>
      <c r="AL810" t="s">
        <v>2613</v>
      </c>
    </row>
    <row r="811" spans="1:38" x14ac:dyDescent="0.2">
      <c r="A811" s="6" t="s">
        <v>2550</v>
      </c>
      <c r="B811" s="2">
        <f t="shared" si="126"/>
        <v>214</v>
      </c>
      <c r="C811" s="2">
        <f t="shared" si="127"/>
        <v>2</v>
      </c>
      <c r="D811" s="4" t="s">
        <v>20</v>
      </c>
      <c r="E811" s="5" t="s">
        <v>2306</v>
      </c>
      <c r="F811" s="66">
        <v>2006</v>
      </c>
      <c r="G811" s="66">
        <v>0</v>
      </c>
      <c r="L811" s="66">
        <f t="shared" si="128"/>
        <v>0</v>
      </c>
      <c r="M811" s="66">
        <v>160</v>
      </c>
      <c r="N811" s="66">
        <f t="shared" si="129"/>
        <v>214</v>
      </c>
      <c r="R811" s="66">
        <f t="shared" si="130"/>
        <v>0</v>
      </c>
      <c r="V811" s="66">
        <f t="shared" si="131"/>
        <v>0</v>
      </c>
      <c r="W811"/>
      <c r="X811"/>
      <c r="Y811" s="7"/>
      <c r="Z811"/>
      <c r="AA811">
        <v>593</v>
      </c>
      <c r="AB811">
        <v>548</v>
      </c>
      <c r="AC811">
        <f t="shared" si="132"/>
        <v>214</v>
      </c>
      <c r="AD811">
        <f t="shared" si="133"/>
        <v>1355</v>
      </c>
      <c r="AE811" s="37"/>
      <c r="AF811" s="43">
        <v>9.0277777777777784E-4</v>
      </c>
      <c r="AG811" s="72" t="s">
        <v>2583</v>
      </c>
      <c r="AJ811">
        <v>14</v>
      </c>
      <c r="AK811">
        <v>7</v>
      </c>
      <c r="AL811" t="s">
        <v>2613</v>
      </c>
    </row>
    <row r="812" spans="1:38" x14ac:dyDescent="0.2">
      <c r="A812" s="6" t="s">
        <v>2349</v>
      </c>
      <c r="B812" s="2">
        <f t="shared" si="126"/>
        <v>0</v>
      </c>
      <c r="C812" s="2">
        <f t="shared" si="127"/>
        <v>5</v>
      </c>
      <c r="D812" s="4" t="s">
        <v>20</v>
      </c>
      <c r="E812" s="5" t="s">
        <v>2462</v>
      </c>
      <c r="F812" s="66">
        <v>2005</v>
      </c>
      <c r="G812" s="66">
        <v>0</v>
      </c>
      <c r="L812" s="66">
        <f t="shared" si="128"/>
        <v>0</v>
      </c>
      <c r="N812" s="66">
        <f t="shared" si="129"/>
        <v>0</v>
      </c>
      <c r="R812" s="66">
        <f t="shared" si="130"/>
        <v>0</v>
      </c>
      <c r="V812" s="66">
        <f t="shared" si="131"/>
        <v>0</v>
      </c>
      <c r="W812"/>
      <c r="X812"/>
      <c r="Y812" s="7"/>
      <c r="Z812"/>
      <c r="AA812">
        <v>235</v>
      </c>
      <c r="AB812">
        <v>605</v>
      </c>
      <c r="AC812">
        <f t="shared" si="132"/>
        <v>0</v>
      </c>
      <c r="AD812">
        <f t="shared" si="133"/>
        <v>840</v>
      </c>
      <c r="AE812" s="37"/>
      <c r="AF812" s="43">
        <v>1.0796296296296296E-3</v>
      </c>
      <c r="AG812" s="72" t="s">
        <v>2583</v>
      </c>
      <c r="AJ812">
        <v>14</v>
      </c>
      <c r="AK812">
        <v>5</v>
      </c>
      <c r="AL812" t="s">
        <v>2613</v>
      </c>
    </row>
    <row r="813" spans="1:38" x14ac:dyDescent="0.2">
      <c r="A813" s="6" t="s">
        <v>2549</v>
      </c>
      <c r="B813" s="2">
        <f t="shared" si="126"/>
        <v>214</v>
      </c>
      <c r="C813" s="2">
        <f t="shared" si="127"/>
        <v>2</v>
      </c>
      <c r="D813" s="4" t="s">
        <v>20</v>
      </c>
      <c r="E813" s="5" t="s">
        <v>2306</v>
      </c>
      <c r="F813" s="66">
        <v>2006</v>
      </c>
      <c r="G813" s="66">
        <v>4</v>
      </c>
      <c r="L813" s="66">
        <f t="shared" si="128"/>
        <v>0</v>
      </c>
      <c r="M813" s="66">
        <v>160</v>
      </c>
      <c r="N813" s="66">
        <f t="shared" si="129"/>
        <v>214</v>
      </c>
      <c r="R813" s="66">
        <f t="shared" si="130"/>
        <v>0</v>
      </c>
      <c r="V813" s="66">
        <f t="shared" si="131"/>
        <v>0</v>
      </c>
      <c r="W813"/>
      <c r="X813"/>
      <c r="Y813" s="7"/>
      <c r="Z813"/>
      <c r="AA813">
        <v>715</v>
      </c>
      <c r="AB813">
        <v>655</v>
      </c>
      <c r="AC813">
        <f t="shared" si="132"/>
        <v>214</v>
      </c>
      <c r="AD813">
        <f t="shared" si="133"/>
        <v>1584</v>
      </c>
      <c r="AE813" s="37"/>
      <c r="AF813" s="43">
        <v>1.0879629629629629E-3</v>
      </c>
      <c r="AG813" s="72" t="s">
        <v>2583</v>
      </c>
      <c r="AJ813">
        <v>14</v>
      </c>
      <c r="AK813">
        <v>8</v>
      </c>
      <c r="AL813" t="s">
        <v>2613</v>
      </c>
    </row>
    <row r="814" spans="1:38" x14ac:dyDescent="0.2">
      <c r="A814" s="6" t="s">
        <v>2598</v>
      </c>
      <c r="B814" s="2">
        <f t="shared" si="126"/>
        <v>0</v>
      </c>
      <c r="C814" s="2">
        <f t="shared" si="127"/>
        <v>5</v>
      </c>
      <c r="D814" s="4" t="s">
        <v>20</v>
      </c>
      <c r="E814" s="73" t="s">
        <v>2582</v>
      </c>
      <c r="F814" s="66">
        <v>2005</v>
      </c>
      <c r="G814" s="66">
        <v>0</v>
      </c>
      <c r="L814" s="66">
        <f t="shared" si="128"/>
        <v>0</v>
      </c>
      <c r="N814" s="66">
        <f t="shared" si="129"/>
        <v>0</v>
      </c>
      <c r="R814" s="66">
        <f t="shared" si="130"/>
        <v>0</v>
      </c>
      <c r="V814" s="66">
        <f t="shared" si="131"/>
        <v>0</v>
      </c>
      <c r="W814"/>
      <c r="X814"/>
      <c r="Y814" s="7"/>
      <c r="Z814"/>
      <c r="AA814">
        <v>0</v>
      </c>
      <c r="AB814">
        <v>0</v>
      </c>
      <c r="AC814">
        <f t="shared" si="132"/>
        <v>0</v>
      </c>
      <c r="AD814">
        <f t="shared" si="133"/>
        <v>0</v>
      </c>
      <c r="AE814" s="37"/>
      <c r="AF814" s="43">
        <v>1.1608796296296295E-3</v>
      </c>
      <c r="AG814" s="72" t="s">
        <v>2583</v>
      </c>
      <c r="AJ814">
        <v>13</v>
      </c>
      <c r="AK814">
        <v>6</v>
      </c>
      <c r="AL814" t="s">
        <v>2613</v>
      </c>
    </row>
    <row r="815" spans="1:38" x14ac:dyDescent="0.2">
      <c r="A815" s="6" t="s">
        <v>2471</v>
      </c>
      <c r="B815" s="2">
        <f t="shared" si="126"/>
        <v>127</v>
      </c>
      <c r="C815" s="2">
        <f t="shared" si="127"/>
        <v>4</v>
      </c>
      <c r="D815" s="4" t="s">
        <v>21</v>
      </c>
      <c r="E815" s="5" t="s">
        <v>2472</v>
      </c>
      <c r="F815" s="66">
        <v>2006</v>
      </c>
      <c r="G815" s="66">
        <v>0</v>
      </c>
      <c r="L815" s="66">
        <f t="shared" si="128"/>
        <v>0</v>
      </c>
      <c r="M815" s="66">
        <v>131</v>
      </c>
      <c r="N815" s="66">
        <f t="shared" si="129"/>
        <v>127</v>
      </c>
      <c r="R815" s="66">
        <f t="shared" si="130"/>
        <v>0</v>
      </c>
      <c r="V815" s="66">
        <f t="shared" si="131"/>
        <v>0</v>
      </c>
      <c r="W815"/>
      <c r="X815"/>
      <c r="Y815" s="7"/>
      <c r="Z815"/>
      <c r="AA815">
        <v>469</v>
      </c>
      <c r="AB815">
        <v>231</v>
      </c>
      <c r="AC815">
        <f t="shared" si="132"/>
        <v>127</v>
      </c>
      <c r="AD815">
        <f t="shared" si="133"/>
        <v>827</v>
      </c>
      <c r="AE815" s="37"/>
      <c r="AF815" s="43">
        <v>1.3798611111111112E-3</v>
      </c>
      <c r="AG815" s="72" t="s">
        <v>2583</v>
      </c>
      <c r="AJ815">
        <v>13</v>
      </c>
      <c r="AK815">
        <v>7</v>
      </c>
      <c r="AL815" t="s">
        <v>2613</v>
      </c>
    </row>
    <row r="816" spans="1:38" hidden="1" x14ac:dyDescent="0.2">
      <c r="A816" s="6" t="s">
        <v>2437</v>
      </c>
      <c r="B816" s="2">
        <f t="shared" si="126"/>
        <v>0</v>
      </c>
      <c r="C816" s="2">
        <f t="shared" si="127"/>
        <v>5</v>
      </c>
      <c r="D816" s="4" t="s">
        <v>20</v>
      </c>
      <c r="E816" s="5" t="s">
        <v>2306</v>
      </c>
      <c r="F816" s="66">
        <v>2006</v>
      </c>
      <c r="G816" s="66">
        <v>4</v>
      </c>
      <c r="L816" s="66">
        <f t="shared" si="128"/>
        <v>0</v>
      </c>
      <c r="N816" s="66">
        <f t="shared" si="129"/>
        <v>0</v>
      </c>
      <c r="R816" s="66">
        <f t="shared" si="130"/>
        <v>0</v>
      </c>
      <c r="V816" s="66">
        <f t="shared" si="131"/>
        <v>0</v>
      </c>
      <c r="W816"/>
      <c r="X816"/>
      <c r="Y816" s="7"/>
      <c r="Z816"/>
      <c r="AA816" s="6">
        <v>711</v>
      </c>
      <c r="AB816">
        <v>606</v>
      </c>
      <c r="AC816">
        <f t="shared" si="132"/>
        <v>0</v>
      </c>
      <c r="AD816">
        <f t="shared" si="133"/>
        <v>1317</v>
      </c>
      <c r="AE816" s="37"/>
      <c r="AF816" s="43">
        <v>1.0879629629629629E-3</v>
      </c>
      <c r="AG816" s="60" t="s">
        <v>2548</v>
      </c>
    </row>
    <row r="817" spans="1:33" hidden="1" x14ac:dyDescent="0.2">
      <c r="A817" s="6" t="s">
        <v>2418</v>
      </c>
      <c r="B817" s="2">
        <f t="shared" si="126"/>
        <v>0</v>
      </c>
      <c r="C817" s="2">
        <f t="shared" si="127"/>
        <v>5</v>
      </c>
      <c r="D817" s="4" t="s">
        <v>20</v>
      </c>
      <c r="E817" s="5" t="s">
        <v>2306</v>
      </c>
      <c r="F817" s="66">
        <v>2005</v>
      </c>
      <c r="G817" s="66">
        <v>0</v>
      </c>
      <c r="L817" s="66">
        <f t="shared" si="128"/>
        <v>0</v>
      </c>
      <c r="N817" s="66">
        <f t="shared" si="129"/>
        <v>0</v>
      </c>
      <c r="R817" s="66">
        <f t="shared" si="130"/>
        <v>0</v>
      </c>
      <c r="V817" s="66">
        <f t="shared" si="131"/>
        <v>0</v>
      </c>
      <c r="W817"/>
      <c r="X817"/>
      <c r="Y817" s="7"/>
      <c r="Z817"/>
      <c r="AA817">
        <v>793</v>
      </c>
      <c r="AB817">
        <v>723</v>
      </c>
      <c r="AC817">
        <f t="shared" si="132"/>
        <v>0</v>
      </c>
      <c r="AD817">
        <f t="shared" si="133"/>
        <v>1516</v>
      </c>
      <c r="AE817" s="37"/>
      <c r="AF817" s="43">
        <v>8.9120370370370362E-4</v>
      </c>
      <c r="AG817" s="60" t="s">
        <v>2548</v>
      </c>
    </row>
    <row r="818" spans="1:33" hidden="1" x14ac:dyDescent="0.2">
      <c r="A818" s="6" t="s">
        <v>2556</v>
      </c>
      <c r="B818" s="2">
        <f t="shared" si="126"/>
        <v>0</v>
      </c>
      <c r="C818" s="2">
        <f t="shared" si="127"/>
        <v>5</v>
      </c>
      <c r="D818" s="4" t="s">
        <v>20</v>
      </c>
      <c r="E818" s="5" t="s">
        <v>2462</v>
      </c>
      <c r="F818" s="66">
        <v>2005</v>
      </c>
      <c r="G818" s="66">
        <v>5</v>
      </c>
      <c r="L818" s="66">
        <f t="shared" si="128"/>
        <v>0</v>
      </c>
      <c r="N818" s="66">
        <f t="shared" si="129"/>
        <v>0</v>
      </c>
      <c r="R818" s="66">
        <f t="shared" si="130"/>
        <v>0</v>
      </c>
      <c r="V818" s="66">
        <f t="shared" si="131"/>
        <v>0</v>
      </c>
      <c r="W818"/>
      <c r="X818"/>
      <c r="Y818" s="7"/>
      <c r="Z818"/>
      <c r="AA818">
        <v>567</v>
      </c>
      <c r="AB818">
        <v>555</v>
      </c>
      <c r="AC818">
        <f t="shared" si="132"/>
        <v>0</v>
      </c>
      <c r="AD818">
        <f t="shared" si="133"/>
        <v>1122</v>
      </c>
      <c r="AE818" s="37"/>
      <c r="AF818" s="43">
        <v>1.1032407407407408E-3</v>
      </c>
      <c r="AG818" s="60" t="s">
        <v>2548</v>
      </c>
    </row>
    <row r="819" spans="1:33" hidden="1" x14ac:dyDescent="0.2">
      <c r="A819" s="6" t="s">
        <v>2557</v>
      </c>
      <c r="B819" s="2">
        <f t="shared" si="126"/>
        <v>0</v>
      </c>
      <c r="C819" s="2">
        <f t="shared" si="127"/>
        <v>5</v>
      </c>
      <c r="D819" s="4" t="s">
        <v>20</v>
      </c>
      <c r="E819" s="5" t="s">
        <v>2462</v>
      </c>
      <c r="F819" s="66">
        <v>2006</v>
      </c>
      <c r="G819" s="66">
        <v>5</v>
      </c>
      <c r="L819" s="66">
        <f t="shared" si="128"/>
        <v>0</v>
      </c>
      <c r="N819" s="66">
        <f t="shared" si="129"/>
        <v>0</v>
      </c>
      <c r="R819" s="66">
        <f t="shared" si="130"/>
        <v>0</v>
      </c>
      <c r="V819" s="66">
        <f t="shared" si="131"/>
        <v>0</v>
      </c>
      <c r="W819"/>
      <c r="X819"/>
      <c r="Y819" s="7"/>
      <c r="Z819"/>
      <c r="AA819">
        <v>372</v>
      </c>
      <c r="AB819">
        <v>0</v>
      </c>
      <c r="AC819">
        <f t="shared" si="132"/>
        <v>0</v>
      </c>
      <c r="AD819">
        <f t="shared" si="133"/>
        <v>372</v>
      </c>
      <c r="AE819" s="37"/>
      <c r="AF819" s="43">
        <v>4.0972222222222222E-2</v>
      </c>
      <c r="AG819" s="60" t="s">
        <v>2548</v>
      </c>
    </row>
    <row r="820" spans="1:33" hidden="1" x14ac:dyDescent="0.2">
      <c r="A820" s="6" t="s">
        <v>2518</v>
      </c>
      <c r="B820" s="2">
        <f t="shared" si="126"/>
        <v>0</v>
      </c>
      <c r="C820" s="2">
        <f t="shared" si="127"/>
        <v>5</v>
      </c>
      <c r="G820" s="66">
        <v>0</v>
      </c>
      <c r="L820" s="66">
        <f t="shared" si="128"/>
        <v>0</v>
      </c>
      <c r="N820" s="66">
        <f t="shared" si="129"/>
        <v>0</v>
      </c>
      <c r="R820" s="66">
        <f t="shared" si="130"/>
        <v>0</v>
      </c>
      <c r="V820" s="66">
        <f t="shared" si="131"/>
        <v>0</v>
      </c>
      <c r="W820"/>
      <c r="X820"/>
      <c r="Y820" s="7"/>
      <c r="Z820"/>
      <c r="AA820">
        <v>0</v>
      </c>
      <c r="AB820">
        <v>0</v>
      </c>
      <c r="AC820">
        <f t="shared" si="132"/>
        <v>0</v>
      </c>
      <c r="AD820">
        <f t="shared" si="133"/>
        <v>0</v>
      </c>
      <c r="AE820" s="37"/>
      <c r="AG820" s="60" t="s">
        <v>2548</v>
      </c>
    </row>
    <row r="821" spans="1:33" hidden="1" x14ac:dyDescent="0.2">
      <c r="A821" s="6" t="s">
        <v>2519</v>
      </c>
      <c r="B821" s="2">
        <f t="shared" si="126"/>
        <v>0</v>
      </c>
      <c r="C821" s="2">
        <f t="shared" si="127"/>
        <v>5</v>
      </c>
      <c r="G821" s="66">
        <v>0</v>
      </c>
      <c r="L821" s="66">
        <f t="shared" si="128"/>
        <v>0</v>
      </c>
      <c r="N821" s="66">
        <f t="shared" si="129"/>
        <v>0</v>
      </c>
      <c r="R821" s="66">
        <f t="shared" si="130"/>
        <v>0</v>
      </c>
      <c r="V821" s="66">
        <f t="shared" si="131"/>
        <v>0</v>
      </c>
      <c r="Y821" s="7"/>
      <c r="AA821"/>
      <c r="AB821">
        <v>0</v>
      </c>
      <c r="AC821">
        <f t="shared" si="132"/>
        <v>0</v>
      </c>
      <c r="AD821">
        <f t="shared" si="133"/>
        <v>0</v>
      </c>
      <c r="AE821" s="37"/>
      <c r="AG821" s="60" t="s">
        <v>2548</v>
      </c>
    </row>
    <row r="822" spans="1:33" hidden="1" x14ac:dyDescent="0.2">
      <c r="A822" s="6" t="s">
        <v>2520</v>
      </c>
      <c r="B822" s="2">
        <f t="shared" si="126"/>
        <v>0</v>
      </c>
      <c r="C822" s="2">
        <f t="shared" si="127"/>
        <v>5</v>
      </c>
      <c r="L822" s="66">
        <f t="shared" si="128"/>
        <v>0</v>
      </c>
      <c r="N822" s="66">
        <f t="shared" si="129"/>
        <v>0</v>
      </c>
      <c r="R822" s="66">
        <f t="shared" si="130"/>
        <v>0</v>
      </c>
      <c r="V822" s="66">
        <f t="shared" si="131"/>
        <v>0</v>
      </c>
      <c r="W822"/>
      <c r="X822"/>
      <c r="Y822" s="7"/>
      <c r="Z822"/>
      <c r="AA822"/>
      <c r="AB822">
        <v>0</v>
      </c>
      <c r="AC822">
        <f t="shared" si="132"/>
        <v>0</v>
      </c>
      <c r="AD822">
        <f t="shared" si="133"/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27"/>
        <v>5</v>
      </c>
      <c r="L823" s="66">
        <f t="shared" si="128"/>
        <v>0</v>
      </c>
      <c r="N823" s="66">
        <f t="shared" si="129"/>
        <v>0</v>
      </c>
      <c r="R823" s="66">
        <f t="shared" si="130"/>
        <v>0</v>
      </c>
      <c r="V823" s="66">
        <f t="shared" si="131"/>
        <v>0</v>
      </c>
      <c r="W823"/>
      <c r="X823"/>
      <c r="Y823" s="7"/>
      <c r="Z823"/>
      <c r="AA823"/>
      <c r="AB823">
        <v>0</v>
      </c>
      <c r="AC823">
        <f t="shared" si="132"/>
        <v>0</v>
      </c>
      <c r="AD823">
        <f t="shared" si="133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27"/>
        <v>5</v>
      </c>
      <c r="L824" s="66">
        <f t="shared" si="128"/>
        <v>0</v>
      </c>
      <c r="N824" s="66">
        <f t="shared" si="129"/>
        <v>0</v>
      </c>
      <c r="R824" s="66">
        <f t="shared" si="130"/>
        <v>0</v>
      </c>
      <c r="V824" s="66">
        <f t="shared" si="131"/>
        <v>0</v>
      </c>
      <c r="W824"/>
      <c r="X824"/>
      <c r="Y824" s="7"/>
      <c r="Z824"/>
      <c r="AA824"/>
      <c r="AB824">
        <v>0</v>
      </c>
      <c r="AC824">
        <f t="shared" si="132"/>
        <v>0</v>
      </c>
      <c r="AD824">
        <f t="shared" si="133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34">+L825+N825+R825+V825+X825</f>
        <v>0</v>
      </c>
      <c r="C825" s="2">
        <f t="shared" ref="C825:C888" si="135">RANK(B825,B$810:B$1009,0)</f>
        <v>5</v>
      </c>
      <c r="L825" s="66">
        <f t="shared" ref="L825:L888" si="136">IF(AND(I825&lt;1,J825&lt;1,K825&lt;1),0,IF(250+((80-(I825*60+J825))*2)&lt;0,0,IF(K825&lt;50,250+((80-(I825*60+J825))*2),IF(K825&gt;49,250+((80-(I825*60+J825))*2)-1,250+((80-(I825*60+J825))*2)))))</f>
        <v>0</v>
      </c>
      <c r="N825" s="66">
        <f t="shared" ref="N825:N888" si="137">IF(M825&lt;89,0,250+((M825-172)*3))</f>
        <v>0</v>
      </c>
      <c r="R825" s="66">
        <f t="shared" ref="R825:R888" si="138">IF(AND(O825&lt;1,P825&lt;1,Q825&lt;1),0,IF(250+((400-(O825*60+P825))*1)&lt;0,0,250+((400-(O825*60+P825))*1)))</f>
        <v>0</v>
      </c>
      <c r="V825" s="66">
        <f t="shared" ref="V825:V888" si="139">IF(AND(S825&lt;1,T825&lt;1,U825&lt;1),0,IF(500+((460-(S825*60+T825))*1)&lt;0,0,500+((460-(S825*60+T825))*1)))</f>
        <v>0</v>
      </c>
      <c r="W825"/>
      <c r="X825"/>
      <c r="Y825" s="7"/>
      <c r="Z825"/>
      <c r="AA825"/>
      <c r="AC825">
        <f t="shared" si="124"/>
        <v>0</v>
      </c>
      <c r="AD825">
        <f t="shared" si="125"/>
        <v>0</v>
      </c>
    </row>
    <row r="826" spans="1:33" hidden="1" x14ac:dyDescent="0.2">
      <c r="A826" s="6" t="s">
        <v>684</v>
      </c>
      <c r="B826" s="2">
        <f t="shared" si="134"/>
        <v>0</v>
      </c>
      <c r="C826" s="2">
        <f t="shared" si="135"/>
        <v>5</v>
      </c>
      <c r="L826" s="66">
        <f t="shared" si="136"/>
        <v>0</v>
      </c>
      <c r="N826" s="66">
        <f t="shared" si="137"/>
        <v>0</v>
      </c>
      <c r="R826" s="66">
        <f t="shared" si="138"/>
        <v>0</v>
      </c>
      <c r="V826" s="66">
        <f t="shared" si="139"/>
        <v>0</v>
      </c>
      <c r="W826"/>
      <c r="X826"/>
      <c r="Y826" s="7"/>
      <c r="Z826"/>
      <c r="AA826"/>
      <c r="AC826">
        <f t="shared" si="124"/>
        <v>0</v>
      </c>
      <c r="AD826">
        <f t="shared" si="125"/>
        <v>0</v>
      </c>
    </row>
    <row r="827" spans="1:33" hidden="1" x14ac:dyDescent="0.2">
      <c r="A827" s="6" t="s">
        <v>685</v>
      </c>
      <c r="B827" s="2">
        <f t="shared" si="134"/>
        <v>0</v>
      </c>
      <c r="C827" s="2">
        <f t="shared" si="135"/>
        <v>5</v>
      </c>
      <c r="L827" s="66">
        <f t="shared" si="136"/>
        <v>0</v>
      </c>
      <c r="N827" s="66">
        <f t="shared" si="137"/>
        <v>0</v>
      </c>
      <c r="R827" s="66">
        <f t="shared" si="138"/>
        <v>0</v>
      </c>
      <c r="V827" s="66">
        <f t="shared" si="139"/>
        <v>0</v>
      </c>
      <c r="W827"/>
      <c r="X827"/>
      <c r="Y827" s="7"/>
      <c r="Z827"/>
      <c r="AA827"/>
      <c r="AC827">
        <f t="shared" si="124"/>
        <v>0</v>
      </c>
      <c r="AD827">
        <f t="shared" si="125"/>
        <v>0</v>
      </c>
    </row>
    <row r="828" spans="1:33" hidden="1" x14ac:dyDescent="0.2">
      <c r="A828" s="6" t="s">
        <v>686</v>
      </c>
      <c r="B828" s="2">
        <f t="shared" si="134"/>
        <v>0</v>
      </c>
      <c r="C828" s="2">
        <f t="shared" si="135"/>
        <v>5</v>
      </c>
      <c r="L828" s="66">
        <f t="shared" si="136"/>
        <v>0</v>
      </c>
      <c r="N828" s="66">
        <f t="shared" si="137"/>
        <v>0</v>
      </c>
      <c r="R828" s="66">
        <f t="shared" si="138"/>
        <v>0</v>
      </c>
      <c r="V828" s="66">
        <f t="shared" si="139"/>
        <v>0</v>
      </c>
      <c r="W828"/>
      <c r="X828"/>
      <c r="Y828" s="7"/>
      <c r="Z828"/>
      <c r="AA828"/>
      <c r="AC828">
        <f t="shared" si="124"/>
        <v>0</v>
      </c>
      <c r="AD828">
        <f t="shared" si="125"/>
        <v>0</v>
      </c>
    </row>
    <row r="829" spans="1:33" hidden="1" x14ac:dyDescent="0.2">
      <c r="A829" s="6" t="s">
        <v>687</v>
      </c>
      <c r="B829" s="2">
        <f t="shared" si="134"/>
        <v>0</v>
      </c>
      <c r="C829" s="2">
        <f t="shared" si="135"/>
        <v>5</v>
      </c>
      <c r="G829" s="66">
        <v>0</v>
      </c>
      <c r="L829" s="66">
        <f t="shared" si="136"/>
        <v>0</v>
      </c>
      <c r="N829" s="66">
        <f t="shared" si="137"/>
        <v>0</v>
      </c>
      <c r="R829" s="66">
        <f t="shared" si="138"/>
        <v>0</v>
      </c>
      <c r="V829" s="66">
        <f t="shared" si="139"/>
        <v>0</v>
      </c>
      <c r="Y829" s="7"/>
      <c r="AA829"/>
      <c r="AC829">
        <f t="shared" si="124"/>
        <v>0</v>
      </c>
      <c r="AD829">
        <f t="shared" si="125"/>
        <v>0</v>
      </c>
      <c r="AE829" s="37"/>
    </row>
    <row r="830" spans="1:33" hidden="1" x14ac:dyDescent="0.2">
      <c r="A830" s="6" t="s">
        <v>688</v>
      </c>
      <c r="B830" s="2">
        <f t="shared" si="134"/>
        <v>0</v>
      </c>
      <c r="C830" s="2">
        <f t="shared" si="135"/>
        <v>5</v>
      </c>
      <c r="L830" s="66">
        <f t="shared" si="136"/>
        <v>0</v>
      </c>
      <c r="N830" s="66">
        <f t="shared" si="137"/>
        <v>0</v>
      </c>
      <c r="R830" s="66">
        <f t="shared" si="138"/>
        <v>0</v>
      </c>
      <c r="V830" s="66">
        <f t="shared" si="139"/>
        <v>0</v>
      </c>
      <c r="W830"/>
      <c r="X830"/>
      <c r="Y830" s="7"/>
      <c r="Z830"/>
      <c r="AA830"/>
      <c r="AC830">
        <f t="shared" ref="AC830:AC893" si="140">B830</f>
        <v>0</v>
      </c>
      <c r="AD830">
        <f t="shared" ref="AD830:AD893" si="141">AA830+AB830+AC830</f>
        <v>0</v>
      </c>
    </row>
    <row r="831" spans="1:33" hidden="1" x14ac:dyDescent="0.2">
      <c r="A831" s="6" t="s">
        <v>689</v>
      </c>
      <c r="B831" s="2">
        <f t="shared" si="134"/>
        <v>0</v>
      </c>
      <c r="C831" s="2">
        <f t="shared" si="135"/>
        <v>5</v>
      </c>
      <c r="L831" s="66">
        <f t="shared" si="136"/>
        <v>0</v>
      </c>
      <c r="N831" s="66">
        <f t="shared" si="137"/>
        <v>0</v>
      </c>
      <c r="R831" s="66">
        <f t="shared" si="138"/>
        <v>0</v>
      </c>
      <c r="V831" s="66">
        <f t="shared" si="139"/>
        <v>0</v>
      </c>
      <c r="W831"/>
      <c r="X831"/>
      <c r="Y831" s="7"/>
      <c r="Z831"/>
      <c r="AA831"/>
      <c r="AC831">
        <f t="shared" si="140"/>
        <v>0</v>
      </c>
      <c r="AD831">
        <f t="shared" si="141"/>
        <v>0</v>
      </c>
    </row>
    <row r="832" spans="1:33" hidden="1" x14ac:dyDescent="0.2">
      <c r="A832" s="6" t="s">
        <v>690</v>
      </c>
      <c r="B832" s="2">
        <f t="shared" si="134"/>
        <v>0</v>
      </c>
      <c r="C832" s="2">
        <f t="shared" si="135"/>
        <v>5</v>
      </c>
      <c r="L832" s="66">
        <f t="shared" si="136"/>
        <v>0</v>
      </c>
      <c r="N832" s="66">
        <f t="shared" si="137"/>
        <v>0</v>
      </c>
      <c r="R832" s="66">
        <f t="shared" si="138"/>
        <v>0</v>
      </c>
      <c r="V832" s="66">
        <f t="shared" si="139"/>
        <v>0</v>
      </c>
      <c r="W832"/>
      <c r="X832"/>
      <c r="Y832" s="7"/>
      <c r="Z832"/>
      <c r="AA832"/>
      <c r="AC832">
        <f t="shared" si="140"/>
        <v>0</v>
      </c>
      <c r="AD832">
        <f t="shared" si="141"/>
        <v>0</v>
      </c>
    </row>
    <row r="833" spans="1:30" hidden="1" x14ac:dyDescent="0.2">
      <c r="A833" s="6" t="s">
        <v>691</v>
      </c>
      <c r="B833" s="2">
        <f t="shared" si="134"/>
        <v>0</v>
      </c>
      <c r="C833" s="2">
        <f t="shared" si="135"/>
        <v>5</v>
      </c>
      <c r="L833" s="66">
        <f t="shared" si="136"/>
        <v>0</v>
      </c>
      <c r="N833" s="66">
        <f t="shared" si="137"/>
        <v>0</v>
      </c>
      <c r="R833" s="66">
        <f t="shared" si="138"/>
        <v>0</v>
      </c>
      <c r="V833" s="66">
        <f t="shared" si="139"/>
        <v>0</v>
      </c>
      <c r="W833"/>
      <c r="X833"/>
      <c r="Y833" s="7"/>
      <c r="Z833"/>
      <c r="AA833"/>
      <c r="AC833">
        <f t="shared" si="140"/>
        <v>0</v>
      </c>
      <c r="AD833">
        <f t="shared" si="141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5</v>
      </c>
      <c r="L834" s="66">
        <f t="shared" si="136"/>
        <v>0</v>
      </c>
      <c r="N834" s="66">
        <f t="shared" si="137"/>
        <v>0</v>
      </c>
      <c r="R834" s="66">
        <f t="shared" si="138"/>
        <v>0</v>
      </c>
      <c r="V834" s="66">
        <f t="shared" si="139"/>
        <v>0</v>
      </c>
      <c r="W834"/>
      <c r="X834"/>
      <c r="Y834" s="7"/>
      <c r="Z834"/>
      <c r="AA834"/>
      <c r="AC834">
        <f t="shared" si="140"/>
        <v>0</v>
      </c>
      <c r="AD834">
        <f t="shared" si="141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5</v>
      </c>
      <c r="L835" s="66">
        <f t="shared" si="136"/>
        <v>0</v>
      </c>
      <c r="N835" s="66">
        <f t="shared" si="137"/>
        <v>0</v>
      </c>
      <c r="R835" s="66">
        <f t="shared" si="138"/>
        <v>0</v>
      </c>
      <c r="V835" s="66">
        <f t="shared" si="139"/>
        <v>0</v>
      </c>
      <c r="W835"/>
      <c r="X835"/>
      <c r="Y835" s="7"/>
      <c r="Z835"/>
      <c r="AA835"/>
      <c r="AC835">
        <f t="shared" si="140"/>
        <v>0</v>
      </c>
      <c r="AD835">
        <f t="shared" si="141"/>
        <v>0</v>
      </c>
    </row>
    <row r="836" spans="1:30" hidden="1" x14ac:dyDescent="0.2">
      <c r="A836" s="6" t="s">
        <v>694</v>
      </c>
      <c r="B836" s="2">
        <f t="shared" si="134"/>
        <v>0</v>
      </c>
      <c r="C836" s="2">
        <f t="shared" si="135"/>
        <v>5</v>
      </c>
      <c r="L836" s="66">
        <f t="shared" si="136"/>
        <v>0</v>
      </c>
      <c r="N836" s="66">
        <f t="shared" si="137"/>
        <v>0</v>
      </c>
      <c r="R836" s="66">
        <f t="shared" si="138"/>
        <v>0</v>
      </c>
      <c r="V836" s="66">
        <f t="shared" si="139"/>
        <v>0</v>
      </c>
      <c r="W836"/>
      <c r="X836"/>
      <c r="Y836" s="7"/>
      <c r="Z836"/>
      <c r="AA836"/>
      <c r="AC836">
        <f t="shared" si="140"/>
        <v>0</v>
      </c>
      <c r="AD836">
        <f t="shared" si="141"/>
        <v>0</v>
      </c>
    </row>
    <row r="837" spans="1:30" hidden="1" x14ac:dyDescent="0.2">
      <c r="A837" s="6" t="s">
        <v>695</v>
      </c>
      <c r="B837" s="2">
        <f t="shared" si="134"/>
        <v>0</v>
      </c>
      <c r="C837" s="2">
        <f t="shared" si="135"/>
        <v>5</v>
      </c>
      <c r="L837" s="66">
        <f t="shared" si="136"/>
        <v>0</v>
      </c>
      <c r="N837" s="66">
        <f t="shared" si="137"/>
        <v>0</v>
      </c>
      <c r="R837" s="66">
        <f t="shared" si="138"/>
        <v>0</v>
      </c>
      <c r="V837" s="66">
        <f t="shared" si="139"/>
        <v>0</v>
      </c>
      <c r="W837"/>
      <c r="X837"/>
      <c r="Y837" s="7"/>
      <c r="Z837"/>
      <c r="AA837"/>
      <c r="AC837">
        <f t="shared" si="140"/>
        <v>0</v>
      </c>
      <c r="AD837">
        <f t="shared" si="141"/>
        <v>0</v>
      </c>
    </row>
    <row r="838" spans="1:30" hidden="1" x14ac:dyDescent="0.2">
      <c r="A838" s="6" t="s">
        <v>696</v>
      </c>
      <c r="B838" s="2">
        <f t="shared" si="134"/>
        <v>0</v>
      </c>
      <c r="C838" s="2">
        <f t="shared" si="135"/>
        <v>5</v>
      </c>
      <c r="L838" s="66">
        <f t="shared" si="136"/>
        <v>0</v>
      </c>
      <c r="N838" s="66">
        <f t="shared" si="137"/>
        <v>0</v>
      </c>
      <c r="R838" s="66">
        <f t="shared" si="138"/>
        <v>0</v>
      </c>
      <c r="V838" s="66">
        <f t="shared" si="139"/>
        <v>0</v>
      </c>
      <c r="W838"/>
      <c r="X838"/>
      <c r="Y838" s="7"/>
      <c r="Z838"/>
      <c r="AA838"/>
      <c r="AC838">
        <f t="shared" si="140"/>
        <v>0</v>
      </c>
      <c r="AD838">
        <f t="shared" si="141"/>
        <v>0</v>
      </c>
    </row>
    <row r="839" spans="1:30" hidden="1" x14ac:dyDescent="0.2">
      <c r="A839" s="6" t="s">
        <v>697</v>
      </c>
      <c r="B839" s="2">
        <f t="shared" si="134"/>
        <v>0</v>
      </c>
      <c r="C839" s="2">
        <f t="shared" si="135"/>
        <v>5</v>
      </c>
      <c r="L839" s="66">
        <f t="shared" si="136"/>
        <v>0</v>
      </c>
      <c r="N839" s="66">
        <f t="shared" si="137"/>
        <v>0</v>
      </c>
      <c r="R839" s="66">
        <f t="shared" si="138"/>
        <v>0</v>
      </c>
      <c r="V839" s="66">
        <f t="shared" si="139"/>
        <v>0</v>
      </c>
      <c r="W839"/>
      <c r="X839"/>
      <c r="Y839" s="7"/>
      <c r="Z839"/>
      <c r="AA839"/>
      <c r="AC839">
        <f t="shared" si="140"/>
        <v>0</v>
      </c>
      <c r="AD839">
        <f t="shared" si="141"/>
        <v>0</v>
      </c>
    </row>
    <row r="840" spans="1:30" hidden="1" x14ac:dyDescent="0.2">
      <c r="A840" s="6" t="s">
        <v>698</v>
      </c>
      <c r="B840" s="2">
        <f t="shared" si="134"/>
        <v>0</v>
      </c>
      <c r="C840" s="2">
        <f t="shared" si="135"/>
        <v>5</v>
      </c>
      <c r="L840" s="66">
        <f t="shared" si="136"/>
        <v>0</v>
      </c>
      <c r="N840" s="66">
        <f t="shared" si="137"/>
        <v>0</v>
      </c>
      <c r="R840" s="66">
        <f t="shared" si="138"/>
        <v>0</v>
      </c>
      <c r="V840" s="66">
        <f t="shared" si="139"/>
        <v>0</v>
      </c>
      <c r="W840"/>
      <c r="X840"/>
      <c r="Y840" s="7"/>
      <c r="Z840"/>
      <c r="AA840"/>
      <c r="AC840">
        <f t="shared" si="140"/>
        <v>0</v>
      </c>
      <c r="AD840">
        <f t="shared" si="141"/>
        <v>0</v>
      </c>
    </row>
    <row r="841" spans="1:30" hidden="1" x14ac:dyDescent="0.2">
      <c r="A841" s="6" t="s">
        <v>699</v>
      </c>
      <c r="B841" s="2">
        <f t="shared" si="134"/>
        <v>0</v>
      </c>
      <c r="C841" s="2">
        <f t="shared" si="135"/>
        <v>5</v>
      </c>
      <c r="L841" s="66">
        <f t="shared" si="136"/>
        <v>0</v>
      </c>
      <c r="N841" s="66">
        <f t="shared" si="137"/>
        <v>0</v>
      </c>
      <c r="R841" s="66">
        <f t="shared" si="138"/>
        <v>0</v>
      </c>
      <c r="V841" s="66">
        <f t="shared" si="139"/>
        <v>0</v>
      </c>
      <c r="W841"/>
      <c r="X841"/>
      <c r="Y841" s="7"/>
      <c r="Z841"/>
      <c r="AA841"/>
      <c r="AC841">
        <f t="shared" si="140"/>
        <v>0</v>
      </c>
      <c r="AD841">
        <f t="shared" si="141"/>
        <v>0</v>
      </c>
    </row>
    <row r="842" spans="1:30" hidden="1" x14ac:dyDescent="0.2">
      <c r="A842" s="6" t="s">
        <v>700</v>
      </c>
      <c r="B842" s="2">
        <f t="shared" si="134"/>
        <v>0</v>
      </c>
      <c r="C842" s="2">
        <f t="shared" si="135"/>
        <v>5</v>
      </c>
      <c r="L842" s="66">
        <f t="shared" si="136"/>
        <v>0</v>
      </c>
      <c r="N842" s="66">
        <f t="shared" si="137"/>
        <v>0</v>
      </c>
      <c r="R842" s="66">
        <f t="shared" si="138"/>
        <v>0</v>
      </c>
      <c r="V842" s="66">
        <f t="shared" si="139"/>
        <v>0</v>
      </c>
      <c r="W842"/>
      <c r="X842"/>
      <c r="Y842" s="7"/>
      <c r="Z842"/>
      <c r="AA842"/>
      <c r="AC842">
        <f t="shared" si="140"/>
        <v>0</v>
      </c>
      <c r="AD842">
        <f t="shared" si="141"/>
        <v>0</v>
      </c>
    </row>
    <row r="843" spans="1:30" hidden="1" x14ac:dyDescent="0.2">
      <c r="A843" s="6" t="s">
        <v>701</v>
      </c>
      <c r="B843" s="2">
        <f t="shared" si="134"/>
        <v>0</v>
      </c>
      <c r="C843" s="2">
        <f t="shared" si="135"/>
        <v>5</v>
      </c>
      <c r="L843" s="66">
        <f t="shared" si="136"/>
        <v>0</v>
      </c>
      <c r="N843" s="66">
        <f t="shared" si="137"/>
        <v>0</v>
      </c>
      <c r="R843" s="66">
        <f t="shared" si="138"/>
        <v>0</v>
      </c>
      <c r="V843" s="66">
        <f t="shared" si="139"/>
        <v>0</v>
      </c>
      <c r="W843"/>
      <c r="X843"/>
      <c r="Y843" s="7"/>
      <c r="Z843"/>
      <c r="AA843"/>
      <c r="AC843">
        <f t="shared" si="140"/>
        <v>0</v>
      </c>
      <c r="AD843">
        <f t="shared" si="141"/>
        <v>0</v>
      </c>
    </row>
    <row r="844" spans="1:30" hidden="1" x14ac:dyDescent="0.2">
      <c r="A844" s="6" t="s">
        <v>702</v>
      </c>
      <c r="B844" s="2">
        <f t="shared" si="134"/>
        <v>0</v>
      </c>
      <c r="C844" s="2">
        <f t="shared" si="135"/>
        <v>5</v>
      </c>
      <c r="L844" s="66">
        <f t="shared" si="136"/>
        <v>0</v>
      </c>
      <c r="N844" s="66">
        <f t="shared" si="137"/>
        <v>0</v>
      </c>
      <c r="R844" s="66">
        <f t="shared" si="138"/>
        <v>0</v>
      </c>
      <c r="V844" s="66">
        <f t="shared" si="139"/>
        <v>0</v>
      </c>
      <c r="W844"/>
      <c r="X844"/>
      <c r="Y844" s="7"/>
      <c r="Z844"/>
      <c r="AA844"/>
      <c r="AC844">
        <f t="shared" si="140"/>
        <v>0</v>
      </c>
      <c r="AD844">
        <f t="shared" si="141"/>
        <v>0</v>
      </c>
    </row>
    <row r="845" spans="1:30" hidden="1" x14ac:dyDescent="0.2">
      <c r="A845" s="6" t="s">
        <v>703</v>
      </c>
      <c r="B845" s="2">
        <f t="shared" si="134"/>
        <v>0</v>
      </c>
      <c r="C845" s="2">
        <f t="shared" si="135"/>
        <v>5</v>
      </c>
      <c r="L845" s="66">
        <f t="shared" si="136"/>
        <v>0</v>
      </c>
      <c r="N845" s="66">
        <f t="shared" si="137"/>
        <v>0</v>
      </c>
      <c r="R845" s="66">
        <f t="shared" si="138"/>
        <v>0</v>
      </c>
      <c r="V845" s="66">
        <f t="shared" si="139"/>
        <v>0</v>
      </c>
      <c r="W845"/>
      <c r="X845"/>
      <c r="Y845" s="7"/>
      <c r="Z845"/>
      <c r="AA845"/>
      <c r="AC845">
        <f t="shared" si="140"/>
        <v>0</v>
      </c>
      <c r="AD845">
        <f t="shared" si="141"/>
        <v>0</v>
      </c>
    </row>
    <row r="846" spans="1:30" hidden="1" x14ac:dyDescent="0.2">
      <c r="A846" s="6" t="s">
        <v>704</v>
      </c>
      <c r="B846" s="2">
        <f t="shared" si="134"/>
        <v>0</v>
      </c>
      <c r="C846" s="2">
        <f t="shared" si="135"/>
        <v>5</v>
      </c>
      <c r="L846" s="66">
        <f t="shared" si="136"/>
        <v>0</v>
      </c>
      <c r="N846" s="66">
        <f t="shared" si="137"/>
        <v>0</v>
      </c>
      <c r="R846" s="66">
        <f t="shared" si="138"/>
        <v>0</v>
      </c>
      <c r="V846" s="66">
        <f t="shared" si="139"/>
        <v>0</v>
      </c>
      <c r="W846"/>
      <c r="X846"/>
      <c r="Y846" s="7"/>
      <c r="Z846"/>
      <c r="AA846"/>
      <c r="AC846">
        <f t="shared" si="140"/>
        <v>0</v>
      </c>
      <c r="AD846">
        <f t="shared" si="141"/>
        <v>0</v>
      </c>
    </row>
    <row r="847" spans="1:30" hidden="1" x14ac:dyDescent="0.2">
      <c r="A847" s="6" t="s">
        <v>705</v>
      </c>
      <c r="B847" s="2">
        <f t="shared" si="134"/>
        <v>0</v>
      </c>
      <c r="C847" s="2">
        <f t="shared" si="135"/>
        <v>5</v>
      </c>
      <c r="L847" s="66">
        <f t="shared" si="136"/>
        <v>0</v>
      </c>
      <c r="N847" s="66">
        <f t="shared" si="137"/>
        <v>0</v>
      </c>
      <c r="R847" s="66">
        <f t="shared" si="138"/>
        <v>0</v>
      </c>
      <c r="V847" s="66">
        <f t="shared" si="139"/>
        <v>0</v>
      </c>
      <c r="W847"/>
      <c r="X847"/>
      <c r="Y847" s="7"/>
      <c r="Z847"/>
      <c r="AA847"/>
      <c r="AC847">
        <f t="shared" si="140"/>
        <v>0</v>
      </c>
      <c r="AD847">
        <f t="shared" si="141"/>
        <v>0</v>
      </c>
    </row>
    <row r="848" spans="1:30" hidden="1" x14ac:dyDescent="0.2">
      <c r="A848" s="6" t="s">
        <v>706</v>
      </c>
      <c r="B848" s="2">
        <f t="shared" si="134"/>
        <v>0</v>
      </c>
      <c r="C848" s="2">
        <f t="shared" si="135"/>
        <v>5</v>
      </c>
      <c r="L848" s="66">
        <f t="shared" si="136"/>
        <v>0</v>
      </c>
      <c r="N848" s="66">
        <f t="shared" si="137"/>
        <v>0</v>
      </c>
      <c r="R848" s="66">
        <f t="shared" si="138"/>
        <v>0</v>
      </c>
      <c r="V848" s="66">
        <f t="shared" si="139"/>
        <v>0</v>
      </c>
      <c r="W848"/>
      <c r="X848"/>
      <c r="Y848" s="7"/>
      <c r="Z848"/>
      <c r="AA848"/>
      <c r="AC848">
        <f t="shared" si="140"/>
        <v>0</v>
      </c>
      <c r="AD848">
        <f t="shared" si="141"/>
        <v>0</v>
      </c>
    </row>
    <row r="849" spans="1:30" hidden="1" x14ac:dyDescent="0.2">
      <c r="A849" s="6" t="s">
        <v>707</v>
      </c>
      <c r="B849" s="2">
        <f t="shared" si="134"/>
        <v>0</v>
      </c>
      <c r="C849" s="2">
        <f t="shared" si="135"/>
        <v>5</v>
      </c>
      <c r="L849" s="66">
        <f t="shared" si="136"/>
        <v>0</v>
      </c>
      <c r="N849" s="66">
        <f t="shared" si="137"/>
        <v>0</v>
      </c>
      <c r="R849" s="66">
        <f t="shared" si="138"/>
        <v>0</v>
      </c>
      <c r="V849" s="66">
        <f t="shared" si="139"/>
        <v>0</v>
      </c>
      <c r="W849"/>
      <c r="X849"/>
      <c r="Y849" s="7"/>
      <c r="Z849"/>
      <c r="AA849"/>
      <c r="AC849">
        <f t="shared" si="140"/>
        <v>0</v>
      </c>
      <c r="AD849">
        <f t="shared" si="141"/>
        <v>0</v>
      </c>
    </row>
    <row r="850" spans="1:30" hidden="1" x14ac:dyDescent="0.2">
      <c r="A850" s="6" t="s">
        <v>708</v>
      </c>
      <c r="B850" s="2">
        <f t="shared" si="134"/>
        <v>0</v>
      </c>
      <c r="C850" s="2">
        <f t="shared" si="135"/>
        <v>5</v>
      </c>
      <c r="L850" s="66">
        <f t="shared" si="136"/>
        <v>0</v>
      </c>
      <c r="N850" s="66">
        <f t="shared" si="137"/>
        <v>0</v>
      </c>
      <c r="R850" s="66">
        <f t="shared" si="138"/>
        <v>0</v>
      </c>
      <c r="V850" s="66">
        <f t="shared" si="139"/>
        <v>0</v>
      </c>
      <c r="W850"/>
      <c r="X850"/>
      <c r="Y850" s="7"/>
      <c r="Z850"/>
      <c r="AA850"/>
      <c r="AC850">
        <f t="shared" si="140"/>
        <v>0</v>
      </c>
      <c r="AD850">
        <f t="shared" si="141"/>
        <v>0</v>
      </c>
    </row>
    <row r="851" spans="1:30" hidden="1" x14ac:dyDescent="0.2">
      <c r="A851" s="6" t="s">
        <v>709</v>
      </c>
      <c r="B851" s="2">
        <f t="shared" si="134"/>
        <v>0</v>
      </c>
      <c r="C851" s="2">
        <f t="shared" si="135"/>
        <v>5</v>
      </c>
      <c r="L851" s="66">
        <f t="shared" si="136"/>
        <v>0</v>
      </c>
      <c r="N851" s="66">
        <f t="shared" si="137"/>
        <v>0</v>
      </c>
      <c r="R851" s="66">
        <f t="shared" si="138"/>
        <v>0</v>
      </c>
      <c r="V851" s="66">
        <f t="shared" si="139"/>
        <v>0</v>
      </c>
      <c r="W851"/>
      <c r="X851"/>
      <c r="Y851" s="7"/>
      <c r="Z851"/>
      <c r="AA851"/>
      <c r="AC851">
        <f t="shared" si="140"/>
        <v>0</v>
      </c>
      <c r="AD851">
        <f t="shared" si="141"/>
        <v>0</v>
      </c>
    </row>
    <row r="852" spans="1:30" hidden="1" x14ac:dyDescent="0.2">
      <c r="A852" s="6" t="s">
        <v>710</v>
      </c>
      <c r="B852" s="2">
        <f t="shared" si="134"/>
        <v>0</v>
      </c>
      <c r="C852" s="2">
        <f t="shared" si="135"/>
        <v>5</v>
      </c>
      <c r="L852" s="66">
        <f t="shared" si="136"/>
        <v>0</v>
      </c>
      <c r="N852" s="66">
        <f t="shared" si="137"/>
        <v>0</v>
      </c>
      <c r="R852" s="66">
        <f t="shared" si="138"/>
        <v>0</v>
      </c>
      <c r="V852" s="66">
        <f t="shared" si="139"/>
        <v>0</v>
      </c>
      <c r="W852"/>
      <c r="X852"/>
      <c r="Y852" s="7"/>
      <c r="Z852"/>
      <c r="AA852"/>
      <c r="AC852">
        <f t="shared" si="140"/>
        <v>0</v>
      </c>
      <c r="AD852">
        <f t="shared" si="141"/>
        <v>0</v>
      </c>
    </row>
    <row r="853" spans="1:30" hidden="1" x14ac:dyDescent="0.2">
      <c r="A853" s="6" t="s">
        <v>711</v>
      </c>
      <c r="B853" s="2">
        <f t="shared" si="134"/>
        <v>0</v>
      </c>
      <c r="C853" s="2">
        <f t="shared" si="135"/>
        <v>5</v>
      </c>
      <c r="L853" s="66">
        <f t="shared" si="136"/>
        <v>0</v>
      </c>
      <c r="N853" s="66">
        <f t="shared" si="137"/>
        <v>0</v>
      </c>
      <c r="R853" s="66">
        <f t="shared" si="138"/>
        <v>0</v>
      </c>
      <c r="V853" s="66">
        <f t="shared" si="139"/>
        <v>0</v>
      </c>
      <c r="W853"/>
      <c r="X853"/>
      <c r="Y853" s="7"/>
      <c r="Z853"/>
      <c r="AA853"/>
      <c r="AC853">
        <f t="shared" si="140"/>
        <v>0</v>
      </c>
      <c r="AD853">
        <f t="shared" si="141"/>
        <v>0</v>
      </c>
    </row>
    <row r="854" spans="1:30" hidden="1" x14ac:dyDescent="0.2">
      <c r="A854" s="6" t="s">
        <v>712</v>
      </c>
      <c r="B854" s="2">
        <f t="shared" si="134"/>
        <v>0</v>
      </c>
      <c r="C854" s="2">
        <f t="shared" si="135"/>
        <v>5</v>
      </c>
      <c r="L854" s="66">
        <f t="shared" si="136"/>
        <v>0</v>
      </c>
      <c r="N854" s="66">
        <f t="shared" si="137"/>
        <v>0</v>
      </c>
      <c r="R854" s="66">
        <f t="shared" si="138"/>
        <v>0</v>
      </c>
      <c r="V854" s="66">
        <f t="shared" si="139"/>
        <v>0</v>
      </c>
      <c r="W854"/>
      <c r="X854"/>
      <c r="Y854" s="7"/>
      <c r="Z854"/>
      <c r="AA854"/>
      <c r="AC854">
        <f t="shared" si="140"/>
        <v>0</v>
      </c>
      <c r="AD854">
        <f t="shared" si="141"/>
        <v>0</v>
      </c>
    </row>
    <row r="855" spans="1:30" hidden="1" x14ac:dyDescent="0.2">
      <c r="A855" s="6" t="s">
        <v>713</v>
      </c>
      <c r="B855" s="2">
        <f t="shared" si="134"/>
        <v>0</v>
      </c>
      <c r="C855" s="2">
        <f t="shared" si="135"/>
        <v>5</v>
      </c>
      <c r="L855" s="66">
        <f t="shared" si="136"/>
        <v>0</v>
      </c>
      <c r="N855" s="66">
        <f t="shared" si="137"/>
        <v>0</v>
      </c>
      <c r="R855" s="66">
        <f t="shared" si="138"/>
        <v>0</v>
      </c>
      <c r="V855" s="66">
        <f t="shared" si="139"/>
        <v>0</v>
      </c>
      <c r="W855"/>
      <c r="X855"/>
      <c r="Y855" s="7"/>
      <c r="Z855"/>
      <c r="AA855"/>
      <c r="AC855">
        <f t="shared" si="140"/>
        <v>0</v>
      </c>
      <c r="AD855">
        <f t="shared" si="141"/>
        <v>0</v>
      </c>
    </row>
    <row r="856" spans="1:30" hidden="1" x14ac:dyDescent="0.2">
      <c r="A856" s="6" t="s">
        <v>714</v>
      </c>
      <c r="B856" s="2">
        <f t="shared" si="134"/>
        <v>0</v>
      </c>
      <c r="C856" s="2">
        <f t="shared" si="135"/>
        <v>5</v>
      </c>
      <c r="L856" s="66">
        <f t="shared" si="136"/>
        <v>0</v>
      </c>
      <c r="N856" s="66">
        <f t="shared" si="137"/>
        <v>0</v>
      </c>
      <c r="R856" s="66">
        <f t="shared" si="138"/>
        <v>0</v>
      </c>
      <c r="V856" s="66">
        <f t="shared" si="139"/>
        <v>0</v>
      </c>
      <c r="W856"/>
      <c r="X856"/>
      <c r="Y856" s="7"/>
      <c r="Z856"/>
      <c r="AA856"/>
      <c r="AC856">
        <f t="shared" si="140"/>
        <v>0</v>
      </c>
      <c r="AD856">
        <f t="shared" si="141"/>
        <v>0</v>
      </c>
    </row>
    <row r="857" spans="1:30" hidden="1" x14ac:dyDescent="0.2">
      <c r="A857" s="6" t="s">
        <v>715</v>
      </c>
      <c r="B857" s="2">
        <f t="shared" si="134"/>
        <v>0</v>
      </c>
      <c r="C857" s="2">
        <f t="shared" si="135"/>
        <v>5</v>
      </c>
      <c r="L857" s="66">
        <f t="shared" si="136"/>
        <v>0</v>
      </c>
      <c r="N857" s="66">
        <f t="shared" si="137"/>
        <v>0</v>
      </c>
      <c r="R857" s="66">
        <f t="shared" si="138"/>
        <v>0</v>
      </c>
      <c r="V857" s="66">
        <f t="shared" si="139"/>
        <v>0</v>
      </c>
      <c r="W857"/>
      <c r="X857"/>
      <c r="Y857" s="7"/>
      <c r="Z857"/>
      <c r="AA857"/>
      <c r="AC857">
        <f t="shared" si="140"/>
        <v>0</v>
      </c>
      <c r="AD857">
        <f t="shared" si="141"/>
        <v>0</v>
      </c>
    </row>
    <row r="858" spans="1:30" hidden="1" x14ac:dyDescent="0.2">
      <c r="A858" s="6" t="s">
        <v>716</v>
      </c>
      <c r="B858" s="2">
        <f t="shared" si="134"/>
        <v>0</v>
      </c>
      <c r="C858" s="2">
        <f t="shared" si="135"/>
        <v>5</v>
      </c>
      <c r="L858" s="66">
        <f t="shared" si="136"/>
        <v>0</v>
      </c>
      <c r="N858" s="66">
        <f t="shared" si="137"/>
        <v>0</v>
      </c>
      <c r="R858" s="66">
        <f t="shared" si="138"/>
        <v>0</v>
      </c>
      <c r="V858" s="66">
        <f t="shared" si="139"/>
        <v>0</v>
      </c>
      <c r="W858"/>
      <c r="X858"/>
      <c r="Y858" s="7"/>
      <c r="Z858"/>
      <c r="AA858"/>
      <c r="AC858">
        <f t="shared" si="140"/>
        <v>0</v>
      </c>
      <c r="AD858">
        <f t="shared" si="141"/>
        <v>0</v>
      </c>
    </row>
    <row r="859" spans="1:30" hidden="1" x14ac:dyDescent="0.2">
      <c r="A859" s="6" t="s">
        <v>717</v>
      </c>
      <c r="B859" s="2">
        <f t="shared" si="134"/>
        <v>0</v>
      </c>
      <c r="C859" s="2">
        <f t="shared" si="135"/>
        <v>5</v>
      </c>
      <c r="L859" s="66">
        <f t="shared" si="136"/>
        <v>0</v>
      </c>
      <c r="N859" s="66">
        <f t="shared" si="137"/>
        <v>0</v>
      </c>
      <c r="R859" s="66">
        <f t="shared" si="138"/>
        <v>0</v>
      </c>
      <c r="V859" s="66">
        <f t="shared" si="139"/>
        <v>0</v>
      </c>
      <c r="W859"/>
      <c r="X859"/>
      <c r="Y859" s="7"/>
      <c r="Z859"/>
      <c r="AA859"/>
      <c r="AC859">
        <f t="shared" si="140"/>
        <v>0</v>
      </c>
      <c r="AD859">
        <f t="shared" si="141"/>
        <v>0</v>
      </c>
    </row>
    <row r="860" spans="1:30" hidden="1" x14ac:dyDescent="0.2">
      <c r="A860" s="6" t="s">
        <v>718</v>
      </c>
      <c r="B860" s="2">
        <f t="shared" si="134"/>
        <v>0</v>
      </c>
      <c r="C860" s="2">
        <f t="shared" si="135"/>
        <v>5</v>
      </c>
      <c r="L860" s="66">
        <f t="shared" si="136"/>
        <v>0</v>
      </c>
      <c r="N860" s="66">
        <f t="shared" si="137"/>
        <v>0</v>
      </c>
      <c r="R860" s="66">
        <f t="shared" si="138"/>
        <v>0</v>
      </c>
      <c r="V860" s="66">
        <f t="shared" si="139"/>
        <v>0</v>
      </c>
      <c r="W860"/>
      <c r="X860"/>
      <c r="Y860" s="7"/>
      <c r="Z860"/>
      <c r="AA860"/>
      <c r="AC860">
        <f t="shared" si="140"/>
        <v>0</v>
      </c>
      <c r="AD860">
        <f t="shared" si="141"/>
        <v>0</v>
      </c>
    </row>
    <row r="861" spans="1:30" hidden="1" x14ac:dyDescent="0.2">
      <c r="A861" s="6" t="s">
        <v>719</v>
      </c>
      <c r="B861" s="2">
        <f t="shared" si="134"/>
        <v>0</v>
      </c>
      <c r="C861" s="2">
        <f t="shared" si="135"/>
        <v>5</v>
      </c>
      <c r="L861" s="66">
        <f t="shared" si="136"/>
        <v>0</v>
      </c>
      <c r="N861" s="66">
        <f t="shared" si="137"/>
        <v>0</v>
      </c>
      <c r="R861" s="66">
        <f t="shared" si="138"/>
        <v>0</v>
      </c>
      <c r="V861" s="66">
        <f t="shared" si="139"/>
        <v>0</v>
      </c>
      <c r="W861"/>
      <c r="X861"/>
      <c r="Y861" s="7"/>
      <c r="Z861"/>
      <c r="AA861"/>
      <c r="AC861">
        <f t="shared" si="140"/>
        <v>0</v>
      </c>
      <c r="AD861">
        <f t="shared" si="141"/>
        <v>0</v>
      </c>
    </row>
    <row r="862" spans="1:30" hidden="1" x14ac:dyDescent="0.2">
      <c r="A862" s="6" t="s">
        <v>720</v>
      </c>
      <c r="B862" s="2">
        <f t="shared" si="134"/>
        <v>0</v>
      </c>
      <c r="C862" s="2">
        <f t="shared" si="135"/>
        <v>5</v>
      </c>
      <c r="L862" s="66">
        <f t="shared" si="136"/>
        <v>0</v>
      </c>
      <c r="N862" s="66">
        <f t="shared" si="137"/>
        <v>0</v>
      </c>
      <c r="R862" s="66">
        <f t="shared" si="138"/>
        <v>0</v>
      </c>
      <c r="V862" s="66">
        <f t="shared" si="139"/>
        <v>0</v>
      </c>
      <c r="W862"/>
      <c r="X862"/>
      <c r="Y862" s="7"/>
      <c r="Z862"/>
      <c r="AA862"/>
      <c r="AC862">
        <f t="shared" si="140"/>
        <v>0</v>
      </c>
      <c r="AD862">
        <f t="shared" si="141"/>
        <v>0</v>
      </c>
    </row>
    <row r="863" spans="1:30" hidden="1" x14ac:dyDescent="0.2">
      <c r="A863" s="6" t="s">
        <v>721</v>
      </c>
      <c r="B863" s="2">
        <f t="shared" si="134"/>
        <v>0</v>
      </c>
      <c r="C863" s="2">
        <f t="shared" si="135"/>
        <v>5</v>
      </c>
      <c r="L863" s="66">
        <f t="shared" si="136"/>
        <v>0</v>
      </c>
      <c r="N863" s="66">
        <f t="shared" si="137"/>
        <v>0</v>
      </c>
      <c r="R863" s="66">
        <f t="shared" si="138"/>
        <v>0</v>
      </c>
      <c r="V863" s="66">
        <f t="shared" si="139"/>
        <v>0</v>
      </c>
      <c r="W863"/>
      <c r="X863"/>
      <c r="Y863" s="7"/>
      <c r="Z863"/>
      <c r="AA863"/>
      <c r="AC863">
        <f t="shared" si="140"/>
        <v>0</v>
      </c>
      <c r="AD863">
        <f t="shared" si="141"/>
        <v>0</v>
      </c>
    </row>
    <row r="864" spans="1:30" hidden="1" x14ac:dyDescent="0.2">
      <c r="A864" s="6" t="s">
        <v>722</v>
      </c>
      <c r="B864" s="2">
        <f t="shared" si="134"/>
        <v>0</v>
      </c>
      <c r="C864" s="2">
        <f t="shared" si="135"/>
        <v>5</v>
      </c>
      <c r="L864" s="66">
        <f t="shared" si="136"/>
        <v>0</v>
      </c>
      <c r="N864" s="66">
        <f t="shared" si="137"/>
        <v>0</v>
      </c>
      <c r="R864" s="66">
        <f t="shared" si="138"/>
        <v>0</v>
      </c>
      <c r="V864" s="66">
        <f t="shared" si="139"/>
        <v>0</v>
      </c>
      <c r="W864"/>
      <c r="X864"/>
      <c r="Y864" s="7"/>
      <c r="Z864"/>
      <c r="AA864"/>
      <c r="AC864">
        <f t="shared" si="140"/>
        <v>0</v>
      </c>
      <c r="AD864">
        <f t="shared" si="141"/>
        <v>0</v>
      </c>
    </row>
    <row r="865" spans="1:30" hidden="1" x14ac:dyDescent="0.2">
      <c r="A865" s="6" t="s">
        <v>723</v>
      </c>
      <c r="B865" s="2">
        <f t="shared" si="134"/>
        <v>0</v>
      </c>
      <c r="C865" s="2">
        <f t="shared" si="135"/>
        <v>5</v>
      </c>
      <c r="L865" s="66">
        <f t="shared" si="136"/>
        <v>0</v>
      </c>
      <c r="N865" s="66">
        <f t="shared" si="137"/>
        <v>0</v>
      </c>
      <c r="R865" s="66">
        <f t="shared" si="138"/>
        <v>0</v>
      </c>
      <c r="V865" s="66">
        <f t="shared" si="139"/>
        <v>0</v>
      </c>
      <c r="W865"/>
      <c r="X865"/>
      <c r="Y865" s="7"/>
      <c r="Z865"/>
      <c r="AA865"/>
      <c r="AC865">
        <f t="shared" si="140"/>
        <v>0</v>
      </c>
      <c r="AD865">
        <f t="shared" si="141"/>
        <v>0</v>
      </c>
    </row>
    <row r="866" spans="1:30" hidden="1" x14ac:dyDescent="0.2">
      <c r="A866" s="6" t="s">
        <v>724</v>
      </c>
      <c r="B866" s="2">
        <f t="shared" si="134"/>
        <v>0</v>
      </c>
      <c r="C866" s="2">
        <f t="shared" si="135"/>
        <v>5</v>
      </c>
      <c r="L866" s="66">
        <f t="shared" si="136"/>
        <v>0</v>
      </c>
      <c r="N866" s="66">
        <f t="shared" si="137"/>
        <v>0</v>
      </c>
      <c r="R866" s="66">
        <f t="shared" si="138"/>
        <v>0</v>
      </c>
      <c r="V866" s="66">
        <f t="shared" si="139"/>
        <v>0</v>
      </c>
      <c r="W866"/>
      <c r="X866"/>
      <c r="Y866" s="7"/>
      <c r="Z866"/>
      <c r="AA866"/>
      <c r="AC866">
        <f t="shared" si="140"/>
        <v>0</v>
      </c>
      <c r="AD866">
        <f t="shared" si="141"/>
        <v>0</v>
      </c>
    </row>
    <row r="867" spans="1:30" hidden="1" x14ac:dyDescent="0.2">
      <c r="A867" s="6" t="s">
        <v>725</v>
      </c>
      <c r="B867" s="2">
        <f t="shared" si="134"/>
        <v>0</v>
      </c>
      <c r="C867" s="2">
        <f t="shared" si="135"/>
        <v>5</v>
      </c>
      <c r="L867" s="66">
        <f t="shared" si="136"/>
        <v>0</v>
      </c>
      <c r="N867" s="66">
        <f t="shared" si="137"/>
        <v>0</v>
      </c>
      <c r="R867" s="66">
        <f t="shared" si="138"/>
        <v>0</v>
      </c>
      <c r="V867" s="66">
        <f t="shared" si="139"/>
        <v>0</v>
      </c>
      <c r="W867"/>
      <c r="X867"/>
      <c r="Y867" s="7"/>
      <c r="Z867"/>
      <c r="AA867"/>
      <c r="AC867">
        <f t="shared" si="140"/>
        <v>0</v>
      </c>
      <c r="AD867">
        <f t="shared" si="141"/>
        <v>0</v>
      </c>
    </row>
    <row r="868" spans="1:30" hidden="1" x14ac:dyDescent="0.2">
      <c r="A868" s="6" t="s">
        <v>726</v>
      </c>
      <c r="B868" s="2">
        <f t="shared" si="134"/>
        <v>0</v>
      </c>
      <c r="C868" s="2">
        <f t="shared" si="135"/>
        <v>5</v>
      </c>
      <c r="L868" s="66">
        <f t="shared" si="136"/>
        <v>0</v>
      </c>
      <c r="N868" s="66">
        <f t="shared" si="137"/>
        <v>0</v>
      </c>
      <c r="R868" s="66">
        <f t="shared" si="138"/>
        <v>0</v>
      </c>
      <c r="V868" s="66">
        <f t="shared" si="139"/>
        <v>0</v>
      </c>
      <c r="W868"/>
      <c r="X868"/>
      <c r="Y868" s="7"/>
      <c r="Z868"/>
      <c r="AA868"/>
      <c r="AC868">
        <f t="shared" si="140"/>
        <v>0</v>
      </c>
      <c r="AD868">
        <f t="shared" si="141"/>
        <v>0</v>
      </c>
    </row>
    <row r="869" spans="1:30" hidden="1" x14ac:dyDescent="0.2">
      <c r="A869" s="6" t="s">
        <v>727</v>
      </c>
      <c r="B869" s="2">
        <f t="shared" si="134"/>
        <v>0</v>
      </c>
      <c r="C869" s="2">
        <f t="shared" si="135"/>
        <v>5</v>
      </c>
      <c r="L869" s="66">
        <f t="shared" si="136"/>
        <v>0</v>
      </c>
      <c r="N869" s="66">
        <f t="shared" si="137"/>
        <v>0</v>
      </c>
      <c r="R869" s="66">
        <f t="shared" si="138"/>
        <v>0</v>
      </c>
      <c r="V869" s="66">
        <f t="shared" si="139"/>
        <v>0</v>
      </c>
      <c r="W869"/>
      <c r="X869"/>
      <c r="Y869" s="7"/>
      <c r="Z869"/>
      <c r="AA869"/>
      <c r="AC869">
        <f t="shared" si="140"/>
        <v>0</v>
      </c>
      <c r="AD869">
        <f t="shared" si="141"/>
        <v>0</v>
      </c>
    </row>
    <row r="870" spans="1:30" hidden="1" x14ac:dyDescent="0.2">
      <c r="A870" s="6" t="s">
        <v>728</v>
      </c>
      <c r="B870" s="2">
        <f t="shared" si="134"/>
        <v>0</v>
      </c>
      <c r="C870" s="2">
        <f t="shared" si="135"/>
        <v>5</v>
      </c>
      <c r="L870" s="66">
        <f t="shared" si="136"/>
        <v>0</v>
      </c>
      <c r="N870" s="66">
        <f t="shared" si="137"/>
        <v>0</v>
      </c>
      <c r="R870" s="66">
        <f t="shared" si="138"/>
        <v>0</v>
      </c>
      <c r="V870" s="66">
        <f t="shared" si="139"/>
        <v>0</v>
      </c>
      <c r="W870"/>
      <c r="X870"/>
      <c r="Y870" s="7"/>
      <c r="Z870"/>
      <c r="AA870"/>
      <c r="AC870">
        <f t="shared" si="140"/>
        <v>0</v>
      </c>
      <c r="AD870">
        <f t="shared" si="141"/>
        <v>0</v>
      </c>
    </row>
    <row r="871" spans="1:30" hidden="1" x14ac:dyDescent="0.2">
      <c r="A871" s="6" t="s">
        <v>729</v>
      </c>
      <c r="B871" s="2">
        <f t="shared" si="134"/>
        <v>0</v>
      </c>
      <c r="C871" s="2">
        <f t="shared" si="135"/>
        <v>5</v>
      </c>
      <c r="L871" s="66">
        <f t="shared" si="136"/>
        <v>0</v>
      </c>
      <c r="N871" s="66">
        <f t="shared" si="137"/>
        <v>0</v>
      </c>
      <c r="R871" s="66">
        <f t="shared" si="138"/>
        <v>0</v>
      </c>
      <c r="V871" s="66">
        <f t="shared" si="139"/>
        <v>0</v>
      </c>
      <c r="W871"/>
      <c r="X871"/>
      <c r="Y871" s="7"/>
      <c r="Z871"/>
      <c r="AA871"/>
      <c r="AC871">
        <f t="shared" si="140"/>
        <v>0</v>
      </c>
      <c r="AD871">
        <f t="shared" si="141"/>
        <v>0</v>
      </c>
    </row>
    <row r="872" spans="1:30" hidden="1" x14ac:dyDescent="0.2">
      <c r="A872" s="6" t="s">
        <v>730</v>
      </c>
      <c r="B872" s="2">
        <f t="shared" si="134"/>
        <v>0</v>
      </c>
      <c r="C872" s="2">
        <f t="shared" si="135"/>
        <v>5</v>
      </c>
      <c r="L872" s="66">
        <f t="shared" si="136"/>
        <v>0</v>
      </c>
      <c r="N872" s="66">
        <f t="shared" si="137"/>
        <v>0</v>
      </c>
      <c r="R872" s="66">
        <f t="shared" si="138"/>
        <v>0</v>
      </c>
      <c r="V872" s="66">
        <f t="shared" si="139"/>
        <v>0</v>
      </c>
      <c r="W872"/>
      <c r="X872"/>
      <c r="Y872" s="7"/>
      <c r="Z872"/>
      <c r="AA872"/>
      <c r="AC872">
        <f t="shared" si="140"/>
        <v>0</v>
      </c>
      <c r="AD872">
        <f t="shared" si="141"/>
        <v>0</v>
      </c>
    </row>
    <row r="873" spans="1:30" hidden="1" x14ac:dyDescent="0.2">
      <c r="A873" s="6" t="s">
        <v>731</v>
      </c>
      <c r="B873" s="2">
        <f t="shared" si="134"/>
        <v>0</v>
      </c>
      <c r="C873" s="2">
        <f t="shared" si="135"/>
        <v>5</v>
      </c>
      <c r="L873" s="66">
        <f t="shared" si="136"/>
        <v>0</v>
      </c>
      <c r="N873" s="66">
        <f t="shared" si="137"/>
        <v>0</v>
      </c>
      <c r="R873" s="66">
        <f t="shared" si="138"/>
        <v>0</v>
      </c>
      <c r="V873" s="66">
        <f t="shared" si="139"/>
        <v>0</v>
      </c>
      <c r="W873"/>
      <c r="X873"/>
      <c r="Y873" s="7"/>
      <c r="Z873"/>
      <c r="AA873"/>
      <c r="AC873">
        <f t="shared" si="140"/>
        <v>0</v>
      </c>
      <c r="AD873">
        <f t="shared" si="141"/>
        <v>0</v>
      </c>
    </row>
    <row r="874" spans="1:30" hidden="1" x14ac:dyDescent="0.2">
      <c r="A874" s="6" t="s">
        <v>732</v>
      </c>
      <c r="B874" s="2">
        <f t="shared" si="134"/>
        <v>0</v>
      </c>
      <c r="C874" s="2">
        <f t="shared" si="135"/>
        <v>5</v>
      </c>
      <c r="L874" s="66">
        <f t="shared" si="136"/>
        <v>0</v>
      </c>
      <c r="N874" s="66">
        <f t="shared" si="137"/>
        <v>0</v>
      </c>
      <c r="R874" s="66">
        <f t="shared" si="138"/>
        <v>0</v>
      </c>
      <c r="V874" s="66">
        <f t="shared" si="139"/>
        <v>0</v>
      </c>
      <c r="W874"/>
      <c r="X874"/>
      <c r="Y874" s="7"/>
      <c r="Z874"/>
      <c r="AA874"/>
      <c r="AC874">
        <f t="shared" si="140"/>
        <v>0</v>
      </c>
      <c r="AD874">
        <f t="shared" si="141"/>
        <v>0</v>
      </c>
    </row>
    <row r="875" spans="1:30" hidden="1" x14ac:dyDescent="0.2">
      <c r="A875" s="6" t="s">
        <v>733</v>
      </c>
      <c r="B875" s="2">
        <f t="shared" si="134"/>
        <v>0</v>
      </c>
      <c r="C875" s="2">
        <f t="shared" si="135"/>
        <v>5</v>
      </c>
      <c r="L875" s="66">
        <f t="shared" si="136"/>
        <v>0</v>
      </c>
      <c r="N875" s="66">
        <f t="shared" si="137"/>
        <v>0</v>
      </c>
      <c r="R875" s="66">
        <f t="shared" si="138"/>
        <v>0</v>
      </c>
      <c r="V875" s="66">
        <f t="shared" si="139"/>
        <v>0</v>
      </c>
      <c r="W875"/>
      <c r="X875"/>
      <c r="Y875" s="7"/>
      <c r="Z875"/>
      <c r="AA875"/>
      <c r="AC875">
        <f t="shared" si="140"/>
        <v>0</v>
      </c>
      <c r="AD875">
        <f t="shared" si="141"/>
        <v>0</v>
      </c>
    </row>
    <row r="876" spans="1:30" hidden="1" x14ac:dyDescent="0.2">
      <c r="A876" s="6" t="s">
        <v>734</v>
      </c>
      <c r="B876" s="2">
        <f t="shared" si="134"/>
        <v>0</v>
      </c>
      <c r="C876" s="2">
        <f t="shared" si="135"/>
        <v>5</v>
      </c>
      <c r="L876" s="66">
        <f t="shared" si="136"/>
        <v>0</v>
      </c>
      <c r="N876" s="66">
        <f t="shared" si="137"/>
        <v>0</v>
      </c>
      <c r="R876" s="66">
        <f t="shared" si="138"/>
        <v>0</v>
      </c>
      <c r="V876" s="66">
        <f t="shared" si="139"/>
        <v>0</v>
      </c>
      <c r="W876"/>
      <c r="X876"/>
      <c r="Y876" s="7"/>
      <c r="Z876"/>
      <c r="AA876"/>
      <c r="AC876">
        <f t="shared" si="140"/>
        <v>0</v>
      </c>
      <c r="AD876">
        <f t="shared" si="141"/>
        <v>0</v>
      </c>
    </row>
    <row r="877" spans="1:30" hidden="1" x14ac:dyDescent="0.2">
      <c r="A877" s="6" t="s">
        <v>735</v>
      </c>
      <c r="B877" s="2">
        <f t="shared" si="134"/>
        <v>0</v>
      </c>
      <c r="C877" s="2">
        <f t="shared" si="135"/>
        <v>5</v>
      </c>
      <c r="L877" s="66">
        <f t="shared" si="136"/>
        <v>0</v>
      </c>
      <c r="N877" s="66">
        <f t="shared" si="137"/>
        <v>0</v>
      </c>
      <c r="R877" s="66">
        <f t="shared" si="138"/>
        <v>0</v>
      </c>
      <c r="V877" s="66">
        <f t="shared" si="139"/>
        <v>0</v>
      </c>
      <c r="W877"/>
      <c r="X877"/>
      <c r="Y877" s="7"/>
      <c r="Z877"/>
      <c r="AA877"/>
      <c r="AC877">
        <f t="shared" si="140"/>
        <v>0</v>
      </c>
      <c r="AD877">
        <f t="shared" si="141"/>
        <v>0</v>
      </c>
    </row>
    <row r="878" spans="1:30" hidden="1" x14ac:dyDescent="0.2">
      <c r="A878" s="6" t="s">
        <v>736</v>
      </c>
      <c r="B878" s="2">
        <f t="shared" si="134"/>
        <v>0</v>
      </c>
      <c r="C878" s="2">
        <f t="shared" si="135"/>
        <v>5</v>
      </c>
      <c r="L878" s="66">
        <f t="shared" si="136"/>
        <v>0</v>
      </c>
      <c r="N878" s="66">
        <f t="shared" si="137"/>
        <v>0</v>
      </c>
      <c r="R878" s="66">
        <f t="shared" si="138"/>
        <v>0</v>
      </c>
      <c r="V878" s="66">
        <f t="shared" si="139"/>
        <v>0</v>
      </c>
      <c r="W878"/>
      <c r="X878"/>
      <c r="Y878" s="7"/>
      <c r="Z878"/>
      <c r="AA878"/>
      <c r="AC878">
        <f t="shared" si="140"/>
        <v>0</v>
      </c>
      <c r="AD878">
        <f t="shared" si="141"/>
        <v>0</v>
      </c>
    </row>
    <row r="879" spans="1:30" hidden="1" x14ac:dyDescent="0.2">
      <c r="A879" s="6" t="s">
        <v>737</v>
      </c>
      <c r="B879" s="2">
        <f t="shared" si="134"/>
        <v>0</v>
      </c>
      <c r="C879" s="2">
        <f t="shared" si="135"/>
        <v>5</v>
      </c>
      <c r="L879" s="66">
        <f t="shared" si="136"/>
        <v>0</v>
      </c>
      <c r="N879" s="66">
        <f t="shared" si="137"/>
        <v>0</v>
      </c>
      <c r="R879" s="66">
        <f t="shared" si="138"/>
        <v>0</v>
      </c>
      <c r="V879" s="66">
        <f t="shared" si="139"/>
        <v>0</v>
      </c>
      <c r="W879"/>
      <c r="X879"/>
      <c r="Y879" s="7"/>
      <c r="Z879"/>
      <c r="AA879"/>
      <c r="AC879">
        <f t="shared" si="140"/>
        <v>0</v>
      </c>
      <c r="AD879">
        <f t="shared" si="141"/>
        <v>0</v>
      </c>
    </row>
    <row r="880" spans="1:30" hidden="1" x14ac:dyDescent="0.2">
      <c r="A880" s="6" t="s">
        <v>738</v>
      </c>
      <c r="B880" s="2">
        <f t="shared" si="134"/>
        <v>0</v>
      </c>
      <c r="C880" s="2">
        <f t="shared" si="135"/>
        <v>5</v>
      </c>
      <c r="L880" s="66">
        <f t="shared" si="136"/>
        <v>0</v>
      </c>
      <c r="N880" s="66">
        <f t="shared" si="137"/>
        <v>0</v>
      </c>
      <c r="R880" s="66">
        <f t="shared" si="138"/>
        <v>0</v>
      </c>
      <c r="V880" s="66">
        <f t="shared" si="139"/>
        <v>0</v>
      </c>
      <c r="W880"/>
      <c r="X880"/>
      <c r="Y880" s="7"/>
      <c r="Z880"/>
      <c r="AA880"/>
      <c r="AC880">
        <f t="shared" si="140"/>
        <v>0</v>
      </c>
      <c r="AD880">
        <f t="shared" si="141"/>
        <v>0</v>
      </c>
    </row>
    <row r="881" spans="1:30" hidden="1" x14ac:dyDescent="0.2">
      <c r="A881" s="6" t="s">
        <v>739</v>
      </c>
      <c r="B881" s="2">
        <f t="shared" si="134"/>
        <v>0</v>
      </c>
      <c r="C881" s="2">
        <f t="shared" si="135"/>
        <v>5</v>
      </c>
      <c r="L881" s="66">
        <f t="shared" si="136"/>
        <v>0</v>
      </c>
      <c r="N881" s="66">
        <f t="shared" si="137"/>
        <v>0</v>
      </c>
      <c r="R881" s="66">
        <f t="shared" si="138"/>
        <v>0</v>
      </c>
      <c r="V881" s="66">
        <f t="shared" si="139"/>
        <v>0</v>
      </c>
      <c r="W881"/>
      <c r="X881"/>
      <c r="Y881" s="7"/>
      <c r="Z881"/>
      <c r="AA881"/>
      <c r="AC881">
        <f t="shared" si="140"/>
        <v>0</v>
      </c>
      <c r="AD881">
        <f t="shared" si="141"/>
        <v>0</v>
      </c>
    </row>
    <row r="882" spans="1:30" hidden="1" x14ac:dyDescent="0.2">
      <c r="A882" s="6" t="s">
        <v>740</v>
      </c>
      <c r="B882" s="2">
        <f t="shared" si="134"/>
        <v>0</v>
      </c>
      <c r="C882" s="2">
        <f t="shared" si="135"/>
        <v>5</v>
      </c>
      <c r="L882" s="66">
        <f t="shared" si="136"/>
        <v>0</v>
      </c>
      <c r="N882" s="66">
        <f t="shared" si="137"/>
        <v>0</v>
      </c>
      <c r="R882" s="66">
        <f t="shared" si="138"/>
        <v>0</v>
      </c>
      <c r="V882" s="66">
        <f t="shared" si="139"/>
        <v>0</v>
      </c>
      <c r="W882"/>
      <c r="X882"/>
      <c r="Y882" s="7"/>
      <c r="Z882"/>
      <c r="AA882"/>
      <c r="AC882">
        <f t="shared" si="140"/>
        <v>0</v>
      </c>
      <c r="AD882">
        <f t="shared" si="141"/>
        <v>0</v>
      </c>
    </row>
    <row r="883" spans="1:30" hidden="1" x14ac:dyDescent="0.2">
      <c r="A883" s="6" t="s">
        <v>741</v>
      </c>
      <c r="B883" s="2">
        <f t="shared" si="134"/>
        <v>0</v>
      </c>
      <c r="C883" s="2">
        <f t="shared" si="135"/>
        <v>5</v>
      </c>
      <c r="L883" s="66">
        <f t="shared" si="136"/>
        <v>0</v>
      </c>
      <c r="N883" s="66">
        <f t="shared" si="137"/>
        <v>0</v>
      </c>
      <c r="R883" s="66">
        <f t="shared" si="138"/>
        <v>0</v>
      </c>
      <c r="V883" s="66">
        <f t="shared" si="139"/>
        <v>0</v>
      </c>
      <c r="W883"/>
      <c r="X883"/>
      <c r="Y883" s="7"/>
      <c r="Z883"/>
      <c r="AA883"/>
      <c r="AC883">
        <f t="shared" si="140"/>
        <v>0</v>
      </c>
      <c r="AD883">
        <f t="shared" si="141"/>
        <v>0</v>
      </c>
    </row>
    <row r="884" spans="1:30" hidden="1" x14ac:dyDescent="0.2">
      <c r="A884" s="6" t="s">
        <v>742</v>
      </c>
      <c r="B884" s="2">
        <f t="shared" si="134"/>
        <v>0</v>
      </c>
      <c r="C884" s="2">
        <f t="shared" si="135"/>
        <v>5</v>
      </c>
      <c r="L884" s="66">
        <f t="shared" si="136"/>
        <v>0</v>
      </c>
      <c r="N884" s="66">
        <f t="shared" si="137"/>
        <v>0</v>
      </c>
      <c r="R884" s="66">
        <f t="shared" si="138"/>
        <v>0</v>
      </c>
      <c r="V884" s="66">
        <f t="shared" si="139"/>
        <v>0</v>
      </c>
      <c r="W884"/>
      <c r="X884"/>
      <c r="Y884" s="7"/>
      <c r="Z884"/>
      <c r="AA884"/>
      <c r="AC884">
        <f t="shared" si="140"/>
        <v>0</v>
      </c>
      <c r="AD884">
        <f t="shared" si="141"/>
        <v>0</v>
      </c>
    </row>
    <row r="885" spans="1:30" hidden="1" x14ac:dyDescent="0.2">
      <c r="A885" s="6" t="s">
        <v>743</v>
      </c>
      <c r="B885" s="2">
        <f t="shared" si="134"/>
        <v>0</v>
      </c>
      <c r="C885" s="2">
        <f t="shared" si="135"/>
        <v>5</v>
      </c>
      <c r="L885" s="66">
        <f t="shared" si="136"/>
        <v>0</v>
      </c>
      <c r="N885" s="66">
        <f t="shared" si="137"/>
        <v>0</v>
      </c>
      <c r="R885" s="66">
        <f t="shared" si="138"/>
        <v>0</v>
      </c>
      <c r="V885" s="66">
        <f t="shared" si="139"/>
        <v>0</v>
      </c>
      <c r="W885"/>
      <c r="X885"/>
      <c r="Y885" s="7"/>
      <c r="Z885"/>
      <c r="AA885"/>
      <c r="AC885">
        <f t="shared" si="140"/>
        <v>0</v>
      </c>
      <c r="AD885">
        <f t="shared" si="141"/>
        <v>0</v>
      </c>
    </row>
    <row r="886" spans="1:30" hidden="1" x14ac:dyDescent="0.2">
      <c r="A886" s="6" t="s">
        <v>744</v>
      </c>
      <c r="B886" s="2">
        <f t="shared" si="134"/>
        <v>0</v>
      </c>
      <c r="C886" s="2">
        <f t="shared" si="135"/>
        <v>5</v>
      </c>
      <c r="L886" s="66">
        <f t="shared" si="136"/>
        <v>0</v>
      </c>
      <c r="N886" s="66">
        <f t="shared" si="137"/>
        <v>0</v>
      </c>
      <c r="R886" s="66">
        <f t="shared" si="138"/>
        <v>0</v>
      </c>
      <c r="V886" s="66">
        <f t="shared" si="139"/>
        <v>0</v>
      </c>
      <c r="W886"/>
      <c r="X886"/>
      <c r="Y886" s="7"/>
      <c r="Z886"/>
      <c r="AA886"/>
      <c r="AC886">
        <f t="shared" si="140"/>
        <v>0</v>
      </c>
      <c r="AD886">
        <f t="shared" si="141"/>
        <v>0</v>
      </c>
    </row>
    <row r="887" spans="1:30" hidden="1" x14ac:dyDescent="0.2">
      <c r="A887" s="6" t="s">
        <v>745</v>
      </c>
      <c r="B887" s="2">
        <f t="shared" si="134"/>
        <v>0</v>
      </c>
      <c r="C887" s="2">
        <f t="shared" si="135"/>
        <v>5</v>
      </c>
      <c r="L887" s="66">
        <f t="shared" si="136"/>
        <v>0</v>
      </c>
      <c r="N887" s="66">
        <f t="shared" si="137"/>
        <v>0</v>
      </c>
      <c r="R887" s="66">
        <f t="shared" si="138"/>
        <v>0</v>
      </c>
      <c r="V887" s="66">
        <f t="shared" si="139"/>
        <v>0</v>
      </c>
      <c r="W887"/>
      <c r="X887"/>
      <c r="Y887" s="7"/>
      <c r="Z887"/>
      <c r="AA887"/>
      <c r="AC887">
        <f t="shared" si="140"/>
        <v>0</v>
      </c>
      <c r="AD887">
        <f t="shared" si="141"/>
        <v>0</v>
      </c>
    </row>
    <row r="888" spans="1:30" hidden="1" x14ac:dyDescent="0.2">
      <c r="A888" s="6" t="s">
        <v>746</v>
      </c>
      <c r="B888" s="2">
        <f t="shared" si="134"/>
        <v>0</v>
      </c>
      <c r="C888" s="2">
        <f t="shared" si="135"/>
        <v>5</v>
      </c>
      <c r="L888" s="66">
        <f t="shared" si="136"/>
        <v>0</v>
      </c>
      <c r="N888" s="66">
        <f t="shared" si="137"/>
        <v>0</v>
      </c>
      <c r="R888" s="66">
        <f t="shared" si="138"/>
        <v>0</v>
      </c>
      <c r="V888" s="66">
        <f t="shared" si="139"/>
        <v>0</v>
      </c>
      <c r="W888"/>
      <c r="X888"/>
      <c r="Y888" s="7"/>
      <c r="Z888"/>
      <c r="AA888"/>
      <c r="AC888">
        <f t="shared" si="140"/>
        <v>0</v>
      </c>
      <c r="AD888">
        <f t="shared" si="141"/>
        <v>0</v>
      </c>
    </row>
    <row r="889" spans="1:30" hidden="1" x14ac:dyDescent="0.2">
      <c r="A889" s="6" t="s">
        <v>747</v>
      </c>
      <c r="B889" s="2">
        <f t="shared" ref="B889:B952" si="142">+L889+N889+R889+V889+X889</f>
        <v>0</v>
      </c>
      <c r="C889" s="2">
        <f t="shared" ref="C889:C952" si="143">RANK(B889,B$810:B$1009,0)</f>
        <v>5</v>
      </c>
      <c r="L889" s="66">
        <f t="shared" ref="L889:L952" si="144">IF(AND(I889&lt;1,J889&lt;1,K889&lt;1),0,IF(250+((80-(I889*60+J889))*2)&lt;0,0,IF(K889&lt;50,250+((80-(I889*60+J889))*2),IF(K889&gt;49,250+((80-(I889*60+J889))*2)-1,250+((80-(I889*60+J889))*2)))))</f>
        <v>0</v>
      </c>
      <c r="N889" s="66">
        <f t="shared" ref="N889:N952" si="145">IF(M889&lt;89,0,250+((M889-172)*3))</f>
        <v>0</v>
      </c>
      <c r="R889" s="66">
        <f t="shared" ref="R889:R952" si="146">IF(AND(O889&lt;1,P889&lt;1,Q889&lt;1),0,IF(250+((400-(O889*60+P889))*1)&lt;0,0,250+((400-(O889*60+P889))*1)))</f>
        <v>0</v>
      </c>
      <c r="V889" s="66">
        <f t="shared" ref="V889:V952" si="147">IF(AND(S889&lt;1,T889&lt;1,U889&lt;1),0,IF(500+((460-(S889*60+T889))*1)&lt;0,0,500+((460-(S889*60+T889))*1)))</f>
        <v>0</v>
      </c>
      <c r="W889"/>
      <c r="X889"/>
      <c r="Y889" s="7"/>
      <c r="Z889"/>
      <c r="AA889"/>
      <c r="AC889">
        <f t="shared" si="140"/>
        <v>0</v>
      </c>
      <c r="AD889">
        <f t="shared" si="141"/>
        <v>0</v>
      </c>
    </row>
    <row r="890" spans="1:30" hidden="1" x14ac:dyDescent="0.2">
      <c r="A890" s="6" t="s">
        <v>748</v>
      </c>
      <c r="B890" s="2">
        <f t="shared" si="142"/>
        <v>0</v>
      </c>
      <c r="C890" s="2">
        <f t="shared" si="143"/>
        <v>5</v>
      </c>
      <c r="L890" s="66">
        <f t="shared" si="144"/>
        <v>0</v>
      </c>
      <c r="N890" s="66">
        <f t="shared" si="145"/>
        <v>0</v>
      </c>
      <c r="R890" s="66">
        <f t="shared" si="146"/>
        <v>0</v>
      </c>
      <c r="V890" s="66">
        <f t="shared" si="147"/>
        <v>0</v>
      </c>
      <c r="W890"/>
      <c r="X890"/>
      <c r="Y890" s="7"/>
      <c r="Z890"/>
      <c r="AA890"/>
      <c r="AC890">
        <f t="shared" si="140"/>
        <v>0</v>
      </c>
      <c r="AD890">
        <f t="shared" si="141"/>
        <v>0</v>
      </c>
    </row>
    <row r="891" spans="1:30" hidden="1" x14ac:dyDescent="0.2">
      <c r="A891" s="6" t="s">
        <v>749</v>
      </c>
      <c r="B891" s="2">
        <f t="shared" si="142"/>
        <v>0</v>
      </c>
      <c r="C891" s="2">
        <f t="shared" si="143"/>
        <v>5</v>
      </c>
      <c r="L891" s="66">
        <f t="shared" si="144"/>
        <v>0</v>
      </c>
      <c r="N891" s="66">
        <f t="shared" si="145"/>
        <v>0</v>
      </c>
      <c r="R891" s="66">
        <f t="shared" si="146"/>
        <v>0</v>
      </c>
      <c r="V891" s="66">
        <f t="shared" si="147"/>
        <v>0</v>
      </c>
      <c r="W891"/>
      <c r="X891"/>
      <c r="Y891" s="7"/>
      <c r="Z891"/>
      <c r="AA891"/>
      <c r="AC891">
        <f t="shared" si="140"/>
        <v>0</v>
      </c>
      <c r="AD891">
        <f t="shared" si="141"/>
        <v>0</v>
      </c>
    </row>
    <row r="892" spans="1:30" hidden="1" x14ac:dyDescent="0.2">
      <c r="A892" s="6" t="s">
        <v>750</v>
      </c>
      <c r="B892" s="2">
        <f t="shared" si="142"/>
        <v>0</v>
      </c>
      <c r="C892" s="2">
        <f t="shared" si="143"/>
        <v>5</v>
      </c>
      <c r="L892" s="66">
        <f t="shared" si="144"/>
        <v>0</v>
      </c>
      <c r="N892" s="66">
        <f t="shared" si="145"/>
        <v>0</v>
      </c>
      <c r="R892" s="66">
        <f t="shared" si="146"/>
        <v>0</v>
      </c>
      <c r="V892" s="66">
        <f t="shared" si="147"/>
        <v>0</v>
      </c>
      <c r="W892"/>
      <c r="X892"/>
      <c r="Y892" s="7"/>
      <c r="Z892"/>
      <c r="AA892"/>
      <c r="AC892">
        <f t="shared" si="140"/>
        <v>0</v>
      </c>
      <c r="AD892">
        <f t="shared" si="141"/>
        <v>0</v>
      </c>
    </row>
    <row r="893" spans="1:30" hidden="1" x14ac:dyDescent="0.2">
      <c r="A893" s="6" t="s">
        <v>751</v>
      </c>
      <c r="B893" s="2">
        <f t="shared" si="142"/>
        <v>0</v>
      </c>
      <c r="C893" s="2">
        <f t="shared" si="143"/>
        <v>5</v>
      </c>
      <c r="L893" s="66">
        <f t="shared" si="144"/>
        <v>0</v>
      </c>
      <c r="N893" s="66">
        <f t="shared" si="145"/>
        <v>0</v>
      </c>
      <c r="R893" s="66">
        <f t="shared" si="146"/>
        <v>0</v>
      </c>
      <c r="V893" s="66">
        <f t="shared" si="147"/>
        <v>0</v>
      </c>
      <c r="W893"/>
      <c r="X893"/>
      <c r="Y893" s="7"/>
      <c r="Z893"/>
      <c r="AA893"/>
      <c r="AC893">
        <f t="shared" si="140"/>
        <v>0</v>
      </c>
      <c r="AD893">
        <f t="shared" si="141"/>
        <v>0</v>
      </c>
    </row>
    <row r="894" spans="1:30" hidden="1" x14ac:dyDescent="0.2">
      <c r="A894" s="6" t="s">
        <v>752</v>
      </c>
      <c r="B894" s="2">
        <f t="shared" si="142"/>
        <v>0</v>
      </c>
      <c r="C894" s="2">
        <f t="shared" si="143"/>
        <v>5</v>
      </c>
      <c r="L894" s="66">
        <f t="shared" si="144"/>
        <v>0</v>
      </c>
      <c r="N894" s="66">
        <f t="shared" si="145"/>
        <v>0</v>
      </c>
      <c r="R894" s="66">
        <f t="shared" si="146"/>
        <v>0</v>
      </c>
      <c r="V894" s="66">
        <f t="shared" si="147"/>
        <v>0</v>
      </c>
      <c r="W894"/>
      <c r="X894"/>
      <c r="Y894" s="7"/>
      <c r="Z894"/>
      <c r="AA894"/>
      <c r="AC894">
        <f t="shared" ref="AC894:AC957" si="148">B894</f>
        <v>0</v>
      </c>
      <c r="AD894">
        <f t="shared" ref="AD894:AD957" si="149">AA894+AB894+AC894</f>
        <v>0</v>
      </c>
    </row>
    <row r="895" spans="1:30" hidden="1" x14ac:dyDescent="0.2">
      <c r="A895" s="6" t="s">
        <v>753</v>
      </c>
      <c r="B895" s="2">
        <f t="shared" si="142"/>
        <v>0</v>
      </c>
      <c r="C895" s="2">
        <f t="shared" si="143"/>
        <v>5</v>
      </c>
      <c r="L895" s="66">
        <f t="shared" si="144"/>
        <v>0</v>
      </c>
      <c r="N895" s="66">
        <f t="shared" si="145"/>
        <v>0</v>
      </c>
      <c r="R895" s="66">
        <f t="shared" si="146"/>
        <v>0</v>
      </c>
      <c r="V895" s="66">
        <f t="shared" si="147"/>
        <v>0</v>
      </c>
      <c r="W895"/>
      <c r="X895"/>
      <c r="Y895" s="7"/>
      <c r="Z895"/>
      <c r="AA895"/>
      <c r="AC895">
        <f t="shared" si="148"/>
        <v>0</v>
      </c>
      <c r="AD895">
        <f t="shared" si="149"/>
        <v>0</v>
      </c>
    </row>
    <row r="896" spans="1:30" hidden="1" x14ac:dyDescent="0.2">
      <c r="A896" s="6" t="s">
        <v>754</v>
      </c>
      <c r="B896" s="2">
        <f t="shared" si="142"/>
        <v>0</v>
      </c>
      <c r="C896" s="2">
        <f t="shared" si="143"/>
        <v>5</v>
      </c>
      <c r="L896" s="66">
        <f t="shared" si="144"/>
        <v>0</v>
      </c>
      <c r="N896" s="66">
        <f t="shared" si="145"/>
        <v>0</v>
      </c>
      <c r="R896" s="66">
        <f t="shared" si="146"/>
        <v>0</v>
      </c>
      <c r="V896" s="66">
        <f t="shared" si="147"/>
        <v>0</v>
      </c>
      <c r="W896"/>
      <c r="X896"/>
      <c r="Y896" s="7"/>
      <c r="Z896"/>
      <c r="AA896"/>
      <c r="AC896">
        <f t="shared" si="148"/>
        <v>0</v>
      </c>
      <c r="AD896">
        <f t="shared" si="149"/>
        <v>0</v>
      </c>
    </row>
    <row r="897" spans="1:30" hidden="1" x14ac:dyDescent="0.2">
      <c r="A897" s="6" t="s">
        <v>755</v>
      </c>
      <c r="B897" s="2">
        <f t="shared" si="142"/>
        <v>0</v>
      </c>
      <c r="C897" s="2">
        <f t="shared" si="143"/>
        <v>5</v>
      </c>
      <c r="L897" s="66">
        <f t="shared" si="144"/>
        <v>0</v>
      </c>
      <c r="N897" s="66">
        <f t="shared" si="145"/>
        <v>0</v>
      </c>
      <c r="R897" s="66">
        <f t="shared" si="146"/>
        <v>0</v>
      </c>
      <c r="V897" s="66">
        <f t="shared" si="147"/>
        <v>0</v>
      </c>
      <c r="W897"/>
      <c r="X897"/>
      <c r="Y897" s="7"/>
      <c r="Z897"/>
      <c r="AA897"/>
      <c r="AC897">
        <f t="shared" si="148"/>
        <v>0</v>
      </c>
      <c r="AD897">
        <f t="shared" si="149"/>
        <v>0</v>
      </c>
    </row>
    <row r="898" spans="1:30" hidden="1" x14ac:dyDescent="0.2">
      <c r="A898" s="6" t="s">
        <v>756</v>
      </c>
      <c r="B898" s="2">
        <f t="shared" si="142"/>
        <v>0</v>
      </c>
      <c r="C898" s="2">
        <f t="shared" si="143"/>
        <v>5</v>
      </c>
      <c r="L898" s="66">
        <f t="shared" si="144"/>
        <v>0</v>
      </c>
      <c r="N898" s="66">
        <f t="shared" si="145"/>
        <v>0</v>
      </c>
      <c r="R898" s="66">
        <f t="shared" si="146"/>
        <v>0</v>
      </c>
      <c r="V898" s="66">
        <f t="shared" si="147"/>
        <v>0</v>
      </c>
      <c r="W898"/>
      <c r="X898"/>
      <c r="Y898" s="7"/>
      <c r="Z898"/>
      <c r="AA898"/>
      <c r="AC898">
        <f t="shared" si="148"/>
        <v>0</v>
      </c>
      <c r="AD898">
        <f t="shared" si="149"/>
        <v>0</v>
      </c>
    </row>
    <row r="899" spans="1:30" hidden="1" x14ac:dyDescent="0.2">
      <c r="A899" s="6" t="s">
        <v>757</v>
      </c>
      <c r="B899" s="2">
        <f t="shared" si="142"/>
        <v>0</v>
      </c>
      <c r="C899" s="2">
        <f t="shared" si="143"/>
        <v>5</v>
      </c>
      <c r="L899" s="66">
        <f t="shared" si="144"/>
        <v>0</v>
      </c>
      <c r="N899" s="66">
        <f t="shared" si="145"/>
        <v>0</v>
      </c>
      <c r="R899" s="66">
        <f t="shared" si="146"/>
        <v>0</v>
      </c>
      <c r="V899" s="66">
        <f t="shared" si="147"/>
        <v>0</v>
      </c>
      <c r="W899"/>
      <c r="X899"/>
      <c r="Y899" s="7"/>
      <c r="Z899"/>
      <c r="AA899"/>
      <c r="AC899">
        <f t="shared" si="148"/>
        <v>0</v>
      </c>
      <c r="AD899">
        <f t="shared" si="149"/>
        <v>0</v>
      </c>
    </row>
    <row r="900" spans="1:30" hidden="1" x14ac:dyDescent="0.2">
      <c r="A900" s="6" t="s">
        <v>758</v>
      </c>
      <c r="B900" s="2">
        <f t="shared" si="142"/>
        <v>0</v>
      </c>
      <c r="C900" s="2">
        <f t="shared" si="143"/>
        <v>5</v>
      </c>
      <c r="L900" s="66">
        <f t="shared" si="144"/>
        <v>0</v>
      </c>
      <c r="N900" s="66">
        <f t="shared" si="145"/>
        <v>0</v>
      </c>
      <c r="R900" s="66">
        <f t="shared" si="146"/>
        <v>0</v>
      </c>
      <c r="V900" s="66">
        <f t="shared" si="147"/>
        <v>0</v>
      </c>
      <c r="W900"/>
      <c r="X900"/>
      <c r="Y900" s="7"/>
      <c r="Z900"/>
      <c r="AA900"/>
      <c r="AC900">
        <f t="shared" si="148"/>
        <v>0</v>
      </c>
      <c r="AD900">
        <f t="shared" si="149"/>
        <v>0</v>
      </c>
    </row>
    <row r="901" spans="1:30" hidden="1" x14ac:dyDescent="0.2">
      <c r="A901" s="6" t="s">
        <v>759</v>
      </c>
      <c r="B901" s="2">
        <f t="shared" si="142"/>
        <v>0</v>
      </c>
      <c r="C901" s="2">
        <f t="shared" si="143"/>
        <v>5</v>
      </c>
      <c r="L901" s="66">
        <f t="shared" si="144"/>
        <v>0</v>
      </c>
      <c r="N901" s="66">
        <f t="shared" si="145"/>
        <v>0</v>
      </c>
      <c r="R901" s="66">
        <f t="shared" si="146"/>
        <v>0</v>
      </c>
      <c r="V901" s="66">
        <f t="shared" si="147"/>
        <v>0</v>
      </c>
      <c r="W901"/>
      <c r="X901"/>
      <c r="Y901" s="7"/>
      <c r="Z901"/>
      <c r="AA901"/>
      <c r="AC901">
        <f t="shared" si="148"/>
        <v>0</v>
      </c>
      <c r="AD901">
        <f t="shared" si="149"/>
        <v>0</v>
      </c>
    </row>
    <row r="902" spans="1:30" hidden="1" x14ac:dyDescent="0.2">
      <c r="A902" s="6" t="s">
        <v>760</v>
      </c>
      <c r="B902" s="2">
        <f t="shared" si="142"/>
        <v>0</v>
      </c>
      <c r="C902" s="2">
        <f t="shared" si="143"/>
        <v>5</v>
      </c>
      <c r="L902" s="66">
        <f t="shared" si="144"/>
        <v>0</v>
      </c>
      <c r="N902" s="66">
        <f t="shared" si="145"/>
        <v>0</v>
      </c>
      <c r="R902" s="66">
        <f t="shared" si="146"/>
        <v>0</v>
      </c>
      <c r="V902" s="66">
        <f t="shared" si="147"/>
        <v>0</v>
      </c>
      <c r="W902"/>
      <c r="X902"/>
      <c r="Y902" s="7"/>
      <c r="Z902"/>
      <c r="AA902"/>
      <c r="AC902">
        <f t="shared" si="148"/>
        <v>0</v>
      </c>
      <c r="AD902">
        <f t="shared" si="149"/>
        <v>0</v>
      </c>
    </row>
    <row r="903" spans="1:30" hidden="1" x14ac:dyDescent="0.2">
      <c r="A903" s="6" t="s">
        <v>761</v>
      </c>
      <c r="B903" s="2">
        <f t="shared" si="142"/>
        <v>0</v>
      </c>
      <c r="C903" s="2">
        <f t="shared" si="143"/>
        <v>5</v>
      </c>
      <c r="L903" s="66">
        <f t="shared" si="144"/>
        <v>0</v>
      </c>
      <c r="N903" s="66">
        <f t="shared" si="145"/>
        <v>0</v>
      </c>
      <c r="R903" s="66">
        <f t="shared" si="146"/>
        <v>0</v>
      </c>
      <c r="V903" s="66">
        <f t="shared" si="147"/>
        <v>0</v>
      </c>
      <c r="W903"/>
      <c r="X903"/>
      <c r="Y903" s="7"/>
      <c r="Z903"/>
      <c r="AA903"/>
      <c r="AC903">
        <f t="shared" si="148"/>
        <v>0</v>
      </c>
      <c r="AD903">
        <f t="shared" si="149"/>
        <v>0</v>
      </c>
    </row>
    <row r="904" spans="1:30" hidden="1" x14ac:dyDescent="0.2">
      <c r="A904" s="6" t="s">
        <v>762</v>
      </c>
      <c r="B904" s="2">
        <f t="shared" si="142"/>
        <v>0</v>
      </c>
      <c r="C904" s="2">
        <f t="shared" si="143"/>
        <v>5</v>
      </c>
      <c r="L904" s="66">
        <f t="shared" si="144"/>
        <v>0</v>
      </c>
      <c r="N904" s="66">
        <f t="shared" si="145"/>
        <v>0</v>
      </c>
      <c r="R904" s="66">
        <f t="shared" si="146"/>
        <v>0</v>
      </c>
      <c r="V904" s="66">
        <f t="shared" si="147"/>
        <v>0</v>
      </c>
      <c r="W904"/>
      <c r="X904"/>
      <c r="Y904" s="7"/>
      <c r="Z904"/>
      <c r="AA904"/>
      <c r="AC904">
        <f t="shared" si="148"/>
        <v>0</v>
      </c>
      <c r="AD904">
        <f t="shared" si="149"/>
        <v>0</v>
      </c>
    </row>
    <row r="905" spans="1:30" hidden="1" x14ac:dyDescent="0.2">
      <c r="A905" s="6" t="s">
        <v>763</v>
      </c>
      <c r="B905" s="2">
        <f t="shared" si="142"/>
        <v>0</v>
      </c>
      <c r="C905" s="2">
        <f t="shared" si="143"/>
        <v>5</v>
      </c>
      <c r="L905" s="66">
        <f t="shared" si="144"/>
        <v>0</v>
      </c>
      <c r="N905" s="66">
        <f t="shared" si="145"/>
        <v>0</v>
      </c>
      <c r="R905" s="66">
        <f t="shared" si="146"/>
        <v>0</v>
      </c>
      <c r="V905" s="66">
        <f t="shared" si="147"/>
        <v>0</v>
      </c>
      <c r="W905"/>
      <c r="X905"/>
      <c r="Y905" s="7"/>
      <c r="Z905"/>
      <c r="AA905"/>
      <c r="AC905">
        <f t="shared" si="148"/>
        <v>0</v>
      </c>
      <c r="AD905">
        <f t="shared" si="149"/>
        <v>0</v>
      </c>
    </row>
    <row r="906" spans="1:30" hidden="1" x14ac:dyDescent="0.2">
      <c r="A906" s="6" t="s">
        <v>764</v>
      </c>
      <c r="B906" s="2">
        <f t="shared" si="142"/>
        <v>0</v>
      </c>
      <c r="C906" s="2">
        <f t="shared" si="143"/>
        <v>5</v>
      </c>
      <c r="L906" s="66">
        <f t="shared" si="144"/>
        <v>0</v>
      </c>
      <c r="N906" s="66">
        <f t="shared" si="145"/>
        <v>0</v>
      </c>
      <c r="R906" s="66">
        <f t="shared" si="146"/>
        <v>0</v>
      </c>
      <c r="V906" s="66">
        <f t="shared" si="147"/>
        <v>0</v>
      </c>
      <c r="W906"/>
      <c r="X906"/>
      <c r="Y906" s="7"/>
      <c r="Z906"/>
      <c r="AA906"/>
      <c r="AC906">
        <f t="shared" si="148"/>
        <v>0</v>
      </c>
      <c r="AD906">
        <f t="shared" si="149"/>
        <v>0</v>
      </c>
    </row>
    <row r="907" spans="1:30" hidden="1" x14ac:dyDescent="0.2">
      <c r="A907" s="6" t="s">
        <v>765</v>
      </c>
      <c r="B907" s="2">
        <f t="shared" si="142"/>
        <v>0</v>
      </c>
      <c r="C907" s="2">
        <f t="shared" si="143"/>
        <v>5</v>
      </c>
      <c r="L907" s="66">
        <f t="shared" si="144"/>
        <v>0</v>
      </c>
      <c r="N907" s="66">
        <f t="shared" si="145"/>
        <v>0</v>
      </c>
      <c r="R907" s="66">
        <f t="shared" si="146"/>
        <v>0</v>
      </c>
      <c r="V907" s="66">
        <f t="shared" si="147"/>
        <v>0</v>
      </c>
      <c r="W907"/>
      <c r="X907"/>
      <c r="Y907" s="7"/>
      <c r="Z907"/>
      <c r="AA907"/>
      <c r="AC907">
        <f t="shared" si="148"/>
        <v>0</v>
      </c>
      <c r="AD907">
        <f t="shared" si="149"/>
        <v>0</v>
      </c>
    </row>
    <row r="908" spans="1:30" hidden="1" x14ac:dyDescent="0.2">
      <c r="A908" s="6" t="s">
        <v>766</v>
      </c>
      <c r="B908" s="2">
        <f t="shared" si="142"/>
        <v>0</v>
      </c>
      <c r="C908" s="2">
        <f t="shared" si="143"/>
        <v>5</v>
      </c>
      <c r="L908" s="66">
        <f t="shared" si="144"/>
        <v>0</v>
      </c>
      <c r="N908" s="66">
        <f t="shared" si="145"/>
        <v>0</v>
      </c>
      <c r="R908" s="66">
        <f t="shared" si="146"/>
        <v>0</v>
      </c>
      <c r="V908" s="66">
        <f t="shared" si="147"/>
        <v>0</v>
      </c>
      <c r="W908"/>
      <c r="X908"/>
      <c r="Y908" s="7"/>
      <c r="Z908"/>
      <c r="AA908"/>
      <c r="AC908">
        <f t="shared" si="148"/>
        <v>0</v>
      </c>
      <c r="AD908">
        <f t="shared" si="149"/>
        <v>0</v>
      </c>
    </row>
    <row r="909" spans="1:30" hidden="1" x14ac:dyDescent="0.2">
      <c r="A909" s="6" t="s">
        <v>767</v>
      </c>
      <c r="B909" s="2">
        <f t="shared" si="142"/>
        <v>0</v>
      </c>
      <c r="C909" s="2">
        <f t="shared" si="143"/>
        <v>5</v>
      </c>
      <c r="L909" s="66">
        <f t="shared" si="144"/>
        <v>0</v>
      </c>
      <c r="N909" s="66">
        <f t="shared" si="145"/>
        <v>0</v>
      </c>
      <c r="R909" s="66">
        <f t="shared" si="146"/>
        <v>0</v>
      </c>
      <c r="V909" s="66">
        <f t="shared" si="147"/>
        <v>0</v>
      </c>
      <c r="W909"/>
      <c r="X909"/>
      <c r="Y909" s="7"/>
      <c r="Z909"/>
      <c r="AA909"/>
      <c r="AC909">
        <f t="shared" si="148"/>
        <v>0</v>
      </c>
      <c r="AD909">
        <f t="shared" si="149"/>
        <v>0</v>
      </c>
    </row>
    <row r="910" spans="1:30" hidden="1" x14ac:dyDescent="0.2">
      <c r="A910" s="6" t="s">
        <v>768</v>
      </c>
      <c r="B910" s="2">
        <f t="shared" si="142"/>
        <v>0</v>
      </c>
      <c r="C910" s="2">
        <f t="shared" si="143"/>
        <v>5</v>
      </c>
      <c r="L910" s="66">
        <f t="shared" si="144"/>
        <v>0</v>
      </c>
      <c r="N910" s="66">
        <f t="shared" si="145"/>
        <v>0</v>
      </c>
      <c r="R910" s="66">
        <f t="shared" si="146"/>
        <v>0</v>
      </c>
      <c r="V910" s="66">
        <f t="shared" si="147"/>
        <v>0</v>
      </c>
      <c r="W910"/>
      <c r="X910"/>
      <c r="Y910" s="7"/>
      <c r="Z910"/>
      <c r="AA910"/>
      <c r="AC910">
        <f t="shared" si="148"/>
        <v>0</v>
      </c>
      <c r="AD910">
        <f t="shared" si="149"/>
        <v>0</v>
      </c>
    </row>
    <row r="911" spans="1:30" hidden="1" x14ac:dyDescent="0.2">
      <c r="A911" s="6" t="s">
        <v>769</v>
      </c>
      <c r="B911" s="2">
        <f t="shared" si="142"/>
        <v>0</v>
      </c>
      <c r="C911" s="2">
        <f t="shared" si="143"/>
        <v>5</v>
      </c>
      <c r="L911" s="66">
        <f t="shared" si="144"/>
        <v>0</v>
      </c>
      <c r="N911" s="66">
        <f t="shared" si="145"/>
        <v>0</v>
      </c>
      <c r="R911" s="66">
        <f t="shared" si="146"/>
        <v>0</v>
      </c>
      <c r="V911" s="66">
        <f t="shared" si="147"/>
        <v>0</v>
      </c>
      <c r="W911"/>
      <c r="X911"/>
      <c r="Y911" s="7"/>
      <c r="Z911"/>
      <c r="AA911"/>
      <c r="AC911">
        <f t="shared" si="148"/>
        <v>0</v>
      </c>
      <c r="AD911">
        <f t="shared" si="149"/>
        <v>0</v>
      </c>
    </row>
    <row r="912" spans="1:30" hidden="1" x14ac:dyDescent="0.2">
      <c r="A912" s="6" t="s">
        <v>770</v>
      </c>
      <c r="B912" s="2">
        <f t="shared" si="142"/>
        <v>0</v>
      </c>
      <c r="C912" s="2">
        <f t="shared" si="143"/>
        <v>5</v>
      </c>
      <c r="L912" s="66">
        <f t="shared" si="144"/>
        <v>0</v>
      </c>
      <c r="N912" s="66">
        <f t="shared" si="145"/>
        <v>0</v>
      </c>
      <c r="R912" s="66">
        <f t="shared" si="146"/>
        <v>0</v>
      </c>
      <c r="V912" s="66">
        <f t="shared" si="147"/>
        <v>0</v>
      </c>
      <c r="W912"/>
      <c r="X912"/>
      <c r="Y912" s="7"/>
      <c r="Z912"/>
      <c r="AA912"/>
      <c r="AC912">
        <f t="shared" si="148"/>
        <v>0</v>
      </c>
      <c r="AD912">
        <f t="shared" si="149"/>
        <v>0</v>
      </c>
    </row>
    <row r="913" spans="1:30" hidden="1" x14ac:dyDescent="0.2">
      <c r="A913" s="6" t="s">
        <v>771</v>
      </c>
      <c r="B913" s="2">
        <f t="shared" si="142"/>
        <v>0</v>
      </c>
      <c r="C913" s="2">
        <f t="shared" si="143"/>
        <v>5</v>
      </c>
      <c r="L913" s="66">
        <f t="shared" si="144"/>
        <v>0</v>
      </c>
      <c r="N913" s="66">
        <f t="shared" si="145"/>
        <v>0</v>
      </c>
      <c r="R913" s="66">
        <f t="shared" si="146"/>
        <v>0</v>
      </c>
      <c r="V913" s="66">
        <f t="shared" si="147"/>
        <v>0</v>
      </c>
      <c r="W913"/>
      <c r="X913"/>
      <c r="Y913" s="7"/>
      <c r="Z913"/>
      <c r="AA913"/>
      <c r="AC913">
        <f t="shared" si="148"/>
        <v>0</v>
      </c>
      <c r="AD913">
        <f t="shared" si="149"/>
        <v>0</v>
      </c>
    </row>
    <row r="914" spans="1:30" hidden="1" x14ac:dyDescent="0.2">
      <c r="A914" s="6" t="s">
        <v>772</v>
      </c>
      <c r="B914" s="2">
        <f t="shared" si="142"/>
        <v>0</v>
      </c>
      <c r="C914" s="2">
        <f t="shared" si="143"/>
        <v>5</v>
      </c>
      <c r="L914" s="66">
        <f t="shared" si="144"/>
        <v>0</v>
      </c>
      <c r="N914" s="66">
        <f t="shared" si="145"/>
        <v>0</v>
      </c>
      <c r="R914" s="66">
        <f t="shared" si="146"/>
        <v>0</v>
      </c>
      <c r="V914" s="66">
        <f t="shared" si="147"/>
        <v>0</v>
      </c>
      <c r="W914"/>
      <c r="X914"/>
      <c r="Y914" s="7"/>
      <c r="Z914"/>
      <c r="AA914"/>
      <c r="AC914">
        <f t="shared" si="148"/>
        <v>0</v>
      </c>
      <c r="AD914">
        <f t="shared" si="149"/>
        <v>0</v>
      </c>
    </row>
    <row r="915" spans="1:30" hidden="1" x14ac:dyDescent="0.2">
      <c r="A915" s="6" t="s">
        <v>773</v>
      </c>
      <c r="B915" s="2">
        <f t="shared" si="142"/>
        <v>0</v>
      </c>
      <c r="C915" s="2">
        <f t="shared" si="143"/>
        <v>5</v>
      </c>
      <c r="L915" s="66">
        <f t="shared" si="144"/>
        <v>0</v>
      </c>
      <c r="N915" s="66">
        <f t="shared" si="145"/>
        <v>0</v>
      </c>
      <c r="R915" s="66">
        <f t="shared" si="146"/>
        <v>0</v>
      </c>
      <c r="V915" s="66">
        <f t="shared" si="147"/>
        <v>0</v>
      </c>
      <c r="W915"/>
      <c r="X915"/>
      <c r="Y915" s="7"/>
      <c r="Z915"/>
      <c r="AA915"/>
      <c r="AC915">
        <f t="shared" si="148"/>
        <v>0</v>
      </c>
      <c r="AD915">
        <f t="shared" si="149"/>
        <v>0</v>
      </c>
    </row>
    <row r="916" spans="1:30" hidden="1" x14ac:dyDescent="0.2">
      <c r="A916" s="6" t="s">
        <v>774</v>
      </c>
      <c r="B916" s="2">
        <f t="shared" si="142"/>
        <v>0</v>
      </c>
      <c r="C916" s="2">
        <f t="shared" si="143"/>
        <v>5</v>
      </c>
      <c r="L916" s="66">
        <f t="shared" si="144"/>
        <v>0</v>
      </c>
      <c r="N916" s="66">
        <f t="shared" si="145"/>
        <v>0</v>
      </c>
      <c r="R916" s="66">
        <f t="shared" si="146"/>
        <v>0</v>
      </c>
      <c r="V916" s="66">
        <f t="shared" si="147"/>
        <v>0</v>
      </c>
      <c r="W916"/>
      <c r="X916"/>
      <c r="Y916" s="7"/>
      <c r="Z916"/>
      <c r="AA916"/>
      <c r="AC916">
        <f t="shared" si="148"/>
        <v>0</v>
      </c>
      <c r="AD916">
        <f t="shared" si="149"/>
        <v>0</v>
      </c>
    </row>
    <row r="917" spans="1:30" hidden="1" x14ac:dyDescent="0.2">
      <c r="A917" s="6" t="s">
        <v>775</v>
      </c>
      <c r="B917" s="2">
        <f t="shared" si="142"/>
        <v>0</v>
      </c>
      <c r="C917" s="2">
        <f t="shared" si="143"/>
        <v>5</v>
      </c>
      <c r="L917" s="66">
        <f t="shared" si="144"/>
        <v>0</v>
      </c>
      <c r="N917" s="66">
        <f t="shared" si="145"/>
        <v>0</v>
      </c>
      <c r="R917" s="66">
        <f t="shared" si="146"/>
        <v>0</v>
      </c>
      <c r="V917" s="66">
        <f t="shared" si="147"/>
        <v>0</v>
      </c>
      <c r="W917"/>
      <c r="X917"/>
      <c r="Y917" s="7"/>
      <c r="Z917"/>
      <c r="AA917"/>
      <c r="AC917">
        <f t="shared" si="148"/>
        <v>0</v>
      </c>
      <c r="AD917">
        <f t="shared" si="149"/>
        <v>0</v>
      </c>
    </row>
    <row r="918" spans="1:30" hidden="1" x14ac:dyDescent="0.2">
      <c r="A918" s="6" t="s">
        <v>776</v>
      </c>
      <c r="B918" s="2">
        <f t="shared" si="142"/>
        <v>0</v>
      </c>
      <c r="C918" s="2">
        <f t="shared" si="143"/>
        <v>5</v>
      </c>
      <c r="L918" s="66">
        <f t="shared" si="144"/>
        <v>0</v>
      </c>
      <c r="N918" s="66">
        <f t="shared" si="145"/>
        <v>0</v>
      </c>
      <c r="R918" s="66">
        <f t="shared" si="146"/>
        <v>0</v>
      </c>
      <c r="V918" s="66">
        <f t="shared" si="147"/>
        <v>0</v>
      </c>
      <c r="W918"/>
      <c r="X918"/>
      <c r="Y918" s="7"/>
      <c r="Z918"/>
      <c r="AA918"/>
      <c r="AC918">
        <f t="shared" si="148"/>
        <v>0</v>
      </c>
      <c r="AD918">
        <f t="shared" si="149"/>
        <v>0</v>
      </c>
    </row>
    <row r="919" spans="1:30" hidden="1" x14ac:dyDescent="0.2">
      <c r="A919" s="6" t="s">
        <v>777</v>
      </c>
      <c r="B919" s="2">
        <f t="shared" si="142"/>
        <v>0</v>
      </c>
      <c r="C919" s="2">
        <f t="shared" si="143"/>
        <v>5</v>
      </c>
      <c r="L919" s="66">
        <f t="shared" si="144"/>
        <v>0</v>
      </c>
      <c r="N919" s="66">
        <f t="shared" si="145"/>
        <v>0</v>
      </c>
      <c r="R919" s="66">
        <f t="shared" si="146"/>
        <v>0</v>
      </c>
      <c r="V919" s="66">
        <f t="shared" si="147"/>
        <v>0</v>
      </c>
      <c r="W919"/>
      <c r="X919"/>
      <c r="Y919" s="7"/>
      <c r="Z919"/>
      <c r="AA919"/>
      <c r="AC919">
        <f t="shared" si="148"/>
        <v>0</v>
      </c>
      <c r="AD919">
        <f t="shared" si="149"/>
        <v>0</v>
      </c>
    </row>
    <row r="920" spans="1:30" hidden="1" x14ac:dyDescent="0.2">
      <c r="A920" s="6" t="s">
        <v>778</v>
      </c>
      <c r="B920" s="2">
        <f t="shared" si="142"/>
        <v>0</v>
      </c>
      <c r="C920" s="2">
        <f t="shared" si="143"/>
        <v>5</v>
      </c>
      <c r="L920" s="66">
        <f t="shared" si="144"/>
        <v>0</v>
      </c>
      <c r="N920" s="66">
        <f t="shared" si="145"/>
        <v>0</v>
      </c>
      <c r="R920" s="66">
        <f t="shared" si="146"/>
        <v>0</v>
      </c>
      <c r="V920" s="66">
        <f t="shared" si="147"/>
        <v>0</v>
      </c>
      <c r="W920"/>
      <c r="X920"/>
      <c r="Y920" s="7"/>
      <c r="Z920"/>
      <c r="AA920"/>
      <c r="AC920">
        <f t="shared" si="148"/>
        <v>0</v>
      </c>
      <c r="AD920">
        <f t="shared" si="149"/>
        <v>0</v>
      </c>
    </row>
    <row r="921" spans="1:30" hidden="1" x14ac:dyDescent="0.2">
      <c r="A921" s="6" t="s">
        <v>779</v>
      </c>
      <c r="B921" s="2">
        <f t="shared" si="142"/>
        <v>0</v>
      </c>
      <c r="C921" s="2">
        <f t="shared" si="143"/>
        <v>5</v>
      </c>
      <c r="L921" s="66">
        <f t="shared" si="144"/>
        <v>0</v>
      </c>
      <c r="N921" s="66">
        <f t="shared" si="145"/>
        <v>0</v>
      </c>
      <c r="R921" s="66">
        <f t="shared" si="146"/>
        <v>0</v>
      </c>
      <c r="V921" s="66">
        <f t="shared" si="147"/>
        <v>0</v>
      </c>
      <c r="W921"/>
      <c r="X921"/>
      <c r="Y921" s="7"/>
      <c r="Z921"/>
      <c r="AA921"/>
      <c r="AC921">
        <f t="shared" si="148"/>
        <v>0</v>
      </c>
      <c r="AD921">
        <f t="shared" si="149"/>
        <v>0</v>
      </c>
    </row>
    <row r="922" spans="1:30" hidden="1" x14ac:dyDescent="0.2">
      <c r="A922" s="6" t="s">
        <v>780</v>
      </c>
      <c r="B922" s="2">
        <f t="shared" si="142"/>
        <v>0</v>
      </c>
      <c r="C922" s="2">
        <f t="shared" si="143"/>
        <v>5</v>
      </c>
      <c r="L922" s="66">
        <f t="shared" si="144"/>
        <v>0</v>
      </c>
      <c r="N922" s="66">
        <f t="shared" si="145"/>
        <v>0</v>
      </c>
      <c r="R922" s="66">
        <f t="shared" si="146"/>
        <v>0</v>
      </c>
      <c r="V922" s="66">
        <f t="shared" si="147"/>
        <v>0</v>
      </c>
      <c r="W922"/>
      <c r="X922"/>
      <c r="Y922" s="7"/>
      <c r="Z922"/>
      <c r="AA922"/>
      <c r="AC922">
        <f t="shared" si="148"/>
        <v>0</v>
      </c>
      <c r="AD922">
        <f t="shared" si="149"/>
        <v>0</v>
      </c>
    </row>
    <row r="923" spans="1:30" hidden="1" x14ac:dyDescent="0.2">
      <c r="A923" s="6" t="s">
        <v>781</v>
      </c>
      <c r="B923" s="2">
        <f t="shared" si="142"/>
        <v>0</v>
      </c>
      <c r="C923" s="2">
        <f t="shared" si="143"/>
        <v>5</v>
      </c>
      <c r="L923" s="66">
        <f t="shared" si="144"/>
        <v>0</v>
      </c>
      <c r="N923" s="66">
        <f t="shared" si="145"/>
        <v>0</v>
      </c>
      <c r="R923" s="66">
        <f t="shared" si="146"/>
        <v>0</v>
      </c>
      <c r="V923" s="66">
        <f t="shared" si="147"/>
        <v>0</v>
      </c>
      <c r="W923"/>
      <c r="X923"/>
      <c r="Y923" s="7"/>
      <c r="Z923"/>
      <c r="AA923"/>
      <c r="AC923">
        <f t="shared" si="148"/>
        <v>0</v>
      </c>
      <c r="AD923">
        <f t="shared" si="149"/>
        <v>0</v>
      </c>
    </row>
    <row r="924" spans="1:30" hidden="1" x14ac:dyDescent="0.2">
      <c r="A924" s="6" t="s">
        <v>782</v>
      </c>
      <c r="B924" s="2">
        <f t="shared" si="142"/>
        <v>0</v>
      </c>
      <c r="C924" s="2">
        <f t="shared" si="143"/>
        <v>5</v>
      </c>
      <c r="L924" s="66">
        <f t="shared" si="144"/>
        <v>0</v>
      </c>
      <c r="N924" s="66">
        <f t="shared" si="145"/>
        <v>0</v>
      </c>
      <c r="R924" s="66">
        <f t="shared" si="146"/>
        <v>0</v>
      </c>
      <c r="V924" s="66">
        <f t="shared" si="147"/>
        <v>0</v>
      </c>
      <c r="W924"/>
      <c r="X924"/>
      <c r="Y924" s="7"/>
      <c r="Z924"/>
      <c r="AA924"/>
      <c r="AC924">
        <f t="shared" si="148"/>
        <v>0</v>
      </c>
      <c r="AD924">
        <f t="shared" si="149"/>
        <v>0</v>
      </c>
    </row>
    <row r="925" spans="1:30" hidden="1" x14ac:dyDescent="0.2">
      <c r="A925" s="6" t="s">
        <v>783</v>
      </c>
      <c r="B925" s="2">
        <f t="shared" si="142"/>
        <v>0</v>
      </c>
      <c r="C925" s="2">
        <f t="shared" si="143"/>
        <v>5</v>
      </c>
      <c r="L925" s="66">
        <f t="shared" si="144"/>
        <v>0</v>
      </c>
      <c r="N925" s="66">
        <f t="shared" si="145"/>
        <v>0</v>
      </c>
      <c r="R925" s="66">
        <f t="shared" si="146"/>
        <v>0</v>
      </c>
      <c r="V925" s="66">
        <f t="shared" si="147"/>
        <v>0</v>
      </c>
      <c r="W925"/>
      <c r="X925"/>
      <c r="Y925" s="7"/>
      <c r="Z925"/>
      <c r="AA925"/>
      <c r="AC925">
        <f t="shared" si="148"/>
        <v>0</v>
      </c>
      <c r="AD925">
        <f t="shared" si="149"/>
        <v>0</v>
      </c>
    </row>
    <row r="926" spans="1:30" hidden="1" x14ac:dyDescent="0.2">
      <c r="A926" s="6" t="s">
        <v>784</v>
      </c>
      <c r="B926" s="2">
        <f t="shared" si="142"/>
        <v>0</v>
      </c>
      <c r="C926" s="2">
        <f t="shared" si="143"/>
        <v>5</v>
      </c>
      <c r="L926" s="66">
        <f t="shared" si="144"/>
        <v>0</v>
      </c>
      <c r="N926" s="66">
        <f t="shared" si="145"/>
        <v>0</v>
      </c>
      <c r="R926" s="66">
        <f t="shared" si="146"/>
        <v>0</v>
      </c>
      <c r="V926" s="66">
        <f t="shared" si="147"/>
        <v>0</v>
      </c>
      <c r="W926"/>
      <c r="X926"/>
      <c r="Y926" s="7"/>
      <c r="Z926"/>
      <c r="AA926"/>
      <c r="AC926">
        <f t="shared" si="148"/>
        <v>0</v>
      </c>
      <c r="AD926">
        <f t="shared" si="149"/>
        <v>0</v>
      </c>
    </row>
    <row r="927" spans="1:30" hidden="1" x14ac:dyDescent="0.2">
      <c r="A927" s="6" t="s">
        <v>785</v>
      </c>
      <c r="B927" s="2">
        <f t="shared" si="142"/>
        <v>0</v>
      </c>
      <c r="C927" s="2">
        <f t="shared" si="143"/>
        <v>5</v>
      </c>
      <c r="L927" s="66">
        <f t="shared" si="144"/>
        <v>0</v>
      </c>
      <c r="N927" s="66">
        <f t="shared" si="145"/>
        <v>0</v>
      </c>
      <c r="R927" s="66">
        <f t="shared" si="146"/>
        <v>0</v>
      </c>
      <c r="V927" s="66">
        <f t="shared" si="147"/>
        <v>0</v>
      </c>
      <c r="W927"/>
      <c r="X927"/>
      <c r="Y927" s="7"/>
      <c r="Z927"/>
      <c r="AA927"/>
      <c r="AC927">
        <f t="shared" si="148"/>
        <v>0</v>
      </c>
      <c r="AD927">
        <f t="shared" si="149"/>
        <v>0</v>
      </c>
    </row>
    <row r="928" spans="1:30" hidden="1" x14ac:dyDescent="0.2">
      <c r="A928" s="6" t="s">
        <v>786</v>
      </c>
      <c r="B928" s="2">
        <f t="shared" si="142"/>
        <v>0</v>
      </c>
      <c r="C928" s="2">
        <f t="shared" si="143"/>
        <v>5</v>
      </c>
      <c r="L928" s="66">
        <f t="shared" si="144"/>
        <v>0</v>
      </c>
      <c r="N928" s="66">
        <f t="shared" si="145"/>
        <v>0</v>
      </c>
      <c r="R928" s="66">
        <f t="shared" si="146"/>
        <v>0</v>
      </c>
      <c r="V928" s="66">
        <f t="shared" si="147"/>
        <v>0</v>
      </c>
      <c r="W928"/>
      <c r="X928"/>
      <c r="Y928" s="7"/>
      <c r="Z928"/>
      <c r="AA928"/>
      <c r="AC928">
        <f t="shared" si="148"/>
        <v>0</v>
      </c>
      <c r="AD928">
        <f t="shared" si="149"/>
        <v>0</v>
      </c>
    </row>
    <row r="929" spans="1:30" hidden="1" x14ac:dyDescent="0.2">
      <c r="A929" s="6" t="s">
        <v>787</v>
      </c>
      <c r="B929" s="2">
        <f t="shared" si="142"/>
        <v>0</v>
      </c>
      <c r="C929" s="2">
        <f t="shared" si="143"/>
        <v>5</v>
      </c>
      <c r="L929" s="66">
        <f t="shared" si="144"/>
        <v>0</v>
      </c>
      <c r="N929" s="66">
        <f t="shared" si="145"/>
        <v>0</v>
      </c>
      <c r="R929" s="66">
        <f t="shared" si="146"/>
        <v>0</v>
      </c>
      <c r="V929" s="66">
        <f t="shared" si="147"/>
        <v>0</v>
      </c>
      <c r="W929"/>
      <c r="X929"/>
      <c r="Y929" s="7"/>
      <c r="Z929"/>
      <c r="AA929"/>
      <c r="AC929">
        <f t="shared" si="148"/>
        <v>0</v>
      </c>
      <c r="AD929">
        <f t="shared" si="149"/>
        <v>0</v>
      </c>
    </row>
    <row r="930" spans="1:30" hidden="1" x14ac:dyDescent="0.2">
      <c r="A930" s="6" t="s">
        <v>788</v>
      </c>
      <c r="B930" s="2">
        <f t="shared" si="142"/>
        <v>0</v>
      </c>
      <c r="C930" s="2">
        <f t="shared" si="143"/>
        <v>5</v>
      </c>
      <c r="L930" s="66">
        <f t="shared" si="144"/>
        <v>0</v>
      </c>
      <c r="N930" s="66">
        <f t="shared" si="145"/>
        <v>0</v>
      </c>
      <c r="R930" s="66">
        <f t="shared" si="146"/>
        <v>0</v>
      </c>
      <c r="V930" s="66">
        <f t="shared" si="147"/>
        <v>0</v>
      </c>
      <c r="W930"/>
      <c r="X930"/>
      <c r="Y930" s="7"/>
      <c r="Z930"/>
      <c r="AA930"/>
      <c r="AC930">
        <f t="shared" si="148"/>
        <v>0</v>
      </c>
      <c r="AD930">
        <f t="shared" si="149"/>
        <v>0</v>
      </c>
    </row>
    <row r="931" spans="1:30" hidden="1" x14ac:dyDescent="0.2">
      <c r="A931" s="6" t="s">
        <v>789</v>
      </c>
      <c r="B931" s="2">
        <f t="shared" si="142"/>
        <v>0</v>
      </c>
      <c r="C931" s="2">
        <f t="shared" si="143"/>
        <v>5</v>
      </c>
      <c r="L931" s="66">
        <f t="shared" si="144"/>
        <v>0</v>
      </c>
      <c r="N931" s="66">
        <f t="shared" si="145"/>
        <v>0</v>
      </c>
      <c r="R931" s="66">
        <f t="shared" si="146"/>
        <v>0</v>
      </c>
      <c r="V931" s="66">
        <f t="shared" si="147"/>
        <v>0</v>
      </c>
      <c r="W931"/>
      <c r="X931"/>
      <c r="Y931" s="7"/>
      <c r="Z931"/>
      <c r="AA931"/>
      <c r="AC931">
        <f t="shared" si="148"/>
        <v>0</v>
      </c>
      <c r="AD931">
        <f t="shared" si="149"/>
        <v>0</v>
      </c>
    </row>
    <row r="932" spans="1:30" hidden="1" x14ac:dyDescent="0.2">
      <c r="A932" s="6" t="s">
        <v>790</v>
      </c>
      <c r="B932" s="2">
        <f t="shared" si="142"/>
        <v>0</v>
      </c>
      <c r="C932" s="2">
        <f t="shared" si="143"/>
        <v>5</v>
      </c>
      <c r="L932" s="66">
        <f t="shared" si="144"/>
        <v>0</v>
      </c>
      <c r="N932" s="66">
        <f t="shared" si="145"/>
        <v>0</v>
      </c>
      <c r="R932" s="66">
        <f t="shared" si="146"/>
        <v>0</v>
      </c>
      <c r="V932" s="66">
        <f t="shared" si="147"/>
        <v>0</v>
      </c>
      <c r="W932"/>
      <c r="X932"/>
      <c r="Y932" s="7"/>
      <c r="Z932"/>
      <c r="AA932"/>
      <c r="AC932">
        <f t="shared" si="148"/>
        <v>0</v>
      </c>
      <c r="AD932">
        <f t="shared" si="149"/>
        <v>0</v>
      </c>
    </row>
    <row r="933" spans="1:30" hidden="1" x14ac:dyDescent="0.2">
      <c r="A933" s="6" t="s">
        <v>791</v>
      </c>
      <c r="B933" s="2">
        <f t="shared" si="142"/>
        <v>0</v>
      </c>
      <c r="C933" s="2">
        <f t="shared" si="143"/>
        <v>5</v>
      </c>
      <c r="L933" s="66">
        <f t="shared" si="144"/>
        <v>0</v>
      </c>
      <c r="N933" s="66">
        <f t="shared" si="145"/>
        <v>0</v>
      </c>
      <c r="R933" s="66">
        <f t="shared" si="146"/>
        <v>0</v>
      </c>
      <c r="V933" s="66">
        <f t="shared" si="147"/>
        <v>0</v>
      </c>
      <c r="W933"/>
      <c r="X933"/>
      <c r="Y933" s="7"/>
      <c r="Z933"/>
      <c r="AA933"/>
      <c r="AC933">
        <f t="shared" si="148"/>
        <v>0</v>
      </c>
      <c r="AD933">
        <f t="shared" si="149"/>
        <v>0</v>
      </c>
    </row>
    <row r="934" spans="1:30" hidden="1" x14ac:dyDescent="0.2">
      <c r="A934" s="6" t="s">
        <v>792</v>
      </c>
      <c r="B934" s="2">
        <f t="shared" si="142"/>
        <v>0</v>
      </c>
      <c r="C934" s="2">
        <f t="shared" si="143"/>
        <v>5</v>
      </c>
      <c r="L934" s="66">
        <f t="shared" si="144"/>
        <v>0</v>
      </c>
      <c r="N934" s="66">
        <f t="shared" si="145"/>
        <v>0</v>
      </c>
      <c r="R934" s="66">
        <f t="shared" si="146"/>
        <v>0</v>
      </c>
      <c r="V934" s="66">
        <f t="shared" si="147"/>
        <v>0</v>
      </c>
      <c r="W934"/>
      <c r="X934"/>
      <c r="Y934" s="7"/>
      <c r="Z934"/>
      <c r="AA934"/>
      <c r="AC934">
        <f t="shared" si="148"/>
        <v>0</v>
      </c>
      <c r="AD934">
        <f t="shared" si="149"/>
        <v>0</v>
      </c>
    </row>
    <row r="935" spans="1:30" hidden="1" x14ac:dyDescent="0.2">
      <c r="A935" s="6" t="s">
        <v>793</v>
      </c>
      <c r="B935" s="2">
        <f t="shared" si="142"/>
        <v>0</v>
      </c>
      <c r="C935" s="2">
        <f t="shared" si="143"/>
        <v>5</v>
      </c>
      <c r="L935" s="66">
        <f t="shared" si="144"/>
        <v>0</v>
      </c>
      <c r="N935" s="66">
        <f t="shared" si="145"/>
        <v>0</v>
      </c>
      <c r="R935" s="66">
        <f t="shared" si="146"/>
        <v>0</v>
      </c>
      <c r="V935" s="66">
        <f t="shared" si="147"/>
        <v>0</v>
      </c>
      <c r="W935"/>
      <c r="X935"/>
      <c r="Y935" s="7"/>
      <c r="Z935"/>
      <c r="AA935"/>
      <c r="AC935">
        <f t="shared" si="148"/>
        <v>0</v>
      </c>
      <c r="AD935">
        <f t="shared" si="149"/>
        <v>0</v>
      </c>
    </row>
    <row r="936" spans="1:30" hidden="1" x14ac:dyDescent="0.2">
      <c r="A936" s="6" t="s">
        <v>794</v>
      </c>
      <c r="B936" s="2">
        <f t="shared" si="142"/>
        <v>0</v>
      </c>
      <c r="C936" s="2">
        <f t="shared" si="143"/>
        <v>5</v>
      </c>
      <c r="L936" s="66">
        <f t="shared" si="144"/>
        <v>0</v>
      </c>
      <c r="N936" s="66">
        <f t="shared" si="145"/>
        <v>0</v>
      </c>
      <c r="R936" s="66">
        <f t="shared" si="146"/>
        <v>0</v>
      </c>
      <c r="V936" s="66">
        <f t="shared" si="147"/>
        <v>0</v>
      </c>
      <c r="W936"/>
      <c r="X936"/>
      <c r="Y936" s="7"/>
      <c r="Z936"/>
      <c r="AA936"/>
      <c r="AC936">
        <f t="shared" si="148"/>
        <v>0</v>
      </c>
      <c r="AD936">
        <f t="shared" si="149"/>
        <v>0</v>
      </c>
    </row>
    <row r="937" spans="1:30" hidden="1" x14ac:dyDescent="0.2">
      <c r="A937" s="6" t="s">
        <v>795</v>
      </c>
      <c r="B937" s="2">
        <f t="shared" si="142"/>
        <v>0</v>
      </c>
      <c r="C937" s="2">
        <f t="shared" si="143"/>
        <v>5</v>
      </c>
      <c r="L937" s="66">
        <f t="shared" si="144"/>
        <v>0</v>
      </c>
      <c r="N937" s="66">
        <f t="shared" si="145"/>
        <v>0</v>
      </c>
      <c r="R937" s="66">
        <f t="shared" si="146"/>
        <v>0</v>
      </c>
      <c r="V937" s="66">
        <f t="shared" si="147"/>
        <v>0</v>
      </c>
      <c r="W937"/>
      <c r="X937"/>
      <c r="Y937" s="7"/>
      <c r="Z937"/>
      <c r="AA937"/>
      <c r="AC937">
        <f t="shared" si="148"/>
        <v>0</v>
      </c>
      <c r="AD937">
        <f t="shared" si="149"/>
        <v>0</v>
      </c>
    </row>
    <row r="938" spans="1:30" hidden="1" x14ac:dyDescent="0.2">
      <c r="A938" s="6" t="s">
        <v>796</v>
      </c>
      <c r="B938" s="2">
        <f t="shared" si="142"/>
        <v>0</v>
      </c>
      <c r="C938" s="2">
        <f t="shared" si="143"/>
        <v>5</v>
      </c>
      <c r="L938" s="66">
        <f t="shared" si="144"/>
        <v>0</v>
      </c>
      <c r="N938" s="66">
        <f t="shared" si="145"/>
        <v>0</v>
      </c>
      <c r="R938" s="66">
        <f t="shared" si="146"/>
        <v>0</v>
      </c>
      <c r="V938" s="66">
        <f t="shared" si="147"/>
        <v>0</v>
      </c>
      <c r="W938"/>
      <c r="X938"/>
      <c r="Y938" s="7"/>
      <c r="Z938"/>
      <c r="AA938"/>
      <c r="AC938">
        <f t="shared" si="148"/>
        <v>0</v>
      </c>
      <c r="AD938">
        <f t="shared" si="149"/>
        <v>0</v>
      </c>
    </row>
    <row r="939" spans="1:30" hidden="1" x14ac:dyDescent="0.2">
      <c r="A939" s="6" t="s">
        <v>797</v>
      </c>
      <c r="B939" s="2">
        <f t="shared" si="142"/>
        <v>0</v>
      </c>
      <c r="C939" s="2">
        <f t="shared" si="143"/>
        <v>5</v>
      </c>
      <c r="L939" s="66">
        <f t="shared" si="144"/>
        <v>0</v>
      </c>
      <c r="N939" s="66">
        <f t="shared" si="145"/>
        <v>0</v>
      </c>
      <c r="R939" s="66">
        <f t="shared" si="146"/>
        <v>0</v>
      </c>
      <c r="V939" s="66">
        <f t="shared" si="147"/>
        <v>0</v>
      </c>
      <c r="W939"/>
      <c r="X939"/>
      <c r="Y939" s="7"/>
      <c r="Z939"/>
      <c r="AA939"/>
      <c r="AC939">
        <f t="shared" si="148"/>
        <v>0</v>
      </c>
      <c r="AD939">
        <f t="shared" si="149"/>
        <v>0</v>
      </c>
    </row>
    <row r="940" spans="1:30" hidden="1" x14ac:dyDescent="0.2">
      <c r="A940" s="6" t="s">
        <v>798</v>
      </c>
      <c r="B940" s="2">
        <f t="shared" si="142"/>
        <v>0</v>
      </c>
      <c r="C940" s="2">
        <f t="shared" si="143"/>
        <v>5</v>
      </c>
      <c r="L940" s="66">
        <f t="shared" si="144"/>
        <v>0</v>
      </c>
      <c r="N940" s="66">
        <f t="shared" si="145"/>
        <v>0</v>
      </c>
      <c r="R940" s="66">
        <f t="shared" si="146"/>
        <v>0</v>
      </c>
      <c r="V940" s="66">
        <f t="shared" si="147"/>
        <v>0</v>
      </c>
      <c r="W940"/>
      <c r="X940"/>
      <c r="Y940" s="7"/>
      <c r="Z940"/>
      <c r="AA940"/>
      <c r="AC940">
        <f t="shared" si="148"/>
        <v>0</v>
      </c>
      <c r="AD940">
        <f t="shared" si="149"/>
        <v>0</v>
      </c>
    </row>
    <row r="941" spans="1:30" hidden="1" x14ac:dyDescent="0.2">
      <c r="A941" s="6" t="s">
        <v>799</v>
      </c>
      <c r="B941" s="2">
        <f t="shared" si="142"/>
        <v>0</v>
      </c>
      <c r="C941" s="2">
        <f t="shared" si="143"/>
        <v>5</v>
      </c>
      <c r="L941" s="66">
        <f t="shared" si="144"/>
        <v>0</v>
      </c>
      <c r="N941" s="66">
        <f t="shared" si="145"/>
        <v>0</v>
      </c>
      <c r="R941" s="66">
        <f t="shared" si="146"/>
        <v>0</v>
      </c>
      <c r="V941" s="66">
        <f t="shared" si="147"/>
        <v>0</v>
      </c>
      <c r="W941"/>
      <c r="X941"/>
      <c r="Y941" s="7"/>
      <c r="Z941"/>
      <c r="AA941"/>
      <c r="AC941">
        <f t="shared" si="148"/>
        <v>0</v>
      </c>
      <c r="AD941">
        <f t="shared" si="149"/>
        <v>0</v>
      </c>
    </row>
    <row r="942" spans="1:30" hidden="1" x14ac:dyDescent="0.2">
      <c r="A942" s="6" t="s">
        <v>800</v>
      </c>
      <c r="B942" s="2">
        <f t="shared" si="142"/>
        <v>0</v>
      </c>
      <c r="C942" s="2">
        <f t="shared" si="143"/>
        <v>5</v>
      </c>
      <c r="L942" s="66">
        <f t="shared" si="144"/>
        <v>0</v>
      </c>
      <c r="N942" s="66">
        <f t="shared" si="145"/>
        <v>0</v>
      </c>
      <c r="R942" s="66">
        <f t="shared" si="146"/>
        <v>0</v>
      </c>
      <c r="V942" s="66">
        <f t="shared" si="147"/>
        <v>0</v>
      </c>
      <c r="W942"/>
      <c r="X942"/>
      <c r="Y942" s="7"/>
      <c r="Z942"/>
      <c r="AA942"/>
      <c r="AC942">
        <f t="shared" si="148"/>
        <v>0</v>
      </c>
      <c r="AD942">
        <f t="shared" si="149"/>
        <v>0</v>
      </c>
    </row>
    <row r="943" spans="1:30" hidden="1" x14ac:dyDescent="0.2">
      <c r="A943" s="6" t="s">
        <v>801</v>
      </c>
      <c r="B943" s="2">
        <f t="shared" si="142"/>
        <v>0</v>
      </c>
      <c r="C943" s="2">
        <f t="shared" si="143"/>
        <v>5</v>
      </c>
      <c r="L943" s="66">
        <f t="shared" si="144"/>
        <v>0</v>
      </c>
      <c r="N943" s="66">
        <f t="shared" si="145"/>
        <v>0</v>
      </c>
      <c r="R943" s="66">
        <f t="shared" si="146"/>
        <v>0</v>
      </c>
      <c r="V943" s="66">
        <f t="shared" si="147"/>
        <v>0</v>
      </c>
      <c r="W943"/>
      <c r="X943"/>
      <c r="Y943" s="7"/>
      <c r="Z943"/>
      <c r="AA943"/>
      <c r="AC943">
        <f t="shared" si="148"/>
        <v>0</v>
      </c>
      <c r="AD943">
        <f t="shared" si="149"/>
        <v>0</v>
      </c>
    </row>
    <row r="944" spans="1:30" hidden="1" x14ac:dyDescent="0.2">
      <c r="A944" s="6" t="s">
        <v>802</v>
      </c>
      <c r="B944" s="2">
        <f t="shared" si="142"/>
        <v>0</v>
      </c>
      <c r="C944" s="2">
        <f t="shared" si="143"/>
        <v>5</v>
      </c>
      <c r="L944" s="66">
        <f t="shared" si="144"/>
        <v>0</v>
      </c>
      <c r="N944" s="66">
        <f t="shared" si="145"/>
        <v>0</v>
      </c>
      <c r="R944" s="66">
        <f t="shared" si="146"/>
        <v>0</v>
      </c>
      <c r="V944" s="66">
        <f t="shared" si="147"/>
        <v>0</v>
      </c>
      <c r="W944"/>
      <c r="X944"/>
      <c r="Y944" s="7"/>
      <c r="Z944"/>
      <c r="AA944"/>
      <c r="AC944">
        <f t="shared" si="148"/>
        <v>0</v>
      </c>
      <c r="AD944">
        <f t="shared" si="149"/>
        <v>0</v>
      </c>
    </row>
    <row r="945" spans="1:30" hidden="1" x14ac:dyDescent="0.2">
      <c r="A945" s="6" t="s">
        <v>803</v>
      </c>
      <c r="B945" s="2">
        <f t="shared" si="142"/>
        <v>0</v>
      </c>
      <c r="C945" s="2">
        <f t="shared" si="143"/>
        <v>5</v>
      </c>
      <c r="L945" s="66">
        <f t="shared" si="144"/>
        <v>0</v>
      </c>
      <c r="N945" s="66">
        <f t="shared" si="145"/>
        <v>0</v>
      </c>
      <c r="R945" s="66">
        <f t="shared" si="146"/>
        <v>0</v>
      </c>
      <c r="V945" s="66">
        <f t="shared" si="147"/>
        <v>0</v>
      </c>
      <c r="W945"/>
      <c r="X945"/>
      <c r="Y945" s="7"/>
      <c r="Z945"/>
      <c r="AA945"/>
      <c r="AC945">
        <f t="shared" si="148"/>
        <v>0</v>
      </c>
      <c r="AD945">
        <f t="shared" si="149"/>
        <v>0</v>
      </c>
    </row>
    <row r="946" spans="1:30" hidden="1" x14ac:dyDescent="0.2">
      <c r="A946" s="6" t="s">
        <v>804</v>
      </c>
      <c r="B946" s="2">
        <f t="shared" si="142"/>
        <v>0</v>
      </c>
      <c r="C946" s="2">
        <f t="shared" si="143"/>
        <v>5</v>
      </c>
      <c r="L946" s="66">
        <f t="shared" si="144"/>
        <v>0</v>
      </c>
      <c r="N946" s="66">
        <f t="shared" si="145"/>
        <v>0</v>
      </c>
      <c r="R946" s="66">
        <f t="shared" si="146"/>
        <v>0</v>
      </c>
      <c r="V946" s="66">
        <f t="shared" si="147"/>
        <v>0</v>
      </c>
      <c r="W946"/>
      <c r="X946"/>
      <c r="Y946" s="7"/>
      <c r="Z946"/>
      <c r="AA946"/>
      <c r="AC946">
        <f t="shared" si="148"/>
        <v>0</v>
      </c>
      <c r="AD946">
        <f t="shared" si="149"/>
        <v>0</v>
      </c>
    </row>
    <row r="947" spans="1:30" hidden="1" x14ac:dyDescent="0.2">
      <c r="A947" s="6" t="s">
        <v>805</v>
      </c>
      <c r="B947" s="2">
        <f t="shared" si="142"/>
        <v>0</v>
      </c>
      <c r="C947" s="2">
        <f t="shared" si="143"/>
        <v>5</v>
      </c>
      <c r="L947" s="66">
        <f t="shared" si="144"/>
        <v>0</v>
      </c>
      <c r="N947" s="66">
        <f t="shared" si="145"/>
        <v>0</v>
      </c>
      <c r="R947" s="66">
        <f t="shared" si="146"/>
        <v>0</v>
      </c>
      <c r="V947" s="66">
        <f t="shared" si="147"/>
        <v>0</v>
      </c>
      <c r="W947"/>
      <c r="X947"/>
      <c r="Y947" s="7"/>
      <c r="Z947"/>
      <c r="AA947"/>
      <c r="AC947">
        <f t="shared" si="148"/>
        <v>0</v>
      </c>
      <c r="AD947">
        <f t="shared" si="149"/>
        <v>0</v>
      </c>
    </row>
    <row r="948" spans="1:30" hidden="1" x14ac:dyDescent="0.2">
      <c r="A948" s="6" t="s">
        <v>806</v>
      </c>
      <c r="B948" s="2">
        <f t="shared" si="142"/>
        <v>0</v>
      </c>
      <c r="C948" s="2">
        <f t="shared" si="143"/>
        <v>5</v>
      </c>
      <c r="L948" s="66">
        <f t="shared" si="144"/>
        <v>0</v>
      </c>
      <c r="N948" s="66">
        <f t="shared" si="145"/>
        <v>0</v>
      </c>
      <c r="R948" s="66">
        <f t="shared" si="146"/>
        <v>0</v>
      </c>
      <c r="V948" s="66">
        <f t="shared" si="147"/>
        <v>0</v>
      </c>
      <c r="W948"/>
      <c r="X948"/>
      <c r="Y948" s="7"/>
      <c r="Z948"/>
      <c r="AA948"/>
      <c r="AC948">
        <f t="shared" si="148"/>
        <v>0</v>
      </c>
      <c r="AD948">
        <f t="shared" si="149"/>
        <v>0</v>
      </c>
    </row>
    <row r="949" spans="1:30" hidden="1" x14ac:dyDescent="0.2">
      <c r="A949" s="6" t="s">
        <v>807</v>
      </c>
      <c r="B949" s="2">
        <f t="shared" si="142"/>
        <v>0</v>
      </c>
      <c r="C949" s="2">
        <f t="shared" si="143"/>
        <v>5</v>
      </c>
      <c r="L949" s="66">
        <f t="shared" si="144"/>
        <v>0</v>
      </c>
      <c r="N949" s="66">
        <f t="shared" si="145"/>
        <v>0</v>
      </c>
      <c r="R949" s="66">
        <f t="shared" si="146"/>
        <v>0</v>
      </c>
      <c r="V949" s="66">
        <f t="shared" si="147"/>
        <v>0</v>
      </c>
      <c r="W949"/>
      <c r="X949"/>
      <c r="Y949" s="7"/>
      <c r="Z949"/>
      <c r="AA949"/>
      <c r="AC949">
        <f t="shared" si="148"/>
        <v>0</v>
      </c>
      <c r="AD949">
        <f t="shared" si="149"/>
        <v>0</v>
      </c>
    </row>
    <row r="950" spans="1:30" hidden="1" x14ac:dyDescent="0.2">
      <c r="A950" s="6" t="s">
        <v>808</v>
      </c>
      <c r="B950" s="2">
        <f t="shared" si="142"/>
        <v>0</v>
      </c>
      <c r="C950" s="2">
        <f t="shared" si="143"/>
        <v>5</v>
      </c>
      <c r="L950" s="66">
        <f t="shared" si="144"/>
        <v>0</v>
      </c>
      <c r="N950" s="66">
        <f t="shared" si="145"/>
        <v>0</v>
      </c>
      <c r="R950" s="66">
        <f t="shared" si="146"/>
        <v>0</v>
      </c>
      <c r="V950" s="66">
        <f t="shared" si="147"/>
        <v>0</v>
      </c>
      <c r="W950"/>
      <c r="X950"/>
      <c r="Y950" s="7"/>
      <c r="Z950"/>
      <c r="AA950"/>
      <c r="AC950">
        <f t="shared" si="148"/>
        <v>0</v>
      </c>
      <c r="AD950">
        <f t="shared" si="149"/>
        <v>0</v>
      </c>
    </row>
    <row r="951" spans="1:30" hidden="1" x14ac:dyDescent="0.2">
      <c r="A951" s="6" t="s">
        <v>809</v>
      </c>
      <c r="B951" s="2">
        <f t="shared" si="142"/>
        <v>0</v>
      </c>
      <c r="C951" s="2">
        <f t="shared" si="143"/>
        <v>5</v>
      </c>
      <c r="L951" s="66">
        <f t="shared" si="144"/>
        <v>0</v>
      </c>
      <c r="N951" s="66">
        <f t="shared" si="145"/>
        <v>0</v>
      </c>
      <c r="R951" s="66">
        <f t="shared" si="146"/>
        <v>0</v>
      </c>
      <c r="V951" s="66">
        <f t="shared" si="147"/>
        <v>0</v>
      </c>
      <c r="W951"/>
      <c r="X951"/>
      <c r="Y951" s="7"/>
      <c r="Z951"/>
      <c r="AA951"/>
      <c r="AC951">
        <f t="shared" si="148"/>
        <v>0</v>
      </c>
      <c r="AD951">
        <f t="shared" si="149"/>
        <v>0</v>
      </c>
    </row>
    <row r="952" spans="1:30" hidden="1" x14ac:dyDescent="0.2">
      <c r="A952" s="6" t="s">
        <v>810</v>
      </c>
      <c r="B952" s="2">
        <f t="shared" si="142"/>
        <v>0</v>
      </c>
      <c r="C952" s="2">
        <f t="shared" si="143"/>
        <v>5</v>
      </c>
      <c r="L952" s="66">
        <f t="shared" si="144"/>
        <v>0</v>
      </c>
      <c r="N952" s="66">
        <f t="shared" si="145"/>
        <v>0</v>
      </c>
      <c r="R952" s="66">
        <f t="shared" si="146"/>
        <v>0</v>
      </c>
      <c r="V952" s="66">
        <f t="shared" si="147"/>
        <v>0</v>
      </c>
      <c r="W952"/>
      <c r="X952"/>
      <c r="Y952" s="7"/>
      <c r="Z952"/>
      <c r="AA952"/>
      <c r="AC952">
        <f t="shared" si="148"/>
        <v>0</v>
      </c>
      <c r="AD952">
        <f t="shared" si="149"/>
        <v>0</v>
      </c>
    </row>
    <row r="953" spans="1:30" hidden="1" x14ac:dyDescent="0.2">
      <c r="A953" s="6" t="s">
        <v>811</v>
      </c>
      <c r="B953" s="2">
        <f t="shared" ref="B953:B1009" si="150">+L953+N953+R953+V953+X953</f>
        <v>0</v>
      </c>
      <c r="C953" s="2">
        <f t="shared" ref="C953:C1006" si="151">RANK(B953,B$810:B$1009,0)</f>
        <v>5</v>
      </c>
      <c r="L953" s="66">
        <f t="shared" ref="L953:L1009" si="152">IF(AND(I953&lt;1,J953&lt;1,K953&lt;1),0,IF(250+((80-(I953*60+J953))*2)&lt;0,0,IF(K953&lt;50,250+((80-(I953*60+J953))*2),IF(K953&gt;49,250+((80-(I953*60+J953))*2)-1,250+((80-(I953*60+J953))*2)))))</f>
        <v>0</v>
      </c>
      <c r="N953" s="66">
        <f t="shared" ref="N953:N1009" si="153">IF(M953&lt;89,0,250+((M953-172)*3))</f>
        <v>0</v>
      </c>
      <c r="R953" s="66">
        <f t="shared" ref="R953:R1009" si="154">IF(AND(O953&lt;1,P953&lt;1,Q953&lt;1),0,IF(250+((400-(O953*60+P953))*1)&lt;0,0,250+((400-(O953*60+P953))*1)))</f>
        <v>0</v>
      </c>
      <c r="V953" s="66">
        <f t="shared" ref="V953:V1009" si="155">IF(AND(S953&lt;1,T953&lt;1,U953&lt;1),0,IF(500+((460-(S953*60+T953))*1)&lt;0,0,500+((460-(S953*60+T953))*1)))</f>
        <v>0</v>
      </c>
      <c r="W953"/>
      <c r="X953"/>
      <c r="Y953" s="7"/>
      <c r="Z953"/>
      <c r="AA953"/>
      <c r="AC953">
        <f t="shared" si="148"/>
        <v>0</v>
      </c>
      <c r="AD953">
        <f t="shared" si="149"/>
        <v>0</v>
      </c>
    </row>
    <row r="954" spans="1:30" hidden="1" x14ac:dyDescent="0.2">
      <c r="A954" s="6" t="s">
        <v>812</v>
      </c>
      <c r="B954" s="2">
        <f t="shared" si="150"/>
        <v>0</v>
      </c>
      <c r="C954" s="2">
        <f t="shared" si="151"/>
        <v>5</v>
      </c>
      <c r="L954" s="66">
        <f t="shared" si="152"/>
        <v>0</v>
      </c>
      <c r="N954" s="66">
        <f t="shared" si="153"/>
        <v>0</v>
      </c>
      <c r="R954" s="66">
        <f t="shared" si="154"/>
        <v>0</v>
      </c>
      <c r="V954" s="66">
        <f t="shared" si="155"/>
        <v>0</v>
      </c>
      <c r="W954"/>
      <c r="X954"/>
      <c r="Y954" s="7"/>
      <c r="Z954"/>
      <c r="AA954"/>
      <c r="AC954">
        <f t="shared" si="148"/>
        <v>0</v>
      </c>
      <c r="AD954">
        <f t="shared" si="149"/>
        <v>0</v>
      </c>
    </row>
    <row r="955" spans="1:30" hidden="1" x14ac:dyDescent="0.2">
      <c r="A955" s="6" t="s">
        <v>813</v>
      </c>
      <c r="B955" s="2">
        <f t="shared" si="150"/>
        <v>0</v>
      </c>
      <c r="C955" s="2">
        <f t="shared" si="151"/>
        <v>5</v>
      </c>
      <c r="L955" s="66">
        <f t="shared" si="152"/>
        <v>0</v>
      </c>
      <c r="N955" s="66">
        <f t="shared" si="153"/>
        <v>0</v>
      </c>
      <c r="R955" s="66">
        <f t="shared" si="154"/>
        <v>0</v>
      </c>
      <c r="V955" s="66">
        <f t="shared" si="155"/>
        <v>0</v>
      </c>
      <c r="W955"/>
      <c r="X955"/>
      <c r="Y955" s="7"/>
      <c r="Z955"/>
      <c r="AA955"/>
      <c r="AC955">
        <f t="shared" si="148"/>
        <v>0</v>
      </c>
      <c r="AD955">
        <f t="shared" si="149"/>
        <v>0</v>
      </c>
    </row>
    <row r="956" spans="1:30" hidden="1" x14ac:dyDescent="0.2">
      <c r="A956" s="6" t="s">
        <v>814</v>
      </c>
      <c r="B956" s="2">
        <f t="shared" si="150"/>
        <v>0</v>
      </c>
      <c r="C956" s="2">
        <f t="shared" si="151"/>
        <v>5</v>
      </c>
      <c r="L956" s="66">
        <f t="shared" si="152"/>
        <v>0</v>
      </c>
      <c r="N956" s="66">
        <f t="shared" si="153"/>
        <v>0</v>
      </c>
      <c r="R956" s="66">
        <f t="shared" si="154"/>
        <v>0</v>
      </c>
      <c r="V956" s="66">
        <f t="shared" si="155"/>
        <v>0</v>
      </c>
      <c r="W956"/>
      <c r="X956"/>
      <c r="Y956" s="7"/>
      <c r="Z956"/>
      <c r="AA956"/>
      <c r="AC956">
        <f t="shared" si="148"/>
        <v>0</v>
      </c>
      <c r="AD956">
        <f t="shared" si="149"/>
        <v>0</v>
      </c>
    </row>
    <row r="957" spans="1:30" hidden="1" x14ac:dyDescent="0.2">
      <c r="A957" s="6" t="s">
        <v>815</v>
      </c>
      <c r="B957" s="2">
        <f t="shared" si="150"/>
        <v>0</v>
      </c>
      <c r="C957" s="2">
        <f t="shared" si="151"/>
        <v>5</v>
      </c>
      <c r="L957" s="66">
        <f t="shared" si="152"/>
        <v>0</v>
      </c>
      <c r="N957" s="66">
        <f t="shared" si="153"/>
        <v>0</v>
      </c>
      <c r="R957" s="66">
        <f t="shared" si="154"/>
        <v>0</v>
      </c>
      <c r="V957" s="66">
        <f t="shared" si="155"/>
        <v>0</v>
      </c>
      <c r="W957"/>
      <c r="X957"/>
      <c r="Y957" s="7"/>
      <c r="Z957"/>
      <c r="AA957"/>
      <c r="AC957">
        <f t="shared" si="148"/>
        <v>0</v>
      </c>
      <c r="AD957">
        <f t="shared" si="149"/>
        <v>0</v>
      </c>
    </row>
    <row r="958" spans="1:30" hidden="1" x14ac:dyDescent="0.2">
      <c r="A958" s="6" t="s">
        <v>816</v>
      </c>
      <c r="B958" s="2">
        <f t="shared" si="150"/>
        <v>0</v>
      </c>
      <c r="C958" s="2">
        <f t="shared" si="151"/>
        <v>5</v>
      </c>
      <c r="L958" s="66">
        <f t="shared" si="152"/>
        <v>0</v>
      </c>
      <c r="N958" s="66">
        <f t="shared" si="153"/>
        <v>0</v>
      </c>
      <c r="R958" s="66">
        <f t="shared" si="154"/>
        <v>0</v>
      </c>
      <c r="V958" s="66">
        <f t="shared" si="155"/>
        <v>0</v>
      </c>
      <c r="W958"/>
      <c r="X958"/>
      <c r="Y958" s="7"/>
      <c r="Z958"/>
      <c r="AA958"/>
      <c r="AC958">
        <f t="shared" ref="AC958:AC1011" si="156">B958</f>
        <v>0</v>
      </c>
      <c r="AD958">
        <f t="shared" ref="AD958:AD1011" si="157">AA958+AB958+AC958</f>
        <v>0</v>
      </c>
    </row>
    <row r="959" spans="1:30" hidden="1" x14ac:dyDescent="0.2">
      <c r="A959" s="6" t="s">
        <v>817</v>
      </c>
      <c r="B959" s="2">
        <f t="shared" si="150"/>
        <v>0</v>
      </c>
      <c r="C959" s="2">
        <f t="shared" si="151"/>
        <v>5</v>
      </c>
      <c r="L959" s="66">
        <f t="shared" si="152"/>
        <v>0</v>
      </c>
      <c r="N959" s="66">
        <f t="shared" si="153"/>
        <v>0</v>
      </c>
      <c r="R959" s="66">
        <f t="shared" si="154"/>
        <v>0</v>
      </c>
      <c r="V959" s="66">
        <f t="shared" si="155"/>
        <v>0</v>
      </c>
      <c r="W959"/>
      <c r="X959"/>
      <c r="Y959" s="7"/>
      <c r="Z959"/>
      <c r="AA959"/>
      <c r="AC959">
        <f t="shared" si="156"/>
        <v>0</v>
      </c>
      <c r="AD959">
        <f t="shared" si="157"/>
        <v>0</v>
      </c>
    </row>
    <row r="960" spans="1:30" hidden="1" x14ac:dyDescent="0.2">
      <c r="A960" s="6" t="s">
        <v>818</v>
      </c>
      <c r="B960" s="2">
        <f t="shared" si="150"/>
        <v>0</v>
      </c>
      <c r="C960" s="2">
        <f t="shared" si="151"/>
        <v>5</v>
      </c>
      <c r="L960" s="66">
        <f t="shared" si="152"/>
        <v>0</v>
      </c>
      <c r="N960" s="66">
        <f t="shared" si="153"/>
        <v>0</v>
      </c>
      <c r="R960" s="66">
        <f t="shared" si="154"/>
        <v>0</v>
      </c>
      <c r="V960" s="66">
        <f t="shared" si="155"/>
        <v>0</v>
      </c>
      <c r="W960"/>
      <c r="X960"/>
      <c r="Y960" s="7"/>
      <c r="Z960"/>
      <c r="AA960"/>
      <c r="AC960">
        <f t="shared" si="156"/>
        <v>0</v>
      </c>
      <c r="AD960">
        <f t="shared" si="157"/>
        <v>0</v>
      </c>
    </row>
    <row r="961" spans="1:30" hidden="1" x14ac:dyDescent="0.2">
      <c r="A961" s="6" t="s">
        <v>819</v>
      </c>
      <c r="B961" s="2">
        <f t="shared" si="150"/>
        <v>0</v>
      </c>
      <c r="C961" s="2">
        <f t="shared" si="151"/>
        <v>5</v>
      </c>
      <c r="L961" s="66">
        <f t="shared" si="152"/>
        <v>0</v>
      </c>
      <c r="N961" s="66">
        <f t="shared" si="153"/>
        <v>0</v>
      </c>
      <c r="R961" s="66">
        <f t="shared" si="154"/>
        <v>0</v>
      </c>
      <c r="V961" s="66">
        <f t="shared" si="155"/>
        <v>0</v>
      </c>
      <c r="W961"/>
      <c r="X961"/>
      <c r="Y961" s="7"/>
      <c r="Z961"/>
      <c r="AA961"/>
      <c r="AC961">
        <f t="shared" si="156"/>
        <v>0</v>
      </c>
      <c r="AD961">
        <f t="shared" si="157"/>
        <v>0</v>
      </c>
    </row>
    <row r="962" spans="1:30" hidden="1" x14ac:dyDescent="0.2">
      <c r="A962" s="6" t="s">
        <v>820</v>
      </c>
      <c r="B962" s="2">
        <f t="shared" si="150"/>
        <v>0</v>
      </c>
      <c r="C962" s="2">
        <f t="shared" si="151"/>
        <v>5</v>
      </c>
      <c r="L962" s="66">
        <f t="shared" si="152"/>
        <v>0</v>
      </c>
      <c r="N962" s="66">
        <f t="shared" si="153"/>
        <v>0</v>
      </c>
      <c r="R962" s="66">
        <f t="shared" si="154"/>
        <v>0</v>
      </c>
      <c r="V962" s="66">
        <f t="shared" si="155"/>
        <v>0</v>
      </c>
      <c r="W962"/>
      <c r="X962"/>
      <c r="Y962" s="7"/>
      <c r="Z962"/>
      <c r="AA962"/>
      <c r="AC962">
        <f t="shared" si="156"/>
        <v>0</v>
      </c>
      <c r="AD962">
        <f t="shared" si="157"/>
        <v>0</v>
      </c>
    </row>
    <row r="963" spans="1:30" hidden="1" x14ac:dyDescent="0.2">
      <c r="A963" s="6" t="s">
        <v>821</v>
      </c>
      <c r="B963" s="2">
        <f t="shared" si="150"/>
        <v>0</v>
      </c>
      <c r="C963" s="2">
        <f t="shared" si="151"/>
        <v>5</v>
      </c>
      <c r="L963" s="66">
        <f t="shared" si="152"/>
        <v>0</v>
      </c>
      <c r="N963" s="66">
        <f t="shared" si="153"/>
        <v>0</v>
      </c>
      <c r="R963" s="66">
        <f t="shared" si="154"/>
        <v>0</v>
      </c>
      <c r="V963" s="66">
        <f t="shared" si="155"/>
        <v>0</v>
      </c>
      <c r="W963"/>
      <c r="X963"/>
      <c r="Y963" s="7"/>
      <c r="Z963"/>
      <c r="AA963"/>
      <c r="AC963">
        <f t="shared" si="156"/>
        <v>0</v>
      </c>
      <c r="AD963">
        <f t="shared" si="157"/>
        <v>0</v>
      </c>
    </row>
    <row r="964" spans="1:30" hidden="1" x14ac:dyDescent="0.2">
      <c r="A964" s="6" t="s">
        <v>822</v>
      </c>
      <c r="B964" s="2">
        <f t="shared" si="150"/>
        <v>0</v>
      </c>
      <c r="C964" s="2">
        <f t="shared" si="151"/>
        <v>5</v>
      </c>
      <c r="L964" s="66">
        <f t="shared" si="152"/>
        <v>0</v>
      </c>
      <c r="N964" s="66">
        <f t="shared" si="153"/>
        <v>0</v>
      </c>
      <c r="R964" s="66">
        <f t="shared" si="154"/>
        <v>0</v>
      </c>
      <c r="V964" s="66">
        <f t="shared" si="155"/>
        <v>0</v>
      </c>
      <c r="W964"/>
      <c r="X964"/>
      <c r="Y964" s="7"/>
      <c r="Z964"/>
      <c r="AA964"/>
      <c r="AC964">
        <f t="shared" si="156"/>
        <v>0</v>
      </c>
      <c r="AD964">
        <f t="shared" si="157"/>
        <v>0</v>
      </c>
    </row>
    <row r="965" spans="1:30" hidden="1" x14ac:dyDescent="0.2">
      <c r="A965" s="6" t="s">
        <v>823</v>
      </c>
      <c r="B965" s="2">
        <f t="shared" si="150"/>
        <v>0</v>
      </c>
      <c r="C965" s="2">
        <f t="shared" si="151"/>
        <v>5</v>
      </c>
      <c r="L965" s="66">
        <f t="shared" si="152"/>
        <v>0</v>
      </c>
      <c r="N965" s="66">
        <f t="shared" si="153"/>
        <v>0</v>
      </c>
      <c r="R965" s="66">
        <f t="shared" si="154"/>
        <v>0</v>
      </c>
      <c r="V965" s="66">
        <f t="shared" si="155"/>
        <v>0</v>
      </c>
      <c r="W965"/>
      <c r="X965"/>
      <c r="Y965" s="7"/>
      <c r="Z965"/>
      <c r="AA965"/>
      <c r="AC965">
        <f t="shared" si="156"/>
        <v>0</v>
      </c>
      <c r="AD965">
        <f t="shared" si="157"/>
        <v>0</v>
      </c>
    </row>
    <row r="966" spans="1:30" hidden="1" x14ac:dyDescent="0.2">
      <c r="A966" s="6" t="s">
        <v>824</v>
      </c>
      <c r="B966" s="2">
        <f t="shared" si="150"/>
        <v>0</v>
      </c>
      <c r="C966" s="2">
        <f t="shared" si="151"/>
        <v>5</v>
      </c>
      <c r="L966" s="66">
        <f t="shared" si="152"/>
        <v>0</v>
      </c>
      <c r="N966" s="66">
        <f t="shared" si="153"/>
        <v>0</v>
      </c>
      <c r="R966" s="66">
        <f t="shared" si="154"/>
        <v>0</v>
      </c>
      <c r="V966" s="66">
        <f t="shared" si="155"/>
        <v>0</v>
      </c>
      <c r="W966"/>
      <c r="X966"/>
      <c r="Y966" s="7"/>
      <c r="Z966"/>
      <c r="AA966"/>
      <c r="AC966">
        <f t="shared" si="156"/>
        <v>0</v>
      </c>
      <c r="AD966">
        <f t="shared" si="157"/>
        <v>0</v>
      </c>
    </row>
    <row r="967" spans="1:30" hidden="1" x14ac:dyDescent="0.2">
      <c r="A967" s="6" t="s">
        <v>825</v>
      </c>
      <c r="B967" s="2">
        <f t="shared" si="150"/>
        <v>0</v>
      </c>
      <c r="C967" s="2">
        <f t="shared" si="151"/>
        <v>5</v>
      </c>
      <c r="L967" s="66">
        <f t="shared" si="152"/>
        <v>0</v>
      </c>
      <c r="N967" s="66">
        <f t="shared" si="153"/>
        <v>0</v>
      </c>
      <c r="R967" s="66">
        <f t="shared" si="154"/>
        <v>0</v>
      </c>
      <c r="V967" s="66">
        <f t="shared" si="155"/>
        <v>0</v>
      </c>
      <c r="W967"/>
      <c r="X967"/>
      <c r="Y967" s="7"/>
      <c r="Z967"/>
      <c r="AA967"/>
      <c r="AC967">
        <f t="shared" si="156"/>
        <v>0</v>
      </c>
      <c r="AD967">
        <f t="shared" si="157"/>
        <v>0</v>
      </c>
    </row>
    <row r="968" spans="1:30" hidden="1" x14ac:dyDescent="0.2">
      <c r="A968" s="6" t="s">
        <v>826</v>
      </c>
      <c r="B968" s="2">
        <f t="shared" si="150"/>
        <v>0</v>
      </c>
      <c r="C968" s="2">
        <f t="shared" si="151"/>
        <v>5</v>
      </c>
      <c r="L968" s="66">
        <f t="shared" si="152"/>
        <v>0</v>
      </c>
      <c r="N968" s="66">
        <f t="shared" si="153"/>
        <v>0</v>
      </c>
      <c r="R968" s="66">
        <f t="shared" si="154"/>
        <v>0</v>
      </c>
      <c r="V968" s="66">
        <f t="shared" si="155"/>
        <v>0</v>
      </c>
      <c r="W968"/>
      <c r="X968"/>
      <c r="Y968" s="7"/>
      <c r="Z968"/>
      <c r="AA968"/>
      <c r="AC968">
        <f t="shared" si="156"/>
        <v>0</v>
      </c>
      <c r="AD968">
        <f t="shared" si="157"/>
        <v>0</v>
      </c>
    </row>
    <row r="969" spans="1:30" hidden="1" x14ac:dyDescent="0.2">
      <c r="A969" s="6" t="s">
        <v>827</v>
      </c>
      <c r="B969" s="2">
        <f t="shared" si="150"/>
        <v>0</v>
      </c>
      <c r="C969" s="2">
        <f t="shared" si="151"/>
        <v>5</v>
      </c>
      <c r="L969" s="66">
        <f t="shared" si="152"/>
        <v>0</v>
      </c>
      <c r="N969" s="66">
        <f t="shared" si="153"/>
        <v>0</v>
      </c>
      <c r="R969" s="66">
        <f t="shared" si="154"/>
        <v>0</v>
      </c>
      <c r="V969" s="66">
        <f t="shared" si="155"/>
        <v>0</v>
      </c>
      <c r="W969"/>
      <c r="X969"/>
      <c r="Y969" s="7"/>
      <c r="Z969"/>
      <c r="AA969"/>
      <c r="AC969">
        <f t="shared" si="156"/>
        <v>0</v>
      </c>
      <c r="AD969">
        <f t="shared" si="157"/>
        <v>0</v>
      </c>
    </row>
    <row r="970" spans="1:30" hidden="1" x14ac:dyDescent="0.2">
      <c r="A970" s="6" t="s">
        <v>828</v>
      </c>
      <c r="B970" s="2">
        <f t="shared" si="150"/>
        <v>0</v>
      </c>
      <c r="C970" s="2">
        <f t="shared" si="151"/>
        <v>5</v>
      </c>
      <c r="L970" s="66">
        <f t="shared" si="152"/>
        <v>0</v>
      </c>
      <c r="N970" s="66">
        <f t="shared" si="153"/>
        <v>0</v>
      </c>
      <c r="R970" s="66">
        <f t="shared" si="154"/>
        <v>0</v>
      </c>
      <c r="V970" s="66">
        <f t="shared" si="155"/>
        <v>0</v>
      </c>
      <c r="W970"/>
      <c r="X970"/>
      <c r="Y970" s="7"/>
      <c r="Z970"/>
      <c r="AA970"/>
      <c r="AC970">
        <f t="shared" si="156"/>
        <v>0</v>
      </c>
      <c r="AD970">
        <f t="shared" si="157"/>
        <v>0</v>
      </c>
    </row>
    <row r="971" spans="1:30" hidden="1" x14ac:dyDescent="0.2">
      <c r="A971" s="6" t="s">
        <v>829</v>
      </c>
      <c r="B971" s="2">
        <f t="shared" si="150"/>
        <v>0</v>
      </c>
      <c r="C971" s="2">
        <f t="shared" si="151"/>
        <v>5</v>
      </c>
      <c r="L971" s="66">
        <f t="shared" si="152"/>
        <v>0</v>
      </c>
      <c r="N971" s="66">
        <f t="shared" si="153"/>
        <v>0</v>
      </c>
      <c r="R971" s="66">
        <f t="shared" si="154"/>
        <v>0</v>
      </c>
      <c r="V971" s="66">
        <f t="shared" si="155"/>
        <v>0</v>
      </c>
      <c r="W971"/>
      <c r="X971"/>
      <c r="Y971" s="7"/>
      <c r="Z971"/>
      <c r="AA971"/>
      <c r="AC971">
        <f t="shared" si="156"/>
        <v>0</v>
      </c>
      <c r="AD971">
        <f t="shared" si="157"/>
        <v>0</v>
      </c>
    </row>
    <row r="972" spans="1:30" hidden="1" x14ac:dyDescent="0.2">
      <c r="A972" s="6" t="s">
        <v>830</v>
      </c>
      <c r="B972" s="2">
        <f t="shared" si="150"/>
        <v>0</v>
      </c>
      <c r="C972" s="2">
        <f t="shared" si="151"/>
        <v>5</v>
      </c>
      <c r="L972" s="66">
        <f t="shared" si="152"/>
        <v>0</v>
      </c>
      <c r="N972" s="66">
        <f t="shared" si="153"/>
        <v>0</v>
      </c>
      <c r="R972" s="66">
        <f t="shared" si="154"/>
        <v>0</v>
      </c>
      <c r="V972" s="66">
        <f t="shared" si="155"/>
        <v>0</v>
      </c>
      <c r="W972"/>
      <c r="X972"/>
      <c r="Y972" s="7"/>
      <c r="Z972"/>
      <c r="AA972"/>
      <c r="AC972">
        <f t="shared" si="156"/>
        <v>0</v>
      </c>
      <c r="AD972">
        <f t="shared" si="157"/>
        <v>0</v>
      </c>
    </row>
    <row r="973" spans="1:30" hidden="1" x14ac:dyDescent="0.2">
      <c r="A973" s="6" t="s">
        <v>831</v>
      </c>
      <c r="B973" s="2">
        <f t="shared" si="150"/>
        <v>0</v>
      </c>
      <c r="C973" s="2">
        <f t="shared" si="151"/>
        <v>5</v>
      </c>
      <c r="L973" s="66">
        <f t="shared" si="152"/>
        <v>0</v>
      </c>
      <c r="N973" s="66">
        <f t="shared" si="153"/>
        <v>0</v>
      </c>
      <c r="R973" s="66">
        <f t="shared" si="154"/>
        <v>0</v>
      </c>
      <c r="V973" s="66">
        <f t="shared" si="155"/>
        <v>0</v>
      </c>
      <c r="W973"/>
      <c r="X973"/>
      <c r="Y973" s="7"/>
      <c r="Z973"/>
      <c r="AA973"/>
      <c r="AC973">
        <f t="shared" si="156"/>
        <v>0</v>
      </c>
      <c r="AD973">
        <f t="shared" si="157"/>
        <v>0</v>
      </c>
    </row>
    <row r="974" spans="1:30" hidden="1" x14ac:dyDescent="0.2">
      <c r="A974" s="6" t="s">
        <v>832</v>
      </c>
      <c r="B974" s="2">
        <f t="shared" si="150"/>
        <v>0</v>
      </c>
      <c r="C974" s="2">
        <f t="shared" si="151"/>
        <v>5</v>
      </c>
      <c r="L974" s="66">
        <f t="shared" si="152"/>
        <v>0</v>
      </c>
      <c r="N974" s="66">
        <f t="shared" si="153"/>
        <v>0</v>
      </c>
      <c r="R974" s="66">
        <f t="shared" si="154"/>
        <v>0</v>
      </c>
      <c r="V974" s="66">
        <f t="shared" si="155"/>
        <v>0</v>
      </c>
      <c r="W974"/>
      <c r="X974"/>
      <c r="Y974" s="7"/>
      <c r="Z974"/>
      <c r="AA974"/>
      <c r="AC974">
        <f t="shared" si="156"/>
        <v>0</v>
      </c>
      <c r="AD974">
        <f t="shared" si="157"/>
        <v>0</v>
      </c>
    </row>
    <row r="975" spans="1:30" hidden="1" x14ac:dyDescent="0.2">
      <c r="A975" s="6" t="s">
        <v>833</v>
      </c>
      <c r="B975" s="2">
        <f t="shared" si="150"/>
        <v>0</v>
      </c>
      <c r="C975" s="2">
        <f t="shared" si="151"/>
        <v>5</v>
      </c>
      <c r="L975" s="66">
        <f t="shared" si="152"/>
        <v>0</v>
      </c>
      <c r="N975" s="66">
        <f t="shared" si="153"/>
        <v>0</v>
      </c>
      <c r="R975" s="66">
        <f t="shared" si="154"/>
        <v>0</v>
      </c>
      <c r="V975" s="66">
        <f t="shared" si="155"/>
        <v>0</v>
      </c>
      <c r="W975"/>
      <c r="X975"/>
      <c r="Y975" s="7"/>
      <c r="Z975"/>
      <c r="AA975"/>
      <c r="AC975">
        <f t="shared" si="156"/>
        <v>0</v>
      </c>
      <c r="AD975">
        <f t="shared" si="157"/>
        <v>0</v>
      </c>
    </row>
    <row r="976" spans="1:30" hidden="1" x14ac:dyDescent="0.2">
      <c r="A976" s="6" t="s">
        <v>834</v>
      </c>
      <c r="B976" s="2">
        <f t="shared" si="150"/>
        <v>0</v>
      </c>
      <c r="C976" s="2">
        <f t="shared" si="151"/>
        <v>5</v>
      </c>
      <c r="L976" s="66">
        <f t="shared" si="152"/>
        <v>0</v>
      </c>
      <c r="N976" s="66">
        <f t="shared" si="153"/>
        <v>0</v>
      </c>
      <c r="R976" s="66">
        <f t="shared" si="154"/>
        <v>0</v>
      </c>
      <c r="V976" s="66">
        <f t="shared" si="155"/>
        <v>0</v>
      </c>
      <c r="W976"/>
      <c r="X976"/>
      <c r="Y976" s="7"/>
      <c r="Z976"/>
      <c r="AA976"/>
      <c r="AC976">
        <f t="shared" si="156"/>
        <v>0</v>
      </c>
      <c r="AD976">
        <f t="shared" si="157"/>
        <v>0</v>
      </c>
    </row>
    <row r="977" spans="1:30" hidden="1" x14ac:dyDescent="0.2">
      <c r="A977" s="6" t="s">
        <v>835</v>
      </c>
      <c r="B977" s="2">
        <f t="shared" si="150"/>
        <v>0</v>
      </c>
      <c r="C977" s="2">
        <f t="shared" si="151"/>
        <v>5</v>
      </c>
      <c r="L977" s="66">
        <f t="shared" si="152"/>
        <v>0</v>
      </c>
      <c r="N977" s="66">
        <f t="shared" si="153"/>
        <v>0</v>
      </c>
      <c r="R977" s="66">
        <f t="shared" si="154"/>
        <v>0</v>
      </c>
      <c r="V977" s="66">
        <f t="shared" si="155"/>
        <v>0</v>
      </c>
      <c r="W977"/>
      <c r="X977"/>
      <c r="Y977" s="7"/>
      <c r="Z977"/>
      <c r="AA977"/>
      <c r="AC977">
        <f t="shared" si="156"/>
        <v>0</v>
      </c>
      <c r="AD977">
        <f t="shared" si="157"/>
        <v>0</v>
      </c>
    </row>
    <row r="978" spans="1:30" hidden="1" x14ac:dyDescent="0.2">
      <c r="A978" s="6" t="s">
        <v>836</v>
      </c>
      <c r="B978" s="2">
        <f t="shared" si="150"/>
        <v>0</v>
      </c>
      <c r="C978" s="2">
        <f t="shared" si="151"/>
        <v>5</v>
      </c>
      <c r="L978" s="66">
        <f t="shared" si="152"/>
        <v>0</v>
      </c>
      <c r="N978" s="66">
        <f t="shared" si="153"/>
        <v>0</v>
      </c>
      <c r="R978" s="66">
        <f t="shared" si="154"/>
        <v>0</v>
      </c>
      <c r="V978" s="66">
        <f t="shared" si="155"/>
        <v>0</v>
      </c>
      <c r="W978"/>
      <c r="X978"/>
      <c r="Y978" s="7"/>
      <c r="Z978"/>
      <c r="AA978"/>
      <c r="AC978">
        <f t="shared" si="156"/>
        <v>0</v>
      </c>
      <c r="AD978">
        <f t="shared" si="157"/>
        <v>0</v>
      </c>
    </row>
    <row r="979" spans="1:30" hidden="1" x14ac:dyDescent="0.2">
      <c r="A979" s="6" t="s">
        <v>837</v>
      </c>
      <c r="B979" s="2">
        <f t="shared" si="150"/>
        <v>0</v>
      </c>
      <c r="C979" s="2">
        <f t="shared" si="151"/>
        <v>5</v>
      </c>
      <c r="L979" s="66">
        <f t="shared" si="152"/>
        <v>0</v>
      </c>
      <c r="N979" s="66">
        <f t="shared" si="153"/>
        <v>0</v>
      </c>
      <c r="R979" s="66">
        <f t="shared" si="154"/>
        <v>0</v>
      </c>
      <c r="V979" s="66">
        <f t="shared" si="155"/>
        <v>0</v>
      </c>
      <c r="W979"/>
      <c r="X979"/>
      <c r="Y979" s="7"/>
      <c r="Z979"/>
      <c r="AA979"/>
      <c r="AC979">
        <f t="shared" si="156"/>
        <v>0</v>
      </c>
      <c r="AD979">
        <f t="shared" si="157"/>
        <v>0</v>
      </c>
    </row>
    <row r="980" spans="1:30" hidden="1" x14ac:dyDescent="0.2">
      <c r="A980" s="6" t="s">
        <v>838</v>
      </c>
      <c r="B980" s="2">
        <f t="shared" si="150"/>
        <v>0</v>
      </c>
      <c r="C980" s="2">
        <f t="shared" si="151"/>
        <v>5</v>
      </c>
      <c r="L980" s="66">
        <f t="shared" si="152"/>
        <v>0</v>
      </c>
      <c r="N980" s="66">
        <f t="shared" si="153"/>
        <v>0</v>
      </c>
      <c r="R980" s="66">
        <f t="shared" si="154"/>
        <v>0</v>
      </c>
      <c r="V980" s="66">
        <f t="shared" si="155"/>
        <v>0</v>
      </c>
      <c r="W980"/>
      <c r="X980"/>
      <c r="Y980" s="7"/>
      <c r="Z980"/>
      <c r="AA980"/>
      <c r="AC980">
        <f t="shared" si="156"/>
        <v>0</v>
      </c>
      <c r="AD980">
        <f t="shared" si="157"/>
        <v>0</v>
      </c>
    </row>
    <row r="981" spans="1:30" hidden="1" x14ac:dyDescent="0.2">
      <c r="A981" s="6" t="s">
        <v>839</v>
      </c>
      <c r="B981" s="2">
        <f t="shared" si="150"/>
        <v>0</v>
      </c>
      <c r="C981" s="2">
        <f t="shared" si="151"/>
        <v>5</v>
      </c>
      <c r="L981" s="66">
        <f t="shared" si="152"/>
        <v>0</v>
      </c>
      <c r="N981" s="66">
        <f t="shared" si="153"/>
        <v>0</v>
      </c>
      <c r="R981" s="66">
        <f t="shared" si="154"/>
        <v>0</v>
      </c>
      <c r="V981" s="66">
        <f t="shared" si="155"/>
        <v>0</v>
      </c>
      <c r="W981"/>
      <c r="X981"/>
      <c r="Y981" s="7"/>
      <c r="Z981"/>
      <c r="AA981"/>
      <c r="AC981">
        <f t="shared" si="156"/>
        <v>0</v>
      </c>
      <c r="AD981">
        <f t="shared" si="157"/>
        <v>0</v>
      </c>
    </row>
    <row r="982" spans="1:30" hidden="1" x14ac:dyDescent="0.2">
      <c r="A982" s="6" t="s">
        <v>840</v>
      </c>
      <c r="B982" s="2">
        <f t="shared" si="150"/>
        <v>0</v>
      </c>
      <c r="C982" s="2">
        <f t="shared" si="151"/>
        <v>5</v>
      </c>
      <c r="L982" s="66">
        <f t="shared" si="152"/>
        <v>0</v>
      </c>
      <c r="N982" s="66">
        <f t="shared" si="153"/>
        <v>0</v>
      </c>
      <c r="R982" s="66">
        <f t="shared" si="154"/>
        <v>0</v>
      </c>
      <c r="V982" s="66">
        <f t="shared" si="155"/>
        <v>0</v>
      </c>
      <c r="W982"/>
      <c r="X982"/>
      <c r="Y982" s="7"/>
      <c r="Z982"/>
      <c r="AA982"/>
      <c r="AC982">
        <f t="shared" si="156"/>
        <v>0</v>
      </c>
      <c r="AD982">
        <f t="shared" si="157"/>
        <v>0</v>
      </c>
    </row>
    <row r="983" spans="1:30" hidden="1" x14ac:dyDescent="0.2">
      <c r="A983" s="6" t="s">
        <v>841</v>
      </c>
      <c r="B983" s="2">
        <f t="shared" si="150"/>
        <v>0</v>
      </c>
      <c r="C983" s="2">
        <f t="shared" si="151"/>
        <v>5</v>
      </c>
      <c r="L983" s="66">
        <f t="shared" si="152"/>
        <v>0</v>
      </c>
      <c r="N983" s="66">
        <f t="shared" si="153"/>
        <v>0</v>
      </c>
      <c r="R983" s="66">
        <f t="shared" si="154"/>
        <v>0</v>
      </c>
      <c r="V983" s="66">
        <f t="shared" si="155"/>
        <v>0</v>
      </c>
      <c r="W983"/>
      <c r="X983"/>
      <c r="Y983" s="7"/>
      <c r="Z983"/>
      <c r="AA983"/>
      <c r="AC983">
        <f t="shared" si="156"/>
        <v>0</v>
      </c>
      <c r="AD983">
        <f t="shared" si="157"/>
        <v>0</v>
      </c>
    </row>
    <row r="984" spans="1:30" hidden="1" x14ac:dyDescent="0.2">
      <c r="A984" s="6" t="s">
        <v>842</v>
      </c>
      <c r="B984" s="2">
        <f t="shared" si="150"/>
        <v>0</v>
      </c>
      <c r="C984" s="2">
        <f t="shared" si="151"/>
        <v>5</v>
      </c>
      <c r="L984" s="66">
        <f t="shared" si="152"/>
        <v>0</v>
      </c>
      <c r="N984" s="66">
        <f t="shared" si="153"/>
        <v>0</v>
      </c>
      <c r="R984" s="66">
        <f t="shared" si="154"/>
        <v>0</v>
      </c>
      <c r="V984" s="66">
        <f t="shared" si="155"/>
        <v>0</v>
      </c>
      <c r="W984"/>
      <c r="X984"/>
      <c r="Y984" s="7"/>
      <c r="Z984"/>
      <c r="AA984"/>
      <c r="AC984">
        <f t="shared" si="156"/>
        <v>0</v>
      </c>
      <c r="AD984">
        <f t="shared" si="157"/>
        <v>0</v>
      </c>
    </row>
    <row r="985" spans="1:30" hidden="1" x14ac:dyDescent="0.2">
      <c r="A985" s="6" t="s">
        <v>843</v>
      </c>
      <c r="B985" s="2">
        <f t="shared" si="150"/>
        <v>0</v>
      </c>
      <c r="C985" s="2">
        <f t="shared" si="151"/>
        <v>5</v>
      </c>
      <c r="L985" s="66">
        <f t="shared" si="152"/>
        <v>0</v>
      </c>
      <c r="N985" s="66">
        <f t="shared" si="153"/>
        <v>0</v>
      </c>
      <c r="R985" s="66">
        <f t="shared" si="154"/>
        <v>0</v>
      </c>
      <c r="V985" s="66">
        <f t="shared" si="155"/>
        <v>0</v>
      </c>
      <c r="W985"/>
      <c r="X985"/>
      <c r="Y985" s="7"/>
      <c r="Z985"/>
      <c r="AA985"/>
      <c r="AC985">
        <f t="shared" si="156"/>
        <v>0</v>
      </c>
      <c r="AD985">
        <f t="shared" si="157"/>
        <v>0</v>
      </c>
    </row>
    <row r="986" spans="1:30" hidden="1" x14ac:dyDescent="0.2">
      <c r="A986" s="6" t="s">
        <v>844</v>
      </c>
      <c r="B986" s="2">
        <f t="shared" si="150"/>
        <v>0</v>
      </c>
      <c r="C986" s="2">
        <f t="shared" si="151"/>
        <v>5</v>
      </c>
      <c r="L986" s="66">
        <f t="shared" si="152"/>
        <v>0</v>
      </c>
      <c r="N986" s="66">
        <f t="shared" si="153"/>
        <v>0</v>
      </c>
      <c r="R986" s="66">
        <f t="shared" si="154"/>
        <v>0</v>
      </c>
      <c r="V986" s="66">
        <f t="shared" si="155"/>
        <v>0</v>
      </c>
      <c r="W986"/>
      <c r="X986"/>
      <c r="Y986" s="7"/>
      <c r="Z986"/>
      <c r="AA986"/>
      <c r="AC986">
        <f t="shared" si="156"/>
        <v>0</v>
      </c>
      <c r="AD986">
        <f t="shared" si="157"/>
        <v>0</v>
      </c>
    </row>
    <row r="987" spans="1:30" hidden="1" x14ac:dyDescent="0.2">
      <c r="A987" s="6" t="s">
        <v>845</v>
      </c>
      <c r="B987" s="2">
        <f t="shared" si="150"/>
        <v>0</v>
      </c>
      <c r="C987" s="2">
        <f t="shared" si="151"/>
        <v>5</v>
      </c>
      <c r="L987" s="66">
        <f t="shared" si="152"/>
        <v>0</v>
      </c>
      <c r="N987" s="66">
        <f t="shared" si="153"/>
        <v>0</v>
      </c>
      <c r="R987" s="66">
        <f t="shared" si="154"/>
        <v>0</v>
      </c>
      <c r="V987" s="66">
        <f t="shared" si="155"/>
        <v>0</v>
      </c>
      <c r="W987"/>
      <c r="X987"/>
      <c r="Y987" s="7"/>
      <c r="Z987"/>
      <c r="AA987"/>
      <c r="AC987">
        <f t="shared" si="156"/>
        <v>0</v>
      </c>
      <c r="AD987">
        <f t="shared" si="157"/>
        <v>0</v>
      </c>
    </row>
    <row r="988" spans="1:30" hidden="1" x14ac:dyDescent="0.2">
      <c r="A988" s="6" t="s">
        <v>846</v>
      </c>
      <c r="B988" s="2">
        <f t="shared" si="150"/>
        <v>0</v>
      </c>
      <c r="C988" s="2">
        <f t="shared" si="151"/>
        <v>5</v>
      </c>
      <c r="L988" s="66">
        <f t="shared" si="152"/>
        <v>0</v>
      </c>
      <c r="N988" s="66">
        <f t="shared" si="153"/>
        <v>0</v>
      </c>
      <c r="R988" s="66">
        <f t="shared" si="154"/>
        <v>0</v>
      </c>
      <c r="V988" s="66">
        <f t="shared" si="155"/>
        <v>0</v>
      </c>
      <c r="W988"/>
      <c r="X988"/>
      <c r="Y988" s="7"/>
      <c r="Z988"/>
      <c r="AA988"/>
      <c r="AC988">
        <f t="shared" si="156"/>
        <v>0</v>
      </c>
      <c r="AD988">
        <f t="shared" si="157"/>
        <v>0</v>
      </c>
    </row>
    <row r="989" spans="1:30" hidden="1" x14ac:dyDescent="0.2">
      <c r="A989" s="6" t="s">
        <v>847</v>
      </c>
      <c r="B989" s="2">
        <f t="shared" si="150"/>
        <v>0</v>
      </c>
      <c r="C989" s="2">
        <f t="shared" si="151"/>
        <v>5</v>
      </c>
      <c r="L989" s="66">
        <f t="shared" si="152"/>
        <v>0</v>
      </c>
      <c r="N989" s="66">
        <f t="shared" si="153"/>
        <v>0</v>
      </c>
      <c r="R989" s="66">
        <f t="shared" si="154"/>
        <v>0</v>
      </c>
      <c r="V989" s="66">
        <f t="shared" si="155"/>
        <v>0</v>
      </c>
      <c r="W989"/>
      <c r="X989"/>
      <c r="Y989" s="7"/>
      <c r="Z989"/>
      <c r="AA989"/>
      <c r="AC989">
        <f t="shared" si="156"/>
        <v>0</v>
      </c>
      <c r="AD989">
        <f t="shared" si="157"/>
        <v>0</v>
      </c>
    </row>
    <row r="990" spans="1:30" hidden="1" x14ac:dyDescent="0.2">
      <c r="A990" s="6" t="s">
        <v>848</v>
      </c>
      <c r="B990" s="2">
        <f t="shared" si="150"/>
        <v>0</v>
      </c>
      <c r="C990" s="2">
        <f t="shared" si="151"/>
        <v>5</v>
      </c>
      <c r="L990" s="66">
        <f t="shared" si="152"/>
        <v>0</v>
      </c>
      <c r="N990" s="66">
        <f t="shared" si="153"/>
        <v>0</v>
      </c>
      <c r="R990" s="66">
        <f t="shared" si="154"/>
        <v>0</v>
      </c>
      <c r="V990" s="66">
        <f t="shared" si="155"/>
        <v>0</v>
      </c>
      <c r="W990"/>
      <c r="X990"/>
      <c r="Y990" s="7"/>
      <c r="Z990"/>
      <c r="AA990"/>
      <c r="AC990">
        <f t="shared" si="156"/>
        <v>0</v>
      </c>
      <c r="AD990">
        <f t="shared" si="157"/>
        <v>0</v>
      </c>
    </row>
    <row r="991" spans="1:30" hidden="1" x14ac:dyDescent="0.2">
      <c r="A991" s="6" t="s">
        <v>849</v>
      </c>
      <c r="B991" s="2">
        <f t="shared" si="150"/>
        <v>0</v>
      </c>
      <c r="C991" s="2">
        <f t="shared" si="151"/>
        <v>5</v>
      </c>
      <c r="L991" s="66">
        <f t="shared" si="152"/>
        <v>0</v>
      </c>
      <c r="N991" s="66">
        <f t="shared" si="153"/>
        <v>0</v>
      </c>
      <c r="R991" s="66">
        <f t="shared" si="154"/>
        <v>0</v>
      </c>
      <c r="V991" s="66">
        <f t="shared" si="155"/>
        <v>0</v>
      </c>
      <c r="W991"/>
      <c r="X991"/>
      <c r="Y991" s="7"/>
      <c r="Z991"/>
      <c r="AA991"/>
      <c r="AC991">
        <f t="shared" si="156"/>
        <v>0</v>
      </c>
      <c r="AD991">
        <f t="shared" si="157"/>
        <v>0</v>
      </c>
    </row>
    <row r="992" spans="1:30" hidden="1" x14ac:dyDescent="0.2">
      <c r="A992" s="6" t="s">
        <v>850</v>
      </c>
      <c r="B992" s="2">
        <f t="shared" si="150"/>
        <v>0</v>
      </c>
      <c r="C992" s="2">
        <f t="shared" si="151"/>
        <v>5</v>
      </c>
      <c r="L992" s="66">
        <f t="shared" si="152"/>
        <v>0</v>
      </c>
      <c r="N992" s="66">
        <f t="shared" si="153"/>
        <v>0</v>
      </c>
      <c r="R992" s="66">
        <f t="shared" si="154"/>
        <v>0</v>
      </c>
      <c r="V992" s="66">
        <f t="shared" si="155"/>
        <v>0</v>
      </c>
      <c r="W992"/>
      <c r="X992"/>
      <c r="Y992" s="7"/>
      <c r="Z992"/>
      <c r="AA992"/>
      <c r="AC992">
        <f t="shared" si="156"/>
        <v>0</v>
      </c>
      <c r="AD992">
        <f t="shared" si="157"/>
        <v>0</v>
      </c>
    </row>
    <row r="993" spans="1:30" hidden="1" x14ac:dyDescent="0.2">
      <c r="A993" s="6" t="s">
        <v>851</v>
      </c>
      <c r="B993" s="2">
        <f t="shared" si="150"/>
        <v>0</v>
      </c>
      <c r="C993" s="2">
        <f t="shared" si="151"/>
        <v>5</v>
      </c>
      <c r="L993" s="66">
        <f t="shared" si="152"/>
        <v>0</v>
      </c>
      <c r="N993" s="66">
        <f t="shared" si="153"/>
        <v>0</v>
      </c>
      <c r="R993" s="66">
        <f t="shared" si="154"/>
        <v>0</v>
      </c>
      <c r="V993" s="66">
        <f t="shared" si="155"/>
        <v>0</v>
      </c>
      <c r="W993"/>
      <c r="X993"/>
      <c r="Y993" s="7"/>
      <c r="Z993"/>
      <c r="AA993"/>
      <c r="AC993">
        <f t="shared" si="156"/>
        <v>0</v>
      </c>
      <c r="AD993">
        <f t="shared" si="157"/>
        <v>0</v>
      </c>
    </row>
    <row r="994" spans="1:30" hidden="1" x14ac:dyDescent="0.2">
      <c r="A994" s="6" t="s">
        <v>852</v>
      </c>
      <c r="B994" s="2">
        <f t="shared" si="150"/>
        <v>0</v>
      </c>
      <c r="C994" s="2">
        <f t="shared" si="151"/>
        <v>5</v>
      </c>
      <c r="L994" s="66">
        <f t="shared" si="152"/>
        <v>0</v>
      </c>
      <c r="N994" s="66">
        <f t="shared" si="153"/>
        <v>0</v>
      </c>
      <c r="R994" s="66">
        <f t="shared" si="154"/>
        <v>0</v>
      </c>
      <c r="V994" s="66">
        <f t="shared" si="155"/>
        <v>0</v>
      </c>
      <c r="W994"/>
      <c r="X994"/>
      <c r="Y994" s="7"/>
      <c r="Z994"/>
      <c r="AA994"/>
      <c r="AC994">
        <f t="shared" si="156"/>
        <v>0</v>
      </c>
      <c r="AD994">
        <f t="shared" si="157"/>
        <v>0</v>
      </c>
    </row>
    <row r="995" spans="1:30" hidden="1" x14ac:dyDescent="0.2">
      <c r="A995" s="6" t="s">
        <v>853</v>
      </c>
      <c r="B995" s="2">
        <f t="shared" si="150"/>
        <v>0</v>
      </c>
      <c r="C995" s="2">
        <f t="shared" si="151"/>
        <v>5</v>
      </c>
      <c r="L995" s="66">
        <f t="shared" si="152"/>
        <v>0</v>
      </c>
      <c r="N995" s="66">
        <f t="shared" si="153"/>
        <v>0</v>
      </c>
      <c r="R995" s="66">
        <f t="shared" si="154"/>
        <v>0</v>
      </c>
      <c r="V995" s="66">
        <f t="shared" si="155"/>
        <v>0</v>
      </c>
      <c r="W995"/>
      <c r="X995"/>
      <c r="Y995" s="7"/>
      <c r="Z995"/>
      <c r="AA995"/>
      <c r="AC995">
        <f t="shared" si="156"/>
        <v>0</v>
      </c>
      <c r="AD995">
        <f t="shared" si="157"/>
        <v>0</v>
      </c>
    </row>
    <row r="996" spans="1:30" hidden="1" x14ac:dyDescent="0.2">
      <c r="A996" s="6" t="s">
        <v>854</v>
      </c>
      <c r="B996" s="2">
        <f t="shared" si="150"/>
        <v>0</v>
      </c>
      <c r="C996" s="2">
        <f t="shared" si="151"/>
        <v>5</v>
      </c>
      <c r="L996" s="66">
        <f t="shared" si="152"/>
        <v>0</v>
      </c>
      <c r="N996" s="66">
        <f t="shared" si="153"/>
        <v>0</v>
      </c>
      <c r="R996" s="66">
        <f t="shared" si="154"/>
        <v>0</v>
      </c>
      <c r="V996" s="66">
        <f t="shared" si="155"/>
        <v>0</v>
      </c>
      <c r="W996"/>
      <c r="X996"/>
      <c r="Y996" s="7"/>
      <c r="Z996"/>
      <c r="AA996"/>
      <c r="AC996">
        <f t="shared" si="156"/>
        <v>0</v>
      </c>
      <c r="AD996">
        <f t="shared" si="157"/>
        <v>0</v>
      </c>
    </row>
    <row r="997" spans="1:30" hidden="1" x14ac:dyDescent="0.2">
      <c r="A997" s="6" t="s">
        <v>855</v>
      </c>
      <c r="B997" s="2">
        <f t="shared" si="150"/>
        <v>0</v>
      </c>
      <c r="C997" s="2">
        <f t="shared" si="151"/>
        <v>5</v>
      </c>
      <c r="L997" s="66">
        <f t="shared" si="152"/>
        <v>0</v>
      </c>
      <c r="N997" s="66">
        <f t="shared" si="153"/>
        <v>0</v>
      </c>
      <c r="R997" s="66">
        <f t="shared" si="154"/>
        <v>0</v>
      </c>
      <c r="V997" s="66">
        <f t="shared" si="155"/>
        <v>0</v>
      </c>
      <c r="W997"/>
      <c r="X997"/>
      <c r="Y997" s="7"/>
      <c r="Z997"/>
      <c r="AA997"/>
      <c r="AC997">
        <f t="shared" si="156"/>
        <v>0</v>
      </c>
      <c r="AD997">
        <f t="shared" si="157"/>
        <v>0</v>
      </c>
    </row>
    <row r="998" spans="1:30" hidden="1" x14ac:dyDescent="0.2">
      <c r="A998" s="6" t="s">
        <v>856</v>
      </c>
      <c r="B998" s="2">
        <f t="shared" si="150"/>
        <v>0</v>
      </c>
      <c r="C998" s="2">
        <f t="shared" si="151"/>
        <v>5</v>
      </c>
      <c r="L998" s="66">
        <f t="shared" si="152"/>
        <v>0</v>
      </c>
      <c r="N998" s="66">
        <f t="shared" si="153"/>
        <v>0</v>
      </c>
      <c r="R998" s="66">
        <f t="shared" si="154"/>
        <v>0</v>
      </c>
      <c r="V998" s="66">
        <f t="shared" si="155"/>
        <v>0</v>
      </c>
      <c r="W998"/>
      <c r="X998"/>
      <c r="Y998" s="7"/>
      <c r="Z998"/>
      <c r="AA998"/>
      <c r="AC998">
        <f t="shared" si="156"/>
        <v>0</v>
      </c>
      <c r="AD998">
        <f t="shared" si="157"/>
        <v>0</v>
      </c>
    </row>
    <row r="999" spans="1:30" hidden="1" x14ac:dyDescent="0.2">
      <c r="A999" s="6" t="s">
        <v>857</v>
      </c>
      <c r="B999" s="2">
        <f t="shared" si="150"/>
        <v>0</v>
      </c>
      <c r="C999" s="2">
        <f t="shared" si="151"/>
        <v>5</v>
      </c>
      <c r="L999" s="66">
        <f t="shared" si="152"/>
        <v>0</v>
      </c>
      <c r="N999" s="66">
        <f t="shared" si="153"/>
        <v>0</v>
      </c>
      <c r="R999" s="66">
        <f t="shared" si="154"/>
        <v>0</v>
      </c>
      <c r="V999" s="66">
        <f t="shared" si="155"/>
        <v>0</v>
      </c>
      <c r="W999"/>
      <c r="X999"/>
      <c r="Y999" s="7"/>
      <c r="Z999"/>
      <c r="AA999"/>
      <c r="AC999">
        <f t="shared" si="156"/>
        <v>0</v>
      </c>
      <c r="AD999">
        <f t="shared" si="157"/>
        <v>0</v>
      </c>
    </row>
    <row r="1000" spans="1:30" hidden="1" x14ac:dyDescent="0.2">
      <c r="A1000" s="6" t="s">
        <v>858</v>
      </c>
      <c r="B1000" s="2">
        <f t="shared" si="150"/>
        <v>0</v>
      </c>
      <c r="C1000" s="2">
        <f t="shared" si="151"/>
        <v>5</v>
      </c>
      <c r="L1000" s="66">
        <f t="shared" si="152"/>
        <v>0</v>
      </c>
      <c r="N1000" s="66">
        <f t="shared" si="153"/>
        <v>0</v>
      </c>
      <c r="R1000" s="66">
        <f t="shared" si="154"/>
        <v>0</v>
      </c>
      <c r="V1000" s="66">
        <f t="shared" si="155"/>
        <v>0</v>
      </c>
      <c r="W1000"/>
      <c r="X1000"/>
      <c r="Y1000" s="7"/>
      <c r="Z1000"/>
      <c r="AA1000"/>
      <c r="AC1000">
        <f t="shared" si="156"/>
        <v>0</v>
      </c>
      <c r="AD1000">
        <f t="shared" si="157"/>
        <v>0</v>
      </c>
    </row>
    <row r="1001" spans="1:30" hidden="1" x14ac:dyDescent="0.2">
      <c r="A1001" s="6" t="s">
        <v>859</v>
      </c>
      <c r="B1001" s="2">
        <f t="shared" si="150"/>
        <v>0</v>
      </c>
      <c r="C1001" s="2">
        <f t="shared" si="151"/>
        <v>5</v>
      </c>
      <c r="L1001" s="66">
        <f t="shared" si="152"/>
        <v>0</v>
      </c>
      <c r="N1001" s="66">
        <f t="shared" si="153"/>
        <v>0</v>
      </c>
      <c r="R1001" s="66">
        <f t="shared" si="154"/>
        <v>0</v>
      </c>
      <c r="V1001" s="66">
        <f t="shared" si="155"/>
        <v>0</v>
      </c>
      <c r="W1001"/>
      <c r="X1001"/>
      <c r="Y1001" s="7"/>
      <c r="Z1001"/>
      <c r="AA1001"/>
      <c r="AC1001">
        <f t="shared" si="156"/>
        <v>0</v>
      </c>
      <c r="AD1001">
        <f t="shared" si="157"/>
        <v>0</v>
      </c>
    </row>
    <row r="1002" spans="1:30" hidden="1" x14ac:dyDescent="0.2">
      <c r="A1002" s="6" t="s">
        <v>860</v>
      </c>
      <c r="B1002" s="2">
        <f t="shared" si="150"/>
        <v>0</v>
      </c>
      <c r="C1002" s="2">
        <f t="shared" si="151"/>
        <v>5</v>
      </c>
      <c r="L1002" s="66">
        <f t="shared" si="152"/>
        <v>0</v>
      </c>
      <c r="N1002" s="66">
        <f t="shared" si="153"/>
        <v>0</v>
      </c>
      <c r="R1002" s="66">
        <f t="shared" si="154"/>
        <v>0</v>
      </c>
      <c r="V1002" s="66">
        <f t="shared" si="155"/>
        <v>0</v>
      </c>
      <c r="W1002"/>
      <c r="X1002"/>
      <c r="Y1002" s="7"/>
      <c r="Z1002"/>
      <c r="AA1002"/>
      <c r="AC1002">
        <f t="shared" si="156"/>
        <v>0</v>
      </c>
      <c r="AD1002">
        <f t="shared" si="157"/>
        <v>0</v>
      </c>
    </row>
    <row r="1003" spans="1:30" hidden="1" x14ac:dyDescent="0.2">
      <c r="A1003" s="6" t="s">
        <v>861</v>
      </c>
      <c r="B1003" s="2">
        <f t="shared" si="150"/>
        <v>0</v>
      </c>
      <c r="C1003" s="2">
        <f t="shared" si="151"/>
        <v>5</v>
      </c>
      <c r="L1003" s="66">
        <f t="shared" si="152"/>
        <v>0</v>
      </c>
      <c r="N1003" s="66">
        <f t="shared" si="153"/>
        <v>0</v>
      </c>
      <c r="R1003" s="66">
        <f t="shared" si="154"/>
        <v>0</v>
      </c>
      <c r="V1003" s="66">
        <f t="shared" si="155"/>
        <v>0</v>
      </c>
      <c r="W1003"/>
      <c r="X1003"/>
      <c r="Y1003" s="7"/>
      <c r="Z1003"/>
      <c r="AA1003"/>
      <c r="AC1003">
        <f t="shared" si="156"/>
        <v>0</v>
      </c>
      <c r="AD1003">
        <f t="shared" si="157"/>
        <v>0</v>
      </c>
    </row>
    <row r="1004" spans="1:30" hidden="1" x14ac:dyDescent="0.2">
      <c r="A1004" s="6" t="s">
        <v>862</v>
      </c>
      <c r="B1004" s="2">
        <f t="shared" si="150"/>
        <v>0</v>
      </c>
      <c r="C1004" s="2">
        <f t="shared" si="151"/>
        <v>5</v>
      </c>
      <c r="L1004" s="66">
        <f t="shared" si="152"/>
        <v>0</v>
      </c>
      <c r="N1004" s="66">
        <f t="shared" si="153"/>
        <v>0</v>
      </c>
      <c r="R1004" s="66">
        <f t="shared" si="154"/>
        <v>0</v>
      </c>
      <c r="V1004" s="66">
        <f t="shared" si="155"/>
        <v>0</v>
      </c>
      <c r="W1004"/>
      <c r="X1004"/>
      <c r="Y1004" s="7"/>
      <c r="Z1004"/>
      <c r="AA1004"/>
      <c r="AC1004">
        <f t="shared" si="156"/>
        <v>0</v>
      </c>
      <c r="AD1004">
        <f t="shared" si="157"/>
        <v>0</v>
      </c>
    </row>
    <row r="1005" spans="1:30" hidden="1" x14ac:dyDescent="0.2">
      <c r="A1005" s="6" t="s">
        <v>863</v>
      </c>
      <c r="B1005" s="2">
        <f t="shared" si="150"/>
        <v>0</v>
      </c>
      <c r="C1005" s="2">
        <f t="shared" si="151"/>
        <v>5</v>
      </c>
      <c r="L1005" s="66">
        <f t="shared" si="152"/>
        <v>0</v>
      </c>
      <c r="N1005" s="66">
        <f t="shared" si="153"/>
        <v>0</v>
      </c>
      <c r="R1005" s="66">
        <f t="shared" si="154"/>
        <v>0</v>
      </c>
      <c r="V1005" s="66">
        <f t="shared" si="155"/>
        <v>0</v>
      </c>
      <c r="W1005"/>
      <c r="X1005"/>
      <c r="Y1005" s="7"/>
      <c r="Z1005"/>
      <c r="AA1005"/>
      <c r="AC1005">
        <f t="shared" si="156"/>
        <v>0</v>
      </c>
      <c r="AD1005">
        <f t="shared" si="157"/>
        <v>0</v>
      </c>
    </row>
    <row r="1006" spans="1:30" hidden="1" x14ac:dyDescent="0.2">
      <c r="A1006" s="6" t="s">
        <v>864</v>
      </c>
      <c r="B1006" s="2">
        <f t="shared" si="150"/>
        <v>0</v>
      </c>
      <c r="C1006" s="2">
        <f t="shared" si="151"/>
        <v>5</v>
      </c>
      <c r="L1006" s="66">
        <f t="shared" si="152"/>
        <v>0</v>
      </c>
      <c r="N1006" s="66">
        <f t="shared" si="153"/>
        <v>0</v>
      </c>
      <c r="R1006" s="66">
        <f t="shared" si="154"/>
        <v>0</v>
      </c>
      <c r="V1006" s="66">
        <f t="shared" si="155"/>
        <v>0</v>
      </c>
      <c r="W1006"/>
      <c r="X1006"/>
      <c r="Y1006" s="7"/>
      <c r="Z1006"/>
      <c r="AA1006"/>
      <c r="AC1006">
        <f t="shared" si="156"/>
        <v>0</v>
      </c>
      <c r="AD1006">
        <f t="shared" si="157"/>
        <v>0</v>
      </c>
    </row>
    <row r="1007" spans="1:30" hidden="1" x14ac:dyDescent="0.2">
      <c r="A1007" s="6" t="s">
        <v>865</v>
      </c>
      <c r="B1007" s="2">
        <f t="shared" si="150"/>
        <v>0</v>
      </c>
      <c r="C1007" s="2">
        <f>RANK(B1007,B$810:B$1009,0)</f>
        <v>5</v>
      </c>
      <c r="L1007" s="66">
        <f t="shared" si="152"/>
        <v>0</v>
      </c>
      <c r="N1007" s="66">
        <f t="shared" si="153"/>
        <v>0</v>
      </c>
      <c r="R1007" s="66">
        <f t="shared" si="154"/>
        <v>0</v>
      </c>
      <c r="V1007" s="66">
        <f t="shared" si="155"/>
        <v>0</v>
      </c>
      <c r="W1007"/>
      <c r="X1007"/>
      <c r="Y1007" s="7"/>
      <c r="Z1007"/>
      <c r="AA1007"/>
      <c r="AC1007">
        <f t="shared" si="156"/>
        <v>0</v>
      </c>
      <c r="AD1007">
        <f t="shared" si="157"/>
        <v>0</v>
      </c>
    </row>
    <row r="1008" spans="1:30" hidden="1" x14ac:dyDescent="0.2">
      <c r="A1008" s="6" t="s">
        <v>866</v>
      </c>
      <c r="B1008" s="2">
        <f t="shared" si="150"/>
        <v>0</v>
      </c>
      <c r="C1008" s="2">
        <f>RANK(B1008,B$810:B$1009,0)</f>
        <v>5</v>
      </c>
      <c r="L1008" s="66">
        <f t="shared" si="152"/>
        <v>0</v>
      </c>
      <c r="N1008" s="66">
        <f t="shared" si="153"/>
        <v>0</v>
      </c>
      <c r="R1008" s="66">
        <f t="shared" si="154"/>
        <v>0</v>
      </c>
      <c r="V1008" s="66">
        <f t="shared" si="155"/>
        <v>0</v>
      </c>
      <c r="W1008"/>
      <c r="X1008"/>
      <c r="Y1008" s="7"/>
      <c r="Z1008"/>
      <c r="AA1008"/>
      <c r="AC1008">
        <f t="shared" si="156"/>
        <v>0</v>
      </c>
      <c r="AD1008">
        <f t="shared" si="157"/>
        <v>0</v>
      </c>
    </row>
    <row r="1009" spans="1:38" hidden="1" x14ac:dyDescent="0.2">
      <c r="A1009" s="6" t="s">
        <v>867</v>
      </c>
      <c r="B1009" s="2">
        <f t="shared" si="150"/>
        <v>0</v>
      </c>
      <c r="C1009" s="2">
        <f>RANK(B1009,B$810:B$1009,0)</f>
        <v>5</v>
      </c>
      <c r="L1009" s="66">
        <f t="shared" si="152"/>
        <v>0</v>
      </c>
      <c r="N1009" s="66">
        <f t="shared" si="153"/>
        <v>0</v>
      </c>
      <c r="R1009" s="66">
        <f t="shared" si="154"/>
        <v>0</v>
      </c>
      <c r="V1009" s="66">
        <f t="shared" si="155"/>
        <v>0</v>
      </c>
      <c r="W1009"/>
      <c r="X1009"/>
      <c r="Y1009" s="7"/>
      <c r="Z1009"/>
      <c r="AA1009"/>
      <c r="AC1009">
        <f t="shared" si="156"/>
        <v>0</v>
      </c>
      <c r="AD1009">
        <f t="shared" si="157"/>
        <v>0</v>
      </c>
    </row>
    <row r="1010" spans="1:38" x14ac:dyDescent="0.2">
      <c r="B1010" s="2"/>
      <c r="C1010" s="2"/>
      <c r="W1010"/>
      <c r="X1010"/>
      <c r="Y1010" s="7"/>
      <c r="Z1010"/>
      <c r="AA1010"/>
      <c r="AC1010">
        <f t="shared" si="156"/>
        <v>0</v>
      </c>
      <c r="AD1010">
        <f t="shared" si="157"/>
        <v>0</v>
      </c>
    </row>
    <row r="1011" spans="1:38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C1011">
        <f t="shared" si="156"/>
        <v>0</v>
      </c>
      <c r="AD1011">
        <f t="shared" si="157"/>
        <v>0</v>
      </c>
      <c r="AE1011" s="36"/>
      <c r="AF1011" s="44"/>
      <c r="AG1011" s="59"/>
    </row>
    <row r="1012" spans="1:38" x14ac:dyDescent="0.2">
      <c r="A1012" s="6" t="s">
        <v>2445</v>
      </c>
      <c r="B1012" s="2">
        <f t="shared" ref="B1012:B1031" si="158">+L1012+N1012+R1012+V1012+X1012</f>
        <v>259</v>
      </c>
      <c r="C1012" s="2">
        <f t="shared" ref="C1012:C1031" si="159">RANK(B1012,B$1012:B$1211,0)</f>
        <v>2</v>
      </c>
      <c r="D1012" s="4" t="s">
        <v>20</v>
      </c>
      <c r="E1012" s="5" t="s">
        <v>2306</v>
      </c>
      <c r="F1012" s="66">
        <v>2005</v>
      </c>
      <c r="G1012" s="66">
        <v>0</v>
      </c>
      <c r="L1012" s="66">
        <f t="shared" ref="L1012:L1031" si="160">IF(AND(I1012&lt;1,J1012&lt;1,K1012&lt;1),0,IF(250+((80-(I1012*60+J1012))*2)&lt;0,0,IF(K1012&lt;50,250+((80-(I1012*60+J1012))*2),IF(K1012&gt;49,250+((80-(I1012*60+J1012))*2)-1,250+((80-(I1012*60+J1012))*2)))))</f>
        <v>0</v>
      </c>
      <c r="M1012" s="66">
        <v>175</v>
      </c>
      <c r="N1012" s="66">
        <f t="shared" ref="N1012:N1031" si="161">IF(M1012&lt;89,0,250+((M1012-172)*3))</f>
        <v>259</v>
      </c>
      <c r="R1012" s="66">
        <f t="shared" ref="R1012:R1031" si="162">IF(AND(O1012&lt;1,P1012&lt;1,Q1012&lt;1),0,IF(250+((350-(O1012*60+P1012))*1)&lt;0,0,250+((350-(O1012*60+P1012))*1)))</f>
        <v>0</v>
      </c>
      <c r="V1012" s="66">
        <f t="shared" ref="V1012:V1031" si="163">IF(AND(S1012&lt;1,T1012&lt;1,U1012&lt;1),0,IF(500+((460-(S1012*60+T1012))*1)&lt;0,0,500+((460-(S1012*60+T1012))*1)))</f>
        <v>0</v>
      </c>
      <c r="W1012"/>
      <c r="X1012"/>
      <c r="Y1012" s="7"/>
      <c r="Z1012"/>
      <c r="AA1012">
        <v>763</v>
      </c>
      <c r="AB1012">
        <v>693</v>
      </c>
      <c r="AC1012">
        <f t="shared" ref="AC1012:AC1031" si="164">B1012</f>
        <v>259</v>
      </c>
      <c r="AD1012">
        <f t="shared" ref="AD1012:AD1031" si="165">AA1012+AB1012+AC1012</f>
        <v>1715</v>
      </c>
      <c r="AE1012" s="37"/>
      <c r="AF1012" s="43">
        <v>9.020833333333333E-4</v>
      </c>
      <c r="AG1012" s="72" t="s">
        <v>2583</v>
      </c>
      <c r="AJ1012">
        <v>16</v>
      </c>
      <c r="AK1012">
        <v>6</v>
      </c>
      <c r="AL1012" t="s">
        <v>2613</v>
      </c>
    </row>
    <row r="1013" spans="1:38" x14ac:dyDescent="0.2">
      <c r="A1013" s="6" t="s">
        <v>2304</v>
      </c>
      <c r="B1013" s="2">
        <f t="shared" si="158"/>
        <v>0</v>
      </c>
      <c r="C1013" s="2">
        <f t="shared" si="159"/>
        <v>8</v>
      </c>
      <c r="D1013" s="4" t="s">
        <v>20</v>
      </c>
      <c r="E1013" s="5" t="s">
        <v>2462</v>
      </c>
      <c r="F1013" s="66">
        <v>2006</v>
      </c>
      <c r="G1013" s="66">
        <v>0</v>
      </c>
      <c r="L1013" s="66">
        <f t="shared" si="160"/>
        <v>0</v>
      </c>
      <c r="N1013" s="66">
        <f t="shared" si="161"/>
        <v>0</v>
      </c>
      <c r="R1013" s="66">
        <f t="shared" si="162"/>
        <v>0</v>
      </c>
      <c r="V1013" s="66">
        <f t="shared" si="163"/>
        <v>0</v>
      </c>
      <c r="W1013"/>
      <c r="X1013"/>
      <c r="Y1013" s="7"/>
      <c r="Z1013"/>
      <c r="AA1013">
        <v>256</v>
      </c>
      <c r="AB1013">
        <v>565</v>
      </c>
      <c r="AC1013">
        <f t="shared" si="164"/>
        <v>0</v>
      </c>
      <c r="AD1013">
        <f t="shared" si="165"/>
        <v>821</v>
      </c>
      <c r="AE1013" s="37"/>
      <c r="AF1013" s="43">
        <v>9.1759259259259268E-4</v>
      </c>
      <c r="AG1013" s="72" t="s">
        <v>2583</v>
      </c>
      <c r="AJ1013">
        <v>16</v>
      </c>
      <c r="AK1013">
        <v>7</v>
      </c>
      <c r="AL1013" t="s">
        <v>2613</v>
      </c>
    </row>
    <row r="1014" spans="1:38" x14ac:dyDescent="0.2">
      <c r="A1014" s="6" t="s">
        <v>2440</v>
      </c>
      <c r="B1014" s="2">
        <f t="shared" si="158"/>
        <v>154</v>
      </c>
      <c r="C1014" s="2">
        <f t="shared" si="159"/>
        <v>5</v>
      </c>
      <c r="D1014" s="4" t="s">
        <v>21</v>
      </c>
      <c r="E1014" s="5" t="s">
        <v>2310</v>
      </c>
      <c r="F1014" s="66">
        <v>2006</v>
      </c>
      <c r="G1014" s="66">
        <v>4</v>
      </c>
      <c r="L1014" s="66">
        <f t="shared" si="160"/>
        <v>0</v>
      </c>
      <c r="M1014" s="66">
        <v>140</v>
      </c>
      <c r="N1014" s="66">
        <f t="shared" si="161"/>
        <v>154</v>
      </c>
      <c r="R1014" s="66">
        <f t="shared" si="162"/>
        <v>0</v>
      </c>
      <c r="V1014" s="66">
        <f t="shared" si="163"/>
        <v>0</v>
      </c>
      <c r="W1014"/>
      <c r="X1014"/>
      <c r="Y1014" s="7"/>
      <c r="Z1014"/>
      <c r="AA1014">
        <v>259</v>
      </c>
      <c r="AB1014">
        <v>0</v>
      </c>
      <c r="AC1014">
        <f t="shared" si="164"/>
        <v>154</v>
      </c>
      <c r="AD1014">
        <f t="shared" si="165"/>
        <v>413</v>
      </c>
      <c r="AE1014" s="37"/>
      <c r="AF1014" s="45">
        <v>9.7754629629629624E-4</v>
      </c>
      <c r="AG1014" s="72" t="s">
        <v>2583</v>
      </c>
      <c r="AJ1014">
        <v>16</v>
      </c>
      <c r="AK1014">
        <v>5</v>
      </c>
      <c r="AL1014" t="s">
        <v>2613</v>
      </c>
    </row>
    <row r="1015" spans="1:38" x14ac:dyDescent="0.2">
      <c r="A1015" s="6" t="s">
        <v>2443</v>
      </c>
      <c r="B1015" s="2">
        <f t="shared" si="158"/>
        <v>262</v>
      </c>
      <c r="C1015" s="2">
        <f t="shared" si="159"/>
        <v>1</v>
      </c>
      <c r="D1015" s="4" t="s">
        <v>21</v>
      </c>
      <c r="E1015" s="5" t="s">
        <v>2310</v>
      </c>
      <c r="F1015" s="66">
        <v>2006</v>
      </c>
      <c r="G1015" s="66">
        <v>0</v>
      </c>
      <c r="L1015" s="66">
        <f t="shared" si="160"/>
        <v>0</v>
      </c>
      <c r="M1015" s="66">
        <v>176</v>
      </c>
      <c r="N1015" s="66">
        <f t="shared" si="161"/>
        <v>262</v>
      </c>
      <c r="R1015" s="66">
        <f t="shared" si="162"/>
        <v>0</v>
      </c>
      <c r="V1015" s="66">
        <f t="shared" si="163"/>
        <v>0</v>
      </c>
      <c r="W1015"/>
      <c r="X1015"/>
      <c r="Y1015" s="7"/>
      <c r="Z1015"/>
      <c r="AA1015">
        <v>596</v>
      </c>
      <c r="AB1015">
        <v>0</v>
      </c>
      <c r="AC1015">
        <f t="shared" si="164"/>
        <v>262</v>
      </c>
      <c r="AD1015">
        <f t="shared" si="165"/>
        <v>858</v>
      </c>
      <c r="AE1015" s="37"/>
      <c r="AF1015" s="43">
        <v>1.0084490740740742E-3</v>
      </c>
      <c r="AG1015" s="72" t="s">
        <v>2583</v>
      </c>
      <c r="AJ1015">
        <v>16</v>
      </c>
      <c r="AK1015">
        <v>8</v>
      </c>
      <c r="AL1015" t="s">
        <v>2613</v>
      </c>
    </row>
    <row r="1016" spans="1:38" x14ac:dyDescent="0.2">
      <c r="A1016" s="6" t="s">
        <v>2474</v>
      </c>
      <c r="B1016" s="2">
        <f t="shared" si="158"/>
        <v>85</v>
      </c>
      <c r="C1016" s="2">
        <f t="shared" si="159"/>
        <v>6</v>
      </c>
      <c r="D1016" s="4" t="s">
        <v>21</v>
      </c>
      <c r="E1016" s="5" t="s">
        <v>2472</v>
      </c>
      <c r="F1016" s="66">
        <v>2006</v>
      </c>
      <c r="G1016" s="66">
        <v>0</v>
      </c>
      <c r="L1016" s="66">
        <f t="shared" si="160"/>
        <v>0</v>
      </c>
      <c r="M1016" s="66">
        <v>117</v>
      </c>
      <c r="N1016" s="66">
        <f t="shared" si="161"/>
        <v>85</v>
      </c>
      <c r="R1016" s="66">
        <f t="shared" si="162"/>
        <v>0</v>
      </c>
      <c r="V1016" s="66">
        <f t="shared" si="163"/>
        <v>0</v>
      </c>
      <c r="W1016"/>
      <c r="X1016"/>
      <c r="Y1016" s="7"/>
      <c r="Z1016"/>
      <c r="AA1016">
        <v>617</v>
      </c>
      <c r="AB1016">
        <v>0</v>
      </c>
      <c r="AC1016">
        <f t="shared" si="164"/>
        <v>85</v>
      </c>
      <c r="AD1016">
        <f t="shared" si="165"/>
        <v>702</v>
      </c>
      <c r="AE1016" s="37"/>
      <c r="AF1016" s="43">
        <v>1.0648148148148147E-3</v>
      </c>
      <c r="AG1016" s="72" t="s">
        <v>2583</v>
      </c>
      <c r="AJ1016">
        <v>15</v>
      </c>
      <c r="AK1016">
        <v>6</v>
      </c>
      <c r="AL1016" t="s">
        <v>2613</v>
      </c>
    </row>
    <row r="1017" spans="1:38" x14ac:dyDescent="0.2">
      <c r="A1017" s="6" t="s">
        <v>2444</v>
      </c>
      <c r="B1017" s="2">
        <f t="shared" si="158"/>
        <v>235</v>
      </c>
      <c r="C1017" s="2">
        <f t="shared" si="159"/>
        <v>3</v>
      </c>
      <c r="D1017" s="4" t="s">
        <v>20</v>
      </c>
      <c r="E1017" s="5" t="s">
        <v>2306</v>
      </c>
      <c r="F1017" s="66">
        <v>2006</v>
      </c>
      <c r="G1017" s="66">
        <v>0</v>
      </c>
      <c r="L1017" s="66">
        <f t="shared" si="160"/>
        <v>0</v>
      </c>
      <c r="M1017" s="66">
        <v>167</v>
      </c>
      <c r="N1017" s="66">
        <f t="shared" si="161"/>
        <v>235</v>
      </c>
      <c r="R1017" s="66">
        <f t="shared" si="162"/>
        <v>0</v>
      </c>
      <c r="V1017" s="66">
        <f t="shared" si="163"/>
        <v>0</v>
      </c>
      <c r="W1017"/>
      <c r="X1017"/>
      <c r="Y1017" s="7"/>
      <c r="Z1017"/>
      <c r="AA1017">
        <v>652</v>
      </c>
      <c r="AB1017">
        <v>626</v>
      </c>
      <c r="AC1017">
        <f t="shared" si="164"/>
        <v>235</v>
      </c>
      <c r="AD1017">
        <f t="shared" si="165"/>
        <v>1513</v>
      </c>
      <c r="AE1017" s="37"/>
      <c r="AF1017" s="43">
        <v>1.1317129629629631E-3</v>
      </c>
      <c r="AG1017" s="72" t="s">
        <v>2583</v>
      </c>
      <c r="AJ1017">
        <v>15</v>
      </c>
      <c r="AK1017">
        <v>7</v>
      </c>
      <c r="AL1017" t="s">
        <v>2613</v>
      </c>
    </row>
    <row r="1018" spans="1:38" ht="13.5" customHeight="1" x14ac:dyDescent="0.2">
      <c r="A1018" s="6" t="s">
        <v>2601</v>
      </c>
      <c r="B1018" s="2">
        <f t="shared" si="158"/>
        <v>0</v>
      </c>
      <c r="C1018" s="2">
        <f t="shared" si="159"/>
        <v>8</v>
      </c>
      <c r="D1018" s="4" t="s">
        <v>20</v>
      </c>
      <c r="E1018" s="5" t="s">
        <v>2462</v>
      </c>
      <c r="F1018" s="66">
        <v>2006</v>
      </c>
      <c r="G1018" s="66">
        <v>0</v>
      </c>
      <c r="L1018" s="66">
        <f t="shared" si="160"/>
        <v>0</v>
      </c>
      <c r="N1018" s="66">
        <f t="shared" si="161"/>
        <v>0</v>
      </c>
      <c r="R1018" s="66">
        <f t="shared" si="162"/>
        <v>0</v>
      </c>
      <c r="V1018" s="66">
        <f t="shared" si="163"/>
        <v>0</v>
      </c>
      <c r="W1018"/>
      <c r="X1018"/>
      <c r="Y1018" s="7"/>
      <c r="Z1018"/>
      <c r="AA1018">
        <v>0</v>
      </c>
      <c r="AB1018">
        <v>0</v>
      </c>
      <c r="AC1018">
        <f t="shared" si="164"/>
        <v>0</v>
      </c>
      <c r="AD1018">
        <f t="shared" si="165"/>
        <v>0</v>
      </c>
      <c r="AE1018" s="37"/>
      <c r="AF1018" s="43">
        <v>4.0972222222222222E-2</v>
      </c>
      <c r="AG1018" s="72" t="s">
        <v>2583</v>
      </c>
      <c r="AJ1018">
        <v>15</v>
      </c>
      <c r="AK1018">
        <v>5</v>
      </c>
      <c r="AL1018" t="s">
        <v>2613</v>
      </c>
    </row>
    <row r="1019" spans="1:38" hidden="1" x14ac:dyDescent="0.2">
      <c r="A1019" s="6" t="s">
        <v>2439</v>
      </c>
      <c r="B1019" s="2">
        <f t="shared" si="158"/>
        <v>76</v>
      </c>
      <c r="C1019" s="2">
        <f t="shared" si="159"/>
        <v>7</v>
      </c>
      <c r="D1019" s="4" t="s">
        <v>21</v>
      </c>
      <c r="E1019" s="5" t="s">
        <v>2472</v>
      </c>
      <c r="F1019" s="66">
        <v>2006</v>
      </c>
      <c r="G1019" s="66">
        <v>0</v>
      </c>
      <c r="L1019" s="66">
        <f t="shared" si="160"/>
        <v>0</v>
      </c>
      <c r="M1019" s="66">
        <v>114</v>
      </c>
      <c r="N1019" s="66">
        <f t="shared" si="161"/>
        <v>76</v>
      </c>
      <c r="R1019" s="66">
        <f t="shared" si="162"/>
        <v>0</v>
      </c>
      <c r="V1019" s="66">
        <f t="shared" si="163"/>
        <v>0</v>
      </c>
      <c r="W1019"/>
      <c r="X1019"/>
      <c r="Y1019" s="7"/>
      <c r="Z1019"/>
      <c r="AA1019">
        <v>470</v>
      </c>
      <c r="AB1019">
        <v>0</v>
      </c>
      <c r="AC1019">
        <f t="shared" si="164"/>
        <v>76</v>
      </c>
      <c r="AD1019">
        <f t="shared" si="165"/>
        <v>546</v>
      </c>
      <c r="AE1019" s="37"/>
      <c r="AF1019" s="45">
        <v>9.8159722222222225E-4</v>
      </c>
      <c r="AG1019" s="60" t="s">
        <v>2548</v>
      </c>
    </row>
    <row r="1020" spans="1:38" hidden="1" x14ac:dyDescent="0.2">
      <c r="A1020" s="6" t="s">
        <v>2441</v>
      </c>
      <c r="B1020" s="2">
        <f t="shared" si="158"/>
        <v>0</v>
      </c>
      <c r="C1020" s="2">
        <f t="shared" si="159"/>
        <v>8</v>
      </c>
      <c r="D1020" s="4" t="s">
        <v>21</v>
      </c>
      <c r="E1020" s="5" t="s">
        <v>2472</v>
      </c>
      <c r="F1020" s="66">
        <v>2005</v>
      </c>
      <c r="G1020" s="66">
        <v>3</v>
      </c>
      <c r="L1020" s="66">
        <f t="shared" si="160"/>
        <v>0</v>
      </c>
      <c r="N1020" s="66">
        <f t="shared" si="161"/>
        <v>0</v>
      </c>
      <c r="R1020" s="66">
        <f t="shared" si="162"/>
        <v>0</v>
      </c>
      <c r="V1020" s="66">
        <f t="shared" si="163"/>
        <v>0</v>
      </c>
      <c r="W1020"/>
      <c r="X1020"/>
      <c r="Y1020" s="7"/>
      <c r="Z1020"/>
      <c r="AA1020">
        <v>0</v>
      </c>
      <c r="AB1020">
        <v>0</v>
      </c>
      <c r="AC1020">
        <f t="shared" si="164"/>
        <v>0</v>
      </c>
      <c r="AD1020">
        <f t="shared" si="165"/>
        <v>0</v>
      </c>
      <c r="AE1020" s="37"/>
      <c r="AF1020" s="45">
        <v>1.9097222222222222E-3</v>
      </c>
      <c r="AG1020" s="60" t="s">
        <v>2548</v>
      </c>
    </row>
    <row r="1021" spans="1:38" hidden="1" x14ac:dyDescent="0.2">
      <c r="A1021" s="6" t="s">
        <v>2353</v>
      </c>
      <c r="B1021" s="2">
        <f t="shared" si="158"/>
        <v>220</v>
      </c>
      <c r="C1021" s="2">
        <f t="shared" si="159"/>
        <v>4</v>
      </c>
      <c r="D1021" s="4" t="s">
        <v>21</v>
      </c>
      <c r="E1021" s="5" t="s">
        <v>2310</v>
      </c>
      <c r="F1021" s="66">
        <v>2005</v>
      </c>
      <c r="G1021" s="66">
        <v>4</v>
      </c>
      <c r="L1021" s="66">
        <f t="shared" si="160"/>
        <v>0</v>
      </c>
      <c r="M1021" s="66">
        <v>162</v>
      </c>
      <c r="N1021" s="66">
        <f t="shared" si="161"/>
        <v>220</v>
      </c>
      <c r="R1021" s="66">
        <f t="shared" si="162"/>
        <v>0</v>
      </c>
      <c r="V1021" s="66">
        <f t="shared" si="163"/>
        <v>0</v>
      </c>
      <c r="W1021"/>
      <c r="X1021"/>
      <c r="Y1021" s="7"/>
      <c r="Z1021"/>
      <c r="AA1021">
        <v>738</v>
      </c>
      <c r="AB1021">
        <v>660</v>
      </c>
      <c r="AC1021">
        <f t="shared" si="164"/>
        <v>220</v>
      </c>
      <c r="AD1021">
        <f t="shared" si="165"/>
        <v>1618</v>
      </c>
      <c r="AE1021" s="37"/>
      <c r="AF1021" s="43">
        <v>8.3333333333333339E-4</v>
      </c>
      <c r="AG1021" s="60" t="s">
        <v>2548</v>
      </c>
    </row>
    <row r="1022" spans="1:38" hidden="1" x14ac:dyDescent="0.2">
      <c r="A1022" s="6" t="s">
        <v>2475</v>
      </c>
      <c r="B1022" s="2">
        <f t="shared" si="158"/>
        <v>0</v>
      </c>
      <c r="C1022" s="2">
        <f t="shared" si="159"/>
        <v>8</v>
      </c>
      <c r="D1022" s="4" t="s">
        <v>21</v>
      </c>
      <c r="E1022" s="5" t="s">
        <v>2472</v>
      </c>
      <c r="F1022" s="66">
        <v>2006</v>
      </c>
      <c r="L1022" s="66">
        <f t="shared" si="160"/>
        <v>0</v>
      </c>
      <c r="N1022" s="66">
        <f t="shared" si="161"/>
        <v>0</v>
      </c>
      <c r="R1022" s="66">
        <f t="shared" si="162"/>
        <v>0</v>
      </c>
      <c r="V1022" s="66">
        <f t="shared" si="163"/>
        <v>0</v>
      </c>
      <c r="W1022"/>
      <c r="X1022"/>
      <c r="Y1022" s="7"/>
      <c r="Z1022"/>
      <c r="AA1022">
        <v>625</v>
      </c>
      <c r="AB1022">
        <v>456</v>
      </c>
      <c r="AC1022">
        <f t="shared" si="164"/>
        <v>0</v>
      </c>
      <c r="AD1022">
        <f t="shared" si="165"/>
        <v>1081</v>
      </c>
      <c r="AF1022" s="45">
        <v>1.2152777777777778E-3</v>
      </c>
      <c r="AG1022" s="60" t="s">
        <v>2548</v>
      </c>
    </row>
    <row r="1023" spans="1:38" hidden="1" x14ac:dyDescent="0.2">
      <c r="A1023" s="6" t="s">
        <v>2558</v>
      </c>
      <c r="B1023" s="2">
        <f t="shared" si="158"/>
        <v>0</v>
      </c>
      <c r="C1023" s="2">
        <f t="shared" si="159"/>
        <v>8</v>
      </c>
      <c r="D1023" s="4" t="s">
        <v>20</v>
      </c>
      <c r="E1023" s="5" t="s">
        <v>2462</v>
      </c>
      <c r="F1023" s="66">
        <v>2006</v>
      </c>
      <c r="L1023" s="66">
        <f t="shared" si="160"/>
        <v>0</v>
      </c>
      <c r="N1023" s="66">
        <f t="shared" si="161"/>
        <v>0</v>
      </c>
      <c r="R1023" s="66">
        <f t="shared" si="162"/>
        <v>0</v>
      </c>
      <c r="V1023" s="66">
        <f t="shared" si="163"/>
        <v>0</v>
      </c>
      <c r="W1023"/>
      <c r="X1023"/>
      <c r="Y1023" s="7"/>
      <c r="Z1023"/>
      <c r="AA1023">
        <v>512</v>
      </c>
      <c r="AB1023">
        <v>378</v>
      </c>
      <c r="AC1023">
        <f t="shared" si="164"/>
        <v>0</v>
      </c>
      <c r="AD1023">
        <f t="shared" si="165"/>
        <v>890</v>
      </c>
      <c r="AF1023" s="43">
        <v>1.1825231481481483E-3</v>
      </c>
      <c r="AG1023" s="60" t="s">
        <v>2548</v>
      </c>
    </row>
    <row r="1024" spans="1:38" hidden="1" x14ac:dyDescent="0.2">
      <c r="A1024" s="49" t="s">
        <v>2551</v>
      </c>
      <c r="B1024" s="2">
        <f t="shared" si="158"/>
        <v>0</v>
      </c>
      <c r="C1024" s="2">
        <f t="shared" si="159"/>
        <v>8</v>
      </c>
      <c r="D1024" s="4" t="s">
        <v>20</v>
      </c>
      <c r="E1024" s="5" t="s">
        <v>2306</v>
      </c>
      <c r="F1024" s="66">
        <v>2006</v>
      </c>
      <c r="L1024" s="66">
        <f t="shared" si="160"/>
        <v>0</v>
      </c>
      <c r="N1024" s="66">
        <f t="shared" si="161"/>
        <v>0</v>
      </c>
      <c r="R1024" s="66">
        <f t="shared" si="162"/>
        <v>0</v>
      </c>
      <c r="V1024" s="66">
        <f t="shared" si="163"/>
        <v>0</v>
      </c>
      <c r="W1024"/>
      <c r="X1024"/>
      <c r="Y1024" s="7"/>
      <c r="Z1024"/>
      <c r="AA1024">
        <v>0</v>
      </c>
      <c r="AB1024">
        <v>0</v>
      </c>
      <c r="AC1024">
        <f t="shared" si="164"/>
        <v>0</v>
      </c>
      <c r="AD1024">
        <f t="shared" si="165"/>
        <v>0</v>
      </c>
      <c r="AG1024" s="60" t="s">
        <v>2548</v>
      </c>
    </row>
    <row r="1025" spans="1:33" hidden="1" x14ac:dyDescent="0.2">
      <c r="A1025" s="6" t="s">
        <v>1812</v>
      </c>
      <c r="B1025" s="2">
        <f t="shared" si="158"/>
        <v>0</v>
      </c>
      <c r="C1025" s="2">
        <f t="shared" si="159"/>
        <v>8</v>
      </c>
      <c r="L1025" s="66">
        <f t="shared" si="160"/>
        <v>0</v>
      </c>
      <c r="N1025" s="66">
        <f t="shared" si="161"/>
        <v>0</v>
      </c>
      <c r="R1025" s="66">
        <f t="shared" si="162"/>
        <v>0</v>
      </c>
      <c r="V1025" s="66">
        <f t="shared" si="163"/>
        <v>0</v>
      </c>
      <c r="W1025"/>
      <c r="X1025"/>
      <c r="Y1025" s="7"/>
      <c r="Z1025"/>
      <c r="AA1025">
        <v>0</v>
      </c>
      <c r="AB1025">
        <v>0</v>
      </c>
      <c r="AC1025">
        <f t="shared" si="164"/>
        <v>0</v>
      </c>
      <c r="AD1025">
        <f t="shared" si="165"/>
        <v>0</v>
      </c>
      <c r="AG1025" s="60" t="s">
        <v>2548</v>
      </c>
    </row>
    <row r="1026" spans="1:33" hidden="1" x14ac:dyDescent="0.2">
      <c r="A1026" s="6" t="s">
        <v>1811</v>
      </c>
      <c r="B1026" s="2">
        <f t="shared" si="158"/>
        <v>0</v>
      </c>
      <c r="C1026" s="2">
        <f t="shared" si="159"/>
        <v>8</v>
      </c>
      <c r="G1026" s="66">
        <v>1</v>
      </c>
      <c r="L1026" s="66">
        <f t="shared" si="160"/>
        <v>0</v>
      </c>
      <c r="N1026" s="66">
        <f t="shared" si="161"/>
        <v>0</v>
      </c>
      <c r="R1026" s="66">
        <f t="shared" si="162"/>
        <v>0</v>
      </c>
      <c r="V1026" s="66">
        <f t="shared" si="163"/>
        <v>0</v>
      </c>
      <c r="W1026"/>
      <c r="X1026"/>
      <c r="Y1026" s="7"/>
      <c r="Z1026"/>
      <c r="AA1026">
        <v>0</v>
      </c>
      <c r="AB1026">
        <v>0</v>
      </c>
      <c r="AC1026">
        <f t="shared" si="164"/>
        <v>0</v>
      </c>
      <c r="AD1026">
        <f t="shared" si="165"/>
        <v>0</v>
      </c>
      <c r="AE1026" s="37"/>
      <c r="AG1026" s="60" t="s">
        <v>2548</v>
      </c>
    </row>
    <row r="1027" spans="1:33" hidden="1" x14ac:dyDescent="0.2">
      <c r="A1027" s="6" t="s">
        <v>1811</v>
      </c>
      <c r="B1027" s="2">
        <f t="shared" si="158"/>
        <v>0</v>
      </c>
      <c r="C1027" s="2">
        <f t="shared" si="159"/>
        <v>8</v>
      </c>
      <c r="L1027" s="66">
        <f t="shared" si="160"/>
        <v>0</v>
      </c>
      <c r="N1027" s="66">
        <f t="shared" si="161"/>
        <v>0</v>
      </c>
      <c r="R1027" s="66">
        <f t="shared" si="162"/>
        <v>0</v>
      </c>
      <c r="V1027" s="66">
        <f t="shared" si="163"/>
        <v>0</v>
      </c>
      <c r="W1027"/>
      <c r="X1027"/>
      <c r="Y1027" s="7"/>
      <c r="Z1027"/>
      <c r="AA1027">
        <v>0</v>
      </c>
      <c r="AB1027">
        <v>0</v>
      </c>
      <c r="AC1027">
        <f t="shared" si="164"/>
        <v>0</v>
      </c>
      <c r="AD1027">
        <f t="shared" si="165"/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158"/>
        <v>0</v>
      </c>
      <c r="C1028" s="2">
        <f t="shared" si="159"/>
        <v>8</v>
      </c>
      <c r="G1028" s="66">
        <v>0</v>
      </c>
      <c r="L1028" s="66">
        <f t="shared" si="160"/>
        <v>0</v>
      </c>
      <c r="N1028" s="66">
        <f t="shared" si="161"/>
        <v>0</v>
      </c>
      <c r="R1028" s="66">
        <f t="shared" si="162"/>
        <v>0</v>
      </c>
      <c r="V1028" s="66">
        <f t="shared" si="163"/>
        <v>0</v>
      </c>
      <c r="W1028"/>
      <c r="X1028"/>
      <c r="Y1028" s="7"/>
      <c r="Z1028"/>
      <c r="AA1028">
        <v>0</v>
      </c>
      <c r="AB1028">
        <v>0</v>
      </c>
      <c r="AC1028">
        <f t="shared" si="164"/>
        <v>0</v>
      </c>
      <c r="AD1028">
        <f t="shared" si="165"/>
        <v>0</v>
      </c>
      <c r="AE1028" s="37"/>
      <c r="AG1028" s="60" t="s">
        <v>2548</v>
      </c>
    </row>
    <row r="1029" spans="1:33" hidden="1" x14ac:dyDescent="0.2">
      <c r="A1029" s="6" t="s">
        <v>1810</v>
      </c>
      <c r="B1029" s="2">
        <f t="shared" si="158"/>
        <v>0</v>
      </c>
      <c r="C1029" s="2">
        <f t="shared" si="159"/>
        <v>8</v>
      </c>
      <c r="L1029" s="66">
        <f t="shared" si="160"/>
        <v>0</v>
      </c>
      <c r="N1029" s="66">
        <f t="shared" si="161"/>
        <v>0</v>
      </c>
      <c r="R1029" s="66">
        <f t="shared" si="162"/>
        <v>0</v>
      </c>
      <c r="V1029" s="66">
        <f t="shared" si="163"/>
        <v>0</v>
      </c>
      <c r="W1029"/>
      <c r="X1029"/>
      <c r="Y1029" s="7"/>
      <c r="Z1029"/>
      <c r="AA1029">
        <v>0</v>
      </c>
      <c r="AB1029">
        <v>0</v>
      </c>
      <c r="AC1029">
        <f t="shared" si="164"/>
        <v>0</v>
      </c>
      <c r="AD1029">
        <f t="shared" si="165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158"/>
        <v>0</v>
      </c>
      <c r="C1030" s="2">
        <f t="shared" si="159"/>
        <v>8</v>
      </c>
      <c r="G1030" s="66">
        <v>5</v>
      </c>
      <c r="L1030" s="66">
        <f t="shared" si="160"/>
        <v>0</v>
      </c>
      <c r="N1030" s="66">
        <f t="shared" si="161"/>
        <v>0</v>
      </c>
      <c r="R1030" s="66">
        <f t="shared" si="162"/>
        <v>0</v>
      </c>
      <c r="V1030" s="66">
        <f t="shared" si="163"/>
        <v>0</v>
      </c>
      <c r="W1030"/>
      <c r="X1030"/>
      <c r="Y1030" s="7"/>
      <c r="Z1030"/>
      <c r="AA1030">
        <v>0</v>
      </c>
      <c r="AB1030">
        <v>0</v>
      </c>
      <c r="AC1030">
        <f t="shared" si="164"/>
        <v>0</v>
      </c>
      <c r="AD1030">
        <f t="shared" si="165"/>
        <v>0</v>
      </c>
      <c r="AE1030" s="37"/>
      <c r="AG1030" s="60" t="s">
        <v>2548</v>
      </c>
    </row>
    <row r="1031" spans="1:33" hidden="1" x14ac:dyDescent="0.2">
      <c r="A1031" s="6" t="s">
        <v>1809</v>
      </c>
      <c r="B1031" s="2">
        <f t="shared" si="158"/>
        <v>0</v>
      </c>
      <c r="C1031" s="2">
        <f t="shared" si="159"/>
        <v>8</v>
      </c>
      <c r="L1031" s="66">
        <f t="shared" si="160"/>
        <v>0</v>
      </c>
      <c r="N1031" s="66">
        <f t="shared" si="161"/>
        <v>0</v>
      </c>
      <c r="R1031" s="66">
        <f t="shared" si="162"/>
        <v>0</v>
      </c>
      <c r="V1031" s="66">
        <f t="shared" si="163"/>
        <v>0</v>
      </c>
      <c r="W1031"/>
      <c r="X1031"/>
      <c r="Y1031" s="7"/>
      <c r="Z1031"/>
      <c r="AA1031">
        <v>0</v>
      </c>
      <c r="AB1031">
        <v>0</v>
      </c>
      <c r="AC1031">
        <f t="shared" si="164"/>
        <v>0</v>
      </c>
      <c r="AD1031">
        <f t="shared" si="165"/>
        <v>0</v>
      </c>
      <c r="AE1031" s="37"/>
      <c r="AG1031" s="60" t="s">
        <v>2548</v>
      </c>
    </row>
    <row r="1032" spans="1:33" hidden="1" x14ac:dyDescent="0.2">
      <c r="A1032" s="6" t="s">
        <v>1808</v>
      </c>
      <c r="B1032" s="2">
        <f t="shared" ref="B1032:B1095" si="166">+L1032+N1032+R1032+V1032+X1032</f>
        <v>0</v>
      </c>
      <c r="C1032" s="2">
        <f t="shared" ref="C1032:C1095" si="167">RANK(B1032,B$1012:B$1211,0)</f>
        <v>8</v>
      </c>
      <c r="L1032" s="66">
        <f t="shared" ref="L1032:L1095" si="168">IF(AND(I1032&lt;1,J1032&lt;1,K1032&lt;1),0,IF(250+((80-(I1032*60+J1032))*2)&lt;0,0,IF(K1032&lt;50,250+((80-(I1032*60+J1032))*2),IF(K1032&gt;49,250+((80-(I1032*60+J1032))*2)-1,250+((80-(I1032*60+J1032))*2)))))</f>
        <v>0</v>
      </c>
      <c r="N1032" s="66">
        <f t="shared" ref="N1032:N1095" si="169">IF(M1032&lt;89,0,250+((M1032-172)*3))</f>
        <v>0</v>
      </c>
      <c r="R1032" s="66">
        <f t="shared" ref="R1032:R1095" si="170">IF(AND(O1032&lt;1,P1032&lt;1,Q1032&lt;1),0,IF(250+((350-(O1032*60+P1032))*1)&lt;0,0,250+((350-(O1032*60+P1032))*1)))</f>
        <v>0</v>
      </c>
      <c r="V1032" s="66">
        <f t="shared" ref="V1032:V1095" si="171">IF(AND(S1032&lt;1,T1032&lt;1,U1032&lt;1),0,IF(500+((460-(S1032*60+T1032))*1)&lt;0,0,500+((460-(S1032*60+T1032))*1)))</f>
        <v>0</v>
      </c>
      <c r="W1032"/>
      <c r="X1032"/>
      <c r="Y1032" s="7"/>
      <c r="Z1032"/>
      <c r="AA1032"/>
      <c r="AC1032">
        <f t="shared" ref="AC1032:AC1095" si="172">B1032</f>
        <v>0</v>
      </c>
      <c r="AD1032">
        <f t="shared" ref="AD1032:AD1095" si="173">AA1032+AB1032+AC1032</f>
        <v>0</v>
      </c>
    </row>
    <row r="1033" spans="1:33" hidden="1" x14ac:dyDescent="0.2">
      <c r="A1033" s="6" t="s">
        <v>869</v>
      </c>
      <c r="B1033" s="2">
        <f t="shared" si="166"/>
        <v>0</v>
      </c>
      <c r="C1033" s="2">
        <f t="shared" si="167"/>
        <v>8</v>
      </c>
      <c r="L1033" s="66">
        <f t="shared" si="168"/>
        <v>0</v>
      </c>
      <c r="N1033" s="66">
        <f t="shared" si="169"/>
        <v>0</v>
      </c>
      <c r="R1033" s="66">
        <f t="shared" si="170"/>
        <v>0</v>
      </c>
      <c r="V1033" s="66">
        <f t="shared" si="171"/>
        <v>0</v>
      </c>
      <c r="W1033"/>
      <c r="X1033"/>
      <c r="Y1033" s="7"/>
      <c r="Z1033"/>
      <c r="AA1033"/>
      <c r="AC1033">
        <f t="shared" si="172"/>
        <v>0</v>
      </c>
      <c r="AD1033">
        <f t="shared" si="173"/>
        <v>0</v>
      </c>
    </row>
    <row r="1034" spans="1:33" hidden="1" x14ac:dyDescent="0.2">
      <c r="A1034" s="6" t="s">
        <v>870</v>
      </c>
      <c r="B1034" s="2">
        <f t="shared" si="166"/>
        <v>0</v>
      </c>
      <c r="C1034" s="2">
        <f t="shared" si="167"/>
        <v>8</v>
      </c>
      <c r="L1034" s="66">
        <f t="shared" si="168"/>
        <v>0</v>
      </c>
      <c r="N1034" s="66">
        <f t="shared" si="169"/>
        <v>0</v>
      </c>
      <c r="R1034" s="66">
        <f t="shared" si="170"/>
        <v>0</v>
      </c>
      <c r="V1034" s="66">
        <f t="shared" si="171"/>
        <v>0</v>
      </c>
      <c r="W1034"/>
      <c r="X1034"/>
      <c r="Y1034" s="7"/>
      <c r="Z1034"/>
      <c r="AA1034"/>
      <c r="AC1034">
        <f t="shared" si="172"/>
        <v>0</v>
      </c>
      <c r="AD1034">
        <f t="shared" si="173"/>
        <v>0</v>
      </c>
    </row>
    <row r="1035" spans="1:33" hidden="1" x14ac:dyDescent="0.2">
      <c r="A1035" s="6" t="s">
        <v>871</v>
      </c>
      <c r="B1035" s="2">
        <f t="shared" si="166"/>
        <v>0</v>
      </c>
      <c r="C1035" s="2">
        <f t="shared" si="167"/>
        <v>8</v>
      </c>
      <c r="L1035" s="66">
        <f t="shared" si="168"/>
        <v>0</v>
      </c>
      <c r="N1035" s="66">
        <f t="shared" si="169"/>
        <v>0</v>
      </c>
      <c r="R1035" s="66">
        <f t="shared" si="170"/>
        <v>0</v>
      </c>
      <c r="V1035" s="66">
        <f t="shared" si="171"/>
        <v>0</v>
      </c>
      <c r="W1035"/>
      <c r="X1035"/>
      <c r="Y1035" s="7"/>
      <c r="Z1035"/>
      <c r="AA1035"/>
      <c r="AC1035">
        <f t="shared" si="172"/>
        <v>0</v>
      </c>
      <c r="AD1035">
        <f t="shared" si="173"/>
        <v>0</v>
      </c>
    </row>
    <row r="1036" spans="1:33" hidden="1" x14ac:dyDescent="0.2">
      <c r="A1036" s="6" t="s">
        <v>872</v>
      </c>
      <c r="B1036" s="2">
        <f t="shared" si="166"/>
        <v>0</v>
      </c>
      <c r="C1036" s="2">
        <f t="shared" si="167"/>
        <v>8</v>
      </c>
      <c r="L1036" s="66">
        <f t="shared" si="168"/>
        <v>0</v>
      </c>
      <c r="N1036" s="66">
        <f t="shared" si="169"/>
        <v>0</v>
      </c>
      <c r="R1036" s="66">
        <f t="shared" si="170"/>
        <v>0</v>
      </c>
      <c r="V1036" s="66">
        <f t="shared" si="171"/>
        <v>0</v>
      </c>
      <c r="W1036"/>
      <c r="X1036"/>
      <c r="Y1036" s="7"/>
      <c r="Z1036"/>
      <c r="AA1036"/>
      <c r="AC1036">
        <f t="shared" si="172"/>
        <v>0</v>
      </c>
      <c r="AD1036">
        <f t="shared" si="173"/>
        <v>0</v>
      </c>
    </row>
    <row r="1037" spans="1:33" hidden="1" x14ac:dyDescent="0.2">
      <c r="A1037" s="6" t="s">
        <v>873</v>
      </c>
      <c r="B1037" s="2">
        <f t="shared" si="166"/>
        <v>0</v>
      </c>
      <c r="C1037" s="2">
        <f t="shared" si="167"/>
        <v>8</v>
      </c>
      <c r="L1037" s="66">
        <f t="shared" si="168"/>
        <v>0</v>
      </c>
      <c r="N1037" s="66">
        <f t="shared" si="169"/>
        <v>0</v>
      </c>
      <c r="R1037" s="66">
        <f t="shared" si="170"/>
        <v>0</v>
      </c>
      <c r="V1037" s="66">
        <f t="shared" si="171"/>
        <v>0</v>
      </c>
      <c r="W1037"/>
      <c r="X1037"/>
      <c r="Y1037" s="7"/>
      <c r="Z1037"/>
      <c r="AA1037"/>
      <c r="AC1037">
        <f t="shared" si="172"/>
        <v>0</v>
      </c>
      <c r="AD1037">
        <f t="shared" si="173"/>
        <v>0</v>
      </c>
    </row>
    <row r="1038" spans="1:33" hidden="1" x14ac:dyDescent="0.2">
      <c r="A1038" s="6" t="s">
        <v>874</v>
      </c>
      <c r="B1038" s="2">
        <f t="shared" si="166"/>
        <v>0</v>
      </c>
      <c r="C1038" s="2">
        <f t="shared" si="167"/>
        <v>8</v>
      </c>
      <c r="L1038" s="66">
        <f t="shared" si="168"/>
        <v>0</v>
      </c>
      <c r="N1038" s="66">
        <f t="shared" si="169"/>
        <v>0</v>
      </c>
      <c r="R1038" s="66">
        <f t="shared" si="170"/>
        <v>0</v>
      </c>
      <c r="V1038" s="66">
        <f t="shared" si="171"/>
        <v>0</v>
      </c>
      <c r="W1038"/>
      <c r="X1038"/>
      <c r="Y1038" s="7"/>
      <c r="Z1038"/>
      <c r="AA1038"/>
      <c r="AC1038">
        <f t="shared" si="172"/>
        <v>0</v>
      </c>
      <c r="AD1038">
        <f t="shared" si="173"/>
        <v>0</v>
      </c>
    </row>
    <row r="1039" spans="1:33" hidden="1" x14ac:dyDescent="0.2">
      <c r="A1039" s="6" t="s">
        <v>875</v>
      </c>
      <c r="B1039" s="2">
        <f t="shared" si="166"/>
        <v>0</v>
      </c>
      <c r="C1039" s="2">
        <f t="shared" si="167"/>
        <v>8</v>
      </c>
      <c r="L1039" s="66">
        <f t="shared" si="168"/>
        <v>0</v>
      </c>
      <c r="N1039" s="66">
        <f t="shared" si="169"/>
        <v>0</v>
      </c>
      <c r="R1039" s="66">
        <f t="shared" si="170"/>
        <v>0</v>
      </c>
      <c r="V1039" s="66">
        <f t="shared" si="171"/>
        <v>0</v>
      </c>
      <c r="W1039"/>
      <c r="X1039"/>
      <c r="Y1039" s="7"/>
      <c r="Z1039"/>
      <c r="AA1039"/>
      <c r="AC1039">
        <f t="shared" si="172"/>
        <v>0</v>
      </c>
      <c r="AD1039">
        <f t="shared" si="173"/>
        <v>0</v>
      </c>
    </row>
    <row r="1040" spans="1:33" hidden="1" x14ac:dyDescent="0.2">
      <c r="A1040" s="6" t="s">
        <v>876</v>
      </c>
      <c r="B1040" s="2">
        <f t="shared" si="166"/>
        <v>0</v>
      </c>
      <c r="C1040" s="2">
        <f t="shared" si="167"/>
        <v>8</v>
      </c>
      <c r="L1040" s="66">
        <f t="shared" si="168"/>
        <v>0</v>
      </c>
      <c r="N1040" s="66">
        <f t="shared" si="169"/>
        <v>0</v>
      </c>
      <c r="R1040" s="66">
        <f t="shared" si="170"/>
        <v>0</v>
      </c>
      <c r="V1040" s="66">
        <f t="shared" si="171"/>
        <v>0</v>
      </c>
      <c r="W1040"/>
      <c r="X1040"/>
      <c r="Y1040" s="7"/>
      <c r="Z1040"/>
      <c r="AA1040"/>
      <c r="AC1040">
        <f t="shared" si="172"/>
        <v>0</v>
      </c>
      <c r="AD1040">
        <f t="shared" si="173"/>
        <v>0</v>
      </c>
    </row>
    <row r="1041" spans="1:30" hidden="1" x14ac:dyDescent="0.2">
      <c r="A1041" s="6" t="s">
        <v>877</v>
      </c>
      <c r="B1041" s="2">
        <f t="shared" si="166"/>
        <v>0</v>
      </c>
      <c r="C1041" s="2">
        <f t="shared" si="167"/>
        <v>8</v>
      </c>
      <c r="L1041" s="66">
        <f t="shared" si="168"/>
        <v>0</v>
      </c>
      <c r="N1041" s="66">
        <f t="shared" si="169"/>
        <v>0</v>
      </c>
      <c r="R1041" s="66">
        <f t="shared" si="170"/>
        <v>0</v>
      </c>
      <c r="V1041" s="66">
        <f t="shared" si="171"/>
        <v>0</v>
      </c>
      <c r="W1041"/>
      <c r="X1041"/>
      <c r="Y1041" s="7"/>
      <c r="Z1041"/>
      <c r="AA1041"/>
      <c r="AC1041">
        <f t="shared" si="172"/>
        <v>0</v>
      </c>
      <c r="AD1041">
        <f t="shared" si="173"/>
        <v>0</v>
      </c>
    </row>
    <row r="1042" spans="1:30" hidden="1" x14ac:dyDescent="0.2">
      <c r="A1042" s="6" t="s">
        <v>878</v>
      </c>
      <c r="B1042" s="2">
        <f t="shared" si="166"/>
        <v>0</v>
      </c>
      <c r="C1042" s="2">
        <f t="shared" si="167"/>
        <v>8</v>
      </c>
      <c r="L1042" s="66">
        <f t="shared" si="168"/>
        <v>0</v>
      </c>
      <c r="N1042" s="66">
        <f t="shared" si="169"/>
        <v>0</v>
      </c>
      <c r="R1042" s="66">
        <f t="shared" si="170"/>
        <v>0</v>
      </c>
      <c r="V1042" s="66">
        <f t="shared" si="171"/>
        <v>0</v>
      </c>
      <c r="W1042"/>
      <c r="X1042"/>
      <c r="Y1042" s="7"/>
      <c r="Z1042"/>
      <c r="AA1042"/>
      <c r="AC1042">
        <f t="shared" si="172"/>
        <v>0</v>
      </c>
      <c r="AD1042">
        <f t="shared" si="173"/>
        <v>0</v>
      </c>
    </row>
    <row r="1043" spans="1:30" hidden="1" x14ac:dyDescent="0.2">
      <c r="A1043" s="6" t="s">
        <v>879</v>
      </c>
      <c r="B1043" s="2">
        <f t="shared" si="166"/>
        <v>0</v>
      </c>
      <c r="C1043" s="2">
        <f t="shared" si="167"/>
        <v>8</v>
      </c>
      <c r="L1043" s="66">
        <f t="shared" si="168"/>
        <v>0</v>
      </c>
      <c r="N1043" s="66">
        <f t="shared" si="169"/>
        <v>0</v>
      </c>
      <c r="R1043" s="66">
        <f t="shared" si="170"/>
        <v>0</v>
      </c>
      <c r="V1043" s="66">
        <f t="shared" si="171"/>
        <v>0</v>
      </c>
      <c r="W1043"/>
      <c r="X1043"/>
      <c r="Y1043" s="7"/>
      <c r="Z1043"/>
      <c r="AA1043"/>
      <c r="AC1043">
        <f t="shared" si="172"/>
        <v>0</v>
      </c>
      <c r="AD1043">
        <f t="shared" si="173"/>
        <v>0</v>
      </c>
    </row>
    <row r="1044" spans="1:30" hidden="1" x14ac:dyDescent="0.2">
      <c r="A1044" s="6" t="s">
        <v>880</v>
      </c>
      <c r="B1044" s="2">
        <f t="shared" si="166"/>
        <v>0</v>
      </c>
      <c r="C1044" s="2">
        <f t="shared" si="167"/>
        <v>8</v>
      </c>
      <c r="L1044" s="66">
        <f t="shared" si="168"/>
        <v>0</v>
      </c>
      <c r="N1044" s="66">
        <f t="shared" si="169"/>
        <v>0</v>
      </c>
      <c r="R1044" s="66">
        <f t="shared" si="170"/>
        <v>0</v>
      </c>
      <c r="V1044" s="66">
        <f t="shared" si="171"/>
        <v>0</v>
      </c>
      <c r="W1044"/>
      <c r="X1044"/>
      <c r="Y1044" s="7"/>
      <c r="Z1044"/>
      <c r="AA1044"/>
      <c r="AC1044">
        <f t="shared" si="172"/>
        <v>0</v>
      </c>
      <c r="AD1044">
        <f t="shared" si="173"/>
        <v>0</v>
      </c>
    </row>
    <row r="1045" spans="1:30" hidden="1" x14ac:dyDescent="0.2">
      <c r="A1045" s="6" t="s">
        <v>881</v>
      </c>
      <c r="B1045" s="2">
        <f t="shared" si="166"/>
        <v>0</v>
      </c>
      <c r="C1045" s="2">
        <f t="shared" si="167"/>
        <v>8</v>
      </c>
      <c r="L1045" s="66">
        <f t="shared" si="168"/>
        <v>0</v>
      </c>
      <c r="N1045" s="66">
        <f t="shared" si="169"/>
        <v>0</v>
      </c>
      <c r="R1045" s="66">
        <f t="shared" si="170"/>
        <v>0</v>
      </c>
      <c r="V1045" s="66">
        <f t="shared" si="171"/>
        <v>0</v>
      </c>
      <c r="W1045"/>
      <c r="X1045"/>
      <c r="Y1045" s="7"/>
      <c r="Z1045"/>
      <c r="AA1045"/>
      <c r="AC1045">
        <f t="shared" si="172"/>
        <v>0</v>
      </c>
      <c r="AD1045">
        <f t="shared" si="173"/>
        <v>0</v>
      </c>
    </row>
    <row r="1046" spans="1:30" hidden="1" x14ac:dyDescent="0.2">
      <c r="A1046" s="6" t="s">
        <v>882</v>
      </c>
      <c r="B1046" s="2">
        <f t="shared" si="166"/>
        <v>0</v>
      </c>
      <c r="C1046" s="2">
        <f t="shared" si="167"/>
        <v>8</v>
      </c>
      <c r="L1046" s="66">
        <f t="shared" si="168"/>
        <v>0</v>
      </c>
      <c r="N1046" s="66">
        <f t="shared" si="169"/>
        <v>0</v>
      </c>
      <c r="R1046" s="66">
        <f t="shared" si="170"/>
        <v>0</v>
      </c>
      <c r="V1046" s="66">
        <f t="shared" si="171"/>
        <v>0</v>
      </c>
      <c r="W1046"/>
      <c r="X1046"/>
      <c r="Y1046" s="7"/>
      <c r="Z1046"/>
      <c r="AA1046"/>
      <c r="AC1046">
        <f t="shared" si="172"/>
        <v>0</v>
      </c>
      <c r="AD1046">
        <f t="shared" si="173"/>
        <v>0</v>
      </c>
    </row>
    <row r="1047" spans="1:30" hidden="1" x14ac:dyDescent="0.2">
      <c r="A1047" s="6" t="s">
        <v>883</v>
      </c>
      <c r="B1047" s="2">
        <f t="shared" si="166"/>
        <v>0</v>
      </c>
      <c r="C1047" s="2">
        <f t="shared" si="167"/>
        <v>8</v>
      </c>
      <c r="L1047" s="66">
        <f t="shared" si="168"/>
        <v>0</v>
      </c>
      <c r="N1047" s="66">
        <f t="shared" si="169"/>
        <v>0</v>
      </c>
      <c r="R1047" s="66">
        <f t="shared" si="170"/>
        <v>0</v>
      </c>
      <c r="V1047" s="66">
        <f t="shared" si="171"/>
        <v>0</v>
      </c>
      <c r="W1047"/>
      <c r="X1047"/>
      <c r="Y1047" s="7"/>
      <c r="Z1047"/>
      <c r="AA1047"/>
      <c r="AC1047">
        <f t="shared" si="172"/>
        <v>0</v>
      </c>
      <c r="AD1047">
        <f t="shared" si="173"/>
        <v>0</v>
      </c>
    </row>
    <row r="1048" spans="1:30" hidden="1" x14ac:dyDescent="0.2">
      <c r="A1048" s="6" t="s">
        <v>884</v>
      </c>
      <c r="B1048" s="2">
        <f t="shared" si="166"/>
        <v>0</v>
      </c>
      <c r="C1048" s="2">
        <f t="shared" si="167"/>
        <v>8</v>
      </c>
      <c r="L1048" s="66">
        <f t="shared" si="168"/>
        <v>0</v>
      </c>
      <c r="N1048" s="66">
        <f t="shared" si="169"/>
        <v>0</v>
      </c>
      <c r="R1048" s="66">
        <f t="shared" si="170"/>
        <v>0</v>
      </c>
      <c r="V1048" s="66">
        <f t="shared" si="171"/>
        <v>0</v>
      </c>
      <c r="W1048"/>
      <c r="X1048"/>
      <c r="Y1048" s="7"/>
      <c r="Z1048"/>
      <c r="AA1048"/>
      <c r="AC1048">
        <f t="shared" si="172"/>
        <v>0</v>
      </c>
      <c r="AD1048">
        <f t="shared" si="173"/>
        <v>0</v>
      </c>
    </row>
    <row r="1049" spans="1:30" hidden="1" x14ac:dyDescent="0.2">
      <c r="A1049" s="6" t="s">
        <v>885</v>
      </c>
      <c r="B1049" s="2">
        <f t="shared" si="166"/>
        <v>0</v>
      </c>
      <c r="C1049" s="2">
        <f t="shared" si="167"/>
        <v>8</v>
      </c>
      <c r="L1049" s="66">
        <f t="shared" si="168"/>
        <v>0</v>
      </c>
      <c r="N1049" s="66">
        <f t="shared" si="169"/>
        <v>0</v>
      </c>
      <c r="R1049" s="66">
        <f t="shared" si="170"/>
        <v>0</v>
      </c>
      <c r="V1049" s="66">
        <f t="shared" si="171"/>
        <v>0</v>
      </c>
      <c r="W1049"/>
      <c r="X1049"/>
      <c r="Y1049" s="7"/>
      <c r="Z1049"/>
      <c r="AA1049"/>
      <c r="AC1049">
        <f t="shared" si="172"/>
        <v>0</v>
      </c>
      <c r="AD1049">
        <f t="shared" si="173"/>
        <v>0</v>
      </c>
    </row>
    <row r="1050" spans="1:30" hidden="1" x14ac:dyDescent="0.2">
      <c r="A1050" s="6" t="s">
        <v>886</v>
      </c>
      <c r="B1050" s="2">
        <f t="shared" si="166"/>
        <v>0</v>
      </c>
      <c r="C1050" s="2">
        <f t="shared" si="167"/>
        <v>8</v>
      </c>
      <c r="L1050" s="66">
        <f t="shared" si="168"/>
        <v>0</v>
      </c>
      <c r="N1050" s="66">
        <f t="shared" si="169"/>
        <v>0</v>
      </c>
      <c r="R1050" s="66">
        <f t="shared" si="170"/>
        <v>0</v>
      </c>
      <c r="V1050" s="66">
        <f t="shared" si="171"/>
        <v>0</v>
      </c>
      <c r="W1050"/>
      <c r="X1050"/>
      <c r="Y1050" s="7"/>
      <c r="Z1050"/>
      <c r="AA1050"/>
      <c r="AC1050">
        <f t="shared" si="172"/>
        <v>0</v>
      </c>
      <c r="AD1050">
        <f t="shared" si="173"/>
        <v>0</v>
      </c>
    </row>
    <row r="1051" spans="1:30" hidden="1" x14ac:dyDescent="0.2">
      <c r="A1051" s="6" t="s">
        <v>887</v>
      </c>
      <c r="B1051" s="2">
        <f t="shared" si="166"/>
        <v>0</v>
      </c>
      <c r="C1051" s="2">
        <f t="shared" si="167"/>
        <v>8</v>
      </c>
      <c r="L1051" s="66">
        <f t="shared" si="168"/>
        <v>0</v>
      </c>
      <c r="N1051" s="66">
        <f t="shared" si="169"/>
        <v>0</v>
      </c>
      <c r="R1051" s="66">
        <f t="shared" si="170"/>
        <v>0</v>
      </c>
      <c r="V1051" s="66">
        <f t="shared" si="171"/>
        <v>0</v>
      </c>
      <c r="W1051"/>
      <c r="X1051"/>
      <c r="Y1051" s="7"/>
      <c r="Z1051"/>
      <c r="AA1051"/>
      <c r="AC1051">
        <f t="shared" si="172"/>
        <v>0</v>
      </c>
      <c r="AD1051">
        <f t="shared" si="173"/>
        <v>0</v>
      </c>
    </row>
    <row r="1052" spans="1:30" hidden="1" x14ac:dyDescent="0.2">
      <c r="A1052" s="6" t="s">
        <v>888</v>
      </c>
      <c r="B1052" s="2">
        <f t="shared" si="166"/>
        <v>0</v>
      </c>
      <c r="C1052" s="2">
        <f t="shared" si="167"/>
        <v>8</v>
      </c>
      <c r="L1052" s="66">
        <f t="shared" si="168"/>
        <v>0</v>
      </c>
      <c r="N1052" s="66">
        <f t="shared" si="169"/>
        <v>0</v>
      </c>
      <c r="R1052" s="66">
        <f t="shared" si="170"/>
        <v>0</v>
      </c>
      <c r="V1052" s="66">
        <f t="shared" si="171"/>
        <v>0</v>
      </c>
      <c r="W1052"/>
      <c r="X1052"/>
      <c r="Y1052" s="7"/>
      <c r="Z1052"/>
      <c r="AA1052"/>
      <c r="AC1052">
        <f t="shared" si="172"/>
        <v>0</v>
      </c>
      <c r="AD1052">
        <f t="shared" si="173"/>
        <v>0</v>
      </c>
    </row>
    <row r="1053" spans="1:30" hidden="1" x14ac:dyDescent="0.2">
      <c r="A1053" s="6" t="s">
        <v>889</v>
      </c>
      <c r="B1053" s="2">
        <f t="shared" si="166"/>
        <v>0</v>
      </c>
      <c r="C1053" s="2">
        <f t="shared" si="167"/>
        <v>8</v>
      </c>
      <c r="L1053" s="66">
        <f t="shared" si="168"/>
        <v>0</v>
      </c>
      <c r="N1053" s="66">
        <f t="shared" si="169"/>
        <v>0</v>
      </c>
      <c r="R1053" s="66">
        <f t="shared" si="170"/>
        <v>0</v>
      </c>
      <c r="V1053" s="66">
        <f t="shared" si="171"/>
        <v>0</v>
      </c>
      <c r="W1053"/>
      <c r="X1053"/>
      <c r="Y1053" s="7"/>
      <c r="Z1053"/>
      <c r="AA1053"/>
      <c r="AC1053">
        <f t="shared" si="172"/>
        <v>0</v>
      </c>
      <c r="AD1053">
        <f t="shared" si="173"/>
        <v>0</v>
      </c>
    </row>
    <row r="1054" spans="1:30" hidden="1" x14ac:dyDescent="0.2">
      <c r="A1054" s="6" t="s">
        <v>890</v>
      </c>
      <c r="B1054" s="2">
        <f t="shared" si="166"/>
        <v>0</v>
      </c>
      <c r="C1054" s="2">
        <f t="shared" si="167"/>
        <v>8</v>
      </c>
      <c r="L1054" s="66">
        <f t="shared" si="168"/>
        <v>0</v>
      </c>
      <c r="N1054" s="66">
        <f t="shared" si="169"/>
        <v>0</v>
      </c>
      <c r="R1054" s="66">
        <f t="shared" si="170"/>
        <v>0</v>
      </c>
      <c r="V1054" s="66">
        <f t="shared" si="171"/>
        <v>0</v>
      </c>
      <c r="W1054"/>
      <c r="X1054"/>
      <c r="Y1054" s="7"/>
      <c r="Z1054"/>
      <c r="AA1054"/>
      <c r="AC1054">
        <f t="shared" si="172"/>
        <v>0</v>
      </c>
      <c r="AD1054">
        <f t="shared" si="173"/>
        <v>0</v>
      </c>
    </row>
    <row r="1055" spans="1:30" hidden="1" x14ac:dyDescent="0.2">
      <c r="A1055" s="6" t="s">
        <v>891</v>
      </c>
      <c r="B1055" s="2">
        <f t="shared" si="166"/>
        <v>0</v>
      </c>
      <c r="C1055" s="2">
        <f t="shared" si="167"/>
        <v>8</v>
      </c>
      <c r="L1055" s="66">
        <f t="shared" si="168"/>
        <v>0</v>
      </c>
      <c r="N1055" s="66">
        <f t="shared" si="169"/>
        <v>0</v>
      </c>
      <c r="R1055" s="66">
        <f t="shared" si="170"/>
        <v>0</v>
      </c>
      <c r="V1055" s="66">
        <f t="shared" si="171"/>
        <v>0</v>
      </c>
      <c r="W1055"/>
      <c r="X1055"/>
      <c r="Y1055" s="7"/>
      <c r="Z1055"/>
      <c r="AA1055"/>
      <c r="AC1055">
        <f t="shared" si="172"/>
        <v>0</v>
      </c>
      <c r="AD1055">
        <f t="shared" si="173"/>
        <v>0</v>
      </c>
    </row>
    <row r="1056" spans="1:30" hidden="1" x14ac:dyDescent="0.2">
      <c r="A1056" s="6" t="s">
        <v>892</v>
      </c>
      <c r="B1056" s="2">
        <f t="shared" si="166"/>
        <v>0</v>
      </c>
      <c r="C1056" s="2">
        <f t="shared" si="167"/>
        <v>8</v>
      </c>
      <c r="L1056" s="66">
        <f t="shared" si="168"/>
        <v>0</v>
      </c>
      <c r="N1056" s="66">
        <f t="shared" si="169"/>
        <v>0</v>
      </c>
      <c r="R1056" s="66">
        <f t="shared" si="170"/>
        <v>0</v>
      </c>
      <c r="V1056" s="66">
        <f t="shared" si="171"/>
        <v>0</v>
      </c>
      <c r="W1056"/>
      <c r="X1056"/>
      <c r="Y1056" s="7"/>
      <c r="Z1056"/>
      <c r="AA1056"/>
      <c r="AC1056">
        <f t="shared" si="172"/>
        <v>0</v>
      </c>
      <c r="AD1056">
        <f t="shared" si="173"/>
        <v>0</v>
      </c>
    </row>
    <row r="1057" spans="1:30" hidden="1" x14ac:dyDescent="0.2">
      <c r="A1057" s="6" t="s">
        <v>893</v>
      </c>
      <c r="B1057" s="2">
        <f t="shared" si="166"/>
        <v>0</v>
      </c>
      <c r="C1057" s="2">
        <f t="shared" si="167"/>
        <v>8</v>
      </c>
      <c r="L1057" s="66">
        <f t="shared" si="168"/>
        <v>0</v>
      </c>
      <c r="N1057" s="66">
        <f t="shared" si="169"/>
        <v>0</v>
      </c>
      <c r="R1057" s="66">
        <f t="shared" si="170"/>
        <v>0</v>
      </c>
      <c r="V1057" s="66">
        <f t="shared" si="171"/>
        <v>0</v>
      </c>
      <c r="W1057"/>
      <c r="X1057"/>
      <c r="Y1057" s="7"/>
      <c r="Z1057"/>
      <c r="AA1057"/>
      <c r="AC1057">
        <f t="shared" si="172"/>
        <v>0</v>
      </c>
      <c r="AD1057">
        <f t="shared" si="173"/>
        <v>0</v>
      </c>
    </row>
    <row r="1058" spans="1:30" hidden="1" x14ac:dyDescent="0.2">
      <c r="A1058" s="6" t="s">
        <v>894</v>
      </c>
      <c r="B1058" s="2">
        <f t="shared" si="166"/>
        <v>0</v>
      </c>
      <c r="C1058" s="2">
        <f t="shared" si="167"/>
        <v>8</v>
      </c>
      <c r="L1058" s="66">
        <f t="shared" si="168"/>
        <v>0</v>
      </c>
      <c r="N1058" s="66">
        <f t="shared" si="169"/>
        <v>0</v>
      </c>
      <c r="R1058" s="66">
        <f t="shared" si="170"/>
        <v>0</v>
      </c>
      <c r="V1058" s="66">
        <f t="shared" si="171"/>
        <v>0</v>
      </c>
      <c r="W1058"/>
      <c r="X1058"/>
      <c r="Y1058" s="7"/>
      <c r="Z1058"/>
      <c r="AA1058"/>
      <c r="AC1058">
        <f t="shared" si="172"/>
        <v>0</v>
      </c>
      <c r="AD1058">
        <f t="shared" si="173"/>
        <v>0</v>
      </c>
    </row>
    <row r="1059" spans="1:30" hidden="1" x14ac:dyDescent="0.2">
      <c r="A1059" s="6" t="s">
        <v>895</v>
      </c>
      <c r="B1059" s="2">
        <f t="shared" si="166"/>
        <v>0</v>
      </c>
      <c r="C1059" s="2">
        <f t="shared" si="167"/>
        <v>8</v>
      </c>
      <c r="L1059" s="66">
        <f t="shared" si="168"/>
        <v>0</v>
      </c>
      <c r="N1059" s="66">
        <f t="shared" si="169"/>
        <v>0</v>
      </c>
      <c r="R1059" s="66">
        <f t="shared" si="170"/>
        <v>0</v>
      </c>
      <c r="V1059" s="66">
        <f t="shared" si="171"/>
        <v>0</v>
      </c>
      <c r="W1059"/>
      <c r="X1059"/>
      <c r="Y1059" s="7"/>
      <c r="Z1059"/>
      <c r="AA1059"/>
      <c r="AC1059">
        <f t="shared" si="172"/>
        <v>0</v>
      </c>
      <c r="AD1059">
        <f t="shared" si="173"/>
        <v>0</v>
      </c>
    </row>
    <row r="1060" spans="1:30" hidden="1" x14ac:dyDescent="0.2">
      <c r="A1060" s="6" t="s">
        <v>896</v>
      </c>
      <c r="B1060" s="2">
        <f t="shared" si="166"/>
        <v>0</v>
      </c>
      <c r="C1060" s="2">
        <f t="shared" si="167"/>
        <v>8</v>
      </c>
      <c r="L1060" s="66">
        <f t="shared" si="168"/>
        <v>0</v>
      </c>
      <c r="N1060" s="66">
        <f t="shared" si="169"/>
        <v>0</v>
      </c>
      <c r="R1060" s="66">
        <f t="shared" si="170"/>
        <v>0</v>
      </c>
      <c r="V1060" s="66">
        <f t="shared" si="171"/>
        <v>0</v>
      </c>
      <c r="W1060"/>
      <c r="X1060"/>
      <c r="Y1060" s="7"/>
      <c r="Z1060"/>
      <c r="AA1060"/>
      <c r="AC1060">
        <f t="shared" si="172"/>
        <v>0</v>
      </c>
      <c r="AD1060">
        <f t="shared" si="173"/>
        <v>0</v>
      </c>
    </row>
    <row r="1061" spans="1:30" hidden="1" x14ac:dyDescent="0.2">
      <c r="A1061" s="6" t="s">
        <v>897</v>
      </c>
      <c r="B1061" s="2">
        <f t="shared" si="166"/>
        <v>0</v>
      </c>
      <c r="C1061" s="2">
        <f t="shared" si="167"/>
        <v>8</v>
      </c>
      <c r="L1061" s="66">
        <f t="shared" si="168"/>
        <v>0</v>
      </c>
      <c r="N1061" s="66">
        <f t="shared" si="169"/>
        <v>0</v>
      </c>
      <c r="R1061" s="66">
        <f t="shared" si="170"/>
        <v>0</v>
      </c>
      <c r="V1061" s="66">
        <f t="shared" si="171"/>
        <v>0</v>
      </c>
      <c r="W1061"/>
      <c r="X1061"/>
      <c r="Y1061" s="7"/>
      <c r="Z1061"/>
      <c r="AA1061"/>
      <c r="AC1061">
        <f t="shared" si="172"/>
        <v>0</v>
      </c>
      <c r="AD1061">
        <f t="shared" si="173"/>
        <v>0</v>
      </c>
    </row>
    <row r="1062" spans="1:30" hidden="1" x14ac:dyDescent="0.2">
      <c r="A1062" s="6" t="s">
        <v>898</v>
      </c>
      <c r="B1062" s="2">
        <f t="shared" si="166"/>
        <v>0</v>
      </c>
      <c r="C1062" s="2">
        <f t="shared" si="167"/>
        <v>8</v>
      </c>
      <c r="L1062" s="66">
        <f t="shared" si="168"/>
        <v>0</v>
      </c>
      <c r="N1062" s="66">
        <f t="shared" si="169"/>
        <v>0</v>
      </c>
      <c r="R1062" s="66">
        <f t="shared" si="170"/>
        <v>0</v>
      </c>
      <c r="V1062" s="66">
        <f t="shared" si="171"/>
        <v>0</v>
      </c>
      <c r="W1062"/>
      <c r="X1062"/>
      <c r="Y1062" s="7"/>
      <c r="Z1062"/>
      <c r="AA1062"/>
      <c r="AC1062">
        <f t="shared" si="172"/>
        <v>0</v>
      </c>
      <c r="AD1062">
        <f t="shared" si="173"/>
        <v>0</v>
      </c>
    </row>
    <row r="1063" spans="1:30" hidden="1" x14ac:dyDescent="0.2">
      <c r="A1063" s="6" t="s">
        <v>899</v>
      </c>
      <c r="B1063" s="2">
        <f t="shared" si="166"/>
        <v>0</v>
      </c>
      <c r="C1063" s="2">
        <f t="shared" si="167"/>
        <v>8</v>
      </c>
      <c r="L1063" s="66">
        <f t="shared" si="168"/>
        <v>0</v>
      </c>
      <c r="N1063" s="66">
        <f t="shared" si="169"/>
        <v>0</v>
      </c>
      <c r="R1063" s="66">
        <f t="shared" si="170"/>
        <v>0</v>
      </c>
      <c r="V1063" s="66">
        <f t="shared" si="171"/>
        <v>0</v>
      </c>
      <c r="W1063"/>
      <c r="X1063"/>
      <c r="Y1063" s="7"/>
      <c r="Z1063"/>
      <c r="AA1063"/>
      <c r="AC1063">
        <f t="shared" si="172"/>
        <v>0</v>
      </c>
      <c r="AD1063">
        <f t="shared" si="173"/>
        <v>0</v>
      </c>
    </row>
    <row r="1064" spans="1:30" hidden="1" x14ac:dyDescent="0.2">
      <c r="A1064" s="6" t="s">
        <v>900</v>
      </c>
      <c r="B1064" s="2">
        <f t="shared" si="166"/>
        <v>0</v>
      </c>
      <c r="C1064" s="2">
        <f t="shared" si="167"/>
        <v>8</v>
      </c>
      <c r="L1064" s="66">
        <f t="shared" si="168"/>
        <v>0</v>
      </c>
      <c r="N1064" s="66">
        <f t="shared" si="169"/>
        <v>0</v>
      </c>
      <c r="R1064" s="66">
        <f t="shared" si="170"/>
        <v>0</v>
      </c>
      <c r="V1064" s="66">
        <f t="shared" si="171"/>
        <v>0</v>
      </c>
      <c r="W1064"/>
      <c r="X1064"/>
      <c r="Y1064" s="7"/>
      <c r="Z1064"/>
      <c r="AA1064"/>
      <c r="AC1064">
        <f t="shared" si="172"/>
        <v>0</v>
      </c>
      <c r="AD1064">
        <f t="shared" si="173"/>
        <v>0</v>
      </c>
    </row>
    <row r="1065" spans="1:30" hidden="1" x14ac:dyDescent="0.2">
      <c r="A1065" s="6" t="s">
        <v>901</v>
      </c>
      <c r="B1065" s="2">
        <f t="shared" si="166"/>
        <v>0</v>
      </c>
      <c r="C1065" s="2">
        <f t="shared" si="167"/>
        <v>8</v>
      </c>
      <c r="L1065" s="66">
        <f t="shared" si="168"/>
        <v>0</v>
      </c>
      <c r="N1065" s="66">
        <f t="shared" si="169"/>
        <v>0</v>
      </c>
      <c r="R1065" s="66">
        <f t="shared" si="170"/>
        <v>0</v>
      </c>
      <c r="V1065" s="66">
        <f t="shared" si="171"/>
        <v>0</v>
      </c>
      <c r="W1065"/>
      <c r="X1065"/>
      <c r="Y1065" s="7"/>
      <c r="Z1065"/>
      <c r="AA1065"/>
      <c r="AC1065">
        <f t="shared" si="172"/>
        <v>0</v>
      </c>
      <c r="AD1065">
        <f t="shared" si="173"/>
        <v>0</v>
      </c>
    </row>
    <row r="1066" spans="1:30" hidden="1" x14ac:dyDescent="0.2">
      <c r="A1066" s="6" t="s">
        <v>902</v>
      </c>
      <c r="B1066" s="2">
        <f t="shared" si="166"/>
        <v>0</v>
      </c>
      <c r="C1066" s="2">
        <f t="shared" si="167"/>
        <v>8</v>
      </c>
      <c r="L1066" s="66">
        <f t="shared" si="168"/>
        <v>0</v>
      </c>
      <c r="N1066" s="66">
        <f t="shared" si="169"/>
        <v>0</v>
      </c>
      <c r="R1066" s="66">
        <f t="shared" si="170"/>
        <v>0</v>
      </c>
      <c r="V1066" s="66">
        <f t="shared" si="171"/>
        <v>0</v>
      </c>
      <c r="W1066"/>
      <c r="X1066"/>
      <c r="Y1066" s="7"/>
      <c r="Z1066"/>
      <c r="AA1066"/>
      <c r="AC1066">
        <f t="shared" si="172"/>
        <v>0</v>
      </c>
      <c r="AD1066">
        <f t="shared" si="173"/>
        <v>0</v>
      </c>
    </row>
    <row r="1067" spans="1:30" hidden="1" x14ac:dyDescent="0.2">
      <c r="A1067" s="6" t="s">
        <v>903</v>
      </c>
      <c r="B1067" s="2">
        <f t="shared" si="166"/>
        <v>0</v>
      </c>
      <c r="C1067" s="2">
        <f t="shared" si="167"/>
        <v>8</v>
      </c>
      <c r="L1067" s="66">
        <f t="shared" si="168"/>
        <v>0</v>
      </c>
      <c r="N1067" s="66">
        <f t="shared" si="169"/>
        <v>0</v>
      </c>
      <c r="R1067" s="66">
        <f t="shared" si="170"/>
        <v>0</v>
      </c>
      <c r="V1067" s="66">
        <f t="shared" si="171"/>
        <v>0</v>
      </c>
      <c r="W1067"/>
      <c r="X1067"/>
      <c r="Y1067" s="7"/>
      <c r="Z1067"/>
      <c r="AA1067"/>
      <c r="AC1067">
        <f t="shared" si="172"/>
        <v>0</v>
      </c>
      <c r="AD1067">
        <f t="shared" si="173"/>
        <v>0</v>
      </c>
    </row>
    <row r="1068" spans="1:30" hidden="1" x14ac:dyDescent="0.2">
      <c r="A1068" s="6" t="s">
        <v>904</v>
      </c>
      <c r="B1068" s="2">
        <f t="shared" si="166"/>
        <v>0</v>
      </c>
      <c r="C1068" s="2">
        <f t="shared" si="167"/>
        <v>8</v>
      </c>
      <c r="L1068" s="66">
        <f t="shared" si="168"/>
        <v>0</v>
      </c>
      <c r="N1068" s="66">
        <f t="shared" si="169"/>
        <v>0</v>
      </c>
      <c r="R1068" s="66">
        <f t="shared" si="170"/>
        <v>0</v>
      </c>
      <c r="V1068" s="66">
        <f t="shared" si="171"/>
        <v>0</v>
      </c>
      <c r="W1068"/>
      <c r="X1068"/>
      <c r="Y1068" s="7"/>
      <c r="Z1068"/>
      <c r="AA1068"/>
      <c r="AC1068">
        <f t="shared" si="172"/>
        <v>0</v>
      </c>
      <c r="AD1068">
        <f t="shared" si="173"/>
        <v>0</v>
      </c>
    </row>
    <row r="1069" spans="1:30" hidden="1" x14ac:dyDescent="0.2">
      <c r="A1069" s="6" t="s">
        <v>905</v>
      </c>
      <c r="B1069" s="2">
        <f t="shared" si="166"/>
        <v>0</v>
      </c>
      <c r="C1069" s="2">
        <f t="shared" si="167"/>
        <v>8</v>
      </c>
      <c r="L1069" s="66">
        <f t="shared" si="168"/>
        <v>0</v>
      </c>
      <c r="N1069" s="66">
        <f t="shared" si="169"/>
        <v>0</v>
      </c>
      <c r="R1069" s="66">
        <f t="shared" si="170"/>
        <v>0</v>
      </c>
      <c r="V1069" s="66">
        <f t="shared" si="171"/>
        <v>0</v>
      </c>
      <c r="W1069"/>
      <c r="X1069"/>
      <c r="Y1069" s="7"/>
      <c r="Z1069"/>
      <c r="AA1069"/>
      <c r="AC1069">
        <f t="shared" si="172"/>
        <v>0</v>
      </c>
      <c r="AD1069">
        <f t="shared" si="173"/>
        <v>0</v>
      </c>
    </row>
    <row r="1070" spans="1:30" hidden="1" x14ac:dyDescent="0.2">
      <c r="A1070" s="6" t="s">
        <v>906</v>
      </c>
      <c r="B1070" s="2">
        <f t="shared" si="166"/>
        <v>0</v>
      </c>
      <c r="C1070" s="2">
        <f t="shared" si="167"/>
        <v>8</v>
      </c>
      <c r="L1070" s="66">
        <f t="shared" si="168"/>
        <v>0</v>
      </c>
      <c r="N1070" s="66">
        <f t="shared" si="169"/>
        <v>0</v>
      </c>
      <c r="R1070" s="66">
        <f t="shared" si="170"/>
        <v>0</v>
      </c>
      <c r="V1070" s="66">
        <f t="shared" si="171"/>
        <v>0</v>
      </c>
      <c r="W1070"/>
      <c r="X1070"/>
      <c r="Y1070" s="7"/>
      <c r="Z1070"/>
      <c r="AA1070"/>
      <c r="AC1070">
        <f t="shared" si="172"/>
        <v>0</v>
      </c>
      <c r="AD1070">
        <f t="shared" si="173"/>
        <v>0</v>
      </c>
    </row>
    <row r="1071" spans="1:30" hidden="1" x14ac:dyDescent="0.2">
      <c r="A1071" s="6" t="s">
        <v>907</v>
      </c>
      <c r="B1071" s="2">
        <f t="shared" si="166"/>
        <v>0</v>
      </c>
      <c r="C1071" s="2">
        <f t="shared" si="167"/>
        <v>8</v>
      </c>
      <c r="L1071" s="66">
        <f t="shared" si="168"/>
        <v>0</v>
      </c>
      <c r="N1071" s="66">
        <f t="shared" si="169"/>
        <v>0</v>
      </c>
      <c r="R1071" s="66">
        <f t="shared" si="170"/>
        <v>0</v>
      </c>
      <c r="V1071" s="66">
        <f t="shared" si="171"/>
        <v>0</v>
      </c>
      <c r="W1071"/>
      <c r="X1071"/>
      <c r="Y1071" s="7"/>
      <c r="Z1071"/>
      <c r="AA1071"/>
      <c r="AC1071">
        <f t="shared" si="172"/>
        <v>0</v>
      </c>
      <c r="AD1071">
        <f t="shared" si="173"/>
        <v>0</v>
      </c>
    </row>
    <row r="1072" spans="1:30" hidden="1" x14ac:dyDescent="0.2">
      <c r="A1072" s="6" t="s">
        <v>908</v>
      </c>
      <c r="B1072" s="2">
        <f t="shared" si="166"/>
        <v>0</v>
      </c>
      <c r="C1072" s="2">
        <f t="shared" si="167"/>
        <v>8</v>
      </c>
      <c r="L1072" s="66">
        <f t="shared" si="168"/>
        <v>0</v>
      </c>
      <c r="N1072" s="66">
        <f t="shared" si="169"/>
        <v>0</v>
      </c>
      <c r="R1072" s="66">
        <f t="shared" si="170"/>
        <v>0</v>
      </c>
      <c r="V1072" s="66">
        <f t="shared" si="171"/>
        <v>0</v>
      </c>
      <c r="W1072"/>
      <c r="X1072"/>
      <c r="Y1072" s="7"/>
      <c r="Z1072"/>
      <c r="AA1072"/>
      <c r="AC1072">
        <f t="shared" si="172"/>
        <v>0</v>
      </c>
      <c r="AD1072">
        <f t="shared" si="173"/>
        <v>0</v>
      </c>
    </row>
    <row r="1073" spans="1:30" hidden="1" x14ac:dyDescent="0.2">
      <c r="A1073" s="6" t="s">
        <v>909</v>
      </c>
      <c r="B1073" s="2">
        <f t="shared" si="166"/>
        <v>0</v>
      </c>
      <c r="C1073" s="2">
        <f t="shared" si="167"/>
        <v>8</v>
      </c>
      <c r="L1073" s="66">
        <f t="shared" si="168"/>
        <v>0</v>
      </c>
      <c r="N1073" s="66">
        <f t="shared" si="169"/>
        <v>0</v>
      </c>
      <c r="R1073" s="66">
        <f t="shared" si="170"/>
        <v>0</v>
      </c>
      <c r="V1073" s="66">
        <f t="shared" si="171"/>
        <v>0</v>
      </c>
      <c r="W1073"/>
      <c r="X1073"/>
      <c r="Y1073" s="7"/>
      <c r="Z1073"/>
      <c r="AA1073"/>
      <c r="AC1073">
        <f t="shared" si="172"/>
        <v>0</v>
      </c>
      <c r="AD1073">
        <f t="shared" si="173"/>
        <v>0</v>
      </c>
    </row>
    <row r="1074" spans="1:30" hidden="1" x14ac:dyDescent="0.2">
      <c r="A1074" s="6" t="s">
        <v>910</v>
      </c>
      <c r="B1074" s="2">
        <f t="shared" si="166"/>
        <v>0</v>
      </c>
      <c r="C1074" s="2">
        <f t="shared" si="167"/>
        <v>8</v>
      </c>
      <c r="L1074" s="66">
        <f t="shared" si="168"/>
        <v>0</v>
      </c>
      <c r="N1074" s="66">
        <f t="shared" si="169"/>
        <v>0</v>
      </c>
      <c r="R1074" s="66">
        <f t="shared" si="170"/>
        <v>0</v>
      </c>
      <c r="V1074" s="66">
        <f t="shared" si="171"/>
        <v>0</v>
      </c>
      <c r="W1074"/>
      <c r="X1074"/>
      <c r="Y1074" s="7"/>
      <c r="Z1074"/>
      <c r="AA1074"/>
      <c r="AC1074">
        <f t="shared" si="172"/>
        <v>0</v>
      </c>
      <c r="AD1074">
        <f t="shared" si="173"/>
        <v>0</v>
      </c>
    </row>
    <row r="1075" spans="1:30" hidden="1" x14ac:dyDescent="0.2">
      <c r="A1075" s="6" t="s">
        <v>911</v>
      </c>
      <c r="B1075" s="2">
        <f t="shared" si="166"/>
        <v>0</v>
      </c>
      <c r="C1075" s="2">
        <f t="shared" si="167"/>
        <v>8</v>
      </c>
      <c r="L1075" s="66">
        <f t="shared" si="168"/>
        <v>0</v>
      </c>
      <c r="N1075" s="66">
        <f t="shared" si="169"/>
        <v>0</v>
      </c>
      <c r="R1075" s="66">
        <f t="shared" si="170"/>
        <v>0</v>
      </c>
      <c r="V1075" s="66">
        <f t="shared" si="171"/>
        <v>0</v>
      </c>
      <c r="W1075"/>
      <c r="X1075"/>
      <c r="Y1075" s="7"/>
      <c r="Z1075"/>
      <c r="AA1075"/>
      <c r="AC1075">
        <f t="shared" si="172"/>
        <v>0</v>
      </c>
      <c r="AD1075">
        <f t="shared" si="173"/>
        <v>0</v>
      </c>
    </row>
    <row r="1076" spans="1:30" hidden="1" x14ac:dyDescent="0.2">
      <c r="A1076" s="6" t="s">
        <v>912</v>
      </c>
      <c r="B1076" s="2">
        <f t="shared" si="166"/>
        <v>0</v>
      </c>
      <c r="C1076" s="2">
        <f t="shared" si="167"/>
        <v>8</v>
      </c>
      <c r="L1076" s="66">
        <f t="shared" si="168"/>
        <v>0</v>
      </c>
      <c r="N1076" s="66">
        <f t="shared" si="169"/>
        <v>0</v>
      </c>
      <c r="R1076" s="66">
        <f t="shared" si="170"/>
        <v>0</v>
      </c>
      <c r="V1076" s="66">
        <f t="shared" si="171"/>
        <v>0</v>
      </c>
      <c r="W1076"/>
      <c r="X1076"/>
      <c r="Y1076" s="7"/>
      <c r="Z1076"/>
      <c r="AA1076"/>
      <c r="AC1076">
        <f t="shared" si="172"/>
        <v>0</v>
      </c>
      <c r="AD1076">
        <f t="shared" si="173"/>
        <v>0</v>
      </c>
    </row>
    <row r="1077" spans="1:30" hidden="1" x14ac:dyDescent="0.2">
      <c r="A1077" s="6" t="s">
        <v>913</v>
      </c>
      <c r="B1077" s="2">
        <f t="shared" si="166"/>
        <v>0</v>
      </c>
      <c r="C1077" s="2">
        <f t="shared" si="167"/>
        <v>8</v>
      </c>
      <c r="L1077" s="66">
        <f t="shared" si="168"/>
        <v>0</v>
      </c>
      <c r="N1077" s="66">
        <f t="shared" si="169"/>
        <v>0</v>
      </c>
      <c r="R1077" s="66">
        <f t="shared" si="170"/>
        <v>0</v>
      </c>
      <c r="V1077" s="66">
        <f t="shared" si="171"/>
        <v>0</v>
      </c>
      <c r="W1077"/>
      <c r="X1077"/>
      <c r="Y1077" s="7"/>
      <c r="Z1077"/>
      <c r="AA1077"/>
      <c r="AC1077">
        <f t="shared" si="172"/>
        <v>0</v>
      </c>
      <c r="AD1077">
        <f t="shared" si="173"/>
        <v>0</v>
      </c>
    </row>
    <row r="1078" spans="1:30" hidden="1" x14ac:dyDescent="0.2">
      <c r="A1078" s="6" t="s">
        <v>914</v>
      </c>
      <c r="B1078" s="2">
        <f t="shared" si="166"/>
        <v>0</v>
      </c>
      <c r="C1078" s="2">
        <f t="shared" si="167"/>
        <v>8</v>
      </c>
      <c r="L1078" s="66">
        <f t="shared" si="168"/>
        <v>0</v>
      </c>
      <c r="N1078" s="66">
        <f t="shared" si="169"/>
        <v>0</v>
      </c>
      <c r="R1078" s="66">
        <f t="shared" si="170"/>
        <v>0</v>
      </c>
      <c r="V1078" s="66">
        <f t="shared" si="171"/>
        <v>0</v>
      </c>
      <c r="W1078"/>
      <c r="X1078"/>
      <c r="Y1078" s="7"/>
      <c r="Z1078"/>
      <c r="AA1078"/>
      <c r="AC1078">
        <f t="shared" si="172"/>
        <v>0</v>
      </c>
      <c r="AD1078">
        <f t="shared" si="173"/>
        <v>0</v>
      </c>
    </row>
    <row r="1079" spans="1:30" hidden="1" x14ac:dyDescent="0.2">
      <c r="A1079" s="6" t="s">
        <v>915</v>
      </c>
      <c r="B1079" s="2">
        <f t="shared" si="166"/>
        <v>0</v>
      </c>
      <c r="C1079" s="2">
        <f t="shared" si="167"/>
        <v>8</v>
      </c>
      <c r="L1079" s="66">
        <f t="shared" si="168"/>
        <v>0</v>
      </c>
      <c r="N1079" s="66">
        <f t="shared" si="169"/>
        <v>0</v>
      </c>
      <c r="R1079" s="66">
        <f t="shared" si="170"/>
        <v>0</v>
      </c>
      <c r="V1079" s="66">
        <f t="shared" si="171"/>
        <v>0</v>
      </c>
      <c r="W1079"/>
      <c r="X1079"/>
      <c r="Y1079" s="7"/>
      <c r="Z1079"/>
      <c r="AA1079"/>
      <c r="AC1079">
        <f t="shared" si="172"/>
        <v>0</v>
      </c>
      <c r="AD1079">
        <f t="shared" si="173"/>
        <v>0</v>
      </c>
    </row>
    <row r="1080" spans="1:30" hidden="1" x14ac:dyDescent="0.2">
      <c r="A1080" s="6" t="s">
        <v>916</v>
      </c>
      <c r="B1080" s="2">
        <f t="shared" si="166"/>
        <v>0</v>
      </c>
      <c r="C1080" s="2">
        <f t="shared" si="167"/>
        <v>8</v>
      </c>
      <c r="L1080" s="66">
        <f t="shared" si="168"/>
        <v>0</v>
      </c>
      <c r="N1080" s="66">
        <f t="shared" si="169"/>
        <v>0</v>
      </c>
      <c r="R1080" s="66">
        <f t="shared" si="170"/>
        <v>0</v>
      </c>
      <c r="V1080" s="66">
        <f t="shared" si="171"/>
        <v>0</v>
      </c>
      <c r="W1080"/>
      <c r="X1080"/>
      <c r="Y1080" s="7"/>
      <c r="Z1080"/>
      <c r="AA1080"/>
      <c r="AC1080">
        <f t="shared" si="172"/>
        <v>0</v>
      </c>
      <c r="AD1080">
        <f t="shared" si="173"/>
        <v>0</v>
      </c>
    </row>
    <row r="1081" spans="1:30" hidden="1" x14ac:dyDescent="0.2">
      <c r="A1081" s="6" t="s">
        <v>917</v>
      </c>
      <c r="B1081" s="2">
        <f t="shared" si="166"/>
        <v>0</v>
      </c>
      <c r="C1081" s="2">
        <f t="shared" si="167"/>
        <v>8</v>
      </c>
      <c r="L1081" s="66">
        <f t="shared" si="168"/>
        <v>0</v>
      </c>
      <c r="N1081" s="66">
        <f t="shared" si="169"/>
        <v>0</v>
      </c>
      <c r="R1081" s="66">
        <f t="shared" si="170"/>
        <v>0</v>
      </c>
      <c r="V1081" s="66">
        <f t="shared" si="171"/>
        <v>0</v>
      </c>
      <c r="W1081"/>
      <c r="X1081"/>
      <c r="Y1081" s="7"/>
      <c r="Z1081"/>
      <c r="AA1081"/>
      <c r="AC1081">
        <f t="shared" si="172"/>
        <v>0</v>
      </c>
      <c r="AD1081">
        <f t="shared" si="173"/>
        <v>0</v>
      </c>
    </row>
    <row r="1082" spans="1:30" hidden="1" x14ac:dyDescent="0.2">
      <c r="A1082" s="6" t="s">
        <v>918</v>
      </c>
      <c r="B1082" s="2">
        <f t="shared" si="166"/>
        <v>0</v>
      </c>
      <c r="C1082" s="2">
        <f t="shared" si="167"/>
        <v>8</v>
      </c>
      <c r="L1082" s="66">
        <f t="shared" si="168"/>
        <v>0</v>
      </c>
      <c r="N1082" s="66">
        <f t="shared" si="169"/>
        <v>0</v>
      </c>
      <c r="R1082" s="66">
        <f t="shared" si="170"/>
        <v>0</v>
      </c>
      <c r="V1082" s="66">
        <f t="shared" si="171"/>
        <v>0</v>
      </c>
      <c r="W1082"/>
      <c r="X1082"/>
      <c r="Y1082" s="7"/>
      <c r="Z1082"/>
      <c r="AA1082"/>
      <c r="AC1082">
        <f t="shared" si="172"/>
        <v>0</v>
      </c>
      <c r="AD1082">
        <f t="shared" si="173"/>
        <v>0</v>
      </c>
    </row>
    <row r="1083" spans="1:30" hidden="1" x14ac:dyDescent="0.2">
      <c r="A1083" s="6" t="s">
        <v>919</v>
      </c>
      <c r="B1083" s="2">
        <f t="shared" si="166"/>
        <v>0</v>
      </c>
      <c r="C1083" s="2">
        <f t="shared" si="167"/>
        <v>8</v>
      </c>
      <c r="L1083" s="66">
        <f t="shared" si="168"/>
        <v>0</v>
      </c>
      <c r="N1083" s="66">
        <f t="shared" si="169"/>
        <v>0</v>
      </c>
      <c r="R1083" s="66">
        <f t="shared" si="170"/>
        <v>0</v>
      </c>
      <c r="V1083" s="66">
        <f t="shared" si="171"/>
        <v>0</v>
      </c>
      <c r="W1083"/>
      <c r="X1083"/>
      <c r="Y1083" s="7"/>
      <c r="Z1083"/>
      <c r="AA1083"/>
      <c r="AC1083">
        <f t="shared" si="172"/>
        <v>0</v>
      </c>
      <c r="AD1083">
        <f t="shared" si="173"/>
        <v>0</v>
      </c>
    </row>
    <row r="1084" spans="1:30" hidden="1" x14ac:dyDescent="0.2">
      <c r="A1084" s="6" t="s">
        <v>920</v>
      </c>
      <c r="B1084" s="2">
        <f t="shared" si="166"/>
        <v>0</v>
      </c>
      <c r="C1084" s="2">
        <f t="shared" si="167"/>
        <v>8</v>
      </c>
      <c r="L1084" s="66">
        <f t="shared" si="168"/>
        <v>0</v>
      </c>
      <c r="N1084" s="66">
        <f t="shared" si="169"/>
        <v>0</v>
      </c>
      <c r="R1084" s="66">
        <f t="shared" si="170"/>
        <v>0</v>
      </c>
      <c r="V1084" s="66">
        <f t="shared" si="171"/>
        <v>0</v>
      </c>
      <c r="W1084"/>
      <c r="X1084"/>
      <c r="Y1084" s="7"/>
      <c r="Z1084"/>
      <c r="AA1084"/>
      <c r="AC1084">
        <f t="shared" si="172"/>
        <v>0</v>
      </c>
      <c r="AD1084">
        <f t="shared" si="173"/>
        <v>0</v>
      </c>
    </row>
    <row r="1085" spans="1:30" hidden="1" x14ac:dyDescent="0.2">
      <c r="A1085" s="6" t="s">
        <v>921</v>
      </c>
      <c r="B1085" s="2">
        <f t="shared" si="166"/>
        <v>0</v>
      </c>
      <c r="C1085" s="2">
        <f t="shared" si="167"/>
        <v>8</v>
      </c>
      <c r="L1085" s="66">
        <f t="shared" si="168"/>
        <v>0</v>
      </c>
      <c r="N1085" s="66">
        <f t="shared" si="169"/>
        <v>0</v>
      </c>
      <c r="R1085" s="66">
        <f t="shared" si="170"/>
        <v>0</v>
      </c>
      <c r="V1085" s="66">
        <f t="shared" si="171"/>
        <v>0</v>
      </c>
      <c r="W1085"/>
      <c r="X1085"/>
      <c r="Y1085" s="7"/>
      <c r="Z1085"/>
      <c r="AA1085"/>
      <c r="AC1085">
        <f t="shared" si="172"/>
        <v>0</v>
      </c>
      <c r="AD1085">
        <f t="shared" si="173"/>
        <v>0</v>
      </c>
    </row>
    <row r="1086" spans="1:30" hidden="1" x14ac:dyDescent="0.2">
      <c r="A1086" s="6" t="s">
        <v>922</v>
      </c>
      <c r="B1086" s="2">
        <f t="shared" si="166"/>
        <v>0</v>
      </c>
      <c r="C1086" s="2">
        <f t="shared" si="167"/>
        <v>8</v>
      </c>
      <c r="L1086" s="66">
        <f t="shared" si="168"/>
        <v>0</v>
      </c>
      <c r="N1086" s="66">
        <f t="shared" si="169"/>
        <v>0</v>
      </c>
      <c r="R1086" s="66">
        <f t="shared" si="170"/>
        <v>0</v>
      </c>
      <c r="V1086" s="66">
        <f t="shared" si="171"/>
        <v>0</v>
      </c>
      <c r="W1086"/>
      <c r="X1086"/>
      <c r="Y1086" s="7"/>
      <c r="Z1086"/>
      <c r="AA1086"/>
      <c r="AC1086">
        <f t="shared" si="172"/>
        <v>0</v>
      </c>
      <c r="AD1086">
        <f t="shared" si="173"/>
        <v>0</v>
      </c>
    </row>
    <row r="1087" spans="1:30" hidden="1" x14ac:dyDescent="0.2">
      <c r="A1087" s="6" t="s">
        <v>923</v>
      </c>
      <c r="B1087" s="2">
        <f t="shared" si="166"/>
        <v>0</v>
      </c>
      <c r="C1087" s="2">
        <f t="shared" si="167"/>
        <v>8</v>
      </c>
      <c r="L1087" s="66">
        <f t="shared" si="168"/>
        <v>0</v>
      </c>
      <c r="N1087" s="66">
        <f t="shared" si="169"/>
        <v>0</v>
      </c>
      <c r="R1087" s="66">
        <f t="shared" si="170"/>
        <v>0</v>
      </c>
      <c r="V1087" s="66">
        <f t="shared" si="171"/>
        <v>0</v>
      </c>
      <c r="W1087"/>
      <c r="X1087"/>
      <c r="Y1087" s="7"/>
      <c r="Z1087"/>
      <c r="AA1087"/>
      <c r="AC1087">
        <f t="shared" si="172"/>
        <v>0</v>
      </c>
      <c r="AD1087">
        <f t="shared" si="173"/>
        <v>0</v>
      </c>
    </row>
    <row r="1088" spans="1:30" hidden="1" x14ac:dyDescent="0.2">
      <c r="A1088" s="6" t="s">
        <v>924</v>
      </c>
      <c r="B1088" s="2">
        <f t="shared" si="166"/>
        <v>0</v>
      </c>
      <c r="C1088" s="2">
        <f t="shared" si="167"/>
        <v>8</v>
      </c>
      <c r="L1088" s="66">
        <f t="shared" si="168"/>
        <v>0</v>
      </c>
      <c r="N1088" s="66">
        <f t="shared" si="169"/>
        <v>0</v>
      </c>
      <c r="R1088" s="66">
        <f t="shared" si="170"/>
        <v>0</v>
      </c>
      <c r="V1088" s="66">
        <f t="shared" si="171"/>
        <v>0</v>
      </c>
      <c r="W1088"/>
      <c r="X1088"/>
      <c r="Y1088" s="7"/>
      <c r="Z1088"/>
      <c r="AA1088"/>
      <c r="AC1088">
        <f t="shared" si="172"/>
        <v>0</v>
      </c>
      <c r="AD1088">
        <f t="shared" si="173"/>
        <v>0</v>
      </c>
    </row>
    <row r="1089" spans="1:30" hidden="1" x14ac:dyDescent="0.2">
      <c r="A1089" s="6" t="s">
        <v>925</v>
      </c>
      <c r="B1089" s="2">
        <f t="shared" si="166"/>
        <v>0</v>
      </c>
      <c r="C1089" s="2">
        <f t="shared" si="167"/>
        <v>8</v>
      </c>
      <c r="L1089" s="66">
        <f t="shared" si="168"/>
        <v>0</v>
      </c>
      <c r="N1089" s="66">
        <f t="shared" si="169"/>
        <v>0</v>
      </c>
      <c r="R1089" s="66">
        <f t="shared" si="170"/>
        <v>0</v>
      </c>
      <c r="V1089" s="66">
        <f t="shared" si="171"/>
        <v>0</v>
      </c>
      <c r="W1089"/>
      <c r="X1089"/>
      <c r="Y1089" s="7"/>
      <c r="Z1089"/>
      <c r="AA1089"/>
      <c r="AC1089">
        <f t="shared" si="172"/>
        <v>0</v>
      </c>
      <c r="AD1089">
        <f t="shared" si="173"/>
        <v>0</v>
      </c>
    </row>
    <row r="1090" spans="1:30" hidden="1" x14ac:dyDescent="0.2">
      <c r="A1090" s="6" t="s">
        <v>926</v>
      </c>
      <c r="B1090" s="2">
        <f t="shared" si="166"/>
        <v>0</v>
      </c>
      <c r="C1090" s="2">
        <f t="shared" si="167"/>
        <v>8</v>
      </c>
      <c r="L1090" s="66">
        <f t="shared" si="168"/>
        <v>0</v>
      </c>
      <c r="N1090" s="66">
        <f t="shared" si="169"/>
        <v>0</v>
      </c>
      <c r="R1090" s="66">
        <f t="shared" si="170"/>
        <v>0</v>
      </c>
      <c r="V1090" s="66">
        <f t="shared" si="171"/>
        <v>0</v>
      </c>
      <c r="W1090"/>
      <c r="X1090"/>
      <c r="Y1090" s="7"/>
      <c r="Z1090"/>
      <c r="AA1090"/>
      <c r="AC1090">
        <f t="shared" si="172"/>
        <v>0</v>
      </c>
      <c r="AD1090">
        <f t="shared" si="173"/>
        <v>0</v>
      </c>
    </row>
    <row r="1091" spans="1:30" hidden="1" x14ac:dyDescent="0.2">
      <c r="A1091" s="6" t="s">
        <v>927</v>
      </c>
      <c r="B1091" s="2">
        <f t="shared" si="166"/>
        <v>0</v>
      </c>
      <c r="C1091" s="2">
        <f t="shared" si="167"/>
        <v>8</v>
      </c>
      <c r="L1091" s="66">
        <f t="shared" si="168"/>
        <v>0</v>
      </c>
      <c r="N1091" s="66">
        <f t="shared" si="169"/>
        <v>0</v>
      </c>
      <c r="R1091" s="66">
        <f t="shared" si="170"/>
        <v>0</v>
      </c>
      <c r="V1091" s="66">
        <f t="shared" si="171"/>
        <v>0</v>
      </c>
      <c r="W1091"/>
      <c r="X1091"/>
      <c r="Y1091" s="7"/>
      <c r="Z1091"/>
      <c r="AA1091"/>
      <c r="AC1091">
        <f t="shared" si="172"/>
        <v>0</v>
      </c>
      <c r="AD1091">
        <f t="shared" si="173"/>
        <v>0</v>
      </c>
    </row>
    <row r="1092" spans="1:30" hidden="1" x14ac:dyDescent="0.2">
      <c r="A1092" s="6" t="s">
        <v>928</v>
      </c>
      <c r="B1092" s="2">
        <f t="shared" si="166"/>
        <v>0</v>
      </c>
      <c r="C1092" s="2">
        <f t="shared" si="167"/>
        <v>8</v>
      </c>
      <c r="L1092" s="66">
        <f t="shared" si="168"/>
        <v>0</v>
      </c>
      <c r="N1092" s="66">
        <f t="shared" si="169"/>
        <v>0</v>
      </c>
      <c r="R1092" s="66">
        <f t="shared" si="170"/>
        <v>0</v>
      </c>
      <c r="V1092" s="66">
        <f t="shared" si="171"/>
        <v>0</v>
      </c>
      <c r="W1092"/>
      <c r="X1092"/>
      <c r="Y1092" s="7"/>
      <c r="Z1092"/>
      <c r="AA1092"/>
      <c r="AC1092">
        <f t="shared" si="172"/>
        <v>0</v>
      </c>
      <c r="AD1092">
        <f t="shared" si="173"/>
        <v>0</v>
      </c>
    </row>
    <row r="1093" spans="1:30" hidden="1" x14ac:dyDescent="0.2">
      <c r="A1093" s="6" t="s">
        <v>929</v>
      </c>
      <c r="B1093" s="2">
        <f t="shared" si="166"/>
        <v>0</v>
      </c>
      <c r="C1093" s="2">
        <f t="shared" si="167"/>
        <v>8</v>
      </c>
      <c r="L1093" s="66">
        <f t="shared" si="168"/>
        <v>0</v>
      </c>
      <c r="N1093" s="66">
        <f t="shared" si="169"/>
        <v>0</v>
      </c>
      <c r="R1093" s="66">
        <f t="shared" si="170"/>
        <v>0</v>
      </c>
      <c r="V1093" s="66">
        <f t="shared" si="171"/>
        <v>0</v>
      </c>
      <c r="W1093"/>
      <c r="X1093"/>
      <c r="Y1093" s="7"/>
      <c r="Z1093"/>
      <c r="AA1093"/>
      <c r="AC1093">
        <f t="shared" si="172"/>
        <v>0</v>
      </c>
      <c r="AD1093">
        <f t="shared" si="173"/>
        <v>0</v>
      </c>
    </row>
    <row r="1094" spans="1:30" hidden="1" x14ac:dyDescent="0.2">
      <c r="A1094" s="6" t="s">
        <v>930</v>
      </c>
      <c r="B1094" s="2">
        <f t="shared" si="166"/>
        <v>0</v>
      </c>
      <c r="C1094" s="2">
        <f t="shared" si="167"/>
        <v>8</v>
      </c>
      <c r="L1094" s="66">
        <f t="shared" si="168"/>
        <v>0</v>
      </c>
      <c r="N1094" s="66">
        <f t="shared" si="169"/>
        <v>0</v>
      </c>
      <c r="R1094" s="66">
        <f t="shared" si="170"/>
        <v>0</v>
      </c>
      <c r="V1094" s="66">
        <f t="shared" si="171"/>
        <v>0</v>
      </c>
      <c r="W1094"/>
      <c r="X1094"/>
      <c r="Y1094" s="7"/>
      <c r="Z1094"/>
      <c r="AA1094"/>
      <c r="AC1094">
        <f t="shared" si="172"/>
        <v>0</v>
      </c>
      <c r="AD1094">
        <f t="shared" si="173"/>
        <v>0</v>
      </c>
    </row>
    <row r="1095" spans="1:30" hidden="1" x14ac:dyDescent="0.2">
      <c r="A1095" s="6" t="s">
        <v>931</v>
      </c>
      <c r="B1095" s="2">
        <f t="shared" si="166"/>
        <v>0</v>
      </c>
      <c r="C1095" s="2">
        <f t="shared" si="167"/>
        <v>8</v>
      </c>
      <c r="L1095" s="66">
        <f t="shared" si="168"/>
        <v>0</v>
      </c>
      <c r="N1095" s="66">
        <f t="shared" si="169"/>
        <v>0</v>
      </c>
      <c r="R1095" s="66">
        <f t="shared" si="170"/>
        <v>0</v>
      </c>
      <c r="V1095" s="66">
        <f t="shared" si="171"/>
        <v>0</v>
      </c>
      <c r="W1095"/>
      <c r="X1095"/>
      <c r="Y1095" s="7"/>
      <c r="Z1095"/>
      <c r="AA1095"/>
      <c r="AC1095">
        <f t="shared" si="172"/>
        <v>0</v>
      </c>
      <c r="AD1095">
        <f t="shared" si="173"/>
        <v>0</v>
      </c>
    </row>
    <row r="1096" spans="1:30" hidden="1" x14ac:dyDescent="0.2">
      <c r="A1096" s="6" t="s">
        <v>932</v>
      </c>
      <c r="B1096" s="2">
        <f t="shared" ref="B1096:B1159" si="174">+L1096+N1096+R1096+V1096+X1096</f>
        <v>0</v>
      </c>
      <c r="C1096" s="2">
        <f t="shared" ref="C1096:C1159" si="175">RANK(B1096,B$1012:B$1211,0)</f>
        <v>8</v>
      </c>
      <c r="L1096" s="66">
        <f t="shared" ref="L1096:L1159" si="176">IF(AND(I1096&lt;1,J1096&lt;1,K1096&lt;1),0,IF(250+((80-(I1096*60+J1096))*2)&lt;0,0,IF(K1096&lt;50,250+((80-(I1096*60+J1096))*2),IF(K1096&gt;49,250+((80-(I1096*60+J1096))*2)-1,250+((80-(I1096*60+J1096))*2)))))</f>
        <v>0</v>
      </c>
      <c r="N1096" s="66">
        <f t="shared" ref="N1096:N1159" si="177">IF(M1096&lt;89,0,250+((M1096-172)*3))</f>
        <v>0</v>
      </c>
      <c r="R1096" s="66">
        <f t="shared" ref="R1096:R1159" si="178">IF(AND(O1096&lt;1,P1096&lt;1,Q1096&lt;1),0,IF(250+((350-(O1096*60+P1096))*1)&lt;0,0,250+((350-(O1096*60+P1096))*1)))</f>
        <v>0</v>
      </c>
      <c r="V1096" s="66">
        <f t="shared" ref="V1096:V1159" si="179">IF(AND(S1096&lt;1,T1096&lt;1,U1096&lt;1),0,IF(500+((460-(S1096*60+T1096))*1)&lt;0,0,500+((460-(S1096*60+T1096))*1)))</f>
        <v>0</v>
      </c>
      <c r="W1096"/>
      <c r="X1096"/>
      <c r="Y1096" s="7"/>
      <c r="Z1096"/>
      <c r="AA1096"/>
      <c r="AC1096">
        <f t="shared" ref="AC1096:AC1159" si="180">B1096</f>
        <v>0</v>
      </c>
      <c r="AD1096">
        <f t="shared" ref="AD1096:AD1159" si="181">AA1096+AB1096+AC1096</f>
        <v>0</v>
      </c>
    </row>
    <row r="1097" spans="1:30" hidden="1" x14ac:dyDescent="0.2">
      <c r="A1097" s="6" t="s">
        <v>933</v>
      </c>
      <c r="B1097" s="2">
        <f t="shared" si="174"/>
        <v>0</v>
      </c>
      <c r="C1097" s="2">
        <f t="shared" si="175"/>
        <v>8</v>
      </c>
      <c r="L1097" s="66">
        <f t="shared" si="176"/>
        <v>0</v>
      </c>
      <c r="N1097" s="66">
        <f t="shared" si="177"/>
        <v>0</v>
      </c>
      <c r="R1097" s="66">
        <f t="shared" si="178"/>
        <v>0</v>
      </c>
      <c r="V1097" s="66">
        <f t="shared" si="179"/>
        <v>0</v>
      </c>
      <c r="W1097"/>
      <c r="X1097"/>
      <c r="Y1097" s="7"/>
      <c r="Z1097"/>
      <c r="AA1097"/>
      <c r="AC1097">
        <f t="shared" si="180"/>
        <v>0</v>
      </c>
      <c r="AD1097">
        <f t="shared" si="181"/>
        <v>0</v>
      </c>
    </row>
    <row r="1098" spans="1:30" hidden="1" x14ac:dyDescent="0.2">
      <c r="A1098" s="6" t="s">
        <v>934</v>
      </c>
      <c r="B1098" s="2">
        <f t="shared" si="174"/>
        <v>0</v>
      </c>
      <c r="C1098" s="2">
        <f t="shared" si="175"/>
        <v>8</v>
      </c>
      <c r="L1098" s="66">
        <f t="shared" si="176"/>
        <v>0</v>
      </c>
      <c r="N1098" s="66">
        <f t="shared" si="177"/>
        <v>0</v>
      </c>
      <c r="R1098" s="66">
        <f t="shared" si="178"/>
        <v>0</v>
      </c>
      <c r="V1098" s="66">
        <f t="shared" si="179"/>
        <v>0</v>
      </c>
      <c r="W1098"/>
      <c r="X1098"/>
      <c r="Y1098" s="7"/>
      <c r="Z1098"/>
      <c r="AA1098"/>
      <c r="AC1098">
        <f t="shared" si="180"/>
        <v>0</v>
      </c>
      <c r="AD1098">
        <f t="shared" si="181"/>
        <v>0</v>
      </c>
    </row>
    <row r="1099" spans="1:30" hidden="1" x14ac:dyDescent="0.2">
      <c r="A1099" s="6" t="s">
        <v>935</v>
      </c>
      <c r="B1099" s="2">
        <f t="shared" si="174"/>
        <v>0</v>
      </c>
      <c r="C1099" s="2">
        <f t="shared" si="175"/>
        <v>8</v>
      </c>
      <c r="L1099" s="66">
        <f t="shared" si="176"/>
        <v>0</v>
      </c>
      <c r="N1099" s="66">
        <f t="shared" si="177"/>
        <v>0</v>
      </c>
      <c r="R1099" s="66">
        <f t="shared" si="178"/>
        <v>0</v>
      </c>
      <c r="V1099" s="66">
        <f t="shared" si="179"/>
        <v>0</v>
      </c>
      <c r="W1099"/>
      <c r="X1099"/>
      <c r="Y1099" s="7"/>
      <c r="Z1099"/>
      <c r="AA1099"/>
      <c r="AC1099">
        <f t="shared" si="180"/>
        <v>0</v>
      </c>
      <c r="AD1099">
        <f t="shared" si="181"/>
        <v>0</v>
      </c>
    </row>
    <row r="1100" spans="1:30" hidden="1" x14ac:dyDescent="0.2">
      <c r="A1100" s="6" t="s">
        <v>936</v>
      </c>
      <c r="B1100" s="2">
        <f t="shared" si="174"/>
        <v>0</v>
      </c>
      <c r="C1100" s="2">
        <f t="shared" si="175"/>
        <v>8</v>
      </c>
      <c r="L1100" s="66">
        <f t="shared" si="176"/>
        <v>0</v>
      </c>
      <c r="N1100" s="66">
        <f t="shared" si="177"/>
        <v>0</v>
      </c>
      <c r="R1100" s="66">
        <f t="shared" si="178"/>
        <v>0</v>
      </c>
      <c r="V1100" s="66">
        <f t="shared" si="179"/>
        <v>0</v>
      </c>
      <c r="W1100"/>
      <c r="X1100"/>
      <c r="Y1100" s="7"/>
      <c r="Z1100"/>
      <c r="AA1100"/>
      <c r="AC1100">
        <f t="shared" si="180"/>
        <v>0</v>
      </c>
      <c r="AD1100">
        <f t="shared" si="181"/>
        <v>0</v>
      </c>
    </row>
    <row r="1101" spans="1:30" hidden="1" x14ac:dyDescent="0.2">
      <c r="A1101" s="6" t="s">
        <v>937</v>
      </c>
      <c r="B1101" s="2">
        <f t="shared" si="174"/>
        <v>0</v>
      </c>
      <c r="C1101" s="2">
        <f t="shared" si="175"/>
        <v>8</v>
      </c>
      <c r="L1101" s="66">
        <f t="shared" si="176"/>
        <v>0</v>
      </c>
      <c r="N1101" s="66">
        <f t="shared" si="177"/>
        <v>0</v>
      </c>
      <c r="R1101" s="66">
        <f t="shared" si="178"/>
        <v>0</v>
      </c>
      <c r="V1101" s="66">
        <f t="shared" si="179"/>
        <v>0</v>
      </c>
      <c r="W1101"/>
      <c r="X1101"/>
      <c r="Y1101" s="7"/>
      <c r="Z1101"/>
      <c r="AA1101"/>
      <c r="AC1101">
        <f t="shared" si="180"/>
        <v>0</v>
      </c>
      <c r="AD1101">
        <f t="shared" si="181"/>
        <v>0</v>
      </c>
    </row>
    <row r="1102" spans="1:30" hidden="1" x14ac:dyDescent="0.2">
      <c r="A1102" s="6" t="s">
        <v>938</v>
      </c>
      <c r="B1102" s="2">
        <f t="shared" si="174"/>
        <v>0</v>
      </c>
      <c r="C1102" s="2">
        <f t="shared" si="175"/>
        <v>8</v>
      </c>
      <c r="L1102" s="66">
        <f t="shared" si="176"/>
        <v>0</v>
      </c>
      <c r="N1102" s="66">
        <f t="shared" si="177"/>
        <v>0</v>
      </c>
      <c r="R1102" s="66">
        <f t="shared" si="178"/>
        <v>0</v>
      </c>
      <c r="V1102" s="66">
        <f t="shared" si="179"/>
        <v>0</v>
      </c>
      <c r="W1102"/>
      <c r="X1102"/>
      <c r="Y1102" s="7"/>
      <c r="Z1102"/>
      <c r="AA1102"/>
      <c r="AC1102">
        <f t="shared" si="180"/>
        <v>0</v>
      </c>
      <c r="AD1102">
        <f t="shared" si="181"/>
        <v>0</v>
      </c>
    </row>
    <row r="1103" spans="1:30" hidden="1" x14ac:dyDescent="0.2">
      <c r="A1103" s="6" t="s">
        <v>939</v>
      </c>
      <c r="B1103" s="2">
        <f t="shared" si="174"/>
        <v>0</v>
      </c>
      <c r="C1103" s="2">
        <f t="shared" si="175"/>
        <v>8</v>
      </c>
      <c r="L1103" s="66">
        <f t="shared" si="176"/>
        <v>0</v>
      </c>
      <c r="N1103" s="66">
        <f t="shared" si="177"/>
        <v>0</v>
      </c>
      <c r="R1103" s="66">
        <f t="shared" si="178"/>
        <v>0</v>
      </c>
      <c r="V1103" s="66">
        <f t="shared" si="179"/>
        <v>0</v>
      </c>
      <c r="W1103"/>
      <c r="X1103"/>
      <c r="Y1103" s="7"/>
      <c r="Z1103"/>
      <c r="AA1103"/>
      <c r="AC1103">
        <f t="shared" si="180"/>
        <v>0</v>
      </c>
      <c r="AD1103">
        <f t="shared" si="181"/>
        <v>0</v>
      </c>
    </row>
    <row r="1104" spans="1:30" hidden="1" x14ac:dyDescent="0.2">
      <c r="A1104" s="6" t="s">
        <v>940</v>
      </c>
      <c r="B1104" s="2">
        <f t="shared" si="174"/>
        <v>0</v>
      </c>
      <c r="C1104" s="2">
        <f t="shared" si="175"/>
        <v>8</v>
      </c>
      <c r="L1104" s="66">
        <f t="shared" si="176"/>
        <v>0</v>
      </c>
      <c r="N1104" s="66">
        <f t="shared" si="177"/>
        <v>0</v>
      </c>
      <c r="R1104" s="66">
        <f t="shared" si="178"/>
        <v>0</v>
      </c>
      <c r="V1104" s="66">
        <f t="shared" si="179"/>
        <v>0</v>
      </c>
      <c r="W1104"/>
      <c r="X1104"/>
      <c r="Y1104" s="7"/>
      <c r="Z1104"/>
      <c r="AA1104"/>
      <c r="AC1104">
        <f t="shared" si="180"/>
        <v>0</v>
      </c>
      <c r="AD1104">
        <f t="shared" si="181"/>
        <v>0</v>
      </c>
    </row>
    <row r="1105" spans="1:30" hidden="1" x14ac:dyDescent="0.2">
      <c r="A1105" s="6" t="s">
        <v>941</v>
      </c>
      <c r="B1105" s="2">
        <f t="shared" si="174"/>
        <v>0</v>
      </c>
      <c r="C1105" s="2">
        <f t="shared" si="175"/>
        <v>8</v>
      </c>
      <c r="L1105" s="66">
        <f t="shared" si="176"/>
        <v>0</v>
      </c>
      <c r="N1105" s="66">
        <f t="shared" si="177"/>
        <v>0</v>
      </c>
      <c r="R1105" s="66">
        <f t="shared" si="178"/>
        <v>0</v>
      </c>
      <c r="V1105" s="66">
        <f t="shared" si="179"/>
        <v>0</v>
      </c>
      <c r="W1105"/>
      <c r="X1105"/>
      <c r="Y1105" s="7"/>
      <c r="Z1105"/>
      <c r="AA1105"/>
      <c r="AC1105">
        <f t="shared" si="180"/>
        <v>0</v>
      </c>
      <c r="AD1105">
        <f t="shared" si="181"/>
        <v>0</v>
      </c>
    </row>
    <row r="1106" spans="1:30" hidden="1" x14ac:dyDescent="0.2">
      <c r="A1106" s="6" t="s">
        <v>942</v>
      </c>
      <c r="B1106" s="2">
        <f t="shared" si="174"/>
        <v>0</v>
      </c>
      <c r="C1106" s="2">
        <f t="shared" si="175"/>
        <v>8</v>
      </c>
      <c r="L1106" s="66">
        <f t="shared" si="176"/>
        <v>0</v>
      </c>
      <c r="N1106" s="66">
        <f t="shared" si="177"/>
        <v>0</v>
      </c>
      <c r="R1106" s="66">
        <f t="shared" si="178"/>
        <v>0</v>
      </c>
      <c r="V1106" s="66">
        <f t="shared" si="179"/>
        <v>0</v>
      </c>
      <c r="W1106"/>
      <c r="X1106"/>
      <c r="Y1106" s="7"/>
      <c r="Z1106"/>
      <c r="AA1106"/>
      <c r="AC1106">
        <f t="shared" si="180"/>
        <v>0</v>
      </c>
      <c r="AD1106">
        <f t="shared" si="181"/>
        <v>0</v>
      </c>
    </row>
    <row r="1107" spans="1:30" hidden="1" x14ac:dyDescent="0.2">
      <c r="A1107" s="6" t="s">
        <v>943</v>
      </c>
      <c r="B1107" s="2">
        <f t="shared" si="174"/>
        <v>0</v>
      </c>
      <c r="C1107" s="2">
        <f t="shared" si="175"/>
        <v>8</v>
      </c>
      <c r="L1107" s="66">
        <f t="shared" si="176"/>
        <v>0</v>
      </c>
      <c r="N1107" s="66">
        <f t="shared" si="177"/>
        <v>0</v>
      </c>
      <c r="R1107" s="66">
        <f t="shared" si="178"/>
        <v>0</v>
      </c>
      <c r="V1107" s="66">
        <f t="shared" si="179"/>
        <v>0</v>
      </c>
      <c r="W1107"/>
      <c r="X1107"/>
      <c r="Y1107" s="7"/>
      <c r="Z1107"/>
      <c r="AA1107"/>
      <c r="AC1107">
        <f t="shared" si="180"/>
        <v>0</v>
      </c>
      <c r="AD1107">
        <f t="shared" si="181"/>
        <v>0</v>
      </c>
    </row>
    <row r="1108" spans="1:30" hidden="1" x14ac:dyDescent="0.2">
      <c r="A1108" s="6" t="s">
        <v>944</v>
      </c>
      <c r="B1108" s="2">
        <f t="shared" si="174"/>
        <v>0</v>
      </c>
      <c r="C1108" s="2">
        <f t="shared" si="175"/>
        <v>8</v>
      </c>
      <c r="L1108" s="66">
        <f t="shared" si="176"/>
        <v>0</v>
      </c>
      <c r="N1108" s="66">
        <f t="shared" si="177"/>
        <v>0</v>
      </c>
      <c r="R1108" s="66">
        <f t="shared" si="178"/>
        <v>0</v>
      </c>
      <c r="V1108" s="66">
        <f t="shared" si="179"/>
        <v>0</v>
      </c>
      <c r="W1108"/>
      <c r="X1108"/>
      <c r="Y1108" s="7"/>
      <c r="Z1108"/>
      <c r="AA1108"/>
      <c r="AC1108">
        <f t="shared" si="180"/>
        <v>0</v>
      </c>
      <c r="AD1108">
        <f t="shared" si="181"/>
        <v>0</v>
      </c>
    </row>
    <row r="1109" spans="1:30" hidden="1" x14ac:dyDescent="0.2">
      <c r="A1109" s="6" t="s">
        <v>945</v>
      </c>
      <c r="B1109" s="2">
        <f t="shared" si="174"/>
        <v>0</v>
      </c>
      <c r="C1109" s="2">
        <f t="shared" si="175"/>
        <v>8</v>
      </c>
      <c r="L1109" s="66">
        <f t="shared" si="176"/>
        <v>0</v>
      </c>
      <c r="N1109" s="66">
        <f t="shared" si="177"/>
        <v>0</v>
      </c>
      <c r="R1109" s="66">
        <f t="shared" si="178"/>
        <v>0</v>
      </c>
      <c r="V1109" s="66">
        <f t="shared" si="179"/>
        <v>0</v>
      </c>
      <c r="W1109"/>
      <c r="X1109"/>
      <c r="Y1109" s="7"/>
      <c r="Z1109"/>
      <c r="AA1109"/>
      <c r="AC1109">
        <f t="shared" si="180"/>
        <v>0</v>
      </c>
      <c r="AD1109">
        <f t="shared" si="181"/>
        <v>0</v>
      </c>
    </row>
    <row r="1110" spans="1:30" hidden="1" x14ac:dyDescent="0.2">
      <c r="A1110" s="6" t="s">
        <v>946</v>
      </c>
      <c r="B1110" s="2">
        <f t="shared" si="174"/>
        <v>0</v>
      </c>
      <c r="C1110" s="2">
        <f t="shared" si="175"/>
        <v>8</v>
      </c>
      <c r="L1110" s="66">
        <f t="shared" si="176"/>
        <v>0</v>
      </c>
      <c r="N1110" s="66">
        <f t="shared" si="177"/>
        <v>0</v>
      </c>
      <c r="R1110" s="66">
        <f t="shared" si="178"/>
        <v>0</v>
      </c>
      <c r="V1110" s="66">
        <f t="shared" si="179"/>
        <v>0</v>
      </c>
      <c r="W1110"/>
      <c r="X1110"/>
      <c r="Y1110" s="7"/>
      <c r="Z1110"/>
      <c r="AA1110"/>
      <c r="AC1110">
        <f t="shared" si="180"/>
        <v>0</v>
      </c>
      <c r="AD1110">
        <f t="shared" si="181"/>
        <v>0</v>
      </c>
    </row>
    <row r="1111" spans="1:30" hidden="1" x14ac:dyDescent="0.2">
      <c r="A1111" s="6" t="s">
        <v>947</v>
      </c>
      <c r="B1111" s="2">
        <f t="shared" si="174"/>
        <v>0</v>
      </c>
      <c r="C1111" s="2">
        <f t="shared" si="175"/>
        <v>8</v>
      </c>
      <c r="L1111" s="66">
        <f t="shared" si="176"/>
        <v>0</v>
      </c>
      <c r="N1111" s="66">
        <f t="shared" si="177"/>
        <v>0</v>
      </c>
      <c r="R1111" s="66">
        <f t="shared" si="178"/>
        <v>0</v>
      </c>
      <c r="V1111" s="66">
        <f t="shared" si="179"/>
        <v>0</v>
      </c>
      <c r="W1111"/>
      <c r="X1111"/>
      <c r="Y1111" s="7"/>
      <c r="Z1111"/>
      <c r="AA1111"/>
      <c r="AC1111">
        <f t="shared" si="180"/>
        <v>0</v>
      </c>
      <c r="AD1111">
        <f t="shared" si="181"/>
        <v>0</v>
      </c>
    </row>
    <row r="1112" spans="1:30" hidden="1" x14ac:dyDescent="0.2">
      <c r="A1112" s="6" t="s">
        <v>948</v>
      </c>
      <c r="B1112" s="2">
        <f t="shared" si="174"/>
        <v>0</v>
      </c>
      <c r="C1112" s="2">
        <f t="shared" si="175"/>
        <v>8</v>
      </c>
      <c r="L1112" s="66">
        <f t="shared" si="176"/>
        <v>0</v>
      </c>
      <c r="N1112" s="66">
        <f t="shared" si="177"/>
        <v>0</v>
      </c>
      <c r="R1112" s="66">
        <f t="shared" si="178"/>
        <v>0</v>
      </c>
      <c r="V1112" s="66">
        <f t="shared" si="179"/>
        <v>0</v>
      </c>
      <c r="W1112"/>
      <c r="X1112"/>
      <c r="Y1112" s="7"/>
      <c r="Z1112"/>
      <c r="AA1112"/>
      <c r="AC1112">
        <f t="shared" si="180"/>
        <v>0</v>
      </c>
      <c r="AD1112">
        <f t="shared" si="181"/>
        <v>0</v>
      </c>
    </row>
    <row r="1113" spans="1:30" hidden="1" x14ac:dyDescent="0.2">
      <c r="A1113" s="6" t="s">
        <v>949</v>
      </c>
      <c r="B1113" s="2">
        <f t="shared" si="174"/>
        <v>0</v>
      </c>
      <c r="C1113" s="2">
        <f t="shared" si="175"/>
        <v>8</v>
      </c>
      <c r="L1113" s="66">
        <f t="shared" si="176"/>
        <v>0</v>
      </c>
      <c r="N1113" s="66">
        <f t="shared" si="177"/>
        <v>0</v>
      </c>
      <c r="R1113" s="66">
        <f t="shared" si="178"/>
        <v>0</v>
      </c>
      <c r="V1113" s="66">
        <f t="shared" si="179"/>
        <v>0</v>
      </c>
      <c r="W1113"/>
      <c r="X1113"/>
      <c r="Y1113" s="7"/>
      <c r="Z1113"/>
      <c r="AA1113"/>
      <c r="AC1113">
        <f t="shared" si="180"/>
        <v>0</v>
      </c>
      <c r="AD1113">
        <f t="shared" si="181"/>
        <v>0</v>
      </c>
    </row>
    <row r="1114" spans="1:30" hidden="1" x14ac:dyDescent="0.2">
      <c r="A1114" s="6" t="s">
        <v>950</v>
      </c>
      <c r="B1114" s="2">
        <f t="shared" si="174"/>
        <v>0</v>
      </c>
      <c r="C1114" s="2">
        <f t="shared" si="175"/>
        <v>8</v>
      </c>
      <c r="L1114" s="66">
        <f t="shared" si="176"/>
        <v>0</v>
      </c>
      <c r="N1114" s="66">
        <f t="shared" si="177"/>
        <v>0</v>
      </c>
      <c r="R1114" s="66">
        <f t="shared" si="178"/>
        <v>0</v>
      </c>
      <c r="V1114" s="66">
        <f t="shared" si="179"/>
        <v>0</v>
      </c>
      <c r="W1114"/>
      <c r="X1114"/>
      <c r="Y1114" s="7"/>
      <c r="Z1114"/>
      <c r="AA1114"/>
      <c r="AC1114">
        <f t="shared" si="180"/>
        <v>0</v>
      </c>
      <c r="AD1114">
        <f t="shared" si="181"/>
        <v>0</v>
      </c>
    </row>
    <row r="1115" spans="1:30" hidden="1" x14ac:dyDescent="0.2">
      <c r="A1115" s="6" t="s">
        <v>951</v>
      </c>
      <c r="B1115" s="2">
        <f t="shared" si="174"/>
        <v>0</v>
      </c>
      <c r="C1115" s="2">
        <f t="shared" si="175"/>
        <v>8</v>
      </c>
      <c r="L1115" s="66">
        <f t="shared" si="176"/>
        <v>0</v>
      </c>
      <c r="N1115" s="66">
        <f t="shared" si="177"/>
        <v>0</v>
      </c>
      <c r="R1115" s="66">
        <f t="shared" si="178"/>
        <v>0</v>
      </c>
      <c r="V1115" s="66">
        <f t="shared" si="179"/>
        <v>0</v>
      </c>
      <c r="W1115"/>
      <c r="X1115"/>
      <c r="Y1115" s="7"/>
      <c r="Z1115"/>
      <c r="AA1115"/>
      <c r="AC1115">
        <f t="shared" si="180"/>
        <v>0</v>
      </c>
      <c r="AD1115">
        <f t="shared" si="181"/>
        <v>0</v>
      </c>
    </row>
    <row r="1116" spans="1:30" hidden="1" x14ac:dyDescent="0.2">
      <c r="A1116" s="6" t="s">
        <v>952</v>
      </c>
      <c r="B1116" s="2">
        <f t="shared" si="174"/>
        <v>0</v>
      </c>
      <c r="C1116" s="2">
        <f t="shared" si="175"/>
        <v>8</v>
      </c>
      <c r="L1116" s="66">
        <f t="shared" si="176"/>
        <v>0</v>
      </c>
      <c r="N1116" s="66">
        <f t="shared" si="177"/>
        <v>0</v>
      </c>
      <c r="R1116" s="66">
        <f t="shared" si="178"/>
        <v>0</v>
      </c>
      <c r="V1116" s="66">
        <f t="shared" si="179"/>
        <v>0</v>
      </c>
      <c r="W1116"/>
      <c r="X1116"/>
      <c r="Y1116" s="7"/>
      <c r="Z1116"/>
      <c r="AA1116"/>
      <c r="AC1116">
        <f t="shared" si="180"/>
        <v>0</v>
      </c>
      <c r="AD1116">
        <f t="shared" si="181"/>
        <v>0</v>
      </c>
    </row>
    <row r="1117" spans="1:30" hidden="1" x14ac:dyDescent="0.2">
      <c r="A1117" s="6" t="s">
        <v>953</v>
      </c>
      <c r="B1117" s="2">
        <f t="shared" si="174"/>
        <v>0</v>
      </c>
      <c r="C1117" s="2">
        <f t="shared" si="175"/>
        <v>8</v>
      </c>
      <c r="L1117" s="66">
        <f t="shared" si="176"/>
        <v>0</v>
      </c>
      <c r="N1117" s="66">
        <f t="shared" si="177"/>
        <v>0</v>
      </c>
      <c r="R1117" s="66">
        <f t="shared" si="178"/>
        <v>0</v>
      </c>
      <c r="V1117" s="66">
        <f t="shared" si="179"/>
        <v>0</v>
      </c>
      <c r="W1117"/>
      <c r="X1117"/>
      <c r="Y1117" s="7"/>
      <c r="Z1117"/>
      <c r="AA1117"/>
      <c r="AC1117">
        <f t="shared" si="180"/>
        <v>0</v>
      </c>
      <c r="AD1117">
        <f t="shared" si="181"/>
        <v>0</v>
      </c>
    </row>
    <row r="1118" spans="1:30" hidden="1" x14ac:dyDescent="0.2">
      <c r="A1118" s="6" t="s">
        <v>954</v>
      </c>
      <c r="B1118" s="2">
        <f t="shared" si="174"/>
        <v>0</v>
      </c>
      <c r="C1118" s="2">
        <f t="shared" si="175"/>
        <v>8</v>
      </c>
      <c r="L1118" s="66">
        <f t="shared" si="176"/>
        <v>0</v>
      </c>
      <c r="N1118" s="66">
        <f t="shared" si="177"/>
        <v>0</v>
      </c>
      <c r="R1118" s="66">
        <f t="shared" si="178"/>
        <v>0</v>
      </c>
      <c r="V1118" s="66">
        <f t="shared" si="179"/>
        <v>0</v>
      </c>
      <c r="W1118"/>
      <c r="X1118"/>
      <c r="Y1118" s="7"/>
      <c r="Z1118"/>
      <c r="AA1118"/>
      <c r="AC1118">
        <f t="shared" si="180"/>
        <v>0</v>
      </c>
      <c r="AD1118">
        <f t="shared" si="181"/>
        <v>0</v>
      </c>
    </row>
    <row r="1119" spans="1:30" hidden="1" x14ac:dyDescent="0.2">
      <c r="A1119" s="6" t="s">
        <v>955</v>
      </c>
      <c r="B1119" s="2">
        <f t="shared" si="174"/>
        <v>0</v>
      </c>
      <c r="C1119" s="2">
        <f t="shared" si="175"/>
        <v>8</v>
      </c>
      <c r="L1119" s="66">
        <f t="shared" si="176"/>
        <v>0</v>
      </c>
      <c r="N1119" s="66">
        <f t="shared" si="177"/>
        <v>0</v>
      </c>
      <c r="R1119" s="66">
        <f t="shared" si="178"/>
        <v>0</v>
      </c>
      <c r="V1119" s="66">
        <f t="shared" si="179"/>
        <v>0</v>
      </c>
      <c r="W1119"/>
      <c r="X1119"/>
      <c r="Y1119" s="7"/>
      <c r="Z1119"/>
      <c r="AA1119"/>
      <c r="AC1119">
        <f t="shared" si="180"/>
        <v>0</v>
      </c>
      <c r="AD1119">
        <f t="shared" si="181"/>
        <v>0</v>
      </c>
    </row>
    <row r="1120" spans="1:30" hidden="1" x14ac:dyDescent="0.2">
      <c r="A1120" s="6" t="s">
        <v>956</v>
      </c>
      <c r="B1120" s="2">
        <f t="shared" si="174"/>
        <v>0</v>
      </c>
      <c r="C1120" s="2">
        <f t="shared" si="175"/>
        <v>8</v>
      </c>
      <c r="L1120" s="66">
        <f t="shared" si="176"/>
        <v>0</v>
      </c>
      <c r="N1120" s="66">
        <f t="shared" si="177"/>
        <v>0</v>
      </c>
      <c r="R1120" s="66">
        <f t="shared" si="178"/>
        <v>0</v>
      </c>
      <c r="V1120" s="66">
        <f t="shared" si="179"/>
        <v>0</v>
      </c>
      <c r="W1120"/>
      <c r="X1120"/>
      <c r="Y1120" s="7"/>
      <c r="Z1120"/>
      <c r="AA1120"/>
      <c r="AC1120">
        <f t="shared" si="180"/>
        <v>0</v>
      </c>
      <c r="AD1120">
        <f t="shared" si="181"/>
        <v>0</v>
      </c>
    </row>
    <row r="1121" spans="1:30" hidden="1" x14ac:dyDescent="0.2">
      <c r="A1121" s="6" t="s">
        <v>957</v>
      </c>
      <c r="B1121" s="2">
        <f t="shared" si="174"/>
        <v>0</v>
      </c>
      <c r="C1121" s="2">
        <f t="shared" si="175"/>
        <v>8</v>
      </c>
      <c r="L1121" s="66">
        <f t="shared" si="176"/>
        <v>0</v>
      </c>
      <c r="N1121" s="66">
        <f t="shared" si="177"/>
        <v>0</v>
      </c>
      <c r="R1121" s="66">
        <f t="shared" si="178"/>
        <v>0</v>
      </c>
      <c r="V1121" s="66">
        <f t="shared" si="179"/>
        <v>0</v>
      </c>
      <c r="W1121"/>
      <c r="X1121"/>
      <c r="Y1121" s="7"/>
      <c r="Z1121"/>
      <c r="AA1121"/>
      <c r="AC1121">
        <f t="shared" si="180"/>
        <v>0</v>
      </c>
      <c r="AD1121">
        <f t="shared" si="181"/>
        <v>0</v>
      </c>
    </row>
    <row r="1122" spans="1:30" hidden="1" x14ac:dyDescent="0.2">
      <c r="A1122" s="6" t="s">
        <v>958</v>
      </c>
      <c r="B1122" s="2">
        <f t="shared" si="174"/>
        <v>0</v>
      </c>
      <c r="C1122" s="2">
        <f t="shared" si="175"/>
        <v>8</v>
      </c>
      <c r="L1122" s="66">
        <f t="shared" si="176"/>
        <v>0</v>
      </c>
      <c r="N1122" s="66">
        <f t="shared" si="177"/>
        <v>0</v>
      </c>
      <c r="R1122" s="66">
        <f t="shared" si="178"/>
        <v>0</v>
      </c>
      <c r="V1122" s="66">
        <f t="shared" si="179"/>
        <v>0</v>
      </c>
      <c r="W1122"/>
      <c r="X1122"/>
      <c r="Y1122" s="7"/>
      <c r="Z1122"/>
      <c r="AA1122"/>
      <c r="AC1122">
        <f t="shared" si="180"/>
        <v>0</v>
      </c>
      <c r="AD1122">
        <f t="shared" si="181"/>
        <v>0</v>
      </c>
    </row>
    <row r="1123" spans="1:30" hidden="1" x14ac:dyDescent="0.2">
      <c r="A1123" s="6" t="s">
        <v>959</v>
      </c>
      <c r="B1123" s="2">
        <f t="shared" si="174"/>
        <v>0</v>
      </c>
      <c r="C1123" s="2">
        <f t="shared" si="175"/>
        <v>8</v>
      </c>
      <c r="L1123" s="66">
        <f t="shared" si="176"/>
        <v>0</v>
      </c>
      <c r="N1123" s="66">
        <f t="shared" si="177"/>
        <v>0</v>
      </c>
      <c r="R1123" s="66">
        <f t="shared" si="178"/>
        <v>0</v>
      </c>
      <c r="V1123" s="66">
        <f t="shared" si="179"/>
        <v>0</v>
      </c>
      <c r="W1123"/>
      <c r="X1123"/>
      <c r="Y1123" s="7"/>
      <c r="Z1123"/>
      <c r="AA1123"/>
      <c r="AC1123">
        <f t="shared" si="180"/>
        <v>0</v>
      </c>
      <c r="AD1123">
        <f t="shared" si="181"/>
        <v>0</v>
      </c>
    </row>
    <row r="1124" spans="1:30" hidden="1" x14ac:dyDescent="0.2">
      <c r="A1124" s="6" t="s">
        <v>960</v>
      </c>
      <c r="B1124" s="2">
        <f t="shared" si="174"/>
        <v>0</v>
      </c>
      <c r="C1124" s="2">
        <f t="shared" si="175"/>
        <v>8</v>
      </c>
      <c r="L1124" s="66">
        <f t="shared" si="176"/>
        <v>0</v>
      </c>
      <c r="N1124" s="66">
        <f t="shared" si="177"/>
        <v>0</v>
      </c>
      <c r="R1124" s="66">
        <f t="shared" si="178"/>
        <v>0</v>
      </c>
      <c r="V1124" s="66">
        <f t="shared" si="179"/>
        <v>0</v>
      </c>
      <c r="W1124"/>
      <c r="X1124"/>
      <c r="Y1124" s="7"/>
      <c r="Z1124"/>
      <c r="AA1124"/>
      <c r="AC1124">
        <f t="shared" si="180"/>
        <v>0</v>
      </c>
      <c r="AD1124">
        <f t="shared" si="181"/>
        <v>0</v>
      </c>
    </row>
    <row r="1125" spans="1:30" hidden="1" x14ac:dyDescent="0.2">
      <c r="A1125" s="6" t="s">
        <v>961</v>
      </c>
      <c r="B1125" s="2">
        <f t="shared" si="174"/>
        <v>0</v>
      </c>
      <c r="C1125" s="2">
        <f t="shared" si="175"/>
        <v>8</v>
      </c>
      <c r="L1125" s="66">
        <f t="shared" si="176"/>
        <v>0</v>
      </c>
      <c r="N1125" s="66">
        <f t="shared" si="177"/>
        <v>0</v>
      </c>
      <c r="R1125" s="66">
        <f t="shared" si="178"/>
        <v>0</v>
      </c>
      <c r="V1125" s="66">
        <f t="shared" si="179"/>
        <v>0</v>
      </c>
      <c r="W1125"/>
      <c r="X1125"/>
      <c r="Y1125" s="7"/>
      <c r="Z1125"/>
      <c r="AA1125"/>
      <c r="AC1125">
        <f t="shared" si="180"/>
        <v>0</v>
      </c>
      <c r="AD1125">
        <f t="shared" si="181"/>
        <v>0</v>
      </c>
    </row>
    <row r="1126" spans="1:30" hidden="1" x14ac:dyDescent="0.2">
      <c r="A1126" s="6" t="s">
        <v>962</v>
      </c>
      <c r="B1126" s="2">
        <f t="shared" si="174"/>
        <v>0</v>
      </c>
      <c r="C1126" s="2">
        <f t="shared" si="175"/>
        <v>8</v>
      </c>
      <c r="L1126" s="66">
        <f t="shared" si="176"/>
        <v>0</v>
      </c>
      <c r="N1126" s="66">
        <f t="shared" si="177"/>
        <v>0</v>
      </c>
      <c r="R1126" s="66">
        <f t="shared" si="178"/>
        <v>0</v>
      </c>
      <c r="V1126" s="66">
        <f t="shared" si="179"/>
        <v>0</v>
      </c>
      <c r="W1126"/>
      <c r="X1126"/>
      <c r="Y1126" s="7"/>
      <c r="Z1126"/>
      <c r="AA1126"/>
      <c r="AC1126">
        <f t="shared" si="180"/>
        <v>0</v>
      </c>
      <c r="AD1126">
        <f t="shared" si="181"/>
        <v>0</v>
      </c>
    </row>
    <row r="1127" spans="1:30" hidden="1" x14ac:dyDescent="0.2">
      <c r="A1127" s="6" t="s">
        <v>963</v>
      </c>
      <c r="B1127" s="2">
        <f t="shared" si="174"/>
        <v>0</v>
      </c>
      <c r="C1127" s="2">
        <f t="shared" si="175"/>
        <v>8</v>
      </c>
      <c r="L1127" s="66">
        <f t="shared" si="176"/>
        <v>0</v>
      </c>
      <c r="N1127" s="66">
        <f t="shared" si="177"/>
        <v>0</v>
      </c>
      <c r="R1127" s="66">
        <f t="shared" si="178"/>
        <v>0</v>
      </c>
      <c r="V1127" s="66">
        <f t="shared" si="179"/>
        <v>0</v>
      </c>
      <c r="W1127"/>
      <c r="X1127"/>
      <c r="Y1127" s="7"/>
      <c r="Z1127"/>
      <c r="AA1127"/>
      <c r="AC1127">
        <f t="shared" si="180"/>
        <v>0</v>
      </c>
      <c r="AD1127">
        <f t="shared" si="181"/>
        <v>0</v>
      </c>
    </row>
    <row r="1128" spans="1:30" hidden="1" x14ac:dyDescent="0.2">
      <c r="A1128" s="6" t="s">
        <v>964</v>
      </c>
      <c r="B1128" s="2">
        <f t="shared" si="174"/>
        <v>0</v>
      </c>
      <c r="C1128" s="2">
        <f t="shared" si="175"/>
        <v>8</v>
      </c>
      <c r="L1128" s="66">
        <f t="shared" si="176"/>
        <v>0</v>
      </c>
      <c r="N1128" s="66">
        <f t="shared" si="177"/>
        <v>0</v>
      </c>
      <c r="R1128" s="66">
        <f t="shared" si="178"/>
        <v>0</v>
      </c>
      <c r="V1128" s="66">
        <f t="shared" si="179"/>
        <v>0</v>
      </c>
      <c r="W1128"/>
      <c r="X1128"/>
      <c r="Y1128" s="7"/>
      <c r="Z1128"/>
      <c r="AA1128"/>
      <c r="AC1128">
        <f t="shared" si="180"/>
        <v>0</v>
      </c>
      <c r="AD1128">
        <f t="shared" si="181"/>
        <v>0</v>
      </c>
    </row>
    <row r="1129" spans="1:30" hidden="1" x14ac:dyDescent="0.2">
      <c r="A1129" s="6" t="s">
        <v>965</v>
      </c>
      <c r="B1129" s="2">
        <f t="shared" si="174"/>
        <v>0</v>
      </c>
      <c r="C1129" s="2">
        <f t="shared" si="175"/>
        <v>8</v>
      </c>
      <c r="L1129" s="66">
        <f t="shared" si="176"/>
        <v>0</v>
      </c>
      <c r="N1129" s="66">
        <f t="shared" si="177"/>
        <v>0</v>
      </c>
      <c r="R1129" s="66">
        <f t="shared" si="178"/>
        <v>0</v>
      </c>
      <c r="V1129" s="66">
        <f t="shared" si="179"/>
        <v>0</v>
      </c>
      <c r="W1129"/>
      <c r="X1129"/>
      <c r="Y1129" s="7"/>
      <c r="Z1129"/>
      <c r="AA1129"/>
      <c r="AC1129">
        <f t="shared" si="180"/>
        <v>0</v>
      </c>
      <c r="AD1129">
        <f t="shared" si="181"/>
        <v>0</v>
      </c>
    </row>
    <row r="1130" spans="1:30" hidden="1" x14ac:dyDescent="0.2">
      <c r="A1130" s="6" t="s">
        <v>966</v>
      </c>
      <c r="B1130" s="2">
        <f t="shared" si="174"/>
        <v>0</v>
      </c>
      <c r="C1130" s="2">
        <f t="shared" si="175"/>
        <v>8</v>
      </c>
      <c r="L1130" s="66">
        <f t="shared" si="176"/>
        <v>0</v>
      </c>
      <c r="N1130" s="66">
        <f t="shared" si="177"/>
        <v>0</v>
      </c>
      <c r="R1130" s="66">
        <f t="shared" si="178"/>
        <v>0</v>
      </c>
      <c r="V1130" s="66">
        <f t="shared" si="179"/>
        <v>0</v>
      </c>
      <c r="W1130"/>
      <c r="X1130"/>
      <c r="Y1130" s="7"/>
      <c r="Z1130"/>
      <c r="AA1130"/>
      <c r="AC1130">
        <f t="shared" si="180"/>
        <v>0</v>
      </c>
      <c r="AD1130">
        <f t="shared" si="181"/>
        <v>0</v>
      </c>
    </row>
    <row r="1131" spans="1:30" hidden="1" x14ac:dyDescent="0.2">
      <c r="A1131" s="6" t="s">
        <v>967</v>
      </c>
      <c r="B1131" s="2">
        <f t="shared" si="174"/>
        <v>0</v>
      </c>
      <c r="C1131" s="2">
        <f t="shared" si="175"/>
        <v>8</v>
      </c>
      <c r="L1131" s="66">
        <f t="shared" si="176"/>
        <v>0</v>
      </c>
      <c r="N1131" s="66">
        <f t="shared" si="177"/>
        <v>0</v>
      </c>
      <c r="R1131" s="66">
        <f t="shared" si="178"/>
        <v>0</v>
      </c>
      <c r="V1131" s="66">
        <f t="shared" si="179"/>
        <v>0</v>
      </c>
      <c r="W1131"/>
      <c r="X1131"/>
      <c r="Y1131" s="7"/>
      <c r="Z1131"/>
      <c r="AA1131"/>
      <c r="AC1131">
        <f t="shared" si="180"/>
        <v>0</v>
      </c>
      <c r="AD1131">
        <f t="shared" si="181"/>
        <v>0</v>
      </c>
    </row>
    <row r="1132" spans="1:30" hidden="1" x14ac:dyDescent="0.2">
      <c r="A1132" s="6" t="s">
        <v>968</v>
      </c>
      <c r="B1132" s="2">
        <f t="shared" si="174"/>
        <v>0</v>
      </c>
      <c r="C1132" s="2">
        <f t="shared" si="175"/>
        <v>8</v>
      </c>
      <c r="L1132" s="66">
        <f t="shared" si="176"/>
        <v>0</v>
      </c>
      <c r="N1132" s="66">
        <f t="shared" si="177"/>
        <v>0</v>
      </c>
      <c r="R1132" s="66">
        <f t="shared" si="178"/>
        <v>0</v>
      </c>
      <c r="V1132" s="66">
        <f t="shared" si="179"/>
        <v>0</v>
      </c>
      <c r="W1132"/>
      <c r="X1132"/>
      <c r="Y1132" s="7"/>
      <c r="Z1132"/>
      <c r="AA1132"/>
      <c r="AC1132">
        <f t="shared" si="180"/>
        <v>0</v>
      </c>
      <c r="AD1132">
        <f t="shared" si="181"/>
        <v>0</v>
      </c>
    </row>
    <row r="1133" spans="1:30" hidden="1" x14ac:dyDescent="0.2">
      <c r="A1133" s="6" t="s">
        <v>969</v>
      </c>
      <c r="B1133" s="2">
        <f t="shared" si="174"/>
        <v>0</v>
      </c>
      <c r="C1133" s="2">
        <f t="shared" si="175"/>
        <v>8</v>
      </c>
      <c r="L1133" s="66">
        <f t="shared" si="176"/>
        <v>0</v>
      </c>
      <c r="N1133" s="66">
        <f t="shared" si="177"/>
        <v>0</v>
      </c>
      <c r="R1133" s="66">
        <f t="shared" si="178"/>
        <v>0</v>
      </c>
      <c r="V1133" s="66">
        <f t="shared" si="179"/>
        <v>0</v>
      </c>
      <c r="W1133"/>
      <c r="X1133"/>
      <c r="Y1133" s="7"/>
      <c r="Z1133"/>
      <c r="AA1133"/>
      <c r="AC1133">
        <f t="shared" si="180"/>
        <v>0</v>
      </c>
      <c r="AD1133">
        <f t="shared" si="181"/>
        <v>0</v>
      </c>
    </row>
    <row r="1134" spans="1:30" hidden="1" x14ac:dyDescent="0.2">
      <c r="A1134" s="6" t="s">
        <v>970</v>
      </c>
      <c r="B1134" s="2">
        <f t="shared" si="174"/>
        <v>0</v>
      </c>
      <c r="C1134" s="2">
        <f t="shared" si="175"/>
        <v>8</v>
      </c>
      <c r="L1134" s="66">
        <f t="shared" si="176"/>
        <v>0</v>
      </c>
      <c r="N1134" s="66">
        <f t="shared" si="177"/>
        <v>0</v>
      </c>
      <c r="R1134" s="66">
        <f t="shared" si="178"/>
        <v>0</v>
      </c>
      <c r="V1134" s="66">
        <f t="shared" si="179"/>
        <v>0</v>
      </c>
      <c r="W1134"/>
      <c r="X1134"/>
      <c r="Y1134" s="7"/>
      <c r="Z1134"/>
      <c r="AA1134"/>
      <c r="AC1134">
        <f t="shared" si="180"/>
        <v>0</v>
      </c>
      <c r="AD1134">
        <f t="shared" si="181"/>
        <v>0</v>
      </c>
    </row>
    <row r="1135" spans="1:30" hidden="1" x14ac:dyDescent="0.2">
      <c r="A1135" s="6" t="s">
        <v>971</v>
      </c>
      <c r="B1135" s="2">
        <f t="shared" si="174"/>
        <v>0</v>
      </c>
      <c r="C1135" s="2">
        <f t="shared" si="175"/>
        <v>8</v>
      </c>
      <c r="L1135" s="66">
        <f t="shared" si="176"/>
        <v>0</v>
      </c>
      <c r="N1135" s="66">
        <f t="shared" si="177"/>
        <v>0</v>
      </c>
      <c r="R1135" s="66">
        <f t="shared" si="178"/>
        <v>0</v>
      </c>
      <c r="V1135" s="66">
        <f t="shared" si="179"/>
        <v>0</v>
      </c>
      <c r="W1135"/>
      <c r="X1135"/>
      <c r="Y1135" s="7"/>
      <c r="Z1135"/>
      <c r="AA1135"/>
      <c r="AC1135">
        <f t="shared" si="180"/>
        <v>0</v>
      </c>
      <c r="AD1135">
        <f t="shared" si="181"/>
        <v>0</v>
      </c>
    </row>
    <row r="1136" spans="1:30" hidden="1" x14ac:dyDescent="0.2">
      <c r="A1136" s="6" t="s">
        <v>972</v>
      </c>
      <c r="B1136" s="2">
        <f t="shared" si="174"/>
        <v>0</v>
      </c>
      <c r="C1136" s="2">
        <f t="shared" si="175"/>
        <v>8</v>
      </c>
      <c r="L1136" s="66">
        <f t="shared" si="176"/>
        <v>0</v>
      </c>
      <c r="N1136" s="66">
        <f t="shared" si="177"/>
        <v>0</v>
      </c>
      <c r="R1136" s="66">
        <f t="shared" si="178"/>
        <v>0</v>
      </c>
      <c r="V1136" s="66">
        <f t="shared" si="179"/>
        <v>0</v>
      </c>
      <c r="W1136"/>
      <c r="X1136"/>
      <c r="Y1136" s="7"/>
      <c r="Z1136"/>
      <c r="AA1136"/>
      <c r="AC1136">
        <f t="shared" si="180"/>
        <v>0</v>
      </c>
      <c r="AD1136">
        <f t="shared" si="181"/>
        <v>0</v>
      </c>
    </row>
    <row r="1137" spans="1:30" hidden="1" x14ac:dyDescent="0.2">
      <c r="A1137" s="6" t="s">
        <v>973</v>
      </c>
      <c r="B1137" s="2">
        <f t="shared" si="174"/>
        <v>0</v>
      </c>
      <c r="C1137" s="2">
        <f t="shared" si="175"/>
        <v>8</v>
      </c>
      <c r="L1137" s="66">
        <f t="shared" si="176"/>
        <v>0</v>
      </c>
      <c r="N1137" s="66">
        <f t="shared" si="177"/>
        <v>0</v>
      </c>
      <c r="R1137" s="66">
        <f t="shared" si="178"/>
        <v>0</v>
      </c>
      <c r="V1137" s="66">
        <f t="shared" si="179"/>
        <v>0</v>
      </c>
      <c r="W1137"/>
      <c r="X1137"/>
      <c r="Y1137" s="7"/>
      <c r="Z1137"/>
      <c r="AA1137"/>
      <c r="AC1137">
        <f t="shared" si="180"/>
        <v>0</v>
      </c>
      <c r="AD1137">
        <f t="shared" si="181"/>
        <v>0</v>
      </c>
    </row>
    <row r="1138" spans="1:30" hidden="1" x14ac:dyDescent="0.2">
      <c r="A1138" s="6" t="s">
        <v>974</v>
      </c>
      <c r="B1138" s="2">
        <f t="shared" si="174"/>
        <v>0</v>
      </c>
      <c r="C1138" s="2">
        <f t="shared" si="175"/>
        <v>8</v>
      </c>
      <c r="L1138" s="66">
        <f t="shared" si="176"/>
        <v>0</v>
      </c>
      <c r="N1138" s="66">
        <f t="shared" si="177"/>
        <v>0</v>
      </c>
      <c r="R1138" s="66">
        <f t="shared" si="178"/>
        <v>0</v>
      </c>
      <c r="V1138" s="66">
        <f t="shared" si="179"/>
        <v>0</v>
      </c>
      <c r="W1138"/>
      <c r="X1138"/>
      <c r="Y1138" s="7"/>
      <c r="Z1138"/>
      <c r="AA1138"/>
      <c r="AC1138">
        <f t="shared" si="180"/>
        <v>0</v>
      </c>
      <c r="AD1138">
        <f t="shared" si="181"/>
        <v>0</v>
      </c>
    </row>
    <row r="1139" spans="1:30" hidden="1" x14ac:dyDescent="0.2">
      <c r="A1139" s="6" t="s">
        <v>975</v>
      </c>
      <c r="B1139" s="2">
        <f t="shared" si="174"/>
        <v>0</v>
      </c>
      <c r="C1139" s="2">
        <f t="shared" si="175"/>
        <v>8</v>
      </c>
      <c r="L1139" s="66">
        <f t="shared" si="176"/>
        <v>0</v>
      </c>
      <c r="N1139" s="66">
        <f t="shared" si="177"/>
        <v>0</v>
      </c>
      <c r="R1139" s="66">
        <f t="shared" si="178"/>
        <v>0</v>
      </c>
      <c r="V1139" s="66">
        <f t="shared" si="179"/>
        <v>0</v>
      </c>
      <c r="W1139"/>
      <c r="X1139"/>
      <c r="Y1139" s="7"/>
      <c r="Z1139"/>
      <c r="AA1139"/>
      <c r="AC1139">
        <f t="shared" si="180"/>
        <v>0</v>
      </c>
      <c r="AD1139">
        <f t="shared" si="181"/>
        <v>0</v>
      </c>
    </row>
    <row r="1140" spans="1:30" hidden="1" x14ac:dyDescent="0.2">
      <c r="A1140" s="6" t="s">
        <v>976</v>
      </c>
      <c r="B1140" s="2">
        <f t="shared" si="174"/>
        <v>0</v>
      </c>
      <c r="C1140" s="2">
        <f t="shared" si="175"/>
        <v>8</v>
      </c>
      <c r="L1140" s="66">
        <f t="shared" si="176"/>
        <v>0</v>
      </c>
      <c r="N1140" s="66">
        <f t="shared" si="177"/>
        <v>0</v>
      </c>
      <c r="R1140" s="66">
        <f t="shared" si="178"/>
        <v>0</v>
      </c>
      <c r="V1140" s="66">
        <f t="shared" si="179"/>
        <v>0</v>
      </c>
      <c r="W1140"/>
      <c r="X1140"/>
      <c r="Y1140" s="7"/>
      <c r="Z1140"/>
      <c r="AA1140"/>
      <c r="AC1140">
        <f t="shared" si="180"/>
        <v>0</v>
      </c>
      <c r="AD1140">
        <f t="shared" si="181"/>
        <v>0</v>
      </c>
    </row>
    <row r="1141" spans="1:30" hidden="1" x14ac:dyDescent="0.2">
      <c r="A1141" s="6" t="s">
        <v>977</v>
      </c>
      <c r="B1141" s="2">
        <f t="shared" si="174"/>
        <v>0</v>
      </c>
      <c r="C1141" s="2">
        <f t="shared" si="175"/>
        <v>8</v>
      </c>
      <c r="L1141" s="66">
        <f t="shared" si="176"/>
        <v>0</v>
      </c>
      <c r="N1141" s="66">
        <f t="shared" si="177"/>
        <v>0</v>
      </c>
      <c r="R1141" s="66">
        <f t="shared" si="178"/>
        <v>0</v>
      </c>
      <c r="V1141" s="66">
        <f t="shared" si="179"/>
        <v>0</v>
      </c>
      <c r="W1141"/>
      <c r="X1141"/>
      <c r="Y1141" s="7"/>
      <c r="Z1141"/>
      <c r="AA1141"/>
      <c r="AC1141">
        <f t="shared" si="180"/>
        <v>0</v>
      </c>
      <c r="AD1141">
        <f t="shared" si="181"/>
        <v>0</v>
      </c>
    </row>
    <row r="1142" spans="1:30" hidden="1" x14ac:dyDescent="0.2">
      <c r="A1142" s="6" t="s">
        <v>978</v>
      </c>
      <c r="B1142" s="2">
        <f t="shared" si="174"/>
        <v>0</v>
      </c>
      <c r="C1142" s="2">
        <f t="shared" si="175"/>
        <v>8</v>
      </c>
      <c r="L1142" s="66">
        <f t="shared" si="176"/>
        <v>0</v>
      </c>
      <c r="N1142" s="66">
        <f t="shared" si="177"/>
        <v>0</v>
      </c>
      <c r="R1142" s="66">
        <f t="shared" si="178"/>
        <v>0</v>
      </c>
      <c r="V1142" s="66">
        <f t="shared" si="179"/>
        <v>0</v>
      </c>
      <c r="W1142"/>
      <c r="X1142"/>
      <c r="Y1142" s="7"/>
      <c r="Z1142"/>
      <c r="AA1142"/>
      <c r="AC1142">
        <f t="shared" si="180"/>
        <v>0</v>
      </c>
      <c r="AD1142">
        <f t="shared" si="181"/>
        <v>0</v>
      </c>
    </row>
    <row r="1143" spans="1:30" hidden="1" x14ac:dyDescent="0.2">
      <c r="A1143" s="6" t="s">
        <v>979</v>
      </c>
      <c r="B1143" s="2">
        <f t="shared" si="174"/>
        <v>0</v>
      </c>
      <c r="C1143" s="2">
        <f t="shared" si="175"/>
        <v>8</v>
      </c>
      <c r="L1143" s="66">
        <f t="shared" si="176"/>
        <v>0</v>
      </c>
      <c r="N1143" s="66">
        <f t="shared" si="177"/>
        <v>0</v>
      </c>
      <c r="R1143" s="66">
        <f t="shared" si="178"/>
        <v>0</v>
      </c>
      <c r="V1143" s="66">
        <f t="shared" si="179"/>
        <v>0</v>
      </c>
      <c r="W1143"/>
      <c r="X1143"/>
      <c r="Y1143" s="7"/>
      <c r="Z1143"/>
      <c r="AA1143"/>
      <c r="AC1143">
        <f t="shared" si="180"/>
        <v>0</v>
      </c>
      <c r="AD1143">
        <f t="shared" si="181"/>
        <v>0</v>
      </c>
    </row>
    <row r="1144" spans="1:30" hidden="1" x14ac:dyDescent="0.2">
      <c r="A1144" s="6" t="s">
        <v>980</v>
      </c>
      <c r="B1144" s="2">
        <f t="shared" si="174"/>
        <v>0</v>
      </c>
      <c r="C1144" s="2">
        <f t="shared" si="175"/>
        <v>8</v>
      </c>
      <c r="L1144" s="66">
        <f t="shared" si="176"/>
        <v>0</v>
      </c>
      <c r="N1144" s="66">
        <f t="shared" si="177"/>
        <v>0</v>
      </c>
      <c r="R1144" s="66">
        <f t="shared" si="178"/>
        <v>0</v>
      </c>
      <c r="V1144" s="66">
        <f t="shared" si="179"/>
        <v>0</v>
      </c>
      <c r="W1144"/>
      <c r="X1144"/>
      <c r="Y1144" s="7"/>
      <c r="Z1144"/>
      <c r="AA1144"/>
      <c r="AC1144">
        <f t="shared" si="180"/>
        <v>0</v>
      </c>
      <c r="AD1144">
        <f t="shared" si="181"/>
        <v>0</v>
      </c>
    </row>
    <row r="1145" spans="1:30" hidden="1" x14ac:dyDescent="0.2">
      <c r="A1145" s="6" t="s">
        <v>981</v>
      </c>
      <c r="B1145" s="2">
        <f t="shared" si="174"/>
        <v>0</v>
      </c>
      <c r="C1145" s="2">
        <f t="shared" si="175"/>
        <v>8</v>
      </c>
      <c r="L1145" s="66">
        <f t="shared" si="176"/>
        <v>0</v>
      </c>
      <c r="N1145" s="66">
        <f t="shared" si="177"/>
        <v>0</v>
      </c>
      <c r="R1145" s="66">
        <f t="shared" si="178"/>
        <v>0</v>
      </c>
      <c r="V1145" s="66">
        <f t="shared" si="179"/>
        <v>0</v>
      </c>
      <c r="W1145"/>
      <c r="X1145"/>
      <c r="Y1145" s="7"/>
      <c r="Z1145"/>
      <c r="AA1145"/>
      <c r="AC1145">
        <f t="shared" si="180"/>
        <v>0</v>
      </c>
      <c r="AD1145">
        <f t="shared" si="181"/>
        <v>0</v>
      </c>
    </row>
    <row r="1146" spans="1:30" hidden="1" x14ac:dyDescent="0.2">
      <c r="A1146" s="6" t="s">
        <v>982</v>
      </c>
      <c r="B1146" s="2">
        <f t="shared" si="174"/>
        <v>0</v>
      </c>
      <c r="C1146" s="2">
        <f t="shared" si="175"/>
        <v>8</v>
      </c>
      <c r="L1146" s="66">
        <f t="shared" si="176"/>
        <v>0</v>
      </c>
      <c r="N1146" s="66">
        <f t="shared" si="177"/>
        <v>0</v>
      </c>
      <c r="R1146" s="66">
        <f t="shared" si="178"/>
        <v>0</v>
      </c>
      <c r="V1146" s="66">
        <f t="shared" si="179"/>
        <v>0</v>
      </c>
      <c r="W1146"/>
      <c r="X1146"/>
      <c r="Y1146" s="7"/>
      <c r="Z1146"/>
      <c r="AA1146"/>
      <c r="AC1146">
        <f t="shared" si="180"/>
        <v>0</v>
      </c>
      <c r="AD1146">
        <f t="shared" si="181"/>
        <v>0</v>
      </c>
    </row>
    <row r="1147" spans="1:30" hidden="1" x14ac:dyDescent="0.2">
      <c r="A1147" s="6" t="s">
        <v>983</v>
      </c>
      <c r="B1147" s="2">
        <f t="shared" si="174"/>
        <v>0</v>
      </c>
      <c r="C1147" s="2">
        <f t="shared" si="175"/>
        <v>8</v>
      </c>
      <c r="L1147" s="66">
        <f t="shared" si="176"/>
        <v>0</v>
      </c>
      <c r="N1147" s="66">
        <f t="shared" si="177"/>
        <v>0</v>
      </c>
      <c r="R1147" s="66">
        <f t="shared" si="178"/>
        <v>0</v>
      </c>
      <c r="V1147" s="66">
        <f t="shared" si="179"/>
        <v>0</v>
      </c>
      <c r="W1147"/>
      <c r="X1147"/>
      <c r="Y1147" s="7"/>
      <c r="Z1147"/>
      <c r="AA1147"/>
      <c r="AC1147">
        <f t="shared" si="180"/>
        <v>0</v>
      </c>
      <c r="AD1147">
        <f t="shared" si="181"/>
        <v>0</v>
      </c>
    </row>
    <row r="1148" spans="1:30" hidden="1" x14ac:dyDescent="0.2">
      <c r="A1148" s="6" t="s">
        <v>984</v>
      </c>
      <c r="B1148" s="2">
        <f t="shared" si="174"/>
        <v>0</v>
      </c>
      <c r="C1148" s="2">
        <f t="shared" si="175"/>
        <v>8</v>
      </c>
      <c r="L1148" s="66">
        <f t="shared" si="176"/>
        <v>0</v>
      </c>
      <c r="N1148" s="66">
        <f t="shared" si="177"/>
        <v>0</v>
      </c>
      <c r="R1148" s="66">
        <f t="shared" si="178"/>
        <v>0</v>
      </c>
      <c r="V1148" s="66">
        <f t="shared" si="179"/>
        <v>0</v>
      </c>
      <c r="W1148"/>
      <c r="X1148"/>
      <c r="Y1148" s="7"/>
      <c r="Z1148"/>
      <c r="AA1148"/>
      <c r="AC1148">
        <f t="shared" si="180"/>
        <v>0</v>
      </c>
      <c r="AD1148">
        <f t="shared" si="181"/>
        <v>0</v>
      </c>
    </row>
    <row r="1149" spans="1:30" hidden="1" x14ac:dyDescent="0.2">
      <c r="A1149" s="6" t="s">
        <v>985</v>
      </c>
      <c r="B1149" s="2">
        <f t="shared" si="174"/>
        <v>0</v>
      </c>
      <c r="C1149" s="2">
        <f t="shared" si="175"/>
        <v>8</v>
      </c>
      <c r="L1149" s="66">
        <f t="shared" si="176"/>
        <v>0</v>
      </c>
      <c r="N1149" s="66">
        <f t="shared" si="177"/>
        <v>0</v>
      </c>
      <c r="R1149" s="66">
        <f t="shared" si="178"/>
        <v>0</v>
      </c>
      <c r="V1149" s="66">
        <f t="shared" si="179"/>
        <v>0</v>
      </c>
      <c r="W1149"/>
      <c r="X1149"/>
      <c r="Y1149" s="7"/>
      <c r="Z1149"/>
      <c r="AA1149"/>
      <c r="AC1149">
        <f t="shared" si="180"/>
        <v>0</v>
      </c>
      <c r="AD1149">
        <f t="shared" si="181"/>
        <v>0</v>
      </c>
    </row>
    <row r="1150" spans="1:30" hidden="1" x14ac:dyDescent="0.2">
      <c r="A1150" s="6" t="s">
        <v>986</v>
      </c>
      <c r="B1150" s="2">
        <f t="shared" si="174"/>
        <v>0</v>
      </c>
      <c r="C1150" s="2">
        <f t="shared" si="175"/>
        <v>8</v>
      </c>
      <c r="L1150" s="66">
        <f t="shared" si="176"/>
        <v>0</v>
      </c>
      <c r="N1150" s="66">
        <f t="shared" si="177"/>
        <v>0</v>
      </c>
      <c r="R1150" s="66">
        <f t="shared" si="178"/>
        <v>0</v>
      </c>
      <c r="V1150" s="66">
        <f t="shared" si="179"/>
        <v>0</v>
      </c>
      <c r="W1150"/>
      <c r="X1150"/>
      <c r="Y1150" s="7"/>
      <c r="Z1150"/>
      <c r="AA1150"/>
      <c r="AC1150">
        <f t="shared" si="180"/>
        <v>0</v>
      </c>
      <c r="AD1150">
        <f t="shared" si="181"/>
        <v>0</v>
      </c>
    </row>
    <row r="1151" spans="1:30" hidden="1" x14ac:dyDescent="0.2">
      <c r="A1151" s="6" t="s">
        <v>987</v>
      </c>
      <c r="B1151" s="2">
        <f t="shared" si="174"/>
        <v>0</v>
      </c>
      <c r="C1151" s="2">
        <f t="shared" si="175"/>
        <v>8</v>
      </c>
      <c r="L1151" s="66">
        <f t="shared" si="176"/>
        <v>0</v>
      </c>
      <c r="N1151" s="66">
        <f t="shared" si="177"/>
        <v>0</v>
      </c>
      <c r="R1151" s="66">
        <f t="shared" si="178"/>
        <v>0</v>
      </c>
      <c r="V1151" s="66">
        <f t="shared" si="179"/>
        <v>0</v>
      </c>
      <c r="W1151"/>
      <c r="X1151"/>
      <c r="Y1151" s="7"/>
      <c r="Z1151"/>
      <c r="AA1151"/>
      <c r="AC1151">
        <f t="shared" si="180"/>
        <v>0</v>
      </c>
      <c r="AD1151">
        <f t="shared" si="181"/>
        <v>0</v>
      </c>
    </row>
    <row r="1152" spans="1:30" hidden="1" x14ac:dyDescent="0.2">
      <c r="A1152" s="6" t="s">
        <v>988</v>
      </c>
      <c r="B1152" s="2">
        <f t="shared" si="174"/>
        <v>0</v>
      </c>
      <c r="C1152" s="2">
        <f t="shared" si="175"/>
        <v>8</v>
      </c>
      <c r="L1152" s="66">
        <f t="shared" si="176"/>
        <v>0</v>
      </c>
      <c r="N1152" s="66">
        <f t="shared" si="177"/>
        <v>0</v>
      </c>
      <c r="R1152" s="66">
        <f t="shared" si="178"/>
        <v>0</v>
      </c>
      <c r="V1152" s="66">
        <f t="shared" si="179"/>
        <v>0</v>
      </c>
      <c r="W1152"/>
      <c r="X1152"/>
      <c r="Y1152" s="7"/>
      <c r="Z1152"/>
      <c r="AA1152"/>
      <c r="AC1152">
        <f t="shared" si="180"/>
        <v>0</v>
      </c>
      <c r="AD1152">
        <f t="shared" si="181"/>
        <v>0</v>
      </c>
    </row>
    <row r="1153" spans="1:30" hidden="1" x14ac:dyDescent="0.2">
      <c r="A1153" s="6" t="s">
        <v>989</v>
      </c>
      <c r="B1153" s="2">
        <f t="shared" si="174"/>
        <v>0</v>
      </c>
      <c r="C1153" s="2">
        <f t="shared" si="175"/>
        <v>8</v>
      </c>
      <c r="L1153" s="66">
        <f t="shared" si="176"/>
        <v>0</v>
      </c>
      <c r="N1153" s="66">
        <f t="shared" si="177"/>
        <v>0</v>
      </c>
      <c r="R1153" s="66">
        <f t="shared" si="178"/>
        <v>0</v>
      </c>
      <c r="V1153" s="66">
        <f t="shared" si="179"/>
        <v>0</v>
      </c>
      <c r="W1153"/>
      <c r="X1153"/>
      <c r="Y1153" s="7"/>
      <c r="Z1153"/>
      <c r="AA1153"/>
      <c r="AC1153">
        <f t="shared" si="180"/>
        <v>0</v>
      </c>
      <c r="AD1153">
        <f t="shared" si="181"/>
        <v>0</v>
      </c>
    </row>
    <row r="1154" spans="1:30" hidden="1" x14ac:dyDescent="0.2">
      <c r="A1154" s="6" t="s">
        <v>990</v>
      </c>
      <c r="B1154" s="2">
        <f t="shared" si="174"/>
        <v>0</v>
      </c>
      <c r="C1154" s="2">
        <f t="shared" si="175"/>
        <v>8</v>
      </c>
      <c r="L1154" s="66">
        <f t="shared" si="176"/>
        <v>0</v>
      </c>
      <c r="N1154" s="66">
        <f t="shared" si="177"/>
        <v>0</v>
      </c>
      <c r="R1154" s="66">
        <f t="shared" si="178"/>
        <v>0</v>
      </c>
      <c r="V1154" s="66">
        <f t="shared" si="179"/>
        <v>0</v>
      </c>
      <c r="W1154"/>
      <c r="X1154"/>
      <c r="Y1154" s="7"/>
      <c r="Z1154"/>
      <c r="AA1154"/>
      <c r="AC1154">
        <f t="shared" si="180"/>
        <v>0</v>
      </c>
      <c r="AD1154">
        <f t="shared" si="181"/>
        <v>0</v>
      </c>
    </row>
    <row r="1155" spans="1:30" hidden="1" x14ac:dyDescent="0.2">
      <c r="A1155" s="6" t="s">
        <v>991</v>
      </c>
      <c r="B1155" s="2">
        <f t="shared" si="174"/>
        <v>0</v>
      </c>
      <c r="C1155" s="2">
        <f t="shared" si="175"/>
        <v>8</v>
      </c>
      <c r="L1155" s="66">
        <f t="shared" si="176"/>
        <v>0</v>
      </c>
      <c r="N1155" s="66">
        <f t="shared" si="177"/>
        <v>0</v>
      </c>
      <c r="R1155" s="66">
        <f t="shared" si="178"/>
        <v>0</v>
      </c>
      <c r="V1155" s="66">
        <f t="shared" si="179"/>
        <v>0</v>
      </c>
      <c r="W1155"/>
      <c r="X1155"/>
      <c r="Y1155" s="7"/>
      <c r="Z1155"/>
      <c r="AA1155"/>
      <c r="AC1155">
        <f t="shared" si="180"/>
        <v>0</v>
      </c>
      <c r="AD1155">
        <f t="shared" si="181"/>
        <v>0</v>
      </c>
    </row>
    <row r="1156" spans="1:30" hidden="1" x14ac:dyDescent="0.2">
      <c r="A1156" s="6" t="s">
        <v>992</v>
      </c>
      <c r="B1156" s="2">
        <f t="shared" si="174"/>
        <v>0</v>
      </c>
      <c r="C1156" s="2">
        <f t="shared" si="175"/>
        <v>8</v>
      </c>
      <c r="L1156" s="66">
        <f t="shared" si="176"/>
        <v>0</v>
      </c>
      <c r="N1156" s="66">
        <f t="shared" si="177"/>
        <v>0</v>
      </c>
      <c r="R1156" s="66">
        <f t="shared" si="178"/>
        <v>0</v>
      </c>
      <c r="V1156" s="66">
        <f t="shared" si="179"/>
        <v>0</v>
      </c>
      <c r="W1156"/>
      <c r="X1156"/>
      <c r="Y1156" s="7"/>
      <c r="Z1156"/>
      <c r="AA1156"/>
      <c r="AC1156">
        <f t="shared" si="180"/>
        <v>0</v>
      </c>
      <c r="AD1156">
        <f t="shared" si="181"/>
        <v>0</v>
      </c>
    </row>
    <row r="1157" spans="1:30" hidden="1" x14ac:dyDescent="0.2">
      <c r="A1157" s="6" t="s">
        <v>993</v>
      </c>
      <c r="B1157" s="2">
        <f t="shared" si="174"/>
        <v>0</v>
      </c>
      <c r="C1157" s="2">
        <f t="shared" si="175"/>
        <v>8</v>
      </c>
      <c r="L1157" s="66">
        <f t="shared" si="176"/>
        <v>0</v>
      </c>
      <c r="N1157" s="66">
        <f t="shared" si="177"/>
        <v>0</v>
      </c>
      <c r="R1157" s="66">
        <f t="shared" si="178"/>
        <v>0</v>
      </c>
      <c r="V1157" s="66">
        <f t="shared" si="179"/>
        <v>0</v>
      </c>
      <c r="W1157"/>
      <c r="X1157"/>
      <c r="Y1157" s="7"/>
      <c r="Z1157"/>
      <c r="AA1157"/>
      <c r="AC1157">
        <f t="shared" si="180"/>
        <v>0</v>
      </c>
      <c r="AD1157">
        <f t="shared" si="181"/>
        <v>0</v>
      </c>
    </row>
    <row r="1158" spans="1:30" hidden="1" x14ac:dyDescent="0.2">
      <c r="A1158" s="6" t="s">
        <v>994</v>
      </c>
      <c r="B1158" s="2">
        <f t="shared" si="174"/>
        <v>0</v>
      </c>
      <c r="C1158" s="2">
        <f t="shared" si="175"/>
        <v>8</v>
      </c>
      <c r="L1158" s="66">
        <f t="shared" si="176"/>
        <v>0</v>
      </c>
      <c r="N1158" s="66">
        <f t="shared" si="177"/>
        <v>0</v>
      </c>
      <c r="R1158" s="66">
        <f t="shared" si="178"/>
        <v>0</v>
      </c>
      <c r="V1158" s="66">
        <f t="shared" si="179"/>
        <v>0</v>
      </c>
      <c r="W1158"/>
      <c r="X1158"/>
      <c r="Y1158" s="7"/>
      <c r="Z1158"/>
      <c r="AA1158"/>
      <c r="AC1158">
        <f t="shared" si="180"/>
        <v>0</v>
      </c>
      <c r="AD1158">
        <f t="shared" si="181"/>
        <v>0</v>
      </c>
    </row>
    <row r="1159" spans="1:30" hidden="1" x14ac:dyDescent="0.2">
      <c r="A1159" s="6" t="s">
        <v>995</v>
      </c>
      <c r="B1159" s="2">
        <f t="shared" si="174"/>
        <v>0</v>
      </c>
      <c r="C1159" s="2">
        <f t="shared" si="175"/>
        <v>8</v>
      </c>
      <c r="L1159" s="66">
        <f t="shared" si="176"/>
        <v>0</v>
      </c>
      <c r="N1159" s="66">
        <f t="shared" si="177"/>
        <v>0</v>
      </c>
      <c r="R1159" s="66">
        <f t="shared" si="178"/>
        <v>0</v>
      </c>
      <c r="V1159" s="66">
        <f t="shared" si="179"/>
        <v>0</v>
      </c>
      <c r="W1159"/>
      <c r="X1159"/>
      <c r="Y1159" s="7"/>
      <c r="Z1159"/>
      <c r="AA1159"/>
      <c r="AC1159">
        <f t="shared" si="180"/>
        <v>0</v>
      </c>
      <c r="AD1159">
        <f t="shared" si="181"/>
        <v>0</v>
      </c>
    </row>
    <row r="1160" spans="1:30" hidden="1" x14ac:dyDescent="0.2">
      <c r="A1160" s="6" t="s">
        <v>996</v>
      </c>
      <c r="B1160" s="2">
        <f t="shared" ref="B1160:B1211" si="182">+L1160+N1160+R1160+V1160+X1160</f>
        <v>0</v>
      </c>
      <c r="C1160" s="2">
        <f t="shared" ref="C1160:C1211" si="183">RANK(B1160,B$1012:B$1211,0)</f>
        <v>8</v>
      </c>
      <c r="L1160" s="66">
        <f t="shared" ref="L1160:L1211" si="184">IF(AND(I1160&lt;1,J1160&lt;1,K1160&lt;1),0,IF(250+((80-(I1160*60+J1160))*2)&lt;0,0,IF(K1160&lt;50,250+((80-(I1160*60+J1160))*2),IF(K1160&gt;49,250+((80-(I1160*60+J1160))*2)-1,250+((80-(I1160*60+J1160))*2)))))</f>
        <v>0</v>
      </c>
      <c r="N1160" s="66">
        <f t="shared" ref="N1160:N1211" si="185">IF(M1160&lt;89,0,250+((M1160-172)*3))</f>
        <v>0</v>
      </c>
      <c r="R1160" s="66">
        <f t="shared" ref="R1160:R1210" si="186">IF(AND(O1160&lt;1,P1160&lt;1,Q1160&lt;1),0,IF(250+((350-(O1160*60+P1160))*1)&lt;0,0,250+((350-(O1160*60+P1160))*1)))</f>
        <v>0</v>
      </c>
      <c r="V1160" s="66">
        <f t="shared" ref="V1160:V1211" si="187">IF(AND(S1160&lt;1,T1160&lt;1,U1160&lt;1),0,IF(500+((460-(S1160*60+T1160))*1)&lt;0,0,500+((460-(S1160*60+T1160))*1)))</f>
        <v>0</v>
      </c>
      <c r="W1160"/>
      <c r="X1160"/>
      <c r="Y1160" s="7"/>
      <c r="Z1160"/>
      <c r="AA1160"/>
      <c r="AC1160">
        <f t="shared" ref="AC1160:AC1213" si="188">B1160</f>
        <v>0</v>
      </c>
      <c r="AD1160">
        <f t="shared" ref="AD1160:AD1213" si="189">AA1160+AB1160+AC1160</f>
        <v>0</v>
      </c>
    </row>
    <row r="1161" spans="1:30" hidden="1" x14ac:dyDescent="0.2">
      <c r="A1161" s="6" t="s">
        <v>997</v>
      </c>
      <c r="B1161" s="2">
        <f t="shared" si="182"/>
        <v>0</v>
      </c>
      <c r="C1161" s="2">
        <f t="shared" si="183"/>
        <v>8</v>
      </c>
      <c r="L1161" s="66">
        <f t="shared" si="184"/>
        <v>0</v>
      </c>
      <c r="N1161" s="66">
        <f t="shared" si="185"/>
        <v>0</v>
      </c>
      <c r="R1161" s="66">
        <f t="shared" si="186"/>
        <v>0</v>
      </c>
      <c r="V1161" s="66">
        <f t="shared" si="187"/>
        <v>0</v>
      </c>
      <c r="W1161"/>
      <c r="X1161"/>
      <c r="Y1161" s="7"/>
      <c r="Z1161"/>
      <c r="AA1161"/>
      <c r="AC1161">
        <f t="shared" si="188"/>
        <v>0</v>
      </c>
      <c r="AD1161">
        <f t="shared" si="189"/>
        <v>0</v>
      </c>
    </row>
    <row r="1162" spans="1:30" hidden="1" x14ac:dyDescent="0.2">
      <c r="A1162" s="6" t="s">
        <v>998</v>
      </c>
      <c r="B1162" s="2">
        <f t="shared" si="182"/>
        <v>0</v>
      </c>
      <c r="C1162" s="2">
        <f t="shared" si="183"/>
        <v>8</v>
      </c>
      <c r="L1162" s="66">
        <f t="shared" si="184"/>
        <v>0</v>
      </c>
      <c r="N1162" s="66">
        <f t="shared" si="185"/>
        <v>0</v>
      </c>
      <c r="R1162" s="66">
        <f t="shared" si="186"/>
        <v>0</v>
      </c>
      <c r="V1162" s="66">
        <f t="shared" si="187"/>
        <v>0</v>
      </c>
      <c r="W1162"/>
      <c r="X1162"/>
      <c r="Y1162" s="7"/>
      <c r="Z1162"/>
      <c r="AA1162"/>
      <c r="AC1162">
        <f t="shared" si="188"/>
        <v>0</v>
      </c>
      <c r="AD1162">
        <f t="shared" si="189"/>
        <v>0</v>
      </c>
    </row>
    <row r="1163" spans="1:30" hidden="1" x14ac:dyDescent="0.2">
      <c r="A1163" s="6" t="s">
        <v>999</v>
      </c>
      <c r="B1163" s="2">
        <f t="shared" si="182"/>
        <v>0</v>
      </c>
      <c r="C1163" s="2">
        <f t="shared" si="183"/>
        <v>8</v>
      </c>
      <c r="L1163" s="66">
        <f t="shared" si="184"/>
        <v>0</v>
      </c>
      <c r="N1163" s="66">
        <f t="shared" si="185"/>
        <v>0</v>
      </c>
      <c r="R1163" s="66">
        <f t="shared" si="186"/>
        <v>0</v>
      </c>
      <c r="V1163" s="66">
        <f t="shared" si="187"/>
        <v>0</v>
      </c>
      <c r="W1163"/>
      <c r="X1163"/>
      <c r="Y1163" s="7"/>
      <c r="Z1163"/>
      <c r="AA1163"/>
      <c r="AC1163">
        <f t="shared" si="188"/>
        <v>0</v>
      </c>
      <c r="AD1163">
        <f t="shared" si="189"/>
        <v>0</v>
      </c>
    </row>
    <row r="1164" spans="1:30" hidden="1" x14ac:dyDescent="0.2">
      <c r="A1164" s="6" t="s">
        <v>1000</v>
      </c>
      <c r="B1164" s="2">
        <f t="shared" si="182"/>
        <v>0</v>
      </c>
      <c r="C1164" s="2">
        <f t="shared" si="183"/>
        <v>8</v>
      </c>
      <c r="L1164" s="66">
        <f t="shared" si="184"/>
        <v>0</v>
      </c>
      <c r="N1164" s="66">
        <f t="shared" si="185"/>
        <v>0</v>
      </c>
      <c r="R1164" s="66">
        <f t="shared" si="186"/>
        <v>0</v>
      </c>
      <c r="V1164" s="66">
        <f t="shared" si="187"/>
        <v>0</v>
      </c>
      <c r="W1164"/>
      <c r="X1164"/>
      <c r="Y1164" s="7"/>
      <c r="Z1164"/>
      <c r="AA1164"/>
      <c r="AC1164">
        <f t="shared" si="188"/>
        <v>0</v>
      </c>
      <c r="AD1164">
        <f t="shared" si="189"/>
        <v>0</v>
      </c>
    </row>
    <row r="1165" spans="1:30" hidden="1" x14ac:dyDescent="0.2">
      <c r="A1165" s="6" t="s">
        <v>1001</v>
      </c>
      <c r="B1165" s="2">
        <f t="shared" si="182"/>
        <v>0</v>
      </c>
      <c r="C1165" s="2">
        <f t="shared" si="183"/>
        <v>8</v>
      </c>
      <c r="L1165" s="66">
        <f t="shared" si="184"/>
        <v>0</v>
      </c>
      <c r="N1165" s="66">
        <f t="shared" si="185"/>
        <v>0</v>
      </c>
      <c r="R1165" s="66">
        <f t="shared" si="186"/>
        <v>0</v>
      </c>
      <c r="V1165" s="66">
        <f t="shared" si="187"/>
        <v>0</v>
      </c>
      <c r="W1165"/>
      <c r="X1165"/>
      <c r="Y1165" s="7"/>
      <c r="Z1165"/>
      <c r="AA1165"/>
      <c r="AC1165">
        <f t="shared" si="188"/>
        <v>0</v>
      </c>
      <c r="AD1165">
        <f t="shared" si="189"/>
        <v>0</v>
      </c>
    </row>
    <row r="1166" spans="1:30" hidden="1" x14ac:dyDescent="0.2">
      <c r="A1166" s="6" t="s">
        <v>1002</v>
      </c>
      <c r="B1166" s="2">
        <f t="shared" si="182"/>
        <v>0</v>
      </c>
      <c r="C1166" s="2">
        <f t="shared" si="183"/>
        <v>8</v>
      </c>
      <c r="L1166" s="66">
        <f t="shared" si="184"/>
        <v>0</v>
      </c>
      <c r="N1166" s="66">
        <f t="shared" si="185"/>
        <v>0</v>
      </c>
      <c r="R1166" s="66">
        <f t="shared" si="186"/>
        <v>0</v>
      </c>
      <c r="V1166" s="66">
        <f t="shared" si="187"/>
        <v>0</v>
      </c>
      <c r="W1166"/>
      <c r="X1166"/>
      <c r="Y1166" s="7"/>
      <c r="Z1166"/>
      <c r="AA1166"/>
      <c r="AC1166">
        <f t="shared" si="188"/>
        <v>0</v>
      </c>
      <c r="AD1166">
        <f t="shared" si="189"/>
        <v>0</v>
      </c>
    </row>
    <row r="1167" spans="1:30" hidden="1" x14ac:dyDescent="0.2">
      <c r="A1167" s="6" t="s">
        <v>1003</v>
      </c>
      <c r="B1167" s="2">
        <f t="shared" si="182"/>
        <v>0</v>
      </c>
      <c r="C1167" s="2">
        <f t="shared" si="183"/>
        <v>8</v>
      </c>
      <c r="L1167" s="66">
        <f t="shared" si="184"/>
        <v>0</v>
      </c>
      <c r="N1167" s="66">
        <f t="shared" si="185"/>
        <v>0</v>
      </c>
      <c r="R1167" s="66">
        <f t="shared" si="186"/>
        <v>0</v>
      </c>
      <c r="V1167" s="66">
        <f t="shared" si="187"/>
        <v>0</v>
      </c>
      <c r="W1167"/>
      <c r="X1167"/>
      <c r="Y1167" s="7"/>
      <c r="Z1167"/>
      <c r="AA1167"/>
      <c r="AC1167">
        <f t="shared" si="188"/>
        <v>0</v>
      </c>
      <c r="AD1167">
        <f t="shared" si="189"/>
        <v>0</v>
      </c>
    </row>
    <row r="1168" spans="1:30" hidden="1" x14ac:dyDescent="0.2">
      <c r="A1168" s="6" t="s">
        <v>1004</v>
      </c>
      <c r="B1168" s="2">
        <f t="shared" si="182"/>
        <v>0</v>
      </c>
      <c r="C1168" s="2">
        <f t="shared" si="183"/>
        <v>8</v>
      </c>
      <c r="L1168" s="66">
        <f t="shared" si="184"/>
        <v>0</v>
      </c>
      <c r="N1168" s="66">
        <f t="shared" si="185"/>
        <v>0</v>
      </c>
      <c r="R1168" s="66">
        <f t="shared" si="186"/>
        <v>0</v>
      </c>
      <c r="V1168" s="66">
        <f t="shared" si="187"/>
        <v>0</v>
      </c>
      <c r="W1168"/>
      <c r="X1168"/>
      <c r="Y1168" s="7"/>
      <c r="Z1168"/>
      <c r="AA1168"/>
      <c r="AC1168">
        <f t="shared" si="188"/>
        <v>0</v>
      </c>
      <c r="AD1168">
        <f t="shared" si="189"/>
        <v>0</v>
      </c>
    </row>
    <row r="1169" spans="1:30" hidden="1" x14ac:dyDescent="0.2">
      <c r="A1169" s="6" t="s">
        <v>1005</v>
      </c>
      <c r="B1169" s="2">
        <f t="shared" si="182"/>
        <v>0</v>
      </c>
      <c r="C1169" s="2">
        <f t="shared" si="183"/>
        <v>8</v>
      </c>
      <c r="L1169" s="66">
        <f t="shared" si="184"/>
        <v>0</v>
      </c>
      <c r="N1169" s="66">
        <f t="shared" si="185"/>
        <v>0</v>
      </c>
      <c r="R1169" s="66">
        <f t="shared" si="186"/>
        <v>0</v>
      </c>
      <c r="V1169" s="66">
        <f t="shared" si="187"/>
        <v>0</v>
      </c>
      <c r="W1169"/>
      <c r="X1169"/>
      <c r="Y1169" s="7"/>
      <c r="Z1169"/>
      <c r="AA1169"/>
      <c r="AC1169">
        <f t="shared" si="188"/>
        <v>0</v>
      </c>
      <c r="AD1169">
        <f t="shared" si="189"/>
        <v>0</v>
      </c>
    </row>
    <row r="1170" spans="1:30" hidden="1" x14ac:dyDescent="0.2">
      <c r="A1170" s="6" t="s">
        <v>1006</v>
      </c>
      <c r="B1170" s="2">
        <f t="shared" si="182"/>
        <v>0</v>
      </c>
      <c r="C1170" s="2">
        <f t="shared" si="183"/>
        <v>8</v>
      </c>
      <c r="L1170" s="66">
        <f t="shared" si="184"/>
        <v>0</v>
      </c>
      <c r="N1170" s="66">
        <f t="shared" si="185"/>
        <v>0</v>
      </c>
      <c r="R1170" s="66">
        <f t="shared" si="186"/>
        <v>0</v>
      </c>
      <c r="V1170" s="66">
        <f t="shared" si="187"/>
        <v>0</v>
      </c>
      <c r="W1170"/>
      <c r="X1170"/>
      <c r="Y1170" s="7"/>
      <c r="Z1170"/>
      <c r="AA1170"/>
      <c r="AC1170">
        <f t="shared" si="188"/>
        <v>0</v>
      </c>
      <c r="AD1170">
        <f t="shared" si="189"/>
        <v>0</v>
      </c>
    </row>
    <row r="1171" spans="1:30" hidden="1" x14ac:dyDescent="0.2">
      <c r="A1171" s="6" t="s">
        <v>1007</v>
      </c>
      <c r="B1171" s="2">
        <f t="shared" si="182"/>
        <v>0</v>
      </c>
      <c r="C1171" s="2">
        <f t="shared" si="183"/>
        <v>8</v>
      </c>
      <c r="L1171" s="66">
        <f t="shared" si="184"/>
        <v>0</v>
      </c>
      <c r="N1171" s="66">
        <f t="shared" si="185"/>
        <v>0</v>
      </c>
      <c r="R1171" s="66">
        <f t="shared" si="186"/>
        <v>0</v>
      </c>
      <c r="V1171" s="66">
        <f t="shared" si="187"/>
        <v>0</v>
      </c>
      <c r="W1171"/>
      <c r="X1171"/>
      <c r="Y1171" s="7"/>
      <c r="Z1171"/>
      <c r="AA1171"/>
      <c r="AC1171">
        <f t="shared" si="188"/>
        <v>0</v>
      </c>
      <c r="AD1171">
        <f t="shared" si="189"/>
        <v>0</v>
      </c>
    </row>
    <row r="1172" spans="1:30" hidden="1" x14ac:dyDescent="0.2">
      <c r="A1172" s="6" t="s">
        <v>1008</v>
      </c>
      <c r="B1172" s="2">
        <f t="shared" si="182"/>
        <v>0</v>
      </c>
      <c r="C1172" s="2">
        <f t="shared" si="183"/>
        <v>8</v>
      </c>
      <c r="L1172" s="66">
        <f t="shared" si="184"/>
        <v>0</v>
      </c>
      <c r="N1172" s="66">
        <f t="shared" si="185"/>
        <v>0</v>
      </c>
      <c r="R1172" s="66">
        <f t="shared" si="186"/>
        <v>0</v>
      </c>
      <c r="V1172" s="66">
        <f t="shared" si="187"/>
        <v>0</v>
      </c>
      <c r="W1172"/>
      <c r="X1172"/>
      <c r="Y1172" s="7"/>
      <c r="Z1172"/>
      <c r="AA1172"/>
      <c r="AC1172">
        <f t="shared" si="188"/>
        <v>0</v>
      </c>
      <c r="AD1172">
        <f t="shared" si="189"/>
        <v>0</v>
      </c>
    </row>
    <row r="1173" spans="1:30" hidden="1" x14ac:dyDescent="0.2">
      <c r="A1173" s="6" t="s">
        <v>1009</v>
      </c>
      <c r="B1173" s="2">
        <f t="shared" si="182"/>
        <v>0</v>
      </c>
      <c r="C1173" s="2">
        <f t="shared" si="183"/>
        <v>8</v>
      </c>
      <c r="L1173" s="66">
        <f t="shared" si="184"/>
        <v>0</v>
      </c>
      <c r="N1173" s="66">
        <f t="shared" si="185"/>
        <v>0</v>
      </c>
      <c r="R1173" s="66">
        <f t="shared" si="186"/>
        <v>0</v>
      </c>
      <c r="V1173" s="66">
        <f t="shared" si="187"/>
        <v>0</v>
      </c>
      <c r="W1173"/>
      <c r="X1173"/>
      <c r="Y1173" s="7"/>
      <c r="Z1173"/>
      <c r="AA1173"/>
      <c r="AC1173">
        <f t="shared" si="188"/>
        <v>0</v>
      </c>
      <c r="AD1173">
        <f t="shared" si="189"/>
        <v>0</v>
      </c>
    </row>
    <row r="1174" spans="1:30" hidden="1" x14ac:dyDescent="0.2">
      <c r="A1174" s="6" t="s">
        <v>1010</v>
      </c>
      <c r="B1174" s="2">
        <f t="shared" si="182"/>
        <v>0</v>
      </c>
      <c r="C1174" s="2">
        <f t="shared" si="183"/>
        <v>8</v>
      </c>
      <c r="L1174" s="66">
        <f t="shared" si="184"/>
        <v>0</v>
      </c>
      <c r="N1174" s="66">
        <f t="shared" si="185"/>
        <v>0</v>
      </c>
      <c r="R1174" s="66">
        <f t="shared" si="186"/>
        <v>0</v>
      </c>
      <c r="V1174" s="66">
        <f t="shared" si="187"/>
        <v>0</v>
      </c>
      <c r="W1174"/>
      <c r="X1174"/>
      <c r="Y1174" s="7"/>
      <c r="Z1174"/>
      <c r="AA1174"/>
      <c r="AC1174">
        <f t="shared" si="188"/>
        <v>0</v>
      </c>
      <c r="AD1174">
        <f t="shared" si="189"/>
        <v>0</v>
      </c>
    </row>
    <row r="1175" spans="1:30" hidden="1" x14ac:dyDescent="0.2">
      <c r="A1175" s="6" t="s">
        <v>1011</v>
      </c>
      <c r="B1175" s="2">
        <f t="shared" si="182"/>
        <v>0</v>
      </c>
      <c r="C1175" s="2">
        <f t="shared" si="183"/>
        <v>8</v>
      </c>
      <c r="L1175" s="66">
        <f t="shared" si="184"/>
        <v>0</v>
      </c>
      <c r="N1175" s="66">
        <f t="shared" si="185"/>
        <v>0</v>
      </c>
      <c r="R1175" s="66">
        <f t="shared" si="186"/>
        <v>0</v>
      </c>
      <c r="V1175" s="66">
        <f t="shared" si="187"/>
        <v>0</v>
      </c>
      <c r="W1175"/>
      <c r="X1175"/>
      <c r="Y1175" s="7"/>
      <c r="Z1175"/>
      <c r="AA1175"/>
      <c r="AC1175">
        <f t="shared" si="188"/>
        <v>0</v>
      </c>
      <c r="AD1175">
        <f t="shared" si="189"/>
        <v>0</v>
      </c>
    </row>
    <row r="1176" spans="1:30" hidden="1" x14ac:dyDescent="0.2">
      <c r="A1176" s="6" t="s">
        <v>1012</v>
      </c>
      <c r="B1176" s="2">
        <f t="shared" si="182"/>
        <v>0</v>
      </c>
      <c r="C1176" s="2">
        <f t="shared" si="183"/>
        <v>8</v>
      </c>
      <c r="L1176" s="66">
        <f t="shared" si="184"/>
        <v>0</v>
      </c>
      <c r="N1176" s="66">
        <f t="shared" si="185"/>
        <v>0</v>
      </c>
      <c r="R1176" s="66">
        <f t="shared" si="186"/>
        <v>0</v>
      </c>
      <c r="V1176" s="66">
        <f t="shared" si="187"/>
        <v>0</v>
      </c>
      <c r="W1176"/>
      <c r="X1176"/>
      <c r="Y1176" s="7"/>
      <c r="Z1176"/>
      <c r="AA1176"/>
      <c r="AC1176">
        <f t="shared" si="188"/>
        <v>0</v>
      </c>
      <c r="AD1176">
        <f t="shared" si="189"/>
        <v>0</v>
      </c>
    </row>
    <row r="1177" spans="1:30" hidden="1" x14ac:dyDescent="0.2">
      <c r="A1177" s="6" t="s">
        <v>1013</v>
      </c>
      <c r="B1177" s="2">
        <f t="shared" si="182"/>
        <v>0</v>
      </c>
      <c r="C1177" s="2">
        <f t="shared" si="183"/>
        <v>8</v>
      </c>
      <c r="L1177" s="66">
        <f t="shared" si="184"/>
        <v>0</v>
      </c>
      <c r="N1177" s="66">
        <f t="shared" si="185"/>
        <v>0</v>
      </c>
      <c r="R1177" s="66">
        <f t="shared" si="186"/>
        <v>0</v>
      </c>
      <c r="V1177" s="66">
        <f t="shared" si="187"/>
        <v>0</v>
      </c>
      <c r="W1177"/>
      <c r="X1177"/>
      <c r="Y1177" s="7"/>
      <c r="Z1177"/>
      <c r="AA1177"/>
      <c r="AC1177">
        <f t="shared" si="188"/>
        <v>0</v>
      </c>
      <c r="AD1177">
        <f t="shared" si="189"/>
        <v>0</v>
      </c>
    </row>
    <row r="1178" spans="1:30" hidden="1" x14ac:dyDescent="0.2">
      <c r="A1178" s="6" t="s">
        <v>1014</v>
      </c>
      <c r="B1178" s="2">
        <f t="shared" si="182"/>
        <v>0</v>
      </c>
      <c r="C1178" s="2">
        <f t="shared" si="183"/>
        <v>8</v>
      </c>
      <c r="L1178" s="66">
        <f t="shared" si="184"/>
        <v>0</v>
      </c>
      <c r="N1178" s="66">
        <f t="shared" si="185"/>
        <v>0</v>
      </c>
      <c r="R1178" s="66">
        <f t="shared" si="186"/>
        <v>0</v>
      </c>
      <c r="V1178" s="66">
        <f t="shared" si="187"/>
        <v>0</v>
      </c>
      <c r="W1178"/>
      <c r="X1178"/>
      <c r="Y1178" s="7"/>
      <c r="Z1178"/>
      <c r="AA1178"/>
      <c r="AC1178">
        <f t="shared" si="188"/>
        <v>0</v>
      </c>
      <c r="AD1178">
        <f t="shared" si="189"/>
        <v>0</v>
      </c>
    </row>
    <row r="1179" spans="1:30" hidden="1" x14ac:dyDescent="0.2">
      <c r="A1179" s="6" t="s">
        <v>1015</v>
      </c>
      <c r="B1179" s="2">
        <f t="shared" si="182"/>
        <v>0</v>
      </c>
      <c r="C1179" s="2">
        <f t="shared" si="183"/>
        <v>8</v>
      </c>
      <c r="L1179" s="66">
        <f t="shared" si="184"/>
        <v>0</v>
      </c>
      <c r="N1179" s="66">
        <f t="shared" si="185"/>
        <v>0</v>
      </c>
      <c r="R1179" s="66">
        <f t="shared" si="186"/>
        <v>0</v>
      </c>
      <c r="V1179" s="66">
        <f t="shared" si="187"/>
        <v>0</v>
      </c>
      <c r="W1179"/>
      <c r="X1179"/>
      <c r="Y1179" s="7"/>
      <c r="Z1179"/>
      <c r="AA1179"/>
      <c r="AC1179">
        <f t="shared" si="188"/>
        <v>0</v>
      </c>
      <c r="AD1179">
        <f t="shared" si="189"/>
        <v>0</v>
      </c>
    </row>
    <row r="1180" spans="1:30" hidden="1" x14ac:dyDescent="0.2">
      <c r="A1180" s="6" t="s">
        <v>1016</v>
      </c>
      <c r="B1180" s="2">
        <f t="shared" si="182"/>
        <v>0</v>
      </c>
      <c r="C1180" s="2">
        <f t="shared" si="183"/>
        <v>8</v>
      </c>
      <c r="L1180" s="66">
        <f t="shared" si="184"/>
        <v>0</v>
      </c>
      <c r="N1180" s="66">
        <f t="shared" si="185"/>
        <v>0</v>
      </c>
      <c r="R1180" s="66">
        <f t="shared" si="186"/>
        <v>0</v>
      </c>
      <c r="V1180" s="66">
        <f t="shared" si="187"/>
        <v>0</v>
      </c>
      <c r="W1180"/>
      <c r="X1180"/>
      <c r="Y1180" s="7"/>
      <c r="Z1180"/>
      <c r="AA1180"/>
      <c r="AC1180">
        <f t="shared" si="188"/>
        <v>0</v>
      </c>
      <c r="AD1180">
        <f t="shared" si="189"/>
        <v>0</v>
      </c>
    </row>
    <row r="1181" spans="1:30" hidden="1" x14ac:dyDescent="0.2">
      <c r="A1181" s="6" t="s">
        <v>1017</v>
      </c>
      <c r="B1181" s="2">
        <f t="shared" si="182"/>
        <v>0</v>
      </c>
      <c r="C1181" s="2">
        <f t="shared" si="183"/>
        <v>8</v>
      </c>
      <c r="L1181" s="66">
        <f t="shared" si="184"/>
        <v>0</v>
      </c>
      <c r="N1181" s="66">
        <f t="shared" si="185"/>
        <v>0</v>
      </c>
      <c r="R1181" s="66">
        <f t="shared" si="186"/>
        <v>0</v>
      </c>
      <c r="V1181" s="66">
        <f t="shared" si="187"/>
        <v>0</v>
      </c>
      <c r="W1181"/>
      <c r="X1181"/>
      <c r="Y1181" s="7"/>
      <c r="Z1181"/>
      <c r="AA1181"/>
      <c r="AC1181">
        <f t="shared" si="188"/>
        <v>0</v>
      </c>
      <c r="AD1181">
        <f t="shared" si="189"/>
        <v>0</v>
      </c>
    </row>
    <row r="1182" spans="1:30" hidden="1" x14ac:dyDescent="0.2">
      <c r="A1182" s="6" t="s">
        <v>1018</v>
      </c>
      <c r="B1182" s="2">
        <f t="shared" si="182"/>
        <v>0</v>
      </c>
      <c r="C1182" s="2">
        <f t="shared" si="183"/>
        <v>8</v>
      </c>
      <c r="L1182" s="66">
        <f t="shared" si="184"/>
        <v>0</v>
      </c>
      <c r="N1182" s="66">
        <f t="shared" si="185"/>
        <v>0</v>
      </c>
      <c r="R1182" s="66">
        <f t="shared" si="186"/>
        <v>0</v>
      </c>
      <c r="V1182" s="66">
        <f t="shared" si="187"/>
        <v>0</v>
      </c>
      <c r="W1182"/>
      <c r="X1182"/>
      <c r="Y1182" s="7"/>
      <c r="Z1182"/>
      <c r="AA1182"/>
      <c r="AC1182">
        <f t="shared" si="188"/>
        <v>0</v>
      </c>
      <c r="AD1182">
        <f t="shared" si="189"/>
        <v>0</v>
      </c>
    </row>
    <row r="1183" spans="1:30" hidden="1" x14ac:dyDescent="0.2">
      <c r="A1183" s="6" t="s">
        <v>1019</v>
      </c>
      <c r="B1183" s="2">
        <f t="shared" si="182"/>
        <v>0</v>
      </c>
      <c r="C1183" s="2">
        <f t="shared" si="183"/>
        <v>8</v>
      </c>
      <c r="L1183" s="66">
        <f t="shared" si="184"/>
        <v>0</v>
      </c>
      <c r="N1183" s="66">
        <f t="shared" si="185"/>
        <v>0</v>
      </c>
      <c r="R1183" s="66">
        <f t="shared" si="186"/>
        <v>0</v>
      </c>
      <c r="V1183" s="66">
        <f t="shared" si="187"/>
        <v>0</v>
      </c>
      <c r="W1183"/>
      <c r="X1183"/>
      <c r="Y1183" s="7"/>
      <c r="Z1183"/>
      <c r="AA1183"/>
      <c r="AC1183">
        <f t="shared" si="188"/>
        <v>0</v>
      </c>
      <c r="AD1183">
        <f t="shared" si="189"/>
        <v>0</v>
      </c>
    </row>
    <row r="1184" spans="1:30" hidden="1" x14ac:dyDescent="0.2">
      <c r="A1184" s="6" t="s">
        <v>1020</v>
      </c>
      <c r="B1184" s="2">
        <f t="shared" si="182"/>
        <v>0</v>
      </c>
      <c r="C1184" s="2">
        <f t="shared" si="183"/>
        <v>8</v>
      </c>
      <c r="L1184" s="66">
        <f t="shared" si="184"/>
        <v>0</v>
      </c>
      <c r="N1184" s="66">
        <f t="shared" si="185"/>
        <v>0</v>
      </c>
      <c r="R1184" s="66">
        <f t="shared" si="186"/>
        <v>0</v>
      </c>
      <c r="V1184" s="66">
        <f t="shared" si="187"/>
        <v>0</v>
      </c>
      <c r="W1184"/>
      <c r="X1184"/>
      <c r="Y1184" s="7"/>
      <c r="Z1184"/>
      <c r="AA1184"/>
      <c r="AC1184">
        <f t="shared" si="188"/>
        <v>0</v>
      </c>
      <c r="AD1184">
        <f t="shared" si="189"/>
        <v>0</v>
      </c>
    </row>
    <row r="1185" spans="1:30" hidden="1" x14ac:dyDescent="0.2">
      <c r="A1185" s="6" t="s">
        <v>1021</v>
      </c>
      <c r="B1185" s="2">
        <f t="shared" si="182"/>
        <v>0</v>
      </c>
      <c r="C1185" s="2">
        <f t="shared" si="183"/>
        <v>8</v>
      </c>
      <c r="L1185" s="66">
        <f t="shared" si="184"/>
        <v>0</v>
      </c>
      <c r="N1185" s="66">
        <f t="shared" si="185"/>
        <v>0</v>
      </c>
      <c r="R1185" s="66">
        <f t="shared" si="186"/>
        <v>0</v>
      </c>
      <c r="V1185" s="66">
        <f t="shared" si="187"/>
        <v>0</v>
      </c>
      <c r="W1185"/>
      <c r="X1185"/>
      <c r="Y1185" s="7"/>
      <c r="Z1185"/>
      <c r="AA1185"/>
      <c r="AC1185">
        <f t="shared" si="188"/>
        <v>0</v>
      </c>
      <c r="AD1185">
        <f t="shared" si="189"/>
        <v>0</v>
      </c>
    </row>
    <row r="1186" spans="1:30" hidden="1" x14ac:dyDescent="0.2">
      <c r="A1186" s="6" t="s">
        <v>1022</v>
      </c>
      <c r="B1186" s="2">
        <f t="shared" si="182"/>
        <v>0</v>
      </c>
      <c r="C1186" s="2">
        <f t="shared" si="183"/>
        <v>8</v>
      </c>
      <c r="L1186" s="66">
        <f t="shared" si="184"/>
        <v>0</v>
      </c>
      <c r="N1186" s="66">
        <f t="shared" si="185"/>
        <v>0</v>
      </c>
      <c r="R1186" s="66">
        <f t="shared" si="186"/>
        <v>0</v>
      </c>
      <c r="V1186" s="66">
        <f t="shared" si="187"/>
        <v>0</v>
      </c>
      <c r="W1186"/>
      <c r="X1186"/>
      <c r="Y1186" s="7"/>
      <c r="Z1186"/>
      <c r="AA1186"/>
      <c r="AC1186">
        <f t="shared" si="188"/>
        <v>0</v>
      </c>
      <c r="AD1186">
        <f t="shared" si="189"/>
        <v>0</v>
      </c>
    </row>
    <row r="1187" spans="1:30" hidden="1" x14ac:dyDescent="0.2">
      <c r="A1187" s="6" t="s">
        <v>1023</v>
      </c>
      <c r="B1187" s="2">
        <f t="shared" si="182"/>
        <v>0</v>
      </c>
      <c r="C1187" s="2">
        <f t="shared" si="183"/>
        <v>8</v>
      </c>
      <c r="L1187" s="66">
        <f t="shared" si="184"/>
        <v>0</v>
      </c>
      <c r="N1187" s="66">
        <f t="shared" si="185"/>
        <v>0</v>
      </c>
      <c r="R1187" s="66">
        <f t="shared" si="186"/>
        <v>0</v>
      </c>
      <c r="V1187" s="66">
        <f t="shared" si="187"/>
        <v>0</v>
      </c>
      <c r="W1187"/>
      <c r="X1187"/>
      <c r="Y1187" s="7"/>
      <c r="Z1187"/>
      <c r="AA1187"/>
      <c r="AC1187">
        <f t="shared" si="188"/>
        <v>0</v>
      </c>
      <c r="AD1187">
        <f t="shared" si="189"/>
        <v>0</v>
      </c>
    </row>
    <row r="1188" spans="1:30" hidden="1" x14ac:dyDescent="0.2">
      <c r="A1188" s="6" t="s">
        <v>1024</v>
      </c>
      <c r="B1188" s="2">
        <f t="shared" si="182"/>
        <v>0</v>
      </c>
      <c r="C1188" s="2">
        <f t="shared" si="183"/>
        <v>8</v>
      </c>
      <c r="L1188" s="66">
        <f t="shared" si="184"/>
        <v>0</v>
      </c>
      <c r="N1188" s="66">
        <f t="shared" si="185"/>
        <v>0</v>
      </c>
      <c r="R1188" s="66">
        <f t="shared" si="186"/>
        <v>0</v>
      </c>
      <c r="V1188" s="66">
        <f t="shared" si="187"/>
        <v>0</v>
      </c>
      <c r="W1188"/>
      <c r="X1188"/>
      <c r="Y1188" s="7"/>
      <c r="Z1188"/>
      <c r="AA1188"/>
      <c r="AC1188">
        <f t="shared" si="188"/>
        <v>0</v>
      </c>
      <c r="AD1188">
        <f t="shared" si="189"/>
        <v>0</v>
      </c>
    </row>
    <row r="1189" spans="1:30" hidden="1" x14ac:dyDescent="0.2">
      <c r="A1189" s="6" t="s">
        <v>1025</v>
      </c>
      <c r="B1189" s="2">
        <f t="shared" si="182"/>
        <v>0</v>
      </c>
      <c r="C1189" s="2">
        <f t="shared" si="183"/>
        <v>8</v>
      </c>
      <c r="L1189" s="66">
        <f t="shared" si="184"/>
        <v>0</v>
      </c>
      <c r="N1189" s="66">
        <f t="shared" si="185"/>
        <v>0</v>
      </c>
      <c r="R1189" s="66">
        <f t="shared" si="186"/>
        <v>0</v>
      </c>
      <c r="V1189" s="66">
        <f t="shared" si="187"/>
        <v>0</v>
      </c>
      <c r="W1189"/>
      <c r="X1189"/>
      <c r="Y1189" s="7"/>
      <c r="Z1189"/>
      <c r="AA1189"/>
      <c r="AC1189">
        <f t="shared" si="188"/>
        <v>0</v>
      </c>
      <c r="AD1189">
        <f t="shared" si="189"/>
        <v>0</v>
      </c>
    </row>
    <row r="1190" spans="1:30" hidden="1" x14ac:dyDescent="0.2">
      <c r="A1190" s="6" t="s">
        <v>1026</v>
      </c>
      <c r="B1190" s="2">
        <f t="shared" si="182"/>
        <v>0</v>
      </c>
      <c r="C1190" s="2">
        <f t="shared" si="183"/>
        <v>8</v>
      </c>
      <c r="L1190" s="66">
        <f t="shared" si="184"/>
        <v>0</v>
      </c>
      <c r="N1190" s="66">
        <f t="shared" si="185"/>
        <v>0</v>
      </c>
      <c r="R1190" s="66">
        <f t="shared" si="186"/>
        <v>0</v>
      </c>
      <c r="V1190" s="66">
        <f t="shared" si="187"/>
        <v>0</v>
      </c>
      <c r="W1190"/>
      <c r="X1190"/>
      <c r="Y1190" s="7"/>
      <c r="Z1190"/>
      <c r="AA1190"/>
      <c r="AC1190">
        <f t="shared" si="188"/>
        <v>0</v>
      </c>
      <c r="AD1190">
        <f t="shared" si="189"/>
        <v>0</v>
      </c>
    </row>
    <row r="1191" spans="1:30" hidden="1" x14ac:dyDescent="0.2">
      <c r="A1191" s="6" t="s">
        <v>1027</v>
      </c>
      <c r="B1191" s="2">
        <f t="shared" si="182"/>
        <v>0</v>
      </c>
      <c r="C1191" s="2">
        <f t="shared" si="183"/>
        <v>8</v>
      </c>
      <c r="L1191" s="66">
        <f t="shared" si="184"/>
        <v>0</v>
      </c>
      <c r="N1191" s="66">
        <f t="shared" si="185"/>
        <v>0</v>
      </c>
      <c r="R1191" s="66">
        <f t="shared" si="186"/>
        <v>0</v>
      </c>
      <c r="V1191" s="66">
        <f t="shared" si="187"/>
        <v>0</v>
      </c>
      <c r="W1191"/>
      <c r="X1191"/>
      <c r="Y1191" s="7"/>
      <c r="Z1191"/>
      <c r="AA1191"/>
      <c r="AC1191">
        <f t="shared" si="188"/>
        <v>0</v>
      </c>
      <c r="AD1191">
        <f t="shared" si="189"/>
        <v>0</v>
      </c>
    </row>
    <row r="1192" spans="1:30" hidden="1" x14ac:dyDescent="0.2">
      <c r="A1192" s="6" t="s">
        <v>1028</v>
      </c>
      <c r="B1192" s="2">
        <f t="shared" si="182"/>
        <v>0</v>
      </c>
      <c r="C1192" s="2">
        <f t="shared" si="183"/>
        <v>8</v>
      </c>
      <c r="L1192" s="66">
        <f t="shared" si="184"/>
        <v>0</v>
      </c>
      <c r="N1192" s="66">
        <f t="shared" si="185"/>
        <v>0</v>
      </c>
      <c r="R1192" s="66">
        <f t="shared" si="186"/>
        <v>0</v>
      </c>
      <c r="V1192" s="66">
        <f t="shared" si="187"/>
        <v>0</v>
      </c>
      <c r="W1192"/>
      <c r="X1192"/>
      <c r="Y1192" s="7"/>
      <c r="Z1192"/>
      <c r="AA1192"/>
      <c r="AC1192">
        <f t="shared" si="188"/>
        <v>0</v>
      </c>
      <c r="AD1192">
        <f t="shared" si="189"/>
        <v>0</v>
      </c>
    </row>
    <row r="1193" spans="1:30" hidden="1" x14ac:dyDescent="0.2">
      <c r="A1193" s="6" t="s">
        <v>1029</v>
      </c>
      <c r="B1193" s="2">
        <f t="shared" si="182"/>
        <v>0</v>
      </c>
      <c r="C1193" s="2">
        <f t="shared" si="183"/>
        <v>8</v>
      </c>
      <c r="L1193" s="66">
        <f t="shared" si="184"/>
        <v>0</v>
      </c>
      <c r="N1193" s="66">
        <f t="shared" si="185"/>
        <v>0</v>
      </c>
      <c r="R1193" s="66">
        <f t="shared" si="186"/>
        <v>0</v>
      </c>
      <c r="V1193" s="66">
        <f t="shared" si="187"/>
        <v>0</v>
      </c>
      <c r="W1193"/>
      <c r="X1193"/>
      <c r="Y1193" s="7"/>
      <c r="Z1193"/>
      <c r="AA1193"/>
      <c r="AC1193">
        <f t="shared" si="188"/>
        <v>0</v>
      </c>
      <c r="AD1193">
        <f t="shared" si="189"/>
        <v>0</v>
      </c>
    </row>
    <row r="1194" spans="1:30" hidden="1" x14ac:dyDescent="0.2">
      <c r="A1194" s="6" t="s">
        <v>1030</v>
      </c>
      <c r="B1194" s="2">
        <f t="shared" si="182"/>
        <v>0</v>
      </c>
      <c r="C1194" s="2">
        <f t="shared" si="183"/>
        <v>8</v>
      </c>
      <c r="L1194" s="66">
        <f t="shared" si="184"/>
        <v>0</v>
      </c>
      <c r="N1194" s="66">
        <f t="shared" si="185"/>
        <v>0</v>
      </c>
      <c r="R1194" s="66">
        <f t="shared" si="186"/>
        <v>0</v>
      </c>
      <c r="V1194" s="66">
        <f t="shared" si="187"/>
        <v>0</v>
      </c>
      <c r="W1194"/>
      <c r="X1194"/>
      <c r="Y1194" s="7"/>
      <c r="Z1194"/>
      <c r="AA1194"/>
      <c r="AC1194">
        <f t="shared" si="188"/>
        <v>0</v>
      </c>
      <c r="AD1194">
        <f t="shared" si="189"/>
        <v>0</v>
      </c>
    </row>
    <row r="1195" spans="1:30" hidden="1" x14ac:dyDescent="0.2">
      <c r="A1195" s="6" t="s">
        <v>1031</v>
      </c>
      <c r="B1195" s="2">
        <f t="shared" si="182"/>
        <v>0</v>
      </c>
      <c r="C1195" s="2">
        <f t="shared" si="183"/>
        <v>8</v>
      </c>
      <c r="L1195" s="66">
        <f t="shared" si="184"/>
        <v>0</v>
      </c>
      <c r="N1195" s="66">
        <f t="shared" si="185"/>
        <v>0</v>
      </c>
      <c r="R1195" s="66">
        <f t="shared" si="186"/>
        <v>0</v>
      </c>
      <c r="V1195" s="66">
        <f t="shared" si="187"/>
        <v>0</v>
      </c>
      <c r="W1195"/>
      <c r="X1195"/>
      <c r="Y1195" s="7"/>
      <c r="Z1195"/>
      <c r="AA1195"/>
      <c r="AC1195">
        <f t="shared" si="188"/>
        <v>0</v>
      </c>
      <c r="AD1195">
        <f t="shared" si="189"/>
        <v>0</v>
      </c>
    </row>
    <row r="1196" spans="1:30" hidden="1" x14ac:dyDescent="0.2">
      <c r="A1196" s="6" t="s">
        <v>1032</v>
      </c>
      <c r="B1196" s="2">
        <f t="shared" si="182"/>
        <v>0</v>
      </c>
      <c r="C1196" s="2">
        <f t="shared" si="183"/>
        <v>8</v>
      </c>
      <c r="L1196" s="66">
        <f t="shared" si="184"/>
        <v>0</v>
      </c>
      <c r="N1196" s="66">
        <f t="shared" si="185"/>
        <v>0</v>
      </c>
      <c r="R1196" s="66">
        <f t="shared" si="186"/>
        <v>0</v>
      </c>
      <c r="V1196" s="66">
        <f t="shared" si="187"/>
        <v>0</v>
      </c>
      <c r="W1196"/>
      <c r="X1196"/>
      <c r="Y1196" s="7"/>
      <c r="Z1196"/>
      <c r="AA1196"/>
      <c r="AC1196">
        <f t="shared" si="188"/>
        <v>0</v>
      </c>
      <c r="AD1196">
        <f t="shared" si="189"/>
        <v>0</v>
      </c>
    </row>
    <row r="1197" spans="1:30" hidden="1" x14ac:dyDescent="0.2">
      <c r="A1197" s="6" t="s">
        <v>1033</v>
      </c>
      <c r="B1197" s="2">
        <f t="shared" si="182"/>
        <v>0</v>
      </c>
      <c r="C1197" s="2">
        <f t="shared" si="183"/>
        <v>8</v>
      </c>
      <c r="L1197" s="66">
        <f t="shared" si="184"/>
        <v>0</v>
      </c>
      <c r="N1197" s="66">
        <f t="shared" si="185"/>
        <v>0</v>
      </c>
      <c r="R1197" s="66">
        <f t="shared" si="186"/>
        <v>0</v>
      </c>
      <c r="V1197" s="66">
        <f t="shared" si="187"/>
        <v>0</v>
      </c>
      <c r="W1197"/>
      <c r="X1197"/>
      <c r="Y1197" s="7"/>
      <c r="Z1197"/>
      <c r="AA1197"/>
      <c r="AC1197">
        <f t="shared" si="188"/>
        <v>0</v>
      </c>
      <c r="AD1197">
        <f t="shared" si="189"/>
        <v>0</v>
      </c>
    </row>
    <row r="1198" spans="1:30" hidden="1" x14ac:dyDescent="0.2">
      <c r="A1198" s="6" t="s">
        <v>1034</v>
      </c>
      <c r="B1198" s="2">
        <f t="shared" si="182"/>
        <v>0</v>
      </c>
      <c r="C1198" s="2">
        <f t="shared" si="183"/>
        <v>8</v>
      </c>
      <c r="L1198" s="66">
        <f t="shared" si="184"/>
        <v>0</v>
      </c>
      <c r="N1198" s="66">
        <f t="shared" si="185"/>
        <v>0</v>
      </c>
      <c r="R1198" s="66">
        <f t="shared" si="186"/>
        <v>0</v>
      </c>
      <c r="V1198" s="66">
        <f t="shared" si="187"/>
        <v>0</v>
      </c>
      <c r="W1198"/>
      <c r="X1198"/>
      <c r="Y1198" s="7"/>
      <c r="Z1198"/>
      <c r="AA1198"/>
      <c r="AC1198">
        <f t="shared" si="188"/>
        <v>0</v>
      </c>
      <c r="AD1198">
        <f t="shared" si="189"/>
        <v>0</v>
      </c>
    </row>
    <row r="1199" spans="1:30" hidden="1" x14ac:dyDescent="0.2">
      <c r="A1199" s="6" t="s">
        <v>1035</v>
      </c>
      <c r="B1199" s="2">
        <f t="shared" si="182"/>
        <v>0</v>
      </c>
      <c r="C1199" s="2">
        <f t="shared" si="183"/>
        <v>8</v>
      </c>
      <c r="L1199" s="66">
        <f t="shared" si="184"/>
        <v>0</v>
      </c>
      <c r="N1199" s="66">
        <f t="shared" si="185"/>
        <v>0</v>
      </c>
      <c r="R1199" s="66">
        <f t="shared" si="186"/>
        <v>0</v>
      </c>
      <c r="V1199" s="66">
        <f t="shared" si="187"/>
        <v>0</v>
      </c>
      <c r="W1199"/>
      <c r="X1199"/>
      <c r="Y1199" s="7"/>
      <c r="Z1199"/>
      <c r="AA1199"/>
      <c r="AC1199">
        <f t="shared" si="188"/>
        <v>0</v>
      </c>
      <c r="AD1199">
        <f t="shared" si="189"/>
        <v>0</v>
      </c>
    </row>
    <row r="1200" spans="1:30" hidden="1" x14ac:dyDescent="0.2">
      <c r="A1200" s="6" t="s">
        <v>1036</v>
      </c>
      <c r="B1200" s="2">
        <f t="shared" si="182"/>
        <v>0</v>
      </c>
      <c r="C1200" s="2">
        <f t="shared" si="183"/>
        <v>8</v>
      </c>
      <c r="L1200" s="66">
        <f t="shared" si="184"/>
        <v>0</v>
      </c>
      <c r="N1200" s="66">
        <f t="shared" si="185"/>
        <v>0</v>
      </c>
      <c r="R1200" s="66">
        <f t="shared" si="186"/>
        <v>0</v>
      </c>
      <c r="V1200" s="66">
        <f t="shared" si="187"/>
        <v>0</v>
      </c>
      <c r="W1200"/>
      <c r="X1200"/>
      <c r="Y1200" s="7"/>
      <c r="Z1200"/>
      <c r="AA1200"/>
      <c r="AC1200">
        <f t="shared" si="188"/>
        <v>0</v>
      </c>
      <c r="AD1200">
        <f t="shared" si="189"/>
        <v>0</v>
      </c>
    </row>
    <row r="1201" spans="1:33" hidden="1" x14ac:dyDescent="0.2">
      <c r="A1201" s="6" t="s">
        <v>1037</v>
      </c>
      <c r="B1201" s="2">
        <f t="shared" si="182"/>
        <v>0</v>
      </c>
      <c r="C1201" s="2">
        <f t="shared" si="183"/>
        <v>8</v>
      </c>
      <c r="L1201" s="66">
        <f t="shared" si="184"/>
        <v>0</v>
      </c>
      <c r="N1201" s="66">
        <f t="shared" si="185"/>
        <v>0</v>
      </c>
      <c r="R1201" s="66">
        <f t="shared" si="186"/>
        <v>0</v>
      </c>
      <c r="V1201" s="66">
        <f t="shared" si="187"/>
        <v>0</v>
      </c>
      <c r="W1201"/>
      <c r="X1201"/>
      <c r="Y1201" s="7"/>
      <c r="Z1201"/>
      <c r="AA1201"/>
      <c r="AC1201">
        <f t="shared" si="188"/>
        <v>0</v>
      </c>
      <c r="AD1201">
        <f t="shared" si="189"/>
        <v>0</v>
      </c>
    </row>
    <row r="1202" spans="1:33" hidden="1" x14ac:dyDescent="0.2">
      <c r="A1202" s="6" t="s">
        <v>1038</v>
      </c>
      <c r="B1202" s="2">
        <f t="shared" si="182"/>
        <v>0</v>
      </c>
      <c r="C1202" s="2">
        <f t="shared" si="183"/>
        <v>8</v>
      </c>
      <c r="L1202" s="66">
        <f t="shared" si="184"/>
        <v>0</v>
      </c>
      <c r="N1202" s="66">
        <f t="shared" si="185"/>
        <v>0</v>
      </c>
      <c r="R1202" s="66">
        <f t="shared" si="186"/>
        <v>0</v>
      </c>
      <c r="V1202" s="66">
        <f t="shared" si="187"/>
        <v>0</v>
      </c>
      <c r="W1202"/>
      <c r="X1202"/>
      <c r="Y1202" s="7"/>
      <c r="Z1202"/>
      <c r="AA1202"/>
      <c r="AC1202">
        <f t="shared" si="188"/>
        <v>0</v>
      </c>
      <c r="AD1202">
        <f t="shared" si="189"/>
        <v>0</v>
      </c>
    </row>
    <row r="1203" spans="1:33" hidden="1" x14ac:dyDescent="0.2">
      <c r="A1203" s="6" t="s">
        <v>1039</v>
      </c>
      <c r="B1203" s="2">
        <f t="shared" si="182"/>
        <v>0</v>
      </c>
      <c r="C1203" s="2">
        <f t="shared" si="183"/>
        <v>8</v>
      </c>
      <c r="L1203" s="66">
        <f t="shared" si="184"/>
        <v>0</v>
      </c>
      <c r="N1203" s="66">
        <f t="shared" si="185"/>
        <v>0</v>
      </c>
      <c r="R1203" s="66">
        <f t="shared" si="186"/>
        <v>0</v>
      </c>
      <c r="V1203" s="66">
        <f t="shared" si="187"/>
        <v>0</v>
      </c>
      <c r="W1203"/>
      <c r="X1203"/>
      <c r="Y1203" s="7"/>
      <c r="Z1203"/>
      <c r="AA1203"/>
      <c r="AC1203">
        <f t="shared" si="188"/>
        <v>0</v>
      </c>
      <c r="AD1203">
        <f t="shared" si="189"/>
        <v>0</v>
      </c>
    </row>
    <row r="1204" spans="1:33" hidden="1" x14ac:dyDescent="0.2">
      <c r="A1204" s="6" t="s">
        <v>1040</v>
      </c>
      <c r="B1204" s="2">
        <f t="shared" si="182"/>
        <v>0</v>
      </c>
      <c r="C1204" s="2">
        <f t="shared" si="183"/>
        <v>8</v>
      </c>
      <c r="L1204" s="66">
        <f t="shared" si="184"/>
        <v>0</v>
      </c>
      <c r="N1204" s="66">
        <f t="shared" si="185"/>
        <v>0</v>
      </c>
      <c r="R1204" s="66">
        <f t="shared" si="186"/>
        <v>0</v>
      </c>
      <c r="V1204" s="66">
        <f t="shared" si="187"/>
        <v>0</v>
      </c>
      <c r="Y1204" s="7"/>
      <c r="Z1204"/>
      <c r="AA1204"/>
      <c r="AC1204">
        <f t="shared" si="188"/>
        <v>0</v>
      </c>
      <c r="AD1204">
        <f t="shared" si="189"/>
        <v>0</v>
      </c>
    </row>
    <row r="1205" spans="1:33" hidden="1" x14ac:dyDescent="0.2">
      <c r="A1205" s="6" t="s">
        <v>1041</v>
      </c>
      <c r="B1205" s="2">
        <f t="shared" si="182"/>
        <v>0</v>
      </c>
      <c r="C1205" s="2">
        <f t="shared" si="183"/>
        <v>8</v>
      </c>
      <c r="L1205" s="66">
        <f t="shared" si="184"/>
        <v>0</v>
      </c>
      <c r="N1205" s="66">
        <f t="shared" si="185"/>
        <v>0</v>
      </c>
      <c r="R1205" s="66">
        <f t="shared" si="186"/>
        <v>0</v>
      </c>
      <c r="V1205" s="66">
        <f t="shared" si="187"/>
        <v>0</v>
      </c>
      <c r="Y1205" s="7"/>
      <c r="Z1205"/>
      <c r="AA1205"/>
      <c r="AC1205">
        <f t="shared" si="188"/>
        <v>0</v>
      </c>
      <c r="AD1205">
        <f t="shared" si="189"/>
        <v>0</v>
      </c>
    </row>
    <row r="1206" spans="1:33" hidden="1" x14ac:dyDescent="0.2">
      <c r="A1206" s="6" t="s">
        <v>1042</v>
      </c>
      <c r="B1206" s="2">
        <f t="shared" si="182"/>
        <v>0</v>
      </c>
      <c r="C1206" s="2">
        <f t="shared" si="183"/>
        <v>8</v>
      </c>
      <c r="L1206" s="66">
        <f t="shared" si="184"/>
        <v>0</v>
      </c>
      <c r="N1206" s="66">
        <f t="shared" si="185"/>
        <v>0</v>
      </c>
      <c r="R1206" s="66">
        <f t="shared" si="186"/>
        <v>0</v>
      </c>
      <c r="V1206" s="66">
        <f t="shared" si="187"/>
        <v>0</v>
      </c>
      <c r="Y1206" s="7"/>
      <c r="Z1206"/>
      <c r="AA1206"/>
      <c r="AC1206">
        <f t="shared" si="188"/>
        <v>0</v>
      </c>
      <c r="AD1206">
        <f t="shared" si="189"/>
        <v>0</v>
      </c>
    </row>
    <row r="1207" spans="1:33" hidden="1" x14ac:dyDescent="0.2">
      <c r="A1207" s="6" t="s">
        <v>1043</v>
      </c>
      <c r="B1207" s="2">
        <f t="shared" si="182"/>
        <v>0</v>
      </c>
      <c r="C1207" s="2">
        <f t="shared" si="183"/>
        <v>8</v>
      </c>
      <c r="L1207" s="66">
        <f t="shared" si="184"/>
        <v>0</v>
      </c>
      <c r="N1207" s="66">
        <f t="shared" si="185"/>
        <v>0</v>
      </c>
      <c r="R1207" s="66">
        <f t="shared" si="186"/>
        <v>0</v>
      </c>
      <c r="V1207" s="66">
        <f t="shared" si="187"/>
        <v>0</v>
      </c>
      <c r="Y1207" s="7"/>
      <c r="Z1207"/>
      <c r="AA1207"/>
      <c r="AC1207">
        <f t="shared" si="188"/>
        <v>0</v>
      </c>
      <c r="AD1207">
        <f t="shared" si="189"/>
        <v>0</v>
      </c>
    </row>
    <row r="1208" spans="1:33" hidden="1" x14ac:dyDescent="0.2">
      <c r="A1208" s="6" t="s">
        <v>1044</v>
      </c>
      <c r="B1208" s="2">
        <f t="shared" si="182"/>
        <v>0</v>
      </c>
      <c r="C1208" s="2">
        <f t="shared" si="183"/>
        <v>8</v>
      </c>
      <c r="L1208" s="66">
        <f t="shared" si="184"/>
        <v>0</v>
      </c>
      <c r="N1208" s="66">
        <f t="shared" si="185"/>
        <v>0</v>
      </c>
      <c r="R1208" s="66">
        <f t="shared" si="186"/>
        <v>0</v>
      </c>
      <c r="V1208" s="66">
        <f t="shared" si="187"/>
        <v>0</v>
      </c>
      <c r="Y1208" s="7"/>
      <c r="Z1208"/>
      <c r="AA1208"/>
      <c r="AC1208">
        <f t="shared" si="188"/>
        <v>0</v>
      </c>
      <c r="AD1208">
        <f t="shared" si="189"/>
        <v>0</v>
      </c>
    </row>
    <row r="1209" spans="1:33" hidden="1" x14ac:dyDescent="0.2">
      <c r="A1209" s="6" t="s">
        <v>1045</v>
      </c>
      <c r="B1209" s="2">
        <f t="shared" si="182"/>
        <v>0</v>
      </c>
      <c r="C1209" s="2">
        <f t="shared" si="183"/>
        <v>8</v>
      </c>
      <c r="L1209" s="66">
        <f t="shared" si="184"/>
        <v>0</v>
      </c>
      <c r="N1209" s="66">
        <f t="shared" si="185"/>
        <v>0</v>
      </c>
      <c r="R1209" s="66">
        <f t="shared" si="186"/>
        <v>0</v>
      </c>
      <c r="V1209" s="66">
        <f t="shared" si="187"/>
        <v>0</v>
      </c>
      <c r="Y1209" s="7"/>
      <c r="Z1209"/>
      <c r="AA1209"/>
      <c r="AC1209">
        <f t="shared" si="188"/>
        <v>0</v>
      </c>
      <c r="AD1209">
        <f t="shared" si="189"/>
        <v>0</v>
      </c>
    </row>
    <row r="1210" spans="1:33" hidden="1" x14ac:dyDescent="0.2">
      <c r="A1210" s="6" t="s">
        <v>1046</v>
      </c>
      <c r="B1210" s="2">
        <f t="shared" si="182"/>
        <v>0</v>
      </c>
      <c r="C1210" s="2">
        <f t="shared" si="183"/>
        <v>8</v>
      </c>
      <c r="L1210" s="66">
        <f t="shared" si="184"/>
        <v>0</v>
      </c>
      <c r="N1210" s="66">
        <f t="shared" si="185"/>
        <v>0</v>
      </c>
      <c r="R1210" s="66">
        <f t="shared" si="186"/>
        <v>0</v>
      </c>
      <c r="V1210" s="66">
        <f t="shared" si="187"/>
        <v>0</v>
      </c>
      <c r="Y1210" s="7"/>
      <c r="Z1210"/>
      <c r="AA1210"/>
      <c r="AC1210">
        <f t="shared" si="188"/>
        <v>0</v>
      </c>
      <c r="AD1210">
        <f t="shared" si="189"/>
        <v>0</v>
      </c>
    </row>
    <row r="1211" spans="1:33" hidden="1" x14ac:dyDescent="0.2">
      <c r="A1211" s="6" t="s">
        <v>1047</v>
      </c>
      <c r="B1211" s="2">
        <f t="shared" si="182"/>
        <v>0</v>
      </c>
      <c r="C1211" s="2">
        <f t="shared" si="183"/>
        <v>8</v>
      </c>
      <c r="L1211" s="66">
        <f t="shared" si="184"/>
        <v>0</v>
      </c>
      <c r="N1211" s="66">
        <f t="shared" si="185"/>
        <v>0</v>
      </c>
      <c r="R1211" s="66">
        <f>IF(AND(O1211&lt;1,P1211&lt;1,Q1211&lt;1),0,IF(250+((350-(O1211*60+P1211))*1)&lt;0,0,250+((350-(O1211*60+P1211))*1)))</f>
        <v>0</v>
      </c>
      <c r="V1211" s="66">
        <f t="shared" si="187"/>
        <v>0</v>
      </c>
      <c r="Y1211" s="7"/>
      <c r="Z1211"/>
      <c r="AA1211"/>
      <c r="AC1211">
        <f t="shared" si="188"/>
        <v>0</v>
      </c>
      <c r="AD1211">
        <f t="shared" si="189"/>
        <v>0</v>
      </c>
    </row>
    <row r="1212" spans="1:33" x14ac:dyDescent="0.2">
      <c r="B1212" s="2"/>
      <c r="C1212" s="2"/>
      <c r="Y1212" s="7"/>
      <c r="Z1212"/>
      <c r="AA1212"/>
      <c r="AC1212">
        <f t="shared" si="188"/>
        <v>0</v>
      </c>
      <c r="AD1212">
        <f t="shared" si="189"/>
        <v>0</v>
      </c>
    </row>
    <row r="1213" spans="1:33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C1213">
        <f t="shared" si="188"/>
        <v>0</v>
      </c>
      <c r="AD1213">
        <f t="shared" si="189"/>
        <v>0</v>
      </c>
      <c r="AE1213" s="36"/>
      <c r="AF1213" s="44"/>
      <c r="AG1213" s="59"/>
    </row>
    <row r="1214" spans="1:33" hidden="1" x14ac:dyDescent="0.2">
      <c r="A1214" s="6" t="s">
        <v>2412</v>
      </c>
      <c r="B1214" s="2">
        <f t="shared" ref="B1214:B1228" si="190">+L1214+N1214+R1214+V1214+X1214</f>
        <v>0</v>
      </c>
      <c r="C1214" s="2">
        <f t="shared" ref="C1214:C1228" si="191">RANK(B1214,B$1214:B$1412,0)</f>
        <v>1</v>
      </c>
      <c r="D1214" s="4" t="s">
        <v>21</v>
      </c>
      <c r="E1214" s="5" t="s">
        <v>2308</v>
      </c>
      <c r="F1214" s="66">
        <v>2004</v>
      </c>
      <c r="L1214" s="66">
        <f t="shared" ref="L1214:L1228" si="192">IF(AND(I1214&lt;1,J1214&lt;1,K1214&lt;1),0,IF(250+((150-(I1214*60+J1214))*2)&lt;0,0,IF(K1214&lt;50,250+((150-(I1214*60+J1214))*2),IF(K1214&gt;49,250+((150-(I1214*60+J1214))*2)-1,250+((150-(I1214*60+J1214))*2)))))</f>
        <v>0</v>
      </c>
      <c r="N1214" s="66">
        <f t="shared" ref="N1214:N1228" si="193">IF(M1214&lt;89,0,250+((M1214-172)*3))</f>
        <v>0</v>
      </c>
      <c r="R1214" s="66">
        <f t="shared" ref="R1214:R1228" si="194">IF(AND(O1214&lt;1,P1214&lt;1,Q1214&lt;1),0,IF(250+((540-(O1214*60+P1214))*1)&lt;0,0,250+((540-(O1214*60+P1214))*1)))</f>
        <v>0</v>
      </c>
      <c r="V1214" s="66">
        <f t="shared" ref="V1214:V1228" si="195">IF(AND(S1214&lt;1,T1214&lt;1,U1214&lt;1),0,IF(500+((630-(S1214*60+T1214))*1)&lt;0,0,500+((630-(S1214*60+T1214))*1)))</f>
        <v>0</v>
      </c>
      <c r="Y1214" s="7"/>
      <c r="Z1214"/>
      <c r="AA1214">
        <v>389</v>
      </c>
      <c r="AB1214">
        <v>357</v>
      </c>
      <c r="AC1214">
        <f t="shared" ref="AC1214:AC1228" si="196">B1214</f>
        <v>0</v>
      </c>
      <c r="AD1214">
        <f t="shared" ref="AD1214:AD1228" si="197">AA1214+AB1214+AC1214</f>
        <v>746</v>
      </c>
      <c r="AF1214" s="43">
        <v>2.6041666666666665E-3</v>
      </c>
      <c r="AG1214" s="60" t="s">
        <v>2548</v>
      </c>
    </row>
    <row r="1215" spans="1:33" hidden="1" x14ac:dyDescent="0.2">
      <c r="A1215" s="6" t="s">
        <v>2409</v>
      </c>
      <c r="B1215" s="2">
        <f t="shared" si="190"/>
        <v>0</v>
      </c>
      <c r="C1215" s="2">
        <f t="shared" si="191"/>
        <v>1</v>
      </c>
      <c r="D1215" s="4" t="s">
        <v>22</v>
      </c>
      <c r="E1215" s="5" t="s">
        <v>2325</v>
      </c>
      <c r="F1215" s="66">
        <v>2003</v>
      </c>
      <c r="G1215" s="66">
        <v>0</v>
      </c>
      <c r="L1215" s="66">
        <f t="shared" si="192"/>
        <v>0</v>
      </c>
      <c r="N1215" s="66">
        <f t="shared" si="193"/>
        <v>0</v>
      </c>
      <c r="R1215" s="66">
        <f t="shared" si="194"/>
        <v>0</v>
      </c>
      <c r="V1215" s="66">
        <f t="shared" si="195"/>
        <v>0</v>
      </c>
      <c r="W1215"/>
      <c r="X1215"/>
      <c r="Y1215" s="7"/>
      <c r="Z1215"/>
      <c r="AA1215">
        <v>711</v>
      </c>
      <c r="AB1215">
        <v>687</v>
      </c>
      <c r="AC1215">
        <f t="shared" si="196"/>
        <v>0</v>
      </c>
      <c r="AD1215">
        <f t="shared" si="197"/>
        <v>1398</v>
      </c>
      <c r="AE1215" s="37"/>
      <c r="AF1215" s="43">
        <v>1.6243055555555557E-3</v>
      </c>
      <c r="AG1215" s="60" t="s">
        <v>2548</v>
      </c>
    </row>
    <row r="1216" spans="1:33" hidden="1" x14ac:dyDescent="0.2">
      <c r="A1216" s="6" t="s">
        <v>2324</v>
      </c>
      <c r="B1216" s="2">
        <f t="shared" si="190"/>
        <v>0</v>
      </c>
      <c r="C1216" s="2">
        <f t="shared" si="191"/>
        <v>1</v>
      </c>
      <c r="D1216" s="4" t="s">
        <v>21</v>
      </c>
      <c r="E1216" s="5" t="s">
        <v>2310</v>
      </c>
      <c r="F1216" s="66">
        <v>2004</v>
      </c>
      <c r="L1216" s="66">
        <f t="shared" si="192"/>
        <v>0</v>
      </c>
      <c r="N1216" s="66">
        <f t="shared" si="193"/>
        <v>0</v>
      </c>
      <c r="R1216" s="66">
        <f t="shared" si="194"/>
        <v>0</v>
      </c>
      <c r="V1216" s="66">
        <f t="shared" si="195"/>
        <v>0</v>
      </c>
      <c r="W1216"/>
      <c r="X1216"/>
      <c r="Y1216" s="7"/>
      <c r="Z1216"/>
      <c r="AA1216">
        <v>502</v>
      </c>
      <c r="AB1216">
        <v>0</v>
      </c>
      <c r="AC1216">
        <f t="shared" si="196"/>
        <v>0</v>
      </c>
      <c r="AD1216">
        <f t="shared" si="197"/>
        <v>502</v>
      </c>
      <c r="AF1216" s="43">
        <v>2.0341435185185185E-3</v>
      </c>
      <c r="AG1216" s="60" t="s">
        <v>2548</v>
      </c>
    </row>
    <row r="1217" spans="1:33" hidden="1" x14ac:dyDescent="0.2">
      <c r="A1217" s="49" t="s">
        <v>2447</v>
      </c>
      <c r="B1217" s="2">
        <f t="shared" si="190"/>
        <v>0</v>
      </c>
      <c r="C1217" s="2">
        <f t="shared" si="191"/>
        <v>1</v>
      </c>
      <c r="D1217" s="4" t="s">
        <v>20</v>
      </c>
      <c r="E1217" s="5" t="s">
        <v>2306</v>
      </c>
      <c r="F1217" s="66">
        <v>2003</v>
      </c>
      <c r="G1217" s="66">
        <v>5</v>
      </c>
      <c r="L1217" s="66">
        <f t="shared" si="192"/>
        <v>0</v>
      </c>
      <c r="N1217" s="66">
        <f t="shared" si="193"/>
        <v>0</v>
      </c>
      <c r="R1217" s="66">
        <f t="shared" si="194"/>
        <v>0</v>
      </c>
      <c r="V1217" s="66">
        <f t="shared" si="195"/>
        <v>0</v>
      </c>
      <c r="Y1217" s="7"/>
      <c r="Z1217"/>
      <c r="AA1217">
        <v>0</v>
      </c>
      <c r="AB1217">
        <v>520</v>
      </c>
      <c r="AC1217">
        <f t="shared" si="196"/>
        <v>0</v>
      </c>
      <c r="AD1217">
        <f t="shared" si="197"/>
        <v>520</v>
      </c>
      <c r="AE1217" s="37"/>
      <c r="AF1217" s="43">
        <v>2.1708333333333332E-3</v>
      </c>
      <c r="AG1217" s="60" t="s">
        <v>2548</v>
      </c>
    </row>
    <row r="1218" spans="1:33" hidden="1" x14ac:dyDescent="0.2">
      <c r="A1218" s="6" t="s">
        <v>2603</v>
      </c>
      <c r="B1218" s="2">
        <f t="shared" si="190"/>
        <v>0</v>
      </c>
      <c r="C1218" s="2">
        <f t="shared" si="191"/>
        <v>1</v>
      </c>
      <c r="L1218" s="66">
        <f t="shared" si="192"/>
        <v>0</v>
      </c>
      <c r="N1218" s="66">
        <f t="shared" si="193"/>
        <v>0</v>
      </c>
      <c r="R1218" s="66">
        <f t="shared" si="194"/>
        <v>0</v>
      </c>
      <c r="V1218" s="66">
        <f t="shared" si="195"/>
        <v>0</v>
      </c>
      <c r="W1218"/>
      <c r="X1218"/>
      <c r="Y1218" s="7"/>
      <c r="Z1218"/>
      <c r="AA1218">
        <v>0</v>
      </c>
      <c r="AB1218">
        <v>0</v>
      </c>
      <c r="AC1218">
        <f t="shared" si="196"/>
        <v>0</v>
      </c>
      <c r="AD1218">
        <f t="shared" si="197"/>
        <v>0</v>
      </c>
      <c r="AG1218" s="60" t="s">
        <v>2548</v>
      </c>
    </row>
    <row r="1219" spans="1:33" ht="12" hidden="1" customHeight="1" x14ac:dyDescent="0.2">
      <c r="A1219" s="6" t="s">
        <v>2604</v>
      </c>
      <c r="B1219" s="2">
        <f t="shared" si="190"/>
        <v>0</v>
      </c>
      <c r="C1219" s="2">
        <f t="shared" si="191"/>
        <v>1</v>
      </c>
      <c r="G1219" s="66">
        <v>0</v>
      </c>
      <c r="L1219" s="66">
        <f t="shared" si="192"/>
        <v>0</v>
      </c>
      <c r="N1219" s="66">
        <f t="shared" si="193"/>
        <v>0</v>
      </c>
      <c r="R1219" s="66">
        <f t="shared" si="194"/>
        <v>0</v>
      </c>
      <c r="V1219" s="66">
        <f t="shared" si="195"/>
        <v>0</v>
      </c>
      <c r="Y1219" s="7"/>
      <c r="Z1219"/>
      <c r="AA1219">
        <v>0</v>
      </c>
      <c r="AB1219">
        <v>0</v>
      </c>
      <c r="AC1219">
        <f t="shared" si="196"/>
        <v>0</v>
      </c>
      <c r="AD1219">
        <f t="shared" si="197"/>
        <v>0</v>
      </c>
      <c r="AE1219" s="37"/>
      <c r="AG1219" s="60" t="s">
        <v>2548</v>
      </c>
    </row>
    <row r="1220" spans="1:33" hidden="1" x14ac:dyDescent="0.2">
      <c r="A1220" s="6" t="s">
        <v>2605</v>
      </c>
      <c r="B1220" s="2">
        <f t="shared" si="190"/>
        <v>0</v>
      </c>
      <c r="C1220" s="2">
        <f t="shared" si="191"/>
        <v>1</v>
      </c>
      <c r="G1220" s="66">
        <v>0</v>
      </c>
      <c r="L1220" s="66">
        <f t="shared" si="192"/>
        <v>0</v>
      </c>
      <c r="N1220" s="66">
        <f t="shared" si="193"/>
        <v>0</v>
      </c>
      <c r="R1220" s="66">
        <f t="shared" si="194"/>
        <v>0</v>
      </c>
      <c r="V1220" s="66">
        <f t="shared" si="195"/>
        <v>0</v>
      </c>
      <c r="Y1220" s="7"/>
      <c r="Z1220"/>
      <c r="AA1220">
        <v>0</v>
      </c>
      <c r="AB1220">
        <v>0</v>
      </c>
      <c r="AC1220">
        <f t="shared" si="196"/>
        <v>0</v>
      </c>
      <c r="AD1220">
        <f t="shared" si="197"/>
        <v>0</v>
      </c>
      <c r="AE1220" s="37"/>
      <c r="AG1220" s="60" t="s">
        <v>2548</v>
      </c>
    </row>
    <row r="1221" spans="1:33" hidden="1" x14ac:dyDescent="0.2">
      <c r="A1221" s="6" t="s">
        <v>1048</v>
      </c>
      <c r="B1221" s="2">
        <f t="shared" si="190"/>
        <v>0</v>
      </c>
      <c r="C1221" s="2">
        <f t="shared" si="191"/>
        <v>1</v>
      </c>
      <c r="L1221" s="66">
        <f t="shared" si="192"/>
        <v>0</v>
      </c>
      <c r="N1221" s="66">
        <f t="shared" si="193"/>
        <v>0</v>
      </c>
      <c r="R1221" s="66">
        <f t="shared" si="194"/>
        <v>0</v>
      </c>
      <c r="V1221" s="66">
        <f t="shared" si="195"/>
        <v>0</v>
      </c>
      <c r="W1221"/>
      <c r="X1221"/>
      <c r="Y1221" s="7"/>
      <c r="Z1221"/>
      <c r="AA1221">
        <v>0</v>
      </c>
      <c r="AB1221">
        <v>0</v>
      </c>
      <c r="AC1221">
        <f t="shared" si="196"/>
        <v>0</v>
      </c>
      <c r="AD1221">
        <f t="shared" si="197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190"/>
        <v>0</v>
      </c>
      <c r="C1222" s="2">
        <f t="shared" si="191"/>
        <v>1</v>
      </c>
      <c r="G1222" s="66">
        <v>0</v>
      </c>
      <c r="L1222" s="66">
        <f t="shared" si="192"/>
        <v>0</v>
      </c>
      <c r="N1222" s="66">
        <f t="shared" si="193"/>
        <v>0</v>
      </c>
      <c r="R1222" s="66">
        <f t="shared" si="194"/>
        <v>0</v>
      </c>
      <c r="V1222" s="66">
        <f t="shared" si="195"/>
        <v>0</v>
      </c>
      <c r="W1222"/>
      <c r="X1222"/>
      <c r="Y1222" s="7"/>
      <c r="Z1222"/>
      <c r="AA1222">
        <v>0</v>
      </c>
      <c r="AB1222">
        <v>0</v>
      </c>
      <c r="AC1222">
        <f t="shared" si="196"/>
        <v>0</v>
      </c>
      <c r="AD1222">
        <f t="shared" si="197"/>
        <v>0</v>
      </c>
      <c r="AE1222" s="37"/>
      <c r="AG1222" s="60" t="s">
        <v>2548</v>
      </c>
    </row>
    <row r="1223" spans="1:33" hidden="1" x14ac:dyDescent="0.2">
      <c r="A1223" s="6" t="s">
        <v>2457</v>
      </c>
      <c r="B1223" s="2">
        <f t="shared" si="190"/>
        <v>0</v>
      </c>
      <c r="C1223" s="2">
        <f t="shared" si="191"/>
        <v>1</v>
      </c>
      <c r="L1223" s="66">
        <f t="shared" si="192"/>
        <v>0</v>
      </c>
      <c r="N1223" s="66">
        <f t="shared" si="193"/>
        <v>0</v>
      </c>
      <c r="R1223" s="66">
        <f t="shared" si="194"/>
        <v>0</v>
      </c>
      <c r="V1223" s="66">
        <f t="shared" si="195"/>
        <v>0</v>
      </c>
      <c r="Y1223" s="7"/>
      <c r="AA1223" s="6">
        <v>0</v>
      </c>
      <c r="AB1223">
        <v>0</v>
      </c>
      <c r="AC1223">
        <f t="shared" si="196"/>
        <v>0</v>
      </c>
      <c r="AD1223">
        <f t="shared" si="197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190"/>
        <v>0</v>
      </c>
      <c r="C1224" s="2">
        <f t="shared" si="191"/>
        <v>1</v>
      </c>
      <c r="L1224" s="66">
        <f t="shared" si="192"/>
        <v>0</v>
      </c>
      <c r="N1224" s="66">
        <f t="shared" si="193"/>
        <v>0</v>
      </c>
      <c r="R1224" s="66">
        <f t="shared" si="194"/>
        <v>0</v>
      </c>
      <c r="V1224" s="66">
        <f t="shared" si="195"/>
        <v>0</v>
      </c>
      <c r="W1224"/>
      <c r="X1224"/>
      <c r="Y1224" s="7"/>
      <c r="Z1224"/>
      <c r="AA1224">
        <v>0</v>
      </c>
      <c r="AB1224">
        <v>0</v>
      </c>
      <c r="AC1224">
        <f t="shared" si="196"/>
        <v>0</v>
      </c>
      <c r="AD1224">
        <f t="shared" si="197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190"/>
        <v>0</v>
      </c>
      <c r="C1225" s="2">
        <f t="shared" si="191"/>
        <v>1</v>
      </c>
      <c r="L1225" s="66">
        <f t="shared" si="192"/>
        <v>0</v>
      </c>
      <c r="N1225" s="66">
        <f t="shared" si="193"/>
        <v>0</v>
      </c>
      <c r="R1225" s="66">
        <f t="shared" si="194"/>
        <v>0</v>
      </c>
      <c r="V1225" s="66">
        <f t="shared" si="195"/>
        <v>0</v>
      </c>
      <c r="Y1225" s="7"/>
      <c r="Z1225"/>
      <c r="AA1225">
        <v>0</v>
      </c>
      <c r="AB1225">
        <v>0</v>
      </c>
      <c r="AC1225">
        <f t="shared" si="196"/>
        <v>0</v>
      </c>
      <c r="AD1225">
        <f t="shared" si="197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190"/>
        <v>0</v>
      </c>
      <c r="C1226" s="2">
        <f t="shared" si="191"/>
        <v>1</v>
      </c>
      <c r="G1226" s="66">
        <v>0</v>
      </c>
      <c r="L1226" s="66">
        <f t="shared" si="192"/>
        <v>0</v>
      </c>
      <c r="N1226" s="66">
        <f t="shared" si="193"/>
        <v>0</v>
      </c>
      <c r="R1226" s="66">
        <f t="shared" si="194"/>
        <v>0</v>
      </c>
      <c r="V1226" s="66">
        <f t="shared" si="195"/>
        <v>0</v>
      </c>
      <c r="W1226"/>
      <c r="X1226"/>
      <c r="Y1226" s="7"/>
      <c r="Z1226"/>
      <c r="AA1226">
        <v>0</v>
      </c>
      <c r="AB1226">
        <v>0</v>
      </c>
      <c r="AC1226">
        <f t="shared" si="196"/>
        <v>0</v>
      </c>
      <c r="AD1226">
        <f t="shared" si="197"/>
        <v>0</v>
      </c>
      <c r="AE1226" s="37"/>
      <c r="AG1226" s="60" t="s">
        <v>2548</v>
      </c>
    </row>
    <row r="1227" spans="1:33" hidden="1" x14ac:dyDescent="0.2">
      <c r="A1227" s="6" t="s">
        <v>2461</v>
      </c>
      <c r="B1227" s="2">
        <f t="shared" si="190"/>
        <v>0</v>
      </c>
      <c r="C1227" s="2">
        <f t="shared" si="191"/>
        <v>1</v>
      </c>
      <c r="G1227" s="66">
        <v>0</v>
      </c>
      <c r="L1227" s="66">
        <f t="shared" si="192"/>
        <v>0</v>
      </c>
      <c r="N1227" s="66">
        <f t="shared" si="193"/>
        <v>0</v>
      </c>
      <c r="R1227" s="66">
        <f t="shared" si="194"/>
        <v>0</v>
      </c>
      <c r="V1227" s="66">
        <f t="shared" si="195"/>
        <v>0</v>
      </c>
      <c r="Y1227" s="7"/>
      <c r="Z1227"/>
      <c r="AA1227">
        <v>0</v>
      </c>
      <c r="AB1227">
        <v>0</v>
      </c>
      <c r="AC1227">
        <f t="shared" si="196"/>
        <v>0</v>
      </c>
      <c r="AD1227">
        <f t="shared" si="197"/>
        <v>0</v>
      </c>
      <c r="AE1227" s="37"/>
      <c r="AG1227" s="60" t="s">
        <v>2548</v>
      </c>
    </row>
    <row r="1228" spans="1:33" hidden="1" x14ac:dyDescent="0.2">
      <c r="A1228" s="6" t="s">
        <v>2337</v>
      </c>
      <c r="B1228" s="2">
        <f t="shared" si="190"/>
        <v>0</v>
      </c>
      <c r="C1228" s="2">
        <f t="shared" si="191"/>
        <v>1</v>
      </c>
      <c r="L1228" s="66">
        <f t="shared" si="192"/>
        <v>0</v>
      </c>
      <c r="N1228" s="66">
        <f t="shared" si="193"/>
        <v>0</v>
      </c>
      <c r="R1228" s="66">
        <f t="shared" si="194"/>
        <v>0</v>
      </c>
      <c r="V1228" s="66">
        <f t="shared" si="195"/>
        <v>0</v>
      </c>
      <c r="Y1228" s="7"/>
      <c r="Z1228"/>
      <c r="AA1228">
        <v>0</v>
      </c>
      <c r="AB1228">
        <v>0</v>
      </c>
      <c r="AC1228">
        <f t="shared" si="196"/>
        <v>0</v>
      </c>
      <c r="AD1228">
        <f t="shared" si="197"/>
        <v>0</v>
      </c>
      <c r="AE1228" s="37"/>
      <c r="AG1228" s="60" t="s">
        <v>2548</v>
      </c>
    </row>
    <row r="1229" spans="1:33" hidden="1" x14ac:dyDescent="0.2">
      <c r="A1229" s="6" t="s">
        <v>1049</v>
      </c>
      <c r="B1229" s="2">
        <f t="shared" ref="B1229:B1292" si="198">+L1229+N1229+R1229+V1229+X1229</f>
        <v>0</v>
      </c>
      <c r="C1229" s="2">
        <f t="shared" ref="C1229:C1292" si="199">RANK(B1229,B$1214:B$1412,0)</f>
        <v>1</v>
      </c>
      <c r="L1229" s="66">
        <f t="shared" ref="L1229:L1292" si="200">IF(AND(I1229&lt;1,J1229&lt;1,K1229&lt;1),0,IF(250+((150-(I1229*60+J1229))*2)&lt;0,0,IF(K1229&lt;50,250+((150-(I1229*60+J1229))*2),IF(K1229&gt;49,250+((150-(I1229*60+J1229))*2)-1,250+((150-(I1229*60+J1229))*2)))))</f>
        <v>0</v>
      </c>
      <c r="N1229" s="66">
        <f t="shared" ref="N1229:N1292" si="201">IF(M1229&lt;89,0,250+((M1229-172)*3))</f>
        <v>0</v>
      </c>
      <c r="R1229" s="66">
        <f t="shared" ref="R1229:R1292" si="202">IF(AND(O1229&lt;1,P1229&lt;1,Q1229&lt;1),0,IF(250+((540-(O1229*60+P1229))*1)&lt;0,0,250+((540-(O1229*60+P1229))*1)))</f>
        <v>0</v>
      </c>
      <c r="V1229" s="66">
        <f t="shared" ref="V1229:V1292" si="203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/>
    </row>
    <row r="1230" spans="1:33" hidden="1" x14ac:dyDescent="0.2">
      <c r="A1230" s="6" t="s">
        <v>1050</v>
      </c>
      <c r="B1230" s="2">
        <f t="shared" si="198"/>
        <v>0</v>
      </c>
      <c r="C1230" s="2">
        <f t="shared" si="199"/>
        <v>1</v>
      </c>
      <c r="L1230" s="66">
        <f t="shared" si="200"/>
        <v>0</v>
      </c>
      <c r="N1230" s="66">
        <f t="shared" si="201"/>
        <v>0</v>
      </c>
      <c r="R1230" s="66">
        <f t="shared" si="202"/>
        <v>0</v>
      </c>
      <c r="V1230" s="66">
        <f t="shared" si="203"/>
        <v>0</v>
      </c>
      <c r="W1230"/>
      <c r="X1230"/>
      <c r="Y1230" s="7"/>
      <c r="Z1230"/>
      <c r="AA1230"/>
      <c r="AD1230">
        <f>B1230+AA1230+AB1230</f>
        <v>0</v>
      </c>
      <c r="AE1230" s="37"/>
    </row>
    <row r="1231" spans="1:33" hidden="1" x14ac:dyDescent="0.2">
      <c r="A1231" s="6" t="s">
        <v>1051</v>
      </c>
      <c r="B1231" s="2">
        <f t="shared" si="198"/>
        <v>0</v>
      </c>
      <c r="C1231" s="2">
        <f t="shared" si="199"/>
        <v>1</v>
      </c>
      <c r="L1231" s="66">
        <f t="shared" si="200"/>
        <v>0</v>
      </c>
      <c r="N1231" s="66">
        <f t="shared" si="201"/>
        <v>0</v>
      </c>
      <c r="R1231" s="66">
        <f t="shared" si="202"/>
        <v>0</v>
      </c>
      <c r="V1231" s="66">
        <f t="shared" si="203"/>
        <v>0</v>
      </c>
      <c r="W1231"/>
      <c r="X1231"/>
      <c r="Y1231" s="7"/>
      <c r="Z1231"/>
      <c r="AA1231"/>
      <c r="AD1231">
        <f>B1231+AA1231+AB1231</f>
        <v>0</v>
      </c>
      <c r="AE1231" s="37"/>
    </row>
    <row r="1232" spans="1:33" hidden="1" x14ac:dyDescent="0.2">
      <c r="A1232" s="6" t="s">
        <v>1052</v>
      </c>
      <c r="B1232" s="2">
        <f t="shared" si="198"/>
        <v>0</v>
      </c>
      <c r="C1232" s="2">
        <f t="shared" si="199"/>
        <v>1</v>
      </c>
      <c r="L1232" s="66">
        <f t="shared" si="200"/>
        <v>0</v>
      </c>
      <c r="N1232" s="66">
        <f t="shared" si="201"/>
        <v>0</v>
      </c>
      <c r="R1232" s="66">
        <f t="shared" si="202"/>
        <v>0</v>
      </c>
      <c r="V1232" s="66">
        <f t="shared" si="203"/>
        <v>0</v>
      </c>
      <c r="W1232"/>
      <c r="X1232"/>
      <c r="Y1232" s="7"/>
      <c r="Z1232"/>
      <c r="AA1232"/>
      <c r="AE1232" s="37"/>
    </row>
    <row r="1233" spans="1:27" hidden="1" x14ac:dyDescent="0.2">
      <c r="A1233" s="6" t="s">
        <v>1053</v>
      </c>
      <c r="B1233" s="2">
        <f t="shared" si="198"/>
        <v>0</v>
      </c>
      <c r="C1233" s="2">
        <f t="shared" si="199"/>
        <v>1</v>
      </c>
      <c r="L1233" s="66">
        <f t="shared" si="200"/>
        <v>0</v>
      </c>
      <c r="N1233" s="66">
        <f t="shared" si="201"/>
        <v>0</v>
      </c>
      <c r="R1233" s="66">
        <f t="shared" si="202"/>
        <v>0</v>
      </c>
      <c r="V1233" s="66">
        <f t="shared" si="203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98"/>
        <v>0</v>
      </c>
      <c r="C1234" s="2">
        <f t="shared" si="199"/>
        <v>1</v>
      </c>
      <c r="L1234" s="66">
        <f t="shared" si="200"/>
        <v>0</v>
      </c>
      <c r="N1234" s="66">
        <f t="shared" si="201"/>
        <v>0</v>
      </c>
      <c r="R1234" s="66">
        <f t="shared" si="202"/>
        <v>0</v>
      </c>
      <c r="V1234" s="66">
        <f t="shared" si="203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98"/>
        <v>0</v>
      </c>
      <c r="C1235" s="2">
        <f t="shared" si="199"/>
        <v>1</v>
      </c>
      <c r="L1235" s="66">
        <f t="shared" si="200"/>
        <v>0</v>
      </c>
      <c r="N1235" s="66">
        <f t="shared" si="201"/>
        <v>0</v>
      </c>
      <c r="R1235" s="66">
        <f t="shared" si="202"/>
        <v>0</v>
      </c>
      <c r="V1235" s="66">
        <f t="shared" si="203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98"/>
        <v>0</v>
      </c>
      <c r="C1236" s="2">
        <f t="shared" si="199"/>
        <v>1</v>
      </c>
      <c r="L1236" s="66">
        <f t="shared" si="200"/>
        <v>0</v>
      </c>
      <c r="N1236" s="66">
        <f t="shared" si="201"/>
        <v>0</v>
      </c>
      <c r="R1236" s="66">
        <f t="shared" si="202"/>
        <v>0</v>
      </c>
      <c r="V1236" s="66">
        <f t="shared" si="203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98"/>
        <v>0</v>
      </c>
      <c r="C1237" s="2">
        <f t="shared" si="199"/>
        <v>1</v>
      </c>
      <c r="L1237" s="66">
        <f t="shared" si="200"/>
        <v>0</v>
      </c>
      <c r="N1237" s="66">
        <f t="shared" si="201"/>
        <v>0</v>
      </c>
      <c r="R1237" s="66">
        <f t="shared" si="202"/>
        <v>0</v>
      </c>
      <c r="V1237" s="66">
        <f t="shared" si="203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98"/>
        <v>0</v>
      </c>
      <c r="C1238" s="2">
        <f t="shared" si="199"/>
        <v>1</v>
      </c>
      <c r="L1238" s="66">
        <f t="shared" si="200"/>
        <v>0</v>
      </c>
      <c r="N1238" s="66">
        <f t="shared" si="201"/>
        <v>0</v>
      </c>
      <c r="R1238" s="66">
        <f t="shared" si="202"/>
        <v>0</v>
      </c>
      <c r="V1238" s="66">
        <f t="shared" si="203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98"/>
        <v>0</v>
      </c>
      <c r="C1239" s="2">
        <f t="shared" si="199"/>
        <v>1</v>
      </c>
      <c r="L1239" s="66">
        <f t="shared" si="200"/>
        <v>0</v>
      </c>
      <c r="N1239" s="66">
        <f t="shared" si="201"/>
        <v>0</v>
      </c>
      <c r="R1239" s="66">
        <f t="shared" si="202"/>
        <v>0</v>
      </c>
      <c r="V1239" s="66">
        <f t="shared" si="203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98"/>
        <v>0</v>
      </c>
      <c r="C1240" s="2">
        <f t="shared" si="199"/>
        <v>1</v>
      </c>
      <c r="L1240" s="66">
        <f t="shared" si="200"/>
        <v>0</v>
      </c>
      <c r="N1240" s="66">
        <f t="shared" si="201"/>
        <v>0</v>
      </c>
      <c r="R1240" s="66">
        <f t="shared" si="202"/>
        <v>0</v>
      </c>
      <c r="V1240" s="66">
        <f t="shared" si="203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98"/>
        <v>0</v>
      </c>
      <c r="C1241" s="2">
        <f t="shared" si="199"/>
        <v>1</v>
      </c>
      <c r="L1241" s="66">
        <f t="shared" si="200"/>
        <v>0</v>
      </c>
      <c r="N1241" s="66">
        <f t="shared" si="201"/>
        <v>0</v>
      </c>
      <c r="R1241" s="66">
        <f t="shared" si="202"/>
        <v>0</v>
      </c>
      <c r="V1241" s="66">
        <f t="shared" si="203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98"/>
        <v>0</v>
      </c>
      <c r="C1242" s="2">
        <f t="shared" si="199"/>
        <v>1</v>
      </c>
      <c r="L1242" s="66">
        <f t="shared" si="200"/>
        <v>0</v>
      </c>
      <c r="N1242" s="66">
        <f t="shared" si="201"/>
        <v>0</v>
      </c>
      <c r="R1242" s="66">
        <f t="shared" si="202"/>
        <v>0</v>
      </c>
      <c r="V1242" s="66">
        <f t="shared" si="203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98"/>
        <v>0</v>
      </c>
      <c r="C1243" s="2">
        <f t="shared" si="199"/>
        <v>1</v>
      </c>
      <c r="L1243" s="66">
        <f t="shared" si="200"/>
        <v>0</v>
      </c>
      <c r="N1243" s="66">
        <f t="shared" si="201"/>
        <v>0</v>
      </c>
      <c r="R1243" s="66">
        <f t="shared" si="202"/>
        <v>0</v>
      </c>
      <c r="V1243" s="66">
        <f t="shared" si="203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98"/>
        <v>0</v>
      </c>
      <c r="C1244" s="2">
        <f t="shared" si="199"/>
        <v>1</v>
      </c>
      <c r="L1244" s="66">
        <f t="shared" si="200"/>
        <v>0</v>
      </c>
      <c r="N1244" s="66">
        <f t="shared" si="201"/>
        <v>0</v>
      </c>
      <c r="R1244" s="66">
        <f t="shared" si="202"/>
        <v>0</v>
      </c>
      <c r="V1244" s="66">
        <f t="shared" si="203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98"/>
        <v>0</v>
      </c>
      <c r="C1245" s="2">
        <f t="shared" si="199"/>
        <v>1</v>
      </c>
      <c r="L1245" s="66">
        <f t="shared" si="200"/>
        <v>0</v>
      </c>
      <c r="N1245" s="66">
        <f t="shared" si="201"/>
        <v>0</v>
      </c>
      <c r="R1245" s="66">
        <f t="shared" si="202"/>
        <v>0</v>
      </c>
      <c r="V1245" s="66">
        <f t="shared" si="203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98"/>
        <v>0</v>
      </c>
      <c r="C1246" s="2">
        <f t="shared" si="199"/>
        <v>1</v>
      </c>
      <c r="L1246" s="66">
        <f t="shared" si="200"/>
        <v>0</v>
      </c>
      <c r="N1246" s="66">
        <f t="shared" si="201"/>
        <v>0</v>
      </c>
      <c r="R1246" s="66">
        <f t="shared" si="202"/>
        <v>0</v>
      </c>
      <c r="V1246" s="66">
        <f t="shared" si="203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98"/>
        <v>0</v>
      </c>
      <c r="C1247" s="2">
        <f t="shared" si="199"/>
        <v>1</v>
      </c>
      <c r="L1247" s="66">
        <f t="shared" si="200"/>
        <v>0</v>
      </c>
      <c r="N1247" s="66">
        <f t="shared" si="201"/>
        <v>0</v>
      </c>
      <c r="R1247" s="66">
        <f t="shared" si="202"/>
        <v>0</v>
      </c>
      <c r="V1247" s="66">
        <f t="shared" si="203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98"/>
        <v>0</v>
      </c>
      <c r="C1248" s="2">
        <f t="shared" si="199"/>
        <v>1</v>
      </c>
      <c r="L1248" s="66">
        <f t="shared" si="200"/>
        <v>0</v>
      </c>
      <c r="N1248" s="66">
        <f t="shared" si="201"/>
        <v>0</v>
      </c>
      <c r="R1248" s="66">
        <f t="shared" si="202"/>
        <v>0</v>
      </c>
      <c r="V1248" s="66">
        <f t="shared" si="203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98"/>
        <v>0</v>
      </c>
      <c r="C1249" s="2">
        <f t="shared" si="199"/>
        <v>1</v>
      </c>
      <c r="L1249" s="66">
        <f t="shared" si="200"/>
        <v>0</v>
      </c>
      <c r="N1249" s="66">
        <f t="shared" si="201"/>
        <v>0</v>
      </c>
      <c r="R1249" s="66">
        <f t="shared" si="202"/>
        <v>0</v>
      </c>
      <c r="V1249" s="66">
        <f t="shared" si="203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98"/>
        <v>0</v>
      </c>
      <c r="C1250" s="2">
        <f t="shared" si="199"/>
        <v>1</v>
      </c>
      <c r="L1250" s="66">
        <f t="shared" si="200"/>
        <v>0</v>
      </c>
      <c r="N1250" s="66">
        <f t="shared" si="201"/>
        <v>0</v>
      </c>
      <c r="R1250" s="66">
        <f t="shared" si="202"/>
        <v>0</v>
      </c>
      <c r="V1250" s="66">
        <f t="shared" si="203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98"/>
        <v>0</v>
      </c>
      <c r="C1251" s="2">
        <f t="shared" si="199"/>
        <v>1</v>
      </c>
      <c r="L1251" s="66">
        <f t="shared" si="200"/>
        <v>0</v>
      </c>
      <c r="N1251" s="66">
        <f t="shared" si="201"/>
        <v>0</v>
      </c>
      <c r="R1251" s="66">
        <f t="shared" si="202"/>
        <v>0</v>
      </c>
      <c r="V1251" s="66">
        <f t="shared" si="203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98"/>
        <v>0</v>
      </c>
      <c r="C1252" s="2">
        <f t="shared" si="199"/>
        <v>1</v>
      </c>
      <c r="L1252" s="66">
        <f t="shared" si="200"/>
        <v>0</v>
      </c>
      <c r="N1252" s="66">
        <f t="shared" si="201"/>
        <v>0</v>
      </c>
      <c r="R1252" s="66">
        <f t="shared" si="202"/>
        <v>0</v>
      </c>
      <c r="V1252" s="66">
        <f t="shared" si="203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98"/>
        <v>0</v>
      </c>
      <c r="C1253" s="2">
        <f t="shared" si="199"/>
        <v>1</v>
      </c>
      <c r="L1253" s="66">
        <f t="shared" si="200"/>
        <v>0</v>
      </c>
      <c r="N1253" s="66">
        <f t="shared" si="201"/>
        <v>0</v>
      </c>
      <c r="R1253" s="66">
        <f t="shared" si="202"/>
        <v>0</v>
      </c>
      <c r="V1253" s="66">
        <f t="shared" si="203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98"/>
        <v>0</v>
      </c>
      <c r="C1254" s="2">
        <f t="shared" si="199"/>
        <v>1</v>
      </c>
      <c r="L1254" s="66">
        <f t="shared" si="200"/>
        <v>0</v>
      </c>
      <c r="N1254" s="66">
        <f t="shared" si="201"/>
        <v>0</v>
      </c>
      <c r="R1254" s="66">
        <f t="shared" si="202"/>
        <v>0</v>
      </c>
      <c r="V1254" s="66">
        <f t="shared" si="203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98"/>
        <v>0</v>
      </c>
      <c r="C1255" s="2">
        <f t="shared" si="199"/>
        <v>1</v>
      </c>
      <c r="L1255" s="66">
        <f t="shared" si="200"/>
        <v>0</v>
      </c>
      <c r="N1255" s="66">
        <f t="shared" si="201"/>
        <v>0</v>
      </c>
      <c r="R1255" s="66">
        <f t="shared" si="202"/>
        <v>0</v>
      </c>
      <c r="V1255" s="66">
        <f t="shared" si="203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98"/>
        <v>0</v>
      </c>
      <c r="C1256" s="2">
        <f t="shared" si="199"/>
        <v>1</v>
      </c>
      <c r="L1256" s="66">
        <f t="shared" si="200"/>
        <v>0</v>
      </c>
      <c r="N1256" s="66">
        <f t="shared" si="201"/>
        <v>0</v>
      </c>
      <c r="R1256" s="66">
        <f t="shared" si="202"/>
        <v>0</v>
      </c>
      <c r="V1256" s="66">
        <f t="shared" si="203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98"/>
        <v>0</v>
      </c>
      <c r="C1257" s="2">
        <f t="shared" si="199"/>
        <v>1</v>
      </c>
      <c r="L1257" s="66">
        <f t="shared" si="200"/>
        <v>0</v>
      </c>
      <c r="N1257" s="66">
        <f t="shared" si="201"/>
        <v>0</v>
      </c>
      <c r="R1257" s="66">
        <f t="shared" si="202"/>
        <v>0</v>
      </c>
      <c r="V1257" s="66">
        <f t="shared" si="203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98"/>
        <v>0</v>
      </c>
      <c r="C1258" s="2">
        <f t="shared" si="199"/>
        <v>1</v>
      </c>
      <c r="L1258" s="66">
        <f t="shared" si="200"/>
        <v>0</v>
      </c>
      <c r="N1258" s="66">
        <f t="shared" si="201"/>
        <v>0</v>
      </c>
      <c r="R1258" s="66">
        <f t="shared" si="202"/>
        <v>0</v>
      </c>
      <c r="V1258" s="66">
        <f t="shared" si="203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98"/>
        <v>0</v>
      </c>
      <c r="C1259" s="2">
        <f t="shared" si="199"/>
        <v>1</v>
      </c>
      <c r="L1259" s="66">
        <f t="shared" si="200"/>
        <v>0</v>
      </c>
      <c r="N1259" s="66">
        <f t="shared" si="201"/>
        <v>0</v>
      </c>
      <c r="R1259" s="66">
        <f t="shared" si="202"/>
        <v>0</v>
      </c>
      <c r="V1259" s="66">
        <f t="shared" si="203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98"/>
        <v>0</v>
      </c>
      <c r="C1260" s="2">
        <f t="shared" si="199"/>
        <v>1</v>
      </c>
      <c r="L1260" s="66">
        <f t="shared" si="200"/>
        <v>0</v>
      </c>
      <c r="N1260" s="66">
        <f t="shared" si="201"/>
        <v>0</v>
      </c>
      <c r="R1260" s="66">
        <f t="shared" si="202"/>
        <v>0</v>
      </c>
      <c r="V1260" s="66">
        <f t="shared" si="203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98"/>
        <v>0</v>
      </c>
      <c r="C1261" s="2">
        <f t="shared" si="199"/>
        <v>1</v>
      </c>
      <c r="L1261" s="66">
        <f t="shared" si="200"/>
        <v>0</v>
      </c>
      <c r="N1261" s="66">
        <f t="shared" si="201"/>
        <v>0</v>
      </c>
      <c r="R1261" s="66">
        <f t="shared" si="202"/>
        <v>0</v>
      </c>
      <c r="V1261" s="66">
        <f t="shared" si="203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98"/>
        <v>0</v>
      </c>
      <c r="C1262" s="2">
        <f t="shared" si="199"/>
        <v>1</v>
      </c>
      <c r="L1262" s="66">
        <f t="shared" si="200"/>
        <v>0</v>
      </c>
      <c r="N1262" s="66">
        <f t="shared" si="201"/>
        <v>0</v>
      </c>
      <c r="R1262" s="66">
        <f t="shared" si="202"/>
        <v>0</v>
      </c>
      <c r="V1262" s="66">
        <f t="shared" si="203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98"/>
        <v>0</v>
      </c>
      <c r="C1263" s="2">
        <f t="shared" si="199"/>
        <v>1</v>
      </c>
      <c r="L1263" s="66">
        <f t="shared" si="200"/>
        <v>0</v>
      </c>
      <c r="N1263" s="66">
        <f t="shared" si="201"/>
        <v>0</v>
      </c>
      <c r="R1263" s="66">
        <f t="shared" si="202"/>
        <v>0</v>
      </c>
      <c r="V1263" s="66">
        <f t="shared" si="203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98"/>
        <v>0</v>
      </c>
      <c r="C1264" s="2">
        <f t="shared" si="199"/>
        <v>1</v>
      </c>
      <c r="L1264" s="66">
        <f t="shared" si="200"/>
        <v>0</v>
      </c>
      <c r="N1264" s="66">
        <f t="shared" si="201"/>
        <v>0</v>
      </c>
      <c r="R1264" s="66">
        <f t="shared" si="202"/>
        <v>0</v>
      </c>
      <c r="V1264" s="66">
        <f t="shared" si="203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98"/>
        <v>0</v>
      </c>
      <c r="C1265" s="2">
        <f t="shared" si="199"/>
        <v>1</v>
      </c>
      <c r="L1265" s="66">
        <f t="shared" si="200"/>
        <v>0</v>
      </c>
      <c r="N1265" s="66">
        <f t="shared" si="201"/>
        <v>0</v>
      </c>
      <c r="R1265" s="66">
        <f t="shared" si="202"/>
        <v>0</v>
      </c>
      <c r="V1265" s="66">
        <f t="shared" si="203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98"/>
        <v>0</v>
      </c>
      <c r="C1266" s="2">
        <f t="shared" si="199"/>
        <v>1</v>
      </c>
      <c r="L1266" s="66">
        <f t="shared" si="200"/>
        <v>0</v>
      </c>
      <c r="N1266" s="66">
        <f t="shared" si="201"/>
        <v>0</v>
      </c>
      <c r="R1266" s="66">
        <f t="shared" si="202"/>
        <v>0</v>
      </c>
      <c r="V1266" s="66">
        <f t="shared" si="203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98"/>
        <v>0</v>
      </c>
      <c r="C1267" s="2">
        <f t="shared" si="199"/>
        <v>1</v>
      </c>
      <c r="L1267" s="66">
        <f t="shared" si="200"/>
        <v>0</v>
      </c>
      <c r="N1267" s="66">
        <f t="shared" si="201"/>
        <v>0</v>
      </c>
      <c r="R1267" s="66">
        <f t="shared" si="202"/>
        <v>0</v>
      </c>
      <c r="V1267" s="66">
        <f t="shared" si="203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98"/>
        <v>0</v>
      </c>
      <c r="C1268" s="2">
        <f t="shared" si="199"/>
        <v>1</v>
      </c>
      <c r="L1268" s="66">
        <f t="shared" si="200"/>
        <v>0</v>
      </c>
      <c r="N1268" s="66">
        <f t="shared" si="201"/>
        <v>0</v>
      </c>
      <c r="R1268" s="66">
        <f t="shared" si="202"/>
        <v>0</v>
      </c>
      <c r="V1268" s="66">
        <f t="shared" si="203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98"/>
        <v>0</v>
      </c>
      <c r="C1269" s="2">
        <f t="shared" si="199"/>
        <v>1</v>
      </c>
      <c r="L1269" s="66">
        <f t="shared" si="200"/>
        <v>0</v>
      </c>
      <c r="N1269" s="66">
        <f t="shared" si="201"/>
        <v>0</v>
      </c>
      <c r="R1269" s="66">
        <f t="shared" si="202"/>
        <v>0</v>
      </c>
      <c r="V1269" s="66">
        <f t="shared" si="203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98"/>
        <v>0</v>
      </c>
      <c r="C1270" s="2">
        <f t="shared" si="199"/>
        <v>1</v>
      </c>
      <c r="L1270" s="66">
        <f t="shared" si="200"/>
        <v>0</v>
      </c>
      <c r="N1270" s="66">
        <f t="shared" si="201"/>
        <v>0</v>
      </c>
      <c r="R1270" s="66">
        <f t="shared" si="202"/>
        <v>0</v>
      </c>
      <c r="V1270" s="66">
        <f t="shared" si="203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98"/>
        <v>0</v>
      </c>
      <c r="C1271" s="2">
        <f t="shared" si="199"/>
        <v>1</v>
      </c>
      <c r="L1271" s="66">
        <f t="shared" si="200"/>
        <v>0</v>
      </c>
      <c r="N1271" s="66">
        <f t="shared" si="201"/>
        <v>0</v>
      </c>
      <c r="R1271" s="66">
        <f t="shared" si="202"/>
        <v>0</v>
      </c>
      <c r="V1271" s="66">
        <f t="shared" si="203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98"/>
        <v>0</v>
      </c>
      <c r="C1272" s="2">
        <f t="shared" si="199"/>
        <v>1</v>
      </c>
      <c r="L1272" s="66">
        <f t="shared" si="200"/>
        <v>0</v>
      </c>
      <c r="N1272" s="66">
        <f t="shared" si="201"/>
        <v>0</v>
      </c>
      <c r="R1272" s="66">
        <f t="shared" si="202"/>
        <v>0</v>
      </c>
      <c r="V1272" s="66">
        <f t="shared" si="203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98"/>
        <v>0</v>
      </c>
      <c r="C1273" s="2">
        <f t="shared" si="199"/>
        <v>1</v>
      </c>
      <c r="L1273" s="66">
        <f t="shared" si="200"/>
        <v>0</v>
      </c>
      <c r="N1273" s="66">
        <f t="shared" si="201"/>
        <v>0</v>
      </c>
      <c r="R1273" s="66">
        <f t="shared" si="202"/>
        <v>0</v>
      </c>
      <c r="V1273" s="66">
        <f t="shared" si="203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98"/>
        <v>0</v>
      </c>
      <c r="C1274" s="2">
        <f t="shared" si="199"/>
        <v>1</v>
      </c>
      <c r="L1274" s="66">
        <f t="shared" si="200"/>
        <v>0</v>
      </c>
      <c r="N1274" s="66">
        <f t="shared" si="201"/>
        <v>0</v>
      </c>
      <c r="R1274" s="66">
        <f t="shared" si="202"/>
        <v>0</v>
      </c>
      <c r="V1274" s="66">
        <f t="shared" si="203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98"/>
        <v>0</v>
      </c>
      <c r="C1275" s="2">
        <f t="shared" si="199"/>
        <v>1</v>
      </c>
      <c r="L1275" s="66">
        <f t="shared" si="200"/>
        <v>0</v>
      </c>
      <c r="N1275" s="66">
        <f t="shared" si="201"/>
        <v>0</v>
      </c>
      <c r="R1275" s="66">
        <f t="shared" si="202"/>
        <v>0</v>
      </c>
      <c r="V1275" s="66">
        <f t="shared" si="203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98"/>
        <v>0</v>
      </c>
      <c r="C1276" s="2">
        <f t="shared" si="199"/>
        <v>1</v>
      </c>
      <c r="L1276" s="66">
        <f t="shared" si="200"/>
        <v>0</v>
      </c>
      <c r="N1276" s="66">
        <f t="shared" si="201"/>
        <v>0</v>
      </c>
      <c r="R1276" s="66">
        <f t="shared" si="202"/>
        <v>0</v>
      </c>
      <c r="V1276" s="66">
        <f t="shared" si="203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98"/>
        <v>0</v>
      </c>
      <c r="C1277" s="2">
        <f t="shared" si="199"/>
        <v>1</v>
      </c>
      <c r="L1277" s="66">
        <f t="shared" si="200"/>
        <v>0</v>
      </c>
      <c r="N1277" s="66">
        <f t="shared" si="201"/>
        <v>0</v>
      </c>
      <c r="R1277" s="66">
        <f t="shared" si="202"/>
        <v>0</v>
      </c>
      <c r="V1277" s="66">
        <f t="shared" si="203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98"/>
        <v>0</v>
      </c>
      <c r="C1278" s="2">
        <f t="shared" si="199"/>
        <v>1</v>
      </c>
      <c r="L1278" s="66">
        <f t="shared" si="200"/>
        <v>0</v>
      </c>
      <c r="N1278" s="66">
        <f t="shared" si="201"/>
        <v>0</v>
      </c>
      <c r="R1278" s="66">
        <f t="shared" si="202"/>
        <v>0</v>
      </c>
      <c r="V1278" s="66">
        <f t="shared" si="203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98"/>
        <v>0</v>
      </c>
      <c r="C1279" s="2">
        <f t="shared" si="199"/>
        <v>1</v>
      </c>
      <c r="L1279" s="66">
        <f t="shared" si="200"/>
        <v>0</v>
      </c>
      <c r="N1279" s="66">
        <f t="shared" si="201"/>
        <v>0</v>
      </c>
      <c r="R1279" s="66">
        <f t="shared" si="202"/>
        <v>0</v>
      </c>
      <c r="V1279" s="66">
        <f t="shared" si="203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98"/>
        <v>0</v>
      </c>
      <c r="C1280" s="2">
        <f t="shared" si="199"/>
        <v>1</v>
      </c>
      <c r="L1280" s="66">
        <f t="shared" si="200"/>
        <v>0</v>
      </c>
      <c r="N1280" s="66">
        <f t="shared" si="201"/>
        <v>0</v>
      </c>
      <c r="R1280" s="66">
        <f t="shared" si="202"/>
        <v>0</v>
      </c>
      <c r="V1280" s="66">
        <f t="shared" si="203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98"/>
        <v>0</v>
      </c>
      <c r="C1281" s="2">
        <f t="shared" si="199"/>
        <v>1</v>
      </c>
      <c r="L1281" s="66">
        <f t="shared" si="200"/>
        <v>0</v>
      </c>
      <c r="N1281" s="66">
        <f t="shared" si="201"/>
        <v>0</v>
      </c>
      <c r="R1281" s="66">
        <f t="shared" si="202"/>
        <v>0</v>
      </c>
      <c r="V1281" s="66">
        <f t="shared" si="203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98"/>
        <v>0</v>
      </c>
      <c r="C1282" s="2">
        <f t="shared" si="199"/>
        <v>1</v>
      </c>
      <c r="L1282" s="66">
        <f t="shared" si="200"/>
        <v>0</v>
      </c>
      <c r="N1282" s="66">
        <f t="shared" si="201"/>
        <v>0</v>
      </c>
      <c r="R1282" s="66">
        <f t="shared" si="202"/>
        <v>0</v>
      </c>
      <c r="V1282" s="66">
        <f t="shared" si="203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8"/>
        <v>0</v>
      </c>
      <c r="C1283" s="2">
        <f t="shared" si="199"/>
        <v>1</v>
      </c>
      <c r="L1283" s="66">
        <f t="shared" si="200"/>
        <v>0</v>
      </c>
      <c r="N1283" s="66">
        <f t="shared" si="201"/>
        <v>0</v>
      </c>
      <c r="R1283" s="66">
        <f t="shared" si="202"/>
        <v>0</v>
      </c>
      <c r="V1283" s="66">
        <f t="shared" si="203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8"/>
        <v>0</v>
      </c>
      <c r="C1284" s="2">
        <f t="shared" si="199"/>
        <v>1</v>
      </c>
      <c r="L1284" s="66">
        <f t="shared" si="200"/>
        <v>0</v>
      </c>
      <c r="N1284" s="66">
        <f t="shared" si="201"/>
        <v>0</v>
      </c>
      <c r="R1284" s="66">
        <f t="shared" si="202"/>
        <v>0</v>
      </c>
      <c r="V1284" s="66">
        <f t="shared" si="203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8"/>
        <v>0</v>
      </c>
      <c r="C1285" s="2">
        <f t="shared" si="199"/>
        <v>1</v>
      </c>
      <c r="L1285" s="66">
        <f t="shared" si="200"/>
        <v>0</v>
      </c>
      <c r="N1285" s="66">
        <f t="shared" si="201"/>
        <v>0</v>
      </c>
      <c r="R1285" s="66">
        <f t="shared" si="202"/>
        <v>0</v>
      </c>
      <c r="V1285" s="66">
        <f t="shared" si="203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8"/>
        <v>0</v>
      </c>
      <c r="C1286" s="2">
        <f t="shared" si="199"/>
        <v>1</v>
      </c>
      <c r="L1286" s="66">
        <f t="shared" si="200"/>
        <v>0</v>
      </c>
      <c r="N1286" s="66">
        <f t="shared" si="201"/>
        <v>0</v>
      </c>
      <c r="R1286" s="66">
        <f t="shared" si="202"/>
        <v>0</v>
      </c>
      <c r="V1286" s="66">
        <f t="shared" si="203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8"/>
        <v>0</v>
      </c>
      <c r="C1287" s="2">
        <f t="shared" si="199"/>
        <v>1</v>
      </c>
      <c r="L1287" s="66">
        <f t="shared" si="200"/>
        <v>0</v>
      </c>
      <c r="N1287" s="66">
        <f t="shared" si="201"/>
        <v>0</v>
      </c>
      <c r="R1287" s="66">
        <f t="shared" si="202"/>
        <v>0</v>
      </c>
      <c r="V1287" s="66">
        <f t="shared" si="203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8"/>
        <v>0</v>
      </c>
      <c r="C1288" s="2">
        <f t="shared" si="199"/>
        <v>1</v>
      </c>
      <c r="L1288" s="66">
        <f t="shared" si="200"/>
        <v>0</v>
      </c>
      <c r="N1288" s="66">
        <f t="shared" si="201"/>
        <v>0</v>
      </c>
      <c r="R1288" s="66">
        <f t="shared" si="202"/>
        <v>0</v>
      </c>
      <c r="V1288" s="66">
        <f t="shared" si="203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8"/>
        <v>0</v>
      </c>
      <c r="C1289" s="2">
        <f t="shared" si="199"/>
        <v>1</v>
      </c>
      <c r="L1289" s="66">
        <f t="shared" si="200"/>
        <v>0</v>
      </c>
      <c r="N1289" s="66">
        <f t="shared" si="201"/>
        <v>0</v>
      </c>
      <c r="R1289" s="66">
        <f t="shared" si="202"/>
        <v>0</v>
      </c>
      <c r="V1289" s="66">
        <f t="shared" si="203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8"/>
        <v>0</v>
      </c>
      <c r="C1290" s="2">
        <f t="shared" si="199"/>
        <v>1</v>
      </c>
      <c r="L1290" s="66">
        <f t="shared" si="200"/>
        <v>0</v>
      </c>
      <c r="N1290" s="66">
        <f t="shared" si="201"/>
        <v>0</v>
      </c>
      <c r="R1290" s="66">
        <f t="shared" si="202"/>
        <v>0</v>
      </c>
      <c r="V1290" s="66">
        <f t="shared" si="203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8"/>
        <v>0</v>
      </c>
      <c r="C1291" s="2">
        <f t="shared" si="199"/>
        <v>1</v>
      </c>
      <c r="L1291" s="66">
        <f t="shared" si="200"/>
        <v>0</v>
      </c>
      <c r="N1291" s="66">
        <f t="shared" si="201"/>
        <v>0</v>
      </c>
      <c r="R1291" s="66">
        <f t="shared" si="202"/>
        <v>0</v>
      </c>
      <c r="V1291" s="66">
        <f t="shared" si="203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8"/>
        <v>0</v>
      </c>
      <c r="C1292" s="2">
        <f t="shared" si="199"/>
        <v>1</v>
      </c>
      <c r="L1292" s="66">
        <f t="shared" si="200"/>
        <v>0</v>
      </c>
      <c r="N1292" s="66">
        <f t="shared" si="201"/>
        <v>0</v>
      </c>
      <c r="R1292" s="66">
        <f t="shared" si="202"/>
        <v>0</v>
      </c>
      <c r="V1292" s="66">
        <f t="shared" si="203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204">+L1293+N1293+R1293+V1293+X1293</f>
        <v>0</v>
      </c>
      <c r="C1293" s="2">
        <f t="shared" ref="C1293:C1356" si="205">RANK(B1293,B$1214:B$1412,0)</f>
        <v>1</v>
      </c>
      <c r="L1293" s="66">
        <f t="shared" ref="L1293:L1356" si="206">IF(AND(I1293&lt;1,J1293&lt;1,K1293&lt;1),0,IF(250+((150-(I1293*60+J1293))*2)&lt;0,0,IF(K1293&lt;50,250+((150-(I1293*60+J1293))*2),IF(K1293&gt;49,250+((150-(I1293*60+J1293))*2)-1,250+((150-(I1293*60+J1293))*2)))))</f>
        <v>0</v>
      </c>
      <c r="N1293" s="66">
        <f t="shared" ref="N1293:N1356" si="207">IF(M1293&lt;89,0,250+((M1293-172)*3))</f>
        <v>0</v>
      </c>
      <c r="R1293" s="66">
        <f t="shared" ref="R1293:R1356" si="208">IF(AND(O1293&lt;1,P1293&lt;1,Q1293&lt;1),0,IF(250+((540-(O1293*60+P1293))*1)&lt;0,0,250+((540-(O1293*60+P1293))*1)))</f>
        <v>0</v>
      </c>
      <c r="V1293" s="66">
        <f t="shared" ref="V1293:V1356" si="209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204"/>
        <v>0</v>
      </c>
      <c r="C1294" s="2">
        <f t="shared" si="205"/>
        <v>1</v>
      </c>
      <c r="L1294" s="66">
        <f t="shared" si="206"/>
        <v>0</v>
      </c>
      <c r="N1294" s="66">
        <f t="shared" si="207"/>
        <v>0</v>
      </c>
      <c r="R1294" s="66">
        <f t="shared" si="208"/>
        <v>0</v>
      </c>
      <c r="V1294" s="66">
        <f t="shared" si="209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204"/>
        <v>0</v>
      </c>
      <c r="C1295" s="2">
        <f t="shared" si="205"/>
        <v>1</v>
      </c>
      <c r="L1295" s="66">
        <f t="shared" si="206"/>
        <v>0</v>
      </c>
      <c r="N1295" s="66">
        <f t="shared" si="207"/>
        <v>0</v>
      </c>
      <c r="R1295" s="66">
        <f t="shared" si="208"/>
        <v>0</v>
      </c>
      <c r="V1295" s="66">
        <f t="shared" si="209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204"/>
        <v>0</v>
      </c>
      <c r="C1296" s="2">
        <f t="shared" si="205"/>
        <v>1</v>
      </c>
      <c r="L1296" s="66">
        <f t="shared" si="206"/>
        <v>0</v>
      </c>
      <c r="N1296" s="66">
        <f t="shared" si="207"/>
        <v>0</v>
      </c>
      <c r="R1296" s="66">
        <f t="shared" si="208"/>
        <v>0</v>
      </c>
      <c r="V1296" s="66">
        <f t="shared" si="209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204"/>
        <v>0</v>
      </c>
      <c r="C1297" s="2">
        <f t="shared" si="205"/>
        <v>1</v>
      </c>
      <c r="L1297" s="66">
        <f t="shared" si="206"/>
        <v>0</v>
      </c>
      <c r="N1297" s="66">
        <f t="shared" si="207"/>
        <v>0</v>
      </c>
      <c r="R1297" s="66">
        <f t="shared" si="208"/>
        <v>0</v>
      </c>
      <c r="V1297" s="66">
        <f t="shared" si="209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04"/>
        <v>0</v>
      </c>
      <c r="C1298" s="2">
        <f t="shared" si="205"/>
        <v>1</v>
      </c>
      <c r="L1298" s="66">
        <f t="shared" si="206"/>
        <v>0</v>
      </c>
      <c r="N1298" s="66">
        <f t="shared" si="207"/>
        <v>0</v>
      </c>
      <c r="R1298" s="66">
        <f t="shared" si="208"/>
        <v>0</v>
      </c>
      <c r="V1298" s="66">
        <f t="shared" si="209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04"/>
        <v>0</v>
      </c>
      <c r="C1299" s="2">
        <f t="shared" si="205"/>
        <v>1</v>
      </c>
      <c r="L1299" s="66">
        <f t="shared" si="206"/>
        <v>0</v>
      </c>
      <c r="N1299" s="66">
        <f t="shared" si="207"/>
        <v>0</v>
      </c>
      <c r="R1299" s="66">
        <f t="shared" si="208"/>
        <v>0</v>
      </c>
      <c r="V1299" s="66">
        <f t="shared" si="209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04"/>
        <v>0</v>
      </c>
      <c r="C1300" s="2">
        <f t="shared" si="205"/>
        <v>1</v>
      </c>
      <c r="L1300" s="66">
        <f t="shared" si="206"/>
        <v>0</v>
      </c>
      <c r="N1300" s="66">
        <f t="shared" si="207"/>
        <v>0</v>
      </c>
      <c r="R1300" s="66">
        <f t="shared" si="208"/>
        <v>0</v>
      </c>
      <c r="V1300" s="66">
        <f t="shared" si="209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04"/>
        <v>0</v>
      </c>
      <c r="C1301" s="2">
        <f t="shared" si="205"/>
        <v>1</v>
      </c>
      <c r="L1301" s="66">
        <f t="shared" si="206"/>
        <v>0</v>
      </c>
      <c r="N1301" s="66">
        <f t="shared" si="207"/>
        <v>0</v>
      </c>
      <c r="R1301" s="66">
        <f t="shared" si="208"/>
        <v>0</v>
      </c>
      <c r="V1301" s="66">
        <f t="shared" si="209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04"/>
        <v>0</v>
      </c>
      <c r="C1302" s="2">
        <f t="shared" si="205"/>
        <v>1</v>
      </c>
      <c r="L1302" s="66">
        <f t="shared" si="206"/>
        <v>0</v>
      </c>
      <c r="N1302" s="66">
        <f t="shared" si="207"/>
        <v>0</v>
      </c>
      <c r="R1302" s="66">
        <f t="shared" si="208"/>
        <v>0</v>
      </c>
      <c r="V1302" s="66">
        <f t="shared" si="209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04"/>
        <v>0</v>
      </c>
      <c r="C1303" s="2">
        <f t="shared" si="205"/>
        <v>1</v>
      </c>
      <c r="L1303" s="66">
        <f t="shared" si="206"/>
        <v>0</v>
      </c>
      <c r="N1303" s="66">
        <f t="shared" si="207"/>
        <v>0</v>
      </c>
      <c r="R1303" s="66">
        <f t="shared" si="208"/>
        <v>0</v>
      </c>
      <c r="V1303" s="66">
        <f t="shared" si="209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04"/>
        <v>0</v>
      </c>
      <c r="C1304" s="2">
        <f t="shared" si="205"/>
        <v>1</v>
      </c>
      <c r="L1304" s="66">
        <f t="shared" si="206"/>
        <v>0</v>
      </c>
      <c r="N1304" s="66">
        <f t="shared" si="207"/>
        <v>0</v>
      </c>
      <c r="R1304" s="66">
        <f t="shared" si="208"/>
        <v>0</v>
      </c>
      <c r="V1304" s="66">
        <f t="shared" si="209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04"/>
        <v>0</v>
      </c>
      <c r="C1305" s="2">
        <f t="shared" si="205"/>
        <v>1</v>
      </c>
      <c r="L1305" s="66">
        <f t="shared" si="206"/>
        <v>0</v>
      </c>
      <c r="N1305" s="66">
        <f t="shared" si="207"/>
        <v>0</v>
      </c>
      <c r="R1305" s="66">
        <f t="shared" si="208"/>
        <v>0</v>
      </c>
      <c r="V1305" s="66">
        <f t="shared" si="209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04"/>
        <v>0</v>
      </c>
      <c r="C1306" s="2">
        <f t="shared" si="205"/>
        <v>1</v>
      </c>
      <c r="L1306" s="66">
        <f t="shared" si="206"/>
        <v>0</v>
      </c>
      <c r="N1306" s="66">
        <f t="shared" si="207"/>
        <v>0</v>
      </c>
      <c r="R1306" s="66">
        <f t="shared" si="208"/>
        <v>0</v>
      </c>
      <c r="V1306" s="66">
        <f t="shared" si="209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04"/>
        <v>0</v>
      </c>
      <c r="C1307" s="2">
        <f t="shared" si="205"/>
        <v>1</v>
      </c>
      <c r="L1307" s="66">
        <f t="shared" si="206"/>
        <v>0</v>
      </c>
      <c r="N1307" s="66">
        <f t="shared" si="207"/>
        <v>0</v>
      </c>
      <c r="R1307" s="66">
        <f t="shared" si="208"/>
        <v>0</v>
      </c>
      <c r="V1307" s="66">
        <f t="shared" si="209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04"/>
        <v>0</v>
      </c>
      <c r="C1308" s="2">
        <f t="shared" si="205"/>
        <v>1</v>
      </c>
      <c r="L1308" s="66">
        <f t="shared" si="206"/>
        <v>0</v>
      </c>
      <c r="N1308" s="66">
        <f t="shared" si="207"/>
        <v>0</v>
      </c>
      <c r="R1308" s="66">
        <f t="shared" si="208"/>
        <v>0</v>
      </c>
      <c r="V1308" s="66">
        <f t="shared" si="209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04"/>
        <v>0</v>
      </c>
      <c r="C1309" s="2">
        <f t="shared" si="205"/>
        <v>1</v>
      </c>
      <c r="L1309" s="66">
        <f t="shared" si="206"/>
        <v>0</v>
      </c>
      <c r="N1309" s="66">
        <f t="shared" si="207"/>
        <v>0</v>
      </c>
      <c r="R1309" s="66">
        <f t="shared" si="208"/>
        <v>0</v>
      </c>
      <c r="V1309" s="66">
        <f t="shared" si="209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04"/>
        <v>0</v>
      </c>
      <c r="C1310" s="2">
        <f t="shared" si="205"/>
        <v>1</v>
      </c>
      <c r="L1310" s="66">
        <f t="shared" si="206"/>
        <v>0</v>
      </c>
      <c r="N1310" s="66">
        <f t="shared" si="207"/>
        <v>0</v>
      </c>
      <c r="R1310" s="66">
        <f t="shared" si="208"/>
        <v>0</v>
      </c>
      <c r="V1310" s="66">
        <f t="shared" si="209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04"/>
        <v>0</v>
      </c>
      <c r="C1311" s="2">
        <f t="shared" si="205"/>
        <v>1</v>
      </c>
      <c r="L1311" s="66">
        <f t="shared" si="206"/>
        <v>0</v>
      </c>
      <c r="N1311" s="66">
        <f t="shared" si="207"/>
        <v>0</v>
      </c>
      <c r="R1311" s="66">
        <f t="shared" si="208"/>
        <v>0</v>
      </c>
      <c r="V1311" s="66">
        <f t="shared" si="209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04"/>
        <v>0</v>
      </c>
      <c r="C1312" s="2">
        <f t="shared" si="205"/>
        <v>1</v>
      </c>
      <c r="L1312" s="66">
        <f t="shared" si="206"/>
        <v>0</v>
      </c>
      <c r="N1312" s="66">
        <f t="shared" si="207"/>
        <v>0</v>
      </c>
      <c r="R1312" s="66">
        <f t="shared" si="208"/>
        <v>0</v>
      </c>
      <c r="V1312" s="66">
        <f t="shared" si="209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04"/>
        <v>0</v>
      </c>
      <c r="C1313" s="2">
        <f t="shared" si="205"/>
        <v>1</v>
      </c>
      <c r="L1313" s="66">
        <f t="shared" si="206"/>
        <v>0</v>
      </c>
      <c r="N1313" s="66">
        <f t="shared" si="207"/>
        <v>0</v>
      </c>
      <c r="R1313" s="66">
        <f t="shared" si="208"/>
        <v>0</v>
      </c>
      <c r="V1313" s="66">
        <f t="shared" si="209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04"/>
        <v>0</v>
      </c>
      <c r="C1314" s="2">
        <f t="shared" si="205"/>
        <v>1</v>
      </c>
      <c r="L1314" s="66">
        <f t="shared" si="206"/>
        <v>0</v>
      </c>
      <c r="N1314" s="66">
        <f t="shared" si="207"/>
        <v>0</v>
      </c>
      <c r="R1314" s="66">
        <f t="shared" si="208"/>
        <v>0</v>
      </c>
      <c r="V1314" s="66">
        <f t="shared" si="209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04"/>
        <v>0</v>
      </c>
      <c r="C1315" s="2">
        <f t="shared" si="205"/>
        <v>1</v>
      </c>
      <c r="L1315" s="66">
        <f t="shared" si="206"/>
        <v>0</v>
      </c>
      <c r="N1315" s="66">
        <f t="shared" si="207"/>
        <v>0</v>
      </c>
      <c r="R1315" s="66">
        <f t="shared" si="208"/>
        <v>0</v>
      </c>
      <c r="V1315" s="66">
        <f t="shared" si="209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04"/>
        <v>0</v>
      </c>
      <c r="C1316" s="2">
        <f t="shared" si="205"/>
        <v>1</v>
      </c>
      <c r="L1316" s="66">
        <f t="shared" si="206"/>
        <v>0</v>
      </c>
      <c r="N1316" s="66">
        <f t="shared" si="207"/>
        <v>0</v>
      </c>
      <c r="R1316" s="66">
        <f t="shared" si="208"/>
        <v>0</v>
      </c>
      <c r="V1316" s="66">
        <f t="shared" si="209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04"/>
        <v>0</v>
      </c>
      <c r="C1317" s="2">
        <f t="shared" si="205"/>
        <v>1</v>
      </c>
      <c r="L1317" s="66">
        <f t="shared" si="206"/>
        <v>0</v>
      </c>
      <c r="N1317" s="66">
        <f t="shared" si="207"/>
        <v>0</v>
      </c>
      <c r="R1317" s="66">
        <f t="shared" si="208"/>
        <v>0</v>
      </c>
      <c r="V1317" s="66">
        <f t="shared" si="209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04"/>
        <v>0</v>
      </c>
      <c r="C1318" s="2">
        <f t="shared" si="205"/>
        <v>1</v>
      </c>
      <c r="L1318" s="66">
        <f t="shared" si="206"/>
        <v>0</v>
      </c>
      <c r="N1318" s="66">
        <f t="shared" si="207"/>
        <v>0</v>
      </c>
      <c r="R1318" s="66">
        <f t="shared" si="208"/>
        <v>0</v>
      </c>
      <c r="V1318" s="66">
        <f t="shared" si="209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04"/>
        <v>0</v>
      </c>
      <c r="C1319" s="2">
        <f t="shared" si="205"/>
        <v>1</v>
      </c>
      <c r="L1319" s="66">
        <f t="shared" si="206"/>
        <v>0</v>
      </c>
      <c r="N1319" s="66">
        <f t="shared" si="207"/>
        <v>0</v>
      </c>
      <c r="R1319" s="66">
        <f t="shared" si="208"/>
        <v>0</v>
      </c>
      <c r="V1319" s="66">
        <f t="shared" si="209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04"/>
        <v>0</v>
      </c>
      <c r="C1320" s="2">
        <f t="shared" si="205"/>
        <v>1</v>
      </c>
      <c r="L1320" s="66">
        <f t="shared" si="206"/>
        <v>0</v>
      </c>
      <c r="N1320" s="66">
        <f t="shared" si="207"/>
        <v>0</v>
      </c>
      <c r="R1320" s="66">
        <f t="shared" si="208"/>
        <v>0</v>
      </c>
      <c r="V1320" s="66">
        <f t="shared" si="209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04"/>
        <v>0</v>
      </c>
      <c r="C1321" s="2">
        <f t="shared" si="205"/>
        <v>1</v>
      </c>
      <c r="L1321" s="66">
        <f t="shared" si="206"/>
        <v>0</v>
      </c>
      <c r="N1321" s="66">
        <f t="shared" si="207"/>
        <v>0</v>
      </c>
      <c r="R1321" s="66">
        <f t="shared" si="208"/>
        <v>0</v>
      </c>
      <c r="V1321" s="66">
        <f t="shared" si="209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04"/>
        <v>0</v>
      </c>
      <c r="C1322" s="2">
        <f t="shared" si="205"/>
        <v>1</v>
      </c>
      <c r="L1322" s="66">
        <f t="shared" si="206"/>
        <v>0</v>
      </c>
      <c r="N1322" s="66">
        <f t="shared" si="207"/>
        <v>0</v>
      </c>
      <c r="R1322" s="66">
        <f t="shared" si="208"/>
        <v>0</v>
      </c>
      <c r="V1322" s="66">
        <f t="shared" si="209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04"/>
        <v>0</v>
      </c>
      <c r="C1323" s="2">
        <f t="shared" si="205"/>
        <v>1</v>
      </c>
      <c r="L1323" s="66">
        <f t="shared" si="206"/>
        <v>0</v>
      </c>
      <c r="N1323" s="66">
        <f t="shared" si="207"/>
        <v>0</v>
      </c>
      <c r="R1323" s="66">
        <f t="shared" si="208"/>
        <v>0</v>
      </c>
      <c r="V1323" s="66">
        <f t="shared" si="209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04"/>
        <v>0</v>
      </c>
      <c r="C1324" s="2">
        <f t="shared" si="205"/>
        <v>1</v>
      </c>
      <c r="L1324" s="66">
        <f t="shared" si="206"/>
        <v>0</v>
      </c>
      <c r="N1324" s="66">
        <f t="shared" si="207"/>
        <v>0</v>
      </c>
      <c r="R1324" s="66">
        <f t="shared" si="208"/>
        <v>0</v>
      </c>
      <c r="V1324" s="66">
        <f t="shared" si="209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04"/>
        <v>0</v>
      </c>
      <c r="C1325" s="2">
        <f t="shared" si="205"/>
        <v>1</v>
      </c>
      <c r="L1325" s="66">
        <f t="shared" si="206"/>
        <v>0</v>
      </c>
      <c r="N1325" s="66">
        <f t="shared" si="207"/>
        <v>0</v>
      </c>
      <c r="R1325" s="66">
        <f t="shared" si="208"/>
        <v>0</v>
      </c>
      <c r="V1325" s="66">
        <f t="shared" si="209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04"/>
        <v>0</v>
      </c>
      <c r="C1326" s="2">
        <f t="shared" si="205"/>
        <v>1</v>
      </c>
      <c r="L1326" s="66">
        <f t="shared" si="206"/>
        <v>0</v>
      </c>
      <c r="N1326" s="66">
        <f t="shared" si="207"/>
        <v>0</v>
      </c>
      <c r="R1326" s="66">
        <f t="shared" si="208"/>
        <v>0</v>
      </c>
      <c r="V1326" s="66">
        <f t="shared" si="209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04"/>
        <v>0</v>
      </c>
      <c r="C1327" s="2">
        <f t="shared" si="205"/>
        <v>1</v>
      </c>
      <c r="L1327" s="66">
        <f t="shared" si="206"/>
        <v>0</v>
      </c>
      <c r="N1327" s="66">
        <f t="shared" si="207"/>
        <v>0</v>
      </c>
      <c r="R1327" s="66">
        <f t="shared" si="208"/>
        <v>0</v>
      </c>
      <c r="V1327" s="66">
        <f t="shared" si="209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04"/>
        <v>0</v>
      </c>
      <c r="C1328" s="2">
        <f t="shared" si="205"/>
        <v>1</v>
      </c>
      <c r="L1328" s="66">
        <f t="shared" si="206"/>
        <v>0</v>
      </c>
      <c r="N1328" s="66">
        <f t="shared" si="207"/>
        <v>0</v>
      </c>
      <c r="R1328" s="66">
        <f t="shared" si="208"/>
        <v>0</v>
      </c>
      <c r="V1328" s="66">
        <f t="shared" si="209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04"/>
        <v>0</v>
      </c>
      <c r="C1329" s="2">
        <f t="shared" si="205"/>
        <v>1</v>
      </c>
      <c r="L1329" s="66">
        <f t="shared" si="206"/>
        <v>0</v>
      </c>
      <c r="N1329" s="66">
        <f t="shared" si="207"/>
        <v>0</v>
      </c>
      <c r="R1329" s="66">
        <f t="shared" si="208"/>
        <v>0</v>
      </c>
      <c r="V1329" s="66">
        <f t="shared" si="209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04"/>
        <v>0</v>
      </c>
      <c r="C1330" s="2">
        <f t="shared" si="205"/>
        <v>1</v>
      </c>
      <c r="L1330" s="66">
        <f t="shared" si="206"/>
        <v>0</v>
      </c>
      <c r="N1330" s="66">
        <f t="shared" si="207"/>
        <v>0</v>
      </c>
      <c r="R1330" s="66">
        <f t="shared" si="208"/>
        <v>0</v>
      </c>
      <c r="V1330" s="66">
        <f t="shared" si="209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04"/>
        <v>0</v>
      </c>
      <c r="C1331" s="2">
        <f t="shared" si="205"/>
        <v>1</v>
      </c>
      <c r="L1331" s="66">
        <f t="shared" si="206"/>
        <v>0</v>
      </c>
      <c r="N1331" s="66">
        <f t="shared" si="207"/>
        <v>0</v>
      </c>
      <c r="R1331" s="66">
        <f t="shared" si="208"/>
        <v>0</v>
      </c>
      <c r="V1331" s="66">
        <f t="shared" si="209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04"/>
        <v>0</v>
      </c>
      <c r="C1332" s="2">
        <f t="shared" si="205"/>
        <v>1</v>
      </c>
      <c r="L1332" s="66">
        <f t="shared" si="206"/>
        <v>0</v>
      </c>
      <c r="N1332" s="66">
        <f t="shared" si="207"/>
        <v>0</v>
      </c>
      <c r="R1332" s="66">
        <f t="shared" si="208"/>
        <v>0</v>
      </c>
      <c r="V1332" s="66">
        <f t="shared" si="209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04"/>
        <v>0</v>
      </c>
      <c r="C1333" s="2">
        <f t="shared" si="205"/>
        <v>1</v>
      </c>
      <c r="L1333" s="66">
        <f t="shared" si="206"/>
        <v>0</v>
      </c>
      <c r="N1333" s="66">
        <f t="shared" si="207"/>
        <v>0</v>
      </c>
      <c r="R1333" s="66">
        <f t="shared" si="208"/>
        <v>0</v>
      </c>
      <c r="V1333" s="66">
        <f t="shared" si="209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04"/>
        <v>0</v>
      </c>
      <c r="C1334" s="2">
        <f t="shared" si="205"/>
        <v>1</v>
      </c>
      <c r="L1334" s="66">
        <f t="shared" si="206"/>
        <v>0</v>
      </c>
      <c r="N1334" s="66">
        <f t="shared" si="207"/>
        <v>0</v>
      </c>
      <c r="R1334" s="66">
        <f t="shared" si="208"/>
        <v>0</v>
      </c>
      <c r="V1334" s="66">
        <f t="shared" si="209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04"/>
        <v>0</v>
      </c>
      <c r="C1335" s="2">
        <f t="shared" si="205"/>
        <v>1</v>
      </c>
      <c r="L1335" s="66">
        <f t="shared" si="206"/>
        <v>0</v>
      </c>
      <c r="N1335" s="66">
        <f t="shared" si="207"/>
        <v>0</v>
      </c>
      <c r="R1335" s="66">
        <f t="shared" si="208"/>
        <v>0</v>
      </c>
      <c r="V1335" s="66">
        <f t="shared" si="209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04"/>
        <v>0</v>
      </c>
      <c r="C1336" s="2">
        <f t="shared" si="205"/>
        <v>1</v>
      </c>
      <c r="L1336" s="66">
        <f t="shared" si="206"/>
        <v>0</v>
      </c>
      <c r="N1336" s="66">
        <f t="shared" si="207"/>
        <v>0</v>
      </c>
      <c r="R1336" s="66">
        <f t="shared" si="208"/>
        <v>0</v>
      </c>
      <c r="V1336" s="66">
        <f t="shared" si="209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04"/>
        <v>0</v>
      </c>
      <c r="C1337" s="2">
        <f t="shared" si="205"/>
        <v>1</v>
      </c>
      <c r="L1337" s="66">
        <f t="shared" si="206"/>
        <v>0</v>
      </c>
      <c r="N1337" s="66">
        <f t="shared" si="207"/>
        <v>0</v>
      </c>
      <c r="R1337" s="66">
        <f t="shared" si="208"/>
        <v>0</v>
      </c>
      <c r="V1337" s="66">
        <f t="shared" si="209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04"/>
        <v>0</v>
      </c>
      <c r="C1338" s="2">
        <f t="shared" si="205"/>
        <v>1</v>
      </c>
      <c r="L1338" s="66">
        <f t="shared" si="206"/>
        <v>0</v>
      </c>
      <c r="N1338" s="66">
        <f t="shared" si="207"/>
        <v>0</v>
      </c>
      <c r="R1338" s="66">
        <f t="shared" si="208"/>
        <v>0</v>
      </c>
      <c r="V1338" s="66">
        <f t="shared" si="209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04"/>
        <v>0</v>
      </c>
      <c r="C1339" s="2">
        <f t="shared" si="205"/>
        <v>1</v>
      </c>
      <c r="L1339" s="66">
        <f t="shared" si="206"/>
        <v>0</v>
      </c>
      <c r="N1339" s="66">
        <f t="shared" si="207"/>
        <v>0</v>
      </c>
      <c r="R1339" s="66">
        <f t="shared" si="208"/>
        <v>0</v>
      </c>
      <c r="V1339" s="66">
        <f t="shared" si="209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04"/>
        <v>0</v>
      </c>
      <c r="C1340" s="2">
        <f t="shared" si="205"/>
        <v>1</v>
      </c>
      <c r="L1340" s="66">
        <f t="shared" si="206"/>
        <v>0</v>
      </c>
      <c r="N1340" s="66">
        <f t="shared" si="207"/>
        <v>0</v>
      </c>
      <c r="R1340" s="66">
        <f t="shared" si="208"/>
        <v>0</v>
      </c>
      <c r="V1340" s="66">
        <f t="shared" si="209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04"/>
        <v>0</v>
      </c>
      <c r="C1341" s="2">
        <f t="shared" si="205"/>
        <v>1</v>
      </c>
      <c r="L1341" s="66">
        <f t="shared" si="206"/>
        <v>0</v>
      </c>
      <c r="N1341" s="66">
        <f t="shared" si="207"/>
        <v>0</v>
      </c>
      <c r="R1341" s="66">
        <f t="shared" si="208"/>
        <v>0</v>
      </c>
      <c r="V1341" s="66">
        <f t="shared" si="209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204"/>
        <v>0</v>
      </c>
      <c r="C1342" s="2">
        <f t="shared" si="205"/>
        <v>1</v>
      </c>
      <c r="L1342" s="66">
        <f t="shared" si="206"/>
        <v>0</v>
      </c>
      <c r="N1342" s="66">
        <f t="shared" si="207"/>
        <v>0</v>
      </c>
      <c r="R1342" s="66">
        <f t="shared" si="208"/>
        <v>0</v>
      </c>
      <c r="V1342" s="66">
        <f t="shared" si="209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04"/>
        <v>0</v>
      </c>
      <c r="C1343" s="2">
        <f t="shared" si="205"/>
        <v>1</v>
      </c>
      <c r="L1343" s="66">
        <f t="shared" si="206"/>
        <v>0</v>
      </c>
      <c r="N1343" s="66">
        <f t="shared" si="207"/>
        <v>0</v>
      </c>
      <c r="R1343" s="66">
        <f t="shared" si="208"/>
        <v>0</v>
      </c>
      <c r="V1343" s="66">
        <f t="shared" si="209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04"/>
        <v>0</v>
      </c>
      <c r="C1344" s="2">
        <f t="shared" si="205"/>
        <v>1</v>
      </c>
      <c r="L1344" s="66">
        <f t="shared" si="206"/>
        <v>0</v>
      </c>
      <c r="N1344" s="66">
        <f t="shared" si="207"/>
        <v>0</v>
      </c>
      <c r="R1344" s="66">
        <f t="shared" si="208"/>
        <v>0</v>
      </c>
      <c r="V1344" s="66">
        <f t="shared" si="209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04"/>
        <v>0</v>
      </c>
      <c r="C1345" s="2">
        <f t="shared" si="205"/>
        <v>1</v>
      </c>
      <c r="L1345" s="66">
        <f t="shared" si="206"/>
        <v>0</v>
      </c>
      <c r="N1345" s="66">
        <f t="shared" si="207"/>
        <v>0</v>
      </c>
      <c r="R1345" s="66">
        <f t="shared" si="208"/>
        <v>0</v>
      </c>
      <c r="V1345" s="66">
        <f t="shared" si="209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04"/>
        <v>0</v>
      </c>
      <c r="C1346" s="2">
        <f t="shared" si="205"/>
        <v>1</v>
      </c>
      <c r="L1346" s="66">
        <f t="shared" si="206"/>
        <v>0</v>
      </c>
      <c r="N1346" s="66">
        <f t="shared" si="207"/>
        <v>0</v>
      </c>
      <c r="R1346" s="66">
        <f t="shared" si="208"/>
        <v>0</v>
      </c>
      <c r="V1346" s="66">
        <f t="shared" si="209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4"/>
        <v>0</v>
      </c>
      <c r="C1347" s="2">
        <f t="shared" si="205"/>
        <v>1</v>
      </c>
      <c r="L1347" s="66">
        <f t="shared" si="206"/>
        <v>0</v>
      </c>
      <c r="N1347" s="66">
        <f t="shared" si="207"/>
        <v>0</v>
      </c>
      <c r="R1347" s="66">
        <f t="shared" si="208"/>
        <v>0</v>
      </c>
      <c r="V1347" s="66">
        <f t="shared" si="209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4"/>
        <v>0</v>
      </c>
      <c r="C1348" s="2">
        <f t="shared" si="205"/>
        <v>1</v>
      </c>
      <c r="L1348" s="66">
        <f t="shared" si="206"/>
        <v>0</v>
      </c>
      <c r="N1348" s="66">
        <f t="shared" si="207"/>
        <v>0</v>
      </c>
      <c r="R1348" s="66">
        <f t="shared" si="208"/>
        <v>0</v>
      </c>
      <c r="V1348" s="66">
        <f t="shared" si="209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4"/>
        <v>0</v>
      </c>
      <c r="C1349" s="2">
        <f t="shared" si="205"/>
        <v>1</v>
      </c>
      <c r="L1349" s="66">
        <f t="shared" si="206"/>
        <v>0</v>
      </c>
      <c r="N1349" s="66">
        <f t="shared" si="207"/>
        <v>0</v>
      </c>
      <c r="R1349" s="66">
        <f t="shared" si="208"/>
        <v>0</v>
      </c>
      <c r="V1349" s="66">
        <f t="shared" si="209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4"/>
        <v>0</v>
      </c>
      <c r="C1350" s="2">
        <f t="shared" si="205"/>
        <v>1</v>
      </c>
      <c r="L1350" s="66">
        <f t="shared" si="206"/>
        <v>0</v>
      </c>
      <c r="N1350" s="66">
        <f t="shared" si="207"/>
        <v>0</v>
      </c>
      <c r="R1350" s="66">
        <f t="shared" si="208"/>
        <v>0</v>
      </c>
      <c r="V1350" s="66">
        <f t="shared" si="209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4"/>
        <v>0</v>
      </c>
      <c r="C1351" s="2">
        <f t="shared" si="205"/>
        <v>1</v>
      </c>
      <c r="L1351" s="66">
        <f t="shared" si="206"/>
        <v>0</v>
      </c>
      <c r="N1351" s="66">
        <f t="shared" si="207"/>
        <v>0</v>
      </c>
      <c r="R1351" s="66">
        <f t="shared" si="208"/>
        <v>0</v>
      </c>
      <c r="V1351" s="66">
        <f t="shared" si="209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4"/>
        <v>0</v>
      </c>
      <c r="C1352" s="2">
        <f t="shared" si="205"/>
        <v>1</v>
      </c>
      <c r="L1352" s="66">
        <f t="shared" si="206"/>
        <v>0</v>
      </c>
      <c r="N1352" s="66">
        <f t="shared" si="207"/>
        <v>0</v>
      </c>
      <c r="R1352" s="66">
        <f t="shared" si="208"/>
        <v>0</v>
      </c>
      <c r="V1352" s="66">
        <f t="shared" si="209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4"/>
        <v>0</v>
      </c>
      <c r="C1353" s="2">
        <f t="shared" si="205"/>
        <v>1</v>
      </c>
      <c r="L1353" s="66">
        <f t="shared" si="206"/>
        <v>0</v>
      </c>
      <c r="N1353" s="66">
        <f t="shared" si="207"/>
        <v>0</v>
      </c>
      <c r="R1353" s="66">
        <f t="shared" si="208"/>
        <v>0</v>
      </c>
      <c r="V1353" s="66">
        <f t="shared" si="209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4"/>
        <v>0</v>
      </c>
      <c r="C1354" s="2">
        <f t="shared" si="205"/>
        <v>1</v>
      </c>
      <c r="L1354" s="66">
        <f t="shared" si="206"/>
        <v>0</v>
      </c>
      <c r="N1354" s="66">
        <f t="shared" si="207"/>
        <v>0</v>
      </c>
      <c r="R1354" s="66">
        <f t="shared" si="208"/>
        <v>0</v>
      </c>
      <c r="V1354" s="66">
        <f t="shared" si="209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4"/>
        <v>0</v>
      </c>
      <c r="C1355" s="2">
        <f t="shared" si="205"/>
        <v>1</v>
      </c>
      <c r="L1355" s="66">
        <f t="shared" si="206"/>
        <v>0</v>
      </c>
      <c r="N1355" s="66">
        <f t="shared" si="207"/>
        <v>0</v>
      </c>
      <c r="R1355" s="66">
        <f t="shared" si="208"/>
        <v>0</v>
      </c>
      <c r="V1355" s="66">
        <f t="shared" si="209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4"/>
        <v>0</v>
      </c>
      <c r="C1356" s="2">
        <f t="shared" si="205"/>
        <v>1</v>
      </c>
      <c r="L1356" s="66">
        <f t="shared" si="206"/>
        <v>0</v>
      </c>
      <c r="N1356" s="66">
        <f t="shared" si="207"/>
        <v>0</v>
      </c>
      <c r="R1356" s="66">
        <f t="shared" si="208"/>
        <v>0</v>
      </c>
      <c r="V1356" s="66">
        <f t="shared" si="209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210">+L1357+N1357+R1357+V1357+X1357</f>
        <v>0</v>
      </c>
      <c r="C1357" s="2">
        <f t="shared" ref="C1357:C1412" si="211">RANK(B1357,B$1214:B$1412,0)</f>
        <v>1</v>
      </c>
      <c r="L1357" s="66">
        <f t="shared" ref="L1357:L1412" si="212">IF(AND(I1357&lt;1,J1357&lt;1,K1357&lt;1),0,IF(250+((150-(I1357*60+J1357))*2)&lt;0,0,IF(K1357&lt;50,250+((150-(I1357*60+J1357))*2),IF(K1357&gt;49,250+((150-(I1357*60+J1357))*2)-1,250+((150-(I1357*60+J1357))*2)))))</f>
        <v>0</v>
      </c>
      <c r="N1357" s="66">
        <f t="shared" ref="N1357:N1412" si="213">IF(M1357&lt;89,0,250+((M1357-172)*3))</f>
        <v>0</v>
      </c>
      <c r="R1357" s="66">
        <f t="shared" ref="R1357:R1412" si="214">IF(AND(O1357&lt;1,P1357&lt;1,Q1357&lt;1),0,IF(250+((540-(O1357*60+P1357))*1)&lt;0,0,250+((540-(O1357*60+P1357))*1)))</f>
        <v>0</v>
      </c>
      <c r="V1357" s="66">
        <f t="shared" ref="V1357:V1412" si="215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10"/>
        <v>0</v>
      </c>
      <c r="C1358" s="2">
        <f t="shared" si="211"/>
        <v>1</v>
      </c>
      <c r="L1358" s="66">
        <f t="shared" si="212"/>
        <v>0</v>
      </c>
      <c r="N1358" s="66">
        <f t="shared" si="213"/>
        <v>0</v>
      </c>
      <c r="R1358" s="66">
        <f t="shared" si="214"/>
        <v>0</v>
      </c>
      <c r="V1358" s="66">
        <f t="shared" si="215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10"/>
        <v>0</v>
      </c>
      <c r="C1359" s="2">
        <f t="shared" si="211"/>
        <v>1</v>
      </c>
      <c r="L1359" s="66">
        <f t="shared" si="212"/>
        <v>0</v>
      </c>
      <c r="N1359" s="66">
        <f t="shared" si="213"/>
        <v>0</v>
      </c>
      <c r="R1359" s="66">
        <f t="shared" si="214"/>
        <v>0</v>
      </c>
      <c r="V1359" s="66">
        <f t="shared" si="215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10"/>
        <v>0</v>
      </c>
      <c r="C1360" s="2">
        <f t="shared" si="211"/>
        <v>1</v>
      </c>
      <c r="L1360" s="66">
        <f t="shared" si="212"/>
        <v>0</v>
      </c>
      <c r="N1360" s="66">
        <f t="shared" si="213"/>
        <v>0</v>
      </c>
      <c r="R1360" s="66">
        <f t="shared" si="214"/>
        <v>0</v>
      </c>
      <c r="V1360" s="66">
        <f t="shared" si="215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10"/>
        <v>0</v>
      </c>
      <c r="C1361" s="2">
        <f t="shared" si="211"/>
        <v>1</v>
      </c>
      <c r="L1361" s="66">
        <f t="shared" si="212"/>
        <v>0</v>
      </c>
      <c r="N1361" s="66">
        <f t="shared" si="213"/>
        <v>0</v>
      </c>
      <c r="R1361" s="66">
        <f t="shared" si="214"/>
        <v>0</v>
      </c>
      <c r="V1361" s="66">
        <f t="shared" si="215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10"/>
        <v>0</v>
      </c>
      <c r="C1362" s="2">
        <f t="shared" si="211"/>
        <v>1</v>
      </c>
      <c r="L1362" s="66">
        <f t="shared" si="212"/>
        <v>0</v>
      </c>
      <c r="N1362" s="66">
        <f t="shared" si="213"/>
        <v>0</v>
      </c>
      <c r="R1362" s="66">
        <f t="shared" si="214"/>
        <v>0</v>
      </c>
      <c r="V1362" s="66">
        <f t="shared" si="215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10"/>
        <v>0</v>
      </c>
      <c r="C1363" s="2">
        <f t="shared" si="211"/>
        <v>1</v>
      </c>
      <c r="L1363" s="66">
        <f t="shared" si="212"/>
        <v>0</v>
      </c>
      <c r="N1363" s="66">
        <f t="shared" si="213"/>
        <v>0</v>
      </c>
      <c r="R1363" s="66">
        <f t="shared" si="214"/>
        <v>0</v>
      </c>
      <c r="V1363" s="66">
        <f t="shared" si="215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10"/>
        <v>0</v>
      </c>
      <c r="C1364" s="2">
        <f t="shared" si="211"/>
        <v>1</v>
      </c>
      <c r="L1364" s="66">
        <f t="shared" si="212"/>
        <v>0</v>
      </c>
      <c r="N1364" s="66">
        <f t="shared" si="213"/>
        <v>0</v>
      </c>
      <c r="R1364" s="66">
        <f t="shared" si="214"/>
        <v>0</v>
      </c>
      <c r="V1364" s="66">
        <f t="shared" si="215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10"/>
        <v>0</v>
      </c>
      <c r="C1365" s="2">
        <f t="shared" si="211"/>
        <v>1</v>
      </c>
      <c r="L1365" s="66">
        <f t="shared" si="212"/>
        <v>0</v>
      </c>
      <c r="N1365" s="66">
        <f t="shared" si="213"/>
        <v>0</v>
      </c>
      <c r="R1365" s="66">
        <f t="shared" si="214"/>
        <v>0</v>
      </c>
      <c r="V1365" s="66">
        <f t="shared" si="215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10"/>
        <v>0</v>
      </c>
      <c r="C1366" s="2">
        <f t="shared" si="211"/>
        <v>1</v>
      </c>
      <c r="L1366" s="66">
        <f t="shared" si="212"/>
        <v>0</v>
      </c>
      <c r="N1366" s="66">
        <f t="shared" si="213"/>
        <v>0</v>
      </c>
      <c r="R1366" s="66">
        <f t="shared" si="214"/>
        <v>0</v>
      </c>
      <c r="V1366" s="66">
        <f t="shared" si="215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10"/>
        <v>0</v>
      </c>
      <c r="C1367" s="2">
        <f t="shared" si="211"/>
        <v>1</v>
      </c>
      <c r="L1367" s="66">
        <f t="shared" si="212"/>
        <v>0</v>
      </c>
      <c r="N1367" s="66">
        <f t="shared" si="213"/>
        <v>0</v>
      </c>
      <c r="R1367" s="66">
        <f t="shared" si="214"/>
        <v>0</v>
      </c>
      <c r="V1367" s="66">
        <f t="shared" si="215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10"/>
        <v>0</v>
      </c>
      <c r="C1368" s="2">
        <f t="shared" si="211"/>
        <v>1</v>
      </c>
      <c r="L1368" s="66">
        <f t="shared" si="212"/>
        <v>0</v>
      </c>
      <c r="N1368" s="66">
        <f t="shared" si="213"/>
        <v>0</v>
      </c>
      <c r="R1368" s="66">
        <f t="shared" si="214"/>
        <v>0</v>
      </c>
      <c r="V1368" s="66">
        <f t="shared" si="215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10"/>
        <v>0</v>
      </c>
      <c r="C1369" s="2">
        <f t="shared" si="211"/>
        <v>1</v>
      </c>
      <c r="L1369" s="66">
        <f t="shared" si="212"/>
        <v>0</v>
      </c>
      <c r="N1369" s="66">
        <f t="shared" si="213"/>
        <v>0</v>
      </c>
      <c r="R1369" s="66">
        <f t="shared" si="214"/>
        <v>0</v>
      </c>
      <c r="V1369" s="66">
        <f t="shared" si="215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10"/>
        <v>0</v>
      </c>
      <c r="C1370" s="2">
        <f t="shared" si="211"/>
        <v>1</v>
      </c>
      <c r="L1370" s="66">
        <f t="shared" si="212"/>
        <v>0</v>
      </c>
      <c r="N1370" s="66">
        <f t="shared" si="213"/>
        <v>0</v>
      </c>
      <c r="R1370" s="66">
        <f t="shared" si="214"/>
        <v>0</v>
      </c>
      <c r="V1370" s="66">
        <f t="shared" si="215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10"/>
        <v>0</v>
      </c>
      <c r="C1371" s="2">
        <f t="shared" si="211"/>
        <v>1</v>
      </c>
      <c r="L1371" s="66">
        <f t="shared" si="212"/>
        <v>0</v>
      </c>
      <c r="N1371" s="66">
        <f t="shared" si="213"/>
        <v>0</v>
      </c>
      <c r="R1371" s="66">
        <f t="shared" si="214"/>
        <v>0</v>
      </c>
      <c r="V1371" s="66">
        <f t="shared" si="215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10"/>
        <v>0</v>
      </c>
      <c r="C1372" s="2">
        <f t="shared" si="211"/>
        <v>1</v>
      </c>
      <c r="L1372" s="66">
        <f t="shared" si="212"/>
        <v>0</v>
      </c>
      <c r="N1372" s="66">
        <f t="shared" si="213"/>
        <v>0</v>
      </c>
      <c r="R1372" s="66">
        <f t="shared" si="214"/>
        <v>0</v>
      </c>
      <c r="V1372" s="66">
        <f t="shared" si="215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10"/>
        <v>0</v>
      </c>
      <c r="C1373" s="2">
        <f t="shared" si="211"/>
        <v>1</v>
      </c>
      <c r="L1373" s="66">
        <f t="shared" si="212"/>
        <v>0</v>
      </c>
      <c r="N1373" s="66">
        <f t="shared" si="213"/>
        <v>0</v>
      </c>
      <c r="R1373" s="66">
        <f t="shared" si="214"/>
        <v>0</v>
      </c>
      <c r="V1373" s="66">
        <f t="shared" si="215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10"/>
        <v>0</v>
      </c>
      <c r="C1374" s="2">
        <f t="shared" si="211"/>
        <v>1</v>
      </c>
      <c r="L1374" s="66">
        <f t="shared" si="212"/>
        <v>0</v>
      </c>
      <c r="N1374" s="66">
        <f t="shared" si="213"/>
        <v>0</v>
      </c>
      <c r="R1374" s="66">
        <f t="shared" si="214"/>
        <v>0</v>
      </c>
      <c r="V1374" s="66">
        <f t="shared" si="215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10"/>
        <v>0</v>
      </c>
      <c r="C1375" s="2">
        <f t="shared" si="211"/>
        <v>1</v>
      </c>
      <c r="L1375" s="66">
        <f t="shared" si="212"/>
        <v>0</v>
      </c>
      <c r="N1375" s="66">
        <f t="shared" si="213"/>
        <v>0</v>
      </c>
      <c r="R1375" s="66">
        <f t="shared" si="214"/>
        <v>0</v>
      </c>
      <c r="V1375" s="66">
        <f t="shared" si="215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10"/>
        <v>0</v>
      </c>
      <c r="C1376" s="2">
        <f t="shared" si="211"/>
        <v>1</v>
      </c>
      <c r="L1376" s="66">
        <f t="shared" si="212"/>
        <v>0</v>
      </c>
      <c r="N1376" s="66">
        <f t="shared" si="213"/>
        <v>0</v>
      </c>
      <c r="R1376" s="66">
        <f t="shared" si="214"/>
        <v>0</v>
      </c>
      <c r="V1376" s="66">
        <f t="shared" si="215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10"/>
        <v>0</v>
      </c>
      <c r="C1377" s="2">
        <f t="shared" si="211"/>
        <v>1</v>
      </c>
      <c r="L1377" s="66">
        <f t="shared" si="212"/>
        <v>0</v>
      </c>
      <c r="N1377" s="66">
        <f t="shared" si="213"/>
        <v>0</v>
      </c>
      <c r="R1377" s="66">
        <f t="shared" si="214"/>
        <v>0</v>
      </c>
      <c r="V1377" s="66">
        <f t="shared" si="215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10"/>
        <v>0</v>
      </c>
      <c r="C1378" s="2">
        <f t="shared" si="211"/>
        <v>1</v>
      </c>
      <c r="L1378" s="66">
        <f t="shared" si="212"/>
        <v>0</v>
      </c>
      <c r="N1378" s="66">
        <f t="shared" si="213"/>
        <v>0</v>
      </c>
      <c r="R1378" s="66">
        <f t="shared" si="214"/>
        <v>0</v>
      </c>
      <c r="V1378" s="66">
        <f t="shared" si="215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10"/>
        <v>0</v>
      </c>
      <c r="C1379" s="2">
        <f t="shared" si="211"/>
        <v>1</v>
      </c>
      <c r="L1379" s="66">
        <f t="shared" si="212"/>
        <v>0</v>
      </c>
      <c r="N1379" s="66">
        <f t="shared" si="213"/>
        <v>0</v>
      </c>
      <c r="R1379" s="66">
        <f t="shared" si="214"/>
        <v>0</v>
      </c>
      <c r="V1379" s="66">
        <f t="shared" si="215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10"/>
        <v>0</v>
      </c>
      <c r="C1380" s="2">
        <f t="shared" si="211"/>
        <v>1</v>
      </c>
      <c r="L1380" s="66">
        <f t="shared" si="212"/>
        <v>0</v>
      </c>
      <c r="N1380" s="66">
        <f t="shared" si="213"/>
        <v>0</v>
      </c>
      <c r="R1380" s="66">
        <f t="shared" si="214"/>
        <v>0</v>
      </c>
      <c r="V1380" s="66">
        <f t="shared" si="215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10"/>
        <v>0</v>
      </c>
      <c r="C1381" s="2">
        <f t="shared" si="211"/>
        <v>1</v>
      </c>
      <c r="L1381" s="66">
        <f t="shared" si="212"/>
        <v>0</v>
      </c>
      <c r="N1381" s="66">
        <f t="shared" si="213"/>
        <v>0</v>
      </c>
      <c r="R1381" s="66">
        <f t="shared" si="214"/>
        <v>0</v>
      </c>
      <c r="V1381" s="66">
        <f t="shared" si="215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10"/>
        <v>0</v>
      </c>
      <c r="C1382" s="2">
        <f t="shared" si="211"/>
        <v>1</v>
      </c>
      <c r="L1382" s="66">
        <f t="shared" si="212"/>
        <v>0</v>
      </c>
      <c r="N1382" s="66">
        <f t="shared" si="213"/>
        <v>0</v>
      </c>
      <c r="R1382" s="66">
        <f t="shared" si="214"/>
        <v>0</v>
      </c>
      <c r="V1382" s="66">
        <f t="shared" si="215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10"/>
        <v>0</v>
      </c>
      <c r="C1383" s="2">
        <f t="shared" si="211"/>
        <v>1</v>
      </c>
      <c r="L1383" s="66">
        <f t="shared" si="212"/>
        <v>0</v>
      </c>
      <c r="N1383" s="66">
        <f t="shared" si="213"/>
        <v>0</v>
      </c>
      <c r="R1383" s="66">
        <f t="shared" si="214"/>
        <v>0</v>
      </c>
      <c r="V1383" s="66">
        <f t="shared" si="215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10"/>
        <v>0</v>
      </c>
      <c r="C1384" s="2">
        <f t="shared" si="211"/>
        <v>1</v>
      </c>
      <c r="L1384" s="66">
        <f t="shared" si="212"/>
        <v>0</v>
      </c>
      <c r="N1384" s="66">
        <f t="shared" si="213"/>
        <v>0</v>
      </c>
      <c r="R1384" s="66">
        <f t="shared" si="214"/>
        <v>0</v>
      </c>
      <c r="V1384" s="66">
        <f t="shared" si="215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10"/>
        <v>0</v>
      </c>
      <c r="C1385" s="2">
        <f t="shared" si="211"/>
        <v>1</v>
      </c>
      <c r="L1385" s="66">
        <f t="shared" si="212"/>
        <v>0</v>
      </c>
      <c r="N1385" s="66">
        <f t="shared" si="213"/>
        <v>0</v>
      </c>
      <c r="R1385" s="66">
        <f t="shared" si="214"/>
        <v>0</v>
      </c>
      <c r="V1385" s="66">
        <f t="shared" si="215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10"/>
        <v>0</v>
      </c>
      <c r="C1386" s="2">
        <f t="shared" si="211"/>
        <v>1</v>
      </c>
      <c r="L1386" s="66">
        <f t="shared" si="212"/>
        <v>0</v>
      </c>
      <c r="N1386" s="66">
        <f t="shared" si="213"/>
        <v>0</v>
      </c>
      <c r="R1386" s="66">
        <f t="shared" si="214"/>
        <v>0</v>
      </c>
      <c r="V1386" s="66">
        <f t="shared" si="215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10"/>
        <v>0</v>
      </c>
      <c r="C1387" s="2">
        <f t="shared" si="211"/>
        <v>1</v>
      </c>
      <c r="L1387" s="66">
        <f t="shared" si="212"/>
        <v>0</v>
      </c>
      <c r="N1387" s="66">
        <f t="shared" si="213"/>
        <v>0</v>
      </c>
      <c r="R1387" s="66">
        <f t="shared" si="214"/>
        <v>0</v>
      </c>
      <c r="V1387" s="66">
        <f t="shared" si="215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10"/>
        <v>0</v>
      </c>
      <c r="C1388" s="2">
        <f t="shared" si="211"/>
        <v>1</v>
      </c>
      <c r="L1388" s="66">
        <f t="shared" si="212"/>
        <v>0</v>
      </c>
      <c r="N1388" s="66">
        <f t="shared" si="213"/>
        <v>0</v>
      </c>
      <c r="R1388" s="66">
        <f t="shared" si="214"/>
        <v>0</v>
      </c>
      <c r="V1388" s="66">
        <f t="shared" si="215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10"/>
        <v>0</v>
      </c>
      <c r="C1389" s="2">
        <f t="shared" si="211"/>
        <v>1</v>
      </c>
      <c r="L1389" s="66">
        <f t="shared" si="212"/>
        <v>0</v>
      </c>
      <c r="N1389" s="66">
        <f t="shared" si="213"/>
        <v>0</v>
      </c>
      <c r="R1389" s="66">
        <f t="shared" si="214"/>
        <v>0</v>
      </c>
      <c r="V1389" s="66">
        <f t="shared" si="215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10"/>
        <v>0</v>
      </c>
      <c r="C1390" s="2">
        <f t="shared" si="211"/>
        <v>1</v>
      </c>
      <c r="L1390" s="66">
        <f t="shared" si="212"/>
        <v>0</v>
      </c>
      <c r="N1390" s="66">
        <f t="shared" si="213"/>
        <v>0</v>
      </c>
      <c r="R1390" s="66">
        <f t="shared" si="214"/>
        <v>0</v>
      </c>
      <c r="V1390" s="66">
        <f t="shared" si="215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10"/>
        <v>0</v>
      </c>
      <c r="C1391" s="2">
        <f t="shared" si="211"/>
        <v>1</v>
      </c>
      <c r="L1391" s="66">
        <f t="shared" si="212"/>
        <v>0</v>
      </c>
      <c r="N1391" s="66">
        <f t="shared" si="213"/>
        <v>0</v>
      </c>
      <c r="R1391" s="66">
        <f t="shared" si="214"/>
        <v>0</v>
      </c>
      <c r="V1391" s="66">
        <f t="shared" si="215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10"/>
        <v>0</v>
      </c>
      <c r="C1392" s="2">
        <f t="shared" si="211"/>
        <v>1</v>
      </c>
      <c r="L1392" s="66">
        <f t="shared" si="212"/>
        <v>0</v>
      </c>
      <c r="N1392" s="66">
        <f t="shared" si="213"/>
        <v>0</v>
      </c>
      <c r="R1392" s="66">
        <f t="shared" si="214"/>
        <v>0</v>
      </c>
      <c r="V1392" s="66">
        <f t="shared" si="215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10"/>
        <v>0</v>
      </c>
      <c r="C1393" s="2">
        <f t="shared" si="211"/>
        <v>1</v>
      </c>
      <c r="L1393" s="66">
        <f t="shared" si="212"/>
        <v>0</v>
      </c>
      <c r="N1393" s="66">
        <f t="shared" si="213"/>
        <v>0</v>
      </c>
      <c r="R1393" s="66">
        <f t="shared" si="214"/>
        <v>0</v>
      </c>
      <c r="V1393" s="66">
        <f t="shared" si="215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10"/>
        <v>0</v>
      </c>
      <c r="C1394" s="2">
        <f t="shared" si="211"/>
        <v>1</v>
      </c>
      <c r="L1394" s="66">
        <f t="shared" si="212"/>
        <v>0</v>
      </c>
      <c r="N1394" s="66">
        <f t="shared" si="213"/>
        <v>0</v>
      </c>
      <c r="R1394" s="66">
        <f t="shared" si="214"/>
        <v>0</v>
      </c>
      <c r="V1394" s="66">
        <f t="shared" si="215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10"/>
        <v>0</v>
      </c>
      <c r="C1395" s="2">
        <f t="shared" si="211"/>
        <v>1</v>
      </c>
      <c r="L1395" s="66">
        <f t="shared" si="212"/>
        <v>0</v>
      </c>
      <c r="N1395" s="66">
        <f t="shared" si="213"/>
        <v>0</v>
      </c>
      <c r="R1395" s="66">
        <f t="shared" si="214"/>
        <v>0</v>
      </c>
      <c r="V1395" s="66">
        <f t="shared" si="215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10"/>
        <v>0</v>
      </c>
      <c r="C1396" s="2">
        <f t="shared" si="211"/>
        <v>1</v>
      </c>
      <c r="L1396" s="66">
        <f t="shared" si="212"/>
        <v>0</v>
      </c>
      <c r="N1396" s="66">
        <f t="shared" si="213"/>
        <v>0</v>
      </c>
      <c r="R1396" s="66">
        <f t="shared" si="214"/>
        <v>0</v>
      </c>
      <c r="V1396" s="66">
        <f t="shared" si="215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10"/>
        <v>0</v>
      </c>
      <c r="C1397" s="2">
        <f t="shared" si="211"/>
        <v>1</v>
      </c>
      <c r="L1397" s="66">
        <f t="shared" si="212"/>
        <v>0</v>
      </c>
      <c r="N1397" s="66">
        <f t="shared" si="213"/>
        <v>0</v>
      </c>
      <c r="R1397" s="66">
        <f t="shared" si="214"/>
        <v>0</v>
      </c>
      <c r="V1397" s="66">
        <f t="shared" si="215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10"/>
        <v>0</v>
      </c>
      <c r="C1398" s="2">
        <f t="shared" si="211"/>
        <v>1</v>
      </c>
      <c r="L1398" s="66">
        <f t="shared" si="212"/>
        <v>0</v>
      </c>
      <c r="N1398" s="66">
        <f t="shared" si="213"/>
        <v>0</v>
      </c>
      <c r="R1398" s="66">
        <f t="shared" si="214"/>
        <v>0</v>
      </c>
      <c r="V1398" s="66">
        <f t="shared" si="215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10"/>
        <v>0</v>
      </c>
      <c r="C1399" s="2">
        <f t="shared" si="211"/>
        <v>1</v>
      </c>
      <c r="L1399" s="66">
        <f t="shared" si="212"/>
        <v>0</v>
      </c>
      <c r="N1399" s="66">
        <f t="shared" si="213"/>
        <v>0</v>
      </c>
      <c r="R1399" s="66">
        <f t="shared" si="214"/>
        <v>0</v>
      </c>
      <c r="V1399" s="66">
        <f t="shared" si="215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10"/>
        <v>0</v>
      </c>
      <c r="C1400" s="2">
        <f t="shared" si="211"/>
        <v>1</v>
      </c>
      <c r="L1400" s="66">
        <f t="shared" si="212"/>
        <v>0</v>
      </c>
      <c r="N1400" s="66">
        <f t="shared" si="213"/>
        <v>0</v>
      </c>
      <c r="R1400" s="66">
        <f t="shared" si="214"/>
        <v>0</v>
      </c>
      <c r="V1400" s="66">
        <f t="shared" si="215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10"/>
        <v>0</v>
      </c>
      <c r="C1401" s="2">
        <f t="shared" si="211"/>
        <v>1</v>
      </c>
      <c r="L1401" s="66">
        <f t="shared" si="212"/>
        <v>0</v>
      </c>
      <c r="N1401" s="66">
        <f t="shared" si="213"/>
        <v>0</v>
      </c>
      <c r="R1401" s="66">
        <f t="shared" si="214"/>
        <v>0</v>
      </c>
      <c r="V1401" s="66">
        <f t="shared" si="215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10"/>
        <v>0</v>
      </c>
      <c r="C1402" s="2">
        <f t="shared" si="211"/>
        <v>1</v>
      </c>
      <c r="L1402" s="66">
        <f t="shared" si="212"/>
        <v>0</v>
      </c>
      <c r="N1402" s="66">
        <f t="shared" si="213"/>
        <v>0</v>
      </c>
      <c r="R1402" s="66">
        <f t="shared" si="214"/>
        <v>0</v>
      </c>
      <c r="V1402" s="66">
        <f t="shared" si="215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10"/>
        <v>0</v>
      </c>
      <c r="C1403" s="2">
        <f t="shared" si="211"/>
        <v>1</v>
      </c>
      <c r="L1403" s="66">
        <f t="shared" si="212"/>
        <v>0</v>
      </c>
      <c r="N1403" s="66">
        <f t="shared" si="213"/>
        <v>0</v>
      </c>
      <c r="R1403" s="66">
        <f t="shared" si="214"/>
        <v>0</v>
      </c>
      <c r="V1403" s="66">
        <f t="shared" si="215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10"/>
        <v>0</v>
      </c>
      <c r="C1404" s="2">
        <f t="shared" si="211"/>
        <v>1</v>
      </c>
      <c r="L1404" s="66">
        <f t="shared" si="212"/>
        <v>0</v>
      </c>
      <c r="N1404" s="66">
        <f t="shared" si="213"/>
        <v>0</v>
      </c>
      <c r="R1404" s="66">
        <f t="shared" si="214"/>
        <v>0</v>
      </c>
      <c r="V1404" s="66">
        <f t="shared" si="215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10"/>
        <v>0</v>
      </c>
      <c r="C1405" s="2">
        <f t="shared" si="211"/>
        <v>1</v>
      </c>
      <c r="L1405" s="66">
        <f t="shared" si="212"/>
        <v>0</v>
      </c>
      <c r="N1405" s="66">
        <f t="shared" si="213"/>
        <v>0</v>
      </c>
      <c r="R1405" s="66">
        <f t="shared" si="214"/>
        <v>0</v>
      </c>
      <c r="V1405" s="66">
        <f t="shared" si="215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10"/>
        <v>0</v>
      </c>
      <c r="C1406" s="2">
        <f t="shared" si="211"/>
        <v>1</v>
      </c>
      <c r="L1406" s="66">
        <f t="shared" si="212"/>
        <v>0</v>
      </c>
      <c r="N1406" s="66">
        <f t="shared" si="213"/>
        <v>0</v>
      </c>
      <c r="R1406" s="66">
        <f t="shared" si="214"/>
        <v>0</v>
      </c>
      <c r="V1406" s="66">
        <f t="shared" si="215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10"/>
        <v>0</v>
      </c>
      <c r="C1407" s="2">
        <f t="shared" si="211"/>
        <v>1</v>
      </c>
      <c r="L1407" s="66">
        <f t="shared" si="212"/>
        <v>0</v>
      </c>
      <c r="N1407" s="66">
        <f t="shared" si="213"/>
        <v>0</v>
      </c>
      <c r="R1407" s="66">
        <f t="shared" si="214"/>
        <v>0</v>
      </c>
      <c r="V1407" s="66">
        <f t="shared" si="215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10"/>
        <v>0</v>
      </c>
      <c r="C1408" s="2">
        <f t="shared" si="211"/>
        <v>1</v>
      </c>
      <c r="L1408" s="66">
        <f t="shared" si="212"/>
        <v>0</v>
      </c>
      <c r="N1408" s="66">
        <f t="shared" si="213"/>
        <v>0</v>
      </c>
      <c r="R1408" s="66">
        <f t="shared" si="214"/>
        <v>0</v>
      </c>
      <c r="V1408" s="66">
        <f t="shared" si="215"/>
        <v>0</v>
      </c>
      <c r="W1408"/>
      <c r="X1408"/>
      <c r="Y1408" s="7"/>
      <c r="Z1408"/>
      <c r="AA1408"/>
    </row>
    <row r="1409" spans="1:38" hidden="1" x14ac:dyDescent="0.2">
      <c r="A1409" s="6" t="s">
        <v>1229</v>
      </c>
      <c r="B1409" s="2">
        <f t="shared" si="210"/>
        <v>0</v>
      </c>
      <c r="C1409" s="2">
        <f t="shared" si="211"/>
        <v>1</v>
      </c>
      <c r="L1409" s="66">
        <f t="shared" si="212"/>
        <v>0</v>
      </c>
      <c r="N1409" s="66">
        <f t="shared" si="213"/>
        <v>0</v>
      </c>
      <c r="R1409" s="66">
        <f t="shared" si="214"/>
        <v>0</v>
      </c>
      <c r="V1409" s="66">
        <f t="shared" si="215"/>
        <v>0</v>
      </c>
      <c r="W1409"/>
      <c r="X1409"/>
      <c r="Y1409" s="7"/>
      <c r="Z1409"/>
      <c r="AA1409"/>
    </row>
    <row r="1410" spans="1:38" hidden="1" x14ac:dyDescent="0.2">
      <c r="A1410" s="6" t="s">
        <v>1230</v>
      </c>
      <c r="B1410" s="2">
        <f t="shared" si="210"/>
        <v>0</v>
      </c>
      <c r="C1410" s="2">
        <f t="shared" si="211"/>
        <v>1</v>
      </c>
      <c r="L1410" s="66">
        <f t="shared" si="212"/>
        <v>0</v>
      </c>
      <c r="N1410" s="66">
        <f t="shared" si="213"/>
        <v>0</v>
      </c>
      <c r="R1410" s="66">
        <f t="shared" si="214"/>
        <v>0</v>
      </c>
      <c r="V1410" s="66">
        <f t="shared" si="215"/>
        <v>0</v>
      </c>
      <c r="W1410"/>
      <c r="X1410"/>
      <c r="Y1410" s="7"/>
      <c r="Z1410"/>
      <c r="AA1410"/>
    </row>
    <row r="1411" spans="1:38" hidden="1" x14ac:dyDescent="0.2">
      <c r="A1411" s="6" t="s">
        <v>1231</v>
      </c>
      <c r="B1411" s="2">
        <f t="shared" si="210"/>
        <v>0</v>
      </c>
      <c r="C1411" s="2">
        <f t="shared" si="211"/>
        <v>1</v>
      </c>
      <c r="L1411" s="66">
        <f t="shared" si="212"/>
        <v>0</v>
      </c>
      <c r="N1411" s="66">
        <f t="shared" si="213"/>
        <v>0</v>
      </c>
      <c r="R1411" s="66">
        <f t="shared" si="214"/>
        <v>0</v>
      </c>
      <c r="V1411" s="66">
        <f t="shared" si="215"/>
        <v>0</v>
      </c>
      <c r="W1411"/>
      <c r="X1411"/>
      <c r="Y1411" s="7"/>
      <c r="Z1411"/>
      <c r="AA1411"/>
    </row>
    <row r="1412" spans="1:38" hidden="1" x14ac:dyDescent="0.2">
      <c r="A1412" s="6" t="s">
        <v>1232</v>
      </c>
      <c r="B1412" s="2">
        <f t="shared" si="210"/>
        <v>0</v>
      </c>
      <c r="C1412" s="2">
        <f t="shared" si="211"/>
        <v>1</v>
      </c>
      <c r="L1412" s="66">
        <f t="shared" si="212"/>
        <v>0</v>
      </c>
      <c r="N1412" s="66">
        <f t="shared" si="213"/>
        <v>0</v>
      </c>
      <c r="R1412" s="66">
        <f t="shared" si="214"/>
        <v>0</v>
      </c>
      <c r="V1412" s="66">
        <f t="shared" si="215"/>
        <v>0</v>
      </c>
      <c r="Y1412" s="7"/>
      <c r="AA1412"/>
    </row>
    <row r="1413" spans="1:38" hidden="1" x14ac:dyDescent="0.2">
      <c r="B1413" s="2"/>
      <c r="C1413" s="2"/>
      <c r="Y1413" s="7"/>
      <c r="AA1413"/>
    </row>
    <row r="1414" spans="1:38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  <c r="AG1414" s="59"/>
    </row>
    <row r="1415" spans="1:38" x14ac:dyDescent="0.2">
      <c r="A1415" s="6" t="s">
        <v>2307</v>
      </c>
      <c r="B1415" s="2">
        <f t="shared" ref="B1415:B1429" si="216">+L1415+N1415+R1415+V1415+X1415</f>
        <v>0</v>
      </c>
      <c r="C1415" s="2">
        <f t="shared" ref="C1415:C1429" si="217">RANK(B1415,B$1415:B$1614,0)</f>
        <v>1</v>
      </c>
      <c r="D1415" s="4" t="s">
        <v>20</v>
      </c>
      <c r="E1415" s="5" t="s">
        <v>2462</v>
      </c>
      <c r="F1415" s="66">
        <v>2004</v>
      </c>
      <c r="L1415" s="66">
        <f t="shared" ref="L1415:L1429" si="218">IF(AND(I1415&lt;1,J1415&lt;1,K1415&lt;1),0,IF(250+((150-(I1415*60+J1415))*2)&lt;0,0,IF(K1415&lt;50,250+((150-(I1415*60+J1415))*2),IF(K1415&gt;49,250+((150-(I1415*60+J1415))*2)-1,250+((150-(I1415*60+J1415))*2)))))</f>
        <v>0</v>
      </c>
      <c r="N1415" s="66">
        <f t="shared" ref="N1415:N1429" si="219">IF(M1415&lt;89,0,250+((M1415-172)*3))</f>
        <v>0</v>
      </c>
      <c r="R1415" s="66">
        <f t="shared" ref="R1415:R1429" si="220">IF(AND(O1415&lt;1,P1415&lt;1,Q1415&lt;1),0,IF(250+((540-(O1415*60+P1415))*1)&lt;0,0,250+((540-(O1415*60+P1415))*1)))</f>
        <v>0</v>
      </c>
      <c r="V1415" s="66">
        <f t="shared" ref="V1415:V1429" si="221">IF(AND(S1415&lt;1,T1415&lt;1,U1415&lt;1),0,IF(500+((630-(S1415*60+T1415))*1)&lt;0,0,500+((630-(S1415*60+T1415))*1)))</f>
        <v>0</v>
      </c>
      <c r="Y1415" s="7"/>
      <c r="AA1415">
        <v>0</v>
      </c>
      <c r="AB1415">
        <v>800</v>
      </c>
      <c r="AC1415">
        <f t="shared" ref="AC1415:AC1429" si="222">B1415</f>
        <v>0</v>
      </c>
      <c r="AD1415">
        <f t="shared" ref="AD1415:AD1429" si="223">AA1415+AB1415+AC1415</f>
        <v>800</v>
      </c>
      <c r="AF1415" s="43">
        <v>1.8311342592592596E-3</v>
      </c>
      <c r="AG1415" s="72" t="s">
        <v>2583</v>
      </c>
      <c r="AJ1415">
        <v>17</v>
      </c>
      <c r="AK1415">
        <v>6</v>
      </c>
      <c r="AL1415" t="s">
        <v>2614</v>
      </c>
    </row>
    <row r="1416" spans="1:38" x14ac:dyDescent="0.2">
      <c r="A1416" s="6" t="s">
        <v>2479</v>
      </c>
      <c r="B1416" s="2">
        <f t="shared" si="216"/>
        <v>0</v>
      </c>
      <c r="C1416" s="2">
        <f t="shared" si="217"/>
        <v>1</v>
      </c>
      <c r="D1416" s="4" t="s">
        <v>20</v>
      </c>
      <c r="E1416" s="5" t="s">
        <v>2306</v>
      </c>
      <c r="F1416" s="66">
        <v>2004</v>
      </c>
      <c r="G1416" s="66">
        <v>5</v>
      </c>
      <c r="L1416" s="66">
        <f t="shared" si="218"/>
        <v>0</v>
      </c>
      <c r="N1416" s="66">
        <f t="shared" si="219"/>
        <v>0</v>
      </c>
      <c r="R1416" s="66">
        <f t="shared" si="220"/>
        <v>0</v>
      </c>
      <c r="V1416" s="66">
        <f t="shared" si="221"/>
        <v>0</v>
      </c>
      <c r="Y1416" s="7"/>
      <c r="AA1416">
        <v>740</v>
      </c>
      <c r="AB1416">
        <v>760</v>
      </c>
      <c r="AC1416">
        <f t="shared" si="222"/>
        <v>0</v>
      </c>
      <c r="AD1416">
        <f t="shared" si="223"/>
        <v>1500</v>
      </c>
      <c r="AE1416" s="37"/>
      <c r="AF1416" s="43">
        <v>1.9187500000000001E-3</v>
      </c>
      <c r="AG1416" s="72" t="s">
        <v>2583</v>
      </c>
      <c r="AJ1416">
        <v>17</v>
      </c>
      <c r="AK1416">
        <v>5</v>
      </c>
      <c r="AL1416" t="s">
        <v>2614</v>
      </c>
    </row>
    <row r="1417" spans="1:38" hidden="1" x14ac:dyDescent="0.2">
      <c r="A1417" s="6" t="s">
        <v>2478</v>
      </c>
      <c r="B1417" s="2">
        <f t="shared" si="216"/>
        <v>0</v>
      </c>
      <c r="C1417" s="2">
        <f t="shared" si="217"/>
        <v>1</v>
      </c>
      <c r="D1417" s="4" t="s">
        <v>20</v>
      </c>
      <c r="E1417" s="5" t="s">
        <v>2306</v>
      </c>
      <c r="F1417" s="66">
        <v>2004</v>
      </c>
      <c r="G1417" s="66">
        <v>0</v>
      </c>
      <c r="L1417" s="66">
        <f t="shared" si="218"/>
        <v>0</v>
      </c>
      <c r="N1417" s="66">
        <f t="shared" si="219"/>
        <v>0</v>
      </c>
      <c r="R1417" s="66">
        <f t="shared" si="220"/>
        <v>0</v>
      </c>
      <c r="V1417" s="66">
        <f t="shared" si="221"/>
        <v>0</v>
      </c>
      <c r="Y1417" s="7"/>
      <c r="AA1417">
        <v>0</v>
      </c>
      <c r="AB1417">
        <v>696</v>
      </c>
      <c r="AC1417">
        <f t="shared" si="222"/>
        <v>0</v>
      </c>
      <c r="AD1417">
        <f t="shared" si="223"/>
        <v>696</v>
      </c>
      <c r="AE1417" s="37"/>
      <c r="AF1417" s="43">
        <v>2.0833333333333333E-3</v>
      </c>
      <c r="AG1417" s="60" t="s">
        <v>2548</v>
      </c>
    </row>
    <row r="1418" spans="1:38" hidden="1" x14ac:dyDescent="0.2">
      <c r="A1418" s="6" t="s">
        <v>2483</v>
      </c>
      <c r="B1418" s="2">
        <f t="shared" si="216"/>
        <v>0</v>
      </c>
      <c r="C1418" s="2">
        <f t="shared" si="217"/>
        <v>1</v>
      </c>
      <c r="D1418" s="4" t="s">
        <v>20</v>
      </c>
      <c r="E1418" s="5" t="s">
        <v>2306</v>
      </c>
      <c r="F1418" s="66">
        <v>2003</v>
      </c>
      <c r="L1418" s="66">
        <f t="shared" si="218"/>
        <v>0</v>
      </c>
      <c r="N1418" s="66">
        <f t="shared" si="219"/>
        <v>0</v>
      </c>
      <c r="R1418" s="66">
        <f t="shared" si="220"/>
        <v>0</v>
      </c>
      <c r="V1418" s="66">
        <f t="shared" si="221"/>
        <v>0</v>
      </c>
      <c r="Y1418" s="7"/>
      <c r="Z1418" s="6"/>
      <c r="AA1418">
        <v>0</v>
      </c>
      <c r="AB1418">
        <v>0</v>
      </c>
      <c r="AC1418">
        <f t="shared" si="222"/>
        <v>0</v>
      </c>
      <c r="AD1418">
        <f t="shared" si="223"/>
        <v>0</v>
      </c>
      <c r="AG1418" s="60" t="s">
        <v>2548</v>
      </c>
    </row>
    <row r="1419" spans="1:38" hidden="1" x14ac:dyDescent="0.2">
      <c r="A1419" s="6" t="s">
        <v>2348</v>
      </c>
      <c r="B1419" s="2">
        <f t="shared" si="216"/>
        <v>0</v>
      </c>
      <c r="C1419" s="2">
        <f t="shared" si="217"/>
        <v>1</v>
      </c>
      <c r="D1419" s="4" t="s">
        <v>21</v>
      </c>
      <c r="E1419" s="5" t="s">
        <v>2472</v>
      </c>
      <c r="F1419" s="66">
        <v>2004</v>
      </c>
      <c r="L1419" s="66">
        <f t="shared" si="218"/>
        <v>0</v>
      </c>
      <c r="N1419" s="66">
        <f t="shared" si="219"/>
        <v>0</v>
      </c>
      <c r="R1419" s="66">
        <f t="shared" si="220"/>
        <v>0</v>
      </c>
      <c r="V1419" s="66">
        <f t="shared" si="221"/>
        <v>0</v>
      </c>
      <c r="Y1419" s="7"/>
      <c r="AA1419">
        <v>299</v>
      </c>
      <c r="AB1419">
        <v>268</v>
      </c>
      <c r="AC1419">
        <f t="shared" si="222"/>
        <v>0</v>
      </c>
      <c r="AD1419">
        <f t="shared" si="223"/>
        <v>567</v>
      </c>
      <c r="AF1419" s="43">
        <v>2.6620370370370374E-3</v>
      </c>
      <c r="AG1419" s="60" t="s">
        <v>2548</v>
      </c>
    </row>
    <row r="1420" spans="1:38" hidden="1" x14ac:dyDescent="0.2">
      <c r="A1420" s="6" t="s">
        <v>2328</v>
      </c>
      <c r="B1420" s="2">
        <f t="shared" si="216"/>
        <v>0</v>
      </c>
      <c r="C1420" s="2">
        <f t="shared" si="217"/>
        <v>1</v>
      </c>
      <c r="D1420" s="4" t="s">
        <v>21</v>
      </c>
      <c r="E1420" s="5" t="s">
        <v>2310</v>
      </c>
      <c r="F1420" s="66">
        <v>2004</v>
      </c>
      <c r="G1420" s="66">
        <v>5</v>
      </c>
      <c r="L1420" s="66">
        <f t="shared" si="218"/>
        <v>0</v>
      </c>
      <c r="N1420" s="66">
        <f t="shared" si="219"/>
        <v>0</v>
      </c>
      <c r="R1420" s="66">
        <f t="shared" si="220"/>
        <v>0</v>
      </c>
      <c r="V1420" s="66">
        <f t="shared" si="221"/>
        <v>0</v>
      </c>
      <c r="Y1420" s="7"/>
      <c r="AA1420">
        <v>860</v>
      </c>
      <c r="AB1420">
        <v>866</v>
      </c>
      <c r="AC1420">
        <f t="shared" si="222"/>
        <v>0</v>
      </c>
      <c r="AD1420">
        <f t="shared" si="223"/>
        <v>1726</v>
      </c>
      <c r="AE1420" s="37"/>
      <c r="AF1420" s="43">
        <v>1.5162037037037036E-3</v>
      </c>
      <c r="AG1420" s="60" t="s">
        <v>2548</v>
      </c>
    </row>
    <row r="1421" spans="1:38" hidden="1" x14ac:dyDescent="0.2">
      <c r="A1421" s="6" t="s">
        <v>2486</v>
      </c>
      <c r="B1421" s="2">
        <f t="shared" si="216"/>
        <v>0</v>
      </c>
      <c r="C1421" s="2">
        <f t="shared" si="217"/>
        <v>1</v>
      </c>
      <c r="D1421" s="4" t="s">
        <v>20</v>
      </c>
      <c r="E1421" s="5" t="s">
        <v>2462</v>
      </c>
      <c r="F1421" s="66">
        <v>2004</v>
      </c>
      <c r="L1421" s="66">
        <f t="shared" si="218"/>
        <v>0</v>
      </c>
      <c r="N1421" s="66">
        <f t="shared" si="219"/>
        <v>0</v>
      </c>
      <c r="R1421" s="66">
        <f t="shared" si="220"/>
        <v>0</v>
      </c>
      <c r="V1421" s="66">
        <f t="shared" si="221"/>
        <v>0</v>
      </c>
      <c r="Y1421" s="7"/>
      <c r="AA1421">
        <v>0</v>
      </c>
      <c r="AB1421">
        <v>0</v>
      </c>
      <c r="AC1421">
        <f t="shared" si="222"/>
        <v>0</v>
      </c>
      <c r="AD1421">
        <f t="shared" si="223"/>
        <v>0</v>
      </c>
      <c r="AG1421" s="60" t="s">
        <v>2548</v>
      </c>
    </row>
    <row r="1422" spans="1:38" hidden="1" x14ac:dyDescent="0.2">
      <c r="A1422" s="6" t="s">
        <v>2448</v>
      </c>
      <c r="B1422" s="2">
        <f t="shared" si="216"/>
        <v>0</v>
      </c>
      <c r="C1422" s="2">
        <f t="shared" si="217"/>
        <v>1</v>
      </c>
      <c r="D1422" s="4" t="s">
        <v>20</v>
      </c>
      <c r="E1422" s="5" t="s">
        <v>2462</v>
      </c>
      <c r="F1422" s="66">
        <v>2003</v>
      </c>
      <c r="L1422" s="66">
        <f t="shared" si="218"/>
        <v>0</v>
      </c>
      <c r="N1422" s="66">
        <f t="shared" si="219"/>
        <v>0</v>
      </c>
      <c r="R1422" s="66">
        <f t="shared" si="220"/>
        <v>0</v>
      </c>
      <c r="V1422" s="66">
        <f t="shared" si="221"/>
        <v>0</v>
      </c>
      <c r="Y1422" s="7"/>
      <c r="AA1422">
        <v>0</v>
      </c>
      <c r="AB1422">
        <v>0</v>
      </c>
      <c r="AC1422">
        <f t="shared" si="222"/>
        <v>0</v>
      </c>
      <c r="AD1422">
        <f t="shared" si="223"/>
        <v>0</v>
      </c>
      <c r="AG1422" s="60" t="s">
        <v>2548</v>
      </c>
    </row>
    <row r="1423" spans="1:38" hidden="1" x14ac:dyDescent="0.2">
      <c r="A1423" s="6" t="s">
        <v>1806</v>
      </c>
      <c r="B1423" s="2">
        <f t="shared" si="216"/>
        <v>0</v>
      </c>
      <c r="C1423" s="2">
        <f t="shared" si="217"/>
        <v>1</v>
      </c>
      <c r="L1423" s="66">
        <f t="shared" si="218"/>
        <v>0</v>
      </c>
      <c r="N1423" s="66">
        <f t="shared" si="219"/>
        <v>0</v>
      </c>
      <c r="R1423" s="66">
        <f t="shared" si="220"/>
        <v>0</v>
      </c>
      <c r="V1423" s="66">
        <f t="shared" si="221"/>
        <v>0</v>
      </c>
      <c r="Y1423" s="7"/>
      <c r="AA1423">
        <v>0</v>
      </c>
      <c r="AB1423">
        <v>0</v>
      </c>
      <c r="AC1423">
        <f t="shared" si="222"/>
        <v>0</v>
      </c>
      <c r="AD1423">
        <f t="shared" si="223"/>
        <v>0</v>
      </c>
      <c r="AG1423" s="60" t="s">
        <v>2548</v>
      </c>
    </row>
    <row r="1424" spans="1:38" hidden="1" x14ac:dyDescent="0.2">
      <c r="A1424" s="6" t="s">
        <v>1805</v>
      </c>
      <c r="B1424" s="2">
        <f t="shared" si="216"/>
        <v>0</v>
      </c>
      <c r="C1424" s="2">
        <f t="shared" si="217"/>
        <v>1</v>
      </c>
      <c r="L1424" s="66">
        <f t="shared" si="218"/>
        <v>0</v>
      </c>
      <c r="N1424" s="66">
        <f t="shared" si="219"/>
        <v>0</v>
      </c>
      <c r="R1424" s="66">
        <f t="shared" si="220"/>
        <v>0</v>
      </c>
      <c r="V1424" s="66">
        <f t="shared" si="221"/>
        <v>0</v>
      </c>
      <c r="W1424"/>
      <c r="X1424"/>
      <c r="Y1424" s="7"/>
      <c r="Z1424"/>
      <c r="AA1424">
        <v>0</v>
      </c>
      <c r="AB1424">
        <v>0</v>
      </c>
      <c r="AC1424">
        <f t="shared" si="222"/>
        <v>0</v>
      </c>
      <c r="AD1424">
        <f t="shared" si="223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216"/>
        <v>0</v>
      </c>
      <c r="C1425" s="2">
        <f t="shared" si="217"/>
        <v>1</v>
      </c>
      <c r="L1425" s="66">
        <f t="shared" si="218"/>
        <v>0</v>
      </c>
      <c r="N1425" s="66">
        <f t="shared" si="219"/>
        <v>0</v>
      </c>
      <c r="R1425" s="66">
        <f t="shared" si="220"/>
        <v>0</v>
      </c>
      <c r="V1425" s="66">
        <f t="shared" si="221"/>
        <v>0</v>
      </c>
      <c r="W1425"/>
      <c r="X1425"/>
      <c r="Y1425" s="7"/>
      <c r="Z1425"/>
      <c r="AA1425">
        <v>0</v>
      </c>
      <c r="AB1425">
        <v>0</v>
      </c>
      <c r="AC1425">
        <f t="shared" si="222"/>
        <v>0</v>
      </c>
      <c r="AD1425">
        <f t="shared" si="223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216"/>
        <v>0</v>
      </c>
      <c r="C1426" s="2">
        <f t="shared" si="217"/>
        <v>1</v>
      </c>
      <c r="L1426" s="66">
        <f t="shared" si="218"/>
        <v>0</v>
      </c>
      <c r="N1426" s="66">
        <f t="shared" si="219"/>
        <v>0</v>
      </c>
      <c r="R1426" s="66">
        <f t="shared" si="220"/>
        <v>0</v>
      </c>
      <c r="V1426" s="66">
        <f t="shared" si="221"/>
        <v>0</v>
      </c>
      <c r="W1426"/>
      <c r="X1426"/>
      <c r="Y1426" s="7"/>
      <c r="Z1426"/>
      <c r="AA1426">
        <v>0</v>
      </c>
      <c r="AB1426">
        <v>0</v>
      </c>
      <c r="AC1426">
        <f t="shared" si="222"/>
        <v>0</v>
      </c>
      <c r="AD1426">
        <f t="shared" si="223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216"/>
        <v>0</v>
      </c>
      <c r="C1427" s="2">
        <f t="shared" si="217"/>
        <v>1</v>
      </c>
      <c r="L1427" s="66">
        <f t="shared" si="218"/>
        <v>0</v>
      </c>
      <c r="N1427" s="66">
        <f t="shared" si="219"/>
        <v>0</v>
      </c>
      <c r="R1427" s="66">
        <f t="shared" si="220"/>
        <v>0</v>
      </c>
      <c r="V1427" s="66">
        <f t="shared" si="221"/>
        <v>0</v>
      </c>
      <c r="W1427"/>
      <c r="X1427"/>
      <c r="Y1427" s="7"/>
      <c r="Z1427"/>
      <c r="AA1427">
        <v>0</v>
      </c>
      <c r="AB1427">
        <v>0</v>
      </c>
      <c r="AC1427">
        <f t="shared" si="222"/>
        <v>0</v>
      </c>
      <c r="AD1427">
        <f t="shared" si="223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216"/>
        <v>0</v>
      </c>
      <c r="C1428" s="2">
        <f t="shared" si="217"/>
        <v>1</v>
      </c>
      <c r="L1428" s="66">
        <f t="shared" si="218"/>
        <v>0</v>
      </c>
      <c r="N1428" s="66">
        <f t="shared" si="219"/>
        <v>0</v>
      </c>
      <c r="R1428" s="66">
        <f t="shared" si="220"/>
        <v>0</v>
      </c>
      <c r="V1428" s="66">
        <f t="shared" si="221"/>
        <v>0</v>
      </c>
      <c r="W1428"/>
      <c r="X1428"/>
      <c r="Y1428" s="7"/>
      <c r="Z1428"/>
      <c r="AA1428">
        <v>0</v>
      </c>
      <c r="AB1428">
        <v>0</v>
      </c>
      <c r="AC1428">
        <f t="shared" si="222"/>
        <v>0</v>
      </c>
      <c r="AD1428">
        <f t="shared" si="223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216"/>
        <v>0</v>
      </c>
      <c r="C1429" s="2">
        <f t="shared" si="217"/>
        <v>1</v>
      </c>
      <c r="L1429" s="66">
        <f t="shared" si="218"/>
        <v>0</v>
      </c>
      <c r="N1429" s="66">
        <f t="shared" si="219"/>
        <v>0</v>
      </c>
      <c r="R1429" s="66">
        <f t="shared" si="220"/>
        <v>0</v>
      </c>
      <c r="V1429" s="66">
        <f t="shared" si="221"/>
        <v>0</v>
      </c>
      <c r="W1429"/>
      <c r="X1429"/>
      <c r="Y1429" s="7"/>
      <c r="Z1429"/>
      <c r="AA1429">
        <v>0</v>
      </c>
      <c r="AB1429">
        <v>0</v>
      </c>
      <c r="AC1429">
        <f t="shared" si="222"/>
        <v>0</v>
      </c>
      <c r="AD1429">
        <f t="shared" si="223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ref="B1430:B1493" si="224">+L1430+N1430+R1430+V1430+X1430</f>
        <v>0</v>
      </c>
      <c r="C1430" s="2">
        <f t="shared" ref="C1430:C1493" si="225">RANK(B1430,B$1415:B$1614,0)</f>
        <v>1</v>
      </c>
      <c r="G1430" s="66">
        <v>0</v>
      </c>
      <c r="L1430" s="66">
        <f t="shared" ref="L1430:L1493" si="226">IF(AND(I1430&lt;1,J1430&lt;1,K1430&lt;1),0,IF(250+((150-(I1430*60+J1430))*2)&lt;0,0,IF(K1430&lt;50,250+((150-(I1430*60+J1430))*2),IF(K1430&gt;49,250+((150-(I1430*60+J1430))*2)-1,250+((150-(I1430*60+J1430))*2)))))</f>
        <v>0</v>
      </c>
      <c r="N1430" s="66">
        <f t="shared" ref="N1430:N1493" si="227">IF(M1430&lt;89,0,250+((M1430-172)*3))</f>
        <v>0</v>
      </c>
      <c r="R1430" s="66">
        <f t="shared" ref="R1430:R1493" si="228">IF(AND(O1430&lt;1,P1430&lt;1,Q1430&lt;1),0,IF(250+((540-(O1430*60+P1430))*1)&lt;0,0,250+((540-(O1430*60+P1430))*1)))</f>
        <v>0</v>
      </c>
      <c r="V1430" s="66">
        <f t="shared" ref="V1430:V1493" si="229">IF(AND(S1430&lt;1,T1430&lt;1,U1430&lt;1),0,IF(500+((630-(S1430*60+T1430))*1)&lt;0,0,500+((630-(S1430*60+T1430))*1)))</f>
        <v>0</v>
      </c>
      <c r="Y1430" s="7"/>
      <c r="AA1430"/>
      <c r="AD1430">
        <f>B1430+AA1430+AB1430+AC1430</f>
        <v>0</v>
      </c>
      <c r="AE1430" s="37"/>
    </row>
    <row r="1431" spans="1:33" hidden="1" x14ac:dyDescent="0.2">
      <c r="A1431" s="6" t="s">
        <v>1239</v>
      </c>
      <c r="B1431" s="2">
        <f t="shared" si="224"/>
        <v>0</v>
      </c>
      <c r="C1431" s="2">
        <f t="shared" si="225"/>
        <v>1</v>
      </c>
      <c r="G1431" s="66">
        <v>0</v>
      </c>
      <c r="L1431" s="66">
        <f t="shared" si="226"/>
        <v>0</v>
      </c>
      <c r="N1431" s="66">
        <f t="shared" si="227"/>
        <v>0</v>
      </c>
      <c r="R1431" s="66">
        <f t="shared" si="228"/>
        <v>0</v>
      </c>
      <c r="V1431" s="66">
        <f t="shared" si="229"/>
        <v>0</v>
      </c>
      <c r="Y1431" s="7"/>
      <c r="AA1431"/>
      <c r="AD1431">
        <f>B1431+AA1431+AB1431+AC1431</f>
        <v>0</v>
      </c>
      <c r="AE1431" s="37"/>
    </row>
    <row r="1432" spans="1:33" hidden="1" x14ac:dyDescent="0.2">
      <c r="A1432" s="6" t="s">
        <v>1240</v>
      </c>
      <c r="B1432" s="2">
        <f t="shared" si="224"/>
        <v>0</v>
      </c>
      <c r="C1432" s="2">
        <f t="shared" si="225"/>
        <v>1</v>
      </c>
      <c r="G1432" s="66">
        <v>0</v>
      </c>
      <c r="L1432" s="66">
        <f t="shared" si="226"/>
        <v>0</v>
      </c>
      <c r="N1432" s="66">
        <f t="shared" si="227"/>
        <v>0</v>
      </c>
      <c r="R1432" s="66">
        <f t="shared" si="228"/>
        <v>0</v>
      </c>
      <c r="V1432" s="66">
        <f t="shared" si="229"/>
        <v>0</v>
      </c>
      <c r="Y1432" s="7"/>
      <c r="AA1432"/>
      <c r="AD1432">
        <f>B1432+AA1432+AB1432+AC1432</f>
        <v>0</v>
      </c>
      <c r="AE1432" s="37"/>
    </row>
    <row r="1433" spans="1:33" hidden="1" x14ac:dyDescent="0.2">
      <c r="A1433" s="6" t="s">
        <v>1241</v>
      </c>
      <c r="B1433" s="2">
        <f t="shared" si="224"/>
        <v>0</v>
      </c>
      <c r="C1433" s="2">
        <f t="shared" si="225"/>
        <v>1</v>
      </c>
      <c r="L1433" s="66">
        <f t="shared" si="226"/>
        <v>0</v>
      </c>
      <c r="N1433" s="66">
        <f t="shared" si="227"/>
        <v>0</v>
      </c>
      <c r="R1433" s="66">
        <f t="shared" si="228"/>
        <v>0</v>
      </c>
      <c r="V1433" s="66">
        <f t="shared" si="229"/>
        <v>0</v>
      </c>
      <c r="Y1433" s="7"/>
      <c r="AA1433"/>
      <c r="AD1433">
        <f>B1433+AA1433+AB1433+AC1433</f>
        <v>0</v>
      </c>
      <c r="AE1433" s="37"/>
    </row>
    <row r="1434" spans="1:33" hidden="1" x14ac:dyDescent="0.2">
      <c r="A1434" s="6" t="s">
        <v>1242</v>
      </c>
      <c r="B1434" s="2">
        <f t="shared" si="224"/>
        <v>0</v>
      </c>
      <c r="C1434" s="2">
        <f t="shared" si="225"/>
        <v>1</v>
      </c>
      <c r="L1434" s="66">
        <f t="shared" si="226"/>
        <v>0</v>
      </c>
      <c r="N1434" s="66">
        <f t="shared" si="227"/>
        <v>0</v>
      </c>
      <c r="R1434" s="66">
        <f t="shared" si="228"/>
        <v>0</v>
      </c>
      <c r="V1434" s="66">
        <f t="shared" si="229"/>
        <v>0</v>
      </c>
      <c r="Y1434" s="7"/>
      <c r="AA1434"/>
      <c r="AD1434">
        <f>B1434+AA1434+AB1434</f>
        <v>0</v>
      </c>
      <c r="AE1434" s="37"/>
    </row>
    <row r="1435" spans="1:33" hidden="1" x14ac:dyDescent="0.2">
      <c r="A1435" s="6" t="s">
        <v>1243</v>
      </c>
      <c r="B1435" s="2">
        <f t="shared" si="224"/>
        <v>0</v>
      </c>
      <c r="C1435" s="2">
        <f t="shared" si="225"/>
        <v>1</v>
      </c>
      <c r="L1435" s="66">
        <f t="shared" si="226"/>
        <v>0</v>
      </c>
      <c r="N1435" s="66">
        <f t="shared" si="227"/>
        <v>0</v>
      </c>
      <c r="R1435" s="66">
        <f t="shared" si="228"/>
        <v>0</v>
      </c>
      <c r="V1435" s="66">
        <f t="shared" si="229"/>
        <v>0</v>
      </c>
      <c r="W1435"/>
      <c r="X1435"/>
      <c r="Y1435" s="7"/>
      <c r="Z1435"/>
      <c r="AA1435"/>
    </row>
    <row r="1436" spans="1:33" hidden="1" x14ac:dyDescent="0.2">
      <c r="A1436" s="6" t="s">
        <v>1244</v>
      </c>
      <c r="B1436" s="2">
        <f t="shared" si="224"/>
        <v>0</v>
      </c>
      <c r="C1436" s="2">
        <f t="shared" si="225"/>
        <v>1</v>
      </c>
      <c r="L1436" s="66">
        <f t="shared" si="226"/>
        <v>0</v>
      </c>
      <c r="N1436" s="66">
        <f t="shared" si="227"/>
        <v>0</v>
      </c>
      <c r="R1436" s="66">
        <f t="shared" si="228"/>
        <v>0</v>
      </c>
      <c r="V1436" s="66">
        <f t="shared" si="229"/>
        <v>0</v>
      </c>
      <c r="W1436"/>
      <c r="X1436"/>
      <c r="Y1436" s="7"/>
      <c r="Z1436"/>
      <c r="AA1436"/>
    </row>
    <row r="1437" spans="1:33" hidden="1" x14ac:dyDescent="0.2">
      <c r="A1437" s="6" t="s">
        <v>1245</v>
      </c>
      <c r="B1437" s="2">
        <f t="shared" si="224"/>
        <v>0</v>
      </c>
      <c r="C1437" s="2">
        <f t="shared" si="225"/>
        <v>1</v>
      </c>
      <c r="L1437" s="66">
        <f t="shared" si="226"/>
        <v>0</v>
      </c>
      <c r="N1437" s="66">
        <f t="shared" si="227"/>
        <v>0</v>
      </c>
      <c r="R1437" s="66">
        <f t="shared" si="228"/>
        <v>0</v>
      </c>
      <c r="V1437" s="66">
        <f t="shared" si="229"/>
        <v>0</v>
      </c>
      <c r="W1437"/>
      <c r="X1437"/>
      <c r="Y1437" s="7"/>
      <c r="Z1437"/>
      <c r="AA1437"/>
    </row>
    <row r="1438" spans="1:33" hidden="1" x14ac:dyDescent="0.2">
      <c r="A1438" s="6" t="s">
        <v>1246</v>
      </c>
      <c r="B1438" s="2">
        <f t="shared" si="224"/>
        <v>0</v>
      </c>
      <c r="C1438" s="2">
        <f t="shared" si="225"/>
        <v>1</v>
      </c>
      <c r="L1438" s="66">
        <f t="shared" si="226"/>
        <v>0</v>
      </c>
      <c r="N1438" s="66">
        <f t="shared" si="227"/>
        <v>0</v>
      </c>
      <c r="R1438" s="66">
        <f t="shared" si="228"/>
        <v>0</v>
      </c>
      <c r="V1438" s="66">
        <f t="shared" si="229"/>
        <v>0</v>
      </c>
      <c r="W1438"/>
      <c r="X1438"/>
      <c r="Y1438" s="7"/>
      <c r="Z1438"/>
      <c r="AA1438"/>
    </row>
    <row r="1439" spans="1:33" hidden="1" x14ac:dyDescent="0.2">
      <c r="A1439" s="6" t="s">
        <v>1247</v>
      </c>
      <c r="B1439" s="2">
        <f t="shared" si="224"/>
        <v>0</v>
      </c>
      <c r="C1439" s="2">
        <f t="shared" si="225"/>
        <v>1</v>
      </c>
      <c r="L1439" s="66">
        <f t="shared" si="226"/>
        <v>0</v>
      </c>
      <c r="N1439" s="66">
        <f t="shared" si="227"/>
        <v>0</v>
      </c>
      <c r="R1439" s="66">
        <f t="shared" si="228"/>
        <v>0</v>
      </c>
      <c r="V1439" s="66">
        <f t="shared" si="229"/>
        <v>0</v>
      </c>
      <c r="W1439"/>
      <c r="X1439"/>
      <c r="Y1439" s="7"/>
      <c r="Z1439"/>
      <c r="AA1439"/>
    </row>
    <row r="1440" spans="1:33" hidden="1" x14ac:dyDescent="0.2">
      <c r="A1440" s="6" t="s">
        <v>1248</v>
      </c>
      <c r="B1440" s="2">
        <f t="shared" si="224"/>
        <v>0</v>
      </c>
      <c r="C1440" s="2">
        <f t="shared" si="225"/>
        <v>1</v>
      </c>
      <c r="L1440" s="66">
        <f t="shared" si="226"/>
        <v>0</v>
      </c>
      <c r="N1440" s="66">
        <f t="shared" si="227"/>
        <v>0</v>
      </c>
      <c r="R1440" s="66">
        <f t="shared" si="228"/>
        <v>0</v>
      </c>
      <c r="V1440" s="66">
        <f t="shared" si="229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24"/>
        <v>0</v>
      </c>
      <c r="C1441" s="2">
        <f t="shared" si="225"/>
        <v>1</v>
      </c>
      <c r="L1441" s="66">
        <f t="shared" si="226"/>
        <v>0</v>
      </c>
      <c r="N1441" s="66">
        <f t="shared" si="227"/>
        <v>0</v>
      </c>
      <c r="R1441" s="66">
        <f t="shared" si="228"/>
        <v>0</v>
      </c>
      <c r="V1441" s="66">
        <f t="shared" si="229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24"/>
        <v>0</v>
      </c>
      <c r="C1442" s="2">
        <f t="shared" si="225"/>
        <v>1</v>
      </c>
      <c r="L1442" s="66">
        <f t="shared" si="226"/>
        <v>0</v>
      </c>
      <c r="N1442" s="66">
        <f t="shared" si="227"/>
        <v>0</v>
      </c>
      <c r="R1442" s="66">
        <f t="shared" si="228"/>
        <v>0</v>
      </c>
      <c r="V1442" s="66">
        <f t="shared" si="229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24"/>
        <v>0</v>
      </c>
      <c r="C1443" s="2">
        <f t="shared" si="225"/>
        <v>1</v>
      </c>
      <c r="L1443" s="66">
        <f t="shared" si="226"/>
        <v>0</v>
      </c>
      <c r="N1443" s="66">
        <f t="shared" si="227"/>
        <v>0</v>
      </c>
      <c r="R1443" s="66">
        <f t="shared" si="228"/>
        <v>0</v>
      </c>
      <c r="V1443" s="66">
        <f t="shared" si="229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24"/>
        <v>0</v>
      </c>
      <c r="C1444" s="2">
        <f t="shared" si="225"/>
        <v>1</v>
      </c>
      <c r="L1444" s="66">
        <f t="shared" si="226"/>
        <v>0</v>
      </c>
      <c r="N1444" s="66">
        <f t="shared" si="227"/>
        <v>0</v>
      </c>
      <c r="R1444" s="66">
        <f t="shared" si="228"/>
        <v>0</v>
      </c>
      <c r="V1444" s="66">
        <f t="shared" si="229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24"/>
        <v>0</v>
      </c>
      <c r="C1445" s="2">
        <f t="shared" si="225"/>
        <v>1</v>
      </c>
      <c r="L1445" s="66">
        <f t="shared" si="226"/>
        <v>0</v>
      </c>
      <c r="N1445" s="66">
        <f t="shared" si="227"/>
        <v>0</v>
      </c>
      <c r="R1445" s="66">
        <f t="shared" si="228"/>
        <v>0</v>
      </c>
      <c r="V1445" s="66">
        <f t="shared" si="229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24"/>
        <v>0</v>
      </c>
      <c r="C1446" s="2">
        <f t="shared" si="225"/>
        <v>1</v>
      </c>
      <c r="L1446" s="66">
        <f t="shared" si="226"/>
        <v>0</v>
      </c>
      <c r="N1446" s="66">
        <f t="shared" si="227"/>
        <v>0</v>
      </c>
      <c r="R1446" s="66">
        <f t="shared" si="228"/>
        <v>0</v>
      </c>
      <c r="V1446" s="66">
        <f t="shared" si="229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24"/>
        <v>0</v>
      </c>
      <c r="C1447" s="2">
        <f t="shared" si="225"/>
        <v>1</v>
      </c>
      <c r="L1447" s="66">
        <f t="shared" si="226"/>
        <v>0</v>
      </c>
      <c r="N1447" s="66">
        <f t="shared" si="227"/>
        <v>0</v>
      </c>
      <c r="R1447" s="66">
        <f t="shared" si="228"/>
        <v>0</v>
      </c>
      <c r="V1447" s="66">
        <f t="shared" si="229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24"/>
        <v>0</v>
      </c>
      <c r="C1448" s="2">
        <f t="shared" si="225"/>
        <v>1</v>
      </c>
      <c r="L1448" s="66">
        <f t="shared" si="226"/>
        <v>0</v>
      </c>
      <c r="N1448" s="66">
        <f t="shared" si="227"/>
        <v>0</v>
      </c>
      <c r="R1448" s="66">
        <f t="shared" si="228"/>
        <v>0</v>
      </c>
      <c r="V1448" s="66">
        <f t="shared" si="229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24"/>
        <v>0</v>
      </c>
      <c r="C1449" s="2">
        <f t="shared" si="225"/>
        <v>1</v>
      </c>
      <c r="L1449" s="66">
        <f t="shared" si="226"/>
        <v>0</v>
      </c>
      <c r="N1449" s="66">
        <f t="shared" si="227"/>
        <v>0</v>
      </c>
      <c r="R1449" s="66">
        <f t="shared" si="228"/>
        <v>0</v>
      </c>
      <c r="V1449" s="66">
        <f t="shared" si="229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24"/>
        <v>0</v>
      </c>
      <c r="C1450" s="2">
        <f t="shared" si="225"/>
        <v>1</v>
      </c>
      <c r="L1450" s="66">
        <f t="shared" si="226"/>
        <v>0</v>
      </c>
      <c r="N1450" s="66">
        <f t="shared" si="227"/>
        <v>0</v>
      </c>
      <c r="R1450" s="66">
        <f t="shared" si="228"/>
        <v>0</v>
      </c>
      <c r="V1450" s="66">
        <f t="shared" si="229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24"/>
        <v>0</v>
      </c>
      <c r="C1451" s="2">
        <f t="shared" si="225"/>
        <v>1</v>
      </c>
      <c r="L1451" s="66">
        <f t="shared" si="226"/>
        <v>0</v>
      </c>
      <c r="N1451" s="66">
        <f t="shared" si="227"/>
        <v>0</v>
      </c>
      <c r="R1451" s="66">
        <f t="shared" si="228"/>
        <v>0</v>
      </c>
      <c r="V1451" s="66">
        <f t="shared" si="229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24"/>
        <v>0</v>
      </c>
      <c r="C1452" s="2">
        <f t="shared" si="225"/>
        <v>1</v>
      </c>
      <c r="L1452" s="66">
        <f t="shared" si="226"/>
        <v>0</v>
      </c>
      <c r="N1452" s="66">
        <f t="shared" si="227"/>
        <v>0</v>
      </c>
      <c r="R1452" s="66">
        <f t="shared" si="228"/>
        <v>0</v>
      </c>
      <c r="V1452" s="66">
        <f t="shared" si="229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24"/>
        <v>0</v>
      </c>
      <c r="C1453" s="2">
        <f t="shared" si="225"/>
        <v>1</v>
      </c>
      <c r="L1453" s="66">
        <f t="shared" si="226"/>
        <v>0</v>
      </c>
      <c r="N1453" s="66">
        <f t="shared" si="227"/>
        <v>0</v>
      </c>
      <c r="R1453" s="66">
        <f t="shared" si="228"/>
        <v>0</v>
      </c>
      <c r="V1453" s="66">
        <f t="shared" si="229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24"/>
        <v>0</v>
      </c>
      <c r="C1454" s="2">
        <f t="shared" si="225"/>
        <v>1</v>
      </c>
      <c r="L1454" s="66">
        <f t="shared" si="226"/>
        <v>0</v>
      </c>
      <c r="N1454" s="66">
        <f t="shared" si="227"/>
        <v>0</v>
      </c>
      <c r="R1454" s="66">
        <f t="shared" si="228"/>
        <v>0</v>
      </c>
      <c r="V1454" s="66">
        <f t="shared" si="229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24"/>
        <v>0</v>
      </c>
      <c r="C1455" s="2">
        <f t="shared" si="225"/>
        <v>1</v>
      </c>
      <c r="L1455" s="66">
        <f t="shared" si="226"/>
        <v>0</v>
      </c>
      <c r="N1455" s="66">
        <f t="shared" si="227"/>
        <v>0</v>
      </c>
      <c r="R1455" s="66">
        <f t="shared" si="228"/>
        <v>0</v>
      </c>
      <c r="V1455" s="66">
        <f t="shared" si="229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24"/>
        <v>0</v>
      </c>
      <c r="C1456" s="2">
        <f t="shared" si="225"/>
        <v>1</v>
      </c>
      <c r="L1456" s="66">
        <f t="shared" si="226"/>
        <v>0</v>
      </c>
      <c r="N1456" s="66">
        <f t="shared" si="227"/>
        <v>0</v>
      </c>
      <c r="R1456" s="66">
        <f t="shared" si="228"/>
        <v>0</v>
      </c>
      <c r="V1456" s="66">
        <f t="shared" si="229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24"/>
        <v>0</v>
      </c>
      <c r="C1457" s="2">
        <f t="shared" si="225"/>
        <v>1</v>
      </c>
      <c r="L1457" s="66">
        <f t="shared" si="226"/>
        <v>0</v>
      </c>
      <c r="N1457" s="66">
        <f t="shared" si="227"/>
        <v>0</v>
      </c>
      <c r="R1457" s="66">
        <f t="shared" si="228"/>
        <v>0</v>
      </c>
      <c r="V1457" s="66">
        <f t="shared" si="229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24"/>
        <v>0</v>
      </c>
      <c r="C1458" s="2">
        <f t="shared" si="225"/>
        <v>1</v>
      </c>
      <c r="L1458" s="66">
        <f t="shared" si="226"/>
        <v>0</v>
      </c>
      <c r="N1458" s="66">
        <f t="shared" si="227"/>
        <v>0</v>
      </c>
      <c r="R1458" s="66">
        <f t="shared" si="228"/>
        <v>0</v>
      </c>
      <c r="V1458" s="66">
        <f t="shared" si="229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24"/>
        <v>0</v>
      </c>
      <c r="C1459" s="2">
        <f t="shared" si="225"/>
        <v>1</v>
      </c>
      <c r="L1459" s="66">
        <f t="shared" si="226"/>
        <v>0</v>
      </c>
      <c r="N1459" s="66">
        <f t="shared" si="227"/>
        <v>0</v>
      </c>
      <c r="R1459" s="66">
        <f t="shared" si="228"/>
        <v>0</v>
      </c>
      <c r="V1459" s="66">
        <f t="shared" si="229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24"/>
        <v>0</v>
      </c>
      <c r="C1460" s="2">
        <f t="shared" si="225"/>
        <v>1</v>
      </c>
      <c r="L1460" s="66">
        <f t="shared" si="226"/>
        <v>0</v>
      </c>
      <c r="N1460" s="66">
        <f t="shared" si="227"/>
        <v>0</v>
      </c>
      <c r="R1460" s="66">
        <f t="shared" si="228"/>
        <v>0</v>
      </c>
      <c r="V1460" s="66">
        <f t="shared" si="229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24"/>
        <v>0</v>
      </c>
      <c r="C1461" s="2">
        <f t="shared" si="225"/>
        <v>1</v>
      </c>
      <c r="L1461" s="66">
        <f t="shared" si="226"/>
        <v>0</v>
      </c>
      <c r="N1461" s="66">
        <f t="shared" si="227"/>
        <v>0</v>
      </c>
      <c r="R1461" s="66">
        <f t="shared" si="228"/>
        <v>0</v>
      </c>
      <c r="V1461" s="66">
        <f t="shared" si="229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24"/>
        <v>0</v>
      </c>
      <c r="C1462" s="2">
        <f t="shared" si="225"/>
        <v>1</v>
      </c>
      <c r="L1462" s="66">
        <f t="shared" si="226"/>
        <v>0</v>
      </c>
      <c r="N1462" s="66">
        <f t="shared" si="227"/>
        <v>0</v>
      </c>
      <c r="R1462" s="66">
        <f t="shared" si="228"/>
        <v>0</v>
      </c>
      <c r="V1462" s="66">
        <f t="shared" si="229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24"/>
        <v>0</v>
      </c>
      <c r="C1463" s="2">
        <f t="shared" si="225"/>
        <v>1</v>
      </c>
      <c r="L1463" s="66">
        <f t="shared" si="226"/>
        <v>0</v>
      </c>
      <c r="N1463" s="66">
        <f t="shared" si="227"/>
        <v>0</v>
      </c>
      <c r="R1463" s="66">
        <f t="shared" si="228"/>
        <v>0</v>
      </c>
      <c r="V1463" s="66">
        <f t="shared" si="229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24"/>
        <v>0</v>
      </c>
      <c r="C1464" s="2">
        <f t="shared" si="225"/>
        <v>1</v>
      </c>
      <c r="L1464" s="66">
        <f t="shared" si="226"/>
        <v>0</v>
      </c>
      <c r="N1464" s="66">
        <f t="shared" si="227"/>
        <v>0</v>
      </c>
      <c r="R1464" s="66">
        <f t="shared" si="228"/>
        <v>0</v>
      </c>
      <c r="V1464" s="66">
        <f t="shared" si="229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24"/>
        <v>0</v>
      </c>
      <c r="C1465" s="2">
        <f t="shared" si="225"/>
        <v>1</v>
      </c>
      <c r="L1465" s="66">
        <f t="shared" si="226"/>
        <v>0</v>
      </c>
      <c r="N1465" s="66">
        <f t="shared" si="227"/>
        <v>0</v>
      </c>
      <c r="R1465" s="66">
        <f t="shared" si="228"/>
        <v>0</v>
      </c>
      <c r="V1465" s="66">
        <f t="shared" si="229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24"/>
        <v>0</v>
      </c>
      <c r="C1466" s="2">
        <f t="shared" si="225"/>
        <v>1</v>
      </c>
      <c r="L1466" s="66">
        <f t="shared" si="226"/>
        <v>0</v>
      </c>
      <c r="N1466" s="66">
        <f t="shared" si="227"/>
        <v>0</v>
      </c>
      <c r="R1466" s="66">
        <f t="shared" si="228"/>
        <v>0</v>
      </c>
      <c r="V1466" s="66">
        <f t="shared" si="229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24"/>
        <v>0</v>
      </c>
      <c r="C1467" s="2">
        <f t="shared" si="225"/>
        <v>1</v>
      </c>
      <c r="L1467" s="66">
        <f t="shared" si="226"/>
        <v>0</v>
      </c>
      <c r="N1467" s="66">
        <f t="shared" si="227"/>
        <v>0</v>
      </c>
      <c r="R1467" s="66">
        <f t="shared" si="228"/>
        <v>0</v>
      </c>
      <c r="V1467" s="66">
        <f t="shared" si="229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24"/>
        <v>0</v>
      </c>
      <c r="C1468" s="2">
        <f t="shared" si="225"/>
        <v>1</v>
      </c>
      <c r="L1468" s="66">
        <f t="shared" si="226"/>
        <v>0</v>
      </c>
      <c r="N1468" s="66">
        <f t="shared" si="227"/>
        <v>0</v>
      </c>
      <c r="R1468" s="66">
        <f t="shared" si="228"/>
        <v>0</v>
      </c>
      <c r="V1468" s="66">
        <f t="shared" si="229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24"/>
        <v>0</v>
      </c>
      <c r="C1469" s="2">
        <f t="shared" si="225"/>
        <v>1</v>
      </c>
      <c r="L1469" s="66">
        <f t="shared" si="226"/>
        <v>0</v>
      </c>
      <c r="N1469" s="66">
        <f t="shared" si="227"/>
        <v>0</v>
      </c>
      <c r="R1469" s="66">
        <f t="shared" si="228"/>
        <v>0</v>
      </c>
      <c r="V1469" s="66">
        <f t="shared" si="229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24"/>
        <v>0</v>
      </c>
      <c r="C1470" s="2">
        <f t="shared" si="225"/>
        <v>1</v>
      </c>
      <c r="L1470" s="66">
        <f t="shared" si="226"/>
        <v>0</v>
      </c>
      <c r="N1470" s="66">
        <f t="shared" si="227"/>
        <v>0</v>
      </c>
      <c r="R1470" s="66">
        <f t="shared" si="228"/>
        <v>0</v>
      </c>
      <c r="V1470" s="66">
        <f t="shared" si="229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24"/>
        <v>0</v>
      </c>
      <c r="C1471" s="2">
        <f t="shared" si="225"/>
        <v>1</v>
      </c>
      <c r="L1471" s="66">
        <f t="shared" si="226"/>
        <v>0</v>
      </c>
      <c r="N1471" s="66">
        <f t="shared" si="227"/>
        <v>0</v>
      </c>
      <c r="R1471" s="66">
        <f t="shared" si="228"/>
        <v>0</v>
      </c>
      <c r="V1471" s="66">
        <f t="shared" si="229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24"/>
        <v>0</v>
      </c>
      <c r="C1472" s="2">
        <f t="shared" si="225"/>
        <v>1</v>
      </c>
      <c r="L1472" s="66">
        <f t="shared" si="226"/>
        <v>0</v>
      </c>
      <c r="N1472" s="66">
        <f t="shared" si="227"/>
        <v>0</v>
      </c>
      <c r="R1472" s="66">
        <f t="shared" si="228"/>
        <v>0</v>
      </c>
      <c r="V1472" s="66">
        <f t="shared" si="229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24"/>
        <v>0</v>
      </c>
      <c r="C1473" s="2">
        <f t="shared" si="225"/>
        <v>1</v>
      </c>
      <c r="L1473" s="66">
        <f t="shared" si="226"/>
        <v>0</v>
      </c>
      <c r="N1473" s="66">
        <f t="shared" si="227"/>
        <v>0</v>
      </c>
      <c r="R1473" s="66">
        <f t="shared" si="228"/>
        <v>0</v>
      </c>
      <c r="V1473" s="66">
        <f t="shared" si="229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24"/>
        <v>0</v>
      </c>
      <c r="C1474" s="2">
        <f t="shared" si="225"/>
        <v>1</v>
      </c>
      <c r="L1474" s="66">
        <f t="shared" si="226"/>
        <v>0</v>
      </c>
      <c r="N1474" s="66">
        <f t="shared" si="227"/>
        <v>0</v>
      </c>
      <c r="R1474" s="66">
        <f t="shared" si="228"/>
        <v>0</v>
      </c>
      <c r="V1474" s="66">
        <f t="shared" si="229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24"/>
        <v>0</v>
      </c>
      <c r="C1475" s="2">
        <f t="shared" si="225"/>
        <v>1</v>
      </c>
      <c r="L1475" s="66">
        <f t="shared" si="226"/>
        <v>0</v>
      </c>
      <c r="N1475" s="66">
        <f t="shared" si="227"/>
        <v>0</v>
      </c>
      <c r="R1475" s="66">
        <f t="shared" si="228"/>
        <v>0</v>
      </c>
      <c r="V1475" s="66">
        <f t="shared" si="229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24"/>
        <v>0</v>
      </c>
      <c r="C1476" s="2">
        <f t="shared" si="225"/>
        <v>1</v>
      </c>
      <c r="L1476" s="66">
        <f t="shared" si="226"/>
        <v>0</v>
      </c>
      <c r="N1476" s="66">
        <f t="shared" si="227"/>
        <v>0</v>
      </c>
      <c r="R1476" s="66">
        <f t="shared" si="228"/>
        <v>0</v>
      </c>
      <c r="V1476" s="66">
        <f t="shared" si="229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24"/>
        <v>0</v>
      </c>
      <c r="C1477" s="2">
        <f t="shared" si="225"/>
        <v>1</v>
      </c>
      <c r="L1477" s="66">
        <f t="shared" si="226"/>
        <v>0</v>
      </c>
      <c r="N1477" s="66">
        <f t="shared" si="227"/>
        <v>0</v>
      </c>
      <c r="R1477" s="66">
        <f t="shared" si="228"/>
        <v>0</v>
      </c>
      <c r="V1477" s="66">
        <f t="shared" si="229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24"/>
        <v>0</v>
      </c>
      <c r="C1478" s="2">
        <f t="shared" si="225"/>
        <v>1</v>
      </c>
      <c r="L1478" s="66">
        <f t="shared" si="226"/>
        <v>0</v>
      </c>
      <c r="N1478" s="66">
        <f t="shared" si="227"/>
        <v>0</v>
      </c>
      <c r="R1478" s="66">
        <f t="shared" si="228"/>
        <v>0</v>
      </c>
      <c r="V1478" s="66">
        <f t="shared" si="229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24"/>
        <v>0</v>
      </c>
      <c r="C1479" s="2">
        <f t="shared" si="225"/>
        <v>1</v>
      </c>
      <c r="L1479" s="66">
        <f t="shared" si="226"/>
        <v>0</v>
      </c>
      <c r="N1479" s="66">
        <f t="shared" si="227"/>
        <v>0</v>
      </c>
      <c r="R1479" s="66">
        <f t="shared" si="228"/>
        <v>0</v>
      </c>
      <c r="V1479" s="66">
        <f t="shared" si="229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24"/>
        <v>0</v>
      </c>
      <c r="C1480" s="2">
        <f t="shared" si="225"/>
        <v>1</v>
      </c>
      <c r="L1480" s="66">
        <f t="shared" si="226"/>
        <v>0</v>
      </c>
      <c r="N1480" s="66">
        <f t="shared" si="227"/>
        <v>0</v>
      </c>
      <c r="R1480" s="66">
        <f t="shared" si="228"/>
        <v>0</v>
      </c>
      <c r="V1480" s="66">
        <f t="shared" si="229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24"/>
        <v>0</v>
      </c>
      <c r="C1481" s="2">
        <f t="shared" si="225"/>
        <v>1</v>
      </c>
      <c r="L1481" s="66">
        <f t="shared" si="226"/>
        <v>0</v>
      </c>
      <c r="N1481" s="66">
        <f t="shared" si="227"/>
        <v>0</v>
      </c>
      <c r="R1481" s="66">
        <f t="shared" si="228"/>
        <v>0</v>
      </c>
      <c r="V1481" s="66">
        <f t="shared" si="229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24"/>
        <v>0</v>
      </c>
      <c r="C1482" s="2">
        <f t="shared" si="225"/>
        <v>1</v>
      </c>
      <c r="L1482" s="66">
        <f t="shared" si="226"/>
        <v>0</v>
      </c>
      <c r="N1482" s="66">
        <f t="shared" si="227"/>
        <v>0</v>
      </c>
      <c r="R1482" s="66">
        <f t="shared" si="228"/>
        <v>0</v>
      </c>
      <c r="V1482" s="66">
        <f t="shared" si="229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224"/>
        <v>0</v>
      </c>
      <c r="C1483" s="2">
        <f t="shared" si="225"/>
        <v>1</v>
      </c>
      <c r="L1483" s="66">
        <f t="shared" si="226"/>
        <v>0</v>
      </c>
      <c r="N1483" s="66">
        <f t="shared" si="227"/>
        <v>0</v>
      </c>
      <c r="R1483" s="66">
        <f t="shared" si="228"/>
        <v>0</v>
      </c>
      <c r="V1483" s="66">
        <f t="shared" si="229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4"/>
        <v>0</v>
      </c>
      <c r="C1484" s="2">
        <f t="shared" si="225"/>
        <v>1</v>
      </c>
      <c r="L1484" s="66">
        <f t="shared" si="226"/>
        <v>0</v>
      </c>
      <c r="N1484" s="66">
        <f t="shared" si="227"/>
        <v>0</v>
      </c>
      <c r="R1484" s="66">
        <f t="shared" si="228"/>
        <v>0</v>
      </c>
      <c r="V1484" s="66">
        <f t="shared" si="229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4"/>
        <v>0</v>
      </c>
      <c r="C1485" s="2">
        <f t="shared" si="225"/>
        <v>1</v>
      </c>
      <c r="L1485" s="66">
        <f t="shared" si="226"/>
        <v>0</v>
      </c>
      <c r="N1485" s="66">
        <f t="shared" si="227"/>
        <v>0</v>
      </c>
      <c r="R1485" s="66">
        <f t="shared" si="228"/>
        <v>0</v>
      </c>
      <c r="V1485" s="66">
        <f t="shared" si="229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4"/>
        <v>0</v>
      </c>
      <c r="C1486" s="2">
        <f t="shared" si="225"/>
        <v>1</v>
      </c>
      <c r="L1486" s="66">
        <f t="shared" si="226"/>
        <v>0</v>
      </c>
      <c r="N1486" s="66">
        <f t="shared" si="227"/>
        <v>0</v>
      </c>
      <c r="R1486" s="66">
        <f t="shared" si="228"/>
        <v>0</v>
      </c>
      <c r="V1486" s="66">
        <f t="shared" si="229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4"/>
        <v>0</v>
      </c>
      <c r="C1487" s="2">
        <f t="shared" si="225"/>
        <v>1</v>
      </c>
      <c r="L1487" s="66">
        <f t="shared" si="226"/>
        <v>0</v>
      </c>
      <c r="N1487" s="66">
        <f t="shared" si="227"/>
        <v>0</v>
      </c>
      <c r="R1487" s="66">
        <f t="shared" si="228"/>
        <v>0</v>
      </c>
      <c r="V1487" s="66">
        <f t="shared" si="229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4"/>
        <v>0</v>
      </c>
      <c r="C1488" s="2">
        <f t="shared" si="225"/>
        <v>1</v>
      </c>
      <c r="L1488" s="66">
        <f t="shared" si="226"/>
        <v>0</v>
      </c>
      <c r="N1488" s="66">
        <f t="shared" si="227"/>
        <v>0</v>
      </c>
      <c r="R1488" s="66">
        <f t="shared" si="228"/>
        <v>0</v>
      </c>
      <c r="V1488" s="66">
        <f t="shared" si="229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4"/>
        <v>0</v>
      </c>
      <c r="C1489" s="2">
        <f t="shared" si="225"/>
        <v>1</v>
      </c>
      <c r="L1489" s="66">
        <f t="shared" si="226"/>
        <v>0</v>
      </c>
      <c r="N1489" s="66">
        <f t="shared" si="227"/>
        <v>0</v>
      </c>
      <c r="R1489" s="66">
        <f t="shared" si="228"/>
        <v>0</v>
      </c>
      <c r="V1489" s="66">
        <f t="shared" si="229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4"/>
        <v>0</v>
      </c>
      <c r="C1490" s="2">
        <f t="shared" si="225"/>
        <v>1</v>
      </c>
      <c r="L1490" s="66">
        <f t="shared" si="226"/>
        <v>0</v>
      </c>
      <c r="N1490" s="66">
        <f t="shared" si="227"/>
        <v>0</v>
      </c>
      <c r="R1490" s="66">
        <f t="shared" si="228"/>
        <v>0</v>
      </c>
      <c r="V1490" s="66">
        <f t="shared" si="229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4"/>
        <v>0</v>
      </c>
      <c r="C1491" s="2">
        <f t="shared" si="225"/>
        <v>1</v>
      </c>
      <c r="L1491" s="66">
        <f t="shared" si="226"/>
        <v>0</v>
      </c>
      <c r="N1491" s="66">
        <f t="shared" si="227"/>
        <v>0</v>
      </c>
      <c r="R1491" s="66">
        <f t="shared" si="228"/>
        <v>0</v>
      </c>
      <c r="V1491" s="66">
        <f t="shared" si="229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4"/>
        <v>0</v>
      </c>
      <c r="C1492" s="2">
        <f t="shared" si="225"/>
        <v>1</v>
      </c>
      <c r="L1492" s="66">
        <f t="shared" si="226"/>
        <v>0</v>
      </c>
      <c r="N1492" s="66">
        <f t="shared" si="227"/>
        <v>0</v>
      </c>
      <c r="R1492" s="66">
        <f t="shared" si="228"/>
        <v>0</v>
      </c>
      <c r="V1492" s="66">
        <f t="shared" si="229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4"/>
        <v>0</v>
      </c>
      <c r="C1493" s="2">
        <f t="shared" si="225"/>
        <v>1</v>
      </c>
      <c r="L1493" s="66">
        <f t="shared" si="226"/>
        <v>0</v>
      </c>
      <c r="N1493" s="66">
        <f t="shared" si="227"/>
        <v>0</v>
      </c>
      <c r="R1493" s="66">
        <f t="shared" si="228"/>
        <v>0</v>
      </c>
      <c r="V1493" s="66">
        <f t="shared" si="229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230">+L1494+N1494+R1494+V1494+X1494</f>
        <v>0</v>
      </c>
      <c r="C1494" s="2">
        <f t="shared" ref="C1494:C1557" si="231">RANK(B1494,B$1415:B$1614,0)</f>
        <v>1</v>
      </c>
      <c r="L1494" s="66">
        <f t="shared" ref="L1494:L1557" si="232">IF(AND(I1494&lt;1,J1494&lt;1,K1494&lt;1),0,IF(250+((150-(I1494*60+J1494))*2)&lt;0,0,IF(K1494&lt;50,250+((150-(I1494*60+J1494))*2),IF(K1494&gt;49,250+((150-(I1494*60+J1494))*2)-1,250+((150-(I1494*60+J1494))*2)))))</f>
        <v>0</v>
      </c>
      <c r="N1494" s="66">
        <f t="shared" ref="N1494:N1557" si="233">IF(M1494&lt;89,0,250+((M1494-172)*3))</f>
        <v>0</v>
      </c>
      <c r="R1494" s="66">
        <f t="shared" ref="R1494:R1557" si="234">IF(AND(O1494&lt;1,P1494&lt;1,Q1494&lt;1),0,IF(250+((540-(O1494*60+P1494))*1)&lt;0,0,250+((540-(O1494*60+P1494))*1)))</f>
        <v>0</v>
      </c>
      <c r="V1494" s="66">
        <f t="shared" ref="V1494:V1557" si="235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30"/>
        <v>0</v>
      </c>
      <c r="C1495" s="2">
        <f t="shared" si="231"/>
        <v>1</v>
      </c>
      <c r="L1495" s="66">
        <f t="shared" si="232"/>
        <v>0</v>
      </c>
      <c r="N1495" s="66">
        <f t="shared" si="233"/>
        <v>0</v>
      </c>
      <c r="R1495" s="66">
        <f t="shared" si="234"/>
        <v>0</v>
      </c>
      <c r="V1495" s="66">
        <f t="shared" si="235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30"/>
        <v>0</v>
      </c>
      <c r="C1496" s="2">
        <f t="shared" si="231"/>
        <v>1</v>
      </c>
      <c r="L1496" s="66">
        <f t="shared" si="232"/>
        <v>0</v>
      </c>
      <c r="N1496" s="66">
        <f t="shared" si="233"/>
        <v>0</v>
      </c>
      <c r="R1496" s="66">
        <f t="shared" si="234"/>
        <v>0</v>
      </c>
      <c r="V1496" s="66">
        <f t="shared" si="235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30"/>
        <v>0</v>
      </c>
      <c r="C1497" s="2">
        <f t="shared" si="231"/>
        <v>1</v>
      </c>
      <c r="L1497" s="66">
        <f t="shared" si="232"/>
        <v>0</v>
      </c>
      <c r="N1497" s="66">
        <f t="shared" si="233"/>
        <v>0</v>
      </c>
      <c r="R1497" s="66">
        <f t="shared" si="234"/>
        <v>0</v>
      </c>
      <c r="V1497" s="66">
        <f t="shared" si="235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30"/>
        <v>0</v>
      </c>
      <c r="C1498" s="2">
        <f t="shared" si="231"/>
        <v>1</v>
      </c>
      <c r="L1498" s="66">
        <f t="shared" si="232"/>
        <v>0</v>
      </c>
      <c r="N1498" s="66">
        <f t="shared" si="233"/>
        <v>0</v>
      </c>
      <c r="R1498" s="66">
        <f t="shared" si="234"/>
        <v>0</v>
      </c>
      <c r="V1498" s="66">
        <f t="shared" si="235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230"/>
        <v>0</v>
      </c>
      <c r="C1499" s="2">
        <f t="shared" si="231"/>
        <v>1</v>
      </c>
      <c r="L1499" s="66">
        <f t="shared" si="232"/>
        <v>0</v>
      </c>
      <c r="N1499" s="66">
        <f t="shared" si="233"/>
        <v>0</v>
      </c>
      <c r="R1499" s="66">
        <f t="shared" si="234"/>
        <v>0</v>
      </c>
      <c r="V1499" s="66">
        <f t="shared" si="235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30"/>
        <v>0</v>
      </c>
      <c r="C1500" s="2">
        <f t="shared" si="231"/>
        <v>1</v>
      </c>
      <c r="L1500" s="66">
        <f t="shared" si="232"/>
        <v>0</v>
      </c>
      <c r="N1500" s="66">
        <f t="shared" si="233"/>
        <v>0</v>
      </c>
      <c r="R1500" s="66">
        <f t="shared" si="234"/>
        <v>0</v>
      </c>
      <c r="V1500" s="66">
        <f t="shared" si="235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30"/>
        <v>0</v>
      </c>
      <c r="C1501" s="2">
        <f t="shared" si="231"/>
        <v>1</v>
      </c>
      <c r="L1501" s="66">
        <f t="shared" si="232"/>
        <v>0</v>
      </c>
      <c r="N1501" s="66">
        <f t="shared" si="233"/>
        <v>0</v>
      </c>
      <c r="R1501" s="66">
        <f t="shared" si="234"/>
        <v>0</v>
      </c>
      <c r="V1501" s="66">
        <f t="shared" si="235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30"/>
        <v>0</v>
      </c>
      <c r="C1502" s="2">
        <f t="shared" si="231"/>
        <v>1</v>
      </c>
      <c r="L1502" s="66">
        <f t="shared" si="232"/>
        <v>0</v>
      </c>
      <c r="N1502" s="66">
        <f t="shared" si="233"/>
        <v>0</v>
      </c>
      <c r="R1502" s="66">
        <f t="shared" si="234"/>
        <v>0</v>
      </c>
      <c r="V1502" s="66">
        <f t="shared" si="235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30"/>
        <v>0</v>
      </c>
      <c r="C1503" s="2">
        <f t="shared" si="231"/>
        <v>1</v>
      </c>
      <c r="L1503" s="66">
        <f t="shared" si="232"/>
        <v>0</v>
      </c>
      <c r="N1503" s="66">
        <f t="shared" si="233"/>
        <v>0</v>
      </c>
      <c r="R1503" s="66">
        <f t="shared" si="234"/>
        <v>0</v>
      </c>
      <c r="V1503" s="66">
        <f t="shared" si="235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30"/>
        <v>0</v>
      </c>
      <c r="C1504" s="2">
        <f t="shared" si="231"/>
        <v>1</v>
      </c>
      <c r="L1504" s="66">
        <f t="shared" si="232"/>
        <v>0</v>
      </c>
      <c r="N1504" s="66">
        <f t="shared" si="233"/>
        <v>0</v>
      </c>
      <c r="R1504" s="66">
        <f t="shared" si="234"/>
        <v>0</v>
      </c>
      <c r="V1504" s="66">
        <f t="shared" si="235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30"/>
        <v>0</v>
      </c>
      <c r="C1505" s="2">
        <f t="shared" si="231"/>
        <v>1</v>
      </c>
      <c r="L1505" s="66">
        <f t="shared" si="232"/>
        <v>0</v>
      </c>
      <c r="N1505" s="66">
        <f t="shared" si="233"/>
        <v>0</v>
      </c>
      <c r="R1505" s="66">
        <f t="shared" si="234"/>
        <v>0</v>
      </c>
      <c r="V1505" s="66">
        <f t="shared" si="235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30"/>
        <v>0</v>
      </c>
      <c r="C1506" s="2">
        <f t="shared" si="231"/>
        <v>1</v>
      </c>
      <c r="L1506" s="66">
        <f t="shared" si="232"/>
        <v>0</v>
      </c>
      <c r="N1506" s="66">
        <f t="shared" si="233"/>
        <v>0</v>
      </c>
      <c r="R1506" s="66">
        <f t="shared" si="234"/>
        <v>0</v>
      </c>
      <c r="V1506" s="66">
        <f t="shared" si="235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30"/>
        <v>0</v>
      </c>
      <c r="C1507" s="2">
        <f t="shared" si="231"/>
        <v>1</v>
      </c>
      <c r="L1507" s="66">
        <f t="shared" si="232"/>
        <v>0</v>
      </c>
      <c r="N1507" s="66">
        <f t="shared" si="233"/>
        <v>0</v>
      </c>
      <c r="R1507" s="66">
        <f t="shared" si="234"/>
        <v>0</v>
      </c>
      <c r="V1507" s="66">
        <f t="shared" si="235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30"/>
        <v>0</v>
      </c>
      <c r="C1508" s="2">
        <f t="shared" si="231"/>
        <v>1</v>
      </c>
      <c r="L1508" s="66">
        <f t="shared" si="232"/>
        <v>0</v>
      </c>
      <c r="N1508" s="66">
        <f t="shared" si="233"/>
        <v>0</v>
      </c>
      <c r="R1508" s="66">
        <f t="shared" si="234"/>
        <v>0</v>
      </c>
      <c r="V1508" s="66">
        <f t="shared" si="235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30"/>
        <v>0</v>
      </c>
      <c r="C1509" s="2">
        <f t="shared" si="231"/>
        <v>1</v>
      </c>
      <c r="L1509" s="66">
        <f t="shared" si="232"/>
        <v>0</v>
      </c>
      <c r="N1509" s="66">
        <f t="shared" si="233"/>
        <v>0</v>
      </c>
      <c r="R1509" s="66">
        <f t="shared" si="234"/>
        <v>0</v>
      </c>
      <c r="V1509" s="66">
        <f t="shared" si="235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30"/>
        <v>0</v>
      </c>
      <c r="C1510" s="2">
        <f t="shared" si="231"/>
        <v>1</v>
      </c>
      <c r="L1510" s="66">
        <f t="shared" si="232"/>
        <v>0</v>
      </c>
      <c r="N1510" s="66">
        <f t="shared" si="233"/>
        <v>0</v>
      </c>
      <c r="R1510" s="66">
        <f t="shared" si="234"/>
        <v>0</v>
      </c>
      <c r="V1510" s="66">
        <f t="shared" si="235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30"/>
        <v>0</v>
      </c>
      <c r="C1511" s="2">
        <f t="shared" si="231"/>
        <v>1</v>
      </c>
      <c r="L1511" s="66">
        <f t="shared" si="232"/>
        <v>0</v>
      </c>
      <c r="N1511" s="66">
        <f t="shared" si="233"/>
        <v>0</v>
      </c>
      <c r="R1511" s="66">
        <f t="shared" si="234"/>
        <v>0</v>
      </c>
      <c r="V1511" s="66">
        <f t="shared" si="235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30"/>
        <v>0</v>
      </c>
      <c r="C1512" s="2">
        <f t="shared" si="231"/>
        <v>1</v>
      </c>
      <c r="L1512" s="66">
        <f t="shared" si="232"/>
        <v>0</v>
      </c>
      <c r="N1512" s="66">
        <f t="shared" si="233"/>
        <v>0</v>
      </c>
      <c r="R1512" s="66">
        <f t="shared" si="234"/>
        <v>0</v>
      </c>
      <c r="V1512" s="66">
        <f t="shared" si="235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30"/>
        <v>0</v>
      </c>
      <c r="C1513" s="2">
        <f t="shared" si="231"/>
        <v>1</v>
      </c>
      <c r="L1513" s="66">
        <f t="shared" si="232"/>
        <v>0</v>
      </c>
      <c r="N1513" s="66">
        <f t="shared" si="233"/>
        <v>0</v>
      </c>
      <c r="R1513" s="66">
        <f t="shared" si="234"/>
        <v>0</v>
      </c>
      <c r="V1513" s="66">
        <f t="shared" si="235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30"/>
        <v>0</v>
      </c>
      <c r="C1514" s="2">
        <f t="shared" si="231"/>
        <v>1</v>
      </c>
      <c r="L1514" s="66">
        <f t="shared" si="232"/>
        <v>0</v>
      </c>
      <c r="N1514" s="66">
        <f t="shared" si="233"/>
        <v>0</v>
      </c>
      <c r="R1514" s="66">
        <f t="shared" si="234"/>
        <v>0</v>
      </c>
      <c r="V1514" s="66">
        <f t="shared" si="235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30"/>
        <v>0</v>
      </c>
      <c r="C1515" s="2">
        <f t="shared" si="231"/>
        <v>1</v>
      </c>
      <c r="L1515" s="66">
        <f t="shared" si="232"/>
        <v>0</v>
      </c>
      <c r="N1515" s="66">
        <f t="shared" si="233"/>
        <v>0</v>
      </c>
      <c r="R1515" s="66">
        <f t="shared" si="234"/>
        <v>0</v>
      </c>
      <c r="V1515" s="66">
        <f t="shared" si="235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30"/>
        <v>0</v>
      </c>
      <c r="C1516" s="2">
        <f t="shared" si="231"/>
        <v>1</v>
      </c>
      <c r="L1516" s="66">
        <f t="shared" si="232"/>
        <v>0</v>
      </c>
      <c r="N1516" s="66">
        <f t="shared" si="233"/>
        <v>0</v>
      </c>
      <c r="R1516" s="66">
        <f t="shared" si="234"/>
        <v>0</v>
      </c>
      <c r="V1516" s="66">
        <f t="shared" si="235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30"/>
        <v>0</v>
      </c>
      <c r="C1517" s="2">
        <f t="shared" si="231"/>
        <v>1</v>
      </c>
      <c r="L1517" s="66">
        <f t="shared" si="232"/>
        <v>0</v>
      </c>
      <c r="N1517" s="66">
        <f t="shared" si="233"/>
        <v>0</v>
      </c>
      <c r="R1517" s="66">
        <f t="shared" si="234"/>
        <v>0</v>
      </c>
      <c r="V1517" s="66">
        <f t="shared" si="235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30"/>
        <v>0</v>
      </c>
      <c r="C1518" s="2">
        <f t="shared" si="231"/>
        <v>1</v>
      </c>
      <c r="L1518" s="66">
        <f t="shared" si="232"/>
        <v>0</v>
      </c>
      <c r="N1518" s="66">
        <f t="shared" si="233"/>
        <v>0</v>
      </c>
      <c r="R1518" s="66">
        <f t="shared" si="234"/>
        <v>0</v>
      </c>
      <c r="V1518" s="66">
        <f t="shared" si="235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30"/>
        <v>0</v>
      </c>
      <c r="C1519" s="2">
        <f t="shared" si="231"/>
        <v>1</v>
      </c>
      <c r="L1519" s="66">
        <f t="shared" si="232"/>
        <v>0</v>
      </c>
      <c r="N1519" s="66">
        <f t="shared" si="233"/>
        <v>0</v>
      </c>
      <c r="R1519" s="66">
        <f t="shared" si="234"/>
        <v>0</v>
      </c>
      <c r="V1519" s="66">
        <f t="shared" si="235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30"/>
        <v>0</v>
      </c>
      <c r="C1520" s="2">
        <f t="shared" si="231"/>
        <v>1</v>
      </c>
      <c r="L1520" s="66">
        <f t="shared" si="232"/>
        <v>0</v>
      </c>
      <c r="N1520" s="66">
        <f t="shared" si="233"/>
        <v>0</v>
      </c>
      <c r="R1520" s="66">
        <f t="shared" si="234"/>
        <v>0</v>
      </c>
      <c r="V1520" s="66">
        <f t="shared" si="235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30"/>
        <v>0</v>
      </c>
      <c r="C1521" s="2">
        <f t="shared" si="231"/>
        <v>1</v>
      </c>
      <c r="L1521" s="66">
        <f t="shared" si="232"/>
        <v>0</v>
      </c>
      <c r="N1521" s="66">
        <f t="shared" si="233"/>
        <v>0</v>
      </c>
      <c r="R1521" s="66">
        <f t="shared" si="234"/>
        <v>0</v>
      </c>
      <c r="V1521" s="66">
        <f t="shared" si="235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30"/>
        <v>0</v>
      </c>
      <c r="C1522" s="2">
        <f t="shared" si="231"/>
        <v>1</v>
      </c>
      <c r="L1522" s="66">
        <f t="shared" si="232"/>
        <v>0</v>
      </c>
      <c r="N1522" s="66">
        <f t="shared" si="233"/>
        <v>0</v>
      </c>
      <c r="R1522" s="66">
        <f t="shared" si="234"/>
        <v>0</v>
      </c>
      <c r="V1522" s="66">
        <f t="shared" si="235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30"/>
        <v>0</v>
      </c>
      <c r="C1523" s="2">
        <f t="shared" si="231"/>
        <v>1</v>
      </c>
      <c r="L1523" s="66">
        <f t="shared" si="232"/>
        <v>0</v>
      </c>
      <c r="N1523" s="66">
        <f t="shared" si="233"/>
        <v>0</v>
      </c>
      <c r="R1523" s="66">
        <f t="shared" si="234"/>
        <v>0</v>
      </c>
      <c r="V1523" s="66">
        <f t="shared" si="235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30"/>
        <v>0</v>
      </c>
      <c r="C1524" s="2">
        <f t="shared" si="231"/>
        <v>1</v>
      </c>
      <c r="L1524" s="66">
        <f t="shared" si="232"/>
        <v>0</v>
      </c>
      <c r="N1524" s="66">
        <f t="shared" si="233"/>
        <v>0</v>
      </c>
      <c r="R1524" s="66">
        <f t="shared" si="234"/>
        <v>0</v>
      </c>
      <c r="V1524" s="66">
        <f t="shared" si="235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30"/>
        <v>0</v>
      </c>
      <c r="C1525" s="2">
        <f t="shared" si="231"/>
        <v>1</v>
      </c>
      <c r="L1525" s="66">
        <f t="shared" si="232"/>
        <v>0</v>
      </c>
      <c r="N1525" s="66">
        <f t="shared" si="233"/>
        <v>0</v>
      </c>
      <c r="R1525" s="66">
        <f t="shared" si="234"/>
        <v>0</v>
      </c>
      <c r="V1525" s="66">
        <f t="shared" si="235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30"/>
        <v>0</v>
      </c>
      <c r="C1526" s="2">
        <f t="shared" si="231"/>
        <v>1</v>
      </c>
      <c r="L1526" s="66">
        <f t="shared" si="232"/>
        <v>0</v>
      </c>
      <c r="N1526" s="66">
        <f t="shared" si="233"/>
        <v>0</v>
      </c>
      <c r="R1526" s="66">
        <f t="shared" si="234"/>
        <v>0</v>
      </c>
      <c r="V1526" s="66">
        <f t="shared" si="235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30"/>
        <v>0</v>
      </c>
      <c r="C1527" s="2">
        <f t="shared" si="231"/>
        <v>1</v>
      </c>
      <c r="L1527" s="66">
        <f t="shared" si="232"/>
        <v>0</v>
      </c>
      <c r="N1527" s="66">
        <f t="shared" si="233"/>
        <v>0</v>
      </c>
      <c r="R1527" s="66">
        <f t="shared" si="234"/>
        <v>0</v>
      </c>
      <c r="V1527" s="66">
        <f t="shared" si="235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30"/>
        <v>0</v>
      </c>
      <c r="C1528" s="2">
        <f t="shared" si="231"/>
        <v>1</v>
      </c>
      <c r="L1528" s="66">
        <f t="shared" si="232"/>
        <v>0</v>
      </c>
      <c r="N1528" s="66">
        <f t="shared" si="233"/>
        <v>0</v>
      </c>
      <c r="R1528" s="66">
        <f t="shared" si="234"/>
        <v>0</v>
      </c>
      <c r="V1528" s="66">
        <f t="shared" si="235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30"/>
        <v>0</v>
      </c>
      <c r="C1529" s="2">
        <f t="shared" si="231"/>
        <v>1</v>
      </c>
      <c r="L1529" s="66">
        <f t="shared" si="232"/>
        <v>0</v>
      </c>
      <c r="N1529" s="66">
        <f t="shared" si="233"/>
        <v>0</v>
      </c>
      <c r="R1529" s="66">
        <f t="shared" si="234"/>
        <v>0</v>
      </c>
      <c r="V1529" s="66">
        <f t="shared" si="235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30"/>
        <v>0</v>
      </c>
      <c r="C1530" s="2">
        <f t="shared" si="231"/>
        <v>1</v>
      </c>
      <c r="L1530" s="66">
        <f t="shared" si="232"/>
        <v>0</v>
      </c>
      <c r="N1530" s="66">
        <f t="shared" si="233"/>
        <v>0</v>
      </c>
      <c r="R1530" s="66">
        <f t="shared" si="234"/>
        <v>0</v>
      </c>
      <c r="V1530" s="66">
        <f t="shared" si="235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30"/>
        <v>0</v>
      </c>
      <c r="C1531" s="2">
        <f t="shared" si="231"/>
        <v>1</v>
      </c>
      <c r="L1531" s="66">
        <f t="shared" si="232"/>
        <v>0</v>
      </c>
      <c r="N1531" s="66">
        <f t="shared" si="233"/>
        <v>0</v>
      </c>
      <c r="R1531" s="66">
        <f t="shared" si="234"/>
        <v>0</v>
      </c>
      <c r="V1531" s="66">
        <f t="shared" si="235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30"/>
        <v>0</v>
      </c>
      <c r="C1532" s="2">
        <f t="shared" si="231"/>
        <v>1</v>
      </c>
      <c r="L1532" s="66">
        <f t="shared" si="232"/>
        <v>0</v>
      </c>
      <c r="N1532" s="66">
        <f t="shared" si="233"/>
        <v>0</v>
      </c>
      <c r="R1532" s="66">
        <f t="shared" si="234"/>
        <v>0</v>
      </c>
      <c r="V1532" s="66">
        <f t="shared" si="235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30"/>
        <v>0</v>
      </c>
      <c r="C1533" s="2">
        <f t="shared" si="231"/>
        <v>1</v>
      </c>
      <c r="L1533" s="66">
        <f t="shared" si="232"/>
        <v>0</v>
      </c>
      <c r="N1533" s="66">
        <f t="shared" si="233"/>
        <v>0</v>
      </c>
      <c r="R1533" s="66">
        <f t="shared" si="234"/>
        <v>0</v>
      </c>
      <c r="V1533" s="66">
        <f t="shared" si="235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30"/>
        <v>0</v>
      </c>
      <c r="C1534" s="2">
        <f t="shared" si="231"/>
        <v>1</v>
      </c>
      <c r="L1534" s="66">
        <f t="shared" si="232"/>
        <v>0</v>
      </c>
      <c r="N1534" s="66">
        <f t="shared" si="233"/>
        <v>0</v>
      </c>
      <c r="R1534" s="66">
        <f t="shared" si="234"/>
        <v>0</v>
      </c>
      <c r="V1534" s="66">
        <f t="shared" si="235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30"/>
        <v>0</v>
      </c>
      <c r="C1535" s="2">
        <f t="shared" si="231"/>
        <v>1</v>
      </c>
      <c r="L1535" s="66">
        <f t="shared" si="232"/>
        <v>0</v>
      </c>
      <c r="N1535" s="66">
        <f t="shared" si="233"/>
        <v>0</v>
      </c>
      <c r="R1535" s="66">
        <f t="shared" si="234"/>
        <v>0</v>
      </c>
      <c r="V1535" s="66">
        <f t="shared" si="235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30"/>
        <v>0</v>
      </c>
      <c r="C1536" s="2">
        <f t="shared" si="231"/>
        <v>1</v>
      </c>
      <c r="L1536" s="66">
        <f t="shared" si="232"/>
        <v>0</v>
      </c>
      <c r="N1536" s="66">
        <f t="shared" si="233"/>
        <v>0</v>
      </c>
      <c r="R1536" s="66">
        <f t="shared" si="234"/>
        <v>0</v>
      </c>
      <c r="V1536" s="66">
        <f t="shared" si="235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30"/>
        <v>0</v>
      </c>
      <c r="C1537" s="2">
        <f t="shared" si="231"/>
        <v>1</v>
      </c>
      <c r="L1537" s="66">
        <f t="shared" si="232"/>
        <v>0</v>
      </c>
      <c r="N1537" s="66">
        <f t="shared" si="233"/>
        <v>0</v>
      </c>
      <c r="R1537" s="66">
        <f t="shared" si="234"/>
        <v>0</v>
      </c>
      <c r="V1537" s="66">
        <f t="shared" si="235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30"/>
        <v>0</v>
      </c>
      <c r="C1538" s="2">
        <f t="shared" si="231"/>
        <v>1</v>
      </c>
      <c r="L1538" s="66">
        <f t="shared" si="232"/>
        <v>0</v>
      </c>
      <c r="N1538" s="66">
        <f t="shared" si="233"/>
        <v>0</v>
      </c>
      <c r="R1538" s="66">
        <f t="shared" si="234"/>
        <v>0</v>
      </c>
      <c r="V1538" s="66">
        <f t="shared" si="235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30"/>
        <v>0</v>
      </c>
      <c r="C1539" s="2">
        <f t="shared" si="231"/>
        <v>1</v>
      </c>
      <c r="L1539" s="66">
        <f t="shared" si="232"/>
        <v>0</v>
      </c>
      <c r="N1539" s="66">
        <f t="shared" si="233"/>
        <v>0</v>
      </c>
      <c r="R1539" s="66">
        <f t="shared" si="234"/>
        <v>0</v>
      </c>
      <c r="V1539" s="66">
        <f t="shared" si="235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30"/>
        <v>0</v>
      </c>
      <c r="C1540" s="2">
        <f t="shared" si="231"/>
        <v>1</v>
      </c>
      <c r="L1540" s="66">
        <f t="shared" si="232"/>
        <v>0</v>
      </c>
      <c r="N1540" s="66">
        <f t="shared" si="233"/>
        <v>0</v>
      </c>
      <c r="R1540" s="66">
        <f t="shared" si="234"/>
        <v>0</v>
      </c>
      <c r="V1540" s="66">
        <f t="shared" si="235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30"/>
        <v>0</v>
      </c>
      <c r="C1541" s="2">
        <f t="shared" si="231"/>
        <v>1</v>
      </c>
      <c r="L1541" s="66">
        <f t="shared" si="232"/>
        <v>0</v>
      </c>
      <c r="N1541" s="66">
        <f t="shared" si="233"/>
        <v>0</v>
      </c>
      <c r="R1541" s="66">
        <f t="shared" si="234"/>
        <v>0</v>
      </c>
      <c r="V1541" s="66">
        <f t="shared" si="235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30"/>
        <v>0</v>
      </c>
      <c r="C1542" s="2">
        <f t="shared" si="231"/>
        <v>1</v>
      </c>
      <c r="L1542" s="66">
        <f t="shared" si="232"/>
        <v>0</v>
      </c>
      <c r="N1542" s="66">
        <f t="shared" si="233"/>
        <v>0</v>
      </c>
      <c r="R1542" s="66">
        <f t="shared" si="234"/>
        <v>0</v>
      </c>
      <c r="V1542" s="66">
        <f t="shared" si="235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30"/>
        <v>0</v>
      </c>
      <c r="C1543" s="2">
        <f t="shared" si="231"/>
        <v>1</v>
      </c>
      <c r="L1543" s="66">
        <f t="shared" si="232"/>
        <v>0</v>
      </c>
      <c r="N1543" s="66">
        <f t="shared" si="233"/>
        <v>0</v>
      </c>
      <c r="R1543" s="66">
        <f t="shared" si="234"/>
        <v>0</v>
      </c>
      <c r="V1543" s="66">
        <f t="shared" si="235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30"/>
        <v>0</v>
      </c>
      <c r="C1544" s="2">
        <f t="shared" si="231"/>
        <v>1</v>
      </c>
      <c r="L1544" s="66">
        <f t="shared" si="232"/>
        <v>0</v>
      </c>
      <c r="N1544" s="66">
        <f t="shared" si="233"/>
        <v>0</v>
      </c>
      <c r="R1544" s="66">
        <f t="shared" si="234"/>
        <v>0</v>
      </c>
      <c r="V1544" s="66">
        <f t="shared" si="235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30"/>
        <v>0</v>
      </c>
      <c r="C1545" s="2">
        <f t="shared" si="231"/>
        <v>1</v>
      </c>
      <c r="L1545" s="66">
        <f t="shared" si="232"/>
        <v>0</v>
      </c>
      <c r="N1545" s="66">
        <f t="shared" si="233"/>
        <v>0</v>
      </c>
      <c r="R1545" s="66">
        <f t="shared" si="234"/>
        <v>0</v>
      </c>
      <c r="V1545" s="66">
        <f t="shared" si="235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30"/>
        <v>0</v>
      </c>
      <c r="C1546" s="2">
        <f t="shared" si="231"/>
        <v>1</v>
      </c>
      <c r="L1546" s="66">
        <f t="shared" si="232"/>
        <v>0</v>
      </c>
      <c r="N1546" s="66">
        <f t="shared" si="233"/>
        <v>0</v>
      </c>
      <c r="R1546" s="66">
        <f t="shared" si="234"/>
        <v>0</v>
      </c>
      <c r="V1546" s="66">
        <f t="shared" si="235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230"/>
        <v>0</v>
      </c>
      <c r="C1547" s="2">
        <f t="shared" si="231"/>
        <v>1</v>
      </c>
      <c r="L1547" s="66">
        <f t="shared" si="232"/>
        <v>0</v>
      </c>
      <c r="N1547" s="66">
        <f t="shared" si="233"/>
        <v>0</v>
      </c>
      <c r="R1547" s="66">
        <f t="shared" si="234"/>
        <v>0</v>
      </c>
      <c r="V1547" s="66">
        <f t="shared" si="235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30"/>
        <v>0</v>
      </c>
      <c r="C1548" s="2">
        <f t="shared" si="231"/>
        <v>1</v>
      </c>
      <c r="L1548" s="66">
        <f t="shared" si="232"/>
        <v>0</v>
      </c>
      <c r="N1548" s="66">
        <f t="shared" si="233"/>
        <v>0</v>
      </c>
      <c r="R1548" s="66">
        <f t="shared" si="234"/>
        <v>0</v>
      </c>
      <c r="V1548" s="66">
        <f t="shared" si="235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30"/>
        <v>0</v>
      </c>
      <c r="C1549" s="2">
        <f t="shared" si="231"/>
        <v>1</v>
      </c>
      <c r="L1549" s="66">
        <f t="shared" si="232"/>
        <v>0</v>
      </c>
      <c r="N1549" s="66">
        <f t="shared" si="233"/>
        <v>0</v>
      </c>
      <c r="R1549" s="66">
        <f t="shared" si="234"/>
        <v>0</v>
      </c>
      <c r="V1549" s="66">
        <f t="shared" si="235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30"/>
        <v>0</v>
      </c>
      <c r="C1550" s="2">
        <f t="shared" si="231"/>
        <v>1</v>
      </c>
      <c r="L1550" s="66">
        <f t="shared" si="232"/>
        <v>0</v>
      </c>
      <c r="N1550" s="66">
        <f t="shared" si="233"/>
        <v>0</v>
      </c>
      <c r="R1550" s="66">
        <f t="shared" si="234"/>
        <v>0</v>
      </c>
      <c r="V1550" s="66">
        <f t="shared" si="235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30"/>
        <v>0</v>
      </c>
      <c r="C1551" s="2">
        <f t="shared" si="231"/>
        <v>1</v>
      </c>
      <c r="L1551" s="66">
        <f t="shared" si="232"/>
        <v>0</v>
      </c>
      <c r="N1551" s="66">
        <f t="shared" si="233"/>
        <v>0</v>
      </c>
      <c r="R1551" s="66">
        <f t="shared" si="234"/>
        <v>0</v>
      </c>
      <c r="V1551" s="66">
        <f t="shared" si="235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30"/>
        <v>0</v>
      </c>
      <c r="C1552" s="2">
        <f t="shared" si="231"/>
        <v>1</v>
      </c>
      <c r="L1552" s="66">
        <f t="shared" si="232"/>
        <v>0</v>
      </c>
      <c r="N1552" s="66">
        <f t="shared" si="233"/>
        <v>0</v>
      </c>
      <c r="R1552" s="66">
        <f t="shared" si="234"/>
        <v>0</v>
      </c>
      <c r="V1552" s="66">
        <f t="shared" si="235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30"/>
        <v>0</v>
      </c>
      <c r="C1553" s="2">
        <f t="shared" si="231"/>
        <v>1</v>
      </c>
      <c r="L1553" s="66">
        <f t="shared" si="232"/>
        <v>0</v>
      </c>
      <c r="N1553" s="66">
        <f t="shared" si="233"/>
        <v>0</v>
      </c>
      <c r="R1553" s="66">
        <f t="shared" si="234"/>
        <v>0</v>
      </c>
      <c r="V1553" s="66">
        <f t="shared" si="235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30"/>
        <v>0</v>
      </c>
      <c r="C1554" s="2">
        <f t="shared" si="231"/>
        <v>1</v>
      </c>
      <c r="L1554" s="66">
        <f t="shared" si="232"/>
        <v>0</v>
      </c>
      <c r="N1554" s="66">
        <f t="shared" si="233"/>
        <v>0</v>
      </c>
      <c r="R1554" s="66">
        <f t="shared" si="234"/>
        <v>0</v>
      </c>
      <c r="V1554" s="66">
        <f t="shared" si="235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30"/>
        <v>0</v>
      </c>
      <c r="C1555" s="2">
        <f t="shared" si="231"/>
        <v>1</v>
      </c>
      <c r="L1555" s="66">
        <f t="shared" si="232"/>
        <v>0</v>
      </c>
      <c r="N1555" s="66">
        <f t="shared" si="233"/>
        <v>0</v>
      </c>
      <c r="R1555" s="66">
        <f t="shared" si="234"/>
        <v>0</v>
      </c>
      <c r="V1555" s="66">
        <f t="shared" si="235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30"/>
        <v>0</v>
      </c>
      <c r="C1556" s="2">
        <f t="shared" si="231"/>
        <v>1</v>
      </c>
      <c r="L1556" s="66">
        <f t="shared" si="232"/>
        <v>0</v>
      </c>
      <c r="N1556" s="66">
        <f t="shared" si="233"/>
        <v>0</v>
      </c>
      <c r="R1556" s="66">
        <f t="shared" si="234"/>
        <v>0</v>
      </c>
      <c r="V1556" s="66">
        <f t="shared" si="235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30"/>
        <v>0</v>
      </c>
      <c r="C1557" s="2">
        <f t="shared" si="231"/>
        <v>1</v>
      </c>
      <c r="L1557" s="66">
        <f t="shared" si="232"/>
        <v>0</v>
      </c>
      <c r="N1557" s="66">
        <f t="shared" si="233"/>
        <v>0</v>
      </c>
      <c r="R1557" s="66">
        <f t="shared" si="234"/>
        <v>0</v>
      </c>
      <c r="V1557" s="66">
        <f t="shared" si="235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236">+L1558+N1558+R1558+V1558+X1558</f>
        <v>0</v>
      </c>
      <c r="C1558" s="2">
        <f t="shared" ref="C1558:C1614" si="237">RANK(B1558,B$1415:B$1614,0)</f>
        <v>1</v>
      </c>
      <c r="L1558" s="66">
        <f t="shared" ref="L1558:L1614" si="238">IF(AND(I1558&lt;1,J1558&lt;1,K1558&lt;1),0,IF(250+((150-(I1558*60+J1558))*2)&lt;0,0,IF(K1558&lt;50,250+((150-(I1558*60+J1558))*2),IF(K1558&gt;49,250+((150-(I1558*60+J1558))*2)-1,250+((150-(I1558*60+J1558))*2)))))</f>
        <v>0</v>
      </c>
      <c r="N1558" s="66">
        <f t="shared" ref="N1558:N1614" si="239">IF(M1558&lt;89,0,250+((M1558-172)*3))</f>
        <v>0</v>
      </c>
      <c r="R1558" s="66">
        <f t="shared" ref="R1558:R1614" si="240">IF(AND(O1558&lt;1,P1558&lt;1,Q1558&lt;1),0,IF(250+((540-(O1558*60+P1558))*1)&lt;0,0,250+((540-(O1558*60+P1558))*1)))</f>
        <v>0</v>
      </c>
      <c r="V1558" s="66">
        <f t="shared" ref="V1558:V1614" si="241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36"/>
        <v>0</v>
      </c>
      <c r="C1559" s="2">
        <f t="shared" si="237"/>
        <v>1</v>
      </c>
      <c r="L1559" s="66">
        <f t="shared" si="238"/>
        <v>0</v>
      </c>
      <c r="N1559" s="66">
        <f t="shared" si="239"/>
        <v>0</v>
      </c>
      <c r="R1559" s="66">
        <f t="shared" si="240"/>
        <v>0</v>
      </c>
      <c r="V1559" s="66">
        <f t="shared" si="241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36"/>
        <v>0</v>
      </c>
      <c r="C1560" s="2">
        <f t="shared" si="237"/>
        <v>1</v>
      </c>
      <c r="L1560" s="66">
        <f t="shared" si="238"/>
        <v>0</v>
      </c>
      <c r="N1560" s="66">
        <f t="shared" si="239"/>
        <v>0</v>
      </c>
      <c r="R1560" s="66">
        <f t="shared" si="240"/>
        <v>0</v>
      </c>
      <c r="V1560" s="66">
        <f t="shared" si="241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36"/>
        <v>0</v>
      </c>
      <c r="C1561" s="2">
        <f t="shared" si="237"/>
        <v>1</v>
      </c>
      <c r="L1561" s="66">
        <f t="shared" si="238"/>
        <v>0</v>
      </c>
      <c r="N1561" s="66">
        <f t="shared" si="239"/>
        <v>0</v>
      </c>
      <c r="R1561" s="66">
        <f t="shared" si="240"/>
        <v>0</v>
      </c>
      <c r="V1561" s="66">
        <f t="shared" si="241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36"/>
        <v>0</v>
      </c>
      <c r="C1562" s="2">
        <f t="shared" si="237"/>
        <v>1</v>
      </c>
      <c r="L1562" s="66">
        <f t="shared" si="238"/>
        <v>0</v>
      </c>
      <c r="N1562" s="66">
        <f t="shared" si="239"/>
        <v>0</v>
      </c>
      <c r="R1562" s="66">
        <f t="shared" si="240"/>
        <v>0</v>
      </c>
      <c r="V1562" s="66">
        <f t="shared" si="241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236"/>
        <v>0</v>
      </c>
      <c r="C1563" s="2">
        <f t="shared" si="237"/>
        <v>1</v>
      </c>
      <c r="L1563" s="66">
        <f t="shared" si="238"/>
        <v>0</v>
      </c>
      <c r="N1563" s="66">
        <f t="shared" si="239"/>
        <v>0</v>
      </c>
      <c r="R1563" s="66">
        <f t="shared" si="240"/>
        <v>0</v>
      </c>
      <c r="V1563" s="66">
        <f t="shared" si="241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6"/>
        <v>0</v>
      </c>
      <c r="C1564" s="2">
        <f t="shared" si="237"/>
        <v>1</v>
      </c>
      <c r="L1564" s="66">
        <f t="shared" si="238"/>
        <v>0</v>
      </c>
      <c r="N1564" s="66">
        <f t="shared" si="239"/>
        <v>0</v>
      </c>
      <c r="R1564" s="66">
        <f t="shared" si="240"/>
        <v>0</v>
      </c>
      <c r="V1564" s="66">
        <f t="shared" si="241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6"/>
        <v>0</v>
      </c>
      <c r="C1565" s="2">
        <f t="shared" si="237"/>
        <v>1</v>
      </c>
      <c r="L1565" s="66">
        <f t="shared" si="238"/>
        <v>0</v>
      </c>
      <c r="N1565" s="66">
        <f t="shared" si="239"/>
        <v>0</v>
      </c>
      <c r="R1565" s="66">
        <f t="shared" si="240"/>
        <v>0</v>
      </c>
      <c r="V1565" s="66">
        <f t="shared" si="241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6"/>
        <v>0</v>
      </c>
      <c r="C1566" s="2">
        <f t="shared" si="237"/>
        <v>1</v>
      </c>
      <c r="L1566" s="66">
        <f t="shared" si="238"/>
        <v>0</v>
      </c>
      <c r="N1566" s="66">
        <f t="shared" si="239"/>
        <v>0</v>
      </c>
      <c r="R1566" s="66">
        <f t="shared" si="240"/>
        <v>0</v>
      </c>
      <c r="V1566" s="66">
        <f t="shared" si="241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6"/>
        <v>0</v>
      </c>
      <c r="C1567" s="2">
        <f t="shared" si="237"/>
        <v>1</v>
      </c>
      <c r="L1567" s="66">
        <f t="shared" si="238"/>
        <v>0</v>
      </c>
      <c r="N1567" s="66">
        <f t="shared" si="239"/>
        <v>0</v>
      </c>
      <c r="R1567" s="66">
        <f t="shared" si="240"/>
        <v>0</v>
      </c>
      <c r="V1567" s="66">
        <f t="shared" si="241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6"/>
        <v>0</v>
      </c>
      <c r="C1568" s="2">
        <f t="shared" si="237"/>
        <v>1</v>
      </c>
      <c r="L1568" s="66">
        <f t="shared" si="238"/>
        <v>0</v>
      </c>
      <c r="N1568" s="66">
        <f t="shared" si="239"/>
        <v>0</v>
      </c>
      <c r="R1568" s="66">
        <f t="shared" si="240"/>
        <v>0</v>
      </c>
      <c r="V1568" s="66">
        <f t="shared" si="241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6"/>
        <v>0</v>
      </c>
      <c r="C1569" s="2">
        <f t="shared" si="237"/>
        <v>1</v>
      </c>
      <c r="L1569" s="66">
        <f t="shared" si="238"/>
        <v>0</v>
      </c>
      <c r="N1569" s="66">
        <f t="shared" si="239"/>
        <v>0</v>
      </c>
      <c r="R1569" s="66">
        <f t="shared" si="240"/>
        <v>0</v>
      </c>
      <c r="V1569" s="66">
        <f t="shared" si="241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6"/>
        <v>0</v>
      </c>
      <c r="C1570" s="2">
        <f t="shared" si="237"/>
        <v>1</v>
      </c>
      <c r="L1570" s="66">
        <f t="shared" si="238"/>
        <v>0</v>
      </c>
      <c r="N1570" s="66">
        <f t="shared" si="239"/>
        <v>0</v>
      </c>
      <c r="R1570" s="66">
        <f t="shared" si="240"/>
        <v>0</v>
      </c>
      <c r="V1570" s="66">
        <f t="shared" si="241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6"/>
        <v>0</v>
      </c>
      <c r="C1571" s="2">
        <f t="shared" si="237"/>
        <v>1</v>
      </c>
      <c r="L1571" s="66">
        <f t="shared" si="238"/>
        <v>0</v>
      </c>
      <c r="N1571" s="66">
        <f t="shared" si="239"/>
        <v>0</v>
      </c>
      <c r="R1571" s="66">
        <f t="shared" si="240"/>
        <v>0</v>
      </c>
      <c r="V1571" s="66">
        <f t="shared" si="241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6"/>
        <v>0</v>
      </c>
      <c r="C1572" s="2">
        <f t="shared" si="237"/>
        <v>1</v>
      </c>
      <c r="L1572" s="66">
        <f t="shared" si="238"/>
        <v>0</v>
      </c>
      <c r="N1572" s="66">
        <f t="shared" si="239"/>
        <v>0</v>
      </c>
      <c r="R1572" s="66">
        <f t="shared" si="240"/>
        <v>0</v>
      </c>
      <c r="V1572" s="66">
        <f t="shared" si="241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6"/>
        <v>0</v>
      </c>
      <c r="C1573" s="2">
        <f t="shared" si="237"/>
        <v>1</v>
      </c>
      <c r="L1573" s="66">
        <f t="shared" si="238"/>
        <v>0</v>
      </c>
      <c r="N1573" s="66">
        <f t="shared" si="239"/>
        <v>0</v>
      </c>
      <c r="R1573" s="66">
        <f t="shared" si="240"/>
        <v>0</v>
      </c>
      <c r="V1573" s="66">
        <f t="shared" si="241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6"/>
        <v>0</v>
      </c>
      <c r="C1574" s="2">
        <f t="shared" si="237"/>
        <v>1</v>
      </c>
      <c r="L1574" s="66">
        <f t="shared" si="238"/>
        <v>0</v>
      </c>
      <c r="N1574" s="66">
        <f t="shared" si="239"/>
        <v>0</v>
      </c>
      <c r="R1574" s="66">
        <f t="shared" si="240"/>
        <v>0</v>
      </c>
      <c r="V1574" s="66">
        <f t="shared" si="241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6"/>
        <v>0</v>
      </c>
      <c r="C1575" s="2">
        <f t="shared" si="237"/>
        <v>1</v>
      </c>
      <c r="L1575" s="66">
        <f t="shared" si="238"/>
        <v>0</v>
      </c>
      <c r="N1575" s="66">
        <f t="shared" si="239"/>
        <v>0</v>
      </c>
      <c r="R1575" s="66">
        <f t="shared" si="240"/>
        <v>0</v>
      </c>
      <c r="V1575" s="66">
        <f t="shared" si="241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6"/>
        <v>0</v>
      </c>
      <c r="C1576" s="2">
        <f t="shared" si="237"/>
        <v>1</v>
      </c>
      <c r="L1576" s="66">
        <f t="shared" si="238"/>
        <v>0</v>
      </c>
      <c r="N1576" s="66">
        <f t="shared" si="239"/>
        <v>0</v>
      </c>
      <c r="R1576" s="66">
        <f t="shared" si="240"/>
        <v>0</v>
      </c>
      <c r="V1576" s="66">
        <f t="shared" si="241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6"/>
        <v>0</v>
      </c>
      <c r="C1577" s="2">
        <f t="shared" si="237"/>
        <v>1</v>
      </c>
      <c r="L1577" s="66">
        <f t="shared" si="238"/>
        <v>0</v>
      </c>
      <c r="N1577" s="66">
        <f t="shared" si="239"/>
        <v>0</v>
      </c>
      <c r="R1577" s="66">
        <f t="shared" si="240"/>
        <v>0</v>
      </c>
      <c r="V1577" s="66">
        <f t="shared" si="241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6"/>
        <v>0</v>
      </c>
      <c r="C1578" s="2">
        <f t="shared" si="237"/>
        <v>1</v>
      </c>
      <c r="L1578" s="66">
        <f t="shared" si="238"/>
        <v>0</v>
      </c>
      <c r="N1578" s="66">
        <f t="shared" si="239"/>
        <v>0</v>
      </c>
      <c r="R1578" s="66">
        <f t="shared" si="240"/>
        <v>0</v>
      </c>
      <c r="V1578" s="66">
        <f t="shared" si="241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6"/>
        <v>0</v>
      </c>
      <c r="C1579" s="2">
        <f t="shared" si="237"/>
        <v>1</v>
      </c>
      <c r="L1579" s="66">
        <f t="shared" si="238"/>
        <v>0</v>
      </c>
      <c r="N1579" s="66">
        <f t="shared" si="239"/>
        <v>0</v>
      </c>
      <c r="R1579" s="66">
        <f t="shared" si="240"/>
        <v>0</v>
      </c>
      <c r="V1579" s="66">
        <f t="shared" si="241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6"/>
        <v>0</v>
      </c>
      <c r="C1580" s="2">
        <f t="shared" si="237"/>
        <v>1</v>
      </c>
      <c r="L1580" s="66">
        <f t="shared" si="238"/>
        <v>0</v>
      </c>
      <c r="N1580" s="66">
        <f t="shared" si="239"/>
        <v>0</v>
      </c>
      <c r="R1580" s="66">
        <f t="shared" si="240"/>
        <v>0</v>
      </c>
      <c r="V1580" s="66">
        <f t="shared" si="241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6"/>
        <v>0</v>
      </c>
      <c r="C1581" s="2">
        <f t="shared" si="237"/>
        <v>1</v>
      </c>
      <c r="L1581" s="66">
        <f t="shared" si="238"/>
        <v>0</v>
      </c>
      <c r="N1581" s="66">
        <f t="shared" si="239"/>
        <v>0</v>
      </c>
      <c r="R1581" s="66">
        <f t="shared" si="240"/>
        <v>0</v>
      </c>
      <c r="V1581" s="66">
        <f t="shared" si="241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6"/>
        <v>0</v>
      </c>
      <c r="C1582" s="2">
        <f t="shared" si="237"/>
        <v>1</v>
      </c>
      <c r="L1582" s="66">
        <f t="shared" si="238"/>
        <v>0</v>
      </c>
      <c r="N1582" s="66">
        <f t="shared" si="239"/>
        <v>0</v>
      </c>
      <c r="R1582" s="66">
        <f t="shared" si="240"/>
        <v>0</v>
      </c>
      <c r="V1582" s="66">
        <f t="shared" si="241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6"/>
        <v>0</v>
      </c>
      <c r="C1583" s="2">
        <f t="shared" si="237"/>
        <v>1</v>
      </c>
      <c r="L1583" s="66">
        <f t="shared" si="238"/>
        <v>0</v>
      </c>
      <c r="N1583" s="66">
        <f t="shared" si="239"/>
        <v>0</v>
      </c>
      <c r="R1583" s="66">
        <f t="shared" si="240"/>
        <v>0</v>
      </c>
      <c r="V1583" s="66">
        <f t="shared" si="241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6"/>
        <v>0</v>
      </c>
      <c r="C1584" s="2">
        <f t="shared" si="237"/>
        <v>1</v>
      </c>
      <c r="L1584" s="66">
        <f t="shared" si="238"/>
        <v>0</v>
      </c>
      <c r="N1584" s="66">
        <f t="shared" si="239"/>
        <v>0</v>
      </c>
      <c r="R1584" s="66">
        <f t="shared" si="240"/>
        <v>0</v>
      </c>
      <c r="V1584" s="66">
        <f t="shared" si="241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6"/>
        <v>0</v>
      </c>
      <c r="C1585" s="2">
        <f t="shared" si="237"/>
        <v>1</v>
      </c>
      <c r="L1585" s="66">
        <f t="shared" si="238"/>
        <v>0</v>
      </c>
      <c r="N1585" s="66">
        <f t="shared" si="239"/>
        <v>0</v>
      </c>
      <c r="R1585" s="66">
        <f t="shared" si="240"/>
        <v>0</v>
      </c>
      <c r="V1585" s="66">
        <f t="shared" si="241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6"/>
        <v>0</v>
      </c>
      <c r="C1586" s="2">
        <f t="shared" si="237"/>
        <v>1</v>
      </c>
      <c r="L1586" s="66">
        <f t="shared" si="238"/>
        <v>0</v>
      </c>
      <c r="N1586" s="66">
        <f t="shared" si="239"/>
        <v>0</v>
      </c>
      <c r="R1586" s="66">
        <f t="shared" si="240"/>
        <v>0</v>
      </c>
      <c r="V1586" s="66">
        <f t="shared" si="241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6"/>
        <v>0</v>
      </c>
      <c r="C1587" s="2">
        <f t="shared" si="237"/>
        <v>1</v>
      </c>
      <c r="L1587" s="66">
        <f t="shared" si="238"/>
        <v>0</v>
      </c>
      <c r="N1587" s="66">
        <f t="shared" si="239"/>
        <v>0</v>
      </c>
      <c r="R1587" s="66">
        <f t="shared" si="240"/>
        <v>0</v>
      </c>
      <c r="V1587" s="66">
        <f t="shared" si="241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6"/>
        <v>0</v>
      </c>
      <c r="C1588" s="2">
        <f t="shared" si="237"/>
        <v>1</v>
      </c>
      <c r="L1588" s="66">
        <f t="shared" si="238"/>
        <v>0</v>
      </c>
      <c r="N1588" s="66">
        <f t="shared" si="239"/>
        <v>0</v>
      </c>
      <c r="R1588" s="66">
        <f t="shared" si="240"/>
        <v>0</v>
      </c>
      <c r="V1588" s="66">
        <f t="shared" si="241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6"/>
        <v>0</v>
      </c>
      <c r="C1589" s="2">
        <f t="shared" si="237"/>
        <v>1</v>
      </c>
      <c r="L1589" s="66">
        <f t="shared" si="238"/>
        <v>0</v>
      </c>
      <c r="N1589" s="66">
        <f t="shared" si="239"/>
        <v>0</v>
      </c>
      <c r="R1589" s="66">
        <f t="shared" si="240"/>
        <v>0</v>
      </c>
      <c r="V1589" s="66">
        <f t="shared" si="241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6"/>
        <v>0</v>
      </c>
      <c r="C1590" s="2">
        <f t="shared" si="237"/>
        <v>1</v>
      </c>
      <c r="L1590" s="66">
        <f t="shared" si="238"/>
        <v>0</v>
      </c>
      <c r="N1590" s="66">
        <f t="shared" si="239"/>
        <v>0</v>
      </c>
      <c r="R1590" s="66">
        <f t="shared" si="240"/>
        <v>0</v>
      </c>
      <c r="V1590" s="66">
        <f t="shared" si="241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6"/>
        <v>0</v>
      </c>
      <c r="C1591" s="2">
        <f t="shared" si="237"/>
        <v>1</v>
      </c>
      <c r="L1591" s="66">
        <f t="shared" si="238"/>
        <v>0</v>
      </c>
      <c r="N1591" s="66">
        <f t="shared" si="239"/>
        <v>0</v>
      </c>
      <c r="R1591" s="66">
        <f t="shared" si="240"/>
        <v>0</v>
      </c>
      <c r="V1591" s="66">
        <f t="shared" si="241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6"/>
        <v>0</v>
      </c>
      <c r="C1592" s="2">
        <f t="shared" si="237"/>
        <v>1</v>
      </c>
      <c r="L1592" s="66">
        <f t="shared" si="238"/>
        <v>0</v>
      </c>
      <c r="N1592" s="66">
        <f t="shared" si="239"/>
        <v>0</v>
      </c>
      <c r="R1592" s="66">
        <f t="shared" si="240"/>
        <v>0</v>
      </c>
      <c r="V1592" s="66">
        <f t="shared" si="241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6"/>
        <v>0</v>
      </c>
      <c r="C1593" s="2">
        <f t="shared" si="237"/>
        <v>1</v>
      </c>
      <c r="L1593" s="66">
        <f t="shared" si="238"/>
        <v>0</v>
      </c>
      <c r="N1593" s="66">
        <f t="shared" si="239"/>
        <v>0</v>
      </c>
      <c r="R1593" s="66">
        <f t="shared" si="240"/>
        <v>0</v>
      </c>
      <c r="V1593" s="66">
        <f t="shared" si="241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6"/>
        <v>0</v>
      </c>
      <c r="C1594" s="2">
        <f t="shared" si="237"/>
        <v>1</v>
      </c>
      <c r="L1594" s="66">
        <f t="shared" si="238"/>
        <v>0</v>
      </c>
      <c r="N1594" s="66">
        <f t="shared" si="239"/>
        <v>0</v>
      </c>
      <c r="R1594" s="66">
        <f t="shared" si="240"/>
        <v>0</v>
      </c>
      <c r="V1594" s="66">
        <f t="shared" si="241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6"/>
        <v>0</v>
      </c>
      <c r="C1595" s="2">
        <f t="shared" si="237"/>
        <v>1</v>
      </c>
      <c r="L1595" s="66">
        <f t="shared" si="238"/>
        <v>0</v>
      </c>
      <c r="N1595" s="66">
        <f t="shared" si="239"/>
        <v>0</v>
      </c>
      <c r="R1595" s="66">
        <f t="shared" si="240"/>
        <v>0</v>
      </c>
      <c r="V1595" s="66">
        <f t="shared" si="241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6"/>
        <v>0</v>
      </c>
      <c r="C1596" s="2">
        <f t="shared" si="237"/>
        <v>1</v>
      </c>
      <c r="L1596" s="66">
        <f t="shared" si="238"/>
        <v>0</v>
      </c>
      <c r="N1596" s="66">
        <f t="shared" si="239"/>
        <v>0</v>
      </c>
      <c r="R1596" s="66">
        <f t="shared" si="240"/>
        <v>0</v>
      </c>
      <c r="V1596" s="66">
        <f t="shared" si="241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6"/>
        <v>0</v>
      </c>
      <c r="C1597" s="2">
        <f t="shared" si="237"/>
        <v>1</v>
      </c>
      <c r="L1597" s="66">
        <f t="shared" si="238"/>
        <v>0</v>
      </c>
      <c r="N1597" s="66">
        <f t="shared" si="239"/>
        <v>0</v>
      </c>
      <c r="R1597" s="66">
        <f t="shared" si="240"/>
        <v>0</v>
      </c>
      <c r="V1597" s="66">
        <f t="shared" si="241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6"/>
        <v>0</v>
      </c>
      <c r="C1598" s="2">
        <f t="shared" si="237"/>
        <v>1</v>
      </c>
      <c r="L1598" s="66">
        <f t="shared" si="238"/>
        <v>0</v>
      </c>
      <c r="N1598" s="66">
        <f t="shared" si="239"/>
        <v>0</v>
      </c>
      <c r="R1598" s="66">
        <f t="shared" si="240"/>
        <v>0</v>
      </c>
      <c r="V1598" s="66">
        <f t="shared" si="241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6"/>
        <v>0</v>
      </c>
      <c r="C1599" s="2">
        <f t="shared" si="237"/>
        <v>1</v>
      </c>
      <c r="L1599" s="66">
        <f t="shared" si="238"/>
        <v>0</v>
      </c>
      <c r="N1599" s="66">
        <f t="shared" si="239"/>
        <v>0</v>
      </c>
      <c r="R1599" s="66">
        <f t="shared" si="240"/>
        <v>0</v>
      </c>
      <c r="V1599" s="66">
        <f t="shared" si="241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6"/>
        <v>0</v>
      </c>
      <c r="C1600" s="2">
        <f t="shared" si="237"/>
        <v>1</v>
      </c>
      <c r="L1600" s="66">
        <f t="shared" si="238"/>
        <v>0</v>
      </c>
      <c r="N1600" s="66">
        <f t="shared" si="239"/>
        <v>0</v>
      </c>
      <c r="R1600" s="66">
        <f t="shared" si="240"/>
        <v>0</v>
      </c>
      <c r="V1600" s="66">
        <f t="shared" si="241"/>
        <v>0</v>
      </c>
      <c r="W1600"/>
      <c r="X1600"/>
      <c r="Y1600" s="7"/>
      <c r="Z1600"/>
      <c r="AA1600"/>
    </row>
    <row r="1601" spans="1:33" hidden="1" x14ac:dyDescent="0.2">
      <c r="A1601" s="6" t="s">
        <v>1409</v>
      </c>
      <c r="B1601" s="2">
        <f t="shared" si="236"/>
        <v>0</v>
      </c>
      <c r="C1601" s="2">
        <f t="shared" si="237"/>
        <v>1</v>
      </c>
      <c r="L1601" s="66">
        <f t="shared" si="238"/>
        <v>0</v>
      </c>
      <c r="N1601" s="66">
        <f t="shared" si="239"/>
        <v>0</v>
      </c>
      <c r="R1601" s="66">
        <f t="shared" si="240"/>
        <v>0</v>
      </c>
      <c r="V1601" s="66">
        <f t="shared" si="241"/>
        <v>0</v>
      </c>
      <c r="W1601"/>
      <c r="X1601"/>
      <c r="Y1601" s="7"/>
      <c r="Z1601"/>
      <c r="AA1601"/>
    </row>
    <row r="1602" spans="1:33" hidden="1" x14ac:dyDescent="0.2">
      <c r="A1602" s="6" t="s">
        <v>1410</v>
      </c>
      <c r="B1602" s="2">
        <f t="shared" si="236"/>
        <v>0</v>
      </c>
      <c r="C1602" s="2">
        <f t="shared" si="237"/>
        <v>1</v>
      </c>
      <c r="L1602" s="66">
        <f t="shared" si="238"/>
        <v>0</v>
      </c>
      <c r="N1602" s="66">
        <f t="shared" si="239"/>
        <v>0</v>
      </c>
      <c r="R1602" s="66">
        <f t="shared" si="240"/>
        <v>0</v>
      </c>
      <c r="V1602" s="66">
        <f t="shared" si="241"/>
        <v>0</v>
      </c>
      <c r="W1602"/>
      <c r="X1602"/>
      <c r="Y1602" s="7"/>
      <c r="Z1602"/>
      <c r="AA1602"/>
    </row>
    <row r="1603" spans="1:33" hidden="1" x14ac:dyDescent="0.2">
      <c r="A1603" s="6" t="s">
        <v>1411</v>
      </c>
      <c r="B1603" s="2">
        <f t="shared" si="236"/>
        <v>0</v>
      </c>
      <c r="C1603" s="2">
        <f t="shared" si="237"/>
        <v>1</v>
      </c>
      <c r="L1603" s="66">
        <f t="shared" si="238"/>
        <v>0</v>
      </c>
      <c r="N1603" s="66">
        <f t="shared" si="239"/>
        <v>0</v>
      </c>
      <c r="R1603" s="66">
        <f t="shared" si="240"/>
        <v>0</v>
      </c>
      <c r="V1603" s="66">
        <f t="shared" si="241"/>
        <v>0</v>
      </c>
      <c r="W1603"/>
      <c r="X1603"/>
      <c r="Y1603" s="7"/>
      <c r="Z1603"/>
      <c r="AA1603"/>
    </row>
    <row r="1604" spans="1:33" hidden="1" x14ac:dyDescent="0.2">
      <c r="A1604" s="6" t="s">
        <v>1412</v>
      </c>
      <c r="B1604" s="2">
        <f t="shared" si="236"/>
        <v>0</v>
      </c>
      <c r="C1604" s="2">
        <f t="shared" si="237"/>
        <v>1</v>
      </c>
      <c r="L1604" s="66">
        <f t="shared" si="238"/>
        <v>0</v>
      </c>
      <c r="N1604" s="66">
        <f t="shared" si="239"/>
        <v>0</v>
      </c>
      <c r="R1604" s="66">
        <f t="shared" si="240"/>
        <v>0</v>
      </c>
      <c r="V1604" s="66">
        <f t="shared" si="241"/>
        <v>0</v>
      </c>
      <c r="W1604"/>
      <c r="X1604"/>
      <c r="Y1604" s="7"/>
      <c r="Z1604"/>
      <c r="AA1604"/>
    </row>
    <row r="1605" spans="1:33" hidden="1" x14ac:dyDescent="0.2">
      <c r="A1605" s="6" t="s">
        <v>1413</v>
      </c>
      <c r="B1605" s="2">
        <f t="shared" si="236"/>
        <v>0</v>
      </c>
      <c r="C1605" s="2">
        <f t="shared" si="237"/>
        <v>1</v>
      </c>
      <c r="L1605" s="66">
        <f t="shared" si="238"/>
        <v>0</v>
      </c>
      <c r="N1605" s="66">
        <f t="shared" si="239"/>
        <v>0</v>
      </c>
      <c r="R1605" s="66">
        <f t="shared" si="240"/>
        <v>0</v>
      </c>
      <c r="V1605" s="66">
        <f t="shared" si="241"/>
        <v>0</v>
      </c>
      <c r="W1605"/>
      <c r="X1605"/>
      <c r="Y1605" s="7"/>
      <c r="Z1605"/>
      <c r="AA1605"/>
    </row>
    <row r="1606" spans="1:33" hidden="1" x14ac:dyDescent="0.2">
      <c r="A1606" s="6" t="s">
        <v>1414</v>
      </c>
      <c r="B1606" s="2">
        <f t="shared" si="236"/>
        <v>0</v>
      </c>
      <c r="C1606" s="2">
        <f t="shared" si="237"/>
        <v>1</v>
      </c>
      <c r="L1606" s="66">
        <f t="shared" si="238"/>
        <v>0</v>
      </c>
      <c r="N1606" s="66">
        <f t="shared" si="239"/>
        <v>0</v>
      </c>
      <c r="R1606" s="66">
        <f t="shared" si="240"/>
        <v>0</v>
      </c>
      <c r="V1606" s="66">
        <f t="shared" si="241"/>
        <v>0</v>
      </c>
      <c r="W1606"/>
      <c r="X1606"/>
      <c r="Y1606" s="7"/>
      <c r="Z1606"/>
      <c r="AA1606"/>
    </row>
    <row r="1607" spans="1:33" hidden="1" x14ac:dyDescent="0.2">
      <c r="A1607" s="6" t="s">
        <v>1415</v>
      </c>
      <c r="B1607" s="2">
        <f t="shared" si="236"/>
        <v>0</v>
      </c>
      <c r="C1607" s="2">
        <f t="shared" si="237"/>
        <v>1</v>
      </c>
      <c r="L1607" s="66">
        <f t="shared" si="238"/>
        <v>0</v>
      </c>
      <c r="N1607" s="66">
        <f t="shared" si="239"/>
        <v>0</v>
      </c>
      <c r="R1607" s="66">
        <f t="shared" si="240"/>
        <v>0</v>
      </c>
      <c r="V1607" s="66">
        <f t="shared" si="241"/>
        <v>0</v>
      </c>
      <c r="W1607"/>
      <c r="X1607"/>
      <c r="Y1607" s="7"/>
      <c r="Z1607"/>
      <c r="AA1607"/>
    </row>
    <row r="1608" spans="1:33" hidden="1" x14ac:dyDescent="0.2">
      <c r="A1608" s="6" t="s">
        <v>1416</v>
      </c>
      <c r="B1608" s="2">
        <f t="shared" si="236"/>
        <v>0</v>
      </c>
      <c r="C1608" s="2">
        <f t="shared" si="237"/>
        <v>1</v>
      </c>
      <c r="L1608" s="66">
        <f t="shared" si="238"/>
        <v>0</v>
      </c>
      <c r="N1608" s="66">
        <f t="shared" si="239"/>
        <v>0</v>
      </c>
      <c r="R1608" s="66">
        <f t="shared" si="240"/>
        <v>0</v>
      </c>
      <c r="V1608" s="66">
        <f t="shared" si="241"/>
        <v>0</v>
      </c>
      <c r="W1608"/>
      <c r="X1608"/>
      <c r="Y1608" s="7"/>
      <c r="Z1608"/>
      <c r="AA1608"/>
    </row>
    <row r="1609" spans="1:33" hidden="1" x14ac:dyDescent="0.2">
      <c r="A1609" s="6" t="s">
        <v>1417</v>
      </c>
      <c r="B1609" s="2">
        <f t="shared" si="236"/>
        <v>0</v>
      </c>
      <c r="C1609" s="2">
        <f t="shared" si="237"/>
        <v>1</v>
      </c>
      <c r="L1609" s="66">
        <f t="shared" si="238"/>
        <v>0</v>
      </c>
      <c r="N1609" s="66">
        <f t="shared" si="239"/>
        <v>0</v>
      </c>
      <c r="R1609" s="66">
        <f t="shared" si="240"/>
        <v>0</v>
      </c>
      <c r="V1609" s="66">
        <f t="shared" si="241"/>
        <v>0</v>
      </c>
      <c r="W1609"/>
      <c r="X1609"/>
      <c r="Y1609" s="7"/>
      <c r="Z1609"/>
      <c r="AA1609"/>
    </row>
    <row r="1610" spans="1:33" hidden="1" x14ac:dyDescent="0.2">
      <c r="A1610" s="6" t="s">
        <v>1418</v>
      </c>
      <c r="B1610" s="2">
        <f t="shared" si="236"/>
        <v>0</v>
      </c>
      <c r="C1610" s="2">
        <f t="shared" si="237"/>
        <v>1</v>
      </c>
      <c r="L1610" s="66">
        <f t="shared" si="238"/>
        <v>0</v>
      </c>
      <c r="N1610" s="66">
        <f t="shared" si="239"/>
        <v>0</v>
      </c>
      <c r="R1610" s="66">
        <f t="shared" si="240"/>
        <v>0</v>
      </c>
      <c r="V1610" s="66">
        <f t="shared" si="241"/>
        <v>0</v>
      </c>
      <c r="W1610"/>
      <c r="X1610"/>
      <c r="Y1610" s="7"/>
      <c r="Z1610"/>
      <c r="AA1610"/>
    </row>
    <row r="1611" spans="1:33" hidden="1" x14ac:dyDescent="0.2">
      <c r="A1611" s="6" t="s">
        <v>1419</v>
      </c>
      <c r="B1611" s="2">
        <f t="shared" si="236"/>
        <v>0</v>
      </c>
      <c r="C1611" s="2">
        <f t="shared" si="237"/>
        <v>1</v>
      </c>
      <c r="L1611" s="66">
        <f t="shared" si="238"/>
        <v>0</v>
      </c>
      <c r="N1611" s="66">
        <f t="shared" si="239"/>
        <v>0</v>
      </c>
      <c r="R1611" s="66">
        <f t="shared" si="240"/>
        <v>0</v>
      </c>
      <c r="V1611" s="66">
        <f t="shared" si="241"/>
        <v>0</v>
      </c>
      <c r="W1611"/>
      <c r="X1611"/>
      <c r="Y1611" s="7"/>
      <c r="Z1611"/>
      <c r="AA1611"/>
    </row>
    <row r="1612" spans="1:33" hidden="1" x14ac:dyDescent="0.2">
      <c r="A1612" s="6" t="s">
        <v>1420</v>
      </c>
      <c r="B1612" s="2">
        <f t="shared" si="236"/>
        <v>0</v>
      </c>
      <c r="C1612" s="2">
        <f t="shared" si="237"/>
        <v>1</v>
      </c>
      <c r="L1612" s="66">
        <f t="shared" si="238"/>
        <v>0</v>
      </c>
      <c r="N1612" s="66">
        <f t="shared" si="239"/>
        <v>0</v>
      </c>
      <c r="R1612" s="66">
        <f t="shared" si="240"/>
        <v>0</v>
      </c>
      <c r="V1612" s="66">
        <f t="shared" si="241"/>
        <v>0</v>
      </c>
      <c r="W1612"/>
      <c r="X1612"/>
      <c r="Y1612" s="7"/>
      <c r="Z1612"/>
      <c r="AA1612"/>
    </row>
    <row r="1613" spans="1:33" hidden="1" x14ac:dyDescent="0.2">
      <c r="A1613" s="6" t="s">
        <v>1421</v>
      </c>
      <c r="B1613" s="2">
        <f t="shared" si="236"/>
        <v>0</v>
      </c>
      <c r="C1613" s="2">
        <f t="shared" si="237"/>
        <v>1</v>
      </c>
      <c r="L1613" s="66">
        <f t="shared" si="238"/>
        <v>0</v>
      </c>
      <c r="N1613" s="66">
        <f t="shared" si="239"/>
        <v>0</v>
      </c>
      <c r="R1613" s="66">
        <f t="shared" si="240"/>
        <v>0</v>
      </c>
      <c r="V1613" s="66">
        <f t="shared" si="241"/>
        <v>0</v>
      </c>
      <c r="W1613"/>
      <c r="X1613"/>
      <c r="Y1613" s="7"/>
      <c r="Z1613"/>
      <c r="AA1613"/>
    </row>
    <row r="1614" spans="1:33" hidden="1" x14ac:dyDescent="0.2">
      <c r="A1614" s="6" t="s">
        <v>1422</v>
      </c>
      <c r="B1614" s="2">
        <f t="shared" si="236"/>
        <v>0</v>
      </c>
      <c r="C1614" s="2">
        <f t="shared" si="237"/>
        <v>1</v>
      </c>
      <c r="L1614" s="66">
        <f t="shared" si="238"/>
        <v>0</v>
      </c>
      <c r="N1614" s="66">
        <f t="shared" si="239"/>
        <v>0</v>
      </c>
      <c r="R1614" s="66">
        <f t="shared" si="240"/>
        <v>0</v>
      </c>
      <c r="V1614" s="66">
        <f t="shared" si="241"/>
        <v>0</v>
      </c>
      <c r="W1614"/>
      <c r="X1614"/>
      <c r="Y1614" s="7"/>
      <c r="Z1614"/>
      <c r="AA1614"/>
    </row>
    <row r="1615" spans="1:33" x14ac:dyDescent="0.2">
      <c r="B1615" s="2"/>
      <c r="C1615" s="2"/>
      <c r="W1615"/>
      <c r="X1615"/>
      <c r="Y1615" s="7"/>
      <c r="Z1615"/>
      <c r="AA1615"/>
    </row>
    <row r="1616" spans="1:33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  <c r="AG1616" s="59"/>
    </row>
    <row r="1617" spans="1:33" hidden="1" x14ac:dyDescent="0.2">
      <c r="A1617" s="6" t="s">
        <v>2480</v>
      </c>
      <c r="B1617" s="2">
        <f t="shared" ref="B1617:B1626" si="242">+L1617+N1617+R1617+V1617+X1617</f>
        <v>0</v>
      </c>
      <c r="C1617" s="2">
        <f t="shared" ref="C1617:C1626" si="243">RANK(B1617,B$1617:B$1816,0)</f>
        <v>1</v>
      </c>
      <c r="D1617" s="4" t="s">
        <v>2301</v>
      </c>
      <c r="E1617" s="5" t="s">
        <v>2306</v>
      </c>
      <c r="F1617" s="66">
        <v>2001</v>
      </c>
      <c r="G1617" s="66">
        <v>0</v>
      </c>
      <c r="L1617" s="66">
        <f t="shared" ref="L1617:L1626" si="244">IF(AND(I1617&lt;1,J1617&lt;1,K1617&lt;1),0,IF(250+((150-(I1617*60+J1617))*2)&lt;0,0,IF(K1617&lt;50,250+((150-(I1617*60+J1617))*2),IF(K1617&gt;49,250+((150-(I1617*60+J1617))*2)-1,250+((150-(I1617*60+J1617))*2)))))</f>
        <v>0</v>
      </c>
      <c r="N1617" s="66">
        <f t="shared" ref="N1617:N1626" si="245">IF(M1617&lt;89,0,250+((M1617-172)*3))</f>
        <v>0</v>
      </c>
      <c r="R1617" s="66">
        <f t="shared" ref="R1617:R1626" si="246">IF(AND(O1617&lt;1,P1617&lt;1,Q1617&lt;1),0,IF(250+((680-(O1617*60+P1617))*1)&lt;0,0,250+((680-(O1617*60+P1617))*1)))</f>
        <v>0</v>
      </c>
      <c r="V1617" s="66">
        <f t="shared" ref="V1617:V1626" si="247">IF(AND(S1617&lt;1,T1617&lt;1,U1617&lt;1),0,IF(500+((800-(S1617*60+T1617))*1)&lt;0,0,500+((800-(S1617*60+T1617))*1)))</f>
        <v>0</v>
      </c>
      <c r="W1617"/>
      <c r="X1617"/>
      <c r="Y1617" s="7"/>
      <c r="Z1617"/>
      <c r="AA1617">
        <v>528</v>
      </c>
      <c r="AB1617">
        <v>0</v>
      </c>
      <c r="AC1617">
        <f t="shared" ref="AC1617:AC1626" si="248">B1617</f>
        <v>0</v>
      </c>
      <c r="AD1617">
        <f t="shared" ref="AD1617:AD1626" si="249">AA1617+AB1617+AC1617</f>
        <v>528</v>
      </c>
      <c r="AE1617" s="37"/>
      <c r="AF1617" s="43">
        <v>2.2916666666666667E-3</v>
      </c>
      <c r="AG1617" s="60" t="s">
        <v>2548</v>
      </c>
    </row>
    <row r="1618" spans="1:33" hidden="1" x14ac:dyDescent="0.2">
      <c r="A1618" s="6" t="s">
        <v>2313</v>
      </c>
      <c r="B1618" s="2">
        <f t="shared" si="242"/>
        <v>0</v>
      </c>
      <c r="C1618" s="2">
        <f t="shared" si="243"/>
        <v>1</v>
      </c>
      <c r="D1618" s="4" t="s">
        <v>20</v>
      </c>
      <c r="E1618" s="5" t="s">
        <v>2306</v>
      </c>
      <c r="F1618" s="66">
        <v>2001</v>
      </c>
      <c r="G1618" s="66">
        <v>0</v>
      </c>
      <c r="L1618" s="66">
        <f t="shared" si="244"/>
        <v>0</v>
      </c>
      <c r="N1618" s="66">
        <f t="shared" si="245"/>
        <v>0</v>
      </c>
      <c r="R1618" s="66">
        <f t="shared" si="246"/>
        <v>0</v>
      </c>
      <c r="V1618" s="66">
        <f t="shared" si="247"/>
        <v>0</v>
      </c>
      <c r="W1618"/>
      <c r="X1618"/>
      <c r="Y1618" s="7"/>
      <c r="Z1618"/>
      <c r="AA1618">
        <v>505</v>
      </c>
      <c r="AB1618">
        <v>0</v>
      </c>
      <c r="AC1618">
        <f t="shared" si="248"/>
        <v>0</v>
      </c>
      <c r="AD1618">
        <f t="shared" si="249"/>
        <v>505</v>
      </c>
      <c r="AE1618" s="37"/>
      <c r="AF1618" s="43">
        <v>2.2685185185185182E-3</v>
      </c>
      <c r="AG1618" s="60" t="s">
        <v>2548</v>
      </c>
    </row>
    <row r="1619" spans="1:33" hidden="1" x14ac:dyDescent="0.2">
      <c r="A1619" s="6" t="s">
        <v>2339</v>
      </c>
      <c r="B1619" s="2">
        <f t="shared" si="242"/>
        <v>0</v>
      </c>
      <c r="C1619" s="2">
        <f t="shared" si="243"/>
        <v>1</v>
      </c>
      <c r="D1619" s="4" t="s">
        <v>20</v>
      </c>
      <c r="E1619" s="5" t="s">
        <v>2306</v>
      </c>
      <c r="F1619" s="66">
        <v>2001</v>
      </c>
      <c r="G1619" s="66">
        <v>1</v>
      </c>
      <c r="L1619" s="66">
        <f t="shared" si="244"/>
        <v>0</v>
      </c>
      <c r="N1619" s="66">
        <f t="shared" si="245"/>
        <v>0</v>
      </c>
      <c r="R1619" s="66">
        <f t="shared" si="246"/>
        <v>0</v>
      </c>
      <c r="V1619" s="66">
        <f t="shared" si="247"/>
        <v>0</v>
      </c>
      <c r="W1619"/>
      <c r="X1619"/>
      <c r="Y1619" s="7"/>
      <c r="Z1619"/>
      <c r="AA1619">
        <v>0</v>
      </c>
      <c r="AB1619">
        <v>0</v>
      </c>
      <c r="AC1619">
        <f t="shared" si="248"/>
        <v>0</v>
      </c>
      <c r="AD1619">
        <f t="shared" si="249"/>
        <v>0</v>
      </c>
      <c r="AG1619" s="60" t="s">
        <v>2548</v>
      </c>
    </row>
    <row r="1620" spans="1:33" hidden="1" x14ac:dyDescent="0.2">
      <c r="A1620" s="6" t="s">
        <v>2607</v>
      </c>
      <c r="B1620" s="2">
        <f t="shared" si="242"/>
        <v>0</v>
      </c>
      <c r="C1620" s="2">
        <f t="shared" si="243"/>
        <v>1</v>
      </c>
      <c r="G1620" s="66">
        <v>1</v>
      </c>
      <c r="L1620" s="66">
        <f t="shared" si="244"/>
        <v>0</v>
      </c>
      <c r="N1620" s="66">
        <f t="shared" si="245"/>
        <v>0</v>
      </c>
      <c r="R1620" s="66">
        <f t="shared" si="246"/>
        <v>0</v>
      </c>
      <c r="V1620" s="66">
        <f t="shared" si="247"/>
        <v>0</v>
      </c>
      <c r="W1620"/>
      <c r="X1620"/>
      <c r="Y1620" s="7"/>
      <c r="Z1620"/>
      <c r="AA1620">
        <v>0</v>
      </c>
      <c r="AB1620">
        <v>0</v>
      </c>
      <c r="AC1620">
        <f t="shared" si="248"/>
        <v>0</v>
      </c>
      <c r="AD1620">
        <f t="shared" si="249"/>
        <v>0</v>
      </c>
      <c r="AG1620" s="60" t="s">
        <v>2548</v>
      </c>
    </row>
    <row r="1621" spans="1:33" hidden="1" x14ac:dyDescent="0.2">
      <c r="A1621" s="6" t="s">
        <v>2606</v>
      </c>
      <c r="B1621" s="2">
        <f t="shared" si="242"/>
        <v>0</v>
      </c>
      <c r="C1621" s="2">
        <f t="shared" si="243"/>
        <v>1</v>
      </c>
      <c r="G1621" s="66">
        <v>1</v>
      </c>
      <c r="L1621" s="66">
        <f t="shared" si="244"/>
        <v>0</v>
      </c>
      <c r="N1621" s="66">
        <f t="shared" si="245"/>
        <v>0</v>
      </c>
      <c r="R1621" s="66">
        <f t="shared" si="246"/>
        <v>0</v>
      </c>
      <c r="V1621" s="66">
        <f t="shared" si="247"/>
        <v>0</v>
      </c>
      <c r="W1621"/>
      <c r="X1621"/>
      <c r="Y1621" s="7"/>
      <c r="Z1621"/>
      <c r="AA1621">
        <v>0</v>
      </c>
      <c r="AB1621">
        <v>0</v>
      </c>
      <c r="AC1621">
        <f t="shared" si="248"/>
        <v>0</v>
      </c>
      <c r="AD1621">
        <f t="shared" si="249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242"/>
        <v>0</v>
      </c>
      <c r="C1622" s="2">
        <f t="shared" si="243"/>
        <v>1</v>
      </c>
      <c r="G1622" s="66" t="s">
        <v>2453</v>
      </c>
      <c r="L1622" s="66">
        <f t="shared" si="244"/>
        <v>0</v>
      </c>
      <c r="N1622" s="66">
        <f t="shared" si="245"/>
        <v>0</v>
      </c>
      <c r="R1622" s="66">
        <f t="shared" si="246"/>
        <v>0</v>
      </c>
      <c r="V1622" s="66">
        <f t="shared" si="247"/>
        <v>0</v>
      </c>
      <c r="W1622"/>
      <c r="X1622"/>
      <c r="Y1622" s="7"/>
      <c r="Z1622"/>
      <c r="AA1622">
        <v>0</v>
      </c>
      <c r="AB1622">
        <v>0</v>
      </c>
      <c r="AC1622">
        <f t="shared" si="248"/>
        <v>0</v>
      </c>
      <c r="AD1622">
        <f t="shared" si="249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242"/>
        <v>0</v>
      </c>
      <c r="C1623" s="2">
        <f t="shared" si="243"/>
        <v>1</v>
      </c>
      <c r="G1623" s="66">
        <v>1</v>
      </c>
      <c r="L1623" s="66">
        <f t="shared" si="244"/>
        <v>0</v>
      </c>
      <c r="N1623" s="66">
        <f t="shared" si="245"/>
        <v>0</v>
      </c>
      <c r="R1623" s="66">
        <f t="shared" si="246"/>
        <v>0</v>
      </c>
      <c r="V1623" s="66">
        <f t="shared" si="247"/>
        <v>0</v>
      </c>
      <c r="W1623"/>
      <c r="X1623"/>
      <c r="Y1623" s="7"/>
      <c r="Z1623"/>
      <c r="AA1623">
        <v>0</v>
      </c>
      <c r="AB1623">
        <v>0</v>
      </c>
      <c r="AC1623">
        <f t="shared" si="248"/>
        <v>0</v>
      </c>
      <c r="AD1623">
        <f t="shared" si="249"/>
        <v>0</v>
      </c>
      <c r="AE1623" s="37"/>
      <c r="AG1623" s="60" t="s">
        <v>2548</v>
      </c>
    </row>
    <row r="1624" spans="1:33" hidden="1" x14ac:dyDescent="0.2">
      <c r="A1624" s="6" t="s">
        <v>2537</v>
      </c>
      <c r="B1624" s="2">
        <f t="shared" si="242"/>
        <v>0</v>
      </c>
      <c r="C1624" s="2">
        <f t="shared" si="243"/>
        <v>1</v>
      </c>
      <c r="G1624" s="66">
        <v>1</v>
      </c>
      <c r="L1624" s="66">
        <f t="shared" si="244"/>
        <v>0</v>
      </c>
      <c r="N1624" s="66">
        <f t="shared" si="245"/>
        <v>0</v>
      </c>
      <c r="R1624" s="66">
        <f t="shared" si="246"/>
        <v>0</v>
      </c>
      <c r="V1624" s="66">
        <f t="shared" si="247"/>
        <v>0</v>
      </c>
      <c r="W1624"/>
      <c r="X1624"/>
      <c r="Y1624" s="7"/>
      <c r="Z1624"/>
      <c r="AA1624">
        <v>0</v>
      </c>
      <c r="AB1624">
        <v>0</v>
      </c>
      <c r="AC1624">
        <f t="shared" si="248"/>
        <v>0</v>
      </c>
      <c r="AD1624">
        <f t="shared" si="249"/>
        <v>0</v>
      </c>
      <c r="AE1624" s="37"/>
      <c r="AG1624" s="60" t="s">
        <v>2548</v>
      </c>
    </row>
    <row r="1625" spans="1:33" hidden="1" x14ac:dyDescent="0.2">
      <c r="A1625" s="6" t="s">
        <v>1423</v>
      </c>
      <c r="B1625" s="2">
        <f t="shared" si="242"/>
        <v>0</v>
      </c>
      <c r="C1625" s="2">
        <f t="shared" si="243"/>
        <v>1</v>
      </c>
      <c r="G1625" s="66">
        <v>1</v>
      </c>
      <c r="L1625" s="66">
        <f t="shared" si="244"/>
        <v>0</v>
      </c>
      <c r="N1625" s="66">
        <f t="shared" si="245"/>
        <v>0</v>
      </c>
      <c r="R1625" s="66">
        <f t="shared" si="246"/>
        <v>0</v>
      </c>
      <c r="V1625" s="66">
        <f t="shared" si="247"/>
        <v>0</v>
      </c>
      <c r="W1625"/>
      <c r="X1625"/>
      <c r="Y1625" s="7"/>
      <c r="Z1625"/>
      <c r="AA1625">
        <v>0</v>
      </c>
      <c r="AB1625">
        <v>0</v>
      </c>
      <c r="AC1625">
        <f t="shared" si="248"/>
        <v>0</v>
      </c>
      <c r="AD1625">
        <f t="shared" si="249"/>
        <v>0</v>
      </c>
      <c r="AE1625" s="37"/>
      <c r="AG1625" s="60" t="s">
        <v>2548</v>
      </c>
    </row>
    <row r="1626" spans="1:33" hidden="1" x14ac:dyDescent="0.2">
      <c r="A1626" s="6" t="s">
        <v>2538</v>
      </c>
      <c r="B1626" s="2">
        <f t="shared" si="242"/>
        <v>0</v>
      </c>
      <c r="C1626" s="2">
        <f t="shared" si="243"/>
        <v>1</v>
      </c>
      <c r="G1626" s="66">
        <v>1</v>
      </c>
      <c r="L1626" s="66">
        <f t="shared" si="244"/>
        <v>0</v>
      </c>
      <c r="N1626" s="66">
        <f t="shared" si="245"/>
        <v>0</v>
      </c>
      <c r="R1626" s="66">
        <f t="shared" si="246"/>
        <v>0</v>
      </c>
      <c r="V1626" s="66">
        <f t="shared" si="247"/>
        <v>0</v>
      </c>
      <c r="W1626"/>
      <c r="X1626"/>
      <c r="Y1626" s="7"/>
      <c r="Z1626"/>
      <c r="AA1626">
        <v>0</v>
      </c>
      <c r="AB1626">
        <v>0</v>
      </c>
      <c r="AC1626">
        <f t="shared" si="248"/>
        <v>0</v>
      </c>
      <c r="AD1626">
        <f t="shared" si="249"/>
        <v>0</v>
      </c>
      <c r="AE1626" s="37"/>
      <c r="AG1626" s="60" t="s">
        <v>2548</v>
      </c>
    </row>
    <row r="1627" spans="1:33" hidden="1" x14ac:dyDescent="0.2">
      <c r="A1627" s="6" t="s">
        <v>2539</v>
      </c>
      <c r="B1627" s="2">
        <f t="shared" ref="B1627:B1690" si="250">+L1627+N1627+R1627+V1627+X1627</f>
        <v>0</v>
      </c>
      <c r="C1627" s="2">
        <f t="shared" ref="C1627:C1690" si="251">RANK(B1627,B$1617:B$1816,0)</f>
        <v>1</v>
      </c>
      <c r="G1627" s="66" t="s">
        <v>2453</v>
      </c>
      <c r="L1627" s="66">
        <f t="shared" ref="L1627:L1690" si="252">IF(AND(I1627&lt;1,J1627&lt;1,K1627&lt;1),0,IF(250+((150-(I1627*60+J1627))*2)&lt;0,0,IF(K1627&lt;50,250+((150-(I1627*60+J1627))*2),IF(K1627&gt;49,250+((150-(I1627*60+J1627))*2)-1,250+((150-(I1627*60+J1627))*2)))))</f>
        <v>0</v>
      </c>
      <c r="N1627" s="66">
        <f t="shared" ref="N1627:N1690" si="253">IF(M1627&lt;89,0,250+((M1627-172)*3))</f>
        <v>0</v>
      </c>
      <c r="R1627" s="66">
        <f t="shared" ref="R1627:R1690" si="254">IF(AND(O1627&lt;1,P1627&lt;1,Q1627&lt;1),0,IF(250+((680-(O1627*60+P1627))*1)&lt;0,0,250+((680-(O1627*60+P1627))*1)))</f>
        <v>0</v>
      </c>
      <c r="V1627" s="66">
        <f t="shared" ref="V1627:V1690" si="255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3" hidden="1" x14ac:dyDescent="0.2">
      <c r="A1628" s="6" t="s">
        <v>2540</v>
      </c>
      <c r="B1628" s="2">
        <f t="shared" si="250"/>
        <v>0</v>
      </c>
      <c r="C1628" s="2">
        <f t="shared" si="251"/>
        <v>1</v>
      </c>
      <c r="G1628" s="66" t="s">
        <v>2453</v>
      </c>
      <c r="L1628" s="66">
        <f t="shared" si="252"/>
        <v>0</v>
      </c>
      <c r="N1628" s="66">
        <f t="shared" si="253"/>
        <v>0</v>
      </c>
      <c r="R1628" s="66">
        <f t="shared" si="254"/>
        <v>0</v>
      </c>
      <c r="V1628" s="66">
        <f t="shared" si="255"/>
        <v>0</v>
      </c>
      <c r="W1628"/>
      <c r="X1628"/>
      <c r="Y1628" s="7"/>
      <c r="Z1628"/>
      <c r="AA1628"/>
    </row>
    <row r="1629" spans="1:33" hidden="1" x14ac:dyDescent="0.2">
      <c r="A1629" s="6" t="s">
        <v>2541</v>
      </c>
      <c r="B1629" s="2">
        <f t="shared" si="250"/>
        <v>0</v>
      </c>
      <c r="C1629" s="2">
        <f t="shared" si="251"/>
        <v>1</v>
      </c>
      <c r="L1629" s="66">
        <f t="shared" si="252"/>
        <v>0</v>
      </c>
      <c r="N1629" s="66">
        <f t="shared" si="253"/>
        <v>0</v>
      </c>
      <c r="R1629" s="66">
        <f t="shared" si="254"/>
        <v>0</v>
      </c>
      <c r="V1629" s="66">
        <f t="shared" si="255"/>
        <v>0</v>
      </c>
      <c r="W1629"/>
      <c r="X1629"/>
      <c r="Y1629" s="7"/>
      <c r="Z1629"/>
      <c r="AA1629"/>
    </row>
    <row r="1630" spans="1:33" hidden="1" x14ac:dyDescent="0.2">
      <c r="A1630" s="6" t="s">
        <v>1424</v>
      </c>
      <c r="B1630" s="2">
        <f t="shared" si="250"/>
        <v>0</v>
      </c>
      <c r="C1630" s="2">
        <f t="shared" si="251"/>
        <v>1</v>
      </c>
      <c r="L1630" s="66">
        <f t="shared" si="252"/>
        <v>0</v>
      </c>
      <c r="N1630" s="66">
        <f t="shared" si="253"/>
        <v>0</v>
      </c>
      <c r="R1630" s="66">
        <f t="shared" si="254"/>
        <v>0</v>
      </c>
      <c r="V1630" s="66">
        <f t="shared" si="255"/>
        <v>0</v>
      </c>
      <c r="W1630"/>
      <c r="X1630"/>
      <c r="Y1630" s="7"/>
      <c r="Z1630"/>
      <c r="AA1630"/>
    </row>
    <row r="1631" spans="1:33" hidden="1" x14ac:dyDescent="0.2">
      <c r="A1631" s="6" t="s">
        <v>1425</v>
      </c>
      <c r="B1631" s="2">
        <f t="shared" si="250"/>
        <v>0</v>
      </c>
      <c r="C1631" s="2">
        <f t="shared" si="251"/>
        <v>1</v>
      </c>
      <c r="L1631" s="66">
        <f t="shared" si="252"/>
        <v>0</v>
      </c>
      <c r="N1631" s="66">
        <f t="shared" si="253"/>
        <v>0</v>
      </c>
      <c r="R1631" s="66">
        <f t="shared" si="254"/>
        <v>0</v>
      </c>
      <c r="V1631" s="66">
        <f t="shared" si="255"/>
        <v>0</v>
      </c>
      <c r="W1631"/>
      <c r="X1631"/>
      <c r="Y1631" s="7"/>
      <c r="Z1631"/>
      <c r="AA1631"/>
    </row>
    <row r="1632" spans="1:33" hidden="1" x14ac:dyDescent="0.2">
      <c r="A1632" s="6" t="s">
        <v>1426</v>
      </c>
      <c r="B1632" s="2">
        <f t="shared" si="250"/>
        <v>0</v>
      </c>
      <c r="C1632" s="2">
        <f t="shared" si="251"/>
        <v>1</v>
      </c>
      <c r="L1632" s="66">
        <f t="shared" si="252"/>
        <v>0</v>
      </c>
      <c r="N1632" s="66">
        <f t="shared" si="253"/>
        <v>0</v>
      </c>
      <c r="R1632" s="66">
        <f t="shared" si="254"/>
        <v>0</v>
      </c>
      <c r="V1632" s="66">
        <f t="shared" si="255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50"/>
        <v>0</v>
      </c>
      <c r="C1633" s="2">
        <f t="shared" si="251"/>
        <v>1</v>
      </c>
      <c r="L1633" s="66">
        <f t="shared" si="252"/>
        <v>0</v>
      </c>
      <c r="N1633" s="66">
        <f t="shared" si="253"/>
        <v>0</v>
      </c>
      <c r="R1633" s="66">
        <f t="shared" si="254"/>
        <v>0</v>
      </c>
      <c r="V1633" s="66">
        <f t="shared" si="255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50"/>
        <v>0</v>
      </c>
      <c r="C1634" s="2">
        <f t="shared" si="251"/>
        <v>1</v>
      </c>
      <c r="L1634" s="66">
        <f t="shared" si="252"/>
        <v>0</v>
      </c>
      <c r="N1634" s="66">
        <f t="shared" si="253"/>
        <v>0</v>
      </c>
      <c r="R1634" s="66">
        <f t="shared" si="254"/>
        <v>0</v>
      </c>
      <c r="V1634" s="66">
        <f t="shared" si="255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50"/>
        <v>0</v>
      </c>
      <c r="C1635" s="2">
        <f t="shared" si="251"/>
        <v>1</v>
      </c>
      <c r="L1635" s="66">
        <f t="shared" si="252"/>
        <v>0</v>
      </c>
      <c r="N1635" s="66">
        <f t="shared" si="253"/>
        <v>0</v>
      </c>
      <c r="R1635" s="66">
        <f t="shared" si="254"/>
        <v>0</v>
      </c>
      <c r="V1635" s="66">
        <f t="shared" si="255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50"/>
        <v>0</v>
      </c>
      <c r="C1636" s="2">
        <f t="shared" si="251"/>
        <v>1</v>
      </c>
      <c r="L1636" s="66">
        <f t="shared" si="252"/>
        <v>0</v>
      </c>
      <c r="N1636" s="66">
        <f t="shared" si="253"/>
        <v>0</v>
      </c>
      <c r="R1636" s="66">
        <f t="shared" si="254"/>
        <v>0</v>
      </c>
      <c r="V1636" s="66">
        <f t="shared" si="255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50"/>
        <v>0</v>
      </c>
      <c r="C1637" s="2">
        <f t="shared" si="251"/>
        <v>1</v>
      </c>
      <c r="L1637" s="66">
        <f t="shared" si="252"/>
        <v>0</v>
      </c>
      <c r="N1637" s="66">
        <f t="shared" si="253"/>
        <v>0</v>
      </c>
      <c r="R1637" s="66">
        <f t="shared" si="254"/>
        <v>0</v>
      </c>
      <c r="V1637" s="66">
        <f t="shared" si="255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50"/>
        <v>0</v>
      </c>
      <c r="C1638" s="2">
        <f t="shared" si="251"/>
        <v>1</v>
      </c>
      <c r="L1638" s="66">
        <f t="shared" si="252"/>
        <v>0</v>
      </c>
      <c r="N1638" s="66">
        <f t="shared" si="253"/>
        <v>0</v>
      </c>
      <c r="R1638" s="66">
        <f t="shared" si="254"/>
        <v>0</v>
      </c>
      <c r="V1638" s="66">
        <f t="shared" si="255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50"/>
        <v>0</v>
      </c>
      <c r="C1639" s="2">
        <f t="shared" si="251"/>
        <v>1</v>
      </c>
      <c r="L1639" s="66">
        <f t="shared" si="252"/>
        <v>0</v>
      </c>
      <c r="N1639" s="66">
        <f t="shared" si="253"/>
        <v>0</v>
      </c>
      <c r="R1639" s="66">
        <f t="shared" si="254"/>
        <v>0</v>
      </c>
      <c r="V1639" s="66">
        <f t="shared" si="255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50"/>
        <v>0</v>
      </c>
      <c r="C1640" s="2">
        <f t="shared" si="251"/>
        <v>1</v>
      </c>
      <c r="L1640" s="66">
        <f t="shared" si="252"/>
        <v>0</v>
      </c>
      <c r="N1640" s="66">
        <f t="shared" si="253"/>
        <v>0</v>
      </c>
      <c r="R1640" s="66">
        <f t="shared" si="254"/>
        <v>0</v>
      </c>
      <c r="V1640" s="66">
        <f t="shared" si="255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50"/>
        <v>0</v>
      </c>
      <c r="C1641" s="2">
        <f t="shared" si="251"/>
        <v>1</v>
      </c>
      <c r="L1641" s="66">
        <f t="shared" si="252"/>
        <v>0</v>
      </c>
      <c r="N1641" s="66">
        <f t="shared" si="253"/>
        <v>0</v>
      </c>
      <c r="R1641" s="66">
        <f t="shared" si="254"/>
        <v>0</v>
      </c>
      <c r="V1641" s="66">
        <f t="shared" si="255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50"/>
        <v>0</v>
      </c>
      <c r="C1642" s="2">
        <f t="shared" si="251"/>
        <v>1</v>
      </c>
      <c r="L1642" s="66">
        <f t="shared" si="252"/>
        <v>0</v>
      </c>
      <c r="N1642" s="66">
        <f t="shared" si="253"/>
        <v>0</v>
      </c>
      <c r="R1642" s="66">
        <f t="shared" si="254"/>
        <v>0</v>
      </c>
      <c r="V1642" s="66">
        <f t="shared" si="255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50"/>
        <v>0</v>
      </c>
      <c r="C1643" s="2">
        <f t="shared" si="251"/>
        <v>1</v>
      </c>
      <c r="L1643" s="66">
        <f t="shared" si="252"/>
        <v>0</v>
      </c>
      <c r="N1643" s="66">
        <f t="shared" si="253"/>
        <v>0</v>
      </c>
      <c r="R1643" s="66">
        <f t="shared" si="254"/>
        <v>0</v>
      </c>
      <c r="V1643" s="66">
        <f t="shared" si="255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50"/>
        <v>0</v>
      </c>
      <c r="C1644" s="2">
        <f t="shared" si="251"/>
        <v>1</v>
      </c>
      <c r="L1644" s="66">
        <f t="shared" si="252"/>
        <v>0</v>
      </c>
      <c r="N1644" s="66">
        <f t="shared" si="253"/>
        <v>0</v>
      </c>
      <c r="R1644" s="66">
        <f t="shared" si="254"/>
        <v>0</v>
      </c>
      <c r="V1644" s="66">
        <f t="shared" si="255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50"/>
        <v>0</v>
      </c>
      <c r="C1645" s="2">
        <f t="shared" si="251"/>
        <v>1</v>
      </c>
      <c r="L1645" s="66">
        <f t="shared" si="252"/>
        <v>0</v>
      </c>
      <c r="N1645" s="66">
        <f t="shared" si="253"/>
        <v>0</v>
      </c>
      <c r="R1645" s="66">
        <f t="shared" si="254"/>
        <v>0</v>
      </c>
      <c r="V1645" s="66">
        <f t="shared" si="255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50"/>
        <v>0</v>
      </c>
      <c r="C1646" s="2">
        <f t="shared" si="251"/>
        <v>1</v>
      </c>
      <c r="L1646" s="66">
        <f t="shared" si="252"/>
        <v>0</v>
      </c>
      <c r="N1646" s="66">
        <f t="shared" si="253"/>
        <v>0</v>
      </c>
      <c r="R1646" s="66">
        <f t="shared" si="254"/>
        <v>0</v>
      </c>
      <c r="V1646" s="66">
        <f t="shared" si="255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50"/>
        <v>0</v>
      </c>
      <c r="C1647" s="2">
        <f t="shared" si="251"/>
        <v>1</v>
      </c>
      <c r="L1647" s="66">
        <f t="shared" si="252"/>
        <v>0</v>
      </c>
      <c r="N1647" s="66">
        <f t="shared" si="253"/>
        <v>0</v>
      </c>
      <c r="R1647" s="66">
        <f t="shared" si="254"/>
        <v>0</v>
      </c>
      <c r="V1647" s="66">
        <f t="shared" si="255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50"/>
        <v>0</v>
      </c>
      <c r="C1648" s="2">
        <f t="shared" si="251"/>
        <v>1</v>
      </c>
      <c r="L1648" s="66">
        <f t="shared" si="252"/>
        <v>0</v>
      </c>
      <c r="N1648" s="66">
        <f t="shared" si="253"/>
        <v>0</v>
      </c>
      <c r="R1648" s="66">
        <f t="shared" si="254"/>
        <v>0</v>
      </c>
      <c r="V1648" s="66">
        <f t="shared" si="255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50"/>
        <v>0</v>
      </c>
      <c r="C1649" s="2">
        <f t="shared" si="251"/>
        <v>1</v>
      </c>
      <c r="L1649" s="66">
        <f t="shared" si="252"/>
        <v>0</v>
      </c>
      <c r="N1649" s="66">
        <f t="shared" si="253"/>
        <v>0</v>
      </c>
      <c r="R1649" s="66">
        <f t="shared" si="254"/>
        <v>0</v>
      </c>
      <c r="V1649" s="66">
        <f t="shared" si="255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50"/>
        <v>0</v>
      </c>
      <c r="C1650" s="2">
        <f t="shared" si="251"/>
        <v>1</v>
      </c>
      <c r="L1650" s="66">
        <f t="shared" si="252"/>
        <v>0</v>
      </c>
      <c r="N1650" s="66">
        <f t="shared" si="253"/>
        <v>0</v>
      </c>
      <c r="R1650" s="66">
        <f t="shared" si="254"/>
        <v>0</v>
      </c>
      <c r="V1650" s="66">
        <f t="shared" si="255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50"/>
        <v>0</v>
      </c>
      <c r="C1651" s="2">
        <f t="shared" si="251"/>
        <v>1</v>
      </c>
      <c r="L1651" s="66">
        <f t="shared" si="252"/>
        <v>0</v>
      </c>
      <c r="N1651" s="66">
        <f t="shared" si="253"/>
        <v>0</v>
      </c>
      <c r="R1651" s="66">
        <f t="shared" si="254"/>
        <v>0</v>
      </c>
      <c r="V1651" s="66">
        <f t="shared" si="255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50"/>
        <v>0</v>
      </c>
      <c r="C1652" s="2">
        <f t="shared" si="251"/>
        <v>1</v>
      </c>
      <c r="L1652" s="66">
        <f t="shared" si="252"/>
        <v>0</v>
      </c>
      <c r="N1652" s="66">
        <f t="shared" si="253"/>
        <v>0</v>
      </c>
      <c r="R1652" s="66">
        <f t="shared" si="254"/>
        <v>0</v>
      </c>
      <c r="V1652" s="66">
        <f t="shared" si="255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50"/>
        <v>0</v>
      </c>
      <c r="C1653" s="2">
        <f t="shared" si="251"/>
        <v>1</v>
      </c>
      <c r="L1653" s="66">
        <f t="shared" si="252"/>
        <v>0</v>
      </c>
      <c r="N1653" s="66">
        <f t="shared" si="253"/>
        <v>0</v>
      </c>
      <c r="R1653" s="66">
        <f t="shared" si="254"/>
        <v>0</v>
      </c>
      <c r="V1653" s="66">
        <f t="shared" si="255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50"/>
        <v>0</v>
      </c>
      <c r="C1654" s="2">
        <f t="shared" si="251"/>
        <v>1</v>
      </c>
      <c r="L1654" s="66">
        <f t="shared" si="252"/>
        <v>0</v>
      </c>
      <c r="N1654" s="66">
        <f t="shared" si="253"/>
        <v>0</v>
      </c>
      <c r="R1654" s="66">
        <f t="shared" si="254"/>
        <v>0</v>
      </c>
      <c r="V1654" s="66">
        <f t="shared" si="255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50"/>
        <v>0</v>
      </c>
      <c r="C1655" s="2">
        <f t="shared" si="251"/>
        <v>1</v>
      </c>
      <c r="L1655" s="66">
        <f t="shared" si="252"/>
        <v>0</v>
      </c>
      <c r="N1655" s="66">
        <f t="shared" si="253"/>
        <v>0</v>
      </c>
      <c r="R1655" s="66">
        <f t="shared" si="254"/>
        <v>0</v>
      </c>
      <c r="V1655" s="66">
        <f t="shared" si="255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50"/>
        <v>0</v>
      </c>
      <c r="C1656" s="2">
        <f t="shared" si="251"/>
        <v>1</v>
      </c>
      <c r="L1656" s="66">
        <f t="shared" si="252"/>
        <v>0</v>
      </c>
      <c r="N1656" s="66">
        <f t="shared" si="253"/>
        <v>0</v>
      </c>
      <c r="R1656" s="66">
        <f t="shared" si="254"/>
        <v>0</v>
      </c>
      <c r="V1656" s="66">
        <f t="shared" si="255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50"/>
        <v>0</v>
      </c>
      <c r="C1657" s="2">
        <f t="shared" si="251"/>
        <v>1</v>
      </c>
      <c r="L1657" s="66">
        <f t="shared" si="252"/>
        <v>0</v>
      </c>
      <c r="N1657" s="66">
        <f t="shared" si="253"/>
        <v>0</v>
      </c>
      <c r="R1657" s="66">
        <f t="shared" si="254"/>
        <v>0</v>
      </c>
      <c r="V1657" s="66">
        <f t="shared" si="255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50"/>
        <v>0</v>
      </c>
      <c r="C1658" s="2">
        <f t="shared" si="251"/>
        <v>1</v>
      </c>
      <c r="L1658" s="66">
        <f t="shared" si="252"/>
        <v>0</v>
      </c>
      <c r="N1658" s="66">
        <f t="shared" si="253"/>
        <v>0</v>
      </c>
      <c r="R1658" s="66">
        <f t="shared" si="254"/>
        <v>0</v>
      </c>
      <c r="V1658" s="66">
        <f t="shared" si="255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50"/>
        <v>0</v>
      </c>
      <c r="C1659" s="2">
        <f t="shared" si="251"/>
        <v>1</v>
      </c>
      <c r="L1659" s="66">
        <f t="shared" si="252"/>
        <v>0</v>
      </c>
      <c r="N1659" s="66">
        <f t="shared" si="253"/>
        <v>0</v>
      </c>
      <c r="R1659" s="66">
        <f t="shared" si="254"/>
        <v>0</v>
      </c>
      <c r="V1659" s="66">
        <f t="shared" si="255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50"/>
        <v>0</v>
      </c>
      <c r="C1660" s="2">
        <f t="shared" si="251"/>
        <v>1</v>
      </c>
      <c r="L1660" s="66">
        <f t="shared" si="252"/>
        <v>0</v>
      </c>
      <c r="N1660" s="66">
        <f t="shared" si="253"/>
        <v>0</v>
      </c>
      <c r="R1660" s="66">
        <f t="shared" si="254"/>
        <v>0</v>
      </c>
      <c r="V1660" s="66">
        <f t="shared" si="255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50"/>
        <v>0</v>
      </c>
      <c r="C1661" s="2">
        <f t="shared" si="251"/>
        <v>1</v>
      </c>
      <c r="L1661" s="66">
        <f t="shared" si="252"/>
        <v>0</v>
      </c>
      <c r="N1661" s="66">
        <f t="shared" si="253"/>
        <v>0</v>
      </c>
      <c r="R1661" s="66">
        <f t="shared" si="254"/>
        <v>0</v>
      </c>
      <c r="V1661" s="66">
        <f t="shared" si="255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50"/>
        <v>0</v>
      </c>
      <c r="C1662" s="2">
        <f t="shared" si="251"/>
        <v>1</v>
      </c>
      <c r="L1662" s="66">
        <f t="shared" si="252"/>
        <v>0</v>
      </c>
      <c r="N1662" s="66">
        <f t="shared" si="253"/>
        <v>0</v>
      </c>
      <c r="R1662" s="66">
        <f t="shared" si="254"/>
        <v>0</v>
      </c>
      <c r="V1662" s="66">
        <f t="shared" si="255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50"/>
        <v>0</v>
      </c>
      <c r="C1663" s="2">
        <f t="shared" si="251"/>
        <v>1</v>
      </c>
      <c r="L1663" s="66">
        <f t="shared" si="252"/>
        <v>0</v>
      </c>
      <c r="N1663" s="66">
        <f t="shared" si="253"/>
        <v>0</v>
      </c>
      <c r="R1663" s="66">
        <f t="shared" si="254"/>
        <v>0</v>
      </c>
      <c r="V1663" s="66">
        <f t="shared" si="255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50"/>
        <v>0</v>
      </c>
      <c r="C1664" s="2">
        <f t="shared" si="251"/>
        <v>1</v>
      </c>
      <c r="L1664" s="66">
        <f t="shared" si="252"/>
        <v>0</v>
      </c>
      <c r="N1664" s="66">
        <f t="shared" si="253"/>
        <v>0</v>
      </c>
      <c r="R1664" s="66">
        <f t="shared" si="254"/>
        <v>0</v>
      </c>
      <c r="V1664" s="66">
        <f t="shared" si="255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50"/>
        <v>0</v>
      </c>
      <c r="C1665" s="2">
        <f t="shared" si="251"/>
        <v>1</v>
      </c>
      <c r="L1665" s="66">
        <f t="shared" si="252"/>
        <v>0</v>
      </c>
      <c r="N1665" s="66">
        <f t="shared" si="253"/>
        <v>0</v>
      </c>
      <c r="R1665" s="66">
        <f t="shared" si="254"/>
        <v>0</v>
      </c>
      <c r="V1665" s="66">
        <f t="shared" si="255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50"/>
        <v>0</v>
      </c>
      <c r="C1666" s="2">
        <f t="shared" si="251"/>
        <v>1</v>
      </c>
      <c r="L1666" s="66">
        <f t="shared" si="252"/>
        <v>0</v>
      </c>
      <c r="N1666" s="66">
        <f t="shared" si="253"/>
        <v>0</v>
      </c>
      <c r="R1666" s="66">
        <f t="shared" si="254"/>
        <v>0</v>
      </c>
      <c r="V1666" s="66">
        <f t="shared" si="255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50"/>
        <v>0</v>
      </c>
      <c r="C1667" s="2">
        <f t="shared" si="251"/>
        <v>1</v>
      </c>
      <c r="L1667" s="66">
        <f t="shared" si="252"/>
        <v>0</v>
      </c>
      <c r="N1667" s="66">
        <f t="shared" si="253"/>
        <v>0</v>
      </c>
      <c r="R1667" s="66">
        <f t="shared" si="254"/>
        <v>0</v>
      </c>
      <c r="V1667" s="66">
        <f t="shared" si="255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50"/>
        <v>0</v>
      </c>
      <c r="C1668" s="2">
        <f t="shared" si="251"/>
        <v>1</v>
      </c>
      <c r="L1668" s="66">
        <f t="shared" si="252"/>
        <v>0</v>
      </c>
      <c r="N1668" s="66">
        <f t="shared" si="253"/>
        <v>0</v>
      </c>
      <c r="R1668" s="66">
        <f t="shared" si="254"/>
        <v>0</v>
      </c>
      <c r="V1668" s="66">
        <f t="shared" si="255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50"/>
        <v>0</v>
      </c>
      <c r="C1669" s="2">
        <f t="shared" si="251"/>
        <v>1</v>
      </c>
      <c r="L1669" s="66">
        <f t="shared" si="252"/>
        <v>0</v>
      </c>
      <c r="N1669" s="66">
        <f t="shared" si="253"/>
        <v>0</v>
      </c>
      <c r="R1669" s="66">
        <f t="shared" si="254"/>
        <v>0</v>
      </c>
      <c r="V1669" s="66">
        <f t="shared" si="255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50"/>
        <v>0</v>
      </c>
      <c r="C1670" s="2">
        <f t="shared" si="251"/>
        <v>1</v>
      </c>
      <c r="L1670" s="66">
        <f t="shared" si="252"/>
        <v>0</v>
      </c>
      <c r="N1670" s="66">
        <f t="shared" si="253"/>
        <v>0</v>
      </c>
      <c r="R1670" s="66">
        <f t="shared" si="254"/>
        <v>0</v>
      </c>
      <c r="V1670" s="66">
        <f t="shared" si="255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50"/>
        <v>0</v>
      </c>
      <c r="C1671" s="2">
        <f t="shared" si="251"/>
        <v>1</v>
      </c>
      <c r="L1671" s="66">
        <f t="shared" si="252"/>
        <v>0</v>
      </c>
      <c r="N1671" s="66">
        <f t="shared" si="253"/>
        <v>0</v>
      </c>
      <c r="R1671" s="66">
        <f t="shared" si="254"/>
        <v>0</v>
      </c>
      <c r="V1671" s="66">
        <f t="shared" si="255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50"/>
        <v>0</v>
      </c>
      <c r="C1672" s="2">
        <f t="shared" si="251"/>
        <v>1</v>
      </c>
      <c r="L1672" s="66">
        <f t="shared" si="252"/>
        <v>0</v>
      </c>
      <c r="N1672" s="66">
        <f t="shared" si="253"/>
        <v>0</v>
      </c>
      <c r="R1672" s="66">
        <f t="shared" si="254"/>
        <v>0</v>
      </c>
      <c r="V1672" s="66">
        <f t="shared" si="255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50"/>
        <v>0</v>
      </c>
      <c r="C1673" s="2">
        <f t="shared" si="251"/>
        <v>1</v>
      </c>
      <c r="L1673" s="66">
        <f t="shared" si="252"/>
        <v>0</v>
      </c>
      <c r="N1673" s="66">
        <f t="shared" si="253"/>
        <v>0</v>
      </c>
      <c r="R1673" s="66">
        <f t="shared" si="254"/>
        <v>0</v>
      </c>
      <c r="V1673" s="66">
        <f t="shared" si="255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50"/>
        <v>0</v>
      </c>
      <c r="C1674" s="2">
        <f t="shared" si="251"/>
        <v>1</v>
      </c>
      <c r="L1674" s="66">
        <f t="shared" si="252"/>
        <v>0</v>
      </c>
      <c r="N1674" s="66">
        <f t="shared" si="253"/>
        <v>0</v>
      </c>
      <c r="R1674" s="66">
        <f t="shared" si="254"/>
        <v>0</v>
      </c>
      <c r="V1674" s="66">
        <f t="shared" si="255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50"/>
        <v>0</v>
      </c>
      <c r="C1675" s="2">
        <f t="shared" si="251"/>
        <v>1</v>
      </c>
      <c r="L1675" s="66">
        <f t="shared" si="252"/>
        <v>0</v>
      </c>
      <c r="N1675" s="66">
        <f t="shared" si="253"/>
        <v>0</v>
      </c>
      <c r="R1675" s="66">
        <f t="shared" si="254"/>
        <v>0</v>
      </c>
      <c r="V1675" s="66">
        <f t="shared" si="255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50"/>
        <v>0</v>
      </c>
      <c r="C1676" s="2">
        <f t="shared" si="251"/>
        <v>1</v>
      </c>
      <c r="L1676" s="66">
        <f t="shared" si="252"/>
        <v>0</v>
      </c>
      <c r="N1676" s="66">
        <f t="shared" si="253"/>
        <v>0</v>
      </c>
      <c r="R1676" s="66">
        <f t="shared" si="254"/>
        <v>0</v>
      </c>
      <c r="V1676" s="66">
        <f t="shared" si="255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50"/>
        <v>0</v>
      </c>
      <c r="C1677" s="2">
        <f t="shared" si="251"/>
        <v>1</v>
      </c>
      <c r="L1677" s="66">
        <f t="shared" si="252"/>
        <v>0</v>
      </c>
      <c r="N1677" s="66">
        <f t="shared" si="253"/>
        <v>0</v>
      </c>
      <c r="R1677" s="66">
        <f t="shared" si="254"/>
        <v>0</v>
      </c>
      <c r="V1677" s="66">
        <f t="shared" si="255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50"/>
        <v>0</v>
      </c>
      <c r="C1678" s="2">
        <f t="shared" si="251"/>
        <v>1</v>
      </c>
      <c r="L1678" s="66">
        <f t="shared" si="252"/>
        <v>0</v>
      </c>
      <c r="N1678" s="66">
        <f t="shared" si="253"/>
        <v>0</v>
      </c>
      <c r="R1678" s="66">
        <f t="shared" si="254"/>
        <v>0</v>
      </c>
      <c r="V1678" s="66">
        <f t="shared" si="255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50"/>
        <v>0</v>
      </c>
      <c r="C1679" s="2">
        <f t="shared" si="251"/>
        <v>1</v>
      </c>
      <c r="L1679" s="66">
        <f t="shared" si="252"/>
        <v>0</v>
      </c>
      <c r="N1679" s="66">
        <f t="shared" si="253"/>
        <v>0</v>
      </c>
      <c r="R1679" s="66">
        <f t="shared" si="254"/>
        <v>0</v>
      </c>
      <c r="V1679" s="66">
        <f t="shared" si="255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50"/>
        <v>0</v>
      </c>
      <c r="C1680" s="2">
        <f t="shared" si="251"/>
        <v>1</v>
      </c>
      <c r="L1680" s="66">
        <f t="shared" si="252"/>
        <v>0</v>
      </c>
      <c r="N1680" s="66">
        <f t="shared" si="253"/>
        <v>0</v>
      </c>
      <c r="R1680" s="66">
        <f t="shared" si="254"/>
        <v>0</v>
      </c>
      <c r="V1680" s="66">
        <f t="shared" si="255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50"/>
        <v>0</v>
      </c>
      <c r="C1681" s="2">
        <f t="shared" si="251"/>
        <v>1</v>
      </c>
      <c r="L1681" s="66">
        <f t="shared" si="252"/>
        <v>0</v>
      </c>
      <c r="N1681" s="66">
        <f t="shared" si="253"/>
        <v>0</v>
      </c>
      <c r="R1681" s="66">
        <f t="shared" si="254"/>
        <v>0</v>
      </c>
      <c r="V1681" s="66">
        <f t="shared" si="255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50"/>
        <v>0</v>
      </c>
      <c r="C1682" s="2">
        <f t="shared" si="251"/>
        <v>1</v>
      </c>
      <c r="L1682" s="66">
        <f t="shared" si="252"/>
        <v>0</v>
      </c>
      <c r="N1682" s="66">
        <f t="shared" si="253"/>
        <v>0</v>
      </c>
      <c r="R1682" s="66">
        <f t="shared" si="254"/>
        <v>0</v>
      </c>
      <c r="V1682" s="66">
        <f t="shared" si="255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50"/>
        <v>0</v>
      </c>
      <c r="C1683" s="2">
        <f t="shared" si="251"/>
        <v>1</v>
      </c>
      <c r="L1683" s="66">
        <f t="shared" si="252"/>
        <v>0</v>
      </c>
      <c r="N1683" s="66">
        <f t="shared" si="253"/>
        <v>0</v>
      </c>
      <c r="R1683" s="66">
        <f t="shared" si="254"/>
        <v>0</v>
      </c>
      <c r="V1683" s="66">
        <f t="shared" si="255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50"/>
        <v>0</v>
      </c>
      <c r="C1684" s="2">
        <f t="shared" si="251"/>
        <v>1</v>
      </c>
      <c r="L1684" s="66">
        <f t="shared" si="252"/>
        <v>0</v>
      </c>
      <c r="N1684" s="66">
        <f t="shared" si="253"/>
        <v>0</v>
      </c>
      <c r="R1684" s="66">
        <f t="shared" si="254"/>
        <v>0</v>
      </c>
      <c r="V1684" s="66">
        <f t="shared" si="255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50"/>
        <v>0</v>
      </c>
      <c r="C1685" s="2">
        <f t="shared" si="251"/>
        <v>1</v>
      </c>
      <c r="L1685" s="66">
        <f t="shared" si="252"/>
        <v>0</v>
      </c>
      <c r="N1685" s="66">
        <f t="shared" si="253"/>
        <v>0</v>
      </c>
      <c r="R1685" s="66">
        <f t="shared" si="254"/>
        <v>0</v>
      </c>
      <c r="V1685" s="66">
        <f t="shared" si="255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50"/>
        <v>0</v>
      </c>
      <c r="C1686" s="2">
        <f t="shared" si="251"/>
        <v>1</v>
      </c>
      <c r="L1686" s="66">
        <f t="shared" si="252"/>
        <v>0</v>
      </c>
      <c r="N1686" s="66">
        <f t="shared" si="253"/>
        <v>0</v>
      </c>
      <c r="R1686" s="66">
        <f t="shared" si="254"/>
        <v>0</v>
      </c>
      <c r="V1686" s="66">
        <f t="shared" si="255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50"/>
        <v>0</v>
      </c>
      <c r="C1687" s="2">
        <f t="shared" si="251"/>
        <v>1</v>
      </c>
      <c r="L1687" s="66">
        <f t="shared" si="252"/>
        <v>0</v>
      </c>
      <c r="N1687" s="66">
        <f t="shared" si="253"/>
        <v>0</v>
      </c>
      <c r="R1687" s="66">
        <f t="shared" si="254"/>
        <v>0</v>
      </c>
      <c r="V1687" s="66">
        <f t="shared" si="255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50"/>
        <v>0</v>
      </c>
      <c r="C1688" s="2">
        <f t="shared" si="251"/>
        <v>1</v>
      </c>
      <c r="L1688" s="66">
        <f t="shared" si="252"/>
        <v>0</v>
      </c>
      <c r="N1688" s="66">
        <f t="shared" si="253"/>
        <v>0</v>
      </c>
      <c r="R1688" s="66">
        <f t="shared" si="254"/>
        <v>0</v>
      </c>
      <c r="V1688" s="66">
        <f t="shared" si="255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50"/>
        <v>0</v>
      </c>
      <c r="C1689" s="2">
        <f t="shared" si="251"/>
        <v>1</v>
      </c>
      <c r="L1689" s="66">
        <f t="shared" si="252"/>
        <v>0</v>
      </c>
      <c r="N1689" s="66">
        <f t="shared" si="253"/>
        <v>0</v>
      </c>
      <c r="R1689" s="66">
        <f t="shared" si="254"/>
        <v>0</v>
      </c>
      <c r="V1689" s="66">
        <f t="shared" si="255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50"/>
        <v>0</v>
      </c>
      <c r="C1690" s="2">
        <f t="shared" si="251"/>
        <v>1</v>
      </c>
      <c r="L1690" s="66">
        <f t="shared" si="252"/>
        <v>0</v>
      </c>
      <c r="N1690" s="66">
        <f t="shared" si="253"/>
        <v>0</v>
      </c>
      <c r="R1690" s="66">
        <f t="shared" si="254"/>
        <v>0</v>
      </c>
      <c r="V1690" s="66">
        <f t="shared" si="255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56">+L1691+N1691+R1691+V1691+X1691</f>
        <v>0</v>
      </c>
      <c r="C1691" s="2">
        <f t="shared" ref="C1691:C1754" si="257">RANK(B1691,B$1617:B$1816,0)</f>
        <v>1</v>
      </c>
      <c r="L1691" s="66">
        <f t="shared" ref="L1691:L1754" si="258">IF(AND(I1691&lt;1,J1691&lt;1,K1691&lt;1),0,IF(250+((150-(I1691*60+J1691))*2)&lt;0,0,IF(K1691&lt;50,250+((150-(I1691*60+J1691))*2),IF(K1691&gt;49,250+((150-(I1691*60+J1691))*2)-1,250+((150-(I1691*60+J1691))*2)))))</f>
        <v>0</v>
      </c>
      <c r="N1691" s="66">
        <f t="shared" ref="N1691:N1754" si="259">IF(M1691&lt;89,0,250+((M1691-172)*3))</f>
        <v>0</v>
      </c>
      <c r="R1691" s="66">
        <f t="shared" ref="R1691:R1754" si="260">IF(AND(O1691&lt;1,P1691&lt;1,Q1691&lt;1),0,IF(250+((680-(O1691*60+P1691))*1)&lt;0,0,250+((680-(O1691*60+P1691))*1)))</f>
        <v>0</v>
      </c>
      <c r="V1691" s="66">
        <f t="shared" ref="V1691:V1754" si="261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6"/>
        <v>0</v>
      </c>
      <c r="C1692" s="2">
        <f t="shared" si="257"/>
        <v>1</v>
      </c>
      <c r="L1692" s="66">
        <f t="shared" si="258"/>
        <v>0</v>
      </c>
      <c r="N1692" s="66">
        <f t="shared" si="259"/>
        <v>0</v>
      </c>
      <c r="R1692" s="66">
        <f t="shared" si="260"/>
        <v>0</v>
      </c>
      <c r="V1692" s="66">
        <f t="shared" si="261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6"/>
        <v>0</v>
      </c>
      <c r="C1693" s="2">
        <f t="shared" si="257"/>
        <v>1</v>
      </c>
      <c r="L1693" s="66">
        <f t="shared" si="258"/>
        <v>0</v>
      </c>
      <c r="N1693" s="66">
        <f t="shared" si="259"/>
        <v>0</v>
      </c>
      <c r="R1693" s="66">
        <f t="shared" si="260"/>
        <v>0</v>
      </c>
      <c r="V1693" s="66">
        <f t="shared" si="261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6"/>
        <v>0</v>
      </c>
      <c r="C1694" s="2">
        <f t="shared" si="257"/>
        <v>1</v>
      </c>
      <c r="L1694" s="66">
        <f t="shared" si="258"/>
        <v>0</v>
      </c>
      <c r="N1694" s="66">
        <f t="shared" si="259"/>
        <v>0</v>
      </c>
      <c r="R1694" s="66">
        <f t="shared" si="260"/>
        <v>0</v>
      </c>
      <c r="V1694" s="66">
        <f t="shared" si="261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6"/>
        <v>0</v>
      </c>
      <c r="C1695" s="2">
        <f t="shared" si="257"/>
        <v>1</v>
      </c>
      <c r="L1695" s="66">
        <f t="shared" si="258"/>
        <v>0</v>
      </c>
      <c r="N1695" s="66">
        <f t="shared" si="259"/>
        <v>0</v>
      </c>
      <c r="R1695" s="66">
        <f t="shared" si="260"/>
        <v>0</v>
      </c>
      <c r="V1695" s="66">
        <f t="shared" si="261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6"/>
        <v>0</v>
      </c>
      <c r="C1696" s="2">
        <f t="shared" si="257"/>
        <v>1</v>
      </c>
      <c r="L1696" s="66">
        <f t="shared" si="258"/>
        <v>0</v>
      </c>
      <c r="N1696" s="66">
        <f t="shared" si="259"/>
        <v>0</v>
      </c>
      <c r="R1696" s="66">
        <f t="shared" si="260"/>
        <v>0</v>
      </c>
      <c r="V1696" s="66">
        <f t="shared" si="261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6"/>
        <v>0</v>
      </c>
      <c r="C1697" s="2">
        <f t="shared" si="257"/>
        <v>1</v>
      </c>
      <c r="L1697" s="66">
        <f t="shared" si="258"/>
        <v>0</v>
      </c>
      <c r="N1697" s="66">
        <f t="shared" si="259"/>
        <v>0</v>
      </c>
      <c r="R1697" s="66">
        <f t="shared" si="260"/>
        <v>0</v>
      </c>
      <c r="V1697" s="66">
        <f t="shared" si="261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6"/>
        <v>0</v>
      </c>
      <c r="C1698" s="2">
        <f t="shared" si="257"/>
        <v>1</v>
      </c>
      <c r="L1698" s="66">
        <f t="shared" si="258"/>
        <v>0</v>
      </c>
      <c r="N1698" s="66">
        <f t="shared" si="259"/>
        <v>0</v>
      </c>
      <c r="R1698" s="66">
        <f t="shared" si="260"/>
        <v>0</v>
      </c>
      <c r="V1698" s="66">
        <f t="shared" si="261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6"/>
        <v>0</v>
      </c>
      <c r="C1699" s="2">
        <f t="shared" si="257"/>
        <v>1</v>
      </c>
      <c r="L1699" s="66">
        <f t="shared" si="258"/>
        <v>0</v>
      </c>
      <c r="N1699" s="66">
        <f t="shared" si="259"/>
        <v>0</v>
      </c>
      <c r="R1699" s="66">
        <f t="shared" si="260"/>
        <v>0</v>
      </c>
      <c r="V1699" s="66">
        <f t="shared" si="261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6"/>
        <v>0</v>
      </c>
      <c r="C1700" s="2">
        <f t="shared" si="257"/>
        <v>1</v>
      </c>
      <c r="L1700" s="66">
        <f t="shared" si="258"/>
        <v>0</v>
      </c>
      <c r="N1700" s="66">
        <f t="shared" si="259"/>
        <v>0</v>
      </c>
      <c r="R1700" s="66">
        <f t="shared" si="260"/>
        <v>0</v>
      </c>
      <c r="V1700" s="66">
        <f t="shared" si="261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6"/>
        <v>0</v>
      </c>
      <c r="C1701" s="2">
        <f t="shared" si="257"/>
        <v>1</v>
      </c>
      <c r="L1701" s="66">
        <f t="shared" si="258"/>
        <v>0</v>
      </c>
      <c r="N1701" s="66">
        <f t="shared" si="259"/>
        <v>0</v>
      </c>
      <c r="R1701" s="66">
        <f t="shared" si="260"/>
        <v>0</v>
      </c>
      <c r="V1701" s="66">
        <f t="shared" si="261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6"/>
        <v>0</v>
      </c>
      <c r="C1702" s="2">
        <f t="shared" si="257"/>
        <v>1</v>
      </c>
      <c r="L1702" s="66">
        <f t="shared" si="258"/>
        <v>0</v>
      </c>
      <c r="N1702" s="66">
        <f t="shared" si="259"/>
        <v>0</v>
      </c>
      <c r="R1702" s="66">
        <f t="shared" si="260"/>
        <v>0</v>
      </c>
      <c r="V1702" s="66">
        <f t="shared" si="261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6"/>
        <v>0</v>
      </c>
      <c r="C1703" s="2">
        <f t="shared" si="257"/>
        <v>1</v>
      </c>
      <c r="L1703" s="66">
        <f t="shared" si="258"/>
        <v>0</v>
      </c>
      <c r="N1703" s="66">
        <f t="shared" si="259"/>
        <v>0</v>
      </c>
      <c r="R1703" s="66">
        <f t="shared" si="260"/>
        <v>0</v>
      </c>
      <c r="V1703" s="66">
        <f t="shared" si="261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6"/>
        <v>0</v>
      </c>
      <c r="C1704" s="2">
        <f t="shared" si="257"/>
        <v>1</v>
      </c>
      <c r="L1704" s="66">
        <f t="shared" si="258"/>
        <v>0</v>
      </c>
      <c r="N1704" s="66">
        <f t="shared" si="259"/>
        <v>0</v>
      </c>
      <c r="R1704" s="66">
        <f t="shared" si="260"/>
        <v>0</v>
      </c>
      <c r="V1704" s="66">
        <f t="shared" si="261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6"/>
        <v>0</v>
      </c>
      <c r="C1705" s="2">
        <f t="shared" si="257"/>
        <v>1</v>
      </c>
      <c r="L1705" s="66">
        <f t="shared" si="258"/>
        <v>0</v>
      </c>
      <c r="N1705" s="66">
        <f t="shared" si="259"/>
        <v>0</v>
      </c>
      <c r="R1705" s="66">
        <f t="shared" si="260"/>
        <v>0</v>
      </c>
      <c r="V1705" s="66">
        <f t="shared" si="261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6"/>
        <v>0</v>
      </c>
      <c r="C1706" s="2">
        <f t="shared" si="257"/>
        <v>1</v>
      </c>
      <c r="L1706" s="66">
        <f t="shared" si="258"/>
        <v>0</v>
      </c>
      <c r="N1706" s="66">
        <f t="shared" si="259"/>
        <v>0</v>
      </c>
      <c r="R1706" s="66">
        <f t="shared" si="260"/>
        <v>0</v>
      </c>
      <c r="V1706" s="66">
        <f t="shared" si="261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6"/>
        <v>0</v>
      </c>
      <c r="C1707" s="2">
        <f t="shared" si="257"/>
        <v>1</v>
      </c>
      <c r="L1707" s="66">
        <f t="shared" si="258"/>
        <v>0</v>
      </c>
      <c r="N1707" s="66">
        <f t="shared" si="259"/>
        <v>0</v>
      </c>
      <c r="R1707" s="66">
        <f t="shared" si="260"/>
        <v>0</v>
      </c>
      <c r="V1707" s="66">
        <f t="shared" si="261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6"/>
        <v>0</v>
      </c>
      <c r="C1708" s="2">
        <f t="shared" si="257"/>
        <v>1</v>
      </c>
      <c r="L1708" s="66">
        <f t="shared" si="258"/>
        <v>0</v>
      </c>
      <c r="N1708" s="66">
        <f t="shared" si="259"/>
        <v>0</v>
      </c>
      <c r="R1708" s="66">
        <f t="shared" si="260"/>
        <v>0</v>
      </c>
      <c r="V1708" s="66">
        <f t="shared" si="261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6"/>
        <v>0</v>
      </c>
      <c r="C1709" s="2">
        <f t="shared" si="257"/>
        <v>1</v>
      </c>
      <c r="L1709" s="66">
        <f t="shared" si="258"/>
        <v>0</v>
      </c>
      <c r="N1709" s="66">
        <f t="shared" si="259"/>
        <v>0</v>
      </c>
      <c r="R1709" s="66">
        <f t="shared" si="260"/>
        <v>0</v>
      </c>
      <c r="V1709" s="66">
        <f t="shared" si="261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6"/>
        <v>0</v>
      </c>
      <c r="C1710" s="2">
        <f t="shared" si="257"/>
        <v>1</v>
      </c>
      <c r="L1710" s="66">
        <f t="shared" si="258"/>
        <v>0</v>
      </c>
      <c r="N1710" s="66">
        <f t="shared" si="259"/>
        <v>0</v>
      </c>
      <c r="R1710" s="66">
        <f t="shared" si="260"/>
        <v>0</v>
      </c>
      <c r="V1710" s="66">
        <f t="shared" si="261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6"/>
        <v>0</v>
      </c>
      <c r="C1711" s="2">
        <f t="shared" si="257"/>
        <v>1</v>
      </c>
      <c r="L1711" s="66">
        <f t="shared" si="258"/>
        <v>0</v>
      </c>
      <c r="N1711" s="66">
        <f t="shared" si="259"/>
        <v>0</v>
      </c>
      <c r="R1711" s="66">
        <f t="shared" si="260"/>
        <v>0</v>
      </c>
      <c r="V1711" s="66">
        <f t="shared" si="261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6"/>
        <v>0</v>
      </c>
      <c r="C1712" s="2">
        <f t="shared" si="257"/>
        <v>1</v>
      </c>
      <c r="L1712" s="66">
        <f t="shared" si="258"/>
        <v>0</v>
      </c>
      <c r="N1712" s="66">
        <f t="shared" si="259"/>
        <v>0</v>
      </c>
      <c r="R1712" s="66">
        <f t="shared" si="260"/>
        <v>0</v>
      </c>
      <c r="V1712" s="66">
        <f t="shared" si="261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6"/>
        <v>0</v>
      </c>
      <c r="C1713" s="2">
        <f t="shared" si="257"/>
        <v>1</v>
      </c>
      <c r="L1713" s="66">
        <f t="shared" si="258"/>
        <v>0</v>
      </c>
      <c r="N1713" s="66">
        <f t="shared" si="259"/>
        <v>0</v>
      </c>
      <c r="R1713" s="66">
        <f t="shared" si="260"/>
        <v>0</v>
      </c>
      <c r="V1713" s="66">
        <f t="shared" si="261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6"/>
        <v>0</v>
      </c>
      <c r="C1714" s="2">
        <f t="shared" si="257"/>
        <v>1</v>
      </c>
      <c r="L1714" s="66">
        <f t="shared" si="258"/>
        <v>0</v>
      </c>
      <c r="N1714" s="66">
        <f t="shared" si="259"/>
        <v>0</v>
      </c>
      <c r="R1714" s="66">
        <f t="shared" si="260"/>
        <v>0</v>
      </c>
      <c r="V1714" s="66">
        <f t="shared" si="261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6"/>
        <v>0</v>
      </c>
      <c r="C1715" s="2">
        <f t="shared" si="257"/>
        <v>1</v>
      </c>
      <c r="L1715" s="66">
        <f t="shared" si="258"/>
        <v>0</v>
      </c>
      <c r="N1715" s="66">
        <f t="shared" si="259"/>
        <v>0</v>
      </c>
      <c r="R1715" s="66">
        <f t="shared" si="260"/>
        <v>0</v>
      </c>
      <c r="V1715" s="66">
        <f t="shared" si="261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6"/>
        <v>0</v>
      </c>
      <c r="C1716" s="2">
        <f t="shared" si="257"/>
        <v>1</v>
      </c>
      <c r="L1716" s="66">
        <f t="shared" si="258"/>
        <v>0</v>
      </c>
      <c r="N1716" s="66">
        <f t="shared" si="259"/>
        <v>0</v>
      </c>
      <c r="R1716" s="66">
        <f t="shared" si="260"/>
        <v>0</v>
      </c>
      <c r="V1716" s="66">
        <f t="shared" si="261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6"/>
        <v>0</v>
      </c>
      <c r="C1717" s="2">
        <f t="shared" si="257"/>
        <v>1</v>
      </c>
      <c r="L1717" s="66">
        <f t="shared" si="258"/>
        <v>0</v>
      </c>
      <c r="N1717" s="66">
        <f t="shared" si="259"/>
        <v>0</v>
      </c>
      <c r="R1717" s="66">
        <f t="shared" si="260"/>
        <v>0</v>
      </c>
      <c r="V1717" s="66">
        <f t="shared" si="261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6"/>
        <v>0</v>
      </c>
      <c r="C1718" s="2">
        <f t="shared" si="257"/>
        <v>1</v>
      </c>
      <c r="L1718" s="66">
        <f t="shared" si="258"/>
        <v>0</v>
      </c>
      <c r="N1718" s="66">
        <f t="shared" si="259"/>
        <v>0</v>
      </c>
      <c r="R1718" s="66">
        <f t="shared" si="260"/>
        <v>0</v>
      </c>
      <c r="V1718" s="66">
        <f t="shared" si="261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6"/>
        <v>0</v>
      </c>
      <c r="C1719" s="2">
        <f t="shared" si="257"/>
        <v>1</v>
      </c>
      <c r="L1719" s="66">
        <f t="shared" si="258"/>
        <v>0</v>
      </c>
      <c r="N1719" s="66">
        <f t="shared" si="259"/>
        <v>0</v>
      </c>
      <c r="R1719" s="66">
        <f t="shared" si="260"/>
        <v>0</v>
      </c>
      <c r="V1719" s="66">
        <f t="shared" si="261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6"/>
        <v>0</v>
      </c>
      <c r="C1720" s="2">
        <f t="shared" si="257"/>
        <v>1</v>
      </c>
      <c r="L1720" s="66">
        <f t="shared" si="258"/>
        <v>0</v>
      </c>
      <c r="N1720" s="66">
        <f t="shared" si="259"/>
        <v>0</v>
      </c>
      <c r="R1720" s="66">
        <f t="shared" si="260"/>
        <v>0</v>
      </c>
      <c r="V1720" s="66">
        <f t="shared" si="261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6"/>
        <v>0</v>
      </c>
      <c r="C1721" s="2">
        <f t="shared" si="257"/>
        <v>1</v>
      </c>
      <c r="L1721" s="66">
        <f t="shared" si="258"/>
        <v>0</v>
      </c>
      <c r="N1721" s="66">
        <f t="shared" si="259"/>
        <v>0</v>
      </c>
      <c r="R1721" s="66">
        <f t="shared" si="260"/>
        <v>0</v>
      </c>
      <c r="V1721" s="66">
        <f t="shared" si="261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6"/>
        <v>0</v>
      </c>
      <c r="C1722" s="2">
        <f t="shared" si="257"/>
        <v>1</v>
      </c>
      <c r="L1722" s="66">
        <f t="shared" si="258"/>
        <v>0</v>
      </c>
      <c r="N1722" s="66">
        <f t="shared" si="259"/>
        <v>0</v>
      </c>
      <c r="R1722" s="66">
        <f t="shared" si="260"/>
        <v>0</v>
      </c>
      <c r="V1722" s="66">
        <f t="shared" si="261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6"/>
        <v>0</v>
      </c>
      <c r="C1723" s="2">
        <f t="shared" si="257"/>
        <v>1</v>
      </c>
      <c r="L1723" s="66">
        <f t="shared" si="258"/>
        <v>0</v>
      </c>
      <c r="N1723" s="66">
        <f t="shared" si="259"/>
        <v>0</v>
      </c>
      <c r="R1723" s="66">
        <f t="shared" si="260"/>
        <v>0</v>
      </c>
      <c r="V1723" s="66">
        <f t="shared" si="261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6"/>
        <v>0</v>
      </c>
      <c r="C1724" s="2">
        <f t="shared" si="257"/>
        <v>1</v>
      </c>
      <c r="L1724" s="66">
        <f t="shared" si="258"/>
        <v>0</v>
      </c>
      <c r="N1724" s="66">
        <f t="shared" si="259"/>
        <v>0</v>
      </c>
      <c r="R1724" s="66">
        <f t="shared" si="260"/>
        <v>0</v>
      </c>
      <c r="V1724" s="66">
        <f t="shared" si="261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6"/>
        <v>0</v>
      </c>
      <c r="C1725" s="2">
        <f t="shared" si="257"/>
        <v>1</v>
      </c>
      <c r="L1725" s="66">
        <f t="shared" si="258"/>
        <v>0</v>
      </c>
      <c r="N1725" s="66">
        <f t="shared" si="259"/>
        <v>0</v>
      </c>
      <c r="R1725" s="66">
        <f t="shared" si="260"/>
        <v>0</v>
      </c>
      <c r="V1725" s="66">
        <f t="shared" si="261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6"/>
        <v>0</v>
      </c>
      <c r="C1726" s="2">
        <f t="shared" si="257"/>
        <v>1</v>
      </c>
      <c r="L1726" s="66">
        <f t="shared" si="258"/>
        <v>0</v>
      </c>
      <c r="N1726" s="66">
        <f t="shared" si="259"/>
        <v>0</v>
      </c>
      <c r="R1726" s="66">
        <f t="shared" si="260"/>
        <v>0</v>
      </c>
      <c r="V1726" s="66">
        <f t="shared" si="261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6"/>
        <v>0</v>
      </c>
      <c r="C1727" s="2">
        <f t="shared" si="257"/>
        <v>1</v>
      </c>
      <c r="L1727" s="66">
        <f t="shared" si="258"/>
        <v>0</v>
      </c>
      <c r="N1727" s="66">
        <f t="shared" si="259"/>
        <v>0</v>
      </c>
      <c r="R1727" s="66">
        <f t="shared" si="260"/>
        <v>0</v>
      </c>
      <c r="V1727" s="66">
        <f t="shared" si="261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6"/>
        <v>0</v>
      </c>
      <c r="C1728" s="2">
        <f t="shared" si="257"/>
        <v>1</v>
      </c>
      <c r="L1728" s="66">
        <f t="shared" si="258"/>
        <v>0</v>
      </c>
      <c r="N1728" s="66">
        <f t="shared" si="259"/>
        <v>0</v>
      </c>
      <c r="R1728" s="66">
        <f t="shared" si="260"/>
        <v>0</v>
      </c>
      <c r="V1728" s="66">
        <f t="shared" si="261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6"/>
        <v>0</v>
      </c>
      <c r="C1729" s="2">
        <f t="shared" si="257"/>
        <v>1</v>
      </c>
      <c r="L1729" s="66">
        <f t="shared" si="258"/>
        <v>0</v>
      </c>
      <c r="N1729" s="66">
        <f t="shared" si="259"/>
        <v>0</v>
      </c>
      <c r="R1729" s="66">
        <f t="shared" si="260"/>
        <v>0</v>
      </c>
      <c r="V1729" s="66">
        <f t="shared" si="261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6"/>
        <v>0</v>
      </c>
      <c r="C1730" s="2">
        <f t="shared" si="257"/>
        <v>1</v>
      </c>
      <c r="L1730" s="66">
        <f t="shared" si="258"/>
        <v>0</v>
      </c>
      <c r="N1730" s="66">
        <f t="shared" si="259"/>
        <v>0</v>
      </c>
      <c r="R1730" s="66">
        <f t="shared" si="260"/>
        <v>0</v>
      </c>
      <c r="V1730" s="66">
        <f t="shared" si="261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6"/>
        <v>0</v>
      </c>
      <c r="C1731" s="2">
        <f t="shared" si="257"/>
        <v>1</v>
      </c>
      <c r="L1731" s="66">
        <f t="shared" si="258"/>
        <v>0</v>
      </c>
      <c r="N1731" s="66">
        <f t="shared" si="259"/>
        <v>0</v>
      </c>
      <c r="R1731" s="66">
        <f t="shared" si="260"/>
        <v>0</v>
      </c>
      <c r="V1731" s="66">
        <f t="shared" si="261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6"/>
        <v>0</v>
      </c>
      <c r="C1732" s="2">
        <f t="shared" si="257"/>
        <v>1</v>
      </c>
      <c r="L1732" s="66">
        <f t="shared" si="258"/>
        <v>0</v>
      </c>
      <c r="N1732" s="66">
        <f t="shared" si="259"/>
        <v>0</v>
      </c>
      <c r="R1732" s="66">
        <f t="shared" si="260"/>
        <v>0</v>
      </c>
      <c r="V1732" s="66">
        <f t="shared" si="261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6"/>
        <v>0</v>
      </c>
      <c r="C1733" s="2">
        <f t="shared" si="257"/>
        <v>1</v>
      </c>
      <c r="L1733" s="66">
        <f t="shared" si="258"/>
        <v>0</v>
      </c>
      <c r="N1733" s="66">
        <f t="shared" si="259"/>
        <v>0</v>
      </c>
      <c r="R1733" s="66">
        <f t="shared" si="260"/>
        <v>0</v>
      </c>
      <c r="V1733" s="66">
        <f t="shared" si="261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6"/>
        <v>0</v>
      </c>
      <c r="C1734" s="2">
        <f t="shared" si="257"/>
        <v>1</v>
      </c>
      <c r="L1734" s="66">
        <f t="shared" si="258"/>
        <v>0</v>
      </c>
      <c r="N1734" s="66">
        <f t="shared" si="259"/>
        <v>0</v>
      </c>
      <c r="R1734" s="66">
        <f t="shared" si="260"/>
        <v>0</v>
      </c>
      <c r="V1734" s="66">
        <f t="shared" si="261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6"/>
        <v>0</v>
      </c>
      <c r="C1735" s="2">
        <f t="shared" si="257"/>
        <v>1</v>
      </c>
      <c r="L1735" s="66">
        <f t="shared" si="258"/>
        <v>0</v>
      </c>
      <c r="N1735" s="66">
        <f t="shared" si="259"/>
        <v>0</v>
      </c>
      <c r="R1735" s="66">
        <f t="shared" si="260"/>
        <v>0</v>
      </c>
      <c r="V1735" s="66">
        <f t="shared" si="261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6"/>
        <v>0</v>
      </c>
      <c r="C1736" s="2">
        <f t="shared" si="257"/>
        <v>1</v>
      </c>
      <c r="L1736" s="66">
        <f t="shared" si="258"/>
        <v>0</v>
      </c>
      <c r="N1736" s="66">
        <f t="shared" si="259"/>
        <v>0</v>
      </c>
      <c r="R1736" s="66">
        <f t="shared" si="260"/>
        <v>0</v>
      </c>
      <c r="V1736" s="66">
        <f t="shared" si="261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6"/>
        <v>0</v>
      </c>
      <c r="C1737" s="2">
        <f t="shared" si="257"/>
        <v>1</v>
      </c>
      <c r="L1737" s="66">
        <f t="shared" si="258"/>
        <v>0</v>
      </c>
      <c r="N1737" s="66">
        <f t="shared" si="259"/>
        <v>0</v>
      </c>
      <c r="R1737" s="66">
        <f t="shared" si="260"/>
        <v>0</v>
      </c>
      <c r="V1737" s="66">
        <f t="shared" si="261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6"/>
        <v>0</v>
      </c>
      <c r="C1738" s="2">
        <f t="shared" si="257"/>
        <v>1</v>
      </c>
      <c r="L1738" s="66">
        <f t="shared" si="258"/>
        <v>0</v>
      </c>
      <c r="N1738" s="66">
        <f t="shared" si="259"/>
        <v>0</v>
      </c>
      <c r="R1738" s="66">
        <f t="shared" si="260"/>
        <v>0</v>
      </c>
      <c r="V1738" s="66">
        <f t="shared" si="261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6"/>
        <v>0</v>
      </c>
      <c r="C1739" s="2">
        <f t="shared" si="257"/>
        <v>1</v>
      </c>
      <c r="L1739" s="66">
        <f t="shared" si="258"/>
        <v>0</v>
      </c>
      <c r="N1739" s="66">
        <f t="shared" si="259"/>
        <v>0</v>
      </c>
      <c r="R1739" s="66">
        <f t="shared" si="260"/>
        <v>0</v>
      </c>
      <c r="V1739" s="66">
        <f t="shared" si="261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6"/>
        <v>0</v>
      </c>
      <c r="C1740" s="2">
        <f t="shared" si="257"/>
        <v>1</v>
      </c>
      <c r="L1740" s="66">
        <f t="shared" si="258"/>
        <v>0</v>
      </c>
      <c r="N1740" s="66">
        <f t="shared" si="259"/>
        <v>0</v>
      </c>
      <c r="R1740" s="66">
        <f t="shared" si="260"/>
        <v>0</v>
      </c>
      <c r="V1740" s="66">
        <f t="shared" si="261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6"/>
        <v>0</v>
      </c>
      <c r="C1741" s="2">
        <f t="shared" si="257"/>
        <v>1</v>
      </c>
      <c r="L1741" s="66">
        <f t="shared" si="258"/>
        <v>0</v>
      </c>
      <c r="N1741" s="66">
        <f t="shared" si="259"/>
        <v>0</v>
      </c>
      <c r="R1741" s="66">
        <f t="shared" si="260"/>
        <v>0</v>
      </c>
      <c r="V1741" s="66">
        <f t="shared" si="261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6"/>
        <v>0</v>
      </c>
      <c r="C1742" s="2">
        <f t="shared" si="257"/>
        <v>1</v>
      </c>
      <c r="L1742" s="66">
        <f t="shared" si="258"/>
        <v>0</v>
      </c>
      <c r="N1742" s="66">
        <f t="shared" si="259"/>
        <v>0</v>
      </c>
      <c r="R1742" s="66">
        <f t="shared" si="260"/>
        <v>0</v>
      </c>
      <c r="V1742" s="66">
        <f t="shared" si="261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6"/>
        <v>0</v>
      </c>
      <c r="C1743" s="2">
        <f t="shared" si="257"/>
        <v>1</v>
      </c>
      <c r="L1743" s="66">
        <f t="shared" si="258"/>
        <v>0</v>
      </c>
      <c r="N1743" s="66">
        <f t="shared" si="259"/>
        <v>0</v>
      </c>
      <c r="R1743" s="66">
        <f t="shared" si="260"/>
        <v>0</v>
      </c>
      <c r="V1743" s="66">
        <f t="shared" si="261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6"/>
        <v>0</v>
      </c>
      <c r="C1744" s="2">
        <f t="shared" si="257"/>
        <v>1</v>
      </c>
      <c r="L1744" s="66">
        <f t="shared" si="258"/>
        <v>0</v>
      </c>
      <c r="N1744" s="66">
        <f t="shared" si="259"/>
        <v>0</v>
      </c>
      <c r="R1744" s="66">
        <f t="shared" si="260"/>
        <v>0</v>
      </c>
      <c r="V1744" s="66">
        <f t="shared" si="261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6"/>
        <v>0</v>
      </c>
      <c r="C1745" s="2">
        <f t="shared" si="257"/>
        <v>1</v>
      </c>
      <c r="L1745" s="66">
        <f t="shared" si="258"/>
        <v>0</v>
      </c>
      <c r="N1745" s="66">
        <f t="shared" si="259"/>
        <v>0</v>
      </c>
      <c r="R1745" s="66">
        <f t="shared" si="260"/>
        <v>0</v>
      </c>
      <c r="V1745" s="66">
        <f t="shared" si="261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6"/>
        <v>0</v>
      </c>
      <c r="C1746" s="2">
        <f t="shared" si="257"/>
        <v>1</v>
      </c>
      <c r="L1746" s="66">
        <f t="shared" si="258"/>
        <v>0</v>
      </c>
      <c r="N1746" s="66">
        <f t="shared" si="259"/>
        <v>0</v>
      </c>
      <c r="R1746" s="66">
        <f t="shared" si="260"/>
        <v>0</v>
      </c>
      <c r="V1746" s="66">
        <f t="shared" si="261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6"/>
        <v>0</v>
      </c>
      <c r="C1747" s="2">
        <f t="shared" si="257"/>
        <v>1</v>
      </c>
      <c r="L1747" s="66">
        <f t="shared" si="258"/>
        <v>0</v>
      </c>
      <c r="N1747" s="66">
        <f t="shared" si="259"/>
        <v>0</v>
      </c>
      <c r="R1747" s="66">
        <f t="shared" si="260"/>
        <v>0</v>
      </c>
      <c r="V1747" s="66">
        <f t="shared" si="261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56"/>
        <v>0</v>
      </c>
      <c r="C1748" s="2">
        <f t="shared" si="257"/>
        <v>1</v>
      </c>
      <c r="L1748" s="66">
        <f t="shared" si="258"/>
        <v>0</v>
      </c>
      <c r="N1748" s="66">
        <f t="shared" si="259"/>
        <v>0</v>
      </c>
      <c r="R1748" s="66">
        <f t="shared" si="260"/>
        <v>0</v>
      </c>
      <c r="V1748" s="66">
        <f t="shared" si="261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56"/>
        <v>0</v>
      </c>
      <c r="C1749" s="2">
        <f t="shared" si="257"/>
        <v>1</v>
      </c>
      <c r="L1749" s="66">
        <f t="shared" si="258"/>
        <v>0</v>
      </c>
      <c r="N1749" s="66">
        <f t="shared" si="259"/>
        <v>0</v>
      </c>
      <c r="R1749" s="66">
        <f t="shared" si="260"/>
        <v>0</v>
      </c>
      <c r="V1749" s="66">
        <f t="shared" si="261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56"/>
        <v>0</v>
      </c>
      <c r="C1750" s="2">
        <f t="shared" si="257"/>
        <v>1</v>
      </c>
      <c r="L1750" s="66">
        <f t="shared" si="258"/>
        <v>0</v>
      </c>
      <c r="N1750" s="66">
        <f t="shared" si="259"/>
        <v>0</v>
      </c>
      <c r="R1750" s="66">
        <f t="shared" si="260"/>
        <v>0</v>
      </c>
      <c r="V1750" s="66">
        <f t="shared" si="261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56"/>
        <v>0</v>
      </c>
      <c r="C1751" s="2">
        <f t="shared" si="257"/>
        <v>1</v>
      </c>
      <c r="L1751" s="66">
        <f t="shared" si="258"/>
        <v>0</v>
      </c>
      <c r="N1751" s="66">
        <f t="shared" si="259"/>
        <v>0</v>
      </c>
      <c r="R1751" s="66">
        <f t="shared" si="260"/>
        <v>0</v>
      </c>
      <c r="V1751" s="66">
        <f t="shared" si="261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56"/>
        <v>0</v>
      </c>
      <c r="C1752" s="2">
        <f t="shared" si="257"/>
        <v>1</v>
      </c>
      <c r="L1752" s="66">
        <f t="shared" si="258"/>
        <v>0</v>
      </c>
      <c r="N1752" s="66">
        <f t="shared" si="259"/>
        <v>0</v>
      </c>
      <c r="R1752" s="66">
        <f t="shared" si="260"/>
        <v>0</v>
      </c>
      <c r="V1752" s="66">
        <f t="shared" si="261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56"/>
        <v>0</v>
      </c>
      <c r="C1753" s="2">
        <f t="shared" si="257"/>
        <v>1</v>
      </c>
      <c r="L1753" s="66">
        <f t="shared" si="258"/>
        <v>0</v>
      </c>
      <c r="N1753" s="66">
        <f t="shared" si="259"/>
        <v>0</v>
      </c>
      <c r="R1753" s="66">
        <f t="shared" si="260"/>
        <v>0</v>
      </c>
      <c r="V1753" s="66">
        <f t="shared" si="261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56"/>
        <v>0</v>
      </c>
      <c r="C1754" s="2">
        <f t="shared" si="257"/>
        <v>1</v>
      </c>
      <c r="L1754" s="66">
        <f t="shared" si="258"/>
        <v>0</v>
      </c>
      <c r="N1754" s="66">
        <f t="shared" si="259"/>
        <v>0</v>
      </c>
      <c r="R1754" s="66">
        <f t="shared" si="260"/>
        <v>0</v>
      </c>
      <c r="V1754" s="66">
        <f t="shared" si="261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62">+L1755+N1755+R1755+V1755+X1755</f>
        <v>0</v>
      </c>
      <c r="C1755" s="2">
        <f t="shared" ref="C1755:C1816" si="263">RANK(B1755,B$1617:B$1816,0)</f>
        <v>1</v>
      </c>
      <c r="L1755" s="66">
        <f t="shared" ref="L1755:L1816" si="264">IF(AND(I1755&lt;1,J1755&lt;1,K1755&lt;1),0,IF(250+((150-(I1755*60+J1755))*2)&lt;0,0,IF(K1755&lt;50,250+((150-(I1755*60+J1755))*2),IF(K1755&gt;49,250+((150-(I1755*60+J1755))*2)-1,250+((150-(I1755*60+J1755))*2)))))</f>
        <v>0</v>
      </c>
      <c r="N1755" s="66">
        <f t="shared" ref="N1755:N1816" si="265">IF(M1755&lt;89,0,250+((M1755-172)*3))</f>
        <v>0</v>
      </c>
      <c r="R1755" s="66">
        <f t="shared" ref="R1755:R1816" si="266">IF(AND(O1755&lt;1,P1755&lt;1,Q1755&lt;1),0,IF(250+((680-(O1755*60+P1755))*1)&lt;0,0,250+((680-(O1755*60+P1755))*1)))</f>
        <v>0</v>
      </c>
      <c r="V1755" s="66">
        <f t="shared" ref="V1755:V1816" si="267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62"/>
        <v>0</v>
      </c>
      <c r="C1756" s="2">
        <f t="shared" si="263"/>
        <v>1</v>
      </c>
      <c r="L1756" s="66">
        <f t="shared" si="264"/>
        <v>0</v>
      </c>
      <c r="N1756" s="66">
        <f t="shared" si="265"/>
        <v>0</v>
      </c>
      <c r="R1756" s="66">
        <f t="shared" si="266"/>
        <v>0</v>
      </c>
      <c r="V1756" s="66">
        <f t="shared" si="267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62"/>
        <v>0</v>
      </c>
      <c r="C1757" s="2">
        <f t="shared" si="263"/>
        <v>1</v>
      </c>
      <c r="L1757" s="66">
        <f t="shared" si="264"/>
        <v>0</v>
      </c>
      <c r="N1757" s="66">
        <f t="shared" si="265"/>
        <v>0</v>
      </c>
      <c r="R1757" s="66">
        <f t="shared" si="266"/>
        <v>0</v>
      </c>
      <c r="V1757" s="66">
        <f t="shared" si="267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62"/>
        <v>0</v>
      </c>
      <c r="C1758" s="2">
        <f t="shared" si="263"/>
        <v>1</v>
      </c>
      <c r="L1758" s="66">
        <f t="shared" si="264"/>
        <v>0</v>
      </c>
      <c r="N1758" s="66">
        <f t="shared" si="265"/>
        <v>0</v>
      </c>
      <c r="R1758" s="66">
        <f t="shared" si="266"/>
        <v>0</v>
      </c>
      <c r="V1758" s="66">
        <f t="shared" si="267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62"/>
        <v>0</v>
      </c>
      <c r="C1759" s="2">
        <f t="shared" si="263"/>
        <v>1</v>
      </c>
      <c r="L1759" s="66">
        <f t="shared" si="264"/>
        <v>0</v>
      </c>
      <c r="N1759" s="66">
        <f t="shared" si="265"/>
        <v>0</v>
      </c>
      <c r="R1759" s="66">
        <f t="shared" si="266"/>
        <v>0</v>
      </c>
      <c r="V1759" s="66">
        <f t="shared" si="267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62"/>
        <v>0</v>
      </c>
      <c r="C1760" s="2">
        <f t="shared" si="263"/>
        <v>1</v>
      </c>
      <c r="L1760" s="66">
        <f t="shared" si="264"/>
        <v>0</v>
      </c>
      <c r="N1760" s="66">
        <f t="shared" si="265"/>
        <v>0</v>
      </c>
      <c r="R1760" s="66">
        <f t="shared" si="266"/>
        <v>0</v>
      </c>
      <c r="V1760" s="66">
        <f t="shared" si="267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62"/>
        <v>0</v>
      </c>
      <c r="C1761" s="2">
        <f t="shared" si="263"/>
        <v>1</v>
      </c>
      <c r="L1761" s="66">
        <f t="shared" si="264"/>
        <v>0</v>
      </c>
      <c r="N1761" s="66">
        <f t="shared" si="265"/>
        <v>0</v>
      </c>
      <c r="R1761" s="66">
        <f t="shared" si="266"/>
        <v>0</v>
      </c>
      <c r="V1761" s="66">
        <f t="shared" si="267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62"/>
        <v>0</v>
      </c>
      <c r="C1762" s="2">
        <f t="shared" si="263"/>
        <v>1</v>
      </c>
      <c r="L1762" s="66">
        <f t="shared" si="264"/>
        <v>0</v>
      </c>
      <c r="N1762" s="66">
        <f t="shared" si="265"/>
        <v>0</v>
      </c>
      <c r="R1762" s="66">
        <f t="shared" si="266"/>
        <v>0</v>
      </c>
      <c r="V1762" s="66">
        <f t="shared" si="267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62"/>
        <v>0</v>
      </c>
      <c r="C1763" s="2">
        <f t="shared" si="263"/>
        <v>1</v>
      </c>
      <c r="L1763" s="66">
        <f t="shared" si="264"/>
        <v>0</v>
      </c>
      <c r="N1763" s="66">
        <f t="shared" si="265"/>
        <v>0</v>
      </c>
      <c r="R1763" s="66">
        <f t="shared" si="266"/>
        <v>0</v>
      </c>
      <c r="V1763" s="66">
        <f t="shared" si="267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62"/>
        <v>0</v>
      </c>
      <c r="C1764" s="2">
        <f t="shared" si="263"/>
        <v>1</v>
      </c>
      <c r="L1764" s="66">
        <f t="shared" si="264"/>
        <v>0</v>
      </c>
      <c r="N1764" s="66">
        <f t="shared" si="265"/>
        <v>0</v>
      </c>
      <c r="R1764" s="66">
        <f t="shared" si="266"/>
        <v>0</v>
      </c>
      <c r="V1764" s="66">
        <f t="shared" si="267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62"/>
        <v>0</v>
      </c>
      <c r="C1765" s="2">
        <f t="shared" si="263"/>
        <v>1</v>
      </c>
      <c r="L1765" s="66">
        <f t="shared" si="264"/>
        <v>0</v>
      </c>
      <c r="N1765" s="66">
        <f t="shared" si="265"/>
        <v>0</v>
      </c>
      <c r="R1765" s="66">
        <f t="shared" si="266"/>
        <v>0</v>
      </c>
      <c r="V1765" s="66">
        <f t="shared" si="267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62"/>
        <v>0</v>
      </c>
      <c r="C1766" s="2">
        <f t="shared" si="263"/>
        <v>1</v>
      </c>
      <c r="L1766" s="66">
        <f t="shared" si="264"/>
        <v>0</v>
      </c>
      <c r="N1766" s="66">
        <f t="shared" si="265"/>
        <v>0</v>
      </c>
      <c r="R1766" s="66">
        <f t="shared" si="266"/>
        <v>0</v>
      </c>
      <c r="V1766" s="66">
        <f t="shared" si="267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62"/>
        <v>0</v>
      </c>
      <c r="C1767" s="2">
        <f t="shared" si="263"/>
        <v>1</v>
      </c>
      <c r="L1767" s="66">
        <f t="shared" si="264"/>
        <v>0</v>
      </c>
      <c r="N1767" s="66">
        <f t="shared" si="265"/>
        <v>0</v>
      </c>
      <c r="R1767" s="66">
        <f t="shared" si="266"/>
        <v>0</v>
      </c>
      <c r="V1767" s="66">
        <f t="shared" si="267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62"/>
        <v>0</v>
      </c>
      <c r="C1768" s="2">
        <f t="shared" si="263"/>
        <v>1</v>
      </c>
      <c r="L1768" s="66">
        <f t="shared" si="264"/>
        <v>0</v>
      </c>
      <c r="N1768" s="66">
        <f t="shared" si="265"/>
        <v>0</v>
      </c>
      <c r="R1768" s="66">
        <f t="shared" si="266"/>
        <v>0</v>
      </c>
      <c r="V1768" s="66">
        <f t="shared" si="267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62"/>
        <v>0</v>
      </c>
      <c r="C1769" s="2">
        <f t="shared" si="263"/>
        <v>1</v>
      </c>
      <c r="L1769" s="66">
        <f t="shared" si="264"/>
        <v>0</v>
      </c>
      <c r="N1769" s="66">
        <f t="shared" si="265"/>
        <v>0</v>
      </c>
      <c r="R1769" s="66">
        <f t="shared" si="266"/>
        <v>0</v>
      </c>
      <c r="V1769" s="66">
        <f t="shared" si="267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62"/>
        <v>0</v>
      </c>
      <c r="C1770" s="2">
        <f t="shared" si="263"/>
        <v>1</v>
      </c>
      <c r="L1770" s="66">
        <f t="shared" si="264"/>
        <v>0</v>
      </c>
      <c r="N1770" s="66">
        <f t="shared" si="265"/>
        <v>0</v>
      </c>
      <c r="R1770" s="66">
        <f t="shared" si="266"/>
        <v>0</v>
      </c>
      <c r="V1770" s="66">
        <f t="shared" si="267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62"/>
        <v>0</v>
      </c>
      <c r="C1771" s="2">
        <f t="shared" si="263"/>
        <v>1</v>
      </c>
      <c r="L1771" s="66">
        <f t="shared" si="264"/>
        <v>0</v>
      </c>
      <c r="N1771" s="66">
        <f t="shared" si="265"/>
        <v>0</v>
      </c>
      <c r="R1771" s="66">
        <f t="shared" si="266"/>
        <v>0</v>
      </c>
      <c r="V1771" s="66">
        <f t="shared" si="267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62"/>
        <v>0</v>
      </c>
      <c r="C1772" s="2">
        <f t="shared" si="263"/>
        <v>1</v>
      </c>
      <c r="L1772" s="66">
        <f t="shared" si="264"/>
        <v>0</v>
      </c>
      <c r="N1772" s="66">
        <f t="shared" si="265"/>
        <v>0</v>
      </c>
      <c r="R1772" s="66">
        <f t="shared" si="266"/>
        <v>0</v>
      </c>
      <c r="V1772" s="66">
        <f t="shared" si="267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62"/>
        <v>0</v>
      </c>
      <c r="C1773" s="2">
        <f t="shared" si="263"/>
        <v>1</v>
      </c>
      <c r="L1773" s="66">
        <f t="shared" si="264"/>
        <v>0</v>
      </c>
      <c r="N1773" s="66">
        <f t="shared" si="265"/>
        <v>0</v>
      </c>
      <c r="R1773" s="66">
        <f t="shared" si="266"/>
        <v>0</v>
      </c>
      <c r="V1773" s="66">
        <f t="shared" si="267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62"/>
        <v>0</v>
      </c>
      <c r="C1774" s="2">
        <f t="shared" si="263"/>
        <v>1</v>
      </c>
      <c r="L1774" s="66">
        <f t="shared" si="264"/>
        <v>0</v>
      </c>
      <c r="N1774" s="66">
        <f t="shared" si="265"/>
        <v>0</v>
      </c>
      <c r="R1774" s="66">
        <f t="shared" si="266"/>
        <v>0</v>
      </c>
      <c r="V1774" s="66">
        <f t="shared" si="267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62"/>
        <v>0</v>
      </c>
      <c r="C1775" s="2">
        <f t="shared" si="263"/>
        <v>1</v>
      </c>
      <c r="L1775" s="66">
        <f t="shared" si="264"/>
        <v>0</v>
      </c>
      <c r="N1775" s="66">
        <f t="shared" si="265"/>
        <v>0</v>
      </c>
      <c r="R1775" s="66">
        <f t="shared" si="266"/>
        <v>0</v>
      </c>
      <c r="V1775" s="66">
        <f t="shared" si="267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62"/>
        <v>0</v>
      </c>
      <c r="C1776" s="2">
        <f t="shared" si="263"/>
        <v>1</v>
      </c>
      <c r="L1776" s="66">
        <f t="shared" si="264"/>
        <v>0</v>
      </c>
      <c r="N1776" s="66">
        <f t="shared" si="265"/>
        <v>0</v>
      </c>
      <c r="R1776" s="66">
        <f t="shared" si="266"/>
        <v>0</v>
      </c>
      <c r="V1776" s="66">
        <f t="shared" si="267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62"/>
        <v>0</v>
      </c>
      <c r="C1777" s="2">
        <f t="shared" si="263"/>
        <v>1</v>
      </c>
      <c r="L1777" s="66">
        <f t="shared" si="264"/>
        <v>0</v>
      </c>
      <c r="N1777" s="66">
        <f t="shared" si="265"/>
        <v>0</v>
      </c>
      <c r="R1777" s="66">
        <f t="shared" si="266"/>
        <v>0</v>
      </c>
      <c r="V1777" s="66">
        <f t="shared" si="267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62"/>
        <v>0</v>
      </c>
      <c r="C1778" s="2">
        <f t="shared" si="263"/>
        <v>1</v>
      </c>
      <c r="L1778" s="66">
        <f t="shared" si="264"/>
        <v>0</v>
      </c>
      <c r="N1778" s="66">
        <f t="shared" si="265"/>
        <v>0</v>
      </c>
      <c r="R1778" s="66">
        <f t="shared" si="266"/>
        <v>0</v>
      </c>
      <c r="V1778" s="66">
        <f t="shared" si="267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62"/>
        <v>0</v>
      </c>
      <c r="C1779" s="2">
        <f t="shared" si="263"/>
        <v>1</v>
      </c>
      <c r="L1779" s="66">
        <f t="shared" si="264"/>
        <v>0</v>
      </c>
      <c r="N1779" s="66">
        <f t="shared" si="265"/>
        <v>0</v>
      </c>
      <c r="R1779" s="66">
        <f t="shared" si="266"/>
        <v>0</v>
      </c>
      <c r="V1779" s="66">
        <f t="shared" si="267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62"/>
        <v>0</v>
      </c>
      <c r="C1780" s="2">
        <f t="shared" si="263"/>
        <v>1</v>
      </c>
      <c r="L1780" s="66">
        <f t="shared" si="264"/>
        <v>0</v>
      </c>
      <c r="N1780" s="66">
        <f t="shared" si="265"/>
        <v>0</v>
      </c>
      <c r="R1780" s="66">
        <f t="shared" si="266"/>
        <v>0</v>
      </c>
      <c r="V1780" s="66">
        <f t="shared" si="267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62"/>
        <v>0</v>
      </c>
      <c r="C1781" s="2">
        <f t="shared" si="263"/>
        <v>1</v>
      </c>
      <c r="L1781" s="66">
        <f t="shared" si="264"/>
        <v>0</v>
      </c>
      <c r="N1781" s="66">
        <f t="shared" si="265"/>
        <v>0</v>
      </c>
      <c r="R1781" s="66">
        <f t="shared" si="266"/>
        <v>0</v>
      </c>
      <c r="V1781" s="66">
        <f t="shared" si="267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62"/>
        <v>0</v>
      </c>
      <c r="C1782" s="2">
        <f t="shared" si="263"/>
        <v>1</v>
      </c>
      <c r="L1782" s="66">
        <f t="shared" si="264"/>
        <v>0</v>
      </c>
      <c r="N1782" s="66">
        <f t="shared" si="265"/>
        <v>0</v>
      </c>
      <c r="R1782" s="66">
        <f t="shared" si="266"/>
        <v>0</v>
      </c>
      <c r="V1782" s="66">
        <f t="shared" si="267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62"/>
        <v>0</v>
      </c>
      <c r="C1783" s="2">
        <f t="shared" si="263"/>
        <v>1</v>
      </c>
      <c r="L1783" s="66">
        <f t="shared" si="264"/>
        <v>0</v>
      </c>
      <c r="N1783" s="66">
        <f t="shared" si="265"/>
        <v>0</v>
      </c>
      <c r="R1783" s="66">
        <f t="shared" si="266"/>
        <v>0</v>
      </c>
      <c r="V1783" s="66">
        <f t="shared" si="267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62"/>
        <v>0</v>
      </c>
      <c r="C1784" s="2">
        <f t="shared" si="263"/>
        <v>1</v>
      </c>
      <c r="L1784" s="66">
        <f t="shared" si="264"/>
        <v>0</v>
      </c>
      <c r="N1784" s="66">
        <f t="shared" si="265"/>
        <v>0</v>
      </c>
      <c r="R1784" s="66">
        <f t="shared" si="266"/>
        <v>0</v>
      </c>
      <c r="V1784" s="66">
        <f t="shared" si="267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62"/>
        <v>0</v>
      </c>
      <c r="C1785" s="2">
        <f t="shared" si="263"/>
        <v>1</v>
      </c>
      <c r="L1785" s="66">
        <f t="shared" si="264"/>
        <v>0</v>
      </c>
      <c r="N1785" s="66">
        <f t="shared" si="265"/>
        <v>0</v>
      </c>
      <c r="R1785" s="66">
        <f t="shared" si="266"/>
        <v>0</v>
      </c>
      <c r="V1785" s="66">
        <f t="shared" si="267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62"/>
        <v>0</v>
      </c>
      <c r="C1786" s="2">
        <f t="shared" si="263"/>
        <v>1</v>
      </c>
      <c r="L1786" s="66">
        <f t="shared" si="264"/>
        <v>0</v>
      </c>
      <c r="N1786" s="66">
        <f t="shared" si="265"/>
        <v>0</v>
      </c>
      <c r="R1786" s="66">
        <f t="shared" si="266"/>
        <v>0</v>
      </c>
      <c r="V1786" s="66">
        <f t="shared" si="267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62"/>
        <v>0</v>
      </c>
      <c r="C1787" s="2">
        <f t="shared" si="263"/>
        <v>1</v>
      </c>
      <c r="L1787" s="66">
        <f t="shared" si="264"/>
        <v>0</v>
      </c>
      <c r="N1787" s="66">
        <f t="shared" si="265"/>
        <v>0</v>
      </c>
      <c r="R1787" s="66">
        <f t="shared" si="266"/>
        <v>0</v>
      </c>
      <c r="V1787" s="66">
        <f t="shared" si="267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62"/>
        <v>0</v>
      </c>
      <c r="C1788" s="2">
        <f t="shared" si="263"/>
        <v>1</v>
      </c>
      <c r="L1788" s="66">
        <f t="shared" si="264"/>
        <v>0</v>
      </c>
      <c r="N1788" s="66">
        <f t="shared" si="265"/>
        <v>0</v>
      </c>
      <c r="R1788" s="66">
        <f t="shared" si="266"/>
        <v>0</v>
      </c>
      <c r="V1788" s="66">
        <f t="shared" si="267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62"/>
        <v>0</v>
      </c>
      <c r="C1789" s="2">
        <f t="shared" si="263"/>
        <v>1</v>
      </c>
      <c r="L1789" s="66">
        <f t="shared" si="264"/>
        <v>0</v>
      </c>
      <c r="N1789" s="66">
        <f t="shared" si="265"/>
        <v>0</v>
      </c>
      <c r="R1789" s="66">
        <f t="shared" si="266"/>
        <v>0</v>
      </c>
      <c r="V1789" s="66">
        <f t="shared" si="267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62"/>
        <v>0</v>
      </c>
      <c r="C1790" s="2">
        <f t="shared" si="263"/>
        <v>1</v>
      </c>
      <c r="L1790" s="66">
        <f t="shared" si="264"/>
        <v>0</v>
      </c>
      <c r="N1790" s="66">
        <f t="shared" si="265"/>
        <v>0</v>
      </c>
      <c r="R1790" s="66">
        <f t="shared" si="266"/>
        <v>0</v>
      </c>
      <c r="V1790" s="66">
        <f t="shared" si="267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62"/>
        <v>0</v>
      </c>
      <c r="C1791" s="2">
        <f t="shared" si="263"/>
        <v>1</v>
      </c>
      <c r="L1791" s="66">
        <f t="shared" si="264"/>
        <v>0</v>
      </c>
      <c r="N1791" s="66">
        <f t="shared" si="265"/>
        <v>0</v>
      </c>
      <c r="R1791" s="66">
        <f t="shared" si="266"/>
        <v>0</v>
      </c>
      <c r="V1791" s="66">
        <f t="shared" si="267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62"/>
        <v>0</v>
      </c>
      <c r="C1792" s="2">
        <f t="shared" si="263"/>
        <v>1</v>
      </c>
      <c r="L1792" s="66">
        <f t="shared" si="264"/>
        <v>0</v>
      </c>
      <c r="N1792" s="66">
        <f t="shared" si="265"/>
        <v>0</v>
      </c>
      <c r="R1792" s="66">
        <f t="shared" si="266"/>
        <v>0</v>
      </c>
      <c r="V1792" s="66">
        <f t="shared" si="267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62"/>
        <v>0</v>
      </c>
      <c r="C1793" s="2">
        <f t="shared" si="263"/>
        <v>1</v>
      </c>
      <c r="L1793" s="66">
        <f t="shared" si="264"/>
        <v>0</v>
      </c>
      <c r="N1793" s="66">
        <f t="shared" si="265"/>
        <v>0</v>
      </c>
      <c r="R1793" s="66">
        <f t="shared" si="266"/>
        <v>0</v>
      </c>
      <c r="V1793" s="66">
        <f t="shared" si="267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62"/>
        <v>0</v>
      </c>
      <c r="C1794" s="2">
        <f t="shared" si="263"/>
        <v>1</v>
      </c>
      <c r="L1794" s="66">
        <f t="shared" si="264"/>
        <v>0</v>
      </c>
      <c r="N1794" s="66">
        <f t="shared" si="265"/>
        <v>0</v>
      </c>
      <c r="R1794" s="66">
        <f t="shared" si="266"/>
        <v>0</v>
      </c>
      <c r="V1794" s="66">
        <f t="shared" si="267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62"/>
        <v>0</v>
      </c>
      <c r="C1795" s="2">
        <f t="shared" si="263"/>
        <v>1</v>
      </c>
      <c r="L1795" s="66">
        <f t="shared" si="264"/>
        <v>0</v>
      </c>
      <c r="N1795" s="66">
        <f t="shared" si="265"/>
        <v>0</v>
      </c>
      <c r="R1795" s="66">
        <f t="shared" si="266"/>
        <v>0</v>
      </c>
      <c r="V1795" s="66">
        <f t="shared" si="267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62"/>
        <v>0</v>
      </c>
      <c r="C1796" s="2">
        <f t="shared" si="263"/>
        <v>1</v>
      </c>
      <c r="L1796" s="66">
        <f t="shared" si="264"/>
        <v>0</v>
      </c>
      <c r="N1796" s="66">
        <f t="shared" si="265"/>
        <v>0</v>
      </c>
      <c r="R1796" s="66">
        <f t="shared" si="266"/>
        <v>0</v>
      </c>
      <c r="V1796" s="66">
        <f t="shared" si="267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62"/>
        <v>0</v>
      </c>
      <c r="C1797" s="2">
        <f t="shared" si="263"/>
        <v>1</v>
      </c>
      <c r="L1797" s="66">
        <f t="shared" si="264"/>
        <v>0</v>
      </c>
      <c r="N1797" s="66">
        <f t="shared" si="265"/>
        <v>0</v>
      </c>
      <c r="R1797" s="66">
        <f t="shared" si="266"/>
        <v>0</v>
      </c>
      <c r="V1797" s="66">
        <f t="shared" si="267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62"/>
        <v>0</v>
      </c>
      <c r="C1798" s="2">
        <f t="shared" si="263"/>
        <v>1</v>
      </c>
      <c r="L1798" s="66">
        <f t="shared" si="264"/>
        <v>0</v>
      </c>
      <c r="N1798" s="66">
        <f t="shared" si="265"/>
        <v>0</v>
      </c>
      <c r="R1798" s="66">
        <f t="shared" si="266"/>
        <v>0</v>
      </c>
      <c r="V1798" s="66">
        <f t="shared" si="267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62"/>
        <v>0</v>
      </c>
      <c r="C1799" s="2">
        <f t="shared" si="263"/>
        <v>1</v>
      </c>
      <c r="L1799" s="66">
        <f t="shared" si="264"/>
        <v>0</v>
      </c>
      <c r="N1799" s="66">
        <f t="shared" si="265"/>
        <v>0</v>
      </c>
      <c r="R1799" s="66">
        <f t="shared" si="266"/>
        <v>0</v>
      </c>
      <c r="V1799" s="66">
        <f t="shared" si="267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62"/>
        <v>0</v>
      </c>
      <c r="C1800" s="2">
        <f t="shared" si="263"/>
        <v>1</v>
      </c>
      <c r="L1800" s="66">
        <f t="shared" si="264"/>
        <v>0</v>
      </c>
      <c r="N1800" s="66">
        <f t="shared" si="265"/>
        <v>0</v>
      </c>
      <c r="R1800" s="66">
        <f t="shared" si="266"/>
        <v>0</v>
      </c>
      <c r="V1800" s="66">
        <f t="shared" si="267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62"/>
        <v>0</v>
      </c>
      <c r="C1801" s="2">
        <f t="shared" si="263"/>
        <v>1</v>
      </c>
      <c r="L1801" s="66">
        <f t="shared" si="264"/>
        <v>0</v>
      </c>
      <c r="N1801" s="66">
        <f t="shared" si="265"/>
        <v>0</v>
      </c>
      <c r="R1801" s="66">
        <f t="shared" si="266"/>
        <v>0</v>
      </c>
      <c r="V1801" s="66">
        <f t="shared" si="267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62"/>
        <v>0</v>
      </c>
      <c r="C1802" s="2">
        <f t="shared" si="263"/>
        <v>1</v>
      </c>
      <c r="L1802" s="66">
        <f t="shared" si="264"/>
        <v>0</v>
      </c>
      <c r="N1802" s="66">
        <f t="shared" si="265"/>
        <v>0</v>
      </c>
      <c r="R1802" s="66">
        <f t="shared" si="266"/>
        <v>0</v>
      </c>
      <c r="V1802" s="66">
        <f t="shared" si="267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62"/>
        <v>0</v>
      </c>
      <c r="C1803" s="2">
        <f t="shared" si="263"/>
        <v>1</v>
      </c>
      <c r="L1803" s="66">
        <f t="shared" si="264"/>
        <v>0</v>
      </c>
      <c r="N1803" s="66">
        <f t="shared" si="265"/>
        <v>0</v>
      </c>
      <c r="R1803" s="66">
        <f t="shared" si="266"/>
        <v>0</v>
      </c>
      <c r="V1803" s="66">
        <f t="shared" si="267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62"/>
        <v>0</v>
      </c>
      <c r="C1804" s="2">
        <f t="shared" si="263"/>
        <v>1</v>
      </c>
      <c r="L1804" s="66">
        <f t="shared" si="264"/>
        <v>0</v>
      </c>
      <c r="N1804" s="66">
        <f t="shared" si="265"/>
        <v>0</v>
      </c>
      <c r="R1804" s="66">
        <f t="shared" si="266"/>
        <v>0</v>
      </c>
      <c r="V1804" s="66">
        <f t="shared" si="267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62"/>
        <v>0</v>
      </c>
      <c r="C1805" s="2">
        <f t="shared" si="263"/>
        <v>1</v>
      </c>
      <c r="L1805" s="66">
        <f t="shared" si="264"/>
        <v>0</v>
      </c>
      <c r="N1805" s="66">
        <f t="shared" si="265"/>
        <v>0</v>
      </c>
      <c r="R1805" s="66">
        <f t="shared" si="266"/>
        <v>0</v>
      </c>
      <c r="V1805" s="66">
        <f t="shared" si="267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62"/>
        <v>0</v>
      </c>
      <c r="C1806" s="2">
        <f t="shared" si="263"/>
        <v>1</v>
      </c>
      <c r="L1806" s="66">
        <f t="shared" si="264"/>
        <v>0</v>
      </c>
      <c r="N1806" s="66">
        <f t="shared" si="265"/>
        <v>0</v>
      </c>
      <c r="R1806" s="66">
        <f t="shared" si="266"/>
        <v>0</v>
      </c>
      <c r="V1806" s="66">
        <f t="shared" si="267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62"/>
        <v>0</v>
      </c>
      <c r="C1807" s="2">
        <f t="shared" si="263"/>
        <v>1</v>
      </c>
      <c r="L1807" s="66">
        <f t="shared" si="264"/>
        <v>0</v>
      </c>
      <c r="N1807" s="66">
        <f t="shared" si="265"/>
        <v>0</v>
      </c>
      <c r="R1807" s="66">
        <f t="shared" si="266"/>
        <v>0</v>
      </c>
      <c r="V1807" s="66">
        <f t="shared" si="267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62"/>
        <v>0</v>
      </c>
      <c r="C1808" s="2">
        <f t="shared" si="263"/>
        <v>1</v>
      </c>
      <c r="L1808" s="66">
        <f t="shared" si="264"/>
        <v>0</v>
      </c>
      <c r="N1808" s="66">
        <f t="shared" si="265"/>
        <v>0</v>
      </c>
      <c r="R1808" s="66">
        <f t="shared" si="266"/>
        <v>0</v>
      </c>
      <c r="V1808" s="66">
        <f t="shared" si="267"/>
        <v>0</v>
      </c>
      <c r="W1808"/>
      <c r="X1808"/>
      <c r="Y1808" s="7"/>
      <c r="Z1808"/>
      <c r="AA1808"/>
    </row>
    <row r="1809" spans="1:33" hidden="1" x14ac:dyDescent="0.2">
      <c r="A1809" s="6" t="s">
        <v>1603</v>
      </c>
      <c r="B1809" s="2">
        <f t="shared" si="262"/>
        <v>0</v>
      </c>
      <c r="C1809" s="2">
        <f t="shared" si="263"/>
        <v>1</v>
      </c>
      <c r="L1809" s="66">
        <f t="shared" si="264"/>
        <v>0</v>
      </c>
      <c r="N1809" s="66">
        <f t="shared" si="265"/>
        <v>0</v>
      </c>
      <c r="R1809" s="66">
        <f t="shared" si="266"/>
        <v>0</v>
      </c>
      <c r="V1809" s="66">
        <f t="shared" si="267"/>
        <v>0</v>
      </c>
      <c r="W1809"/>
      <c r="X1809"/>
      <c r="Y1809" s="7"/>
      <c r="Z1809"/>
      <c r="AA1809"/>
    </row>
    <row r="1810" spans="1:33" hidden="1" x14ac:dyDescent="0.2">
      <c r="A1810" s="6" t="s">
        <v>1604</v>
      </c>
      <c r="B1810" s="2">
        <f t="shared" si="262"/>
        <v>0</v>
      </c>
      <c r="C1810" s="2">
        <f t="shared" si="263"/>
        <v>1</v>
      </c>
      <c r="L1810" s="66">
        <f t="shared" si="264"/>
        <v>0</v>
      </c>
      <c r="N1810" s="66">
        <f t="shared" si="265"/>
        <v>0</v>
      </c>
      <c r="R1810" s="66">
        <f t="shared" si="266"/>
        <v>0</v>
      </c>
      <c r="V1810" s="66">
        <f t="shared" si="267"/>
        <v>0</v>
      </c>
      <c r="W1810"/>
      <c r="X1810"/>
      <c r="Y1810" s="7"/>
      <c r="Z1810"/>
      <c r="AA1810"/>
    </row>
    <row r="1811" spans="1:33" hidden="1" x14ac:dyDescent="0.2">
      <c r="A1811" s="6" t="s">
        <v>1605</v>
      </c>
      <c r="B1811" s="2">
        <f t="shared" si="262"/>
        <v>0</v>
      </c>
      <c r="C1811" s="2">
        <f t="shared" si="263"/>
        <v>1</v>
      </c>
      <c r="L1811" s="66">
        <f t="shared" si="264"/>
        <v>0</v>
      </c>
      <c r="N1811" s="66">
        <f t="shared" si="265"/>
        <v>0</v>
      </c>
      <c r="R1811" s="66">
        <f t="shared" si="266"/>
        <v>0</v>
      </c>
      <c r="V1811" s="66">
        <f t="shared" si="267"/>
        <v>0</v>
      </c>
      <c r="W1811"/>
      <c r="X1811"/>
      <c r="Y1811" s="7"/>
      <c r="Z1811"/>
      <c r="AA1811"/>
    </row>
    <row r="1812" spans="1:33" hidden="1" x14ac:dyDescent="0.2">
      <c r="A1812" s="6" t="s">
        <v>1606</v>
      </c>
      <c r="B1812" s="2">
        <f t="shared" si="262"/>
        <v>0</v>
      </c>
      <c r="C1812" s="2">
        <f t="shared" si="263"/>
        <v>1</v>
      </c>
      <c r="L1812" s="66">
        <f t="shared" si="264"/>
        <v>0</v>
      </c>
      <c r="N1812" s="66">
        <f t="shared" si="265"/>
        <v>0</v>
      </c>
      <c r="R1812" s="66">
        <f t="shared" si="266"/>
        <v>0</v>
      </c>
      <c r="V1812" s="66">
        <f t="shared" si="267"/>
        <v>0</v>
      </c>
      <c r="W1812"/>
      <c r="X1812"/>
      <c r="Y1812" s="7"/>
      <c r="Z1812"/>
      <c r="AA1812"/>
    </row>
    <row r="1813" spans="1:33" hidden="1" x14ac:dyDescent="0.2">
      <c r="A1813" s="6" t="s">
        <v>1607</v>
      </c>
      <c r="B1813" s="2">
        <f t="shared" si="262"/>
        <v>0</v>
      </c>
      <c r="C1813" s="2">
        <f t="shared" si="263"/>
        <v>1</v>
      </c>
      <c r="L1813" s="66">
        <f t="shared" si="264"/>
        <v>0</v>
      </c>
      <c r="N1813" s="66">
        <f t="shared" si="265"/>
        <v>0</v>
      </c>
      <c r="R1813" s="66">
        <f t="shared" si="266"/>
        <v>0</v>
      </c>
      <c r="V1813" s="66">
        <f t="shared" si="267"/>
        <v>0</v>
      </c>
      <c r="W1813"/>
      <c r="X1813"/>
      <c r="Y1813" s="7"/>
      <c r="Z1813"/>
      <c r="AA1813"/>
    </row>
    <row r="1814" spans="1:33" hidden="1" x14ac:dyDescent="0.2">
      <c r="A1814" s="6" t="s">
        <v>1608</v>
      </c>
      <c r="B1814" s="2">
        <f t="shared" si="262"/>
        <v>0</v>
      </c>
      <c r="C1814" s="2">
        <f t="shared" si="263"/>
        <v>1</v>
      </c>
      <c r="L1814" s="66">
        <f t="shared" si="264"/>
        <v>0</v>
      </c>
      <c r="N1814" s="66">
        <f t="shared" si="265"/>
        <v>0</v>
      </c>
      <c r="R1814" s="66">
        <f t="shared" si="266"/>
        <v>0</v>
      </c>
      <c r="V1814" s="66">
        <f t="shared" si="267"/>
        <v>0</v>
      </c>
      <c r="Y1814" s="7"/>
      <c r="Z1814"/>
      <c r="AA1814"/>
    </row>
    <row r="1815" spans="1:33" hidden="1" x14ac:dyDescent="0.2">
      <c r="A1815" s="6" t="s">
        <v>1609</v>
      </c>
      <c r="B1815" s="2">
        <f t="shared" si="262"/>
        <v>0</v>
      </c>
      <c r="C1815" s="2">
        <f t="shared" si="263"/>
        <v>1</v>
      </c>
      <c r="L1815" s="66">
        <f t="shared" si="264"/>
        <v>0</v>
      </c>
      <c r="N1815" s="66">
        <f t="shared" si="265"/>
        <v>0</v>
      </c>
      <c r="R1815" s="66">
        <f t="shared" si="266"/>
        <v>0</v>
      </c>
      <c r="V1815" s="66">
        <f t="shared" si="267"/>
        <v>0</v>
      </c>
      <c r="Y1815" s="7"/>
      <c r="Z1815"/>
      <c r="AA1815"/>
    </row>
    <row r="1816" spans="1:33" hidden="1" x14ac:dyDescent="0.2">
      <c r="A1816" s="6" t="s">
        <v>1610</v>
      </c>
      <c r="B1816" s="2">
        <f t="shared" si="262"/>
        <v>0</v>
      </c>
      <c r="C1816" s="2">
        <f t="shared" si="263"/>
        <v>1</v>
      </c>
      <c r="L1816" s="66">
        <f t="shared" si="264"/>
        <v>0</v>
      </c>
      <c r="N1816" s="66">
        <f t="shared" si="265"/>
        <v>0</v>
      </c>
      <c r="R1816" s="66">
        <f t="shared" si="266"/>
        <v>0</v>
      </c>
      <c r="V1816" s="66">
        <f t="shared" si="267"/>
        <v>0</v>
      </c>
      <c r="Y1816" s="7"/>
      <c r="Z1816"/>
      <c r="AA1816"/>
    </row>
    <row r="1817" spans="1:33" x14ac:dyDescent="0.2">
      <c r="B1817" s="2"/>
      <c r="C1817" s="2"/>
      <c r="Y1817" s="7"/>
      <c r="Z1817"/>
      <c r="AA1817"/>
    </row>
    <row r="1818" spans="1:33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  <c r="AG1818" s="59"/>
    </row>
    <row r="1819" spans="1:33" hidden="1" x14ac:dyDescent="0.2">
      <c r="A1819" s="6" t="s">
        <v>2329</v>
      </c>
      <c r="B1819" s="2">
        <f t="shared" ref="B1819:B1828" si="268">+L1819+N1819+R1819+V1819+X1819</f>
        <v>0</v>
      </c>
      <c r="C1819" s="2">
        <f t="shared" ref="C1819:C1828" si="269">RANK(B1819,B$1819:B$2018,0)</f>
        <v>1</v>
      </c>
      <c r="D1819" s="4" t="s">
        <v>20</v>
      </c>
      <c r="E1819" s="5" t="s">
        <v>2306</v>
      </c>
      <c r="F1819" s="66">
        <v>2001</v>
      </c>
      <c r="G1819" s="66">
        <v>1</v>
      </c>
      <c r="L1819" s="66">
        <f t="shared" ref="L1819:L1828" si="270">IF(AND(I1819&lt;1,J1819&lt;1,K1819&lt;1),0,IF(250+((150-(I1819*60+J1819))*2)&lt;0,0,IF(K1819&lt;50,250+((150-(I1819*60+J1819))*2),IF(K1819&gt;49,250+((150-(I1819*60+J1819))*2)-1,250+((150-(I1819*60+J1819))*2)))))</f>
        <v>0</v>
      </c>
      <c r="N1819" s="66">
        <f t="shared" ref="N1819:N1828" si="271">IF(M1819&lt;89,0,250+((M1819-172)*3))</f>
        <v>0</v>
      </c>
      <c r="R1819" s="66">
        <f t="shared" ref="R1819:R1828" si="272">IF(AND(O1819&lt;1,P1819&lt;1,Q1819&lt;1),0,IF(250+((680-(O1819*60+P1819))*1)&lt;0,0,250+((680-(O1819*60+P1819))*1)))</f>
        <v>0</v>
      </c>
      <c r="V1819" s="66">
        <f t="shared" ref="V1819:V1828" si="273">IF(AND(S1819&lt;1,T1819&lt;1,U1819&lt;1),0,IF(500+((800-(S1819*60+T1819))*1)&lt;0,0,500+((800-(S1819*60+T1819))*1)))</f>
        <v>0</v>
      </c>
      <c r="Y1819" s="7"/>
      <c r="Z1819"/>
      <c r="AA1819">
        <v>0</v>
      </c>
      <c r="AB1819">
        <v>0</v>
      </c>
      <c r="AC1819">
        <f t="shared" ref="AC1819:AC1828" si="274">B1819</f>
        <v>0</v>
      </c>
      <c r="AD1819">
        <f t="shared" ref="AD1819:AD1828" si="275">AA1819+AB1819+AC1819</f>
        <v>0</v>
      </c>
      <c r="AG1819" s="60" t="s">
        <v>2548</v>
      </c>
    </row>
    <row r="1820" spans="1:33" hidden="1" x14ac:dyDescent="0.2">
      <c r="A1820" s="6" t="s">
        <v>2314</v>
      </c>
      <c r="B1820" s="2">
        <f t="shared" si="268"/>
        <v>0</v>
      </c>
      <c r="C1820" s="2">
        <f t="shared" si="269"/>
        <v>1</v>
      </c>
      <c r="D1820" s="4" t="s">
        <v>20</v>
      </c>
      <c r="E1820" s="5" t="s">
        <v>2306</v>
      </c>
      <c r="F1820" s="66">
        <v>2001</v>
      </c>
      <c r="G1820" s="66" t="s">
        <v>2453</v>
      </c>
      <c r="L1820" s="66">
        <f t="shared" si="270"/>
        <v>0</v>
      </c>
      <c r="N1820" s="66">
        <f t="shared" si="271"/>
        <v>0</v>
      </c>
      <c r="R1820" s="66">
        <f t="shared" si="272"/>
        <v>0</v>
      </c>
      <c r="V1820" s="66">
        <f t="shared" si="273"/>
        <v>0</v>
      </c>
      <c r="Y1820" s="7"/>
      <c r="Z1820"/>
      <c r="AA1820">
        <v>0</v>
      </c>
      <c r="AB1820">
        <v>0</v>
      </c>
      <c r="AC1820">
        <f t="shared" si="274"/>
        <v>0</v>
      </c>
      <c r="AD1820">
        <f t="shared" si="275"/>
        <v>0</v>
      </c>
      <c r="AG1820" s="60" t="s">
        <v>2548</v>
      </c>
    </row>
    <row r="1821" spans="1:33" hidden="1" x14ac:dyDescent="0.2">
      <c r="A1821" s="6" t="s">
        <v>2338</v>
      </c>
      <c r="B1821" s="2">
        <f t="shared" si="268"/>
        <v>0</v>
      </c>
      <c r="C1821" s="66">
        <f t="shared" si="269"/>
        <v>1</v>
      </c>
      <c r="D1821" s="4" t="s">
        <v>20</v>
      </c>
      <c r="E1821" s="5" t="s">
        <v>2306</v>
      </c>
      <c r="F1821" s="66">
        <v>2002</v>
      </c>
      <c r="G1821" s="66">
        <v>0</v>
      </c>
      <c r="L1821" s="66">
        <f t="shared" si="270"/>
        <v>0</v>
      </c>
      <c r="N1821" s="66">
        <f t="shared" si="271"/>
        <v>0</v>
      </c>
      <c r="R1821" s="66">
        <f t="shared" si="272"/>
        <v>0</v>
      </c>
      <c r="V1821" s="66">
        <f t="shared" si="273"/>
        <v>0</v>
      </c>
      <c r="Y1821" s="7"/>
      <c r="Z1821"/>
      <c r="AA1821">
        <v>0</v>
      </c>
      <c r="AB1821">
        <v>504</v>
      </c>
      <c r="AC1821">
        <f t="shared" si="274"/>
        <v>0</v>
      </c>
      <c r="AD1821">
        <f t="shared" si="275"/>
        <v>504</v>
      </c>
      <c r="AE1821" s="37"/>
      <c r="AG1821" s="60" t="s">
        <v>2548</v>
      </c>
    </row>
    <row r="1822" spans="1:33" hidden="1" x14ac:dyDescent="0.2">
      <c r="A1822" s="6" t="s">
        <v>2449</v>
      </c>
      <c r="B1822" s="2">
        <f t="shared" si="268"/>
        <v>0</v>
      </c>
      <c r="C1822" s="2">
        <f t="shared" si="269"/>
        <v>1</v>
      </c>
      <c r="D1822" s="4" t="s">
        <v>20</v>
      </c>
      <c r="E1822" s="5" t="s">
        <v>2485</v>
      </c>
      <c r="F1822" s="66">
        <v>2001</v>
      </c>
      <c r="G1822" s="66">
        <v>1</v>
      </c>
      <c r="L1822" s="66">
        <f t="shared" si="270"/>
        <v>0</v>
      </c>
      <c r="N1822" s="66">
        <f t="shared" si="271"/>
        <v>0</v>
      </c>
      <c r="R1822" s="66">
        <f t="shared" si="272"/>
        <v>0</v>
      </c>
      <c r="V1822" s="66">
        <f t="shared" si="273"/>
        <v>0</v>
      </c>
      <c r="Y1822" s="7"/>
      <c r="Z1822"/>
      <c r="AA1822">
        <v>0</v>
      </c>
      <c r="AB1822">
        <v>0</v>
      </c>
      <c r="AC1822">
        <f t="shared" si="274"/>
        <v>0</v>
      </c>
      <c r="AD1822">
        <f t="shared" si="275"/>
        <v>0</v>
      </c>
      <c r="AG1822" s="60" t="s">
        <v>2548</v>
      </c>
    </row>
    <row r="1823" spans="1:33" hidden="1" x14ac:dyDescent="0.2">
      <c r="A1823" s="6" t="s">
        <v>2543</v>
      </c>
      <c r="B1823" s="2">
        <f t="shared" si="268"/>
        <v>0</v>
      </c>
      <c r="C1823" s="2">
        <f t="shared" si="269"/>
        <v>1</v>
      </c>
      <c r="G1823" s="66" t="s">
        <v>2453</v>
      </c>
      <c r="L1823" s="66">
        <f t="shared" si="270"/>
        <v>0</v>
      </c>
      <c r="N1823" s="66">
        <f t="shared" si="271"/>
        <v>0</v>
      </c>
      <c r="R1823" s="66">
        <f t="shared" si="272"/>
        <v>0</v>
      </c>
      <c r="V1823" s="66">
        <f t="shared" si="273"/>
        <v>0</v>
      </c>
      <c r="Y1823" s="7"/>
      <c r="Z1823"/>
      <c r="AA1823">
        <v>0</v>
      </c>
      <c r="AB1823">
        <v>0</v>
      </c>
      <c r="AC1823">
        <f t="shared" si="274"/>
        <v>0</v>
      </c>
      <c r="AD1823">
        <f t="shared" si="275"/>
        <v>0</v>
      </c>
      <c r="AG1823" s="60" t="s">
        <v>2548</v>
      </c>
    </row>
    <row r="1824" spans="1:33" hidden="1" x14ac:dyDescent="0.2">
      <c r="A1824" s="6" t="s">
        <v>2544</v>
      </c>
      <c r="B1824" s="2">
        <f t="shared" si="268"/>
        <v>0</v>
      </c>
      <c r="C1824" s="66">
        <f t="shared" si="269"/>
        <v>1</v>
      </c>
      <c r="L1824" s="66">
        <f t="shared" si="270"/>
        <v>0</v>
      </c>
      <c r="N1824" s="66">
        <f t="shared" si="271"/>
        <v>0</v>
      </c>
      <c r="R1824" s="66">
        <f t="shared" si="272"/>
        <v>0</v>
      </c>
      <c r="V1824" s="66">
        <f t="shared" si="273"/>
        <v>0</v>
      </c>
      <c r="W1824"/>
      <c r="X1824"/>
      <c r="Y1824" s="7"/>
      <c r="Z1824"/>
      <c r="AA1824">
        <v>0</v>
      </c>
      <c r="AB1824">
        <v>0</v>
      </c>
      <c r="AC1824">
        <f t="shared" si="274"/>
        <v>0</v>
      </c>
      <c r="AD1824">
        <f t="shared" si="275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si="268"/>
        <v>0</v>
      </c>
      <c r="C1825" s="66">
        <f t="shared" si="269"/>
        <v>1</v>
      </c>
      <c r="L1825" s="66">
        <f t="shared" si="270"/>
        <v>0</v>
      </c>
      <c r="N1825" s="66">
        <f t="shared" si="271"/>
        <v>0</v>
      </c>
      <c r="R1825" s="66">
        <f t="shared" si="272"/>
        <v>0</v>
      </c>
      <c r="V1825" s="66">
        <f t="shared" si="273"/>
        <v>0</v>
      </c>
      <c r="Y1825" s="7"/>
      <c r="AA1825" s="6">
        <v>0</v>
      </c>
      <c r="AB1825">
        <v>0</v>
      </c>
      <c r="AC1825">
        <f t="shared" si="274"/>
        <v>0</v>
      </c>
      <c r="AD1825">
        <f t="shared" si="275"/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268"/>
        <v>0</v>
      </c>
      <c r="C1826" s="2">
        <f t="shared" si="269"/>
        <v>1</v>
      </c>
      <c r="G1826" s="66">
        <v>0</v>
      </c>
      <c r="L1826" s="66">
        <f t="shared" si="270"/>
        <v>0</v>
      </c>
      <c r="N1826" s="66">
        <f t="shared" si="271"/>
        <v>0</v>
      </c>
      <c r="R1826" s="66">
        <f t="shared" si="272"/>
        <v>0</v>
      </c>
      <c r="V1826" s="66">
        <f t="shared" si="273"/>
        <v>0</v>
      </c>
      <c r="Y1826" s="7"/>
      <c r="Z1826"/>
      <c r="AA1826">
        <v>0</v>
      </c>
      <c r="AB1826">
        <v>0</v>
      </c>
      <c r="AC1826">
        <f t="shared" si="274"/>
        <v>0</v>
      </c>
      <c r="AD1826">
        <f t="shared" si="275"/>
        <v>0</v>
      </c>
      <c r="AE1826" s="37"/>
      <c r="AG1826" s="60" t="s">
        <v>2548</v>
      </c>
    </row>
    <row r="1827" spans="1:33" hidden="1" x14ac:dyDescent="0.2">
      <c r="A1827" s="6" t="s">
        <v>2546</v>
      </c>
      <c r="B1827" s="2">
        <f t="shared" si="268"/>
        <v>0</v>
      </c>
      <c r="C1827" s="2">
        <f t="shared" si="269"/>
        <v>1</v>
      </c>
      <c r="G1827" s="66">
        <v>0</v>
      </c>
      <c r="L1827" s="66">
        <f t="shared" si="270"/>
        <v>0</v>
      </c>
      <c r="N1827" s="66">
        <f t="shared" si="271"/>
        <v>0</v>
      </c>
      <c r="R1827" s="66">
        <f t="shared" si="272"/>
        <v>0</v>
      </c>
      <c r="V1827" s="66">
        <f t="shared" si="273"/>
        <v>0</v>
      </c>
      <c r="Y1827" s="7"/>
      <c r="Z1827"/>
      <c r="AA1827">
        <v>0</v>
      </c>
      <c r="AB1827">
        <v>0</v>
      </c>
      <c r="AC1827">
        <f t="shared" si="274"/>
        <v>0</v>
      </c>
      <c r="AD1827">
        <f t="shared" si="275"/>
        <v>0</v>
      </c>
      <c r="AE1827" s="37"/>
      <c r="AG1827" s="60" t="s">
        <v>2548</v>
      </c>
    </row>
    <row r="1828" spans="1:33" hidden="1" x14ac:dyDescent="0.2">
      <c r="A1828" s="6" t="s">
        <v>2511</v>
      </c>
      <c r="B1828" s="2">
        <f t="shared" si="268"/>
        <v>0</v>
      </c>
      <c r="C1828" s="2">
        <f t="shared" si="269"/>
        <v>1</v>
      </c>
      <c r="G1828" s="66">
        <v>0</v>
      </c>
      <c r="L1828" s="66">
        <f t="shared" si="270"/>
        <v>0</v>
      </c>
      <c r="N1828" s="66">
        <f t="shared" si="271"/>
        <v>0</v>
      </c>
      <c r="R1828" s="66">
        <f t="shared" si="272"/>
        <v>0</v>
      </c>
      <c r="V1828" s="66">
        <f t="shared" si="273"/>
        <v>0</v>
      </c>
      <c r="Y1828" s="7"/>
      <c r="Z1828"/>
      <c r="AA1828">
        <v>0</v>
      </c>
      <c r="AB1828">
        <v>0</v>
      </c>
      <c r="AC1828">
        <f t="shared" si="274"/>
        <v>0</v>
      </c>
      <c r="AD1828">
        <f t="shared" si="275"/>
        <v>0</v>
      </c>
      <c r="AE1828" s="37"/>
      <c r="AG1828" s="60" t="s">
        <v>2548</v>
      </c>
    </row>
    <row r="1829" spans="1:33" hidden="1" x14ac:dyDescent="0.2">
      <c r="A1829" s="6" t="s">
        <v>2512</v>
      </c>
      <c r="B1829" s="2">
        <f t="shared" ref="B1829:B1892" si="276">+L1829+N1829+R1829+V1829+X1829</f>
        <v>0</v>
      </c>
      <c r="C1829" s="66">
        <f t="shared" ref="C1829:C1892" si="277">RANK(B1829,B$1819:B$2018,0)</f>
        <v>1</v>
      </c>
      <c r="L1829" s="66">
        <f t="shared" ref="L1829:L1892" si="278">IF(AND(I1829&lt;1,J1829&lt;1,K1829&lt;1),0,IF(250+((150-(I1829*60+J1829))*2)&lt;0,0,IF(K1829&lt;50,250+((150-(I1829*60+J1829))*2),IF(K1829&gt;49,250+((150-(I1829*60+J1829))*2)-1,250+((150-(I1829*60+J1829))*2)))))</f>
        <v>0</v>
      </c>
      <c r="N1829" s="66">
        <f t="shared" ref="N1829:N1892" si="279">IF(M1829&lt;89,0,250+((M1829-172)*3))</f>
        <v>0</v>
      </c>
      <c r="R1829" s="66">
        <f t="shared" ref="R1829:R1892" si="280">IF(AND(O1829&lt;1,P1829&lt;1,Q1829&lt;1),0,IF(250+((680-(O1829*60+P1829))*1)&lt;0,0,250+((680-(O1829*60+P1829))*1)))</f>
        <v>0</v>
      </c>
      <c r="V1829" s="66">
        <f t="shared" ref="V1829:V1892" si="281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3" hidden="1" x14ac:dyDescent="0.2">
      <c r="A1830" s="6" t="s">
        <v>1612</v>
      </c>
      <c r="B1830" s="2">
        <f t="shared" si="276"/>
        <v>0</v>
      </c>
      <c r="C1830" s="66">
        <f t="shared" si="277"/>
        <v>1</v>
      </c>
      <c r="L1830" s="66">
        <f t="shared" si="278"/>
        <v>0</v>
      </c>
      <c r="N1830" s="66">
        <f t="shared" si="279"/>
        <v>0</v>
      </c>
      <c r="R1830" s="66">
        <f t="shared" si="280"/>
        <v>0</v>
      </c>
      <c r="V1830" s="66">
        <f t="shared" si="281"/>
        <v>0</v>
      </c>
      <c r="Y1830" s="7"/>
    </row>
    <row r="1831" spans="1:33" hidden="1" x14ac:dyDescent="0.2">
      <c r="A1831" s="6" t="s">
        <v>1613</v>
      </c>
      <c r="B1831" s="2">
        <f t="shared" si="276"/>
        <v>0</v>
      </c>
      <c r="C1831" s="66">
        <f t="shared" si="277"/>
        <v>1</v>
      </c>
      <c r="L1831" s="66">
        <f t="shared" si="278"/>
        <v>0</v>
      </c>
      <c r="N1831" s="66">
        <f t="shared" si="279"/>
        <v>0</v>
      </c>
      <c r="R1831" s="66">
        <f t="shared" si="280"/>
        <v>0</v>
      </c>
      <c r="V1831" s="66">
        <f t="shared" si="281"/>
        <v>0</v>
      </c>
      <c r="Y1831" s="7"/>
    </row>
    <row r="1832" spans="1:33" hidden="1" x14ac:dyDescent="0.2">
      <c r="A1832" s="6" t="s">
        <v>1614</v>
      </c>
      <c r="B1832" s="2">
        <f t="shared" si="276"/>
        <v>0</v>
      </c>
      <c r="C1832" s="66">
        <f t="shared" si="277"/>
        <v>1</v>
      </c>
      <c r="L1832" s="66">
        <f t="shared" si="278"/>
        <v>0</v>
      </c>
      <c r="N1832" s="66">
        <f t="shared" si="279"/>
        <v>0</v>
      </c>
      <c r="R1832" s="66">
        <f t="shared" si="280"/>
        <v>0</v>
      </c>
      <c r="V1832" s="66">
        <f t="shared" si="281"/>
        <v>0</v>
      </c>
      <c r="W1832"/>
      <c r="X1832"/>
      <c r="Y1832" s="7"/>
      <c r="Z1832"/>
      <c r="AA1832"/>
    </row>
    <row r="1833" spans="1:33" hidden="1" x14ac:dyDescent="0.2">
      <c r="A1833" s="6" t="s">
        <v>1615</v>
      </c>
      <c r="B1833" s="2">
        <f t="shared" si="276"/>
        <v>0</v>
      </c>
      <c r="C1833" s="66">
        <f t="shared" si="277"/>
        <v>1</v>
      </c>
      <c r="L1833" s="66">
        <f t="shared" si="278"/>
        <v>0</v>
      </c>
      <c r="N1833" s="66">
        <f t="shared" si="279"/>
        <v>0</v>
      </c>
      <c r="R1833" s="66">
        <f t="shared" si="280"/>
        <v>0</v>
      </c>
      <c r="V1833" s="66">
        <f t="shared" si="281"/>
        <v>0</v>
      </c>
      <c r="W1833"/>
      <c r="X1833"/>
      <c r="Y1833" s="7"/>
      <c r="Z1833"/>
      <c r="AA1833"/>
    </row>
    <row r="1834" spans="1:33" hidden="1" x14ac:dyDescent="0.2">
      <c r="A1834" s="6" t="s">
        <v>1616</v>
      </c>
      <c r="B1834" s="2">
        <f t="shared" si="276"/>
        <v>0</v>
      </c>
      <c r="C1834" s="66">
        <f t="shared" si="277"/>
        <v>1</v>
      </c>
      <c r="L1834" s="66">
        <f t="shared" si="278"/>
        <v>0</v>
      </c>
      <c r="N1834" s="66">
        <f t="shared" si="279"/>
        <v>0</v>
      </c>
      <c r="R1834" s="66">
        <f t="shared" si="280"/>
        <v>0</v>
      </c>
      <c r="V1834" s="66">
        <f t="shared" si="281"/>
        <v>0</v>
      </c>
      <c r="W1834"/>
      <c r="X1834"/>
      <c r="Y1834" s="7"/>
      <c r="Z1834"/>
      <c r="AA1834"/>
    </row>
    <row r="1835" spans="1:33" hidden="1" x14ac:dyDescent="0.2">
      <c r="A1835" s="6" t="s">
        <v>1617</v>
      </c>
      <c r="B1835" s="2">
        <f t="shared" si="276"/>
        <v>0</v>
      </c>
      <c r="C1835" s="66">
        <f t="shared" si="277"/>
        <v>1</v>
      </c>
      <c r="L1835" s="66">
        <f t="shared" si="278"/>
        <v>0</v>
      </c>
      <c r="N1835" s="66">
        <f t="shared" si="279"/>
        <v>0</v>
      </c>
      <c r="R1835" s="66">
        <f t="shared" si="280"/>
        <v>0</v>
      </c>
      <c r="V1835" s="66">
        <f t="shared" si="281"/>
        <v>0</v>
      </c>
      <c r="W1835"/>
      <c r="X1835"/>
      <c r="Y1835" s="7"/>
      <c r="Z1835"/>
      <c r="AA1835"/>
    </row>
    <row r="1836" spans="1:33" hidden="1" x14ac:dyDescent="0.2">
      <c r="A1836" s="6" t="s">
        <v>1618</v>
      </c>
      <c r="B1836" s="2">
        <f t="shared" si="276"/>
        <v>0</v>
      </c>
      <c r="C1836" s="66">
        <f t="shared" si="277"/>
        <v>1</v>
      </c>
      <c r="L1836" s="66">
        <f t="shared" si="278"/>
        <v>0</v>
      </c>
      <c r="N1836" s="66">
        <f t="shared" si="279"/>
        <v>0</v>
      </c>
      <c r="R1836" s="66">
        <f t="shared" si="280"/>
        <v>0</v>
      </c>
      <c r="V1836" s="66">
        <f t="shared" si="281"/>
        <v>0</v>
      </c>
      <c r="W1836"/>
      <c r="X1836"/>
      <c r="Y1836" s="7"/>
      <c r="Z1836"/>
      <c r="AA1836"/>
    </row>
    <row r="1837" spans="1:33" hidden="1" x14ac:dyDescent="0.2">
      <c r="A1837" s="6" t="s">
        <v>1619</v>
      </c>
      <c r="B1837" s="2">
        <f t="shared" si="276"/>
        <v>0</v>
      </c>
      <c r="C1837" s="66">
        <f t="shared" si="277"/>
        <v>1</v>
      </c>
      <c r="L1837" s="66">
        <f t="shared" si="278"/>
        <v>0</v>
      </c>
      <c r="N1837" s="66">
        <f t="shared" si="279"/>
        <v>0</v>
      </c>
      <c r="R1837" s="66">
        <f t="shared" si="280"/>
        <v>0</v>
      </c>
      <c r="V1837" s="66">
        <f t="shared" si="281"/>
        <v>0</v>
      </c>
      <c r="W1837"/>
      <c r="X1837"/>
      <c r="Y1837" s="7"/>
      <c r="Z1837"/>
      <c r="AA1837"/>
    </row>
    <row r="1838" spans="1:33" hidden="1" x14ac:dyDescent="0.2">
      <c r="A1838" s="6" t="s">
        <v>1620</v>
      </c>
      <c r="B1838" s="2">
        <f t="shared" si="276"/>
        <v>0</v>
      </c>
      <c r="C1838" s="66">
        <f t="shared" si="277"/>
        <v>1</v>
      </c>
      <c r="L1838" s="66">
        <f t="shared" si="278"/>
        <v>0</v>
      </c>
      <c r="N1838" s="66">
        <f t="shared" si="279"/>
        <v>0</v>
      </c>
      <c r="R1838" s="66">
        <f t="shared" si="280"/>
        <v>0</v>
      </c>
      <c r="V1838" s="66">
        <f t="shared" si="281"/>
        <v>0</v>
      </c>
      <c r="W1838"/>
      <c r="X1838"/>
      <c r="Y1838" s="7"/>
      <c r="Z1838"/>
      <c r="AA1838"/>
    </row>
    <row r="1839" spans="1:33" hidden="1" x14ac:dyDescent="0.2">
      <c r="A1839" s="6" t="s">
        <v>1621</v>
      </c>
      <c r="B1839" s="2">
        <f t="shared" si="276"/>
        <v>0</v>
      </c>
      <c r="C1839" s="66">
        <f t="shared" si="277"/>
        <v>1</v>
      </c>
      <c r="L1839" s="66">
        <f t="shared" si="278"/>
        <v>0</v>
      </c>
      <c r="N1839" s="66">
        <f t="shared" si="279"/>
        <v>0</v>
      </c>
      <c r="R1839" s="66">
        <f t="shared" si="280"/>
        <v>0</v>
      </c>
      <c r="V1839" s="66">
        <f t="shared" si="281"/>
        <v>0</v>
      </c>
      <c r="W1839"/>
      <c r="X1839"/>
      <c r="Y1839" s="7"/>
      <c r="Z1839"/>
      <c r="AA1839"/>
    </row>
    <row r="1840" spans="1:33" hidden="1" x14ac:dyDescent="0.2">
      <c r="A1840" s="6" t="s">
        <v>1622</v>
      </c>
      <c r="B1840" s="2">
        <f t="shared" si="276"/>
        <v>0</v>
      </c>
      <c r="C1840" s="66">
        <f t="shared" si="277"/>
        <v>1</v>
      </c>
      <c r="L1840" s="66">
        <f t="shared" si="278"/>
        <v>0</v>
      </c>
      <c r="N1840" s="66">
        <f t="shared" si="279"/>
        <v>0</v>
      </c>
      <c r="R1840" s="66">
        <f t="shared" si="280"/>
        <v>0</v>
      </c>
      <c r="V1840" s="66">
        <f t="shared" si="281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6"/>
        <v>0</v>
      </c>
      <c r="C1841" s="66">
        <f t="shared" si="277"/>
        <v>1</v>
      </c>
      <c r="L1841" s="66">
        <f t="shared" si="278"/>
        <v>0</v>
      </c>
      <c r="N1841" s="66">
        <f t="shared" si="279"/>
        <v>0</v>
      </c>
      <c r="R1841" s="66">
        <f t="shared" si="280"/>
        <v>0</v>
      </c>
      <c r="V1841" s="66">
        <f t="shared" si="281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6"/>
        <v>0</v>
      </c>
      <c r="C1842" s="66">
        <f t="shared" si="277"/>
        <v>1</v>
      </c>
      <c r="L1842" s="66">
        <f t="shared" si="278"/>
        <v>0</v>
      </c>
      <c r="N1842" s="66">
        <f t="shared" si="279"/>
        <v>0</v>
      </c>
      <c r="R1842" s="66">
        <f t="shared" si="280"/>
        <v>0</v>
      </c>
      <c r="V1842" s="66">
        <f t="shared" si="281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6"/>
        <v>0</v>
      </c>
      <c r="C1843" s="66">
        <f t="shared" si="277"/>
        <v>1</v>
      </c>
      <c r="L1843" s="66">
        <f t="shared" si="278"/>
        <v>0</v>
      </c>
      <c r="N1843" s="66">
        <f t="shared" si="279"/>
        <v>0</v>
      </c>
      <c r="R1843" s="66">
        <f t="shared" si="280"/>
        <v>0</v>
      </c>
      <c r="V1843" s="66">
        <f t="shared" si="281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6"/>
        <v>0</v>
      </c>
      <c r="C1844" s="66">
        <f t="shared" si="277"/>
        <v>1</v>
      </c>
      <c r="L1844" s="66">
        <f t="shared" si="278"/>
        <v>0</v>
      </c>
      <c r="N1844" s="66">
        <f t="shared" si="279"/>
        <v>0</v>
      </c>
      <c r="R1844" s="66">
        <f t="shared" si="280"/>
        <v>0</v>
      </c>
      <c r="V1844" s="66">
        <f t="shared" si="281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6"/>
        <v>0</v>
      </c>
      <c r="C1845" s="66">
        <f t="shared" si="277"/>
        <v>1</v>
      </c>
      <c r="L1845" s="66">
        <f t="shared" si="278"/>
        <v>0</v>
      </c>
      <c r="N1845" s="66">
        <f t="shared" si="279"/>
        <v>0</v>
      </c>
      <c r="R1845" s="66">
        <f t="shared" si="280"/>
        <v>0</v>
      </c>
      <c r="V1845" s="66">
        <f t="shared" si="281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6"/>
        <v>0</v>
      </c>
      <c r="C1846" s="66">
        <f t="shared" si="277"/>
        <v>1</v>
      </c>
      <c r="L1846" s="66">
        <f t="shared" si="278"/>
        <v>0</v>
      </c>
      <c r="N1846" s="66">
        <f t="shared" si="279"/>
        <v>0</v>
      </c>
      <c r="R1846" s="66">
        <f t="shared" si="280"/>
        <v>0</v>
      </c>
      <c r="V1846" s="66">
        <f t="shared" si="281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6"/>
        <v>0</v>
      </c>
      <c r="C1847" s="66">
        <f t="shared" si="277"/>
        <v>1</v>
      </c>
      <c r="L1847" s="66">
        <f t="shared" si="278"/>
        <v>0</v>
      </c>
      <c r="N1847" s="66">
        <f t="shared" si="279"/>
        <v>0</v>
      </c>
      <c r="R1847" s="66">
        <f t="shared" si="280"/>
        <v>0</v>
      </c>
      <c r="V1847" s="66">
        <f t="shared" si="281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6"/>
        <v>0</v>
      </c>
      <c r="C1848" s="66">
        <f t="shared" si="277"/>
        <v>1</v>
      </c>
      <c r="L1848" s="66">
        <f t="shared" si="278"/>
        <v>0</v>
      </c>
      <c r="N1848" s="66">
        <f t="shared" si="279"/>
        <v>0</v>
      </c>
      <c r="R1848" s="66">
        <f t="shared" si="280"/>
        <v>0</v>
      </c>
      <c r="V1848" s="66">
        <f t="shared" si="281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6"/>
        <v>0</v>
      </c>
      <c r="C1849" s="66">
        <f t="shared" si="277"/>
        <v>1</v>
      </c>
      <c r="L1849" s="66">
        <f t="shared" si="278"/>
        <v>0</v>
      </c>
      <c r="N1849" s="66">
        <f t="shared" si="279"/>
        <v>0</v>
      </c>
      <c r="R1849" s="66">
        <f t="shared" si="280"/>
        <v>0</v>
      </c>
      <c r="V1849" s="66">
        <f t="shared" si="281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6"/>
        <v>0</v>
      </c>
      <c r="C1850" s="66">
        <f t="shared" si="277"/>
        <v>1</v>
      </c>
      <c r="L1850" s="66">
        <f t="shared" si="278"/>
        <v>0</v>
      </c>
      <c r="N1850" s="66">
        <f t="shared" si="279"/>
        <v>0</v>
      </c>
      <c r="R1850" s="66">
        <f t="shared" si="280"/>
        <v>0</v>
      </c>
      <c r="V1850" s="66">
        <f t="shared" si="281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6"/>
        <v>0</v>
      </c>
      <c r="C1851" s="66">
        <f t="shared" si="277"/>
        <v>1</v>
      </c>
      <c r="L1851" s="66">
        <f t="shared" si="278"/>
        <v>0</v>
      </c>
      <c r="N1851" s="66">
        <f t="shared" si="279"/>
        <v>0</v>
      </c>
      <c r="R1851" s="66">
        <f t="shared" si="280"/>
        <v>0</v>
      </c>
      <c r="V1851" s="66">
        <f t="shared" si="281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6"/>
        <v>0</v>
      </c>
      <c r="C1852" s="66">
        <f t="shared" si="277"/>
        <v>1</v>
      </c>
      <c r="L1852" s="66">
        <f t="shared" si="278"/>
        <v>0</v>
      </c>
      <c r="N1852" s="66">
        <f t="shared" si="279"/>
        <v>0</v>
      </c>
      <c r="R1852" s="66">
        <f t="shared" si="280"/>
        <v>0</v>
      </c>
      <c r="V1852" s="66">
        <f t="shared" si="281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6"/>
        <v>0</v>
      </c>
      <c r="C1853" s="66">
        <f t="shared" si="277"/>
        <v>1</v>
      </c>
      <c r="L1853" s="66">
        <f t="shared" si="278"/>
        <v>0</v>
      </c>
      <c r="N1853" s="66">
        <f t="shared" si="279"/>
        <v>0</v>
      </c>
      <c r="R1853" s="66">
        <f t="shared" si="280"/>
        <v>0</v>
      </c>
      <c r="V1853" s="66">
        <f t="shared" si="281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6"/>
        <v>0</v>
      </c>
      <c r="C1854" s="66">
        <f t="shared" si="277"/>
        <v>1</v>
      </c>
      <c r="L1854" s="66">
        <f t="shared" si="278"/>
        <v>0</v>
      </c>
      <c r="N1854" s="66">
        <f t="shared" si="279"/>
        <v>0</v>
      </c>
      <c r="R1854" s="66">
        <f t="shared" si="280"/>
        <v>0</v>
      </c>
      <c r="V1854" s="66">
        <f t="shared" si="281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6"/>
        <v>0</v>
      </c>
      <c r="C1855" s="66">
        <f t="shared" si="277"/>
        <v>1</v>
      </c>
      <c r="L1855" s="66">
        <f t="shared" si="278"/>
        <v>0</v>
      </c>
      <c r="N1855" s="66">
        <f t="shared" si="279"/>
        <v>0</v>
      </c>
      <c r="R1855" s="66">
        <f t="shared" si="280"/>
        <v>0</v>
      </c>
      <c r="V1855" s="66">
        <f t="shared" si="281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6"/>
        <v>0</v>
      </c>
      <c r="C1856" s="66">
        <f t="shared" si="277"/>
        <v>1</v>
      </c>
      <c r="L1856" s="66">
        <f t="shared" si="278"/>
        <v>0</v>
      </c>
      <c r="N1856" s="66">
        <f t="shared" si="279"/>
        <v>0</v>
      </c>
      <c r="R1856" s="66">
        <f t="shared" si="280"/>
        <v>0</v>
      </c>
      <c r="V1856" s="66">
        <f t="shared" si="281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6"/>
        <v>0</v>
      </c>
      <c r="C1857" s="66">
        <f t="shared" si="277"/>
        <v>1</v>
      </c>
      <c r="L1857" s="66">
        <f t="shared" si="278"/>
        <v>0</v>
      </c>
      <c r="N1857" s="66">
        <f t="shared" si="279"/>
        <v>0</v>
      </c>
      <c r="R1857" s="66">
        <f t="shared" si="280"/>
        <v>0</v>
      </c>
      <c r="V1857" s="66">
        <f t="shared" si="281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6"/>
        <v>0</v>
      </c>
      <c r="C1858" s="66">
        <f t="shared" si="277"/>
        <v>1</v>
      </c>
      <c r="L1858" s="66">
        <f t="shared" si="278"/>
        <v>0</v>
      </c>
      <c r="N1858" s="66">
        <f t="shared" si="279"/>
        <v>0</v>
      </c>
      <c r="R1858" s="66">
        <f t="shared" si="280"/>
        <v>0</v>
      </c>
      <c r="V1858" s="66">
        <f t="shared" si="281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6"/>
        <v>0</v>
      </c>
      <c r="C1859" s="66">
        <f t="shared" si="277"/>
        <v>1</v>
      </c>
      <c r="L1859" s="66">
        <f t="shared" si="278"/>
        <v>0</v>
      </c>
      <c r="N1859" s="66">
        <f t="shared" si="279"/>
        <v>0</v>
      </c>
      <c r="R1859" s="66">
        <f t="shared" si="280"/>
        <v>0</v>
      </c>
      <c r="V1859" s="66">
        <f t="shared" si="281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6"/>
        <v>0</v>
      </c>
      <c r="C1860" s="66">
        <f t="shared" si="277"/>
        <v>1</v>
      </c>
      <c r="L1860" s="66">
        <f t="shared" si="278"/>
        <v>0</v>
      </c>
      <c r="N1860" s="66">
        <f t="shared" si="279"/>
        <v>0</v>
      </c>
      <c r="R1860" s="66">
        <f t="shared" si="280"/>
        <v>0</v>
      </c>
      <c r="V1860" s="66">
        <f t="shared" si="281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6"/>
        <v>0</v>
      </c>
      <c r="C1861" s="66">
        <f t="shared" si="277"/>
        <v>1</v>
      </c>
      <c r="L1861" s="66">
        <f t="shared" si="278"/>
        <v>0</v>
      </c>
      <c r="N1861" s="66">
        <f t="shared" si="279"/>
        <v>0</v>
      </c>
      <c r="R1861" s="66">
        <f t="shared" si="280"/>
        <v>0</v>
      </c>
      <c r="V1861" s="66">
        <f t="shared" si="281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6"/>
        <v>0</v>
      </c>
      <c r="C1862" s="66">
        <f t="shared" si="277"/>
        <v>1</v>
      </c>
      <c r="L1862" s="66">
        <f t="shared" si="278"/>
        <v>0</v>
      </c>
      <c r="N1862" s="66">
        <f t="shared" si="279"/>
        <v>0</v>
      </c>
      <c r="R1862" s="66">
        <f t="shared" si="280"/>
        <v>0</v>
      </c>
      <c r="V1862" s="66">
        <f t="shared" si="281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6"/>
        <v>0</v>
      </c>
      <c r="C1863" s="66">
        <f t="shared" si="277"/>
        <v>1</v>
      </c>
      <c r="L1863" s="66">
        <f t="shared" si="278"/>
        <v>0</v>
      </c>
      <c r="N1863" s="66">
        <f t="shared" si="279"/>
        <v>0</v>
      </c>
      <c r="R1863" s="66">
        <f t="shared" si="280"/>
        <v>0</v>
      </c>
      <c r="V1863" s="66">
        <f t="shared" si="281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6"/>
        <v>0</v>
      </c>
      <c r="C1864" s="66">
        <f t="shared" si="277"/>
        <v>1</v>
      </c>
      <c r="L1864" s="66">
        <f t="shared" si="278"/>
        <v>0</v>
      </c>
      <c r="N1864" s="66">
        <f t="shared" si="279"/>
        <v>0</v>
      </c>
      <c r="R1864" s="66">
        <f t="shared" si="280"/>
        <v>0</v>
      </c>
      <c r="V1864" s="66">
        <f t="shared" si="281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6"/>
        <v>0</v>
      </c>
      <c r="C1865" s="66">
        <f t="shared" si="277"/>
        <v>1</v>
      </c>
      <c r="L1865" s="66">
        <f t="shared" si="278"/>
        <v>0</v>
      </c>
      <c r="N1865" s="66">
        <f t="shared" si="279"/>
        <v>0</v>
      </c>
      <c r="R1865" s="66">
        <f t="shared" si="280"/>
        <v>0</v>
      </c>
      <c r="V1865" s="66">
        <f t="shared" si="281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6"/>
        <v>0</v>
      </c>
      <c r="C1866" s="66">
        <f t="shared" si="277"/>
        <v>1</v>
      </c>
      <c r="L1866" s="66">
        <f t="shared" si="278"/>
        <v>0</v>
      </c>
      <c r="N1866" s="66">
        <f t="shared" si="279"/>
        <v>0</v>
      </c>
      <c r="R1866" s="66">
        <f t="shared" si="280"/>
        <v>0</v>
      </c>
      <c r="V1866" s="66">
        <f t="shared" si="281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6"/>
        <v>0</v>
      </c>
      <c r="C1867" s="66">
        <f t="shared" si="277"/>
        <v>1</v>
      </c>
      <c r="L1867" s="66">
        <f t="shared" si="278"/>
        <v>0</v>
      </c>
      <c r="N1867" s="66">
        <f t="shared" si="279"/>
        <v>0</v>
      </c>
      <c r="R1867" s="66">
        <f t="shared" si="280"/>
        <v>0</v>
      </c>
      <c r="V1867" s="66">
        <f t="shared" si="281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6"/>
        <v>0</v>
      </c>
      <c r="C1868" s="66">
        <f t="shared" si="277"/>
        <v>1</v>
      </c>
      <c r="L1868" s="66">
        <f t="shared" si="278"/>
        <v>0</v>
      </c>
      <c r="N1868" s="66">
        <f t="shared" si="279"/>
        <v>0</v>
      </c>
      <c r="R1868" s="66">
        <f t="shared" si="280"/>
        <v>0</v>
      </c>
      <c r="V1868" s="66">
        <f t="shared" si="281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6"/>
        <v>0</v>
      </c>
      <c r="C1869" s="66">
        <f t="shared" si="277"/>
        <v>1</v>
      </c>
      <c r="L1869" s="66">
        <f t="shared" si="278"/>
        <v>0</v>
      </c>
      <c r="N1869" s="66">
        <f t="shared" si="279"/>
        <v>0</v>
      </c>
      <c r="R1869" s="66">
        <f t="shared" si="280"/>
        <v>0</v>
      </c>
      <c r="V1869" s="66">
        <f t="shared" si="281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6"/>
        <v>0</v>
      </c>
      <c r="C1870" s="66">
        <f t="shared" si="277"/>
        <v>1</v>
      </c>
      <c r="L1870" s="66">
        <f t="shared" si="278"/>
        <v>0</v>
      </c>
      <c r="N1870" s="66">
        <f t="shared" si="279"/>
        <v>0</v>
      </c>
      <c r="R1870" s="66">
        <f t="shared" si="280"/>
        <v>0</v>
      </c>
      <c r="V1870" s="66">
        <f t="shared" si="281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6"/>
        <v>0</v>
      </c>
      <c r="C1871" s="66">
        <f t="shared" si="277"/>
        <v>1</v>
      </c>
      <c r="L1871" s="66">
        <f t="shared" si="278"/>
        <v>0</v>
      </c>
      <c r="N1871" s="66">
        <f t="shared" si="279"/>
        <v>0</v>
      </c>
      <c r="R1871" s="66">
        <f t="shared" si="280"/>
        <v>0</v>
      </c>
      <c r="V1871" s="66">
        <f t="shared" si="281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6"/>
        <v>0</v>
      </c>
      <c r="C1872" s="66">
        <f t="shared" si="277"/>
        <v>1</v>
      </c>
      <c r="L1872" s="66">
        <f t="shared" si="278"/>
        <v>0</v>
      </c>
      <c r="N1872" s="66">
        <f t="shared" si="279"/>
        <v>0</v>
      </c>
      <c r="R1872" s="66">
        <f t="shared" si="280"/>
        <v>0</v>
      </c>
      <c r="V1872" s="66">
        <f t="shared" si="281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6"/>
        <v>0</v>
      </c>
      <c r="C1873" s="66">
        <f t="shared" si="277"/>
        <v>1</v>
      </c>
      <c r="L1873" s="66">
        <f t="shared" si="278"/>
        <v>0</v>
      </c>
      <c r="N1873" s="66">
        <f t="shared" si="279"/>
        <v>0</v>
      </c>
      <c r="R1873" s="66">
        <f t="shared" si="280"/>
        <v>0</v>
      </c>
      <c r="V1873" s="66">
        <f t="shared" si="281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6"/>
        <v>0</v>
      </c>
      <c r="C1874" s="66">
        <f t="shared" si="277"/>
        <v>1</v>
      </c>
      <c r="L1874" s="66">
        <f t="shared" si="278"/>
        <v>0</v>
      </c>
      <c r="N1874" s="66">
        <f t="shared" si="279"/>
        <v>0</v>
      </c>
      <c r="R1874" s="66">
        <f t="shared" si="280"/>
        <v>0</v>
      </c>
      <c r="V1874" s="66">
        <f t="shared" si="281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6"/>
        <v>0</v>
      </c>
      <c r="C1875" s="66">
        <f t="shared" si="277"/>
        <v>1</v>
      </c>
      <c r="L1875" s="66">
        <f t="shared" si="278"/>
        <v>0</v>
      </c>
      <c r="N1875" s="66">
        <f t="shared" si="279"/>
        <v>0</v>
      </c>
      <c r="R1875" s="66">
        <f t="shared" si="280"/>
        <v>0</v>
      </c>
      <c r="V1875" s="66">
        <f t="shared" si="281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6"/>
        <v>0</v>
      </c>
      <c r="C1876" s="66">
        <f t="shared" si="277"/>
        <v>1</v>
      </c>
      <c r="L1876" s="66">
        <f t="shared" si="278"/>
        <v>0</v>
      </c>
      <c r="N1876" s="66">
        <f t="shared" si="279"/>
        <v>0</v>
      </c>
      <c r="R1876" s="66">
        <f t="shared" si="280"/>
        <v>0</v>
      </c>
      <c r="V1876" s="66">
        <f t="shared" si="281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6"/>
        <v>0</v>
      </c>
      <c r="C1877" s="66">
        <f t="shared" si="277"/>
        <v>1</v>
      </c>
      <c r="L1877" s="66">
        <f t="shared" si="278"/>
        <v>0</v>
      </c>
      <c r="N1877" s="66">
        <f t="shared" si="279"/>
        <v>0</v>
      </c>
      <c r="R1877" s="66">
        <f t="shared" si="280"/>
        <v>0</v>
      </c>
      <c r="V1877" s="66">
        <f t="shared" si="281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6"/>
        <v>0</v>
      </c>
      <c r="C1878" s="66">
        <f t="shared" si="277"/>
        <v>1</v>
      </c>
      <c r="L1878" s="66">
        <f t="shared" si="278"/>
        <v>0</v>
      </c>
      <c r="N1878" s="66">
        <f t="shared" si="279"/>
        <v>0</v>
      </c>
      <c r="R1878" s="66">
        <f t="shared" si="280"/>
        <v>0</v>
      </c>
      <c r="V1878" s="66">
        <f t="shared" si="281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6"/>
        <v>0</v>
      </c>
      <c r="C1879" s="66">
        <f t="shared" si="277"/>
        <v>1</v>
      </c>
      <c r="L1879" s="66">
        <f t="shared" si="278"/>
        <v>0</v>
      </c>
      <c r="N1879" s="66">
        <f t="shared" si="279"/>
        <v>0</v>
      </c>
      <c r="R1879" s="66">
        <f t="shared" si="280"/>
        <v>0</v>
      </c>
      <c r="V1879" s="66">
        <f t="shared" si="281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6"/>
        <v>0</v>
      </c>
      <c r="C1880" s="66">
        <f t="shared" si="277"/>
        <v>1</v>
      </c>
      <c r="L1880" s="66">
        <f t="shared" si="278"/>
        <v>0</v>
      </c>
      <c r="N1880" s="66">
        <f t="shared" si="279"/>
        <v>0</v>
      </c>
      <c r="R1880" s="66">
        <f t="shared" si="280"/>
        <v>0</v>
      </c>
      <c r="V1880" s="66">
        <f t="shared" si="281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6"/>
        <v>0</v>
      </c>
      <c r="C1881" s="66">
        <f t="shared" si="277"/>
        <v>1</v>
      </c>
      <c r="L1881" s="66">
        <f t="shared" si="278"/>
        <v>0</v>
      </c>
      <c r="N1881" s="66">
        <f t="shared" si="279"/>
        <v>0</v>
      </c>
      <c r="R1881" s="66">
        <f t="shared" si="280"/>
        <v>0</v>
      </c>
      <c r="V1881" s="66">
        <f t="shared" si="281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6"/>
        <v>0</v>
      </c>
      <c r="C1882" s="66">
        <f t="shared" si="277"/>
        <v>1</v>
      </c>
      <c r="L1882" s="66">
        <f t="shared" si="278"/>
        <v>0</v>
      </c>
      <c r="N1882" s="66">
        <f t="shared" si="279"/>
        <v>0</v>
      </c>
      <c r="R1882" s="66">
        <f t="shared" si="280"/>
        <v>0</v>
      </c>
      <c r="V1882" s="66">
        <f t="shared" si="281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76"/>
        <v>0</v>
      </c>
      <c r="C1883" s="66">
        <f t="shared" si="277"/>
        <v>1</v>
      </c>
      <c r="L1883" s="66">
        <f t="shared" si="278"/>
        <v>0</v>
      </c>
      <c r="N1883" s="66">
        <f t="shared" si="279"/>
        <v>0</v>
      </c>
      <c r="R1883" s="66">
        <f t="shared" si="280"/>
        <v>0</v>
      </c>
      <c r="V1883" s="66">
        <f t="shared" si="281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76"/>
        <v>0</v>
      </c>
      <c r="C1884" s="66">
        <f t="shared" si="277"/>
        <v>1</v>
      </c>
      <c r="L1884" s="66">
        <f t="shared" si="278"/>
        <v>0</v>
      </c>
      <c r="N1884" s="66">
        <f t="shared" si="279"/>
        <v>0</v>
      </c>
      <c r="R1884" s="66">
        <f t="shared" si="280"/>
        <v>0</v>
      </c>
      <c r="V1884" s="66">
        <f t="shared" si="281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76"/>
        <v>0</v>
      </c>
      <c r="C1885" s="66">
        <f t="shared" si="277"/>
        <v>1</v>
      </c>
      <c r="L1885" s="66">
        <f t="shared" si="278"/>
        <v>0</v>
      </c>
      <c r="N1885" s="66">
        <f t="shared" si="279"/>
        <v>0</v>
      </c>
      <c r="R1885" s="66">
        <f t="shared" si="280"/>
        <v>0</v>
      </c>
      <c r="V1885" s="66">
        <f t="shared" si="281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76"/>
        <v>0</v>
      </c>
      <c r="C1886" s="66">
        <f t="shared" si="277"/>
        <v>1</v>
      </c>
      <c r="L1886" s="66">
        <f t="shared" si="278"/>
        <v>0</v>
      </c>
      <c r="N1886" s="66">
        <f t="shared" si="279"/>
        <v>0</v>
      </c>
      <c r="R1886" s="66">
        <f t="shared" si="280"/>
        <v>0</v>
      </c>
      <c r="V1886" s="66">
        <f t="shared" si="281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76"/>
        <v>0</v>
      </c>
      <c r="C1887" s="66">
        <f t="shared" si="277"/>
        <v>1</v>
      </c>
      <c r="L1887" s="66">
        <f t="shared" si="278"/>
        <v>0</v>
      </c>
      <c r="N1887" s="66">
        <f t="shared" si="279"/>
        <v>0</v>
      </c>
      <c r="R1887" s="66">
        <f t="shared" si="280"/>
        <v>0</v>
      </c>
      <c r="V1887" s="66">
        <f t="shared" si="281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76"/>
        <v>0</v>
      </c>
      <c r="C1888" s="66">
        <f t="shared" si="277"/>
        <v>1</v>
      </c>
      <c r="L1888" s="66">
        <f t="shared" si="278"/>
        <v>0</v>
      </c>
      <c r="N1888" s="66">
        <f t="shared" si="279"/>
        <v>0</v>
      </c>
      <c r="R1888" s="66">
        <f t="shared" si="280"/>
        <v>0</v>
      </c>
      <c r="V1888" s="66">
        <f t="shared" si="281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76"/>
        <v>0</v>
      </c>
      <c r="C1889" s="66">
        <f t="shared" si="277"/>
        <v>1</v>
      </c>
      <c r="L1889" s="66">
        <f t="shared" si="278"/>
        <v>0</v>
      </c>
      <c r="N1889" s="66">
        <f t="shared" si="279"/>
        <v>0</v>
      </c>
      <c r="R1889" s="66">
        <f t="shared" si="280"/>
        <v>0</v>
      </c>
      <c r="V1889" s="66">
        <f t="shared" si="281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76"/>
        <v>0</v>
      </c>
      <c r="C1890" s="66">
        <f t="shared" si="277"/>
        <v>1</v>
      </c>
      <c r="L1890" s="66">
        <f t="shared" si="278"/>
        <v>0</v>
      </c>
      <c r="N1890" s="66">
        <f t="shared" si="279"/>
        <v>0</v>
      </c>
      <c r="R1890" s="66">
        <f t="shared" si="280"/>
        <v>0</v>
      </c>
      <c r="V1890" s="66">
        <f t="shared" si="281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76"/>
        <v>0</v>
      </c>
      <c r="C1891" s="66">
        <f t="shared" si="277"/>
        <v>1</v>
      </c>
      <c r="L1891" s="66">
        <f t="shared" si="278"/>
        <v>0</v>
      </c>
      <c r="N1891" s="66">
        <f t="shared" si="279"/>
        <v>0</v>
      </c>
      <c r="R1891" s="66">
        <f t="shared" si="280"/>
        <v>0</v>
      </c>
      <c r="V1891" s="66">
        <f t="shared" si="281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76"/>
        <v>0</v>
      </c>
      <c r="C1892" s="66">
        <f t="shared" si="277"/>
        <v>1</v>
      </c>
      <c r="L1892" s="66">
        <f t="shared" si="278"/>
        <v>0</v>
      </c>
      <c r="N1892" s="66">
        <f t="shared" si="279"/>
        <v>0</v>
      </c>
      <c r="R1892" s="66">
        <f t="shared" si="280"/>
        <v>0</v>
      </c>
      <c r="V1892" s="66">
        <f t="shared" si="281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82">+L1893+N1893+R1893+V1893+X1893</f>
        <v>0</v>
      </c>
      <c r="C1893" s="66">
        <f t="shared" ref="C1893:C1956" si="283">RANK(B1893,B$1819:B$2018,0)</f>
        <v>1</v>
      </c>
      <c r="L1893" s="66">
        <f t="shared" ref="L1893:L1956" si="284">IF(AND(I1893&lt;1,J1893&lt;1,K1893&lt;1),0,IF(250+((150-(I1893*60+J1893))*2)&lt;0,0,IF(K1893&lt;50,250+((150-(I1893*60+J1893))*2),IF(K1893&gt;49,250+((150-(I1893*60+J1893))*2)-1,250+((150-(I1893*60+J1893))*2)))))</f>
        <v>0</v>
      </c>
      <c r="N1893" s="66">
        <f t="shared" ref="N1893:N1956" si="285">IF(M1893&lt;89,0,250+((M1893-172)*3))</f>
        <v>0</v>
      </c>
      <c r="R1893" s="66">
        <f t="shared" ref="R1893:R1956" si="286">IF(AND(O1893&lt;1,P1893&lt;1,Q1893&lt;1),0,IF(250+((680-(O1893*60+P1893))*1)&lt;0,0,250+((680-(O1893*60+P1893))*1)))</f>
        <v>0</v>
      </c>
      <c r="V1893" s="66">
        <f t="shared" ref="V1893:V1956" si="287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82"/>
        <v>0</v>
      </c>
      <c r="C1894" s="66">
        <f t="shared" si="283"/>
        <v>1</v>
      </c>
      <c r="L1894" s="66">
        <f t="shared" si="284"/>
        <v>0</v>
      </c>
      <c r="N1894" s="66">
        <f t="shared" si="285"/>
        <v>0</v>
      </c>
      <c r="R1894" s="66">
        <f t="shared" si="286"/>
        <v>0</v>
      </c>
      <c r="V1894" s="66">
        <f t="shared" si="287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82"/>
        <v>0</v>
      </c>
      <c r="C1895" s="66">
        <f t="shared" si="283"/>
        <v>1</v>
      </c>
      <c r="L1895" s="66">
        <f t="shared" si="284"/>
        <v>0</v>
      </c>
      <c r="N1895" s="66">
        <f t="shared" si="285"/>
        <v>0</v>
      </c>
      <c r="R1895" s="66">
        <f t="shared" si="286"/>
        <v>0</v>
      </c>
      <c r="V1895" s="66">
        <f t="shared" si="287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82"/>
        <v>0</v>
      </c>
      <c r="C1896" s="66">
        <f t="shared" si="283"/>
        <v>1</v>
      </c>
      <c r="L1896" s="66">
        <f t="shared" si="284"/>
        <v>0</v>
      </c>
      <c r="N1896" s="66">
        <f t="shared" si="285"/>
        <v>0</v>
      </c>
      <c r="R1896" s="66">
        <f t="shared" si="286"/>
        <v>0</v>
      </c>
      <c r="V1896" s="66">
        <f t="shared" si="287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82"/>
        <v>0</v>
      </c>
      <c r="C1897" s="66">
        <f t="shared" si="283"/>
        <v>1</v>
      </c>
      <c r="L1897" s="66">
        <f t="shared" si="284"/>
        <v>0</v>
      </c>
      <c r="N1897" s="66">
        <f t="shared" si="285"/>
        <v>0</v>
      </c>
      <c r="R1897" s="66">
        <f t="shared" si="286"/>
        <v>0</v>
      </c>
      <c r="V1897" s="66">
        <f t="shared" si="287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82"/>
        <v>0</v>
      </c>
      <c r="C1898" s="66">
        <f t="shared" si="283"/>
        <v>1</v>
      </c>
      <c r="L1898" s="66">
        <f t="shared" si="284"/>
        <v>0</v>
      </c>
      <c r="N1898" s="66">
        <f t="shared" si="285"/>
        <v>0</v>
      </c>
      <c r="R1898" s="66">
        <f t="shared" si="286"/>
        <v>0</v>
      </c>
      <c r="V1898" s="66">
        <f t="shared" si="287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82"/>
        <v>0</v>
      </c>
      <c r="C1899" s="66">
        <f t="shared" si="283"/>
        <v>1</v>
      </c>
      <c r="L1899" s="66">
        <f t="shared" si="284"/>
        <v>0</v>
      </c>
      <c r="N1899" s="66">
        <f t="shared" si="285"/>
        <v>0</v>
      </c>
      <c r="R1899" s="66">
        <f t="shared" si="286"/>
        <v>0</v>
      </c>
      <c r="V1899" s="66">
        <f t="shared" si="287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82"/>
        <v>0</v>
      </c>
      <c r="C1900" s="66">
        <f t="shared" si="283"/>
        <v>1</v>
      </c>
      <c r="L1900" s="66">
        <f t="shared" si="284"/>
        <v>0</v>
      </c>
      <c r="N1900" s="66">
        <f t="shared" si="285"/>
        <v>0</v>
      </c>
      <c r="R1900" s="66">
        <f t="shared" si="286"/>
        <v>0</v>
      </c>
      <c r="V1900" s="66">
        <f t="shared" si="287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82"/>
        <v>0</v>
      </c>
      <c r="C1901" s="66">
        <f t="shared" si="283"/>
        <v>1</v>
      </c>
      <c r="L1901" s="66">
        <f t="shared" si="284"/>
        <v>0</v>
      </c>
      <c r="N1901" s="66">
        <f t="shared" si="285"/>
        <v>0</v>
      </c>
      <c r="R1901" s="66">
        <f t="shared" si="286"/>
        <v>0</v>
      </c>
      <c r="V1901" s="66">
        <f t="shared" si="287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82"/>
        <v>0</v>
      </c>
      <c r="C1902" s="66">
        <f t="shared" si="283"/>
        <v>1</v>
      </c>
      <c r="L1902" s="66">
        <f t="shared" si="284"/>
        <v>0</v>
      </c>
      <c r="N1902" s="66">
        <f t="shared" si="285"/>
        <v>0</v>
      </c>
      <c r="R1902" s="66">
        <f t="shared" si="286"/>
        <v>0</v>
      </c>
      <c r="V1902" s="66">
        <f t="shared" si="287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82"/>
        <v>0</v>
      </c>
      <c r="C1903" s="66">
        <f t="shared" si="283"/>
        <v>1</v>
      </c>
      <c r="L1903" s="66">
        <f t="shared" si="284"/>
        <v>0</v>
      </c>
      <c r="N1903" s="66">
        <f t="shared" si="285"/>
        <v>0</v>
      </c>
      <c r="R1903" s="66">
        <f t="shared" si="286"/>
        <v>0</v>
      </c>
      <c r="V1903" s="66">
        <f t="shared" si="287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82"/>
        <v>0</v>
      </c>
      <c r="C1904" s="66">
        <f t="shared" si="283"/>
        <v>1</v>
      </c>
      <c r="L1904" s="66">
        <f t="shared" si="284"/>
        <v>0</v>
      </c>
      <c r="N1904" s="66">
        <f t="shared" si="285"/>
        <v>0</v>
      </c>
      <c r="R1904" s="66">
        <f t="shared" si="286"/>
        <v>0</v>
      </c>
      <c r="V1904" s="66">
        <f t="shared" si="287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82"/>
        <v>0</v>
      </c>
      <c r="C1905" s="66">
        <f t="shared" si="283"/>
        <v>1</v>
      </c>
      <c r="L1905" s="66">
        <f t="shared" si="284"/>
        <v>0</v>
      </c>
      <c r="N1905" s="66">
        <f t="shared" si="285"/>
        <v>0</v>
      </c>
      <c r="R1905" s="66">
        <f t="shared" si="286"/>
        <v>0</v>
      </c>
      <c r="V1905" s="66">
        <f t="shared" si="287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82"/>
        <v>0</v>
      </c>
      <c r="C1906" s="66">
        <f t="shared" si="283"/>
        <v>1</v>
      </c>
      <c r="L1906" s="66">
        <f t="shared" si="284"/>
        <v>0</v>
      </c>
      <c r="N1906" s="66">
        <f t="shared" si="285"/>
        <v>0</v>
      </c>
      <c r="R1906" s="66">
        <f t="shared" si="286"/>
        <v>0</v>
      </c>
      <c r="V1906" s="66">
        <f t="shared" si="287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82"/>
        <v>0</v>
      </c>
      <c r="C1907" s="66">
        <f t="shared" si="283"/>
        <v>1</v>
      </c>
      <c r="L1907" s="66">
        <f t="shared" si="284"/>
        <v>0</v>
      </c>
      <c r="N1907" s="66">
        <f t="shared" si="285"/>
        <v>0</v>
      </c>
      <c r="R1907" s="66">
        <f t="shared" si="286"/>
        <v>0</v>
      </c>
      <c r="V1907" s="66">
        <f t="shared" si="287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82"/>
        <v>0</v>
      </c>
      <c r="C1908" s="66">
        <f t="shared" si="283"/>
        <v>1</v>
      </c>
      <c r="L1908" s="66">
        <f t="shared" si="284"/>
        <v>0</v>
      </c>
      <c r="N1908" s="66">
        <f t="shared" si="285"/>
        <v>0</v>
      </c>
      <c r="R1908" s="66">
        <f t="shared" si="286"/>
        <v>0</v>
      </c>
      <c r="V1908" s="66">
        <f t="shared" si="287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82"/>
        <v>0</v>
      </c>
      <c r="C1909" s="66">
        <f t="shared" si="283"/>
        <v>1</v>
      </c>
      <c r="L1909" s="66">
        <f t="shared" si="284"/>
        <v>0</v>
      </c>
      <c r="N1909" s="66">
        <f t="shared" si="285"/>
        <v>0</v>
      </c>
      <c r="R1909" s="66">
        <f t="shared" si="286"/>
        <v>0</v>
      </c>
      <c r="V1909" s="66">
        <f t="shared" si="287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82"/>
        <v>0</v>
      </c>
      <c r="C1910" s="66">
        <f t="shared" si="283"/>
        <v>1</v>
      </c>
      <c r="L1910" s="66">
        <f t="shared" si="284"/>
        <v>0</v>
      </c>
      <c r="N1910" s="66">
        <f t="shared" si="285"/>
        <v>0</v>
      </c>
      <c r="R1910" s="66">
        <f t="shared" si="286"/>
        <v>0</v>
      </c>
      <c r="V1910" s="66">
        <f t="shared" si="287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82"/>
        <v>0</v>
      </c>
      <c r="C1911" s="66">
        <f t="shared" si="283"/>
        <v>1</v>
      </c>
      <c r="L1911" s="66">
        <f t="shared" si="284"/>
        <v>0</v>
      </c>
      <c r="N1911" s="66">
        <f t="shared" si="285"/>
        <v>0</v>
      </c>
      <c r="R1911" s="66">
        <f t="shared" si="286"/>
        <v>0</v>
      </c>
      <c r="V1911" s="66">
        <f t="shared" si="287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82"/>
        <v>0</v>
      </c>
      <c r="C1912" s="66">
        <f t="shared" si="283"/>
        <v>1</v>
      </c>
      <c r="L1912" s="66">
        <f t="shared" si="284"/>
        <v>0</v>
      </c>
      <c r="N1912" s="66">
        <f t="shared" si="285"/>
        <v>0</v>
      </c>
      <c r="R1912" s="66">
        <f t="shared" si="286"/>
        <v>0</v>
      </c>
      <c r="V1912" s="66">
        <f t="shared" si="287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82"/>
        <v>0</v>
      </c>
      <c r="C1913" s="66">
        <f t="shared" si="283"/>
        <v>1</v>
      </c>
      <c r="L1913" s="66">
        <f t="shared" si="284"/>
        <v>0</v>
      </c>
      <c r="N1913" s="66">
        <f t="shared" si="285"/>
        <v>0</v>
      </c>
      <c r="R1913" s="66">
        <f t="shared" si="286"/>
        <v>0</v>
      </c>
      <c r="V1913" s="66">
        <f t="shared" si="287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82"/>
        <v>0</v>
      </c>
      <c r="C1914" s="66">
        <f t="shared" si="283"/>
        <v>1</v>
      </c>
      <c r="L1914" s="66">
        <f t="shared" si="284"/>
        <v>0</v>
      </c>
      <c r="N1914" s="66">
        <f t="shared" si="285"/>
        <v>0</v>
      </c>
      <c r="R1914" s="66">
        <f t="shared" si="286"/>
        <v>0</v>
      </c>
      <c r="V1914" s="66">
        <f t="shared" si="287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82"/>
        <v>0</v>
      </c>
      <c r="C1915" s="66">
        <f t="shared" si="283"/>
        <v>1</v>
      </c>
      <c r="L1915" s="66">
        <f t="shared" si="284"/>
        <v>0</v>
      </c>
      <c r="N1915" s="66">
        <f t="shared" si="285"/>
        <v>0</v>
      </c>
      <c r="R1915" s="66">
        <f t="shared" si="286"/>
        <v>0</v>
      </c>
      <c r="V1915" s="66">
        <f t="shared" si="287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82"/>
        <v>0</v>
      </c>
      <c r="C1916" s="66">
        <f t="shared" si="283"/>
        <v>1</v>
      </c>
      <c r="L1916" s="66">
        <f t="shared" si="284"/>
        <v>0</v>
      </c>
      <c r="N1916" s="66">
        <f t="shared" si="285"/>
        <v>0</v>
      </c>
      <c r="R1916" s="66">
        <f t="shared" si="286"/>
        <v>0</v>
      </c>
      <c r="V1916" s="66">
        <f t="shared" si="287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82"/>
        <v>0</v>
      </c>
      <c r="C1917" s="66">
        <f t="shared" si="283"/>
        <v>1</v>
      </c>
      <c r="L1917" s="66">
        <f t="shared" si="284"/>
        <v>0</v>
      </c>
      <c r="N1917" s="66">
        <f t="shared" si="285"/>
        <v>0</v>
      </c>
      <c r="R1917" s="66">
        <f t="shared" si="286"/>
        <v>0</v>
      </c>
      <c r="V1917" s="66">
        <f t="shared" si="287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82"/>
        <v>0</v>
      </c>
      <c r="C1918" s="66">
        <f t="shared" si="283"/>
        <v>1</v>
      </c>
      <c r="L1918" s="66">
        <f t="shared" si="284"/>
        <v>0</v>
      </c>
      <c r="N1918" s="66">
        <f t="shared" si="285"/>
        <v>0</v>
      </c>
      <c r="R1918" s="66">
        <f t="shared" si="286"/>
        <v>0</v>
      </c>
      <c r="V1918" s="66">
        <f t="shared" si="287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82"/>
        <v>0</v>
      </c>
      <c r="C1919" s="66">
        <f t="shared" si="283"/>
        <v>1</v>
      </c>
      <c r="L1919" s="66">
        <f t="shared" si="284"/>
        <v>0</v>
      </c>
      <c r="N1919" s="66">
        <f t="shared" si="285"/>
        <v>0</v>
      </c>
      <c r="R1919" s="66">
        <f t="shared" si="286"/>
        <v>0</v>
      </c>
      <c r="V1919" s="66">
        <f t="shared" si="287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82"/>
        <v>0</v>
      </c>
      <c r="C1920" s="66">
        <f t="shared" si="283"/>
        <v>1</v>
      </c>
      <c r="L1920" s="66">
        <f t="shared" si="284"/>
        <v>0</v>
      </c>
      <c r="N1920" s="66">
        <f t="shared" si="285"/>
        <v>0</v>
      </c>
      <c r="R1920" s="66">
        <f t="shared" si="286"/>
        <v>0</v>
      </c>
      <c r="V1920" s="66">
        <f t="shared" si="287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82"/>
        <v>0</v>
      </c>
      <c r="C1921" s="66">
        <f t="shared" si="283"/>
        <v>1</v>
      </c>
      <c r="L1921" s="66">
        <f t="shared" si="284"/>
        <v>0</v>
      </c>
      <c r="N1921" s="66">
        <f t="shared" si="285"/>
        <v>0</v>
      </c>
      <c r="R1921" s="66">
        <f t="shared" si="286"/>
        <v>0</v>
      </c>
      <c r="V1921" s="66">
        <f t="shared" si="287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82"/>
        <v>0</v>
      </c>
      <c r="C1922" s="66">
        <f t="shared" si="283"/>
        <v>1</v>
      </c>
      <c r="L1922" s="66">
        <f t="shared" si="284"/>
        <v>0</v>
      </c>
      <c r="N1922" s="66">
        <f t="shared" si="285"/>
        <v>0</v>
      </c>
      <c r="R1922" s="66">
        <f t="shared" si="286"/>
        <v>0</v>
      </c>
      <c r="V1922" s="66">
        <f t="shared" si="287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82"/>
        <v>0</v>
      </c>
      <c r="C1923" s="66">
        <f t="shared" si="283"/>
        <v>1</v>
      </c>
      <c r="L1923" s="66">
        <f t="shared" si="284"/>
        <v>0</v>
      </c>
      <c r="N1923" s="66">
        <f t="shared" si="285"/>
        <v>0</v>
      </c>
      <c r="R1923" s="66">
        <f t="shared" si="286"/>
        <v>0</v>
      </c>
      <c r="V1923" s="66">
        <f t="shared" si="287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82"/>
        <v>0</v>
      </c>
      <c r="C1924" s="66">
        <f t="shared" si="283"/>
        <v>1</v>
      </c>
      <c r="L1924" s="66">
        <f t="shared" si="284"/>
        <v>0</v>
      </c>
      <c r="N1924" s="66">
        <f t="shared" si="285"/>
        <v>0</v>
      </c>
      <c r="R1924" s="66">
        <f t="shared" si="286"/>
        <v>0</v>
      </c>
      <c r="V1924" s="66">
        <f t="shared" si="287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82"/>
        <v>0</v>
      </c>
      <c r="C1925" s="66">
        <f t="shared" si="283"/>
        <v>1</v>
      </c>
      <c r="L1925" s="66">
        <f t="shared" si="284"/>
        <v>0</v>
      </c>
      <c r="N1925" s="66">
        <f t="shared" si="285"/>
        <v>0</v>
      </c>
      <c r="R1925" s="66">
        <f t="shared" si="286"/>
        <v>0</v>
      </c>
      <c r="V1925" s="66">
        <f t="shared" si="287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82"/>
        <v>0</v>
      </c>
      <c r="C1926" s="66">
        <f t="shared" si="283"/>
        <v>1</v>
      </c>
      <c r="L1926" s="66">
        <f t="shared" si="284"/>
        <v>0</v>
      </c>
      <c r="N1926" s="66">
        <f t="shared" si="285"/>
        <v>0</v>
      </c>
      <c r="R1926" s="66">
        <f t="shared" si="286"/>
        <v>0</v>
      </c>
      <c r="V1926" s="66">
        <f t="shared" si="287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82"/>
        <v>0</v>
      </c>
      <c r="C1927" s="66">
        <f t="shared" si="283"/>
        <v>1</v>
      </c>
      <c r="L1927" s="66">
        <f t="shared" si="284"/>
        <v>0</v>
      </c>
      <c r="N1927" s="66">
        <f t="shared" si="285"/>
        <v>0</v>
      </c>
      <c r="R1927" s="66">
        <f t="shared" si="286"/>
        <v>0</v>
      </c>
      <c r="V1927" s="66">
        <f t="shared" si="287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82"/>
        <v>0</v>
      </c>
      <c r="C1928" s="66">
        <f t="shared" si="283"/>
        <v>1</v>
      </c>
      <c r="L1928" s="66">
        <f t="shared" si="284"/>
        <v>0</v>
      </c>
      <c r="N1928" s="66">
        <f t="shared" si="285"/>
        <v>0</v>
      </c>
      <c r="R1928" s="66">
        <f t="shared" si="286"/>
        <v>0</v>
      </c>
      <c r="V1928" s="66">
        <f t="shared" si="287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82"/>
        <v>0</v>
      </c>
      <c r="C1929" s="66">
        <f t="shared" si="283"/>
        <v>1</v>
      </c>
      <c r="L1929" s="66">
        <f t="shared" si="284"/>
        <v>0</v>
      </c>
      <c r="N1929" s="66">
        <f t="shared" si="285"/>
        <v>0</v>
      </c>
      <c r="R1929" s="66">
        <f t="shared" si="286"/>
        <v>0</v>
      </c>
      <c r="V1929" s="66">
        <f t="shared" si="287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82"/>
        <v>0</v>
      </c>
      <c r="C1930" s="66">
        <f t="shared" si="283"/>
        <v>1</v>
      </c>
      <c r="L1930" s="66">
        <f t="shared" si="284"/>
        <v>0</v>
      </c>
      <c r="N1930" s="66">
        <f t="shared" si="285"/>
        <v>0</v>
      </c>
      <c r="R1930" s="66">
        <f t="shared" si="286"/>
        <v>0</v>
      </c>
      <c r="V1930" s="66">
        <f t="shared" si="287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82"/>
        <v>0</v>
      </c>
      <c r="C1931" s="66">
        <f t="shared" si="283"/>
        <v>1</v>
      </c>
      <c r="L1931" s="66">
        <f t="shared" si="284"/>
        <v>0</v>
      </c>
      <c r="N1931" s="66">
        <f t="shared" si="285"/>
        <v>0</v>
      </c>
      <c r="R1931" s="66">
        <f t="shared" si="286"/>
        <v>0</v>
      </c>
      <c r="V1931" s="66">
        <f t="shared" si="287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82"/>
        <v>0</v>
      </c>
      <c r="C1932" s="66">
        <f t="shared" si="283"/>
        <v>1</v>
      </c>
      <c r="L1932" s="66">
        <f t="shared" si="284"/>
        <v>0</v>
      </c>
      <c r="N1932" s="66">
        <f t="shared" si="285"/>
        <v>0</v>
      </c>
      <c r="R1932" s="66">
        <f t="shared" si="286"/>
        <v>0</v>
      </c>
      <c r="V1932" s="66">
        <f t="shared" si="287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82"/>
        <v>0</v>
      </c>
      <c r="C1933" s="66">
        <f t="shared" si="283"/>
        <v>1</v>
      </c>
      <c r="L1933" s="66">
        <f t="shared" si="284"/>
        <v>0</v>
      </c>
      <c r="N1933" s="66">
        <f t="shared" si="285"/>
        <v>0</v>
      </c>
      <c r="R1933" s="66">
        <f t="shared" si="286"/>
        <v>0</v>
      </c>
      <c r="V1933" s="66">
        <f t="shared" si="287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82"/>
        <v>0</v>
      </c>
      <c r="C1934" s="66">
        <f t="shared" si="283"/>
        <v>1</v>
      </c>
      <c r="L1934" s="66">
        <f t="shared" si="284"/>
        <v>0</v>
      </c>
      <c r="N1934" s="66">
        <f t="shared" si="285"/>
        <v>0</v>
      </c>
      <c r="R1934" s="66">
        <f t="shared" si="286"/>
        <v>0</v>
      </c>
      <c r="V1934" s="66">
        <f t="shared" si="287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82"/>
        <v>0</v>
      </c>
      <c r="C1935" s="66">
        <f t="shared" si="283"/>
        <v>1</v>
      </c>
      <c r="L1935" s="66">
        <f t="shared" si="284"/>
        <v>0</v>
      </c>
      <c r="N1935" s="66">
        <f t="shared" si="285"/>
        <v>0</v>
      </c>
      <c r="R1935" s="66">
        <f t="shared" si="286"/>
        <v>0</v>
      </c>
      <c r="V1935" s="66">
        <f t="shared" si="287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82"/>
        <v>0</v>
      </c>
      <c r="C1936" s="66">
        <f t="shared" si="283"/>
        <v>1</v>
      </c>
      <c r="L1936" s="66">
        <f t="shared" si="284"/>
        <v>0</v>
      </c>
      <c r="N1936" s="66">
        <f t="shared" si="285"/>
        <v>0</v>
      </c>
      <c r="R1936" s="66">
        <f t="shared" si="286"/>
        <v>0</v>
      </c>
      <c r="V1936" s="66">
        <f t="shared" si="287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82"/>
        <v>0</v>
      </c>
      <c r="C1937" s="66">
        <f t="shared" si="283"/>
        <v>1</v>
      </c>
      <c r="L1937" s="66">
        <f t="shared" si="284"/>
        <v>0</v>
      </c>
      <c r="N1937" s="66">
        <f t="shared" si="285"/>
        <v>0</v>
      </c>
      <c r="R1937" s="66">
        <f t="shared" si="286"/>
        <v>0</v>
      </c>
      <c r="V1937" s="66">
        <f t="shared" si="287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82"/>
        <v>0</v>
      </c>
      <c r="C1938" s="66">
        <f t="shared" si="283"/>
        <v>1</v>
      </c>
      <c r="L1938" s="66">
        <f t="shared" si="284"/>
        <v>0</v>
      </c>
      <c r="N1938" s="66">
        <f t="shared" si="285"/>
        <v>0</v>
      </c>
      <c r="R1938" s="66">
        <f t="shared" si="286"/>
        <v>0</v>
      </c>
      <c r="V1938" s="66">
        <f t="shared" si="287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82"/>
        <v>0</v>
      </c>
      <c r="C1939" s="66">
        <f t="shared" si="283"/>
        <v>1</v>
      </c>
      <c r="L1939" s="66">
        <f t="shared" si="284"/>
        <v>0</v>
      </c>
      <c r="N1939" s="66">
        <f t="shared" si="285"/>
        <v>0</v>
      </c>
      <c r="R1939" s="66">
        <f t="shared" si="286"/>
        <v>0</v>
      </c>
      <c r="V1939" s="66">
        <f t="shared" si="287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82"/>
        <v>0</v>
      </c>
      <c r="C1940" s="66">
        <f t="shared" si="283"/>
        <v>1</v>
      </c>
      <c r="L1940" s="66">
        <f t="shared" si="284"/>
        <v>0</v>
      </c>
      <c r="N1940" s="66">
        <f t="shared" si="285"/>
        <v>0</v>
      </c>
      <c r="R1940" s="66">
        <f t="shared" si="286"/>
        <v>0</v>
      </c>
      <c r="V1940" s="66">
        <f t="shared" si="287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82"/>
        <v>0</v>
      </c>
      <c r="C1941" s="66">
        <f t="shared" si="283"/>
        <v>1</v>
      </c>
      <c r="L1941" s="66">
        <f t="shared" si="284"/>
        <v>0</v>
      </c>
      <c r="N1941" s="66">
        <f t="shared" si="285"/>
        <v>0</v>
      </c>
      <c r="R1941" s="66">
        <f t="shared" si="286"/>
        <v>0</v>
      </c>
      <c r="V1941" s="66">
        <f t="shared" si="287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82"/>
        <v>0</v>
      </c>
      <c r="C1942" s="66">
        <f t="shared" si="283"/>
        <v>1</v>
      </c>
      <c r="L1942" s="66">
        <f t="shared" si="284"/>
        <v>0</v>
      </c>
      <c r="N1942" s="66">
        <f t="shared" si="285"/>
        <v>0</v>
      </c>
      <c r="R1942" s="66">
        <f t="shared" si="286"/>
        <v>0</v>
      </c>
      <c r="V1942" s="66">
        <f t="shared" si="287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82"/>
        <v>0</v>
      </c>
      <c r="C1943" s="66">
        <f t="shared" si="283"/>
        <v>1</v>
      </c>
      <c r="L1943" s="66">
        <f t="shared" si="284"/>
        <v>0</v>
      </c>
      <c r="N1943" s="66">
        <f t="shared" si="285"/>
        <v>0</v>
      </c>
      <c r="R1943" s="66">
        <f t="shared" si="286"/>
        <v>0</v>
      </c>
      <c r="V1943" s="66">
        <f t="shared" si="287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82"/>
        <v>0</v>
      </c>
      <c r="C1944" s="66">
        <f t="shared" si="283"/>
        <v>1</v>
      </c>
      <c r="L1944" s="66">
        <f t="shared" si="284"/>
        <v>0</v>
      </c>
      <c r="N1944" s="66">
        <f t="shared" si="285"/>
        <v>0</v>
      </c>
      <c r="R1944" s="66">
        <f t="shared" si="286"/>
        <v>0</v>
      </c>
      <c r="V1944" s="66">
        <f t="shared" si="287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82"/>
        <v>0</v>
      </c>
      <c r="C1945" s="66">
        <f t="shared" si="283"/>
        <v>1</v>
      </c>
      <c r="L1945" s="66">
        <f t="shared" si="284"/>
        <v>0</v>
      </c>
      <c r="N1945" s="66">
        <f t="shared" si="285"/>
        <v>0</v>
      </c>
      <c r="R1945" s="66">
        <f t="shared" si="286"/>
        <v>0</v>
      </c>
      <c r="V1945" s="66">
        <f t="shared" si="287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82"/>
        <v>0</v>
      </c>
      <c r="C1946" s="66">
        <f t="shared" si="283"/>
        <v>1</v>
      </c>
      <c r="L1946" s="66">
        <f t="shared" si="284"/>
        <v>0</v>
      </c>
      <c r="N1946" s="66">
        <f t="shared" si="285"/>
        <v>0</v>
      </c>
      <c r="R1946" s="66">
        <f t="shared" si="286"/>
        <v>0</v>
      </c>
      <c r="V1946" s="66">
        <f t="shared" si="287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82"/>
        <v>0</v>
      </c>
      <c r="C1947" s="66">
        <f t="shared" si="283"/>
        <v>1</v>
      </c>
      <c r="L1947" s="66">
        <f t="shared" si="284"/>
        <v>0</v>
      </c>
      <c r="N1947" s="66">
        <f t="shared" si="285"/>
        <v>0</v>
      </c>
      <c r="R1947" s="66">
        <f t="shared" si="286"/>
        <v>0</v>
      </c>
      <c r="V1947" s="66">
        <f t="shared" si="287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82"/>
        <v>0</v>
      </c>
      <c r="C1948" s="66">
        <f t="shared" si="283"/>
        <v>1</v>
      </c>
      <c r="L1948" s="66">
        <f t="shared" si="284"/>
        <v>0</v>
      </c>
      <c r="N1948" s="66">
        <f t="shared" si="285"/>
        <v>0</v>
      </c>
      <c r="R1948" s="66">
        <f t="shared" si="286"/>
        <v>0</v>
      </c>
      <c r="V1948" s="66">
        <f t="shared" si="287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82"/>
        <v>0</v>
      </c>
      <c r="C1949" s="66">
        <f t="shared" si="283"/>
        <v>1</v>
      </c>
      <c r="L1949" s="66">
        <f t="shared" si="284"/>
        <v>0</v>
      </c>
      <c r="N1949" s="66">
        <f t="shared" si="285"/>
        <v>0</v>
      </c>
      <c r="R1949" s="66">
        <f t="shared" si="286"/>
        <v>0</v>
      </c>
      <c r="V1949" s="66">
        <f t="shared" si="287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82"/>
        <v>0</v>
      </c>
      <c r="C1950" s="66">
        <f t="shared" si="283"/>
        <v>1</v>
      </c>
      <c r="L1950" s="66">
        <f t="shared" si="284"/>
        <v>0</v>
      </c>
      <c r="N1950" s="66">
        <f t="shared" si="285"/>
        <v>0</v>
      </c>
      <c r="R1950" s="66">
        <f t="shared" si="286"/>
        <v>0</v>
      </c>
      <c r="V1950" s="66">
        <f t="shared" si="287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82"/>
        <v>0</v>
      </c>
      <c r="C1951" s="66">
        <f t="shared" si="283"/>
        <v>1</v>
      </c>
      <c r="L1951" s="66">
        <f t="shared" si="284"/>
        <v>0</v>
      </c>
      <c r="N1951" s="66">
        <f t="shared" si="285"/>
        <v>0</v>
      </c>
      <c r="R1951" s="66">
        <f t="shared" si="286"/>
        <v>0</v>
      </c>
      <c r="V1951" s="66">
        <f t="shared" si="287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82"/>
        <v>0</v>
      </c>
      <c r="C1952" s="66">
        <f t="shared" si="283"/>
        <v>1</v>
      </c>
      <c r="L1952" s="66">
        <f t="shared" si="284"/>
        <v>0</v>
      </c>
      <c r="N1952" s="66">
        <f t="shared" si="285"/>
        <v>0</v>
      </c>
      <c r="R1952" s="66">
        <f t="shared" si="286"/>
        <v>0</v>
      </c>
      <c r="V1952" s="66">
        <f t="shared" si="287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82"/>
        <v>0</v>
      </c>
      <c r="C1953" s="66">
        <f t="shared" si="283"/>
        <v>1</v>
      </c>
      <c r="L1953" s="66">
        <f t="shared" si="284"/>
        <v>0</v>
      </c>
      <c r="N1953" s="66">
        <f t="shared" si="285"/>
        <v>0</v>
      </c>
      <c r="R1953" s="66">
        <f t="shared" si="286"/>
        <v>0</v>
      </c>
      <c r="V1953" s="66">
        <f t="shared" si="287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82"/>
        <v>0</v>
      </c>
      <c r="C1954" s="66">
        <f t="shared" si="283"/>
        <v>1</v>
      </c>
      <c r="L1954" s="66">
        <f t="shared" si="284"/>
        <v>0</v>
      </c>
      <c r="N1954" s="66">
        <f t="shared" si="285"/>
        <v>0</v>
      </c>
      <c r="R1954" s="66">
        <f t="shared" si="286"/>
        <v>0</v>
      </c>
      <c r="V1954" s="66">
        <f t="shared" si="287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82"/>
        <v>0</v>
      </c>
      <c r="C1955" s="66">
        <f t="shared" si="283"/>
        <v>1</v>
      </c>
      <c r="L1955" s="66">
        <f t="shared" si="284"/>
        <v>0</v>
      </c>
      <c r="N1955" s="66">
        <f t="shared" si="285"/>
        <v>0</v>
      </c>
      <c r="R1955" s="66">
        <f t="shared" si="286"/>
        <v>0</v>
      </c>
      <c r="V1955" s="66">
        <f t="shared" si="287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82"/>
        <v>0</v>
      </c>
      <c r="C1956" s="66">
        <f t="shared" si="283"/>
        <v>1</v>
      </c>
      <c r="L1956" s="66">
        <f t="shared" si="284"/>
        <v>0</v>
      </c>
      <c r="N1956" s="66">
        <f t="shared" si="285"/>
        <v>0</v>
      </c>
      <c r="R1956" s="66">
        <f t="shared" si="286"/>
        <v>0</v>
      </c>
      <c r="V1956" s="66">
        <f t="shared" si="287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88">+L1957+N1957+R1957+V1957+X1957</f>
        <v>0</v>
      </c>
      <c r="C1957" s="66">
        <f t="shared" ref="C1957:C2018" si="289">RANK(B1957,B$1819:B$2018,0)</f>
        <v>1</v>
      </c>
      <c r="L1957" s="66">
        <f t="shared" ref="L1957:L2018" si="290">IF(AND(I1957&lt;1,J1957&lt;1,K1957&lt;1),0,IF(250+((150-(I1957*60+J1957))*2)&lt;0,0,IF(K1957&lt;50,250+((150-(I1957*60+J1957))*2),IF(K1957&gt;49,250+((150-(I1957*60+J1957))*2)-1,250+((150-(I1957*60+J1957))*2)))))</f>
        <v>0</v>
      </c>
      <c r="N1957" s="66">
        <f t="shared" ref="N1957:N2018" si="291">IF(M1957&lt;89,0,250+((M1957-172)*3))</f>
        <v>0</v>
      </c>
      <c r="R1957" s="66">
        <f t="shared" ref="R1957:R2018" si="292">IF(AND(O1957&lt;1,P1957&lt;1,Q1957&lt;1),0,IF(250+((680-(O1957*60+P1957))*1)&lt;0,0,250+((680-(O1957*60+P1957))*1)))</f>
        <v>0</v>
      </c>
      <c r="V1957" s="66">
        <f t="shared" ref="V1957:V2018" si="293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88"/>
        <v>0</v>
      </c>
      <c r="C1958" s="66">
        <f t="shared" si="289"/>
        <v>1</v>
      </c>
      <c r="L1958" s="66">
        <f t="shared" si="290"/>
        <v>0</v>
      </c>
      <c r="N1958" s="66">
        <f t="shared" si="291"/>
        <v>0</v>
      </c>
      <c r="R1958" s="66">
        <f t="shared" si="292"/>
        <v>0</v>
      </c>
      <c r="V1958" s="66">
        <f t="shared" si="293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88"/>
        <v>0</v>
      </c>
      <c r="C1959" s="66">
        <f t="shared" si="289"/>
        <v>1</v>
      </c>
      <c r="L1959" s="66">
        <f t="shared" si="290"/>
        <v>0</v>
      </c>
      <c r="N1959" s="66">
        <f t="shared" si="291"/>
        <v>0</v>
      </c>
      <c r="R1959" s="66">
        <f t="shared" si="292"/>
        <v>0</v>
      </c>
      <c r="V1959" s="66">
        <f t="shared" si="293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88"/>
        <v>0</v>
      </c>
      <c r="C1960" s="66">
        <f t="shared" si="289"/>
        <v>1</v>
      </c>
      <c r="L1960" s="66">
        <f t="shared" si="290"/>
        <v>0</v>
      </c>
      <c r="N1960" s="66">
        <f t="shared" si="291"/>
        <v>0</v>
      </c>
      <c r="R1960" s="66">
        <f t="shared" si="292"/>
        <v>0</v>
      </c>
      <c r="V1960" s="66">
        <f t="shared" si="293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88"/>
        <v>0</v>
      </c>
      <c r="C1961" s="66">
        <f t="shared" si="289"/>
        <v>1</v>
      </c>
      <c r="L1961" s="66">
        <f t="shared" si="290"/>
        <v>0</v>
      </c>
      <c r="N1961" s="66">
        <f t="shared" si="291"/>
        <v>0</v>
      </c>
      <c r="R1961" s="66">
        <f t="shared" si="292"/>
        <v>0</v>
      </c>
      <c r="V1961" s="66">
        <f t="shared" si="293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88"/>
        <v>0</v>
      </c>
      <c r="C1962" s="66">
        <f t="shared" si="289"/>
        <v>1</v>
      </c>
      <c r="L1962" s="66">
        <f t="shared" si="290"/>
        <v>0</v>
      </c>
      <c r="N1962" s="66">
        <f t="shared" si="291"/>
        <v>0</v>
      </c>
      <c r="R1962" s="66">
        <f t="shared" si="292"/>
        <v>0</v>
      </c>
      <c r="V1962" s="66">
        <f t="shared" si="293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88"/>
        <v>0</v>
      </c>
      <c r="C1963" s="66">
        <f t="shared" si="289"/>
        <v>1</v>
      </c>
      <c r="L1963" s="66">
        <f t="shared" si="290"/>
        <v>0</v>
      </c>
      <c r="N1963" s="66">
        <f t="shared" si="291"/>
        <v>0</v>
      </c>
      <c r="R1963" s="66">
        <f t="shared" si="292"/>
        <v>0</v>
      </c>
      <c r="V1963" s="66">
        <f t="shared" si="293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88"/>
        <v>0</v>
      </c>
      <c r="C1964" s="66">
        <f t="shared" si="289"/>
        <v>1</v>
      </c>
      <c r="L1964" s="66">
        <f t="shared" si="290"/>
        <v>0</v>
      </c>
      <c r="N1964" s="66">
        <f t="shared" si="291"/>
        <v>0</v>
      </c>
      <c r="R1964" s="66">
        <f t="shared" si="292"/>
        <v>0</v>
      </c>
      <c r="V1964" s="66">
        <f t="shared" si="293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88"/>
        <v>0</v>
      </c>
      <c r="C1965" s="66">
        <f t="shared" si="289"/>
        <v>1</v>
      </c>
      <c r="L1965" s="66">
        <f t="shared" si="290"/>
        <v>0</v>
      </c>
      <c r="N1965" s="66">
        <f t="shared" si="291"/>
        <v>0</v>
      </c>
      <c r="R1965" s="66">
        <f t="shared" si="292"/>
        <v>0</v>
      </c>
      <c r="V1965" s="66">
        <f t="shared" si="293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88"/>
        <v>0</v>
      </c>
      <c r="C1966" s="66">
        <f t="shared" si="289"/>
        <v>1</v>
      </c>
      <c r="L1966" s="66">
        <f t="shared" si="290"/>
        <v>0</v>
      </c>
      <c r="N1966" s="66">
        <f t="shared" si="291"/>
        <v>0</v>
      </c>
      <c r="R1966" s="66">
        <f t="shared" si="292"/>
        <v>0</v>
      </c>
      <c r="V1966" s="66">
        <f t="shared" si="293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88"/>
        <v>0</v>
      </c>
      <c r="C1967" s="66">
        <f t="shared" si="289"/>
        <v>1</v>
      </c>
      <c r="L1967" s="66">
        <f t="shared" si="290"/>
        <v>0</v>
      </c>
      <c r="N1967" s="66">
        <f t="shared" si="291"/>
        <v>0</v>
      </c>
      <c r="R1967" s="66">
        <f t="shared" si="292"/>
        <v>0</v>
      </c>
      <c r="V1967" s="66">
        <f t="shared" si="293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88"/>
        <v>0</v>
      </c>
      <c r="C1968" s="66">
        <f t="shared" si="289"/>
        <v>1</v>
      </c>
      <c r="L1968" s="66">
        <f t="shared" si="290"/>
        <v>0</v>
      </c>
      <c r="N1968" s="66">
        <f t="shared" si="291"/>
        <v>0</v>
      </c>
      <c r="R1968" s="66">
        <f t="shared" si="292"/>
        <v>0</v>
      </c>
      <c r="V1968" s="66">
        <f t="shared" si="293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88"/>
        <v>0</v>
      </c>
      <c r="C1969" s="66">
        <f t="shared" si="289"/>
        <v>1</v>
      </c>
      <c r="L1969" s="66">
        <f t="shared" si="290"/>
        <v>0</v>
      </c>
      <c r="N1969" s="66">
        <f t="shared" si="291"/>
        <v>0</v>
      </c>
      <c r="R1969" s="66">
        <f t="shared" si="292"/>
        <v>0</v>
      </c>
      <c r="V1969" s="66">
        <f t="shared" si="293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88"/>
        <v>0</v>
      </c>
      <c r="C1970" s="66">
        <f t="shared" si="289"/>
        <v>1</v>
      </c>
      <c r="L1970" s="66">
        <f t="shared" si="290"/>
        <v>0</v>
      </c>
      <c r="N1970" s="66">
        <f t="shared" si="291"/>
        <v>0</v>
      </c>
      <c r="R1970" s="66">
        <f t="shared" si="292"/>
        <v>0</v>
      </c>
      <c r="V1970" s="66">
        <f t="shared" si="293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88"/>
        <v>0</v>
      </c>
      <c r="C1971" s="66">
        <f t="shared" si="289"/>
        <v>1</v>
      </c>
      <c r="L1971" s="66">
        <f t="shared" si="290"/>
        <v>0</v>
      </c>
      <c r="N1971" s="66">
        <f t="shared" si="291"/>
        <v>0</v>
      </c>
      <c r="R1971" s="66">
        <f t="shared" si="292"/>
        <v>0</v>
      </c>
      <c r="V1971" s="66">
        <f t="shared" si="293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88"/>
        <v>0</v>
      </c>
      <c r="C1972" s="66">
        <f t="shared" si="289"/>
        <v>1</v>
      </c>
      <c r="L1972" s="66">
        <f t="shared" si="290"/>
        <v>0</v>
      </c>
      <c r="N1972" s="66">
        <f t="shared" si="291"/>
        <v>0</v>
      </c>
      <c r="R1972" s="66">
        <f t="shared" si="292"/>
        <v>0</v>
      </c>
      <c r="V1972" s="66">
        <f t="shared" si="293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88"/>
        <v>0</v>
      </c>
      <c r="C1973" s="66">
        <f t="shared" si="289"/>
        <v>1</v>
      </c>
      <c r="L1973" s="66">
        <f t="shared" si="290"/>
        <v>0</v>
      </c>
      <c r="N1973" s="66">
        <f t="shared" si="291"/>
        <v>0</v>
      </c>
      <c r="R1973" s="66">
        <f t="shared" si="292"/>
        <v>0</v>
      </c>
      <c r="V1973" s="66">
        <f t="shared" si="293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88"/>
        <v>0</v>
      </c>
      <c r="C1974" s="66">
        <f t="shared" si="289"/>
        <v>1</v>
      </c>
      <c r="L1974" s="66">
        <f t="shared" si="290"/>
        <v>0</v>
      </c>
      <c r="N1974" s="66">
        <f t="shared" si="291"/>
        <v>0</v>
      </c>
      <c r="R1974" s="66">
        <f t="shared" si="292"/>
        <v>0</v>
      </c>
      <c r="V1974" s="66">
        <f t="shared" si="293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88"/>
        <v>0</v>
      </c>
      <c r="C1975" s="66">
        <f t="shared" si="289"/>
        <v>1</v>
      </c>
      <c r="L1975" s="66">
        <f t="shared" si="290"/>
        <v>0</v>
      </c>
      <c r="N1975" s="66">
        <f t="shared" si="291"/>
        <v>0</v>
      </c>
      <c r="R1975" s="66">
        <f t="shared" si="292"/>
        <v>0</v>
      </c>
      <c r="V1975" s="66">
        <f t="shared" si="293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88"/>
        <v>0</v>
      </c>
      <c r="C1976" s="66">
        <f t="shared" si="289"/>
        <v>1</v>
      </c>
      <c r="L1976" s="66">
        <f t="shared" si="290"/>
        <v>0</v>
      </c>
      <c r="N1976" s="66">
        <f t="shared" si="291"/>
        <v>0</v>
      </c>
      <c r="R1976" s="66">
        <f t="shared" si="292"/>
        <v>0</v>
      </c>
      <c r="V1976" s="66">
        <f t="shared" si="293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88"/>
        <v>0</v>
      </c>
      <c r="C1977" s="66">
        <f t="shared" si="289"/>
        <v>1</v>
      </c>
      <c r="L1977" s="66">
        <f t="shared" si="290"/>
        <v>0</v>
      </c>
      <c r="N1977" s="66">
        <f t="shared" si="291"/>
        <v>0</v>
      </c>
      <c r="R1977" s="66">
        <f t="shared" si="292"/>
        <v>0</v>
      </c>
      <c r="V1977" s="66">
        <f t="shared" si="293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88"/>
        <v>0</v>
      </c>
      <c r="C1978" s="66">
        <f t="shared" si="289"/>
        <v>1</v>
      </c>
      <c r="L1978" s="66">
        <f t="shared" si="290"/>
        <v>0</v>
      </c>
      <c r="N1978" s="66">
        <f t="shared" si="291"/>
        <v>0</v>
      </c>
      <c r="R1978" s="66">
        <f t="shared" si="292"/>
        <v>0</v>
      </c>
      <c r="V1978" s="66">
        <f t="shared" si="293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88"/>
        <v>0</v>
      </c>
      <c r="C1979" s="66">
        <f t="shared" si="289"/>
        <v>1</v>
      </c>
      <c r="L1979" s="66">
        <f t="shared" si="290"/>
        <v>0</v>
      </c>
      <c r="N1979" s="66">
        <f t="shared" si="291"/>
        <v>0</v>
      </c>
      <c r="R1979" s="66">
        <f t="shared" si="292"/>
        <v>0</v>
      </c>
      <c r="V1979" s="66">
        <f t="shared" si="293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88"/>
        <v>0</v>
      </c>
      <c r="C1980" s="66">
        <f t="shared" si="289"/>
        <v>1</v>
      </c>
      <c r="L1980" s="66">
        <f t="shared" si="290"/>
        <v>0</v>
      </c>
      <c r="N1980" s="66">
        <f t="shared" si="291"/>
        <v>0</v>
      </c>
      <c r="R1980" s="66">
        <f t="shared" si="292"/>
        <v>0</v>
      </c>
      <c r="V1980" s="66">
        <f t="shared" si="293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88"/>
        <v>0</v>
      </c>
      <c r="C1981" s="66">
        <f t="shared" si="289"/>
        <v>1</v>
      </c>
      <c r="L1981" s="66">
        <f t="shared" si="290"/>
        <v>0</v>
      </c>
      <c r="N1981" s="66">
        <f t="shared" si="291"/>
        <v>0</v>
      </c>
      <c r="R1981" s="66">
        <f t="shared" si="292"/>
        <v>0</v>
      </c>
      <c r="V1981" s="66">
        <f t="shared" si="293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88"/>
        <v>0</v>
      </c>
      <c r="C1982" s="66">
        <f t="shared" si="289"/>
        <v>1</v>
      </c>
      <c r="L1982" s="66">
        <f t="shared" si="290"/>
        <v>0</v>
      </c>
      <c r="N1982" s="66">
        <f t="shared" si="291"/>
        <v>0</v>
      </c>
      <c r="R1982" s="66">
        <f t="shared" si="292"/>
        <v>0</v>
      </c>
      <c r="V1982" s="66">
        <f t="shared" si="293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88"/>
        <v>0</v>
      </c>
      <c r="C1983" s="66">
        <f t="shared" si="289"/>
        <v>1</v>
      </c>
      <c r="L1983" s="66">
        <f t="shared" si="290"/>
        <v>0</v>
      </c>
      <c r="N1983" s="66">
        <f t="shared" si="291"/>
        <v>0</v>
      </c>
      <c r="R1983" s="66">
        <f t="shared" si="292"/>
        <v>0</v>
      </c>
      <c r="V1983" s="66">
        <f t="shared" si="293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88"/>
        <v>0</v>
      </c>
      <c r="C1984" s="66">
        <f t="shared" si="289"/>
        <v>1</v>
      </c>
      <c r="L1984" s="66">
        <f t="shared" si="290"/>
        <v>0</v>
      </c>
      <c r="N1984" s="66">
        <f t="shared" si="291"/>
        <v>0</v>
      </c>
      <c r="R1984" s="66">
        <f t="shared" si="292"/>
        <v>0</v>
      </c>
      <c r="V1984" s="66">
        <f t="shared" si="293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88"/>
        <v>0</v>
      </c>
      <c r="C1985" s="66">
        <f t="shared" si="289"/>
        <v>1</v>
      </c>
      <c r="L1985" s="66">
        <f t="shared" si="290"/>
        <v>0</v>
      </c>
      <c r="N1985" s="66">
        <f t="shared" si="291"/>
        <v>0</v>
      </c>
      <c r="R1985" s="66">
        <f t="shared" si="292"/>
        <v>0</v>
      </c>
      <c r="V1985" s="66">
        <f t="shared" si="293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88"/>
        <v>0</v>
      </c>
      <c r="C1986" s="66">
        <f t="shared" si="289"/>
        <v>1</v>
      </c>
      <c r="L1986" s="66">
        <f t="shared" si="290"/>
        <v>0</v>
      </c>
      <c r="N1986" s="66">
        <f t="shared" si="291"/>
        <v>0</v>
      </c>
      <c r="R1986" s="66">
        <f t="shared" si="292"/>
        <v>0</v>
      </c>
      <c r="V1986" s="66">
        <f t="shared" si="293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88"/>
        <v>0</v>
      </c>
      <c r="C1987" s="66">
        <f t="shared" si="289"/>
        <v>1</v>
      </c>
      <c r="L1987" s="66">
        <f t="shared" si="290"/>
        <v>0</v>
      </c>
      <c r="N1987" s="66">
        <f t="shared" si="291"/>
        <v>0</v>
      </c>
      <c r="R1987" s="66">
        <f t="shared" si="292"/>
        <v>0</v>
      </c>
      <c r="V1987" s="66">
        <f t="shared" si="293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88"/>
        <v>0</v>
      </c>
      <c r="C1988" s="66">
        <f t="shared" si="289"/>
        <v>1</v>
      </c>
      <c r="L1988" s="66">
        <f t="shared" si="290"/>
        <v>0</v>
      </c>
      <c r="N1988" s="66">
        <f t="shared" si="291"/>
        <v>0</v>
      </c>
      <c r="R1988" s="66">
        <f t="shared" si="292"/>
        <v>0</v>
      </c>
      <c r="V1988" s="66">
        <f t="shared" si="293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88"/>
        <v>0</v>
      </c>
      <c r="C1989" s="66">
        <f t="shared" si="289"/>
        <v>1</v>
      </c>
      <c r="L1989" s="66">
        <f t="shared" si="290"/>
        <v>0</v>
      </c>
      <c r="N1989" s="66">
        <f t="shared" si="291"/>
        <v>0</v>
      </c>
      <c r="R1989" s="66">
        <f t="shared" si="292"/>
        <v>0</v>
      </c>
      <c r="V1989" s="66">
        <f t="shared" si="293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88"/>
        <v>0</v>
      </c>
      <c r="C1990" s="66">
        <f t="shared" si="289"/>
        <v>1</v>
      </c>
      <c r="L1990" s="66">
        <f t="shared" si="290"/>
        <v>0</v>
      </c>
      <c r="N1990" s="66">
        <f t="shared" si="291"/>
        <v>0</v>
      </c>
      <c r="R1990" s="66">
        <f t="shared" si="292"/>
        <v>0</v>
      </c>
      <c r="V1990" s="66">
        <f t="shared" si="293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88"/>
        <v>0</v>
      </c>
      <c r="C1991" s="66">
        <f t="shared" si="289"/>
        <v>1</v>
      </c>
      <c r="L1991" s="66">
        <f t="shared" si="290"/>
        <v>0</v>
      </c>
      <c r="N1991" s="66">
        <f t="shared" si="291"/>
        <v>0</v>
      </c>
      <c r="R1991" s="66">
        <f t="shared" si="292"/>
        <v>0</v>
      </c>
      <c r="V1991" s="66">
        <f t="shared" si="293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88"/>
        <v>0</v>
      </c>
      <c r="C1992" s="66">
        <f t="shared" si="289"/>
        <v>1</v>
      </c>
      <c r="L1992" s="66">
        <f t="shared" si="290"/>
        <v>0</v>
      </c>
      <c r="N1992" s="66">
        <f t="shared" si="291"/>
        <v>0</v>
      </c>
      <c r="R1992" s="66">
        <f t="shared" si="292"/>
        <v>0</v>
      </c>
      <c r="V1992" s="66">
        <f t="shared" si="293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88"/>
        <v>0</v>
      </c>
      <c r="C1993" s="66">
        <f t="shared" si="289"/>
        <v>1</v>
      </c>
      <c r="L1993" s="66">
        <f t="shared" si="290"/>
        <v>0</v>
      </c>
      <c r="N1993" s="66">
        <f t="shared" si="291"/>
        <v>0</v>
      </c>
      <c r="R1993" s="66">
        <f t="shared" si="292"/>
        <v>0</v>
      </c>
      <c r="V1993" s="66">
        <f t="shared" si="293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88"/>
        <v>0</v>
      </c>
      <c r="C1994" s="66">
        <f t="shared" si="289"/>
        <v>1</v>
      </c>
      <c r="L1994" s="66">
        <f t="shared" si="290"/>
        <v>0</v>
      </c>
      <c r="N1994" s="66">
        <f t="shared" si="291"/>
        <v>0</v>
      </c>
      <c r="R1994" s="66">
        <f t="shared" si="292"/>
        <v>0</v>
      </c>
      <c r="V1994" s="66">
        <f t="shared" si="293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88"/>
        <v>0</v>
      </c>
      <c r="C1995" s="66">
        <f t="shared" si="289"/>
        <v>1</v>
      </c>
      <c r="L1995" s="66">
        <f t="shared" si="290"/>
        <v>0</v>
      </c>
      <c r="N1995" s="66">
        <f t="shared" si="291"/>
        <v>0</v>
      </c>
      <c r="R1995" s="66">
        <f t="shared" si="292"/>
        <v>0</v>
      </c>
      <c r="V1995" s="66">
        <f t="shared" si="293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88"/>
        <v>0</v>
      </c>
      <c r="C1996" s="66">
        <f t="shared" si="289"/>
        <v>1</v>
      </c>
      <c r="L1996" s="66">
        <f t="shared" si="290"/>
        <v>0</v>
      </c>
      <c r="N1996" s="66">
        <f t="shared" si="291"/>
        <v>0</v>
      </c>
      <c r="R1996" s="66">
        <f t="shared" si="292"/>
        <v>0</v>
      </c>
      <c r="V1996" s="66">
        <f t="shared" si="293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88"/>
        <v>0</v>
      </c>
      <c r="C1997" s="66">
        <f t="shared" si="289"/>
        <v>1</v>
      </c>
      <c r="L1997" s="66">
        <f t="shared" si="290"/>
        <v>0</v>
      </c>
      <c r="N1997" s="66">
        <f t="shared" si="291"/>
        <v>0</v>
      </c>
      <c r="R1997" s="66">
        <f t="shared" si="292"/>
        <v>0</v>
      </c>
      <c r="V1997" s="66">
        <f t="shared" si="293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88"/>
        <v>0</v>
      </c>
      <c r="C1998" s="66">
        <f t="shared" si="289"/>
        <v>1</v>
      </c>
      <c r="L1998" s="66">
        <f t="shared" si="290"/>
        <v>0</v>
      </c>
      <c r="N1998" s="66">
        <f t="shared" si="291"/>
        <v>0</v>
      </c>
      <c r="R1998" s="66">
        <f t="shared" si="292"/>
        <v>0</v>
      </c>
      <c r="V1998" s="66">
        <f t="shared" si="293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88"/>
        <v>0</v>
      </c>
      <c r="C1999" s="66">
        <f t="shared" si="289"/>
        <v>1</v>
      </c>
      <c r="L1999" s="66">
        <f t="shared" si="290"/>
        <v>0</v>
      </c>
      <c r="N1999" s="66">
        <f t="shared" si="291"/>
        <v>0</v>
      </c>
      <c r="R1999" s="66">
        <f t="shared" si="292"/>
        <v>0</v>
      </c>
      <c r="V1999" s="66">
        <f t="shared" si="293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88"/>
        <v>0</v>
      </c>
      <c r="C2000" s="66">
        <f t="shared" si="289"/>
        <v>1</v>
      </c>
      <c r="L2000" s="66">
        <f t="shared" si="290"/>
        <v>0</v>
      </c>
      <c r="N2000" s="66">
        <f t="shared" si="291"/>
        <v>0</v>
      </c>
      <c r="R2000" s="66">
        <f t="shared" si="292"/>
        <v>0</v>
      </c>
      <c r="V2000" s="66">
        <f t="shared" si="293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88"/>
        <v>0</v>
      </c>
      <c r="C2001" s="66">
        <f t="shared" si="289"/>
        <v>1</v>
      </c>
      <c r="L2001" s="66">
        <f t="shared" si="290"/>
        <v>0</v>
      </c>
      <c r="N2001" s="66">
        <f t="shared" si="291"/>
        <v>0</v>
      </c>
      <c r="R2001" s="66">
        <f t="shared" si="292"/>
        <v>0</v>
      </c>
      <c r="V2001" s="66">
        <f t="shared" si="293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88"/>
        <v>0</v>
      </c>
      <c r="C2002" s="66">
        <f t="shared" si="289"/>
        <v>1</v>
      </c>
      <c r="L2002" s="66">
        <f t="shared" si="290"/>
        <v>0</v>
      </c>
      <c r="N2002" s="66">
        <f t="shared" si="291"/>
        <v>0</v>
      </c>
      <c r="R2002" s="66">
        <f t="shared" si="292"/>
        <v>0</v>
      </c>
      <c r="V2002" s="66">
        <f t="shared" si="293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88"/>
        <v>0</v>
      </c>
      <c r="C2003" s="66">
        <f t="shared" si="289"/>
        <v>1</v>
      </c>
      <c r="L2003" s="66">
        <f t="shared" si="290"/>
        <v>0</v>
      </c>
      <c r="N2003" s="66">
        <f t="shared" si="291"/>
        <v>0</v>
      </c>
      <c r="R2003" s="66">
        <f t="shared" si="292"/>
        <v>0</v>
      </c>
      <c r="V2003" s="66">
        <f t="shared" si="293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88"/>
        <v>0</v>
      </c>
      <c r="C2004" s="66">
        <f t="shared" si="289"/>
        <v>1</v>
      </c>
      <c r="L2004" s="66">
        <f t="shared" si="290"/>
        <v>0</v>
      </c>
      <c r="N2004" s="66">
        <f t="shared" si="291"/>
        <v>0</v>
      </c>
      <c r="R2004" s="66">
        <f t="shared" si="292"/>
        <v>0</v>
      </c>
      <c r="V2004" s="66">
        <f t="shared" si="293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88"/>
        <v>0</v>
      </c>
      <c r="C2005" s="66">
        <f t="shared" si="289"/>
        <v>1</v>
      </c>
      <c r="L2005" s="66">
        <f t="shared" si="290"/>
        <v>0</v>
      </c>
      <c r="N2005" s="66">
        <f t="shared" si="291"/>
        <v>0</v>
      </c>
      <c r="R2005" s="66">
        <f t="shared" si="292"/>
        <v>0</v>
      </c>
      <c r="V2005" s="66">
        <f t="shared" si="293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88"/>
        <v>0</v>
      </c>
      <c r="C2006" s="66">
        <f t="shared" si="289"/>
        <v>1</v>
      </c>
      <c r="L2006" s="66">
        <f t="shared" si="290"/>
        <v>0</v>
      </c>
      <c r="N2006" s="66">
        <f t="shared" si="291"/>
        <v>0</v>
      </c>
      <c r="R2006" s="66">
        <f t="shared" si="292"/>
        <v>0</v>
      </c>
      <c r="V2006" s="66">
        <f t="shared" si="293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88"/>
        <v>0</v>
      </c>
      <c r="C2007" s="66">
        <f t="shared" si="289"/>
        <v>1</v>
      </c>
      <c r="L2007" s="66">
        <f t="shared" si="290"/>
        <v>0</v>
      </c>
      <c r="N2007" s="66">
        <f t="shared" si="291"/>
        <v>0</v>
      </c>
      <c r="R2007" s="66">
        <f t="shared" si="292"/>
        <v>0</v>
      </c>
      <c r="V2007" s="66">
        <f t="shared" si="293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88"/>
        <v>0</v>
      </c>
      <c r="C2008" s="66">
        <f t="shared" si="289"/>
        <v>1</v>
      </c>
      <c r="L2008" s="66">
        <f t="shared" si="290"/>
        <v>0</v>
      </c>
      <c r="N2008" s="66">
        <f t="shared" si="291"/>
        <v>0</v>
      </c>
      <c r="R2008" s="66">
        <f t="shared" si="292"/>
        <v>0</v>
      </c>
      <c r="V2008" s="66">
        <f t="shared" si="293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88"/>
        <v>0</v>
      </c>
      <c r="C2009" s="66">
        <f t="shared" si="289"/>
        <v>1</v>
      </c>
      <c r="L2009" s="66">
        <f t="shared" si="290"/>
        <v>0</v>
      </c>
      <c r="N2009" s="66">
        <f t="shared" si="291"/>
        <v>0</v>
      </c>
      <c r="R2009" s="66">
        <f t="shared" si="292"/>
        <v>0</v>
      </c>
      <c r="V2009" s="66">
        <f t="shared" si="293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88"/>
        <v>0</v>
      </c>
      <c r="C2010" s="66">
        <f t="shared" si="289"/>
        <v>1</v>
      </c>
      <c r="L2010" s="66">
        <f t="shared" si="290"/>
        <v>0</v>
      </c>
      <c r="N2010" s="66">
        <f t="shared" si="291"/>
        <v>0</v>
      </c>
      <c r="R2010" s="66">
        <f t="shared" si="292"/>
        <v>0</v>
      </c>
      <c r="V2010" s="66">
        <f t="shared" si="293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88"/>
        <v>0</v>
      </c>
      <c r="C2011" s="66">
        <f t="shared" si="289"/>
        <v>1</v>
      </c>
      <c r="L2011" s="66">
        <f t="shared" si="290"/>
        <v>0</v>
      </c>
      <c r="N2011" s="66">
        <f t="shared" si="291"/>
        <v>0</v>
      </c>
      <c r="R2011" s="66">
        <f t="shared" si="292"/>
        <v>0</v>
      </c>
      <c r="V2011" s="66">
        <f t="shared" si="293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88"/>
        <v>0</v>
      </c>
      <c r="C2012" s="66">
        <f t="shared" si="289"/>
        <v>1</v>
      </c>
      <c r="L2012" s="66">
        <f t="shared" si="290"/>
        <v>0</v>
      </c>
      <c r="N2012" s="66">
        <f t="shared" si="291"/>
        <v>0</v>
      </c>
      <c r="R2012" s="66">
        <f t="shared" si="292"/>
        <v>0</v>
      </c>
      <c r="V2012" s="66">
        <f t="shared" si="293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88"/>
        <v>0</v>
      </c>
      <c r="C2013" s="66">
        <f t="shared" si="289"/>
        <v>1</v>
      </c>
      <c r="L2013" s="66">
        <f t="shared" si="290"/>
        <v>0</v>
      </c>
      <c r="N2013" s="66">
        <f t="shared" si="291"/>
        <v>0</v>
      </c>
      <c r="R2013" s="66">
        <f t="shared" si="292"/>
        <v>0</v>
      </c>
      <c r="V2013" s="66">
        <f t="shared" si="293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88"/>
        <v>0</v>
      </c>
      <c r="C2014" s="66">
        <f t="shared" si="289"/>
        <v>1</v>
      </c>
      <c r="L2014" s="66">
        <f t="shared" si="290"/>
        <v>0</v>
      </c>
      <c r="N2014" s="66">
        <f t="shared" si="291"/>
        <v>0</v>
      </c>
      <c r="R2014" s="66">
        <f t="shared" si="292"/>
        <v>0</v>
      </c>
      <c r="V2014" s="66">
        <f t="shared" si="293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88"/>
        <v>0</v>
      </c>
      <c r="C2015" s="66">
        <f t="shared" si="289"/>
        <v>1</v>
      </c>
      <c r="L2015" s="66">
        <f t="shared" si="290"/>
        <v>0</v>
      </c>
      <c r="N2015" s="66">
        <f t="shared" si="291"/>
        <v>0</v>
      </c>
      <c r="R2015" s="66">
        <f t="shared" si="292"/>
        <v>0</v>
      </c>
      <c r="V2015" s="66">
        <f t="shared" si="293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88"/>
        <v>0</v>
      </c>
      <c r="C2016" s="66">
        <f t="shared" si="289"/>
        <v>1</v>
      </c>
      <c r="L2016" s="66">
        <f t="shared" si="290"/>
        <v>0</v>
      </c>
      <c r="N2016" s="66">
        <f t="shared" si="291"/>
        <v>0</v>
      </c>
      <c r="R2016" s="66">
        <f t="shared" si="292"/>
        <v>0</v>
      </c>
      <c r="V2016" s="66">
        <f t="shared" si="293"/>
        <v>0</v>
      </c>
      <c r="Y2016" s="7"/>
      <c r="Z2016"/>
      <c r="AA2016"/>
    </row>
    <row r="2017" spans="1:38" hidden="1" x14ac:dyDescent="0.2">
      <c r="A2017" s="6" t="s">
        <v>1799</v>
      </c>
      <c r="B2017" s="2">
        <f t="shared" si="288"/>
        <v>0</v>
      </c>
      <c r="C2017" s="66">
        <f t="shared" si="289"/>
        <v>1</v>
      </c>
      <c r="L2017" s="66">
        <f t="shared" si="290"/>
        <v>0</v>
      </c>
      <c r="N2017" s="66">
        <f t="shared" si="291"/>
        <v>0</v>
      </c>
      <c r="R2017" s="66">
        <f t="shared" si="292"/>
        <v>0</v>
      </c>
      <c r="V2017" s="66">
        <f t="shared" si="293"/>
        <v>0</v>
      </c>
      <c r="Y2017" s="7"/>
      <c r="Z2017"/>
      <c r="AA2017"/>
    </row>
    <row r="2018" spans="1:38" hidden="1" x14ac:dyDescent="0.2">
      <c r="A2018" s="6" t="s">
        <v>1800</v>
      </c>
      <c r="B2018" s="2">
        <f t="shared" si="288"/>
        <v>0</v>
      </c>
      <c r="C2018" s="66">
        <f t="shared" si="289"/>
        <v>1</v>
      </c>
      <c r="L2018" s="66">
        <f t="shared" si="290"/>
        <v>0</v>
      </c>
      <c r="N2018" s="66">
        <f t="shared" si="291"/>
        <v>0</v>
      </c>
      <c r="R2018" s="66">
        <f t="shared" si="292"/>
        <v>0</v>
      </c>
      <c r="V2018" s="66">
        <f t="shared" si="293"/>
        <v>0</v>
      </c>
      <c r="Y2018" s="7"/>
      <c r="Z2018"/>
      <c r="AA2018"/>
    </row>
    <row r="2019" spans="1:38" x14ac:dyDescent="0.2">
      <c r="B2019" s="2"/>
      <c r="Y2019" s="7"/>
      <c r="Z2019"/>
      <c r="AA2019"/>
    </row>
    <row r="2020" spans="1:38" x14ac:dyDescent="0.2">
      <c r="A2020" s="6" t="s">
        <v>1902</v>
      </c>
      <c r="B2020" s="2"/>
      <c r="E2020" s="2"/>
      <c r="Y2020" s="7"/>
      <c r="Z2020"/>
      <c r="AA2020"/>
    </row>
    <row r="2021" spans="1:38" x14ac:dyDescent="0.2">
      <c r="A2021" s="6" t="s">
        <v>2547</v>
      </c>
      <c r="B2021" s="2">
        <f t="shared" ref="B2021:B2084" si="294">+L2021+N2021+R2021+V2021+X2021</f>
        <v>0</v>
      </c>
      <c r="C2021" s="2">
        <f t="shared" ref="C2021:C2084" si="295">RANK(B2021,B$2021:B$2220,0)</f>
        <v>1</v>
      </c>
      <c r="D2021" s="4" t="s">
        <v>20</v>
      </c>
      <c r="E2021" s="5" t="s">
        <v>2306</v>
      </c>
      <c r="F2021" s="66">
        <v>1998</v>
      </c>
      <c r="L2021" s="66">
        <f t="shared" ref="L2021:L2084" si="296">IF(AND(I2021&lt;1,J2021&lt;1,K2021&lt;1),0,IF(250+((150-(I2021*60+J2021))*2)&lt;0,0,IF(K2021&lt;50,250+((150-(I2021*60+J2021))*2),IF(K2021&gt;49,250+((150-(I2021*60+J2021))*2)-1,250+((150-(I2021*60+J2021))*2)))))</f>
        <v>0</v>
      </c>
      <c r="N2021" s="66">
        <f t="shared" ref="N2021:N2084" si="297">IF(M2021&lt;89,0,250+((M2021-172)*3))</f>
        <v>0</v>
      </c>
      <c r="R2021" s="66">
        <f t="shared" ref="R2021:R2084" si="298">IF(AND(O2021&lt;1,P2021&lt;1,Q2021&lt;1),0,IF(250+((680-(O2021*60+P2021))*1)&lt;0,0,250+((680-(O2021*60+P2021))*1)))</f>
        <v>0</v>
      </c>
      <c r="V2021" s="66">
        <f t="shared" ref="V2021:V2084" si="299">IF(AND(S2021&lt;1,T2021&lt;1,U2021&lt;1),0,IF(500+((800-(S2021*60+T2021))*1)&lt;0,0,500+((800-(S2021*60+T2021))*1)))</f>
        <v>0</v>
      </c>
      <c r="W2021"/>
      <c r="X2021"/>
      <c r="Y2021" s="7"/>
      <c r="Z2021"/>
      <c r="AA2021">
        <v>0</v>
      </c>
      <c r="AB2021">
        <v>0</v>
      </c>
      <c r="AC2021">
        <f t="shared" ref="AC2021:AC2022" si="300">B2021</f>
        <v>0</v>
      </c>
      <c r="AD2021">
        <f t="shared" ref="AD2021:AD2022" si="301">AA2021+AB2021+AC2021</f>
        <v>0</v>
      </c>
      <c r="AF2021" s="43">
        <v>2.0717592592592593E-3</v>
      </c>
      <c r="AG2021" s="72" t="s">
        <v>2583</v>
      </c>
      <c r="AJ2021">
        <v>17</v>
      </c>
      <c r="AK2021">
        <v>8</v>
      </c>
      <c r="AL2021" t="s">
        <v>2614</v>
      </c>
    </row>
    <row r="2022" spans="1:38" hidden="1" x14ac:dyDescent="0.2">
      <c r="A2022" s="6" t="s">
        <v>1909</v>
      </c>
      <c r="B2022" s="2">
        <f t="shared" si="294"/>
        <v>0</v>
      </c>
      <c r="C2022" s="2">
        <f t="shared" si="295"/>
        <v>1</v>
      </c>
      <c r="L2022" s="66">
        <f t="shared" si="296"/>
        <v>0</v>
      </c>
      <c r="N2022" s="66">
        <f t="shared" si="297"/>
        <v>0</v>
      </c>
      <c r="R2022" s="66">
        <f t="shared" si="298"/>
        <v>0</v>
      </c>
      <c r="V2022" s="66">
        <f t="shared" si="299"/>
        <v>0</v>
      </c>
      <c r="W2022"/>
      <c r="X2022"/>
      <c r="Y2022" s="7"/>
      <c r="Z2022"/>
      <c r="AA2022">
        <v>0</v>
      </c>
      <c r="AB2022">
        <v>0</v>
      </c>
      <c r="AC2022">
        <f t="shared" si="300"/>
        <v>0</v>
      </c>
      <c r="AD2022">
        <f t="shared" si="301"/>
        <v>0</v>
      </c>
      <c r="AG2022" s="60" t="s">
        <v>2548</v>
      </c>
    </row>
    <row r="2023" spans="1:38" hidden="1" x14ac:dyDescent="0.2">
      <c r="A2023" s="6" t="s">
        <v>1910</v>
      </c>
      <c r="B2023" s="2">
        <f t="shared" si="294"/>
        <v>0</v>
      </c>
      <c r="C2023" s="2">
        <f t="shared" si="295"/>
        <v>1</v>
      </c>
      <c r="L2023" s="66">
        <f t="shared" si="296"/>
        <v>0</v>
      </c>
      <c r="N2023" s="66">
        <f t="shared" si="297"/>
        <v>0</v>
      </c>
      <c r="R2023" s="66">
        <f t="shared" si="298"/>
        <v>0</v>
      </c>
      <c r="V2023" s="66">
        <f t="shared" si="299"/>
        <v>0</v>
      </c>
      <c r="W2023"/>
      <c r="X2023"/>
      <c r="Y2023" s="7"/>
      <c r="Z2023"/>
      <c r="AA2023"/>
    </row>
    <row r="2024" spans="1:38" hidden="1" x14ac:dyDescent="0.2">
      <c r="A2024" s="6" t="s">
        <v>1911</v>
      </c>
      <c r="B2024" s="2">
        <f t="shared" si="294"/>
        <v>0</v>
      </c>
      <c r="C2024" s="2">
        <f t="shared" si="295"/>
        <v>1</v>
      </c>
      <c r="L2024" s="66">
        <f t="shared" si="296"/>
        <v>0</v>
      </c>
      <c r="N2024" s="66">
        <f t="shared" si="297"/>
        <v>0</v>
      </c>
      <c r="R2024" s="66">
        <f t="shared" si="298"/>
        <v>0</v>
      </c>
      <c r="V2024" s="66">
        <f t="shared" si="299"/>
        <v>0</v>
      </c>
      <c r="W2024"/>
      <c r="X2024"/>
      <c r="Y2024" s="7"/>
      <c r="Z2024"/>
      <c r="AA2024"/>
    </row>
    <row r="2025" spans="1:38" hidden="1" x14ac:dyDescent="0.2">
      <c r="A2025" s="6" t="s">
        <v>1912</v>
      </c>
      <c r="B2025" s="2">
        <f t="shared" si="294"/>
        <v>0</v>
      </c>
      <c r="C2025" s="2">
        <f t="shared" si="295"/>
        <v>1</v>
      </c>
      <c r="L2025" s="66">
        <f t="shared" si="296"/>
        <v>0</v>
      </c>
      <c r="N2025" s="66">
        <f t="shared" si="297"/>
        <v>0</v>
      </c>
      <c r="R2025" s="66">
        <f t="shared" si="298"/>
        <v>0</v>
      </c>
      <c r="V2025" s="66">
        <f t="shared" si="299"/>
        <v>0</v>
      </c>
      <c r="W2025"/>
      <c r="X2025"/>
      <c r="Y2025" s="7"/>
      <c r="Z2025"/>
      <c r="AA2025"/>
    </row>
    <row r="2026" spans="1:38" ht="13.5" hidden="1" customHeight="1" x14ac:dyDescent="0.2">
      <c r="A2026" s="6" t="s">
        <v>1913</v>
      </c>
      <c r="B2026" s="2">
        <f t="shared" si="294"/>
        <v>0</v>
      </c>
      <c r="C2026" s="2">
        <f t="shared" si="295"/>
        <v>1</v>
      </c>
      <c r="L2026" s="66">
        <f t="shared" si="296"/>
        <v>0</v>
      </c>
      <c r="N2026" s="66">
        <f t="shared" si="297"/>
        <v>0</v>
      </c>
      <c r="R2026" s="66">
        <f t="shared" si="298"/>
        <v>0</v>
      </c>
      <c r="V2026" s="66">
        <f t="shared" si="299"/>
        <v>0</v>
      </c>
      <c r="W2026"/>
      <c r="X2026"/>
      <c r="Y2026" s="7"/>
      <c r="Z2026"/>
      <c r="AA2026"/>
    </row>
    <row r="2027" spans="1:38" hidden="1" x14ac:dyDescent="0.2">
      <c r="A2027" s="6" t="s">
        <v>1914</v>
      </c>
      <c r="B2027" s="2">
        <f t="shared" si="294"/>
        <v>0</v>
      </c>
      <c r="C2027" s="2">
        <f t="shared" si="295"/>
        <v>1</v>
      </c>
      <c r="L2027" s="66">
        <f t="shared" si="296"/>
        <v>0</v>
      </c>
      <c r="N2027" s="66">
        <f t="shared" si="297"/>
        <v>0</v>
      </c>
      <c r="R2027" s="66">
        <f t="shared" si="298"/>
        <v>0</v>
      </c>
      <c r="V2027" s="66">
        <f t="shared" si="299"/>
        <v>0</v>
      </c>
      <c r="W2027"/>
      <c r="X2027"/>
      <c r="Y2027" s="7"/>
      <c r="Z2027"/>
      <c r="AA2027"/>
    </row>
    <row r="2028" spans="1:38" hidden="1" x14ac:dyDescent="0.2">
      <c r="A2028" s="6" t="s">
        <v>1915</v>
      </c>
      <c r="B2028" s="2">
        <f t="shared" si="294"/>
        <v>0</v>
      </c>
      <c r="C2028" s="2">
        <f t="shared" si="295"/>
        <v>1</v>
      </c>
      <c r="L2028" s="66">
        <f t="shared" si="296"/>
        <v>0</v>
      </c>
      <c r="N2028" s="66">
        <f t="shared" si="297"/>
        <v>0</v>
      </c>
      <c r="R2028" s="66">
        <f t="shared" si="298"/>
        <v>0</v>
      </c>
      <c r="V2028" s="66">
        <f t="shared" si="299"/>
        <v>0</v>
      </c>
      <c r="W2028"/>
      <c r="X2028"/>
      <c r="Y2028" s="7"/>
      <c r="Z2028"/>
      <c r="AA2028"/>
    </row>
    <row r="2029" spans="1:38" hidden="1" x14ac:dyDescent="0.2">
      <c r="A2029" s="6" t="s">
        <v>1916</v>
      </c>
      <c r="B2029" s="2">
        <f t="shared" si="294"/>
        <v>0</v>
      </c>
      <c r="C2029" s="2">
        <f t="shared" si="295"/>
        <v>1</v>
      </c>
      <c r="L2029" s="66">
        <f t="shared" si="296"/>
        <v>0</v>
      </c>
      <c r="N2029" s="66">
        <f t="shared" si="297"/>
        <v>0</v>
      </c>
      <c r="R2029" s="66">
        <f t="shared" si="298"/>
        <v>0</v>
      </c>
      <c r="V2029" s="66">
        <f t="shared" si="299"/>
        <v>0</v>
      </c>
      <c r="W2029"/>
      <c r="X2029"/>
      <c r="Y2029" s="7"/>
      <c r="Z2029"/>
      <c r="AA2029"/>
    </row>
    <row r="2030" spans="1:38" hidden="1" x14ac:dyDescent="0.2">
      <c r="A2030" s="6" t="s">
        <v>2450</v>
      </c>
      <c r="B2030" s="2">
        <f t="shared" si="294"/>
        <v>0</v>
      </c>
      <c r="C2030" s="2">
        <f t="shared" si="295"/>
        <v>1</v>
      </c>
      <c r="D2030" s="4" t="s">
        <v>22</v>
      </c>
      <c r="E2030" s="5" t="s">
        <v>2343</v>
      </c>
      <c r="F2030" s="66" t="s">
        <v>2422</v>
      </c>
      <c r="L2030" s="66">
        <f t="shared" si="296"/>
        <v>0</v>
      </c>
      <c r="N2030" s="66">
        <f t="shared" si="297"/>
        <v>0</v>
      </c>
      <c r="R2030" s="66">
        <f t="shared" si="298"/>
        <v>0</v>
      </c>
      <c r="V2030" s="66">
        <f t="shared" si="299"/>
        <v>0</v>
      </c>
      <c r="Y2030" s="7"/>
      <c r="Z2030"/>
      <c r="AA2030"/>
      <c r="AD2030">
        <f>B2030+AA2030+AB2030+AC2030</f>
        <v>0</v>
      </c>
    </row>
    <row r="2031" spans="1:38" hidden="1" x14ac:dyDescent="0.2">
      <c r="A2031" s="6" t="s">
        <v>2342</v>
      </c>
      <c r="B2031" s="2">
        <f t="shared" si="294"/>
        <v>0</v>
      </c>
      <c r="C2031" s="2">
        <f t="shared" si="295"/>
        <v>1</v>
      </c>
      <c r="D2031" s="4" t="s">
        <v>22</v>
      </c>
      <c r="E2031" s="5" t="s">
        <v>2343</v>
      </c>
      <c r="L2031" s="66">
        <f t="shared" si="296"/>
        <v>0</v>
      </c>
      <c r="N2031" s="66">
        <f t="shared" si="297"/>
        <v>0</v>
      </c>
      <c r="R2031" s="66">
        <f t="shared" si="298"/>
        <v>0</v>
      </c>
      <c r="V2031" s="66">
        <f t="shared" si="299"/>
        <v>0</v>
      </c>
      <c r="Y2031" s="7"/>
      <c r="Z2031"/>
      <c r="AA2031"/>
    </row>
    <row r="2032" spans="1:38" hidden="1" x14ac:dyDescent="0.2">
      <c r="A2032" s="6" t="s">
        <v>2344</v>
      </c>
      <c r="B2032" s="2">
        <f t="shared" si="294"/>
        <v>0</v>
      </c>
      <c r="C2032" s="2">
        <f t="shared" si="295"/>
        <v>1</v>
      </c>
      <c r="D2032" s="4" t="s">
        <v>22</v>
      </c>
      <c r="E2032" s="5" t="s">
        <v>2343</v>
      </c>
      <c r="L2032" s="66">
        <f t="shared" si="296"/>
        <v>0</v>
      </c>
      <c r="N2032" s="66">
        <f t="shared" si="297"/>
        <v>0</v>
      </c>
      <c r="R2032" s="66">
        <f t="shared" si="298"/>
        <v>0</v>
      </c>
      <c r="V2032" s="66">
        <f t="shared" si="299"/>
        <v>0</v>
      </c>
      <c r="Y2032" s="7"/>
      <c r="Z2032"/>
      <c r="AA2032"/>
    </row>
    <row r="2033" spans="1:27" hidden="1" x14ac:dyDescent="0.2">
      <c r="A2033" s="6" t="s">
        <v>2345</v>
      </c>
      <c r="B2033" s="2">
        <f t="shared" si="294"/>
        <v>0</v>
      </c>
      <c r="C2033" s="2">
        <f t="shared" si="295"/>
        <v>1</v>
      </c>
      <c r="D2033" s="4" t="s">
        <v>22</v>
      </c>
      <c r="E2033" s="5" t="s">
        <v>2343</v>
      </c>
      <c r="L2033" s="66">
        <f t="shared" si="296"/>
        <v>0</v>
      </c>
      <c r="N2033" s="66">
        <f t="shared" si="297"/>
        <v>0</v>
      </c>
      <c r="R2033" s="66">
        <f t="shared" si="298"/>
        <v>0</v>
      </c>
      <c r="V2033" s="66">
        <f t="shared" si="299"/>
        <v>0</v>
      </c>
      <c r="W2033"/>
      <c r="X2033"/>
      <c r="Y2033" s="7"/>
      <c r="Z2033"/>
      <c r="AA2033"/>
    </row>
    <row r="2034" spans="1:27" hidden="1" x14ac:dyDescent="0.2">
      <c r="A2034" s="6" t="s">
        <v>2295</v>
      </c>
      <c r="B2034" s="2">
        <f t="shared" si="294"/>
        <v>0</v>
      </c>
      <c r="C2034" s="2">
        <f t="shared" si="295"/>
        <v>1</v>
      </c>
      <c r="D2034" s="4" t="s">
        <v>20</v>
      </c>
      <c r="E2034" s="5" t="s">
        <v>2407</v>
      </c>
      <c r="F2034" s="66">
        <v>1992</v>
      </c>
      <c r="L2034" s="66">
        <f t="shared" si="296"/>
        <v>0</v>
      </c>
      <c r="N2034" s="66">
        <f t="shared" si="297"/>
        <v>0</v>
      </c>
      <c r="R2034" s="66">
        <f t="shared" si="298"/>
        <v>0</v>
      </c>
      <c r="V2034" s="66">
        <f t="shared" si="299"/>
        <v>0</v>
      </c>
      <c r="W2034"/>
      <c r="X2034"/>
      <c r="Y2034" s="7"/>
      <c r="Z2034"/>
      <c r="AA2034"/>
    </row>
    <row r="2035" spans="1:27" hidden="1" x14ac:dyDescent="0.2">
      <c r="A2035" s="6" t="s">
        <v>2318</v>
      </c>
      <c r="B2035" s="2">
        <f t="shared" si="294"/>
        <v>0</v>
      </c>
      <c r="C2035" s="2">
        <f t="shared" si="295"/>
        <v>1</v>
      </c>
      <c r="D2035" s="4" t="s">
        <v>20</v>
      </c>
      <c r="E2035" s="5" t="s">
        <v>2306</v>
      </c>
      <c r="F2035" s="66">
        <v>2000</v>
      </c>
      <c r="L2035" s="66">
        <f t="shared" si="296"/>
        <v>0</v>
      </c>
      <c r="N2035" s="66">
        <f t="shared" si="297"/>
        <v>0</v>
      </c>
      <c r="R2035" s="66">
        <f t="shared" si="298"/>
        <v>0</v>
      </c>
      <c r="V2035" s="66">
        <f t="shared" si="299"/>
        <v>0</v>
      </c>
      <c r="W2035"/>
      <c r="X2035"/>
      <c r="Y2035" s="7"/>
      <c r="Z2035"/>
      <c r="AA2035"/>
    </row>
    <row r="2036" spans="1:27" hidden="1" x14ac:dyDescent="0.2">
      <c r="A2036" s="6" t="s">
        <v>2316</v>
      </c>
      <c r="B2036" s="2">
        <f t="shared" si="294"/>
        <v>0</v>
      </c>
      <c r="C2036" s="2">
        <f t="shared" si="295"/>
        <v>1</v>
      </c>
      <c r="D2036" s="4" t="s">
        <v>2301</v>
      </c>
      <c r="E2036" s="5" t="s">
        <v>2317</v>
      </c>
      <c r="F2036" s="66">
        <v>2000</v>
      </c>
      <c r="L2036" s="66">
        <f t="shared" si="296"/>
        <v>0</v>
      </c>
      <c r="N2036" s="66">
        <f t="shared" si="297"/>
        <v>0</v>
      </c>
      <c r="R2036" s="66">
        <f t="shared" si="298"/>
        <v>0</v>
      </c>
      <c r="V2036" s="66">
        <f t="shared" si="299"/>
        <v>0</v>
      </c>
      <c r="W2036"/>
      <c r="X2036"/>
      <c r="Y2036" s="7"/>
      <c r="Z2036"/>
      <c r="AA2036"/>
    </row>
    <row r="2037" spans="1:27" hidden="1" x14ac:dyDescent="0.2">
      <c r="A2037" s="6" t="s">
        <v>2318</v>
      </c>
      <c r="B2037" s="2">
        <f t="shared" si="294"/>
        <v>0</v>
      </c>
      <c r="C2037" s="2">
        <f t="shared" si="295"/>
        <v>1</v>
      </c>
      <c r="D2037" s="4" t="s">
        <v>2301</v>
      </c>
      <c r="E2037" s="5" t="s">
        <v>2306</v>
      </c>
      <c r="F2037" s="66">
        <v>2000</v>
      </c>
      <c r="L2037" s="66">
        <f t="shared" si="296"/>
        <v>0</v>
      </c>
      <c r="N2037" s="66">
        <f t="shared" si="297"/>
        <v>0</v>
      </c>
      <c r="R2037" s="66">
        <f t="shared" si="298"/>
        <v>0</v>
      </c>
      <c r="V2037" s="66">
        <f t="shared" si="299"/>
        <v>0</v>
      </c>
      <c r="W2037"/>
      <c r="X2037"/>
      <c r="Y2037" s="7"/>
      <c r="Z2037"/>
      <c r="AA2037"/>
    </row>
    <row r="2038" spans="1:27" hidden="1" x14ac:dyDescent="0.2">
      <c r="A2038" s="6" t="s">
        <v>2352</v>
      </c>
      <c r="B2038" s="2">
        <f t="shared" si="294"/>
        <v>0</v>
      </c>
      <c r="C2038" s="2">
        <f t="shared" si="295"/>
        <v>1</v>
      </c>
      <c r="D2038" s="4" t="s">
        <v>20</v>
      </c>
      <c r="E2038" s="5" t="s">
        <v>2297</v>
      </c>
      <c r="F2038" s="66">
        <v>1999</v>
      </c>
      <c r="L2038" s="66">
        <f t="shared" si="296"/>
        <v>0</v>
      </c>
      <c r="N2038" s="66">
        <f t="shared" si="297"/>
        <v>0</v>
      </c>
      <c r="R2038" s="66">
        <f t="shared" si="298"/>
        <v>0</v>
      </c>
      <c r="V2038" s="66">
        <f t="shared" si="299"/>
        <v>0</v>
      </c>
      <c r="W2038"/>
      <c r="X2038"/>
      <c r="Y2038" s="7"/>
      <c r="Z2038"/>
      <c r="AA2038"/>
    </row>
    <row r="2039" spans="1:27" hidden="1" x14ac:dyDescent="0.2">
      <c r="A2039" s="6" t="s">
        <v>2333</v>
      </c>
      <c r="B2039" s="2">
        <f t="shared" si="294"/>
        <v>0</v>
      </c>
      <c r="C2039" s="2">
        <f t="shared" si="295"/>
        <v>1</v>
      </c>
      <c r="D2039" s="4" t="s">
        <v>22</v>
      </c>
      <c r="E2039" s="5" t="s">
        <v>2325</v>
      </c>
      <c r="F2039" s="66">
        <v>1998</v>
      </c>
      <c r="L2039" s="66">
        <f t="shared" si="296"/>
        <v>0</v>
      </c>
      <c r="N2039" s="66">
        <f t="shared" si="297"/>
        <v>0</v>
      </c>
      <c r="R2039" s="66">
        <f t="shared" si="298"/>
        <v>0</v>
      </c>
      <c r="V2039" s="66">
        <f t="shared" si="299"/>
        <v>0</v>
      </c>
      <c r="W2039"/>
      <c r="X2039"/>
      <c r="Y2039" s="7"/>
      <c r="Z2039"/>
      <c r="AA2039"/>
    </row>
    <row r="2040" spans="1:27" hidden="1" x14ac:dyDescent="0.2">
      <c r="A2040" s="6" t="s">
        <v>2321</v>
      </c>
      <c r="B2040" s="2">
        <f t="shared" si="294"/>
        <v>0</v>
      </c>
      <c r="C2040" s="2">
        <f t="shared" si="295"/>
        <v>1</v>
      </c>
      <c r="D2040" s="4" t="s">
        <v>20</v>
      </c>
      <c r="E2040" s="5" t="s">
        <v>2297</v>
      </c>
      <c r="F2040" s="66">
        <v>1998</v>
      </c>
      <c r="L2040" s="66">
        <f t="shared" si="296"/>
        <v>0</v>
      </c>
      <c r="N2040" s="66">
        <f t="shared" si="297"/>
        <v>0</v>
      </c>
      <c r="R2040" s="66">
        <f t="shared" si="298"/>
        <v>0</v>
      </c>
      <c r="V2040" s="66">
        <f t="shared" si="299"/>
        <v>0</v>
      </c>
      <c r="W2040"/>
      <c r="X2040"/>
      <c r="Y2040" s="7"/>
      <c r="Z2040"/>
      <c r="AA2040"/>
    </row>
    <row r="2041" spans="1:27" hidden="1" x14ac:dyDescent="0.2">
      <c r="A2041" s="6" t="s">
        <v>1917</v>
      </c>
      <c r="B2041" s="2">
        <f t="shared" si="294"/>
        <v>0</v>
      </c>
      <c r="C2041" s="2">
        <f t="shared" si="295"/>
        <v>1</v>
      </c>
      <c r="L2041" s="66">
        <f t="shared" si="296"/>
        <v>0</v>
      </c>
      <c r="N2041" s="66">
        <f t="shared" si="297"/>
        <v>0</v>
      </c>
      <c r="R2041" s="66">
        <f t="shared" si="298"/>
        <v>0</v>
      </c>
      <c r="V2041" s="66">
        <f t="shared" si="299"/>
        <v>0</v>
      </c>
      <c r="W2041"/>
      <c r="X2041"/>
      <c r="Y2041" s="7"/>
      <c r="Z2041"/>
      <c r="AA2041"/>
    </row>
    <row r="2042" spans="1:27" hidden="1" x14ac:dyDescent="0.2">
      <c r="A2042" s="6" t="s">
        <v>1918</v>
      </c>
      <c r="B2042" s="2">
        <f t="shared" si="294"/>
        <v>0</v>
      </c>
      <c r="C2042" s="2">
        <f t="shared" si="295"/>
        <v>1</v>
      </c>
      <c r="L2042" s="66">
        <f t="shared" si="296"/>
        <v>0</v>
      </c>
      <c r="N2042" s="66">
        <f t="shared" si="297"/>
        <v>0</v>
      </c>
      <c r="R2042" s="66">
        <f t="shared" si="298"/>
        <v>0</v>
      </c>
      <c r="V2042" s="66">
        <f t="shared" si="299"/>
        <v>0</v>
      </c>
      <c r="W2042"/>
      <c r="X2042"/>
      <c r="Y2042" s="7"/>
      <c r="Z2042"/>
      <c r="AA2042"/>
    </row>
    <row r="2043" spans="1:27" hidden="1" x14ac:dyDescent="0.2">
      <c r="A2043" s="6" t="s">
        <v>1919</v>
      </c>
      <c r="B2043" s="2">
        <f t="shared" si="294"/>
        <v>0</v>
      </c>
      <c r="C2043" s="2">
        <f t="shared" si="295"/>
        <v>1</v>
      </c>
      <c r="L2043" s="66">
        <f t="shared" si="296"/>
        <v>0</v>
      </c>
      <c r="N2043" s="66">
        <f t="shared" si="297"/>
        <v>0</v>
      </c>
      <c r="R2043" s="66">
        <f t="shared" si="298"/>
        <v>0</v>
      </c>
      <c r="V2043" s="66">
        <f t="shared" si="299"/>
        <v>0</v>
      </c>
      <c r="W2043"/>
      <c r="X2043"/>
      <c r="Y2043" s="7"/>
      <c r="Z2043"/>
      <c r="AA2043"/>
    </row>
    <row r="2044" spans="1:27" hidden="1" x14ac:dyDescent="0.2">
      <c r="A2044" s="6" t="s">
        <v>1920</v>
      </c>
      <c r="B2044" s="2">
        <f t="shared" si="294"/>
        <v>0</v>
      </c>
      <c r="C2044" s="2">
        <f t="shared" si="295"/>
        <v>1</v>
      </c>
      <c r="L2044" s="66">
        <f t="shared" si="296"/>
        <v>0</v>
      </c>
      <c r="N2044" s="66">
        <f t="shared" si="297"/>
        <v>0</v>
      </c>
      <c r="R2044" s="66">
        <f t="shared" si="298"/>
        <v>0</v>
      </c>
      <c r="V2044" s="66">
        <f t="shared" si="299"/>
        <v>0</v>
      </c>
      <c r="W2044"/>
      <c r="X2044"/>
      <c r="Y2044" s="7"/>
      <c r="Z2044"/>
      <c r="AA2044"/>
    </row>
    <row r="2045" spans="1:27" hidden="1" x14ac:dyDescent="0.2">
      <c r="A2045" s="6" t="s">
        <v>1921</v>
      </c>
      <c r="B2045" s="2">
        <f t="shared" si="294"/>
        <v>0</v>
      </c>
      <c r="C2045" s="2">
        <f t="shared" si="295"/>
        <v>1</v>
      </c>
      <c r="L2045" s="66">
        <f t="shared" si="296"/>
        <v>0</v>
      </c>
      <c r="N2045" s="66">
        <f t="shared" si="297"/>
        <v>0</v>
      </c>
      <c r="R2045" s="66">
        <f t="shared" si="298"/>
        <v>0</v>
      </c>
      <c r="V2045" s="66">
        <f t="shared" si="299"/>
        <v>0</v>
      </c>
      <c r="W2045"/>
      <c r="X2045"/>
      <c r="Y2045" s="7"/>
      <c r="Z2045"/>
      <c r="AA2045"/>
    </row>
    <row r="2046" spans="1:27" hidden="1" x14ac:dyDescent="0.2">
      <c r="A2046" s="6" t="s">
        <v>1922</v>
      </c>
      <c r="B2046" s="2">
        <f t="shared" si="294"/>
        <v>0</v>
      </c>
      <c r="C2046" s="2">
        <f t="shared" si="295"/>
        <v>1</v>
      </c>
      <c r="L2046" s="66">
        <f t="shared" si="296"/>
        <v>0</v>
      </c>
      <c r="N2046" s="66">
        <f t="shared" si="297"/>
        <v>0</v>
      </c>
      <c r="R2046" s="66">
        <f t="shared" si="298"/>
        <v>0</v>
      </c>
      <c r="V2046" s="66">
        <f t="shared" si="299"/>
        <v>0</v>
      </c>
      <c r="W2046"/>
      <c r="X2046"/>
      <c r="Y2046" s="7"/>
      <c r="Z2046"/>
      <c r="AA2046"/>
    </row>
    <row r="2047" spans="1:27" hidden="1" x14ac:dyDescent="0.2">
      <c r="A2047" s="6" t="s">
        <v>1923</v>
      </c>
      <c r="B2047" s="2">
        <f t="shared" si="294"/>
        <v>0</v>
      </c>
      <c r="C2047" s="2">
        <f t="shared" si="295"/>
        <v>1</v>
      </c>
      <c r="L2047" s="66">
        <f t="shared" si="296"/>
        <v>0</v>
      </c>
      <c r="N2047" s="66">
        <f t="shared" si="297"/>
        <v>0</v>
      </c>
      <c r="R2047" s="66">
        <f t="shared" si="298"/>
        <v>0</v>
      </c>
      <c r="V2047" s="66">
        <f t="shared" si="299"/>
        <v>0</v>
      </c>
      <c r="W2047"/>
      <c r="X2047"/>
      <c r="Y2047" s="7"/>
      <c r="Z2047"/>
      <c r="AA2047"/>
    </row>
    <row r="2048" spans="1:27" hidden="1" x14ac:dyDescent="0.2">
      <c r="A2048" s="6" t="s">
        <v>1924</v>
      </c>
      <c r="B2048" s="2">
        <f t="shared" si="294"/>
        <v>0</v>
      </c>
      <c r="C2048" s="2">
        <f t="shared" si="295"/>
        <v>1</v>
      </c>
      <c r="L2048" s="66">
        <f t="shared" si="296"/>
        <v>0</v>
      </c>
      <c r="N2048" s="66">
        <f t="shared" si="297"/>
        <v>0</v>
      </c>
      <c r="R2048" s="66">
        <f t="shared" si="298"/>
        <v>0</v>
      </c>
      <c r="V2048" s="66">
        <f t="shared" si="299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94"/>
        <v>0</v>
      </c>
      <c r="C2049" s="2">
        <f t="shared" si="295"/>
        <v>1</v>
      </c>
      <c r="L2049" s="66">
        <f t="shared" si="296"/>
        <v>0</v>
      </c>
      <c r="N2049" s="66">
        <f t="shared" si="297"/>
        <v>0</v>
      </c>
      <c r="R2049" s="66">
        <f t="shared" si="298"/>
        <v>0</v>
      </c>
      <c r="V2049" s="66">
        <f t="shared" si="299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94"/>
        <v>0</v>
      </c>
      <c r="C2050" s="2">
        <f t="shared" si="295"/>
        <v>1</v>
      </c>
      <c r="L2050" s="66">
        <f t="shared" si="296"/>
        <v>0</v>
      </c>
      <c r="N2050" s="66">
        <f t="shared" si="297"/>
        <v>0</v>
      </c>
      <c r="R2050" s="66">
        <f t="shared" si="298"/>
        <v>0</v>
      </c>
      <c r="V2050" s="66">
        <f t="shared" si="299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94"/>
        <v>0</v>
      </c>
      <c r="C2051" s="2">
        <f t="shared" si="295"/>
        <v>1</v>
      </c>
      <c r="L2051" s="66">
        <f t="shared" si="296"/>
        <v>0</v>
      </c>
      <c r="N2051" s="66">
        <f t="shared" si="297"/>
        <v>0</v>
      </c>
      <c r="R2051" s="66">
        <f t="shared" si="298"/>
        <v>0</v>
      </c>
      <c r="V2051" s="66">
        <f t="shared" si="299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94"/>
        <v>0</v>
      </c>
      <c r="C2052" s="2">
        <f t="shared" si="295"/>
        <v>1</v>
      </c>
      <c r="L2052" s="66">
        <f t="shared" si="296"/>
        <v>0</v>
      </c>
      <c r="N2052" s="66">
        <f t="shared" si="297"/>
        <v>0</v>
      </c>
      <c r="R2052" s="66">
        <f t="shared" si="298"/>
        <v>0</v>
      </c>
      <c r="V2052" s="66">
        <f t="shared" si="299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94"/>
        <v>0</v>
      </c>
      <c r="C2053" s="2">
        <f t="shared" si="295"/>
        <v>1</v>
      </c>
      <c r="L2053" s="66">
        <f t="shared" si="296"/>
        <v>0</v>
      </c>
      <c r="N2053" s="66">
        <f t="shared" si="297"/>
        <v>0</v>
      </c>
      <c r="R2053" s="66">
        <f t="shared" si="298"/>
        <v>0</v>
      </c>
      <c r="V2053" s="66">
        <f t="shared" si="299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94"/>
        <v>0</v>
      </c>
      <c r="C2054" s="2">
        <f t="shared" si="295"/>
        <v>1</v>
      </c>
      <c r="L2054" s="66">
        <f t="shared" si="296"/>
        <v>0</v>
      </c>
      <c r="N2054" s="66">
        <f t="shared" si="297"/>
        <v>0</v>
      </c>
      <c r="R2054" s="66">
        <f t="shared" si="298"/>
        <v>0</v>
      </c>
      <c r="V2054" s="66">
        <f t="shared" si="299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94"/>
        <v>0</v>
      </c>
      <c r="C2055" s="2">
        <f t="shared" si="295"/>
        <v>1</v>
      </c>
      <c r="L2055" s="66">
        <f t="shared" si="296"/>
        <v>0</v>
      </c>
      <c r="N2055" s="66">
        <f t="shared" si="297"/>
        <v>0</v>
      </c>
      <c r="R2055" s="66">
        <f t="shared" si="298"/>
        <v>0</v>
      </c>
      <c r="V2055" s="66">
        <f t="shared" si="299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94"/>
        <v>0</v>
      </c>
      <c r="C2056" s="2">
        <f t="shared" si="295"/>
        <v>1</v>
      </c>
      <c r="L2056" s="66">
        <f t="shared" si="296"/>
        <v>0</v>
      </c>
      <c r="N2056" s="66">
        <f t="shared" si="297"/>
        <v>0</v>
      </c>
      <c r="R2056" s="66">
        <f t="shared" si="298"/>
        <v>0</v>
      </c>
      <c r="V2056" s="66">
        <f t="shared" si="299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94"/>
        <v>0</v>
      </c>
      <c r="C2057" s="2">
        <f t="shared" si="295"/>
        <v>1</v>
      </c>
      <c r="L2057" s="66">
        <f t="shared" si="296"/>
        <v>0</v>
      </c>
      <c r="N2057" s="66">
        <f t="shared" si="297"/>
        <v>0</v>
      </c>
      <c r="R2057" s="66">
        <f t="shared" si="298"/>
        <v>0</v>
      </c>
      <c r="V2057" s="66">
        <f t="shared" si="299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94"/>
        <v>0</v>
      </c>
      <c r="C2058" s="2">
        <f t="shared" si="295"/>
        <v>1</v>
      </c>
      <c r="L2058" s="66">
        <f t="shared" si="296"/>
        <v>0</v>
      </c>
      <c r="N2058" s="66">
        <f t="shared" si="297"/>
        <v>0</v>
      </c>
      <c r="R2058" s="66">
        <f t="shared" si="298"/>
        <v>0</v>
      </c>
      <c r="V2058" s="66">
        <f t="shared" si="299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94"/>
        <v>0</v>
      </c>
      <c r="C2059" s="2">
        <f t="shared" si="295"/>
        <v>1</v>
      </c>
      <c r="L2059" s="66">
        <f t="shared" si="296"/>
        <v>0</v>
      </c>
      <c r="N2059" s="66">
        <f t="shared" si="297"/>
        <v>0</v>
      </c>
      <c r="R2059" s="66">
        <f t="shared" si="298"/>
        <v>0</v>
      </c>
      <c r="V2059" s="66">
        <f t="shared" si="299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94"/>
        <v>0</v>
      </c>
      <c r="C2060" s="2">
        <f t="shared" si="295"/>
        <v>1</v>
      </c>
      <c r="L2060" s="66">
        <f t="shared" si="296"/>
        <v>0</v>
      </c>
      <c r="N2060" s="66">
        <f t="shared" si="297"/>
        <v>0</v>
      </c>
      <c r="R2060" s="66">
        <f t="shared" si="298"/>
        <v>0</v>
      </c>
      <c r="V2060" s="66">
        <f t="shared" si="299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94"/>
        <v>0</v>
      </c>
      <c r="C2061" s="2">
        <f t="shared" si="295"/>
        <v>1</v>
      </c>
      <c r="L2061" s="66">
        <f t="shared" si="296"/>
        <v>0</v>
      </c>
      <c r="N2061" s="66">
        <f t="shared" si="297"/>
        <v>0</v>
      </c>
      <c r="R2061" s="66">
        <f t="shared" si="298"/>
        <v>0</v>
      </c>
      <c r="V2061" s="66">
        <f t="shared" si="299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94"/>
        <v>0</v>
      </c>
      <c r="C2062" s="2">
        <f t="shared" si="295"/>
        <v>1</v>
      </c>
      <c r="L2062" s="66">
        <f t="shared" si="296"/>
        <v>0</v>
      </c>
      <c r="N2062" s="66">
        <f t="shared" si="297"/>
        <v>0</v>
      </c>
      <c r="R2062" s="66">
        <f t="shared" si="298"/>
        <v>0</v>
      </c>
      <c r="V2062" s="66">
        <f t="shared" si="299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94"/>
        <v>0</v>
      </c>
      <c r="C2063" s="2">
        <f t="shared" si="295"/>
        <v>1</v>
      </c>
      <c r="L2063" s="66">
        <f t="shared" si="296"/>
        <v>0</v>
      </c>
      <c r="N2063" s="66">
        <f t="shared" si="297"/>
        <v>0</v>
      </c>
      <c r="R2063" s="66">
        <f t="shared" si="298"/>
        <v>0</v>
      </c>
      <c r="V2063" s="66">
        <f t="shared" si="299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94"/>
        <v>0</v>
      </c>
      <c r="C2064" s="2">
        <f t="shared" si="295"/>
        <v>1</v>
      </c>
      <c r="L2064" s="66">
        <f t="shared" si="296"/>
        <v>0</v>
      </c>
      <c r="N2064" s="66">
        <f t="shared" si="297"/>
        <v>0</v>
      </c>
      <c r="R2064" s="66">
        <f t="shared" si="298"/>
        <v>0</v>
      </c>
      <c r="V2064" s="66">
        <f t="shared" si="299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94"/>
        <v>0</v>
      </c>
      <c r="C2065" s="2">
        <f t="shared" si="295"/>
        <v>1</v>
      </c>
      <c r="L2065" s="66">
        <f t="shared" si="296"/>
        <v>0</v>
      </c>
      <c r="N2065" s="66">
        <f t="shared" si="297"/>
        <v>0</v>
      </c>
      <c r="R2065" s="66">
        <f t="shared" si="298"/>
        <v>0</v>
      </c>
      <c r="V2065" s="66">
        <f t="shared" si="299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94"/>
        <v>0</v>
      </c>
      <c r="C2066" s="2">
        <f t="shared" si="295"/>
        <v>1</v>
      </c>
      <c r="L2066" s="66">
        <f t="shared" si="296"/>
        <v>0</v>
      </c>
      <c r="N2066" s="66">
        <f t="shared" si="297"/>
        <v>0</v>
      </c>
      <c r="R2066" s="66">
        <f t="shared" si="298"/>
        <v>0</v>
      </c>
      <c r="V2066" s="66">
        <f t="shared" si="299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94"/>
        <v>0</v>
      </c>
      <c r="C2067" s="2">
        <f t="shared" si="295"/>
        <v>1</v>
      </c>
      <c r="L2067" s="66">
        <f t="shared" si="296"/>
        <v>0</v>
      </c>
      <c r="N2067" s="66">
        <f t="shared" si="297"/>
        <v>0</v>
      </c>
      <c r="R2067" s="66">
        <f t="shared" si="298"/>
        <v>0</v>
      </c>
      <c r="V2067" s="66">
        <f t="shared" si="299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94"/>
        <v>0</v>
      </c>
      <c r="C2068" s="2">
        <f t="shared" si="295"/>
        <v>1</v>
      </c>
      <c r="L2068" s="66">
        <f t="shared" si="296"/>
        <v>0</v>
      </c>
      <c r="N2068" s="66">
        <f t="shared" si="297"/>
        <v>0</v>
      </c>
      <c r="R2068" s="66">
        <f t="shared" si="298"/>
        <v>0</v>
      </c>
      <c r="V2068" s="66">
        <f t="shared" si="299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94"/>
        <v>0</v>
      </c>
      <c r="C2069" s="2">
        <f t="shared" si="295"/>
        <v>1</v>
      </c>
      <c r="L2069" s="66">
        <f t="shared" si="296"/>
        <v>0</v>
      </c>
      <c r="N2069" s="66">
        <f t="shared" si="297"/>
        <v>0</v>
      </c>
      <c r="R2069" s="66">
        <f t="shared" si="298"/>
        <v>0</v>
      </c>
      <c r="V2069" s="66">
        <f t="shared" si="299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94"/>
        <v>0</v>
      </c>
      <c r="C2070" s="2">
        <f t="shared" si="295"/>
        <v>1</v>
      </c>
      <c r="L2070" s="66">
        <f t="shared" si="296"/>
        <v>0</v>
      </c>
      <c r="N2070" s="66">
        <f t="shared" si="297"/>
        <v>0</v>
      </c>
      <c r="R2070" s="66">
        <f t="shared" si="298"/>
        <v>0</v>
      </c>
      <c r="V2070" s="66">
        <f t="shared" si="299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94"/>
        <v>0</v>
      </c>
      <c r="C2071" s="2">
        <f t="shared" si="295"/>
        <v>1</v>
      </c>
      <c r="L2071" s="66">
        <f t="shared" si="296"/>
        <v>0</v>
      </c>
      <c r="N2071" s="66">
        <f t="shared" si="297"/>
        <v>0</v>
      </c>
      <c r="R2071" s="66">
        <f t="shared" si="298"/>
        <v>0</v>
      </c>
      <c r="V2071" s="66">
        <f t="shared" si="299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94"/>
        <v>0</v>
      </c>
      <c r="C2072" s="2">
        <f t="shared" si="295"/>
        <v>1</v>
      </c>
      <c r="L2072" s="66">
        <f t="shared" si="296"/>
        <v>0</v>
      </c>
      <c r="N2072" s="66">
        <f t="shared" si="297"/>
        <v>0</v>
      </c>
      <c r="R2072" s="66">
        <f t="shared" si="298"/>
        <v>0</v>
      </c>
      <c r="V2072" s="66">
        <f t="shared" si="299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94"/>
        <v>0</v>
      </c>
      <c r="C2073" s="2">
        <f t="shared" si="295"/>
        <v>1</v>
      </c>
      <c r="L2073" s="66">
        <f t="shared" si="296"/>
        <v>0</v>
      </c>
      <c r="N2073" s="66">
        <f t="shared" si="297"/>
        <v>0</v>
      </c>
      <c r="R2073" s="66">
        <f t="shared" si="298"/>
        <v>0</v>
      </c>
      <c r="V2073" s="66">
        <f t="shared" si="299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94"/>
        <v>0</v>
      </c>
      <c r="C2074" s="2">
        <f t="shared" si="295"/>
        <v>1</v>
      </c>
      <c r="L2074" s="66">
        <f t="shared" si="296"/>
        <v>0</v>
      </c>
      <c r="N2074" s="66">
        <f t="shared" si="297"/>
        <v>0</v>
      </c>
      <c r="R2074" s="66">
        <f t="shared" si="298"/>
        <v>0</v>
      </c>
      <c r="V2074" s="66">
        <f t="shared" si="299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94"/>
        <v>0</v>
      </c>
      <c r="C2075" s="2">
        <f t="shared" si="295"/>
        <v>1</v>
      </c>
      <c r="L2075" s="66">
        <f t="shared" si="296"/>
        <v>0</v>
      </c>
      <c r="N2075" s="66">
        <f t="shared" si="297"/>
        <v>0</v>
      </c>
      <c r="R2075" s="66">
        <f t="shared" si="298"/>
        <v>0</v>
      </c>
      <c r="V2075" s="66">
        <f t="shared" si="299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94"/>
        <v>0</v>
      </c>
      <c r="C2076" s="2">
        <f t="shared" si="295"/>
        <v>1</v>
      </c>
      <c r="L2076" s="66">
        <f t="shared" si="296"/>
        <v>0</v>
      </c>
      <c r="N2076" s="66">
        <f t="shared" si="297"/>
        <v>0</v>
      </c>
      <c r="R2076" s="66">
        <f t="shared" si="298"/>
        <v>0</v>
      </c>
      <c r="V2076" s="66">
        <f t="shared" si="299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94"/>
        <v>0</v>
      </c>
      <c r="C2077" s="2">
        <f t="shared" si="295"/>
        <v>1</v>
      </c>
      <c r="L2077" s="66">
        <f t="shared" si="296"/>
        <v>0</v>
      </c>
      <c r="N2077" s="66">
        <f t="shared" si="297"/>
        <v>0</v>
      </c>
      <c r="R2077" s="66">
        <f t="shared" si="298"/>
        <v>0</v>
      </c>
      <c r="V2077" s="66">
        <f t="shared" si="299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94"/>
        <v>0</v>
      </c>
      <c r="C2078" s="2">
        <f t="shared" si="295"/>
        <v>1</v>
      </c>
      <c r="L2078" s="66">
        <f t="shared" si="296"/>
        <v>0</v>
      </c>
      <c r="N2078" s="66">
        <f t="shared" si="297"/>
        <v>0</v>
      </c>
      <c r="R2078" s="66">
        <f t="shared" si="298"/>
        <v>0</v>
      </c>
      <c r="V2078" s="66">
        <f t="shared" si="299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94"/>
        <v>0</v>
      </c>
      <c r="C2079" s="2">
        <f t="shared" si="295"/>
        <v>1</v>
      </c>
      <c r="L2079" s="66">
        <f t="shared" si="296"/>
        <v>0</v>
      </c>
      <c r="N2079" s="66">
        <f t="shared" si="297"/>
        <v>0</v>
      </c>
      <c r="R2079" s="66">
        <f t="shared" si="298"/>
        <v>0</v>
      </c>
      <c r="V2079" s="66">
        <f t="shared" si="299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94"/>
        <v>0</v>
      </c>
      <c r="C2080" s="2">
        <f t="shared" si="295"/>
        <v>1</v>
      </c>
      <c r="L2080" s="66">
        <f t="shared" si="296"/>
        <v>0</v>
      </c>
      <c r="N2080" s="66">
        <f t="shared" si="297"/>
        <v>0</v>
      </c>
      <c r="R2080" s="66">
        <f t="shared" si="298"/>
        <v>0</v>
      </c>
      <c r="V2080" s="66">
        <f t="shared" si="299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94"/>
        <v>0</v>
      </c>
      <c r="C2081" s="2">
        <f t="shared" si="295"/>
        <v>1</v>
      </c>
      <c r="L2081" s="66">
        <f t="shared" si="296"/>
        <v>0</v>
      </c>
      <c r="N2081" s="66">
        <f t="shared" si="297"/>
        <v>0</v>
      </c>
      <c r="R2081" s="66">
        <f t="shared" si="298"/>
        <v>0</v>
      </c>
      <c r="V2081" s="66">
        <f t="shared" si="299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94"/>
        <v>0</v>
      </c>
      <c r="C2082" s="2">
        <f t="shared" si="295"/>
        <v>1</v>
      </c>
      <c r="L2082" s="66">
        <f t="shared" si="296"/>
        <v>0</v>
      </c>
      <c r="N2082" s="66">
        <f t="shared" si="297"/>
        <v>0</v>
      </c>
      <c r="R2082" s="66">
        <f t="shared" si="298"/>
        <v>0</v>
      </c>
      <c r="V2082" s="66">
        <f t="shared" si="299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94"/>
        <v>0</v>
      </c>
      <c r="C2083" s="2">
        <f t="shared" si="295"/>
        <v>1</v>
      </c>
      <c r="L2083" s="66">
        <f t="shared" si="296"/>
        <v>0</v>
      </c>
      <c r="N2083" s="66">
        <f t="shared" si="297"/>
        <v>0</v>
      </c>
      <c r="R2083" s="66">
        <f t="shared" si="298"/>
        <v>0</v>
      </c>
      <c r="V2083" s="66">
        <f t="shared" si="299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94"/>
        <v>0</v>
      </c>
      <c r="C2084" s="2">
        <f t="shared" si="295"/>
        <v>1</v>
      </c>
      <c r="L2084" s="66">
        <f t="shared" si="296"/>
        <v>0</v>
      </c>
      <c r="N2084" s="66">
        <f t="shared" si="297"/>
        <v>0</v>
      </c>
      <c r="R2084" s="66">
        <f t="shared" si="298"/>
        <v>0</v>
      </c>
      <c r="V2084" s="66">
        <f t="shared" si="299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302">+L2085+N2085+R2085+V2085+X2085</f>
        <v>0</v>
      </c>
      <c r="C2085" s="2">
        <f t="shared" ref="C2085:C2148" si="303">RANK(B2085,B$2021:B$2220,0)</f>
        <v>1</v>
      </c>
      <c r="L2085" s="66">
        <f t="shared" ref="L2085:L2148" si="304">IF(AND(I2085&lt;1,J2085&lt;1,K2085&lt;1),0,IF(250+((150-(I2085*60+J2085))*2)&lt;0,0,IF(K2085&lt;50,250+((150-(I2085*60+J2085))*2),IF(K2085&gt;49,250+((150-(I2085*60+J2085))*2)-1,250+((150-(I2085*60+J2085))*2)))))</f>
        <v>0</v>
      </c>
      <c r="N2085" s="66">
        <f t="shared" ref="N2085:N2148" si="305">IF(M2085&lt;89,0,250+((M2085-172)*3))</f>
        <v>0</v>
      </c>
      <c r="R2085" s="66">
        <f t="shared" ref="R2085:R2148" si="306">IF(AND(O2085&lt;1,P2085&lt;1,Q2085&lt;1),0,IF(250+((680-(O2085*60+P2085))*1)&lt;0,0,250+((680-(O2085*60+P2085))*1)))</f>
        <v>0</v>
      </c>
      <c r="V2085" s="66">
        <f t="shared" ref="V2085:V2148" si="307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302"/>
        <v>0</v>
      </c>
      <c r="C2086" s="2">
        <f t="shared" si="303"/>
        <v>1</v>
      </c>
      <c r="L2086" s="66">
        <f t="shared" si="304"/>
        <v>0</v>
      </c>
      <c r="N2086" s="66">
        <f t="shared" si="305"/>
        <v>0</v>
      </c>
      <c r="R2086" s="66">
        <f t="shared" si="306"/>
        <v>0</v>
      </c>
      <c r="V2086" s="66">
        <f t="shared" si="307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302"/>
        <v>0</v>
      </c>
      <c r="C2087" s="2">
        <f t="shared" si="303"/>
        <v>1</v>
      </c>
      <c r="L2087" s="66">
        <f t="shared" si="304"/>
        <v>0</v>
      </c>
      <c r="N2087" s="66">
        <f t="shared" si="305"/>
        <v>0</v>
      </c>
      <c r="R2087" s="66">
        <f t="shared" si="306"/>
        <v>0</v>
      </c>
      <c r="V2087" s="66">
        <f t="shared" si="307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302"/>
        <v>0</v>
      </c>
      <c r="C2088" s="2">
        <f t="shared" si="303"/>
        <v>1</v>
      </c>
      <c r="L2088" s="66">
        <f t="shared" si="304"/>
        <v>0</v>
      </c>
      <c r="N2088" s="66">
        <f t="shared" si="305"/>
        <v>0</v>
      </c>
      <c r="R2088" s="66">
        <f t="shared" si="306"/>
        <v>0</v>
      </c>
      <c r="V2088" s="66">
        <f t="shared" si="307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302"/>
        <v>0</v>
      </c>
      <c r="C2089" s="2">
        <f t="shared" si="303"/>
        <v>1</v>
      </c>
      <c r="L2089" s="66">
        <f t="shared" si="304"/>
        <v>0</v>
      </c>
      <c r="N2089" s="66">
        <f t="shared" si="305"/>
        <v>0</v>
      </c>
      <c r="R2089" s="66">
        <f t="shared" si="306"/>
        <v>0</v>
      </c>
      <c r="V2089" s="66">
        <f t="shared" si="307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302"/>
        <v>0</v>
      </c>
      <c r="C2090" s="2">
        <f t="shared" si="303"/>
        <v>1</v>
      </c>
      <c r="L2090" s="66">
        <f t="shared" si="304"/>
        <v>0</v>
      </c>
      <c r="N2090" s="66">
        <f t="shared" si="305"/>
        <v>0</v>
      </c>
      <c r="R2090" s="66">
        <f t="shared" si="306"/>
        <v>0</v>
      </c>
      <c r="V2090" s="66">
        <f t="shared" si="307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302"/>
        <v>0</v>
      </c>
      <c r="C2091" s="2">
        <f t="shared" si="303"/>
        <v>1</v>
      </c>
      <c r="L2091" s="66">
        <f t="shared" si="304"/>
        <v>0</v>
      </c>
      <c r="N2091" s="66">
        <f t="shared" si="305"/>
        <v>0</v>
      </c>
      <c r="R2091" s="66">
        <f t="shared" si="306"/>
        <v>0</v>
      </c>
      <c r="V2091" s="66">
        <f t="shared" si="307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302"/>
        <v>0</v>
      </c>
      <c r="C2092" s="2">
        <f t="shared" si="303"/>
        <v>1</v>
      </c>
      <c r="L2092" s="66">
        <f t="shared" si="304"/>
        <v>0</v>
      </c>
      <c r="N2092" s="66">
        <f t="shared" si="305"/>
        <v>0</v>
      </c>
      <c r="R2092" s="66">
        <f t="shared" si="306"/>
        <v>0</v>
      </c>
      <c r="V2092" s="66">
        <f t="shared" si="307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302"/>
        <v>0</v>
      </c>
      <c r="C2093" s="2">
        <f t="shared" si="303"/>
        <v>1</v>
      </c>
      <c r="L2093" s="66">
        <f t="shared" si="304"/>
        <v>0</v>
      </c>
      <c r="N2093" s="66">
        <f t="shared" si="305"/>
        <v>0</v>
      </c>
      <c r="R2093" s="66">
        <f t="shared" si="306"/>
        <v>0</v>
      </c>
      <c r="V2093" s="66">
        <f t="shared" si="307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302"/>
        <v>0</v>
      </c>
      <c r="C2094" s="2">
        <f t="shared" si="303"/>
        <v>1</v>
      </c>
      <c r="L2094" s="66">
        <f t="shared" si="304"/>
        <v>0</v>
      </c>
      <c r="N2094" s="66">
        <f t="shared" si="305"/>
        <v>0</v>
      </c>
      <c r="R2094" s="66">
        <f t="shared" si="306"/>
        <v>0</v>
      </c>
      <c r="V2094" s="66">
        <f t="shared" si="307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302"/>
        <v>0</v>
      </c>
      <c r="C2095" s="2">
        <f t="shared" si="303"/>
        <v>1</v>
      </c>
      <c r="L2095" s="66">
        <f t="shared" si="304"/>
        <v>0</v>
      </c>
      <c r="N2095" s="66">
        <f t="shared" si="305"/>
        <v>0</v>
      </c>
      <c r="R2095" s="66">
        <f t="shared" si="306"/>
        <v>0</v>
      </c>
      <c r="V2095" s="66">
        <f t="shared" si="307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302"/>
        <v>0</v>
      </c>
      <c r="C2096" s="2">
        <f t="shared" si="303"/>
        <v>1</v>
      </c>
      <c r="L2096" s="66">
        <f t="shared" si="304"/>
        <v>0</v>
      </c>
      <c r="N2096" s="66">
        <f t="shared" si="305"/>
        <v>0</v>
      </c>
      <c r="R2096" s="66">
        <f t="shared" si="306"/>
        <v>0</v>
      </c>
      <c r="V2096" s="66">
        <f t="shared" si="307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302"/>
        <v>0</v>
      </c>
      <c r="C2097" s="2">
        <f t="shared" si="303"/>
        <v>1</v>
      </c>
      <c r="L2097" s="66">
        <f t="shared" si="304"/>
        <v>0</v>
      </c>
      <c r="N2097" s="66">
        <f t="shared" si="305"/>
        <v>0</v>
      </c>
      <c r="R2097" s="66">
        <f t="shared" si="306"/>
        <v>0</v>
      </c>
      <c r="V2097" s="66">
        <f t="shared" si="307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302"/>
        <v>0</v>
      </c>
      <c r="C2098" s="2">
        <f t="shared" si="303"/>
        <v>1</v>
      </c>
      <c r="L2098" s="66">
        <f t="shared" si="304"/>
        <v>0</v>
      </c>
      <c r="N2098" s="66">
        <f t="shared" si="305"/>
        <v>0</v>
      </c>
      <c r="R2098" s="66">
        <f t="shared" si="306"/>
        <v>0</v>
      </c>
      <c r="V2098" s="66">
        <f t="shared" si="307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302"/>
        <v>0</v>
      </c>
      <c r="C2099" s="2">
        <f t="shared" si="303"/>
        <v>1</v>
      </c>
      <c r="L2099" s="66">
        <f t="shared" si="304"/>
        <v>0</v>
      </c>
      <c r="N2099" s="66">
        <f t="shared" si="305"/>
        <v>0</v>
      </c>
      <c r="R2099" s="66">
        <f t="shared" si="306"/>
        <v>0</v>
      </c>
      <c r="V2099" s="66">
        <f t="shared" si="307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302"/>
        <v>0</v>
      </c>
      <c r="C2100" s="2">
        <f t="shared" si="303"/>
        <v>1</v>
      </c>
      <c r="L2100" s="66">
        <f t="shared" si="304"/>
        <v>0</v>
      </c>
      <c r="N2100" s="66">
        <f t="shared" si="305"/>
        <v>0</v>
      </c>
      <c r="R2100" s="66">
        <f t="shared" si="306"/>
        <v>0</v>
      </c>
      <c r="V2100" s="66">
        <f t="shared" si="307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302"/>
        <v>0</v>
      </c>
      <c r="C2101" s="2">
        <f t="shared" si="303"/>
        <v>1</v>
      </c>
      <c r="L2101" s="66">
        <f t="shared" si="304"/>
        <v>0</v>
      </c>
      <c r="N2101" s="66">
        <f t="shared" si="305"/>
        <v>0</v>
      </c>
      <c r="R2101" s="66">
        <f t="shared" si="306"/>
        <v>0</v>
      </c>
      <c r="V2101" s="66">
        <f t="shared" si="307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302"/>
        <v>0</v>
      </c>
      <c r="C2102" s="2">
        <f t="shared" si="303"/>
        <v>1</v>
      </c>
      <c r="L2102" s="66">
        <f t="shared" si="304"/>
        <v>0</v>
      </c>
      <c r="N2102" s="66">
        <f t="shared" si="305"/>
        <v>0</v>
      </c>
      <c r="R2102" s="66">
        <f t="shared" si="306"/>
        <v>0</v>
      </c>
      <c r="V2102" s="66">
        <f t="shared" si="307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302"/>
        <v>0</v>
      </c>
      <c r="C2103" s="2">
        <f t="shared" si="303"/>
        <v>1</v>
      </c>
      <c r="L2103" s="66">
        <f t="shared" si="304"/>
        <v>0</v>
      </c>
      <c r="N2103" s="66">
        <f t="shared" si="305"/>
        <v>0</v>
      </c>
      <c r="R2103" s="66">
        <f t="shared" si="306"/>
        <v>0</v>
      </c>
      <c r="V2103" s="66">
        <f t="shared" si="307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302"/>
        <v>0</v>
      </c>
      <c r="C2104" s="2">
        <f t="shared" si="303"/>
        <v>1</v>
      </c>
      <c r="L2104" s="66">
        <f t="shared" si="304"/>
        <v>0</v>
      </c>
      <c r="N2104" s="66">
        <f t="shared" si="305"/>
        <v>0</v>
      </c>
      <c r="R2104" s="66">
        <f t="shared" si="306"/>
        <v>0</v>
      </c>
      <c r="V2104" s="66">
        <f t="shared" si="307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302"/>
        <v>0</v>
      </c>
      <c r="C2105" s="2">
        <f t="shared" si="303"/>
        <v>1</v>
      </c>
      <c r="L2105" s="66">
        <f t="shared" si="304"/>
        <v>0</v>
      </c>
      <c r="N2105" s="66">
        <f t="shared" si="305"/>
        <v>0</v>
      </c>
      <c r="R2105" s="66">
        <f t="shared" si="306"/>
        <v>0</v>
      </c>
      <c r="V2105" s="66">
        <f t="shared" si="307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2"/>
        <v>0</v>
      </c>
      <c r="C2106" s="2">
        <f t="shared" si="303"/>
        <v>1</v>
      </c>
      <c r="L2106" s="66">
        <f t="shared" si="304"/>
        <v>0</v>
      </c>
      <c r="N2106" s="66">
        <f t="shared" si="305"/>
        <v>0</v>
      </c>
      <c r="R2106" s="66">
        <f t="shared" si="306"/>
        <v>0</v>
      </c>
      <c r="V2106" s="66">
        <f t="shared" si="307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2"/>
        <v>0</v>
      </c>
      <c r="C2107" s="2">
        <f t="shared" si="303"/>
        <v>1</v>
      </c>
      <c r="L2107" s="66">
        <f t="shared" si="304"/>
        <v>0</v>
      </c>
      <c r="N2107" s="66">
        <f t="shared" si="305"/>
        <v>0</v>
      </c>
      <c r="R2107" s="66">
        <f t="shared" si="306"/>
        <v>0</v>
      </c>
      <c r="V2107" s="66">
        <f t="shared" si="307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2"/>
        <v>0</v>
      </c>
      <c r="C2108" s="2">
        <f t="shared" si="303"/>
        <v>1</v>
      </c>
      <c r="L2108" s="66">
        <f t="shared" si="304"/>
        <v>0</v>
      </c>
      <c r="N2108" s="66">
        <f t="shared" si="305"/>
        <v>0</v>
      </c>
      <c r="R2108" s="66">
        <f t="shared" si="306"/>
        <v>0</v>
      </c>
      <c r="V2108" s="66">
        <f t="shared" si="307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2"/>
        <v>0</v>
      </c>
      <c r="C2109" s="2">
        <f t="shared" si="303"/>
        <v>1</v>
      </c>
      <c r="L2109" s="66">
        <f t="shared" si="304"/>
        <v>0</v>
      </c>
      <c r="N2109" s="66">
        <f t="shared" si="305"/>
        <v>0</v>
      </c>
      <c r="R2109" s="66">
        <f t="shared" si="306"/>
        <v>0</v>
      </c>
      <c r="V2109" s="66">
        <f t="shared" si="307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2"/>
        <v>0</v>
      </c>
      <c r="C2110" s="2">
        <f t="shared" si="303"/>
        <v>1</v>
      </c>
      <c r="L2110" s="66">
        <f t="shared" si="304"/>
        <v>0</v>
      </c>
      <c r="N2110" s="66">
        <f t="shared" si="305"/>
        <v>0</v>
      </c>
      <c r="R2110" s="66">
        <f t="shared" si="306"/>
        <v>0</v>
      </c>
      <c r="V2110" s="66">
        <f t="shared" si="307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2"/>
        <v>0</v>
      </c>
      <c r="C2111" s="2">
        <f t="shared" si="303"/>
        <v>1</v>
      </c>
      <c r="L2111" s="66">
        <f t="shared" si="304"/>
        <v>0</v>
      </c>
      <c r="N2111" s="66">
        <f t="shared" si="305"/>
        <v>0</v>
      </c>
      <c r="R2111" s="66">
        <f t="shared" si="306"/>
        <v>0</v>
      </c>
      <c r="V2111" s="66">
        <f t="shared" si="307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2"/>
        <v>0</v>
      </c>
      <c r="C2112" s="2">
        <f t="shared" si="303"/>
        <v>1</v>
      </c>
      <c r="L2112" s="66">
        <f t="shared" si="304"/>
        <v>0</v>
      </c>
      <c r="N2112" s="66">
        <f t="shared" si="305"/>
        <v>0</v>
      </c>
      <c r="R2112" s="66">
        <f t="shared" si="306"/>
        <v>0</v>
      </c>
      <c r="V2112" s="66">
        <f t="shared" si="307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2"/>
        <v>0</v>
      </c>
      <c r="C2113" s="2">
        <f t="shared" si="303"/>
        <v>1</v>
      </c>
      <c r="L2113" s="66">
        <f t="shared" si="304"/>
        <v>0</v>
      </c>
      <c r="N2113" s="66">
        <f t="shared" si="305"/>
        <v>0</v>
      </c>
      <c r="R2113" s="66">
        <f t="shared" si="306"/>
        <v>0</v>
      </c>
      <c r="V2113" s="66">
        <f t="shared" si="307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2"/>
        <v>0</v>
      </c>
      <c r="C2114" s="2">
        <f t="shared" si="303"/>
        <v>1</v>
      </c>
      <c r="L2114" s="66">
        <f t="shared" si="304"/>
        <v>0</v>
      </c>
      <c r="N2114" s="66">
        <f t="shared" si="305"/>
        <v>0</v>
      </c>
      <c r="R2114" s="66">
        <f t="shared" si="306"/>
        <v>0</v>
      </c>
      <c r="V2114" s="66">
        <f t="shared" si="307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2"/>
        <v>0</v>
      </c>
      <c r="C2115" s="2">
        <f t="shared" si="303"/>
        <v>1</v>
      </c>
      <c r="L2115" s="66">
        <f t="shared" si="304"/>
        <v>0</v>
      </c>
      <c r="N2115" s="66">
        <f t="shared" si="305"/>
        <v>0</v>
      </c>
      <c r="R2115" s="66">
        <f t="shared" si="306"/>
        <v>0</v>
      </c>
      <c r="V2115" s="66">
        <f t="shared" si="307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2"/>
        <v>0</v>
      </c>
      <c r="C2116" s="2">
        <f t="shared" si="303"/>
        <v>1</v>
      </c>
      <c r="L2116" s="66">
        <f t="shared" si="304"/>
        <v>0</v>
      </c>
      <c r="N2116" s="66">
        <f t="shared" si="305"/>
        <v>0</v>
      </c>
      <c r="R2116" s="66">
        <f t="shared" si="306"/>
        <v>0</v>
      </c>
      <c r="V2116" s="66">
        <f t="shared" si="307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2"/>
        <v>0</v>
      </c>
      <c r="C2117" s="2">
        <f t="shared" si="303"/>
        <v>1</v>
      </c>
      <c r="L2117" s="66">
        <f t="shared" si="304"/>
        <v>0</v>
      </c>
      <c r="N2117" s="66">
        <f t="shared" si="305"/>
        <v>0</v>
      </c>
      <c r="R2117" s="66">
        <f t="shared" si="306"/>
        <v>0</v>
      </c>
      <c r="V2117" s="66">
        <f t="shared" si="307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2"/>
        <v>0</v>
      </c>
      <c r="C2118" s="2">
        <f t="shared" si="303"/>
        <v>1</v>
      </c>
      <c r="L2118" s="66">
        <f t="shared" si="304"/>
        <v>0</v>
      </c>
      <c r="N2118" s="66">
        <f t="shared" si="305"/>
        <v>0</v>
      </c>
      <c r="R2118" s="66">
        <f t="shared" si="306"/>
        <v>0</v>
      </c>
      <c r="V2118" s="66">
        <f t="shared" si="307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2"/>
        <v>0</v>
      </c>
      <c r="C2119" s="2">
        <f t="shared" si="303"/>
        <v>1</v>
      </c>
      <c r="L2119" s="66">
        <f t="shared" si="304"/>
        <v>0</v>
      </c>
      <c r="N2119" s="66">
        <f t="shared" si="305"/>
        <v>0</v>
      </c>
      <c r="R2119" s="66">
        <f t="shared" si="306"/>
        <v>0</v>
      </c>
      <c r="V2119" s="66">
        <f t="shared" si="307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2"/>
        <v>0</v>
      </c>
      <c r="C2120" s="2">
        <f t="shared" si="303"/>
        <v>1</v>
      </c>
      <c r="L2120" s="66">
        <f t="shared" si="304"/>
        <v>0</v>
      </c>
      <c r="N2120" s="66">
        <f t="shared" si="305"/>
        <v>0</v>
      </c>
      <c r="R2120" s="66">
        <f t="shared" si="306"/>
        <v>0</v>
      </c>
      <c r="V2120" s="66">
        <f t="shared" si="307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2"/>
        <v>0</v>
      </c>
      <c r="C2121" s="2">
        <f t="shared" si="303"/>
        <v>1</v>
      </c>
      <c r="L2121" s="66">
        <f t="shared" si="304"/>
        <v>0</v>
      </c>
      <c r="N2121" s="66">
        <f t="shared" si="305"/>
        <v>0</v>
      </c>
      <c r="R2121" s="66">
        <f t="shared" si="306"/>
        <v>0</v>
      </c>
      <c r="V2121" s="66">
        <f t="shared" si="307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2"/>
        <v>0</v>
      </c>
      <c r="C2122" s="2">
        <f t="shared" si="303"/>
        <v>1</v>
      </c>
      <c r="L2122" s="66">
        <f t="shared" si="304"/>
        <v>0</v>
      </c>
      <c r="N2122" s="66">
        <f t="shared" si="305"/>
        <v>0</v>
      </c>
      <c r="R2122" s="66">
        <f t="shared" si="306"/>
        <v>0</v>
      </c>
      <c r="V2122" s="66">
        <f t="shared" si="307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2"/>
        <v>0</v>
      </c>
      <c r="C2123" s="2">
        <f t="shared" si="303"/>
        <v>1</v>
      </c>
      <c r="L2123" s="66">
        <f t="shared" si="304"/>
        <v>0</v>
      </c>
      <c r="N2123" s="66">
        <f t="shared" si="305"/>
        <v>0</v>
      </c>
      <c r="R2123" s="66">
        <f t="shared" si="306"/>
        <v>0</v>
      </c>
      <c r="V2123" s="66">
        <f t="shared" si="307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2"/>
        <v>0</v>
      </c>
      <c r="C2124" s="2">
        <f t="shared" si="303"/>
        <v>1</v>
      </c>
      <c r="L2124" s="66">
        <f t="shared" si="304"/>
        <v>0</v>
      </c>
      <c r="N2124" s="66">
        <f t="shared" si="305"/>
        <v>0</v>
      </c>
      <c r="R2124" s="66">
        <f t="shared" si="306"/>
        <v>0</v>
      </c>
      <c r="V2124" s="66">
        <f t="shared" si="307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2"/>
        <v>0</v>
      </c>
      <c r="C2125" s="2">
        <f t="shared" si="303"/>
        <v>1</v>
      </c>
      <c r="L2125" s="66">
        <f t="shared" si="304"/>
        <v>0</v>
      </c>
      <c r="N2125" s="66">
        <f t="shared" si="305"/>
        <v>0</v>
      </c>
      <c r="R2125" s="66">
        <f t="shared" si="306"/>
        <v>0</v>
      </c>
      <c r="V2125" s="66">
        <f t="shared" si="307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2"/>
        <v>0</v>
      </c>
      <c r="C2126" s="2">
        <f t="shared" si="303"/>
        <v>1</v>
      </c>
      <c r="L2126" s="66">
        <f t="shared" si="304"/>
        <v>0</v>
      </c>
      <c r="N2126" s="66">
        <f t="shared" si="305"/>
        <v>0</v>
      </c>
      <c r="R2126" s="66">
        <f t="shared" si="306"/>
        <v>0</v>
      </c>
      <c r="V2126" s="66">
        <f t="shared" si="307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2"/>
        <v>0</v>
      </c>
      <c r="C2127" s="2">
        <f t="shared" si="303"/>
        <v>1</v>
      </c>
      <c r="L2127" s="66">
        <f t="shared" si="304"/>
        <v>0</v>
      </c>
      <c r="N2127" s="66">
        <f t="shared" si="305"/>
        <v>0</v>
      </c>
      <c r="R2127" s="66">
        <f t="shared" si="306"/>
        <v>0</v>
      </c>
      <c r="V2127" s="66">
        <f t="shared" si="307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2"/>
        <v>0</v>
      </c>
      <c r="C2128" s="2">
        <f t="shared" si="303"/>
        <v>1</v>
      </c>
      <c r="L2128" s="66">
        <f t="shared" si="304"/>
        <v>0</v>
      </c>
      <c r="N2128" s="66">
        <f t="shared" si="305"/>
        <v>0</v>
      </c>
      <c r="R2128" s="66">
        <f t="shared" si="306"/>
        <v>0</v>
      </c>
      <c r="V2128" s="66">
        <f t="shared" si="307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2"/>
        <v>0</v>
      </c>
      <c r="C2129" s="2">
        <f t="shared" si="303"/>
        <v>1</v>
      </c>
      <c r="L2129" s="66">
        <f t="shared" si="304"/>
        <v>0</v>
      </c>
      <c r="N2129" s="66">
        <f t="shared" si="305"/>
        <v>0</v>
      </c>
      <c r="R2129" s="66">
        <f t="shared" si="306"/>
        <v>0</v>
      </c>
      <c r="V2129" s="66">
        <f t="shared" si="307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2"/>
        <v>0</v>
      </c>
      <c r="C2130" s="2">
        <f t="shared" si="303"/>
        <v>1</v>
      </c>
      <c r="L2130" s="66">
        <f t="shared" si="304"/>
        <v>0</v>
      </c>
      <c r="N2130" s="66">
        <f t="shared" si="305"/>
        <v>0</v>
      </c>
      <c r="R2130" s="66">
        <f t="shared" si="306"/>
        <v>0</v>
      </c>
      <c r="V2130" s="66">
        <f t="shared" si="307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2"/>
        <v>0</v>
      </c>
      <c r="C2131" s="2">
        <f t="shared" si="303"/>
        <v>1</v>
      </c>
      <c r="L2131" s="66">
        <f t="shared" si="304"/>
        <v>0</v>
      </c>
      <c r="N2131" s="66">
        <f t="shared" si="305"/>
        <v>0</v>
      </c>
      <c r="R2131" s="66">
        <f t="shared" si="306"/>
        <v>0</v>
      </c>
      <c r="V2131" s="66">
        <f t="shared" si="307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2"/>
        <v>0</v>
      </c>
      <c r="C2132" s="2">
        <f t="shared" si="303"/>
        <v>1</v>
      </c>
      <c r="L2132" s="66">
        <f t="shared" si="304"/>
        <v>0</v>
      </c>
      <c r="N2132" s="66">
        <f t="shared" si="305"/>
        <v>0</v>
      </c>
      <c r="R2132" s="66">
        <f t="shared" si="306"/>
        <v>0</v>
      </c>
      <c r="V2132" s="66">
        <f t="shared" si="307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2"/>
        <v>0</v>
      </c>
      <c r="C2133" s="2">
        <f t="shared" si="303"/>
        <v>1</v>
      </c>
      <c r="L2133" s="66">
        <f t="shared" si="304"/>
        <v>0</v>
      </c>
      <c r="N2133" s="66">
        <f t="shared" si="305"/>
        <v>0</v>
      </c>
      <c r="R2133" s="66">
        <f t="shared" si="306"/>
        <v>0</v>
      </c>
      <c r="V2133" s="66">
        <f t="shared" si="307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2"/>
        <v>0</v>
      </c>
      <c r="C2134" s="2">
        <f t="shared" si="303"/>
        <v>1</v>
      </c>
      <c r="L2134" s="66">
        <f t="shared" si="304"/>
        <v>0</v>
      </c>
      <c r="N2134" s="66">
        <f t="shared" si="305"/>
        <v>0</v>
      </c>
      <c r="R2134" s="66">
        <f t="shared" si="306"/>
        <v>0</v>
      </c>
      <c r="V2134" s="66">
        <f t="shared" si="307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2"/>
        <v>0</v>
      </c>
      <c r="C2135" s="2">
        <f t="shared" si="303"/>
        <v>1</v>
      </c>
      <c r="L2135" s="66">
        <f t="shared" si="304"/>
        <v>0</v>
      </c>
      <c r="N2135" s="66">
        <f t="shared" si="305"/>
        <v>0</v>
      </c>
      <c r="R2135" s="66">
        <f t="shared" si="306"/>
        <v>0</v>
      </c>
      <c r="V2135" s="66">
        <f t="shared" si="307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2"/>
        <v>0</v>
      </c>
      <c r="C2136" s="2">
        <f t="shared" si="303"/>
        <v>1</v>
      </c>
      <c r="L2136" s="66">
        <f t="shared" si="304"/>
        <v>0</v>
      </c>
      <c r="N2136" s="66">
        <f t="shared" si="305"/>
        <v>0</v>
      </c>
      <c r="R2136" s="66">
        <f t="shared" si="306"/>
        <v>0</v>
      </c>
      <c r="V2136" s="66">
        <f t="shared" si="307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2"/>
        <v>0</v>
      </c>
      <c r="C2137" s="2">
        <f t="shared" si="303"/>
        <v>1</v>
      </c>
      <c r="L2137" s="66">
        <f t="shared" si="304"/>
        <v>0</v>
      </c>
      <c r="N2137" s="66">
        <f t="shared" si="305"/>
        <v>0</v>
      </c>
      <c r="R2137" s="66">
        <f t="shared" si="306"/>
        <v>0</v>
      </c>
      <c r="V2137" s="66">
        <f t="shared" si="307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2"/>
        <v>0</v>
      </c>
      <c r="C2138" s="2">
        <f t="shared" si="303"/>
        <v>1</v>
      </c>
      <c r="L2138" s="66">
        <f t="shared" si="304"/>
        <v>0</v>
      </c>
      <c r="N2138" s="66">
        <f t="shared" si="305"/>
        <v>0</v>
      </c>
      <c r="R2138" s="66">
        <f t="shared" si="306"/>
        <v>0</v>
      </c>
      <c r="V2138" s="66">
        <f t="shared" si="307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2"/>
        <v>0</v>
      </c>
      <c r="C2139" s="2">
        <f t="shared" si="303"/>
        <v>1</v>
      </c>
      <c r="L2139" s="66">
        <f t="shared" si="304"/>
        <v>0</v>
      </c>
      <c r="N2139" s="66">
        <f t="shared" si="305"/>
        <v>0</v>
      </c>
      <c r="R2139" s="66">
        <f t="shared" si="306"/>
        <v>0</v>
      </c>
      <c r="V2139" s="66">
        <f t="shared" si="307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2"/>
        <v>0</v>
      </c>
      <c r="C2140" s="2">
        <f t="shared" si="303"/>
        <v>1</v>
      </c>
      <c r="L2140" s="66">
        <f t="shared" si="304"/>
        <v>0</v>
      </c>
      <c r="N2140" s="66">
        <f t="shared" si="305"/>
        <v>0</v>
      </c>
      <c r="R2140" s="66">
        <f t="shared" si="306"/>
        <v>0</v>
      </c>
      <c r="V2140" s="66">
        <f t="shared" si="307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2"/>
        <v>0</v>
      </c>
      <c r="C2141" s="2">
        <f t="shared" si="303"/>
        <v>1</v>
      </c>
      <c r="L2141" s="66">
        <f t="shared" si="304"/>
        <v>0</v>
      </c>
      <c r="N2141" s="66">
        <f t="shared" si="305"/>
        <v>0</v>
      </c>
      <c r="R2141" s="66">
        <f t="shared" si="306"/>
        <v>0</v>
      </c>
      <c r="V2141" s="66">
        <f t="shared" si="307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2"/>
        <v>0</v>
      </c>
      <c r="C2142" s="2">
        <f t="shared" si="303"/>
        <v>1</v>
      </c>
      <c r="L2142" s="66">
        <f t="shared" si="304"/>
        <v>0</v>
      </c>
      <c r="N2142" s="66">
        <f t="shared" si="305"/>
        <v>0</v>
      </c>
      <c r="R2142" s="66">
        <f t="shared" si="306"/>
        <v>0</v>
      </c>
      <c r="V2142" s="66">
        <f t="shared" si="307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2"/>
        <v>0</v>
      </c>
      <c r="C2143" s="2">
        <f t="shared" si="303"/>
        <v>1</v>
      </c>
      <c r="L2143" s="66">
        <f t="shared" si="304"/>
        <v>0</v>
      </c>
      <c r="N2143" s="66">
        <f t="shared" si="305"/>
        <v>0</v>
      </c>
      <c r="R2143" s="66">
        <f t="shared" si="306"/>
        <v>0</v>
      </c>
      <c r="V2143" s="66">
        <f t="shared" si="307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2"/>
        <v>0</v>
      </c>
      <c r="C2144" s="2">
        <f t="shared" si="303"/>
        <v>1</v>
      </c>
      <c r="L2144" s="66">
        <f t="shared" si="304"/>
        <v>0</v>
      </c>
      <c r="N2144" s="66">
        <f t="shared" si="305"/>
        <v>0</v>
      </c>
      <c r="R2144" s="66">
        <f t="shared" si="306"/>
        <v>0</v>
      </c>
      <c r="V2144" s="66">
        <f t="shared" si="307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2"/>
        <v>0</v>
      </c>
      <c r="C2145" s="2">
        <f t="shared" si="303"/>
        <v>1</v>
      </c>
      <c r="L2145" s="66">
        <f t="shared" si="304"/>
        <v>0</v>
      </c>
      <c r="N2145" s="66">
        <f t="shared" si="305"/>
        <v>0</v>
      </c>
      <c r="R2145" s="66">
        <f t="shared" si="306"/>
        <v>0</v>
      </c>
      <c r="V2145" s="66">
        <f t="shared" si="307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2"/>
        <v>0</v>
      </c>
      <c r="C2146" s="2">
        <f t="shared" si="303"/>
        <v>1</v>
      </c>
      <c r="L2146" s="66">
        <f t="shared" si="304"/>
        <v>0</v>
      </c>
      <c r="N2146" s="66">
        <f t="shared" si="305"/>
        <v>0</v>
      </c>
      <c r="R2146" s="66">
        <f t="shared" si="306"/>
        <v>0</v>
      </c>
      <c r="V2146" s="66">
        <f t="shared" si="307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2"/>
        <v>0</v>
      </c>
      <c r="C2147" s="2">
        <f t="shared" si="303"/>
        <v>1</v>
      </c>
      <c r="L2147" s="66">
        <f t="shared" si="304"/>
        <v>0</v>
      </c>
      <c r="N2147" s="66">
        <f t="shared" si="305"/>
        <v>0</v>
      </c>
      <c r="R2147" s="66">
        <f t="shared" si="306"/>
        <v>0</v>
      </c>
      <c r="V2147" s="66">
        <f t="shared" si="307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2"/>
        <v>0</v>
      </c>
      <c r="C2148" s="2">
        <f t="shared" si="303"/>
        <v>1</v>
      </c>
      <c r="L2148" s="66">
        <f t="shared" si="304"/>
        <v>0</v>
      </c>
      <c r="N2148" s="66">
        <f t="shared" si="305"/>
        <v>0</v>
      </c>
      <c r="R2148" s="66">
        <f t="shared" si="306"/>
        <v>0</v>
      </c>
      <c r="V2148" s="66">
        <f t="shared" si="307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308">+L2149+N2149+R2149+V2149+X2149</f>
        <v>0</v>
      </c>
      <c r="C2149" s="2">
        <f t="shared" ref="C2149:C2212" si="309">RANK(B2149,B$2021:B$2220,0)</f>
        <v>1</v>
      </c>
      <c r="L2149" s="66">
        <f t="shared" ref="L2149:L2212" si="310">IF(AND(I2149&lt;1,J2149&lt;1,K2149&lt;1),0,IF(250+((150-(I2149*60+J2149))*2)&lt;0,0,IF(K2149&lt;50,250+((150-(I2149*60+J2149))*2),IF(K2149&gt;49,250+((150-(I2149*60+J2149))*2)-1,250+((150-(I2149*60+J2149))*2)))))</f>
        <v>0</v>
      </c>
      <c r="N2149" s="66">
        <f t="shared" ref="N2149:N2212" si="311">IF(M2149&lt;89,0,250+((M2149-172)*3))</f>
        <v>0</v>
      </c>
      <c r="R2149" s="66">
        <f t="shared" ref="R2149:R2212" si="312">IF(AND(O2149&lt;1,P2149&lt;1,Q2149&lt;1),0,IF(250+((680-(O2149*60+P2149))*1)&lt;0,0,250+((680-(O2149*60+P2149))*1)))</f>
        <v>0</v>
      </c>
      <c r="V2149" s="66">
        <f t="shared" ref="V2149:V2212" si="313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08"/>
        <v>0</v>
      </c>
      <c r="C2150" s="2">
        <f t="shared" si="309"/>
        <v>1</v>
      </c>
      <c r="L2150" s="66">
        <f t="shared" si="310"/>
        <v>0</v>
      </c>
      <c r="N2150" s="66">
        <f t="shared" si="311"/>
        <v>0</v>
      </c>
      <c r="R2150" s="66">
        <f t="shared" si="312"/>
        <v>0</v>
      </c>
      <c r="V2150" s="66">
        <f t="shared" si="313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08"/>
        <v>0</v>
      </c>
      <c r="C2151" s="2">
        <f t="shared" si="309"/>
        <v>1</v>
      </c>
      <c r="L2151" s="66">
        <f t="shared" si="310"/>
        <v>0</v>
      </c>
      <c r="N2151" s="66">
        <f t="shared" si="311"/>
        <v>0</v>
      </c>
      <c r="R2151" s="66">
        <f t="shared" si="312"/>
        <v>0</v>
      </c>
      <c r="V2151" s="66">
        <f t="shared" si="313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08"/>
        <v>0</v>
      </c>
      <c r="C2152" s="2">
        <f t="shared" si="309"/>
        <v>1</v>
      </c>
      <c r="L2152" s="66">
        <f t="shared" si="310"/>
        <v>0</v>
      </c>
      <c r="N2152" s="66">
        <f t="shared" si="311"/>
        <v>0</v>
      </c>
      <c r="R2152" s="66">
        <f t="shared" si="312"/>
        <v>0</v>
      </c>
      <c r="V2152" s="66">
        <f t="shared" si="313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08"/>
        <v>0</v>
      </c>
      <c r="C2153" s="2">
        <f t="shared" si="309"/>
        <v>1</v>
      </c>
      <c r="L2153" s="66">
        <f t="shared" si="310"/>
        <v>0</v>
      </c>
      <c r="N2153" s="66">
        <f t="shared" si="311"/>
        <v>0</v>
      </c>
      <c r="R2153" s="66">
        <f t="shared" si="312"/>
        <v>0</v>
      </c>
      <c r="V2153" s="66">
        <f t="shared" si="313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08"/>
        <v>0</v>
      </c>
      <c r="C2154" s="2">
        <f t="shared" si="309"/>
        <v>1</v>
      </c>
      <c r="L2154" s="66">
        <f t="shared" si="310"/>
        <v>0</v>
      </c>
      <c r="N2154" s="66">
        <f t="shared" si="311"/>
        <v>0</v>
      </c>
      <c r="R2154" s="66">
        <f t="shared" si="312"/>
        <v>0</v>
      </c>
      <c r="V2154" s="66">
        <f t="shared" si="313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08"/>
        <v>0</v>
      </c>
      <c r="C2155" s="2">
        <f t="shared" si="309"/>
        <v>1</v>
      </c>
      <c r="L2155" s="66">
        <f t="shared" si="310"/>
        <v>0</v>
      </c>
      <c r="N2155" s="66">
        <f t="shared" si="311"/>
        <v>0</v>
      </c>
      <c r="R2155" s="66">
        <f t="shared" si="312"/>
        <v>0</v>
      </c>
      <c r="V2155" s="66">
        <f t="shared" si="313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08"/>
        <v>0</v>
      </c>
      <c r="C2156" s="2">
        <f t="shared" si="309"/>
        <v>1</v>
      </c>
      <c r="L2156" s="66">
        <f t="shared" si="310"/>
        <v>0</v>
      </c>
      <c r="N2156" s="66">
        <f t="shared" si="311"/>
        <v>0</v>
      </c>
      <c r="R2156" s="66">
        <f t="shared" si="312"/>
        <v>0</v>
      </c>
      <c r="V2156" s="66">
        <f t="shared" si="313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08"/>
        <v>0</v>
      </c>
      <c r="C2157" s="2">
        <f t="shared" si="309"/>
        <v>1</v>
      </c>
      <c r="L2157" s="66">
        <f t="shared" si="310"/>
        <v>0</v>
      </c>
      <c r="N2157" s="66">
        <f t="shared" si="311"/>
        <v>0</v>
      </c>
      <c r="R2157" s="66">
        <f t="shared" si="312"/>
        <v>0</v>
      </c>
      <c r="V2157" s="66">
        <f t="shared" si="313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08"/>
        <v>0</v>
      </c>
      <c r="C2158" s="2">
        <f t="shared" si="309"/>
        <v>1</v>
      </c>
      <c r="L2158" s="66">
        <f t="shared" si="310"/>
        <v>0</v>
      </c>
      <c r="N2158" s="66">
        <f t="shared" si="311"/>
        <v>0</v>
      </c>
      <c r="R2158" s="66">
        <f t="shared" si="312"/>
        <v>0</v>
      </c>
      <c r="V2158" s="66">
        <f t="shared" si="313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08"/>
        <v>0</v>
      </c>
      <c r="C2159" s="2">
        <f t="shared" si="309"/>
        <v>1</v>
      </c>
      <c r="L2159" s="66">
        <f t="shared" si="310"/>
        <v>0</v>
      </c>
      <c r="N2159" s="66">
        <f t="shared" si="311"/>
        <v>0</v>
      </c>
      <c r="R2159" s="66">
        <f t="shared" si="312"/>
        <v>0</v>
      </c>
      <c r="V2159" s="66">
        <f t="shared" si="313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08"/>
        <v>0</v>
      </c>
      <c r="C2160" s="2">
        <f t="shared" si="309"/>
        <v>1</v>
      </c>
      <c r="L2160" s="66">
        <f t="shared" si="310"/>
        <v>0</v>
      </c>
      <c r="N2160" s="66">
        <f t="shared" si="311"/>
        <v>0</v>
      </c>
      <c r="R2160" s="66">
        <f t="shared" si="312"/>
        <v>0</v>
      </c>
      <c r="V2160" s="66">
        <f t="shared" si="313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08"/>
        <v>0</v>
      </c>
      <c r="C2161" s="2">
        <f t="shared" si="309"/>
        <v>1</v>
      </c>
      <c r="L2161" s="66">
        <f t="shared" si="310"/>
        <v>0</v>
      </c>
      <c r="N2161" s="66">
        <f t="shared" si="311"/>
        <v>0</v>
      </c>
      <c r="R2161" s="66">
        <f t="shared" si="312"/>
        <v>0</v>
      </c>
      <c r="V2161" s="66">
        <f t="shared" si="313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08"/>
        <v>0</v>
      </c>
      <c r="C2162" s="2">
        <f t="shared" si="309"/>
        <v>1</v>
      </c>
      <c r="L2162" s="66">
        <f t="shared" si="310"/>
        <v>0</v>
      </c>
      <c r="N2162" s="66">
        <f t="shared" si="311"/>
        <v>0</v>
      </c>
      <c r="R2162" s="66">
        <f t="shared" si="312"/>
        <v>0</v>
      </c>
      <c r="V2162" s="66">
        <f t="shared" si="313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08"/>
        <v>0</v>
      </c>
      <c r="C2163" s="2">
        <f t="shared" si="309"/>
        <v>1</v>
      </c>
      <c r="L2163" s="66">
        <f t="shared" si="310"/>
        <v>0</v>
      </c>
      <c r="N2163" s="66">
        <f t="shared" si="311"/>
        <v>0</v>
      </c>
      <c r="R2163" s="66">
        <f t="shared" si="312"/>
        <v>0</v>
      </c>
      <c r="V2163" s="66">
        <f t="shared" si="313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08"/>
        <v>0</v>
      </c>
      <c r="C2164" s="2">
        <f t="shared" si="309"/>
        <v>1</v>
      </c>
      <c r="L2164" s="66">
        <f t="shared" si="310"/>
        <v>0</v>
      </c>
      <c r="N2164" s="66">
        <f t="shared" si="311"/>
        <v>0</v>
      </c>
      <c r="R2164" s="66">
        <f t="shared" si="312"/>
        <v>0</v>
      </c>
      <c r="V2164" s="66">
        <f t="shared" si="313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08"/>
        <v>0</v>
      </c>
      <c r="C2165" s="2">
        <f t="shared" si="309"/>
        <v>1</v>
      </c>
      <c r="L2165" s="66">
        <f t="shared" si="310"/>
        <v>0</v>
      </c>
      <c r="N2165" s="66">
        <f t="shared" si="311"/>
        <v>0</v>
      </c>
      <c r="R2165" s="66">
        <f t="shared" si="312"/>
        <v>0</v>
      </c>
      <c r="V2165" s="66">
        <f t="shared" si="313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08"/>
        <v>0</v>
      </c>
      <c r="C2166" s="2">
        <f t="shared" si="309"/>
        <v>1</v>
      </c>
      <c r="L2166" s="66">
        <f t="shared" si="310"/>
        <v>0</v>
      </c>
      <c r="N2166" s="66">
        <f t="shared" si="311"/>
        <v>0</v>
      </c>
      <c r="R2166" s="66">
        <f t="shared" si="312"/>
        <v>0</v>
      </c>
      <c r="V2166" s="66">
        <f t="shared" si="313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08"/>
        <v>0</v>
      </c>
      <c r="C2167" s="2">
        <f t="shared" si="309"/>
        <v>1</v>
      </c>
      <c r="L2167" s="66">
        <f t="shared" si="310"/>
        <v>0</v>
      </c>
      <c r="N2167" s="66">
        <f t="shared" si="311"/>
        <v>0</v>
      </c>
      <c r="R2167" s="66">
        <f t="shared" si="312"/>
        <v>0</v>
      </c>
      <c r="V2167" s="66">
        <f t="shared" si="313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08"/>
        <v>0</v>
      </c>
      <c r="C2168" s="2">
        <f t="shared" si="309"/>
        <v>1</v>
      </c>
      <c r="L2168" s="66">
        <f t="shared" si="310"/>
        <v>0</v>
      </c>
      <c r="N2168" s="66">
        <f t="shared" si="311"/>
        <v>0</v>
      </c>
      <c r="R2168" s="66">
        <f t="shared" si="312"/>
        <v>0</v>
      </c>
      <c r="V2168" s="66">
        <f t="shared" si="313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308"/>
        <v>0</v>
      </c>
      <c r="C2169" s="2">
        <f t="shared" si="309"/>
        <v>1</v>
      </c>
      <c r="L2169" s="66">
        <f t="shared" si="310"/>
        <v>0</v>
      </c>
      <c r="N2169" s="66">
        <f t="shared" si="311"/>
        <v>0</v>
      </c>
      <c r="R2169" s="66">
        <f t="shared" si="312"/>
        <v>0</v>
      </c>
      <c r="V2169" s="66">
        <f t="shared" si="313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08"/>
        <v>0</v>
      </c>
      <c r="C2170" s="2">
        <f t="shared" si="309"/>
        <v>1</v>
      </c>
      <c r="L2170" s="66">
        <f t="shared" si="310"/>
        <v>0</v>
      </c>
      <c r="N2170" s="66">
        <f t="shared" si="311"/>
        <v>0</v>
      </c>
      <c r="R2170" s="66">
        <f t="shared" si="312"/>
        <v>0</v>
      </c>
      <c r="V2170" s="66">
        <f t="shared" si="313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08"/>
        <v>0</v>
      </c>
      <c r="C2171" s="2">
        <f t="shared" si="309"/>
        <v>1</v>
      </c>
      <c r="L2171" s="66">
        <f t="shared" si="310"/>
        <v>0</v>
      </c>
      <c r="N2171" s="66">
        <f t="shared" si="311"/>
        <v>0</v>
      </c>
      <c r="R2171" s="66">
        <f t="shared" si="312"/>
        <v>0</v>
      </c>
      <c r="V2171" s="66">
        <f t="shared" si="313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08"/>
        <v>0</v>
      </c>
      <c r="C2172" s="2">
        <f t="shared" si="309"/>
        <v>1</v>
      </c>
      <c r="L2172" s="66">
        <f t="shared" si="310"/>
        <v>0</v>
      </c>
      <c r="N2172" s="66">
        <f t="shared" si="311"/>
        <v>0</v>
      </c>
      <c r="R2172" s="66">
        <f t="shared" si="312"/>
        <v>0</v>
      </c>
      <c r="V2172" s="66">
        <f t="shared" si="313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08"/>
        <v>0</v>
      </c>
      <c r="C2173" s="2">
        <f t="shared" si="309"/>
        <v>1</v>
      </c>
      <c r="L2173" s="66">
        <f t="shared" si="310"/>
        <v>0</v>
      </c>
      <c r="N2173" s="66">
        <f t="shared" si="311"/>
        <v>0</v>
      </c>
      <c r="R2173" s="66">
        <f t="shared" si="312"/>
        <v>0</v>
      </c>
      <c r="V2173" s="66">
        <f t="shared" si="313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08"/>
        <v>0</v>
      </c>
      <c r="C2174" s="2">
        <f t="shared" si="309"/>
        <v>1</v>
      </c>
      <c r="L2174" s="66">
        <f t="shared" si="310"/>
        <v>0</v>
      </c>
      <c r="N2174" s="66">
        <f t="shared" si="311"/>
        <v>0</v>
      </c>
      <c r="R2174" s="66">
        <f t="shared" si="312"/>
        <v>0</v>
      </c>
      <c r="V2174" s="66">
        <f t="shared" si="313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08"/>
        <v>0</v>
      </c>
      <c r="C2175" s="2">
        <f t="shared" si="309"/>
        <v>1</v>
      </c>
      <c r="L2175" s="66">
        <f t="shared" si="310"/>
        <v>0</v>
      </c>
      <c r="N2175" s="66">
        <f t="shared" si="311"/>
        <v>0</v>
      </c>
      <c r="R2175" s="66">
        <f t="shared" si="312"/>
        <v>0</v>
      </c>
      <c r="V2175" s="66">
        <f t="shared" si="313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08"/>
        <v>0</v>
      </c>
      <c r="C2176" s="2">
        <f t="shared" si="309"/>
        <v>1</v>
      </c>
      <c r="L2176" s="66">
        <f t="shared" si="310"/>
        <v>0</v>
      </c>
      <c r="N2176" s="66">
        <f t="shared" si="311"/>
        <v>0</v>
      </c>
      <c r="R2176" s="66">
        <f t="shared" si="312"/>
        <v>0</v>
      </c>
      <c r="V2176" s="66">
        <f t="shared" si="313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08"/>
        <v>0</v>
      </c>
      <c r="C2177" s="2">
        <f t="shared" si="309"/>
        <v>1</v>
      </c>
      <c r="L2177" s="66">
        <f t="shared" si="310"/>
        <v>0</v>
      </c>
      <c r="N2177" s="66">
        <f t="shared" si="311"/>
        <v>0</v>
      </c>
      <c r="R2177" s="66">
        <f t="shared" si="312"/>
        <v>0</v>
      </c>
      <c r="V2177" s="66">
        <f t="shared" si="313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08"/>
        <v>0</v>
      </c>
      <c r="C2178" s="2">
        <f t="shared" si="309"/>
        <v>1</v>
      </c>
      <c r="L2178" s="66">
        <f t="shared" si="310"/>
        <v>0</v>
      </c>
      <c r="N2178" s="66">
        <f t="shared" si="311"/>
        <v>0</v>
      </c>
      <c r="R2178" s="66">
        <f t="shared" si="312"/>
        <v>0</v>
      </c>
      <c r="V2178" s="66">
        <f t="shared" si="313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08"/>
        <v>0</v>
      </c>
      <c r="C2179" s="2">
        <f t="shared" si="309"/>
        <v>1</v>
      </c>
      <c r="L2179" s="66">
        <f t="shared" si="310"/>
        <v>0</v>
      </c>
      <c r="N2179" s="66">
        <f t="shared" si="311"/>
        <v>0</v>
      </c>
      <c r="R2179" s="66">
        <f t="shared" si="312"/>
        <v>0</v>
      </c>
      <c r="V2179" s="66">
        <f t="shared" si="313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08"/>
        <v>0</v>
      </c>
      <c r="C2180" s="2">
        <f t="shared" si="309"/>
        <v>1</v>
      </c>
      <c r="L2180" s="66">
        <f t="shared" si="310"/>
        <v>0</v>
      </c>
      <c r="N2180" s="66">
        <f t="shared" si="311"/>
        <v>0</v>
      </c>
      <c r="R2180" s="66">
        <f t="shared" si="312"/>
        <v>0</v>
      </c>
      <c r="V2180" s="66">
        <f t="shared" si="313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08"/>
        <v>0</v>
      </c>
      <c r="C2181" s="2">
        <f t="shared" si="309"/>
        <v>1</v>
      </c>
      <c r="L2181" s="66">
        <f t="shared" si="310"/>
        <v>0</v>
      </c>
      <c r="N2181" s="66">
        <f t="shared" si="311"/>
        <v>0</v>
      </c>
      <c r="R2181" s="66">
        <f t="shared" si="312"/>
        <v>0</v>
      </c>
      <c r="V2181" s="66">
        <f t="shared" si="313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08"/>
        <v>0</v>
      </c>
      <c r="C2182" s="2">
        <f t="shared" si="309"/>
        <v>1</v>
      </c>
      <c r="L2182" s="66">
        <f t="shared" si="310"/>
        <v>0</v>
      </c>
      <c r="N2182" s="66">
        <f t="shared" si="311"/>
        <v>0</v>
      </c>
      <c r="R2182" s="66">
        <f t="shared" si="312"/>
        <v>0</v>
      </c>
      <c r="V2182" s="66">
        <f t="shared" si="313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08"/>
        <v>0</v>
      </c>
      <c r="C2183" s="2">
        <f t="shared" si="309"/>
        <v>1</v>
      </c>
      <c r="L2183" s="66">
        <f t="shared" si="310"/>
        <v>0</v>
      </c>
      <c r="N2183" s="66">
        <f t="shared" si="311"/>
        <v>0</v>
      </c>
      <c r="R2183" s="66">
        <f t="shared" si="312"/>
        <v>0</v>
      </c>
      <c r="V2183" s="66">
        <f t="shared" si="313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08"/>
        <v>0</v>
      </c>
      <c r="C2184" s="2">
        <f t="shared" si="309"/>
        <v>1</v>
      </c>
      <c r="L2184" s="66">
        <f t="shared" si="310"/>
        <v>0</v>
      </c>
      <c r="N2184" s="66">
        <f t="shared" si="311"/>
        <v>0</v>
      </c>
      <c r="R2184" s="66">
        <f t="shared" si="312"/>
        <v>0</v>
      </c>
      <c r="V2184" s="66">
        <f t="shared" si="313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08"/>
        <v>0</v>
      </c>
      <c r="C2185" s="2">
        <f t="shared" si="309"/>
        <v>1</v>
      </c>
      <c r="L2185" s="66">
        <f t="shared" si="310"/>
        <v>0</v>
      </c>
      <c r="N2185" s="66">
        <f t="shared" si="311"/>
        <v>0</v>
      </c>
      <c r="R2185" s="66">
        <f t="shared" si="312"/>
        <v>0</v>
      </c>
      <c r="V2185" s="66">
        <f t="shared" si="313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08"/>
        <v>0</v>
      </c>
      <c r="C2186" s="2">
        <f t="shared" si="309"/>
        <v>1</v>
      </c>
      <c r="L2186" s="66">
        <f t="shared" si="310"/>
        <v>0</v>
      </c>
      <c r="N2186" s="66">
        <f t="shared" si="311"/>
        <v>0</v>
      </c>
      <c r="R2186" s="66">
        <f t="shared" si="312"/>
        <v>0</v>
      </c>
      <c r="V2186" s="66">
        <f t="shared" si="313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08"/>
        <v>0</v>
      </c>
      <c r="C2187" s="2">
        <f t="shared" si="309"/>
        <v>1</v>
      </c>
      <c r="L2187" s="66">
        <f t="shared" si="310"/>
        <v>0</v>
      </c>
      <c r="N2187" s="66">
        <f t="shared" si="311"/>
        <v>0</v>
      </c>
      <c r="R2187" s="66">
        <f t="shared" si="312"/>
        <v>0</v>
      </c>
      <c r="V2187" s="66">
        <f t="shared" si="313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08"/>
        <v>0</v>
      </c>
      <c r="C2188" s="2">
        <f t="shared" si="309"/>
        <v>1</v>
      </c>
      <c r="L2188" s="66">
        <f t="shared" si="310"/>
        <v>0</v>
      </c>
      <c r="N2188" s="66">
        <f t="shared" si="311"/>
        <v>0</v>
      </c>
      <c r="R2188" s="66">
        <f t="shared" si="312"/>
        <v>0</v>
      </c>
      <c r="V2188" s="66">
        <f t="shared" si="313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08"/>
        <v>0</v>
      </c>
      <c r="C2189" s="2">
        <f t="shared" si="309"/>
        <v>1</v>
      </c>
      <c r="L2189" s="66">
        <f t="shared" si="310"/>
        <v>0</v>
      </c>
      <c r="N2189" s="66">
        <f t="shared" si="311"/>
        <v>0</v>
      </c>
      <c r="R2189" s="66">
        <f t="shared" si="312"/>
        <v>0</v>
      </c>
      <c r="V2189" s="66">
        <f t="shared" si="313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08"/>
        <v>0</v>
      </c>
      <c r="C2190" s="2">
        <f t="shared" si="309"/>
        <v>1</v>
      </c>
      <c r="L2190" s="66">
        <f t="shared" si="310"/>
        <v>0</v>
      </c>
      <c r="N2190" s="66">
        <f t="shared" si="311"/>
        <v>0</v>
      </c>
      <c r="R2190" s="66">
        <f t="shared" si="312"/>
        <v>0</v>
      </c>
      <c r="V2190" s="66">
        <f t="shared" si="313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08"/>
        <v>0</v>
      </c>
      <c r="C2191" s="2">
        <f t="shared" si="309"/>
        <v>1</v>
      </c>
      <c r="L2191" s="66">
        <f t="shared" si="310"/>
        <v>0</v>
      </c>
      <c r="N2191" s="66">
        <f t="shared" si="311"/>
        <v>0</v>
      </c>
      <c r="R2191" s="66">
        <f t="shared" si="312"/>
        <v>0</v>
      </c>
      <c r="V2191" s="66">
        <f t="shared" si="313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08"/>
        <v>0</v>
      </c>
      <c r="C2192" s="2">
        <f t="shared" si="309"/>
        <v>1</v>
      </c>
      <c r="L2192" s="66">
        <f t="shared" si="310"/>
        <v>0</v>
      </c>
      <c r="N2192" s="66">
        <f t="shared" si="311"/>
        <v>0</v>
      </c>
      <c r="R2192" s="66">
        <f t="shared" si="312"/>
        <v>0</v>
      </c>
      <c r="V2192" s="66">
        <f t="shared" si="313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08"/>
        <v>0</v>
      </c>
      <c r="C2193" s="2">
        <f t="shared" si="309"/>
        <v>1</v>
      </c>
      <c r="L2193" s="66">
        <f t="shared" si="310"/>
        <v>0</v>
      </c>
      <c r="N2193" s="66">
        <f t="shared" si="311"/>
        <v>0</v>
      </c>
      <c r="R2193" s="66">
        <f t="shared" si="312"/>
        <v>0</v>
      </c>
      <c r="V2193" s="66">
        <f t="shared" si="313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08"/>
        <v>0</v>
      </c>
      <c r="C2194" s="2">
        <f t="shared" si="309"/>
        <v>1</v>
      </c>
      <c r="L2194" s="66">
        <f t="shared" si="310"/>
        <v>0</v>
      </c>
      <c r="N2194" s="66">
        <f t="shared" si="311"/>
        <v>0</v>
      </c>
      <c r="R2194" s="66">
        <f t="shared" si="312"/>
        <v>0</v>
      </c>
      <c r="V2194" s="66">
        <f t="shared" si="313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08"/>
        <v>0</v>
      </c>
      <c r="C2195" s="2">
        <f t="shared" si="309"/>
        <v>1</v>
      </c>
      <c r="L2195" s="66">
        <f t="shared" si="310"/>
        <v>0</v>
      </c>
      <c r="N2195" s="66">
        <f t="shared" si="311"/>
        <v>0</v>
      </c>
      <c r="R2195" s="66">
        <f t="shared" si="312"/>
        <v>0</v>
      </c>
      <c r="V2195" s="66">
        <f t="shared" si="313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08"/>
        <v>0</v>
      </c>
      <c r="C2196" s="2">
        <f t="shared" si="309"/>
        <v>1</v>
      </c>
      <c r="L2196" s="66">
        <f t="shared" si="310"/>
        <v>0</v>
      </c>
      <c r="N2196" s="66">
        <f t="shared" si="311"/>
        <v>0</v>
      </c>
      <c r="R2196" s="66">
        <f t="shared" si="312"/>
        <v>0</v>
      </c>
      <c r="V2196" s="66">
        <f t="shared" si="313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08"/>
        <v>0</v>
      </c>
      <c r="C2197" s="2">
        <f t="shared" si="309"/>
        <v>1</v>
      </c>
      <c r="L2197" s="66">
        <f t="shared" si="310"/>
        <v>0</v>
      </c>
      <c r="N2197" s="66">
        <f t="shared" si="311"/>
        <v>0</v>
      </c>
      <c r="R2197" s="66">
        <f t="shared" si="312"/>
        <v>0</v>
      </c>
      <c r="V2197" s="66">
        <f t="shared" si="313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08"/>
        <v>0</v>
      </c>
      <c r="C2198" s="2">
        <f t="shared" si="309"/>
        <v>1</v>
      </c>
      <c r="L2198" s="66">
        <f t="shared" si="310"/>
        <v>0</v>
      </c>
      <c r="N2198" s="66">
        <f t="shared" si="311"/>
        <v>0</v>
      </c>
      <c r="R2198" s="66">
        <f t="shared" si="312"/>
        <v>0</v>
      </c>
      <c r="V2198" s="66">
        <f t="shared" si="313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08"/>
        <v>0</v>
      </c>
      <c r="C2199" s="2">
        <f t="shared" si="309"/>
        <v>1</v>
      </c>
      <c r="L2199" s="66">
        <f t="shared" si="310"/>
        <v>0</v>
      </c>
      <c r="N2199" s="66">
        <f t="shared" si="311"/>
        <v>0</v>
      </c>
      <c r="R2199" s="66">
        <f t="shared" si="312"/>
        <v>0</v>
      </c>
      <c r="V2199" s="66">
        <f t="shared" si="313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08"/>
        <v>0</v>
      </c>
      <c r="C2200" s="2">
        <f t="shared" si="309"/>
        <v>1</v>
      </c>
      <c r="L2200" s="66">
        <f t="shared" si="310"/>
        <v>0</v>
      </c>
      <c r="N2200" s="66">
        <f t="shared" si="311"/>
        <v>0</v>
      </c>
      <c r="R2200" s="66">
        <f t="shared" si="312"/>
        <v>0</v>
      </c>
      <c r="V2200" s="66">
        <f t="shared" si="313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08"/>
        <v>0</v>
      </c>
      <c r="C2201" s="2">
        <f t="shared" si="309"/>
        <v>1</v>
      </c>
      <c r="L2201" s="66">
        <f t="shared" si="310"/>
        <v>0</v>
      </c>
      <c r="N2201" s="66">
        <f t="shared" si="311"/>
        <v>0</v>
      </c>
      <c r="R2201" s="66">
        <f t="shared" si="312"/>
        <v>0</v>
      </c>
      <c r="V2201" s="66">
        <f t="shared" si="313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08"/>
        <v>0</v>
      </c>
      <c r="C2202" s="2">
        <f t="shared" si="309"/>
        <v>1</v>
      </c>
      <c r="L2202" s="66">
        <f t="shared" si="310"/>
        <v>0</v>
      </c>
      <c r="N2202" s="66">
        <f t="shared" si="311"/>
        <v>0</v>
      </c>
      <c r="R2202" s="66">
        <f t="shared" si="312"/>
        <v>0</v>
      </c>
      <c r="V2202" s="66">
        <f t="shared" si="313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08"/>
        <v>0</v>
      </c>
      <c r="C2203" s="2">
        <f t="shared" si="309"/>
        <v>1</v>
      </c>
      <c r="L2203" s="66">
        <f t="shared" si="310"/>
        <v>0</v>
      </c>
      <c r="N2203" s="66">
        <f t="shared" si="311"/>
        <v>0</v>
      </c>
      <c r="R2203" s="66">
        <f t="shared" si="312"/>
        <v>0</v>
      </c>
      <c r="V2203" s="66">
        <f t="shared" si="313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08"/>
        <v>0</v>
      </c>
      <c r="C2204" s="2">
        <f t="shared" si="309"/>
        <v>1</v>
      </c>
      <c r="L2204" s="66">
        <f t="shared" si="310"/>
        <v>0</v>
      </c>
      <c r="N2204" s="66">
        <f t="shared" si="311"/>
        <v>0</v>
      </c>
      <c r="R2204" s="66">
        <f t="shared" si="312"/>
        <v>0</v>
      </c>
      <c r="V2204" s="66">
        <f t="shared" si="313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08"/>
        <v>0</v>
      </c>
      <c r="C2205" s="2">
        <f t="shared" si="309"/>
        <v>1</v>
      </c>
      <c r="L2205" s="66">
        <f t="shared" si="310"/>
        <v>0</v>
      </c>
      <c r="N2205" s="66">
        <f t="shared" si="311"/>
        <v>0</v>
      </c>
      <c r="R2205" s="66">
        <f t="shared" si="312"/>
        <v>0</v>
      </c>
      <c r="V2205" s="66">
        <f t="shared" si="313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08"/>
        <v>0</v>
      </c>
      <c r="C2206" s="2">
        <f t="shared" si="309"/>
        <v>1</v>
      </c>
      <c r="L2206" s="66">
        <f t="shared" si="310"/>
        <v>0</v>
      </c>
      <c r="N2206" s="66">
        <f t="shared" si="311"/>
        <v>0</v>
      </c>
      <c r="R2206" s="66">
        <f t="shared" si="312"/>
        <v>0</v>
      </c>
      <c r="V2206" s="66">
        <f t="shared" si="313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08"/>
        <v>0</v>
      </c>
      <c r="C2207" s="2">
        <f t="shared" si="309"/>
        <v>1</v>
      </c>
      <c r="L2207" s="66">
        <f t="shared" si="310"/>
        <v>0</v>
      </c>
      <c r="N2207" s="66">
        <f t="shared" si="311"/>
        <v>0</v>
      </c>
      <c r="R2207" s="66">
        <f t="shared" si="312"/>
        <v>0</v>
      </c>
      <c r="V2207" s="66">
        <f t="shared" si="313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08"/>
        <v>0</v>
      </c>
      <c r="C2208" s="2">
        <f t="shared" si="309"/>
        <v>1</v>
      </c>
      <c r="L2208" s="66">
        <f t="shared" si="310"/>
        <v>0</v>
      </c>
      <c r="N2208" s="66">
        <f t="shared" si="311"/>
        <v>0</v>
      </c>
      <c r="R2208" s="66">
        <f t="shared" si="312"/>
        <v>0</v>
      </c>
      <c r="V2208" s="66">
        <f t="shared" si="313"/>
        <v>0</v>
      </c>
      <c r="W2208"/>
      <c r="X2208"/>
      <c r="Y2208" s="7"/>
      <c r="Z2208"/>
      <c r="AA2208"/>
    </row>
    <row r="2209" spans="1:38" hidden="1" x14ac:dyDescent="0.2">
      <c r="A2209" s="6" t="s">
        <v>2085</v>
      </c>
      <c r="B2209" s="2">
        <f t="shared" si="308"/>
        <v>0</v>
      </c>
      <c r="C2209" s="2">
        <f t="shared" si="309"/>
        <v>1</v>
      </c>
      <c r="L2209" s="66">
        <f t="shared" si="310"/>
        <v>0</v>
      </c>
      <c r="N2209" s="66">
        <f t="shared" si="311"/>
        <v>0</v>
      </c>
      <c r="R2209" s="66">
        <f t="shared" si="312"/>
        <v>0</v>
      </c>
      <c r="V2209" s="66">
        <f t="shared" si="313"/>
        <v>0</v>
      </c>
      <c r="W2209"/>
      <c r="X2209"/>
      <c r="Y2209" s="7"/>
      <c r="Z2209"/>
      <c r="AA2209"/>
    </row>
    <row r="2210" spans="1:38" hidden="1" x14ac:dyDescent="0.2">
      <c r="A2210" s="6" t="s">
        <v>2086</v>
      </c>
      <c r="B2210" s="2">
        <f t="shared" si="308"/>
        <v>0</v>
      </c>
      <c r="C2210" s="2">
        <f t="shared" si="309"/>
        <v>1</v>
      </c>
      <c r="L2210" s="66">
        <f t="shared" si="310"/>
        <v>0</v>
      </c>
      <c r="N2210" s="66">
        <f t="shared" si="311"/>
        <v>0</v>
      </c>
      <c r="R2210" s="66">
        <f t="shared" si="312"/>
        <v>0</v>
      </c>
      <c r="V2210" s="66">
        <f t="shared" si="313"/>
        <v>0</v>
      </c>
      <c r="W2210"/>
      <c r="X2210"/>
      <c r="Y2210" s="7"/>
      <c r="Z2210"/>
      <c r="AA2210"/>
    </row>
    <row r="2211" spans="1:38" hidden="1" x14ac:dyDescent="0.2">
      <c r="A2211" s="6" t="s">
        <v>2087</v>
      </c>
      <c r="B2211" s="2">
        <f t="shared" si="308"/>
        <v>0</v>
      </c>
      <c r="C2211" s="2">
        <f t="shared" si="309"/>
        <v>1</v>
      </c>
      <c r="L2211" s="66">
        <f t="shared" si="310"/>
        <v>0</v>
      </c>
      <c r="N2211" s="66">
        <f t="shared" si="311"/>
        <v>0</v>
      </c>
      <c r="R2211" s="66">
        <f t="shared" si="312"/>
        <v>0</v>
      </c>
      <c r="V2211" s="66">
        <f t="shared" si="313"/>
        <v>0</v>
      </c>
      <c r="W2211"/>
      <c r="X2211"/>
      <c r="Y2211" s="7"/>
      <c r="Z2211"/>
      <c r="AA2211"/>
    </row>
    <row r="2212" spans="1:38" hidden="1" x14ac:dyDescent="0.2">
      <c r="A2212" s="6" t="s">
        <v>2088</v>
      </c>
      <c r="B2212" s="2">
        <f t="shared" si="308"/>
        <v>0</v>
      </c>
      <c r="C2212" s="2">
        <f t="shared" si="309"/>
        <v>1</v>
      </c>
      <c r="L2212" s="66">
        <f t="shared" si="310"/>
        <v>0</v>
      </c>
      <c r="N2212" s="66">
        <f t="shared" si="311"/>
        <v>0</v>
      </c>
      <c r="R2212" s="66">
        <f t="shared" si="312"/>
        <v>0</v>
      </c>
      <c r="V2212" s="66">
        <f t="shared" si="313"/>
        <v>0</v>
      </c>
      <c r="W2212"/>
      <c r="X2212"/>
      <c r="Y2212" s="7"/>
      <c r="Z2212"/>
      <c r="AA2212"/>
    </row>
    <row r="2213" spans="1:38" hidden="1" x14ac:dyDescent="0.2">
      <c r="A2213" s="6" t="s">
        <v>2089</v>
      </c>
      <c r="B2213" s="2">
        <f t="shared" ref="B2213:B2220" si="314">+L2213+N2213+R2213+V2213+X2213</f>
        <v>0</v>
      </c>
      <c r="C2213" s="2">
        <f t="shared" ref="C2213:C2220" si="315">RANK(B2213,B$2021:B$2220,0)</f>
        <v>1</v>
      </c>
      <c r="L2213" s="66">
        <f t="shared" ref="L2213:L2220" si="316">IF(AND(I2213&lt;1,J2213&lt;1,K2213&lt;1),0,IF(250+((150-(I2213*60+J2213))*2)&lt;0,0,IF(K2213&lt;50,250+((150-(I2213*60+J2213))*2),IF(K2213&gt;49,250+((150-(I2213*60+J2213))*2)-1,250+((150-(I2213*60+J2213))*2)))))</f>
        <v>0</v>
      </c>
      <c r="N2213" s="66">
        <f t="shared" ref="N2213:N2220" si="317">IF(M2213&lt;89,0,250+((M2213-172)*3))</f>
        <v>0</v>
      </c>
      <c r="R2213" s="66">
        <f t="shared" ref="R2213:R2220" si="318">IF(AND(O2213&lt;1,P2213&lt;1,Q2213&lt;1),0,IF(250+((680-(O2213*60+P2213))*1)&lt;0,0,250+((680-(O2213*60+P2213))*1)))</f>
        <v>0</v>
      </c>
      <c r="V2213" s="66">
        <f t="shared" ref="V2213:V2220" si="319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8" hidden="1" x14ac:dyDescent="0.2">
      <c r="A2214" s="6" t="s">
        <v>2090</v>
      </c>
      <c r="B2214" s="2">
        <f t="shared" si="314"/>
        <v>0</v>
      </c>
      <c r="C2214" s="2">
        <f t="shared" si="315"/>
        <v>1</v>
      </c>
      <c r="L2214" s="66">
        <f t="shared" si="316"/>
        <v>0</v>
      </c>
      <c r="N2214" s="66">
        <f t="shared" si="317"/>
        <v>0</v>
      </c>
      <c r="R2214" s="66">
        <f t="shared" si="318"/>
        <v>0</v>
      </c>
      <c r="V2214" s="66">
        <f t="shared" si="319"/>
        <v>0</v>
      </c>
      <c r="W2214"/>
      <c r="X2214"/>
      <c r="Y2214" s="7"/>
      <c r="Z2214"/>
      <c r="AA2214"/>
    </row>
    <row r="2215" spans="1:38" hidden="1" x14ac:dyDescent="0.2">
      <c r="A2215" s="6" t="s">
        <v>2091</v>
      </c>
      <c r="B2215" s="2">
        <f t="shared" si="314"/>
        <v>0</v>
      </c>
      <c r="C2215" s="2">
        <f t="shared" si="315"/>
        <v>1</v>
      </c>
      <c r="L2215" s="66">
        <f t="shared" si="316"/>
        <v>0</v>
      </c>
      <c r="N2215" s="66">
        <f t="shared" si="317"/>
        <v>0</v>
      </c>
      <c r="R2215" s="66">
        <f t="shared" si="318"/>
        <v>0</v>
      </c>
      <c r="V2215" s="66">
        <f t="shared" si="319"/>
        <v>0</v>
      </c>
      <c r="W2215"/>
      <c r="X2215"/>
      <c r="Y2215" s="7"/>
      <c r="Z2215"/>
      <c r="AA2215"/>
    </row>
    <row r="2216" spans="1:38" hidden="1" x14ac:dyDescent="0.2">
      <c r="A2216" s="6" t="s">
        <v>2092</v>
      </c>
      <c r="B2216" s="2">
        <f t="shared" si="314"/>
        <v>0</v>
      </c>
      <c r="C2216" s="2">
        <f t="shared" si="315"/>
        <v>1</v>
      </c>
      <c r="L2216" s="66">
        <f t="shared" si="316"/>
        <v>0</v>
      </c>
      <c r="N2216" s="66">
        <f t="shared" si="317"/>
        <v>0</v>
      </c>
      <c r="R2216" s="66">
        <f t="shared" si="318"/>
        <v>0</v>
      </c>
      <c r="V2216" s="66">
        <f t="shared" si="319"/>
        <v>0</v>
      </c>
      <c r="W2216"/>
      <c r="X2216"/>
      <c r="Y2216" s="7"/>
      <c r="Z2216"/>
      <c r="AA2216"/>
    </row>
    <row r="2217" spans="1:38" hidden="1" x14ac:dyDescent="0.2">
      <c r="A2217" s="6" t="s">
        <v>2093</v>
      </c>
      <c r="B2217" s="2">
        <f t="shared" si="314"/>
        <v>0</v>
      </c>
      <c r="C2217" s="2">
        <f t="shared" si="315"/>
        <v>1</v>
      </c>
      <c r="L2217" s="66">
        <f t="shared" si="316"/>
        <v>0</v>
      </c>
      <c r="N2217" s="66">
        <f t="shared" si="317"/>
        <v>0</v>
      </c>
      <c r="R2217" s="66">
        <f t="shared" si="318"/>
        <v>0</v>
      </c>
      <c r="V2217" s="66">
        <f t="shared" si="319"/>
        <v>0</v>
      </c>
      <c r="W2217"/>
      <c r="X2217"/>
      <c r="Y2217" s="7"/>
      <c r="Z2217"/>
      <c r="AA2217"/>
    </row>
    <row r="2218" spans="1:38" hidden="1" x14ac:dyDescent="0.2">
      <c r="A2218" s="6" t="s">
        <v>2094</v>
      </c>
      <c r="B2218" s="2">
        <f t="shared" si="314"/>
        <v>0</v>
      </c>
      <c r="C2218" s="2">
        <f t="shared" si="315"/>
        <v>1</v>
      </c>
      <c r="L2218" s="66">
        <f t="shared" si="316"/>
        <v>0</v>
      </c>
      <c r="N2218" s="66">
        <f t="shared" si="317"/>
        <v>0</v>
      </c>
      <c r="R2218" s="66">
        <f t="shared" si="318"/>
        <v>0</v>
      </c>
      <c r="V2218" s="66">
        <f t="shared" si="319"/>
        <v>0</v>
      </c>
      <c r="W2218"/>
      <c r="X2218"/>
      <c r="Y2218" s="7"/>
      <c r="Z2218"/>
      <c r="AA2218"/>
    </row>
    <row r="2219" spans="1:38" hidden="1" x14ac:dyDescent="0.2">
      <c r="A2219" s="6" t="s">
        <v>2095</v>
      </c>
      <c r="B2219" s="2">
        <f t="shared" si="314"/>
        <v>0</v>
      </c>
      <c r="C2219" s="2">
        <f t="shared" si="315"/>
        <v>1</v>
      </c>
      <c r="L2219" s="66">
        <f t="shared" si="316"/>
        <v>0</v>
      </c>
      <c r="N2219" s="66">
        <f t="shared" si="317"/>
        <v>0</v>
      </c>
      <c r="R2219" s="66">
        <f t="shared" si="318"/>
        <v>0</v>
      </c>
      <c r="V2219" s="66">
        <f t="shared" si="319"/>
        <v>0</v>
      </c>
      <c r="W2219"/>
      <c r="X2219"/>
      <c r="Y2219" s="7"/>
      <c r="Z2219"/>
      <c r="AA2219"/>
    </row>
    <row r="2220" spans="1:38" hidden="1" x14ac:dyDescent="0.2">
      <c r="A2220" s="6" t="s">
        <v>2096</v>
      </c>
      <c r="B2220" s="2">
        <f t="shared" si="314"/>
        <v>0</v>
      </c>
      <c r="C2220" s="2">
        <f t="shared" si="315"/>
        <v>1</v>
      </c>
      <c r="L2220" s="66">
        <f t="shared" si="316"/>
        <v>0</v>
      </c>
      <c r="N2220" s="66">
        <f t="shared" si="317"/>
        <v>0</v>
      </c>
      <c r="R2220" s="66">
        <f t="shared" si="318"/>
        <v>0</v>
      </c>
      <c r="V2220" s="66">
        <f t="shared" si="319"/>
        <v>0</v>
      </c>
      <c r="W2220"/>
      <c r="X2220"/>
      <c r="Y2220" s="7"/>
      <c r="Z2220"/>
      <c r="AA2220"/>
    </row>
    <row r="2221" spans="1:38" x14ac:dyDescent="0.2">
      <c r="B2221" s="2"/>
      <c r="C2221" s="2"/>
      <c r="W2221"/>
      <c r="X2221"/>
      <c r="Y2221" s="7"/>
      <c r="Z2221"/>
      <c r="AA2221"/>
    </row>
    <row r="2222" spans="1:38" x14ac:dyDescent="0.2">
      <c r="A2222" s="6" t="s">
        <v>2097</v>
      </c>
      <c r="B2222" s="2"/>
      <c r="W2222"/>
      <c r="X2222"/>
      <c r="Y2222" s="7"/>
      <c r="Z2222"/>
      <c r="AA2222"/>
    </row>
    <row r="2223" spans="1:38" x14ac:dyDescent="0.2">
      <c r="A2223" s="6" t="s">
        <v>2588</v>
      </c>
      <c r="B2223" s="2">
        <f>+L2223+N2223+R2223+V2223+X2223</f>
        <v>0</v>
      </c>
      <c r="C2223" s="2">
        <f>RANK(B2223,B$2223:B$2422,0)</f>
        <v>1</v>
      </c>
      <c r="D2223" s="4" t="s">
        <v>20</v>
      </c>
      <c r="E2223" s="5" t="s">
        <v>2582</v>
      </c>
      <c r="F2223" s="66">
        <v>1989</v>
      </c>
      <c r="L2223" s="66">
        <f>IF(AND(I2223&lt;1,J2223&lt;1,K2223&lt;1),0,IF(250+((150-(I2223*60+J2223))*2)&lt;0,0,IF(K2223&lt;50,250+((150-(I2223*60+J2223))*2),IF(K2223&gt;49,250+((150-(I2223*60+J2223))*2)-1,250+((150-(I2223*60+J2223))*2)))))</f>
        <v>0</v>
      </c>
      <c r="N2223" s="66">
        <f>IF(M2223&lt;89,0,250+((M2223-172)*3))</f>
        <v>0</v>
      </c>
      <c r="R2223" s="66">
        <f>IF(AND(O2223&lt;1,P2223&lt;1,Q2223&lt;1),0,IF(250+((680-(O2223*60+P2223))*1)&lt;0,0,250+((680-(O2223*60+P2223))*1)))</f>
        <v>0</v>
      </c>
      <c r="V2223" s="66">
        <f>IF(AND(S2223&lt;1,T2223&lt;1,U2223&lt;1),0,IF(500+((800-(S2223*60+T2223))*1)&lt;0,0,500+((800-(S2223*60+T2223))*1)))</f>
        <v>0</v>
      </c>
      <c r="W2223"/>
      <c r="X2223"/>
      <c r="Y2223" s="7"/>
      <c r="Z2223"/>
      <c r="AA2223">
        <v>0</v>
      </c>
      <c r="AB2223">
        <v>0</v>
      </c>
      <c r="AC2223">
        <v>0</v>
      </c>
      <c r="AD2223">
        <f>AA2223+AB2223+AC2223</f>
        <v>0</v>
      </c>
      <c r="AF2223" s="43">
        <v>1.736111111111111E-3</v>
      </c>
      <c r="AG2223" s="72" t="s">
        <v>2583</v>
      </c>
      <c r="AJ2223">
        <v>17</v>
      </c>
      <c r="AK2223">
        <v>7</v>
      </c>
      <c r="AL2223" t="s">
        <v>2614</v>
      </c>
    </row>
    <row r="2224" spans="1:38" hidden="1" x14ac:dyDescent="0.2">
      <c r="A2224" s="6" t="s">
        <v>2319</v>
      </c>
      <c r="B2224" s="2">
        <f>+L2224+N2224+R2224+V2224+X2224</f>
        <v>0</v>
      </c>
      <c r="C2224" s="2">
        <f>RANK(B2224,B$2223:B$2422,0)</f>
        <v>1</v>
      </c>
      <c r="D2224" s="4" t="s">
        <v>20</v>
      </c>
      <c r="E2224" s="5" t="s">
        <v>2306</v>
      </c>
      <c r="F2224" s="66">
        <v>2000</v>
      </c>
      <c r="L2224" s="66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66">
        <f>IF(M2224&lt;89,0,250+((M2224-172)*3))</f>
        <v>0</v>
      </c>
      <c r="R2224" s="66">
        <f>IF(AND(O2224&lt;1,P2224&lt;1,Q2224&lt;1),0,IF(250+((680-(O2224*60+P2224))*1)&lt;0,0,250+((680-(O2224*60+P2224))*1)))</f>
        <v>0</v>
      </c>
      <c r="V2224" s="66">
        <f>IF(AND(S2224&lt;1,T2224&lt;1,U2224&lt;1),0,IF(500+((800-(S2224*60+T2224))*1)&lt;0,0,500+((800-(S2224*60+T2224))*1)))</f>
        <v>0</v>
      </c>
      <c r="W2224"/>
      <c r="X2224"/>
      <c r="Y2224" s="7"/>
      <c r="Z2224"/>
      <c r="AA2224">
        <v>0</v>
      </c>
      <c r="AB2224">
        <v>0</v>
      </c>
      <c r="AC2224">
        <f>B2224</f>
        <v>0</v>
      </c>
      <c r="AD2224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8" si="320">+L2225+N2225+R2225+V2225+X2225</f>
        <v>0</v>
      </c>
      <c r="C2225" s="2">
        <f t="shared" ref="C2225:C2288" si="321">RANK(B2225,B$2223:B$2422,0)</f>
        <v>1</v>
      </c>
      <c r="L2225" s="66">
        <f t="shared" ref="L2225:L2288" si="322">IF(AND(I2225&lt;1,J2225&lt;1,K2225&lt;1),0,IF(250+((150-(I2225*60+J2225))*2)&lt;0,0,IF(K2225&lt;50,250+((150-(I2225*60+J2225))*2),IF(K2225&gt;49,250+((150-(I2225*60+J2225))*2)-1,250+((150-(I2225*60+J2225))*2)))))</f>
        <v>0</v>
      </c>
      <c r="N2225" s="66">
        <f t="shared" ref="N2225:N2288" si="323">IF(M2225&lt;89,0,250+((M2225-172)*3))</f>
        <v>0</v>
      </c>
      <c r="R2225" s="66">
        <f t="shared" ref="R2225:R2288" si="324">IF(AND(O2225&lt;1,P2225&lt;1,Q2225&lt;1),0,IF(250+((680-(O2225*60+P2225))*1)&lt;0,0,250+((680-(O2225*60+P2225))*1)))</f>
        <v>0</v>
      </c>
      <c r="V2225" s="66">
        <f t="shared" ref="V2225:V2288" si="325">IF(AND(S2225&lt;1,T2225&lt;1,U2225&lt;1),0,IF(500+((800-(S2225*60+T2225))*1)&lt;0,0,500+((800-(S2225*60+T2225))*1)))</f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20"/>
        <v>0</v>
      </c>
      <c r="C2226" s="2">
        <f t="shared" si="321"/>
        <v>1</v>
      </c>
      <c r="D2226" s="4" t="s">
        <v>2299</v>
      </c>
      <c r="E2226" s="5" t="s">
        <v>2320</v>
      </c>
      <c r="F2226" s="66">
        <v>1999</v>
      </c>
      <c r="L2226" s="66">
        <f t="shared" si="322"/>
        <v>0</v>
      </c>
      <c r="N2226" s="66">
        <f t="shared" si="323"/>
        <v>0</v>
      </c>
      <c r="R2226" s="66">
        <f t="shared" si="324"/>
        <v>0</v>
      </c>
      <c r="V2226" s="66">
        <f t="shared" si="325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20"/>
        <v>0</v>
      </c>
      <c r="C2227" s="2">
        <f t="shared" si="321"/>
        <v>1</v>
      </c>
      <c r="D2227" s="4" t="s">
        <v>22</v>
      </c>
      <c r="E2227" s="5" t="s">
        <v>2343</v>
      </c>
      <c r="L2227" s="66">
        <f t="shared" si="322"/>
        <v>0</v>
      </c>
      <c r="N2227" s="66">
        <f t="shared" si="323"/>
        <v>0</v>
      </c>
      <c r="R2227" s="66">
        <f t="shared" si="324"/>
        <v>0</v>
      </c>
      <c r="V2227" s="66">
        <f t="shared" si="325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20"/>
        <v>0</v>
      </c>
      <c r="C2228" s="2">
        <f t="shared" si="321"/>
        <v>1</v>
      </c>
      <c r="D2228" s="4" t="s">
        <v>20</v>
      </c>
      <c r="E2228" s="5" t="s">
        <v>2297</v>
      </c>
      <c r="F2228" s="66">
        <v>1979</v>
      </c>
      <c r="L2228" s="66">
        <f t="shared" si="322"/>
        <v>0</v>
      </c>
      <c r="N2228" s="66">
        <f t="shared" si="323"/>
        <v>0</v>
      </c>
      <c r="R2228" s="66">
        <f t="shared" si="324"/>
        <v>0</v>
      </c>
      <c r="V2228" s="66">
        <f t="shared" si="325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20"/>
        <v>0</v>
      </c>
      <c r="C2229" s="2">
        <f t="shared" si="321"/>
        <v>1</v>
      </c>
      <c r="D2229" s="4" t="s">
        <v>20</v>
      </c>
      <c r="E2229" s="5" t="s">
        <v>2297</v>
      </c>
      <c r="F2229" s="66">
        <v>1999</v>
      </c>
      <c r="L2229" s="66">
        <f t="shared" si="322"/>
        <v>0</v>
      </c>
      <c r="N2229" s="66">
        <f t="shared" si="323"/>
        <v>0</v>
      </c>
      <c r="R2229" s="66">
        <f t="shared" si="324"/>
        <v>0</v>
      </c>
      <c r="V2229" s="66">
        <f t="shared" si="325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20"/>
        <v>0</v>
      </c>
      <c r="C2230" s="2">
        <f t="shared" si="321"/>
        <v>1</v>
      </c>
      <c r="D2230" s="4" t="s">
        <v>20</v>
      </c>
      <c r="E2230" s="5" t="s">
        <v>2306</v>
      </c>
      <c r="F2230" s="66">
        <v>1999</v>
      </c>
      <c r="L2230" s="66">
        <f t="shared" si="322"/>
        <v>0</v>
      </c>
      <c r="N2230" s="66">
        <f t="shared" si="323"/>
        <v>0</v>
      </c>
      <c r="R2230" s="66">
        <f t="shared" si="324"/>
        <v>0</v>
      </c>
      <c r="V2230" s="66">
        <f t="shared" si="325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20"/>
        <v>0</v>
      </c>
      <c r="C2231" s="2">
        <f t="shared" si="321"/>
        <v>1</v>
      </c>
      <c r="D2231" s="4" t="s">
        <v>20</v>
      </c>
      <c r="E2231" s="5" t="s">
        <v>2332</v>
      </c>
      <c r="F2231" s="66">
        <v>2000</v>
      </c>
      <c r="L2231" s="66">
        <f t="shared" si="322"/>
        <v>0</v>
      </c>
      <c r="N2231" s="66">
        <f t="shared" si="323"/>
        <v>0</v>
      </c>
      <c r="R2231" s="66">
        <f t="shared" si="324"/>
        <v>0</v>
      </c>
      <c r="V2231" s="66">
        <f t="shared" si="325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20"/>
        <v>0</v>
      </c>
      <c r="C2232" s="2">
        <f t="shared" si="321"/>
        <v>1</v>
      </c>
      <c r="D2232" s="4" t="s">
        <v>20</v>
      </c>
      <c r="E2232" s="5" t="s">
        <v>2297</v>
      </c>
      <c r="F2232" s="66">
        <v>2000</v>
      </c>
      <c r="L2232" s="66">
        <f t="shared" si="322"/>
        <v>0</v>
      </c>
      <c r="N2232" s="66">
        <f t="shared" si="323"/>
        <v>0</v>
      </c>
      <c r="R2232" s="66">
        <f t="shared" si="324"/>
        <v>0</v>
      </c>
      <c r="V2232" s="66">
        <f t="shared" si="325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320"/>
        <v>0</v>
      </c>
      <c r="C2233" s="2">
        <f t="shared" si="321"/>
        <v>1</v>
      </c>
      <c r="L2233" s="66">
        <f t="shared" si="322"/>
        <v>0</v>
      </c>
      <c r="N2233" s="66">
        <f t="shared" si="323"/>
        <v>0</v>
      </c>
      <c r="R2233" s="66">
        <f t="shared" si="324"/>
        <v>0</v>
      </c>
      <c r="V2233" s="66">
        <f t="shared" si="325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20"/>
        <v>0</v>
      </c>
      <c r="C2234" s="2">
        <f t="shared" si="321"/>
        <v>1</v>
      </c>
      <c r="L2234" s="66">
        <f t="shared" si="322"/>
        <v>0</v>
      </c>
      <c r="N2234" s="66">
        <f t="shared" si="323"/>
        <v>0</v>
      </c>
      <c r="R2234" s="66">
        <f t="shared" si="324"/>
        <v>0</v>
      </c>
      <c r="V2234" s="66">
        <f t="shared" si="325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20"/>
        <v>0</v>
      </c>
      <c r="C2235" s="2">
        <f t="shared" si="321"/>
        <v>1</v>
      </c>
      <c r="L2235" s="66">
        <f t="shared" si="322"/>
        <v>0</v>
      </c>
      <c r="N2235" s="66">
        <f t="shared" si="323"/>
        <v>0</v>
      </c>
      <c r="R2235" s="66">
        <f t="shared" si="324"/>
        <v>0</v>
      </c>
      <c r="V2235" s="66">
        <f t="shared" si="325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20"/>
        <v>0</v>
      </c>
      <c r="C2236" s="2">
        <f t="shared" si="321"/>
        <v>1</v>
      </c>
      <c r="L2236" s="66">
        <f t="shared" si="322"/>
        <v>0</v>
      </c>
      <c r="N2236" s="66">
        <f t="shared" si="323"/>
        <v>0</v>
      </c>
      <c r="R2236" s="66">
        <f t="shared" si="324"/>
        <v>0</v>
      </c>
      <c r="V2236" s="66">
        <f t="shared" si="325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20"/>
        <v>0</v>
      </c>
      <c r="C2237" s="2">
        <f t="shared" si="321"/>
        <v>1</v>
      </c>
      <c r="L2237" s="66">
        <f t="shared" si="322"/>
        <v>0</v>
      </c>
      <c r="N2237" s="66">
        <f t="shared" si="323"/>
        <v>0</v>
      </c>
      <c r="R2237" s="66">
        <f t="shared" si="324"/>
        <v>0</v>
      </c>
      <c r="V2237" s="66">
        <f t="shared" si="325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20"/>
        <v>0</v>
      </c>
      <c r="C2238" s="2">
        <f t="shared" si="321"/>
        <v>1</v>
      </c>
      <c r="L2238" s="66">
        <f t="shared" si="322"/>
        <v>0</v>
      </c>
      <c r="N2238" s="66">
        <f t="shared" si="323"/>
        <v>0</v>
      </c>
      <c r="R2238" s="66">
        <f t="shared" si="324"/>
        <v>0</v>
      </c>
      <c r="V2238" s="66">
        <f t="shared" si="325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20"/>
        <v>0</v>
      </c>
      <c r="C2239" s="2">
        <f t="shared" si="321"/>
        <v>1</v>
      </c>
      <c r="L2239" s="66">
        <f t="shared" si="322"/>
        <v>0</v>
      </c>
      <c r="N2239" s="66">
        <f t="shared" si="323"/>
        <v>0</v>
      </c>
      <c r="R2239" s="66">
        <f t="shared" si="324"/>
        <v>0</v>
      </c>
      <c r="V2239" s="66">
        <f t="shared" si="325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20"/>
        <v>0</v>
      </c>
      <c r="C2240" s="2">
        <f t="shared" si="321"/>
        <v>1</v>
      </c>
      <c r="L2240" s="66">
        <f t="shared" si="322"/>
        <v>0</v>
      </c>
      <c r="N2240" s="66">
        <f t="shared" si="323"/>
        <v>0</v>
      </c>
      <c r="R2240" s="66">
        <f t="shared" si="324"/>
        <v>0</v>
      </c>
      <c r="V2240" s="66">
        <f t="shared" si="325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20"/>
        <v>0</v>
      </c>
      <c r="C2241" s="2">
        <f t="shared" si="321"/>
        <v>1</v>
      </c>
      <c r="L2241" s="66">
        <f t="shared" si="322"/>
        <v>0</v>
      </c>
      <c r="N2241" s="66">
        <f t="shared" si="323"/>
        <v>0</v>
      </c>
      <c r="R2241" s="66">
        <f t="shared" si="324"/>
        <v>0</v>
      </c>
      <c r="V2241" s="66">
        <f t="shared" si="325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20"/>
        <v>0</v>
      </c>
      <c r="C2242" s="2">
        <f t="shared" si="321"/>
        <v>1</v>
      </c>
      <c r="L2242" s="66">
        <f t="shared" si="322"/>
        <v>0</v>
      </c>
      <c r="N2242" s="66">
        <f t="shared" si="323"/>
        <v>0</v>
      </c>
      <c r="R2242" s="66">
        <f t="shared" si="324"/>
        <v>0</v>
      </c>
      <c r="V2242" s="66">
        <f t="shared" si="325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20"/>
        <v>0</v>
      </c>
      <c r="C2243" s="2">
        <f t="shared" si="321"/>
        <v>1</v>
      </c>
      <c r="L2243" s="66">
        <f t="shared" si="322"/>
        <v>0</v>
      </c>
      <c r="N2243" s="66">
        <f t="shared" si="323"/>
        <v>0</v>
      </c>
      <c r="R2243" s="66">
        <f t="shared" si="324"/>
        <v>0</v>
      </c>
      <c r="V2243" s="66">
        <f t="shared" si="325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20"/>
        <v>0</v>
      </c>
      <c r="C2244" s="2">
        <f t="shared" si="321"/>
        <v>1</v>
      </c>
      <c r="L2244" s="66">
        <f t="shared" si="322"/>
        <v>0</v>
      </c>
      <c r="N2244" s="66">
        <f t="shared" si="323"/>
        <v>0</v>
      </c>
      <c r="R2244" s="66">
        <f t="shared" si="324"/>
        <v>0</v>
      </c>
      <c r="V2244" s="66">
        <f t="shared" si="325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20"/>
        <v>0</v>
      </c>
      <c r="C2245" s="2">
        <f t="shared" si="321"/>
        <v>1</v>
      </c>
      <c r="L2245" s="66">
        <f t="shared" si="322"/>
        <v>0</v>
      </c>
      <c r="N2245" s="66">
        <f t="shared" si="323"/>
        <v>0</v>
      </c>
      <c r="R2245" s="66">
        <f t="shared" si="324"/>
        <v>0</v>
      </c>
      <c r="V2245" s="66">
        <f t="shared" si="325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20"/>
        <v>0</v>
      </c>
      <c r="C2246" s="2">
        <f t="shared" si="321"/>
        <v>1</v>
      </c>
      <c r="L2246" s="66">
        <f t="shared" si="322"/>
        <v>0</v>
      </c>
      <c r="N2246" s="66">
        <f t="shared" si="323"/>
        <v>0</v>
      </c>
      <c r="R2246" s="66">
        <f t="shared" si="324"/>
        <v>0</v>
      </c>
      <c r="V2246" s="66">
        <f t="shared" si="325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20"/>
        <v>0</v>
      </c>
      <c r="C2247" s="2">
        <f t="shared" si="321"/>
        <v>1</v>
      </c>
      <c r="L2247" s="66">
        <f t="shared" si="322"/>
        <v>0</v>
      </c>
      <c r="N2247" s="66">
        <f t="shared" si="323"/>
        <v>0</v>
      </c>
      <c r="R2247" s="66">
        <f t="shared" si="324"/>
        <v>0</v>
      </c>
      <c r="V2247" s="66">
        <f t="shared" si="325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20"/>
        <v>0</v>
      </c>
      <c r="C2248" s="2">
        <f t="shared" si="321"/>
        <v>1</v>
      </c>
      <c r="L2248" s="66">
        <f t="shared" si="322"/>
        <v>0</v>
      </c>
      <c r="N2248" s="66">
        <f t="shared" si="323"/>
        <v>0</v>
      </c>
      <c r="R2248" s="66">
        <f t="shared" si="324"/>
        <v>0</v>
      </c>
      <c r="V2248" s="66">
        <f t="shared" si="325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20"/>
        <v>0</v>
      </c>
      <c r="C2249" s="2">
        <f t="shared" si="321"/>
        <v>1</v>
      </c>
      <c r="L2249" s="66">
        <f t="shared" si="322"/>
        <v>0</v>
      </c>
      <c r="N2249" s="66">
        <f t="shared" si="323"/>
        <v>0</v>
      </c>
      <c r="R2249" s="66">
        <f t="shared" si="324"/>
        <v>0</v>
      </c>
      <c r="V2249" s="66">
        <f t="shared" si="325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20"/>
        <v>0</v>
      </c>
      <c r="C2250" s="2">
        <f t="shared" si="321"/>
        <v>1</v>
      </c>
      <c r="L2250" s="66">
        <f t="shared" si="322"/>
        <v>0</v>
      </c>
      <c r="N2250" s="66">
        <f t="shared" si="323"/>
        <v>0</v>
      </c>
      <c r="R2250" s="66">
        <f t="shared" si="324"/>
        <v>0</v>
      </c>
      <c r="V2250" s="66">
        <f t="shared" si="325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20"/>
        <v>0</v>
      </c>
      <c r="C2251" s="2">
        <f t="shared" si="321"/>
        <v>1</v>
      </c>
      <c r="L2251" s="66">
        <f t="shared" si="322"/>
        <v>0</v>
      </c>
      <c r="N2251" s="66">
        <f t="shared" si="323"/>
        <v>0</v>
      </c>
      <c r="R2251" s="66">
        <f t="shared" si="324"/>
        <v>0</v>
      </c>
      <c r="V2251" s="66">
        <f t="shared" si="325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20"/>
        <v>0</v>
      </c>
      <c r="C2252" s="2">
        <f t="shared" si="321"/>
        <v>1</v>
      </c>
      <c r="L2252" s="66">
        <f t="shared" si="322"/>
        <v>0</v>
      </c>
      <c r="N2252" s="66">
        <f t="shared" si="323"/>
        <v>0</v>
      </c>
      <c r="R2252" s="66">
        <f t="shared" si="324"/>
        <v>0</v>
      </c>
      <c r="V2252" s="66">
        <f t="shared" si="325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20"/>
        <v>0</v>
      </c>
      <c r="C2253" s="2">
        <f t="shared" si="321"/>
        <v>1</v>
      </c>
      <c r="L2253" s="66">
        <f t="shared" si="322"/>
        <v>0</v>
      </c>
      <c r="N2253" s="66">
        <f t="shared" si="323"/>
        <v>0</v>
      </c>
      <c r="R2253" s="66">
        <f t="shared" si="324"/>
        <v>0</v>
      </c>
      <c r="V2253" s="66">
        <f t="shared" si="325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20"/>
        <v>0</v>
      </c>
      <c r="C2254" s="2">
        <f t="shared" si="321"/>
        <v>1</v>
      </c>
      <c r="L2254" s="66">
        <f t="shared" si="322"/>
        <v>0</v>
      </c>
      <c r="N2254" s="66">
        <f t="shared" si="323"/>
        <v>0</v>
      </c>
      <c r="R2254" s="66">
        <f t="shared" si="324"/>
        <v>0</v>
      </c>
      <c r="V2254" s="66">
        <f t="shared" si="325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20"/>
        <v>0</v>
      </c>
      <c r="C2255" s="2">
        <f t="shared" si="321"/>
        <v>1</v>
      </c>
      <c r="L2255" s="66">
        <f t="shared" si="322"/>
        <v>0</v>
      </c>
      <c r="N2255" s="66">
        <f t="shared" si="323"/>
        <v>0</v>
      </c>
      <c r="R2255" s="66">
        <f t="shared" si="324"/>
        <v>0</v>
      </c>
      <c r="V2255" s="66">
        <f t="shared" si="325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20"/>
        <v>0</v>
      </c>
      <c r="C2256" s="2">
        <f t="shared" si="321"/>
        <v>1</v>
      </c>
      <c r="L2256" s="66">
        <f t="shared" si="322"/>
        <v>0</v>
      </c>
      <c r="N2256" s="66">
        <f t="shared" si="323"/>
        <v>0</v>
      </c>
      <c r="R2256" s="66">
        <f t="shared" si="324"/>
        <v>0</v>
      </c>
      <c r="V2256" s="66">
        <f t="shared" si="325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20"/>
        <v>0</v>
      </c>
      <c r="C2257" s="2">
        <f t="shared" si="321"/>
        <v>1</v>
      </c>
      <c r="L2257" s="66">
        <f t="shared" si="322"/>
        <v>0</v>
      </c>
      <c r="N2257" s="66">
        <f t="shared" si="323"/>
        <v>0</v>
      </c>
      <c r="R2257" s="66">
        <f t="shared" si="324"/>
        <v>0</v>
      </c>
      <c r="V2257" s="66">
        <f t="shared" si="325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20"/>
        <v>0</v>
      </c>
      <c r="C2258" s="2">
        <f t="shared" si="321"/>
        <v>1</v>
      </c>
      <c r="L2258" s="66">
        <f t="shared" si="322"/>
        <v>0</v>
      </c>
      <c r="N2258" s="66">
        <f t="shared" si="323"/>
        <v>0</v>
      </c>
      <c r="R2258" s="66">
        <f t="shared" si="324"/>
        <v>0</v>
      </c>
      <c r="V2258" s="66">
        <f t="shared" si="325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20"/>
        <v>0</v>
      </c>
      <c r="C2259" s="2">
        <f t="shared" si="321"/>
        <v>1</v>
      </c>
      <c r="L2259" s="66">
        <f t="shared" si="322"/>
        <v>0</v>
      </c>
      <c r="N2259" s="66">
        <f t="shared" si="323"/>
        <v>0</v>
      </c>
      <c r="R2259" s="66">
        <f t="shared" si="324"/>
        <v>0</v>
      </c>
      <c r="V2259" s="66">
        <f t="shared" si="325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20"/>
        <v>0</v>
      </c>
      <c r="C2260" s="2">
        <f t="shared" si="321"/>
        <v>1</v>
      </c>
      <c r="L2260" s="66">
        <f t="shared" si="322"/>
        <v>0</v>
      </c>
      <c r="N2260" s="66">
        <f t="shared" si="323"/>
        <v>0</v>
      </c>
      <c r="R2260" s="66">
        <f t="shared" si="324"/>
        <v>0</v>
      </c>
      <c r="V2260" s="66">
        <f t="shared" si="325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20"/>
        <v>0</v>
      </c>
      <c r="C2261" s="2">
        <f t="shared" si="321"/>
        <v>1</v>
      </c>
      <c r="L2261" s="66">
        <f t="shared" si="322"/>
        <v>0</v>
      </c>
      <c r="N2261" s="66">
        <f t="shared" si="323"/>
        <v>0</v>
      </c>
      <c r="R2261" s="66">
        <f t="shared" si="324"/>
        <v>0</v>
      </c>
      <c r="V2261" s="66">
        <f t="shared" si="325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20"/>
        <v>0</v>
      </c>
      <c r="C2262" s="2">
        <f t="shared" si="321"/>
        <v>1</v>
      </c>
      <c r="L2262" s="66">
        <f t="shared" si="322"/>
        <v>0</v>
      </c>
      <c r="N2262" s="66">
        <f t="shared" si="323"/>
        <v>0</v>
      </c>
      <c r="R2262" s="66">
        <f t="shared" si="324"/>
        <v>0</v>
      </c>
      <c r="V2262" s="66">
        <f t="shared" si="325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20"/>
        <v>0</v>
      </c>
      <c r="C2263" s="2">
        <f t="shared" si="321"/>
        <v>1</v>
      </c>
      <c r="L2263" s="66">
        <f t="shared" si="322"/>
        <v>0</v>
      </c>
      <c r="N2263" s="66">
        <f t="shared" si="323"/>
        <v>0</v>
      </c>
      <c r="R2263" s="66">
        <f t="shared" si="324"/>
        <v>0</v>
      </c>
      <c r="V2263" s="66">
        <f t="shared" si="325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20"/>
        <v>0</v>
      </c>
      <c r="C2264" s="2">
        <f t="shared" si="321"/>
        <v>1</v>
      </c>
      <c r="L2264" s="66">
        <f t="shared" si="322"/>
        <v>0</v>
      </c>
      <c r="N2264" s="66">
        <f t="shared" si="323"/>
        <v>0</v>
      </c>
      <c r="R2264" s="66">
        <f t="shared" si="324"/>
        <v>0</v>
      </c>
      <c r="V2264" s="66">
        <f t="shared" si="325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20"/>
        <v>0</v>
      </c>
      <c r="C2265" s="2">
        <f t="shared" si="321"/>
        <v>1</v>
      </c>
      <c r="L2265" s="66">
        <f t="shared" si="322"/>
        <v>0</v>
      </c>
      <c r="N2265" s="66">
        <f t="shared" si="323"/>
        <v>0</v>
      </c>
      <c r="R2265" s="66">
        <f t="shared" si="324"/>
        <v>0</v>
      </c>
      <c r="V2265" s="66">
        <f t="shared" si="325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20"/>
        <v>0</v>
      </c>
      <c r="C2266" s="2">
        <f t="shared" si="321"/>
        <v>1</v>
      </c>
      <c r="L2266" s="66">
        <f t="shared" si="322"/>
        <v>0</v>
      </c>
      <c r="N2266" s="66">
        <f t="shared" si="323"/>
        <v>0</v>
      </c>
      <c r="R2266" s="66">
        <f t="shared" si="324"/>
        <v>0</v>
      </c>
      <c r="V2266" s="66">
        <f t="shared" si="325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20"/>
        <v>0</v>
      </c>
      <c r="C2267" s="2">
        <f t="shared" si="321"/>
        <v>1</v>
      </c>
      <c r="L2267" s="66">
        <f t="shared" si="322"/>
        <v>0</v>
      </c>
      <c r="N2267" s="66">
        <f t="shared" si="323"/>
        <v>0</v>
      </c>
      <c r="R2267" s="66">
        <f t="shared" si="324"/>
        <v>0</v>
      </c>
      <c r="V2267" s="66">
        <f t="shared" si="325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20"/>
        <v>0</v>
      </c>
      <c r="C2268" s="2">
        <f t="shared" si="321"/>
        <v>1</v>
      </c>
      <c r="L2268" s="66">
        <f t="shared" si="322"/>
        <v>0</v>
      </c>
      <c r="N2268" s="66">
        <f t="shared" si="323"/>
        <v>0</v>
      </c>
      <c r="R2268" s="66">
        <f t="shared" si="324"/>
        <v>0</v>
      </c>
      <c r="V2268" s="66">
        <f t="shared" si="325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20"/>
        <v>0</v>
      </c>
      <c r="C2269" s="2">
        <f t="shared" si="321"/>
        <v>1</v>
      </c>
      <c r="L2269" s="66">
        <f t="shared" si="322"/>
        <v>0</v>
      </c>
      <c r="N2269" s="66">
        <f t="shared" si="323"/>
        <v>0</v>
      </c>
      <c r="R2269" s="66">
        <f t="shared" si="324"/>
        <v>0</v>
      </c>
      <c r="V2269" s="66">
        <f t="shared" si="325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20"/>
        <v>0</v>
      </c>
      <c r="C2270" s="2">
        <f t="shared" si="321"/>
        <v>1</v>
      </c>
      <c r="L2270" s="66">
        <f t="shared" si="322"/>
        <v>0</v>
      </c>
      <c r="N2270" s="66">
        <f t="shared" si="323"/>
        <v>0</v>
      </c>
      <c r="R2270" s="66">
        <f t="shared" si="324"/>
        <v>0</v>
      </c>
      <c r="V2270" s="66">
        <f t="shared" si="325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20"/>
        <v>0</v>
      </c>
      <c r="C2271" s="2">
        <f t="shared" si="321"/>
        <v>1</v>
      </c>
      <c r="L2271" s="66">
        <f t="shared" si="322"/>
        <v>0</v>
      </c>
      <c r="N2271" s="66">
        <f t="shared" si="323"/>
        <v>0</v>
      </c>
      <c r="R2271" s="66">
        <f t="shared" si="324"/>
        <v>0</v>
      </c>
      <c r="V2271" s="66">
        <f t="shared" si="325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20"/>
        <v>0</v>
      </c>
      <c r="C2272" s="2">
        <f t="shared" si="321"/>
        <v>1</v>
      </c>
      <c r="L2272" s="66">
        <f t="shared" si="322"/>
        <v>0</v>
      </c>
      <c r="N2272" s="66">
        <f t="shared" si="323"/>
        <v>0</v>
      </c>
      <c r="R2272" s="66">
        <f t="shared" si="324"/>
        <v>0</v>
      </c>
      <c r="V2272" s="66">
        <f t="shared" si="325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20"/>
        <v>0</v>
      </c>
      <c r="C2273" s="2">
        <f t="shared" si="321"/>
        <v>1</v>
      </c>
      <c r="L2273" s="66">
        <f t="shared" si="322"/>
        <v>0</v>
      </c>
      <c r="N2273" s="66">
        <f t="shared" si="323"/>
        <v>0</v>
      </c>
      <c r="R2273" s="66">
        <f t="shared" si="324"/>
        <v>0</v>
      </c>
      <c r="V2273" s="66">
        <f t="shared" si="325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20"/>
        <v>0</v>
      </c>
      <c r="C2274" s="2">
        <f t="shared" si="321"/>
        <v>1</v>
      </c>
      <c r="L2274" s="66">
        <f t="shared" si="322"/>
        <v>0</v>
      </c>
      <c r="N2274" s="66">
        <f t="shared" si="323"/>
        <v>0</v>
      </c>
      <c r="R2274" s="66">
        <f t="shared" si="324"/>
        <v>0</v>
      </c>
      <c r="V2274" s="66">
        <f t="shared" si="325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20"/>
        <v>0</v>
      </c>
      <c r="C2275" s="2">
        <f t="shared" si="321"/>
        <v>1</v>
      </c>
      <c r="L2275" s="66">
        <f t="shared" si="322"/>
        <v>0</v>
      </c>
      <c r="N2275" s="66">
        <f t="shared" si="323"/>
        <v>0</v>
      </c>
      <c r="R2275" s="66">
        <f t="shared" si="324"/>
        <v>0</v>
      </c>
      <c r="V2275" s="66">
        <f t="shared" si="325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20"/>
        <v>0</v>
      </c>
      <c r="C2276" s="2">
        <f t="shared" si="321"/>
        <v>1</v>
      </c>
      <c r="L2276" s="66">
        <f t="shared" si="322"/>
        <v>0</v>
      </c>
      <c r="N2276" s="66">
        <f t="shared" si="323"/>
        <v>0</v>
      </c>
      <c r="R2276" s="66">
        <f t="shared" si="324"/>
        <v>0</v>
      </c>
      <c r="V2276" s="66">
        <f t="shared" si="325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20"/>
        <v>0</v>
      </c>
      <c r="C2277" s="2">
        <f t="shared" si="321"/>
        <v>1</v>
      </c>
      <c r="L2277" s="66">
        <f t="shared" si="322"/>
        <v>0</v>
      </c>
      <c r="N2277" s="66">
        <f t="shared" si="323"/>
        <v>0</v>
      </c>
      <c r="R2277" s="66">
        <f t="shared" si="324"/>
        <v>0</v>
      </c>
      <c r="V2277" s="66">
        <f t="shared" si="325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20"/>
        <v>0</v>
      </c>
      <c r="C2278" s="2">
        <f t="shared" si="321"/>
        <v>1</v>
      </c>
      <c r="L2278" s="66">
        <f t="shared" si="322"/>
        <v>0</v>
      </c>
      <c r="N2278" s="66">
        <f t="shared" si="323"/>
        <v>0</v>
      </c>
      <c r="R2278" s="66">
        <f t="shared" si="324"/>
        <v>0</v>
      </c>
      <c r="V2278" s="66">
        <f t="shared" si="325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20"/>
        <v>0</v>
      </c>
      <c r="C2279" s="2">
        <f t="shared" si="321"/>
        <v>1</v>
      </c>
      <c r="L2279" s="66">
        <f t="shared" si="322"/>
        <v>0</v>
      </c>
      <c r="N2279" s="66">
        <f t="shared" si="323"/>
        <v>0</v>
      </c>
      <c r="R2279" s="66">
        <f t="shared" si="324"/>
        <v>0</v>
      </c>
      <c r="V2279" s="66">
        <f t="shared" si="325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20"/>
        <v>0</v>
      </c>
      <c r="C2280" s="2">
        <f t="shared" si="321"/>
        <v>1</v>
      </c>
      <c r="L2280" s="66">
        <f t="shared" si="322"/>
        <v>0</v>
      </c>
      <c r="N2280" s="66">
        <f t="shared" si="323"/>
        <v>0</v>
      </c>
      <c r="R2280" s="66">
        <f t="shared" si="324"/>
        <v>0</v>
      </c>
      <c r="V2280" s="66">
        <f t="shared" si="325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20"/>
        <v>0</v>
      </c>
      <c r="C2281" s="2">
        <f t="shared" si="321"/>
        <v>1</v>
      </c>
      <c r="L2281" s="66">
        <f t="shared" si="322"/>
        <v>0</v>
      </c>
      <c r="N2281" s="66">
        <f t="shared" si="323"/>
        <v>0</v>
      </c>
      <c r="R2281" s="66">
        <f t="shared" si="324"/>
        <v>0</v>
      </c>
      <c r="V2281" s="66">
        <f t="shared" si="325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20"/>
        <v>0</v>
      </c>
      <c r="C2282" s="2">
        <f t="shared" si="321"/>
        <v>1</v>
      </c>
      <c r="L2282" s="66">
        <f t="shared" si="322"/>
        <v>0</v>
      </c>
      <c r="N2282" s="66">
        <f t="shared" si="323"/>
        <v>0</v>
      </c>
      <c r="R2282" s="66">
        <f t="shared" si="324"/>
        <v>0</v>
      </c>
      <c r="V2282" s="66">
        <f t="shared" si="325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20"/>
        <v>0</v>
      </c>
      <c r="C2283" s="2">
        <f t="shared" si="321"/>
        <v>1</v>
      </c>
      <c r="L2283" s="66">
        <f t="shared" si="322"/>
        <v>0</v>
      </c>
      <c r="N2283" s="66">
        <f t="shared" si="323"/>
        <v>0</v>
      </c>
      <c r="R2283" s="66">
        <f t="shared" si="324"/>
        <v>0</v>
      </c>
      <c r="V2283" s="66">
        <f t="shared" si="325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20"/>
        <v>0</v>
      </c>
      <c r="C2284" s="2">
        <f t="shared" si="321"/>
        <v>1</v>
      </c>
      <c r="L2284" s="66">
        <f t="shared" si="322"/>
        <v>0</v>
      </c>
      <c r="N2284" s="66">
        <f t="shared" si="323"/>
        <v>0</v>
      </c>
      <c r="R2284" s="66">
        <f t="shared" si="324"/>
        <v>0</v>
      </c>
      <c r="V2284" s="66">
        <f t="shared" si="325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20"/>
        <v>0</v>
      </c>
      <c r="C2285" s="2">
        <f t="shared" si="321"/>
        <v>1</v>
      </c>
      <c r="L2285" s="66">
        <f t="shared" si="322"/>
        <v>0</v>
      </c>
      <c r="N2285" s="66">
        <f t="shared" si="323"/>
        <v>0</v>
      </c>
      <c r="R2285" s="66">
        <f t="shared" si="324"/>
        <v>0</v>
      </c>
      <c r="V2285" s="66">
        <f t="shared" si="325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20"/>
        <v>0</v>
      </c>
      <c r="C2286" s="2">
        <f t="shared" si="321"/>
        <v>1</v>
      </c>
      <c r="L2286" s="66">
        <f t="shared" si="322"/>
        <v>0</v>
      </c>
      <c r="N2286" s="66">
        <f t="shared" si="323"/>
        <v>0</v>
      </c>
      <c r="R2286" s="66">
        <f t="shared" si="324"/>
        <v>0</v>
      </c>
      <c r="V2286" s="66">
        <f t="shared" si="325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si="320"/>
        <v>0</v>
      </c>
      <c r="C2287" s="2">
        <f t="shared" si="321"/>
        <v>1</v>
      </c>
      <c r="L2287" s="66">
        <f t="shared" si="322"/>
        <v>0</v>
      </c>
      <c r="N2287" s="66">
        <f t="shared" si="323"/>
        <v>0</v>
      </c>
      <c r="R2287" s="66">
        <f t="shared" si="324"/>
        <v>0</v>
      </c>
      <c r="V2287" s="66">
        <f t="shared" si="325"/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20"/>
        <v>0</v>
      </c>
      <c r="C2288" s="2">
        <f t="shared" si="321"/>
        <v>1</v>
      </c>
      <c r="L2288" s="66">
        <f t="shared" si="322"/>
        <v>0</v>
      </c>
      <c r="N2288" s="66">
        <f t="shared" si="323"/>
        <v>0</v>
      </c>
      <c r="R2288" s="66">
        <f t="shared" si="324"/>
        <v>0</v>
      </c>
      <c r="V2288" s="66">
        <f t="shared" si="325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ref="B2289:B2352" si="326">+L2289+N2289+R2289+V2289+X2289</f>
        <v>0</v>
      </c>
      <c r="C2289" s="2">
        <f t="shared" ref="C2289:C2352" si="327">RANK(B2289,B$2223:B$2422,0)</f>
        <v>1</v>
      </c>
      <c r="L2289" s="66">
        <f t="shared" ref="L2289:L2352" si="328">IF(AND(I2289&lt;1,J2289&lt;1,K2289&lt;1),0,IF(250+((150-(I2289*60+J2289))*2)&lt;0,0,IF(K2289&lt;50,250+((150-(I2289*60+J2289))*2),IF(K2289&gt;49,250+((150-(I2289*60+J2289))*2)-1,250+((150-(I2289*60+J2289))*2)))))</f>
        <v>0</v>
      </c>
      <c r="N2289" s="66">
        <f t="shared" ref="N2289:N2352" si="329">IF(M2289&lt;89,0,250+((M2289-172)*3))</f>
        <v>0</v>
      </c>
      <c r="R2289" s="66">
        <f t="shared" ref="R2289:R2352" si="330">IF(AND(O2289&lt;1,P2289&lt;1,Q2289&lt;1),0,IF(250+((680-(O2289*60+P2289))*1)&lt;0,0,250+((680-(O2289*60+P2289))*1)))</f>
        <v>0</v>
      </c>
      <c r="V2289" s="66">
        <f t="shared" ref="V2289:V2352" si="331">IF(AND(S2289&lt;1,T2289&lt;1,U2289&lt;1),0,IF(500+((800-(S2289*60+T2289))*1)&lt;0,0,500+((800-(S2289*60+T2289))*1)))</f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26"/>
        <v>0</v>
      </c>
      <c r="C2290" s="2">
        <f t="shared" si="327"/>
        <v>1</v>
      </c>
      <c r="L2290" s="66">
        <f t="shared" si="328"/>
        <v>0</v>
      </c>
      <c r="N2290" s="66">
        <f t="shared" si="329"/>
        <v>0</v>
      </c>
      <c r="R2290" s="66">
        <f t="shared" si="330"/>
        <v>0</v>
      </c>
      <c r="V2290" s="66">
        <f t="shared" si="331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26"/>
        <v>0</v>
      </c>
      <c r="C2291" s="2">
        <f t="shared" si="327"/>
        <v>1</v>
      </c>
      <c r="L2291" s="66">
        <f t="shared" si="328"/>
        <v>0</v>
      </c>
      <c r="N2291" s="66">
        <f t="shared" si="329"/>
        <v>0</v>
      </c>
      <c r="R2291" s="66">
        <f t="shared" si="330"/>
        <v>0</v>
      </c>
      <c r="V2291" s="66">
        <f t="shared" si="331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26"/>
        <v>0</v>
      </c>
      <c r="C2292" s="2">
        <f t="shared" si="327"/>
        <v>1</v>
      </c>
      <c r="L2292" s="66">
        <f t="shared" si="328"/>
        <v>0</v>
      </c>
      <c r="N2292" s="66">
        <f t="shared" si="329"/>
        <v>0</v>
      </c>
      <c r="R2292" s="66">
        <f t="shared" si="330"/>
        <v>0</v>
      </c>
      <c r="V2292" s="66">
        <f t="shared" si="331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26"/>
        <v>0</v>
      </c>
      <c r="C2293" s="2">
        <f t="shared" si="327"/>
        <v>1</v>
      </c>
      <c r="L2293" s="66">
        <f t="shared" si="328"/>
        <v>0</v>
      </c>
      <c r="N2293" s="66">
        <f t="shared" si="329"/>
        <v>0</v>
      </c>
      <c r="R2293" s="66">
        <f t="shared" si="330"/>
        <v>0</v>
      </c>
      <c r="V2293" s="66">
        <f t="shared" si="331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26"/>
        <v>0</v>
      </c>
      <c r="C2294" s="2">
        <f t="shared" si="327"/>
        <v>1</v>
      </c>
      <c r="L2294" s="66">
        <f t="shared" si="328"/>
        <v>0</v>
      </c>
      <c r="N2294" s="66">
        <f t="shared" si="329"/>
        <v>0</v>
      </c>
      <c r="R2294" s="66">
        <f t="shared" si="330"/>
        <v>0</v>
      </c>
      <c r="V2294" s="66">
        <f t="shared" si="331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26"/>
        <v>0</v>
      </c>
      <c r="C2295" s="2">
        <f t="shared" si="327"/>
        <v>1</v>
      </c>
      <c r="L2295" s="66">
        <f t="shared" si="328"/>
        <v>0</v>
      </c>
      <c r="N2295" s="66">
        <f t="shared" si="329"/>
        <v>0</v>
      </c>
      <c r="R2295" s="66">
        <f t="shared" si="330"/>
        <v>0</v>
      </c>
      <c r="V2295" s="66">
        <f t="shared" si="331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26"/>
        <v>0</v>
      </c>
      <c r="C2296" s="2">
        <f t="shared" si="327"/>
        <v>1</v>
      </c>
      <c r="L2296" s="66">
        <f t="shared" si="328"/>
        <v>0</v>
      </c>
      <c r="N2296" s="66">
        <f t="shared" si="329"/>
        <v>0</v>
      </c>
      <c r="R2296" s="66">
        <f t="shared" si="330"/>
        <v>0</v>
      </c>
      <c r="V2296" s="66">
        <f t="shared" si="331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326"/>
        <v>0</v>
      </c>
      <c r="C2297" s="2">
        <f t="shared" si="327"/>
        <v>1</v>
      </c>
      <c r="L2297" s="66">
        <f t="shared" si="328"/>
        <v>0</v>
      </c>
      <c r="N2297" s="66">
        <f t="shared" si="329"/>
        <v>0</v>
      </c>
      <c r="R2297" s="66">
        <f t="shared" si="330"/>
        <v>0</v>
      </c>
      <c r="V2297" s="66">
        <f t="shared" si="331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26"/>
        <v>0</v>
      </c>
      <c r="C2298" s="2">
        <f t="shared" si="327"/>
        <v>1</v>
      </c>
      <c r="L2298" s="66">
        <f t="shared" si="328"/>
        <v>0</v>
      </c>
      <c r="N2298" s="66">
        <f t="shared" si="329"/>
        <v>0</v>
      </c>
      <c r="R2298" s="66">
        <f t="shared" si="330"/>
        <v>0</v>
      </c>
      <c r="V2298" s="66">
        <f t="shared" si="331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26"/>
        <v>0</v>
      </c>
      <c r="C2299" s="2">
        <f t="shared" si="327"/>
        <v>1</v>
      </c>
      <c r="L2299" s="66">
        <f t="shared" si="328"/>
        <v>0</v>
      </c>
      <c r="N2299" s="66">
        <f t="shared" si="329"/>
        <v>0</v>
      </c>
      <c r="R2299" s="66">
        <f t="shared" si="330"/>
        <v>0</v>
      </c>
      <c r="V2299" s="66">
        <f t="shared" si="331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26"/>
        <v>0</v>
      </c>
      <c r="C2300" s="2">
        <f t="shared" si="327"/>
        <v>1</v>
      </c>
      <c r="L2300" s="66">
        <f t="shared" si="328"/>
        <v>0</v>
      </c>
      <c r="N2300" s="66">
        <f t="shared" si="329"/>
        <v>0</v>
      </c>
      <c r="R2300" s="66">
        <f t="shared" si="330"/>
        <v>0</v>
      </c>
      <c r="V2300" s="66">
        <f t="shared" si="331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26"/>
        <v>0</v>
      </c>
      <c r="C2301" s="2">
        <f t="shared" si="327"/>
        <v>1</v>
      </c>
      <c r="L2301" s="66">
        <f t="shared" si="328"/>
        <v>0</v>
      </c>
      <c r="N2301" s="66">
        <f t="shared" si="329"/>
        <v>0</v>
      </c>
      <c r="R2301" s="66">
        <f t="shared" si="330"/>
        <v>0</v>
      </c>
      <c r="V2301" s="66">
        <f t="shared" si="331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26"/>
        <v>0</v>
      </c>
      <c r="C2302" s="2">
        <f t="shared" si="327"/>
        <v>1</v>
      </c>
      <c r="L2302" s="66">
        <f t="shared" si="328"/>
        <v>0</v>
      </c>
      <c r="N2302" s="66">
        <f t="shared" si="329"/>
        <v>0</v>
      </c>
      <c r="R2302" s="66">
        <f t="shared" si="330"/>
        <v>0</v>
      </c>
      <c r="V2302" s="66">
        <f t="shared" si="331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26"/>
        <v>0</v>
      </c>
      <c r="C2303" s="2">
        <f t="shared" si="327"/>
        <v>1</v>
      </c>
      <c r="L2303" s="66">
        <f t="shared" si="328"/>
        <v>0</v>
      </c>
      <c r="N2303" s="66">
        <f t="shared" si="329"/>
        <v>0</v>
      </c>
      <c r="R2303" s="66">
        <f t="shared" si="330"/>
        <v>0</v>
      </c>
      <c r="V2303" s="66">
        <f t="shared" si="331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26"/>
        <v>0</v>
      </c>
      <c r="C2304" s="2">
        <f t="shared" si="327"/>
        <v>1</v>
      </c>
      <c r="L2304" s="66">
        <f t="shared" si="328"/>
        <v>0</v>
      </c>
      <c r="N2304" s="66">
        <f t="shared" si="329"/>
        <v>0</v>
      </c>
      <c r="R2304" s="66">
        <f t="shared" si="330"/>
        <v>0</v>
      </c>
      <c r="V2304" s="66">
        <f t="shared" si="331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26"/>
        <v>0</v>
      </c>
      <c r="C2305" s="2">
        <f t="shared" si="327"/>
        <v>1</v>
      </c>
      <c r="L2305" s="66">
        <f t="shared" si="328"/>
        <v>0</v>
      </c>
      <c r="N2305" s="66">
        <f t="shared" si="329"/>
        <v>0</v>
      </c>
      <c r="R2305" s="66">
        <f t="shared" si="330"/>
        <v>0</v>
      </c>
      <c r="V2305" s="66">
        <f t="shared" si="331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26"/>
        <v>0</v>
      </c>
      <c r="C2306" s="2">
        <f t="shared" si="327"/>
        <v>1</v>
      </c>
      <c r="L2306" s="66">
        <f t="shared" si="328"/>
        <v>0</v>
      </c>
      <c r="N2306" s="66">
        <f t="shared" si="329"/>
        <v>0</v>
      </c>
      <c r="R2306" s="66">
        <f t="shared" si="330"/>
        <v>0</v>
      </c>
      <c r="V2306" s="66">
        <f t="shared" si="331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26"/>
        <v>0</v>
      </c>
      <c r="C2307" s="2">
        <f t="shared" si="327"/>
        <v>1</v>
      </c>
      <c r="L2307" s="66">
        <f t="shared" si="328"/>
        <v>0</v>
      </c>
      <c r="N2307" s="66">
        <f t="shared" si="329"/>
        <v>0</v>
      </c>
      <c r="R2307" s="66">
        <f t="shared" si="330"/>
        <v>0</v>
      </c>
      <c r="V2307" s="66">
        <f t="shared" si="331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26"/>
        <v>0</v>
      </c>
      <c r="C2308" s="2">
        <f t="shared" si="327"/>
        <v>1</v>
      </c>
      <c r="L2308" s="66">
        <f t="shared" si="328"/>
        <v>0</v>
      </c>
      <c r="N2308" s="66">
        <f t="shared" si="329"/>
        <v>0</v>
      </c>
      <c r="R2308" s="66">
        <f t="shared" si="330"/>
        <v>0</v>
      </c>
      <c r="V2308" s="66">
        <f t="shared" si="331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26"/>
        <v>0</v>
      </c>
      <c r="C2309" s="2">
        <f t="shared" si="327"/>
        <v>1</v>
      </c>
      <c r="L2309" s="66">
        <f t="shared" si="328"/>
        <v>0</v>
      </c>
      <c r="N2309" s="66">
        <f t="shared" si="329"/>
        <v>0</v>
      </c>
      <c r="R2309" s="66">
        <f t="shared" si="330"/>
        <v>0</v>
      </c>
      <c r="V2309" s="66">
        <f t="shared" si="331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26"/>
        <v>0</v>
      </c>
      <c r="C2310" s="2">
        <f t="shared" si="327"/>
        <v>1</v>
      </c>
      <c r="L2310" s="66">
        <f t="shared" si="328"/>
        <v>0</v>
      </c>
      <c r="N2310" s="66">
        <f t="shared" si="329"/>
        <v>0</v>
      </c>
      <c r="R2310" s="66">
        <f t="shared" si="330"/>
        <v>0</v>
      </c>
      <c r="V2310" s="66">
        <f t="shared" si="331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26"/>
        <v>0</v>
      </c>
      <c r="C2311" s="2">
        <f t="shared" si="327"/>
        <v>1</v>
      </c>
      <c r="L2311" s="66">
        <f t="shared" si="328"/>
        <v>0</v>
      </c>
      <c r="N2311" s="66">
        <f t="shared" si="329"/>
        <v>0</v>
      </c>
      <c r="R2311" s="66">
        <f t="shared" si="330"/>
        <v>0</v>
      </c>
      <c r="V2311" s="66">
        <f t="shared" si="331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26"/>
        <v>0</v>
      </c>
      <c r="C2312" s="2">
        <f t="shared" si="327"/>
        <v>1</v>
      </c>
      <c r="L2312" s="66">
        <f t="shared" si="328"/>
        <v>0</v>
      </c>
      <c r="N2312" s="66">
        <f t="shared" si="329"/>
        <v>0</v>
      </c>
      <c r="R2312" s="66">
        <f t="shared" si="330"/>
        <v>0</v>
      </c>
      <c r="V2312" s="66">
        <f t="shared" si="331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26"/>
        <v>0</v>
      </c>
      <c r="C2313" s="2">
        <f t="shared" si="327"/>
        <v>1</v>
      </c>
      <c r="L2313" s="66">
        <f t="shared" si="328"/>
        <v>0</v>
      </c>
      <c r="N2313" s="66">
        <f t="shared" si="329"/>
        <v>0</v>
      </c>
      <c r="R2313" s="66">
        <f t="shared" si="330"/>
        <v>0</v>
      </c>
      <c r="V2313" s="66">
        <f t="shared" si="331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26"/>
        <v>0</v>
      </c>
      <c r="C2314" s="2">
        <f t="shared" si="327"/>
        <v>1</v>
      </c>
      <c r="L2314" s="66">
        <f t="shared" si="328"/>
        <v>0</v>
      </c>
      <c r="N2314" s="66">
        <f t="shared" si="329"/>
        <v>0</v>
      </c>
      <c r="R2314" s="66">
        <f t="shared" si="330"/>
        <v>0</v>
      </c>
      <c r="V2314" s="66">
        <f t="shared" si="331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26"/>
        <v>0</v>
      </c>
      <c r="C2315" s="2">
        <f t="shared" si="327"/>
        <v>1</v>
      </c>
      <c r="L2315" s="66">
        <f t="shared" si="328"/>
        <v>0</v>
      </c>
      <c r="N2315" s="66">
        <f t="shared" si="329"/>
        <v>0</v>
      </c>
      <c r="R2315" s="66">
        <f t="shared" si="330"/>
        <v>0</v>
      </c>
      <c r="V2315" s="66">
        <f t="shared" si="331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26"/>
        <v>0</v>
      </c>
      <c r="C2316" s="2">
        <f t="shared" si="327"/>
        <v>1</v>
      </c>
      <c r="L2316" s="66">
        <f t="shared" si="328"/>
        <v>0</v>
      </c>
      <c r="N2316" s="66">
        <f t="shared" si="329"/>
        <v>0</v>
      </c>
      <c r="R2316" s="66">
        <f t="shared" si="330"/>
        <v>0</v>
      </c>
      <c r="V2316" s="66">
        <f t="shared" si="331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26"/>
        <v>0</v>
      </c>
      <c r="C2317" s="2">
        <f t="shared" si="327"/>
        <v>1</v>
      </c>
      <c r="L2317" s="66">
        <f t="shared" si="328"/>
        <v>0</v>
      </c>
      <c r="N2317" s="66">
        <f t="shared" si="329"/>
        <v>0</v>
      </c>
      <c r="R2317" s="66">
        <f t="shared" si="330"/>
        <v>0</v>
      </c>
      <c r="V2317" s="66">
        <f t="shared" si="331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26"/>
        <v>0</v>
      </c>
      <c r="C2318" s="2">
        <f t="shared" si="327"/>
        <v>1</v>
      </c>
      <c r="L2318" s="66">
        <f t="shared" si="328"/>
        <v>0</v>
      </c>
      <c r="N2318" s="66">
        <f t="shared" si="329"/>
        <v>0</v>
      </c>
      <c r="R2318" s="66">
        <f t="shared" si="330"/>
        <v>0</v>
      </c>
      <c r="V2318" s="66">
        <f t="shared" si="331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26"/>
        <v>0</v>
      </c>
      <c r="C2319" s="2">
        <f t="shared" si="327"/>
        <v>1</v>
      </c>
      <c r="L2319" s="66">
        <f t="shared" si="328"/>
        <v>0</v>
      </c>
      <c r="N2319" s="66">
        <f t="shared" si="329"/>
        <v>0</v>
      </c>
      <c r="R2319" s="66">
        <f t="shared" si="330"/>
        <v>0</v>
      </c>
      <c r="V2319" s="66">
        <f t="shared" si="331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26"/>
        <v>0</v>
      </c>
      <c r="C2320" s="2">
        <f t="shared" si="327"/>
        <v>1</v>
      </c>
      <c r="L2320" s="66">
        <f t="shared" si="328"/>
        <v>0</v>
      </c>
      <c r="N2320" s="66">
        <f t="shared" si="329"/>
        <v>0</v>
      </c>
      <c r="R2320" s="66">
        <f t="shared" si="330"/>
        <v>0</v>
      </c>
      <c r="V2320" s="66">
        <f t="shared" si="331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26"/>
        <v>0</v>
      </c>
      <c r="C2321" s="2">
        <f t="shared" si="327"/>
        <v>1</v>
      </c>
      <c r="L2321" s="66">
        <f t="shared" si="328"/>
        <v>0</v>
      </c>
      <c r="N2321" s="66">
        <f t="shared" si="329"/>
        <v>0</v>
      </c>
      <c r="R2321" s="66">
        <f t="shared" si="330"/>
        <v>0</v>
      </c>
      <c r="V2321" s="66">
        <f t="shared" si="331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26"/>
        <v>0</v>
      </c>
      <c r="C2322" s="2">
        <f t="shared" si="327"/>
        <v>1</v>
      </c>
      <c r="L2322" s="66">
        <f t="shared" si="328"/>
        <v>0</v>
      </c>
      <c r="N2322" s="66">
        <f t="shared" si="329"/>
        <v>0</v>
      </c>
      <c r="R2322" s="66">
        <f t="shared" si="330"/>
        <v>0</v>
      </c>
      <c r="V2322" s="66">
        <f t="shared" si="331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26"/>
        <v>0</v>
      </c>
      <c r="C2323" s="2">
        <f t="shared" si="327"/>
        <v>1</v>
      </c>
      <c r="L2323" s="66">
        <f t="shared" si="328"/>
        <v>0</v>
      </c>
      <c r="N2323" s="66">
        <f t="shared" si="329"/>
        <v>0</v>
      </c>
      <c r="R2323" s="66">
        <f t="shared" si="330"/>
        <v>0</v>
      </c>
      <c r="V2323" s="66">
        <f t="shared" si="331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26"/>
        <v>0</v>
      </c>
      <c r="C2324" s="2">
        <f t="shared" si="327"/>
        <v>1</v>
      </c>
      <c r="L2324" s="66">
        <f t="shared" si="328"/>
        <v>0</v>
      </c>
      <c r="N2324" s="66">
        <f t="shared" si="329"/>
        <v>0</v>
      </c>
      <c r="R2324" s="66">
        <f t="shared" si="330"/>
        <v>0</v>
      </c>
      <c r="V2324" s="66">
        <f t="shared" si="331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26"/>
        <v>0</v>
      </c>
      <c r="C2325" s="2">
        <f t="shared" si="327"/>
        <v>1</v>
      </c>
      <c r="L2325" s="66">
        <f t="shared" si="328"/>
        <v>0</v>
      </c>
      <c r="N2325" s="66">
        <f t="shared" si="329"/>
        <v>0</v>
      </c>
      <c r="R2325" s="66">
        <f t="shared" si="330"/>
        <v>0</v>
      </c>
      <c r="V2325" s="66">
        <f t="shared" si="331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26"/>
        <v>0</v>
      </c>
      <c r="C2326" s="2">
        <f t="shared" si="327"/>
        <v>1</v>
      </c>
      <c r="L2326" s="66">
        <f t="shared" si="328"/>
        <v>0</v>
      </c>
      <c r="N2326" s="66">
        <f t="shared" si="329"/>
        <v>0</v>
      </c>
      <c r="R2326" s="66">
        <f t="shared" si="330"/>
        <v>0</v>
      </c>
      <c r="V2326" s="66">
        <f t="shared" si="331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26"/>
        <v>0</v>
      </c>
      <c r="C2327" s="2">
        <f t="shared" si="327"/>
        <v>1</v>
      </c>
      <c r="L2327" s="66">
        <f t="shared" si="328"/>
        <v>0</v>
      </c>
      <c r="N2327" s="66">
        <f t="shared" si="329"/>
        <v>0</v>
      </c>
      <c r="R2327" s="66">
        <f t="shared" si="330"/>
        <v>0</v>
      </c>
      <c r="V2327" s="66">
        <f t="shared" si="331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26"/>
        <v>0</v>
      </c>
      <c r="C2328" s="2">
        <f t="shared" si="327"/>
        <v>1</v>
      </c>
      <c r="L2328" s="66">
        <f t="shared" si="328"/>
        <v>0</v>
      </c>
      <c r="N2328" s="66">
        <f t="shared" si="329"/>
        <v>0</v>
      </c>
      <c r="R2328" s="66">
        <f t="shared" si="330"/>
        <v>0</v>
      </c>
      <c r="V2328" s="66">
        <f t="shared" si="331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26"/>
        <v>0</v>
      </c>
      <c r="C2329" s="2">
        <f t="shared" si="327"/>
        <v>1</v>
      </c>
      <c r="L2329" s="66">
        <f t="shared" si="328"/>
        <v>0</v>
      </c>
      <c r="N2329" s="66">
        <f t="shared" si="329"/>
        <v>0</v>
      </c>
      <c r="R2329" s="66">
        <f t="shared" si="330"/>
        <v>0</v>
      </c>
      <c r="V2329" s="66">
        <f t="shared" si="331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26"/>
        <v>0</v>
      </c>
      <c r="C2330" s="2">
        <f t="shared" si="327"/>
        <v>1</v>
      </c>
      <c r="L2330" s="66">
        <f t="shared" si="328"/>
        <v>0</v>
      </c>
      <c r="N2330" s="66">
        <f t="shared" si="329"/>
        <v>0</v>
      </c>
      <c r="R2330" s="66">
        <f t="shared" si="330"/>
        <v>0</v>
      </c>
      <c r="V2330" s="66">
        <f t="shared" si="331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26"/>
        <v>0</v>
      </c>
      <c r="C2331" s="2">
        <f t="shared" si="327"/>
        <v>1</v>
      </c>
      <c r="L2331" s="66">
        <f t="shared" si="328"/>
        <v>0</v>
      </c>
      <c r="N2331" s="66">
        <f t="shared" si="329"/>
        <v>0</v>
      </c>
      <c r="R2331" s="66">
        <f t="shared" si="330"/>
        <v>0</v>
      </c>
      <c r="V2331" s="66">
        <f t="shared" si="331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26"/>
        <v>0</v>
      </c>
      <c r="C2332" s="2">
        <f t="shared" si="327"/>
        <v>1</v>
      </c>
      <c r="L2332" s="66">
        <f t="shared" si="328"/>
        <v>0</v>
      </c>
      <c r="N2332" s="66">
        <f t="shared" si="329"/>
        <v>0</v>
      </c>
      <c r="R2332" s="66">
        <f t="shared" si="330"/>
        <v>0</v>
      </c>
      <c r="V2332" s="66">
        <f t="shared" si="331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26"/>
        <v>0</v>
      </c>
      <c r="C2333" s="2">
        <f t="shared" si="327"/>
        <v>1</v>
      </c>
      <c r="L2333" s="66">
        <f t="shared" si="328"/>
        <v>0</v>
      </c>
      <c r="N2333" s="66">
        <f t="shared" si="329"/>
        <v>0</v>
      </c>
      <c r="R2333" s="66">
        <f t="shared" si="330"/>
        <v>0</v>
      </c>
      <c r="V2333" s="66">
        <f t="shared" si="331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26"/>
        <v>0</v>
      </c>
      <c r="C2334" s="2">
        <f t="shared" si="327"/>
        <v>1</v>
      </c>
      <c r="L2334" s="66">
        <f t="shared" si="328"/>
        <v>0</v>
      </c>
      <c r="N2334" s="66">
        <f t="shared" si="329"/>
        <v>0</v>
      </c>
      <c r="R2334" s="66">
        <f t="shared" si="330"/>
        <v>0</v>
      </c>
      <c r="V2334" s="66">
        <f t="shared" si="331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26"/>
        <v>0</v>
      </c>
      <c r="C2335" s="2">
        <f t="shared" si="327"/>
        <v>1</v>
      </c>
      <c r="L2335" s="66">
        <f t="shared" si="328"/>
        <v>0</v>
      </c>
      <c r="N2335" s="66">
        <f t="shared" si="329"/>
        <v>0</v>
      </c>
      <c r="R2335" s="66">
        <f t="shared" si="330"/>
        <v>0</v>
      </c>
      <c r="V2335" s="66">
        <f t="shared" si="331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26"/>
        <v>0</v>
      </c>
      <c r="C2336" s="2">
        <f t="shared" si="327"/>
        <v>1</v>
      </c>
      <c r="L2336" s="66">
        <f t="shared" si="328"/>
        <v>0</v>
      </c>
      <c r="N2336" s="66">
        <f t="shared" si="329"/>
        <v>0</v>
      </c>
      <c r="R2336" s="66">
        <f t="shared" si="330"/>
        <v>0</v>
      </c>
      <c r="V2336" s="66">
        <f t="shared" si="331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26"/>
        <v>0</v>
      </c>
      <c r="C2337" s="2">
        <f t="shared" si="327"/>
        <v>1</v>
      </c>
      <c r="L2337" s="66">
        <f t="shared" si="328"/>
        <v>0</v>
      </c>
      <c r="N2337" s="66">
        <f t="shared" si="329"/>
        <v>0</v>
      </c>
      <c r="R2337" s="66">
        <f t="shared" si="330"/>
        <v>0</v>
      </c>
      <c r="V2337" s="66">
        <f t="shared" si="331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26"/>
        <v>0</v>
      </c>
      <c r="C2338" s="2">
        <f t="shared" si="327"/>
        <v>1</v>
      </c>
      <c r="L2338" s="66">
        <f t="shared" si="328"/>
        <v>0</v>
      </c>
      <c r="N2338" s="66">
        <f t="shared" si="329"/>
        <v>0</v>
      </c>
      <c r="R2338" s="66">
        <f t="shared" si="330"/>
        <v>0</v>
      </c>
      <c r="V2338" s="66">
        <f t="shared" si="331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26"/>
        <v>0</v>
      </c>
      <c r="C2339" s="2">
        <f t="shared" si="327"/>
        <v>1</v>
      </c>
      <c r="L2339" s="66">
        <f t="shared" si="328"/>
        <v>0</v>
      </c>
      <c r="N2339" s="66">
        <f t="shared" si="329"/>
        <v>0</v>
      </c>
      <c r="R2339" s="66">
        <f t="shared" si="330"/>
        <v>0</v>
      </c>
      <c r="V2339" s="66">
        <f t="shared" si="331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26"/>
        <v>0</v>
      </c>
      <c r="C2340" s="2">
        <f t="shared" si="327"/>
        <v>1</v>
      </c>
      <c r="L2340" s="66">
        <f t="shared" si="328"/>
        <v>0</v>
      </c>
      <c r="N2340" s="66">
        <f t="shared" si="329"/>
        <v>0</v>
      </c>
      <c r="R2340" s="66">
        <f t="shared" si="330"/>
        <v>0</v>
      </c>
      <c r="V2340" s="66">
        <f t="shared" si="331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26"/>
        <v>0</v>
      </c>
      <c r="C2341" s="2">
        <f t="shared" si="327"/>
        <v>1</v>
      </c>
      <c r="L2341" s="66">
        <f t="shared" si="328"/>
        <v>0</v>
      </c>
      <c r="N2341" s="66">
        <f t="shared" si="329"/>
        <v>0</v>
      </c>
      <c r="R2341" s="66">
        <f t="shared" si="330"/>
        <v>0</v>
      </c>
      <c r="V2341" s="66">
        <f t="shared" si="331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26"/>
        <v>0</v>
      </c>
      <c r="C2342" s="2">
        <f t="shared" si="327"/>
        <v>1</v>
      </c>
      <c r="L2342" s="66">
        <f t="shared" si="328"/>
        <v>0</v>
      </c>
      <c r="N2342" s="66">
        <f t="shared" si="329"/>
        <v>0</v>
      </c>
      <c r="R2342" s="66">
        <f t="shared" si="330"/>
        <v>0</v>
      </c>
      <c r="V2342" s="66">
        <f t="shared" si="331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26"/>
        <v>0</v>
      </c>
      <c r="C2343" s="2">
        <f t="shared" si="327"/>
        <v>1</v>
      </c>
      <c r="L2343" s="66">
        <f t="shared" si="328"/>
        <v>0</v>
      </c>
      <c r="N2343" s="66">
        <f t="shared" si="329"/>
        <v>0</v>
      </c>
      <c r="R2343" s="66">
        <f t="shared" si="330"/>
        <v>0</v>
      </c>
      <c r="V2343" s="66">
        <f t="shared" si="331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26"/>
        <v>0</v>
      </c>
      <c r="C2344" s="2">
        <f t="shared" si="327"/>
        <v>1</v>
      </c>
      <c r="L2344" s="66">
        <f t="shared" si="328"/>
        <v>0</v>
      </c>
      <c r="N2344" s="66">
        <f t="shared" si="329"/>
        <v>0</v>
      </c>
      <c r="R2344" s="66">
        <f t="shared" si="330"/>
        <v>0</v>
      </c>
      <c r="V2344" s="66">
        <f t="shared" si="331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26"/>
        <v>0</v>
      </c>
      <c r="C2345" s="2">
        <f t="shared" si="327"/>
        <v>1</v>
      </c>
      <c r="L2345" s="66">
        <f t="shared" si="328"/>
        <v>0</v>
      </c>
      <c r="N2345" s="66">
        <f t="shared" si="329"/>
        <v>0</v>
      </c>
      <c r="R2345" s="66">
        <f t="shared" si="330"/>
        <v>0</v>
      </c>
      <c r="V2345" s="66">
        <f t="shared" si="331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26"/>
        <v>0</v>
      </c>
      <c r="C2346" s="2">
        <f t="shared" si="327"/>
        <v>1</v>
      </c>
      <c r="L2346" s="66">
        <f t="shared" si="328"/>
        <v>0</v>
      </c>
      <c r="N2346" s="66">
        <f t="shared" si="329"/>
        <v>0</v>
      </c>
      <c r="R2346" s="66">
        <f t="shared" si="330"/>
        <v>0</v>
      </c>
      <c r="V2346" s="66">
        <f t="shared" si="331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26"/>
        <v>0</v>
      </c>
      <c r="C2347" s="2">
        <f t="shared" si="327"/>
        <v>1</v>
      </c>
      <c r="L2347" s="66">
        <f t="shared" si="328"/>
        <v>0</v>
      </c>
      <c r="N2347" s="66">
        <f t="shared" si="329"/>
        <v>0</v>
      </c>
      <c r="R2347" s="66">
        <f t="shared" si="330"/>
        <v>0</v>
      </c>
      <c r="V2347" s="66">
        <f t="shared" si="331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26"/>
        <v>0</v>
      </c>
      <c r="C2348" s="2">
        <f t="shared" si="327"/>
        <v>1</v>
      </c>
      <c r="L2348" s="66">
        <f t="shared" si="328"/>
        <v>0</v>
      </c>
      <c r="N2348" s="66">
        <f t="shared" si="329"/>
        <v>0</v>
      </c>
      <c r="R2348" s="66">
        <f t="shared" si="330"/>
        <v>0</v>
      </c>
      <c r="V2348" s="66">
        <f t="shared" si="331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26"/>
        <v>0</v>
      </c>
      <c r="C2349" s="2">
        <f t="shared" si="327"/>
        <v>1</v>
      </c>
      <c r="L2349" s="66">
        <f t="shared" si="328"/>
        <v>0</v>
      </c>
      <c r="N2349" s="66">
        <f t="shared" si="329"/>
        <v>0</v>
      </c>
      <c r="R2349" s="66">
        <f t="shared" si="330"/>
        <v>0</v>
      </c>
      <c r="V2349" s="66">
        <f t="shared" si="331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26"/>
        <v>0</v>
      </c>
      <c r="C2350" s="2">
        <f t="shared" si="327"/>
        <v>1</v>
      </c>
      <c r="L2350" s="66">
        <f t="shared" si="328"/>
        <v>0</v>
      </c>
      <c r="N2350" s="66">
        <f t="shared" si="329"/>
        <v>0</v>
      </c>
      <c r="R2350" s="66">
        <f t="shared" si="330"/>
        <v>0</v>
      </c>
      <c r="V2350" s="66">
        <f t="shared" si="331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si="326"/>
        <v>0</v>
      </c>
      <c r="C2351" s="2">
        <f t="shared" si="327"/>
        <v>1</v>
      </c>
      <c r="L2351" s="66">
        <f t="shared" si="328"/>
        <v>0</v>
      </c>
      <c r="N2351" s="66">
        <f t="shared" si="329"/>
        <v>0</v>
      </c>
      <c r="R2351" s="66">
        <f t="shared" si="330"/>
        <v>0</v>
      </c>
      <c r="V2351" s="66">
        <f t="shared" si="331"/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26"/>
        <v>0</v>
      </c>
      <c r="C2352" s="2">
        <f t="shared" si="327"/>
        <v>1</v>
      </c>
      <c r="L2352" s="66">
        <f t="shared" si="328"/>
        <v>0</v>
      </c>
      <c r="N2352" s="66">
        <f t="shared" si="329"/>
        <v>0</v>
      </c>
      <c r="R2352" s="66">
        <f t="shared" si="330"/>
        <v>0</v>
      </c>
      <c r="V2352" s="66">
        <f t="shared" si="331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ref="B2353:B2416" si="332">+L2353+N2353+R2353+V2353+X2353</f>
        <v>0</v>
      </c>
      <c r="C2353" s="2">
        <f t="shared" ref="C2353:C2416" si="333">RANK(B2353,B$2223:B$2422,0)</f>
        <v>1</v>
      </c>
      <c r="L2353" s="66">
        <f t="shared" ref="L2353:L2416" si="334">IF(AND(I2353&lt;1,J2353&lt;1,K2353&lt;1),0,IF(250+((150-(I2353*60+J2353))*2)&lt;0,0,IF(K2353&lt;50,250+((150-(I2353*60+J2353))*2),IF(K2353&gt;49,250+((150-(I2353*60+J2353))*2)-1,250+((150-(I2353*60+J2353))*2)))))</f>
        <v>0</v>
      </c>
      <c r="N2353" s="66">
        <f t="shared" ref="N2353:N2416" si="335">IF(M2353&lt;89,0,250+((M2353-172)*3))</f>
        <v>0</v>
      </c>
      <c r="R2353" s="66">
        <f t="shared" ref="R2353:R2416" si="336">IF(AND(O2353&lt;1,P2353&lt;1,Q2353&lt;1),0,IF(250+((680-(O2353*60+P2353))*1)&lt;0,0,250+((680-(O2353*60+P2353))*1)))</f>
        <v>0</v>
      </c>
      <c r="V2353" s="66">
        <f t="shared" ref="V2353:V2416" si="337">IF(AND(S2353&lt;1,T2353&lt;1,U2353&lt;1),0,IF(500+((800-(S2353*60+T2353))*1)&lt;0,0,500+((800-(S2353*60+T2353))*1)))</f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32"/>
        <v>0</v>
      </c>
      <c r="C2354" s="2">
        <f t="shared" si="333"/>
        <v>1</v>
      </c>
      <c r="L2354" s="66">
        <f t="shared" si="334"/>
        <v>0</v>
      </c>
      <c r="N2354" s="66">
        <f t="shared" si="335"/>
        <v>0</v>
      </c>
      <c r="R2354" s="66">
        <f t="shared" si="336"/>
        <v>0</v>
      </c>
      <c r="V2354" s="66">
        <f t="shared" si="337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32"/>
        <v>0</v>
      </c>
      <c r="C2355" s="2">
        <f t="shared" si="333"/>
        <v>1</v>
      </c>
      <c r="L2355" s="66">
        <f t="shared" si="334"/>
        <v>0</v>
      </c>
      <c r="N2355" s="66">
        <f t="shared" si="335"/>
        <v>0</v>
      </c>
      <c r="R2355" s="66">
        <f t="shared" si="336"/>
        <v>0</v>
      </c>
      <c r="V2355" s="66">
        <f t="shared" si="337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32"/>
        <v>0</v>
      </c>
      <c r="C2356" s="2">
        <f t="shared" si="333"/>
        <v>1</v>
      </c>
      <c r="L2356" s="66">
        <f t="shared" si="334"/>
        <v>0</v>
      </c>
      <c r="N2356" s="66">
        <f t="shared" si="335"/>
        <v>0</v>
      </c>
      <c r="R2356" s="66">
        <f t="shared" si="336"/>
        <v>0</v>
      </c>
      <c r="V2356" s="66">
        <f t="shared" si="337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32"/>
        <v>0</v>
      </c>
      <c r="C2357" s="2">
        <f t="shared" si="333"/>
        <v>1</v>
      </c>
      <c r="L2357" s="66">
        <f t="shared" si="334"/>
        <v>0</v>
      </c>
      <c r="N2357" s="66">
        <f t="shared" si="335"/>
        <v>0</v>
      </c>
      <c r="R2357" s="66">
        <f t="shared" si="336"/>
        <v>0</v>
      </c>
      <c r="V2357" s="66">
        <f t="shared" si="337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32"/>
        <v>0</v>
      </c>
      <c r="C2358" s="2">
        <f t="shared" si="333"/>
        <v>1</v>
      </c>
      <c r="L2358" s="66">
        <f t="shared" si="334"/>
        <v>0</v>
      </c>
      <c r="N2358" s="66">
        <f t="shared" si="335"/>
        <v>0</v>
      </c>
      <c r="R2358" s="66">
        <f t="shared" si="336"/>
        <v>0</v>
      </c>
      <c r="V2358" s="66">
        <f t="shared" si="337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32"/>
        <v>0</v>
      </c>
      <c r="C2359" s="2">
        <f t="shared" si="333"/>
        <v>1</v>
      </c>
      <c r="L2359" s="66">
        <f t="shared" si="334"/>
        <v>0</v>
      </c>
      <c r="N2359" s="66">
        <f t="shared" si="335"/>
        <v>0</v>
      </c>
      <c r="R2359" s="66">
        <f t="shared" si="336"/>
        <v>0</v>
      </c>
      <c r="V2359" s="66">
        <f t="shared" si="337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32"/>
        <v>0</v>
      </c>
      <c r="C2360" s="2">
        <f t="shared" si="333"/>
        <v>1</v>
      </c>
      <c r="L2360" s="66">
        <f t="shared" si="334"/>
        <v>0</v>
      </c>
      <c r="N2360" s="66">
        <f t="shared" si="335"/>
        <v>0</v>
      </c>
      <c r="R2360" s="66">
        <f t="shared" si="336"/>
        <v>0</v>
      </c>
      <c r="V2360" s="66">
        <f t="shared" si="337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332"/>
        <v>0</v>
      </c>
      <c r="C2361" s="2">
        <f t="shared" si="333"/>
        <v>1</v>
      </c>
      <c r="L2361" s="66">
        <f t="shared" si="334"/>
        <v>0</v>
      </c>
      <c r="N2361" s="66">
        <f t="shared" si="335"/>
        <v>0</v>
      </c>
      <c r="R2361" s="66">
        <f t="shared" si="336"/>
        <v>0</v>
      </c>
      <c r="V2361" s="66">
        <f t="shared" si="337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2"/>
        <v>0</v>
      </c>
      <c r="C2362" s="2">
        <f t="shared" si="333"/>
        <v>1</v>
      </c>
      <c r="L2362" s="66">
        <f t="shared" si="334"/>
        <v>0</v>
      </c>
      <c r="N2362" s="66">
        <f t="shared" si="335"/>
        <v>0</v>
      </c>
      <c r="R2362" s="66">
        <f t="shared" si="336"/>
        <v>0</v>
      </c>
      <c r="V2362" s="66">
        <f t="shared" si="337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2"/>
        <v>0</v>
      </c>
      <c r="C2363" s="2">
        <f t="shared" si="333"/>
        <v>1</v>
      </c>
      <c r="L2363" s="66">
        <f t="shared" si="334"/>
        <v>0</v>
      </c>
      <c r="N2363" s="66">
        <f t="shared" si="335"/>
        <v>0</v>
      </c>
      <c r="R2363" s="66">
        <f t="shared" si="336"/>
        <v>0</v>
      </c>
      <c r="V2363" s="66">
        <f t="shared" si="337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2"/>
        <v>0</v>
      </c>
      <c r="C2364" s="2">
        <f t="shared" si="333"/>
        <v>1</v>
      </c>
      <c r="L2364" s="66">
        <f t="shared" si="334"/>
        <v>0</v>
      </c>
      <c r="N2364" s="66">
        <f t="shared" si="335"/>
        <v>0</v>
      </c>
      <c r="R2364" s="66">
        <f t="shared" si="336"/>
        <v>0</v>
      </c>
      <c r="V2364" s="66">
        <f t="shared" si="337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2"/>
        <v>0</v>
      </c>
      <c r="C2365" s="2">
        <f t="shared" si="333"/>
        <v>1</v>
      </c>
      <c r="L2365" s="66">
        <f t="shared" si="334"/>
        <v>0</v>
      </c>
      <c r="N2365" s="66">
        <f t="shared" si="335"/>
        <v>0</v>
      </c>
      <c r="R2365" s="66">
        <f t="shared" si="336"/>
        <v>0</v>
      </c>
      <c r="V2365" s="66">
        <f t="shared" si="337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2"/>
        <v>0</v>
      </c>
      <c r="C2366" s="2">
        <f t="shared" si="333"/>
        <v>1</v>
      </c>
      <c r="L2366" s="66">
        <f t="shared" si="334"/>
        <v>0</v>
      </c>
      <c r="N2366" s="66">
        <f t="shared" si="335"/>
        <v>0</v>
      </c>
      <c r="R2366" s="66">
        <f t="shared" si="336"/>
        <v>0</v>
      </c>
      <c r="V2366" s="66">
        <f t="shared" si="337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2"/>
        <v>0</v>
      </c>
      <c r="C2367" s="2">
        <f t="shared" si="333"/>
        <v>1</v>
      </c>
      <c r="L2367" s="66">
        <f t="shared" si="334"/>
        <v>0</v>
      </c>
      <c r="N2367" s="66">
        <f t="shared" si="335"/>
        <v>0</v>
      </c>
      <c r="R2367" s="66">
        <f t="shared" si="336"/>
        <v>0</v>
      </c>
      <c r="V2367" s="66">
        <f t="shared" si="337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2"/>
        <v>0</v>
      </c>
      <c r="C2368" s="2">
        <f t="shared" si="333"/>
        <v>1</v>
      </c>
      <c r="L2368" s="66">
        <f t="shared" si="334"/>
        <v>0</v>
      </c>
      <c r="N2368" s="66">
        <f t="shared" si="335"/>
        <v>0</v>
      </c>
      <c r="R2368" s="66">
        <f t="shared" si="336"/>
        <v>0</v>
      </c>
      <c r="V2368" s="66">
        <f t="shared" si="337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2"/>
        <v>0</v>
      </c>
      <c r="C2369" s="2">
        <f t="shared" si="333"/>
        <v>1</v>
      </c>
      <c r="L2369" s="66">
        <f t="shared" si="334"/>
        <v>0</v>
      </c>
      <c r="N2369" s="66">
        <f t="shared" si="335"/>
        <v>0</v>
      </c>
      <c r="R2369" s="66">
        <f t="shared" si="336"/>
        <v>0</v>
      </c>
      <c r="V2369" s="66">
        <f t="shared" si="337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2"/>
        <v>0</v>
      </c>
      <c r="C2370" s="2">
        <f t="shared" si="333"/>
        <v>1</v>
      </c>
      <c r="L2370" s="66">
        <f t="shared" si="334"/>
        <v>0</v>
      </c>
      <c r="N2370" s="66">
        <f t="shared" si="335"/>
        <v>0</v>
      </c>
      <c r="R2370" s="66">
        <f t="shared" si="336"/>
        <v>0</v>
      </c>
      <c r="V2370" s="66">
        <f t="shared" si="337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2"/>
        <v>0</v>
      </c>
      <c r="C2371" s="2">
        <f t="shared" si="333"/>
        <v>1</v>
      </c>
      <c r="L2371" s="66">
        <f t="shared" si="334"/>
        <v>0</v>
      </c>
      <c r="N2371" s="66">
        <f t="shared" si="335"/>
        <v>0</v>
      </c>
      <c r="R2371" s="66">
        <f t="shared" si="336"/>
        <v>0</v>
      </c>
      <c r="V2371" s="66">
        <f t="shared" si="337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2"/>
        <v>0</v>
      </c>
      <c r="C2372" s="2">
        <f t="shared" si="333"/>
        <v>1</v>
      </c>
      <c r="L2372" s="66">
        <f t="shared" si="334"/>
        <v>0</v>
      </c>
      <c r="N2372" s="66">
        <f t="shared" si="335"/>
        <v>0</v>
      </c>
      <c r="R2372" s="66">
        <f t="shared" si="336"/>
        <v>0</v>
      </c>
      <c r="V2372" s="66">
        <f t="shared" si="337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2"/>
        <v>0</v>
      </c>
      <c r="C2373" s="2">
        <f t="shared" si="333"/>
        <v>1</v>
      </c>
      <c r="L2373" s="66">
        <f t="shared" si="334"/>
        <v>0</v>
      </c>
      <c r="N2373" s="66">
        <f t="shared" si="335"/>
        <v>0</v>
      </c>
      <c r="R2373" s="66">
        <f t="shared" si="336"/>
        <v>0</v>
      </c>
      <c r="V2373" s="66">
        <f t="shared" si="337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2"/>
        <v>0</v>
      </c>
      <c r="C2374" s="2">
        <f t="shared" si="333"/>
        <v>1</v>
      </c>
      <c r="L2374" s="66">
        <f t="shared" si="334"/>
        <v>0</v>
      </c>
      <c r="N2374" s="66">
        <f t="shared" si="335"/>
        <v>0</v>
      </c>
      <c r="R2374" s="66">
        <f t="shared" si="336"/>
        <v>0</v>
      </c>
      <c r="V2374" s="66">
        <f t="shared" si="337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2"/>
        <v>0</v>
      </c>
      <c r="C2375" s="2">
        <f t="shared" si="333"/>
        <v>1</v>
      </c>
      <c r="L2375" s="66">
        <f t="shared" si="334"/>
        <v>0</v>
      </c>
      <c r="N2375" s="66">
        <f t="shared" si="335"/>
        <v>0</v>
      </c>
      <c r="R2375" s="66">
        <f t="shared" si="336"/>
        <v>0</v>
      </c>
      <c r="V2375" s="66">
        <f t="shared" si="337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2"/>
        <v>0</v>
      </c>
      <c r="C2376" s="2">
        <f t="shared" si="333"/>
        <v>1</v>
      </c>
      <c r="L2376" s="66">
        <f t="shared" si="334"/>
        <v>0</v>
      </c>
      <c r="N2376" s="66">
        <f t="shared" si="335"/>
        <v>0</v>
      </c>
      <c r="R2376" s="66">
        <f t="shared" si="336"/>
        <v>0</v>
      </c>
      <c r="V2376" s="66">
        <f t="shared" si="337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2"/>
        <v>0</v>
      </c>
      <c r="C2377" s="2">
        <f t="shared" si="333"/>
        <v>1</v>
      </c>
      <c r="L2377" s="66">
        <f t="shared" si="334"/>
        <v>0</v>
      </c>
      <c r="N2377" s="66">
        <f t="shared" si="335"/>
        <v>0</v>
      </c>
      <c r="R2377" s="66">
        <f t="shared" si="336"/>
        <v>0</v>
      </c>
      <c r="V2377" s="66">
        <f t="shared" si="337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2"/>
        <v>0</v>
      </c>
      <c r="C2378" s="2">
        <f t="shared" si="333"/>
        <v>1</v>
      </c>
      <c r="L2378" s="66">
        <f t="shared" si="334"/>
        <v>0</v>
      </c>
      <c r="N2378" s="66">
        <f t="shared" si="335"/>
        <v>0</v>
      </c>
      <c r="R2378" s="66">
        <f t="shared" si="336"/>
        <v>0</v>
      </c>
      <c r="V2378" s="66">
        <f t="shared" si="337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2"/>
        <v>0</v>
      </c>
      <c r="C2379" s="2">
        <f t="shared" si="333"/>
        <v>1</v>
      </c>
      <c r="L2379" s="66">
        <f t="shared" si="334"/>
        <v>0</v>
      </c>
      <c r="N2379" s="66">
        <f t="shared" si="335"/>
        <v>0</v>
      </c>
      <c r="R2379" s="66">
        <f t="shared" si="336"/>
        <v>0</v>
      </c>
      <c r="V2379" s="66">
        <f t="shared" si="337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2"/>
        <v>0</v>
      </c>
      <c r="C2380" s="2">
        <f t="shared" si="333"/>
        <v>1</v>
      </c>
      <c r="L2380" s="66">
        <f t="shared" si="334"/>
        <v>0</v>
      </c>
      <c r="N2380" s="66">
        <f t="shared" si="335"/>
        <v>0</v>
      </c>
      <c r="R2380" s="66">
        <f t="shared" si="336"/>
        <v>0</v>
      </c>
      <c r="V2380" s="66">
        <f t="shared" si="337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2"/>
        <v>0</v>
      </c>
      <c r="C2381" s="2">
        <f t="shared" si="333"/>
        <v>1</v>
      </c>
      <c r="L2381" s="66">
        <f t="shared" si="334"/>
        <v>0</v>
      </c>
      <c r="N2381" s="66">
        <f t="shared" si="335"/>
        <v>0</v>
      </c>
      <c r="R2381" s="66">
        <f t="shared" si="336"/>
        <v>0</v>
      </c>
      <c r="V2381" s="66">
        <f t="shared" si="337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2"/>
        <v>0</v>
      </c>
      <c r="C2382" s="2">
        <f t="shared" si="333"/>
        <v>1</v>
      </c>
      <c r="L2382" s="66">
        <f t="shared" si="334"/>
        <v>0</v>
      </c>
      <c r="N2382" s="66">
        <f t="shared" si="335"/>
        <v>0</v>
      </c>
      <c r="R2382" s="66">
        <f t="shared" si="336"/>
        <v>0</v>
      </c>
      <c r="V2382" s="66">
        <f t="shared" si="337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2"/>
        <v>0</v>
      </c>
      <c r="C2383" s="2">
        <f t="shared" si="333"/>
        <v>1</v>
      </c>
      <c r="L2383" s="66">
        <f t="shared" si="334"/>
        <v>0</v>
      </c>
      <c r="N2383" s="66">
        <f t="shared" si="335"/>
        <v>0</v>
      </c>
      <c r="R2383" s="66">
        <f t="shared" si="336"/>
        <v>0</v>
      </c>
      <c r="V2383" s="66">
        <f t="shared" si="337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2"/>
        <v>0</v>
      </c>
      <c r="C2384" s="2">
        <f t="shared" si="333"/>
        <v>1</v>
      </c>
      <c r="L2384" s="66">
        <f t="shared" si="334"/>
        <v>0</v>
      </c>
      <c r="N2384" s="66">
        <f t="shared" si="335"/>
        <v>0</v>
      </c>
      <c r="R2384" s="66">
        <f t="shared" si="336"/>
        <v>0</v>
      </c>
      <c r="V2384" s="66">
        <f t="shared" si="337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2"/>
        <v>0</v>
      </c>
      <c r="C2385" s="2">
        <f t="shared" si="333"/>
        <v>1</v>
      </c>
      <c r="L2385" s="66">
        <f t="shared" si="334"/>
        <v>0</v>
      </c>
      <c r="N2385" s="66">
        <f t="shared" si="335"/>
        <v>0</v>
      </c>
      <c r="R2385" s="66">
        <f t="shared" si="336"/>
        <v>0</v>
      </c>
      <c r="V2385" s="66">
        <f t="shared" si="337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2"/>
        <v>0</v>
      </c>
      <c r="C2386" s="2">
        <f t="shared" si="333"/>
        <v>1</v>
      </c>
      <c r="L2386" s="66">
        <f t="shared" si="334"/>
        <v>0</v>
      </c>
      <c r="N2386" s="66">
        <f t="shared" si="335"/>
        <v>0</v>
      </c>
      <c r="R2386" s="66">
        <f t="shared" si="336"/>
        <v>0</v>
      </c>
      <c r="V2386" s="66">
        <f t="shared" si="337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2"/>
        <v>0</v>
      </c>
      <c r="C2387" s="2">
        <f t="shared" si="333"/>
        <v>1</v>
      </c>
      <c r="L2387" s="66">
        <f t="shared" si="334"/>
        <v>0</v>
      </c>
      <c r="N2387" s="66">
        <f t="shared" si="335"/>
        <v>0</v>
      </c>
      <c r="R2387" s="66">
        <f t="shared" si="336"/>
        <v>0</v>
      </c>
      <c r="V2387" s="66">
        <f t="shared" si="337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2"/>
        <v>0</v>
      </c>
      <c r="C2388" s="2">
        <f t="shared" si="333"/>
        <v>1</v>
      </c>
      <c r="L2388" s="66">
        <f t="shared" si="334"/>
        <v>0</v>
      </c>
      <c r="N2388" s="66">
        <f t="shared" si="335"/>
        <v>0</v>
      </c>
      <c r="R2388" s="66">
        <f t="shared" si="336"/>
        <v>0</v>
      </c>
      <c r="V2388" s="66">
        <f t="shared" si="337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2"/>
        <v>0</v>
      </c>
      <c r="C2389" s="2">
        <f t="shared" si="333"/>
        <v>1</v>
      </c>
      <c r="L2389" s="66">
        <f t="shared" si="334"/>
        <v>0</v>
      </c>
      <c r="N2389" s="66">
        <f t="shared" si="335"/>
        <v>0</v>
      </c>
      <c r="R2389" s="66">
        <f t="shared" si="336"/>
        <v>0</v>
      </c>
      <c r="V2389" s="66">
        <f t="shared" si="337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2"/>
        <v>0</v>
      </c>
      <c r="C2390" s="2">
        <f t="shared" si="333"/>
        <v>1</v>
      </c>
      <c r="L2390" s="66">
        <f t="shared" si="334"/>
        <v>0</v>
      </c>
      <c r="N2390" s="66">
        <f t="shared" si="335"/>
        <v>0</v>
      </c>
      <c r="R2390" s="66">
        <f t="shared" si="336"/>
        <v>0</v>
      </c>
      <c r="V2390" s="66">
        <f t="shared" si="337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2"/>
        <v>0</v>
      </c>
      <c r="C2391" s="2">
        <f t="shared" si="333"/>
        <v>1</v>
      </c>
      <c r="L2391" s="66">
        <f t="shared" si="334"/>
        <v>0</v>
      </c>
      <c r="N2391" s="66">
        <f t="shared" si="335"/>
        <v>0</v>
      </c>
      <c r="R2391" s="66">
        <f t="shared" si="336"/>
        <v>0</v>
      </c>
      <c r="V2391" s="66">
        <f t="shared" si="337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2"/>
        <v>0</v>
      </c>
      <c r="C2392" s="2">
        <f t="shared" si="333"/>
        <v>1</v>
      </c>
      <c r="L2392" s="66">
        <f t="shared" si="334"/>
        <v>0</v>
      </c>
      <c r="N2392" s="66">
        <f t="shared" si="335"/>
        <v>0</v>
      </c>
      <c r="R2392" s="66">
        <f t="shared" si="336"/>
        <v>0</v>
      </c>
      <c r="V2392" s="66">
        <f t="shared" si="337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2"/>
        <v>0</v>
      </c>
      <c r="C2393" s="2">
        <f t="shared" si="333"/>
        <v>1</v>
      </c>
      <c r="L2393" s="66">
        <f t="shared" si="334"/>
        <v>0</v>
      </c>
      <c r="N2393" s="66">
        <f t="shared" si="335"/>
        <v>0</v>
      </c>
      <c r="R2393" s="66">
        <f t="shared" si="336"/>
        <v>0</v>
      </c>
      <c r="V2393" s="66">
        <f t="shared" si="337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2"/>
        <v>0</v>
      </c>
      <c r="C2394" s="2">
        <f t="shared" si="333"/>
        <v>1</v>
      </c>
      <c r="L2394" s="66">
        <f t="shared" si="334"/>
        <v>0</v>
      </c>
      <c r="N2394" s="66">
        <f t="shared" si="335"/>
        <v>0</v>
      </c>
      <c r="R2394" s="66">
        <f t="shared" si="336"/>
        <v>0</v>
      </c>
      <c r="V2394" s="66">
        <f t="shared" si="337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2"/>
        <v>0</v>
      </c>
      <c r="C2395" s="2">
        <f t="shared" si="333"/>
        <v>1</v>
      </c>
      <c r="L2395" s="66">
        <f t="shared" si="334"/>
        <v>0</v>
      </c>
      <c r="N2395" s="66">
        <f t="shared" si="335"/>
        <v>0</v>
      </c>
      <c r="R2395" s="66">
        <f t="shared" si="336"/>
        <v>0</v>
      </c>
      <c r="V2395" s="66">
        <f t="shared" si="337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2"/>
        <v>0</v>
      </c>
      <c r="C2396" s="2">
        <f t="shared" si="333"/>
        <v>1</v>
      </c>
      <c r="L2396" s="66">
        <f t="shared" si="334"/>
        <v>0</v>
      </c>
      <c r="N2396" s="66">
        <f t="shared" si="335"/>
        <v>0</v>
      </c>
      <c r="R2396" s="66">
        <f t="shared" si="336"/>
        <v>0</v>
      </c>
      <c r="V2396" s="66">
        <f t="shared" si="337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2"/>
        <v>0</v>
      </c>
      <c r="C2397" s="2">
        <f t="shared" si="333"/>
        <v>1</v>
      </c>
      <c r="L2397" s="66">
        <f t="shared" si="334"/>
        <v>0</v>
      </c>
      <c r="N2397" s="66">
        <f t="shared" si="335"/>
        <v>0</v>
      </c>
      <c r="R2397" s="66">
        <f t="shared" si="336"/>
        <v>0</v>
      </c>
      <c r="V2397" s="66">
        <f t="shared" si="337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2"/>
        <v>0</v>
      </c>
      <c r="C2398" s="2">
        <f t="shared" si="333"/>
        <v>1</v>
      </c>
      <c r="L2398" s="66">
        <f t="shared" si="334"/>
        <v>0</v>
      </c>
      <c r="N2398" s="66">
        <f t="shared" si="335"/>
        <v>0</v>
      </c>
      <c r="R2398" s="66">
        <f t="shared" si="336"/>
        <v>0</v>
      </c>
      <c r="V2398" s="66">
        <f t="shared" si="337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2"/>
        <v>0</v>
      </c>
      <c r="C2399" s="2">
        <f t="shared" si="333"/>
        <v>1</v>
      </c>
      <c r="L2399" s="66">
        <f t="shared" si="334"/>
        <v>0</v>
      </c>
      <c r="N2399" s="66">
        <f t="shared" si="335"/>
        <v>0</v>
      </c>
      <c r="R2399" s="66">
        <f t="shared" si="336"/>
        <v>0</v>
      </c>
      <c r="V2399" s="66">
        <f t="shared" si="337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2"/>
        <v>0</v>
      </c>
      <c r="C2400" s="2">
        <f t="shared" si="333"/>
        <v>1</v>
      </c>
      <c r="L2400" s="66">
        <f t="shared" si="334"/>
        <v>0</v>
      </c>
      <c r="N2400" s="66">
        <f t="shared" si="335"/>
        <v>0</v>
      </c>
      <c r="R2400" s="66">
        <f t="shared" si="336"/>
        <v>0</v>
      </c>
      <c r="V2400" s="66">
        <f t="shared" si="337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2"/>
        <v>0</v>
      </c>
      <c r="C2401" s="2">
        <f t="shared" si="333"/>
        <v>1</v>
      </c>
      <c r="L2401" s="66">
        <f t="shared" si="334"/>
        <v>0</v>
      </c>
      <c r="N2401" s="66">
        <f t="shared" si="335"/>
        <v>0</v>
      </c>
      <c r="R2401" s="66">
        <f t="shared" si="336"/>
        <v>0</v>
      </c>
      <c r="V2401" s="66">
        <f t="shared" si="337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2"/>
        <v>0</v>
      </c>
      <c r="C2402" s="2">
        <f t="shared" si="333"/>
        <v>1</v>
      </c>
      <c r="L2402" s="66">
        <f t="shared" si="334"/>
        <v>0</v>
      </c>
      <c r="N2402" s="66">
        <f t="shared" si="335"/>
        <v>0</v>
      </c>
      <c r="R2402" s="66">
        <f t="shared" si="336"/>
        <v>0</v>
      </c>
      <c r="V2402" s="66">
        <f t="shared" si="337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2"/>
        <v>0</v>
      </c>
      <c r="C2403" s="2">
        <f t="shared" si="333"/>
        <v>1</v>
      </c>
      <c r="L2403" s="66">
        <f t="shared" si="334"/>
        <v>0</v>
      </c>
      <c r="N2403" s="66">
        <f t="shared" si="335"/>
        <v>0</v>
      </c>
      <c r="R2403" s="66">
        <f t="shared" si="336"/>
        <v>0</v>
      </c>
      <c r="V2403" s="66">
        <f t="shared" si="337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2"/>
        <v>0</v>
      </c>
      <c r="C2404" s="2">
        <f t="shared" si="333"/>
        <v>1</v>
      </c>
      <c r="L2404" s="66">
        <f t="shared" si="334"/>
        <v>0</v>
      </c>
      <c r="N2404" s="66">
        <f t="shared" si="335"/>
        <v>0</v>
      </c>
      <c r="R2404" s="66">
        <f t="shared" si="336"/>
        <v>0</v>
      </c>
      <c r="V2404" s="66">
        <f t="shared" si="337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2"/>
        <v>0</v>
      </c>
      <c r="C2405" s="2">
        <f t="shared" si="333"/>
        <v>1</v>
      </c>
      <c r="L2405" s="66">
        <f t="shared" si="334"/>
        <v>0</v>
      </c>
      <c r="N2405" s="66">
        <f t="shared" si="335"/>
        <v>0</v>
      </c>
      <c r="R2405" s="66">
        <f t="shared" si="336"/>
        <v>0</v>
      </c>
      <c r="V2405" s="66">
        <f t="shared" si="337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2"/>
        <v>0</v>
      </c>
      <c r="C2406" s="2">
        <f t="shared" si="333"/>
        <v>1</v>
      </c>
      <c r="L2406" s="66">
        <f t="shared" si="334"/>
        <v>0</v>
      </c>
      <c r="N2406" s="66">
        <f t="shared" si="335"/>
        <v>0</v>
      </c>
      <c r="R2406" s="66">
        <f t="shared" si="336"/>
        <v>0</v>
      </c>
      <c r="V2406" s="66">
        <f t="shared" si="337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2"/>
        <v>0</v>
      </c>
      <c r="C2407" s="2">
        <f t="shared" si="333"/>
        <v>1</v>
      </c>
      <c r="L2407" s="66">
        <f t="shared" si="334"/>
        <v>0</v>
      </c>
      <c r="N2407" s="66">
        <f t="shared" si="335"/>
        <v>0</v>
      </c>
      <c r="R2407" s="66">
        <f t="shared" si="336"/>
        <v>0</v>
      </c>
      <c r="V2407" s="66">
        <f t="shared" si="337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2"/>
        <v>0</v>
      </c>
      <c r="C2408" s="2">
        <f t="shared" si="333"/>
        <v>1</v>
      </c>
      <c r="L2408" s="66">
        <f t="shared" si="334"/>
        <v>0</v>
      </c>
      <c r="N2408" s="66">
        <f t="shared" si="335"/>
        <v>0</v>
      </c>
      <c r="R2408" s="66">
        <f t="shared" si="336"/>
        <v>0</v>
      </c>
      <c r="V2408" s="66">
        <f t="shared" si="337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2"/>
        <v>0</v>
      </c>
      <c r="C2409" s="2">
        <f t="shared" si="333"/>
        <v>1</v>
      </c>
      <c r="L2409" s="66">
        <f t="shared" si="334"/>
        <v>0</v>
      </c>
      <c r="N2409" s="66">
        <f t="shared" si="335"/>
        <v>0</v>
      </c>
      <c r="R2409" s="66">
        <f t="shared" si="336"/>
        <v>0</v>
      </c>
      <c r="V2409" s="66">
        <f t="shared" si="337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2"/>
        <v>0</v>
      </c>
      <c r="C2410" s="2">
        <f t="shared" si="333"/>
        <v>1</v>
      </c>
      <c r="L2410" s="66">
        <f t="shared" si="334"/>
        <v>0</v>
      </c>
      <c r="N2410" s="66">
        <f t="shared" si="335"/>
        <v>0</v>
      </c>
      <c r="R2410" s="66">
        <f t="shared" si="336"/>
        <v>0</v>
      </c>
      <c r="V2410" s="66">
        <f t="shared" si="337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2"/>
        <v>0</v>
      </c>
      <c r="C2411" s="2">
        <f t="shared" si="333"/>
        <v>1</v>
      </c>
      <c r="L2411" s="66">
        <f t="shared" si="334"/>
        <v>0</v>
      </c>
      <c r="N2411" s="66">
        <f t="shared" si="335"/>
        <v>0</v>
      </c>
      <c r="R2411" s="66">
        <f t="shared" si="336"/>
        <v>0</v>
      </c>
      <c r="V2411" s="66">
        <f t="shared" si="337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2"/>
        <v>0</v>
      </c>
      <c r="C2412" s="2">
        <f t="shared" si="333"/>
        <v>1</v>
      </c>
      <c r="L2412" s="66">
        <f t="shared" si="334"/>
        <v>0</v>
      </c>
      <c r="N2412" s="66">
        <f t="shared" si="335"/>
        <v>0</v>
      </c>
      <c r="R2412" s="66">
        <f t="shared" si="336"/>
        <v>0</v>
      </c>
      <c r="V2412" s="66">
        <f t="shared" si="337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2"/>
        <v>0</v>
      </c>
      <c r="C2413" s="2">
        <f t="shared" si="333"/>
        <v>1</v>
      </c>
      <c r="L2413" s="66">
        <f t="shared" si="334"/>
        <v>0</v>
      </c>
      <c r="N2413" s="66">
        <f t="shared" si="335"/>
        <v>0</v>
      </c>
      <c r="R2413" s="66">
        <f t="shared" si="336"/>
        <v>0</v>
      </c>
      <c r="V2413" s="66">
        <f t="shared" si="337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2"/>
        <v>0</v>
      </c>
      <c r="C2414" s="2">
        <f t="shared" si="333"/>
        <v>1</v>
      </c>
      <c r="L2414" s="66">
        <f t="shared" si="334"/>
        <v>0</v>
      </c>
      <c r="N2414" s="66">
        <f t="shared" si="335"/>
        <v>0</v>
      </c>
      <c r="R2414" s="66">
        <f t="shared" si="336"/>
        <v>0</v>
      </c>
      <c r="V2414" s="66">
        <f t="shared" si="337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si="332"/>
        <v>0</v>
      </c>
      <c r="C2415" s="2">
        <f t="shared" si="333"/>
        <v>1</v>
      </c>
      <c r="L2415" s="66">
        <f t="shared" si="334"/>
        <v>0</v>
      </c>
      <c r="N2415" s="66">
        <f t="shared" si="335"/>
        <v>0</v>
      </c>
      <c r="R2415" s="66">
        <f t="shared" si="336"/>
        <v>0</v>
      </c>
      <c r="V2415" s="66">
        <f t="shared" si="337"/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32"/>
        <v>0</v>
      </c>
      <c r="C2416" s="2">
        <f t="shared" si="333"/>
        <v>1</v>
      </c>
      <c r="L2416" s="66">
        <f t="shared" si="334"/>
        <v>0</v>
      </c>
      <c r="N2416" s="66">
        <f t="shared" si="335"/>
        <v>0</v>
      </c>
      <c r="R2416" s="66">
        <f t="shared" si="336"/>
        <v>0</v>
      </c>
      <c r="V2416" s="66">
        <f t="shared" si="337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ref="B2417:B2422" si="338">+L2417+N2417+R2417+V2417+X2417</f>
        <v>0</v>
      </c>
      <c r="C2417" s="2">
        <f t="shared" ref="C2417:C2422" si="339">RANK(B2417,B$2223:B$2422,0)</f>
        <v>1</v>
      </c>
      <c r="L2417" s="66">
        <f t="shared" ref="L2417:L2422" si="340">IF(AND(I2417&lt;1,J2417&lt;1,K2417&lt;1),0,IF(250+((150-(I2417*60+J2417))*2)&lt;0,0,IF(K2417&lt;50,250+((150-(I2417*60+J2417))*2),IF(K2417&gt;49,250+((150-(I2417*60+J2417))*2)-1,250+((150-(I2417*60+J2417))*2)))))</f>
        <v>0</v>
      </c>
      <c r="N2417" s="66">
        <f t="shared" ref="N2417:N2422" si="341">IF(M2417&lt;89,0,250+((M2417-172)*3))</f>
        <v>0</v>
      </c>
      <c r="R2417" s="66">
        <f t="shared" ref="R2417:R2422" si="342">IF(AND(O2417&lt;1,P2417&lt;1,Q2417&lt;1),0,IF(250+((680-(O2417*60+P2417))*1)&lt;0,0,250+((680-(O2417*60+P2417))*1)))</f>
        <v>0</v>
      </c>
      <c r="V2417" s="66">
        <f t="shared" ref="V2417:V2422" si="343">IF(AND(S2417&lt;1,T2417&lt;1,U2417&lt;1),0,IF(500+((800-(S2417*60+T2417))*1)&lt;0,0,500+((800-(S2417*60+T2417))*1)))</f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38"/>
        <v>0</v>
      </c>
      <c r="C2418" s="2">
        <f t="shared" si="339"/>
        <v>1</v>
      </c>
      <c r="L2418" s="66">
        <f t="shared" si="340"/>
        <v>0</v>
      </c>
      <c r="N2418" s="66">
        <f t="shared" si="341"/>
        <v>0</v>
      </c>
      <c r="R2418" s="66">
        <f t="shared" si="342"/>
        <v>0</v>
      </c>
      <c r="V2418" s="66">
        <f t="shared" si="343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38"/>
        <v>0</v>
      </c>
      <c r="C2419" s="2">
        <f t="shared" si="339"/>
        <v>1</v>
      </c>
      <c r="L2419" s="66">
        <f t="shared" si="340"/>
        <v>0</v>
      </c>
      <c r="N2419" s="66">
        <f t="shared" si="341"/>
        <v>0</v>
      </c>
      <c r="R2419" s="66">
        <f t="shared" si="342"/>
        <v>0</v>
      </c>
      <c r="V2419" s="66">
        <f t="shared" si="343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38"/>
        <v>0</v>
      </c>
      <c r="C2420" s="2">
        <f t="shared" si="339"/>
        <v>1</v>
      </c>
      <c r="L2420" s="66">
        <f t="shared" si="340"/>
        <v>0</v>
      </c>
      <c r="N2420" s="66">
        <f t="shared" si="341"/>
        <v>0</v>
      </c>
      <c r="R2420" s="66">
        <f t="shared" si="342"/>
        <v>0</v>
      </c>
      <c r="V2420" s="66">
        <f t="shared" si="343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38"/>
        <v>0</v>
      </c>
      <c r="C2421" s="2">
        <f t="shared" si="339"/>
        <v>1</v>
      </c>
      <c r="L2421" s="66">
        <f t="shared" si="340"/>
        <v>0</v>
      </c>
      <c r="N2421" s="66">
        <f t="shared" si="341"/>
        <v>0</v>
      </c>
      <c r="R2421" s="66">
        <f t="shared" si="342"/>
        <v>0</v>
      </c>
      <c r="V2421" s="66">
        <f t="shared" si="343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38"/>
        <v>0</v>
      </c>
      <c r="C2422" s="2">
        <f t="shared" si="339"/>
        <v>1</v>
      </c>
      <c r="L2422" s="66">
        <f t="shared" si="340"/>
        <v>0</v>
      </c>
      <c r="N2422" s="66">
        <f t="shared" si="341"/>
        <v>0</v>
      </c>
      <c r="R2422" s="66">
        <f t="shared" si="342"/>
        <v>0</v>
      </c>
      <c r="V2422" s="66">
        <f t="shared" si="343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1012:AM1018">
    <sortCondition ref="AF1012:AF1018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04405DA1-C69E-49CF-B4ED-4FE786C9A3F5}">
      <formula1>0</formula1>
      <formula2>200</formula2>
    </dataValidation>
  </dataValidations>
  <printOptions gridLines="1"/>
  <pageMargins left="0.31496062992125984" right="0.31496062992125984" top="0.78740157480314965" bottom="0.78740157480314965" header="0.31496062992125984" footer="0.31496062992125984"/>
  <pageSetup paperSize="9" scale="86" fitToHeight="2" orientation="portrait" r:id="rId1"/>
  <headerFooter>
    <oddHeader>&amp;LStartliste Schwimmen&amp;C1.Jugendcup Moderner Fünfkampf &amp;R23 03 2019 Wiener Neustadt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9CCA-9F00-4974-91DF-2BD20395DD8C}">
  <sheetPr>
    <pageSetUpPr fitToPage="1"/>
  </sheetPr>
  <dimension ref="A1:AM2423"/>
  <sheetViews>
    <sheetView zoomScale="70" zoomScaleNormal="70" workbookViewId="0">
      <selection sqref="A1:XFD1048576"/>
    </sheetView>
  </sheetViews>
  <sheetFormatPr baseColWidth="10" defaultRowHeight="12.75" x14ac:dyDescent="0.2"/>
  <cols>
    <col min="1" max="1" width="24.42578125" style="6" customWidth="1"/>
    <col min="2" max="2" width="9.28515625" style="66" customWidth="1"/>
    <col min="3" max="3" width="5.7109375" style="66" customWidth="1"/>
    <col min="4" max="4" width="4" style="4" customWidth="1"/>
    <col min="5" max="5" width="20.85546875" style="5" customWidth="1"/>
    <col min="6" max="6" width="5.140625" style="66" customWidth="1"/>
    <col min="7" max="7" width="4.28515625" style="66" hidden="1" customWidth="1"/>
    <col min="8" max="8" width="1.42578125" style="66" customWidth="1"/>
    <col min="9" max="9" width="3.28515625" style="66" customWidth="1"/>
    <col min="10" max="10" width="3.140625" style="66" customWidth="1"/>
    <col min="11" max="11" width="4" style="66" customWidth="1"/>
    <col min="12" max="12" width="10.5703125" style="66" customWidth="1"/>
    <col min="13" max="13" width="10" style="66" customWidth="1"/>
    <col min="14" max="14" width="8.28515625" style="66" customWidth="1"/>
    <col min="15" max="17" width="3.140625" style="66" hidden="1" customWidth="1"/>
    <col min="18" max="18" width="8.5703125" style="66" hidden="1" customWidth="1"/>
    <col min="19" max="20" width="3.140625" style="66" hidden="1" customWidth="1"/>
    <col min="21" max="21" width="4.5703125" style="66" hidden="1" customWidth="1"/>
    <col min="22" max="22" width="11" style="66" hidden="1" customWidth="1"/>
    <col min="23" max="24" width="7.140625" style="66" hidden="1" customWidth="1"/>
    <col min="25" max="25" width="4.85546875" style="4" hidden="1" customWidth="1"/>
    <col min="26" max="26" width="11.7109375" style="66" hidden="1" customWidth="1"/>
    <col min="27" max="27" width="11.42578125" style="6" customWidth="1"/>
    <col min="28" max="30" width="11.42578125" customWidth="1"/>
    <col min="31" max="31" width="10.7109375" style="35" customWidth="1"/>
    <col min="32" max="32" width="11.5703125" style="43"/>
    <col min="33" max="33" width="11.5703125" style="60"/>
    <col min="35" max="35" width="13.7109375" customWidth="1"/>
    <col min="36" max="36" width="5.85546875" customWidth="1"/>
    <col min="37" max="37" width="6.42578125" customWidth="1"/>
    <col min="38" max="38" width="9.7109375" customWidth="1"/>
    <col min="39" max="39" width="14.28515625" customWidth="1"/>
  </cols>
  <sheetData>
    <row r="1" spans="1:39" s="55" customFormat="1" ht="24.75" customHeight="1" x14ac:dyDescent="0.2">
      <c r="A1" s="42"/>
      <c r="B1" s="51" t="s">
        <v>29</v>
      </c>
      <c r="C1" s="31" t="s">
        <v>10</v>
      </c>
      <c r="D1" s="32" t="s">
        <v>11</v>
      </c>
      <c r="E1" s="33" t="s">
        <v>12</v>
      </c>
      <c r="F1" s="68" t="s">
        <v>13</v>
      </c>
      <c r="G1" s="68" t="s">
        <v>14</v>
      </c>
      <c r="H1" s="68"/>
      <c r="I1" s="87" t="s">
        <v>25</v>
      </c>
      <c r="J1" s="88"/>
      <c r="K1" s="88"/>
      <c r="L1" s="67" t="s">
        <v>24</v>
      </c>
      <c r="M1" s="67" t="s">
        <v>26</v>
      </c>
      <c r="N1" s="67" t="s">
        <v>27</v>
      </c>
      <c r="O1" s="88" t="s">
        <v>18</v>
      </c>
      <c r="P1" s="88"/>
      <c r="Q1" s="88"/>
      <c r="R1" s="67" t="s">
        <v>28</v>
      </c>
      <c r="S1" s="87" t="s">
        <v>1803</v>
      </c>
      <c r="T1" s="88"/>
      <c r="U1" s="88"/>
      <c r="V1" s="67" t="s">
        <v>1804</v>
      </c>
      <c r="W1" s="67" t="s">
        <v>2293</v>
      </c>
      <c r="X1" s="67" t="s">
        <v>2294</v>
      </c>
      <c r="Y1" s="31" t="s">
        <v>19</v>
      </c>
      <c r="Z1" s="31" t="s">
        <v>1801</v>
      </c>
      <c r="AA1" s="67" t="s">
        <v>2423</v>
      </c>
      <c r="AB1" s="67" t="s">
        <v>2424</v>
      </c>
      <c r="AC1" s="67" t="s">
        <v>2452</v>
      </c>
      <c r="AD1" s="67" t="s">
        <v>2425</v>
      </c>
      <c r="AE1" s="53" t="s">
        <v>2580</v>
      </c>
      <c r="AF1" s="74" t="s">
        <v>2602</v>
      </c>
      <c r="AG1" s="57" t="s">
        <v>2579</v>
      </c>
      <c r="AJ1" s="55" t="s">
        <v>2608</v>
      </c>
      <c r="AK1" s="55" t="s">
        <v>2609</v>
      </c>
      <c r="AL1" s="55" t="s">
        <v>2561</v>
      </c>
      <c r="AM1" s="55" t="s">
        <v>2610</v>
      </c>
    </row>
    <row r="2" spans="1:39" s="55" customFormat="1" x14ac:dyDescent="0.2">
      <c r="A2" s="30"/>
      <c r="B2" s="68"/>
      <c r="C2" s="68"/>
      <c r="D2" s="32"/>
      <c r="E2" s="33"/>
      <c r="F2" s="68"/>
      <c r="G2" s="68"/>
      <c r="H2" s="68"/>
      <c r="I2" s="68" t="s">
        <v>15</v>
      </c>
      <c r="J2" s="68" t="s">
        <v>16</v>
      </c>
      <c r="K2" s="68" t="s">
        <v>17</v>
      </c>
      <c r="L2" s="68"/>
      <c r="M2" s="68"/>
      <c r="N2" s="68"/>
      <c r="O2" s="68" t="s">
        <v>15</v>
      </c>
      <c r="P2" s="68" t="s">
        <v>16</v>
      </c>
      <c r="Q2" s="68" t="s">
        <v>17</v>
      </c>
      <c r="R2" s="68"/>
      <c r="S2" s="68" t="s">
        <v>15</v>
      </c>
      <c r="T2" s="68" t="s">
        <v>16</v>
      </c>
      <c r="U2" s="68" t="s">
        <v>17</v>
      </c>
      <c r="V2" s="68"/>
      <c r="W2" s="68"/>
      <c r="X2" s="68"/>
      <c r="Y2" s="32"/>
      <c r="Z2" s="68"/>
      <c r="AE2" s="56"/>
      <c r="AF2" s="54"/>
      <c r="AG2" s="58"/>
    </row>
    <row r="3" spans="1:39" s="24" customFormat="1" ht="12.6" customHeight="1" x14ac:dyDescent="0.2">
      <c r="A3" s="27" t="s">
        <v>0</v>
      </c>
      <c r="B3" s="21"/>
      <c r="C3" s="21"/>
      <c r="D3" s="22"/>
      <c r="E3" s="23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1"/>
      <c r="AE3" s="36"/>
      <c r="AF3" s="44"/>
      <c r="AG3" s="59"/>
    </row>
    <row r="4" spans="1:39" x14ac:dyDescent="0.2">
      <c r="A4" s="3" t="s">
        <v>2463</v>
      </c>
      <c r="B4" s="2">
        <f t="shared" ref="B4:B13" si="0">+L4+N4+R4+V4+X4</f>
        <v>0</v>
      </c>
      <c r="C4" s="2">
        <f t="shared" ref="C4:C13" si="1">RANK(B4,B$4:B$203,0)</f>
        <v>1</v>
      </c>
      <c r="D4" s="4" t="s">
        <v>20</v>
      </c>
      <c r="E4" s="5" t="s">
        <v>2462</v>
      </c>
      <c r="F4" s="66">
        <v>2011</v>
      </c>
      <c r="G4" s="66">
        <v>0</v>
      </c>
      <c r="L4" s="66">
        <f t="shared" ref="L4:L13" si="2">IF(AND(I4&lt;1,J4&lt;1,K4&lt;1),0,IF(250+((45-(I4*60+J4))*2)&lt;0,0,IF(K4&lt;50,250+((45-(I4*60+J4))*2),IF(K4&gt;49,250+((45-(I4*60+J4))*2)-1,250+((45-(I4*60+J4))*2)))))</f>
        <v>0</v>
      </c>
      <c r="N4" s="66">
        <f t="shared" ref="N4:N13" si="3">IF(M4&lt;89,0,250+((M4-172)*3))</f>
        <v>0</v>
      </c>
      <c r="R4" s="66">
        <f t="shared" ref="R4:R13" si="4">IF(AND(O4&lt;1,P4&lt;1,Q4&lt;1),0,IF(250+((240-(O4*60+P4))*1)&lt;0,0,250+((240-(O4*60+P4))*1)))</f>
        <v>0</v>
      </c>
      <c r="V4" s="66">
        <f t="shared" ref="V4:V13" si="5">IF(AND(S4&lt;1,T4&lt;1,U4&lt;1),0,IF(500+((240-(S4*60+T4))*1)&lt;0,0,500+((240-(S4*60+T4))*1)))</f>
        <v>0</v>
      </c>
      <c r="Y4" s="7"/>
      <c r="AA4">
        <v>483</v>
      </c>
      <c r="AB4">
        <v>488</v>
      </c>
      <c r="AC4">
        <f t="shared" ref="AC4:AC13" si="6">B4</f>
        <v>0</v>
      </c>
      <c r="AD4">
        <f t="shared" ref="AD4:AD13" si="7">AA4+AB4+AC4</f>
        <v>971</v>
      </c>
      <c r="AE4" s="66"/>
      <c r="AF4" s="43">
        <v>6.8865740740740736E-4</v>
      </c>
      <c r="AG4" s="72" t="s">
        <v>2583</v>
      </c>
      <c r="AJ4">
        <v>1</v>
      </c>
      <c r="AK4">
        <v>5</v>
      </c>
      <c r="AL4" t="s">
        <v>2612</v>
      </c>
    </row>
    <row r="5" spans="1:39" x14ac:dyDescent="0.2">
      <c r="A5" s="3" t="s">
        <v>2554</v>
      </c>
      <c r="B5" s="2">
        <f t="shared" si="0"/>
        <v>0</v>
      </c>
      <c r="C5" s="2">
        <f t="shared" si="1"/>
        <v>1</v>
      </c>
      <c r="D5" s="4" t="s">
        <v>20</v>
      </c>
      <c r="E5" s="5" t="s">
        <v>2462</v>
      </c>
      <c r="F5" s="66">
        <v>2011</v>
      </c>
      <c r="G5" s="66">
        <v>1</v>
      </c>
      <c r="L5" s="66">
        <f t="shared" si="2"/>
        <v>0</v>
      </c>
      <c r="N5" s="66">
        <f t="shared" si="3"/>
        <v>0</v>
      </c>
      <c r="R5" s="66">
        <f t="shared" si="4"/>
        <v>0</v>
      </c>
      <c r="V5" s="66">
        <f t="shared" si="5"/>
        <v>0</v>
      </c>
      <c r="Y5" s="7"/>
      <c r="AA5">
        <v>499</v>
      </c>
      <c r="AB5">
        <v>519</v>
      </c>
      <c r="AC5">
        <f t="shared" si="6"/>
        <v>0</v>
      </c>
      <c r="AD5">
        <f t="shared" si="7"/>
        <v>1018</v>
      </c>
      <c r="AE5" s="66"/>
      <c r="AF5" s="43">
        <v>6.0995370370370381E-4</v>
      </c>
      <c r="AG5" s="72" t="s">
        <v>2583</v>
      </c>
      <c r="AJ5">
        <v>1</v>
      </c>
      <c r="AK5">
        <v>6</v>
      </c>
      <c r="AL5" t="s">
        <v>2612</v>
      </c>
    </row>
    <row r="6" spans="1:39" x14ac:dyDescent="0.2">
      <c r="A6" s="3" t="s">
        <v>2585</v>
      </c>
      <c r="B6" s="2">
        <f t="shared" si="0"/>
        <v>0</v>
      </c>
      <c r="C6" s="2">
        <f t="shared" si="1"/>
        <v>1</v>
      </c>
      <c r="D6" s="4" t="s">
        <v>20</v>
      </c>
      <c r="E6" s="5" t="s">
        <v>2582</v>
      </c>
      <c r="F6" s="66">
        <v>2009</v>
      </c>
      <c r="G6" s="66">
        <v>1</v>
      </c>
      <c r="L6" s="66">
        <f t="shared" si="2"/>
        <v>0</v>
      </c>
      <c r="N6" s="66">
        <f t="shared" si="3"/>
        <v>0</v>
      </c>
      <c r="R6" s="66">
        <f t="shared" si="4"/>
        <v>0</v>
      </c>
      <c r="V6" s="66">
        <f t="shared" si="5"/>
        <v>0</v>
      </c>
      <c r="AA6">
        <v>0</v>
      </c>
      <c r="AB6">
        <v>0</v>
      </c>
      <c r="AC6">
        <f t="shared" si="6"/>
        <v>0</v>
      </c>
      <c r="AD6">
        <f t="shared" si="7"/>
        <v>0</v>
      </c>
      <c r="AE6" s="66"/>
      <c r="AF6" s="43">
        <v>6.3657407407407402E-4</v>
      </c>
      <c r="AG6" s="72" t="s">
        <v>2583</v>
      </c>
      <c r="AJ6">
        <v>1</v>
      </c>
      <c r="AK6">
        <v>7</v>
      </c>
      <c r="AL6" t="s">
        <v>2612</v>
      </c>
    </row>
    <row r="7" spans="1:39" x14ac:dyDescent="0.2">
      <c r="A7" s="3" t="s">
        <v>2581</v>
      </c>
      <c r="B7" s="2">
        <f t="shared" si="0"/>
        <v>0</v>
      </c>
      <c r="C7" s="2">
        <f t="shared" si="1"/>
        <v>1</v>
      </c>
      <c r="D7" s="4" t="s">
        <v>20</v>
      </c>
      <c r="E7" s="5" t="s">
        <v>2582</v>
      </c>
      <c r="F7" s="66">
        <v>2010</v>
      </c>
      <c r="G7" s="66">
        <v>1</v>
      </c>
      <c r="L7" s="66">
        <f t="shared" si="2"/>
        <v>0</v>
      </c>
      <c r="N7" s="66">
        <f t="shared" si="3"/>
        <v>0</v>
      </c>
      <c r="R7" s="66">
        <f t="shared" si="4"/>
        <v>0</v>
      </c>
      <c r="V7" s="66">
        <f t="shared" si="5"/>
        <v>0</v>
      </c>
      <c r="AA7">
        <v>0</v>
      </c>
      <c r="AB7">
        <v>0</v>
      </c>
      <c r="AC7">
        <f t="shared" si="6"/>
        <v>0</v>
      </c>
      <c r="AD7">
        <f t="shared" si="7"/>
        <v>0</v>
      </c>
      <c r="AE7" s="66"/>
      <c r="AF7" s="43">
        <v>8.2638888888888877E-4</v>
      </c>
      <c r="AG7" s="72" t="s">
        <v>2583</v>
      </c>
      <c r="AJ7">
        <v>1</v>
      </c>
      <c r="AK7">
        <v>8</v>
      </c>
      <c r="AL7" t="s">
        <v>2612</v>
      </c>
    </row>
    <row r="8" spans="1:39" hidden="1" x14ac:dyDescent="0.2">
      <c r="A8" s="3" t="s">
        <v>2553</v>
      </c>
      <c r="B8" s="2">
        <f t="shared" si="0"/>
        <v>0</v>
      </c>
      <c r="C8" s="2">
        <f t="shared" si="1"/>
        <v>1</v>
      </c>
      <c r="D8" s="4" t="s">
        <v>20</v>
      </c>
      <c r="E8" s="5" t="s">
        <v>2462</v>
      </c>
      <c r="F8" s="66">
        <v>2010</v>
      </c>
      <c r="G8" s="66">
        <v>1</v>
      </c>
      <c r="L8" s="66">
        <f t="shared" si="2"/>
        <v>0</v>
      </c>
      <c r="N8" s="66">
        <f t="shared" si="3"/>
        <v>0</v>
      </c>
      <c r="R8" s="66">
        <f t="shared" si="4"/>
        <v>0</v>
      </c>
      <c r="V8" s="66">
        <f t="shared" si="5"/>
        <v>0</v>
      </c>
      <c r="AA8">
        <v>432</v>
      </c>
      <c r="AB8">
        <v>482</v>
      </c>
      <c r="AC8">
        <f t="shared" si="6"/>
        <v>0</v>
      </c>
      <c r="AD8">
        <f t="shared" si="7"/>
        <v>914</v>
      </c>
      <c r="AE8" s="66"/>
      <c r="AF8" s="43">
        <v>8.4525462962962972E-4</v>
      </c>
      <c r="AG8" s="60" t="s">
        <v>2548</v>
      </c>
    </row>
    <row r="9" spans="1:39" hidden="1" x14ac:dyDescent="0.2">
      <c r="A9" s="3" t="s">
        <v>2572</v>
      </c>
      <c r="B9" s="2">
        <f t="shared" si="0"/>
        <v>0</v>
      </c>
      <c r="C9" s="2">
        <f t="shared" si="1"/>
        <v>1</v>
      </c>
      <c r="D9" s="4" t="s">
        <v>20</v>
      </c>
      <c r="E9" s="5" t="s">
        <v>2462</v>
      </c>
      <c r="F9" s="66">
        <v>2010</v>
      </c>
      <c r="G9" s="66">
        <v>1</v>
      </c>
      <c r="L9" s="66">
        <f t="shared" si="2"/>
        <v>0</v>
      </c>
      <c r="N9" s="66">
        <f t="shared" si="3"/>
        <v>0</v>
      </c>
      <c r="R9" s="66">
        <f t="shared" si="4"/>
        <v>0</v>
      </c>
      <c r="V9" s="66">
        <f t="shared" si="5"/>
        <v>0</v>
      </c>
      <c r="Y9" s="7"/>
      <c r="AA9">
        <v>0</v>
      </c>
      <c r="AB9">
        <v>416</v>
      </c>
      <c r="AC9">
        <f t="shared" si="6"/>
        <v>0</v>
      </c>
      <c r="AD9">
        <f t="shared" si="7"/>
        <v>416</v>
      </c>
      <c r="AE9" s="66"/>
      <c r="AF9" s="43">
        <v>9.4062500000000005E-4</v>
      </c>
      <c r="AG9" s="60" t="s">
        <v>2548</v>
      </c>
    </row>
    <row r="10" spans="1:39" hidden="1" x14ac:dyDescent="0.2">
      <c r="A10" s="3" t="s">
        <v>2563</v>
      </c>
      <c r="B10" s="2">
        <f t="shared" si="0"/>
        <v>0</v>
      </c>
      <c r="C10" s="2">
        <f t="shared" si="1"/>
        <v>1</v>
      </c>
      <c r="D10" s="4" t="s">
        <v>20</v>
      </c>
      <c r="E10" s="5" t="s">
        <v>2462</v>
      </c>
      <c r="F10" s="66">
        <v>2012</v>
      </c>
      <c r="G10" s="66">
        <v>1</v>
      </c>
      <c r="L10" s="66">
        <f t="shared" si="2"/>
        <v>0</v>
      </c>
      <c r="N10" s="66">
        <f t="shared" si="3"/>
        <v>0</v>
      </c>
      <c r="R10" s="66">
        <f t="shared" si="4"/>
        <v>0</v>
      </c>
      <c r="V10" s="66">
        <f t="shared" si="5"/>
        <v>0</v>
      </c>
      <c r="AA10">
        <v>0</v>
      </c>
      <c r="AB10">
        <v>502</v>
      </c>
      <c r="AC10">
        <f t="shared" si="6"/>
        <v>0</v>
      </c>
      <c r="AD10">
        <f t="shared" si="7"/>
        <v>502</v>
      </c>
      <c r="AE10" s="66"/>
      <c r="AF10" s="43">
        <v>6.5868055555555547E-4</v>
      </c>
      <c r="AG10" s="60" t="s">
        <v>2548</v>
      </c>
    </row>
    <row r="11" spans="1:39" hidden="1" x14ac:dyDescent="0.2">
      <c r="A11" s="3" t="s">
        <v>2576</v>
      </c>
      <c r="B11" s="2">
        <f t="shared" si="0"/>
        <v>0</v>
      </c>
      <c r="C11" s="2">
        <f t="shared" si="1"/>
        <v>1</v>
      </c>
      <c r="D11" s="4" t="s">
        <v>20</v>
      </c>
      <c r="E11" s="5" t="s">
        <v>2317</v>
      </c>
      <c r="F11" s="66">
        <v>2010</v>
      </c>
      <c r="G11" s="66">
        <v>1</v>
      </c>
      <c r="L11" s="66">
        <f t="shared" si="2"/>
        <v>0</v>
      </c>
      <c r="N11" s="66">
        <f t="shared" si="3"/>
        <v>0</v>
      </c>
      <c r="R11" s="66">
        <f t="shared" si="4"/>
        <v>0</v>
      </c>
      <c r="V11" s="66">
        <f t="shared" si="5"/>
        <v>0</v>
      </c>
      <c r="AA11">
        <v>0</v>
      </c>
      <c r="AB11">
        <v>0</v>
      </c>
      <c r="AC11">
        <f t="shared" si="6"/>
        <v>0</v>
      </c>
      <c r="AD11">
        <f t="shared" si="7"/>
        <v>0</v>
      </c>
      <c r="AE11" s="66"/>
      <c r="AG11" s="60" t="s">
        <v>2548</v>
      </c>
    </row>
    <row r="12" spans="1:39" hidden="1" x14ac:dyDescent="0.2">
      <c r="A12" s="3" t="s">
        <v>2524</v>
      </c>
      <c r="B12" s="2">
        <f t="shared" si="0"/>
        <v>0</v>
      </c>
      <c r="C12" s="2">
        <f t="shared" si="1"/>
        <v>1</v>
      </c>
      <c r="G12" s="66">
        <v>0</v>
      </c>
      <c r="L12" s="66">
        <f t="shared" si="2"/>
        <v>0</v>
      </c>
      <c r="N12" s="66">
        <f t="shared" si="3"/>
        <v>0</v>
      </c>
      <c r="R12" s="66">
        <f t="shared" si="4"/>
        <v>0</v>
      </c>
      <c r="V12" s="66">
        <f t="shared" si="5"/>
        <v>0</v>
      </c>
      <c r="AA12"/>
      <c r="AB12">
        <v>0</v>
      </c>
      <c r="AC12">
        <f t="shared" si="6"/>
        <v>0</v>
      </c>
      <c r="AD12">
        <f t="shared" si="7"/>
        <v>0</v>
      </c>
      <c r="AE12" s="66"/>
      <c r="AG12" s="60" t="s">
        <v>2548</v>
      </c>
    </row>
    <row r="13" spans="1:39" hidden="1" x14ac:dyDescent="0.2">
      <c r="A13" s="3" t="s">
        <v>2525</v>
      </c>
      <c r="B13" s="2">
        <f t="shared" si="0"/>
        <v>0</v>
      </c>
      <c r="C13" s="2">
        <f t="shared" si="1"/>
        <v>1</v>
      </c>
      <c r="G13" s="66">
        <v>1</v>
      </c>
      <c r="L13" s="66">
        <f t="shared" si="2"/>
        <v>0</v>
      </c>
      <c r="N13" s="66">
        <f t="shared" si="3"/>
        <v>0</v>
      </c>
      <c r="R13" s="66">
        <f t="shared" si="4"/>
        <v>0</v>
      </c>
      <c r="V13" s="66">
        <f t="shared" si="5"/>
        <v>0</v>
      </c>
      <c r="AA13">
        <v>0</v>
      </c>
      <c r="AB13">
        <v>0</v>
      </c>
      <c r="AC13">
        <f t="shared" si="6"/>
        <v>0</v>
      </c>
      <c r="AD13">
        <f t="shared" si="7"/>
        <v>0</v>
      </c>
      <c r="AE13" s="66"/>
      <c r="AG13" s="60" t="s">
        <v>2548</v>
      </c>
    </row>
    <row r="14" spans="1:39" hidden="1" x14ac:dyDescent="0.2">
      <c r="A14" s="3" t="s">
        <v>2527</v>
      </c>
      <c r="B14" s="2">
        <f t="shared" ref="B14:B77" si="8">+L14+N14+R14+V14+X14</f>
        <v>0</v>
      </c>
      <c r="C14" s="2">
        <f t="shared" ref="C14:C77" si="9">RANK(B14,B$4:B$203,0)</f>
        <v>1</v>
      </c>
      <c r="G14" s="66">
        <v>1</v>
      </c>
      <c r="L14" s="66">
        <f t="shared" ref="L14:L77" si="10">IF(AND(I14&lt;1,J14&lt;1,K14&lt;1),0,IF(250+((45-(I14*60+J14))*2)&lt;0,0,IF(K14&lt;50,250+((45-(I14*60+J14))*2),IF(K14&gt;49,250+((45-(I14*60+J14))*2)-1,250+((45-(I14*60+J14))*2)))))</f>
        <v>0</v>
      </c>
      <c r="N14" s="66">
        <f t="shared" ref="N14:N77" si="11">IF(M14&lt;89,0,250+((M14-172)*3))</f>
        <v>0</v>
      </c>
      <c r="R14" s="66">
        <f t="shared" ref="R14:R77" si="12">IF(AND(O14&lt;1,P14&lt;1,Q14&lt;1),0,IF(250+((240-(O14*60+P14))*1)&lt;0,0,250+((240-(O14*60+P14))*1)))</f>
        <v>0</v>
      </c>
      <c r="V14" s="66">
        <f t="shared" ref="V14:V77" si="13">IF(AND(S14&lt;1,T14&lt;1,U14&lt;1),0,IF(500+((240-(S14*60+T14))*1)&lt;0,0,500+((240-(S14*60+T14))*1)))</f>
        <v>0</v>
      </c>
      <c r="AA14"/>
      <c r="AD14">
        <f t="shared" ref="AD14:AD17" si="14">B14+AA14+AB14+AC14</f>
        <v>0</v>
      </c>
      <c r="AE14" s="66"/>
    </row>
    <row r="15" spans="1:39" hidden="1" x14ac:dyDescent="0.2">
      <c r="A15" s="3" t="s">
        <v>2528</v>
      </c>
      <c r="B15" s="2">
        <f t="shared" si="8"/>
        <v>0</v>
      </c>
      <c r="C15" s="2">
        <f t="shared" si="9"/>
        <v>1</v>
      </c>
      <c r="G15" s="66">
        <v>1</v>
      </c>
      <c r="L15" s="66">
        <f t="shared" si="10"/>
        <v>0</v>
      </c>
      <c r="N15" s="66">
        <f t="shared" si="11"/>
        <v>0</v>
      </c>
      <c r="R15" s="66">
        <f t="shared" si="12"/>
        <v>0</v>
      </c>
      <c r="V15" s="66">
        <f t="shared" si="13"/>
        <v>0</v>
      </c>
      <c r="AA15"/>
      <c r="AD15">
        <f t="shared" si="14"/>
        <v>0</v>
      </c>
      <c r="AE15" s="66"/>
    </row>
    <row r="16" spans="1:39" hidden="1" x14ac:dyDescent="0.2">
      <c r="A16" s="3" t="s">
        <v>2509</v>
      </c>
      <c r="B16" s="2">
        <f t="shared" si="8"/>
        <v>0</v>
      </c>
      <c r="C16" s="2">
        <f t="shared" si="9"/>
        <v>1</v>
      </c>
      <c r="G16" s="66">
        <v>1</v>
      </c>
      <c r="L16" s="66">
        <f t="shared" si="10"/>
        <v>0</v>
      </c>
      <c r="N16" s="66">
        <f t="shared" si="11"/>
        <v>0</v>
      </c>
      <c r="R16" s="66">
        <f t="shared" si="12"/>
        <v>0</v>
      </c>
      <c r="V16" s="66">
        <f t="shared" si="13"/>
        <v>0</v>
      </c>
      <c r="AA16"/>
      <c r="AD16">
        <f t="shared" si="14"/>
        <v>0</v>
      </c>
      <c r="AE16" s="66"/>
    </row>
    <row r="17" spans="1:30" hidden="1" x14ac:dyDescent="0.2">
      <c r="A17" s="3" t="s">
        <v>127</v>
      </c>
      <c r="B17" s="2">
        <f t="shared" si="8"/>
        <v>0</v>
      </c>
      <c r="C17" s="2">
        <f t="shared" si="9"/>
        <v>1</v>
      </c>
      <c r="L17" s="66">
        <f t="shared" si="10"/>
        <v>0</v>
      </c>
      <c r="N17" s="66">
        <f t="shared" si="11"/>
        <v>0</v>
      </c>
      <c r="R17" s="66">
        <f t="shared" si="12"/>
        <v>0</v>
      </c>
      <c r="V17" s="66">
        <f t="shared" si="13"/>
        <v>0</v>
      </c>
      <c r="W17"/>
      <c r="X17"/>
      <c r="Y17" s="7"/>
      <c r="Z17"/>
      <c r="AA17"/>
      <c r="AD17">
        <f t="shared" si="14"/>
        <v>0</v>
      </c>
    </row>
    <row r="18" spans="1:30" hidden="1" x14ac:dyDescent="0.2">
      <c r="A18" s="3" t="s">
        <v>128</v>
      </c>
      <c r="B18" s="2">
        <f t="shared" si="8"/>
        <v>0</v>
      </c>
      <c r="C18" s="2">
        <f t="shared" si="9"/>
        <v>1</v>
      </c>
      <c r="L18" s="66">
        <f t="shared" si="10"/>
        <v>0</v>
      </c>
      <c r="N18" s="66">
        <f t="shared" si="11"/>
        <v>0</v>
      </c>
      <c r="R18" s="66">
        <f t="shared" si="12"/>
        <v>0</v>
      </c>
      <c r="V18" s="66">
        <f t="shared" si="13"/>
        <v>0</v>
      </c>
      <c r="W18"/>
      <c r="X18"/>
      <c r="Y18" s="7"/>
      <c r="Z18"/>
      <c r="AA18"/>
    </row>
    <row r="19" spans="1:30" hidden="1" x14ac:dyDescent="0.2">
      <c r="A19" s="3" t="s">
        <v>129</v>
      </c>
      <c r="B19" s="2">
        <f t="shared" si="8"/>
        <v>0</v>
      </c>
      <c r="C19" s="2">
        <f t="shared" si="9"/>
        <v>1</v>
      </c>
      <c r="L19" s="66">
        <f t="shared" si="10"/>
        <v>0</v>
      </c>
      <c r="N19" s="66">
        <f t="shared" si="11"/>
        <v>0</v>
      </c>
      <c r="R19" s="66">
        <f t="shared" si="12"/>
        <v>0</v>
      </c>
      <c r="V19" s="66">
        <f t="shared" si="13"/>
        <v>0</v>
      </c>
      <c r="W19"/>
      <c r="X19"/>
      <c r="Y19" s="7"/>
      <c r="Z19"/>
      <c r="AA19"/>
    </row>
    <row r="20" spans="1:30" hidden="1" x14ac:dyDescent="0.2">
      <c r="A20" s="3" t="s">
        <v>130</v>
      </c>
      <c r="B20" s="2">
        <f t="shared" si="8"/>
        <v>0</v>
      </c>
      <c r="C20" s="2">
        <f t="shared" si="9"/>
        <v>1</v>
      </c>
      <c r="L20" s="66">
        <f t="shared" si="10"/>
        <v>0</v>
      </c>
      <c r="N20" s="66">
        <f t="shared" si="11"/>
        <v>0</v>
      </c>
      <c r="R20" s="66">
        <f t="shared" si="12"/>
        <v>0</v>
      </c>
      <c r="V20" s="66">
        <f t="shared" si="13"/>
        <v>0</v>
      </c>
      <c r="W20"/>
      <c r="X20"/>
      <c r="Y20" s="7"/>
      <c r="Z20"/>
      <c r="AA20"/>
    </row>
    <row r="21" spans="1:30" hidden="1" x14ac:dyDescent="0.2">
      <c r="A21" s="3" t="s">
        <v>131</v>
      </c>
      <c r="B21" s="2">
        <f t="shared" si="8"/>
        <v>0</v>
      </c>
      <c r="C21" s="2">
        <f t="shared" si="9"/>
        <v>1</v>
      </c>
      <c r="L21" s="66">
        <f t="shared" si="10"/>
        <v>0</v>
      </c>
      <c r="N21" s="66">
        <f t="shared" si="11"/>
        <v>0</v>
      </c>
      <c r="R21" s="66">
        <f t="shared" si="12"/>
        <v>0</v>
      </c>
      <c r="V21" s="66">
        <f t="shared" si="13"/>
        <v>0</v>
      </c>
      <c r="W21"/>
      <c r="X21"/>
      <c r="Y21" s="7"/>
      <c r="Z21"/>
      <c r="AA21"/>
    </row>
    <row r="22" spans="1:30" hidden="1" x14ac:dyDescent="0.2">
      <c r="A22" s="3" t="s">
        <v>132</v>
      </c>
      <c r="B22" s="2">
        <f t="shared" si="8"/>
        <v>0</v>
      </c>
      <c r="C22" s="2">
        <f t="shared" si="9"/>
        <v>1</v>
      </c>
      <c r="L22" s="66">
        <f t="shared" si="10"/>
        <v>0</v>
      </c>
      <c r="N22" s="66">
        <f t="shared" si="11"/>
        <v>0</v>
      </c>
      <c r="R22" s="66">
        <f t="shared" si="12"/>
        <v>0</v>
      </c>
      <c r="V22" s="66">
        <f t="shared" si="13"/>
        <v>0</v>
      </c>
      <c r="W22"/>
      <c r="X22"/>
      <c r="Y22" s="7"/>
      <c r="Z22"/>
      <c r="AA22"/>
    </row>
    <row r="23" spans="1:30" hidden="1" x14ac:dyDescent="0.2">
      <c r="A23" s="3" t="s">
        <v>133</v>
      </c>
      <c r="B23" s="2">
        <f t="shared" si="8"/>
        <v>0</v>
      </c>
      <c r="C23" s="2">
        <f t="shared" si="9"/>
        <v>1</v>
      </c>
      <c r="L23" s="66">
        <f t="shared" si="10"/>
        <v>0</v>
      </c>
      <c r="N23" s="66">
        <f t="shared" si="11"/>
        <v>0</v>
      </c>
      <c r="R23" s="66">
        <f t="shared" si="12"/>
        <v>0</v>
      </c>
      <c r="V23" s="66">
        <f t="shared" si="13"/>
        <v>0</v>
      </c>
      <c r="W23"/>
      <c r="X23"/>
      <c r="Y23" s="7"/>
      <c r="Z23"/>
      <c r="AA23"/>
    </row>
    <row r="24" spans="1:30" hidden="1" x14ac:dyDescent="0.2">
      <c r="A24" s="3" t="s">
        <v>134</v>
      </c>
      <c r="B24" s="2">
        <f t="shared" si="8"/>
        <v>0</v>
      </c>
      <c r="C24" s="2">
        <f t="shared" si="9"/>
        <v>1</v>
      </c>
      <c r="L24" s="66">
        <f t="shared" si="10"/>
        <v>0</v>
      </c>
      <c r="N24" s="66">
        <f t="shared" si="11"/>
        <v>0</v>
      </c>
      <c r="R24" s="66">
        <f t="shared" si="12"/>
        <v>0</v>
      </c>
      <c r="V24" s="66">
        <f t="shared" si="13"/>
        <v>0</v>
      </c>
      <c r="W24"/>
      <c r="X24"/>
      <c r="Y24" s="7"/>
      <c r="Z24"/>
      <c r="AA24"/>
    </row>
    <row r="25" spans="1:30" hidden="1" x14ac:dyDescent="0.2">
      <c r="A25" s="3" t="s">
        <v>135</v>
      </c>
      <c r="B25" s="2">
        <f t="shared" si="8"/>
        <v>0</v>
      </c>
      <c r="C25" s="2">
        <f t="shared" si="9"/>
        <v>1</v>
      </c>
      <c r="L25" s="66">
        <f t="shared" si="10"/>
        <v>0</v>
      </c>
      <c r="N25" s="66">
        <f t="shared" si="11"/>
        <v>0</v>
      </c>
      <c r="R25" s="66">
        <f t="shared" si="12"/>
        <v>0</v>
      </c>
      <c r="V25" s="66">
        <f t="shared" si="13"/>
        <v>0</v>
      </c>
      <c r="W25"/>
      <c r="X25"/>
      <c r="Y25" s="7"/>
      <c r="Z25"/>
      <c r="AA25"/>
    </row>
    <row r="26" spans="1:30" hidden="1" x14ac:dyDescent="0.2">
      <c r="A26" s="3" t="s">
        <v>136</v>
      </c>
      <c r="B26" s="2">
        <f t="shared" si="8"/>
        <v>0</v>
      </c>
      <c r="C26" s="2">
        <f t="shared" si="9"/>
        <v>1</v>
      </c>
      <c r="L26" s="66">
        <f t="shared" si="10"/>
        <v>0</v>
      </c>
      <c r="N26" s="66">
        <f t="shared" si="11"/>
        <v>0</v>
      </c>
      <c r="R26" s="66">
        <f t="shared" si="12"/>
        <v>0</v>
      </c>
      <c r="V26" s="66">
        <f t="shared" si="13"/>
        <v>0</v>
      </c>
      <c r="W26"/>
      <c r="X26"/>
      <c r="Y26" s="7"/>
      <c r="Z26"/>
      <c r="AA26"/>
    </row>
    <row r="27" spans="1:30" hidden="1" x14ac:dyDescent="0.2">
      <c r="A27" s="3" t="s">
        <v>137</v>
      </c>
      <c r="B27" s="2">
        <f t="shared" si="8"/>
        <v>0</v>
      </c>
      <c r="C27" s="2">
        <f t="shared" si="9"/>
        <v>1</v>
      </c>
      <c r="L27" s="66">
        <f t="shared" si="10"/>
        <v>0</v>
      </c>
      <c r="N27" s="66">
        <f t="shared" si="11"/>
        <v>0</v>
      </c>
      <c r="R27" s="66">
        <f t="shared" si="12"/>
        <v>0</v>
      </c>
      <c r="V27" s="66">
        <f t="shared" si="13"/>
        <v>0</v>
      </c>
      <c r="W27"/>
      <c r="X27"/>
      <c r="Y27" s="7"/>
      <c r="Z27"/>
      <c r="AA27"/>
    </row>
    <row r="28" spans="1:30" hidden="1" x14ac:dyDescent="0.2">
      <c r="A28" s="3" t="s">
        <v>138</v>
      </c>
      <c r="B28" s="2">
        <f t="shared" si="8"/>
        <v>0</v>
      </c>
      <c r="C28" s="2">
        <f t="shared" si="9"/>
        <v>1</v>
      </c>
      <c r="L28" s="66">
        <f t="shared" si="10"/>
        <v>0</v>
      </c>
      <c r="N28" s="66">
        <f t="shared" si="11"/>
        <v>0</v>
      </c>
      <c r="R28" s="66">
        <f t="shared" si="12"/>
        <v>0</v>
      </c>
      <c r="V28" s="66">
        <f t="shared" si="13"/>
        <v>0</v>
      </c>
      <c r="W28"/>
      <c r="X28"/>
      <c r="Y28" s="7"/>
      <c r="Z28"/>
      <c r="AA28"/>
    </row>
    <row r="29" spans="1:30" hidden="1" x14ac:dyDescent="0.2">
      <c r="A29" s="3" t="s">
        <v>139</v>
      </c>
      <c r="B29" s="2">
        <f t="shared" si="8"/>
        <v>0</v>
      </c>
      <c r="C29" s="2">
        <f t="shared" si="9"/>
        <v>1</v>
      </c>
      <c r="L29" s="66">
        <f t="shared" si="10"/>
        <v>0</v>
      </c>
      <c r="N29" s="66">
        <f t="shared" si="11"/>
        <v>0</v>
      </c>
      <c r="R29" s="66">
        <f t="shared" si="12"/>
        <v>0</v>
      </c>
      <c r="V29" s="66">
        <f t="shared" si="13"/>
        <v>0</v>
      </c>
      <c r="W29"/>
      <c r="X29"/>
      <c r="Y29" s="7"/>
      <c r="Z29"/>
      <c r="AA29"/>
    </row>
    <row r="30" spans="1:30" hidden="1" x14ac:dyDescent="0.2">
      <c r="A30" s="3" t="s">
        <v>140</v>
      </c>
      <c r="B30" s="2">
        <f t="shared" si="8"/>
        <v>0</v>
      </c>
      <c r="C30" s="2">
        <f t="shared" si="9"/>
        <v>1</v>
      </c>
      <c r="L30" s="66">
        <f t="shared" si="10"/>
        <v>0</v>
      </c>
      <c r="N30" s="66">
        <f t="shared" si="11"/>
        <v>0</v>
      </c>
      <c r="R30" s="66">
        <f t="shared" si="12"/>
        <v>0</v>
      </c>
      <c r="V30" s="66">
        <f t="shared" si="13"/>
        <v>0</v>
      </c>
      <c r="W30"/>
      <c r="X30"/>
      <c r="Y30" s="7"/>
      <c r="Z30"/>
      <c r="AA30"/>
    </row>
    <row r="31" spans="1:30" hidden="1" x14ac:dyDescent="0.2">
      <c r="A31" s="3" t="s">
        <v>141</v>
      </c>
      <c r="B31" s="2">
        <f t="shared" si="8"/>
        <v>0</v>
      </c>
      <c r="C31" s="2">
        <f t="shared" si="9"/>
        <v>1</v>
      </c>
      <c r="L31" s="66">
        <f t="shared" si="10"/>
        <v>0</v>
      </c>
      <c r="N31" s="66">
        <f t="shared" si="11"/>
        <v>0</v>
      </c>
      <c r="R31" s="66">
        <f t="shared" si="12"/>
        <v>0</v>
      </c>
      <c r="V31" s="66">
        <f t="shared" si="13"/>
        <v>0</v>
      </c>
      <c r="W31"/>
      <c r="X31"/>
      <c r="Y31" s="7"/>
      <c r="Z31"/>
      <c r="AA31"/>
    </row>
    <row r="32" spans="1:30" hidden="1" x14ac:dyDescent="0.2">
      <c r="A32" s="3" t="s">
        <v>142</v>
      </c>
      <c r="B32" s="2">
        <f t="shared" si="8"/>
        <v>0</v>
      </c>
      <c r="C32" s="2">
        <f t="shared" si="9"/>
        <v>1</v>
      </c>
      <c r="L32" s="66">
        <f t="shared" si="10"/>
        <v>0</v>
      </c>
      <c r="N32" s="66">
        <f t="shared" si="11"/>
        <v>0</v>
      </c>
      <c r="R32" s="66">
        <f t="shared" si="12"/>
        <v>0</v>
      </c>
      <c r="V32" s="66">
        <f t="shared" si="13"/>
        <v>0</v>
      </c>
      <c r="W32"/>
      <c r="X32"/>
      <c r="Y32" s="7"/>
      <c r="Z32"/>
      <c r="AA32"/>
    </row>
    <row r="33" spans="1:27" hidden="1" x14ac:dyDescent="0.2">
      <c r="A33" s="3" t="s">
        <v>143</v>
      </c>
      <c r="B33" s="2">
        <f t="shared" si="8"/>
        <v>0</v>
      </c>
      <c r="C33" s="2">
        <f t="shared" si="9"/>
        <v>1</v>
      </c>
      <c r="L33" s="66">
        <f t="shared" si="10"/>
        <v>0</v>
      </c>
      <c r="N33" s="66">
        <f t="shared" si="11"/>
        <v>0</v>
      </c>
      <c r="R33" s="66">
        <f t="shared" si="12"/>
        <v>0</v>
      </c>
      <c r="V33" s="66">
        <f t="shared" si="13"/>
        <v>0</v>
      </c>
      <c r="W33"/>
      <c r="X33"/>
      <c r="Y33" s="7"/>
      <c r="Z33"/>
      <c r="AA33"/>
    </row>
    <row r="34" spans="1:27" hidden="1" x14ac:dyDescent="0.2">
      <c r="A34" s="3" t="s">
        <v>144</v>
      </c>
      <c r="B34" s="2">
        <f t="shared" si="8"/>
        <v>0</v>
      </c>
      <c r="C34" s="2">
        <f t="shared" si="9"/>
        <v>1</v>
      </c>
      <c r="L34" s="66">
        <f t="shared" si="10"/>
        <v>0</v>
      </c>
      <c r="N34" s="66">
        <f t="shared" si="11"/>
        <v>0</v>
      </c>
      <c r="R34" s="66">
        <f t="shared" si="12"/>
        <v>0</v>
      </c>
      <c r="V34" s="66">
        <f t="shared" si="13"/>
        <v>0</v>
      </c>
      <c r="W34"/>
      <c r="X34"/>
      <c r="Y34" s="7"/>
      <c r="Z34"/>
      <c r="AA34"/>
    </row>
    <row r="35" spans="1:27" hidden="1" x14ac:dyDescent="0.2">
      <c r="A35" s="3" t="s">
        <v>145</v>
      </c>
      <c r="B35" s="2">
        <f t="shared" si="8"/>
        <v>0</v>
      </c>
      <c r="C35" s="2">
        <f t="shared" si="9"/>
        <v>1</v>
      </c>
      <c r="L35" s="66">
        <f t="shared" si="10"/>
        <v>0</v>
      </c>
      <c r="N35" s="66">
        <f t="shared" si="11"/>
        <v>0</v>
      </c>
      <c r="R35" s="66">
        <f t="shared" si="12"/>
        <v>0</v>
      </c>
      <c r="V35" s="66">
        <f t="shared" si="13"/>
        <v>0</v>
      </c>
      <c r="W35"/>
      <c r="X35"/>
      <c r="Y35" s="7"/>
      <c r="Z35"/>
      <c r="AA35"/>
    </row>
    <row r="36" spans="1:27" hidden="1" x14ac:dyDescent="0.2">
      <c r="A36" s="3" t="s">
        <v>146</v>
      </c>
      <c r="B36" s="2">
        <f t="shared" si="8"/>
        <v>0</v>
      </c>
      <c r="C36" s="2">
        <f t="shared" si="9"/>
        <v>1</v>
      </c>
      <c r="L36" s="66">
        <f t="shared" si="10"/>
        <v>0</v>
      </c>
      <c r="N36" s="66">
        <f t="shared" si="11"/>
        <v>0</v>
      </c>
      <c r="R36" s="66">
        <f t="shared" si="12"/>
        <v>0</v>
      </c>
      <c r="V36" s="66">
        <f t="shared" si="13"/>
        <v>0</v>
      </c>
      <c r="W36"/>
      <c r="X36"/>
      <c r="Y36" s="7"/>
      <c r="Z36"/>
      <c r="AA36"/>
    </row>
    <row r="37" spans="1:27" hidden="1" x14ac:dyDescent="0.2">
      <c r="A37" s="3" t="s">
        <v>147</v>
      </c>
      <c r="B37" s="2">
        <f t="shared" si="8"/>
        <v>0</v>
      </c>
      <c r="C37" s="2">
        <f t="shared" si="9"/>
        <v>1</v>
      </c>
      <c r="L37" s="66">
        <f t="shared" si="10"/>
        <v>0</v>
      </c>
      <c r="N37" s="66">
        <f t="shared" si="11"/>
        <v>0</v>
      </c>
      <c r="R37" s="66">
        <f t="shared" si="12"/>
        <v>0</v>
      </c>
      <c r="V37" s="66">
        <f t="shared" si="13"/>
        <v>0</v>
      </c>
      <c r="W37"/>
      <c r="X37"/>
      <c r="Y37" s="7"/>
      <c r="Z37"/>
      <c r="AA37"/>
    </row>
    <row r="38" spans="1:27" hidden="1" x14ac:dyDescent="0.2">
      <c r="A38" s="3" t="s">
        <v>148</v>
      </c>
      <c r="B38" s="2">
        <f t="shared" si="8"/>
        <v>0</v>
      </c>
      <c r="C38" s="2">
        <f t="shared" si="9"/>
        <v>1</v>
      </c>
      <c r="L38" s="66">
        <f t="shared" si="10"/>
        <v>0</v>
      </c>
      <c r="N38" s="66">
        <f t="shared" si="11"/>
        <v>0</v>
      </c>
      <c r="R38" s="66">
        <f t="shared" si="12"/>
        <v>0</v>
      </c>
      <c r="V38" s="66">
        <f t="shared" si="13"/>
        <v>0</v>
      </c>
      <c r="W38"/>
      <c r="X38"/>
      <c r="Y38" s="7"/>
      <c r="Z38"/>
      <c r="AA38"/>
    </row>
    <row r="39" spans="1:27" hidden="1" x14ac:dyDescent="0.2">
      <c r="A39" s="3" t="s">
        <v>149</v>
      </c>
      <c r="B39" s="2">
        <f t="shared" si="8"/>
        <v>0</v>
      </c>
      <c r="C39" s="2">
        <f t="shared" si="9"/>
        <v>1</v>
      </c>
      <c r="L39" s="66">
        <f t="shared" si="10"/>
        <v>0</v>
      </c>
      <c r="N39" s="66">
        <f t="shared" si="11"/>
        <v>0</v>
      </c>
      <c r="R39" s="66">
        <f t="shared" si="12"/>
        <v>0</v>
      </c>
      <c r="V39" s="66">
        <f t="shared" si="13"/>
        <v>0</v>
      </c>
      <c r="W39"/>
      <c r="X39"/>
      <c r="Y39" s="7"/>
      <c r="Z39"/>
      <c r="AA39"/>
    </row>
    <row r="40" spans="1:27" hidden="1" x14ac:dyDescent="0.2">
      <c r="A40" s="3" t="s">
        <v>150</v>
      </c>
      <c r="B40" s="2">
        <f t="shared" si="8"/>
        <v>0</v>
      </c>
      <c r="C40" s="2">
        <f t="shared" si="9"/>
        <v>1</v>
      </c>
      <c r="L40" s="66">
        <f t="shared" si="10"/>
        <v>0</v>
      </c>
      <c r="N40" s="66">
        <f t="shared" si="11"/>
        <v>0</v>
      </c>
      <c r="R40" s="66">
        <f t="shared" si="12"/>
        <v>0</v>
      </c>
      <c r="V40" s="66">
        <f t="shared" si="13"/>
        <v>0</v>
      </c>
      <c r="W40"/>
      <c r="X40"/>
      <c r="Y40" s="7"/>
      <c r="Z40"/>
      <c r="AA40"/>
    </row>
    <row r="41" spans="1:27" hidden="1" x14ac:dyDescent="0.2">
      <c r="A41" s="3" t="s">
        <v>151</v>
      </c>
      <c r="B41" s="2">
        <f t="shared" si="8"/>
        <v>0</v>
      </c>
      <c r="C41" s="2">
        <f t="shared" si="9"/>
        <v>1</v>
      </c>
      <c r="L41" s="66">
        <f t="shared" si="10"/>
        <v>0</v>
      </c>
      <c r="N41" s="66">
        <f t="shared" si="11"/>
        <v>0</v>
      </c>
      <c r="R41" s="66">
        <f t="shared" si="12"/>
        <v>0</v>
      </c>
      <c r="V41" s="66">
        <f t="shared" si="13"/>
        <v>0</v>
      </c>
      <c r="W41"/>
      <c r="X41"/>
      <c r="Y41" s="7"/>
      <c r="Z41"/>
      <c r="AA41"/>
    </row>
    <row r="42" spans="1:27" hidden="1" x14ac:dyDescent="0.2">
      <c r="A42" s="3" t="s">
        <v>152</v>
      </c>
      <c r="B42" s="2">
        <f t="shared" si="8"/>
        <v>0</v>
      </c>
      <c r="C42" s="2">
        <f t="shared" si="9"/>
        <v>1</v>
      </c>
      <c r="L42" s="66">
        <f t="shared" si="10"/>
        <v>0</v>
      </c>
      <c r="N42" s="66">
        <f t="shared" si="11"/>
        <v>0</v>
      </c>
      <c r="R42" s="66">
        <f t="shared" si="12"/>
        <v>0</v>
      </c>
      <c r="V42" s="66">
        <f t="shared" si="13"/>
        <v>0</v>
      </c>
      <c r="W42"/>
      <c r="X42"/>
      <c r="Y42" s="7"/>
      <c r="Z42"/>
      <c r="AA42"/>
    </row>
    <row r="43" spans="1:27" hidden="1" x14ac:dyDescent="0.2">
      <c r="A43" s="3" t="s">
        <v>153</v>
      </c>
      <c r="B43" s="2">
        <f t="shared" si="8"/>
        <v>0</v>
      </c>
      <c r="C43" s="2">
        <f t="shared" si="9"/>
        <v>1</v>
      </c>
      <c r="L43" s="66">
        <f t="shared" si="10"/>
        <v>0</v>
      </c>
      <c r="N43" s="66">
        <f t="shared" si="11"/>
        <v>0</v>
      </c>
      <c r="R43" s="66">
        <f t="shared" si="12"/>
        <v>0</v>
      </c>
      <c r="V43" s="66">
        <f t="shared" si="13"/>
        <v>0</v>
      </c>
      <c r="W43"/>
      <c r="X43"/>
      <c r="Y43" s="7"/>
      <c r="Z43"/>
      <c r="AA43"/>
    </row>
    <row r="44" spans="1:27" hidden="1" x14ac:dyDescent="0.2">
      <c r="A44" s="3" t="s">
        <v>154</v>
      </c>
      <c r="B44" s="2">
        <f t="shared" si="8"/>
        <v>0</v>
      </c>
      <c r="C44" s="2">
        <f t="shared" si="9"/>
        <v>1</v>
      </c>
      <c r="L44" s="66">
        <f t="shared" si="10"/>
        <v>0</v>
      </c>
      <c r="N44" s="66">
        <f t="shared" si="11"/>
        <v>0</v>
      </c>
      <c r="R44" s="66">
        <f t="shared" si="12"/>
        <v>0</v>
      </c>
      <c r="V44" s="66">
        <f t="shared" si="13"/>
        <v>0</v>
      </c>
      <c r="W44"/>
      <c r="X44"/>
      <c r="Y44" s="7"/>
      <c r="Z44"/>
      <c r="AA44"/>
    </row>
    <row r="45" spans="1:27" hidden="1" x14ac:dyDescent="0.2">
      <c r="A45" s="3" t="s">
        <v>155</v>
      </c>
      <c r="B45" s="2">
        <f t="shared" si="8"/>
        <v>0</v>
      </c>
      <c r="C45" s="2">
        <f t="shared" si="9"/>
        <v>1</v>
      </c>
      <c r="L45" s="66">
        <f t="shared" si="10"/>
        <v>0</v>
      </c>
      <c r="N45" s="66">
        <f t="shared" si="11"/>
        <v>0</v>
      </c>
      <c r="R45" s="66">
        <f t="shared" si="12"/>
        <v>0</v>
      </c>
      <c r="V45" s="66">
        <f t="shared" si="13"/>
        <v>0</v>
      </c>
      <c r="W45"/>
      <c r="X45"/>
      <c r="Y45" s="7"/>
      <c r="Z45"/>
      <c r="AA45"/>
    </row>
    <row r="46" spans="1:27" hidden="1" x14ac:dyDescent="0.2">
      <c r="A46" s="3" t="s">
        <v>156</v>
      </c>
      <c r="B46" s="2">
        <f t="shared" si="8"/>
        <v>0</v>
      </c>
      <c r="C46" s="2">
        <f t="shared" si="9"/>
        <v>1</v>
      </c>
      <c r="L46" s="66">
        <f t="shared" si="10"/>
        <v>0</v>
      </c>
      <c r="N46" s="66">
        <f t="shared" si="11"/>
        <v>0</v>
      </c>
      <c r="R46" s="66">
        <f t="shared" si="12"/>
        <v>0</v>
      </c>
      <c r="V46" s="66">
        <f t="shared" si="13"/>
        <v>0</v>
      </c>
      <c r="W46"/>
      <c r="X46"/>
      <c r="Y46" s="7"/>
      <c r="Z46"/>
      <c r="AA46"/>
    </row>
    <row r="47" spans="1:27" hidden="1" x14ac:dyDescent="0.2">
      <c r="A47" s="3" t="s">
        <v>157</v>
      </c>
      <c r="B47" s="2">
        <f t="shared" si="8"/>
        <v>0</v>
      </c>
      <c r="C47" s="2">
        <f t="shared" si="9"/>
        <v>1</v>
      </c>
      <c r="L47" s="66">
        <f t="shared" si="10"/>
        <v>0</v>
      </c>
      <c r="N47" s="66">
        <f t="shared" si="11"/>
        <v>0</v>
      </c>
      <c r="R47" s="66">
        <f t="shared" si="12"/>
        <v>0</v>
      </c>
      <c r="V47" s="66">
        <f t="shared" si="13"/>
        <v>0</v>
      </c>
      <c r="W47"/>
      <c r="X47"/>
      <c r="Y47" s="7"/>
      <c r="Z47"/>
      <c r="AA47"/>
    </row>
    <row r="48" spans="1:27" hidden="1" x14ac:dyDescent="0.2">
      <c r="A48" s="3" t="s">
        <v>158</v>
      </c>
      <c r="B48" s="2">
        <f t="shared" si="8"/>
        <v>0</v>
      </c>
      <c r="C48" s="2">
        <f t="shared" si="9"/>
        <v>1</v>
      </c>
      <c r="L48" s="66">
        <f t="shared" si="10"/>
        <v>0</v>
      </c>
      <c r="N48" s="66">
        <f t="shared" si="11"/>
        <v>0</v>
      </c>
      <c r="R48" s="66">
        <f t="shared" si="12"/>
        <v>0</v>
      </c>
      <c r="V48" s="66">
        <f t="shared" si="13"/>
        <v>0</v>
      </c>
      <c r="W48"/>
      <c r="X48"/>
      <c r="Y48" s="7"/>
      <c r="Z48"/>
      <c r="AA48"/>
    </row>
    <row r="49" spans="1:27" hidden="1" x14ac:dyDescent="0.2">
      <c r="A49" s="3" t="s">
        <v>159</v>
      </c>
      <c r="B49" s="2">
        <f t="shared" si="8"/>
        <v>0</v>
      </c>
      <c r="C49" s="2">
        <f t="shared" si="9"/>
        <v>1</v>
      </c>
      <c r="L49" s="66">
        <f t="shared" si="10"/>
        <v>0</v>
      </c>
      <c r="N49" s="66">
        <f t="shared" si="11"/>
        <v>0</v>
      </c>
      <c r="R49" s="66">
        <f t="shared" si="12"/>
        <v>0</v>
      </c>
      <c r="V49" s="66">
        <f t="shared" si="13"/>
        <v>0</v>
      </c>
      <c r="W49"/>
      <c r="X49"/>
      <c r="Y49" s="7"/>
      <c r="Z49"/>
      <c r="AA49"/>
    </row>
    <row r="50" spans="1:27" hidden="1" x14ac:dyDescent="0.2">
      <c r="A50" s="3" t="s">
        <v>160</v>
      </c>
      <c r="B50" s="2">
        <f t="shared" si="8"/>
        <v>0</v>
      </c>
      <c r="C50" s="2">
        <f t="shared" si="9"/>
        <v>1</v>
      </c>
      <c r="L50" s="66">
        <f t="shared" si="10"/>
        <v>0</v>
      </c>
      <c r="N50" s="66">
        <f t="shared" si="11"/>
        <v>0</v>
      </c>
      <c r="R50" s="66">
        <f t="shared" si="12"/>
        <v>0</v>
      </c>
      <c r="V50" s="66">
        <f t="shared" si="13"/>
        <v>0</v>
      </c>
      <c r="W50"/>
      <c r="X50"/>
      <c r="Y50" s="7"/>
      <c r="Z50"/>
      <c r="AA50"/>
    </row>
    <row r="51" spans="1:27" hidden="1" x14ac:dyDescent="0.2">
      <c r="A51" s="3" t="s">
        <v>161</v>
      </c>
      <c r="B51" s="2">
        <f t="shared" si="8"/>
        <v>0</v>
      </c>
      <c r="C51" s="2">
        <f t="shared" si="9"/>
        <v>1</v>
      </c>
      <c r="L51" s="66">
        <f t="shared" si="10"/>
        <v>0</v>
      </c>
      <c r="N51" s="66">
        <f t="shared" si="11"/>
        <v>0</v>
      </c>
      <c r="R51" s="66">
        <f t="shared" si="12"/>
        <v>0</v>
      </c>
      <c r="V51" s="66">
        <f t="shared" si="13"/>
        <v>0</v>
      </c>
      <c r="W51"/>
      <c r="X51"/>
      <c r="Y51" s="7"/>
      <c r="Z51"/>
      <c r="AA51"/>
    </row>
    <row r="52" spans="1:27" hidden="1" x14ac:dyDescent="0.2">
      <c r="A52" s="3" t="s">
        <v>162</v>
      </c>
      <c r="B52" s="2">
        <f t="shared" si="8"/>
        <v>0</v>
      </c>
      <c r="C52" s="2">
        <f t="shared" si="9"/>
        <v>1</v>
      </c>
      <c r="L52" s="66">
        <f t="shared" si="10"/>
        <v>0</v>
      </c>
      <c r="N52" s="66">
        <f t="shared" si="11"/>
        <v>0</v>
      </c>
      <c r="R52" s="66">
        <f t="shared" si="12"/>
        <v>0</v>
      </c>
      <c r="V52" s="66">
        <f t="shared" si="13"/>
        <v>0</v>
      </c>
      <c r="W52"/>
      <c r="X52"/>
      <c r="Y52" s="7"/>
      <c r="Z52"/>
      <c r="AA52"/>
    </row>
    <row r="53" spans="1:27" hidden="1" x14ac:dyDescent="0.2">
      <c r="A53" s="3" t="s">
        <v>163</v>
      </c>
      <c r="B53" s="2">
        <f t="shared" si="8"/>
        <v>0</v>
      </c>
      <c r="C53" s="2">
        <f t="shared" si="9"/>
        <v>1</v>
      </c>
      <c r="L53" s="66">
        <f t="shared" si="10"/>
        <v>0</v>
      </c>
      <c r="N53" s="66">
        <f t="shared" si="11"/>
        <v>0</v>
      </c>
      <c r="R53" s="66">
        <f t="shared" si="12"/>
        <v>0</v>
      </c>
      <c r="V53" s="66">
        <f t="shared" si="13"/>
        <v>0</v>
      </c>
      <c r="W53"/>
      <c r="X53"/>
      <c r="Y53" s="7"/>
      <c r="Z53"/>
      <c r="AA53"/>
    </row>
    <row r="54" spans="1:27" hidden="1" x14ac:dyDescent="0.2">
      <c r="A54" s="3" t="s">
        <v>164</v>
      </c>
      <c r="B54" s="2">
        <f t="shared" si="8"/>
        <v>0</v>
      </c>
      <c r="C54" s="2">
        <f t="shared" si="9"/>
        <v>1</v>
      </c>
      <c r="L54" s="66">
        <f t="shared" si="10"/>
        <v>0</v>
      </c>
      <c r="N54" s="66">
        <f t="shared" si="11"/>
        <v>0</v>
      </c>
      <c r="R54" s="66">
        <f t="shared" si="12"/>
        <v>0</v>
      </c>
      <c r="V54" s="66">
        <f t="shared" si="13"/>
        <v>0</v>
      </c>
      <c r="W54"/>
      <c r="X54"/>
      <c r="Y54" s="7"/>
      <c r="Z54"/>
      <c r="AA54"/>
    </row>
    <row r="55" spans="1:27" hidden="1" x14ac:dyDescent="0.2">
      <c r="A55" s="3" t="s">
        <v>165</v>
      </c>
      <c r="B55" s="2">
        <f t="shared" si="8"/>
        <v>0</v>
      </c>
      <c r="C55" s="2">
        <f t="shared" si="9"/>
        <v>1</v>
      </c>
      <c r="L55" s="66">
        <f t="shared" si="10"/>
        <v>0</v>
      </c>
      <c r="N55" s="66">
        <f t="shared" si="11"/>
        <v>0</v>
      </c>
      <c r="R55" s="66">
        <f t="shared" si="12"/>
        <v>0</v>
      </c>
      <c r="V55" s="66">
        <f t="shared" si="13"/>
        <v>0</v>
      </c>
      <c r="W55"/>
      <c r="X55"/>
      <c r="Y55" s="7"/>
      <c r="Z55"/>
      <c r="AA55"/>
    </row>
    <row r="56" spans="1:27" hidden="1" x14ac:dyDescent="0.2">
      <c r="A56" s="3" t="s">
        <v>166</v>
      </c>
      <c r="B56" s="2">
        <f t="shared" si="8"/>
        <v>0</v>
      </c>
      <c r="C56" s="2">
        <f t="shared" si="9"/>
        <v>1</v>
      </c>
      <c r="L56" s="66">
        <f t="shared" si="10"/>
        <v>0</v>
      </c>
      <c r="N56" s="66">
        <f t="shared" si="11"/>
        <v>0</v>
      </c>
      <c r="R56" s="66">
        <f t="shared" si="12"/>
        <v>0</v>
      </c>
      <c r="V56" s="66">
        <f t="shared" si="13"/>
        <v>0</v>
      </c>
      <c r="W56"/>
      <c r="X56"/>
      <c r="Y56" s="7"/>
      <c r="Z56"/>
      <c r="AA56"/>
    </row>
    <row r="57" spans="1:27" hidden="1" x14ac:dyDescent="0.2">
      <c r="A57" s="3" t="s">
        <v>167</v>
      </c>
      <c r="B57" s="2">
        <f t="shared" si="8"/>
        <v>0</v>
      </c>
      <c r="C57" s="2">
        <f t="shared" si="9"/>
        <v>1</v>
      </c>
      <c r="L57" s="66">
        <f t="shared" si="10"/>
        <v>0</v>
      </c>
      <c r="N57" s="66">
        <f t="shared" si="11"/>
        <v>0</v>
      </c>
      <c r="R57" s="66">
        <f t="shared" si="12"/>
        <v>0</v>
      </c>
      <c r="V57" s="66">
        <f t="shared" si="13"/>
        <v>0</v>
      </c>
      <c r="W57"/>
      <c r="X57"/>
      <c r="Y57" s="7"/>
      <c r="Z57"/>
      <c r="AA57"/>
    </row>
    <row r="58" spans="1:27" hidden="1" x14ac:dyDescent="0.2">
      <c r="A58" s="3" t="s">
        <v>168</v>
      </c>
      <c r="B58" s="2">
        <f t="shared" si="8"/>
        <v>0</v>
      </c>
      <c r="C58" s="2">
        <f t="shared" si="9"/>
        <v>1</v>
      </c>
      <c r="L58" s="66">
        <f t="shared" si="10"/>
        <v>0</v>
      </c>
      <c r="N58" s="66">
        <f t="shared" si="11"/>
        <v>0</v>
      </c>
      <c r="R58" s="66">
        <f t="shared" si="12"/>
        <v>0</v>
      </c>
      <c r="V58" s="66">
        <f t="shared" si="13"/>
        <v>0</v>
      </c>
      <c r="W58"/>
      <c r="X58"/>
      <c r="Y58" s="7"/>
      <c r="Z58"/>
      <c r="AA58"/>
    </row>
    <row r="59" spans="1:27" hidden="1" x14ac:dyDescent="0.2">
      <c r="A59" s="3" t="s">
        <v>169</v>
      </c>
      <c r="B59" s="2">
        <f t="shared" si="8"/>
        <v>0</v>
      </c>
      <c r="C59" s="2">
        <f t="shared" si="9"/>
        <v>1</v>
      </c>
      <c r="L59" s="66">
        <f t="shared" si="10"/>
        <v>0</v>
      </c>
      <c r="N59" s="66">
        <f t="shared" si="11"/>
        <v>0</v>
      </c>
      <c r="R59" s="66">
        <f t="shared" si="12"/>
        <v>0</v>
      </c>
      <c r="V59" s="66">
        <f t="shared" si="13"/>
        <v>0</v>
      </c>
      <c r="W59"/>
      <c r="X59"/>
      <c r="Y59" s="7"/>
      <c r="Z59"/>
      <c r="AA59"/>
    </row>
    <row r="60" spans="1:27" hidden="1" x14ac:dyDescent="0.2">
      <c r="A60" s="3" t="s">
        <v>170</v>
      </c>
      <c r="B60" s="2">
        <f t="shared" si="8"/>
        <v>0</v>
      </c>
      <c r="C60" s="2">
        <f t="shared" si="9"/>
        <v>1</v>
      </c>
      <c r="L60" s="66">
        <f t="shared" si="10"/>
        <v>0</v>
      </c>
      <c r="N60" s="66">
        <f t="shared" si="11"/>
        <v>0</v>
      </c>
      <c r="R60" s="66">
        <f t="shared" si="12"/>
        <v>0</v>
      </c>
      <c r="V60" s="66">
        <f t="shared" si="13"/>
        <v>0</v>
      </c>
      <c r="W60"/>
      <c r="X60"/>
      <c r="Y60" s="7"/>
      <c r="Z60"/>
      <c r="AA60"/>
    </row>
    <row r="61" spans="1:27" hidden="1" x14ac:dyDescent="0.2">
      <c r="A61" s="3" t="s">
        <v>171</v>
      </c>
      <c r="B61" s="2">
        <f t="shared" si="8"/>
        <v>0</v>
      </c>
      <c r="C61" s="2">
        <f t="shared" si="9"/>
        <v>1</v>
      </c>
      <c r="L61" s="66">
        <f t="shared" si="10"/>
        <v>0</v>
      </c>
      <c r="N61" s="66">
        <f t="shared" si="11"/>
        <v>0</v>
      </c>
      <c r="R61" s="66">
        <f t="shared" si="12"/>
        <v>0</v>
      </c>
      <c r="V61" s="66">
        <f t="shared" si="13"/>
        <v>0</v>
      </c>
      <c r="W61"/>
      <c r="X61"/>
      <c r="Y61" s="7"/>
      <c r="Z61"/>
      <c r="AA61"/>
    </row>
    <row r="62" spans="1:27" hidden="1" x14ac:dyDescent="0.2">
      <c r="A62" s="3" t="s">
        <v>172</v>
      </c>
      <c r="B62" s="2">
        <f t="shared" si="8"/>
        <v>0</v>
      </c>
      <c r="C62" s="2">
        <f t="shared" si="9"/>
        <v>1</v>
      </c>
      <c r="L62" s="66">
        <f t="shared" si="10"/>
        <v>0</v>
      </c>
      <c r="N62" s="66">
        <f t="shared" si="11"/>
        <v>0</v>
      </c>
      <c r="R62" s="66">
        <f t="shared" si="12"/>
        <v>0</v>
      </c>
      <c r="V62" s="66">
        <f t="shared" si="13"/>
        <v>0</v>
      </c>
      <c r="W62"/>
      <c r="X62"/>
      <c r="Y62" s="7"/>
      <c r="Z62"/>
      <c r="AA62"/>
    </row>
    <row r="63" spans="1:27" hidden="1" x14ac:dyDescent="0.2">
      <c r="A63" s="3" t="s">
        <v>173</v>
      </c>
      <c r="B63" s="2">
        <f t="shared" si="8"/>
        <v>0</v>
      </c>
      <c r="C63" s="2">
        <f t="shared" si="9"/>
        <v>1</v>
      </c>
      <c r="L63" s="66">
        <f t="shared" si="10"/>
        <v>0</v>
      </c>
      <c r="N63" s="66">
        <f t="shared" si="11"/>
        <v>0</v>
      </c>
      <c r="R63" s="66">
        <f t="shared" si="12"/>
        <v>0</v>
      </c>
      <c r="V63" s="66">
        <f t="shared" si="13"/>
        <v>0</v>
      </c>
      <c r="W63"/>
      <c r="X63"/>
      <c r="Y63" s="7"/>
      <c r="Z63"/>
      <c r="AA63"/>
    </row>
    <row r="64" spans="1:27" hidden="1" x14ac:dyDescent="0.2">
      <c r="A64" s="3" t="s">
        <v>174</v>
      </c>
      <c r="B64" s="2">
        <f t="shared" si="8"/>
        <v>0</v>
      </c>
      <c r="C64" s="2">
        <f t="shared" si="9"/>
        <v>1</v>
      </c>
      <c r="L64" s="66">
        <f t="shared" si="10"/>
        <v>0</v>
      </c>
      <c r="N64" s="66">
        <f t="shared" si="11"/>
        <v>0</v>
      </c>
      <c r="R64" s="66">
        <f t="shared" si="12"/>
        <v>0</v>
      </c>
      <c r="V64" s="66">
        <f t="shared" si="13"/>
        <v>0</v>
      </c>
      <c r="W64"/>
      <c r="X64"/>
      <c r="Y64" s="7"/>
      <c r="Z64"/>
      <c r="AA64"/>
    </row>
    <row r="65" spans="1:27" hidden="1" x14ac:dyDescent="0.2">
      <c r="A65" s="3" t="s">
        <v>175</v>
      </c>
      <c r="B65" s="2">
        <f t="shared" si="8"/>
        <v>0</v>
      </c>
      <c r="C65" s="2">
        <f t="shared" si="9"/>
        <v>1</v>
      </c>
      <c r="L65" s="66">
        <f t="shared" si="10"/>
        <v>0</v>
      </c>
      <c r="N65" s="66">
        <f t="shared" si="11"/>
        <v>0</v>
      </c>
      <c r="R65" s="66">
        <f t="shared" si="12"/>
        <v>0</v>
      </c>
      <c r="V65" s="66">
        <f t="shared" si="13"/>
        <v>0</v>
      </c>
      <c r="W65"/>
      <c r="X65"/>
      <c r="Y65" s="7"/>
      <c r="Z65"/>
      <c r="AA65"/>
    </row>
    <row r="66" spans="1:27" hidden="1" x14ac:dyDescent="0.2">
      <c r="A66" s="3" t="s">
        <v>176</v>
      </c>
      <c r="B66" s="2">
        <f t="shared" si="8"/>
        <v>0</v>
      </c>
      <c r="C66" s="2">
        <f t="shared" si="9"/>
        <v>1</v>
      </c>
      <c r="L66" s="66">
        <f t="shared" si="10"/>
        <v>0</v>
      </c>
      <c r="N66" s="66">
        <f t="shared" si="11"/>
        <v>0</v>
      </c>
      <c r="R66" s="66">
        <f t="shared" si="12"/>
        <v>0</v>
      </c>
      <c r="V66" s="66">
        <f t="shared" si="13"/>
        <v>0</v>
      </c>
      <c r="W66"/>
      <c r="X66"/>
      <c r="Y66" s="7"/>
      <c r="Z66"/>
      <c r="AA66"/>
    </row>
    <row r="67" spans="1:27" hidden="1" x14ac:dyDescent="0.2">
      <c r="A67" s="3" t="s">
        <v>177</v>
      </c>
      <c r="B67" s="2">
        <f t="shared" si="8"/>
        <v>0</v>
      </c>
      <c r="C67" s="2">
        <f t="shared" si="9"/>
        <v>1</v>
      </c>
      <c r="L67" s="66">
        <f t="shared" si="10"/>
        <v>0</v>
      </c>
      <c r="N67" s="66">
        <f t="shared" si="11"/>
        <v>0</v>
      </c>
      <c r="R67" s="66">
        <f t="shared" si="12"/>
        <v>0</v>
      </c>
      <c r="V67" s="66">
        <f t="shared" si="13"/>
        <v>0</v>
      </c>
      <c r="W67"/>
      <c r="X67"/>
      <c r="Y67" s="7"/>
      <c r="Z67"/>
      <c r="AA67"/>
    </row>
    <row r="68" spans="1:27" hidden="1" x14ac:dyDescent="0.2">
      <c r="A68" s="3" t="s">
        <v>178</v>
      </c>
      <c r="B68" s="2">
        <f t="shared" si="8"/>
        <v>0</v>
      </c>
      <c r="C68" s="2">
        <f t="shared" si="9"/>
        <v>1</v>
      </c>
      <c r="L68" s="66">
        <f t="shared" si="10"/>
        <v>0</v>
      </c>
      <c r="N68" s="66">
        <f t="shared" si="11"/>
        <v>0</v>
      </c>
      <c r="R68" s="66">
        <f t="shared" si="12"/>
        <v>0</v>
      </c>
      <c r="V68" s="66">
        <f t="shared" si="13"/>
        <v>0</v>
      </c>
      <c r="W68"/>
      <c r="X68"/>
      <c r="Y68" s="7"/>
      <c r="Z68"/>
      <c r="AA68"/>
    </row>
    <row r="69" spans="1:27" hidden="1" x14ac:dyDescent="0.2">
      <c r="A69" s="3" t="s">
        <v>179</v>
      </c>
      <c r="B69" s="2">
        <f t="shared" si="8"/>
        <v>0</v>
      </c>
      <c r="C69" s="2">
        <f t="shared" si="9"/>
        <v>1</v>
      </c>
      <c r="L69" s="66">
        <f t="shared" si="10"/>
        <v>0</v>
      </c>
      <c r="N69" s="66">
        <f t="shared" si="11"/>
        <v>0</v>
      </c>
      <c r="R69" s="66">
        <f t="shared" si="12"/>
        <v>0</v>
      </c>
      <c r="V69" s="66">
        <f t="shared" si="13"/>
        <v>0</v>
      </c>
      <c r="W69"/>
      <c r="X69"/>
      <c r="Y69" s="7"/>
      <c r="Z69"/>
      <c r="AA69"/>
    </row>
    <row r="70" spans="1:27" hidden="1" x14ac:dyDescent="0.2">
      <c r="A70" s="3" t="s">
        <v>180</v>
      </c>
      <c r="B70" s="2">
        <f t="shared" si="8"/>
        <v>0</v>
      </c>
      <c r="C70" s="2">
        <f t="shared" si="9"/>
        <v>1</v>
      </c>
      <c r="L70" s="66">
        <f t="shared" si="10"/>
        <v>0</v>
      </c>
      <c r="N70" s="66">
        <f t="shared" si="11"/>
        <v>0</v>
      </c>
      <c r="R70" s="66">
        <f t="shared" si="12"/>
        <v>0</v>
      </c>
      <c r="V70" s="66">
        <f t="shared" si="13"/>
        <v>0</v>
      </c>
      <c r="W70"/>
      <c r="X70"/>
      <c r="Y70" s="7"/>
      <c r="Z70"/>
      <c r="AA70"/>
    </row>
    <row r="71" spans="1:27" hidden="1" x14ac:dyDescent="0.2">
      <c r="A71" s="3" t="s">
        <v>181</v>
      </c>
      <c r="B71" s="2">
        <f t="shared" si="8"/>
        <v>0</v>
      </c>
      <c r="C71" s="2">
        <f t="shared" si="9"/>
        <v>1</v>
      </c>
      <c r="L71" s="66">
        <f t="shared" si="10"/>
        <v>0</v>
      </c>
      <c r="N71" s="66">
        <f t="shared" si="11"/>
        <v>0</v>
      </c>
      <c r="R71" s="66">
        <f t="shared" si="12"/>
        <v>0</v>
      </c>
      <c r="V71" s="66">
        <f t="shared" si="13"/>
        <v>0</v>
      </c>
      <c r="W71"/>
      <c r="X71"/>
      <c r="Y71" s="7"/>
      <c r="Z71"/>
      <c r="AA71"/>
    </row>
    <row r="72" spans="1:27" hidden="1" x14ac:dyDescent="0.2">
      <c r="A72" s="3" t="s">
        <v>182</v>
      </c>
      <c r="B72" s="2">
        <f t="shared" si="8"/>
        <v>0</v>
      </c>
      <c r="C72" s="2">
        <f t="shared" si="9"/>
        <v>1</v>
      </c>
      <c r="L72" s="66">
        <f t="shared" si="10"/>
        <v>0</v>
      </c>
      <c r="N72" s="66">
        <f t="shared" si="11"/>
        <v>0</v>
      </c>
      <c r="R72" s="66">
        <f t="shared" si="12"/>
        <v>0</v>
      </c>
      <c r="V72" s="66">
        <f t="shared" si="13"/>
        <v>0</v>
      </c>
      <c r="W72"/>
      <c r="X72"/>
      <c r="Y72" s="7"/>
      <c r="Z72"/>
      <c r="AA72"/>
    </row>
    <row r="73" spans="1:27" hidden="1" x14ac:dyDescent="0.2">
      <c r="A73" s="3" t="s">
        <v>183</v>
      </c>
      <c r="B73" s="2">
        <f t="shared" si="8"/>
        <v>0</v>
      </c>
      <c r="C73" s="2">
        <f t="shared" si="9"/>
        <v>1</v>
      </c>
      <c r="L73" s="66">
        <f t="shared" si="10"/>
        <v>0</v>
      </c>
      <c r="N73" s="66">
        <f t="shared" si="11"/>
        <v>0</v>
      </c>
      <c r="R73" s="66">
        <f t="shared" si="12"/>
        <v>0</v>
      </c>
      <c r="V73" s="66">
        <f t="shared" si="13"/>
        <v>0</v>
      </c>
      <c r="W73"/>
      <c r="X73"/>
      <c r="Y73" s="7"/>
      <c r="Z73"/>
      <c r="AA73"/>
    </row>
    <row r="74" spans="1:27" hidden="1" x14ac:dyDescent="0.2">
      <c r="A74" s="3" t="s">
        <v>184</v>
      </c>
      <c r="B74" s="2">
        <f t="shared" si="8"/>
        <v>0</v>
      </c>
      <c r="C74" s="2">
        <f t="shared" si="9"/>
        <v>1</v>
      </c>
      <c r="L74" s="66">
        <f t="shared" si="10"/>
        <v>0</v>
      </c>
      <c r="N74" s="66">
        <f t="shared" si="11"/>
        <v>0</v>
      </c>
      <c r="R74" s="66">
        <f t="shared" si="12"/>
        <v>0</v>
      </c>
      <c r="V74" s="66">
        <f t="shared" si="13"/>
        <v>0</v>
      </c>
      <c r="W74"/>
      <c r="X74"/>
      <c r="Y74" s="7"/>
      <c r="Z74"/>
      <c r="AA74"/>
    </row>
    <row r="75" spans="1:27" hidden="1" x14ac:dyDescent="0.2">
      <c r="A75" s="3" t="s">
        <v>185</v>
      </c>
      <c r="B75" s="2">
        <f t="shared" si="8"/>
        <v>0</v>
      </c>
      <c r="C75" s="2">
        <f t="shared" si="9"/>
        <v>1</v>
      </c>
      <c r="L75" s="66">
        <f t="shared" si="10"/>
        <v>0</v>
      </c>
      <c r="N75" s="66">
        <f t="shared" si="11"/>
        <v>0</v>
      </c>
      <c r="R75" s="66">
        <f t="shared" si="12"/>
        <v>0</v>
      </c>
      <c r="V75" s="66">
        <f t="shared" si="13"/>
        <v>0</v>
      </c>
      <c r="W75"/>
      <c r="X75"/>
      <c r="Y75" s="7"/>
      <c r="Z75"/>
      <c r="AA75"/>
    </row>
    <row r="76" spans="1:27" hidden="1" x14ac:dyDescent="0.2">
      <c r="A76" s="3" t="s">
        <v>186</v>
      </c>
      <c r="B76" s="2">
        <f t="shared" si="8"/>
        <v>0</v>
      </c>
      <c r="C76" s="2">
        <f t="shared" si="9"/>
        <v>1</v>
      </c>
      <c r="L76" s="66">
        <f t="shared" si="10"/>
        <v>0</v>
      </c>
      <c r="N76" s="66">
        <f t="shared" si="11"/>
        <v>0</v>
      </c>
      <c r="R76" s="66">
        <f t="shared" si="12"/>
        <v>0</v>
      </c>
      <c r="V76" s="66">
        <f t="shared" si="13"/>
        <v>0</v>
      </c>
      <c r="W76"/>
      <c r="X76"/>
      <c r="Y76" s="7"/>
      <c r="Z76"/>
      <c r="AA76"/>
    </row>
    <row r="77" spans="1:27" hidden="1" x14ac:dyDescent="0.2">
      <c r="A77" s="3" t="s">
        <v>187</v>
      </c>
      <c r="B77" s="2">
        <f t="shared" si="8"/>
        <v>0</v>
      </c>
      <c r="C77" s="2">
        <f t="shared" si="9"/>
        <v>1</v>
      </c>
      <c r="L77" s="66">
        <f t="shared" si="10"/>
        <v>0</v>
      </c>
      <c r="N77" s="66">
        <f t="shared" si="11"/>
        <v>0</v>
      </c>
      <c r="R77" s="66">
        <f t="shared" si="12"/>
        <v>0</v>
      </c>
      <c r="V77" s="66">
        <f t="shared" si="13"/>
        <v>0</v>
      </c>
      <c r="W77"/>
      <c r="X77"/>
      <c r="Y77" s="7"/>
      <c r="Z77"/>
      <c r="AA77"/>
    </row>
    <row r="78" spans="1:27" hidden="1" x14ac:dyDescent="0.2">
      <c r="A78" s="3" t="s">
        <v>188</v>
      </c>
      <c r="B78" s="2">
        <f t="shared" ref="B78:B141" si="15">+L78+N78+R78+V78+X78</f>
        <v>0</v>
      </c>
      <c r="C78" s="2">
        <f t="shared" ref="C78:C141" si="16">RANK(B78,B$4:B$203,0)</f>
        <v>1</v>
      </c>
      <c r="L78" s="66">
        <f t="shared" ref="L78:L141" si="17">IF(AND(I78&lt;1,J78&lt;1,K78&lt;1),0,IF(250+((45-(I78*60+J78))*2)&lt;0,0,IF(K78&lt;50,250+((45-(I78*60+J78))*2),IF(K78&gt;49,250+((45-(I78*60+J78))*2)-1,250+((45-(I78*60+J78))*2)))))</f>
        <v>0</v>
      </c>
      <c r="N78" s="66">
        <f t="shared" ref="N78:N141" si="18">IF(M78&lt;89,0,250+((M78-172)*3))</f>
        <v>0</v>
      </c>
      <c r="R78" s="66">
        <f t="shared" ref="R78:R141" si="19">IF(AND(O78&lt;1,P78&lt;1,Q78&lt;1),0,IF(250+((240-(O78*60+P78))*1)&lt;0,0,250+((240-(O78*60+P78))*1)))</f>
        <v>0</v>
      </c>
      <c r="V78" s="66">
        <f t="shared" ref="V78:V141" si="20">IF(AND(S78&lt;1,T78&lt;1,U78&lt;1),0,IF(500+((240-(S78*60+T78))*1)&lt;0,0,500+((240-(S78*60+T78))*1)))</f>
        <v>0</v>
      </c>
      <c r="W78"/>
      <c r="X78"/>
      <c r="Y78" s="7"/>
      <c r="Z78"/>
      <c r="AA78"/>
    </row>
    <row r="79" spans="1:27" hidden="1" x14ac:dyDescent="0.2">
      <c r="A79" s="3" t="s">
        <v>189</v>
      </c>
      <c r="B79" s="2">
        <f t="shared" si="15"/>
        <v>0</v>
      </c>
      <c r="C79" s="2">
        <f t="shared" si="16"/>
        <v>1</v>
      </c>
      <c r="L79" s="66">
        <f t="shared" si="17"/>
        <v>0</v>
      </c>
      <c r="N79" s="66">
        <f t="shared" si="18"/>
        <v>0</v>
      </c>
      <c r="R79" s="66">
        <f t="shared" si="19"/>
        <v>0</v>
      </c>
      <c r="V79" s="66">
        <f t="shared" si="20"/>
        <v>0</v>
      </c>
      <c r="W79"/>
      <c r="X79"/>
      <c r="Y79" s="7"/>
      <c r="Z79"/>
      <c r="AA79"/>
    </row>
    <row r="80" spans="1:27" hidden="1" x14ac:dyDescent="0.2">
      <c r="A80" s="3" t="s">
        <v>190</v>
      </c>
      <c r="B80" s="2">
        <f t="shared" si="15"/>
        <v>0</v>
      </c>
      <c r="C80" s="2">
        <f t="shared" si="16"/>
        <v>1</v>
      </c>
      <c r="L80" s="66">
        <f t="shared" si="17"/>
        <v>0</v>
      </c>
      <c r="N80" s="66">
        <f t="shared" si="18"/>
        <v>0</v>
      </c>
      <c r="R80" s="66">
        <f t="shared" si="19"/>
        <v>0</v>
      </c>
      <c r="V80" s="66">
        <f t="shared" si="20"/>
        <v>0</v>
      </c>
      <c r="W80"/>
      <c r="X80"/>
      <c r="Y80" s="7"/>
      <c r="Z80"/>
      <c r="AA80"/>
    </row>
    <row r="81" spans="1:27" hidden="1" x14ac:dyDescent="0.2">
      <c r="A81" s="3" t="s">
        <v>191</v>
      </c>
      <c r="B81" s="2">
        <f t="shared" si="15"/>
        <v>0</v>
      </c>
      <c r="C81" s="2">
        <f t="shared" si="16"/>
        <v>1</v>
      </c>
      <c r="L81" s="66">
        <f t="shared" si="17"/>
        <v>0</v>
      </c>
      <c r="N81" s="66">
        <f t="shared" si="18"/>
        <v>0</v>
      </c>
      <c r="R81" s="66">
        <f t="shared" si="19"/>
        <v>0</v>
      </c>
      <c r="V81" s="66">
        <f t="shared" si="20"/>
        <v>0</v>
      </c>
      <c r="W81"/>
      <c r="X81"/>
      <c r="Y81" s="7"/>
      <c r="Z81"/>
      <c r="AA81"/>
    </row>
    <row r="82" spans="1:27" hidden="1" x14ac:dyDescent="0.2">
      <c r="A82" s="3" t="s">
        <v>192</v>
      </c>
      <c r="B82" s="2">
        <f t="shared" si="15"/>
        <v>0</v>
      </c>
      <c r="C82" s="2">
        <f t="shared" si="16"/>
        <v>1</v>
      </c>
      <c r="L82" s="66">
        <f t="shared" si="17"/>
        <v>0</v>
      </c>
      <c r="N82" s="66">
        <f t="shared" si="18"/>
        <v>0</v>
      </c>
      <c r="R82" s="66">
        <f t="shared" si="19"/>
        <v>0</v>
      </c>
      <c r="V82" s="66">
        <f t="shared" si="20"/>
        <v>0</v>
      </c>
      <c r="W82"/>
      <c r="X82"/>
      <c r="Y82" s="7"/>
      <c r="Z82"/>
      <c r="AA82"/>
    </row>
    <row r="83" spans="1:27" hidden="1" x14ac:dyDescent="0.2">
      <c r="A83" s="3" t="s">
        <v>193</v>
      </c>
      <c r="B83" s="2">
        <f t="shared" si="15"/>
        <v>0</v>
      </c>
      <c r="C83" s="2">
        <f t="shared" si="16"/>
        <v>1</v>
      </c>
      <c r="L83" s="66">
        <f t="shared" si="17"/>
        <v>0</v>
      </c>
      <c r="N83" s="66">
        <f t="shared" si="18"/>
        <v>0</v>
      </c>
      <c r="R83" s="66">
        <f t="shared" si="19"/>
        <v>0</v>
      </c>
      <c r="V83" s="66">
        <f t="shared" si="20"/>
        <v>0</v>
      </c>
      <c r="W83"/>
      <c r="X83"/>
      <c r="Y83" s="7"/>
      <c r="Z83"/>
      <c r="AA83"/>
    </row>
    <row r="84" spans="1:27" hidden="1" x14ac:dyDescent="0.2">
      <c r="A84" s="3" t="s">
        <v>194</v>
      </c>
      <c r="B84" s="2">
        <f t="shared" si="15"/>
        <v>0</v>
      </c>
      <c r="C84" s="2">
        <f t="shared" si="16"/>
        <v>1</v>
      </c>
      <c r="L84" s="66">
        <f t="shared" si="17"/>
        <v>0</v>
      </c>
      <c r="N84" s="66">
        <f t="shared" si="18"/>
        <v>0</v>
      </c>
      <c r="R84" s="66">
        <f t="shared" si="19"/>
        <v>0</v>
      </c>
      <c r="V84" s="66">
        <f t="shared" si="20"/>
        <v>0</v>
      </c>
      <c r="W84"/>
      <c r="X84"/>
      <c r="Y84" s="7"/>
      <c r="Z84"/>
      <c r="AA84"/>
    </row>
    <row r="85" spans="1:27" hidden="1" x14ac:dyDescent="0.2">
      <c r="A85" s="3" t="s">
        <v>195</v>
      </c>
      <c r="B85" s="2">
        <f t="shared" si="15"/>
        <v>0</v>
      </c>
      <c r="C85" s="2">
        <f t="shared" si="16"/>
        <v>1</v>
      </c>
      <c r="L85" s="66">
        <f t="shared" si="17"/>
        <v>0</v>
      </c>
      <c r="N85" s="66">
        <f t="shared" si="18"/>
        <v>0</v>
      </c>
      <c r="R85" s="66">
        <f t="shared" si="19"/>
        <v>0</v>
      </c>
      <c r="V85" s="66">
        <f t="shared" si="20"/>
        <v>0</v>
      </c>
      <c r="W85"/>
      <c r="X85"/>
      <c r="Y85" s="7"/>
      <c r="Z85"/>
      <c r="AA85"/>
    </row>
    <row r="86" spans="1:27" hidden="1" x14ac:dyDescent="0.2">
      <c r="A86" s="3" t="s">
        <v>196</v>
      </c>
      <c r="B86" s="2">
        <f t="shared" si="15"/>
        <v>0</v>
      </c>
      <c r="C86" s="2">
        <f t="shared" si="16"/>
        <v>1</v>
      </c>
      <c r="L86" s="66">
        <f t="shared" si="17"/>
        <v>0</v>
      </c>
      <c r="N86" s="66">
        <f t="shared" si="18"/>
        <v>0</v>
      </c>
      <c r="R86" s="66">
        <f t="shared" si="19"/>
        <v>0</v>
      </c>
      <c r="V86" s="66">
        <f t="shared" si="20"/>
        <v>0</v>
      </c>
      <c r="W86"/>
      <c r="X86"/>
      <c r="Y86" s="7"/>
      <c r="Z86"/>
      <c r="AA86"/>
    </row>
    <row r="87" spans="1:27" hidden="1" x14ac:dyDescent="0.2">
      <c r="A87" s="3" t="s">
        <v>197</v>
      </c>
      <c r="B87" s="2">
        <f t="shared" si="15"/>
        <v>0</v>
      </c>
      <c r="C87" s="2">
        <f t="shared" si="16"/>
        <v>1</v>
      </c>
      <c r="L87" s="66">
        <f t="shared" si="17"/>
        <v>0</v>
      </c>
      <c r="N87" s="66">
        <f t="shared" si="18"/>
        <v>0</v>
      </c>
      <c r="R87" s="66">
        <f t="shared" si="19"/>
        <v>0</v>
      </c>
      <c r="V87" s="66">
        <f t="shared" si="20"/>
        <v>0</v>
      </c>
      <c r="W87"/>
      <c r="X87"/>
      <c r="Y87" s="7"/>
      <c r="Z87"/>
      <c r="AA87"/>
    </row>
    <row r="88" spans="1:27" hidden="1" x14ac:dyDescent="0.2">
      <c r="A88" s="3" t="s">
        <v>198</v>
      </c>
      <c r="B88" s="2">
        <f t="shared" si="15"/>
        <v>0</v>
      </c>
      <c r="C88" s="2">
        <f t="shared" si="16"/>
        <v>1</v>
      </c>
      <c r="L88" s="66">
        <f t="shared" si="17"/>
        <v>0</v>
      </c>
      <c r="N88" s="66">
        <f t="shared" si="18"/>
        <v>0</v>
      </c>
      <c r="R88" s="66">
        <f t="shared" si="19"/>
        <v>0</v>
      </c>
      <c r="V88" s="66">
        <f t="shared" si="20"/>
        <v>0</v>
      </c>
      <c r="W88"/>
      <c r="X88"/>
      <c r="Y88" s="7"/>
      <c r="Z88"/>
      <c r="AA88"/>
    </row>
    <row r="89" spans="1:27" hidden="1" x14ac:dyDescent="0.2">
      <c r="A89" s="3" t="s">
        <v>199</v>
      </c>
      <c r="B89" s="2">
        <f t="shared" si="15"/>
        <v>0</v>
      </c>
      <c r="C89" s="2">
        <f t="shared" si="16"/>
        <v>1</v>
      </c>
      <c r="L89" s="66">
        <f t="shared" si="17"/>
        <v>0</v>
      </c>
      <c r="N89" s="66">
        <f t="shared" si="18"/>
        <v>0</v>
      </c>
      <c r="R89" s="66">
        <f t="shared" si="19"/>
        <v>0</v>
      </c>
      <c r="V89" s="66">
        <f t="shared" si="20"/>
        <v>0</v>
      </c>
      <c r="W89"/>
      <c r="X89"/>
      <c r="Y89" s="7"/>
      <c r="Z89"/>
      <c r="AA89"/>
    </row>
    <row r="90" spans="1:27" hidden="1" x14ac:dyDescent="0.2">
      <c r="A90" s="3" t="s">
        <v>200</v>
      </c>
      <c r="B90" s="2">
        <f t="shared" si="15"/>
        <v>0</v>
      </c>
      <c r="C90" s="2">
        <f t="shared" si="16"/>
        <v>1</v>
      </c>
      <c r="L90" s="66">
        <f t="shared" si="17"/>
        <v>0</v>
      </c>
      <c r="N90" s="66">
        <f t="shared" si="18"/>
        <v>0</v>
      </c>
      <c r="R90" s="66">
        <f t="shared" si="19"/>
        <v>0</v>
      </c>
      <c r="V90" s="66">
        <f t="shared" si="20"/>
        <v>0</v>
      </c>
      <c r="W90"/>
      <c r="X90"/>
      <c r="Y90" s="7"/>
      <c r="Z90"/>
      <c r="AA90"/>
    </row>
    <row r="91" spans="1:27" hidden="1" x14ac:dyDescent="0.2">
      <c r="A91" s="3" t="s">
        <v>201</v>
      </c>
      <c r="B91" s="2">
        <f t="shared" si="15"/>
        <v>0</v>
      </c>
      <c r="C91" s="2">
        <f t="shared" si="16"/>
        <v>1</v>
      </c>
      <c r="L91" s="66">
        <f t="shared" si="17"/>
        <v>0</v>
      </c>
      <c r="N91" s="66">
        <f t="shared" si="18"/>
        <v>0</v>
      </c>
      <c r="R91" s="66">
        <f t="shared" si="19"/>
        <v>0</v>
      </c>
      <c r="V91" s="66">
        <f t="shared" si="20"/>
        <v>0</v>
      </c>
      <c r="W91"/>
      <c r="X91"/>
      <c r="Y91" s="7"/>
      <c r="Z91"/>
      <c r="AA91"/>
    </row>
    <row r="92" spans="1:27" hidden="1" x14ac:dyDescent="0.2">
      <c r="A92" s="3" t="s">
        <v>202</v>
      </c>
      <c r="B92" s="2">
        <f t="shared" si="15"/>
        <v>0</v>
      </c>
      <c r="C92" s="2">
        <f t="shared" si="16"/>
        <v>1</v>
      </c>
      <c r="L92" s="66">
        <f t="shared" si="17"/>
        <v>0</v>
      </c>
      <c r="N92" s="66">
        <f t="shared" si="18"/>
        <v>0</v>
      </c>
      <c r="R92" s="66">
        <f t="shared" si="19"/>
        <v>0</v>
      </c>
      <c r="V92" s="66">
        <f t="shared" si="20"/>
        <v>0</v>
      </c>
      <c r="W92"/>
      <c r="X92"/>
      <c r="Y92" s="7"/>
      <c r="Z92"/>
      <c r="AA92"/>
    </row>
    <row r="93" spans="1:27" hidden="1" x14ac:dyDescent="0.2">
      <c r="A93" s="3" t="s">
        <v>203</v>
      </c>
      <c r="B93" s="2">
        <f t="shared" si="15"/>
        <v>0</v>
      </c>
      <c r="C93" s="2">
        <f t="shared" si="16"/>
        <v>1</v>
      </c>
      <c r="L93" s="66">
        <f t="shared" si="17"/>
        <v>0</v>
      </c>
      <c r="N93" s="66">
        <f t="shared" si="18"/>
        <v>0</v>
      </c>
      <c r="R93" s="66">
        <f t="shared" si="19"/>
        <v>0</v>
      </c>
      <c r="V93" s="66">
        <f t="shared" si="20"/>
        <v>0</v>
      </c>
      <c r="W93"/>
      <c r="X93"/>
      <c r="Y93" s="7"/>
      <c r="Z93"/>
      <c r="AA93"/>
    </row>
    <row r="94" spans="1:27" hidden="1" x14ac:dyDescent="0.2">
      <c r="A94" s="3" t="s">
        <v>204</v>
      </c>
      <c r="B94" s="2">
        <f t="shared" si="15"/>
        <v>0</v>
      </c>
      <c r="C94" s="2">
        <f t="shared" si="16"/>
        <v>1</v>
      </c>
      <c r="L94" s="66">
        <f t="shared" si="17"/>
        <v>0</v>
      </c>
      <c r="N94" s="66">
        <f t="shared" si="18"/>
        <v>0</v>
      </c>
      <c r="R94" s="66">
        <f t="shared" si="19"/>
        <v>0</v>
      </c>
      <c r="V94" s="66">
        <f t="shared" si="20"/>
        <v>0</v>
      </c>
      <c r="W94"/>
      <c r="X94"/>
      <c r="Y94" s="7"/>
      <c r="Z94"/>
      <c r="AA94"/>
    </row>
    <row r="95" spans="1:27" hidden="1" x14ac:dyDescent="0.2">
      <c r="A95" s="3" t="s">
        <v>205</v>
      </c>
      <c r="B95" s="2">
        <f t="shared" si="15"/>
        <v>0</v>
      </c>
      <c r="C95" s="2">
        <f t="shared" si="16"/>
        <v>1</v>
      </c>
      <c r="L95" s="66">
        <f t="shared" si="17"/>
        <v>0</v>
      </c>
      <c r="N95" s="66">
        <f t="shared" si="18"/>
        <v>0</v>
      </c>
      <c r="R95" s="66">
        <f t="shared" si="19"/>
        <v>0</v>
      </c>
      <c r="V95" s="66">
        <f t="shared" si="20"/>
        <v>0</v>
      </c>
      <c r="W95"/>
      <c r="X95"/>
      <c r="Y95" s="7"/>
      <c r="Z95"/>
      <c r="AA95"/>
    </row>
    <row r="96" spans="1:27" hidden="1" x14ac:dyDescent="0.2">
      <c r="A96" s="3" t="s">
        <v>206</v>
      </c>
      <c r="B96" s="2">
        <f t="shared" si="15"/>
        <v>0</v>
      </c>
      <c r="C96" s="2">
        <f t="shared" si="16"/>
        <v>1</v>
      </c>
      <c r="L96" s="66">
        <f t="shared" si="17"/>
        <v>0</v>
      </c>
      <c r="N96" s="66">
        <f t="shared" si="18"/>
        <v>0</v>
      </c>
      <c r="R96" s="66">
        <f t="shared" si="19"/>
        <v>0</v>
      </c>
      <c r="V96" s="66">
        <f t="shared" si="20"/>
        <v>0</v>
      </c>
      <c r="W96"/>
      <c r="X96"/>
      <c r="Y96" s="7"/>
      <c r="Z96"/>
      <c r="AA96"/>
    </row>
    <row r="97" spans="1:27" hidden="1" x14ac:dyDescent="0.2">
      <c r="A97" s="3" t="s">
        <v>207</v>
      </c>
      <c r="B97" s="2">
        <f t="shared" si="15"/>
        <v>0</v>
      </c>
      <c r="C97" s="2">
        <f t="shared" si="16"/>
        <v>1</v>
      </c>
      <c r="L97" s="66">
        <f t="shared" si="17"/>
        <v>0</v>
      </c>
      <c r="N97" s="66">
        <f t="shared" si="18"/>
        <v>0</v>
      </c>
      <c r="R97" s="66">
        <f t="shared" si="19"/>
        <v>0</v>
      </c>
      <c r="V97" s="66">
        <f t="shared" si="20"/>
        <v>0</v>
      </c>
      <c r="W97"/>
      <c r="X97"/>
      <c r="Y97" s="7"/>
      <c r="Z97"/>
      <c r="AA97"/>
    </row>
    <row r="98" spans="1:27" hidden="1" x14ac:dyDescent="0.2">
      <c r="A98" s="3" t="s">
        <v>208</v>
      </c>
      <c r="B98" s="2">
        <f t="shared" si="15"/>
        <v>0</v>
      </c>
      <c r="C98" s="2">
        <f t="shared" si="16"/>
        <v>1</v>
      </c>
      <c r="L98" s="66">
        <f t="shared" si="17"/>
        <v>0</v>
      </c>
      <c r="N98" s="66">
        <f t="shared" si="18"/>
        <v>0</v>
      </c>
      <c r="R98" s="66">
        <f t="shared" si="19"/>
        <v>0</v>
      </c>
      <c r="V98" s="66">
        <f t="shared" si="20"/>
        <v>0</v>
      </c>
      <c r="W98"/>
      <c r="X98"/>
      <c r="Y98" s="7"/>
      <c r="Z98"/>
      <c r="AA98"/>
    </row>
    <row r="99" spans="1:27" hidden="1" x14ac:dyDescent="0.2">
      <c r="A99" s="3" t="s">
        <v>209</v>
      </c>
      <c r="B99" s="2">
        <f t="shared" si="15"/>
        <v>0</v>
      </c>
      <c r="C99" s="2">
        <f t="shared" si="16"/>
        <v>1</v>
      </c>
      <c r="L99" s="66">
        <f t="shared" si="17"/>
        <v>0</v>
      </c>
      <c r="N99" s="66">
        <f t="shared" si="18"/>
        <v>0</v>
      </c>
      <c r="R99" s="66">
        <f t="shared" si="19"/>
        <v>0</v>
      </c>
      <c r="V99" s="66">
        <f t="shared" si="20"/>
        <v>0</v>
      </c>
      <c r="W99"/>
      <c r="X99"/>
      <c r="Y99" s="7"/>
      <c r="Z99"/>
      <c r="AA99"/>
    </row>
    <row r="100" spans="1:27" hidden="1" x14ac:dyDescent="0.2">
      <c r="A100" s="3" t="s">
        <v>210</v>
      </c>
      <c r="B100" s="2">
        <f t="shared" si="15"/>
        <v>0</v>
      </c>
      <c r="C100" s="2">
        <f t="shared" si="16"/>
        <v>1</v>
      </c>
      <c r="L100" s="66">
        <f t="shared" si="17"/>
        <v>0</v>
      </c>
      <c r="N100" s="66">
        <f t="shared" si="18"/>
        <v>0</v>
      </c>
      <c r="R100" s="66">
        <f t="shared" si="19"/>
        <v>0</v>
      </c>
      <c r="V100" s="66">
        <f t="shared" si="20"/>
        <v>0</v>
      </c>
      <c r="W100"/>
      <c r="X100"/>
      <c r="Y100" s="7"/>
      <c r="Z100"/>
      <c r="AA100"/>
    </row>
    <row r="101" spans="1:27" hidden="1" x14ac:dyDescent="0.2">
      <c r="A101" s="3" t="s">
        <v>211</v>
      </c>
      <c r="B101" s="2">
        <f t="shared" si="15"/>
        <v>0</v>
      </c>
      <c r="C101" s="2">
        <f t="shared" si="16"/>
        <v>1</v>
      </c>
      <c r="L101" s="66">
        <f t="shared" si="17"/>
        <v>0</v>
      </c>
      <c r="N101" s="66">
        <f t="shared" si="18"/>
        <v>0</v>
      </c>
      <c r="R101" s="66">
        <f t="shared" si="19"/>
        <v>0</v>
      </c>
      <c r="V101" s="66">
        <f t="shared" si="20"/>
        <v>0</v>
      </c>
      <c r="W101"/>
      <c r="X101"/>
      <c r="Y101" s="7"/>
      <c r="Z101"/>
      <c r="AA101"/>
    </row>
    <row r="102" spans="1:27" hidden="1" x14ac:dyDescent="0.2">
      <c r="A102" s="3" t="s">
        <v>212</v>
      </c>
      <c r="B102" s="2">
        <f t="shared" si="15"/>
        <v>0</v>
      </c>
      <c r="C102" s="2">
        <f t="shared" si="16"/>
        <v>1</v>
      </c>
      <c r="L102" s="66">
        <f t="shared" si="17"/>
        <v>0</v>
      </c>
      <c r="N102" s="66">
        <f t="shared" si="18"/>
        <v>0</v>
      </c>
      <c r="R102" s="66">
        <f t="shared" si="19"/>
        <v>0</v>
      </c>
      <c r="V102" s="66">
        <f t="shared" si="20"/>
        <v>0</v>
      </c>
      <c r="W102"/>
      <c r="X102"/>
      <c r="Y102" s="7"/>
      <c r="Z102"/>
      <c r="AA102"/>
    </row>
    <row r="103" spans="1:27" hidden="1" x14ac:dyDescent="0.2">
      <c r="A103" s="3" t="s">
        <v>30</v>
      </c>
      <c r="B103" s="2">
        <f t="shared" si="15"/>
        <v>0</v>
      </c>
      <c r="C103" s="2">
        <f t="shared" si="16"/>
        <v>1</v>
      </c>
      <c r="L103" s="66">
        <f t="shared" si="17"/>
        <v>0</v>
      </c>
      <c r="N103" s="66">
        <f t="shared" si="18"/>
        <v>0</v>
      </c>
      <c r="R103" s="66">
        <f t="shared" si="19"/>
        <v>0</v>
      </c>
      <c r="V103" s="66">
        <f t="shared" si="20"/>
        <v>0</v>
      </c>
      <c r="W103"/>
      <c r="X103"/>
      <c r="Y103" s="7"/>
      <c r="Z103"/>
      <c r="AA103"/>
    </row>
    <row r="104" spans="1:27" hidden="1" x14ac:dyDescent="0.2">
      <c r="A104" s="3" t="s">
        <v>31</v>
      </c>
      <c r="B104" s="2">
        <f t="shared" si="15"/>
        <v>0</v>
      </c>
      <c r="C104" s="2">
        <f t="shared" si="16"/>
        <v>1</v>
      </c>
      <c r="L104" s="66">
        <f t="shared" si="17"/>
        <v>0</v>
      </c>
      <c r="N104" s="66">
        <f t="shared" si="18"/>
        <v>0</v>
      </c>
      <c r="R104" s="66">
        <f t="shared" si="19"/>
        <v>0</v>
      </c>
      <c r="V104" s="66">
        <f t="shared" si="20"/>
        <v>0</v>
      </c>
      <c r="W104"/>
      <c r="X104"/>
      <c r="Y104" s="7"/>
      <c r="Z104"/>
      <c r="AA104"/>
    </row>
    <row r="105" spans="1:27" hidden="1" x14ac:dyDescent="0.2">
      <c r="A105" s="3" t="s">
        <v>32</v>
      </c>
      <c r="B105" s="2">
        <f t="shared" si="15"/>
        <v>0</v>
      </c>
      <c r="C105" s="2">
        <f t="shared" si="16"/>
        <v>1</v>
      </c>
      <c r="L105" s="66">
        <f t="shared" si="17"/>
        <v>0</v>
      </c>
      <c r="N105" s="66">
        <f t="shared" si="18"/>
        <v>0</v>
      </c>
      <c r="R105" s="66">
        <f t="shared" si="19"/>
        <v>0</v>
      </c>
      <c r="V105" s="66">
        <f t="shared" si="20"/>
        <v>0</v>
      </c>
      <c r="W105"/>
      <c r="X105"/>
      <c r="Y105" s="7"/>
      <c r="Z105"/>
      <c r="AA105"/>
    </row>
    <row r="106" spans="1:27" hidden="1" x14ac:dyDescent="0.2">
      <c r="A106" s="3" t="s">
        <v>33</v>
      </c>
      <c r="B106" s="2">
        <f t="shared" si="15"/>
        <v>0</v>
      </c>
      <c r="C106" s="2">
        <f t="shared" si="16"/>
        <v>1</v>
      </c>
      <c r="L106" s="66">
        <f t="shared" si="17"/>
        <v>0</v>
      </c>
      <c r="N106" s="66">
        <f t="shared" si="18"/>
        <v>0</v>
      </c>
      <c r="R106" s="66">
        <f t="shared" si="19"/>
        <v>0</v>
      </c>
      <c r="V106" s="66">
        <f t="shared" si="20"/>
        <v>0</v>
      </c>
      <c r="W106"/>
      <c r="X106"/>
      <c r="Y106" s="7"/>
      <c r="Z106"/>
      <c r="AA106"/>
    </row>
    <row r="107" spans="1:27" hidden="1" x14ac:dyDescent="0.2">
      <c r="A107" s="3" t="s">
        <v>34</v>
      </c>
      <c r="B107" s="2">
        <f t="shared" si="15"/>
        <v>0</v>
      </c>
      <c r="C107" s="2">
        <f t="shared" si="16"/>
        <v>1</v>
      </c>
      <c r="L107" s="66">
        <f t="shared" si="17"/>
        <v>0</v>
      </c>
      <c r="N107" s="66">
        <f t="shared" si="18"/>
        <v>0</v>
      </c>
      <c r="R107" s="66">
        <f t="shared" si="19"/>
        <v>0</v>
      </c>
      <c r="V107" s="66">
        <f t="shared" si="20"/>
        <v>0</v>
      </c>
      <c r="W107"/>
      <c r="X107"/>
      <c r="Y107" s="7"/>
      <c r="Z107"/>
      <c r="AA107"/>
    </row>
    <row r="108" spans="1:27" hidden="1" x14ac:dyDescent="0.2">
      <c r="A108" s="3" t="s">
        <v>35</v>
      </c>
      <c r="B108" s="2">
        <f t="shared" si="15"/>
        <v>0</v>
      </c>
      <c r="C108" s="2">
        <f t="shared" si="16"/>
        <v>1</v>
      </c>
      <c r="L108" s="66">
        <f t="shared" si="17"/>
        <v>0</v>
      </c>
      <c r="N108" s="66">
        <f t="shared" si="18"/>
        <v>0</v>
      </c>
      <c r="R108" s="66">
        <f t="shared" si="19"/>
        <v>0</v>
      </c>
      <c r="V108" s="66">
        <f t="shared" si="20"/>
        <v>0</v>
      </c>
      <c r="W108"/>
      <c r="X108"/>
      <c r="Y108" s="7"/>
      <c r="Z108"/>
      <c r="AA108"/>
    </row>
    <row r="109" spans="1:27" hidden="1" x14ac:dyDescent="0.2">
      <c r="A109" s="3" t="s">
        <v>36</v>
      </c>
      <c r="B109" s="2">
        <f t="shared" si="15"/>
        <v>0</v>
      </c>
      <c r="C109" s="2">
        <f t="shared" si="16"/>
        <v>1</v>
      </c>
      <c r="L109" s="66">
        <f t="shared" si="17"/>
        <v>0</v>
      </c>
      <c r="N109" s="66">
        <f t="shared" si="18"/>
        <v>0</v>
      </c>
      <c r="R109" s="66">
        <f t="shared" si="19"/>
        <v>0</v>
      </c>
      <c r="V109" s="66">
        <f t="shared" si="20"/>
        <v>0</v>
      </c>
      <c r="W109"/>
      <c r="X109"/>
      <c r="Y109" s="7"/>
      <c r="Z109"/>
      <c r="AA109"/>
    </row>
    <row r="110" spans="1:27" hidden="1" x14ac:dyDescent="0.2">
      <c r="A110" s="3" t="s">
        <v>37</v>
      </c>
      <c r="B110" s="2">
        <f t="shared" si="15"/>
        <v>0</v>
      </c>
      <c r="C110" s="2">
        <f t="shared" si="16"/>
        <v>1</v>
      </c>
      <c r="L110" s="66">
        <f t="shared" si="17"/>
        <v>0</v>
      </c>
      <c r="N110" s="66">
        <f t="shared" si="18"/>
        <v>0</v>
      </c>
      <c r="R110" s="66">
        <f t="shared" si="19"/>
        <v>0</v>
      </c>
      <c r="V110" s="66">
        <f t="shared" si="20"/>
        <v>0</v>
      </c>
      <c r="W110"/>
      <c r="X110"/>
      <c r="Y110" s="7"/>
      <c r="Z110"/>
      <c r="AA110"/>
    </row>
    <row r="111" spans="1:27" hidden="1" x14ac:dyDescent="0.2">
      <c r="A111" s="3" t="s">
        <v>38</v>
      </c>
      <c r="B111" s="2">
        <f t="shared" si="15"/>
        <v>0</v>
      </c>
      <c r="C111" s="2">
        <f t="shared" si="16"/>
        <v>1</v>
      </c>
      <c r="L111" s="66">
        <f t="shared" si="17"/>
        <v>0</v>
      </c>
      <c r="N111" s="66">
        <f t="shared" si="18"/>
        <v>0</v>
      </c>
      <c r="R111" s="66">
        <f t="shared" si="19"/>
        <v>0</v>
      </c>
      <c r="V111" s="66">
        <f t="shared" si="20"/>
        <v>0</v>
      </c>
      <c r="W111"/>
      <c r="X111"/>
      <c r="Y111" s="7"/>
      <c r="Z111"/>
      <c r="AA111"/>
    </row>
    <row r="112" spans="1:27" hidden="1" x14ac:dyDescent="0.2">
      <c r="A112" s="3" t="s">
        <v>39</v>
      </c>
      <c r="B112" s="2">
        <f t="shared" si="15"/>
        <v>0</v>
      </c>
      <c r="C112" s="2">
        <f t="shared" si="16"/>
        <v>1</v>
      </c>
      <c r="L112" s="66">
        <f t="shared" si="17"/>
        <v>0</v>
      </c>
      <c r="N112" s="66">
        <f t="shared" si="18"/>
        <v>0</v>
      </c>
      <c r="R112" s="66">
        <f t="shared" si="19"/>
        <v>0</v>
      </c>
      <c r="V112" s="66">
        <f t="shared" si="20"/>
        <v>0</v>
      </c>
      <c r="W112"/>
      <c r="X112"/>
      <c r="Y112" s="7"/>
      <c r="Z112"/>
      <c r="AA112"/>
    </row>
    <row r="113" spans="1:27" hidden="1" x14ac:dyDescent="0.2">
      <c r="A113" s="3" t="s">
        <v>40</v>
      </c>
      <c r="B113" s="2">
        <f t="shared" si="15"/>
        <v>0</v>
      </c>
      <c r="C113" s="2">
        <f t="shared" si="16"/>
        <v>1</v>
      </c>
      <c r="L113" s="66">
        <f t="shared" si="17"/>
        <v>0</v>
      </c>
      <c r="N113" s="66">
        <f t="shared" si="18"/>
        <v>0</v>
      </c>
      <c r="R113" s="66">
        <f t="shared" si="19"/>
        <v>0</v>
      </c>
      <c r="V113" s="66">
        <f t="shared" si="20"/>
        <v>0</v>
      </c>
      <c r="W113"/>
      <c r="X113"/>
      <c r="Y113" s="7"/>
      <c r="Z113"/>
      <c r="AA113"/>
    </row>
    <row r="114" spans="1:27" hidden="1" x14ac:dyDescent="0.2">
      <c r="A114" s="3" t="s">
        <v>41</v>
      </c>
      <c r="B114" s="2">
        <f t="shared" si="15"/>
        <v>0</v>
      </c>
      <c r="C114" s="2">
        <f t="shared" si="16"/>
        <v>1</v>
      </c>
      <c r="L114" s="66">
        <f t="shared" si="17"/>
        <v>0</v>
      </c>
      <c r="N114" s="66">
        <f t="shared" si="18"/>
        <v>0</v>
      </c>
      <c r="R114" s="66">
        <f t="shared" si="19"/>
        <v>0</v>
      </c>
      <c r="V114" s="66">
        <f t="shared" si="20"/>
        <v>0</v>
      </c>
      <c r="W114"/>
      <c r="X114"/>
      <c r="Y114" s="7"/>
      <c r="Z114"/>
      <c r="AA114"/>
    </row>
    <row r="115" spans="1:27" hidden="1" x14ac:dyDescent="0.2">
      <c r="A115" s="3" t="s">
        <v>42</v>
      </c>
      <c r="B115" s="2">
        <f t="shared" si="15"/>
        <v>0</v>
      </c>
      <c r="C115" s="2">
        <f t="shared" si="16"/>
        <v>1</v>
      </c>
      <c r="L115" s="66">
        <f t="shared" si="17"/>
        <v>0</v>
      </c>
      <c r="N115" s="66">
        <f t="shared" si="18"/>
        <v>0</v>
      </c>
      <c r="R115" s="66">
        <f t="shared" si="19"/>
        <v>0</v>
      </c>
      <c r="V115" s="66">
        <f t="shared" si="20"/>
        <v>0</v>
      </c>
      <c r="W115"/>
      <c r="X115"/>
      <c r="Y115" s="7"/>
      <c r="Z115"/>
      <c r="AA115"/>
    </row>
    <row r="116" spans="1:27" hidden="1" x14ac:dyDescent="0.2">
      <c r="A116" s="3" t="s">
        <v>43</v>
      </c>
      <c r="B116" s="2">
        <f t="shared" si="15"/>
        <v>0</v>
      </c>
      <c r="C116" s="2">
        <f t="shared" si="16"/>
        <v>1</v>
      </c>
      <c r="L116" s="66">
        <f t="shared" si="17"/>
        <v>0</v>
      </c>
      <c r="N116" s="66">
        <f t="shared" si="18"/>
        <v>0</v>
      </c>
      <c r="R116" s="66">
        <f t="shared" si="19"/>
        <v>0</v>
      </c>
      <c r="V116" s="66">
        <f t="shared" si="20"/>
        <v>0</v>
      </c>
      <c r="W116"/>
      <c r="X116"/>
      <c r="Y116" s="7"/>
      <c r="Z116"/>
      <c r="AA116"/>
    </row>
    <row r="117" spans="1:27" hidden="1" x14ac:dyDescent="0.2">
      <c r="A117" s="3" t="s">
        <v>44</v>
      </c>
      <c r="B117" s="2">
        <f t="shared" si="15"/>
        <v>0</v>
      </c>
      <c r="C117" s="2">
        <f t="shared" si="16"/>
        <v>1</v>
      </c>
      <c r="L117" s="66">
        <f t="shared" si="17"/>
        <v>0</v>
      </c>
      <c r="N117" s="66">
        <f t="shared" si="18"/>
        <v>0</v>
      </c>
      <c r="R117" s="66">
        <f t="shared" si="19"/>
        <v>0</v>
      </c>
      <c r="V117" s="66">
        <f t="shared" si="20"/>
        <v>0</v>
      </c>
      <c r="W117"/>
      <c r="X117"/>
      <c r="Y117" s="7"/>
      <c r="Z117"/>
      <c r="AA117"/>
    </row>
    <row r="118" spans="1:27" hidden="1" x14ac:dyDescent="0.2">
      <c r="A118" s="3" t="s">
        <v>45</v>
      </c>
      <c r="B118" s="2">
        <f t="shared" si="15"/>
        <v>0</v>
      </c>
      <c r="C118" s="2">
        <f t="shared" si="16"/>
        <v>1</v>
      </c>
      <c r="L118" s="66">
        <f t="shared" si="17"/>
        <v>0</v>
      </c>
      <c r="N118" s="66">
        <f t="shared" si="18"/>
        <v>0</v>
      </c>
      <c r="R118" s="66">
        <f t="shared" si="19"/>
        <v>0</v>
      </c>
      <c r="V118" s="66">
        <f t="shared" si="20"/>
        <v>0</v>
      </c>
      <c r="W118"/>
      <c r="X118"/>
      <c r="Y118" s="7"/>
      <c r="Z118"/>
      <c r="AA118"/>
    </row>
    <row r="119" spans="1:27" hidden="1" x14ac:dyDescent="0.2">
      <c r="A119" s="3" t="s">
        <v>46</v>
      </c>
      <c r="B119" s="2">
        <f t="shared" si="15"/>
        <v>0</v>
      </c>
      <c r="C119" s="2">
        <f t="shared" si="16"/>
        <v>1</v>
      </c>
      <c r="L119" s="66">
        <f t="shared" si="17"/>
        <v>0</v>
      </c>
      <c r="N119" s="66">
        <f t="shared" si="18"/>
        <v>0</v>
      </c>
      <c r="R119" s="66">
        <f t="shared" si="19"/>
        <v>0</v>
      </c>
      <c r="V119" s="66">
        <f t="shared" si="20"/>
        <v>0</v>
      </c>
      <c r="W119"/>
      <c r="X119"/>
      <c r="Y119" s="7"/>
      <c r="Z119"/>
      <c r="AA119"/>
    </row>
    <row r="120" spans="1:27" hidden="1" x14ac:dyDescent="0.2">
      <c r="A120" s="3" t="s">
        <v>47</v>
      </c>
      <c r="B120" s="2">
        <f t="shared" si="15"/>
        <v>0</v>
      </c>
      <c r="C120" s="2">
        <f t="shared" si="16"/>
        <v>1</v>
      </c>
      <c r="L120" s="66">
        <f t="shared" si="17"/>
        <v>0</v>
      </c>
      <c r="N120" s="66">
        <f t="shared" si="18"/>
        <v>0</v>
      </c>
      <c r="R120" s="66">
        <f t="shared" si="19"/>
        <v>0</v>
      </c>
      <c r="V120" s="66">
        <f t="shared" si="20"/>
        <v>0</v>
      </c>
      <c r="W120"/>
      <c r="X120"/>
      <c r="Y120" s="7"/>
      <c r="Z120"/>
      <c r="AA120"/>
    </row>
    <row r="121" spans="1:27" hidden="1" x14ac:dyDescent="0.2">
      <c r="A121" s="3" t="s">
        <v>48</v>
      </c>
      <c r="B121" s="2">
        <f t="shared" si="15"/>
        <v>0</v>
      </c>
      <c r="C121" s="2">
        <f t="shared" si="16"/>
        <v>1</v>
      </c>
      <c r="L121" s="66">
        <f t="shared" si="17"/>
        <v>0</v>
      </c>
      <c r="N121" s="66">
        <f t="shared" si="18"/>
        <v>0</v>
      </c>
      <c r="R121" s="66">
        <f t="shared" si="19"/>
        <v>0</v>
      </c>
      <c r="V121" s="66">
        <f t="shared" si="20"/>
        <v>0</v>
      </c>
      <c r="W121"/>
      <c r="X121"/>
      <c r="Y121" s="7"/>
      <c r="Z121"/>
      <c r="AA121"/>
    </row>
    <row r="122" spans="1:27" hidden="1" x14ac:dyDescent="0.2">
      <c r="A122" s="3" t="s">
        <v>49</v>
      </c>
      <c r="B122" s="2">
        <f t="shared" si="15"/>
        <v>0</v>
      </c>
      <c r="C122" s="2">
        <f t="shared" si="16"/>
        <v>1</v>
      </c>
      <c r="L122" s="66">
        <f t="shared" si="17"/>
        <v>0</v>
      </c>
      <c r="N122" s="66">
        <f t="shared" si="18"/>
        <v>0</v>
      </c>
      <c r="R122" s="66">
        <f t="shared" si="19"/>
        <v>0</v>
      </c>
      <c r="V122" s="66">
        <f t="shared" si="20"/>
        <v>0</v>
      </c>
      <c r="W122"/>
      <c r="X122"/>
      <c r="Y122" s="7"/>
      <c r="Z122"/>
      <c r="AA122"/>
    </row>
    <row r="123" spans="1:27" hidden="1" x14ac:dyDescent="0.2">
      <c r="A123" s="3" t="s">
        <v>50</v>
      </c>
      <c r="B123" s="2">
        <f t="shared" si="15"/>
        <v>0</v>
      </c>
      <c r="C123" s="2">
        <f t="shared" si="16"/>
        <v>1</v>
      </c>
      <c r="L123" s="66">
        <f t="shared" si="17"/>
        <v>0</v>
      </c>
      <c r="N123" s="66">
        <f t="shared" si="18"/>
        <v>0</v>
      </c>
      <c r="R123" s="66">
        <f t="shared" si="19"/>
        <v>0</v>
      </c>
      <c r="V123" s="66">
        <f t="shared" si="20"/>
        <v>0</v>
      </c>
      <c r="W123"/>
      <c r="X123"/>
      <c r="Y123" s="7"/>
      <c r="Z123"/>
      <c r="AA123"/>
    </row>
    <row r="124" spans="1:27" hidden="1" x14ac:dyDescent="0.2">
      <c r="A124" s="3" t="s">
        <v>51</v>
      </c>
      <c r="B124" s="2">
        <f t="shared" si="15"/>
        <v>0</v>
      </c>
      <c r="C124" s="2">
        <f t="shared" si="16"/>
        <v>1</v>
      </c>
      <c r="L124" s="66">
        <f t="shared" si="17"/>
        <v>0</v>
      </c>
      <c r="N124" s="66">
        <f t="shared" si="18"/>
        <v>0</v>
      </c>
      <c r="R124" s="66">
        <f t="shared" si="19"/>
        <v>0</v>
      </c>
      <c r="V124" s="66">
        <f t="shared" si="20"/>
        <v>0</v>
      </c>
      <c r="W124"/>
      <c r="X124"/>
      <c r="Y124" s="7"/>
      <c r="Z124"/>
      <c r="AA124"/>
    </row>
    <row r="125" spans="1:27" hidden="1" x14ac:dyDescent="0.2">
      <c r="A125" s="3" t="s">
        <v>52</v>
      </c>
      <c r="B125" s="2">
        <f t="shared" si="15"/>
        <v>0</v>
      </c>
      <c r="C125" s="2">
        <f t="shared" si="16"/>
        <v>1</v>
      </c>
      <c r="L125" s="66">
        <f t="shared" si="17"/>
        <v>0</v>
      </c>
      <c r="N125" s="66">
        <f t="shared" si="18"/>
        <v>0</v>
      </c>
      <c r="R125" s="66">
        <f t="shared" si="19"/>
        <v>0</v>
      </c>
      <c r="V125" s="66">
        <f t="shared" si="20"/>
        <v>0</v>
      </c>
      <c r="W125"/>
      <c r="X125"/>
      <c r="Y125" s="7"/>
      <c r="Z125"/>
      <c r="AA125"/>
    </row>
    <row r="126" spans="1:27" hidden="1" x14ac:dyDescent="0.2">
      <c r="A126" s="3" t="s">
        <v>53</v>
      </c>
      <c r="B126" s="2">
        <f t="shared" si="15"/>
        <v>0</v>
      </c>
      <c r="C126" s="2">
        <f t="shared" si="16"/>
        <v>1</v>
      </c>
      <c r="L126" s="66">
        <f t="shared" si="17"/>
        <v>0</v>
      </c>
      <c r="N126" s="66">
        <f t="shared" si="18"/>
        <v>0</v>
      </c>
      <c r="R126" s="66">
        <f t="shared" si="19"/>
        <v>0</v>
      </c>
      <c r="V126" s="66">
        <f t="shared" si="20"/>
        <v>0</v>
      </c>
      <c r="W126"/>
      <c r="X126"/>
      <c r="Y126" s="7"/>
      <c r="Z126"/>
      <c r="AA126"/>
    </row>
    <row r="127" spans="1:27" hidden="1" x14ac:dyDescent="0.2">
      <c r="A127" s="3" t="s">
        <v>54</v>
      </c>
      <c r="B127" s="2">
        <f t="shared" si="15"/>
        <v>0</v>
      </c>
      <c r="C127" s="2">
        <f t="shared" si="16"/>
        <v>1</v>
      </c>
      <c r="L127" s="66">
        <f t="shared" si="17"/>
        <v>0</v>
      </c>
      <c r="N127" s="66">
        <f t="shared" si="18"/>
        <v>0</v>
      </c>
      <c r="R127" s="66">
        <f t="shared" si="19"/>
        <v>0</v>
      </c>
      <c r="V127" s="66">
        <f t="shared" si="20"/>
        <v>0</v>
      </c>
      <c r="W127"/>
      <c r="X127"/>
      <c r="Y127" s="7"/>
      <c r="Z127"/>
      <c r="AA127"/>
    </row>
    <row r="128" spans="1:27" hidden="1" x14ac:dyDescent="0.2">
      <c r="A128" s="3" t="s">
        <v>55</v>
      </c>
      <c r="B128" s="2">
        <f t="shared" si="15"/>
        <v>0</v>
      </c>
      <c r="C128" s="2">
        <f t="shared" si="16"/>
        <v>1</v>
      </c>
      <c r="L128" s="66">
        <f t="shared" si="17"/>
        <v>0</v>
      </c>
      <c r="N128" s="66">
        <f t="shared" si="18"/>
        <v>0</v>
      </c>
      <c r="R128" s="66">
        <f t="shared" si="19"/>
        <v>0</v>
      </c>
      <c r="V128" s="66">
        <f t="shared" si="20"/>
        <v>0</v>
      </c>
      <c r="W128"/>
      <c r="X128"/>
      <c r="Y128" s="7"/>
      <c r="Z128"/>
      <c r="AA128"/>
    </row>
    <row r="129" spans="1:27" hidden="1" x14ac:dyDescent="0.2">
      <c r="A129" s="3" t="s">
        <v>56</v>
      </c>
      <c r="B129" s="2">
        <f t="shared" si="15"/>
        <v>0</v>
      </c>
      <c r="C129" s="2">
        <f t="shared" si="16"/>
        <v>1</v>
      </c>
      <c r="L129" s="66">
        <f t="shared" si="17"/>
        <v>0</v>
      </c>
      <c r="N129" s="66">
        <f t="shared" si="18"/>
        <v>0</v>
      </c>
      <c r="R129" s="66">
        <f t="shared" si="19"/>
        <v>0</v>
      </c>
      <c r="V129" s="66">
        <f t="shared" si="20"/>
        <v>0</v>
      </c>
      <c r="W129"/>
      <c r="X129"/>
      <c r="Y129" s="7"/>
      <c r="Z129"/>
      <c r="AA129"/>
    </row>
    <row r="130" spans="1:27" hidden="1" x14ac:dyDescent="0.2">
      <c r="A130" s="3" t="s">
        <v>57</v>
      </c>
      <c r="B130" s="2">
        <f t="shared" si="15"/>
        <v>0</v>
      </c>
      <c r="C130" s="2">
        <f t="shared" si="16"/>
        <v>1</v>
      </c>
      <c r="L130" s="66">
        <f t="shared" si="17"/>
        <v>0</v>
      </c>
      <c r="N130" s="66">
        <f t="shared" si="18"/>
        <v>0</v>
      </c>
      <c r="R130" s="66">
        <f t="shared" si="19"/>
        <v>0</v>
      </c>
      <c r="V130" s="66">
        <f t="shared" si="20"/>
        <v>0</v>
      </c>
      <c r="W130"/>
      <c r="X130"/>
      <c r="Y130" s="7"/>
      <c r="Z130"/>
      <c r="AA130"/>
    </row>
    <row r="131" spans="1:27" hidden="1" x14ac:dyDescent="0.2">
      <c r="A131" s="3" t="s">
        <v>58</v>
      </c>
      <c r="B131" s="2">
        <f t="shared" si="15"/>
        <v>0</v>
      </c>
      <c r="C131" s="2">
        <f t="shared" si="16"/>
        <v>1</v>
      </c>
      <c r="L131" s="66">
        <f t="shared" si="17"/>
        <v>0</v>
      </c>
      <c r="N131" s="66">
        <f t="shared" si="18"/>
        <v>0</v>
      </c>
      <c r="R131" s="66">
        <f t="shared" si="19"/>
        <v>0</v>
      </c>
      <c r="V131" s="66">
        <f t="shared" si="20"/>
        <v>0</v>
      </c>
      <c r="W131"/>
      <c r="X131"/>
      <c r="Y131" s="7"/>
      <c r="Z131"/>
      <c r="AA131"/>
    </row>
    <row r="132" spans="1:27" hidden="1" x14ac:dyDescent="0.2">
      <c r="A132" s="3" t="s">
        <v>59</v>
      </c>
      <c r="B132" s="2">
        <f t="shared" si="15"/>
        <v>0</v>
      </c>
      <c r="C132" s="2">
        <f t="shared" si="16"/>
        <v>1</v>
      </c>
      <c r="L132" s="66">
        <f t="shared" si="17"/>
        <v>0</v>
      </c>
      <c r="N132" s="66">
        <f t="shared" si="18"/>
        <v>0</v>
      </c>
      <c r="R132" s="66">
        <f t="shared" si="19"/>
        <v>0</v>
      </c>
      <c r="V132" s="66">
        <f t="shared" si="20"/>
        <v>0</v>
      </c>
      <c r="W132"/>
      <c r="X132"/>
      <c r="Y132" s="7"/>
      <c r="Z132"/>
      <c r="AA132"/>
    </row>
    <row r="133" spans="1:27" hidden="1" x14ac:dyDescent="0.2">
      <c r="A133" s="3" t="s">
        <v>60</v>
      </c>
      <c r="B133" s="2">
        <f t="shared" si="15"/>
        <v>0</v>
      </c>
      <c r="C133" s="2">
        <f t="shared" si="16"/>
        <v>1</v>
      </c>
      <c r="L133" s="66">
        <f t="shared" si="17"/>
        <v>0</v>
      </c>
      <c r="N133" s="66">
        <f t="shared" si="18"/>
        <v>0</v>
      </c>
      <c r="R133" s="66">
        <f t="shared" si="19"/>
        <v>0</v>
      </c>
      <c r="V133" s="66">
        <f t="shared" si="20"/>
        <v>0</v>
      </c>
      <c r="W133"/>
      <c r="X133"/>
      <c r="Y133" s="7"/>
      <c r="Z133"/>
      <c r="AA133"/>
    </row>
    <row r="134" spans="1:27" hidden="1" x14ac:dyDescent="0.2">
      <c r="A134" s="3" t="s">
        <v>61</v>
      </c>
      <c r="B134" s="2">
        <f t="shared" si="15"/>
        <v>0</v>
      </c>
      <c r="C134" s="2">
        <f t="shared" si="16"/>
        <v>1</v>
      </c>
      <c r="L134" s="66">
        <f t="shared" si="17"/>
        <v>0</v>
      </c>
      <c r="N134" s="66">
        <f t="shared" si="18"/>
        <v>0</v>
      </c>
      <c r="R134" s="66">
        <f t="shared" si="19"/>
        <v>0</v>
      </c>
      <c r="V134" s="66">
        <f t="shared" si="20"/>
        <v>0</v>
      </c>
      <c r="W134"/>
      <c r="X134"/>
      <c r="Y134" s="7"/>
      <c r="Z134"/>
      <c r="AA134"/>
    </row>
    <row r="135" spans="1:27" hidden="1" x14ac:dyDescent="0.2">
      <c r="A135" s="3" t="s">
        <v>62</v>
      </c>
      <c r="B135" s="2">
        <f t="shared" si="15"/>
        <v>0</v>
      </c>
      <c r="C135" s="2">
        <f t="shared" si="16"/>
        <v>1</v>
      </c>
      <c r="L135" s="66">
        <f t="shared" si="17"/>
        <v>0</v>
      </c>
      <c r="N135" s="66">
        <f t="shared" si="18"/>
        <v>0</v>
      </c>
      <c r="R135" s="66">
        <f t="shared" si="19"/>
        <v>0</v>
      </c>
      <c r="V135" s="66">
        <f t="shared" si="20"/>
        <v>0</v>
      </c>
      <c r="W135"/>
      <c r="X135"/>
      <c r="Y135" s="7"/>
      <c r="Z135"/>
      <c r="AA135"/>
    </row>
    <row r="136" spans="1:27" hidden="1" x14ac:dyDescent="0.2">
      <c r="A136" s="3" t="s">
        <v>63</v>
      </c>
      <c r="B136" s="2">
        <f t="shared" si="15"/>
        <v>0</v>
      </c>
      <c r="C136" s="2">
        <f t="shared" si="16"/>
        <v>1</v>
      </c>
      <c r="L136" s="66">
        <f t="shared" si="17"/>
        <v>0</v>
      </c>
      <c r="N136" s="66">
        <f t="shared" si="18"/>
        <v>0</v>
      </c>
      <c r="R136" s="66">
        <f t="shared" si="19"/>
        <v>0</v>
      </c>
      <c r="V136" s="66">
        <f t="shared" si="20"/>
        <v>0</v>
      </c>
      <c r="W136"/>
      <c r="X136"/>
      <c r="Y136" s="7"/>
      <c r="Z136"/>
      <c r="AA136"/>
    </row>
    <row r="137" spans="1:27" hidden="1" x14ac:dyDescent="0.2">
      <c r="A137" s="3" t="s">
        <v>64</v>
      </c>
      <c r="B137" s="2">
        <f t="shared" si="15"/>
        <v>0</v>
      </c>
      <c r="C137" s="2">
        <f t="shared" si="16"/>
        <v>1</v>
      </c>
      <c r="L137" s="66">
        <f t="shared" si="17"/>
        <v>0</v>
      </c>
      <c r="N137" s="66">
        <f t="shared" si="18"/>
        <v>0</v>
      </c>
      <c r="R137" s="66">
        <f t="shared" si="19"/>
        <v>0</v>
      </c>
      <c r="V137" s="66">
        <f t="shared" si="20"/>
        <v>0</v>
      </c>
      <c r="W137"/>
      <c r="X137"/>
      <c r="Y137" s="7"/>
      <c r="Z137"/>
      <c r="AA137"/>
    </row>
    <row r="138" spans="1:27" hidden="1" x14ac:dyDescent="0.2">
      <c r="A138" s="3" t="s">
        <v>65</v>
      </c>
      <c r="B138" s="2">
        <f t="shared" si="15"/>
        <v>0</v>
      </c>
      <c r="C138" s="2">
        <f t="shared" si="16"/>
        <v>1</v>
      </c>
      <c r="L138" s="66">
        <f t="shared" si="17"/>
        <v>0</v>
      </c>
      <c r="N138" s="66">
        <f t="shared" si="18"/>
        <v>0</v>
      </c>
      <c r="R138" s="66">
        <f t="shared" si="19"/>
        <v>0</v>
      </c>
      <c r="V138" s="66">
        <f t="shared" si="20"/>
        <v>0</v>
      </c>
      <c r="W138"/>
      <c r="X138"/>
      <c r="Y138" s="7"/>
      <c r="Z138"/>
      <c r="AA138"/>
    </row>
    <row r="139" spans="1:27" hidden="1" x14ac:dyDescent="0.2">
      <c r="A139" s="3" t="s">
        <v>66</v>
      </c>
      <c r="B139" s="2">
        <f t="shared" si="15"/>
        <v>0</v>
      </c>
      <c r="C139" s="2">
        <f t="shared" si="16"/>
        <v>1</v>
      </c>
      <c r="L139" s="66">
        <f t="shared" si="17"/>
        <v>0</v>
      </c>
      <c r="N139" s="66">
        <f t="shared" si="18"/>
        <v>0</v>
      </c>
      <c r="R139" s="66">
        <f t="shared" si="19"/>
        <v>0</v>
      </c>
      <c r="V139" s="66">
        <f t="shared" si="20"/>
        <v>0</v>
      </c>
      <c r="W139"/>
      <c r="X139"/>
      <c r="Y139" s="7"/>
      <c r="Z139"/>
      <c r="AA139"/>
    </row>
    <row r="140" spans="1:27" hidden="1" x14ac:dyDescent="0.2">
      <c r="A140" s="3" t="s">
        <v>67</v>
      </c>
      <c r="B140" s="2">
        <f t="shared" si="15"/>
        <v>0</v>
      </c>
      <c r="C140" s="2">
        <f t="shared" si="16"/>
        <v>1</v>
      </c>
      <c r="L140" s="66">
        <f t="shared" si="17"/>
        <v>0</v>
      </c>
      <c r="N140" s="66">
        <f t="shared" si="18"/>
        <v>0</v>
      </c>
      <c r="R140" s="66">
        <f t="shared" si="19"/>
        <v>0</v>
      </c>
      <c r="V140" s="66">
        <f t="shared" si="20"/>
        <v>0</v>
      </c>
      <c r="W140"/>
      <c r="X140"/>
      <c r="Y140" s="7"/>
      <c r="Z140"/>
      <c r="AA140"/>
    </row>
    <row r="141" spans="1:27" hidden="1" x14ac:dyDescent="0.2">
      <c r="A141" s="3" t="s">
        <v>68</v>
      </c>
      <c r="B141" s="2">
        <f t="shared" si="15"/>
        <v>0</v>
      </c>
      <c r="C141" s="2">
        <f t="shared" si="16"/>
        <v>1</v>
      </c>
      <c r="L141" s="66">
        <f t="shared" si="17"/>
        <v>0</v>
      </c>
      <c r="N141" s="66">
        <f t="shared" si="18"/>
        <v>0</v>
      </c>
      <c r="R141" s="66">
        <f t="shared" si="19"/>
        <v>0</v>
      </c>
      <c r="V141" s="66">
        <f t="shared" si="20"/>
        <v>0</v>
      </c>
      <c r="W141"/>
      <c r="X141"/>
      <c r="Y141" s="7"/>
      <c r="Z141"/>
      <c r="AA141"/>
    </row>
    <row r="142" spans="1:27" hidden="1" x14ac:dyDescent="0.2">
      <c r="A142" s="3" t="s">
        <v>69</v>
      </c>
      <c r="B142" s="2">
        <f t="shared" ref="B142:B203" si="21">+L142+N142+R142+V142+X142</f>
        <v>0</v>
      </c>
      <c r="C142" s="2">
        <f t="shared" ref="C142:C203" si="22">RANK(B142,B$4:B$203,0)</f>
        <v>1</v>
      </c>
      <c r="L142" s="66">
        <f t="shared" ref="L142:L203" si="23">IF(AND(I142&lt;1,J142&lt;1,K142&lt;1),0,IF(250+((45-(I142*60+J142))*2)&lt;0,0,IF(K142&lt;50,250+((45-(I142*60+J142))*2),IF(K142&gt;49,250+((45-(I142*60+J142))*2)-1,250+((45-(I142*60+J142))*2)))))</f>
        <v>0</v>
      </c>
      <c r="N142" s="66">
        <f t="shared" ref="N142:N203" si="24">IF(M142&lt;89,0,250+((M142-172)*3))</f>
        <v>0</v>
      </c>
      <c r="R142" s="66">
        <f t="shared" ref="R142:R203" si="25">IF(AND(O142&lt;1,P142&lt;1,Q142&lt;1),0,IF(250+((240-(O142*60+P142))*1)&lt;0,0,250+((240-(O142*60+P142))*1)))</f>
        <v>0</v>
      </c>
      <c r="V142" s="66">
        <f t="shared" ref="V142:V203" si="26">IF(AND(S142&lt;1,T142&lt;1,U142&lt;1),0,IF(500+((240-(S142*60+T142))*1)&lt;0,0,500+((240-(S142*60+T142))*1)))</f>
        <v>0</v>
      </c>
      <c r="W142"/>
      <c r="X142"/>
      <c r="Y142" s="7"/>
      <c r="Z142"/>
      <c r="AA142"/>
    </row>
    <row r="143" spans="1:27" hidden="1" x14ac:dyDescent="0.2">
      <c r="A143" s="3" t="s">
        <v>70</v>
      </c>
      <c r="B143" s="2">
        <f t="shared" si="21"/>
        <v>0</v>
      </c>
      <c r="C143" s="2">
        <f t="shared" si="22"/>
        <v>1</v>
      </c>
      <c r="L143" s="66">
        <f t="shared" si="23"/>
        <v>0</v>
      </c>
      <c r="N143" s="66">
        <f t="shared" si="24"/>
        <v>0</v>
      </c>
      <c r="R143" s="66">
        <f t="shared" si="25"/>
        <v>0</v>
      </c>
      <c r="V143" s="66">
        <f t="shared" si="26"/>
        <v>0</v>
      </c>
      <c r="W143"/>
      <c r="X143"/>
      <c r="Y143" s="7"/>
      <c r="Z143"/>
      <c r="AA143"/>
    </row>
    <row r="144" spans="1:27" hidden="1" x14ac:dyDescent="0.2">
      <c r="A144" s="3" t="s">
        <v>71</v>
      </c>
      <c r="B144" s="2">
        <f t="shared" si="21"/>
        <v>0</v>
      </c>
      <c r="C144" s="2">
        <f t="shared" si="22"/>
        <v>1</v>
      </c>
      <c r="L144" s="66">
        <f t="shared" si="23"/>
        <v>0</v>
      </c>
      <c r="N144" s="66">
        <f t="shared" si="24"/>
        <v>0</v>
      </c>
      <c r="R144" s="66">
        <f t="shared" si="25"/>
        <v>0</v>
      </c>
      <c r="V144" s="66">
        <f t="shared" si="26"/>
        <v>0</v>
      </c>
      <c r="W144"/>
      <c r="X144"/>
      <c r="Y144" s="7"/>
      <c r="Z144"/>
      <c r="AA144"/>
    </row>
    <row r="145" spans="1:27" hidden="1" x14ac:dyDescent="0.2">
      <c r="A145" s="3" t="s">
        <v>72</v>
      </c>
      <c r="B145" s="2">
        <f t="shared" si="21"/>
        <v>0</v>
      </c>
      <c r="C145" s="2">
        <f t="shared" si="22"/>
        <v>1</v>
      </c>
      <c r="L145" s="66">
        <f t="shared" si="23"/>
        <v>0</v>
      </c>
      <c r="N145" s="66">
        <f t="shared" si="24"/>
        <v>0</v>
      </c>
      <c r="R145" s="66">
        <f t="shared" si="25"/>
        <v>0</v>
      </c>
      <c r="V145" s="66">
        <f t="shared" si="26"/>
        <v>0</v>
      </c>
      <c r="W145"/>
      <c r="X145"/>
      <c r="Y145" s="7"/>
      <c r="Z145"/>
      <c r="AA145"/>
    </row>
    <row r="146" spans="1:27" hidden="1" x14ac:dyDescent="0.2">
      <c r="A146" s="3" t="s">
        <v>73</v>
      </c>
      <c r="B146" s="2">
        <f t="shared" si="21"/>
        <v>0</v>
      </c>
      <c r="C146" s="2">
        <f t="shared" si="22"/>
        <v>1</v>
      </c>
      <c r="L146" s="66">
        <f t="shared" si="23"/>
        <v>0</v>
      </c>
      <c r="N146" s="66">
        <f t="shared" si="24"/>
        <v>0</v>
      </c>
      <c r="R146" s="66">
        <f t="shared" si="25"/>
        <v>0</v>
      </c>
      <c r="V146" s="66">
        <f t="shared" si="26"/>
        <v>0</v>
      </c>
      <c r="W146"/>
      <c r="X146"/>
      <c r="Y146" s="7"/>
      <c r="Z146"/>
      <c r="AA146"/>
    </row>
    <row r="147" spans="1:27" hidden="1" x14ac:dyDescent="0.2">
      <c r="A147" s="3" t="s">
        <v>74</v>
      </c>
      <c r="B147" s="2">
        <f t="shared" si="21"/>
        <v>0</v>
      </c>
      <c r="C147" s="2">
        <f t="shared" si="22"/>
        <v>1</v>
      </c>
      <c r="L147" s="66">
        <f t="shared" si="23"/>
        <v>0</v>
      </c>
      <c r="N147" s="66">
        <f t="shared" si="24"/>
        <v>0</v>
      </c>
      <c r="R147" s="66">
        <f t="shared" si="25"/>
        <v>0</v>
      </c>
      <c r="V147" s="66">
        <f t="shared" si="26"/>
        <v>0</v>
      </c>
      <c r="W147"/>
      <c r="X147"/>
      <c r="Y147" s="7"/>
      <c r="Z147"/>
      <c r="AA147"/>
    </row>
    <row r="148" spans="1:27" hidden="1" x14ac:dyDescent="0.2">
      <c r="A148" s="3" t="s">
        <v>75</v>
      </c>
      <c r="B148" s="2">
        <f t="shared" si="21"/>
        <v>0</v>
      </c>
      <c r="C148" s="2">
        <f t="shared" si="22"/>
        <v>1</v>
      </c>
      <c r="L148" s="66">
        <f t="shared" si="23"/>
        <v>0</v>
      </c>
      <c r="N148" s="66">
        <f t="shared" si="24"/>
        <v>0</v>
      </c>
      <c r="R148" s="66">
        <f t="shared" si="25"/>
        <v>0</v>
      </c>
      <c r="V148" s="66">
        <f t="shared" si="26"/>
        <v>0</v>
      </c>
      <c r="W148"/>
      <c r="X148"/>
      <c r="Y148" s="7"/>
      <c r="Z148"/>
      <c r="AA148"/>
    </row>
    <row r="149" spans="1:27" hidden="1" x14ac:dyDescent="0.2">
      <c r="A149" s="3" t="s">
        <v>76</v>
      </c>
      <c r="B149" s="2">
        <f t="shared" si="21"/>
        <v>0</v>
      </c>
      <c r="C149" s="2">
        <f t="shared" si="22"/>
        <v>1</v>
      </c>
      <c r="L149" s="66">
        <f t="shared" si="23"/>
        <v>0</v>
      </c>
      <c r="N149" s="66">
        <f t="shared" si="24"/>
        <v>0</v>
      </c>
      <c r="R149" s="66">
        <f t="shared" si="25"/>
        <v>0</v>
      </c>
      <c r="V149" s="66">
        <f t="shared" si="26"/>
        <v>0</v>
      </c>
      <c r="W149"/>
      <c r="X149"/>
      <c r="Y149" s="7"/>
      <c r="Z149"/>
      <c r="AA149"/>
    </row>
    <row r="150" spans="1:27" hidden="1" x14ac:dyDescent="0.2">
      <c r="A150" s="3" t="s">
        <v>77</v>
      </c>
      <c r="B150" s="2">
        <f t="shared" si="21"/>
        <v>0</v>
      </c>
      <c r="C150" s="2">
        <f t="shared" si="22"/>
        <v>1</v>
      </c>
      <c r="L150" s="66">
        <f t="shared" si="23"/>
        <v>0</v>
      </c>
      <c r="N150" s="66">
        <f t="shared" si="24"/>
        <v>0</v>
      </c>
      <c r="R150" s="66">
        <f t="shared" si="25"/>
        <v>0</v>
      </c>
      <c r="V150" s="66">
        <f t="shared" si="26"/>
        <v>0</v>
      </c>
      <c r="W150"/>
      <c r="X150"/>
      <c r="Y150" s="7"/>
      <c r="Z150"/>
      <c r="AA150"/>
    </row>
    <row r="151" spans="1:27" hidden="1" x14ac:dyDescent="0.2">
      <c r="A151" s="3" t="s">
        <v>78</v>
      </c>
      <c r="B151" s="2">
        <f t="shared" si="21"/>
        <v>0</v>
      </c>
      <c r="C151" s="2">
        <f t="shared" si="22"/>
        <v>1</v>
      </c>
      <c r="L151" s="66">
        <f t="shared" si="23"/>
        <v>0</v>
      </c>
      <c r="N151" s="66">
        <f t="shared" si="24"/>
        <v>0</v>
      </c>
      <c r="R151" s="66">
        <f t="shared" si="25"/>
        <v>0</v>
      </c>
      <c r="V151" s="66">
        <f t="shared" si="26"/>
        <v>0</v>
      </c>
      <c r="W151"/>
      <c r="X151"/>
      <c r="Y151" s="7"/>
      <c r="Z151"/>
      <c r="AA151"/>
    </row>
    <row r="152" spans="1:27" hidden="1" x14ac:dyDescent="0.2">
      <c r="A152" s="3" t="s">
        <v>79</v>
      </c>
      <c r="B152" s="2">
        <f t="shared" si="21"/>
        <v>0</v>
      </c>
      <c r="C152" s="2">
        <f t="shared" si="22"/>
        <v>1</v>
      </c>
      <c r="L152" s="66">
        <f t="shared" si="23"/>
        <v>0</v>
      </c>
      <c r="N152" s="66">
        <f t="shared" si="24"/>
        <v>0</v>
      </c>
      <c r="R152" s="66">
        <f t="shared" si="25"/>
        <v>0</v>
      </c>
      <c r="V152" s="66">
        <f t="shared" si="26"/>
        <v>0</v>
      </c>
      <c r="W152"/>
      <c r="X152"/>
      <c r="Y152" s="7"/>
      <c r="Z152"/>
      <c r="AA152"/>
    </row>
    <row r="153" spans="1:27" hidden="1" x14ac:dyDescent="0.2">
      <c r="A153" s="3" t="s">
        <v>80</v>
      </c>
      <c r="B153" s="2">
        <f t="shared" si="21"/>
        <v>0</v>
      </c>
      <c r="C153" s="2">
        <f t="shared" si="22"/>
        <v>1</v>
      </c>
      <c r="L153" s="66">
        <f t="shared" si="23"/>
        <v>0</v>
      </c>
      <c r="N153" s="66">
        <f t="shared" si="24"/>
        <v>0</v>
      </c>
      <c r="R153" s="66">
        <f t="shared" si="25"/>
        <v>0</v>
      </c>
      <c r="V153" s="66">
        <f t="shared" si="26"/>
        <v>0</v>
      </c>
      <c r="W153"/>
      <c r="X153"/>
      <c r="Y153" s="7"/>
      <c r="Z153"/>
      <c r="AA153"/>
    </row>
    <row r="154" spans="1:27" hidden="1" x14ac:dyDescent="0.2">
      <c r="A154" s="3" t="s">
        <v>81</v>
      </c>
      <c r="B154" s="2">
        <f t="shared" si="21"/>
        <v>0</v>
      </c>
      <c r="C154" s="2">
        <f t="shared" si="22"/>
        <v>1</v>
      </c>
      <c r="L154" s="66">
        <f t="shared" si="23"/>
        <v>0</v>
      </c>
      <c r="N154" s="66">
        <f t="shared" si="24"/>
        <v>0</v>
      </c>
      <c r="R154" s="66">
        <f t="shared" si="25"/>
        <v>0</v>
      </c>
      <c r="V154" s="66">
        <f t="shared" si="26"/>
        <v>0</v>
      </c>
      <c r="W154"/>
      <c r="X154"/>
      <c r="Y154" s="7"/>
      <c r="Z154"/>
      <c r="AA154"/>
    </row>
    <row r="155" spans="1:27" hidden="1" x14ac:dyDescent="0.2">
      <c r="A155" s="3" t="s">
        <v>82</v>
      </c>
      <c r="B155" s="2">
        <f t="shared" si="21"/>
        <v>0</v>
      </c>
      <c r="C155" s="2">
        <f t="shared" si="22"/>
        <v>1</v>
      </c>
      <c r="L155" s="66">
        <f t="shared" si="23"/>
        <v>0</v>
      </c>
      <c r="N155" s="66">
        <f t="shared" si="24"/>
        <v>0</v>
      </c>
      <c r="R155" s="66">
        <f t="shared" si="25"/>
        <v>0</v>
      </c>
      <c r="V155" s="66">
        <f t="shared" si="26"/>
        <v>0</v>
      </c>
      <c r="W155"/>
      <c r="X155"/>
      <c r="Y155" s="7"/>
      <c r="Z155"/>
      <c r="AA155"/>
    </row>
    <row r="156" spans="1:27" hidden="1" x14ac:dyDescent="0.2">
      <c r="A156" s="3" t="s">
        <v>83</v>
      </c>
      <c r="B156" s="2">
        <f t="shared" si="21"/>
        <v>0</v>
      </c>
      <c r="C156" s="2">
        <f t="shared" si="22"/>
        <v>1</v>
      </c>
      <c r="L156" s="66">
        <f t="shared" si="23"/>
        <v>0</v>
      </c>
      <c r="N156" s="66">
        <f t="shared" si="24"/>
        <v>0</v>
      </c>
      <c r="R156" s="66">
        <f t="shared" si="25"/>
        <v>0</v>
      </c>
      <c r="V156" s="66">
        <f t="shared" si="26"/>
        <v>0</v>
      </c>
      <c r="W156"/>
      <c r="X156"/>
      <c r="Y156" s="7"/>
      <c r="Z156"/>
      <c r="AA156"/>
    </row>
    <row r="157" spans="1:27" hidden="1" x14ac:dyDescent="0.2">
      <c r="A157" s="3" t="s">
        <v>84</v>
      </c>
      <c r="B157" s="2">
        <f t="shared" si="21"/>
        <v>0</v>
      </c>
      <c r="C157" s="2">
        <f t="shared" si="22"/>
        <v>1</v>
      </c>
      <c r="L157" s="66">
        <f t="shared" si="23"/>
        <v>0</v>
      </c>
      <c r="N157" s="66">
        <f t="shared" si="24"/>
        <v>0</v>
      </c>
      <c r="R157" s="66">
        <f t="shared" si="25"/>
        <v>0</v>
      </c>
      <c r="V157" s="66">
        <f t="shared" si="26"/>
        <v>0</v>
      </c>
      <c r="W157"/>
      <c r="X157"/>
      <c r="Y157" s="7"/>
      <c r="Z157"/>
      <c r="AA157"/>
    </row>
    <row r="158" spans="1:27" hidden="1" x14ac:dyDescent="0.2">
      <c r="A158" s="3" t="s">
        <v>85</v>
      </c>
      <c r="B158" s="2">
        <f t="shared" si="21"/>
        <v>0</v>
      </c>
      <c r="C158" s="2">
        <f t="shared" si="22"/>
        <v>1</v>
      </c>
      <c r="L158" s="66">
        <f t="shared" si="23"/>
        <v>0</v>
      </c>
      <c r="N158" s="66">
        <f t="shared" si="24"/>
        <v>0</v>
      </c>
      <c r="R158" s="66">
        <f t="shared" si="25"/>
        <v>0</v>
      </c>
      <c r="V158" s="66">
        <f t="shared" si="26"/>
        <v>0</v>
      </c>
      <c r="W158"/>
      <c r="X158"/>
      <c r="Y158" s="7"/>
      <c r="Z158"/>
      <c r="AA158"/>
    </row>
    <row r="159" spans="1:27" hidden="1" x14ac:dyDescent="0.2">
      <c r="A159" s="3" t="s">
        <v>86</v>
      </c>
      <c r="B159" s="2">
        <f t="shared" si="21"/>
        <v>0</v>
      </c>
      <c r="C159" s="2">
        <f t="shared" si="22"/>
        <v>1</v>
      </c>
      <c r="L159" s="66">
        <f t="shared" si="23"/>
        <v>0</v>
      </c>
      <c r="N159" s="66">
        <f t="shared" si="24"/>
        <v>0</v>
      </c>
      <c r="R159" s="66">
        <f t="shared" si="25"/>
        <v>0</v>
      </c>
      <c r="V159" s="66">
        <f t="shared" si="26"/>
        <v>0</v>
      </c>
      <c r="W159"/>
      <c r="X159"/>
      <c r="Y159" s="7"/>
      <c r="Z159"/>
      <c r="AA159"/>
    </row>
    <row r="160" spans="1:27" hidden="1" x14ac:dyDescent="0.2">
      <c r="A160" s="3" t="s">
        <v>87</v>
      </c>
      <c r="B160" s="2">
        <f t="shared" si="21"/>
        <v>0</v>
      </c>
      <c r="C160" s="2">
        <f t="shared" si="22"/>
        <v>1</v>
      </c>
      <c r="L160" s="66">
        <f t="shared" si="23"/>
        <v>0</v>
      </c>
      <c r="N160" s="66">
        <f t="shared" si="24"/>
        <v>0</v>
      </c>
      <c r="R160" s="66">
        <f t="shared" si="25"/>
        <v>0</v>
      </c>
      <c r="V160" s="66">
        <f t="shared" si="26"/>
        <v>0</v>
      </c>
      <c r="W160"/>
      <c r="X160"/>
      <c r="Y160" s="7"/>
      <c r="Z160"/>
      <c r="AA160"/>
    </row>
    <row r="161" spans="1:27" hidden="1" x14ac:dyDescent="0.2">
      <c r="A161" s="3" t="s">
        <v>88</v>
      </c>
      <c r="B161" s="2">
        <f t="shared" si="21"/>
        <v>0</v>
      </c>
      <c r="C161" s="2">
        <f t="shared" si="22"/>
        <v>1</v>
      </c>
      <c r="L161" s="66">
        <f t="shared" si="23"/>
        <v>0</v>
      </c>
      <c r="N161" s="66">
        <f t="shared" si="24"/>
        <v>0</v>
      </c>
      <c r="R161" s="66">
        <f t="shared" si="25"/>
        <v>0</v>
      </c>
      <c r="V161" s="66">
        <f t="shared" si="26"/>
        <v>0</v>
      </c>
      <c r="W161"/>
      <c r="X161"/>
      <c r="Y161" s="7"/>
      <c r="Z161"/>
      <c r="AA161"/>
    </row>
    <row r="162" spans="1:27" hidden="1" x14ac:dyDescent="0.2">
      <c r="A162" s="3" t="s">
        <v>89</v>
      </c>
      <c r="B162" s="2">
        <f t="shared" si="21"/>
        <v>0</v>
      </c>
      <c r="C162" s="2">
        <f t="shared" si="22"/>
        <v>1</v>
      </c>
      <c r="L162" s="66">
        <f t="shared" si="23"/>
        <v>0</v>
      </c>
      <c r="N162" s="66">
        <f t="shared" si="24"/>
        <v>0</v>
      </c>
      <c r="R162" s="66">
        <f t="shared" si="25"/>
        <v>0</v>
      </c>
      <c r="V162" s="66">
        <f t="shared" si="26"/>
        <v>0</v>
      </c>
      <c r="W162"/>
      <c r="X162"/>
      <c r="Y162" s="7"/>
      <c r="Z162"/>
      <c r="AA162"/>
    </row>
    <row r="163" spans="1:27" hidden="1" x14ac:dyDescent="0.2">
      <c r="A163" s="3" t="s">
        <v>90</v>
      </c>
      <c r="B163" s="2">
        <f t="shared" si="21"/>
        <v>0</v>
      </c>
      <c r="C163" s="2">
        <f t="shared" si="22"/>
        <v>1</v>
      </c>
      <c r="L163" s="66">
        <f t="shared" si="23"/>
        <v>0</v>
      </c>
      <c r="N163" s="66">
        <f t="shared" si="24"/>
        <v>0</v>
      </c>
      <c r="R163" s="66">
        <f t="shared" si="25"/>
        <v>0</v>
      </c>
      <c r="V163" s="66">
        <f t="shared" si="26"/>
        <v>0</v>
      </c>
      <c r="W163"/>
      <c r="X163"/>
      <c r="Y163" s="7"/>
      <c r="Z163"/>
      <c r="AA163"/>
    </row>
    <row r="164" spans="1:27" hidden="1" x14ac:dyDescent="0.2">
      <c r="A164" s="3" t="s">
        <v>91</v>
      </c>
      <c r="B164" s="2">
        <f t="shared" si="21"/>
        <v>0</v>
      </c>
      <c r="C164" s="2">
        <f t="shared" si="22"/>
        <v>1</v>
      </c>
      <c r="L164" s="66">
        <f t="shared" si="23"/>
        <v>0</v>
      </c>
      <c r="N164" s="66">
        <f t="shared" si="24"/>
        <v>0</v>
      </c>
      <c r="R164" s="66">
        <f t="shared" si="25"/>
        <v>0</v>
      </c>
      <c r="V164" s="66">
        <f t="shared" si="26"/>
        <v>0</v>
      </c>
      <c r="W164"/>
      <c r="X164"/>
      <c r="Y164" s="7"/>
      <c r="Z164"/>
      <c r="AA164"/>
    </row>
    <row r="165" spans="1:27" hidden="1" x14ac:dyDescent="0.2">
      <c r="A165" s="3" t="s">
        <v>92</v>
      </c>
      <c r="B165" s="2">
        <f t="shared" si="21"/>
        <v>0</v>
      </c>
      <c r="C165" s="2">
        <f t="shared" si="22"/>
        <v>1</v>
      </c>
      <c r="L165" s="66">
        <f t="shared" si="23"/>
        <v>0</v>
      </c>
      <c r="N165" s="66">
        <f t="shared" si="24"/>
        <v>0</v>
      </c>
      <c r="R165" s="66">
        <f t="shared" si="25"/>
        <v>0</v>
      </c>
      <c r="V165" s="66">
        <f t="shared" si="26"/>
        <v>0</v>
      </c>
      <c r="W165"/>
      <c r="X165"/>
      <c r="Y165" s="7"/>
      <c r="Z165"/>
      <c r="AA165"/>
    </row>
    <row r="166" spans="1:27" hidden="1" x14ac:dyDescent="0.2">
      <c r="A166" s="3" t="s">
        <v>93</v>
      </c>
      <c r="B166" s="2">
        <f t="shared" si="21"/>
        <v>0</v>
      </c>
      <c r="C166" s="2">
        <f t="shared" si="22"/>
        <v>1</v>
      </c>
      <c r="L166" s="66">
        <f t="shared" si="23"/>
        <v>0</v>
      </c>
      <c r="N166" s="66">
        <f t="shared" si="24"/>
        <v>0</v>
      </c>
      <c r="R166" s="66">
        <f t="shared" si="25"/>
        <v>0</v>
      </c>
      <c r="V166" s="66">
        <f t="shared" si="26"/>
        <v>0</v>
      </c>
      <c r="W166"/>
      <c r="X166"/>
      <c r="Y166" s="7"/>
      <c r="Z166"/>
      <c r="AA166"/>
    </row>
    <row r="167" spans="1:27" hidden="1" x14ac:dyDescent="0.2">
      <c r="A167" s="3" t="s">
        <v>94</v>
      </c>
      <c r="B167" s="2">
        <f t="shared" si="21"/>
        <v>0</v>
      </c>
      <c r="C167" s="2">
        <f t="shared" si="22"/>
        <v>1</v>
      </c>
      <c r="L167" s="66">
        <f t="shared" si="23"/>
        <v>0</v>
      </c>
      <c r="N167" s="66">
        <f t="shared" si="24"/>
        <v>0</v>
      </c>
      <c r="R167" s="66">
        <f t="shared" si="25"/>
        <v>0</v>
      </c>
      <c r="V167" s="66">
        <f t="shared" si="26"/>
        <v>0</v>
      </c>
      <c r="W167"/>
      <c r="X167"/>
      <c r="Y167" s="7"/>
      <c r="Z167"/>
      <c r="AA167"/>
    </row>
    <row r="168" spans="1:27" hidden="1" x14ac:dyDescent="0.2">
      <c r="A168" s="3" t="s">
        <v>95</v>
      </c>
      <c r="B168" s="2">
        <f t="shared" si="21"/>
        <v>0</v>
      </c>
      <c r="C168" s="2">
        <f t="shared" si="22"/>
        <v>1</v>
      </c>
      <c r="L168" s="66">
        <f t="shared" si="23"/>
        <v>0</v>
      </c>
      <c r="N168" s="66">
        <f t="shared" si="24"/>
        <v>0</v>
      </c>
      <c r="R168" s="66">
        <f t="shared" si="25"/>
        <v>0</v>
      </c>
      <c r="V168" s="66">
        <f t="shared" si="26"/>
        <v>0</v>
      </c>
      <c r="W168"/>
      <c r="X168"/>
      <c r="Y168" s="7"/>
      <c r="Z168"/>
      <c r="AA168"/>
    </row>
    <row r="169" spans="1:27" hidden="1" x14ac:dyDescent="0.2">
      <c r="A169" s="3" t="s">
        <v>96</v>
      </c>
      <c r="B169" s="2">
        <f t="shared" si="21"/>
        <v>0</v>
      </c>
      <c r="C169" s="2">
        <f t="shared" si="22"/>
        <v>1</v>
      </c>
      <c r="L169" s="66">
        <f t="shared" si="23"/>
        <v>0</v>
      </c>
      <c r="N169" s="66">
        <f t="shared" si="24"/>
        <v>0</v>
      </c>
      <c r="R169" s="66">
        <f t="shared" si="25"/>
        <v>0</v>
      </c>
      <c r="V169" s="66">
        <f t="shared" si="26"/>
        <v>0</v>
      </c>
      <c r="W169"/>
      <c r="X169"/>
      <c r="Y169" s="7"/>
      <c r="Z169"/>
      <c r="AA169"/>
    </row>
    <row r="170" spans="1:27" hidden="1" x14ac:dyDescent="0.2">
      <c r="A170" s="3" t="s">
        <v>97</v>
      </c>
      <c r="B170" s="2">
        <f t="shared" si="21"/>
        <v>0</v>
      </c>
      <c r="C170" s="2">
        <f t="shared" si="22"/>
        <v>1</v>
      </c>
      <c r="L170" s="66">
        <f t="shared" si="23"/>
        <v>0</v>
      </c>
      <c r="N170" s="66">
        <f t="shared" si="24"/>
        <v>0</v>
      </c>
      <c r="R170" s="66">
        <f t="shared" si="25"/>
        <v>0</v>
      </c>
      <c r="V170" s="66">
        <f t="shared" si="26"/>
        <v>0</v>
      </c>
      <c r="W170"/>
      <c r="X170"/>
      <c r="Y170" s="7"/>
      <c r="Z170"/>
      <c r="AA170"/>
    </row>
    <row r="171" spans="1:27" hidden="1" x14ac:dyDescent="0.2">
      <c r="A171" s="3" t="s">
        <v>98</v>
      </c>
      <c r="B171" s="2">
        <f t="shared" si="21"/>
        <v>0</v>
      </c>
      <c r="C171" s="2">
        <f t="shared" si="22"/>
        <v>1</v>
      </c>
      <c r="L171" s="66">
        <f t="shared" si="23"/>
        <v>0</v>
      </c>
      <c r="N171" s="66">
        <f t="shared" si="24"/>
        <v>0</v>
      </c>
      <c r="R171" s="66">
        <f t="shared" si="25"/>
        <v>0</v>
      </c>
      <c r="V171" s="66">
        <f t="shared" si="26"/>
        <v>0</v>
      </c>
      <c r="W171"/>
      <c r="X171"/>
      <c r="Y171" s="7"/>
      <c r="Z171"/>
      <c r="AA171"/>
    </row>
    <row r="172" spans="1:27" hidden="1" x14ac:dyDescent="0.2">
      <c r="A172" s="3" t="s">
        <v>99</v>
      </c>
      <c r="B172" s="2">
        <f t="shared" si="21"/>
        <v>0</v>
      </c>
      <c r="C172" s="2">
        <f t="shared" si="22"/>
        <v>1</v>
      </c>
      <c r="L172" s="66">
        <f t="shared" si="23"/>
        <v>0</v>
      </c>
      <c r="N172" s="66">
        <f t="shared" si="24"/>
        <v>0</v>
      </c>
      <c r="R172" s="66">
        <f t="shared" si="25"/>
        <v>0</v>
      </c>
      <c r="V172" s="66">
        <f t="shared" si="26"/>
        <v>0</v>
      </c>
      <c r="W172"/>
      <c r="X172"/>
      <c r="Y172" s="7"/>
      <c r="Z172"/>
      <c r="AA172"/>
    </row>
    <row r="173" spans="1:27" hidden="1" x14ac:dyDescent="0.2">
      <c r="A173" s="3" t="s">
        <v>100</v>
      </c>
      <c r="B173" s="2">
        <f t="shared" si="21"/>
        <v>0</v>
      </c>
      <c r="C173" s="2">
        <f t="shared" si="22"/>
        <v>1</v>
      </c>
      <c r="L173" s="66">
        <f t="shared" si="23"/>
        <v>0</v>
      </c>
      <c r="N173" s="66">
        <f t="shared" si="24"/>
        <v>0</v>
      </c>
      <c r="R173" s="66">
        <f t="shared" si="25"/>
        <v>0</v>
      </c>
      <c r="V173" s="66">
        <f t="shared" si="26"/>
        <v>0</v>
      </c>
      <c r="W173"/>
      <c r="X173"/>
      <c r="Y173" s="7"/>
      <c r="Z173"/>
      <c r="AA173"/>
    </row>
    <row r="174" spans="1:27" hidden="1" x14ac:dyDescent="0.2">
      <c r="A174" s="3" t="s">
        <v>101</v>
      </c>
      <c r="B174" s="2">
        <f t="shared" si="21"/>
        <v>0</v>
      </c>
      <c r="C174" s="2">
        <f t="shared" si="22"/>
        <v>1</v>
      </c>
      <c r="L174" s="66">
        <f t="shared" si="23"/>
        <v>0</v>
      </c>
      <c r="N174" s="66">
        <f t="shared" si="24"/>
        <v>0</v>
      </c>
      <c r="R174" s="66">
        <f t="shared" si="25"/>
        <v>0</v>
      </c>
      <c r="V174" s="66">
        <f t="shared" si="26"/>
        <v>0</v>
      </c>
      <c r="W174"/>
      <c r="X174"/>
      <c r="Y174" s="7"/>
      <c r="Z174"/>
      <c r="AA174"/>
    </row>
    <row r="175" spans="1:27" hidden="1" x14ac:dyDescent="0.2">
      <c r="A175" s="3" t="s">
        <v>102</v>
      </c>
      <c r="B175" s="2">
        <f t="shared" si="21"/>
        <v>0</v>
      </c>
      <c r="C175" s="2">
        <f t="shared" si="22"/>
        <v>1</v>
      </c>
      <c r="L175" s="66">
        <f t="shared" si="23"/>
        <v>0</v>
      </c>
      <c r="N175" s="66">
        <f t="shared" si="24"/>
        <v>0</v>
      </c>
      <c r="R175" s="66">
        <f t="shared" si="25"/>
        <v>0</v>
      </c>
      <c r="V175" s="66">
        <f t="shared" si="26"/>
        <v>0</v>
      </c>
      <c r="W175"/>
      <c r="X175"/>
      <c r="Y175" s="7"/>
      <c r="Z175"/>
      <c r="AA175"/>
    </row>
    <row r="176" spans="1:27" hidden="1" x14ac:dyDescent="0.2">
      <c r="A176" s="3" t="s">
        <v>103</v>
      </c>
      <c r="B176" s="2">
        <f t="shared" si="21"/>
        <v>0</v>
      </c>
      <c r="C176" s="2">
        <f t="shared" si="22"/>
        <v>1</v>
      </c>
      <c r="L176" s="66">
        <f t="shared" si="23"/>
        <v>0</v>
      </c>
      <c r="N176" s="66">
        <f t="shared" si="24"/>
        <v>0</v>
      </c>
      <c r="R176" s="66">
        <f t="shared" si="25"/>
        <v>0</v>
      </c>
      <c r="V176" s="66">
        <f t="shared" si="26"/>
        <v>0</v>
      </c>
      <c r="W176"/>
      <c r="X176"/>
      <c r="Y176" s="7"/>
      <c r="Z176"/>
      <c r="AA176"/>
    </row>
    <row r="177" spans="1:27" hidden="1" x14ac:dyDescent="0.2">
      <c r="A177" s="3" t="s">
        <v>104</v>
      </c>
      <c r="B177" s="2">
        <f t="shared" si="21"/>
        <v>0</v>
      </c>
      <c r="C177" s="2">
        <f t="shared" si="22"/>
        <v>1</v>
      </c>
      <c r="L177" s="66">
        <f t="shared" si="23"/>
        <v>0</v>
      </c>
      <c r="N177" s="66">
        <f t="shared" si="24"/>
        <v>0</v>
      </c>
      <c r="R177" s="66">
        <f t="shared" si="25"/>
        <v>0</v>
      </c>
      <c r="V177" s="66">
        <f t="shared" si="26"/>
        <v>0</v>
      </c>
      <c r="W177"/>
      <c r="X177"/>
      <c r="Y177" s="7"/>
      <c r="Z177"/>
      <c r="AA177"/>
    </row>
    <row r="178" spans="1:27" hidden="1" x14ac:dyDescent="0.2">
      <c r="A178" s="3" t="s">
        <v>105</v>
      </c>
      <c r="B178" s="2">
        <f t="shared" si="21"/>
        <v>0</v>
      </c>
      <c r="C178" s="2">
        <f t="shared" si="22"/>
        <v>1</v>
      </c>
      <c r="L178" s="66">
        <f t="shared" si="23"/>
        <v>0</v>
      </c>
      <c r="N178" s="66">
        <f t="shared" si="24"/>
        <v>0</v>
      </c>
      <c r="R178" s="66">
        <f t="shared" si="25"/>
        <v>0</v>
      </c>
      <c r="V178" s="66">
        <f t="shared" si="26"/>
        <v>0</v>
      </c>
      <c r="W178"/>
      <c r="X178"/>
      <c r="Y178" s="7"/>
      <c r="Z178"/>
      <c r="AA178"/>
    </row>
    <row r="179" spans="1:27" hidden="1" x14ac:dyDescent="0.2">
      <c r="A179" s="3" t="s">
        <v>106</v>
      </c>
      <c r="B179" s="2">
        <f t="shared" si="21"/>
        <v>0</v>
      </c>
      <c r="C179" s="2">
        <f t="shared" si="22"/>
        <v>1</v>
      </c>
      <c r="L179" s="66">
        <f t="shared" si="23"/>
        <v>0</v>
      </c>
      <c r="N179" s="66">
        <f t="shared" si="24"/>
        <v>0</v>
      </c>
      <c r="R179" s="66">
        <f t="shared" si="25"/>
        <v>0</v>
      </c>
      <c r="V179" s="66">
        <f t="shared" si="26"/>
        <v>0</v>
      </c>
      <c r="W179"/>
      <c r="X179"/>
      <c r="Y179" s="7"/>
      <c r="Z179"/>
      <c r="AA179"/>
    </row>
    <row r="180" spans="1:27" hidden="1" x14ac:dyDescent="0.2">
      <c r="A180" s="3" t="s">
        <v>107</v>
      </c>
      <c r="B180" s="2">
        <f t="shared" si="21"/>
        <v>0</v>
      </c>
      <c r="C180" s="2">
        <f t="shared" si="22"/>
        <v>1</v>
      </c>
      <c r="L180" s="66">
        <f t="shared" si="23"/>
        <v>0</v>
      </c>
      <c r="N180" s="66">
        <f t="shared" si="24"/>
        <v>0</v>
      </c>
      <c r="R180" s="66">
        <f t="shared" si="25"/>
        <v>0</v>
      </c>
      <c r="V180" s="66">
        <f t="shared" si="26"/>
        <v>0</v>
      </c>
      <c r="W180"/>
      <c r="X180"/>
      <c r="Y180" s="7"/>
      <c r="Z180"/>
      <c r="AA180"/>
    </row>
    <row r="181" spans="1:27" hidden="1" x14ac:dyDescent="0.2">
      <c r="A181" s="3" t="s">
        <v>108</v>
      </c>
      <c r="B181" s="2">
        <f t="shared" si="21"/>
        <v>0</v>
      </c>
      <c r="C181" s="2">
        <f t="shared" si="22"/>
        <v>1</v>
      </c>
      <c r="L181" s="66">
        <f t="shared" si="23"/>
        <v>0</v>
      </c>
      <c r="N181" s="66">
        <f t="shared" si="24"/>
        <v>0</v>
      </c>
      <c r="R181" s="66">
        <f t="shared" si="25"/>
        <v>0</v>
      </c>
      <c r="V181" s="66">
        <f t="shared" si="26"/>
        <v>0</v>
      </c>
      <c r="W181"/>
      <c r="X181"/>
      <c r="Y181" s="7"/>
      <c r="Z181"/>
      <c r="AA181"/>
    </row>
    <row r="182" spans="1:27" hidden="1" x14ac:dyDescent="0.2">
      <c r="A182" s="3" t="s">
        <v>109</v>
      </c>
      <c r="B182" s="2">
        <f t="shared" si="21"/>
        <v>0</v>
      </c>
      <c r="C182" s="2">
        <f t="shared" si="22"/>
        <v>1</v>
      </c>
      <c r="L182" s="66">
        <f t="shared" si="23"/>
        <v>0</v>
      </c>
      <c r="N182" s="66">
        <f t="shared" si="24"/>
        <v>0</v>
      </c>
      <c r="R182" s="66">
        <f t="shared" si="25"/>
        <v>0</v>
      </c>
      <c r="V182" s="66">
        <f t="shared" si="26"/>
        <v>0</v>
      </c>
      <c r="W182"/>
      <c r="X182"/>
      <c r="Y182" s="7"/>
      <c r="Z182"/>
      <c r="AA182"/>
    </row>
    <row r="183" spans="1:27" hidden="1" x14ac:dyDescent="0.2">
      <c r="A183" s="3" t="s">
        <v>110</v>
      </c>
      <c r="B183" s="2">
        <f t="shared" si="21"/>
        <v>0</v>
      </c>
      <c r="C183" s="2">
        <f t="shared" si="22"/>
        <v>1</v>
      </c>
      <c r="L183" s="66">
        <f t="shared" si="23"/>
        <v>0</v>
      </c>
      <c r="N183" s="66">
        <f t="shared" si="24"/>
        <v>0</v>
      </c>
      <c r="R183" s="66">
        <f t="shared" si="25"/>
        <v>0</v>
      </c>
      <c r="V183" s="66">
        <f t="shared" si="26"/>
        <v>0</v>
      </c>
      <c r="W183"/>
      <c r="X183"/>
      <c r="Y183" s="7"/>
      <c r="Z183"/>
      <c r="AA183"/>
    </row>
    <row r="184" spans="1:27" hidden="1" x14ac:dyDescent="0.2">
      <c r="A184" s="3" t="s">
        <v>111</v>
      </c>
      <c r="B184" s="2">
        <f t="shared" si="21"/>
        <v>0</v>
      </c>
      <c r="C184" s="2">
        <f t="shared" si="22"/>
        <v>1</v>
      </c>
      <c r="L184" s="66">
        <f t="shared" si="23"/>
        <v>0</v>
      </c>
      <c r="N184" s="66">
        <f t="shared" si="24"/>
        <v>0</v>
      </c>
      <c r="R184" s="66">
        <f t="shared" si="25"/>
        <v>0</v>
      </c>
      <c r="V184" s="66">
        <f t="shared" si="26"/>
        <v>0</v>
      </c>
      <c r="W184"/>
      <c r="X184"/>
      <c r="Y184" s="7"/>
      <c r="Z184"/>
      <c r="AA184"/>
    </row>
    <row r="185" spans="1:27" hidden="1" x14ac:dyDescent="0.2">
      <c r="A185" s="3" t="s">
        <v>112</v>
      </c>
      <c r="B185" s="2">
        <f t="shared" si="21"/>
        <v>0</v>
      </c>
      <c r="C185" s="2">
        <f t="shared" si="22"/>
        <v>1</v>
      </c>
      <c r="L185" s="66">
        <f t="shared" si="23"/>
        <v>0</v>
      </c>
      <c r="N185" s="66">
        <f t="shared" si="24"/>
        <v>0</v>
      </c>
      <c r="R185" s="66">
        <f t="shared" si="25"/>
        <v>0</v>
      </c>
      <c r="V185" s="66">
        <f t="shared" si="26"/>
        <v>0</v>
      </c>
      <c r="W185"/>
      <c r="X185"/>
      <c r="Y185" s="7"/>
      <c r="Z185"/>
      <c r="AA185"/>
    </row>
    <row r="186" spans="1:27" hidden="1" x14ac:dyDescent="0.2">
      <c r="A186" s="3" t="s">
        <v>113</v>
      </c>
      <c r="B186" s="2">
        <f t="shared" si="21"/>
        <v>0</v>
      </c>
      <c r="C186" s="2">
        <f t="shared" si="22"/>
        <v>1</v>
      </c>
      <c r="L186" s="66">
        <f t="shared" si="23"/>
        <v>0</v>
      </c>
      <c r="N186" s="66">
        <f t="shared" si="24"/>
        <v>0</v>
      </c>
      <c r="R186" s="66">
        <f t="shared" si="25"/>
        <v>0</v>
      </c>
      <c r="V186" s="66">
        <f t="shared" si="26"/>
        <v>0</v>
      </c>
      <c r="W186"/>
      <c r="X186"/>
      <c r="Y186" s="7"/>
      <c r="Z186"/>
      <c r="AA186"/>
    </row>
    <row r="187" spans="1:27" hidden="1" x14ac:dyDescent="0.2">
      <c r="A187" s="3" t="s">
        <v>114</v>
      </c>
      <c r="B187" s="2">
        <f t="shared" si="21"/>
        <v>0</v>
      </c>
      <c r="C187" s="2">
        <f t="shared" si="22"/>
        <v>1</v>
      </c>
      <c r="L187" s="66">
        <f t="shared" si="23"/>
        <v>0</v>
      </c>
      <c r="N187" s="66">
        <f t="shared" si="24"/>
        <v>0</v>
      </c>
      <c r="R187" s="66">
        <f t="shared" si="25"/>
        <v>0</v>
      </c>
      <c r="V187" s="66">
        <f t="shared" si="26"/>
        <v>0</v>
      </c>
      <c r="W187"/>
      <c r="X187"/>
      <c r="Y187" s="7"/>
      <c r="Z187"/>
      <c r="AA187"/>
    </row>
    <row r="188" spans="1:27" hidden="1" x14ac:dyDescent="0.2">
      <c r="A188" s="3" t="s">
        <v>115</v>
      </c>
      <c r="B188" s="2">
        <f t="shared" si="21"/>
        <v>0</v>
      </c>
      <c r="C188" s="2">
        <f t="shared" si="22"/>
        <v>1</v>
      </c>
      <c r="L188" s="66">
        <f t="shared" si="23"/>
        <v>0</v>
      </c>
      <c r="N188" s="66">
        <f t="shared" si="24"/>
        <v>0</v>
      </c>
      <c r="R188" s="66">
        <f t="shared" si="25"/>
        <v>0</v>
      </c>
      <c r="V188" s="66">
        <f t="shared" si="26"/>
        <v>0</v>
      </c>
      <c r="W188"/>
      <c r="X188"/>
      <c r="Y188" s="7"/>
      <c r="Z188"/>
      <c r="AA188"/>
    </row>
    <row r="189" spans="1:27" hidden="1" x14ac:dyDescent="0.2">
      <c r="A189" s="3" t="s">
        <v>116</v>
      </c>
      <c r="B189" s="2">
        <f t="shared" si="21"/>
        <v>0</v>
      </c>
      <c r="C189" s="2">
        <f t="shared" si="22"/>
        <v>1</v>
      </c>
      <c r="L189" s="66">
        <f t="shared" si="23"/>
        <v>0</v>
      </c>
      <c r="N189" s="66">
        <f t="shared" si="24"/>
        <v>0</v>
      </c>
      <c r="R189" s="66">
        <f t="shared" si="25"/>
        <v>0</v>
      </c>
      <c r="V189" s="66">
        <f t="shared" si="26"/>
        <v>0</v>
      </c>
      <c r="W189"/>
      <c r="X189"/>
      <c r="Y189" s="7"/>
      <c r="Z189"/>
      <c r="AA189"/>
    </row>
    <row r="190" spans="1:27" hidden="1" x14ac:dyDescent="0.2">
      <c r="A190" s="3" t="s">
        <v>117</v>
      </c>
      <c r="B190" s="2">
        <f t="shared" si="21"/>
        <v>0</v>
      </c>
      <c r="C190" s="2">
        <f t="shared" si="22"/>
        <v>1</v>
      </c>
      <c r="L190" s="66">
        <f t="shared" si="23"/>
        <v>0</v>
      </c>
      <c r="N190" s="66">
        <f t="shared" si="24"/>
        <v>0</v>
      </c>
      <c r="R190" s="66">
        <f t="shared" si="25"/>
        <v>0</v>
      </c>
      <c r="V190" s="66">
        <f t="shared" si="26"/>
        <v>0</v>
      </c>
      <c r="W190"/>
      <c r="X190"/>
      <c r="Y190" s="7"/>
      <c r="Z190"/>
      <c r="AA190"/>
    </row>
    <row r="191" spans="1:27" hidden="1" x14ac:dyDescent="0.2">
      <c r="A191" s="3" t="s">
        <v>118</v>
      </c>
      <c r="B191" s="2">
        <f t="shared" si="21"/>
        <v>0</v>
      </c>
      <c r="C191" s="2">
        <f t="shared" si="22"/>
        <v>1</v>
      </c>
      <c r="L191" s="66">
        <f t="shared" si="23"/>
        <v>0</v>
      </c>
      <c r="N191" s="66">
        <f t="shared" si="24"/>
        <v>0</v>
      </c>
      <c r="R191" s="66">
        <f t="shared" si="25"/>
        <v>0</v>
      </c>
      <c r="V191" s="66">
        <f t="shared" si="26"/>
        <v>0</v>
      </c>
      <c r="W191"/>
      <c r="X191"/>
      <c r="Y191" s="7"/>
      <c r="Z191"/>
      <c r="AA191"/>
    </row>
    <row r="192" spans="1:27" hidden="1" x14ac:dyDescent="0.2">
      <c r="A192" s="3" t="s">
        <v>119</v>
      </c>
      <c r="B192" s="2">
        <f t="shared" si="21"/>
        <v>0</v>
      </c>
      <c r="C192" s="2">
        <f t="shared" si="22"/>
        <v>1</v>
      </c>
      <c r="L192" s="66">
        <f t="shared" si="23"/>
        <v>0</v>
      </c>
      <c r="N192" s="66">
        <f t="shared" si="24"/>
        <v>0</v>
      </c>
      <c r="R192" s="66">
        <f t="shared" si="25"/>
        <v>0</v>
      </c>
      <c r="V192" s="66">
        <f t="shared" si="26"/>
        <v>0</v>
      </c>
      <c r="W192"/>
      <c r="X192"/>
      <c r="Y192" s="7"/>
      <c r="Z192"/>
      <c r="AA192"/>
    </row>
    <row r="193" spans="1:38" hidden="1" x14ac:dyDescent="0.2">
      <c r="A193" s="3" t="s">
        <v>120</v>
      </c>
      <c r="B193" s="2">
        <f t="shared" si="21"/>
        <v>0</v>
      </c>
      <c r="C193" s="2">
        <f t="shared" si="22"/>
        <v>1</v>
      </c>
      <c r="L193" s="66">
        <f t="shared" si="23"/>
        <v>0</v>
      </c>
      <c r="N193" s="66">
        <f t="shared" si="24"/>
        <v>0</v>
      </c>
      <c r="R193" s="66">
        <f t="shared" si="25"/>
        <v>0</v>
      </c>
      <c r="V193" s="66">
        <f t="shared" si="26"/>
        <v>0</v>
      </c>
      <c r="W193"/>
      <c r="X193"/>
      <c r="Y193" s="7"/>
      <c r="Z193"/>
      <c r="AA193"/>
    </row>
    <row r="194" spans="1:38" hidden="1" x14ac:dyDescent="0.2">
      <c r="A194" s="3" t="s">
        <v>121</v>
      </c>
      <c r="B194" s="2">
        <f t="shared" si="21"/>
        <v>0</v>
      </c>
      <c r="C194" s="2">
        <f t="shared" si="22"/>
        <v>1</v>
      </c>
      <c r="L194" s="66">
        <f t="shared" si="23"/>
        <v>0</v>
      </c>
      <c r="N194" s="66">
        <f t="shared" si="24"/>
        <v>0</v>
      </c>
      <c r="R194" s="66">
        <f t="shared" si="25"/>
        <v>0</v>
      </c>
      <c r="V194" s="66">
        <f t="shared" si="26"/>
        <v>0</v>
      </c>
      <c r="W194"/>
      <c r="X194"/>
      <c r="Y194" s="7"/>
      <c r="Z194"/>
      <c r="AA194"/>
    </row>
    <row r="195" spans="1:38" hidden="1" x14ac:dyDescent="0.2">
      <c r="A195" s="3" t="s">
        <v>122</v>
      </c>
      <c r="B195" s="2">
        <f t="shared" si="21"/>
        <v>0</v>
      </c>
      <c r="C195" s="2">
        <f t="shared" si="22"/>
        <v>1</v>
      </c>
      <c r="L195" s="66">
        <f t="shared" si="23"/>
        <v>0</v>
      </c>
      <c r="N195" s="66">
        <f t="shared" si="24"/>
        <v>0</v>
      </c>
      <c r="R195" s="66">
        <f t="shared" si="25"/>
        <v>0</v>
      </c>
      <c r="V195" s="66">
        <f t="shared" si="26"/>
        <v>0</v>
      </c>
      <c r="W195"/>
      <c r="X195"/>
      <c r="Y195" s="7"/>
      <c r="Z195"/>
      <c r="AA195"/>
    </row>
    <row r="196" spans="1:38" hidden="1" x14ac:dyDescent="0.2">
      <c r="A196" s="3" t="s">
        <v>123</v>
      </c>
      <c r="B196" s="2">
        <f t="shared" si="21"/>
        <v>0</v>
      </c>
      <c r="C196" s="2">
        <f t="shared" si="22"/>
        <v>1</v>
      </c>
      <c r="L196" s="66">
        <f t="shared" si="23"/>
        <v>0</v>
      </c>
      <c r="N196" s="66">
        <f t="shared" si="24"/>
        <v>0</v>
      </c>
      <c r="R196" s="66">
        <f t="shared" si="25"/>
        <v>0</v>
      </c>
      <c r="V196" s="66">
        <f t="shared" si="26"/>
        <v>0</v>
      </c>
      <c r="W196"/>
      <c r="X196"/>
      <c r="Y196" s="7"/>
      <c r="Z196"/>
      <c r="AA196"/>
    </row>
    <row r="197" spans="1:38" hidden="1" x14ac:dyDescent="0.2">
      <c r="A197" s="3" t="s">
        <v>124</v>
      </c>
      <c r="B197" s="2">
        <f t="shared" si="21"/>
        <v>0</v>
      </c>
      <c r="C197" s="2">
        <f t="shared" si="22"/>
        <v>1</v>
      </c>
      <c r="L197" s="66">
        <f t="shared" si="23"/>
        <v>0</v>
      </c>
      <c r="N197" s="66">
        <f t="shared" si="24"/>
        <v>0</v>
      </c>
      <c r="R197" s="66">
        <f t="shared" si="25"/>
        <v>0</v>
      </c>
      <c r="V197" s="66">
        <f t="shared" si="26"/>
        <v>0</v>
      </c>
      <c r="W197"/>
      <c r="X197"/>
      <c r="Y197" s="7"/>
      <c r="Z197"/>
      <c r="AA197"/>
    </row>
    <row r="198" spans="1:38" hidden="1" x14ac:dyDescent="0.2">
      <c r="A198" s="3" t="s">
        <v>125</v>
      </c>
      <c r="B198" s="2">
        <f t="shared" si="21"/>
        <v>0</v>
      </c>
      <c r="C198" s="2">
        <f t="shared" si="22"/>
        <v>1</v>
      </c>
      <c r="L198" s="66">
        <f t="shared" si="23"/>
        <v>0</v>
      </c>
      <c r="N198" s="66">
        <f t="shared" si="24"/>
        <v>0</v>
      </c>
      <c r="R198" s="66">
        <f t="shared" si="25"/>
        <v>0</v>
      </c>
      <c r="V198" s="66">
        <f t="shared" si="26"/>
        <v>0</v>
      </c>
      <c r="W198"/>
      <c r="X198"/>
      <c r="Y198" s="7"/>
      <c r="Z198"/>
      <c r="AA198"/>
    </row>
    <row r="199" spans="1:38" hidden="1" x14ac:dyDescent="0.2">
      <c r="A199" s="3" t="s">
        <v>126</v>
      </c>
      <c r="B199" s="2">
        <f t="shared" si="21"/>
        <v>0</v>
      </c>
      <c r="C199" s="2">
        <f t="shared" si="22"/>
        <v>1</v>
      </c>
      <c r="L199" s="66">
        <f t="shared" si="23"/>
        <v>0</v>
      </c>
      <c r="N199" s="66">
        <f t="shared" si="24"/>
        <v>0</v>
      </c>
      <c r="R199" s="66">
        <f t="shared" si="25"/>
        <v>0</v>
      </c>
      <c r="V199" s="66">
        <f t="shared" si="26"/>
        <v>0</v>
      </c>
      <c r="W199"/>
      <c r="X199"/>
      <c r="Y199" s="7"/>
      <c r="Z199"/>
      <c r="AA199"/>
    </row>
    <row r="200" spans="1:38" hidden="1" x14ac:dyDescent="0.2">
      <c r="A200" s="3" t="s">
        <v>398</v>
      </c>
      <c r="B200" s="2">
        <f t="shared" si="21"/>
        <v>0</v>
      </c>
      <c r="C200" s="2">
        <f t="shared" si="22"/>
        <v>1</v>
      </c>
      <c r="L200" s="66">
        <f t="shared" si="23"/>
        <v>0</v>
      </c>
      <c r="N200" s="66">
        <f t="shared" si="24"/>
        <v>0</v>
      </c>
      <c r="R200" s="66">
        <f t="shared" si="25"/>
        <v>0</v>
      </c>
      <c r="V200" s="66">
        <f t="shared" si="26"/>
        <v>0</v>
      </c>
      <c r="W200"/>
      <c r="X200"/>
      <c r="Y200" s="7"/>
      <c r="Z200"/>
      <c r="AA200"/>
    </row>
    <row r="201" spans="1:38" hidden="1" x14ac:dyDescent="0.2">
      <c r="A201" s="3" t="s">
        <v>399</v>
      </c>
      <c r="B201" s="2">
        <f t="shared" si="21"/>
        <v>0</v>
      </c>
      <c r="C201" s="2">
        <f t="shared" si="22"/>
        <v>1</v>
      </c>
      <c r="L201" s="66">
        <f t="shared" si="23"/>
        <v>0</v>
      </c>
      <c r="N201" s="66">
        <f t="shared" si="24"/>
        <v>0</v>
      </c>
      <c r="R201" s="66">
        <f t="shared" si="25"/>
        <v>0</v>
      </c>
      <c r="V201" s="66">
        <f t="shared" si="26"/>
        <v>0</v>
      </c>
      <c r="W201"/>
      <c r="X201"/>
      <c r="Y201" s="7"/>
      <c r="Z201"/>
      <c r="AA201"/>
    </row>
    <row r="202" spans="1:38" hidden="1" x14ac:dyDescent="0.2">
      <c r="A202" s="3" t="s">
        <v>400</v>
      </c>
      <c r="B202" s="2">
        <f t="shared" si="21"/>
        <v>0</v>
      </c>
      <c r="C202" s="2">
        <f t="shared" si="22"/>
        <v>1</v>
      </c>
      <c r="L202" s="66">
        <f t="shared" si="23"/>
        <v>0</v>
      </c>
      <c r="N202" s="66">
        <f t="shared" si="24"/>
        <v>0</v>
      </c>
      <c r="R202" s="66">
        <f t="shared" si="25"/>
        <v>0</v>
      </c>
      <c r="V202" s="66">
        <f t="shared" si="26"/>
        <v>0</v>
      </c>
      <c r="W202"/>
      <c r="X202"/>
      <c r="Y202" s="7"/>
      <c r="Z202"/>
      <c r="AA202"/>
    </row>
    <row r="203" spans="1:38" hidden="1" x14ac:dyDescent="0.2">
      <c r="A203" s="3" t="s">
        <v>2298</v>
      </c>
      <c r="B203" s="2">
        <f t="shared" si="21"/>
        <v>0</v>
      </c>
      <c r="C203" s="2">
        <f t="shared" si="22"/>
        <v>1</v>
      </c>
      <c r="L203" s="66">
        <f t="shared" si="23"/>
        <v>0</v>
      </c>
      <c r="N203" s="66">
        <f t="shared" si="24"/>
        <v>0</v>
      </c>
      <c r="R203" s="66">
        <f t="shared" si="25"/>
        <v>0</v>
      </c>
      <c r="V203" s="66">
        <f t="shared" si="26"/>
        <v>0</v>
      </c>
      <c r="W203"/>
      <c r="X203"/>
      <c r="Y203" s="7"/>
      <c r="Z203"/>
      <c r="AA203"/>
    </row>
    <row r="204" spans="1:38" s="24" customFormat="1" ht="13.9" customHeight="1" x14ac:dyDescent="0.2">
      <c r="A204" s="20" t="s">
        <v>1</v>
      </c>
      <c r="B204" s="26"/>
      <c r="C204" s="21"/>
      <c r="D204" s="22"/>
      <c r="E204" s="23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Y204" s="25"/>
      <c r="AE204" s="36"/>
      <c r="AF204" s="44"/>
      <c r="AG204" s="59"/>
    </row>
    <row r="205" spans="1:38" x14ac:dyDescent="0.2">
      <c r="A205" s="6" t="s">
        <v>2596</v>
      </c>
      <c r="B205" s="2">
        <f t="shared" ref="B205:B224" si="27">+L205+N205+R205+V205+X205</f>
        <v>0</v>
      </c>
      <c r="C205" s="2">
        <f t="shared" ref="C205:C224" si="28">RANK(B205,B$205:B$404,0)</f>
        <v>1</v>
      </c>
      <c r="D205" s="4" t="s">
        <v>20</v>
      </c>
      <c r="E205" s="5" t="s">
        <v>2582</v>
      </c>
      <c r="F205" s="66">
        <v>2009</v>
      </c>
      <c r="G205" s="66">
        <v>0</v>
      </c>
      <c r="L205" s="66">
        <f t="shared" ref="L205:L224" si="29">IF(AND(I205&lt;1,J205&lt;1,K205&lt;1),0,IF(250+((45-(I205*60+J205))*2)&lt;0,0,IF(K205&lt;50,250+((45-(I205*60+J205))*2),IF(K205&gt;49,250+((45-(I205*60+J205))*2)-1,250+((45-(I205*60+J205))*2)))))</f>
        <v>0</v>
      </c>
      <c r="N205" s="66">
        <f t="shared" ref="N205:N224" si="30">IF(M205&lt;89,0,250+((M205-172)*3))</f>
        <v>0</v>
      </c>
      <c r="R205" s="66">
        <f t="shared" ref="R205:R224" si="31">IF(AND(O205&lt;1,P205&lt;1,Q205&lt;1),0,IF(250+((215-(O205*60+P205))*1)&lt;0,0,250+((215-(O205*60+P205))*1)))</f>
        <v>0</v>
      </c>
      <c r="V205" s="66">
        <f t="shared" ref="V205:V224" si="32">IF(AND(S205&lt;1,T205&lt;1,U205&lt;1),0,IF(500+((240-(S205*60+T205))*1)&lt;0,0,500+((240-(S205*60+T205))*1)))</f>
        <v>0</v>
      </c>
      <c r="W205"/>
      <c r="X205"/>
      <c r="Y205" s="7"/>
      <c r="Z205"/>
      <c r="AA205">
        <v>0</v>
      </c>
      <c r="AB205">
        <v>0</v>
      </c>
      <c r="AC205">
        <f t="shared" ref="AC205:AC224" si="33">B205</f>
        <v>0</v>
      </c>
      <c r="AD205">
        <f t="shared" ref="AD205:AD224" si="34">AA205+AB205+AC205</f>
        <v>0</v>
      </c>
      <c r="AF205" s="43">
        <v>7.6388888888888893E-4</v>
      </c>
      <c r="AG205" s="72" t="s">
        <v>2583</v>
      </c>
      <c r="AJ205">
        <v>2</v>
      </c>
      <c r="AK205">
        <v>5</v>
      </c>
      <c r="AL205" t="s">
        <v>2612</v>
      </c>
    </row>
    <row r="206" spans="1:38" x14ac:dyDescent="0.2">
      <c r="A206" s="6" t="s">
        <v>2466</v>
      </c>
      <c r="B206" s="2">
        <f t="shared" si="27"/>
        <v>0</v>
      </c>
      <c r="C206" s="2">
        <f t="shared" si="28"/>
        <v>1</v>
      </c>
      <c r="D206" s="4" t="s">
        <v>20</v>
      </c>
      <c r="E206" s="5" t="s">
        <v>2462</v>
      </c>
      <c r="F206" s="66">
        <v>2010</v>
      </c>
      <c r="G206" s="66">
        <v>0</v>
      </c>
      <c r="L206" s="66">
        <f t="shared" si="29"/>
        <v>0</v>
      </c>
      <c r="N206" s="66">
        <f t="shared" si="30"/>
        <v>0</v>
      </c>
      <c r="R206" s="66">
        <f t="shared" si="31"/>
        <v>0</v>
      </c>
      <c r="V206" s="66">
        <f t="shared" si="32"/>
        <v>0</v>
      </c>
      <c r="W206"/>
      <c r="X206"/>
      <c r="Y206" s="7"/>
      <c r="Z206"/>
      <c r="AA206">
        <v>490</v>
      </c>
      <c r="AB206">
        <v>492</v>
      </c>
      <c r="AC206">
        <f t="shared" si="33"/>
        <v>0</v>
      </c>
      <c r="AD206">
        <f t="shared" si="34"/>
        <v>982</v>
      </c>
      <c r="AF206" s="43">
        <v>5.9340277777777787E-4</v>
      </c>
      <c r="AG206" s="72" t="s">
        <v>2583</v>
      </c>
      <c r="AJ206">
        <v>2</v>
      </c>
      <c r="AK206">
        <v>6</v>
      </c>
      <c r="AL206" t="s">
        <v>2612</v>
      </c>
    </row>
    <row r="207" spans="1:38" x14ac:dyDescent="0.2">
      <c r="A207" s="6" t="s">
        <v>2430</v>
      </c>
      <c r="B207" s="2">
        <f t="shared" si="27"/>
        <v>0</v>
      </c>
      <c r="C207" s="2">
        <f t="shared" si="28"/>
        <v>1</v>
      </c>
      <c r="D207" s="4" t="s">
        <v>20</v>
      </c>
      <c r="E207" s="5" t="s">
        <v>2462</v>
      </c>
      <c r="F207" s="66">
        <v>2009</v>
      </c>
      <c r="G207" s="66">
        <v>0</v>
      </c>
      <c r="L207" s="66">
        <f t="shared" si="29"/>
        <v>0</v>
      </c>
      <c r="N207" s="66">
        <f t="shared" si="30"/>
        <v>0</v>
      </c>
      <c r="R207" s="66">
        <f t="shared" si="31"/>
        <v>0</v>
      </c>
      <c r="V207" s="66">
        <f t="shared" si="32"/>
        <v>0</v>
      </c>
      <c r="W207"/>
      <c r="X207"/>
      <c r="Y207" s="7"/>
      <c r="Z207"/>
      <c r="AA207">
        <v>0</v>
      </c>
      <c r="AB207">
        <v>230</v>
      </c>
      <c r="AC207">
        <f t="shared" si="33"/>
        <v>0</v>
      </c>
      <c r="AD207">
        <f t="shared" si="34"/>
        <v>230</v>
      </c>
      <c r="AF207" s="43">
        <v>6.4085648148148151E-4</v>
      </c>
      <c r="AG207" s="72" t="s">
        <v>2583</v>
      </c>
      <c r="AJ207">
        <v>2</v>
      </c>
      <c r="AK207">
        <v>7</v>
      </c>
      <c r="AL207" t="s">
        <v>2612</v>
      </c>
    </row>
    <row r="208" spans="1:38" x14ac:dyDescent="0.2">
      <c r="A208" s="6" t="s">
        <v>2599</v>
      </c>
      <c r="B208" s="2">
        <f t="shared" si="27"/>
        <v>0</v>
      </c>
      <c r="C208" s="2">
        <f t="shared" si="28"/>
        <v>1</v>
      </c>
      <c r="D208" s="4" t="s">
        <v>20</v>
      </c>
      <c r="E208" s="5" t="s">
        <v>2462</v>
      </c>
      <c r="F208" s="66">
        <v>2010</v>
      </c>
      <c r="L208" s="66">
        <f t="shared" si="29"/>
        <v>0</v>
      </c>
      <c r="N208" s="66">
        <f t="shared" si="30"/>
        <v>0</v>
      </c>
      <c r="R208" s="66">
        <f t="shared" si="31"/>
        <v>0</v>
      </c>
      <c r="V208" s="66">
        <f t="shared" si="32"/>
        <v>0</v>
      </c>
      <c r="W208"/>
      <c r="X208"/>
      <c r="Y208" s="7"/>
      <c r="Z208"/>
      <c r="AA208">
        <v>0</v>
      </c>
      <c r="AB208">
        <v>0</v>
      </c>
      <c r="AC208">
        <f t="shared" si="33"/>
        <v>0</v>
      </c>
      <c r="AD208">
        <f t="shared" si="34"/>
        <v>0</v>
      </c>
      <c r="AF208" s="43">
        <v>4.0972222222222222E-2</v>
      </c>
      <c r="AG208" s="72" t="s">
        <v>2583</v>
      </c>
      <c r="AJ208">
        <v>2</v>
      </c>
      <c r="AK208">
        <v>8</v>
      </c>
      <c r="AL208" t="s">
        <v>2612</v>
      </c>
    </row>
    <row r="209" spans="1:38" x14ac:dyDescent="0.2">
      <c r="A209" s="6" t="s">
        <v>2569</v>
      </c>
      <c r="B209" s="2">
        <f t="shared" si="27"/>
        <v>0</v>
      </c>
      <c r="C209" s="2">
        <f t="shared" si="28"/>
        <v>1</v>
      </c>
      <c r="D209" s="4" t="s">
        <v>20</v>
      </c>
      <c r="E209" s="5" t="s">
        <v>2306</v>
      </c>
      <c r="F209" s="66">
        <v>2010</v>
      </c>
      <c r="G209" s="66">
        <v>0</v>
      </c>
      <c r="L209" s="66">
        <f t="shared" si="29"/>
        <v>0</v>
      </c>
      <c r="N209" s="66">
        <f t="shared" si="30"/>
        <v>0</v>
      </c>
      <c r="R209" s="66">
        <f t="shared" si="31"/>
        <v>0</v>
      </c>
      <c r="V209" s="66">
        <f t="shared" si="32"/>
        <v>0</v>
      </c>
      <c r="W209"/>
      <c r="X209"/>
      <c r="Y209" s="7"/>
      <c r="Z209"/>
      <c r="AA209">
        <v>512</v>
      </c>
      <c r="AB209">
        <v>524</v>
      </c>
      <c r="AC209">
        <f t="shared" si="33"/>
        <v>0</v>
      </c>
      <c r="AD209">
        <f t="shared" si="34"/>
        <v>1036</v>
      </c>
      <c r="AF209" s="43">
        <v>5.2916666666666661E-4</v>
      </c>
      <c r="AG209" s="72" t="s">
        <v>2583</v>
      </c>
      <c r="AJ209">
        <v>3</v>
      </c>
      <c r="AK209">
        <v>5</v>
      </c>
      <c r="AL209" t="s">
        <v>2612</v>
      </c>
    </row>
    <row r="210" spans="1:38" x14ac:dyDescent="0.2">
      <c r="A210" s="6" t="s">
        <v>2468</v>
      </c>
      <c r="B210" s="2">
        <f t="shared" si="27"/>
        <v>0</v>
      </c>
      <c r="C210" s="2">
        <f t="shared" si="28"/>
        <v>1</v>
      </c>
      <c r="D210" s="4" t="s">
        <v>20</v>
      </c>
      <c r="E210" s="5" t="s">
        <v>2306</v>
      </c>
      <c r="F210" s="66">
        <v>2010</v>
      </c>
      <c r="G210" s="66">
        <v>0</v>
      </c>
      <c r="L210" s="66">
        <f t="shared" si="29"/>
        <v>0</v>
      </c>
      <c r="N210" s="66">
        <f t="shared" si="30"/>
        <v>0</v>
      </c>
      <c r="R210" s="66">
        <f t="shared" si="31"/>
        <v>0</v>
      </c>
      <c r="V210" s="66">
        <f t="shared" si="32"/>
        <v>0</v>
      </c>
      <c r="W210"/>
      <c r="X210"/>
      <c r="Y210" s="7"/>
      <c r="Z210"/>
      <c r="AA210">
        <v>531</v>
      </c>
      <c r="AB210">
        <v>535</v>
      </c>
      <c r="AC210">
        <f t="shared" si="33"/>
        <v>0</v>
      </c>
      <c r="AD210">
        <f t="shared" si="34"/>
        <v>1066</v>
      </c>
      <c r="AF210" s="45">
        <v>4.7060185185185182E-4</v>
      </c>
      <c r="AG210" s="72" t="s">
        <v>2583</v>
      </c>
      <c r="AJ210">
        <v>3</v>
      </c>
      <c r="AK210">
        <v>6</v>
      </c>
      <c r="AL210" t="s">
        <v>2612</v>
      </c>
    </row>
    <row r="211" spans="1:38" x14ac:dyDescent="0.2">
      <c r="A211" s="6" t="s">
        <v>2419</v>
      </c>
      <c r="B211" s="2">
        <f t="shared" si="27"/>
        <v>0</v>
      </c>
      <c r="C211" s="2">
        <f t="shared" si="28"/>
        <v>1</v>
      </c>
      <c r="D211" s="4" t="s">
        <v>20</v>
      </c>
      <c r="E211" s="5" t="s">
        <v>2462</v>
      </c>
      <c r="F211" s="66">
        <v>2010</v>
      </c>
      <c r="G211" s="66">
        <v>0</v>
      </c>
      <c r="L211" s="66">
        <f t="shared" si="29"/>
        <v>0</v>
      </c>
      <c r="N211" s="66">
        <f t="shared" si="30"/>
        <v>0</v>
      </c>
      <c r="R211" s="66">
        <f t="shared" si="31"/>
        <v>0</v>
      </c>
      <c r="V211" s="66">
        <f t="shared" si="32"/>
        <v>0</v>
      </c>
      <c r="W211"/>
      <c r="X211"/>
      <c r="Y211" s="7"/>
      <c r="Z211"/>
      <c r="AA211">
        <v>517</v>
      </c>
      <c r="AB211">
        <v>524</v>
      </c>
      <c r="AC211">
        <f t="shared" si="33"/>
        <v>0</v>
      </c>
      <c r="AD211">
        <f t="shared" si="34"/>
        <v>1041</v>
      </c>
      <c r="AF211" s="43">
        <v>5.0185185185185185E-4</v>
      </c>
      <c r="AG211" s="72" t="s">
        <v>2583</v>
      </c>
      <c r="AJ211">
        <v>3</v>
      </c>
      <c r="AK211">
        <v>7</v>
      </c>
      <c r="AL211" t="s">
        <v>2612</v>
      </c>
    </row>
    <row r="212" spans="1:38" x14ac:dyDescent="0.2">
      <c r="A212" s="6" t="s">
        <v>2584</v>
      </c>
      <c r="B212" s="2">
        <f t="shared" si="27"/>
        <v>0</v>
      </c>
      <c r="C212" s="2">
        <f t="shared" si="28"/>
        <v>1</v>
      </c>
      <c r="D212" s="4" t="s">
        <v>20</v>
      </c>
      <c r="E212" s="5" t="s">
        <v>2582</v>
      </c>
      <c r="F212" s="66">
        <v>2010</v>
      </c>
      <c r="G212" s="66">
        <v>0</v>
      </c>
      <c r="L212" s="66">
        <f t="shared" si="29"/>
        <v>0</v>
      </c>
      <c r="N212" s="66">
        <f t="shared" si="30"/>
        <v>0</v>
      </c>
      <c r="R212" s="66">
        <f t="shared" si="31"/>
        <v>0</v>
      </c>
      <c r="V212" s="66">
        <f t="shared" si="32"/>
        <v>0</v>
      </c>
      <c r="W212"/>
      <c r="X212"/>
      <c r="Y212" s="7"/>
      <c r="Z212"/>
      <c r="AA212">
        <v>0</v>
      </c>
      <c r="AB212">
        <v>0</v>
      </c>
      <c r="AC212">
        <f t="shared" si="33"/>
        <v>0</v>
      </c>
      <c r="AD212">
        <f t="shared" si="34"/>
        <v>0</v>
      </c>
      <c r="AF212" s="43">
        <v>5.7407407407407407E-4</v>
      </c>
      <c r="AG212" s="72" t="s">
        <v>2583</v>
      </c>
      <c r="AJ212">
        <v>3</v>
      </c>
      <c r="AK212">
        <v>8</v>
      </c>
      <c r="AL212" t="s">
        <v>2612</v>
      </c>
    </row>
    <row r="213" spans="1:38" ht="13.5" hidden="1" customHeight="1" x14ac:dyDescent="0.2">
      <c r="A213" s="6" t="s">
        <v>2565</v>
      </c>
      <c r="B213" s="2">
        <f t="shared" si="27"/>
        <v>0</v>
      </c>
      <c r="C213" s="2">
        <f t="shared" si="28"/>
        <v>1</v>
      </c>
      <c r="D213" s="4" t="s">
        <v>20</v>
      </c>
      <c r="E213" s="5" t="s">
        <v>2573</v>
      </c>
      <c r="F213" s="66">
        <v>2010</v>
      </c>
      <c r="G213" s="66">
        <v>1</v>
      </c>
      <c r="L213" s="66">
        <f t="shared" si="29"/>
        <v>0</v>
      </c>
      <c r="N213" s="66">
        <f t="shared" si="30"/>
        <v>0</v>
      </c>
      <c r="R213" s="66">
        <f t="shared" si="31"/>
        <v>0</v>
      </c>
      <c r="V213" s="66">
        <f t="shared" si="32"/>
        <v>0</v>
      </c>
      <c r="W213"/>
      <c r="X213"/>
      <c r="Y213" s="7"/>
      <c r="Z213"/>
      <c r="AA213">
        <v>0</v>
      </c>
      <c r="AB213">
        <v>502</v>
      </c>
      <c r="AC213">
        <f t="shared" si="33"/>
        <v>0</v>
      </c>
      <c r="AD213">
        <f t="shared" si="34"/>
        <v>502</v>
      </c>
      <c r="AF213" s="43">
        <v>5.5219907407407409E-4</v>
      </c>
      <c r="AG213" s="60" t="s">
        <v>2548</v>
      </c>
    </row>
    <row r="214" spans="1:38" ht="13.5" hidden="1" customHeight="1" x14ac:dyDescent="0.2">
      <c r="A214" s="6" t="s">
        <v>2560</v>
      </c>
      <c r="B214" s="2">
        <f t="shared" si="27"/>
        <v>0</v>
      </c>
      <c r="C214" s="2">
        <f t="shared" si="28"/>
        <v>1</v>
      </c>
      <c r="D214" s="4" t="s">
        <v>20</v>
      </c>
      <c r="E214" s="5" t="s">
        <v>2462</v>
      </c>
      <c r="F214" s="66">
        <v>2011</v>
      </c>
      <c r="L214" s="66">
        <f t="shared" si="29"/>
        <v>0</v>
      </c>
      <c r="N214" s="66">
        <f t="shared" si="30"/>
        <v>0</v>
      </c>
      <c r="R214" s="66">
        <f t="shared" si="31"/>
        <v>0</v>
      </c>
      <c r="V214" s="66">
        <f t="shared" si="32"/>
        <v>0</v>
      </c>
      <c r="W214"/>
      <c r="X214"/>
      <c r="Y214" s="7"/>
      <c r="Z214"/>
      <c r="AA214">
        <v>366</v>
      </c>
      <c r="AB214">
        <v>397</v>
      </c>
      <c r="AC214">
        <f t="shared" si="33"/>
        <v>0</v>
      </c>
      <c r="AD214">
        <f t="shared" si="34"/>
        <v>763</v>
      </c>
      <c r="AF214" s="43">
        <v>1.087037037037037E-3</v>
      </c>
      <c r="AG214" s="60" t="s">
        <v>2548</v>
      </c>
    </row>
    <row r="215" spans="1:38" ht="13.5" hidden="1" customHeight="1" x14ac:dyDescent="0.2">
      <c r="A215" s="6" t="s">
        <v>2567</v>
      </c>
      <c r="B215" s="2">
        <f t="shared" si="27"/>
        <v>0</v>
      </c>
      <c r="C215" s="2">
        <f t="shared" si="28"/>
        <v>1</v>
      </c>
      <c r="D215" s="4" t="s">
        <v>20</v>
      </c>
      <c r="E215" s="5" t="s">
        <v>2462</v>
      </c>
      <c r="F215" s="66">
        <v>2012</v>
      </c>
      <c r="G215" s="66">
        <v>1</v>
      </c>
      <c r="L215" s="66">
        <f t="shared" si="29"/>
        <v>0</v>
      </c>
      <c r="N215" s="66">
        <f t="shared" si="30"/>
        <v>0</v>
      </c>
      <c r="R215" s="66">
        <f t="shared" si="31"/>
        <v>0</v>
      </c>
      <c r="V215" s="66">
        <f t="shared" si="32"/>
        <v>0</v>
      </c>
      <c r="W215"/>
      <c r="X215"/>
      <c r="Y215" s="7"/>
      <c r="Z215"/>
      <c r="AA215">
        <v>0</v>
      </c>
      <c r="AB215">
        <v>400</v>
      </c>
      <c r="AC215">
        <f t="shared" si="33"/>
        <v>0</v>
      </c>
      <c r="AD215">
        <f t="shared" si="34"/>
        <v>400</v>
      </c>
      <c r="AF215" s="43">
        <v>1.0512731481481482E-3</v>
      </c>
      <c r="AG215" s="60" t="s">
        <v>2548</v>
      </c>
    </row>
    <row r="216" spans="1:38" ht="13.5" hidden="1" customHeight="1" x14ac:dyDescent="0.2">
      <c r="A216" s="6" t="s">
        <v>2564</v>
      </c>
      <c r="B216" s="2">
        <f t="shared" si="27"/>
        <v>0</v>
      </c>
      <c r="C216" s="2">
        <f t="shared" si="28"/>
        <v>1</v>
      </c>
      <c r="D216" s="4" t="s">
        <v>20</v>
      </c>
      <c r="E216" s="5" t="s">
        <v>2573</v>
      </c>
      <c r="F216" s="66">
        <v>2010</v>
      </c>
      <c r="G216" s="66">
        <v>1</v>
      </c>
      <c r="L216" s="66">
        <f t="shared" si="29"/>
        <v>0</v>
      </c>
      <c r="N216" s="66">
        <f t="shared" si="30"/>
        <v>0</v>
      </c>
      <c r="R216" s="66">
        <f t="shared" si="31"/>
        <v>0</v>
      </c>
      <c r="V216" s="66">
        <f t="shared" si="32"/>
        <v>0</v>
      </c>
      <c r="W216"/>
      <c r="X216"/>
      <c r="Y216" s="7"/>
      <c r="Z216"/>
      <c r="AA216">
        <v>0</v>
      </c>
      <c r="AB216">
        <v>488</v>
      </c>
      <c r="AC216">
        <f t="shared" si="33"/>
        <v>0</v>
      </c>
      <c r="AD216">
        <f t="shared" si="34"/>
        <v>488</v>
      </c>
      <c r="AF216" s="43">
        <v>5.7245370370370371E-4</v>
      </c>
      <c r="AG216" s="60" t="s">
        <v>2548</v>
      </c>
    </row>
    <row r="217" spans="1:38" ht="13.5" hidden="1" customHeight="1" x14ac:dyDescent="0.2">
      <c r="A217" s="6" t="s">
        <v>2469</v>
      </c>
      <c r="B217" s="2">
        <f t="shared" si="27"/>
        <v>0</v>
      </c>
      <c r="C217" s="2">
        <f t="shared" si="28"/>
        <v>1</v>
      </c>
      <c r="D217" s="4" t="s">
        <v>20</v>
      </c>
      <c r="E217" s="5" t="s">
        <v>2306</v>
      </c>
      <c r="F217" s="66">
        <v>2010</v>
      </c>
      <c r="G217" s="66">
        <v>0</v>
      </c>
      <c r="L217" s="66">
        <f t="shared" si="29"/>
        <v>0</v>
      </c>
      <c r="N217" s="66">
        <f t="shared" si="30"/>
        <v>0</v>
      </c>
      <c r="R217" s="66">
        <f t="shared" si="31"/>
        <v>0</v>
      </c>
      <c r="V217" s="66">
        <f t="shared" si="32"/>
        <v>0</v>
      </c>
      <c r="W217"/>
      <c r="X217"/>
      <c r="Y217" s="7"/>
      <c r="Z217"/>
      <c r="AA217">
        <v>0</v>
      </c>
      <c r="AB217">
        <v>492</v>
      </c>
      <c r="AC217">
        <f t="shared" si="33"/>
        <v>0</v>
      </c>
      <c r="AD217">
        <f t="shared" si="34"/>
        <v>492</v>
      </c>
      <c r="AE217" s="37"/>
      <c r="AF217" s="43">
        <v>6.841435185185185E-4</v>
      </c>
      <c r="AG217" s="60" t="s">
        <v>2548</v>
      </c>
    </row>
    <row r="218" spans="1:38" ht="13.5" hidden="1" customHeight="1" x14ac:dyDescent="0.2">
      <c r="A218" s="6" t="s">
        <v>2566</v>
      </c>
      <c r="B218" s="2">
        <f t="shared" si="27"/>
        <v>0</v>
      </c>
      <c r="C218" s="2">
        <f t="shared" si="28"/>
        <v>1</v>
      </c>
      <c r="D218" s="4" t="s">
        <v>20</v>
      </c>
      <c r="E218" s="5" t="s">
        <v>2462</v>
      </c>
      <c r="F218" s="66">
        <v>2012</v>
      </c>
      <c r="G218" s="66">
        <v>1</v>
      </c>
      <c r="L218" s="66">
        <f t="shared" si="29"/>
        <v>0</v>
      </c>
      <c r="N218" s="66">
        <f t="shared" si="30"/>
        <v>0</v>
      </c>
      <c r="R218" s="66">
        <f t="shared" si="31"/>
        <v>0</v>
      </c>
      <c r="V218" s="66">
        <f t="shared" si="32"/>
        <v>0</v>
      </c>
      <c r="W218"/>
      <c r="X218"/>
      <c r="Y218" s="7"/>
      <c r="Z218"/>
      <c r="AA218">
        <v>0</v>
      </c>
      <c r="AB218">
        <v>452</v>
      </c>
      <c r="AC218">
        <f t="shared" si="33"/>
        <v>0</v>
      </c>
      <c r="AD218">
        <f t="shared" si="34"/>
        <v>452</v>
      </c>
      <c r="AF218" s="43">
        <v>7.4189814814814821E-4</v>
      </c>
      <c r="AG218" s="60" t="s">
        <v>2548</v>
      </c>
    </row>
    <row r="219" spans="1:38" ht="13.5" hidden="1" customHeight="1" x14ac:dyDescent="0.2">
      <c r="A219" s="6" t="s">
        <v>2534</v>
      </c>
      <c r="B219" s="2">
        <f t="shared" si="27"/>
        <v>0</v>
      </c>
      <c r="C219" s="2">
        <f t="shared" si="28"/>
        <v>1</v>
      </c>
      <c r="G219" s="66">
        <v>0</v>
      </c>
      <c r="L219" s="66">
        <f t="shared" si="29"/>
        <v>0</v>
      </c>
      <c r="N219" s="66">
        <f t="shared" si="30"/>
        <v>0</v>
      </c>
      <c r="R219" s="66">
        <f t="shared" si="31"/>
        <v>0</v>
      </c>
      <c r="V219" s="66">
        <f t="shared" si="32"/>
        <v>0</v>
      </c>
      <c r="W219"/>
      <c r="X219"/>
      <c r="Y219" s="7"/>
      <c r="Z219"/>
      <c r="AA219">
        <v>0</v>
      </c>
      <c r="AB219">
        <v>0</v>
      </c>
      <c r="AC219">
        <f t="shared" si="33"/>
        <v>0</v>
      </c>
      <c r="AD219">
        <f t="shared" si="34"/>
        <v>0</v>
      </c>
      <c r="AE219" s="37"/>
      <c r="AG219" s="60" t="s">
        <v>2548</v>
      </c>
    </row>
    <row r="220" spans="1:38" ht="13.5" hidden="1" customHeight="1" x14ac:dyDescent="0.2">
      <c r="A220" s="6" t="s">
        <v>213</v>
      </c>
      <c r="B220" s="2">
        <f t="shared" si="27"/>
        <v>0</v>
      </c>
      <c r="C220" s="2">
        <f t="shared" si="28"/>
        <v>1</v>
      </c>
      <c r="G220" s="66">
        <v>1</v>
      </c>
      <c r="L220" s="66">
        <f t="shared" si="29"/>
        <v>0</v>
      </c>
      <c r="N220" s="66">
        <f t="shared" si="30"/>
        <v>0</v>
      </c>
      <c r="R220" s="66">
        <f t="shared" si="31"/>
        <v>0</v>
      </c>
      <c r="V220" s="66">
        <f t="shared" si="32"/>
        <v>0</v>
      </c>
      <c r="W220"/>
      <c r="X220"/>
      <c r="Y220" s="7"/>
      <c r="Z220"/>
      <c r="AA220">
        <v>0</v>
      </c>
      <c r="AB220">
        <v>0</v>
      </c>
      <c r="AC220">
        <f t="shared" si="33"/>
        <v>0</v>
      </c>
      <c r="AD220">
        <f t="shared" si="34"/>
        <v>0</v>
      </c>
      <c r="AE220" s="37"/>
      <c r="AG220" s="60" t="s">
        <v>2548</v>
      </c>
    </row>
    <row r="221" spans="1:38" ht="13.5" hidden="1" customHeight="1" x14ac:dyDescent="0.2">
      <c r="A221" s="6" t="s">
        <v>214</v>
      </c>
      <c r="B221" s="2">
        <f t="shared" si="27"/>
        <v>0</v>
      </c>
      <c r="C221" s="2">
        <f t="shared" si="28"/>
        <v>1</v>
      </c>
      <c r="L221" s="66">
        <f t="shared" si="29"/>
        <v>0</v>
      </c>
      <c r="N221" s="66">
        <f t="shared" si="30"/>
        <v>0</v>
      </c>
      <c r="R221" s="66">
        <f t="shared" si="31"/>
        <v>0</v>
      </c>
      <c r="V221" s="66">
        <f t="shared" si="32"/>
        <v>0</v>
      </c>
      <c r="W221"/>
      <c r="X221"/>
      <c r="Y221" s="7"/>
      <c r="Z221"/>
      <c r="AA221">
        <v>0</v>
      </c>
      <c r="AB221">
        <v>0</v>
      </c>
      <c r="AC221">
        <f t="shared" si="33"/>
        <v>0</v>
      </c>
      <c r="AD221">
        <f t="shared" si="34"/>
        <v>0</v>
      </c>
      <c r="AG221" s="60" t="s">
        <v>2548</v>
      </c>
    </row>
    <row r="222" spans="1:38" ht="13.5" hidden="1" customHeight="1" x14ac:dyDescent="0.2">
      <c r="A222" s="6" t="s">
        <v>215</v>
      </c>
      <c r="B222" s="2">
        <f t="shared" si="27"/>
        <v>0</v>
      </c>
      <c r="C222" s="2">
        <f t="shared" si="28"/>
        <v>1</v>
      </c>
      <c r="L222" s="66">
        <f t="shared" si="29"/>
        <v>0</v>
      </c>
      <c r="N222" s="66">
        <f t="shared" si="30"/>
        <v>0</v>
      </c>
      <c r="R222" s="66">
        <f t="shared" si="31"/>
        <v>0</v>
      </c>
      <c r="V222" s="66">
        <f t="shared" si="32"/>
        <v>0</v>
      </c>
      <c r="W222"/>
      <c r="X222"/>
      <c r="Y222" s="7"/>
      <c r="Z222"/>
      <c r="AA222">
        <v>0</v>
      </c>
      <c r="AB222">
        <v>0</v>
      </c>
      <c r="AC222">
        <f t="shared" si="33"/>
        <v>0</v>
      </c>
      <c r="AD222">
        <f t="shared" si="34"/>
        <v>0</v>
      </c>
      <c r="AG222" s="60" t="s">
        <v>2548</v>
      </c>
    </row>
    <row r="223" spans="1:38" ht="13.5" hidden="1" customHeight="1" x14ac:dyDescent="0.2">
      <c r="A223" s="6" t="s">
        <v>216</v>
      </c>
      <c r="B223" s="2">
        <f t="shared" si="27"/>
        <v>0</v>
      </c>
      <c r="C223" s="2">
        <f t="shared" si="28"/>
        <v>1</v>
      </c>
      <c r="L223" s="66">
        <f t="shared" si="29"/>
        <v>0</v>
      </c>
      <c r="N223" s="66">
        <f t="shared" si="30"/>
        <v>0</v>
      </c>
      <c r="R223" s="66">
        <f t="shared" si="31"/>
        <v>0</v>
      </c>
      <c r="V223" s="66">
        <f t="shared" si="32"/>
        <v>0</v>
      </c>
      <c r="W223"/>
      <c r="X223"/>
      <c r="Y223" s="7"/>
      <c r="Z223"/>
      <c r="AA223">
        <v>0</v>
      </c>
      <c r="AB223">
        <v>0</v>
      </c>
      <c r="AC223">
        <f t="shared" si="33"/>
        <v>0</v>
      </c>
      <c r="AD223">
        <f t="shared" si="34"/>
        <v>0</v>
      </c>
      <c r="AG223" s="60" t="s">
        <v>2548</v>
      </c>
    </row>
    <row r="224" spans="1:38" ht="13.5" hidden="1" customHeight="1" x14ac:dyDescent="0.2">
      <c r="A224" s="6" t="s">
        <v>217</v>
      </c>
      <c r="B224" s="2">
        <f t="shared" si="27"/>
        <v>0</v>
      </c>
      <c r="C224" s="2">
        <f t="shared" si="28"/>
        <v>1</v>
      </c>
      <c r="L224" s="66">
        <f t="shared" si="29"/>
        <v>0</v>
      </c>
      <c r="N224" s="66">
        <f t="shared" si="30"/>
        <v>0</v>
      </c>
      <c r="R224" s="66">
        <f t="shared" si="31"/>
        <v>0</v>
      </c>
      <c r="V224" s="66">
        <f t="shared" si="32"/>
        <v>0</v>
      </c>
      <c r="W224"/>
      <c r="X224"/>
      <c r="Y224" s="7"/>
      <c r="Z224"/>
      <c r="AA224">
        <v>0</v>
      </c>
      <c r="AB224">
        <v>0</v>
      </c>
      <c r="AC224">
        <f t="shared" si="33"/>
        <v>0</v>
      </c>
      <c r="AD224">
        <f t="shared" si="34"/>
        <v>0</v>
      </c>
      <c r="AG224" s="60" t="s">
        <v>2548</v>
      </c>
    </row>
    <row r="225" spans="1:30" ht="13.5" hidden="1" customHeight="1" x14ac:dyDescent="0.2">
      <c r="A225" s="6" t="s">
        <v>218</v>
      </c>
      <c r="B225" s="2">
        <f t="shared" ref="B225:B288" si="35">+L225+N225+R225+V225+X225</f>
        <v>0</v>
      </c>
      <c r="C225" s="2">
        <f t="shared" ref="C225:C288" si="36">RANK(B225,B$205:B$404,0)</f>
        <v>1</v>
      </c>
      <c r="L225" s="66">
        <f t="shared" ref="L225:L288" si="37">IF(AND(I225&lt;1,J225&lt;1,K225&lt;1),0,IF(250+((45-(I225*60+J225))*2)&lt;0,0,IF(K225&lt;50,250+((45-(I225*60+J225))*2),IF(K225&gt;49,250+((45-(I225*60+J225))*2)-1,250+((45-(I225*60+J225))*2)))))</f>
        <v>0</v>
      </c>
      <c r="N225" s="66">
        <f t="shared" ref="N225:N288" si="38">IF(M225&lt;89,0,250+((M225-172)*3))</f>
        <v>0</v>
      </c>
      <c r="R225" s="66">
        <f t="shared" ref="R225:R288" si="39">IF(AND(O225&lt;1,P225&lt;1,Q225&lt;1),0,IF(250+((215-(O225*60+P225))*1)&lt;0,0,250+((215-(O225*60+P225))*1)))</f>
        <v>0</v>
      </c>
      <c r="V225" s="66">
        <f t="shared" ref="V225:V288" si="40">IF(AND(S225&lt;1,T225&lt;1,U225&lt;1),0,IF(500+((240-(S225*60+T225))*1)&lt;0,0,500+((240-(S225*60+T225))*1)))</f>
        <v>0</v>
      </c>
      <c r="W225"/>
      <c r="X225"/>
      <c r="Y225" s="7"/>
      <c r="Z225"/>
      <c r="AA225"/>
      <c r="AC225">
        <f t="shared" ref="AC225:AC288" si="41">B225</f>
        <v>0</v>
      </c>
      <c r="AD225">
        <f t="shared" ref="AD225:AD288" si="42">AA225+AB225+AC225</f>
        <v>0</v>
      </c>
    </row>
    <row r="226" spans="1:30" ht="13.5" hidden="1" customHeight="1" x14ac:dyDescent="0.2">
      <c r="A226" s="6" t="s">
        <v>219</v>
      </c>
      <c r="B226" s="2">
        <f t="shared" si="35"/>
        <v>0</v>
      </c>
      <c r="C226" s="2">
        <f t="shared" si="36"/>
        <v>1</v>
      </c>
      <c r="L226" s="66">
        <f t="shared" si="37"/>
        <v>0</v>
      </c>
      <c r="N226" s="66">
        <f t="shared" si="38"/>
        <v>0</v>
      </c>
      <c r="R226" s="66">
        <f t="shared" si="39"/>
        <v>0</v>
      </c>
      <c r="V226" s="66">
        <f t="shared" si="40"/>
        <v>0</v>
      </c>
      <c r="W226"/>
      <c r="X226"/>
      <c r="Y226" s="7"/>
      <c r="Z226"/>
      <c r="AA226"/>
      <c r="AC226">
        <f t="shared" si="41"/>
        <v>0</v>
      </c>
      <c r="AD226">
        <f t="shared" si="42"/>
        <v>0</v>
      </c>
    </row>
    <row r="227" spans="1:30" ht="13.5" hidden="1" customHeight="1" x14ac:dyDescent="0.2">
      <c r="A227" s="6" t="s">
        <v>220</v>
      </c>
      <c r="B227" s="2">
        <f t="shared" si="35"/>
        <v>0</v>
      </c>
      <c r="C227" s="2">
        <f t="shared" si="36"/>
        <v>1</v>
      </c>
      <c r="L227" s="66">
        <f t="shared" si="37"/>
        <v>0</v>
      </c>
      <c r="N227" s="66">
        <f t="shared" si="38"/>
        <v>0</v>
      </c>
      <c r="R227" s="66">
        <f t="shared" si="39"/>
        <v>0</v>
      </c>
      <c r="V227" s="66">
        <f t="shared" si="40"/>
        <v>0</v>
      </c>
      <c r="W227"/>
      <c r="X227"/>
      <c r="Y227" s="7"/>
      <c r="Z227"/>
      <c r="AA227"/>
      <c r="AC227">
        <f t="shared" si="41"/>
        <v>0</v>
      </c>
      <c r="AD227">
        <f t="shared" si="42"/>
        <v>0</v>
      </c>
    </row>
    <row r="228" spans="1:30" ht="13.5" hidden="1" customHeight="1" x14ac:dyDescent="0.2">
      <c r="A228" s="6" t="s">
        <v>221</v>
      </c>
      <c r="B228" s="2">
        <f t="shared" si="35"/>
        <v>0</v>
      </c>
      <c r="C228" s="2">
        <f t="shared" si="36"/>
        <v>1</v>
      </c>
      <c r="L228" s="66">
        <f t="shared" si="37"/>
        <v>0</v>
      </c>
      <c r="N228" s="66">
        <f t="shared" si="38"/>
        <v>0</v>
      </c>
      <c r="R228" s="66">
        <f t="shared" si="39"/>
        <v>0</v>
      </c>
      <c r="V228" s="66">
        <f t="shared" si="40"/>
        <v>0</v>
      </c>
      <c r="W228"/>
      <c r="X228"/>
      <c r="Y228" s="7"/>
      <c r="Z228"/>
      <c r="AA228"/>
      <c r="AC228">
        <f t="shared" si="41"/>
        <v>0</v>
      </c>
      <c r="AD228">
        <f t="shared" si="42"/>
        <v>0</v>
      </c>
    </row>
    <row r="229" spans="1:30" ht="13.5" hidden="1" customHeight="1" x14ac:dyDescent="0.2">
      <c r="A229" s="6" t="s">
        <v>222</v>
      </c>
      <c r="B229" s="2">
        <f t="shared" si="35"/>
        <v>0</v>
      </c>
      <c r="C229" s="2">
        <f t="shared" si="36"/>
        <v>1</v>
      </c>
      <c r="L229" s="66">
        <f t="shared" si="37"/>
        <v>0</v>
      </c>
      <c r="N229" s="66">
        <f t="shared" si="38"/>
        <v>0</v>
      </c>
      <c r="R229" s="66">
        <f t="shared" si="39"/>
        <v>0</v>
      </c>
      <c r="V229" s="66">
        <f t="shared" si="40"/>
        <v>0</v>
      </c>
      <c r="W229"/>
      <c r="X229"/>
      <c r="Y229" s="7"/>
      <c r="Z229"/>
      <c r="AA229"/>
      <c r="AC229">
        <f t="shared" si="41"/>
        <v>0</v>
      </c>
      <c r="AD229">
        <f t="shared" si="42"/>
        <v>0</v>
      </c>
    </row>
    <row r="230" spans="1:30" ht="13.5" hidden="1" customHeight="1" x14ac:dyDescent="0.2">
      <c r="A230" s="6" t="s">
        <v>223</v>
      </c>
      <c r="B230" s="2">
        <f t="shared" si="35"/>
        <v>0</v>
      </c>
      <c r="C230" s="2">
        <f t="shared" si="36"/>
        <v>1</v>
      </c>
      <c r="L230" s="66">
        <f t="shared" si="37"/>
        <v>0</v>
      </c>
      <c r="N230" s="66">
        <f t="shared" si="38"/>
        <v>0</v>
      </c>
      <c r="R230" s="66">
        <f t="shared" si="39"/>
        <v>0</v>
      </c>
      <c r="V230" s="66">
        <f t="shared" si="40"/>
        <v>0</v>
      </c>
      <c r="W230"/>
      <c r="X230"/>
      <c r="Y230" s="7"/>
      <c r="Z230"/>
      <c r="AA230"/>
      <c r="AC230">
        <f t="shared" si="41"/>
        <v>0</v>
      </c>
      <c r="AD230">
        <f t="shared" si="42"/>
        <v>0</v>
      </c>
    </row>
    <row r="231" spans="1:30" ht="13.5" hidden="1" customHeight="1" x14ac:dyDescent="0.2">
      <c r="A231" s="6" t="s">
        <v>224</v>
      </c>
      <c r="B231" s="2">
        <f t="shared" si="35"/>
        <v>0</v>
      </c>
      <c r="C231" s="2">
        <f t="shared" si="36"/>
        <v>1</v>
      </c>
      <c r="L231" s="66">
        <f t="shared" si="37"/>
        <v>0</v>
      </c>
      <c r="N231" s="66">
        <f t="shared" si="38"/>
        <v>0</v>
      </c>
      <c r="R231" s="66">
        <f t="shared" si="39"/>
        <v>0</v>
      </c>
      <c r="V231" s="66">
        <f t="shared" si="40"/>
        <v>0</v>
      </c>
      <c r="W231"/>
      <c r="X231"/>
      <c r="Y231" s="7"/>
      <c r="Z231"/>
      <c r="AA231"/>
      <c r="AC231">
        <f t="shared" si="41"/>
        <v>0</v>
      </c>
      <c r="AD231">
        <f t="shared" si="42"/>
        <v>0</v>
      </c>
    </row>
    <row r="232" spans="1:30" ht="13.5" hidden="1" customHeight="1" x14ac:dyDescent="0.2">
      <c r="A232" s="6" t="s">
        <v>225</v>
      </c>
      <c r="B232" s="2">
        <f t="shared" si="35"/>
        <v>0</v>
      </c>
      <c r="C232" s="2">
        <f t="shared" si="36"/>
        <v>1</v>
      </c>
      <c r="L232" s="66">
        <f t="shared" si="37"/>
        <v>0</v>
      </c>
      <c r="N232" s="66">
        <f t="shared" si="38"/>
        <v>0</v>
      </c>
      <c r="R232" s="66">
        <f t="shared" si="39"/>
        <v>0</v>
      </c>
      <c r="V232" s="66">
        <f t="shared" si="40"/>
        <v>0</v>
      </c>
      <c r="W232"/>
      <c r="X232"/>
      <c r="Y232" s="7"/>
      <c r="Z232"/>
      <c r="AA232"/>
      <c r="AC232">
        <f t="shared" si="41"/>
        <v>0</v>
      </c>
      <c r="AD232">
        <f t="shared" si="42"/>
        <v>0</v>
      </c>
    </row>
    <row r="233" spans="1:30" ht="13.5" hidden="1" customHeight="1" x14ac:dyDescent="0.2">
      <c r="A233" s="6" t="s">
        <v>226</v>
      </c>
      <c r="B233" s="2">
        <f t="shared" si="35"/>
        <v>0</v>
      </c>
      <c r="C233" s="2">
        <f t="shared" si="36"/>
        <v>1</v>
      </c>
      <c r="L233" s="66">
        <f t="shared" si="37"/>
        <v>0</v>
      </c>
      <c r="N233" s="66">
        <f t="shared" si="38"/>
        <v>0</v>
      </c>
      <c r="R233" s="66">
        <f t="shared" si="39"/>
        <v>0</v>
      </c>
      <c r="V233" s="66">
        <f t="shared" si="40"/>
        <v>0</v>
      </c>
      <c r="W233"/>
      <c r="X233"/>
      <c r="Y233" s="7"/>
      <c r="Z233"/>
      <c r="AA233"/>
      <c r="AC233">
        <f t="shared" si="41"/>
        <v>0</v>
      </c>
      <c r="AD233">
        <f t="shared" si="42"/>
        <v>0</v>
      </c>
    </row>
    <row r="234" spans="1:30" ht="13.5" hidden="1" customHeight="1" x14ac:dyDescent="0.2">
      <c r="A234" s="6" t="s">
        <v>227</v>
      </c>
      <c r="B234" s="2">
        <f t="shared" si="35"/>
        <v>0</v>
      </c>
      <c r="C234" s="2">
        <f t="shared" si="36"/>
        <v>1</v>
      </c>
      <c r="L234" s="66">
        <f t="shared" si="37"/>
        <v>0</v>
      </c>
      <c r="N234" s="66">
        <f t="shared" si="38"/>
        <v>0</v>
      </c>
      <c r="R234" s="66">
        <f t="shared" si="39"/>
        <v>0</v>
      </c>
      <c r="V234" s="66">
        <f t="shared" si="40"/>
        <v>0</v>
      </c>
      <c r="W234"/>
      <c r="X234"/>
      <c r="Y234" s="7"/>
      <c r="Z234"/>
      <c r="AA234"/>
      <c r="AC234">
        <f t="shared" si="41"/>
        <v>0</v>
      </c>
      <c r="AD234">
        <f t="shared" si="42"/>
        <v>0</v>
      </c>
    </row>
    <row r="235" spans="1:30" ht="13.5" hidden="1" customHeight="1" x14ac:dyDescent="0.2">
      <c r="A235" s="6" t="s">
        <v>228</v>
      </c>
      <c r="B235" s="2">
        <f t="shared" si="35"/>
        <v>0</v>
      </c>
      <c r="C235" s="2">
        <f t="shared" si="36"/>
        <v>1</v>
      </c>
      <c r="L235" s="66">
        <f t="shared" si="37"/>
        <v>0</v>
      </c>
      <c r="N235" s="66">
        <f t="shared" si="38"/>
        <v>0</v>
      </c>
      <c r="R235" s="66">
        <f t="shared" si="39"/>
        <v>0</v>
      </c>
      <c r="V235" s="66">
        <f t="shared" si="40"/>
        <v>0</v>
      </c>
      <c r="W235"/>
      <c r="X235"/>
      <c r="Y235" s="7"/>
      <c r="Z235"/>
      <c r="AA235"/>
      <c r="AC235">
        <f t="shared" si="41"/>
        <v>0</v>
      </c>
      <c r="AD235">
        <f t="shared" si="42"/>
        <v>0</v>
      </c>
    </row>
    <row r="236" spans="1:30" ht="13.5" hidden="1" customHeight="1" x14ac:dyDescent="0.2">
      <c r="A236" s="6" t="s">
        <v>229</v>
      </c>
      <c r="B236" s="2">
        <f t="shared" si="35"/>
        <v>0</v>
      </c>
      <c r="C236" s="2">
        <f t="shared" si="36"/>
        <v>1</v>
      </c>
      <c r="L236" s="66">
        <f t="shared" si="37"/>
        <v>0</v>
      </c>
      <c r="N236" s="66">
        <f t="shared" si="38"/>
        <v>0</v>
      </c>
      <c r="R236" s="66">
        <f t="shared" si="39"/>
        <v>0</v>
      </c>
      <c r="V236" s="66">
        <f t="shared" si="40"/>
        <v>0</v>
      </c>
      <c r="W236"/>
      <c r="X236"/>
      <c r="Y236" s="7"/>
      <c r="Z236"/>
      <c r="AA236"/>
      <c r="AC236">
        <f t="shared" si="41"/>
        <v>0</v>
      </c>
      <c r="AD236">
        <f t="shared" si="42"/>
        <v>0</v>
      </c>
    </row>
    <row r="237" spans="1:30" ht="13.5" hidden="1" customHeight="1" x14ac:dyDescent="0.2">
      <c r="A237" s="6" t="s">
        <v>230</v>
      </c>
      <c r="B237" s="2">
        <f t="shared" si="35"/>
        <v>0</v>
      </c>
      <c r="C237" s="2">
        <f t="shared" si="36"/>
        <v>1</v>
      </c>
      <c r="L237" s="66">
        <f t="shared" si="37"/>
        <v>0</v>
      </c>
      <c r="N237" s="66">
        <f t="shared" si="38"/>
        <v>0</v>
      </c>
      <c r="R237" s="66">
        <f t="shared" si="39"/>
        <v>0</v>
      </c>
      <c r="V237" s="66">
        <f t="shared" si="40"/>
        <v>0</v>
      </c>
      <c r="W237"/>
      <c r="X237"/>
      <c r="Y237" s="7"/>
      <c r="Z237"/>
      <c r="AA237"/>
      <c r="AC237">
        <f t="shared" si="41"/>
        <v>0</v>
      </c>
      <c r="AD237">
        <f t="shared" si="42"/>
        <v>0</v>
      </c>
    </row>
    <row r="238" spans="1:30" ht="13.5" hidden="1" customHeight="1" x14ac:dyDescent="0.2">
      <c r="A238" s="6" t="s">
        <v>231</v>
      </c>
      <c r="B238" s="2">
        <f t="shared" si="35"/>
        <v>0</v>
      </c>
      <c r="C238" s="2">
        <f t="shared" si="36"/>
        <v>1</v>
      </c>
      <c r="L238" s="66">
        <f t="shared" si="37"/>
        <v>0</v>
      </c>
      <c r="N238" s="66">
        <f t="shared" si="38"/>
        <v>0</v>
      </c>
      <c r="R238" s="66">
        <f t="shared" si="39"/>
        <v>0</v>
      </c>
      <c r="V238" s="66">
        <f t="shared" si="40"/>
        <v>0</v>
      </c>
      <c r="W238"/>
      <c r="X238"/>
      <c r="Y238" s="7"/>
      <c r="Z238"/>
      <c r="AA238"/>
      <c r="AC238">
        <f t="shared" si="41"/>
        <v>0</v>
      </c>
      <c r="AD238">
        <f t="shared" si="42"/>
        <v>0</v>
      </c>
    </row>
    <row r="239" spans="1:30" ht="13.5" hidden="1" customHeight="1" x14ac:dyDescent="0.2">
      <c r="A239" s="6" t="s">
        <v>232</v>
      </c>
      <c r="B239" s="2">
        <f t="shared" si="35"/>
        <v>0</v>
      </c>
      <c r="C239" s="2">
        <f t="shared" si="36"/>
        <v>1</v>
      </c>
      <c r="L239" s="66">
        <f t="shared" si="37"/>
        <v>0</v>
      </c>
      <c r="N239" s="66">
        <f t="shared" si="38"/>
        <v>0</v>
      </c>
      <c r="R239" s="66">
        <f t="shared" si="39"/>
        <v>0</v>
      </c>
      <c r="V239" s="66">
        <f t="shared" si="40"/>
        <v>0</v>
      </c>
      <c r="W239"/>
      <c r="X239"/>
      <c r="Y239" s="7"/>
      <c r="Z239"/>
      <c r="AA239"/>
      <c r="AC239">
        <f t="shared" si="41"/>
        <v>0</v>
      </c>
      <c r="AD239">
        <f t="shared" si="42"/>
        <v>0</v>
      </c>
    </row>
    <row r="240" spans="1:30" ht="13.5" hidden="1" customHeight="1" x14ac:dyDescent="0.2">
      <c r="A240" s="6" t="s">
        <v>233</v>
      </c>
      <c r="B240" s="2">
        <f t="shared" si="35"/>
        <v>0</v>
      </c>
      <c r="C240" s="2">
        <f t="shared" si="36"/>
        <v>1</v>
      </c>
      <c r="L240" s="66">
        <f t="shared" si="37"/>
        <v>0</v>
      </c>
      <c r="N240" s="66">
        <f t="shared" si="38"/>
        <v>0</v>
      </c>
      <c r="R240" s="66">
        <f t="shared" si="39"/>
        <v>0</v>
      </c>
      <c r="V240" s="66">
        <f t="shared" si="40"/>
        <v>0</v>
      </c>
      <c r="W240"/>
      <c r="X240"/>
      <c r="Y240" s="7"/>
      <c r="Z240"/>
      <c r="AA240"/>
      <c r="AC240">
        <f t="shared" si="41"/>
        <v>0</v>
      </c>
      <c r="AD240">
        <f t="shared" si="42"/>
        <v>0</v>
      </c>
    </row>
    <row r="241" spans="1:30" ht="13.5" hidden="1" customHeight="1" x14ac:dyDescent="0.2">
      <c r="A241" s="6" t="s">
        <v>234</v>
      </c>
      <c r="B241" s="2">
        <f t="shared" si="35"/>
        <v>0</v>
      </c>
      <c r="C241" s="2">
        <f t="shared" si="36"/>
        <v>1</v>
      </c>
      <c r="L241" s="66">
        <f t="shared" si="37"/>
        <v>0</v>
      </c>
      <c r="N241" s="66">
        <f t="shared" si="38"/>
        <v>0</v>
      </c>
      <c r="R241" s="66">
        <f t="shared" si="39"/>
        <v>0</v>
      </c>
      <c r="V241" s="66">
        <f t="shared" si="40"/>
        <v>0</v>
      </c>
      <c r="W241"/>
      <c r="X241"/>
      <c r="Y241" s="7"/>
      <c r="Z241"/>
      <c r="AA241"/>
      <c r="AC241">
        <f t="shared" si="41"/>
        <v>0</v>
      </c>
      <c r="AD241">
        <f t="shared" si="42"/>
        <v>0</v>
      </c>
    </row>
    <row r="242" spans="1:30" ht="13.5" hidden="1" customHeight="1" x14ac:dyDescent="0.2">
      <c r="A242" s="6" t="s">
        <v>235</v>
      </c>
      <c r="B242" s="2">
        <f t="shared" si="35"/>
        <v>0</v>
      </c>
      <c r="C242" s="2">
        <f t="shared" si="36"/>
        <v>1</v>
      </c>
      <c r="L242" s="66">
        <f t="shared" si="37"/>
        <v>0</v>
      </c>
      <c r="N242" s="66">
        <f t="shared" si="38"/>
        <v>0</v>
      </c>
      <c r="R242" s="66">
        <f t="shared" si="39"/>
        <v>0</v>
      </c>
      <c r="V242" s="66">
        <f t="shared" si="40"/>
        <v>0</v>
      </c>
      <c r="W242"/>
      <c r="X242"/>
      <c r="Y242" s="7"/>
      <c r="Z242"/>
      <c r="AA242"/>
      <c r="AC242">
        <f t="shared" si="41"/>
        <v>0</v>
      </c>
      <c r="AD242">
        <f t="shared" si="42"/>
        <v>0</v>
      </c>
    </row>
    <row r="243" spans="1:30" ht="13.5" hidden="1" customHeight="1" x14ac:dyDescent="0.2">
      <c r="A243" s="6" t="s">
        <v>236</v>
      </c>
      <c r="B243" s="2">
        <f t="shared" si="35"/>
        <v>0</v>
      </c>
      <c r="C243" s="2">
        <f t="shared" si="36"/>
        <v>1</v>
      </c>
      <c r="L243" s="66">
        <f t="shared" si="37"/>
        <v>0</v>
      </c>
      <c r="N243" s="66">
        <f t="shared" si="38"/>
        <v>0</v>
      </c>
      <c r="R243" s="66">
        <f t="shared" si="39"/>
        <v>0</v>
      </c>
      <c r="V243" s="66">
        <f t="shared" si="40"/>
        <v>0</v>
      </c>
      <c r="W243"/>
      <c r="X243"/>
      <c r="Y243" s="7"/>
      <c r="Z243"/>
      <c r="AA243"/>
      <c r="AC243">
        <f t="shared" si="41"/>
        <v>0</v>
      </c>
      <c r="AD243">
        <f t="shared" si="42"/>
        <v>0</v>
      </c>
    </row>
    <row r="244" spans="1:30" ht="13.5" hidden="1" customHeight="1" x14ac:dyDescent="0.2">
      <c r="A244" s="6" t="s">
        <v>237</v>
      </c>
      <c r="B244" s="2">
        <f t="shared" si="35"/>
        <v>0</v>
      </c>
      <c r="C244" s="2">
        <f t="shared" si="36"/>
        <v>1</v>
      </c>
      <c r="L244" s="66">
        <f t="shared" si="37"/>
        <v>0</v>
      </c>
      <c r="N244" s="66">
        <f t="shared" si="38"/>
        <v>0</v>
      </c>
      <c r="R244" s="66">
        <f t="shared" si="39"/>
        <v>0</v>
      </c>
      <c r="V244" s="66">
        <f t="shared" si="40"/>
        <v>0</v>
      </c>
      <c r="W244"/>
      <c r="X244"/>
      <c r="Y244" s="7"/>
      <c r="Z244"/>
      <c r="AA244"/>
      <c r="AC244">
        <f t="shared" si="41"/>
        <v>0</v>
      </c>
      <c r="AD244">
        <f t="shared" si="42"/>
        <v>0</v>
      </c>
    </row>
    <row r="245" spans="1:30" ht="13.5" hidden="1" customHeight="1" x14ac:dyDescent="0.2">
      <c r="A245" s="6" t="s">
        <v>238</v>
      </c>
      <c r="B245" s="2">
        <f t="shared" si="35"/>
        <v>0</v>
      </c>
      <c r="C245" s="2">
        <f t="shared" si="36"/>
        <v>1</v>
      </c>
      <c r="L245" s="66">
        <f t="shared" si="37"/>
        <v>0</v>
      </c>
      <c r="N245" s="66">
        <f t="shared" si="38"/>
        <v>0</v>
      </c>
      <c r="R245" s="66">
        <f t="shared" si="39"/>
        <v>0</v>
      </c>
      <c r="V245" s="66">
        <f t="shared" si="40"/>
        <v>0</v>
      </c>
      <c r="W245"/>
      <c r="X245"/>
      <c r="Y245" s="7"/>
      <c r="Z245"/>
      <c r="AA245"/>
      <c r="AC245">
        <f t="shared" si="41"/>
        <v>0</v>
      </c>
      <c r="AD245">
        <f t="shared" si="42"/>
        <v>0</v>
      </c>
    </row>
    <row r="246" spans="1:30" ht="13.5" hidden="1" customHeight="1" x14ac:dyDescent="0.2">
      <c r="A246" s="6" t="s">
        <v>239</v>
      </c>
      <c r="B246" s="2">
        <f t="shared" si="35"/>
        <v>0</v>
      </c>
      <c r="C246" s="2">
        <f t="shared" si="36"/>
        <v>1</v>
      </c>
      <c r="L246" s="66">
        <f t="shared" si="37"/>
        <v>0</v>
      </c>
      <c r="N246" s="66">
        <f t="shared" si="38"/>
        <v>0</v>
      </c>
      <c r="R246" s="66">
        <f t="shared" si="39"/>
        <v>0</v>
      </c>
      <c r="V246" s="66">
        <f t="shared" si="40"/>
        <v>0</v>
      </c>
      <c r="W246"/>
      <c r="X246"/>
      <c r="Y246" s="7"/>
      <c r="Z246"/>
      <c r="AA246"/>
      <c r="AC246">
        <f t="shared" si="41"/>
        <v>0</v>
      </c>
      <c r="AD246">
        <f t="shared" si="42"/>
        <v>0</v>
      </c>
    </row>
    <row r="247" spans="1:30" ht="13.5" hidden="1" customHeight="1" x14ac:dyDescent="0.2">
      <c r="A247" s="6" t="s">
        <v>240</v>
      </c>
      <c r="B247" s="2">
        <f t="shared" si="35"/>
        <v>0</v>
      </c>
      <c r="C247" s="2">
        <f t="shared" si="36"/>
        <v>1</v>
      </c>
      <c r="L247" s="66">
        <f t="shared" si="37"/>
        <v>0</v>
      </c>
      <c r="N247" s="66">
        <f t="shared" si="38"/>
        <v>0</v>
      </c>
      <c r="R247" s="66">
        <f t="shared" si="39"/>
        <v>0</v>
      </c>
      <c r="V247" s="66">
        <f t="shared" si="40"/>
        <v>0</v>
      </c>
      <c r="W247"/>
      <c r="X247"/>
      <c r="Y247" s="7"/>
      <c r="Z247"/>
      <c r="AA247"/>
      <c r="AC247">
        <f t="shared" si="41"/>
        <v>0</v>
      </c>
      <c r="AD247">
        <f t="shared" si="42"/>
        <v>0</v>
      </c>
    </row>
    <row r="248" spans="1:30" ht="13.5" hidden="1" customHeight="1" x14ac:dyDescent="0.2">
      <c r="A248" s="6" t="s">
        <v>241</v>
      </c>
      <c r="B248" s="2">
        <f t="shared" si="35"/>
        <v>0</v>
      </c>
      <c r="C248" s="2">
        <f t="shared" si="36"/>
        <v>1</v>
      </c>
      <c r="L248" s="66">
        <f t="shared" si="37"/>
        <v>0</v>
      </c>
      <c r="N248" s="66">
        <f t="shared" si="38"/>
        <v>0</v>
      </c>
      <c r="R248" s="66">
        <f t="shared" si="39"/>
        <v>0</v>
      </c>
      <c r="V248" s="66">
        <f t="shared" si="40"/>
        <v>0</v>
      </c>
      <c r="W248"/>
      <c r="X248"/>
      <c r="Y248" s="7"/>
      <c r="Z248"/>
      <c r="AA248"/>
      <c r="AC248">
        <f t="shared" si="41"/>
        <v>0</v>
      </c>
      <c r="AD248">
        <f t="shared" si="42"/>
        <v>0</v>
      </c>
    </row>
    <row r="249" spans="1:30" ht="13.5" hidden="1" customHeight="1" x14ac:dyDescent="0.2">
      <c r="A249" s="6" t="s">
        <v>242</v>
      </c>
      <c r="B249" s="2">
        <f t="shared" si="35"/>
        <v>0</v>
      </c>
      <c r="C249" s="2">
        <f t="shared" si="36"/>
        <v>1</v>
      </c>
      <c r="L249" s="66">
        <f t="shared" si="37"/>
        <v>0</v>
      </c>
      <c r="N249" s="66">
        <f t="shared" si="38"/>
        <v>0</v>
      </c>
      <c r="R249" s="66">
        <f t="shared" si="39"/>
        <v>0</v>
      </c>
      <c r="V249" s="66">
        <f t="shared" si="40"/>
        <v>0</v>
      </c>
      <c r="W249"/>
      <c r="X249"/>
      <c r="Y249" s="7"/>
      <c r="Z249"/>
      <c r="AA249"/>
      <c r="AC249">
        <f t="shared" si="41"/>
        <v>0</v>
      </c>
      <c r="AD249">
        <f t="shared" si="42"/>
        <v>0</v>
      </c>
    </row>
    <row r="250" spans="1:30" ht="13.5" hidden="1" customHeight="1" x14ac:dyDescent="0.2">
      <c r="A250" s="6" t="s">
        <v>243</v>
      </c>
      <c r="B250" s="2">
        <f t="shared" si="35"/>
        <v>0</v>
      </c>
      <c r="C250" s="2">
        <f t="shared" si="36"/>
        <v>1</v>
      </c>
      <c r="L250" s="66">
        <f t="shared" si="37"/>
        <v>0</v>
      </c>
      <c r="N250" s="66">
        <f t="shared" si="38"/>
        <v>0</v>
      </c>
      <c r="R250" s="66">
        <f t="shared" si="39"/>
        <v>0</v>
      </c>
      <c r="V250" s="66">
        <f t="shared" si="40"/>
        <v>0</v>
      </c>
      <c r="W250"/>
      <c r="X250"/>
      <c r="Y250" s="7"/>
      <c r="Z250"/>
      <c r="AA250"/>
      <c r="AC250">
        <f t="shared" si="41"/>
        <v>0</v>
      </c>
      <c r="AD250">
        <f t="shared" si="42"/>
        <v>0</v>
      </c>
    </row>
    <row r="251" spans="1:30" ht="13.5" hidden="1" customHeight="1" x14ac:dyDescent="0.2">
      <c r="A251" s="6" t="s">
        <v>244</v>
      </c>
      <c r="B251" s="2">
        <f t="shared" si="35"/>
        <v>0</v>
      </c>
      <c r="C251" s="2">
        <f t="shared" si="36"/>
        <v>1</v>
      </c>
      <c r="L251" s="66">
        <f t="shared" si="37"/>
        <v>0</v>
      </c>
      <c r="N251" s="66">
        <f t="shared" si="38"/>
        <v>0</v>
      </c>
      <c r="R251" s="66">
        <f t="shared" si="39"/>
        <v>0</v>
      </c>
      <c r="V251" s="66">
        <f t="shared" si="40"/>
        <v>0</v>
      </c>
      <c r="W251"/>
      <c r="X251"/>
      <c r="Y251" s="7"/>
      <c r="Z251"/>
      <c r="AA251"/>
      <c r="AC251">
        <f t="shared" si="41"/>
        <v>0</v>
      </c>
      <c r="AD251">
        <f t="shared" si="42"/>
        <v>0</v>
      </c>
    </row>
    <row r="252" spans="1:30" ht="13.5" hidden="1" customHeight="1" x14ac:dyDescent="0.2">
      <c r="A252" s="6" t="s">
        <v>245</v>
      </c>
      <c r="B252" s="2">
        <f t="shared" si="35"/>
        <v>0</v>
      </c>
      <c r="C252" s="2">
        <f t="shared" si="36"/>
        <v>1</v>
      </c>
      <c r="L252" s="66">
        <f t="shared" si="37"/>
        <v>0</v>
      </c>
      <c r="N252" s="66">
        <f t="shared" si="38"/>
        <v>0</v>
      </c>
      <c r="R252" s="66">
        <f t="shared" si="39"/>
        <v>0</v>
      </c>
      <c r="V252" s="66">
        <f t="shared" si="40"/>
        <v>0</v>
      </c>
      <c r="W252"/>
      <c r="X252"/>
      <c r="Y252" s="7"/>
      <c r="Z252"/>
      <c r="AA252"/>
      <c r="AC252">
        <f t="shared" si="41"/>
        <v>0</v>
      </c>
      <c r="AD252">
        <f t="shared" si="42"/>
        <v>0</v>
      </c>
    </row>
    <row r="253" spans="1:30" ht="13.5" hidden="1" customHeight="1" x14ac:dyDescent="0.2">
      <c r="A253" s="6" t="s">
        <v>246</v>
      </c>
      <c r="B253" s="2">
        <f t="shared" si="35"/>
        <v>0</v>
      </c>
      <c r="C253" s="2">
        <f t="shared" si="36"/>
        <v>1</v>
      </c>
      <c r="L253" s="66">
        <f t="shared" si="37"/>
        <v>0</v>
      </c>
      <c r="N253" s="66">
        <f t="shared" si="38"/>
        <v>0</v>
      </c>
      <c r="R253" s="66">
        <f t="shared" si="39"/>
        <v>0</v>
      </c>
      <c r="V253" s="66">
        <f t="shared" si="40"/>
        <v>0</v>
      </c>
      <c r="W253"/>
      <c r="X253"/>
      <c r="Y253" s="7"/>
      <c r="Z253"/>
      <c r="AA253"/>
      <c r="AC253">
        <f t="shared" si="41"/>
        <v>0</v>
      </c>
      <c r="AD253">
        <f t="shared" si="42"/>
        <v>0</v>
      </c>
    </row>
    <row r="254" spans="1:30" ht="13.5" hidden="1" customHeight="1" x14ac:dyDescent="0.2">
      <c r="A254" s="6" t="s">
        <v>247</v>
      </c>
      <c r="B254" s="2">
        <f t="shared" si="35"/>
        <v>0</v>
      </c>
      <c r="C254" s="2">
        <f t="shared" si="36"/>
        <v>1</v>
      </c>
      <c r="L254" s="66">
        <f t="shared" si="37"/>
        <v>0</v>
      </c>
      <c r="N254" s="66">
        <f t="shared" si="38"/>
        <v>0</v>
      </c>
      <c r="R254" s="66">
        <f t="shared" si="39"/>
        <v>0</v>
      </c>
      <c r="V254" s="66">
        <f t="shared" si="40"/>
        <v>0</v>
      </c>
      <c r="W254"/>
      <c r="X254"/>
      <c r="Y254" s="7"/>
      <c r="Z254"/>
      <c r="AA254"/>
      <c r="AC254">
        <f t="shared" si="41"/>
        <v>0</v>
      </c>
      <c r="AD254">
        <f t="shared" si="42"/>
        <v>0</v>
      </c>
    </row>
    <row r="255" spans="1:30" ht="13.5" hidden="1" customHeight="1" x14ac:dyDescent="0.2">
      <c r="A255" s="6" t="s">
        <v>248</v>
      </c>
      <c r="B255" s="2">
        <f t="shared" si="35"/>
        <v>0</v>
      </c>
      <c r="C255" s="2">
        <f t="shared" si="36"/>
        <v>1</v>
      </c>
      <c r="L255" s="66">
        <f t="shared" si="37"/>
        <v>0</v>
      </c>
      <c r="N255" s="66">
        <f t="shared" si="38"/>
        <v>0</v>
      </c>
      <c r="R255" s="66">
        <f t="shared" si="39"/>
        <v>0</v>
      </c>
      <c r="V255" s="66">
        <f t="shared" si="40"/>
        <v>0</v>
      </c>
      <c r="W255"/>
      <c r="X255"/>
      <c r="Y255" s="7"/>
      <c r="Z255"/>
      <c r="AA255"/>
      <c r="AC255">
        <f t="shared" si="41"/>
        <v>0</v>
      </c>
      <c r="AD255">
        <f t="shared" si="42"/>
        <v>0</v>
      </c>
    </row>
    <row r="256" spans="1:30" ht="13.5" hidden="1" customHeight="1" x14ac:dyDescent="0.2">
      <c r="A256" s="6" t="s">
        <v>249</v>
      </c>
      <c r="B256" s="2">
        <f t="shared" si="35"/>
        <v>0</v>
      </c>
      <c r="C256" s="2">
        <f t="shared" si="36"/>
        <v>1</v>
      </c>
      <c r="L256" s="66">
        <f t="shared" si="37"/>
        <v>0</v>
      </c>
      <c r="N256" s="66">
        <f t="shared" si="38"/>
        <v>0</v>
      </c>
      <c r="R256" s="66">
        <f t="shared" si="39"/>
        <v>0</v>
      </c>
      <c r="V256" s="66">
        <f t="shared" si="40"/>
        <v>0</v>
      </c>
      <c r="W256"/>
      <c r="X256"/>
      <c r="Y256" s="7"/>
      <c r="Z256"/>
      <c r="AA256"/>
      <c r="AC256">
        <f t="shared" si="41"/>
        <v>0</v>
      </c>
      <c r="AD256">
        <f t="shared" si="42"/>
        <v>0</v>
      </c>
    </row>
    <row r="257" spans="1:30" ht="13.5" hidden="1" customHeight="1" x14ac:dyDescent="0.2">
      <c r="A257" s="6" t="s">
        <v>250</v>
      </c>
      <c r="B257" s="2">
        <f t="shared" si="35"/>
        <v>0</v>
      </c>
      <c r="C257" s="2">
        <f t="shared" si="36"/>
        <v>1</v>
      </c>
      <c r="L257" s="66">
        <f t="shared" si="37"/>
        <v>0</v>
      </c>
      <c r="N257" s="66">
        <f t="shared" si="38"/>
        <v>0</v>
      </c>
      <c r="R257" s="66">
        <f t="shared" si="39"/>
        <v>0</v>
      </c>
      <c r="V257" s="66">
        <f t="shared" si="40"/>
        <v>0</v>
      </c>
      <c r="W257"/>
      <c r="X257"/>
      <c r="Y257" s="7"/>
      <c r="Z257"/>
      <c r="AA257"/>
      <c r="AC257">
        <f t="shared" si="41"/>
        <v>0</v>
      </c>
      <c r="AD257">
        <f t="shared" si="42"/>
        <v>0</v>
      </c>
    </row>
    <row r="258" spans="1:30" ht="13.5" hidden="1" customHeight="1" x14ac:dyDescent="0.2">
      <c r="A258" s="6" t="s">
        <v>251</v>
      </c>
      <c r="B258" s="2">
        <f t="shared" si="35"/>
        <v>0</v>
      </c>
      <c r="C258" s="2">
        <f t="shared" si="36"/>
        <v>1</v>
      </c>
      <c r="L258" s="66">
        <f t="shared" si="37"/>
        <v>0</v>
      </c>
      <c r="N258" s="66">
        <f t="shared" si="38"/>
        <v>0</v>
      </c>
      <c r="R258" s="66">
        <f t="shared" si="39"/>
        <v>0</v>
      </c>
      <c r="V258" s="66">
        <f t="shared" si="40"/>
        <v>0</v>
      </c>
      <c r="W258"/>
      <c r="X258"/>
      <c r="Y258" s="7"/>
      <c r="Z258"/>
      <c r="AA258"/>
      <c r="AC258">
        <f t="shared" si="41"/>
        <v>0</v>
      </c>
      <c r="AD258">
        <f t="shared" si="42"/>
        <v>0</v>
      </c>
    </row>
    <row r="259" spans="1:30" ht="13.5" hidden="1" customHeight="1" x14ac:dyDescent="0.2">
      <c r="A259" s="6" t="s">
        <v>252</v>
      </c>
      <c r="B259" s="2">
        <f t="shared" si="35"/>
        <v>0</v>
      </c>
      <c r="C259" s="2">
        <f t="shared" si="36"/>
        <v>1</v>
      </c>
      <c r="L259" s="66">
        <f t="shared" si="37"/>
        <v>0</v>
      </c>
      <c r="N259" s="66">
        <f t="shared" si="38"/>
        <v>0</v>
      </c>
      <c r="R259" s="66">
        <f t="shared" si="39"/>
        <v>0</v>
      </c>
      <c r="V259" s="66">
        <f t="shared" si="40"/>
        <v>0</v>
      </c>
      <c r="W259"/>
      <c r="X259"/>
      <c r="Y259" s="7"/>
      <c r="Z259"/>
      <c r="AA259"/>
      <c r="AC259">
        <f t="shared" si="41"/>
        <v>0</v>
      </c>
      <c r="AD259">
        <f t="shared" si="42"/>
        <v>0</v>
      </c>
    </row>
    <row r="260" spans="1:30" ht="13.5" hidden="1" customHeight="1" x14ac:dyDescent="0.2">
      <c r="A260" s="6" t="s">
        <v>253</v>
      </c>
      <c r="B260" s="2">
        <f t="shared" si="35"/>
        <v>0</v>
      </c>
      <c r="C260" s="2">
        <f t="shared" si="36"/>
        <v>1</v>
      </c>
      <c r="L260" s="66">
        <f t="shared" si="37"/>
        <v>0</v>
      </c>
      <c r="N260" s="66">
        <f t="shared" si="38"/>
        <v>0</v>
      </c>
      <c r="R260" s="66">
        <f t="shared" si="39"/>
        <v>0</v>
      </c>
      <c r="V260" s="66">
        <f t="shared" si="40"/>
        <v>0</v>
      </c>
      <c r="W260"/>
      <c r="X260"/>
      <c r="Y260" s="7"/>
      <c r="Z260"/>
      <c r="AA260"/>
      <c r="AC260">
        <f t="shared" si="41"/>
        <v>0</v>
      </c>
      <c r="AD260">
        <f t="shared" si="42"/>
        <v>0</v>
      </c>
    </row>
    <row r="261" spans="1:30" ht="13.5" hidden="1" customHeight="1" x14ac:dyDescent="0.2">
      <c r="A261" s="6" t="s">
        <v>254</v>
      </c>
      <c r="B261" s="2">
        <f t="shared" si="35"/>
        <v>0</v>
      </c>
      <c r="C261" s="2">
        <f t="shared" si="36"/>
        <v>1</v>
      </c>
      <c r="L261" s="66">
        <f t="shared" si="37"/>
        <v>0</v>
      </c>
      <c r="N261" s="66">
        <f t="shared" si="38"/>
        <v>0</v>
      </c>
      <c r="R261" s="66">
        <f t="shared" si="39"/>
        <v>0</v>
      </c>
      <c r="V261" s="66">
        <f t="shared" si="40"/>
        <v>0</v>
      </c>
      <c r="W261"/>
      <c r="X261"/>
      <c r="Y261" s="7"/>
      <c r="Z261"/>
      <c r="AA261"/>
      <c r="AC261">
        <f t="shared" si="41"/>
        <v>0</v>
      </c>
      <c r="AD261">
        <f t="shared" si="42"/>
        <v>0</v>
      </c>
    </row>
    <row r="262" spans="1:30" ht="13.5" hidden="1" customHeight="1" x14ac:dyDescent="0.2">
      <c r="A262" s="6" t="s">
        <v>255</v>
      </c>
      <c r="B262" s="2">
        <f t="shared" si="35"/>
        <v>0</v>
      </c>
      <c r="C262" s="2">
        <f t="shared" si="36"/>
        <v>1</v>
      </c>
      <c r="L262" s="66">
        <f t="shared" si="37"/>
        <v>0</v>
      </c>
      <c r="N262" s="66">
        <f t="shared" si="38"/>
        <v>0</v>
      </c>
      <c r="R262" s="66">
        <f t="shared" si="39"/>
        <v>0</v>
      </c>
      <c r="V262" s="66">
        <f t="shared" si="40"/>
        <v>0</v>
      </c>
      <c r="W262"/>
      <c r="X262"/>
      <c r="Y262" s="7"/>
      <c r="Z262"/>
      <c r="AA262"/>
      <c r="AC262">
        <f t="shared" si="41"/>
        <v>0</v>
      </c>
      <c r="AD262">
        <f t="shared" si="42"/>
        <v>0</v>
      </c>
    </row>
    <row r="263" spans="1:30" ht="13.5" hidden="1" customHeight="1" x14ac:dyDescent="0.2">
      <c r="A263" s="6" t="s">
        <v>256</v>
      </c>
      <c r="B263" s="2">
        <f t="shared" si="35"/>
        <v>0</v>
      </c>
      <c r="C263" s="2">
        <f t="shared" si="36"/>
        <v>1</v>
      </c>
      <c r="L263" s="66">
        <f t="shared" si="37"/>
        <v>0</v>
      </c>
      <c r="N263" s="66">
        <f t="shared" si="38"/>
        <v>0</v>
      </c>
      <c r="R263" s="66">
        <f t="shared" si="39"/>
        <v>0</v>
      </c>
      <c r="V263" s="66">
        <f t="shared" si="40"/>
        <v>0</v>
      </c>
      <c r="W263"/>
      <c r="X263"/>
      <c r="Y263" s="7"/>
      <c r="Z263"/>
      <c r="AA263"/>
      <c r="AC263">
        <f t="shared" si="41"/>
        <v>0</v>
      </c>
      <c r="AD263">
        <f t="shared" si="42"/>
        <v>0</v>
      </c>
    </row>
    <row r="264" spans="1:30" ht="13.5" hidden="1" customHeight="1" x14ac:dyDescent="0.2">
      <c r="A264" s="6" t="s">
        <v>257</v>
      </c>
      <c r="B264" s="2">
        <f t="shared" si="35"/>
        <v>0</v>
      </c>
      <c r="C264" s="2">
        <f t="shared" si="36"/>
        <v>1</v>
      </c>
      <c r="L264" s="66">
        <f t="shared" si="37"/>
        <v>0</v>
      </c>
      <c r="N264" s="66">
        <f t="shared" si="38"/>
        <v>0</v>
      </c>
      <c r="R264" s="66">
        <f t="shared" si="39"/>
        <v>0</v>
      </c>
      <c r="V264" s="66">
        <f t="shared" si="40"/>
        <v>0</v>
      </c>
      <c r="W264"/>
      <c r="X264"/>
      <c r="Y264" s="7"/>
      <c r="Z264"/>
      <c r="AA264"/>
      <c r="AC264">
        <f t="shared" si="41"/>
        <v>0</v>
      </c>
      <c r="AD264">
        <f t="shared" si="42"/>
        <v>0</v>
      </c>
    </row>
    <row r="265" spans="1:30" ht="13.5" hidden="1" customHeight="1" x14ac:dyDescent="0.2">
      <c r="A265" s="6" t="s">
        <v>258</v>
      </c>
      <c r="B265" s="2">
        <f t="shared" si="35"/>
        <v>0</v>
      </c>
      <c r="C265" s="2">
        <f t="shared" si="36"/>
        <v>1</v>
      </c>
      <c r="L265" s="66">
        <f t="shared" si="37"/>
        <v>0</v>
      </c>
      <c r="N265" s="66">
        <f t="shared" si="38"/>
        <v>0</v>
      </c>
      <c r="R265" s="66">
        <f t="shared" si="39"/>
        <v>0</v>
      </c>
      <c r="V265" s="66">
        <f t="shared" si="40"/>
        <v>0</v>
      </c>
      <c r="W265"/>
      <c r="X265"/>
      <c r="Y265" s="7"/>
      <c r="Z265"/>
      <c r="AA265"/>
      <c r="AC265">
        <f t="shared" si="41"/>
        <v>0</v>
      </c>
      <c r="AD265">
        <f t="shared" si="42"/>
        <v>0</v>
      </c>
    </row>
    <row r="266" spans="1:30" ht="13.5" hidden="1" customHeight="1" x14ac:dyDescent="0.2">
      <c r="A266" s="6" t="s">
        <v>259</v>
      </c>
      <c r="B266" s="2">
        <f t="shared" si="35"/>
        <v>0</v>
      </c>
      <c r="C266" s="2">
        <f t="shared" si="36"/>
        <v>1</v>
      </c>
      <c r="L266" s="66">
        <f t="shared" si="37"/>
        <v>0</v>
      </c>
      <c r="N266" s="66">
        <f t="shared" si="38"/>
        <v>0</v>
      </c>
      <c r="R266" s="66">
        <f t="shared" si="39"/>
        <v>0</v>
      </c>
      <c r="V266" s="66">
        <f t="shared" si="40"/>
        <v>0</v>
      </c>
      <c r="W266"/>
      <c r="X266"/>
      <c r="Y266" s="7"/>
      <c r="Z266"/>
      <c r="AA266"/>
      <c r="AC266">
        <f t="shared" si="41"/>
        <v>0</v>
      </c>
      <c r="AD266">
        <f t="shared" si="42"/>
        <v>0</v>
      </c>
    </row>
    <row r="267" spans="1:30" ht="13.5" hidden="1" customHeight="1" x14ac:dyDescent="0.2">
      <c r="A267" s="6" t="s">
        <v>260</v>
      </c>
      <c r="B267" s="2">
        <f t="shared" si="35"/>
        <v>0</v>
      </c>
      <c r="C267" s="2">
        <f t="shared" si="36"/>
        <v>1</v>
      </c>
      <c r="L267" s="66">
        <f t="shared" si="37"/>
        <v>0</v>
      </c>
      <c r="N267" s="66">
        <f t="shared" si="38"/>
        <v>0</v>
      </c>
      <c r="R267" s="66">
        <f t="shared" si="39"/>
        <v>0</v>
      </c>
      <c r="V267" s="66">
        <f t="shared" si="40"/>
        <v>0</v>
      </c>
      <c r="W267"/>
      <c r="X267"/>
      <c r="Y267" s="7"/>
      <c r="Z267"/>
      <c r="AA267"/>
      <c r="AC267">
        <f t="shared" si="41"/>
        <v>0</v>
      </c>
      <c r="AD267">
        <f t="shared" si="42"/>
        <v>0</v>
      </c>
    </row>
    <row r="268" spans="1:30" ht="13.5" hidden="1" customHeight="1" x14ac:dyDescent="0.2">
      <c r="A268" s="6" t="s">
        <v>261</v>
      </c>
      <c r="B268" s="2">
        <f t="shared" si="35"/>
        <v>0</v>
      </c>
      <c r="C268" s="2">
        <f t="shared" si="36"/>
        <v>1</v>
      </c>
      <c r="L268" s="66">
        <f t="shared" si="37"/>
        <v>0</v>
      </c>
      <c r="N268" s="66">
        <f t="shared" si="38"/>
        <v>0</v>
      </c>
      <c r="R268" s="66">
        <f t="shared" si="39"/>
        <v>0</v>
      </c>
      <c r="V268" s="66">
        <f t="shared" si="40"/>
        <v>0</v>
      </c>
      <c r="W268"/>
      <c r="X268"/>
      <c r="Y268" s="7"/>
      <c r="Z268"/>
      <c r="AA268"/>
      <c r="AC268">
        <f t="shared" si="41"/>
        <v>0</v>
      </c>
      <c r="AD268">
        <f t="shared" si="42"/>
        <v>0</v>
      </c>
    </row>
    <row r="269" spans="1:30" ht="13.5" hidden="1" customHeight="1" x14ac:dyDescent="0.2">
      <c r="A269" s="6" t="s">
        <v>262</v>
      </c>
      <c r="B269" s="2">
        <f t="shared" si="35"/>
        <v>0</v>
      </c>
      <c r="C269" s="2">
        <f t="shared" si="36"/>
        <v>1</v>
      </c>
      <c r="L269" s="66">
        <f t="shared" si="37"/>
        <v>0</v>
      </c>
      <c r="N269" s="66">
        <f t="shared" si="38"/>
        <v>0</v>
      </c>
      <c r="R269" s="66">
        <f t="shared" si="39"/>
        <v>0</v>
      </c>
      <c r="V269" s="66">
        <f t="shared" si="40"/>
        <v>0</v>
      </c>
      <c r="W269"/>
      <c r="X269"/>
      <c r="Y269" s="7"/>
      <c r="Z269"/>
      <c r="AA269"/>
      <c r="AC269">
        <f t="shared" si="41"/>
        <v>0</v>
      </c>
      <c r="AD269">
        <f t="shared" si="42"/>
        <v>0</v>
      </c>
    </row>
    <row r="270" spans="1:30" ht="13.5" hidden="1" customHeight="1" x14ac:dyDescent="0.2">
      <c r="A270" s="6" t="s">
        <v>263</v>
      </c>
      <c r="B270" s="2">
        <f t="shared" si="35"/>
        <v>0</v>
      </c>
      <c r="C270" s="2">
        <f t="shared" si="36"/>
        <v>1</v>
      </c>
      <c r="L270" s="66">
        <f t="shared" si="37"/>
        <v>0</v>
      </c>
      <c r="N270" s="66">
        <f t="shared" si="38"/>
        <v>0</v>
      </c>
      <c r="R270" s="66">
        <f t="shared" si="39"/>
        <v>0</v>
      </c>
      <c r="V270" s="66">
        <f t="shared" si="40"/>
        <v>0</v>
      </c>
      <c r="W270"/>
      <c r="X270"/>
      <c r="Y270" s="7"/>
      <c r="Z270"/>
      <c r="AA270"/>
      <c r="AC270">
        <f t="shared" si="41"/>
        <v>0</v>
      </c>
      <c r="AD270">
        <f t="shared" si="42"/>
        <v>0</v>
      </c>
    </row>
    <row r="271" spans="1:30" ht="13.5" hidden="1" customHeight="1" x14ac:dyDescent="0.2">
      <c r="A271" s="6" t="s">
        <v>264</v>
      </c>
      <c r="B271" s="2">
        <f t="shared" si="35"/>
        <v>0</v>
      </c>
      <c r="C271" s="2">
        <f t="shared" si="36"/>
        <v>1</v>
      </c>
      <c r="L271" s="66">
        <f t="shared" si="37"/>
        <v>0</v>
      </c>
      <c r="N271" s="66">
        <f t="shared" si="38"/>
        <v>0</v>
      </c>
      <c r="R271" s="66">
        <f t="shared" si="39"/>
        <v>0</v>
      </c>
      <c r="V271" s="66">
        <f t="shared" si="40"/>
        <v>0</v>
      </c>
      <c r="W271"/>
      <c r="X271"/>
      <c r="Y271" s="7"/>
      <c r="Z271"/>
      <c r="AA271"/>
      <c r="AC271">
        <f t="shared" si="41"/>
        <v>0</v>
      </c>
      <c r="AD271">
        <f t="shared" si="42"/>
        <v>0</v>
      </c>
    </row>
    <row r="272" spans="1:30" ht="13.5" hidden="1" customHeight="1" x14ac:dyDescent="0.2">
      <c r="A272" s="6" t="s">
        <v>265</v>
      </c>
      <c r="B272" s="2">
        <f t="shared" si="35"/>
        <v>0</v>
      </c>
      <c r="C272" s="2">
        <f t="shared" si="36"/>
        <v>1</v>
      </c>
      <c r="L272" s="66">
        <f t="shared" si="37"/>
        <v>0</v>
      </c>
      <c r="N272" s="66">
        <f t="shared" si="38"/>
        <v>0</v>
      </c>
      <c r="R272" s="66">
        <f t="shared" si="39"/>
        <v>0</v>
      </c>
      <c r="V272" s="66">
        <f t="shared" si="40"/>
        <v>0</v>
      </c>
      <c r="W272"/>
      <c r="X272"/>
      <c r="Y272" s="7"/>
      <c r="Z272"/>
      <c r="AA272"/>
      <c r="AC272">
        <f t="shared" si="41"/>
        <v>0</v>
      </c>
      <c r="AD272">
        <f t="shared" si="42"/>
        <v>0</v>
      </c>
    </row>
    <row r="273" spans="1:30" ht="13.5" hidden="1" customHeight="1" x14ac:dyDescent="0.2">
      <c r="A273" s="6" t="s">
        <v>266</v>
      </c>
      <c r="B273" s="2">
        <f t="shared" si="35"/>
        <v>0</v>
      </c>
      <c r="C273" s="2">
        <f t="shared" si="36"/>
        <v>1</v>
      </c>
      <c r="L273" s="66">
        <f t="shared" si="37"/>
        <v>0</v>
      </c>
      <c r="N273" s="66">
        <f t="shared" si="38"/>
        <v>0</v>
      </c>
      <c r="R273" s="66">
        <f t="shared" si="39"/>
        <v>0</v>
      </c>
      <c r="V273" s="66">
        <f t="shared" si="40"/>
        <v>0</v>
      </c>
      <c r="W273"/>
      <c r="X273"/>
      <c r="Y273" s="7"/>
      <c r="Z273"/>
      <c r="AA273"/>
      <c r="AC273">
        <f t="shared" si="41"/>
        <v>0</v>
      </c>
      <c r="AD273">
        <f t="shared" si="42"/>
        <v>0</v>
      </c>
    </row>
    <row r="274" spans="1:30" ht="13.5" hidden="1" customHeight="1" x14ac:dyDescent="0.2">
      <c r="A274" s="6" t="s">
        <v>267</v>
      </c>
      <c r="B274" s="2">
        <f t="shared" si="35"/>
        <v>0</v>
      </c>
      <c r="C274" s="2">
        <f t="shared" si="36"/>
        <v>1</v>
      </c>
      <c r="L274" s="66">
        <f t="shared" si="37"/>
        <v>0</v>
      </c>
      <c r="N274" s="66">
        <f t="shared" si="38"/>
        <v>0</v>
      </c>
      <c r="R274" s="66">
        <f t="shared" si="39"/>
        <v>0</v>
      </c>
      <c r="V274" s="66">
        <f t="shared" si="40"/>
        <v>0</v>
      </c>
      <c r="W274"/>
      <c r="X274"/>
      <c r="Y274" s="7"/>
      <c r="Z274"/>
      <c r="AA274"/>
      <c r="AC274">
        <f t="shared" si="41"/>
        <v>0</v>
      </c>
      <c r="AD274">
        <f t="shared" si="42"/>
        <v>0</v>
      </c>
    </row>
    <row r="275" spans="1:30" ht="13.5" hidden="1" customHeight="1" x14ac:dyDescent="0.2">
      <c r="A275" s="6" t="s">
        <v>268</v>
      </c>
      <c r="B275" s="2">
        <f t="shared" si="35"/>
        <v>0</v>
      </c>
      <c r="C275" s="2">
        <f t="shared" si="36"/>
        <v>1</v>
      </c>
      <c r="L275" s="66">
        <f t="shared" si="37"/>
        <v>0</v>
      </c>
      <c r="N275" s="66">
        <f t="shared" si="38"/>
        <v>0</v>
      </c>
      <c r="R275" s="66">
        <f t="shared" si="39"/>
        <v>0</v>
      </c>
      <c r="V275" s="66">
        <f t="shared" si="40"/>
        <v>0</v>
      </c>
      <c r="W275"/>
      <c r="X275"/>
      <c r="Y275" s="7"/>
      <c r="Z275"/>
      <c r="AA275"/>
      <c r="AC275">
        <f t="shared" si="41"/>
        <v>0</v>
      </c>
      <c r="AD275">
        <f t="shared" si="42"/>
        <v>0</v>
      </c>
    </row>
    <row r="276" spans="1:30" ht="13.5" hidden="1" customHeight="1" x14ac:dyDescent="0.2">
      <c r="A276" s="6" t="s">
        <v>269</v>
      </c>
      <c r="B276" s="2">
        <f t="shared" si="35"/>
        <v>0</v>
      </c>
      <c r="C276" s="2">
        <f t="shared" si="36"/>
        <v>1</v>
      </c>
      <c r="L276" s="66">
        <f t="shared" si="37"/>
        <v>0</v>
      </c>
      <c r="N276" s="66">
        <f t="shared" si="38"/>
        <v>0</v>
      </c>
      <c r="R276" s="66">
        <f t="shared" si="39"/>
        <v>0</v>
      </c>
      <c r="V276" s="66">
        <f t="shared" si="40"/>
        <v>0</v>
      </c>
      <c r="W276"/>
      <c r="X276"/>
      <c r="Y276" s="7"/>
      <c r="Z276"/>
      <c r="AA276"/>
      <c r="AC276">
        <f t="shared" si="41"/>
        <v>0</v>
      </c>
      <c r="AD276">
        <f t="shared" si="42"/>
        <v>0</v>
      </c>
    </row>
    <row r="277" spans="1:30" ht="13.5" hidden="1" customHeight="1" x14ac:dyDescent="0.2">
      <c r="A277" s="6" t="s">
        <v>270</v>
      </c>
      <c r="B277" s="2">
        <f t="shared" si="35"/>
        <v>0</v>
      </c>
      <c r="C277" s="2">
        <f t="shared" si="36"/>
        <v>1</v>
      </c>
      <c r="L277" s="66">
        <f t="shared" si="37"/>
        <v>0</v>
      </c>
      <c r="N277" s="66">
        <f t="shared" si="38"/>
        <v>0</v>
      </c>
      <c r="R277" s="66">
        <f t="shared" si="39"/>
        <v>0</v>
      </c>
      <c r="V277" s="66">
        <f t="shared" si="40"/>
        <v>0</v>
      </c>
      <c r="W277"/>
      <c r="X277"/>
      <c r="Y277" s="7"/>
      <c r="Z277"/>
      <c r="AA277"/>
      <c r="AC277">
        <f t="shared" si="41"/>
        <v>0</v>
      </c>
      <c r="AD277">
        <f t="shared" si="42"/>
        <v>0</v>
      </c>
    </row>
    <row r="278" spans="1:30" ht="13.5" hidden="1" customHeight="1" x14ac:dyDescent="0.2">
      <c r="A278" s="6" t="s">
        <v>271</v>
      </c>
      <c r="B278" s="2">
        <f t="shared" si="35"/>
        <v>0</v>
      </c>
      <c r="C278" s="2">
        <f t="shared" si="36"/>
        <v>1</v>
      </c>
      <c r="L278" s="66">
        <f t="shared" si="37"/>
        <v>0</v>
      </c>
      <c r="N278" s="66">
        <f t="shared" si="38"/>
        <v>0</v>
      </c>
      <c r="R278" s="66">
        <f t="shared" si="39"/>
        <v>0</v>
      </c>
      <c r="V278" s="66">
        <f t="shared" si="40"/>
        <v>0</v>
      </c>
      <c r="W278"/>
      <c r="X278"/>
      <c r="Y278" s="7"/>
      <c r="Z278"/>
      <c r="AA278"/>
      <c r="AC278">
        <f t="shared" si="41"/>
        <v>0</v>
      </c>
      <c r="AD278">
        <f t="shared" si="42"/>
        <v>0</v>
      </c>
    </row>
    <row r="279" spans="1:30" ht="13.5" hidden="1" customHeight="1" x14ac:dyDescent="0.2">
      <c r="A279" s="6" t="s">
        <v>272</v>
      </c>
      <c r="B279" s="2">
        <f t="shared" si="35"/>
        <v>0</v>
      </c>
      <c r="C279" s="2">
        <f t="shared" si="36"/>
        <v>1</v>
      </c>
      <c r="L279" s="66">
        <f t="shared" si="37"/>
        <v>0</v>
      </c>
      <c r="N279" s="66">
        <f t="shared" si="38"/>
        <v>0</v>
      </c>
      <c r="R279" s="66">
        <f t="shared" si="39"/>
        <v>0</v>
      </c>
      <c r="V279" s="66">
        <f t="shared" si="40"/>
        <v>0</v>
      </c>
      <c r="W279"/>
      <c r="X279"/>
      <c r="Y279" s="7"/>
      <c r="Z279"/>
      <c r="AA279"/>
      <c r="AC279">
        <f t="shared" si="41"/>
        <v>0</v>
      </c>
      <c r="AD279">
        <f t="shared" si="42"/>
        <v>0</v>
      </c>
    </row>
    <row r="280" spans="1:30" ht="13.5" hidden="1" customHeight="1" x14ac:dyDescent="0.2">
      <c r="A280" s="6" t="s">
        <v>273</v>
      </c>
      <c r="B280" s="2">
        <f t="shared" si="35"/>
        <v>0</v>
      </c>
      <c r="C280" s="2">
        <f t="shared" si="36"/>
        <v>1</v>
      </c>
      <c r="L280" s="66">
        <f t="shared" si="37"/>
        <v>0</v>
      </c>
      <c r="N280" s="66">
        <f t="shared" si="38"/>
        <v>0</v>
      </c>
      <c r="R280" s="66">
        <f t="shared" si="39"/>
        <v>0</v>
      </c>
      <c r="V280" s="66">
        <f t="shared" si="40"/>
        <v>0</v>
      </c>
      <c r="W280"/>
      <c r="X280"/>
      <c r="Y280" s="7"/>
      <c r="Z280"/>
      <c r="AA280"/>
      <c r="AC280">
        <f t="shared" si="41"/>
        <v>0</v>
      </c>
      <c r="AD280">
        <f t="shared" si="42"/>
        <v>0</v>
      </c>
    </row>
    <row r="281" spans="1:30" ht="13.5" hidden="1" customHeight="1" x14ac:dyDescent="0.2">
      <c r="A281" s="6" t="s">
        <v>274</v>
      </c>
      <c r="B281" s="2">
        <f t="shared" si="35"/>
        <v>0</v>
      </c>
      <c r="C281" s="2">
        <f t="shared" si="36"/>
        <v>1</v>
      </c>
      <c r="L281" s="66">
        <f t="shared" si="37"/>
        <v>0</v>
      </c>
      <c r="N281" s="66">
        <f t="shared" si="38"/>
        <v>0</v>
      </c>
      <c r="R281" s="66">
        <f t="shared" si="39"/>
        <v>0</v>
      </c>
      <c r="V281" s="66">
        <f t="shared" si="40"/>
        <v>0</v>
      </c>
      <c r="W281"/>
      <c r="X281"/>
      <c r="Y281" s="7"/>
      <c r="Z281"/>
      <c r="AA281"/>
      <c r="AC281">
        <f t="shared" si="41"/>
        <v>0</v>
      </c>
      <c r="AD281">
        <f t="shared" si="42"/>
        <v>0</v>
      </c>
    </row>
    <row r="282" spans="1:30" ht="13.5" hidden="1" customHeight="1" x14ac:dyDescent="0.2">
      <c r="A282" s="6" t="s">
        <v>275</v>
      </c>
      <c r="B282" s="2">
        <f t="shared" si="35"/>
        <v>0</v>
      </c>
      <c r="C282" s="2">
        <f t="shared" si="36"/>
        <v>1</v>
      </c>
      <c r="L282" s="66">
        <f t="shared" si="37"/>
        <v>0</v>
      </c>
      <c r="N282" s="66">
        <f t="shared" si="38"/>
        <v>0</v>
      </c>
      <c r="R282" s="66">
        <f t="shared" si="39"/>
        <v>0</v>
      </c>
      <c r="V282" s="66">
        <f t="shared" si="40"/>
        <v>0</v>
      </c>
      <c r="W282"/>
      <c r="X282"/>
      <c r="Y282" s="7"/>
      <c r="Z282"/>
      <c r="AA282"/>
      <c r="AC282">
        <f t="shared" si="41"/>
        <v>0</v>
      </c>
      <c r="AD282">
        <f t="shared" si="42"/>
        <v>0</v>
      </c>
    </row>
    <row r="283" spans="1:30" ht="13.5" hidden="1" customHeight="1" x14ac:dyDescent="0.2">
      <c r="A283" s="6" t="s">
        <v>276</v>
      </c>
      <c r="B283" s="2">
        <f t="shared" si="35"/>
        <v>0</v>
      </c>
      <c r="C283" s="2">
        <f t="shared" si="36"/>
        <v>1</v>
      </c>
      <c r="L283" s="66">
        <f t="shared" si="37"/>
        <v>0</v>
      </c>
      <c r="N283" s="66">
        <f t="shared" si="38"/>
        <v>0</v>
      </c>
      <c r="R283" s="66">
        <f t="shared" si="39"/>
        <v>0</v>
      </c>
      <c r="V283" s="66">
        <f t="shared" si="40"/>
        <v>0</v>
      </c>
      <c r="W283"/>
      <c r="X283"/>
      <c r="Y283" s="7"/>
      <c r="Z283"/>
      <c r="AA283"/>
      <c r="AC283">
        <f t="shared" si="41"/>
        <v>0</v>
      </c>
      <c r="AD283">
        <f t="shared" si="42"/>
        <v>0</v>
      </c>
    </row>
    <row r="284" spans="1:30" ht="13.5" hidden="1" customHeight="1" x14ac:dyDescent="0.2">
      <c r="A284" s="6" t="s">
        <v>277</v>
      </c>
      <c r="B284" s="2">
        <f t="shared" si="35"/>
        <v>0</v>
      </c>
      <c r="C284" s="2">
        <f t="shared" si="36"/>
        <v>1</v>
      </c>
      <c r="L284" s="66">
        <f t="shared" si="37"/>
        <v>0</v>
      </c>
      <c r="N284" s="66">
        <f t="shared" si="38"/>
        <v>0</v>
      </c>
      <c r="R284" s="66">
        <f t="shared" si="39"/>
        <v>0</v>
      </c>
      <c r="V284" s="66">
        <f t="shared" si="40"/>
        <v>0</v>
      </c>
      <c r="W284"/>
      <c r="X284"/>
      <c r="Y284" s="7"/>
      <c r="Z284"/>
      <c r="AA284"/>
      <c r="AC284">
        <f t="shared" si="41"/>
        <v>0</v>
      </c>
      <c r="AD284">
        <f t="shared" si="42"/>
        <v>0</v>
      </c>
    </row>
    <row r="285" spans="1:30" ht="13.5" hidden="1" customHeight="1" x14ac:dyDescent="0.2">
      <c r="A285" s="6" t="s">
        <v>278</v>
      </c>
      <c r="B285" s="2">
        <f t="shared" si="35"/>
        <v>0</v>
      </c>
      <c r="C285" s="2">
        <f t="shared" si="36"/>
        <v>1</v>
      </c>
      <c r="L285" s="66">
        <f t="shared" si="37"/>
        <v>0</v>
      </c>
      <c r="N285" s="66">
        <f t="shared" si="38"/>
        <v>0</v>
      </c>
      <c r="R285" s="66">
        <f t="shared" si="39"/>
        <v>0</v>
      </c>
      <c r="V285" s="66">
        <f t="shared" si="40"/>
        <v>0</v>
      </c>
      <c r="W285"/>
      <c r="X285"/>
      <c r="Y285" s="7"/>
      <c r="Z285"/>
      <c r="AA285"/>
      <c r="AC285">
        <f t="shared" si="41"/>
        <v>0</v>
      </c>
      <c r="AD285">
        <f t="shared" si="42"/>
        <v>0</v>
      </c>
    </row>
    <row r="286" spans="1:30" ht="13.5" hidden="1" customHeight="1" x14ac:dyDescent="0.2">
      <c r="A286" s="6" t="s">
        <v>279</v>
      </c>
      <c r="B286" s="2">
        <f t="shared" si="35"/>
        <v>0</v>
      </c>
      <c r="C286" s="2">
        <f t="shared" si="36"/>
        <v>1</v>
      </c>
      <c r="L286" s="66">
        <f t="shared" si="37"/>
        <v>0</v>
      </c>
      <c r="N286" s="66">
        <f t="shared" si="38"/>
        <v>0</v>
      </c>
      <c r="R286" s="66">
        <f t="shared" si="39"/>
        <v>0</v>
      </c>
      <c r="V286" s="66">
        <f t="shared" si="40"/>
        <v>0</v>
      </c>
      <c r="W286"/>
      <c r="X286"/>
      <c r="Y286" s="7"/>
      <c r="Z286"/>
      <c r="AA286"/>
      <c r="AC286">
        <f t="shared" si="41"/>
        <v>0</v>
      </c>
      <c r="AD286">
        <f t="shared" si="42"/>
        <v>0</v>
      </c>
    </row>
    <row r="287" spans="1:30" ht="13.5" hidden="1" customHeight="1" x14ac:dyDescent="0.2">
      <c r="A287" s="6" t="s">
        <v>280</v>
      </c>
      <c r="B287" s="2">
        <f t="shared" si="35"/>
        <v>0</v>
      </c>
      <c r="C287" s="2">
        <f t="shared" si="36"/>
        <v>1</v>
      </c>
      <c r="L287" s="66">
        <f t="shared" si="37"/>
        <v>0</v>
      </c>
      <c r="N287" s="66">
        <f t="shared" si="38"/>
        <v>0</v>
      </c>
      <c r="R287" s="66">
        <f t="shared" si="39"/>
        <v>0</v>
      </c>
      <c r="V287" s="66">
        <f t="shared" si="40"/>
        <v>0</v>
      </c>
      <c r="W287"/>
      <c r="X287"/>
      <c r="Y287" s="7"/>
      <c r="Z287"/>
      <c r="AA287"/>
      <c r="AC287">
        <f t="shared" si="41"/>
        <v>0</v>
      </c>
      <c r="AD287">
        <f t="shared" si="42"/>
        <v>0</v>
      </c>
    </row>
    <row r="288" spans="1:30" ht="13.5" hidden="1" customHeight="1" x14ac:dyDescent="0.2">
      <c r="A288" s="6" t="s">
        <v>281</v>
      </c>
      <c r="B288" s="2">
        <f t="shared" si="35"/>
        <v>0</v>
      </c>
      <c r="C288" s="2">
        <f t="shared" si="36"/>
        <v>1</v>
      </c>
      <c r="L288" s="66">
        <f t="shared" si="37"/>
        <v>0</v>
      </c>
      <c r="N288" s="66">
        <f t="shared" si="38"/>
        <v>0</v>
      </c>
      <c r="R288" s="66">
        <f t="shared" si="39"/>
        <v>0</v>
      </c>
      <c r="V288" s="66">
        <f t="shared" si="40"/>
        <v>0</v>
      </c>
      <c r="W288"/>
      <c r="X288"/>
      <c r="Y288" s="7"/>
      <c r="Z288"/>
      <c r="AA288"/>
      <c r="AC288">
        <f t="shared" si="41"/>
        <v>0</v>
      </c>
      <c r="AD288">
        <f t="shared" si="42"/>
        <v>0</v>
      </c>
    </row>
    <row r="289" spans="1:30" ht="13.5" hidden="1" customHeight="1" x14ac:dyDescent="0.2">
      <c r="A289" s="6" t="s">
        <v>282</v>
      </c>
      <c r="B289" s="2">
        <f t="shared" ref="B289:B352" si="43">+L289+N289+R289+V289+X289</f>
        <v>0</v>
      </c>
      <c r="C289" s="2">
        <f t="shared" ref="C289:C352" si="44">RANK(B289,B$205:B$404,0)</f>
        <v>1</v>
      </c>
      <c r="L289" s="66">
        <f t="shared" ref="L289:L352" si="45">IF(AND(I289&lt;1,J289&lt;1,K289&lt;1),0,IF(250+((45-(I289*60+J289))*2)&lt;0,0,IF(K289&lt;50,250+((45-(I289*60+J289))*2),IF(K289&gt;49,250+((45-(I289*60+J289))*2)-1,250+((45-(I289*60+J289))*2)))))</f>
        <v>0</v>
      </c>
      <c r="N289" s="66">
        <f t="shared" ref="N289:N352" si="46">IF(M289&lt;89,0,250+((M289-172)*3))</f>
        <v>0</v>
      </c>
      <c r="R289" s="66">
        <f t="shared" ref="R289:R352" si="47">IF(AND(O289&lt;1,P289&lt;1,Q289&lt;1),0,IF(250+((215-(O289*60+P289))*1)&lt;0,0,250+((215-(O289*60+P289))*1)))</f>
        <v>0</v>
      </c>
      <c r="V289" s="66">
        <f t="shared" ref="V289:V352" si="48">IF(AND(S289&lt;1,T289&lt;1,U289&lt;1),0,IF(500+((240-(S289*60+T289))*1)&lt;0,0,500+((240-(S289*60+T289))*1)))</f>
        <v>0</v>
      </c>
      <c r="W289"/>
      <c r="X289"/>
      <c r="Y289" s="7"/>
      <c r="Z289"/>
      <c r="AA289"/>
      <c r="AC289">
        <f t="shared" ref="AC289:AC352" si="49">B289</f>
        <v>0</v>
      </c>
      <c r="AD289">
        <f t="shared" ref="AD289:AD352" si="50">AA289+AB289+AC289</f>
        <v>0</v>
      </c>
    </row>
    <row r="290" spans="1:30" ht="13.5" hidden="1" customHeight="1" x14ac:dyDescent="0.2">
      <c r="A290" s="6" t="s">
        <v>283</v>
      </c>
      <c r="B290" s="2">
        <f t="shared" si="43"/>
        <v>0</v>
      </c>
      <c r="C290" s="2">
        <f t="shared" si="44"/>
        <v>1</v>
      </c>
      <c r="L290" s="66">
        <f t="shared" si="45"/>
        <v>0</v>
      </c>
      <c r="N290" s="66">
        <f t="shared" si="46"/>
        <v>0</v>
      </c>
      <c r="R290" s="66">
        <f t="shared" si="47"/>
        <v>0</v>
      </c>
      <c r="V290" s="66">
        <f t="shared" si="48"/>
        <v>0</v>
      </c>
      <c r="W290"/>
      <c r="X290"/>
      <c r="Y290" s="7"/>
      <c r="Z290"/>
      <c r="AA290"/>
      <c r="AC290">
        <f t="shared" si="49"/>
        <v>0</v>
      </c>
      <c r="AD290">
        <f t="shared" si="50"/>
        <v>0</v>
      </c>
    </row>
    <row r="291" spans="1:30" ht="13.5" hidden="1" customHeight="1" x14ac:dyDescent="0.2">
      <c r="A291" s="6" t="s">
        <v>284</v>
      </c>
      <c r="B291" s="2">
        <f t="shared" si="43"/>
        <v>0</v>
      </c>
      <c r="C291" s="2">
        <f t="shared" si="44"/>
        <v>1</v>
      </c>
      <c r="L291" s="66">
        <f t="shared" si="45"/>
        <v>0</v>
      </c>
      <c r="N291" s="66">
        <f t="shared" si="46"/>
        <v>0</v>
      </c>
      <c r="R291" s="66">
        <f t="shared" si="47"/>
        <v>0</v>
      </c>
      <c r="V291" s="66">
        <f t="shared" si="48"/>
        <v>0</v>
      </c>
      <c r="W291"/>
      <c r="X291"/>
      <c r="Y291" s="7"/>
      <c r="Z291"/>
      <c r="AA291"/>
      <c r="AC291">
        <f t="shared" si="49"/>
        <v>0</v>
      </c>
      <c r="AD291">
        <f t="shared" si="50"/>
        <v>0</v>
      </c>
    </row>
    <row r="292" spans="1:30" ht="13.5" hidden="1" customHeight="1" x14ac:dyDescent="0.2">
      <c r="A292" s="6" t="s">
        <v>285</v>
      </c>
      <c r="B292" s="2">
        <f t="shared" si="43"/>
        <v>0</v>
      </c>
      <c r="C292" s="2">
        <f t="shared" si="44"/>
        <v>1</v>
      </c>
      <c r="L292" s="66">
        <f t="shared" si="45"/>
        <v>0</v>
      </c>
      <c r="N292" s="66">
        <f t="shared" si="46"/>
        <v>0</v>
      </c>
      <c r="R292" s="66">
        <f t="shared" si="47"/>
        <v>0</v>
      </c>
      <c r="V292" s="66">
        <f t="shared" si="48"/>
        <v>0</v>
      </c>
      <c r="W292"/>
      <c r="X292"/>
      <c r="Y292" s="7"/>
      <c r="Z292"/>
      <c r="AA292"/>
      <c r="AC292">
        <f t="shared" si="49"/>
        <v>0</v>
      </c>
      <c r="AD292">
        <f t="shared" si="50"/>
        <v>0</v>
      </c>
    </row>
    <row r="293" spans="1:30" ht="13.5" hidden="1" customHeight="1" x14ac:dyDescent="0.2">
      <c r="A293" s="6" t="s">
        <v>286</v>
      </c>
      <c r="B293" s="2">
        <f t="shared" si="43"/>
        <v>0</v>
      </c>
      <c r="C293" s="2">
        <f t="shared" si="44"/>
        <v>1</v>
      </c>
      <c r="L293" s="66">
        <f t="shared" si="45"/>
        <v>0</v>
      </c>
      <c r="N293" s="66">
        <f t="shared" si="46"/>
        <v>0</v>
      </c>
      <c r="R293" s="66">
        <f t="shared" si="47"/>
        <v>0</v>
      </c>
      <c r="V293" s="66">
        <f t="shared" si="48"/>
        <v>0</v>
      </c>
      <c r="W293"/>
      <c r="X293"/>
      <c r="Y293" s="7"/>
      <c r="Z293"/>
      <c r="AA293"/>
      <c r="AC293">
        <f t="shared" si="49"/>
        <v>0</v>
      </c>
      <c r="AD293">
        <f t="shared" si="50"/>
        <v>0</v>
      </c>
    </row>
    <row r="294" spans="1:30" ht="13.5" hidden="1" customHeight="1" x14ac:dyDescent="0.2">
      <c r="A294" s="6" t="s">
        <v>287</v>
      </c>
      <c r="B294" s="2">
        <f t="shared" si="43"/>
        <v>0</v>
      </c>
      <c r="C294" s="2">
        <f t="shared" si="44"/>
        <v>1</v>
      </c>
      <c r="L294" s="66">
        <f t="shared" si="45"/>
        <v>0</v>
      </c>
      <c r="N294" s="66">
        <f t="shared" si="46"/>
        <v>0</v>
      </c>
      <c r="R294" s="66">
        <f t="shared" si="47"/>
        <v>0</v>
      </c>
      <c r="V294" s="66">
        <f t="shared" si="48"/>
        <v>0</v>
      </c>
      <c r="W294"/>
      <c r="X294"/>
      <c r="Y294" s="7"/>
      <c r="Z294"/>
      <c r="AA294"/>
      <c r="AC294">
        <f t="shared" si="49"/>
        <v>0</v>
      </c>
      <c r="AD294">
        <f t="shared" si="50"/>
        <v>0</v>
      </c>
    </row>
    <row r="295" spans="1:30" ht="13.5" hidden="1" customHeight="1" x14ac:dyDescent="0.2">
      <c r="A295" s="6" t="s">
        <v>288</v>
      </c>
      <c r="B295" s="2">
        <f t="shared" si="43"/>
        <v>0</v>
      </c>
      <c r="C295" s="2">
        <f t="shared" si="44"/>
        <v>1</v>
      </c>
      <c r="L295" s="66">
        <f t="shared" si="45"/>
        <v>0</v>
      </c>
      <c r="N295" s="66">
        <f t="shared" si="46"/>
        <v>0</v>
      </c>
      <c r="R295" s="66">
        <f t="shared" si="47"/>
        <v>0</v>
      </c>
      <c r="V295" s="66">
        <f t="shared" si="48"/>
        <v>0</v>
      </c>
      <c r="W295"/>
      <c r="X295"/>
      <c r="Y295" s="7"/>
      <c r="Z295"/>
      <c r="AA295"/>
      <c r="AC295">
        <f t="shared" si="49"/>
        <v>0</v>
      </c>
      <c r="AD295">
        <f t="shared" si="50"/>
        <v>0</v>
      </c>
    </row>
    <row r="296" spans="1:30" ht="13.5" hidden="1" customHeight="1" x14ac:dyDescent="0.2">
      <c r="A296" s="6" t="s">
        <v>289</v>
      </c>
      <c r="B296" s="2">
        <f t="shared" si="43"/>
        <v>0</v>
      </c>
      <c r="C296" s="2">
        <f t="shared" si="44"/>
        <v>1</v>
      </c>
      <c r="L296" s="66">
        <f t="shared" si="45"/>
        <v>0</v>
      </c>
      <c r="N296" s="66">
        <f t="shared" si="46"/>
        <v>0</v>
      </c>
      <c r="R296" s="66">
        <f t="shared" si="47"/>
        <v>0</v>
      </c>
      <c r="V296" s="66">
        <f t="shared" si="48"/>
        <v>0</v>
      </c>
      <c r="W296"/>
      <c r="X296"/>
      <c r="Y296" s="7"/>
      <c r="Z296"/>
      <c r="AA296"/>
      <c r="AC296">
        <f t="shared" si="49"/>
        <v>0</v>
      </c>
      <c r="AD296">
        <f t="shared" si="50"/>
        <v>0</v>
      </c>
    </row>
    <row r="297" spans="1:30" ht="13.5" hidden="1" customHeight="1" x14ac:dyDescent="0.2">
      <c r="A297" s="6" t="s">
        <v>290</v>
      </c>
      <c r="B297" s="2">
        <f t="shared" si="43"/>
        <v>0</v>
      </c>
      <c r="C297" s="2">
        <f t="shared" si="44"/>
        <v>1</v>
      </c>
      <c r="L297" s="66">
        <f t="shared" si="45"/>
        <v>0</v>
      </c>
      <c r="N297" s="66">
        <f t="shared" si="46"/>
        <v>0</v>
      </c>
      <c r="R297" s="66">
        <f t="shared" si="47"/>
        <v>0</v>
      </c>
      <c r="V297" s="66">
        <f t="shared" si="48"/>
        <v>0</v>
      </c>
      <c r="W297"/>
      <c r="X297"/>
      <c r="Y297" s="7"/>
      <c r="Z297"/>
      <c r="AA297"/>
      <c r="AC297">
        <f t="shared" si="49"/>
        <v>0</v>
      </c>
      <c r="AD297">
        <f t="shared" si="50"/>
        <v>0</v>
      </c>
    </row>
    <row r="298" spans="1:30" ht="13.5" hidden="1" customHeight="1" x14ac:dyDescent="0.2">
      <c r="A298" s="6" t="s">
        <v>291</v>
      </c>
      <c r="B298" s="2">
        <f t="shared" si="43"/>
        <v>0</v>
      </c>
      <c r="C298" s="2">
        <f t="shared" si="44"/>
        <v>1</v>
      </c>
      <c r="L298" s="66">
        <f t="shared" si="45"/>
        <v>0</v>
      </c>
      <c r="N298" s="66">
        <f t="shared" si="46"/>
        <v>0</v>
      </c>
      <c r="R298" s="66">
        <f t="shared" si="47"/>
        <v>0</v>
      </c>
      <c r="V298" s="66">
        <f t="shared" si="48"/>
        <v>0</v>
      </c>
      <c r="W298"/>
      <c r="X298"/>
      <c r="Y298" s="7"/>
      <c r="Z298"/>
      <c r="AA298"/>
      <c r="AC298">
        <f t="shared" si="49"/>
        <v>0</v>
      </c>
      <c r="AD298">
        <f t="shared" si="50"/>
        <v>0</v>
      </c>
    </row>
    <row r="299" spans="1:30" ht="13.5" hidden="1" customHeight="1" x14ac:dyDescent="0.2">
      <c r="A299" s="6" t="s">
        <v>292</v>
      </c>
      <c r="B299" s="2">
        <f t="shared" si="43"/>
        <v>0</v>
      </c>
      <c r="C299" s="2">
        <f t="shared" si="44"/>
        <v>1</v>
      </c>
      <c r="L299" s="66">
        <f t="shared" si="45"/>
        <v>0</v>
      </c>
      <c r="N299" s="66">
        <f t="shared" si="46"/>
        <v>0</v>
      </c>
      <c r="R299" s="66">
        <f t="shared" si="47"/>
        <v>0</v>
      </c>
      <c r="V299" s="66">
        <f t="shared" si="48"/>
        <v>0</v>
      </c>
      <c r="W299"/>
      <c r="X299"/>
      <c r="Y299" s="7"/>
      <c r="Z299"/>
      <c r="AA299"/>
      <c r="AC299">
        <f t="shared" si="49"/>
        <v>0</v>
      </c>
      <c r="AD299">
        <f t="shared" si="50"/>
        <v>0</v>
      </c>
    </row>
    <row r="300" spans="1:30" ht="13.5" hidden="1" customHeight="1" x14ac:dyDescent="0.2">
      <c r="A300" s="6" t="s">
        <v>293</v>
      </c>
      <c r="B300" s="2">
        <f t="shared" si="43"/>
        <v>0</v>
      </c>
      <c r="C300" s="2">
        <f t="shared" si="44"/>
        <v>1</v>
      </c>
      <c r="L300" s="66">
        <f t="shared" si="45"/>
        <v>0</v>
      </c>
      <c r="N300" s="66">
        <f t="shared" si="46"/>
        <v>0</v>
      </c>
      <c r="R300" s="66">
        <f t="shared" si="47"/>
        <v>0</v>
      </c>
      <c r="V300" s="66">
        <f t="shared" si="48"/>
        <v>0</v>
      </c>
      <c r="W300"/>
      <c r="X300"/>
      <c r="Y300" s="7"/>
      <c r="Z300"/>
      <c r="AA300"/>
      <c r="AC300">
        <f t="shared" si="49"/>
        <v>0</v>
      </c>
      <c r="AD300">
        <f t="shared" si="50"/>
        <v>0</v>
      </c>
    </row>
    <row r="301" spans="1:30" ht="13.5" hidden="1" customHeight="1" x14ac:dyDescent="0.2">
      <c r="A301" s="6" t="s">
        <v>294</v>
      </c>
      <c r="B301" s="2">
        <f t="shared" si="43"/>
        <v>0</v>
      </c>
      <c r="C301" s="2">
        <f t="shared" si="44"/>
        <v>1</v>
      </c>
      <c r="L301" s="66">
        <f t="shared" si="45"/>
        <v>0</v>
      </c>
      <c r="N301" s="66">
        <f t="shared" si="46"/>
        <v>0</v>
      </c>
      <c r="R301" s="66">
        <f t="shared" si="47"/>
        <v>0</v>
      </c>
      <c r="V301" s="66">
        <f t="shared" si="48"/>
        <v>0</v>
      </c>
      <c r="W301"/>
      <c r="X301"/>
      <c r="Y301" s="7"/>
      <c r="Z301"/>
      <c r="AA301"/>
      <c r="AC301">
        <f t="shared" si="49"/>
        <v>0</v>
      </c>
      <c r="AD301">
        <f t="shared" si="50"/>
        <v>0</v>
      </c>
    </row>
    <row r="302" spans="1:30" ht="13.5" hidden="1" customHeight="1" x14ac:dyDescent="0.2">
      <c r="A302" s="6" t="s">
        <v>295</v>
      </c>
      <c r="B302" s="2">
        <f t="shared" si="43"/>
        <v>0</v>
      </c>
      <c r="C302" s="2">
        <f t="shared" si="44"/>
        <v>1</v>
      </c>
      <c r="L302" s="66">
        <f t="shared" si="45"/>
        <v>0</v>
      </c>
      <c r="N302" s="66">
        <f t="shared" si="46"/>
        <v>0</v>
      </c>
      <c r="R302" s="66">
        <f t="shared" si="47"/>
        <v>0</v>
      </c>
      <c r="V302" s="66">
        <f t="shared" si="48"/>
        <v>0</v>
      </c>
      <c r="W302"/>
      <c r="X302"/>
      <c r="Y302" s="7"/>
      <c r="Z302"/>
      <c r="AA302"/>
      <c r="AC302">
        <f t="shared" si="49"/>
        <v>0</v>
      </c>
      <c r="AD302">
        <f t="shared" si="50"/>
        <v>0</v>
      </c>
    </row>
    <row r="303" spans="1:30" ht="13.5" hidden="1" customHeight="1" x14ac:dyDescent="0.2">
      <c r="A303" s="6" t="s">
        <v>296</v>
      </c>
      <c r="B303" s="2">
        <f t="shared" si="43"/>
        <v>0</v>
      </c>
      <c r="C303" s="2">
        <f t="shared" si="44"/>
        <v>1</v>
      </c>
      <c r="L303" s="66">
        <f t="shared" si="45"/>
        <v>0</v>
      </c>
      <c r="N303" s="66">
        <f t="shared" si="46"/>
        <v>0</v>
      </c>
      <c r="R303" s="66">
        <f t="shared" si="47"/>
        <v>0</v>
      </c>
      <c r="V303" s="66">
        <f t="shared" si="48"/>
        <v>0</v>
      </c>
      <c r="W303"/>
      <c r="X303"/>
      <c r="Y303" s="7"/>
      <c r="Z303"/>
      <c r="AA303"/>
      <c r="AC303">
        <f t="shared" si="49"/>
        <v>0</v>
      </c>
      <c r="AD303">
        <f t="shared" si="50"/>
        <v>0</v>
      </c>
    </row>
    <row r="304" spans="1:30" ht="13.5" hidden="1" customHeight="1" x14ac:dyDescent="0.2">
      <c r="A304" s="6" t="s">
        <v>297</v>
      </c>
      <c r="B304" s="2">
        <f t="shared" si="43"/>
        <v>0</v>
      </c>
      <c r="C304" s="2">
        <f t="shared" si="44"/>
        <v>1</v>
      </c>
      <c r="L304" s="66">
        <f t="shared" si="45"/>
        <v>0</v>
      </c>
      <c r="N304" s="66">
        <f t="shared" si="46"/>
        <v>0</v>
      </c>
      <c r="R304" s="66">
        <f t="shared" si="47"/>
        <v>0</v>
      </c>
      <c r="V304" s="66">
        <f t="shared" si="48"/>
        <v>0</v>
      </c>
      <c r="W304"/>
      <c r="X304"/>
      <c r="Y304" s="7"/>
      <c r="Z304"/>
      <c r="AA304"/>
      <c r="AC304">
        <f t="shared" si="49"/>
        <v>0</v>
      </c>
      <c r="AD304">
        <f t="shared" si="50"/>
        <v>0</v>
      </c>
    </row>
    <row r="305" spans="1:30" ht="13.5" hidden="1" customHeight="1" x14ac:dyDescent="0.2">
      <c r="A305" s="6" t="s">
        <v>298</v>
      </c>
      <c r="B305" s="2">
        <f t="shared" si="43"/>
        <v>0</v>
      </c>
      <c r="C305" s="2">
        <f t="shared" si="44"/>
        <v>1</v>
      </c>
      <c r="L305" s="66">
        <f t="shared" si="45"/>
        <v>0</v>
      </c>
      <c r="N305" s="66">
        <f t="shared" si="46"/>
        <v>0</v>
      </c>
      <c r="R305" s="66">
        <f t="shared" si="47"/>
        <v>0</v>
      </c>
      <c r="V305" s="66">
        <f t="shared" si="48"/>
        <v>0</v>
      </c>
      <c r="W305"/>
      <c r="X305"/>
      <c r="Y305" s="7"/>
      <c r="Z305"/>
      <c r="AA305"/>
      <c r="AC305">
        <f t="shared" si="49"/>
        <v>0</v>
      </c>
      <c r="AD305">
        <f t="shared" si="50"/>
        <v>0</v>
      </c>
    </row>
    <row r="306" spans="1:30" ht="13.5" hidden="1" customHeight="1" x14ac:dyDescent="0.2">
      <c r="A306" s="6" t="s">
        <v>299</v>
      </c>
      <c r="B306" s="2">
        <f t="shared" si="43"/>
        <v>0</v>
      </c>
      <c r="C306" s="2">
        <f t="shared" si="44"/>
        <v>1</v>
      </c>
      <c r="L306" s="66">
        <f t="shared" si="45"/>
        <v>0</v>
      </c>
      <c r="N306" s="66">
        <f t="shared" si="46"/>
        <v>0</v>
      </c>
      <c r="R306" s="66">
        <f t="shared" si="47"/>
        <v>0</v>
      </c>
      <c r="V306" s="66">
        <f t="shared" si="48"/>
        <v>0</v>
      </c>
      <c r="W306"/>
      <c r="X306"/>
      <c r="Y306" s="7"/>
      <c r="Z306"/>
      <c r="AA306"/>
      <c r="AC306">
        <f t="shared" si="49"/>
        <v>0</v>
      </c>
      <c r="AD306">
        <f t="shared" si="50"/>
        <v>0</v>
      </c>
    </row>
    <row r="307" spans="1:30" ht="13.5" hidden="1" customHeight="1" x14ac:dyDescent="0.2">
      <c r="A307" s="6" t="s">
        <v>300</v>
      </c>
      <c r="B307" s="2">
        <f t="shared" si="43"/>
        <v>0</v>
      </c>
      <c r="C307" s="2">
        <f t="shared" si="44"/>
        <v>1</v>
      </c>
      <c r="L307" s="66">
        <f t="shared" si="45"/>
        <v>0</v>
      </c>
      <c r="N307" s="66">
        <f t="shared" si="46"/>
        <v>0</v>
      </c>
      <c r="R307" s="66">
        <f t="shared" si="47"/>
        <v>0</v>
      </c>
      <c r="V307" s="66">
        <f t="shared" si="48"/>
        <v>0</v>
      </c>
      <c r="W307"/>
      <c r="X307"/>
      <c r="Y307" s="7"/>
      <c r="Z307"/>
      <c r="AA307"/>
      <c r="AC307">
        <f t="shared" si="49"/>
        <v>0</v>
      </c>
      <c r="AD307">
        <f t="shared" si="50"/>
        <v>0</v>
      </c>
    </row>
    <row r="308" spans="1:30" ht="13.5" hidden="1" customHeight="1" x14ac:dyDescent="0.2">
      <c r="A308" s="6" t="s">
        <v>301</v>
      </c>
      <c r="B308" s="2">
        <f t="shared" si="43"/>
        <v>0</v>
      </c>
      <c r="C308" s="2">
        <f t="shared" si="44"/>
        <v>1</v>
      </c>
      <c r="L308" s="66">
        <f t="shared" si="45"/>
        <v>0</v>
      </c>
      <c r="N308" s="66">
        <f t="shared" si="46"/>
        <v>0</v>
      </c>
      <c r="R308" s="66">
        <f t="shared" si="47"/>
        <v>0</v>
      </c>
      <c r="V308" s="66">
        <f t="shared" si="48"/>
        <v>0</v>
      </c>
      <c r="W308"/>
      <c r="X308"/>
      <c r="Y308" s="7"/>
      <c r="Z308"/>
      <c r="AA308"/>
      <c r="AC308">
        <f t="shared" si="49"/>
        <v>0</v>
      </c>
      <c r="AD308">
        <f t="shared" si="50"/>
        <v>0</v>
      </c>
    </row>
    <row r="309" spans="1:30" ht="13.5" hidden="1" customHeight="1" x14ac:dyDescent="0.2">
      <c r="A309" s="6" t="s">
        <v>302</v>
      </c>
      <c r="B309" s="2">
        <f t="shared" si="43"/>
        <v>0</v>
      </c>
      <c r="C309" s="2">
        <f t="shared" si="44"/>
        <v>1</v>
      </c>
      <c r="L309" s="66">
        <f t="shared" si="45"/>
        <v>0</v>
      </c>
      <c r="N309" s="66">
        <f t="shared" si="46"/>
        <v>0</v>
      </c>
      <c r="R309" s="66">
        <f t="shared" si="47"/>
        <v>0</v>
      </c>
      <c r="V309" s="66">
        <f t="shared" si="48"/>
        <v>0</v>
      </c>
      <c r="W309"/>
      <c r="X309"/>
      <c r="Y309" s="7"/>
      <c r="Z309"/>
      <c r="AA309"/>
      <c r="AC309">
        <f t="shared" si="49"/>
        <v>0</v>
      </c>
      <c r="AD309">
        <f t="shared" si="50"/>
        <v>0</v>
      </c>
    </row>
    <row r="310" spans="1:30" ht="13.5" hidden="1" customHeight="1" x14ac:dyDescent="0.2">
      <c r="A310" s="6" t="s">
        <v>303</v>
      </c>
      <c r="B310" s="2">
        <f t="shared" si="43"/>
        <v>0</v>
      </c>
      <c r="C310" s="2">
        <f t="shared" si="44"/>
        <v>1</v>
      </c>
      <c r="L310" s="66">
        <f t="shared" si="45"/>
        <v>0</v>
      </c>
      <c r="N310" s="66">
        <f t="shared" si="46"/>
        <v>0</v>
      </c>
      <c r="R310" s="66">
        <f t="shared" si="47"/>
        <v>0</v>
      </c>
      <c r="V310" s="66">
        <f t="shared" si="48"/>
        <v>0</v>
      </c>
      <c r="W310"/>
      <c r="X310"/>
      <c r="Y310" s="7"/>
      <c r="Z310"/>
      <c r="AA310"/>
      <c r="AC310">
        <f t="shared" si="49"/>
        <v>0</v>
      </c>
      <c r="AD310">
        <f t="shared" si="50"/>
        <v>0</v>
      </c>
    </row>
    <row r="311" spans="1:30" ht="13.5" hidden="1" customHeight="1" x14ac:dyDescent="0.2">
      <c r="A311" s="6" t="s">
        <v>304</v>
      </c>
      <c r="B311" s="2">
        <f t="shared" si="43"/>
        <v>0</v>
      </c>
      <c r="C311" s="2">
        <f t="shared" si="44"/>
        <v>1</v>
      </c>
      <c r="L311" s="66">
        <f t="shared" si="45"/>
        <v>0</v>
      </c>
      <c r="N311" s="66">
        <f t="shared" si="46"/>
        <v>0</v>
      </c>
      <c r="R311" s="66">
        <f t="shared" si="47"/>
        <v>0</v>
      </c>
      <c r="V311" s="66">
        <f t="shared" si="48"/>
        <v>0</v>
      </c>
      <c r="W311"/>
      <c r="X311"/>
      <c r="Y311" s="7"/>
      <c r="Z311"/>
      <c r="AA311"/>
      <c r="AC311">
        <f t="shared" si="49"/>
        <v>0</v>
      </c>
      <c r="AD311">
        <f t="shared" si="50"/>
        <v>0</v>
      </c>
    </row>
    <row r="312" spans="1:30" ht="13.5" hidden="1" customHeight="1" x14ac:dyDescent="0.2">
      <c r="A312" s="6" t="s">
        <v>305</v>
      </c>
      <c r="B312" s="2">
        <f t="shared" si="43"/>
        <v>0</v>
      </c>
      <c r="C312" s="2">
        <f t="shared" si="44"/>
        <v>1</v>
      </c>
      <c r="L312" s="66">
        <f t="shared" si="45"/>
        <v>0</v>
      </c>
      <c r="N312" s="66">
        <f t="shared" si="46"/>
        <v>0</v>
      </c>
      <c r="R312" s="66">
        <f t="shared" si="47"/>
        <v>0</v>
      </c>
      <c r="V312" s="66">
        <f t="shared" si="48"/>
        <v>0</v>
      </c>
      <c r="W312"/>
      <c r="X312"/>
      <c r="Y312" s="7"/>
      <c r="Z312"/>
      <c r="AA312"/>
      <c r="AC312">
        <f t="shared" si="49"/>
        <v>0</v>
      </c>
      <c r="AD312">
        <f t="shared" si="50"/>
        <v>0</v>
      </c>
    </row>
    <row r="313" spans="1:30" ht="13.5" hidden="1" customHeight="1" x14ac:dyDescent="0.2">
      <c r="A313" s="6" t="s">
        <v>306</v>
      </c>
      <c r="B313" s="2">
        <f t="shared" si="43"/>
        <v>0</v>
      </c>
      <c r="C313" s="2">
        <f t="shared" si="44"/>
        <v>1</v>
      </c>
      <c r="L313" s="66">
        <f t="shared" si="45"/>
        <v>0</v>
      </c>
      <c r="N313" s="66">
        <f t="shared" si="46"/>
        <v>0</v>
      </c>
      <c r="R313" s="66">
        <f t="shared" si="47"/>
        <v>0</v>
      </c>
      <c r="V313" s="66">
        <f t="shared" si="48"/>
        <v>0</v>
      </c>
      <c r="W313"/>
      <c r="X313"/>
      <c r="Y313" s="7"/>
      <c r="Z313"/>
      <c r="AA313"/>
      <c r="AC313">
        <f t="shared" si="49"/>
        <v>0</v>
      </c>
      <c r="AD313">
        <f t="shared" si="50"/>
        <v>0</v>
      </c>
    </row>
    <row r="314" spans="1:30" ht="13.5" hidden="1" customHeight="1" x14ac:dyDescent="0.2">
      <c r="A314" s="6" t="s">
        <v>307</v>
      </c>
      <c r="B314" s="2">
        <f t="shared" si="43"/>
        <v>0</v>
      </c>
      <c r="C314" s="2">
        <f t="shared" si="44"/>
        <v>1</v>
      </c>
      <c r="L314" s="66">
        <f t="shared" si="45"/>
        <v>0</v>
      </c>
      <c r="N314" s="66">
        <f t="shared" si="46"/>
        <v>0</v>
      </c>
      <c r="R314" s="66">
        <f t="shared" si="47"/>
        <v>0</v>
      </c>
      <c r="V314" s="66">
        <f t="shared" si="48"/>
        <v>0</v>
      </c>
      <c r="W314"/>
      <c r="X314"/>
      <c r="Y314" s="7"/>
      <c r="Z314"/>
      <c r="AA314"/>
      <c r="AC314">
        <f t="shared" si="49"/>
        <v>0</v>
      </c>
      <c r="AD314">
        <f t="shared" si="50"/>
        <v>0</v>
      </c>
    </row>
    <row r="315" spans="1:30" ht="13.5" hidden="1" customHeight="1" x14ac:dyDescent="0.2">
      <c r="A315" s="6" t="s">
        <v>308</v>
      </c>
      <c r="B315" s="2">
        <f t="shared" si="43"/>
        <v>0</v>
      </c>
      <c r="C315" s="2">
        <f t="shared" si="44"/>
        <v>1</v>
      </c>
      <c r="L315" s="66">
        <f t="shared" si="45"/>
        <v>0</v>
      </c>
      <c r="N315" s="66">
        <f t="shared" si="46"/>
        <v>0</v>
      </c>
      <c r="R315" s="66">
        <f t="shared" si="47"/>
        <v>0</v>
      </c>
      <c r="V315" s="66">
        <f t="shared" si="48"/>
        <v>0</v>
      </c>
      <c r="W315"/>
      <c r="X315"/>
      <c r="Y315" s="7"/>
      <c r="Z315"/>
      <c r="AA315"/>
      <c r="AC315">
        <f t="shared" si="49"/>
        <v>0</v>
      </c>
      <c r="AD315">
        <f t="shared" si="50"/>
        <v>0</v>
      </c>
    </row>
    <row r="316" spans="1:30" ht="13.5" hidden="1" customHeight="1" x14ac:dyDescent="0.2">
      <c r="A316" s="6" t="s">
        <v>309</v>
      </c>
      <c r="B316" s="2">
        <f t="shared" si="43"/>
        <v>0</v>
      </c>
      <c r="C316" s="2">
        <f t="shared" si="44"/>
        <v>1</v>
      </c>
      <c r="L316" s="66">
        <f t="shared" si="45"/>
        <v>0</v>
      </c>
      <c r="N316" s="66">
        <f t="shared" si="46"/>
        <v>0</v>
      </c>
      <c r="R316" s="66">
        <f t="shared" si="47"/>
        <v>0</v>
      </c>
      <c r="V316" s="66">
        <f t="shared" si="48"/>
        <v>0</v>
      </c>
      <c r="W316"/>
      <c r="X316"/>
      <c r="Y316" s="7"/>
      <c r="Z316"/>
      <c r="AA316"/>
      <c r="AC316">
        <f t="shared" si="49"/>
        <v>0</v>
      </c>
      <c r="AD316">
        <f t="shared" si="50"/>
        <v>0</v>
      </c>
    </row>
    <row r="317" spans="1:30" ht="13.5" hidden="1" customHeight="1" x14ac:dyDescent="0.2">
      <c r="A317" s="6" t="s">
        <v>310</v>
      </c>
      <c r="B317" s="2">
        <f t="shared" si="43"/>
        <v>0</v>
      </c>
      <c r="C317" s="2">
        <f t="shared" si="44"/>
        <v>1</v>
      </c>
      <c r="L317" s="66">
        <f t="shared" si="45"/>
        <v>0</v>
      </c>
      <c r="N317" s="66">
        <f t="shared" si="46"/>
        <v>0</v>
      </c>
      <c r="R317" s="66">
        <f t="shared" si="47"/>
        <v>0</v>
      </c>
      <c r="V317" s="66">
        <f t="shared" si="48"/>
        <v>0</v>
      </c>
      <c r="W317"/>
      <c r="X317"/>
      <c r="Y317" s="7"/>
      <c r="Z317"/>
      <c r="AA317"/>
      <c r="AC317">
        <f t="shared" si="49"/>
        <v>0</v>
      </c>
      <c r="AD317">
        <f t="shared" si="50"/>
        <v>0</v>
      </c>
    </row>
    <row r="318" spans="1:30" ht="13.5" hidden="1" customHeight="1" x14ac:dyDescent="0.2">
      <c r="A318" s="6" t="s">
        <v>311</v>
      </c>
      <c r="B318" s="2">
        <f t="shared" si="43"/>
        <v>0</v>
      </c>
      <c r="C318" s="2">
        <f t="shared" si="44"/>
        <v>1</v>
      </c>
      <c r="L318" s="66">
        <f t="shared" si="45"/>
        <v>0</v>
      </c>
      <c r="N318" s="66">
        <f t="shared" si="46"/>
        <v>0</v>
      </c>
      <c r="R318" s="66">
        <f t="shared" si="47"/>
        <v>0</v>
      </c>
      <c r="V318" s="66">
        <f t="shared" si="48"/>
        <v>0</v>
      </c>
      <c r="W318"/>
      <c r="X318"/>
      <c r="Y318" s="7"/>
      <c r="Z318"/>
      <c r="AA318"/>
      <c r="AC318">
        <f t="shared" si="49"/>
        <v>0</v>
      </c>
      <c r="AD318">
        <f t="shared" si="50"/>
        <v>0</v>
      </c>
    </row>
    <row r="319" spans="1:30" ht="13.5" hidden="1" customHeight="1" x14ac:dyDescent="0.2">
      <c r="A319" s="6" t="s">
        <v>312</v>
      </c>
      <c r="B319" s="2">
        <f t="shared" si="43"/>
        <v>0</v>
      </c>
      <c r="C319" s="2">
        <f t="shared" si="44"/>
        <v>1</v>
      </c>
      <c r="L319" s="66">
        <f t="shared" si="45"/>
        <v>0</v>
      </c>
      <c r="N319" s="66">
        <f t="shared" si="46"/>
        <v>0</v>
      </c>
      <c r="R319" s="66">
        <f t="shared" si="47"/>
        <v>0</v>
      </c>
      <c r="V319" s="66">
        <f t="shared" si="48"/>
        <v>0</v>
      </c>
      <c r="W319"/>
      <c r="X319"/>
      <c r="Y319" s="7"/>
      <c r="Z319"/>
      <c r="AA319"/>
      <c r="AC319">
        <f t="shared" si="49"/>
        <v>0</v>
      </c>
      <c r="AD319">
        <f t="shared" si="50"/>
        <v>0</v>
      </c>
    </row>
    <row r="320" spans="1:30" ht="13.5" hidden="1" customHeight="1" x14ac:dyDescent="0.2">
      <c r="A320" s="6" t="s">
        <v>313</v>
      </c>
      <c r="B320" s="2">
        <f t="shared" si="43"/>
        <v>0</v>
      </c>
      <c r="C320" s="2">
        <f t="shared" si="44"/>
        <v>1</v>
      </c>
      <c r="L320" s="66">
        <f t="shared" si="45"/>
        <v>0</v>
      </c>
      <c r="N320" s="66">
        <f t="shared" si="46"/>
        <v>0</v>
      </c>
      <c r="R320" s="66">
        <f t="shared" si="47"/>
        <v>0</v>
      </c>
      <c r="V320" s="66">
        <f t="shared" si="48"/>
        <v>0</v>
      </c>
      <c r="W320"/>
      <c r="X320"/>
      <c r="Y320" s="7"/>
      <c r="Z320"/>
      <c r="AA320"/>
      <c r="AC320">
        <f t="shared" si="49"/>
        <v>0</v>
      </c>
      <c r="AD320">
        <f t="shared" si="50"/>
        <v>0</v>
      </c>
    </row>
    <row r="321" spans="1:30" ht="13.5" hidden="1" customHeight="1" x14ac:dyDescent="0.2">
      <c r="A321" s="6" t="s">
        <v>314</v>
      </c>
      <c r="B321" s="2">
        <f t="shared" si="43"/>
        <v>0</v>
      </c>
      <c r="C321" s="2">
        <f t="shared" si="44"/>
        <v>1</v>
      </c>
      <c r="L321" s="66">
        <f t="shared" si="45"/>
        <v>0</v>
      </c>
      <c r="N321" s="66">
        <f t="shared" si="46"/>
        <v>0</v>
      </c>
      <c r="R321" s="66">
        <f t="shared" si="47"/>
        <v>0</v>
      </c>
      <c r="V321" s="66">
        <f t="shared" si="48"/>
        <v>0</v>
      </c>
      <c r="W321"/>
      <c r="X321"/>
      <c r="Y321" s="7"/>
      <c r="Z321"/>
      <c r="AA321"/>
      <c r="AC321">
        <f t="shared" si="49"/>
        <v>0</v>
      </c>
      <c r="AD321">
        <f t="shared" si="50"/>
        <v>0</v>
      </c>
    </row>
    <row r="322" spans="1:30" ht="13.5" hidden="1" customHeight="1" x14ac:dyDescent="0.2">
      <c r="A322" s="6" t="s">
        <v>315</v>
      </c>
      <c r="B322" s="2">
        <f t="shared" si="43"/>
        <v>0</v>
      </c>
      <c r="C322" s="2">
        <f t="shared" si="44"/>
        <v>1</v>
      </c>
      <c r="L322" s="66">
        <f t="shared" si="45"/>
        <v>0</v>
      </c>
      <c r="N322" s="66">
        <f t="shared" si="46"/>
        <v>0</v>
      </c>
      <c r="R322" s="66">
        <f t="shared" si="47"/>
        <v>0</v>
      </c>
      <c r="V322" s="66">
        <f t="shared" si="48"/>
        <v>0</v>
      </c>
      <c r="W322"/>
      <c r="X322"/>
      <c r="Y322" s="7"/>
      <c r="Z322"/>
      <c r="AA322"/>
      <c r="AC322">
        <f t="shared" si="49"/>
        <v>0</v>
      </c>
      <c r="AD322">
        <f t="shared" si="50"/>
        <v>0</v>
      </c>
    </row>
    <row r="323" spans="1:30" ht="13.5" hidden="1" customHeight="1" x14ac:dyDescent="0.2">
      <c r="A323" s="6" t="s">
        <v>316</v>
      </c>
      <c r="B323" s="2">
        <f t="shared" si="43"/>
        <v>0</v>
      </c>
      <c r="C323" s="2">
        <f t="shared" si="44"/>
        <v>1</v>
      </c>
      <c r="L323" s="66">
        <f t="shared" si="45"/>
        <v>0</v>
      </c>
      <c r="N323" s="66">
        <f t="shared" si="46"/>
        <v>0</v>
      </c>
      <c r="R323" s="66">
        <f t="shared" si="47"/>
        <v>0</v>
      </c>
      <c r="V323" s="66">
        <f t="shared" si="48"/>
        <v>0</v>
      </c>
      <c r="W323"/>
      <c r="X323"/>
      <c r="Y323" s="7"/>
      <c r="Z323"/>
      <c r="AA323"/>
      <c r="AC323">
        <f t="shared" si="49"/>
        <v>0</v>
      </c>
      <c r="AD323">
        <f t="shared" si="50"/>
        <v>0</v>
      </c>
    </row>
    <row r="324" spans="1:30" ht="13.5" hidden="1" customHeight="1" x14ac:dyDescent="0.2">
      <c r="A324" s="6" t="s">
        <v>317</v>
      </c>
      <c r="B324" s="2">
        <f t="shared" si="43"/>
        <v>0</v>
      </c>
      <c r="C324" s="2">
        <f t="shared" si="44"/>
        <v>1</v>
      </c>
      <c r="L324" s="66">
        <f t="shared" si="45"/>
        <v>0</v>
      </c>
      <c r="N324" s="66">
        <f t="shared" si="46"/>
        <v>0</v>
      </c>
      <c r="R324" s="66">
        <f t="shared" si="47"/>
        <v>0</v>
      </c>
      <c r="V324" s="66">
        <f t="shared" si="48"/>
        <v>0</v>
      </c>
      <c r="W324"/>
      <c r="X324"/>
      <c r="Y324" s="7"/>
      <c r="Z324"/>
      <c r="AA324"/>
      <c r="AC324">
        <f t="shared" si="49"/>
        <v>0</v>
      </c>
      <c r="AD324">
        <f t="shared" si="50"/>
        <v>0</v>
      </c>
    </row>
    <row r="325" spans="1:30" ht="13.5" hidden="1" customHeight="1" x14ac:dyDescent="0.2">
      <c r="A325" s="6" t="s">
        <v>318</v>
      </c>
      <c r="B325" s="2">
        <f t="shared" si="43"/>
        <v>0</v>
      </c>
      <c r="C325" s="2">
        <f t="shared" si="44"/>
        <v>1</v>
      </c>
      <c r="L325" s="66">
        <f t="shared" si="45"/>
        <v>0</v>
      </c>
      <c r="N325" s="66">
        <f t="shared" si="46"/>
        <v>0</v>
      </c>
      <c r="R325" s="66">
        <f t="shared" si="47"/>
        <v>0</v>
      </c>
      <c r="V325" s="66">
        <f t="shared" si="48"/>
        <v>0</v>
      </c>
      <c r="W325"/>
      <c r="X325"/>
      <c r="Y325" s="7"/>
      <c r="Z325"/>
      <c r="AA325"/>
      <c r="AC325">
        <f t="shared" si="49"/>
        <v>0</v>
      </c>
      <c r="AD325">
        <f t="shared" si="50"/>
        <v>0</v>
      </c>
    </row>
    <row r="326" spans="1:30" ht="13.5" hidden="1" customHeight="1" x14ac:dyDescent="0.2">
      <c r="A326" s="6" t="s">
        <v>319</v>
      </c>
      <c r="B326" s="2">
        <f t="shared" si="43"/>
        <v>0</v>
      </c>
      <c r="C326" s="2">
        <f t="shared" si="44"/>
        <v>1</v>
      </c>
      <c r="L326" s="66">
        <f t="shared" si="45"/>
        <v>0</v>
      </c>
      <c r="N326" s="66">
        <f t="shared" si="46"/>
        <v>0</v>
      </c>
      <c r="R326" s="66">
        <f t="shared" si="47"/>
        <v>0</v>
      </c>
      <c r="V326" s="66">
        <f t="shared" si="48"/>
        <v>0</v>
      </c>
      <c r="W326"/>
      <c r="X326"/>
      <c r="Y326" s="7"/>
      <c r="Z326"/>
      <c r="AA326"/>
      <c r="AC326">
        <f t="shared" si="49"/>
        <v>0</v>
      </c>
      <c r="AD326">
        <f t="shared" si="50"/>
        <v>0</v>
      </c>
    </row>
    <row r="327" spans="1:30" ht="13.5" hidden="1" customHeight="1" x14ac:dyDescent="0.2">
      <c r="A327" s="6" t="s">
        <v>320</v>
      </c>
      <c r="B327" s="2">
        <f t="shared" si="43"/>
        <v>0</v>
      </c>
      <c r="C327" s="2">
        <f t="shared" si="44"/>
        <v>1</v>
      </c>
      <c r="L327" s="66">
        <f t="shared" si="45"/>
        <v>0</v>
      </c>
      <c r="N327" s="66">
        <f t="shared" si="46"/>
        <v>0</v>
      </c>
      <c r="R327" s="66">
        <f t="shared" si="47"/>
        <v>0</v>
      </c>
      <c r="V327" s="66">
        <f t="shared" si="48"/>
        <v>0</v>
      </c>
      <c r="W327"/>
      <c r="X327"/>
      <c r="Y327" s="7"/>
      <c r="Z327"/>
      <c r="AA327"/>
      <c r="AC327">
        <f t="shared" si="49"/>
        <v>0</v>
      </c>
      <c r="AD327">
        <f t="shared" si="50"/>
        <v>0</v>
      </c>
    </row>
    <row r="328" spans="1:30" ht="13.5" hidden="1" customHeight="1" x14ac:dyDescent="0.2">
      <c r="A328" s="6" t="s">
        <v>321</v>
      </c>
      <c r="B328" s="2">
        <f t="shared" si="43"/>
        <v>0</v>
      </c>
      <c r="C328" s="2">
        <f t="shared" si="44"/>
        <v>1</v>
      </c>
      <c r="L328" s="66">
        <f t="shared" si="45"/>
        <v>0</v>
      </c>
      <c r="N328" s="66">
        <f t="shared" si="46"/>
        <v>0</v>
      </c>
      <c r="R328" s="66">
        <f t="shared" si="47"/>
        <v>0</v>
      </c>
      <c r="V328" s="66">
        <f t="shared" si="48"/>
        <v>0</v>
      </c>
      <c r="W328"/>
      <c r="X328"/>
      <c r="Y328" s="7"/>
      <c r="Z328"/>
      <c r="AA328"/>
      <c r="AC328">
        <f t="shared" si="49"/>
        <v>0</v>
      </c>
      <c r="AD328">
        <f t="shared" si="50"/>
        <v>0</v>
      </c>
    </row>
    <row r="329" spans="1:30" ht="13.5" hidden="1" customHeight="1" x14ac:dyDescent="0.2">
      <c r="A329" s="6" t="s">
        <v>322</v>
      </c>
      <c r="B329" s="2">
        <f t="shared" si="43"/>
        <v>0</v>
      </c>
      <c r="C329" s="2">
        <f t="shared" si="44"/>
        <v>1</v>
      </c>
      <c r="L329" s="66">
        <f t="shared" si="45"/>
        <v>0</v>
      </c>
      <c r="N329" s="66">
        <f t="shared" si="46"/>
        <v>0</v>
      </c>
      <c r="R329" s="66">
        <f t="shared" si="47"/>
        <v>0</v>
      </c>
      <c r="V329" s="66">
        <f t="shared" si="48"/>
        <v>0</v>
      </c>
      <c r="W329"/>
      <c r="X329"/>
      <c r="Y329" s="7"/>
      <c r="Z329"/>
      <c r="AA329"/>
      <c r="AC329">
        <f t="shared" si="49"/>
        <v>0</v>
      </c>
      <c r="AD329">
        <f t="shared" si="50"/>
        <v>0</v>
      </c>
    </row>
    <row r="330" spans="1:30" ht="13.5" hidden="1" customHeight="1" x14ac:dyDescent="0.2">
      <c r="A330" s="6" t="s">
        <v>323</v>
      </c>
      <c r="B330" s="2">
        <f t="shared" si="43"/>
        <v>0</v>
      </c>
      <c r="C330" s="2">
        <f t="shared" si="44"/>
        <v>1</v>
      </c>
      <c r="L330" s="66">
        <f t="shared" si="45"/>
        <v>0</v>
      </c>
      <c r="N330" s="66">
        <f t="shared" si="46"/>
        <v>0</v>
      </c>
      <c r="R330" s="66">
        <f t="shared" si="47"/>
        <v>0</v>
      </c>
      <c r="V330" s="66">
        <f t="shared" si="48"/>
        <v>0</v>
      </c>
      <c r="W330"/>
      <c r="X330"/>
      <c r="Y330" s="7"/>
      <c r="Z330"/>
      <c r="AA330"/>
      <c r="AC330">
        <f t="shared" si="49"/>
        <v>0</v>
      </c>
      <c r="AD330">
        <f t="shared" si="50"/>
        <v>0</v>
      </c>
    </row>
    <row r="331" spans="1:30" ht="13.5" hidden="1" customHeight="1" x14ac:dyDescent="0.2">
      <c r="A331" s="6" t="s">
        <v>324</v>
      </c>
      <c r="B331" s="2">
        <f t="shared" si="43"/>
        <v>0</v>
      </c>
      <c r="C331" s="2">
        <f t="shared" si="44"/>
        <v>1</v>
      </c>
      <c r="L331" s="66">
        <f t="shared" si="45"/>
        <v>0</v>
      </c>
      <c r="N331" s="66">
        <f t="shared" si="46"/>
        <v>0</v>
      </c>
      <c r="R331" s="66">
        <f t="shared" si="47"/>
        <v>0</v>
      </c>
      <c r="V331" s="66">
        <f t="shared" si="48"/>
        <v>0</v>
      </c>
      <c r="W331"/>
      <c r="X331"/>
      <c r="Y331" s="7"/>
      <c r="Z331"/>
      <c r="AA331"/>
      <c r="AC331">
        <f t="shared" si="49"/>
        <v>0</v>
      </c>
      <c r="AD331">
        <f t="shared" si="50"/>
        <v>0</v>
      </c>
    </row>
    <row r="332" spans="1:30" ht="13.5" hidden="1" customHeight="1" x14ac:dyDescent="0.2">
      <c r="A332" s="6" t="s">
        <v>325</v>
      </c>
      <c r="B332" s="2">
        <f t="shared" si="43"/>
        <v>0</v>
      </c>
      <c r="C332" s="2">
        <f t="shared" si="44"/>
        <v>1</v>
      </c>
      <c r="L332" s="66">
        <f t="shared" si="45"/>
        <v>0</v>
      </c>
      <c r="N332" s="66">
        <f t="shared" si="46"/>
        <v>0</v>
      </c>
      <c r="R332" s="66">
        <f t="shared" si="47"/>
        <v>0</v>
      </c>
      <c r="V332" s="66">
        <f t="shared" si="48"/>
        <v>0</v>
      </c>
      <c r="W332"/>
      <c r="X332"/>
      <c r="Y332" s="7"/>
      <c r="Z332"/>
      <c r="AA332"/>
      <c r="AC332">
        <f t="shared" si="49"/>
        <v>0</v>
      </c>
      <c r="AD332">
        <f t="shared" si="50"/>
        <v>0</v>
      </c>
    </row>
    <row r="333" spans="1:30" ht="13.5" hidden="1" customHeight="1" x14ac:dyDescent="0.2">
      <c r="A333" s="6" t="s">
        <v>326</v>
      </c>
      <c r="B333" s="2">
        <f t="shared" si="43"/>
        <v>0</v>
      </c>
      <c r="C333" s="2">
        <f t="shared" si="44"/>
        <v>1</v>
      </c>
      <c r="L333" s="66">
        <f t="shared" si="45"/>
        <v>0</v>
      </c>
      <c r="N333" s="66">
        <f t="shared" si="46"/>
        <v>0</v>
      </c>
      <c r="R333" s="66">
        <f t="shared" si="47"/>
        <v>0</v>
      </c>
      <c r="V333" s="66">
        <f t="shared" si="48"/>
        <v>0</v>
      </c>
      <c r="W333"/>
      <c r="X333"/>
      <c r="Y333" s="7"/>
      <c r="Z333"/>
      <c r="AA333"/>
      <c r="AC333">
        <f t="shared" si="49"/>
        <v>0</v>
      </c>
      <c r="AD333">
        <f t="shared" si="50"/>
        <v>0</v>
      </c>
    </row>
    <row r="334" spans="1:30" ht="13.5" hidden="1" customHeight="1" x14ac:dyDescent="0.2">
      <c r="A334" s="6" t="s">
        <v>327</v>
      </c>
      <c r="B334" s="2">
        <f t="shared" si="43"/>
        <v>0</v>
      </c>
      <c r="C334" s="2">
        <f t="shared" si="44"/>
        <v>1</v>
      </c>
      <c r="L334" s="66">
        <f t="shared" si="45"/>
        <v>0</v>
      </c>
      <c r="N334" s="66">
        <f t="shared" si="46"/>
        <v>0</v>
      </c>
      <c r="R334" s="66">
        <f t="shared" si="47"/>
        <v>0</v>
      </c>
      <c r="V334" s="66">
        <f t="shared" si="48"/>
        <v>0</v>
      </c>
      <c r="W334"/>
      <c r="X334"/>
      <c r="Y334" s="7"/>
      <c r="Z334"/>
      <c r="AA334"/>
      <c r="AC334">
        <f t="shared" si="49"/>
        <v>0</v>
      </c>
      <c r="AD334">
        <f t="shared" si="50"/>
        <v>0</v>
      </c>
    </row>
    <row r="335" spans="1:30" ht="13.5" hidden="1" customHeight="1" x14ac:dyDescent="0.2">
      <c r="A335" s="6" t="s">
        <v>328</v>
      </c>
      <c r="B335" s="2">
        <f t="shared" si="43"/>
        <v>0</v>
      </c>
      <c r="C335" s="2">
        <f t="shared" si="44"/>
        <v>1</v>
      </c>
      <c r="L335" s="66">
        <f t="shared" si="45"/>
        <v>0</v>
      </c>
      <c r="N335" s="66">
        <f t="shared" si="46"/>
        <v>0</v>
      </c>
      <c r="R335" s="66">
        <f t="shared" si="47"/>
        <v>0</v>
      </c>
      <c r="V335" s="66">
        <f t="shared" si="48"/>
        <v>0</v>
      </c>
      <c r="W335"/>
      <c r="X335"/>
      <c r="Y335" s="7"/>
      <c r="Z335"/>
      <c r="AA335"/>
      <c r="AC335">
        <f t="shared" si="49"/>
        <v>0</v>
      </c>
      <c r="AD335">
        <f t="shared" si="50"/>
        <v>0</v>
      </c>
    </row>
    <row r="336" spans="1:30" ht="13.5" hidden="1" customHeight="1" x14ac:dyDescent="0.2">
      <c r="A336" s="6" t="s">
        <v>329</v>
      </c>
      <c r="B336" s="2">
        <f t="shared" si="43"/>
        <v>0</v>
      </c>
      <c r="C336" s="2">
        <f t="shared" si="44"/>
        <v>1</v>
      </c>
      <c r="L336" s="66">
        <f t="shared" si="45"/>
        <v>0</v>
      </c>
      <c r="N336" s="66">
        <f t="shared" si="46"/>
        <v>0</v>
      </c>
      <c r="R336" s="66">
        <f t="shared" si="47"/>
        <v>0</v>
      </c>
      <c r="V336" s="66">
        <f t="shared" si="48"/>
        <v>0</v>
      </c>
      <c r="W336"/>
      <c r="X336"/>
      <c r="Y336" s="7"/>
      <c r="Z336"/>
      <c r="AA336"/>
      <c r="AC336">
        <f t="shared" si="49"/>
        <v>0</v>
      </c>
      <c r="AD336">
        <f t="shared" si="50"/>
        <v>0</v>
      </c>
    </row>
    <row r="337" spans="1:30" ht="13.5" hidden="1" customHeight="1" x14ac:dyDescent="0.2">
      <c r="A337" s="6" t="s">
        <v>330</v>
      </c>
      <c r="B337" s="2">
        <f t="shared" si="43"/>
        <v>0</v>
      </c>
      <c r="C337" s="2">
        <f t="shared" si="44"/>
        <v>1</v>
      </c>
      <c r="L337" s="66">
        <f t="shared" si="45"/>
        <v>0</v>
      </c>
      <c r="N337" s="66">
        <f t="shared" si="46"/>
        <v>0</v>
      </c>
      <c r="R337" s="66">
        <f t="shared" si="47"/>
        <v>0</v>
      </c>
      <c r="V337" s="66">
        <f t="shared" si="48"/>
        <v>0</v>
      </c>
      <c r="W337"/>
      <c r="X337"/>
      <c r="Y337" s="7"/>
      <c r="Z337"/>
      <c r="AA337"/>
      <c r="AC337">
        <f t="shared" si="49"/>
        <v>0</v>
      </c>
      <c r="AD337">
        <f t="shared" si="50"/>
        <v>0</v>
      </c>
    </row>
    <row r="338" spans="1:30" ht="13.5" hidden="1" customHeight="1" x14ac:dyDescent="0.2">
      <c r="A338" s="6" t="s">
        <v>331</v>
      </c>
      <c r="B338" s="2">
        <f t="shared" si="43"/>
        <v>0</v>
      </c>
      <c r="C338" s="2">
        <f t="shared" si="44"/>
        <v>1</v>
      </c>
      <c r="L338" s="66">
        <f t="shared" si="45"/>
        <v>0</v>
      </c>
      <c r="N338" s="66">
        <f t="shared" si="46"/>
        <v>0</v>
      </c>
      <c r="R338" s="66">
        <f t="shared" si="47"/>
        <v>0</v>
      </c>
      <c r="V338" s="66">
        <f t="shared" si="48"/>
        <v>0</v>
      </c>
      <c r="W338"/>
      <c r="X338"/>
      <c r="Y338" s="7"/>
      <c r="Z338"/>
      <c r="AA338"/>
      <c r="AC338">
        <f t="shared" si="49"/>
        <v>0</v>
      </c>
      <c r="AD338">
        <f t="shared" si="50"/>
        <v>0</v>
      </c>
    </row>
    <row r="339" spans="1:30" ht="13.5" hidden="1" customHeight="1" x14ac:dyDescent="0.2">
      <c r="A339" s="6" t="s">
        <v>332</v>
      </c>
      <c r="B339" s="2">
        <f t="shared" si="43"/>
        <v>0</v>
      </c>
      <c r="C339" s="2">
        <f t="shared" si="44"/>
        <v>1</v>
      </c>
      <c r="L339" s="66">
        <f t="shared" si="45"/>
        <v>0</v>
      </c>
      <c r="N339" s="66">
        <f t="shared" si="46"/>
        <v>0</v>
      </c>
      <c r="R339" s="66">
        <f t="shared" si="47"/>
        <v>0</v>
      </c>
      <c r="V339" s="66">
        <f t="shared" si="48"/>
        <v>0</v>
      </c>
      <c r="W339"/>
      <c r="X339"/>
      <c r="Y339" s="7"/>
      <c r="Z339"/>
      <c r="AA339"/>
      <c r="AC339">
        <f t="shared" si="49"/>
        <v>0</v>
      </c>
      <c r="AD339">
        <f t="shared" si="50"/>
        <v>0</v>
      </c>
    </row>
    <row r="340" spans="1:30" ht="13.5" hidden="1" customHeight="1" x14ac:dyDescent="0.2">
      <c r="A340" s="6" t="s">
        <v>333</v>
      </c>
      <c r="B340" s="2">
        <f t="shared" si="43"/>
        <v>0</v>
      </c>
      <c r="C340" s="2">
        <f t="shared" si="44"/>
        <v>1</v>
      </c>
      <c r="L340" s="66">
        <f t="shared" si="45"/>
        <v>0</v>
      </c>
      <c r="N340" s="66">
        <f t="shared" si="46"/>
        <v>0</v>
      </c>
      <c r="R340" s="66">
        <f t="shared" si="47"/>
        <v>0</v>
      </c>
      <c r="V340" s="66">
        <f t="shared" si="48"/>
        <v>0</v>
      </c>
      <c r="W340"/>
      <c r="X340"/>
      <c r="Y340" s="7"/>
      <c r="Z340"/>
      <c r="AA340"/>
      <c r="AC340">
        <f t="shared" si="49"/>
        <v>0</v>
      </c>
      <c r="AD340">
        <f t="shared" si="50"/>
        <v>0</v>
      </c>
    </row>
    <row r="341" spans="1:30" ht="13.5" hidden="1" customHeight="1" x14ac:dyDescent="0.2">
      <c r="A341" s="6" t="s">
        <v>334</v>
      </c>
      <c r="B341" s="2">
        <f t="shared" si="43"/>
        <v>0</v>
      </c>
      <c r="C341" s="2">
        <f t="shared" si="44"/>
        <v>1</v>
      </c>
      <c r="L341" s="66">
        <f t="shared" si="45"/>
        <v>0</v>
      </c>
      <c r="N341" s="66">
        <f t="shared" si="46"/>
        <v>0</v>
      </c>
      <c r="R341" s="66">
        <f t="shared" si="47"/>
        <v>0</v>
      </c>
      <c r="V341" s="66">
        <f t="shared" si="48"/>
        <v>0</v>
      </c>
      <c r="W341"/>
      <c r="X341"/>
      <c r="Y341" s="7"/>
      <c r="Z341"/>
      <c r="AA341"/>
      <c r="AC341">
        <f t="shared" si="49"/>
        <v>0</v>
      </c>
      <c r="AD341">
        <f t="shared" si="50"/>
        <v>0</v>
      </c>
    </row>
    <row r="342" spans="1:30" ht="13.5" hidden="1" customHeight="1" x14ac:dyDescent="0.2">
      <c r="A342" s="6" t="s">
        <v>335</v>
      </c>
      <c r="B342" s="2">
        <f t="shared" si="43"/>
        <v>0</v>
      </c>
      <c r="C342" s="2">
        <f t="shared" si="44"/>
        <v>1</v>
      </c>
      <c r="L342" s="66">
        <f t="shared" si="45"/>
        <v>0</v>
      </c>
      <c r="N342" s="66">
        <f t="shared" si="46"/>
        <v>0</v>
      </c>
      <c r="R342" s="66">
        <f t="shared" si="47"/>
        <v>0</v>
      </c>
      <c r="V342" s="66">
        <f t="shared" si="48"/>
        <v>0</v>
      </c>
      <c r="W342"/>
      <c r="X342"/>
      <c r="Y342" s="7"/>
      <c r="Z342"/>
      <c r="AA342"/>
      <c r="AC342">
        <f t="shared" si="49"/>
        <v>0</v>
      </c>
      <c r="AD342">
        <f t="shared" si="50"/>
        <v>0</v>
      </c>
    </row>
    <row r="343" spans="1:30" ht="13.5" hidden="1" customHeight="1" x14ac:dyDescent="0.2">
      <c r="A343" s="6" t="s">
        <v>336</v>
      </c>
      <c r="B343" s="2">
        <f t="shared" si="43"/>
        <v>0</v>
      </c>
      <c r="C343" s="2">
        <f t="shared" si="44"/>
        <v>1</v>
      </c>
      <c r="L343" s="66">
        <f t="shared" si="45"/>
        <v>0</v>
      </c>
      <c r="N343" s="66">
        <f t="shared" si="46"/>
        <v>0</v>
      </c>
      <c r="R343" s="66">
        <f t="shared" si="47"/>
        <v>0</v>
      </c>
      <c r="V343" s="66">
        <f t="shared" si="48"/>
        <v>0</v>
      </c>
      <c r="W343"/>
      <c r="X343"/>
      <c r="Y343" s="7"/>
      <c r="Z343"/>
      <c r="AA343"/>
      <c r="AC343">
        <f t="shared" si="49"/>
        <v>0</v>
      </c>
      <c r="AD343">
        <f t="shared" si="50"/>
        <v>0</v>
      </c>
    </row>
    <row r="344" spans="1:30" ht="13.5" hidden="1" customHeight="1" x14ac:dyDescent="0.2">
      <c r="A344" s="6" t="s">
        <v>337</v>
      </c>
      <c r="B344" s="2">
        <f t="shared" si="43"/>
        <v>0</v>
      </c>
      <c r="C344" s="2">
        <f t="shared" si="44"/>
        <v>1</v>
      </c>
      <c r="L344" s="66">
        <f t="shared" si="45"/>
        <v>0</v>
      </c>
      <c r="N344" s="66">
        <f t="shared" si="46"/>
        <v>0</v>
      </c>
      <c r="R344" s="66">
        <f t="shared" si="47"/>
        <v>0</v>
      </c>
      <c r="V344" s="66">
        <f t="shared" si="48"/>
        <v>0</v>
      </c>
      <c r="W344"/>
      <c r="X344"/>
      <c r="Y344" s="7"/>
      <c r="Z344"/>
      <c r="AA344"/>
      <c r="AC344">
        <f t="shared" si="49"/>
        <v>0</v>
      </c>
      <c r="AD344">
        <f t="shared" si="50"/>
        <v>0</v>
      </c>
    </row>
    <row r="345" spans="1:30" ht="13.5" hidden="1" customHeight="1" x14ac:dyDescent="0.2">
      <c r="A345" s="6" t="s">
        <v>338</v>
      </c>
      <c r="B345" s="2">
        <f t="shared" si="43"/>
        <v>0</v>
      </c>
      <c r="C345" s="2">
        <f t="shared" si="44"/>
        <v>1</v>
      </c>
      <c r="L345" s="66">
        <f t="shared" si="45"/>
        <v>0</v>
      </c>
      <c r="N345" s="66">
        <f t="shared" si="46"/>
        <v>0</v>
      </c>
      <c r="R345" s="66">
        <f t="shared" si="47"/>
        <v>0</v>
      </c>
      <c r="V345" s="66">
        <f t="shared" si="48"/>
        <v>0</v>
      </c>
      <c r="W345"/>
      <c r="X345"/>
      <c r="Y345" s="7"/>
      <c r="Z345"/>
      <c r="AA345"/>
      <c r="AC345">
        <f t="shared" si="49"/>
        <v>0</v>
      </c>
      <c r="AD345">
        <f t="shared" si="50"/>
        <v>0</v>
      </c>
    </row>
    <row r="346" spans="1:30" ht="13.5" hidden="1" customHeight="1" x14ac:dyDescent="0.2">
      <c r="A346" s="6" t="s">
        <v>339</v>
      </c>
      <c r="B346" s="2">
        <f t="shared" si="43"/>
        <v>0</v>
      </c>
      <c r="C346" s="2">
        <f t="shared" si="44"/>
        <v>1</v>
      </c>
      <c r="L346" s="66">
        <f t="shared" si="45"/>
        <v>0</v>
      </c>
      <c r="N346" s="66">
        <f t="shared" si="46"/>
        <v>0</v>
      </c>
      <c r="R346" s="66">
        <f t="shared" si="47"/>
        <v>0</v>
      </c>
      <c r="V346" s="66">
        <f t="shared" si="48"/>
        <v>0</v>
      </c>
      <c r="W346"/>
      <c r="X346"/>
      <c r="Y346" s="7"/>
      <c r="Z346"/>
      <c r="AA346"/>
      <c r="AC346">
        <f t="shared" si="49"/>
        <v>0</v>
      </c>
      <c r="AD346">
        <f t="shared" si="50"/>
        <v>0</v>
      </c>
    </row>
    <row r="347" spans="1:30" ht="13.5" hidden="1" customHeight="1" x14ac:dyDescent="0.2">
      <c r="A347" s="6" t="s">
        <v>340</v>
      </c>
      <c r="B347" s="2">
        <f t="shared" si="43"/>
        <v>0</v>
      </c>
      <c r="C347" s="2">
        <f t="shared" si="44"/>
        <v>1</v>
      </c>
      <c r="L347" s="66">
        <f t="shared" si="45"/>
        <v>0</v>
      </c>
      <c r="N347" s="66">
        <f t="shared" si="46"/>
        <v>0</v>
      </c>
      <c r="R347" s="66">
        <f t="shared" si="47"/>
        <v>0</v>
      </c>
      <c r="V347" s="66">
        <f t="shared" si="48"/>
        <v>0</v>
      </c>
      <c r="W347"/>
      <c r="X347"/>
      <c r="Y347" s="7"/>
      <c r="Z347"/>
      <c r="AA347"/>
      <c r="AC347">
        <f t="shared" si="49"/>
        <v>0</v>
      </c>
      <c r="AD347">
        <f t="shared" si="50"/>
        <v>0</v>
      </c>
    </row>
    <row r="348" spans="1:30" ht="13.5" hidden="1" customHeight="1" x14ac:dyDescent="0.2">
      <c r="A348" s="6" t="s">
        <v>341</v>
      </c>
      <c r="B348" s="2">
        <f t="shared" si="43"/>
        <v>0</v>
      </c>
      <c r="C348" s="2">
        <f t="shared" si="44"/>
        <v>1</v>
      </c>
      <c r="L348" s="66">
        <f t="shared" si="45"/>
        <v>0</v>
      </c>
      <c r="N348" s="66">
        <f t="shared" si="46"/>
        <v>0</v>
      </c>
      <c r="R348" s="66">
        <f t="shared" si="47"/>
        <v>0</v>
      </c>
      <c r="V348" s="66">
        <f t="shared" si="48"/>
        <v>0</v>
      </c>
      <c r="W348"/>
      <c r="X348"/>
      <c r="Y348" s="7"/>
      <c r="Z348"/>
      <c r="AA348"/>
      <c r="AC348">
        <f t="shared" si="49"/>
        <v>0</v>
      </c>
      <c r="AD348">
        <f t="shared" si="50"/>
        <v>0</v>
      </c>
    </row>
    <row r="349" spans="1:30" ht="13.5" hidden="1" customHeight="1" x14ac:dyDescent="0.2">
      <c r="A349" s="6" t="s">
        <v>342</v>
      </c>
      <c r="B349" s="2">
        <f t="shared" si="43"/>
        <v>0</v>
      </c>
      <c r="C349" s="2">
        <f t="shared" si="44"/>
        <v>1</v>
      </c>
      <c r="L349" s="66">
        <f t="shared" si="45"/>
        <v>0</v>
      </c>
      <c r="N349" s="66">
        <f t="shared" si="46"/>
        <v>0</v>
      </c>
      <c r="R349" s="66">
        <f t="shared" si="47"/>
        <v>0</v>
      </c>
      <c r="V349" s="66">
        <f t="shared" si="48"/>
        <v>0</v>
      </c>
      <c r="W349"/>
      <c r="X349"/>
      <c r="Y349" s="7"/>
      <c r="Z349"/>
      <c r="AA349"/>
      <c r="AC349">
        <f t="shared" si="49"/>
        <v>0</v>
      </c>
      <c r="AD349">
        <f t="shared" si="50"/>
        <v>0</v>
      </c>
    </row>
    <row r="350" spans="1:30" ht="13.5" hidden="1" customHeight="1" x14ac:dyDescent="0.2">
      <c r="A350" s="6" t="s">
        <v>343</v>
      </c>
      <c r="B350" s="2">
        <f t="shared" si="43"/>
        <v>0</v>
      </c>
      <c r="C350" s="2">
        <f t="shared" si="44"/>
        <v>1</v>
      </c>
      <c r="L350" s="66">
        <f t="shared" si="45"/>
        <v>0</v>
      </c>
      <c r="N350" s="66">
        <f t="shared" si="46"/>
        <v>0</v>
      </c>
      <c r="R350" s="66">
        <f t="shared" si="47"/>
        <v>0</v>
      </c>
      <c r="V350" s="66">
        <f t="shared" si="48"/>
        <v>0</v>
      </c>
      <c r="W350"/>
      <c r="X350"/>
      <c r="Y350" s="7"/>
      <c r="Z350"/>
      <c r="AA350"/>
      <c r="AC350">
        <f t="shared" si="49"/>
        <v>0</v>
      </c>
      <c r="AD350">
        <f t="shared" si="50"/>
        <v>0</v>
      </c>
    </row>
    <row r="351" spans="1:30" ht="13.5" hidden="1" customHeight="1" x14ac:dyDescent="0.2">
      <c r="A351" s="6" t="s">
        <v>344</v>
      </c>
      <c r="B351" s="2">
        <f t="shared" si="43"/>
        <v>0</v>
      </c>
      <c r="C351" s="2">
        <f t="shared" si="44"/>
        <v>1</v>
      </c>
      <c r="L351" s="66">
        <f t="shared" si="45"/>
        <v>0</v>
      </c>
      <c r="N351" s="66">
        <f t="shared" si="46"/>
        <v>0</v>
      </c>
      <c r="R351" s="66">
        <f t="shared" si="47"/>
        <v>0</v>
      </c>
      <c r="V351" s="66">
        <f t="shared" si="48"/>
        <v>0</v>
      </c>
      <c r="W351"/>
      <c r="X351"/>
      <c r="Y351" s="7"/>
      <c r="Z351"/>
      <c r="AA351"/>
      <c r="AC351">
        <f t="shared" si="49"/>
        <v>0</v>
      </c>
      <c r="AD351">
        <f t="shared" si="50"/>
        <v>0</v>
      </c>
    </row>
    <row r="352" spans="1:30" ht="13.5" hidden="1" customHeight="1" x14ac:dyDescent="0.2">
      <c r="A352" s="6" t="s">
        <v>345</v>
      </c>
      <c r="B352" s="2">
        <f t="shared" si="43"/>
        <v>0</v>
      </c>
      <c r="C352" s="2">
        <f t="shared" si="44"/>
        <v>1</v>
      </c>
      <c r="L352" s="66">
        <f t="shared" si="45"/>
        <v>0</v>
      </c>
      <c r="N352" s="66">
        <f t="shared" si="46"/>
        <v>0</v>
      </c>
      <c r="R352" s="66">
        <f t="shared" si="47"/>
        <v>0</v>
      </c>
      <c r="V352" s="66">
        <f t="shared" si="48"/>
        <v>0</v>
      </c>
      <c r="W352"/>
      <c r="X352"/>
      <c r="Y352" s="7"/>
      <c r="Z352"/>
      <c r="AA352"/>
      <c r="AC352">
        <f t="shared" si="49"/>
        <v>0</v>
      </c>
      <c r="AD352">
        <f t="shared" si="50"/>
        <v>0</v>
      </c>
    </row>
    <row r="353" spans="1:30" ht="13.5" hidden="1" customHeight="1" x14ac:dyDescent="0.2">
      <c r="A353" s="6" t="s">
        <v>346</v>
      </c>
      <c r="B353" s="2">
        <f t="shared" ref="B353:B404" si="51">+L353+N353+R353+V353+X353</f>
        <v>0</v>
      </c>
      <c r="C353" s="2">
        <f t="shared" ref="C353:C404" si="52">RANK(B353,B$205:B$404,0)</f>
        <v>1</v>
      </c>
      <c r="L353" s="66">
        <f t="shared" ref="L353:L404" si="53">IF(AND(I353&lt;1,J353&lt;1,K353&lt;1),0,IF(250+((45-(I353*60+J353))*2)&lt;0,0,IF(K353&lt;50,250+((45-(I353*60+J353))*2),IF(K353&gt;49,250+((45-(I353*60+J353))*2)-1,250+((45-(I353*60+J353))*2)))))</f>
        <v>0</v>
      </c>
      <c r="N353" s="66">
        <f t="shared" ref="N353:N404" si="54">IF(M353&lt;89,0,250+((M353-172)*3))</f>
        <v>0</v>
      </c>
      <c r="R353" s="66">
        <f t="shared" ref="R353:R404" si="55">IF(AND(O353&lt;1,P353&lt;1,Q353&lt;1),0,IF(250+((215-(O353*60+P353))*1)&lt;0,0,250+((215-(O353*60+P353))*1)))</f>
        <v>0</v>
      </c>
      <c r="V353" s="66">
        <f t="shared" ref="V353:V404" si="56">IF(AND(S353&lt;1,T353&lt;1,U353&lt;1),0,IF(500+((240-(S353*60+T353))*1)&lt;0,0,500+((240-(S353*60+T353))*1)))</f>
        <v>0</v>
      </c>
      <c r="W353"/>
      <c r="X353"/>
      <c r="Y353" s="7"/>
      <c r="Z353"/>
      <c r="AA353"/>
      <c r="AC353">
        <f t="shared" ref="AC353:AC405" si="57">B353</f>
        <v>0</v>
      </c>
      <c r="AD353">
        <f t="shared" ref="AD353:AD405" si="58">AA353+AB353+AC353</f>
        <v>0</v>
      </c>
    </row>
    <row r="354" spans="1:30" ht="13.5" hidden="1" customHeight="1" x14ac:dyDescent="0.2">
      <c r="A354" s="6" t="s">
        <v>347</v>
      </c>
      <c r="B354" s="2">
        <f t="shared" si="51"/>
        <v>0</v>
      </c>
      <c r="C354" s="2">
        <f t="shared" si="52"/>
        <v>1</v>
      </c>
      <c r="L354" s="66">
        <f t="shared" si="53"/>
        <v>0</v>
      </c>
      <c r="N354" s="66">
        <f t="shared" si="54"/>
        <v>0</v>
      </c>
      <c r="R354" s="66">
        <f t="shared" si="55"/>
        <v>0</v>
      </c>
      <c r="V354" s="66">
        <f t="shared" si="56"/>
        <v>0</v>
      </c>
      <c r="W354"/>
      <c r="X354"/>
      <c r="Y354" s="7"/>
      <c r="Z354"/>
      <c r="AA354"/>
      <c r="AC354">
        <f t="shared" si="57"/>
        <v>0</v>
      </c>
      <c r="AD354">
        <f t="shared" si="58"/>
        <v>0</v>
      </c>
    </row>
    <row r="355" spans="1:30" ht="13.5" hidden="1" customHeight="1" x14ac:dyDescent="0.2">
      <c r="A355" s="6" t="s">
        <v>348</v>
      </c>
      <c r="B355" s="2">
        <f t="shared" si="51"/>
        <v>0</v>
      </c>
      <c r="C355" s="2">
        <f t="shared" si="52"/>
        <v>1</v>
      </c>
      <c r="L355" s="66">
        <f t="shared" si="53"/>
        <v>0</v>
      </c>
      <c r="N355" s="66">
        <f t="shared" si="54"/>
        <v>0</v>
      </c>
      <c r="R355" s="66">
        <f t="shared" si="55"/>
        <v>0</v>
      </c>
      <c r="V355" s="66">
        <f t="shared" si="56"/>
        <v>0</v>
      </c>
      <c r="W355"/>
      <c r="X355"/>
      <c r="Y355" s="7"/>
      <c r="Z355"/>
      <c r="AA355"/>
      <c r="AC355">
        <f t="shared" si="57"/>
        <v>0</v>
      </c>
      <c r="AD355">
        <f t="shared" si="58"/>
        <v>0</v>
      </c>
    </row>
    <row r="356" spans="1:30" ht="13.5" hidden="1" customHeight="1" x14ac:dyDescent="0.2">
      <c r="A356" s="6" t="s">
        <v>349</v>
      </c>
      <c r="B356" s="2">
        <f t="shared" si="51"/>
        <v>0</v>
      </c>
      <c r="C356" s="2">
        <f t="shared" si="52"/>
        <v>1</v>
      </c>
      <c r="L356" s="66">
        <f t="shared" si="53"/>
        <v>0</v>
      </c>
      <c r="N356" s="66">
        <f t="shared" si="54"/>
        <v>0</v>
      </c>
      <c r="R356" s="66">
        <f t="shared" si="55"/>
        <v>0</v>
      </c>
      <c r="V356" s="66">
        <f t="shared" si="56"/>
        <v>0</v>
      </c>
      <c r="W356"/>
      <c r="X356"/>
      <c r="Y356" s="7"/>
      <c r="Z356"/>
      <c r="AA356"/>
      <c r="AC356">
        <f t="shared" si="57"/>
        <v>0</v>
      </c>
      <c r="AD356">
        <f t="shared" si="58"/>
        <v>0</v>
      </c>
    </row>
    <row r="357" spans="1:30" ht="13.5" hidden="1" customHeight="1" x14ac:dyDescent="0.2">
      <c r="A357" s="6" t="s">
        <v>350</v>
      </c>
      <c r="B357" s="2">
        <f t="shared" si="51"/>
        <v>0</v>
      </c>
      <c r="C357" s="2">
        <f t="shared" si="52"/>
        <v>1</v>
      </c>
      <c r="L357" s="66">
        <f t="shared" si="53"/>
        <v>0</v>
      </c>
      <c r="N357" s="66">
        <f t="shared" si="54"/>
        <v>0</v>
      </c>
      <c r="R357" s="66">
        <f t="shared" si="55"/>
        <v>0</v>
      </c>
      <c r="V357" s="66">
        <f t="shared" si="56"/>
        <v>0</v>
      </c>
      <c r="W357"/>
      <c r="X357"/>
      <c r="Y357" s="7"/>
      <c r="Z357"/>
      <c r="AA357"/>
      <c r="AC357">
        <f t="shared" si="57"/>
        <v>0</v>
      </c>
      <c r="AD357">
        <f t="shared" si="58"/>
        <v>0</v>
      </c>
    </row>
    <row r="358" spans="1:30" ht="13.5" hidden="1" customHeight="1" x14ac:dyDescent="0.2">
      <c r="A358" s="6" t="s">
        <v>351</v>
      </c>
      <c r="B358" s="2">
        <f t="shared" si="51"/>
        <v>0</v>
      </c>
      <c r="C358" s="2">
        <f t="shared" si="52"/>
        <v>1</v>
      </c>
      <c r="L358" s="66">
        <f t="shared" si="53"/>
        <v>0</v>
      </c>
      <c r="N358" s="66">
        <f t="shared" si="54"/>
        <v>0</v>
      </c>
      <c r="R358" s="66">
        <f t="shared" si="55"/>
        <v>0</v>
      </c>
      <c r="V358" s="66">
        <f t="shared" si="56"/>
        <v>0</v>
      </c>
      <c r="W358"/>
      <c r="X358"/>
      <c r="Y358" s="7"/>
      <c r="Z358"/>
      <c r="AA358"/>
      <c r="AC358">
        <f t="shared" si="57"/>
        <v>0</v>
      </c>
      <c r="AD358">
        <f t="shared" si="58"/>
        <v>0</v>
      </c>
    </row>
    <row r="359" spans="1:30" ht="13.5" hidden="1" customHeight="1" x14ac:dyDescent="0.2">
      <c r="A359" s="6" t="s">
        <v>352</v>
      </c>
      <c r="B359" s="2">
        <f t="shared" si="51"/>
        <v>0</v>
      </c>
      <c r="C359" s="2">
        <f t="shared" si="52"/>
        <v>1</v>
      </c>
      <c r="L359" s="66">
        <f t="shared" si="53"/>
        <v>0</v>
      </c>
      <c r="N359" s="66">
        <f t="shared" si="54"/>
        <v>0</v>
      </c>
      <c r="R359" s="66">
        <f t="shared" si="55"/>
        <v>0</v>
      </c>
      <c r="V359" s="66">
        <f t="shared" si="56"/>
        <v>0</v>
      </c>
      <c r="W359"/>
      <c r="X359"/>
      <c r="Y359" s="7"/>
      <c r="Z359"/>
      <c r="AA359"/>
      <c r="AC359">
        <f t="shared" si="57"/>
        <v>0</v>
      </c>
      <c r="AD359">
        <f t="shared" si="58"/>
        <v>0</v>
      </c>
    </row>
    <row r="360" spans="1:30" ht="13.5" hidden="1" customHeight="1" x14ac:dyDescent="0.2">
      <c r="A360" s="6" t="s">
        <v>353</v>
      </c>
      <c r="B360" s="2">
        <f t="shared" si="51"/>
        <v>0</v>
      </c>
      <c r="C360" s="2">
        <f t="shared" si="52"/>
        <v>1</v>
      </c>
      <c r="L360" s="66">
        <f t="shared" si="53"/>
        <v>0</v>
      </c>
      <c r="N360" s="66">
        <f t="shared" si="54"/>
        <v>0</v>
      </c>
      <c r="R360" s="66">
        <f t="shared" si="55"/>
        <v>0</v>
      </c>
      <c r="V360" s="66">
        <f t="shared" si="56"/>
        <v>0</v>
      </c>
      <c r="W360"/>
      <c r="X360"/>
      <c r="Y360" s="7"/>
      <c r="Z360"/>
      <c r="AA360"/>
      <c r="AC360">
        <f t="shared" si="57"/>
        <v>0</v>
      </c>
      <c r="AD360">
        <f t="shared" si="58"/>
        <v>0</v>
      </c>
    </row>
    <row r="361" spans="1:30" ht="13.5" hidden="1" customHeight="1" x14ac:dyDescent="0.2">
      <c r="A361" s="6" t="s">
        <v>354</v>
      </c>
      <c r="B361" s="2">
        <f t="shared" si="51"/>
        <v>0</v>
      </c>
      <c r="C361" s="2">
        <f t="shared" si="52"/>
        <v>1</v>
      </c>
      <c r="L361" s="66">
        <f t="shared" si="53"/>
        <v>0</v>
      </c>
      <c r="N361" s="66">
        <f t="shared" si="54"/>
        <v>0</v>
      </c>
      <c r="R361" s="66">
        <f t="shared" si="55"/>
        <v>0</v>
      </c>
      <c r="V361" s="66">
        <f t="shared" si="56"/>
        <v>0</v>
      </c>
      <c r="W361"/>
      <c r="X361"/>
      <c r="Y361" s="7"/>
      <c r="Z361"/>
      <c r="AA361"/>
      <c r="AC361">
        <f t="shared" si="57"/>
        <v>0</v>
      </c>
      <c r="AD361">
        <f t="shared" si="58"/>
        <v>0</v>
      </c>
    </row>
    <row r="362" spans="1:30" ht="13.5" hidden="1" customHeight="1" x14ac:dyDescent="0.2">
      <c r="A362" s="6" t="s">
        <v>355</v>
      </c>
      <c r="B362" s="2">
        <f t="shared" si="51"/>
        <v>0</v>
      </c>
      <c r="C362" s="2">
        <f t="shared" si="52"/>
        <v>1</v>
      </c>
      <c r="L362" s="66">
        <f t="shared" si="53"/>
        <v>0</v>
      </c>
      <c r="N362" s="66">
        <f t="shared" si="54"/>
        <v>0</v>
      </c>
      <c r="R362" s="66">
        <f t="shared" si="55"/>
        <v>0</v>
      </c>
      <c r="V362" s="66">
        <f t="shared" si="56"/>
        <v>0</v>
      </c>
      <c r="W362"/>
      <c r="X362"/>
      <c r="Y362" s="7"/>
      <c r="Z362"/>
      <c r="AA362"/>
      <c r="AC362">
        <f t="shared" si="57"/>
        <v>0</v>
      </c>
      <c r="AD362">
        <f t="shared" si="58"/>
        <v>0</v>
      </c>
    </row>
    <row r="363" spans="1:30" ht="13.5" hidden="1" customHeight="1" x14ac:dyDescent="0.2">
      <c r="A363" s="6" t="s">
        <v>356</v>
      </c>
      <c r="B363" s="2">
        <f t="shared" si="51"/>
        <v>0</v>
      </c>
      <c r="C363" s="2">
        <f t="shared" si="52"/>
        <v>1</v>
      </c>
      <c r="L363" s="66">
        <f t="shared" si="53"/>
        <v>0</v>
      </c>
      <c r="N363" s="66">
        <f t="shared" si="54"/>
        <v>0</v>
      </c>
      <c r="R363" s="66">
        <f t="shared" si="55"/>
        <v>0</v>
      </c>
      <c r="V363" s="66">
        <f t="shared" si="56"/>
        <v>0</v>
      </c>
      <c r="W363"/>
      <c r="X363"/>
      <c r="Y363" s="7"/>
      <c r="Z363"/>
      <c r="AA363"/>
      <c r="AC363">
        <f t="shared" si="57"/>
        <v>0</v>
      </c>
      <c r="AD363">
        <f t="shared" si="58"/>
        <v>0</v>
      </c>
    </row>
    <row r="364" spans="1:30" ht="13.5" hidden="1" customHeight="1" x14ac:dyDescent="0.2">
      <c r="A364" s="6" t="s">
        <v>357</v>
      </c>
      <c r="B364" s="2">
        <f t="shared" si="51"/>
        <v>0</v>
      </c>
      <c r="C364" s="2">
        <f t="shared" si="52"/>
        <v>1</v>
      </c>
      <c r="L364" s="66">
        <f t="shared" si="53"/>
        <v>0</v>
      </c>
      <c r="N364" s="66">
        <f t="shared" si="54"/>
        <v>0</v>
      </c>
      <c r="R364" s="66">
        <f t="shared" si="55"/>
        <v>0</v>
      </c>
      <c r="V364" s="66">
        <f t="shared" si="56"/>
        <v>0</v>
      </c>
      <c r="W364"/>
      <c r="X364"/>
      <c r="Y364" s="7"/>
      <c r="Z364"/>
      <c r="AA364"/>
      <c r="AC364">
        <f t="shared" si="57"/>
        <v>0</v>
      </c>
      <c r="AD364">
        <f t="shared" si="58"/>
        <v>0</v>
      </c>
    </row>
    <row r="365" spans="1:30" ht="13.5" hidden="1" customHeight="1" x14ac:dyDescent="0.2">
      <c r="A365" s="6" t="s">
        <v>358</v>
      </c>
      <c r="B365" s="2">
        <f t="shared" si="51"/>
        <v>0</v>
      </c>
      <c r="C365" s="2">
        <f t="shared" si="52"/>
        <v>1</v>
      </c>
      <c r="L365" s="66">
        <f t="shared" si="53"/>
        <v>0</v>
      </c>
      <c r="N365" s="66">
        <f t="shared" si="54"/>
        <v>0</v>
      </c>
      <c r="R365" s="66">
        <f t="shared" si="55"/>
        <v>0</v>
      </c>
      <c r="V365" s="66">
        <f t="shared" si="56"/>
        <v>0</v>
      </c>
      <c r="W365"/>
      <c r="X365"/>
      <c r="Y365" s="7"/>
      <c r="Z365"/>
      <c r="AA365"/>
      <c r="AC365">
        <f t="shared" si="57"/>
        <v>0</v>
      </c>
      <c r="AD365">
        <f t="shared" si="58"/>
        <v>0</v>
      </c>
    </row>
    <row r="366" spans="1:30" ht="13.5" hidden="1" customHeight="1" x14ac:dyDescent="0.2">
      <c r="A366" s="6" t="s">
        <v>359</v>
      </c>
      <c r="B366" s="2">
        <f t="shared" si="51"/>
        <v>0</v>
      </c>
      <c r="C366" s="2">
        <f t="shared" si="52"/>
        <v>1</v>
      </c>
      <c r="L366" s="66">
        <f t="shared" si="53"/>
        <v>0</v>
      </c>
      <c r="N366" s="66">
        <f t="shared" si="54"/>
        <v>0</v>
      </c>
      <c r="R366" s="66">
        <f t="shared" si="55"/>
        <v>0</v>
      </c>
      <c r="V366" s="66">
        <f t="shared" si="56"/>
        <v>0</v>
      </c>
      <c r="W366"/>
      <c r="X366"/>
      <c r="Y366" s="7"/>
      <c r="Z366"/>
      <c r="AA366"/>
      <c r="AC366">
        <f t="shared" si="57"/>
        <v>0</v>
      </c>
      <c r="AD366">
        <f t="shared" si="58"/>
        <v>0</v>
      </c>
    </row>
    <row r="367" spans="1:30" ht="13.5" hidden="1" customHeight="1" x14ac:dyDescent="0.2">
      <c r="A367" s="6" t="s">
        <v>360</v>
      </c>
      <c r="B367" s="2">
        <f t="shared" si="51"/>
        <v>0</v>
      </c>
      <c r="C367" s="2">
        <f t="shared" si="52"/>
        <v>1</v>
      </c>
      <c r="L367" s="66">
        <f t="shared" si="53"/>
        <v>0</v>
      </c>
      <c r="N367" s="66">
        <f t="shared" si="54"/>
        <v>0</v>
      </c>
      <c r="R367" s="66">
        <f t="shared" si="55"/>
        <v>0</v>
      </c>
      <c r="V367" s="66">
        <f t="shared" si="56"/>
        <v>0</v>
      </c>
      <c r="W367"/>
      <c r="X367"/>
      <c r="Y367" s="7"/>
      <c r="Z367"/>
      <c r="AA367"/>
      <c r="AC367">
        <f t="shared" si="57"/>
        <v>0</v>
      </c>
      <c r="AD367">
        <f t="shared" si="58"/>
        <v>0</v>
      </c>
    </row>
    <row r="368" spans="1:30" ht="13.5" hidden="1" customHeight="1" x14ac:dyDescent="0.2">
      <c r="A368" s="6" t="s">
        <v>361</v>
      </c>
      <c r="B368" s="2">
        <f t="shared" si="51"/>
        <v>0</v>
      </c>
      <c r="C368" s="2">
        <f t="shared" si="52"/>
        <v>1</v>
      </c>
      <c r="L368" s="66">
        <f t="shared" si="53"/>
        <v>0</v>
      </c>
      <c r="N368" s="66">
        <f t="shared" si="54"/>
        <v>0</v>
      </c>
      <c r="R368" s="66">
        <f t="shared" si="55"/>
        <v>0</v>
      </c>
      <c r="V368" s="66">
        <f t="shared" si="56"/>
        <v>0</v>
      </c>
      <c r="W368"/>
      <c r="X368"/>
      <c r="Y368" s="7"/>
      <c r="Z368"/>
      <c r="AA368"/>
      <c r="AC368">
        <f t="shared" si="57"/>
        <v>0</v>
      </c>
      <c r="AD368">
        <f t="shared" si="58"/>
        <v>0</v>
      </c>
    </row>
    <row r="369" spans="1:30" ht="13.5" hidden="1" customHeight="1" x14ac:dyDescent="0.2">
      <c r="A369" s="6" t="s">
        <v>362</v>
      </c>
      <c r="B369" s="2">
        <f t="shared" si="51"/>
        <v>0</v>
      </c>
      <c r="C369" s="2">
        <f t="shared" si="52"/>
        <v>1</v>
      </c>
      <c r="L369" s="66">
        <f t="shared" si="53"/>
        <v>0</v>
      </c>
      <c r="N369" s="66">
        <f t="shared" si="54"/>
        <v>0</v>
      </c>
      <c r="R369" s="66">
        <f t="shared" si="55"/>
        <v>0</v>
      </c>
      <c r="V369" s="66">
        <f t="shared" si="56"/>
        <v>0</v>
      </c>
      <c r="W369"/>
      <c r="X369"/>
      <c r="Y369" s="7"/>
      <c r="Z369"/>
      <c r="AA369"/>
      <c r="AC369">
        <f t="shared" si="57"/>
        <v>0</v>
      </c>
      <c r="AD369">
        <f t="shared" si="58"/>
        <v>0</v>
      </c>
    </row>
    <row r="370" spans="1:30" ht="13.5" hidden="1" customHeight="1" x14ac:dyDescent="0.2">
      <c r="A370" s="6" t="s">
        <v>363</v>
      </c>
      <c r="B370" s="2">
        <f t="shared" si="51"/>
        <v>0</v>
      </c>
      <c r="C370" s="2">
        <f t="shared" si="52"/>
        <v>1</v>
      </c>
      <c r="L370" s="66">
        <f t="shared" si="53"/>
        <v>0</v>
      </c>
      <c r="N370" s="66">
        <f t="shared" si="54"/>
        <v>0</v>
      </c>
      <c r="R370" s="66">
        <f t="shared" si="55"/>
        <v>0</v>
      </c>
      <c r="V370" s="66">
        <f t="shared" si="56"/>
        <v>0</v>
      </c>
      <c r="W370"/>
      <c r="X370"/>
      <c r="Y370" s="7"/>
      <c r="Z370"/>
      <c r="AA370"/>
      <c r="AC370">
        <f t="shared" si="57"/>
        <v>0</v>
      </c>
      <c r="AD370">
        <f t="shared" si="58"/>
        <v>0</v>
      </c>
    </row>
    <row r="371" spans="1:30" ht="13.5" hidden="1" customHeight="1" x14ac:dyDescent="0.2">
      <c r="A371" s="6" t="s">
        <v>364</v>
      </c>
      <c r="B371" s="2">
        <f t="shared" si="51"/>
        <v>0</v>
      </c>
      <c r="C371" s="2">
        <f t="shared" si="52"/>
        <v>1</v>
      </c>
      <c r="L371" s="66">
        <f t="shared" si="53"/>
        <v>0</v>
      </c>
      <c r="N371" s="66">
        <f t="shared" si="54"/>
        <v>0</v>
      </c>
      <c r="R371" s="66">
        <f t="shared" si="55"/>
        <v>0</v>
      </c>
      <c r="V371" s="66">
        <f t="shared" si="56"/>
        <v>0</v>
      </c>
      <c r="W371"/>
      <c r="X371"/>
      <c r="Y371" s="7"/>
      <c r="Z371"/>
      <c r="AA371"/>
      <c r="AC371">
        <f t="shared" si="57"/>
        <v>0</v>
      </c>
      <c r="AD371">
        <f t="shared" si="58"/>
        <v>0</v>
      </c>
    </row>
    <row r="372" spans="1:30" ht="13.5" hidden="1" customHeight="1" x14ac:dyDescent="0.2">
      <c r="A372" s="6" t="s">
        <v>365</v>
      </c>
      <c r="B372" s="2">
        <f t="shared" si="51"/>
        <v>0</v>
      </c>
      <c r="C372" s="2">
        <f t="shared" si="52"/>
        <v>1</v>
      </c>
      <c r="L372" s="66">
        <f t="shared" si="53"/>
        <v>0</v>
      </c>
      <c r="N372" s="66">
        <f t="shared" si="54"/>
        <v>0</v>
      </c>
      <c r="R372" s="66">
        <f t="shared" si="55"/>
        <v>0</v>
      </c>
      <c r="V372" s="66">
        <f t="shared" si="56"/>
        <v>0</v>
      </c>
      <c r="W372"/>
      <c r="X372"/>
      <c r="Y372" s="7"/>
      <c r="Z372"/>
      <c r="AA372"/>
      <c r="AC372">
        <f t="shared" si="57"/>
        <v>0</v>
      </c>
      <c r="AD372">
        <f t="shared" si="58"/>
        <v>0</v>
      </c>
    </row>
    <row r="373" spans="1:30" ht="13.5" hidden="1" customHeight="1" x14ac:dyDescent="0.2">
      <c r="A373" s="6" t="s">
        <v>366</v>
      </c>
      <c r="B373" s="2">
        <f t="shared" si="51"/>
        <v>0</v>
      </c>
      <c r="C373" s="2">
        <f t="shared" si="52"/>
        <v>1</v>
      </c>
      <c r="L373" s="66">
        <f t="shared" si="53"/>
        <v>0</v>
      </c>
      <c r="N373" s="66">
        <f t="shared" si="54"/>
        <v>0</v>
      </c>
      <c r="R373" s="66">
        <f t="shared" si="55"/>
        <v>0</v>
      </c>
      <c r="V373" s="66">
        <f t="shared" si="56"/>
        <v>0</v>
      </c>
      <c r="W373"/>
      <c r="X373"/>
      <c r="Y373" s="7"/>
      <c r="Z373"/>
      <c r="AA373"/>
      <c r="AC373">
        <f t="shared" si="57"/>
        <v>0</v>
      </c>
      <c r="AD373">
        <f t="shared" si="58"/>
        <v>0</v>
      </c>
    </row>
    <row r="374" spans="1:30" ht="13.5" hidden="1" customHeight="1" x14ac:dyDescent="0.2">
      <c r="A374" s="6" t="s">
        <v>367</v>
      </c>
      <c r="B374" s="2">
        <f t="shared" si="51"/>
        <v>0</v>
      </c>
      <c r="C374" s="2">
        <f t="shared" si="52"/>
        <v>1</v>
      </c>
      <c r="L374" s="66">
        <f t="shared" si="53"/>
        <v>0</v>
      </c>
      <c r="N374" s="66">
        <f t="shared" si="54"/>
        <v>0</v>
      </c>
      <c r="R374" s="66">
        <f t="shared" si="55"/>
        <v>0</v>
      </c>
      <c r="V374" s="66">
        <f t="shared" si="56"/>
        <v>0</v>
      </c>
      <c r="W374"/>
      <c r="X374"/>
      <c r="Y374" s="7"/>
      <c r="Z374"/>
      <c r="AA374"/>
      <c r="AC374">
        <f t="shared" si="57"/>
        <v>0</v>
      </c>
      <c r="AD374">
        <f t="shared" si="58"/>
        <v>0</v>
      </c>
    </row>
    <row r="375" spans="1:30" ht="13.5" hidden="1" customHeight="1" x14ac:dyDescent="0.2">
      <c r="A375" s="6" t="s">
        <v>368</v>
      </c>
      <c r="B375" s="2">
        <f t="shared" si="51"/>
        <v>0</v>
      </c>
      <c r="C375" s="2">
        <f t="shared" si="52"/>
        <v>1</v>
      </c>
      <c r="L375" s="66">
        <f t="shared" si="53"/>
        <v>0</v>
      </c>
      <c r="N375" s="66">
        <f t="shared" si="54"/>
        <v>0</v>
      </c>
      <c r="R375" s="66">
        <f t="shared" si="55"/>
        <v>0</v>
      </c>
      <c r="V375" s="66">
        <f t="shared" si="56"/>
        <v>0</v>
      </c>
      <c r="W375"/>
      <c r="X375"/>
      <c r="Y375" s="7"/>
      <c r="Z375"/>
      <c r="AA375"/>
      <c r="AC375">
        <f t="shared" si="57"/>
        <v>0</v>
      </c>
      <c r="AD375">
        <f t="shared" si="58"/>
        <v>0</v>
      </c>
    </row>
    <row r="376" spans="1:30" ht="13.5" hidden="1" customHeight="1" x14ac:dyDescent="0.2">
      <c r="A376" s="6" t="s">
        <v>369</v>
      </c>
      <c r="B376" s="2">
        <f t="shared" si="51"/>
        <v>0</v>
      </c>
      <c r="C376" s="2">
        <f t="shared" si="52"/>
        <v>1</v>
      </c>
      <c r="L376" s="66">
        <f t="shared" si="53"/>
        <v>0</v>
      </c>
      <c r="N376" s="66">
        <f t="shared" si="54"/>
        <v>0</v>
      </c>
      <c r="R376" s="66">
        <f t="shared" si="55"/>
        <v>0</v>
      </c>
      <c r="V376" s="66">
        <f t="shared" si="56"/>
        <v>0</v>
      </c>
      <c r="W376"/>
      <c r="X376"/>
      <c r="Y376" s="7"/>
      <c r="Z376"/>
      <c r="AA376"/>
      <c r="AC376">
        <f t="shared" si="57"/>
        <v>0</v>
      </c>
      <c r="AD376">
        <f t="shared" si="58"/>
        <v>0</v>
      </c>
    </row>
    <row r="377" spans="1:30" ht="13.5" hidden="1" customHeight="1" x14ac:dyDescent="0.2">
      <c r="A377" s="6" t="s">
        <v>370</v>
      </c>
      <c r="B377" s="2">
        <f t="shared" si="51"/>
        <v>0</v>
      </c>
      <c r="C377" s="2">
        <f t="shared" si="52"/>
        <v>1</v>
      </c>
      <c r="L377" s="66">
        <f t="shared" si="53"/>
        <v>0</v>
      </c>
      <c r="N377" s="66">
        <f t="shared" si="54"/>
        <v>0</v>
      </c>
      <c r="R377" s="66">
        <f t="shared" si="55"/>
        <v>0</v>
      </c>
      <c r="V377" s="66">
        <f t="shared" si="56"/>
        <v>0</v>
      </c>
      <c r="W377"/>
      <c r="X377"/>
      <c r="Y377" s="7"/>
      <c r="Z377"/>
      <c r="AA377"/>
      <c r="AC377">
        <f t="shared" si="57"/>
        <v>0</v>
      </c>
      <c r="AD377">
        <f t="shared" si="58"/>
        <v>0</v>
      </c>
    </row>
    <row r="378" spans="1:30" ht="13.5" hidden="1" customHeight="1" x14ac:dyDescent="0.2">
      <c r="A378" s="6" t="s">
        <v>371</v>
      </c>
      <c r="B378" s="2">
        <f t="shared" si="51"/>
        <v>0</v>
      </c>
      <c r="C378" s="2">
        <f t="shared" si="52"/>
        <v>1</v>
      </c>
      <c r="L378" s="66">
        <f t="shared" si="53"/>
        <v>0</v>
      </c>
      <c r="N378" s="66">
        <f t="shared" si="54"/>
        <v>0</v>
      </c>
      <c r="R378" s="66">
        <f t="shared" si="55"/>
        <v>0</v>
      </c>
      <c r="V378" s="66">
        <f t="shared" si="56"/>
        <v>0</v>
      </c>
      <c r="W378"/>
      <c r="X378"/>
      <c r="Y378" s="7"/>
      <c r="Z378"/>
      <c r="AA378"/>
      <c r="AC378">
        <f t="shared" si="57"/>
        <v>0</v>
      </c>
      <c r="AD378">
        <f t="shared" si="58"/>
        <v>0</v>
      </c>
    </row>
    <row r="379" spans="1:30" ht="13.5" hidden="1" customHeight="1" x14ac:dyDescent="0.2">
      <c r="A379" s="6" t="s">
        <v>372</v>
      </c>
      <c r="B379" s="2">
        <f t="shared" si="51"/>
        <v>0</v>
      </c>
      <c r="C379" s="2">
        <f t="shared" si="52"/>
        <v>1</v>
      </c>
      <c r="L379" s="66">
        <f t="shared" si="53"/>
        <v>0</v>
      </c>
      <c r="N379" s="66">
        <f t="shared" si="54"/>
        <v>0</v>
      </c>
      <c r="R379" s="66">
        <f t="shared" si="55"/>
        <v>0</v>
      </c>
      <c r="V379" s="66">
        <f t="shared" si="56"/>
        <v>0</v>
      </c>
      <c r="W379"/>
      <c r="X379"/>
      <c r="Y379" s="7"/>
      <c r="Z379"/>
      <c r="AA379"/>
      <c r="AC379">
        <f t="shared" si="57"/>
        <v>0</v>
      </c>
      <c r="AD379">
        <f t="shared" si="58"/>
        <v>0</v>
      </c>
    </row>
    <row r="380" spans="1:30" ht="13.5" hidden="1" customHeight="1" x14ac:dyDescent="0.2">
      <c r="A380" s="6" t="s">
        <v>373</v>
      </c>
      <c r="B380" s="2">
        <f t="shared" si="51"/>
        <v>0</v>
      </c>
      <c r="C380" s="2">
        <f t="shared" si="52"/>
        <v>1</v>
      </c>
      <c r="L380" s="66">
        <f t="shared" si="53"/>
        <v>0</v>
      </c>
      <c r="N380" s="66">
        <f t="shared" si="54"/>
        <v>0</v>
      </c>
      <c r="R380" s="66">
        <f t="shared" si="55"/>
        <v>0</v>
      </c>
      <c r="V380" s="66">
        <f t="shared" si="56"/>
        <v>0</v>
      </c>
      <c r="W380"/>
      <c r="X380"/>
      <c r="Y380" s="7"/>
      <c r="Z380"/>
      <c r="AA380"/>
      <c r="AC380">
        <f t="shared" si="57"/>
        <v>0</v>
      </c>
      <c r="AD380">
        <f t="shared" si="58"/>
        <v>0</v>
      </c>
    </row>
    <row r="381" spans="1:30" ht="13.5" hidden="1" customHeight="1" x14ac:dyDescent="0.2">
      <c r="A381" s="6" t="s">
        <v>374</v>
      </c>
      <c r="B381" s="2">
        <f t="shared" si="51"/>
        <v>0</v>
      </c>
      <c r="C381" s="2">
        <f t="shared" si="52"/>
        <v>1</v>
      </c>
      <c r="L381" s="66">
        <f t="shared" si="53"/>
        <v>0</v>
      </c>
      <c r="N381" s="66">
        <f t="shared" si="54"/>
        <v>0</v>
      </c>
      <c r="R381" s="66">
        <f t="shared" si="55"/>
        <v>0</v>
      </c>
      <c r="V381" s="66">
        <f t="shared" si="56"/>
        <v>0</v>
      </c>
      <c r="W381"/>
      <c r="X381"/>
      <c r="Y381" s="7"/>
      <c r="Z381"/>
      <c r="AA381"/>
      <c r="AC381">
        <f t="shared" si="57"/>
        <v>0</v>
      </c>
      <c r="AD381">
        <f t="shared" si="58"/>
        <v>0</v>
      </c>
    </row>
    <row r="382" spans="1:30" ht="13.5" hidden="1" customHeight="1" x14ac:dyDescent="0.2">
      <c r="A382" s="6" t="s">
        <v>375</v>
      </c>
      <c r="B382" s="2">
        <f t="shared" si="51"/>
        <v>0</v>
      </c>
      <c r="C382" s="2">
        <f t="shared" si="52"/>
        <v>1</v>
      </c>
      <c r="L382" s="66">
        <f t="shared" si="53"/>
        <v>0</v>
      </c>
      <c r="N382" s="66">
        <f t="shared" si="54"/>
        <v>0</v>
      </c>
      <c r="R382" s="66">
        <f t="shared" si="55"/>
        <v>0</v>
      </c>
      <c r="V382" s="66">
        <f t="shared" si="56"/>
        <v>0</v>
      </c>
      <c r="W382"/>
      <c r="X382"/>
      <c r="Y382" s="7"/>
      <c r="Z382"/>
      <c r="AA382"/>
      <c r="AC382">
        <f t="shared" si="57"/>
        <v>0</v>
      </c>
      <c r="AD382">
        <f t="shared" si="58"/>
        <v>0</v>
      </c>
    </row>
    <row r="383" spans="1:30" ht="13.5" hidden="1" customHeight="1" x14ac:dyDescent="0.2">
      <c r="A383" s="6" t="s">
        <v>376</v>
      </c>
      <c r="B383" s="2">
        <f t="shared" si="51"/>
        <v>0</v>
      </c>
      <c r="C383" s="2">
        <f t="shared" si="52"/>
        <v>1</v>
      </c>
      <c r="L383" s="66">
        <f t="shared" si="53"/>
        <v>0</v>
      </c>
      <c r="N383" s="66">
        <f t="shared" si="54"/>
        <v>0</v>
      </c>
      <c r="R383" s="66">
        <f t="shared" si="55"/>
        <v>0</v>
      </c>
      <c r="V383" s="66">
        <f t="shared" si="56"/>
        <v>0</v>
      </c>
      <c r="W383"/>
      <c r="X383"/>
      <c r="Y383" s="7"/>
      <c r="Z383"/>
      <c r="AA383"/>
      <c r="AC383">
        <f t="shared" si="57"/>
        <v>0</v>
      </c>
      <c r="AD383">
        <f t="shared" si="58"/>
        <v>0</v>
      </c>
    </row>
    <row r="384" spans="1:30" ht="13.5" hidden="1" customHeight="1" x14ac:dyDescent="0.2">
      <c r="A384" s="6" t="s">
        <v>377</v>
      </c>
      <c r="B384" s="2">
        <f t="shared" si="51"/>
        <v>0</v>
      </c>
      <c r="C384" s="2">
        <f t="shared" si="52"/>
        <v>1</v>
      </c>
      <c r="L384" s="66">
        <f t="shared" si="53"/>
        <v>0</v>
      </c>
      <c r="N384" s="66">
        <f t="shared" si="54"/>
        <v>0</v>
      </c>
      <c r="R384" s="66">
        <f t="shared" si="55"/>
        <v>0</v>
      </c>
      <c r="V384" s="66">
        <f t="shared" si="56"/>
        <v>0</v>
      </c>
      <c r="W384"/>
      <c r="X384"/>
      <c r="Y384" s="7"/>
      <c r="Z384"/>
      <c r="AA384"/>
      <c r="AC384">
        <f t="shared" si="57"/>
        <v>0</v>
      </c>
      <c r="AD384">
        <f t="shared" si="58"/>
        <v>0</v>
      </c>
    </row>
    <row r="385" spans="1:30" ht="13.5" hidden="1" customHeight="1" x14ac:dyDescent="0.2">
      <c r="A385" s="6" t="s">
        <v>378</v>
      </c>
      <c r="B385" s="2">
        <f t="shared" si="51"/>
        <v>0</v>
      </c>
      <c r="C385" s="2">
        <f t="shared" si="52"/>
        <v>1</v>
      </c>
      <c r="L385" s="66">
        <f t="shared" si="53"/>
        <v>0</v>
      </c>
      <c r="N385" s="66">
        <f t="shared" si="54"/>
        <v>0</v>
      </c>
      <c r="R385" s="66">
        <f t="shared" si="55"/>
        <v>0</v>
      </c>
      <c r="V385" s="66">
        <f t="shared" si="56"/>
        <v>0</v>
      </c>
      <c r="W385"/>
      <c r="X385"/>
      <c r="Y385" s="7"/>
      <c r="Z385"/>
      <c r="AA385"/>
      <c r="AC385">
        <f t="shared" si="57"/>
        <v>0</v>
      </c>
      <c r="AD385">
        <f t="shared" si="58"/>
        <v>0</v>
      </c>
    </row>
    <row r="386" spans="1:30" ht="13.5" hidden="1" customHeight="1" x14ac:dyDescent="0.2">
      <c r="A386" s="6" t="s">
        <v>379</v>
      </c>
      <c r="B386" s="2">
        <f t="shared" si="51"/>
        <v>0</v>
      </c>
      <c r="C386" s="2">
        <f t="shared" si="52"/>
        <v>1</v>
      </c>
      <c r="L386" s="66">
        <f t="shared" si="53"/>
        <v>0</v>
      </c>
      <c r="N386" s="66">
        <f t="shared" si="54"/>
        <v>0</v>
      </c>
      <c r="R386" s="66">
        <f t="shared" si="55"/>
        <v>0</v>
      </c>
      <c r="V386" s="66">
        <f t="shared" si="56"/>
        <v>0</v>
      </c>
      <c r="W386"/>
      <c r="X386"/>
      <c r="Y386" s="7"/>
      <c r="Z386"/>
      <c r="AA386"/>
      <c r="AC386">
        <f t="shared" si="57"/>
        <v>0</v>
      </c>
      <c r="AD386">
        <f t="shared" si="58"/>
        <v>0</v>
      </c>
    </row>
    <row r="387" spans="1:30" ht="13.5" hidden="1" customHeight="1" x14ac:dyDescent="0.2">
      <c r="A387" s="6" t="s">
        <v>380</v>
      </c>
      <c r="B387" s="2">
        <f t="shared" si="51"/>
        <v>0</v>
      </c>
      <c r="C387" s="2">
        <f t="shared" si="52"/>
        <v>1</v>
      </c>
      <c r="L387" s="66">
        <f t="shared" si="53"/>
        <v>0</v>
      </c>
      <c r="N387" s="66">
        <f t="shared" si="54"/>
        <v>0</v>
      </c>
      <c r="R387" s="66">
        <f t="shared" si="55"/>
        <v>0</v>
      </c>
      <c r="V387" s="66">
        <f t="shared" si="56"/>
        <v>0</v>
      </c>
      <c r="W387"/>
      <c r="X387"/>
      <c r="Y387" s="7"/>
      <c r="Z387"/>
      <c r="AA387"/>
      <c r="AC387">
        <f t="shared" si="57"/>
        <v>0</v>
      </c>
      <c r="AD387">
        <f t="shared" si="58"/>
        <v>0</v>
      </c>
    </row>
    <row r="388" spans="1:30" ht="13.5" hidden="1" customHeight="1" x14ac:dyDescent="0.2">
      <c r="A388" s="6" t="s">
        <v>381</v>
      </c>
      <c r="B388" s="2">
        <f t="shared" si="51"/>
        <v>0</v>
      </c>
      <c r="C388" s="2">
        <f t="shared" si="52"/>
        <v>1</v>
      </c>
      <c r="L388" s="66">
        <f t="shared" si="53"/>
        <v>0</v>
      </c>
      <c r="N388" s="66">
        <f t="shared" si="54"/>
        <v>0</v>
      </c>
      <c r="R388" s="66">
        <f t="shared" si="55"/>
        <v>0</v>
      </c>
      <c r="V388" s="66">
        <f t="shared" si="56"/>
        <v>0</v>
      </c>
      <c r="W388"/>
      <c r="X388"/>
      <c r="Y388" s="7"/>
      <c r="Z388"/>
      <c r="AA388"/>
      <c r="AC388">
        <f t="shared" si="57"/>
        <v>0</v>
      </c>
      <c r="AD388">
        <f t="shared" si="58"/>
        <v>0</v>
      </c>
    </row>
    <row r="389" spans="1:30" ht="13.5" hidden="1" customHeight="1" x14ac:dyDescent="0.2">
      <c r="A389" s="6" t="s">
        <v>382</v>
      </c>
      <c r="B389" s="2">
        <f t="shared" si="51"/>
        <v>0</v>
      </c>
      <c r="C389" s="2">
        <f t="shared" si="52"/>
        <v>1</v>
      </c>
      <c r="L389" s="66">
        <f t="shared" si="53"/>
        <v>0</v>
      </c>
      <c r="N389" s="66">
        <f t="shared" si="54"/>
        <v>0</v>
      </c>
      <c r="R389" s="66">
        <f t="shared" si="55"/>
        <v>0</v>
      </c>
      <c r="V389" s="66">
        <f t="shared" si="56"/>
        <v>0</v>
      </c>
      <c r="W389"/>
      <c r="X389"/>
      <c r="Y389" s="7"/>
      <c r="Z389"/>
      <c r="AA389"/>
      <c r="AC389">
        <f t="shared" si="57"/>
        <v>0</v>
      </c>
      <c r="AD389">
        <f t="shared" si="58"/>
        <v>0</v>
      </c>
    </row>
    <row r="390" spans="1:30" ht="13.5" hidden="1" customHeight="1" x14ac:dyDescent="0.2">
      <c r="A390" s="6" t="s">
        <v>383</v>
      </c>
      <c r="B390" s="2">
        <f t="shared" si="51"/>
        <v>0</v>
      </c>
      <c r="C390" s="2">
        <f t="shared" si="52"/>
        <v>1</v>
      </c>
      <c r="L390" s="66">
        <f t="shared" si="53"/>
        <v>0</v>
      </c>
      <c r="N390" s="66">
        <f t="shared" si="54"/>
        <v>0</v>
      </c>
      <c r="R390" s="66">
        <f t="shared" si="55"/>
        <v>0</v>
      </c>
      <c r="V390" s="66">
        <f t="shared" si="56"/>
        <v>0</v>
      </c>
      <c r="W390"/>
      <c r="X390"/>
      <c r="Y390" s="7"/>
      <c r="Z390"/>
      <c r="AA390"/>
      <c r="AC390">
        <f t="shared" si="57"/>
        <v>0</v>
      </c>
      <c r="AD390">
        <f t="shared" si="58"/>
        <v>0</v>
      </c>
    </row>
    <row r="391" spans="1:30" ht="13.5" hidden="1" customHeight="1" x14ac:dyDescent="0.2">
      <c r="A391" s="6" t="s">
        <v>384</v>
      </c>
      <c r="B391" s="2">
        <f t="shared" si="51"/>
        <v>0</v>
      </c>
      <c r="C391" s="2">
        <f t="shared" si="52"/>
        <v>1</v>
      </c>
      <c r="L391" s="66">
        <f t="shared" si="53"/>
        <v>0</v>
      </c>
      <c r="N391" s="66">
        <f t="shared" si="54"/>
        <v>0</v>
      </c>
      <c r="R391" s="66">
        <f t="shared" si="55"/>
        <v>0</v>
      </c>
      <c r="V391" s="66">
        <f t="shared" si="56"/>
        <v>0</v>
      </c>
      <c r="W391"/>
      <c r="X391"/>
      <c r="Y391" s="7"/>
      <c r="Z391"/>
      <c r="AA391"/>
      <c r="AC391">
        <f t="shared" si="57"/>
        <v>0</v>
      </c>
      <c r="AD391">
        <f t="shared" si="58"/>
        <v>0</v>
      </c>
    </row>
    <row r="392" spans="1:30" ht="13.5" hidden="1" customHeight="1" x14ac:dyDescent="0.2">
      <c r="A392" s="6" t="s">
        <v>385</v>
      </c>
      <c r="B392" s="2">
        <f t="shared" si="51"/>
        <v>0</v>
      </c>
      <c r="C392" s="2">
        <f t="shared" si="52"/>
        <v>1</v>
      </c>
      <c r="L392" s="66">
        <f t="shared" si="53"/>
        <v>0</v>
      </c>
      <c r="N392" s="66">
        <f t="shared" si="54"/>
        <v>0</v>
      </c>
      <c r="R392" s="66">
        <f t="shared" si="55"/>
        <v>0</v>
      </c>
      <c r="V392" s="66">
        <f t="shared" si="56"/>
        <v>0</v>
      </c>
      <c r="W392"/>
      <c r="X392"/>
      <c r="Y392" s="7"/>
      <c r="Z392"/>
      <c r="AA392"/>
      <c r="AC392">
        <f t="shared" si="57"/>
        <v>0</v>
      </c>
      <c r="AD392">
        <f t="shared" si="58"/>
        <v>0</v>
      </c>
    </row>
    <row r="393" spans="1:30" ht="13.5" hidden="1" customHeight="1" x14ac:dyDescent="0.2">
      <c r="A393" s="6" t="s">
        <v>386</v>
      </c>
      <c r="B393" s="2">
        <f t="shared" si="51"/>
        <v>0</v>
      </c>
      <c r="C393" s="2">
        <f t="shared" si="52"/>
        <v>1</v>
      </c>
      <c r="L393" s="66">
        <f t="shared" si="53"/>
        <v>0</v>
      </c>
      <c r="N393" s="66">
        <f t="shared" si="54"/>
        <v>0</v>
      </c>
      <c r="R393" s="66">
        <f t="shared" si="55"/>
        <v>0</v>
      </c>
      <c r="V393" s="66">
        <f t="shared" si="56"/>
        <v>0</v>
      </c>
      <c r="W393"/>
      <c r="X393"/>
      <c r="Y393" s="7"/>
      <c r="Z393"/>
      <c r="AA393"/>
      <c r="AC393">
        <f t="shared" si="57"/>
        <v>0</v>
      </c>
      <c r="AD393">
        <f t="shared" si="58"/>
        <v>0</v>
      </c>
    </row>
    <row r="394" spans="1:30" ht="13.5" hidden="1" customHeight="1" x14ac:dyDescent="0.2">
      <c r="A394" s="6" t="s">
        <v>387</v>
      </c>
      <c r="B394" s="2">
        <f t="shared" si="51"/>
        <v>0</v>
      </c>
      <c r="C394" s="2">
        <f t="shared" si="52"/>
        <v>1</v>
      </c>
      <c r="L394" s="66">
        <f t="shared" si="53"/>
        <v>0</v>
      </c>
      <c r="N394" s="66">
        <f t="shared" si="54"/>
        <v>0</v>
      </c>
      <c r="R394" s="66">
        <f t="shared" si="55"/>
        <v>0</v>
      </c>
      <c r="V394" s="66">
        <f t="shared" si="56"/>
        <v>0</v>
      </c>
      <c r="W394"/>
      <c r="X394"/>
      <c r="Y394" s="7"/>
      <c r="Z394"/>
      <c r="AA394"/>
      <c r="AC394">
        <f t="shared" si="57"/>
        <v>0</v>
      </c>
      <c r="AD394">
        <f t="shared" si="58"/>
        <v>0</v>
      </c>
    </row>
    <row r="395" spans="1:30" ht="13.5" hidden="1" customHeight="1" x14ac:dyDescent="0.2">
      <c r="A395" s="6" t="s">
        <v>388</v>
      </c>
      <c r="B395" s="2">
        <f t="shared" si="51"/>
        <v>0</v>
      </c>
      <c r="C395" s="2">
        <f t="shared" si="52"/>
        <v>1</v>
      </c>
      <c r="L395" s="66">
        <f t="shared" si="53"/>
        <v>0</v>
      </c>
      <c r="N395" s="66">
        <f t="shared" si="54"/>
        <v>0</v>
      </c>
      <c r="R395" s="66">
        <f t="shared" si="55"/>
        <v>0</v>
      </c>
      <c r="V395" s="66">
        <f t="shared" si="56"/>
        <v>0</v>
      </c>
      <c r="W395"/>
      <c r="X395"/>
      <c r="Y395" s="7"/>
      <c r="Z395"/>
      <c r="AA395"/>
      <c r="AC395">
        <f t="shared" si="57"/>
        <v>0</v>
      </c>
      <c r="AD395">
        <f t="shared" si="58"/>
        <v>0</v>
      </c>
    </row>
    <row r="396" spans="1:30" ht="13.5" hidden="1" customHeight="1" x14ac:dyDescent="0.2">
      <c r="A396" s="6" t="s">
        <v>389</v>
      </c>
      <c r="B396" s="2">
        <f t="shared" si="51"/>
        <v>0</v>
      </c>
      <c r="C396" s="2">
        <f t="shared" si="52"/>
        <v>1</v>
      </c>
      <c r="L396" s="66">
        <f t="shared" si="53"/>
        <v>0</v>
      </c>
      <c r="N396" s="66">
        <f t="shared" si="54"/>
        <v>0</v>
      </c>
      <c r="R396" s="66">
        <f t="shared" si="55"/>
        <v>0</v>
      </c>
      <c r="V396" s="66">
        <f t="shared" si="56"/>
        <v>0</v>
      </c>
      <c r="W396"/>
      <c r="X396"/>
      <c r="Y396" s="7"/>
      <c r="Z396"/>
      <c r="AA396"/>
      <c r="AC396">
        <f t="shared" si="57"/>
        <v>0</v>
      </c>
      <c r="AD396">
        <f t="shared" si="58"/>
        <v>0</v>
      </c>
    </row>
    <row r="397" spans="1:30" ht="13.5" hidden="1" customHeight="1" x14ac:dyDescent="0.2">
      <c r="A397" s="6" t="s">
        <v>390</v>
      </c>
      <c r="B397" s="2">
        <f t="shared" si="51"/>
        <v>0</v>
      </c>
      <c r="C397" s="2">
        <f t="shared" si="52"/>
        <v>1</v>
      </c>
      <c r="L397" s="66">
        <f t="shared" si="53"/>
        <v>0</v>
      </c>
      <c r="N397" s="66">
        <f t="shared" si="54"/>
        <v>0</v>
      </c>
      <c r="R397" s="66">
        <f t="shared" si="55"/>
        <v>0</v>
      </c>
      <c r="V397" s="66">
        <f t="shared" si="56"/>
        <v>0</v>
      </c>
      <c r="W397"/>
      <c r="X397"/>
      <c r="Y397" s="7"/>
      <c r="Z397"/>
      <c r="AA397"/>
      <c r="AC397">
        <f t="shared" si="57"/>
        <v>0</v>
      </c>
      <c r="AD397">
        <f t="shared" si="58"/>
        <v>0</v>
      </c>
    </row>
    <row r="398" spans="1:30" ht="13.5" hidden="1" customHeight="1" x14ac:dyDescent="0.2">
      <c r="A398" s="6" t="s">
        <v>391</v>
      </c>
      <c r="B398" s="2">
        <f t="shared" si="51"/>
        <v>0</v>
      </c>
      <c r="C398" s="2">
        <f t="shared" si="52"/>
        <v>1</v>
      </c>
      <c r="L398" s="66">
        <f t="shared" si="53"/>
        <v>0</v>
      </c>
      <c r="N398" s="66">
        <f t="shared" si="54"/>
        <v>0</v>
      </c>
      <c r="R398" s="66">
        <f t="shared" si="55"/>
        <v>0</v>
      </c>
      <c r="V398" s="66">
        <f t="shared" si="56"/>
        <v>0</v>
      </c>
      <c r="W398"/>
      <c r="X398"/>
      <c r="Y398" s="7"/>
      <c r="Z398"/>
      <c r="AA398"/>
      <c r="AC398">
        <f t="shared" si="57"/>
        <v>0</v>
      </c>
      <c r="AD398">
        <f t="shared" si="58"/>
        <v>0</v>
      </c>
    </row>
    <row r="399" spans="1:30" ht="13.5" hidden="1" customHeight="1" x14ac:dyDescent="0.2">
      <c r="A399" s="6" t="s">
        <v>392</v>
      </c>
      <c r="B399" s="2">
        <f t="shared" si="51"/>
        <v>0</v>
      </c>
      <c r="C399" s="2">
        <f t="shared" si="52"/>
        <v>1</v>
      </c>
      <c r="L399" s="66">
        <f t="shared" si="53"/>
        <v>0</v>
      </c>
      <c r="N399" s="66">
        <f t="shared" si="54"/>
        <v>0</v>
      </c>
      <c r="R399" s="66">
        <f t="shared" si="55"/>
        <v>0</v>
      </c>
      <c r="V399" s="66">
        <f t="shared" si="56"/>
        <v>0</v>
      </c>
      <c r="W399"/>
      <c r="X399"/>
      <c r="Y399" s="7"/>
      <c r="Z399"/>
      <c r="AA399"/>
      <c r="AC399">
        <f t="shared" si="57"/>
        <v>0</v>
      </c>
      <c r="AD399">
        <f t="shared" si="58"/>
        <v>0</v>
      </c>
    </row>
    <row r="400" spans="1:30" ht="13.5" hidden="1" customHeight="1" x14ac:dyDescent="0.2">
      <c r="A400" s="6" t="s">
        <v>393</v>
      </c>
      <c r="B400" s="2">
        <f t="shared" si="51"/>
        <v>0</v>
      </c>
      <c r="C400" s="2">
        <f t="shared" si="52"/>
        <v>1</v>
      </c>
      <c r="L400" s="66">
        <f t="shared" si="53"/>
        <v>0</v>
      </c>
      <c r="N400" s="66">
        <f t="shared" si="54"/>
        <v>0</v>
      </c>
      <c r="R400" s="66">
        <f t="shared" si="55"/>
        <v>0</v>
      </c>
      <c r="V400" s="66">
        <f t="shared" si="56"/>
        <v>0</v>
      </c>
      <c r="W400"/>
      <c r="X400"/>
      <c r="Y400" s="7"/>
      <c r="Z400"/>
      <c r="AA400"/>
      <c r="AC400">
        <f t="shared" si="57"/>
        <v>0</v>
      </c>
      <c r="AD400">
        <f t="shared" si="58"/>
        <v>0</v>
      </c>
    </row>
    <row r="401" spans="1:38" ht="13.5" hidden="1" customHeight="1" x14ac:dyDescent="0.2">
      <c r="A401" s="6" t="s">
        <v>394</v>
      </c>
      <c r="B401" s="2">
        <f t="shared" si="51"/>
        <v>0</v>
      </c>
      <c r="C401" s="2">
        <f t="shared" si="52"/>
        <v>1</v>
      </c>
      <c r="L401" s="66">
        <f t="shared" si="53"/>
        <v>0</v>
      </c>
      <c r="N401" s="66">
        <f t="shared" si="54"/>
        <v>0</v>
      </c>
      <c r="R401" s="66">
        <f t="shared" si="55"/>
        <v>0</v>
      </c>
      <c r="V401" s="66">
        <f t="shared" si="56"/>
        <v>0</v>
      </c>
      <c r="W401"/>
      <c r="X401"/>
      <c r="Y401" s="7"/>
      <c r="Z401"/>
      <c r="AA401"/>
      <c r="AC401">
        <f t="shared" si="57"/>
        <v>0</v>
      </c>
      <c r="AD401">
        <f t="shared" si="58"/>
        <v>0</v>
      </c>
    </row>
    <row r="402" spans="1:38" ht="13.5" hidden="1" customHeight="1" x14ac:dyDescent="0.2">
      <c r="A402" s="6" t="s">
        <v>395</v>
      </c>
      <c r="B402" s="2">
        <f t="shared" si="51"/>
        <v>0</v>
      </c>
      <c r="C402" s="2">
        <f t="shared" si="52"/>
        <v>1</v>
      </c>
      <c r="L402" s="66">
        <f t="shared" si="53"/>
        <v>0</v>
      </c>
      <c r="N402" s="66">
        <f t="shared" si="54"/>
        <v>0</v>
      </c>
      <c r="R402" s="66">
        <f t="shared" si="55"/>
        <v>0</v>
      </c>
      <c r="V402" s="66">
        <f t="shared" si="56"/>
        <v>0</v>
      </c>
      <c r="W402"/>
      <c r="X402"/>
      <c r="Y402" s="7"/>
      <c r="Z402"/>
      <c r="AA402"/>
      <c r="AC402">
        <f t="shared" si="57"/>
        <v>0</v>
      </c>
      <c r="AD402">
        <f t="shared" si="58"/>
        <v>0</v>
      </c>
    </row>
    <row r="403" spans="1:38" ht="13.5" hidden="1" customHeight="1" x14ac:dyDescent="0.2">
      <c r="A403" s="6" t="s">
        <v>396</v>
      </c>
      <c r="B403" s="2">
        <f t="shared" si="51"/>
        <v>0</v>
      </c>
      <c r="C403" s="2">
        <f t="shared" si="52"/>
        <v>1</v>
      </c>
      <c r="L403" s="66">
        <f t="shared" si="53"/>
        <v>0</v>
      </c>
      <c r="N403" s="66">
        <f t="shared" si="54"/>
        <v>0</v>
      </c>
      <c r="R403" s="66">
        <f t="shared" si="55"/>
        <v>0</v>
      </c>
      <c r="V403" s="66">
        <f t="shared" si="56"/>
        <v>0</v>
      </c>
      <c r="W403"/>
      <c r="X403"/>
      <c r="Y403" s="7"/>
      <c r="Z403"/>
      <c r="AA403"/>
      <c r="AC403">
        <f t="shared" si="57"/>
        <v>0</v>
      </c>
      <c r="AD403">
        <f t="shared" si="58"/>
        <v>0</v>
      </c>
    </row>
    <row r="404" spans="1:38" hidden="1" x14ac:dyDescent="0.2">
      <c r="A404" s="6" t="s">
        <v>397</v>
      </c>
      <c r="B404" s="2">
        <f t="shared" si="51"/>
        <v>0</v>
      </c>
      <c r="C404" s="2">
        <f t="shared" si="52"/>
        <v>1</v>
      </c>
      <c r="L404" s="66">
        <f t="shared" si="53"/>
        <v>0</v>
      </c>
      <c r="N404" s="66">
        <f t="shared" si="54"/>
        <v>0</v>
      </c>
      <c r="R404" s="66">
        <f t="shared" si="55"/>
        <v>0</v>
      </c>
      <c r="V404" s="66">
        <f t="shared" si="56"/>
        <v>0</v>
      </c>
      <c r="W404"/>
      <c r="X404"/>
      <c r="Y404" s="7"/>
      <c r="Z404"/>
      <c r="AA404"/>
      <c r="AC404">
        <f t="shared" si="57"/>
        <v>0</v>
      </c>
      <c r="AD404">
        <f t="shared" si="58"/>
        <v>0</v>
      </c>
    </row>
    <row r="405" spans="1:38" s="24" customFormat="1" x14ac:dyDescent="0.2">
      <c r="A405" s="20" t="s">
        <v>2</v>
      </c>
      <c r="B405" s="21"/>
      <c r="C405" s="21"/>
      <c r="D405" s="22"/>
      <c r="E405" s="23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Y405" s="25"/>
      <c r="AC405">
        <f t="shared" si="57"/>
        <v>0</v>
      </c>
      <c r="AD405">
        <f t="shared" si="58"/>
        <v>0</v>
      </c>
      <c r="AE405" s="36"/>
      <c r="AF405" s="44"/>
      <c r="AG405" s="59"/>
    </row>
    <row r="406" spans="1:38" x14ac:dyDescent="0.2">
      <c r="A406" s="61" t="s">
        <v>2590</v>
      </c>
      <c r="B406" s="62">
        <f t="shared" ref="B406:B430" si="59">+L406+N406+R406+V406+X406</f>
        <v>0</v>
      </c>
      <c r="C406" s="62">
        <f t="shared" ref="C406:C430" si="60">RANK(B406,B$406:B$605,0)</f>
        <v>7</v>
      </c>
      <c r="D406" s="63" t="s">
        <v>21</v>
      </c>
      <c r="E406" s="64" t="s">
        <v>2472</v>
      </c>
      <c r="F406" s="65">
        <v>2009</v>
      </c>
      <c r="L406" s="66">
        <f>IF(AND(I406&lt;1,J406&lt;1,K406&lt;1),0,IF(250+((80-(I406*60+J406))*2)&lt;0,0,IF(K406&lt;50,250+((80-(I406*60+J406))*2),IF(K406&gt;49,250+((80-(I406*60+J406))*2)-1,250+((80-(I406*60+J406))*2)))))</f>
        <v>0</v>
      </c>
      <c r="N406" s="66">
        <f t="shared" ref="N406:N430" si="61">IF(M406&lt;89,0,250+((M406-172)*3))</f>
        <v>0</v>
      </c>
      <c r="R406" s="66">
        <f t="shared" ref="R406:R430" si="62">IF(AND(O406&lt;1,P406&lt;1,Q406&lt;1),0,IF(250+((220-(O406*60+P406))*1)&lt;0,0,250+((220-(O406*60+P406))*1)))</f>
        <v>0</v>
      </c>
      <c r="V406" s="66">
        <f t="shared" ref="V406:V430" si="63">IF(AND(S406&lt;1,T406&lt;1,U406&lt;1),0,IF(500+((320-(S406*60+T406))*1)&lt;0,0,500+((320-(S406*60+T406))*1)))</f>
        <v>0</v>
      </c>
      <c r="W406"/>
      <c r="X406"/>
      <c r="Y406" s="7"/>
      <c r="Z406"/>
      <c r="AA406">
        <v>0</v>
      </c>
      <c r="AB406">
        <v>0</v>
      </c>
      <c r="AC406">
        <f t="shared" ref="AC406:AC430" si="64">B406</f>
        <v>0</v>
      </c>
      <c r="AD406">
        <f t="shared" ref="AD406:AD430" si="65">AA406+AB406+AC406</f>
        <v>0</v>
      </c>
      <c r="AF406" s="43">
        <v>7.4282407407407413E-4</v>
      </c>
      <c r="AG406" s="72" t="s">
        <v>2583</v>
      </c>
      <c r="AH406" t="s">
        <v>2595</v>
      </c>
      <c r="AJ406">
        <v>4</v>
      </c>
      <c r="AK406">
        <v>6</v>
      </c>
      <c r="AL406" t="s">
        <v>2612</v>
      </c>
    </row>
    <row r="407" spans="1:38" x14ac:dyDescent="0.2">
      <c r="A407" s="61" t="s">
        <v>2592</v>
      </c>
      <c r="B407" s="62">
        <f t="shared" si="59"/>
        <v>0</v>
      </c>
      <c r="C407" s="62">
        <f t="shared" si="60"/>
        <v>7</v>
      </c>
      <c r="D407" s="63" t="s">
        <v>21</v>
      </c>
      <c r="E407" s="64" t="s">
        <v>2472</v>
      </c>
      <c r="F407" s="65">
        <v>2008</v>
      </c>
      <c r="L407" s="66">
        <f>IF(AND(I407&lt;1,J407&lt;1,K407&lt;1),0,IF(250+((80-(I407*60+J407))*2)&lt;0,0,IF(K407&lt;50,250+((80-(I407*60+J407))*2),IF(K407&gt;49,250+((80-(I407*60+J407))*2)-1,250+((80-(I407*60+J407))*2)))))</f>
        <v>0</v>
      </c>
      <c r="N407" s="66">
        <f t="shared" si="61"/>
        <v>0</v>
      </c>
      <c r="R407" s="66">
        <f t="shared" si="62"/>
        <v>0</v>
      </c>
      <c r="V407" s="66">
        <f t="shared" si="63"/>
        <v>0</v>
      </c>
      <c r="W407"/>
      <c r="X407"/>
      <c r="Y407" s="7"/>
      <c r="Z407"/>
      <c r="AA407"/>
      <c r="AC407">
        <f t="shared" si="64"/>
        <v>0</v>
      </c>
      <c r="AD407">
        <f t="shared" si="65"/>
        <v>0</v>
      </c>
      <c r="AF407" s="43">
        <v>7.6412037037037041E-4</v>
      </c>
      <c r="AG407" s="72" t="s">
        <v>2583</v>
      </c>
      <c r="AH407" t="s">
        <v>2595</v>
      </c>
      <c r="AJ407">
        <v>4</v>
      </c>
      <c r="AK407">
        <v>7</v>
      </c>
      <c r="AL407" t="s">
        <v>2612</v>
      </c>
    </row>
    <row r="408" spans="1:38" x14ac:dyDescent="0.2">
      <c r="A408" s="61" t="s">
        <v>2597</v>
      </c>
      <c r="B408" s="62">
        <f t="shared" si="59"/>
        <v>0</v>
      </c>
      <c r="C408" s="62">
        <f t="shared" si="60"/>
        <v>7</v>
      </c>
      <c r="D408" s="63" t="s">
        <v>20</v>
      </c>
      <c r="E408" s="64" t="s">
        <v>2582</v>
      </c>
      <c r="F408" s="65">
        <v>2007</v>
      </c>
      <c r="L408" s="66">
        <f>IF(AND(I408&lt;1,J408&lt;1,K408&lt;1),0,IF(250+((80-(I408*60+J408))*2)&lt;0,0,IF(K408&lt;50,250+((80-(I408*60+J408))*2),IF(K408&gt;49,250+((80-(I408*60+J408))*2)-1,250+((80-(I408*60+J408))*2)))))</f>
        <v>0</v>
      </c>
      <c r="N408" s="66">
        <f t="shared" si="61"/>
        <v>0</v>
      </c>
      <c r="R408" s="66">
        <f t="shared" si="62"/>
        <v>0</v>
      </c>
      <c r="V408" s="66">
        <f t="shared" si="63"/>
        <v>0</v>
      </c>
      <c r="W408"/>
      <c r="X408"/>
      <c r="Y408" s="7"/>
      <c r="Z408"/>
      <c r="AA408"/>
      <c r="AC408">
        <f t="shared" si="64"/>
        <v>0</v>
      </c>
      <c r="AD408">
        <f t="shared" si="65"/>
        <v>0</v>
      </c>
      <c r="AF408" s="43">
        <v>5.7870370370370378E-4</v>
      </c>
      <c r="AG408" s="72" t="s">
        <v>2583</v>
      </c>
      <c r="AH408" t="s">
        <v>2595</v>
      </c>
      <c r="AJ408">
        <v>5</v>
      </c>
      <c r="AK408">
        <v>5</v>
      </c>
      <c r="AL408" t="s">
        <v>2612</v>
      </c>
    </row>
    <row r="409" spans="1:38" x14ac:dyDescent="0.2">
      <c r="A409" s="61" t="s">
        <v>2591</v>
      </c>
      <c r="B409" s="62">
        <f t="shared" si="59"/>
        <v>0</v>
      </c>
      <c r="C409" s="62">
        <f t="shared" si="60"/>
        <v>7</v>
      </c>
      <c r="D409" s="63" t="s">
        <v>21</v>
      </c>
      <c r="E409" s="64" t="s">
        <v>2472</v>
      </c>
      <c r="F409" s="65">
        <v>2009</v>
      </c>
      <c r="L409" s="66">
        <f>IF(AND(I409&lt;1,J409&lt;1,K409&lt;1),0,IF(250+((80-(I409*60+J409))*2)&lt;0,0,IF(K409&lt;50,250+((80-(I409*60+J409))*2),IF(K409&gt;49,250+((80-(I409*60+J409))*2)-1,250+((80-(I409*60+J409))*2)))))</f>
        <v>0</v>
      </c>
      <c r="N409" s="66">
        <f t="shared" si="61"/>
        <v>0</v>
      </c>
      <c r="R409" s="66">
        <f t="shared" si="62"/>
        <v>0</v>
      </c>
      <c r="V409" s="66">
        <f t="shared" si="63"/>
        <v>0</v>
      </c>
      <c r="W409"/>
      <c r="X409"/>
      <c r="Y409" s="7"/>
      <c r="Z409"/>
      <c r="AA409">
        <v>0</v>
      </c>
      <c r="AB409">
        <v>0</v>
      </c>
      <c r="AC409">
        <f t="shared" si="64"/>
        <v>0</v>
      </c>
      <c r="AD409">
        <f t="shared" si="65"/>
        <v>0</v>
      </c>
      <c r="AF409" s="43">
        <v>7.3159722222222235E-4</v>
      </c>
      <c r="AG409" s="72" t="s">
        <v>2583</v>
      </c>
      <c r="AH409" t="s">
        <v>2595</v>
      </c>
      <c r="AJ409">
        <v>5</v>
      </c>
      <c r="AK409">
        <v>5</v>
      </c>
      <c r="AL409" t="s">
        <v>2612</v>
      </c>
    </row>
    <row r="410" spans="1:38" x14ac:dyDescent="0.2">
      <c r="A410" s="61" t="s">
        <v>2589</v>
      </c>
      <c r="B410" s="62">
        <f t="shared" si="59"/>
        <v>0</v>
      </c>
      <c r="C410" s="62">
        <f t="shared" si="60"/>
        <v>7</v>
      </c>
      <c r="D410" s="63" t="s">
        <v>21</v>
      </c>
      <c r="E410" s="64" t="s">
        <v>2472</v>
      </c>
      <c r="F410" s="65">
        <v>2008</v>
      </c>
      <c r="L410" s="66">
        <f>IF(AND(I410&lt;1,J410&lt;1,K410&lt;1),0,IF(250+((80-(I410*60+J410))*2)&lt;0,0,IF(K410&lt;50,250+((80-(I410*60+J410))*2),IF(K410&gt;49,250+((80-(I410*60+J410))*2)-1,250+((80-(I410*60+J410))*2)))))</f>
        <v>0</v>
      </c>
      <c r="N410" s="66">
        <f t="shared" si="61"/>
        <v>0</v>
      </c>
      <c r="R410" s="66">
        <f t="shared" si="62"/>
        <v>0</v>
      </c>
      <c r="V410" s="66">
        <f t="shared" si="63"/>
        <v>0</v>
      </c>
      <c r="W410"/>
      <c r="X410"/>
      <c r="Y410" s="7"/>
      <c r="Z410"/>
      <c r="AA410">
        <v>0</v>
      </c>
      <c r="AB410">
        <v>0</v>
      </c>
      <c r="AC410">
        <f t="shared" si="64"/>
        <v>0</v>
      </c>
      <c r="AD410">
        <f t="shared" si="65"/>
        <v>0</v>
      </c>
      <c r="AF410" s="43">
        <v>7.0555555555555562E-4</v>
      </c>
      <c r="AG410" s="72" t="s">
        <v>2583</v>
      </c>
      <c r="AH410" t="s">
        <v>2595</v>
      </c>
      <c r="AJ410">
        <v>5</v>
      </c>
      <c r="AK410">
        <v>7</v>
      </c>
      <c r="AL410" t="s">
        <v>2612</v>
      </c>
    </row>
    <row r="411" spans="1:38" x14ac:dyDescent="0.2">
      <c r="A411" s="42" t="s">
        <v>2491</v>
      </c>
      <c r="B411" s="31">
        <f t="shared" si="59"/>
        <v>139</v>
      </c>
      <c r="C411" s="31">
        <f t="shared" si="60"/>
        <v>3</v>
      </c>
      <c r="D411" s="32" t="s">
        <v>21</v>
      </c>
      <c r="E411" s="33" t="s">
        <v>2472</v>
      </c>
      <c r="F411" s="68">
        <v>2008</v>
      </c>
      <c r="L411" s="66">
        <f>IF(AND(I411&lt;1,J411&lt;1,K411&lt;1),0,IF(250+((45-(I411*60+J411))*2)&lt;0,0,IF(K411&lt;50,250+((45-(I411*60+J411))*2),IF(K411&gt;49,250+((45-(I411*60+J411))*2)-1,250+((45-(I411*60+J411))*2)))))</f>
        <v>0</v>
      </c>
      <c r="M411" s="66">
        <v>135</v>
      </c>
      <c r="N411" s="66">
        <f t="shared" si="61"/>
        <v>139</v>
      </c>
      <c r="R411" s="66">
        <f t="shared" si="62"/>
        <v>0</v>
      </c>
      <c r="V411" s="66">
        <f t="shared" si="63"/>
        <v>0</v>
      </c>
      <c r="W411"/>
      <c r="X411"/>
      <c r="Y411" s="7"/>
      <c r="Z411"/>
      <c r="AA411">
        <v>490</v>
      </c>
      <c r="AB411">
        <v>498</v>
      </c>
      <c r="AC411">
        <f t="shared" si="64"/>
        <v>139</v>
      </c>
      <c r="AD411">
        <f t="shared" si="65"/>
        <v>1127</v>
      </c>
      <c r="AF411" s="43">
        <v>1.3888888888888889E-3</v>
      </c>
      <c r="AG411" s="72" t="s">
        <v>2583</v>
      </c>
      <c r="AJ411">
        <v>7</v>
      </c>
      <c r="AK411">
        <v>5</v>
      </c>
      <c r="AL411" t="s">
        <v>2613</v>
      </c>
    </row>
    <row r="412" spans="1:38" x14ac:dyDescent="0.2">
      <c r="A412" s="42" t="s">
        <v>2492</v>
      </c>
      <c r="B412" s="31">
        <f t="shared" si="59"/>
        <v>0</v>
      </c>
      <c r="C412" s="31">
        <f t="shared" si="60"/>
        <v>7</v>
      </c>
      <c r="D412" s="32" t="s">
        <v>21</v>
      </c>
      <c r="E412" s="33" t="s">
        <v>2310</v>
      </c>
      <c r="F412" s="68">
        <v>2008</v>
      </c>
      <c r="L412" s="66">
        <f>IF(AND(I412&lt;1,J412&lt;1,K412&lt;1),0,IF(250+((45-(I412*60+J412))*2)&lt;0,0,IF(K412&lt;50,250+((45-(I412*60+J412))*2),IF(K412&gt;49,250+((45-(I412*60+J412))*2)-1,250+((45-(I412*60+J412))*2)))))</f>
        <v>0</v>
      </c>
      <c r="M412" s="66">
        <v>82</v>
      </c>
      <c r="N412" s="66">
        <f t="shared" si="61"/>
        <v>0</v>
      </c>
      <c r="R412" s="66">
        <f t="shared" si="62"/>
        <v>0</v>
      </c>
      <c r="V412" s="66">
        <f t="shared" si="63"/>
        <v>0</v>
      </c>
      <c r="W412"/>
      <c r="X412"/>
      <c r="Y412" s="7"/>
      <c r="Z412"/>
      <c r="AA412">
        <v>497</v>
      </c>
      <c r="AB412">
        <v>495</v>
      </c>
      <c r="AC412">
        <f t="shared" si="64"/>
        <v>0</v>
      </c>
      <c r="AD412">
        <f t="shared" si="65"/>
        <v>992</v>
      </c>
      <c r="AF412" s="43">
        <v>1.3807870370370371E-3</v>
      </c>
      <c r="AG412" s="72" t="s">
        <v>2583</v>
      </c>
      <c r="AJ412">
        <v>7</v>
      </c>
      <c r="AK412">
        <v>6</v>
      </c>
      <c r="AL412" t="s">
        <v>2613</v>
      </c>
    </row>
    <row r="413" spans="1:38" x14ac:dyDescent="0.2">
      <c r="A413" s="42" t="s">
        <v>2490</v>
      </c>
      <c r="B413" s="31">
        <f t="shared" si="59"/>
        <v>187</v>
      </c>
      <c r="C413" s="31">
        <f t="shared" si="60"/>
        <v>2</v>
      </c>
      <c r="D413" s="32" t="s">
        <v>21</v>
      </c>
      <c r="E413" s="33" t="s">
        <v>2472</v>
      </c>
      <c r="F413" s="68">
        <v>2008</v>
      </c>
      <c r="L413" s="66">
        <f>IF(AND(I413&lt;1,J413&lt;1,K413&lt;1),0,IF(250+((45-(I413*60+J413))*2)&lt;0,0,IF(K413&lt;50,250+((45-(I413*60+J413))*2),IF(K413&gt;49,250+((45-(I413*60+J413))*2)-1,250+((45-(I413*60+J413))*2)))))</f>
        <v>0</v>
      </c>
      <c r="M413" s="66">
        <v>151</v>
      </c>
      <c r="N413" s="66">
        <f t="shared" si="61"/>
        <v>187</v>
      </c>
      <c r="R413" s="66">
        <f t="shared" si="62"/>
        <v>0</v>
      </c>
      <c r="V413" s="66">
        <f t="shared" si="63"/>
        <v>0</v>
      </c>
      <c r="W413"/>
      <c r="X413"/>
      <c r="Y413" s="7"/>
      <c r="Z413"/>
      <c r="AA413">
        <v>510</v>
      </c>
      <c r="AB413">
        <v>518</v>
      </c>
      <c r="AC413">
        <f t="shared" si="64"/>
        <v>187</v>
      </c>
      <c r="AD413">
        <f t="shared" si="65"/>
        <v>1215</v>
      </c>
      <c r="AF413" s="45">
        <v>1.3856481481481482E-3</v>
      </c>
      <c r="AG413" s="72" t="s">
        <v>2583</v>
      </c>
      <c r="AJ413">
        <v>7</v>
      </c>
      <c r="AK413">
        <v>7</v>
      </c>
      <c r="AL413" t="s">
        <v>2613</v>
      </c>
    </row>
    <row r="414" spans="1:38" x14ac:dyDescent="0.2">
      <c r="A414" s="42" t="s">
        <v>2489</v>
      </c>
      <c r="B414" s="31">
        <f t="shared" si="59"/>
        <v>199</v>
      </c>
      <c r="C414" s="31">
        <f t="shared" si="60"/>
        <v>1</v>
      </c>
      <c r="D414" s="32" t="s">
        <v>21</v>
      </c>
      <c r="E414" s="33" t="s">
        <v>2472</v>
      </c>
      <c r="F414" s="68">
        <v>2008</v>
      </c>
      <c r="G414" s="66">
        <v>0</v>
      </c>
      <c r="L414" s="66">
        <f>IF(AND(I414&lt;1,J414&lt;1,K414&lt;1),0,IF(250+((45-(I414*60+J414))*2)&lt;0,0,IF(K414&lt;50,250+((45-(I414*60+J414))*2),IF(K414&gt;49,250+((45-(I414*60+J414))*2)-1,250+((45-(I414*60+J414))*2)))))</f>
        <v>0</v>
      </c>
      <c r="M414" s="66">
        <v>155</v>
      </c>
      <c r="N414" s="66">
        <f t="shared" si="61"/>
        <v>199</v>
      </c>
      <c r="R414" s="66">
        <f t="shared" si="62"/>
        <v>0</v>
      </c>
      <c r="V414" s="66">
        <f t="shared" si="63"/>
        <v>0</v>
      </c>
      <c r="W414"/>
      <c r="X414"/>
      <c r="Y414" s="7"/>
      <c r="Z414"/>
      <c r="AA414">
        <v>523</v>
      </c>
      <c r="AB414">
        <v>529</v>
      </c>
      <c r="AC414">
        <f t="shared" si="64"/>
        <v>199</v>
      </c>
      <c r="AD414">
        <f t="shared" si="65"/>
        <v>1251</v>
      </c>
      <c r="AE414" s="37"/>
      <c r="AF414" s="43">
        <v>1.305324074074074E-3</v>
      </c>
      <c r="AG414" s="72" t="s">
        <v>2583</v>
      </c>
      <c r="AJ414">
        <v>8</v>
      </c>
      <c r="AK414">
        <v>5</v>
      </c>
      <c r="AL414" t="s">
        <v>2613</v>
      </c>
    </row>
    <row r="415" spans="1:38" x14ac:dyDescent="0.2">
      <c r="A415" s="6" t="s">
        <v>2427</v>
      </c>
      <c r="B415" s="2">
        <f t="shared" si="59"/>
        <v>0</v>
      </c>
      <c r="C415" s="2">
        <f t="shared" si="60"/>
        <v>7</v>
      </c>
      <c r="D415" s="4" t="s">
        <v>20</v>
      </c>
      <c r="E415" s="5" t="s">
        <v>2462</v>
      </c>
      <c r="F415" s="66">
        <v>2007</v>
      </c>
      <c r="G415" s="66">
        <v>0</v>
      </c>
      <c r="L415" s="66">
        <f>IF(AND(I415&lt;1,J415&lt;1,K415&lt;1),0,IF(250+((80-(I415*60+J415))*2)&lt;0,0,IF(K415&lt;50,250+((80-(I415*60+J415))*2),IF(K415&gt;49,250+((80-(I415*60+J415))*2)-1,250+((80-(I415*60+J415))*2)))))</f>
        <v>0</v>
      </c>
      <c r="N415" s="66">
        <f t="shared" si="61"/>
        <v>0</v>
      </c>
      <c r="R415" s="66">
        <f t="shared" si="62"/>
        <v>0</v>
      </c>
      <c r="V415" s="66">
        <f t="shared" si="63"/>
        <v>0</v>
      </c>
      <c r="W415"/>
      <c r="X415"/>
      <c r="Y415" s="7"/>
      <c r="Z415"/>
      <c r="AA415">
        <v>788</v>
      </c>
      <c r="AB415">
        <v>815</v>
      </c>
      <c r="AC415">
        <f t="shared" si="64"/>
        <v>0</v>
      </c>
      <c r="AD415">
        <f t="shared" si="65"/>
        <v>1603</v>
      </c>
      <c r="AE415" s="37"/>
      <c r="AF415" s="43">
        <v>8.8379629629629626E-4</v>
      </c>
      <c r="AG415" s="72" t="s">
        <v>2583</v>
      </c>
      <c r="AJ415">
        <v>8</v>
      </c>
      <c r="AK415">
        <v>6</v>
      </c>
      <c r="AL415" t="s">
        <v>2613</v>
      </c>
    </row>
    <row r="416" spans="1:38" x14ac:dyDescent="0.2">
      <c r="A416" s="42" t="s">
        <v>2487</v>
      </c>
      <c r="B416" s="31">
        <f t="shared" si="59"/>
        <v>106</v>
      </c>
      <c r="C416" s="31">
        <f t="shared" si="60"/>
        <v>5</v>
      </c>
      <c r="D416" s="32" t="s">
        <v>21</v>
      </c>
      <c r="E416" s="33" t="s">
        <v>2472</v>
      </c>
      <c r="F416" s="68">
        <v>2008</v>
      </c>
      <c r="L416" s="66">
        <f>IF(AND(I416&lt;1,J416&lt;1,K416&lt;1),0,IF(250+((45-(I416*60+J416))*2)&lt;0,0,IF(K416&lt;50,250+((45-(I416*60+J416))*2),IF(K416&gt;49,250+((45-(I416*60+J416))*2)-1,250+((45-(I416*60+J416))*2)))))</f>
        <v>0</v>
      </c>
      <c r="M416" s="66">
        <v>124</v>
      </c>
      <c r="N416" s="66">
        <f t="shared" si="61"/>
        <v>106</v>
      </c>
      <c r="R416" s="66">
        <f t="shared" si="62"/>
        <v>0</v>
      </c>
      <c r="V416" s="66">
        <f t="shared" si="63"/>
        <v>0</v>
      </c>
      <c r="W416"/>
      <c r="X416"/>
      <c r="Y416" s="7"/>
      <c r="Z416"/>
      <c r="AA416">
        <v>537</v>
      </c>
      <c r="AB416">
        <v>526</v>
      </c>
      <c r="AC416">
        <f t="shared" si="64"/>
        <v>106</v>
      </c>
      <c r="AD416">
        <f t="shared" si="65"/>
        <v>1169</v>
      </c>
      <c r="AF416" s="43">
        <v>1.1574074074074073E-3</v>
      </c>
      <c r="AG416" s="72" t="s">
        <v>2583</v>
      </c>
      <c r="AJ416">
        <v>8</v>
      </c>
      <c r="AK416">
        <v>7</v>
      </c>
      <c r="AL416" t="s">
        <v>2613</v>
      </c>
    </row>
    <row r="417" spans="1:38" x14ac:dyDescent="0.2">
      <c r="A417" s="42" t="s">
        <v>2488</v>
      </c>
      <c r="B417" s="31">
        <f t="shared" si="59"/>
        <v>136</v>
      </c>
      <c r="C417" s="31">
        <f t="shared" si="60"/>
        <v>4</v>
      </c>
      <c r="D417" s="32" t="s">
        <v>21</v>
      </c>
      <c r="E417" s="33" t="s">
        <v>2472</v>
      </c>
      <c r="F417" s="68">
        <v>2008</v>
      </c>
      <c r="L417" s="66">
        <f>IF(AND(I417&lt;1,J417&lt;1,K417&lt;1),0,IF(250+((45-(I417*60+J417))*2)&lt;0,0,IF(K417&lt;50,250+((45-(I417*60+J417))*2),IF(K417&gt;49,250+((45-(I417*60+J417))*2)-1,250+((45-(I417*60+J417))*2)))))</f>
        <v>0</v>
      </c>
      <c r="M417" s="66">
        <v>134</v>
      </c>
      <c r="N417" s="66">
        <f t="shared" si="61"/>
        <v>136</v>
      </c>
      <c r="R417" s="66">
        <f t="shared" si="62"/>
        <v>0</v>
      </c>
      <c r="V417" s="66">
        <f t="shared" si="63"/>
        <v>0</v>
      </c>
      <c r="W417"/>
      <c r="X417"/>
      <c r="Y417" s="7"/>
      <c r="Z417"/>
      <c r="AA417">
        <v>506</v>
      </c>
      <c r="AB417">
        <v>0</v>
      </c>
      <c r="AC417">
        <f t="shared" si="64"/>
        <v>136</v>
      </c>
      <c r="AD417">
        <f t="shared" si="65"/>
        <v>642</v>
      </c>
      <c r="AF417" s="43">
        <v>1.367824074074074E-3</v>
      </c>
      <c r="AG417" s="72" t="s">
        <v>2583</v>
      </c>
      <c r="AJ417">
        <v>8</v>
      </c>
      <c r="AK417">
        <v>8</v>
      </c>
      <c r="AL417" t="s">
        <v>2613</v>
      </c>
    </row>
    <row r="418" spans="1:38" hidden="1" x14ac:dyDescent="0.2">
      <c r="A418" s="3" t="s">
        <v>2454</v>
      </c>
      <c r="B418" s="2">
        <f t="shared" si="59"/>
        <v>0</v>
      </c>
      <c r="C418" s="2">
        <f t="shared" si="60"/>
        <v>7</v>
      </c>
      <c r="D418" s="4" t="s">
        <v>20</v>
      </c>
      <c r="E418" s="5" t="s">
        <v>2306</v>
      </c>
      <c r="F418" s="66">
        <v>2008</v>
      </c>
      <c r="L418" s="66">
        <f>IF(AND(I418&lt;1,J418&lt;1,K418&lt;1),0,IF(250+((80-(I418*60+J418))*2)&lt;0,0,IF(K418&lt;50,250+((80-(I418*60+J418))*2),IF(K418&gt;49,250+((80-(I418*60+J418))*2)-1,250+((80-(I418*60+J418))*2)))))</f>
        <v>0</v>
      </c>
      <c r="N418" s="66">
        <f t="shared" si="61"/>
        <v>0</v>
      </c>
      <c r="R418" s="66">
        <f t="shared" si="62"/>
        <v>0</v>
      </c>
      <c r="V418" s="66">
        <f t="shared" si="63"/>
        <v>0</v>
      </c>
      <c r="W418"/>
      <c r="X418"/>
      <c r="Y418" s="7"/>
      <c r="Z418"/>
      <c r="AA418">
        <v>685</v>
      </c>
      <c r="AB418">
        <v>630</v>
      </c>
      <c r="AC418">
        <f t="shared" si="64"/>
        <v>0</v>
      </c>
      <c r="AD418">
        <f t="shared" si="65"/>
        <v>1315</v>
      </c>
      <c r="AF418" s="43">
        <v>1.2962962962962963E-3</v>
      </c>
      <c r="AG418" s="60" t="s">
        <v>2548</v>
      </c>
      <c r="AK418">
        <v>8</v>
      </c>
    </row>
    <row r="419" spans="1:38" hidden="1" x14ac:dyDescent="0.2">
      <c r="A419" s="3" t="s">
        <v>2428</v>
      </c>
      <c r="B419" s="2">
        <f t="shared" si="59"/>
        <v>0</v>
      </c>
      <c r="C419" s="2">
        <f t="shared" si="60"/>
        <v>7</v>
      </c>
      <c r="D419" s="4" t="s">
        <v>20</v>
      </c>
      <c r="E419" s="5" t="s">
        <v>2306</v>
      </c>
      <c r="F419" s="66">
        <v>2008</v>
      </c>
      <c r="L419" s="66">
        <f>IF(AND(I419&lt;1,J419&lt;1,K419&lt;1),0,IF(250+((80-(I419*60+J419))*2)&lt;0,0,IF(K419&lt;50,250+((80-(I419*60+J419))*2),IF(K419&gt;49,250+((80-(I419*60+J419))*2)-1,250+((80-(I419*60+J419))*2)))))</f>
        <v>0</v>
      </c>
      <c r="N419" s="66">
        <f t="shared" si="61"/>
        <v>0</v>
      </c>
      <c r="R419" s="66">
        <f t="shared" si="62"/>
        <v>0</v>
      </c>
      <c r="V419" s="66">
        <f t="shared" si="63"/>
        <v>0</v>
      </c>
      <c r="AA419">
        <v>699</v>
      </c>
      <c r="AB419">
        <v>0</v>
      </c>
      <c r="AC419">
        <f t="shared" si="64"/>
        <v>0</v>
      </c>
      <c r="AD419">
        <f t="shared" si="65"/>
        <v>699</v>
      </c>
      <c r="AF419" s="43">
        <v>1.3773148148148147E-3</v>
      </c>
      <c r="AG419" s="60" t="s">
        <v>2548</v>
      </c>
      <c r="AK419">
        <v>6</v>
      </c>
    </row>
    <row r="420" spans="1:38" hidden="1" x14ac:dyDescent="0.2">
      <c r="A420" s="30" t="s">
        <v>2574</v>
      </c>
      <c r="B420" s="31">
        <f t="shared" si="59"/>
        <v>0</v>
      </c>
      <c r="C420" s="31">
        <f t="shared" si="60"/>
        <v>7</v>
      </c>
      <c r="D420" s="32" t="s">
        <v>20</v>
      </c>
      <c r="E420" s="33" t="s">
        <v>2573</v>
      </c>
      <c r="F420" s="68">
        <v>2007</v>
      </c>
      <c r="L420" s="66">
        <f>IF(AND(I420&lt;1,J420&lt;1,K420&lt;1),0,IF(250+((45-(I420*60+J420))*2)&lt;0,0,IF(K420&lt;50,250+((45-(I420*60+J420))*2),IF(K420&gt;49,250+((45-(I420*60+J420))*2)-1,250+((45-(I420*60+J420))*2)))))</f>
        <v>0</v>
      </c>
      <c r="N420" s="66">
        <f t="shared" si="61"/>
        <v>0</v>
      </c>
      <c r="R420" s="66">
        <f t="shared" si="62"/>
        <v>0</v>
      </c>
      <c r="V420" s="66">
        <f t="shared" si="63"/>
        <v>0</v>
      </c>
      <c r="W420"/>
      <c r="X420"/>
      <c r="Y420" s="7"/>
      <c r="Z420"/>
      <c r="AA420">
        <v>0</v>
      </c>
      <c r="AB420">
        <v>507</v>
      </c>
      <c r="AC420">
        <f t="shared" si="64"/>
        <v>0</v>
      </c>
      <c r="AD420">
        <f t="shared" si="65"/>
        <v>507</v>
      </c>
      <c r="AG420" s="60" t="s">
        <v>2548</v>
      </c>
      <c r="AK420">
        <v>7</v>
      </c>
    </row>
    <row r="421" spans="1:38" hidden="1" x14ac:dyDescent="0.2">
      <c r="A421" s="30" t="s">
        <v>2529</v>
      </c>
      <c r="B421" s="31">
        <f t="shared" si="59"/>
        <v>82</v>
      </c>
      <c r="C421" s="31">
        <f t="shared" si="60"/>
        <v>6</v>
      </c>
      <c r="D421" s="32" t="s">
        <v>21</v>
      </c>
      <c r="E421" s="33" t="s">
        <v>2472</v>
      </c>
      <c r="F421" s="68">
        <v>2008</v>
      </c>
      <c r="L421" s="66">
        <f>IF(AND(I421&lt;1,J421&lt;1,K421&lt;1),0,IF(250+((45-(I421*60+J421))*2)&lt;0,0,IF(K421&lt;50,250+((45-(I421*60+J421))*2),IF(K421&gt;49,250+((45-(I421*60+J421))*2)-1,250+((45-(I421*60+J421))*2)))))</f>
        <v>0</v>
      </c>
      <c r="M421" s="66">
        <v>116</v>
      </c>
      <c r="N421" s="66">
        <f t="shared" si="61"/>
        <v>82</v>
      </c>
      <c r="R421" s="66">
        <f t="shared" si="62"/>
        <v>0</v>
      </c>
      <c r="V421" s="66">
        <f t="shared" si="63"/>
        <v>0</v>
      </c>
      <c r="W421"/>
      <c r="X421"/>
      <c r="Y421" s="7"/>
      <c r="Z421"/>
      <c r="AA421">
        <v>0</v>
      </c>
      <c r="AB421">
        <v>489</v>
      </c>
      <c r="AC421">
        <f t="shared" si="64"/>
        <v>82</v>
      </c>
      <c r="AD421">
        <f t="shared" si="65"/>
        <v>571</v>
      </c>
      <c r="AF421" s="43">
        <v>1.2747685185185184E-3</v>
      </c>
      <c r="AG421" s="72" t="s">
        <v>2548</v>
      </c>
      <c r="AK421">
        <v>5</v>
      </c>
    </row>
    <row r="422" spans="1:38" hidden="1" x14ac:dyDescent="0.2">
      <c r="A422" s="6" t="s">
        <v>2568</v>
      </c>
      <c r="B422" s="2">
        <f t="shared" si="59"/>
        <v>0</v>
      </c>
      <c r="C422" s="2">
        <f t="shared" si="60"/>
        <v>7</v>
      </c>
      <c r="D422" s="4" t="s">
        <v>20</v>
      </c>
      <c r="E422" s="5" t="s">
        <v>2462</v>
      </c>
      <c r="F422" s="66">
        <v>2008</v>
      </c>
      <c r="L422" s="66">
        <f t="shared" ref="L422:L430" si="66">IF(AND(I422&lt;1,J422&lt;1,K422&lt;1),0,IF(250+((80-(I422*60+J422))*2)&lt;0,0,IF(K422&lt;50,250+((80-(I422*60+J422))*2),IF(K422&gt;49,250+((80-(I422*60+J422))*2)-1,250+((80-(I422*60+J422))*2)))))</f>
        <v>0</v>
      </c>
      <c r="N422" s="66">
        <f t="shared" si="61"/>
        <v>0</v>
      </c>
      <c r="R422" s="66">
        <f t="shared" si="62"/>
        <v>0</v>
      </c>
      <c r="V422" s="66">
        <f t="shared" si="63"/>
        <v>0</v>
      </c>
      <c r="W422"/>
      <c r="X422"/>
      <c r="Y422" s="7"/>
      <c r="Z422"/>
      <c r="AA422">
        <v>0</v>
      </c>
      <c r="AB422">
        <v>606</v>
      </c>
      <c r="AC422">
        <f t="shared" si="64"/>
        <v>0</v>
      </c>
      <c r="AD422">
        <f t="shared" si="65"/>
        <v>606</v>
      </c>
      <c r="AG422" s="60" t="s">
        <v>2548</v>
      </c>
      <c r="AK422">
        <v>8</v>
      </c>
    </row>
    <row r="423" spans="1:38" hidden="1" x14ac:dyDescent="0.2">
      <c r="A423" s="6" t="s">
        <v>1820</v>
      </c>
      <c r="B423" s="2">
        <f t="shared" si="59"/>
        <v>0</v>
      </c>
      <c r="C423" s="2">
        <f t="shared" si="60"/>
        <v>7</v>
      </c>
      <c r="G423" s="66">
        <v>0</v>
      </c>
      <c r="L423" s="66">
        <f t="shared" si="66"/>
        <v>0</v>
      </c>
      <c r="N423" s="66">
        <f t="shared" si="61"/>
        <v>0</v>
      </c>
      <c r="R423" s="66">
        <f t="shared" si="62"/>
        <v>0</v>
      </c>
      <c r="V423" s="66">
        <f t="shared" si="63"/>
        <v>0</v>
      </c>
      <c r="W423"/>
      <c r="X423"/>
      <c r="Y423" s="7"/>
      <c r="Z423"/>
      <c r="AA423">
        <v>0</v>
      </c>
      <c r="AB423">
        <v>0</v>
      </c>
      <c r="AC423">
        <f t="shared" si="64"/>
        <v>0</v>
      </c>
      <c r="AD423">
        <f t="shared" si="65"/>
        <v>0</v>
      </c>
      <c r="AE423" s="37"/>
      <c r="AG423" s="60" t="s">
        <v>2548</v>
      </c>
      <c r="AK423">
        <v>6</v>
      </c>
    </row>
    <row r="424" spans="1:38" hidden="1" x14ac:dyDescent="0.2">
      <c r="A424" s="3" t="s">
        <v>1821</v>
      </c>
      <c r="B424" s="2">
        <f t="shared" si="59"/>
        <v>0</v>
      </c>
      <c r="C424" s="2">
        <f t="shared" si="60"/>
        <v>7</v>
      </c>
      <c r="G424" s="66">
        <v>0</v>
      </c>
      <c r="L424" s="66">
        <f t="shared" si="66"/>
        <v>0</v>
      </c>
      <c r="N424" s="66">
        <f t="shared" si="61"/>
        <v>0</v>
      </c>
      <c r="R424" s="66">
        <f t="shared" si="62"/>
        <v>0</v>
      </c>
      <c r="V424" s="66">
        <f t="shared" si="63"/>
        <v>0</v>
      </c>
      <c r="W424"/>
      <c r="X424"/>
      <c r="Y424" s="7"/>
      <c r="Z424"/>
      <c r="AA424">
        <v>0</v>
      </c>
      <c r="AB424">
        <v>0</v>
      </c>
      <c r="AC424">
        <f t="shared" si="64"/>
        <v>0</v>
      </c>
      <c r="AD424">
        <f t="shared" si="65"/>
        <v>0</v>
      </c>
      <c r="AE424" s="37"/>
      <c r="AG424" s="60" t="s">
        <v>2548</v>
      </c>
      <c r="AK424">
        <v>7</v>
      </c>
    </row>
    <row r="425" spans="1:38" hidden="1" x14ac:dyDescent="0.2">
      <c r="A425" s="3" t="s">
        <v>1822</v>
      </c>
      <c r="B425" s="2">
        <f t="shared" si="59"/>
        <v>0</v>
      </c>
      <c r="C425" s="2">
        <f t="shared" si="60"/>
        <v>7</v>
      </c>
      <c r="L425" s="66">
        <f t="shared" si="66"/>
        <v>0</v>
      </c>
      <c r="N425" s="66">
        <f t="shared" si="61"/>
        <v>0</v>
      </c>
      <c r="R425" s="66">
        <f t="shared" si="62"/>
        <v>0</v>
      </c>
      <c r="V425" s="66">
        <f t="shared" si="63"/>
        <v>0</v>
      </c>
      <c r="W425"/>
      <c r="X425"/>
      <c r="Y425" s="7"/>
      <c r="Z425"/>
      <c r="AA425">
        <v>0</v>
      </c>
      <c r="AB425">
        <v>0</v>
      </c>
      <c r="AC425">
        <f t="shared" si="64"/>
        <v>0</v>
      </c>
      <c r="AD425">
        <f t="shared" si="65"/>
        <v>0</v>
      </c>
      <c r="AE425" s="37"/>
      <c r="AG425" s="60" t="s">
        <v>2548</v>
      </c>
      <c r="AK425">
        <v>5</v>
      </c>
    </row>
    <row r="426" spans="1:38" hidden="1" x14ac:dyDescent="0.2">
      <c r="A426" s="3" t="s">
        <v>1823</v>
      </c>
      <c r="B426" s="2">
        <f t="shared" si="59"/>
        <v>0</v>
      </c>
      <c r="C426" s="2">
        <f t="shared" si="60"/>
        <v>7</v>
      </c>
      <c r="G426" s="66">
        <v>2</v>
      </c>
      <c r="L426" s="66">
        <f t="shared" si="66"/>
        <v>0</v>
      </c>
      <c r="N426" s="66">
        <f t="shared" si="61"/>
        <v>0</v>
      </c>
      <c r="R426" s="66">
        <f t="shared" si="62"/>
        <v>0</v>
      </c>
      <c r="V426" s="66">
        <f t="shared" si="63"/>
        <v>0</v>
      </c>
      <c r="W426"/>
      <c r="X426"/>
      <c r="Y426" s="7"/>
      <c r="Z426"/>
      <c r="AA426">
        <v>0</v>
      </c>
      <c r="AB426">
        <v>0</v>
      </c>
      <c r="AC426">
        <f t="shared" si="64"/>
        <v>0</v>
      </c>
      <c r="AD426">
        <f t="shared" si="65"/>
        <v>0</v>
      </c>
      <c r="AE426" s="37"/>
      <c r="AG426" s="60" t="s">
        <v>2548</v>
      </c>
      <c r="AK426">
        <v>8</v>
      </c>
    </row>
    <row r="427" spans="1:38" hidden="1" x14ac:dyDescent="0.2">
      <c r="A427" s="6" t="s">
        <v>1824</v>
      </c>
      <c r="B427" s="2">
        <f t="shared" si="59"/>
        <v>0</v>
      </c>
      <c r="C427" s="2">
        <f t="shared" si="60"/>
        <v>7</v>
      </c>
      <c r="G427" s="66">
        <v>0</v>
      </c>
      <c r="L427" s="66">
        <f t="shared" si="66"/>
        <v>0</v>
      </c>
      <c r="N427" s="66">
        <f t="shared" si="61"/>
        <v>0</v>
      </c>
      <c r="R427" s="66">
        <f t="shared" si="62"/>
        <v>0</v>
      </c>
      <c r="V427" s="66">
        <f t="shared" si="63"/>
        <v>0</v>
      </c>
      <c r="W427"/>
      <c r="X427"/>
      <c r="Y427" s="7"/>
      <c r="Z427"/>
      <c r="AA427">
        <v>0</v>
      </c>
      <c r="AB427">
        <v>0</v>
      </c>
      <c r="AC427">
        <f t="shared" si="64"/>
        <v>0</v>
      </c>
      <c r="AD427">
        <f t="shared" si="65"/>
        <v>0</v>
      </c>
      <c r="AE427" s="37"/>
      <c r="AG427" s="60" t="s">
        <v>2548</v>
      </c>
      <c r="AK427">
        <v>6</v>
      </c>
    </row>
    <row r="428" spans="1:38" hidden="1" x14ac:dyDescent="0.2">
      <c r="A428" s="6" t="s">
        <v>1825</v>
      </c>
      <c r="B428" s="2">
        <f t="shared" si="59"/>
        <v>0</v>
      </c>
      <c r="C428" s="2">
        <f t="shared" si="60"/>
        <v>7</v>
      </c>
      <c r="L428" s="66">
        <f t="shared" si="66"/>
        <v>0</v>
      </c>
      <c r="N428" s="66">
        <f t="shared" si="61"/>
        <v>0</v>
      </c>
      <c r="R428" s="66">
        <f t="shared" si="62"/>
        <v>0</v>
      </c>
      <c r="V428" s="66">
        <f t="shared" si="63"/>
        <v>0</v>
      </c>
      <c r="W428"/>
      <c r="X428"/>
      <c r="Y428" s="7"/>
      <c r="Z428"/>
      <c r="AA428"/>
      <c r="AC428">
        <f t="shared" si="64"/>
        <v>0</v>
      </c>
      <c r="AD428">
        <f t="shared" si="65"/>
        <v>0</v>
      </c>
      <c r="AK428">
        <v>7</v>
      </c>
    </row>
    <row r="429" spans="1:38" hidden="1" x14ac:dyDescent="0.2">
      <c r="A429" s="6" t="s">
        <v>1826</v>
      </c>
      <c r="B429" s="2">
        <f t="shared" si="59"/>
        <v>0</v>
      </c>
      <c r="C429" s="2">
        <f t="shared" si="60"/>
        <v>7</v>
      </c>
      <c r="L429" s="66">
        <f t="shared" si="66"/>
        <v>0</v>
      </c>
      <c r="N429" s="66">
        <f t="shared" si="61"/>
        <v>0</v>
      </c>
      <c r="R429" s="66">
        <f t="shared" si="62"/>
        <v>0</v>
      </c>
      <c r="V429" s="66">
        <f t="shared" si="63"/>
        <v>0</v>
      </c>
      <c r="W429"/>
      <c r="X429"/>
      <c r="Y429" s="7"/>
      <c r="Z429"/>
      <c r="AA429"/>
      <c r="AC429">
        <f t="shared" si="64"/>
        <v>0</v>
      </c>
      <c r="AD429">
        <f t="shared" si="65"/>
        <v>0</v>
      </c>
      <c r="AK429">
        <v>5</v>
      </c>
    </row>
    <row r="430" spans="1:38" hidden="1" x14ac:dyDescent="0.2">
      <c r="A430" s="6" t="s">
        <v>1827</v>
      </c>
      <c r="B430" s="2">
        <f t="shared" si="59"/>
        <v>0</v>
      </c>
      <c r="C430" s="2">
        <f t="shared" si="60"/>
        <v>7</v>
      </c>
      <c r="L430" s="66">
        <f t="shared" si="66"/>
        <v>0</v>
      </c>
      <c r="N430" s="66">
        <f t="shared" si="61"/>
        <v>0</v>
      </c>
      <c r="R430" s="66">
        <f t="shared" si="62"/>
        <v>0</v>
      </c>
      <c r="V430" s="66">
        <f t="shared" si="63"/>
        <v>0</v>
      </c>
      <c r="W430"/>
      <c r="X430"/>
      <c r="Y430" s="7"/>
      <c r="Z430"/>
      <c r="AA430"/>
      <c r="AC430">
        <f t="shared" si="64"/>
        <v>0</v>
      </c>
      <c r="AD430">
        <f t="shared" si="65"/>
        <v>0</v>
      </c>
      <c r="AK430">
        <v>8</v>
      </c>
    </row>
    <row r="431" spans="1:38" hidden="1" x14ac:dyDescent="0.2">
      <c r="A431" s="6" t="s">
        <v>1828</v>
      </c>
      <c r="B431" s="2">
        <f t="shared" ref="B431:B494" si="67">+L431+N431+R431+V431+X431</f>
        <v>0</v>
      </c>
      <c r="C431" s="2">
        <f t="shared" ref="C431:C494" si="68">RANK(B431,B$406:B$605,0)</f>
        <v>7</v>
      </c>
      <c r="L431" s="66">
        <f t="shared" ref="L431:L494" si="69">IF(AND(I431&lt;1,J431&lt;1,K431&lt;1),0,IF(250+((80-(I431*60+J431))*2)&lt;0,0,IF(K431&lt;50,250+((80-(I431*60+J431))*2),IF(K431&gt;49,250+((80-(I431*60+J431))*2)-1,250+((80-(I431*60+J431))*2)))))</f>
        <v>0</v>
      </c>
      <c r="N431" s="66">
        <f t="shared" ref="N431:N494" si="70">IF(M431&lt;89,0,250+((M431-172)*3))</f>
        <v>0</v>
      </c>
      <c r="R431" s="66">
        <f t="shared" ref="R431:R494" si="71">IF(AND(O431&lt;1,P431&lt;1,Q431&lt;1),0,IF(250+((220-(O431*60+P431))*1)&lt;0,0,250+((220-(O431*60+P431))*1)))</f>
        <v>0</v>
      </c>
      <c r="V431" s="66">
        <f t="shared" ref="V431:V494" si="72">IF(AND(S431&lt;1,T431&lt;1,U431&lt;1),0,IF(500+((320-(S431*60+T431))*1)&lt;0,0,500+((320-(S431*60+T431))*1)))</f>
        <v>0</v>
      </c>
      <c r="W431"/>
      <c r="X431"/>
      <c r="Y431" s="7"/>
      <c r="Z431"/>
      <c r="AA431"/>
      <c r="AC431">
        <f t="shared" ref="AC431:AC494" si="73">B431</f>
        <v>0</v>
      </c>
      <c r="AD431">
        <f t="shared" ref="AD431:AD494" si="74">AA431+AB431+AC431</f>
        <v>0</v>
      </c>
      <c r="AK431">
        <v>6</v>
      </c>
    </row>
    <row r="432" spans="1:38" hidden="1" x14ac:dyDescent="0.2">
      <c r="A432" s="6" t="s">
        <v>1829</v>
      </c>
      <c r="B432" s="2">
        <f t="shared" si="67"/>
        <v>0</v>
      </c>
      <c r="C432" s="2">
        <f t="shared" si="68"/>
        <v>7</v>
      </c>
      <c r="L432" s="66">
        <f t="shared" si="69"/>
        <v>0</v>
      </c>
      <c r="N432" s="66">
        <f t="shared" si="70"/>
        <v>0</v>
      </c>
      <c r="R432" s="66">
        <f t="shared" si="71"/>
        <v>0</v>
      </c>
      <c r="V432" s="66">
        <f t="shared" si="72"/>
        <v>0</v>
      </c>
      <c r="W432"/>
      <c r="X432"/>
      <c r="Y432" s="7"/>
      <c r="Z432"/>
      <c r="AA432"/>
      <c r="AC432">
        <f t="shared" si="73"/>
        <v>0</v>
      </c>
      <c r="AD432">
        <f t="shared" si="74"/>
        <v>0</v>
      </c>
      <c r="AK432">
        <v>7</v>
      </c>
    </row>
    <row r="433" spans="1:37" hidden="1" x14ac:dyDescent="0.2">
      <c r="A433" s="6" t="s">
        <v>1830</v>
      </c>
      <c r="B433" s="2">
        <f t="shared" si="67"/>
        <v>0</v>
      </c>
      <c r="C433" s="2">
        <f t="shared" si="68"/>
        <v>7</v>
      </c>
      <c r="L433" s="66">
        <f t="shared" si="69"/>
        <v>0</v>
      </c>
      <c r="N433" s="66">
        <f t="shared" si="70"/>
        <v>0</v>
      </c>
      <c r="R433" s="66">
        <f t="shared" si="71"/>
        <v>0</v>
      </c>
      <c r="V433" s="66">
        <f t="shared" si="72"/>
        <v>0</v>
      </c>
      <c r="W433"/>
      <c r="X433"/>
      <c r="Y433" s="7"/>
      <c r="Z433"/>
      <c r="AA433"/>
      <c r="AC433">
        <f t="shared" si="73"/>
        <v>0</v>
      </c>
      <c r="AD433">
        <f t="shared" si="74"/>
        <v>0</v>
      </c>
      <c r="AK433">
        <v>5</v>
      </c>
    </row>
    <row r="434" spans="1:37" hidden="1" x14ac:dyDescent="0.2">
      <c r="A434" s="6" t="s">
        <v>1831</v>
      </c>
      <c r="B434" s="2">
        <f t="shared" si="67"/>
        <v>0</v>
      </c>
      <c r="C434" s="2">
        <f t="shared" si="68"/>
        <v>7</v>
      </c>
      <c r="L434" s="66">
        <f t="shared" si="69"/>
        <v>0</v>
      </c>
      <c r="N434" s="66">
        <f t="shared" si="70"/>
        <v>0</v>
      </c>
      <c r="R434" s="66">
        <f t="shared" si="71"/>
        <v>0</v>
      </c>
      <c r="V434" s="66">
        <f t="shared" si="72"/>
        <v>0</v>
      </c>
      <c r="W434"/>
      <c r="X434"/>
      <c r="Y434" s="7"/>
      <c r="Z434"/>
      <c r="AA434"/>
      <c r="AC434">
        <f t="shared" si="73"/>
        <v>0</v>
      </c>
      <c r="AD434">
        <f t="shared" si="74"/>
        <v>0</v>
      </c>
      <c r="AK434">
        <v>8</v>
      </c>
    </row>
    <row r="435" spans="1:37" hidden="1" x14ac:dyDescent="0.2">
      <c r="A435" s="6" t="s">
        <v>1832</v>
      </c>
      <c r="B435" s="2">
        <f t="shared" si="67"/>
        <v>0</v>
      </c>
      <c r="C435" s="2">
        <f t="shared" si="68"/>
        <v>7</v>
      </c>
      <c r="L435" s="66">
        <f t="shared" si="69"/>
        <v>0</v>
      </c>
      <c r="N435" s="66">
        <f t="shared" si="70"/>
        <v>0</v>
      </c>
      <c r="R435" s="66">
        <f t="shared" si="71"/>
        <v>0</v>
      </c>
      <c r="V435" s="66">
        <f t="shared" si="72"/>
        <v>0</v>
      </c>
      <c r="W435"/>
      <c r="X435"/>
      <c r="Y435" s="7"/>
      <c r="Z435"/>
      <c r="AA435"/>
      <c r="AC435">
        <f t="shared" si="73"/>
        <v>0</v>
      </c>
      <c r="AD435">
        <f t="shared" si="74"/>
        <v>0</v>
      </c>
      <c r="AK435">
        <v>6</v>
      </c>
    </row>
    <row r="436" spans="1:37" hidden="1" x14ac:dyDescent="0.2">
      <c r="A436" s="6" t="s">
        <v>1833</v>
      </c>
      <c r="B436" s="2">
        <f t="shared" si="67"/>
        <v>0</v>
      </c>
      <c r="C436" s="2">
        <f t="shared" si="68"/>
        <v>7</v>
      </c>
      <c r="L436" s="66">
        <f t="shared" si="69"/>
        <v>0</v>
      </c>
      <c r="N436" s="66">
        <f t="shared" si="70"/>
        <v>0</v>
      </c>
      <c r="R436" s="66">
        <f t="shared" si="71"/>
        <v>0</v>
      </c>
      <c r="V436" s="66">
        <f t="shared" si="72"/>
        <v>0</v>
      </c>
      <c r="W436"/>
      <c r="X436"/>
      <c r="Y436" s="7"/>
      <c r="Z436"/>
      <c r="AA436"/>
      <c r="AC436">
        <f t="shared" si="73"/>
        <v>0</v>
      </c>
      <c r="AD436">
        <f t="shared" si="74"/>
        <v>0</v>
      </c>
      <c r="AK436">
        <v>7</v>
      </c>
    </row>
    <row r="437" spans="1:37" hidden="1" x14ac:dyDescent="0.2">
      <c r="A437" s="6" t="s">
        <v>1834</v>
      </c>
      <c r="B437" s="2">
        <f t="shared" si="67"/>
        <v>0</v>
      </c>
      <c r="C437" s="2">
        <f t="shared" si="68"/>
        <v>7</v>
      </c>
      <c r="L437" s="66">
        <f t="shared" si="69"/>
        <v>0</v>
      </c>
      <c r="N437" s="66">
        <f t="shared" si="70"/>
        <v>0</v>
      </c>
      <c r="R437" s="66">
        <f t="shared" si="71"/>
        <v>0</v>
      </c>
      <c r="V437" s="66">
        <f t="shared" si="72"/>
        <v>0</v>
      </c>
      <c r="W437"/>
      <c r="X437"/>
      <c r="Y437" s="7"/>
      <c r="Z437"/>
      <c r="AA437"/>
      <c r="AC437">
        <f t="shared" si="73"/>
        <v>0</v>
      </c>
      <c r="AD437">
        <f t="shared" si="74"/>
        <v>0</v>
      </c>
      <c r="AK437">
        <v>5</v>
      </c>
    </row>
    <row r="438" spans="1:37" hidden="1" x14ac:dyDescent="0.2">
      <c r="A438" s="6" t="s">
        <v>1835</v>
      </c>
      <c r="B438" s="2">
        <f t="shared" si="67"/>
        <v>0</v>
      </c>
      <c r="C438" s="2">
        <f t="shared" si="68"/>
        <v>7</v>
      </c>
      <c r="L438" s="66">
        <f t="shared" si="69"/>
        <v>0</v>
      </c>
      <c r="N438" s="66">
        <f t="shared" si="70"/>
        <v>0</v>
      </c>
      <c r="R438" s="66">
        <f t="shared" si="71"/>
        <v>0</v>
      </c>
      <c r="V438" s="66">
        <f t="shared" si="72"/>
        <v>0</v>
      </c>
      <c r="W438"/>
      <c r="X438"/>
      <c r="Y438" s="7"/>
      <c r="Z438"/>
      <c r="AA438"/>
      <c r="AC438">
        <f t="shared" si="73"/>
        <v>0</v>
      </c>
      <c r="AD438">
        <f t="shared" si="74"/>
        <v>0</v>
      </c>
      <c r="AK438">
        <v>8</v>
      </c>
    </row>
    <row r="439" spans="1:37" hidden="1" x14ac:dyDescent="0.2">
      <c r="A439" s="6" t="s">
        <v>1836</v>
      </c>
      <c r="B439" s="2">
        <f t="shared" si="67"/>
        <v>0</v>
      </c>
      <c r="C439" s="2">
        <f t="shared" si="68"/>
        <v>7</v>
      </c>
      <c r="L439" s="66">
        <f t="shared" si="69"/>
        <v>0</v>
      </c>
      <c r="N439" s="66">
        <f t="shared" si="70"/>
        <v>0</v>
      </c>
      <c r="R439" s="66">
        <f t="shared" si="71"/>
        <v>0</v>
      </c>
      <c r="V439" s="66">
        <f t="shared" si="72"/>
        <v>0</v>
      </c>
      <c r="W439"/>
      <c r="X439"/>
      <c r="Y439" s="7"/>
      <c r="Z439"/>
      <c r="AA439"/>
      <c r="AC439">
        <f t="shared" si="73"/>
        <v>0</v>
      </c>
      <c r="AD439">
        <f t="shared" si="74"/>
        <v>0</v>
      </c>
      <c r="AK439">
        <v>6</v>
      </c>
    </row>
    <row r="440" spans="1:37" hidden="1" x14ac:dyDescent="0.2">
      <c r="A440" s="6" t="s">
        <v>1837</v>
      </c>
      <c r="B440" s="2">
        <f t="shared" si="67"/>
        <v>0</v>
      </c>
      <c r="C440" s="2">
        <f t="shared" si="68"/>
        <v>7</v>
      </c>
      <c r="L440" s="66">
        <f t="shared" si="69"/>
        <v>0</v>
      </c>
      <c r="N440" s="66">
        <f t="shared" si="70"/>
        <v>0</v>
      </c>
      <c r="R440" s="66">
        <f t="shared" si="71"/>
        <v>0</v>
      </c>
      <c r="V440" s="66">
        <f t="shared" si="72"/>
        <v>0</v>
      </c>
      <c r="W440"/>
      <c r="X440"/>
      <c r="Y440" s="7"/>
      <c r="Z440"/>
      <c r="AA440"/>
      <c r="AC440">
        <f t="shared" si="73"/>
        <v>0</v>
      </c>
      <c r="AD440">
        <f t="shared" si="74"/>
        <v>0</v>
      </c>
      <c r="AK440">
        <v>7</v>
      </c>
    </row>
    <row r="441" spans="1:37" hidden="1" x14ac:dyDescent="0.2">
      <c r="A441" s="6" t="s">
        <v>1838</v>
      </c>
      <c r="B441" s="2">
        <f t="shared" si="67"/>
        <v>0</v>
      </c>
      <c r="C441" s="2">
        <f t="shared" si="68"/>
        <v>7</v>
      </c>
      <c r="L441" s="66">
        <f t="shared" si="69"/>
        <v>0</v>
      </c>
      <c r="N441" s="66">
        <f t="shared" si="70"/>
        <v>0</v>
      </c>
      <c r="R441" s="66">
        <f t="shared" si="71"/>
        <v>0</v>
      </c>
      <c r="V441" s="66">
        <f t="shared" si="72"/>
        <v>0</v>
      </c>
      <c r="W441"/>
      <c r="X441"/>
      <c r="Y441" s="7"/>
      <c r="Z441"/>
      <c r="AA441"/>
      <c r="AC441">
        <f t="shared" si="73"/>
        <v>0</v>
      </c>
      <c r="AD441">
        <f t="shared" si="74"/>
        <v>0</v>
      </c>
      <c r="AK441">
        <v>5</v>
      </c>
    </row>
    <row r="442" spans="1:37" hidden="1" x14ac:dyDescent="0.2">
      <c r="A442" s="6" t="s">
        <v>1839</v>
      </c>
      <c r="B442" s="2">
        <f t="shared" si="67"/>
        <v>0</v>
      </c>
      <c r="C442" s="2">
        <f t="shared" si="68"/>
        <v>7</v>
      </c>
      <c r="L442" s="66">
        <f t="shared" si="69"/>
        <v>0</v>
      </c>
      <c r="N442" s="66">
        <f t="shared" si="70"/>
        <v>0</v>
      </c>
      <c r="R442" s="66">
        <f t="shared" si="71"/>
        <v>0</v>
      </c>
      <c r="V442" s="66">
        <f t="shared" si="72"/>
        <v>0</v>
      </c>
      <c r="W442"/>
      <c r="X442"/>
      <c r="Y442" s="7"/>
      <c r="Z442"/>
      <c r="AA442"/>
      <c r="AC442">
        <f t="shared" si="73"/>
        <v>0</v>
      </c>
      <c r="AD442">
        <f t="shared" si="74"/>
        <v>0</v>
      </c>
      <c r="AK442">
        <v>8</v>
      </c>
    </row>
    <row r="443" spans="1:37" hidden="1" x14ac:dyDescent="0.2">
      <c r="A443" s="6" t="s">
        <v>1840</v>
      </c>
      <c r="B443" s="2">
        <f t="shared" si="67"/>
        <v>0</v>
      </c>
      <c r="C443" s="2">
        <f t="shared" si="68"/>
        <v>7</v>
      </c>
      <c r="L443" s="66">
        <f t="shared" si="69"/>
        <v>0</v>
      </c>
      <c r="N443" s="66">
        <f t="shared" si="70"/>
        <v>0</v>
      </c>
      <c r="R443" s="66">
        <f t="shared" si="71"/>
        <v>0</v>
      </c>
      <c r="V443" s="66">
        <f t="shared" si="72"/>
        <v>0</v>
      </c>
      <c r="W443"/>
      <c r="X443"/>
      <c r="Y443" s="7"/>
      <c r="Z443"/>
      <c r="AA443"/>
      <c r="AC443">
        <f t="shared" si="73"/>
        <v>0</v>
      </c>
      <c r="AD443">
        <f t="shared" si="74"/>
        <v>0</v>
      </c>
      <c r="AK443">
        <v>6</v>
      </c>
    </row>
    <row r="444" spans="1:37" hidden="1" x14ac:dyDescent="0.2">
      <c r="A444" s="6" t="s">
        <v>1841</v>
      </c>
      <c r="B444" s="2">
        <f t="shared" si="67"/>
        <v>0</v>
      </c>
      <c r="C444" s="2">
        <f t="shared" si="68"/>
        <v>7</v>
      </c>
      <c r="L444" s="66">
        <f t="shared" si="69"/>
        <v>0</v>
      </c>
      <c r="N444" s="66">
        <f t="shared" si="70"/>
        <v>0</v>
      </c>
      <c r="R444" s="66">
        <f t="shared" si="71"/>
        <v>0</v>
      </c>
      <c r="V444" s="66">
        <f t="shared" si="72"/>
        <v>0</v>
      </c>
      <c r="W444"/>
      <c r="X444"/>
      <c r="Y444" s="7"/>
      <c r="Z444"/>
      <c r="AA444"/>
      <c r="AC444">
        <f t="shared" si="73"/>
        <v>0</v>
      </c>
      <c r="AD444">
        <f t="shared" si="74"/>
        <v>0</v>
      </c>
      <c r="AK444">
        <v>7</v>
      </c>
    </row>
    <row r="445" spans="1:37" hidden="1" x14ac:dyDescent="0.2">
      <c r="A445" s="6" t="s">
        <v>1842</v>
      </c>
      <c r="B445" s="2">
        <f t="shared" si="67"/>
        <v>0</v>
      </c>
      <c r="C445" s="2">
        <f t="shared" si="68"/>
        <v>7</v>
      </c>
      <c r="L445" s="66">
        <f t="shared" si="69"/>
        <v>0</v>
      </c>
      <c r="N445" s="66">
        <f t="shared" si="70"/>
        <v>0</v>
      </c>
      <c r="R445" s="66">
        <f t="shared" si="71"/>
        <v>0</v>
      </c>
      <c r="V445" s="66">
        <f t="shared" si="72"/>
        <v>0</v>
      </c>
      <c r="W445"/>
      <c r="X445"/>
      <c r="Y445" s="7"/>
      <c r="Z445"/>
      <c r="AA445"/>
      <c r="AC445">
        <f t="shared" si="73"/>
        <v>0</v>
      </c>
      <c r="AD445">
        <f t="shared" si="74"/>
        <v>0</v>
      </c>
      <c r="AK445">
        <v>5</v>
      </c>
    </row>
    <row r="446" spans="1:37" hidden="1" x14ac:dyDescent="0.2">
      <c r="A446" s="6" t="s">
        <v>1843</v>
      </c>
      <c r="B446" s="2">
        <f t="shared" si="67"/>
        <v>0</v>
      </c>
      <c r="C446" s="2">
        <f t="shared" si="68"/>
        <v>7</v>
      </c>
      <c r="L446" s="66">
        <f t="shared" si="69"/>
        <v>0</v>
      </c>
      <c r="N446" s="66">
        <f t="shared" si="70"/>
        <v>0</v>
      </c>
      <c r="R446" s="66">
        <f t="shared" si="71"/>
        <v>0</v>
      </c>
      <c r="V446" s="66">
        <f t="shared" si="72"/>
        <v>0</v>
      </c>
      <c r="W446"/>
      <c r="X446"/>
      <c r="Y446" s="7"/>
      <c r="Z446"/>
      <c r="AA446"/>
      <c r="AC446">
        <f t="shared" si="73"/>
        <v>0</v>
      </c>
      <c r="AD446">
        <f t="shared" si="74"/>
        <v>0</v>
      </c>
      <c r="AK446">
        <v>8</v>
      </c>
    </row>
    <row r="447" spans="1:37" hidden="1" x14ac:dyDescent="0.2">
      <c r="A447" s="6" t="s">
        <v>1844</v>
      </c>
      <c r="B447" s="2">
        <f t="shared" si="67"/>
        <v>0</v>
      </c>
      <c r="C447" s="2">
        <f t="shared" si="68"/>
        <v>7</v>
      </c>
      <c r="L447" s="66">
        <f t="shared" si="69"/>
        <v>0</v>
      </c>
      <c r="N447" s="66">
        <f t="shared" si="70"/>
        <v>0</v>
      </c>
      <c r="R447" s="66">
        <f t="shared" si="71"/>
        <v>0</v>
      </c>
      <c r="V447" s="66">
        <f t="shared" si="72"/>
        <v>0</v>
      </c>
      <c r="W447"/>
      <c r="X447"/>
      <c r="Y447" s="7"/>
      <c r="Z447"/>
      <c r="AA447"/>
      <c r="AC447">
        <f t="shared" si="73"/>
        <v>0</v>
      </c>
      <c r="AD447">
        <f t="shared" si="74"/>
        <v>0</v>
      </c>
      <c r="AK447">
        <v>6</v>
      </c>
    </row>
    <row r="448" spans="1:37" hidden="1" x14ac:dyDescent="0.2">
      <c r="A448" s="6" t="s">
        <v>1845</v>
      </c>
      <c r="B448" s="2">
        <f t="shared" si="67"/>
        <v>0</v>
      </c>
      <c r="C448" s="2">
        <f t="shared" si="68"/>
        <v>7</v>
      </c>
      <c r="L448" s="66">
        <f t="shared" si="69"/>
        <v>0</v>
      </c>
      <c r="N448" s="66">
        <f t="shared" si="70"/>
        <v>0</v>
      </c>
      <c r="R448" s="66">
        <f t="shared" si="71"/>
        <v>0</v>
      </c>
      <c r="V448" s="66">
        <f t="shared" si="72"/>
        <v>0</v>
      </c>
      <c r="W448"/>
      <c r="X448"/>
      <c r="Y448" s="7"/>
      <c r="Z448"/>
      <c r="AA448"/>
      <c r="AC448">
        <f t="shared" si="73"/>
        <v>0</v>
      </c>
      <c r="AD448">
        <f t="shared" si="74"/>
        <v>0</v>
      </c>
      <c r="AK448">
        <v>7</v>
      </c>
    </row>
    <row r="449" spans="1:37" hidden="1" x14ac:dyDescent="0.2">
      <c r="A449" s="6" t="s">
        <v>1846</v>
      </c>
      <c r="B449" s="2">
        <f t="shared" si="67"/>
        <v>0</v>
      </c>
      <c r="C449" s="2">
        <f t="shared" si="68"/>
        <v>7</v>
      </c>
      <c r="L449" s="66">
        <f t="shared" si="69"/>
        <v>0</v>
      </c>
      <c r="N449" s="66">
        <f t="shared" si="70"/>
        <v>0</v>
      </c>
      <c r="R449" s="66">
        <f t="shared" si="71"/>
        <v>0</v>
      </c>
      <c r="V449" s="66">
        <f t="shared" si="72"/>
        <v>0</v>
      </c>
      <c r="W449"/>
      <c r="X449"/>
      <c r="Y449" s="7"/>
      <c r="Z449"/>
      <c r="AA449"/>
      <c r="AC449">
        <f t="shared" si="73"/>
        <v>0</v>
      </c>
      <c r="AD449">
        <f t="shared" si="74"/>
        <v>0</v>
      </c>
      <c r="AK449">
        <v>5</v>
      </c>
    </row>
    <row r="450" spans="1:37" hidden="1" x14ac:dyDescent="0.2">
      <c r="A450" s="6" t="s">
        <v>1847</v>
      </c>
      <c r="B450" s="2">
        <f t="shared" si="67"/>
        <v>0</v>
      </c>
      <c r="C450" s="2">
        <f t="shared" si="68"/>
        <v>7</v>
      </c>
      <c r="L450" s="66">
        <f t="shared" si="69"/>
        <v>0</v>
      </c>
      <c r="N450" s="66">
        <f t="shared" si="70"/>
        <v>0</v>
      </c>
      <c r="R450" s="66">
        <f t="shared" si="71"/>
        <v>0</v>
      </c>
      <c r="V450" s="66">
        <f t="shared" si="72"/>
        <v>0</v>
      </c>
      <c r="W450"/>
      <c r="X450"/>
      <c r="Y450" s="7"/>
      <c r="Z450"/>
      <c r="AA450"/>
      <c r="AC450">
        <f t="shared" si="73"/>
        <v>0</v>
      </c>
      <c r="AD450">
        <f t="shared" si="74"/>
        <v>0</v>
      </c>
      <c r="AK450">
        <v>8</v>
      </c>
    </row>
    <row r="451" spans="1:37" hidden="1" x14ac:dyDescent="0.2">
      <c r="A451" s="6" t="s">
        <v>1848</v>
      </c>
      <c r="B451" s="2">
        <f t="shared" si="67"/>
        <v>0</v>
      </c>
      <c r="C451" s="2">
        <f t="shared" si="68"/>
        <v>7</v>
      </c>
      <c r="L451" s="66">
        <f t="shared" si="69"/>
        <v>0</v>
      </c>
      <c r="N451" s="66">
        <f t="shared" si="70"/>
        <v>0</v>
      </c>
      <c r="R451" s="66">
        <f t="shared" si="71"/>
        <v>0</v>
      </c>
      <c r="V451" s="66">
        <f t="shared" si="72"/>
        <v>0</v>
      </c>
      <c r="W451"/>
      <c r="X451"/>
      <c r="Y451" s="7"/>
      <c r="Z451"/>
      <c r="AA451"/>
      <c r="AC451">
        <f t="shared" si="73"/>
        <v>0</v>
      </c>
      <c r="AD451">
        <f t="shared" si="74"/>
        <v>0</v>
      </c>
      <c r="AK451">
        <v>6</v>
      </c>
    </row>
    <row r="452" spans="1:37" hidden="1" x14ac:dyDescent="0.2">
      <c r="A452" s="6" t="s">
        <v>1849</v>
      </c>
      <c r="B452" s="2">
        <f t="shared" si="67"/>
        <v>0</v>
      </c>
      <c r="C452" s="2">
        <f t="shared" si="68"/>
        <v>7</v>
      </c>
      <c r="L452" s="66">
        <f t="shared" si="69"/>
        <v>0</v>
      </c>
      <c r="N452" s="66">
        <f t="shared" si="70"/>
        <v>0</v>
      </c>
      <c r="R452" s="66">
        <f t="shared" si="71"/>
        <v>0</v>
      </c>
      <c r="V452" s="66">
        <f t="shared" si="72"/>
        <v>0</v>
      </c>
      <c r="W452"/>
      <c r="X452"/>
      <c r="Y452" s="7"/>
      <c r="Z452"/>
      <c r="AA452"/>
      <c r="AC452">
        <f t="shared" si="73"/>
        <v>0</v>
      </c>
      <c r="AD452">
        <f t="shared" si="74"/>
        <v>0</v>
      </c>
      <c r="AK452">
        <v>7</v>
      </c>
    </row>
    <row r="453" spans="1:37" hidden="1" x14ac:dyDescent="0.2">
      <c r="A453" s="6" t="s">
        <v>1850</v>
      </c>
      <c r="B453" s="2">
        <f t="shared" si="67"/>
        <v>0</v>
      </c>
      <c r="C453" s="2">
        <f t="shared" si="68"/>
        <v>7</v>
      </c>
      <c r="L453" s="66">
        <f t="shared" si="69"/>
        <v>0</v>
      </c>
      <c r="N453" s="66">
        <f t="shared" si="70"/>
        <v>0</v>
      </c>
      <c r="R453" s="66">
        <f t="shared" si="71"/>
        <v>0</v>
      </c>
      <c r="V453" s="66">
        <f t="shared" si="72"/>
        <v>0</v>
      </c>
      <c r="W453"/>
      <c r="X453"/>
      <c r="Y453" s="7"/>
      <c r="Z453"/>
      <c r="AA453"/>
      <c r="AC453">
        <f t="shared" si="73"/>
        <v>0</v>
      </c>
      <c r="AD453">
        <f t="shared" si="74"/>
        <v>0</v>
      </c>
      <c r="AK453">
        <v>5</v>
      </c>
    </row>
    <row r="454" spans="1:37" hidden="1" x14ac:dyDescent="0.2">
      <c r="A454" s="6" t="s">
        <v>1851</v>
      </c>
      <c r="B454" s="2">
        <f t="shared" si="67"/>
        <v>0</v>
      </c>
      <c r="C454" s="2">
        <f t="shared" si="68"/>
        <v>7</v>
      </c>
      <c r="L454" s="66">
        <f t="shared" si="69"/>
        <v>0</v>
      </c>
      <c r="N454" s="66">
        <f t="shared" si="70"/>
        <v>0</v>
      </c>
      <c r="R454" s="66">
        <f t="shared" si="71"/>
        <v>0</v>
      </c>
      <c r="V454" s="66">
        <f t="shared" si="72"/>
        <v>0</v>
      </c>
      <c r="W454"/>
      <c r="X454"/>
      <c r="Y454" s="7"/>
      <c r="Z454"/>
      <c r="AA454"/>
      <c r="AC454">
        <f t="shared" si="73"/>
        <v>0</v>
      </c>
      <c r="AD454">
        <f t="shared" si="74"/>
        <v>0</v>
      </c>
      <c r="AK454">
        <v>8</v>
      </c>
    </row>
    <row r="455" spans="1:37" hidden="1" x14ac:dyDescent="0.2">
      <c r="A455" s="6" t="s">
        <v>1852</v>
      </c>
      <c r="B455" s="2">
        <f t="shared" si="67"/>
        <v>0</v>
      </c>
      <c r="C455" s="2">
        <f t="shared" si="68"/>
        <v>7</v>
      </c>
      <c r="L455" s="66">
        <f t="shared" si="69"/>
        <v>0</v>
      </c>
      <c r="N455" s="66">
        <f t="shared" si="70"/>
        <v>0</v>
      </c>
      <c r="R455" s="66">
        <f t="shared" si="71"/>
        <v>0</v>
      </c>
      <c r="V455" s="66">
        <f t="shared" si="72"/>
        <v>0</v>
      </c>
      <c r="W455"/>
      <c r="X455"/>
      <c r="Y455" s="7"/>
      <c r="Z455"/>
      <c r="AA455"/>
      <c r="AC455">
        <f t="shared" si="73"/>
        <v>0</v>
      </c>
      <c r="AD455">
        <f t="shared" si="74"/>
        <v>0</v>
      </c>
      <c r="AK455">
        <v>6</v>
      </c>
    </row>
    <row r="456" spans="1:37" hidden="1" x14ac:dyDescent="0.2">
      <c r="A456" s="6" t="s">
        <v>1853</v>
      </c>
      <c r="B456" s="2">
        <f t="shared" si="67"/>
        <v>0</v>
      </c>
      <c r="C456" s="2">
        <f t="shared" si="68"/>
        <v>7</v>
      </c>
      <c r="L456" s="66">
        <f t="shared" si="69"/>
        <v>0</v>
      </c>
      <c r="N456" s="66">
        <f t="shared" si="70"/>
        <v>0</v>
      </c>
      <c r="R456" s="66">
        <f t="shared" si="71"/>
        <v>0</v>
      </c>
      <c r="V456" s="66">
        <f t="shared" si="72"/>
        <v>0</v>
      </c>
      <c r="W456"/>
      <c r="X456"/>
      <c r="Y456" s="7"/>
      <c r="Z456"/>
      <c r="AA456"/>
      <c r="AC456">
        <f t="shared" si="73"/>
        <v>0</v>
      </c>
      <c r="AD456">
        <f t="shared" si="74"/>
        <v>0</v>
      </c>
      <c r="AK456">
        <v>7</v>
      </c>
    </row>
    <row r="457" spans="1:37" hidden="1" x14ac:dyDescent="0.2">
      <c r="A457" s="6" t="s">
        <v>1854</v>
      </c>
      <c r="B457" s="2">
        <f t="shared" si="67"/>
        <v>0</v>
      </c>
      <c r="C457" s="2">
        <f t="shared" si="68"/>
        <v>7</v>
      </c>
      <c r="L457" s="66">
        <f t="shared" si="69"/>
        <v>0</v>
      </c>
      <c r="N457" s="66">
        <f t="shared" si="70"/>
        <v>0</v>
      </c>
      <c r="R457" s="66">
        <f t="shared" si="71"/>
        <v>0</v>
      </c>
      <c r="V457" s="66">
        <f t="shared" si="72"/>
        <v>0</v>
      </c>
      <c r="W457"/>
      <c r="X457"/>
      <c r="Y457" s="7"/>
      <c r="Z457"/>
      <c r="AA457"/>
      <c r="AC457">
        <f t="shared" si="73"/>
        <v>0</v>
      </c>
      <c r="AD457">
        <f t="shared" si="74"/>
        <v>0</v>
      </c>
      <c r="AK457">
        <v>5</v>
      </c>
    </row>
    <row r="458" spans="1:37" hidden="1" x14ac:dyDescent="0.2">
      <c r="A458" s="6" t="s">
        <v>1855</v>
      </c>
      <c r="B458" s="2">
        <f t="shared" si="67"/>
        <v>0</v>
      </c>
      <c r="C458" s="2">
        <f t="shared" si="68"/>
        <v>7</v>
      </c>
      <c r="L458" s="66">
        <f t="shared" si="69"/>
        <v>0</v>
      </c>
      <c r="N458" s="66">
        <f t="shared" si="70"/>
        <v>0</v>
      </c>
      <c r="R458" s="66">
        <f t="shared" si="71"/>
        <v>0</v>
      </c>
      <c r="V458" s="66">
        <f t="shared" si="72"/>
        <v>0</v>
      </c>
      <c r="W458"/>
      <c r="X458"/>
      <c r="Y458" s="7"/>
      <c r="Z458"/>
      <c r="AA458"/>
      <c r="AC458">
        <f t="shared" si="73"/>
        <v>0</v>
      </c>
      <c r="AD458">
        <f t="shared" si="74"/>
        <v>0</v>
      </c>
      <c r="AK458">
        <v>8</v>
      </c>
    </row>
    <row r="459" spans="1:37" hidden="1" x14ac:dyDescent="0.2">
      <c r="A459" s="6" t="s">
        <v>1856</v>
      </c>
      <c r="B459" s="2">
        <f t="shared" si="67"/>
        <v>0</v>
      </c>
      <c r="C459" s="2">
        <f t="shared" si="68"/>
        <v>7</v>
      </c>
      <c r="L459" s="66">
        <f t="shared" si="69"/>
        <v>0</v>
      </c>
      <c r="N459" s="66">
        <f t="shared" si="70"/>
        <v>0</v>
      </c>
      <c r="R459" s="66">
        <f t="shared" si="71"/>
        <v>0</v>
      </c>
      <c r="V459" s="66">
        <f t="shared" si="72"/>
        <v>0</v>
      </c>
      <c r="W459"/>
      <c r="X459"/>
      <c r="Y459" s="7"/>
      <c r="Z459"/>
      <c r="AA459"/>
      <c r="AC459">
        <f t="shared" si="73"/>
        <v>0</v>
      </c>
      <c r="AD459">
        <f t="shared" si="74"/>
        <v>0</v>
      </c>
      <c r="AK459">
        <v>6</v>
      </c>
    </row>
    <row r="460" spans="1:37" hidden="1" x14ac:dyDescent="0.2">
      <c r="A460" s="6" t="s">
        <v>1857</v>
      </c>
      <c r="B460" s="2">
        <f t="shared" si="67"/>
        <v>0</v>
      </c>
      <c r="C460" s="2">
        <f t="shared" si="68"/>
        <v>7</v>
      </c>
      <c r="L460" s="66">
        <f t="shared" si="69"/>
        <v>0</v>
      </c>
      <c r="N460" s="66">
        <f t="shared" si="70"/>
        <v>0</v>
      </c>
      <c r="R460" s="66">
        <f t="shared" si="71"/>
        <v>0</v>
      </c>
      <c r="V460" s="66">
        <f t="shared" si="72"/>
        <v>0</v>
      </c>
      <c r="W460"/>
      <c r="X460"/>
      <c r="Y460" s="7"/>
      <c r="Z460"/>
      <c r="AA460"/>
      <c r="AC460">
        <f t="shared" si="73"/>
        <v>0</v>
      </c>
      <c r="AD460">
        <f t="shared" si="74"/>
        <v>0</v>
      </c>
      <c r="AK460">
        <v>7</v>
      </c>
    </row>
    <row r="461" spans="1:37" hidden="1" x14ac:dyDescent="0.2">
      <c r="A461" s="6" t="s">
        <v>1858</v>
      </c>
      <c r="B461" s="2">
        <f t="shared" si="67"/>
        <v>0</v>
      </c>
      <c r="C461" s="2">
        <f t="shared" si="68"/>
        <v>7</v>
      </c>
      <c r="L461" s="66">
        <f t="shared" si="69"/>
        <v>0</v>
      </c>
      <c r="N461" s="66">
        <f t="shared" si="70"/>
        <v>0</v>
      </c>
      <c r="R461" s="66">
        <f t="shared" si="71"/>
        <v>0</v>
      </c>
      <c r="V461" s="66">
        <f t="shared" si="72"/>
        <v>0</v>
      </c>
      <c r="W461"/>
      <c r="X461"/>
      <c r="Y461" s="7"/>
      <c r="Z461"/>
      <c r="AA461"/>
      <c r="AC461">
        <f t="shared" si="73"/>
        <v>0</v>
      </c>
      <c r="AD461">
        <f t="shared" si="74"/>
        <v>0</v>
      </c>
      <c r="AK461">
        <v>5</v>
      </c>
    </row>
    <row r="462" spans="1:37" hidden="1" x14ac:dyDescent="0.2">
      <c r="A462" s="6" t="s">
        <v>1859</v>
      </c>
      <c r="B462" s="2">
        <f t="shared" si="67"/>
        <v>0</v>
      </c>
      <c r="C462" s="2">
        <f t="shared" si="68"/>
        <v>7</v>
      </c>
      <c r="L462" s="66">
        <f t="shared" si="69"/>
        <v>0</v>
      </c>
      <c r="N462" s="66">
        <f t="shared" si="70"/>
        <v>0</v>
      </c>
      <c r="R462" s="66">
        <f t="shared" si="71"/>
        <v>0</v>
      </c>
      <c r="V462" s="66">
        <f t="shared" si="72"/>
        <v>0</v>
      </c>
      <c r="W462"/>
      <c r="X462"/>
      <c r="Y462" s="7"/>
      <c r="Z462"/>
      <c r="AA462"/>
      <c r="AC462">
        <f t="shared" si="73"/>
        <v>0</v>
      </c>
      <c r="AD462">
        <f t="shared" si="74"/>
        <v>0</v>
      </c>
      <c r="AK462">
        <v>8</v>
      </c>
    </row>
    <row r="463" spans="1:37" hidden="1" x14ac:dyDescent="0.2">
      <c r="A463" s="6" t="s">
        <v>1860</v>
      </c>
      <c r="B463" s="2">
        <f t="shared" si="67"/>
        <v>0</v>
      </c>
      <c r="C463" s="2">
        <f t="shared" si="68"/>
        <v>7</v>
      </c>
      <c r="L463" s="66">
        <f t="shared" si="69"/>
        <v>0</v>
      </c>
      <c r="N463" s="66">
        <f t="shared" si="70"/>
        <v>0</v>
      </c>
      <c r="R463" s="66">
        <f t="shared" si="71"/>
        <v>0</v>
      </c>
      <c r="V463" s="66">
        <f t="shared" si="72"/>
        <v>0</v>
      </c>
      <c r="W463"/>
      <c r="X463"/>
      <c r="Y463" s="7"/>
      <c r="Z463"/>
      <c r="AA463"/>
      <c r="AC463">
        <f t="shared" si="73"/>
        <v>0</v>
      </c>
      <c r="AD463">
        <f t="shared" si="74"/>
        <v>0</v>
      </c>
      <c r="AK463">
        <v>6</v>
      </c>
    </row>
    <row r="464" spans="1:37" hidden="1" x14ac:dyDescent="0.2">
      <c r="A464" s="6" t="s">
        <v>1861</v>
      </c>
      <c r="B464" s="2">
        <f t="shared" si="67"/>
        <v>0</v>
      </c>
      <c r="C464" s="2">
        <f t="shared" si="68"/>
        <v>7</v>
      </c>
      <c r="L464" s="66">
        <f t="shared" si="69"/>
        <v>0</v>
      </c>
      <c r="N464" s="66">
        <f t="shared" si="70"/>
        <v>0</v>
      </c>
      <c r="R464" s="66">
        <f t="shared" si="71"/>
        <v>0</v>
      </c>
      <c r="V464" s="66">
        <f t="shared" si="72"/>
        <v>0</v>
      </c>
      <c r="W464"/>
      <c r="X464"/>
      <c r="Y464" s="7"/>
      <c r="Z464"/>
      <c r="AA464"/>
      <c r="AC464">
        <f t="shared" si="73"/>
        <v>0</v>
      </c>
      <c r="AD464">
        <f t="shared" si="74"/>
        <v>0</v>
      </c>
      <c r="AK464">
        <v>7</v>
      </c>
    </row>
    <row r="465" spans="1:37" hidden="1" x14ac:dyDescent="0.2">
      <c r="A465" s="6" t="s">
        <v>1862</v>
      </c>
      <c r="B465" s="2">
        <f t="shared" si="67"/>
        <v>0</v>
      </c>
      <c r="C465" s="2">
        <f t="shared" si="68"/>
        <v>7</v>
      </c>
      <c r="L465" s="66">
        <f t="shared" si="69"/>
        <v>0</v>
      </c>
      <c r="N465" s="66">
        <f t="shared" si="70"/>
        <v>0</v>
      </c>
      <c r="R465" s="66">
        <f t="shared" si="71"/>
        <v>0</v>
      </c>
      <c r="V465" s="66">
        <f t="shared" si="72"/>
        <v>0</v>
      </c>
      <c r="W465"/>
      <c r="X465"/>
      <c r="Y465" s="7"/>
      <c r="Z465"/>
      <c r="AA465"/>
      <c r="AC465">
        <f t="shared" si="73"/>
        <v>0</v>
      </c>
      <c r="AD465">
        <f t="shared" si="74"/>
        <v>0</v>
      </c>
      <c r="AK465">
        <v>5</v>
      </c>
    </row>
    <row r="466" spans="1:37" hidden="1" x14ac:dyDescent="0.2">
      <c r="A466" s="6" t="s">
        <v>1863</v>
      </c>
      <c r="B466" s="2">
        <f t="shared" si="67"/>
        <v>0</v>
      </c>
      <c r="C466" s="2">
        <f t="shared" si="68"/>
        <v>7</v>
      </c>
      <c r="L466" s="66">
        <f t="shared" si="69"/>
        <v>0</v>
      </c>
      <c r="N466" s="66">
        <f t="shared" si="70"/>
        <v>0</v>
      </c>
      <c r="R466" s="66">
        <f t="shared" si="71"/>
        <v>0</v>
      </c>
      <c r="V466" s="66">
        <f t="shared" si="72"/>
        <v>0</v>
      </c>
      <c r="W466"/>
      <c r="X466"/>
      <c r="Y466" s="7"/>
      <c r="Z466"/>
      <c r="AA466"/>
      <c r="AC466">
        <f t="shared" si="73"/>
        <v>0</v>
      </c>
      <c r="AD466">
        <f t="shared" si="74"/>
        <v>0</v>
      </c>
      <c r="AK466">
        <v>8</v>
      </c>
    </row>
    <row r="467" spans="1:37" hidden="1" x14ac:dyDescent="0.2">
      <c r="A467" s="6" t="s">
        <v>1864</v>
      </c>
      <c r="B467" s="2">
        <f t="shared" si="67"/>
        <v>0</v>
      </c>
      <c r="C467" s="2">
        <f t="shared" si="68"/>
        <v>7</v>
      </c>
      <c r="L467" s="66">
        <f t="shared" si="69"/>
        <v>0</v>
      </c>
      <c r="N467" s="66">
        <f t="shared" si="70"/>
        <v>0</v>
      </c>
      <c r="R467" s="66">
        <f t="shared" si="71"/>
        <v>0</v>
      </c>
      <c r="V467" s="66">
        <f t="shared" si="72"/>
        <v>0</v>
      </c>
      <c r="W467"/>
      <c r="X467"/>
      <c r="Y467" s="7"/>
      <c r="Z467"/>
      <c r="AA467"/>
      <c r="AC467">
        <f t="shared" si="73"/>
        <v>0</v>
      </c>
      <c r="AD467">
        <f t="shared" si="74"/>
        <v>0</v>
      </c>
      <c r="AK467">
        <v>6</v>
      </c>
    </row>
    <row r="468" spans="1:37" hidden="1" x14ac:dyDescent="0.2">
      <c r="A468" s="6" t="s">
        <v>1865</v>
      </c>
      <c r="B468" s="2">
        <f t="shared" si="67"/>
        <v>0</v>
      </c>
      <c r="C468" s="2">
        <f t="shared" si="68"/>
        <v>7</v>
      </c>
      <c r="L468" s="66">
        <f t="shared" si="69"/>
        <v>0</v>
      </c>
      <c r="N468" s="66">
        <f t="shared" si="70"/>
        <v>0</v>
      </c>
      <c r="R468" s="66">
        <f t="shared" si="71"/>
        <v>0</v>
      </c>
      <c r="V468" s="66">
        <f t="shared" si="72"/>
        <v>0</v>
      </c>
      <c r="W468"/>
      <c r="X468"/>
      <c r="Y468" s="7"/>
      <c r="Z468"/>
      <c r="AA468"/>
      <c r="AC468">
        <f t="shared" si="73"/>
        <v>0</v>
      </c>
      <c r="AD468">
        <f t="shared" si="74"/>
        <v>0</v>
      </c>
      <c r="AK468">
        <v>7</v>
      </c>
    </row>
    <row r="469" spans="1:37" hidden="1" x14ac:dyDescent="0.2">
      <c r="A469" s="6" t="s">
        <v>1866</v>
      </c>
      <c r="B469" s="2">
        <f t="shared" si="67"/>
        <v>0</v>
      </c>
      <c r="C469" s="2">
        <f t="shared" si="68"/>
        <v>7</v>
      </c>
      <c r="L469" s="66">
        <f t="shared" si="69"/>
        <v>0</v>
      </c>
      <c r="N469" s="66">
        <f t="shared" si="70"/>
        <v>0</v>
      </c>
      <c r="R469" s="66">
        <f t="shared" si="71"/>
        <v>0</v>
      </c>
      <c r="V469" s="66">
        <f t="shared" si="72"/>
        <v>0</v>
      </c>
      <c r="W469"/>
      <c r="X469"/>
      <c r="Y469" s="7"/>
      <c r="Z469"/>
      <c r="AA469"/>
      <c r="AC469">
        <f t="shared" si="73"/>
        <v>0</v>
      </c>
      <c r="AD469">
        <f t="shared" si="74"/>
        <v>0</v>
      </c>
      <c r="AK469">
        <v>5</v>
      </c>
    </row>
    <row r="470" spans="1:37" hidden="1" x14ac:dyDescent="0.2">
      <c r="A470" s="6" t="s">
        <v>1867</v>
      </c>
      <c r="B470" s="2">
        <f t="shared" si="67"/>
        <v>0</v>
      </c>
      <c r="C470" s="2">
        <f t="shared" si="68"/>
        <v>7</v>
      </c>
      <c r="L470" s="66">
        <f t="shared" si="69"/>
        <v>0</v>
      </c>
      <c r="N470" s="66">
        <f t="shared" si="70"/>
        <v>0</v>
      </c>
      <c r="R470" s="66">
        <f t="shared" si="71"/>
        <v>0</v>
      </c>
      <c r="V470" s="66">
        <f t="shared" si="72"/>
        <v>0</v>
      </c>
      <c r="W470"/>
      <c r="X470"/>
      <c r="Y470" s="7"/>
      <c r="Z470"/>
      <c r="AA470"/>
      <c r="AC470">
        <f t="shared" si="73"/>
        <v>0</v>
      </c>
      <c r="AD470">
        <f t="shared" si="74"/>
        <v>0</v>
      </c>
      <c r="AK470">
        <v>8</v>
      </c>
    </row>
    <row r="471" spans="1:37" hidden="1" x14ac:dyDescent="0.2">
      <c r="A471" s="6" t="s">
        <v>1868</v>
      </c>
      <c r="B471" s="2">
        <f t="shared" si="67"/>
        <v>0</v>
      </c>
      <c r="C471" s="2">
        <f t="shared" si="68"/>
        <v>7</v>
      </c>
      <c r="L471" s="66">
        <f t="shared" si="69"/>
        <v>0</v>
      </c>
      <c r="N471" s="66">
        <f t="shared" si="70"/>
        <v>0</v>
      </c>
      <c r="R471" s="66">
        <f t="shared" si="71"/>
        <v>0</v>
      </c>
      <c r="V471" s="66">
        <f t="shared" si="72"/>
        <v>0</v>
      </c>
      <c r="W471"/>
      <c r="X471"/>
      <c r="Y471" s="7"/>
      <c r="Z471"/>
      <c r="AA471"/>
      <c r="AC471">
        <f t="shared" si="73"/>
        <v>0</v>
      </c>
      <c r="AD471">
        <f t="shared" si="74"/>
        <v>0</v>
      </c>
      <c r="AK471">
        <v>6</v>
      </c>
    </row>
    <row r="472" spans="1:37" hidden="1" x14ac:dyDescent="0.2">
      <c r="A472" s="6" t="s">
        <v>1869</v>
      </c>
      <c r="B472" s="2">
        <f t="shared" si="67"/>
        <v>0</v>
      </c>
      <c r="C472" s="2">
        <f t="shared" si="68"/>
        <v>7</v>
      </c>
      <c r="L472" s="66">
        <f t="shared" si="69"/>
        <v>0</v>
      </c>
      <c r="N472" s="66">
        <f t="shared" si="70"/>
        <v>0</v>
      </c>
      <c r="R472" s="66">
        <f t="shared" si="71"/>
        <v>0</v>
      </c>
      <c r="V472" s="66">
        <f t="shared" si="72"/>
        <v>0</v>
      </c>
      <c r="W472"/>
      <c r="X472"/>
      <c r="Y472" s="7"/>
      <c r="Z472"/>
      <c r="AA472"/>
      <c r="AC472">
        <f t="shared" si="73"/>
        <v>0</v>
      </c>
      <c r="AD472">
        <f t="shared" si="74"/>
        <v>0</v>
      </c>
      <c r="AK472">
        <v>7</v>
      </c>
    </row>
    <row r="473" spans="1:37" hidden="1" x14ac:dyDescent="0.2">
      <c r="A473" s="6" t="s">
        <v>1870</v>
      </c>
      <c r="B473" s="2">
        <f t="shared" si="67"/>
        <v>0</v>
      </c>
      <c r="C473" s="2">
        <f t="shared" si="68"/>
        <v>7</v>
      </c>
      <c r="L473" s="66">
        <f t="shared" si="69"/>
        <v>0</v>
      </c>
      <c r="N473" s="66">
        <f t="shared" si="70"/>
        <v>0</v>
      </c>
      <c r="R473" s="66">
        <f t="shared" si="71"/>
        <v>0</v>
      </c>
      <c r="V473" s="66">
        <f t="shared" si="72"/>
        <v>0</v>
      </c>
      <c r="W473"/>
      <c r="X473"/>
      <c r="Y473" s="7"/>
      <c r="Z473"/>
      <c r="AA473"/>
      <c r="AC473">
        <f t="shared" si="73"/>
        <v>0</v>
      </c>
      <c r="AD473">
        <f t="shared" si="74"/>
        <v>0</v>
      </c>
      <c r="AK473">
        <v>5</v>
      </c>
    </row>
    <row r="474" spans="1:37" hidden="1" x14ac:dyDescent="0.2">
      <c r="A474" s="6" t="s">
        <v>1871</v>
      </c>
      <c r="B474" s="2">
        <f t="shared" si="67"/>
        <v>0</v>
      </c>
      <c r="C474" s="2">
        <f t="shared" si="68"/>
        <v>7</v>
      </c>
      <c r="L474" s="66">
        <f t="shared" si="69"/>
        <v>0</v>
      </c>
      <c r="N474" s="66">
        <f t="shared" si="70"/>
        <v>0</v>
      </c>
      <c r="R474" s="66">
        <f t="shared" si="71"/>
        <v>0</v>
      </c>
      <c r="V474" s="66">
        <f t="shared" si="72"/>
        <v>0</v>
      </c>
      <c r="W474"/>
      <c r="X474"/>
      <c r="Y474" s="7"/>
      <c r="Z474"/>
      <c r="AA474"/>
      <c r="AC474">
        <f t="shared" si="73"/>
        <v>0</v>
      </c>
      <c r="AD474">
        <f t="shared" si="74"/>
        <v>0</v>
      </c>
      <c r="AK474">
        <v>8</v>
      </c>
    </row>
    <row r="475" spans="1:37" hidden="1" x14ac:dyDescent="0.2">
      <c r="A475" s="6" t="s">
        <v>1872</v>
      </c>
      <c r="B475" s="2">
        <f t="shared" si="67"/>
        <v>0</v>
      </c>
      <c r="C475" s="2">
        <f t="shared" si="68"/>
        <v>7</v>
      </c>
      <c r="L475" s="66">
        <f t="shared" si="69"/>
        <v>0</v>
      </c>
      <c r="N475" s="66">
        <f t="shared" si="70"/>
        <v>0</v>
      </c>
      <c r="R475" s="66">
        <f t="shared" si="71"/>
        <v>0</v>
      </c>
      <c r="V475" s="66">
        <f t="shared" si="72"/>
        <v>0</v>
      </c>
      <c r="W475"/>
      <c r="X475"/>
      <c r="Y475" s="7"/>
      <c r="Z475"/>
      <c r="AA475"/>
      <c r="AC475">
        <f t="shared" si="73"/>
        <v>0</v>
      </c>
      <c r="AD475">
        <f t="shared" si="74"/>
        <v>0</v>
      </c>
      <c r="AK475">
        <v>6</v>
      </c>
    </row>
    <row r="476" spans="1:37" hidden="1" x14ac:dyDescent="0.2">
      <c r="A476" s="6" t="s">
        <v>1873</v>
      </c>
      <c r="B476" s="2">
        <f t="shared" si="67"/>
        <v>0</v>
      </c>
      <c r="C476" s="2">
        <f t="shared" si="68"/>
        <v>7</v>
      </c>
      <c r="L476" s="66">
        <f t="shared" si="69"/>
        <v>0</v>
      </c>
      <c r="N476" s="66">
        <f t="shared" si="70"/>
        <v>0</v>
      </c>
      <c r="R476" s="66">
        <f t="shared" si="71"/>
        <v>0</v>
      </c>
      <c r="V476" s="66">
        <f t="shared" si="72"/>
        <v>0</v>
      </c>
      <c r="W476"/>
      <c r="X476"/>
      <c r="Y476" s="7"/>
      <c r="Z476"/>
      <c r="AA476"/>
      <c r="AC476">
        <f t="shared" si="73"/>
        <v>0</v>
      </c>
      <c r="AD476">
        <f t="shared" si="74"/>
        <v>0</v>
      </c>
      <c r="AK476">
        <v>7</v>
      </c>
    </row>
    <row r="477" spans="1:37" hidden="1" x14ac:dyDescent="0.2">
      <c r="A477" s="6" t="s">
        <v>1874</v>
      </c>
      <c r="B477" s="2">
        <f t="shared" si="67"/>
        <v>0</v>
      </c>
      <c r="C477" s="2">
        <f t="shared" si="68"/>
        <v>7</v>
      </c>
      <c r="L477" s="66">
        <f t="shared" si="69"/>
        <v>0</v>
      </c>
      <c r="N477" s="66">
        <f t="shared" si="70"/>
        <v>0</v>
      </c>
      <c r="R477" s="66">
        <f t="shared" si="71"/>
        <v>0</v>
      </c>
      <c r="V477" s="66">
        <f t="shared" si="72"/>
        <v>0</v>
      </c>
      <c r="W477"/>
      <c r="X477"/>
      <c r="Y477" s="7"/>
      <c r="Z477"/>
      <c r="AA477"/>
      <c r="AC477">
        <f t="shared" si="73"/>
        <v>0</v>
      </c>
      <c r="AD477">
        <f t="shared" si="74"/>
        <v>0</v>
      </c>
      <c r="AK477">
        <v>5</v>
      </c>
    </row>
    <row r="478" spans="1:37" hidden="1" x14ac:dyDescent="0.2">
      <c r="A478" s="6" t="s">
        <v>1875</v>
      </c>
      <c r="B478" s="2">
        <f t="shared" si="67"/>
        <v>0</v>
      </c>
      <c r="C478" s="2">
        <f t="shared" si="68"/>
        <v>7</v>
      </c>
      <c r="L478" s="66">
        <f t="shared" si="69"/>
        <v>0</v>
      </c>
      <c r="N478" s="66">
        <f t="shared" si="70"/>
        <v>0</v>
      </c>
      <c r="R478" s="66">
        <f t="shared" si="71"/>
        <v>0</v>
      </c>
      <c r="V478" s="66">
        <f t="shared" si="72"/>
        <v>0</v>
      </c>
      <c r="W478"/>
      <c r="X478"/>
      <c r="Y478" s="7"/>
      <c r="Z478"/>
      <c r="AA478"/>
      <c r="AC478">
        <f t="shared" si="73"/>
        <v>0</v>
      </c>
      <c r="AD478">
        <f t="shared" si="74"/>
        <v>0</v>
      </c>
      <c r="AK478">
        <v>8</v>
      </c>
    </row>
    <row r="479" spans="1:37" hidden="1" x14ac:dyDescent="0.2">
      <c r="A479" s="6" t="s">
        <v>1876</v>
      </c>
      <c r="B479" s="2">
        <f t="shared" si="67"/>
        <v>0</v>
      </c>
      <c r="C479" s="2">
        <f t="shared" si="68"/>
        <v>7</v>
      </c>
      <c r="L479" s="66">
        <f t="shared" si="69"/>
        <v>0</v>
      </c>
      <c r="N479" s="66">
        <f t="shared" si="70"/>
        <v>0</v>
      </c>
      <c r="R479" s="66">
        <f t="shared" si="71"/>
        <v>0</v>
      </c>
      <c r="V479" s="66">
        <f t="shared" si="72"/>
        <v>0</v>
      </c>
      <c r="W479"/>
      <c r="X479"/>
      <c r="Y479" s="7"/>
      <c r="Z479"/>
      <c r="AA479"/>
      <c r="AC479">
        <f t="shared" si="73"/>
        <v>0</v>
      </c>
      <c r="AD479">
        <f t="shared" si="74"/>
        <v>0</v>
      </c>
      <c r="AK479">
        <v>6</v>
      </c>
    </row>
    <row r="480" spans="1:37" hidden="1" x14ac:dyDescent="0.2">
      <c r="A480" s="6" t="s">
        <v>1877</v>
      </c>
      <c r="B480" s="2">
        <f t="shared" si="67"/>
        <v>0</v>
      </c>
      <c r="C480" s="2">
        <f t="shared" si="68"/>
        <v>7</v>
      </c>
      <c r="L480" s="66">
        <f t="shared" si="69"/>
        <v>0</v>
      </c>
      <c r="N480" s="66">
        <f t="shared" si="70"/>
        <v>0</v>
      </c>
      <c r="R480" s="66">
        <f t="shared" si="71"/>
        <v>0</v>
      </c>
      <c r="V480" s="66">
        <f t="shared" si="72"/>
        <v>0</v>
      </c>
      <c r="W480"/>
      <c r="X480"/>
      <c r="Y480" s="7"/>
      <c r="Z480"/>
      <c r="AA480"/>
      <c r="AC480">
        <f t="shared" si="73"/>
        <v>0</v>
      </c>
      <c r="AD480">
        <f t="shared" si="74"/>
        <v>0</v>
      </c>
      <c r="AK480">
        <v>7</v>
      </c>
    </row>
    <row r="481" spans="1:37" hidden="1" x14ac:dyDescent="0.2">
      <c r="A481" s="6" t="s">
        <v>1878</v>
      </c>
      <c r="B481" s="2">
        <f t="shared" si="67"/>
        <v>0</v>
      </c>
      <c r="C481" s="2">
        <f t="shared" si="68"/>
        <v>7</v>
      </c>
      <c r="L481" s="66">
        <f t="shared" si="69"/>
        <v>0</v>
      </c>
      <c r="N481" s="66">
        <f t="shared" si="70"/>
        <v>0</v>
      </c>
      <c r="R481" s="66">
        <f t="shared" si="71"/>
        <v>0</v>
      </c>
      <c r="V481" s="66">
        <f t="shared" si="72"/>
        <v>0</v>
      </c>
      <c r="W481"/>
      <c r="X481"/>
      <c r="Y481" s="7"/>
      <c r="Z481"/>
      <c r="AA481"/>
      <c r="AC481">
        <f t="shared" si="73"/>
        <v>0</v>
      </c>
      <c r="AD481">
        <f t="shared" si="74"/>
        <v>0</v>
      </c>
      <c r="AK481">
        <v>5</v>
      </c>
    </row>
    <row r="482" spans="1:37" hidden="1" x14ac:dyDescent="0.2">
      <c r="A482" s="6" t="s">
        <v>1879</v>
      </c>
      <c r="B482" s="2">
        <f t="shared" si="67"/>
        <v>0</v>
      </c>
      <c r="C482" s="2">
        <f t="shared" si="68"/>
        <v>7</v>
      </c>
      <c r="L482" s="66">
        <f t="shared" si="69"/>
        <v>0</v>
      </c>
      <c r="N482" s="66">
        <f t="shared" si="70"/>
        <v>0</v>
      </c>
      <c r="R482" s="66">
        <f t="shared" si="71"/>
        <v>0</v>
      </c>
      <c r="V482" s="66">
        <f t="shared" si="72"/>
        <v>0</v>
      </c>
      <c r="W482"/>
      <c r="X482"/>
      <c r="Y482" s="7"/>
      <c r="Z482"/>
      <c r="AA482"/>
      <c r="AC482">
        <f t="shared" si="73"/>
        <v>0</v>
      </c>
      <c r="AD482">
        <f t="shared" si="74"/>
        <v>0</v>
      </c>
      <c r="AK482">
        <v>8</v>
      </c>
    </row>
    <row r="483" spans="1:37" hidden="1" x14ac:dyDescent="0.2">
      <c r="A483" s="6" t="s">
        <v>1880</v>
      </c>
      <c r="B483" s="2">
        <f t="shared" si="67"/>
        <v>0</v>
      </c>
      <c r="C483" s="2">
        <f t="shared" si="68"/>
        <v>7</v>
      </c>
      <c r="L483" s="66">
        <f t="shared" si="69"/>
        <v>0</v>
      </c>
      <c r="N483" s="66">
        <f t="shared" si="70"/>
        <v>0</v>
      </c>
      <c r="R483" s="66">
        <f t="shared" si="71"/>
        <v>0</v>
      </c>
      <c r="V483" s="66">
        <f t="shared" si="72"/>
        <v>0</v>
      </c>
      <c r="W483"/>
      <c r="X483"/>
      <c r="Y483" s="7"/>
      <c r="Z483"/>
      <c r="AA483"/>
      <c r="AC483">
        <f t="shared" si="73"/>
        <v>0</v>
      </c>
      <c r="AD483">
        <f t="shared" si="74"/>
        <v>0</v>
      </c>
      <c r="AK483">
        <v>6</v>
      </c>
    </row>
    <row r="484" spans="1:37" hidden="1" x14ac:dyDescent="0.2">
      <c r="A484" s="6" t="s">
        <v>1881</v>
      </c>
      <c r="B484" s="2">
        <f t="shared" si="67"/>
        <v>0</v>
      </c>
      <c r="C484" s="2">
        <f t="shared" si="68"/>
        <v>7</v>
      </c>
      <c r="L484" s="66">
        <f t="shared" si="69"/>
        <v>0</v>
      </c>
      <c r="N484" s="66">
        <f t="shared" si="70"/>
        <v>0</v>
      </c>
      <c r="R484" s="66">
        <f t="shared" si="71"/>
        <v>0</v>
      </c>
      <c r="V484" s="66">
        <f t="shared" si="72"/>
        <v>0</v>
      </c>
      <c r="W484"/>
      <c r="X484"/>
      <c r="Y484" s="7"/>
      <c r="Z484"/>
      <c r="AA484"/>
      <c r="AC484">
        <f t="shared" si="73"/>
        <v>0</v>
      </c>
      <c r="AD484">
        <f t="shared" si="74"/>
        <v>0</v>
      </c>
      <c r="AK484">
        <v>7</v>
      </c>
    </row>
    <row r="485" spans="1:37" hidden="1" x14ac:dyDescent="0.2">
      <c r="A485" s="6" t="s">
        <v>1882</v>
      </c>
      <c r="B485" s="2">
        <f t="shared" si="67"/>
        <v>0</v>
      </c>
      <c r="C485" s="2">
        <f t="shared" si="68"/>
        <v>7</v>
      </c>
      <c r="L485" s="66">
        <f t="shared" si="69"/>
        <v>0</v>
      </c>
      <c r="N485" s="66">
        <f t="shared" si="70"/>
        <v>0</v>
      </c>
      <c r="R485" s="66">
        <f t="shared" si="71"/>
        <v>0</v>
      </c>
      <c r="V485" s="66">
        <f t="shared" si="72"/>
        <v>0</v>
      </c>
      <c r="W485"/>
      <c r="X485"/>
      <c r="Y485" s="7"/>
      <c r="Z485"/>
      <c r="AA485"/>
      <c r="AC485">
        <f t="shared" si="73"/>
        <v>0</v>
      </c>
      <c r="AD485">
        <f t="shared" si="74"/>
        <v>0</v>
      </c>
      <c r="AK485">
        <v>5</v>
      </c>
    </row>
    <row r="486" spans="1:37" hidden="1" x14ac:dyDescent="0.2">
      <c r="A486" s="6" t="s">
        <v>1883</v>
      </c>
      <c r="B486" s="2">
        <f t="shared" si="67"/>
        <v>0</v>
      </c>
      <c r="C486" s="2">
        <f t="shared" si="68"/>
        <v>7</v>
      </c>
      <c r="L486" s="66">
        <f t="shared" si="69"/>
        <v>0</v>
      </c>
      <c r="N486" s="66">
        <f t="shared" si="70"/>
        <v>0</v>
      </c>
      <c r="R486" s="66">
        <f t="shared" si="71"/>
        <v>0</v>
      </c>
      <c r="V486" s="66">
        <f t="shared" si="72"/>
        <v>0</v>
      </c>
      <c r="W486"/>
      <c r="X486"/>
      <c r="Y486" s="7"/>
      <c r="Z486"/>
      <c r="AA486"/>
      <c r="AC486">
        <f t="shared" si="73"/>
        <v>0</v>
      </c>
      <c r="AD486">
        <f t="shared" si="74"/>
        <v>0</v>
      </c>
      <c r="AK486">
        <v>8</v>
      </c>
    </row>
    <row r="487" spans="1:37" hidden="1" x14ac:dyDescent="0.2">
      <c r="A487" s="6" t="s">
        <v>1884</v>
      </c>
      <c r="B487" s="2">
        <f t="shared" si="67"/>
        <v>0</v>
      </c>
      <c r="C487" s="2">
        <f t="shared" si="68"/>
        <v>7</v>
      </c>
      <c r="L487" s="66">
        <f t="shared" si="69"/>
        <v>0</v>
      </c>
      <c r="N487" s="66">
        <f t="shared" si="70"/>
        <v>0</v>
      </c>
      <c r="R487" s="66">
        <f t="shared" si="71"/>
        <v>0</v>
      </c>
      <c r="V487" s="66">
        <f t="shared" si="72"/>
        <v>0</v>
      </c>
      <c r="W487"/>
      <c r="X487"/>
      <c r="Y487" s="7"/>
      <c r="Z487"/>
      <c r="AA487"/>
      <c r="AC487">
        <f t="shared" si="73"/>
        <v>0</v>
      </c>
      <c r="AD487">
        <f t="shared" si="74"/>
        <v>0</v>
      </c>
      <c r="AK487">
        <v>6</v>
      </c>
    </row>
    <row r="488" spans="1:37" hidden="1" x14ac:dyDescent="0.2">
      <c r="A488" s="6" t="s">
        <v>1885</v>
      </c>
      <c r="B488" s="2">
        <f t="shared" si="67"/>
        <v>0</v>
      </c>
      <c r="C488" s="2">
        <f t="shared" si="68"/>
        <v>7</v>
      </c>
      <c r="L488" s="66">
        <f t="shared" si="69"/>
        <v>0</v>
      </c>
      <c r="N488" s="66">
        <f t="shared" si="70"/>
        <v>0</v>
      </c>
      <c r="R488" s="66">
        <f t="shared" si="71"/>
        <v>0</v>
      </c>
      <c r="V488" s="66">
        <f t="shared" si="72"/>
        <v>0</v>
      </c>
      <c r="W488"/>
      <c r="X488"/>
      <c r="Y488" s="7"/>
      <c r="Z488"/>
      <c r="AA488"/>
      <c r="AC488">
        <f t="shared" si="73"/>
        <v>0</v>
      </c>
      <c r="AD488">
        <f t="shared" si="74"/>
        <v>0</v>
      </c>
      <c r="AK488">
        <v>7</v>
      </c>
    </row>
    <row r="489" spans="1:37" hidden="1" x14ac:dyDescent="0.2">
      <c r="A489" s="6" t="s">
        <v>1886</v>
      </c>
      <c r="B489" s="2">
        <f t="shared" si="67"/>
        <v>0</v>
      </c>
      <c r="C489" s="2">
        <f t="shared" si="68"/>
        <v>7</v>
      </c>
      <c r="L489" s="66">
        <f t="shared" si="69"/>
        <v>0</v>
      </c>
      <c r="N489" s="66">
        <f t="shared" si="70"/>
        <v>0</v>
      </c>
      <c r="R489" s="66">
        <f t="shared" si="71"/>
        <v>0</v>
      </c>
      <c r="V489" s="66">
        <f t="shared" si="72"/>
        <v>0</v>
      </c>
      <c r="W489"/>
      <c r="X489"/>
      <c r="Y489" s="7"/>
      <c r="Z489"/>
      <c r="AA489"/>
      <c r="AC489">
        <f t="shared" si="73"/>
        <v>0</v>
      </c>
      <c r="AD489">
        <f t="shared" si="74"/>
        <v>0</v>
      </c>
      <c r="AK489">
        <v>5</v>
      </c>
    </row>
    <row r="490" spans="1:37" hidden="1" x14ac:dyDescent="0.2">
      <c r="A490" s="6" t="s">
        <v>1887</v>
      </c>
      <c r="B490" s="2">
        <f t="shared" si="67"/>
        <v>0</v>
      </c>
      <c r="C490" s="2">
        <f t="shared" si="68"/>
        <v>7</v>
      </c>
      <c r="L490" s="66">
        <f t="shared" si="69"/>
        <v>0</v>
      </c>
      <c r="N490" s="66">
        <f t="shared" si="70"/>
        <v>0</v>
      </c>
      <c r="R490" s="66">
        <f t="shared" si="71"/>
        <v>0</v>
      </c>
      <c r="V490" s="66">
        <f t="shared" si="72"/>
        <v>0</v>
      </c>
      <c r="W490"/>
      <c r="X490"/>
      <c r="Y490" s="7"/>
      <c r="Z490"/>
      <c r="AA490"/>
      <c r="AC490">
        <f t="shared" si="73"/>
        <v>0</v>
      </c>
      <c r="AD490">
        <f t="shared" si="74"/>
        <v>0</v>
      </c>
      <c r="AK490">
        <v>8</v>
      </c>
    </row>
    <row r="491" spans="1:37" hidden="1" x14ac:dyDescent="0.2">
      <c r="A491" s="6" t="s">
        <v>1888</v>
      </c>
      <c r="B491" s="2">
        <f t="shared" si="67"/>
        <v>0</v>
      </c>
      <c r="C491" s="2">
        <f t="shared" si="68"/>
        <v>7</v>
      </c>
      <c r="L491" s="66">
        <f t="shared" si="69"/>
        <v>0</v>
      </c>
      <c r="N491" s="66">
        <f t="shared" si="70"/>
        <v>0</v>
      </c>
      <c r="R491" s="66">
        <f t="shared" si="71"/>
        <v>0</v>
      </c>
      <c r="V491" s="66">
        <f t="shared" si="72"/>
        <v>0</v>
      </c>
      <c r="W491"/>
      <c r="X491"/>
      <c r="Y491" s="7"/>
      <c r="Z491"/>
      <c r="AA491"/>
      <c r="AC491">
        <f t="shared" si="73"/>
        <v>0</v>
      </c>
      <c r="AD491">
        <f t="shared" si="74"/>
        <v>0</v>
      </c>
      <c r="AK491">
        <v>6</v>
      </c>
    </row>
    <row r="492" spans="1:37" hidden="1" x14ac:dyDescent="0.2">
      <c r="A492" s="6" t="s">
        <v>1889</v>
      </c>
      <c r="B492" s="2">
        <f t="shared" si="67"/>
        <v>0</v>
      </c>
      <c r="C492" s="2">
        <f t="shared" si="68"/>
        <v>7</v>
      </c>
      <c r="L492" s="66">
        <f t="shared" si="69"/>
        <v>0</v>
      </c>
      <c r="N492" s="66">
        <f t="shared" si="70"/>
        <v>0</v>
      </c>
      <c r="R492" s="66">
        <f t="shared" si="71"/>
        <v>0</v>
      </c>
      <c r="V492" s="66">
        <f t="shared" si="72"/>
        <v>0</v>
      </c>
      <c r="W492"/>
      <c r="X492"/>
      <c r="Y492" s="7"/>
      <c r="Z492"/>
      <c r="AA492"/>
      <c r="AC492">
        <f t="shared" si="73"/>
        <v>0</v>
      </c>
      <c r="AD492">
        <f t="shared" si="74"/>
        <v>0</v>
      </c>
      <c r="AK492">
        <v>7</v>
      </c>
    </row>
    <row r="493" spans="1:37" hidden="1" x14ac:dyDescent="0.2">
      <c r="A493" s="6" t="s">
        <v>1890</v>
      </c>
      <c r="B493" s="2">
        <f t="shared" si="67"/>
        <v>0</v>
      </c>
      <c r="C493" s="2">
        <f t="shared" si="68"/>
        <v>7</v>
      </c>
      <c r="L493" s="66">
        <f t="shared" si="69"/>
        <v>0</v>
      </c>
      <c r="N493" s="66">
        <f t="shared" si="70"/>
        <v>0</v>
      </c>
      <c r="R493" s="66">
        <f t="shared" si="71"/>
        <v>0</v>
      </c>
      <c r="V493" s="66">
        <f t="shared" si="72"/>
        <v>0</v>
      </c>
      <c r="W493"/>
      <c r="X493"/>
      <c r="Y493" s="7"/>
      <c r="Z493"/>
      <c r="AA493"/>
      <c r="AC493">
        <f t="shared" si="73"/>
        <v>0</v>
      </c>
      <c r="AD493">
        <f t="shared" si="74"/>
        <v>0</v>
      </c>
      <c r="AK493">
        <v>5</v>
      </c>
    </row>
    <row r="494" spans="1:37" hidden="1" x14ac:dyDescent="0.2">
      <c r="A494" s="6" t="s">
        <v>1891</v>
      </c>
      <c r="B494" s="2">
        <f t="shared" si="67"/>
        <v>0</v>
      </c>
      <c r="C494" s="2">
        <f t="shared" si="68"/>
        <v>7</v>
      </c>
      <c r="L494" s="66">
        <f t="shared" si="69"/>
        <v>0</v>
      </c>
      <c r="N494" s="66">
        <f t="shared" si="70"/>
        <v>0</v>
      </c>
      <c r="R494" s="66">
        <f t="shared" si="71"/>
        <v>0</v>
      </c>
      <c r="V494" s="66">
        <f t="shared" si="72"/>
        <v>0</v>
      </c>
      <c r="W494"/>
      <c r="X494"/>
      <c r="Y494" s="7"/>
      <c r="Z494"/>
      <c r="AA494"/>
      <c r="AC494">
        <f t="shared" si="73"/>
        <v>0</v>
      </c>
      <c r="AD494">
        <f t="shared" si="74"/>
        <v>0</v>
      </c>
      <c r="AK494">
        <v>8</v>
      </c>
    </row>
    <row r="495" spans="1:37" hidden="1" x14ac:dyDescent="0.2">
      <c r="A495" s="6" t="s">
        <v>1892</v>
      </c>
      <c r="B495" s="2">
        <f t="shared" ref="B495:B558" si="75">+L495+N495+R495+V495+X495</f>
        <v>0</v>
      </c>
      <c r="C495" s="2">
        <f t="shared" ref="C495:C558" si="76">RANK(B495,B$406:B$605,0)</f>
        <v>7</v>
      </c>
      <c r="L495" s="66">
        <f t="shared" ref="L495:L558" si="77">IF(AND(I495&lt;1,J495&lt;1,K495&lt;1),0,IF(250+((80-(I495*60+J495))*2)&lt;0,0,IF(K495&lt;50,250+((80-(I495*60+J495))*2),IF(K495&gt;49,250+((80-(I495*60+J495))*2)-1,250+((80-(I495*60+J495))*2)))))</f>
        <v>0</v>
      </c>
      <c r="N495" s="66">
        <f t="shared" ref="N495:N558" si="78">IF(M495&lt;89,0,250+((M495-172)*3))</f>
        <v>0</v>
      </c>
      <c r="R495" s="66">
        <f t="shared" ref="R495:R558" si="79">IF(AND(O495&lt;1,P495&lt;1,Q495&lt;1),0,IF(250+((220-(O495*60+P495))*1)&lt;0,0,250+((220-(O495*60+P495))*1)))</f>
        <v>0</v>
      </c>
      <c r="V495" s="66">
        <f t="shared" ref="V495:V558" si="80">IF(AND(S495&lt;1,T495&lt;1,U495&lt;1),0,IF(500+((320-(S495*60+T495))*1)&lt;0,0,500+((320-(S495*60+T495))*1)))</f>
        <v>0</v>
      </c>
      <c r="W495"/>
      <c r="X495"/>
      <c r="Y495" s="7"/>
      <c r="Z495"/>
      <c r="AA495"/>
      <c r="AC495">
        <f t="shared" ref="AC495:AC558" si="81">B495</f>
        <v>0</v>
      </c>
      <c r="AD495">
        <f t="shared" ref="AD495:AD558" si="82">AA495+AB495+AC495</f>
        <v>0</v>
      </c>
      <c r="AK495">
        <v>6</v>
      </c>
    </row>
    <row r="496" spans="1:37" hidden="1" x14ac:dyDescent="0.2">
      <c r="A496" s="6" t="s">
        <v>1893</v>
      </c>
      <c r="B496" s="2">
        <f t="shared" si="75"/>
        <v>0</v>
      </c>
      <c r="C496" s="2">
        <f t="shared" si="76"/>
        <v>7</v>
      </c>
      <c r="L496" s="66">
        <f t="shared" si="77"/>
        <v>0</v>
      </c>
      <c r="N496" s="66">
        <f t="shared" si="78"/>
        <v>0</v>
      </c>
      <c r="R496" s="66">
        <f t="shared" si="79"/>
        <v>0</v>
      </c>
      <c r="V496" s="66">
        <f t="shared" si="80"/>
        <v>0</v>
      </c>
      <c r="W496"/>
      <c r="X496"/>
      <c r="Y496" s="7"/>
      <c r="Z496"/>
      <c r="AA496"/>
      <c r="AC496">
        <f t="shared" si="81"/>
        <v>0</v>
      </c>
      <c r="AD496">
        <f t="shared" si="82"/>
        <v>0</v>
      </c>
      <c r="AK496">
        <v>7</v>
      </c>
    </row>
    <row r="497" spans="1:37" hidden="1" x14ac:dyDescent="0.2">
      <c r="A497" s="6" t="s">
        <v>1894</v>
      </c>
      <c r="B497" s="2">
        <f t="shared" si="75"/>
        <v>0</v>
      </c>
      <c r="C497" s="2">
        <f t="shared" si="76"/>
        <v>7</v>
      </c>
      <c r="L497" s="66">
        <f t="shared" si="77"/>
        <v>0</v>
      </c>
      <c r="N497" s="66">
        <f t="shared" si="78"/>
        <v>0</v>
      </c>
      <c r="R497" s="66">
        <f t="shared" si="79"/>
        <v>0</v>
      </c>
      <c r="V497" s="66">
        <f t="shared" si="80"/>
        <v>0</v>
      </c>
      <c r="W497"/>
      <c r="X497"/>
      <c r="Y497" s="7"/>
      <c r="Z497"/>
      <c r="AA497"/>
      <c r="AC497">
        <f t="shared" si="81"/>
        <v>0</v>
      </c>
      <c r="AD497">
        <f t="shared" si="82"/>
        <v>0</v>
      </c>
      <c r="AK497">
        <v>5</v>
      </c>
    </row>
    <row r="498" spans="1:37" hidden="1" x14ac:dyDescent="0.2">
      <c r="A498" s="6" t="s">
        <v>1895</v>
      </c>
      <c r="B498" s="2">
        <f t="shared" si="75"/>
        <v>0</v>
      </c>
      <c r="C498" s="2">
        <f t="shared" si="76"/>
        <v>7</v>
      </c>
      <c r="L498" s="66">
        <f t="shared" si="77"/>
        <v>0</v>
      </c>
      <c r="N498" s="66">
        <f t="shared" si="78"/>
        <v>0</v>
      </c>
      <c r="R498" s="66">
        <f t="shared" si="79"/>
        <v>0</v>
      </c>
      <c r="V498" s="66">
        <f t="shared" si="80"/>
        <v>0</v>
      </c>
      <c r="W498"/>
      <c r="X498"/>
      <c r="Y498" s="7"/>
      <c r="Z498"/>
      <c r="AA498"/>
      <c r="AC498">
        <f t="shared" si="81"/>
        <v>0</v>
      </c>
      <c r="AD498">
        <f t="shared" si="82"/>
        <v>0</v>
      </c>
      <c r="AK498">
        <v>8</v>
      </c>
    </row>
    <row r="499" spans="1:37" hidden="1" x14ac:dyDescent="0.2">
      <c r="A499" s="6" t="s">
        <v>1896</v>
      </c>
      <c r="B499" s="2">
        <f t="shared" si="75"/>
        <v>0</v>
      </c>
      <c r="C499" s="2">
        <f t="shared" si="76"/>
        <v>7</v>
      </c>
      <c r="L499" s="66">
        <f t="shared" si="77"/>
        <v>0</v>
      </c>
      <c r="N499" s="66">
        <f t="shared" si="78"/>
        <v>0</v>
      </c>
      <c r="R499" s="66">
        <f t="shared" si="79"/>
        <v>0</v>
      </c>
      <c r="V499" s="66">
        <f t="shared" si="80"/>
        <v>0</v>
      </c>
      <c r="W499"/>
      <c r="X499"/>
      <c r="Y499" s="7"/>
      <c r="Z499"/>
      <c r="AA499"/>
      <c r="AC499">
        <f t="shared" si="81"/>
        <v>0</v>
      </c>
      <c r="AD499">
        <f t="shared" si="82"/>
        <v>0</v>
      </c>
      <c r="AK499">
        <v>6</v>
      </c>
    </row>
    <row r="500" spans="1:37" hidden="1" x14ac:dyDescent="0.2">
      <c r="A500" s="6" t="s">
        <v>1897</v>
      </c>
      <c r="B500" s="2">
        <f t="shared" si="75"/>
        <v>0</v>
      </c>
      <c r="C500" s="2">
        <f t="shared" si="76"/>
        <v>7</v>
      </c>
      <c r="L500" s="66">
        <f t="shared" si="77"/>
        <v>0</v>
      </c>
      <c r="N500" s="66">
        <f t="shared" si="78"/>
        <v>0</v>
      </c>
      <c r="R500" s="66">
        <f t="shared" si="79"/>
        <v>0</v>
      </c>
      <c r="V500" s="66">
        <f t="shared" si="80"/>
        <v>0</v>
      </c>
      <c r="W500"/>
      <c r="X500"/>
      <c r="Y500" s="7"/>
      <c r="Z500"/>
      <c r="AA500"/>
      <c r="AC500">
        <f t="shared" si="81"/>
        <v>0</v>
      </c>
      <c r="AD500">
        <f t="shared" si="82"/>
        <v>0</v>
      </c>
      <c r="AK500">
        <v>7</v>
      </c>
    </row>
    <row r="501" spans="1:37" hidden="1" x14ac:dyDescent="0.2">
      <c r="A501" s="6" t="s">
        <v>1898</v>
      </c>
      <c r="B501" s="2">
        <f t="shared" si="75"/>
        <v>0</v>
      </c>
      <c r="C501" s="2">
        <f t="shared" si="76"/>
        <v>7</v>
      </c>
      <c r="L501" s="66">
        <f t="shared" si="77"/>
        <v>0</v>
      </c>
      <c r="N501" s="66">
        <f t="shared" si="78"/>
        <v>0</v>
      </c>
      <c r="R501" s="66">
        <f t="shared" si="79"/>
        <v>0</v>
      </c>
      <c r="V501" s="66">
        <f t="shared" si="80"/>
        <v>0</v>
      </c>
      <c r="W501"/>
      <c r="X501"/>
      <c r="Y501" s="7"/>
      <c r="Z501"/>
      <c r="AA501"/>
      <c r="AC501">
        <f t="shared" si="81"/>
        <v>0</v>
      </c>
      <c r="AD501">
        <f t="shared" si="82"/>
        <v>0</v>
      </c>
      <c r="AK501">
        <v>5</v>
      </c>
    </row>
    <row r="502" spans="1:37" hidden="1" x14ac:dyDescent="0.2">
      <c r="A502" s="6" t="s">
        <v>1899</v>
      </c>
      <c r="B502" s="2">
        <f t="shared" si="75"/>
        <v>0</v>
      </c>
      <c r="C502" s="2">
        <f t="shared" si="76"/>
        <v>7</v>
      </c>
      <c r="L502" s="66">
        <f t="shared" si="77"/>
        <v>0</v>
      </c>
      <c r="N502" s="66">
        <f t="shared" si="78"/>
        <v>0</v>
      </c>
      <c r="R502" s="66">
        <f t="shared" si="79"/>
        <v>0</v>
      </c>
      <c r="V502" s="66">
        <f t="shared" si="80"/>
        <v>0</v>
      </c>
      <c r="W502"/>
      <c r="X502"/>
      <c r="Y502" s="7"/>
      <c r="Z502"/>
      <c r="AA502"/>
      <c r="AC502">
        <f t="shared" si="81"/>
        <v>0</v>
      </c>
      <c r="AD502">
        <f t="shared" si="82"/>
        <v>0</v>
      </c>
      <c r="AK502">
        <v>8</v>
      </c>
    </row>
    <row r="503" spans="1:37" hidden="1" x14ac:dyDescent="0.2">
      <c r="A503" s="6" t="s">
        <v>1900</v>
      </c>
      <c r="B503" s="2">
        <f t="shared" si="75"/>
        <v>0</v>
      </c>
      <c r="C503" s="2">
        <f t="shared" si="76"/>
        <v>7</v>
      </c>
      <c r="L503" s="66">
        <f t="shared" si="77"/>
        <v>0</v>
      </c>
      <c r="N503" s="66">
        <f t="shared" si="78"/>
        <v>0</v>
      </c>
      <c r="R503" s="66">
        <f t="shared" si="79"/>
        <v>0</v>
      </c>
      <c r="V503" s="66">
        <f t="shared" si="80"/>
        <v>0</v>
      </c>
      <c r="W503"/>
      <c r="X503"/>
      <c r="Y503" s="7"/>
      <c r="Z503"/>
      <c r="AA503"/>
      <c r="AC503">
        <f t="shared" si="81"/>
        <v>0</v>
      </c>
      <c r="AD503">
        <f t="shared" si="82"/>
        <v>0</v>
      </c>
      <c r="AK503">
        <v>6</v>
      </c>
    </row>
    <row r="504" spans="1:37" hidden="1" x14ac:dyDescent="0.2">
      <c r="A504" s="6" t="s">
        <v>1901</v>
      </c>
      <c r="B504" s="2">
        <f t="shared" si="75"/>
        <v>0</v>
      </c>
      <c r="C504" s="2">
        <f t="shared" si="76"/>
        <v>7</v>
      </c>
      <c r="L504" s="66">
        <f t="shared" si="77"/>
        <v>0</v>
      </c>
      <c r="N504" s="66">
        <f t="shared" si="78"/>
        <v>0</v>
      </c>
      <c r="R504" s="66">
        <f t="shared" si="79"/>
        <v>0</v>
      </c>
      <c r="V504" s="66">
        <f t="shared" si="80"/>
        <v>0</v>
      </c>
      <c r="W504"/>
      <c r="X504"/>
      <c r="Y504" s="7"/>
      <c r="Z504"/>
      <c r="AA504"/>
      <c r="AC504">
        <f t="shared" si="81"/>
        <v>0</v>
      </c>
      <c r="AD504">
        <f t="shared" si="82"/>
        <v>0</v>
      </c>
      <c r="AK504">
        <v>7</v>
      </c>
    </row>
    <row r="505" spans="1:37" hidden="1" x14ac:dyDescent="0.2">
      <c r="A505" s="6" t="s">
        <v>401</v>
      </c>
      <c r="B505" s="2">
        <f t="shared" si="75"/>
        <v>0</v>
      </c>
      <c r="C505" s="2">
        <f t="shared" si="76"/>
        <v>7</v>
      </c>
      <c r="L505" s="66">
        <f t="shared" si="77"/>
        <v>0</v>
      </c>
      <c r="N505" s="66">
        <f t="shared" si="78"/>
        <v>0</v>
      </c>
      <c r="R505" s="66">
        <f t="shared" si="79"/>
        <v>0</v>
      </c>
      <c r="V505" s="66">
        <f t="shared" si="80"/>
        <v>0</v>
      </c>
      <c r="W505"/>
      <c r="X505"/>
      <c r="Y505" s="7"/>
      <c r="Z505"/>
      <c r="AA505"/>
      <c r="AC505">
        <f t="shared" si="81"/>
        <v>0</v>
      </c>
      <c r="AD505">
        <f t="shared" si="82"/>
        <v>0</v>
      </c>
      <c r="AK505">
        <v>5</v>
      </c>
    </row>
    <row r="506" spans="1:37" hidden="1" x14ac:dyDescent="0.2">
      <c r="A506" s="6" t="s">
        <v>402</v>
      </c>
      <c r="B506" s="2">
        <f t="shared" si="75"/>
        <v>0</v>
      </c>
      <c r="C506" s="2">
        <f t="shared" si="76"/>
        <v>7</v>
      </c>
      <c r="L506" s="66">
        <f t="shared" si="77"/>
        <v>0</v>
      </c>
      <c r="N506" s="66">
        <f t="shared" si="78"/>
        <v>0</v>
      </c>
      <c r="R506" s="66">
        <f t="shared" si="79"/>
        <v>0</v>
      </c>
      <c r="V506" s="66">
        <f t="shared" si="80"/>
        <v>0</v>
      </c>
      <c r="W506"/>
      <c r="X506"/>
      <c r="Y506" s="7"/>
      <c r="Z506"/>
      <c r="AA506"/>
      <c r="AC506">
        <f t="shared" si="81"/>
        <v>0</v>
      </c>
      <c r="AD506">
        <f t="shared" si="82"/>
        <v>0</v>
      </c>
      <c r="AK506">
        <v>8</v>
      </c>
    </row>
    <row r="507" spans="1:37" hidden="1" x14ac:dyDescent="0.2">
      <c r="A507" s="6" t="s">
        <v>403</v>
      </c>
      <c r="B507" s="2">
        <f t="shared" si="75"/>
        <v>0</v>
      </c>
      <c r="C507" s="2">
        <f t="shared" si="76"/>
        <v>7</v>
      </c>
      <c r="L507" s="66">
        <f t="shared" si="77"/>
        <v>0</v>
      </c>
      <c r="N507" s="66">
        <f t="shared" si="78"/>
        <v>0</v>
      </c>
      <c r="R507" s="66">
        <f t="shared" si="79"/>
        <v>0</v>
      </c>
      <c r="V507" s="66">
        <f t="shared" si="80"/>
        <v>0</v>
      </c>
      <c r="W507"/>
      <c r="X507"/>
      <c r="Y507" s="7"/>
      <c r="Z507"/>
      <c r="AA507"/>
      <c r="AC507">
        <f t="shared" si="81"/>
        <v>0</v>
      </c>
      <c r="AD507">
        <f t="shared" si="82"/>
        <v>0</v>
      </c>
      <c r="AK507">
        <v>6</v>
      </c>
    </row>
    <row r="508" spans="1:37" hidden="1" x14ac:dyDescent="0.2">
      <c r="A508" s="6" t="s">
        <v>404</v>
      </c>
      <c r="B508" s="2">
        <f t="shared" si="75"/>
        <v>0</v>
      </c>
      <c r="C508" s="2">
        <f t="shared" si="76"/>
        <v>7</v>
      </c>
      <c r="L508" s="66">
        <f t="shared" si="77"/>
        <v>0</v>
      </c>
      <c r="N508" s="66">
        <f t="shared" si="78"/>
        <v>0</v>
      </c>
      <c r="R508" s="66">
        <f t="shared" si="79"/>
        <v>0</v>
      </c>
      <c r="V508" s="66">
        <f t="shared" si="80"/>
        <v>0</v>
      </c>
      <c r="W508"/>
      <c r="X508"/>
      <c r="Y508" s="7"/>
      <c r="Z508"/>
      <c r="AA508"/>
      <c r="AC508">
        <f t="shared" si="81"/>
        <v>0</v>
      </c>
      <c r="AD508">
        <f t="shared" si="82"/>
        <v>0</v>
      </c>
      <c r="AK508">
        <v>7</v>
      </c>
    </row>
    <row r="509" spans="1:37" hidden="1" x14ac:dyDescent="0.2">
      <c r="A509" s="6" t="s">
        <v>405</v>
      </c>
      <c r="B509" s="2">
        <f t="shared" si="75"/>
        <v>0</v>
      </c>
      <c r="C509" s="2">
        <f t="shared" si="76"/>
        <v>7</v>
      </c>
      <c r="L509" s="66">
        <f t="shared" si="77"/>
        <v>0</v>
      </c>
      <c r="N509" s="66">
        <f t="shared" si="78"/>
        <v>0</v>
      </c>
      <c r="R509" s="66">
        <f t="shared" si="79"/>
        <v>0</v>
      </c>
      <c r="V509" s="66">
        <f t="shared" si="80"/>
        <v>0</v>
      </c>
      <c r="W509"/>
      <c r="X509"/>
      <c r="Y509" s="7"/>
      <c r="Z509"/>
      <c r="AA509"/>
      <c r="AC509">
        <f t="shared" si="81"/>
        <v>0</v>
      </c>
      <c r="AD509">
        <f t="shared" si="82"/>
        <v>0</v>
      </c>
      <c r="AK509">
        <v>5</v>
      </c>
    </row>
    <row r="510" spans="1:37" hidden="1" x14ac:dyDescent="0.2">
      <c r="A510" s="6" t="s">
        <v>406</v>
      </c>
      <c r="B510" s="2">
        <f t="shared" si="75"/>
        <v>0</v>
      </c>
      <c r="C510" s="2">
        <f t="shared" si="76"/>
        <v>7</v>
      </c>
      <c r="L510" s="66">
        <f t="shared" si="77"/>
        <v>0</v>
      </c>
      <c r="N510" s="66">
        <f t="shared" si="78"/>
        <v>0</v>
      </c>
      <c r="R510" s="66">
        <f t="shared" si="79"/>
        <v>0</v>
      </c>
      <c r="V510" s="66">
        <f t="shared" si="80"/>
        <v>0</v>
      </c>
      <c r="W510"/>
      <c r="X510"/>
      <c r="Y510" s="7"/>
      <c r="Z510"/>
      <c r="AA510"/>
      <c r="AC510">
        <f t="shared" si="81"/>
        <v>0</v>
      </c>
      <c r="AD510">
        <f t="shared" si="82"/>
        <v>0</v>
      </c>
      <c r="AK510">
        <v>8</v>
      </c>
    </row>
    <row r="511" spans="1:37" hidden="1" x14ac:dyDescent="0.2">
      <c r="A511" s="6" t="s">
        <v>407</v>
      </c>
      <c r="B511" s="2">
        <f t="shared" si="75"/>
        <v>0</v>
      </c>
      <c r="C511" s="2">
        <f t="shared" si="76"/>
        <v>7</v>
      </c>
      <c r="L511" s="66">
        <f t="shared" si="77"/>
        <v>0</v>
      </c>
      <c r="N511" s="66">
        <f t="shared" si="78"/>
        <v>0</v>
      </c>
      <c r="R511" s="66">
        <f t="shared" si="79"/>
        <v>0</v>
      </c>
      <c r="V511" s="66">
        <f t="shared" si="80"/>
        <v>0</v>
      </c>
      <c r="W511"/>
      <c r="X511"/>
      <c r="Y511" s="7"/>
      <c r="Z511"/>
      <c r="AA511"/>
      <c r="AC511">
        <f t="shared" si="81"/>
        <v>0</v>
      </c>
      <c r="AD511">
        <f t="shared" si="82"/>
        <v>0</v>
      </c>
      <c r="AK511">
        <v>6</v>
      </c>
    </row>
    <row r="512" spans="1:37" hidden="1" x14ac:dyDescent="0.2">
      <c r="A512" s="6" t="s">
        <v>408</v>
      </c>
      <c r="B512" s="2">
        <f t="shared" si="75"/>
        <v>0</v>
      </c>
      <c r="C512" s="2">
        <f t="shared" si="76"/>
        <v>7</v>
      </c>
      <c r="L512" s="66">
        <f t="shared" si="77"/>
        <v>0</v>
      </c>
      <c r="N512" s="66">
        <f t="shared" si="78"/>
        <v>0</v>
      </c>
      <c r="R512" s="66">
        <f t="shared" si="79"/>
        <v>0</v>
      </c>
      <c r="V512" s="66">
        <f t="shared" si="80"/>
        <v>0</v>
      </c>
      <c r="W512"/>
      <c r="X512"/>
      <c r="Y512" s="7"/>
      <c r="Z512"/>
      <c r="AA512"/>
      <c r="AC512">
        <f t="shared" si="81"/>
        <v>0</v>
      </c>
      <c r="AD512">
        <f t="shared" si="82"/>
        <v>0</v>
      </c>
      <c r="AK512">
        <v>7</v>
      </c>
    </row>
    <row r="513" spans="1:37" hidden="1" x14ac:dyDescent="0.2">
      <c r="A513" s="6" t="s">
        <v>409</v>
      </c>
      <c r="B513" s="2">
        <f t="shared" si="75"/>
        <v>0</v>
      </c>
      <c r="C513" s="2">
        <f t="shared" si="76"/>
        <v>7</v>
      </c>
      <c r="L513" s="66">
        <f t="shared" si="77"/>
        <v>0</v>
      </c>
      <c r="N513" s="66">
        <f t="shared" si="78"/>
        <v>0</v>
      </c>
      <c r="R513" s="66">
        <f t="shared" si="79"/>
        <v>0</v>
      </c>
      <c r="V513" s="66">
        <f t="shared" si="80"/>
        <v>0</v>
      </c>
      <c r="W513"/>
      <c r="X513"/>
      <c r="Y513" s="7"/>
      <c r="Z513"/>
      <c r="AA513"/>
      <c r="AC513">
        <f t="shared" si="81"/>
        <v>0</v>
      </c>
      <c r="AD513">
        <f t="shared" si="82"/>
        <v>0</v>
      </c>
      <c r="AK513">
        <v>5</v>
      </c>
    </row>
    <row r="514" spans="1:37" hidden="1" x14ac:dyDescent="0.2">
      <c r="A514" s="6" t="s">
        <v>410</v>
      </c>
      <c r="B514" s="2">
        <f t="shared" si="75"/>
        <v>0</v>
      </c>
      <c r="C514" s="2">
        <f t="shared" si="76"/>
        <v>7</v>
      </c>
      <c r="L514" s="66">
        <f t="shared" si="77"/>
        <v>0</v>
      </c>
      <c r="N514" s="66">
        <f t="shared" si="78"/>
        <v>0</v>
      </c>
      <c r="R514" s="66">
        <f t="shared" si="79"/>
        <v>0</v>
      </c>
      <c r="V514" s="66">
        <f t="shared" si="80"/>
        <v>0</v>
      </c>
      <c r="W514"/>
      <c r="X514"/>
      <c r="Y514" s="7"/>
      <c r="Z514"/>
      <c r="AA514"/>
      <c r="AC514">
        <f t="shared" si="81"/>
        <v>0</v>
      </c>
      <c r="AD514">
        <f t="shared" si="82"/>
        <v>0</v>
      </c>
      <c r="AK514">
        <v>8</v>
      </c>
    </row>
    <row r="515" spans="1:37" hidden="1" x14ac:dyDescent="0.2">
      <c r="A515" s="6" t="s">
        <v>411</v>
      </c>
      <c r="B515" s="2">
        <f t="shared" si="75"/>
        <v>0</v>
      </c>
      <c r="C515" s="2">
        <f t="shared" si="76"/>
        <v>7</v>
      </c>
      <c r="L515" s="66">
        <f t="shared" si="77"/>
        <v>0</v>
      </c>
      <c r="N515" s="66">
        <f t="shared" si="78"/>
        <v>0</v>
      </c>
      <c r="R515" s="66">
        <f t="shared" si="79"/>
        <v>0</v>
      </c>
      <c r="V515" s="66">
        <f t="shared" si="80"/>
        <v>0</v>
      </c>
      <c r="W515"/>
      <c r="X515"/>
      <c r="Y515" s="7"/>
      <c r="Z515"/>
      <c r="AA515"/>
      <c r="AC515">
        <f t="shared" si="81"/>
        <v>0</v>
      </c>
      <c r="AD515">
        <f t="shared" si="82"/>
        <v>0</v>
      </c>
      <c r="AK515">
        <v>6</v>
      </c>
    </row>
    <row r="516" spans="1:37" hidden="1" x14ac:dyDescent="0.2">
      <c r="A516" s="6" t="s">
        <v>412</v>
      </c>
      <c r="B516" s="2">
        <f t="shared" si="75"/>
        <v>0</v>
      </c>
      <c r="C516" s="2">
        <f t="shared" si="76"/>
        <v>7</v>
      </c>
      <c r="L516" s="66">
        <f t="shared" si="77"/>
        <v>0</v>
      </c>
      <c r="N516" s="66">
        <f t="shared" si="78"/>
        <v>0</v>
      </c>
      <c r="R516" s="66">
        <f t="shared" si="79"/>
        <v>0</v>
      </c>
      <c r="V516" s="66">
        <f t="shared" si="80"/>
        <v>0</v>
      </c>
      <c r="W516"/>
      <c r="X516"/>
      <c r="Y516" s="7"/>
      <c r="Z516"/>
      <c r="AA516"/>
      <c r="AC516">
        <f t="shared" si="81"/>
        <v>0</v>
      </c>
      <c r="AD516">
        <f t="shared" si="82"/>
        <v>0</v>
      </c>
      <c r="AK516">
        <v>7</v>
      </c>
    </row>
    <row r="517" spans="1:37" hidden="1" x14ac:dyDescent="0.2">
      <c r="A517" s="6" t="s">
        <v>413</v>
      </c>
      <c r="B517" s="2">
        <f t="shared" si="75"/>
        <v>0</v>
      </c>
      <c r="C517" s="2">
        <f t="shared" si="76"/>
        <v>7</v>
      </c>
      <c r="L517" s="66">
        <f t="shared" si="77"/>
        <v>0</v>
      </c>
      <c r="N517" s="66">
        <f t="shared" si="78"/>
        <v>0</v>
      </c>
      <c r="R517" s="66">
        <f t="shared" si="79"/>
        <v>0</v>
      </c>
      <c r="V517" s="66">
        <f t="shared" si="80"/>
        <v>0</v>
      </c>
      <c r="W517"/>
      <c r="X517"/>
      <c r="Y517" s="7"/>
      <c r="Z517"/>
      <c r="AA517"/>
      <c r="AC517">
        <f t="shared" si="81"/>
        <v>0</v>
      </c>
      <c r="AD517">
        <f t="shared" si="82"/>
        <v>0</v>
      </c>
      <c r="AK517">
        <v>5</v>
      </c>
    </row>
    <row r="518" spans="1:37" hidden="1" x14ac:dyDescent="0.2">
      <c r="A518" s="6" t="s">
        <v>414</v>
      </c>
      <c r="B518" s="2">
        <f t="shared" si="75"/>
        <v>0</v>
      </c>
      <c r="C518" s="2">
        <f t="shared" si="76"/>
        <v>7</v>
      </c>
      <c r="L518" s="66">
        <f t="shared" si="77"/>
        <v>0</v>
      </c>
      <c r="N518" s="66">
        <f t="shared" si="78"/>
        <v>0</v>
      </c>
      <c r="R518" s="66">
        <f t="shared" si="79"/>
        <v>0</v>
      </c>
      <c r="V518" s="66">
        <f t="shared" si="80"/>
        <v>0</v>
      </c>
      <c r="W518"/>
      <c r="X518"/>
      <c r="Y518" s="7"/>
      <c r="Z518"/>
      <c r="AA518"/>
      <c r="AC518">
        <f t="shared" si="81"/>
        <v>0</v>
      </c>
      <c r="AD518">
        <f t="shared" si="82"/>
        <v>0</v>
      </c>
      <c r="AK518">
        <v>8</v>
      </c>
    </row>
    <row r="519" spans="1:37" hidden="1" x14ac:dyDescent="0.2">
      <c r="A519" s="6" t="s">
        <v>415</v>
      </c>
      <c r="B519" s="2">
        <f t="shared" si="75"/>
        <v>0</v>
      </c>
      <c r="C519" s="2">
        <f t="shared" si="76"/>
        <v>7</v>
      </c>
      <c r="L519" s="66">
        <f t="shared" si="77"/>
        <v>0</v>
      </c>
      <c r="N519" s="66">
        <f t="shared" si="78"/>
        <v>0</v>
      </c>
      <c r="R519" s="66">
        <f t="shared" si="79"/>
        <v>0</v>
      </c>
      <c r="V519" s="66">
        <f t="shared" si="80"/>
        <v>0</v>
      </c>
      <c r="W519"/>
      <c r="X519"/>
      <c r="Y519" s="7"/>
      <c r="Z519"/>
      <c r="AA519"/>
      <c r="AC519">
        <f t="shared" si="81"/>
        <v>0</v>
      </c>
      <c r="AD519">
        <f t="shared" si="82"/>
        <v>0</v>
      </c>
      <c r="AK519">
        <v>6</v>
      </c>
    </row>
    <row r="520" spans="1:37" hidden="1" x14ac:dyDescent="0.2">
      <c r="A520" s="6" t="s">
        <v>416</v>
      </c>
      <c r="B520" s="2">
        <f t="shared" si="75"/>
        <v>0</v>
      </c>
      <c r="C520" s="2">
        <f t="shared" si="76"/>
        <v>7</v>
      </c>
      <c r="L520" s="66">
        <f t="shared" si="77"/>
        <v>0</v>
      </c>
      <c r="N520" s="66">
        <f t="shared" si="78"/>
        <v>0</v>
      </c>
      <c r="R520" s="66">
        <f t="shared" si="79"/>
        <v>0</v>
      </c>
      <c r="V520" s="66">
        <f t="shared" si="80"/>
        <v>0</v>
      </c>
      <c r="W520"/>
      <c r="X520"/>
      <c r="Y520" s="7"/>
      <c r="Z520"/>
      <c r="AA520"/>
      <c r="AC520">
        <f t="shared" si="81"/>
        <v>0</v>
      </c>
      <c r="AD520">
        <f t="shared" si="82"/>
        <v>0</v>
      </c>
      <c r="AK520">
        <v>7</v>
      </c>
    </row>
    <row r="521" spans="1:37" hidden="1" x14ac:dyDescent="0.2">
      <c r="A521" s="6" t="s">
        <v>417</v>
      </c>
      <c r="B521" s="2">
        <f t="shared" si="75"/>
        <v>0</v>
      </c>
      <c r="C521" s="2">
        <f t="shared" si="76"/>
        <v>7</v>
      </c>
      <c r="L521" s="66">
        <f t="shared" si="77"/>
        <v>0</v>
      </c>
      <c r="N521" s="66">
        <f t="shared" si="78"/>
        <v>0</v>
      </c>
      <c r="R521" s="66">
        <f t="shared" si="79"/>
        <v>0</v>
      </c>
      <c r="V521" s="66">
        <f t="shared" si="80"/>
        <v>0</v>
      </c>
      <c r="W521"/>
      <c r="X521"/>
      <c r="Y521" s="7"/>
      <c r="Z521"/>
      <c r="AA521"/>
      <c r="AC521">
        <f t="shared" si="81"/>
        <v>0</v>
      </c>
      <c r="AD521">
        <f t="shared" si="82"/>
        <v>0</v>
      </c>
      <c r="AK521">
        <v>5</v>
      </c>
    </row>
    <row r="522" spans="1:37" hidden="1" x14ac:dyDescent="0.2">
      <c r="A522" s="6" t="s">
        <v>418</v>
      </c>
      <c r="B522" s="2">
        <f t="shared" si="75"/>
        <v>0</v>
      </c>
      <c r="C522" s="2">
        <f t="shared" si="76"/>
        <v>7</v>
      </c>
      <c r="L522" s="66">
        <f t="shared" si="77"/>
        <v>0</v>
      </c>
      <c r="N522" s="66">
        <f t="shared" si="78"/>
        <v>0</v>
      </c>
      <c r="R522" s="66">
        <f t="shared" si="79"/>
        <v>0</v>
      </c>
      <c r="V522" s="66">
        <f t="shared" si="80"/>
        <v>0</v>
      </c>
      <c r="W522"/>
      <c r="X522"/>
      <c r="Y522" s="7"/>
      <c r="Z522"/>
      <c r="AA522"/>
      <c r="AC522">
        <f t="shared" si="81"/>
        <v>0</v>
      </c>
      <c r="AD522">
        <f t="shared" si="82"/>
        <v>0</v>
      </c>
      <c r="AK522">
        <v>8</v>
      </c>
    </row>
    <row r="523" spans="1:37" hidden="1" x14ac:dyDescent="0.2">
      <c r="A523" s="6" t="s">
        <v>419</v>
      </c>
      <c r="B523" s="2">
        <f t="shared" si="75"/>
        <v>0</v>
      </c>
      <c r="C523" s="2">
        <f t="shared" si="76"/>
        <v>7</v>
      </c>
      <c r="L523" s="66">
        <f t="shared" si="77"/>
        <v>0</v>
      </c>
      <c r="N523" s="66">
        <f t="shared" si="78"/>
        <v>0</v>
      </c>
      <c r="R523" s="66">
        <f t="shared" si="79"/>
        <v>0</v>
      </c>
      <c r="V523" s="66">
        <f t="shared" si="80"/>
        <v>0</v>
      </c>
      <c r="W523"/>
      <c r="X523"/>
      <c r="Y523" s="7"/>
      <c r="Z523"/>
      <c r="AA523"/>
      <c r="AC523">
        <f t="shared" si="81"/>
        <v>0</v>
      </c>
      <c r="AD523">
        <f t="shared" si="82"/>
        <v>0</v>
      </c>
      <c r="AK523">
        <v>6</v>
      </c>
    </row>
    <row r="524" spans="1:37" hidden="1" x14ac:dyDescent="0.2">
      <c r="A524" s="6" t="s">
        <v>420</v>
      </c>
      <c r="B524" s="2">
        <f t="shared" si="75"/>
        <v>0</v>
      </c>
      <c r="C524" s="2">
        <f t="shared" si="76"/>
        <v>7</v>
      </c>
      <c r="L524" s="66">
        <f t="shared" si="77"/>
        <v>0</v>
      </c>
      <c r="N524" s="66">
        <f t="shared" si="78"/>
        <v>0</v>
      </c>
      <c r="R524" s="66">
        <f t="shared" si="79"/>
        <v>0</v>
      </c>
      <c r="V524" s="66">
        <f t="shared" si="80"/>
        <v>0</v>
      </c>
      <c r="W524"/>
      <c r="X524"/>
      <c r="Y524" s="7"/>
      <c r="Z524"/>
      <c r="AA524"/>
      <c r="AC524">
        <f t="shared" si="81"/>
        <v>0</v>
      </c>
      <c r="AD524">
        <f t="shared" si="82"/>
        <v>0</v>
      </c>
      <c r="AK524">
        <v>7</v>
      </c>
    </row>
    <row r="525" spans="1:37" hidden="1" x14ac:dyDescent="0.2">
      <c r="A525" s="6" t="s">
        <v>421</v>
      </c>
      <c r="B525" s="2">
        <f t="shared" si="75"/>
        <v>0</v>
      </c>
      <c r="C525" s="2">
        <f t="shared" si="76"/>
        <v>7</v>
      </c>
      <c r="L525" s="66">
        <f t="shared" si="77"/>
        <v>0</v>
      </c>
      <c r="N525" s="66">
        <f t="shared" si="78"/>
        <v>0</v>
      </c>
      <c r="R525" s="66">
        <f t="shared" si="79"/>
        <v>0</v>
      </c>
      <c r="V525" s="66">
        <f t="shared" si="80"/>
        <v>0</v>
      </c>
      <c r="W525"/>
      <c r="X525"/>
      <c r="Y525" s="7"/>
      <c r="Z525"/>
      <c r="AA525"/>
      <c r="AC525">
        <f t="shared" si="81"/>
        <v>0</v>
      </c>
      <c r="AD525">
        <f t="shared" si="82"/>
        <v>0</v>
      </c>
      <c r="AK525">
        <v>5</v>
      </c>
    </row>
    <row r="526" spans="1:37" hidden="1" x14ac:dyDescent="0.2">
      <c r="A526" s="6" t="s">
        <v>422</v>
      </c>
      <c r="B526" s="2">
        <f t="shared" si="75"/>
        <v>0</v>
      </c>
      <c r="C526" s="2">
        <f t="shared" si="76"/>
        <v>7</v>
      </c>
      <c r="L526" s="66">
        <f t="shared" si="77"/>
        <v>0</v>
      </c>
      <c r="N526" s="66">
        <f t="shared" si="78"/>
        <v>0</v>
      </c>
      <c r="R526" s="66">
        <f t="shared" si="79"/>
        <v>0</v>
      </c>
      <c r="V526" s="66">
        <f t="shared" si="80"/>
        <v>0</v>
      </c>
      <c r="W526"/>
      <c r="X526"/>
      <c r="Y526" s="7"/>
      <c r="Z526"/>
      <c r="AA526"/>
      <c r="AC526">
        <f t="shared" si="81"/>
        <v>0</v>
      </c>
      <c r="AD526">
        <f t="shared" si="82"/>
        <v>0</v>
      </c>
      <c r="AK526">
        <v>8</v>
      </c>
    </row>
    <row r="527" spans="1:37" hidden="1" x14ac:dyDescent="0.2">
      <c r="A527" s="6" t="s">
        <v>423</v>
      </c>
      <c r="B527" s="2">
        <f t="shared" si="75"/>
        <v>0</v>
      </c>
      <c r="C527" s="2">
        <f t="shared" si="76"/>
        <v>7</v>
      </c>
      <c r="L527" s="66">
        <f t="shared" si="77"/>
        <v>0</v>
      </c>
      <c r="N527" s="66">
        <f t="shared" si="78"/>
        <v>0</v>
      </c>
      <c r="R527" s="66">
        <f t="shared" si="79"/>
        <v>0</v>
      </c>
      <c r="V527" s="66">
        <f t="shared" si="80"/>
        <v>0</v>
      </c>
      <c r="W527"/>
      <c r="X527"/>
      <c r="Y527" s="7"/>
      <c r="Z527"/>
      <c r="AA527"/>
      <c r="AC527">
        <f t="shared" si="81"/>
        <v>0</v>
      </c>
      <c r="AD527">
        <f t="shared" si="82"/>
        <v>0</v>
      </c>
      <c r="AK527">
        <v>6</v>
      </c>
    </row>
    <row r="528" spans="1:37" hidden="1" x14ac:dyDescent="0.2">
      <c r="A528" s="6" t="s">
        <v>424</v>
      </c>
      <c r="B528" s="2">
        <f t="shared" si="75"/>
        <v>0</v>
      </c>
      <c r="C528" s="2">
        <f t="shared" si="76"/>
        <v>7</v>
      </c>
      <c r="L528" s="66">
        <f t="shared" si="77"/>
        <v>0</v>
      </c>
      <c r="N528" s="66">
        <f t="shared" si="78"/>
        <v>0</v>
      </c>
      <c r="R528" s="66">
        <f t="shared" si="79"/>
        <v>0</v>
      </c>
      <c r="V528" s="66">
        <f t="shared" si="80"/>
        <v>0</v>
      </c>
      <c r="W528"/>
      <c r="X528"/>
      <c r="Y528" s="7"/>
      <c r="Z528"/>
      <c r="AA528"/>
      <c r="AC528">
        <f t="shared" si="81"/>
        <v>0</v>
      </c>
      <c r="AD528">
        <f t="shared" si="82"/>
        <v>0</v>
      </c>
      <c r="AK528">
        <v>7</v>
      </c>
    </row>
    <row r="529" spans="1:37" hidden="1" x14ac:dyDescent="0.2">
      <c r="A529" s="6" t="s">
        <v>425</v>
      </c>
      <c r="B529" s="2">
        <f t="shared" si="75"/>
        <v>0</v>
      </c>
      <c r="C529" s="2">
        <f t="shared" si="76"/>
        <v>7</v>
      </c>
      <c r="L529" s="66">
        <f t="shared" si="77"/>
        <v>0</v>
      </c>
      <c r="N529" s="66">
        <f t="shared" si="78"/>
        <v>0</v>
      </c>
      <c r="R529" s="66">
        <f t="shared" si="79"/>
        <v>0</v>
      </c>
      <c r="V529" s="66">
        <f t="shared" si="80"/>
        <v>0</v>
      </c>
      <c r="W529"/>
      <c r="X529"/>
      <c r="Y529" s="7"/>
      <c r="Z529"/>
      <c r="AA529"/>
      <c r="AC529">
        <f t="shared" si="81"/>
        <v>0</v>
      </c>
      <c r="AD529">
        <f t="shared" si="82"/>
        <v>0</v>
      </c>
      <c r="AK529">
        <v>5</v>
      </c>
    </row>
    <row r="530" spans="1:37" hidden="1" x14ac:dyDescent="0.2">
      <c r="A530" s="6" t="s">
        <v>426</v>
      </c>
      <c r="B530" s="2">
        <f t="shared" si="75"/>
        <v>0</v>
      </c>
      <c r="C530" s="2">
        <f t="shared" si="76"/>
        <v>7</v>
      </c>
      <c r="L530" s="66">
        <f t="shared" si="77"/>
        <v>0</v>
      </c>
      <c r="N530" s="66">
        <f t="shared" si="78"/>
        <v>0</v>
      </c>
      <c r="R530" s="66">
        <f t="shared" si="79"/>
        <v>0</v>
      </c>
      <c r="V530" s="66">
        <f t="shared" si="80"/>
        <v>0</v>
      </c>
      <c r="W530"/>
      <c r="X530"/>
      <c r="Y530" s="7"/>
      <c r="Z530"/>
      <c r="AA530"/>
      <c r="AC530">
        <f t="shared" si="81"/>
        <v>0</v>
      </c>
      <c r="AD530">
        <f t="shared" si="82"/>
        <v>0</v>
      </c>
      <c r="AK530">
        <v>8</v>
      </c>
    </row>
    <row r="531" spans="1:37" hidden="1" x14ac:dyDescent="0.2">
      <c r="A531" s="6" t="s">
        <v>427</v>
      </c>
      <c r="B531" s="2">
        <f t="shared" si="75"/>
        <v>0</v>
      </c>
      <c r="C531" s="2">
        <f t="shared" si="76"/>
        <v>7</v>
      </c>
      <c r="L531" s="66">
        <f t="shared" si="77"/>
        <v>0</v>
      </c>
      <c r="N531" s="66">
        <f t="shared" si="78"/>
        <v>0</v>
      </c>
      <c r="R531" s="66">
        <f t="shared" si="79"/>
        <v>0</v>
      </c>
      <c r="V531" s="66">
        <f t="shared" si="80"/>
        <v>0</v>
      </c>
      <c r="W531"/>
      <c r="X531"/>
      <c r="Y531" s="7"/>
      <c r="Z531"/>
      <c r="AA531"/>
      <c r="AC531">
        <f t="shared" si="81"/>
        <v>0</v>
      </c>
      <c r="AD531">
        <f t="shared" si="82"/>
        <v>0</v>
      </c>
      <c r="AK531">
        <v>6</v>
      </c>
    </row>
    <row r="532" spans="1:37" hidden="1" x14ac:dyDescent="0.2">
      <c r="A532" s="6" t="s">
        <v>428</v>
      </c>
      <c r="B532" s="2">
        <f t="shared" si="75"/>
        <v>0</v>
      </c>
      <c r="C532" s="2">
        <f t="shared" si="76"/>
        <v>7</v>
      </c>
      <c r="L532" s="66">
        <f t="shared" si="77"/>
        <v>0</v>
      </c>
      <c r="N532" s="66">
        <f t="shared" si="78"/>
        <v>0</v>
      </c>
      <c r="R532" s="66">
        <f t="shared" si="79"/>
        <v>0</v>
      </c>
      <c r="V532" s="66">
        <f t="shared" si="80"/>
        <v>0</v>
      </c>
      <c r="W532"/>
      <c r="X532"/>
      <c r="Y532" s="7"/>
      <c r="Z532"/>
      <c r="AA532"/>
      <c r="AC532">
        <f t="shared" si="81"/>
        <v>0</v>
      </c>
      <c r="AD532">
        <f t="shared" si="82"/>
        <v>0</v>
      </c>
      <c r="AK532">
        <v>7</v>
      </c>
    </row>
    <row r="533" spans="1:37" hidden="1" x14ac:dyDescent="0.2">
      <c r="A533" s="6" t="s">
        <v>429</v>
      </c>
      <c r="B533" s="2">
        <f t="shared" si="75"/>
        <v>0</v>
      </c>
      <c r="C533" s="2">
        <f t="shared" si="76"/>
        <v>7</v>
      </c>
      <c r="L533" s="66">
        <f t="shared" si="77"/>
        <v>0</v>
      </c>
      <c r="N533" s="66">
        <f t="shared" si="78"/>
        <v>0</v>
      </c>
      <c r="R533" s="66">
        <f t="shared" si="79"/>
        <v>0</v>
      </c>
      <c r="V533" s="66">
        <f t="shared" si="80"/>
        <v>0</v>
      </c>
      <c r="W533"/>
      <c r="X533"/>
      <c r="Y533" s="7"/>
      <c r="Z533"/>
      <c r="AA533"/>
      <c r="AC533">
        <f t="shared" si="81"/>
        <v>0</v>
      </c>
      <c r="AD533">
        <f t="shared" si="82"/>
        <v>0</v>
      </c>
      <c r="AK533">
        <v>5</v>
      </c>
    </row>
    <row r="534" spans="1:37" hidden="1" x14ac:dyDescent="0.2">
      <c r="A534" s="6" t="s">
        <v>430</v>
      </c>
      <c r="B534" s="2">
        <f t="shared" si="75"/>
        <v>0</v>
      </c>
      <c r="C534" s="2">
        <f t="shared" si="76"/>
        <v>7</v>
      </c>
      <c r="L534" s="66">
        <f t="shared" si="77"/>
        <v>0</v>
      </c>
      <c r="N534" s="66">
        <f t="shared" si="78"/>
        <v>0</v>
      </c>
      <c r="R534" s="66">
        <f t="shared" si="79"/>
        <v>0</v>
      </c>
      <c r="V534" s="66">
        <f t="shared" si="80"/>
        <v>0</v>
      </c>
      <c r="W534"/>
      <c r="X534"/>
      <c r="Y534" s="7"/>
      <c r="Z534"/>
      <c r="AA534"/>
      <c r="AC534">
        <f t="shared" si="81"/>
        <v>0</v>
      </c>
      <c r="AD534">
        <f t="shared" si="82"/>
        <v>0</v>
      </c>
      <c r="AK534">
        <v>8</v>
      </c>
    </row>
    <row r="535" spans="1:37" hidden="1" x14ac:dyDescent="0.2">
      <c r="A535" s="6" t="s">
        <v>431</v>
      </c>
      <c r="B535" s="2">
        <f t="shared" si="75"/>
        <v>0</v>
      </c>
      <c r="C535" s="2">
        <f t="shared" si="76"/>
        <v>7</v>
      </c>
      <c r="L535" s="66">
        <f t="shared" si="77"/>
        <v>0</v>
      </c>
      <c r="N535" s="66">
        <f t="shared" si="78"/>
        <v>0</v>
      </c>
      <c r="R535" s="66">
        <f t="shared" si="79"/>
        <v>0</v>
      </c>
      <c r="V535" s="66">
        <f t="shared" si="80"/>
        <v>0</v>
      </c>
      <c r="W535"/>
      <c r="X535"/>
      <c r="Y535" s="7"/>
      <c r="Z535"/>
      <c r="AA535"/>
      <c r="AC535">
        <f t="shared" si="81"/>
        <v>0</v>
      </c>
      <c r="AD535">
        <f t="shared" si="82"/>
        <v>0</v>
      </c>
      <c r="AK535">
        <v>6</v>
      </c>
    </row>
    <row r="536" spans="1:37" hidden="1" x14ac:dyDescent="0.2">
      <c r="A536" s="6" t="s">
        <v>432</v>
      </c>
      <c r="B536" s="2">
        <f t="shared" si="75"/>
        <v>0</v>
      </c>
      <c r="C536" s="2">
        <f t="shared" si="76"/>
        <v>7</v>
      </c>
      <c r="L536" s="66">
        <f t="shared" si="77"/>
        <v>0</v>
      </c>
      <c r="N536" s="66">
        <f t="shared" si="78"/>
        <v>0</v>
      </c>
      <c r="R536" s="66">
        <f t="shared" si="79"/>
        <v>0</v>
      </c>
      <c r="V536" s="66">
        <f t="shared" si="80"/>
        <v>0</v>
      </c>
      <c r="W536"/>
      <c r="X536"/>
      <c r="Y536" s="7"/>
      <c r="Z536"/>
      <c r="AA536"/>
      <c r="AC536">
        <f t="shared" si="81"/>
        <v>0</v>
      </c>
      <c r="AD536">
        <f t="shared" si="82"/>
        <v>0</v>
      </c>
      <c r="AK536">
        <v>7</v>
      </c>
    </row>
    <row r="537" spans="1:37" hidden="1" x14ac:dyDescent="0.2">
      <c r="A537" s="6" t="s">
        <v>433</v>
      </c>
      <c r="B537" s="2">
        <f t="shared" si="75"/>
        <v>0</v>
      </c>
      <c r="C537" s="2">
        <f t="shared" si="76"/>
        <v>7</v>
      </c>
      <c r="L537" s="66">
        <f t="shared" si="77"/>
        <v>0</v>
      </c>
      <c r="N537" s="66">
        <f t="shared" si="78"/>
        <v>0</v>
      </c>
      <c r="R537" s="66">
        <f t="shared" si="79"/>
        <v>0</v>
      </c>
      <c r="V537" s="66">
        <f t="shared" si="80"/>
        <v>0</v>
      </c>
      <c r="W537"/>
      <c r="X537"/>
      <c r="Y537" s="7"/>
      <c r="Z537"/>
      <c r="AA537"/>
      <c r="AC537">
        <f t="shared" si="81"/>
        <v>0</v>
      </c>
      <c r="AD537">
        <f t="shared" si="82"/>
        <v>0</v>
      </c>
      <c r="AK537">
        <v>5</v>
      </c>
    </row>
    <row r="538" spans="1:37" hidden="1" x14ac:dyDescent="0.2">
      <c r="A538" s="6" t="s">
        <v>434</v>
      </c>
      <c r="B538" s="2">
        <f t="shared" si="75"/>
        <v>0</v>
      </c>
      <c r="C538" s="2">
        <f t="shared" si="76"/>
        <v>7</v>
      </c>
      <c r="L538" s="66">
        <f t="shared" si="77"/>
        <v>0</v>
      </c>
      <c r="N538" s="66">
        <f t="shared" si="78"/>
        <v>0</v>
      </c>
      <c r="R538" s="66">
        <f t="shared" si="79"/>
        <v>0</v>
      </c>
      <c r="V538" s="66">
        <f t="shared" si="80"/>
        <v>0</v>
      </c>
      <c r="W538"/>
      <c r="X538"/>
      <c r="Y538" s="7"/>
      <c r="Z538"/>
      <c r="AA538"/>
      <c r="AC538">
        <f t="shared" si="81"/>
        <v>0</v>
      </c>
      <c r="AD538">
        <f t="shared" si="82"/>
        <v>0</v>
      </c>
      <c r="AK538">
        <v>8</v>
      </c>
    </row>
    <row r="539" spans="1:37" hidden="1" x14ac:dyDescent="0.2">
      <c r="A539" s="6" t="s">
        <v>435</v>
      </c>
      <c r="B539" s="2">
        <f t="shared" si="75"/>
        <v>0</v>
      </c>
      <c r="C539" s="2">
        <f t="shared" si="76"/>
        <v>7</v>
      </c>
      <c r="L539" s="66">
        <f t="shared" si="77"/>
        <v>0</v>
      </c>
      <c r="N539" s="66">
        <f t="shared" si="78"/>
        <v>0</v>
      </c>
      <c r="R539" s="66">
        <f t="shared" si="79"/>
        <v>0</v>
      </c>
      <c r="V539" s="66">
        <f t="shared" si="80"/>
        <v>0</v>
      </c>
      <c r="W539"/>
      <c r="X539"/>
      <c r="Y539" s="7"/>
      <c r="Z539"/>
      <c r="AA539"/>
      <c r="AC539">
        <f t="shared" si="81"/>
        <v>0</v>
      </c>
      <c r="AD539">
        <f t="shared" si="82"/>
        <v>0</v>
      </c>
      <c r="AK539">
        <v>6</v>
      </c>
    </row>
    <row r="540" spans="1:37" hidden="1" x14ac:dyDescent="0.2">
      <c r="A540" s="6" t="s">
        <v>436</v>
      </c>
      <c r="B540" s="2">
        <f t="shared" si="75"/>
        <v>0</v>
      </c>
      <c r="C540" s="2">
        <f t="shared" si="76"/>
        <v>7</v>
      </c>
      <c r="L540" s="66">
        <f t="shared" si="77"/>
        <v>0</v>
      </c>
      <c r="N540" s="66">
        <f t="shared" si="78"/>
        <v>0</v>
      </c>
      <c r="R540" s="66">
        <f t="shared" si="79"/>
        <v>0</v>
      </c>
      <c r="V540" s="66">
        <f t="shared" si="80"/>
        <v>0</v>
      </c>
      <c r="W540"/>
      <c r="X540"/>
      <c r="Y540" s="7"/>
      <c r="Z540"/>
      <c r="AA540"/>
      <c r="AC540">
        <f t="shared" si="81"/>
        <v>0</v>
      </c>
      <c r="AD540">
        <f t="shared" si="82"/>
        <v>0</v>
      </c>
      <c r="AK540">
        <v>7</v>
      </c>
    </row>
    <row r="541" spans="1:37" hidden="1" x14ac:dyDescent="0.2">
      <c r="A541" s="6" t="s">
        <v>437</v>
      </c>
      <c r="B541" s="2">
        <f t="shared" si="75"/>
        <v>0</v>
      </c>
      <c r="C541" s="2">
        <f t="shared" si="76"/>
        <v>7</v>
      </c>
      <c r="L541" s="66">
        <f t="shared" si="77"/>
        <v>0</v>
      </c>
      <c r="N541" s="66">
        <f t="shared" si="78"/>
        <v>0</v>
      </c>
      <c r="R541" s="66">
        <f t="shared" si="79"/>
        <v>0</v>
      </c>
      <c r="V541" s="66">
        <f t="shared" si="80"/>
        <v>0</v>
      </c>
      <c r="W541"/>
      <c r="X541"/>
      <c r="Y541" s="7"/>
      <c r="Z541"/>
      <c r="AA541"/>
      <c r="AC541">
        <f t="shared" si="81"/>
        <v>0</v>
      </c>
      <c r="AD541">
        <f t="shared" si="82"/>
        <v>0</v>
      </c>
      <c r="AK541">
        <v>5</v>
      </c>
    </row>
    <row r="542" spans="1:37" hidden="1" x14ac:dyDescent="0.2">
      <c r="A542" s="6" t="s">
        <v>438</v>
      </c>
      <c r="B542" s="2">
        <f t="shared" si="75"/>
        <v>0</v>
      </c>
      <c r="C542" s="2">
        <f t="shared" si="76"/>
        <v>7</v>
      </c>
      <c r="L542" s="66">
        <f t="shared" si="77"/>
        <v>0</v>
      </c>
      <c r="N542" s="66">
        <f t="shared" si="78"/>
        <v>0</v>
      </c>
      <c r="R542" s="66">
        <f t="shared" si="79"/>
        <v>0</v>
      </c>
      <c r="V542" s="66">
        <f t="shared" si="80"/>
        <v>0</v>
      </c>
      <c r="W542"/>
      <c r="X542"/>
      <c r="Y542" s="7"/>
      <c r="Z542"/>
      <c r="AA542"/>
      <c r="AC542">
        <f t="shared" si="81"/>
        <v>0</v>
      </c>
      <c r="AD542">
        <f t="shared" si="82"/>
        <v>0</v>
      </c>
      <c r="AK542">
        <v>8</v>
      </c>
    </row>
    <row r="543" spans="1:37" hidden="1" x14ac:dyDescent="0.2">
      <c r="A543" s="6" t="s">
        <v>439</v>
      </c>
      <c r="B543" s="2">
        <f t="shared" si="75"/>
        <v>0</v>
      </c>
      <c r="C543" s="2">
        <f t="shared" si="76"/>
        <v>7</v>
      </c>
      <c r="L543" s="66">
        <f t="shared" si="77"/>
        <v>0</v>
      </c>
      <c r="N543" s="66">
        <f t="shared" si="78"/>
        <v>0</v>
      </c>
      <c r="R543" s="66">
        <f t="shared" si="79"/>
        <v>0</v>
      </c>
      <c r="V543" s="66">
        <f t="shared" si="80"/>
        <v>0</v>
      </c>
      <c r="W543"/>
      <c r="X543"/>
      <c r="Y543" s="7"/>
      <c r="Z543"/>
      <c r="AA543"/>
      <c r="AC543">
        <f t="shared" si="81"/>
        <v>0</v>
      </c>
      <c r="AD543">
        <f t="shared" si="82"/>
        <v>0</v>
      </c>
      <c r="AK543">
        <v>6</v>
      </c>
    </row>
    <row r="544" spans="1:37" hidden="1" x14ac:dyDescent="0.2">
      <c r="A544" s="6" t="s">
        <v>440</v>
      </c>
      <c r="B544" s="2">
        <f t="shared" si="75"/>
        <v>0</v>
      </c>
      <c r="C544" s="2">
        <f t="shared" si="76"/>
        <v>7</v>
      </c>
      <c r="L544" s="66">
        <f t="shared" si="77"/>
        <v>0</v>
      </c>
      <c r="N544" s="66">
        <f t="shared" si="78"/>
        <v>0</v>
      </c>
      <c r="R544" s="66">
        <f t="shared" si="79"/>
        <v>0</v>
      </c>
      <c r="V544" s="66">
        <f t="shared" si="80"/>
        <v>0</v>
      </c>
      <c r="W544"/>
      <c r="X544"/>
      <c r="Y544" s="7"/>
      <c r="Z544"/>
      <c r="AA544"/>
      <c r="AC544">
        <f t="shared" si="81"/>
        <v>0</v>
      </c>
      <c r="AD544">
        <f t="shared" si="82"/>
        <v>0</v>
      </c>
      <c r="AK544">
        <v>7</v>
      </c>
    </row>
    <row r="545" spans="1:37" hidden="1" x14ac:dyDescent="0.2">
      <c r="A545" s="6" t="s">
        <v>441</v>
      </c>
      <c r="B545" s="2">
        <f t="shared" si="75"/>
        <v>0</v>
      </c>
      <c r="C545" s="2">
        <f t="shared" si="76"/>
        <v>7</v>
      </c>
      <c r="L545" s="66">
        <f t="shared" si="77"/>
        <v>0</v>
      </c>
      <c r="N545" s="66">
        <f t="shared" si="78"/>
        <v>0</v>
      </c>
      <c r="R545" s="66">
        <f t="shared" si="79"/>
        <v>0</v>
      </c>
      <c r="V545" s="66">
        <f t="shared" si="80"/>
        <v>0</v>
      </c>
      <c r="W545"/>
      <c r="X545"/>
      <c r="Y545" s="7"/>
      <c r="Z545"/>
      <c r="AA545"/>
      <c r="AC545">
        <f t="shared" si="81"/>
        <v>0</v>
      </c>
      <c r="AD545">
        <f t="shared" si="82"/>
        <v>0</v>
      </c>
      <c r="AK545">
        <v>5</v>
      </c>
    </row>
    <row r="546" spans="1:37" hidden="1" x14ac:dyDescent="0.2">
      <c r="A546" s="6" t="s">
        <v>442</v>
      </c>
      <c r="B546" s="2">
        <f t="shared" si="75"/>
        <v>0</v>
      </c>
      <c r="C546" s="2">
        <f t="shared" si="76"/>
        <v>7</v>
      </c>
      <c r="L546" s="66">
        <f t="shared" si="77"/>
        <v>0</v>
      </c>
      <c r="N546" s="66">
        <f t="shared" si="78"/>
        <v>0</v>
      </c>
      <c r="R546" s="66">
        <f t="shared" si="79"/>
        <v>0</v>
      </c>
      <c r="V546" s="66">
        <f t="shared" si="80"/>
        <v>0</v>
      </c>
      <c r="W546"/>
      <c r="X546"/>
      <c r="Y546" s="7"/>
      <c r="Z546"/>
      <c r="AA546"/>
      <c r="AC546">
        <f t="shared" si="81"/>
        <v>0</v>
      </c>
      <c r="AD546">
        <f t="shared" si="82"/>
        <v>0</v>
      </c>
      <c r="AK546">
        <v>8</v>
      </c>
    </row>
    <row r="547" spans="1:37" hidden="1" x14ac:dyDescent="0.2">
      <c r="A547" s="6" t="s">
        <v>443</v>
      </c>
      <c r="B547" s="2">
        <f t="shared" si="75"/>
        <v>0</v>
      </c>
      <c r="C547" s="2">
        <f t="shared" si="76"/>
        <v>7</v>
      </c>
      <c r="L547" s="66">
        <f t="shared" si="77"/>
        <v>0</v>
      </c>
      <c r="N547" s="66">
        <f t="shared" si="78"/>
        <v>0</v>
      </c>
      <c r="R547" s="66">
        <f t="shared" si="79"/>
        <v>0</v>
      </c>
      <c r="V547" s="66">
        <f t="shared" si="80"/>
        <v>0</v>
      </c>
      <c r="W547"/>
      <c r="X547"/>
      <c r="Y547" s="7"/>
      <c r="Z547"/>
      <c r="AA547"/>
      <c r="AC547">
        <f t="shared" si="81"/>
        <v>0</v>
      </c>
      <c r="AD547">
        <f t="shared" si="82"/>
        <v>0</v>
      </c>
      <c r="AK547">
        <v>6</v>
      </c>
    </row>
    <row r="548" spans="1:37" hidden="1" x14ac:dyDescent="0.2">
      <c r="A548" s="6" t="s">
        <v>444</v>
      </c>
      <c r="B548" s="2">
        <f t="shared" si="75"/>
        <v>0</v>
      </c>
      <c r="C548" s="2">
        <f t="shared" si="76"/>
        <v>7</v>
      </c>
      <c r="L548" s="66">
        <f t="shared" si="77"/>
        <v>0</v>
      </c>
      <c r="N548" s="66">
        <f t="shared" si="78"/>
        <v>0</v>
      </c>
      <c r="R548" s="66">
        <f t="shared" si="79"/>
        <v>0</v>
      </c>
      <c r="V548" s="66">
        <f t="shared" si="80"/>
        <v>0</v>
      </c>
      <c r="W548"/>
      <c r="X548"/>
      <c r="Y548" s="7"/>
      <c r="Z548"/>
      <c r="AA548"/>
      <c r="AC548">
        <f t="shared" si="81"/>
        <v>0</v>
      </c>
      <c r="AD548">
        <f t="shared" si="82"/>
        <v>0</v>
      </c>
      <c r="AK548">
        <v>7</v>
      </c>
    </row>
    <row r="549" spans="1:37" hidden="1" x14ac:dyDescent="0.2">
      <c r="A549" s="6" t="s">
        <v>445</v>
      </c>
      <c r="B549" s="2">
        <f t="shared" si="75"/>
        <v>0</v>
      </c>
      <c r="C549" s="2">
        <f t="shared" si="76"/>
        <v>7</v>
      </c>
      <c r="L549" s="66">
        <f t="shared" si="77"/>
        <v>0</v>
      </c>
      <c r="N549" s="66">
        <f t="shared" si="78"/>
        <v>0</v>
      </c>
      <c r="R549" s="66">
        <f t="shared" si="79"/>
        <v>0</v>
      </c>
      <c r="V549" s="66">
        <f t="shared" si="80"/>
        <v>0</v>
      </c>
      <c r="W549"/>
      <c r="X549"/>
      <c r="Y549" s="7"/>
      <c r="Z549"/>
      <c r="AA549"/>
      <c r="AC549">
        <f t="shared" si="81"/>
        <v>0</v>
      </c>
      <c r="AD549">
        <f t="shared" si="82"/>
        <v>0</v>
      </c>
      <c r="AK549">
        <v>5</v>
      </c>
    </row>
    <row r="550" spans="1:37" hidden="1" x14ac:dyDescent="0.2">
      <c r="A550" s="6" t="s">
        <v>446</v>
      </c>
      <c r="B550" s="2">
        <f t="shared" si="75"/>
        <v>0</v>
      </c>
      <c r="C550" s="2">
        <f t="shared" si="76"/>
        <v>7</v>
      </c>
      <c r="L550" s="66">
        <f t="shared" si="77"/>
        <v>0</v>
      </c>
      <c r="N550" s="66">
        <f t="shared" si="78"/>
        <v>0</v>
      </c>
      <c r="R550" s="66">
        <f t="shared" si="79"/>
        <v>0</v>
      </c>
      <c r="V550" s="66">
        <f t="shared" si="80"/>
        <v>0</v>
      </c>
      <c r="W550"/>
      <c r="X550"/>
      <c r="Y550" s="7"/>
      <c r="Z550"/>
      <c r="AA550"/>
      <c r="AC550">
        <f t="shared" si="81"/>
        <v>0</v>
      </c>
      <c r="AD550">
        <f t="shared" si="82"/>
        <v>0</v>
      </c>
      <c r="AK550">
        <v>8</v>
      </c>
    </row>
    <row r="551" spans="1:37" hidden="1" x14ac:dyDescent="0.2">
      <c r="A551" s="6" t="s">
        <v>447</v>
      </c>
      <c r="B551" s="2">
        <f t="shared" si="75"/>
        <v>0</v>
      </c>
      <c r="C551" s="2">
        <f t="shared" si="76"/>
        <v>7</v>
      </c>
      <c r="L551" s="66">
        <f t="shared" si="77"/>
        <v>0</v>
      </c>
      <c r="N551" s="66">
        <f t="shared" si="78"/>
        <v>0</v>
      </c>
      <c r="R551" s="66">
        <f t="shared" si="79"/>
        <v>0</v>
      </c>
      <c r="V551" s="66">
        <f t="shared" si="80"/>
        <v>0</v>
      </c>
      <c r="W551"/>
      <c r="X551"/>
      <c r="Y551" s="7"/>
      <c r="Z551"/>
      <c r="AA551"/>
      <c r="AC551">
        <f t="shared" si="81"/>
        <v>0</v>
      </c>
      <c r="AD551">
        <f t="shared" si="82"/>
        <v>0</v>
      </c>
      <c r="AK551">
        <v>6</v>
      </c>
    </row>
    <row r="552" spans="1:37" hidden="1" x14ac:dyDescent="0.2">
      <c r="A552" s="6" t="s">
        <v>448</v>
      </c>
      <c r="B552" s="2">
        <f t="shared" si="75"/>
        <v>0</v>
      </c>
      <c r="C552" s="2">
        <f t="shared" si="76"/>
        <v>7</v>
      </c>
      <c r="L552" s="66">
        <f t="shared" si="77"/>
        <v>0</v>
      </c>
      <c r="N552" s="66">
        <f t="shared" si="78"/>
        <v>0</v>
      </c>
      <c r="R552" s="66">
        <f t="shared" si="79"/>
        <v>0</v>
      </c>
      <c r="V552" s="66">
        <f t="shared" si="80"/>
        <v>0</v>
      </c>
      <c r="W552"/>
      <c r="X552"/>
      <c r="Y552" s="7"/>
      <c r="Z552"/>
      <c r="AA552"/>
      <c r="AC552">
        <f t="shared" si="81"/>
        <v>0</v>
      </c>
      <c r="AD552">
        <f t="shared" si="82"/>
        <v>0</v>
      </c>
      <c r="AK552">
        <v>7</v>
      </c>
    </row>
    <row r="553" spans="1:37" hidden="1" x14ac:dyDescent="0.2">
      <c r="A553" s="6" t="s">
        <v>449</v>
      </c>
      <c r="B553" s="2">
        <f t="shared" si="75"/>
        <v>0</v>
      </c>
      <c r="C553" s="2">
        <f t="shared" si="76"/>
        <v>7</v>
      </c>
      <c r="L553" s="66">
        <f t="shared" si="77"/>
        <v>0</v>
      </c>
      <c r="N553" s="66">
        <f t="shared" si="78"/>
        <v>0</v>
      </c>
      <c r="R553" s="66">
        <f t="shared" si="79"/>
        <v>0</v>
      </c>
      <c r="V553" s="66">
        <f t="shared" si="80"/>
        <v>0</v>
      </c>
      <c r="W553"/>
      <c r="X553"/>
      <c r="Y553" s="7"/>
      <c r="Z553"/>
      <c r="AA553"/>
      <c r="AC553">
        <f t="shared" si="81"/>
        <v>0</v>
      </c>
      <c r="AD553">
        <f t="shared" si="82"/>
        <v>0</v>
      </c>
      <c r="AK553">
        <v>5</v>
      </c>
    </row>
    <row r="554" spans="1:37" hidden="1" x14ac:dyDescent="0.2">
      <c r="A554" s="6" t="s">
        <v>450</v>
      </c>
      <c r="B554" s="2">
        <f t="shared" si="75"/>
        <v>0</v>
      </c>
      <c r="C554" s="2">
        <f t="shared" si="76"/>
        <v>7</v>
      </c>
      <c r="L554" s="66">
        <f t="shared" si="77"/>
        <v>0</v>
      </c>
      <c r="N554" s="66">
        <f t="shared" si="78"/>
        <v>0</v>
      </c>
      <c r="R554" s="66">
        <f t="shared" si="79"/>
        <v>0</v>
      </c>
      <c r="V554" s="66">
        <f t="shared" si="80"/>
        <v>0</v>
      </c>
      <c r="W554"/>
      <c r="X554"/>
      <c r="Y554" s="7"/>
      <c r="Z554"/>
      <c r="AA554"/>
      <c r="AC554">
        <f t="shared" si="81"/>
        <v>0</v>
      </c>
      <c r="AD554">
        <f t="shared" si="82"/>
        <v>0</v>
      </c>
      <c r="AK554">
        <v>8</v>
      </c>
    </row>
    <row r="555" spans="1:37" hidden="1" x14ac:dyDescent="0.2">
      <c r="A555" s="6" t="s">
        <v>451</v>
      </c>
      <c r="B555" s="2">
        <f t="shared" si="75"/>
        <v>0</v>
      </c>
      <c r="C555" s="2">
        <f t="shared" si="76"/>
        <v>7</v>
      </c>
      <c r="L555" s="66">
        <f t="shared" si="77"/>
        <v>0</v>
      </c>
      <c r="N555" s="66">
        <f t="shared" si="78"/>
        <v>0</v>
      </c>
      <c r="R555" s="66">
        <f t="shared" si="79"/>
        <v>0</v>
      </c>
      <c r="V555" s="66">
        <f t="shared" si="80"/>
        <v>0</v>
      </c>
      <c r="W555"/>
      <c r="X555"/>
      <c r="Y555" s="7"/>
      <c r="Z555"/>
      <c r="AA555"/>
      <c r="AC555">
        <f t="shared" si="81"/>
        <v>0</v>
      </c>
      <c r="AD555">
        <f t="shared" si="82"/>
        <v>0</v>
      </c>
      <c r="AK555">
        <v>6</v>
      </c>
    </row>
    <row r="556" spans="1:37" hidden="1" x14ac:dyDescent="0.2">
      <c r="A556" s="6" t="s">
        <v>452</v>
      </c>
      <c r="B556" s="2">
        <f t="shared" si="75"/>
        <v>0</v>
      </c>
      <c r="C556" s="2">
        <f t="shared" si="76"/>
        <v>7</v>
      </c>
      <c r="L556" s="66">
        <f t="shared" si="77"/>
        <v>0</v>
      </c>
      <c r="N556" s="66">
        <f t="shared" si="78"/>
        <v>0</v>
      </c>
      <c r="R556" s="66">
        <f t="shared" si="79"/>
        <v>0</v>
      </c>
      <c r="V556" s="66">
        <f t="shared" si="80"/>
        <v>0</v>
      </c>
      <c r="W556"/>
      <c r="X556"/>
      <c r="Y556" s="7"/>
      <c r="Z556"/>
      <c r="AA556"/>
      <c r="AC556">
        <f t="shared" si="81"/>
        <v>0</v>
      </c>
      <c r="AD556">
        <f t="shared" si="82"/>
        <v>0</v>
      </c>
      <c r="AK556">
        <v>7</v>
      </c>
    </row>
    <row r="557" spans="1:37" hidden="1" x14ac:dyDescent="0.2">
      <c r="A557" s="6" t="s">
        <v>453</v>
      </c>
      <c r="B557" s="2">
        <f t="shared" si="75"/>
        <v>0</v>
      </c>
      <c r="C557" s="2">
        <f t="shared" si="76"/>
        <v>7</v>
      </c>
      <c r="L557" s="66">
        <f t="shared" si="77"/>
        <v>0</v>
      </c>
      <c r="N557" s="66">
        <f t="shared" si="78"/>
        <v>0</v>
      </c>
      <c r="R557" s="66">
        <f t="shared" si="79"/>
        <v>0</v>
      </c>
      <c r="V557" s="66">
        <f t="shared" si="80"/>
        <v>0</v>
      </c>
      <c r="W557"/>
      <c r="X557"/>
      <c r="Y557" s="7"/>
      <c r="Z557"/>
      <c r="AA557"/>
      <c r="AC557">
        <f t="shared" si="81"/>
        <v>0</v>
      </c>
      <c r="AD557">
        <f t="shared" si="82"/>
        <v>0</v>
      </c>
      <c r="AK557">
        <v>5</v>
      </c>
    </row>
    <row r="558" spans="1:37" hidden="1" x14ac:dyDescent="0.2">
      <c r="A558" s="6" t="s">
        <v>454</v>
      </c>
      <c r="B558" s="2">
        <f t="shared" si="75"/>
        <v>0</v>
      </c>
      <c r="C558" s="2">
        <f t="shared" si="76"/>
        <v>7</v>
      </c>
      <c r="L558" s="66">
        <f t="shared" si="77"/>
        <v>0</v>
      </c>
      <c r="N558" s="66">
        <f t="shared" si="78"/>
        <v>0</v>
      </c>
      <c r="R558" s="66">
        <f t="shared" si="79"/>
        <v>0</v>
      </c>
      <c r="V558" s="66">
        <f t="shared" si="80"/>
        <v>0</v>
      </c>
      <c r="W558"/>
      <c r="X558"/>
      <c r="Y558" s="7"/>
      <c r="Z558"/>
      <c r="AA558"/>
      <c r="AC558">
        <f t="shared" si="81"/>
        <v>0</v>
      </c>
      <c r="AD558">
        <f t="shared" si="82"/>
        <v>0</v>
      </c>
      <c r="AK558">
        <v>8</v>
      </c>
    </row>
    <row r="559" spans="1:37" hidden="1" x14ac:dyDescent="0.2">
      <c r="A559" s="6" t="s">
        <v>455</v>
      </c>
      <c r="B559" s="2">
        <f t="shared" ref="B559:B605" si="83">+L559+N559+R559+V559+X559</f>
        <v>0</v>
      </c>
      <c r="C559" s="2">
        <f t="shared" ref="C559:C605" si="84">RANK(B559,B$406:B$605,0)</f>
        <v>7</v>
      </c>
      <c r="L559" s="66">
        <f t="shared" ref="L559:L605" si="85">IF(AND(I559&lt;1,J559&lt;1,K559&lt;1),0,IF(250+((80-(I559*60+J559))*2)&lt;0,0,IF(K559&lt;50,250+((80-(I559*60+J559))*2),IF(K559&gt;49,250+((80-(I559*60+J559))*2)-1,250+((80-(I559*60+J559))*2)))))</f>
        <v>0</v>
      </c>
      <c r="N559" s="66">
        <f t="shared" ref="N559:N605" si="86">IF(M559&lt;89,0,250+((M559-172)*3))</f>
        <v>0</v>
      </c>
      <c r="R559" s="66">
        <f t="shared" ref="R559:R605" si="87">IF(AND(O559&lt;1,P559&lt;1,Q559&lt;1),0,IF(250+((220-(O559*60+P559))*1)&lt;0,0,250+((220-(O559*60+P559))*1)))</f>
        <v>0</v>
      </c>
      <c r="V559" s="66">
        <f t="shared" ref="V559:V605" si="88">IF(AND(S559&lt;1,T559&lt;1,U559&lt;1),0,IF(500+((320-(S559*60+T559))*1)&lt;0,0,500+((320-(S559*60+T559))*1)))</f>
        <v>0</v>
      </c>
      <c r="W559"/>
      <c r="X559"/>
      <c r="Y559" s="7"/>
      <c r="Z559"/>
      <c r="AA559"/>
      <c r="AC559">
        <f t="shared" ref="AC559:AC607" si="89">B559</f>
        <v>0</v>
      </c>
      <c r="AD559">
        <f t="shared" ref="AD559:AD607" si="90">AA559+AB559+AC559</f>
        <v>0</v>
      </c>
      <c r="AK559">
        <v>6</v>
      </c>
    </row>
    <row r="560" spans="1:37" hidden="1" x14ac:dyDescent="0.2">
      <c r="A560" s="6" t="s">
        <v>456</v>
      </c>
      <c r="B560" s="2">
        <f t="shared" si="83"/>
        <v>0</v>
      </c>
      <c r="C560" s="2">
        <f t="shared" si="84"/>
        <v>7</v>
      </c>
      <c r="L560" s="66">
        <f t="shared" si="85"/>
        <v>0</v>
      </c>
      <c r="N560" s="66">
        <f t="shared" si="86"/>
        <v>0</v>
      </c>
      <c r="R560" s="66">
        <f t="shared" si="87"/>
        <v>0</v>
      </c>
      <c r="V560" s="66">
        <f t="shared" si="88"/>
        <v>0</v>
      </c>
      <c r="W560"/>
      <c r="X560"/>
      <c r="Y560" s="7"/>
      <c r="Z560"/>
      <c r="AA560"/>
      <c r="AC560">
        <f t="shared" si="89"/>
        <v>0</v>
      </c>
      <c r="AD560">
        <f t="shared" si="90"/>
        <v>0</v>
      </c>
      <c r="AK560">
        <v>7</v>
      </c>
    </row>
    <row r="561" spans="1:37" hidden="1" x14ac:dyDescent="0.2">
      <c r="A561" s="6" t="s">
        <v>457</v>
      </c>
      <c r="B561" s="2">
        <f t="shared" si="83"/>
        <v>0</v>
      </c>
      <c r="C561" s="2">
        <f t="shared" si="84"/>
        <v>7</v>
      </c>
      <c r="L561" s="66">
        <f t="shared" si="85"/>
        <v>0</v>
      </c>
      <c r="N561" s="66">
        <f t="shared" si="86"/>
        <v>0</v>
      </c>
      <c r="R561" s="66">
        <f t="shared" si="87"/>
        <v>0</v>
      </c>
      <c r="V561" s="66">
        <f t="shared" si="88"/>
        <v>0</v>
      </c>
      <c r="W561"/>
      <c r="X561"/>
      <c r="Y561" s="7"/>
      <c r="Z561"/>
      <c r="AA561"/>
      <c r="AC561">
        <f t="shared" si="89"/>
        <v>0</v>
      </c>
      <c r="AD561">
        <f t="shared" si="90"/>
        <v>0</v>
      </c>
      <c r="AK561">
        <v>5</v>
      </c>
    </row>
    <row r="562" spans="1:37" hidden="1" x14ac:dyDescent="0.2">
      <c r="A562" s="6" t="s">
        <v>458</v>
      </c>
      <c r="B562" s="2">
        <f t="shared" si="83"/>
        <v>0</v>
      </c>
      <c r="C562" s="2">
        <f t="shared" si="84"/>
        <v>7</v>
      </c>
      <c r="L562" s="66">
        <f t="shared" si="85"/>
        <v>0</v>
      </c>
      <c r="N562" s="66">
        <f t="shared" si="86"/>
        <v>0</v>
      </c>
      <c r="R562" s="66">
        <f t="shared" si="87"/>
        <v>0</v>
      </c>
      <c r="V562" s="66">
        <f t="shared" si="88"/>
        <v>0</v>
      </c>
      <c r="W562"/>
      <c r="X562"/>
      <c r="Y562" s="7"/>
      <c r="Z562"/>
      <c r="AA562"/>
      <c r="AC562">
        <f t="shared" si="89"/>
        <v>0</v>
      </c>
      <c r="AD562">
        <f t="shared" si="90"/>
        <v>0</v>
      </c>
      <c r="AK562">
        <v>8</v>
      </c>
    </row>
    <row r="563" spans="1:37" hidden="1" x14ac:dyDescent="0.2">
      <c r="A563" s="6" t="s">
        <v>459</v>
      </c>
      <c r="B563" s="2">
        <f t="shared" si="83"/>
        <v>0</v>
      </c>
      <c r="C563" s="2">
        <f t="shared" si="84"/>
        <v>7</v>
      </c>
      <c r="L563" s="66">
        <f t="shared" si="85"/>
        <v>0</v>
      </c>
      <c r="N563" s="66">
        <f t="shared" si="86"/>
        <v>0</v>
      </c>
      <c r="R563" s="66">
        <f t="shared" si="87"/>
        <v>0</v>
      </c>
      <c r="V563" s="66">
        <f t="shared" si="88"/>
        <v>0</v>
      </c>
      <c r="W563"/>
      <c r="X563"/>
      <c r="Y563" s="7"/>
      <c r="Z563"/>
      <c r="AA563"/>
      <c r="AC563">
        <f t="shared" si="89"/>
        <v>0</v>
      </c>
      <c r="AD563">
        <f t="shared" si="90"/>
        <v>0</v>
      </c>
      <c r="AK563">
        <v>6</v>
      </c>
    </row>
    <row r="564" spans="1:37" hidden="1" x14ac:dyDescent="0.2">
      <c r="A564" s="6" t="s">
        <v>460</v>
      </c>
      <c r="B564" s="2">
        <f t="shared" si="83"/>
        <v>0</v>
      </c>
      <c r="C564" s="2">
        <f t="shared" si="84"/>
        <v>7</v>
      </c>
      <c r="L564" s="66">
        <f t="shared" si="85"/>
        <v>0</v>
      </c>
      <c r="N564" s="66">
        <f t="shared" si="86"/>
        <v>0</v>
      </c>
      <c r="R564" s="66">
        <f t="shared" si="87"/>
        <v>0</v>
      </c>
      <c r="V564" s="66">
        <f t="shared" si="88"/>
        <v>0</v>
      </c>
      <c r="W564"/>
      <c r="X564"/>
      <c r="Y564" s="7"/>
      <c r="Z564"/>
      <c r="AA564"/>
      <c r="AC564">
        <f t="shared" si="89"/>
        <v>0</v>
      </c>
      <c r="AD564">
        <f t="shared" si="90"/>
        <v>0</v>
      </c>
      <c r="AK564">
        <v>7</v>
      </c>
    </row>
    <row r="565" spans="1:37" hidden="1" x14ac:dyDescent="0.2">
      <c r="A565" s="6" t="s">
        <v>461</v>
      </c>
      <c r="B565" s="2">
        <f t="shared" si="83"/>
        <v>0</v>
      </c>
      <c r="C565" s="2">
        <f t="shared" si="84"/>
        <v>7</v>
      </c>
      <c r="L565" s="66">
        <f t="shared" si="85"/>
        <v>0</v>
      </c>
      <c r="N565" s="66">
        <f t="shared" si="86"/>
        <v>0</v>
      </c>
      <c r="R565" s="66">
        <f t="shared" si="87"/>
        <v>0</v>
      </c>
      <c r="V565" s="66">
        <f t="shared" si="88"/>
        <v>0</v>
      </c>
      <c r="W565"/>
      <c r="X565"/>
      <c r="Y565" s="7"/>
      <c r="Z565"/>
      <c r="AA565"/>
      <c r="AC565">
        <f t="shared" si="89"/>
        <v>0</v>
      </c>
      <c r="AD565">
        <f t="shared" si="90"/>
        <v>0</v>
      </c>
      <c r="AK565">
        <v>5</v>
      </c>
    </row>
    <row r="566" spans="1:37" hidden="1" x14ac:dyDescent="0.2">
      <c r="A566" s="6" t="s">
        <v>462</v>
      </c>
      <c r="B566" s="2">
        <f t="shared" si="83"/>
        <v>0</v>
      </c>
      <c r="C566" s="2">
        <f t="shared" si="84"/>
        <v>7</v>
      </c>
      <c r="L566" s="66">
        <f t="shared" si="85"/>
        <v>0</v>
      </c>
      <c r="N566" s="66">
        <f t="shared" si="86"/>
        <v>0</v>
      </c>
      <c r="R566" s="66">
        <f t="shared" si="87"/>
        <v>0</v>
      </c>
      <c r="V566" s="66">
        <f t="shared" si="88"/>
        <v>0</v>
      </c>
      <c r="W566"/>
      <c r="X566"/>
      <c r="Y566" s="7"/>
      <c r="Z566"/>
      <c r="AA566"/>
      <c r="AC566">
        <f t="shared" si="89"/>
        <v>0</v>
      </c>
      <c r="AD566">
        <f t="shared" si="90"/>
        <v>0</v>
      </c>
      <c r="AK566">
        <v>8</v>
      </c>
    </row>
    <row r="567" spans="1:37" hidden="1" x14ac:dyDescent="0.2">
      <c r="A567" s="6" t="s">
        <v>463</v>
      </c>
      <c r="B567" s="2">
        <f t="shared" si="83"/>
        <v>0</v>
      </c>
      <c r="C567" s="2">
        <f t="shared" si="84"/>
        <v>7</v>
      </c>
      <c r="L567" s="66">
        <f t="shared" si="85"/>
        <v>0</v>
      </c>
      <c r="N567" s="66">
        <f t="shared" si="86"/>
        <v>0</v>
      </c>
      <c r="R567" s="66">
        <f t="shared" si="87"/>
        <v>0</v>
      </c>
      <c r="V567" s="66">
        <f t="shared" si="88"/>
        <v>0</v>
      </c>
      <c r="W567"/>
      <c r="X567"/>
      <c r="Y567" s="7"/>
      <c r="Z567"/>
      <c r="AA567"/>
      <c r="AC567">
        <f t="shared" si="89"/>
        <v>0</v>
      </c>
      <c r="AD567">
        <f t="shared" si="90"/>
        <v>0</v>
      </c>
      <c r="AK567">
        <v>6</v>
      </c>
    </row>
    <row r="568" spans="1:37" hidden="1" x14ac:dyDescent="0.2">
      <c r="A568" s="6" t="s">
        <v>464</v>
      </c>
      <c r="B568" s="2">
        <f t="shared" si="83"/>
        <v>0</v>
      </c>
      <c r="C568" s="2">
        <f t="shared" si="84"/>
        <v>7</v>
      </c>
      <c r="L568" s="66">
        <f t="shared" si="85"/>
        <v>0</v>
      </c>
      <c r="N568" s="66">
        <f t="shared" si="86"/>
        <v>0</v>
      </c>
      <c r="R568" s="66">
        <f t="shared" si="87"/>
        <v>0</v>
      </c>
      <c r="V568" s="66">
        <f t="shared" si="88"/>
        <v>0</v>
      </c>
      <c r="W568"/>
      <c r="X568"/>
      <c r="Y568" s="7"/>
      <c r="Z568"/>
      <c r="AA568"/>
      <c r="AC568">
        <f t="shared" si="89"/>
        <v>0</v>
      </c>
      <c r="AD568">
        <f t="shared" si="90"/>
        <v>0</v>
      </c>
      <c r="AK568">
        <v>7</v>
      </c>
    </row>
    <row r="569" spans="1:37" hidden="1" x14ac:dyDescent="0.2">
      <c r="A569" s="6" t="s">
        <v>465</v>
      </c>
      <c r="B569" s="2">
        <f t="shared" si="83"/>
        <v>0</v>
      </c>
      <c r="C569" s="2">
        <f t="shared" si="84"/>
        <v>7</v>
      </c>
      <c r="L569" s="66">
        <f t="shared" si="85"/>
        <v>0</v>
      </c>
      <c r="N569" s="66">
        <f t="shared" si="86"/>
        <v>0</v>
      </c>
      <c r="R569" s="66">
        <f t="shared" si="87"/>
        <v>0</v>
      </c>
      <c r="V569" s="66">
        <f t="shared" si="88"/>
        <v>0</v>
      </c>
      <c r="W569"/>
      <c r="X569"/>
      <c r="Y569" s="7"/>
      <c r="Z569"/>
      <c r="AA569"/>
      <c r="AC569">
        <f t="shared" si="89"/>
        <v>0</v>
      </c>
      <c r="AD569">
        <f t="shared" si="90"/>
        <v>0</v>
      </c>
      <c r="AK569">
        <v>5</v>
      </c>
    </row>
    <row r="570" spans="1:37" hidden="1" x14ac:dyDescent="0.2">
      <c r="A570" s="6" t="s">
        <v>466</v>
      </c>
      <c r="B570" s="2">
        <f t="shared" si="83"/>
        <v>0</v>
      </c>
      <c r="C570" s="2">
        <f t="shared" si="84"/>
        <v>7</v>
      </c>
      <c r="L570" s="66">
        <f t="shared" si="85"/>
        <v>0</v>
      </c>
      <c r="N570" s="66">
        <f t="shared" si="86"/>
        <v>0</v>
      </c>
      <c r="R570" s="66">
        <f t="shared" si="87"/>
        <v>0</v>
      </c>
      <c r="V570" s="66">
        <f t="shared" si="88"/>
        <v>0</v>
      </c>
      <c r="W570"/>
      <c r="X570"/>
      <c r="Y570" s="7"/>
      <c r="Z570"/>
      <c r="AA570"/>
      <c r="AC570">
        <f t="shared" si="89"/>
        <v>0</v>
      </c>
      <c r="AD570">
        <f t="shared" si="90"/>
        <v>0</v>
      </c>
      <c r="AK570">
        <v>8</v>
      </c>
    </row>
    <row r="571" spans="1:37" hidden="1" x14ac:dyDescent="0.2">
      <c r="A571" s="6" t="s">
        <v>467</v>
      </c>
      <c r="B571" s="2">
        <f t="shared" si="83"/>
        <v>0</v>
      </c>
      <c r="C571" s="2">
        <f t="shared" si="84"/>
        <v>7</v>
      </c>
      <c r="L571" s="66">
        <f t="shared" si="85"/>
        <v>0</v>
      </c>
      <c r="N571" s="66">
        <f t="shared" si="86"/>
        <v>0</v>
      </c>
      <c r="R571" s="66">
        <f t="shared" si="87"/>
        <v>0</v>
      </c>
      <c r="V571" s="66">
        <f t="shared" si="88"/>
        <v>0</v>
      </c>
      <c r="W571"/>
      <c r="X571"/>
      <c r="Y571" s="7"/>
      <c r="Z571"/>
      <c r="AA571"/>
      <c r="AC571">
        <f t="shared" si="89"/>
        <v>0</v>
      </c>
      <c r="AD571">
        <f t="shared" si="90"/>
        <v>0</v>
      </c>
      <c r="AK571">
        <v>6</v>
      </c>
    </row>
    <row r="572" spans="1:37" hidden="1" x14ac:dyDescent="0.2">
      <c r="A572" s="6" t="s">
        <v>468</v>
      </c>
      <c r="B572" s="2">
        <f t="shared" si="83"/>
        <v>0</v>
      </c>
      <c r="C572" s="2">
        <f t="shared" si="84"/>
        <v>7</v>
      </c>
      <c r="L572" s="66">
        <f t="shared" si="85"/>
        <v>0</v>
      </c>
      <c r="N572" s="66">
        <f t="shared" si="86"/>
        <v>0</v>
      </c>
      <c r="R572" s="66">
        <f t="shared" si="87"/>
        <v>0</v>
      </c>
      <c r="V572" s="66">
        <f t="shared" si="88"/>
        <v>0</v>
      </c>
      <c r="W572"/>
      <c r="X572"/>
      <c r="Y572" s="7"/>
      <c r="Z572"/>
      <c r="AA572"/>
      <c r="AC572">
        <f t="shared" si="89"/>
        <v>0</v>
      </c>
      <c r="AD572">
        <f t="shared" si="90"/>
        <v>0</v>
      </c>
      <c r="AK572">
        <v>7</v>
      </c>
    </row>
    <row r="573" spans="1:37" hidden="1" x14ac:dyDescent="0.2">
      <c r="A573" s="6" t="s">
        <v>469</v>
      </c>
      <c r="B573" s="2">
        <f t="shared" si="83"/>
        <v>0</v>
      </c>
      <c r="C573" s="2">
        <f t="shared" si="84"/>
        <v>7</v>
      </c>
      <c r="L573" s="66">
        <f t="shared" si="85"/>
        <v>0</v>
      </c>
      <c r="N573" s="66">
        <f t="shared" si="86"/>
        <v>0</v>
      </c>
      <c r="R573" s="66">
        <f t="shared" si="87"/>
        <v>0</v>
      </c>
      <c r="V573" s="66">
        <f t="shared" si="88"/>
        <v>0</v>
      </c>
      <c r="W573"/>
      <c r="X573"/>
      <c r="Y573" s="7"/>
      <c r="Z573"/>
      <c r="AA573"/>
      <c r="AC573">
        <f t="shared" si="89"/>
        <v>0</v>
      </c>
      <c r="AD573">
        <f t="shared" si="90"/>
        <v>0</v>
      </c>
      <c r="AK573">
        <v>5</v>
      </c>
    </row>
    <row r="574" spans="1:37" hidden="1" x14ac:dyDescent="0.2">
      <c r="A574" s="6" t="s">
        <v>470</v>
      </c>
      <c r="B574" s="2">
        <f t="shared" si="83"/>
        <v>0</v>
      </c>
      <c r="C574" s="2">
        <f t="shared" si="84"/>
        <v>7</v>
      </c>
      <c r="L574" s="66">
        <f t="shared" si="85"/>
        <v>0</v>
      </c>
      <c r="N574" s="66">
        <f t="shared" si="86"/>
        <v>0</v>
      </c>
      <c r="R574" s="66">
        <f t="shared" si="87"/>
        <v>0</v>
      </c>
      <c r="V574" s="66">
        <f t="shared" si="88"/>
        <v>0</v>
      </c>
      <c r="W574"/>
      <c r="X574"/>
      <c r="Y574" s="7"/>
      <c r="Z574"/>
      <c r="AA574"/>
      <c r="AC574">
        <f t="shared" si="89"/>
        <v>0</v>
      </c>
      <c r="AD574">
        <f t="shared" si="90"/>
        <v>0</v>
      </c>
      <c r="AK574">
        <v>8</v>
      </c>
    </row>
    <row r="575" spans="1:37" hidden="1" x14ac:dyDescent="0.2">
      <c r="A575" s="6" t="s">
        <v>471</v>
      </c>
      <c r="B575" s="2">
        <f t="shared" si="83"/>
        <v>0</v>
      </c>
      <c r="C575" s="2">
        <f t="shared" si="84"/>
        <v>7</v>
      </c>
      <c r="L575" s="66">
        <f t="shared" si="85"/>
        <v>0</v>
      </c>
      <c r="N575" s="66">
        <f t="shared" si="86"/>
        <v>0</v>
      </c>
      <c r="R575" s="66">
        <f t="shared" si="87"/>
        <v>0</v>
      </c>
      <c r="V575" s="66">
        <f t="shared" si="88"/>
        <v>0</v>
      </c>
      <c r="W575"/>
      <c r="X575"/>
      <c r="Y575" s="7"/>
      <c r="Z575"/>
      <c r="AA575"/>
      <c r="AC575">
        <f t="shared" si="89"/>
        <v>0</v>
      </c>
      <c r="AD575">
        <f t="shared" si="90"/>
        <v>0</v>
      </c>
      <c r="AK575">
        <v>6</v>
      </c>
    </row>
    <row r="576" spans="1:37" hidden="1" x14ac:dyDescent="0.2">
      <c r="A576" s="6" t="s">
        <v>472</v>
      </c>
      <c r="B576" s="2">
        <f t="shared" si="83"/>
        <v>0</v>
      </c>
      <c r="C576" s="2">
        <f t="shared" si="84"/>
        <v>7</v>
      </c>
      <c r="L576" s="66">
        <f t="shared" si="85"/>
        <v>0</v>
      </c>
      <c r="N576" s="66">
        <f t="shared" si="86"/>
        <v>0</v>
      </c>
      <c r="R576" s="66">
        <f t="shared" si="87"/>
        <v>0</v>
      </c>
      <c r="V576" s="66">
        <f t="shared" si="88"/>
        <v>0</v>
      </c>
      <c r="W576"/>
      <c r="X576"/>
      <c r="Y576" s="7"/>
      <c r="Z576"/>
      <c r="AA576"/>
      <c r="AC576">
        <f t="shared" si="89"/>
        <v>0</v>
      </c>
      <c r="AD576">
        <f t="shared" si="90"/>
        <v>0</v>
      </c>
      <c r="AK576">
        <v>7</v>
      </c>
    </row>
    <row r="577" spans="1:37" hidden="1" x14ac:dyDescent="0.2">
      <c r="A577" s="6" t="s">
        <v>473</v>
      </c>
      <c r="B577" s="2">
        <f t="shared" si="83"/>
        <v>0</v>
      </c>
      <c r="C577" s="2">
        <f t="shared" si="84"/>
        <v>7</v>
      </c>
      <c r="L577" s="66">
        <f t="shared" si="85"/>
        <v>0</v>
      </c>
      <c r="N577" s="66">
        <f t="shared" si="86"/>
        <v>0</v>
      </c>
      <c r="R577" s="66">
        <f t="shared" si="87"/>
        <v>0</v>
      </c>
      <c r="V577" s="66">
        <f t="shared" si="88"/>
        <v>0</v>
      </c>
      <c r="W577"/>
      <c r="X577"/>
      <c r="Y577" s="7"/>
      <c r="Z577"/>
      <c r="AA577"/>
      <c r="AC577">
        <f t="shared" si="89"/>
        <v>0</v>
      </c>
      <c r="AD577">
        <f t="shared" si="90"/>
        <v>0</v>
      </c>
      <c r="AK577">
        <v>5</v>
      </c>
    </row>
    <row r="578" spans="1:37" hidden="1" x14ac:dyDescent="0.2">
      <c r="A578" s="6" t="s">
        <v>474</v>
      </c>
      <c r="B578" s="2">
        <f t="shared" si="83"/>
        <v>0</v>
      </c>
      <c r="C578" s="2">
        <f t="shared" si="84"/>
        <v>7</v>
      </c>
      <c r="L578" s="66">
        <f t="shared" si="85"/>
        <v>0</v>
      </c>
      <c r="N578" s="66">
        <f t="shared" si="86"/>
        <v>0</v>
      </c>
      <c r="R578" s="66">
        <f t="shared" si="87"/>
        <v>0</v>
      </c>
      <c r="V578" s="66">
        <f t="shared" si="88"/>
        <v>0</v>
      </c>
      <c r="W578"/>
      <c r="X578"/>
      <c r="Y578" s="7"/>
      <c r="Z578"/>
      <c r="AA578"/>
      <c r="AC578">
        <f t="shared" si="89"/>
        <v>0</v>
      </c>
      <c r="AD578">
        <f t="shared" si="90"/>
        <v>0</v>
      </c>
      <c r="AK578">
        <v>8</v>
      </c>
    </row>
    <row r="579" spans="1:37" hidden="1" x14ac:dyDescent="0.2">
      <c r="A579" s="6" t="s">
        <v>475</v>
      </c>
      <c r="B579" s="2">
        <f t="shared" si="83"/>
        <v>0</v>
      </c>
      <c r="C579" s="2">
        <f t="shared" si="84"/>
        <v>7</v>
      </c>
      <c r="L579" s="66">
        <f t="shared" si="85"/>
        <v>0</v>
      </c>
      <c r="N579" s="66">
        <f t="shared" si="86"/>
        <v>0</v>
      </c>
      <c r="R579" s="66">
        <f t="shared" si="87"/>
        <v>0</v>
      </c>
      <c r="V579" s="66">
        <f t="shared" si="88"/>
        <v>0</v>
      </c>
      <c r="W579"/>
      <c r="X579"/>
      <c r="Y579" s="7"/>
      <c r="Z579"/>
      <c r="AA579"/>
      <c r="AC579">
        <f t="shared" si="89"/>
        <v>0</v>
      </c>
      <c r="AD579">
        <f t="shared" si="90"/>
        <v>0</v>
      </c>
      <c r="AK579">
        <v>6</v>
      </c>
    </row>
    <row r="580" spans="1:37" hidden="1" x14ac:dyDescent="0.2">
      <c r="A580" s="6" t="s">
        <v>476</v>
      </c>
      <c r="B580" s="2">
        <f t="shared" si="83"/>
        <v>0</v>
      </c>
      <c r="C580" s="2">
        <f t="shared" si="84"/>
        <v>7</v>
      </c>
      <c r="L580" s="66">
        <f t="shared" si="85"/>
        <v>0</v>
      </c>
      <c r="N580" s="66">
        <f t="shared" si="86"/>
        <v>0</v>
      </c>
      <c r="R580" s="66">
        <f t="shared" si="87"/>
        <v>0</v>
      </c>
      <c r="V580" s="66">
        <f t="shared" si="88"/>
        <v>0</v>
      </c>
      <c r="W580"/>
      <c r="X580"/>
      <c r="Y580" s="7"/>
      <c r="Z580"/>
      <c r="AA580"/>
      <c r="AC580">
        <f t="shared" si="89"/>
        <v>0</v>
      </c>
      <c r="AD580">
        <f t="shared" si="90"/>
        <v>0</v>
      </c>
      <c r="AK580">
        <v>7</v>
      </c>
    </row>
    <row r="581" spans="1:37" hidden="1" x14ac:dyDescent="0.2">
      <c r="A581" s="6" t="s">
        <v>477</v>
      </c>
      <c r="B581" s="2">
        <f t="shared" si="83"/>
        <v>0</v>
      </c>
      <c r="C581" s="2">
        <f t="shared" si="84"/>
        <v>7</v>
      </c>
      <c r="L581" s="66">
        <f t="shared" si="85"/>
        <v>0</v>
      </c>
      <c r="N581" s="66">
        <f t="shared" si="86"/>
        <v>0</v>
      </c>
      <c r="R581" s="66">
        <f t="shared" si="87"/>
        <v>0</v>
      </c>
      <c r="V581" s="66">
        <f t="shared" si="88"/>
        <v>0</v>
      </c>
      <c r="W581"/>
      <c r="X581"/>
      <c r="Y581" s="7"/>
      <c r="Z581"/>
      <c r="AA581"/>
      <c r="AC581">
        <f t="shared" si="89"/>
        <v>0</v>
      </c>
      <c r="AD581">
        <f t="shared" si="90"/>
        <v>0</v>
      </c>
      <c r="AK581">
        <v>5</v>
      </c>
    </row>
    <row r="582" spans="1:37" hidden="1" x14ac:dyDescent="0.2">
      <c r="A582" s="6" t="s">
        <v>478</v>
      </c>
      <c r="B582" s="2">
        <f t="shared" si="83"/>
        <v>0</v>
      </c>
      <c r="C582" s="2">
        <f t="shared" si="84"/>
        <v>7</v>
      </c>
      <c r="L582" s="66">
        <f t="shared" si="85"/>
        <v>0</v>
      </c>
      <c r="N582" s="66">
        <f t="shared" si="86"/>
        <v>0</v>
      </c>
      <c r="R582" s="66">
        <f t="shared" si="87"/>
        <v>0</v>
      </c>
      <c r="V582" s="66">
        <f t="shared" si="88"/>
        <v>0</v>
      </c>
      <c r="W582"/>
      <c r="X582"/>
      <c r="Y582" s="7"/>
      <c r="Z582"/>
      <c r="AA582"/>
      <c r="AC582">
        <f t="shared" si="89"/>
        <v>0</v>
      </c>
      <c r="AD582">
        <f t="shared" si="90"/>
        <v>0</v>
      </c>
      <c r="AK582">
        <v>8</v>
      </c>
    </row>
    <row r="583" spans="1:37" hidden="1" x14ac:dyDescent="0.2">
      <c r="A583" s="6" t="s">
        <v>479</v>
      </c>
      <c r="B583" s="2">
        <f t="shared" si="83"/>
        <v>0</v>
      </c>
      <c r="C583" s="2">
        <f t="shared" si="84"/>
        <v>7</v>
      </c>
      <c r="L583" s="66">
        <f t="shared" si="85"/>
        <v>0</v>
      </c>
      <c r="N583" s="66">
        <f t="shared" si="86"/>
        <v>0</v>
      </c>
      <c r="R583" s="66">
        <f t="shared" si="87"/>
        <v>0</v>
      </c>
      <c r="V583" s="66">
        <f t="shared" si="88"/>
        <v>0</v>
      </c>
      <c r="W583"/>
      <c r="X583"/>
      <c r="Y583" s="7"/>
      <c r="Z583"/>
      <c r="AA583"/>
      <c r="AC583">
        <f t="shared" si="89"/>
        <v>0</v>
      </c>
      <c r="AD583">
        <f t="shared" si="90"/>
        <v>0</v>
      </c>
      <c r="AK583">
        <v>6</v>
      </c>
    </row>
    <row r="584" spans="1:37" hidden="1" x14ac:dyDescent="0.2">
      <c r="A584" s="6" t="s">
        <v>480</v>
      </c>
      <c r="B584" s="2">
        <f t="shared" si="83"/>
        <v>0</v>
      </c>
      <c r="C584" s="2">
        <f t="shared" si="84"/>
        <v>7</v>
      </c>
      <c r="L584" s="66">
        <f t="shared" si="85"/>
        <v>0</v>
      </c>
      <c r="N584" s="66">
        <f t="shared" si="86"/>
        <v>0</v>
      </c>
      <c r="R584" s="66">
        <f t="shared" si="87"/>
        <v>0</v>
      </c>
      <c r="V584" s="66">
        <f t="shared" si="88"/>
        <v>0</v>
      </c>
      <c r="W584"/>
      <c r="X584"/>
      <c r="Y584" s="7"/>
      <c r="Z584"/>
      <c r="AA584"/>
      <c r="AC584">
        <f t="shared" si="89"/>
        <v>0</v>
      </c>
      <c r="AD584">
        <f t="shared" si="90"/>
        <v>0</v>
      </c>
      <c r="AK584">
        <v>7</v>
      </c>
    </row>
    <row r="585" spans="1:37" hidden="1" x14ac:dyDescent="0.2">
      <c r="A585" s="6" t="s">
        <v>481</v>
      </c>
      <c r="B585" s="2">
        <f t="shared" si="83"/>
        <v>0</v>
      </c>
      <c r="C585" s="2">
        <f t="shared" si="84"/>
        <v>7</v>
      </c>
      <c r="L585" s="66">
        <f t="shared" si="85"/>
        <v>0</v>
      </c>
      <c r="N585" s="66">
        <f t="shared" si="86"/>
        <v>0</v>
      </c>
      <c r="R585" s="66">
        <f t="shared" si="87"/>
        <v>0</v>
      </c>
      <c r="V585" s="66">
        <f t="shared" si="88"/>
        <v>0</v>
      </c>
      <c r="W585"/>
      <c r="X585"/>
      <c r="Y585" s="7"/>
      <c r="Z585"/>
      <c r="AA585"/>
      <c r="AC585">
        <f t="shared" si="89"/>
        <v>0</v>
      </c>
      <c r="AD585">
        <f t="shared" si="90"/>
        <v>0</v>
      </c>
      <c r="AK585">
        <v>5</v>
      </c>
    </row>
    <row r="586" spans="1:37" hidden="1" x14ac:dyDescent="0.2">
      <c r="A586" s="6" t="s">
        <v>482</v>
      </c>
      <c r="B586" s="2">
        <f t="shared" si="83"/>
        <v>0</v>
      </c>
      <c r="C586" s="2">
        <f t="shared" si="84"/>
        <v>7</v>
      </c>
      <c r="L586" s="66">
        <f t="shared" si="85"/>
        <v>0</v>
      </c>
      <c r="N586" s="66">
        <f t="shared" si="86"/>
        <v>0</v>
      </c>
      <c r="R586" s="66">
        <f t="shared" si="87"/>
        <v>0</v>
      </c>
      <c r="V586" s="66">
        <f t="shared" si="88"/>
        <v>0</v>
      </c>
      <c r="W586"/>
      <c r="X586"/>
      <c r="Y586" s="7"/>
      <c r="Z586"/>
      <c r="AA586"/>
      <c r="AC586">
        <f t="shared" si="89"/>
        <v>0</v>
      </c>
      <c r="AD586">
        <f t="shared" si="90"/>
        <v>0</v>
      </c>
      <c r="AK586">
        <v>8</v>
      </c>
    </row>
    <row r="587" spans="1:37" hidden="1" x14ac:dyDescent="0.2">
      <c r="A587" s="6" t="s">
        <v>483</v>
      </c>
      <c r="B587" s="2">
        <f t="shared" si="83"/>
        <v>0</v>
      </c>
      <c r="C587" s="2">
        <f t="shared" si="84"/>
        <v>7</v>
      </c>
      <c r="L587" s="66">
        <f t="shared" si="85"/>
        <v>0</v>
      </c>
      <c r="N587" s="66">
        <f t="shared" si="86"/>
        <v>0</v>
      </c>
      <c r="R587" s="66">
        <f t="shared" si="87"/>
        <v>0</v>
      </c>
      <c r="V587" s="66">
        <f t="shared" si="88"/>
        <v>0</v>
      </c>
      <c r="W587"/>
      <c r="X587"/>
      <c r="Y587" s="7"/>
      <c r="Z587"/>
      <c r="AA587"/>
      <c r="AC587">
        <f t="shared" si="89"/>
        <v>0</v>
      </c>
      <c r="AD587">
        <f t="shared" si="90"/>
        <v>0</v>
      </c>
      <c r="AK587">
        <v>6</v>
      </c>
    </row>
    <row r="588" spans="1:37" hidden="1" x14ac:dyDescent="0.2">
      <c r="A588" s="6" t="s">
        <v>484</v>
      </c>
      <c r="B588" s="2">
        <f t="shared" si="83"/>
        <v>0</v>
      </c>
      <c r="C588" s="2">
        <f t="shared" si="84"/>
        <v>7</v>
      </c>
      <c r="L588" s="66">
        <f t="shared" si="85"/>
        <v>0</v>
      </c>
      <c r="N588" s="66">
        <f t="shared" si="86"/>
        <v>0</v>
      </c>
      <c r="R588" s="66">
        <f t="shared" si="87"/>
        <v>0</v>
      </c>
      <c r="V588" s="66">
        <f t="shared" si="88"/>
        <v>0</v>
      </c>
      <c r="W588"/>
      <c r="X588"/>
      <c r="Y588" s="7"/>
      <c r="Z588"/>
      <c r="AA588"/>
      <c r="AC588">
        <f t="shared" si="89"/>
        <v>0</v>
      </c>
      <c r="AD588">
        <f t="shared" si="90"/>
        <v>0</v>
      </c>
      <c r="AK588">
        <v>7</v>
      </c>
    </row>
    <row r="589" spans="1:37" hidden="1" x14ac:dyDescent="0.2">
      <c r="A589" s="6" t="s">
        <v>485</v>
      </c>
      <c r="B589" s="2">
        <f t="shared" si="83"/>
        <v>0</v>
      </c>
      <c r="C589" s="2">
        <f t="shared" si="84"/>
        <v>7</v>
      </c>
      <c r="L589" s="66">
        <f t="shared" si="85"/>
        <v>0</v>
      </c>
      <c r="N589" s="66">
        <f t="shared" si="86"/>
        <v>0</v>
      </c>
      <c r="R589" s="66">
        <f t="shared" si="87"/>
        <v>0</v>
      </c>
      <c r="V589" s="66">
        <f t="shared" si="88"/>
        <v>0</v>
      </c>
      <c r="W589"/>
      <c r="X589"/>
      <c r="Y589" s="7"/>
      <c r="Z589"/>
      <c r="AA589"/>
      <c r="AC589">
        <f t="shared" si="89"/>
        <v>0</v>
      </c>
      <c r="AD589">
        <f t="shared" si="90"/>
        <v>0</v>
      </c>
      <c r="AK589">
        <v>5</v>
      </c>
    </row>
    <row r="590" spans="1:37" hidden="1" x14ac:dyDescent="0.2">
      <c r="A590" s="6" t="s">
        <v>486</v>
      </c>
      <c r="B590" s="2">
        <f t="shared" si="83"/>
        <v>0</v>
      </c>
      <c r="C590" s="2">
        <f t="shared" si="84"/>
        <v>7</v>
      </c>
      <c r="L590" s="66">
        <f t="shared" si="85"/>
        <v>0</v>
      </c>
      <c r="N590" s="66">
        <f t="shared" si="86"/>
        <v>0</v>
      </c>
      <c r="R590" s="66">
        <f t="shared" si="87"/>
        <v>0</v>
      </c>
      <c r="V590" s="66">
        <f t="shared" si="88"/>
        <v>0</v>
      </c>
      <c r="W590"/>
      <c r="X590"/>
      <c r="Y590" s="7"/>
      <c r="Z590"/>
      <c r="AA590"/>
      <c r="AC590">
        <f t="shared" si="89"/>
        <v>0</v>
      </c>
      <c r="AD590">
        <f t="shared" si="90"/>
        <v>0</v>
      </c>
      <c r="AK590">
        <v>8</v>
      </c>
    </row>
    <row r="591" spans="1:37" hidden="1" x14ac:dyDescent="0.2">
      <c r="A591" s="6" t="s">
        <v>487</v>
      </c>
      <c r="B591" s="2">
        <f t="shared" si="83"/>
        <v>0</v>
      </c>
      <c r="C591" s="2">
        <f t="shared" si="84"/>
        <v>7</v>
      </c>
      <c r="L591" s="66">
        <f t="shared" si="85"/>
        <v>0</v>
      </c>
      <c r="N591" s="66">
        <f t="shared" si="86"/>
        <v>0</v>
      </c>
      <c r="R591" s="66">
        <f t="shared" si="87"/>
        <v>0</v>
      </c>
      <c r="V591" s="66">
        <f t="shared" si="88"/>
        <v>0</v>
      </c>
      <c r="W591"/>
      <c r="X591"/>
      <c r="Y591" s="7"/>
      <c r="Z591"/>
      <c r="AA591"/>
      <c r="AC591">
        <f t="shared" si="89"/>
        <v>0</v>
      </c>
      <c r="AD591">
        <f t="shared" si="90"/>
        <v>0</v>
      </c>
      <c r="AK591">
        <v>6</v>
      </c>
    </row>
    <row r="592" spans="1:37" hidden="1" x14ac:dyDescent="0.2">
      <c r="A592" s="6" t="s">
        <v>488</v>
      </c>
      <c r="B592" s="2">
        <f t="shared" si="83"/>
        <v>0</v>
      </c>
      <c r="C592" s="2">
        <f t="shared" si="84"/>
        <v>7</v>
      </c>
      <c r="L592" s="66">
        <f t="shared" si="85"/>
        <v>0</v>
      </c>
      <c r="N592" s="66">
        <f t="shared" si="86"/>
        <v>0</v>
      </c>
      <c r="R592" s="66">
        <f t="shared" si="87"/>
        <v>0</v>
      </c>
      <c r="V592" s="66">
        <f t="shared" si="88"/>
        <v>0</v>
      </c>
      <c r="W592"/>
      <c r="X592"/>
      <c r="Y592" s="7"/>
      <c r="Z592"/>
      <c r="AA592"/>
      <c r="AC592">
        <f t="shared" si="89"/>
        <v>0</v>
      </c>
      <c r="AD592">
        <f t="shared" si="90"/>
        <v>0</v>
      </c>
      <c r="AK592">
        <v>7</v>
      </c>
    </row>
    <row r="593" spans="1:38" hidden="1" x14ac:dyDescent="0.2">
      <c r="A593" s="6" t="s">
        <v>489</v>
      </c>
      <c r="B593" s="2">
        <f t="shared" si="83"/>
        <v>0</v>
      </c>
      <c r="C593" s="2">
        <f t="shared" si="84"/>
        <v>7</v>
      </c>
      <c r="L593" s="66">
        <f t="shared" si="85"/>
        <v>0</v>
      </c>
      <c r="N593" s="66">
        <f t="shared" si="86"/>
        <v>0</v>
      </c>
      <c r="R593" s="66">
        <f t="shared" si="87"/>
        <v>0</v>
      </c>
      <c r="V593" s="66">
        <f t="shared" si="88"/>
        <v>0</v>
      </c>
      <c r="W593"/>
      <c r="X593"/>
      <c r="Y593" s="7"/>
      <c r="Z593"/>
      <c r="AA593"/>
      <c r="AC593">
        <f t="shared" si="89"/>
        <v>0</v>
      </c>
      <c r="AD593">
        <f t="shared" si="90"/>
        <v>0</v>
      </c>
      <c r="AK593">
        <v>5</v>
      </c>
    </row>
    <row r="594" spans="1:38" hidden="1" x14ac:dyDescent="0.2">
      <c r="A594" s="6" t="s">
        <v>490</v>
      </c>
      <c r="B594" s="2">
        <f t="shared" si="83"/>
        <v>0</v>
      </c>
      <c r="C594" s="2">
        <f t="shared" si="84"/>
        <v>7</v>
      </c>
      <c r="L594" s="66">
        <f t="shared" si="85"/>
        <v>0</v>
      </c>
      <c r="N594" s="66">
        <f t="shared" si="86"/>
        <v>0</v>
      </c>
      <c r="R594" s="66">
        <f t="shared" si="87"/>
        <v>0</v>
      </c>
      <c r="V594" s="66">
        <f t="shared" si="88"/>
        <v>0</v>
      </c>
      <c r="W594"/>
      <c r="X594"/>
      <c r="Y594" s="7"/>
      <c r="Z594"/>
      <c r="AA594"/>
      <c r="AC594">
        <f t="shared" si="89"/>
        <v>0</v>
      </c>
      <c r="AD594">
        <f t="shared" si="90"/>
        <v>0</v>
      </c>
      <c r="AK594">
        <v>8</v>
      </c>
    </row>
    <row r="595" spans="1:38" hidden="1" x14ac:dyDescent="0.2">
      <c r="A595" s="6" t="s">
        <v>491</v>
      </c>
      <c r="B595" s="2">
        <f t="shared" si="83"/>
        <v>0</v>
      </c>
      <c r="C595" s="2">
        <f t="shared" si="84"/>
        <v>7</v>
      </c>
      <c r="L595" s="66">
        <f t="shared" si="85"/>
        <v>0</v>
      </c>
      <c r="N595" s="66">
        <f t="shared" si="86"/>
        <v>0</v>
      </c>
      <c r="R595" s="66">
        <f t="shared" si="87"/>
        <v>0</v>
      </c>
      <c r="V595" s="66">
        <f t="shared" si="88"/>
        <v>0</v>
      </c>
      <c r="W595"/>
      <c r="X595"/>
      <c r="Y595" s="7"/>
      <c r="Z595"/>
      <c r="AA595"/>
      <c r="AC595">
        <f t="shared" si="89"/>
        <v>0</v>
      </c>
      <c r="AD595">
        <f t="shared" si="90"/>
        <v>0</v>
      </c>
      <c r="AK595">
        <v>6</v>
      </c>
    </row>
    <row r="596" spans="1:38" hidden="1" x14ac:dyDescent="0.2">
      <c r="A596" s="6" t="s">
        <v>492</v>
      </c>
      <c r="B596" s="2">
        <f t="shared" si="83"/>
        <v>0</v>
      </c>
      <c r="C596" s="2">
        <f t="shared" si="84"/>
        <v>7</v>
      </c>
      <c r="L596" s="66">
        <f t="shared" si="85"/>
        <v>0</v>
      </c>
      <c r="N596" s="66">
        <f t="shared" si="86"/>
        <v>0</v>
      </c>
      <c r="R596" s="66">
        <f t="shared" si="87"/>
        <v>0</v>
      </c>
      <c r="V596" s="66">
        <f t="shared" si="88"/>
        <v>0</v>
      </c>
      <c r="W596"/>
      <c r="X596"/>
      <c r="Y596" s="7"/>
      <c r="Z596"/>
      <c r="AA596"/>
      <c r="AC596">
        <f t="shared" si="89"/>
        <v>0</v>
      </c>
      <c r="AD596">
        <f t="shared" si="90"/>
        <v>0</v>
      </c>
      <c r="AK596">
        <v>7</v>
      </c>
    </row>
    <row r="597" spans="1:38" hidden="1" x14ac:dyDescent="0.2">
      <c r="A597" s="6" t="s">
        <v>493</v>
      </c>
      <c r="B597" s="2">
        <f t="shared" si="83"/>
        <v>0</v>
      </c>
      <c r="C597" s="2">
        <f t="shared" si="84"/>
        <v>7</v>
      </c>
      <c r="L597" s="66">
        <f t="shared" si="85"/>
        <v>0</v>
      </c>
      <c r="N597" s="66">
        <f t="shared" si="86"/>
        <v>0</v>
      </c>
      <c r="R597" s="66">
        <f t="shared" si="87"/>
        <v>0</v>
      </c>
      <c r="V597" s="66">
        <f t="shared" si="88"/>
        <v>0</v>
      </c>
      <c r="W597"/>
      <c r="X597"/>
      <c r="Y597" s="7"/>
      <c r="Z597"/>
      <c r="AA597"/>
      <c r="AC597">
        <f t="shared" si="89"/>
        <v>0</v>
      </c>
      <c r="AD597">
        <f t="shared" si="90"/>
        <v>0</v>
      </c>
      <c r="AK597">
        <v>5</v>
      </c>
    </row>
    <row r="598" spans="1:38" hidden="1" x14ac:dyDescent="0.2">
      <c r="A598" s="6" t="s">
        <v>494</v>
      </c>
      <c r="B598" s="2">
        <f t="shared" si="83"/>
        <v>0</v>
      </c>
      <c r="C598" s="2">
        <f t="shared" si="84"/>
        <v>7</v>
      </c>
      <c r="L598" s="66">
        <f t="shared" si="85"/>
        <v>0</v>
      </c>
      <c r="N598" s="66">
        <f t="shared" si="86"/>
        <v>0</v>
      </c>
      <c r="R598" s="66">
        <f t="shared" si="87"/>
        <v>0</v>
      </c>
      <c r="V598" s="66">
        <f t="shared" si="88"/>
        <v>0</v>
      </c>
      <c r="W598"/>
      <c r="X598"/>
      <c r="Y598" s="7"/>
      <c r="Z598"/>
      <c r="AA598"/>
      <c r="AC598">
        <f t="shared" si="89"/>
        <v>0</v>
      </c>
      <c r="AD598">
        <f t="shared" si="90"/>
        <v>0</v>
      </c>
      <c r="AK598">
        <v>8</v>
      </c>
    </row>
    <row r="599" spans="1:38" hidden="1" x14ac:dyDescent="0.2">
      <c r="A599" s="6" t="s">
        <v>495</v>
      </c>
      <c r="B599" s="2">
        <f t="shared" si="83"/>
        <v>0</v>
      </c>
      <c r="C599" s="2">
        <f t="shared" si="84"/>
        <v>7</v>
      </c>
      <c r="L599" s="66">
        <f t="shared" si="85"/>
        <v>0</v>
      </c>
      <c r="N599" s="66">
        <f t="shared" si="86"/>
        <v>0</v>
      </c>
      <c r="R599" s="66">
        <f t="shared" si="87"/>
        <v>0</v>
      </c>
      <c r="V599" s="66">
        <f t="shared" si="88"/>
        <v>0</v>
      </c>
      <c r="W599"/>
      <c r="X599"/>
      <c r="Y599" s="7"/>
      <c r="Z599"/>
      <c r="AA599"/>
      <c r="AC599">
        <f t="shared" si="89"/>
        <v>0</v>
      </c>
      <c r="AD599">
        <f t="shared" si="90"/>
        <v>0</v>
      </c>
      <c r="AK599">
        <v>6</v>
      </c>
    </row>
    <row r="600" spans="1:38" hidden="1" x14ac:dyDescent="0.2">
      <c r="A600" s="6" t="s">
        <v>496</v>
      </c>
      <c r="B600" s="2">
        <f t="shared" si="83"/>
        <v>0</v>
      </c>
      <c r="C600" s="2">
        <f t="shared" si="84"/>
        <v>7</v>
      </c>
      <c r="L600" s="66">
        <f t="shared" si="85"/>
        <v>0</v>
      </c>
      <c r="N600" s="66">
        <f t="shared" si="86"/>
        <v>0</v>
      </c>
      <c r="R600" s="66">
        <f t="shared" si="87"/>
        <v>0</v>
      </c>
      <c r="V600" s="66">
        <f t="shared" si="88"/>
        <v>0</v>
      </c>
      <c r="W600"/>
      <c r="X600"/>
      <c r="Y600" s="7"/>
      <c r="Z600"/>
      <c r="AA600"/>
      <c r="AC600">
        <f t="shared" si="89"/>
        <v>0</v>
      </c>
      <c r="AD600">
        <f t="shared" si="90"/>
        <v>0</v>
      </c>
      <c r="AK600">
        <v>7</v>
      </c>
    </row>
    <row r="601" spans="1:38" hidden="1" x14ac:dyDescent="0.2">
      <c r="A601" s="6" t="s">
        <v>497</v>
      </c>
      <c r="B601" s="2">
        <f t="shared" si="83"/>
        <v>0</v>
      </c>
      <c r="C601" s="2">
        <f t="shared" si="84"/>
        <v>7</v>
      </c>
      <c r="L601" s="66">
        <f t="shared" si="85"/>
        <v>0</v>
      </c>
      <c r="N601" s="66">
        <f t="shared" si="86"/>
        <v>0</v>
      </c>
      <c r="R601" s="66">
        <f t="shared" si="87"/>
        <v>0</v>
      </c>
      <c r="V601" s="66">
        <f t="shared" si="88"/>
        <v>0</v>
      </c>
      <c r="W601"/>
      <c r="X601"/>
      <c r="Y601" s="7"/>
      <c r="Z601"/>
      <c r="AA601"/>
      <c r="AC601">
        <f t="shared" si="89"/>
        <v>0</v>
      </c>
      <c r="AD601">
        <f t="shared" si="90"/>
        <v>0</v>
      </c>
      <c r="AK601">
        <v>5</v>
      </c>
    </row>
    <row r="602" spans="1:38" hidden="1" x14ac:dyDescent="0.2">
      <c r="A602" s="6" t="s">
        <v>498</v>
      </c>
      <c r="B602" s="2">
        <f t="shared" si="83"/>
        <v>0</v>
      </c>
      <c r="C602" s="2">
        <f t="shared" si="84"/>
        <v>7</v>
      </c>
      <c r="L602" s="66">
        <f t="shared" si="85"/>
        <v>0</v>
      </c>
      <c r="N602" s="66">
        <f t="shared" si="86"/>
        <v>0</v>
      </c>
      <c r="R602" s="66">
        <f t="shared" si="87"/>
        <v>0</v>
      </c>
      <c r="V602" s="66">
        <f t="shared" si="88"/>
        <v>0</v>
      </c>
      <c r="W602"/>
      <c r="X602"/>
      <c r="Y602" s="7"/>
      <c r="Z602"/>
      <c r="AA602"/>
      <c r="AC602">
        <f t="shared" si="89"/>
        <v>0</v>
      </c>
      <c r="AD602">
        <f t="shared" si="90"/>
        <v>0</v>
      </c>
      <c r="AK602">
        <v>8</v>
      </c>
    </row>
    <row r="603" spans="1:38" hidden="1" x14ac:dyDescent="0.2">
      <c r="A603" s="6" t="s">
        <v>499</v>
      </c>
      <c r="B603" s="2">
        <f t="shared" si="83"/>
        <v>0</v>
      </c>
      <c r="C603" s="2">
        <f t="shared" si="84"/>
        <v>7</v>
      </c>
      <c r="L603" s="66">
        <f t="shared" si="85"/>
        <v>0</v>
      </c>
      <c r="N603" s="66">
        <f t="shared" si="86"/>
        <v>0</v>
      </c>
      <c r="R603" s="66">
        <f t="shared" si="87"/>
        <v>0</v>
      </c>
      <c r="V603" s="66">
        <f t="shared" si="88"/>
        <v>0</v>
      </c>
      <c r="W603"/>
      <c r="X603"/>
      <c r="Y603" s="7"/>
      <c r="Z603"/>
      <c r="AA603"/>
      <c r="AC603">
        <f t="shared" si="89"/>
        <v>0</v>
      </c>
      <c r="AD603">
        <f t="shared" si="90"/>
        <v>0</v>
      </c>
      <c r="AK603">
        <v>6</v>
      </c>
    </row>
    <row r="604" spans="1:38" hidden="1" x14ac:dyDescent="0.2">
      <c r="A604" s="6" t="s">
        <v>500</v>
      </c>
      <c r="B604" s="2">
        <f t="shared" si="83"/>
        <v>0</v>
      </c>
      <c r="C604" s="2">
        <f t="shared" si="84"/>
        <v>7</v>
      </c>
      <c r="L604" s="66">
        <f t="shared" si="85"/>
        <v>0</v>
      </c>
      <c r="N604" s="66">
        <f t="shared" si="86"/>
        <v>0</v>
      </c>
      <c r="R604" s="66">
        <f t="shared" si="87"/>
        <v>0</v>
      </c>
      <c r="V604" s="66">
        <f t="shared" si="88"/>
        <v>0</v>
      </c>
      <c r="W604"/>
      <c r="X604"/>
      <c r="Y604" s="7"/>
      <c r="Z604"/>
      <c r="AA604"/>
      <c r="AC604">
        <f t="shared" si="89"/>
        <v>0</v>
      </c>
      <c r="AD604">
        <f t="shared" si="90"/>
        <v>0</v>
      </c>
      <c r="AK604">
        <v>7</v>
      </c>
    </row>
    <row r="605" spans="1:38" hidden="1" x14ac:dyDescent="0.2">
      <c r="A605" s="6" t="s">
        <v>501</v>
      </c>
      <c r="B605" s="2">
        <f t="shared" si="83"/>
        <v>0</v>
      </c>
      <c r="C605" s="2">
        <f t="shared" si="84"/>
        <v>7</v>
      </c>
      <c r="L605" s="66">
        <f t="shared" si="85"/>
        <v>0</v>
      </c>
      <c r="N605" s="66">
        <f t="shared" si="86"/>
        <v>0</v>
      </c>
      <c r="R605" s="66">
        <f t="shared" si="87"/>
        <v>0</v>
      </c>
      <c r="V605" s="66">
        <f t="shared" si="88"/>
        <v>0</v>
      </c>
      <c r="W605"/>
      <c r="X605"/>
      <c r="Y605" s="7"/>
      <c r="Z605"/>
      <c r="AA605"/>
      <c r="AC605">
        <f t="shared" si="89"/>
        <v>0</v>
      </c>
      <c r="AD605">
        <f t="shared" si="90"/>
        <v>0</v>
      </c>
      <c r="AK605">
        <v>5</v>
      </c>
    </row>
    <row r="606" spans="1:38" x14ac:dyDescent="0.2">
      <c r="B606" s="2"/>
      <c r="C606" s="2"/>
      <c r="W606"/>
      <c r="X606"/>
      <c r="Y606" s="7"/>
      <c r="Z606"/>
      <c r="AA606"/>
      <c r="AC606">
        <f t="shared" si="89"/>
        <v>0</v>
      </c>
      <c r="AD606">
        <f t="shared" si="90"/>
        <v>0</v>
      </c>
    </row>
    <row r="607" spans="1:38" s="24" customFormat="1" x14ac:dyDescent="0.2">
      <c r="A607" s="20" t="s">
        <v>3</v>
      </c>
      <c r="B607" s="21"/>
      <c r="C607" s="21"/>
      <c r="D607" s="22"/>
      <c r="E607" s="23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Y607" s="25"/>
      <c r="AC607">
        <f t="shared" si="89"/>
        <v>0</v>
      </c>
      <c r="AD607">
        <f t="shared" si="90"/>
        <v>0</v>
      </c>
      <c r="AE607" s="36"/>
      <c r="AF607" s="44"/>
      <c r="AG607" s="59"/>
    </row>
    <row r="608" spans="1:38" x14ac:dyDescent="0.2">
      <c r="A608" s="61" t="s">
        <v>2593</v>
      </c>
      <c r="B608" s="62">
        <f t="shared" ref="B608:B637" si="91">+L608+N608+R608+V608+X608</f>
        <v>0</v>
      </c>
      <c r="C608" s="62">
        <f t="shared" ref="C608:C637" si="92">RANK(B608,B$608:B$807,0)</f>
        <v>14</v>
      </c>
      <c r="D608" s="63" t="s">
        <v>21</v>
      </c>
      <c r="E608" s="64" t="s">
        <v>2472</v>
      </c>
      <c r="F608" s="65">
        <v>2008</v>
      </c>
      <c r="L608" s="66">
        <f>IF(AND(I608&lt;1,J608&lt;1,K608&lt;1),0,IF(250+((80-(I608*60+J608))*2)&lt;0,0,IF(K608&lt;50,250+((80-(I608*60+J608))*2),IF(K608&gt;49,250+((80-(I608*60+J608))*2)-1,250+((80-(I608*60+J608))*2)))))</f>
        <v>0</v>
      </c>
      <c r="N608" s="66">
        <f t="shared" ref="N608:N637" si="93">IF(M608&lt;89,0,250+((M608-172)*3))</f>
        <v>0</v>
      </c>
      <c r="R608" s="66">
        <f t="shared" ref="R608:R637" si="94">IF(AND(O608&lt;1,P608&lt;1,Q608&lt;1),0,IF(250+((195-(O608*60+P608))*1)&lt;0,0,250+((195-(O608*60+P608))*1)))</f>
        <v>0</v>
      </c>
      <c r="V608" s="66">
        <f t="shared" ref="V608:V637" si="95">IF(AND(S608&lt;1,T608&lt;1,U608&lt;1),0,IF(500+((320-(S608*60+T608))*1)&lt;0,0,500+((320-(S608*60+T608))*1)))</f>
        <v>0</v>
      </c>
      <c r="W608"/>
      <c r="X608"/>
      <c r="Y608" s="7"/>
      <c r="Z608"/>
      <c r="AA608">
        <v>0</v>
      </c>
      <c r="AB608">
        <v>0</v>
      </c>
      <c r="AC608">
        <f t="shared" ref="AC608:AC637" si="96">B608</f>
        <v>0</v>
      </c>
      <c r="AD608">
        <f t="shared" ref="AD608:AD637" si="97">AA608+AB608+AC608</f>
        <v>0</v>
      </c>
      <c r="AF608" s="43">
        <v>6.1365740740740749E-4</v>
      </c>
      <c r="AG608" s="72" t="s">
        <v>2583</v>
      </c>
      <c r="AH608" t="s">
        <v>2595</v>
      </c>
      <c r="AJ608">
        <v>6</v>
      </c>
      <c r="AK608">
        <v>5</v>
      </c>
      <c r="AL608" t="s">
        <v>2612</v>
      </c>
    </row>
    <row r="609" spans="1:38" x14ac:dyDescent="0.2">
      <c r="A609" s="61" t="s">
        <v>2587</v>
      </c>
      <c r="B609" s="62">
        <f t="shared" si="91"/>
        <v>0</v>
      </c>
      <c r="C609" s="62">
        <f t="shared" si="92"/>
        <v>14</v>
      </c>
      <c r="D609" s="63" t="s">
        <v>20</v>
      </c>
      <c r="E609" s="64" t="s">
        <v>2582</v>
      </c>
      <c r="F609" s="65">
        <v>2008</v>
      </c>
      <c r="L609" s="66">
        <f>IF(AND(I609&lt;1,J609&lt;1,K609&lt;1),0,IF(250+((80-(I609*60+J609))*2)&lt;0,0,IF(K609&lt;50,250+((80-(I609*60+J609))*2),IF(K609&gt;49,250+((80-(I609*60+J609))*2)-1,250+((80-(I609*60+J609))*2)))))</f>
        <v>0</v>
      </c>
      <c r="N609" s="66">
        <f t="shared" si="93"/>
        <v>0</v>
      </c>
      <c r="R609" s="66">
        <f t="shared" si="94"/>
        <v>0</v>
      </c>
      <c r="V609" s="66">
        <f t="shared" si="95"/>
        <v>0</v>
      </c>
      <c r="W609"/>
      <c r="X609"/>
      <c r="Y609" s="7"/>
      <c r="Z609"/>
      <c r="AA609">
        <v>0</v>
      </c>
      <c r="AB609">
        <v>0</v>
      </c>
      <c r="AC609">
        <f t="shared" si="96"/>
        <v>0</v>
      </c>
      <c r="AD609">
        <f t="shared" si="97"/>
        <v>0</v>
      </c>
      <c r="AF609" s="43">
        <v>5.2083333333333333E-4</v>
      </c>
      <c r="AG609" s="72" t="s">
        <v>2583</v>
      </c>
      <c r="AH609" t="s">
        <v>2595</v>
      </c>
      <c r="AJ609">
        <v>6</v>
      </c>
      <c r="AK609">
        <v>6</v>
      </c>
      <c r="AL609" t="s">
        <v>2612</v>
      </c>
    </row>
    <row r="610" spans="1:38" x14ac:dyDescent="0.2">
      <c r="A610" s="61" t="s">
        <v>2586</v>
      </c>
      <c r="B610" s="62">
        <f t="shared" si="91"/>
        <v>0</v>
      </c>
      <c r="C610" s="62">
        <f t="shared" si="92"/>
        <v>14</v>
      </c>
      <c r="D610" s="63" t="s">
        <v>20</v>
      </c>
      <c r="E610" s="64" t="s">
        <v>2582</v>
      </c>
      <c r="F610" s="65">
        <v>2008</v>
      </c>
      <c r="L610" s="66">
        <f>IF(AND(I610&lt;1,J610&lt;1,K610&lt;1),0,IF(250+((80-(I610*60+J610))*2)&lt;0,0,IF(K610&lt;50,250+((80-(I610*60+J610))*2),IF(K610&gt;49,250+((80-(I610*60+J610))*2)-1,250+((80-(I610*60+J610))*2)))))</f>
        <v>0</v>
      </c>
      <c r="N610" s="66">
        <f t="shared" si="93"/>
        <v>0</v>
      </c>
      <c r="R610" s="66">
        <f t="shared" si="94"/>
        <v>0</v>
      </c>
      <c r="V610" s="66">
        <f t="shared" si="95"/>
        <v>0</v>
      </c>
      <c r="W610"/>
      <c r="X610"/>
      <c r="Y610" s="7"/>
      <c r="Z610"/>
      <c r="AA610">
        <v>0</v>
      </c>
      <c r="AB610">
        <v>0</v>
      </c>
      <c r="AC610">
        <f t="shared" si="96"/>
        <v>0</v>
      </c>
      <c r="AD610">
        <f t="shared" si="97"/>
        <v>0</v>
      </c>
      <c r="AF610" s="43">
        <v>5.7870370370370378E-4</v>
      </c>
      <c r="AG610" s="72" t="s">
        <v>2583</v>
      </c>
      <c r="AH610" t="s">
        <v>2595</v>
      </c>
      <c r="AJ610">
        <v>6</v>
      </c>
      <c r="AK610">
        <v>7</v>
      </c>
      <c r="AL610" t="s">
        <v>2612</v>
      </c>
    </row>
    <row r="611" spans="1:38" x14ac:dyDescent="0.2">
      <c r="A611" s="61" t="s">
        <v>2594</v>
      </c>
      <c r="B611" s="62">
        <f t="shared" si="91"/>
        <v>0</v>
      </c>
      <c r="C611" s="62">
        <f t="shared" si="92"/>
        <v>14</v>
      </c>
      <c r="D611" s="63" t="s">
        <v>21</v>
      </c>
      <c r="E611" s="64" t="s">
        <v>2472</v>
      </c>
      <c r="F611" s="65">
        <v>2009</v>
      </c>
      <c r="L611" s="66">
        <f>IF(AND(I611&lt;1,J611&lt;1,K611&lt;1),0,IF(250+((80-(I611*60+J611))*2)&lt;0,0,IF(K611&lt;50,250+((80-(I611*60+J611))*2),IF(K611&gt;49,250+((80-(I611*60+J611))*2)-1,250+((80-(I611*60+J611))*2)))))</f>
        <v>0</v>
      </c>
      <c r="N611" s="66">
        <f t="shared" si="93"/>
        <v>0</v>
      </c>
      <c r="R611" s="66">
        <f t="shared" si="94"/>
        <v>0</v>
      </c>
      <c r="V611" s="66">
        <f t="shared" si="95"/>
        <v>0</v>
      </c>
      <c r="W611"/>
      <c r="X611"/>
      <c r="Y611" s="7"/>
      <c r="Z611"/>
      <c r="AA611">
        <v>0</v>
      </c>
      <c r="AB611">
        <v>0</v>
      </c>
      <c r="AC611">
        <f t="shared" si="96"/>
        <v>0</v>
      </c>
      <c r="AD611">
        <f t="shared" si="97"/>
        <v>0</v>
      </c>
      <c r="AF611" s="43">
        <v>6.168981481481481E-4</v>
      </c>
      <c r="AG611" s="72" t="s">
        <v>2583</v>
      </c>
      <c r="AH611" t="s">
        <v>2595</v>
      </c>
      <c r="AJ611">
        <v>6</v>
      </c>
      <c r="AK611">
        <v>8</v>
      </c>
      <c r="AL611" t="s">
        <v>2612</v>
      </c>
    </row>
    <row r="612" spans="1:38" x14ac:dyDescent="0.2">
      <c r="A612" s="6" t="s">
        <v>2600</v>
      </c>
      <c r="B612" s="2">
        <f t="shared" si="91"/>
        <v>0</v>
      </c>
      <c r="C612" s="2">
        <f t="shared" si="92"/>
        <v>14</v>
      </c>
      <c r="D612" s="4" t="s">
        <v>20</v>
      </c>
      <c r="E612" s="5" t="s">
        <v>2462</v>
      </c>
      <c r="F612" s="66">
        <v>2007</v>
      </c>
      <c r="L612" s="66">
        <f>IF(AND(I612&lt;1,J612&lt;1,K612&lt;1),0,IF(250+((80-(I612*60+J612))*2)&lt;0,0,IF(K612&lt;50,250+((80-(I612*60+J612))*2),IF(K612&gt;49,250+((80-(I612*60+J612))*2)-1,250+((80-(I612*60+J612))*2)))))</f>
        <v>0</v>
      </c>
      <c r="N612" s="66">
        <f t="shared" si="93"/>
        <v>0</v>
      </c>
      <c r="R612" s="66">
        <f t="shared" si="94"/>
        <v>0</v>
      </c>
      <c r="V612" s="66">
        <f t="shared" si="95"/>
        <v>0</v>
      </c>
      <c r="W612"/>
      <c r="X612"/>
      <c r="Y612" s="7"/>
      <c r="Z612"/>
      <c r="AA612">
        <v>0</v>
      </c>
      <c r="AB612">
        <v>0</v>
      </c>
      <c r="AC612">
        <f t="shared" si="96"/>
        <v>0</v>
      </c>
      <c r="AD612">
        <f t="shared" si="97"/>
        <v>0</v>
      </c>
      <c r="AF612" s="43">
        <v>4.0972222222222222E-2</v>
      </c>
      <c r="AG612" s="72" t="s">
        <v>2583</v>
      </c>
      <c r="AJ612">
        <v>9</v>
      </c>
      <c r="AK612">
        <v>5</v>
      </c>
      <c r="AL612" t="s">
        <v>2613</v>
      </c>
    </row>
    <row r="613" spans="1:38" x14ac:dyDescent="0.2">
      <c r="A613" s="30" t="s">
        <v>2494</v>
      </c>
      <c r="B613" s="31">
        <f t="shared" si="91"/>
        <v>28</v>
      </c>
      <c r="C613" s="31">
        <f t="shared" si="92"/>
        <v>12</v>
      </c>
      <c r="D613" s="32" t="s">
        <v>21</v>
      </c>
      <c r="E613" s="33" t="s">
        <v>2472</v>
      </c>
      <c r="F613" s="68">
        <v>2008</v>
      </c>
      <c r="G613" s="66">
        <v>3</v>
      </c>
      <c r="L613" s="66">
        <f t="shared" ref="L613:L620" si="98">IF(AND(I613&lt;1,J613&lt;1,K613&lt;1),0,IF(250+((45-(I613*60+J613))*2)&lt;0,0,IF(K613&lt;50,250+((45-(I613*60+J613))*2),IF(K613&gt;49,250+((45-(I613*60+J613))*2)-1,250+((45-(I613*60+J613))*2)))))</f>
        <v>0</v>
      </c>
      <c r="M613" s="66">
        <v>98</v>
      </c>
      <c r="N613" s="66">
        <f t="shared" si="93"/>
        <v>28</v>
      </c>
      <c r="R613" s="66">
        <f t="shared" si="94"/>
        <v>0</v>
      </c>
      <c r="V613" s="66">
        <f t="shared" si="95"/>
        <v>0</v>
      </c>
      <c r="W613"/>
      <c r="X613"/>
      <c r="Y613" s="7"/>
      <c r="Z613"/>
      <c r="AA613">
        <v>473</v>
      </c>
      <c r="AB613">
        <v>0</v>
      </c>
      <c r="AC613">
        <f t="shared" si="96"/>
        <v>28</v>
      </c>
      <c r="AD613">
        <f t="shared" si="97"/>
        <v>501</v>
      </c>
      <c r="AE613" s="37"/>
      <c r="AF613" s="43">
        <v>1.3836805555555555E-3</v>
      </c>
      <c r="AG613" s="72" t="s">
        <v>2583</v>
      </c>
      <c r="AJ613">
        <v>9</v>
      </c>
      <c r="AK613">
        <v>6</v>
      </c>
      <c r="AL613" t="s">
        <v>2613</v>
      </c>
    </row>
    <row r="614" spans="1:38" x14ac:dyDescent="0.2">
      <c r="A614" s="30" t="s">
        <v>2504</v>
      </c>
      <c r="B614" s="31">
        <f t="shared" si="91"/>
        <v>28</v>
      </c>
      <c r="C614" s="31">
        <f t="shared" si="92"/>
        <v>12</v>
      </c>
      <c r="D614" s="32" t="s">
        <v>21</v>
      </c>
      <c r="E614" s="33" t="s">
        <v>2472</v>
      </c>
      <c r="F614" s="68">
        <v>2007</v>
      </c>
      <c r="G614" s="66">
        <v>2</v>
      </c>
      <c r="L614" s="66">
        <f t="shared" si="98"/>
        <v>0</v>
      </c>
      <c r="M614" s="66">
        <v>98</v>
      </c>
      <c r="N614" s="66">
        <f t="shared" si="93"/>
        <v>28</v>
      </c>
      <c r="R614" s="66">
        <f t="shared" si="94"/>
        <v>0</v>
      </c>
      <c r="V614" s="66">
        <f t="shared" si="95"/>
        <v>0</v>
      </c>
      <c r="W614"/>
      <c r="X614"/>
      <c r="Y614" s="7"/>
      <c r="Z614"/>
      <c r="AA614">
        <v>444</v>
      </c>
      <c r="AB614">
        <v>0</v>
      </c>
      <c r="AC614">
        <f t="shared" si="96"/>
        <v>28</v>
      </c>
      <c r="AD614">
        <f t="shared" si="97"/>
        <v>472</v>
      </c>
      <c r="AE614" s="37"/>
      <c r="AF614" s="43">
        <v>1.7432870370370371E-3</v>
      </c>
      <c r="AG614" s="72" t="s">
        <v>2583</v>
      </c>
      <c r="AJ614">
        <v>9</v>
      </c>
      <c r="AK614">
        <v>7</v>
      </c>
      <c r="AL614" t="s">
        <v>2613</v>
      </c>
    </row>
    <row r="615" spans="1:38" x14ac:dyDescent="0.2">
      <c r="A615" s="30" t="s">
        <v>2493</v>
      </c>
      <c r="B615" s="31">
        <f t="shared" si="91"/>
        <v>127</v>
      </c>
      <c r="C615" s="31">
        <f t="shared" si="92"/>
        <v>9</v>
      </c>
      <c r="D615" s="32" t="s">
        <v>21</v>
      </c>
      <c r="E615" s="33" t="s">
        <v>2472</v>
      </c>
      <c r="F615" s="68">
        <v>2008</v>
      </c>
      <c r="G615" s="66">
        <v>3</v>
      </c>
      <c r="L615" s="66">
        <f t="shared" si="98"/>
        <v>0</v>
      </c>
      <c r="M615" s="66">
        <v>131</v>
      </c>
      <c r="N615" s="66">
        <f t="shared" si="93"/>
        <v>127</v>
      </c>
      <c r="R615" s="66">
        <f t="shared" si="94"/>
        <v>0</v>
      </c>
      <c r="V615" s="66">
        <f t="shared" si="95"/>
        <v>0</v>
      </c>
      <c r="W615"/>
      <c r="X615"/>
      <c r="Y615" s="7"/>
      <c r="Z615"/>
      <c r="AA615">
        <v>0</v>
      </c>
      <c r="AB615">
        <v>0</v>
      </c>
      <c r="AC615">
        <f t="shared" si="96"/>
        <v>127</v>
      </c>
      <c r="AD615">
        <f t="shared" si="97"/>
        <v>127</v>
      </c>
      <c r="AE615" s="37"/>
      <c r="AF615" s="43">
        <v>1.3284722222222222E-3</v>
      </c>
      <c r="AG615" s="72" t="s">
        <v>2583</v>
      </c>
      <c r="AJ615">
        <v>10</v>
      </c>
      <c r="AK615">
        <v>5</v>
      </c>
      <c r="AL615" t="s">
        <v>2613</v>
      </c>
    </row>
    <row r="616" spans="1:38" x14ac:dyDescent="0.2">
      <c r="A616" s="30" t="s">
        <v>2503</v>
      </c>
      <c r="B616" s="31">
        <f t="shared" si="91"/>
        <v>196</v>
      </c>
      <c r="C616" s="31">
        <f t="shared" si="92"/>
        <v>6</v>
      </c>
      <c r="D616" s="32" t="s">
        <v>21</v>
      </c>
      <c r="E616" s="33" t="s">
        <v>2472</v>
      </c>
      <c r="F616" s="68">
        <v>2007</v>
      </c>
      <c r="G616" s="68">
        <v>1</v>
      </c>
      <c r="L616" s="66">
        <f t="shared" si="98"/>
        <v>0</v>
      </c>
      <c r="M616" s="66">
        <v>154</v>
      </c>
      <c r="N616" s="66">
        <f t="shared" si="93"/>
        <v>196</v>
      </c>
      <c r="R616" s="66">
        <f t="shared" si="94"/>
        <v>0</v>
      </c>
      <c r="V616" s="66">
        <f t="shared" si="95"/>
        <v>0</v>
      </c>
      <c r="W616"/>
      <c r="X616"/>
      <c r="Y616" s="7"/>
      <c r="Z616"/>
      <c r="AA616">
        <v>517</v>
      </c>
      <c r="AB616">
        <v>517</v>
      </c>
      <c r="AC616">
        <f t="shared" si="96"/>
        <v>196</v>
      </c>
      <c r="AD616">
        <f t="shared" si="97"/>
        <v>1230</v>
      </c>
      <c r="AE616" s="37"/>
      <c r="AF616" s="43">
        <v>1.2834490740740742E-3</v>
      </c>
      <c r="AG616" s="72" t="s">
        <v>2583</v>
      </c>
      <c r="AJ616">
        <v>10</v>
      </c>
      <c r="AK616">
        <v>6</v>
      </c>
      <c r="AL616" t="s">
        <v>2613</v>
      </c>
    </row>
    <row r="617" spans="1:38" x14ac:dyDescent="0.2">
      <c r="A617" s="30" t="s">
        <v>2495</v>
      </c>
      <c r="B617" s="31">
        <f t="shared" si="91"/>
        <v>142</v>
      </c>
      <c r="C617" s="31">
        <f t="shared" si="92"/>
        <v>8</v>
      </c>
      <c r="D617" s="32" t="s">
        <v>21</v>
      </c>
      <c r="E617" s="33" t="s">
        <v>2472</v>
      </c>
      <c r="F617" s="68">
        <v>2008</v>
      </c>
      <c r="G617" s="66">
        <v>2</v>
      </c>
      <c r="L617" s="66">
        <f t="shared" si="98"/>
        <v>0</v>
      </c>
      <c r="M617" s="66">
        <v>136</v>
      </c>
      <c r="N617" s="66">
        <f t="shared" si="93"/>
        <v>142</v>
      </c>
      <c r="R617" s="66">
        <f t="shared" si="94"/>
        <v>0</v>
      </c>
      <c r="V617" s="66">
        <f t="shared" si="95"/>
        <v>0</v>
      </c>
      <c r="W617"/>
      <c r="X617"/>
      <c r="Y617" s="7"/>
      <c r="Z617"/>
      <c r="AA617">
        <v>507</v>
      </c>
      <c r="AB617">
        <v>0</v>
      </c>
      <c r="AC617">
        <f t="shared" si="96"/>
        <v>142</v>
      </c>
      <c r="AD617">
        <f t="shared" si="97"/>
        <v>649</v>
      </c>
      <c r="AE617" s="37"/>
      <c r="AF617" s="43">
        <v>1.2929398148148147E-3</v>
      </c>
      <c r="AG617" s="72" t="s">
        <v>2583</v>
      </c>
      <c r="AJ617">
        <v>10</v>
      </c>
      <c r="AK617">
        <v>7</v>
      </c>
      <c r="AL617" t="s">
        <v>2613</v>
      </c>
    </row>
    <row r="618" spans="1:38" x14ac:dyDescent="0.2">
      <c r="A618" s="30" t="s">
        <v>2501</v>
      </c>
      <c r="B618" s="31">
        <f t="shared" si="91"/>
        <v>55</v>
      </c>
      <c r="C618" s="31">
        <f t="shared" si="92"/>
        <v>11</v>
      </c>
      <c r="D618" s="32" t="s">
        <v>21</v>
      </c>
      <c r="E618" s="33" t="s">
        <v>2472</v>
      </c>
      <c r="F618" s="68">
        <v>2007</v>
      </c>
      <c r="G618" s="68">
        <v>1</v>
      </c>
      <c r="L618" s="66">
        <f t="shared" si="98"/>
        <v>0</v>
      </c>
      <c r="M618" s="66">
        <v>107</v>
      </c>
      <c r="N618" s="66">
        <f t="shared" si="93"/>
        <v>55</v>
      </c>
      <c r="R618" s="66">
        <f t="shared" si="94"/>
        <v>0</v>
      </c>
      <c r="V618" s="66">
        <f t="shared" si="95"/>
        <v>0</v>
      </c>
      <c r="W618"/>
      <c r="X618"/>
      <c r="Y618" s="7"/>
      <c r="Z618"/>
      <c r="AA618">
        <v>519</v>
      </c>
      <c r="AB618">
        <v>506</v>
      </c>
      <c r="AC618">
        <f t="shared" si="96"/>
        <v>55</v>
      </c>
      <c r="AD618">
        <f t="shared" si="97"/>
        <v>1080</v>
      </c>
      <c r="AE618" s="37"/>
      <c r="AF618" s="43">
        <v>1.2202546296296295E-3</v>
      </c>
      <c r="AG618" s="72" t="s">
        <v>2583</v>
      </c>
      <c r="AJ618">
        <v>11</v>
      </c>
      <c r="AK618">
        <v>5</v>
      </c>
      <c r="AL618" t="s">
        <v>2613</v>
      </c>
    </row>
    <row r="619" spans="1:38" x14ac:dyDescent="0.2">
      <c r="A619" s="42" t="s">
        <v>2562</v>
      </c>
      <c r="B619" s="31">
        <f t="shared" si="91"/>
        <v>175</v>
      </c>
      <c r="C619" s="31">
        <f t="shared" si="92"/>
        <v>7</v>
      </c>
      <c r="D619" s="32" t="s">
        <v>21</v>
      </c>
      <c r="E619" s="33" t="s">
        <v>2472</v>
      </c>
      <c r="F619" s="68">
        <v>2008</v>
      </c>
      <c r="G619" s="66">
        <v>0</v>
      </c>
      <c r="L619" s="66">
        <f t="shared" si="98"/>
        <v>0</v>
      </c>
      <c r="M619" s="66">
        <v>147</v>
      </c>
      <c r="N619" s="66">
        <f t="shared" si="93"/>
        <v>175</v>
      </c>
      <c r="R619" s="66">
        <f t="shared" si="94"/>
        <v>0</v>
      </c>
      <c r="V619" s="66">
        <f t="shared" si="95"/>
        <v>0</v>
      </c>
      <c r="W619"/>
      <c r="X619"/>
      <c r="Y619" s="7"/>
      <c r="Z619"/>
      <c r="AA619">
        <v>496</v>
      </c>
      <c r="AB619">
        <v>510</v>
      </c>
      <c r="AC619">
        <f t="shared" si="96"/>
        <v>175</v>
      </c>
      <c r="AD619">
        <f t="shared" si="97"/>
        <v>1181</v>
      </c>
      <c r="AE619" s="37"/>
      <c r="AF619" s="43">
        <v>1.1373842592592594E-3</v>
      </c>
      <c r="AG619" s="72" t="s">
        <v>2583</v>
      </c>
      <c r="AJ619">
        <v>11</v>
      </c>
      <c r="AK619">
        <v>6</v>
      </c>
      <c r="AL619" t="s">
        <v>2613</v>
      </c>
    </row>
    <row r="620" spans="1:38" x14ac:dyDescent="0.2">
      <c r="A620" s="30" t="s">
        <v>2502</v>
      </c>
      <c r="B620" s="31">
        <f t="shared" si="91"/>
        <v>94</v>
      </c>
      <c r="C620" s="31">
        <f t="shared" si="92"/>
        <v>10</v>
      </c>
      <c r="D620" s="32" t="s">
        <v>21</v>
      </c>
      <c r="E620" s="33" t="s">
        <v>2472</v>
      </c>
      <c r="F620" s="68">
        <v>2007</v>
      </c>
      <c r="G620" s="68">
        <v>1</v>
      </c>
      <c r="L620" s="66">
        <f t="shared" si="98"/>
        <v>0</v>
      </c>
      <c r="M620" s="66">
        <v>120</v>
      </c>
      <c r="N620" s="66">
        <f t="shared" si="93"/>
        <v>94</v>
      </c>
      <c r="R620" s="66">
        <f t="shared" si="94"/>
        <v>0</v>
      </c>
      <c r="V620" s="66">
        <f t="shared" si="95"/>
        <v>0</v>
      </c>
      <c r="W620"/>
      <c r="X620"/>
      <c r="Y620" s="7"/>
      <c r="Z620"/>
      <c r="AA620">
        <v>506</v>
      </c>
      <c r="AB620">
        <v>516</v>
      </c>
      <c r="AC620">
        <f t="shared" si="96"/>
        <v>94</v>
      </c>
      <c r="AD620">
        <f t="shared" si="97"/>
        <v>1116</v>
      </c>
      <c r="AE620" s="37"/>
      <c r="AF620" s="43">
        <v>1.207638888888889E-3</v>
      </c>
      <c r="AG620" s="72" t="s">
        <v>2583</v>
      </c>
      <c r="AJ620">
        <v>11</v>
      </c>
      <c r="AK620">
        <v>7</v>
      </c>
      <c r="AL620" t="s">
        <v>2613</v>
      </c>
    </row>
    <row r="621" spans="1:38" ht="12" customHeight="1" x14ac:dyDescent="0.2">
      <c r="A621" s="6" t="s">
        <v>2570</v>
      </c>
      <c r="B621" s="2">
        <f t="shared" si="91"/>
        <v>0</v>
      </c>
      <c r="C621" s="2">
        <f t="shared" si="92"/>
        <v>14</v>
      </c>
      <c r="D621" s="4" t="s">
        <v>20</v>
      </c>
      <c r="E621" s="5" t="s">
        <v>2462</v>
      </c>
      <c r="F621" s="66">
        <v>2008</v>
      </c>
      <c r="G621" s="66">
        <v>0</v>
      </c>
      <c r="L621" s="66">
        <f t="shared" ref="L621:L637" si="99">IF(AND(I621&lt;1,J621&lt;1,K621&lt;1),0,IF(250+((80-(I621*60+J621))*2)&lt;0,0,IF(K621&lt;50,250+((80-(I621*60+J621))*2),IF(K621&gt;49,250+((80-(I621*60+J621))*2)-1,250+((80-(I621*60+J621))*2)))))</f>
        <v>0</v>
      </c>
      <c r="N621" s="66">
        <f t="shared" si="93"/>
        <v>0</v>
      </c>
      <c r="R621" s="66">
        <f t="shared" si="94"/>
        <v>0</v>
      </c>
      <c r="V621" s="66">
        <f t="shared" si="95"/>
        <v>0</v>
      </c>
      <c r="W621"/>
      <c r="X621"/>
      <c r="Y621" s="7"/>
      <c r="Z621"/>
      <c r="AA621">
        <v>0</v>
      </c>
      <c r="AB621">
        <v>423</v>
      </c>
      <c r="AC621">
        <f t="shared" si="96"/>
        <v>0</v>
      </c>
      <c r="AD621">
        <f t="shared" si="97"/>
        <v>423</v>
      </c>
      <c r="AE621" s="37"/>
      <c r="AF621" s="43">
        <v>1.2519675925925927E-3</v>
      </c>
      <c r="AG621" s="72" t="s">
        <v>2583</v>
      </c>
      <c r="AJ621">
        <v>11</v>
      </c>
      <c r="AK621">
        <v>8</v>
      </c>
      <c r="AL621" t="s">
        <v>2613</v>
      </c>
    </row>
    <row r="622" spans="1:38" x14ac:dyDescent="0.2">
      <c r="A622" s="6" t="s">
        <v>2433</v>
      </c>
      <c r="B622" s="2">
        <f t="shared" si="91"/>
        <v>280</v>
      </c>
      <c r="C622" s="2">
        <f t="shared" si="92"/>
        <v>2</v>
      </c>
      <c r="D622" s="4" t="s">
        <v>21</v>
      </c>
      <c r="E622" s="5" t="s">
        <v>2310</v>
      </c>
      <c r="F622" s="66">
        <v>2007</v>
      </c>
      <c r="G622" s="66">
        <v>2</v>
      </c>
      <c r="L622" s="66">
        <f t="shared" si="99"/>
        <v>0</v>
      </c>
      <c r="M622" s="66">
        <v>182</v>
      </c>
      <c r="N622" s="66">
        <f t="shared" si="93"/>
        <v>280</v>
      </c>
      <c r="R622" s="66">
        <f t="shared" si="94"/>
        <v>0</v>
      </c>
      <c r="V622" s="66">
        <f t="shared" si="95"/>
        <v>0</v>
      </c>
      <c r="W622"/>
      <c r="X622"/>
      <c r="Y622" s="7"/>
      <c r="Z622"/>
      <c r="AA622">
        <v>807</v>
      </c>
      <c r="AB622">
        <v>774</v>
      </c>
      <c r="AC622">
        <f t="shared" si="96"/>
        <v>280</v>
      </c>
      <c r="AD622">
        <f t="shared" si="97"/>
        <v>1861</v>
      </c>
      <c r="AE622" s="37"/>
      <c r="AF622" s="43">
        <v>9.1250000000000001E-4</v>
      </c>
      <c r="AG622" s="72" t="s">
        <v>2583</v>
      </c>
      <c r="AJ622">
        <v>12</v>
      </c>
      <c r="AK622">
        <v>5</v>
      </c>
      <c r="AL622" t="s">
        <v>2613</v>
      </c>
    </row>
    <row r="623" spans="1:38" x14ac:dyDescent="0.2">
      <c r="A623" s="6" t="s">
        <v>2322</v>
      </c>
      <c r="B623" s="2">
        <f t="shared" si="91"/>
        <v>295</v>
      </c>
      <c r="C623" s="2">
        <f t="shared" si="92"/>
        <v>1</v>
      </c>
      <c r="D623" s="4" t="s">
        <v>21</v>
      </c>
      <c r="E623" s="5" t="s">
        <v>2310</v>
      </c>
      <c r="F623" s="66">
        <v>2008</v>
      </c>
      <c r="G623" s="66">
        <v>1</v>
      </c>
      <c r="L623" s="66">
        <f t="shared" si="99"/>
        <v>0</v>
      </c>
      <c r="M623" s="66">
        <v>187</v>
      </c>
      <c r="N623" s="66">
        <f t="shared" si="93"/>
        <v>295</v>
      </c>
      <c r="R623" s="66">
        <f t="shared" si="94"/>
        <v>0</v>
      </c>
      <c r="V623" s="66">
        <f t="shared" si="95"/>
        <v>0</v>
      </c>
      <c r="W623"/>
      <c r="X623"/>
      <c r="Y623" s="7"/>
      <c r="Z623"/>
      <c r="AA623">
        <v>808</v>
      </c>
      <c r="AB623">
        <v>713</v>
      </c>
      <c r="AC623">
        <f t="shared" si="96"/>
        <v>295</v>
      </c>
      <c r="AD623">
        <f t="shared" si="97"/>
        <v>1816</v>
      </c>
      <c r="AE623" s="37"/>
      <c r="AF623" s="43">
        <v>8.564814814814815E-4</v>
      </c>
      <c r="AG623" s="72" t="s">
        <v>2611</v>
      </c>
      <c r="AJ623">
        <v>12</v>
      </c>
      <c r="AK623">
        <v>6</v>
      </c>
      <c r="AL623" t="s">
        <v>2613</v>
      </c>
    </row>
    <row r="624" spans="1:38" x14ac:dyDescent="0.2">
      <c r="A624" s="6" t="s">
        <v>2484</v>
      </c>
      <c r="B624" s="2">
        <f t="shared" si="91"/>
        <v>235</v>
      </c>
      <c r="C624" s="2">
        <f t="shared" si="92"/>
        <v>5</v>
      </c>
      <c r="D624" s="4" t="s">
        <v>22</v>
      </c>
      <c r="E624" s="5" t="s">
        <v>2325</v>
      </c>
      <c r="F624" s="66">
        <v>2007</v>
      </c>
      <c r="G624" s="66">
        <v>0</v>
      </c>
      <c r="L624" s="66">
        <f t="shared" si="99"/>
        <v>0</v>
      </c>
      <c r="M624" s="66">
        <v>167</v>
      </c>
      <c r="N624" s="66">
        <f t="shared" si="93"/>
        <v>235</v>
      </c>
      <c r="R624" s="66">
        <f t="shared" si="94"/>
        <v>0</v>
      </c>
      <c r="V624" s="66">
        <f t="shared" si="95"/>
        <v>0</v>
      </c>
      <c r="W624"/>
      <c r="X624"/>
      <c r="Y624" s="7"/>
      <c r="Z624"/>
      <c r="AA624">
        <v>735</v>
      </c>
      <c r="AB624">
        <v>694</v>
      </c>
      <c r="AC624">
        <f t="shared" si="96"/>
        <v>235</v>
      </c>
      <c r="AD624">
        <f t="shared" si="97"/>
        <v>1664</v>
      </c>
      <c r="AE624" s="37"/>
      <c r="AF624" s="43">
        <v>8.5717592592592584E-4</v>
      </c>
      <c r="AG624" s="72" t="s">
        <v>2583</v>
      </c>
      <c r="AJ624">
        <v>12</v>
      </c>
      <c r="AK624">
        <v>7</v>
      </c>
      <c r="AL624" t="s">
        <v>2613</v>
      </c>
    </row>
    <row r="625" spans="1:38" x14ac:dyDescent="0.2">
      <c r="A625" s="6" t="s">
        <v>2434</v>
      </c>
      <c r="B625" s="2">
        <f t="shared" si="91"/>
        <v>262</v>
      </c>
      <c r="C625" s="2">
        <f t="shared" si="92"/>
        <v>3</v>
      </c>
      <c r="D625" s="4" t="s">
        <v>21</v>
      </c>
      <c r="E625" s="5" t="s">
        <v>2472</v>
      </c>
      <c r="F625" s="66">
        <v>2007</v>
      </c>
      <c r="G625" s="68">
        <v>1</v>
      </c>
      <c r="L625" s="66">
        <f t="shared" si="99"/>
        <v>0</v>
      </c>
      <c r="M625" s="66">
        <v>176</v>
      </c>
      <c r="N625" s="66">
        <f t="shared" si="93"/>
        <v>262</v>
      </c>
      <c r="R625" s="66">
        <f t="shared" si="94"/>
        <v>0</v>
      </c>
      <c r="V625" s="66">
        <f t="shared" si="95"/>
        <v>0</v>
      </c>
      <c r="W625"/>
      <c r="X625"/>
      <c r="Y625" s="7"/>
      <c r="Z625"/>
      <c r="AA625">
        <v>676</v>
      </c>
      <c r="AB625">
        <v>655</v>
      </c>
      <c r="AC625">
        <f t="shared" si="96"/>
        <v>262</v>
      </c>
      <c r="AD625">
        <f t="shared" si="97"/>
        <v>1593</v>
      </c>
      <c r="AE625" s="37"/>
      <c r="AF625" s="43">
        <v>1.0560185185185184E-3</v>
      </c>
      <c r="AG625" s="72" t="s">
        <v>2583</v>
      </c>
      <c r="AJ625">
        <v>12</v>
      </c>
      <c r="AK625">
        <v>8</v>
      </c>
      <c r="AL625" t="s">
        <v>2613</v>
      </c>
    </row>
    <row r="626" spans="1:38" hidden="1" x14ac:dyDescent="0.2">
      <c r="A626" s="6" t="s">
        <v>2473</v>
      </c>
      <c r="B626" s="2">
        <f t="shared" si="91"/>
        <v>0</v>
      </c>
      <c r="C626" s="2">
        <f t="shared" si="92"/>
        <v>14</v>
      </c>
      <c r="D626" s="4" t="s">
        <v>20</v>
      </c>
      <c r="E626" s="5" t="s">
        <v>2306</v>
      </c>
      <c r="F626" s="66">
        <v>2007</v>
      </c>
      <c r="G626" s="66">
        <v>0</v>
      </c>
      <c r="L626" s="66">
        <f t="shared" si="99"/>
        <v>0</v>
      </c>
      <c r="N626" s="66">
        <f t="shared" si="93"/>
        <v>0</v>
      </c>
      <c r="R626" s="66">
        <f t="shared" si="94"/>
        <v>0</v>
      </c>
      <c r="V626" s="66">
        <f t="shared" si="95"/>
        <v>0</v>
      </c>
      <c r="W626"/>
      <c r="X626"/>
      <c r="Y626" s="7"/>
      <c r="Z626"/>
      <c r="AA626">
        <v>787</v>
      </c>
      <c r="AB626">
        <v>760</v>
      </c>
      <c r="AC626">
        <f t="shared" si="96"/>
        <v>0</v>
      </c>
      <c r="AD626">
        <f t="shared" si="97"/>
        <v>1547</v>
      </c>
      <c r="AE626" s="37"/>
      <c r="AF626" s="43">
        <v>1.1458333333333333E-3</v>
      </c>
      <c r="AG626" s="60" t="s">
        <v>2548</v>
      </c>
    </row>
    <row r="627" spans="1:38" hidden="1" x14ac:dyDescent="0.2">
      <c r="A627" s="6" t="s">
        <v>2429</v>
      </c>
      <c r="B627" s="2">
        <f t="shared" si="91"/>
        <v>238</v>
      </c>
      <c r="C627" s="2">
        <f t="shared" si="92"/>
        <v>4</v>
      </c>
      <c r="D627" s="4" t="s">
        <v>21</v>
      </c>
      <c r="E627" s="5" t="s">
        <v>2310</v>
      </c>
      <c r="F627" s="66">
        <v>2007</v>
      </c>
      <c r="G627" s="66">
        <v>2</v>
      </c>
      <c r="L627" s="66">
        <f t="shared" si="99"/>
        <v>0</v>
      </c>
      <c r="M627" s="66">
        <v>168</v>
      </c>
      <c r="N627" s="66">
        <f t="shared" si="93"/>
        <v>238</v>
      </c>
      <c r="R627" s="66">
        <f t="shared" si="94"/>
        <v>0</v>
      </c>
      <c r="V627" s="66">
        <f t="shared" si="95"/>
        <v>0</v>
      </c>
      <c r="W627"/>
      <c r="X627"/>
      <c r="Y627" s="7"/>
      <c r="Z627"/>
      <c r="AA627">
        <v>670</v>
      </c>
      <c r="AB627">
        <v>696</v>
      </c>
      <c r="AC627">
        <f t="shared" si="96"/>
        <v>238</v>
      </c>
      <c r="AD627">
        <f t="shared" si="97"/>
        <v>1604</v>
      </c>
      <c r="AE627" s="37"/>
      <c r="AF627" s="43">
        <v>1.0416666666666667E-3</v>
      </c>
      <c r="AG627" s="60" t="s">
        <v>2548</v>
      </c>
    </row>
    <row r="628" spans="1:38" hidden="1" x14ac:dyDescent="0.2">
      <c r="A628" s="6" t="s">
        <v>2432</v>
      </c>
      <c r="B628" s="2">
        <f t="shared" si="91"/>
        <v>0</v>
      </c>
      <c r="C628" s="2">
        <f t="shared" si="92"/>
        <v>14</v>
      </c>
      <c r="D628" s="4" t="s">
        <v>21</v>
      </c>
      <c r="E628" s="5" t="s">
        <v>2310</v>
      </c>
      <c r="F628" s="66">
        <v>2007</v>
      </c>
      <c r="G628" s="66">
        <v>2</v>
      </c>
      <c r="L628" s="66">
        <f t="shared" si="99"/>
        <v>0</v>
      </c>
      <c r="N628" s="66">
        <f t="shared" si="93"/>
        <v>0</v>
      </c>
      <c r="R628" s="66">
        <f t="shared" si="94"/>
        <v>0</v>
      </c>
      <c r="V628" s="66">
        <f t="shared" si="95"/>
        <v>0</v>
      </c>
      <c r="W628"/>
      <c r="X628"/>
      <c r="Y628" s="7"/>
      <c r="Z628"/>
      <c r="AA628">
        <v>777</v>
      </c>
      <c r="AB628">
        <v>714</v>
      </c>
      <c r="AC628">
        <f t="shared" si="96"/>
        <v>0</v>
      </c>
      <c r="AD628">
        <f t="shared" si="97"/>
        <v>1491</v>
      </c>
      <c r="AE628" s="37"/>
      <c r="AF628" s="43">
        <v>9.7662037037037053E-4</v>
      </c>
      <c r="AG628" s="75" t="s">
        <v>2548</v>
      </c>
    </row>
    <row r="629" spans="1:38" hidden="1" x14ac:dyDescent="0.2">
      <c r="A629" s="6" t="s">
        <v>2431</v>
      </c>
      <c r="B629" s="2">
        <f t="shared" si="91"/>
        <v>0</v>
      </c>
      <c r="C629" s="2">
        <f t="shared" si="92"/>
        <v>14</v>
      </c>
      <c r="D629" s="4" t="s">
        <v>20</v>
      </c>
      <c r="E629" s="5" t="s">
        <v>2346</v>
      </c>
      <c r="F629" s="66">
        <v>2007</v>
      </c>
      <c r="G629" s="66">
        <v>0</v>
      </c>
      <c r="L629" s="66">
        <f t="shared" si="99"/>
        <v>0</v>
      </c>
      <c r="N629" s="66">
        <f t="shared" si="93"/>
        <v>0</v>
      </c>
      <c r="R629" s="66">
        <f t="shared" si="94"/>
        <v>0</v>
      </c>
      <c r="V629" s="66">
        <f t="shared" si="95"/>
        <v>0</v>
      </c>
      <c r="W629"/>
      <c r="X629"/>
      <c r="Y629" s="7"/>
      <c r="Z629"/>
      <c r="AA629">
        <v>708</v>
      </c>
      <c r="AB629">
        <v>679</v>
      </c>
      <c r="AC629">
        <f t="shared" si="96"/>
        <v>0</v>
      </c>
      <c r="AD629">
        <f t="shared" si="97"/>
        <v>1387</v>
      </c>
      <c r="AE629" s="37"/>
      <c r="AF629" s="43">
        <v>1.5429398148148149E-3</v>
      </c>
      <c r="AG629" s="60" t="s">
        <v>2548</v>
      </c>
    </row>
    <row r="630" spans="1:38" hidden="1" x14ac:dyDescent="0.2">
      <c r="A630" s="6" t="s">
        <v>2555</v>
      </c>
      <c r="B630" s="2">
        <f t="shared" si="91"/>
        <v>0</v>
      </c>
      <c r="C630" s="2">
        <f t="shared" si="92"/>
        <v>14</v>
      </c>
      <c r="D630" s="4" t="s">
        <v>20</v>
      </c>
      <c r="E630" s="5" t="s">
        <v>2462</v>
      </c>
      <c r="F630" s="66">
        <v>2008</v>
      </c>
      <c r="G630" s="66">
        <v>2</v>
      </c>
      <c r="L630" s="66">
        <f t="shared" si="99"/>
        <v>0</v>
      </c>
      <c r="N630" s="66">
        <f t="shared" si="93"/>
        <v>0</v>
      </c>
      <c r="R630" s="66">
        <f t="shared" si="94"/>
        <v>0</v>
      </c>
      <c r="V630" s="66">
        <f t="shared" si="95"/>
        <v>0</v>
      </c>
      <c r="W630"/>
      <c r="X630"/>
      <c r="Y630" s="7"/>
      <c r="Z630"/>
      <c r="AA630">
        <v>454</v>
      </c>
      <c r="AB630">
        <v>402</v>
      </c>
      <c r="AC630">
        <f t="shared" si="96"/>
        <v>0</v>
      </c>
      <c r="AD630">
        <f t="shared" si="97"/>
        <v>856</v>
      </c>
      <c r="AE630" s="37"/>
      <c r="AF630" s="43">
        <v>4.0972222222222222E-2</v>
      </c>
      <c r="AG630" s="60" t="s">
        <v>2548</v>
      </c>
    </row>
    <row r="631" spans="1:38" hidden="1" x14ac:dyDescent="0.2">
      <c r="A631" s="6" t="s">
        <v>2464</v>
      </c>
      <c r="B631" s="2">
        <f t="shared" si="91"/>
        <v>0</v>
      </c>
      <c r="C631" s="2">
        <f t="shared" si="92"/>
        <v>14</v>
      </c>
      <c r="D631" s="4" t="s">
        <v>20</v>
      </c>
      <c r="E631" s="5" t="s">
        <v>2306</v>
      </c>
      <c r="F631" s="66">
        <v>2008</v>
      </c>
      <c r="G631" s="66">
        <v>0</v>
      </c>
      <c r="L631" s="66">
        <f t="shared" si="99"/>
        <v>0</v>
      </c>
      <c r="N631" s="66">
        <f t="shared" si="93"/>
        <v>0</v>
      </c>
      <c r="R631" s="66">
        <f t="shared" si="94"/>
        <v>0</v>
      </c>
      <c r="V631" s="66">
        <f t="shared" si="95"/>
        <v>0</v>
      </c>
      <c r="W631"/>
      <c r="X631"/>
      <c r="Y631" s="7"/>
      <c r="Z631"/>
      <c r="AA631">
        <v>716</v>
      </c>
      <c r="AB631">
        <v>703</v>
      </c>
      <c r="AC631">
        <f t="shared" si="96"/>
        <v>0</v>
      </c>
      <c r="AD631">
        <f t="shared" si="97"/>
        <v>1419</v>
      </c>
      <c r="AE631" s="37"/>
      <c r="AF631" s="43">
        <v>1.3657407407407409E-3</v>
      </c>
      <c r="AG631" s="60" t="s">
        <v>2548</v>
      </c>
    </row>
    <row r="632" spans="1:38" hidden="1" x14ac:dyDescent="0.2">
      <c r="A632" s="6" t="s">
        <v>505</v>
      </c>
      <c r="B632" s="2">
        <f t="shared" si="91"/>
        <v>0</v>
      </c>
      <c r="C632" s="2">
        <f t="shared" si="92"/>
        <v>14</v>
      </c>
      <c r="L632" s="66">
        <f t="shared" si="99"/>
        <v>0</v>
      </c>
      <c r="N632" s="66">
        <f t="shared" si="93"/>
        <v>0</v>
      </c>
      <c r="R632" s="66">
        <f t="shared" si="94"/>
        <v>0</v>
      </c>
      <c r="V632" s="66">
        <f t="shared" si="95"/>
        <v>0</v>
      </c>
      <c r="W632"/>
      <c r="X632"/>
      <c r="Y632" s="7"/>
      <c r="Z632"/>
      <c r="AA632">
        <v>0</v>
      </c>
      <c r="AB632">
        <v>0</v>
      </c>
      <c r="AC632">
        <f t="shared" si="96"/>
        <v>0</v>
      </c>
      <c r="AD632">
        <f t="shared" si="97"/>
        <v>0</v>
      </c>
      <c r="AG632" s="60" t="s">
        <v>2548</v>
      </c>
    </row>
    <row r="633" spans="1:38" hidden="1" x14ac:dyDescent="0.2">
      <c r="A633" s="6" t="s">
        <v>506</v>
      </c>
      <c r="B633" s="2">
        <f t="shared" si="91"/>
        <v>0</v>
      </c>
      <c r="C633" s="2">
        <f t="shared" si="92"/>
        <v>14</v>
      </c>
      <c r="L633" s="66">
        <f t="shared" si="99"/>
        <v>0</v>
      </c>
      <c r="N633" s="66">
        <f t="shared" si="93"/>
        <v>0</v>
      </c>
      <c r="R633" s="66">
        <f t="shared" si="94"/>
        <v>0</v>
      </c>
      <c r="V633" s="66">
        <f t="shared" si="95"/>
        <v>0</v>
      </c>
      <c r="W633"/>
      <c r="X633"/>
      <c r="Y633" s="7"/>
      <c r="Z633"/>
      <c r="AA633">
        <v>0</v>
      </c>
      <c r="AB633">
        <v>0</v>
      </c>
      <c r="AC633">
        <f t="shared" si="96"/>
        <v>0</v>
      </c>
      <c r="AD633">
        <f t="shared" si="97"/>
        <v>0</v>
      </c>
      <c r="AG633" s="60" t="s">
        <v>2548</v>
      </c>
    </row>
    <row r="634" spans="1:38" hidden="1" x14ac:dyDescent="0.2">
      <c r="A634" s="6" t="s">
        <v>507</v>
      </c>
      <c r="B634" s="2">
        <f t="shared" si="91"/>
        <v>0</v>
      </c>
      <c r="C634" s="2">
        <f t="shared" si="92"/>
        <v>14</v>
      </c>
      <c r="L634" s="66">
        <f t="shared" si="99"/>
        <v>0</v>
      </c>
      <c r="N634" s="66">
        <f t="shared" si="93"/>
        <v>0</v>
      </c>
      <c r="R634" s="66">
        <f t="shared" si="94"/>
        <v>0</v>
      </c>
      <c r="V634" s="66">
        <f t="shared" si="95"/>
        <v>0</v>
      </c>
      <c r="W634"/>
      <c r="X634"/>
      <c r="Y634" s="7"/>
      <c r="Z634"/>
      <c r="AA634"/>
      <c r="AC634">
        <f t="shared" si="96"/>
        <v>0</v>
      </c>
      <c r="AD634">
        <f t="shared" si="97"/>
        <v>0</v>
      </c>
      <c r="AG634" s="60" t="s">
        <v>2548</v>
      </c>
    </row>
    <row r="635" spans="1:38" hidden="1" x14ac:dyDescent="0.2">
      <c r="A635" s="6" t="s">
        <v>508</v>
      </c>
      <c r="B635" s="2">
        <f t="shared" si="91"/>
        <v>0</v>
      </c>
      <c r="C635" s="2">
        <f t="shared" si="92"/>
        <v>14</v>
      </c>
      <c r="L635" s="66">
        <f t="shared" si="99"/>
        <v>0</v>
      </c>
      <c r="N635" s="66">
        <f t="shared" si="93"/>
        <v>0</v>
      </c>
      <c r="R635" s="66">
        <f t="shared" si="94"/>
        <v>0</v>
      </c>
      <c r="V635" s="66">
        <f t="shared" si="95"/>
        <v>0</v>
      </c>
      <c r="W635"/>
      <c r="X635"/>
      <c r="Y635" s="7"/>
      <c r="Z635"/>
      <c r="AA635"/>
      <c r="AC635">
        <f t="shared" si="96"/>
        <v>0</v>
      </c>
      <c r="AD635">
        <f t="shared" si="97"/>
        <v>0</v>
      </c>
      <c r="AG635" s="60" t="s">
        <v>2548</v>
      </c>
    </row>
    <row r="636" spans="1:38" hidden="1" x14ac:dyDescent="0.2">
      <c r="A636" s="6" t="s">
        <v>509</v>
      </c>
      <c r="B636" s="2">
        <f t="shared" si="91"/>
        <v>0</v>
      </c>
      <c r="C636" s="2">
        <f t="shared" si="92"/>
        <v>14</v>
      </c>
      <c r="G636" s="66">
        <v>0</v>
      </c>
      <c r="L636" s="66">
        <f t="shared" si="99"/>
        <v>0</v>
      </c>
      <c r="N636" s="66">
        <f t="shared" si="93"/>
        <v>0</v>
      </c>
      <c r="R636" s="66">
        <f t="shared" si="94"/>
        <v>0</v>
      </c>
      <c r="V636" s="66">
        <f t="shared" si="95"/>
        <v>0</v>
      </c>
      <c r="W636"/>
      <c r="X636"/>
      <c r="Y636" s="7"/>
      <c r="Z636"/>
      <c r="AA636"/>
      <c r="AC636">
        <f t="shared" si="96"/>
        <v>0</v>
      </c>
      <c r="AD636">
        <f t="shared" si="97"/>
        <v>0</v>
      </c>
      <c r="AE636" s="37"/>
      <c r="AG636" s="60" t="s">
        <v>2548</v>
      </c>
    </row>
    <row r="637" spans="1:38" hidden="1" x14ac:dyDescent="0.2">
      <c r="A637" s="6" t="s">
        <v>510</v>
      </c>
      <c r="B637" s="2">
        <f t="shared" si="91"/>
        <v>0</v>
      </c>
      <c r="C637" s="2">
        <f t="shared" si="92"/>
        <v>14</v>
      </c>
      <c r="G637" s="66">
        <v>2</v>
      </c>
      <c r="L637" s="66">
        <f t="shared" si="99"/>
        <v>0</v>
      </c>
      <c r="N637" s="66">
        <f t="shared" si="93"/>
        <v>0</v>
      </c>
      <c r="R637" s="66">
        <f t="shared" si="94"/>
        <v>0</v>
      </c>
      <c r="V637" s="66">
        <f t="shared" si="95"/>
        <v>0</v>
      </c>
      <c r="W637"/>
      <c r="X637"/>
      <c r="Y637" s="7"/>
      <c r="Z637"/>
      <c r="AA637"/>
      <c r="AC637">
        <f t="shared" si="96"/>
        <v>0</v>
      </c>
      <c r="AD637">
        <f t="shared" si="97"/>
        <v>0</v>
      </c>
      <c r="AE637" s="37"/>
      <c r="AG637" s="60" t="s">
        <v>2548</v>
      </c>
    </row>
    <row r="638" spans="1:38" hidden="1" x14ac:dyDescent="0.2">
      <c r="A638" s="6" t="s">
        <v>511</v>
      </c>
      <c r="B638" s="2">
        <f t="shared" ref="B638:B701" si="100">+L638+N638+R638+V638+X638</f>
        <v>0</v>
      </c>
      <c r="C638" s="2">
        <f t="shared" ref="C638:C701" si="101">RANK(B638,B$608:B$807,0)</f>
        <v>14</v>
      </c>
      <c r="L638" s="66">
        <f t="shared" ref="L638:L701" si="102">IF(AND(I638&lt;1,J638&lt;1,K638&lt;1),0,IF(250+((80-(I638*60+J638))*2)&lt;0,0,IF(K638&lt;50,250+((80-(I638*60+J638))*2),IF(K638&gt;49,250+((80-(I638*60+J638))*2)-1,250+((80-(I638*60+J638))*2)))))</f>
        <v>0</v>
      </c>
      <c r="N638" s="66">
        <f t="shared" ref="N638:N701" si="103">IF(M638&lt;89,0,250+((M638-172)*3))</f>
        <v>0</v>
      </c>
      <c r="R638" s="66">
        <f t="shared" ref="R638:R701" si="104">IF(AND(O638&lt;1,P638&lt;1,Q638&lt;1),0,IF(250+((195-(O638*60+P638))*1)&lt;0,0,250+((195-(O638*60+P638))*1)))</f>
        <v>0</v>
      </c>
      <c r="V638" s="66">
        <f t="shared" ref="V638:V701" si="105">IF(AND(S638&lt;1,T638&lt;1,U638&lt;1),0,IF(500+((320-(S638*60+T638))*1)&lt;0,0,500+((320-(S638*60+T638))*1)))</f>
        <v>0</v>
      </c>
      <c r="W638"/>
      <c r="X638"/>
      <c r="Y638" s="7"/>
      <c r="Z638"/>
      <c r="AA638"/>
      <c r="AC638">
        <f t="shared" ref="AC638:AC701" si="106">B638</f>
        <v>0</v>
      </c>
      <c r="AD638">
        <f t="shared" ref="AD638:AD701" si="107">AA638+AB638+AC638</f>
        <v>0</v>
      </c>
    </row>
    <row r="639" spans="1:38" hidden="1" x14ac:dyDescent="0.2">
      <c r="A639" s="6" t="s">
        <v>512</v>
      </c>
      <c r="B639" s="2">
        <f t="shared" si="100"/>
        <v>0</v>
      </c>
      <c r="C639" s="2">
        <f t="shared" si="101"/>
        <v>14</v>
      </c>
      <c r="L639" s="66">
        <f t="shared" si="102"/>
        <v>0</v>
      </c>
      <c r="N639" s="66">
        <f t="shared" si="103"/>
        <v>0</v>
      </c>
      <c r="R639" s="66">
        <f t="shared" si="104"/>
        <v>0</v>
      </c>
      <c r="V639" s="66">
        <f t="shared" si="105"/>
        <v>0</v>
      </c>
      <c r="W639"/>
      <c r="X639"/>
      <c r="Y639" s="7"/>
      <c r="Z639"/>
      <c r="AA639"/>
      <c r="AC639">
        <f t="shared" si="106"/>
        <v>0</v>
      </c>
      <c r="AD639">
        <f t="shared" si="107"/>
        <v>0</v>
      </c>
    </row>
    <row r="640" spans="1:38" hidden="1" x14ac:dyDescent="0.2">
      <c r="A640" s="6" t="s">
        <v>513</v>
      </c>
      <c r="B640" s="2">
        <f t="shared" si="100"/>
        <v>0</v>
      </c>
      <c r="C640" s="2">
        <f t="shared" si="101"/>
        <v>14</v>
      </c>
      <c r="L640" s="66">
        <f t="shared" si="102"/>
        <v>0</v>
      </c>
      <c r="N640" s="66">
        <f t="shared" si="103"/>
        <v>0</v>
      </c>
      <c r="R640" s="66">
        <f t="shared" si="104"/>
        <v>0</v>
      </c>
      <c r="V640" s="66">
        <f t="shared" si="105"/>
        <v>0</v>
      </c>
      <c r="W640"/>
      <c r="X640"/>
      <c r="Y640" s="7"/>
      <c r="Z640"/>
      <c r="AA640"/>
      <c r="AC640">
        <f t="shared" si="106"/>
        <v>0</v>
      </c>
      <c r="AD640">
        <f t="shared" si="107"/>
        <v>0</v>
      </c>
    </row>
    <row r="641" spans="1:30" hidden="1" x14ac:dyDescent="0.2">
      <c r="A641" s="6" t="s">
        <v>514</v>
      </c>
      <c r="B641" s="2">
        <f t="shared" si="100"/>
        <v>0</v>
      </c>
      <c r="C641" s="2">
        <f t="shared" si="101"/>
        <v>14</v>
      </c>
      <c r="L641" s="66">
        <f t="shared" si="102"/>
        <v>0</v>
      </c>
      <c r="N641" s="66">
        <f t="shared" si="103"/>
        <v>0</v>
      </c>
      <c r="R641" s="66">
        <f t="shared" si="104"/>
        <v>0</v>
      </c>
      <c r="V641" s="66">
        <f t="shared" si="105"/>
        <v>0</v>
      </c>
      <c r="W641"/>
      <c r="X641"/>
      <c r="Y641" s="7"/>
      <c r="Z641"/>
      <c r="AA641"/>
      <c r="AC641">
        <f t="shared" si="106"/>
        <v>0</v>
      </c>
      <c r="AD641">
        <f t="shared" si="107"/>
        <v>0</v>
      </c>
    </row>
    <row r="642" spans="1:30" hidden="1" x14ac:dyDescent="0.2">
      <c r="A642" s="6" t="s">
        <v>515</v>
      </c>
      <c r="B642" s="2">
        <f t="shared" si="100"/>
        <v>0</v>
      </c>
      <c r="C642" s="2">
        <f t="shared" si="101"/>
        <v>14</v>
      </c>
      <c r="L642" s="66">
        <f t="shared" si="102"/>
        <v>0</v>
      </c>
      <c r="N642" s="66">
        <f t="shared" si="103"/>
        <v>0</v>
      </c>
      <c r="R642" s="66">
        <f t="shared" si="104"/>
        <v>0</v>
      </c>
      <c r="V642" s="66">
        <f t="shared" si="105"/>
        <v>0</v>
      </c>
      <c r="W642"/>
      <c r="X642"/>
      <c r="Y642" s="7"/>
      <c r="Z642"/>
      <c r="AA642"/>
      <c r="AC642">
        <f t="shared" si="106"/>
        <v>0</v>
      </c>
      <c r="AD642">
        <f t="shared" si="107"/>
        <v>0</v>
      </c>
    </row>
    <row r="643" spans="1:30" hidden="1" x14ac:dyDescent="0.2">
      <c r="A643" s="6" t="s">
        <v>516</v>
      </c>
      <c r="B643" s="2">
        <f t="shared" si="100"/>
        <v>0</v>
      </c>
      <c r="C643" s="2">
        <f t="shared" si="101"/>
        <v>14</v>
      </c>
      <c r="L643" s="66">
        <f t="shared" si="102"/>
        <v>0</v>
      </c>
      <c r="N643" s="66">
        <f t="shared" si="103"/>
        <v>0</v>
      </c>
      <c r="R643" s="66">
        <f t="shared" si="104"/>
        <v>0</v>
      </c>
      <c r="V643" s="66">
        <f t="shared" si="105"/>
        <v>0</v>
      </c>
      <c r="W643"/>
      <c r="X643"/>
      <c r="Y643" s="7"/>
      <c r="Z643"/>
      <c r="AA643"/>
      <c r="AC643">
        <f t="shared" si="106"/>
        <v>0</v>
      </c>
      <c r="AD643">
        <f t="shared" si="107"/>
        <v>0</v>
      </c>
    </row>
    <row r="644" spans="1:30" hidden="1" x14ac:dyDescent="0.2">
      <c r="A644" s="6" t="s">
        <v>517</v>
      </c>
      <c r="B644" s="2">
        <f t="shared" si="100"/>
        <v>0</v>
      </c>
      <c r="C644" s="2">
        <f t="shared" si="101"/>
        <v>14</v>
      </c>
      <c r="L644" s="66">
        <f t="shared" si="102"/>
        <v>0</v>
      </c>
      <c r="N644" s="66">
        <f t="shared" si="103"/>
        <v>0</v>
      </c>
      <c r="R644" s="66">
        <f t="shared" si="104"/>
        <v>0</v>
      </c>
      <c r="V644" s="66">
        <f t="shared" si="105"/>
        <v>0</v>
      </c>
      <c r="W644"/>
      <c r="X644"/>
      <c r="Y644" s="7"/>
      <c r="Z644"/>
      <c r="AA644"/>
      <c r="AC644">
        <f t="shared" si="106"/>
        <v>0</v>
      </c>
      <c r="AD644">
        <f t="shared" si="107"/>
        <v>0</v>
      </c>
    </row>
    <row r="645" spans="1:30" hidden="1" x14ac:dyDescent="0.2">
      <c r="A645" s="6" t="s">
        <v>518</v>
      </c>
      <c r="B645" s="2">
        <f t="shared" si="100"/>
        <v>0</v>
      </c>
      <c r="C645" s="2">
        <f t="shared" si="101"/>
        <v>14</v>
      </c>
      <c r="L645" s="66">
        <f t="shared" si="102"/>
        <v>0</v>
      </c>
      <c r="N645" s="66">
        <f t="shared" si="103"/>
        <v>0</v>
      </c>
      <c r="R645" s="66">
        <f t="shared" si="104"/>
        <v>0</v>
      </c>
      <c r="V645" s="66">
        <f t="shared" si="105"/>
        <v>0</v>
      </c>
      <c r="W645"/>
      <c r="X645"/>
      <c r="Y645" s="7"/>
      <c r="Z645"/>
      <c r="AA645"/>
      <c r="AC645">
        <f t="shared" si="106"/>
        <v>0</v>
      </c>
      <c r="AD645">
        <f t="shared" si="107"/>
        <v>0</v>
      </c>
    </row>
    <row r="646" spans="1:30" hidden="1" x14ac:dyDescent="0.2">
      <c r="A646" s="6" t="s">
        <v>519</v>
      </c>
      <c r="B646" s="2">
        <f t="shared" si="100"/>
        <v>0</v>
      </c>
      <c r="C646" s="2">
        <f t="shared" si="101"/>
        <v>14</v>
      </c>
      <c r="L646" s="66">
        <f t="shared" si="102"/>
        <v>0</v>
      </c>
      <c r="N646" s="66">
        <f t="shared" si="103"/>
        <v>0</v>
      </c>
      <c r="R646" s="66">
        <f t="shared" si="104"/>
        <v>0</v>
      </c>
      <c r="V646" s="66">
        <f t="shared" si="105"/>
        <v>0</v>
      </c>
      <c r="W646"/>
      <c r="X646"/>
      <c r="Y646" s="7"/>
      <c r="Z646"/>
      <c r="AA646"/>
      <c r="AC646">
        <f t="shared" si="106"/>
        <v>0</v>
      </c>
      <c r="AD646">
        <f t="shared" si="107"/>
        <v>0</v>
      </c>
    </row>
    <row r="647" spans="1:30" hidden="1" x14ac:dyDescent="0.2">
      <c r="A647" s="6" t="s">
        <v>520</v>
      </c>
      <c r="B647" s="2">
        <f t="shared" si="100"/>
        <v>0</v>
      </c>
      <c r="C647" s="2">
        <f t="shared" si="101"/>
        <v>14</v>
      </c>
      <c r="L647" s="66">
        <f t="shared" si="102"/>
        <v>0</v>
      </c>
      <c r="N647" s="66">
        <f t="shared" si="103"/>
        <v>0</v>
      </c>
      <c r="R647" s="66">
        <f t="shared" si="104"/>
        <v>0</v>
      </c>
      <c r="V647" s="66">
        <f t="shared" si="105"/>
        <v>0</v>
      </c>
      <c r="W647"/>
      <c r="X647"/>
      <c r="Y647" s="7"/>
      <c r="Z647"/>
      <c r="AA647"/>
      <c r="AC647">
        <f t="shared" si="106"/>
        <v>0</v>
      </c>
      <c r="AD647">
        <f t="shared" si="107"/>
        <v>0</v>
      </c>
    </row>
    <row r="648" spans="1:30" hidden="1" x14ac:dyDescent="0.2">
      <c r="A648" s="6" t="s">
        <v>521</v>
      </c>
      <c r="B648" s="2">
        <f t="shared" si="100"/>
        <v>0</v>
      </c>
      <c r="C648" s="2">
        <f t="shared" si="101"/>
        <v>14</v>
      </c>
      <c r="L648" s="66">
        <f t="shared" si="102"/>
        <v>0</v>
      </c>
      <c r="N648" s="66">
        <f t="shared" si="103"/>
        <v>0</v>
      </c>
      <c r="R648" s="66">
        <f t="shared" si="104"/>
        <v>0</v>
      </c>
      <c r="V648" s="66">
        <f t="shared" si="105"/>
        <v>0</v>
      </c>
      <c r="W648"/>
      <c r="X648"/>
      <c r="Y648" s="7"/>
      <c r="Z648"/>
      <c r="AA648"/>
      <c r="AC648">
        <f t="shared" si="106"/>
        <v>0</v>
      </c>
      <c r="AD648">
        <f t="shared" si="107"/>
        <v>0</v>
      </c>
    </row>
    <row r="649" spans="1:30" hidden="1" x14ac:dyDescent="0.2">
      <c r="A649" s="6" t="s">
        <v>522</v>
      </c>
      <c r="B649" s="2">
        <f t="shared" si="100"/>
        <v>0</v>
      </c>
      <c r="C649" s="2">
        <f t="shared" si="101"/>
        <v>14</v>
      </c>
      <c r="L649" s="66">
        <f t="shared" si="102"/>
        <v>0</v>
      </c>
      <c r="N649" s="66">
        <f t="shared" si="103"/>
        <v>0</v>
      </c>
      <c r="R649" s="66">
        <f t="shared" si="104"/>
        <v>0</v>
      </c>
      <c r="V649" s="66">
        <f t="shared" si="105"/>
        <v>0</v>
      </c>
      <c r="W649"/>
      <c r="X649"/>
      <c r="Y649" s="7"/>
      <c r="Z649"/>
      <c r="AA649"/>
      <c r="AC649">
        <f t="shared" si="106"/>
        <v>0</v>
      </c>
      <c r="AD649">
        <f t="shared" si="107"/>
        <v>0</v>
      </c>
    </row>
    <row r="650" spans="1:30" hidden="1" x14ac:dyDescent="0.2">
      <c r="A650" s="6" t="s">
        <v>523</v>
      </c>
      <c r="B650" s="2">
        <f t="shared" si="100"/>
        <v>0</v>
      </c>
      <c r="C650" s="2">
        <f t="shared" si="101"/>
        <v>14</v>
      </c>
      <c r="L650" s="66">
        <f t="shared" si="102"/>
        <v>0</v>
      </c>
      <c r="N650" s="66">
        <f t="shared" si="103"/>
        <v>0</v>
      </c>
      <c r="R650" s="66">
        <f t="shared" si="104"/>
        <v>0</v>
      </c>
      <c r="V650" s="66">
        <f t="shared" si="105"/>
        <v>0</v>
      </c>
      <c r="W650"/>
      <c r="X650"/>
      <c r="Y650" s="7"/>
      <c r="Z650"/>
      <c r="AA650"/>
      <c r="AC650">
        <f t="shared" si="106"/>
        <v>0</v>
      </c>
      <c r="AD650">
        <f t="shared" si="107"/>
        <v>0</v>
      </c>
    </row>
    <row r="651" spans="1:30" hidden="1" x14ac:dyDescent="0.2">
      <c r="A651" s="6" t="s">
        <v>524</v>
      </c>
      <c r="B651" s="2">
        <f t="shared" si="100"/>
        <v>0</v>
      </c>
      <c r="C651" s="2">
        <f t="shared" si="101"/>
        <v>14</v>
      </c>
      <c r="L651" s="66">
        <f t="shared" si="102"/>
        <v>0</v>
      </c>
      <c r="N651" s="66">
        <f t="shared" si="103"/>
        <v>0</v>
      </c>
      <c r="R651" s="66">
        <f t="shared" si="104"/>
        <v>0</v>
      </c>
      <c r="V651" s="66">
        <f t="shared" si="105"/>
        <v>0</v>
      </c>
      <c r="W651"/>
      <c r="X651"/>
      <c r="Y651" s="7"/>
      <c r="Z651"/>
      <c r="AA651"/>
      <c r="AC651">
        <f t="shared" si="106"/>
        <v>0</v>
      </c>
      <c r="AD651">
        <f t="shared" si="107"/>
        <v>0</v>
      </c>
    </row>
    <row r="652" spans="1:30" hidden="1" x14ac:dyDescent="0.2">
      <c r="A652" s="6" t="s">
        <v>525</v>
      </c>
      <c r="B652" s="2">
        <f t="shared" si="100"/>
        <v>0</v>
      </c>
      <c r="C652" s="2">
        <f t="shared" si="101"/>
        <v>14</v>
      </c>
      <c r="L652" s="66">
        <f t="shared" si="102"/>
        <v>0</v>
      </c>
      <c r="N652" s="66">
        <f t="shared" si="103"/>
        <v>0</v>
      </c>
      <c r="R652" s="66">
        <f t="shared" si="104"/>
        <v>0</v>
      </c>
      <c r="V652" s="66">
        <f t="shared" si="105"/>
        <v>0</v>
      </c>
      <c r="W652"/>
      <c r="X652"/>
      <c r="Y652" s="7"/>
      <c r="Z652"/>
      <c r="AA652"/>
      <c r="AC652">
        <f t="shared" si="106"/>
        <v>0</v>
      </c>
      <c r="AD652">
        <f t="shared" si="107"/>
        <v>0</v>
      </c>
    </row>
    <row r="653" spans="1:30" hidden="1" x14ac:dyDescent="0.2">
      <c r="A653" s="6" t="s">
        <v>526</v>
      </c>
      <c r="B653" s="2">
        <f t="shared" si="100"/>
        <v>0</v>
      </c>
      <c r="C653" s="2">
        <f t="shared" si="101"/>
        <v>14</v>
      </c>
      <c r="L653" s="66">
        <f t="shared" si="102"/>
        <v>0</v>
      </c>
      <c r="N653" s="66">
        <f t="shared" si="103"/>
        <v>0</v>
      </c>
      <c r="R653" s="66">
        <f t="shared" si="104"/>
        <v>0</v>
      </c>
      <c r="V653" s="66">
        <f t="shared" si="105"/>
        <v>0</v>
      </c>
      <c r="W653"/>
      <c r="X653"/>
      <c r="Y653" s="7"/>
      <c r="Z653"/>
      <c r="AA653"/>
      <c r="AC653">
        <f t="shared" si="106"/>
        <v>0</v>
      </c>
      <c r="AD653">
        <f t="shared" si="107"/>
        <v>0</v>
      </c>
    </row>
    <row r="654" spans="1:30" hidden="1" x14ac:dyDescent="0.2">
      <c r="A654" s="6" t="s">
        <v>527</v>
      </c>
      <c r="B654" s="2">
        <f t="shared" si="100"/>
        <v>0</v>
      </c>
      <c r="C654" s="2">
        <f t="shared" si="101"/>
        <v>14</v>
      </c>
      <c r="L654" s="66">
        <f t="shared" si="102"/>
        <v>0</v>
      </c>
      <c r="N654" s="66">
        <f t="shared" si="103"/>
        <v>0</v>
      </c>
      <c r="R654" s="66">
        <f t="shared" si="104"/>
        <v>0</v>
      </c>
      <c r="V654" s="66">
        <f t="shared" si="105"/>
        <v>0</v>
      </c>
      <c r="W654"/>
      <c r="X654"/>
      <c r="Y654" s="7"/>
      <c r="Z654"/>
      <c r="AA654"/>
      <c r="AC654">
        <f t="shared" si="106"/>
        <v>0</v>
      </c>
      <c r="AD654">
        <f t="shared" si="107"/>
        <v>0</v>
      </c>
    </row>
    <row r="655" spans="1:30" hidden="1" x14ac:dyDescent="0.2">
      <c r="A655" s="6" t="s">
        <v>528</v>
      </c>
      <c r="B655" s="2">
        <f t="shared" si="100"/>
        <v>0</v>
      </c>
      <c r="C655" s="2">
        <f t="shared" si="101"/>
        <v>14</v>
      </c>
      <c r="L655" s="66">
        <f t="shared" si="102"/>
        <v>0</v>
      </c>
      <c r="N655" s="66">
        <f t="shared" si="103"/>
        <v>0</v>
      </c>
      <c r="R655" s="66">
        <f t="shared" si="104"/>
        <v>0</v>
      </c>
      <c r="V655" s="66">
        <f t="shared" si="105"/>
        <v>0</v>
      </c>
      <c r="W655"/>
      <c r="X655"/>
      <c r="Y655" s="7"/>
      <c r="Z655"/>
      <c r="AA655"/>
      <c r="AC655">
        <f t="shared" si="106"/>
        <v>0</v>
      </c>
      <c r="AD655">
        <f t="shared" si="107"/>
        <v>0</v>
      </c>
    </row>
    <row r="656" spans="1:30" hidden="1" x14ac:dyDescent="0.2">
      <c r="A656" s="6" t="s">
        <v>529</v>
      </c>
      <c r="B656" s="2">
        <f t="shared" si="100"/>
        <v>0</v>
      </c>
      <c r="C656" s="2">
        <f t="shared" si="101"/>
        <v>14</v>
      </c>
      <c r="L656" s="66">
        <f t="shared" si="102"/>
        <v>0</v>
      </c>
      <c r="N656" s="66">
        <f t="shared" si="103"/>
        <v>0</v>
      </c>
      <c r="R656" s="66">
        <f t="shared" si="104"/>
        <v>0</v>
      </c>
      <c r="V656" s="66">
        <f t="shared" si="105"/>
        <v>0</v>
      </c>
      <c r="W656"/>
      <c r="X656"/>
      <c r="Y656" s="7"/>
      <c r="Z656"/>
      <c r="AA656"/>
      <c r="AC656">
        <f t="shared" si="106"/>
        <v>0</v>
      </c>
      <c r="AD656">
        <f t="shared" si="107"/>
        <v>0</v>
      </c>
    </row>
    <row r="657" spans="1:30" hidden="1" x14ac:dyDescent="0.2">
      <c r="A657" s="6" t="s">
        <v>530</v>
      </c>
      <c r="B657" s="2">
        <f t="shared" si="100"/>
        <v>0</v>
      </c>
      <c r="C657" s="2">
        <f t="shared" si="101"/>
        <v>14</v>
      </c>
      <c r="L657" s="66">
        <f t="shared" si="102"/>
        <v>0</v>
      </c>
      <c r="N657" s="66">
        <f t="shared" si="103"/>
        <v>0</v>
      </c>
      <c r="R657" s="66">
        <f t="shared" si="104"/>
        <v>0</v>
      </c>
      <c r="V657" s="66">
        <f t="shared" si="105"/>
        <v>0</v>
      </c>
      <c r="W657"/>
      <c r="X657"/>
      <c r="Y657" s="7"/>
      <c r="Z657"/>
      <c r="AA657"/>
      <c r="AC657">
        <f t="shared" si="106"/>
        <v>0</v>
      </c>
      <c r="AD657">
        <f t="shared" si="107"/>
        <v>0</v>
      </c>
    </row>
    <row r="658" spans="1:30" hidden="1" x14ac:dyDescent="0.2">
      <c r="A658" s="6" t="s">
        <v>531</v>
      </c>
      <c r="B658" s="2">
        <f t="shared" si="100"/>
        <v>0</v>
      </c>
      <c r="C658" s="2">
        <f t="shared" si="101"/>
        <v>14</v>
      </c>
      <c r="L658" s="66">
        <f t="shared" si="102"/>
        <v>0</v>
      </c>
      <c r="N658" s="66">
        <f t="shared" si="103"/>
        <v>0</v>
      </c>
      <c r="R658" s="66">
        <f t="shared" si="104"/>
        <v>0</v>
      </c>
      <c r="V658" s="66">
        <f t="shared" si="105"/>
        <v>0</v>
      </c>
      <c r="W658"/>
      <c r="X658"/>
      <c r="Y658" s="7"/>
      <c r="Z658"/>
      <c r="AA658"/>
      <c r="AC658">
        <f t="shared" si="106"/>
        <v>0</v>
      </c>
      <c r="AD658">
        <f t="shared" si="107"/>
        <v>0</v>
      </c>
    </row>
    <row r="659" spans="1:30" hidden="1" x14ac:dyDescent="0.2">
      <c r="A659" s="6" t="s">
        <v>532</v>
      </c>
      <c r="B659" s="2">
        <f t="shared" si="100"/>
        <v>0</v>
      </c>
      <c r="C659" s="2">
        <f t="shared" si="101"/>
        <v>14</v>
      </c>
      <c r="L659" s="66">
        <f t="shared" si="102"/>
        <v>0</v>
      </c>
      <c r="N659" s="66">
        <f t="shared" si="103"/>
        <v>0</v>
      </c>
      <c r="R659" s="66">
        <f t="shared" si="104"/>
        <v>0</v>
      </c>
      <c r="V659" s="66">
        <f t="shared" si="105"/>
        <v>0</v>
      </c>
      <c r="W659"/>
      <c r="X659"/>
      <c r="Y659" s="7"/>
      <c r="Z659"/>
      <c r="AA659"/>
      <c r="AC659">
        <f t="shared" si="106"/>
        <v>0</v>
      </c>
      <c r="AD659">
        <f t="shared" si="107"/>
        <v>0</v>
      </c>
    </row>
    <row r="660" spans="1:30" hidden="1" x14ac:dyDescent="0.2">
      <c r="A660" s="6" t="s">
        <v>533</v>
      </c>
      <c r="B660" s="2">
        <f t="shared" si="100"/>
        <v>0</v>
      </c>
      <c r="C660" s="2">
        <f t="shared" si="101"/>
        <v>14</v>
      </c>
      <c r="L660" s="66">
        <f t="shared" si="102"/>
        <v>0</v>
      </c>
      <c r="N660" s="66">
        <f t="shared" si="103"/>
        <v>0</v>
      </c>
      <c r="R660" s="66">
        <f t="shared" si="104"/>
        <v>0</v>
      </c>
      <c r="V660" s="66">
        <f t="shared" si="105"/>
        <v>0</v>
      </c>
      <c r="W660"/>
      <c r="X660"/>
      <c r="Y660" s="7"/>
      <c r="Z660"/>
      <c r="AA660"/>
      <c r="AC660">
        <f t="shared" si="106"/>
        <v>0</v>
      </c>
      <c r="AD660">
        <f t="shared" si="107"/>
        <v>0</v>
      </c>
    </row>
    <row r="661" spans="1:30" hidden="1" x14ac:dyDescent="0.2">
      <c r="A661" s="6" t="s">
        <v>534</v>
      </c>
      <c r="B661" s="2">
        <f t="shared" si="100"/>
        <v>0</v>
      </c>
      <c r="C661" s="2">
        <f t="shared" si="101"/>
        <v>14</v>
      </c>
      <c r="L661" s="66">
        <f t="shared" si="102"/>
        <v>0</v>
      </c>
      <c r="N661" s="66">
        <f t="shared" si="103"/>
        <v>0</v>
      </c>
      <c r="R661" s="66">
        <f t="shared" si="104"/>
        <v>0</v>
      </c>
      <c r="V661" s="66">
        <f t="shared" si="105"/>
        <v>0</v>
      </c>
      <c r="W661"/>
      <c r="X661"/>
      <c r="Y661" s="7"/>
      <c r="Z661"/>
      <c r="AA661"/>
      <c r="AC661">
        <f t="shared" si="106"/>
        <v>0</v>
      </c>
      <c r="AD661">
        <f t="shared" si="107"/>
        <v>0</v>
      </c>
    </row>
    <row r="662" spans="1:30" hidden="1" x14ac:dyDescent="0.2">
      <c r="A662" s="6" t="s">
        <v>535</v>
      </c>
      <c r="B662" s="2">
        <f t="shared" si="100"/>
        <v>0</v>
      </c>
      <c r="C662" s="2">
        <f t="shared" si="101"/>
        <v>14</v>
      </c>
      <c r="L662" s="66">
        <f t="shared" si="102"/>
        <v>0</v>
      </c>
      <c r="N662" s="66">
        <f t="shared" si="103"/>
        <v>0</v>
      </c>
      <c r="R662" s="66">
        <f t="shared" si="104"/>
        <v>0</v>
      </c>
      <c r="V662" s="66">
        <f t="shared" si="105"/>
        <v>0</v>
      </c>
      <c r="W662"/>
      <c r="X662"/>
      <c r="Y662" s="7"/>
      <c r="Z662"/>
      <c r="AA662"/>
      <c r="AC662">
        <f t="shared" si="106"/>
        <v>0</v>
      </c>
      <c r="AD662">
        <f t="shared" si="107"/>
        <v>0</v>
      </c>
    </row>
    <row r="663" spans="1:30" hidden="1" x14ac:dyDescent="0.2">
      <c r="A663" s="6" t="s">
        <v>536</v>
      </c>
      <c r="B663" s="2">
        <f t="shared" si="100"/>
        <v>0</v>
      </c>
      <c r="C663" s="2">
        <f t="shared" si="101"/>
        <v>14</v>
      </c>
      <c r="L663" s="66">
        <f t="shared" si="102"/>
        <v>0</v>
      </c>
      <c r="N663" s="66">
        <f t="shared" si="103"/>
        <v>0</v>
      </c>
      <c r="R663" s="66">
        <f t="shared" si="104"/>
        <v>0</v>
      </c>
      <c r="V663" s="66">
        <f t="shared" si="105"/>
        <v>0</v>
      </c>
      <c r="W663"/>
      <c r="X663"/>
      <c r="Y663" s="7"/>
      <c r="Z663"/>
      <c r="AA663"/>
      <c r="AC663">
        <f t="shared" si="106"/>
        <v>0</v>
      </c>
      <c r="AD663">
        <f t="shared" si="107"/>
        <v>0</v>
      </c>
    </row>
    <row r="664" spans="1:30" hidden="1" x14ac:dyDescent="0.2">
      <c r="A664" s="6" t="s">
        <v>537</v>
      </c>
      <c r="B664" s="2">
        <f t="shared" si="100"/>
        <v>0</v>
      </c>
      <c r="C664" s="2">
        <f t="shared" si="101"/>
        <v>14</v>
      </c>
      <c r="L664" s="66">
        <f t="shared" si="102"/>
        <v>0</v>
      </c>
      <c r="N664" s="66">
        <f t="shared" si="103"/>
        <v>0</v>
      </c>
      <c r="R664" s="66">
        <f t="shared" si="104"/>
        <v>0</v>
      </c>
      <c r="V664" s="66">
        <f t="shared" si="105"/>
        <v>0</v>
      </c>
      <c r="W664"/>
      <c r="X664"/>
      <c r="Y664" s="7"/>
      <c r="Z664"/>
      <c r="AA664"/>
      <c r="AC664">
        <f t="shared" si="106"/>
        <v>0</v>
      </c>
      <c r="AD664">
        <f t="shared" si="107"/>
        <v>0</v>
      </c>
    </row>
    <row r="665" spans="1:30" hidden="1" x14ac:dyDescent="0.2">
      <c r="A665" s="6" t="s">
        <v>538</v>
      </c>
      <c r="B665" s="2">
        <f t="shared" si="100"/>
        <v>0</v>
      </c>
      <c r="C665" s="2">
        <f t="shared" si="101"/>
        <v>14</v>
      </c>
      <c r="L665" s="66">
        <f t="shared" si="102"/>
        <v>0</v>
      </c>
      <c r="N665" s="66">
        <f t="shared" si="103"/>
        <v>0</v>
      </c>
      <c r="R665" s="66">
        <f t="shared" si="104"/>
        <v>0</v>
      </c>
      <c r="V665" s="66">
        <f t="shared" si="105"/>
        <v>0</v>
      </c>
      <c r="W665"/>
      <c r="X665"/>
      <c r="Y665" s="7"/>
      <c r="Z665"/>
      <c r="AA665"/>
      <c r="AC665">
        <f t="shared" si="106"/>
        <v>0</v>
      </c>
      <c r="AD665">
        <f t="shared" si="107"/>
        <v>0</v>
      </c>
    </row>
    <row r="666" spans="1:30" hidden="1" x14ac:dyDescent="0.2">
      <c r="A666" s="6" t="s">
        <v>539</v>
      </c>
      <c r="B666" s="2">
        <f t="shared" si="100"/>
        <v>0</v>
      </c>
      <c r="C666" s="2">
        <f t="shared" si="101"/>
        <v>14</v>
      </c>
      <c r="L666" s="66">
        <f t="shared" si="102"/>
        <v>0</v>
      </c>
      <c r="N666" s="66">
        <f t="shared" si="103"/>
        <v>0</v>
      </c>
      <c r="R666" s="66">
        <f t="shared" si="104"/>
        <v>0</v>
      </c>
      <c r="V666" s="66">
        <f t="shared" si="105"/>
        <v>0</v>
      </c>
      <c r="W666"/>
      <c r="X666"/>
      <c r="Y666" s="7"/>
      <c r="Z666"/>
      <c r="AA666"/>
      <c r="AC666">
        <f t="shared" si="106"/>
        <v>0</v>
      </c>
      <c r="AD666">
        <f t="shared" si="107"/>
        <v>0</v>
      </c>
    </row>
    <row r="667" spans="1:30" hidden="1" x14ac:dyDescent="0.2">
      <c r="A667" s="6" t="s">
        <v>540</v>
      </c>
      <c r="B667" s="2">
        <f t="shared" si="100"/>
        <v>0</v>
      </c>
      <c r="C667" s="2">
        <f t="shared" si="101"/>
        <v>14</v>
      </c>
      <c r="L667" s="66">
        <f t="shared" si="102"/>
        <v>0</v>
      </c>
      <c r="N667" s="66">
        <f t="shared" si="103"/>
        <v>0</v>
      </c>
      <c r="R667" s="66">
        <f t="shared" si="104"/>
        <v>0</v>
      </c>
      <c r="V667" s="66">
        <f t="shared" si="105"/>
        <v>0</v>
      </c>
      <c r="W667"/>
      <c r="X667"/>
      <c r="Y667" s="7"/>
      <c r="Z667"/>
      <c r="AA667"/>
      <c r="AC667">
        <f t="shared" si="106"/>
        <v>0</v>
      </c>
      <c r="AD667">
        <f t="shared" si="107"/>
        <v>0</v>
      </c>
    </row>
    <row r="668" spans="1:30" hidden="1" x14ac:dyDescent="0.2">
      <c r="A668" s="6" t="s">
        <v>541</v>
      </c>
      <c r="B668" s="2">
        <f t="shared" si="100"/>
        <v>0</v>
      </c>
      <c r="C668" s="2">
        <f t="shared" si="101"/>
        <v>14</v>
      </c>
      <c r="L668" s="66">
        <f t="shared" si="102"/>
        <v>0</v>
      </c>
      <c r="N668" s="66">
        <f t="shared" si="103"/>
        <v>0</v>
      </c>
      <c r="R668" s="66">
        <f t="shared" si="104"/>
        <v>0</v>
      </c>
      <c r="V668" s="66">
        <f t="shared" si="105"/>
        <v>0</v>
      </c>
      <c r="W668"/>
      <c r="X668"/>
      <c r="Y668" s="7"/>
      <c r="Z668"/>
      <c r="AA668"/>
      <c r="AC668">
        <f t="shared" si="106"/>
        <v>0</v>
      </c>
      <c r="AD668">
        <f t="shared" si="107"/>
        <v>0</v>
      </c>
    </row>
    <row r="669" spans="1:30" hidden="1" x14ac:dyDescent="0.2">
      <c r="A669" s="6" t="s">
        <v>542</v>
      </c>
      <c r="B669" s="2">
        <f t="shared" si="100"/>
        <v>0</v>
      </c>
      <c r="C669" s="2">
        <f t="shared" si="101"/>
        <v>14</v>
      </c>
      <c r="L669" s="66">
        <f t="shared" si="102"/>
        <v>0</v>
      </c>
      <c r="N669" s="66">
        <f t="shared" si="103"/>
        <v>0</v>
      </c>
      <c r="R669" s="66">
        <f t="shared" si="104"/>
        <v>0</v>
      </c>
      <c r="V669" s="66">
        <f t="shared" si="105"/>
        <v>0</v>
      </c>
      <c r="W669"/>
      <c r="X669"/>
      <c r="Y669" s="7"/>
      <c r="Z669"/>
      <c r="AA669"/>
      <c r="AC669">
        <f t="shared" si="106"/>
        <v>0</v>
      </c>
      <c r="AD669">
        <f t="shared" si="107"/>
        <v>0</v>
      </c>
    </row>
    <row r="670" spans="1:30" hidden="1" x14ac:dyDescent="0.2">
      <c r="A670" s="6" t="s">
        <v>543</v>
      </c>
      <c r="B670" s="2">
        <f t="shared" si="100"/>
        <v>0</v>
      </c>
      <c r="C670" s="2">
        <f t="shared" si="101"/>
        <v>14</v>
      </c>
      <c r="L670" s="66">
        <f t="shared" si="102"/>
        <v>0</v>
      </c>
      <c r="N670" s="66">
        <f t="shared" si="103"/>
        <v>0</v>
      </c>
      <c r="R670" s="66">
        <f t="shared" si="104"/>
        <v>0</v>
      </c>
      <c r="V670" s="66">
        <f t="shared" si="105"/>
        <v>0</v>
      </c>
      <c r="W670"/>
      <c r="X670"/>
      <c r="Y670" s="7"/>
      <c r="Z670"/>
      <c r="AA670"/>
      <c r="AC670">
        <f t="shared" si="106"/>
        <v>0</v>
      </c>
      <c r="AD670">
        <f t="shared" si="107"/>
        <v>0</v>
      </c>
    </row>
    <row r="671" spans="1:30" hidden="1" x14ac:dyDescent="0.2">
      <c r="A671" s="6" t="s">
        <v>544</v>
      </c>
      <c r="B671" s="2">
        <f t="shared" si="100"/>
        <v>0</v>
      </c>
      <c r="C671" s="2">
        <f t="shared" si="101"/>
        <v>14</v>
      </c>
      <c r="L671" s="66">
        <f t="shared" si="102"/>
        <v>0</v>
      </c>
      <c r="N671" s="66">
        <f t="shared" si="103"/>
        <v>0</v>
      </c>
      <c r="R671" s="66">
        <f t="shared" si="104"/>
        <v>0</v>
      </c>
      <c r="V671" s="66">
        <f t="shared" si="105"/>
        <v>0</v>
      </c>
      <c r="W671"/>
      <c r="X671"/>
      <c r="Y671" s="7"/>
      <c r="Z671"/>
      <c r="AA671"/>
      <c r="AC671">
        <f t="shared" si="106"/>
        <v>0</v>
      </c>
      <c r="AD671">
        <f t="shared" si="107"/>
        <v>0</v>
      </c>
    </row>
    <row r="672" spans="1:30" hidden="1" x14ac:dyDescent="0.2">
      <c r="A672" s="6" t="s">
        <v>545</v>
      </c>
      <c r="B672" s="2">
        <f t="shared" si="100"/>
        <v>0</v>
      </c>
      <c r="C672" s="2">
        <f t="shared" si="101"/>
        <v>14</v>
      </c>
      <c r="L672" s="66">
        <f t="shared" si="102"/>
        <v>0</v>
      </c>
      <c r="N672" s="66">
        <f t="shared" si="103"/>
        <v>0</v>
      </c>
      <c r="R672" s="66">
        <f t="shared" si="104"/>
        <v>0</v>
      </c>
      <c r="V672" s="66">
        <f t="shared" si="105"/>
        <v>0</v>
      </c>
      <c r="W672"/>
      <c r="X672"/>
      <c r="Y672" s="7"/>
      <c r="Z672"/>
      <c r="AA672"/>
      <c r="AC672">
        <f t="shared" si="106"/>
        <v>0</v>
      </c>
      <c r="AD672">
        <f t="shared" si="107"/>
        <v>0</v>
      </c>
    </row>
    <row r="673" spans="1:30" hidden="1" x14ac:dyDescent="0.2">
      <c r="A673" s="6" t="s">
        <v>546</v>
      </c>
      <c r="B673" s="2">
        <f t="shared" si="100"/>
        <v>0</v>
      </c>
      <c r="C673" s="2">
        <f t="shared" si="101"/>
        <v>14</v>
      </c>
      <c r="L673" s="66">
        <f t="shared" si="102"/>
        <v>0</v>
      </c>
      <c r="N673" s="66">
        <f t="shared" si="103"/>
        <v>0</v>
      </c>
      <c r="R673" s="66">
        <f t="shared" si="104"/>
        <v>0</v>
      </c>
      <c r="V673" s="66">
        <f t="shared" si="105"/>
        <v>0</v>
      </c>
      <c r="W673"/>
      <c r="X673"/>
      <c r="Y673" s="7"/>
      <c r="Z673"/>
      <c r="AA673"/>
      <c r="AC673">
        <f t="shared" si="106"/>
        <v>0</v>
      </c>
      <c r="AD673">
        <f t="shared" si="107"/>
        <v>0</v>
      </c>
    </row>
    <row r="674" spans="1:30" hidden="1" x14ac:dyDescent="0.2">
      <c r="A674" s="6" t="s">
        <v>547</v>
      </c>
      <c r="B674" s="2">
        <f t="shared" si="100"/>
        <v>0</v>
      </c>
      <c r="C674" s="2">
        <f t="shared" si="101"/>
        <v>14</v>
      </c>
      <c r="L674" s="66">
        <f t="shared" si="102"/>
        <v>0</v>
      </c>
      <c r="N674" s="66">
        <f t="shared" si="103"/>
        <v>0</v>
      </c>
      <c r="R674" s="66">
        <f t="shared" si="104"/>
        <v>0</v>
      </c>
      <c r="V674" s="66">
        <f t="shared" si="105"/>
        <v>0</v>
      </c>
      <c r="W674"/>
      <c r="X674"/>
      <c r="Y674" s="7"/>
      <c r="Z674"/>
      <c r="AA674"/>
      <c r="AC674">
        <f t="shared" si="106"/>
        <v>0</v>
      </c>
      <c r="AD674">
        <f t="shared" si="107"/>
        <v>0</v>
      </c>
    </row>
    <row r="675" spans="1:30" hidden="1" x14ac:dyDescent="0.2">
      <c r="A675" s="6" t="s">
        <v>548</v>
      </c>
      <c r="B675" s="2">
        <f t="shared" si="100"/>
        <v>0</v>
      </c>
      <c r="C675" s="2">
        <f t="shared" si="101"/>
        <v>14</v>
      </c>
      <c r="L675" s="66">
        <f t="shared" si="102"/>
        <v>0</v>
      </c>
      <c r="N675" s="66">
        <f t="shared" si="103"/>
        <v>0</v>
      </c>
      <c r="R675" s="66">
        <f t="shared" si="104"/>
        <v>0</v>
      </c>
      <c r="V675" s="66">
        <f t="shared" si="105"/>
        <v>0</v>
      </c>
      <c r="W675"/>
      <c r="X675"/>
      <c r="Y675" s="7"/>
      <c r="Z675"/>
      <c r="AA675"/>
      <c r="AC675">
        <f t="shared" si="106"/>
        <v>0</v>
      </c>
      <c r="AD675">
        <f t="shared" si="107"/>
        <v>0</v>
      </c>
    </row>
    <row r="676" spans="1:30" hidden="1" x14ac:dyDescent="0.2">
      <c r="A676" s="6" t="s">
        <v>549</v>
      </c>
      <c r="B676" s="2">
        <f t="shared" si="100"/>
        <v>0</v>
      </c>
      <c r="C676" s="2">
        <f t="shared" si="101"/>
        <v>14</v>
      </c>
      <c r="L676" s="66">
        <f t="shared" si="102"/>
        <v>0</v>
      </c>
      <c r="N676" s="66">
        <f t="shared" si="103"/>
        <v>0</v>
      </c>
      <c r="R676" s="66">
        <f t="shared" si="104"/>
        <v>0</v>
      </c>
      <c r="V676" s="66">
        <f t="shared" si="105"/>
        <v>0</v>
      </c>
      <c r="W676"/>
      <c r="X676"/>
      <c r="Y676" s="7"/>
      <c r="Z676"/>
      <c r="AA676"/>
      <c r="AC676">
        <f t="shared" si="106"/>
        <v>0</v>
      </c>
      <c r="AD676">
        <f t="shared" si="107"/>
        <v>0</v>
      </c>
    </row>
    <row r="677" spans="1:30" hidden="1" x14ac:dyDescent="0.2">
      <c r="A677" s="6" t="s">
        <v>550</v>
      </c>
      <c r="B677" s="2">
        <f t="shared" si="100"/>
        <v>0</v>
      </c>
      <c r="C677" s="2">
        <f t="shared" si="101"/>
        <v>14</v>
      </c>
      <c r="L677" s="66">
        <f t="shared" si="102"/>
        <v>0</v>
      </c>
      <c r="N677" s="66">
        <f t="shared" si="103"/>
        <v>0</v>
      </c>
      <c r="R677" s="66">
        <f t="shared" si="104"/>
        <v>0</v>
      </c>
      <c r="V677" s="66">
        <f t="shared" si="105"/>
        <v>0</v>
      </c>
      <c r="W677"/>
      <c r="X677"/>
      <c r="Y677" s="7"/>
      <c r="Z677"/>
      <c r="AA677"/>
      <c r="AC677">
        <f t="shared" si="106"/>
        <v>0</v>
      </c>
      <c r="AD677">
        <f t="shared" si="107"/>
        <v>0</v>
      </c>
    </row>
    <row r="678" spans="1:30" hidden="1" x14ac:dyDescent="0.2">
      <c r="A678" s="6" t="s">
        <v>551</v>
      </c>
      <c r="B678" s="2">
        <f t="shared" si="100"/>
        <v>0</v>
      </c>
      <c r="C678" s="2">
        <f t="shared" si="101"/>
        <v>14</v>
      </c>
      <c r="L678" s="66">
        <f t="shared" si="102"/>
        <v>0</v>
      </c>
      <c r="N678" s="66">
        <f t="shared" si="103"/>
        <v>0</v>
      </c>
      <c r="R678" s="66">
        <f t="shared" si="104"/>
        <v>0</v>
      </c>
      <c r="V678" s="66">
        <f t="shared" si="105"/>
        <v>0</v>
      </c>
      <c r="W678"/>
      <c r="X678"/>
      <c r="Y678" s="7"/>
      <c r="Z678"/>
      <c r="AA678"/>
      <c r="AC678">
        <f t="shared" si="106"/>
        <v>0</v>
      </c>
      <c r="AD678">
        <f t="shared" si="107"/>
        <v>0</v>
      </c>
    </row>
    <row r="679" spans="1:30" hidden="1" x14ac:dyDescent="0.2">
      <c r="A679" s="6" t="s">
        <v>552</v>
      </c>
      <c r="B679" s="2">
        <f t="shared" si="100"/>
        <v>0</v>
      </c>
      <c r="C679" s="2">
        <f t="shared" si="101"/>
        <v>14</v>
      </c>
      <c r="L679" s="66">
        <f t="shared" si="102"/>
        <v>0</v>
      </c>
      <c r="N679" s="66">
        <f t="shared" si="103"/>
        <v>0</v>
      </c>
      <c r="R679" s="66">
        <f t="shared" si="104"/>
        <v>0</v>
      </c>
      <c r="V679" s="66">
        <f t="shared" si="105"/>
        <v>0</v>
      </c>
      <c r="W679"/>
      <c r="X679"/>
      <c r="Y679" s="7"/>
      <c r="Z679"/>
      <c r="AA679"/>
      <c r="AC679">
        <f t="shared" si="106"/>
        <v>0</v>
      </c>
      <c r="AD679">
        <f t="shared" si="107"/>
        <v>0</v>
      </c>
    </row>
    <row r="680" spans="1:30" hidden="1" x14ac:dyDescent="0.2">
      <c r="A680" s="6" t="s">
        <v>553</v>
      </c>
      <c r="B680" s="2">
        <f t="shared" si="100"/>
        <v>0</v>
      </c>
      <c r="C680" s="2">
        <f t="shared" si="101"/>
        <v>14</v>
      </c>
      <c r="L680" s="66">
        <f t="shared" si="102"/>
        <v>0</v>
      </c>
      <c r="N680" s="66">
        <f t="shared" si="103"/>
        <v>0</v>
      </c>
      <c r="R680" s="66">
        <f t="shared" si="104"/>
        <v>0</v>
      </c>
      <c r="V680" s="66">
        <f t="shared" si="105"/>
        <v>0</v>
      </c>
      <c r="W680"/>
      <c r="X680"/>
      <c r="Y680" s="7"/>
      <c r="Z680"/>
      <c r="AA680"/>
      <c r="AC680">
        <f t="shared" si="106"/>
        <v>0</v>
      </c>
      <c r="AD680">
        <f t="shared" si="107"/>
        <v>0</v>
      </c>
    </row>
    <row r="681" spans="1:30" hidden="1" x14ac:dyDescent="0.2">
      <c r="A681" s="6" t="s">
        <v>554</v>
      </c>
      <c r="B681" s="2">
        <f t="shared" si="100"/>
        <v>0</v>
      </c>
      <c r="C681" s="2">
        <f t="shared" si="101"/>
        <v>14</v>
      </c>
      <c r="L681" s="66">
        <f t="shared" si="102"/>
        <v>0</v>
      </c>
      <c r="N681" s="66">
        <f t="shared" si="103"/>
        <v>0</v>
      </c>
      <c r="R681" s="66">
        <f t="shared" si="104"/>
        <v>0</v>
      </c>
      <c r="V681" s="66">
        <f t="shared" si="105"/>
        <v>0</v>
      </c>
      <c r="W681"/>
      <c r="X681"/>
      <c r="Y681" s="7"/>
      <c r="Z681"/>
      <c r="AA681"/>
      <c r="AC681">
        <f t="shared" si="106"/>
        <v>0</v>
      </c>
      <c r="AD681">
        <f t="shared" si="107"/>
        <v>0</v>
      </c>
    </row>
    <row r="682" spans="1:30" hidden="1" x14ac:dyDescent="0.2">
      <c r="A682" s="6" t="s">
        <v>555</v>
      </c>
      <c r="B682" s="2">
        <f t="shared" si="100"/>
        <v>0</v>
      </c>
      <c r="C682" s="2">
        <f t="shared" si="101"/>
        <v>14</v>
      </c>
      <c r="L682" s="66">
        <f t="shared" si="102"/>
        <v>0</v>
      </c>
      <c r="N682" s="66">
        <f t="shared" si="103"/>
        <v>0</v>
      </c>
      <c r="R682" s="66">
        <f t="shared" si="104"/>
        <v>0</v>
      </c>
      <c r="V682" s="66">
        <f t="shared" si="105"/>
        <v>0</v>
      </c>
      <c r="W682"/>
      <c r="X682"/>
      <c r="Y682" s="7"/>
      <c r="Z682"/>
      <c r="AA682"/>
      <c r="AC682">
        <f t="shared" si="106"/>
        <v>0</v>
      </c>
      <c r="AD682">
        <f t="shared" si="107"/>
        <v>0</v>
      </c>
    </row>
    <row r="683" spans="1:30" hidden="1" x14ac:dyDescent="0.2">
      <c r="A683" s="6" t="s">
        <v>556</v>
      </c>
      <c r="B683" s="2">
        <f t="shared" si="100"/>
        <v>0</v>
      </c>
      <c r="C683" s="2">
        <f t="shared" si="101"/>
        <v>14</v>
      </c>
      <c r="L683" s="66">
        <f t="shared" si="102"/>
        <v>0</v>
      </c>
      <c r="N683" s="66">
        <f t="shared" si="103"/>
        <v>0</v>
      </c>
      <c r="R683" s="66">
        <f t="shared" si="104"/>
        <v>0</v>
      </c>
      <c r="V683" s="66">
        <f t="shared" si="105"/>
        <v>0</v>
      </c>
      <c r="W683"/>
      <c r="X683"/>
      <c r="Y683" s="7"/>
      <c r="Z683"/>
      <c r="AA683"/>
      <c r="AC683">
        <f t="shared" si="106"/>
        <v>0</v>
      </c>
      <c r="AD683">
        <f t="shared" si="107"/>
        <v>0</v>
      </c>
    </row>
    <row r="684" spans="1:30" hidden="1" x14ac:dyDescent="0.2">
      <c r="A684" s="6" t="s">
        <v>557</v>
      </c>
      <c r="B684" s="2">
        <f t="shared" si="100"/>
        <v>0</v>
      </c>
      <c r="C684" s="2">
        <f t="shared" si="101"/>
        <v>14</v>
      </c>
      <c r="L684" s="66">
        <f t="shared" si="102"/>
        <v>0</v>
      </c>
      <c r="N684" s="66">
        <f t="shared" si="103"/>
        <v>0</v>
      </c>
      <c r="R684" s="66">
        <f t="shared" si="104"/>
        <v>0</v>
      </c>
      <c r="V684" s="66">
        <f t="shared" si="105"/>
        <v>0</v>
      </c>
      <c r="W684"/>
      <c r="X684"/>
      <c r="Y684" s="7"/>
      <c r="Z684"/>
      <c r="AA684"/>
      <c r="AC684">
        <f t="shared" si="106"/>
        <v>0</v>
      </c>
      <c r="AD684">
        <f t="shared" si="107"/>
        <v>0</v>
      </c>
    </row>
    <row r="685" spans="1:30" hidden="1" x14ac:dyDescent="0.2">
      <c r="A685" s="6" t="s">
        <v>558</v>
      </c>
      <c r="B685" s="2">
        <f t="shared" si="100"/>
        <v>0</v>
      </c>
      <c r="C685" s="2">
        <f t="shared" si="101"/>
        <v>14</v>
      </c>
      <c r="L685" s="66">
        <f t="shared" si="102"/>
        <v>0</v>
      </c>
      <c r="N685" s="66">
        <f t="shared" si="103"/>
        <v>0</v>
      </c>
      <c r="R685" s="66">
        <f t="shared" si="104"/>
        <v>0</v>
      </c>
      <c r="V685" s="66">
        <f t="shared" si="105"/>
        <v>0</v>
      </c>
      <c r="W685"/>
      <c r="X685"/>
      <c r="Y685" s="7"/>
      <c r="Z685"/>
      <c r="AA685"/>
      <c r="AC685">
        <f t="shared" si="106"/>
        <v>0</v>
      </c>
      <c r="AD685">
        <f t="shared" si="107"/>
        <v>0</v>
      </c>
    </row>
    <row r="686" spans="1:30" hidden="1" x14ac:dyDescent="0.2">
      <c r="A686" s="6" t="s">
        <v>559</v>
      </c>
      <c r="B686" s="2">
        <f t="shared" si="100"/>
        <v>0</v>
      </c>
      <c r="C686" s="2">
        <f t="shared" si="101"/>
        <v>14</v>
      </c>
      <c r="L686" s="66">
        <f t="shared" si="102"/>
        <v>0</v>
      </c>
      <c r="N686" s="66">
        <f t="shared" si="103"/>
        <v>0</v>
      </c>
      <c r="R686" s="66">
        <f t="shared" si="104"/>
        <v>0</v>
      </c>
      <c r="V686" s="66">
        <f t="shared" si="105"/>
        <v>0</v>
      </c>
      <c r="W686"/>
      <c r="X686"/>
      <c r="Y686" s="7"/>
      <c r="Z686"/>
      <c r="AA686"/>
      <c r="AC686">
        <f t="shared" si="106"/>
        <v>0</v>
      </c>
      <c r="AD686">
        <f t="shared" si="107"/>
        <v>0</v>
      </c>
    </row>
    <row r="687" spans="1:30" hidden="1" x14ac:dyDescent="0.2">
      <c r="A687" s="6" t="s">
        <v>560</v>
      </c>
      <c r="B687" s="2">
        <f t="shared" si="100"/>
        <v>0</v>
      </c>
      <c r="C687" s="2">
        <f t="shared" si="101"/>
        <v>14</v>
      </c>
      <c r="L687" s="66">
        <f t="shared" si="102"/>
        <v>0</v>
      </c>
      <c r="N687" s="66">
        <f t="shared" si="103"/>
        <v>0</v>
      </c>
      <c r="R687" s="66">
        <f t="shared" si="104"/>
        <v>0</v>
      </c>
      <c r="V687" s="66">
        <f t="shared" si="105"/>
        <v>0</v>
      </c>
      <c r="W687"/>
      <c r="X687"/>
      <c r="Y687" s="7"/>
      <c r="Z687"/>
      <c r="AA687"/>
      <c r="AC687">
        <f t="shared" si="106"/>
        <v>0</v>
      </c>
      <c r="AD687">
        <f t="shared" si="107"/>
        <v>0</v>
      </c>
    </row>
    <row r="688" spans="1:30" hidden="1" x14ac:dyDescent="0.2">
      <c r="A688" s="6" t="s">
        <v>561</v>
      </c>
      <c r="B688" s="2">
        <f t="shared" si="100"/>
        <v>0</v>
      </c>
      <c r="C688" s="2">
        <f t="shared" si="101"/>
        <v>14</v>
      </c>
      <c r="L688" s="66">
        <f t="shared" si="102"/>
        <v>0</v>
      </c>
      <c r="N688" s="66">
        <f t="shared" si="103"/>
        <v>0</v>
      </c>
      <c r="R688" s="66">
        <f t="shared" si="104"/>
        <v>0</v>
      </c>
      <c r="V688" s="66">
        <f t="shared" si="105"/>
        <v>0</v>
      </c>
      <c r="W688"/>
      <c r="X688"/>
      <c r="Y688" s="7"/>
      <c r="Z688"/>
      <c r="AA688"/>
      <c r="AC688">
        <f t="shared" si="106"/>
        <v>0</v>
      </c>
      <c r="AD688">
        <f t="shared" si="107"/>
        <v>0</v>
      </c>
    </row>
    <row r="689" spans="1:30" hidden="1" x14ac:dyDescent="0.2">
      <c r="A689" s="6" t="s">
        <v>562</v>
      </c>
      <c r="B689" s="2">
        <f t="shared" si="100"/>
        <v>0</v>
      </c>
      <c r="C689" s="2">
        <f t="shared" si="101"/>
        <v>14</v>
      </c>
      <c r="L689" s="66">
        <f t="shared" si="102"/>
        <v>0</v>
      </c>
      <c r="N689" s="66">
        <f t="shared" si="103"/>
        <v>0</v>
      </c>
      <c r="R689" s="66">
        <f t="shared" si="104"/>
        <v>0</v>
      </c>
      <c r="V689" s="66">
        <f t="shared" si="105"/>
        <v>0</v>
      </c>
      <c r="W689"/>
      <c r="X689"/>
      <c r="Y689" s="7"/>
      <c r="Z689"/>
      <c r="AA689"/>
      <c r="AC689">
        <f t="shared" si="106"/>
        <v>0</v>
      </c>
      <c r="AD689">
        <f t="shared" si="107"/>
        <v>0</v>
      </c>
    </row>
    <row r="690" spans="1:30" hidden="1" x14ac:dyDescent="0.2">
      <c r="A690" s="6" t="s">
        <v>563</v>
      </c>
      <c r="B690" s="2">
        <f t="shared" si="100"/>
        <v>0</v>
      </c>
      <c r="C690" s="2">
        <f t="shared" si="101"/>
        <v>14</v>
      </c>
      <c r="L690" s="66">
        <f t="shared" si="102"/>
        <v>0</v>
      </c>
      <c r="N690" s="66">
        <f t="shared" si="103"/>
        <v>0</v>
      </c>
      <c r="R690" s="66">
        <f t="shared" si="104"/>
        <v>0</v>
      </c>
      <c r="V690" s="66">
        <f t="shared" si="105"/>
        <v>0</v>
      </c>
      <c r="W690"/>
      <c r="X690"/>
      <c r="Y690" s="7"/>
      <c r="Z690"/>
      <c r="AA690"/>
      <c r="AC690">
        <f t="shared" si="106"/>
        <v>0</v>
      </c>
      <c r="AD690">
        <f t="shared" si="107"/>
        <v>0</v>
      </c>
    </row>
    <row r="691" spans="1:30" hidden="1" x14ac:dyDescent="0.2">
      <c r="A691" s="6" t="s">
        <v>564</v>
      </c>
      <c r="B691" s="2">
        <f t="shared" si="100"/>
        <v>0</v>
      </c>
      <c r="C691" s="2">
        <f t="shared" si="101"/>
        <v>14</v>
      </c>
      <c r="L691" s="66">
        <f t="shared" si="102"/>
        <v>0</v>
      </c>
      <c r="N691" s="66">
        <f t="shared" si="103"/>
        <v>0</v>
      </c>
      <c r="R691" s="66">
        <f t="shared" si="104"/>
        <v>0</v>
      </c>
      <c r="V691" s="66">
        <f t="shared" si="105"/>
        <v>0</v>
      </c>
      <c r="W691"/>
      <c r="X691"/>
      <c r="Y691" s="7"/>
      <c r="Z691"/>
      <c r="AA691"/>
      <c r="AC691">
        <f t="shared" si="106"/>
        <v>0</v>
      </c>
      <c r="AD691">
        <f t="shared" si="107"/>
        <v>0</v>
      </c>
    </row>
    <row r="692" spans="1:30" hidden="1" x14ac:dyDescent="0.2">
      <c r="A692" s="6" t="s">
        <v>565</v>
      </c>
      <c r="B692" s="2">
        <f t="shared" si="100"/>
        <v>0</v>
      </c>
      <c r="C692" s="2">
        <f t="shared" si="101"/>
        <v>14</v>
      </c>
      <c r="L692" s="66">
        <f t="shared" si="102"/>
        <v>0</v>
      </c>
      <c r="N692" s="66">
        <f t="shared" si="103"/>
        <v>0</v>
      </c>
      <c r="R692" s="66">
        <f t="shared" si="104"/>
        <v>0</v>
      </c>
      <c r="V692" s="66">
        <f t="shared" si="105"/>
        <v>0</v>
      </c>
      <c r="W692"/>
      <c r="X692"/>
      <c r="Y692" s="7"/>
      <c r="Z692"/>
      <c r="AA692"/>
      <c r="AC692">
        <f t="shared" si="106"/>
        <v>0</v>
      </c>
      <c r="AD692">
        <f t="shared" si="107"/>
        <v>0</v>
      </c>
    </row>
    <row r="693" spans="1:30" hidden="1" x14ac:dyDescent="0.2">
      <c r="A693" s="6" t="s">
        <v>566</v>
      </c>
      <c r="B693" s="2">
        <f t="shared" si="100"/>
        <v>0</v>
      </c>
      <c r="C693" s="2">
        <f t="shared" si="101"/>
        <v>14</v>
      </c>
      <c r="L693" s="66">
        <f t="shared" si="102"/>
        <v>0</v>
      </c>
      <c r="N693" s="66">
        <f t="shared" si="103"/>
        <v>0</v>
      </c>
      <c r="R693" s="66">
        <f t="shared" si="104"/>
        <v>0</v>
      </c>
      <c r="V693" s="66">
        <f t="shared" si="105"/>
        <v>0</v>
      </c>
      <c r="W693"/>
      <c r="X693"/>
      <c r="Y693" s="7"/>
      <c r="Z693"/>
      <c r="AA693"/>
      <c r="AC693">
        <f t="shared" si="106"/>
        <v>0</v>
      </c>
      <c r="AD693">
        <f t="shared" si="107"/>
        <v>0</v>
      </c>
    </row>
    <row r="694" spans="1:30" hidden="1" x14ac:dyDescent="0.2">
      <c r="A694" s="6" t="s">
        <v>567</v>
      </c>
      <c r="B694" s="2">
        <f t="shared" si="100"/>
        <v>0</v>
      </c>
      <c r="C694" s="2">
        <f t="shared" si="101"/>
        <v>14</v>
      </c>
      <c r="L694" s="66">
        <f t="shared" si="102"/>
        <v>0</v>
      </c>
      <c r="N694" s="66">
        <f t="shared" si="103"/>
        <v>0</v>
      </c>
      <c r="R694" s="66">
        <f t="shared" si="104"/>
        <v>0</v>
      </c>
      <c r="V694" s="66">
        <f t="shared" si="105"/>
        <v>0</v>
      </c>
      <c r="W694"/>
      <c r="X694"/>
      <c r="Y694" s="7"/>
      <c r="Z694"/>
      <c r="AA694"/>
      <c r="AC694">
        <f t="shared" si="106"/>
        <v>0</v>
      </c>
      <c r="AD694">
        <f t="shared" si="107"/>
        <v>0</v>
      </c>
    </row>
    <row r="695" spans="1:30" hidden="1" x14ac:dyDescent="0.2">
      <c r="A695" s="6" t="s">
        <v>568</v>
      </c>
      <c r="B695" s="2">
        <f t="shared" si="100"/>
        <v>0</v>
      </c>
      <c r="C695" s="2">
        <f t="shared" si="101"/>
        <v>14</v>
      </c>
      <c r="L695" s="66">
        <f t="shared" si="102"/>
        <v>0</v>
      </c>
      <c r="N695" s="66">
        <f t="shared" si="103"/>
        <v>0</v>
      </c>
      <c r="R695" s="66">
        <f t="shared" si="104"/>
        <v>0</v>
      </c>
      <c r="V695" s="66">
        <f t="shared" si="105"/>
        <v>0</v>
      </c>
      <c r="W695"/>
      <c r="X695"/>
      <c r="Y695" s="7"/>
      <c r="Z695"/>
      <c r="AA695"/>
      <c r="AC695">
        <f t="shared" si="106"/>
        <v>0</v>
      </c>
      <c r="AD695">
        <f t="shared" si="107"/>
        <v>0</v>
      </c>
    </row>
    <row r="696" spans="1:30" hidden="1" x14ac:dyDescent="0.2">
      <c r="A696" s="6" t="s">
        <v>569</v>
      </c>
      <c r="B696" s="2">
        <f t="shared" si="100"/>
        <v>0</v>
      </c>
      <c r="C696" s="2">
        <f t="shared" si="101"/>
        <v>14</v>
      </c>
      <c r="L696" s="66">
        <f t="shared" si="102"/>
        <v>0</v>
      </c>
      <c r="N696" s="66">
        <f t="shared" si="103"/>
        <v>0</v>
      </c>
      <c r="R696" s="66">
        <f t="shared" si="104"/>
        <v>0</v>
      </c>
      <c r="V696" s="66">
        <f t="shared" si="105"/>
        <v>0</v>
      </c>
      <c r="W696"/>
      <c r="X696"/>
      <c r="Y696" s="7"/>
      <c r="Z696"/>
      <c r="AA696"/>
      <c r="AC696">
        <f t="shared" si="106"/>
        <v>0</v>
      </c>
      <c r="AD696">
        <f t="shared" si="107"/>
        <v>0</v>
      </c>
    </row>
    <row r="697" spans="1:30" hidden="1" x14ac:dyDescent="0.2">
      <c r="A697" s="6" t="s">
        <v>570</v>
      </c>
      <c r="B697" s="2">
        <f t="shared" si="100"/>
        <v>0</v>
      </c>
      <c r="C697" s="2">
        <f t="shared" si="101"/>
        <v>14</v>
      </c>
      <c r="L697" s="66">
        <f t="shared" si="102"/>
        <v>0</v>
      </c>
      <c r="N697" s="66">
        <f t="shared" si="103"/>
        <v>0</v>
      </c>
      <c r="R697" s="66">
        <f t="shared" si="104"/>
        <v>0</v>
      </c>
      <c r="V697" s="66">
        <f t="shared" si="105"/>
        <v>0</v>
      </c>
      <c r="W697"/>
      <c r="X697"/>
      <c r="Y697" s="7"/>
      <c r="Z697"/>
      <c r="AA697"/>
      <c r="AC697">
        <f t="shared" si="106"/>
        <v>0</v>
      </c>
      <c r="AD697">
        <f t="shared" si="107"/>
        <v>0</v>
      </c>
    </row>
    <row r="698" spans="1:30" hidden="1" x14ac:dyDescent="0.2">
      <c r="A698" s="6" t="s">
        <v>571</v>
      </c>
      <c r="B698" s="2">
        <f t="shared" si="100"/>
        <v>0</v>
      </c>
      <c r="C698" s="2">
        <f t="shared" si="101"/>
        <v>14</v>
      </c>
      <c r="L698" s="66">
        <f t="shared" si="102"/>
        <v>0</v>
      </c>
      <c r="N698" s="66">
        <f t="shared" si="103"/>
        <v>0</v>
      </c>
      <c r="R698" s="66">
        <f t="shared" si="104"/>
        <v>0</v>
      </c>
      <c r="V698" s="66">
        <f t="shared" si="105"/>
        <v>0</v>
      </c>
      <c r="W698"/>
      <c r="X698"/>
      <c r="Y698" s="7"/>
      <c r="Z698"/>
      <c r="AA698"/>
      <c r="AC698">
        <f t="shared" si="106"/>
        <v>0</v>
      </c>
      <c r="AD698">
        <f t="shared" si="107"/>
        <v>0</v>
      </c>
    </row>
    <row r="699" spans="1:30" hidden="1" x14ac:dyDescent="0.2">
      <c r="A699" s="6" t="s">
        <v>572</v>
      </c>
      <c r="B699" s="2">
        <f t="shared" si="100"/>
        <v>0</v>
      </c>
      <c r="C699" s="2">
        <f t="shared" si="101"/>
        <v>14</v>
      </c>
      <c r="L699" s="66">
        <f t="shared" si="102"/>
        <v>0</v>
      </c>
      <c r="N699" s="66">
        <f t="shared" si="103"/>
        <v>0</v>
      </c>
      <c r="R699" s="66">
        <f t="shared" si="104"/>
        <v>0</v>
      </c>
      <c r="V699" s="66">
        <f t="shared" si="105"/>
        <v>0</v>
      </c>
      <c r="W699"/>
      <c r="X699"/>
      <c r="Y699" s="7"/>
      <c r="Z699"/>
      <c r="AA699"/>
      <c r="AC699">
        <f t="shared" si="106"/>
        <v>0</v>
      </c>
      <c r="AD699">
        <f t="shared" si="107"/>
        <v>0</v>
      </c>
    </row>
    <row r="700" spans="1:30" hidden="1" x14ac:dyDescent="0.2">
      <c r="A700" s="6" t="s">
        <v>573</v>
      </c>
      <c r="B700" s="2">
        <f t="shared" si="100"/>
        <v>0</v>
      </c>
      <c r="C700" s="2">
        <f t="shared" si="101"/>
        <v>14</v>
      </c>
      <c r="L700" s="66">
        <f t="shared" si="102"/>
        <v>0</v>
      </c>
      <c r="N700" s="66">
        <f t="shared" si="103"/>
        <v>0</v>
      </c>
      <c r="R700" s="66">
        <f t="shared" si="104"/>
        <v>0</v>
      </c>
      <c r="V700" s="66">
        <f t="shared" si="105"/>
        <v>0</v>
      </c>
      <c r="W700"/>
      <c r="X700"/>
      <c r="Y700" s="7"/>
      <c r="Z700"/>
      <c r="AA700"/>
      <c r="AC700">
        <f t="shared" si="106"/>
        <v>0</v>
      </c>
      <c r="AD700">
        <f t="shared" si="107"/>
        <v>0</v>
      </c>
    </row>
    <row r="701" spans="1:30" hidden="1" x14ac:dyDescent="0.2">
      <c r="A701" s="6" t="s">
        <v>574</v>
      </c>
      <c r="B701" s="2">
        <f t="shared" si="100"/>
        <v>0</v>
      </c>
      <c r="C701" s="2">
        <f t="shared" si="101"/>
        <v>14</v>
      </c>
      <c r="L701" s="66">
        <f t="shared" si="102"/>
        <v>0</v>
      </c>
      <c r="N701" s="66">
        <f t="shared" si="103"/>
        <v>0</v>
      </c>
      <c r="R701" s="66">
        <f t="shared" si="104"/>
        <v>0</v>
      </c>
      <c r="V701" s="66">
        <f t="shared" si="105"/>
        <v>0</v>
      </c>
      <c r="W701"/>
      <c r="X701"/>
      <c r="Y701" s="7"/>
      <c r="Z701"/>
      <c r="AA701"/>
      <c r="AC701">
        <f t="shared" si="106"/>
        <v>0</v>
      </c>
      <c r="AD701">
        <f t="shared" si="107"/>
        <v>0</v>
      </c>
    </row>
    <row r="702" spans="1:30" hidden="1" x14ac:dyDescent="0.2">
      <c r="A702" s="6" t="s">
        <v>575</v>
      </c>
      <c r="B702" s="2">
        <f t="shared" ref="B702:B765" si="108">+L702+N702+R702+V702+X702</f>
        <v>0</v>
      </c>
      <c r="C702" s="2">
        <f t="shared" ref="C702:C765" si="109">RANK(B702,B$608:B$807,0)</f>
        <v>14</v>
      </c>
      <c r="L702" s="66">
        <f t="shared" ref="L702:L765" si="110">IF(AND(I702&lt;1,J702&lt;1,K702&lt;1),0,IF(250+((80-(I702*60+J702))*2)&lt;0,0,IF(K702&lt;50,250+((80-(I702*60+J702))*2),IF(K702&gt;49,250+((80-(I702*60+J702))*2)-1,250+((80-(I702*60+J702))*2)))))</f>
        <v>0</v>
      </c>
      <c r="N702" s="66">
        <f t="shared" ref="N702:N765" si="111">IF(M702&lt;89,0,250+((M702-172)*3))</f>
        <v>0</v>
      </c>
      <c r="R702" s="66">
        <f t="shared" ref="R702:R765" si="112">IF(AND(O702&lt;1,P702&lt;1,Q702&lt;1),0,IF(250+((195-(O702*60+P702))*1)&lt;0,0,250+((195-(O702*60+P702))*1)))</f>
        <v>0</v>
      </c>
      <c r="V702" s="66">
        <f t="shared" ref="V702:V765" si="113">IF(AND(S702&lt;1,T702&lt;1,U702&lt;1),0,IF(500+((320-(S702*60+T702))*1)&lt;0,0,500+((320-(S702*60+T702))*1)))</f>
        <v>0</v>
      </c>
      <c r="W702"/>
      <c r="X702"/>
      <c r="Y702" s="7"/>
      <c r="Z702"/>
      <c r="AA702"/>
      <c r="AC702">
        <f t="shared" ref="AC702:AC765" si="114">B702</f>
        <v>0</v>
      </c>
      <c r="AD702">
        <f t="shared" ref="AD702:AD765" si="115">AA702+AB702+AC702</f>
        <v>0</v>
      </c>
    </row>
    <row r="703" spans="1:30" hidden="1" x14ac:dyDescent="0.2">
      <c r="A703" s="6" t="s">
        <v>576</v>
      </c>
      <c r="B703" s="2">
        <f t="shared" si="108"/>
        <v>0</v>
      </c>
      <c r="C703" s="2">
        <f t="shared" si="109"/>
        <v>14</v>
      </c>
      <c r="L703" s="66">
        <f t="shared" si="110"/>
        <v>0</v>
      </c>
      <c r="N703" s="66">
        <f t="shared" si="111"/>
        <v>0</v>
      </c>
      <c r="R703" s="66">
        <f t="shared" si="112"/>
        <v>0</v>
      </c>
      <c r="V703" s="66">
        <f t="shared" si="113"/>
        <v>0</v>
      </c>
      <c r="W703"/>
      <c r="X703"/>
      <c r="Y703" s="7"/>
      <c r="Z703"/>
      <c r="AA703"/>
      <c r="AC703">
        <f t="shared" si="114"/>
        <v>0</v>
      </c>
      <c r="AD703">
        <f t="shared" si="115"/>
        <v>0</v>
      </c>
    </row>
    <row r="704" spans="1:30" hidden="1" x14ac:dyDescent="0.2">
      <c r="A704" s="6" t="s">
        <v>577</v>
      </c>
      <c r="B704" s="2">
        <f t="shared" si="108"/>
        <v>0</v>
      </c>
      <c r="C704" s="2">
        <f t="shared" si="109"/>
        <v>14</v>
      </c>
      <c r="L704" s="66">
        <f t="shared" si="110"/>
        <v>0</v>
      </c>
      <c r="N704" s="66">
        <f t="shared" si="111"/>
        <v>0</v>
      </c>
      <c r="R704" s="66">
        <f t="shared" si="112"/>
        <v>0</v>
      </c>
      <c r="V704" s="66">
        <f t="shared" si="113"/>
        <v>0</v>
      </c>
      <c r="W704"/>
      <c r="X704"/>
      <c r="Y704" s="7"/>
      <c r="Z704"/>
      <c r="AA704"/>
      <c r="AC704">
        <f t="shared" si="114"/>
        <v>0</v>
      </c>
      <c r="AD704">
        <f t="shared" si="115"/>
        <v>0</v>
      </c>
    </row>
    <row r="705" spans="1:30" hidden="1" x14ac:dyDescent="0.2">
      <c r="A705" s="6" t="s">
        <v>578</v>
      </c>
      <c r="B705" s="2">
        <f t="shared" si="108"/>
        <v>0</v>
      </c>
      <c r="C705" s="2">
        <f t="shared" si="109"/>
        <v>14</v>
      </c>
      <c r="L705" s="66">
        <f t="shared" si="110"/>
        <v>0</v>
      </c>
      <c r="N705" s="66">
        <f t="shared" si="111"/>
        <v>0</v>
      </c>
      <c r="R705" s="66">
        <f t="shared" si="112"/>
        <v>0</v>
      </c>
      <c r="V705" s="66">
        <f t="shared" si="113"/>
        <v>0</v>
      </c>
      <c r="W705"/>
      <c r="X705"/>
      <c r="Y705" s="7"/>
      <c r="Z705"/>
      <c r="AA705"/>
      <c r="AC705">
        <f t="shared" si="114"/>
        <v>0</v>
      </c>
      <c r="AD705">
        <f t="shared" si="115"/>
        <v>0</v>
      </c>
    </row>
    <row r="706" spans="1:30" hidden="1" x14ac:dyDescent="0.2">
      <c r="A706" s="6" t="s">
        <v>579</v>
      </c>
      <c r="B706" s="2">
        <f t="shared" si="108"/>
        <v>0</v>
      </c>
      <c r="C706" s="2">
        <f t="shared" si="109"/>
        <v>14</v>
      </c>
      <c r="L706" s="66">
        <f t="shared" si="110"/>
        <v>0</v>
      </c>
      <c r="N706" s="66">
        <f t="shared" si="111"/>
        <v>0</v>
      </c>
      <c r="R706" s="66">
        <f t="shared" si="112"/>
        <v>0</v>
      </c>
      <c r="V706" s="66">
        <f t="shared" si="113"/>
        <v>0</v>
      </c>
      <c r="W706"/>
      <c r="X706"/>
      <c r="Y706" s="7"/>
      <c r="Z706"/>
      <c r="AA706"/>
      <c r="AC706">
        <f t="shared" si="114"/>
        <v>0</v>
      </c>
      <c r="AD706">
        <f t="shared" si="115"/>
        <v>0</v>
      </c>
    </row>
    <row r="707" spans="1:30" hidden="1" x14ac:dyDescent="0.2">
      <c r="A707" s="6" t="s">
        <v>580</v>
      </c>
      <c r="B707" s="2">
        <f t="shared" si="108"/>
        <v>0</v>
      </c>
      <c r="C707" s="2">
        <f t="shared" si="109"/>
        <v>14</v>
      </c>
      <c r="L707" s="66">
        <f t="shared" si="110"/>
        <v>0</v>
      </c>
      <c r="N707" s="66">
        <f t="shared" si="111"/>
        <v>0</v>
      </c>
      <c r="R707" s="66">
        <f t="shared" si="112"/>
        <v>0</v>
      </c>
      <c r="V707" s="66">
        <f t="shared" si="113"/>
        <v>0</v>
      </c>
      <c r="W707"/>
      <c r="X707"/>
      <c r="Y707" s="7"/>
      <c r="Z707"/>
      <c r="AA707"/>
      <c r="AC707">
        <f t="shared" si="114"/>
        <v>0</v>
      </c>
      <c r="AD707">
        <f t="shared" si="115"/>
        <v>0</v>
      </c>
    </row>
    <row r="708" spans="1:30" hidden="1" x14ac:dyDescent="0.2">
      <c r="A708" s="6" t="s">
        <v>581</v>
      </c>
      <c r="B708" s="2">
        <f t="shared" si="108"/>
        <v>0</v>
      </c>
      <c r="C708" s="2">
        <f t="shared" si="109"/>
        <v>14</v>
      </c>
      <c r="L708" s="66">
        <f t="shared" si="110"/>
        <v>0</v>
      </c>
      <c r="N708" s="66">
        <f t="shared" si="111"/>
        <v>0</v>
      </c>
      <c r="R708" s="66">
        <f t="shared" si="112"/>
        <v>0</v>
      </c>
      <c r="V708" s="66">
        <f t="shared" si="113"/>
        <v>0</v>
      </c>
      <c r="W708"/>
      <c r="X708"/>
      <c r="Y708" s="7"/>
      <c r="Z708"/>
      <c r="AA708"/>
      <c r="AC708">
        <f t="shared" si="114"/>
        <v>0</v>
      </c>
      <c r="AD708">
        <f t="shared" si="115"/>
        <v>0</v>
      </c>
    </row>
    <row r="709" spans="1:30" hidden="1" x14ac:dyDescent="0.2">
      <c r="A709" s="6" t="s">
        <v>582</v>
      </c>
      <c r="B709" s="2">
        <f t="shared" si="108"/>
        <v>0</v>
      </c>
      <c r="C709" s="2">
        <f t="shared" si="109"/>
        <v>14</v>
      </c>
      <c r="L709" s="66">
        <f t="shared" si="110"/>
        <v>0</v>
      </c>
      <c r="N709" s="66">
        <f t="shared" si="111"/>
        <v>0</v>
      </c>
      <c r="R709" s="66">
        <f t="shared" si="112"/>
        <v>0</v>
      </c>
      <c r="V709" s="66">
        <f t="shared" si="113"/>
        <v>0</v>
      </c>
      <c r="W709"/>
      <c r="X709"/>
      <c r="Y709" s="7"/>
      <c r="Z709"/>
      <c r="AA709"/>
      <c r="AC709">
        <f t="shared" si="114"/>
        <v>0</v>
      </c>
      <c r="AD709">
        <f t="shared" si="115"/>
        <v>0</v>
      </c>
    </row>
    <row r="710" spans="1:30" hidden="1" x14ac:dyDescent="0.2">
      <c r="A710" s="6" t="s">
        <v>583</v>
      </c>
      <c r="B710" s="2">
        <f t="shared" si="108"/>
        <v>0</v>
      </c>
      <c r="C710" s="2">
        <f t="shared" si="109"/>
        <v>14</v>
      </c>
      <c r="L710" s="66">
        <f t="shared" si="110"/>
        <v>0</v>
      </c>
      <c r="N710" s="66">
        <f t="shared" si="111"/>
        <v>0</v>
      </c>
      <c r="R710" s="66">
        <f t="shared" si="112"/>
        <v>0</v>
      </c>
      <c r="V710" s="66">
        <f t="shared" si="113"/>
        <v>0</v>
      </c>
      <c r="W710"/>
      <c r="X710"/>
      <c r="Y710" s="7"/>
      <c r="Z710"/>
      <c r="AA710"/>
      <c r="AC710">
        <f t="shared" si="114"/>
        <v>0</v>
      </c>
      <c r="AD710">
        <f t="shared" si="115"/>
        <v>0</v>
      </c>
    </row>
    <row r="711" spans="1:30" hidden="1" x14ac:dyDescent="0.2">
      <c r="A711" s="6" t="s">
        <v>584</v>
      </c>
      <c r="B711" s="2">
        <f t="shared" si="108"/>
        <v>0</v>
      </c>
      <c r="C711" s="2">
        <f t="shared" si="109"/>
        <v>14</v>
      </c>
      <c r="L711" s="66">
        <f t="shared" si="110"/>
        <v>0</v>
      </c>
      <c r="N711" s="66">
        <f t="shared" si="111"/>
        <v>0</v>
      </c>
      <c r="R711" s="66">
        <f t="shared" si="112"/>
        <v>0</v>
      </c>
      <c r="V711" s="66">
        <f t="shared" si="113"/>
        <v>0</v>
      </c>
      <c r="W711"/>
      <c r="X711"/>
      <c r="Y711" s="7"/>
      <c r="Z711"/>
      <c r="AA711"/>
      <c r="AC711">
        <f t="shared" si="114"/>
        <v>0</v>
      </c>
      <c r="AD711">
        <f t="shared" si="115"/>
        <v>0</v>
      </c>
    </row>
    <row r="712" spans="1:30" hidden="1" x14ac:dyDescent="0.2">
      <c r="A712" s="6" t="s">
        <v>585</v>
      </c>
      <c r="B712" s="2">
        <f t="shared" si="108"/>
        <v>0</v>
      </c>
      <c r="C712" s="2">
        <f t="shared" si="109"/>
        <v>14</v>
      </c>
      <c r="L712" s="66">
        <f t="shared" si="110"/>
        <v>0</v>
      </c>
      <c r="N712" s="66">
        <f t="shared" si="111"/>
        <v>0</v>
      </c>
      <c r="R712" s="66">
        <f t="shared" si="112"/>
        <v>0</v>
      </c>
      <c r="V712" s="66">
        <f t="shared" si="113"/>
        <v>0</v>
      </c>
      <c r="W712"/>
      <c r="X712"/>
      <c r="Y712" s="7"/>
      <c r="Z712"/>
      <c r="AA712"/>
      <c r="AC712">
        <f t="shared" si="114"/>
        <v>0</v>
      </c>
      <c r="AD712">
        <f t="shared" si="115"/>
        <v>0</v>
      </c>
    </row>
    <row r="713" spans="1:30" hidden="1" x14ac:dyDescent="0.2">
      <c r="A713" s="6" t="s">
        <v>586</v>
      </c>
      <c r="B713" s="2">
        <f t="shared" si="108"/>
        <v>0</v>
      </c>
      <c r="C713" s="2">
        <f t="shared" si="109"/>
        <v>14</v>
      </c>
      <c r="L713" s="66">
        <f t="shared" si="110"/>
        <v>0</v>
      </c>
      <c r="N713" s="66">
        <f t="shared" si="111"/>
        <v>0</v>
      </c>
      <c r="R713" s="66">
        <f t="shared" si="112"/>
        <v>0</v>
      </c>
      <c r="V713" s="66">
        <f t="shared" si="113"/>
        <v>0</v>
      </c>
      <c r="W713"/>
      <c r="X713"/>
      <c r="Y713" s="7"/>
      <c r="Z713"/>
      <c r="AA713"/>
      <c r="AC713">
        <f t="shared" si="114"/>
        <v>0</v>
      </c>
      <c r="AD713">
        <f t="shared" si="115"/>
        <v>0</v>
      </c>
    </row>
    <row r="714" spans="1:30" hidden="1" x14ac:dyDescent="0.2">
      <c r="A714" s="6" t="s">
        <v>587</v>
      </c>
      <c r="B714" s="2">
        <f t="shared" si="108"/>
        <v>0</v>
      </c>
      <c r="C714" s="2">
        <f t="shared" si="109"/>
        <v>14</v>
      </c>
      <c r="L714" s="66">
        <f t="shared" si="110"/>
        <v>0</v>
      </c>
      <c r="N714" s="66">
        <f t="shared" si="111"/>
        <v>0</v>
      </c>
      <c r="R714" s="66">
        <f t="shared" si="112"/>
        <v>0</v>
      </c>
      <c r="V714" s="66">
        <f t="shared" si="113"/>
        <v>0</v>
      </c>
      <c r="W714"/>
      <c r="X714"/>
      <c r="Y714" s="7"/>
      <c r="Z714"/>
      <c r="AA714"/>
      <c r="AC714">
        <f t="shared" si="114"/>
        <v>0</v>
      </c>
      <c r="AD714">
        <f t="shared" si="115"/>
        <v>0</v>
      </c>
    </row>
    <row r="715" spans="1:30" hidden="1" x14ac:dyDescent="0.2">
      <c r="A715" s="6" t="s">
        <v>588</v>
      </c>
      <c r="B715" s="2">
        <f t="shared" si="108"/>
        <v>0</v>
      </c>
      <c r="C715" s="2">
        <f t="shared" si="109"/>
        <v>14</v>
      </c>
      <c r="L715" s="66">
        <f t="shared" si="110"/>
        <v>0</v>
      </c>
      <c r="N715" s="66">
        <f t="shared" si="111"/>
        <v>0</v>
      </c>
      <c r="R715" s="66">
        <f t="shared" si="112"/>
        <v>0</v>
      </c>
      <c r="V715" s="66">
        <f t="shared" si="113"/>
        <v>0</v>
      </c>
      <c r="W715"/>
      <c r="X715"/>
      <c r="Y715" s="7"/>
      <c r="Z715"/>
      <c r="AA715"/>
      <c r="AC715">
        <f t="shared" si="114"/>
        <v>0</v>
      </c>
      <c r="AD715">
        <f t="shared" si="115"/>
        <v>0</v>
      </c>
    </row>
    <row r="716" spans="1:30" hidden="1" x14ac:dyDescent="0.2">
      <c r="A716" s="6" t="s">
        <v>589</v>
      </c>
      <c r="B716" s="2">
        <f t="shared" si="108"/>
        <v>0</v>
      </c>
      <c r="C716" s="2">
        <f t="shared" si="109"/>
        <v>14</v>
      </c>
      <c r="L716" s="66">
        <f t="shared" si="110"/>
        <v>0</v>
      </c>
      <c r="N716" s="66">
        <f t="shared" si="111"/>
        <v>0</v>
      </c>
      <c r="R716" s="66">
        <f t="shared" si="112"/>
        <v>0</v>
      </c>
      <c r="V716" s="66">
        <f t="shared" si="113"/>
        <v>0</v>
      </c>
      <c r="W716"/>
      <c r="X716"/>
      <c r="Y716" s="7"/>
      <c r="Z716"/>
      <c r="AA716"/>
      <c r="AC716">
        <f t="shared" si="114"/>
        <v>0</v>
      </c>
      <c r="AD716">
        <f t="shared" si="115"/>
        <v>0</v>
      </c>
    </row>
    <row r="717" spans="1:30" hidden="1" x14ac:dyDescent="0.2">
      <c r="A717" s="6" t="s">
        <v>590</v>
      </c>
      <c r="B717" s="2">
        <f t="shared" si="108"/>
        <v>0</v>
      </c>
      <c r="C717" s="2">
        <f t="shared" si="109"/>
        <v>14</v>
      </c>
      <c r="L717" s="66">
        <f t="shared" si="110"/>
        <v>0</v>
      </c>
      <c r="N717" s="66">
        <f t="shared" si="111"/>
        <v>0</v>
      </c>
      <c r="R717" s="66">
        <f t="shared" si="112"/>
        <v>0</v>
      </c>
      <c r="V717" s="66">
        <f t="shared" si="113"/>
        <v>0</v>
      </c>
      <c r="W717"/>
      <c r="X717"/>
      <c r="Y717" s="7"/>
      <c r="Z717"/>
      <c r="AA717"/>
      <c r="AC717">
        <f t="shared" si="114"/>
        <v>0</v>
      </c>
      <c r="AD717">
        <f t="shared" si="115"/>
        <v>0</v>
      </c>
    </row>
    <row r="718" spans="1:30" hidden="1" x14ac:dyDescent="0.2">
      <c r="A718" s="6" t="s">
        <v>591</v>
      </c>
      <c r="B718" s="2">
        <f t="shared" si="108"/>
        <v>0</v>
      </c>
      <c r="C718" s="2">
        <f t="shared" si="109"/>
        <v>14</v>
      </c>
      <c r="L718" s="66">
        <f t="shared" si="110"/>
        <v>0</v>
      </c>
      <c r="N718" s="66">
        <f t="shared" si="111"/>
        <v>0</v>
      </c>
      <c r="R718" s="66">
        <f t="shared" si="112"/>
        <v>0</v>
      </c>
      <c r="V718" s="66">
        <f t="shared" si="113"/>
        <v>0</v>
      </c>
      <c r="W718"/>
      <c r="X718"/>
      <c r="Y718" s="7"/>
      <c r="Z718"/>
      <c r="AA718"/>
      <c r="AC718">
        <f t="shared" si="114"/>
        <v>0</v>
      </c>
      <c r="AD718">
        <f t="shared" si="115"/>
        <v>0</v>
      </c>
    </row>
    <row r="719" spans="1:30" hidden="1" x14ac:dyDescent="0.2">
      <c r="A719" s="6" t="s">
        <v>592</v>
      </c>
      <c r="B719" s="2">
        <f t="shared" si="108"/>
        <v>0</v>
      </c>
      <c r="C719" s="2">
        <f t="shared" si="109"/>
        <v>14</v>
      </c>
      <c r="L719" s="66">
        <f t="shared" si="110"/>
        <v>0</v>
      </c>
      <c r="N719" s="66">
        <f t="shared" si="111"/>
        <v>0</v>
      </c>
      <c r="R719" s="66">
        <f t="shared" si="112"/>
        <v>0</v>
      </c>
      <c r="V719" s="66">
        <f t="shared" si="113"/>
        <v>0</v>
      </c>
      <c r="W719"/>
      <c r="X719"/>
      <c r="Y719" s="7"/>
      <c r="Z719"/>
      <c r="AA719"/>
      <c r="AC719">
        <f t="shared" si="114"/>
        <v>0</v>
      </c>
      <c r="AD719">
        <f t="shared" si="115"/>
        <v>0</v>
      </c>
    </row>
    <row r="720" spans="1:30" hidden="1" x14ac:dyDescent="0.2">
      <c r="A720" s="6" t="s">
        <v>593</v>
      </c>
      <c r="B720" s="2">
        <f t="shared" si="108"/>
        <v>0</v>
      </c>
      <c r="C720" s="2">
        <f t="shared" si="109"/>
        <v>14</v>
      </c>
      <c r="L720" s="66">
        <f t="shared" si="110"/>
        <v>0</v>
      </c>
      <c r="N720" s="66">
        <f t="shared" si="111"/>
        <v>0</v>
      </c>
      <c r="R720" s="66">
        <f t="shared" si="112"/>
        <v>0</v>
      </c>
      <c r="V720" s="66">
        <f t="shared" si="113"/>
        <v>0</v>
      </c>
      <c r="W720"/>
      <c r="X720"/>
      <c r="Y720" s="7"/>
      <c r="Z720"/>
      <c r="AA720"/>
      <c r="AC720">
        <f t="shared" si="114"/>
        <v>0</v>
      </c>
      <c r="AD720">
        <f t="shared" si="115"/>
        <v>0</v>
      </c>
    </row>
    <row r="721" spans="1:30" hidden="1" x14ac:dyDescent="0.2">
      <c r="A721" s="6" t="s">
        <v>594</v>
      </c>
      <c r="B721" s="2">
        <f t="shared" si="108"/>
        <v>0</v>
      </c>
      <c r="C721" s="2">
        <f t="shared" si="109"/>
        <v>14</v>
      </c>
      <c r="L721" s="66">
        <f t="shared" si="110"/>
        <v>0</v>
      </c>
      <c r="N721" s="66">
        <f t="shared" si="111"/>
        <v>0</v>
      </c>
      <c r="R721" s="66">
        <f t="shared" si="112"/>
        <v>0</v>
      </c>
      <c r="V721" s="66">
        <f t="shared" si="113"/>
        <v>0</v>
      </c>
      <c r="W721"/>
      <c r="X721"/>
      <c r="Y721" s="7"/>
      <c r="Z721"/>
      <c r="AA721"/>
      <c r="AC721">
        <f t="shared" si="114"/>
        <v>0</v>
      </c>
      <c r="AD721">
        <f t="shared" si="115"/>
        <v>0</v>
      </c>
    </row>
    <row r="722" spans="1:30" hidden="1" x14ac:dyDescent="0.2">
      <c r="A722" s="6" t="s">
        <v>595</v>
      </c>
      <c r="B722" s="2">
        <f t="shared" si="108"/>
        <v>0</v>
      </c>
      <c r="C722" s="2">
        <f t="shared" si="109"/>
        <v>14</v>
      </c>
      <c r="L722" s="66">
        <f t="shared" si="110"/>
        <v>0</v>
      </c>
      <c r="N722" s="66">
        <f t="shared" si="111"/>
        <v>0</v>
      </c>
      <c r="R722" s="66">
        <f t="shared" si="112"/>
        <v>0</v>
      </c>
      <c r="V722" s="66">
        <f t="shared" si="113"/>
        <v>0</v>
      </c>
      <c r="W722"/>
      <c r="X722"/>
      <c r="Y722" s="7"/>
      <c r="Z722"/>
      <c r="AA722"/>
      <c r="AC722">
        <f t="shared" si="114"/>
        <v>0</v>
      </c>
      <c r="AD722">
        <f t="shared" si="115"/>
        <v>0</v>
      </c>
    </row>
    <row r="723" spans="1:30" hidden="1" x14ac:dyDescent="0.2">
      <c r="A723" s="6" t="s">
        <v>596</v>
      </c>
      <c r="B723" s="2">
        <f t="shared" si="108"/>
        <v>0</v>
      </c>
      <c r="C723" s="2">
        <f t="shared" si="109"/>
        <v>14</v>
      </c>
      <c r="L723" s="66">
        <f t="shared" si="110"/>
        <v>0</v>
      </c>
      <c r="N723" s="66">
        <f t="shared" si="111"/>
        <v>0</v>
      </c>
      <c r="R723" s="66">
        <f t="shared" si="112"/>
        <v>0</v>
      </c>
      <c r="V723" s="66">
        <f t="shared" si="113"/>
        <v>0</v>
      </c>
      <c r="W723"/>
      <c r="X723"/>
      <c r="Y723" s="7"/>
      <c r="Z723"/>
      <c r="AA723"/>
      <c r="AC723">
        <f t="shared" si="114"/>
        <v>0</v>
      </c>
      <c r="AD723">
        <f t="shared" si="115"/>
        <v>0</v>
      </c>
    </row>
    <row r="724" spans="1:30" hidden="1" x14ac:dyDescent="0.2">
      <c r="A724" s="6" t="s">
        <v>597</v>
      </c>
      <c r="B724" s="2">
        <f t="shared" si="108"/>
        <v>0</v>
      </c>
      <c r="C724" s="2">
        <f t="shared" si="109"/>
        <v>14</v>
      </c>
      <c r="L724" s="66">
        <f t="shared" si="110"/>
        <v>0</v>
      </c>
      <c r="N724" s="66">
        <f t="shared" si="111"/>
        <v>0</v>
      </c>
      <c r="R724" s="66">
        <f t="shared" si="112"/>
        <v>0</v>
      </c>
      <c r="V724" s="66">
        <f t="shared" si="113"/>
        <v>0</v>
      </c>
      <c r="W724"/>
      <c r="X724"/>
      <c r="Y724" s="7"/>
      <c r="Z724"/>
      <c r="AA724"/>
      <c r="AC724">
        <f t="shared" si="114"/>
        <v>0</v>
      </c>
      <c r="AD724">
        <f t="shared" si="115"/>
        <v>0</v>
      </c>
    </row>
    <row r="725" spans="1:30" hidden="1" x14ac:dyDescent="0.2">
      <c r="A725" s="6" t="s">
        <v>598</v>
      </c>
      <c r="B725" s="2">
        <f t="shared" si="108"/>
        <v>0</v>
      </c>
      <c r="C725" s="2">
        <f t="shared" si="109"/>
        <v>14</v>
      </c>
      <c r="L725" s="66">
        <f t="shared" si="110"/>
        <v>0</v>
      </c>
      <c r="N725" s="66">
        <f t="shared" si="111"/>
        <v>0</v>
      </c>
      <c r="R725" s="66">
        <f t="shared" si="112"/>
        <v>0</v>
      </c>
      <c r="V725" s="66">
        <f t="shared" si="113"/>
        <v>0</v>
      </c>
      <c r="W725"/>
      <c r="X725"/>
      <c r="Y725" s="7"/>
      <c r="Z725"/>
      <c r="AA725"/>
      <c r="AC725">
        <f t="shared" si="114"/>
        <v>0</v>
      </c>
      <c r="AD725">
        <f t="shared" si="115"/>
        <v>0</v>
      </c>
    </row>
    <row r="726" spans="1:30" hidden="1" x14ac:dyDescent="0.2">
      <c r="A726" s="6" t="s">
        <v>599</v>
      </c>
      <c r="B726" s="2">
        <f t="shared" si="108"/>
        <v>0</v>
      </c>
      <c r="C726" s="2">
        <f t="shared" si="109"/>
        <v>14</v>
      </c>
      <c r="L726" s="66">
        <f t="shared" si="110"/>
        <v>0</v>
      </c>
      <c r="N726" s="66">
        <f t="shared" si="111"/>
        <v>0</v>
      </c>
      <c r="R726" s="66">
        <f t="shared" si="112"/>
        <v>0</v>
      </c>
      <c r="V726" s="66">
        <f t="shared" si="113"/>
        <v>0</v>
      </c>
      <c r="W726"/>
      <c r="X726"/>
      <c r="Y726" s="7"/>
      <c r="Z726"/>
      <c r="AA726"/>
      <c r="AC726">
        <f t="shared" si="114"/>
        <v>0</v>
      </c>
      <c r="AD726">
        <f t="shared" si="115"/>
        <v>0</v>
      </c>
    </row>
    <row r="727" spans="1:30" hidden="1" x14ac:dyDescent="0.2">
      <c r="A727" s="6" t="s">
        <v>600</v>
      </c>
      <c r="B727" s="2">
        <f t="shared" si="108"/>
        <v>0</v>
      </c>
      <c r="C727" s="2">
        <f t="shared" si="109"/>
        <v>14</v>
      </c>
      <c r="L727" s="66">
        <f t="shared" si="110"/>
        <v>0</v>
      </c>
      <c r="N727" s="66">
        <f t="shared" si="111"/>
        <v>0</v>
      </c>
      <c r="R727" s="66">
        <f t="shared" si="112"/>
        <v>0</v>
      </c>
      <c r="V727" s="66">
        <f t="shared" si="113"/>
        <v>0</v>
      </c>
      <c r="W727"/>
      <c r="X727"/>
      <c r="Y727" s="7"/>
      <c r="Z727"/>
      <c r="AA727"/>
      <c r="AC727">
        <f t="shared" si="114"/>
        <v>0</v>
      </c>
      <c r="AD727">
        <f t="shared" si="115"/>
        <v>0</v>
      </c>
    </row>
    <row r="728" spans="1:30" hidden="1" x14ac:dyDescent="0.2">
      <c r="A728" s="6" t="s">
        <v>601</v>
      </c>
      <c r="B728" s="2">
        <f t="shared" si="108"/>
        <v>0</v>
      </c>
      <c r="C728" s="2">
        <f t="shared" si="109"/>
        <v>14</v>
      </c>
      <c r="L728" s="66">
        <f t="shared" si="110"/>
        <v>0</v>
      </c>
      <c r="N728" s="66">
        <f t="shared" si="111"/>
        <v>0</v>
      </c>
      <c r="R728" s="66">
        <f t="shared" si="112"/>
        <v>0</v>
      </c>
      <c r="V728" s="66">
        <f t="shared" si="113"/>
        <v>0</v>
      </c>
      <c r="W728"/>
      <c r="X728"/>
      <c r="Y728" s="7"/>
      <c r="Z728"/>
      <c r="AA728"/>
      <c r="AC728">
        <f t="shared" si="114"/>
        <v>0</v>
      </c>
      <c r="AD728">
        <f t="shared" si="115"/>
        <v>0</v>
      </c>
    </row>
    <row r="729" spans="1:30" hidden="1" x14ac:dyDescent="0.2">
      <c r="A729" s="6" t="s">
        <v>602</v>
      </c>
      <c r="B729" s="2">
        <f t="shared" si="108"/>
        <v>0</v>
      </c>
      <c r="C729" s="2">
        <f t="shared" si="109"/>
        <v>14</v>
      </c>
      <c r="L729" s="66">
        <f t="shared" si="110"/>
        <v>0</v>
      </c>
      <c r="N729" s="66">
        <f t="shared" si="111"/>
        <v>0</v>
      </c>
      <c r="R729" s="66">
        <f t="shared" si="112"/>
        <v>0</v>
      </c>
      <c r="V729" s="66">
        <f t="shared" si="113"/>
        <v>0</v>
      </c>
      <c r="W729"/>
      <c r="X729"/>
      <c r="Y729" s="7"/>
      <c r="Z729"/>
      <c r="AA729"/>
      <c r="AC729">
        <f t="shared" si="114"/>
        <v>0</v>
      </c>
      <c r="AD729">
        <f t="shared" si="115"/>
        <v>0</v>
      </c>
    </row>
    <row r="730" spans="1:30" hidden="1" x14ac:dyDescent="0.2">
      <c r="A730" s="6" t="s">
        <v>603</v>
      </c>
      <c r="B730" s="2">
        <f t="shared" si="108"/>
        <v>0</v>
      </c>
      <c r="C730" s="2">
        <f t="shared" si="109"/>
        <v>14</v>
      </c>
      <c r="L730" s="66">
        <f t="shared" si="110"/>
        <v>0</v>
      </c>
      <c r="N730" s="66">
        <f t="shared" si="111"/>
        <v>0</v>
      </c>
      <c r="R730" s="66">
        <f t="shared" si="112"/>
        <v>0</v>
      </c>
      <c r="V730" s="66">
        <f t="shared" si="113"/>
        <v>0</v>
      </c>
      <c r="W730"/>
      <c r="X730"/>
      <c r="Y730" s="7"/>
      <c r="Z730"/>
      <c r="AA730"/>
      <c r="AC730">
        <f t="shared" si="114"/>
        <v>0</v>
      </c>
      <c r="AD730">
        <f t="shared" si="115"/>
        <v>0</v>
      </c>
    </row>
    <row r="731" spans="1:30" hidden="1" x14ac:dyDescent="0.2">
      <c r="A731" s="6" t="s">
        <v>604</v>
      </c>
      <c r="B731" s="2">
        <f t="shared" si="108"/>
        <v>0</v>
      </c>
      <c r="C731" s="2">
        <f t="shared" si="109"/>
        <v>14</v>
      </c>
      <c r="L731" s="66">
        <f t="shared" si="110"/>
        <v>0</v>
      </c>
      <c r="N731" s="66">
        <f t="shared" si="111"/>
        <v>0</v>
      </c>
      <c r="R731" s="66">
        <f t="shared" si="112"/>
        <v>0</v>
      </c>
      <c r="V731" s="66">
        <f t="shared" si="113"/>
        <v>0</v>
      </c>
      <c r="W731"/>
      <c r="X731"/>
      <c r="Y731" s="7"/>
      <c r="Z731"/>
      <c r="AA731"/>
      <c r="AC731">
        <f t="shared" si="114"/>
        <v>0</v>
      </c>
      <c r="AD731">
        <f t="shared" si="115"/>
        <v>0</v>
      </c>
    </row>
    <row r="732" spans="1:30" hidden="1" x14ac:dyDescent="0.2">
      <c r="A732" s="6" t="s">
        <v>605</v>
      </c>
      <c r="B732" s="2">
        <f t="shared" si="108"/>
        <v>0</v>
      </c>
      <c r="C732" s="2">
        <f t="shared" si="109"/>
        <v>14</v>
      </c>
      <c r="L732" s="66">
        <f t="shared" si="110"/>
        <v>0</v>
      </c>
      <c r="N732" s="66">
        <f t="shared" si="111"/>
        <v>0</v>
      </c>
      <c r="R732" s="66">
        <f t="shared" si="112"/>
        <v>0</v>
      </c>
      <c r="V732" s="66">
        <f t="shared" si="113"/>
        <v>0</v>
      </c>
      <c r="W732"/>
      <c r="X732"/>
      <c r="Y732" s="7"/>
      <c r="Z732"/>
      <c r="AA732"/>
      <c r="AC732">
        <f t="shared" si="114"/>
        <v>0</v>
      </c>
      <c r="AD732">
        <f t="shared" si="115"/>
        <v>0</v>
      </c>
    </row>
    <row r="733" spans="1:30" hidden="1" x14ac:dyDescent="0.2">
      <c r="A733" s="6" t="s">
        <v>606</v>
      </c>
      <c r="B733" s="2">
        <f t="shared" si="108"/>
        <v>0</v>
      </c>
      <c r="C733" s="2">
        <f t="shared" si="109"/>
        <v>14</v>
      </c>
      <c r="L733" s="66">
        <f t="shared" si="110"/>
        <v>0</v>
      </c>
      <c r="N733" s="66">
        <f t="shared" si="111"/>
        <v>0</v>
      </c>
      <c r="R733" s="66">
        <f t="shared" si="112"/>
        <v>0</v>
      </c>
      <c r="V733" s="66">
        <f t="shared" si="113"/>
        <v>0</v>
      </c>
      <c r="W733"/>
      <c r="X733"/>
      <c r="Y733" s="7"/>
      <c r="Z733"/>
      <c r="AA733"/>
      <c r="AC733">
        <f t="shared" si="114"/>
        <v>0</v>
      </c>
      <c r="AD733">
        <f t="shared" si="115"/>
        <v>0</v>
      </c>
    </row>
    <row r="734" spans="1:30" hidden="1" x14ac:dyDescent="0.2">
      <c r="A734" s="6" t="s">
        <v>607</v>
      </c>
      <c r="B734" s="2">
        <f t="shared" si="108"/>
        <v>0</v>
      </c>
      <c r="C734" s="2">
        <f t="shared" si="109"/>
        <v>14</v>
      </c>
      <c r="L734" s="66">
        <f t="shared" si="110"/>
        <v>0</v>
      </c>
      <c r="N734" s="66">
        <f t="shared" si="111"/>
        <v>0</v>
      </c>
      <c r="R734" s="66">
        <f t="shared" si="112"/>
        <v>0</v>
      </c>
      <c r="V734" s="66">
        <f t="shared" si="113"/>
        <v>0</v>
      </c>
      <c r="W734"/>
      <c r="X734"/>
      <c r="Y734" s="7"/>
      <c r="Z734"/>
      <c r="AA734"/>
      <c r="AC734">
        <f t="shared" si="114"/>
        <v>0</v>
      </c>
      <c r="AD734">
        <f t="shared" si="115"/>
        <v>0</v>
      </c>
    </row>
    <row r="735" spans="1:30" hidden="1" x14ac:dyDescent="0.2">
      <c r="A735" s="6" t="s">
        <v>608</v>
      </c>
      <c r="B735" s="2">
        <f t="shared" si="108"/>
        <v>0</v>
      </c>
      <c r="C735" s="2">
        <f t="shared" si="109"/>
        <v>14</v>
      </c>
      <c r="L735" s="66">
        <f t="shared" si="110"/>
        <v>0</v>
      </c>
      <c r="N735" s="66">
        <f t="shared" si="111"/>
        <v>0</v>
      </c>
      <c r="R735" s="66">
        <f t="shared" si="112"/>
        <v>0</v>
      </c>
      <c r="V735" s="66">
        <f t="shared" si="113"/>
        <v>0</v>
      </c>
      <c r="W735"/>
      <c r="X735"/>
      <c r="Y735" s="7"/>
      <c r="Z735"/>
      <c r="AA735"/>
      <c r="AC735">
        <f t="shared" si="114"/>
        <v>0</v>
      </c>
      <c r="AD735">
        <f t="shared" si="115"/>
        <v>0</v>
      </c>
    </row>
    <row r="736" spans="1:30" hidden="1" x14ac:dyDescent="0.2">
      <c r="A736" s="6" t="s">
        <v>609</v>
      </c>
      <c r="B736" s="2">
        <f t="shared" si="108"/>
        <v>0</v>
      </c>
      <c r="C736" s="2">
        <f t="shared" si="109"/>
        <v>14</v>
      </c>
      <c r="L736" s="66">
        <f t="shared" si="110"/>
        <v>0</v>
      </c>
      <c r="N736" s="66">
        <f t="shared" si="111"/>
        <v>0</v>
      </c>
      <c r="R736" s="66">
        <f t="shared" si="112"/>
        <v>0</v>
      </c>
      <c r="V736" s="66">
        <f t="shared" si="113"/>
        <v>0</v>
      </c>
      <c r="W736"/>
      <c r="X736"/>
      <c r="Y736" s="7"/>
      <c r="Z736"/>
      <c r="AA736"/>
      <c r="AC736">
        <f t="shared" si="114"/>
        <v>0</v>
      </c>
      <c r="AD736">
        <f t="shared" si="115"/>
        <v>0</v>
      </c>
    </row>
    <row r="737" spans="1:30" hidden="1" x14ac:dyDescent="0.2">
      <c r="A737" s="6" t="s">
        <v>610</v>
      </c>
      <c r="B737" s="2">
        <f t="shared" si="108"/>
        <v>0</v>
      </c>
      <c r="C737" s="2">
        <f t="shared" si="109"/>
        <v>14</v>
      </c>
      <c r="L737" s="66">
        <f t="shared" si="110"/>
        <v>0</v>
      </c>
      <c r="N737" s="66">
        <f t="shared" si="111"/>
        <v>0</v>
      </c>
      <c r="R737" s="66">
        <f t="shared" si="112"/>
        <v>0</v>
      </c>
      <c r="V737" s="66">
        <f t="shared" si="113"/>
        <v>0</v>
      </c>
      <c r="W737"/>
      <c r="X737"/>
      <c r="Y737" s="7"/>
      <c r="Z737"/>
      <c r="AA737"/>
      <c r="AC737">
        <f t="shared" si="114"/>
        <v>0</v>
      </c>
      <c r="AD737">
        <f t="shared" si="115"/>
        <v>0</v>
      </c>
    </row>
    <row r="738" spans="1:30" hidden="1" x14ac:dyDescent="0.2">
      <c r="A738" s="6" t="s">
        <v>611</v>
      </c>
      <c r="B738" s="2">
        <f t="shared" si="108"/>
        <v>0</v>
      </c>
      <c r="C738" s="2">
        <f t="shared" si="109"/>
        <v>14</v>
      </c>
      <c r="L738" s="66">
        <f t="shared" si="110"/>
        <v>0</v>
      </c>
      <c r="N738" s="66">
        <f t="shared" si="111"/>
        <v>0</v>
      </c>
      <c r="R738" s="66">
        <f t="shared" si="112"/>
        <v>0</v>
      </c>
      <c r="V738" s="66">
        <f t="shared" si="113"/>
        <v>0</v>
      </c>
      <c r="W738"/>
      <c r="X738"/>
      <c r="Y738" s="7"/>
      <c r="Z738"/>
      <c r="AA738"/>
      <c r="AC738">
        <f t="shared" si="114"/>
        <v>0</v>
      </c>
      <c r="AD738">
        <f t="shared" si="115"/>
        <v>0</v>
      </c>
    </row>
    <row r="739" spans="1:30" hidden="1" x14ac:dyDescent="0.2">
      <c r="A739" s="6" t="s">
        <v>612</v>
      </c>
      <c r="B739" s="2">
        <f t="shared" si="108"/>
        <v>0</v>
      </c>
      <c r="C739" s="2">
        <f t="shared" si="109"/>
        <v>14</v>
      </c>
      <c r="L739" s="66">
        <f t="shared" si="110"/>
        <v>0</v>
      </c>
      <c r="N739" s="66">
        <f t="shared" si="111"/>
        <v>0</v>
      </c>
      <c r="R739" s="66">
        <f t="shared" si="112"/>
        <v>0</v>
      </c>
      <c r="V739" s="66">
        <f t="shared" si="113"/>
        <v>0</v>
      </c>
      <c r="W739"/>
      <c r="X739"/>
      <c r="Y739" s="7"/>
      <c r="Z739"/>
      <c r="AA739"/>
      <c r="AC739">
        <f t="shared" si="114"/>
        <v>0</v>
      </c>
      <c r="AD739">
        <f t="shared" si="115"/>
        <v>0</v>
      </c>
    </row>
    <row r="740" spans="1:30" hidden="1" x14ac:dyDescent="0.2">
      <c r="A740" s="6" t="s">
        <v>613</v>
      </c>
      <c r="B740" s="2">
        <f t="shared" si="108"/>
        <v>0</v>
      </c>
      <c r="C740" s="2">
        <f t="shared" si="109"/>
        <v>14</v>
      </c>
      <c r="L740" s="66">
        <f t="shared" si="110"/>
        <v>0</v>
      </c>
      <c r="N740" s="66">
        <f t="shared" si="111"/>
        <v>0</v>
      </c>
      <c r="R740" s="66">
        <f t="shared" si="112"/>
        <v>0</v>
      </c>
      <c r="V740" s="66">
        <f t="shared" si="113"/>
        <v>0</v>
      </c>
      <c r="W740"/>
      <c r="X740"/>
      <c r="Y740" s="7"/>
      <c r="Z740"/>
      <c r="AA740"/>
      <c r="AC740">
        <f t="shared" si="114"/>
        <v>0</v>
      </c>
      <c r="AD740">
        <f t="shared" si="115"/>
        <v>0</v>
      </c>
    </row>
    <row r="741" spans="1:30" hidden="1" x14ac:dyDescent="0.2">
      <c r="A741" s="6" t="s">
        <v>614</v>
      </c>
      <c r="B741" s="2">
        <f t="shared" si="108"/>
        <v>0</v>
      </c>
      <c r="C741" s="2">
        <f t="shared" si="109"/>
        <v>14</v>
      </c>
      <c r="L741" s="66">
        <f t="shared" si="110"/>
        <v>0</v>
      </c>
      <c r="N741" s="66">
        <f t="shared" si="111"/>
        <v>0</v>
      </c>
      <c r="R741" s="66">
        <f t="shared" si="112"/>
        <v>0</v>
      </c>
      <c r="V741" s="66">
        <f t="shared" si="113"/>
        <v>0</v>
      </c>
      <c r="W741"/>
      <c r="X741"/>
      <c r="Y741" s="7"/>
      <c r="Z741"/>
      <c r="AA741"/>
      <c r="AC741">
        <f t="shared" si="114"/>
        <v>0</v>
      </c>
      <c r="AD741">
        <f t="shared" si="115"/>
        <v>0</v>
      </c>
    </row>
    <row r="742" spans="1:30" hidden="1" x14ac:dyDescent="0.2">
      <c r="A742" s="6" t="s">
        <v>615</v>
      </c>
      <c r="B742" s="2">
        <f t="shared" si="108"/>
        <v>0</v>
      </c>
      <c r="C742" s="2">
        <f t="shared" si="109"/>
        <v>14</v>
      </c>
      <c r="L742" s="66">
        <f t="shared" si="110"/>
        <v>0</v>
      </c>
      <c r="N742" s="66">
        <f t="shared" si="111"/>
        <v>0</v>
      </c>
      <c r="R742" s="66">
        <f t="shared" si="112"/>
        <v>0</v>
      </c>
      <c r="V742" s="66">
        <f t="shared" si="113"/>
        <v>0</v>
      </c>
      <c r="W742"/>
      <c r="X742"/>
      <c r="Y742" s="7"/>
      <c r="Z742"/>
      <c r="AA742"/>
      <c r="AC742">
        <f t="shared" si="114"/>
        <v>0</v>
      </c>
      <c r="AD742">
        <f t="shared" si="115"/>
        <v>0</v>
      </c>
    </row>
    <row r="743" spans="1:30" hidden="1" x14ac:dyDescent="0.2">
      <c r="A743" s="6" t="s">
        <v>616</v>
      </c>
      <c r="B743" s="2">
        <f t="shared" si="108"/>
        <v>0</v>
      </c>
      <c r="C743" s="2">
        <f t="shared" si="109"/>
        <v>14</v>
      </c>
      <c r="L743" s="66">
        <f t="shared" si="110"/>
        <v>0</v>
      </c>
      <c r="N743" s="66">
        <f t="shared" si="111"/>
        <v>0</v>
      </c>
      <c r="R743" s="66">
        <f t="shared" si="112"/>
        <v>0</v>
      </c>
      <c r="V743" s="66">
        <f t="shared" si="113"/>
        <v>0</v>
      </c>
      <c r="W743"/>
      <c r="X743"/>
      <c r="Y743" s="7"/>
      <c r="Z743"/>
      <c r="AA743"/>
      <c r="AC743">
        <f t="shared" si="114"/>
        <v>0</v>
      </c>
      <c r="AD743">
        <f t="shared" si="115"/>
        <v>0</v>
      </c>
    </row>
    <row r="744" spans="1:30" hidden="1" x14ac:dyDescent="0.2">
      <c r="A744" s="6" t="s">
        <v>617</v>
      </c>
      <c r="B744" s="2">
        <f t="shared" si="108"/>
        <v>0</v>
      </c>
      <c r="C744" s="2">
        <f t="shared" si="109"/>
        <v>14</v>
      </c>
      <c r="L744" s="66">
        <f t="shared" si="110"/>
        <v>0</v>
      </c>
      <c r="N744" s="66">
        <f t="shared" si="111"/>
        <v>0</v>
      </c>
      <c r="R744" s="66">
        <f t="shared" si="112"/>
        <v>0</v>
      </c>
      <c r="V744" s="66">
        <f t="shared" si="113"/>
        <v>0</v>
      </c>
      <c r="W744"/>
      <c r="X744"/>
      <c r="Y744" s="7"/>
      <c r="Z744"/>
      <c r="AA744"/>
      <c r="AC744">
        <f t="shared" si="114"/>
        <v>0</v>
      </c>
      <c r="AD744">
        <f t="shared" si="115"/>
        <v>0</v>
      </c>
    </row>
    <row r="745" spans="1:30" hidden="1" x14ac:dyDescent="0.2">
      <c r="A745" s="6" t="s">
        <v>618</v>
      </c>
      <c r="B745" s="2">
        <f t="shared" si="108"/>
        <v>0</v>
      </c>
      <c r="C745" s="2">
        <f t="shared" si="109"/>
        <v>14</v>
      </c>
      <c r="L745" s="66">
        <f t="shared" si="110"/>
        <v>0</v>
      </c>
      <c r="N745" s="66">
        <f t="shared" si="111"/>
        <v>0</v>
      </c>
      <c r="R745" s="66">
        <f t="shared" si="112"/>
        <v>0</v>
      </c>
      <c r="V745" s="66">
        <f t="shared" si="113"/>
        <v>0</v>
      </c>
      <c r="W745"/>
      <c r="X745"/>
      <c r="Y745" s="7"/>
      <c r="Z745"/>
      <c r="AA745"/>
      <c r="AC745">
        <f t="shared" si="114"/>
        <v>0</v>
      </c>
      <c r="AD745">
        <f t="shared" si="115"/>
        <v>0</v>
      </c>
    </row>
    <row r="746" spans="1:30" hidden="1" x14ac:dyDescent="0.2">
      <c r="A746" s="6" t="s">
        <v>619</v>
      </c>
      <c r="B746" s="2">
        <f t="shared" si="108"/>
        <v>0</v>
      </c>
      <c r="C746" s="2">
        <f t="shared" si="109"/>
        <v>14</v>
      </c>
      <c r="L746" s="66">
        <f t="shared" si="110"/>
        <v>0</v>
      </c>
      <c r="N746" s="66">
        <f t="shared" si="111"/>
        <v>0</v>
      </c>
      <c r="R746" s="66">
        <f t="shared" si="112"/>
        <v>0</v>
      </c>
      <c r="V746" s="66">
        <f t="shared" si="113"/>
        <v>0</v>
      </c>
      <c r="W746"/>
      <c r="X746"/>
      <c r="Y746" s="7"/>
      <c r="Z746"/>
      <c r="AA746"/>
      <c r="AC746">
        <f t="shared" si="114"/>
        <v>0</v>
      </c>
      <c r="AD746">
        <f t="shared" si="115"/>
        <v>0</v>
      </c>
    </row>
    <row r="747" spans="1:30" hidden="1" x14ac:dyDescent="0.2">
      <c r="A747" s="6" t="s">
        <v>620</v>
      </c>
      <c r="B747" s="2">
        <f t="shared" si="108"/>
        <v>0</v>
      </c>
      <c r="C747" s="2">
        <f t="shared" si="109"/>
        <v>14</v>
      </c>
      <c r="L747" s="66">
        <f t="shared" si="110"/>
        <v>0</v>
      </c>
      <c r="N747" s="66">
        <f t="shared" si="111"/>
        <v>0</v>
      </c>
      <c r="R747" s="66">
        <f t="shared" si="112"/>
        <v>0</v>
      </c>
      <c r="V747" s="66">
        <f t="shared" si="113"/>
        <v>0</v>
      </c>
      <c r="W747"/>
      <c r="X747"/>
      <c r="Y747" s="7"/>
      <c r="Z747"/>
      <c r="AA747"/>
      <c r="AC747">
        <f t="shared" si="114"/>
        <v>0</v>
      </c>
      <c r="AD747">
        <f t="shared" si="115"/>
        <v>0</v>
      </c>
    </row>
    <row r="748" spans="1:30" hidden="1" x14ac:dyDescent="0.2">
      <c r="A748" s="6" t="s">
        <v>621</v>
      </c>
      <c r="B748" s="2">
        <f t="shared" si="108"/>
        <v>0</v>
      </c>
      <c r="C748" s="2">
        <f t="shared" si="109"/>
        <v>14</v>
      </c>
      <c r="L748" s="66">
        <f t="shared" si="110"/>
        <v>0</v>
      </c>
      <c r="N748" s="66">
        <f t="shared" si="111"/>
        <v>0</v>
      </c>
      <c r="R748" s="66">
        <f t="shared" si="112"/>
        <v>0</v>
      </c>
      <c r="V748" s="66">
        <f t="shared" si="113"/>
        <v>0</v>
      </c>
      <c r="W748"/>
      <c r="X748"/>
      <c r="Y748" s="7"/>
      <c r="Z748"/>
      <c r="AA748"/>
      <c r="AC748">
        <f t="shared" si="114"/>
        <v>0</v>
      </c>
      <c r="AD748">
        <f t="shared" si="115"/>
        <v>0</v>
      </c>
    </row>
    <row r="749" spans="1:30" hidden="1" x14ac:dyDescent="0.2">
      <c r="A749" s="6" t="s">
        <v>622</v>
      </c>
      <c r="B749" s="2">
        <f t="shared" si="108"/>
        <v>0</v>
      </c>
      <c r="C749" s="2">
        <f t="shared" si="109"/>
        <v>14</v>
      </c>
      <c r="L749" s="66">
        <f t="shared" si="110"/>
        <v>0</v>
      </c>
      <c r="N749" s="66">
        <f t="shared" si="111"/>
        <v>0</v>
      </c>
      <c r="R749" s="66">
        <f t="shared" si="112"/>
        <v>0</v>
      </c>
      <c r="V749" s="66">
        <f t="shared" si="113"/>
        <v>0</v>
      </c>
      <c r="W749"/>
      <c r="X749"/>
      <c r="Y749" s="7"/>
      <c r="Z749"/>
      <c r="AA749"/>
      <c r="AC749">
        <f t="shared" si="114"/>
        <v>0</v>
      </c>
      <c r="AD749">
        <f t="shared" si="115"/>
        <v>0</v>
      </c>
    </row>
    <row r="750" spans="1:30" hidden="1" x14ac:dyDescent="0.2">
      <c r="A750" s="6" t="s">
        <v>623</v>
      </c>
      <c r="B750" s="2">
        <f t="shared" si="108"/>
        <v>0</v>
      </c>
      <c r="C750" s="2">
        <f t="shared" si="109"/>
        <v>14</v>
      </c>
      <c r="L750" s="66">
        <f t="shared" si="110"/>
        <v>0</v>
      </c>
      <c r="N750" s="66">
        <f t="shared" si="111"/>
        <v>0</v>
      </c>
      <c r="R750" s="66">
        <f t="shared" si="112"/>
        <v>0</v>
      </c>
      <c r="V750" s="66">
        <f t="shared" si="113"/>
        <v>0</v>
      </c>
      <c r="W750"/>
      <c r="X750"/>
      <c r="Y750" s="7"/>
      <c r="Z750"/>
      <c r="AA750"/>
      <c r="AC750">
        <f t="shared" si="114"/>
        <v>0</v>
      </c>
      <c r="AD750">
        <f t="shared" si="115"/>
        <v>0</v>
      </c>
    </row>
    <row r="751" spans="1:30" hidden="1" x14ac:dyDescent="0.2">
      <c r="A751" s="6" t="s">
        <v>624</v>
      </c>
      <c r="B751" s="2">
        <f t="shared" si="108"/>
        <v>0</v>
      </c>
      <c r="C751" s="2">
        <f t="shared" si="109"/>
        <v>14</v>
      </c>
      <c r="L751" s="66">
        <f t="shared" si="110"/>
        <v>0</v>
      </c>
      <c r="N751" s="66">
        <f t="shared" si="111"/>
        <v>0</v>
      </c>
      <c r="R751" s="66">
        <f t="shared" si="112"/>
        <v>0</v>
      </c>
      <c r="V751" s="66">
        <f t="shared" si="113"/>
        <v>0</v>
      </c>
      <c r="W751"/>
      <c r="X751"/>
      <c r="Y751" s="7"/>
      <c r="Z751"/>
      <c r="AA751"/>
      <c r="AC751">
        <f t="shared" si="114"/>
        <v>0</v>
      </c>
      <c r="AD751">
        <f t="shared" si="115"/>
        <v>0</v>
      </c>
    </row>
    <row r="752" spans="1:30" hidden="1" x14ac:dyDescent="0.2">
      <c r="A752" s="6" t="s">
        <v>625</v>
      </c>
      <c r="B752" s="2">
        <f t="shared" si="108"/>
        <v>0</v>
      </c>
      <c r="C752" s="2">
        <f t="shared" si="109"/>
        <v>14</v>
      </c>
      <c r="L752" s="66">
        <f t="shared" si="110"/>
        <v>0</v>
      </c>
      <c r="N752" s="66">
        <f t="shared" si="111"/>
        <v>0</v>
      </c>
      <c r="R752" s="66">
        <f t="shared" si="112"/>
        <v>0</v>
      </c>
      <c r="V752" s="66">
        <f t="shared" si="113"/>
        <v>0</v>
      </c>
      <c r="W752"/>
      <c r="X752"/>
      <c r="Y752" s="7"/>
      <c r="Z752"/>
      <c r="AA752"/>
      <c r="AC752">
        <f t="shared" si="114"/>
        <v>0</v>
      </c>
      <c r="AD752">
        <f t="shared" si="115"/>
        <v>0</v>
      </c>
    </row>
    <row r="753" spans="1:30" hidden="1" x14ac:dyDescent="0.2">
      <c r="A753" s="6" t="s">
        <v>626</v>
      </c>
      <c r="B753" s="2">
        <f t="shared" si="108"/>
        <v>0</v>
      </c>
      <c r="C753" s="2">
        <f t="shared" si="109"/>
        <v>14</v>
      </c>
      <c r="L753" s="66">
        <f t="shared" si="110"/>
        <v>0</v>
      </c>
      <c r="N753" s="66">
        <f t="shared" si="111"/>
        <v>0</v>
      </c>
      <c r="R753" s="66">
        <f t="shared" si="112"/>
        <v>0</v>
      </c>
      <c r="V753" s="66">
        <f t="shared" si="113"/>
        <v>0</v>
      </c>
      <c r="W753"/>
      <c r="X753"/>
      <c r="Y753" s="7"/>
      <c r="Z753"/>
      <c r="AA753"/>
      <c r="AC753">
        <f t="shared" si="114"/>
        <v>0</v>
      </c>
      <c r="AD753">
        <f t="shared" si="115"/>
        <v>0</v>
      </c>
    </row>
    <row r="754" spans="1:30" hidden="1" x14ac:dyDescent="0.2">
      <c r="A754" s="6" t="s">
        <v>627</v>
      </c>
      <c r="B754" s="2">
        <f t="shared" si="108"/>
        <v>0</v>
      </c>
      <c r="C754" s="2">
        <f t="shared" si="109"/>
        <v>14</v>
      </c>
      <c r="L754" s="66">
        <f t="shared" si="110"/>
        <v>0</v>
      </c>
      <c r="N754" s="66">
        <f t="shared" si="111"/>
        <v>0</v>
      </c>
      <c r="R754" s="66">
        <f t="shared" si="112"/>
        <v>0</v>
      </c>
      <c r="V754" s="66">
        <f t="shared" si="113"/>
        <v>0</v>
      </c>
      <c r="W754"/>
      <c r="X754"/>
      <c r="Y754" s="7"/>
      <c r="Z754"/>
      <c r="AA754"/>
      <c r="AC754">
        <f t="shared" si="114"/>
        <v>0</v>
      </c>
      <c r="AD754">
        <f t="shared" si="115"/>
        <v>0</v>
      </c>
    </row>
    <row r="755" spans="1:30" hidden="1" x14ac:dyDescent="0.2">
      <c r="A755" s="6" t="s">
        <v>628</v>
      </c>
      <c r="B755" s="2">
        <f t="shared" si="108"/>
        <v>0</v>
      </c>
      <c r="C755" s="2">
        <f t="shared" si="109"/>
        <v>14</v>
      </c>
      <c r="L755" s="66">
        <f t="shared" si="110"/>
        <v>0</v>
      </c>
      <c r="N755" s="66">
        <f t="shared" si="111"/>
        <v>0</v>
      </c>
      <c r="R755" s="66">
        <f t="shared" si="112"/>
        <v>0</v>
      </c>
      <c r="V755" s="66">
        <f t="shared" si="113"/>
        <v>0</v>
      </c>
      <c r="W755"/>
      <c r="X755"/>
      <c r="Y755" s="7"/>
      <c r="Z755"/>
      <c r="AA755"/>
      <c r="AC755">
        <f t="shared" si="114"/>
        <v>0</v>
      </c>
      <c r="AD755">
        <f t="shared" si="115"/>
        <v>0</v>
      </c>
    </row>
    <row r="756" spans="1:30" hidden="1" x14ac:dyDescent="0.2">
      <c r="A756" s="6" t="s">
        <v>629</v>
      </c>
      <c r="B756" s="2">
        <f t="shared" si="108"/>
        <v>0</v>
      </c>
      <c r="C756" s="2">
        <f t="shared" si="109"/>
        <v>14</v>
      </c>
      <c r="L756" s="66">
        <f t="shared" si="110"/>
        <v>0</v>
      </c>
      <c r="N756" s="66">
        <f t="shared" si="111"/>
        <v>0</v>
      </c>
      <c r="R756" s="66">
        <f t="shared" si="112"/>
        <v>0</v>
      </c>
      <c r="V756" s="66">
        <f t="shared" si="113"/>
        <v>0</v>
      </c>
      <c r="W756"/>
      <c r="X756"/>
      <c r="Y756" s="7"/>
      <c r="Z756"/>
      <c r="AA756"/>
      <c r="AC756">
        <f t="shared" si="114"/>
        <v>0</v>
      </c>
      <c r="AD756">
        <f t="shared" si="115"/>
        <v>0</v>
      </c>
    </row>
    <row r="757" spans="1:30" hidden="1" x14ac:dyDescent="0.2">
      <c r="A757" s="6" t="s">
        <v>630</v>
      </c>
      <c r="B757" s="2">
        <f t="shared" si="108"/>
        <v>0</v>
      </c>
      <c r="C757" s="2">
        <f t="shared" si="109"/>
        <v>14</v>
      </c>
      <c r="L757" s="66">
        <f t="shared" si="110"/>
        <v>0</v>
      </c>
      <c r="N757" s="66">
        <f t="shared" si="111"/>
        <v>0</v>
      </c>
      <c r="R757" s="66">
        <f t="shared" si="112"/>
        <v>0</v>
      </c>
      <c r="V757" s="66">
        <f t="shared" si="113"/>
        <v>0</v>
      </c>
      <c r="W757"/>
      <c r="X757"/>
      <c r="Y757" s="7"/>
      <c r="Z757"/>
      <c r="AA757"/>
      <c r="AC757">
        <f t="shared" si="114"/>
        <v>0</v>
      </c>
      <c r="AD757">
        <f t="shared" si="115"/>
        <v>0</v>
      </c>
    </row>
    <row r="758" spans="1:30" hidden="1" x14ac:dyDescent="0.2">
      <c r="A758" s="6" t="s">
        <v>631</v>
      </c>
      <c r="B758" s="2">
        <f t="shared" si="108"/>
        <v>0</v>
      </c>
      <c r="C758" s="2">
        <f t="shared" si="109"/>
        <v>14</v>
      </c>
      <c r="L758" s="66">
        <f t="shared" si="110"/>
        <v>0</v>
      </c>
      <c r="N758" s="66">
        <f t="shared" si="111"/>
        <v>0</v>
      </c>
      <c r="R758" s="66">
        <f t="shared" si="112"/>
        <v>0</v>
      </c>
      <c r="V758" s="66">
        <f t="shared" si="113"/>
        <v>0</v>
      </c>
      <c r="W758"/>
      <c r="X758"/>
      <c r="Y758" s="7"/>
      <c r="Z758"/>
      <c r="AA758"/>
      <c r="AC758">
        <f t="shared" si="114"/>
        <v>0</v>
      </c>
      <c r="AD758">
        <f t="shared" si="115"/>
        <v>0</v>
      </c>
    </row>
    <row r="759" spans="1:30" hidden="1" x14ac:dyDescent="0.2">
      <c r="A759" s="6" t="s">
        <v>632</v>
      </c>
      <c r="B759" s="2">
        <f t="shared" si="108"/>
        <v>0</v>
      </c>
      <c r="C759" s="2">
        <f t="shared" si="109"/>
        <v>14</v>
      </c>
      <c r="L759" s="66">
        <f t="shared" si="110"/>
        <v>0</v>
      </c>
      <c r="N759" s="66">
        <f t="shared" si="111"/>
        <v>0</v>
      </c>
      <c r="R759" s="66">
        <f t="shared" si="112"/>
        <v>0</v>
      </c>
      <c r="V759" s="66">
        <f t="shared" si="113"/>
        <v>0</v>
      </c>
      <c r="W759"/>
      <c r="X759"/>
      <c r="Y759" s="7"/>
      <c r="Z759"/>
      <c r="AA759"/>
      <c r="AC759">
        <f t="shared" si="114"/>
        <v>0</v>
      </c>
      <c r="AD759">
        <f t="shared" si="115"/>
        <v>0</v>
      </c>
    </row>
    <row r="760" spans="1:30" hidden="1" x14ac:dyDescent="0.2">
      <c r="A760" s="6" t="s">
        <v>633</v>
      </c>
      <c r="B760" s="2">
        <f t="shared" si="108"/>
        <v>0</v>
      </c>
      <c r="C760" s="2">
        <f t="shared" si="109"/>
        <v>14</v>
      </c>
      <c r="L760" s="66">
        <f t="shared" si="110"/>
        <v>0</v>
      </c>
      <c r="N760" s="66">
        <f t="shared" si="111"/>
        <v>0</v>
      </c>
      <c r="R760" s="66">
        <f t="shared" si="112"/>
        <v>0</v>
      </c>
      <c r="V760" s="66">
        <f t="shared" si="113"/>
        <v>0</v>
      </c>
      <c r="W760"/>
      <c r="X760"/>
      <c r="Y760" s="7"/>
      <c r="Z760"/>
      <c r="AA760"/>
      <c r="AC760">
        <f t="shared" si="114"/>
        <v>0</v>
      </c>
      <c r="AD760">
        <f t="shared" si="115"/>
        <v>0</v>
      </c>
    </row>
    <row r="761" spans="1:30" hidden="1" x14ac:dyDescent="0.2">
      <c r="A761" s="6" t="s">
        <v>634</v>
      </c>
      <c r="B761" s="2">
        <f t="shared" si="108"/>
        <v>0</v>
      </c>
      <c r="C761" s="2">
        <f t="shared" si="109"/>
        <v>14</v>
      </c>
      <c r="L761" s="66">
        <f t="shared" si="110"/>
        <v>0</v>
      </c>
      <c r="N761" s="66">
        <f t="shared" si="111"/>
        <v>0</v>
      </c>
      <c r="R761" s="66">
        <f t="shared" si="112"/>
        <v>0</v>
      </c>
      <c r="V761" s="66">
        <f t="shared" si="113"/>
        <v>0</v>
      </c>
      <c r="W761"/>
      <c r="X761"/>
      <c r="Y761" s="7"/>
      <c r="Z761"/>
      <c r="AA761"/>
      <c r="AC761">
        <f t="shared" si="114"/>
        <v>0</v>
      </c>
      <c r="AD761">
        <f t="shared" si="115"/>
        <v>0</v>
      </c>
    </row>
    <row r="762" spans="1:30" hidden="1" x14ac:dyDescent="0.2">
      <c r="A762" s="6" t="s">
        <v>635</v>
      </c>
      <c r="B762" s="2">
        <f t="shared" si="108"/>
        <v>0</v>
      </c>
      <c r="C762" s="2">
        <f t="shared" si="109"/>
        <v>14</v>
      </c>
      <c r="L762" s="66">
        <f t="shared" si="110"/>
        <v>0</v>
      </c>
      <c r="N762" s="66">
        <f t="shared" si="111"/>
        <v>0</v>
      </c>
      <c r="R762" s="66">
        <f t="shared" si="112"/>
        <v>0</v>
      </c>
      <c r="V762" s="66">
        <f t="shared" si="113"/>
        <v>0</v>
      </c>
      <c r="W762"/>
      <c r="X762"/>
      <c r="Y762" s="7"/>
      <c r="Z762"/>
      <c r="AA762"/>
      <c r="AC762">
        <f t="shared" si="114"/>
        <v>0</v>
      </c>
      <c r="AD762">
        <f t="shared" si="115"/>
        <v>0</v>
      </c>
    </row>
    <row r="763" spans="1:30" hidden="1" x14ac:dyDescent="0.2">
      <c r="A763" s="6" t="s">
        <v>636</v>
      </c>
      <c r="B763" s="2">
        <f t="shared" si="108"/>
        <v>0</v>
      </c>
      <c r="C763" s="2">
        <f t="shared" si="109"/>
        <v>14</v>
      </c>
      <c r="L763" s="66">
        <f t="shared" si="110"/>
        <v>0</v>
      </c>
      <c r="N763" s="66">
        <f t="shared" si="111"/>
        <v>0</v>
      </c>
      <c r="R763" s="66">
        <f t="shared" si="112"/>
        <v>0</v>
      </c>
      <c r="V763" s="66">
        <f t="shared" si="113"/>
        <v>0</v>
      </c>
      <c r="W763"/>
      <c r="X763"/>
      <c r="Y763" s="7"/>
      <c r="Z763"/>
      <c r="AA763"/>
      <c r="AC763">
        <f t="shared" si="114"/>
        <v>0</v>
      </c>
      <c r="AD763">
        <f t="shared" si="115"/>
        <v>0</v>
      </c>
    </row>
    <row r="764" spans="1:30" hidden="1" x14ac:dyDescent="0.2">
      <c r="A764" s="6" t="s">
        <v>637</v>
      </c>
      <c r="B764" s="2">
        <f t="shared" si="108"/>
        <v>0</v>
      </c>
      <c r="C764" s="2">
        <f t="shared" si="109"/>
        <v>14</v>
      </c>
      <c r="L764" s="66">
        <f t="shared" si="110"/>
        <v>0</v>
      </c>
      <c r="N764" s="66">
        <f t="shared" si="111"/>
        <v>0</v>
      </c>
      <c r="R764" s="66">
        <f t="shared" si="112"/>
        <v>0</v>
      </c>
      <c r="V764" s="66">
        <f t="shared" si="113"/>
        <v>0</v>
      </c>
      <c r="W764"/>
      <c r="X764"/>
      <c r="Y764" s="7"/>
      <c r="Z764"/>
      <c r="AA764"/>
      <c r="AC764">
        <f t="shared" si="114"/>
        <v>0</v>
      </c>
      <c r="AD764">
        <f t="shared" si="115"/>
        <v>0</v>
      </c>
    </row>
    <row r="765" spans="1:30" hidden="1" x14ac:dyDescent="0.2">
      <c r="A765" s="6" t="s">
        <v>638</v>
      </c>
      <c r="B765" s="2">
        <f t="shared" si="108"/>
        <v>0</v>
      </c>
      <c r="C765" s="2">
        <f t="shared" si="109"/>
        <v>14</v>
      </c>
      <c r="L765" s="66">
        <f t="shared" si="110"/>
        <v>0</v>
      </c>
      <c r="N765" s="66">
        <f t="shared" si="111"/>
        <v>0</v>
      </c>
      <c r="R765" s="66">
        <f t="shared" si="112"/>
        <v>0</v>
      </c>
      <c r="V765" s="66">
        <f t="shared" si="113"/>
        <v>0</v>
      </c>
      <c r="W765"/>
      <c r="X765"/>
      <c r="Y765" s="7"/>
      <c r="Z765"/>
      <c r="AA765"/>
      <c r="AC765">
        <f t="shared" si="114"/>
        <v>0</v>
      </c>
      <c r="AD765">
        <f t="shared" si="115"/>
        <v>0</v>
      </c>
    </row>
    <row r="766" spans="1:30" hidden="1" x14ac:dyDescent="0.2">
      <c r="A766" s="6" t="s">
        <v>639</v>
      </c>
      <c r="B766" s="2">
        <f t="shared" ref="B766:B807" si="116">+L766+N766+R766+V766+X766</f>
        <v>0</v>
      </c>
      <c r="C766" s="2">
        <f t="shared" ref="C766:C807" si="117">RANK(B766,B$608:B$807,0)</f>
        <v>14</v>
      </c>
      <c r="L766" s="66">
        <f t="shared" ref="L766:L807" si="118">IF(AND(I766&lt;1,J766&lt;1,K766&lt;1),0,IF(250+((80-(I766*60+J766))*2)&lt;0,0,IF(K766&lt;50,250+((80-(I766*60+J766))*2),IF(K766&gt;49,250+((80-(I766*60+J766))*2)-1,250+((80-(I766*60+J766))*2)))))</f>
        <v>0</v>
      </c>
      <c r="N766" s="66">
        <f t="shared" ref="N766:N807" si="119">IF(M766&lt;89,0,250+((M766-172)*3))</f>
        <v>0</v>
      </c>
      <c r="R766" s="66">
        <f t="shared" ref="R766:R807" si="120">IF(AND(O766&lt;1,P766&lt;1,Q766&lt;1),0,IF(250+((195-(O766*60+P766))*1)&lt;0,0,250+((195-(O766*60+P766))*1)))</f>
        <v>0</v>
      </c>
      <c r="V766" s="66">
        <f t="shared" ref="V766:V807" si="121">IF(AND(S766&lt;1,T766&lt;1,U766&lt;1),0,IF(500+((320-(S766*60+T766))*1)&lt;0,0,500+((320-(S766*60+T766))*1)))</f>
        <v>0</v>
      </c>
      <c r="W766"/>
      <c r="X766"/>
      <c r="Y766" s="7"/>
      <c r="Z766"/>
      <c r="AA766"/>
      <c r="AC766">
        <f t="shared" ref="AC766:AC829" si="122">B766</f>
        <v>0</v>
      </c>
      <c r="AD766">
        <f t="shared" ref="AD766:AD829" si="123">AA766+AB766+AC766</f>
        <v>0</v>
      </c>
    </row>
    <row r="767" spans="1:30" hidden="1" x14ac:dyDescent="0.2">
      <c r="A767" s="6" t="s">
        <v>640</v>
      </c>
      <c r="B767" s="2">
        <f t="shared" si="116"/>
        <v>0</v>
      </c>
      <c r="C767" s="2">
        <f t="shared" si="117"/>
        <v>14</v>
      </c>
      <c r="L767" s="66">
        <f t="shared" si="118"/>
        <v>0</v>
      </c>
      <c r="N767" s="66">
        <f t="shared" si="119"/>
        <v>0</v>
      </c>
      <c r="R767" s="66">
        <f t="shared" si="120"/>
        <v>0</v>
      </c>
      <c r="V767" s="66">
        <f t="shared" si="121"/>
        <v>0</v>
      </c>
      <c r="W767"/>
      <c r="X767"/>
      <c r="Y767" s="7"/>
      <c r="Z767"/>
      <c r="AA767"/>
      <c r="AC767">
        <f t="shared" si="122"/>
        <v>0</v>
      </c>
      <c r="AD767">
        <f t="shared" si="123"/>
        <v>0</v>
      </c>
    </row>
    <row r="768" spans="1:30" hidden="1" x14ac:dyDescent="0.2">
      <c r="A768" s="6" t="s">
        <v>641</v>
      </c>
      <c r="B768" s="2">
        <f t="shared" si="116"/>
        <v>0</v>
      </c>
      <c r="C768" s="2">
        <f t="shared" si="117"/>
        <v>14</v>
      </c>
      <c r="L768" s="66">
        <f t="shared" si="118"/>
        <v>0</v>
      </c>
      <c r="N768" s="66">
        <f t="shared" si="119"/>
        <v>0</v>
      </c>
      <c r="R768" s="66">
        <f t="shared" si="120"/>
        <v>0</v>
      </c>
      <c r="V768" s="66">
        <f t="shared" si="121"/>
        <v>0</v>
      </c>
      <c r="W768"/>
      <c r="X768"/>
      <c r="Y768" s="7"/>
      <c r="Z768"/>
      <c r="AA768"/>
      <c r="AC768">
        <f t="shared" si="122"/>
        <v>0</v>
      </c>
      <c r="AD768">
        <f t="shared" si="123"/>
        <v>0</v>
      </c>
    </row>
    <row r="769" spans="1:30" hidden="1" x14ac:dyDescent="0.2">
      <c r="A769" s="6" t="s">
        <v>642</v>
      </c>
      <c r="B769" s="2">
        <f t="shared" si="116"/>
        <v>0</v>
      </c>
      <c r="C769" s="2">
        <f t="shared" si="117"/>
        <v>14</v>
      </c>
      <c r="L769" s="66">
        <f t="shared" si="118"/>
        <v>0</v>
      </c>
      <c r="N769" s="66">
        <f t="shared" si="119"/>
        <v>0</v>
      </c>
      <c r="R769" s="66">
        <f t="shared" si="120"/>
        <v>0</v>
      </c>
      <c r="V769" s="66">
        <f t="shared" si="121"/>
        <v>0</v>
      </c>
      <c r="W769"/>
      <c r="X769"/>
      <c r="Y769" s="7"/>
      <c r="Z769"/>
      <c r="AA769"/>
      <c r="AC769">
        <f t="shared" si="122"/>
        <v>0</v>
      </c>
      <c r="AD769">
        <f t="shared" si="123"/>
        <v>0</v>
      </c>
    </row>
    <row r="770" spans="1:30" hidden="1" x14ac:dyDescent="0.2">
      <c r="A770" s="6" t="s">
        <v>643</v>
      </c>
      <c r="B770" s="2">
        <f t="shared" si="116"/>
        <v>0</v>
      </c>
      <c r="C770" s="2">
        <f t="shared" si="117"/>
        <v>14</v>
      </c>
      <c r="L770" s="66">
        <f t="shared" si="118"/>
        <v>0</v>
      </c>
      <c r="N770" s="66">
        <f t="shared" si="119"/>
        <v>0</v>
      </c>
      <c r="R770" s="66">
        <f t="shared" si="120"/>
        <v>0</v>
      </c>
      <c r="V770" s="66">
        <f t="shared" si="121"/>
        <v>0</v>
      </c>
      <c r="W770"/>
      <c r="X770"/>
      <c r="Y770" s="7"/>
      <c r="Z770"/>
      <c r="AA770"/>
      <c r="AC770">
        <f t="shared" si="122"/>
        <v>0</v>
      </c>
      <c r="AD770">
        <f t="shared" si="123"/>
        <v>0</v>
      </c>
    </row>
    <row r="771" spans="1:30" hidden="1" x14ac:dyDescent="0.2">
      <c r="A771" s="6" t="s">
        <v>644</v>
      </c>
      <c r="B771" s="2">
        <f t="shared" si="116"/>
        <v>0</v>
      </c>
      <c r="C771" s="2">
        <f t="shared" si="117"/>
        <v>14</v>
      </c>
      <c r="L771" s="66">
        <f t="shared" si="118"/>
        <v>0</v>
      </c>
      <c r="N771" s="66">
        <f t="shared" si="119"/>
        <v>0</v>
      </c>
      <c r="R771" s="66">
        <f t="shared" si="120"/>
        <v>0</v>
      </c>
      <c r="V771" s="66">
        <f t="shared" si="121"/>
        <v>0</v>
      </c>
      <c r="W771"/>
      <c r="X771"/>
      <c r="Y771" s="7"/>
      <c r="Z771"/>
      <c r="AA771"/>
      <c r="AC771">
        <f t="shared" si="122"/>
        <v>0</v>
      </c>
      <c r="AD771">
        <f t="shared" si="123"/>
        <v>0</v>
      </c>
    </row>
    <row r="772" spans="1:30" hidden="1" x14ac:dyDescent="0.2">
      <c r="A772" s="6" t="s">
        <v>645</v>
      </c>
      <c r="B772" s="2">
        <f t="shared" si="116"/>
        <v>0</v>
      </c>
      <c r="C772" s="2">
        <f t="shared" si="117"/>
        <v>14</v>
      </c>
      <c r="L772" s="66">
        <f t="shared" si="118"/>
        <v>0</v>
      </c>
      <c r="N772" s="66">
        <f t="shared" si="119"/>
        <v>0</v>
      </c>
      <c r="R772" s="66">
        <f t="shared" si="120"/>
        <v>0</v>
      </c>
      <c r="V772" s="66">
        <f t="shared" si="121"/>
        <v>0</v>
      </c>
      <c r="W772"/>
      <c r="X772"/>
      <c r="Y772" s="7"/>
      <c r="Z772"/>
      <c r="AA772"/>
      <c r="AC772">
        <f t="shared" si="122"/>
        <v>0</v>
      </c>
      <c r="AD772">
        <f t="shared" si="123"/>
        <v>0</v>
      </c>
    </row>
    <row r="773" spans="1:30" hidden="1" x14ac:dyDescent="0.2">
      <c r="A773" s="6" t="s">
        <v>646</v>
      </c>
      <c r="B773" s="2">
        <f t="shared" si="116"/>
        <v>0</v>
      </c>
      <c r="C773" s="2">
        <f t="shared" si="117"/>
        <v>14</v>
      </c>
      <c r="L773" s="66">
        <f t="shared" si="118"/>
        <v>0</v>
      </c>
      <c r="N773" s="66">
        <f t="shared" si="119"/>
        <v>0</v>
      </c>
      <c r="R773" s="66">
        <f t="shared" si="120"/>
        <v>0</v>
      </c>
      <c r="V773" s="66">
        <f t="shared" si="121"/>
        <v>0</v>
      </c>
      <c r="W773"/>
      <c r="X773"/>
      <c r="Y773" s="7"/>
      <c r="Z773"/>
      <c r="AA773"/>
      <c r="AC773">
        <f t="shared" si="122"/>
        <v>0</v>
      </c>
      <c r="AD773">
        <f t="shared" si="123"/>
        <v>0</v>
      </c>
    </row>
    <row r="774" spans="1:30" hidden="1" x14ac:dyDescent="0.2">
      <c r="A774" s="6" t="s">
        <v>647</v>
      </c>
      <c r="B774" s="2">
        <f t="shared" si="116"/>
        <v>0</v>
      </c>
      <c r="C774" s="2">
        <f t="shared" si="117"/>
        <v>14</v>
      </c>
      <c r="L774" s="66">
        <f t="shared" si="118"/>
        <v>0</v>
      </c>
      <c r="N774" s="66">
        <f t="shared" si="119"/>
        <v>0</v>
      </c>
      <c r="R774" s="66">
        <f t="shared" si="120"/>
        <v>0</v>
      </c>
      <c r="V774" s="66">
        <f t="shared" si="121"/>
        <v>0</v>
      </c>
      <c r="W774"/>
      <c r="X774"/>
      <c r="Y774" s="7"/>
      <c r="Z774"/>
      <c r="AA774"/>
      <c r="AC774">
        <f t="shared" si="122"/>
        <v>0</v>
      </c>
      <c r="AD774">
        <f t="shared" si="123"/>
        <v>0</v>
      </c>
    </row>
    <row r="775" spans="1:30" hidden="1" x14ac:dyDescent="0.2">
      <c r="A775" s="6" t="s">
        <v>648</v>
      </c>
      <c r="B775" s="2">
        <f t="shared" si="116"/>
        <v>0</v>
      </c>
      <c r="C775" s="2">
        <f t="shared" si="117"/>
        <v>14</v>
      </c>
      <c r="L775" s="66">
        <f t="shared" si="118"/>
        <v>0</v>
      </c>
      <c r="N775" s="66">
        <f t="shared" si="119"/>
        <v>0</v>
      </c>
      <c r="R775" s="66">
        <f t="shared" si="120"/>
        <v>0</v>
      </c>
      <c r="V775" s="66">
        <f t="shared" si="121"/>
        <v>0</v>
      </c>
      <c r="W775"/>
      <c r="X775"/>
      <c r="Y775" s="7"/>
      <c r="Z775"/>
      <c r="AA775"/>
      <c r="AC775">
        <f t="shared" si="122"/>
        <v>0</v>
      </c>
      <c r="AD775">
        <f t="shared" si="123"/>
        <v>0</v>
      </c>
    </row>
    <row r="776" spans="1:30" hidden="1" x14ac:dyDescent="0.2">
      <c r="A776" s="6" t="s">
        <v>649</v>
      </c>
      <c r="B776" s="2">
        <f t="shared" si="116"/>
        <v>0</v>
      </c>
      <c r="C776" s="2">
        <f t="shared" si="117"/>
        <v>14</v>
      </c>
      <c r="L776" s="66">
        <f t="shared" si="118"/>
        <v>0</v>
      </c>
      <c r="N776" s="66">
        <f t="shared" si="119"/>
        <v>0</v>
      </c>
      <c r="R776" s="66">
        <f t="shared" si="120"/>
        <v>0</v>
      </c>
      <c r="V776" s="66">
        <f t="shared" si="121"/>
        <v>0</v>
      </c>
      <c r="W776"/>
      <c r="X776"/>
      <c r="Y776" s="7"/>
      <c r="Z776"/>
      <c r="AA776"/>
      <c r="AC776">
        <f t="shared" si="122"/>
        <v>0</v>
      </c>
      <c r="AD776">
        <f t="shared" si="123"/>
        <v>0</v>
      </c>
    </row>
    <row r="777" spans="1:30" hidden="1" x14ac:dyDescent="0.2">
      <c r="A777" s="6" t="s">
        <v>650</v>
      </c>
      <c r="B777" s="2">
        <f t="shared" si="116"/>
        <v>0</v>
      </c>
      <c r="C777" s="2">
        <f t="shared" si="117"/>
        <v>14</v>
      </c>
      <c r="L777" s="66">
        <f t="shared" si="118"/>
        <v>0</v>
      </c>
      <c r="N777" s="66">
        <f t="shared" si="119"/>
        <v>0</v>
      </c>
      <c r="R777" s="66">
        <f t="shared" si="120"/>
        <v>0</v>
      </c>
      <c r="V777" s="66">
        <f t="shared" si="121"/>
        <v>0</v>
      </c>
      <c r="W777"/>
      <c r="X777"/>
      <c r="Y777" s="7"/>
      <c r="Z777"/>
      <c r="AA777"/>
      <c r="AC777">
        <f t="shared" si="122"/>
        <v>0</v>
      </c>
      <c r="AD777">
        <f t="shared" si="123"/>
        <v>0</v>
      </c>
    </row>
    <row r="778" spans="1:30" hidden="1" x14ac:dyDescent="0.2">
      <c r="A778" s="6" t="s">
        <v>651</v>
      </c>
      <c r="B778" s="2">
        <f t="shared" si="116"/>
        <v>0</v>
      </c>
      <c r="C778" s="2">
        <f t="shared" si="117"/>
        <v>14</v>
      </c>
      <c r="L778" s="66">
        <f t="shared" si="118"/>
        <v>0</v>
      </c>
      <c r="N778" s="66">
        <f t="shared" si="119"/>
        <v>0</v>
      </c>
      <c r="R778" s="66">
        <f t="shared" si="120"/>
        <v>0</v>
      </c>
      <c r="V778" s="66">
        <f t="shared" si="121"/>
        <v>0</v>
      </c>
      <c r="W778"/>
      <c r="X778"/>
      <c r="Y778" s="7"/>
      <c r="Z778"/>
      <c r="AA778"/>
      <c r="AC778">
        <f t="shared" si="122"/>
        <v>0</v>
      </c>
      <c r="AD778">
        <f t="shared" si="123"/>
        <v>0</v>
      </c>
    </row>
    <row r="779" spans="1:30" hidden="1" x14ac:dyDescent="0.2">
      <c r="A779" s="6" t="s">
        <v>652</v>
      </c>
      <c r="B779" s="2">
        <f t="shared" si="116"/>
        <v>0</v>
      </c>
      <c r="C779" s="2">
        <f t="shared" si="117"/>
        <v>14</v>
      </c>
      <c r="L779" s="66">
        <f t="shared" si="118"/>
        <v>0</v>
      </c>
      <c r="N779" s="66">
        <f t="shared" si="119"/>
        <v>0</v>
      </c>
      <c r="R779" s="66">
        <f t="shared" si="120"/>
        <v>0</v>
      </c>
      <c r="V779" s="66">
        <f t="shared" si="121"/>
        <v>0</v>
      </c>
      <c r="W779"/>
      <c r="X779"/>
      <c r="Y779" s="7"/>
      <c r="Z779"/>
      <c r="AA779"/>
      <c r="AC779">
        <f t="shared" si="122"/>
        <v>0</v>
      </c>
      <c r="AD779">
        <f t="shared" si="123"/>
        <v>0</v>
      </c>
    </row>
    <row r="780" spans="1:30" hidden="1" x14ac:dyDescent="0.2">
      <c r="A780" s="6" t="s">
        <v>653</v>
      </c>
      <c r="B780" s="2">
        <f t="shared" si="116"/>
        <v>0</v>
      </c>
      <c r="C780" s="2">
        <f t="shared" si="117"/>
        <v>14</v>
      </c>
      <c r="L780" s="66">
        <f t="shared" si="118"/>
        <v>0</v>
      </c>
      <c r="N780" s="66">
        <f t="shared" si="119"/>
        <v>0</v>
      </c>
      <c r="R780" s="66">
        <f t="shared" si="120"/>
        <v>0</v>
      </c>
      <c r="V780" s="66">
        <f t="shared" si="121"/>
        <v>0</v>
      </c>
      <c r="W780"/>
      <c r="X780"/>
      <c r="Y780" s="7"/>
      <c r="Z780"/>
      <c r="AA780"/>
      <c r="AC780">
        <f t="shared" si="122"/>
        <v>0</v>
      </c>
      <c r="AD780">
        <f t="shared" si="123"/>
        <v>0</v>
      </c>
    </row>
    <row r="781" spans="1:30" hidden="1" x14ac:dyDescent="0.2">
      <c r="A781" s="6" t="s">
        <v>654</v>
      </c>
      <c r="B781" s="2">
        <f t="shared" si="116"/>
        <v>0</v>
      </c>
      <c r="C781" s="2">
        <f t="shared" si="117"/>
        <v>14</v>
      </c>
      <c r="L781" s="66">
        <f t="shared" si="118"/>
        <v>0</v>
      </c>
      <c r="N781" s="66">
        <f t="shared" si="119"/>
        <v>0</v>
      </c>
      <c r="R781" s="66">
        <f t="shared" si="120"/>
        <v>0</v>
      </c>
      <c r="V781" s="66">
        <f t="shared" si="121"/>
        <v>0</v>
      </c>
      <c r="W781"/>
      <c r="X781"/>
      <c r="Y781" s="7"/>
      <c r="Z781"/>
      <c r="AA781"/>
      <c r="AC781">
        <f t="shared" si="122"/>
        <v>0</v>
      </c>
      <c r="AD781">
        <f t="shared" si="123"/>
        <v>0</v>
      </c>
    </row>
    <row r="782" spans="1:30" hidden="1" x14ac:dyDescent="0.2">
      <c r="A782" s="6" t="s">
        <v>655</v>
      </c>
      <c r="B782" s="2">
        <f t="shared" si="116"/>
        <v>0</v>
      </c>
      <c r="C782" s="2">
        <f t="shared" si="117"/>
        <v>14</v>
      </c>
      <c r="L782" s="66">
        <f t="shared" si="118"/>
        <v>0</v>
      </c>
      <c r="N782" s="66">
        <f t="shared" si="119"/>
        <v>0</v>
      </c>
      <c r="R782" s="66">
        <f t="shared" si="120"/>
        <v>0</v>
      </c>
      <c r="V782" s="66">
        <f t="shared" si="121"/>
        <v>0</v>
      </c>
      <c r="W782"/>
      <c r="X782"/>
      <c r="Y782" s="7"/>
      <c r="Z782"/>
      <c r="AA782"/>
      <c r="AC782">
        <f t="shared" si="122"/>
        <v>0</v>
      </c>
      <c r="AD782">
        <f t="shared" si="123"/>
        <v>0</v>
      </c>
    </row>
    <row r="783" spans="1:30" hidden="1" x14ac:dyDescent="0.2">
      <c r="A783" s="6" t="s">
        <v>656</v>
      </c>
      <c r="B783" s="2">
        <f t="shared" si="116"/>
        <v>0</v>
      </c>
      <c r="C783" s="2">
        <f t="shared" si="117"/>
        <v>14</v>
      </c>
      <c r="L783" s="66">
        <f t="shared" si="118"/>
        <v>0</v>
      </c>
      <c r="N783" s="66">
        <f t="shared" si="119"/>
        <v>0</v>
      </c>
      <c r="R783" s="66">
        <f t="shared" si="120"/>
        <v>0</v>
      </c>
      <c r="V783" s="66">
        <f t="shared" si="121"/>
        <v>0</v>
      </c>
      <c r="W783"/>
      <c r="X783"/>
      <c r="Y783" s="7"/>
      <c r="Z783"/>
      <c r="AA783"/>
      <c r="AC783">
        <f t="shared" si="122"/>
        <v>0</v>
      </c>
      <c r="AD783">
        <f t="shared" si="123"/>
        <v>0</v>
      </c>
    </row>
    <row r="784" spans="1:30" hidden="1" x14ac:dyDescent="0.2">
      <c r="A784" s="6" t="s">
        <v>657</v>
      </c>
      <c r="B784" s="2">
        <f t="shared" si="116"/>
        <v>0</v>
      </c>
      <c r="C784" s="2">
        <f t="shared" si="117"/>
        <v>14</v>
      </c>
      <c r="L784" s="66">
        <f t="shared" si="118"/>
        <v>0</v>
      </c>
      <c r="N784" s="66">
        <f t="shared" si="119"/>
        <v>0</v>
      </c>
      <c r="R784" s="66">
        <f t="shared" si="120"/>
        <v>0</v>
      </c>
      <c r="V784" s="66">
        <f t="shared" si="121"/>
        <v>0</v>
      </c>
      <c r="W784"/>
      <c r="X784"/>
      <c r="Y784" s="7"/>
      <c r="Z784"/>
      <c r="AA784"/>
      <c r="AC784">
        <f t="shared" si="122"/>
        <v>0</v>
      </c>
      <c r="AD784">
        <f t="shared" si="123"/>
        <v>0</v>
      </c>
    </row>
    <row r="785" spans="1:30" hidden="1" x14ac:dyDescent="0.2">
      <c r="A785" s="6" t="s">
        <v>658</v>
      </c>
      <c r="B785" s="2">
        <f t="shared" si="116"/>
        <v>0</v>
      </c>
      <c r="C785" s="2">
        <f t="shared" si="117"/>
        <v>14</v>
      </c>
      <c r="L785" s="66">
        <f t="shared" si="118"/>
        <v>0</v>
      </c>
      <c r="N785" s="66">
        <f t="shared" si="119"/>
        <v>0</v>
      </c>
      <c r="R785" s="66">
        <f t="shared" si="120"/>
        <v>0</v>
      </c>
      <c r="V785" s="66">
        <f t="shared" si="121"/>
        <v>0</v>
      </c>
      <c r="W785"/>
      <c r="X785"/>
      <c r="Y785" s="7"/>
      <c r="Z785"/>
      <c r="AA785"/>
      <c r="AC785">
        <f t="shared" si="122"/>
        <v>0</v>
      </c>
      <c r="AD785">
        <f t="shared" si="123"/>
        <v>0</v>
      </c>
    </row>
    <row r="786" spans="1:30" hidden="1" x14ac:dyDescent="0.2">
      <c r="A786" s="6" t="s">
        <v>659</v>
      </c>
      <c r="B786" s="2">
        <f t="shared" si="116"/>
        <v>0</v>
      </c>
      <c r="C786" s="2">
        <f t="shared" si="117"/>
        <v>14</v>
      </c>
      <c r="L786" s="66">
        <f t="shared" si="118"/>
        <v>0</v>
      </c>
      <c r="N786" s="66">
        <f t="shared" si="119"/>
        <v>0</v>
      </c>
      <c r="R786" s="66">
        <f t="shared" si="120"/>
        <v>0</v>
      </c>
      <c r="V786" s="66">
        <f t="shared" si="121"/>
        <v>0</v>
      </c>
      <c r="W786"/>
      <c r="X786"/>
      <c r="Y786" s="7"/>
      <c r="Z786"/>
      <c r="AA786"/>
      <c r="AC786">
        <f t="shared" si="122"/>
        <v>0</v>
      </c>
      <c r="AD786">
        <f t="shared" si="123"/>
        <v>0</v>
      </c>
    </row>
    <row r="787" spans="1:30" hidden="1" x14ac:dyDescent="0.2">
      <c r="A787" s="6" t="s">
        <v>660</v>
      </c>
      <c r="B787" s="2">
        <f t="shared" si="116"/>
        <v>0</v>
      </c>
      <c r="C787" s="2">
        <f t="shared" si="117"/>
        <v>14</v>
      </c>
      <c r="L787" s="66">
        <f t="shared" si="118"/>
        <v>0</v>
      </c>
      <c r="N787" s="66">
        <f t="shared" si="119"/>
        <v>0</v>
      </c>
      <c r="R787" s="66">
        <f t="shared" si="120"/>
        <v>0</v>
      </c>
      <c r="V787" s="66">
        <f t="shared" si="121"/>
        <v>0</v>
      </c>
      <c r="W787"/>
      <c r="X787"/>
      <c r="Y787" s="7"/>
      <c r="Z787"/>
      <c r="AA787"/>
      <c r="AC787">
        <f t="shared" si="122"/>
        <v>0</v>
      </c>
      <c r="AD787">
        <f t="shared" si="123"/>
        <v>0</v>
      </c>
    </row>
    <row r="788" spans="1:30" hidden="1" x14ac:dyDescent="0.2">
      <c r="A788" s="6" t="s">
        <v>661</v>
      </c>
      <c r="B788" s="2">
        <f t="shared" si="116"/>
        <v>0</v>
      </c>
      <c r="C788" s="2">
        <f t="shared" si="117"/>
        <v>14</v>
      </c>
      <c r="L788" s="66">
        <f t="shared" si="118"/>
        <v>0</v>
      </c>
      <c r="N788" s="66">
        <f t="shared" si="119"/>
        <v>0</v>
      </c>
      <c r="R788" s="66">
        <f t="shared" si="120"/>
        <v>0</v>
      </c>
      <c r="V788" s="66">
        <f t="shared" si="121"/>
        <v>0</v>
      </c>
      <c r="W788"/>
      <c r="X788"/>
      <c r="Y788" s="7"/>
      <c r="Z788"/>
      <c r="AA788"/>
      <c r="AC788">
        <f t="shared" si="122"/>
        <v>0</v>
      </c>
      <c r="AD788">
        <f t="shared" si="123"/>
        <v>0</v>
      </c>
    </row>
    <row r="789" spans="1:30" hidden="1" x14ac:dyDescent="0.2">
      <c r="A789" s="6" t="s">
        <v>662</v>
      </c>
      <c r="B789" s="2">
        <f t="shared" si="116"/>
        <v>0</v>
      </c>
      <c r="C789" s="2">
        <f t="shared" si="117"/>
        <v>14</v>
      </c>
      <c r="L789" s="66">
        <f t="shared" si="118"/>
        <v>0</v>
      </c>
      <c r="N789" s="66">
        <f t="shared" si="119"/>
        <v>0</v>
      </c>
      <c r="R789" s="66">
        <f t="shared" si="120"/>
        <v>0</v>
      </c>
      <c r="V789" s="66">
        <f t="shared" si="121"/>
        <v>0</v>
      </c>
      <c r="W789"/>
      <c r="X789"/>
      <c r="Y789" s="7"/>
      <c r="Z789"/>
      <c r="AA789"/>
      <c r="AC789">
        <f t="shared" si="122"/>
        <v>0</v>
      </c>
      <c r="AD789">
        <f t="shared" si="123"/>
        <v>0</v>
      </c>
    </row>
    <row r="790" spans="1:30" hidden="1" x14ac:dyDescent="0.2">
      <c r="A790" s="6" t="s">
        <v>663</v>
      </c>
      <c r="B790" s="2">
        <f t="shared" si="116"/>
        <v>0</v>
      </c>
      <c r="C790" s="2">
        <f t="shared" si="117"/>
        <v>14</v>
      </c>
      <c r="L790" s="66">
        <f t="shared" si="118"/>
        <v>0</v>
      </c>
      <c r="N790" s="66">
        <f t="shared" si="119"/>
        <v>0</v>
      </c>
      <c r="R790" s="66">
        <f t="shared" si="120"/>
        <v>0</v>
      </c>
      <c r="V790" s="66">
        <f t="shared" si="121"/>
        <v>0</v>
      </c>
      <c r="W790"/>
      <c r="X790"/>
      <c r="Y790" s="7"/>
      <c r="Z790"/>
      <c r="AA790"/>
      <c r="AC790">
        <f t="shared" si="122"/>
        <v>0</v>
      </c>
      <c r="AD790">
        <f t="shared" si="123"/>
        <v>0</v>
      </c>
    </row>
    <row r="791" spans="1:30" hidden="1" x14ac:dyDescent="0.2">
      <c r="A791" s="6" t="s">
        <v>664</v>
      </c>
      <c r="B791" s="2">
        <f t="shared" si="116"/>
        <v>0</v>
      </c>
      <c r="C791" s="2">
        <f t="shared" si="117"/>
        <v>14</v>
      </c>
      <c r="L791" s="66">
        <f t="shared" si="118"/>
        <v>0</v>
      </c>
      <c r="N791" s="66">
        <f t="shared" si="119"/>
        <v>0</v>
      </c>
      <c r="R791" s="66">
        <f t="shared" si="120"/>
        <v>0</v>
      </c>
      <c r="V791" s="66">
        <f t="shared" si="121"/>
        <v>0</v>
      </c>
      <c r="W791"/>
      <c r="X791"/>
      <c r="Y791" s="7"/>
      <c r="Z791"/>
      <c r="AA791"/>
      <c r="AC791">
        <f t="shared" si="122"/>
        <v>0</v>
      </c>
      <c r="AD791">
        <f t="shared" si="123"/>
        <v>0</v>
      </c>
    </row>
    <row r="792" spans="1:30" hidden="1" x14ac:dyDescent="0.2">
      <c r="A792" s="6" t="s">
        <v>665</v>
      </c>
      <c r="B792" s="2">
        <f t="shared" si="116"/>
        <v>0</v>
      </c>
      <c r="C792" s="2">
        <f t="shared" si="117"/>
        <v>14</v>
      </c>
      <c r="L792" s="66">
        <f t="shared" si="118"/>
        <v>0</v>
      </c>
      <c r="N792" s="66">
        <f t="shared" si="119"/>
        <v>0</v>
      </c>
      <c r="R792" s="66">
        <f t="shared" si="120"/>
        <v>0</v>
      </c>
      <c r="V792" s="66">
        <f t="shared" si="121"/>
        <v>0</v>
      </c>
      <c r="W792"/>
      <c r="X792"/>
      <c r="Y792" s="7"/>
      <c r="Z792"/>
      <c r="AA792"/>
      <c r="AC792">
        <f t="shared" si="122"/>
        <v>0</v>
      </c>
      <c r="AD792">
        <f t="shared" si="123"/>
        <v>0</v>
      </c>
    </row>
    <row r="793" spans="1:30" hidden="1" x14ac:dyDescent="0.2">
      <c r="A793" s="6" t="s">
        <v>666</v>
      </c>
      <c r="B793" s="2">
        <f t="shared" si="116"/>
        <v>0</v>
      </c>
      <c r="C793" s="2">
        <f t="shared" si="117"/>
        <v>14</v>
      </c>
      <c r="L793" s="66">
        <f t="shared" si="118"/>
        <v>0</v>
      </c>
      <c r="N793" s="66">
        <f t="shared" si="119"/>
        <v>0</v>
      </c>
      <c r="R793" s="66">
        <f t="shared" si="120"/>
        <v>0</v>
      </c>
      <c r="V793" s="66">
        <f t="shared" si="121"/>
        <v>0</v>
      </c>
      <c r="W793"/>
      <c r="X793"/>
      <c r="Y793" s="7"/>
      <c r="Z793"/>
      <c r="AA793"/>
      <c r="AC793">
        <f t="shared" si="122"/>
        <v>0</v>
      </c>
      <c r="AD793">
        <f t="shared" si="123"/>
        <v>0</v>
      </c>
    </row>
    <row r="794" spans="1:30" hidden="1" x14ac:dyDescent="0.2">
      <c r="A794" s="6" t="s">
        <v>667</v>
      </c>
      <c r="B794" s="2">
        <f t="shared" si="116"/>
        <v>0</v>
      </c>
      <c r="C794" s="2">
        <f t="shared" si="117"/>
        <v>14</v>
      </c>
      <c r="L794" s="66">
        <f t="shared" si="118"/>
        <v>0</v>
      </c>
      <c r="N794" s="66">
        <f t="shared" si="119"/>
        <v>0</v>
      </c>
      <c r="R794" s="66">
        <f t="shared" si="120"/>
        <v>0</v>
      </c>
      <c r="V794" s="66">
        <f t="shared" si="121"/>
        <v>0</v>
      </c>
      <c r="W794"/>
      <c r="X794"/>
      <c r="Y794" s="7"/>
      <c r="Z794"/>
      <c r="AA794"/>
      <c r="AC794">
        <f t="shared" si="122"/>
        <v>0</v>
      </c>
      <c r="AD794">
        <f t="shared" si="123"/>
        <v>0</v>
      </c>
    </row>
    <row r="795" spans="1:30" hidden="1" x14ac:dyDescent="0.2">
      <c r="A795" s="6" t="s">
        <v>668</v>
      </c>
      <c r="B795" s="2">
        <f t="shared" si="116"/>
        <v>0</v>
      </c>
      <c r="C795" s="2">
        <f t="shared" si="117"/>
        <v>14</v>
      </c>
      <c r="L795" s="66">
        <f t="shared" si="118"/>
        <v>0</v>
      </c>
      <c r="N795" s="66">
        <f t="shared" si="119"/>
        <v>0</v>
      </c>
      <c r="R795" s="66">
        <f t="shared" si="120"/>
        <v>0</v>
      </c>
      <c r="V795" s="66">
        <f t="shared" si="121"/>
        <v>0</v>
      </c>
      <c r="W795"/>
      <c r="X795"/>
      <c r="Y795" s="7"/>
      <c r="Z795"/>
      <c r="AA795"/>
      <c r="AC795">
        <f t="shared" si="122"/>
        <v>0</v>
      </c>
      <c r="AD795">
        <f t="shared" si="123"/>
        <v>0</v>
      </c>
    </row>
    <row r="796" spans="1:30" hidden="1" x14ac:dyDescent="0.2">
      <c r="A796" s="6" t="s">
        <v>669</v>
      </c>
      <c r="B796" s="2">
        <f t="shared" si="116"/>
        <v>0</v>
      </c>
      <c r="C796" s="2">
        <f t="shared" si="117"/>
        <v>14</v>
      </c>
      <c r="L796" s="66">
        <f t="shared" si="118"/>
        <v>0</v>
      </c>
      <c r="N796" s="66">
        <f t="shared" si="119"/>
        <v>0</v>
      </c>
      <c r="R796" s="66">
        <f t="shared" si="120"/>
        <v>0</v>
      </c>
      <c r="V796" s="66">
        <f t="shared" si="121"/>
        <v>0</v>
      </c>
      <c r="W796"/>
      <c r="X796"/>
      <c r="Y796" s="7"/>
      <c r="Z796"/>
      <c r="AA796"/>
      <c r="AC796">
        <f t="shared" si="122"/>
        <v>0</v>
      </c>
      <c r="AD796">
        <f t="shared" si="123"/>
        <v>0</v>
      </c>
    </row>
    <row r="797" spans="1:30" hidden="1" x14ac:dyDescent="0.2">
      <c r="A797" s="6" t="s">
        <v>670</v>
      </c>
      <c r="B797" s="2">
        <f t="shared" si="116"/>
        <v>0</v>
      </c>
      <c r="C797" s="2">
        <f t="shared" si="117"/>
        <v>14</v>
      </c>
      <c r="L797" s="66">
        <f t="shared" si="118"/>
        <v>0</v>
      </c>
      <c r="N797" s="66">
        <f t="shared" si="119"/>
        <v>0</v>
      </c>
      <c r="R797" s="66">
        <f t="shared" si="120"/>
        <v>0</v>
      </c>
      <c r="V797" s="66">
        <f t="shared" si="121"/>
        <v>0</v>
      </c>
      <c r="W797"/>
      <c r="X797"/>
      <c r="Y797" s="7"/>
      <c r="Z797"/>
      <c r="AA797"/>
      <c r="AC797">
        <f t="shared" si="122"/>
        <v>0</v>
      </c>
      <c r="AD797">
        <f t="shared" si="123"/>
        <v>0</v>
      </c>
    </row>
    <row r="798" spans="1:30" hidden="1" x14ac:dyDescent="0.2">
      <c r="A798" s="6" t="s">
        <v>671</v>
      </c>
      <c r="B798" s="2">
        <f t="shared" si="116"/>
        <v>0</v>
      </c>
      <c r="C798" s="2">
        <f t="shared" si="117"/>
        <v>14</v>
      </c>
      <c r="L798" s="66">
        <f t="shared" si="118"/>
        <v>0</v>
      </c>
      <c r="N798" s="66">
        <f t="shared" si="119"/>
        <v>0</v>
      </c>
      <c r="R798" s="66">
        <f t="shared" si="120"/>
        <v>0</v>
      </c>
      <c r="V798" s="66">
        <f t="shared" si="121"/>
        <v>0</v>
      </c>
      <c r="W798"/>
      <c r="X798"/>
      <c r="Y798" s="7"/>
      <c r="Z798"/>
      <c r="AA798"/>
      <c r="AC798">
        <f t="shared" si="122"/>
        <v>0</v>
      </c>
      <c r="AD798">
        <f t="shared" si="123"/>
        <v>0</v>
      </c>
    </row>
    <row r="799" spans="1:30" hidden="1" x14ac:dyDescent="0.2">
      <c r="A799" s="6" t="s">
        <v>672</v>
      </c>
      <c r="B799" s="2">
        <f t="shared" si="116"/>
        <v>0</v>
      </c>
      <c r="C799" s="2">
        <f t="shared" si="117"/>
        <v>14</v>
      </c>
      <c r="L799" s="66">
        <f t="shared" si="118"/>
        <v>0</v>
      </c>
      <c r="N799" s="66">
        <f t="shared" si="119"/>
        <v>0</v>
      </c>
      <c r="R799" s="66">
        <f t="shared" si="120"/>
        <v>0</v>
      </c>
      <c r="V799" s="66">
        <f t="shared" si="121"/>
        <v>0</v>
      </c>
      <c r="W799"/>
      <c r="X799"/>
      <c r="Y799" s="7"/>
      <c r="Z799"/>
      <c r="AA799"/>
      <c r="AC799">
        <f t="shared" si="122"/>
        <v>0</v>
      </c>
      <c r="AD799">
        <f t="shared" si="123"/>
        <v>0</v>
      </c>
    </row>
    <row r="800" spans="1:30" hidden="1" x14ac:dyDescent="0.2">
      <c r="A800" s="6" t="s">
        <v>673</v>
      </c>
      <c r="B800" s="2">
        <f t="shared" si="116"/>
        <v>0</v>
      </c>
      <c r="C800" s="2">
        <f t="shared" si="117"/>
        <v>14</v>
      </c>
      <c r="L800" s="66">
        <f t="shared" si="118"/>
        <v>0</v>
      </c>
      <c r="N800" s="66">
        <f t="shared" si="119"/>
        <v>0</v>
      </c>
      <c r="R800" s="66">
        <f t="shared" si="120"/>
        <v>0</v>
      </c>
      <c r="V800" s="66">
        <f t="shared" si="121"/>
        <v>0</v>
      </c>
      <c r="W800"/>
      <c r="X800"/>
      <c r="Y800" s="7"/>
      <c r="Z800"/>
      <c r="AA800"/>
      <c r="AC800">
        <f t="shared" si="122"/>
        <v>0</v>
      </c>
      <c r="AD800">
        <f t="shared" si="123"/>
        <v>0</v>
      </c>
    </row>
    <row r="801" spans="1:38" hidden="1" x14ac:dyDescent="0.2">
      <c r="A801" s="6" t="s">
        <v>674</v>
      </c>
      <c r="B801" s="2">
        <f t="shared" si="116"/>
        <v>0</v>
      </c>
      <c r="C801" s="2">
        <f t="shared" si="117"/>
        <v>14</v>
      </c>
      <c r="L801" s="66">
        <f t="shared" si="118"/>
        <v>0</v>
      </c>
      <c r="N801" s="66">
        <f t="shared" si="119"/>
        <v>0</v>
      </c>
      <c r="R801" s="66">
        <f t="shared" si="120"/>
        <v>0</v>
      </c>
      <c r="V801" s="66">
        <f t="shared" si="121"/>
        <v>0</v>
      </c>
      <c r="W801"/>
      <c r="X801"/>
      <c r="Y801" s="7"/>
      <c r="Z801"/>
      <c r="AA801"/>
      <c r="AC801">
        <f t="shared" si="122"/>
        <v>0</v>
      </c>
      <c r="AD801">
        <f t="shared" si="123"/>
        <v>0</v>
      </c>
    </row>
    <row r="802" spans="1:38" hidden="1" x14ac:dyDescent="0.2">
      <c r="A802" s="6" t="s">
        <v>675</v>
      </c>
      <c r="B802" s="2">
        <f t="shared" si="116"/>
        <v>0</v>
      </c>
      <c r="C802" s="2">
        <f t="shared" si="117"/>
        <v>14</v>
      </c>
      <c r="L802" s="66">
        <f t="shared" si="118"/>
        <v>0</v>
      </c>
      <c r="N802" s="66">
        <f t="shared" si="119"/>
        <v>0</v>
      </c>
      <c r="R802" s="66">
        <f t="shared" si="120"/>
        <v>0</v>
      </c>
      <c r="V802" s="66">
        <f t="shared" si="121"/>
        <v>0</v>
      </c>
      <c r="W802"/>
      <c r="X802"/>
      <c r="Y802" s="7"/>
      <c r="Z802"/>
      <c r="AA802"/>
      <c r="AC802">
        <f t="shared" si="122"/>
        <v>0</v>
      </c>
      <c r="AD802">
        <f t="shared" si="123"/>
        <v>0</v>
      </c>
    </row>
    <row r="803" spans="1:38" hidden="1" x14ac:dyDescent="0.2">
      <c r="A803" s="6" t="s">
        <v>676</v>
      </c>
      <c r="B803" s="2">
        <f t="shared" si="116"/>
        <v>0</v>
      </c>
      <c r="C803" s="2">
        <f t="shared" si="117"/>
        <v>14</v>
      </c>
      <c r="L803" s="66">
        <f t="shared" si="118"/>
        <v>0</v>
      </c>
      <c r="N803" s="66">
        <f t="shared" si="119"/>
        <v>0</v>
      </c>
      <c r="R803" s="66">
        <f t="shared" si="120"/>
        <v>0</v>
      </c>
      <c r="V803" s="66">
        <f t="shared" si="121"/>
        <v>0</v>
      </c>
      <c r="W803"/>
      <c r="X803"/>
      <c r="Y803" s="7"/>
      <c r="Z803"/>
      <c r="AA803"/>
      <c r="AC803">
        <f t="shared" si="122"/>
        <v>0</v>
      </c>
      <c r="AD803">
        <f t="shared" si="123"/>
        <v>0</v>
      </c>
    </row>
    <row r="804" spans="1:38" hidden="1" x14ac:dyDescent="0.2">
      <c r="A804" s="6" t="s">
        <v>677</v>
      </c>
      <c r="B804" s="2">
        <f t="shared" si="116"/>
        <v>0</v>
      </c>
      <c r="C804" s="2">
        <f t="shared" si="117"/>
        <v>14</v>
      </c>
      <c r="L804" s="66">
        <f t="shared" si="118"/>
        <v>0</v>
      </c>
      <c r="N804" s="66">
        <f t="shared" si="119"/>
        <v>0</v>
      </c>
      <c r="R804" s="66">
        <f t="shared" si="120"/>
        <v>0</v>
      </c>
      <c r="V804" s="66">
        <f t="shared" si="121"/>
        <v>0</v>
      </c>
      <c r="W804"/>
      <c r="X804"/>
      <c r="Y804" s="7"/>
      <c r="Z804"/>
      <c r="AA804"/>
      <c r="AC804">
        <f t="shared" si="122"/>
        <v>0</v>
      </c>
      <c r="AD804">
        <f t="shared" si="123"/>
        <v>0</v>
      </c>
    </row>
    <row r="805" spans="1:38" hidden="1" x14ac:dyDescent="0.2">
      <c r="A805" s="6" t="s">
        <v>678</v>
      </c>
      <c r="B805" s="2">
        <f t="shared" si="116"/>
        <v>0</v>
      </c>
      <c r="C805" s="2">
        <f t="shared" si="117"/>
        <v>14</v>
      </c>
      <c r="L805" s="66">
        <f t="shared" si="118"/>
        <v>0</v>
      </c>
      <c r="N805" s="66">
        <f t="shared" si="119"/>
        <v>0</v>
      </c>
      <c r="R805" s="66">
        <f t="shared" si="120"/>
        <v>0</v>
      </c>
      <c r="V805" s="66">
        <f t="shared" si="121"/>
        <v>0</v>
      </c>
      <c r="W805"/>
      <c r="X805"/>
      <c r="Y805" s="7"/>
      <c r="Z805"/>
      <c r="AA805"/>
      <c r="AC805">
        <f t="shared" si="122"/>
        <v>0</v>
      </c>
      <c r="AD805">
        <f t="shared" si="123"/>
        <v>0</v>
      </c>
    </row>
    <row r="806" spans="1:38" hidden="1" x14ac:dyDescent="0.2">
      <c r="A806" s="6" t="s">
        <v>679</v>
      </c>
      <c r="B806" s="2">
        <f t="shared" si="116"/>
        <v>0</v>
      </c>
      <c r="C806" s="2">
        <f t="shared" si="117"/>
        <v>14</v>
      </c>
      <c r="L806" s="66">
        <f t="shared" si="118"/>
        <v>0</v>
      </c>
      <c r="N806" s="66">
        <f t="shared" si="119"/>
        <v>0</v>
      </c>
      <c r="R806" s="66">
        <f t="shared" si="120"/>
        <v>0</v>
      </c>
      <c r="V806" s="66">
        <f t="shared" si="121"/>
        <v>0</v>
      </c>
      <c r="W806"/>
      <c r="X806"/>
      <c r="Y806" s="7"/>
      <c r="Z806"/>
      <c r="AA806"/>
      <c r="AC806">
        <f t="shared" si="122"/>
        <v>0</v>
      </c>
      <c r="AD806">
        <f t="shared" si="123"/>
        <v>0</v>
      </c>
    </row>
    <row r="807" spans="1:38" hidden="1" x14ac:dyDescent="0.2">
      <c r="A807" s="6" t="s">
        <v>680</v>
      </c>
      <c r="B807" s="2">
        <f t="shared" si="116"/>
        <v>0</v>
      </c>
      <c r="C807" s="2">
        <f t="shared" si="117"/>
        <v>14</v>
      </c>
      <c r="L807" s="66">
        <f t="shared" si="118"/>
        <v>0</v>
      </c>
      <c r="N807" s="66">
        <f t="shared" si="119"/>
        <v>0</v>
      </c>
      <c r="R807" s="66">
        <f t="shared" si="120"/>
        <v>0</v>
      </c>
      <c r="V807" s="66">
        <f t="shared" si="121"/>
        <v>0</v>
      </c>
      <c r="W807"/>
      <c r="X807"/>
      <c r="Y807" s="7"/>
      <c r="Z807"/>
      <c r="AA807"/>
      <c r="AC807">
        <f t="shared" si="122"/>
        <v>0</v>
      </c>
      <c r="AD807">
        <f t="shared" si="123"/>
        <v>0</v>
      </c>
    </row>
    <row r="808" spans="1:38" x14ac:dyDescent="0.2">
      <c r="B808" s="2"/>
      <c r="C808" s="2"/>
      <c r="W808"/>
      <c r="X808"/>
      <c r="Y808" s="7"/>
      <c r="Z808"/>
      <c r="AA808"/>
      <c r="AC808">
        <f t="shared" si="122"/>
        <v>0</v>
      </c>
      <c r="AD808">
        <f t="shared" si="123"/>
        <v>0</v>
      </c>
    </row>
    <row r="809" spans="1:38" s="24" customFormat="1" ht="11.45" customHeight="1" x14ac:dyDescent="0.2">
      <c r="A809" s="20" t="s">
        <v>4</v>
      </c>
      <c r="B809" s="21"/>
      <c r="C809" s="21"/>
      <c r="D809" s="22"/>
      <c r="E809" s="23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Y809" s="25"/>
      <c r="AC809">
        <f t="shared" si="122"/>
        <v>0</v>
      </c>
      <c r="AD809">
        <f t="shared" si="123"/>
        <v>0</v>
      </c>
      <c r="AE809" s="36"/>
      <c r="AF809" s="44"/>
      <c r="AG809" s="59"/>
    </row>
    <row r="810" spans="1:38" x14ac:dyDescent="0.2">
      <c r="A810" s="6" t="s">
        <v>2598</v>
      </c>
      <c r="B810" s="2">
        <f t="shared" ref="B810:B822" si="124">+L810+N810+R810+V810+X810</f>
        <v>0</v>
      </c>
      <c r="C810" s="2">
        <f t="shared" ref="C810:C824" si="125">RANK(B810,B$810:B$1009,0)</f>
        <v>5</v>
      </c>
      <c r="D810" s="4" t="s">
        <v>20</v>
      </c>
      <c r="E810" s="73" t="s">
        <v>2582</v>
      </c>
      <c r="F810" s="66">
        <v>2005</v>
      </c>
      <c r="G810" s="66">
        <v>0</v>
      </c>
      <c r="L810" s="66">
        <f t="shared" ref="L810:L824" si="126">IF(AND(I810&lt;1,J810&lt;1,K810&lt;1),0,IF(250+((80-(I810*60+J810))*2)&lt;0,0,IF(K810&lt;50,250+((80-(I810*60+J810))*2),IF(K810&gt;49,250+((80-(I810*60+J810))*2)-1,250+((80-(I810*60+J810))*2)))))</f>
        <v>0</v>
      </c>
      <c r="N810" s="66">
        <f t="shared" ref="N810:N824" si="127">IF(M810&lt;89,0,250+((M810-172)*3))</f>
        <v>0</v>
      </c>
      <c r="R810" s="66">
        <f t="shared" ref="R810:R824" si="128">IF(AND(O810&lt;1,P810&lt;1,Q810&lt;1),0,IF(250+((400-(O810*60+P810))*1)&lt;0,0,250+((400-(O810*60+P810))*1)))</f>
        <v>0</v>
      </c>
      <c r="V810" s="66">
        <f t="shared" ref="V810:V824" si="129">IF(AND(S810&lt;1,T810&lt;1,U810&lt;1),0,IF(500+((460-(S810*60+T810))*1)&lt;0,0,500+((460-(S810*60+T810))*1)))</f>
        <v>0</v>
      </c>
      <c r="W810"/>
      <c r="X810"/>
      <c r="Y810" s="7"/>
      <c r="Z810"/>
      <c r="AA810">
        <v>0</v>
      </c>
      <c r="AB810">
        <v>0</v>
      </c>
      <c r="AC810">
        <f t="shared" ref="AC810:AC824" si="130">B810</f>
        <v>0</v>
      </c>
      <c r="AD810">
        <f t="shared" ref="AD810:AD824" si="131">AA810+AB810+AC810</f>
        <v>0</v>
      </c>
      <c r="AE810" s="37"/>
      <c r="AF810" s="43">
        <v>1.1608796296296295E-3</v>
      </c>
      <c r="AG810" s="72" t="s">
        <v>2583</v>
      </c>
      <c r="AJ810">
        <v>13</v>
      </c>
      <c r="AK810">
        <v>6</v>
      </c>
      <c r="AL810" t="s">
        <v>2613</v>
      </c>
    </row>
    <row r="811" spans="1:38" x14ac:dyDescent="0.2">
      <c r="A811" s="6" t="s">
        <v>2471</v>
      </c>
      <c r="B811" s="2">
        <f t="shared" si="124"/>
        <v>127</v>
      </c>
      <c r="C811" s="2">
        <f t="shared" si="125"/>
        <v>4</v>
      </c>
      <c r="D811" s="4" t="s">
        <v>21</v>
      </c>
      <c r="E811" s="5" t="s">
        <v>2472</v>
      </c>
      <c r="F811" s="66">
        <v>2006</v>
      </c>
      <c r="G811" s="66">
        <v>0</v>
      </c>
      <c r="L811" s="66">
        <f t="shared" si="126"/>
        <v>0</v>
      </c>
      <c r="M811" s="66">
        <v>131</v>
      </c>
      <c r="N811" s="66">
        <f t="shared" si="127"/>
        <v>127</v>
      </c>
      <c r="R811" s="66">
        <f t="shared" si="128"/>
        <v>0</v>
      </c>
      <c r="V811" s="66">
        <f t="shared" si="129"/>
        <v>0</v>
      </c>
      <c r="W811"/>
      <c r="X811"/>
      <c r="Y811" s="7"/>
      <c r="Z811"/>
      <c r="AA811">
        <v>469</v>
      </c>
      <c r="AB811">
        <v>231</v>
      </c>
      <c r="AC811">
        <f t="shared" si="130"/>
        <v>127</v>
      </c>
      <c r="AD811">
        <f t="shared" si="131"/>
        <v>827</v>
      </c>
      <c r="AE811" s="37"/>
      <c r="AF811" s="43">
        <v>1.3798611111111112E-3</v>
      </c>
      <c r="AG811" s="72" t="s">
        <v>2583</v>
      </c>
      <c r="AJ811">
        <v>13</v>
      </c>
      <c r="AK811">
        <v>7</v>
      </c>
      <c r="AL811" t="s">
        <v>2613</v>
      </c>
    </row>
    <row r="812" spans="1:38" x14ac:dyDescent="0.2">
      <c r="A812" s="6" t="s">
        <v>2349</v>
      </c>
      <c r="B812" s="2">
        <f t="shared" si="124"/>
        <v>0</v>
      </c>
      <c r="C812" s="2">
        <f t="shared" si="125"/>
        <v>5</v>
      </c>
      <c r="D812" s="4" t="s">
        <v>20</v>
      </c>
      <c r="E812" s="5" t="s">
        <v>2462</v>
      </c>
      <c r="F812" s="66">
        <v>2005</v>
      </c>
      <c r="G812" s="66">
        <v>0</v>
      </c>
      <c r="L812" s="66">
        <f t="shared" si="126"/>
        <v>0</v>
      </c>
      <c r="N812" s="66">
        <f t="shared" si="127"/>
        <v>0</v>
      </c>
      <c r="R812" s="66">
        <f t="shared" si="128"/>
        <v>0</v>
      </c>
      <c r="V812" s="66">
        <f t="shared" si="129"/>
        <v>0</v>
      </c>
      <c r="W812"/>
      <c r="X812"/>
      <c r="Y812" s="7"/>
      <c r="Z812"/>
      <c r="AA812">
        <v>235</v>
      </c>
      <c r="AB812">
        <v>605</v>
      </c>
      <c r="AC812">
        <f t="shared" si="130"/>
        <v>0</v>
      </c>
      <c r="AD812">
        <f t="shared" si="131"/>
        <v>840</v>
      </c>
      <c r="AE812" s="37"/>
      <c r="AF812" s="43">
        <v>1.0796296296296296E-3</v>
      </c>
      <c r="AG812" s="72" t="s">
        <v>2583</v>
      </c>
      <c r="AJ812">
        <v>14</v>
      </c>
      <c r="AK812">
        <v>5</v>
      </c>
      <c r="AL812" t="s">
        <v>2613</v>
      </c>
    </row>
    <row r="813" spans="1:38" x14ac:dyDescent="0.2">
      <c r="A813" s="6" t="s">
        <v>2347</v>
      </c>
      <c r="B813" s="2">
        <f t="shared" si="124"/>
        <v>217</v>
      </c>
      <c r="C813" s="2">
        <f t="shared" si="125"/>
        <v>1</v>
      </c>
      <c r="D813" s="4" t="s">
        <v>22</v>
      </c>
      <c r="E813" s="5" t="s">
        <v>2325</v>
      </c>
      <c r="F813" s="66">
        <v>2005</v>
      </c>
      <c r="G813" s="66">
        <v>0</v>
      </c>
      <c r="L813" s="66">
        <f t="shared" si="126"/>
        <v>0</v>
      </c>
      <c r="M813" s="66">
        <v>161</v>
      </c>
      <c r="N813" s="66">
        <f t="shared" si="127"/>
        <v>217</v>
      </c>
      <c r="R813" s="66">
        <f t="shared" si="128"/>
        <v>0</v>
      </c>
      <c r="V813" s="66">
        <f t="shared" si="129"/>
        <v>0</v>
      </c>
      <c r="W813"/>
      <c r="X813"/>
      <c r="Y813" s="7"/>
      <c r="Z813"/>
      <c r="AA813">
        <v>776</v>
      </c>
      <c r="AB813">
        <v>653</v>
      </c>
      <c r="AC813">
        <f t="shared" si="130"/>
        <v>217</v>
      </c>
      <c r="AD813">
        <f t="shared" si="131"/>
        <v>1646</v>
      </c>
      <c r="AE813" s="37"/>
      <c r="AF813" s="43">
        <v>8.1631944444444449E-4</v>
      </c>
      <c r="AG813" s="72" t="s">
        <v>2583</v>
      </c>
      <c r="AJ813">
        <v>14</v>
      </c>
      <c r="AK813">
        <v>6</v>
      </c>
      <c r="AL813" t="s">
        <v>2613</v>
      </c>
    </row>
    <row r="814" spans="1:38" x14ac:dyDescent="0.2">
      <c r="A814" s="6" t="s">
        <v>2550</v>
      </c>
      <c r="B814" s="2">
        <f t="shared" si="124"/>
        <v>214</v>
      </c>
      <c r="C814" s="2">
        <f t="shared" si="125"/>
        <v>2</v>
      </c>
      <c r="D814" s="4" t="s">
        <v>20</v>
      </c>
      <c r="E814" s="5" t="s">
        <v>2306</v>
      </c>
      <c r="F814" s="66">
        <v>2006</v>
      </c>
      <c r="G814" s="66">
        <v>0</v>
      </c>
      <c r="L814" s="66">
        <f t="shared" si="126"/>
        <v>0</v>
      </c>
      <c r="M814" s="66">
        <v>160</v>
      </c>
      <c r="N814" s="66">
        <f t="shared" si="127"/>
        <v>214</v>
      </c>
      <c r="R814" s="66">
        <f t="shared" si="128"/>
        <v>0</v>
      </c>
      <c r="V814" s="66">
        <f t="shared" si="129"/>
        <v>0</v>
      </c>
      <c r="W814"/>
      <c r="X814"/>
      <c r="Y814" s="7"/>
      <c r="Z814"/>
      <c r="AA814">
        <v>593</v>
      </c>
      <c r="AB814">
        <v>548</v>
      </c>
      <c r="AC814">
        <f t="shared" si="130"/>
        <v>214</v>
      </c>
      <c r="AD814">
        <f t="shared" si="131"/>
        <v>1355</v>
      </c>
      <c r="AE814" s="37"/>
      <c r="AF814" s="43">
        <v>9.0277777777777784E-4</v>
      </c>
      <c r="AG814" s="72" t="s">
        <v>2583</v>
      </c>
      <c r="AJ814">
        <v>14</v>
      </c>
      <c r="AK814">
        <v>7</v>
      </c>
      <c r="AL814" t="s">
        <v>2613</v>
      </c>
    </row>
    <row r="815" spans="1:38" x14ac:dyDescent="0.2">
      <c r="A815" s="6" t="s">
        <v>2549</v>
      </c>
      <c r="B815" s="2">
        <f t="shared" si="124"/>
        <v>214</v>
      </c>
      <c r="C815" s="2">
        <f t="shared" si="125"/>
        <v>2</v>
      </c>
      <c r="D815" s="4" t="s">
        <v>20</v>
      </c>
      <c r="E815" s="5" t="s">
        <v>2306</v>
      </c>
      <c r="F815" s="66">
        <v>2006</v>
      </c>
      <c r="G815" s="66">
        <v>4</v>
      </c>
      <c r="L815" s="66">
        <f t="shared" si="126"/>
        <v>0</v>
      </c>
      <c r="M815" s="66">
        <v>160</v>
      </c>
      <c r="N815" s="66">
        <f t="shared" si="127"/>
        <v>214</v>
      </c>
      <c r="R815" s="66">
        <f t="shared" si="128"/>
        <v>0</v>
      </c>
      <c r="V815" s="66">
        <f t="shared" si="129"/>
        <v>0</v>
      </c>
      <c r="W815"/>
      <c r="X815"/>
      <c r="Y815" s="7"/>
      <c r="Z815"/>
      <c r="AA815">
        <v>715</v>
      </c>
      <c r="AB815">
        <v>655</v>
      </c>
      <c r="AC815">
        <f t="shared" si="130"/>
        <v>214</v>
      </c>
      <c r="AD815">
        <f t="shared" si="131"/>
        <v>1584</v>
      </c>
      <c r="AE815" s="37"/>
      <c r="AF815" s="43">
        <v>1.0879629629629629E-3</v>
      </c>
      <c r="AG815" s="72" t="s">
        <v>2583</v>
      </c>
      <c r="AJ815">
        <v>14</v>
      </c>
      <c r="AK815">
        <v>8</v>
      </c>
      <c r="AL815" t="s">
        <v>2613</v>
      </c>
    </row>
    <row r="816" spans="1:38" hidden="1" x14ac:dyDescent="0.2">
      <c r="A816" s="6" t="s">
        <v>2437</v>
      </c>
      <c r="B816" s="2">
        <f t="shared" si="124"/>
        <v>0</v>
      </c>
      <c r="C816" s="2">
        <f t="shared" si="125"/>
        <v>5</v>
      </c>
      <c r="D816" s="4" t="s">
        <v>20</v>
      </c>
      <c r="E816" s="5" t="s">
        <v>2306</v>
      </c>
      <c r="F816" s="66">
        <v>2006</v>
      </c>
      <c r="G816" s="66">
        <v>4</v>
      </c>
      <c r="L816" s="66">
        <f t="shared" si="126"/>
        <v>0</v>
      </c>
      <c r="N816" s="66">
        <f t="shared" si="127"/>
        <v>0</v>
      </c>
      <c r="R816" s="66">
        <f t="shared" si="128"/>
        <v>0</v>
      </c>
      <c r="V816" s="66">
        <f t="shared" si="129"/>
        <v>0</v>
      </c>
      <c r="W816"/>
      <c r="X816"/>
      <c r="Y816" s="7"/>
      <c r="Z816"/>
      <c r="AA816" s="6">
        <v>711</v>
      </c>
      <c r="AB816">
        <v>606</v>
      </c>
      <c r="AC816">
        <f t="shared" si="130"/>
        <v>0</v>
      </c>
      <c r="AD816">
        <f t="shared" si="131"/>
        <v>1317</v>
      </c>
      <c r="AE816" s="37"/>
      <c r="AF816" s="43">
        <v>1.0879629629629629E-3</v>
      </c>
      <c r="AG816" s="60" t="s">
        <v>2548</v>
      </c>
    </row>
    <row r="817" spans="1:33" hidden="1" x14ac:dyDescent="0.2">
      <c r="A817" s="6" t="s">
        <v>2418</v>
      </c>
      <c r="B817" s="2">
        <f t="shared" si="124"/>
        <v>0</v>
      </c>
      <c r="C817" s="2">
        <f t="shared" si="125"/>
        <v>5</v>
      </c>
      <c r="D817" s="4" t="s">
        <v>20</v>
      </c>
      <c r="E817" s="5" t="s">
        <v>2306</v>
      </c>
      <c r="F817" s="66">
        <v>2005</v>
      </c>
      <c r="G817" s="66">
        <v>0</v>
      </c>
      <c r="L817" s="66">
        <f t="shared" si="126"/>
        <v>0</v>
      </c>
      <c r="N817" s="66">
        <f t="shared" si="127"/>
        <v>0</v>
      </c>
      <c r="R817" s="66">
        <f t="shared" si="128"/>
        <v>0</v>
      </c>
      <c r="V817" s="66">
        <f t="shared" si="129"/>
        <v>0</v>
      </c>
      <c r="W817"/>
      <c r="X817"/>
      <c r="Y817" s="7"/>
      <c r="Z817"/>
      <c r="AA817">
        <v>793</v>
      </c>
      <c r="AB817">
        <v>723</v>
      </c>
      <c r="AC817">
        <f t="shared" si="130"/>
        <v>0</v>
      </c>
      <c r="AD817">
        <f t="shared" si="131"/>
        <v>1516</v>
      </c>
      <c r="AE817" s="37"/>
      <c r="AF817" s="43">
        <v>8.9120370370370362E-4</v>
      </c>
      <c r="AG817" s="60" t="s">
        <v>2548</v>
      </c>
    </row>
    <row r="818" spans="1:33" hidden="1" x14ac:dyDescent="0.2">
      <c r="A818" s="6" t="s">
        <v>2556</v>
      </c>
      <c r="B818" s="2">
        <f t="shared" si="124"/>
        <v>0</v>
      </c>
      <c r="C818" s="2">
        <f t="shared" si="125"/>
        <v>5</v>
      </c>
      <c r="D818" s="4" t="s">
        <v>20</v>
      </c>
      <c r="E818" s="5" t="s">
        <v>2462</v>
      </c>
      <c r="F818" s="66">
        <v>2005</v>
      </c>
      <c r="G818" s="66">
        <v>5</v>
      </c>
      <c r="L818" s="66">
        <f t="shared" si="126"/>
        <v>0</v>
      </c>
      <c r="N818" s="66">
        <f t="shared" si="127"/>
        <v>0</v>
      </c>
      <c r="R818" s="66">
        <f t="shared" si="128"/>
        <v>0</v>
      </c>
      <c r="V818" s="66">
        <f t="shared" si="129"/>
        <v>0</v>
      </c>
      <c r="W818"/>
      <c r="X818"/>
      <c r="Y818" s="7"/>
      <c r="Z818"/>
      <c r="AA818">
        <v>567</v>
      </c>
      <c r="AB818">
        <v>555</v>
      </c>
      <c r="AC818">
        <f t="shared" si="130"/>
        <v>0</v>
      </c>
      <c r="AD818">
        <f t="shared" si="131"/>
        <v>1122</v>
      </c>
      <c r="AE818" s="37"/>
      <c r="AF818" s="43">
        <v>1.1032407407407408E-3</v>
      </c>
      <c r="AG818" s="60" t="s">
        <v>2548</v>
      </c>
    </row>
    <row r="819" spans="1:33" hidden="1" x14ac:dyDescent="0.2">
      <c r="A819" s="6" t="s">
        <v>2557</v>
      </c>
      <c r="B819" s="2">
        <f t="shared" si="124"/>
        <v>0</v>
      </c>
      <c r="C819" s="2">
        <f t="shared" si="125"/>
        <v>5</v>
      </c>
      <c r="D819" s="4" t="s">
        <v>20</v>
      </c>
      <c r="E819" s="5" t="s">
        <v>2462</v>
      </c>
      <c r="F819" s="66">
        <v>2006</v>
      </c>
      <c r="G819" s="66">
        <v>5</v>
      </c>
      <c r="L819" s="66">
        <f t="shared" si="126"/>
        <v>0</v>
      </c>
      <c r="N819" s="66">
        <f t="shared" si="127"/>
        <v>0</v>
      </c>
      <c r="R819" s="66">
        <f t="shared" si="128"/>
        <v>0</v>
      </c>
      <c r="V819" s="66">
        <f t="shared" si="129"/>
        <v>0</v>
      </c>
      <c r="W819"/>
      <c r="X819"/>
      <c r="Y819" s="7"/>
      <c r="Z819"/>
      <c r="AA819">
        <v>372</v>
      </c>
      <c r="AB819">
        <v>0</v>
      </c>
      <c r="AC819">
        <f t="shared" si="130"/>
        <v>0</v>
      </c>
      <c r="AD819">
        <f t="shared" si="131"/>
        <v>372</v>
      </c>
      <c r="AE819" s="37"/>
      <c r="AF819" s="43">
        <v>4.0972222222222222E-2</v>
      </c>
      <c r="AG819" s="60" t="s">
        <v>2548</v>
      </c>
    </row>
    <row r="820" spans="1:33" hidden="1" x14ac:dyDescent="0.2">
      <c r="A820" s="6" t="s">
        <v>2518</v>
      </c>
      <c r="B820" s="2">
        <f t="shared" si="124"/>
        <v>0</v>
      </c>
      <c r="C820" s="2">
        <f t="shared" si="125"/>
        <v>5</v>
      </c>
      <c r="G820" s="66">
        <v>0</v>
      </c>
      <c r="L820" s="66">
        <f t="shared" si="126"/>
        <v>0</v>
      </c>
      <c r="N820" s="66">
        <f t="shared" si="127"/>
        <v>0</v>
      </c>
      <c r="R820" s="66">
        <f t="shared" si="128"/>
        <v>0</v>
      </c>
      <c r="V820" s="66">
        <f t="shared" si="129"/>
        <v>0</v>
      </c>
      <c r="W820"/>
      <c r="X820"/>
      <c r="Y820" s="7"/>
      <c r="Z820"/>
      <c r="AA820">
        <v>0</v>
      </c>
      <c r="AB820">
        <v>0</v>
      </c>
      <c r="AC820">
        <f t="shared" si="130"/>
        <v>0</v>
      </c>
      <c r="AD820">
        <f t="shared" si="131"/>
        <v>0</v>
      </c>
      <c r="AE820" s="37"/>
      <c r="AG820" s="60" t="s">
        <v>2548</v>
      </c>
    </row>
    <row r="821" spans="1:33" hidden="1" x14ac:dyDescent="0.2">
      <c r="A821" s="6" t="s">
        <v>2519</v>
      </c>
      <c r="B821" s="2">
        <f t="shared" si="124"/>
        <v>0</v>
      </c>
      <c r="C821" s="2">
        <f t="shared" si="125"/>
        <v>5</v>
      </c>
      <c r="G821" s="66">
        <v>0</v>
      </c>
      <c r="L821" s="66">
        <f t="shared" si="126"/>
        <v>0</v>
      </c>
      <c r="N821" s="66">
        <f t="shared" si="127"/>
        <v>0</v>
      </c>
      <c r="R821" s="66">
        <f t="shared" si="128"/>
        <v>0</v>
      </c>
      <c r="V821" s="66">
        <f t="shared" si="129"/>
        <v>0</v>
      </c>
      <c r="Y821" s="7"/>
      <c r="AA821"/>
      <c r="AB821">
        <v>0</v>
      </c>
      <c r="AC821">
        <f t="shared" si="130"/>
        <v>0</v>
      </c>
      <c r="AD821">
        <f t="shared" si="131"/>
        <v>0</v>
      </c>
      <c r="AE821" s="37"/>
      <c r="AG821" s="60" t="s">
        <v>2548</v>
      </c>
    </row>
    <row r="822" spans="1:33" hidden="1" x14ac:dyDescent="0.2">
      <c r="A822" s="6" t="s">
        <v>2520</v>
      </c>
      <c r="B822" s="2">
        <f t="shared" si="124"/>
        <v>0</v>
      </c>
      <c r="C822" s="2">
        <f t="shared" si="125"/>
        <v>5</v>
      </c>
      <c r="L822" s="66">
        <f t="shared" si="126"/>
        <v>0</v>
      </c>
      <c r="N822" s="66">
        <f t="shared" si="127"/>
        <v>0</v>
      </c>
      <c r="R822" s="66">
        <f t="shared" si="128"/>
        <v>0</v>
      </c>
      <c r="V822" s="66">
        <f t="shared" si="129"/>
        <v>0</v>
      </c>
      <c r="W822"/>
      <c r="X822"/>
      <c r="Y822" s="7"/>
      <c r="Z822"/>
      <c r="AA822"/>
      <c r="AB822">
        <v>0</v>
      </c>
      <c r="AC822">
        <f t="shared" si="130"/>
        <v>0</v>
      </c>
      <c r="AD822">
        <f t="shared" si="131"/>
        <v>0</v>
      </c>
      <c r="AG822" s="60" t="s">
        <v>2548</v>
      </c>
    </row>
    <row r="823" spans="1:33" hidden="1" x14ac:dyDescent="0.2">
      <c r="A823" s="6" t="s">
        <v>681</v>
      </c>
      <c r="B823" s="2">
        <v>0</v>
      </c>
      <c r="C823" s="2">
        <f t="shared" si="125"/>
        <v>5</v>
      </c>
      <c r="L823" s="66">
        <f t="shared" si="126"/>
        <v>0</v>
      </c>
      <c r="N823" s="66">
        <f t="shared" si="127"/>
        <v>0</v>
      </c>
      <c r="R823" s="66">
        <f t="shared" si="128"/>
        <v>0</v>
      </c>
      <c r="V823" s="66">
        <f t="shared" si="129"/>
        <v>0</v>
      </c>
      <c r="W823"/>
      <c r="X823"/>
      <c r="Y823" s="7"/>
      <c r="Z823"/>
      <c r="AA823"/>
      <c r="AB823">
        <v>0</v>
      </c>
      <c r="AC823">
        <f t="shared" si="130"/>
        <v>0</v>
      </c>
      <c r="AD823">
        <f t="shared" si="131"/>
        <v>0</v>
      </c>
      <c r="AG823" s="60" t="s">
        <v>2548</v>
      </c>
    </row>
    <row r="824" spans="1:33" hidden="1" x14ac:dyDescent="0.2">
      <c r="A824" s="6" t="s">
        <v>682</v>
      </c>
      <c r="B824" s="2">
        <f>+L824+N824+R824+V824+X824</f>
        <v>0</v>
      </c>
      <c r="C824" s="2">
        <f t="shared" si="125"/>
        <v>5</v>
      </c>
      <c r="L824" s="66">
        <f t="shared" si="126"/>
        <v>0</v>
      </c>
      <c r="N824" s="66">
        <f t="shared" si="127"/>
        <v>0</v>
      </c>
      <c r="R824" s="66">
        <f t="shared" si="128"/>
        <v>0</v>
      </c>
      <c r="V824" s="66">
        <f t="shared" si="129"/>
        <v>0</v>
      </c>
      <c r="W824"/>
      <c r="X824"/>
      <c r="Y824" s="7"/>
      <c r="Z824"/>
      <c r="AA824"/>
      <c r="AB824">
        <v>0</v>
      </c>
      <c r="AC824">
        <f t="shared" si="130"/>
        <v>0</v>
      </c>
      <c r="AD824">
        <f t="shared" si="131"/>
        <v>0</v>
      </c>
      <c r="AG824" s="60" t="s">
        <v>2548</v>
      </c>
    </row>
    <row r="825" spans="1:33" hidden="1" x14ac:dyDescent="0.2">
      <c r="A825" s="6" t="s">
        <v>683</v>
      </c>
      <c r="B825" s="2">
        <f t="shared" ref="B825:B888" si="132">+L825+N825+R825+V825+X825</f>
        <v>0</v>
      </c>
      <c r="C825" s="2">
        <f t="shared" ref="C825:C888" si="133">RANK(B825,B$810:B$1009,0)</f>
        <v>5</v>
      </c>
      <c r="L825" s="66">
        <f t="shared" ref="L825:L888" si="134">IF(AND(I825&lt;1,J825&lt;1,K825&lt;1),0,IF(250+((80-(I825*60+J825))*2)&lt;0,0,IF(K825&lt;50,250+((80-(I825*60+J825))*2),IF(K825&gt;49,250+((80-(I825*60+J825))*2)-1,250+((80-(I825*60+J825))*2)))))</f>
        <v>0</v>
      </c>
      <c r="N825" s="66">
        <f t="shared" ref="N825:N888" si="135">IF(M825&lt;89,0,250+((M825-172)*3))</f>
        <v>0</v>
      </c>
      <c r="R825" s="66">
        <f t="shared" ref="R825:R888" si="136">IF(AND(O825&lt;1,P825&lt;1,Q825&lt;1),0,IF(250+((400-(O825*60+P825))*1)&lt;0,0,250+((400-(O825*60+P825))*1)))</f>
        <v>0</v>
      </c>
      <c r="V825" s="66">
        <f t="shared" ref="V825:V888" si="137">IF(AND(S825&lt;1,T825&lt;1,U825&lt;1),0,IF(500+((460-(S825*60+T825))*1)&lt;0,0,500+((460-(S825*60+T825))*1)))</f>
        <v>0</v>
      </c>
      <c r="W825"/>
      <c r="X825"/>
      <c r="Y825" s="7"/>
      <c r="Z825"/>
      <c r="AA825"/>
      <c r="AC825">
        <f t="shared" si="122"/>
        <v>0</v>
      </c>
      <c r="AD825">
        <f t="shared" si="123"/>
        <v>0</v>
      </c>
    </row>
    <row r="826" spans="1:33" hidden="1" x14ac:dyDescent="0.2">
      <c r="A826" s="6" t="s">
        <v>684</v>
      </c>
      <c r="B826" s="2">
        <f t="shared" si="132"/>
        <v>0</v>
      </c>
      <c r="C826" s="2">
        <f t="shared" si="133"/>
        <v>5</v>
      </c>
      <c r="L826" s="66">
        <f t="shared" si="134"/>
        <v>0</v>
      </c>
      <c r="N826" s="66">
        <f t="shared" si="135"/>
        <v>0</v>
      </c>
      <c r="R826" s="66">
        <f t="shared" si="136"/>
        <v>0</v>
      </c>
      <c r="V826" s="66">
        <f t="shared" si="137"/>
        <v>0</v>
      </c>
      <c r="W826"/>
      <c r="X826"/>
      <c r="Y826" s="7"/>
      <c r="Z826"/>
      <c r="AA826"/>
      <c r="AC826">
        <f t="shared" si="122"/>
        <v>0</v>
      </c>
      <c r="AD826">
        <f t="shared" si="123"/>
        <v>0</v>
      </c>
    </row>
    <row r="827" spans="1:33" hidden="1" x14ac:dyDescent="0.2">
      <c r="A827" s="6" t="s">
        <v>685</v>
      </c>
      <c r="B827" s="2">
        <f t="shared" si="132"/>
        <v>0</v>
      </c>
      <c r="C827" s="2">
        <f t="shared" si="133"/>
        <v>5</v>
      </c>
      <c r="L827" s="66">
        <f t="shared" si="134"/>
        <v>0</v>
      </c>
      <c r="N827" s="66">
        <f t="shared" si="135"/>
        <v>0</v>
      </c>
      <c r="R827" s="66">
        <f t="shared" si="136"/>
        <v>0</v>
      </c>
      <c r="V827" s="66">
        <f t="shared" si="137"/>
        <v>0</v>
      </c>
      <c r="W827"/>
      <c r="X827"/>
      <c r="Y827" s="7"/>
      <c r="Z827"/>
      <c r="AA827"/>
      <c r="AC827">
        <f t="shared" si="122"/>
        <v>0</v>
      </c>
      <c r="AD827">
        <f t="shared" si="123"/>
        <v>0</v>
      </c>
    </row>
    <row r="828" spans="1:33" hidden="1" x14ac:dyDescent="0.2">
      <c r="A828" s="6" t="s">
        <v>686</v>
      </c>
      <c r="B828" s="2">
        <f t="shared" si="132"/>
        <v>0</v>
      </c>
      <c r="C828" s="2">
        <f t="shared" si="133"/>
        <v>5</v>
      </c>
      <c r="L828" s="66">
        <f t="shared" si="134"/>
        <v>0</v>
      </c>
      <c r="N828" s="66">
        <f t="shared" si="135"/>
        <v>0</v>
      </c>
      <c r="R828" s="66">
        <f t="shared" si="136"/>
        <v>0</v>
      </c>
      <c r="V828" s="66">
        <f t="shared" si="137"/>
        <v>0</v>
      </c>
      <c r="W828"/>
      <c r="X828"/>
      <c r="Y828" s="7"/>
      <c r="Z828"/>
      <c r="AA828"/>
      <c r="AC828">
        <f t="shared" si="122"/>
        <v>0</v>
      </c>
      <c r="AD828">
        <f t="shared" si="123"/>
        <v>0</v>
      </c>
    </row>
    <row r="829" spans="1:33" hidden="1" x14ac:dyDescent="0.2">
      <c r="A829" s="6" t="s">
        <v>687</v>
      </c>
      <c r="B829" s="2">
        <f t="shared" si="132"/>
        <v>0</v>
      </c>
      <c r="C829" s="2">
        <f t="shared" si="133"/>
        <v>5</v>
      </c>
      <c r="G829" s="66">
        <v>0</v>
      </c>
      <c r="L829" s="66">
        <f t="shared" si="134"/>
        <v>0</v>
      </c>
      <c r="N829" s="66">
        <f t="shared" si="135"/>
        <v>0</v>
      </c>
      <c r="R829" s="66">
        <f t="shared" si="136"/>
        <v>0</v>
      </c>
      <c r="V829" s="66">
        <f t="shared" si="137"/>
        <v>0</v>
      </c>
      <c r="Y829" s="7"/>
      <c r="AA829"/>
      <c r="AC829">
        <f t="shared" si="122"/>
        <v>0</v>
      </c>
      <c r="AD829">
        <f t="shared" si="123"/>
        <v>0</v>
      </c>
      <c r="AE829" s="37"/>
    </row>
    <row r="830" spans="1:33" hidden="1" x14ac:dyDescent="0.2">
      <c r="A830" s="6" t="s">
        <v>688</v>
      </c>
      <c r="B830" s="2">
        <f t="shared" si="132"/>
        <v>0</v>
      </c>
      <c r="C830" s="2">
        <f t="shared" si="133"/>
        <v>5</v>
      </c>
      <c r="L830" s="66">
        <f t="shared" si="134"/>
        <v>0</v>
      </c>
      <c r="N830" s="66">
        <f t="shared" si="135"/>
        <v>0</v>
      </c>
      <c r="R830" s="66">
        <f t="shared" si="136"/>
        <v>0</v>
      </c>
      <c r="V830" s="66">
        <f t="shared" si="137"/>
        <v>0</v>
      </c>
      <c r="W830"/>
      <c r="X830"/>
      <c r="Y830" s="7"/>
      <c r="Z830"/>
      <c r="AA830"/>
      <c r="AC830">
        <f t="shared" ref="AC830:AC893" si="138">B830</f>
        <v>0</v>
      </c>
      <c r="AD830">
        <f t="shared" ref="AD830:AD893" si="139">AA830+AB830+AC830</f>
        <v>0</v>
      </c>
    </row>
    <row r="831" spans="1:33" hidden="1" x14ac:dyDescent="0.2">
      <c r="A831" s="6" t="s">
        <v>689</v>
      </c>
      <c r="B831" s="2">
        <f t="shared" si="132"/>
        <v>0</v>
      </c>
      <c r="C831" s="2">
        <f t="shared" si="133"/>
        <v>5</v>
      </c>
      <c r="L831" s="66">
        <f t="shared" si="134"/>
        <v>0</v>
      </c>
      <c r="N831" s="66">
        <f t="shared" si="135"/>
        <v>0</v>
      </c>
      <c r="R831" s="66">
        <f t="shared" si="136"/>
        <v>0</v>
      </c>
      <c r="V831" s="66">
        <f t="shared" si="137"/>
        <v>0</v>
      </c>
      <c r="W831"/>
      <c r="X831"/>
      <c r="Y831" s="7"/>
      <c r="Z831"/>
      <c r="AA831"/>
      <c r="AC831">
        <f t="shared" si="138"/>
        <v>0</v>
      </c>
      <c r="AD831">
        <f t="shared" si="139"/>
        <v>0</v>
      </c>
    </row>
    <row r="832" spans="1:33" hidden="1" x14ac:dyDescent="0.2">
      <c r="A832" s="6" t="s">
        <v>690</v>
      </c>
      <c r="B832" s="2">
        <f t="shared" si="132"/>
        <v>0</v>
      </c>
      <c r="C832" s="2">
        <f t="shared" si="133"/>
        <v>5</v>
      </c>
      <c r="L832" s="66">
        <f t="shared" si="134"/>
        <v>0</v>
      </c>
      <c r="N832" s="66">
        <f t="shared" si="135"/>
        <v>0</v>
      </c>
      <c r="R832" s="66">
        <f t="shared" si="136"/>
        <v>0</v>
      </c>
      <c r="V832" s="66">
        <f t="shared" si="137"/>
        <v>0</v>
      </c>
      <c r="W832"/>
      <c r="X832"/>
      <c r="Y832" s="7"/>
      <c r="Z832"/>
      <c r="AA832"/>
      <c r="AC832">
        <f t="shared" si="138"/>
        <v>0</v>
      </c>
      <c r="AD832">
        <f t="shared" si="139"/>
        <v>0</v>
      </c>
    </row>
    <row r="833" spans="1:30" hidden="1" x14ac:dyDescent="0.2">
      <c r="A833" s="6" t="s">
        <v>691</v>
      </c>
      <c r="B833" s="2">
        <f t="shared" si="132"/>
        <v>0</v>
      </c>
      <c r="C833" s="2">
        <f t="shared" si="133"/>
        <v>5</v>
      </c>
      <c r="L833" s="66">
        <f t="shared" si="134"/>
        <v>0</v>
      </c>
      <c r="N833" s="66">
        <f t="shared" si="135"/>
        <v>0</v>
      </c>
      <c r="R833" s="66">
        <f t="shared" si="136"/>
        <v>0</v>
      </c>
      <c r="V833" s="66">
        <f t="shared" si="137"/>
        <v>0</v>
      </c>
      <c r="W833"/>
      <c r="X833"/>
      <c r="Y833" s="7"/>
      <c r="Z833"/>
      <c r="AA833"/>
      <c r="AC833">
        <f t="shared" si="138"/>
        <v>0</v>
      </c>
      <c r="AD833">
        <f t="shared" si="139"/>
        <v>0</v>
      </c>
    </row>
    <row r="834" spans="1:30" hidden="1" x14ac:dyDescent="0.2">
      <c r="A834" s="6" t="s">
        <v>692</v>
      </c>
      <c r="B834" s="2">
        <f>+L834+N834+R834+V834+X834</f>
        <v>0</v>
      </c>
      <c r="C834" s="2">
        <f>RANK(B834,B$810:B$1009,0)</f>
        <v>5</v>
      </c>
      <c r="L834" s="66">
        <f t="shared" si="134"/>
        <v>0</v>
      </c>
      <c r="N834" s="66">
        <f t="shared" si="135"/>
        <v>0</v>
      </c>
      <c r="R834" s="66">
        <f t="shared" si="136"/>
        <v>0</v>
      </c>
      <c r="V834" s="66">
        <f t="shared" si="137"/>
        <v>0</v>
      </c>
      <c r="W834"/>
      <c r="X834"/>
      <c r="Y834" s="7"/>
      <c r="Z834"/>
      <c r="AA834"/>
      <c r="AC834">
        <f t="shared" si="138"/>
        <v>0</v>
      </c>
      <c r="AD834">
        <f t="shared" si="139"/>
        <v>0</v>
      </c>
    </row>
    <row r="835" spans="1:30" hidden="1" x14ac:dyDescent="0.2">
      <c r="A835" s="6" t="s">
        <v>693</v>
      </c>
      <c r="B835" s="2">
        <f>+L835+N835+R835+V835+X835</f>
        <v>0</v>
      </c>
      <c r="C835" s="2">
        <f>RANK(B835,B$810:B$1009,0)</f>
        <v>5</v>
      </c>
      <c r="L835" s="66">
        <f t="shared" si="134"/>
        <v>0</v>
      </c>
      <c r="N835" s="66">
        <f t="shared" si="135"/>
        <v>0</v>
      </c>
      <c r="R835" s="66">
        <f t="shared" si="136"/>
        <v>0</v>
      </c>
      <c r="V835" s="66">
        <f t="shared" si="137"/>
        <v>0</v>
      </c>
      <c r="W835"/>
      <c r="X835"/>
      <c r="Y835" s="7"/>
      <c r="Z835"/>
      <c r="AA835"/>
      <c r="AC835">
        <f t="shared" si="138"/>
        <v>0</v>
      </c>
      <c r="AD835">
        <f t="shared" si="139"/>
        <v>0</v>
      </c>
    </row>
    <row r="836" spans="1:30" hidden="1" x14ac:dyDescent="0.2">
      <c r="A836" s="6" t="s">
        <v>694</v>
      </c>
      <c r="B836" s="2">
        <f t="shared" si="132"/>
        <v>0</v>
      </c>
      <c r="C836" s="2">
        <f t="shared" si="133"/>
        <v>5</v>
      </c>
      <c r="L836" s="66">
        <f t="shared" si="134"/>
        <v>0</v>
      </c>
      <c r="N836" s="66">
        <f t="shared" si="135"/>
        <v>0</v>
      </c>
      <c r="R836" s="66">
        <f t="shared" si="136"/>
        <v>0</v>
      </c>
      <c r="V836" s="66">
        <f t="shared" si="137"/>
        <v>0</v>
      </c>
      <c r="W836"/>
      <c r="X836"/>
      <c r="Y836" s="7"/>
      <c r="Z836"/>
      <c r="AA836"/>
      <c r="AC836">
        <f t="shared" si="138"/>
        <v>0</v>
      </c>
      <c r="AD836">
        <f t="shared" si="139"/>
        <v>0</v>
      </c>
    </row>
    <row r="837" spans="1:30" hidden="1" x14ac:dyDescent="0.2">
      <c r="A837" s="6" t="s">
        <v>695</v>
      </c>
      <c r="B837" s="2">
        <f t="shared" si="132"/>
        <v>0</v>
      </c>
      <c r="C837" s="2">
        <f t="shared" si="133"/>
        <v>5</v>
      </c>
      <c r="L837" s="66">
        <f t="shared" si="134"/>
        <v>0</v>
      </c>
      <c r="N837" s="66">
        <f t="shared" si="135"/>
        <v>0</v>
      </c>
      <c r="R837" s="66">
        <f t="shared" si="136"/>
        <v>0</v>
      </c>
      <c r="V837" s="66">
        <f t="shared" si="137"/>
        <v>0</v>
      </c>
      <c r="W837"/>
      <c r="X837"/>
      <c r="Y837" s="7"/>
      <c r="Z837"/>
      <c r="AA837"/>
      <c r="AC837">
        <f t="shared" si="138"/>
        <v>0</v>
      </c>
      <c r="AD837">
        <f t="shared" si="139"/>
        <v>0</v>
      </c>
    </row>
    <row r="838" spans="1:30" hidden="1" x14ac:dyDescent="0.2">
      <c r="A838" s="6" t="s">
        <v>696</v>
      </c>
      <c r="B838" s="2">
        <f t="shared" si="132"/>
        <v>0</v>
      </c>
      <c r="C838" s="2">
        <f t="shared" si="133"/>
        <v>5</v>
      </c>
      <c r="L838" s="66">
        <f t="shared" si="134"/>
        <v>0</v>
      </c>
      <c r="N838" s="66">
        <f t="shared" si="135"/>
        <v>0</v>
      </c>
      <c r="R838" s="66">
        <f t="shared" si="136"/>
        <v>0</v>
      </c>
      <c r="V838" s="66">
        <f t="shared" si="137"/>
        <v>0</v>
      </c>
      <c r="W838"/>
      <c r="X838"/>
      <c r="Y838" s="7"/>
      <c r="Z838"/>
      <c r="AA838"/>
      <c r="AC838">
        <f t="shared" si="138"/>
        <v>0</v>
      </c>
      <c r="AD838">
        <f t="shared" si="139"/>
        <v>0</v>
      </c>
    </row>
    <row r="839" spans="1:30" hidden="1" x14ac:dyDescent="0.2">
      <c r="A839" s="6" t="s">
        <v>697</v>
      </c>
      <c r="B839" s="2">
        <f t="shared" si="132"/>
        <v>0</v>
      </c>
      <c r="C839" s="2">
        <f t="shared" si="133"/>
        <v>5</v>
      </c>
      <c r="L839" s="66">
        <f t="shared" si="134"/>
        <v>0</v>
      </c>
      <c r="N839" s="66">
        <f t="shared" si="135"/>
        <v>0</v>
      </c>
      <c r="R839" s="66">
        <f t="shared" si="136"/>
        <v>0</v>
      </c>
      <c r="V839" s="66">
        <f t="shared" si="137"/>
        <v>0</v>
      </c>
      <c r="W839"/>
      <c r="X839"/>
      <c r="Y839" s="7"/>
      <c r="Z839"/>
      <c r="AA839"/>
      <c r="AC839">
        <f t="shared" si="138"/>
        <v>0</v>
      </c>
      <c r="AD839">
        <f t="shared" si="139"/>
        <v>0</v>
      </c>
    </row>
    <row r="840" spans="1:30" hidden="1" x14ac:dyDescent="0.2">
      <c r="A840" s="6" t="s">
        <v>698</v>
      </c>
      <c r="B840" s="2">
        <f t="shared" si="132"/>
        <v>0</v>
      </c>
      <c r="C840" s="2">
        <f t="shared" si="133"/>
        <v>5</v>
      </c>
      <c r="L840" s="66">
        <f t="shared" si="134"/>
        <v>0</v>
      </c>
      <c r="N840" s="66">
        <f t="shared" si="135"/>
        <v>0</v>
      </c>
      <c r="R840" s="66">
        <f t="shared" si="136"/>
        <v>0</v>
      </c>
      <c r="V840" s="66">
        <f t="shared" si="137"/>
        <v>0</v>
      </c>
      <c r="W840"/>
      <c r="X840"/>
      <c r="Y840" s="7"/>
      <c r="Z840"/>
      <c r="AA840"/>
      <c r="AC840">
        <f t="shared" si="138"/>
        <v>0</v>
      </c>
      <c r="AD840">
        <f t="shared" si="139"/>
        <v>0</v>
      </c>
    </row>
    <row r="841" spans="1:30" hidden="1" x14ac:dyDescent="0.2">
      <c r="A841" s="6" t="s">
        <v>699</v>
      </c>
      <c r="B841" s="2">
        <f t="shared" si="132"/>
        <v>0</v>
      </c>
      <c r="C841" s="2">
        <f t="shared" si="133"/>
        <v>5</v>
      </c>
      <c r="L841" s="66">
        <f t="shared" si="134"/>
        <v>0</v>
      </c>
      <c r="N841" s="66">
        <f t="shared" si="135"/>
        <v>0</v>
      </c>
      <c r="R841" s="66">
        <f t="shared" si="136"/>
        <v>0</v>
      </c>
      <c r="V841" s="66">
        <f t="shared" si="137"/>
        <v>0</v>
      </c>
      <c r="W841"/>
      <c r="X841"/>
      <c r="Y841" s="7"/>
      <c r="Z841"/>
      <c r="AA841"/>
      <c r="AC841">
        <f t="shared" si="138"/>
        <v>0</v>
      </c>
      <c r="AD841">
        <f t="shared" si="139"/>
        <v>0</v>
      </c>
    </row>
    <row r="842" spans="1:30" hidden="1" x14ac:dyDescent="0.2">
      <c r="A842" s="6" t="s">
        <v>700</v>
      </c>
      <c r="B842" s="2">
        <f t="shared" si="132"/>
        <v>0</v>
      </c>
      <c r="C842" s="2">
        <f t="shared" si="133"/>
        <v>5</v>
      </c>
      <c r="L842" s="66">
        <f t="shared" si="134"/>
        <v>0</v>
      </c>
      <c r="N842" s="66">
        <f t="shared" si="135"/>
        <v>0</v>
      </c>
      <c r="R842" s="66">
        <f t="shared" si="136"/>
        <v>0</v>
      </c>
      <c r="V842" s="66">
        <f t="shared" si="137"/>
        <v>0</v>
      </c>
      <c r="W842"/>
      <c r="X842"/>
      <c r="Y842" s="7"/>
      <c r="Z842"/>
      <c r="AA842"/>
      <c r="AC842">
        <f t="shared" si="138"/>
        <v>0</v>
      </c>
      <c r="AD842">
        <f t="shared" si="139"/>
        <v>0</v>
      </c>
    </row>
    <row r="843" spans="1:30" hidden="1" x14ac:dyDescent="0.2">
      <c r="A843" s="6" t="s">
        <v>701</v>
      </c>
      <c r="B843" s="2">
        <f t="shared" si="132"/>
        <v>0</v>
      </c>
      <c r="C843" s="2">
        <f t="shared" si="133"/>
        <v>5</v>
      </c>
      <c r="L843" s="66">
        <f t="shared" si="134"/>
        <v>0</v>
      </c>
      <c r="N843" s="66">
        <f t="shared" si="135"/>
        <v>0</v>
      </c>
      <c r="R843" s="66">
        <f t="shared" si="136"/>
        <v>0</v>
      </c>
      <c r="V843" s="66">
        <f t="shared" si="137"/>
        <v>0</v>
      </c>
      <c r="W843"/>
      <c r="X843"/>
      <c r="Y843" s="7"/>
      <c r="Z843"/>
      <c r="AA843"/>
      <c r="AC843">
        <f t="shared" si="138"/>
        <v>0</v>
      </c>
      <c r="AD843">
        <f t="shared" si="139"/>
        <v>0</v>
      </c>
    </row>
    <row r="844" spans="1:30" hidden="1" x14ac:dyDescent="0.2">
      <c r="A844" s="6" t="s">
        <v>702</v>
      </c>
      <c r="B844" s="2">
        <f t="shared" si="132"/>
        <v>0</v>
      </c>
      <c r="C844" s="2">
        <f t="shared" si="133"/>
        <v>5</v>
      </c>
      <c r="L844" s="66">
        <f t="shared" si="134"/>
        <v>0</v>
      </c>
      <c r="N844" s="66">
        <f t="shared" si="135"/>
        <v>0</v>
      </c>
      <c r="R844" s="66">
        <f t="shared" si="136"/>
        <v>0</v>
      </c>
      <c r="V844" s="66">
        <f t="shared" si="137"/>
        <v>0</v>
      </c>
      <c r="W844"/>
      <c r="X844"/>
      <c r="Y844" s="7"/>
      <c r="Z844"/>
      <c r="AA844"/>
      <c r="AC844">
        <f t="shared" si="138"/>
        <v>0</v>
      </c>
      <c r="AD844">
        <f t="shared" si="139"/>
        <v>0</v>
      </c>
    </row>
    <row r="845" spans="1:30" hidden="1" x14ac:dyDescent="0.2">
      <c r="A845" s="6" t="s">
        <v>703</v>
      </c>
      <c r="B845" s="2">
        <f t="shared" si="132"/>
        <v>0</v>
      </c>
      <c r="C845" s="2">
        <f t="shared" si="133"/>
        <v>5</v>
      </c>
      <c r="L845" s="66">
        <f t="shared" si="134"/>
        <v>0</v>
      </c>
      <c r="N845" s="66">
        <f t="shared" si="135"/>
        <v>0</v>
      </c>
      <c r="R845" s="66">
        <f t="shared" si="136"/>
        <v>0</v>
      </c>
      <c r="V845" s="66">
        <f t="shared" si="137"/>
        <v>0</v>
      </c>
      <c r="W845"/>
      <c r="X845"/>
      <c r="Y845" s="7"/>
      <c r="Z845"/>
      <c r="AA845"/>
      <c r="AC845">
        <f t="shared" si="138"/>
        <v>0</v>
      </c>
      <c r="AD845">
        <f t="shared" si="139"/>
        <v>0</v>
      </c>
    </row>
    <row r="846" spans="1:30" hidden="1" x14ac:dyDescent="0.2">
      <c r="A846" s="6" t="s">
        <v>704</v>
      </c>
      <c r="B846" s="2">
        <f t="shared" si="132"/>
        <v>0</v>
      </c>
      <c r="C846" s="2">
        <f t="shared" si="133"/>
        <v>5</v>
      </c>
      <c r="L846" s="66">
        <f t="shared" si="134"/>
        <v>0</v>
      </c>
      <c r="N846" s="66">
        <f t="shared" si="135"/>
        <v>0</v>
      </c>
      <c r="R846" s="66">
        <f t="shared" si="136"/>
        <v>0</v>
      </c>
      <c r="V846" s="66">
        <f t="shared" si="137"/>
        <v>0</v>
      </c>
      <c r="W846"/>
      <c r="X846"/>
      <c r="Y846" s="7"/>
      <c r="Z846"/>
      <c r="AA846"/>
      <c r="AC846">
        <f t="shared" si="138"/>
        <v>0</v>
      </c>
      <c r="AD846">
        <f t="shared" si="139"/>
        <v>0</v>
      </c>
    </row>
    <row r="847" spans="1:30" hidden="1" x14ac:dyDescent="0.2">
      <c r="A847" s="6" t="s">
        <v>705</v>
      </c>
      <c r="B847" s="2">
        <f t="shared" si="132"/>
        <v>0</v>
      </c>
      <c r="C847" s="2">
        <f t="shared" si="133"/>
        <v>5</v>
      </c>
      <c r="L847" s="66">
        <f t="shared" si="134"/>
        <v>0</v>
      </c>
      <c r="N847" s="66">
        <f t="shared" si="135"/>
        <v>0</v>
      </c>
      <c r="R847" s="66">
        <f t="shared" si="136"/>
        <v>0</v>
      </c>
      <c r="V847" s="66">
        <f t="shared" si="137"/>
        <v>0</v>
      </c>
      <c r="W847"/>
      <c r="X847"/>
      <c r="Y847" s="7"/>
      <c r="Z847"/>
      <c r="AA847"/>
      <c r="AC847">
        <f t="shared" si="138"/>
        <v>0</v>
      </c>
      <c r="AD847">
        <f t="shared" si="139"/>
        <v>0</v>
      </c>
    </row>
    <row r="848" spans="1:30" hidden="1" x14ac:dyDescent="0.2">
      <c r="A848" s="6" t="s">
        <v>706</v>
      </c>
      <c r="B848" s="2">
        <f t="shared" si="132"/>
        <v>0</v>
      </c>
      <c r="C848" s="2">
        <f t="shared" si="133"/>
        <v>5</v>
      </c>
      <c r="L848" s="66">
        <f t="shared" si="134"/>
        <v>0</v>
      </c>
      <c r="N848" s="66">
        <f t="shared" si="135"/>
        <v>0</v>
      </c>
      <c r="R848" s="66">
        <f t="shared" si="136"/>
        <v>0</v>
      </c>
      <c r="V848" s="66">
        <f t="shared" si="137"/>
        <v>0</v>
      </c>
      <c r="W848"/>
      <c r="X848"/>
      <c r="Y848" s="7"/>
      <c r="Z848"/>
      <c r="AA848"/>
      <c r="AC848">
        <f t="shared" si="138"/>
        <v>0</v>
      </c>
      <c r="AD848">
        <f t="shared" si="139"/>
        <v>0</v>
      </c>
    </row>
    <row r="849" spans="1:30" hidden="1" x14ac:dyDescent="0.2">
      <c r="A849" s="6" t="s">
        <v>707</v>
      </c>
      <c r="B849" s="2">
        <f t="shared" si="132"/>
        <v>0</v>
      </c>
      <c r="C849" s="2">
        <f t="shared" si="133"/>
        <v>5</v>
      </c>
      <c r="L849" s="66">
        <f t="shared" si="134"/>
        <v>0</v>
      </c>
      <c r="N849" s="66">
        <f t="shared" si="135"/>
        <v>0</v>
      </c>
      <c r="R849" s="66">
        <f t="shared" si="136"/>
        <v>0</v>
      </c>
      <c r="V849" s="66">
        <f t="shared" si="137"/>
        <v>0</v>
      </c>
      <c r="W849"/>
      <c r="X849"/>
      <c r="Y849" s="7"/>
      <c r="Z849"/>
      <c r="AA849"/>
      <c r="AC849">
        <f t="shared" si="138"/>
        <v>0</v>
      </c>
      <c r="AD849">
        <f t="shared" si="139"/>
        <v>0</v>
      </c>
    </row>
    <row r="850" spans="1:30" hidden="1" x14ac:dyDescent="0.2">
      <c r="A850" s="6" t="s">
        <v>708</v>
      </c>
      <c r="B850" s="2">
        <f t="shared" si="132"/>
        <v>0</v>
      </c>
      <c r="C850" s="2">
        <f t="shared" si="133"/>
        <v>5</v>
      </c>
      <c r="L850" s="66">
        <f t="shared" si="134"/>
        <v>0</v>
      </c>
      <c r="N850" s="66">
        <f t="shared" si="135"/>
        <v>0</v>
      </c>
      <c r="R850" s="66">
        <f t="shared" si="136"/>
        <v>0</v>
      </c>
      <c r="V850" s="66">
        <f t="shared" si="137"/>
        <v>0</v>
      </c>
      <c r="W850"/>
      <c r="X850"/>
      <c r="Y850" s="7"/>
      <c r="Z850"/>
      <c r="AA850"/>
      <c r="AC850">
        <f t="shared" si="138"/>
        <v>0</v>
      </c>
      <c r="AD850">
        <f t="shared" si="139"/>
        <v>0</v>
      </c>
    </row>
    <row r="851" spans="1:30" hidden="1" x14ac:dyDescent="0.2">
      <c r="A851" s="6" t="s">
        <v>709</v>
      </c>
      <c r="B851" s="2">
        <f t="shared" si="132"/>
        <v>0</v>
      </c>
      <c r="C851" s="2">
        <f t="shared" si="133"/>
        <v>5</v>
      </c>
      <c r="L851" s="66">
        <f t="shared" si="134"/>
        <v>0</v>
      </c>
      <c r="N851" s="66">
        <f t="shared" si="135"/>
        <v>0</v>
      </c>
      <c r="R851" s="66">
        <f t="shared" si="136"/>
        <v>0</v>
      </c>
      <c r="V851" s="66">
        <f t="shared" si="137"/>
        <v>0</v>
      </c>
      <c r="W851"/>
      <c r="X851"/>
      <c r="Y851" s="7"/>
      <c r="Z851"/>
      <c r="AA851"/>
      <c r="AC851">
        <f t="shared" si="138"/>
        <v>0</v>
      </c>
      <c r="AD851">
        <f t="shared" si="139"/>
        <v>0</v>
      </c>
    </row>
    <row r="852" spans="1:30" hidden="1" x14ac:dyDescent="0.2">
      <c r="A852" s="6" t="s">
        <v>710</v>
      </c>
      <c r="B852" s="2">
        <f t="shared" si="132"/>
        <v>0</v>
      </c>
      <c r="C852" s="2">
        <f t="shared" si="133"/>
        <v>5</v>
      </c>
      <c r="L852" s="66">
        <f t="shared" si="134"/>
        <v>0</v>
      </c>
      <c r="N852" s="66">
        <f t="shared" si="135"/>
        <v>0</v>
      </c>
      <c r="R852" s="66">
        <f t="shared" si="136"/>
        <v>0</v>
      </c>
      <c r="V852" s="66">
        <f t="shared" si="137"/>
        <v>0</v>
      </c>
      <c r="W852"/>
      <c r="X852"/>
      <c r="Y852" s="7"/>
      <c r="Z852"/>
      <c r="AA852"/>
      <c r="AC852">
        <f t="shared" si="138"/>
        <v>0</v>
      </c>
      <c r="AD852">
        <f t="shared" si="139"/>
        <v>0</v>
      </c>
    </row>
    <row r="853" spans="1:30" hidden="1" x14ac:dyDescent="0.2">
      <c r="A853" s="6" t="s">
        <v>711</v>
      </c>
      <c r="B853" s="2">
        <f t="shared" si="132"/>
        <v>0</v>
      </c>
      <c r="C853" s="2">
        <f t="shared" si="133"/>
        <v>5</v>
      </c>
      <c r="L853" s="66">
        <f t="shared" si="134"/>
        <v>0</v>
      </c>
      <c r="N853" s="66">
        <f t="shared" si="135"/>
        <v>0</v>
      </c>
      <c r="R853" s="66">
        <f t="shared" si="136"/>
        <v>0</v>
      </c>
      <c r="V853" s="66">
        <f t="shared" si="137"/>
        <v>0</v>
      </c>
      <c r="W853"/>
      <c r="X853"/>
      <c r="Y853" s="7"/>
      <c r="Z853"/>
      <c r="AA853"/>
      <c r="AC853">
        <f t="shared" si="138"/>
        <v>0</v>
      </c>
      <c r="AD853">
        <f t="shared" si="139"/>
        <v>0</v>
      </c>
    </row>
    <row r="854" spans="1:30" hidden="1" x14ac:dyDescent="0.2">
      <c r="A854" s="6" t="s">
        <v>712</v>
      </c>
      <c r="B854" s="2">
        <f t="shared" si="132"/>
        <v>0</v>
      </c>
      <c r="C854" s="2">
        <f t="shared" si="133"/>
        <v>5</v>
      </c>
      <c r="L854" s="66">
        <f t="shared" si="134"/>
        <v>0</v>
      </c>
      <c r="N854" s="66">
        <f t="shared" si="135"/>
        <v>0</v>
      </c>
      <c r="R854" s="66">
        <f t="shared" si="136"/>
        <v>0</v>
      </c>
      <c r="V854" s="66">
        <f t="shared" si="137"/>
        <v>0</v>
      </c>
      <c r="W854"/>
      <c r="X854"/>
      <c r="Y854" s="7"/>
      <c r="Z854"/>
      <c r="AA854"/>
      <c r="AC854">
        <f t="shared" si="138"/>
        <v>0</v>
      </c>
      <c r="AD854">
        <f t="shared" si="139"/>
        <v>0</v>
      </c>
    </row>
    <row r="855" spans="1:30" hidden="1" x14ac:dyDescent="0.2">
      <c r="A855" s="6" t="s">
        <v>713</v>
      </c>
      <c r="B855" s="2">
        <f t="shared" si="132"/>
        <v>0</v>
      </c>
      <c r="C855" s="2">
        <f t="shared" si="133"/>
        <v>5</v>
      </c>
      <c r="L855" s="66">
        <f t="shared" si="134"/>
        <v>0</v>
      </c>
      <c r="N855" s="66">
        <f t="shared" si="135"/>
        <v>0</v>
      </c>
      <c r="R855" s="66">
        <f t="shared" si="136"/>
        <v>0</v>
      </c>
      <c r="V855" s="66">
        <f t="shared" si="137"/>
        <v>0</v>
      </c>
      <c r="W855"/>
      <c r="X855"/>
      <c r="Y855" s="7"/>
      <c r="Z855"/>
      <c r="AA855"/>
      <c r="AC855">
        <f t="shared" si="138"/>
        <v>0</v>
      </c>
      <c r="AD855">
        <f t="shared" si="139"/>
        <v>0</v>
      </c>
    </row>
    <row r="856" spans="1:30" hidden="1" x14ac:dyDescent="0.2">
      <c r="A856" s="6" t="s">
        <v>714</v>
      </c>
      <c r="B856" s="2">
        <f t="shared" si="132"/>
        <v>0</v>
      </c>
      <c r="C856" s="2">
        <f t="shared" si="133"/>
        <v>5</v>
      </c>
      <c r="L856" s="66">
        <f t="shared" si="134"/>
        <v>0</v>
      </c>
      <c r="N856" s="66">
        <f t="shared" si="135"/>
        <v>0</v>
      </c>
      <c r="R856" s="66">
        <f t="shared" si="136"/>
        <v>0</v>
      </c>
      <c r="V856" s="66">
        <f t="shared" si="137"/>
        <v>0</v>
      </c>
      <c r="W856"/>
      <c r="X856"/>
      <c r="Y856" s="7"/>
      <c r="Z856"/>
      <c r="AA856"/>
      <c r="AC856">
        <f t="shared" si="138"/>
        <v>0</v>
      </c>
      <c r="AD856">
        <f t="shared" si="139"/>
        <v>0</v>
      </c>
    </row>
    <row r="857" spans="1:30" hidden="1" x14ac:dyDescent="0.2">
      <c r="A857" s="6" t="s">
        <v>715</v>
      </c>
      <c r="B857" s="2">
        <f t="shared" si="132"/>
        <v>0</v>
      </c>
      <c r="C857" s="2">
        <f t="shared" si="133"/>
        <v>5</v>
      </c>
      <c r="L857" s="66">
        <f t="shared" si="134"/>
        <v>0</v>
      </c>
      <c r="N857" s="66">
        <f t="shared" si="135"/>
        <v>0</v>
      </c>
      <c r="R857" s="66">
        <f t="shared" si="136"/>
        <v>0</v>
      </c>
      <c r="V857" s="66">
        <f t="shared" si="137"/>
        <v>0</v>
      </c>
      <c r="W857"/>
      <c r="X857"/>
      <c r="Y857" s="7"/>
      <c r="Z857"/>
      <c r="AA857"/>
      <c r="AC857">
        <f t="shared" si="138"/>
        <v>0</v>
      </c>
      <c r="AD857">
        <f t="shared" si="139"/>
        <v>0</v>
      </c>
    </row>
    <row r="858" spans="1:30" hidden="1" x14ac:dyDescent="0.2">
      <c r="A858" s="6" t="s">
        <v>716</v>
      </c>
      <c r="B858" s="2">
        <f t="shared" si="132"/>
        <v>0</v>
      </c>
      <c r="C858" s="2">
        <f t="shared" si="133"/>
        <v>5</v>
      </c>
      <c r="L858" s="66">
        <f t="shared" si="134"/>
        <v>0</v>
      </c>
      <c r="N858" s="66">
        <f t="shared" si="135"/>
        <v>0</v>
      </c>
      <c r="R858" s="66">
        <f t="shared" si="136"/>
        <v>0</v>
      </c>
      <c r="V858" s="66">
        <f t="shared" si="137"/>
        <v>0</v>
      </c>
      <c r="W858"/>
      <c r="X858"/>
      <c r="Y858" s="7"/>
      <c r="Z858"/>
      <c r="AA858"/>
      <c r="AC858">
        <f t="shared" si="138"/>
        <v>0</v>
      </c>
      <c r="AD858">
        <f t="shared" si="139"/>
        <v>0</v>
      </c>
    </row>
    <row r="859" spans="1:30" hidden="1" x14ac:dyDescent="0.2">
      <c r="A859" s="6" t="s">
        <v>717</v>
      </c>
      <c r="B859" s="2">
        <f t="shared" si="132"/>
        <v>0</v>
      </c>
      <c r="C859" s="2">
        <f t="shared" si="133"/>
        <v>5</v>
      </c>
      <c r="L859" s="66">
        <f t="shared" si="134"/>
        <v>0</v>
      </c>
      <c r="N859" s="66">
        <f t="shared" si="135"/>
        <v>0</v>
      </c>
      <c r="R859" s="66">
        <f t="shared" si="136"/>
        <v>0</v>
      </c>
      <c r="V859" s="66">
        <f t="shared" si="137"/>
        <v>0</v>
      </c>
      <c r="W859"/>
      <c r="X859"/>
      <c r="Y859" s="7"/>
      <c r="Z859"/>
      <c r="AA859"/>
      <c r="AC859">
        <f t="shared" si="138"/>
        <v>0</v>
      </c>
      <c r="AD859">
        <f t="shared" si="139"/>
        <v>0</v>
      </c>
    </row>
    <row r="860" spans="1:30" hidden="1" x14ac:dyDescent="0.2">
      <c r="A860" s="6" t="s">
        <v>718</v>
      </c>
      <c r="B860" s="2">
        <f t="shared" si="132"/>
        <v>0</v>
      </c>
      <c r="C860" s="2">
        <f t="shared" si="133"/>
        <v>5</v>
      </c>
      <c r="L860" s="66">
        <f t="shared" si="134"/>
        <v>0</v>
      </c>
      <c r="N860" s="66">
        <f t="shared" si="135"/>
        <v>0</v>
      </c>
      <c r="R860" s="66">
        <f t="shared" si="136"/>
        <v>0</v>
      </c>
      <c r="V860" s="66">
        <f t="shared" si="137"/>
        <v>0</v>
      </c>
      <c r="W860"/>
      <c r="X860"/>
      <c r="Y860" s="7"/>
      <c r="Z860"/>
      <c r="AA860"/>
      <c r="AC860">
        <f t="shared" si="138"/>
        <v>0</v>
      </c>
      <c r="AD860">
        <f t="shared" si="139"/>
        <v>0</v>
      </c>
    </row>
    <row r="861" spans="1:30" hidden="1" x14ac:dyDescent="0.2">
      <c r="A861" s="6" t="s">
        <v>719</v>
      </c>
      <c r="B861" s="2">
        <f t="shared" si="132"/>
        <v>0</v>
      </c>
      <c r="C861" s="2">
        <f t="shared" si="133"/>
        <v>5</v>
      </c>
      <c r="L861" s="66">
        <f t="shared" si="134"/>
        <v>0</v>
      </c>
      <c r="N861" s="66">
        <f t="shared" si="135"/>
        <v>0</v>
      </c>
      <c r="R861" s="66">
        <f t="shared" si="136"/>
        <v>0</v>
      </c>
      <c r="V861" s="66">
        <f t="shared" si="137"/>
        <v>0</v>
      </c>
      <c r="W861"/>
      <c r="X861"/>
      <c r="Y861" s="7"/>
      <c r="Z861"/>
      <c r="AA861"/>
      <c r="AC861">
        <f t="shared" si="138"/>
        <v>0</v>
      </c>
      <c r="AD861">
        <f t="shared" si="139"/>
        <v>0</v>
      </c>
    </row>
    <row r="862" spans="1:30" hidden="1" x14ac:dyDescent="0.2">
      <c r="A862" s="6" t="s">
        <v>720</v>
      </c>
      <c r="B862" s="2">
        <f t="shared" si="132"/>
        <v>0</v>
      </c>
      <c r="C862" s="2">
        <f t="shared" si="133"/>
        <v>5</v>
      </c>
      <c r="L862" s="66">
        <f t="shared" si="134"/>
        <v>0</v>
      </c>
      <c r="N862" s="66">
        <f t="shared" si="135"/>
        <v>0</v>
      </c>
      <c r="R862" s="66">
        <f t="shared" si="136"/>
        <v>0</v>
      </c>
      <c r="V862" s="66">
        <f t="shared" si="137"/>
        <v>0</v>
      </c>
      <c r="W862"/>
      <c r="X862"/>
      <c r="Y862" s="7"/>
      <c r="Z862"/>
      <c r="AA862"/>
      <c r="AC862">
        <f t="shared" si="138"/>
        <v>0</v>
      </c>
      <c r="AD862">
        <f t="shared" si="139"/>
        <v>0</v>
      </c>
    </row>
    <row r="863" spans="1:30" hidden="1" x14ac:dyDescent="0.2">
      <c r="A863" s="6" t="s">
        <v>721</v>
      </c>
      <c r="B863" s="2">
        <f t="shared" si="132"/>
        <v>0</v>
      </c>
      <c r="C863" s="2">
        <f t="shared" si="133"/>
        <v>5</v>
      </c>
      <c r="L863" s="66">
        <f t="shared" si="134"/>
        <v>0</v>
      </c>
      <c r="N863" s="66">
        <f t="shared" si="135"/>
        <v>0</v>
      </c>
      <c r="R863" s="66">
        <f t="shared" si="136"/>
        <v>0</v>
      </c>
      <c r="V863" s="66">
        <f t="shared" si="137"/>
        <v>0</v>
      </c>
      <c r="W863"/>
      <c r="X863"/>
      <c r="Y863" s="7"/>
      <c r="Z863"/>
      <c r="AA863"/>
      <c r="AC863">
        <f t="shared" si="138"/>
        <v>0</v>
      </c>
      <c r="AD863">
        <f t="shared" si="139"/>
        <v>0</v>
      </c>
    </row>
    <row r="864" spans="1:30" hidden="1" x14ac:dyDescent="0.2">
      <c r="A864" s="6" t="s">
        <v>722</v>
      </c>
      <c r="B864" s="2">
        <f t="shared" si="132"/>
        <v>0</v>
      </c>
      <c r="C864" s="2">
        <f t="shared" si="133"/>
        <v>5</v>
      </c>
      <c r="L864" s="66">
        <f t="shared" si="134"/>
        <v>0</v>
      </c>
      <c r="N864" s="66">
        <f t="shared" si="135"/>
        <v>0</v>
      </c>
      <c r="R864" s="66">
        <f t="shared" si="136"/>
        <v>0</v>
      </c>
      <c r="V864" s="66">
        <f t="shared" si="137"/>
        <v>0</v>
      </c>
      <c r="W864"/>
      <c r="X864"/>
      <c r="Y864" s="7"/>
      <c r="Z864"/>
      <c r="AA864"/>
      <c r="AC864">
        <f t="shared" si="138"/>
        <v>0</v>
      </c>
      <c r="AD864">
        <f t="shared" si="139"/>
        <v>0</v>
      </c>
    </row>
    <row r="865" spans="1:30" hidden="1" x14ac:dyDescent="0.2">
      <c r="A865" s="6" t="s">
        <v>723</v>
      </c>
      <c r="B865" s="2">
        <f t="shared" si="132"/>
        <v>0</v>
      </c>
      <c r="C865" s="2">
        <f t="shared" si="133"/>
        <v>5</v>
      </c>
      <c r="L865" s="66">
        <f t="shared" si="134"/>
        <v>0</v>
      </c>
      <c r="N865" s="66">
        <f t="shared" si="135"/>
        <v>0</v>
      </c>
      <c r="R865" s="66">
        <f t="shared" si="136"/>
        <v>0</v>
      </c>
      <c r="V865" s="66">
        <f t="shared" si="137"/>
        <v>0</v>
      </c>
      <c r="W865"/>
      <c r="X865"/>
      <c r="Y865" s="7"/>
      <c r="Z865"/>
      <c r="AA865"/>
      <c r="AC865">
        <f t="shared" si="138"/>
        <v>0</v>
      </c>
      <c r="AD865">
        <f t="shared" si="139"/>
        <v>0</v>
      </c>
    </row>
    <row r="866" spans="1:30" hidden="1" x14ac:dyDescent="0.2">
      <c r="A866" s="6" t="s">
        <v>724</v>
      </c>
      <c r="B866" s="2">
        <f t="shared" si="132"/>
        <v>0</v>
      </c>
      <c r="C866" s="2">
        <f t="shared" si="133"/>
        <v>5</v>
      </c>
      <c r="L866" s="66">
        <f t="shared" si="134"/>
        <v>0</v>
      </c>
      <c r="N866" s="66">
        <f t="shared" si="135"/>
        <v>0</v>
      </c>
      <c r="R866" s="66">
        <f t="shared" si="136"/>
        <v>0</v>
      </c>
      <c r="V866" s="66">
        <f t="shared" si="137"/>
        <v>0</v>
      </c>
      <c r="W866"/>
      <c r="X866"/>
      <c r="Y866" s="7"/>
      <c r="Z866"/>
      <c r="AA866"/>
      <c r="AC866">
        <f t="shared" si="138"/>
        <v>0</v>
      </c>
      <c r="AD866">
        <f t="shared" si="139"/>
        <v>0</v>
      </c>
    </row>
    <row r="867" spans="1:30" hidden="1" x14ac:dyDescent="0.2">
      <c r="A867" s="6" t="s">
        <v>725</v>
      </c>
      <c r="B867" s="2">
        <f t="shared" si="132"/>
        <v>0</v>
      </c>
      <c r="C867" s="2">
        <f t="shared" si="133"/>
        <v>5</v>
      </c>
      <c r="L867" s="66">
        <f t="shared" si="134"/>
        <v>0</v>
      </c>
      <c r="N867" s="66">
        <f t="shared" si="135"/>
        <v>0</v>
      </c>
      <c r="R867" s="66">
        <f t="shared" si="136"/>
        <v>0</v>
      </c>
      <c r="V867" s="66">
        <f t="shared" si="137"/>
        <v>0</v>
      </c>
      <c r="W867"/>
      <c r="X867"/>
      <c r="Y867" s="7"/>
      <c r="Z867"/>
      <c r="AA867"/>
      <c r="AC867">
        <f t="shared" si="138"/>
        <v>0</v>
      </c>
      <c r="AD867">
        <f t="shared" si="139"/>
        <v>0</v>
      </c>
    </row>
    <row r="868" spans="1:30" hidden="1" x14ac:dyDescent="0.2">
      <c r="A868" s="6" t="s">
        <v>726</v>
      </c>
      <c r="B868" s="2">
        <f t="shared" si="132"/>
        <v>0</v>
      </c>
      <c r="C868" s="2">
        <f t="shared" si="133"/>
        <v>5</v>
      </c>
      <c r="L868" s="66">
        <f t="shared" si="134"/>
        <v>0</v>
      </c>
      <c r="N868" s="66">
        <f t="shared" si="135"/>
        <v>0</v>
      </c>
      <c r="R868" s="66">
        <f t="shared" si="136"/>
        <v>0</v>
      </c>
      <c r="V868" s="66">
        <f t="shared" si="137"/>
        <v>0</v>
      </c>
      <c r="W868"/>
      <c r="X868"/>
      <c r="Y868" s="7"/>
      <c r="Z868"/>
      <c r="AA868"/>
      <c r="AC868">
        <f t="shared" si="138"/>
        <v>0</v>
      </c>
      <c r="AD868">
        <f t="shared" si="139"/>
        <v>0</v>
      </c>
    </row>
    <row r="869" spans="1:30" hidden="1" x14ac:dyDescent="0.2">
      <c r="A869" s="6" t="s">
        <v>727</v>
      </c>
      <c r="B869" s="2">
        <f t="shared" si="132"/>
        <v>0</v>
      </c>
      <c r="C869" s="2">
        <f t="shared" si="133"/>
        <v>5</v>
      </c>
      <c r="L869" s="66">
        <f t="shared" si="134"/>
        <v>0</v>
      </c>
      <c r="N869" s="66">
        <f t="shared" si="135"/>
        <v>0</v>
      </c>
      <c r="R869" s="66">
        <f t="shared" si="136"/>
        <v>0</v>
      </c>
      <c r="V869" s="66">
        <f t="shared" si="137"/>
        <v>0</v>
      </c>
      <c r="W869"/>
      <c r="X869"/>
      <c r="Y869" s="7"/>
      <c r="Z869"/>
      <c r="AA869"/>
      <c r="AC869">
        <f t="shared" si="138"/>
        <v>0</v>
      </c>
      <c r="AD869">
        <f t="shared" si="139"/>
        <v>0</v>
      </c>
    </row>
    <row r="870" spans="1:30" hidden="1" x14ac:dyDescent="0.2">
      <c r="A870" s="6" t="s">
        <v>728</v>
      </c>
      <c r="B870" s="2">
        <f t="shared" si="132"/>
        <v>0</v>
      </c>
      <c r="C870" s="2">
        <f t="shared" si="133"/>
        <v>5</v>
      </c>
      <c r="L870" s="66">
        <f t="shared" si="134"/>
        <v>0</v>
      </c>
      <c r="N870" s="66">
        <f t="shared" si="135"/>
        <v>0</v>
      </c>
      <c r="R870" s="66">
        <f t="shared" si="136"/>
        <v>0</v>
      </c>
      <c r="V870" s="66">
        <f t="shared" si="137"/>
        <v>0</v>
      </c>
      <c r="W870"/>
      <c r="X870"/>
      <c r="Y870" s="7"/>
      <c r="Z870"/>
      <c r="AA870"/>
      <c r="AC870">
        <f t="shared" si="138"/>
        <v>0</v>
      </c>
      <c r="AD870">
        <f t="shared" si="139"/>
        <v>0</v>
      </c>
    </row>
    <row r="871" spans="1:30" hidden="1" x14ac:dyDescent="0.2">
      <c r="A871" s="6" t="s">
        <v>729</v>
      </c>
      <c r="B871" s="2">
        <f t="shared" si="132"/>
        <v>0</v>
      </c>
      <c r="C871" s="2">
        <f t="shared" si="133"/>
        <v>5</v>
      </c>
      <c r="L871" s="66">
        <f t="shared" si="134"/>
        <v>0</v>
      </c>
      <c r="N871" s="66">
        <f t="shared" si="135"/>
        <v>0</v>
      </c>
      <c r="R871" s="66">
        <f t="shared" si="136"/>
        <v>0</v>
      </c>
      <c r="V871" s="66">
        <f t="shared" si="137"/>
        <v>0</v>
      </c>
      <c r="W871"/>
      <c r="X871"/>
      <c r="Y871" s="7"/>
      <c r="Z871"/>
      <c r="AA871"/>
      <c r="AC871">
        <f t="shared" si="138"/>
        <v>0</v>
      </c>
      <c r="AD871">
        <f t="shared" si="139"/>
        <v>0</v>
      </c>
    </row>
    <row r="872" spans="1:30" hidden="1" x14ac:dyDescent="0.2">
      <c r="A872" s="6" t="s">
        <v>730</v>
      </c>
      <c r="B872" s="2">
        <f t="shared" si="132"/>
        <v>0</v>
      </c>
      <c r="C872" s="2">
        <f t="shared" si="133"/>
        <v>5</v>
      </c>
      <c r="L872" s="66">
        <f t="shared" si="134"/>
        <v>0</v>
      </c>
      <c r="N872" s="66">
        <f t="shared" si="135"/>
        <v>0</v>
      </c>
      <c r="R872" s="66">
        <f t="shared" si="136"/>
        <v>0</v>
      </c>
      <c r="V872" s="66">
        <f t="shared" si="137"/>
        <v>0</v>
      </c>
      <c r="W872"/>
      <c r="X872"/>
      <c r="Y872" s="7"/>
      <c r="Z872"/>
      <c r="AA872"/>
      <c r="AC872">
        <f t="shared" si="138"/>
        <v>0</v>
      </c>
      <c r="AD872">
        <f t="shared" si="139"/>
        <v>0</v>
      </c>
    </row>
    <row r="873" spans="1:30" hidden="1" x14ac:dyDescent="0.2">
      <c r="A873" s="6" t="s">
        <v>731</v>
      </c>
      <c r="B873" s="2">
        <f t="shared" si="132"/>
        <v>0</v>
      </c>
      <c r="C873" s="2">
        <f t="shared" si="133"/>
        <v>5</v>
      </c>
      <c r="L873" s="66">
        <f t="shared" si="134"/>
        <v>0</v>
      </c>
      <c r="N873" s="66">
        <f t="shared" si="135"/>
        <v>0</v>
      </c>
      <c r="R873" s="66">
        <f t="shared" si="136"/>
        <v>0</v>
      </c>
      <c r="V873" s="66">
        <f t="shared" si="137"/>
        <v>0</v>
      </c>
      <c r="W873"/>
      <c r="X873"/>
      <c r="Y873" s="7"/>
      <c r="Z873"/>
      <c r="AA873"/>
      <c r="AC873">
        <f t="shared" si="138"/>
        <v>0</v>
      </c>
      <c r="AD873">
        <f t="shared" si="139"/>
        <v>0</v>
      </c>
    </row>
    <row r="874" spans="1:30" hidden="1" x14ac:dyDescent="0.2">
      <c r="A874" s="6" t="s">
        <v>732</v>
      </c>
      <c r="B874" s="2">
        <f t="shared" si="132"/>
        <v>0</v>
      </c>
      <c r="C874" s="2">
        <f t="shared" si="133"/>
        <v>5</v>
      </c>
      <c r="L874" s="66">
        <f t="shared" si="134"/>
        <v>0</v>
      </c>
      <c r="N874" s="66">
        <f t="shared" si="135"/>
        <v>0</v>
      </c>
      <c r="R874" s="66">
        <f t="shared" si="136"/>
        <v>0</v>
      </c>
      <c r="V874" s="66">
        <f t="shared" si="137"/>
        <v>0</v>
      </c>
      <c r="W874"/>
      <c r="X874"/>
      <c r="Y874" s="7"/>
      <c r="Z874"/>
      <c r="AA874"/>
      <c r="AC874">
        <f t="shared" si="138"/>
        <v>0</v>
      </c>
      <c r="AD874">
        <f t="shared" si="139"/>
        <v>0</v>
      </c>
    </row>
    <row r="875" spans="1:30" hidden="1" x14ac:dyDescent="0.2">
      <c r="A875" s="6" t="s">
        <v>733</v>
      </c>
      <c r="B875" s="2">
        <f t="shared" si="132"/>
        <v>0</v>
      </c>
      <c r="C875" s="2">
        <f t="shared" si="133"/>
        <v>5</v>
      </c>
      <c r="L875" s="66">
        <f t="shared" si="134"/>
        <v>0</v>
      </c>
      <c r="N875" s="66">
        <f t="shared" si="135"/>
        <v>0</v>
      </c>
      <c r="R875" s="66">
        <f t="shared" si="136"/>
        <v>0</v>
      </c>
      <c r="V875" s="66">
        <f t="shared" si="137"/>
        <v>0</v>
      </c>
      <c r="W875"/>
      <c r="X875"/>
      <c r="Y875" s="7"/>
      <c r="Z875"/>
      <c r="AA875"/>
      <c r="AC875">
        <f t="shared" si="138"/>
        <v>0</v>
      </c>
      <c r="AD875">
        <f t="shared" si="139"/>
        <v>0</v>
      </c>
    </row>
    <row r="876" spans="1:30" hidden="1" x14ac:dyDescent="0.2">
      <c r="A876" s="6" t="s">
        <v>734</v>
      </c>
      <c r="B876" s="2">
        <f t="shared" si="132"/>
        <v>0</v>
      </c>
      <c r="C876" s="2">
        <f t="shared" si="133"/>
        <v>5</v>
      </c>
      <c r="L876" s="66">
        <f t="shared" si="134"/>
        <v>0</v>
      </c>
      <c r="N876" s="66">
        <f t="shared" si="135"/>
        <v>0</v>
      </c>
      <c r="R876" s="66">
        <f t="shared" si="136"/>
        <v>0</v>
      </c>
      <c r="V876" s="66">
        <f t="shared" si="137"/>
        <v>0</v>
      </c>
      <c r="W876"/>
      <c r="X876"/>
      <c r="Y876" s="7"/>
      <c r="Z876"/>
      <c r="AA876"/>
      <c r="AC876">
        <f t="shared" si="138"/>
        <v>0</v>
      </c>
      <c r="AD876">
        <f t="shared" si="139"/>
        <v>0</v>
      </c>
    </row>
    <row r="877" spans="1:30" hidden="1" x14ac:dyDescent="0.2">
      <c r="A877" s="6" t="s">
        <v>735</v>
      </c>
      <c r="B877" s="2">
        <f t="shared" si="132"/>
        <v>0</v>
      </c>
      <c r="C877" s="2">
        <f t="shared" si="133"/>
        <v>5</v>
      </c>
      <c r="L877" s="66">
        <f t="shared" si="134"/>
        <v>0</v>
      </c>
      <c r="N877" s="66">
        <f t="shared" si="135"/>
        <v>0</v>
      </c>
      <c r="R877" s="66">
        <f t="shared" si="136"/>
        <v>0</v>
      </c>
      <c r="V877" s="66">
        <f t="shared" si="137"/>
        <v>0</v>
      </c>
      <c r="W877"/>
      <c r="X877"/>
      <c r="Y877" s="7"/>
      <c r="Z877"/>
      <c r="AA877"/>
      <c r="AC877">
        <f t="shared" si="138"/>
        <v>0</v>
      </c>
      <c r="AD877">
        <f t="shared" si="139"/>
        <v>0</v>
      </c>
    </row>
    <row r="878" spans="1:30" hidden="1" x14ac:dyDescent="0.2">
      <c r="A878" s="6" t="s">
        <v>736</v>
      </c>
      <c r="B878" s="2">
        <f t="shared" si="132"/>
        <v>0</v>
      </c>
      <c r="C878" s="2">
        <f t="shared" si="133"/>
        <v>5</v>
      </c>
      <c r="L878" s="66">
        <f t="shared" si="134"/>
        <v>0</v>
      </c>
      <c r="N878" s="66">
        <f t="shared" si="135"/>
        <v>0</v>
      </c>
      <c r="R878" s="66">
        <f t="shared" si="136"/>
        <v>0</v>
      </c>
      <c r="V878" s="66">
        <f t="shared" si="137"/>
        <v>0</v>
      </c>
      <c r="W878"/>
      <c r="X878"/>
      <c r="Y878" s="7"/>
      <c r="Z878"/>
      <c r="AA878"/>
      <c r="AC878">
        <f t="shared" si="138"/>
        <v>0</v>
      </c>
      <c r="AD878">
        <f t="shared" si="139"/>
        <v>0</v>
      </c>
    </row>
    <row r="879" spans="1:30" hidden="1" x14ac:dyDescent="0.2">
      <c r="A879" s="6" t="s">
        <v>737</v>
      </c>
      <c r="B879" s="2">
        <f t="shared" si="132"/>
        <v>0</v>
      </c>
      <c r="C879" s="2">
        <f t="shared" si="133"/>
        <v>5</v>
      </c>
      <c r="L879" s="66">
        <f t="shared" si="134"/>
        <v>0</v>
      </c>
      <c r="N879" s="66">
        <f t="shared" si="135"/>
        <v>0</v>
      </c>
      <c r="R879" s="66">
        <f t="shared" si="136"/>
        <v>0</v>
      </c>
      <c r="V879" s="66">
        <f t="shared" si="137"/>
        <v>0</v>
      </c>
      <c r="W879"/>
      <c r="X879"/>
      <c r="Y879" s="7"/>
      <c r="Z879"/>
      <c r="AA879"/>
      <c r="AC879">
        <f t="shared" si="138"/>
        <v>0</v>
      </c>
      <c r="AD879">
        <f t="shared" si="139"/>
        <v>0</v>
      </c>
    </row>
    <row r="880" spans="1:30" hidden="1" x14ac:dyDescent="0.2">
      <c r="A880" s="6" t="s">
        <v>738</v>
      </c>
      <c r="B880" s="2">
        <f t="shared" si="132"/>
        <v>0</v>
      </c>
      <c r="C880" s="2">
        <f t="shared" si="133"/>
        <v>5</v>
      </c>
      <c r="L880" s="66">
        <f t="shared" si="134"/>
        <v>0</v>
      </c>
      <c r="N880" s="66">
        <f t="shared" si="135"/>
        <v>0</v>
      </c>
      <c r="R880" s="66">
        <f t="shared" si="136"/>
        <v>0</v>
      </c>
      <c r="V880" s="66">
        <f t="shared" si="137"/>
        <v>0</v>
      </c>
      <c r="W880"/>
      <c r="X880"/>
      <c r="Y880" s="7"/>
      <c r="Z880"/>
      <c r="AA880"/>
      <c r="AC880">
        <f t="shared" si="138"/>
        <v>0</v>
      </c>
      <c r="AD880">
        <f t="shared" si="139"/>
        <v>0</v>
      </c>
    </row>
    <row r="881" spans="1:30" hidden="1" x14ac:dyDescent="0.2">
      <c r="A881" s="6" t="s">
        <v>739</v>
      </c>
      <c r="B881" s="2">
        <f t="shared" si="132"/>
        <v>0</v>
      </c>
      <c r="C881" s="2">
        <f t="shared" si="133"/>
        <v>5</v>
      </c>
      <c r="L881" s="66">
        <f t="shared" si="134"/>
        <v>0</v>
      </c>
      <c r="N881" s="66">
        <f t="shared" si="135"/>
        <v>0</v>
      </c>
      <c r="R881" s="66">
        <f t="shared" si="136"/>
        <v>0</v>
      </c>
      <c r="V881" s="66">
        <f t="shared" si="137"/>
        <v>0</v>
      </c>
      <c r="W881"/>
      <c r="X881"/>
      <c r="Y881" s="7"/>
      <c r="Z881"/>
      <c r="AA881"/>
      <c r="AC881">
        <f t="shared" si="138"/>
        <v>0</v>
      </c>
      <c r="AD881">
        <f t="shared" si="139"/>
        <v>0</v>
      </c>
    </row>
    <row r="882" spans="1:30" hidden="1" x14ac:dyDescent="0.2">
      <c r="A882" s="6" t="s">
        <v>740</v>
      </c>
      <c r="B882" s="2">
        <f t="shared" si="132"/>
        <v>0</v>
      </c>
      <c r="C882" s="2">
        <f t="shared" si="133"/>
        <v>5</v>
      </c>
      <c r="L882" s="66">
        <f t="shared" si="134"/>
        <v>0</v>
      </c>
      <c r="N882" s="66">
        <f t="shared" si="135"/>
        <v>0</v>
      </c>
      <c r="R882" s="66">
        <f t="shared" si="136"/>
        <v>0</v>
      </c>
      <c r="V882" s="66">
        <f t="shared" si="137"/>
        <v>0</v>
      </c>
      <c r="W882"/>
      <c r="X882"/>
      <c r="Y882" s="7"/>
      <c r="Z882"/>
      <c r="AA882"/>
      <c r="AC882">
        <f t="shared" si="138"/>
        <v>0</v>
      </c>
      <c r="AD882">
        <f t="shared" si="139"/>
        <v>0</v>
      </c>
    </row>
    <row r="883" spans="1:30" hidden="1" x14ac:dyDescent="0.2">
      <c r="A883" s="6" t="s">
        <v>741</v>
      </c>
      <c r="B883" s="2">
        <f t="shared" si="132"/>
        <v>0</v>
      </c>
      <c r="C883" s="2">
        <f t="shared" si="133"/>
        <v>5</v>
      </c>
      <c r="L883" s="66">
        <f t="shared" si="134"/>
        <v>0</v>
      </c>
      <c r="N883" s="66">
        <f t="shared" si="135"/>
        <v>0</v>
      </c>
      <c r="R883" s="66">
        <f t="shared" si="136"/>
        <v>0</v>
      </c>
      <c r="V883" s="66">
        <f t="shared" si="137"/>
        <v>0</v>
      </c>
      <c r="W883"/>
      <c r="X883"/>
      <c r="Y883" s="7"/>
      <c r="Z883"/>
      <c r="AA883"/>
      <c r="AC883">
        <f t="shared" si="138"/>
        <v>0</v>
      </c>
      <c r="AD883">
        <f t="shared" si="139"/>
        <v>0</v>
      </c>
    </row>
    <row r="884" spans="1:30" hidden="1" x14ac:dyDescent="0.2">
      <c r="A884" s="6" t="s">
        <v>742</v>
      </c>
      <c r="B884" s="2">
        <f t="shared" si="132"/>
        <v>0</v>
      </c>
      <c r="C884" s="2">
        <f t="shared" si="133"/>
        <v>5</v>
      </c>
      <c r="L884" s="66">
        <f t="shared" si="134"/>
        <v>0</v>
      </c>
      <c r="N884" s="66">
        <f t="shared" si="135"/>
        <v>0</v>
      </c>
      <c r="R884" s="66">
        <f t="shared" si="136"/>
        <v>0</v>
      </c>
      <c r="V884" s="66">
        <f t="shared" si="137"/>
        <v>0</v>
      </c>
      <c r="W884"/>
      <c r="X884"/>
      <c r="Y884" s="7"/>
      <c r="Z884"/>
      <c r="AA884"/>
      <c r="AC884">
        <f t="shared" si="138"/>
        <v>0</v>
      </c>
      <c r="AD884">
        <f t="shared" si="139"/>
        <v>0</v>
      </c>
    </row>
    <row r="885" spans="1:30" hidden="1" x14ac:dyDescent="0.2">
      <c r="A885" s="6" t="s">
        <v>743</v>
      </c>
      <c r="B885" s="2">
        <f t="shared" si="132"/>
        <v>0</v>
      </c>
      <c r="C885" s="2">
        <f t="shared" si="133"/>
        <v>5</v>
      </c>
      <c r="L885" s="66">
        <f t="shared" si="134"/>
        <v>0</v>
      </c>
      <c r="N885" s="66">
        <f t="shared" si="135"/>
        <v>0</v>
      </c>
      <c r="R885" s="66">
        <f t="shared" si="136"/>
        <v>0</v>
      </c>
      <c r="V885" s="66">
        <f t="shared" si="137"/>
        <v>0</v>
      </c>
      <c r="W885"/>
      <c r="X885"/>
      <c r="Y885" s="7"/>
      <c r="Z885"/>
      <c r="AA885"/>
      <c r="AC885">
        <f t="shared" si="138"/>
        <v>0</v>
      </c>
      <c r="AD885">
        <f t="shared" si="139"/>
        <v>0</v>
      </c>
    </row>
    <row r="886" spans="1:30" hidden="1" x14ac:dyDescent="0.2">
      <c r="A886" s="6" t="s">
        <v>744</v>
      </c>
      <c r="B886" s="2">
        <f t="shared" si="132"/>
        <v>0</v>
      </c>
      <c r="C886" s="2">
        <f t="shared" si="133"/>
        <v>5</v>
      </c>
      <c r="L886" s="66">
        <f t="shared" si="134"/>
        <v>0</v>
      </c>
      <c r="N886" s="66">
        <f t="shared" si="135"/>
        <v>0</v>
      </c>
      <c r="R886" s="66">
        <f t="shared" si="136"/>
        <v>0</v>
      </c>
      <c r="V886" s="66">
        <f t="shared" si="137"/>
        <v>0</v>
      </c>
      <c r="W886"/>
      <c r="X886"/>
      <c r="Y886" s="7"/>
      <c r="Z886"/>
      <c r="AA886"/>
      <c r="AC886">
        <f t="shared" si="138"/>
        <v>0</v>
      </c>
      <c r="AD886">
        <f t="shared" si="139"/>
        <v>0</v>
      </c>
    </row>
    <row r="887" spans="1:30" hidden="1" x14ac:dyDescent="0.2">
      <c r="A887" s="6" t="s">
        <v>745</v>
      </c>
      <c r="B887" s="2">
        <f t="shared" si="132"/>
        <v>0</v>
      </c>
      <c r="C887" s="2">
        <f t="shared" si="133"/>
        <v>5</v>
      </c>
      <c r="L887" s="66">
        <f t="shared" si="134"/>
        <v>0</v>
      </c>
      <c r="N887" s="66">
        <f t="shared" si="135"/>
        <v>0</v>
      </c>
      <c r="R887" s="66">
        <f t="shared" si="136"/>
        <v>0</v>
      </c>
      <c r="V887" s="66">
        <f t="shared" si="137"/>
        <v>0</v>
      </c>
      <c r="W887"/>
      <c r="X887"/>
      <c r="Y887" s="7"/>
      <c r="Z887"/>
      <c r="AA887"/>
      <c r="AC887">
        <f t="shared" si="138"/>
        <v>0</v>
      </c>
      <c r="AD887">
        <f t="shared" si="139"/>
        <v>0</v>
      </c>
    </row>
    <row r="888" spans="1:30" hidden="1" x14ac:dyDescent="0.2">
      <c r="A888" s="6" t="s">
        <v>746</v>
      </c>
      <c r="B888" s="2">
        <f t="shared" si="132"/>
        <v>0</v>
      </c>
      <c r="C888" s="2">
        <f t="shared" si="133"/>
        <v>5</v>
      </c>
      <c r="L888" s="66">
        <f t="shared" si="134"/>
        <v>0</v>
      </c>
      <c r="N888" s="66">
        <f t="shared" si="135"/>
        <v>0</v>
      </c>
      <c r="R888" s="66">
        <f t="shared" si="136"/>
        <v>0</v>
      </c>
      <c r="V888" s="66">
        <f t="shared" si="137"/>
        <v>0</v>
      </c>
      <c r="W888"/>
      <c r="X888"/>
      <c r="Y888" s="7"/>
      <c r="Z888"/>
      <c r="AA888"/>
      <c r="AC888">
        <f t="shared" si="138"/>
        <v>0</v>
      </c>
      <c r="AD888">
        <f t="shared" si="139"/>
        <v>0</v>
      </c>
    </row>
    <row r="889" spans="1:30" hidden="1" x14ac:dyDescent="0.2">
      <c r="A889" s="6" t="s">
        <v>747</v>
      </c>
      <c r="B889" s="2">
        <f t="shared" ref="B889:B952" si="140">+L889+N889+R889+V889+X889</f>
        <v>0</v>
      </c>
      <c r="C889" s="2">
        <f t="shared" ref="C889:C952" si="141">RANK(B889,B$810:B$1009,0)</f>
        <v>5</v>
      </c>
      <c r="L889" s="66">
        <f t="shared" ref="L889:L952" si="142">IF(AND(I889&lt;1,J889&lt;1,K889&lt;1),0,IF(250+((80-(I889*60+J889))*2)&lt;0,0,IF(K889&lt;50,250+((80-(I889*60+J889))*2),IF(K889&gt;49,250+((80-(I889*60+J889))*2)-1,250+((80-(I889*60+J889))*2)))))</f>
        <v>0</v>
      </c>
      <c r="N889" s="66">
        <f t="shared" ref="N889:N952" si="143">IF(M889&lt;89,0,250+((M889-172)*3))</f>
        <v>0</v>
      </c>
      <c r="R889" s="66">
        <f t="shared" ref="R889:R952" si="144">IF(AND(O889&lt;1,P889&lt;1,Q889&lt;1),0,IF(250+((400-(O889*60+P889))*1)&lt;0,0,250+((400-(O889*60+P889))*1)))</f>
        <v>0</v>
      </c>
      <c r="V889" s="66">
        <f t="shared" ref="V889:V952" si="145">IF(AND(S889&lt;1,T889&lt;1,U889&lt;1),0,IF(500+((460-(S889*60+T889))*1)&lt;0,0,500+((460-(S889*60+T889))*1)))</f>
        <v>0</v>
      </c>
      <c r="W889"/>
      <c r="X889"/>
      <c r="Y889" s="7"/>
      <c r="Z889"/>
      <c r="AA889"/>
      <c r="AC889">
        <f t="shared" si="138"/>
        <v>0</v>
      </c>
      <c r="AD889">
        <f t="shared" si="139"/>
        <v>0</v>
      </c>
    </row>
    <row r="890" spans="1:30" hidden="1" x14ac:dyDescent="0.2">
      <c r="A890" s="6" t="s">
        <v>748</v>
      </c>
      <c r="B890" s="2">
        <f t="shared" si="140"/>
        <v>0</v>
      </c>
      <c r="C890" s="2">
        <f t="shared" si="141"/>
        <v>5</v>
      </c>
      <c r="L890" s="66">
        <f t="shared" si="142"/>
        <v>0</v>
      </c>
      <c r="N890" s="66">
        <f t="shared" si="143"/>
        <v>0</v>
      </c>
      <c r="R890" s="66">
        <f t="shared" si="144"/>
        <v>0</v>
      </c>
      <c r="V890" s="66">
        <f t="shared" si="145"/>
        <v>0</v>
      </c>
      <c r="W890"/>
      <c r="X890"/>
      <c r="Y890" s="7"/>
      <c r="Z890"/>
      <c r="AA890"/>
      <c r="AC890">
        <f t="shared" si="138"/>
        <v>0</v>
      </c>
      <c r="AD890">
        <f t="shared" si="139"/>
        <v>0</v>
      </c>
    </row>
    <row r="891" spans="1:30" hidden="1" x14ac:dyDescent="0.2">
      <c r="A891" s="6" t="s">
        <v>749</v>
      </c>
      <c r="B891" s="2">
        <f t="shared" si="140"/>
        <v>0</v>
      </c>
      <c r="C891" s="2">
        <f t="shared" si="141"/>
        <v>5</v>
      </c>
      <c r="L891" s="66">
        <f t="shared" si="142"/>
        <v>0</v>
      </c>
      <c r="N891" s="66">
        <f t="shared" si="143"/>
        <v>0</v>
      </c>
      <c r="R891" s="66">
        <f t="shared" si="144"/>
        <v>0</v>
      </c>
      <c r="V891" s="66">
        <f t="shared" si="145"/>
        <v>0</v>
      </c>
      <c r="W891"/>
      <c r="X891"/>
      <c r="Y891" s="7"/>
      <c r="Z891"/>
      <c r="AA891"/>
      <c r="AC891">
        <f t="shared" si="138"/>
        <v>0</v>
      </c>
      <c r="AD891">
        <f t="shared" si="139"/>
        <v>0</v>
      </c>
    </row>
    <row r="892" spans="1:30" hidden="1" x14ac:dyDescent="0.2">
      <c r="A892" s="6" t="s">
        <v>750</v>
      </c>
      <c r="B892" s="2">
        <f t="shared" si="140"/>
        <v>0</v>
      </c>
      <c r="C892" s="2">
        <f t="shared" si="141"/>
        <v>5</v>
      </c>
      <c r="L892" s="66">
        <f t="shared" si="142"/>
        <v>0</v>
      </c>
      <c r="N892" s="66">
        <f t="shared" si="143"/>
        <v>0</v>
      </c>
      <c r="R892" s="66">
        <f t="shared" si="144"/>
        <v>0</v>
      </c>
      <c r="V892" s="66">
        <f t="shared" si="145"/>
        <v>0</v>
      </c>
      <c r="W892"/>
      <c r="X892"/>
      <c r="Y892" s="7"/>
      <c r="Z892"/>
      <c r="AA892"/>
      <c r="AC892">
        <f t="shared" si="138"/>
        <v>0</v>
      </c>
      <c r="AD892">
        <f t="shared" si="139"/>
        <v>0</v>
      </c>
    </row>
    <row r="893" spans="1:30" hidden="1" x14ac:dyDescent="0.2">
      <c r="A893" s="6" t="s">
        <v>751</v>
      </c>
      <c r="B893" s="2">
        <f t="shared" si="140"/>
        <v>0</v>
      </c>
      <c r="C893" s="2">
        <f t="shared" si="141"/>
        <v>5</v>
      </c>
      <c r="L893" s="66">
        <f t="shared" si="142"/>
        <v>0</v>
      </c>
      <c r="N893" s="66">
        <f t="shared" si="143"/>
        <v>0</v>
      </c>
      <c r="R893" s="66">
        <f t="shared" si="144"/>
        <v>0</v>
      </c>
      <c r="V893" s="66">
        <f t="shared" si="145"/>
        <v>0</v>
      </c>
      <c r="W893"/>
      <c r="X893"/>
      <c r="Y893" s="7"/>
      <c r="Z893"/>
      <c r="AA893"/>
      <c r="AC893">
        <f t="shared" si="138"/>
        <v>0</v>
      </c>
      <c r="AD893">
        <f t="shared" si="139"/>
        <v>0</v>
      </c>
    </row>
    <row r="894" spans="1:30" hidden="1" x14ac:dyDescent="0.2">
      <c r="A894" s="6" t="s">
        <v>752</v>
      </c>
      <c r="B894" s="2">
        <f t="shared" si="140"/>
        <v>0</v>
      </c>
      <c r="C894" s="2">
        <f t="shared" si="141"/>
        <v>5</v>
      </c>
      <c r="L894" s="66">
        <f t="shared" si="142"/>
        <v>0</v>
      </c>
      <c r="N894" s="66">
        <f t="shared" si="143"/>
        <v>0</v>
      </c>
      <c r="R894" s="66">
        <f t="shared" si="144"/>
        <v>0</v>
      </c>
      <c r="V894" s="66">
        <f t="shared" si="145"/>
        <v>0</v>
      </c>
      <c r="W894"/>
      <c r="X894"/>
      <c r="Y894" s="7"/>
      <c r="Z894"/>
      <c r="AA894"/>
      <c r="AC894">
        <f t="shared" ref="AC894:AC957" si="146">B894</f>
        <v>0</v>
      </c>
      <c r="AD894">
        <f t="shared" ref="AD894:AD957" si="147">AA894+AB894+AC894</f>
        <v>0</v>
      </c>
    </row>
    <row r="895" spans="1:30" hidden="1" x14ac:dyDescent="0.2">
      <c r="A895" s="6" t="s">
        <v>753</v>
      </c>
      <c r="B895" s="2">
        <f t="shared" si="140"/>
        <v>0</v>
      </c>
      <c r="C895" s="2">
        <f t="shared" si="141"/>
        <v>5</v>
      </c>
      <c r="L895" s="66">
        <f t="shared" si="142"/>
        <v>0</v>
      </c>
      <c r="N895" s="66">
        <f t="shared" si="143"/>
        <v>0</v>
      </c>
      <c r="R895" s="66">
        <f t="shared" si="144"/>
        <v>0</v>
      </c>
      <c r="V895" s="66">
        <f t="shared" si="145"/>
        <v>0</v>
      </c>
      <c r="W895"/>
      <c r="X895"/>
      <c r="Y895" s="7"/>
      <c r="Z895"/>
      <c r="AA895"/>
      <c r="AC895">
        <f t="shared" si="146"/>
        <v>0</v>
      </c>
      <c r="AD895">
        <f t="shared" si="147"/>
        <v>0</v>
      </c>
    </row>
    <row r="896" spans="1:30" hidden="1" x14ac:dyDescent="0.2">
      <c r="A896" s="6" t="s">
        <v>754</v>
      </c>
      <c r="B896" s="2">
        <f t="shared" si="140"/>
        <v>0</v>
      </c>
      <c r="C896" s="2">
        <f t="shared" si="141"/>
        <v>5</v>
      </c>
      <c r="L896" s="66">
        <f t="shared" si="142"/>
        <v>0</v>
      </c>
      <c r="N896" s="66">
        <f t="shared" si="143"/>
        <v>0</v>
      </c>
      <c r="R896" s="66">
        <f t="shared" si="144"/>
        <v>0</v>
      </c>
      <c r="V896" s="66">
        <f t="shared" si="145"/>
        <v>0</v>
      </c>
      <c r="W896"/>
      <c r="X896"/>
      <c r="Y896" s="7"/>
      <c r="Z896"/>
      <c r="AA896"/>
      <c r="AC896">
        <f t="shared" si="146"/>
        <v>0</v>
      </c>
      <c r="AD896">
        <f t="shared" si="147"/>
        <v>0</v>
      </c>
    </row>
    <row r="897" spans="1:30" hidden="1" x14ac:dyDescent="0.2">
      <c r="A897" s="6" t="s">
        <v>755</v>
      </c>
      <c r="B897" s="2">
        <f t="shared" si="140"/>
        <v>0</v>
      </c>
      <c r="C897" s="2">
        <f t="shared" si="141"/>
        <v>5</v>
      </c>
      <c r="L897" s="66">
        <f t="shared" si="142"/>
        <v>0</v>
      </c>
      <c r="N897" s="66">
        <f t="shared" si="143"/>
        <v>0</v>
      </c>
      <c r="R897" s="66">
        <f t="shared" si="144"/>
        <v>0</v>
      </c>
      <c r="V897" s="66">
        <f t="shared" si="145"/>
        <v>0</v>
      </c>
      <c r="W897"/>
      <c r="X897"/>
      <c r="Y897" s="7"/>
      <c r="Z897"/>
      <c r="AA897"/>
      <c r="AC897">
        <f t="shared" si="146"/>
        <v>0</v>
      </c>
      <c r="AD897">
        <f t="shared" si="147"/>
        <v>0</v>
      </c>
    </row>
    <row r="898" spans="1:30" hidden="1" x14ac:dyDescent="0.2">
      <c r="A898" s="6" t="s">
        <v>756</v>
      </c>
      <c r="B898" s="2">
        <f t="shared" si="140"/>
        <v>0</v>
      </c>
      <c r="C898" s="2">
        <f t="shared" si="141"/>
        <v>5</v>
      </c>
      <c r="L898" s="66">
        <f t="shared" si="142"/>
        <v>0</v>
      </c>
      <c r="N898" s="66">
        <f t="shared" si="143"/>
        <v>0</v>
      </c>
      <c r="R898" s="66">
        <f t="shared" si="144"/>
        <v>0</v>
      </c>
      <c r="V898" s="66">
        <f t="shared" si="145"/>
        <v>0</v>
      </c>
      <c r="W898"/>
      <c r="X898"/>
      <c r="Y898" s="7"/>
      <c r="Z898"/>
      <c r="AA898"/>
      <c r="AC898">
        <f t="shared" si="146"/>
        <v>0</v>
      </c>
      <c r="AD898">
        <f t="shared" si="147"/>
        <v>0</v>
      </c>
    </row>
    <row r="899" spans="1:30" hidden="1" x14ac:dyDescent="0.2">
      <c r="A899" s="6" t="s">
        <v>757</v>
      </c>
      <c r="B899" s="2">
        <f t="shared" si="140"/>
        <v>0</v>
      </c>
      <c r="C899" s="2">
        <f t="shared" si="141"/>
        <v>5</v>
      </c>
      <c r="L899" s="66">
        <f t="shared" si="142"/>
        <v>0</v>
      </c>
      <c r="N899" s="66">
        <f t="shared" si="143"/>
        <v>0</v>
      </c>
      <c r="R899" s="66">
        <f t="shared" si="144"/>
        <v>0</v>
      </c>
      <c r="V899" s="66">
        <f t="shared" si="145"/>
        <v>0</v>
      </c>
      <c r="W899"/>
      <c r="X899"/>
      <c r="Y899" s="7"/>
      <c r="Z899"/>
      <c r="AA899"/>
      <c r="AC899">
        <f t="shared" si="146"/>
        <v>0</v>
      </c>
      <c r="AD899">
        <f t="shared" si="147"/>
        <v>0</v>
      </c>
    </row>
    <row r="900" spans="1:30" hidden="1" x14ac:dyDescent="0.2">
      <c r="A900" s="6" t="s">
        <v>758</v>
      </c>
      <c r="B900" s="2">
        <f t="shared" si="140"/>
        <v>0</v>
      </c>
      <c r="C900" s="2">
        <f t="shared" si="141"/>
        <v>5</v>
      </c>
      <c r="L900" s="66">
        <f t="shared" si="142"/>
        <v>0</v>
      </c>
      <c r="N900" s="66">
        <f t="shared" si="143"/>
        <v>0</v>
      </c>
      <c r="R900" s="66">
        <f t="shared" si="144"/>
        <v>0</v>
      </c>
      <c r="V900" s="66">
        <f t="shared" si="145"/>
        <v>0</v>
      </c>
      <c r="W900"/>
      <c r="X900"/>
      <c r="Y900" s="7"/>
      <c r="Z900"/>
      <c r="AA900"/>
      <c r="AC900">
        <f t="shared" si="146"/>
        <v>0</v>
      </c>
      <c r="AD900">
        <f t="shared" si="147"/>
        <v>0</v>
      </c>
    </row>
    <row r="901" spans="1:30" hidden="1" x14ac:dyDescent="0.2">
      <c r="A901" s="6" t="s">
        <v>759</v>
      </c>
      <c r="B901" s="2">
        <f t="shared" si="140"/>
        <v>0</v>
      </c>
      <c r="C901" s="2">
        <f t="shared" si="141"/>
        <v>5</v>
      </c>
      <c r="L901" s="66">
        <f t="shared" si="142"/>
        <v>0</v>
      </c>
      <c r="N901" s="66">
        <f t="shared" si="143"/>
        <v>0</v>
      </c>
      <c r="R901" s="66">
        <f t="shared" si="144"/>
        <v>0</v>
      </c>
      <c r="V901" s="66">
        <f t="shared" si="145"/>
        <v>0</v>
      </c>
      <c r="W901"/>
      <c r="X901"/>
      <c r="Y901" s="7"/>
      <c r="Z901"/>
      <c r="AA901"/>
      <c r="AC901">
        <f t="shared" si="146"/>
        <v>0</v>
      </c>
      <c r="AD901">
        <f t="shared" si="147"/>
        <v>0</v>
      </c>
    </row>
    <row r="902" spans="1:30" hidden="1" x14ac:dyDescent="0.2">
      <c r="A902" s="6" t="s">
        <v>760</v>
      </c>
      <c r="B902" s="2">
        <f t="shared" si="140"/>
        <v>0</v>
      </c>
      <c r="C902" s="2">
        <f t="shared" si="141"/>
        <v>5</v>
      </c>
      <c r="L902" s="66">
        <f t="shared" si="142"/>
        <v>0</v>
      </c>
      <c r="N902" s="66">
        <f t="shared" si="143"/>
        <v>0</v>
      </c>
      <c r="R902" s="66">
        <f t="shared" si="144"/>
        <v>0</v>
      </c>
      <c r="V902" s="66">
        <f t="shared" si="145"/>
        <v>0</v>
      </c>
      <c r="W902"/>
      <c r="X902"/>
      <c r="Y902" s="7"/>
      <c r="Z902"/>
      <c r="AA902"/>
      <c r="AC902">
        <f t="shared" si="146"/>
        <v>0</v>
      </c>
      <c r="AD902">
        <f t="shared" si="147"/>
        <v>0</v>
      </c>
    </row>
    <row r="903" spans="1:30" hidden="1" x14ac:dyDescent="0.2">
      <c r="A903" s="6" t="s">
        <v>761</v>
      </c>
      <c r="B903" s="2">
        <f t="shared" si="140"/>
        <v>0</v>
      </c>
      <c r="C903" s="2">
        <f t="shared" si="141"/>
        <v>5</v>
      </c>
      <c r="L903" s="66">
        <f t="shared" si="142"/>
        <v>0</v>
      </c>
      <c r="N903" s="66">
        <f t="shared" si="143"/>
        <v>0</v>
      </c>
      <c r="R903" s="66">
        <f t="shared" si="144"/>
        <v>0</v>
      </c>
      <c r="V903" s="66">
        <f t="shared" si="145"/>
        <v>0</v>
      </c>
      <c r="W903"/>
      <c r="X903"/>
      <c r="Y903" s="7"/>
      <c r="Z903"/>
      <c r="AA903"/>
      <c r="AC903">
        <f t="shared" si="146"/>
        <v>0</v>
      </c>
      <c r="AD903">
        <f t="shared" si="147"/>
        <v>0</v>
      </c>
    </row>
    <row r="904" spans="1:30" hidden="1" x14ac:dyDescent="0.2">
      <c r="A904" s="6" t="s">
        <v>762</v>
      </c>
      <c r="B904" s="2">
        <f t="shared" si="140"/>
        <v>0</v>
      </c>
      <c r="C904" s="2">
        <f t="shared" si="141"/>
        <v>5</v>
      </c>
      <c r="L904" s="66">
        <f t="shared" si="142"/>
        <v>0</v>
      </c>
      <c r="N904" s="66">
        <f t="shared" si="143"/>
        <v>0</v>
      </c>
      <c r="R904" s="66">
        <f t="shared" si="144"/>
        <v>0</v>
      </c>
      <c r="V904" s="66">
        <f t="shared" si="145"/>
        <v>0</v>
      </c>
      <c r="W904"/>
      <c r="X904"/>
      <c r="Y904" s="7"/>
      <c r="Z904"/>
      <c r="AA904"/>
      <c r="AC904">
        <f t="shared" si="146"/>
        <v>0</v>
      </c>
      <c r="AD904">
        <f t="shared" si="147"/>
        <v>0</v>
      </c>
    </row>
    <row r="905" spans="1:30" hidden="1" x14ac:dyDescent="0.2">
      <c r="A905" s="6" t="s">
        <v>763</v>
      </c>
      <c r="B905" s="2">
        <f t="shared" si="140"/>
        <v>0</v>
      </c>
      <c r="C905" s="2">
        <f t="shared" si="141"/>
        <v>5</v>
      </c>
      <c r="L905" s="66">
        <f t="shared" si="142"/>
        <v>0</v>
      </c>
      <c r="N905" s="66">
        <f t="shared" si="143"/>
        <v>0</v>
      </c>
      <c r="R905" s="66">
        <f t="shared" si="144"/>
        <v>0</v>
      </c>
      <c r="V905" s="66">
        <f t="shared" si="145"/>
        <v>0</v>
      </c>
      <c r="W905"/>
      <c r="X905"/>
      <c r="Y905" s="7"/>
      <c r="Z905"/>
      <c r="AA905"/>
      <c r="AC905">
        <f t="shared" si="146"/>
        <v>0</v>
      </c>
      <c r="AD905">
        <f t="shared" si="147"/>
        <v>0</v>
      </c>
    </row>
    <row r="906" spans="1:30" hidden="1" x14ac:dyDescent="0.2">
      <c r="A906" s="6" t="s">
        <v>764</v>
      </c>
      <c r="B906" s="2">
        <f t="shared" si="140"/>
        <v>0</v>
      </c>
      <c r="C906" s="2">
        <f t="shared" si="141"/>
        <v>5</v>
      </c>
      <c r="L906" s="66">
        <f t="shared" si="142"/>
        <v>0</v>
      </c>
      <c r="N906" s="66">
        <f t="shared" si="143"/>
        <v>0</v>
      </c>
      <c r="R906" s="66">
        <f t="shared" si="144"/>
        <v>0</v>
      </c>
      <c r="V906" s="66">
        <f t="shared" si="145"/>
        <v>0</v>
      </c>
      <c r="W906"/>
      <c r="X906"/>
      <c r="Y906" s="7"/>
      <c r="Z906"/>
      <c r="AA906"/>
      <c r="AC906">
        <f t="shared" si="146"/>
        <v>0</v>
      </c>
      <c r="AD906">
        <f t="shared" si="147"/>
        <v>0</v>
      </c>
    </row>
    <row r="907" spans="1:30" hidden="1" x14ac:dyDescent="0.2">
      <c r="A907" s="6" t="s">
        <v>765</v>
      </c>
      <c r="B907" s="2">
        <f t="shared" si="140"/>
        <v>0</v>
      </c>
      <c r="C907" s="2">
        <f t="shared" si="141"/>
        <v>5</v>
      </c>
      <c r="L907" s="66">
        <f t="shared" si="142"/>
        <v>0</v>
      </c>
      <c r="N907" s="66">
        <f t="shared" si="143"/>
        <v>0</v>
      </c>
      <c r="R907" s="66">
        <f t="shared" si="144"/>
        <v>0</v>
      </c>
      <c r="V907" s="66">
        <f t="shared" si="145"/>
        <v>0</v>
      </c>
      <c r="W907"/>
      <c r="X907"/>
      <c r="Y907" s="7"/>
      <c r="Z907"/>
      <c r="AA907"/>
      <c r="AC907">
        <f t="shared" si="146"/>
        <v>0</v>
      </c>
      <c r="AD907">
        <f t="shared" si="147"/>
        <v>0</v>
      </c>
    </row>
    <row r="908" spans="1:30" hidden="1" x14ac:dyDescent="0.2">
      <c r="A908" s="6" t="s">
        <v>766</v>
      </c>
      <c r="B908" s="2">
        <f t="shared" si="140"/>
        <v>0</v>
      </c>
      <c r="C908" s="2">
        <f t="shared" si="141"/>
        <v>5</v>
      </c>
      <c r="L908" s="66">
        <f t="shared" si="142"/>
        <v>0</v>
      </c>
      <c r="N908" s="66">
        <f t="shared" si="143"/>
        <v>0</v>
      </c>
      <c r="R908" s="66">
        <f t="shared" si="144"/>
        <v>0</v>
      </c>
      <c r="V908" s="66">
        <f t="shared" si="145"/>
        <v>0</v>
      </c>
      <c r="W908"/>
      <c r="X908"/>
      <c r="Y908" s="7"/>
      <c r="Z908"/>
      <c r="AA908"/>
      <c r="AC908">
        <f t="shared" si="146"/>
        <v>0</v>
      </c>
      <c r="AD908">
        <f t="shared" si="147"/>
        <v>0</v>
      </c>
    </row>
    <row r="909" spans="1:30" hidden="1" x14ac:dyDescent="0.2">
      <c r="A909" s="6" t="s">
        <v>767</v>
      </c>
      <c r="B909" s="2">
        <f t="shared" si="140"/>
        <v>0</v>
      </c>
      <c r="C909" s="2">
        <f t="shared" si="141"/>
        <v>5</v>
      </c>
      <c r="L909" s="66">
        <f t="shared" si="142"/>
        <v>0</v>
      </c>
      <c r="N909" s="66">
        <f t="shared" si="143"/>
        <v>0</v>
      </c>
      <c r="R909" s="66">
        <f t="shared" si="144"/>
        <v>0</v>
      </c>
      <c r="V909" s="66">
        <f t="shared" si="145"/>
        <v>0</v>
      </c>
      <c r="W909"/>
      <c r="X909"/>
      <c r="Y909" s="7"/>
      <c r="Z909"/>
      <c r="AA909"/>
      <c r="AC909">
        <f t="shared" si="146"/>
        <v>0</v>
      </c>
      <c r="AD909">
        <f t="shared" si="147"/>
        <v>0</v>
      </c>
    </row>
    <row r="910" spans="1:30" hidden="1" x14ac:dyDescent="0.2">
      <c r="A910" s="6" t="s">
        <v>768</v>
      </c>
      <c r="B910" s="2">
        <f t="shared" si="140"/>
        <v>0</v>
      </c>
      <c r="C910" s="2">
        <f t="shared" si="141"/>
        <v>5</v>
      </c>
      <c r="L910" s="66">
        <f t="shared" si="142"/>
        <v>0</v>
      </c>
      <c r="N910" s="66">
        <f t="shared" si="143"/>
        <v>0</v>
      </c>
      <c r="R910" s="66">
        <f t="shared" si="144"/>
        <v>0</v>
      </c>
      <c r="V910" s="66">
        <f t="shared" si="145"/>
        <v>0</v>
      </c>
      <c r="W910"/>
      <c r="X910"/>
      <c r="Y910" s="7"/>
      <c r="Z910"/>
      <c r="AA910"/>
      <c r="AC910">
        <f t="shared" si="146"/>
        <v>0</v>
      </c>
      <c r="AD910">
        <f t="shared" si="147"/>
        <v>0</v>
      </c>
    </row>
    <row r="911" spans="1:30" hidden="1" x14ac:dyDescent="0.2">
      <c r="A911" s="6" t="s">
        <v>769</v>
      </c>
      <c r="B911" s="2">
        <f t="shared" si="140"/>
        <v>0</v>
      </c>
      <c r="C911" s="2">
        <f t="shared" si="141"/>
        <v>5</v>
      </c>
      <c r="L911" s="66">
        <f t="shared" si="142"/>
        <v>0</v>
      </c>
      <c r="N911" s="66">
        <f t="shared" si="143"/>
        <v>0</v>
      </c>
      <c r="R911" s="66">
        <f t="shared" si="144"/>
        <v>0</v>
      </c>
      <c r="V911" s="66">
        <f t="shared" si="145"/>
        <v>0</v>
      </c>
      <c r="W911"/>
      <c r="X911"/>
      <c r="Y911" s="7"/>
      <c r="Z911"/>
      <c r="AA911"/>
      <c r="AC911">
        <f t="shared" si="146"/>
        <v>0</v>
      </c>
      <c r="AD911">
        <f t="shared" si="147"/>
        <v>0</v>
      </c>
    </row>
    <row r="912" spans="1:30" hidden="1" x14ac:dyDescent="0.2">
      <c r="A912" s="6" t="s">
        <v>770</v>
      </c>
      <c r="B912" s="2">
        <f t="shared" si="140"/>
        <v>0</v>
      </c>
      <c r="C912" s="2">
        <f t="shared" si="141"/>
        <v>5</v>
      </c>
      <c r="L912" s="66">
        <f t="shared" si="142"/>
        <v>0</v>
      </c>
      <c r="N912" s="66">
        <f t="shared" si="143"/>
        <v>0</v>
      </c>
      <c r="R912" s="66">
        <f t="shared" si="144"/>
        <v>0</v>
      </c>
      <c r="V912" s="66">
        <f t="shared" si="145"/>
        <v>0</v>
      </c>
      <c r="W912"/>
      <c r="X912"/>
      <c r="Y912" s="7"/>
      <c r="Z912"/>
      <c r="AA912"/>
      <c r="AC912">
        <f t="shared" si="146"/>
        <v>0</v>
      </c>
      <c r="AD912">
        <f t="shared" si="147"/>
        <v>0</v>
      </c>
    </row>
    <row r="913" spans="1:30" hidden="1" x14ac:dyDescent="0.2">
      <c r="A913" s="6" t="s">
        <v>771</v>
      </c>
      <c r="B913" s="2">
        <f t="shared" si="140"/>
        <v>0</v>
      </c>
      <c r="C913" s="2">
        <f t="shared" si="141"/>
        <v>5</v>
      </c>
      <c r="L913" s="66">
        <f t="shared" si="142"/>
        <v>0</v>
      </c>
      <c r="N913" s="66">
        <f t="shared" si="143"/>
        <v>0</v>
      </c>
      <c r="R913" s="66">
        <f t="shared" si="144"/>
        <v>0</v>
      </c>
      <c r="V913" s="66">
        <f t="shared" si="145"/>
        <v>0</v>
      </c>
      <c r="W913"/>
      <c r="X913"/>
      <c r="Y913" s="7"/>
      <c r="Z913"/>
      <c r="AA913"/>
      <c r="AC913">
        <f t="shared" si="146"/>
        <v>0</v>
      </c>
      <c r="AD913">
        <f t="shared" si="147"/>
        <v>0</v>
      </c>
    </row>
    <row r="914" spans="1:30" hidden="1" x14ac:dyDescent="0.2">
      <c r="A914" s="6" t="s">
        <v>772</v>
      </c>
      <c r="B914" s="2">
        <f t="shared" si="140"/>
        <v>0</v>
      </c>
      <c r="C914" s="2">
        <f t="shared" si="141"/>
        <v>5</v>
      </c>
      <c r="L914" s="66">
        <f t="shared" si="142"/>
        <v>0</v>
      </c>
      <c r="N914" s="66">
        <f t="shared" si="143"/>
        <v>0</v>
      </c>
      <c r="R914" s="66">
        <f t="shared" si="144"/>
        <v>0</v>
      </c>
      <c r="V914" s="66">
        <f t="shared" si="145"/>
        <v>0</v>
      </c>
      <c r="W914"/>
      <c r="X914"/>
      <c r="Y914" s="7"/>
      <c r="Z914"/>
      <c r="AA914"/>
      <c r="AC914">
        <f t="shared" si="146"/>
        <v>0</v>
      </c>
      <c r="AD914">
        <f t="shared" si="147"/>
        <v>0</v>
      </c>
    </row>
    <row r="915" spans="1:30" hidden="1" x14ac:dyDescent="0.2">
      <c r="A915" s="6" t="s">
        <v>773</v>
      </c>
      <c r="B915" s="2">
        <f t="shared" si="140"/>
        <v>0</v>
      </c>
      <c r="C915" s="2">
        <f t="shared" si="141"/>
        <v>5</v>
      </c>
      <c r="L915" s="66">
        <f t="shared" si="142"/>
        <v>0</v>
      </c>
      <c r="N915" s="66">
        <f t="shared" si="143"/>
        <v>0</v>
      </c>
      <c r="R915" s="66">
        <f t="shared" si="144"/>
        <v>0</v>
      </c>
      <c r="V915" s="66">
        <f t="shared" si="145"/>
        <v>0</v>
      </c>
      <c r="W915"/>
      <c r="X915"/>
      <c r="Y915" s="7"/>
      <c r="Z915"/>
      <c r="AA915"/>
      <c r="AC915">
        <f t="shared" si="146"/>
        <v>0</v>
      </c>
      <c r="AD915">
        <f t="shared" si="147"/>
        <v>0</v>
      </c>
    </row>
    <row r="916" spans="1:30" hidden="1" x14ac:dyDescent="0.2">
      <c r="A916" s="6" t="s">
        <v>774</v>
      </c>
      <c r="B916" s="2">
        <f t="shared" si="140"/>
        <v>0</v>
      </c>
      <c r="C916" s="2">
        <f t="shared" si="141"/>
        <v>5</v>
      </c>
      <c r="L916" s="66">
        <f t="shared" si="142"/>
        <v>0</v>
      </c>
      <c r="N916" s="66">
        <f t="shared" si="143"/>
        <v>0</v>
      </c>
      <c r="R916" s="66">
        <f t="shared" si="144"/>
        <v>0</v>
      </c>
      <c r="V916" s="66">
        <f t="shared" si="145"/>
        <v>0</v>
      </c>
      <c r="W916"/>
      <c r="X916"/>
      <c r="Y916" s="7"/>
      <c r="Z916"/>
      <c r="AA916"/>
      <c r="AC916">
        <f t="shared" si="146"/>
        <v>0</v>
      </c>
      <c r="AD916">
        <f t="shared" si="147"/>
        <v>0</v>
      </c>
    </row>
    <row r="917" spans="1:30" hidden="1" x14ac:dyDescent="0.2">
      <c r="A917" s="6" t="s">
        <v>775</v>
      </c>
      <c r="B917" s="2">
        <f t="shared" si="140"/>
        <v>0</v>
      </c>
      <c r="C917" s="2">
        <f t="shared" si="141"/>
        <v>5</v>
      </c>
      <c r="L917" s="66">
        <f t="shared" si="142"/>
        <v>0</v>
      </c>
      <c r="N917" s="66">
        <f t="shared" si="143"/>
        <v>0</v>
      </c>
      <c r="R917" s="66">
        <f t="shared" si="144"/>
        <v>0</v>
      </c>
      <c r="V917" s="66">
        <f t="shared" si="145"/>
        <v>0</v>
      </c>
      <c r="W917"/>
      <c r="X917"/>
      <c r="Y917" s="7"/>
      <c r="Z917"/>
      <c r="AA917"/>
      <c r="AC917">
        <f t="shared" si="146"/>
        <v>0</v>
      </c>
      <c r="AD917">
        <f t="shared" si="147"/>
        <v>0</v>
      </c>
    </row>
    <row r="918" spans="1:30" hidden="1" x14ac:dyDescent="0.2">
      <c r="A918" s="6" t="s">
        <v>776</v>
      </c>
      <c r="B918" s="2">
        <f t="shared" si="140"/>
        <v>0</v>
      </c>
      <c r="C918" s="2">
        <f t="shared" si="141"/>
        <v>5</v>
      </c>
      <c r="L918" s="66">
        <f t="shared" si="142"/>
        <v>0</v>
      </c>
      <c r="N918" s="66">
        <f t="shared" si="143"/>
        <v>0</v>
      </c>
      <c r="R918" s="66">
        <f t="shared" si="144"/>
        <v>0</v>
      </c>
      <c r="V918" s="66">
        <f t="shared" si="145"/>
        <v>0</v>
      </c>
      <c r="W918"/>
      <c r="X918"/>
      <c r="Y918" s="7"/>
      <c r="Z918"/>
      <c r="AA918"/>
      <c r="AC918">
        <f t="shared" si="146"/>
        <v>0</v>
      </c>
      <c r="AD918">
        <f t="shared" si="147"/>
        <v>0</v>
      </c>
    </row>
    <row r="919" spans="1:30" hidden="1" x14ac:dyDescent="0.2">
      <c r="A919" s="6" t="s">
        <v>777</v>
      </c>
      <c r="B919" s="2">
        <f t="shared" si="140"/>
        <v>0</v>
      </c>
      <c r="C919" s="2">
        <f t="shared" si="141"/>
        <v>5</v>
      </c>
      <c r="L919" s="66">
        <f t="shared" si="142"/>
        <v>0</v>
      </c>
      <c r="N919" s="66">
        <f t="shared" si="143"/>
        <v>0</v>
      </c>
      <c r="R919" s="66">
        <f t="shared" si="144"/>
        <v>0</v>
      </c>
      <c r="V919" s="66">
        <f t="shared" si="145"/>
        <v>0</v>
      </c>
      <c r="W919"/>
      <c r="X919"/>
      <c r="Y919" s="7"/>
      <c r="Z919"/>
      <c r="AA919"/>
      <c r="AC919">
        <f t="shared" si="146"/>
        <v>0</v>
      </c>
      <c r="AD919">
        <f t="shared" si="147"/>
        <v>0</v>
      </c>
    </row>
    <row r="920" spans="1:30" hidden="1" x14ac:dyDescent="0.2">
      <c r="A920" s="6" t="s">
        <v>778</v>
      </c>
      <c r="B920" s="2">
        <f t="shared" si="140"/>
        <v>0</v>
      </c>
      <c r="C920" s="2">
        <f t="shared" si="141"/>
        <v>5</v>
      </c>
      <c r="L920" s="66">
        <f t="shared" si="142"/>
        <v>0</v>
      </c>
      <c r="N920" s="66">
        <f t="shared" si="143"/>
        <v>0</v>
      </c>
      <c r="R920" s="66">
        <f t="shared" si="144"/>
        <v>0</v>
      </c>
      <c r="V920" s="66">
        <f t="shared" si="145"/>
        <v>0</v>
      </c>
      <c r="W920"/>
      <c r="X920"/>
      <c r="Y920" s="7"/>
      <c r="Z920"/>
      <c r="AA920"/>
      <c r="AC920">
        <f t="shared" si="146"/>
        <v>0</v>
      </c>
      <c r="AD920">
        <f t="shared" si="147"/>
        <v>0</v>
      </c>
    </row>
    <row r="921" spans="1:30" hidden="1" x14ac:dyDescent="0.2">
      <c r="A921" s="6" t="s">
        <v>779</v>
      </c>
      <c r="B921" s="2">
        <f t="shared" si="140"/>
        <v>0</v>
      </c>
      <c r="C921" s="2">
        <f t="shared" si="141"/>
        <v>5</v>
      </c>
      <c r="L921" s="66">
        <f t="shared" si="142"/>
        <v>0</v>
      </c>
      <c r="N921" s="66">
        <f t="shared" si="143"/>
        <v>0</v>
      </c>
      <c r="R921" s="66">
        <f t="shared" si="144"/>
        <v>0</v>
      </c>
      <c r="V921" s="66">
        <f t="shared" si="145"/>
        <v>0</v>
      </c>
      <c r="W921"/>
      <c r="X921"/>
      <c r="Y921" s="7"/>
      <c r="Z921"/>
      <c r="AA921"/>
      <c r="AC921">
        <f t="shared" si="146"/>
        <v>0</v>
      </c>
      <c r="AD921">
        <f t="shared" si="147"/>
        <v>0</v>
      </c>
    </row>
    <row r="922" spans="1:30" hidden="1" x14ac:dyDescent="0.2">
      <c r="A922" s="6" t="s">
        <v>780</v>
      </c>
      <c r="B922" s="2">
        <f t="shared" si="140"/>
        <v>0</v>
      </c>
      <c r="C922" s="2">
        <f t="shared" si="141"/>
        <v>5</v>
      </c>
      <c r="L922" s="66">
        <f t="shared" si="142"/>
        <v>0</v>
      </c>
      <c r="N922" s="66">
        <f t="shared" si="143"/>
        <v>0</v>
      </c>
      <c r="R922" s="66">
        <f t="shared" si="144"/>
        <v>0</v>
      </c>
      <c r="V922" s="66">
        <f t="shared" si="145"/>
        <v>0</v>
      </c>
      <c r="W922"/>
      <c r="X922"/>
      <c r="Y922" s="7"/>
      <c r="Z922"/>
      <c r="AA922"/>
      <c r="AC922">
        <f t="shared" si="146"/>
        <v>0</v>
      </c>
      <c r="AD922">
        <f t="shared" si="147"/>
        <v>0</v>
      </c>
    </row>
    <row r="923" spans="1:30" hidden="1" x14ac:dyDescent="0.2">
      <c r="A923" s="6" t="s">
        <v>781</v>
      </c>
      <c r="B923" s="2">
        <f t="shared" si="140"/>
        <v>0</v>
      </c>
      <c r="C923" s="2">
        <f t="shared" si="141"/>
        <v>5</v>
      </c>
      <c r="L923" s="66">
        <f t="shared" si="142"/>
        <v>0</v>
      </c>
      <c r="N923" s="66">
        <f t="shared" si="143"/>
        <v>0</v>
      </c>
      <c r="R923" s="66">
        <f t="shared" si="144"/>
        <v>0</v>
      </c>
      <c r="V923" s="66">
        <f t="shared" si="145"/>
        <v>0</v>
      </c>
      <c r="W923"/>
      <c r="X923"/>
      <c r="Y923" s="7"/>
      <c r="Z923"/>
      <c r="AA923"/>
      <c r="AC923">
        <f t="shared" si="146"/>
        <v>0</v>
      </c>
      <c r="AD923">
        <f t="shared" si="147"/>
        <v>0</v>
      </c>
    </row>
    <row r="924" spans="1:30" hidden="1" x14ac:dyDescent="0.2">
      <c r="A924" s="6" t="s">
        <v>782</v>
      </c>
      <c r="B924" s="2">
        <f t="shared" si="140"/>
        <v>0</v>
      </c>
      <c r="C924" s="2">
        <f t="shared" si="141"/>
        <v>5</v>
      </c>
      <c r="L924" s="66">
        <f t="shared" si="142"/>
        <v>0</v>
      </c>
      <c r="N924" s="66">
        <f t="shared" si="143"/>
        <v>0</v>
      </c>
      <c r="R924" s="66">
        <f t="shared" si="144"/>
        <v>0</v>
      </c>
      <c r="V924" s="66">
        <f t="shared" si="145"/>
        <v>0</v>
      </c>
      <c r="W924"/>
      <c r="X924"/>
      <c r="Y924" s="7"/>
      <c r="Z924"/>
      <c r="AA924"/>
      <c r="AC924">
        <f t="shared" si="146"/>
        <v>0</v>
      </c>
      <c r="AD924">
        <f t="shared" si="147"/>
        <v>0</v>
      </c>
    </row>
    <row r="925" spans="1:30" hidden="1" x14ac:dyDescent="0.2">
      <c r="A925" s="6" t="s">
        <v>783</v>
      </c>
      <c r="B925" s="2">
        <f t="shared" si="140"/>
        <v>0</v>
      </c>
      <c r="C925" s="2">
        <f t="shared" si="141"/>
        <v>5</v>
      </c>
      <c r="L925" s="66">
        <f t="shared" si="142"/>
        <v>0</v>
      </c>
      <c r="N925" s="66">
        <f t="shared" si="143"/>
        <v>0</v>
      </c>
      <c r="R925" s="66">
        <f t="shared" si="144"/>
        <v>0</v>
      </c>
      <c r="V925" s="66">
        <f t="shared" si="145"/>
        <v>0</v>
      </c>
      <c r="W925"/>
      <c r="X925"/>
      <c r="Y925" s="7"/>
      <c r="Z925"/>
      <c r="AA925"/>
      <c r="AC925">
        <f t="shared" si="146"/>
        <v>0</v>
      </c>
      <c r="AD925">
        <f t="shared" si="147"/>
        <v>0</v>
      </c>
    </row>
    <row r="926" spans="1:30" hidden="1" x14ac:dyDescent="0.2">
      <c r="A926" s="6" t="s">
        <v>784</v>
      </c>
      <c r="B926" s="2">
        <f t="shared" si="140"/>
        <v>0</v>
      </c>
      <c r="C926" s="2">
        <f t="shared" si="141"/>
        <v>5</v>
      </c>
      <c r="L926" s="66">
        <f t="shared" si="142"/>
        <v>0</v>
      </c>
      <c r="N926" s="66">
        <f t="shared" si="143"/>
        <v>0</v>
      </c>
      <c r="R926" s="66">
        <f t="shared" si="144"/>
        <v>0</v>
      </c>
      <c r="V926" s="66">
        <f t="shared" si="145"/>
        <v>0</v>
      </c>
      <c r="W926"/>
      <c r="X926"/>
      <c r="Y926" s="7"/>
      <c r="Z926"/>
      <c r="AA926"/>
      <c r="AC926">
        <f t="shared" si="146"/>
        <v>0</v>
      </c>
      <c r="AD926">
        <f t="shared" si="147"/>
        <v>0</v>
      </c>
    </row>
    <row r="927" spans="1:30" hidden="1" x14ac:dyDescent="0.2">
      <c r="A927" s="6" t="s">
        <v>785</v>
      </c>
      <c r="B927" s="2">
        <f t="shared" si="140"/>
        <v>0</v>
      </c>
      <c r="C927" s="2">
        <f t="shared" si="141"/>
        <v>5</v>
      </c>
      <c r="L927" s="66">
        <f t="shared" si="142"/>
        <v>0</v>
      </c>
      <c r="N927" s="66">
        <f t="shared" si="143"/>
        <v>0</v>
      </c>
      <c r="R927" s="66">
        <f t="shared" si="144"/>
        <v>0</v>
      </c>
      <c r="V927" s="66">
        <f t="shared" si="145"/>
        <v>0</v>
      </c>
      <c r="W927"/>
      <c r="X927"/>
      <c r="Y927" s="7"/>
      <c r="Z927"/>
      <c r="AA927"/>
      <c r="AC927">
        <f t="shared" si="146"/>
        <v>0</v>
      </c>
      <c r="AD927">
        <f t="shared" si="147"/>
        <v>0</v>
      </c>
    </row>
    <row r="928" spans="1:30" hidden="1" x14ac:dyDescent="0.2">
      <c r="A928" s="6" t="s">
        <v>786</v>
      </c>
      <c r="B928" s="2">
        <f t="shared" si="140"/>
        <v>0</v>
      </c>
      <c r="C928" s="2">
        <f t="shared" si="141"/>
        <v>5</v>
      </c>
      <c r="L928" s="66">
        <f t="shared" si="142"/>
        <v>0</v>
      </c>
      <c r="N928" s="66">
        <f t="shared" si="143"/>
        <v>0</v>
      </c>
      <c r="R928" s="66">
        <f t="shared" si="144"/>
        <v>0</v>
      </c>
      <c r="V928" s="66">
        <f t="shared" si="145"/>
        <v>0</v>
      </c>
      <c r="W928"/>
      <c r="X928"/>
      <c r="Y928" s="7"/>
      <c r="Z928"/>
      <c r="AA928"/>
      <c r="AC928">
        <f t="shared" si="146"/>
        <v>0</v>
      </c>
      <c r="AD928">
        <f t="shared" si="147"/>
        <v>0</v>
      </c>
    </row>
    <row r="929" spans="1:30" hidden="1" x14ac:dyDescent="0.2">
      <c r="A929" s="6" t="s">
        <v>787</v>
      </c>
      <c r="B929" s="2">
        <f t="shared" si="140"/>
        <v>0</v>
      </c>
      <c r="C929" s="2">
        <f t="shared" si="141"/>
        <v>5</v>
      </c>
      <c r="L929" s="66">
        <f t="shared" si="142"/>
        <v>0</v>
      </c>
      <c r="N929" s="66">
        <f t="shared" si="143"/>
        <v>0</v>
      </c>
      <c r="R929" s="66">
        <f t="shared" si="144"/>
        <v>0</v>
      </c>
      <c r="V929" s="66">
        <f t="shared" si="145"/>
        <v>0</v>
      </c>
      <c r="W929"/>
      <c r="X929"/>
      <c r="Y929" s="7"/>
      <c r="Z929"/>
      <c r="AA929"/>
      <c r="AC929">
        <f t="shared" si="146"/>
        <v>0</v>
      </c>
      <c r="AD929">
        <f t="shared" si="147"/>
        <v>0</v>
      </c>
    </row>
    <row r="930" spans="1:30" hidden="1" x14ac:dyDescent="0.2">
      <c r="A930" s="6" t="s">
        <v>788</v>
      </c>
      <c r="B930" s="2">
        <f t="shared" si="140"/>
        <v>0</v>
      </c>
      <c r="C930" s="2">
        <f t="shared" si="141"/>
        <v>5</v>
      </c>
      <c r="L930" s="66">
        <f t="shared" si="142"/>
        <v>0</v>
      </c>
      <c r="N930" s="66">
        <f t="shared" si="143"/>
        <v>0</v>
      </c>
      <c r="R930" s="66">
        <f t="shared" si="144"/>
        <v>0</v>
      </c>
      <c r="V930" s="66">
        <f t="shared" si="145"/>
        <v>0</v>
      </c>
      <c r="W930"/>
      <c r="X930"/>
      <c r="Y930" s="7"/>
      <c r="Z930"/>
      <c r="AA930"/>
      <c r="AC930">
        <f t="shared" si="146"/>
        <v>0</v>
      </c>
      <c r="AD930">
        <f t="shared" si="147"/>
        <v>0</v>
      </c>
    </row>
    <row r="931" spans="1:30" hidden="1" x14ac:dyDescent="0.2">
      <c r="A931" s="6" t="s">
        <v>789</v>
      </c>
      <c r="B931" s="2">
        <f t="shared" si="140"/>
        <v>0</v>
      </c>
      <c r="C931" s="2">
        <f t="shared" si="141"/>
        <v>5</v>
      </c>
      <c r="L931" s="66">
        <f t="shared" si="142"/>
        <v>0</v>
      </c>
      <c r="N931" s="66">
        <f t="shared" si="143"/>
        <v>0</v>
      </c>
      <c r="R931" s="66">
        <f t="shared" si="144"/>
        <v>0</v>
      </c>
      <c r="V931" s="66">
        <f t="shared" si="145"/>
        <v>0</v>
      </c>
      <c r="W931"/>
      <c r="X931"/>
      <c r="Y931" s="7"/>
      <c r="Z931"/>
      <c r="AA931"/>
      <c r="AC931">
        <f t="shared" si="146"/>
        <v>0</v>
      </c>
      <c r="AD931">
        <f t="shared" si="147"/>
        <v>0</v>
      </c>
    </row>
    <row r="932" spans="1:30" hidden="1" x14ac:dyDescent="0.2">
      <c r="A932" s="6" t="s">
        <v>790</v>
      </c>
      <c r="B932" s="2">
        <f t="shared" si="140"/>
        <v>0</v>
      </c>
      <c r="C932" s="2">
        <f t="shared" si="141"/>
        <v>5</v>
      </c>
      <c r="L932" s="66">
        <f t="shared" si="142"/>
        <v>0</v>
      </c>
      <c r="N932" s="66">
        <f t="shared" si="143"/>
        <v>0</v>
      </c>
      <c r="R932" s="66">
        <f t="shared" si="144"/>
        <v>0</v>
      </c>
      <c r="V932" s="66">
        <f t="shared" si="145"/>
        <v>0</v>
      </c>
      <c r="W932"/>
      <c r="X932"/>
      <c r="Y932" s="7"/>
      <c r="Z932"/>
      <c r="AA932"/>
      <c r="AC932">
        <f t="shared" si="146"/>
        <v>0</v>
      </c>
      <c r="AD932">
        <f t="shared" si="147"/>
        <v>0</v>
      </c>
    </row>
    <row r="933" spans="1:30" hidden="1" x14ac:dyDescent="0.2">
      <c r="A933" s="6" t="s">
        <v>791</v>
      </c>
      <c r="B933" s="2">
        <f t="shared" si="140"/>
        <v>0</v>
      </c>
      <c r="C933" s="2">
        <f t="shared" si="141"/>
        <v>5</v>
      </c>
      <c r="L933" s="66">
        <f t="shared" si="142"/>
        <v>0</v>
      </c>
      <c r="N933" s="66">
        <f t="shared" si="143"/>
        <v>0</v>
      </c>
      <c r="R933" s="66">
        <f t="shared" si="144"/>
        <v>0</v>
      </c>
      <c r="V933" s="66">
        <f t="shared" si="145"/>
        <v>0</v>
      </c>
      <c r="W933"/>
      <c r="X933"/>
      <c r="Y933" s="7"/>
      <c r="Z933"/>
      <c r="AA933"/>
      <c r="AC933">
        <f t="shared" si="146"/>
        <v>0</v>
      </c>
      <c r="AD933">
        <f t="shared" si="147"/>
        <v>0</v>
      </c>
    </row>
    <row r="934" spans="1:30" hidden="1" x14ac:dyDescent="0.2">
      <c r="A934" s="6" t="s">
        <v>792</v>
      </c>
      <c r="B934" s="2">
        <f t="shared" si="140"/>
        <v>0</v>
      </c>
      <c r="C934" s="2">
        <f t="shared" si="141"/>
        <v>5</v>
      </c>
      <c r="L934" s="66">
        <f t="shared" si="142"/>
        <v>0</v>
      </c>
      <c r="N934" s="66">
        <f t="shared" si="143"/>
        <v>0</v>
      </c>
      <c r="R934" s="66">
        <f t="shared" si="144"/>
        <v>0</v>
      </c>
      <c r="V934" s="66">
        <f t="shared" si="145"/>
        <v>0</v>
      </c>
      <c r="W934"/>
      <c r="X934"/>
      <c r="Y934" s="7"/>
      <c r="Z934"/>
      <c r="AA934"/>
      <c r="AC934">
        <f t="shared" si="146"/>
        <v>0</v>
      </c>
      <c r="AD934">
        <f t="shared" si="147"/>
        <v>0</v>
      </c>
    </row>
    <row r="935" spans="1:30" hidden="1" x14ac:dyDescent="0.2">
      <c r="A935" s="6" t="s">
        <v>793</v>
      </c>
      <c r="B935" s="2">
        <f t="shared" si="140"/>
        <v>0</v>
      </c>
      <c r="C935" s="2">
        <f t="shared" si="141"/>
        <v>5</v>
      </c>
      <c r="L935" s="66">
        <f t="shared" si="142"/>
        <v>0</v>
      </c>
      <c r="N935" s="66">
        <f t="shared" si="143"/>
        <v>0</v>
      </c>
      <c r="R935" s="66">
        <f t="shared" si="144"/>
        <v>0</v>
      </c>
      <c r="V935" s="66">
        <f t="shared" si="145"/>
        <v>0</v>
      </c>
      <c r="W935"/>
      <c r="X935"/>
      <c r="Y935" s="7"/>
      <c r="Z935"/>
      <c r="AA935"/>
      <c r="AC935">
        <f t="shared" si="146"/>
        <v>0</v>
      </c>
      <c r="AD935">
        <f t="shared" si="147"/>
        <v>0</v>
      </c>
    </row>
    <row r="936" spans="1:30" hidden="1" x14ac:dyDescent="0.2">
      <c r="A936" s="6" t="s">
        <v>794</v>
      </c>
      <c r="B936" s="2">
        <f t="shared" si="140"/>
        <v>0</v>
      </c>
      <c r="C936" s="2">
        <f t="shared" si="141"/>
        <v>5</v>
      </c>
      <c r="L936" s="66">
        <f t="shared" si="142"/>
        <v>0</v>
      </c>
      <c r="N936" s="66">
        <f t="shared" si="143"/>
        <v>0</v>
      </c>
      <c r="R936" s="66">
        <f t="shared" si="144"/>
        <v>0</v>
      </c>
      <c r="V936" s="66">
        <f t="shared" si="145"/>
        <v>0</v>
      </c>
      <c r="W936"/>
      <c r="X936"/>
      <c r="Y936" s="7"/>
      <c r="Z936"/>
      <c r="AA936"/>
      <c r="AC936">
        <f t="shared" si="146"/>
        <v>0</v>
      </c>
      <c r="AD936">
        <f t="shared" si="147"/>
        <v>0</v>
      </c>
    </row>
    <row r="937" spans="1:30" hidden="1" x14ac:dyDescent="0.2">
      <c r="A937" s="6" t="s">
        <v>795</v>
      </c>
      <c r="B937" s="2">
        <f t="shared" si="140"/>
        <v>0</v>
      </c>
      <c r="C937" s="2">
        <f t="shared" si="141"/>
        <v>5</v>
      </c>
      <c r="L937" s="66">
        <f t="shared" si="142"/>
        <v>0</v>
      </c>
      <c r="N937" s="66">
        <f t="shared" si="143"/>
        <v>0</v>
      </c>
      <c r="R937" s="66">
        <f t="shared" si="144"/>
        <v>0</v>
      </c>
      <c r="V937" s="66">
        <f t="shared" si="145"/>
        <v>0</v>
      </c>
      <c r="W937"/>
      <c r="X937"/>
      <c r="Y937" s="7"/>
      <c r="Z937"/>
      <c r="AA937"/>
      <c r="AC937">
        <f t="shared" si="146"/>
        <v>0</v>
      </c>
      <c r="AD937">
        <f t="shared" si="147"/>
        <v>0</v>
      </c>
    </row>
    <row r="938" spans="1:30" hidden="1" x14ac:dyDescent="0.2">
      <c r="A938" s="6" t="s">
        <v>796</v>
      </c>
      <c r="B938" s="2">
        <f t="shared" si="140"/>
        <v>0</v>
      </c>
      <c r="C938" s="2">
        <f t="shared" si="141"/>
        <v>5</v>
      </c>
      <c r="L938" s="66">
        <f t="shared" si="142"/>
        <v>0</v>
      </c>
      <c r="N938" s="66">
        <f t="shared" si="143"/>
        <v>0</v>
      </c>
      <c r="R938" s="66">
        <f t="shared" si="144"/>
        <v>0</v>
      </c>
      <c r="V938" s="66">
        <f t="shared" si="145"/>
        <v>0</v>
      </c>
      <c r="W938"/>
      <c r="X938"/>
      <c r="Y938" s="7"/>
      <c r="Z938"/>
      <c r="AA938"/>
      <c r="AC938">
        <f t="shared" si="146"/>
        <v>0</v>
      </c>
      <c r="AD938">
        <f t="shared" si="147"/>
        <v>0</v>
      </c>
    </row>
    <row r="939" spans="1:30" hidden="1" x14ac:dyDescent="0.2">
      <c r="A939" s="6" t="s">
        <v>797</v>
      </c>
      <c r="B939" s="2">
        <f t="shared" si="140"/>
        <v>0</v>
      </c>
      <c r="C939" s="2">
        <f t="shared" si="141"/>
        <v>5</v>
      </c>
      <c r="L939" s="66">
        <f t="shared" si="142"/>
        <v>0</v>
      </c>
      <c r="N939" s="66">
        <f t="shared" si="143"/>
        <v>0</v>
      </c>
      <c r="R939" s="66">
        <f t="shared" si="144"/>
        <v>0</v>
      </c>
      <c r="V939" s="66">
        <f t="shared" si="145"/>
        <v>0</v>
      </c>
      <c r="W939"/>
      <c r="X939"/>
      <c r="Y939" s="7"/>
      <c r="Z939"/>
      <c r="AA939"/>
      <c r="AC939">
        <f t="shared" si="146"/>
        <v>0</v>
      </c>
      <c r="AD939">
        <f t="shared" si="147"/>
        <v>0</v>
      </c>
    </row>
    <row r="940" spans="1:30" hidden="1" x14ac:dyDescent="0.2">
      <c r="A940" s="6" t="s">
        <v>798</v>
      </c>
      <c r="B940" s="2">
        <f t="shared" si="140"/>
        <v>0</v>
      </c>
      <c r="C940" s="2">
        <f t="shared" si="141"/>
        <v>5</v>
      </c>
      <c r="L940" s="66">
        <f t="shared" si="142"/>
        <v>0</v>
      </c>
      <c r="N940" s="66">
        <f t="shared" si="143"/>
        <v>0</v>
      </c>
      <c r="R940" s="66">
        <f t="shared" si="144"/>
        <v>0</v>
      </c>
      <c r="V940" s="66">
        <f t="shared" si="145"/>
        <v>0</v>
      </c>
      <c r="W940"/>
      <c r="X940"/>
      <c r="Y940" s="7"/>
      <c r="Z940"/>
      <c r="AA940"/>
      <c r="AC940">
        <f t="shared" si="146"/>
        <v>0</v>
      </c>
      <c r="AD940">
        <f t="shared" si="147"/>
        <v>0</v>
      </c>
    </row>
    <row r="941" spans="1:30" hidden="1" x14ac:dyDescent="0.2">
      <c r="A941" s="6" t="s">
        <v>799</v>
      </c>
      <c r="B941" s="2">
        <f t="shared" si="140"/>
        <v>0</v>
      </c>
      <c r="C941" s="2">
        <f t="shared" si="141"/>
        <v>5</v>
      </c>
      <c r="L941" s="66">
        <f t="shared" si="142"/>
        <v>0</v>
      </c>
      <c r="N941" s="66">
        <f t="shared" si="143"/>
        <v>0</v>
      </c>
      <c r="R941" s="66">
        <f t="shared" si="144"/>
        <v>0</v>
      </c>
      <c r="V941" s="66">
        <f t="shared" si="145"/>
        <v>0</v>
      </c>
      <c r="W941"/>
      <c r="X941"/>
      <c r="Y941" s="7"/>
      <c r="Z941"/>
      <c r="AA941"/>
      <c r="AC941">
        <f t="shared" si="146"/>
        <v>0</v>
      </c>
      <c r="AD941">
        <f t="shared" si="147"/>
        <v>0</v>
      </c>
    </row>
    <row r="942" spans="1:30" hidden="1" x14ac:dyDescent="0.2">
      <c r="A942" s="6" t="s">
        <v>800</v>
      </c>
      <c r="B942" s="2">
        <f t="shared" si="140"/>
        <v>0</v>
      </c>
      <c r="C942" s="2">
        <f t="shared" si="141"/>
        <v>5</v>
      </c>
      <c r="L942" s="66">
        <f t="shared" si="142"/>
        <v>0</v>
      </c>
      <c r="N942" s="66">
        <f t="shared" si="143"/>
        <v>0</v>
      </c>
      <c r="R942" s="66">
        <f t="shared" si="144"/>
        <v>0</v>
      </c>
      <c r="V942" s="66">
        <f t="shared" si="145"/>
        <v>0</v>
      </c>
      <c r="W942"/>
      <c r="X942"/>
      <c r="Y942" s="7"/>
      <c r="Z942"/>
      <c r="AA942"/>
      <c r="AC942">
        <f t="shared" si="146"/>
        <v>0</v>
      </c>
      <c r="AD942">
        <f t="shared" si="147"/>
        <v>0</v>
      </c>
    </row>
    <row r="943" spans="1:30" hidden="1" x14ac:dyDescent="0.2">
      <c r="A943" s="6" t="s">
        <v>801</v>
      </c>
      <c r="B943" s="2">
        <f t="shared" si="140"/>
        <v>0</v>
      </c>
      <c r="C943" s="2">
        <f t="shared" si="141"/>
        <v>5</v>
      </c>
      <c r="L943" s="66">
        <f t="shared" si="142"/>
        <v>0</v>
      </c>
      <c r="N943" s="66">
        <f t="shared" si="143"/>
        <v>0</v>
      </c>
      <c r="R943" s="66">
        <f t="shared" si="144"/>
        <v>0</v>
      </c>
      <c r="V943" s="66">
        <f t="shared" si="145"/>
        <v>0</v>
      </c>
      <c r="W943"/>
      <c r="X943"/>
      <c r="Y943" s="7"/>
      <c r="Z943"/>
      <c r="AA943"/>
      <c r="AC943">
        <f t="shared" si="146"/>
        <v>0</v>
      </c>
      <c r="AD943">
        <f t="shared" si="147"/>
        <v>0</v>
      </c>
    </row>
    <row r="944" spans="1:30" hidden="1" x14ac:dyDescent="0.2">
      <c r="A944" s="6" t="s">
        <v>802</v>
      </c>
      <c r="B944" s="2">
        <f t="shared" si="140"/>
        <v>0</v>
      </c>
      <c r="C944" s="2">
        <f t="shared" si="141"/>
        <v>5</v>
      </c>
      <c r="L944" s="66">
        <f t="shared" si="142"/>
        <v>0</v>
      </c>
      <c r="N944" s="66">
        <f t="shared" si="143"/>
        <v>0</v>
      </c>
      <c r="R944" s="66">
        <f t="shared" si="144"/>
        <v>0</v>
      </c>
      <c r="V944" s="66">
        <f t="shared" si="145"/>
        <v>0</v>
      </c>
      <c r="W944"/>
      <c r="X944"/>
      <c r="Y944" s="7"/>
      <c r="Z944"/>
      <c r="AA944"/>
      <c r="AC944">
        <f t="shared" si="146"/>
        <v>0</v>
      </c>
      <c r="AD944">
        <f t="shared" si="147"/>
        <v>0</v>
      </c>
    </row>
    <row r="945" spans="1:30" hidden="1" x14ac:dyDescent="0.2">
      <c r="A945" s="6" t="s">
        <v>803</v>
      </c>
      <c r="B945" s="2">
        <f t="shared" si="140"/>
        <v>0</v>
      </c>
      <c r="C945" s="2">
        <f t="shared" si="141"/>
        <v>5</v>
      </c>
      <c r="L945" s="66">
        <f t="shared" si="142"/>
        <v>0</v>
      </c>
      <c r="N945" s="66">
        <f t="shared" si="143"/>
        <v>0</v>
      </c>
      <c r="R945" s="66">
        <f t="shared" si="144"/>
        <v>0</v>
      </c>
      <c r="V945" s="66">
        <f t="shared" si="145"/>
        <v>0</v>
      </c>
      <c r="W945"/>
      <c r="X945"/>
      <c r="Y945" s="7"/>
      <c r="Z945"/>
      <c r="AA945"/>
      <c r="AC945">
        <f t="shared" si="146"/>
        <v>0</v>
      </c>
      <c r="AD945">
        <f t="shared" si="147"/>
        <v>0</v>
      </c>
    </row>
    <row r="946" spans="1:30" hidden="1" x14ac:dyDescent="0.2">
      <c r="A946" s="6" t="s">
        <v>804</v>
      </c>
      <c r="B946" s="2">
        <f t="shared" si="140"/>
        <v>0</v>
      </c>
      <c r="C946" s="2">
        <f t="shared" si="141"/>
        <v>5</v>
      </c>
      <c r="L946" s="66">
        <f t="shared" si="142"/>
        <v>0</v>
      </c>
      <c r="N946" s="66">
        <f t="shared" si="143"/>
        <v>0</v>
      </c>
      <c r="R946" s="66">
        <f t="shared" si="144"/>
        <v>0</v>
      </c>
      <c r="V946" s="66">
        <f t="shared" si="145"/>
        <v>0</v>
      </c>
      <c r="W946"/>
      <c r="X946"/>
      <c r="Y946" s="7"/>
      <c r="Z946"/>
      <c r="AA946"/>
      <c r="AC946">
        <f t="shared" si="146"/>
        <v>0</v>
      </c>
      <c r="AD946">
        <f t="shared" si="147"/>
        <v>0</v>
      </c>
    </row>
    <row r="947" spans="1:30" hidden="1" x14ac:dyDescent="0.2">
      <c r="A947" s="6" t="s">
        <v>805</v>
      </c>
      <c r="B947" s="2">
        <f t="shared" si="140"/>
        <v>0</v>
      </c>
      <c r="C947" s="2">
        <f t="shared" si="141"/>
        <v>5</v>
      </c>
      <c r="L947" s="66">
        <f t="shared" si="142"/>
        <v>0</v>
      </c>
      <c r="N947" s="66">
        <f t="shared" si="143"/>
        <v>0</v>
      </c>
      <c r="R947" s="66">
        <f t="shared" si="144"/>
        <v>0</v>
      </c>
      <c r="V947" s="66">
        <f t="shared" si="145"/>
        <v>0</v>
      </c>
      <c r="W947"/>
      <c r="X947"/>
      <c r="Y947" s="7"/>
      <c r="Z947"/>
      <c r="AA947"/>
      <c r="AC947">
        <f t="shared" si="146"/>
        <v>0</v>
      </c>
      <c r="AD947">
        <f t="shared" si="147"/>
        <v>0</v>
      </c>
    </row>
    <row r="948" spans="1:30" hidden="1" x14ac:dyDescent="0.2">
      <c r="A948" s="6" t="s">
        <v>806</v>
      </c>
      <c r="B948" s="2">
        <f t="shared" si="140"/>
        <v>0</v>
      </c>
      <c r="C948" s="2">
        <f t="shared" si="141"/>
        <v>5</v>
      </c>
      <c r="L948" s="66">
        <f t="shared" si="142"/>
        <v>0</v>
      </c>
      <c r="N948" s="66">
        <f t="shared" si="143"/>
        <v>0</v>
      </c>
      <c r="R948" s="66">
        <f t="shared" si="144"/>
        <v>0</v>
      </c>
      <c r="V948" s="66">
        <f t="shared" si="145"/>
        <v>0</v>
      </c>
      <c r="W948"/>
      <c r="X948"/>
      <c r="Y948" s="7"/>
      <c r="Z948"/>
      <c r="AA948"/>
      <c r="AC948">
        <f t="shared" si="146"/>
        <v>0</v>
      </c>
      <c r="AD948">
        <f t="shared" si="147"/>
        <v>0</v>
      </c>
    </row>
    <row r="949" spans="1:30" hidden="1" x14ac:dyDescent="0.2">
      <c r="A949" s="6" t="s">
        <v>807</v>
      </c>
      <c r="B949" s="2">
        <f t="shared" si="140"/>
        <v>0</v>
      </c>
      <c r="C949" s="2">
        <f t="shared" si="141"/>
        <v>5</v>
      </c>
      <c r="L949" s="66">
        <f t="shared" si="142"/>
        <v>0</v>
      </c>
      <c r="N949" s="66">
        <f t="shared" si="143"/>
        <v>0</v>
      </c>
      <c r="R949" s="66">
        <f t="shared" si="144"/>
        <v>0</v>
      </c>
      <c r="V949" s="66">
        <f t="shared" si="145"/>
        <v>0</v>
      </c>
      <c r="W949"/>
      <c r="X949"/>
      <c r="Y949" s="7"/>
      <c r="Z949"/>
      <c r="AA949"/>
      <c r="AC949">
        <f t="shared" si="146"/>
        <v>0</v>
      </c>
      <c r="AD949">
        <f t="shared" si="147"/>
        <v>0</v>
      </c>
    </row>
    <row r="950" spans="1:30" hidden="1" x14ac:dyDescent="0.2">
      <c r="A950" s="6" t="s">
        <v>808</v>
      </c>
      <c r="B950" s="2">
        <f t="shared" si="140"/>
        <v>0</v>
      </c>
      <c r="C950" s="2">
        <f t="shared" si="141"/>
        <v>5</v>
      </c>
      <c r="L950" s="66">
        <f t="shared" si="142"/>
        <v>0</v>
      </c>
      <c r="N950" s="66">
        <f t="shared" si="143"/>
        <v>0</v>
      </c>
      <c r="R950" s="66">
        <f t="shared" si="144"/>
        <v>0</v>
      </c>
      <c r="V950" s="66">
        <f t="shared" si="145"/>
        <v>0</v>
      </c>
      <c r="W950"/>
      <c r="X950"/>
      <c r="Y950" s="7"/>
      <c r="Z950"/>
      <c r="AA950"/>
      <c r="AC950">
        <f t="shared" si="146"/>
        <v>0</v>
      </c>
      <c r="AD950">
        <f t="shared" si="147"/>
        <v>0</v>
      </c>
    </row>
    <row r="951" spans="1:30" hidden="1" x14ac:dyDescent="0.2">
      <c r="A951" s="6" t="s">
        <v>809</v>
      </c>
      <c r="B951" s="2">
        <f t="shared" si="140"/>
        <v>0</v>
      </c>
      <c r="C951" s="2">
        <f t="shared" si="141"/>
        <v>5</v>
      </c>
      <c r="L951" s="66">
        <f t="shared" si="142"/>
        <v>0</v>
      </c>
      <c r="N951" s="66">
        <f t="shared" si="143"/>
        <v>0</v>
      </c>
      <c r="R951" s="66">
        <f t="shared" si="144"/>
        <v>0</v>
      </c>
      <c r="V951" s="66">
        <f t="shared" si="145"/>
        <v>0</v>
      </c>
      <c r="W951"/>
      <c r="X951"/>
      <c r="Y951" s="7"/>
      <c r="Z951"/>
      <c r="AA951"/>
      <c r="AC951">
        <f t="shared" si="146"/>
        <v>0</v>
      </c>
      <c r="AD951">
        <f t="shared" si="147"/>
        <v>0</v>
      </c>
    </row>
    <row r="952" spans="1:30" hidden="1" x14ac:dyDescent="0.2">
      <c r="A952" s="6" t="s">
        <v>810</v>
      </c>
      <c r="B952" s="2">
        <f t="shared" si="140"/>
        <v>0</v>
      </c>
      <c r="C952" s="2">
        <f t="shared" si="141"/>
        <v>5</v>
      </c>
      <c r="L952" s="66">
        <f t="shared" si="142"/>
        <v>0</v>
      </c>
      <c r="N952" s="66">
        <f t="shared" si="143"/>
        <v>0</v>
      </c>
      <c r="R952" s="66">
        <f t="shared" si="144"/>
        <v>0</v>
      </c>
      <c r="V952" s="66">
        <f t="shared" si="145"/>
        <v>0</v>
      </c>
      <c r="W952"/>
      <c r="X952"/>
      <c r="Y952" s="7"/>
      <c r="Z952"/>
      <c r="AA952"/>
      <c r="AC952">
        <f t="shared" si="146"/>
        <v>0</v>
      </c>
      <c r="AD952">
        <f t="shared" si="147"/>
        <v>0</v>
      </c>
    </row>
    <row r="953" spans="1:30" hidden="1" x14ac:dyDescent="0.2">
      <c r="A953" s="6" t="s">
        <v>811</v>
      </c>
      <c r="B953" s="2">
        <f t="shared" ref="B953:B1009" si="148">+L953+N953+R953+V953+X953</f>
        <v>0</v>
      </c>
      <c r="C953" s="2">
        <f t="shared" ref="C953:C1006" si="149">RANK(B953,B$810:B$1009,0)</f>
        <v>5</v>
      </c>
      <c r="L953" s="66">
        <f t="shared" ref="L953:L1009" si="150">IF(AND(I953&lt;1,J953&lt;1,K953&lt;1),0,IF(250+((80-(I953*60+J953))*2)&lt;0,0,IF(K953&lt;50,250+((80-(I953*60+J953))*2),IF(K953&gt;49,250+((80-(I953*60+J953))*2)-1,250+((80-(I953*60+J953))*2)))))</f>
        <v>0</v>
      </c>
      <c r="N953" s="66">
        <f t="shared" ref="N953:N1009" si="151">IF(M953&lt;89,0,250+((M953-172)*3))</f>
        <v>0</v>
      </c>
      <c r="R953" s="66">
        <f t="shared" ref="R953:R1009" si="152">IF(AND(O953&lt;1,P953&lt;1,Q953&lt;1),0,IF(250+((400-(O953*60+P953))*1)&lt;0,0,250+((400-(O953*60+P953))*1)))</f>
        <v>0</v>
      </c>
      <c r="V953" s="66">
        <f t="shared" ref="V953:V1009" si="153">IF(AND(S953&lt;1,T953&lt;1,U953&lt;1),0,IF(500+((460-(S953*60+T953))*1)&lt;0,0,500+((460-(S953*60+T953))*1)))</f>
        <v>0</v>
      </c>
      <c r="W953"/>
      <c r="X953"/>
      <c r="Y953" s="7"/>
      <c r="Z953"/>
      <c r="AA953"/>
      <c r="AC953">
        <f t="shared" si="146"/>
        <v>0</v>
      </c>
      <c r="AD953">
        <f t="shared" si="147"/>
        <v>0</v>
      </c>
    </row>
    <row r="954" spans="1:30" hidden="1" x14ac:dyDescent="0.2">
      <c r="A954" s="6" t="s">
        <v>812</v>
      </c>
      <c r="B954" s="2">
        <f t="shared" si="148"/>
        <v>0</v>
      </c>
      <c r="C954" s="2">
        <f t="shared" si="149"/>
        <v>5</v>
      </c>
      <c r="L954" s="66">
        <f t="shared" si="150"/>
        <v>0</v>
      </c>
      <c r="N954" s="66">
        <f t="shared" si="151"/>
        <v>0</v>
      </c>
      <c r="R954" s="66">
        <f t="shared" si="152"/>
        <v>0</v>
      </c>
      <c r="V954" s="66">
        <f t="shared" si="153"/>
        <v>0</v>
      </c>
      <c r="W954"/>
      <c r="X954"/>
      <c r="Y954" s="7"/>
      <c r="Z954"/>
      <c r="AA954"/>
      <c r="AC954">
        <f t="shared" si="146"/>
        <v>0</v>
      </c>
      <c r="AD954">
        <f t="shared" si="147"/>
        <v>0</v>
      </c>
    </row>
    <row r="955" spans="1:30" hidden="1" x14ac:dyDescent="0.2">
      <c r="A955" s="6" t="s">
        <v>813</v>
      </c>
      <c r="B955" s="2">
        <f t="shared" si="148"/>
        <v>0</v>
      </c>
      <c r="C955" s="2">
        <f t="shared" si="149"/>
        <v>5</v>
      </c>
      <c r="L955" s="66">
        <f t="shared" si="150"/>
        <v>0</v>
      </c>
      <c r="N955" s="66">
        <f t="shared" si="151"/>
        <v>0</v>
      </c>
      <c r="R955" s="66">
        <f t="shared" si="152"/>
        <v>0</v>
      </c>
      <c r="V955" s="66">
        <f t="shared" si="153"/>
        <v>0</v>
      </c>
      <c r="W955"/>
      <c r="X955"/>
      <c r="Y955" s="7"/>
      <c r="Z955"/>
      <c r="AA955"/>
      <c r="AC955">
        <f t="shared" si="146"/>
        <v>0</v>
      </c>
      <c r="AD955">
        <f t="shared" si="147"/>
        <v>0</v>
      </c>
    </row>
    <row r="956" spans="1:30" hidden="1" x14ac:dyDescent="0.2">
      <c r="A956" s="6" t="s">
        <v>814</v>
      </c>
      <c r="B956" s="2">
        <f t="shared" si="148"/>
        <v>0</v>
      </c>
      <c r="C956" s="2">
        <f t="shared" si="149"/>
        <v>5</v>
      </c>
      <c r="L956" s="66">
        <f t="shared" si="150"/>
        <v>0</v>
      </c>
      <c r="N956" s="66">
        <f t="shared" si="151"/>
        <v>0</v>
      </c>
      <c r="R956" s="66">
        <f t="shared" si="152"/>
        <v>0</v>
      </c>
      <c r="V956" s="66">
        <f t="shared" si="153"/>
        <v>0</v>
      </c>
      <c r="W956"/>
      <c r="X956"/>
      <c r="Y956" s="7"/>
      <c r="Z956"/>
      <c r="AA956"/>
      <c r="AC956">
        <f t="shared" si="146"/>
        <v>0</v>
      </c>
      <c r="AD956">
        <f t="shared" si="147"/>
        <v>0</v>
      </c>
    </row>
    <row r="957" spans="1:30" hidden="1" x14ac:dyDescent="0.2">
      <c r="A957" s="6" t="s">
        <v>815</v>
      </c>
      <c r="B957" s="2">
        <f t="shared" si="148"/>
        <v>0</v>
      </c>
      <c r="C957" s="2">
        <f t="shared" si="149"/>
        <v>5</v>
      </c>
      <c r="L957" s="66">
        <f t="shared" si="150"/>
        <v>0</v>
      </c>
      <c r="N957" s="66">
        <f t="shared" si="151"/>
        <v>0</v>
      </c>
      <c r="R957" s="66">
        <f t="shared" si="152"/>
        <v>0</v>
      </c>
      <c r="V957" s="66">
        <f t="shared" si="153"/>
        <v>0</v>
      </c>
      <c r="W957"/>
      <c r="X957"/>
      <c r="Y957" s="7"/>
      <c r="Z957"/>
      <c r="AA957"/>
      <c r="AC957">
        <f t="shared" si="146"/>
        <v>0</v>
      </c>
      <c r="AD957">
        <f t="shared" si="147"/>
        <v>0</v>
      </c>
    </row>
    <row r="958" spans="1:30" hidden="1" x14ac:dyDescent="0.2">
      <c r="A958" s="6" t="s">
        <v>816</v>
      </c>
      <c r="B958" s="2">
        <f t="shared" si="148"/>
        <v>0</v>
      </c>
      <c r="C958" s="2">
        <f t="shared" si="149"/>
        <v>5</v>
      </c>
      <c r="L958" s="66">
        <f t="shared" si="150"/>
        <v>0</v>
      </c>
      <c r="N958" s="66">
        <f t="shared" si="151"/>
        <v>0</v>
      </c>
      <c r="R958" s="66">
        <f t="shared" si="152"/>
        <v>0</v>
      </c>
      <c r="V958" s="66">
        <f t="shared" si="153"/>
        <v>0</v>
      </c>
      <c r="W958"/>
      <c r="X958"/>
      <c r="Y958" s="7"/>
      <c r="Z958"/>
      <c r="AA958"/>
      <c r="AC958">
        <f t="shared" ref="AC958:AC1011" si="154">B958</f>
        <v>0</v>
      </c>
      <c r="AD958">
        <f t="shared" ref="AD958:AD1011" si="155">AA958+AB958+AC958</f>
        <v>0</v>
      </c>
    </row>
    <row r="959" spans="1:30" hidden="1" x14ac:dyDescent="0.2">
      <c r="A959" s="6" t="s">
        <v>817</v>
      </c>
      <c r="B959" s="2">
        <f t="shared" si="148"/>
        <v>0</v>
      </c>
      <c r="C959" s="2">
        <f t="shared" si="149"/>
        <v>5</v>
      </c>
      <c r="L959" s="66">
        <f t="shared" si="150"/>
        <v>0</v>
      </c>
      <c r="N959" s="66">
        <f t="shared" si="151"/>
        <v>0</v>
      </c>
      <c r="R959" s="66">
        <f t="shared" si="152"/>
        <v>0</v>
      </c>
      <c r="V959" s="66">
        <f t="shared" si="153"/>
        <v>0</v>
      </c>
      <c r="W959"/>
      <c r="X959"/>
      <c r="Y959" s="7"/>
      <c r="Z959"/>
      <c r="AA959"/>
      <c r="AC959">
        <f t="shared" si="154"/>
        <v>0</v>
      </c>
      <c r="AD959">
        <f t="shared" si="155"/>
        <v>0</v>
      </c>
    </row>
    <row r="960" spans="1:30" hidden="1" x14ac:dyDescent="0.2">
      <c r="A960" s="6" t="s">
        <v>818</v>
      </c>
      <c r="B960" s="2">
        <f t="shared" si="148"/>
        <v>0</v>
      </c>
      <c r="C960" s="2">
        <f t="shared" si="149"/>
        <v>5</v>
      </c>
      <c r="L960" s="66">
        <f t="shared" si="150"/>
        <v>0</v>
      </c>
      <c r="N960" s="66">
        <f t="shared" si="151"/>
        <v>0</v>
      </c>
      <c r="R960" s="66">
        <f t="shared" si="152"/>
        <v>0</v>
      </c>
      <c r="V960" s="66">
        <f t="shared" si="153"/>
        <v>0</v>
      </c>
      <c r="W960"/>
      <c r="X960"/>
      <c r="Y960" s="7"/>
      <c r="Z960"/>
      <c r="AA960"/>
      <c r="AC960">
        <f t="shared" si="154"/>
        <v>0</v>
      </c>
      <c r="AD960">
        <f t="shared" si="155"/>
        <v>0</v>
      </c>
    </row>
    <row r="961" spans="1:30" hidden="1" x14ac:dyDescent="0.2">
      <c r="A961" s="6" t="s">
        <v>819</v>
      </c>
      <c r="B961" s="2">
        <f t="shared" si="148"/>
        <v>0</v>
      </c>
      <c r="C961" s="2">
        <f t="shared" si="149"/>
        <v>5</v>
      </c>
      <c r="L961" s="66">
        <f t="shared" si="150"/>
        <v>0</v>
      </c>
      <c r="N961" s="66">
        <f t="shared" si="151"/>
        <v>0</v>
      </c>
      <c r="R961" s="66">
        <f t="shared" si="152"/>
        <v>0</v>
      </c>
      <c r="V961" s="66">
        <f t="shared" si="153"/>
        <v>0</v>
      </c>
      <c r="W961"/>
      <c r="X961"/>
      <c r="Y961" s="7"/>
      <c r="Z961"/>
      <c r="AA961"/>
      <c r="AC961">
        <f t="shared" si="154"/>
        <v>0</v>
      </c>
      <c r="AD961">
        <f t="shared" si="155"/>
        <v>0</v>
      </c>
    </row>
    <row r="962" spans="1:30" hidden="1" x14ac:dyDescent="0.2">
      <c r="A962" s="6" t="s">
        <v>820</v>
      </c>
      <c r="B962" s="2">
        <f t="shared" si="148"/>
        <v>0</v>
      </c>
      <c r="C962" s="2">
        <f t="shared" si="149"/>
        <v>5</v>
      </c>
      <c r="L962" s="66">
        <f t="shared" si="150"/>
        <v>0</v>
      </c>
      <c r="N962" s="66">
        <f t="shared" si="151"/>
        <v>0</v>
      </c>
      <c r="R962" s="66">
        <f t="shared" si="152"/>
        <v>0</v>
      </c>
      <c r="V962" s="66">
        <f t="shared" si="153"/>
        <v>0</v>
      </c>
      <c r="W962"/>
      <c r="X962"/>
      <c r="Y962" s="7"/>
      <c r="Z962"/>
      <c r="AA962"/>
      <c r="AC962">
        <f t="shared" si="154"/>
        <v>0</v>
      </c>
      <c r="AD962">
        <f t="shared" si="155"/>
        <v>0</v>
      </c>
    </row>
    <row r="963" spans="1:30" hidden="1" x14ac:dyDescent="0.2">
      <c r="A963" s="6" t="s">
        <v>821</v>
      </c>
      <c r="B963" s="2">
        <f t="shared" si="148"/>
        <v>0</v>
      </c>
      <c r="C963" s="2">
        <f t="shared" si="149"/>
        <v>5</v>
      </c>
      <c r="L963" s="66">
        <f t="shared" si="150"/>
        <v>0</v>
      </c>
      <c r="N963" s="66">
        <f t="shared" si="151"/>
        <v>0</v>
      </c>
      <c r="R963" s="66">
        <f t="shared" si="152"/>
        <v>0</v>
      </c>
      <c r="V963" s="66">
        <f t="shared" si="153"/>
        <v>0</v>
      </c>
      <c r="W963"/>
      <c r="X963"/>
      <c r="Y963" s="7"/>
      <c r="Z963"/>
      <c r="AA963"/>
      <c r="AC963">
        <f t="shared" si="154"/>
        <v>0</v>
      </c>
      <c r="AD963">
        <f t="shared" si="155"/>
        <v>0</v>
      </c>
    </row>
    <row r="964" spans="1:30" hidden="1" x14ac:dyDescent="0.2">
      <c r="A964" s="6" t="s">
        <v>822</v>
      </c>
      <c r="B964" s="2">
        <f t="shared" si="148"/>
        <v>0</v>
      </c>
      <c r="C964" s="2">
        <f t="shared" si="149"/>
        <v>5</v>
      </c>
      <c r="L964" s="66">
        <f t="shared" si="150"/>
        <v>0</v>
      </c>
      <c r="N964" s="66">
        <f t="shared" si="151"/>
        <v>0</v>
      </c>
      <c r="R964" s="66">
        <f t="shared" si="152"/>
        <v>0</v>
      </c>
      <c r="V964" s="66">
        <f t="shared" si="153"/>
        <v>0</v>
      </c>
      <c r="W964"/>
      <c r="X964"/>
      <c r="Y964" s="7"/>
      <c r="Z964"/>
      <c r="AA964"/>
      <c r="AC964">
        <f t="shared" si="154"/>
        <v>0</v>
      </c>
      <c r="AD964">
        <f t="shared" si="155"/>
        <v>0</v>
      </c>
    </row>
    <row r="965" spans="1:30" hidden="1" x14ac:dyDescent="0.2">
      <c r="A965" s="6" t="s">
        <v>823</v>
      </c>
      <c r="B965" s="2">
        <f t="shared" si="148"/>
        <v>0</v>
      </c>
      <c r="C965" s="2">
        <f t="shared" si="149"/>
        <v>5</v>
      </c>
      <c r="L965" s="66">
        <f t="shared" si="150"/>
        <v>0</v>
      </c>
      <c r="N965" s="66">
        <f t="shared" si="151"/>
        <v>0</v>
      </c>
      <c r="R965" s="66">
        <f t="shared" si="152"/>
        <v>0</v>
      </c>
      <c r="V965" s="66">
        <f t="shared" si="153"/>
        <v>0</v>
      </c>
      <c r="W965"/>
      <c r="X965"/>
      <c r="Y965" s="7"/>
      <c r="Z965"/>
      <c r="AA965"/>
      <c r="AC965">
        <f t="shared" si="154"/>
        <v>0</v>
      </c>
      <c r="AD965">
        <f t="shared" si="155"/>
        <v>0</v>
      </c>
    </row>
    <row r="966" spans="1:30" hidden="1" x14ac:dyDescent="0.2">
      <c r="A966" s="6" t="s">
        <v>824</v>
      </c>
      <c r="B966" s="2">
        <f t="shared" si="148"/>
        <v>0</v>
      </c>
      <c r="C966" s="2">
        <f t="shared" si="149"/>
        <v>5</v>
      </c>
      <c r="L966" s="66">
        <f t="shared" si="150"/>
        <v>0</v>
      </c>
      <c r="N966" s="66">
        <f t="shared" si="151"/>
        <v>0</v>
      </c>
      <c r="R966" s="66">
        <f t="shared" si="152"/>
        <v>0</v>
      </c>
      <c r="V966" s="66">
        <f t="shared" si="153"/>
        <v>0</v>
      </c>
      <c r="W966"/>
      <c r="X966"/>
      <c r="Y966" s="7"/>
      <c r="Z966"/>
      <c r="AA966"/>
      <c r="AC966">
        <f t="shared" si="154"/>
        <v>0</v>
      </c>
      <c r="AD966">
        <f t="shared" si="155"/>
        <v>0</v>
      </c>
    </row>
    <row r="967" spans="1:30" hidden="1" x14ac:dyDescent="0.2">
      <c r="A967" s="6" t="s">
        <v>825</v>
      </c>
      <c r="B967" s="2">
        <f t="shared" si="148"/>
        <v>0</v>
      </c>
      <c r="C967" s="2">
        <f t="shared" si="149"/>
        <v>5</v>
      </c>
      <c r="L967" s="66">
        <f t="shared" si="150"/>
        <v>0</v>
      </c>
      <c r="N967" s="66">
        <f t="shared" si="151"/>
        <v>0</v>
      </c>
      <c r="R967" s="66">
        <f t="shared" si="152"/>
        <v>0</v>
      </c>
      <c r="V967" s="66">
        <f t="shared" si="153"/>
        <v>0</v>
      </c>
      <c r="W967"/>
      <c r="X967"/>
      <c r="Y967" s="7"/>
      <c r="Z967"/>
      <c r="AA967"/>
      <c r="AC967">
        <f t="shared" si="154"/>
        <v>0</v>
      </c>
      <c r="AD967">
        <f t="shared" si="155"/>
        <v>0</v>
      </c>
    </row>
    <row r="968" spans="1:30" hidden="1" x14ac:dyDescent="0.2">
      <c r="A968" s="6" t="s">
        <v>826</v>
      </c>
      <c r="B968" s="2">
        <f t="shared" si="148"/>
        <v>0</v>
      </c>
      <c r="C968" s="2">
        <f t="shared" si="149"/>
        <v>5</v>
      </c>
      <c r="L968" s="66">
        <f t="shared" si="150"/>
        <v>0</v>
      </c>
      <c r="N968" s="66">
        <f t="shared" si="151"/>
        <v>0</v>
      </c>
      <c r="R968" s="66">
        <f t="shared" si="152"/>
        <v>0</v>
      </c>
      <c r="V968" s="66">
        <f t="shared" si="153"/>
        <v>0</v>
      </c>
      <c r="W968"/>
      <c r="X968"/>
      <c r="Y968" s="7"/>
      <c r="Z968"/>
      <c r="AA968"/>
      <c r="AC968">
        <f t="shared" si="154"/>
        <v>0</v>
      </c>
      <c r="AD968">
        <f t="shared" si="155"/>
        <v>0</v>
      </c>
    </row>
    <row r="969" spans="1:30" hidden="1" x14ac:dyDescent="0.2">
      <c r="A969" s="6" t="s">
        <v>827</v>
      </c>
      <c r="B969" s="2">
        <f t="shared" si="148"/>
        <v>0</v>
      </c>
      <c r="C969" s="2">
        <f t="shared" si="149"/>
        <v>5</v>
      </c>
      <c r="L969" s="66">
        <f t="shared" si="150"/>
        <v>0</v>
      </c>
      <c r="N969" s="66">
        <f t="shared" si="151"/>
        <v>0</v>
      </c>
      <c r="R969" s="66">
        <f t="shared" si="152"/>
        <v>0</v>
      </c>
      <c r="V969" s="66">
        <f t="shared" si="153"/>
        <v>0</v>
      </c>
      <c r="W969"/>
      <c r="X969"/>
      <c r="Y969" s="7"/>
      <c r="Z969"/>
      <c r="AA969"/>
      <c r="AC969">
        <f t="shared" si="154"/>
        <v>0</v>
      </c>
      <c r="AD969">
        <f t="shared" si="155"/>
        <v>0</v>
      </c>
    </row>
    <row r="970" spans="1:30" hidden="1" x14ac:dyDescent="0.2">
      <c r="A970" s="6" t="s">
        <v>828</v>
      </c>
      <c r="B970" s="2">
        <f t="shared" si="148"/>
        <v>0</v>
      </c>
      <c r="C970" s="2">
        <f t="shared" si="149"/>
        <v>5</v>
      </c>
      <c r="L970" s="66">
        <f t="shared" si="150"/>
        <v>0</v>
      </c>
      <c r="N970" s="66">
        <f t="shared" si="151"/>
        <v>0</v>
      </c>
      <c r="R970" s="66">
        <f t="shared" si="152"/>
        <v>0</v>
      </c>
      <c r="V970" s="66">
        <f t="shared" si="153"/>
        <v>0</v>
      </c>
      <c r="W970"/>
      <c r="X970"/>
      <c r="Y970" s="7"/>
      <c r="Z970"/>
      <c r="AA970"/>
      <c r="AC970">
        <f t="shared" si="154"/>
        <v>0</v>
      </c>
      <c r="AD970">
        <f t="shared" si="155"/>
        <v>0</v>
      </c>
    </row>
    <row r="971" spans="1:30" hidden="1" x14ac:dyDescent="0.2">
      <c r="A971" s="6" t="s">
        <v>829</v>
      </c>
      <c r="B971" s="2">
        <f t="shared" si="148"/>
        <v>0</v>
      </c>
      <c r="C971" s="2">
        <f t="shared" si="149"/>
        <v>5</v>
      </c>
      <c r="L971" s="66">
        <f t="shared" si="150"/>
        <v>0</v>
      </c>
      <c r="N971" s="66">
        <f t="shared" si="151"/>
        <v>0</v>
      </c>
      <c r="R971" s="66">
        <f t="shared" si="152"/>
        <v>0</v>
      </c>
      <c r="V971" s="66">
        <f t="shared" si="153"/>
        <v>0</v>
      </c>
      <c r="W971"/>
      <c r="X971"/>
      <c r="Y971" s="7"/>
      <c r="Z971"/>
      <c r="AA971"/>
      <c r="AC971">
        <f t="shared" si="154"/>
        <v>0</v>
      </c>
      <c r="AD971">
        <f t="shared" si="155"/>
        <v>0</v>
      </c>
    </row>
    <row r="972" spans="1:30" hidden="1" x14ac:dyDescent="0.2">
      <c r="A972" s="6" t="s">
        <v>830</v>
      </c>
      <c r="B972" s="2">
        <f t="shared" si="148"/>
        <v>0</v>
      </c>
      <c r="C972" s="2">
        <f t="shared" si="149"/>
        <v>5</v>
      </c>
      <c r="L972" s="66">
        <f t="shared" si="150"/>
        <v>0</v>
      </c>
      <c r="N972" s="66">
        <f t="shared" si="151"/>
        <v>0</v>
      </c>
      <c r="R972" s="66">
        <f t="shared" si="152"/>
        <v>0</v>
      </c>
      <c r="V972" s="66">
        <f t="shared" si="153"/>
        <v>0</v>
      </c>
      <c r="W972"/>
      <c r="X972"/>
      <c r="Y972" s="7"/>
      <c r="Z972"/>
      <c r="AA972"/>
      <c r="AC972">
        <f t="shared" si="154"/>
        <v>0</v>
      </c>
      <c r="AD972">
        <f t="shared" si="155"/>
        <v>0</v>
      </c>
    </row>
    <row r="973" spans="1:30" hidden="1" x14ac:dyDescent="0.2">
      <c r="A973" s="6" t="s">
        <v>831</v>
      </c>
      <c r="B973" s="2">
        <f t="shared" si="148"/>
        <v>0</v>
      </c>
      <c r="C973" s="2">
        <f t="shared" si="149"/>
        <v>5</v>
      </c>
      <c r="L973" s="66">
        <f t="shared" si="150"/>
        <v>0</v>
      </c>
      <c r="N973" s="66">
        <f t="shared" si="151"/>
        <v>0</v>
      </c>
      <c r="R973" s="66">
        <f t="shared" si="152"/>
        <v>0</v>
      </c>
      <c r="V973" s="66">
        <f t="shared" si="153"/>
        <v>0</v>
      </c>
      <c r="W973"/>
      <c r="X973"/>
      <c r="Y973" s="7"/>
      <c r="Z973"/>
      <c r="AA973"/>
      <c r="AC973">
        <f t="shared" si="154"/>
        <v>0</v>
      </c>
      <c r="AD973">
        <f t="shared" si="155"/>
        <v>0</v>
      </c>
    </row>
    <row r="974" spans="1:30" hidden="1" x14ac:dyDescent="0.2">
      <c r="A974" s="6" t="s">
        <v>832</v>
      </c>
      <c r="B974" s="2">
        <f t="shared" si="148"/>
        <v>0</v>
      </c>
      <c r="C974" s="2">
        <f t="shared" si="149"/>
        <v>5</v>
      </c>
      <c r="L974" s="66">
        <f t="shared" si="150"/>
        <v>0</v>
      </c>
      <c r="N974" s="66">
        <f t="shared" si="151"/>
        <v>0</v>
      </c>
      <c r="R974" s="66">
        <f t="shared" si="152"/>
        <v>0</v>
      </c>
      <c r="V974" s="66">
        <f t="shared" si="153"/>
        <v>0</v>
      </c>
      <c r="W974"/>
      <c r="X974"/>
      <c r="Y974" s="7"/>
      <c r="Z974"/>
      <c r="AA974"/>
      <c r="AC974">
        <f t="shared" si="154"/>
        <v>0</v>
      </c>
      <c r="AD974">
        <f t="shared" si="155"/>
        <v>0</v>
      </c>
    </row>
    <row r="975" spans="1:30" hidden="1" x14ac:dyDescent="0.2">
      <c r="A975" s="6" t="s">
        <v>833</v>
      </c>
      <c r="B975" s="2">
        <f t="shared" si="148"/>
        <v>0</v>
      </c>
      <c r="C975" s="2">
        <f t="shared" si="149"/>
        <v>5</v>
      </c>
      <c r="L975" s="66">
        <f t="shared" si="150"/>
        <v>0</v>
      </c>
      <c r="N975" s="66">
        <f t="shared" si="151"/>
        <v>0</v>
      </c>
      <c r="R975" s="66">
        <f t="shared" si="152"/>
        <v>0</v>
      </c>
      <c r="V975" s="66">
        <f t="shared" si="153"/>
        <v>0</v>
      </c>
      <c r="W975"/>
      <c r="X975"/>
      <c r="Y975" s="7"/>
      <c r="Z975"/>
      <c r="AA975"/>
      <c r="AC975">
        <f t="shared" si="154"/>
        <v>0</v>
      </c>
      <c r="AD975">
        <f t="shared" si="155"/>
        <v>0</v>
      </c>
    </row>
    <row r="976" spans="1:30" hidden="1" x14ac:dyDescent="0.2">
      <c r="A976" s="6" t="s">
        <v>834</v>
      </c>
      <c r="B976" s="2">
        <f t="shared" si="148"/>
        <v>0</v>
      </c>
      <c r="C976" s="2">
        <f t="shared" si="149"/>
        <v>5</v>
      </c>
      <c r="L976" s="66">
        <f t="shared" si="150"/>
        <v>0</v>
      </c>
      <c r="N976" s="66">
        <f t="shared" si="151"/>
        <v>0</v>
      </c>
      <c r="R976" s="66">
        <f t="shared" si="152"/>
        <v>0</v>
      </c>
      <c r="V976" s="66">
        <f t="shared" si="153"/>
        <v>0</v>
      </c>
      <c r="W976"/>
      <c r="X976"/>
      <c r="Y976" s="7"/>
      <c r="Z976"/>
      <c r="AA976"/>
      <c r="AC976">
        <f t="shared" si="154"/>
        <v>0</v>
      </c>
      <c r="AD976">
        <f t="shared" si="155"/>
        <v>0</v>
      </c>
    </row>
    <row r="977" spans="1:30" hidden="1" x14ac:dyDescent="0.2">
      <c r="A977" s="6" t="s">
        <v>835</v>
      </c>
      <c r="B977" s="2">
        <f t="shared" si="148"/>
        <v>0</v>
      </c>
      <c r="C977" s="2">
        <f t="shared" si="149"/>
        <v>5</v>
      </c>
      <c r="L977" s="66">
        <f t="shared" si="150"/>
        <v>0</v>
      </c>
      <c r="N977" s="66">
        <f t="shared" si="151"/>
        <v>0</v>
      </c>
      <c r="R977" s="66">
        <f t="shared" si="152"/>
        <v>0</v>
      </c>
      <c r="V977" s="66">
        <f t="shared" si="153"/>
        <v>0</v>
      </c>
      <c r="W977"/>
      <c r="X977"/>
      <c r="Y977" s="7"/>
      <c r="Z977"/>
      <c r="AA977"/>
      <c r="AC977">
        <f t="shared" si="154"/>
        <v>0</v>
      </c>
      <c r="AD977">
        <f t="shared" si="155"/>
        <v>0</v>
      </c>
    </row>
    <row r="978" spans="1:30" hidden="1" x14ac:dyDescent="0.2">
      <c r="A978" s="6" t="s">
        <v>836</v>
      </c>
      <c r="B978" s="2">
        <f t="shared" si="148"/>
        <v>0</v>
      </c>
      <c r="C978" s="2">
        <f t="shared" si="149"/>
        <v>5</v>
      </c>
      <c r="L978" s="66">
        <f t="shared" si="150"/>
        <v>0</v>
      </c>
      <c r="N978" s="66">
        <f t="shared" si="151"/>
        <v>0</v>
      </c>
      <c r="R978" s="66">
        <f t="shared" si="152"/>
        <v>0</v>
      </c>
      <c r="V978" s="66">
        <f t="shared" si="153"/>
        <v>0</v>
      </c>
      <c r="W978"/>
      <c r="X978"/>
      <c r="Y978" s="7"/>
      <c r="Z978"/>
      <c r="AA978"/>
      <c r="AC978">
        <f t="shared" si="154"/>
        <v>0</v>
      </c>
      <c r="AD978">
        <f t="shared" si="155"/>
        <v>0</v>
      </c>
    </row>
    <row r="979" spans="1:30" hidden="1" x14ac:dyDescent="0.2">
      <c r="A979" s="6" t="s">
        <v>837</v>
      </c>
      <c r="B979" s="2">
        <f t="shared" si="148"/>
        <v>0</v>
      </c>
      <c r="C979" s="2">
        <f t="shared" si="149"/>
        <v>5</v>
      </c>
      <c r="L979" s="66">
        <f t="shared" si="150"/>
        <v>0</v>
      </c>
      <c r="N979" s="66">
        <f t="shared" si="151"/>
        <v>0</v>
      </c>
      <c r="R979" s="66">
        <f t="shared" si="152"/>
        <v>0</v>
      </c>
      <c r="V979" s="66">
        <f t="shared" si="153"/>
        <v>0</v>
      </c>
      <c r="W979"/>
      <c r="X979"/>
      <c r="Y979" s="7"/>
      <c r="Z979"/>
      <c r="AA979"/>
      <c r="AC979">
        <f t="shared" si="154"/>
        <v>0</v>
      </c>
      <c r="AD979">
        <f t="shared" si="155"/>
        <v>0</v>
      </c>
    </row>
    <row r="980" spans="1:30" hidden="1" x14ac:dyDescent="0.2">
      <c r="A980" s="6" t="s">
        <v>838</v>
      </c>
      <c r="B980" s="2">
        <f t="shared" si="148"/>
        <v>0</v>
      </c>
      <c r="C980" s="2">
        <f t="shared" si="149"/>
        <v>5</v>
      </c>
      <c r="L980" s="66">
        <f t="shared" si="150"/>
        <v>0</v>
      </c>
      <c r="N980" s="66">
        <f t="shared" si="151"/>
        <v>0</v>
      </c>
      <c r="R980" s="66">
        <f t="shared" si="152"/>
        <v>0</v>
      </c>
      <c r="V980" s="66">
        <f t="shared" si="153"/>
        <v>0</v>
      </c>
      <c r="W980"/>
      <c r="X980"/>
      <c r="Y980" s="7"/>
      <c r="Z980"/>
      <c r="AA980"/>
      <c r="AC980">
        <f t="shared" si="154"/>
        <v>0</v>
      </c>
      <c r="AD980">
        <f t="shared" si="155"/>
        <v>0</v>
      </c>
    </row>
    <row r="981" spans="1:30" hidden="1" x14ac:dyDescent="0.2">
      <c r="A981" s="6" t="s">
        <v>839</v>
      </c>
      <c r="B981" s="2">
        <f t="shared" si="148"/>
        <v>0</v>
      </c>
      <c r="C981" s="2">
        <f t="shared" si="149"/>
        <v>5</v>
      </c>
      <c r="L981" s="66">
        <f t="shared" si="150"/>
        <v>0</v>
      </c>
      <c r="N981" s="66">
        <f t="shared" si="151"/>
        <v>0</v>
      </c>
      <c r="R981" s="66">
        <f t="shared" si="152"/>
        <v>0</v>
      </c>
      <c r="V981" s="66">
        <f t="shared" si="153"/>
        <v>0</v>
      </c>
      <c r="W981"/>
      <c r="X981"/>
      <c r="Y981" s="7"/>
      <c r="Z981"/>
      <c r="AA981"/>
      <c r="AC981">
        <f t="shared" si="154"/>
        <v>0</v>
      </c>
      <c r="AD981">
        <f t="shared" si="155"/>
        <v>0</v>
      </c>
    </row>
    <row r="982" spans="1:30" hidden="1" x14ac:dyDescent="0.2">
      <c r="A982" s="6" t="s">
        <v>840</v>
      </c>
      <c r="B982" s="2">
        <f t="shared" si="148"/>
        <v>0</v>
      </c>
      <c r="C982" s="2">
        <f t="shared" si="149"/>
        <v>5</v>
      </c>
      <c r="L982" s="66">
        <f t="shared" si="150"/>
        <v>0</v>
      </c>
      <c r="N982" s="66">
        <f t="shared" si="151"/>
        <v>0</v>
      </c>
      <c r="R982" s="66">
        <f t="shared" si="152"/>
        <v>0</v>
      </c>
      <c r="V982" s="66">
        <f t="shared" si="153"/>
        <v>0</v>
      </c>
      <c r="W982"/>
      <c r="X982"/>
      <c r="Y982" s="7"/>
      <c r="Z982"/>
      <c r="AA982"/>
      <c r="AC982">
        <f t="shared" si="154"/>
        <v>0</v>
      </c>
      <c r="AD982">
        <f t="shared" si="155"/>
        <v>0</v>
      </c>
    </row>
    <row r="983" spans="1:30" hidden="1" x14ac:dyDescent="0.2">
      <c r="A983" s="6" t="s">
        <v>841</v>
      </c>
      <c r="B983" s="2">
        <f t="shared" si="148"/>
        <v>0</v>
      </c>
      <c r="C983" s="2">
        <f t="shared" si="149"/>
        <v>5</v>
      </c>
      <c r="L983" s="66">
        <f t="shared" si="150"/>
        <v>0</v>
      </c>
      <c r="N983" s="66">
        <f t="shared" si="151"/>
        <v>0</v>
      </c>
      <c r="R983" s="66">
        <f t="shared" si="152"/>
        <v>0</v>
      </c>
      <c r="V983" s="66">
        <f t="shared" si="153"/>
        <v>0</v>
      </c>
      <c r="W983"/>
      <c r="X983"/>
      <c r="Y983" s="7"/>
      <c r="Z983"/>
      <c r="AA983"/>
      <c r="AC983">
        <f t="shared" si="154"/>
        <v>0</v>
      </c>
      <c r="AD983">
        <f t="shared" si="155"/>
        <v>0</v>
      </c>
    </row>
    <row r="984" spans="1:30" hidden="1" x14ac:dyDescent="0.2">
      <c r="A984" s="6" t="s">
        <v>842</v>
      </c>
      <c r="B984" s="2">
        <f t="shared" si="148"/>
        <v>0</v>
      </c>
      <c r="C984" s="2">
        <f t="shared" si="149"/>
        <v>5</v>
      </c>
      <c r="L984" s="66">
        <f t="shared" si="150"/>
        <v>0</v>
      </c>
      <c r="N984" s="66">
        <f t="shared" si="151"/>
        <v>0</v>
      </c>
      <c r="R984" s="66">
        <f t="shared" si="152"/>
        <v>0</v>
      </c>
      <c r="V984" s="66">
        <f t="shared" si="153"/>
        <v>0</v>
      </c>
      <c r="W984"/>
      <c r="X984"/>
      <c r="Y984" s="7"/>
      <c r="Z984"/>
      <c r="AA984"/>
      <c r="AC984">
        <f t="shared" si="154"/>
        <v>0</v>
      </c>
      <c r="AD984">
        <f t="shared" si="155"/>
        <v>0</v>
      </c>
    </row>
    <row r="985" spans="1:30" hidden="1" x14ac:dyDescent="0.2">
      <c r="A985" s="6" t="s">
        <v>843</v>
      </c>
      <c r="B985" s="2">
        <f t="shared" si="148"/>
        <v>0</v>
      </c>
      <c r="C985" s="2">
        <f t="shared" si="149"/>
        <v>5</v>
      </c>
      <c r="L985" s="66">
        <f t="shared" si="150"/>
        <v>0</v>
      </c>
      <c r="N985" s="66">
        <f t="shared" si="151"/>
        <v>0</v>
      </c>
      <c r="R985" s="66">
        <f t="shared" si="152"/>
        <v>0</v>
      </c>
      <c r="V985" s="66">
        <f t="shared" si="153"/>
        <v>0</v>
      </c>
      <c r="W985"/>
      <c r="X985"/>
      <c r="Y985" s="7"/>
      <c r="Z985"/>
      <c r="AA985"/>
      <c r="AC985">
        <f t="shared" si="154"/>
        <v>0</v>
      </c>
      <c r="AD985">
        <f t="shared" si="155"/>
        <v>0</v>
      </c>
    </row>
    <row r="986" spans="1:30" hidden="1" x14ac:dyDescent="0.2">
      <c r="A986" s="6" t="s">
        <v>844</v>
      </c>
      <c r="B986" s="2">
        <f t="shared" si="148"/>
        <v>0</v>
      </c>
      <c r="C986" s="2">
        <f t="shared" si="149"/>
        <v>5</v>
      </c>
      <c r="L986" s="66">
        <f t="shared" si="150"/>
        <v>0</v>
      </c>
      <c r="N986" s="66">
        <f t="shared" si="151"/>
        <v>0</v>
      </c>
      <c r="R986" s="66">
        <f t="shared" si="152"/>
        <v>0</v>
      </c>
      <c r="V986" s="66">
        <f t="shared" si="153"/>
        <v>0</v>
      </c>
      <c r="W986"/>
      <c r="X986"/>
      <c r="Y986" s="7"/>
      <c r="Z986"/>
      <c r="AA986"/>
      <c r="AC986">
        <f t="shared" si="154"/>
        <v>0</v>
      </c>
      <c r="AD986">
        <f t="shared" si="155"/>
        <v>0</v>
      </c>
    </row>
    <row r="987" spans="1:30" hidden="1" x14ac:dyDescent="0.2">
      <c r="A987" s="6" t="s">
        <v>845</v>
      </c>
      <c r="B987" s="2">
        <f t="shared" si="148"/>
        <v>0</v>
      </c>
      <c r="C987" s="2">
        <f t="shared" si="149"/>
        <v>5</v>
      </c>
      <c r="L987" s="66">
        <f t="shared" si="150"/>
        <v>0</v>
      </c>
      <c r="N987" s="66">
        <f t="shared" si="151"/>
        <v>0</v>
      </c>
      <c r="R987" s="66">
        <f t="shared" si="152"/>
        <v>0</v>
      </c>
      <c r="V987" s="66">
        <f t="shared" si="153"/>
        <v>0</v>
      </c>
      <c r="W987"/>
      <c r="X987"/>
      <c r="Y987" s="7"/>
      <c r="Z987"/>
      <c r="AA987"/>
      <c r="AC987">
        <f t="shared" si="154"/>
        <v>0</v>
      </c>
      <c r="AD987">
        <f t="shared" si="155"/>
        <v>0</v>
      </c>
    </row>
    <row r="988" spans="1:30" hidden="1" x14ac:dyDescent="0.2">
      <c r="A988" s="6" t="s">
        <v>846</v>
      </c>
      <c r="B988" s="2">
        <f t="shared" si="148"/>
        <v>0</v>
      </c>
      <c r="C988" s="2">
        <f t="shared" si="149"/>
        <v>5</v>
      </c>
      <c r="L988" s="66">
        <f t="shared" si="150"/>
        <v>0</v>
      </c>
      <c r="N988" s="66">
        <f t="shared" si="151"/>
        <v>0</v>
      </c>
      <c r="R988" s="66">
        <f t="shared" si="152"/>
        <v>0</v>
      </c>
      <c r="V988" s="66">
        <f t="shared" si="153"/>
        <v>0</v>
      </c>
      <c r="W988"/>
      <c r="X988"/>
      <c r="Y988" s="7"/>
      <c r="Z988"/>
      <c r="AA988"/>
      <c r="AC988">
        <f t="shared" si="154"/>
        <v>0</v>
      </c>
      <c r="AD988">
        <f t="shared" si="155"/>
        <v>0</v>
      </c>
    </row>
    <row r="989" spans="1:30" hidden="1" x14ac:dyDescent="0.2">
      <c r="A989" s="6" t="s">
        <v>847</v>
      </c>
      <c r="B989" s="2">
        <f t="shared" si="148"/>
        <v>0</v>
      </c>
      <c r="C989" s="2">
        <f t="shared" si="149"/>
        <v>5</v>
      </c>
      <c r="L989" s="66">
        <f t="shared" si="150"/>
        <v>0</v>
      </c>
      <c r="N989" s="66">
        <f t="shared" si="151"/>
        <v>0</v>
      </c>
      <c r="R989" s="66">
        <f t="shared" si="152"/>
        <v>0</v>
      </c>
      <c r="V989" s="66">
        <f t="shared" si="153"/>
        <v>0</v>
      </c>
      <c r="W989"/>
      <c r="X989"/>
      <c r="Y989" s="7"/>
      <c r="Z989"/>
      <c r="AA989"/>
      <c r="AC989">
        <f t="shared" si="154"/>
        <v>0</v>
      </c>
      <c r="AD989">
        <f t="shared" si="155"/>
        <v>0</v>
      </c>
    </row>
    <row r="990" spans="1:30" hidden="1" x14ac:dyDescent="0.2">
      <c r="A990" s="6" t="s">
        <v>848</v>
      </c>
      <c r="B990" s="2">
        <f t="shared" si="148"/>
        <v>0</v>
      </c>
      <c r="C990" s="2">
        <f t="shared" si="149"/>
        <v>5</v>
      </c>
      <c r="L990" s="66">
        <f t="shared" si="150"/>
        <v>0</v>
      </c>
      <c r="N990" s="66">
        <f t="shared" si="151"/>
        <v>0</v>
      </c>
      <c r="R990" s="66">
        <f t="shared" si="152"/>
        <v>0</v>
      </c>
      <c r="V990" s="66">
        <f t="shared" si="153"/>
        <v>0</v>
      </c>
      <c r="W990"/>
      <c r="X990"/>
      <c r="Y990" s="7"/>
      <c r="Z990"/>
      <c r="AA990"/>
      <c r="AC990">
        <f t="shared" si="154"/>
        <v>0</v>
      </c>
      <c r="AD990">
        <f t="shared" si="155"/>
        <v>0</v>
      </c>
    </row>
    <row r="991" spans="1:30" hidden="1" x14ac:dyDescent="0.2">
      <c r="A991" s="6" t="s">
        <v>849</v>
      </c>
      <c r="B991" s="2">
        <f t="shared" si="148"/>
        <v>0</v>
      </c>
      <c r="C991" s="2">
        <f t="shared" si="149"/>
        <v>5</v>
      </c>
      <c r="L991" s="66">
        <f t="shared" si="150"/>
        <v>0</v>
      </c>
      <c r="N991" s="66">
        <f t="shared" si="151"/>
        <v>0</v>
      </c>
      <c r="R991" s="66">
        <f t="shared" si="152"/>
        <v>0</v>
      </c>
      <c r="V991" s="66">
        <f t="shared" si="153"/>
        <v>0</v>
      </c>
      <c r="W991"/>
      <c r="X991"/>
      <c r="Y991" s="7"/>
      <c r="Z991"/>
      <c r="AA991"/>
      <c r="AC991">
        <f t="shared" si="154"/>
        <v>0</v>
      </c>
      <c r="AD991">
        <f t="shared" si="155"/>
        <v>0</v>
      </c>
    </row>
    <row r="992" spans="1:30" hidden="1" x14ac:dyDescent="0.2">
      <c r="A992" s="6" t="s">
        <v>850</v>
      </c>
      <c r="B992" s="2">
        <f t="shared" si="148"/>
        <v>0</v>
      </c>
      <c r="C992" s="2">
        <f t="shared" si="149"/>
        <v>5</v>
      </c>
      <c r="L992" s="66">
        <f t="shared" si="150"/>
        <v>0</v>
      </c>
      <c r="N992" s="66">
        <f t="shared" si="151"/>
        <v>0</v>
      </c>
      <c r="R992" s="66">
        <f t="shared" si="152"/>
        <v>0</v>
      </c>
      <c r="V992" s="66">
        <f t="shared" si="153"/>
        <v>0</v>
      </c>
      <c r="W992"/>
      <c r="X992"/>
      <c r="Y992" s="7"/>
      <c r="Z992"/>
      <c r="AA992"/>
      <c r="AC992">
        <f t="shared" si="154"/>
        <v>0</v>
      </c>
      <c r="AD992">
        <f t="shared" si="155"/>
        <v>0</v>
      </c>
    </row>
    <row r="993" spans="1:30" hidden="1" x14ac:dyDescent="0.2">
      <c r="A993" s="6" t="s">
        <v>851</v>
      </c>
      <c r="B993" s="2">
        <f t="shared" si="148"/>
        <v>0</v>
      </c>
      <c r="C993" s="2">
        <f t="shared" si="149"/>
        <v>5</v>
      </c>
      <c r="L993" s="66">
        <f t="shared" si="150"/>
        <v>0</v>
      </c>
      <c r="N993" s="66">
        <f t="shared" si="151"/>
        <v>0</v>
      </c>
      <c r="R993" s="66">
        <f t="shared" si="152"/>
        <v>0</v>
      </c>
      <c r="V993" s="66">
        <f t="shared" si="153"/>
        <v>0</v>
      </c>
      <c r="W993"/>
      <c r="X993"/>
      <c r="Y993" s="7"/>
      <c r="Z993"/>
      <c r="AA993"/>
      <c r="AC993">
        <f t="shared" si="154"/>
        <v>0</v>
      </c>
      <c r="AD993">
        <f t="shared" si="155"/>
        <v>0</v>
      </c>
    </row>
    <row r="994" spans="1:30" hidden="1" x14ac:dyDescent="0.2">
      <c r="A994" s="6" t="s">
        <v>852</v>
      </c>
      <c r="B994" s="2">
        <f t="shared" si="148"/>
        <v>0</v>
      </c>
      <c r="C994" s="2">
        <f t="shared" si="149"/>
        <v>5</v>
      </c>
      <c r="L994" s="66">
        <f t="shared" si="150"/>
        <v>0</v>
      </c>
      <c r="N994" s="66">
        <f t="shared" si="151"/>
        <v>0</v>
      </c>
      <c r="R994" s="66">
        <f t="shared" si="152"/>
        <v>0</v>
      </c>
      <c r="V994" s="66">
        <f t="shared" si="153"/>
        <v>0</v>
      </c>
      <c r="W994"/>
      <c r="X994"/>
      <c r="Y994" s="7"/>
      <c r="Z994"/>
      <c r="AA994"/>
      <c r="AC994">
        <f t="shared" si="154"/>
        <v>0</v>
      </c>
      <c r="AD994">
        <f t="shared" si="155"/>
        <v>0</v>
      </c>
    </row>
    <row r="995" spans="1:30" hidden="1" x14ac:dyDescent="0.2">
      <c r="A995" s="6" t="s">
        <v>853</v>
      </c>
      <c r="B995" s="2">
        <f t="shared" si="148"/>
        <v>0</v>
      </c>
      <c r="C995" s="2">
        <f t="shared" si="149"/>
        <v>5</v>
      </c>
      <c r="L995" s="66">
        <f t="shared" si="150"/>
        <v>0</v>
      </c>
      <c r="N995" s="66">
        <f t="shared" si="151"/>
        <v>0</v>
      </c>
      <c r="R995" s="66">
        <f t="shared" si="152"/>
        <v>0</v>
      </c>
      <c r="V995" s="66">
        <f t="shared" si="153"/>
        <v>0</v>
      </c>
      <c r="W995"/>
      <c r="X995"/>
      <c r="Y995" s="7"/>
      <c r="Z995"/>
      <c r="AA995"/>
      <c r="AC995">
        <f t="shared" si="154"/>
        <v>0</v>
      </c>
      <c r="AD995">
        <f t="shared" si="155"/>
        <v>0</v>
      </c>
    </row>
    <row r="996" spans="1:30" hidden="1" x14ac:dyDescent="0.2">
      <c r="A996" s="6" t="s">
        <v>854</v>
      </c>
      <c r="B996" s="2">
        <f t="shared" si="148"/>
        <v>0</v>
      </c>
      <c r="C996" s="2">
        <f t="shared" si="149"/>
        <v>5</v>
      </c>
      <c r="L996" s="66">
        <f t="shared" si="150"/>
        <v>0</v>
      </c>
      <c r="N996" s="66">
        <f t="shared" si="151"/>
        <v>0</v>
      </c>
      <c r="R996" s="66">
        <f t="shared" si="152"/>
        <v>0</v>
      </c>
      <c r="V996" s="66">
        <f t="shared" si="153"/>
        <v>0</v>
      </c>
      <c r="W996"/>
      <c r="X996"/>
      <c r="Y996" s="7"/>
      <c r="Z996"/>
      <c r="AA996"/>
      <c r="AC996">
        <f t="shared" si="154"/>
        <v>0</v>
      </c>
      <c r="AD996">
        <f t="shared" si="155"/>
        <v>0</v>
      </c>
    </row>
    <row r="997" spans="1:30" hidden="1" x14ac:dyDescent="0.2">
      <c r="A997" s="6" t="s">
        <v>855</v>
      </c>
      <c r="B997" s="2">
        <f t="shared" si="148"/>
        <v>0</v>
      </c>
      <c r="C997" s="2">
        <f t="shared" si="149"/>
        <v>5</v>
      </c>
      <c r="L997" s="66">
        <f t="shared" si="150"/>
        <v>0</v>
      </c>
      <c r="N997" s="66">
        <f t="shared" si="151"/>
        <v>0</v>
      </c>
      <c r="R997" s="66">
        <f t="shared" si="152"/>
        <v>0</v>
      </c>
      <c r="V997" s="66">
        <f t="shared" si="153"/>
        <v>0</v>
      </c>
      <c r="W997"/>
      <c r="X997"/>
      <c r="Y997" s="7"/>
      <c r="Z997"/>
      <c r="AA997"/>
      <c r="AC997">
        <f t="shared" si="154"/>
        <v>0</v>
      </c>
      <c r="AD997">
        <f t="shared" si="155"/>
        <v>0</v>
      </c>
    </row>
    <row r="998" spans="1:30" hidden="1" x14ac:dyDescent="0.2">
      <c r="A998" s="6" t="s">
        <v>856</v>
      </c>
      <c r="B998" s="2">
        <f t="shared" si="148"/>
        <v>0</v>
      </c>
      <c r="C998" s="2">
        <f t="shared" si="149"/>
        <v>5</v>
      </c>
      <c r="L998" s="66">
        <f t="shared" si="150"/>
        <v>0</v>
      </c>
      <c r="N998" s="66">
        <f t="shared" si="151"/>
        <v>0</v>
      </c>
      <c r="R998" s="66">
        <f t="shared" si="152"/>
        <v>0</v>
      </c>
      <c r="V998" s="66">
        <f t="shared" si="153"/>
        <v>0</v>
      </c>
      <c r="W998"/>
      <c r="X998"/>
      <c r="Y998" s="7"/>
      <c r="Z998"/>
      <c r="AA998"/>
      <c r="AC998">
        <f t="shared" si="154"/>
        <v>0</v>
      </c>
      <c r="AD998">
        <f t="shared" si="155"/>
        <v>0</v>
      </c>
    </row>
    <row r="999" spans="1:30" hidden="1" x14ac:dyDescent="0.2">
      <c r="A999" s="6" t="s">
        <v>857</v>
      </c>
      <c r="B999" s="2">
        <f t="shared" si="148"/>
        <v>0</v>
      </c>
      <c r="C999" s="2">
        <f t="shared" si="149"/>
        <v>5</v>
      </c>
      <c r="L999" s="66">
        <f t="shared" si="150"/>
        <v>0</v>
      </c>
      <c r="N999" s="66">
        <f t="shared" si="151"/>
        <v>0</v>
      </c>
      <c r="R999" s="66">
        <f t="shared" si="152"/>
        <v>0</v>
      </c>
      <c r="V999" s="66">
        <f t="shared" si="153"/>
        <v>0</v>
      </c>
      <c r="W999"/>
      <c r="X999"/>
      <c r="Y999" s="7"/>
      <c r="Z999"/>
      <c r="AA999"/>
      <c r="AC999">
        <f t="shared" si="154"/>
        <v>0</v>
      </c>
      <c r="AD999">
        <f t="shared" si="155"/>
        <v>0</v>
      </c>
    </row>
    <row r="1000" spans="1:30" hidden="1" x14ac:dyDescent="0.2">
      <c r="A1000" s="6" t="s">
        <v>858</v>
      </c>
      <c r="B1000" s="2">
        <f t="shared" si="148"/>
        <v>0</v>
      </c>
      <c r="C1000" s="2">
        <f t="shared" si="149"/>
        <v>5</v>
      </c>
      <c r="L1000" s="66">
        <f t="shared" si="150"/>
        <v>0</v>
      </c>
      <c r="N1000" s="66">
        <f t="shared" si="151"/>
        <v>0</v>
      </c>
      <c r="R1000" s="66">
        <f t="shared" si="152"/>
        <v>0</v>
      </c>
      <c r="V1000" s="66">
        <f t="shared" si="153"/>
        <v>0</v>
      </c>
      <c r="W1000"/>
      <c r="X1000"/>
      <c r="Y1000" s="7"/>
      <c r="Z1000"/>
      <c r="AA1000"/>
      <c r="AC1000">
        <f t="shared" si="154"/>
        <v>0</v>
      </c>
      <c r="AD1000">
        <f t="shared" si="155"/>
        <v>0</v>
      </c>
    </row>
    <row r="1001" spans="1:30" hidden="1" x14ac:dyDescent="0.2">
      <c r="A1001" s="6" t="s">
        <v>859</v>
      </c>
      <c r="B1001" s="2">
        <f t="shared" si="148"/>
        <v>0</v>
      </c>
      <c r="C1001" s="2">
        <f t="shared" si="149"/>
        <v>5</v>
      </c>
      <c r="L1001" s="66">
        <f t="shared" si="150"/>
        <v>0</v>
      </c>
      <c r="N1001" s="66">
        <f t="shared" si="151"/>
        <v>0</v>
      </c>
      <c r="R1001" s="66">
        <f t="shared" si="152"/>
        <v>0</v>
      </c>
      <c r="V1001" s="66">
        <f t="shared" si="153"/>
        <v>0</v>
      </c>
      <c r="W1001"/>
      <c r="X1001"/>
      <c r="Y1001" s="7"/>
      <c r="Z1001"/>
      <c r="AA1001"/>
      <c r="AC1001">
        <f t="shared" si="154"/>
        <v>0</v>
      </c>
      <c r="AD1001">
        <f t="shared" si="155"/>
        <v>0</v>
      </c>
    </row>
    <row r="1002" spans="1:30" hidden="1" x14ac:dyDescent="0.2">
      <c r="A1002" s="6" t="s">
        <v>860</v>
      </c>
      <c r="B1002" s="2">
        <f t="shared" si="148"/>
        <v>0</v>
      </c>
      <c r="C1002" s="2">
        <f t="shared" si="149"/>
        <v>5</v>
      </c>
      <c r="L1002" s="66">
        <f t="shared" si="150"/>
        <v>0</v>
      </c>
      <c r="N1002" s="66">
        <f t="shared" si="151"/>
        <v>0</v>
      </c>
      <c r="R1002" s="66">
        <f t="shared" si="152"/>
        <v>0</v>
      </c>
      <c r="V1002" s="66">
        <f t="shared" si="153"/>
        <v>0</v>
      </c>
      <c r="W1002"/>
      <c r="X1002"/>
      <c r="Y1002" s="7"/>
      <c r="Z1002"/>
      <c r="AA1002"/>
      <c r="AC1002">
        <f t="shared" si="154"/>
        <v>0</v>
      </c>
      <c r="AD1002">
        <f t="shared" si="155"/>
        <v>0</v>
      </c>
    </row>
    <row r="1003" spans="1:30" hidden="1" x14ac:dyDescent="0.2">
      <c r="A1003" s="6" t="s">
        <v>861</v>
      </c>
      <c r="B1003" s="2">
        <f t="shared" si="148"/>
        <v>0</v>
      </c>
      <c r="C1003" s="2">
        <f t="shared" si="149"/>
        <v>5</v>
      </c>
      <c r="L1003" s="66">
        <f t="shared" si="150"/>
        <v>0</v>
      </c>
      <c r="N1003" s="66">
        <f t="shared" si="151"/>
        <v>0</v>
      </c>
      <c r="R1003" s="66">
        <f t="shared" si="152"/>
        <v>0</v>
      </c>
      <c r="V1003" s="66">
        <f t="shared" si="153"/>
        <v>0</v>
      </c>
      <c r="W1003"/>
      <c r="X1003"/>
      <c r="Y1003" s="7"/>
      <c r="Z1003"/>
      <c r="AA1003"/>
      <c r="AC1003">
        <f t="shared" si="154"/>
        <v>0</v>
      </c>
      <c r="AD1003">
        <f t="shared" si="155"/>
        <v>0</v>
      </c>
    </row>
    <row r="1004" spans="1:30" hidden="1" x14ac:dyDescent="0.2">
      <c r="A1004" s="6" t="s">
        <v>862</v>
      </c>
      <c r="B1004" s="2">
        <f t="shared" si="148"/>
        <v>0</v>
      </c>
      <c r="C1004" s="2">
        <f t="shared" si="149"/>
        <v>5</v>
      </c>
      <c r="L1004" s="66">
        <f t="shared" si="150"/>
        <v>0</v>
      </c>
      <c r="N1004" s="66">
        <f t="shared" si="151"/>
        <v>0</v>
      </c>
      <c r="R1004" s="66">
        <f t="shared" si="152"/>
        <v>0</v>
      </c>
      <c r="V1004" s="66">
        <f t="shared" si="153"/>
        <v>0</v>
      </c>
      <c r="W1004"/>
      <c r="X1004"/>
      <c r="Y1004" s="7"/>
      <c r="Z1004"/>
      <c r="AA1004"/>
      <c r="AC1004">
        <f t="shared" si="154"/>
        <v>0</v>
      </c>
      <c r="AD1004">
        <f t="shared" si="155"/>
        <v>0</v>
      </c>
    </row>
    <row r="1005" spans="1:30" hidden="1" x14ac:dyDescent="0.2">
      <c r="A1005" s="6" t="s">
        <v>863</v>
      </c>
      <c r="B1005" s="2">
        <f t="shared" si="148"/>
        <v>0</v>
      </c>
      <c r="C1005" s="2">
        <f t="shared" si="149"/>
        <v>5</v>
      </c>
      <c r="L1005" s="66">
        <f t="shared" si="150"/>
        <v>0</v>
      </c>
      <c r="N1005" s="66">
        <f t="shared" si="151"/>
        <v>0</v>
      </c>
      <c r="R1005" s="66">
        <f t="shared" si="152"/>
        <v>0</v>
      </c>
      <c r="V1005" s="66">
        <f t="shared" si="153"/>
        <v>0</v>
      </c>
      <c r="W1005"/>
      <c r="X1005"/>
      <c r="Y1005" s="7"/>
      <c r="Z1005"/>
      <c r="AA1005"/>
      <c r="AC1005">
        <f t="shared" si="154"/>
        <v>0</v>
      </c>
      <c r="AD1005">
        <f t="shared" si="155"/>
        <v>0</v>
      </c>
    </row>
    <row r="1006" spans="1:30" hidden="1" x14ac:dyDescent="0.2">
      <c r="A1006" s="6" t="s">
        <v>864</v>
      </c>
      <c r="B1006" s="2">
        <f t="shared" si="148"/>
        <v>0</v>
      </c>
      <c r="C1006" s="2">
        <f t="shared" si="149"/>
        <v>5</v>
      </c>
      <c r="L1006" s="66">
        <f t="shared" si="150"/>
        <v>0</v>
      </c>
      <c r="N1006" s="66">
        <f t="shared" si="151"/>
        <v>0</v>
      </c>
      <c r="R1006" s="66">
        <f t="shared" si="152"/>
        <v>0</v>
      </c>
      <c r="V1006" s="66">
        <f t="shared" si="153"/>
        <v>0</v>
      </c>
      <c r="W1006"/>
      <c r="X1006"/>
      <c r="Y1006" s="7"/>
      <c r="Z1006"/>
      <c r="AA1006"/>
      <c r="AC1006">
        <f t="shared" si="154"/>
        <v>0</v>
      </c>
      <c r="AD1006">
        <f t="shared" si="155"/>
        <v>0</v>
      </c>
    </row>
    <row r="1007" spans="1:30" hidden="1" x14ac:dyDescent="0.2">
      <c r="A1007" s="6" t="s">
        <v>865</v>
      </c>
      <c r="B1007" s="2">
        <f t="shared" si="148"/>
        <v>0</v>
      </c>
      <c r="C1007" s="2">
        <f>RANK(B1007,B$810:B$1009,0)</f>
        <v>5</v>
      </c>
      <c r="L1007" s="66">
        <f t="shared" si="150"/>
        <v>0</v>
      </c>
      <c r="N1007" s="66">
        <f t="shared" si="151"/>
        <v>0</v>
      </c>
      <c r="R1007" s="66">
        <f t="shared" si="152"/>
        <v>0</v>
      </c>
      <c r="V1007" s="66">
        <f t="shared" si="153"/>
        <v>0</v>
      </c>
      <c r="W1007"/>
      <c r="X1007"/>
      <c r="Y1007" s="7"/>
      <c r="Z1007"/>
      <c r="AA1007"/>
      <c r="AC1007">
        <f t="shared" si="154"/>
        <v>0</v>
      </c>
      <c r="AD1007">
        <f t="shared" si="155"/>
        <v>0</v>
      </c>
    </row>
    <row r="1008" spans="1:30" hidden="1" x14ac:dyDescent="0.2">
      <c r="A1008" s="6" t="s">
        <v>866</v>
      </c>
      <c r="B1008" s="2">
        <f t="shared" si="148"/>
        <v>0</v>
      </c>
      <c r="C1008" s="2">
        <f>RANK(B1008,B$810:B$1009,0)</f>
        <v>5</v>
      </c>
      <c r="L1008" s="66">
        <f t="shared" si="150"/>
        <v>0</v>
      </c>
      <c r="N1008" s="66">
        <f t="shared" si="151"/>
        <v>0</v>
      </c>
      <c r="R1008" s="66">
        <f t="shared" si="152"/>
        <v>0</v>
      </c>
      <c r="V1008" s="66">
        <f t="shared" si="153"/>
        <v>0</v>
      </c>
      <c r="W1008"/>
      <c r="X1008"/>
      <c r="Y1008" s="7"/>
      <c r="Z1008"/>
      <c r="AA1008"/>
      <c r="AC1008">
        <f t="shared" si="154"/>
        <v>0</v>
      </c>
      <c r="AD1008">
        <f t="shared" si="155"/>
        <v>0</v>
      </c>
    </row>
    <row r="1009" spans="1:38" hidden="1" x14ac:dyDescent="0.2">
      <c r="A1009" s="6" t="s">
        <v>867</v>
      </c>
      <c r="B1009" s="2">
        <f t="shared" si="148"/>
        <v>0</v>
      </c>
      <c r="C1009" s="2">
        <f>RANK(B1009,B$810:B$1009,0)</f>
        <v>5</v>
      </c>
      <c r="L1009" s="66">
        <f t="shared" si="150"/>
        <v>0</v>
      </c>
      <c r="N1009" s="66">
        <f t="shared" si="151"/>
        <v>0</v>
      </c>
      <c r="R1009" s="66">
        <f t="shared" si="152"/>
        <v>0</v>
      </c>
      <c r="V1009" s="66">
        <f t="shared" si="153"/>
        <v>0</v>
      </c>
      <c r="W1009"/>
      <c r="X1009"/>
      <c r="Y1009" s="7"/>
      <c r="Z1009"/>
      <c r="AA1009"/>
      <c r="AC1009">
        <f t="shared" si="154"/>
        <v>0</v>
      </c>
      <c r="AD1009">
        <f t="shared" si="155"/>
        <v>0</v>
      </c>
    </row>
    <row r="1010" spans="1:38" x14ac:dyDescent="0.2">
      <c r="B1010" s="2"/>
      <c r="C1010" s="2"/>
      <c r="W1010"/>
      <c r="X1010"/>
      <c r="Y1010" s="7"/>
      <c r="Z1010"/>
      <c r="AA1010"/>
      <c r="AC1010">
        <f t="shared" si="154"/>
        <v>0</v>
      </c>
      <c r="AD1010">
        <f t="shared" si="155"/>
        <v>0</v>
      </c>
    </row>
    <row r="1011" spans="1:38" s="24" customFormat="1" x14ac:dyDescent="0.2">
      <c r="A1011" s="20" t="s">
        <v>5</v>
      </c>
      <c r="B1011" s="21"/>
      <c r="C1011" s="21"/>
      <c r="D1011" s="22"/>
      <c r="E1011" s="23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Y1011" s="25"/>
      <c r="AC1011">
        <f t="shared" si="154"/>
        <v>0</v>
      </c>
      <c r="AD1011">
        <f t="shared" si="155"/>
        <v>0</v>
      </c>
      <c r="AE1011" s="36"/>
      <c r="AF1011" s="44"/>
      <c r="AG1011" s="59"/>
    </row>
    <row r="1012" spans="1:38" x14ac:dyDescent="0.2">
      <c r="A1012" s="6" t="s">
        <v>2601</v>
      </c>
      <c r="B1012" s="2">
        <f t="shared" ref="B1012:B1031" si="156">+L1012+N1012+R1012+V1012+X1012</f>
        <v>0</v>
      </c>
      <c r="C1012" s="2">
        <f t="shared" ref="C1012:C1031" si="157">RANK(B1012,B$1012:B$1211,0)</f>
        <v>8</v>
      </c>
      <c r="D1012" s="4" t="s">
        <v>20</v>
      </c>
      <c r="E1012" s="5" t="s">
        <v>2462</v>
      </c>
      <c r="F1012" s="66">
        <v>2006</v>
      </c>
      <c r="G1012" s="66">
        <v>0</v>
      </c>
      <c r="L1012" s="66">
        <f t="shared" ref="L1012:L1031" si="158">IF(AND(I1012&lt;1,J1012&lt;1,K1012&lt;1),0,IF(250+((80-(I1012*60+J1012))*2)&lt;0,0,IF(K1012&lt;50,250+((80-(I1012*60+J1012))*2),IF(K1012&gt;49,250+((80-(I1012*60+J1012))*2)-1,250+((80-(I1012*60+J1012))*2)))))</f>
        <v>0</v>
      </c>
      <c r="N1012" s="66">
        <f t="shared" ref="N1012:N1031" si="159">IF(M1012&lt;89,0,250+((M1012-172)*3))</f>
        <v>0</v>
      </c>
      <c r="R1012" s="66">
        <f t="shared" ref="R1012:R1031" si="160">IF(AND(O1012&lt;1,P1012&lt;1,Q1012&lt;1),0,IF(250+((350-(O1012*60+P1012))*1)&lt;0,0,250+((350-(O1012*60+P1012))*1)))</f>
        <v>0</v>
      </c>
      <c r="V1012" s="66">
        <f t="shared" ref="V1012:V1031" si="161">IF(AND(S1012&lt;1,T1012&lt;1,U1012&lt;1),0,IF(500+((460-(S1012*60+T1012))*1)&lt;0,0,500+((460-(S1012*60+T1012))*1)))</f>
        <v>0</v>
      </c>
      <c r="W1012"/>
      <c r="X1012"/>
      <c r="Y1012" s="7"/>
      <c r="Z1012"/>
      <c r="AA1012">
        <v>0</v>
      </c>
      <c r="AB1012">
        <v>0</v>
      </c>
      <c r="AC1012">
        <f t="shared" ref="AC1012:AC1031" si="162">B1012</f>
        <v>0</v>
      </c>
      <c r="AD1012">
        <f t="shared" ref="AD1012:AD1031" si="163">AA1012+AB1012+AC1012</f>
        <v>0</v>
      </c>
      <c r="AE1012" s="37"/>
      <c r="AF1012" s="43">
        <v>4.0972222222222222E-2</v>
      </c>
      <c r="AG1012" s="72" t="s">
        <v>2583</v>
      </c>
      <c r="AJ1012">
        <v>15</v>
      </c>
      <c r="AK1012">
        <v>5</v>
      </c>
      <c r="AL1012" t="s">
        <v>2613</v>
      </c>
    </row>
    <row r="1013" spans="1:38" x14ac:dyDescent="0.2">
      <c r="A1013" s="6" t="s">
        <v>2474</v>
      </c>
      <c r="B1013" s="2">
        <f t="shared" si="156"/>
        <v>85</v>
      </c>
      <c r="C1013" s="2">
        <f t="shared" si="157"/>
        <v>6</v>
      </c>
      <c r="D1013" s="4" t="s">
        <v>21</v>
      </c>
      <c r="E1013" s="5" t="s">
        <v>2472</v>
      </c>
      <c r="F1013" s="66">
        <v>2006</v>
      </c>
      <c r="G1013" s="66">
        <v>0</v>
      </c>
      <c r="L1013" s="66">
        <f t="shared" si="158"/>
        <v>0</v>
      </c>
      <c r="M1013" s="66">
        <v>117</v>
      </c>
      <c r="N1013" s="66">
        <f t="shared" si="159"/>
        <v>85</v>
      </c>
      <c r="R1013" s="66">
        <f t="shared" si="160"/>
        <v>0</v>
      </c>
      <c r="V1013" s="66">
        <f t="shared" si="161"/>
        <v>0</v>
      </c>
      <c r="W1013"/>
      <c r="X1013"/>
      <c r="Y1013" s="7"/>
      <c r="Z1013"/>
      <c r="AA1013">
        <v>617</v>
      </c>
      <c r="AB1013">
        <v>0</v>
      </c>
      <c r="AC1013">
        <f t="shared" si="162"/>
        <v>85</v>
      </c>
      <c r="AD1013">
        <f t="shared" si="163"/>
        <v>702</v>
      </c>
      <c r="AE1013" s="37"/>
      <c r="AF1013" s="43">
        <v>1.0648148148148147E-3</v>
      </c>
      <c r="AG1013" s="72" t="s">
        <v>2583</v>
      </c>
      <c r="AJ1013">
        <v>15</v>
      </c>
      <c r="AK1013">
        <v>6</v>
      </c>
      <c r="AL1013" t="s">
        <v>2613</v>
      </c>
    </row>
    <row r="1014" spans="1:38" x14ac:dyDescent="0.2">
      <c r="A1014" s="6" t="s">
        <v>2444</v>
      </c>
      <c r="B1014" s="2">
        <f t="shared" si="156"/>
        <v>235</v>
      </c>
      <c r="C1014" s="2">
        <f t="shared" si="157"/>
        <v>3</v>
      </c>
      <c r="D1014" s="4" t="s">
        <v>20</v>
      </c>
      <c r="E1014" s="5" t="s">
        <v>2306</v>
      </c>
      <c r="F1014" s="66">
        <v>2006</v>
      </c>
      <c r="G1014" s="66">
        <v>0</v>
      </c>
      <c r="L1014" s="66">
        <f t="shared" si="158"/>
        <v>0</v>
      </c>
      <c r="M1014" s="66">
        <v>167</v>
      </c>
      <c r="N1014" s="66">
        <f t="shared" si="159"/>
        <v>235</v>
      </c>
      <c r="R1014" s="66">
        <f t="shared" si="160"/>
        <v>0</v>
      </c>
      <c r="V1014" s="66">
        <f t="shared" si="161"/>
        <v>0</v>
      </c>
      <c r="W1014"/>
      <c r="X1014"/>
      <c r="Y1014" s="7"/>
      <c r="Z1014"/>
      <c r="AA1014">
        <v>652</v>
      </c>
      <c r="AB1014">
        <v>626</v>
      </c>
      <c r="AC1014">
        <f t="shared" si="162"/>
        <v>235</v>
      </c>
      <c r="AD1014">
        <f t="shared" si="163"/>
        <v>1513</v>
      </c>
      <c r="AE1014" s="37"/>
      <c r="AF1014" s="43">
        <v>1.1317129629629631E-3</v>
      </c>
      <c r="AG1014" s="72" t="s">
        <v>2583</v>
      </c>
      <c r="AJ1014">
        <v>15</v>
      </c>
      <c r="AK1014">
        <v>7</v>
      </c>
      <c r="AL1014" t="s">
        <v>2613</v>
      </c>
    </row>
    <row r="1015" spans="1:38" x14ac:dyDescent="0.2">
      <c r="A1015" s="6" t="s">
        <v>2440</v>
      </c>
      <c r="B1015" s="2">
        <f t="shared" si="156"/>
        <v>154</v>
      </c>
      <c r="C1015" s="2">
        <f t="shared" si="157"/>
        <v>5</v>
      </c>
      <c r="D1015" s="4" t="s">
        <v>21</v>
      </c>
      <c r="E1015" s="5" t="s">
        <v>2310</v>
      </c>
      <c r="F1015" s="66">
        <v>2006</v>
      </c>
      <c r="G1015" s="66">
        <v>4</v>
      </c>
      <c r="L1015" s="66">
        <f t="shared" si="158"/>
        <v>0</v>
      </c>
      <c r="M1015" s="66">
        <v>140</v>
      </c>
      <c r="N1015" s="66">
        <f t="shared" si="159"/>
        <v>154</v>
      </c>
      <c r="R1015" s="66">
        <f t="shared" si="160"/>
        <v>0</v>
      </c>
      <c r="V1015" s="66">
        <f t="shared" si="161"/>
        <v>0</v>
      </c>
      <c r="W1015"/>
      <c r="X1015"/>
      <c r="Y1015" s="7"/>
      <c r="Z1015"/>
      <c r="AA1015">
        <v>259</v>
      </c>
      <c r="AB1015">
        <v>0</v>
      </c>
      <c r="AC1015">
        <f t="shared" si="162"/>
        <v>154</v>
      </c>
      <c r="AD1015">
        <f t="shared" si="163"/>
        <v>413</v>
      </c>
      <c r="AE1015" s="37"/>
      <c r="AF1015" s="45">
        <v>9.7754629629629624E-4</v>
      </c>
      <c r="AG1015" s="72" t="s">
        <v>2583</v>
      </c>
      <c r="AJ1015">
        <v>16</v>
      </c>
      <c r="AK1015">
        <v>5</v>
      </c>
      <c r="AL1015" t="s">
        <v>2613</v>
      </c>
    </row>
    <row r="1016" spans="1:38" x14ac:dyDescent="0.2">
      <c r="A1016" s="6" t="s">
        <v>2445</v>
      </c>
      <c r="B1016" s="2">
        <f t="shared" si="156"/>
        <v>259</v>
      </c>
      <c r="C1016" s="2">
        <f t="shared" si="157"/>
        <v>2</v>
      </c>
      <c r="D1016" s="4" t="s">
        <v>20</v>
      </c>
      <c r="E1016" s="5" t="s">
        <v>2306</v>
      </c>
      <c r="F1016" s="66">
        <v>2005</v>
      </c>
      <c r="G1016" s="66">
        <v>0</v>
      </c>
      <c r="L1016" s="66">
        <f t="shared" si="158"/>
        <v>0</v>
      </c>
      <c r="M1016" s="66">
        <v>175</v>
      </c>
      <c r="N1016" s="66">
        <f t="shared" si="159"/>
        <v>259</v>
      </c>
      <c r="R1016" s="66">
        <f t="shared" si="160"/>
        <v>0</v>
      </c>
      <c r="V1016" s="66">
        <f t="shared" si="161"/>
        <v>0</v>
      </c>
      <c r="W1016"/>
      <c r="X1016"/>
      <c r="Y1016" s="7"/>
      <c r="Z1016"/>
      <c r="AA1016">
        <v>763</v>
      </c>
      <c r="AB1016">
        <v>693</v>
      </c>
      <c r="AC1016">
        <f t="shared" si="162"/>
        <v>259</v>
      </c>
      <c r="AD1016">
        <f t="shared" si="163"/>
        <v>1715</v>
      </c>
      <c r="AE1016" s="37"/>
      <c r="AF1016" s="43">
        <v>9.020833333333333E-4</v>
      </c>
      <c r="AG1016" s="72" t="s">
        <v>2583</v>
      </c>
      <c r="AJ1016">
        <v>16</v>
      </c>
      <c r="AK1016">
        <v>6</v>
      </c>
      <c r="AL1016" t="s">
        <v>2613</v>
      </c>
    </row>
    <row r="1017" spans="1:38" x14ac:dyDescent="0.2">
      <c r="A1017" s="6" t="s">
        <v>2304</v>
      </c>
      <c r="B1017" s="2">
        <f t="shared" si="156"/>
        <v>0</v>
      </c>
      <c r="C1017" s="2">
        <f t="shared" si="157"/>
        <v>8</v>
      </c>
      <c r="D1017" s="4" t="s">
        <v>20</v>
      </c>
      <c r="E1017" s="5" t="s">
        <v>2462</v>
      </c>
      <c r="F1017" s="66">
        <v>2006</v>
      </c>
      <c r="G1017" s="66">
        <v>0</v>
      </c>
      <c r="L1017" s="66">
        <f t="shared" si="158"/>
        <v>0</v>
      </c>
      <c r="N1017" s="66">
        <f t="shared" si="159"/>
        <v>0</v>
      </c>
      <c r="R1017" s="66">
        <f t="shared" si="160"/>
        <v>0</v>
      </c>
      <c r="V1017" s="66">
        <f t="shared" si="161"/>
        <v>0</v>
      </c>
      <c r="W1017"/>
      <c r="X1017"/>
      <c r="Y1017" s="7"/>
      <c r="Z1017"/>
      <c r="AA1017">
        <v>256</v>
      </c>
      <c r="AB1017">
        <v>565</v>
      </c>
      <c r="AC1017">
        <f t="shared" si="162"/>
        <v>0</v>
      </c>
      <c r="AD1017">
        <f t="shared" si="163"/>
        <v>821</v>
      </c>
      <c r="AE1017" s="37"/>
      <c r="AF1017" s="43">
        <v>9.1759259259259268E-4</v>
      </c>
      <c r="AG1017" s="72" t="s">
        <v>2583</v>
      </c>
      <c r="AJ1017">
        <v>16</v>
      </c>
      <c r="AK1017">
        <v>7</v>
      </c>
      <c r="AL1017" t="s">
        <v>2613</v>
      </c>
    </row>
    <row r="1018" spans="1:38" ht="13.5" customHeight="1" x14ac:dyDescent="0.2">
      <c r="A1018" s="6" t="s">
        <v>2443</v>
      </c>
      <c r="B1018" s="2">
        <f t="shared" si="156"/>
        <v>262</v>
      </c>
      <c r="C1018" s="2">
        <f t="shared" si="157"/>
        <v>1</v>
      </c>
      <c r="D1018" s="4" t="s">
        <v>21</v>
      </c>
      <c r="E1018" s="5" t="s">
        <v>2310</v>
      </c>
      <c r="F1018" s="66">
        <v>2006</v>
      </c>
      <c r="G1018" s="66">
        <v>0</v>
      </c>
      <c r="L1018" s="66">
        <f t="shared" si="158"/>
        <v>0</v>
      </c>
      <c r="M1018" s="66">
        <v>176</v>
      </c>
      <c r="N1018" s="66">
        <f t="shared" si="159"/>
        <v>262</v>
      </c>
      <c r="R1018" s="66">
        <f t="shared" si="160"/>
        <v>0</v>
      </c>
      <c r="V1018" s="66">
        <f t="shared" si="161"/>
        <v>0</v>
      </c>
      <c r="W1018"/>
      <c r="X1018"/>
      <c r="Y1018" s="7"/>
      <c r="Z1018"/>
      <c r="AA1018">
        <v>596</v>
      </c>
      <c r="AB1018">
        <v>0</v>
      </c>
      <c r="AC1018">
        <f t="shared" si="162"/>
        <v>262</v>
      </c>
      <c r="AD1018">
        <f t="shared" si="163"/>
        <v>858</v>
      </c>
      <c r="AE1018" s="37"/>
      <c r="AF1018" s="43">
        <v>1.0084490740740742E-3</v>
      </c>
      <c r="AG1018" s="72" t="s">
        <v>2583</v>
      </c>
      <c r="AJ1018">
        <v>16</v>
      </c>
      <c r="AK1018">
        <v>8</v>
      </c>
      <c r="AL1018" t="s">
        <v>2613</v>
      </c>
    </row>
    <row r="1019" spans="1:38" hidden="1" x14ac:dyDescent="0.2">
      <c r="A1019" s="6" t="s">
        <v>2439</v>
      </c>
      <c r="B1019" s="2">
        <f t="shared" si="156"/>
        <v>76</v>
      </c>
      <c r="C1019" s="2">
        <f t="shared" si="157"/>
        <v>7</v>
      </c>
      <c r="D1019" s="4" t="s">
        <v>21</v>
      </c>
      <c r="E1019" s="5" t="s">
        <v>2472</v>
      </c>
      <c r="F1019" s="66">
        <v>2006</v>
      </c>
      <c r="G1019" s="66">
        <v>0</v>
      </c>
      <c r="L1019" s="66">
        <f t="shared" si="158"/>
        <v>0</v>
      </c>
      <c r="M1019" s="66">
        <v>114</v>
      </c>
      <c r="N1019" s="66">
        <f t="shared" si="159"/>
        <v>76</v>
      </c>
      <c r="R1019" s="66">
        <f t="shared" si="160"/>
        <v>0</v>
      </c>
      <c r="V1019" s="66">
        <f t="shared" si="161"/>
        <v>0</v>
      </c>
      <c r="W1019"/>
      <c r="X1019"/>
      <c r="Y1019" s="7"/>
      <c r="Z1019"/>
      <c r="AA1019">
        <v>470</v>
      </c>
      <c r="AB1019">
        <v>0</v>
      </c>
      <c r="AC1019">
        <f t="shared" si="162"/>
        <v>76</v>
      </c>
      <c r="AD1019">
        <f t="shared" si="163"/>
        <v>546</v>
      </c>
      <c r="AE1019" s="37"/>
      <c r="AF1019" s="45">
        <v>9.8159722222222225E-4</v>
      </c>
      <c r="AG1019" s="60" t="s">
        <v>2548</v>
      </c>
    </row>
    <row r="1020" spans="1:38" hidden="1" x14ac:dyDescent="0.2">
      <c r="A1020" s="6" t="s">
        <v>2441</v>
      </c>
      <c r="B1020" s="2">
        <f t="shared" si="156"/>
        <v>0</v>
      </c>
      <c r="C1020" s="2">
        <f t="shared" si="157"/>
        <v>8</v>
      </c>
      <c r="D1020" s="4" t="s">
        <v>21</v>
      </c>
      <c r="E1020" s="5" t="s">
        <v>2472</v>
      </c>
      <c r="F1020" s="66">
        <v>2005</v>
      </c>
      <c r="G1020" s="66">
        <v>3</v>
      </c>
      <c r="L1020" s="66">
        <f t="shared" si="158"/>
        <v>0</v>
      </c>
      <c r="N1020" s="66">
        <f t="shared" si="159"/>
        <v>0</v>
      </c>
      <c r="R1020" s="66">
        <f t="shared" si="160"/>
        <v>0</v>
      </c>
      <c r="V1020" s="66">
        <f t="shared" si="161"/>
        <v>0</v>
      </c>
      <c r="W1020"/>
      <c r="X1020"/>
      <c r="Y1020" s="7"/>
      <c r="Z1020"/>
      <c r="AA1020">
        <v>0</v>
      </c>
      <c r="AB1020">
        <v>0</v>
      </c>
      <c r="AC1020">
        <f t="shared" si="162"/>
        <v>0</v>
      </c>
      <c r="AD1020">
        <f t="shared" si="163"/>
        <v>0</v>
      </c>
      <c r="AE1020" s="37"/>
      <c r="AF1020" s="45">
        <v>1.9097222222222222E-3</v>
      </c>
      <c r="AG1020" s="60" t="s">
        <v>2548</v>
      </c>
    </row>
    <row r="1021" spans="1:38" hidden="1" x14ac:dyDescent="0.2">
      <c r="A1021" s="6" t="s">
        <v>2353</v>
      </c>
      <c r="B1021" s="2">
        <f t="shared" si="156"/>
        <v>220</v>
      </c>
      <c r="C1021" s="2">
        <f t="shared" si="157"/>
        <v>4</v>
      </c>
      <c r="D1021" s="4" t="s">
        <v>21</v>
      </c>
      <c r="E1021" s="5" t="s">
        <v>2310</v>
      </c>
      <c r="F1021" s="66">
        <v>2005</v>
      </c>
      <c r="G1021" s="66">
        <v>4</v>
      </c>
      <c r="L1021" s="66">
        <f t="shared" si="158"/>
        <v>0</v>
      </c>
      <c r="M1021" s="66">
        <v>162</v>
      </c>
      <c r="N1021" s="66">
        <f t="shared" si="159"/>
        <v>220</v>
      </c>
      <c r="R1021" s="66">
        <f t="shared" si="160"/>
        <v>0</v>
      </c>
      <c r="V1021" s="66">
        <f t="shared" si="161"/>
        <v>0</v>
      </c>
      <c r="W1021"/>
      <c r="X1021"/>
      <c r="Y1021" s="7"/>
      <c r="Z1021"/>
      <c r="AA1021">
        <v>738</v>
      </c>
      <c r="AB1021">
        <v>660</v>
      </c>
      <c r="AC1021">
        <f t="shared" si="162"/>
        <v>220</v>
      </c>
      <c r="AD1021">
        <f t="shared" si="163"/>
        <v>1618</v>
      </c>
      <c r="AE1021" s="37"/>
      <c r="AF1021" s="43">
        <v>8.3333333333333339E-4</v>
      </c>
      <c r="AG1021" s="60" t="s">
        <v>2548</v>
      </c>
    </row>
    <row r="1022" spans="1:38" hidden="1" x14ac:dyDescent="0.2">
      <c r="A1022" s="6" t="s">
        <v>2475</v>
      </c>
      <c r="B1022" s="2">
        <f t="shared" si="156"/>
        <v>0</v>
      </c>
      <c r="C1022" s="2">
        <f t="shared" si="157"/>
        <v>8</v>
      </c>
      <c r="D1022" s="4" t="s">
        <v>21</v>
      </c>
      <c r="E1022" s="5" t="s">
        <v>2472</v>
      </c>
      <c r="F1022" s="66">
        <v>2006</v>
      </c>
      <c r="L1022" s="66">
        <f t="shared" si="158"/>
        <v>0</v>
      </c>
      <c r="N1022" s="66">
        <f t="shared" si="159"/>
        <v>0</v>
      </c>
      <c r="R1022" s="66">
        <f t="shared" si="160"/>
        <v>0</v>
      </c>
      <c r="V1022" s="66">
        <f t="shared" si="161"/>
        <v>0</v>
      </c>
      <c r="W1022"/>
      <c r="X1022"/>
      <c r="Y1022" s="7"/>
      <c r="Z1022"/>
      <c r="AA1022">
        <v>625</v>
      </c>
      <c r="AB1022">
        <v>456</v>
      </c>
      <c r="AC1022">
        <f t="shared" si="162"/>
        <v>0</v>
      </c>
      <c r="AD1022">
        <f t="shared" si="163"/>
        <v>1081</v>
      </c>
      <c r="AF1022" s="45">
        <v>1.2152777777777778E-3</v>
      </c>
      <c r="AG1022" s="60" t="s">
        <v>2548</v>
      </c>
    </row>
    <row r="1023" spans="1:38" hidden="1" x14ac:dyDescent="0.2">
      <c r="A1023" s="6" t="s">
        <v>2558</v>
      </c>
      <c r="B1023" s="2">
        <f t="shared" si="156"/>
        <v>0</v>
      </c>
      <c r="C1023" s="2">
        <f t="shared" si="157"/>
        <v>8</v>
      </c>
      <c r="D1023" s="4" t="s">
        <v>20</v>
      </c>
      <c r="E1023" s="5" t="s">
        <v>2462</v>
      </c>
      <c r="F1023" s="66">
        <v>2006</v>
      </c>
      <c r="L1023" s="66">
        <f t="shared" si="158"/>
        <v>0</v>
      </c>
      <c r="N1023" s="66">
        <f t="shared" si="159"/>
        <v>0</v>
      </c>
      <c r="R1023" s="66">
        <f t="shared" si="160"/>
        <v>0</v>
      </c>
      <c r="V1023" s="66">
        <f t="shared" si="161"/>
        <v>0</v>
      </c>
      <c r="W1023"/>
      <c r="X1023"/>
      <c r="Y1023" s="7"/>
      <c r="Z1023"/>
      <c r="AA1023">
        <v>512</v>
      </c>
      <c r="AB1023">
        <v>378</v>
      </c>
      <c r="AC1023">
        <f t="shared" si="162"/>
        <v>0</v>
      </c>
      <c r="AD1023">
        <f t="shared" si="163"/>
        <v>890</v>
      </c>
      <c r="AF1023" s="43">
        <v>1.1825231481481483E-3</v>
      </c>
      <c r="AG1023" s="60" t="s">
        <v>2548</v>
      </c>
    </row>
    <row r="1024" spans="1:38" hidden="1" x14ac:dyDescent="0.2">
      <c r="A1024" s="49" t="s">
        <v>2551</v>
      </c>
      <c r="B1024" s="2">
        <f t="shared" si="156"/>
        <v>0</v>
      </c>
      <c r="C1024" s="2">
        <f t="shared" si="157"/>
        <v>8</v>
      </c>
      <c r="D1024" s="4" t="s">
        <v>20</v>
      </c>
      <c r="E1024" s="5" t="s">
        <v>2306</v>
      </c>
      <c r="F1024" s="66">
        <v>2006</v>
      </c>
      <c r="L1024" s="66">
        <f t="shared" si="158"/>
        <v>0</v>
      </c>
      <c r="N1024" s="66">
        <f t="shared" si="159"/>
        <v>0</v>
      </c>
      <c r="R1024" s="66">
        <f t="shared" si="160"/>
        <v>0</v>
      </c>
      <c r="V1024" s="66">
        <f t="shared" si="161"/>
        <v>0</v>
      </c>
      <c r="W1024"/>
      <c r="X1024"/>
      <c r="Y1024" s="7"/>
      <c r="Z1024"/>
      <c r="AA1024">
        <v>0</v>
      </c>
      <c r="AB1024">
        <v>0</v>
      </c>
      <c r="AC1024">
        <f t="shared" si="162"/>
        <v>0</v>
      </c>
      <c r="AD1024">
        <f t="shared" si="163"/>
        <v>0</v>
      </c>
      <c r="AG1024" s="60" t="s">
        <v>2548</v>
      </c>
    </row>
    <row r="1025" spans="1:33" hidden="1" x14ac:dyDescent="0.2">
      <c r="A1025" s="6" t="s">
        <v>1812</v>
      </c>
      <c r="B1025" s="2">
        <f t="shared" si="156"/>
        <v>0</v>
      </c>
      <c r="C1025" s="2">
        <f t="shared" si="157"/>
        <v>8</v>
      </c>
      <c r="L1025" s="66">
        <f t="shared" si="158"/>
        <v>0</v>
      </c>
      <c r="N1025" s="66">
        <f t="shared" si="159"/>
        <v>0</v>
      </c>
      <c r="R1025" s="66">
        <f t="shared" si="160"/>
        <v>0</v>
      </c>
      <c r="V1025" s="66">
        <f t="shared" si="161"/>
        <v>0</v>
      </c>
      <c r="W1025"/>
      <c r="X1025"/>
      <c r="Y1025" s="7"/>
      <c r="Z1025"/>
      <c r="AA1025">
        <v>0</v>
      </c>
      <c r="AB1025">
        <v>0</v>
      </c>
      <c r="AC1025">
        <f t="shared" si="162"/>
        <v>0</v>
      </c>
      <c r="AD1025">
        <f t="shared" si="163"/>
        <v>0</v>
      </c>
      <c r="AG1025" s="60" t="s">
        <v>2548</v>
      </c>
    </row>
    <row r="1026" spans="1:33" hidden="1" x14ac:dyDescent="0.2">
      <c r="A1026" s="6" t="s">
        <v>1811</v>
      </c>
      <c r="B1026" s="2">
        <f t="shared" si="156"/>
        <v>0</v>
      </c>
      <c r="C1026" s="2">
        <f t="shared" si="157"/>
        <v>8</v>
      </c>
      <c r="G1026" s="66">
        <v>1</v>
      </c>
      <c r="L1026" s="66">
        <f t="shared" si="158"/>
        <v>0</v>
      </c>
      <c r="N1026" s="66">
        <f t="shared" si="159"/>
        <v>0</v>
      </c>
      <c r="R1026" s="66">
        <f t="shared" si="160"/>
        <v>0</v>
      </c>
      <c r="V1026" s="66">
        <f t="shared" si="161"/>
        <v>0</v>
      </c>
      <c r="W1026"/>
      <c r="X1026"/>
      <c r="Y1026" s="7"/>
      <c r="Z1026"/>
      <c r="AA1026">
        <v>0</v>
      </c>
      <c r="AB1026">
        <v>0</v>
      </c>
      <c r="AC1026">
        <f t="shared" si="162"/>
        <v>0</v>
      </c>
      <c r="AD1026">
        <f t="shared" si="163"/>
        <v>0</v>
      </c>
      <c r="AE1026" s="37"/>
      <c r="AG1026" s="60" t="s">
        <v>2548</v>
      </c>
    </row>
    <row r="1027" spans="1:33" hidden="1" x14ac:dyDescent="0.2">
      <c r="A1027" s="6" t="s">
        <v>1811</v>
      </c>
      <c r="B1027" s="2">
        <f t="shared" si="156"/>
        <v>0</v>
      </c>
      <c r="C1027" s="2">
        <f t="shared" si="157"/>
        <v>8</v>
      </c>
      <c r="L1027" s="66">
        <f t="shared" si="158"/>
        <v>0</v>
      </c>
      <c r="N1027" s="66">
        <f t="shared" si="159"/>
        <v>0</v>
      </c>
      <c r="R1027" s="66">
        <f t="shared" si="160"/>
        <v>0</v>
      </c>
      <c r="V1027" s="66">
        <f t="shared" si="161"/>
        <v>0</v>
      </c>
      <c r="W1027"/>
      <c r="X1027"/>
      <c r="Y1027" s="7"/>
      <c r="Z1027"/>
      <c r="AA1027">
        <v>0</v>
      </c>
      <c r="AB1027">
        <v>0</v>
      </c>
      <c r="AC1027">
        <f t="shared" si="162"/>
        <v>0</v>
      </c>
      <c r="AD1027">
        <f t="shared" si="163"/>
        <v>0</v>
      </c>
      <c r="AG1027" s="60" t="s">
        <v>2548</v>
      </c>
    </row>
    <row r="1028" spans="1:33" hidden="1" x14ac:dyDescent="0.2">
      <c r="A1028" s="6" t="s">
        <v>1811</v>
      </c>
      <c r="B1028" s="2">
        <f t="shared" si="156"/>
        <v>0</v>
      </c>
      <c r="C1028" s="2">
        <f t="shared" si="157"/>
        <v>8</v>
      </c>
      <c r="G1028" s="66">
        <v>0</v>
      </c>
      <c r="L1028" s="66">
        <f t="shared" si="158"/>
        <v>0</v>
      </c>
      <c r="N1028" s="66">
        <f t="shared" si="159"/>
        <v>0</v>
      </c>
      <c r="R1028" s="66">
        <f t="shared" si="160"/>
        <v>0</v>
      </c>
      <c r="V1028" s="66">
        <f t="shared" si="161"/>
        <v>0</v>
      </c>
      <c r="W1028"/>
      <c r="X1028"/>
      <c r="Y1028" s="7"/>
      <c r="Z1028"/>
      <c r="AA1028">
        <v>0</v>
      </c>
      <c r="AB1028">
        <v>0</v>
      </c>
      <c r="AC1028">
        <f t="shared" si="162"/>
        <v>0</v>
      </c>
      <c r="AD1028">
        <f t="shared" si="163"/>
        <v>0</v>
      </c>
      <c r="AE1028" s="37"/>
      <c r="AG1028" s="60" t="s">
        <v>2548</v>
      </c>
    </row>
    <row r="1029" spans="1:33" hidden="1" x14ac:dyDescent="0.2">
      <c r="A1029" s="6" t="s">
        <v>1810</v>
      </c>
      <c r="B1029" s="2">
        <f t="shared" si="156"/>
        <v>0</v>
      </c>
      <c r="C1029" s="2">
        <f t="shared" si="157"/>
        <v>8</v>
      </c>
      <c r="L1029" s="66">
        <f t="shared" si="158"/>
        <v>0</v>
      </c>
      <c r="N1029" s="66">
        <f t="shared" si="159"/>
        <v>0</v>
      </c>
      <c r="R1029" s="66">
        <f t="shared" si="160"/>
        <v>0</v>
      </c>
      <c r="V1029" s="66">
        <f t="shared" si="161"/>
        <v>0</v>
      </c>
      <c r="W1029"/>
      <c r="X1029"/>
      <c r="Y1029" s="7"/>
      <c r="Z1029"/>
      <c r="AA1029">
        <v>0</v>
      </c>
      <c r="AB1029">
        <v>0</v>
      </c>
      <c r="AC1029">
        <f t="shared" si="162"/>
        <v>0</v>
      </c>
      <c r="AD1029">
        <f t="shared" si="163"/>
        <v>0</v>
      </c>
      <c r="AG1029" s="60" t="s">
        <v>2548</v>
      </c>
    </row>
    <row r="1030" spans="1:33" hidden="1" x14ac:dyDescent="0.2">
      <c r="A1030" s="6" t="s">
        <v>1810</v>
      </c>
      <c r="B1030" s="2">
        <f t="shared" si="156"/>
        <v>0</v>
      </c>
      <c r="C1030" s="2">
        <f t="shared" si="157"/>
        <v>8</v>
      </c>
      <c r="G1030" s="66">
        <v>5</v>
      </c>
      <c r="L1030" s="66">
        <f t="shared" si="158"/>
        <v>0</v>
      </c>
      <c r="N1030" s="66">
        <f t="shared" si="159"/>
        <v>0</v>
      </c>
      <c r="R1030" s="66">
        <f t="shared" si="160"/>
        <v>0</v>
      </c>
      <c r="V1030" s="66">
        <f t="shared" si="161"/>
        <v>0</v>
      </c>
      <c r="W1030"/>
      <c r="X1030"/>
      <c r="Y1030" s="7"/>
      <c r="Z1030"/>
      <c r="AA1030">
        <v>0</v>
      </c>
      <c r="AB1030">
        <v>0</v>
      </c>
      <c r="AC1030">
        <f t="shared" si="162"/>
        <v>0</v>
      </c>
      <c r="AD1030">
        <f t="shared" si="163"/>
        <v>0</v>
      </c>
      <c r="AE1030" s="37"/>
      <c r="AG1030" s="60" t="s">
        <v>2548</v>
      </c>
    </row>
    <row r="1031" spans="1:33" hidden="1" x14ac:dyDescent="0.2">
      <c r="A1031" s="6" t="s">
        <v>1809</v>
      </c>
      <c r="B1031" s="2">
        <f t="shared" si="156"/>
        <v>0</v>
      </c>
      <c r="C1031" s="2">
        <f t="shared" si="157"/>
        <v>8</v>
      </c>
      <c r="L1031" s="66">
        <f t="shared" si="158"/>
        <v>0</v>
      </c>
      <c r="N1031" s="66">
        <f t="shared" si="159"/>
        <v>0</v>
      </c>
      <c r="R1031" s="66">
        <f t="shared" si="160"/>
        <v>0</v>
      </c>
      <c r="V1031" s="66">
        <f t="shared" si="161"/>
        <v>0</v>
      </c>
      <c r="W1031"/>
      <c r="X1031"/>
      <c r="Y1031" s="7"/>
      <c r="Z1031"/>
      <c r="AA1031">
        <v>0</v>
      </c>
      <c r="AB1031">
        <v>0</v>
      </c>
      <c r="AC1031">
        <f t="shared" si="162"/>
        <v>0</v>
      </c>
      <c r="AD1031">
        <f t="shared" si="163"/>
        <v>0</v>
      </c>
      <c r="AE1031" s="37"/>
      <c r="AG1031" s="60" t="s">
        <v>2548</v>
      </c>
    </row>
    <row r="1032" spans="1:33" hidden="1" x14ac:dyDescent="0.2">
      <c r="A1032" s="6" t="s">
        <v>1808</v>
      </c>
      <c r="B1032" s="2">
        <f t="shared" ref="B1032:B1095" si="164">+L1032+N1032+R1032+V1032+X1032</f>
        <v>0</v>
      </c>
      <c r="C1032" s="2">
        <f t="shared" ref="C1032:C1095" si="165">RANK(B1032,B$1012:B$1211,0)</f>
        <v>8</v>
      </c>
      <c r="L1032" s="66">
        <f t="shared" ref="L1032:L1095" si="166">IF(AND(I1032&lt;1,J1032&lt;1,K1032&lt;1),0,IF(250+((80-(I1032*60+J1032))*2)&lt;0,0,IF(K1032&lt;50,250+((80-(I1032*60+J1032))*2),IF(K1032&gt;49,250+((80-(I1032*60+J1032))*2)-1,250+((80-(I1032*60+J1032))*2)))))</f>
        <v>0</v>
      </c>
      <c r="N1032" s="66">
        <f t="shared" ref="N1032:N1095" si="167">IF(M1032&lt;89,0,250+((M1032-172)*3))</f>
        <v>0</v>
      </c>
      <c r="R1032" s="66">
        <f t="shared" ref="R1032:R1095" si="168">IF(AND(O1032&lt;1,P1032&lt;1,Q1032&lt;1),0,IF(250+((350-(O1032*60+P1032))*1)&lt;0,0,250+((350-(O1032*60+P1032))*1)))</f>
        <v>0</v>
      </c>
      <c r="V1032" s="66">
        <f t="shared" ref="V1032:V1095" si="169">IF(AND(S1032&lt;1,T1032&lt;1,U1032&lt;1),0,IF(500+((460-(S1032*60+T1032))*1)&lt;0,0,500+((460-(S1032*60+T1032))*1)))</f>
        <v>0</v>
      </c>
      <c r="W1032"/>
      <c r="X1032"/>
      <c r="Y1032" s="7"/>
      <c r="Z1032"/>
      <c r="AA1032"/>
      <c r="AC1032">
        <f t="shared" ref="AC1032:AC1095" si="170">B1032</f>
        <v>0</v>
      </c>
      <c r="AD1032">
        <f t="shared" ref="AD1032:AD1095" si="171">AA1032+AB1032+AC1032</f>
        <v>0</v>
      </c>
    </row>
    <row r="1033" spans="1:33" hidden="1" x14ac:dyDescent="0.2">
      <c r="A1033" s="6" t="s">
        <v>869</v>
      </c>
      <c r="B1033" s="2">
        <f t="shared" si="164"/>
        <v>0</v>
      </c>
      <c r="C1033" s="2">
        <f t="shared" si="165"/>
        <v>8</v>
      </c>
      <c r="L1033" s="66">
        <f t="shared" si="166"/>
        <v>0</v>
      </c>
      <c r="N1033" s="66">
        <f t="shared" si="167"/>
        <v>0</v>
      </c>
      <c r="R1033" s="66">
        <f t="shared" si="168"/>
        <v>0</v>
      </c>
      <c r="V1033" s="66">
        <f t="shared" si="169"/>
        <v>0</v>
      </c>
      <c r="W1033"/>
      <c r="X1033"/>
      <c r="Y1033" s="7"/>
      <c r="Z1033"/>
      <c r="AA1033"/>
      <c r="AC1033">
        <f t="shared" si="170"/>
        <v>0</v>
      </c>
      <c r="AD1033">
        <f t="shared" si="171"/>
        <v>0</v>
      </c>
    </row>
    <row r="1034" spans="1:33" hidden="1" x14ac:dyDescent="0.2">
      <c r="A1034" s="6" t="s">
        <v>870</v>
      </c>
      <c r="B1034" s="2">
        <f t="shared" si="164"/>
        <v>0</v>
      </c>
      <c r="C1034" s="2">
        <f t="shared" si="165"/>
        <v>8</v>
      </c>
      <c r="L1034" s="66">
        <f t="shared" si="166"/>
        <v>0</v>
      </c>
      <c r="N1034" s="66">
        <f t="shared" si="167"/>
        <v>0</v>
      </c>
      <c r="R1034" s="66">
        <f t="shared" si="168"/>
        <v>0</v>
      </c>
      <c r="V1034" s="66">
        <f t="shared" si="169"/>
        <v>0</v>
      </c>
      <c r="W1034"/>
      <c r="X1034"/>
      <c r="Y1034" s="7"/>
      <c r="Z1034"/>
      <c r="AA1034"/>
      <c r="AC1034">
        <f t="shared" si="170"/>
        <v>0</v>
      </c>
      <c r="AD1034">
        <f t="shared" si="171"/>
        <v>0</v>
      </c>
    </row>
    <row r="1035" spans="1:33" hidden="1" x14ac:dyDescent="0.2">
      <c r="A1035" s="6" t="s">
        <v>871</v>
      </c>
      <c r="B1035" s="2">
        <f t="shared" si="164"/>
        <v>0</v>
      </c>
      <c r="C1035" s="2">
        <f t="shared" si="165"/>
        <v>8</v>
      </c>
      <c r="L1035" s="66">
        <f t="shared" si="166"/>
        <v>0</v>
      </c>
      <c r="N1035" s="66">
        <f t="shared" si="167"/>
        <v>0</v>
      </c>
      <c r="R1035" s="66">
        <f t="shared" si="168"/>
        <v>0</v>
      </c>
      <c r="V1035" s="66">
        <f t="shared" si="169"/>
        <v>0</v>
      </c>
      <c r="W1035"/>
      <c r="X1035"/>
      <c r="Y1035" s="7"/>
      <c r="Z1035"/>
      <c r="AA1035"/>
      <c r="AC1035">
        <f t="shared" si="170"/>
        <v>0</v>
      </c>
      <c r="AD1035">
        <f t="shared" si="171"/>
        <v>0</v>
      </c>
    </row>
    <row r="1036" spans="1:33" hidden="1" x14ac:dyDescent="0.2">
      <c r="A1036" s="6" t="s">
        <v>872</v>
      </c>
      <c r="B1036" s="2">
        <f t="shared" si="164"/>
        <v>0</v>
      </c>
      <c r="C1036" s="2">
        <f t="shared" si="165"/>
        <v>8</v>
      </c>
      <c r="L1036" s="66">
        <f t="shared" si="166"/>
        <v>0</v>
      </c>
      <c r="N1036" s="66">
        <f t="shared" si="167"/>
        <v>0</v>
      </c>
      <c r="R1036" s="66">
        <f t="shared" si="168"/>
        <v>0</v>
      </c>
      <c r="V1036" s="66">
        <f t="shared" si="169"/>
        <v>0</v>
      </c>
      <c r="W1036"/>
      <c r="X1036"/>
      <c r="Y1036" s="7"/>
      <c r="Z1036"/>
      <c r="AA1036"/>
      <c r="AC1036">
        <f t="shared" si="170"/>
        <v>0</v>
      </c>
      <c r="AD1036">
        <f t="shared" si="171"/>
        <v>0</v>
      </c>
    </row>
    <row r="1037" spans="1:33" hidden="1" x14ac:dyDescent="0.2">
      <c r="A1037" s="6" t="s">
        <v>873</v>
      </c>
      <c r="B1037" s="2">
        <f t="shared" si="164"/>
        <v>0</v>
      </c>
      <c r="C1037" s="2">
        <f t="shared" si="165"/>
        <v>8</v>
      </c>
      <c r="L1037" s="66">
        <f t="shared" si="166"/>
        <v>0</v>
      </c>
      <c r="N1037" s="66">
        <f t="shared" si="167"/>
        <v>0</v>
      </c>
      <c r="R1037" s="66">
        <f t="shared" si="168"/>
        <v>0</v>
      </c>
      <c r="V1037" s="66">
        <f t="shared" si="169"/>
        <v>0</v>
      </c>
      <c r="W1037"/>
      <c r="X1037"/>
      <c r="Y1037" s="7"/>
      <c r="Z1037"/>
      <c r="AA1037"/>
      <c r="AC1037">
        <f t="shared" si="170"/>
        <v>0</v>
      </c>
      <c r="AD1037">
        <f t="shared" si="171"/>
        <v>0</v>
      </c>
    </row>
    <row r="1038" spans="1:33" hidden="1" x14ac:dyDescent="0.2">
      <c r="A1038" s="6" t="s">
        <v>874</v>
      </c>
      <c r="B1038" s="2">
        <f t="shared" si="164"/>
        <v>0</v>
      </c>
      <c r="C1038" s="2">
        <f t="shared" si="165"/>
        <v>8</v>
      </c>
      <c r="L1038" s="66">
        <f t="shared" si="166"/>
        <v>0</v>
      </c>
      <c r="N1038" s="66">
        <f t="shared" si="167"/>
        <v>0</v>
      </c>
      <c r="R1038" s="66">
        <f t="shared" si="168"/>
        <v>0</v>
      </c>
      <c r="V1038" s="66">
        <f t="shared" si="169"/>
        <v>0</v>
      </c>
      <c r="W1038"/>
      <c r="X1038"/>
      <c r="Y1038" s="7"/>
      <c r="Z1038"/>
      <c r="AA1038"/>
      <c r="AC1038">
        <f t="shared" si="170"/>
        <v>0</v>
      </c>
      <c r="AD1038">
        <f t="shared" si="171"/>
        <v>0</v>
      </c>
    </row>
    <row r="1039" spans="1:33" hidden="1" x14ac:dyDescent="0.2">
      <c r="A1039" s="6" t="s">
        <v>875</v>
      </c>
      <c r="B1039" s="2">
        <f t="shared" si="164"/>
        <v>0</v>
      </c>
      <c r="C1039" s="2">
        <f t="shared" si="165"/>
        <v>8</v>
      </c>
      <c r="L1039" s="66">
        <f t="shared" si="166"/>
        <v>0</v>
      </c>
      <c r="N1039" s="66">
        <f t="shared" si="167"/>
        <v>0</v>
      </c>
      <c r="R1039" s="66">
        <f t="shared" si="168"/>
        <v>0</v>
      </c>
      <c r="V1039" s="66">
        <f t="shared" si="169"/>
        <v>0</v>
      </c>
      <c r="W1039"/>
      <c r="X1039"/>
      <c r="Y1039" s="7"/>
      <c r="Z1039"/>
      <c r="AA1039"/>
      <c r="AC1039">
        <f t="shared" si="170"/>
        <v>0</v>
      </c>
      <c r="AD1039">
        <f t="shared" si="171"/>
        <v>0</v>
      </c>
    </row>
    <row r="1040" spans="1:33" hidden="1" x14ac:dyDescent="0.2">
      <c r="A1040" s="6" t="s">
        <v>876</v>
      </c>
      <c r="B1040" s="2">
        <f t="shared" si="164"/>
        <v>0</v>
      </c>
      <c r="C1040" s="2">
        <f t="shared" si="165"/>
        <v>8</v>
      </c>
      <c r="L1040" s="66">
        <f t="shared" si="166"/>
        <v>0</v>
      </c>
      <c r="N1040" s="66">
        <f t="shared" si="167"/>
        <v>0</v>
      </c>
      <c r="R1040" s="66">
        <f t="shared" si="168"/>
        <v>0</v>
      </c>
      <c r="V1040" s="66">
        <f t="shared" si="169"/>
        <v>0</v>
      </c>
      <c r="W1040"/>
      <c r="X1040"/>
      <c r="Y1040" s="7"/>
      <c r="Z1040"/>
      <c r="AA1040"/>
      <c r="AC1040">
        <f t="shared" si="170"/>
        <v>0</v>
      </c>
      <c r="AD1040">
        <f t="shared" si="171"/>
        <v>0</v>
      </c>
    </row>
    <row r="1041" spans="1:30" hidden="1" x14ac:dyDescent="0.2">
      <c r="A1041" s="6" t="s">
        <v>877</v>
      </c>
      <c r="B1041" s="2">
        <f t="shared" si="164"/>
        <v>0</v>
      </c>
      <c r="C1041" s="2">
        <f t="shared" si="165"/>
        <v>8</v>
      </c>
      <c r="L1041" s="66">
        <f t="shared" si="166"/>
        <v>0</v>
      </c>
      <c r="N1041" s="66">
        <f t="shared" si="167"/>
        <v>0</v>
      </c>
      <c r="R1041" s="66">
        <f t="shared" si="168"/>
        <v>0</v>
      </c>
      <c r="V1041" s="66">
        <f t="shared" si="169"/>
        <v>0</v>
      </c>
      <c r="W1041"/>
      <c r="X1041"/>
      <c r="Y1041" s="7"/>
      <c r="Z1041"/>
      <c r="AA1041"/>
      <c r="AC1041">
        <f t="shared" si="170"/>
        <v>0</v>
      </c>
      <c r="AD1041">
        <f t="shared" si="171"/>
        <v>0</v>
      </c>
    </row>
    <row r="1042" spans="1:30" hidden="1" x14ac:dyDescent="0.2">
      <c r="A1042" s="6" t="s">
        <v>878</v>
      </c>
      <c r="B1042" s="2">
        <f t="shared" si="164"/>
        <v>0</v>
      </c>
      <c r="C1042" s="2">
        <f t="shared" si="165"/>
        <v>8</v>
      </c>
      <c r="L1042" s="66">
        <f t="shared" si="166"/>
        <v>0</v>
      </c>
      <c r="N1042" s="66">
        <f t="shared" si="167"/>
        <v>0</v>
      </c>
      <c r="R1042" s="66">
        <f t="shared" si="168"/>
        <v>0</v>
      </c>
      <c r="V1042" s="66">
        <f t="shared" si="169"/>
        <v>0</v>
      </c>
      <c r="W1042"/>
      <c r="X1042"/>
      <c r="Y1042" s="7"/>
      <c r="Z1042"/>
      <c r="AA1042"/>
      <c r="AC1042">
        <f t="shared" si="170"/>
        <v>0</v>
      </c>
      <c r="AD1042">
        <f t="shared" si="171"/>
        <v>0</v>
      </c>
    </row>
    <row r="1043" spans="1:30" hidden="1" x14ac:dyDescent="0.2">
      <c r="A1043" s="6" t="s">
        <v>879</v>
      </c>
      <c r="B1043" s="2">
        <f t="shared" si="164"/>
        <v>0</v>
      </c>
      <c r="C1043" s="2">
        <f t="shared" si="165"/>
        <v>8</v>
      </c>
      <c r="L1043" s="66">
        <f t="shared" si="166"/>
        <v>0</v>
      </c>
      <c r="N1043" s="66">
        <f t="shared" si="167"/>
        <v>0</v>
      </c>
      <c r="R1043" s="66">
        <f t="shared" si="168"/>
        <v>0</v>
      </c>
      <c r="V1043" s="66">
        <f t="shared" si="169"/>
        <v>0</v>
      </c>
      <c r="W1043"/>
      <c r="X1043"/>
      <c r="Y1043" s="7"/>
      <c r="Z1043"/>
      <c r="AA1043"/>
      <c r="AC1043">
        <f t="shared" si="170"/>
        <v>0</v>
      </c>
      <c r="AD1043">
        <f t="shared" si="171"/>
        <v>0</v>
      </c>
    </row>
    <row r="1044" spans="1:30" hidden="1" x14ac:dyDescent="0.2">
      <c r="A1044" s="6" t="s">
        <v>880</v>
      </c>
      <c r="B1044" s="2">
        <f t="shared" si="164"/>
        <v>0</v>
      </c>
      <c r="C1044" s="2">
        <f t="shared" si="165"/>
        <v>8</v>
      </c>
      <c r="L1044" s="66">
        <f t="shared" si="166"/>
        <v>0</v>
      </c>
      <c r="N1044" s="66">
        <f t="shared" si="167"/>
        <v>0</v>
      </c>
      <c r="R1044" s="66">
        <f t="shared" si="168"/>
        <v>0</v>
      </c>
      <c r="V1044" s="66">
        <f t="shared" si="169"/>
        <v>0</v>
      </c>
      <c r="W1044"/>
      <c r="X1044"/>
      <c r="Y1044" s="7"/>
      <c r="Z1044"/>
      <c r="AA1044"/>
      <c r="AC1044">
        <f t="shared" si="170"/>
        <v>0</v>
      </c>
      <c r="AD1044">
        <f t="shared" si="171"/>
        <v>0</v>
      </c>
    </row>
    <row r="1045" spans="1:30" hidden="1" x14ac:dyDescent="0.2">
      <c r="A1045" s="6" t="s">
        <v>881</v>
      </c>
      <c r="B1045" s="2">
        <f t="shared" si="164"/>
        <v>0</v>
      </c>
      <c r="C1045" s="2">
        <f t="shared" si="165"/>
        <v>8</v>
      </c>
      <c r="L1045" s="66">
        <f t="shared" si="166"/>
        <v>0</v>
      </c>
      <c r="N1045" s="66">
        <f t="shared" si="167"/>
        <v>0</v>
      </c>
      <c r="R1045" s="66">
        <f t="shared" si="168"/>
        <v>0</v>
      </c>
      <c r="V1045" s="66">
        <f t="shared" si="169"/>
        <v>0</v>
      </c>
      <c r="W1045"/>
      <c r="X1045"/>
      <c r="Y1045" s="7"/>
      <c r="Z1045"/>
      <c r="AA1045"/>
      <c r="AC1045">
        <f t="shared" si="170"/>
        <v>0</v>
      </c>
      <c r="AD1045">
        <f t="shared" si="171"/>
        <v>0</v>
      </c>
    </row>
    <row r="1046" spans="1:30" hidden="1" x14ac:dyDescent="0.2">
      <c r="A1046" s="6" t="s">
        <v>882</v>
      </c>
      <c r="B1046" s="2">
        <f t="shared" si="164"/>
        <v>0</v>
      </c>
      <c r="C1046" s="2">
        <f t="shared" si="165"/>
        <v>8</v>
      </c>
      <c r="L1046" s="66">
        <f t="shared" si="166"/>
        <v>0</v>
      </c>
      <c r="N1046" s="66">
        <f t="shared" si="167"/>
        <v>0</v>
      </c>
      <c r="R1046" s="66">
        <f t="shared" si="168"/>
        <v>0</v>
      </c>
      <c r="V1046" s="66">
        <f t="shared" si="169"/>
        <v>0</v>
      </c>
      <c r="W1046"/>
      <c r="X1046"/>
      <c r="Y1046" s="7"/>
      <c r="Z1046"/>
      <c r="AA1046"/>
      <c r="AC1046">
        <f t="shared" si="170"/>
        <v>0</v>
      </c>
      <c r="AD1046">
        <f t="shared" si="171"/>
        <v>0</v>
      </c>
    </row>
    <row r="1047" spans="1:30" hidden="1" x14ac:dyDescent="0.2">
      <c r="A1047" s="6" t="s">
        <v>883</v>
      </c>
      <c r="B1047" s="2">
        <f t="shared" si="164"/>
        <v>0</v>
      </c>
      <c r="C1047" s="2">
        <f t="shared" si="165"/>
        <v>8</v>
      </c>
      <c r="L1047" s="66">
        <f t="shared" si="166"/>
        <v>0</v>
      </c>
      <c r="N1047" s="66">
        <f t="shared" si="167"/>
        <v>0</v>
      </c>
      <c r="R1047" s="66">
        <f t="shared" si="168"/>
        <v>0</v>
      </c>
      <c r="V1047" s="66">
        <f t="shared" si="169"/>
        <v>0</v>
      </c>
      <c r="W1047"/>
      <c r="X1047"/>
      <c r="Y1047" s="7"/>
      <c r="Z1047"/>
      <c r="AA1047"/>
      <c r="AC1047">
        <f t="shared" si="170"/>
        <v>0</v>
      </c>
      <c r="AD1047">
        <f t="shared" si="171"/>
        <v>0</v>
      </c>
    </row>
    <row r="1048" spans="1:30" hidden="1" x14ac:dyDescent="0.2">
      <c r="A1048" s="6" t="s">
        <v>884</v>
      </c>
      <c r="B1048" s="2">
        <f t="shared" si="164"/>
        <v>0</v>
      </c>
      <c r="C1048" s="2">
        <f t="shared" si="165"/>
        <v>8</v>
      </c>
      <c r="L1048" s="66">
        <f t="shared" si="166"/>
        <v>0</v>
      </c>
      <c r="N1048" s="66">
        <f t="shared" si="167"/>
        <v>0</v>
      </c>
      <c r="R1048" s="66">
        <f t="shared" si="168"/>
        <v>0</v>
      </c>
      <c r="V1048" s="66">
        <f t="shared" si="169"/>
        <v>0</v>
      </c>
      <c r="W1048"/>
      <c r="X1048"/>
      <c r="Y1048" s="7"/>
      <c r="Z1048"/>
      <c r="AA1048"/>
      <c r="AC1048">
        <f t="shared" si="170"/>
        <v>0</v>
      </c>
      <c r="AD1048">
        <f t="shared" si="171"/>
        <v>0</v>
      </c>
    </row>
    <row r="1049" spans="1:30" hidden="1" x14ac:dyDescent="0.2">
      <c r="A1049" s="6" t="s">
        <v>885</v>
      </c>
      <c r="B1049" s="2">
        <f t="shared" si="164"/>
        <v>0</v>
      </c>
      <c r="C1049" s="2">
        <f t="shared" si="165"/>
        <v>8</v>
      </c>
      <c r="L1049" s="66">
        <f t="shared" si="166"/>
        <v>0</v>
      </c>
      <c r="N1049" s="66">
        <f t="shared" si="167"/>
        <v>0</v>
      </c>
      <c r="R1049" s="66">
        <f t="shared" si="168"/>
        <v>0</v>
      </c>
      <c r="V1049" s="66">
        <f t="shared" si="169"/>
        <v>0</v>
      </c>
      <c r="W1049"/>
      <c r="X1049"/>
      <c r="Y1049" s="7"/>
      <c r="Z1049"/>
      <c r="AA1049"/>
      <c r="AC1049">
        <f t="shared" si="170"/>
        <v>0</v>
      </c>
      <c r="AD1049">
        <f t="shared" si="171"/>
        <v>0</v>
      </c>
    </row>
    <row r="1050" spans="1:30" hidden="1" x14ac:dyDescent="0.2">
      <c r="A1050" s="6" t="s">
        <v>886</v>
      </c>
      <c r="B1050" s="2">
        <f t="shared" si="164"/>
        <v>0</v>
      </c>
      <c r="C1050" s="2">
        <f t="shared" si="165"/>
        <v>8</v>
      </c>
      <c r="L1050" s="66">
        <f t="shared" si="166"/>
        <v>0</v>
      </c>
      <c r="N1050" s="66">
        <f t="shared" si="167"/>
        <v>0</v>
      </c>
      <c r="R1050" s="66">
        <f t="shared" si="168"/>
        <v>0</v>
      </c>
      <c r="V1050" s="66">
        <f t="shared" si="169"/>
        <v>0</v>
      </c>
      <c r="W1050"/>
      <c r="X1050"/>
      <c r="Y1050" s="7"/>
      <c r="Z1050"/>
      <c r="AA1050"/>
      <c r="AC1050">
        <f t="shared" si="170"/>
        <v>0</v>
      </c>
      <c r="AD1050">
        <f t="shared" si="171"/>
        <v>0</v>
      </c>
    </row>
    <row r="1051" spans="1:30" hidden="1" x14ac:dyDescent="0.2">
      <c r="A1051" s="6" t="s">
        <v>887</v>
      </c>
      <c r="B1051" s="2">
        <f t="shared" si="164"/>
        <v>0</v>
      </c>
      <c r="C1051" s="2">
        <f t="shared" si="165"/>
        <v>8</v>
      </c>
      <c r="L1051" s="66">
        <f t="shared" si="166"/>
        <v>0</v>
      </c>
      <c r="N1051" s="66">
        <f t="shared" si="167"/>
        <v>0</v>
      </c>
      <c r="R1051" s="66">
        <f t="shared" si="168"/>
        <v>0</v>
      </c>
      <c r="V1051" s="66">
        <f t="shared" si="169"/>
        <v>0</v>
      </c>
      <c r="W1051"/>
      <c r="X1051"/>
      <c r="Y1051" s="7"/>
      <c r="Z1051"/>
      <c r="AA1051"/>
      <c r="AC1051">
        <f t="shared" si="170"/>
        <v>0</v>
      </c>
      <c r="AD1051">
        <f t="shared" si="171"/>
        <v>0</v>
      </c>
    </row>
    <row r="1052" spans="1:30" hidden="1" x14ac:dyDescent="0.2">
      <c r="A1052" s="6" t="s">
        <v>888</v>
      </c>
      <c r="B1052" s="2">
        <f t="shared" si="164"/>
        <v>0</v>
      </c>
      <c r="C1052" s="2">
        <f t="shared" si="165"/>
        <v>8</v>
      </c>
      <c r="L1052" s="66">
        <f t="shared" si="166"/>
        <v>0</v>
      </c>
      <c r="N1052" s="66">
        <f t="shared" si="167"/>
        <v>0</v>
      </c>
      <c r="R1052" s="66">
        <f t="shared" si="168"/>
        <v>0</v>
      </c>
      <c r="V1052" s="66">
        <f t="shared" si="169"/>
        <v>0</v>
      </c>
      <c r="W1052"/>
      <c r="X1052"/>
      <c r="Y1052" s="7"/>
      <c r="Z1052"/>
      <c r="AA1052"/>
      <c r="AC1052">
        <f t="shared" si="170"/>
        <v>0</v>
      </c>
      <c r="AD1052">
        <f t="shared" si="171"/>
        <v>0</v>
      </c>
    </row>
    <row r="1053" spans="1:30" hidden="1" x14ac:dyDescent="0.2">
      <c r="A1053" s="6" t="s">
        <v>889</v>
      </c>
      <c r="B1053" s="2">
        <f t="shared" si="164"/>
        <v>0</v>
      </c>
      <c r="C1053" s="2">
        <f t="shared" si="165"/>
        <v>8</v>
      </c>
      <c r="L1053" s="66">
        <f t="shared" si="166"/>
        <v>0</v>
      </c>
      <c r="N1053" s="66">
        <f t="shared" si="167"/>
        <v>0</v>
      </c>
      <c r="R1053" s="66">
        <f t="shared" si="168"/>
        <v>0</v>
      </c>
      <c r="V1053" s="66">
        <f t="shared" si="169"/>
        <v>0</v>
      </c>
      <c r="W1053"/>
      <c r="X1053"/>
      <c r="Y1053" s="7"/>
      <c r="Z1053"/>
      <c r="AA1053"/>
      <c r="AC1053">
        <f t="shared" si="170"/>
        <v>0</v>
      </c>
      <c r="AD1053">
        <f t="shared" si="171"/>
        <v>0</v>
      </c>
    </row>
    <row r="1054" spans="1:30" hidden="1" x14ac:dyDescent="0.2">
      <c r="A1054" s="6" t="s">
        <v>890</v>
      </c>
      <c r="B1054" s="2">
        <f t="shared" si="164"/>
        <v>0</v>
      </c>
      <c r="C1054" s="2">
        <f t="shared" si="165"/>
        <v>8</v>
      </c>
      <c r="L1054" s="66">
        <f t="shared" si="166"/>
        <v>0</v>
      </c>
      <c r="N1054" s="66">
        <f t="shared" si="167"/>
        <v>0</v>
      </c>
      <c r="R1054" s="66">
        <f t="shared" si="168"/>
        <v>0</v>
      </c>
      <c r="V1054" s="66">
        <f t="shared" si="169"/>
        <v>0</v>
      </c>
      <c r="W1054"/>
      <c r="X1054"/>
      <c r="Y1054" s="7"/>
      <c r="Z1054"/>
      <c r="AA1054"/>
      <c r="AC1054">
        <f t="shared" si="170"/>
        <v>0</v>
      </c>
      <c r="AD1054">
        <f t="shared" si="171"/>
        <v>0</v>
      </c>
    </row>
    <row r="1055" spans="1:30" hidden="1" x14ac:dyDescent="0.2">
      <c r="A1055" s="6" t="s">
        <v>891</v>
      </c>
      <c r="B1055" s="2">
        <f t="shared" si="164"/>
        <v>0</v>
      </c>
      <c r="C1055" s="2">
        <f t="shared" si="165"/>
        <v>8</v>
      </c>
      <c r="L1055" s="66">
        <f t="shared" si="166"/>
        <v>0</v>
      </c>
      <c r="N1055" s="66">
        <f t="shared" si="167"/>
        <v>0</v>
      </c>
      <c r="R1055" s="66">
        <f t="shared" si="168"/>
        <v>0</v>
      </c>
      <c r="V1055" s="66">
        <f t="shared" si="169"/>
        <v>0</v>
      </c>
      <c r="W1055"/>
      <c r="X1055"/>
      <c r="Y1055" s="7"/>
      <c r="Z1055"/>
      <c r="AA1055"/>
      <c r="AC1055">
        <f t="shared" si="170"/>
        <v>0</v>
      </c>
      <c r="AD1055">
        <f t="shared" si="171"/>
        <v>0</v>
      </c>
    </row>
    <row r="1056" spans="1:30" hidden="1" x14ac:dyDescent="0.2">
      <c r="A1056" s="6" t="s">
        <v>892</v>
      </c>
      <c r="B1056" s="2">
        <f t="shared" si="164"/>
        <v>0</v>
      </c>
      <c r="C1056" s="2">
        <f t="shared" si="165"/>
        <v>8</v>
      </c>
      <c r="L1056" s="66">
        <f t="shared" si="166"/>
        <v>0</v>
      </c>
      <c r="N1056" s="66">
        <f t="shared" si="167"/>
        <v>0</v>
      </c>
      <c r="R1056" s="66">
        <f t="shared" si="168"/>
        <v>0</v>
      </c>
      <c r="V1056" s="66">
        <f t="shared" si="169"/>
        <v>0</v>
      </c>
      <c r="W1056"/>
      <c r="X1056"/>
      <c r="Y1056" s="7"/>
      <c r="Z1056"/>
      <c r="AA1056"/>
      <c r="AC1056">
        <f t="shared" si="170"/>
        <v>0</v>
      </c>
      <c r="AD1056">
        <f t="shared" si="171"/>
        <v>0</v>
      </c>
    </row>
    <row r="1057" spans="1:30" hidden="1" x14ac:dyDescent="0.2">
      <c r="A1057" s="6" t="s">
        <v>893</v>
      </c>
      <c r="B1057" s="2">
        <f t="shared" si="164"/>
        <v>0</v>
      </c>
      <c r="C1057" s="2">
        <f t="shared" si="165"/>
        <v>8</v>
      </c>
      <c r="L1057" s="66">
        <f t="shared" si="166"/>
        <v>0</v>
      </c>
      <c r="N1057" s="66">
        <f t="shared" si="167"/>
        <v>0</v>
      </c>
      <c r="R1057" s="66">
        <f t="shared" si="168"/>
        <v>0</v>
      </c>
      <c r="V1057" s="66">
        <f t="shared" si="169"/>
        <v>0</v>
      </c>
      <c r="W1057"/>
      <c r="X1057"/>
      <c r="Y1057" s="7"/>
      <c r="Z1057"/>
      <c r="AA1057"/>
      <c r="AC1057">
        <f t="shared" si="170"/>
        <v>0</v>
      </c>
      <c r="AD1057">
        <f t="shared" si="171"/>
        <v>0</v>
      </c>
    </row>
    <row r="1058" spans="1:30" hidden="1" x14ac:dyDescent="0.2">
      <c r="A1058" s="6" t="s">
        <v>894</v>
      </c>
      <c r="B1058" s="2">
        <f t="shared" si="164"/>
        <v>0</v>
      </c>
      <c r="C1058" s="2">
        <f t="shared" si="165"/>
        <v>8</v>
      </c>
      <c r="L1058" s="66">
        <f t="shared" si="166"/>
        <v>0</v>
      </c>
      <c r="N1058" s="66">
        <f t="shared" si="167"/>
        <v>0</v>
      </c>
      <c r="R1058" s="66">
        <f t="shared" si="168"/>
        <v>0</v>
      </c>
      <c r="V1058" s="66">
        <f t="shared" si="169"/>
        <v>0</v>
      </c>
      <c r="W1058"/>
      <c r="X1058"/>
      <c r="Y1058" s="7"/>
      <c r="Z1058"/>
      <c r="AA1058"/>
      <c r="AC1058">
        <f t="shared" si="170"/>
        <v>0</v>
      </c>
      <c r="AD1058">
        <f t="shared" si="171"/>
        <v>0</v>
      </c>
    </row>
    <row r="1059" spans="1:30" hidden="1" x14ac:dyDescent="0.2">
      <c r="A1059" s="6" t="s">
        <v>895</v>
      </c>
      <c r="B1059" s="2">
        <f t="shared" si="164"/>
        <v>0</v>
      </c>
      <c r="C1059" s="2">
        <f t="shared" si="165"/>
        <v>8</v>
      </c>
      <c r="L1059" s="66">
        <f t="shared" si="166"/>
        <v>0</v>
      </c>
      <c r="N1059" s="66">
        <f t="shared" si="167"/>
        <v>0</v>
      </c>
      <c r="R1059" s="66">
        <f t="shared" si="168"/>
        <v>0</v>
      </c>
      <c r="V1059" s="66">
        <f t="shared" si="169"/>
        <v>0</v>
      </c>
      <c r="W1059"/>
      <c r="X1059"/>
      <c r="Y1059" s="7"/>
      <c r="Z1059"/>
      <c r="AA1059"/>
      <c r="AC1059">
        <f t="shared" si="170"/>
        <v>0</v>
      </c>
      <c r="AD1059">
        <f t="shared" si="171"/>
        <v>0</v>
      </c>
    </row>
    <row r="1060" spans="1:30" hidden="1" x14ac:dyDescent="0.2">
      <c r="A1060" s="6" t="s">
        <v>896</v>
      </c>
      <c r="B1060" s="2">
        <f t="shared" si="164"/>
        <v>0</v>
      </c>
      <c r="C1060" s="2">
        <f t="shared" si="165"/>
        <v>8</v>
      </c>
      <c r="L1060" s="66">
        <f t="shared" si="166"/>
        <v>0</v>
      </c>
      <c r="N1060" s="66">
        <f t="shared" si="167"/>
        <v>0</v>
      </c>
      <c r="R1060" s="66">
        <f t="shared" si="168"/>
        <v>0</v>
      </c>
      <c r="V1060" s="66">
        <f t="shared" si="169"/>
        <v>0</v>
      </c>
      <c r="W1060"/>
      <c r="X1060"/>
      <c r="Y1060" s="7"/>
      <c r="Z1060"/>
      <c r="AA1060"/>
      <c r="AC1060">
        <f t="shared" si="170"/>
        <v>0</v>
      </c>
      <c r="AD1060">
        <f t="shared" si="171"/>
        <v>0</v>
      </c>
    </row>
    <row r="1061" spans="1:30" hidden="1" x14ac:dyDescent="0.2">
      <c r="A1061" s="6" t="s">
        <v>897</v>
      </c>
      <c r="B1061" s="2">
        <f t="shared" si="164"/>
        <v>0</v>
      </c>
      <c r="C1061" s="2">
        <f t="shared" si="165"/>
        <v>8</v>
      </c>
      <c r="L1061" s="66">
        <f t="shared" si="166"/>
        <v>0</v>
      </c>
      <c r="N1061" s="66">
        <f t="shared" si="167"/>
        <v>0</v>
      </c>
      <c r="R1061" s="66">
        <f t="shared" si="168"/>
        <v>0</v>
      </c>
      <c r="V1061" s="66">
        <f t="shared" si="169"/>
        <v>0</v>
      </c>
      <c r="W1061"/>
      <c r="X1061"/>
      <c r="Y1061" s="7"/>
      <c r="Z1061"/>
      <c r="AA1061"/>
      <c r="AC1061">
        <f t="shared" si="170"/>
        <v>0</v>
      </c>
      <c r="AD1061">
        <f t="shared" si="171"/>
        <v>0</v>
      </c>
    </row>
    <row r="1062" spans="1:30" hidden="1" x14ac:dyDescent="0.2">
      <c r="A1062" s="6" t="s">
        <v>898</v>
      </c>
      <c r="B1062" s="2">
        <f t="shared" si="164"/>
        <v>0</v>
      </c>
      <c r="C1062" s="2">
        <f t="shared" si="165"/>
        <v>8</v>
      </c>
      <c r="L1062" s="66">
        <f t="shared" si="166"/>
        <v>0</v>
      </c>
      <c r="N1062" s="66">
        <f t="shared" si="167"/>
        <v>0</v>
      </c>
      <c r="R1062" s="66">
        <f t="shared" si="168"/>
        <v>0</v>
      </c>
      <c r="V1062" s="66">
        <f t="shared" si="169"/>
        <v>0</v>
      </c>
      <c r="W1062"/>
      <c r="X1062"/>
      <c r="Y1062" s="7"/>
      <c r="Z1062"/>
      <c r="AA1062"/>
      <c r="AC1062">
        <f t="shared" si="170"/>
        <v>0</v>
      </c>
      <c r="AD1062">
        <f t="shared" si="171"/>
        <v>0</v>
      </c>
    </row>
    <row r="1063" spans="1:30" hidden="1" x14ac:dyDescent="0.2">
      <c r="A1063" s="6" t="s">
        <v>899</v>
      </c>
      <c r="B1063" s="2">
        <f t="shared" si="164"/>
        <v>0</v>
      </c>
      <c r="C1063" s="2">
        <f t="shared" si="165"/>
        <v>8</v>
      </c>
      <c r="L1063" s="66">
        <f t="shared" si="166"/>
        <v>0</v>
      </c>
      <c r="N1063" s="66">
        <f t="shared" si="167"/>
        <v>0</v>
      </c>
      <c r="R1063" s="66">
        <f t="shared" si="168"/>
        <v>0</v>
      </c>
      <c r="V1063" s="66">
        <f t="shared" si="169"/>
        <v>0</v>
      </c>
      <c r="W1063"/>
      <c r="X1063"/>
      <c r="Y1063" s="7"/>
      <c r="Z1063"/>
      <c r="AA1063"/>
      <c r="AC1063">
        <f t="shared" si="170"/>
        <v>0</v>
      </c>
      <c r="AD1063">
        <f t="shared" si="171"/>
        <v>0</v>
      </c>
    </row>
    <row r="1064" spans="1:30" hidden="1" x14ac:dyDescent="0.2">
      <c r="A1064" s="6" t="s">
        <v>900</v>
      </c>
      <c r="B1064" s="2">
        <f t="shared" si="164"/>
        <v>0</v>
      </c>
      <c r="C1064" s="2">
        <f t="shared" si="165"/>
        <v>8</v>
      </c>
      <c r="L1064" s="66">
        <f t="shared" si="166"/>
        <v>0</v>
      </c>
      <c r="N1064" s="66">
        <f t="shared" si="167"/>
        <v>0</v>
      </c>
      <c r="R1064" s="66">
        <f t="shared" si="168"/>
        <v>0</v>
      </c>
      <c r="V1064" s="66">
        <f t="shared" si="169"/>
        <v>0</v>
      </c>
      <c r="W1064"/>
      <c r="X1064"/>
      <c r="Y1064" s="7"/>
      <c r="Z1064"/>
      <c r="AA1064"/>
      <c r="AC1064">
        <f t="shared" si="170"/>
        <v>0</v>
      </c>
      <c r="AD1064">
        <f t="shared" si="171"/>
        <v>0</v>
      </c>
    </row>
    <row r="1065" spans="1:30" hidden="1" x14ac:dyDescent="0.2">
      <c r="A1065" s="6" t="s">
        <v>901</v>
      </c>
      <c r="B1065" s="2">
        <f t="shared" si="164"/>
        <v>0</v>
      </c>
      <c r="C1065" s="2">
        <f t="shared" si="165"/>
        <v>8</v>
      </c>
      <c r="L1065" s="66">
        <f t="shared" si="166"/>
        <v>0</v>
      </c>
      <c r="N1065" s="66">
        <f t="shared" si="167"/>
        <v>0</v>
      </c>
      <c r="R1065" s="66">
        <f t="shared" si="168"/>
        <v>0</v>
      </c>
      <c r="V1065" s="66">
        <f t="shared" si="169"/>
        <v>0</v>
      </c>
      <c r="W1065"/>
      <c r="X1065"/>
      <c r="Y1065" s="7"/>
      <c r="Z1065"/>
      <c r="AA1065"/>
      <c r="AC1065">
        <f t="shared" si="170"/>
        <v>0</v>
      </c>
      <c r="AD1065">
        <f t="shared" si="171"/>
        <v>0</v>
      </c>
    </row>
    <row r="1066" spans="1:30" hidden="1" x14ac:dyDescent="0.2">
      <c r="A1066" s="6" t="s">
        <v>902</v>
      </c>
      <c r="B1066" s="2">
        <f t="shared" si="164"/>
        <v>0</v>
      </c>
      <c r="C1066" s="2">
        <f t="shared" si="165"/>
        <v>8</v>
      </c>
      <c r="L1066" s="66">
        <f t="shared" si="166"/>
        <v>0</v>
      </c>
      <c r="N1066" s="66">
        <f t="shared" si="167"/>
        <v>0</v>
      </c>
      <c r="R1066" s="66">
        <f t="shared" si="168"/>
        <v>0</v>
      </c>
      <c r="V1066" s="66">
        <f t="shared" si="169"/>
        <v>0</v>
      </c>
      <c r="W1066"/>
      <c r="X1066"/>
      <c r="Y1066" s="7"/>
      <c r="Z1066"/>
      <c r="AA1066"/>
      <c r="AC1066">
        <f t="shared" si="170"/>
        <v>0</v>
      </c>
      <c r="AD1066">
        <f t="shared" si="171"/>
        <v>0</v>
      </c>
    </row>
    <row r="1067" spans="1:30" hidden="1" x14ac:dyDescent="0.2">
      <c r="A1067" s="6" t="s">
        <v>903</v>
      </c>
      <c r="B1067" s="2">
        <f t="shared" si="164"/>
        <v>0</v>
      </c>
      <c r="C1067" s="2">
        <f t="shared" si="165"/>
        <v>8</v>
      </c>
      <c r="L1067" s="66">
        <f t="shared" si="166"/>
        <v>0</v>
      </c>
      <c r="N1067" s="66">
        <f t="shared" si="167"/>
        <v>0</v>
      </c>
      <c r="R1067" s="66">
        <f t="shared" si="168"/>
        <v>0</v>
      </c>
      <c r="V1067" s="66">
        <f t="shared" si="169"/>
        <v>0</v>
      </c>
      <c r="W1067"/>
      <c r="X1067"/>
      <c r="Y1067" s="7"/>
      <c r="Z1067"/>
      <c r="AA1067"/>
      <c r="AC1067">
        <f t="shared" si="170"/>
        <v>0</v>
      </c>
      <c r="AD1067">
        <f t="shared" si="171"/>
        <v>0</v>
      </c>
    </row>
    <row r="1068" spans="1:30" hidden="1" x14ac:dyDescent="0.2">
      <c r="A1068" s="6" t="s">
        <v>904</v>
      </c>
      <c r="B1068" s="2">
        <f t="shared" si="164"/>
        <v>0</v>
      </c>
      <c r="C1068" s="2">
        <f t="shared" si="165"/>
        <v>8</v>
      </c>
      <c r="L1068" s="66">
        <f t="shared" si="166"/>
        <v>0</v>
      </c>
      <c r="N1068" s="66">
        <f t="shared" si="167"/>
        <v>0</v>
      </c>
      <c r="R1068" s="66">
        <f t="shared" si="168"/>
        <v>0</v>
      </c>
      <c r="V1068" s="66">
        <f t="shared" si="169"/>
        <v>0</v>
      </c>
      <c r="W1068"/>
      <c r="X1068"/>
      <c r="Y1068" s="7"/>
      <c r="Z1068"/>
      <c r="AA1068"/>
      <c r="AC1068">
        <f t="shared" si="170"/>
        <v>0</v>
      </c>
      <c r="AD1068">
        <f t="shared" si="171"/>
        <v>0</v>
      </c>
    </row>
    <row r="1069" spans="1:30" hidden="1" x14ac:dyDescent="0.2">
      <c r="A1069" s="6" t="s">
        <v>905</v>
      </c>
      <c r="B1069" s="2">
        <f t="shared" si="164"/>
        <v>0</v>
      </c>
      <c r="C1069" s="2">
        <f t="shared" si="165"/>
        <v>8</v>
      </c>
      <c r="L1069" s="66">
        <f t="shared" si="166"/>
        <v>0</v>
      </c>
      <c r="N1069" s="66">
        <f t="shared" si="167"/>
        <v>0</v>
      </c>
      <c r="R1069" s="66">
        <f t="shared" si="168"/>
        <v>0</v>
      </c>
      <c r="V1069" s="66">
        <f t="shared" si="169"/>
        <v>0</v>
      </c>
      <c r="W1069"/>
      <c r="X1069"/>
      <c r="Y1069" s="7"/>
      <c r="Z1069"/>
      <c r="AA1069"/>
      <c r="AC1069">
        <f t="shared" si="170"/>
        <v>0</v>
      </c>
      <c r="AD1069">
        <f t="shared" si="171"/>
        <v>0</v>
      </c>
    </row>
    <row r="1070" spans="1:30" hidden="1" x14ac:dyDescent="0.2">
      <c r="A1070" s="6" t="s">
        <v>906</v>
      </c>
      <c r="B1070" s="2">
        <f t="shared" si="164"/>
        <v>0</v>
      </c>
      <c r="C1070" s="2">
        <f t="shared" si="165"/>
        <v>8</v>
      </c>
      <c r="L1070" s="66">
        <f t="shared" si="166"/>
        <v>0</v>
      </c>
      <c r="N1070" s="66">
        <f t="shared" si="167"/>
        <v>0</v>
      </c>
      <c r="R1070" s="66">
        <f t="shared" si="168"/>
        <v>0</v>
      </c>
      <c r="V1070" s="66">
        <f t="shared" si="169"/>
        <v>0</v>
      </c>
      <c r="W1070"/>
      <c r="X1070"/>
      <c r="Y1070" s="7"/>
      <c r="Z1070"/>
      <c r="AA1070"/>
      <c r="AC1070">
        <f t="shared" si="170"/>
        <v>0</v>
      </c>
      <c r="AD1070">
        <f t="shared" si="171"/>
        <v>0</v>
      </c>
    </row>
    <row r="1071" spans="1:30" hidden="1" x14ac:dyDescent="0.2">
      <c r="A1071" s="6" t="s">
        <v>907</v>
      </c>
      <c r="B1071" s="2">
        <f t="shared" si="164"/>
        <v>0</v>
      </c>
      <c r="C1071" s="2">
        <f t="shared" si="165"/>
        <v>8</v>
      </c>
      <c r="L1071" s="66">
        <f t="shared" si="166"/>
        <v>0</v>
      </c>
      <c r="N1071" s="66">
        <f t="shared" si="167"/>
        <v>0</v>
      </c>
      <c r="R1071" s="66">
        <f t="shared" si="168"/>
        <v>0</v>
      </c>
      <c r="V1071" s="66">
        <f t="shared" si="169"/>
        <v>0</v>
      </c>
      <c r="W1071"/>
      <c r="X1071"/>
      <c r="Y1071" s="7"/>
      <c r="Z1071"/>
      <c r="AA1071"/>
      <c r="AC1071">
        <f t="shared" si="170"/>
        <v>0</v>
      </c>
      <c r="AD1071">
        <f t="shared" si="171"/>
        <v>0</v>
      </c>
    </row>
    <row r="1072" spans="1:30" hidden="1" x14ac:dyDescent="0.2">
      <c r="A1072" s="6" t="s">
        <v>908</v>
      </c>
      <c r="B1072" s="2">
        <f t="shared" si="164"/>
        <v>0</v>
      </c>
      <c r="C1072" s="2">
        <f t="shared" si="165"/>
        <v>8</v>
      </c>
      <c r="L1072" s="66">
        <f t="shared" si="166"/>
        <v>0</v>
      </c>
      <c r="N1072" s="66">
        <f t="shared" si="167"/>
        <v>0</v>
      </c>
      <c r="R1072" s="66">
        <f t="shared" si="168"/>
        <v>0</v>
      </c>
      <c r="V1072" s="66">
        <f t="shared" si="169"/>
        <v>0</v>
      </c>
      <c r="W1072"/>
      <c r="X1072"/>
      <c r="Y1072" s="7"/>
      <c r="Z1072"/>
      <c r="AA1072"/>
      <c r="AC1072">
        <f t="shared" si="170"/>
        <v>0</v>
      </c>
      <c r="AD1072">
        <f t="shared" si="171"/>
        <v>0</v>
      </c>
    </row>
    <row r="1073" spans="1:30" hidden="1" x14ac:dyDescent="0.2">
      <c r="A1073" s="6" t="s">
        <v>909</v>
      </c>
      <c r="B1073" s="2">
        <f t="shared" si="164"/>
        <v>0</v>
      </c>
      <c r="C1073" s="2">
        <f t="shared" si="165"/>
        <v>8</v>
      </c>
      <c r="L1073" s="66">
        <f t="shared" si="166"/>
        <v>0</v>
      </c>
      <c r="N1073" s="66">
        <f t="shared" si="167"/>
        <v>0</v>
      </c>
      <c r="R1073" s="66">
        <f t="shared" si="168"/>
        <v>0</v>
      </c>
      <c r="V1073" s="66">
        <f t="shared" si="169"/>
        <v>0</v>
      </c>
      <c r="W1073"/>
      <c r="X1073"/>
      <c r="Y1073" s="7"/>
      <c r="Z1073"/>
      <c r="AA1073"/>
      <c r="AC1073">
        <f t="shared" si="170"/>
        <v>0</v>
      </c>
      <c r="AD1073">
        <f t="shared" si="171"/>
        <v>0</v>
      </c>
    </row>
    <row r="1074" spans="1:30" hidden="1" x14ac:dyDescent="0.2">
      <c r="A1074" s="6" t="s">
        <v>910</v>
      </c>
      <c r="B1074" s="2">
        <f t="shared" si="164"/>
        <v>0</v>
      </c>
      <c r="C1074" s="2">
        <f t="shared" si="165"/>
        <v>8</v>
      </c>
      <c r="L1074" s="66">
        <f t="shared" si="166"/>
        <v>0</v>
      </c>
      <c r="N1074" s="66">
        <f t="shared" si="167"/>
        <v>0</v>
      </c>
      <c r="R1074" s="66">
        <f t="shared" si="168"/>
        <v>0</v>
      </c>
      <c r="V1074" s="66">
        <f t="shared" si="169"/>
        <v>0</v>
      </c>
      <c r="W1074"/>
      <c r="X1074"/>
      <c r="Y1074" s="7"/>
      <c r="Z1074"/>
      <c r="AA1074"/>
      <c r="AC1074">
        <f t="shared" si="170"/>
        <v>0</v>
      </c>
      <c r="AD1074">
        <f t="shared" si="171"/>
        <v>0</v>
      </c>
    </row>
    <row r="1075" spans="1:30" hidden="1" x14ac:dyDescent="0.2">
      <c r="A1075" s="6" t="s">
        <v>911</v>
      </c>
      <c r="B1075" s="2">
        <f t="shared" si="164"/>
        <v>0</v>
      </c>
      <c r="C1075" s="2">
        <f t="shared" si="165"/>
        <v>8</v>
      </c>
      <c r="L1075" s="66">
        <f t="shared" si="166"/>
        <v>0</v>
      </c>
      <c r="N1075" s="66">
        <f t="shared" si="167"/>
        <v>0</v>
      </c>
      <c r="R1075" s="66">
        <f t="shared" si="168"/>
        <v>0</v>
      </c>
      <c r="V1075" s="66">
        <f t="shared" si="169"/>
        <v>0</v>
      </c>
      <c r="W1075"/>
      <c r="X1075"/>
      <c r="Y1075" s="7"/>
      <c r="Z1075"/>
      <c r="AA1075"/>
      <c r="AC1075">
        <f t="shared" si="170"/>
        <v>0</v>
      </c>
      <c r="AD1075">
        <f t="shared" si="171"/>
        <v>0</v>
      </c>
    </row>
    <row r="1076" spans="1:30" hidden="1" x14ac:dyDescent="0.2">
      <c r="A1076" s="6" t="s">
        <v>912</v>
      </c>
      <c r="B1076" s="2">
        <f t="shared" si="164"/>
        <v>0</v>
      </c>
      <c r="C1076" s="2">
        <f t="shared" si="165"/>
        <v>8</v>
      </c>
      <c r="L1076" s="66">
        <f t="shared" si="166"/>
        <v>0</v>
      </c>
      <c r="N1076" s="66">
        <f t="shared" si="167"/>
        <v>0</v>
      </c>
      <c r="R1076" s="66">
        <f t="shared" si="168"/>
        <v>0</v>
      </c>
      <c r="V1076" s="66">
        <f t="shared" si="169"/>
        <v>0</v>
      </c>
      <c r="W1076"/>
      <c r="X1076"/>
      <c r="Y1076" s="7"/>
      <c r="Z1076"/>
      <c r="AA1076"/>
      <c r="AC1076">
        <f t="shared" si="170"/>
        <v>0</v>
      </c>
      <c r="AD1076">
        <f t="shared" si="171"/>
        <v>0</v>
      </c>
    </row>
    <row r="1077" spans="1:30" hidden="1" x14ac:dyDescent="0.2">
      <c r="A1077" s="6" t="s">
        <v>913</v>
      </c>
      <c r="B1077" s="2">
        <f t="shared" si="164"/>
        <v>0</v>
      </c>
      <c r="C1077" s="2">
        <f t="shared" si="165"/>
        <v>8</v>
      </c>
      <c r="L1077" s="66">
        <f t="shared" si="166"/>
        <v>0</v>
      </c>
      <c r="N1077" s="66">
        <f t="shared" si="167"/>
        <v>0</v>
      </c>
      <c r="R1077" s="66">
        <f t="shared" si="168"/>
        <v>0</v>
      </c>
      <c r="V1077" s="66">
        <f t="shared" si="169"/>
        <v>0</v>
      </c>
      <c r="W1077"/>
      <c r="X1077"/>
      <c r="Y1077" s="7"/>
      <c r="Z1077"/>
      <c r="AA1077"/>
      <c r="AC1077">
        <f t="shared" si="170"/>
        <v>0</v>
      </c>
      <c r="AD1077">
        <f t="shared" si="171"/>
        <v>0</v>
      </c>
    </row>
    <row r="1078" spans="1:30" hidden="1" x14ac:dyDescent="0.2">
      <c r="A1078" s="6" t="s">
        <v>914</v>
      </c>
      <c r="B1078" s="2">
        <f t="shared" si="164"/>
        <v>0</v>
      </c>
      <c r="C1078" s="2">
        <f t="shared" si="165"/>
        <v>8</v>
      </c>
      <c r="L1078" s="66">
        <f t="shared" si="166"/>
        <v>0</v>
      </c>
      <c r="N1078" s="66">
        <f t="shared" si="167"/>
        <v>0</v>
      </c>
      <c r="R1078" s="66">
        <f t="shared" si="168"/>
        <v>0</v>
      </c>
      <c r="V1078" s="66">
        <f t="shared" si="169"/>
        <v>0</v>
      </c>
      <c r="W1078"/>
      <c r="X1078"/>
      <c r="Y1078" s="7"/>
      <c r="Z1078"/>
      <c r="AA1078"/>
      <c r="AC1078">
        <f t="shared" si="170"/>
        <v>0</v>
      </c>
      <c r="AD1078">
        <f t="shared" si="171"/>
        <v>0</v>
      </c>
    </row>
    <row r="1079" spans="1:30" hidden="1" x14ac:dyDescent="0.2">
      <c r="A1079" s="6" t="s">
        <v>915</v>
      </c>
      <c r="B1079" s="2">
        <f t="shared" si="164"/>
        <v>0</v>
      </c>
      <c r="C1079" s="2">
        <f t="shared" si="165"/>
        <v>8</v>
      </c>
      <c r="L1079" s="66">
        <f t="shared" si="166"/>
        <v>0</v>
      </c>
      <c r="N1079" s="66">
        <f t="shared" si="167"/>
        <v>0</v>
      </c>
      <c r="R1079" s="66">
        <f t="shared" si="168"/>
        <v>0</v>
      </c>
      <c r="V1079" s="66">
        <f t="shared" si="169"/>
        <v>0</v>
      </c>
      <c r="W1079"/>
      <c r="X1079"/>
      <c r="Y1079" s="7"/>
      <c r="Z1079"/>
      <c r="AA1079"/>
      <c r="AC1079">
        <f t="shared" si="170"/>
        <v>0</v>
      </c>
      <c r="AD1079">
        <f t="shared" si="171"/>
        <v>0</v>
      </c>
    </row>
    <row r="1080" spans="1:30" hidden="1" x14ac:dyDescent="0.2">
      <c r="A1080" s="6" t="s">
        <v>916</v>
      </c>
      <c r="B1080" s="2">
        <f t="shared" si="164"/>
        <v>0</v>
      </c>
      <c r="C1080" s="2">
        <f t="shared" si="165"/>
        <v>8</v>
      </c>
      <c r="L1080" s="66">
        <f t="shared" si="166"/>
        <v>0</v>
      </c>
      <c r="N1080" s="66">
        <f t="shared" si="167"/>
        <v>0</v>
      </c>
      <c r="R1080" s="66">
        <f t="shared" si="168"/>
        <v>0</v>
      </c>
      <c r="V1080" s="66">
        <f t="shared" si="169"/>
        <v>0</v>
      </c>
      <c r="W1080"/>
      <c r="X1080"/>
      <c r="Y1080" s="7"/>
      <c r="Z1080"/>
      <c r="AA1080"/>
      <c r="AC1080">
        <f t="shared" si="170"/>
        <v>0</v>
      </c>
      <c r="AD1080">
        <f t="shared" si="171"/>
        <v>0</v>
      </c>
    </row>
    <row r="1081" spans="1:30" hidden="1" x14ac:dyDescent="0.2">
      <c r="A1081" s="6" t="s">
        <v>917</v>
      </c>
      <c r="B1081" s="2">
        <f t="shared" si="164"/>
        <v>0</v>
      </c>
      <c r="C1081" s="2">
        <f t="shared" si="165"/>
        <v>8</v>
      </c>
      <c r="L1081" s="66">
        <f t="shared" si="166"/>
        <v>0</v>
      </c>
      <c r="N1081" s="66">
        <f t="shared" si="167"/>
        <v>0</v>
      </c>
      <c r="R1081" s="66">
        <f t="shared" si="168"/>
        <v>0</v>
      </c>
      <c r="V1081" s="66">
        <f t="shared" si="169"/>
        <v>0</v>
      </c>
      <c r="W1081"/>
      <c r="X1081"/>
      <c r="Y1081" s="7"/>
      <c r="Z1081"/>
      <c r="AA1081"/>
      <c r="AC1081">
        <f t="shared" si="170"/>
        <v>0</v>
      </c>
      <c r="AD1081">
        <f t="shared" si="171"/>
        <v>0</v>
      </c>
    </row>
    <row r="1082" spans="1:30" hidden="1" x14ac:dyDescent="0.2">
      <c r="A1082" s="6" t="s">
        <v>918</v>
      </c>
      <c r="B1082" s="2">
        <f t="shared" si="164"/>
        <v>0</v>
      </c>
      <c r="C1082" s="2">
        <f t="shared" si="165"/>
        <v>8</v>
      </c>
      <c r="L1082" s="66">
        <f t="shared" si="166"/>
        <v>0</v>
      </c>
      <c r="N1082" s="66">
        <f t="shared" si="167"/>
        <v>0</v>
      </c>
      <c r="R1082" s="66">
        <f t="shared" si="168"/>
        <v>0</v>
      </c>
      <c r="V1082" s="66">
        <f t="shared" si="169"/>
        <v>0</v>
      </c>
      <c r="W1082"/>
      <c r="X1082"/>
      <c r="Y1082" s="7"/>
      <c r="Z1082"/>
      <c r="AA1082"/>
      <c r="AC1082">
        <f t="shared" si="170"/>
        <v>0</v>
      </c>
      <c r="AD1082">
        <f t="shared" si="171"/>
        <v>0</v>
      </c>
    </row>
    <row r="1083" spans="1:30" hidden="1" x14ac:dyDescent="0.2">
      <c r="A1083" s="6" t="s">
        <v>919</v>
      </c>
      <c r="B1083" s="2">
        <f t="shared" si="164"/>
        <v>0</v>
      </c>
      <c r="C1083" s="2">
        <f t="shared" si="165"/>
        <v>8</v>
      </c>
      <c r="L1083" s="66">
        <f t="shared" si="166"/>
        <v>0</v>
      </c>
      <c r="N1083" s="66">
        <f t="shared" si="167"/>
        <v>0</v>
      </c>
      <c r="R1083" s="66">
        <f t="shared" si="168"/>
        <v>0</v>
      </c>
      <c r="V1083" s="66">
        <f t="shared" si="169"/>
        <v>0</v>
      </c>
      <c r="W1083"/>
      <c r="X1083"/>
      <c r="Y1083" s="7"/>
      <c r="Z1083"/>
      <c r="AA1083"/>
      <c r="AC1083">
        <f t="shared" si="170"/>
        <v>0</v>
      </c>
      <c r="AD1083">
        <f t="shared" si="171"/>
        <v>0</v>
      </c>
    </row>
    <row r="1084" spans="1:30" hidden="1" x14ac:dyDescent="0.2">
      <c r="A1084" s="6" t="s">
        <v>920</v>
      </c>
      <c r="B1084" s="2">
        <f t="shared" si="164"/>
        <v>0</v>
      </c>
      <c r="C1084" s="2">
        <f t="shared" si="165"/>
        <v>8</v>
      </c>
      <c r="L1084" s="66">
        <f t="shared" si="166"/>
        <v>0</v>
      </c>
      <c r="N1084" s="66">
        <f t="shared" si="167"/>
        <v>0</v>
      </c>
      <c r="R1084" s="66">
        <f t="shared" si="168"/>
        <v>0</v>
      </c>
      <c r="V1084" s="66">
        <f t="shared" si="169"/>
        <v>0</v>
      </c>
      <c r="W1084"/>
      <c r="X1084"/>
      <c r="Y1084" s="7"/>
      <c r="Z1084"/>
      <c r="AA1084"/>
      <c r="AC1084">
        <f t="shared" si="170"/>
        <v>0</v>
      </c>
      <c r="AD1084">
        <f t="shared" si="171"/>
        <v>0</v>
      </c>
    </row>
    <row r="1085" spans="1:30" hidden="1" x14ac:dyDescent="0.2">
      <c r="A1085" s="6" t="s">
        <v>921</v>
      </c>
      <c r="B1085" s="2">
        <f t="shared" si="164"/>
        <v>0</v>
      </c>
      <c r="C1085" s="2">
        <f t="shared" si="165"/>
        <v>8</v>
      </c>
      <c r="L1085" s="66">
        <f t="shared" si="166"/>
        <v>0</v>
      </c>
      <c r="N1085" s="66">
        <f t="shared" si="167"/>
        <v>0</v>
      </c>
      <c r="R1085" s="66">
        <f t="shared" si="168"/>
        <v>0</v>
      </c>
      <c r="V1085" s="66">
        <f t="shared" si="169"/>
        <v>0</v>
      </c>
      <c r="W1085"/>
      <c r="X1085"/>
      <c r="Y1085" s="7"/>
      <c r="Z1085"/>
      <c r="AA1085"/>
      <c r="AC1085">
        <f t="shared" si="170"/>
        <v>0</v>
      </c>
      <c r="AD1085">
        <f t="shared" si="171"/>
        <v>0</v>
      </c>
    </row>
    <row r="1086" spans="1:30" hidden="1" x14ac:dyDescent="0.2">
      <c r="A1086" s="6" t="s">
        <v>922</v>
      </c>
      <c r="B1086" s="2">
        <f t="shared" si="164"/>
        <v>0</v>
      </c>
      <c r="C1086" s="2">
        <f t="shared" si="165"/>
        <v>8</v>
      </c>
      <c r="L1086" s="66">
        <f t="shared" si="166"/>
        <v>0</v>
      </c>
      <c r="N1086" s="66">
        <f t="shared" si="167"/>
        <v>0</v>
      </c>
      <c r="R1086" s="66">
        <f t="shared" si="168"/>
        <v>0</v>
      </c>
      <c r="V1086" s="66">
        <f t="shared" si="169"/>
        <v>0</v>
      </c>
      <c r="W1086"/>
      <c r="X1086"/>
      <c r="Y1086" s="7"/>
      <c r="Z1086"/>
      <c r="AA1086"/>
      <c r="AC1086">
        <f t="shared" si="170"/>
        <v>0</v>
      </c>
      <c r="AD1086">
        <f t="shared" si="171"/>
        <v>0</v>
      </c>
    </row>
    <row r="1087" spans="1:30" hidden="1" x14ac:dyDescent="0.2">
      <c r="A1087" s="6" t="s">
        <v>923</v>
      </c>
      <c r="B1087" s="2">
        <f t="shared" si="164"/>
        <v>0</v>
      </c>
      <c r="C1087" s="2">
        <f t="shared" si="165"/>
        <v>8</v>
      </c>
      <c r="L1087" s="66">
        <f t="shared" si="166"/>
        <v>0</v>
      </c>
      <c r="N1087" s="66">
        <f t="shared" si="167"/>
        <v>0</v>
      </c>
      <c r="R1087" s="66">
        <f t="shared" si="168"/>
        <v>0</v>
      </c>
      <c r="V1087" s="66">
        <f t="shared" si="169"/>
        <v>0</v>
      </c>
      <c r="W1087"/>
      <c r="X1087"/>
      <c r="Y1087" s="7"/>
      <c r="Z1087"/>
      <c r="AA1087"/>
      <c r="AC1087">
        <f t="shared" si="170"/>
        <v>0</v>
      </c>
      <c r="AD1087">
        <f t="shared" si="171"/>
        <v>0</v>
      </c>
    </row>
    <row r="1088" spans="1:30" hidden="1" x14ac:dyDescent="0.2">
      <c r="A1088" s="6" t="s">
        <v>924</v>
      </c>
      <c r="B1088" s="2">
        <f t="shared" si="164"/>
        <v>0</v>
      </c>
      <c r="C1088" s="2">
        <f t="shared" si="165"/>
        <v>8</v>
      </c>
      <c r="L1088" s="66">
        <f t="shared" si="166"/>
        <v>0</v>
      </c>
      <c r="N1088" s="66">
        <f t="shared" si="167"/>
        <v>0</v>
      </c>
      <c r="R1088" s="66">
        <f t="shared" si="168"/>
        <v>0</v>
      </c>
      <c r="V1088" s="66">
        <f t="shared" si="169"/>
        <v>0</v>
      </c>
      <c r="W1088"/>
      <c r="X1088"/>
      <c r="Y1088" s="7"/>
      <c r="Z1088"/>
      <c r="AA1088"/>
      <c r="AC1088">
        <f t="shared" si="170"/>
        <v>0</v>
      </c>
      <c r="AD1088">
        <f t="shared" si="171"/>
        <v>0</v>
      </c>
    </row>
    <row r="1089" spans="1:30" hidden="1" x14ac:dyDescent="0.2">
      <c r="A1089" s="6" t="s">
        <v>925</v>
      </c>
      <c r="B1089" s="2">
        <f t="shared" si="164"/>
        <v>0</v>
      </c>
      <c r="C1089" s="2">
        <f t="shared" si="165"/>
        <v>8</v>
      </c>
      <c r="L1089" s="66">
        <f t="shared" si="166"/>
        <v>0</v>
      </c>
      <c r="N1089" s="66">
        <f t="shared" si="167"/>
        <v>0</v>
      </c>
      <c r="R1089" s="66">
        <f t="shared" si="168"/>
        <v>0</v>
      </c>
      <c r="V1089" s="66">
        <f t="shared" si="169"/>
        <v>0</v>
      </c>
      <c r="W1089"/>
      <c r="X1089"/>
      <c r="Y1089" s="7"/>
      <c r="Z1089"/>
      <c r="AA1089"/>
      <c r="AC1089">
        <f t="shared" si="170"/>
        <v>0</v>
      </c>
      <c r="AD1089">
        <f t="shared" si="171"/>
        <v>0</v>
      </c>
    </row>
    <row r="1090" spans="1:30" hidden="1" x14ac:dyDescent="0.2">
      <c r="A1090" s="6" t="s">
        <v>926</v>
      </c>
      <c r="B1090" s="2">
        <f t="shared" si="164"/>
        <v>0</v>
      </c>
      <c r="C1090" s="2">
        <f t="shared" si="165"/>
        <v>8</v>
      </c>
      <c r="L1090" s="66">
        <f t="shared" si="166"/>
        <v>0</v>
      </c>
      <c r="N1090" s="66">
        <f t="shared" si="167"/>
        <v>0</v>
      </c>
      <c r="R1090" s="66">
        <f t="shared" si="168"/>
        <v>0</v>
      </c>
      <c r="V1090" s="66">
        <f t="shared" si="169"/>
        <v>0</v>
      </c>
      <c r="W1090"/>
      <c r="X1090"/>
      <c r="Y1090" s="7"/>
      <c r="Z1090"/>
      <c r="AA1090"/>
      <c r="AC1090">
        <f t="shared" si="170"/>
        <v>0</v>
      </c>
      <c r="AD1090">
        <f t="shared" si="171"/>
        <v>0</v>
      </c>
    </row>
    <row r="1091" spans="1:30" hidden="1" x14ac:dyDescent="0.2">
      <c r="A1091" s="6" t="s">
        <v>927</v>
      </c>
      <c r="B1091" s="2">
        <f t="shared" si="164"/>
        <v>0</v>
      </c>
      <c r="C1091" s="2">
        <f t="shared" si="165"/>
        <v>8</v>
      </c>
      <c r="L1091" s="66">
        <f t="shared" si="166"/>
        <v>0</v>
      </c>
      <c r="N1091" s="66">
        <f t="shared" si="167"/>
        <v>0</v>
      </c>
      <c r="R1091" s="66">
        <f t="shared" si="168"/>
        <v>0</v>
      </c>
      <c r="V1091" s="66">
        <f t="shared" si="169"/>
        <v>0</v>
      </c>
      <c r="W1091"/>
      <c r="X1091"/>
      <c r="Y1091" s="7"/>
      <c r="Z1091"/>
      <c r="AA1091"/>
      <c r="AC1091">
        <f t="shared" si="170"/>
        <v>0</v>
      </c>
      <c r="AD1091">
        <f t="shared" si="171"/>
        <v>0</v>
      </c>
    </row>
    <row r="1092" spans="1:30" hidden="1" x14ac:dyDescent="0.2">
      <c r="A1092" s="6" t="s">
        <v>928</v>
      </c>
      <c r="B1092" s="2">
        <f t="shared" si="164"/>
        <v>0</v>
      </c>
      <c r="C1092" s="2">
        <f t="shared" si="165"/>
        <v>8</v>
      </c>
      <c r="L1092" s="66">
        <f t="shared" si="166"/>
        <v>0</v>
      </c>
      <c r="N1092" s="66">
        <f t="shared" si="167"/>
        <v>0</v>
      </c>
      <c r="R1092" s="66">
        <f t="shared" si="168"/>
        <v>0</v>
      </c>
      <c r="V1092" s="66">
        <f t="shared" si="169"/>
        <v>0</v>
      </c>
      <c r="W1092"/>
      <c r="X1092"/>
      <c r="Y1092" s="7"/>
      <c r="Z1092"/>
      <c r="AA1092"/>
      <c r="AC1092">
        <f t="shared" si="170"/>
        <v>0</v>
      </c>
      <c r="AD1092">
        <f t="shared" si="171"/>
        <v>0</v>
      </c>
    </row>
    <row r="1093" spans="1:30" hidden="1" x14ac:dyDescent="0.2">
      <c r="A1093" s="6" t="s">
        <v>929</v>
      </c>
      <c r="B1093" s="2">
        <f t="shared" si="164"/>
        <v>0</v>
      </c>
      <c r="C1093" s="2">
        <f t="shared" si="165"/>
        <v>8</v>
      </c>
      <c r="L1093" s="66">
        <f t="shared" si="166"/>
        <v>0</v>
      </c>
      <c r="N1093" s="66">
        <f t="shared" si="167"/>
        <v>0</v>
      </c>
      <c r="R1093" s="66">
        <f t="shared" si="168"/>
        <v>0</v>
      </c>
      <c r="V1093" s="66">
        <f t="shared" si="169"/>
        <v>0</v>
      </c>
      <c r="W1093"/>
      <c r="X1093"/>
      <c r="Y1093" s="7"/>
      <c r="Z1093"/>
      <c r="AA1093"/>
      <c r="AC1093">
        <f t="shared" si="170"/>
        <v>0</v>
      </c>
      <c r="AD1093">
        <f t="shared" si="171"/>
        <v>0</v>
      </c>
    </row>
    <row r="1094" spans="1:30" hidden="1" x14ac:dyDescent="0.2">
      <c r="A1094" s="6" t="s">
        <v>930</v>
      </c>
      <c r="B1094" s="2">
        <f t="shared" si="164"/>
        <v>0</v>
      </c>
      <c r="C1094" s="2">
        <f t="shared" si="165"/>
        <v>8</v>
      </c>
      <c r="L1094" s="66">
        <f t="shared" si="166"/>
        <v>0</v>
      </c>
      <c r="N1094" s="66">
        <f t="shared" si="167"/>
        <v>0</v>
      </c>
      <c r="R1094" s="66">
        <f t="shared" si="168"/>
        <v>0</v>
      </c>
      <c r="V1094" s="66">
        <f t="shared" si="169"/>
        <v>0</v>
      </c>
      <c r="W1094"/>
      <c r="X1094"/>
      <c r="Y1094" s="7"/>
      <c r="Z1094"/>
      <c r="AA1094"/>
      <c r="AC1094">
        <f t="shared" si="170"/>
        <v>0</v>
      </c>
      <c r="AD1094">
        <f t="shared" si="171"/>
        <v>0</v>
      </c>
    </row>
    <row r="1095" spans="1:30" hidden="1" x14ac:dyDescent="0.2">
      <c r="A1095" s="6" t="s">
        <v>931</v>
      </c>
      <c r="B1095" s="2">
        <f t="shared" si="164"/>
        <v>0</v>
      </c>
      <c r="C1095" s="2">
        <f t="shared" si="165"/>
        <v>8</v>
      </c>
      <c r="L1095" s="66">
        <f t="shared" si="166"/>
        <v>0</v>
      </c>
      <c r="N1095" s="66">
        <f t="shared" si="167"/>
        <v>0</v>
      </c>
      <c r="R1095" s="66">
        <f t="shared" si="168"/>
        <v>0</v>
      </c>
      <c r="V1095" s="66">
        <f t="shared" si="169"/>
        <v>0</v>
      </c>
      <c r="W1095"/>
      <c r="X1095"/>
      <c r="Y1095" s="7"/>
      <c r="Z1095"/>
      <c r="AA1095"/>
      <c r="AC1095">
        <f t="shared" si="170"/>
        <v>0</v>
      </c>
      <c r="AD1095">
        <f t="shared" si="171"/>
        <v>0</v>
      </c>
    </row>
    <row r="1096" spans="1:30" hidden="1" x14ac:dyDescent="0.2">
      <c r="A1096" s="6" t="s">
        <v>932</v>
      </c>
      <c r="B1096" s="2">
        <f t="shared" ref="B1096:B1159" si="172">+L1096+N1096+R1096+V1096+X1096</f>
        <v>0</v>
      </c>
      <c r="C1096" s="2">
        <f t="shared" ref="C1096:C1159" si="173">RANK(B1096,B$1012:B$1211,0)</f>
        <v>8</v>
      </c>
      <c r="L1096" s="66">
        <f t="shared" ref="L1096:L1159" si="174">IF(AND(I1096&lt;1,J1096&lt;1,K1096&lt;1),0,IF(250+((80-(I1096*60+J1096))*2)&lt;0,0,IF(K1096&lt;50,250+((80-(I1096*60+J1096))*2),IF(K1096&gt;49,250+((80-(I1096*60+J1096))*2)-1,250+((80-(I1096*60+J1096))*2)))))</f>
        <v>0</v>
      </c>
      <c r="N1096" s="66">
        <f t="shared" ref="N1096:N1159" si="175">IF(M1096&lt;89,0,250+((M1096-172)*3))</f>
        <v>0</v>
      </c>
      <c r="R1096" s="66">
        <f t="shared" ref="R1096:R1159" si="176">IF(AND(O1096&lt;1,P1096&lt;1,Q1096&lt;1),0,IF(250+((350-(O1096*60+P1096))*1)&lt;0,0,250+((350-(O1096*60+P1096))*1)))</f>
        <v>0</v>
      </c>
      <c r="V1096" s="66">
        <f t="shared" ref="V1096:V1159" si="177">IF(AND(S1096&lt;1,T1096&lt;1,U1096&lt;1),0,IF(500+((460-(S1096*60+T1096))*1)&lt;0,0,500+((460-(S1096*60+T1096))*1)))</f>
        <v>0</v>
      </c>
      <c r="W1096"/>
      <c r="X1096"/>
      <c r="Y1096" s="7"/>
      <c r="Z1096"/>
      <c r="AA1096"/>
      <c r="AC1096">
        <f t="shared" ref="AC1096:AC1159" si="178">B1096</f>
        <v>0</v>
      </c>
      <c r="AD1096">
        <f t="shared" ref="AD1096:AD1159" si="179">AA1096+AB1096+AC1096</f>
        <v>0</v>
      </c>
    </row>
    <row r="1097" spans="1:30" hidden="1" x14ac:dyDescent="0.2">
      <c r="A1097" s="6" t="s">
        <v>933</v>
      </c>
      <c r="B1097" s="2">
        <f t="shared" si="172"/>
        <v>0</v>
      </c>
      <c r="C1097" s="2">
        <f t="shared" si="173"/>
        <v>8</v>
      </c>
      <c r="L1097" s="66">
        <f t="shared" si="174"/>
        <v>0</v>
      </c>
      <c r="N1097" s="66">
        <f t="shared" si="175"/>
        <v>0</v>
      </c>
      <c r="R1097" s="66">
        <f t="shared" si="176"/>
        <v>0</v>
      </c>
      <c r="V1097" s="66">
        <f t="shared" si="177"/>
        <v>0</v>
      </c>
      <c r="W1097"/>
      <c r="X1097"/>
      <c r="Y1097" s="7"/>
      <c r="Z1097"/>
      <c r="AA1097"/>
      <c r="AC1097">
        <f t="shared" si="178"/>
        <v>0</v>
      </c>
      <c r="AD1097">
        <f t="shared" si="179"/>
        <v>0</v>
      </c>
    </row>
    <row r="1098" spans="1:30" hidden="1" x14ac:dyDescent="0.2">
      <c r="A1098" s="6" t="s">
        <v>934</v>
      </c>
      <c r="B1098" s="2">
        <f t="shared" si="172"/>
        <v>0</v>
      </c>
      <c r="C1098" s="2">
        <f t="shared" si="173"/>
        <v>8</v>
      </c>
      <c r="L1098" s="66">
        <f t="shared" si="174"/>
        <v>0</v>
      </c>
      <c r="N1098" s="66">
        <f t="shared" si="175"/>
        <v>0</v>
      </c>
      <c r="R1098" s="66">
        <f t="shared" si="176"/>
        <v>0</v>
      </c>
      <c r="V1098" s="66">
        <f t="shared" si="177"/>
        <v>0</v>
      </c>
      <c r="W1098"/>
      <c r="X1098"/>
      <c r="Y1098" s="7"/>
      <c r="Z1098"/>
      <c r="AA1098"/>
      <c r="AC1098">
        <f t="shared" si="178"/>
        <v>0</v>
      </c>
      <c r="AD1098">
        <f t="shared" si="179"/>
        <v>0</v>
      </c>
    </row>
    <row r="1099" spans="1:30" hidden="1" x14ac:dyDescent="0.2">
      <c r="A1099" s="6" t="s">
        <v>935</v>
      </c>
      <c r="B1099" s="2">
        <f t="shared" si="172"/>
        <v>0</v>
      </c>
      <c r="C1099" s="2">
        <f t="shared" si="173"/>
        <v>8</v>
      </c>
      <c r="L1099" s="66">
        <f t="shared" si="174"/>
        <v>0</v>
      </c>
      <c r="N1099" s="66">
        <f t="shared" si="175"/>
        <v>0</v>
      </c>
      <c r="R1099" s="66">
        <f t="shared" si="176"/>
        <v>0</v>
      </c>
      <c r="V1099" s="66">
        <f t="shared" si="177"/>
        <v>0</v>
      </c>
      <c r="W1099"/>
      <c r="X1099"/>
      <c r="Y1099" s="7"/>
      <c r="Z1099"/>
      <c r="AA1099"/>
      <c r="AC1099">
        <f t="shared" si="178"/>
        <v>0</v>
      </c>
      <c r="AD1099">
        <f t="shared" si="179"/>
        <v>0</v>
      </c>
    </row>
    <row r="1100" spans="1:30" hidden="1" x14ac:dyDescent="0.2">
      <c r="A1100" s="6" t="s">
        <v>936</v>
      </c>
      <c r="B1100" s="2">
        <f t="shared" si="172"/>
        <v>0</v>
      </c>
      <c r="C1100" s="2">
        <f t="shared" si="173"/>
        <v>8</v>
      </c>
      <c r="L1100" s="66">
        <f t="shared" si="174"/>
        <v>0</v>
      </c>
      <c r="N1100" s="66">
        <f t="shared" si="175"/>
        <v>0</v>
      </c>
      <c r="R1100" s="66">
        <f t="shared" si="176"/>
        <v>0</v>
      </c>
      <c r="V1100" s="66">
        <f t="shared" si="177"/>
        <v>0</v>
      </c>
      <c r="W1100"/>
      <c r="X1100"/>
      <c r="Y1100" s="7"/>
      <c r="Z1100"/>
      <c r="AA1100"/>
      <c r="AC1100">
        <f t="shared" si="178"/>
        <v>0</v>
      </c>
      <c r="AD1100">
        <f t="shared" si="179"/>
        <v>0</v>
      </c>
    </row>
    <row r="1101" spans="1:30" hidden="1" x14ac:dyDescent="0.2">
      <c r="A1101" s="6" t="s">
        <v>937</v>
      </c>
      <c r="B1101" s="2">
        <f t="shared" si="172"/>
        <v>0</v>
      </c>
      <c r="C1101" s="2">
        <f t="shared" si="173"/>
        <v>8</v>
      </c>
      <c r="L1101" s="66">
        <f t="shared" si="174"/>
        <v>0</v>
      </c>
      <c r="N1101" s="66">
        <f t="shared" si="175"/>
        <v>0</v>
      </c>
      <c r="R1101" s="66">
        <f t="shared" si="176"/>
        <v>0</v>
      </c>
      <c r="V1101" s="66">
        <f t="shared" si="177"/>
        <v>0</v>
      </c>
      <c r="W1101"/>
      <c r="X1101"/>
      <c r="Y1101" s="7"/>
      <c r="Z1101"/>
      <c r="AA1101"/>
      <c r="AC1101">
        <f t="shared" si="178"/>
        <v>0</v>
      </c>
      <c r="AD1101">
        <f t="shared" si="179"/>
        <v>0</v>
      </c>
    </row>
    <row r="1102" spans="1:30" hidden="1" x14ac:dyDescent="0.2">
      <c r="A1102" s="6" t="s">
        <v>938</v>
      </c>
      <c r="B1102" s="2">
        <f t="shared" si="172"/>
        <v>0</v>
      </c>
      <c r="C1102" s="2">
        <f t="shared" si="173"/>
        <v>8</v>
      </c>
      <c r="L1102" s="66">
        <f t="shared" si="174"/>
        <v>0</v>
      </c>
      <c r="N1102" s="66">
        <f t="shared" si="175"/>
        <v>0</v>
      </c>
      <c r="R1102" s="66">
        <f t="shared" si="176"/>
        <v>0</v>
      </c>
      <c r="V1102" s="66">
        <f t="shared" si="177"/>
        <v>0</v>
      </c>
      <c r="W1102"/>
      <c r="X1102"/>
      <c r="Y1102" s="7"/>
      <c r="Z1102"/>
      <c r="AA1102"/>
      <c r="AC1102">
        <f t="shared" si="178"/>
        <v>0</v>
      </c>
      <c r="AD1102">
        <f t="shared" si="179"/>
        <v>0</v>
      </c>
    </row>
    <row r="1103" spans="1:30" hidden="1" x14ac:dyDescent="0.2">
      <c r="A1103" s="6" t="s">
        <v>939</v>
      </c>
      <c r="B1103" s="2">
        <f t="shared" si="172"/>
        <v>0</v>
      </c>
      <c r="C1103" s="2">
        <f t="shared" si="173"/>
        <v>8</v>
      </c>
      <c r="L1103" s="66">
        <f t="shared" si="174"/>
        <v>0</v>
      </c>
      <c r="N1103" s="66">
        <f t="shared" si="175"/>
        <v>0</v>
      </c>
      <c r="R1103" s="66">
        <f t="shared" si="176"/>
        <v>0</v>
      </c>
      <c r="V1103" s="66">
        <f t="shared" si="177"/>
        <v>0</v>
      </c>
      <c r="W1103"/>
      <c r="X1103"/>
      <c r="Y1103" s="7"/>
      <c r="Z1103"/>
      <c r="AA1103"/>
      <c r="AC1103">
        <f t="shared" si="178"/>
        <v>0</v>
      </c>
      <c r="AD1103">
        <f t="shared" si="179"/>
        <v>0</v>
      </c>
    </row>
    <row r="1104" spans="1:30" hidden="1" x14ac:dyDescent="0.2">
      <c r="A1104" s="6" t="s">
        <v>940</v>
      </c>
      <c r="B1104" s="2">
        <f t="shared" si="172"/>
        <v>0</v>
      </c>
      <c r="C1104" s="2">
        <f t="shared" si="173"/>
        <v>8</v>
      </c>
      <c r="L1104" s="66">
        <f t="shared" si="174"/>
        <v>0</v>
      </c>
      <c r="N1104" s="66">
        <f t="shared" si="175"/>
        <v>0</v>
      </c>
      <c r="R1104" s="66">
        <f t="shared" si="176"/>
        <v>0</v>
      </c>
      <c r="V1104" s="66">
        <f t="shared" si="177"/>
        <v>0</v>
      </c>
      <c r="W1104"/>
      <c r="X1104"/>
      <c r="Y1104" s="7"/>
      <c r="Z1104"/>
      <c r="AA1104"/>
      <c r="AC1104">
        <f t="shared" si="178"/>
        <v>0</v>
      </c>
      <c r="AD1104">
        <f t="shared" si="179"/>
        <v>0</v>
      </c>
    </row>
    <row r="1105" spans="1:30" hidden="1" x14ac:dyDescent="0.2">
      <c r="A1105" s="6" t="s">
        <v>941</v>
      </c>
      <c r="B1105" s="2">
        <f t="shared" si="172"/>
        <v>0</v>
      </c>
      <c r="C1105" s="2">
        <f t="shared" si="173"/>
        <v>8</v>
      </c>
      <c r="L1105" s="66">
        <f t="shared" si="174"/>
        <v>0</v>
      </c>
      <c r="N1105" s="66">
        <f t="shared" si="175"/>
        <v>0</v>
      </c>
      <c r="R1105" s="66">
        <f t="shared" si="176"/>
        <v>0</v>
      </c>
      <c r="V1105" s="66">
        <f t="shared" si="177"/>
        <v>0</v>
      </c>
      <c r="W1105"/>
      <c r="X1105"/>
      <c r="Y1105" s="7"/>
      <c r="Z1105"/>
      <c r="AA1105"/>
      <c r="AC1105">
        <f t="shared" si="178"/>
        <v>0</v>
      </c>
      <c r="AD1105">
        <f t="shared" si="179"/>
        <v>0</v>
      </c>
    </row>
    <row r="1106" spans="1:30" hidden="1" x14ac:dyDescent="0.2">
      <c r="A1106" s="6" t="s">
        <v>942</v>
      </c>
      <c r="B1106" s="2">
        <f t="shared" si="172"/>
        <v>0</v>
      </c>
      <c r="C1106" s="2">
        <f t="shared" si="173"/>
        <v>8</v>
      </c>
      <c r="L1106" s="66">
        <f t="shared" si="174"/>
        <v>0</v>
      </c>
      <c r="N1106" s="66">
        <f t="shared" si="175"/>
        <v>0</v>
      </c>
      <c r="R1106" s="66">
        <f t="shared" si="176"/>
        <v>0</v>
      </c>
      <c r="V1106" s="66">
        <f t="shared" si="177"/>
        <v>0</v>
      </c>
      <c r="W1106"/>
      <c r="X1106"/>
      <c r="Y1106" s="7"/>
      <c r="Z1106"/>
      <c r="AA1106"/>
      <c r="AC1106">
        <f t="shared" si="178"/>
        <v>0</v>
      </c>
      <c r="AD1106">
        <f t="shared" si="179"/>
        <v>0</v>
      </c>
    </row>
    <row r="1107" spans="1:30" hidden="1" x14ac:dyDescent="0.2">
      <c r="A1107" s="6" t="s">
        <v>943</v>
      </c>
      <c r="B1107" s="2">
        <f t="shared" si="172"/>
        <v>0</v>
      </c>
      <c r="C1107" s="2">
        <f t="shared" si="173"/>
        <v>8</v>
      </c>
      <c r="L1107" s="66">
        <f t="shared" si="174"/>
        <v>0</v>
      </c>
      <c r="N1107" s="66">
        <f t="shared" si="175"/>
        <v>0</v>
      </c>
      <c r="R1107" s="66">
        <f t="shared" si="176"/>
        <v>0</v>
      </c>
      <c r="V1107" s="66">
        <f t="shared" si="177"/>
        <v>0</v>
      </c>
      <c r="W1107"/>
      <c r="X1107"/>
      <c r="Y1107" s="7"/>
      <c r="Z1107"/>
      <c r="AA1107"/>
      <c r="AC1107">
        <f t="shared" si="178"/>
        <v>0</v>
      </c>
      <c r="AD1107">
        <f t="shared" si="179"/>
        <v>0</v>
      </c>
    </row>
    <row r="1108" spans="1:30" hidden="1" x14ac:dyDescent="0.2">
      <c r="A1108" s="6" t="s">
        <v>944</v>
      </c>
      <c r="B1108" s="2">
        <f t="shared" si="172"/>
        <v>0</v>
      </c>
      <c r="C1108" s="2">
        <f t="shared" si="173"/>
        <v>8</v>
      </c>
      <c r="L1108" s="66">
        <f t="shared" si="174"/>
        <v>0</v>
      </c>
      <c r="N1108" s="66">
        <f t="shared" si="175"/>
        <v>0</v>
      </c>
      <c r="R1108" s="66">
        <f t="shared" si="176"/>
        <v>0</v>
      </c>
      <c r="V1108" s="66">
        <f t="shared" si="177"/>
        <v>0</v>
      </c>
      <c r="W1108"/>
      <c r="X1108"/>
      <c r="Y1108" s="7"/>
      <c r="Z1108"/>
      <c r="AA1108"/>
      <c r="AC1108">
        <f t="shared" si="178"/>
        <v>0</v>
      </c>
      <c r="AD1108">
        <f t="shared" si="179"/>
        <v>0</v>
      </c>
    </row>
    <row r="1109" spans="1:30" hidden="1" x14ac:dyDescent="0.2">
      <c r="A1109" s="6" t="s">
        <v>945</v>
      </c>
      <c r="B1109" s="2">
        <f t="shared" si="172"/>
        <v>0</v>
      </c>
      <c r="C1109" s="2">
        <f t="shared" si="173"/>
        <v>8</v>
      </c>
      <c r="L1109" s="66">
        <f t="shared" si="174"/>
        <v>0</v>
      </c>
      <c r="N1109" s="66">
        <f t="shared" si="175"/>
        <v>0</v>
      </c>
      <c r="R1109" s="66">
        <f t="shared" si="176"/>
        <v>0</v>
      </c>
      <c r="V1109" s="66">
        <f t="shared" si="177"/>
        <v>0</v>
      </c>
      <c r="W1109"/>
      <c r="X1109"/>
      <c r="Y1109" s="7"/>
      <c r="Z1109"/>
      <c r="AA1109"/>
      <c r="AC1109">
        <f t="shared" si="178"/>
        <v>0</v>
      </c>
      <c r="AD1109">
        <f t="shared" si="179"/>
        <v>0</v>
      </c>
    </row>
    <row r="1110" spans="1:30" hidden="1" x14ac:dyDescent="0.2">
      <c r="A1110" s="6" t="s">
        <v>946</v>
      </c>
      <c r="B1110" s="2">
        <f t="shared" si="172"/>
        <v>0</v>
      </c>
      <c r="C1110" s="2">
        <f t="shared" si="173"/>
        <v>8</v>
      </c>
      <c r="L1110" s="66">
        <f t="shared" si="174"/>
        <v>0</v>
      </c>
      <c r="N1110" s="66">
        <f t="shared" si="175"/>
        <v>0</v>
      </c>
      <c r="R1110" s="66">
        <f t="shared" si="176"/>
        <v>0</v>
      </c>
      <c r="V1110" s="66">
        <f t="shared" si="177"/>
        <v>0</v>
      </c>
      <c r="W1110"/>
      <c r="X1110"/>
      <c r="Y1110" s="7"/>
      <c r="Z1110"/>
      <c r="AA1110"/>
      <c r="AC1110">
        <f t="shared" si="178"/>
        <v>0</v>
      </c>
      <c r="AD1110">
        <f t="shared" si="179"/>
        <v>0</v>
      </c>
    </row>
    <row r="1111" spans="1:30" hidden="1" x14ac:dyDescent="0.2">
      <c r="A1111" s="6" t="s">
        <v>947</v>
      </c>
      <c r="B1111" s="2">
        <f t="shared" si="172"/>
        <v>0</v>
      </c>
      <c r="C1111" s="2">
        <f t="shared" si="173"/>
        <v>8</v>
      </c>
      <c r="L1111" s="66">
        <f t="shared" si="174"/>
        <v>0</v>
      </c>
      <c r="N1111" s="66">
        <f t="shared" si="175"/>
        <v>0</v>
      </c>
      <c r="R1111" s="66">
        <f t="shared" si="176"/>
        <v>0</v>
      </c>
      <c r="V1111" s="66">
        <f t="shared" si="177"/>
        <v>0</v>
      </c>
      <c r="W1111"/>
      <c r="X1111"/>
      <c r="Y1111" s="7"/>
      <c r="Z1111"/>
      <c r="AA1111"/>
      <c r="AC1111">
        <f t="shared" si="178"/>
        <v>0</v>
      </c>
      <c r="AD1111">
        <f t="shared" si="179"/>
        <v>0</v>
      </c>
    </row>
    <row r="1112" spans="1:30" hidden="1" x14ac:dyDescent="0.2">
      <c r="A1112" s="6" t="s">
        <v>948</v>
      </c>
      <c r="B1112" s="2">
        <f t="shared" si="172"/>
        <v>0</v>
      </c>
      <c r="C1112" s="2">
        <f t="shared" si="173"/>
        <v>8</v>
      </c>
      <c r="L1112" s="66">
        <f t="shared" si="174"/>
        <v>0</v>
      </c>
      <c r="N1112" s="66">
        <f t="shared" si="175"/>
        <v>0</v>
      </c>
      <c r="R1112" s="66">
        <f t="shared" si="176"/>
        <v>0</v>
      </c>
      <c r="V1112" s="66">
        <f t="shared" si="177"/>
        <v>0</v>
      </c>
      <c r="W1112"/>
      <c r="X1112"/>
      <c r="Y1112" s="7"/>
      <c r="Z1112"/>
      <c r="AA1112"/>
      <c r="AC1112">
        <f t="shared" si="178"/>
        <v>0</v>
      </c>
      <c r="AD1112">
        <f t="shared" si="179"/>
        <v>0</v>
      </c>
    </row>
    <row r="1113" spans="1:30" hidden="1" x14ac:dyDescent="0.2">
      <c r="A1113" s="6" t="s">
        <v>949</v>
      </c>
      <c r="B1113" s="2">
        <f t="shared" si="172"/>
        <v>0</v>
      </c>
      <c r="C1113" s="2">
        <f t="shared" si="173"/>
        <v>8</v>
      </c>
      <c r="L1113" s="66">
        <f t="shared" si="174"/>
        <v>0</v>
      </c>
      <c r="N1113" s="66">
        <f t="shared" si="175"/>
        <v>0</v>
      </c>
      <c r="R1113" s="66">
        <f t="shared" si="176"/>
        <v>0</v>
      </c>
      <c r="V1113" s="66">
        <f t="shared" si="177"/>
        <v>0</v>
      </c>
      <c r="W1113"/>
      <c r="X1113"/>
      <c r="Y1113" s="7"/>
      <c r="Z1113"/>
      <c r="AA1113"/>
      <c r="AC1113">
        <f t="shared" si="178"/>
        <v>0</v>
      </c>
      <c r="AD1113">
        <f t="shared" si="179"/>
        <v>0</v>
      </c>
    </row>
    <row r="1114" spans="1:30" hidden="1" x14ac:dyDescent="0.2">
      <c r="A1114" s="6" t="s">
        <v>950</v>
      </c>
      <c r="B1114" s="2">
        <f t="shared" si="172"/>
        <v>0</v>
      </c>
      <c r="C1114" s="2">
        <f t="shared" si="173"/>
        <v>8</v>
      </c>
      <c r="L1114" s="66">
        <f t="shared" si="174"/>
        <v>0</v>
      </c>
      <c r="N1114" s="66">
        <f t="shared" si="175"/>
        <v>0</v>
      </c>
      <c r="R1114" s="66">
        <f t="shared" si="176"/>
        <v>0</v>
      </c>
      <c r="V1114" s="66">
        <f t="shared" si="177"/>
        <v>0</v>
      </c>
      <c r="W1114"/>
      <c r="X1114"/>
      <c r="Y1114" s="7"/>
      <c r="Z1114"/>
      <c r="AA1114"/>
      <c r="AC1114">
        <f t="shared" si="178"/>
        <v>0</v>
      </c>
      <c r="AD1114">
        <f t="shared" si="179"/>
        <v>0</v>
      </c>
    </row>
    <row r="1115" spans="1:30" hidden="1" x14ac:dyDescent="0.2">
      <c r="A1115" s="6" t="s">
        <v>951</v>
      </c>
      <c r="B1115" s="2">
        <f t="shared" si="172"/>
        <v>0</v>
      </c>
      <c r="C1115" s="2">
        <f t="shared" si="173"/>
        <v>8</v>
      </c>
      <c r="L1115" s="66">
        <f t="shared" si="174"/>
        <v>0</v>
      </c>
      <c r="N1115" s="66">
        <f t="shared" si="175"/>
        <v>0</v>
      </c>
      <c r="R1115" s="66">
        <f t="shared" si="176"/>
        <v>0</v>
      </c>
      <c r="V1115" s="66">
        <f t="shared" si="177"/>
        <v>0</v>
      </c>
      <c r="W1115"/>
      <c r="X1115"/>
      <c r="Y1115" s="7"/>
      <c r="Z1115"/>
      <c r="AA1115"/>
      <c r="AC1115">
        <f t="shared" si="178"/>
        <v>0</v>
      </c>
      <c r="AD1115">
        <f t="shared" si="179"/>
        <v>0</v>
      </c>
    </row>
    <row r="1116" spans="1:30" hidden="1" x14ac:dyDescent="0.2">
      <c r="A1116" s="6" t="s">
        <v>952</v>
      </c>
      <c r="B1116" s="2">
        <f t="shared" si="172"/>
        <v>0</v>
      </c>
      <c r="C1116" s="2">
        <f t="shared" si="173"/>
        <v>8</v>
      </c>
      <c r="L1116" s="66">
        <f t="shared" si="174"/>
        <v>0</v>
      </c>
      <c r="N1116" s="66">
        <f t="shared" si="175"/>
        <v>0</v>
      </c>
      <c r="R1116" s="66">
        <f t="shared" si="176"/>
        <v>0</v>
      </c>
      <c r="V1116" s="66">
        <f t="shared" si="177"/>
        <v>0</v>
      </c>
      <c r="W1116"/>
      <c r="X1116"/>
      <c r="Y1116" s="7"/>
      <c r="Z1116"/>
      <c r="AA1116"/>
      <c r="AC1116">
        <f t="shared" si="178"/>
        <v>0</v>
      </c>
      <c r="AD1116">
        <f t="shared" si="179"/>
        <v>0</v>
      </c>
    </row>
    <row r="1117" spans="1:30" hidden="1" x14ac:dyDescent="0.2">
      <c r="A1117" s="6" t="s">
        <v>953</v>
      </c>
      <c r="B1117" s="2">
        <f t="shared" si="172"/>
        <v>0</v>
      </c>
      <c r="C1117" s="2">
        <f t="shared" si="173"/>
        <v>8</v>
      </c>
      <c r="L1117" s="66">
        <f t="shared" si="174"/>
        <v>0</v>
      </c>
      <c r="N1117" s="66">
        <f t="shared" si="175"/>
        <v>0</v>
      </c>
      <c r="R1117" s="66">
        <f t="shared" si="176"/>
        <v>0</v>
      </c>
      <c r="V1117" s="66">
        <f t="shared" si="177"/>
        <v>0</v>
      </c>
      <c r="W1117"/>
      <c r="X1117"/>
      <c r="Y1117" s="7"/>
      <c r="Z1117"/>
      <c r="AA1117"/>
      <c r="AC1117">
        <f t="shared" si="178"/>
        <v>0</v>
      </c>
      <c r="AD1117">
        <f t="shared" si="179"/>
        <v>0</v>
      </c>
    </row>
    <row r="1118" spans="1:30" hidden="1" x14ac:dyDescent="0.2">
      <c r="A1118" s="6" t="s">
        <v>954</v>
      </c>
      <c r="B1118" s="2">
        <f t="shared" si="172"/>
        <v>0</v>
      </c>
      <c r="C1118" s="2">
        <f t="shared" si="173"/>
        <v>8</v>
      </c>
      <c r="L1118" s="66">
        <f t="shared" si="174"/>
        <v>0</v>
      </c>
      <c r="N1118" s="66">
        <f t="shared" si="175"/>
        <v>0</v>
      </c>
      <c r="R1118" s="66">
        <f t="shared" si="176"/>
        <v>0</v>
      </c>
      <c r="V1118" s="66">
        <f t="shared" si="177"/>
        <v>0</v>
      </c>
      <c r="W1118"/>
      <c r="X1118"/>
      <c r="Y1118" s="7"/>
      <c r="Z1118"/>
      <c r="AA1118"/>
      <c r="AC1118">
        <f t="shared" si="178"/>
        <v>0</v>
      </c>
      <c r="AD1118">
        <f t="shared" si="179"/>
        <v>0</v>
      </c>
    </row>
    <row r="1119" spans="1:30" hidden="1" x14ac:dyDescent="0.2">
      <c r="A1119" s="6" t="s">
        <v>955</v>
      </c>
      <c r="B1119" s="2">
        <f t="shared" si="172"/>
        <v>0</v>
      </c>
      <c r="C1119" s="2">
        <f t="shared" si="173"/>
        <v>8</v>
      </c>
      <c r="L1119" s="66">
        <f t="shared" si="174"/>
        <v>0</v>
      </c>
      <c r="N1119" s="66">
        <f t="shared" si="175"/>
        <v>0</v>
      </c>
      <c r="R1119" s="66">
        <f t="shared" si="176"/>
        <v>0</v>
      </c>
      <c r="V1119" s="66">
        <f t="shared" si="177"/>
        <v>0</v>
      </c>
      <c r="W1119"/>
      <c r="X1119"/>
      <c r="Y1119" s="7"/>
      <c r="Z1119"/>
      <c r="AA1119"/>
      <c r="AC1119">
        <f t="shared" si="178"/>
        <v>0</v>
      </c>
      <c r="AD1119">
        <f t="shared" si="179"/>
        <v>0</v>
      </c>
    </row>
    <row r="1120" spans="1:30" hidden="1" x14ac:dyDescent="0.2">
      <c r="A1120" s="6" t="s">
        <v>956</v>
      </c>
      <c r="B1120" s="2">
        <f t="shared" si="172"/>
        <v>0</v>
      </c>
      <c r="C1120" s="2">
        <f t="shared" si="173"/>
        <v>8</v>
      </c>
      <c r="L1120" s="66">
        <f t="shared" si="174"/>
        <v>0</v>
      </c>
      <c r="N1120" s="66">
        <f t="shared" si="175"/>
        <v>0</v>
      </c>
      <c r="R1120" s="66">
        <f t="shared" si="176"/>
        <v>0</v>
      </c>
      <c r="V1120" s="66">
        <f t="shared" si="177"/>
        <v>0</v>
      </c>
      <c r="W1120"/>
      <c r="X1120"/>
      <c r="Y1120" s="7"/>
      <c r="Z1120"/>
      <c r="AA1120"/>
      <c r="AC1120">
        <f t="shared" si="178"/>
        <v>0</v>
      </c>
      <c r="AD1120">
        <f t="shared" si="179"/>
        <v>0</v>
      </c>
    </row>
    <row r="1121" spans="1:30" hidden="1" x14ac:dyDescent="0.2">
      <c r="A1121" s="6" t="s">
        <v>957</v>
      </c>
      <c r="B1121" s="2">
        <f t="shared" si="172"/>
        <v>0</v>
      </c>
      <c r="C1121" s="2">
        <f t="shared" si="173"/>
        <v>8</v>
      </c>
      <c r="L1121" s="66">
        <f t="shared" si="174"/>
        <v>0</v>
      </c>
      <c r="N1121" s="66">
        <f t="shared" si="175"/>
        <v>0</v>
      </c>
      <c r="R1121" s="66">
        <f t="shared" si="176"/>
        <v>0</v>
      </c>
      <c r="V1121" s="66">
        <f t="shared" si="177"/>
        <v>0</v>
      </c>
      <c r="W1121"/>
      <c r="X1121"/>
      <c r="Y1121" s="7"/>
      <c r="Z1121"/>
      <c r="AA1121"/>
      <c r="AC1121">
        <f t="shared" si="178"/>
        <v>0</v>
      </c>
      <c r="AD1121">
        <f t="shared" si="179"/>
        <v>0</v>
      </c>
    </row>
    <row r="1122" spans="1:30" hidden="1" x14ac:dyDescent="0.2">
      <c r="A1122" s="6" t="s">
        <v>958</v>
      </c>
      <c r="B1122" s="2">
        <f t="shared" si="172"/>
        <v>0</v>
      </c>
      <c r="C1122" s="2">
        <f t="shared" si="173"/>
        <v>8</v>
      </c>
      <c r="L1122" s="66">
        <f t="shared" si="174"/>
        <v>0</v>
      </c>
      <c r="N1122" s="66">
        <f t="shared" si="175"/>
        <v>0</v>
      </c>
      <c r="R1122" s="66">
        <f t="shared" si="176"/>
        <v>0</v>
      </c>
      <c r="V1122" s="66">
        <f t="shared" si="177"/>
        <v>0</v>
      </c>
      <c r="W1122"/>
      <c r="X1122"/>
      <c r="Y1122" s="7"/>
      <c r="Z1122"/>
      <c r="AA1122"/>
      <c r="AC1122">
        <f t="shared" si="178"/>
        <v>0</v>
      </c>
      <c r="AD1122">
        <f t="shared" si="179"/>
        <v>0</v>
      </c>
    </row>
    <row r="1123" spans="1:30" hidden="1" x14ac:dyDescent="0.2">
      <c r="A1123" s="6" t="s">
        <v>959</v>
      </c>
      <c r="B1123" s="2">
        <f t="shared" si="172"/>
        <v>0</v>
      </c>
      <c r="C1123" s="2">
        <f t="shared" si="173"/>
        <v>8</v>
      </c>
      <c r="L1123" s="66">
        <f t="shared" si="174"/>
        <v>0</v>
      </c>
      <c r="N1123" s="66">
        <f t="shared" si="175"/>
        <v>0</v>
      </c>
      <c r="R1123" s="66">
        <f t="shared" si="176"/>
        <v>0</v>
      </c>
      <c r="V1123" s="66">
        <f t="shared" si="177"/>
        <v>0</v>
      </c>
      <c r="W1123"/>
      <c r="X1123"/>
      <c r="Y1123" s="7"/>
      <c r="Z1123"/>
      <c r="AA1123"/>
      <c r="AC1123">
        <f t="shared" si="178"/>
        <v>0</v>
      </c>
      <c r="AD1123">
        <f t="shared" si="179"/>
        <v>0</v>
      </c>
    </row>
    <row r="1124" spans="1:30" hidden="1" x14ac:dyDescent="0.2">
      <c r="A1124" s="6" t="s">
        <v>960</v>
      </c>
      <c r="B1124" s="2">
        <f t="shared" si="172"/>
        <v>0</v>
      </c>
      <c r="C1124" s="2">
        <f t="shared" si="173"/>
        <v>8</v>
      </c>
      <c r="L1124" s="66">
        <f t="shared" si="174"/>
        <v>0</v>
      </c>
      <c r="N1124" s="66">
        <f t="shared" si="175"/>
        <v>0</v>
      </c>
      <c r="R1124" s="66">
        <f t="shared" si="176"/>
        <v>0</v>
      </c>
      <c r="V1124" s="66">
        <f t="shared" si="177"/>
        <v>0</v>
      </c>
      <c r="W1124"/>
      <c r="X1124"/>
      <c r="Y1124" s="7"/>
      <c r="Z1124"/>
      <c r="AA1124"/>
      <c r="AC1124">
        <f t="shared" si="178"/>
        <v>0</v>
      </c>
      <c r="AD1124">
        <f t="shared" si="179"/>
        <v>0</v>
      </c>
    </row>
    <row r="1125" spans="1:30" hidden="1" x14ac:dyDescent="0.2">
      <c r="A1125" s="6" t="s">
        <v>961</v>
      </c>
      <c r="B1125" s="2">
        <f t="shared" si="172"/>
        <v>0</v>
      </c>
      <c r="C1125" s="2">
        <f t="shared" si="173"/>
        <v>8</v>
      </c>
      <c r="L1125" s="66">
        <f t="shared" si="174"/>
        <v>0</v>
      </c>
      <c r="N1125" s="66">
        <f t="shared" si="175"/>
        <v>0</v>
      </c>
      <c r="R1125" s="66">
        <f t="shared" si="176"/>
        <v>0</v>
      </c>
      <c r="V1125" s="66">
        <f t="shared" si="177"/>
        <v>0</v>
      </c>
      <c r="W1125"/>
      <c r="X1125"/>
      <c r="Y1125" s="7"/>
      <c r="Z1125"/>
      <c r="AA1125"/>
      <c r="AC1125">
        <f t="shared" si="178"/>
        <v>0</v>
      </c>
      <c r="AD1125">
        <f t="shared" si="179"/>
        <v>0</v>
      </c>
    </row>
    <row r="1126" spans="1:30" hidden="1" x14ac:dyDescent="0.2">
      <c r="A1126" s="6" t="s">
        <v>962</v>
      </c>
      <c r="B1126" s="2">
        <f t="shared" si="172"/>
        <v>0</v>
      </c>
      <c r="C1126" s="2">
        <f t="shared" si="173"/>
        <v>8</v>
      </c>
      <c r="L1126" s="66">
        <f t="shared" si="174"/>
        <v>0</v>
      </c>
      <c r="N1126" s="66">
        <f t="shared" si="175"/>
        <v>0</v>
      </c>
      <c r="R1126" s="66">
        <f t="shared" si="176"/>
        <v>0</v>
      </c>
      <c r="V1126" s="66">
        <f t="shared" si="177"/>
        <v>0</v>
      </c>
      <c r="W1126"/>
      <c r="X1126"/>
      <c r="Y1126" s="7"/>
      <c r="Z1126"/>
      <c r="AA1126"/>
      <c r="AC1126">
        <f t="shared" si="178"/>
        <v>0</v>
      </c>
      <c r="AD1126">
        <f t="shared" si="179"/>
        <v>0</v>
      </c>
    </row>
    <row r="1127" spans="1:30" hidden="1" x14ac:dyDescent="0.2">
      <c r="A1127" s="6" t="s">
        <v>963</v>
      </c>
      <c r="B1127" s="2">
        <f t="shared" si="172"/>
        <v>0</v>
      </c>
      <c r="C1127" s="2">
        <f t="shared" si="173"/>
        <v>8</v>
      </c>
      <c r="L1127" s="66">
        <f t="shared" si="174"/>
        <v>0</v>
      </c>
      <c r="N1127" s="66">
        <f t="shared" si="175"/>
        <v>0</v>
      </c>
      <c r="R1127" s="66">
        <f t="shared" si="176"/>
        <v>0</v>
      </c>
      <c r="V1127" s="66">
        <f t="shared" si="177"/>
        <v>0</v>
      </c>
      <c r="W1127"/>
      <c r="X1127"/>
      <c r="Y1127" s="7"/>
      <c r="Z1127"/>
      <c r="AA1127"/>
      <c r="AC1127">
        <f t="shared" si="178"/>
        <v>0</v>
      </c>
      <c r="AD1127">
        <f t="shared" si="179"/>
        <v>0</v>
      </c>
    </row>
    <row r="1128" spans="1:30" hidden="1" x14ac:dyDescent="0.2">
      <c r="A1128" s="6" t="s">
        <v>964</v>
      </c>
      <c r="B1128" s="2">
        <f t="shared" si="172"/>
        <v>0</v>
      </c>
      <c r="C1128" s="2">
        <f t="shared" si="173"/>
        <v>8</v>
      </c>
      <c r="L1128" s="66">
        <f t="shared" si="174"/>
        <v>0</v>
      </c>
      <c r="N1128" s="66">
        <f t="shared" si="175"/>
        <v>0</v>
      </c>
      <c r="R1128" s="66">
        <f t="shared" si="176"/>
        <v>0</v>
      </c>
      <c r="V1128" s="66">
        <f t="shared" si="177"/>
        <v>0</v>
      </c>
      <c r="W1128"/>
      <c r="X1128"/>
      <c r="Y1128" s="7"/>
      <c r="Z1128"/>
      <c r="AA1128"/>
      <c r="AC1128">
        <f t="shared" si="178"/>
        <v>0</v>
      </c>
      <c r="AD1128">
        <f t="shared" si="179"/>
        <v>0</v>
      </c>
    </row>
    <row r="1129" spans="1:30" hidden="1" x14ac:dyDescent="0.2">
      <c r="A1129" s="6" t="s">
        <v>965</v>
      </c>
      <c r="B1129" s="2">
        <f t="shared" si="172"/>
        <v>0</v>
      </c>
      <c r="C1129" s="2">
        <f t="shared" si="173"/>
        <v>8</v>
      </c>
      <c r="L1129" s="66">
        <f t="shared" si="174"/>
        <v>0</v>
      </c>
      <c r="N1129" s="66">
        <f t="shared" si="175"/>
        <v>0</v>
      </c>
      <c r="R1129" s="66">
        <f t="shared" si="176"/>
        <v>0</v>
      </c>
      <c r="V1129" s="66">
        <f t="shared" si="177"/>
        <v>0</v>
      </c>
      <c r="W1129"/>
      <c r="X1129"/>
      <c r="Y1129" s="7"/>
      <c r="Z1129"/>
      <c r="AA1129"/>
      <c r="AC1129">
        <f t="shared" si="178"/>
        <v>0</v>
      </c>
      <c r="AD1129">
        <f t="shared" si="179"/>
        <v>0</v>
      </c>
    </row>
    <row r="1130" spans="1:30" hidden="1" x14ac:dyDescent="0.2">
      <c r="A1130" s="6" t="s">
        <v>966</v>
      </c>
      <c r="B1130" s="2">
        <f t="shared" si="172"/>
        <v>0</v>
      </c>
      <c r="C1130" s="2">
        <f t="shared" si="173"/>
        <v>8</v>
      </c>
      <c r="L1130" s="66">
        <f t="shared" si="174"/>
        <v>0</v>
      </c>
      <c r="N1130" s="66">
        <f t="shared" si="175"/>
        <v>0</v>
      </c>
      <c r="R1130" s="66">
        <f t="shared" si="176"/>
        <v>0</v>
      </c>
      <c r="V1130" s="66">
        <f t="shared" si="177"/>
        <v>0</v>
      </c>
      <c r="W1130"/>
      <c r="X1130"/>
      <c r="Y1130" s="7"/>
      <c r="Z1130"/>
      <c r="AA1130"/>
      <c r="AC1130">
        <f t="shared" si="178"/>
        <v>0</v>
      </c>
      <c r="AD1130">
        <f t="shared" si="179"/>
        <v>0</v>
      </c>
    </row>
    <row r="1131" spans="1:30" hidden="1" x14ac:dyDescent="0.2">
      <c r="A1131" s="6" t="s">
        <v>967</v>
      </c>
      <c r="B1131" s="2">
        <f t="shared" si="172"/>
        <v>0</v>
      </c>
      <c r="C1131" s="2">
        <f t="shared" si="173"/>
        <v>8</v>
      </c>
      <c r="L1131" s="66">
        <f t="shared" si="174"/>
        <v>0</v>
      </c>
      <c r="N1131" s="66">
        <f t="shared" si="175"/>
        <v>0</v>
      </c>
      <c r="R1131" s="66">
        <f t="shared" si="176"/>
        <v>0</v>
      </c>
      <c r="V1131" s="66">
        <f t="shared" si="177"/>
        <v>0</v>
      </c>
      <c r="W1131"/>
      <c r="X1131"/>
      <c r="Y1131" s="7"/>
      <c r="Z1131"/>
      <c r="AA1131"/>
      <c r="AC1131">
        <f t="shared" si="178"/>
        <v>0</v>
      </c>
      <c r="AD1131">
        <f t="shared" si="179"/>
        <v>0</v>
      </c>
    </row>
    <row r="1132" spans="1:30" hidden="1" x14ac:dyDescent="0.2">
      <c r="A1132" s="6" t="s">
        <v>968</v>
      </c>
      <c r="B1132" s="2">
        <f t="shared" si="172"/>
        <v>0</v>
      </c>
      <c r="C1132" s="2">
        <f t="shared" si="173"/>
        <v>8</v>
      </c>
      <c r="L1132" s="66">
        <f t="shared" si="174"/>
        <v>0</v>
      </c>
      <c r="N1132" s="66">
        <f t="shared" si="175"/>
        <v>0</v>
      </c>
      <c r="R1132" s="66">
        <f t="shared" si="176"/>
        <v>0</v>
      </c>
      <c r="V1132" s="66">
        <f t="shared" si="177"/>
        <v>0</v>
      </c>
      <c r="W1132"/>
      <c r="X1132"/>
      <c r="Y1132" s="7"/>
      <c r="Z1132"/>
      <c r="AA1132"/>
      <c r="AC1132">
        <f t="shared" si="178"/>
        <v>0</v>
      </c>
      <c r="AD1132">
        <f t="shared" si="179"/>
        <v>0</v>
      </c>
    </row>
    <row r="1133" spans="1:30" hidden="1" x14ac:dyDescent="0.2">
      <c r="A1133" s="6" t="s">
        <v>969</v>
      </c>
      <c r="B1133" s="2">
        <f t="shared" si="172"/>
        <v>0</v>
      </c>
      <c r="C1133" s="2">
        <f t="shared" si="173"/>
        <v>8</v>
      </c>
      <c r="L1133" s="66">
        <f t="shared" si="174"/>
        <v>0</v>
      </c>
      <c r="N1133" s="66">
        <f t="shared" si="175"/>
        <v>0</v>
      </c>
      <c r="R1133" s="66">
        <f t="shared" si="176"/>
        <v>0</v>
      </c>
      <c r="V1133" s="66">
        <f t="shared" si="177"/>
        <v>0</v>
      </c>
      <c r="W1133"/>
      <c r="X1133"/>
      <c r="Y1133" s="7"/>
      <c r="Z1133"/>
      <c r="AA1133"/>
      <c r="AC1133">
        <f t="shared" si="178"/>
        <v>0</v>
      </c>
      <c r="AD1133">
        <f t="shared" si="179"/>
        <v>0</v>
      </c>
    </row>
    <row r="1134" spans="1:30" hidden="1" x14ac:dyDescent="0.2">
      <c r="A1134" s="6" t="s">
        <v>970</v>
      </c>
      <c r="B1134" s="2">
        <f t="shared" si="172"/>
        <v>0</v>
      </c>
      <c r="C1134" s="2">
        <f t="shared" si="173"/>
        <v>8</v>
      </c>
      <c r="L1134" s="66">
        <f t="shared" si="174"/>
        <v>0</v>
      </c>
      <c r="N1134" s="66">
        <f t="shared" si="175"/>
        <v>0</v>
      </c>
      <c r="R1134" s="66">
        <f t="shared" si="176"/>
        <v>0</v>
      </c>
      <c r="V1134" s="66">
        <f t="shared" si="177"/>
        <v>0</v>
      </c>
      <c r="W1134"/>
      <c r="X1134"/>
      <c r="Y1134" s="7"/>
      <c r="Z1134"/>
      <c r="AA1134"/>
      <c r="AC1134">
        <f t="shared" si="178"/>
        <v>0</v>
      </c>
      <c r="AD1134">
        <f t="shared" si="179"/>
        <v>0</v>
      </c>
    </row>
    <row r="1135" spans="1:30" hidden="1" x14ac:dyDescent="0.2">
      <c r="A1135" s="6" t="s">
        <v>971</v>
      </c>
      <c r="B1135" s="2">
        <f t="shared" si="172"/>
        <v>0</v>
      </c>
      <c r="C1135" s="2">
        <f t="shared" si="173"/>
        <v>8</v>
      </c>
      <c r="L1135" s="66">
        <f t="shared" si="174"/>
        <v>0</v>
      </c>
      <c r="N1135" s="66">
        <f t="shared" si="175"/>
        <v>0</v>
      </c>
      <c r="R1135" s="66">
        <f t="shared" si="176"/>
        <v>0</v>
      </c>
      <c r="V1135" s="66">
        <f t="shared" si="177"/>
        <v>0</v>
      </c>
      <c r="W1135"/>
      <c r="X1135"/>
      <c r="Y1135" s="7"/>
      <c r="Z1135"/>
      <c r="AA1135"/>
      <c r="AC1135">
        <f t="shared" si="178"/>
        <v>0</v>
      </c>
      <c r="AD1135">
        <f t="shared" si="179"/>
        <v>0</v>
      </c>
    </row>
    <row r="1136" spans="1:30" hidden="1" x14ac:dyDescent="0.2">
      <c r="A1136" s="6" t="s">
        <v>972</v>
      </c>
      <c r="B1136" s="2">
        <f t="shared" si="172"/>
        <v>0</v>
      </c>
      <c r="C1136" s="2">
        <f t="shared" si="173"/>
        <v>8</v>
      </c>
      <c r="L1136" s="66">
        <f t="shared" si="174"/>
        <v>0</v>
      </c>
      <c r="N1136" s="66">
        <f t="shared" si="175"/>
        <v>0</v>
      </c>
      <c r="R1136" s="66">
        <f t="shared" si="176"/>
        <v>0</v>
      </c>
      <c r="V1136" s="66">
        <f t="shared" si="177"/>
        <v>0</v>
      </c>
      <c r="W1136"/>
      <c r="X1136"/>
      <c r="Y1136" s="7"/>
      <c r="Z1136"/>
      <c r="AA1136"/>
      <c r="AC1136">
        <f t="shared" si="178"/>
        <v>0</v>
      </c>
      <c r="AD1136">
        <f t="shared" si="179"/>
        <v>0</v>
      </c>
    </row>
    <row r="1137" spans="1:30" hidden="1" x14ac:dyDescent="0.2">
      <c r="A1137" s="6" t="s">
        <v>973</v>
      </c>
      <c r="B1137" s="2">
        <f t="shared" si="172"/>
        <v>0</v>
      </c>
      <c r="C1137" s="2">
        <f t="shared" si="173"/>
        <v>8</v>
      </c>
      <c r="L1137" s="66">
        <f t="shared" si="174"/>
        <v>0</v>
      </c>
      <c r="N1137" s="66">
        <f t="shared" si="175"/>
        <v>0</v>
      </c>
      <c r="R1137" s="66">
        <f t="shared" si="176"/>
        <v>0</v>
      </c>
      <c r="V1137" s="66">
        <f t="shared" si="177"/>
        <v>0</v>
      </c>
      <c r="W1137"/>
      <c r="X1137"/>
      <c r="Y1137" s="7"/>
      <c r="Z1137"/>
      <c r="AA1137"/>
      <c r="AC1137">
        <f t="shared" si="178"/>
        <v>0</v>
      </c>
      <c r="AD1137">
        <f t="shared" si="179"/>
        <v>0</v>
      </c>
    </row>
    <row r="1138" spans="1:30" hidden="1" x14ac:dyDescent="0.2">
      <c r="A1138" s="6" t="s">
        <v>974</v>
      </c>
      <c r="B1138" s="2">
        <f t="shared" si="172"/>
        <v>0</v>
      </c>
      <c r="C1138" s="2">
        <f t="shared" si="173"/>
        <v>8</v>
      </c>
      <c r="L1138" s="66">
        <f t="shared" si="174"/>
        <v>0</v>
      </c>
      <c r="N1138" s="66">
        <f t="shared" si="175"/>
        <v>0</v>
      </c>
      <c r="R1138" s="66">
        <f t="shared" si="176"/>
        <v>0</v>
      </c>
      <c r="V1138" s="66">
        <f t="shared" si="177"/>
        <v>0</v>
      </c>
      <c r="W1138"/>
      <c r="X1138"/>
      <c r="Y1138" s="7"/>
      <c r="Z1138"/>
      <c r="AA1138"/>
      <c r="AC1138">
        <f t="shared" si="178"/>
        <v>0</v>
      </c>
      <c r="AD1138">
        <f t="shared" si="179"/>
        <v>0</v>
      </c>
    </row>
    <row r="1139" spans="1:30" hidden="1" x14ac:dyDescent="0.2">
      <c r="A1139" s="6" t="s">
        <v>975</v>
      </c>
      <c r="B1139" s="2">
        <f t="shared" si="172"/>
        <v>0</v>
      </c>
      <c r="C1139" s="2">
        <f t="shared" si="173"/>
        <v>8</v>
      </c>
      <c r="L1139" s="66">
        <f t="shared" si="174"/>
        <v>0</v>
      </c>
      <c r="N1139" s="66">
        <f t="shared" si="175"/>
        <v>0</v>
      </c>
      <c r="R1139" s="66">
        <f t="shared" si="176"/>
        <v>0</v>
      </c>
      <c r="V1139" s="66">
        <f t="shared" si="177"/>
        <v>0</v>
      </c>
      <c r="W1139"/>
      <c r="X1139"/>
      <c r="Y1139" s="7"/>
      <c r="Z1139"/>
      <c r="AA1139"/>
      <c r="AC1139">
        <f t="shared" si="178"/>
        <v>0</v>
      </c>
      <c r="AD1139">
        <f t="shared" si="179"/>
        <v>0</v>
      </c>
    </row>
    <row r="1140" spans="1:30" hidden="1" x14ac:dyDescent="0.2">
      <c r="A1140" s="6" t="s">
        <v>976</v>
      </c>
      <c r="B1140" s="2">
        <f t="shared" si="172"/>
        <v>0</v>
      </c>
      <c r="C1140" s="2">
        <f t="shared" si="173"/>
        <v>8</v>
      </c>
      <c r="L1140" s="66">
        <f t="shared" si="174"/>
        <v>0</v>
      </c>
      <c r="N1140" s="66">
        <f t="shared" si="175"/>
        <v>0</v>
      </c>
      <c r="R1140" s="66">
        <f t="shared" si="176"/>
        <v>0</v>
      </c>
      <c r="V1140" s="66">
        <f t="shared" si="177"/>
        <v>0</v>
      </c>
      <c r="W1140"/>
      <c r="X1140"/>
      <c r="Y1140" s="7"/>
      <c r="Z1140"/>
      <c r="AA1140"/>
      <c r="AC1140">
        <f t="shared" si="178"/>
        <v>0</v>
      </c>
      <c r="AD1140">
        <f t="shared" si="179"/>
        <v>0</v>
      </c>
    </row>
    <row r="1141" spans="1:30" hidden="1" x14ac:dyDescent="0.2">
      <c r="A1141" s="6" t="s">
        <v>977</v>
      </c>
      <c r="B1141" s="2">
        <f t="shared" si="172"/>
        <v>0</v>
      </c>
      <c r="C1141" s="2">
        <f t="shared" si="173"/>
        <v>8</v>
      </c>
      <c r="L1141" s="66">
        <f t="shared" si="174"/>
        <v>0</v>
      </c>
      <c r="N1141" s="66">
        <f t="shared" si="175"/>
        <v>0</v>
      </c>
      <c r="R1141" s="66">
        <f t="shared" si="176"/>
        <v>0</v>
      </c>
      <c r="V1141" s="66">
        <f t="shared" si="177"/>
        <v>0</v>
      </c>
      <c r="W1141"/>
      <c r="X1141"/>
      <c r="Y1141" s="7"/>
      <c r="Z1141"/>
      <c r="AA1141"/>
      <c r="AC1141">
        <f t="shared" si="178"/>
        <v>0</v>
      </c>
      <c r="AD1141">
        <f t="shared" si="179"/>
        <v>0</v>
      </c>
    </row>
    <row r="1142" spans="1:30" hidden="1" x14ac:dyDescent="0.2">
      <c r="A1142" s="6" t="s">
        <v>978</v>
      </c>
      <c r="B1142" s="2">
        <f t="shared" si="172"/>
        <v>0</v>
      </c>
      <c r="C1142" s="2">
        <f t="shared" si="173"/>
        <v>8</v>
      </c>
      <c r="L1142" s="66">
        <f t="shared" si="174"/>
        <v>0</v>
      </c>
      <c r="N1142" s="66">
        <f t="shared" si="175"/>
        <v>0</v>
      </c>
      <c r="R1142" s="66">
        <f t="shared" si="176"/>
        <v>0</v>
      </c>
      <c r="V1142" s="66">
        <f t="shared" si="177"/>
        <v>0</v>
      </c>
      <c r="W1142"/>
      <c r="X1142"/>
      <c r="Y1142" s="7"/>
      <c r="Z1142"/>
      <c r="AA1142"/>
      <c r="AC1142">
        <f t="shared" si="178"/>
        <v>0</v>
      </c>
      <c r="AD1142">
        <f t="shared" si="179"/>
        <v>0</v>
      </c>
    </row>
    <row r="1143" spans="1:30" hidden="1" x14ac:dyDescent="0.2">
      <c r="A1143" s="6" t="s">
        <v>979</v>
      </c>
      <c r="B1143" s="2">
        <f t="shared" si="172"/>
        <v>0</v>
      </c>
      <c r="C1143" s="2">
        <f t="shared" si="173"/>
        <v>8</v>
      </c>
      <c r="L1143" s="66">
        <f t="shared" si="174"/>
        <v>0</v>
      </c>
      <c r="N1143" s="66">
        <f t="shared" si="175"/>
        <v>0</v>
      </c>
      <c r="R1143" s="66">
        <f t="shared" si="176"/>
        <v>0</v>
      </c>
      <c r="V1143" s="66">
        <f t="shared" si="177"/>
        <v>0</v>
      </c>
      <c r="W1143"/>
      <c r="X1143"/>
      <c r="Y1143" s="7"/>
      <c r="Z1143"/>
      <c r="AA1143"/>
      <c r="AC1143">
        <f t="shared" si="178"/>
        <v>0</v>
      </c>
      <c r="AD1143">
        <f t="shared" si="179"/>
        <v>0</v>
      </c>
    </row>
    <row r="1144" spans="1:30" hidden="1" x14ac:dyDescent="0.2">
      <c r="A1144" s="6" t="s">
        <v>980</v>
      </c>
      <c r="B1144" s="2">
        <f t="shared" si="172"/>
        <v>0</v>
      </c>
      <c r="C1144" s="2">
        <f t="shared" si="173"/>
        <v>8</v>
      </c>
      <c r="L1144" s="66">
        <f t="shared" si="174"/>
        <v>0</v>
      </c>
      <c r="N1144" s="66">
        <f t="shared" si="175"/>
        <v>0</v>
      </c>
      <c r="R1144" s="66">
        <f t="shared" si="176"/>
        <v>0</v>
      </c>
      <c r="V1144" s="66">
        <f t="shared" si="177"/>
        <v>0</v>
      </c>
      <c r="W1144"/>
      <c r="X1144"/>
      <c r="Y1144" s="7"/>
      <c r="Z1144"/>
      <c r="AA1144"/>
      <c r="AC1144">
        <f t="shared" si="178"/>
        <v>0</v>
      </c>
      <c r="AD1144">
        <f t="shared" si="179"/>
        <v>0</v>
      </c>
    </row>
    <row r="1145" spans="1:30" hidden="1" x14ac:dyDescent="0.2">
      <c r="A1145" s="6" t="s">
        <v>981</v>
      </c>
      <c r="B1145" s="2">
        <f t="shared" si="172"/>
        <v>0</v>
      </c>
      <c r="C1145" s="2">
        <f t="shared" si="173"/>
        <v>8</v>
      </c>
      <c r="L1145" s="66">
        <f t="shared" si="174"/>
        <v>0</v>
      </c>
      <c r="N1145" s="66">
        <f t="shared" si="175"/>
        <v>0</v>
      </c>
      <c r="R1145" s="66">
        <f t="shared" si="176"/>
        <v>0</v>
      </c>
      <c r="V1145" s="66">
        <f t="shared" si="177"/>
        <v>0</v>
      </c>
      <c r="W1145"/>
      <c r="X1145"/>
      <c r="Y1145" s="7"/>
      <c r="Z1145"/>
      <c r="AA1145"/>
      <c r="AC1145">
        <f t="shared" si="178"/>
        <v>0</v>
      </c>
      <c r="AD1145">
        <f t="shared" si="179"/>
        <v>0</v>
      </c>
    </row>
    <row r="1146" spans="1:30" hidden="1" x14ac:dyDescent="0.2">
      <c r="A1146" s="6" t="s">
        <v>982</v>
      </c>
      <c r="B1146" s="2">
        <f t="shared" si="172"/>
        <v>0</v>
      </c>
      <c r="C1146" s="2">
        <f t="shared" si="173"/>
        <v>8</v>
      </c>
      <c r="L1146" s="66">
        <f t="shared" si="174"/>
        <v>0</v>
      </c>
      <c r="N1146" s="66">
        <f t="shared" si="175"/>
        <v>0</v>
      </c>
      <c r="R1146" s="66">
        <f t="shared" si="176"/>
        <v>0</v>
      </c>
      <c r="V1146" s="66">
        <f t="shared" si="177"/>
        <v>0</v>
      </c>
      <c r="W1146"/>
      <c r="X1146"/>
      <c r="Y1146" s="7"/>
      <c r="Z1146"/>
      <c r="AA1146"/>
      <c r="AC1146">
        <f t="shared" si="178"/>
        <v>0</v>
      </c>
      <c r="AD1146">
        <f t="shared" si="179"/>
        <v>0</v>
      </c>
    </row>
    <row r="1147" spans="1:30" hidden="1" x14ac:dyDescent="0.2">
      <c r="A1147" s="6" t="s">
        <v>983</v>
      </c>
      <c r="B1147" s="2">
        <f t="shared" si="172"/>
        <v>0</v>
      </c>
      <c r="C1147" s="2">
        <f t="shared" si="173"/>
        <v>8</v>
      </c>
      <c r="L1147" s="66">
        <f t="shared" si="174"/>
        <v>0</v>
      </c>
      <c r="N1147" s="66">
        <f t="shared" si="175"/>
        <v>0</v>
      </c>
      <c r="R1147" s="66">
        <f t="shared" si="176"/>
        <v>0</v>
      </c>
      <c r="V1147" s="66">
        <f t="shared" si="177"/>
        <v>0</v>
      </c>
      <c r="W1147"/>
      <c r="X1147"/>
      <c r="Y1147" s="7"/>
      <c r="Z1147"/>
      <c r="AA1147"/>
      <c r="AC1147">
        <f t="shared" si="178"/>
        <v>0</v>
      </c>
      <c r="AD1147">
        <f t="shared" si="179"/>
        <v>0</v>
      </c>
    </row>
    <row r="1148" spans="1:30" hidden="1" x14ac:dyDescent="0.2">
      <c r="A1148" s="6" t="s">
        <v>984</v>
      </c>
      <c r="B1148" s="2">
        <f t="shared" si="172"/>
        <v>0</v>
      </c>
      <c r="C1148" s="2">
        <f t="shared" si="173"/>
        <v>8</v>
      </c>
      <c r="L1148" s="66">
        <f t="shared" si="174"/>
        <v>0</v>
      </c>
      <c r="N1148" s="66">
        <f t="shared" si="175"/>
        <v>0</v>
      </c>
      <c r="R1148" s="66">
        <f t="shared" si="176"/>
        <v>0</v>
      </c>
      <c r="V1148" s="66">
        <f t="shared" si="177"/>
        <v>0</v>
      </c>
      <c r="W1148"/>
      <c r="X1148"/>
      <c r="Y1148" s="7"/>
      <c r="Z1148"/>
      <c r="AA1148"/>
      <c r="AC1148">
        <f t="shared" si="178"/>
        <v>0</v>
      </c>
      <c r="AD1148">
        <f t="shared" si="179"/>
        <v>0</v>
      </c>
    </row>
    <row r="1149" spans="1:30" hidden="1" x14ac:dyDescent="0.2">
      <c r="A1149" s="6" t="s">
        <v>985</v>
      </c>
      <c r="B1149" s="2">
        <f t="shared" si="172"/>
        <v>0</v>
      </c>
      <c r="C1149" s="2">
        <f t="shared" si="173"/>
        <v>8</v>
      </c>
      <c r="L1149" s="66">
        <f t="shared" si="174"/>
        <v>0</v>
      </c>
      <c r="N1149" s="66">
        <f t="shared" si="175"/>
        <v>0</v>
      </c>
      <c r="R1149" s="66">
        <f t="shared" si="176"/>
        <v>0</v>
      </c>
      <c r="V1149" s="66">
        <f t="shared" si="177"/>
        <v>0</v>
      </c>
      <c r="W1149"/>
      <c r="X1149"/>
      <c r="Y1149" s="7"/>
      <c r="Z1149"/>
      <c r="AA1149"/>
      <c r="AC1149">
        <f t="shared" si="178"/>
        <v>0</v>
      </c>
      <c r="AD1149">
        <f t="shared" si="179"/>
        <v>0</v>
      </c>
    </row>
    <row r="1150" spans="1:30" hidden="1" x14ac:dyDescent="0.2">
      <c r="A1150" s="6" t="s">
        <v>986</v>
      </c>
      <c r="B1150" s="2">
        <f t="shared" si="172"/>
        <v>0</v>
      </c>
      <c r="C1150" s="2">
        <f t="shared" si="173"/>
        <v>8</v>
      </c>
      <c r="L1150" s="66">
        <f t="shared" si="174"/>
        <v>0</v>
      </c>
      <c r="N1150" s="66">
        <f t="shared" si="175"/>
        <v>0</v>
      </c>
      <c r="R1150" s="66">
        <f t="shared" si="176"/>
        <v>0</v>
      </c>
      <c r="V1150" s="66">
        <f t="shared" si="177"/>
        <v>0</v>
      </c>
      <c r="W1150"/>
      <c r="X1150"/>
      <c r="Y1150" s="7"/>
      <c r="Z1150"/>
      <c r="AA1150"/>
      <c r="AC1150">
        <f t="shared" si="178"/>
        <v>0</v>
      </c>
      <c r="AD1150">
        <f t="shared" si="179"/>
        <v>0</v>
      </c>
    </row>
    <row r="1151" spans="1:30" hidden="1" x14ac:dyDescent="0.2">
      <c r="A1151" s="6" t="s">
        <v>987</v>
      </c>
      <c r="B1151" s="2">
        <f t="shared" si="172"/>
        <v>0</v>
      </c>
      <c r="C1151" s="2">
        <f t="shared" si="173"/>
        <v>8</v>
      </c>
      <c r="L1151" s="66">
        <f t="shared" si="174"/>
        <v>0</v>
      </c>
      <c r="N1151" s="66">
        <f t="shared" si="175"/>
        <v>0</v>
      </c>
      <c r="R1151" s="66">
        <f t="shared" si="176"/>
        <v>0</v>
      </c>
      <c r="V1151" s="66">
        <f t="shared" si="177"/>
        <v>0</v>
      </c>
      <c r="W1151"/>
      <c r="X1151"/>
      <c r="Y1151" s="7"/>
      <c r="Z1151"/>
      <c r="AA1151"/>
      <c r="AC1151">
        <f t="shared" si="178"/>
        <v>0</v>
      </c>
      <c r="AD1151">
        <f t="shared" si="179"/>
        <v>0</v>
      </c>
    </row>
    <row r="1152" spans="1:30" hidden="1" x14ac:dyDescent="0.2">
      <c r="A1152" s="6" t="s">
        <v>988</v>
      </c>
      <c r="B1152" s="2">
        <f t="shared" si="172"/>
        <v>0</v>
      </c>
      <c r="C1152" s="2">
        <f t="shared" si="173"/>
        <v>8</v>
      </c>
      <c r="L1152" s="66">
        <f t="shared" si="174"/>
        <v>0</v>
      </c>
      <c r="N1152" s="66">
        <f t="shared" si="175"/>
        <v>0</v>
      </c>
      <c r="R1152" s="66">
        <f t="shared" si="176"/>
        <v>0</v>
      </c>
      <c r="V1152" s="66">
        <f t="shared" si="177"/>
        <v>0</v>
      </c>
      <c r="W1152"/>
      <c r="X1152"/>
      <c r="Y1152" s="7"/>
      <c r="Z1152"/>
      <c r="AA1152"/>
      <c r="AC1152">
        <f t="shared" si="178"/>
        <v>0</v>
      </c>
      <c r="AD1152">
        <f t="shared" si="179"/>
        <v>0</v>
      </c>
    </row>
    <row r="1153" spans="1:30" hidden="1" x14ac:dyDescent="0.2">
      <c r="A1153" s="6" t="s">
        <v>989</v>
      </c>
      <c r="B1153" s="2">
        <f t="shared" si="172"/>
        <v>0</v>
      </c>
      <c r="C1153" s="2">
        <f t="shared" si="173"/>
        <v>8</v>
      </c>
      <c r="L1153" s="66">
        <f t="shared" si="174"/>
        <v>0</v>
      </c>
      <c r="N1153" s="66">
        <f t="shared" si="175"/>
        <v>0</v>
      </c>
      <c r="R1153" s="66">
        <f t="shared" si="176"/>
        <v>0</v>
      </c>
      <c r="V1153" s="66">
        <f t="shared" si="177"/>
        <v>0</v>
      </c>
      <c r="W1153"/>
      <c r="X1153"/>
      <c r="Y1153" s="7"/>
      <c r="Z1153"/>
      <c r="AA1153"/>
      <c r="AC1153">
        <f t="shared" si="178"/>
        <v>0</v>
      </c>
      <c r="AD1153">
        <f t="shared" si="179"/>
        <v>0</v>
      </c>
    </row>
    <row r="1154" spans="1:30" hidden="1" x14ac:dyDescent="0.2">
      <c r="A1154" s="6" t="s">
        <v>990</v>
      </c>
      <c r="B1154" s="2">
        <f t="shared" si="172"/>
        <v>0</v>
      </c>
      <c r="C1154" s="2">
        <f t="shared" si="173"/>
        <v>8</v>
      </c>
      <c r="L1154" s="66">
        <f t="shared" si="174"/>
        <v>0</v>
      </c>
      <c r="N1154" s="66">
        <f t="shared" si="175"/>
        <v>0</v>
      </c>
      <c r="R1154" s="66">
        <f t="shared" si="176"/>
        <v>0</v>
      </c>
      <c r="V1154" s="66">
        <f t="shared" si="177"/>
        <v>0</v>
      </c>
      <c r="W1154"/>
      <c r="X1154"/>
      <c r="Y1154" s="7"/>
      <c r="Z1154"/>
      <c r="AA1154"/>
      <c r="AC1154">
        <f t="shared" si="178"/>
        <v>0</v>
      </c>
      <c r="AD1154">
        <f t="shared" si="179"/>
        <v>0</v>
      </c>
    </row>
    <row r="1155" spans="1:30" hidden="1" x14ac:dyDescent="0.2">
      <c r="A1155" s="6" t="s">
        <v>991</v>
      </c>
      <c r="B1155" s="2">
        <f t="shared" si="172"/>
        <v>0</v>
      </c>
      <c r="C1155" s="2">
        <f t="shared" si="173"/>
        <v>8</v>
      </c>
      <c r="L1155" s="66">
        <f t="shared" si="174"/>
        <v>0</v>
      </c>
      <c r="N1155" s="66">
        <f t="shared" si="175"/>
        <v>0</v>
      </c>
      <c r="R1155" s="66">
        <f t="shared" si="176"/>
        <v>0</v>
      </c>
      <c r="V1155" s="66">
        <f t="shared" si="177"/>
        <v>0</v>
      </c>
      <c r="W1155"/>
      <c r="X1155"/>
      <c r="Y1155" s="7"/>
      <c r="Z1155"/>
      <c r="AA1155"/>
      <c r="AC1155">
        <f t="shared" si="178"/>
        <v>0</v>
      </c>
      <c r="AD1155">
        <f t="shared" si="179"/>
        <v>0</v>
      </c>
    </row>
    <row r="1156" spans="1:30" hidden="1" x14ac:dyDescent="0.2">
      <c r="A1156" s="6" t="s">
        <v>992</v>
      </c>
      <c r="B1156" s="2">
        <f t="shared" si="172"/>
        <v>0</v>
      </c>
      <c r="C1156" s="2">
        <f t="shared" si="173"/>
        <v>8</v>
      </c>
      <c r="L1156" s="66">
        <f t="shared" si="174"/>
        <v>0</v>
      </c>
      <c r="N1156" s="66">
        <f t="shared" si="175"/>
        <v>0</v>
      </c>
      <c r="R1156" s="66">
        <f t="shared" si="176"/>
        <v>0</v>
      </c>
      <c r="V1156" s="66">
        <f t="shared" si="177"/>
        <v>0</v>
      </c>
      <c r="W1156"/>
      <c r="X1156"/>
      <c r="Y1156" s="7"/>
      <c r="Z1156"/>
      <c r="AA1156"/>
      <c r="AC1156">
        <f t="shared" si="178"/>
        <v>0</v>
      </c>
      <c r="AD1156">
        <f t="shared" si="179"/>
        <v>0</v>
      </c>
    </row>
    <row r="1157" spans="1:30" hidden="1" x14ac:dyDescent="0.2">
      <c r="A1157" s="6" t="s">
        <v>993</v>
      </c>
      <c r="B1157" s="2">
        <f t="shared" si="172"/>
        <v>0</v>
      </c>
      <c r="C1157" s="2">
        <f t="shared" si="173"/>
        <v>8</v>
      </c>
      <c r="L1157" s="66">
        <f t="shared" si="174"/>
        <v>0</v>
      </c>
      <c r="N1157" s="66">
        <f t="shared" si="175"/>
        <v>0</v>
      </c>
      <c r="R1157" s="66">
        <f t="shared" si="176"/>
        <v>0</v>
      </c>
      <c r="V1157" s="66">
        <f t="shared" si="177"/>
        <v>0</v>
      </c>
      <c r="W1157"/>
      <c r="X1157"/>
      <c r="Y1157" s="7"/>
      <c r="Z1157"/>
      <c r="AA1157"/>
      <c r="AC1157">
        <f t="shared" si="178"/>
        <v>0</v>
      </c>
      <c r="AD1157">
        <f t="shared" si="179"/>
        <v>0</v>
      </c>
    </row>
    <row r="1158" spans="1:30" hidden="1" x14ac:dyDescent="0.2">
      <c r="A1158" s="6" t="s">
        <v>994</v>
      </c>
      <c r="B1158" s="2">
        <f t="shared" si="172"/>
        <v>0</v>
      </c>
      <c r="C1158" s="2">
        <f t="shared" si="173"/>
        <v>8</v>
      </c>
      <c r="L1158" s="66">
        <f t="shared" si="174"/>
        <v>0</v>
      </c>
      <c r="N1158" s="66">
        <f t="shared" si="175"/>
        <v>0</v>
      </c>
      <c r="R1158" s="66">
        <f t="shared" si="176"/>
        <v>0</v>
      </c>
      <c r="V1158" s="66">
        <f t="shared" si="177"/>
        <v>0</v>
      </c>
      <c r="W1158"/>
      <c r="X1158"/>
      <c r="Y1158" s="7"/>
      <c r="Z1158"/>
      <c r="AA1158"/>
      <c r="AC1158">
        <f t="shared" si="178"/>
        <v>0</v>
      </c>
      <c r="AD1158">
        <f t="shared" si="179"/>
        <v>0</v>
      </c>
    </row>
    <row r="1159" spans="1:30" hidden="1" x14ac:dyDescent="0.2">
      <c r="A1159" s="6" t="s">
        <v>995</v>
      </c>
      <c r="B1159" s="2">
        <f t="shared" si="172"/>
        <v>0</v>
      </c>
      <c r="C1159" s="2">
        <f t="shared" si="173"/>
        <v>8</v>
      </c>
      <c r="L1159" s="66">
        <f t="shared" si="174"/>
        <v>0</v>
      </c>
      <c r="N1159" s="66">
        <f t="shared" si="175"/>
        <v>0</v>
      </c>
      <c r="R1159" s="66">
        <f t="shared" si="176"/>
        <v>0</v>
      </c>
      <c r="V1159" s="66">
        <f t="shared" si="177"/>
        <v>0</v>
      </c>
      <c r="W1159"/>
      <c r="X1159"/>
      <c r="Y1159" s="7"/>
      <c r="Z1159"/>
      <c r="AA1159"/>
      <c r="AC1159">
        <f t="shared" si="178"/>
        <v>0</v>
      </c>
      <c r="AD1159">
        <f t="shared" si="179"/>
        <v>0</v>
      </c>
    </row>
    <row r="1160" spans="1:30" hidden="1" x14ac:dyDescent="0.2">
      <c r="A1160" s="6" t="s">
        <v>996</v>
      </c>
      <c r="B1160" s="2">
        <f t="shared" ref="B1160:B1211" si="180">+L1160+N1160+R1160+V1160+X1160</f>
        <v>0</v>
      </c>
      <c r="C1160" s="2">
        <f t="shared" ref="C1160:C1211" si="181">RANK(B1160,B$1012:B$1211,0)</f>
        <v>8</v>
      </c>
      <c r="L1160" s="66">
        <f t="shared" ref="L1160:L1211" si="182">IF(AND(I1160&lt;1,J1160&lt;1,K1160&lt;1),0,IF(250+((80-(I1160*60+J1160))*2)&lt;0,0,IF(K1160&lt;50,250+((80-(I1160*60+J1160))*2),IF(K1160&gt;49,250+((80-(I1160*60+J1160))*2)-1,250+((80-(I1160*60+J1160))*2)))))</f>
        <v>0</v>
      </c>
      <c r="N1160" s="66">
        <f t="shared" ref="N1160:N1211" si="183">IF(M1160&lt;89,0,250+((M1160-172)*3))</f>
        <v>0</v>
      </c>
      <c r="R1160" s="66">
        <f t="shared" ref="R1160:R1210" si="184">IF(AND(O1160&lt;1,P1160&lt;1,Q1160&lt;1),0,IF(250+((350-(O1160*60+P1160))*1)&lt;0,0,250+((350-(O1160*60+P1160))*1)))</f>
        <v>0</v>
      </c>
      <c r="V1160" s="66">
        <f t="shared" ref="V1160:V1211" si="185">IF(AND(S1160&lt;1,T1160&lt;1,U1160&lt;1),0,IF(500+((460-(S1160*60+T1160))*1)&lt;0,0,500+((460-(S1160*60+T1160))*1)))</f>
        <v>0</v>
      </c>
      <c r="W1160"/>
      <c r="X1160"/>
      <c r="Y1160" s="7"/>
      <c r="Z1160"/>
      <c r="AA1160"/>
      <c r="AC1160">
        <f t="shared" ref="AC1160:AC1213" si="186">B1160</f>
        <v>0</v>
      </c>
      <c r="AD1160">
        <f t="shared" ref="AD1160:AD1213" si="187">AA1160+AB1160+AC1160</f>
        <v>0</v>
      </c>
    </row>
    <row r="1161" spans="1:30" hidden="1" x14ac:dyDescent="0.2">
      <c r="A1161" s="6" t="s">
        <v>997</v>
      </c>
      <c r="B1161" s="2">
        <f t="shared" si="180"/>
        <v>0</v>
      </c>
      <c r="C1161" s="2">
        <f t="shared" si="181"/>
        <v>8</v>
      </c>
      <c r="L1161" s="66">
        <f t="shared" si="182"/>
        <v>0</v>
      </c>
      <c r="N1161" s="66">
        <f t="shared" si="183"/>
        <v>0</v>
      </c>
      <c r="R1161" s="66">
        <f t="shared" si="184"/>
        <v>0</v>
      </c>
      <c r="V1161" s="66">
        <f t="shared" si="185"/>
        <v>0</v>
      </c>
      <c r="W1161"/>
      <c r="X1161"/>
      <c r="Y1161" s="7"/>
      <c r="Z1161"/>
      <c r="AA1161"/>
      <c r="AC1161">
        <f t="shared" si="186"/>
        <v>0</v>
      </c>
      <c r="AD1161">
        <f t="shared" si="187"/>
        <v>0</v>
      </c>
    </row>
    <row r="1162" spans="1:30" hidden="1" x14ac:dyDescent="0.2">
      <c r="A1162" s="6" t="s">
        <v>998</v>
      </c>
      <c r="B1162" s="2">
        <f t="shared" si="180"/>
        <v>0</v>
      </c>
      <c r="C1162" s="2">
        <f t="shared" si="181"/>
        <v>8</v>
      </c>
      <c r="L1162" s="66">
        <f t="shared" si="182"/>
        <v>0</v>
      </c>
      <c r="N1162" s="66">
        <f t="shared" si="183"/>
        <v>0</v>
      </c>
      <c r="R1162" s="66">
        <f t="shared" si="184"/>
        <v>0</v>
      </c>
      <c r="V1162" s="66">
        <f t="shared" si="185"/>
        <v>0</v>
      </c>
      <c r="W1162"/>
      <c r="X1162"/>
      <c r="Y1162" s="7"/>
      <c r="Z1162"/>
      <c r="AA1162"/>
      <c r="AC1162">
        <f t="shared" si="186"/>
        <v>0</v>
      </c>
      <c r="AD1162">
        <f t="shared" si="187"/>
        <v>0</v>
      </c>
    </row>
    <row r="1163" spans="1:30" hidden="1" x14ac:dyDescent="0.2">
      <c r="A1163" s="6" t="s">
        <v>999</v>
      </c>
      <c r="B1163" s="2">
        <f t="shared" si="180"/>
        <v>0</v>
      </c>
      <c r="C1163" s="2">
        <f t="shared" si="181"/>
        <v>8</v>
      </c>
      <c r="L1163" s="66">
        <f t="shared" si="182"/>
        <v>0</v>
      </c>
      <c r="N1163" s="66">
        <f t="shared" si="183"/>
        <v>0</v>
      </c>
      <c r="R1163" s="66">
        <f t="shared" si="184"/>
        <v>0</v>
      </c>
      <c r="V1163" s="66">
        <f t="shared" si="185"/>
        <v>0</v>
      </c>
      <c r="W1163"/>
      <c r="X1163"/>
      <c r="Y1163" s="7"/>
      <c r="Z1163"/>
      <c r="AA1163"/>
      <c r="AC1163">
        <f t="shared" si="186"/>
        <v>0</v>
      </c>
      <c r="AD1163">
        <f t="shared" si="187"/>
        <v>0</v>
      </c>
    </row>
    <row r="1164" spans="1:30" hidden="1" x14ac:dyDescent="0.2">
      <c r="A1164" s="6" t="s">
        <v>1000</v>
      </c>
      <c r="B1164" s="2">
        <f t="shared" si="180"/>
        <v>0</v>
      </c>
      <c r="C1164" s="2">
        <f t="shared" si="181"/>
        <v>8</v>
      </c>
      <c r="L1164" s="66">
        <f t="shared" si="182"/>
        <v>0</v>
      </c>
      <c r="N1164" s="66">
        <f t="shared" si="183"/>
        <v>0</v>
      </c>
      <c r="R1164" s="66">
        <f t="shared" si="184"/>
        <v>0</v>
      </c>
      <c r="V1164" s="66">
        <f t="shared" si="185"/>
        <v>0</v>
      </c>
      <c r="W1164"/>
      <c r="X1164"/>
      <c r="Y1164" s="7"/>
      <c r="Z1164"/>
      <c r="AA1164"/>
      <c r="AC1164">
        <f t="shared" si="186"/>
        <v>0</v>
      </c>
      <c r="AD1164">
        <f t="shared" si="187"/>
        <v>0</v>
      </c>
    </row>
    <row r="1165" spans="1:30" hidden="1" x14ac:dyDescent="0.2">
      <c r="A1165" s="6" t="s">
        <v>1001</v>
      </c>
      <c r="B1165" s="2">
        <f t="shared" si="180"/>
        <v>0</v>
      </c>
      <c r="C1165" s="2">
        <f t="shared" si="181"/>
        <v>8</v>
      </c>
      <c r="L1165" s="66">
        <f t="shared" si="182"/>
        <v>0</v>
      </c>
      <c r="N1165" s="66">
        <f t="shared" si="183"/>
        <v>0</v>
      </c>
      <c r="R1165" s="66">
        <f t="shared" si="184"/>
        <v>0</v>
      </c>
      <c r="V1165" s="66">
        <f t="shared" si="185"/>
        <v>0</v>
      </c>
      <c r="W1165"/>
      <c r="X1165"/>
      <c r="Y1165" s="7"/>
      <c r="Z1165"/>
      <c r="AA1165"/>
      <c r="AC1165">
        <f t="shared" si="186"/>
        <v>0</v>
      </c>
      <c r="AD1165">
        <f t="shared" si="187"/>
        <v>0</v>
      </c>
    </row>
    <row r="1166" spans="1:30" hidden="1" x14ac:dyDescent="0.2">
      <c r="A1166" s="6" t="s">
        <v>1002</v>
      </c>
      <c r="B1166" s="2">
        <f t="shared" si="180"/>
        <v>0</v>
      </c>
      <c r="C1166" s="2">
        <f t="shared" si="181"/>
        <v>8</v>
      </c>
      <c r="L1166" s="66">
        <f t="shared" si="182"/>
        <v>0</v>
      </c>
      <c r="N1166" s="66">
        <f t="shared" si="183"/>
        <v>0</v>
      </c>
      <c r="R1166" s="66">
        <f t="shared" si="184"/>
        <v>0</v>
      </c>
      <c r="V1166" s="66">
        <f t="shared" si="185"/>
        <v>0</v>
      </c>
      <c r="W1166"/>
      <c r="X1166"/>
      <c r="Y1166" s="7"/>
      <c r="Z1166"/>
      <c r="AA1166"/>
      <c r="AC1166">
        <f t="shared" si="186"/>
        <v>0</v>
      </c>
      <c r="AD1166">
        <f t="shared" si="187"/>
        <v>0</v>
      </c>
    </row>
    <row r="1167" spans="1:30" hidden="1" x14ac:dyDescent="0.2">
      <c r="A1167" s="6" t="s">
        <v>1003</v>
      </c>
      <c r="B1167" s="2">
        <f t="shared" si="180"/>
        <v>0</v>
      </c>
      <c r="C1167" s="2">
        <f t="shared" si="181"/>
        <v>8</v>
      </c>
      <c r="L1167" s="66">
        <f t="shared" si="182"/>
        <v>0</v>
      </c>
      <c r="N1167" s="66">
        <f t="shared" si="183"/>
        <v>0</v>
      </c>
      <c r="R1167" s="66">
        <f t="shared" si="184"/>
        <v>0</v>
      </c>
      <c r="V1167" s="66">
        <f t="shared" si="185"/>
        <v>0</v>
      </c>
      <c r="W1167"/>
      <c r="X1167"/>
      <c r="Y1167" s="7"/>
      <c r="Z1167"/>
      <c r="AA1167"/>
      <c r="AC1167">
        <f t="shared" si="186"/>
        <v>0</v>
      </c>
      <c r="AD1167">
        <f t="shared" si="187"/>
        <v>0</v>
      </c>
    </row>
    <row r="1168" spans="1:30" hidden="1" x14ac:dyDescent="0.2">
      <c r="A1168" s="6" t="s">
        <v>1004</v>
      </c>
      <c r="B1168" s="2">
        <f t="shared" si="180"/>
        <v>0</v>
      </c>
      <c r="C1168" s="2">
        <f t="shared" si="181"/>
        <v>8</v>
      </c>
      <c r="L1168" s="66">
        <f t="shared" si="182"/>
        <v>0</v>
      </c>
      <c r="N1168" s="66">
        <f t="shared" si="183"/>
        <v>0</v>
      </c>
      <c r="R1168" s="66">
        <f t="shared" si="184"/>
        <v>0</v>
      </c>
      <c r="V1168" s="66">
        <f t="shared" si="185"/>
        <v>0</v>
      </c>
      <c r="W1168"/>
      <c r="X1168"/>
      <c r="Y1168" s="7"/>
      <c r="Z1168"/>
      <c r="AA1168"/>
      <c r="AC1168">
        <f t="shared" si="186"/>
        <v>0</v>
      </c>
      <c r="AD1168">
        <f t="shared" si="187"/>
        <v>0</v>
      </c>
    </row>
    <row r="1169" spans="1:30" hidden="1" x14ac:dyDescent="0.2">
      <c r="A1169" s="6" t="s">
        <v>1005</v>
      </c>
      <c r="B1169" s="2">
        <f t="shared" si="180"/>
        <v>0</v>
      </c>
      <c r="C1169" s="2">
        <f t="shared" si="181"/>
        <v>8</v>
      </c>
      <c r="L1169" s="66">
        <f t="shared" si="182"/>
        <v>0</v>
      </c>
      <c r="N1169" s="66">
        <f t="shared" si="183"/>
        <v>0</v>
      </c>
      <c r="R1169" s="66">
        <f t="shared" si="184"/>
        <v>0</v>
      </c>
      <c r="V1169" s="66">
        <f t="shared" si="185"/>
        <v>0</v>
      </c>
      <c r="W1169"/>
      <c r="X1169"/>
      <c r="Y1169" s="7"/>
      <c r="Z1169"/>
      <c r="AA1169"/>
      <c r="AC1169">
        <f t="shared" si="186"/>
        <v>0</v>
      </c>
      <c r="AD1169">
        <f t="shared" si="187"/>
        <v>0</v>
      </c>
    </row>
    <row r="1170" spans="1:30" hidden="1" x14ac:dyDescent="0.2">
      <c r="A1170" s="6" t="s">
        <v>1006</v>
      </c>
      <c r="B1170" s="2">
        <f t="shared" si="180"/>
        <v>0</v>
      </c>
      <c r="C1170" s="2">
        <f t="shared" si="181"/>
        <v>8</v>
      </c>
      <c r="L1170" s="66">
        <f t="shared" si="182"/>
        <v>0</v>
      </c>
      <c r="N1170" s="66">
        <f t="shared" si="183"/>
        <v>0</v>
      </c>
      <c r="R1170" s="66">
        <f t="shared" si="184"/>
        <v>0</v>
      </c>
      <c r="V1170" s="66">
        <f t="shared" si="185"/>
        <v>0</v>
      </c>
      <c r="W1170"/>
      <c r="X1170"/>
      <c r="Y1170" s="7"/>
      <c r="Z1170"/>
      <c r="AA1170"/>
      <c r="AC1170">
        <f t="shared" si="186"/>
        <v>0</v>
      </c>
      <c r="AD1170">
        <f t="shared" si="187"/>
        <v>0</v>
      </c>
    </row>
    <row r="1171" spans="1:30" hidden="1" x14ac:dyDescent="0.2">
      <c r="A1171" s="6" t="s">
        <v>1007</v>
      </c>
      <c r="B1171" s="2">
        <f t="shared" si="180"/>
        <v>0</v>
      </c>
      <c r="C1171" s="2">
        <f t="shared" si="181"/>
        <v>8</v>
      </c>
      <c r="L1171" s="66">
        <f t="shared" si="182"/>
        <v>0</v>
      </c>
      <c r="N1171" s="66">
        <f t="shared" si="183"/>
        <v>0</v>
      </c>
      <c r="R1171" s="66">
        <f t="shared" si="184"/>
        <v>0</v>
      </c>
      <c r="V1171" s="66">
        <f t="shared" si="185"/>
        <v>0</v>
      </c>
      <c r="W1171"/>
      <c r="X1171"/>
      <c r="Y1171" s="7"/>
      <c r="Z1171"/>
      <c r="AA1171"/>
      <c r="AC1171">
        <f t="shared" si="186"/>
        <v>0</v>
      </c>
      <c r="AD1171">
        <f t="shared" si="187"/>
        <v>0</v>
      </c>
    </row>
    <row r="1172" spans="1:30" hidden="1" x14ac:dyDescent="0.2">
      <c r="A1172" s="6" t="s">
        <v>1008</v>
      </c>
      <c r="B1172" s="2">
        <f t="shared" si="180"/>
        <v>0</v>
      </c>
      <c r="C1172" s="2">
        <f t="shared" si="181"/>
        <v>8</v>
      </c>
      <c r="L1172" s="66">
        <f t="shared" si="182"/>
        <v>0</v>
      </c>
      <c r="N1172" s="66">
        <f t="shared" si="183"/>
        <v>0</v>
      </c>
      <c r="R1172" s="66">
        <f t="shared" si="184"/>
        <v>0</v>
      </c>
      <c r="V1172" s="66">
        <f t="shared" si="185"/>
        <v>0</v>
      </c>
      <c r="W1172"/>
      <c r="X1172"/>
      <c r="Y1172" s="7"/>
      <c r="Z1172"/>
      <c r="AA1172"/>
      <c r="AC1172">
        <f t="shared" si="186"/>
        <v>0</v>
      </c>
      <c r="AD1172">
        <f t="shared" si="187"/>
        <v>0</v>
      </c>
    </row>
    <row r="1173" spans="1:30" hidden="1" x14ac:dyDescent="0.2">
      <c r="A1173" s="6" t="s">
        <v>1009</v>
      </c>
      <c r="B1173" s="2">
        <f t="shared" si="180"/>
        <v>0</v>
      </c>
      <c r="C1173" s="2">
        <f t="shared" si="181"/>
        <v>8</v>
      </c>
      <c r="L1173" s="66">
        <f t="shared" si="182"/>
        <v>0</v>
      </c>
      <c r="N1173" s="66">
        <f t="shared" si="183"/>
        <v>0</v>
      </c>
      <c r="R1173" s="66">
        <f t="shared" si="184"/>
        <v>0</v>
      </c>
      <c r="V1173" s="66">
        <f t="shared" si="185"/>
        <v>0</v>
      </c>
      <c r="W1173"/>
      <c r="X1173"/>
      <c r="Y1173" s="7"/>
      <c r="Z1173"/>
      <c r="AA1173"/>
      <c r="AC1173">
        <f t="shared" si="186"/>
        <v>0</v>
      </c>
      <c r="AD1173">
        <f t="shared" si="187"/>
        <v>0</v>
      </c>
    </row>
    <row r="1174" spans="1:30" hidden="1" x14ac:dyDescent="0.2">
      <c r="A1174" s="6" t="s">
        <v>1010</v>
      </c>
      <c r="B1174" s="2">
        <f t="shared" si="180"/>
        <v>0</v>
      </c>
      <c r="C1174" s="2">
        <f t="shared" si="181"/>
        <v>8</v>
      </c>
      <c r="L1174" s="66">
        <f t="shared" si="182"/>
        <v>0</v>
      </c>
      <c r="N1174" s="66">
        <f t="shared" si="183"/>
        <v>0</v>
      </c>
      <c r="R1174" s="66">
        <f t="shared" si="184"/>
        <v>0</v>
      </c>
      <c r="V1174" s="66">
        <f t="shared" si="185"/>
        <v>0</v>
      </c>
      <c r="W1174"/>
      <c r="X1174"/>
      <c r="Y1174" s="7"/>
      <c r="Z1174"/>
      <c r="AA1174"/>
      <c r="AC1174">
        <f t="shared" si="186"/>
        <v>0</v>
      </c>
      <c r="AD1174">
        <f t="shared" si="187"/>
        <v>0</v>
      </c>
    </row>
    <row r="1175" spans="1:30" hidden="1" x14ac:dyDescent="0.2">
      <c r="A1175" s="6" t="s">
        <v>1011</v>
      </c>
      <c r="B1175" s="2">
        <f t="shared" si="180"/>
        <v>0</v>
      </c>
      <c r="C1175" s="2">
        <f t="shared" si="181"/>
        <v>8</v>
      </c>
      <c r="L1175" s="66">
        <f t="shared" si="182"/>
        <v>0</v>
      </c>
      <c r="N1175" s="66">
        <f t="shared" si="183"/>
        <v>0</v>
      </c>
      <c r="R1175" s="66">
        <f t="shared" si="184"/>
        <v>0</v>
      </c>
      <c r="V1175" s="66">
        <f t="shared" si="185"/>
        <v>0</v>
      </c>
      <c r="W1175"/>
      <c r="X1175"/>
      <c r="Y1175" s="7"/>
      <c r="Z1175"/>
      <c r="AA1175"/>
      <c r="AC1175">
        <f t="shared" si="186"/>
        <v>0</v>
      </c>
      <c r="AD1175">
        <f t="shared" si="187"/>
        <v>0</v>
      </c>
    </row>
    <row r="1176" spans="1:30" hidden="1" x14ac:dyDescent="0.2">
      <c r="A1176" s="6" t="s">
        <v>1012</v>
      </c>
      <c r="B1176" s="2">
        <f t="shared" si="180"/>
        <v>0</v>
      </c>
      <c r="C1176" s="2">
        <f t="shared" si="181"/>
        <v>8</v>
      </c>
      <c r="L1176" s="66">
        <f t="shared" si="182"/>
        <v>0</v>
      </c>
      <c r="N1176" s="66">
        <f t="shared" si="183"/>
        <v>0</v>
      </c>
      <c r="R1176" s="66">
        <f t="shared" si="184"/>
        <v>0</v>
      </c>
      <c r="V1176" s="66">
        <f t="shared" si="185"/>
        <v>0</v>
      </c>
      <c r="W1176"/>
      <c r="X1176"/>
      <c r="Y1176" s="7"/>
      <c r="Z1176"/>
      <c r="AA1176"/>
      <c r="AC1176">
        <f t="shared" si="186"/>
        <v>0</v>
      </c>
      <c r="AD1176">
        <f t="shared" si="187"/>
        <v>0</v>
      </c>
    </row>
    <row r="1177" spans="1:30" hidden="1" x14ac:dyDescent="0.2">
      <c r="A1177" s="6" t="s">
        <v>1013</v>
      </c>
      <c r="B1177" s="2">
        <f t="shared" si="180"/>
        <v>0</v>
      </c>
      <c r="C1177" s="2">
        <f t="shared" si="181"/>
        <v>8</v>
      </c>
      <c r="L1177" s="66">
        <f t="shared" si="182"/>
        <v>0</v>
      </c>
      <c r="N1177" s="66">
        <f t="shared" si="183"/>
        <v>0</v>
      </c>
      <c r="R1177" s="66">
        <f t="shared" si="184"/>
        <v>0</v>
      </c>
      <c r="V1177" s="66">
        <f t="shared" si="185"/>
        <v>0</v>
      </c>
      <c r="W1177"/>
      <c r="X1177"/>
      <c r="Y1177" s="7"/>
      <c r="Z1177"/>
      <c r="AA1177"/>
      <c r="AC1177">
        <f t="shared" si="186"/>
        <v>0</v>
      </c>
      <c r="AD1177">
        <f t="shared" si="187"/>
        <v>0</v>
      </c>
    </row>
    <row r="1178" spans="1:30" hidden="1" x14ac:dyDescent="0.2">
      <c r="A1178" s="6" t="s">
        <v>1014</v>
      </c>
      <c r="B1178" s="2">
        <f t="shared" si="180"/>
        <v>0</v>
      </c>
      <c r="C1178" s="2">
        <f t="shared" si="181"/>
        <v>8</v>
      </c>
      <c r="L1178" s="66">
        <f t="shared" si="182"/>
        <v>0</v>
      </c>
      <c r="N1178" s="66">
        <f t="shared" si="183"/>
        <v>0</v>
      </c>
      <c r="R1178" s="66">
        <f t="shared" si="184"/>
        <v>0</v>
      </c>
      <c r="V1178" s="66">
        <f t="shared" si="185"/>
        <v>0</v>
      </c>
      <c r="W1178"/>
      <c r="X1178"/>
      <c r="Y1178" s="7"/>
      <c r="Z1178"/>
      <c r="AA1178"/>
      <c r="AC1178">
        <f t="shared" si="186"/>
        <v>0</v>
      </c>
      <c r="AD1178">
        <f t="shared" si="187"/>
        <v>0</v>
      </c>
    </row>
    <row r="1179" spans="1:30" hidden="1" x14ac:dyDescent="0.2">
      <c r="A1179" s="6" t="s">
        <v>1015</v>
      </c>
      <c r="B1179" s="2">
        <f t="shared" si="180"/>
        <v>0</v>
      </c>
      <c r="C1179" s="2">
        <f t="shared" si="181"/>
        <v>8</v>
      </c>
      <c r="L1179" s="66">
        <f t="shared" si="182"/>
        <v>0</v>
      </c>
      <c r="N1179" s="66">
        <f t="shared" si="183"/>
        <v>0</v>
      </c>
      <c r="R1179" s="66">
        <f t="shared" si="184"/>
        <v>0</v>
      </c>
      <c r="V1179" s="66">
        <f t="shared" si="185"/>
        <v>0</v>
      </c>
      <c r="W1179"/>
      <c r="X1179"/>
      <c r="Y1179" s="7"/>
      <c r="Z1179"/>
      <c r="AA1179"/>
      <c r="AC1179">
        <f t="shared" si="186"/>
        <v>0</v>
      </c>
      <c r="AD1179">
        <f t="shared" si="187"/>
        <v>0</v>
      </c>
    </row>
    <row r="1180" spans="1:30" hidden="1" x14ac:dyDescent="0.2">
      <c r="A1180" s="6" t="s">
        <v>1016</v>
      </c>
      <c r="B1180" s="2">
        <f t="shared" si="180"/>
        <v>0</v>
      </c>
      <c r="C1180" s="2">
        <f t="shared" si="181"/>
        <v>8</v>
      </c>
      <c r="L1180" s="66">
        <f t="shared" si="182"/>
        <v>0</v>
      </c>
      <c r="N1180" s="66">
        <f t="shared" si="183"/>
        <v>0</v>
      </c>
      <c r="R1180" s="66">
        <f t="shared" si="184"/>
        <v>0</v>
      </c>
      <c r="V1180" s="66">
        <f t="shared" si="185"/>
        <v>0</v>
      </c>
      <c r="W1180"/>
      <c r="X1180"/>
      <c r="Y1180" s="7"/>
      <c r="Z1180"/>
      <c r="AA1180"/>
      <c r="AC1180">
        <f t="shared" si="186"/>
        <v>0</v>
      </c>
      <c r="AD1180">
        <f t="shared" si="187"/>
        <v>0</v>
      </c>
    </row>
    <row r="1181" spans="1:30" hidden="1" x14ac:dyDescent="0.2">
      <c r="A1181" s="6" t="s">
        <v>1017</v>
      </c>
      <c r="B1181" s="2">
        <f t="shared" si="180"/>
        <v>0</v>
      </c>
      <c r="C1181" s="2">
        <f t="shared" si="181"/>
        <v>8</v>
      </c>
      <c r="L1181" s="66">
        <f t="shared" si="182"/>
        <v>0</v>
      </c>
      <c r="N1181" s="66">
        <f t="shared" si="183"/>
        <v>0</v>
      </c>
      <c r="R1181" s="66">
        <f t="shared" si="184"/>
        <v>0</v>
      </c>
      <c r="V1181" s="66">
        <f t="shared" si="185"/>
        <v>0</v>
      </c>
      <c r="W1181"/>
      <c r="X1181"/>
      <c r="Y1181" s="7"/>
      <c r="Z1181"/>
      <c r="AA1181"/>
      <c r="AC1181">
        <f t="shared" si="186"/>
        <v>0</v>
      </c>
      <c r="AD1181">
        <f t="shared" si="187"/>
        <v>0</v>
      </c>
    </row>
    <row r="1182" spans="1:30" hidden="1" x14ac:dyDescent="0.2">
      <c r="A1182" s="6" t="s">
        <v>1018</v>
      </c>
      <c r="B1182" s="2">
        <f t="shared" si="180"/>
        <v>0</v>
      </c>
      <c r="C1182" s="2">
        <f t="shared" si="181"/>
        <v>8</v>
      </c>
      <c r="L1182" s="66">
        <f t="shared" si="182"/>
        <v>0</v>
      </c>
      <c r="N1182" s="66">
        <f t="shared" si="183"/>
        <v>0</v>
      </c>
      <c r="R1182" s="66">
        <f t="shared" si="184"/>
        <v>0</v>
      </c>
      <c r="V1182" s="66">
        <f t="shared" si="185"/>
        <v>0</v>
      </c>
      <c r="W1182"/>
      <c r="X1182"/>
      <c r="Y1182" s="7"/>
      <c r="Z1182"/>
      <c r="AA1182"/>
      <c r="AC1182">
        <f t="shared" si="186"/>
        <v>0</v>
      </c>
      <c r="AD1182">
        <f t="shared" si="187"/>
        <v>0</v>
      </c>
    </row>
    <row r="1183" spans="1:30" hidden="1" x14ac:dyDescent="0.2">
      <c r="A1183" s="6" t="s">
        <v>1019</v>
      </c>
      <c r="B1183" s="2">
        <f t="shared" si="180"/>
        <v>0</v>
      </c>
      <c r="C1183" s="2">
        <f t="shared" si="181"/>
        <v>8</v>
      </c>
      <c r="L1183" s="66">
        <f t="shared" si="182"/>
        <v>0</v>
      </c>
      <c r="N1183" s="66">
        <f t="shared" si="183"/>
        <v>0</v>
      </c>
      <c r="R1183" s="66">
        <f t="shared" si="184"/>
        <v>0</v>
      </c>
      <c r="V1183" s="66">
        <f t="shared" si="185"/>
        <v>0</v>
      </c>
      <c r="W1183"/>
      <c r="X1183"/>
      <c r="Y1183" s="7"/>
      <c r="Z1183"/>
      <c r="AA1183"/>
      <c r="AC1183">
        <f t="shared" si="186"/>
        <v>0</v>
      </c>
      <c r="AD1183">
        <f t="shared" si="187"/>
        <v>0</v>
      </c>
    </row>
    <row r="1184" spans="1:30" hidden="1" x14ac:dyDescent="0.2">
      <c r="A1184" s="6" t="s">
        <v>1020</v>
      </c>
      <c r="B1184" s="2">
        <f t="shared" si="180"/>
        <v>0</v>
      </c>
      <c r="C1184" s="2">
        <f t="shared" si="181"/>
        <v>8</v>
      </c>
      <c r="L1184" s="66">
        <f t="shared" si="182"/>
        <v>0</v>
      </c>
      <c r="N1184" s="66">
        <f t="shared" si="183"/>
        <v>0</v>
      </c>
      <c r="R1184" s="66">
        <f t="shared" si="184"/>
        <v>0</v>
      </c>
      <c r="V1184" s="66">
        <f t="shared" si="185"/>
        <v>0</v>
      </c>
      <c r="W1184"/>
      <c r="X1184"/>
      <c r="Y1184" s="7"/>
      <c r="Z1184"/>
      <c r="AA1184"/>
      <c r="AC1184">
        <f t="shared" si="186"/>
        <v>0</v>
      </c>
      <c r="AD1184">
        <f t="shared" si="187"/>
        <v>0</v>
      </c>
    </row>
    <row r="1185" spans="1:30" hidden="1" x14ac:dyDescent="0.2">
      <c r="A1185" s="6" t="s">
        <v>1021</v>
      </c>
      <c r="B1185" s="2">
        <f t="shared" si="180"/>
        <v>0</v>
      </c>
      <c r="C1185" s="2">
        <f t="shared" si="181"/>
        <v>8</v>
      </c>
      <c r="L1185" s="66">
        <f t="shared" si="182"/>
        <v>0</v>
      </c>
      <c r="N1185" s="66">
        <f t="shared" si="183"/>
        <v>0</v>
      </c>
      <c r="R1185" s="66">
        <f t="shared" si="184"/>
        <v>0</v>
      </c>
      <c r="V1185" s="66">
        <f t="shared" si="185"/>
        <v>0</v>
      </c>
      <c r="W1185"/>
      <c r="X1185"/>
      <c r="Y1185" s="7"/>
      <c r="Z1185"/>
      <c r="AA1185"/>
      <c r="AC1185">
        <f t="shared" si="186"/>
        <v>0</v>
      </c>
      <c r="AD1185">
        <f t="shared" si="187"/>
        <v>0</v>
      </c>
    </row>
    <row r="1186" spans="1:30" hidden="1" x14ac:dyDescent="0.2">
      <c r="A1186" s="6" t="s">
        <v>1022</v>
      </c>
      <c r="B1186" s="2">
        <f t="shared" si="180"/>
        <v>0</v>
      </c>
      <c r="C1186" s="2">
        <f t="shared" si="181"/>
        <v>8</v>
      </c>
      <c r="L1186" s="66">
        <f t="shared" si="182"/>
        <v>0</v>
      </c>
      <c r="N1186" s="66">
        <f t="shared" si="183"/>
        <v>0</v>
      </c>
      <c r="R1186" s="66">
        <f t="shared" si="184"/>
        <v>0</v>
      </c>
      <c r="V1186" s="66">
        <f t="shared" si="185"/>
        <v>0</v>
      </c>
      <c r="W1186"/>
      <c r="X1186"/>
      <c r="Y1186" s="7"/>
      <c r="Z1186"/>
      <c r="AA1186"/>
      <c r="AC1186">
        <f t="shared" si="186"/>
        <v>0</v>
      </c>
      <c r="AD1186">
        <f t="shared" si="187"/>
        <v>0</v>
      </c>
    </row>
    <row r="1187" spans="1:30" hidden="1" x14ac:dyDescent="0.2">
      <c r="A1187" s="6" t="s">
        <v>1023</v>
      </c>
      <c r="B1187" s="2">
        <f t="shared" si="180"/>
        <v>0</v>
      </c>
      <c r="C1187" s="2">
        <f t="shared" si="181"/>
        <v>8</v>
      </c>
      <c r="L1187" s="66">
        <f t="shared" si="182"/>
        <v>0</v>
      </c>
      <c r="N1187" s="66">
        <f t="shared" si="183"/>
        <v>0</v>
      </c>
      <c r="R1187" s="66">
        <f t="shared" si="184"/>
        <v>0</v>
      </c>
      <c r="V1187" s="66">
        <f t="shared" si="185"/>
        <v>0</v>
      </c>
      <c r="W1187"/>
      <c r="X1187"/>
      <c r="Y1187" s="7"/>
      <c r="Z1187"/>
      <c r="AA1187"/>
      <c r="AC1187">
        <f t="shared" si="186"/>
        <v>0</v>
      </c>
      <c r="AD1187">
        <f t="shared" si="187"/>
        <v>0</v>
      </c>
    </row>
    <row r="1188" spans="1:30" hidden="1" x14ac:dyDescent="0.2">
      <c r="A1188" s="6" t="s">
        <v>1024</v>
      </c>
      <c r="B1188" s="2">
        <f t="shared" si="180"/>
        <v>0</v>
      </c>
      <c r="C1188" s="2">
        <f t="shared" si="181"/>
        <v>8</v>
      </c>
      <c r="L1188" s="66">
        <f t="shared" si="182"/>
        <v>0</v>
      </c>
      <c r="N1188" s="66">
        <f t="shared" si="183"/>
        <v>0</v>
      </c>
      <c r="R1188" s="66">
        <f t="shared" si="184"/>
        <v>0</v>
      </c>
      <c r="V1188" s="66">
        <f t="shared" si="185"/>
        <v>0</v>
      </c>
      <c r="W1188"/>
      <c r="X1188"/>
      <c r="Y1188" s="7"/>
      <c r="Z1188"/>
      <c r="AA1188"/>
      <c r="AC1188">
        <f t="shared" si="186"/>
        <v>0</v>
      </c>
      <c r="AD1188">
        <f t="shared" si="187"/>
        <v>0</v>
      </c>
    </row>
    <row r="1189" spans="1:30" hidden="1" x14ac:dyDescent="0.2">
      <c r="A1189" s="6" t="s">
        <v>1025</v>
      </c>
      <c r="B1189" s="2">
        <f t="shared" si="180"/>
        <v>0</v>
      </c>
      <c r="C1189" s="2">
        <f t="shared" si="181"/>
        <v>8</v>
      </c>
      <c r="L1189" s="66">
        <f t="shared" si="182"/>
        <v>0</v>
      </c>
      <c r="N1189" s="66">
        <f t="shared" si="183"/>
        <v>0</v>
      </c>
      <c r="R1189" s="66">
        <f t="shared" si="184"/>
        <v>0</v>
      </c>
      <c r="V1189" s="66">
        <f t="shared" si="185"/>
        <v>0</v>
      </c>
      <c r="W1189"/>
      <c r="X1189"/>
      <c r="Y1189" s="7"/>
      <c r="Z1189"/>
      <c r="AA1189"/>
      <c r="AC1189">
        <f t="shared" si="186"/>
        <v>0</v>
      </c>
      <c r="AD1189">
        <f t="shared" si="187"/>
        <v>0</v>
      </c>
    </row>
    <row r="1190" spans="1:30" hidden="1" x14ac:dyDescent="0.2">
      <c r="A1190" s="6" t="s">
        <v>1026</v>
      </c>
      <c r="B1190" s="2">
        <f t="shared" si="180"/>
        <v>0</v>
      </c>
      <c r="C1190" s="2">
        <f t="shared" si="181"/>
        <v>8</v>
      </c>
      <c r="L1190" s="66">
        <f t="shared" si="182"/>
        <v>0</v>
      </c>
      <c r="N1190" s="66">
        <f t="shared" si="183"/>
        <v>0</v>
      </c>
      <c r="R1190" s="66">
        <f t="shared" si="184"/>
        <v>0</v>
      </c>
      <c r="V1190" s="66">
        <f t="shared" si="185"/>
        <v>0</v>
      </c>
      <c r="W1190"/>
      <c r="X1190"/>
      <c r="Y1190" s="7"/>
      <c r="Z1190"/>
      <c r="AA1190"/>
      <c r="AC1190">
        <f t="shared" si="186"/>
        <v>0</v>
      </c>
      <c r="AD1190">
        <f t="shared" si="187"/>
        <v>0</v>
      </c>
    </row>
    <row r="1191" spans="1:30" hidden="1" x14ac:dyDescent="0.2">
      <c r="A1191" s="6" t="s">
        <v>1027</v>
      </c>
      <c r="B1191" s="2">
        <f t="shared" si="180"/>
        <v>0</v>
      </c>
      <c r="C1191" s="2">
        <f t="shared" si="181"/>
        <v>8</v>
      </c>
      <c r="L1191" s="66">
        <f t="shared" si="182"/>
        <v>0</v>
      </c>
      <c r="N1191" s="66">
        <f t="shared" si="183"/>
        <v>0</v>
      </c>
      <c r="R1191" s="66">
        <f t="shared" si="184"/>
        <v>0</v>
      </c>
      <c r="V1191" s="66">
        <f t="shared" si="185"/>
        <v>0</v>
      </c>
      <c r="W1191"/>
      <c r="X1191"/>
      <c r="Y1191" s="7"/>
      <c r="Z1191"/>
      <c r="AA1191"/>
      <c r="AC1191">
        <f t="shared" si="186"/>
        <v>0</v>
      </c>
      <c r="AD1191">
        <f t="shared" si="187"/>
        <v>0</v>
      </c>
    </row>
    <row r="1192" spans="1:30" hidden="1" x14ac:dyDescent="0.2">
      <c r="A1192" s="6" t="s">
        <v>1028</v>
      </c>
      <c r="B1192" s="2">
        <f t="shared" si="180"/>
        <v>0</v>
      </c>
      <c r="C1192" s="2">
        <f t="shared" si="181"/>
        <v>8</v>
      </c>
      <c r="L1192" s="66">
        <f t="shared" si="182"/>
        <v>0</v>
      </c>
      <c r="N1192" s="66">
        <f t="shared" si="183"/>
        <v>0</v>
      </c>
      <c r="R1192" s="66">
        <f t="shared" si="184"/>
        <v>0</v>
      </c>
      <c r="V1192" s="66">
        <f t="shared" si="185"/>
        <v>0</v>
      </c>
      <c r="W1192"/>
      <c r="X1192"/>
      <c r="Y1192" s="7"/>
      <c r="Z1192"/>
      <c r="AA1192"/>
      <c r="AC1192">
        <f t="shared" si="186"/>
        <v>0</v>
      </c>
      <c r="AD1192">
        <f t="shared" si="187"/>
        <v>0</v>
      </c>
    </row>
    <row r="1193" spans="1:30" hidden="1" x14ac:dyDescent="0.2">
      <c r="A1193" s="6" t="s">
        <v>1029</v>
      </c>
      <c r="B1193" s="2">
        <f t="shared" si="180"/>
        <v>0</v>
      </c>
      <c r="C1193" s="2">
        <f t="shared" si="181"/>
        <v>8</v>
      </c>
      <c r="L1193" s="66">
        <f t="shared" si="182"/>
        <v>0</v>
      </c>
      <c r="N1193" s="66">
        <f t="shared" si="183"/>
        <v>0</v>
      </c>
      <c r="R1193" s="66">
        <f t="shared" si="184"/>
        <v>0</v>
      </c>
      <c r="V1193" s="66">
        <f t="shared" si="185"/>
        <v>0</v>
      </c>
      <c r="W1193"/>
      <c r="X1193"/>
      <c r="Y1193" s="7"/>
      <c r="Z1193"/>
      <c r="AA1193"/>
      <c r="AC1193">
        <f t="shared" si="186"/>
        <v>0</v>
      </c>
      <c r="AD1193">
        <f t="shared" si="187"/>
        <v>0</v>
      </c>
    </row>
    <row r="1194" spans="1:30" hidden="1" x14ac:dyDescent="0.2">
      <c r="A1194" s="6" t="s">
        <v>1030</v>
      </c>
      <c r="B1194" s="2">
        <f t="shared" si="180"/>
        <v>0</v>
      </c>
      <c r="C1194" s="2">
        <f t="shared" si="181"/>
        <v>8</v>
      </c>
      <c r="L1194" s="66">
        <f t="shared" si="182"/>
        <v>0</v>
      </c>
      <c r="N1194" s="66">
        <f t="shared" si="183"/>
        <v>0</v>
      </c>
      <c r="R1194" s="66">
        <f t="shared" si="184"/>
        <v>0</v>
      </c>
      <c r="V1194" s="66">
        <f t="shared" si="185"/>
        <v>0</v>
      </c>
      <c r="W1194"/>
      <c r="X1194"/>
      <c r="Y1194" s="7"/>
      <c r="Z1194"/>
      <c r="AA1194"/>
      <c r="AC1194">
        <f t="shared" si="186"/>
        <v>0</v>
      </c>
      <c r="AD1194">
        <f t="shared" si="187"/>
        <v>0</v>
      </c>
    </row>
    <row r="1195" spans="1:30" hidden="1" x14ac:dyDescent="0.2">
      <c r="A1195" s="6" t="s">
        <v>1031</v>
      </c>
      <c r="B1195" s="2">
        <f t="shared" si="180"/>
        <v>0</v>
      </c>
      <c r="C1195" s="2">
        <f t="shared" si="181"/>
        <v>8</v>
      </c>
      <c r="L1195" s="66">
        <f t="shared" si="182"/>
        <v>0</v>
      </c>
      <c r="N1195" s="66">
        <f t="shared" si="183"/>
        <v>0</v>
      </c>
      <c r="R1195" s="66">
        <f t="shared" si="184"/>
        <v>0</v>
      </c>
      <c r="V1195" s="66">
        <f t="shared" si="185"/>
        <v>0</v>
      </c>
      <c r="W1195"/>
      <c r="X1195"/>
      <c r="Y1195" s="7"/>
      <c r="Z1195"/>
      <c r="AA1195"/>
      <c r="AC1195">
        <f t="shared" si="186"/>
        <v>0</v>
      </c>
      <c r="AD1195">
        <f t="shared" si="187"/>
        <v>0</v>
      </c>
    </row>
    <row r="1196" spans="1:30" hidden="1" x14ac:dyDescent="0.2">
      <c r="A1196" s="6" t="s">
        <v>1032</v>
      </c>
      <c r="B1196" s="2">
        <f t="shared" si="180"/>
        <v>0</v>
      </c>
      <c r="C1196" s="2">
        <f t="shared" si="181"/>
        <v>8</v>
      </c>
      <c r="L1196" s="66">
        <f t="shared" si="182"/>
        <v>0</v>
      </c>
      <c r="N1196" s="66">
        <f t="shared" si="183"/>
        <v>0</v>
      </c>
      <c r="R1196" s="66">
        <f t="shared" si="184"/>
        <v>0</v>
      </c>
      <c r="V1196" s="66">
        <f t="shared" si="185"/>
        <v>0</v>
      </c>
      <c r="W1196"/>
      <c r="X1196"/>
      <c r="Y1196" s="7"/>
      <c r="Z1196"/>
      <c r="AA1196"/>
      <c r="AC1196">
        <f t="shared" si="186"/>
        <v>0</v>
      </c>
      <c r="AD1196">
        <f t="shared" si="187"/>
        <v>0</v>
      </c>
    </row>
    <row r="1197" spans="1:30" hidden="1" x14ac:dyDescent="0.2">
      <c r="A1197" s="6" t="s">
        <v>1033</v>
      </c>
      <c r="B1197" s="2">
        <f t="shared" si="180"/>
        <v>0</v>
      </c>
      <c r="C1197" s="2">
        <f t="shared" si="181"/>
        <v>8</v>
      </c>
      <c r="L1197" s="66">
        <f t="shared" si="182"/>
        <v>0</v>
      </c>
      <c r="N1197" s="66">
        <f t="shared" si="183"/>
        <v>0</v>
      </c>
      <c r="R1197" s="66">
        <f t="shared" si="184"/>
        <v>0</v>
      </c>
      <c r="V1197" s="66">
        <f t="shared" si="185"/>
        <v>0</v>
      </c>
      <c r="W1197"/>
      <c r="X1197"/>
      <c r="Y1197" s="7"/>
      <c r="Z1197"/>
      <c r="AA1197"/>
      <c r="AC1197">
        <f t="shared" si="186"/>
        <v>0</v>
      </c>
      <c r="AD1197">
        <f t="shared" si="187"/>
        <v>0</v>
      </c>
    </row>
    <row r="1198" spans="1:30" hidden="1" x14ac:dyDescent="0.2">
      <c r="A1198" s="6" t="s">
        <v>1034</v>
      </c>
      <c r="B1198" s="2">
        <f t="shared" si="180"/>
        <v>0</v>
      </c>
      <c r="C1198" s="2">
        <f t="shared" si="181"/>
        <v>8</v>
      </c>
      <c r="L1198" s="66">
        <f t="shared" si="182"/>
        <v>0</v>
      </c>
      <c r="N1198" s="66">
        <f t="shared" si="183"/>
        <v>0</v>
      </c>
      <c r="R1198" s="66">
        <f t="shared" si="184"/>
        <v>0</v>
      </c>
      <c r="V1198" s="66">
        <f t="shared" si="185"/>
        <v>0</v>
      </c>
      <c r="W1198"/>
      <c r="X1198"/>
      <c r="Y1198" s="7"/>
      <c r="Z1198"/>
      <c r="AA1198"/>
      <c r="AC1198">
        <f t="shared" si="186"/>
        <v>0</v>
      </c>
      <c r="AD1198">
        <f t="shared" si="187"/>
        <v>0</v>
      </c>
    </row>
    <row r="1199" spans="1:30" hidden="1" x14ac:dyDescent="0.2">
      <c r="A1199" s="6" t="s">
        <v>1035</v>
      </c>
      <c r="B1199" s="2">
        <f t="shared" si="180"/>
        <v>0</v>
      </c>
      <c r="C1199" s="2">
        <f t="shared" si="181"/>
        <v>8</v>
      </c>
      <c r="L1199" s="66">
        <f t="shared" si="182"/>
        <v>0</v>
      </c>
      <c r="N1199" s="66">
        <f t="shared" si="183"/>
        <v>0</v>
      </c>
      <c r="R1199" s="66">
        <f t="shared" si="184"/>
        <v>0</v>
      </c>
      <c r="V1199" s="66">
        <f t="shared" si="185"/>
        <v>0</v>
      </c>
      <c r="W1199"/>
      <c r="X1199"/>
      <c r="Y1199" s="7"/>
      <c r="Z1199"/>
      <c r="AA1199"/>
      <c r="AC1199">
        <f t="shared" si="186"/>
        <v>0</v>
      </c>
      <c r="AD1199">
        <f t="shared" si="187"/>
        <v>0</v>
      </c>
    </row>
    <row r="1200" spans="1:30" hidden="1" x14ac:dyDescent="0.2">
      <c r="A1200" s="6" t="s">
        <v>1036</v>
      </c>
      <c r="B1200" s="2">
        <f t="shared" si="180"/>
        <v>0</v>
      </c>
      <c r="C1200" s="2">
        <f t="shared" si="181"/>
        <v>8</v>
      </c>
      <c r="L1200" s="66">
        <f t="shared" si="182"/>
        <v>0</v>
      </c>
      <c r="N1200" s="66">
        <f t="shared" si="183"/>
        <v>0</v>
      </c>
      <c r="R1200" s="66">
        <f t="shared" si="184"/>
        <v>0</v>
      </c>
      <c r="V1200" s="66">
        <f t="shared" si="185"/>
        <v>0</v>
      </c>
      <c r="W1200"/>
      <c r="X1200"/>
      <c r="Y1200" s="7"/>
      <c r="Z1200"/>
      <c r="AA1200"/>
      <c r="AC1200">
        <f t="shared" si="186"/>
        <v>0</v>
      </c>
      <c r="AD1200">
        <f t="shared" si="187"/>
        <v>0</v>
      </c>
    </row>
    <row r="1201" spans="1:33" hidden="1" x14ac:dyDescent="0.2">
      <c r="A1201" s="6" t="s">
        <v>1037</v>
      </c>
      <c r="B1201" s="2">
        <f t="shared" si="180"/>
        <v>0</v>
      </c>
      <c r="C1201" s="2">
        <f t="shared" si="181"/>
        <v>8</v>
      </c>
      <c r="L1201" s="66">
        <f t="shared" si="182"/>
        <v>0</v>
      </c>
      <c r="N1201" s="66">
        <f t="shared" si="183"/>
        <v>0</v>
      </c>
      <c r="R1201" s="66">
        <f t="shared" si="184"/>
        <v>0</v>
      </c>
      <c r="V1201" s="66">
        <f t="shared" si="185"/>
        <v>0</v>
      </c>
      <c r="W1201"/>
      <c r="X1201"/>
      <c r="Y1201" s="7"/>
      <c r="Z1201"/>
      <c r="AA1201"/>
      <c r="AC1201">
        <f t="shared" si="186"/>
        <v>0</v>
      </c>
      <c r="AD1201">
        <f t="shared" si="187"/>
        <v>0</v>
      </c>
    </row>
    <row r="1202" spans="1:33" hidden="1" x14ac:dyDescent="0.2">
      <c r="A1202" s="6" t="s">
        <v>1038</v>
      </c>
      <c r="B1202" s="2">
        <f t="shared" si="180"/>
        <v>0</v>
      </c>
      <c r="C1202" s="2">
        <f t="shared" si="181"/>
        <v>8</v>
      </c>
      <c r="L1202" s="66">
        <f t="shared" si="182"/>
        <v>0</v>
      </c>
      <c r="N1202" s="66">
        <f t="shared" si="183"/>
        <v>0</v>
      </c>
      <c r="R1202" s="66">
        <f t="shared" si="184"/>
        <v>0</v>
      </c>
      <c r="V1202" s="66">
        <f t="shared" si="185"/>
        <v>0</v>
      </c>
      <c r="W1202"/>
      <c r="X1202"/>
      <c r="Y1202" s="7"/>
      <c r="Z1202"/>
      <c r="AA1202"/>
      <c r="AC1202">
        <f t="shared" si="186"/>
        <v>0</v>
      </c>
      <c r="AD1202">
        <f t="shared" si="187"/>
        <v>0</v>
      </c>
    </row>
    <row r="1203" spans="1:33" hidden="1" x14ac:dyDescent="0.2">
      <c r="A1203" s="6" t="s">
        <v>1039</v>
      </c>
      <c r="B1203" s="2">
        <f t="shared" si="180"/>
        <v>0</v>
      </c>
      <c r="C1203" s="2">
        <f t="shared" si="181"/>
        <v>8</v>
      </c>
      <c r="L1203" s="66">
        <f t="shared" si="182"/>
        <v>0</v>
      </c>
      <c r="N1203" s="66">
        <f t="shared" si="183"/>
        <v>0</v>
      </c>
      <c r="R1203" s="66">
        <f t="shared" si="184"/>
        <v>0</v>
      </c>
      <c r="V1203" s="66">
        <f t="shared" si="185"/>
        <v>0</v>
      </c>
      <c r="W1203"/>
      <c r="X1203"/>
      <c r="Y1203" s="7"/>
      <c r="Z1203"/>
      <c r="AA1203"/>
      <c r="AC1203">
        <f t="shared" si="186"/>
        <v>0</v>
      </c>
      <c r="AD1203">
        <f t="shared" si="187"/>
        <v>0</v>
      </c>
    </row>
    <row r="1204" spans="1:33" hidden="1" x14ac:dyDescent="0.2">
      <c r="A1204" s="6" t="s">
        <v>1040</v>
      </c>
      <c r="B1204" s="2">
        <f t="shared" si="180"/>
        <v>0</v>
      </c>
      <c r="C1204" s="2">
        <f t="shared" si="181"/>
        <v>8</v>
      </c>
      <c r="L1204" s="66">
        <f t="shared" si="182"/>
        <v>0</v>
      </c>
      <c r="N1204" s="66">
        <f t="shared" si="183"/>
        <v>0</v>
      </c>
      <c r="R1204" s="66">
        <f t="shared" si="184"/>
        <v>0</v>
      </c>
      <c r="V1204" s="66">
        <f t="shared" si="185"/>
        <v>0</v>
      </c>
      <c r="Y1204" s="7"/>
      <c r="Z1204"/>
      <c r="AA1204"/>
      <c r="AC1204">
        <f t="shared" si="186"/>
        <v>0</v>
      </c>
      <c r="AD1204">
        <f t="shared" si="187"/>
        <v>0</v>
      </c>
    </row>
    <row r="1205" spans="1:33" hidden="1" x14ac:dyDescent="0.2">
      <c r="A1205" s="6" t="s">
        <v>1041</v>
      </c>
      <c r="B1205" s="2">
        <f t="shared" si="180"/>
        <v>0</v>
      </c>
      <c r="C1205" s="2">
        <f t="shared" si="181"/>
        <v>8</v>
      </c>
      <c r="L1205" s="66">
        <f t="shared" si="182"/>
        <v>0</v>
      </c>
      <c r="N1205" s="66">
        <f t="shared" si="183"/>
        <v>0</v>
      </c>
      <c r="R1205" s="66">
        <f t="shared" si="184"/>
        <v>0</v>
      </c>
      <c r="V1205" s="66">
        <f t="shared" si="185"/>
        <v>0</v>
      </c>
      <c r="Y1205" s="7"/>
      <c r="Z1205"/>
      <c r="AA1205"/>
      <c r="AC1205">
        <f t="shared" si="186"/>
        <v>0</v>
      </c>
      <c r="AD1205">
        <f t="shared" si="187"/>
        <v>0</v>
      </c>
    </row>
    <row r="1206" spans="1:33" hidden="1" x14ac:dyDescent="0.2">
      <c r="A1206" s="6" t="s">
        <v>1042</v>
      </c>
      <c r="B1206" s="2">
        <f t="shared" si="180"/>
        <v>0</v>
      </c>
      <c r="C1206" s="2">
        <f t="shared" si="181"/>
        <v>8</v>
      </c>
      <c r="L1206" s="66">
        <f t="shared" si="182"/>
        <v>0</v>
      </c>
      <c r="N1206" s="66">
        <f t="shared" si="183"/>
        <v>0</v>
      </c>
      <c r="R1206" s="66">
        <f t="shared" si="184"/>
        <v>0</v>
      </c>
      <c r="V1206" s="66">
        <f t="shared" si="185"/>
        <v>0</v>
      </c>
      <c r="Y1206" s="7"/>
      <c r="Z1206"/>
      <c r="AA1206"/>
      <c r="AC1206">
        <f t="shared" si="186"/>
        <v>0</v>
      </c>
      <c r="AD1206">
        <f t="shared" si="187"/>
        <v>0</v>
      </c>
    </row>
    <row r="1207" spans="1:33" hidden="1" x14ac:dyDescent="0.2">
      <c r="A1207" s="6" t="s">
        <v>1043</v>
      </c>
      <c r="B1207" s="2">
        <f t="shared" si="180"/>
        <v>0</v>
      </c>
      <c r="C1207" s="2">
        <f t="shared" si="181"/>
        <v>8</v>
      </c>
      <c r="L1207" s="66">
        <f t="shared" si="182"/>
        <v>0</v>
      </c>
      <c r="N1207" s="66">
        <f t="shared" si="183"/>
        <v>0</v>
      </c>
      <c r="R1207" s="66">
        <f t="shared" si="184"/>
        <v>0</v>
      </c>
      <c r="V1207" s="66">
        <f t="shared" si="185"/>
        <v>0</v>
      </c>
      <c r="Y1207" s="7"/>
      <c r="Z1207"/>
      <c r="AA1207"/>
      <c r="AC1207">
        <f t="shared" si="186"/>
        <v>0</v>
      </c>
      <c r="AD1207">
        <f t="shared" si="187"/>
        <v>0</v>
      </c>
    </row>
    <row r="1208" spans="1:33" hidden="1" x14ac:dyDescent="0.2">
      <c r="A1208" s="6" t="s">
        <v>1044</v>
      </c>
      <c r="B1208" s="2">
        <f t="shared" si="180"/>
        <v>0</v>
      </c>
      <c r="C1208" s="2">
        <f t="shared" si="181"/>
        <v>8</v>
      </c>
      <c r="L1208" s="66">
        <f t="shared" si="182"/>
        <v>0</v>
      </c>
      <c r="N1208" s="66">
        <f t="shared" si="183"/>
        <v>0</v>
      </c>
      <c r="R1208" s="66">
        <f t="shared" si="184"/>
        <v>0</v>
      </c>
      <c r="V1208" s="66">
        <f t="shared" si="185"/>
        <v>0</v>
      </c>
      <c r="Y1208" s="7"/>
      <c r="Z1208"/>
      <c r="AA1208"/>
      <c r="AC1208">
        <f t="shared" si="186"/>
        <v>0</v>
      </c>
      <c r="AD1208">
        <f t="shared" si="187"/>
        <v>0</v>
      </c>
    </row>
    <row r="1209" spans="1:33" hidden="1" x14ac:dyDescent="0.2">
      <c r="A1209" s="6" t="s">
        <v>1045</v>
      </c>
      <c r="B1209" s="2">
        <f t="shared" si="180"/>
        <v>0</v>
      </c>
      <c r="C1209" s="2">
        <f t="shared" si="181"/>
        <v>8</v>
      </c>
      <c r="L1209" s="66">
        <f t="shared" si="182"/>
        <v>0</v>
      </c>
      <c r="N1209" s="66">
        <f t="shared" si="183"/>
        <v>0</v>
      </c>
      <c r="R1209" s="66">
        <f t="shared" si="184"/>
        <v>0</v>
      </c>
      <c r="V1209" s="66">
        <f t="shared" si="185"/>
        <v>0</v>
      </c>
      <c r="Y1209" s="7"/>
      <c r="Z1209"/>
      <c r="AA1209"/>
      <c r="AC1209">
        <f t="shared" si="186"/>
        <v>0</v>
      </c>
      <c r="AD1209">
        <f t="shared" si="187"/>
        <v>0</v>
      </c>
    </row>
    <row r="1210" spans="1:33" hidden="1" x14ac:dyDescent="0.2">
      <c r="A1210" s="6" t="s">
        <v>1046</v>
      </c>
      <c r="B1210" s="2">
        <f t="shared" si="180"/>
        <v>0</v>
      </c>
      <c r="C1210" s="2">
        <f t="shared" si="181"/>
        <v>8</v>
      </c>
      <c r="L1210" s="66">
        <f t="shared" si="182"/>
        <v>0</v>
      </c>
      <c r="N1210" s="66">
        <f t="shared" si="183"/>
        <v>0</v>
      </c>
      <c r="R1210" s="66">
        <f t="shared" si="184"/>
        <v>0</v>
      </c>
      <c r="V1210" s="66">
        <f t="shared" si="185"/>
        <v>0</v>
      </c>
      <c r="Y1210" s="7"/>
      <c r="Z1210"/>
      <c r="AA1210"/>
      <c r="AC1210">
        <f t="shared" si="186"/>
        <v>0</v>
      </c>
      <c r="AD1210">
        <f t="shared" si="187"/>
        <v>0</v>
      </c>
    </row>
    <row r="1211" spans="1:33" hidden="1" x14ac:dyDescent="0.2">
      <c r="A1211" s="6" t="s">
        <v>1047</v>
      </c>
      <c r="B1211" s="2">
        <f t="shared" si="180"/>
        <v>0</v>
      </c>
      <c r="C1211" s="2">
        <f t="shared" si="181"/>
        <v>8</v>
      </c>
      <c r="L1211" s="66">
        <f t="shared" si="182"/>
        <v>0</v>
      </c>
      <c r="N1211" s="66">
        <f t="shared" si="183"/>
        <v>0</v>
      </c>
      <c r="R1211" s="66">
        <f>IF(AND(O1211&lt;1,P1211&lt;1,Q1211&lt;1),0,IF(250+((350-(O1211*60+P1211))*1)&lt;0,0,250+((350-(O1211*60+P1211))*1)))</f>
        <v>0</v>
      </c>
      <c r="V1211" s="66">
        <f t="shared" si="185"/>
        <v>0</v>
      </c>
      <c r="Y1211" s="7"/>
      <c r="Z1211"/>
      <c r="AA1211"/>
      <c r="AC1211">
        <f t="shared" si="186"/>
        <v>0</v>
      </c>
      <c r="AD1211">
        <f t="shared" si="187"/>
        <v>0</v>
      </c>
    </row>
    <row r="1212" spans="1:33" x14ac:dyDescent="0.2">
      <c r="B1212" s="2"/>
      <c r="C1212" s="2"/>
      <c r="Y1212" s="7"/>
      <c r="Z1212"/>
      <c r="AA1212"/>
      <c r="AC1212">
        <f t="shared" si="186"/>
        <v>0</v>
      </c>
      <c r="AD1212">
        <f t="shared" si="187"/>
        <v>0</v>
      </c>
    </row>
    <row r="1213" spans="1:33" s="24" customFormat="1" ht="12.75" customHeight="1" x14ac:dyDescent="0.2">
      <c r="A1213" s="20" t="s">
        <v>6</v>
      </c>
      <c r="B1213" s="21"/>
      <c r="C1213" s="21"/>
      <c r="D1213" s="22"/>
      <c r="E1213" s="23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5"/>
      <c r="AC1213">
        <f t="shared" si="186"/>
        <v>0</v>
      </c>
      <c r="AD1213">
        <f t="shared" si="187"/>
        <v>0</v>
      </c>
      <c r="AE1213" s="36"/>
      <c r="AF1213" s="44"/>
      <c r="AG1213" s="59"/>
    </row>
    <row r="1214" spans="1:33" hidden="1" x14ac:dyDescent="0.2">
      <c r="A1214" s="6" t="s">
        <v>2412</v>
      </c>
      <c r="B1214" s="2">
        <f t="shared" ref="B1214:B1228" si="188">+L1214+N1214+R1214+V1214+X1214</f>
        <v>0</v>
      </c>
      <c r="C1214" s="2">
        <f t="shared" ref="C1214:C1228" si="189">RANK(B1214,B$1214:B$1412,0)</f>
        <v>1</v>
      </c>
      <c r="D1214" s="4" t="s">
        <v>21</v>
      </c>
      <c r="E1214" s="5" t="s">
        <v>2308</v>
      </c>
      <c r="F1214" s="66">
        <v>2004</v>
      </c>
      <c r="L1214" s="66">
        <f t="shared" ref="L1214:L1228" si="190">IF(AND(I1214&lt;1,J1214&lt;1,K1214&lt;1),0,IF(250+((150-(I1214*60+J1214))*2)&lt;0,0,IF(K1214&lt;50,250+((150-(I1214*60+J1214))*2),IF(K1214&gt;49,250+((150-(I1214*60+J1214))*2)-1,250+((150-(I1214*60+J1214))*2)))))</f>
        <v>0</v>
      </c>
      <c r="N1214" s="66">
        <f t="shared" ref="N1214:N1228" si="191">IF(M1214&lt;89,0,250+((M1214-172)*3))</f>
        <v>0</v>
      </c>
      <c r="R1214" s="66">
        <f t="shared" ref="R1214:R1228" si="192">IF(AND(O1214&lt;1,P1214&lt;1,Q1214&lt;1),0,IF(250+((540-(O1214*60+P1214))*1)&lt;0,0,250+((540-(O1214*60+P1214))*1)))</f>
        <v>0</v>
      </c>
      <c r="V1214" s="66">
        <f t="shared" ref="V1214:V1228" si="193">IF(AND(S1214&lt;1,T1214&lt;1,U1214&lt;1),0,IF(500+((630-(S1214*60+T1214))*1)&lt;0,0,500+((630-(S1214*60+T1214))*1)))</f>
        <v>0</v>
      </c>
      <c r="Y1214" s="7"/>
      <c r="Z1214"/>
      <c r="AA1214">
        <v>389</v>
      </c>
      <c r="AB1214">
        <v>357</v>
      </c>
      <c r="AC1214">
        <f t="shared" ref="AC1214:AC1228" si="194">B1214</f>
        <v>0</v>
      </c>
      <c r="AD1214">
        <f t="shared" ref="AD1214:AD1228" si="195">AA1214+AB1214+AC1214</f>
        <v>746</v>
      </c>
      <c r="AF1214" s="43">
        <v>2.6041666666666665E-3</v>
      </c>
      <c r="AG1214" s="60" t="s">
        <v>2548</v>
      </c>
    </row>
    <row r="1215" spans="1:33" hidden="1" x14ac:dyDescent="0.2">
      <c r="A1215" s="6" t="s">
        <v>2409</v>
      </c>
      <c r="B1215" s="2">
        <f t="shared" si="188"/>
        <v>0</v>
      </c>
      <c r="C1215" s="2">
        <f t="shared" si="189"/>
        <v>1</v>
      </c>
      <c r="D1215" s="4" t="s">
        <v>22</v>
      </c>
      <c r="E1215" s="5" t="s">
        <v>2325</v>
      </c>
      <c r="F1215" s="66">
        <v>2003</v>
      </c>
      <c r="G1215" s="66">
        <v>0</v>
      </c>
      <c r="L1215" s="66">
        <f t="shared" si="190"/>
        <v>0</v>
      </c>
      <c r="N1215" s="66">
        <f t="shared" si="191"/>
        <v>0</v>
      </c>
      <c r="R1215" s="66">
        <f t="shared" si="192"/>
        <v>0</v>
      </c>
      <c r="V1215" s="66">
        <f t="shared" si="193"/>
        <v>0</v>
      </c>
      <c r="W1215"/>
      <c r="X1215"/>
      <c r="Y1215" s="7"/>
      <c r="Z1215"/>
      <c r="AA1215">
        <v>711</v>
      </c>
      <c r="AB1215">
        <v>687</v>
      </c>
      <c r="AC1215">
        <f t="shared" si="194"/>
        <v>0</v>
      </c>
      <c r="AD1215">
        <f t="shared" si="195"/>
        <v>1398</v>
      </c>
      <c r="AE1215" s="37"/>
      <c r="AF1215" s="43">
        <v>1.6243055555555557E-3</v>
      </c>
      <c r="AG1215" s="60" t="s">
        <v>2548</v>
      </c>
    </row>
    <row r="1216" spans="1:33" hidden="1" x14ac:dyDescent="0.2">
      <c r="A1216" s="6" t="s">
        <v>2324</v>
      </c>
      <c r="B1216" s="2">
        <f t="shared" si="188"/>
        <v>0</v>
      </c>
      <c r="C1216" s="2">
        <f t="shared" si="189"/>
        <v>1</v>
      </c>
      <c r="D1216" s="4" t="s">
        <v>21</v>
      </c>
      <c r="E1216" s="5" t="s">
        <v>2310</v>
      </c>
      <c r="F1216" s="66">
        <v>2004</v>
      </c>
      <c r="L1216" s="66">
        <f t="shared" si="190"/>
        <v>0</v>
      </c>
      <c r="N1216" s="66">
        <f t="shared" si="191"/>
        <v>0</v>
      </c>
      <c r="R1216" s="66">
        <f t="shared" si="192"/>
        <v>0</v>
      </c>
      <c r="V1216" s="66">
        <f t="shared" si="193"/>
        <v>0</v>
      </c>
      <c r="W1216"/>
      <c r="X1216"/>
      <c r="Y1216" s="7"/>
      <c r="Z1216"/>
      <c r="AA1216">
        <v>502</v>
      </c>
      <c r="AB1216">
        <v>0</v>
      </c>
      <c r="AC1216">
        <f t="shared" si="194"/>
        <v>0</v>
      </c>
      <c r="AD1216">
        <f t="shared" si="195"/>
        <v>502</v>
      </c>
      <c r="AF1216" s="43">
        <v>2.0341435185185185E-3</v>
      </c>
      <c r="AG1216" s="60" t="s">
        <v>2548</v>
      </c>
    </row>
    <row r="1217" spans="1:33" hidden="1" x14ac:dyDescent="0.2">
      <c r="A1217" s="49" t="s">
        <v>2447</v>
      </c>
      <c r="B1217" s="2">
        <f t="shared" si="188"/>
        <v>0</v>
      </c>
      <c r="C1217" s="2">
        <f t="shared" si="189"/>
        <v>1</v>
      </c>
      <c r="D1217" s="4" t="s">
        <v>20</v>
      </c>
      <c r="E1217" s="5" t="s">
        <v>2306</v>
      </c>
      <c r="F1217" s="66">
        <v>2003</v>
      </c>
      <c r="G1217" s="66">
        <v>5</v>
      </c>
      <c r="L1217" s="66">
        <f t="shared" si="190"/>
        <v>0</v>
      </c>
      <c r="N1217" s="66">
        <f t="shared" si="191"/>
        <v>0</v>
      </c>
      <c r="R1217" s="66">
        <f t="shared" si="192"/>
        <v>0</v>
      </c>
      <c r="V1217" s="66">
        <f t="shared" si="193"/>
        <v>0</v>
      </c>
      <c r="Y1217" s="7"/>
      <c r="Z1217"/>
      <c r="AA1217">
        <v>0</v>
      </c>
      <c r="AB1217">
        <v>520</v>
      </c>
      <c r="AC1217">
        <f t="shared" si="194"/>
        <v>0</v>
      </c>
      <c r="AD1217">
        <f t="shared" si="195"/>
        <v>520</v>
      </c>
      <c r="AE1217" s="37"/>
      <c r="AF1217" s="43">
        <v>2.1708333333333332E-3</v>
      </c>
      <c r="AG1217" s="60" t="s">
        <v>2548</v>
      </c>
    </row>
    <row r="1218" spans="1:33" hidden="1" x14ac:dyDescent="0.2">
      <c r="A1218" s="6" t="s">
        <v>2603</v>
      </c>
      <c r="B1218" s="2">
        <f t="shared" si="188"/>
        <v>0</v>
      </c>
      <c r="C1218" s="2">
        <f t="shared" si="189"/>
        <v>1</v>
      </c>
      <c r="L1218" s="66">
        <f t="shared" si="190"/>
        <v>0</v>
      </c>
      <c r="N1218" s="66">
        <f t="shared" si="191"/>
        <v>0</v>
      </c>
      <c r="R1218" s="66">
        <f t="shared" si="192"/>
        <v>0</v>
      </c>
      <c r="V1218" s="66">
        <f t="shared" si="193"/>
        <v>0</v>
      </c>
      <c r="W1218"/>
      <c r="X1218"/>
      <c r="Y1218" s="7"/>
      <c r="Z1218"/>
      <c r="AA1218">
        <v>0</v>
      </c>
      <c r="AB1218">
        <v>0</v>
      </c>
      <c r="AC1218">
        <f t="shared" si="194"/>
        <v>0</v>
      </c>
      <c r="AD1218">
        <f t="shared" si="195"/>
        <v>0</v>
      </c>
      <c r="AG1218" s="60" t="s">
        <v>2548</v>
      </c>
    </row>
    <row r="1219" spans="1:33" ht="12" hidden="1" customHeight="1" x14ac:dyDescent="0.2">
      <c r="A1219" s="6" t="s">
        <v>2604</v>
      </c>
      <c r="B1219" s="2">
        <f t="shared" si="188"/>
        <v>0</v>
      </c>
      <c r="C1219" s="2">
        <f t="shared" si="189"/>
        <v>1</v>
      </c>
      <c r="G1219" s="66">
        <v>0</v>
      </c>
      <c r="L1219" s="66">
        <f t="shared" si="190"/>
        <v>0</v>
      </c>
      <c r="N1219" s="66">
        <f t="shared" si="191"/>
        <v>0</v>
      </c>
      <c r="R1219" s="66">
        <f t="shared" si="192"/>
        <v>0</v>
      </c>
      <c r="V1219" s="66">
        <f t="shared" si="193"/>
        <v>0</v>
      </c>
      <c r="Y1219" s="7"/>
      <c r="Z1219"/>
      <c r="AA1219">
        <v>0</v>
      </c>
      <c r="AB1219">
        <v>0</v>
      </c>
      <c r="AC1219">
        <f t="shared" si="194"/>
        <v>0</v>
      </c>
      <c r="AD1219">
        <f t="shared" si="195"/>
        <v>0</v>
      </c>
      <c r="AE1219" s="37"/>
      <c r="AG1219" s="60" t="s">
        <v>2548</v>
      </c>
    </row>
    <row r="1220" spans="1:33" hidden="1" x14ac:dyDescent="0.2">
      <c r="A1220" s="6" t="s">
        <v>2605</v>
      </c>
      <c r="B1220" s="2">
        <f t="shared" si="188"/>
        <v>0</v>
      </c>
      <c r="C1220" s="2">
        <f t="shared" si="189"/>
        <v>1</v>
      </c>
      <c r="G1220" s="66">
        <v>0</v>
      </c>
      <c r="L1220" s="66">
        <f t="shared" si="190"/>
        <v>0</v>
      </c>
      <c r="N1220" s="66">
        <f t="shared" si="191"/>
        <v>0</v>
      </c>
      <c r="R1220" s="66">
        <f t="shared" si="192"/>
        <v>0</v>
      </c>
      <c r="V1220" s="66">
        <f t="shared" si="193"/>
        <v>0</v>
      </c>
      <c r="Y1220" s="7"/>
      <c r="Z1220"/>
      <c r="AA1220">
        <v>0</v>
      </c>
      <c r="AB1220">
        <v>0</v>
      </c>
      <c r="AC1220">
        <f t="shared" si="194"/>
        <v>0</v>
      </c>
      <c r="AD1220">
        <f t="shared" si="195"/>
        <v>0</v>
      </c>
      <c r="AE1220" s="37"/>
      <c r="AG1220" s="60" t="s">
        <v>2548</v>
      </c>
    </row>
    <row r="1221" spans="1:33" hidden="1" x14ac:dyDescent="0.2">
      <c r="A1221" s="6" t="s">
        <v>1048</v>
      </c>
      <c r="B1221" s="2">
        <f t="shared" si="188"/>
        <v>0</v>
      </c>
      <c r="C1221" s="2">
        <f t="shared" si="189"/>
        <v>1</v>
      </c>
      <c r="L1221" s="66">
        <f t="shared" si="190"/>
        <v>0</v>
      </c>
      <c r="N1221" s="66">
        <f t="shared" si="191"/>
        <v>0</v>
      </c>
      <c r="R1221" s="66">
        <f t="shared" si="192"/>
        <v>0</v>
      </c>
      <c r="V1221" s="66">
        <f t="shared" si="193"/>
        <v>0</v>
      </c>
      <c r="W1221"/>
      <c r="X1221"/>
      <c r="Y1221" s="7"/>
      <c r="Z1221"/>
      <c r="AA1221">
        <v>0</v>
      </c>
      <c r="AB1221">
        <v>0</v>
      </c>
      <c r="AC1221">
        <f t="shared" si="194"/>
        <v>0</v>
      </c>
      <c r="AD1221">
        <f t="shared" si="195"/>
        <v>0</v>
      </c>
      <c r="AG1221" s="60" t="s">
        <v>2548</v>
      </c>
    </row>
    <row r="1222" spans="1:33" hidden="1" x14ac:dyDescent="0.2">
      <c r="A1222" s="6" t="s">
        <v>2456</v>
      </c>
      <c r="B1222" s="2">
        <f t="shared" si="188"/>
        <v>0</v>
      </c>
      <c r="C1222" s="2">
        <f t="shared" si="189"/>
        <v>1</v>
      </c>
      <c r="G1222" s="66">
        <v>0</v>
      </c>
      <c r="L1222" s="66">
        <f t="shared" si="190"/>
        <v>0</v>
      </c>
      <c r="N1222" s="66">
        <f t="shared" si="191"/>
        <v>0</v>
      </c>
      <c r="R1222" s="66">
        <f t="shared" si="192"/>
        <v>0</v>
      </c>
      <c r="V1222" s="66">
        <f t="shared" si="193"/>
        <v>0</v>
      </c>
      <c r="W1222"/>
      <c r="X1222"/>
      <c r="Y1222" s="7"/>
      <c r="Z1222"/>
      <c r="AA1222">
        <v>0</v>
      </c>
      <c r="AB1222">
        <v>0</v>
      </c>
      <c r="AC1222">
        <f t="shared" si="194"/>
        <v>0</v>
      </c>
      <c r="AD1222">
        <f t="shared" si="195"/>
        <v>0</v>
      </c>
      <c r="AE1222" s="37"/>
      <c r="AG1222" s="60" t="s">
        <v>2548</v>
      </c>
    </row>
    <row r="1223" spans="1:33" hidden="1" x14ac:dyDescent="0.2">
      <c r="A1223" s="6" t="s">
        <v>2457</v>
      </c>
      <c r="B1223" s="2">
        <f t="shared" si="188"/>
        <v>0</v>
      </c>
      <c r="C1223" s="2">
        <f t="shared" si="189"/>
        <v>1</v>
      </c>
      <c r="L1223" s="66">
        <f t="shared" si="190"/>
        <v>0</v>
      </c>
      <c r="N1223" s="66">
        <f t="shared" si="191"/>
        <v>0</v>
      </c>
      <c r="R1223" s="66">
        <f t="shared" si="192"/>
        <v>0</v>
      </c>
      <c r="V1223" s="66">
        <f t="shared" si="193"/>
        <v>0</v>
      </c>
      <c r="Y1223" s="7"/>
      <c r="AA1223" s="6">
        <v>0</v>
      </c>
      <c r="AB1223">
        <v>0</v>
      </c>
      <c r="AC1223">
        <f t="shared" si="194"/>
        <v>0</v>
      </c>
      <c r="AD1223">
        <f t="shared" si="195"/>
        <v>0</v>
      </c>
      <c r="AG1223" s="60" t="s">
        <v>2548</v>
      </c>
    </row>
    <row r="1224" spans="1:33" hidden="1" x14ac:dyDescent="0.2">
      <c r="A1224" s="6" t="s">
        <v>2458</v>
      </c>
      <c r="B1224" s="2">
        <f t="shared" si="188"/>
        <v>0</v>
      </c>
      <c r="C1224" s="2">
        <f t="shared" si="189"/>
        <v>1</v>
      </c>
      <c r="L1224" s="66">
        <f t="shared" si="190"/>
        <v>0</v>
      </c>
      <c r="N1224" s="66">
        <f t="shared" si="191"/>
        <v>0</v>
      </c>
      <c r="R1224" s="66">
        <f t="shared" si="192"/>
        <v>0</v>
      </c>
      <c r="V1224" s="66">
        <f t="shared" si="193"/>
        <v>0</v>
      </c>
      <c r="W1224"/>
      <c r="X1224"/>
      <c r="Y1224" s="7"/>
      <c r="Z1224"/>
      <c r="AA1224">
        <v>0</v>
      </c>
      <c r="AB1224">
        <v>0</v>
      </c>
      <c r="AC1224">
        <f t="shared" si="194"/>
        <v>0</v>
      </c>
      <c r="AD1224">
        <f t="shared" si="195"/>
        <v>0</v>
      </c>
      <c r="AG1224" s="60" t="s">
        <v>2548</v>
      </c>
    </row>
    <row r="1225" spans="1:33" hidden="1" x14ac:dyDescent="0.2">
      <c r="A1225" s="6" t="s">
        <v>2459</v>
      </c>
      <c r="B1225" s="2">
        <f t="shared" si="188"/>
        <v>0</v>
      </c>
      <c r="C1225" s="2">
        <f t="shared" si="189"/>
        <v>1</v>
      </c>
      <c r="L1225" s="66">
        <f t="shared" si="190"/>
        <v>0</v>
      </c>
      <c r="N1225" s="66">
        <f t="shared" si="191"/>
        <v>0</v>
      </c>
      <c r="R1225" s="66">
        <f t="shared" si="192"/>
        <v>0</v>
      </c>
      <c r="V1225" s="66">
        <f t="shared" si="193"/>
        <v>0</v>
      </c>
      <c r="Y1225" s="7"/>
      <c r="Z1225"/>
      <c r="AA1225">
        <v>0</v>
      </c>
      <c r="AB1225">
        <v>0</v>
      </c>
      <c r="AC1225">
        <f t="shared" si="194"/>
        <v>0</v>
      </c>
      <c r="AD1225">
        <f t="shared" si="195"/>
        <v>0</v>
      </c>
      <c r="AG1225" s="60" t="s">
        <v>2548</v>
      </c>
    </row>
    <row r="1226" spans="1:33" hidden="1" x14ac:dyDescent="0.2">
      <c r="A1226" s="6" t="s">
        <v>2460</v>
      </c>
      <c r="B1226" s="2">
        <f t="shared" si="188"/>
        <v>0</v>
      </c>
      <c r="C1226" s="2">
        <f t="shared" si="189"/>
        <v>1</v>
      </c>
      <c r="G1226" s="66">
        <v>0</v>
      </c>
      <c r="L1226" s="66">
        <f t="shared" si="190"/>
        <v>0</v>
      </c>
      <c r="N1226" s="66">
        <f t="shared" si="191"/>
        <v>0</v>
      </c>
      <c r="R1226" s="66">
        <f t="shared" si="192"/>
        <v>0</v>
      </c>
      <c r="V1226" s="66">
        <f t="shared" si="193"/>
        <v>0</v>
      </c>
      <c r="W1226"/>
      <c r="X1226"/>
      <c r="Y1226" s="7"/>
      <c r="Z1226"/>
      <c r="AA1226">
        <v>0</v>
      </c>
      <c r="AB1226">
        <v>0</v>
      </c>
      <c r="AC1226">
        <f t="shared" si="194"/>
        <v>0</v>
      </c>
      <c r="AD1226">
        <f t="shared" si="195"/>
        <v>0</v>
      </c>
      <c r="AE1226" s="37"/>
      <c r="AG1226" s="60" t="s">
        <v>2548</v>
      </c>
    </row>
    <row r="1227" spans="1:33" hidden="1" x14ac:dyDescent="0.2">
      <c r="A1227" s="6" t="s">
        <v>2461</v>
      </c>
      <c r="B1227" s="2">
        <f t="shared" si="188"/>
        <v>0</v>
      </c>
      <c r="C1227" s="2">
        <f t="shared" si="189"/>
        <v>1</v>
      </c>
      <c r="G1227" s="66">
        <v>0</v>
      </c>
      <c r="L1227" s="66">
        <f t="shared" si="190"/>
        <v>0</v>
      </c>
      <c r="N1227" s="66">
        <f t="shared" si="191"/>
        <v>0</v>
      </c>
      <c r="R1227" s="66">
        <f t="shared" si="192"/>
        <v>0</v>
      </c>
      <c r="V1227" s="66">
        <f t="shared" si="193"/>
        <v>0</v>
      </c>
      <c r="Y1227" s="7"/>
      <c r="Z1227"/>
      <c r="AA1227">
        <v>0</v>
      </c>
      <c r="AB1227">
        <v>0</v>
      </c>
      <c r="AC1227">
        <f t="shared" si="194"/>
        <v>0</v>
      </c>
      <c r="AD1227">
        <f t="shared" si="195"/>
        <v>0</v>
      </c>
      <c r="AE1227" s="37"/>
      <c r="AG1227" s="60" t="s">
        <v>2548</v>
      </c>
    </row>
    <row r="1228" spans="1:33" hidden="1" x14ac:dyDescent="0.2">
      <c r="A1228" s="6" t="s">
        <v>2337</v>
      </c>
      <c r="B1228" s="2">
        <f t="shared" si="188"/>
        <v>0</v>
      </c>
      <c r="C1228" s="2">
        <f t="shared" si="189"/>
        <v>1</v>
      </c>
      <c r="L1228" s="66">
        <f t="shared" si="190"/>
        <v>0</v>
      </c>
      <c r="N1228" s="66">
        <f t="shared" si="191"/>
        <v>0</v>
      </c>
      <c r="R1228" s="66">
        <f t="shared" si="192"/>
        <v>0</v>
      </c>
      <c r="V1228" s="66">
        <f t="shared" si="193"/>
        <v>0</v>
      </c>
      <c r="Y1228" s="7"/>
      <c r="Z1228"/>
      <c r="AA1228">
        <v>0</v>
      </c>
      <c r="AB1228">
        <v>0</v>
      </c>
      <c r="AC1228">
        <f t="shared" si="194"/>
        <v>0</v>
      </c>
      <c r="AD1228">
        <f t="shared" si="195"/>
        <v>0</v>
      </c>
      <c r="AE1228" s="37"/>
      <c r="AG1228" s="60" t="s">
        <v>2548</v>
      </c>
    </row>
    <row r="1229" spans="1:33" hidden="1" x14ac:dyDescent="0.2">
      <c r="A1229" s="6" t="s">
        <v>1049</v>
      </c>
      <c r="B1229" s="2">
        <f t="shared" ref="B1229:B1292" si="196">+L1229+N1229+R1229+V1229+X1229</f>
        <v>0</v>
      </c>
      <c r="C1229" s="2">
        <f t="shared" ref="C1229:C1292" si="197">RANK(B1229,B$1214:B$1412,0)</f>
        <v>1</v>
      </c>
      <c r="L1229" s="66">
        <f t="shared" ref="L1229:L1292" si="198">IF(AND(I1229&lt;1,J1229&lt;1,K1229&lt;1),0,IF(250+((150-(I1229*60+J1229))*2)&lt;0,0,IF(K1229&lt;50,250+((150-(I1229*60+J1229))*2),IF(K1229&gt;49,250+((150-(I1229*60+J1229))*2)-1,250+((150-(I1229*60+J1229))*2)))))</f>
        <v>0</v>
      </c>
      <c r="N1229" s="66">
        <f t="shared" ref="N1229:N1292" si="199">IF(M1229&lt;89,0,250+((M1229-172)*3))</f>
        <v>0</v>
      </c>
      <c r="R1229" s="66">
        <f t="shared" ref="R1229:R1292" si="200">IF(AND(O1229&lt;1,P1229&lt;1,Q1229&lt;1),0,IF(250+((540-(O1229*60+P1229))*1)&lt;0,0,250+((540-(O1229*60+P1229))*1)))</f>
        <v>0</v>
      </c>
      <c r="V1229" s="66">
        <f t="shared" ref="V1229:V1292" si="201">IF(AND(S1229&lt;1,T1229&lt;1,U1229&lt;1),0,IF(500+((630-(S1229*60+T1229))*1)&lt;0,0,500+((630-(S1229*60+T1229))*1)))</f>
        <v>0</v>
      </c>
      <c r="Y1229" s="7"/>
      <c r="Z1229"/>
      <c r="AA1229"/>
      <c r="AD1229">
        <f>B1229+AA1229+AB1229</f>
        <v>0</v>
      </c>
      <c r="AE1229" s="37"/>
    </row>
    <row r="1230" spans="1:33" hidden="1" x14ac:dyDescent="0.2">
      <c r="A1230" s="6" t="s">
        <v>1050</v>
      </c>
      <c r="B1230" s="2">
        <f t="shared" si="196"/>
        <v>0</v>
      </c>
      <c r="C1230" s="2">
        <f t="shared" si="197"/>
        <v>1</v>
      </c>
      <c r="L1230" s="66">
        <f t="shared" si="198"/>
        <v>0</v>
      </c>
      <c r="N1230" s="66">
        <f t="shared" si="199"/>
        <v>0</v>
      </c>
      <c r="R1230" s="66">
        <f t="shared" si="200"/>
        <v>0</v>
      </c>
      <c r="V1230" s="66">
        <f t="shared" si="201"/>
        <v>0</v>
      </c>
      <c r="W1230"/>
      <c r="X1230"/>
      <c r="Y1230" s="7"/>
      <c r="Z1230"/>
      <c r="AA1230"/>
      <c r="AD1230">
        <f>B1230+AA1230+AB1230</f>
        <v>0</v>
      </c>
      <c r="AE1230" s="37"/>
    </row>
    <row r="1231" spans="1:33" hidden="1" x14ac:dyDescent="0.2">
      <c r="A1231" s="6" t="s">
        <v>1051</v>
      </c>
      <c r="B1231" s="2">
        <f t="shared" si="196"/>
        <v>0</v>
      </c>
      <c r="C1231" s="2">
        <f t="shared" si="197"/>
        <v>1</v>
      </c>
      <c r="L1231" s="66">
        <f t="shared" si="198"/>
        <v>0</v>
      </c>
      <c r="N1231" s="66">
        <f t="shared" si="199"/>
        <v>0</v>
      </c>
      <c r="R1231" s="66">
        <f t="shared" si="200"/>
        <v>0</v>
      </c>
      <c r="V1231" s="66">
        <f t="shared" si="201"/>
        <v>0</v>
      </c>
      <c r="W1231"/>
      <c r="X1231"/>
      <c r="Y1231" s="7"/>
      <c r="Z1231"/>
      <c r="AA1231"/>
      <c r="AD1231">
        <f>B1231+AA1231+AB1231</f>
        <v>0</v>
      </c>
      <c r="AE1231" s="37"/>
    </row>
    <row r="1232" spans="1:33" hidden="1" x14ac:dyDescent="0.2">
      <c r="A1232" s="6" t="s">
        <v>1052</v>
      </c>
      <c r="B1232" s="2">
        <f t="shared" si="196"/>
        <v>0</v>
      </c>
      <c r="C1232" s="2">
        <f t="shared" si="197"/>
        <v>1</v>
      </c>
      <c r="L1232" s="66">
        <f t="shared" si="198"/>
        <v>0</v>
      </c>
      <c r="N1232" s="66">
        <f t="shared" si="199"/>
        <v>0</v>
      </c>
      <c r="R1232" s="66">
        <f t="shared" si="200"/>
        <v>0</v>
      </c>
      <c r="V1232" s="66">
        <f t="shared" si="201"/>
        <v>0</v>
      </c>
      <c r="W1232"/>
      <c r="X1232"/>
      <c r="Y1232" s="7"/>
      <c r="Z1232"/>
      <c r="AA1232"/>
      <c r="AE1232" s="37"/>
    </row>
    <row r="1233" spans="1:27" hidden="1" x14ac:dyDescent="0.2">
      <c r="A1233" s="6" t="s">
        <v>1053</v>
      </c>
      <c r="B1233" s="2">
        <f t="shared" si="196"/>
        <v>0</v>
      </c>
      <c r="C1233" s="2">
        <f t="shared" si="197"/>
        <v>1</v>
      </c>
      <c r="L1233" s="66">
        <f t="shared" si="198"/>
        <v>0</v>
      </c>
      <c r="N1233" s="66">
        <f t="shared" si="199"/>
        <v>0</v>
      </c>
      <c r="R1233" s="66">
        <f t="shared" si="200"/>
        <v>0</v>
      </c>
      <c r="V1233" s="66">
        <f t="shared" si="201"/>
        <v>0</v>
      </c>
      <c r="W1233"/>
      <c r="X1233"/>
      <c r="Y1233" s="7"/>
      <c r="Z1233"/>
      <c r="AA1233"/>
    </row>
    <row r="1234" spans="1:27" hidden="1" x14ac:dyDescent="0.2">
      <c r="A1234" s="6" t="s">
        <v>1054</v>
      </c>
      <c r="B1234" s="2">
        <f t="shared" si="196"/>
        <v>0</v>
      </c>
      <c r="C1234" s="2">
        <f t="shared" si="197"/>
        <v>1</v>
      </c>
      <c r="L1234" s="66">
        <f t="shared" si="198"/>
        <v>0</v>
      </c>
      <c r="N1234" s="66">
        <f t="shared" si="199"/>
        <v>0</v>
      </c>
      <c r="R1234" s="66">
        <f t="shared" si="200"/>
        <v>0</v>
      </c>
      <c r="V1234" s="66">
        <f t="shared" si="201"/>
        <v>0</v>
      </c>
      <c r="W1234"/>
      <c r="X1234"/>
      <c r="Y1234" s="7"/>
      <c r="Z1234"/>
      <c r="AA1234"/>
    </row>
    <row r="1235" spans="1:27" hidden="1" x14ac:dyDescent="0.2">
      <c r="A1235" s="6" t="s">
        <v>1055</v>
      </c>
      <c r="B1235" s="2">
        <f t="shared" si="196"/>
        <v>0</v>
      </c>
      <c r="C1235" s="2">
        <f t="shared" si="197"/>
        <v>1</v>
      </c>
      <c r="L1235" s="66">
        <f t="shared" si="198"/>
        <v>0</v>
      </c>
      <c r="N1235" s="66">
        <f t="shared" si="199"/>
        <v>0</v>
      </c>
      <c r="R1235" s="66">
        <f t="shared" si="200"/>
        <v>0</v>
      </c>
      <c r="V1235" s="66">
        <f t="shared" si="201"/>
        <v>0</v>
      </c>
      <c r="W1235"/>
      <c r="X1235"/>
      <c r="Y1235" s="7"/>
      <c r="Z1235"/>
      <c r="AA1235"/>
    </row>
    <row r="1236" spans="1:27" hidden="1" x14ac:dyDescent="0.2">
      <c r="A1236" s="6" t="s">
        <v>1056</v>
      </c>
      <c r="B1236" s="2">
        <f t="shared" si="196"/>
        <v>0</v>
      </c>
      <c r="C1236" s="2">
        <f t="shared" si="197"/>
        <v>1</v>
      </c>
      <c r="L1236" s="66">
        <f t="shared" si="198"/>
        <v>0</v>
      </c>
      <c r="N1236" s="66">
        <f t="shared" si="199"/>
        <v>0</v>
      </c>
      <c r="R1236" s="66">
        <f t="shared" si="200"/>
        <v>0</v>
      </c>
      <c r="V1236" s="66">
        <f t="shared" si="201"/>
        <v>0</v>
      </c>
      <c r="W1236"/>
      <c r="X1236"/>
      <c r="Y1236" s="7"/>
      <c r="Z1236"/>
      <c r="AA1236"/>
    </row>
    <row r="1237" spans="1:27" hidden="1" x14ac:dyDescent="0.2">
      <c r="A1237" s="6" t="s">
        <v>1057</v>
      </c>
      <c r="B1237" s="2">
        <f t="shared" si="196"/>
        <v>0</v>
      </c>
      <c r="C1237" s="2">
        <f t="shared" si="197"/>
        <v>1</v>
      </c>
      <c r="L1237" s="66">
        <f t="shared" si="198"/>
        <v>0</v>
      </c>
      <c r="N1237" s="66">
        <f t="shared" si="199"/>
        <v>0</v>
      </c>
      <c r="R1237" s="66">
        <f t="shared" si="200"/>
        <v>0</v>
      </c>
      <c r="V1237" s="66">
        <f t="shared" si="201"/>
        <v>0</v>
      </c>
      <c r="W1237"/>
      <c r="X1237"/>
      <c r="Y1237" s="7"/>
      <c r="Z1237"/>
      <c r="AA1237"/>
    </row>
    <row r="1238" spans="1:27" hidden="1" x14ac:dyDescent="0.2">
      <c r="A1238" s="6" t="s">
        <v>1058</v>
      </c>
      <c r="B1238" s="2">
        <f t="shared" si="196"/>
        <v>0</v>
      </c>
      <c r="C1238" s="2">
        <f t="shared" si="197"/>
        <v>1</v>
      </c>
      <c r="L1238" s="66">
        <f t="shared" si="198"/>
        <v>0</v>
      </c>
      <c r="N1238" s="66">
        <f t="shared" si="199"/>
        <v>0</v>
      </c>
      <c r="R1238" s="66">
        <f t="shared" si="200"/>
        <v>0</v>
      </c>
      <c r="V1238" s="66">
        <f t="shared" si="201"/>
        <v>0</v>
      </c>
      <c r="W1238"/>
      <c r="X1238"/>
      <c r="Y1238" s="7"/>
      <c r="Z1238"/>
      <c r="AA1238"/>
    </row>
    <row r="1239" spans="1:27" hidden="1" x14ac:dyDescent="0.2">
      <c r="A1239" s="6" t="s">
        <v>1059</v>
      </c>
      <c r="B1239" s="2">
        <f t="shared" si="196"/>
        <v>0</v>
      </c>
      <c r="C1239" s="2">
        <f t="shared" si="197"/>
        <v>1</v>
      </c>
      <c r="L1239" s="66">
        <f t="shared" si="198"/>
        <v>0</v>
      </c>
      <c r="N1239" s="66">
        <f t="shared" si="199"/>
        <v>0</v>
      </c>
      <c r="R1239" s="66">
        <f t="shared" si="200"/>
        <v>0</v>
      </c>
      <c r="V1239" s="66">
        <f t="shared" si="201"/>
        <v>0</v>
      </c>
      <c r="W1239"/>
      <c r="X1239"/>
      <c r="Y1239" s="7"/>
      <c r="Z1239"/>
      <c r="AA1239"/>
    </row>
    <row r="1240" spans="1:27" hidden="1" x14ac:dyDescent="0.2">
      <c r="A1240" s="6" t="s">
        <v>1060</v>
      </c>
      <c r="B1240" s="2">
        <f t="shared" si="196"/>
        <v>0</v>
      </c>
      <c r="C1240" s="2">
        <f t="shared" si="197"/>
        <v>1</v>
      </c>
      <c r="L1240" s="66">
        <f t="shared" si="198"/>
        <v>0</v>
      </c>
      <c r="N1240" s="66">
        <f t="shared" si="199"/>
        <v>0</v>
      </c>
      <c r="R1240" s="66">
        <f t="shared" si="200"/>
        <v>0</v>
      </c>
      <c r="V1240" s="66">
        <f t="shared" si="201"/>
        <v>0</v>
      </c>
      <c r="W1240"/>
      <c r="X1240"/>
      <c r="Y1240" s="7"/>
      <c r="Z1240"/>
      <c r="AA1240"/>
    </row>
    <row r="1241" spans="1:27" hidden="1" x14ac:dyDescent="0.2">
      <c r="A1241" s="6" t="s">
        <v>1061</v>
      </c>
      <c r="B1241" s="2">
        <f t="shared" si="196"/>
        <v>0</v>
      </c>
      <c r="C1241" s="2">
        <f t="shared" si="197"/>
        <v>1</v>
      </c>
      <c r="L1241" s="66">
        <f t="shared" si="198"/>
        <v>0</v>
      </c>
      <c r="N1241" s="66">
        <f t="shared" si="199"/>
        <v>0</v>
      </c>
      <c r="R1241" s="66">
        <f t="shared" si="200"/>
        <v>0</v>
      </c>
      <c r="V1241" s="66">
        <f t="shared" si="201"/>
        <v>0</v>
      </c>
      <c r="W1241"/>
      <c r="X1241"/>
      <c r="Y1241" s="7"/>
      <c r="Z1241"/>
      <c r="AA1241"/>
    </row>
    <row r="1242" spans="1:27" hidden="1" x14ac:dyDescent="0.2">
      <c r="A1242" s="6" t="s">
        <v>1062</v>
      </c>
      <c r="B1242" s="2">
        <f t="shared" si="196"/>
        <v>0</v>
      </c>
      <c r="C1242" s="2">
        <f t="shared" si="197"/>
        <v>1</v>
      </c>
      <c r="L1242" s="66">
        <f t="shared" si="198"/>
        <v>0</v>
      </c>
      <c r="N1242" s="66">
        <f t="shared" si="199"/>
        <v>0</v>
      </c>
      <c r="R1242" s="66">
        <f t="shared" si="200"/>
        <v>0</v>
      </c>
      <c r="V1242" s="66">
        <f t="shared" si="201"/>
        <v>0</v>
      </c>
      <c r="W1242"/>
      <c r="X1242"/>
      <c r="Y1242" s="7"/>
      <c r="Z1242"/>
      <c r="AA1242"/>
    </row>
    <row r="1243" spans="1:27" hidden="1" x14ac:dyDescent="0.2">
      <c r="A1243" s="6" t="s">
        <v>1063</v>
      </c>
      <c r="B1243" s="2">
        <f t="shared" si="196"/>
        <v>0</v>
      </c>
      <c r="C1243" s="2">
        <f t="shared" si="197"/>
        <v>1</v>
      </c>
      <c r="L1243" s="66">
        <f t="shared" si="198"/>
        <v>0</v>
      </c>
      <c r="N1243" s="66">
        <f t="shared" si="199"/>
        <v>0</v>
      </c>
      <c r="R1243" s="66">
        <f t="shared" si="200"/>
        <v>0</v>
      </c>
      <c r="V1243" s="66">
        <f t="shared" si="201"/>
        <v>0</v>
      </c>
      <c r="W1243"/>
      <c r="X1243"/>
      <c r="Y1243" s="7"/>
      <c r="Z1243"/>
      <c r="AA1243"/>
    </row>
    <row r="1244" spans="1:27" hidden="1" x14ac:dyDescent="0.2">
      <c r="A1244" s="6" t="s">
        <v>1064</v>
      </c>
      <c r="B1244" s="2">
        <f t="shared" si="196"/>
        <v>0</v>
      </c>
      <c r="C1244" s="2">
        <f t="shared" si="197"/>
        <v>1</v>
      </c>
      <c r="L1244" s="66">
        <f t="shared" si="198"/>
        <v>0</v>
      </c>
      <c r="N1244" s="66">
        <f t="shared" si="199"/>
        <v>0</v>
      </c>
      <c r="R1244" s="66">
        <f t="shared" si="200"/>
        <v>0</v>
      </c>
      <c r="V1244" s="66">
        <f t="shared" si="201"/>
        <v>0</v>
      </c>
      <c r="W1244"/>
      <c r="X1244"/>
      <c r="Y1244" s="7"/>
      <c r="Z1244"/>
      <c r="AA1244"/>
    </row>
    <row r="1245" spans="1:27" hidden="1" x14ac:dyDescent="0.2">
      <c r="A1245" s="6" t="s">
        <v>1065</v>
      </c>
      <c r="B1245" s="2">
        <f t="shared" si="196"/>
        <v>0</v>
      </c>
      <c r="C1245" s="2">
        <f t="shared" si="197"/>
        <v>1</v>
      </c>
      <c r="L1245" s="66">
        <f t="shared" si="198"/>
        <v>0</v>
      </c>
      <c r="N1245" s="66">
        <f t="shared" si="199"/>
        <v>0</v>
      </c>
      <c r="R1245" s="66">
        <f t="shared" si="200"/>
        <v>0</v>
      </c>
      <c r="V1245" s="66">
        <f t="shared" si="201"/>
        <v>0</v>
      </c>
      <c r="W1245"/>
      <c r="X1245"/>
      <c r="Y1245" s="7"/>
      <c r="Z1245"/>
      <c r="AA1245"/>
    </row>
    <row r="1246" spans="1:27" hidden="1" x14ac:dyDescent="0.2">
      <c r="A1246" s="6" t="s">
        <v>1066</v>
      </c>
      <c r="B1246" s="2">
        <f t="shared" si="196"/>
        <v>0</v>
      </c>
      <c r="C1246" s="2">
        <f t="shared" si="197"/>
        <v>1</v>
      </c>
      <c r="L1246" s="66">
        <f t="shared" si="198"/>
        <v>0</v>
      </c>
      <c r="N1246" s="66">
        <f t="shared" si="199"/>
        <v>0</v>
      </c>
      <c r="R1246" s="66">
        <f t="shared" si="200"/>
        <v>0</v>
      </c>
      <c r="V1246" s="66">
        <f t="shared" si="201"/>
        <v>0</v>
      </c>
      <c r="W1246"/>
      <c r="X1246"/>
      <c r="Y1246" s="7"/>
      <c r="Z1246"/>
      <c r="AA1246"/>
    </row>
    <row r="1247" spans="1:27" hidden="1" x14ac:dyDescent="0.2">
      <c r="A1247" s="6" t="s">
        <v>1067</v>
      </c>
      <c r="B1247" s="2">
        <f t="shared" si="196"/>
        <v>0</v>
      </c>
      <c r="C1247" s="2">
        <f t="shared" si="197"/>
        <v>1</v>
      </c>
      <c r="L1247" s="66">
        <f t="shared" si="198"/>
        <v>0</v>
      </c>
      <c r="N1247" s="66">
        <f t="shared" si="199"/>
        <v>0</v>
      </c>
      <c r="R1247" s="66">
        <f t="shared" si="200"/>
        <v>0</v>
      </c>
      <c r="V1247" s="66">
        <f t="shared" si="201"/>
        <v>0</v>
      </c>
      <c r="W1247"/>
      <c r="X1247"/>
      <c r="Y1247" s="7"/>
      <c r="Z1247"/>
      <c r="AA1247"/>
    </row>
    <row r="1248" spans="1:27" hidden="1" x14ac:dyDescent="0.2">
      <c r="A1248" s="6" t="s">
        <v>1068</v>
      </c>
      <c r="B1248" s="2">
        <f t="shared" si="196"/>
        <v>0</v>
      </c>
      <c r="C1248" s="2">
        <f t="shared" si="197"/>
        <v>1</v>
      </c>
      <c r="L1248" s="66">
        <f t="shared" si="198"/>
        <v>0</v>
      </c>
      <c r="N1248" s="66">
        <f t="shared" si="199"/>
        <v>0</v>
      </c>
      <c r="R1248" s="66">
        <f t="shared" si="200"/>
        <v>0</v>
      </c>
      <c r="V1248" s="66">
        <f t="shared" si="201"/>
        <v>0</v>
      </c>
      <c r="W1248"/>
      <c r="X1248"/>
      <c r="Y1248" s="7"/>
      <c r="Z1248"/>
      <c r="AA1248"/>
    </row>
    <row r="1249" spans="1:27" hidden="1" x14ac:dyDescent="0.2">
      <c r="A1249" s="6" t="s">
        <v>1069</v>
      </c>
      <c r="B1249" s="2">
        <f t="shared" si="196"/>
        <v>0</v>
      </c>
      <c r="C1249" s="2">
        <f t="shared" si="197"/>
        <v>1</v>
      </c>
      <c r="L1249" s="66">
        <f t="shared" si="198"/>
        <v>0</v>
      </c>
      <c r="N1249" s="66">
        <f t="shared" si="199"/>
        <v>0</v>
      </c>
      <c r="R1249" s="66">
        <f t="shared" si="200"/>
        <v>0</v>
      </c>
      <c r="V1249" s="66">
        <f t="shared" si="201"/>
        <v>0</v>
      </c>
      <c r="W1249"/>
      <c r="X1249"/>
      <c r="Y1249" s="7"/>
      <c r="Z1249"/>
      <c r="AA1249"/>
    </row>
    <row r="1250" spans="1:27" hidden="1" x14ac:dyDescent="0.2">
      <c r="A1250" s="6" t="s">
        <v>1070</v>
      </c>
      <c r="B1250" s="2">
        <f t="shared" si="196"/>
        <v>0</v>
      </c>
      <c r="C1250" s="2">
        <f t="shared" si="197"/>
        <v>1</v>
      </c>
      <c r="L1250" s="66">
        <f t="shared" si="198"/>
        <v>0</v>
      </c>
      <c r="N1250" s="66">
        <f t="shared" si="199"/>
        <v>0</v>
      </c>
      <c r="R1250" s="66">
        <f t="shared" si="200"/>
        <v>0</v>
      </c>
      <c r="V1250" s="66">
        <f t="shared" si="201"/>
        <v>0</v>
      </c>
      <c r="W1250"/>
      <c r="X1250"/>
      <c r="Y1250" s="7"/>
      <c r="Z1250"/>
      <c r="AA1250"/>
    </row>
    <row r="1251" spans="1:27" hidden="1" x14ac:dyDescent="0.2">
      <c r="A1251" s="6" t="s">
        <v>1071</v>
      </c>
      <c r="B1251" s="2">
        <f t="shared" si="196"/>
        <v>0</v>
      </c>
      <c r="C1251" s="2">
        <f t="shared" si="197"/>
        <v>1</v>
      </c>
      <c r="L1251" s="66">
        <f t="shared" si="198"/>
        <v>0</v>
      </c>
      <c r="N1251" s="66">
        <f t="shared" si="199"/>
        <v>0</v>
      </c>
      <c r="R1251" s="66">
        <f t="shared" si="200"/>
        <v>0</v>
      </c>
      <c r="V1251" s="66">
        <f t="shared" si="201"/>
        <v>0</v>
      </c>
      <c r="W1251"/>
      <c r="X1251"/>
      <c r="Y1251" s="7"/>
      <c r="Z1251"/>
      <c r="AA1251"/>
    </row>
    <row r="1252" spans="1:27" hidden="1" x14ac:dyDescent="0.2">
      <c r="A1252" s="6" t="s">
        <v>1072</v>
      </c>
      <c r="B1252" s="2">
        <f t="shared" si="196"/>
        <v>0</v>
      </c>
      <c r="C1252" s="2">
        <f t="shared" si="197"/>
        <v>1</v>
      </c>
      <c r="L1252" s="66">
        <f t="shared" si="198"/>
        <v>0</v>
      </c>
      <c r="N1252" s="66">
        <f t="shared" si="199"/>
        <v>0</v>
      </c>
      <c r="R1252" s="66">
        <f t="shared" si="200"/>
        <v>0</v>
      </c>
      <c r="V1252" s="66">
        <f t="shared" si="201"/>
        <v>0</v>
      </c>
      <c r="W1252"/>
      <c r="X1252"/>
      <c r="Y1252" s="7"/>
      <c r="Z1252"/>
      <c r="AA1252"/>
    </row>
    <row r="1253" spans="1:27" hidden="1" x14ac:dyDescent="0.2">
      <c r="A1253" s="6" t="s">
        <v>1073</v>
      </c>
      <c r="B1253" s="2">
        <f t="shared" si="196"/>
        <v>0</v>
      </c>
      <c r="C1253" s="2">
        <f t="shared" si="197"/>
        <v>1</v>
      </c>
      <c r="L1253" s="66">
        <f t="shared" si="198"/>
        <v>0</v>
      </c>
      <c r="N1253" s="66">
        <f t="shared" si="199"/>
        <v>0</v>
      </c>
      <c r="R1253" s="66">
        <f t="shared" si="200"/>
        <v>0</v>
      </c>
      <c r="V1253" s="66">
        <f t="shared" si="201"/>
        <v>0</v>
      </c>
      <c r="W1253"/>
      <c r="X1253"/>
      <c r="Y1253" s="7"/>
      <c r="Z1253"/>
      <c r="AA1253"/>
    </row>
    <row r="1254" spans="1:27" hidden="1" x14ac:dyDescent="0.2">
      <c r="A1254" s="6" t="s">
        <v>1074</v>
      </c>
      <c r="B1254" s="2">
        <f t="shared" si="196"/>
        <v>0</v>
      </c>
      <c r="C1254" s="2">
        <f t="shared" si="197"/>
        <v>1</v>
      </c>
      <c r="L1254" s="66">
        <f t="shared" si="198"/>
        <v>0</v>
      </c>
      <c r="N1254" s="66">
        <f t="shared" si="199"/>
        <v>0</v>
      </c>
      <c r="R1254" s="66">
        <f t="shared" si="200"/>
        <v>0</v>
      </c>
      <c r="V1254" s="66">
        <f t="shared" si="201"/>
        <v>0</v>
      </c>
      <c r="W1254"/>
      <c r="X1254"/>
      <c r="Y1254" s="7"/>
      <c r="Z1254"/>
      <c r="AA1254"/>
    </row>
    <row r="1255" spans="1:27" hidden="1" x14ac:dyDescent="0.2">
      <c r="A1255" s="6" t="s">
        <v>1075</v>
      </c>
      <c r="B1255" s="2">
        <f t="shared" si="196"/>
        <v>0</v>
      </c>
      <c r="C1255" s="2">
        <f t="shared" si="197"/>
        <v>1</v>
      </c>
      <c r="L1255" s="66">
        <f t="shared" si="198"/>
        <v>0</v>
      </c>
      <c r="N1255" s="66">
        <f t="shared" si="199"/>
        <v>0</v>
      </c>
      <c r="R1255" s="66">
        <f t="shared" si="200"/>
        <v>0</v>
      </c>
      <c r="V1255" s="66">
        <f t="shared" si="201"/>
        <v>0</v>
      </c>
      <c r="W1255"/>
      <c r="X1255"/>
      <c r="Y1255" s="7"/>
      <c r="Z1255"/>
      <c r="AA1255"/>
    </row>
    <row r="1256" spans="1:27" hidden="1" x14ac:dyDescent="0.2">
      <c r="A1256" s="6" t="s">
        <v>1076</v>
      </c>
      <c r="B1256" s="2">
        <f t="shared" si="196"/>
        <v>0</v>
      </c>
      <c r="C1256" s="2">
        <f t="shared" si="197"/>
        <v>1</v>
      </c>
      <c r="L1256" s="66">
        <f t="shared" si="198"/>
        <v>0</v>
      </c>
      <c r="N1256" s="66">
        <f t="shared" si="199"/>
        <v>0</v>
      </c>
      <c r="R1256" s="66">
        <f t="shared" si="200"/>
        <v>0</v>
      </c>
      <c r="V1256" s="66">
        <f t="shared" si="201"/>
        <v>0</v>
      </c>
      <c r="W1256"/>
      <c r="X1256"/>
      <c r="Y1256" s="7"/>
      <c r="Z1256"/>
      <c r="AA1256"/>
    </row>
    <row r="1257" spans="1:27" hidden="1" x14ac:dyDescent="0.2">
      <c r="A1257" s="6" t="s">
        <v>1077</v>
      </c>
      <c r="B1257" s="2">
        <f t="shared" si="196"/>
        <v>0</v>
      </c>
      <c r="C1257" s="2">
        <f t="shared" si="197"/>
        <v>1</v>
      </c>
      <c r="L1257" s="66">
        <f t="shared" si="198"/>
        <v>0</v>
      </c>
      <c r="N1257" s="66">
        <f t="shared" si="199"/>
        <v>0</v>
      </c>
      <c r="R1257" s="66">
        <f t="shared" si="200"/>
        <v>0</v>
      </c>
      <c r="V1257" s="66">
        <f t="shared" si="201"/>
        <v>0</v>
      </c>
      <c r="W1257"/>
      <c r="X1257"/>
      <c r="Y1257" s="7"/>
      <c r="Z1257"/>
      <c r="AA1257"/>
    </row>
    <row r="1258" spans="1:27" hidden="1" x14ac:dyDescent="0.2">
      <c r="A1258" s="6" t="s">
        <v>1078</v>
      </c>
      <c r="B1258" s="2">
        <f t="shared" si="196"/>
        <v>0</v>
      </c>
      <c r="C1258" s="2">
        <f t="shared" si="197"/>
        <v>1</v>
      </c>
      <c r="L1258" s="66">
        <f t="shared" si="198"/>
        <v>0</v>
      </c>
      <c r="N1258" s="66">
        <f t="shared" si="199"/>
        <v>0</v>
      </c>
      <c r="R1258" s="66">
        <f t="shared" si="200"/>
        <v>0</v>
      </c>
      <c r="V1258" s="66">
        <f t="shared" si="201"/>
        <v>0</v>
      </c>
      <c r="W1258"/>
      <c r="X1258"/>
      <c r="Y1258" s="7"/>
      <c r="Z1258"/>
      <c r="AA1258"/>
    </row>
    <row r="1259" spans="1:27" hidden="1" x14ac:dyDescent="0.2">
      <c r="A1259" s="6" t="s">
        <v>1079</v>
      </c>
      <c r="B1259" s="2">
        <f t="shared" si="196"/>
        <v>0</v>
      </c>
      <c r="C1259" s="2">
        <f t="shared" si="197"/>
        <v>1</v>
      </c>
      <c r="L1259" s="66">
        <f t="shared" si="198"/>
        <v>0</v>
      </c>
      <c r="N1259" s="66">
        <f t="shared" si="199"/>
        <v>0</v>
      </c>
      <c r="R1259" s="66">
        <f t="shared" si="200"/>
        <v>0</v>
      </c>
      <c r="V1259" s="66">
        <f t="shared" si="201"/>
        <v>0</v>
      </c>
      <c r="W1259"/>
      <c r="X1259"/>
      <c r="Y1259" s="7"/>
      <c r="Z1259"/>
      <c r="AA1259"/>
    </row>
    <row r="1260" spans="1:27" hidden="1" x14ac:dyDescent="0.2">
      <c r="A1260" s="6" t="s">
        <v>1080</v>
      </c>
      <c r="B1260" s="2">
        <f t="shared" si="196"/>
        <v>0</v>
      </c>
      <c r="C1260" s="2">
        <f t="shared" si="197"/>
        <v>1</v>
      </c>
      <c r="L1260" s="66">
        <f t="shared" si="198"/>
        <v>0</v>
      </c>
      <c r="N1260" s="66">
        <f t="shared" si="199"/>
        <v>0</v>
      </c>
      <c r="R1260" s="66">
        <f t="shared" si="200"/>
        <v>0</v>
      </c>
      <c r="V1260" s="66">
        <f t="shared" si="201"/>
        <v>0</v>
      </c>
      <c r="W1260"/>
      <c r="X1260"/>
      <c r="Y1260" s="7"/>
      <c r="Z1260"/>
      <c r="AA1260"/>
    </row>
    <row r="1261" spans="1:27" hidden="1" x14ac:dyDescent="0.2">
      <c r="A1261" s="6" t="s">
        <v>1081</v>
      </c>
      <c r="B1261" s="2">
        <f t="shared" si="196"/>
        <v>0</v>
      </c>
      <c r="C1261" s="2">
        <f t="shared" si="197"/>
        <v>1</v>
      </c>
      <c r="L1261" s="66">
        <f t="shared" si="198"/>
        <v>0</v>
      </c>
      <c r="N1261" s="66">
        <f t="shared" si="199"/>
        <v>0</v>
      </c>
      <c r="R1261" s="66">
        <f t="shared" si="200"/>
        <v>0</v>
      </c>
      <c r="V1261" s="66">
        <f t="shared" si="201"/>
        <v>0</v>
      </c>
      <c r="W1261"/>
      <c r="X1261"/>
      <c r="Y1261" s="7"/>
      <c r="Z1261"/>
      <c r="AA1261"/>
    </row>
    <row r="1262" spans="1:27" hidden="1" x14ac:dyDescent="0.2">
      <c r="A1262" s="6" t="s">
        <v>1082</v>
      </c>
      <c r="B1262" s="2">
        <f t="shared" si="196"/>
        <v>0</v>
      </c>
      <c r="C1262" s="2">
        <f t="shared" si="197"/>
        <v>1</v>
      </c>
      <c r="L1262" s="66">
        <f t="shared" si="198"/>
        <v>0</v>
      </c>
      <c r="N1262" s="66">
        <f t="shared" si="199"/>
        <v>0</v>
      </c>
      <c r="R1262" s="66">
        <f t="shared" si="200"/>
        <v>0</v>
      </c>
      <c r="V1262" s="66">
        <f t="shared" si="201"/>
        <v>0</v>
      </c>
      <c r="W1262"/>
      <c r="X1262"/>
      <c r="Y1262" s="7"/>
      <c r="Z1262"/>
      <c r="AA1262"/>
    </row>
    <row r="1263" spans="1:27" hidden="1" x14ac:dyDescent="0.2">
      <c r="A1263" s="6" t="s">
        <v>1083</v>
      </c>
      <c r="B1263" s="2">
        <f t="shared" si="196"/>
        <v>0</v>
      </c>
      <c r="C1263" s="2">
        <f t="shared" si="197"/>
        <v>1</v>
      </c>
      <c r="L1263" s="66">
        <f t="shared" si="198"/>
        <v>0</v>
      </c>
      <c r="N1263" s="66">
        <f t="shared" si="199"/>
        <v>0</v>
      </c>
      <c r="R1263" s="66">
        <f t="shared" si="200"/>
        <v>0</v>
      </c>
      <c r="V1263" s="66">
        <f t="shared" si="201"/>
        <v>0</v>
      </c>
      <c r="W1263"/>
      <c r="X1263"/>
      <c r="Y1263" s="7"/>
      <c r="Z1263"/>
      <c r="AA1263"/>
    </row>
    <row r="1264" spans="1:27" hidden="1" x14ac:dyDescent="0.2">
      <c r="A1264" s="6" t="s">
        <v>1084</v>
      </c>
      <c r="B1264" s="2">
        <f t="shared" si="196"/>
        <v>0</v>
      </c>
      <c r="C1264" s="2">
        <f t="shared" si="197"/>
        <v>1</v>
      </c>
      <c r="L1264" s="66">
        <f t="shared" si="198"/>
        <v>0</v>
      </c>
      <c r="N1264" s="66">
        <f t="shared" si="199"/>
        <v>0</v>
      </c>
      <c r="R1264" s="66">
        <f t="shared" si="200"/>
        <v>0</v>
      </c>
      <c r="V1264" s="66">
        <f t="shared" si="201"/>
        <v>0</v>
      </c>
      <c r="W1264"/>
      <c r="X1264"/>
      <c r="Y1264" s="7"/>
      <c r="Z1264"/>
      <c r="AA1264"/>
    </row>
    <row r="1265" spans="1:27" hidden="1" x14ac:dyDescent="0.2">
      <c r="A1265" s="6" t="s">
        <v>1085</v>
      </c>
      <c r="B1265" s="2">
        <f t="shared" si="196"/>
        <v>0</v>
      </c>
      <c r="C1265" s="2">
        <f t="shared" si="197"/>
        <v>1</v>
      </c>
      <c r="L1265" s="66">
        <f t="shared" si="198"/>
        <v>0</v>
      </c>
      <c r="N1265" s="66">
        <f t="shared" si="199"/>
        <v>0</v>
      </c>
      <c r="R1265" s="66">
        <f t="shared" si="200"/>
        <v>0</v>
      </c>
      <c r="V1265" s="66">
        <f t="shared" si="201"/>
        <v>0</v>
      </c>
      <c r="W1265"/>
      <c r="X1265"/>
      <c r="Y1265" s="7"/>
      <c r="Z1265"/>
      <c r="AA1265"/>
    </row>
    <row r="1266" spans="1:27" hidden="1" x14ac:dyDescent="0.2">
      <c r="A1266" s="6" t="s">
        <v>1086</v>
      </c>
      <c r="B1266" s="2">
        <f t="shared" si="196"/>
        <v>0</v>
      </c>
      <c r="C1266" s="2">
        <f t="shared" si="197"/>
        <v>1</v>
      </c>
      <c r="L1266" s="66">
        <f t="shared" si="198"/>
        <v>0</v>
      </c>
      <c r="N1266" s="66">
        <f t="shared" si="199"/>
        <v>0</v>
      </c>
      <c r="R1266" s="66">
        <f t="shared" si="200"/>
        <v>0</v>
      </c>
      <c r="V1266" s="66">
        <f t="shared" si="201"/>
        <v>0</v>
      </c>
      <c r="W1266"/>
      <c r="X1266"/>
      <c r="Y1266" s="7"/>
      <c r="Z1266"/>
      <c r="AA1266"/>
    </row>
    <row r="1267" spans="1:27" hidden="1" x14ac:dyDescent="0.2">
      <c r="A1267" s="6" t="s">
        <v>1087</v>
      </c>
      <c r="B1267" s="2">
        <f t="shared" si="196"/>
        <v>0</v>
      </c>
      <c r="C1267" s="2">
        <f t="shared" si="197"/>
        <v>1</v>
      </c>
      <c r="L1267" s="66">
        <f t="shared" si="198"/>
        <v>0</v>
      </c>
      <c r="N1267" s="66">
        <f t="shared" si="199"/>
        <v>0</v>
      </c>
      <c r="R1267" s="66">
        <f t="shared" si="200"/>
        <v>0</v>
      </c>
      <c r="V1267" s="66">
        <f t="shared" si="201"/>
        <v>0</v>
      </c>
      <c r="W1267"/>
      <c r="X1267"/>
      <c r="Y1267" s="7"/>
      <c r="Z1267"/>
      <c r="AA1267"/>
    </row>
    <row r="1268" spans="1:27" hidden="1" x14ac:dyDescent="0.2">
      <c r="A1268" s="6" t="s">
        <v>1088</v>
      </c>
      <c r="B1268" s="2">
        <f t="shared" si="196"/>
        <v>0</v>
      </c>
      <c r="C1268" s="2">
        <f t="shared" si="197"/>
        <v>1</v>
      </c>
      <c r="L1268" s="66">
        <f t="shared" si="198"/>
        <v>0</v>
      </c>
      <c r="N1268" s="66">
        <f t="shared" si="199"/>
        <v>0</v>
      </c>
      <c r="R1268" s="66">
        <f t="shared" si="200"/>
        <v>0</v>
      </c>
      <c r="V1268" s="66">
        <f t="shared" si="201"/>
        <v>0</v>
      </c>
      <c r="W1268"/>
      <c r="X1268"/>
      <c r="Y1268" s="7"/>
      <c r="Z1268"/>
      <c r="AA1268"/>
    </row>
    <row r="1269" spans="1:27" hidden="1" x14ac:dyDescent="0.2">
      <c r="A1269" s="6" t="s">
        <v>1089</v>
      </c>
      <c r="B1269" s="2">
        <f t="shared" si="196"/>
        <v>0</v>
      </c>
      <c r="C1269" s="2">
        <f t="shared" si="197"/>
        <v>1</v>
      </c>
      <c r="L1269" s="66">
        <f t="shared" si="198"/>
        <v>0</v>
      </c>
      <c r="N1269" s="66">
        <f t="shared" si="199"/>
        <v>0</v>
      </c>
      <c r="R1269" s="66">
        <f t="shared" si="200"/>
        <v>0</v>
      </c>
      <c r="V1269" s="66">
        <f t="shared" si="201"/>
        <v>0</v>
      </c>
      <c r="W1269"/>
      <c r="X1269"/>
      <c r="Y1269" s="7"/>
      <c r="Z1269"/>
      <c r="AA1269"/>
    </row>
    <row r="1270" spans="1:27" hidden="1" x14ac:dyDescent="0.2">
      <c r="A1270" s="6" t="s">
        <v>1090</v>
      </c>
      <c r="B1270" s="2">
        <f t="shared" si="196"/>
        <v>0</v>
      </c>
      <c r="C1270" s="2">
        <f t="shared" si="197"/>
        <v>1</v>
      </c>
      <c r="L1270" s="66">
        <f t="shared" si="198"/>
        <v>0</v>
      </c>
      <c r="N1270" s="66">
        <f t="shared" si="199"/>
        <v>0</v>
      </c>
      <c r="R1270" s="66">
        <f t="shared" si="200"/>
        <v>0</v>
      </c>
      <c r="V1270" s="66">
        <f t="shared" si="201"/>
        <v>0</v>
      </c>
      <c r="W1270"/>
      <c r="X1270"/>
      <c r="Y1270" s="7"/>
      <c r="Z1270"/>
      <c r="AA1270"/>
    </row>
    <row r="1271" spans="1:27" hidden="1" x14ac:dyDescent="0.2">
      <c r="A1271" s="6" t="s">
        <v>1091</v>
      </c>
      <c r="B1271" s="2">
        <f t="shared" si="196"/>
        <v>0</v>
      </c>
      <c r="C1271" s="2">
        <f t="shared" si="197"/>
        <v>1</v>
      </c>
      <c r="L1271" s="66">
        <f t="shared" si="198"/>
        <v>0</v>
      </c>
      <c r="N1271" s="66">
        <f t="shared" si="199"/>
        <v>0</v>
      </c>
      <c r="R1271" s="66">
        <f t="shared" si="200"/>
        <v>0</v>
      </c>
      <c r="V1271" s="66">
        <f t="shared" si="201"/>
        <v>0</v>
      </c>
      <c r="W1271"/>
      <c r="X1271"/>
      <c r="Y1271" s="7"/>
      <c r="Z1271"/>
      <c r="AA1271"/>
    </row>
    <row r="1272" spans="1:27" hidden="1" x14ac:dyDescent="0.2">
      <c r="A1272" s="6" t="s">
        <v>1092</v>
      </c>
      <c r="B1272" s="2">
        <f t="shared" si="196"/>
        <v>0</v>
      </c>
      <c r="C1272" s="2">
        <f t="shared" si="197"/>
        <v>1</v>
      </c>
      <c r="L1272" s="66">
        <f t="shared" si="198"/>
        <v>0</v>
      </c>
      <c r="N1272" s="66">
        <f t="shared" si="199"/>
        <v>0</v>
      </c>
      <c r="R1272" s="66">
        <f t="shared" si="200"/>
        <v>0</v>
      </c>
      <c r="V1272" s="66">
        <f t="shared" si="201"/>
        <v>0</v>
      </c>
      <c r="W1272"/>
      <c r="X1272"/>
      <c r="Y1272" s="7"/>
      <c r="Z1272"/>
      <c r="AA1272"/>
    </row>
    <row r="1273" spans="1:27" hidden="1" x14ac:dyDescent="0.2">
      <c r="A1273" s="6" t="s">
        <v>1093</v>
      </c>
      <c r="B1273" s="2">
        <f t="shared" si="196"/>
        <v>0</v>
      </c>
      <c r="C1273" s="2">
        <f t="shared" si="197"/>
        <v>1</v>
      </c>
      <c r="L1273" s="66">
        <f t="shared" si="198"/>
        <v>0</v>
      </c>
      <c r="N1273" s="66">
        <f t="shared" si="199"/>
        <v>0</v>
      </c>
      <c r="R1273" s="66">
        <f t="shared" si="200"/>
        <v>0</v>
      </c>
      <c r="V1273" s="66">
        <f t="shared" si="201"/>
        <v>0</v>
      </c>
      <c r="W1273"/>
      <c r="X1273"/>
      <c r="Y1273" s="7"/>
      <c r="Z1273"/>
      <c r="AA1273"/>
    </row>
    <row r="1274" spans="1:27" hidden="1" x14ac:dyDescent="0.2">
      <c r="A1274" s="6" t="s">
        <v>1094</v>
      </c>
      <c r="B1274" s="2">
        <f t="shared" si="196"/>
        <v>0</v>
      </c>
      <c r="C1274" s="2">
        <f t="shared" si="197"/>
        <v>1</v>
      </c>
      <c r="L1274" s="66">
        <f t="shared" si="198"/>
        <v>0</v>
      </c>
      <c r="N1274" s="66">
        <f t="shared" si="199"/>
        <v>0</v>
      </c>
      <c r="R1274" s="66">
        <f t="shared" si="200"/>
        <v>0</v>
      </c>
      <c r="V1274" s="66">
        <f t="shared" si="201"/>
        <v>0</v>
      </c>
      <c r="W1274"/>
      <c r="X1274"/>
      <c r="Y1274" s="7"/>
      <c r="Z1274"/>
      <c r="AA1274"/>
    </row>
    <row r="1275" spans="1:27" hidden="1" x14ac:dyDescent="0.2">
      <c r="A1275" s="6" t="s">
        <v>1095</v>
      </c>
      <c r="B1275" s="2">
        <f t="shared" si="196"/>
        <v>0</v>
      </c>
      <c r="C1275" s="2">
        <f t="shared" si="197"/>
        <v>1</v>
      </c>
      <c r="L1275" s="66">
        <f t="shared" si="198"/>
        <v>0</v>
      </c>
      <c r="N1275" s="66">
        <f t="shared" si="199"/>
        <v>0</v>
      </c>
      <c r="R1275" s="66">
        <f t="shared" si="200"/>
        <v>0</v>
      </c>
      <c r="V1275" s="66">
        <f t="shared" si="201"/>
        <v>0</v>
      </c>
      <c r="W1275"/>
      <c r="X1275"/>
      <c r="Y1275" s="7"/>
      <c r="Z1275"/>
      <c r="AA1275"/>
    </row>
    <row r="1276" spans="1:27" hidden="1" x14ac:dyDescent="0.2">
      <c r="A1276" s="6" t="s">
        <v>1096</v>
      </c>
      <c r="B1276" s="2">
        <f t="shared" si="196"/>
        <v>0</v>
      </c>
      <c r="C1276" s="2">
        <f t="shared" si="197"/>
        <v>1</v>
      </c>
      <c r="L1276" s="66">
        <f t="shared" si="198"/>
        <v>0</v>
      </c>
      <c r="N1276" s="66">
        <f t="shared" si="199"/>
        <v>0</v>
      </c>
      <c r="R1276" s="66">
        <f t="shared" si="200"/>
        <v>0</v>
      </c>
      <c r="V1276" s="66">
        <f t="shared" si="201"/>
        <v>0</v>
      </c>
      <c r="W1276"/>
      <c r="X1276"/>
      <c r="Y1276" s="7"/>
      <c r="Z1276"/>
      <c r="AA1276"/>
    </row>
    <row r="1277" spans="1:27" hidden="1" x14ac:dyDescent="0.2">
      <c r="A1277" s="6" t="s">
        <v>1097</v>
      </c>
      <c r="B1277" s="2">
        <f t="shared" si="196"/>
        <v>0</v>
      </c>
      <c r="C1277" s="2">
        <f t="shared" si="197"/>
        <v>1</v>
      </c>
      <c r="L1277" s="66">
        <f t="shared" si="198"/>
        <v>0</v>
      </c>
      <c r="N1277" s="66">
        <f t="shared" si="199"/>
        <v>0</v>
      </c>
      <c r="R1277" s="66">
        <f t="shared" si="200"/>
        <v>0</v>
      </c>
      <c r="V1277" s="66">
        <f t="shared" si="201"/>
        <v>0</v>
      </c>
      <c r="W1277"/>
      <c r="X1277"/>
      <c r="Y1277" s="7"/>
      <c r="Z1277"/>
      <c r="AA1277"/>
    </row>
    <row r="1278" spans="1:27" hidden="1" x14ac:dyDescent="0.2">
      <c r="A1278" s="6" t="s">
        <v>1098</v>
      </c>
      <c r="B1278" s="2">
        <f t="shared" si="196"/>
        <v>0</v>
      </c>
      <c r="C1278" s="2">
        <f t="shared" si="197"/>
        <v>1</v>
      </c>
      <c r="L1278" s="66">
        <f t="shared" si="198"/>
        <v>0</v>
      </c>
      <c r="N1278" s="66">
        <f t="shared" si="199"/>
        <v>0</v>
      </c>
      <c r="R1278" s="66">
        <f t="shared" si="200"/>
        <v>0</v>
      </c>
      <c r="V1278" s="66">
        <f t="shared" si="201"/>
        <v>0</v>
      </c>
      <c r="W1278"/>
      <c r="X1278"/>
      <c r="Y1278" s="7"/>
      <c r="Z1278"/>
      <c r="AA1278"/>
    </row>
    <row r="1279" spans="1:27" hidden="1" x14ac:dyDescent="0.2">
      <c r="A1279" s="6" t="s">
        <v>1099</v>
      </c>
      <c r="B1279" s="2">
        <f t="shared" si="196"/>
        <v>0</v>
      </c>
      <c r="C1279" s="2">
        <f t="shared" si="197"/>
        <v>1</v>
      </c>
      <c r="L1279" s="66">
        <f t="shared" si="198"/>
        <v>0</v>
      </c>
      <c r="N1279" s="66">
        <f t="shared" si="199"/>
        <v>0</v>
      </c>
      <c r="R1279" s="66">
        <f t="shared" si="200"/>
        <v>0</v>
      </c>
      <c r="V1279" s="66">
        <f t="shared" si="201"/>
        <v>0</v>
      </c>
      <c r="W1279"/>
      <c r="X1279"/>
      <c r="Y1279" s="7"/>
      <c r="Z1279"/>
      <c r="AA1279"/>
    </row>
    <row r="1280" spans="1:27" hidden="1" x14ac:dyDescent="0.2">
      <c r="A1280" s="6" t="s">
        <v>1100</v>
      </c>
      <c r="B1280" s="2">
        <f t="shared" si="196"/>
        <v>0</v>
      </c>
      <c r="C1280" s="2">
        <f t="shared" si="197"/>
        <v>1</v>
      </c>
      <c r="L1280" s="66">
        <f t="shared" si="198"/>
        <v>0</v>
      </c>
      <c r="N1280" s="66">
        <f t="shared" si="199"/>
        <v>0</v>
      </c>
      <c r="R1280" s="66">
        <f t="shared" si="200"/>
        <v>0</v>
      </c>
      <c r="V1280" s="66">
        <f t="shared" si="201"/>
        <v>0</v>
      </c>
      <c r="W1280"/>
      <c r="X1280"/>
      <c r="Y1280" s="7"/>
      <c r="Z1280"/>
      <c r="AA1280"/>
    </row>
    <row r="1281" spans="1:27" hidden="1" x14ac:dyDescent="0.2">
      <c r="A1281" s="6" t="s">
        <v>1101</v>
      </c>
      <c r="B1281" s="2">
        <f t="shared" si="196"/>
        <v>0</v>
      </c>
      <c r="C1281" s="2">
        <f t="shared" si="197"/>
        <v>1</v>
      </c>
      <c r="L1281" s="66">
        <f t="shared" si="198"/>
        <v>0</v>
      </c>
      <c r="N1281" s="66">
        <f t="shared" si="199"/>
        <v>0</v>
      </c>
      <c r="R1281" s="66">
        <f t="shared" si="200"/>
        <v>0</v>
      </c>
      <c r="V1281" s="66">
        <f t="shared" si="201"/>
        <v>0</v>
      </c>
      <c r="W1281"/>
      <c r="X1281"/>
      <c r="Y1281" s="7"/>
      <c r="Z1281"/>
      <c r="AA1281"/>
    </row>
    <row r="1282" spans="1:27" hidden="1" x14ac:dyDescent="0.2">
      <c r="A1282" s="6" t="s">
        <v>1102</v>
      </c>
      <c r="B1282" s="2">
        <f t="shared" si="196"/>
        <v>0</v>
      </c>
      <c r="C1282" s="2">
        <f t="shared" si="197"/>
        <v>1</v>
      </c>
      <c r="L1282" s="66">
        <f t="shared" si="198"/>
        <v>0</v>
      </c>
      <c r="N1282" s="66">
        <f t="shared" si="199"/>
        <v>0</v>
      </c>
      <c r="R1282" s="66">
        <f t="shared" si="200"/>
        <v>0</v>
      </c>
      <c r="V1282" s="66">
        <f t="shared" si="201"/>
        <v>0</v>
      </c>
      <c r="W1282"/>
      <c r="X1282"/>
      <c r="Y1282" s="7"/>
      <c r="Z1282"/>
      <c r="AA1282"/>
    </row>
    <row r="1283" spans="1:27" hidden="1" x14ac:dyDescent="0.2">
      <c r="A1283" s="6" t="s">
        <v>1103</v>
      </c>
      <c r="B1283" s="2">
        <f t="shared" si="196"/>
        <v>0</v>
      </c>
      <c r="C1283" s="2">
        <f t="shared" si="197"/>
        <v>1</v>
      </c>
      <c r="L1283" s="66">
        <f t="shared" si="198"/>
        <v>0</v>
      </c>
      <c r="N1283" s="66">
        <f t="shared" si="199"/>
        <v>0</v>
      </c>
      <c r="R1283" s="66">
        <f t="shared" si="200"/>
        <v>0</v>
      </c>
      <c r="V1283" s="66">
        <f t="shared" si="201"/>
        <v>0</v>
      </c>
      <c r="W1283"/>
      <c r="X1283"/>
      <c r="Y1283" s="7"/>
      <c r="Z1283"/>
      <c r="AA1283"/>
    </row>
    <row r="1284" spans="1:27" hidden="1" x14ac:dyDescent="0.2">
      <c r="A1284" s="6" t="s">
        <v>1104</v>
      </c>
      <c r="B1284" s="2">
        <f t="shared" si="196"/>
        <v>0</v>
      </c>
      <c r="C1284" s="2">
        <f t="shared" si="197"/>
        <v>1</v>
      </c>
      <c r="L1284" s="66">
        <f t="shared" si="198"/>
        <v>0</v>
      </c>
      <c r="N1284" s="66">
        <f t="shared" si="199"/>
        <v>0</v>
      </c>
      <c r="R1284" s="66">
        <f t="shared" si="200"/>
        <v>0</v>
      </c>
      <c r="V1284" s="66">
        <f t="shared" si="201"/>
        <v>0</v>
      </c>
      <c r="W1284"/>
      <c r="X1284"/>
      <c r="Y1284" s="7"/>
      <c r="Z1284"/>
      <c r="AA1284"/>
    </row>
    <row r="1285" spans="1:27" hidden="1" x14ac:dyDescent="0.2">
      <c r="A1285" s="6" t="s">
        <v>1105</v>
      </c>
      <c r="B1285" s="2">
        <f t="shared" si="196"/>
        <v>0</v>
      </c>
      <c r="C1285" s="2">
        <f t="shared" si="197"/>
        <v>1</v>
      </c>
      <c r="L1285" s="66">
        <f t="shared" si="198"/>
        <v>0</v>
      </c>
      <c r="N1285" s="66">
        <f t="shared" si="199"/>
        <v>0</v>
      </c>
      <c r="R1285" s="66">
        <f t="shared" si="200"/>
        <v>0</v>
      </c>
      <c r="V1285" s="66">
        <f t="shared" si="201"/>
        <v>0</v>
      </c>
      <c r="W1285"/>
      <c r="X1285"/>
      <c r="Y1285" s="7"/>
      <c r="Z1285"/>
      <c r="AA1285"/>
    </row>
    <row r="1286" spans="1:27" hidden="1" x14ac:dyDescent="0.2">
      <c r="A1286" s="6" t="s">
        <v>1106</v>
      </c>
      <c r="B1286" s="2">
        <f t="shared" si="196"/>
        <v>0</v>
      </c>
      <c r="C1286" s="2">
        <f t="shared" si="197"/>
        <v>1</v>
      </c>
      <c r="L1286" s="66">
        <f t="shared" si="198"/>
        <v>0</v>
      </c>
      <c r="N1286" s="66">
        <f t="shared" si="199"/>
        <v>0</v>
      </c>
      <c r="R1286" s="66">
        <f t="shared" si="200"/>
        <v>0</v>
      </c>
      <c r="V1286" s="66">
        <f t="shared" si="201"/>
        <v>0</v>
      </c>
      <c r="W1286"/>
      <c r="X1286"/>
      <c r="Y1286" s="7"/>
      <c r="Z1286"/>
      <c r="AA1286"/>
    </row>
    <row r="1287" spans="1:27" hidden="1" x14ac:dyDescent="0.2">
      <c r="A1287" s="6" t="s">
        <v>1107</v>
      </c>
      <c r="B1287" s="2">
        <f t="shared" si="196"/>
        <v>0</v>
      </c>
      <c r="C1287" s="2">
        <f t="shared" si="197"/>
        <v>1</v>
      </c>
      <c r="L1287" s="66">
        <f t="shared" si="198"/>
        <v>0</v>
      </c>
      <c r="N1287" s="66">
        <f t="shared" si="199"/>
        <v>0</v>
      </c>
      <c r="R1287" s="66">
        <f t="shared" si="200"/>
        <v>0</v>
      </c>
      <c r="V1287" s="66">
        <f t="shared" si="201"/>
        <v>0</v>
      </c>
      <c r="W1287"/>
      <c r="X1287"/>
      <c r="Y1287" s="7"/>
      <c r="Z1287"/>
      <c r="AA1287"/>
    </row>
    <row r="1288" spans="1:27" hidden="1" x14ac:dyDescent="0.2">
      <c r="A1288" s="6" t="s">
        <v>1108</v>
      </c>
      <c r="B1288" s="2">
        <f t="shared" si="196"/>
        <v>0</v>
      </c>
      <c r="C1288" s="2">
        <f t="shared" si="197"/>
        <v>1</v>
      </c>
      <c r="L1288" s="66">
        <f t="shared" si="198"/>
        <v>0</v>
      </c>
      <c r="N1288" s="66">
        <f t="shared" si="199"/>
        <v>0</v>
      </c>
      <c r="R1288" s="66">
        <f t="shared" si="200"/>
        <v>0</v>
      </c>
      <c r="V1288" s="66">
        <f t="shared" si="201"/>
        <v>0</v>
      </c>
      <c r="W1288"/>
      <c r="X1288"/>
      <c r="Y1288" s="7"/>
      <c r="Z1288"/>
      <c r="AA1288"/>
    </row>
    <row r="1289" spans="1:27" hidden="1" x14ac:dyDescent="0.2">
      <c r="A1289" s="6" t="s">
        <v>1109</v>
      </c>
      <c r="B1289" s="2">
        <f t="shared" si="196"/>
        <v>0</v>
      </c>
      <c r="C1289" s="2">
        <f t="shared" si="197"/>
        <v>1</v>
      </c>
      <c r="L1289" s="66">
        <f t="shared" si="198"/>
        <v>0</v>
      </c>
      <c r="N1289" s="66">
        <f t="shared" si="199"/>
        <v>0</v>
      </c>
      <c r="R1289" s="66">
        <f t="shared" si="200"/>
        <v>0</v>
      </c>
      <c r="V1289" s="66">
        <f t="shared" si="201"/>
        <v>0</v>
      </c>
      <c r="W1289"/>
      <c r="X1289"/>
      <c r="Y1289" s="7"/>
      <c r="Z1289"/>
      <c r="AA1289"/>
    </row>
    <row r="1290" spans="1:27" hidden="1" x14ac:dyDescent="0.2">
      <c r="A1290" s="6" t="s">
        <v>1110</v>
      </c>
      <c r="B1290" s="2">
        <f t="shared" si="196"/>
        <v>0</v>
      </c>
      <c r="C1290" s="2">
        <f t="shared" si="197"/>
        <v>1</v>
      </c>
      <c r="L1290" s="66">
        <f t="shared" si="198"/>
        <v>0</v>
      </c>
      <c r="N1290" s="66">
        <f t="shared" si="199"/>
        <v>0</v>
      </c>
      <c r="R1290" s="66">
        <f t="shared" si="200"/>
        <v>0</v>
      </c>
      <c r="V1290" s="66">
        <f t="shared" si="201"/>
        <v>0</v>
      </c>
      <c r="W1290"/>
      <c r="X1290"/>
      <c r="Y1290" s="7"/>
      <c r="Z1290"/>
      <c r="AA1290"/>
    </row>
    <row r="1291" spans="1:27" hidden="1" x14ac:dyDescent="0.2">
      <c r="A1291" s="6" t="s">
        <v>1111</v>
      </c>
      <c r="B1291" s="2">
        <f t="shared" si="196"/>
        <v>0</v>
      </c>
      <c r="C1291" s="2">
        <f t="shared" si="197"/>
        <v>1</v>
      </c>
      <c r="L1291" s="66">
        <f t="shared" si="198"/>
        <v>0</v>
      </c>
      <c r="N1291" s="66">
        <f t="shared" si="199"/>
        <v>0</v>
      </c>
      <c r="R1291" s="66">
        <f t="shared" si="200"/>
        <v>0</v>
      </c>
      <c r="V1291" s="66">
        <f t="shared" si="201"/>
        <v>0</v>
      </c>
      <c r="W1291"/>
      <c r="X1291"/>
      <c r="Y1291" s="7"/>
      <c r="Z1291"/>
      <c r="AA1291"/>
    </row>
    <row r="1292" spans="1:27" hidden="1" x14ac:dyDescent="0.2">
      <c r="A1292" s="6" t="s">
        <v>1112</v>
      </c>
      <c r="B1292" s="2">
        <f t="shared" si="196"/>
        <v>0</v>
      </c>
      <c r="C1292" s="2">
        <f t="shared" si="197"/>
        <v>1</v>
      </c>
      <c r="L1292" s="66">
        <f t="shared" si="198"/>
        <v>0</v>
      </c>
      <c r="N1292" s="66">
        <f t="shared" si="199"/>
        <v>0</v>
      </c>
      <c r="R1292" s="66">
        <f t="shared" si="200"/>
        <v>0</v>
      </c>
      <c r="V1292" s="66">
        <f t="shared" si="201"/>
        <v>0</v>
      </c>
      <c r="W1292"/>
      <c r="X1292"/>
      <c r="Y1292" s="7"/>
      <c r="Z1292"/>
      <c r="AA1292"/>
    </row>
    <row r="1293" spans="1:27" hidden="1" x14ac:dyDescent="0.2">
      <c r="A1293" s="6" t="s">
        <v>1113</v>
      </c>
      <c r="B1293" s="2">
        <f t="shared" ref="B1293:B1356" si="202">+L1293+N1293+R1293+V1293+X1293</f>
        <v>0</v>
      </c>
      <c r="C1293" s="2">
        <f t="shared" ref="C1293:C1356" si="203">RANK(B1293,B$1214:B$1412,0)</f>
        <v>1</v>
      </c>
      <c r="L1293" s="66">
        <f t="shared" ref="L1293:L1356" si="204">IF(AND(I1293&lt;1,J1293&lt;1,K1293&lt;1),0,IF(250+((150-(I1293*60+J1293))*2)&lt;0,0,IF(K1293&lt;50,250+((150-(I1293*60+J1293))*2),IF(K1293&gt;49,250+((150-(I1293*60+J1293))*2)-1,250+((150-(I1293*60+J1293))*2)))))</f>
        <v>0</v>
      </c>
      <c r="N1293" s="66">
        <f t="shared" ref="N1293:N1356" si="205">IF(M1293&lt;89,0,250+((M1293-172)*3))</f>
        <v>0</v>
      </c>
      <c r="R1293" s="66">
        <f t="shared" ref="R1293:R1356" si="206">IF(AND(O1293&lt;1,P1293&lt;1,Q1293&lt;1),0,IF(250+((540-(O1293*60+P1293))*1)&lt;0,0,250+((540-(O1293*60+P1293))*1)))</f>
        <v>0</v>
      </c>
      <c r="V1293" s="66">
        <f t="shared" ref="V1293:V1356" si="207">IF(AND(S1293&lt;1,T1293&lt;1,U1293&lt;1),0,IF(500+((630-(S1293*60+T1293))*1)&lt;0,0,500+((630-(S1293*60+T1293))*1)))</f>
        <v>0</v>
      </c>
      <c r="W1293"/>
      <c r="X1293"/>
      <c r="Y1293" s="7"/>
      <c r="Z1293"/>
      <c r="AA1293"/>
    </row>
    <row r="1294" spans="1:27" hidden="1" x14ac:dyDescent="0.2">
      <c r="A1294" s="6" t="s">
        <v>1114</v>
      </c>
      <c r="B1294" s="2">
        <f t="shared" si="202"/>
        <v>0</v>
      </c>
      <c r="C1294" s="2">
        <f t="shared" si="203"/>
        <v>1</v>
      </c>
      <c r="L1294" s="66">
        <f t="shared" si="204"/>
        <v>0</v>
      </c>
      <c r="N1294" s="66">
        <f t="shared" si="205"/>
        <v>0</v>
      </c>
      <c r="R1294" s="66">
        <f t="shared" si="206"/>
        <v>0</v>
      </c>
      <c r="V1294" s="66">
        <f t="shared" si="207"/>
        <v>0</v>
      </c>
      <c r="W1294"/>
      <c r="X1294"/>
      <c r="Y1294" s="7"/>
      <c r="Z1294"/>
      <c r="AA1294"/>
    </row>
    <row r="1295" spans="1:27" hidden="1" x14ac:dyDescent="0.2">
      <c r="A1295" s="6" t="s">
        <v>1115</v>
      </c>
      <c r="B1295" s="2">
        <f t="shared" si="202"/>
        <v>0</v>
      </c>
      <c r="C1295" s="2">
        <f t="shared" si="203"/>
        <v>1</v>
      </c>
      <c r="L1295" s="66">
        <f t="shared" si="204"/>
        <v>0</v>
      </c>
      <c r="N1295" s="66">
        <f t="shared" si="205"/>
        <v>0</v>
      </c>
      <c r="R1295" s="66">
        <f t="shared" si="206"/>
        <v>0</v>
      </c>
      <c r="V1295" s="66">
        <f t="shared" si="207"/>
        <v>0</v>
      </c>
      <c r="W1295"/>
      <c r="X1295"/>
      <c r="Y1295" s="7"/>
      <c r="Z1295"/>
      <c r="AA1295"/>
    </row>
    <row r="1296" spans="1:27" hidden="1" x14ac:dyDescent="0.2">
      <c r="A1296" s="6" t="s">
        <v>1116</v>
      </c>
      <c r="B1296" s="2">
        <f t="shared" si="202"/>
        <v>0</v>
      </c>
      <c r="C1296" s="2">
        <f t="shared" si="203"/>
        <v>1</v>
      </c>
      <c r="L1296" s="66">
        <f t="shared" si="204"/>
        <v>0</v>
      </c>
      <c r="N1296" s="66">
        <f t="shared" si="205"/>
        <v>0</v>
      </c>
      <c r="R1296" s="66">
        <f t="shared" si="206"/>
        <v>0</v>
      </c>
      <c r="V1296" s="66">
        <f t="shared" si="207"/>
        <v>0</v>
      </c>
      <c r="W1296"/>
      <c r="X1296"/>
      <c r="Y1296" s="7"/>
      <c r="Z1296"/>
      <c r="AA1296"/>
    </row>
    <row r="1297" spans="1:27" hidden="1" x14ac:dyDescent="0.2">
      <c r="A1297" s="6" t="s">
        <v>1117</v>
      </c>
      <c r="B1297" s="2">
        <f t="shared" si="202"/>
        <v>0</v>
      </c>
      <c r="C1297" s="2">
        <f t="shared" si="203"/>
        <v>1</v>
      </c>
      <c r="L1297" s="66">
        <f t="shared" si="204"/>
        <v>0</v>
      </c>
      <c r="N1297" s="66">
        <f t="shared" si="205"/>
        <v>0</v>
      </c>
      <c r="R1297" s="66">
        <f t="shared" si="206"/>
        <v>0</v>
      </c>
      <c r="V1297" s="66">
        <f t="shared" si="207"/>
        <v>0</v>
      </c>
      <c r="W1297"/>
      <c r="X1297"/>
      <c r="Y1297" s="7"/>
      <c r="Z1297"/>
      <c r="AA1297"/>
    </row>
    <row r="1298" spans="1:27" hidden="1" x14ac:dyDescent="0.2">
      <c r="A1298" s="6" t="s">
        <v>1118</v>
      </c>
      <c r="B1298" s="2">
        <f t="shared" si="202"/>
        <v>0</v>
      </c>
      <c r="C1298" s="2">
        <f t="shared" si="203"/>
        <v>1</v>
      </c>
      <c r="L1298" s="66">
        <f t="shared" si="204"/>
        <v>0</v>
      </c>
      <c r="N1298" s="66">
        <f t="shared" si="205"/>
        <v>0</v>
      </c>
      <c r="R1298" s="66">
        <f t="shared" si="206"/>
        <v>0</v>
      </c>
      <c r="V1298" s="66">
        <f t="shared" si="207"/>
        <v>0</v>
      </c>
      <c r="W1298"/>
      <c r="X1298"/>
      <c r="Y1298" s="7"/>
      <c r="Z1298"/>
      <c r="AA1298"/>
    </row>
    <row r="1299" spans="1:27" hidden="1" x14ac:dyDescent="0.2">
      <c r="A1299" s="6" t="s">
        <v>1119</v>
      </c>
      <c r="B1299" s="2">
        <f t="shared" si="202"/>
        <v>0</v>
      </c>
      <c r="C1299" s="2">
        <f t="shared" si="203"/>
        <v>1</v>
      </c>
      <c r="L1299" s="66">
        <f t="shared" si="204"/>
        <v>0</v>
      </c>
      <c r="N1299" s="66">
        <f t="shared" si="205"/>
        <v>0</v>
      </c>
      <c r="R1299" s="66">
        <f t="shared" si="206"/>
        <v>0</v>
      </c>
      <c r="V1299" s="66">
        <f t="shared" si="207"/>
        <v>0</v>
      </c>
      <c r="W1299"/>
      <c r="X1299"/>
      <c r="Y1299" s="7"/>
      <c r="Z1299"/>
      <c r="AA1299"/>
    </row>
    <row r="1300" spans="1:27" hidden="1" x14ac:dyDescent="0.2">
      <c r="A1300" s="6" t="s">
        <v>1120</v>
      </c>
      <c r="B1300" s="2">
        <f t="shared" si="202"/>
        <v>0</v>
      </c>
      <c r="C1300" s="2">
        <f t="shared" si="203"/>
        <v>1</v>
      </c>
      <c r="L1300" s="66">
        <f t="shared" si="204"/>
        <v>0</v>
      </c>
      <c r="N1300" s="66">
        <f t="shared" si="205"/>
        <v>0</v>
      </c>
      <c r="R1300" s="66">
        <f t="shared" si="206"/>
        <v>0</v>
      </c>
      <c r="V1300" s="66">
        <f t="shared" si="207"/>
        <v>0</v>
      </c>
      <c r="W1300"/>
      <c r="X1300"/>
      <c r="Y1300" s="7"/>
      <c r="Z1300"/>
      <c r="AA1300"/>
    </row>
    <row r="1301" spans="1:27" hidden="1" x14ac:dyDescent="0.2">
      <c r="A1301" s="6" t="s">
        <v>1121</v>
      </c>
      <c r="B1301" s="2">
        <f t="shared" si="202"/>
        <v>0</v>
      </c>
      <c r="C1301" s="2">
        <f t="shared" si="203"/>
        <v>1</v>
      </c>
      <c r="L1301" s="66">
        <f t="shared" si="204"/>
        <v>0</v>
      </c>
      <c r="N1301" s="66">
        <f t="shared" si="205"/>
        <v>0</v>
      </c>
      <c r="R1301" s="66">
        <f t="shared" si="206"/>
        <v>0</v>
      </c>
      <c r="V1301" s="66">
        <f t="shared" si="207"/>
        <v>0</v>
      </c>
      <c r="W1301"/>
      <c r="X1301"/>
      <c r="Y1301" s="7"/>
      <c r="Z1301"/>
      <c r="AA1301"/>
    </row>
    <row r="1302" spans="1:27" hidden="1" x14ac:dyDescent="0.2">
      <c r="A1302" s="6" t="s">
        <v>1122</v>
      </c>
      <c r="B1302" s="2">
        <f t="shared" si="202"/>
        <v>0</v>
      </c>
      <c r="C1302" s="2">
        <f t="shared" si="203"/>
        <v>1</v>
      </c>
      <c r="L1302" s="66">
        <f t="shared" si="204"/>
        <v>0</v>
      </c>
      <c r="N1302" s="66">
        <f t="shared" si="205"/>
        <v>0</v>
      </c>
      <c r="R1302" s="66">
        <f t="shared" si="206"/>
        <v>0</v>
      </c>
      <c r="V1302" s="66">
        <f t="shared" si="207"/>
        <v>0</v>
      </c>
      <c r="W1302"/>
      <c r="X1302"/>
      <c r="Y1302" s="7"/>
      <c r="Z1302"/>
      <c r="AA1302"/>
    </row>
    <row r="1303" spans="1:27" hidden="1" x14ac:dyDescent="0.2">
      <c r="A1303" s="6" t="s">
        <v>1123</v>
      </c>
      <c r="B1303" s="2">
        <f t="shared" si="202"/>
        <v>0</v>
      </c>
      <c r="C1303" s="2">
        <f t="shared" si="203"/>
        <v>1</v>
      </c>
      <c r="L1303" s="66">
        <f t="shared" si="204"/>
        <v>0</v>
      </c>
      <c r="N1303" s="66">
        <f t="shared" si="205"/>
        <v>0</v>
      </c>
      <c r="R1303" s="66">
        <f t="shared" si="206"/>
        <v>0</v>
      </c>
      <c r="V1303" s="66">
        <f t="shared" si="207"/>
        <v>0</v>
      </c>
      <c r="W1303"/>
      <c r="X1303"/>
      <c r="Y1303" s="7"/>
      <c r="Z1303"/>
      <c r="AA1303"/>
    </row>
    <row r="1304" spans="1:27" hidden="1" x14ac:dyDescent="0.2">
      <c r="A1304" s="6" t="s">
        <v>1124</v>
      </c>
      <c r="B1304" s="2">
        <f t="shared" si="202"/>
        <v>0</v>
      </c>
      <c r="C1304" s="2">
        <f t="shared" si="203"/>
        <v>1</v>
      </c>
      <c r="L1304" s="66">
        <f t="shared" si="204"/>
        <v>0</v>
      </c>
      <c r="N1304" s="66">
        <f t="shared" si="205"/>
        <v>0</v>
      </c>
      <c r="R1304" s="66">
        <f t="shared" si="206"/>
        <v>0</v>
      </c>
      <c r="V1304" s="66">
        <f t="shared" si="207"/>
        <v>0</v>
      </c>
      <c r="W1304"/>
      <c r="X1304"/>
      <c r="Y1304" s="7"/>
      <c r="Z1304"/>
      <c r="AA1304"/>
    </row>
    <row r="1305" spans="1:27" hidden="1" x14ac:dyDescent="0.2">
      <c r="A1305" s="6" t="s">
        <v>1125</v>
      </c>
      <c r="B1305" s="2">
        <f t="shared" si="202"/>
        <v>0</v>
      </c>
      <c r="C1305" s="2">
        <f t="shared" si="203"/>
        <v>1</v>
      </c>
      <c r="L1305" s="66">
        <f t="shared" si="204"/>
        <v>0</v>
      </c>
      <c r="N1305" s="66">
        <f t="shared" si="205"/>
        <v>0</v>
      </c>
      <c r="R1305" s="66">
        <f t="shared" si="206"/>
        <v>0</v>
      </c>
      <c r="V1305" s="66">
        <f t="shared" si="207"/>
        <v>0</v>
      </c>
      <c r="W1305"/>
      <c r="X1305"/>
      <c r="Y1305" s="7"/>
      <c r="Z1305"/>
      <c r="AA1305"/>
    </row>
    <row r="1306" spans="1:27" hidden="1" x14ac:dyDescent="0.2">
      <c r="A1306" s="6" t="s">
        <v>1126</v>
      </c>
      <c r="B1306" s="2">
        <f t="shared" si="202"/>
        <v>0</v>
      </c>
      <c r="C1306" s="2">
        <f t="shared" si="203"/>
        <v>1</v>
      </c>
      <c r="L1306" s="66">
        <f t="shared" si="204"/>
        <v>0</v>
      </c>
      <c r="N1306" s="66">
        <f t="shared" si="205"/>
        <v>0</v>
      </c>
      <c r="R1306" s="66">
        <f t="shared" si="206"/>
        <v>0</v>
      </c>
      <c r="V1306" s="66">
        <f t="shared" si="207"/>
        <v>0</v>
      </c>
      <c r="W1306"/>
      <c r="X1306"/>
      <c r="Y1306" s="7"/>
      <c r="Z1306"/>
      <c r="AA1306"/>
    </row>
    <row r="1307" spans="1:27" hidden="1" x14ac:dyDescent="0.2">
      <c r="A1307" s="6" t="s">
        <v>1127</v>
      </c>
      <c r="B1307" s="2">
        <f t="shared" si="202"/>
        <v>0</v>
      </c>
      <c r="C1307" s="2">
        <f t="shared" si="203"/>
        <v>1</v>
      </c>
      <c r="L1307" s="66">
        <f t="shared" si="204"/>
        <v>0</v>
      </c>
      <c r="N1307" s="66">
        <f t="shared" si="205"/>
        <v>0</v>
      </c>
      <c r="R1307" s="66">
        <f t="shared" si="206"/>
        <v>0</v>
      </c>
      <c r="V1307" s="66">
        <f t="shared" si="207"/>
        <v>0</v>
      </c>
      <c r="W1307"/>
      <c r="X1307"/>
      <c r="Y1307" s="7"/>
      <c r="Z1307"/>
      <c r="AA1307"/>
    </row>
    <row r="1308" spans="1:27" hidden="1" x14ac:dyDescent="0.2">
      <c r="A1308" s="6" t="s">
        <v>1128</v>
      </c>
      <c r="B1308" s="2">
        <f t="shared" si="202"/>
        <v>0</v>
      </c>
      <c r="C1308" s="2">
        <f t="shared" si="203"/>
        <v>1</v>
      </c>
      <c r="L1308" s="66">
        <f t="shared" si="204"/>
        <v>0</v>
      </c>
      <c r="N1308" s="66">
        <f t="shared" si="205"/>
        <v>0</v>
      </c>
      <c r="R1308" s="66">
        <f t="shared" si="206"/>
        <v>0</v>
      </c>
      <c r="V1308" s="66">
        <f t="shared" si="207"/>
        <v>0</v>
      </c>
      <c r="W1308"/>
      <c r="X1308"/>
      <c r="Y1308" s="7"/>
      <c r="Z1308"/>
      <c r="AA1308"/>
    </row>
    <row r="1309" spans="1:27" hidden="1" x14ac:dyDescent="0.2">
      <c r="A1309" s="6" t="s">
        <v>1129</v>
      </c>
      <c r="B1309" s="2">
        <f t="shared" si="202"/>
        <v>0</v>
      </c>
      <c r="C1309" s="2">
        <f t="shared" si="203"/>
        <v>1</v>
      </c>
      <c r="L1309" s="66">
        <f t="shared" si="204"/>
        <v>0</v>
      </c>
      <c r="N1309" s="66">
        <f t="shared" si="205"/>
        <v>0</v>
      </c>
      <c r="R1309" s="66">
        <f t="shared" si="206"/>
        <v>0</v>
      </c>
      <c r="V1309" s="66">
        <f t="shared" si="207"/>
        <v>0</v>
      </c>
      <c r="W1309"/>
      <c r="X1309"/>
      <c r="Y1309" s="7"/>
      <c r="Z1309"/>
      <c r="AA1309"/>
    </row>
    <row r="1310" spans="1:27" hidden="1" x14ac:dyDescent="0.2">
      <c r="A1310" s="6" t="s">
        <v>1130</v>
      </c>
      <c r="B1310" s="2">
        <f t="shared" si="202"/>
        <v>0</v>
      </c>
      <c r="C1310" s="2">
        <f t="shared" si="203"/>
        <v>1</v>
      </c>
      <c r="L1310" s="66">
        <f t="shared" si="204"/>
        <v>0</v>
      </c>
      <c r="N1310" s="66">
        <f t="shared" si="205"/>
        <v>0</v>
      </c>
      <c r="R1310" s="66">
        <f t="shared" si="206"/>
        <v>0</v>
      </c>
      <c r="V1310" s="66">
        <f t="shared" si="207"/>
        <v>0</v>
      </c>
      <c r="W1310"/>
      <c r="X1310"/>
      <c r="Y1310" s="7"/>
      <c r="Z1310"/>
      <c r="AA1310"/>
    </row>
    <row r="1311" spans="1:27" hidden="1" x14ac:dyDescent="0.2">
      <c r="A1311" s="6" t="s">
        <v>1131</v>
      </c>
      <c r="B1311" s="2">
        <f t="shared" si="202"/>
        <v>0</v>
      </c>
      <c r="C1311" s="2">
        <f t="shared" si="203"/>
        <v>1</v>
      </c>
      <c r="L1311" s="66">
        <f t="shared" si="204"/>
        <v>0</v>
      </c>
      <c r="N1311" s="66">
        <f t="shared" si="205"/>
        <v>0</v>
      </c>
      <c r="R1311" s="66">
        <f t="shared" si="206"/>
        <v>0</v>
      </c>
      <c r="V1311" s="66">
        <f t="shared" si="207"/>
        <v>0</v>
      </c>
      <c r="W1311"/>
      <c r="X1311"/>
      <c r="Y1311" s="7"/>
      <c r="Z1311"/>
      <c r="AA1311"/>
    </row>
    <row r="1312" spans="1:27" hidden="1" x14ac:dyDescent="0.2">
      <c r="A1312" s="6" t="s">
        <v>1132</v>
      </c>
      <c r="B1312" s="2">
        <f t="shared" si="202"/>
        <v>0</v>
      </c>
      <c r="C1312" s="2">
        <f t="shared" si="203"/>
        <v>1</v>
      </c>
      <c r="L1312" s="66">
        <f t="shared" si="204"/>
        <v>0</v>
      </c>
      <c r="N1312" s="66">
        <f t="shared" si="205"/>
        <v>0</v>
      </c>
      <c r="R1312" s="66">
        <f t="shared" si="206"/>
        <v>0</v>
      </c>
      <c r="V1312" s="66">
        <f t="shared" si="207"/>
        <v>0</v>
      </c>
      <c r="W1312"/>
      <c r="X1312"/>
      <c r="Y1312" s="7"/>
      <c r="Z1312"/>
      <c r="AA1312"/>
    </row>
    <row r="1313" spans="1:27" hidden="1" x14ac:dyDescent="0.2">
      <c r="A1313" s="6" t="s">
        <v>1133</v>
      </c>
      <c r="B1313" s="2">
        <f t="shared" si="202"/>
        <v>0</v>
      </c>
      <c r="C1313" s="2">
        <f t="shared" si="203"/>
        <v>1</v>
      </c>
      <c r="L1313" s="66">
        <f t="shared" si="204"/>
        <v>0</v>
      </c>
      <c r="N1313" s="66">
        <f t="shared" si="205"/>
        <v>0</v>
      </c>
      <c r="R1313" s="66">
        <f t="shared" si="206"/>
        <v>0</v>
      </c>
      <c r="V1313" s="66">
        <f t="shared" si="207"/>
        <v>0</v>
      </c>
      <c r="W1313"/>
      <c r="X1313"/>
      <c r="Y1313" s="7"/>
      <c r="Z1313"/>
      <c r="AA1313"/>
    </row>
    <row r="1314" spans="1:27" hidden="1" x14ac:dyDescent="0.2">
      <c r="A1314" s="6" t="s">
        <v>1134</v>
      </c>
      <c r="B1314" s="2">
        <f t="shared" si="202"/>
        <v>0</v>
      </c>
      <c r="C1314" s="2">
        <f t="shared" si="203"/>
        <v>1</v>
      </c>
      <c r="L1314" s="66">
        <f t="shared" si="204"/>
        <v>0</v>
      </c>
      <c r="N1314" s="66">
        <f t="shared" si="205"/>
        <v>0</v>
      </c>
      <c r="R1314" s="66">
        <f t="shared" si="206"/>
        <v>0</v>
      </c>
      <c r="V1314" s="66">
        <f t="shared" si="207"/>
        <v>0</v>
      </c>
      <c r="W1314"/>
      <c r="X1314"/>
      <c r="Y1314" s="7"/>
      <c r="Z1314"/>
      <c r="AA1314"/>
    </row>
    <row r="1315" spans="1:27" hidden="1" x14ac:dyDescent="0.2">
      <c r="A1315" s="6" t="s">
        <v>1135</v>
      </c>
      <c r="B1315" s="2">
        <f t="shared" si="202"/>
        <v>0</v>
      </c>
      <c r="C1315" s="2">
        <f t="shared" si="203"/>
        <v>1</v>
      </c>
      <c r="L1315" s="66">
        <f t="shared" si="204"/>
        <v>0</v>
      </c>
      <c r="N1315" s="66">
        <f t="shared" si="205"/>
        <v>0</v>
      </c>
      <c r="R1315" s="66">
        <f t="shared" si="206"/>
        <v>0</v>
      </c>
      <c r="V1315" s="66">
        <f t="shared" si="207"/>
        <v>0</v>
      </c>
      <c r="W1315"/>
      <c r="X1315"/>
      <c r="Y1315" s="7"/>
      <c r="Z1315"/>
      <c r="AA1315"/>
    </row>
    <row r="1316" spans="1:27" hidden="1" x14ac:dyDescent="0.2">
      <c r="A1316" s="6" t="s">
        <v>1136</v>
      </c>
      <c r="B1316" s="2">
        <f t="shared" si="202"/>
        <v>0</v>
      </c>
      <c r="C1316" s="2">
        <f t="shared" si="203"/>
        <v>1</v>
      </c>
      <c r="L1316" s="66">
        <f t="shared" si="204"/>
        <v>0</v>
      </c>
      <c r="N1316" s="66">
        <f t="shared" si="205"/>
        <v>0</v>
      </c>
      <c r="R1316" s="66">
        <f t="shared" si="206"/>
        <v>0</v>
      </c>
      <c r="V1316" s="66">
        <f t="shared" si="207"/>
        <v>0</v>
      </c>
      <c r="W1316"/>
      <c r="X1316"/>
      <c r="Y1316" s="7"/>
      <c r="Z1316"/>
      <c r="AA1316"/>
    </row>
    <row r="1317" spans="1:27" hidden="1" x14ac:dyDescent="0.2">
      <c r="A1317" s="6" t="s">
        <v>1137</v>
      </c>
      <c r="B1317" s="2">
        <f t="shared" si="202"/>
        <v>0</v>
      </c>
      <c r="C1317" s="2">
        <f t="shared" si="203"/>
        <v>1</v>
      </c>
      <c r="L1317" s="66">
        <f t="shared" si="204"/>
        <v>0</v>
      </c>
      <c r="N1317" s="66">
        <f t="shared" si="205"/>
        <v>0</v>
      </c>
      <c r="R1317" s="66">
        <f t="shared" si="206"/>
        <v>0</v>
      </c>
      <c r="V1317" s="66">
        <f t="shared" si="207"/>
        <v>0</v>
      </c>
      <c r="W1317"/>
      <c r="X1317"/>
      <c r="Y1317" s="7"/>
      <c r="Z1317"/>
      <c r="AA1317"/>
    </row>
    <row r="1318" spans="1:27" hidden="1" x14ac:dyDescent="0.2">
      <c r="A1318" s="6" t="s">
        <v>1138</v>
      </c>
      <c r="B1318" s="2">
        <f t="shared" si="202"/>
        <v>0</v>
      </c>
      <c r="C1318" s="2">
        <f t="shared" si="203"/>
        <v>1</v>
      </c>
      <c r="L1318" s="66">
        <f t="shared" si="204"/>
        <v>0</v>
      </c>
      <c r="N1318" s="66">
        <f t="shared" si="205"/>
        <v>0</v>
      </c>
      <c r="R1318" s="66">
        <f t="shared" si="206"/>
        <v>0</v>
      </c>
      <c r="V1318" s="66">
        <f t="shared" si="207"/>
        <v>0</v>
      </c>
      <c r="W1318"/>
      <c r="X1318"/>
      <c r="Y1318" s="7"/>
      <c r="Z1318"/>
      <c r="AA1318"/>
    </row>
    <row r="1319" spans="1:27" hidden="1" x14ac:dyDescent="0.2">
      <c r="A1319" s="6" t="s">
        <v>1139</v>
      </c>
      <c r="B1319" s="2">
        <f t="shared" si="202"/>
        <v>0</v>
      </c>
      <c r="C1319" s="2">
        <f t="shared" si="203"/>
        <v>1</v>
      </c>
      <c r="L1319" s="66">
        <f t="shared" si="204"/>
        <v>0</v>
      </c>
      <c r="N1319" s="66">
        <f t="shared" si="205"/>
        <v>0</v>
      </c>
      <c r="R1319" s="66">
        <f t="shared" si="206"/>
        <v>0</v>
      </c>
      <c r="V1319" s="66">
        <f t="shared" si="207"/>
        <v>0</v>
      </c>
      <c r="W1319"/>
      <c r="X1319"/>
      <c r="Y1319" s="7"/>
      <c r="Z1319"/>
      <c r="AA1319"/>
    </row>
    <row r="1320" spans="1:27" hidden="1" x14ac:dyDescent="0.2">
      <c r="A1320" s="6" t="s">
        <v>1140</v>
      </c>
      <c r="B1320" s="2">
        <f t="shared" si="202"/>
        <v>0</v>
      </c>
      <c r="C1320" s="2">
        <f t="shared" si="203"/>
        <v>1</v>
      </c>
      <c r="L1320" s="66">
        <f t="shared" si="204"/>
        <v>0</v>
      </c>
      <c r="N1320" s="66">
        <f t="shared" si="205"/>
        <v>0</v>
      </c>
      <c r="R1320" s="66">
        <f t="shared" si="206"/>
        <v>0</v>
      </c>
      <c r="V1320" s="66">
        <f t="shared" si="207"/>
        <v>0</v>
      </c>
      <c r="W1320"/>
      <c r="X1320"/>
      <c r="Y1320" s="7"/>
      <c r="Z1320"/>
      <c r="AA1320"/>
    </row>
    <row r="1321" spans="1:27" hidden="1" x14ac:dyDescent="0.2">
      <c r="A1321" s="6" t="s">
        <v>1141</v>
      </c>
      <c r="B1321" s="2">
        <f t="shared" si="202"/>
        <v>0</v>
      </c>
      <c r="C1321" s="2">
        <f t="shared" si="203"/>
        <v>1</v>
      </c>
      <c r="L1321" s="66">
        <f t="shared" si="204"/>
        <v>0</v>
      </c>
      <c r="N1321" s="66">
        <f t="shared" si="205"/>
        <v>0</v>
      </c>
      <c r="R1321" s="66">
        <f t="shared" si="206"/>
        <v>0</v>
      </c>
      <c r="V1321" s="66">
        <f t="shared" si="207"/>
        <v>0</v>
      </c>
      <c r="W1321"/>
      <c r="X1321"/>
      <c r="Y1321" s="7"/>
      <c r="Z1321"/>
      <c r="AA1321"/>
    </row>
    <row r="1322" spans="1:27" hidden="1" x14ac:dyDescent="0.2">
      <c r="A1322" s="6" t="s">
        <v>1142</v>
      </c>
      <c r="B1322" s="2">
        <f t="shared" si="202"/>
        <v>0</v>
      </c>
      <c r="C1322" s="2">
        <f t="shared" si="203"/>
        <v>1</v>
      </c>
      <c r="L1322" s="66">
        <f t="shared" si="204"/>
        <v>0</v>
      </c>
      <c r="N1322" s="66">
        <f t="shared" si="205"/>
        <v>0</v>
      </c>
      <c r="R1322" s="66">
        <f t="shared" si="206"/>
        <v>0</v>
      </c>
      <c r="V1322" s="66">
        <f t="shared" si="207"/>
        <v>0</v>
      </c>
      <c r="W1322"/>
      <c r="X1322"/>
      <c r="Y1322" s="7"/>
      <c r="Z1322"/>
      <c r="AA1322"/>
    </row>
    <row r="1323" spans="1:27" hidden="1" x14ac:dyDescent="0.2">
      <c r="A1323" s="6" t="s">
        <v>1143</v>
      </c>
      <c r="B1323" s="2">
        <f t="shared" si="202"/>
        <v>0</v>
      </c>
      <c r="C1323" s="2">
        <f t="shared" si="203"/>
        <v>1</v>
      </c>
      <c r="L1323" s="66">
        <f t="shared" si="204"/>
        <v>0</v>
      </c>
      <c r="N1323" s="66">
        <f t="shared" si="205"/>
        <v>0</v>
      </c>
      <c r="R1323" s="66">
        <f t="shared" si="206"/>
        <v>0</v>
      </c>
      <c r="V1323" s="66">
        <f t="shared" si="207"/>
        <v>0</v>
      </c>
      <c r="W1323"/>
      <c r="X1323"/>
      <c r="Y1323" s="7"/>
      <c r="Z1323"/>
      <c r="AA1323"/>
    </row>
    <row r="1324" spans="1:27" hidden="1" x14ac:dyDescent="0.2">
      <c r="A1324" s="6" t="s">
        <v>1144</v>
      </c>
      <c r="B1324" s="2">
        <f t="shared" si="202"/>
        <v>0</v>
      </c>
      <c r="C1324" s="2">
        <f t="shared" si="203"/>
        <v>1</v>
      </c>
      <c r="L1324" s="66">
        <f t="shared" si="204"/>
        <v>0</v>
      </c>
      <c r="N1324" s="66">
        <f t="shared" si="205"/>
        <v>0</v>
      </c>
      <c r="R1324" s="66">
        <f t="shared" si="206"/>
        <v>0</v>
      </c>
      <c r="V1324" s="66">
        <f t="shared" si="207"/>
        <v>0</v>
      </c>
      <c r="W1324"/>
      <c r="X1324"/>
      <c r="Y1324" s="7"/>
      <c r="Z1324"/>
      <c r="AA1324"/>
    </row>
    <row r="1325" spans="1:27" hidden="1" x14ac:dyDescent="0.2">
      <c r="A1325" s="6" t="s">
        <v>1145</v>
      </c>
      <c r="B1325" s="2">
        <f t="shared" si="202"/>
        <v>0</v>
      </c>
      <c r="C1325" s="2">
        <f t="shared" si="203"/>
        <v>1</v>
      </c>
      <c r="L1325" s="66">
        <f t="shared" si="204"/>
        <v>0</v>
      </c>
      <c r="N1325" s="66">
        <f t="shared" si="205"/>
        <v>0</v>
      </c>
      <c r="R1325" s="66">
        <f t="shared" si="206"/>
        <v>0</v>
      </c>
      <c r="V1325" s="66">
        <f t="shared" si="207"/>
        <v>0</v>
      </c>
      <c r="W1325"/>
      <c r="X1325"/>
      <c r="Y1325" s="7"/>
      <c r="Z1325"/>
      <c r="AA1325"/>
    </row>
    <row r="1326" spans="1:27" hidden="1" x14ac:dyDescent="0.2">
      <c r="A1326" s="6" t="s">
        <v>1146</v>
      </c>
      <c r="B1326" s="2">
        <f t="shared" si="202"/>
        <v>0</v>
      </c>
      <c r="C1326" s="2">
        <f t="shared" si="203"/>
        <v>1</v>
      </c>
      <c r="L1326" s="66">
        <f t="shared" si="204"/>
        <v>0</v>
      </c>
      <c r="N1326" s="66">
        <f t="shared" si="205"/>
        <v>0</v>
      </c>
      <c r="R1326" s="66">
        <f t="shared" si="206"/>
        <v>0</v>
      </c>
      <c r="V1326" s="66">
        <f t="shared" si="207"/>
        <v>0</v>
      </c>
      <c r="W1326"/>
      <c r="X1326"/>
      <c r="Y1326" s="7"/>
      <c r="Z1326"/>
      <c r="AA1326"/>
    </row>
    <row r="1327" spans="1:27" hidden="1" x14ac:dyDescent="0.2">
      <c r="A1327" s="6" t="s">
        <v>1147</v>
      </c>
      <c r="B1327" s="2">
        <f t="shared" si="202"/>
        <v>0</v>
      </c>
      <c r="C1327" s="2">
        <f t="shared" si="203"/>
        <v>1</v>
      </c>
      <c r="L1327" s="66">
        <f t="shared" si="204"/>
        <v>0</v>
      </c>
      <c r="N1327" s="66">
        <f t="shared" si="205"/>
        <v>0</v>
      </c>
      <c r="R1327" s="66">
        <f t="shared" si="206"/>
        <v>0</v>
      </c>
      <c r="V1327" s="66">
        <f t="shared" si="207"/>
        <v>0</v>
      </c>
      <c r="W1327"/>
      <c r="X1327"/>
      <c r="Y1327" s="7"/>
      <c r="Z1327"/>
      <c r="AA1327"/>
    </row>
    <row r="1328" spans="1:27" hidden="1" x14ac:dyDescent="0.2">
      <c r="A1328" s="6" t="s">
        <v>1148</v>
      </c>
      <c r="B1328" s="2">
        <f t="shared" si="202"/>
        <v>0</v>
      </c>
      <c r="C1328" s="2">
        <f t="shared" si="203"/>
        <v>1</v>
      </c>
      <c r="L1328" s="66">
        <f t="shared" si="204"/>
        <v>0</v>
      </c>
      <c r="N1328" s="66">
        <f t="shared" si="205"/>
        <v>0</v>
      </c>
      <c r="R1328" s="66">
        <f t="shared" si="206"/>
        <v>0</v>
      </c>
      <c r="V1328" s="66">
        <f t="shared" si="207"/>
        <v>0</v>
      </c>
      <c r="W1328"/>
      <c r="X1328"/>
      <c r="Y1328" s="7"/>
      <c r="Z1328"/>
      <c r="AA1328"/>
    </row>
    <row r="1329" spans="1:27" hidden="1" x14ac:dyDescent="0.2">
      <c r="A1329" s="6" t="s">
        <v>1149</v>
      </c>
      <c r="B1329" s="2">
        <f t="shared" si="202"/>
        <v>0</v>
      </c>
      <c r="C1329" s="2">
        <f t="shared" si="203"/>
        <v>1</v>
      </c>
      <c r="L1329" s="66">
        <f t="shared" si="204"/>
        <v>0</v>
      </c>
      <c r="N1329" s="66">
        <f t="shared" si="205"/>
        <v>0</v>
      </c>
      <c r="R1329" s="66">
        <f t="shared" si="206"/>
        <v>0</v>
      </c>
      <c r="V1329" s="66">
        <f t="shared" si="207"/>
        <v>0</v>
      </c>
      <c r="W1329"/>
      <c r="X1329"/>
      <c r="Y1329" s="7"/>
      <c r="Z1329"/>
      <c r="AA1329"/>
    </row>
    <row r="1330" spans="1:27" hidden="1" x14ac:dyDescent="0.2">
      <c r="A1330" s="6" t="s">
        <v>1150</v>
      </c>
      <c r="B1330" s="2">
        <f t="shared" si="202"/>
        <v>0</v>
      </c>
      <c r="C1330" s="2">
        <f t="shared" si="203"/>
        <v>1</v>
      </c>
      <c r="L1330" s="66">
        <f t="shared" si="204"/>
        <v>0</v>
      </c>
      <c r="N1330" s="66">
        <f t="shared" si="205"/>
        <v>0</v>
      </c>
      <c r="R1330" s="66">
        <f t="shared" si="206"/>
        <v>0</v>
      </c>
      <c r="V1330" s="66">
        <f t="shared" si="207"/>
        <v>0</v>
      </c>
      <c r="W1330"/>
      <c r="X1330"/>
      <c r="Y1330" s="7"/>
      <c r="Z1330"/>
      <c r="AA1330"/>
    </row>
    <row r="1331" spans="1:27" hidden="1" x14ac:dyDescent="0.2">
      <c r="A1331" s="6" t="s">
        <v>1151</v>
      </c>
      <c r="B1331" s="2">
        <f t="shared" si="202"/>
        <v>0</v>
      </c>
      <c r="C1331" s="2">
        <f t="shared" si="203"/>
        <v>1</v>
      </c>
      <c r="L1331" s="66">
        <f t="shared" si="204"/>
        <v>0</v>
      </c>
      <c r="N1331" s="66">
        <f t="shared" si="205"/>
        <v>0</v>
      </c>
      <c r="R1331" s="66">
        <f t="shared" si="206"/>
        <v>0</v>
      </c>
      <c r="V1331" s="66">
        <f t="shared" si="207"/>
        <v>0</v>
      </c>
      <c r="W1331"/>
      <c r="X1331"/>
      <c r="Y1331" s="7"/>
      <c r="Z1331"/>
      <c r="AA1331"/>
    </row>
    <row r="1332" spans="1:27" hidden="1" x14ac:dyDescent="0.2">
      <c r="A1332" s="6" t="s">
        <v>1152</v>
      </c>
      <c r="B1332" s="2">
        <f t="shared" si="202"/>
        <v>0</v>
      </c>
      <c r="C1332" s="2">
        <f t="shared" si="203"/>
        <v>1</v>
      </c>
      <c r="L1332" s="66">
        <f t="shared" si="204"/>
        <v>0</v>
      </c>
      <c r="N1332" s="66">
        <f t="shared" si="205"/>
        <v>0</v>
      </c>
      <c r="R1332" s="66">
        <f t="shared" si="206"/>
        <v>0</v>
      </c>
      <c r="V1332" s="66">
        <f t="shared" si="207"/>
        <v>0</v>
      </c>
      <c r="W1332"/>
      <c r="X1332"/>
      <c r="Y1332" s="7"/>
      <c r="Z1332"/>
      <c r="AA1332"/>
    </row>
    <row r="1333" spans="1:27" hidden="1" x14ac:dyDescent="0.2">
      <c r="A1333" s="6" t="s">
        <v>1153</v>
      </c>
      <c r="B1333" s="2">
        <f t="shared" si="202"/>
        <v>0</v>
      </c>
      <c r="C1333" s="2">
        <f t="shared" si="203"/>
        <v>1</v>
      </c>
      <c r="L1333" s="66">
        <f t="shared" si="204"/>
        <v>0</v>
      </c>
      <c r="N1333" s="66">
        <f t="shared" si="205"/>
        <v>0</v>
      </c>
      <c r="R1333" s="66">
        <f t="shared" si="206"/>
        <v>0</v>
      </c>
      <c r="V1333" s="66">
        <f t="shared" si="207"/>
        <v>0</v>
      </c>
      <c r="W1333"/>
      <c r="X1333"/>
      <c r="Y1333" s="7"/>
      <c r="Z1333"/>
      <c r="AA1333"/>
    </row>
    <row r="1334" spans="1:27" hidden="1" x14ac:dyDescent="0.2">
      <c r="A1334" s="6" t="s">
        <v>1154</v>
      </c>
      <c r="B1334" s="2">
        <f t="shared" si="202"/>
        <v>0</v>
      </c>
      <c r="C1334" s="2">
        <f t="shared" si="203"/>
        <v>1</v>
      </c>
      <c r="L1334" s="66">
        <f t="shared" si="204"/>
        <v>0</v>
      </c>
      <c r="N1334" s="66">
        <f t="shared" si="205"/>
        <v>0</v>
      </c>
      <c r="R1334" s="66">
        <f t="shared" si="206"/>
        <v>0</v>
      </c>
      <c r="V1334" s="66">
        <f t="shared" si="207"/>
        <v>0</v>
      </c>
      <c r="W1334"/>
      <c r="X1334"/>
      <c r="Y1334" s="7"/>
      <c r="Z1334"/>
      <c r="AA1334"/>
    </row>
    <row r="1335" spans="1:27" hidden="1" x14ac:dyDescent="0.2">
      <c r="A1335" s="6" t="s">
        <v>1155</v>
      </c>
      <c r="B1335" s="2">
        <f t="shared" si="202"/>
        <v>0</v>
      </c>
      <c r="C1335" s="2">
        <f t="shared" si="203"/>
        <v>1</v>
      </c>
      <c r="L1335" s="66">
        <f t="shared" si="204"/>
        <v>0</v>
      </c>
      <c r="N1335" s="66">
        <f t="shared" si="205"/>
        <v>0</v>
      </c>
      <c r="R1335" s="66">
        <f t="shared" si="206"/>
        <v>0</v>
      </c>
      <c r="V1335" s="66">
        <f t="shared" si="207"/>
        <v>0</v>
      </c>
      <c r="W1335"/>
      <c r="X1335"/>
      <c r="Y1335" s="7"/>
      <c r="Z1335"/>
      <c r="AA1335"/>
    </row>
    <row r="1336" spans="1:27" hidden="1" x14ac:dyDescent="0.2">
      <c r="A1336" s="6" t="s">
        <v>1156</v>
      </c>
      <c r="B1336" s="2">
        <f t="shared" si="202"/>
        <v>0</v>
      </c>
      <c r="C1336" s="2">
        <f t="shared" si="203"/>
        <v>1</v>
      </c>
      <c r="L1336" s="66">
        <f t="shared" si="204"/>
        <v>0</v>
      </c>
      <c r="N1336" s="66">
        <f t="shared" si="205"/>
        <v>0</v>
      </c>
      <c r="R1336" s="66">
        <f t="shared" si="206"/>
        <v>0</v>
      </c>
      <c r="V1336" s="66">
        <f t="shared" si="207"/>
        <v>0</v>
      </c>
      <c r="W1336"/>
      <c r="X1336"/>
      <c r="Y1336" s="7"/>
      <c r="Z1336"/>
      <c r="AA1336"/>
    </row>
    <row r="1337" spans="1:27" hidden="1" x14ac:dyDescent="0.2">
      <c r="A1337" s="6" t="s">
        <v>1157</v>
      </c>
      <c r="B1337" s="2">
        <f t="shared" si="202"/>
        <v>0</v>
      </c>
      <c r="C1337" s="2">
        <f t="shared" si="203"/>
        <v>1</v>
      </c>
      <c r="L1337" s="66">
        <f t="shared" si="204"/>
        <v>0</v>
      </c>
      <c r="N1337" s="66">
        <f t="shared" si="205"/>
        <v>0</v>
      </c>
      <c r="R1337" s="66">
        <f t="shared" si="206"/>
        <v>0</v>
      </c>
      <c r="V1337" s="66">
        <f t="shared" si="207"/>
        <v>0</v>
      </c>
      <c r="W1337"/>
      <c r="X1337"/>
      <c r="Y1337" s="7"/>
      <c r="Z1337"/>
      <c r="AA1337"/>
    </row>
    <row r="1338" spans="1:27" hidden="1" x14ac:dyDescent="0.2">
      <c r="A1338" s="6" t="s">
        <v>1158</v>
      </c>
      <c r="B1338" s="2">
        <f t="shared" si="202"/>
        <v>0</v>
      </c>
      <c r="C1338" s="2">
        <f t="shared" si="203"/>
        <v>1</v>
      </c>
      <c r="L1338" s="66">
        <f t="shared" si="204"/>
        <v>0</v>
      </c>
      <c r="N1338" s="66">
        <f t="shared" si="205"/>
        <v>0</v>
      </c>
      <c r="R1338" s="66">
        <f t="shared" si="206"/>
        <v>0</v>
      </c>
      <c r="V1338" s="66">
        <f t="shared" si="207"/>
        <v>0</v>
      </c>
      <c r="W1338"/>
      <c r="X1338"/>
      <c r="Y1338" s="7"/>
      <c r="Z1338"/>
      <c r="AA1338"/>
    </row>
    <row r="1339" spans="1:27" hidden="1" x14ac:dyDescent="0.2">
      <c r="A1339" s="6" t="s">
        <v>1159</v>
      </c>
      <c r="B1339" s="2">
        <f t="shared" si="202"/>
        <v>0</v>
      </c>
      <c r="C1339" s="2">
        <f t="shared" si="203"/>
        <v>1</v>
      </c>
      <c r="L1339" s="66">
        <f t="shared" si="204"/>
        <v>0</v>
      </c>
      <c r="N1339" s="66">
        <f t="shared" si="205"/>
        <v>0</v>
      </c>
      <c r="R1339" s="66">
        <f t="shared" si="206"/>
        <v>0</v>
      </c>
      <c r="V1339" s="66">
        <f t="shared" si="207"/>
        <v>0</v>
      </c>
      <c r="W1339"/>
      <c r="X1339"/>
      <c r="Y1339" s="7"/>
      <c r="Z1339"/>
      <c r="AA1339"/>
    </row>
    <row r="1340" spans="1:27" hidden="1" x14ac:dyDescent="0.2">
      <c r="A1340" s="6" t="s">
        <v>1160</v>
      </c>
      <c r="B1340" s="2">
        <f t="shared" si="202"/>
        <v>0</v>
      </c>
      <c r="C1340" s="2">
        <f t="shared" si="203"/>
        <v>1</v>
      </c>
      <c r="L1340" s="66">
        <f t="shared" si="204"/>
        <v>0</v>
      </c>
      <c r="N1340" s="66">
        <f t="shared" si="205"/>
        <v>0</v>
      </c>
      <c r="R1340" s="66">
        <f t="shared" si="206"/>
        <v>0</v>
      </c>
      <c r="V1340" s="66">
        <f t="shared" si="207"/>
        <v>0</v>
      </c>
      <c r="W1340"/>
      <c r="X1340"/>
      <c r="Y1340" s="7"/>
      <c r="Z1340"/>
      <c r="AA1340"/>
    </row>
    <row r="1341" spans="1:27" hidden="1" x14ac:dyDescent="0.2">
      <c r="A1341" s="6" t="s">
        <v>1161</v>
      </c>
      <c r="B1341" s="2">
        <f t="shared" si="202"/>
        <v>0</v>
      </c>
      <c r="C1341" s="2">
        <f t="shared" si="203"/>
        <v>1</v>
      </c>
      <c r="L1341" s="66">
        <f t="shared" si="204"/>
        <v>0</v>
      </c>
      <c r="N1341" s="66">
        <f t="shared" si="205"/>
        <v>0</v>
      </c>
      <c r="R1341" s="66">
        <f t="shared" si="206"/>
        <v>0</v>
      </c>
      <c r="V1341" s="66">
        <f t="shared" si="207"/>
        <v>0</v>
      </c>
      <c r="W1341"/>
      <c r="X1341"/>
      <c r="Y1341" s="7"/>
      <c r="Z1341"/>
      <c r="AA1341"/>
    </row>
    <row r="1342" spans="1:27" hidden="1" x14ac:dyDescent="0.2">
      <c r="A1342" s="6" t="s">
        <v>1162</v>
      </c>
      <c r="B1342" s="2">
        <f t="shared" si="202"/>
        <v>0</v>
      </c>
      <c r="C1342" s="2">
        <f t="shared" si="203"/>
        <v>1</v>
      </c>
      <c r="L1342" s="66">
        <f t="shared" si="204"/>
        <v>0</v>
      </c>
      <c r="N1342" s="66">
        <f t="shared" si="205"/>
        <v>0</v>
      </c>
      <c r="R1342" s="66">
        <f t="shared" si="206"/>
        <v>0</v>
      </c>
      <c r="V1342" s="66">
        <f t="shared" si="207"/>
        <v>0</v>
      </c>
      <c r="W1342"/>
      <c r="X1342"/>
      <c r="Y1342" s="7"/>
      <c r="Z1342"/>
      <c r="AA1342"/>
    </row>
    <row r="1343" spans="1:27" hidden="1" x14ac:dyDescent="0.2">
      <c r="A1343" s="6" t="s">
        <v>1163</v>
      </c>
      <c r="B1343" s="2">
        <f t="shared" si="202"/>
        <v>0</v>
      </c>
      <c r="C1343" s="2">
        <f t="shared" si="203"/>
        <v>1</v>
      </c>
      <c r="L1343" s="66">
        <f t="shared" si="204"/>
        <v>0</v>
      </c>
      <c r="N1343" s="66">
        <f t="shared" si="205"/>
        <v>0</v>
      </c>
      <c r="R1343" s="66">
        <f t="shared" si="206"/>
        <v>0</v>
      </c>
      <c r="V1343" s="66">
        <f t="shared" si="207"/>
        <v>0</v>
      </c>
      <c r="W1343"/>
      <c r="X1343"/>
      <c r="Y1343" s="7"/>
      <c r="Z1343"/>
      <c r="AA1343"/>
    </row>
    <row r="1344" spans="1:27" hidden="1" x14ac:dyDescent="0.2">
      <c r="A1344" s="6" t="s">
        <v>1164</v>
      </c>
      <c r="B1344" s="2">
        <f t="shared" si="202"/>
        <v>0</v>
      </c>
      <c r="C1344" s="2">
        <f t="shared" si="203"/>
        <v>1</v>
      </c>
      <c r="L1344" s="66">
        <f t="shared" si="204"/>
        <v>0</v>
      </c>
      <c r="N1344" s="66">
        <f t="shared" si="205"/>
        <v>0</v>
      </c>
      <c r="R1344" s="66">
        <f t="shared" si="206"/>
        <v>0</v>
      </c>
      <c r="V1344" s="66">
        <f t="shared" si="207"/>
        <v>0</v>
      </c>
      <c r="W1344"/>
      <c r="X1344"/>
      <c r="Y1344" s="7"/>
      <c r="Z1344"/>
      <c r="AA1344"/>
    </row>
    <row r="1345" spans="1:27" hidden="1" x14ac:dyDescent="0.2">
      <c r="A1345" s="6" t="s">
        <v>1165</v>
      </c>
      <c r="B1345" s="2">
        <f t="shared" si="202"/>
        <v>0</v>
      </c>
      <c r="C1345" s="2">
        <f t="shared" si="203"/>
        <v>1</v>
      </c>
      <c r="L1345" s="66">
        <f t="shared" si="204"/>
        <v>0</v>
      </c>
      <c r="N1345" s="66">
        <f t="shared" si="205"/>
        <v>0</v>
      </c>
      <c r="R1345" s="66">
        <f t="shared" si="206"/>
        <v>0</v>
      </c>
      <c r="V1345" s="66">
        <f t="shared" si="207"/>
        <v>0</v>
      </c>
      <c r="W1345"/>
      <c r="X1345"/>
      <c r="Y1345" s="7"/>
      <c r="Z1345"/>
      <c r="AA1345"/>
    </row>
    <row r="1346" spans="1:27" hidden="1" x14ac:dyDescent="0.2">
      <c r="A1346" s="6" t="s">
        <v>1166</v>
      </c>
      <c r="B1346" s="2">
        <f t="shared" si="202"/>
        <v>0</v>
      </c>
      <c r="C1346" s="2">
        <f t="shared" si="203"/>
        <v>1</v>
      </c>
      <c r="L1346" s="66">
        <f t="shared" si="204"/>
        <v>0</v>
      </c>
      <c r="N1346" s="66">
        <f t="shared" si="205"/>
        <v>0</v>
      </c>
      <c r="R1346" s="66">
        <f t="shared" si="206"/>
        <v>0</v>
      </c>
      <c r="V1346" s="66">
        <f t="shared" si="207"/>
        <v>0</v>
      </c>
      <c r="W1346"/>
      <c r="X1346"/>
      <c r="Y1346" s="7"/>
      <c r="Z1346"/>
      <c r="AA1346"/>
    </row>
    <row r="1347" spans="1:27" hidden="1" x14ac:dyDescent="0.2">
      <c r="A1347" s="6" t="s">
        <v>1167</v>
      </c>
      <c r="B1347" s="2">
        <f t="shared" si="202"/>
        <v>0</v>
      </c>
      <c r="C1347" s="2">
        <f t="shared" si="203"/>
        <v>1</v>
      </c>
      <c r="L1347" s="66">
        <f t="shared" si="204"/>
        <v>0</v>
      </c>
      <c r="N1347" s="66">
        <f t="shared" si="205"/>
        <v>0</v>
      </c>
      <c r="R1347" s="66">
        <f t="shared" si="206"/>
        <v>0</v>
      </c>
      <c r="V1347" s="66">
        <f t="shared" si="207"/>
        <v>0</v>
      </c>
      <c r="W1347"/>
      <c r="X1347"/>
      <c r="Y1347" s="7"/>
      <c r="Z1347"/>
      <c r="AA1347"/>
    </row>
    <row r="1348" spans="1:27" hidden="1" x14ac:dyDescent="0.2">
      <c r="A1348" s="6" t="s">
        <v>1168</v>
      </c>
      <c r="B1348" s="2">
        <f t="shared" si="202"/>
        <v>0</v>
      </c>
      <c r="C1348" s="2">
        <f t="shared" si="203"/>
        <v>1</v>
      </c>
      <c r="L1348" s="66">
        <f t="shared" si="204"/>
        <v>0</v>
      </c>
      <c r="N1348" s="66">
        <f t="shared" si="205"/>
        <v>0</v>
      </c>
      <c r="R1348" s="66">
        <f t="shared" si="206"/>
        <v>0</v>
      </c>
      <c r="V1348" s="66">
        <f t="shared" si="207"/>
        <v>0</v>
      </c>
      <c r="W1348"/>
      <c r="X1348"/>
      <c r="Y1348" s="7"/>
      <c r="Z1348"/>
      <c r="AA1348"/>
    </row>
    <row r="1349" spans="1:27" hidden="1" x14ac:dyDescent="0.2">
      <c r="A1349" s="6" t="s">
        <v>1169</v>
      </c>
      <c r="B1349" s="2">
        <f t="shared" si="202"/>
        <v>0</v>
      </c>
      <c r="C1349" s="2">
        <f t="shared" si="203"/>
        <v>1</v>
      </c>
      <c r="L1349" s="66">
        <f t="shared" si="204"/>
        <v>0</v>
      </c>
      <c r="N1349" s="66">
        <f t="shared" si="205"/>
        <v>0</v>
      </c>
      <c r="R1349" s="66">
        <f t="shared" si="206"/>
        <v>0</v>
      </c>
      <c r="V1349" s="66">
        <f t="shared" si="207"/>
        <v>0</v>
      </c>
      <c r="W1349"/>
      <c r="X1349"/>
      <c r="Y1349" s="7"/>
      <c r="Z1349"/>
      <c r="AA1349"/>
    </row>
    <row r="1350" spans="1:27" hidden="1" x14ac:dyDescent="0.2">
      <c r="A1350" s="6" t="s">
        <v>1170</v>
      </c>
      <c r="B1350" s="2">
        <f t="shared" si="202"/>
        <v>0</v>
      </c>
      <c r="C1350" s="2">
        <f t="shared" si="203"/>
        <v>1</v>
      </c>
      <c r="L1350" s="66">
        <f t="shared" si="204"/>
        <v>0</v>
      </c>
      <c r="N1350" s="66">
        <f t="shared" si="205"/>
        <v>0</v>
      </c>
      <c r="R1350" s="66">
        <f t="shared" si="206"/>
        <v>0</v>
      </c>
      <c r="V1350" s="66">
        <f t="shared" si="207"/>
        <v>0</v>
      </c>
      <c r="W1350"/>
      <c r="X1350"/>
      <c r="Y1350" s="7"/>
      <c r="Z1350"/>
      <c r="AA1350"/>
    </row>
    <row r="1351" spans="1:27" hidden="1" x14ac:dyDescent="0.2">
      <c r="A1351" s="6" t="s">
        <v>1171</v>
      </c>
      <c r="B1351" s="2">
        <f t="shared" si="202"/>
        <v>0</v>
      </c>
      <c r="C1351" s="2">
        <f t="shared" si="203"/>
        <v>1</v>
      </c>
      <c r="L1351" s="66">
        <f t="shared" si="204"/>
        <v>0</v>
      </c>
      <c r="N1351" s="66">
        <f t="shared" si="205"/>
        <v>0</v>
      </c>
      <c r="R1351" s="66">
        <f t="shared" si="206"/>
        <v>0</v>
      </c>
      <c r="V1351" s="66">
        <f t="shared" si="207"/>
        <v>0</v>
      </c>
      <c r="W1351"/>
      <c r="X1351"/>
      <c r="Y1351" s="7"/>
      <c r="Z1351"/>
      <c r="AA1351"/>
    </row>
    <row r="1352" spans="1:27" hidden="1" x14ac:dyDescent="0.2">
      <c r="A1352" s="6" t="s">
        <v>1172</v>
      </c>
      <c r="B1352" s="2">
        <f t="shared" si="202"/>
        <v>0</v>
      </c>
      <c r="C1352" s="2">
        <f t="shared" si="203"/>
        <v>1</v>
      </c>
      <c r="L1352" s="66">
        <f t="shared" si="204"/>
        <v>0</v>
      </c>
      <c r="N1352" s="66">
        <f t="shared" si="205"/>
        <v>0</v>
      </c>
      <c r="R1352" s="66">
        <f t="shared" si="206"/>
        <v>0</v>
      </c>
      <c r="V1352" s="66">
        <f t="shared" si="207"/>
        <v>0</v>
      </c>
      <c r="W1352"/>
      <c r="X1352"/>
      <c r="Y1352" s="7"/>
      <c r="Z1352"/>
      <c r="AA1352"/>
    </row>
    <row r="1353" spans="1:27" hidden="1" x14ac:dyDescent="0.2">
      <c r="A1353" s="6" t="s">
        <v>1173</v>
      </c>
      <c r="B1353" s="2">
        <f t="shared" si="202"/>
        <v>0</v>
      </c>
      <c r="C1353" s="2">
        <f t="shared" si="203"/>
        <v>1</v>
      </c>
      <c r="L1353" s="66">
        <f t="shared" si="204"/>
        <v>0</v>
      </c>
      <c r="N1353" s="66">
        <f t="shared" si="205"/>
        <v>0</v>
      </c>
      <c r="R1353" s="66">
        <f t="shared" si="206"/>
        <v>0</v>
      </c>
      <c r="V1353" s="66">
        <f t="shared" si="207"/>
        <v>0</v>
      </c>
      <c r="W1353"/>
      <c r="X1353"/>
      <c r="Y1353" s="7"/>
      <c r="Z1353"/>
      <c r="AA1353"/>
    </row>
    <row r="1354" spans="1:27" hidden="1" x14ac:dyDescent="0.2">
      <c r="A1354" s="6" t="s">
        <v>1174</v>
      </c>
      <c r="B1354" s="2">
        <f t="shared" si="202"/>
        <v>0</v>
      </c>
      <c r="C1354" s="2">
        <f t="shared" si="203"/>
        <v>1</v>
      </c>
      <c r="L1354" s="66">
        <f t="shared" si="204"/>
        <v>0</v>
      </c>
      <c r="N1354" s="66">
        <f t="shared" si="205"/>
        <v>0</v>
      </c>
      <c r="R1354" s="66">
        <f t="shared" si="206"/>
        <v>0</v>
      </c>
      <c r="V1354" s="66">
        <f t="shared" si="207"/>
        <v>0</v>
      </c>
      <c r="W1354"/>
      <c r="X1354"/>
      <c r="Y1354" s="7"/>
      <c r="Z1354"/>
      <c r="AA1354"/>
    </row>
    <row r="1355" spans="1:27" hidden="1" x14ac:dyDescent="0.2">
      <c r="A1355" s="6" t="s">
        <v>1175</v>
      </c>
      <c r="B1355" s="2">
        <f t="shared" si="202"/>
        <v>0</v>
      </c>
      <c r="C1355" s="2">
        <f t="shared" si="203"/>
        <v>1</v>
      </c>
      <c r="L1355" s="66">
        <f t="shared" si="204"/>
        <v>0</v>
      </c>
      <c r="N1355" s="66">
        <f t="shared" si="205"/>
        <v>0</v>
      </c>
      <c r="R1355" s="66">
        <f t="shared" si="206"/>
        <v>0</v>
      </c>
      <c r="V1355" s="66">
        <f t="shared" si="207"/>
        <v>0</v>
      </c>
      <c r="W1355"/>
      <c r="X1355"/>
      <c r="Y1355" s="7"/>
      <c r="Z1355"/>
      <c r="AA1355"/>
    </row>
    <row r="1356" spans="1:27" hidden="1" x14ac:dyDescent="0.2">
      <c r="A1356" s="6" t="s">
        <v>1176</v>
      </c>
      <c r="B1356" s="2">
        <f t="shared" si="202"/>
        <v>0</v>
      </c>
      <c r="C1356" s="2">
        <f t="shared" si="203"/>
        <v>1</v>
      </c>
      <c r="L1356" s="66">
        <f t="shared" si="204"/>
        <v>0</v>
      </c>
      <c r="N1356" s="66">
        <f t="shared" si="205"/>
        <v>0</v>
      </c>
      <c r="R1356" s="66">
        <f t="shared" si="206"/>
        <v>0</v>
      </c>
      <c r="V1356" s="66">
        <f t="shared" si="207"/>
        <v>0</v>
      </c>
      <c r="W1356"/>
      <c r="X1356"/>
      <c r="Y1356" s="7"/>
      <c r="Z1356"/>
      <c r="AA1356"/>
    </row>
    <row r="1357" spans="1:27" hidden="1" x14ac:dyDescent="0.2">
      <c r="A1357" s="6" t="s">
        <v>1177</v>
      </c>
      <c r="B1357" s="2">
        <f t="shared" ref="B1357:B1412" si="208">+L1357+N1357+R1357+V1357+X1357</f>
        <v>0</v>
      </c>
      <c r="C1357" s="2">
        <f t="shared" ref="C1357:C1412" si="209">RANK(B1357,B$1214:B$1412,0)</f>
        <v>1</v>
      </c>
      <c r="L1357" s="66">
        <f t="shared" ref="L1357:L1412" si="210">IF(AND(I1357&lt;1,J1357&lt;1,K1357&lt;1),0,IF(250+((150-(I1357*60+J1357))*2)&lt;0,0,IF(K1357&lt;50,250+((150-(I1357*60+J1357))*2),IF(K1357&gt;49,250+((150-(I1357*60+J1357))*2)-1,250+((150-(I1357*60+J1357))*2)))))</f>
        <v>0</v>
      </c>
      <c r="N1357" s="66">
        <f t="shared" ref="N1357:N1412" si="211">IF(M1357&lt;89,0,250+((M1357-172)*3))</f>
        <v>0</v>
      </c>
      <c r="R1357" s="66">
        <f t="shared" ref="R1357:R1412" si="212">IF(AND(O1357&lt;1,P1357&lt;1,Q1357&lt;1),0,IF(250+((540-(O1357*60+P1357))*1)&lt;0,0,250+((540-(O1357*60+P1357))*1)))</f>
        <v>0</v>
      </c>
      <c r="V1357" s="66">
        <f t="shared" ref="V1357:V1412" si="213">IF(AND(S1357&lt;1,T1357&lt;1,U1357&lt;1),0,IF(500+((630-(S1357*60+T1357))*1)&lt;0,0,500+((630-(S1357*60+T1357))*1)))</f>
        <v>0</v>
      </c>
      <c r="W1357"/>
      <c r="X1357"/>
      <c r="Y1357" s="7"/>
      <c r="Z1357"/>
      <c r="AA1357"/>
    </row>
    <row r="1358" spans="1:27" hidden="1" x14ac:dyDescent="0.2">
      <c r="A1358" s="6" t="s">
        <v>1178</v>
      </c>
      <c r="B1358" s="2">
        <f t="shared" si="208"/>
        <v>0</v>
      </c>
      <c r="C1358" s="2">
        <f t="shared" si="209"/>
        <v>1</v>
      </c>
      <c r="L1358" s="66">
        <f t="shared" si="210"/>
        <v>0</v>
      </c>
      <c r="N1358" s="66">
        <f t="shared" si="211"/>
        <v>0</v>
      </c>
      <c r="R1358" s="66">
        <f t="shared" si="212"/>
        <v>0</v>
      </c>
      <c r="V1358" s="66">
        <f t="shared" si="213"/>
        <v>0</v>
      </c>
      <c r="W1358"/>
      <c r="X1358"/>
      <c r="Y1358" s="7"/>
      <c r="Z1358"/>
      <c r="AA1358"/>
    </row>
    <row r="1359" spans="1:27" hidden="1" x14ac:dyDescent="0.2">
      <c r="A1359" s="6" t="s">
        <v>1179</v>
      </c>
      <c r="B1359" s="2">
        <f t="shared" si="208"/>
        <v>0</v>
      </c>
      <c r="C1359" s="2">
        <f t="shared" si="209"/>
        <v>1</v>
      </c>
      <c r="L1359" s="66">
        <f t="shared" si="210"/>
        <v>0</v>
      </c>
      <c r="N1359" s="66">
        <f t="shared" si="211"/>
        <v>0</v>
      </c>
      <c r="R1359" s="66">
        <f t="shared" si="212"/>
        <v>0</v>
      </c>
      <c r="V1359" s="66">
        <f t="shared" si="213"/>
        <v>0</v>
      </c>
      <c r="W1359"/>
      <c r="X1359"/>
      <c r="Y1359" s="7"/>
      <c r="Z1359"/>
      <c r="AA1359"/>
    </row>
    <row r="1360" spans="1:27" hidden="1" x14ac:dyDescent="0.2">
      <c r="A1360" s="6" t="s">
        <v>1180</v>
      </c>
      <c r="B1360" s="2">
        <f t="shared" si="208"/>
        <v>0</v>
      </c>
      <c r="C1360" s="2">
        <f t="shared" si="209"/>
        <v>1</v>
      </c>
      <c r="L1360" s="66">
        <f t="shared" si="210"/>
        <v>0</v>
      </c>
      <c r="N1360" s="66">
        <f t="shared" si="211"/>
        <v>0</v>
      </c>
      <c r="R1360" s="66">
        <f t="shared" si="212"/>
        <v>0</v>
      </c>
      <c r="V1360" s="66">
        <f t="shared" si="213"/>
        <v>0</v>
      </c>
      <c r="W1360"/>
      <c r="X1360"/>
      <c r="Y1360" s="7"/>
      <c r="Z1360"/>
      <c r="AA1360"/>
    </row>
    <row r="1361" spans="1:27" hidden="1" x14ac:dyDescent="0.2">
      <c r="A1361" s="6" t="s">
        <v>1181</v>
      </c>
      <c r="B1361" s="2">
        <f t="shared" si="208"/>
        <v>0</v>
      </c>
      <c r="C1361" s="2">
        <f t="shared" si="209"/>
        <v>1</v>
      </c>
      <c r="L1361" s="66">
        <f t="shared" si="210"/>
        <v>0</v>
      </c>
      <c r="N1361" s="66">
        <f t="shared" si="211"/>
        <v>0</v>
      </c>
      <c r="R1361" s="66">
        <f t="shared" si="212"/>
        <v>0</v>
      </c>
      <c r="V1361" s="66">
        <f t="shared" si="213"/>
        <v>0</v>
      </c>
      <c r="W1361"/>
      <c r="X1361"/>
      <c r="Y1361" s="7"/>
      <c r="Z1361"/>
      <c r="AA1361"/>
    </row>
    <row r="1362" spans="1:27" hidden="1" x14ac:dyDescent="0.2">
      <c r="A1362" s="6" t="s">
        <v>1182</v>
      </c>
      <c r="B1362" s="2">
        <f t="shared" si="208"/>
        <v>0</v>
      </c>
      <c r="C1362" s="2">
        <f t="shared" si="209"/>
        <v>1</v>
      </c>
      <c r="L1362" s="66">
        <f t="shared" si="210"/>
        <v>0</v>
      </c>
      <c r="N1362" s="66">
        <f t="shared" si="211"/>
        <v>0</v>
      </c>
      <c r="R1362" s="66">
        <f t="shared" si="212"/>
        <v>0</v>
      </c>
      <c r="V1362" s="66">
        <f t="shared" si="213"/>
        <v>0</v>
      </c>
      <c r="W1362"/>
      <c r="X1362"/>
      <c r="Y1362" s="7"/>
      <c r="Z1362"/>
      <c r="AA1362"/>
    </row>
    <row r="1363" spans="1:27" hidden="1" x14ac:dyDescent="0.2">
      <c r="A1363" s="6" t="s">
        <v>1183</v>
      </c>
      <c r="B1363" s="2">
        <f t="shared" si="208"/>
        <v>0</v>
      </c>
      <c r="C1363" s="2">
        <f t="shared" si="209"/>
        <v>1</v>
      </c>
      <c r="L1363" s="66">
        <f t="shared" si="210"/>
        <v>0</v>
      </c>
      <c r="N1363" s="66">
        <f t="shared" si="211"/>
        <v>0</v>
      </c>
      <c r="R1363" s="66">
        <f t="shared" si="212"/>
        <v>0</v>
      </c>
      <c r="V1363" s="66">
        <f t="shared" si="213"/>
        <v>0</v>
      </c>
      <c r="W1363"/>
      <c r="X1363"/>
      <c r="Y1363" s="7"/>
      <c r="Z1363"/>
      <c r="AA1363"/>
    </row>
    <row r="1364" spans="1:27" hidden="1" x14ac:dyDescent="0.2">
      <c r="A1364" s="6" t="s">
        <v>1184</v>
      </c>
      <c r="B1364" s="2">
        <f t="shared" si="208"/>
        <v>0</v>
      </c>
      <c r="C1364" s="2">
        <f t="shared" si="209"/>
        <v>1</v>
      </c>
      <c r="L1364" s="66">
        <f t="shared" si="210"/>
        <v>0</v>
      </c>
      <c r="N1364" s="66">
        <f t="shared" si="211"/>
        <v>0</v>
      </c>
      <c r="R1364" s="66">
        <f t="shared" si="212"/>
        <v>0</v>
      </c>
      <c r="V1364" s="66">
        <f t="shared" si="213"/>
        <v>0</v>
      </c>
      <c r="W1364"/>
      <c r="X1364"/>
      <c r="Y1364" s="7"/>
      <c r="Z1364"/>
      <c r="AA1364"/>
    </row>
    <row r="1365" spans="1:27" hidden="1" x14ac:dyDescent="0.2">
      <c r="A1365" s="6" t="s">
        <v>1185</v>
      </c>
      <c r="B1365" s="2">
        <f t="shared" si="208"/>
        <v>0</v>
      </c>
      <c r="C1365" s="2">
        <f t="shared" si="209"/>
        <v>1</v>
      </c>
      <c r="L1365" s="66">
        <f t="shared" si="210"/>
        <v>0</v>
      </c>
      <c r="N1365" s="66">
        <f t="shared" si="211"/>
        <v>0</v>
      </c>
      <c r="R1365" s="66">
        <f t="shared" si="212"/>
        <v>0</v>
      </c>
      <c r="V1365" s="66">
        <f t="shared" si="213"/>
        <v>0</v>
      </c>
      <c r="W1365"/>
      <c r="X1365"/>
      <c r="Y1365" s="7"/>
      <c r="Z1365"/>
      <c r="AA1365"/>
    </row>
    <row r="1366" spans="1:27" hidden="1" x14ac:dyDescent="0.2">
      <c r="A1366" s="6" t="s">
        <v>1186</v>
      </c>
      <c r="B1366" s="2">
        <f t="shared" si="208"/>
        <v>0</v>
      </c>
      <c r="C1366" s="2">
        <f t="shared" si="209"/>
        <v>1</v>
      </c>
      <c r="L1366" s="66">
        <f t="shared" si="210"/>
        <v>0</v>
      </c>
      <c r="N1366" s="66">
        <f t="shared" si="211"/>
        <v>0</v>
      </c>
      <c r="R1366" s="66">
        <f t="shared" si="212"/>
        <v>0</v>
      </c>
      <c r="V1366" s="66">
        <f t="shared" si="213"/>
        <v>0</v>
      </c>
      <c r="W1366"/>
      <c r="X1366"/>
      <c r="Y1366" s="7"/>
      <c r="Z1366"/>
      <c r="AA1366"/>
    </row>
    <row r="1367" spans="1:27" hidden="1" x14ac:dyDescent="0.2">
      <c r="A1367" s="6" t="s">
        <v>1187</v>
      </c>
      <c r="B1367" s="2">
        <f t="shared" si="208"/>
        <v>0</v>
      </c>
      <c r="C1367" s="2">
        <f t="shared" si="209"/>
        <v>1</v>
      </c>
      <c r="L1367" s="66">
        <f t="shared" si="210"/>
        <v>0</v>
      </c>
      <c r="N1367" s="66">
        <f t="shared" si="211"/>
        <v>0</v>
      </c>
      <c r="R1367" s="66">
        <f t="shared" si="212"/>
        <v>0</v>
      </c>
      <c r="V1367" s="66">
        <f t="shared" si="213"/>
        <v>0</v>
      </c>
      <c r="W1367"/>
      <c r="X1367"/>
      <c r="Y1367" s="7"/>
      <c r="Z1367"/>
      <c r="AA1367"/>
    </row>
    <row r="1368" spans="1:27" hidden="1" x14ac:dyDescent="0.2">
      <c r="A1368" s="6" t="s">
        <v>1188</v>
      </c>
      <c r="B1368" s="2">
        <f t="shared" si="208"/>
        <v>0</v>
      </c>
      <c r="C1368" s="2">
        <f t="shared" si="209"/>
        <v>1</v>
      </c>
      <c r="L1368" s="66">
        <f t="shared" si="210"/>
        <v>0</v>
      </c>
      <c r="N1368" s="66">
        <f t="shared" si="211"/>
        <v>0</v>
      </c>
      <c r="R1368" s="66">
        <f t="shared" si="212"/>
        <v>0</v>
      </c>
      <c r="V1368" s="66">
        <f t="shared" si="213"/>
        <v>0</v>
      </c>
      <c r="W1368"/>
      <c r="X1368"/>
      <c r="Y1368" s="7"/>
      <c r="Z1368"/>
      <c r="AA1368"/>
    </row>
    <row r="1369" spans="1:27" hidden="1" x14ac:dyDescent="0.2">
      <c r="A1369" s="6" t="s">
        <v>1189</v>
      </c>
      <c r="B1369" s="2">
        <f t="shared" si="208"/>
        <v>0</v>
      </c>
      <c r="C1369" s="2">
        <f t="shared" si="209"/>
        <v>1</v>
      </c>
      <c r="L1369" s="66">
        <f t="shared" si="210"/>
        <v>0</v>
      </c>
      <c r="N1369" s="66">
        <f t="shared" si="211"/>
        <v>0</v>
      </c>
      <c r="R1369" s="66">
        <f t="shared" si="212"/>
        <v>0</v>
      </c>
      <c r="V1369" s="66">
        <f t="shared" si="213"/>
        <v>0</v>
      </c>
      <c r="W1369"/>
      <c r="X1369"/>
      <c r="Y1369" s="7"/>
      <c r="Z1369"/>
      <c r="AA1369"/>
    </row>
    <row r="1370" spans="1:27" hidden="1" x14ac:dyDescent="0.2">
      <c r="A1370" s="6" t="s">
        <v>1190</v>
      </c>
      <c r="B1370" s="2">
        <f t="shared" si="208"/>
        <v>0</v>
      </c>
      <c r="C1370" s="2">
        <f t="shared" si="209"/>
        <v>1</v>
      </c>
      <c r="L1370" s="66">
        <f t="shared" si="210"/>
        <v>0</v>
      </c>
      <c r="N1370" s="66">
        <f t="shared" si="211"/>
        <v>0</v>
      </c>
      <c r="R1370" s="66">
        <f t="shared" si="212"/>
        <v>0</v>
      </c>
      <c r="V1370" s="66">
        <f t="shared" si="213"/>
        <v>0</v>
      </c>
      <c r="W1370"/>
      <c r="X1370"/>
      <c r="Y1370" s="7"/>
      <c r="Z1370"/>
      <c r="AA1370"/>
    </row>
    <row r="1371" spans="1:27" hidden="1" x14ac:dyDescent="0.2">
      <c r="A1371" s="6" t="s">
        <v>1191</v>
      </c>
      <c r="B1371" s="2">
        <f t="shared" si="208"/>
        <v>0</v>
      </c>
      <c r="C1371" s="2">
        <f t="shared" si="209"/>
        <v>1</v>
      </c>
      <c r="L1371" s="66">
        <f t="shared" si="210"/>
        <v>0</v>
      </c>
      <c r="N1371" s="66">
        <f t="shared" si="211"/>
        <v>0</v>
      </c>
      <c r="R1371" s="66">
        <f t="shared" si="212"/>
        <v>0</v>
      </c>
      <c r="V1371" s="66">
        <f t="shared" si="213"/>
        <v>0</v>
      </c>
      <c r="W1371"/>
      <c r="X1371"/>
      <c r="Y1371" s="7"/>
      <c r="Z1371"/>
      <c r="AA1371"/>
    </row>
    <row r="1372" spans="1:27" hidden="1" x14ac:dyDescent="0.2">
      <c r="A1372" s="6" t="s">
        <v>1192</v>
      </c>
      <c r="B1372" s="2">
        <f t="shared" si="208"/>
        <v>0</v>
      </c>
      <c r="C1372" s="2">
        <f t="shared" si="209"/>
        <v>1</v>
      </c>
      <c r="L1372" s="66">
        <f t="shared" si="210"/>
        <v>0</v>
      </c>
      <c r="N1372" s="66">
        <f t="shared" si="211"/>
        <v>0</v>
      </c>
      <c r="R1372" s="66">
        <f t="shared" si="212"/>
        <v>0</v>
      </c>
      <c r="V1372" s="66">
        <f t="shared" si="213"/>
        <v>0</v>
      </c>
      <c r="W1372"/>
      <c r="X1372"/>
      <c r="Y1372" s="7"/>
      <c r="Z1372"/>
      <c r="AA1372"/>
    </row>
    <row r="1373" spans="1:27" hidden="1" x14ac:dyDescent="0.2">
      <c r="A1373" s="6" t="s">
        <v>1193</v>
      </c>
      <c r="B1373" s="2">
        <f t="shared" si="208"/>
        <v>0</v>
      </c>
      <c r="C1373" s="2">
        <f t="shared" si="209"/>
        <v>1</v>
      </c>
      <c r="L1373" s="66">
        <f t="shared" si="210"/>
        <v>0</v>
      </c>
      <c r="N1373" s="66">
        <f t="shared" si="211"/>
        <v>0</v>
      </c>
      <c r="R1373" s="66">
        <f t="shared" si="212"/>
        <v>0</v>
      </c>
      <c r="V1373" s="66">
        <f t="shared" si="213"/>
        <v>0</v>
      </c>
      <c r="W1373"/>
      <c r="X1373"/>
      <c r="Y1373" s="7"/>
      <c r="Z1373"/>
      <c r="AA1373"/>
    </row>
    <row r="1374" spans="1:27" hidden="1" x14ac:dyDescent="0.2">
      <c r="A1374" s="6" t="s">
        <v>1194</v>
      </c>
      <c r="B1374" s="2">
        <f t="shared" si="208"/>
        <v>0</v>
      </c>
      <c r="C1374" s="2">
        <f t="shared" si="209"/>
        <v>1</v>
      </c>
      <c r="L1374" s="66">
        <f t="shared" si="210"/>
        <v>0</v>
      </c>
      <c r="N1374" s="66">
        <f t="shared" si="211"/>
        <v>0</v>
      </c>
      <c r="R1374" s="66">
        <f t="shared" si="212"/>
        <v>0</v>
      </c>
      <c r="V1374" s="66">
        <f t="shared" si="213"/>
        <v>0</v>
      </c>
      <c r="W1374"/>
      <c r="X1374"/>
      <c r="Y1374" s="7"/>
      <c r="Z1374"/>
      <c r="AA1374"/>
    </row>
    <row r="1375" spans="1:27" hidden="1" x14ac:dyDescent="0.2">
      <c r="A1375" s="6" t="s">
        <v>1195</v>
      </c>
      <c r="B1375" s="2">
        <f t="shared" si="208"/>
        <v>0</v>
      </c>
      <c r="C1375" s="2">
        <f t="shared" si="209"/>
        <v>1</v>
      </c>
      <c r="L1375" s="66">
        <f t="shared" si="210"/>
        <v>0</v>
      </c>
      <c r="N1375" s="66">
        <f t="shared" si="211"/>
        <v>0</v>
      </c>
      <c r="R1375" s="66">
        <f t="shared" si="212"/>
        <v>0</v>
      </c>
      <c r="V1375" s="66">
        <f t="shared" si="213"/>
        <v>0</v>
      </c>
      <c r="W1375"/>
      <c r="X1375"/>
      <c r="Y1375" s="7"/>
      <c r="Z1375"/>
      <c r="AA1375"/>
    </row>
    <row r="1376" spans="1:27" hidden="1" x14ac:dyDescent="0.2">
      <c r="A1376" s="6" t="s">
        <v>1196</v>
      </c>
      <c r="B1376" s="2">
        <f t="shared" si="208"/>
        <v>0</v>
      </c>
      <c r="C1376" s="2">
        <f t="shared" si="209"/>
        <v>1</v>
      </c>
      <c r="L1376" s="66">
        <f t="shared" si="210"/>
        <v>0</v>
      </c>
      <c r="N1376" s="66">
        <f t="shared" si="211"/>
        <v>0</v>
      </c>
      <c r="R1376" s="66">
        <f t="shared" si="212"/>
        <v>0</v>
      </c>
      <c r="V1376" s="66">
        <f t="shared" si="213"/>
        <v>0</v>
      </c>
      <c r="W1376"/>
      <c r="X1376"/>
      <c r="Y1376" s="7"/>
      <c r="Z1376"/>
      <c r="AA1376"/>
    </row>
    <row r="1377" spans="1:27" hidden="1" x14ac:dyDescent="0.2">
      <c r="A1377" s="6" t="s">
        <v>1197</v>
      </c>
      <c r="B1377" s="2">
        <f t="shared" si="208"/>
        <v>0</v>
      </c>
      <c r="C1377" s="2">
        <f t="shared" si="209"/>
        <v>1</v>
      </c>
      <c r="L1377" s="66">
        <f t="shared" si="210"/>
        <v>0</v>
      </c>
      <c r="N1377" s="66">
        <f t="shared" si="211"/>
        <v>0</v>
      </c>
      <c r="R1377" s="66">
        <f t="shared" si="212"/>
        <v>0</v>
      </c>
      <c r="V1377" s="66">
        <f t="shared" si="213"/>
        <v>0</v>
      </c>
      <c r="W1377"/>
      <c r="X1377"/>
      <c r="Y1377" s="7"/>
      <c r="Z1377"/>
      <c r="AA1377"/>
    </row>
    <row r="1378" spans="1:27" hidden="1" x14ac:dyDescent="0.2">
      <c r="A1378" s="6" t="s">
        <v>1198</v>
      </c>
      <c r="B1378" s="2">
        <f t="shared" si="208"/>
        <v>0</v>
      </c>
      <c r="C1378" s="2">
        <f t="shared" si="209"/>
        <v>1</v>
      </c>
      <c r="L1378" s="66">
        <f t="shared" si="210"/>
        <v>0</v>
      </c>
      <c r="N1378" s="66">
        <f t="shared" si="211"/>
        <v>0</v>
      </c>
      <c r="R1378" s="66">
        <f t="shared" si="212"/>
        <v>0</v>
      </c>
      <c r="V1378" s="66">
        <f t="shared" si="213"/>
        <v>0</v>
      </c>
      <c r="W1378"/>
      <c r="X1378"/>
      <c r="Y1378" s="7"/>
      <c r="Z1378"/>
      <c r="AA1378"/>
    </row>
    <row r="1379" spans="1:27" hidden="1" x14ac:dyDescent="0.2">
      <c r="A1379" s="6" t="s">
        <v>1199</v>
      </c>
      <c r="B1379" s="2">
        <f t="shared" si="208"/>
        <v>0</v>
      </c>
      <c r="C1379" s="2">
        <f t="shared" si="209"/>
        <v>1</v>
      </c>
      <c r="L1379" s="66">
        <f t="shared" si="210"/>
        <v>0</v>
      </c>
      <c r="N1379" s="66">
        <f t="shared" si="211"/>
        <v>0</v>
      </c>
      <c r="R1379" s="66">
        <f t="shared" si="212"/>
        <v>0</v>
      </c>
      <c r="V1379" s="66">
        <f t="shared" si="213"/>
        <v>0</v>
      </c>
      <c r="W1379"/>
      <c r="X1379"/>
      <c r="Y1379" s="7"/>
      <c r="Z1379"/>
      <c r="AA1379"/>
    </row>
    <row r="1380" spans="1:27" hidden="1" x14ac:dyDescent="0.2">
      <c r="A1380" s="6" t="s">
        <v>1200</v>
      </c>
      <c r="B1380" s="2">
        <f t="shared" si="208"/>
        <v>0</v>
      </c>
      <c r="C1380" s="2">
        <f t="shared" si="209"/>
        <v>1</v>
      </c>
      <c r="L1380" s="66">
        <f t="shared" si="210"/>
        <v>0</v>
      </c>
      <c r="N1380" s="66">
        <f t="shared" si="211"/>
        <v>0</v>
      </c>
      <c r="R1380" s="66">
        <f t="shared" si="212"/>
        <v>0</v>
      </c>
      <c r="V1380" s="66">
        <f t="shared" si="213"/>
        <v>0</v>
      </c>
      <c r="W1380"/>
      <c r="X1380"/>
      <c r="Y1380" s="7"/>
      <c r="Z1380"/>
      <c r="AA1380"/>
    </row>
    <row r="1381" spans="1:27" hidden="1" x14ac:dyDescent="0.2">
      <c r="A1381" s="6" t="s">
        <v>1201</v>
      </c>
      <c r="B1381" s="2">
        <f t="shared" si="208"/>
        <v>0</v>
      </c>
      <c r="C1381" s="2">
        <f t="shared" si="209"/>
        <v>1</v>
      </c>
      <c r="L1381" s="66">
        <f t="shared" si="210"/>
        <v>0</v>
      </c>
      <c r="N1381" s="66">
        <f t="shared" si="211"/>
        <v>0</v>
      </c>
      <c r="R1381" s="66">
        <f t="shared" si="212"/>
        <v>0</v>
      </c>
      <c r="V1381" s="66">
        <f t="shared" si="213"/>
        <v>0</v>
      </c>
      <c r="W1381"/>
      <c r="X1381"/>
      <c r="Y1381" s="7"/>
      <c r="Z1381"/>
      <c r="AA1381"/>
    </row>
    <row r="1382" spans="1:27" hidden="1" x14ac:dyDescent="0.2">
      <c r="A1382" s="6" t="s">
        <v>1202</v>
      </c>
      <c r="B1382" s="2">
        <f t="shared" si="208"/>
        <v>0</v>
      </c>
      <c r="C1382" s="2">
        <f t="shared" si="209"/>
        <v>1</v>
      </c>
      <c r="L1382" s="66">
        <f t="shared" si="210"/>
        <v>0</v>
      </c>
      <c r="N1382" s="66">
        <f t="shared" si="211"/>
        <v>0</v>
      </c>
      <c r="R1382" s="66">
        <f t="shared" si="212"/>
        <v>0</v>
      </c>
      <c r="V1382" s="66">
        <f t="shared" si="213"/>
        <v>0</v>
      </c>
      <c r="W1382"/>
      <c r="X1382"/>
      <c r="Y1382" s="7"/>
      <c r="Z1382"/>
      <c r="AA1382"/>
    </row>
    <row r="1383" spans="1:27" hidden="1" x14ac:dyDescent="0.2">
      <c r="A1383" s="6" t="s">
        <v>1203</v>
      </c>
      <c r="B1383" s="2">
        <f t="shared" si="208"/>
        <v>0</v>
      </c>
      <c r="C1383" s="2">
        <f t="shared" si="209"/>
        <v>1</v>
      </c>
      <c r="L1383" s="66">
        <f t="shared" si="210"/>
        <v>0</v>
      </c>
      <c r="N1383" s="66">
        <f t="shared" si="211"/>
        <v>0</v>
      </c>
      <c r="R1383" s="66">
        <f t="shared" si="212"/>
        <v>0</v>
      </c>
      <c r="V1383" s="66">
        <f t="shared" si="213"/>
        <v>0</v>
      </c>
      <c r="W1383"/>
      <c r="X1383"/>
      <c r="Y1383" s="7"/>
      <c r="Z1383"/>
      <c r="AA1383"/>
    </row>
    <row r="1384" spans="1:27" hidden="1" x14ac:dyDescent="0.2">
      <c r="A1384" s="6" t="s">
        <v>1204</v>
      </c>
      <c r="B1384" s="2">
        <f t="shared" si="208"/>
        <v>0</v>
      </c>
      <c r="C1384" s="2">
        <f t="shared" si="209"/>
        <v>1</v>
      </c>
      <c r="L1384" s="66">
        <f t="shared" si="210"/>
        <v>0</v>
      </c>
      <c r="N1384" s="66">
        <f t="shared" si="211"/>
        <v>0</v>
      </c>
      <c r="R1384" s="66">
        <f t="shared" si="212"/>
        <v>0</v>
      </c>
      <c r="V1384" s="66">
        <f t="shared" si="213"/>
        <v>0</v>
      </c>
      <c r="W1384"/>
      <c r="X1384"/>
      <c r="Y1384" s="7"/>
      <c r="Z1384"/>
      <c r="AA1384"/>
    </row>
    <row r="1385" spans="1:27" hidden="1" x14ac:dyDescent="0.2">
      <c r="A1385" s="6" t="s">
        <v>1205</v>
      </c>
      <c r="B1385" s="2">
        <f t="shared" si="208"/>
        <v>0</v>
      </c>
      <c r="C1385" s="2">
        <f t="shared" si="209"/>
        <v>1</v>
      </c>
      <c r="L1385" s="66">
        <f t="shared" si="210"/>
        <v>0</v>
      </c>
      <c r="N1385" s="66">
        <f t="shared" si="211"/>
        <v>0</v>
      </c>
      <c r="R1385" s="66">
        <f t="shared" si="212"/>
        <v>0</v>
      </c>
      <c r="V1385" s="66">
        <f t="shared" si="213"/>
        <v>0</v>
      </c>
      <c r="W1385"/>
      <c r="X1385"/>
      <c r="Y1385" s="7"/>
      <c r="Z1385"/>
      <c r="AA1385"/>
    </row>
    <row r="1386" spans="1:27" hidden="1" x14ac:dyDescent="0.2">
      <c r="A1386" s="6" t="s">
        <v>1206</v>
      </c>
      <c r="B1386" s="2">
        <f t="shared" si="208"/>
        <v>0</v>
      </c>
      <c r="C1386" s="2">
        <f t="shared" si="209"/>
        <v>1</v>
      </c>
      <c r="L1386" s="66">
        <f t="shared" si="210"/>
        <v>0</v>
      </c>
      <c r="N1386" s="66">
        <f t="shared" si="211"/>
        <v>0</v>
      </c>
      <c r="R1386" s="66">
        <f t="shared" si="212"/>
        <v>0</v>
      </c>
      <c r="V1386" s="66">
        <f t="shared" si="213"/>
        <v>0</v>
      </c>
      <c r="W1386"/>
      <c r="X1386"/>
      <c r="Y1386" s="7"/>
      <c r="Z1386"/>
      <c r="AA1386"/>
    </row>
    <row r="1387" spans="1:27" hidden="1" x14ac:dyDescent="0.2">
      <c r="A1387" s="6" t="s">
        <v>1207</v>
      </c>
      <c r="B1387" s="2">
        <f t="shared" si="208"/>
        <v>0</v>
      </c>
      <c r="C1387" s="2">
        <f t="shared" si="209"/>
        <v>1</v>
      </c>
      <c r="L1387" s="66">
        <f t="shared" si="210"/>
        <v>0</v>
      </c>
      <c r="N1387" s="66">
        <f t="shared" si="211"/>
        <v>0</v>
      </c>
      <c r="R1387" s="66">
        <f t="shared" si="212"/>
        <v>0</v>
      </c>
      <c r="V1387" s="66">
        <f t="shared" si="213"/>
        <v>0</v>
      </c>
      <c r="W1387"/>
      <c r="X1387"/>
      <c r="Y1387" s="7"/>
      <c r="Z1387"/>
      <c r="AA1387"/>
    </row>
    <row r="1388" spans="1:27" hidden="1" x14ac:dyDescent="0.2">
      <c r="A1388" s="6" t="s">
        <v>1208</v>
      </c>
      <c r="B1388" s="2">
        <f t="shared" si="208"/>
        <v>0</v>
      </c>
      <c r="C1388" s="2">
        <f t="shared" si="209"/>
        <v>1</v>
      </c>
      <c r="L1388" s="66">
        <f t="shared" si="210"/>
        <v>0</v>
      </c>
      <c r="N1388" s="66">
        <f t="shared" si="211"/>
        <v>0</v>
      </c>
      <c r="R1388" s="66">
        <f t="shared" si="212"/>
        <v>0</v>
      </c>
      <c r="V1388" s="66">
        <f t="shared" si="213"/>
        <v>0</v>
      </c>
      <c r="W1388"/>
      <c r="X1388"/>
      <c r="Y1388" s="7"/>
      <c r="Z1388"/>
      <c r="AA1388"/>
    </row>
    <row r="1389" spans="1:27" hidden="1" x14ac:dyDescent="0.2">
      <c r="A1389" s="6" t="s">
        <v>1209</v>
      </c>
      <c r="B1389" s="2">
        <f t="shared" si="208"/>
        <v>0</v>
      </c>
      <c r="C1389" s="2">
        <f t="shared" si="209"/>
        <v>1</v>
      </c>
      <c r="L1389" s="66">
        <f t="shared" si="210"/>
        <v>0</v>
      </c>
      <c r="N1389" s="66">
        <f t="shared" si="211"/>
        <v>0</v>
      </c>
      <c r="R1389" s="66">
        <f t="shared" si="212"/>
        <v>0</v>
      </c>
      <c r="V1389" s="66">
        <f t="shared" si="213"/>
        <v>0</v>
      </c>
      <c r="W1389"/>
      <c r="X1389"/>
      <c r="Y1389" s="7"/>
      <c r="Z1389"/>
      <c r="AA1389"/>
    </row>
    <row r="1390" spans="1:27" hidden="1" x14ac:dyDescent="0.2">
      <c r="A1390" s="6" t="s">
        <v>1210</v>
      </c>
      <c r="B1390" s="2">
        <f t="shared" si="208"/>
        <v>0</v>
      </c>
      <c r="C1390" s="2">
        <f t="shared" si="209"/>
        <v>1</v>
      </c>
      <c r="L1390" s="66">
        <f t="shared" si="210"/>
        <v>0</v>
      </c>
      <c r="N1390" s="66">
        <f t="shared" si="211"/>
        <v>0</v>
      </c>
      <c r="R1390" s="66">
        <f t="shared" si="212"/>
        <v>0</v>
      </c>
      <c r="V1390" s="66">
        <f t="shared" si="213"/>
        <v>0</v>
      </c>
      <c r="W1390"/>
      <c r="X1390"/>
      <c r="Y1390" s="7"/>
      <c r="Z1390"/>
      <c r="AA1390"/>
    </row>
    <row r="1391" spans="1:27" hidden="1" x14ac:dyDescent="0.2">
      <c r="A1391" s="6" t="s">
        <v>1211</v>
      </c>
      <c r="B1391" s="2">
        <f t="shared" si="208"/>
        <v>0</v>
      </c>
      <c r="C1391" s="2">
        <f t="shared" si="209"/>
        <v>1</v>
      </c>
      <c r="L1391" s="66">
        <f t="shared" si="210"/>
        <v>0</v>
      </c>
      <c r="N1391" s="66">
        <f t="shared" si="211"/>
        <v>0</v>
      </c>
      <c r="R1391" s="66">
        <f t="shared" si="212"/>
        <v>0</v>
      </c>
      <c r="V1391" s="66">
        <f t="shared" si="213"/>
        <v>0</v>
      </c>
      <c r="W1391"/>
      <c r="X1391"/>
      <c r="Y1391" s="7"/>
      <c r="Z1391"/>
      <c r="AA1391"/>
    </row>
    <row r="1392" spans="1:27" hidden="1" x14ac:dyDescent="0.2">
      <c r="A1392" s="6" t="s">
        <v>1212</v>
      </c>
      <c r="B1392" s="2">
        <f t="shared" si="208"/>
        <v>0</v>
      </c>
      <c r="C1392" s="2">
        <f t="shared" si="209"/>
        <v>1</v>
      </c>
      <c r="L1392" s="66">
        <f t="shared" si="210"/>
        <v>0</v>
      </c>
      <c r="N1392" s="66">
        <f t="shared" si="211"/>
        <v>0</v>
      </c>
      <c r="R1392" s="66">
        <f t="shared" si="212"/>
        <v>0</v>
      </c>
      <c r="V1392" s="66">
        <f t="shared" si="213"/>
        <v>0</v>
      </c>
      <c r="W1392"/>
      <c r="X1392"/>
      <c r="Y1392" s="7"/>
      <c r="Z1392"/>
      <c r="AA1392"/>
    </row>
    <row r="1393" spans="1:27" hidden="1" x14ac:dyDescent="0.2">
      <c r="A1393" s="6" t="s">
        <v>1213</v>
      </c>
      <c r="B1393" s="2">
        <f t="shared" si="208"/>
        <v>0</v>
      </c>
      <c r="C1393" s="2">
        <f t="shared" si="209"/>
        <v>1</v>
      </c>
      <c r="L1393" s="66">
        <f t="shared" si="210"/>
        <v>0</v>
      </c>
      <c r="N1393" s="66">
        <f t="shared" si="211"/>
        <v>0</v>
      </c>
      <c r="R1393" s="66">
        <f t="shared" si="212"/>
        <v>0</v>
      </c>
      <c r="V1393" s="66">
        <f t="shared" si="213"/>
        <v>0</v>
      </c>
      <c r="W1393"/>
      <c r="X1393"/>
      <c r="Y1393" s="7"/>
      <c r="Z1393"/>
      <c r="AA1393"/>
    </row>
    <row r="1394" spans="1:27" hidden="1" x14ac:dyDescent="0.2">
      <c r="A1394" s="6" t="s">
        <v>1214</v>
      </c>
      <c r="B1394" s="2">
        <f t="shared" si="208"/>
        <v>0</v>
      </c>
      <c r="C1394" s="2">
        <f t="shared" si="209"/>
        <v>1</v>
      </c>
      <c r="L1394" s="66">
        <f t="shared" si="210"/>
        <v>0</v>
      </c>
      <c r="N1394" s="66">
        <f t="shared" si="211"/>
        <v>0</v>
      </c>
      <c r="R1394" s="66">
        <f t="shared" si="212"/>
        <v>0</v>
      </c>
      <c r="V1394" s="66">
        <f t="shared" si="213"/>
        <v>0</v>
      </c>
      <c r="W1394"/>
      <c r="X1394"/>
      <c r="Y1394" s="7"/>
      <c r="Z1394"/>
      <c r="AA1394"/>
    </row>
    <row r="1395" spans="1:27" hidden="1" x14ac:dyDescent="0.2">
      <c r="A1395" s="6" t="s">
        <v>1215</v>
      </c>
      <c r="B1395" s="2">
        <f t="shared" si="208"/>
        <v>0</v>
      </c>
      <c r="C1395" s="2">
        <f t="shared" si="209"/>
        <v>1</v>
      </c>
      <c r="L1395" s="66">
        <f t="shared" si="210"/>
        <v>0</v>
      </c>
      <c r="N1395" s="66">
        <f t="shared" si="211"/>
        <v>0</v>
      </c>
      <c r="R1395" s="66">
        <f t="shared" si="212"/>
        <v>0</v>
      </c>
      <c r="V1395" s="66">
        <f t="shared" si="213"/>
        <v>0</v>
      </c>
      <c r="W1395"/>
      <c r="X1395"/>
      <c r="Y1395" s="7"/>
      <c r="Z1395"/>
      <c r="AA1395"/>
    </row>
    <row r="1396" spans="1:27" hidden="1" x14ac:dyDescent="0.2">
      <c r="A1396" s="6" t="s">
        <v>1216</v>
      </c>
      <c r="B1396" s="2">
        <f t="shared" si="208"/>
        <v>0</v>
      </c>
      <c r="C1396" s="2">
        <f t="shared" si="209"/>
        <v>1</v>
      </c>
      <c r="L1396" s="66">
        <f t="shared" si="210"/>
        <v>0</v>
      </c>
      <c r="N1396" s="66">
        <f t="shared" si="211"/>
        <v>0</v>
      </c>
      <c r="R1396" s="66">
        <f t="shared" si="212"/>
        <v>0</v>
      </c>
      <c r="V1396" s="66">
        <f t="shared" si="213"/>
        <v>0</v>
      </c>
      <c r="W1396"/>
      <c r="X1396"/>
      <c r="Y1396" s="7"/>
      <c r="Z1396"/>
      <c r="AA1396"/>
    </row>
    <row r="1397" spans="1:27" hidden="1" x14ac:dyDescent="0.2">
      <c r="A1397" s="6" t="s">
        <v>1217</v>
      </c>
      <c r="B1397" s="2">
        <f t="shared" si="208"/>
        <v>0</v>
      </c>
      <c r="C1397" s="2">
        <f t="shared" si="209"/>
        <v>1</v>
      </c>
      <c r="L1397" s="66">
        <f t="shared" si="210"/>
        <v>0</v>
      </c>
      <c r="N1397" s="66">
        <f t="shared" si="211"/>
        <v>0</v>
      </c>
      <c r="R1397" s="66">
        <f t="shared" si="212"/>
        <v>0</v>
      </c>
      <c r="V1397" s="66">
        <f t="shared" si="213"/>
        <v>0</v>
      </c>
      <c r="W1397"/>
      <c r="X1397"/>
      <c r="Y1397" s="7"/>
      <c r="Z1397"/>
      <c r="AA1397"/>
    </row>
    <row r="1398" spans="1:27" hidden="1" x14ac:dyDescent="0.2">
      <c r="A1398" s="6" t="s">
        <v>1218</v>
      </c>
      <c r="B1398" s="2">
        <f t="shared" si="208"/>
        <v>0</v>
      </c>
      <c r="C1398" s="2">
        <f t="shared" si="209"/>
        <v>1</v>
      </c>
      <c r="L1398" s="66">
        <f t="shared" si="210"/>
        <v>0</v>
      </c>
      <c r="N1398" s="66">
        <f t="shared" si="211"/>
        <v>0</v>
      </c>
      <c r="R1398" s="66">
        <f t="shared" si="212"/>
        <v>0</v>
      </c>
      <c r="V1398" s="66">
        <f t="shared" si="213"/>
        <v>0</v>
      </c>
      <c r="W1398"/>
      <c r="X1398"/>
      <c r="Y1398" s="7"/>
      <c r="Z1398"/>
      <c r="AA1398"/>
    </row>
    <row r="1399" spans="1:27" hidden="1" x14ac:dyDescent="0.2">
      <c r="A1399" s="6" t="s">
        <v>1219</v>
      </c>
      <c r="B1399" s="2">
        <f t="shared" si="208"/>
        <v>0</v>
      </c>
      <c r="C1399" s="2">
        <f t="shared" si="209"/>
        <v>1</v>
      </c>
      <c r="L1399" s="66">
        <f t="shared" si="210"/>
        <v>0</v>
      </c>
      <c r="N1399" s="66">
        <f t="shared" si="211"/>
        <v>0</v>
      </c>
      <c r="R1399" s="66">
        <f t="shared" si="212"/>
        <v>0</v>
      </c>
      <c r="V1399" s="66">
        <f t="shared" si="213"/>
        <v>0</v>
      </c>
      <c r="W1399"/>
      <c r="X1399"/>
      <c r="Y1399" s="7"/>
      <c r="Z1399"/>
      <c r="AA1399"/>
    </row>
    <row r="1400" spans="1:27" hidden="1" x14ac:dyDescent="0.2">
      <c r="A1400" s="6" t="s">
        <v>1220</v>
      </c>
      <c r="B1400" s="2">
        <f t="shared" si="208"/>
        <v>0</v>
      </c>
      <c r="C1400" s="2">
        <f t="shared" si="209"/>
        <v>1</v>
      </c>
      <c r="L1400" s="66">
        <f t="shared" si="210"/>
        <v>0</v>
      </c>
      <c r="N1400" s="66">
        <f t="shared" si="211"/>
        <v>0</v>
      </c>
      <c r="R1400" s="66">
        <f t="shared" si="212"/>
        <v>0</v>
      </c>
      <c r="V1400" s="66">
        <f t="shared" si="213"/>
        <v>0</v>
      </c>
      <c r="W1400"/>
      <c r="X1400"/>
      <c r="Y1400" s="7"/>
      <c r="Z1400"/>
      <c r="AA1400"/>
    </row>
    <row r="1401" spans="1:27" hidden="1" x14ac:dyDescent="0.2">
      <c r="A1401" s="6" t="s">
        <v>1221</v>
      </c>
      <c r="B1401" s="2">
        <f t="shared" si="208"/>
        <v>0</v>
      </c>
      <c r="C1401" s="2">
        <f t="shared" si="209"/>
        <v>1</v>
      </c>
      <c r="L1401" s="66">
        <f t="shared" si="210"/>
        <v>0</v>
      </c>
      <c r="N1401" s="66">
        <f t="shared" si="211"/>
        <v>0</v>
      </c>
      <c r="R1401" s="66">
        <f t="shared" si="212"/>
        <v>0</v>
      </c>
      <c r="V1401" s="66">
        <f t="shared" si="213"/>
        <v>0</v>
      </c>
      <c r="W1401"/>
      <c r="X1401"/>
      <c r="Y1401" s="7"/>
      <c r="Z1401"/>
      <c r="AA1401"/>
    </row>
    <row r="1402" spans="1:27" hidden="1" x14ac:dyDescent="0.2">
      <c r="A1402" s="6" t="s">
        <v>1222</v>
      </c>
      <c r="B1402" s="2">
        <f t="shared" si="208"/>
        <v>0</v>
      </c>
      <c r="C1402" s="2">
        <f t="shared" si="209"/>
        <v>1</v>
      </c>
      <c r="L1402" s="66">
        <f t="shared" si="210"/>
        <v>0</v>
      </c>
      <c r="N1402" s="66">
        <f t="shared" si="211"/>
        <v>0</v>
      </c>
      <c r="R1402" s="66">
        <f t="shared" si="212"/>
        <v>0</v>
      </c>
      <c r="V1402" s="66">
        <f t="shared" si="213"/>
        <v>0</v>
      </c>
      <c r="W1402"/>
      <c r="X1402"/>
      <c r="Y1402" s="7"/>
      <c r="Z1402"/>
      <c r="AA1402"/>
    </row>
    <row r="1403" spans="1:27" hidden="1" x14ac:dyDescent="0.2">
      <c r="A1403" s="6" t="s">
        <v>1223</v>
      </c>
      <c r="B1403" s="2">
        <f t="shared" si="208"/>
        <v>0</v>
      </c>
      <c r="C1403" s="2">
        <f t="shared" si="209"/>
        <v>1</v>
      </c>
      <c r="L1403" s="66">
        <f t="shared" si="210"/>
        <v>0</v>
      </c>
      <c r="N1403" s="66">
        <f t="shared" si="211"/>
        <v>0</v>
      </c>
      <c r="R1403" s="66">
        <f t="shared" si="212"/>
        <v>0</v>
      </c>
      <c r="V1403" s="66">
        <f t="shared" si="213"/>
        <v>0</v>
      </c>
      <c r="W1403"/>
      <c r="X1403"/>
      <c r="Y1403" s="7"/>
      <c r="Z1403"/>
      <c r="AA1403"/>
    </row>
    <row r="1404" spans="1:27" hidden="1" x14ac:dyDescent="0.2">
      <c r="A1404" s="6" t="s">
        <v>1224</v>
      </c>
      <c r="B1404" s="2">
        <f t="shared" si="208"/>
        <v>0</v>
      </c>
      <c r="C1404" s="2">
        <f t="shared" si="209"/>
        <v>1</v>
      </c>
      <c r="L1404" s="66">
        <f t="shared" si="210"/>
        <v>0</v>
      </c>
      <c r="N1404" s="66">
        <f t="shared" si="211"/>
        <v>0</v>
      </c>
      <c r="R1404" s="66">
        <f t="shared" si="212"/>
        <v>0</v>
      </c>
      <c r="V1404" s="66">
        <f t="shared" si="213"/>
        <v>0</v>
      </c>
      <c r="W1404"/>
      <c r="X1404"/>
      <c r="Y1404" s="7"/>
      <c r="Z1404"/>
      <c r="AA1404"/>
    </row>
    <row r="1405" spans="1:27" hidden="1" x14ac:dyDescent="0.2">
      <c r="A1405" s="6" t="s">
        <v>1225</v>
      </c>
      <c r="B1405" s="2">
        <f t="shared" si="208"/>
        <v>0</v>
      </c>
      <c r="C1405" s="2">
        <f t="shared" si="209"/>
        <v>1</v>
      </c>
      <c r="L1405" s="66">
        <f t="shared" si="210"/>
        <v>0</v>
      </c>
      <c r="N1405" s="66">
        <f t="shared" si="211"/>
        <v>0</v>
      </c>
      <c r="R1405" s="66">
        <f t="shared" si="212"/>
        <v>0</v>
      </c>
      <c r="V1405" s="66">
        <f t="shared" si="213"/>
        <v>0</v>
      </c>
      <c r="W1405"/>
      <c r="X1405"/>
      <c r="Y1405" s="7"/>
      <c r="Z1405"/>
      <c r="AA1405"/>
    </row>
    <row r="1406" spans="1:27" hidden="1" x14ac:dyDescent="0.2">
      <c r="A1406" s="6" t="s">
        <v>1226</v>
      </c>
      <c r="B1406" s="2">
        <f t="shared" si="208"/>
        <v>0</v>
      </c>
      <c r="C1406" s="2">
        <f t="shared" si="209"/>
        <v>1</v>
      </c>
      <c r="L1406" s="66">
        <f t="shared" si="210"/>
        <v>0</v>
      </c>
      <c r="N1406" s="66">
        <f t="shared" si="211"/>
        <v>0</v>
      </c>
      <c r="R1406" s="66">
        <f t="shared" si="212"/>
        <v>0</v>
      </c>
      <c r="V1406" s="66">
        <f t="shared" si="213"/>
        <v>0</v>
      </c>
      <c r="W1406"/>
      <c r="X1406"/>
      <c r="Y1406" s="7"/>
      <c r="Z1406"/>
      <c r="AA1406"/>
    </row>
    <row r="1407" spans="1:27" hidden="1" x14ac:dyDescent="0.2">
      <c r="A1407" s="6" t="s">
        <v>1227</v>
      </c>
      <c r="B1407" s="2">
        <f t="shared" si="208"/>
        <v>0</v>
      </c>
      <c r="C1407" s="2">
        <f t="shared" si="209"/>
        <v>1</v>
      </c>
      <c r="L1407" s="66">
        <f t="shared" si="210"/>
        <v>0</v>
      </c>
      <c r="N1407" s="66">
        <f t="shared" si="211"/>
        <v>0</v>
      </c>
      <c r="R1407" s="66">
        <f t="shared" si="212"/>
        <v>0</v>
      </c>
      <c r="V1407" s="66">
        <f t="shared" si="213"/>
        <v>0</v>
      </c>
      <c r="W1407"/>
      <c r="X1407"/>
      <c r="Y1407" s="7"/>
      <c r="Z1407"/>
      <c r="AA1407"/>
    </row>
    <row r="1408" spans="1:27" hidden="1" x14ac:dyDescent="0.2">
      <c r="A1408" s="6" t="s">
        <v>1228</v>
      </c>
      <c r="B1408" s="2">
        <f t="shared" si="208"/>
        <v>0</v>
      </c>
      <c r="C1408" s="2">
        <f t="shared" si="209"/>
        <v>1</v>
      </c>
      <c r="L1408" s="66">
        <f t="shared" si="210"/>
        <v>0</v>
      </c>
      <c r="N1408" s="66">
        <f t="shared" si="211"/>
        <v>0</v>
      </c>
      <c r="R1408" s="66">
        <f t="shared" si="212"/>
        <v>0</v>
      </c>
      <c r="V1408" s="66">
        <f t="shared" si="213"/>
        <v>0</v>
      </c>
      <c r="W1408"/>
      <c r="X1408"/>
      <c r="Y1408" s="7"/>
      <c r="Z1408"/>
      <c r="AA1408"/>
    </row>
    <row r="1409" spans="1:38" hidden="1" x14ac:dyDescent="0.2">
      <c r="A1409" s="6" t="s">
        <v>1229</v>
      </c>
      <c r="B1409" s="2">
        <f t="shared" si="208"/>
        <v>0</v>
      </c>
      <c r="C1409" s="2">
        <f t="shared" si="209"/>
        <v>1</v>
      </c>
      <c r="L1409" s="66">
        <f t="shared" si="210"/>
        <v>0</v>
      </c>
      <c r="N1409" s="66">
        <f t="shared" si="211"/>
        <v>0</v>
      </c>
      <c r="R1409" s="66">
        <f t="shared" si="212"/>
        <v>0</v>
      </c>
      <c r="V1409" s="66">
        <f t="shared" si="213"/>
        <v>0</v>
      </c>
      <c r="W1409"/>
      <c r="X1409"/>
      <c r="Y1409" s="7"/>
      <c r="Z1409"/>
      <c r="AA1409"/>
    </row>
    <row r="1410" spans="1:38" hidden="1" x14ac:dyDescent="0.2">
      <c r="A1410" s="6" t="s">
        <v>1230</v>
      </c>
      <c r="B1410" s="2">
        <f t="shared" si="208"/>
        <v>0</v>
      </c>
      <c r="C1410" s="2">
        <f t="shared" si="209"/>
        <v>1</v>
      </c>
      <c r="L1410" s="66">
        <f t="shared" si="210"/>
        <v>0</v>
      </c>
      <c r="N1410" s="66">
        <f t="shared" si="211"/>
        <v>0</v>
      </c>
      <c r="R1410" s="66">
        <f t="shared" si="212"/>
        <v>0</v>
      </c>
      <c r="V1410" s="66">
        <f t="shared" si="213"/>
        <v>0</v>
      </c>
      <c r="W1410"/>
      <c r="X1410"/>
      <c r="Y1410" s="7"/>
      <c r="Z1410"/>
      <c r="AA1410"/>
    </row>
    <row r="1411" spans="1:38" hidden="1" x14ac:dyDescent="0.2">
      <c r="A1411" s="6" t="s">
        <v>1231</v>
      </c>
      <c r="B1411" s="2">
        <f t="shared" si="208"/>
        <v>0</v>
      </c>
      <c r="C1411" s="2">
        <f t="shared" si="209"/>
        <v>1</v>
      </c>
      <c r="L1411" s="66">
        <f t="shared" si="210"/>
        <v>0</v>
      </c>
      <c r="N1411" s="66">
        <f t="shared" si="211"/>
        <v>0</v>
      </c>
      <c r="R1411" s="66">
        <f t="shared" si="212"/>
        <v>0</v>
      </c>
      <c r="V1411" s="66">
        <f t="shared" si="213"/>
        <v>0</v>
      </c>
      <c r="W1411"/>
      <c r="X1411"/>
      <c r="Y1411" s="7"/>
      <c r="Z1411"/>
      <c r="AA1411"/>
    </row>
    <row r="1412" spans="1:38" hidden="1" x14ac:dyDescent="0.2">
      <c r="A1412" s="6" t="s">
        <v>1232</v>
      </c>
      <c r="B1412" s="2">
        <f t="shared" si="208"/>
        <v>0</v>
      </c>
      <c r="C1412" s="2">
        <f t="shared" si="209"/>
        <v>1</v>
      </c>
      <c r="L1412" s="66">
        <f t="shared" si="210"/>
        <v>0</v>
      </c>
      <c r="N1412" s="66">
        <f t="shared" si="211"/>
        <v>0</v>
      </c>
      <c r="R1412" s="66">
        <f t="shared" si="212"/>
        <v>0</v>
      </c>
      <c r="V1412" s="66">
        <f t="shared" si="213"/>
        <v>0</v>
      </c>
      <c r="Y1412" s="7"/>
      <c r="AA1412"/>
    </row>
    <row r="1413" spans="1:38" hidden="1" x14ac:dyDescent="0.2">
      <c r="B1413" s="2"/>
      <c r="C1413" s="2"/>
      <c r="Y1413" s="7"/>
      <c r="AA1413"/>
    </row>
    <row r="1414" spans="1:38" s="24" customFormat="1" x14ac:dyDescent="0.2">
      <c r="A1414" s="20" t="s">
        <v>7</v>
      </c>
      <c r="B1414" s="21"/>
      <c r="C1414" s="21"/>
      <c r="D1414" s="22"/>
      <c r="E1414" s="23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5"/>
      <c r="Z1414" s="21"/>
      <c r="AE1414" s="36"/>
      <c r="AF1414" s="44"/>
      <c r="AG1414" s="59"/>
    </row>
    <row r="1415" spans="1:38" x14ac:dyDescent="0.2">
      <c r="A1415" s="6" t="s">
        <v>2307</v>
      </c>
      <c r="B1415" s="2">
        <f t="shared" ref="B1415:B1429" si="214">+L1415+N1415+R1415+V1415+X1415</f>
        <v>0</v>
      </c>
      <c r="C1415" s="2">
        <f t="shared" ref="C1415:C1429" si="215">RANK(B1415,B$1415:B$1614,0)</f>
        <v>1</v>
      </c>
      <c r="D1415" s="4" t="s">
        <v>20</v>
      </c>
      <c r="E1415" s="5" t="s">
        <v>2462</v>
      </c>
      <c r="F1415" s="66">
        <v>2004</v>
      </c>
      <c r="L1415" s="66">
        <f t="shared" ref="L1415:L1429" si="216">IF(AND(I1415&lt;1,J1415&lt;1,K1415&lt;1),0,IF(250+((150-(I1415*60+J1415))*2)&lt;0,0,IF(K1415&lt;50,250+((150-(I1415*60+J1415))*2),IF(K1415&gt;49,250+((150-(I1415*60+J1415))*2)-1,250+((150-(I1415*60+J1415))*2)))))</f>
        <v>0</v>
      </c>
      <c r="N1415" s="66">
        <f t="shared" ref="N1415:N1429" si="217">IF(M1415&lt;89,0,250+((M1415-172)*3))</f>
        <v>0</v>
      </c>
      <c r="R1415" s="66">
        <f t="shared" ref="R1415:R1429" si="218">IF(AND(O1415&lt;1,P1415&lt;1,Q1415&lt;1),0,IF(250+((540-(O1415*60+P1415))*1)&lt;0,0,250+((540-(O1415*60+P1415))*1)))</f>
        <v>0</v>
      </c>
      <c r="V1415" s="66">
        <f t="shared" ref="V1415:V1429" si="219">IF(AND(S1415&lt;1,T1415&lt;1,U1415&lt;1),0,IF(500+((630-(S1415*60+T1415))*1)&lt;0,0,500+((630-(S1415*60+T1415))*1)))</f>
        <v>0</v>
      </c>
      <c r="Y1415" s="7"/>
      <c r="AA1415">
        <v>0</v>
      </c>
      <c r="AB1415">
        <v>800</v>
      </c>
      <c r="AC1415">
        <f t="shared" ref="AC1415:AC1429" si="220">B1415</f>
        <v>0</v>
      </c>
      <c r="AD1415">
        <f t="shared" ref="AD1415:AD1429" si="221">AA1415+AB1415+AC1415</f>
        <v>800</v>
      </c>
      <c r="AF1415" s="43">
        <v>1.8311342592592596E-3</v>
      </c>
      <c r="AG1415" s="72" t="s">
        <v>2583</v>
      </c>
      <c r="AJ1415">
        <v>17</v>
      </c>
      <c r="AK1415">
        <v>6</v>
      </c>
      <c r="AL1415" t="s">
        <v>2614</v>
      </c>
    </row>
    <row r="1416" spans="1:38" x14ac:dyDescent="0.2">
      <c r="A1416" s="6" t="s">
        <v>2479</v>
      </c>
      <c r="B1416" s="2">
        <f t="shared" si="214"/>
        <v>0</v>
      </c>
      <c r="C1416" s="2">
        <f t="shared" si="215"/>
        <v>1</v>
      </c>
      <c r="D1416" s="4" t="s">
        <v>20</v>
      </c>
      <c r="E1416" s="5" t="s">
        <v>2306</v>
      </c>
      <c r="F1416" s="66">
        <v>2004</v>
      </c>
      <c r="G1416" s="66">
        <v>5</v>
      </c>
      <c r="L1416" s="66">
        <f t="shared" si="216"/>
        <v>0</v>
      </c>
      <c r="N1416" s="66">
        <f t="shared" si="217"/>
        <v>0</v>
      </c>
      <c r="R1416" s="66">
        <f t="shared" si="218"/>
        <v>0</v>
      </c>
      <c r="V1416" s="66">
        <f t="shared" si="219"/>
        <v>0</v>
      </c>
      <c r="Y1416" s="7"/>
      <c r="AA1416">
        <v>740</v>
      </c>
      <c r="AB1416">
        <v>760</v>
      </c>
      <c r="AC1416">
        <f t="shared" si="220"/>
        <v>0</v>
      </c>
      <c r="AD1416">
        <f t="shared" si="221"/>
        <v>1500</v>
      </c>
      <c r="AE1416" s="37"/>
      <c r="AF1416" s="43">
        <v>1.9187500000000001E-3</v>
      </c>
      <c r="AG1416" s="72" t="s">
        <v>2583</v>
      </c>
      <c r="AJ1416">
        <v>17</v>
      </c>
      <c r="AK1416">
        <v>5</v>
      </c>
      <c r="AL1416" t="s">
        <v>2614</v>
      </c>
    </row>
    <row r="1417" spans="1:38" hidden="1" x14ac:dyDescent="0.2">
      <c r="A1417" s="6" t="s">
        <v>2478</v>
      </c>
      <c r="B1417" s="2">
        <f t="shared" si="214"/>
        <v>0</v>
      </c>
      <c r="C1417" s="2">
        <f t="shared" si="215"/>
        <v>1</v>
      </c>
      <c r="D1417" s="4" t="s">
        <v>20</v>
      </c>
      <c r="E1417" s="5" t="s">
        <v>2306</v>
      </c>
      <c r="F1417" s="66">
        <v>2004</v>
      </c>
      <c r="G1417" s="66">
        <v>0</v>
      </c>
      <c r="L1417" s="66">
        <f t="shared" si="216"/>
        <v>0</v>
      </c>
      <c r="N1417" s="66">
        <f t="shared" si="217"/>
        <v>0</v>
      </c>
      <c r="R1417" s="66">
        <f t="shared" si="218"/>
        <v>0</v>
      </c>
      <c r="V1417" s="66">
        <f t="shared" si="219"/>
        <v>0</v>
      </c>
      <c r="Y1417" s="7"/>
      <c r="AA1417">
        <v>0</v>
      </c>
      <c r="AB1417">
        <v>696</v>
      </c>
      <c r="AC1417">
        <f t="shared" si="220"/>
        <v>0</v>
      </c>
      <c r="AD1417">
        <f t="shared" si="221"/>
        <v>696</v>
      </c>
      <c r="AE1417" s="37"/>
      <c r="AF1417" s="43">
        <v>2.0833333333333333E-3</v>
      </c>
      <c r="AG1417" s="60" t="s">
        <v>2548</v>
      </c>
    </row>
    <row r="1418" spans="1:38" hidden="1" x14ac:dyDescent="0.2">
      <c r="A1418" s="6" t="s">
        <v>2483</v>
      </c>
      <c r="B1418" s="2">
        <f t="shared" si="214"/>
        <v>0</v>
      </c>
      <c r="C1418" s="2">
        <f t="shared" si="215"/>
        <v>1</v>
      </c>
      <c r="D1418" s="4" t="s">
        <v>20</v>
      </c>
      <c r="E1418" s="5" t="s">
        <v>2306</v>
      </c>
      <c r="F1418" s="66">
        <v>2003</v>
      </c>
      <c r="L1418" s="66">
        <f t="shared" si="216"/>
        <v>0</v>
      </c>
      <c r="N1418" s="66">
        <f t="shared" si="217"/>
        <v>0</v>
      </c>
      <c r="R1418" s="66">
        <f t="shared" si="218"/>
        <v>0</v>
      </c>
      <c r="V1418" s="66">
        <f t="shared" si="219"/>
        <v>0</v>
      </c>
      <c r="Y1418" s="7"/>
      <c r="Z1418" s="6"/>
      <c r="AA1418">
        <v>0</v>
      </c>
      <c r="AB1418">
        <v>0</v>
      </c>
      <c r="AC1418">
        <f t="shared" si="220"/>
        <v>0</v>
      </c>
      <c r="AD1418">
        <f t="shared" si="221"/>
        <v>0</v>
      </c>
      <c r="AG1418" s="60" t="s">
        <v>2548</v>
      </c>
    </row>
    <row r="1419" spans="1:38" hidden="1" x14ac:dyDescent="0.2">
      <c r="A1419" s="6" t="s">
        <v>2348</v>
      </c>
      <c r="B1419" s="2">
        <f t="shared" si="214"/>
        <v>0</v>
      </c>
      <c r="C1419" s="2">
        <f t="shared" si="215"/>
        <v>1</v>
      </c>
      <c r="D1419" s="4" t="s">
        <v>21</v>
      </c>
      <c r="E1419" s="5" t="s">
        <v>2472</v>
      </c>
      <c r="F1419" s="66">
        <v>2004</v>
      </c>
      <c r="L1419" s="66">
        <f t="shared" si="216"/>
        <v>0</v>
      </c>
      <c r="N1419" s="66">
        <f t="shared" si="217"/>
        <v>0</v>
      </c>
      <c r="R1419" s="66">
        <f t="shared" si="218"/>
        <v>0</v>
      </c>
      <c r="V1419" s="66">
        <f t="shared" si="219"/>
        <v>0</v>
      </c>
      <c r="Y1419" s="7"/>
      <c r="AA1419">
        <v>299</v>
      </c>
      <c r="AB1419">
        <v>268</v>
      </c>
      <c r="AC1419">
        <f t="shared" si="220"/>
        <v>0</v>
      </c>
      <c r="AD1419">
        <f t="shared" si="221"/>
        <v>567</v>
      </c>
      <c r="AF1419" s="43">
        <v>2.6620370370370374E-3</v>
      </c>
      <c r="AG1419" s="60" t="s">
        <v>2548</v>
      </c>
    </row>
    <row r="1420" spans="1:38" hidden="1" x14ac:dyDescent="0.2">
      <c r="A1420" s="6" t="s">
        <v>2328</v>
      </c>
      <c r="B1420" s="2">
        <f t="shared" si="214"/>
        <v>0</v>
      </c>
      <c r="C1420" s="2">
        <f t="shared" si="215"/>
        <v>1</v>
      </c>
      <c r="D1420" s="4" t="s">
        <v>21</v>
      </c>
      <c r="E1420" s="5" t="s">
        <v>2310</v>
      </c>
      <c r="F1420" s="66">
        <v>2004</v>
      </c>
      <c r="G1420" s="66">
        <v>5</v>
      </c>
      <c r="L1420" s="66">
        <f t="shared" si="216"/>
        <v>0</v>
      </c>
      <c r="N1420" s="66">
        <f t="shared" si="217"/>
        <v>0</v>
      </c>
      <c r="R1420" s="66">
        <f t="shared" si="218"/>
        <v>0</v>
      </c>
      <c r="V1420" s="66">
        <f t="shared" si="219"/>
        <v>0</v>
      </c>
      <c r="Y1420" s="7"/>
      <c r="AA1420">
        <v>860</v>
      </c>
      <c r="AB1420">
        <v>866</v>
      </c>
      <c r="AC1420">
        <f t="shared" si="220"/>
        <v>0</v>
      </c>
      <c r="AD1420">
        <f t="shared" si="221"/>
        <v>1726</v>
      </c>
      <c r="AE1420" s="37"/>
      <c r="AF1420" s="43">
        <v>1.5162037037037036E-3</v>
      </c>
      <c r="AG1420" s="60" t="s">
        <v>2548</v>
      </c>
    </row>
    <row r="1421" spans="1:38" hidden="1" x14ac:dyDescent="0.2">
      <c r="A1421" s="6" t="s">
        <v>2486</v>
      </c>
      <c r="B1421" s="2">
        <f t="shared" si="214"/>
        <v>0</v>
      </c>
      <c r="C1421" s="2">
        <f t="shared" si="215"/>
        <v>1</v>
      </c>
      <c r="D1421" s="4" t="s">
        <v>20</v>
      </c>
      <c r="E1421" s="5" t="s">
        <v>2462</v>
      </c>
      <c r="F1421" s="66">
        <v>2004</v>
      </c>
      <c r="L1421" s="66">
        <f t="shared" si="216"/>
        <v>0</v>
      </c>
      <c r="N1421" s="66">
        <f t="shared" si="217"/>
        <v>0</v>
      </c>
      <c r="R1421" s="66">
        <f t="shared" si="218"/>
        <v>0</v>
      </c>
      <c r="V1421" s="66">
        <f t="shared" si="219"/>
        <v>0</v>
      </c>
      <c r="Y1421" s="7"/>
      <c r="AA1421">
        <v>0</v>
      </c>
      <c r="AB1421">
        <v>0</v>
      </c>
      <c r="AC1421">
        <f t="shared" si="220"/>
        <v>0</v>
      </c>
      <c r="AD1421">
        <f t="shared" si="221"/>
        <v>0</v>
      </c>
      <c r="AG1421" s="60" t="s">
        <v>2548</v>
      </c>
    </row>
    <row r="1422" spans="1:38" hidden="1" x14ac:dyDescent="0.2">
      <c r="A1422" s="6" t="s">
        <v>2448</v>
      </c>
      <c r="B1422" s="2">
        <f t="shared" si="214"/>
        <v>0</v>
      </c>
      <c r="C1422" s="2">
        <f t="shared" si="215"/>
        <v>1</v>
      </c>
      <c r="D1422" s="4" t="s">
        <v>20</v>
      </c>
      <c r="E1422" s="5" t="s">
        <v>2462</v>
      </c>
      <c r="F1422" s="66">
        <v>2003</v>
      </c>
      <c r="L1422" s="66">
        <f t="shared" si="216"/>
        <v>0</v>
      </c>
      <c r="N1422" s="66">
        <f t="shared" si="217"/>
        <v>0</v>
      </c>
      <c r="R1422" s="66">
        <f t="shared" si="218"/>
        <v>0</v>
      </c>
      <c r="V1422" s="66">
        <f t="shared" si="219"/>
        <v>0</v>
      </c>
      <c r="Y1422" s="7"/>
      <c r="AA1422">
        <v>0</v>
      </c>
      <c r="AB1422">
        <v>0</v>
      </c>
      <c r="AC1422">
        <f t="shared" si="220"/>
        <v>0</v>
      </c>
      <c r="AD1422">
        <f t="shared" si="221"/>
        <v>0</v>
      </c>
      <c r="AG1422" s="60" t="s">
        <v>2548</v>
      </c>
    </row>
    <row r="1423" spans="1:38" hidden="1" x14ac:dyDescent="0.2">
      <c r="A1423" s="6" t="s">
        <v>1806</v>
      </c>
      <c r="B1423" s="2">
        <f t="shared" si="214"/>
        <v>0</v>
      </c>
      <c r="C1423" s="2">
        <f t="shared" si="215"/>
        <v>1</v>
      </c>
      <c r="L1423" s="66">
        <f t="shared" si="216"/>
        <v>0</v>
      </c>
      <c r="N1423" s="66">
        <f t="shared" si="217"/>
        <v>0</v>
      </c>
      <c r="R1423" s="66">
        <f t="shared" si="218"/>
        <v>0</v>
      </c>
      <c r="V1423" s="66">
        <f t="shared" si="219"/>
        <v>0</v>
      </c>
      <c r="Y1423" s="7"/>
      <c r="AA1423">
        <v>0</v>
      </c>
      <c r="AB1423">
        <v>0</v>
      </c>
      <c r="AC1423">
        <f t="shared" si="220"/>
        <v>0</v>
      </c>
      <c r="AD1423">
        <f t="shared" si="221"/>
        <v>0</v>
      </c>
      <c r="AG1423" s="60" t="s">
        <v>2548</v>
      </c>
    </row>
    <row r="1424" spans="1:38" hidden="1" x14ac:dyDescent="0.2">
      <c r="A1424" s="6" t="s">
        <v>1805</v>
      </c>
      <c r="B1424" s="2">
        <f t="shared" si="214"/>
        <v>0</v>
      </c>
      <c r="C1424" s="2">
        <f t="shared" si="215"/>
        <v>1</v>
      </c>
      <c r="L1424" s="66">
        <f t="shared" si="216"/>
        <v>0</v>
      </c>
      <c r="N1424" s="66">
        <f t="shared" si="217"/>
        <v>0</v>
      </c>
      <c r="R1424" s="66">
        <f t="shared" si="218"/>
        <v>0</v>
      </c>
      <c r="V1424" s="66">
        <f t="shared" si="219"/>
        <v>0</v>
      </c>
      <c r="W1424"/>
      <c r="X1424"/>
      <c r="Y1424" s="7"/>
      <c r="Z1424"/>
      <c r="AA1424">
        <v>0</v>
      </c>
      <c r="AB1424">
        <v>0</v>
      </c>
      <c r="AC1424">
        <f t="shared" si="220"/>
        <v>0</v>
      </c>
      <c r="AD1424">
        <f t="shared" si="221"/>
        <v>0</v>
      </c>
      <c r="AG1424" s="60" t="s">
        <v>2548</v>
      </c>
    </row>
    <row r="1425" spans="1:33" hidden="1" x14ac:dyDescent="0.2">
      <c r="A1425" s="6" t="s">
        <v>1233</v>
      </c>
      <c r="B1425" s="2">
        <f t="shared" si="214"/>
        <v>0</v>
      </c>
      <c r="C1425" s="2">
        <f t="shared" si="215"/>
        <v>1</v>
      </c>
      <c r="L1425" s="66">
        <f t="shared" si="216"/>
        <v>0</v>
      </c>
      <c r="N1425" s="66">
        <f t="shared" si="217"/>
        <v>0</v>
      </c>
      <c r="R1425" s="66">
        <f t="shared" si="218"/>
        <v>0</v>
      </c>
      <c r="V1425" s="66">
        <f t="shared" si="219"/>
        <v>0</v>
      </c>
      <c r="W1425"/>
      <c r="X1425"/>
      <c r="Y1425" s="7"/>
      <c r="Z1425"/>
      <c r="AA1425">
        <v>0</v>
      </c>
      <c r="AB1425">
        <v>0</v>
      </c>
      <c r="AC1425">
        <f t="shared" si="220"/>
        <v>0</v>
      </c>
      <c r="AD1425">
        <f t="shared" si="221"/>
        <v>0</v>
      </c>
      <c r="AG1425" s="60" t="s">
        <v>2548</v>
      </c>
    </row>
    <row r="1426" spans="1:33" hidden="1" x14ac:dyDescent="0.2">
      <c r="A1426" s="6" t="s">
        <v>1234</v>
      </c>
      <c r="B1426" s="2">
        <f t="shared" si="214"/>
        <v>0</v>
      </c>
      <c r="C1426" s="2">
        <f t="shared" si="215"/>
        <v>1</v>
      </c>
      <c r="L1426" s="66">
        <f t="shared" si="216"/>
        <v>0</v>
      </c>
      <c r="N1426" s="66">
        <f t="shared" si="217"/>
        <v>0</v>
      </c>
      <c r="R1426" s="66">
        <f t="shared" si="218"/>
        <v>0</v>
      </c>
      <c r="V1426" s="66">
        <f t="shared" si="219"/>
        <v>0</v>
      </c>
      <c r="W1426"/>
      <c r="X1426"/>
      <c r="Y1426" s="7"/>
      <c r="Z1426"/>
      <c r="AA1426">
        <v>0</v>
      </c>
      <c r="AB1426">
        <v>0</v>
      </c>
      <c r="AC1426">
        <f t="shared" si="220"/>
        <v>0</v>
      </c>
      <c r="AD1426">
        <f t="shared" si="221"/>
        <v>0</v>
      </c>
      <c r="AG1426" s="60" t="s">
        <v>2548</v>
      </c>
    </row>
    <row r="1427" spans="1:33" hidden="1" x14ac:dyDescent="0.2">
      <c r="A1427" s="6" t="s">
        <v>1235</v>
      </c>
      <c r="B1427" s="2">
        <f t="shared" si="214"/>
        <v>0</v>
      </c>
      <c r="C1427" s="2">
        <f t="shared" si="215"/>
        <v>1</v>
      </c>
      <c r="L1427" s="66">
        <f t="shared" si="216"/>
        <v>0</v>
      </c>
      <c r="N1427" s="66">
        <f t="shared" si="217"/>
        <v>0</v>
      </c>
      <c r="R1427" s="66">
        <f t="shared" si="218"/>
        <v>0</v>
      </c>
      <c r="V1427" s="66">
        <f t="shared" si="219"/>
        <v>0</v>
      </c>
      <c r="W1427"/>
      <c r="X1427"/>
      <c r="Y1427" s="7"/>
      <c r="Z1427"/>
      <c r="AA1427">
        <v>0</v>
      </c>
      <c r="AB1427">
        <v>0</v>
      </c>
      <c r="AC1427">
        <f t="shared" si="220"/>
        <v>0</v>
      </c>
      <c r="AD1427">
        <f t="shared" si="221"/>
        <v>0</v>
      </c>
      <c r="AG1427" s="60" t="s">
        <v>2548</v>
      </c>
    </row>
    <row r="1428" spans="1:33" hidden="1" x14ac:dyDescent="0.2">
      <c r="A1428" s="6" t="s">
        <v>1236</v>
      </c>
      <c r="B1428" s="2">
        <f t="shared" si="214"/>
        <v>0</v>
      </c>
      <c r="C1428" s="2">
        <f t="shared" si="215"/>
        <v>1</v>
      </c>
      <c r="L1428" s="66">
        <f t="shared" si="216"/>
        <v>0</v>
      </c>
      <c r="N1428" s="66">
        <f t="shared" si="217"/>
        <v>0</v>
      </c>
      <c r="R1428" s="66">
        <f t="shared" si="218"/>
        <v>0</v>
      </c>
      <c r="V1428" s="66">
        <f t="shared" si="219"/>
        <v>0</v>
      </c>
      <c r="W1428"/>
      <c r="X1428"/>
      <c r="Y1428" s="7"/>
      <c r="Z1428"/>
      <c r="AA1428">
        <v>0</v>
      </c>
      <c r="AB1428">
        <v>0</v>
      </c>
      <c r="AC1428">
        <f t="shared" si="220"/>
        <v>0</v>
      </c>
      <c r="AD1428">
        <f t="shared" si="221"/>
        <v>0</v>
      </c>
      <c r="AG1428" s="60" t="s">
        <v>2548</v>
      </c>
    </row>
    <row r="1429" spans="1:33" hidden="1" x14ac:dyDescent="0.2">
      <c r="A1429" s="6" t="s">
        <v>1237</v>
      </c>
      <c r="B1429" s="2">
        <f t="shared" si="214"/>
        <v>0</v>
      </c>
      <c r="C1429" s="2">
        <f t="shared" si="215"/>
        <v>1</v>
      </c>
      <c r="L1429" s="66">
        <f t="shared" si="216"/>
        <v>0</v>
      </c>
      <c r="N1429" s="66">
        <f t="shared" si="217"/>
        <v>0</v>
      </c>
      <c r="R1429" s="66">
        <f t="shared" si="218"/>
        <v>0</v>
      </c>
      <c r="V1429" s="66">
        <f t="shared" si="219"/>
        <v>0</v>
      </c>
      <c r="W1429"/>
      <c r="X1429"/>
      <c r="Y1429" s="7"/>
      <c r="Z1429"/>
      <c r="AA1429">
        <v>0</v>
      </c>
      <c r="AB1429">
        <v>0</v>
      </c>
      <c r="AC1429">
        <f t="shared" si="220"/>
        <v>0</v>
      </c>
      <c r="AD1429">
        <f t="shared" si="221"/>
        <v>0</v>
      </c>
      <c r="AG1429" s="60" t="s">
        <v>2548</v>
      </c>
    </row>
    <row r="1430" spans="1:33" hidden="1" x14ac:dyDescent="0.2">
      <c r="A1430" s="6" t="s">
        <v>1238</v>
      </c>
      <c r="B1430" s="2">
        <f t="shared" ref="B1430:B1493" si="222">+L1430+N1430+R1430+V1430+X1430</f>
        <v>0</v>
      </c>
      <c r="C1430" s="2">
        <f t="shared" ref="C1430:C1493" si="223">RANK(B1430,B$1415:B$1614,0)</f>
        <v>1</v>
      </c>
      <c r="G1430" s="66">
        <v>0</v>
      </c>
      <c r="L1430" s="66">
        <f t="shared" ref="L1430:L1493" si="224">IF(AND(I1430&lt;1,J1430&lt;1,K1430&lt;1),0,IF(250+((150-(I1430*60+J1430))*2)&lt;0,0,IF(K1430&lt;50,250+((150-(I1430*60+J1430))*2),IF(K1430&gt;49,250+((150-(I1430*60+J1430))*2)-1,250+((150-(I1430*60+J1430))*2)))))</f>
        <v>0</v>
      </c>
      <c r="N1430" s="66">
        <f t="shared" ref="N1430:N1493" si="225">IF(M1430&lt;89,0,250+((M1430-172)*3))</f>
        <v>0</v>
      </c>
      <c r="R1430" s="66">
        <f t="shared" ref="R1430:R1493" si="226">IF(AND(O1430&lt;1,P1430&lt;1,Q1430&lt;1),0,IF(250+((540-(O1430*60+P1430))*1)&lt;0,0,250+((540-(O1430*60+P1430))*1)))</f>
        <v>0</v>
      </c>
      <c r="V1430" s="66">
        <f t="shared" ref="V1430:V1493" si="227">IF(AND(S1430&lt;1,T1430&lt;1,U1430&lt;1),0,IF(500+((630-(S1430*60+T1430))*1)&lt;0,0,500+((630-(S1430*60+T1430))*1)))</f>
        <v>0</v>
      </c>
      <c r="Y1430" s="7"/>
      <c r="AA1430"/>
      <c r="AD1430">
        <f>B1430+AA1430+AB1430+AC1430</f>
        <v>0</v>
      </c>
      <c r="AE1430" s="37"/>
    </row>
    <row r="1431" spans="1:33" hidden="1" x14ac:dyDescent="0.2">
      <c r="A1431" s="6" t="s">
        <v>1239</v>
      </c>
      <c r="B1431" s="2">
        <f t="shared" si="222"/>
        <v>0</v>
      </c>
      <c r="C1431" s="2">
        <f t="shared" si="223"/>
        <v>1</v>
      </c>
      <c r="G1431" s="66">
        <v>0</v>
      </c>
      <c r="L1431" s="66">
        <f t="shared" si="224"/>
        <v>0</v>
      </c>
      <c r="N1431" s="66">
        <f t="shared" si="225"/>
        <v>0</v>
      </c>
      <c r="R1431" s="66">
        <f t="shared" si="226"/>
        <v>0</v>
      </c>
      <c r="V1431" s="66">
        <f t="shared" si="227"/>
        <v>0</v>
      </c>
      <c r="Y1431" s="7"/>
      <c r="AA1431"/>
      <c r="AD1431">
        <f>B1431+AA1431+AB1431+AC1431</f>
        <v>0</v>
      </c>
      <c r="AE1431" s="37"/>
    </row>
    <row r="1432" spans="1:33" hidden="1" x14ac:dyDescent="0.2">
      <c r="A1432" s="6" t="s">
        <v>1240</v>
      </c>
      <c r="B1432" s="2">
        <f t="shared" si="222"/>
        <v>0</v>
      </c>
      <c r="C1432" s="2">
        <f t="shared" si="223"/>
        <v>1</v>
      </c>
      <c r="G1432" s="66">
        <v>0</v>
      </c>
      <c r="L1432" s="66">
        <f t="shared" si="224"/>
        <v>0</v>
      </c>
      <c r="N1432" s="66">
        <f t="shared" si="225"/>
        <v>0</v>
      </c>
      <c r="R1432" s="66">
        <f t="shared" si="226"/>
        <v>0</v>
      </c>
      <c r="V1432" s="66">
        <f t="shared" si="227"/>
        <v>0</v>
      </c>
      <c r="Y1432" s="7"/>
      <c r="AA1432"/>
      <c r="AD1432">
        <f>B1432+AA1432+AB1432+AC1432</f>
        <v>0</v>
      </c>
      <c r="AE1432" s="37"/>
    </row>
    <row r="1433" spans="1:33" hidden="1" x14ac:dyDescent="0.2">
      <c r="A1433" s="6" t="s">
        <v>1241</v>
      </c>
      <c r="B1433" s="2">
        <f t="shared" si="222"/>
        <v>0</v>
      </c>
      <c r="C1433" s="2">
        <f t="shared" si="223"/>
        <v>1</v>
      </c>
      <c r="L1433" s="66">
        <f t="shared" si="224"/>
        <v>0</v>
      </c>
      <c r="N1433" s="66">
        <f t="shared" si="225"/>
        <v>0</v>
      </c>
      <c r="R1433" s="66">
        <f t="shared" si="226"/>
        <v>0</v>
      </c>
      <c r="V1433" s="66">
        <f t="shared" si="227"/>
        <v>0</v>
      </c>
      <c r="Y1433" s="7"/>
      <c r="AA1433"/>
      <c r="AD1433">
        <f>B1433+AA1433+AB1433+AC1433</f>
        <v>0</v>
      </c>
      <c r="AE1433" s="37"/>
    </row>
    <row r="1434" spans="1:33" hidden="1" x14ac:dyDescent="0.2">
      <c r="A1434" s="6" t="s">
        <v>1242</v>
      </c>
      <c r="B1434" s="2">
        <f t="shared" si="222"/>
        <v>0</v>
      </c>
      <c r="C1434" s="2">
        <f t="shared" si="223"/>
        <v>1</v>
      </c>
      <c r="L1434" s="66">
        <f t="shared" si="224"/>
        <v>0</v>
      </c>
      <c r="N1434" s="66">
        <f t="shared" si="225"/>
        <v>0</v>
      </c>
      <c r="R1434" s="66">
        <f t="shared" si="226"/>
        <v>0</v>
      </c>
      <c r="V1434" s="66">
        <f t="shared" si="227"/>
        <v>0</v>
      </c>
      <c r="Y1434" s="7"/>
      <c r="AA1434"/>
      <c r="AD1434">
        <f>B1434+AA1434+AB1434</f>
        <v>0</v>
      </c>
      <c r="AE1434" s="37"/>
    </row>
    <row r="1435" spans="1:33" hidden="1" x14ac:dyDescent="0.2">
      <c r="A1435" s="6" t="s">
        <v>1243</v>
      </c>
      <c r="B1435" s="2">
        <f t="shared" si="222"/>
        <v>0</v>
      </c>
      <c r="C1435" s="2">
        <f t="shared" si="223"/>
        <v>1</v>
      </c>
      <c r="L1435" s="66">
        <f t="shared" si="224"/>
        <v>0</v>
      </c>
      <c r="N1435" s="66">
        <f t="shared" si="225"/>
        <v>0</v>
      </c>
      <c r="R1435" s="66">
        <f t="shared" si="226"/>
        <v>0</v>
      </c>
      <c r="V1435" s="66">
        <f t="shared" si="227"/>
        <v>0</v>
      </c>
      <c r="W1435"/>
      <c r="X1435"/>
      <c r="Y1435" s="7"/>
      <c r="Z1435"/>
      <c r="AA1435"/>
    </row>
    <row r="1436" spans="1:33" hidden="1" x14ac:dyDescent="0.2">
      <c r="A1436" s="6" t="s">
        <v>1244</v>
      </c>
      <c r="B1436" s="2">
        <f t="shared" si="222"/>
        <v>0</v>
      </c>
      <c r="C1436" s="2">
        <f t="shared" si="223"/>
        <v>1</v>
      </c>
      <c r="L1436" s="66">
        <f t="shared" si="224"/>
        <v>0</v>
      </c>
      <c r="N1436" s="66">
        <f t="shared" si="225"/>
        <v>0</v>
      </c>
      <c r="R1436" s="66">
        <f t="shared" si="226"/>
        <v>0</v>
      </c>
      <c r="V1436" s="66">
        <f t="shared" si="227"/>
        <v>0</v>
      </c>
      <c r="W1436"/>
      <c r="X1436"/>
      <c r="Y1436" s="7"/>
      <c r="Z1436"/>
      <c r="AA1436"/>
    </row>
    <row r="1437" spans="1:33" hidden="1" x14ac:dyDescent="0.2">
      <c r="A1437" s="6" t="s">
        <v>1245</v>
      </c>
      <c r="B1437" s="2">
        <f t="shared" si="222"/>
        <v>0</v>
      </c>
      <c r="C1437" s="2">
        <f t="shared" si="223"/>
        <v>1</v>
      </c>
      <c r="L1437" s="66">
        <f t="shared" si="224"/>
        <v>0</v>
      </c>
      <c r="N1437" s="66">
        <f t="shared" si="225"/>
        <v>0</v>
      </c>
      <c r="R1437" s="66">
        <f t="shared" si="226"/>
        <v>0</v>
      </c>
      <c r="V1437" s="66">
        <f t="shared" si="227"/>
        <v>0</v>
      </c>
      <c r="W1437"/>
      <c r="X1437"/>
      <c r="Y1437" s="7"/>
      <c r="Z1437"/>
      <c r="AA1437"/>
    </row>
    <row r="1438" spans="1:33" hidden="1" x14ac:dyDescent="0.2">
      <c r="A1438" s="6" t="s">
        <v>1246</v>
      </c>
      <c r="B1438" s="2">
        <f t="shared" si="222"/>
        <v>0</v>
      </c>
      <c r="C1438" s="2">
        <f t="shared" si="223"/>
        <v>1</v>
      </c>
      <c r="L1438" s="66">
        <f t="shared" si="224"/>
        <v>0</v>
      </c>
      <c r="N1438" s="66">
        <f t="shared" si="225"/>
        <v>0</v>
      </c>
      <c r="R1438" s="66">
        <f t="shared" si="226"/>
        <v>0</v>
      </c>
      <c r="V1438" s="66">
        <f t="shared" si="227"/>
        <v>0</v>
      </c>
      <c r="W1438"/>
      <c r="X1438"/>
      <c r="Y1438" s="7"/>
      <c r="Z1438"/>
      <c r="AA1438"/>
    </row>
    <row r="1439" spans="1:33" hidden="1" x14ac:dyDescent="0.2">
      <c r="A1439" s="6" t="s">
        <v>1247</v>
      </c>
      <c r="B1439" s="2">
        <f t="shared" si="222"/>
        <v>0</v>
      </c>
      <c r="C1439" s="2">
        <f t="shared" si="223"/>
        <v>1</v>
      </c>
      <c r="L1439" s="66">
        <f t="shared" si="224"/>
        <v>0</v>
      </c>
      <c r="N1439" s="66">
        <f t="shared" si="225"/>
        <v>0</v>
      </c>
      <c r="R1439" s="66">
        <f t="shared" si="226"/>
        <v>0</v>
      </c>
      <c r="V1439" s="66">
        <f t="shared" si="227"/>
        <v>0</v>
      </c>
      <c r="W1439"/>
      <c r="X1439"/>
      <c r="Y1439" s="7"/>
      <c r="Z1439"/>
      <c r="AA1439"/>
    </row>
    <row r="1440" spans="1:33" hidden="1" x14ac:dyDescent="0.2">
      <c r="A1440" s="6" t="s">
        <v>1248</v>
      </c>
      <c r="B1440" s="2">
        <f t="shared" si="222"/>
        <v>0</v>
      </c>
      <c r="C1440" s="2">
        <f t="shared" si="223"/>
        <v>1</v>
      </c>
      <c r="L1440" s="66">
        <f t="shared" si="224"/>
        <v>0</v>
      </c>
      <c r="N1440" s="66">
        <f t="shared" si="225"/>
        <v>0</v>
      </c>
      <c r="R1440" s="66">
        <f t="shared" si="226"/>
        <v>0</v>
      </c>
      <c r="V1440" s="66">
        <f t="shared" si="227"/>
        <v>0</v>
      </c>
      <c r="W1440"/>
      <c r="X1440"/>
      <c r="Y1440" s="7"/>
      <c r="Z1440"/>
      <c r="AA1440"/>
    </row>
    <row r="1441" spans="1:27" hidden="1" x14ac:dyDescent="0.2">
      <c r="A1441" s="6" t="s">
        <v>1249</v>
      </c>
      <c r="B1441" s="2">
        <f t="shared" si="222"/>
        <v>0</v>
      </c>
      <c r="C1441" s="2">
        <f t="shared" si="223"/>
        <v>1</v>
      </c>
      <c r="L1441" s="66">
        <f t="shared" si="224"/>
        <v>0</v>
      </c>
      <c r="N1441" s="66">
        <f t="shared" si="225"/>
        <v>0</v>
      </c>
      <c r="R1441" s="66">
        <f t="shared" si="226"/>
        <v>0</v>
      </c>
      <c r="V1441" s="66">
        <f t="shared" si="227"/>
        <v>0</v>
      </c>
      <c r="W1441"/>
      <c r="X1441"/>
      <c r="Y1441" s="7"/>
      <c r="Z1441"/>
      <c r="AA1441"/>
    </row>
    <row r="1442" spans="1:27" hidden="1" x14ac:dyDescent="0.2">
      <c r="A1442" s="6" t="s">
        <v>1250</v>
      </c>
      <c r="B1442" s="2">
        <f t="shared" si="222"/>
        <v>0</v>
      </c>
      <c r="C1442" s="2">
        <f t="shared" si="223"/>
        <v>1</v>
      </c>
      <c r="L1442" s="66">
        <f t="shared" si="224"/>
        <v>0</v>
      </c>
      <c r="N1442" s="66">
        <f t="shared" si="225"/>
        <v>0</v>
      </c>
      <c r="R1442" s="66">
        <f t="shared" si="226"/>
        <v>0</v>
      </c>
      <c r="V1442" s="66">
        <f t="shared" si="227"/>
        <v>0</v>
      </c>
      <c r="W1442"/>
      <c r="X1442"/>
      <c r="Y1442" s="7"/>
      <c r="Z1442"/>
      <c r="AA1442"/>
    </row>
    <row r="1443" spans="1:27" hidden="1" x14ac:dyDescent="0.2">
      <c r="A1443" s="6" t="s">
        <v>1251</v>
      </c>
      <c r="B1443" s="2">
        <f t="shared" si="222"/>
        <v>0</v>
      </c>
      <c r="C1443" s="2">
        <f t="shared" si="223"/>
        <v>1</v>
      </c>
      <c r="L1443" s="66">
        <f t="shared" si="224"/>
        <v>0</v>
      </c>
      <c r="N1443" s="66">
        <f t="shared" si="225"/>
        <v>0</v>
      </c>
      <c r="R1443" s="66">
        <f t="shared" si="226"/>
        <v>0</v>
      </c>
      <c r="V1443" s="66">
        <f t="shared" si="227"/>
        <v>0</v>
      </c>
      <c r="W1443"/>
      <c r="X1443"/>
      <c r="Y1443" s="7"/>
      <c r="Z1443"/>
      <c r="AA1443"/>
    </row>
    <row r="1444" spans="1:27" hidden="1" x14ac:dyDescent="0.2">
      <c r="A1444" s="6" t="s">
        <v>1252</v>
      </c>
      <c r="B1444" s="2">
        <f t="shared" si="222"/>
        <v>0</v>
      </c>
      <c r="C1444" s="2">
        <f t="shared" si="223"/>
        <v>1</v>
      </c>
      <c r="L1444" s="66">
        <f t="shared" si="224"/>
        <v>0</v>
      </c>
      <c r="N1444" s="66">
        <f t="shared" si="225"/>
        <v>0</v>
      </c>
      <c r="R1444" s="66">
        <f t="shared" si="226"/>
        <v>0</v>
      </c>
      <c r="V1444" s="66">
        <f t="shared" si="227"/>
        <v>0</v>
      </c>
      <c r="W1444"/>
      <c r="X1444"/>
      <c r="Y1444" s="7"/>
      <c r="Z1444"/>
      <c r="AA1444"/>
    </row>
    <row r="1445" spans="1:27" hidden="1" x14ac:dyDescent="0.2">
      <c r="A1445" s="6" t="s">
        <v>1253</v>
      </c>
      <c r="B1445" s="2">
        <f t="shared" si="222"/>
        <v>0</v>
      </c>
      <c r="C1445" s="2">
        <f t="shared" si="223"/>
        <v>1</v>
      </c>
      <c r="L1445" s="66">
        <f t="shared" si="224"/>
        <v>0</v>
      </c>
      <c r="N1445" s="66">
        <f t="shared" si="225"/>
        <v>0</v>
      </c>
      <c r="R1445" s="66">
        <f t="shared" si="226"/>
        <v>0</v>
      </c>
      <c r="V1445" s="66">
        <f t="shared" si="227"/>
        <v>0</v>
      </c>
      <c r="W1445"/>
      <c r="X1445"/>
      <c r="Y1445" s="7"/>
      <c r="Z1445"/>
      <c r="AA1445"/>
    </row>
    <row r="1446" spans="1:27" hidden="1" x14ac:dyDescent="0.2">
      <c r="A1446" s="6" t="s">
        <v>1254</v>
      </c>
      <c r="B1446" s="2">
        <f t="shared" si="222"/>
        <v>0</v>
      </c>
      <c r="C1446" s="2">
        <f t="shared" si="223"/>
        <v>1</v>
      </c>
      <c r="L1446" s="66">
        <f t="shared" si="224"/>
        <v>0</v>
      </c>
      <c r="N1446" s="66">
        <f t="shared" si="225"/>
        <v>0</v>
      </c>
      <c r="R1446" s="66">
        <f t="shared" si="226"/>
        <v>0</v>
      </c>
      <c r="V1446" s="66">
        <f t="shared" si="227"/>
        <v>0</v>
      </c>
      <c r="W1446"/>
      <c r="X1446"/>
      <c r="Y1446" s="7"/>
      <c r="Z1446"/>
      <c r="AA1446"/>
    </row>
    <row r="1447" spans="1:27" hidden="1" x14ac:dyDescent="0.2">
      <c r="A1447" s="6" t="s">
        <v>1255</v>
      </c>
      <c r="B1447" s="2">
        <f t="shared" si="222"/>
        <v>0</v>
      </c>
      <c r="C1447" s="2">
        <f t="shared" si="223"/>
        <v>1</v>
      </c>
      <c r="L1447" s="66">
        <f t="shared" si="224"/>
        <v>0</v>
      </c>
      <c r="N1447" s="66">
        <f t="shared" si="225"/>
        <v>0</v>
      </c>
      <c r="R1447" s="66">
        <f t="shared" si="226"/>
        <v>0</v>
      </c>
      <c r="V1447" s="66">
        <f t="shared" si="227"/>
        <v>0</v>
      </c>
      <c r="W1447"/>
      <c r="X1447"/>
      <c r="Y1447" s="7"/>
      <c r="Z1447"/>
      <c r="AA1447"/>
    </row>
    <row r="1448" spans="1:27" hidden="1" x14ac:dyDescent="0.2">
      <c r="A1448" s="6" t="s">
        <v>1256</v>
      </c>
      <c r="B1448" s="2">
        <f t="shared" si="222"/>
        <v>0</v>
      </c>
      <c r="C1448" s="2">
        <f t="shared" si="223"/>
        <v>1</v>
      </c>
      <c r="L1448" s="66">
        <f t="shared" si="224"/>
        <v>0</v>
      </c>
      <c r="N1448" s="66">
        <f t="shared" si="225"/>
        <v>0</v>
      </c>
      <c r="R1448" s="66">
        <f t="shared" si="226"/>
        <v>0</v>
      </c>
      <c r="V1448" s="66">
        <f t="shared" si="227"/>
        <v>0</v>
      </c>
      <c r="W1448"/>
      <c r="X1448"/>
      <c r="Y1448" s="7"/>
      <c r="Z1448"/>
      <c r="AA1448"/>
    </row>
    <row r="1449" spans="1:27" hidden="1" x14ac:dyDescent="0.2">
      <c r="A1449" s="6" t="s">
        <v>1257</v>
      </c>
      <c r="B1449" s="2">
        <f t="shared" si="222"/>
        <v>0</v>
      </c>
      <c r="C1449" s="2">
        <f t="shared" si="223"/>
        <v>1</v>
      </c>
      <c r="L1449" s="66">
        <f t="shared" si="224"/>
        <v>0</v>
      </c>
      <c r="N1449" s="66">
        <f t="shared" si="225"/>
        <v>0</v>
      </c>
      <c r="R1449" s="66">
        <f t="shared" si="226"/>
        <v>0</v>
      </c>
      <c r="V1449" s="66">
        <f t="shared" si="227"/>
        <v>0</v>
      </c>
      <c r="W1449"/>
      <c r="X1449"/>
      <c r="Y1449" s="7"/>
      <c r="Z1449"/>
      <c r="AA1449"/>
    </row>
    <row r="1450" spans="1:27" hidden="1" x14ac:dyDescent="0.2">
      <c r="A1450" s="6" t="s">
        <v>1258</v>
      </c>
      <c r="B1450" s="2">
        <f t="shared" si="222"/>
        <v>0</v>
      </c>
      <c r="C1450" s="2">
        <f t="shared" si="223"/>
        <v>1</v>
      </c>
      <c r="L1450" s="66">
        <f t="shared" si="224"/>
        <v>0</v>
      </c>
      <c r="N1450" s="66">
        <f t="shared" si="225"/>
        <v>0</v>
      </c>
      <c r="R1450" s="66">
        <f t="shared" si="226"/>
        <v>0</v>
      </c>
      <c r="V1450" s="66">
        <f t="shared" si="227"/>
        <v>0</v>
      </c>
      <c r="W1450"/>
      <c r="X1450"/>
      <c r="Y1450" s="7"/>
      <c r="Z1450"/>
      <c r="AA1450"/>
    </row>
    <row r="1451" spans="1:27" hidden="1" x14ac:dyDescent="0.2">
      <c r="A1451" s="6" t="s">
        <v>1259</v>
      </c>
      <c r="B1451" s="2">
        <f t="shared" si="222"/>
        <v>0</v>
      </c>
      <c r="C1451" s="2">
        <f t="shared" si="223"/>
        <v>1</v>
      </c>
      <c r="L1451" s="66">
        <f t="shared" si="224"/>
        <v>0</v>
      </c>
      <c r="N1451" s="66">
        <f t="shared" si="225"/>
        <v>0</v>
      </c>
      <c r="R1451" s="66">
        <f t="shared" si="226"/>
        <v>0</v>
      </c>
      <c r="V1451" s="66">
        <f t="shared" si="227"/>
        <v>0</v>
      </c>
      <c r="W1451"/>
      <c r="X1451"/>
      <c r="Y1451" s="7"/>
      <c r="Z1451"/>
      <c r="AA1451"/>
    </row>
    <row r="1452" spans="1:27" hidden="1" x14ac:dyDescent="0.2">
      <c r="A1452" s="6" t="s">
        <v>1260</v>
      </c>
      <c r="B1452" s="2">
        <f t="shared" si="222"/>
        <v>0</v>
      </c>
      <c r="C1452" s="2">
        <f t="shared" si="223"/>
        <v>1</v>
      </c>
      <c r="L1452" s="66">
        <f t="shared" si="224"/>
        <v>0</v>
      </c>
      <c r="N1452" s="66">
        <f t="shared" si="225"/>
        <v>0</v>
      </c>
      <c r="R1452" s="66">
        <f t="shared" si="226"/>
        <v>0</v>
      </c>
      <c r="V1452" s="66">
        <f t="shared" si="227"/>
        <v>0</v>
      </c>
      <c r="W1452"/>
      <c r="X1452"/>
      <c r="Y1452" s="7"/>
      <c r="Z1452"/>
      <c r="AA1452"/>
    </row>
    <row r="1453" spans="1:27" hidden="1" x14ac:dyDescent="0.2">
      <c r="A1453" s="6" t="s">
        <v>1261</v>
      </c>
      <c r="B1453" s="2">
        <f t="shared" si="222"/>
        <v>0</v>
      </c>
      <c r="C1453" s="2">
        <f t="shared" si="223"/>
        <v>1</v>
      </c>
      <c r="L1453" s="66">
        <f t="shared" si="224"/>
        <v>0</v>
      </c>
      <c r="N1453" s="66">
        <f t="shared" si="225"/>
        <v>0</v>
      </c>
      <c r="R1453" s="66">
        <f t="shared" si="226"/>
        <v>0</v>
      </c>
      <c r="V1453" s="66">
        <f t="shared" si="227"/>
        <v>0</v>
      </c>
      <c r="W1453"/>
      <c r="X1453"/>
      <c r="Y1453" s="7"/>
      <c r="Z1453"/>
      <c r="AA1453"/>
    </row>
    <row r="1454" spans="1:27" hidden="1" x14ac:dyDescent="0.2">
      <c r="A1454" s="6" t="s">
        <v>1262</v>
      </c>
      <c r="B1454" s="2">
        <f t="shared" si="222"/>
        <v>0</v>
      </c>
      <c r="C1454" s="2">
        <f t="shared" si="223"/>
        <v>1</v>
      </c>
      <c r="L1454" s="66">
        <f t="shared" si="224"/>
        <v>0</v>
      </c>
      <c r="N1454" s="66">
        <f t="shared" si="225"/>
        <v>0</v>
      </c>
      <c r="R1454" s="66">
        <f t="shared" si="226"/>
        <v>0</v>
      </c>
      <c r="V1454" s="66">
        <f t="shared" si="227"/>
        <v>0</v>
      </c>
      <c r="W1454"/>
      <c r="X1454"/>
      <c r="Y1454" s="7"/>
      <c r="Z1454"/>
      <c r="AA1454"/>
    </row>
    <row r="1455" spans="1:27" hidden="1" x14ac:dyDescent="0.2">
      <c r="A1455" s="6" t="s">
        <v>1263</v>
      </c>
      <c r="B1455" s="2">
        <f t="shared" si="222"/>
        <v>0</v>
      </c>
      <c r="C1455" s="2">
        <f t="shared" si="223"/>
        <v>1</v>
      </c>
      <c r="L1455" s="66">
        <f t="shared" si="224"/>
        <v>0</v>
      </c>
      <c r="N1455" s="66">
        <f t="shared" si="225"/>
        <v>0</v>
      </c>
      <c r="R1455" s="66">
        <f t="shared" si="226"/>
        <v>0</v>
      </c>
      <c r="V1455" s="66">
        <f t="shared" si="227"/>
        <v>0</v>
      </c>
      <c r="W1455"/>
      <c r="X1455"/>
      <c r="Y1455" s="7"/>
      <c r="Z1455"/>
      <c r="AA1455"/>
    </row>
    <row r="1456" spans="1:27" hidden="1" x14ac:dyDescent="0.2">
      <c r="A1456" s="6" t="s">
        <v>1264</v>
      </c>
      <c r="B1456" s="2">
        <f t="shared" si="222"/>
        <v>0</v>
      </c>
      <c r="C1456" s="2">
        <f t="shared" si="223"/>
        <v>1</v>
      </c>
      <c r="L1456" s="66">
        <f t="shared" si="224"/>
        <v>0</v>
      </c>
      <c r="N1456" s="66">
        <f t="shared" si="225"/>
        <v>0</v>
      </c>
      <c r="R1456" s="66">
        <f t="shared" si="226"/>
        <v>0</v>
      </c>
      <c r="V1456" s="66">
        <f t="shared" si="227"/>
        <v>0</v>
      </c>
      <c r="W1456"/>
      <c r="X1456"/>
      <c r="Y1456" s="7"/>
      <c r="Z1456"/>
      <c r="AA1456"/>
    </row>
    <row r="1457" spans="1:27" hidden="1" x14ac:dyDescent="0.2">
      <c r="A1457" s="6" t="s">
        <v>1265</v>
      </c>
      <c r="B1457" s="2">
        <f t="shared" si="222"/>
        <v>0</v>
      </c>
      <c r="C1457" s="2">
        <f t="shared" si="223"/>
        <v>1</v>
      </c>
      <c r="L1457" s="66">
        <f t="shared" si="224"/>
        <v>0</v>
      </c>
      <c r="N1457" s="66">
        <f t="shared" si="225"/>
        <v>0</v>
      </c>
      <c r="R1457" s="66">
        <f t="shared" si="226"/>
        <v>0</v>
      </c>
      <c r="V1457" s="66">
        <f t="shared" si="227"/>
        <v>0</v>
      </c>
      <c r="W1457"/>
      <c r="X1457"/>
      <c r="Y1457" s="7"/>
      <c r="Z1457"/>
      <c r="AA1457"/>
    </row>
    <row r="1458" spans="1:27" hidden="1" x14ac:dyDescent="0.2">
      <c r="A1458" s="6" t="s">
        <v>1266</v>
      </c>
      <c r="B1458" s="2">
        <f t="shared" si="222"/>
        <v>0</v>
      </c>
      <c r="C1458" s="2">
        <f t="shared" si="223"/>
        <v>1</v>
      </c>
      <c r="L1458" s="66">
        <f t="shared" si="224"/>
        <v>0</v>
      </c>
      <c r="N1458" s="66">
        <f t="shared" si="225"/>
        <v>0</v>
      </c>
      <c r="R1458" s="66">
        <f t="shared" si="226"/>
        <v>0</v>
      </c>
      <c r="V1458" s="66">
        <f t="shared" si="227"/>
        <v>0</v>
      </c>
      <c r="W1458"/>
      <c r="X1458"/>
      <c r="Y1458" s="7"/>
      <c r="Z1458"/>
      <c r="AA1458"/>
    </row>
    <row r="1459" spans="1:27" hidden="1" x14ac:dyDescent="0.2">
      <c r="A1459" s="6" t="s">
        <v>1267</v>
      </c>
      <c r="B1459" s="2">
        <f t="shared" si="222"/>
        <v>0</v>
      </c>
      <c r="C1459" s="2">
        <f t="shared" si="223"/>
        <v>1</v>
      </c>
      <c r="L1459" s="66">
        <f t="shared" si="224"/>
        <v>0</v>
      </c>
      <c r="N1459" s="66">
        <f t="shared" si="225"/>
        <v>0</v>
      </c>
      <c r="R1459" s="66">
        <f t="shared" si="226"/>
        <v>0</v>
      </c>
      <c r="V1459" s="66">
        <f t="shared" si="227"/>
        <v>0</v>
      </c>
      <c r="W1459"/>
      <c r="X1459"/>
      <c r="Y1459" s="7"/>
      <c r="Z1459"/>
      <c r="AA1459"/>
    </row>
    <row r="1460" spans="1:27" hidden="1" x14ac:dyDescent="0.2">
      <c r="A1460" s="6" t="s">
        <v>1268</v>
      </c>
      <c r="B1460" s="2">
        <f t="shared" si="222"/>
        <v>0</v>
      </c>
      <c r="C1460" s="2">
        <f t="shared" si="223"/>
        <v>1</v>
      </c>
      <c r="L1460" s="66">
        <f t="shared" si="224"/>
        <v>0</v>
      </c>
      <c r="N1460" s="66">
        <f t="shared" si="225"/>
        <v>0</v>
      </c>
      <c r="R1460" s="66">
        <f t="shared" si="226"/>
        <v>0</v>
      </c>
      <c r="V1460" s="66">
        <f t="shared" si="227"/>
        <v>0</v>
      </c>
      <c r="W1460"/>
      <c r="X1460"/>
      <c r="Y1460" s="7"/>
      <c r="Z1460"/>
      <c r="AA1460"/>
    </row>
    <row r="1461" spans="1:27" hidden="1" x14ac:dyDescent="0.2">
      <c r="A1461" s="6" t="s">
        <v>1269</v>
      </c>
      <c r="B1461" s="2">
        <f t="shared" si="222"/>
        <v>0</v>
      </c>
      <c r="C1461" s="2">
        <f t="shared" si="223"/>
        <v>1</v>
      </c>
      <c r="L1461" s="66">
        <f t="shared" si="224"/>
        <v>0</v>
      </c>
      <c r="N1461" s="66">
        <f t="shared" si="225"/>
        <v>0</v>
      </c>
      <c r="R1461" s="66">
        <f t="shared" si="226"/>
        <v>0</v>
      </c>
      <c r="V1461" s="66">
        <f t="shared" si="227"/>
        <v>0</v>
      </c>
      <c r="W1461"/>
      <c r="X1461"/>
      <c r="Y1461" s="7"/>
      <c r="Z1461"/>
      <c r="AA1461"/>
    </row>
    <row r="1462" spans="1:27" hidden="1" x14ac:dyDescent="0.2">
      <c r="A1462" s="6" t="s">
        <v>1270</v>
      </c>
      <c r="B1462" s="2">
        <f t="shared" si="222"/>
        <v>0</v>
      </c>
      <c r="C1462" s="2">
        <f t="shared" si="223"/>
        <v>1</v>
      </c>
      <c r="L1462" s="66">
        <f t="shared" si="224"/>
        <v>0</v>
      </c>
      <c r="N1462" s="66">
        <f t="shared" si="225"/>
        <v>0</v>
      </c>
      <c r="R1462" s="66">
        <f t="shared" si="226"/>
        <v>0</v>
      </c>
      <c r="V1462" s="66">
        <f t="shared" si="227"/>
        <v>0</v>
      </c>
      <c r="W1462"/>
      <c r="X1462"/>
      <c r="Y1462" s="7"/>
      <c r="Z1462"/>
      <c r="AA1462"/>
    </row>
    <row r="1463" spans="1:27" hidden="1" x14ac:dyDescent="0.2">
      <c r="A1463" s="6" t="s">
        <v>1271</v>
      </c>
      <c r="B1463" s="2">
        <f t="shared" si="222"/>
        <v>0</v>
      </c>
      <c r="C1463" s="2">
        <f t="shared" si="223"/>
        <v>1</v>
      </c>
      <c r="L1463" s="66">
        <f t="shared" si="224"/>
        <v>0</v>
      </c>
      <c r="N1463" s="66">
        <f t="shared" si="225"/>
        <v>0</v>
      </c>
      <c r="R1463" s="66">
        <f t="shared" si="226"/>
        <v>0</v>
      </c>
      <c r="V1463" s="66">
        <f t="shared" si="227"/>
        <v>0</v>
      </c>
      <c r="W1463"/>
      <c r="X1463"/>
      <c r="Y1463" s="7"/>
      <c r="Z1463"/>
      <c r="AA1463"/>
    </row>
    <row r="1464" spans="1:27" hidden="1" x14ac:dyDescent="0.2">
      <c r="A1464" s="6" t="s">
        <v>1272</v>
      </c>
      <c r="B1464" s="2">
        <f t="shared" si="222"/>
        <v>0</v>
      </c>
      <c r="C1464" s="2">
        <f t="shared" si="223"/>
        <v>1</v>
      </c>
      <c r="L1464" s="66">
        <f t="shared" si="224"/>
        <v>0</v>
      </c>
      <c r="N1464" s="66">
        <f t="shared" si="225"/>
        <v>0</v>
      </c>
      <c r="R1464" s="66">
        <f t="shared" si="226"/>
        <v>0</v>
      </c>
      <c r="V1464" s="66">
        <f t="shared" si="227"/>
        <v>0</v>
      </c>
      <c r="W1464"/>
      <c r="X1464"/>
      <c r="Y1464" s="7"/>
      <c r="Z1464"/>
      <c r="AA1464"/>
    </row>
    <row r="1465" spans="1:27" hidden="1" x14ac:dyDescent="0.2">
      <c r="A1465" s="6" t="s">
        <v>1273</v>
      </c>
      <c r="B1465" s="2">
        <f t="shared" si="222"/>
        <v>0</v>
      </c>
      <c r="C1465" s="2">
        <f t="shared" si="223"/>
        <v>1</v>
      </c>
      <c r="L1465" s="66">
        <f t="shared" si="224"/>
        <v>0</v>
      </c>
      <c r="N1465" s="66">
        <f t="shared" si="225"/>
        <v>0</v>
      </c>
      <c r="R1465" s="66">
        <f t="shared" si="226"/>
        <v>0</v>
      </c>
      <c r="V1465" s="66">
        <f t="shared" si="227"/>
        <v>0</v>
      </c>
      <c r="W1465"/>
      <c r="X1465"/>
      <c r="Y1465" s="7"/>
      <c r="Z1465"/>
      <c r="AA1465"/>
    </row>
    <row r="1466" spans="1:27" hidden="1" x14ac:dyDescent="0.2">
      <c r="A1466" s="6" t="s">
        <v>1274</v>
      </c>
      <c r="B1466" s="2">
        <f t="shared" si="222"/>
        <v>0</v>
      </c>
      <c r="C1466" s="2">
        <f t="shared" si="223"/>
        <v>1</v>
      </c>
      <c r="L1466" s="66">
        <f t="shared" si="224"/>
        <v>0</v>
      </c>
      <c r="N1466" s="66">
        <f t="shared" si="225"/>
        <v>0</v>
      </c>
      <c r="R1466" s="66">
        <f t="shared" si="226"/>
        <v>0</v>
      </c>
      <c r="V1466" s="66">
        <f t="shared" si="227"/>
        <v>0</v>
      </c>
      <c r="W1466"/>
      <c r="X1466"/>
      <c r="Y1466" s="7"/>
      <c r="Z1466"/>
      <c r="AA1466"/>
    </row>
    <row r="1467" spans="1:27" hidden="1" x14ac:dyDescent="0.2">
      <c r="A1467" s="6" t="s">
        <v>1275</v>
      </c>
      <c r="B1467" s="2">
        <f t="shared" si="222"/>
        <v>0</v>
      </c>
      <c r="C1467" s="2">
        <f t="shared" si="223"/>
        <v>1</v>
      </c>
      <c r="L1467" s="66">
        <f t="shared" si="224"/>
        <v>0</v>
      </c>
      <c r="N1467" s="66">
        <f t="shared" si="225"/>
        <v>0</v>
      </c>
      <c r="R1467" s="66">
        <f t="shared" si="226"/>
        <v>0</v>
      </c>
      <c r="V1467" s="66">
        <f t="shared" si="227"/>
        <v>0</v>
      </c>
      <c r="W1467"/>
      <c r="X1467"/>
      <c r="Y1467" s="7"/>
      <c r="Z1467"/>
      <c r="AA1467"/>
    </row>
    <row r="1468" spans="1:27" hidden="1" x14ac:dyDescent="0.2">
      <c r="A1468" s="6" t="s">
        <v>1276</v>
      </c>
      <c r="B1468" s="2">
        <f t="shared" si="222"/>
        <v>0</v>
      </c>
      <c r="C1468" s="2">
        <f t="shared" si="223"/>
        <v>1</v>
      </c>
      <c r="L1468" s="66">
        <f t="shared" si="224"/>
        <v>0</v>
      </c>
      <c r="N1468" s="66">
        <f t="shared" si="225"/>
        <v>0</v>
      </c>
      <c r="R1468" s="66">
        <f t="shared" si="226"/>
        <v>0</v>
      </c>
      <c r="V1468" s="66">
        <f t="shared" si="227"/>
        <v>0</v>
      </c>
      <c r="W1468"/>
      <c r="X1468"/>
      <c r="Y1468" s="7"/>
      <c r="Z1468"/>
      <c r="AA1468"/>
    </row>
    <row r="1469" spans="1:27" hidden="1" x14ac:dyDescent="0.2">
      <c r="A1469" s="6" t="s">
        <v>1277</v>
      </c>
      <c r="B1469" s="2">
        <f t="shared" si="222"/>
        <v>0</v>
      </c>
      <c r="C1469" s="2">
        <f t="shared" si="223"/>
        <v>1</v>
      </c>
      <c r="L1469" s="66">
        <f t="shared" si="224"/>
        <v>0</v>
      </c>
      <c r="N1469" s="66">
        <f t="shared" si="225"/>
        <v>0</v>
      </c>
      <c r="R1469" s="66">
        <f t="shared" si="226"/>
        <v>0</v>
      </c>
      <c r="V1469" s="66">
        <f t="shared" si="227"/>
        <v>0</v>
      </c>
      <c r="W1469"/>
      <c r="X1469"/>
      <c r="Y1469" s="7"/>
      <c r="Z1469"/>
      <c r="AA1469"/>
    </row>
    <row r="1470" spans="1:27" hidden="1" x14ac:dyDescent="0.2">
      <c r="A1470" s="6" t="s">
        <v>1278</v>
      </c>
      <c r="B1470" s="2">
        <f t="shared" si="222"/>
        <v>0</v>
      </c>
      <c r="C1470" s="2">
        <f t="shared" si="223"/>
        <v>1</v>
      </c>
      <c r="L1470" s="66">
        <f t="shared" si="224"/>
        <v>0</v>
      </c>
      <c r="N1470" s="66">
        <f t="shared" si="225"/>
        <v>0</v>
      </c>
      <c r="R1470" s="66">
        <f t="shared" si="226"/>
        <v>0</v>
      </c>
      <c r="V1470" s="66">
        <f t="shared" si="227"/>
        <v>0</v>
      </c>
      <c r="W1470"/>
      <c r="X1470"/>
      <c r="Y1470" s="7"/>
      <c r="Z1470"/>
      <c r="AA1470"/>
    </row>
    <row r="1471" spans="1:27" hidden="1" x14ac:dyDescent="0.2">
      <c r="A1471" s="6" t="s">
        <v>1279</v>
      </c>
      <c r="B1471" s="2">
        <f t="shared" si="222"/>
        <v>0</v>
      </c>
      <c r="C1471" s="2">
        <f t="shared" si="223"/>
        <v>1</v>
      </c>
      <c r="L1471" s="66">
        <f t="shared" si="224"/>
        <v>0</v>
      </c>
      <c r="N1471" s="66">
        <f t="shared" si="225"/>
        <v>0</v>
      </c>
      <c r="R1471" s="66">
        <f t="shared" si="226"/>
        <v>0</v>
      </c>
      <c r="V1471" s="66">
        <f t="shared" si="227"/>
        <v>0</v>
      </c>
      <c r="W1471"/>
      <c r="X1471"/>
      <c r="Y1471" s="7"/>
      <c r="Z1471"/>
      <c r="AA1471"/>
    </row>
    <row r="1472" spans="1:27" hidden="1" x14ac:dyDescent="0.2">
      <c r="A1472" s="6" t="s">
        <v>1280</v>
      </c>
      <c r="B1472" s="2">
        <f t="shared" si="222"/>
        <v>0</v>
      </c>
      <c r="C1472" s="2">
        <f t="shared" si="223"/>
        <v>1</v>
      </c>
      <c r="L1472" s="66">
        <f t="shared" si="224"/>
        <v>0</v>
      </c>
      <c r="N1472" s="66">
        <f t="shared" si="225"/>
        <v>0</v>
      </c>
      <c r="R1472" s="66">
        <f t="shared" si="226"/>
        <v>0</v>
      </c>
      <c r="V1472" s="66">
        <f t="shared" si="227"/>
        <v>0</v>
      </c>
      <c r="W1472"/>
      <c r="X1472"/>
      <c r="Y1472" s="7"/>
      <c r="Z1472"/>
      <c r="AA1472"/>
    </row>
    <row r="1473" spans="1:27" hidden="1" x14ac:dyDescent="0.2">
      <c r="A1473" s="6" t="s">
        <v>1281</v>
      </c>
      <c r="B1473" s="2">
        <f t="shared" si="222"/>
        <v>0</v>
      </c>
      <c r="C1473" s="2">
        <f t="shared" si="223"/>
        <v>1</v>
      </c>
      <c r="L1473" s="66">
        <f t="shared" si="224"/>
        <v>0</v>
      </c>
      <c r="N1473" s="66">
        <f t="shared" si="225"/>
        <v>0</v>
      </c>
      <c r="R1473" s="66">
        <f t="shared" si="226"/>
        <v>0</v>
      </c>
      <c r="V1473" s="66">
        <f t="shared" si="227"/>
        <v>0</v>
      </c>
      <c r="W1473"/>
      <c r="X1473"/>
      <c r="Y1473" s="7"/>
      <c r="Z1473"/>
      <c r="AA1473"/>
    </row>
    <row r="1474" spans="1:27" hidden="1" x14ac:dyDescent="0.2">
      <c r="A1474" s="6" t="s">
        <v>1282</v>
      </c>
      <c r="B1474" s="2">
        <f t="shared" si="222"/>
        <v>0</v>
      </c>
      <c r="C1474" s="2">
        <f t="shared" si="223"/>
        <v>1</v>
      </c>
      <c r="L1474" s="66">
        <f t="shared" si="224"/>
        <v>0</v>
      </c>
      <c r="N1474" s="66">
        <f t="shared" si="225"/>
        <v>0</v>
      </c>
      <c r="R1474" s="66">
        <f t="shared" si="226"/>
        <v>0</v>
      </c>
      <c r="V1474" s="66">
        <f t="shared" si="227"/>
        <v>0</v>
      </c>
      <c r="W1474"/>
      <c r="X1474"/>
      <c r="Y1474" s="7"/>
      <c r="Z1474"/>
      <c r="AA1474"/>
    </row>
    <row r="1475" spans="1:27" hidden="1" x14ac:dyDescent="0.2">
      <c r="A1475" s="6" t="s">
        <v>1283</v>
      </c>
      <c r="B1475" s="2">
        <f t="shared" si="222"/>
        <v>0</v>
      </c>
      <c r="C1475" s="2">
        <f t="shared" si="223"/>
        <v>1</v>
      </c>
      <c r="L1475" s="66">
        <f t="shared" si="224"/>
        <v>0</v>
      </c>
      <c r="N1475" s="66">
        <f t="shared" si="225"/>
        <v>0</v>
      </c>
      <c r="R1475" s="66">
        <f t="shared" si="226"/>
        <v>0</v>
      </c>
      <c r="V1475" s="66">
        <f t="shared" si="227"/>
        <v>0</v>
      </c>
      <c r="W1475"/>
      <c r="X1475"/>
      <c r="Y1475" s="7"/>
      <c r="Z1475"/>
      <c r="AA1475"/>
    </row>
    <row r="1476" spans="1:27" hidden="1" x14ac:dyDescent="0.2">
      <c r="A1476" s="6" t="s">
        <v>1284</v>
      </c>
      <c r="B1476" s="2">
        <f t="shared" si="222"/>
        <v>0</v>
      </c>
      <c r="C1476" s="2">
        <f t="shared" si="223"/>
        <v>1</v>
      </c>
      <c r="L1476" s="66">
        <f t="shared" si="224"/>
        <v>0</v>
      </c>
      <c r="N1476" s="66">
        <f t="shared" si="225"/>
        <v>0</v>
      </c>
      <c r="R1476" s="66">
        <f t="shared" si="226"/>
        <v>0</v>
      </c>
      <c r="V1476" s="66">
        <f t="shared" si="227"/>
        <v>0</v>
      </c>
      <c r="W1476"/>
      <c r="X1476"/>
      <c r="Y1476" s="7"/>
      <c r="Z1476"/>
      <c r="AA1476"/>
    </row>
    <row r="1477" spans="1:27" hidden="1" x14ac:dyDescent="0.2">
      <c r="A1477" s="6" t="s">
        <v>1285</v>
      </c>
      <c r="B1477" s="2">
        <f t="shared" si="222"/>
        <v>0</v>
      </c>
      <c r="C1477" s="2">
        <f t="shared" si="223"/>
        <v>1</v>
      </c>
      <c r="L1477" s="66">
        <f t="shared" si="224"/>
        <v>0</v>
      </c>
      <c r="N1477" s="66">
        <f t="shared" si="225"/>
        <v>0</v>
      </c>
      <c r="R1477" s="66">
        <f t="shared" si="226"/>
        <v>0</v>
      </c>
      <c r="V1477" s="66">
        <f t="shared" si="227"/>
        <v>0</v>
      </c>
      <c r="W1477"/>
      <c r="X1477"/>
      <c r="Y1477" s="7"/>
      <c r="Z1477"/>
      <c r="AA1477"/>
    </row>
    <row r="1478" spans="1:27" hidden="1" x14ac:dyDescent="0.2">
      <c r="A1478" s="6" t="s">
        <v>1286</v>
      </c>
      <c r="B1478" s="2">
        <f t="shared" si="222"/>
        <v>0</v>
      </c>
      <c r="C1478" s="2">
        <f t="shared" si="223"/>
        <v>1</v>
      </c>
      <c r="L1478" s="66">
        <f t="shared" si="224"/>
        <v>0</v>
      </c>
      <c r="N1478" s="66">
        <f t="shared" si="225"/>
        <v>0</v>
      </c>
      <c r="R1478" s="66">
        <f t="shared" si="226"/>
        <v>0</v>
      </c>
      <c r="V1478" s="66">
        <f t="shared" si="227"/>
        <v>0</v>
      </c>
      <c r="W1478"/>
      <c r="X1478"/>
      <c r="Y1478" s="7"/>
      <c r="Z1478"/>
      <c r="AA1478"/>
    </row>
    <row r="1479" spans="1:27" hidden="1" x14ac:dyDescent="0.2">
      <c r="A1479" s="6" t="s">
        <v>1287</v>
      </c>
      <c r="B1479" s="2">
        <f t="shared" si="222"/>
        <v>0</v>
      </c>
      <c r="C1479" s="2">
        <f t="shared" si="223"/>
        <v>1</v>
      </c>
      <c r="L1479" s="66">
        <f t="shared" si="224"/>
        <v>0</v>
      </c>
      <c r="N1479" s="66">
        <f t="shared" si="225"/>
        <v>0</v>
      </c>
      <c r="R1479" s="66">
        <f t="shared" si="226"/>
        <v>0</v>
      </c>
      <c r="V1479" s="66">
        <f t="shared" si="227"/>
        <v>0</v>
      </c>
      <c r="W1479"/>
      <c r="X1479"/>
      <c r="Y1479" s="7"/>
      <c r="Z1479"/>
      <c r="AA1479"/>
    </row>
    <row r="1480" spans="1:27" hidden="1" x14ac:dyDescent="0.2">
      <c r="A1480" s="6" t="s">
        <v>1288</v>
      </c>
      <c r="B1480" s="2">
        <f t="shared" si="222"/>
        <v>0</v>
      </c>
      <c r="C1480" s="2">
        <f t="shared" si="223"/>
        <v>1</v>
      </c>
      <c r="L1480" s="66">
        <f t="shared" si="224"/>
        <v>0</v>
      </c>
      <c r="N1480" s="66">
        <f t="shared" si="225"/>
        <v>0</v>
      </c>
      <c r="R1480" s="66">
        <f t="shared" si="226"/>
        <v>0</v>
      </c>
      <c r="V1480" s="66">
        <f t="shared" si="227"/>
        <v>0</v>
      </c>
      <c r="W1480"/>
      <c r="X1480"/>
      <c r="Y1480" s="7"/>
      <c r="Z1480"/>
      <c r="AA1480"/>
    </row>
    <row r="1481" spans="1:27" hidden="1" x14ac:dyDescent="0.2">
      <c r="A1481" s="6" t="s">
        <v>1289</v>
      </c>
      <c r="B1481" s="2">
        <f t="shared" si="222"/>
        <v>0</v>
      </c>
      <c r="C1481" s="2">
        <f t="shared" si="223"/>
        <v>1</v>
      </c>
      <c r="L1481" s="66">
        <f t="shared" si="224"/>
        <v>0</v>
      </c>
      <c r="N1481" s="66">
        <f t="shared" si="225"/>
        <v>0</v>
      </c>
      <c r="R1481" s="66">
        <f t="shared" si="226"/>
        <v>0</v>
      </c>
      <c r="V1481" s="66">
        <f t="shared" si="227"/>
        <v>0</v>
      </c>
      <c r="W1481"/>
      <c r="X1481"/>
      <c r="Y1481" s="7"/>
      <c r="Z1481"/>
      <c r="AA1481"/>
    </row>
    <row r="1482" spans="1:27" hidden="1" x14ac:dyDescent="0.2">
      <c r="A1482" s="6" t="s">
        <v>1290</v>
      </c>
      <c r="B1482" s="2">
        <f t="shared" si="222"/>
        <v>0</v>
      </c>
      <c r="C1482" s="2">
        <f t="shared" si="223"/>
        <v>1</v>
      </c>
      <c r="L1482" s="66">
        <f t="shared" si="224"/>
        <v>0</v>
      </c>
      <c r="N1482" s="66">
        <f t="shared" si="225"/>
        <v>0</v>
      </c>
      <c r="R1482" s="66">
        <f t="shared" si="226"/>
        <v>0</v>
      </c>
      <c r="V1482" s="66">
        <f t="shared" si="227"/>
        <v>0</v>
      </c>
      <c r="W1482"/>
      <c r="X1482"/>
      <c r="Y1482" s="7"/>
      <c r="Z1482"/>
      <c r="AA1482"/>
    </row>
    <row r="1483" spans="1:27" hidden="1" x14ac:dyDescent="0.2">
      <c r="A1483" s="6" t="s">
        <v>1291</v>
      </c>
      <c r="B1483" s="2">
        <f t="shared" si="222"/>
        <v>0</v>
      </c>
      <c r="C1483" s="2">
        <f t="shared" si="223"/>
        <v>1</v>
      </c>
      <c r="L1483" s="66">
        <f t="shared" si="224"/>
        <v>0</v>
      </c>
      <c r="N1483" s="66">
        <f t="shared" si="225"/>
        <v>0</v>
      </c>
      <c r="R1483" s="66">
        <f t="shared" si="226"/>
        <v>0</v>
      </c>
      <c r="V1483" s="66">
        <f t="shared" si="227"/>
        <v>0</v>
      </c>
      <c r="W1483"/>
      <c r="X1483"/>
      <c r="Y1483" s="7"/>
      <c r="Z1483"/>
      <c r="AA1483"/>
    </row>
    <row r="1484" spans="1:27" hidden="1" x14ac:dyDescent="0.2">
      <c r="A1484" s="6" t="s">
        <v>1292</v>
      </c>
      <c r="B1484" s="2">
        <f t="shared" si="222"/>
        <v>0</v>
      </c>
      <c r="C1484" s="2">
        <f t="shared" si="223"/>
        <v>1</v>
      </c>
      <c r="L1484" s="66">
        <f t="shared" si="224"/>
        <v>0</v>
      </c>
      <c r="N1484" s="66">
        <f t="shared" si="225"/>
        <v>0</v>
      </c>
      <c r="R1484" s="66">
        <f t="shared" si="226"/>
        <v>0</v>
      </c>
      <c r="V1484" s="66">
        <f t="shared" si="227"/>
        <v>0</v>
      </c>
      <c r="W1484"/>
      <c r="X1484"/>
      <c r="Y1484" s="7"/>
      <c r="Z1484"/>
      <c r="AA1484"/>
    </row>
    <row r="1485" spans="1:27" hidden="1" x14ac:dyDescent="0.2">
      <c r="A1485" s="6" t="s">
        <v>1293</v>
      </c>
      <c r="B1485" s="2">
        <f t="shared" si="222"/>
        <v>0</v>
      </c>
      <c r="C1485" s="2">
        <f t="shared" si="223"/>
        <v>1</v>
      </c>
      <c r="L1485" s="66">
        <f t="shared" si="224"/>
        <v>0</v>
      </c>
      <c r="N1485" s="66">
        <f t="shared" si="225"/>
        <v>0</v>
      </c>
      <c r="R1485" s="66">
        <f t="shared" si="226"/>
        <v>0</v>
      </c>
      <c r="V1485" s="66">
        <f t="shared" si="227"/>
        <v>0</v>
      </c>
      <c r="W1485"/>
      <c r="X1485"/>
      <c r="Y1485" s="7"/>
      <c r="Z1485"/>
      <c r="AA1485"/>
    </row>
    <row r="1486" spans="1:27" hidden="1" x14ac:dyDescent="0.2">
      <c r="A1486" s="6" t="s">
        <v>1294</v>
      </c>
      <c r="B1486" s="2">
        <f t="shared" si="222"/>
        <v>0</v>
      </c>
      <c r="C1486" s="2">
        <f t="shared" si="223"/>
        <v>1</v>
      </c>
      <c r="L1486" s="66">
        <f t="shared" si="224"/>
        <v>0</v>
      </c>
      <c r="N1486" s="66">
        <f t="shared" si="225"/>
        <v>0</v>
      </c>
      <c r="R1486" s="66">
        <f t="shared" si="226"/>
        <v>0</v>
      </c>
      <c r="V1486" s="66">
        <f t="shared" si="227"/>
        <v>0</v>
      </c>
      <c r="W1486"/>
      <c r="X1486"/>
      <c r="Y1486" s="7"/>
      <c r="Z1486"/>
      <c r="AA1486"/>
    </row>
    <row r="1487" spans="1:27" hidden="1" x14ac:dyDescent="0.2">
      <c r="A1487" s="6" t="s">
        <v>1295</v>
      </c>
      <c r="B1487" s="2">
        <f t="shared" si="222"/>
        <v>0</v>
      </c>
      <c r="C1487" s="2">
        <f t="shared" si="223"/>
        <v>1</v>
      </c>
      <c r="L1487" s="66">
        <f t="shared" si="224"/>
        <v>0</v>
      </c>
      <c r="N1487" s="66">
        <f t="shared" si="225"/>
        <v>0</v>
      </c>
      <c r="R1487" s="66">
        <f t="shared" si="226"/>
        <v>0</v>
      </c>
      <c r="V1487" s="66">
        <f t="shared" si="227"/>
        <v>0</v>
      </c>
      <c r="W1487"/>
      <c r="X1487"/>
      <c r="Y1487" s="7"/>
      <c r="Z1487"/>
      <c r="AA1487"/>
    </row>
    <row r="1488" spans="1:27" hidden="1" x14ac:dyDescent="0.2">
      <c r="A1488" s="6" t="s">
        <v>1296</v>
      </c>
      <c r="B1488" s="2">
        <f t="shared" si="222"/>
        <v>0</v>
      </c>
      <c r="C1488" s="2">
        <f t="shared" si="223"/>
        <v>1</v>
      </c>
      <c r="L1488" s="66">
        <f t="shared" si="224"/>
        <v>0</v>
      </c>
      <c r="N1488" s="66">
        <f t="shared" si="225"/>
        <v>0</v>
      </c>
      <c r="R1488" s="66">
        <f t="shared" si="226"/>
        <v>0</v>
      </c>
      <c r="V1488" s="66">
        <f t="shared" si="227"/>
        <v>0</v>
      </c>
      <c r="W1488"/>
      <c r="X1488"/>
      <c r="Y1488" s="7"/>
      <c r="Z1488"/>
      <c r="AA1488"/>
    </row>
    <row r="1489" spans="1:27" hidden="1" x14ac:dyDescent="0.2">
      <c r="A1489" s="6" t="s">
        <v>1297</v>
      </c>
      <c r="B1489" s="2">
        <f t="shared" si="222"/>
        <v>0</v>
      </c>
      <c r="C1489" s="2">
        <f t="shared" si="223"/>
        <v>1</v>
      </c>
      <c r="L1489" s="66">
        <f t="shared" si="224"/>
        <v>0</v>
      </c>
      <c r="N1489" s="66">
        <f t="shared" si="225"/>
        <v>0</v>
      </c>
      <c r="R1489" s="66">
        <f t="shared" si="226"/>
        <v>0</v>
      </c>
      <c r="V1489" s="66">
        <f t="shared" si="227"/>
        <v>0</v>
      </c>
      <c r="W1489"/>
      <c r="X1489"/>
      <c r="Y1489" s="7"/>
      <c r="Z1489"/>
      <c r="AA1489"/>
    </row>
    <row r="1490" spans="1:27" hidden="1" x14ac:dyDescent="0.2">
      <c r="A1490" s="6" t="s">
        <v>1298</v>
      </c>
      <c r="B1490" s="2">
        <f t="shared" si="222"/>
        <v>0</v>
      </c>
      <c r="C1490" s="2">
        <f t="shared" si="223"/>
        <v>1</v>
      </c>
      <c r="L1490" s="66">
        <f t="shared" si="224"/>
        <v>0</v>
      </c>
      <c r="N1490" s="66">
        <f t="shared" si="225"/>
        <v>0</v>
      </c>
      <c r="R1490" s="66">
        <f t="shared" si="226"/>
        <v>0</v>
      </c>
      <c r="V1490" s="66">
        <f t="shared" si="227"/>
        <v>0</v>
      </c>
      <c r="W1490"/>
      <c r="X1490"/>
      <c r="Y1490" s="7"/>
      <c r="Z1490"/>
      <c r="AA1490"/>
    </row>
    <row r="1491" spans="1:27" hidden="1" x14ac:dyDescent="0.2">
      <c r="A1491" s="6" t="s">
        <v>1299</v>
      </c>
      <c r="B1491" s="2">
        <f t="shared" si="222"/>
        <v>0</v>
      </c>
      <c r="C1491" s="2">
        <f t="shared" si="223"/>
        <v>1</v>
      </c>
      <c r="L1491" s="66">
        <f t="shared" si="224"/>
        <v>0</v>
      </c>
      <c r="N1491" s="66">
        <f t="shared" si="225"/>
        <v>0</v>
      </c>
      <c r="R1491" s="66">
        <f t="shared" si="226"/>
        <v>0</v>
      </c>
      <c r="V1491" s="66">
        <f t="shared" si="227"/>
        <v>0</v>
      </c>
      <c r="W1491"/>
      <c r="X1491"/>
      <c r="Y1491" s="7"/>
      <c r="Z1491"/>
      <c r="AA1491"/>
    </row>
    <row r="1492" spans="1:27" hidden="1" x14ac:dyDescent="0.2">
      <c r="A1492" s="6" t="s">
        <v>1300</v>
      </c>
      <c r="B1492" s="2">
        <f t="shared" si="222"/>
        <v>0</v>
      </c>
      <c r="C1492" s="2">
        <f t="shared" si="223"/>
        <v>1</v>
      </c>
      <c r="L1492" s="66">
        <f t="shared" si="224"/>
        <v>0</v>
      </c>
      <c r="N1492" s="66">
        <f t="shared" si="225"/>
        <v>0</v>
      </c>
      <c r="R1492" s="66">
        <f t="shared" si="226"/>
        <v>0</v>
      </c>
      <c r="V1492" s="66">
        <f t="shared" si="227"/>
        <v>0</v>
      </c>
      <c r="W1492"/>
      <c r="X1492"/>
      <c r="Y1492" s="7"/>
      <c r="Z1492"/>
      <c r="AA1492"/>
    </row>
    <row r="1493" spans="1:27" hidden="1" x14ac:dyDescent="0.2">
      <c r="A1493" s="6" t="s">
        <v>1301</v>
      </c>
      <c r="B1493" s="2">
        <f t="shared" si="222"/>
        <v>0</v>
      </c>
      <c r="C1493" s="2">
        <f t="shared" si="223"/>
        <v>1</v>
      </c>
      <c r="L1493" s="66">
        <f t="shared" si="224"/>
        <v>0</v>
      </c>
      <c r="N1493" s="66">
        <f t="shared" si="225"/>
        <v>0</v>
      </c>
      <c r="R1493" s="66">
        <f t="shared" si="226"/>
        <v>0</v>
      </c>
      <c r="V1493" s="66">
        <f t="shared" si="227"/>
        <v>0</v>
      </c>
      <c r="W1493"/>
      <c r="X1493"/>
      <c r="Y1493" s="7"/>
      <c r="Z1493"/>
      <c r="AA1493"/>
    </row>
    <row r="1494" spans="1:27" hidden="1" x14ac:dyDescent="0.2">
      <c r="A1494" s="6" t="s">
        <v>1302</v>
      </c>
      <c r="B1494" s="2">
        <f t="shared" ref="B1494:B1557" si="228">+L1494+N1494+R1494+V1494+X1494</f>
        <v>0</v>
      </c>
      <c r="C1494" s="2">
        <f t="shared" ref="C1494:C1557" si="229">RANK(B1494,B$1415:B$1614,0)</f>
        <v>1</v>
      </c>
      <c r="L1494" s="66">
        <f t="shared" ref="L1494:L1557" si="230">IF(AND(I1494&lt;1,J1494&lt;1,K1494&lt;1),0,IF(250+((150-(I1494*60+J1494))*2)&lt;0,0,IF(K1494&lt;50,250+((150-(I1494*60+J1494))*2),IF(K1494&gt;49,250+((150-(I1494*60+J1494))*2)-1,250+((150-(I1494*60+J1494))*2)))))</f>
        <v>0</v>
      </c>
      <c r="N1494" s="66">
        <f t="shared" ref="N1494:N1557" si="231">IF(M1494&lt;89,0,250+((M1494-172)*3))</f>
        <v>0</v>
      </c>
      <c r="R1494" s="66">
        <f t="shared" ref="R1494:R1557" si="232">IF(AND(O1494&lt;1,P1494&lt;1,Q1494&lt;1),0,IF(250+((540-(O1494*60+P1494))*1)&lt;0,0,250+((540-(O1494*60+P1494))*1)))</f>
        <v>0</v>
      </c>
      <c r="V1494" s="66">
        <f t="shared" ref="V1494:V1557" si="233">IF(AND(S1494&lt;1,T1494&lt;1,U1494&lt;1),0,IF(500+((630-(S1494*60+T1494))*1)&lt;0,0,500+((630-(S1494*60+T1494))*1)))</f>
        <v>0</v>
      </c>
      <c r="W1494"/>
      <c r="X1494"/>
      <c r="Y1494" s="7"/>
      <c r="Z1494"/>
      <c r="AA1494"/>
    </row>
    <row r="1495" spans="1:27" hidden="1" x14ac:dyDescent="0.2">
      <c r="A1495" s="6" t="s">
        <v>1303</v>
      </c>
      <c r="B1495" s="2">
        <f t="shared" si="228"/>
        <v>0</v>
      </c>
      <c r="C1495" s="2">
        <f t="shared" si="229"/>
        <v>1</v>
      </c>
      <c r="L1495" s="66">
        <f t="shared" si="230"/>
        <v>0</v>
      </c>
      <c r="N1495" s="66">
        <f t="shared" si="231"/>
        <v>0</v>
      </c>
      <c r="R1495" s="66">
        <f t="shared" si="232"/>
        <v>0</v>
      </c>
      <c r="V1495" s="66">
        <f t="shared" si="233"/>
        <v>0</v>
      </c>
      <c r="W1495"/>
      <c r="X1495"/>
      <c r="Y1495" s="7"/>
      <c r="Z1495"/>
      <c r="AA1495"/>
    </row>
    <row r="1496" spans="1:27" hidden="1" x14ac:dyDescent="0.2">
      <c r="A1496" s="6" t="s">
        <v>1304</v>
      </c>
      <c r="B1496" s="2">
        <f t="shared" si="228"/>
        <v>0</v>
      </c>
      <c r="C1496" s="2">
        <f t="shared" si="229"/>
        <v>1</v>
      </c>
      <c r="L1496" s="66">
        <f t="shared" si="230"/>
        <v>0</v>
      </c>
      <c r="N1496" s="66">
        <f t="shared" si="231"/>
        <v>0</v>
      </c>
      <c r="R1496" s="66">
        <f t="shared" si="232"/>
        <v>0</v>
      </c>
      <c r="V1496" s="66">
        <f t="shared" si="233"/>
        <v>0</v>
      </c>
      <c r="W1496"/>
      <c r="X1496"/>
      <c r="Y1496" s="7"/>
      <c r="Z1496"/>
      <c r="AA1496"/>
    </row>
    <row r="1497" spans="1:27" hidden="1" x14ac:dyDescent="0.2">
      <c r="A1497" s="6" t="s">
        <v>1305</v>
      </c>
      <c r="B1497" s="2">
        <f t="shared" si="228"/>
        <v>0</v>
      </c>
      <c r="C1497" s="2">
        <f t="shared" si="229"/>
        <v>1</v>
      </c>
      <c r="L1497" s="66">
        <f t="shared" si="230"/>
        <v>0</v>
      </c>
      <c r="N1497" s="66">
        <f t="shared" si="231"/>
        <v>0</v>
      </c>
      <c r="R1497" s="66">
        <f t="shared" si="232"/>
        <v>0</v>
      </c>
      <c r="V1497" s="66">
        <f t="shared" si="233"/>
        <v>0</v>
      </c>
      <c r="W1497"/>
      <c r="X1497"/>
      <c r="Y1497" s="7"/>
      <c r="Z1497"/>
      <c r="AA1497"/>
    </row>
    <row r="1498" spans="1:27" hidden="1" x14ac:dyDescent="0.2">
      <c r="A1498" s="6" t="s">
        <v>1306</v>
      </c>
      <c r="B1498" s="2">
        <f t="shared" si="228"/>
        <v>0</v>
      </c>
      <c r="C1498" s="2">
        <f t="shared" si="229"/>
        <v>1</v>
      </c>
      <c r="L1498" s="66">
        <f t="shared" si="230"/>
        <v>0</v>
      </c>
      <c r="N1498" s="66">
        <f t="shared" si="231"/>
        <v>0</v>
      </c>
      <c r="R1498" s="66">
        <f t="shared" si="232"/>
        <v>0</v>
      </c>
      <c r="V1498" s="66">
        <f t="shared" si="233"/>
        <v>0</v>
      </c>
      <c r="W1498"/>
      <c r="X1498"/>
      <c r="Y1498" s="7"/>
      <c r="Z1498"/>
      <c r="AA1498"/>
    </row>
    <row r="1499" spans="1:27" hidden="1" x14ac:dyDescent="0.2">
      <c r="A1499" s="6" t="s">
        <v>1307</v>
      </c>
      <c r="B1499" s="2">
        <f t="shared" si="228"/>
        <v>0</v>
      </c>
      <c r="C1499" s="2">
        <f t="shared" si="229"/>
        <v>1</v>
      </c>
      <c r="L1499" s="66">
        <f t="shared" si="230"/>
        <v>0</v>
      </c>
      <c r="N1499" s="66">
        <f t="shared" si="231"/>
        <v>0</v>
      </c>
      <c r="R1499" s="66">
        <f t="shared" si="232"/>
        <v>0</v>
      </c>
      <c r="V1499" s="66">
        <f t="shared" si="233"/>
        <v>0</v>
      </c>
      <c r="W1499"/>
      <c r="X1499"/>
      <c r="Y1499" s="7"/>
      <c r="Z1499"/>
      <c r="AA1499"/>
    </row>
    <row r="1500" spans="1:27" hidden="1" x14ac:dyDescent="0.2">
      <c r="A1500" s="6" t="s">
        <v>1308</v>
      </c>
      <c r="B1500" s="2">
        <f t="shared" si="228"/>
        <v>0</v>
      </c>
      <c r="C1500" s="2">
        <f t="shared" si="229"/>
        <v>1</v>
      </c>
      <c r="L1500" s="66">
        <f t="shared" si="230"/>
        <v>0</v>
      </c>
      <c r="N1500" s="66">
        <f t="shared" si="231"/>
        <v>0</v>
      </c>
      <c r="R1500" s="66">
        <f t="shared" si="232"/>
        <v>0</v>
      </c>
      <c r="V1500" s="66">
        <f t="shared" si="233"/>
        <v>0</v>
      </c>
      <c r="W1500"/>
      <c r="X1500"/>
      <c r="Y1500" s="7"/>
      <c r="Z1500"/>
      <c r="AA1500"/>
    </row>
    <row r="1501" spans="1:27" hidden="1" x14ac:dyDescent="0.2">
      <c r="A1501" s="6" t="s">
        <v>1309</v>
      </c>
      <c r="B1501" s="2">
        <f t="shared" si="228"/>
        <v>0</v>
      </c>
      <c r="C1501" s="2">
        <f t="shared" si="229"/>
        <v>1</v>
      </c>
      <c r="L1501" s="66">
        <f t="shared" si="230"/>
        <v>0</v>
      </c>
      <c r="N1501" s="66">
        <f t="shared" si="231"/>
        <v>0</v>
      </c>
      <c r="R1501" s="66">
        <f t="shared" si="232"/>
        <v>0</v>
      </c>
      <c r="V1501" s="66">
        <f t="shared" si="233"/>
        <v>0</v>
      </c>
      <c r="W1501"/>
      <c r="X1501"/>
      <c r="Y1501" s="7"/>
      <c r="Z1501"/>
      <c r="AA1501"/>
    </row>
    <row r="1502" spans="1:27" hidden="1" x14ac:dyDescent="0.2">
      <c r="A1502" s="6" t="s">
        <v>1310</v>
      </c>
      <c r="B1502" s="2">
        <f t="shared" si="228"/>
        <v>0</v>
      </c>
      <c r="C1502" s="2">
        <f t="shared" si="229"/>
        <v>1</v>
      </c>
      <c r="L1502" s="66">
        <f t="shared" si="230"/>
        <v>0</v>
      </c>
      <c r="N1502" s="66">
        <f t="shared" si="231"/>
        <v>0</v>
      </c>
      <c r="R1502" s="66">
        <f t="shared" si="232"/>
        <v>0</v>
      </c>
      <c r="V1502" s="66">
        <f t="shared" si="233"/>
        <v>0</v>
      </c>
      <c r="W1502"/>
      <c r="X1502"/>
      <c r="Y1502" s="7"/>
      <c r="Z1502"/>
      <c r="AA1502"/>
    </row>
    <row r="1503" spans="1:27" hidden="1" x14ac:dyDescent="0.2">
      <c r="A1503" s="6" t="s">
        <v>1311</v>
      </c>
      <c r="B1503" s="2">
        <f t="shared" si="228"/>
        <v>0</v>
      </c>
      <c r="C1503" s="2">
        <f t="shared" si="229"/>
        <v>1</v>
      </c>
      <c r="L1503" s="66">
        <f t="shared" si="230"/>
        <v>0</v>
      </c>
      <c r="N1503" s="66">
        <f t="shared" si="231"/>
        <v>0</v>
      </c>
      <c r="R1503" s="66">
        <f t="shared" si="232"/>
        <v>0</v>
      </c>
      <c r="V1503" s="66">
        <f t="shared" si="233"/>
        <v>0</v>
      </c>
      <c r="W1503"/>
      <c r="X1503"/>
      <c r="Y1503" s="7"/>
      <c r="Z1503"/>
      <c r="AA1503"/>
    </row>
    <row r="1504" spans="1:27" hidden="1" x14ac:dyDescent="0.2">
      <c r="A1504" s="6" t="s">
        <v>1312</v>
      </c>
      <c r="B1504" s="2">
        <f t="shared" si="228"/>
        <v>0</v>
      </c>
      <c r="C1504" s="2">
        <f t="shared" si="229"/>
        <v>1</v>
      </c>
      <c r="L1504" s="66">
        <f t="shared" si="230"/>
        <v>0</v>
      </c>
      <c r="N1504" s="66">
        <f t="shared" si="231"/>
        <v>0</v>
      </c>
      <c r="R1504" s="66">
        <f t="shared" si="232"/>
        <v>0</v>
      </c>
      <c r="V1504" s="66">
        <f t="shared" si="233"/>
        <v>0</v>
      </c>
      <c r="W1504"/>
      <c r="X1504"/>
      <c r="Y1504" s="7"/>
      <c r="Z1504"/>
      <c r="AA1504"/>
    </row>
    <row r="1505" spans="1:27" hidden="1" x14ac:dyDescent="0.2">
      <c r="A1505" s="6" t="s">
        <v>1313</v>
      </c>
      <c r="B1505" s="2">
        <f t="shared" si="228"/>
        <v>0</v>
      </c>
      <c r="C1505" s="2">
        <f t="shared" si="229"/>
        <v>1</v>
      </c>
      <c r="L1505" s="66">
        <f t="shared" si="230"/>
        <v>0</v>
      </c>
      <c r="N1505" s="66">
        <f t="shared" si="231"/>
        <v>0</v>
      </c>
      <c r="R1505" s="66">
        <f t="shared" si="232"/>
        <v>0</v>
      </c>
      <c r="V1505" s="66">
        <f t="shared" si="233"/>
        <v>0</v>
      </c>
      <c r="W1505"/>
      <c r="X1505"/>
      <c r="Y1505" s="7"/>
      <c r="Z1505"/>
      <c r="AA1505"/>
    </row>
    <row r="1506" spans="1:27" hidden="1" x14ac:dyDescent="0.2">
      <c r="A1506" s="6" t="s">
        <v>1314</v>
      </c>
      <c r="B1506" s="2">
        <f t="shared" si="228"/>
        <v>0</v>
      </c>
      <c r="C1506" s="2">
        <f t="shared" si="229"/>
        <v>1</v>
      </c>
      <c r="L1506" s="66">
        <f t="shared" si="230"/>
        <v>0</v>
      </c>
      <c r="N1506" s="66">
        <f t="shared" si="231"/>
        <v>0</v>
      </c>
      <c r="R1506" s="66">
        <f t="shared" si="232"/>
        <v>0</v>
      </c>
      <c r="V1506" s="66">
        <f t="shared" si="233"/>
        <v>0</v>
      </c>
      <c r="W1506"/>
      <c r="X1506"/>
      <c r="Y1506" s="7"/>
      <c r="Z1506"/>
      <c r="AA1506"/>
    </row>
    <row r="1507" spans="1:27" hidden="1" x14ac:dyDescent="0.2">
      <c r="A1507" s="6" t="s">
        <v>1315</v>
      </c>
      <c r="B1507" s="2">
        <f t="shared" si="228"/>
        <v>0</v>
      </c>
      <c r="C1507" s="2">
        <f t="shared" si="229"/>
        <v>1</v>
      </c>
      <c r="L1507" s="66">
        <f t="shared" si="230"/>
        <v>0</v>
      </c>
      <c r="N1507" s="66">
        <f t="shared" si="231"/>
        <v>0</v>
      </c>
      <c r="R1507" s="66">
        <f t="shared" si="232"/>
        <v>0</v>
      </c>
      <c r="V1507" s="66">
        <f t="shared" si="233"/>
        <v>0</v>
      </c>
      <c r="W1507"/>
      <c r="X1507"/>
      <c r="Y1507" s="7"/>
      <c r="Z1507"/>
      <c r="AA1507"/>
    </row>
    <row r="1508" spans="1:27" hidden="1" x14ac:dyDescent="0.2">
      <c r="A1508" s="6" t="s">
        <v>1316</v>
      </c>
      <c r="B1508" s="2">
        <f t="shared" si="228"/>
        <v>0</v>
      </c>
      <c r="C1508" s="2">
        <f t="shared" si="229"/>
        <v>1</v>
      </c>
      <c r="L1508" s="66">
        <f t="shared" si="230"/>
        <v>0</v>
      </c>
      <c r="N1508" s="66">
        <f t="shared" si="231"/>
        <v>0</v>
      </c>
      <c r="R1508" s="66">
        <f t="shared" si="232"/>
        <v>0</v>
      </c>
      <c r="V1508" s="66">
        <f t="shared" si="233"/>
        <v>0</v>
      </c>
      <c r="W1508"/>
      <c r="X1508"/>
      <c r="Y1508" s="7"/>
      <c r="Z1508"/>
      <c r="AA1508"/>
    </row>
    <row r="1509" spans="1:27" hidden="1" x14ac:dyDescent="0.2">
      <c r="A1509" s="6" t="s">
        <v>1317</v>
      </c>
      <c r="B1509" s="2">
        <f t="shared" si="228"/>
        <v>0</v>
      </c>
      <c r="C1509" s="2">
        <f t="shared" si="229"/>
        <v>1</v>
      </c>
      <c r="L1509" s="66">
        <f t="shared" si="230"/>
        <v>0</v>
      </c>
      <c r="N1509" s="66">
        <f t="shared" si="231"/>
        <v>0</v>
      </c>
      <c r="R1509" s="66">
        <f t="shared" si="232"/>
        <v>0</v>
      </c>
      <c r="V1509" s="66">
        <f t="shared" si="233"/>
        <v>0</v>
      </c>
      <c r="W1509"/>
      <c r="X1509"/>
      <c r="Y1509" s="7"/>
      <c r="Z1509"/>
      <c r="AA1509"/>
    </row>
    <row r="1510" spans="1:27" hidden="1" x14ac:dyDescent="0.2">
      <c r="A1510" s="6" t="s">
        <v>1318</v>
      </c>
      <c r="B1510" s="2">
        <f t="shared" si="228"/>
        <v>0</v>
      </c>
      <c r="C1510" s="2">
        <f t="shared" si="229"/>
        <v>1</v>
      </c>
      <c r="L1510" s="66">
        <f t="shared" si="230"/>
        <v>0</v>
      </c>
      <c r="N1510" s="66">
        <f t="shared" si="231"/>
        <v>0</v>
      </c>
      <c r="R1510" s="66">
        <f t="shared" si="232"/>
        <v>0</v>
      </c>
      <c r="V1510" s="66">
        <f t="shared" si="233"/>
        <v>0</v>
      </c>
      <c r="W1510"/>
      <c r="X1510"/>
      <c r="Y1510" s="7"/>
      <c r="Z1510"/>
      <c r="AA1510"/>
    </row>
    <row r="1511" spans="1:27" hidden="1" x14ac:dyDescent="0.2">
      <c r="A1511" s="6" t="s">
        <v>1319</v>
      </c>
      <c r="B1511" s="2">
        <f t="shared" si="228"/>
        <v>0</v>
      </c>
      <c r="C1511" s="2">
        <f t="shared" si="229"/>
        <v>1</v>
      </c>
      <c r="L1511" s="66">
        <f t="shared" si="230"/>
        <v>0</v>
      </c>
      <c r="N1511" s="66">
        <f t="shared" si="231"/>
        <v>0</v>
      </c>
      <c r="R1511" s="66">
        <f t="shared" si="232"/>
        <v>0</v>
      </c>
      <c r="V1511" s="66">
        <f t="shared" si="233"/>
        <v>0</v>
      </c>
      <c r="W1511"/>
      <c r="X1511"/>
      <c r="Y1511" s="7"/>
      <c r="Z1511"/>
      <c r="AA1511"/>
    </row>
    <row r="1512" spans="1:27" hidden="1" x14ac:dyDescent="0.2">
      <c r="A1512" s="6" t="s">
        <v>1320</v>
      </c>
      <c r="B1512" s="2">
        <f t="shared" si="228"/>
        <v>0</v>
      </c>
      <c r="C1512" s="2">
        <f t="shared" si="229"/>
        <v>1</v>
      </c>
      <c r="L1512" s="66">
        <f t="shared" si="230"/>
        <v>0</v>
      </c>
      <c r="N1512" s="66">
        <f t="shared" si="231"/>
        <v>0</v>
      </c>
      <c r="R1512" s="66">
        <f t="shared" si="232"/>
        <v>0</v>
      </c>
      <c r="V1512" s="66">
        <f t="shared" si="233"/>
        <v>0</v>
      </c>
      <c r="W1512"/>
      <c r="X1512"/>
      <c r="Y1512" s="7"/>
      <c r="Z1512"/>
      <c r="AA1512"/>
    </row>
    <row r="1513" spans="1:27" hidden="1" x14ac:dyDescent="0.2">
      <c r="A1513" s="6" t="s">
        <v>1321</v>
      </c>
      <c r="B1513" s="2">
        <f t="shared" si="228"/>
        <v>0</v>
      </c>
      <c r="C1513" s="2">
        <f t="shared" si="229"/>
        <v>1</v>
      </c>
      <c r="L1513" s="66">
        <f t="shared" si="230"/>
        <v>0</v>
      </c>
      <c r="N1513" s="66">
        <f t="shared" si="231"/>
        <v>0</v>
      </c>
      <c r="R1513" s="66">
        <f t="shared" si="232"/>
        <v>0</v>
      </c>
      <c r="V1513" s="66">
        <f t="shared" si="233"/>
        <v>0</v>
      </c>
      <c r="W1513"/>
      <c r="X1513"/>
      <c r="Y1513" s="7"/>
      <c r="Z1513"/>
      <c r="AA1513"/>
    </row>
    <row r="1514" spans="1:27" hidden="1" x14ac:dyDescent="0.2">
      <c r="A1514" s="6" t="s">
        <v>1322</v>
      </c>
      <c r="B1514" s="2">
        <f t="shared" si="228"/>
        <v>0</v>
      </c>
      <c r="C1514" s="2">
        <f t="shared" si="229"/>
        <v>1</v>
      </c>
      <c r="L1514" s="66">
        <f t="shared" si="230"/>
        <v>0</v>
      </c>
      <c r="N1514" s="66">
        <f t="shared" si="231"/>
        <v>0</v>
      </c>
      <c r="R1514" s="66">
        <f t="shared" si="232"/>
        <v>0</v>
      </c>
      <c r="V1514" s="66">
        <f t="shared" si="233"/>
        <v>0</v>
      </c>
      <c r="W1514"/>
      <c r="X1514"/>
      <c r="Y1514" s="7"/>
      <c r="Z1514"/>
      <c r="AA1514"/>
    </row>
    <row r="1515" spans="1:27" hidden="1" x14ac:dyDescent="0.2">
      <c r="A1515" s="6" t="s">
        <v>1323</v>
      </c>
      <c r="B1515" s="2">
        <f t="shared" si="228"/>
        <v>0</v>
      </c>
      <c r="C1515" s="2">
        <f t="shared" si="229"/>
        <v>1</v>
      </c>
      <c r="L1515" s="66">
        <f t="shared" si="230"/>
        <v>0</v>
      </c>
      <c r="N1515" s="66">
        <f t="shared" si="231"/>
        <v>0</v>
      </c>
      <c r="R1515" s="66">
        <f t="shared" si="232"/>
        <v>0</v>
      </c>
      <c r="V1515" s="66">
        <f t="shared" si="233"/>
        <v>0</v>
      </c>
      <c r="W1515"/>
      <c r="X1515"/>
      <c r="Y1515" s="7"/>
      <c r="Z1515"/>
      <c r="AA1515"/>
    </row>
    <row r="1516" spans="1:27" hidden="1" x14ac:dyDescent="0.2">
      <c r="A1516" s="6" t="s">
        <v>1324</v>
      </c>
      <c r="B1516" s="2">
        <f t="shared" si="228"/>
        <v>0</v>
      </c>
      <c r="C1516" s="2">
        <f t="shared" si="229"/>
        <v>1</v>
      </c>
      <c r="L1516" s="66">
        <f t="shared" si="230"/>
        <v>0</v>
      </c>
      <c r="N1516" s="66">
        <f t="shared" si="231"/>
        <v>0</v>
      </c>
      <c r="R1516" s="66">
        <f t="shared" si="232"/>
        <v>0</v>
      </c>
      <c r="V1516" s="66">
        <f t="shared" si="233"/>
        <v>0</v>
      </c>
      <c r="W1516"/>
      <c r="X1516"/>
      <c r="Y1516" s="7"/>
      <c r="Z1516"/>
      <c r="AA1516"/>
    </row>
    <row r="1517" spans="1:27" hidden="1" x14ac:dyDescent="0.2">
      <c r="A1517" s="6" t="s">
        <v>1325</v>
      </c>
      <c r="B1517" s="2">
        <f t="shared" si="228"/>
        <v>0</v>
      </c>
      <c r="C1517" s="2">
        <f t="shared" si="229"/>
        <v>1</v>
      </c>
      <c r="L1517" s="66">
        <f t="shared" si="230"/>
        <v>0</v>
      </c>
      <c r="N1517" s="66">
        <f t="shared" si="231"/>
        <v>0</v>
      </c>
      <c r="R1517" s="66">
        <f t="shared" si="232"/>
        <v>0</v>
      </c>
      <c r="V1517" s="66">
        <f t="shared" si="233"/>
        <v>0</v>
      </c>
      <c r="W1517"/>
      <c r="X1517"/>
      <c r="Y1517" s="7"/>
      <c r="Z1517"/>
      <c r="AA1517"/>
    </row>
    <row r="1518" spans="1:27" hidden="1" x14ac:dyDescent="0.2">
      <c r="A1518" s="6" t="s">
        <v>1326</v>
      </c>
      <c r="B1518" s="2">
        <f t="shared" si="228"/>
        <v>0</v>
      </c>
      <c r="C1518" s="2">
        <f t="shared" si="229"/>
        <v>1</v>
      </c>
      <c r="L1518" s="66">
        <f t="shared" si="230"/>
        <v>0</v>
      </c>
      <c r="N1518" s="66">
        <f t="shared" si="231"/>
        <v>0</v>
      </c>
      <c r="R1518" s="66">
        <f t="shared" si="232"/>
        <v>0</v>
      </c>
      <c r="V1518" s="66">
        <f t="shared" si="233"/>
        <v>0</v>
      </c>
      <c r="W1518"/>
      <c r="X1518"/>
      <c r="Y1518" s="7"/>
      <c r="Z1518"/>
      <c r="AA1518"/>
    </row>
    <row r="1519" spans="1:27" hidden="1" x14ac:dyDescent="0.2">
      <c r="A1519" s="6" t="s">
        <v>1327</v>
      </c>
      <c r="B1519" s="2">
        <f t="shared" si="228"/>
        <v>0</v>
      </c>
      <c r="C1519" s="2">
        <f t="shared" si="229"/>
        <v>1</v>
      </c>
      <c r="L1519" s="66">
        <f t="shared" si="230"/>
        <v>0</v>
      </c>
      <c r="N1519" s="66">
        <f t="shared" si="231"/>
        <v>0</v>
      </c>
      <c r="R1519" s="66">
        <f t="shared" si="232"/>
        <v>0</v>
      </c>
      <c r="V1519" s="66">
        <f t="shared" si="233"/>
        <v>0</v>
      </c>
      <c r="W1519"/>
      <c r="X1519"/>
      <c r="Y1519" s="7"/>
      <c r="Z1519"/>
      <c r="AA1519"/>
    </row>
    <row r="1520" spans="1:27" hidden="1" x14ac:dyDescent="0.2">
      <c r="A1520" s="6" t="s">
        <v>1328</v>
      </c>
      <c r="B1520" s="2">
        <f t="shared" si="228"/>
        <v>0</v>
      </c>
      <c r="C1520" s="2">
        <f t="shared" si="229"/>
        <v>1</v>
      </c>
      <c r="L1520" s="66">
        <f t="shared" si="230"/>
        <v>0</v>
      </c>
      <c r="N1520" s="66">
        <f t="shared" si="231"/>
        <v>0</v>
      </c>
      <c r="R1520" s="66">
        <f t="shared" si="232"/>
        <v>0</v>
      </c>
      <c r="V1520" s="66">
        <f t="shared" si="233"/>
        <v>0</v>
      </c>
      <c r="W1520"/>
      <c r="X1520"/>
      <c r="Y1520" s="7"/>
      <c r="Z1520"/>
      <c r="AA1520"/>
    </row>
    <row r="1521" spans="1:27" hidden="1" x14ac:dyDescent="0.2">
      <c r="A1521" s="6" t="s">
        <v>1329</v>
      </c>
      <c r="B1521" s="2">
        <f t="shared" si="228"/>
        <v>0</v>
      </c>
      <c r="C1521" s="2">
        <f t="shared" si="229"/>
        <v>1</v>
      </c>
      <c r="L1521" s="66">
        <f t="shared" si="230"/>
        <v>0</v>
      </c>
      <c r="N1521" s="66">
        <f t="shared" si="231"/>
        <v>0</v>
      </c>
      <c r="R1521" s="66">
        <f t="shared" si="232"/>
        <v>0</v>
      </c>
      <c r="V1521" s="66">
        <f t="shared" si="233"/>
        <v>0</v>
      </c>
      <c r="W1521"/>
      <c r="X1521"/>
      <c r="Y1521" s="7"/>
      <c r="Z1521"/>
      <c r="AA1521"/>
    </row>
    <row r="1522" spans="1:27" hidden="1" x14ac:dyDescent="0.2">
      <c r="A1522" s="6" t="s">
        <v>1330</v>
      </c>
      <c r="B1522" s="2">
        <f t="shared" si="228"/>
        <v>0</v>
      </c>
      <c r="C1522" s="2">
        <f t="shared" si="229"/>
        <v>1</v>
      </c>
      <c r="L1522" s="66">
        <f t="shared" si="230"/>
        <v>0</v>
      </c>
      <c r="N1522" s="66">
        <f t="shared" si="231"/>
        <v>0</v>
      </c>
      <c r="R1522" s="66">
        <f t="shared" si="232"/>
        <v>0</v>
      </c>
      <c r="V1522" s="66">
        <f t="shared" si="233"/>
        <v>0</v>
      </c>
      <c r="W1522"/>
      <c r="X1522"/>
      <c r="Y1522" s="7"/>
      <c r="Z1522"/>
      <c r="AA1522"/>
    </row>
    <row r="1523" spans="1:27" hidden="1" x14ac:dyDescent="0.2">
      <c r="A1523" s="6" t="s">
        <v>1331</v>
      </c>
      <c r="B1523" s="2">
        <f t="shared" si="228"/>
        <v>0</v>
      </c>
      <c r="C1523" s="2">
        <f t="shared" si="229"/>
        <v>1</v>
      </c>
      <c r="L1523" s="66">
        <f t="shared" si="230"/>
        <v>0</v>
      </c>
      <c r="N1523" s="66">
        <f t="shared" si="231"/>
        <v>0</v>
      </c>
      <c r="R1523" s="66">
        <f t="shared" si="232"/>
        <v>0</v>
      </c>
      <c r="V1523" s="66">
        <f t="shared" si="233"/>
        <v>0</v>
      </c>
      <c r="W1523"/>
      <c r="X1523"/>
      <c r="Y1523" s="7"/>
      <c r="Z1523"/>
      <c r="AA1523"/>
    </row>
    <row r="1524" spans="1:27" hidden="1" x14ac:dyDescent="0.2">
      <c r="A1524" s="6" t="s">
        <v>1332</v>
      </c>
      <c r="B1524" s="2">
        <f t="shared" si="228"/>
        <v>0</v>
      </c>
      <c r="C1524" s="2">
        <f t="shared" si="229"/>
        <v>1</v>
      </c>
      <c r="L1524" s="66">
        <f t="shared" si="230"/>
        <v>0</v>
      </c>
      <c r="N1524" s="66">
        <f t="shared" si="231"/>
        <v>0</v>
      </c>
      <c r="R1524" s="66">
        <f t="shared" si="232"/>
        <v>0</v>
      </c>
      <c r="V1524" s="66">
        <f t="shared" si="233"/>
        <v>0</v>
      </c>
      <c r="W1524"/>
      <c r="X1524"/>
      <c r="Y1524" s="7"/>
      <c r="Z1524"/>
      <c r="AA1524"/>
    </row>
    <row r="1525" spans="1:27" hidden="1" x14ac:dyDescent="0.2">
      <c r="A1525" s="6" t="s">
        <v>1333</v>
      </c>
      <c r="B1525" s="2">
        <f t="shared" si="228"/>
        <v>0</v>
      </c>
      <c r="C1525" s="2">
        <f t="shared" si="229"/>
        <v>1</v>
      </c>
      <c r="L1525" s="66">
        <f t="shared" si="230"/>
        <v>0</v>
      </c>
      <c r="N1525" s="66">
        <f t="shared" si="231"/>
        <v>0</v>
      </c>
      <c r="R1525" s="66">
        <f t="shared" si="232"/>
        <v>0</v>
      </c>
      <c r="V1525" s="66">
        <f t="shared" si="233"/>
        <v>0</v>
      </c>
      <c r="W1525"/>
      <c r="X1525"/>
      <c r="Y1525" s="7"/>
      <c r="Z1525"/>
      <c r="AA1525"/>
    </row>
    <row r="1526" spans="1:27" hidden="1" x14ac:dyDescent="0.2">
      <c r="A1526" s="6" t="s">
        <v>1334</v>
      </c>
      <c r="B1526" s="2">
        <f t="shared" si="228"/>
        <v>0</v>
      </c>
      <c r="C1526" s="2">
        <f t="shared" si="229"/>
        <v>1</v>
      </c>
      <c r="L1526" s="66">
        <f t="shared" si="230"/>
        <v>0</v>
      </c>
      <c r="N1526" s="66">
        <f t="shared" si="231"/>
        <v>0</v>
      </c>
      <c r="R1526" s="66">
        <f t="shared" si="232"/>
        <v>0</v>
      </c>
      <c r="V1526" s="66">
        <f t="shared" si="233"/>
        <v>0</v>
      </c>
      <c r="W1526"/>
      <c r="X1526"/>
      <c r="Y1526" s="7"/>
      <c r="Z1526"/>
      <c r="AA1526"/>
    </row>
    <row r="1527" spans="1:27" hidden="1" x14ac:dyDescent="0.2">
      <c r="A1527" s="6" t="s">
        <v>1335</v>
      </c>
      <c r="B1527" s="2">
        <f t="shared" si="228"/>
        <v>0</v>
      </c>
      <c r="C1527" s="2">
        <f t="shared" si="229"/>
        <v>1</v>
      </c>
      <c r="L1527" s="66">
        <f t="shared" si="230"/>
        <v>0</v>
      </c>
      <c r="N1527" s="66">
        <f t="shared" si="231"/>
        <v>0</v>
      </c>
      <c r="R1527" s="66">
        <f t="shared" si="232"/>
        <v>0</v>
      </c>
      <c r="V1527" s="66">
        <f t="shared" si="233"/>
        <v>0</v>
      </c>
      <c r="W1527"/>
      <c r="X1527"/>
      <c r="Y1527" s="7"/>
      <c r="Z1527"/>
      <c r="AA1527"/>
    </row>
    <row r="1528" spans="1:27" hidden="1" x14ac:dyDescent="0.2">
      <c r="A1528" s="6" t="s">
        <v>1336</v>
      </c>
      <c r="B1528" s="2">
        <f t="shared" si="228"/>
        <v>0</v>
      </c>
      <c r="C1528" s="2">
        <f t="shared" si="229"/>
        <v>1</v>
      </c>
      <c r="L1528" s="66">
        <f t="shared" si="230"/>
        <v>0</v>
      </c>
      <c r="N1528" s="66">
        <f t="shared" si="231"/>
        <v>0</v>
      </c>
      <c r="R1528" s="66">
        <f t="shared" si="232"/>
        <v>0</v>
      </c>
      <c r="V1528" s="66">
        <f t="shared" si="233"/>
        <v>0</v>
      </c>
      <c r="W1528"/>
      <c r="X1528"/>
      <c r="Y1528" s="7"/>
      <c r="Z1528"/>
      <c r="AA1528"/>
    </row>
    <row r="1529" spans="1:27" hidden="1" x14ac:dyDescent="0.2">
      <c r="A1529" s="6" t="s">
        <v>1337</v>
      </c>
      <c r="B1529" s="2">
        <f t="shared" si="228"/>
        <v>0</v>
      </c>
      <c r="C1529" s="2">
        <f t="shared" si="229"/>
        <v>1</v>
      </c>
      <c r="L1529" s="66">
        <f t="shared" si="230"/>
        <v>0</v>
      </c>
      <c r="N1529" s="66">
        <f t="shared" si="231"/>
        <v>0</v>
      </c>
      <c r="R1529" s="66">
        <f t="shared" si="232"/>
        <v>0</v>
      </c>
      <c r="V1529" s="66">
        <f t="shared" si="233"/>
        <v>0</v>
      </c>
      <c r="W1529"/>
      <c r="X1529"/>
      <c r="Y1529" s="7"/>
      <c r="Z1529"/>
      <c r="AA1529"/>
    </row>
    <row r="1530" spans="1:27" hidden="1" x14ac:dyDescent="0.2">
      <c r="A1530" s="6" t="s">
        <v>1338</v>
      </c>
      <c r="B1530" s="2">
        <f t="shared" si="228"/>
        <v>0</v>
      </c>
      <c r="C1530" s="2">
        <f t="shared" si="229"/>
        <v>1</v>
      </c>
      <c r="L1530" s="66">
        <f t="shared" si="230"/>
        <v>0</v>
      </c>
      <c r="N1530" s="66">
        <f t="shared" si="231"/>
        <v>0</v>
      </c>
      <c r="R1530" s="66">
        <f t="shared" si="232"/>
        <v>0</v>
      </c>
      <c r="V1530" s="66">
        <f t="shared" si="233"/>
        <v>0</v>
      </c>
      <c r="W1530"/>
      <c r="X1530"/>
      <c r="Y1530" s="7"/>
      <c r="Z1530"/>
      <c r="AA1530"/>
    </row>
    <row r="1531" spans="1:27" hidden="1" x14ac:dyDescent="0.2">
      <c r="A1531" s="6" t="s">
        <v>1339</v>
      </c>
      <c r="B1531" s="2">
        <f t="shared" si="228"/>
        <v>0</v>
      </c>
      <c r="C1531" s="2">
        <f t="shared" si="229"/>
        <v>1</v>
      </c>
      <c r="L1531" s="66">
        <f t="shared" si="230"/>
        <v>0</v>
      </c>
      <c r="N1531" s="66">
        <f t="shared" si="231"/>
        <v>0</v>
      </c>
      <c r="R1531" s="66">
        <f t="shared" si="232"/>
        <v>0</v>
      </c>
      <c r="V1531" s="66">
        <f t="shared" si="233"/>
        <v>0</v>
      </c>
      <c r="W1531"/>
      <c r="X1531"/>
      <c r="Y1531" s="7"/>
      <c r="Z1531"/>
      <c r="AA1531"/>
    </row>
    <row r="1532" spans="1:27" hidden="1" x14ac:dyDescent="0.2">
      <c r="A1532" s="6" t="s">
        <v>1340</v>
      </c>
      <c r="B1532" s="2">
        <f t="shared" si="228"/>
        <v>0</v>
      </c>
      <c r="C1532" s="2">
        <f t="shared" si="229"/>
        <v>1</v>
      </c>
      <c r="L1532" s="66">
        <f t="shared" si="230"/>
        <v>0</v>
      </c>
      <c r="N1532" s="66">
        <f t="shared" si="231"/>
        <v>0</v>
      </c>
      <c r="R1532" s="66">
        <f t="shared" si="232"/>
        <v>0</v>
      </c>
      <c r="V1532" s="66">
        <f t="shared" si="233"/>
        <v>0</v>
      </c>
      <c r="W1532"/>
      <c r="X1532"/>
      <c r="Y1532" s="7"/>
      <c r="Z1532"/>
      <c r="AA1532"/>
    </row>
    <row r="1533" spans="1:27" hidden="1" x14ac:dyDescent="0.2">
      <c r="A1533" s="6" t="s">
        <v>1341</v>
      </c>
      <c r="B1533" s="2">
        <f t="shared" si="228"/>
        <v>0</v>
      </c>
      <c r="C1533" s="2">
        <f t="shared" si="229"/>
        <v>1</v>
      </c>
      <c r="L1533" s="66">
        <f t="shared" si="230"/>
        <v>0</v>
      </c>
      <c r="N1533" s="66">
        <f t="shared" si="231"/>
        <v>0</v>
      </c>
      <c r="R1533" s="66">
        <f t="shared" si="232"/>
        <v>0</v>
      </c>
      <c r="V1533" s="66">
        <f t="shared" si="233"/>
        <v>0</v>
      </c>
      <c r="W1533"/>
      <c r="X1533"/>
      <c r="Y1533" s="7"/>
      <c r="Z1533"/>
      <c r="AA1533"/>
    </row>
    <row r="1534" spans="1:27" hidden="1" x14ac:dyDescent="0.2">
      <c r="A1534" s="6" t="s">
        <v>1342</v>
      </c>
      <c r="B1534" s="2">
        <f t="shared" si="228"/>
        <v>0</v>
      </c>
      <c r="C1534" s="2">
        <f t="shared" si="229"/>
        <v>1</v>
      </c>
      <c r="L1534" s="66">
        <f t="shared" si="230"/>
        <v>0</v>
      </c>
      <c r="N1534" s="66">
        <f t="shared" si="231"/>
        <v>0</v>
      </c>
      <c r="R1534" s="66">
        <f t="shared" si="232"/>
        <v>0</v>
      </c>
      <c r="V1534" s="66">
        <f t="shared" si="233"/>
        <v>0</v>
      </c>
      <c r="W1534"/>
      <c r="X1534"/>
      <c r="Y1534" s="7"/>
      <c r="Z1534"/>
      <c r="AA1534"/>
    </row>
    <row r="1535" spans="1:27" hidden="1" x14ac:dyDescent="0.2">
      <c r="A1535" s="6" t="s">
        <v>1343</v>
      </c>
      <c r="B1535" s="2">
        <f t="shared" si="228"/>
        <v>0</v>
      </c>
      <c r="C1535" s="2">
        <f t="shared" si="229"/>
        <v>1</v>
      </c>
      <c r="L1535" s="66">
        <f t="shared" si="230"/>
        <v>0</v>
      </c>
      <c r="N1535" s="66">
        <f t="shared" si="231"/>
        <v>0</v>
      </c>
      <c r="R1535" s="66">
        <f t="shared" si="232"/>
        <v>0</v>
      </c>
      <c r="V1535" s="66">
        <f t="shared" si="233"/>
        <v>0</v>
      </c>
      <c r="W1535"/>
      <c r="X1535"/>
      <c r="Y1535" s="7"/>
      <c r="Z1535"/>
      <c r="AA1535"/>
    </row>
    <row r="1536" spans="1:27" hidden="1" x14ac:dyDescent="0.2">
      <c r="A1536" s="6" t="s">
        <v>1344</v>
      </c>
      <c r="B1536" s="2">
        <f t="shared" si="228"/>
        <v>0</v>
      </c>
      <c r="C1536" s="2">
        <f t="shared" si="229"/>
        <v>1</v>
      </c>
      <c r="L1536" s="66">
        <f t="shared" si="230"/>
        <v>0</v>
      </c>
      <c r="N1536" s="66">
        <f t="shared" si="231"/>
        <v>0</v>
      </c>
      <c r="R1536" s="66">
        <f t="shared" si="232"/>
        <v>0</v>
      </c>
      <c r="V1536" s="66">
        <f t="shared" si="233"/>
        <v>0</v>
      </c>
      <c r="W1536"/>
      <c r="X1536"/>
      <c r="Y1536" s="7"/>
      <c r="Z1536"/>
      <c r="AA1536"/>
    </row>
    <row r="1537" spans="1:27" hidden="1" x14ac:dyDescent="0.2">
      <c r="A1537" s="6" t="s">
        <v>1345</v>
      </c>
      <c r="B1537" s="2">
        <f t="shared" si="228"/>
        <v>0</v>
      </c>
      <c r="C1537" s="2">
        <f t="shared" si="229"/>
        <v>1</v>
      </c>
      <c r="L1537" s="66">
        <f t="shared" si="230"/>
        <v>0</v>
      </c>
      <c r="N1537" s="66">
        <f t="shared" si="231"/>
        <v>0</v>
      </c>
      <c r="R1537" s="66">
        <f t="shared" si="232"/>
        <v>0</v>
      </c>
      <c r="V1537" s="66">
        <f t="shared" si="233"/>
        <v>0</v>
      </c>
      <c r="W1537"/>
      <c r="X1537"/>
      <c r="Y1537" s="7"/>
      <c r="Z1537"/>
      <c r="AA1537"/>
    </row>
    <row r="1538" spans="1:27" hidden="1" x14ac:dyDescent="0.2">
      <c r="A1538" s="6" t="s">
        <v>1346</v>
      </c>
      <c r="B1538" s="2">
        <f t="shared" si="228"/>
        <v>0</v>
      </c>
      <c r="C1538" s="2">
        <f t="shared" si="229"/>
        <v>1</v>
      </c>
      <c r="L1538" s="66">
        <f t="shared" si="230"/>
        <v>0</v>
      </c>
      <c r="N1538" s="66">
        <f t="shared" si="231"/>
        <v>0</v>
      </c>
      <c r="R1538" s="66">
        <f t="shared" si="232"/>
        <v>0</v>
      </c>
      <c r="V1538" s="66">
        <f t="shared" si="233"/>
        <v>0</v>
      </c>
      <c r="W1538"/>
      <c r="X1538"/>
      <c r="Y1538" s="7"/>
      <c r="Z1538"/>
      <c r="AA1538"/>
    </row>
    <row r="1539" spans="1:27" hidden="1" x14ac:dyDescent="0.2">
      <c r="A1539" s="6" t="s">
        <v>1347</v>
      </c>
      <c r="B1539" s="2">
        <f t="shared" si="228"/>
        <v>0</v>
      </c>
      <c r="C1539" s="2">
        <f t="shared" si="229"/>
        <v>1</v>
      </c>
      <c r="L1539" s="66">
        <f t="shared" si="230"/>
        <v>0</v>
      </c>
      <c r="N1539" s="66">
        <f t="shared" si="231"/>
        <v>0</v>
      </c>
      <c r="R1539" s="66">
        <f t="shared" si="232"/>
        <v>0</v>
      </c>
      <c r="V1539" s="66">
        <f t="shared" si="233"/>
        <v>0</v>
      </c>
      <c r="W1539"/>
      <c r="X1539"/>
      <c r="Y1539" s="7"/>
      <c r="Z1539"/>
      <c r="AA1539"/>
    </row>
    <row r="1540" spans="1:27" hidden="1" x14ac:dyDescent="0.2">
      <c r="A1540" s="6" t="s">
        <v>1348</v>
      </c>
      <c r="B1540" s="2">
        <f t="shared" si="228"/>
        <v>0</v>
      </c>
      <c r="C1540" s="2">
        <f t="shared" si="229"/>
        <v>1</v>
      </c>
      <c r="L1540" s="66">
        <f t="shared" si="230"/>
        <v>0</v>
      </c>
      <c r="N1540" s="66">
        <f t="shared" si="231"/>
        <v>0</v>
      </c>
      <c r="R1540" s="66">
        <f t="shared" si="232"/>
        <v>0</v>
      </c>
      <c r="V1540" s="66">
        <f t="shared" si="233"/>
        <v>0</v>
      </c>
      <c r="W1540"/>
      <c r="X1540"/>
      <c r="Y1540" s="7"/>
      <c r="Z1540"/>
      <c r="AA1540"/>
    </row>
    <row r="1541" spans="1:27" hidden="1" x14ac:dyDescent="0.2">
      <c r="A1541" s="6" t="s">
        <v>1349</v>
      </c>
      <c r="B1541" s="2">
        <f t="shared" si="228"/>
        <v>0</v>
      </c>
      <c r="C1541" s="2">
        <f t="shared" si="229"/>
        <v>1</v>
      </c>
      <c r="L1541" s="66">
        <f t="shared" si="230"/>
        <v>0</v>
      </c>
      <c r="N1541" s="66">
        <f t="shared" si="231"/>
        <v>0</v>
      </c>
      <c r="R1541" s="66">
        <f t="shared" si="232"/>
        <v>0</v>
      </c>
      <c r="V1541" s="66">
        <f t="shared" si="233"/>
        <v>0</v>
      </c>
      <c r="W1541"/>
      <c r="X1541"/>
      <c r="Y1541" s="7"/>
      <c r="Z1541"/>
      <c r="AA1541"/>
    </row>
    <row r="1542" spans="1:27" hidden="1" x14ac:dyDescent="0.2">
      <c r="A1542" s="6" t="s">
        <v>1350</v>
      </c>
      <c r="B1542" s="2">
        <f t="shared" si="228"/>
        <v>0</v>
      </c>
      <c r="C1542" s="2">
        <f t="shared" si="229"/>
        <v>1</v>
      </c>
      <c r="L1542" s="66">
        <f t="shared" si="230"/>
        <v>0</v>
      </c>
      <c r="N1542" s="66">
        <f t="shared" si="231"/>
        <v>0</v>
      </c>
      <c r="R1542" s="66">
        <f t="shared" si="232"/>
        <v>0</v>
      </c>
      <c r="V1542" s="66">
        <f t="shared" si="233"/>
        <v>0</v>
      </c>
      <c r="W1542"/>
      <c r="X1542"/>
      <c r="Y1542" s="7"/>
      <c r="Z1542"/>
      <c r="AA1542"/>
    </row>
    <row r="1543" spans="1:27" hidden="1" x14ac:dyDescent="0.2">
      <c r="A1543" s="6" t="s">
        <v>1351</v>
      </c>
      <c r="B1543" s="2">
        <f t="shared" si="228"/>
        <v>0</v>
      </c>
      <c r="C1543" s="2">
        <f t="shared" si="229"/>
        <v>1</v>
      </c>
      <c r="L1543" s="66">
        <f t="shared" si="230"/>
        <v>0</v>
      </c>
      <c r="N1543" s="66">
        <f t="shared" si="231"/>
        <v>0</v>
      </c>
      <c r="R1543" s="66">
        <f t="shared" si="232"/>
        <v>0</v>
      </c>
      <c r="V1543" s="66">
        <f t="shared" si="233"/>
        <v>0</v>
      </c>
      <c r="W1543"/>
      <c r="X1543"/>
      <c r="Y1543" s="7"/>
      <c r="Z1543"/>
      <c r="AA1543"/>
    </row>
    <row r="1544" spans="1:27" hidden="1" x14ac:dyDescent="0.2">
      <c r="A1544" s="6" t="s">
        <v>1352</v>
      </c>
      <c r="B1544" s="2">
        <f t="shared" si="228"/>
        <v>0</v>
      </c>
      <c r="C1544" s="2">
        <f t="shared" si="229"/>
        <v>1</v>
      </c>
      <c r="L1544" s="66">
        <f t="shared" si="230"/>
        <v>0</v>
      </c>
      <c r="N1544" s="66">
        <f t="shared" si="231"/>
        <v>0</v>
      </c>
      <c r="R1544" s="66">
        <f t="shared" si="232"/>
        <v>0</v>
      </c>
      <c r="V1544" s="66">
        <f t="shared" si="233"/>
        <v>0</v>
      </c>
      <c r="W1544"/>
      <c r="X1544"/>
      <c r="Y1544" s="7"/>
      <c r="Z1544"/>
      <c r="AA1544"/>
    </row>
    <row r="1545" spans="1:27" hidden="1" x14ac:dyDescent="0.2">
      <c r="A1545" s="6" t="s">
        <v>1353</v>
      </c>
      <c r="B1545" s="2">
        <f t="shared" si="228"/>
        <v>0</v>
      </c>
      <c r="C1545" s="2">
        <f t="shared" si="229"/>
        <v>1</v>
      </c>
      <c r="L1545" s="66">
        <f t="shared" si="230"/>
        <v>0</v>
      </c>
      <c r="N1545" s="66">
        <f t="shared" si="231"/>
        <v>0</v>
      </c>
      <c r="R1545" s="66">
        <f t="shared" si="232"/>
        <v>0</v>
      </c>
      <c r="V1545" s="66">
        <f t="shared" si="233"/>
        <v>0</v>
      </c>
      <c r="W1545"/>
      <c r="X1545"/>
      <c r="Y1545" s="7"/>
      <c r="Z1545"/>
      <c r="AA1545"/>
    </row>
    <row r="1546" spans="1:27" hidden="1" x14ac:dyDescent="0.2">
      <c r="A1546" s="6" t="s">
        <v>1354</v>
      </c>
      <c r="B1546" s="2">
        <f t="shared" si="228"/>
        <v>0</v>
      </c>
      <c r="C1546" s="2">
        <f t="shared" si="229"/>
        <v>1</v>
      </c>
      <c r="L1546" s="66">
        <f t="shared" si="230"/>
        <v>0</v>
      </c>
      <c r="N1546" s="66">
        <f t="shared" si="231"/>
        <v>0</v>
      </c>
      <c r="R1546" s="66">
        <f t="shared" si="232"/>
        <v>0</v>
      </c>
      <c r="V1546" s="66">
        <f t="shared" si="233"/>
        <v>0</v>
      </c>
      <c r="W1546"/>
      <c r="X1546"/>
      <c r="Y1546" s="7"/>
      <c r="Z1546"/>
      <c r="AA1546"/>
    </row>
    <row r="1547" spans="1:27" hidden="1" x14ac:dyDescent="0.2">
      <c r="A1547" s="6" t="s">
        <v>1355</v>
      </c>
      <c r="B1547" s="2">
        <f t="shared" si="228"/>
        <v>0</v>
      </c>
      <c r="C1547" s="2">
        <f t="shared" si="229"/>
        <v>1</v>
      </c>
      <c r="L1547" s="66">
        <f t="shared" si="230"/>
        <v>0</v>
      </c>
      <c r="N1547" s="66">
        <f t="shared" si="231"/>
        <v>0</v>
      </c>
      <c r="R1547" s="66">
        <f t="shared" si="232"/>
        <v>0</v>
      </c>
      <c r="V1547" s="66">
        <f t="shared" si="233"/>
        <v>0</v>
      </c>
      <c r="W1547"/>
      <c r="X1547"/>
      <c r="Y1547" s="7"/>
      <c r="Z1547"/>
      <c r="AA1547"/>
    </row>
    <row r="1548" spans="1:27" hidden="1" x14ac:dyDescent="0.2">
      <c r="A1548" s="6" t="s">
        <v>1356</v>
      </c>
      <c r="B1548" s="2">
        <f t="shared" si="228"/>
        <v>0</v>
      </c>
      <c r="C1548" s="2">
        <f t="shared" si="229"/>
        <v>1</v>
      </c>
      <c r="L1548" s="66">
        <f t="shared" si="230"/>
        <v>0</v>
      </c>
      <c r="N1548" s="66">
        <f t="shared" si="231"/>
        <v>0</v>
      </c>
      <c r="R1548" s="66">
        <f t="shared" si="232"/>
        <v>0</v>
      </c>
      <c r="V1548" s="66">
        <f t="shared" si="233"/>
        <v>0</v>
      </c>
      <c r="W1548"/>
      <c r="X1548"/>
      <c r="Y1548" s="7"/>
      <c r="Z1548"/>
      <c r="AA1548"/>
    </row>
    <row r="1549" spans="1:27" hidden="1" x14ac:dyDescent="0.2">
      <c r="A1549" s="6" t="s">
        <v>1357</v>
      </c>
      <c r="B1549" s="2">
        <f t="shared" si="228"/>
        <v>0</v>
      </c>
      <c r="C1549" s="2">
        <f t="shared" si="229"/>
        <v>1</v>
      </c>
      <c r="L1549" s="66">
        <f t="shared" si="230"/>
        <v>0</v>
      </c>
      <c r="N1549" s="66">
        <f t="shared" si="231"/>
        <v>0</v>
      </c>
      <c r="R1549" s="66">
        <f t="shared" si="232"/>
        <v>0</v>
      </c>
      <c r="V1549" s="66">
        <f t="shared" si="233"/>
        <v>0</v>
      </c>
      <c r="W1549"/>
      <c r="X1549"/>
      <c r="Y1549" s="7"/>
      <c r="Z1549"/>
      <c r="AA1549"/>
    </row>
    <row r="1550" spans="1:27" hidden="1" x14ac:dyDescent="0.2">
      <c r="A1550" s="6" t="s">
        <v>1358</v>
      </c>
      <c r="B1550" s="2">
        <f t="shared" si="228"/>
        <v>0</v>
      </c>
      <c r="C1550" s="2">
        <f t="shared" si="229"/>
        <v>1</v>
      </c>
      <c r="L1550" s="66">
        <f t="shared" si="230"/>
        <v>0</v>
      </c>
      <c r="N1550" s="66">
        <f t="shared" si="231"/>
        <v>0</v>
      </c>
      <c r="R1550" s="66">
        <f t="shared" si="232"/>
        <v>0</v>
      </c>
      <c r="V1550" s="66">
        <f t="shared" si="233"/>
        <v>0</v>
      </c>
      <c r="W1550"/>
      <c r="X1550"/>
      <c r="Y1550" s="7"/>
      <c r="Z1550"/>
      <c r="AA1550"/>
    </row>
    <row r="1551" spans="1:27" hidden="1" x14ac:dyDescent="0.2">
      <c r="A1551" s="6" t="s">
        <v>1359</v>
      </c>
      <c r="B1551" s="2">
        <f t="shared" si="228"/>
        <v>0</v>
      </c>
      <c r="C1551" s="2">
        <f t="shared" si="229"/>
        <v>1</v>
      </c>
      <c r="L1551" s="66">
        <f t="shared" si="230"/>
        <v>0</v>
      </c>
      <c r="N1551" s="66">
        <f t="shared" si="231"/>
        <v>0</v>
      </c>
      <c r="R1551" s="66">
        <f t="shared" si="232"/>
        <v>0</v>
      </c>
      <c r="V1551" s="66">
        <f t="shared" si="233"/>
        <v>0</v>
      </c>
      <c r="W1551"/>
      <c r="X1551"/>
      <c r="Y1551" s="7"/>
      <c r="Z1551"/>
      <c r="AA1551"/>
    </row>
    <row r="1552" spans="1:27" hidden="1" x14ac:dyDescent="0.2">
      <c r="A1552" s="6" t="s">
        <v>1360</v>
      </c>
      <c r="B1552" s="2">
        <f t="shared" si="228"/>
        <v>0</v>
      </c>
      <c r="C1552" s="2">
        <f t="shared" si="229"/>
        <v>1</v>
      </c>
      <c r="L1552" s="66">
        <f t="shared" si="230"/>
        <v>0</v>
      </c>
      <c r="N1552" s="66">
        <f t="shared" si="231"/>
        <v>0</v>
      </c>
      <c r="R1552" s="66">
        <f t="shared" si="232"/>
        <v>0</v>
      </c>
      <c r="V1552" s="66">
        <f t="shared" si="233"/>
        <v>0</v>
      </c>
      <c r="W1552"/>
      <c r="X1552"/>
      <c r="Y1552" s="7"/>
      <c r="Z1552"/>
      <c r="AA1552"/>
    </row>
    <row r="1553" spans="1:27" hidden="1" x14ac:dyDescent="0.2">
      <c r="A1553" s="6" t="s">
        <v>1361</v>
      </c>
      <c r="B1553" s="2">
        <f t="shared" si="228"/>
        <v>0</v>
      </c>
      <c r="C1553" s="2">
        <f t="shared" si="229"/>
        <v>1</v>
      </c>
      <c r="L1553" s="66">
        <f t="shared" si="230"/>
        <v>0</v>
      </c>
      <c r="N1553" s="66">
        <f t="shared" si="231"/>
        <v>0</v>
      </c>
      <c r="R1553" s="66">
        <f t="shared" si="232"/>
        <v>0</v>
      </c>
      <c r="V1553" s="66">
        <f t="shared" si="233"/>
        <v>0</v>
      </c>
      <c r="W1553"/>
      <c r="X1553"/>
      <c r="Y1553" s="7"/>
      <c r="Z1553"/>
      <c r="AA1553"/>
    </row>
    <row r="1554" spans="1:27" hidden="1" x14ac:dyDescent="0.2">
      <c r="A1554" s="6" t="s">
        <v>1362</v>
      </c>
      <c r="B1554" s="2">
        <f t="shared" si="228"/>
        <v>0</v>
      </c>
      <c r="C1554" s="2">
        <f t="shared" si="229"/>
        <v>1</v>
      </c>
      <c r="L1554" s="66">
        <f t="shared" si="230"/>
        <v>0</v>
      </c>
      <c r="N1554" s="66">
        <f t="shared" si="231"/>
        <v>0</v>
      </c>
      <c r="R1554" s="66">
        <f t="shared" si="232"/>
        <v>0</v>
      </c>
      <c r="V1554" s="66">
        <f t="shared" si="233"/>
        <v>0</v>
      </c>
      <c r="W1554"/>
      <c r="X1554"/>
      <c r="Y1554" s="7"/>
      <c r="Z1554"/>
      <c r="AA1554"/>
    </row>
    <row r="1555" spans="1:27" hidden="1" x14ac:dyDescent="0.2">
      <c r="A1555" s="6" t="s">
        <v>1363</v>
      </c>
      <c r="B1555" s="2">
        <f t="shared" si="228"/>
        <v>0</v>
      </c>
      <c r="C1555" s="2">
        <f t="shared" si="229"/>
        <v>1</v>
      </c>
      <c r="L1555" s="66">
        <f t="shared" si="230"/>
        <v>0</v>
      </c>
      <c r="N1555" s="66">
        <f t="shared" si="231"/>
        <v>0</v>
      </c>
      <c r="R1555" s="66">
        <f t="shared" si="232"/>
        <v>0</v>
      </c>
      <c r="V1555" s="66">
        <f t="shared" si="233"/>
        <v>0</v>
      </c>
      <c r="W1555"/>
      <c r="X1555"/>
      <c r="Y1555" s="7"/>
      <c r="Z1555"/>
      <c r="AA1555"/>
    </row>
    <row r="1556" spans="1:27" hidden="1" x14ac:dyDescent="0.2">
      <c r="A1556" s="6" t="s">
        <v>1364</v>
      </c>
      <c r="B1556" s="2">
        <f t="shared" si="228"/>
        <v>0</v>
      </c>
      <c r="C1556" s="2">
        <f t="shared" si="229"/>
        <v>1</v>
      </c>
      <c r="L1556" s="66">
        <f t="shared" si="230"/>
        <v>0</v>
      </c>
      <c r="N1556" s="66">
        <f t="shared" si="231"/>
        <v>0</v>
      </c>
      <c r="R1556" s="66">
        <f t="shared" si="232"/>
        <v>0</v>
      </c>
      <c r="V1556" s="66">
        <f t="shared" si="233"/>
        <v>0</v>
      </c>
      <c r="W1556"/>
      <c r="X1556"/>
      <c r="Y1556" s="7"/>
      <c r="Z1556"/>
      <c r="AA1556"/>
    </row>
    <row r="1557" spans="1:27" hidden="1" x14ac:dyDescent="0.2">
      <c r="A1557" s="6" t="s">
        <v>1365</v>
      </c>
      <c r="B1557" s="2">
        <f t="shared" si="228"/>
        <v>0</v>
      </c>
      <c r="C1557" s="2">
        <f t="shared" si="229"/>
        <v>1</v>
      </c>
      <c r="L1557" s="66">
        <f t="shared" si="230"/>
        <v>0</v>
      </c>
      <c r="N1557" s="66">
        <f t="shared" si="231"/>
        <v>0</v>
      </c>
      <c r="R1557" s="66">
        <f t="shared" si="232"/>
        <v>0</v>
      </c>
      <c r="V1557" s="66">
        <f t="shared" si="233"/>
        <v>0</v>
      </c>
      <c r="W1557"/>
      <c r="X1557"/>
      <c r="Y1557" s="7"/>
      <c r="Z1557"/>
      <c r="AA1557"/>
    </row>
    <row r="1558" spans="1:27" hidden="1" x14ac:dyDescent="0.2">
      <c r="A1558" s="6" t="s">
        <v>1366</v>
      </c>
      <c r="B1558" s="2">
        <f t="shared" ref="B1558:B1614" si="234">+L1558+N1558+R1558+V1558+X1558</f>
        <v>0</v>
      </c>
      <c r="C1558" s="2">
        <f t="shared" ref="C1558:C1614" si="235">RANK(B1558,B$1415:B$1614,0)</f>
        <v>1</v>
      </c>
      <c r="L1558" s="66">
        <f t="shared" ref="L1558:L1614" si="236">IF(AND(I1558&lt;1,J1558&lt;1,K1558&lt;1),0,IF(250+((150-(I1558*60+J1558))*2)&lt;0,0,IF(K1558&lt;50,250+((150-(I1558*60+J1558))*2),IF(K1558&gt;49,250+((150-(I1558*60+J1558))*2)-1,250+((150-(I1558*60+J1558))*2)))))</f>
        <v>0</v>
      </c>
      <c r="N1558" s="66">
        <f t="shared" ref="N1558:N1614" si="237">IF(M1558&lt;89,0,250+((M1558-172)*3))</f>
        <v>0</v>
      </c>
      <c r="R1558" s="66">
        <f t="shared" ref="R1558:R1614" si="238">IF(AND(O1558&lt;1,P1558&lt;1,Q1558&lt;1),0,IF(250+((540-(O1558*60+P1558))*1)&lt;0,0,250+((540-(O1558*60+P1558))*1)))</f>
        <v>0</v>
      </c>
      <c r="V1558" s="66">
        <f t="shared" ref="V1558:V1614" si="239">IF(AND(S1558&lt;1,T1558&lt;1,U1558&lt;1),0,IF(500+((630-(S1558*60+T1558))*1)&lt;0,0,500+((630-(S1558*60+T1558))*1)))</f>
        <v>0</v>
      </c>
      <c r="W1558"/>
      <c r="X1558"/>
      <c r="Y1558" s="7"/>
      <c r="Z1558"/>
      <c r="AA1558"/>
    </row>
    <row r="1559" spans="1:27" hidden="1" x14ac:dyDescent="0.2">
      <c r="A1559" s="6" t="s">
        <v>1367</v>
      </c>
      <c r="B1559" s="2">
        <f t="shared" si="234"/>
        <v>0</v>
      </c>
      <c r="C1559" s="2">
        <f t="shared" si="235"/>
        <v>1</v>
      </c>
      <c r="L1559" s="66">
        <f t="shared" si="236"/>
        <v>0</v>
      </c>
      <c r="N1559" s="66">
        <f t="shared" si="237"/>
        <v>0</v>
      </c>
      <c r="R1559" s="66">
        <f t="shared" si="238"/>
        <v>0</v>
      </c>
      <c r="V1559" s="66">
        <f t="shared" si="239"/>
        <v>0</v>
      </c>
      <c r="W1559"/>
      <c r="X1559"/>
      <c r="Y1559" s="7"/>
      <c r="Z1559"/>
      <c r="AA1559"/>
    </row>
    <row r="1560" spans="1:27" hidden="1" x14ac:dyDescent="0.2">
      <c r="A1560" s="6" t="s">
        <v>1368</v>
      </c>
      <c r="B1560" s="2">
        <f t="shared" si="234"/>
        <v>0</v>
      </c>
      <c r="C1560" s="2">
        <f t="shared" si="235"/>
        <v>1</v>
      </c>
      <c r="L1560" s="66">
        <f t="shared" si="236"/>
        <v>0</v>
      </c>
      <c r="N1560" s="66">
        <f t="shared" si="237"/>
        <v>0</v>
      </c>
      <c r="R1560" s="66">
        <f t="shared" si="238"/>
        <v>0</v>
      </c>
      <c r="V1560" s="66">
        <f t="shared" si="239"/>
        <v>0</v>
      </c>
      <c r="W1560"/>
      <c r="X1560"/>
      <c r="Y1560" s="7"/>
      <c r="Z1560"/>
      <c r="AA1560"/>
    </row>
    <row r="1561" spans="1:27" hidden="1" x14ac:dyDescent="0.2">
      <c r="A1561" s="6" t="s">
        <v>1369</v>
      </c>
      <c r="B1561" s="2">
        <f t="shared" si="234"/>
        <v>0</v>
      </c>
      <c r="C1561" s="2">
        <f t="shared" si="235"/>
        <v>1</v>
      </c>
      <c r="L1561" s="66">
        <f t="shared" si="236"/>
        <v>0</v>
      </c>
      <c r="N1561" s="66">
        <f t="shared" si="237"/>
        <v>0</v>
      </c>
      <c r="R1561" s="66">
        <f t="shared" si="238"/>
        <v>0</v>
      </c>
      <c r="V1561" s="66">
        <f t="shared" si="239"/>
        <v>0</v>
      </c>
      <c r="W1561"/>
      <c r="X1561"/>
      <c r="Y1561" s="7"/>
      <c r="Z1561"/>
      <c r="AA1561"/>
    </row>
    <row r="1562" spans="1:27" hidden="1" x14ac:dyDescent="0.2">
      <c r="A1562" s="6" t="s">
        <v>1370</v>
      </c>
      <c r="B1562" s="2">
        <f t="shared" si="234"/>
        <v>0</v>
      </c>
      <c r="C1562" s="2">
        <f t="shared" si="235"/>
        <v>1</v>
      </c>
      <c r="L1562" s="66">
        <f t="shared" si="236"/>
        <v>0</v>
      </c>
      <c r="N1562" s="66">
        <f t="shared" si="237"/>
        <v>0</v>
      </c>
      <c r="R1562" s="66">
        <f t="shared" si="238"/>
        <v>0</v>
      </c>
      <c r="V1562" s="66">
        <f t="shared" si="239"/>
        <v>0</v>
      </c>
      <c r="W1562"/>
      <c r="X1562"/>
      <c r="Y1562" s="7"/>
      <c r="Z1562"/>
      <c r="AA1562"/>
    </row>
    <row r="1563" spans="1:27" hidden="1" x14ac:dyDescent="0.2">
      <c r="A1563" s="6" t="s">
        <v>1371</v>
      </c>
      <c r="B1563" s="2">
        <f t="shared" si="234"/>
        <v>0</v>
      </c>
      <c r="C1563" s="2">
        <f t="shared" si="235"/>
        <v>1</v>
      </c>
      <c r="L1563" s="66">
        <f t="shared" si="236"/>
        <v>0</v>
      </c>
      <c r="N1563" s="66">
        <f t="shared" si="237"/>
        <v>0</v>
      </c>
      <c r="R1563" s="66">
        <f t="shared" si="238"/>
        <v>0</v>
      </c>
      <c r="V1563" s="66">
        <f t="shared" si="239"/>
        <v>0</v>
      </c>
      <c r="W1563"/>
      <c r="X1563"/>
      <c r="Y1563" s="7"/>
      <c r="Z1563"/>
      <c r="AA1563"/>
    </row>
    <row r="1564" spans="1:27" hidden="1" x14ac:dyDescent="0.2">
      <c r="A1564" s="6" t="s">
        <v>1372</v>
      </c>
      <c r="B1564" s="2">
        <f t="shared" si="234"/>
        <v>0</v>
      </c>
      <c r="C1564" s="2">
        <f t="shared" si="235"/>
        <v>1</v>
      </c>
      <c r="L1564" s="66">
        <f t="shared" si="236"/>
        <v>0</v>
      </c>
      <c r="N1564" s="66">
        <f t="shared" si="237"/>
        <v>0</v>
      </c>
      <c r="R1564" s="66">
        <f t="shared" si="238"/>
        <v>0</v>
      </c>
      <c r="V1564" s="66">
        <f t="shared" si="239"/>
        <v>0</v>
      </c>
      <c r="W1564"/>
      <c r="X1564"/>
      <c r="Y1564" s="7"/>
      <c r="Z1564"/>
      <c r="AA1564"/>
    </row>
    <row r="1565" spans="1:27" hidden="1" x14ac:dyDescent="0.2">
      <c r="A1565" s="6" t="s">
        <v>1373</v>
      </c>
      <c r="B1565" s="2">
        <f t="shared" si="234"/>
        <v>0</v>
      </c>
      <c r="C1565" s="2">
        <f t="shared" si="235"/>
        <v>1</v>
      </c>
      <c r="L1565" s="66">
        <f t="shared" si="236"/>
        <v>0</v>
      </c>
      <c r="N1565" s="66">
        <f t="shared" si="237"/>
        <v>0</v>
      </c>
      <c r="R1565" s="66">
        <f t="shared" si="238"/>
        <v>0</v>
      </c>
      <c r="V1565" s="66">
        <f t="shared" si="239"/>
        <v>0</v>
      </c>
      <c r="W1565"/>
      <c r="X1565"/>
      <c r="Y1565" s="7"/>
      <c r="Z1565"/>
      <c r="AA1565"/>
    </row>
    <row r="1566" spans="1:27" hidden="1" x14ac:dyDescent="0.2">
      <c r="A1566" s="6" t="s">
        <v>1374</v>
      </c>
      <c r="B1566" s="2">
        <f t="shared" si="234"/>
        <v>0</v>
      </c>
      <c r="C1566" s="2">
        <f t="shared" si="235"/>
        <v>1</v>
      </c>
      <c r="L1566" s="66">
        <f t="shared" si="236"/>
        <v>0</v>
      </c>
      <c r="N1566" s="66">
        <f t="shared" si="237"/>
        <v>0</v>
      </c>
      <c r="R1566" s="66">
        <f t="shared" si="238"/>
        <v>0</v>
      </c>
      <c r="V1566" s="66">
        <f t="shared" si="239"/>
        <v>0</v>
      </c>
      <c r="W1566"/>
      <c r="X1566"/>
      <c r="Y1566" s="7"/>
      <c r="Z1566"/>
      <c r="AA1566"/>
    </row>
    <row r="1567" spans="1:27" hidden="1" x14ac:dyDescent="0.2">
      <c r="A1567" s="6" t="s">
        <v>1375</v>
      </c>
      <c r="B1567" s="2">
        <f t="shared" si="234"/>
        <v>0</v>
      </c>
      <c r="C1567" s="2">
        <f t="shared" si="235"/>
        <v>1</v>
      </c>
      <c r="L1567" s="66">
        <f t="shared" si="236"/>
        <v>0</v>
      </c>
      <c r="N1567" s="66">
        <f t="shared" si="237"/>
        <v>0</v>
      </c>
      <c r="R1567" s="66">
        <f t="shared" si="238"/>
        <v>0</v>
      </c>
      <c r="V1567" s="66">
        <f t="shared" si="239"/>
        <v>0</v>
      </c>
      <c r="W1567"/>
      <c r="X1567"/>
      <c r="Y1567" s="7"/>
      <c r="Z1567"/>
      <c r="AA1567"/>
    </row>
    <row r="1568" spans="1:27" hidden="1" x14ac:dyDescent="0.2">
      <c r="A1568" s="6" t="s">
        <v>1376</v>
      </c>
      <c r="B1568" s="2">
        <f t="shared" si="234"/>
        <v>0</v>
      </c>
      <c r="C1568" s="2">
        <f t="shared" si="235"/>
        <v>1</v>
      </c>
      <c r="L1568" s="66">
        <f t="shared" si="236"/>
        <v>0</v>
      </c>
      <c r="N1568" s="66">
        <f t="shared" si="237"/>
        <v>0</v>
      </c>
      <c r="R1568" s="66">
        <f t="shared" si="238"/>
        <v>0</v>
      </c>
      <c r="V1568" s="66">
        <f t="shared" si="239"/>
        <v>0</v>
      </c>
      <c r="W1568"/>
      <c r="X1568"/>
      <c r="Y1568" s="7"/>
      <c r="Z1568"/>
      <c r="AA1568"/>
    </row>
    <row r="1569" spans="1:27" hidden="1" x14ac:dyDescent="0.2">
      <c r="A1569" s="6" t="s">
        <v>1377</v>
      </c>
      <c r="B1569" s="2">
        <f t="shared" si="234"/>
        <v>0</v>
      </c>
      <c r="C1569" s="2">
        <f t="shared" si="235"/>
        <v>1</v>
      </c>
      <c r="L1569" s="66">
        <f t="shared" si="236"/>
        <v>0</v>
      </c>
      <c r="N1569" s="66">
        <f t="shared" si="237"/>
        <v>0</v>
      </c>
      <c r="R1569" s="66">
        <f t="shared" si="238"/>
        <v>0</v>
      </c>
      <c r="V1569" s="66">
        <f t="shared" si="239"/>
        <v>0</v>
      </c>
      <c r="W1569"/>
      <c r="X1569"/>
      <c r="Y1569" s="7"/>
      <c r="Z1569"/>
      <c r="AA1569"/>
    </row>
    <row r="1570" spans="1:27" hidden="1" x14ac:dyDescent="0.2">
      <c r="A1570" s="6" t="s">
        <v>1378</v>
      </c>
      <c r="B1570" s="2">
        <f t="shared" si="234"/>
        <v>0</v>
      </c>
      <c r="C1570" s="2">
        <f t="shared" si="235"/>
        <v>1</v>
      </c>
      <c r="L1570" s="66">
        <f t="shared" si="236"/>
        <v>0</v>
      </c>
      <c r="N1570" s="66">
        <f t="shared" si="237"/>
        <v>0</v>
      </c>
      <c r="R1570" s="66">
        <f t="shared" si="238"/>
        <v>0</v>
      </c>
      <c r="V1570" s="66">
        <f t="shared" si="239"/>
        <v>0</v>
      </c>
      <c r="W1570"/>
      <c r="X1570"/>
      <c r="Y1570" s="7"/>
      <c r="Z1570"/>
      <c r="AA1570"/>
    </row>
    <row r="1571" spans="1:27" hidden="1" x14ac:dyDescent="0.2">
      <c r="A1571" s="6" t="s">
        <v>1379</v>
      </c>
      <c r="B1571" s="2">
        <f t="shared" si="234"/>
        <v>0</v>
      </c>
      <c r="C1571" s="2">
        <f t="shared" si="235"/>
        <v>1</v>
      </c>
      <c r="L1571" s="66">
        <f t="shared" si="236"/>
        <v>0</v>
      </c>
      <c r="N1571" s="66">
        <f t="shared" si="237"/>
        <v>0</v>
      </c>
      <c r="R1571" s="66">
        <f t="shared" si="238"/>
        <v>0</v>
      </c>
      <c r="V1571" s="66">
        <f t="shared" si="239"/>
        <v>0</v>
      </c>
      <c r="W1571"/>
      <c r="X1571"/>
      <c r="Y1571" s="7"/>
      <c r="Z1571"/>
      <c r="AA1571"/>
    </row>
    <row r="1572" spans="1:27" hidden="1" x14ac:dyDescent="0.2">
      <c r="A1572" s="6" t="s">
        <v>1380</v>
      </c>
      <c r="B1572" s="2">
        <f t="shared" si="234"/>
        <v>0</v>
      </c>
      <c r="C1572" s="2">
        <f t="shared" si="235"/>
        <v>1</v>
      </c>
      <c r="L1572" s="66">
        <f t="shared" si="236"/>
        <v>0</v>
      </c>
      <c r="N1572" s="66">
        <f t="shared" si="237"/>
        <v>0</v>
      </c>
      <c r="R1572" s="66">
        <f t="shared" si="238"/>
        <v>0</v>
      </c>
      <c r="V1572" s="66">
        <f t="shared" si="239"/>
        <v>0</v>
      </c>
      <c r="W1572"/>
      <c r="X1572"/>
      <c r="Y1572" s="7"/>
      <c r="Z1572"/>
      <c r="AA1572"/>
    </row>
    <row r="1573" spans="1:27" hidden="1" x14ac:dyDescent="0.2">
      <c r="A1573" s="6" t="s">
        <v>1381</v>
      </c>
      <c r="B1573" s="2">
        <f t="shared" si="234"/>
        <v>0</v>
      </c>
      <c r="C1573" s="2">
        <f t="shared" si="235"/>
        <v>1</v>
      </c>
      <c r="L1573" s="66">
        <f t="shared" si="236"/>
        <v>0</v>
      </c>
      <c r="N1573" s="66">
        <f t="shared" si="237"/>
        <v>0</v>
      </c>
      <c r="R1573" s="66">
        <f t="shared" si="238"/>
        <v>0</v>
      </c>
      <c r="V1573" s="66">
        <f t="shared" si="239"/>
        <v>0</v>
      </c>
      <c r="W1573"/>
      <c r="X1573"/>
      <c r="Y1573" s="7"/>
      <c r="Z1573"/>
      <c r="AA1573"/>
    </row>
    <row r="1574" spans="1:27" hidden="1" x14ac:dyDescent="0.2">
      <c r="A1574" s="6" t="s">
        <v>1382</v>
      </c>
      <c r="B1574" s="2">
        <f t="shared" si="234"/>
        <v>0</v>
      </c>
      <c r="C1574" s="2">
        <f t="shared" si="235"/>
        <v>1</v>
      </c>
      <c r="L1574" s="66">
        <f t="shared" si="236"/>
        <v>0</v>
      </c>
      <c r="N1574" s="66">
        <f t="shared" si="237"/>
        <v>0</v>
      </c>
      <c r="R1574" s="66">
        <f t="shared" si="238"/>
        <v>0</v>
      </c>
      <c r="V1574" s="66">
        <f t="shared" si="239"/>
        <v>0</v>
      </c>
      <c r="W1574"/>
      <c r="X1574"/>
      <c r="Y1574" s="7"/>
      <c r="Z1574"/>
      <c r="AA1574"/>
    </row>
    <row r="1575" spans="1:27" hidden="1" x14ac:dyDescent="0.2">
      <c r="A1575" s="6" t="s">
        <v>1383</v>
      </c>
      <c r="B1575" s="2">
        <f t="shared" si="234"/>
        <v>0</v>
      </c>
      <c r="C1575" s="2">
        <f t="shared" si="235"/>
        <v>1</v>
      </c>
      <c r="L1575" s="66">
        <f t="shared" si="236"/>
        <v>0</v>
      </c>
      <c r="N1575" s="66">
        <f t="shared" si="237"/>
        <v>0</v>
      </c>
      <c r="R1575" s="66">
        <f t="shared" si="238"/>
        <v>0</v>
      </c>
      <c r="V1575" s="66">
        <f t="shared" si="239"/>
        <v>0</v>
      </c>
      <c r="W1575"/>
      <c r="X1575"/>
      <c r="Y1575" s="7"/>
      <c r="Z1575"/>
      <c r="AA1575"/>
    </row>
    <row r="1576" spans="1:27" hidden="1" x14ac:dyDescent="0.2">
      <c r="A1576" s="6" t="s">
        <v>1384</v>
      </c>
      <c r="B1576" s="2">
        <f t="shared" si="234"/>
        <v>0</v>
      </c>
      <c r="C1576" s="2">
        <f t="shared" si="235"/>
        <v>1</v>
      </c>
      <c r="L1576" s="66">
        <f t="shared" si="236"/>
        <v>0</v>
      </c>
      <c r="N1576" s="66">
        <f t="shared" si="237"/>
        <v>0</v>
      </c>
      <c r="R1576" s="66">
        <f t="shared" si="238"/>
        <v>0</v>
      </c>
      <c r="V1576" s="66">
        <f t="shared" si="239"/>
        <v>0</v>
      </c>
      <c r="W1576"/>
      <c r="X1576"/>
      <c r="Y1576" s="7"/>
      <c r="Z1576"/>
      <c r="AA1576"/>
    </row>
    <row r="1577" spans="1:27" hidden="1" x14ac:dyDescent="0.2">
      <c r="A1577" s="6" t="s">
        <v>1385</v>
      </c>
      <c r="B1577" s="2">
        <f t="shared" si="234"/>
        <v>0</v>
      </c>
      <c r="C1577" s="2">
        <f t="shared" si="235"/>
        <v>1</v>
      </c>
      <c r="L1577" s="66">
        <f t="shared" si="236"/>
        <v>0</v>
      </c>
      <c r="N1577" s="66">
        <f t="shared" si="237"/>
        <v>0</v>
      </c>
      <c r="R1577" s="66">
        <f t="shared" si="238"/>
        <v>0</v>
      </c>
      <c r="V1577" s="66">
        <f t="shared" si="239"/>
        <v>0</v>
      </c>
      <c r="W1577"/>
      <c r="X1577"/>
      <c r="Y1577" s="7"/>
      <c r="Z1577"/>
      <c r="AA1577"/>
    </row>
    <row r="1578" spans="1:27" hidden="1" x14ac:dyDescent="0.2">
      <c r="A1578" s="6" t="s">
        <v>1386</v>
      </c>
      <c r="B1578" s="2">
        <f t="shared" si="234"/>
        <v>0</v>
      </c>
      <c r="C1578" s="2">
        <f t="shared" si="235"/>
        <v>1</v>
      </c>
      <c r="L1578" s="66">
        <f t="shared" si="236"/>
        <v>0</v>
      </c>
      <c r="N1578" s="66">
        <f t="shared" si="237"/>
        <v>0</v>
      </c>
      <c r="R1578" s="66">
        <f t="shared" si="238"/>
        <v>0</v>
      </c>
      <c r="V1578" s="66">
        <f t="shared" si="239"/>
        <v>0</v>
      </c>
      <c r="W1578"/>
      <c r="X1578"/>
      <c r="Y1578" s="7"/>
      <c r="Z1578"/>
      <c r="AA1578"/>
    </row>
    <row r="1579" spans="1:27" hidden="1" x14ac:dyDescent="0.2">
      <c r="A1579" s="6" t="s">
        <v>1387</v>
      </c>
      <c r="B1579" s="2">
        <f t="shared" si="234"/>
        <v>0</v>
      </c>
      <c r="C1579" s="2">
        <f t="shared" si="235"/>
        <v>1</v>
      </c>
      <c r="L1579" s="66">
        <f t="shared" si="236"/>
        <v>0</v>
      </c>
      <c r="N1579" s="66">
        <f t="shared" si="237"/>
        <v>0</v>
      </c>
      <c r="R1579" s="66">
        <f t="shared" si="238"/>
        <v>0</v>
      </c>
      <c r="V1579" s="66">
        <f t="shared" si="239"/>
        <v>0</v>
      </c>
      <c r="W1579"/>
      <c r="X1579"/>
      <c r="Y1579" s="7"/>
      <c r="Z1579"/>
      <c r="AA1579"/>
    </row>
    <row r="1580" spans="1:27" hidden="1" x14ac:dyDescent="0.2">
      <c r="A1580" s="6" t="s">
        <v>1388</v>
      </c>
      <c r="B1580" s="2">
        <f t="shared" si="234"/>
        <v>0</v>
      </c>
      <c r="C1580" s="2">
        <f t="shared" si="235"/>
        <v>1</v>
      </c>
      <c r="L1580" s="66">
        <f t="shared" si="236"/>
        <v>0</v>
      </c>
      <c r="N1580" s="66">
        <f t="shared" si="237"/>
        <v>0</v>
      </c>
      <c r="R1580" s="66">
        <f t="shared" si="238"/>
        <v>0</v>
      </c>
      <c r="V1580" s="66">
        <f t="shared" si="239"/>
        <v>0</v>
      </c>
      <c r="W1580"/>
      <c r="X1580"/>
      <c r="Y1580" s="7"/>
      <c r="Z1580"/>
      <c r="AA1580"/>
    </row>
    <row r="1581" spans="1:27" hidden="1" x14ac:dyDescent="0.2">
      <c r="A1581" s="6" t="s">
        <v>1389</v>
      </c>
      <c r="B1581" s="2">
        <f t="shared" si="234"/>
        <v>0</v>
      </c>
      <c r="C1581" s="2">
        <f t="shared" si="235"/>
        <v>1</v>
      </c>
      <c r="L1581" s="66">
        <f t="shared" si="236"/>
        <v>0</v>
      </c>
      <c r="N1581" s="66">
        <f t="shared" si="237"/>
        <v>0</v>
      </c>
      <c r="R1581" s="66">
        <f t="shared" si="238"/>
        <v>0</v>
      </c>
      <c r="V1581" s="66">
        <f t="shared" si="239"/>
        <v>0</v>
      </c>
      <c r="W1581"/>
      <c r="X1581"/>
      <c r="Y1581" s="7"/>
      <c r="Z1581"/>
      <c r="AA1581"/>
    </row>
    <row r="1582" spans="1:27" hidden="1" x14ac:dyDescent="0.2">
      <c r="A1582" s="6" t="s">
        <v>1390</v>
      </c>
      <c r="B1582" s="2">
        <f t="shared" si="234"/>
        <v>0</v>
      </c>
      <c r="C1582" s="2">
        <f t="shared" si="235"/>
        <v>1</v>
      </c>
      <c r="L1582" s="66">
        <f t="shared" si="236"/>
        <v>0</v>
      </c>
      <c r="N1582" s="66">
        <f t="shared" si="237"/>
        <v>0</v>
      </c>
      <c r="R1582" s="66">
        <f t="shared" si="238"/>
        <v>0</v>
      </c>
      <c r="V1582" s="66">
        <f t="shared" si="239"/>
        <v>0</v>
      </c>
      <c r="W1582"/>
      <c r="X1582"/>
      <c r="Y1582" s="7"/>
      <c r="Z1582"/>
      <c r="AA1582"/>
    </row>
    <row r="1583" spans="1:27" hidden="1" x14ac:dyDescent="0.2">
      <c r="A1583" s="6" t="s">
        <v>1391</v>
      </c>
      <c r="B1583" s="2">
        <f t="shared" si="234"/>
        <v>0</v>
      </c>
      <c r="C1583" s="2">
        <f t="shared" si="235"/>
        <v>1</v>
      </c>
      <c r="L1583" s="66">
        <f t="shared" si="236"/>
        <v>0</v>
      </c>
      <c r="N1583" s="66">
        <f t="shared" si="237"/>
        <v>0</v>
      </c>
      <c r="R1583" s="66">
        <f t="shared" si="238"/>
        <v>0</v>
      </c>
      <c r="V1583" s="66">
        <f t="shared" si="239"/>
        <v>0</v>
      </c>
      <c r="W1583"/>
      <c r="X1583"/>
      <c r="Y1583" s="7"/>
      <c r="Z1583"/>
      <c r="AA1583"/>
    </row>
    <row r="1584" spans="1:27" hidden="1" x14ac:dyDescent="0.2">
      <c r="A1584" s="6" t="s">
        <v>1392</v>
      </c>
      <c r="B1584" s="2">
        <f t="shared" si="234"/>
        <v>0</v>
      </c>
      <c r="C1584" s="2">
        <f t="shared" si="235"/>
        <v>1</v>
      </c>
      <c r="L1584" s="66">
        <f t="shared" si="236"/>
        <v>0</v>
      </c>
      <c r="N1584" s="66">
        <f t="shared" si="237"/>
        <v>0</v>
      </c>
      <c r="R1584" s="66">
        <f t="shared" si="238"/>
        <v>0</v>
      </c>
      <c r="V1584" s="66">
        <f t="shared" si="239"/>
        <v>0</v>
      </c>
      <c r="W1584"/>
      <c r="X1584"/>
      <c r="Y1584" s="7"/>
      <c r="Z1584"/>
      <c r="AA1584"/>
    </row>
    <row r="1585" spans="1:27" hidden="1" x14ac:dyDescent="0.2">
      <c r="A1585" s="6" t="s">
        <v>1393</v>
      </c>
      <c r="B1585" s="2">
        <f t="shared" si="234"/>
        <v>0</v>
      </c>
      <c r="C1585" s="2">
        <f t="shared" si="235"/>
        <v>1</v>
      </c>
      <c r="L1585" s="66">
        <f t="shared" si="236"/>
        <v>0</v>
      </c>
      <c r="N1585" s="66">
        <f t="shared" si="237"/>
        <v>0</v>
      </c>
      <c r="R1585" s="66">
        <f t="shared" si="238"/>
        <v>0</v>
      </c>
      <c r="V1585" s="66">
        <f t="shared" si="239"/>
        <v>0</v>
      </c>
      <c r="W1585"/>
      <c r="X1585"/>
      <c r="Y1585" s="7"/>
      <c r="Z1585"/>
      <c r="AA1585"/>
    </row>
    <row r="1586" spans="1:27" hidden="1" x14ac:dyDescent="0.2">
      <c r="A1586" s="6" t="s">
        <v>1394</v>
      </c>
      <c r="B1586" s="2">
        <f t="shared" si="234"/>
        <v>0</v>
      </c>
      <c r="C1586" s="2">
        <f t="shared" si="235"/>
        <v>1</v>
      </c>
      <c r="L1586" s="66">
        <f t="shared" si="236"/>
        <v>0</v>
      </c>
      <c r="N1586" s="66">
        <f t="shared" si="237"/>
        <v>0</v>
      </c>
      <c r="R1586" s="66">
        <f t="shared" si="238"/>
        <v>0</v>
      </c>
      <c r="V1586" s="66">
        <f t="shared" si="239"/>
        <v>0</v>
      </c>
      <c r="W1586"/>
      <c r="X1586"/>
      <c r="Y1586" s="7"/>
      <c r="Z1586"/>
      <c r="AA1586"/>
    </row>
    <row r="1587" spans="1:27" hidden="1" x14ac:dyDescent="0.2">
      <c r="A1587" s="6" t="s">
        <v>1395</v>
      </c>
      <c r="B1587" s="2">
        <f t="shared" si="234"/>
        <v>0</v>
      </c>
      <c r="C1587" s="2">
        <f t="shared" si="235"/>
        <v>1</v>
      </c>
      <c r="L1587" s="66">
        <f t="shared" si="236"/>
        <v>0</v>
      </c>
      <c r="N1587" s="66">
        <f t="shared" si="237"/>
        <v>0</v>
      </c>
      <c r="R1587" s="66">
        <f t="shared" si="238"/>
        <v>0</v>
      </c>
      <c r="V1587" s="66">
        <f t="shared" si="239"/>
        <v>0</v>
      </c>
      <c r="W1587"/>
      <c r="X1587"/>
      <c r="Y1587" s="7"/>
      <c r="Z1587"/>
      <c r="AA1587"/>
    </row>
    <row r="1588" spans="1:27" hidden="1" x14ac:dyDescent="0.2">
      <c r="A1588" s="6" t="s">
        <v>1396</v>
      </c>
      <c r="B1588" s="2">
        <f t="shared" si="234"/>
        <v>0</v>
      </c>
      <c r="C1588" s="2">
        <f t="shared" si="235"/>
        <v>1</v>
      </c>
      <c r="L1588" s="66">
        <f t="shared" si="236"/>
        <v>0</v>
      </c>
      <c r="N1588" s="66">
        <f t="shared" si="237"/>
        <v>0</v>
      </c>
      <c r="R1588" s="66">
        <f t="shared" si="238"/>
        <v>0</v>
      </c>
      <c r="V1588" s="66">
        <f t="shared" si="239"/>
        <v>0</v>
      </c>
      <c r="W1588"/>
      <c r="X1588"/>
      <c r="Y1588" s="7"/>
      <c r="Z1588"/>
      <c r="AA1588"/>
    </row>
    <row r="1589" spans="1:27" hidden="1" x14ac:dyDescent="0.2">
      <c r="A1589" s="6" t="s">
        <v>1397</v>
      </c>
      <c r="B1589" s="2">
        <f t="shared" si="234"/>
        <v>0</v>
      </c>
      <c r="C1589" s="2">
        <f t="shared" si="235"/>
        <v>1</v>
      </c>
      <c r="L1589" s="66">
        <f t="shared" si="236"/>
        <v>0</v>
      </c>
      <c r="N1589" s="66">
        <f t="shared" si="237"/>
        <v>0</v>
      </c>
      <c r="R1589" s="66">
        <f t="shared" si="238"/>
        <v>0</v>
      </c>
      <c r="V1589" s="66">
        <f t="shared" si="239"/>
        <v>0</v>
      </c>
      <c r="W1589"/>
      <c r="X1589"/>
      <c r="Y1589" s="7"/>
      <c r="Z1589"/>
      <c r="AA1589"/>
    </row>
    <row r="1590" spans="1:27" hidden="1" x14ac:dyDescent="0.2">
      <c r="A1590" s="6" t="s">
        <v>1398</v>
      </c>
      <c r="B1590" s="2">
        <f t="shared" si="234"/>
        <v>0</v>
      </c>
      <c r="C1590" s="2">
        <f t="shared" si="235"/>
        <v>1</v>
      </c>
      <c r="L1590" s="66">
        <f t="shared" si="236"/>
        <v>0</v>
      </c>
      <c r="N1590" s="66">
        <f t="shared" si="237"/>
        <v>0</v>
      </c>
      <c r="R1590" s="66">
        <f t="shared" si="238"/>
        <v>0</v>
      </c>
      <c r="V1590" s="66">
        <f t="shared" si="239"/>
        <v>0</v>
      </c>
      <c r="W1590"/>
      <c r="X1590"/>
      <c r="Y1590" s="7"/>
      <c r="Z1590"/>
      <c r="AA1590"/>
    </row>
    <row r="1591" spans="1:27" hidden="1" x14ac:dyDescent="0.2">
      <c r="A1591" s="6" t="s">
        <v>1399</v>
      </c>
      <c r="B1591" s="2">
        <f t="shared" si="234"/>
        <v>0</v>
      </c>
      <c r="C1591" s="2">
        <f t="shared" si="235"/>
        <v>1</v>
      </c>
      <c r="L1591" s="66">
        <f t="shared" si="236"/>
        <v>0</v>
      </c>
      <c r="N1591" s="66">
        <f t="shared" si="237"/>
        <v>0</v>
      </c>
      <c r="R1591" s="66">
        <f t="shared" si="238"/>
        <v>0</v>
      </c>
      <c r="V1591" s="66">
        <f t="shared" si="239"/>
        <v>0</v>
      </c>
      <c r="W1591"/>
      <c r="X1591"/>
      <c r="Y1591" s="7"/>
      <c r="Z1591"/>
      <c r="AA1591"/>
    </row>
    <row r="1592" spans="1:27" hidden="1" x14ac:dyDescent="0.2">
      <c r="A1592" s="6" t="s">
        <v>1400</v>
      </c>
      <c r="B1592" s="2">
        <f t="shared" si="234"/>
        <v>0</v>
      </c>
      <c r="C1592" s="2">
        <f t="shared" si="235"/>
        <v>1</v>
      </c>
      <c r="L1592" s="66">
        <f t="shared" si="236"/>
        <v>0</v>
      </c>
      <c r="N1592" s="66">
        <f t="shared" si="237"/>
        <v>0</v>
      </c>
      <c r="R1592" s="66">
        <f t="shared" si="238"/>
        <v>0</v>
      </c>
      <c r="V1592" s="66">
        <f t="shared" si="239"/>
        <v>0</v>
      </c>
      <c r="W1592"/>
      <c r="X1592"/>
      <c r="Y1592" s="7"/>
      <c r="Z1592"/>
      <c r="AA1592"/>
    </row>
    <row r="1593" spans="1:27" hidden="1" x14ac:dyDescent="0.2">
      <c r="A1593" s="6" t="s">
        <v>1401</v>
      </c>
      <c r="B1593" s="2">
        <f t="shared" si="234"/>
        <v>0</v>
      </c>
      <c r="C1593" s="2">
        <f t="shared" si="235"/>
        <v>1</v>
      </c>
      <c r="L1593" s="66">
        <f t="shared" si="236"/>
        <v>0</v>
      </c>
      <c r="N1593" s="66">
        <f t="shared" si="237"/>
        <v>0</v>
      </c>
      <c r="R1593" s="66">
        <f t="shared" si="238"/>
        <v>0</v>
      </c>
      <c r="V1593" s="66">
        <f t="shared" si="239"/>
        <v>0</v>
      </c>
      <c r="W1593"/>
      <c r="X1593"/>
      <c r="Y1593" s="7"/>
      <c r="Z1593"/>
      <c r="AA1593"/>
    </row>
    <row r="1594" spans="1:27" hidden="1" x14ac:dyDescent="0.2">
      <c r="A1594" s="6" t="s">
        <v>1402</v>
      </c>
      <c r="B1594" s="2">
        <f t="shared" si="234"/>
        <v>0</v>
      </c>
      <c r="C1594" s="2">
        <f t="shared" si="235"/>
        <v>1</v>
      </c>
      <c r="L1594" s="66">
        <f t="shared" si="236"/>
        <v>0</v>
      </c>
      <c r="N1594" s="66">
        <f t="shared" si="237"/>
        <v>0</v>
      </c>
      <c r="R1594" s="66">
        <f t="shared" si="238"/>
        <v>0</v>
      </c>
      <c r="V1594" s="66">
        <f t="shared" si="239"/>
        <v>0</v>
      </c>
      <c r="W1594"/>
      <c r="X1594"/>
      <c r="Y1594" s="7"/>
      <c r="Z1594"/>
      <c r="AA1594"/>
    </row>
    <row r="1595" spans="1:27" hidden="1" x14ac:dyDescent="0.2">
      <c r="A1595" s="6" t="s">
        <v>1403</v>
      </c>
      <c r="B1595" s="2">
        <f t="shared" si="234"/>
        <v>0</v>
      </c>
      <c r="C1595" s="2">
        <f t="shared" si="235"/>
        <v>1</v>
      </c>
      <c r="L1595" s="66">
        <f t="shared" si="236"/>
        <v>0</v>
      </c>
      <c r="N1595" s="66">
        <f t="shared" si="237"/>
        <v>0</v>
      </c>
      <c r="R1595" s="66">
        <f t="shared" si="238"/>
        <v>0</v>
      </c>
      <c r="V1595" s="66">
        <f t="shared" si="239"/>
        <v>0</v>
      </c>
      <c r="W1595"/>
      <c r="X1595"/>
      <c r="Y1595" s="7"/>
      <c r="Z1595"/>
      <c r="AA1595"/>
    </row>
    <row r="1596" spans="1:27" hidden="1" x14ac:dyDescent="0.2">
      <c r="A1596" s="6" t="s">
        <v>1404</v>
      </c>
      <c r="B1596" s="2">
        <f t="shared" si="234"/>
        <v>0</v>
      </c>
      <c r="C1596" s="2">
        <f t="shared" si="235"/>
        <v>1</v>
      </c>
      <c r="L1596" s="66">
        <f t="shared" si="236"/>
        <v>0</v>
      </c>
      <c r="N1596" s="66">
        <f t="shared" si="237"/>
        <v>0</v>
      </c>
      <c r="R1596" s="66">
        <f t="shared" si="238"/>
        <v>0</v>
      </c>
      <c r="V1596" s="66">
        <f t="shared" si="239"/>
        <v>0</v>
      </c>
      <c r="W1596"/>
      <c r="X1596"/>
      <c r="Y1596" s="7"/>
      <c r="Z1596"/>
      <c r="AA1596"/>
    </row>
    <row r="1597" spans="1:27" hidden="1" x14ac:dyDescent="0.2">
      <c r="A1597" s="6" t="s">
        <v>1405</v>
      </c>
      <c r="B1597" s="2">
        <f t="shared" si="234"/>
        <v>0</v>
      </c>
      <c r="C1597" s="2">
        <f t="shared" si="235"/>
        <v>1</v>
      </c>
      <c r="L1597" s="66">
        <f t="shared" si="236"/>
        <v>0</v>
      </c>
      <c r="N1597" s="66">
        <f t="shared" si="237"/>
        <v>0</v>
      </c>
      <c r="R1597" s="66">
        <f t="shared" si="238"/>
        <v>0</v>
      </c>
      <c r="V1597" s="66">
        <f t="shared" si="239"/>
        <v>0</v>
      </c>
      <c r="W1597"/>
      <c r="X1597"/>
      <c r="Y1597" s="7"/>
      <c r="Z1597"/>
      <c r="AA1597"/>
    </row>
    <row r="1598" spans="1:27" hidden="1" x14ac:dyDescent="0.2">
      <c r="A1598" s="6" t="s">
        <v>1406</v>
      </c>
      <c r="B1598" s="2">
        <f t="shared" si="234"/>
        <v>0</v>
      </c>
      <c r="C1598" s="2">
        <f t="shared" si="235"/>
        <v>1</v>
      </c>
      <c r="L1598" s="66">
        <f t="shared" si="236"/>
        <v>0</v>
      </c>
      <c r="N1598" s="66">
        <f t="shared" si="237"/>
        <v>0</v>
      </c>
      <c r="R1598" s="66">
        <f t="shared" si="238"/>
        <v>0</v>
      </c>
      <c r="V1598" s="66">
        <f t="shared" si="239"/>
        <v>0</v>
      </c>
      <c r="W1598"/>
      <c r="X1598"/>
      <c r="Y1598" s="7"/>
      <c r="Z1598"/>
      <c r="AA1598"/>
    </row>
    <row r="1599" spans="1:27" hidden="1" x14ac:dyDescent="0.2">
      <c r="A1599" s="6" t="s">
        <v>1407</v>
      </c>
      <c r="B1599" s="2">
        <f t="shared" si="234"/>
        <v>0</v>
      </c>
      <c r="C1599" s="2">
        <f t="shared" si="235"/>
        <v>1</v>
      </c>
      <c r="L1599" s="66">
        <f t="shared" si="236"/>
        <v>0</v>
      </c>
      <c r="N1599" s="66">
        <f t="shared" si="237"/>
        <v>0</v>
      </c>
      <c r="R1599" s="66">
        <f t="shared" si="238"/>
        <v>0</v>
      </c>
      <c r="V1599" s="66">
        <f t="shared" si="239"/>
        <v>0</v>
      </c>
      <c r="W1599"/>
      <c r="X1599"/>
      <c r="Y1599" s="7"/>
      <c r="Z1599"/>
      <c r="AA1599"/>
    </row>
    <row r="1600" spans="1:27" hidden="1" x14ac:dyDescent="0.2">
      <c r="A1600" s="6" t="s">
        <v>1408</v>
      </c>
      <c r="B1600" s="2">
        <f t="shared" si="234"/>
        <v>0</v>
      </c>
      <c r="C1600" s="2">
        <f t="shared" si="235"/>
        <v>1</v>
      </c>
      <c r="L1600" s="66">
        <f t="shared" si="236"/>
        <v>0</v>
      </c>
      <c r="N1600" s="66">
        <f t="shared" si="237"/>
        <v>0</v>
      </c>
      <c r="R1600" s="66">
        <f t="shared" si="238"/>
        <v>0</v>
      </c>
      <c r="V1600" s="66">
        <f t="shared" si="239"/>
        <v>0</v>
      </c>
      <c r="W1600"/>
      <c r="X1600"/>
      <c r="Y1600" s="7"/>
      <c r="Z1600"/>
      <c r="AA1600"/>
    </row>
    <row r="1601" spans="1:33" hidden="1" x14ac:dyDescent="0.2">
      <c r="A1601" s="6" t="s">
        <v>1409</v>
      </c>
      <c r="B1601" s="2">
        <f t="shared" si="234"/>
        <v>0</v>
      </c>
      <c r="C1601" s="2">
        <f t="shared" si="235"/>
        <v>1</v>
      </c>
      <c r="L1601" s="66">
        <f t="shared" si="236"/>
        <v>0</v>
      </c>
      <c r="N1601" s="66">
        <f t="shared" si="237"/>
        <v>0</v>
      </c>
      <c r="R1601" s="66">
        <f t="shared" si="238"/>
        <v>0</v>
      </c>
      <c r="V1601" s="66">
        <f t="shared" si="239"/>
        <v>0</v>
      </c>
      <c r="W1601"/>
      <c r="X1601"/>
      <c r="Y1601" s="7"/>
      <c r="Z1601"/>
      <c r="AA1601"/>
    </row>
    <row r="1602" spans="1:33" hidden="1" x14ac:dyDescent="0.2">
      <c r="A1602" s="6" t="s">
        <v>1410</v>
      </c>
      <c r="B1602" s="2">
        <f t="shared" si="234"/>
        <v>0</v>
      </c>
      <c r="C1602" s="2">
        <f t="shared" si="235"/>
        <v>1</v>
      </c>
      <c r="L1602" s="66">
        <f t="shared" si="236"/>
        <v>0</v>
      </c>
      <c r="N1602" s="66">
        <f t="shared" si="237"/>
        <v>0</v>
      </c>
      <c r="R1602" s="66">
        <f t="shared" si="238"/>
        <v>0</v>
      </c>
      <c r="V1602" s="66">
        <f t="shared" si="239"/>
        <v>0</v>
      </c>
      <c r="W1602"/>
      <c r="X1602"/>
      <c r="Y1602" s="7"/>
      <c r="Z1602"/>
      <c r="AA1602"/>
    </row>
    <row r="1603" spans="1:33" hidden="1" x14ac:dyDescent="0.2">
      <c r="A1603" s="6" t="s">
        <v>1411</v>
      </c>
      <c r="B1603" s="2">
        <f t="shared" si="234"/>
        <v>0</v>
      </c>
      <c r="C1603" s="2">
        <f t="shared" si="235"/>
        <v>1</v>
      </c>
      <c r="L1603" s="66">
        <f t="shared" si="236"/>
        <v>0</v>
      </c>
      <c r="N1603" s="66">
        <f t="shared" si="237"/>
        <v>0</v>
      </c>
      <c r="R1603" s="66">
        <f t="shared" si="238"/>
        <v>0</v>
      </c>
      <c r="V1603" s="66">
        <f t="shared" si="239"/>
        <v>0</v>
      </c>
      <c r="W1603"/>
      <c r="X1603"/>
      <c r="Y1603" s="7"/>
      <c r="Z1603"/>
      <c r="AA1603"/>
    </row>
    <row r="1604" spans="1:33" hidden="1" x14ac:dyDescent="0.2">
      <c r="A1604" s="6" t="s">
        <v>1412</v>
      </c>
      <c r="B1604" s="2">
        <f t="shared" si="234"/>
        <v>0</v>
      </c>
      <c r="C1604" s="2">
        <f t="shared" si="235"/>
        <v>1</v>
      </c>
      <c r="L1604" s="66">
        <f t="shared" si="236"/>
        <v>0</v>
      </c>
      <c r="N1604" s="66">
        <f t="shared" si="237"/>
        <v>0</v>
      </c>
      <c r="R1604" s="66">
        <f t="shared" si="238"/>
        <v>0</v>
      </c>
      <c r="V1604" s="66">
        <f t="shared" si="239"/>
        <v>0</v>
      </c>
      <c r="W1604"/>
      <c r="X1604"/>
      <c r="Y1604" s="7"/>
      <c r="Z1604"/>
      <c r="AA1604"/>
    </row>
    <row r="1605" spans="1:33" hidden="1" x14ac:dyDescent="0.2">
      <c r="A1605" s="6" t="s">
        <v>1413</v>
      </c>
      <c r="B1605" s="2">
        <f t="shared" si="234"/>
        <v>0</v>
      </c>
      <c r="C1605" s="2">
        <f t="shared" si="235"/>
        <v>1</v>
      </c>
      <c r="L1605" s="66">
        <f t="shared" si="236"/>
        <v>0</v>
      </c>
      <c r="N1605" s="66">
        <f t="shared" si="237"/>
        <v>0</v>
      </c>
      <c r="R1605" s="66">
        <f t="shared" si="238"/>
        <v>0</v>
      </c>
      <c r="V1605" s="66">
        <f t="shared" si="239"/>
        <v>0</v>
      </c>
      <c r="W1605"/>
      <c r="X1605"/>
      <c r="Y1605" s="7"/>
      <c r="Z1605"/>
      <c r="AA1605"/>
    </row>
    <row r="1606" spans="1:33" hidden="1" x14ac:dyDescent="0.2">
      <c r="A1606" s="6" t="s">
        <v>1414</v>
      </c>
      <c r="B1606" s="2">
        <f t="shared" si="234"/>
        <v>0</v>
      </c>
      <c r="C1606" s="2">
        <f t="shared" si="235"/>
        <v>1</v>
      </c>
      <c r="L1606" s="66">
        <f t="shared" si="236"/>
        <v>0</v>
      </c>
      <c r="N1606" s="66">
        <f t="shared" si="237"/>
        <v>0</v>
      </c>
      <c r="R1606" s="66">
        <f t="shared" si="238"/>
        <v>0</v>
      </c>
      <c r="V1606" s="66">
        <f t="shared" si="239"/>
        <v>0</v>
      </c>
      <c r="W1606"/>
      <c r="X1606"/>
      <c r="Y1606" s="7"/>
      <c r="Z1606"/>
      <c r="AA1606"/>
    </row>
    <row r="1607" spans="1:33" hidden="1" x14ac:dyDescent="0.2">
      <c r="A1607" s="6" t="s">
        <v>1415</v>
      </c>
      <c r="B1607" s="2">
        <f t="shared" si="234"/>
        <v>0</v>
      </c>
      <c r="C1607" s="2">
        <f t="shared" si="235"/>
        <v>1</v>
      </c>
      <c r="L1607" s="66">
        <f t="shared" si="236"/>
        <v>0</v>
      </c>
      <c r="N1607" s="66">
        <f t="shared" si="237"/>
        <v>0</v>
      </c>
      <c r="R1607" s="66">
        <f t="shared" si="238"/>
        <v>0</v>
      </c>
      <c r="V1607" s="66">
        <f t="shared" si="239"/>
        <v>0</v>
      </c>
      <c r="W1607"/>
      <c r="X1607"/>
      <c r="Y1607" s="7"/>
      <c r="Z1607"/>
      <c r="AA1607"/>
    </row>
    <row r="1608" spans="1:33" hidden="1" x14ac:dyDescent="0.2">
      <c r="A1608" s="6" t="s">
        <v>1416</v>
      </c>
      <c r="B1608" s="2">
        <f t="shared" si="234"/>
        <v>0</v>
      </c>
      <c r="C1608" s="2">
        <f t="shared" si="235"/>
        <v>1</v>
      </c>
      <c r="L1608" s="66">
        <f t="shared" si="236"/>
        <v>0</v>
      </c>
      <c r="N1608" s="66">
        <f t="shared" si="237"/>
        <v>0</v>
      </c>
      <c r="R1608" s="66">
        <f t="shared" si="238"/>
        <v>0</v>
      </c>
      <c r="V1608" s="66">
        <f t="shared" si="239"/>
        <v>0</v>
      </c>
      <c r="W1608"/>
      <c r="X1608"/>
      <c r="Y1608" s="7"/>
      <c r="Z1608"/>
      <c r="AA1608"/>
    </row>
    <row r="1609" spans="1:33" hidden="1" x14ac:dyDescent="0.2">
      <c r="A1609" s="6" t="s">
        <v>1417</v>
      </c>
      <c r="B1609" s="2">
        <f t="shared" si="234"/>
        <v>0</v>
      </c>
      <c r="C1609" s="2">
        <f t="shared" si="235"/>
        <v>1</v>
      </c>
      <c r="L1609" s="66">
        <f t="shared" si="236"/>
        <v>0</v>
      </c>
      <c r="N1609" s="66">
        <f t="shared" si="237"/>
        <v>0</v>
      </c>
      <c r="R1609" s="66">
        <f t="shared" si="238"/>
        <v>0</v>
      </c>
      <c r="V1609" s="66">
        <f t="shared" si="239"/>
        <v>0</v>
      </c>
      <c r="W1609"/>
      <c r="X1609"/>
      <c r="Y1609" s="7"/>
      <c r="Z1609"/>
      <c r="AA1609"/>
    </row>
    <row r="1610" spans="1:33" hidden="1" x14ac:dyDescent="0.2">
      <c r="A1610" s="6" t="s">
        <v>1418</v>
      </c>
      <c r="B1610" s="2">
        <f t="shared" si="234"/>
        <v>0</v>
      </c>
      <c r="C1610" s="2">
        <f t="shared" si="235"/>
        <v>1</v>
      </c>
      <c r="L1610" s="66">
        <f t="shared" si="236"/>
        <v>0</v>
      </c>
      <c r="N1610" s="66">
        <f t="shared" si="237"/>
        <v>0</v>
      </c>
      <c r="R1610" s="66">
        <f t="shared" si="238"/>
        <v>0</v>
      </c>
      <c r="V1610" s="66">
        <f t="shared" si="239"/>
        <v>0</v>
      </c>
      <c r="W1610"/>
      <c r="X1610"/>
      <c r="Y1610" s="7"/>
      <c r="Z1610"/>
      <c r="AA1610"/>
    </row>
    <row r="1611" spans="1:33" hidden="1" x14ac:dyDescent="0.2">
      <c r="A1611" s="6" t="s">
        <v>1419</v>
      </c>
      <c r="B1611" s="2">
        <f t="shared" si="234"/>
        <v>0</v>
      </c>
      <c r="C1611" s="2">
        <f t="shared" si="235"/>
        <v>1</v>
      </c>
      <c r="L1611" s="66">
        <f t="shared" si="236"/>
        <v>0</v>
      </c>
      <c r="N1611" s="66">
        <f t="shared" si="237"/>
        <v>0</v>
      </c>
      <c r="R1611" s="66">
        <f t="shared" si="238"/>
        <v>0</v>
      </c>
      <c r="V1611" s="66">
        <f t="shared" si="239"/>
        <v>0</v>
      </c>
      <c r="W1611"/>
      <c r="X1611"/>
      <c r="Y1611" s="7"/>
      <c r="Z1611"/>
      <c r="AA1611"/>
    </row>
    <row r="1612" spans="1:33" hidden="1" x14ac:dyDescent="0.2">
      <c r="A1612" s="6" t="s">
        <v>1420</v>
      </c>
      <c r="B1612" s="2">
        <f t="shared" si="234"/>
        <v>0</v>
      </c>
      <c r="C1612" s="2">
        <f t="shared" si="235"/>
        <v>1</v>
      </c>
      <c r="L1612" s="66">
        <f t="shared" si="236"/>
        <v>0</v>
      </c>
      <c r="N1612" s="66">
        <f t="shared" si="237"/>
        <v>0</v>
      </c>
      <c r="R1612" s="66">
        <f t="shared" si="238"/>
        <v>0</v>
      </c>
      <c r="V1612" s="66">
        <f t="shared" si="239"/>
        <v>0</v>
      </c>
      <c r="W1612"/>
      <c r="X1612"/>
      <c r="Y1612" s="7"/>
      <c r="Z1612"/>
      <c r="AA1612"/>
    </row>
    <row r="1613" spans="1:33" hidden="1" x14ac:dyDescent="0.2">
      <c r="A1613" s="6" t="s">
        <v>1421</v>
      </c>
      <c r="B1613" s="2">
        <f t="shared" si="234"/>
        <v>0</v>
      </c>
      <c r="C1613" s="2">
        <f t="shared" si="235"/>
        <v>1</v>
      </c>
      <c r="L1613" s="66">
        <f t="shared" si="236"/>
        <v>0</v>
      </c>
      <c r="N1613" s="66">
        <f t="shared" si="237"/>
        <v>0</v>
      </c>
      <c r="R1613" s="66">
        <f t="shared" si="238"/>
        <v>0</v>
      </c>
      <c r="V1613" s="66">
        <f t="shared" si="239"/>
        <v>0</v>
      </c>
      <c r="W1613"/>
      <c r="X1613"/>
      <c r="Y1613" s="7"/>
      <c r="Z1613"/>
      <c r="AA1613"/>
    </row>
    <row r="1614" spans="1:33" hidden="1" x14ac:dyDescent="0.2">
      <c r="A1614" s="6" t="s">
        <v>1422</v>
      </c>
      <c r="B1614" s="2">
        <f t="shared" si="234"/>
        <v>0</v>
      </c>
      <c r="C1614" s="2">
        <f t="shared" si="235"/>
        <v>1</v>
      </c>
      <c r="L1614" s="66">
        <f t="shared" si="236"/>
        <v>0</v>
      </c>
      <c r="N1614" s="66">
        <f t="shared" si="237"/>
        <v>0</v>
      </c>
      <c r="R1614" s="66">
        <f t="shared" si="238"/>
        <v>0</v>
      </c>
      <c r="V1614" s="66">
        <f t="shared" si="239"/>
        <v>0</v>
      </c>
      <c r="W1614"/>
      <c r="X1614"/>
      <c r="Y1614" s="7"/>
      <c r="Z1614"/>
      <c r="AA1614"/>
    </row>
    <row r="1615" spans="1:33" x14ac:dyDescent="0.2">
      <c r="B1615" s="2"/>
      <c r="C1615" s="2"/>
      <c r="W1615"/>
      <c r="X1615"/>
      <c r="Y1615" s="7"/>
      <c r="Z1615"/>
      <c r="AA1615"/>
    </row>
    <row r="1616" spans="1:33" s="24" customFormat="1" x14ac:dyDescent="0.2">
      <c r="A1616" s="20" t="s">
        <v>8</v>
      </c>
      <c r="B1616" s="21"/>
      <c r="C1616" s="21"/>
      <c r="D1616" s="22"/>
      <c r="E1616" s="23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Y1616" s="25"/>
      <c r="AE1616" s="36"/>
      <c r="AF1616" s="44"/>
      <c r="AG1616" s="59"/>
    </row>
    <row r="1617" spans="1:33" hidden="1" x14ac:dyDescent="0.2">
      <c r="A1617" s="6" t="s">
        <v>2480</v>
      </c>
      <c r="B1617" s="2">
        <f t="shared" ref="B1617:B1626" si="240">+L1617+N1617+R1617+V1617+X1617</f>
        <v>0</v>
      </c>
      <c r="C1617" s="2">
        <f t="shared" ref="C1617:C1626" si="241">RANK(B1617,B$1617:B$1816,0)</f>
        <v>1</v>
      </c>
      <c r="D1617" s="4" t="s">
        <v>2301</v>
      </c>
      <c r="E1617" s="5" t="s">
        <v>2306</v>
      </c>
      <c r="F1617" s="66">
        <v>2001</v>
      </c>
      <c r="G1617" s="66">
        <v>0</v>
      </c>
      <c r="L1617" s="66">
        <f t="shared" ref="L1617:L1626" si="242">IF(AND(I1617&lt;1,J1617&lt;1,K1617&lt;1),0,IF(250+((150-(I1617*60+J1617))*2)&lt;0,0,IF(K1617&lt;50,250+((150-(I1617*60+J1617))*2),IF(K1617&gt;49,250+((150-(I1617*60+J1617))*2)-1,250+((150-(I1617*60+J1617))*2)))))</f>
        <v>0</v>
      </c>
      <c r="N1617" s="66">
        <f t="shared" ref="N1617:N1626" si="243">IF(M1617&lt;89,0,250+((M1617-172)*3))</f>
        <v>0</v>
      </c>
      <c r="R1617" s="66">
        <f t="shared" ref="R1617:R1626" si="244">IF(AND(O1617&lt;1,P1617&lt;1,Q1617&lt;1),0,IF(250+((680-(O1617*60+P1617))*1)&lt;0,0,250+((680-(O1617*60+P1617))*1)))</f>
        <v>0</v>
      </c>
      <c r="V1617" s="66">
        <f t="shared" ref="V1617:V1626" si="245">IF(AND(S1617&lt;1,T1617&lt;1,U1617&lt;1),0,IF(500+((800-(S1617*60+T1617))*1)&lt;0,0,500+((800-(S1617*60+T1617))*1)))</f>
        <v>0</v>
      </c>
      <c r="W1617"/>
      <c r="X1617"/>
      <c r="Y1617" s="7"/>
      <c r="Z1617"/>
      <c r="AA1617">
        <v>528</v>
      </c>
      <c r="AB1617">
        <v>0</v>
      </c>
      <c r="AC1617">
        <f t="shared" ref="AC1617:AC1626" si="246">B1617</f>
        <v>0</v>
      </c>
      <c r="AD1617">
        <f t="shared" ref="AD1617:AD1626" si="247">AA1617+AB1617+AC1617</f>
        <v>528</v>
      </c>
      <c r="AE1617" s="37"/>
      <c r="AF1617" s="43">
        <v>2.2916666666666667E-3</v>
      </c>
      <c r="AG1617" s="60" t="s">
        <v>2548</v>
      </c>
    </row>
    <row r="1618" spans="1:33" hidden="1" x14ac:dyDescent="0.2">
      <c r="A1618" s="6" t="s">
        <v>2313</v>
      </c>
      <c r="B1618" s="2">
        <f t="shared" si="240"/>
        <v>0</v>
      </c>
      <c r="C1618" s="2">
        <f t="shared" si="241"/>
        <v>1</v>
      </c>
      <c r="D1618" s="4" t="s">
        <v>20</v>
      </c>
      <c r="E1618" s="5" t="s">
        <v>2306</v>
      </c>
      <c r="F1618" s="66">
        <v>2001</v>
      </c>
      <c r="G1618" s="66">
        <v>0</v>
      </c>
      <c r="L1618" s="66">
        <f t="shared" si="242"/>
        <v>0</v>
      </c>
      <c r="N1618" s="66">
        <f t="shared" si="243"/>
        <v>0</v>
      </c>
      <c r="R1618" s="66">
        <f t="shared" si="244"/>
        <v>0</v>
      </c>
      <c r="V1618" s="66">
        <f t="shared" si="245"/>
        <v>0</v>
      </c>
      <c r="W1618"/>
      <c r="X1618"/>
      <c r="Y1618" s="7"/>
      <c r="Z1618"/>
      <c r="AA1618">
        <v>505</v>
      </c>
      <c r="AB1618">
        <v>0</v>
      </c>
      <c r="AC1618">
        <f t="shared" si="246"/>
        <v>0</v>
      </c>
      <c r="AD1618">
        <f t="shared" si="247"/>
        <v>505</v>
      </c>
      <c r="AE1618" s="37"/>
      <c r="AF1618" s="43">
        <v>2.2685185185185182E-3</v>
      </c>
      <c r="AG1618" s="60" t="s">
        <v>2548</v>
      </c>
    </row>
    <row r="1619" spans="1:33" hidden="1" x14ac:dyDescent="0.2">
      <c r="A1619" s="6" t="s">
        <v>2339</v>
      </c>
      <c r="B1619" s="2">
        <f t="shared" si="240"/>
        <v>0</v>
      </c>
      <c r="C1619" s="2">
        <f t="shared" si="241"/>
        <v>1</v>
      </c>
      <c r="D1619" s="4" t="s">
        <v>20</v>
      </c>
      <c r="E1619" s="5" t="s">
        <v>2306</v>
      </c>
      <c r="F1619" s="66">
        <v>2001</v>
      </c>
      <c r="G1619" s="66">
        <v>1</v>
      </c>
      <c r="L1619" s="66">
        <f t="shared" si="242"/>
        <v>0</v>
      </c>
      <c r="N1619" s="66">
        <f t="shared" si="243"/>
        <v>0</v>
      </c>
      <c r="R1619" s="66">
        <f t="shared" si="244"/>
        <v>0</v>
      </c>
      <c r="V1619" s="66">
        <f t="shared" si="245"/>
        <v>0</v>
      </c>
      <c r="W1619"/>
      <c r="X1619"/>
      <c r="Y1619" s="7"/>
      <c r="Z1619"/>
      <c r="AA1619">
        <v>0</v>
      </c>
      <c r="AB1619">
        <v>0</v>
      </c>
      <c r="AC1619">
        <f t="shared" si="246"/>
        <v>0</v>
      </c>
      <c r="AD1619">
        <f t="shared" si="247"/>
        <v>0</v>
      </c>
      <c r="AG1619" s="60" t="s">
        <v>2548</v>
      </c>
    </row>
    <row r="1620" spans="1:33" hidden="1" x14ac:dyDescent="0.2">
      <c r="A1620" s="6" t="s">
        <v>2607</v>
      </c>
      <c r="B1620" s="2">
        <f t="shared" si="240"/>
        <v>0</v>
      </c>
      <c r="C1620" s="2">
        <f t="shared" si="241"/>
        <v>1</v>
      </c>
      <c r="G1620" s="66">
        <v>1</v>
      </c>
      <c r="L1620" s="66">
        <f t="shared" si="242"/>
        <v>0</v>
      </c>
      <c r="N1620" s="66">
        <f t="shared" si="243"/>
        <v>0</v>
      </c>
      <c r="R1620" s="66">
        <f t="shared" si="244"/>
        <v>0</v>
      </c>
      <c r="V1620" s="66">
        <f t="shared" si="245"/>
        <v>0</v>
      </c>
      <c r="W1620"/>
      <c r="X1620"/>
      <c r="Y1620" s="7"/>
      <c r="Z1620"/>
      <c r="AA1620">
        <v>0</v>
      </c>
      <c r="AB1620">
        <v>0</v>
      </c>
      <c r="AC1620">
        <f t="shared" si="246"/>
        <v>0</v>
      </c>
      <c r="AD1620">
        <f t="shared" si="247"/>
        <v>0</v>
      </c>
      <c r="AG1620" s="60" t="s">
        <v>2548</v>
      </c>
    </row>
    <row r="1621" spans="1:33" hidden="1" x14ac:dyDescent="0.2">
      <c r="A1621" s="6" t="s">
        <v>2606</v>
      </c>
      <c r="B1621" s="2">
        <f t="shared" si="240"/>
        <v>0</v>
      </c>
      <c r="C1621" s="2">
        <f t="shared" si="241"/>
        <v>1</v>
      </c>
      <c r="G1621" s="66">
        <v>1</v>
      </c>
      <c r="L1621" s="66">
        <f t="shared" si="242"/>
        <v>0</v>
      </c>
      <c r="N1621" s="66">
        <f t="shared" si="243"/>
        <v>0</v>
      </c>
      <c r="R1621" s="66">
        <f t="shared" si="244"/>
        <v>0</v>
      </c>
      <c r="V1621" s="66">
        <f t="shared" si="245"/>
        <v>0</v>
      </c>
      <c r="W1621"/>
      <c r="X1621"/>
      <c r="Y1621" s="7"/>
      <c r="Z1621"/>
      <c r="AA1621">
        <v>0</v>
      </c>
      <c r="AB1621">
        <v>0</v>
      </c>
      <c r="AC1621">
        <f t="shared" si="246"/>
        <v>0</v>
      </c>
      <c r="AD1621">
        <f t="shared" si="247"/>
        <v>0</v>
      </c>
      <c r="AG1621" s="60" t="s">
        <v>2548</v>
      </c>
    </row>
    <row r="1622" spans="1:33" ht="13.5" hidden="1" customHeight="1" x14ac:dyDescent="0.2">
      <c r="A1622" s="6" t="s">
        <v>2577</v>
      </c>
      <c r="B1622" s="2">
        <f t="shared" si="240"/>
        <v>0</v>
      </c>
      <c r="C1622" s="2">
        <f t="shared" si="241"/>
        <v>1</v>
      </c>
      <c r="G1622" s="66" t="s">
        <v>2453</v>
      </c>
      <c r="L1622" s="66">
        <f t="shared" si="242"/>
        <v>0</v>
      </c>
      <c r="N1622" s="66">
        <f t="shared" si="243"/>
        <v>0</v>
      </c>
      <c r="R1622" s="66">
        <f t="shared" si="244"/>
        <v>0</v>
      </c>
      <c r="V1622" s="66">
        <f t="shared" si="245"/>
        <v>0</v>
      </c>
      <c r="W1622"/>
      <c r="X1622"/>
      <c r="Y1622" s="7"/>
      <c r="Z1622"/>
      <c r="AA1622">
        <v>0</v>
      </c>
      <c r="AB1622">
        <v>0</v>
      </c>
      <c r="AC1622">
        <f t="shared" si="246"/>
        <v>0</v>
      </c>
      <c r="AD1622">
        <f t="shared" si="247"/>
        <v>0</v>
      </c>
      <c r="AG1622" s="60" t="s">
        <v>2548</v>
      </c>
    </row>
    <row r="1623" spans="1:33" hidden="1" x14ac:dyDescent="0.2">
      <c r="A1623" s="6" t="s">
        <v>2536</v>
      </c>
      <c r="B1623" s="2">
        <f t="shared" si="240"/>
        <v>0</v>
      </c>
      <c r="C1623" s="2">
        <f t="shared" si="241"/>
        <v>1</v>
      </c>
      <c r="G1623" s="66">
        <v>1</v>
      </c>
      <c r="L1623" s="66">
        <f t="shared" si="242"/>
        <v>0</v>
      </c>
      <c r="N1623" s="66">
        <f t="shared" si="243"/>
        <v>0</v>
      </c>
      <c r="R1623" s="66">
        <f t="shared" si="244"/>
        <v>0</v>
      </c>
      <c r="V1623" s="66">
        <f t="shared" si="245"/>
        <v>0</v>
      </c>
      <c r="W1623"/>
      <c r="X1623"/>
      <c r="Y1623" s="7"/>
      <c r="Z1623"/>
      <c r="AA1623">
        <v>0</v>
      </c>
      <c r="AB1623">
        <v>0</v>
      </c>
      <c r="AC1623">
        <f t="shared" si="246"/>
        <v>0</v>
      </c>
      <c r="AD1623">
        <f t="shared" si="247"/>
        <v>0</v>
      </c>
      <c r="AE1623" s="37"/>
      <c r="AG1623" s="60" t="s">
        <v>2548</v>
      </c>
    </row>
    <row r="1624" spans="1:33" hidden="1" x14ac:dyDescent="0.2">
      <c r="A1624" s="6" t="s">
        <v>2537</v>
      </c>
      <c r="B1624" s="2">
        <f t="shared" si="240"/>
        <v>0</v>
      </c>
      <c r="C1624" s="2">
        <f t="shared" si="241"/>
        <v>1</v>
      </c>
      <c r="G1624" s="66">
        <v>1</v>
      </c>
      <c r="L1624" s="66">
        <f t="shared" si="242"/>
        <v>0</v>
      </c>
      <c r="N1624" s="66">
        <f t="shared" si="243"/>
        <v>0</v>
      </c>
      <c r="R1624" s="66">
        <f t="shared" si="244"/>
        <v>0</v>
      </c>
      <c r="V1624" s="66">
        <f t="shared" si="245"/>
        <v>0</v>
      </c>
      <c r="W1624"/>
      <c r="X1624"/>
      <c r="Y1624" s="7"/>
      <c r="Z1624"/>
      <c r="AA1624">
        <v>0</v>
      </c>
      <c r="AB1624">
        <v>0</v>
      </c>
      <c r="AC1624">
        <f t="shared" si="246"/>
        <v>0</v>
      </c>
      <c r="AD1624">
        <f t="shared" si="247"/>
        <v>0</v>
      </c>
      <c r="AE1624" s="37"/>
      <c r="AG1624" s="60" t="s">
        <v>2548</v>
      </c>
    </row>
    <row r="1625" spans="1:33" hidden="1" x14ac:dyDescent="0.2">
      <c r="A1625" s="6" t="s">
        <v>1423</v>
      </c>
      <c r="B1625" s="2">
        <f t="shared" si="240"/>
        <v>0</v>
      </c>
      <c r="C1625" s="2">
        <f t="shared" si="241"/>
        <v>1</v>
      </c>
      <c r="G1625" s="66">
        <v>1</v>
      </c>
      <c r="L1625" s="66">
        <f t="shared" si="242"/>
        <v>0</v>
      </c>
      <c r="N1625" s="66">
        <f t="shared" si="243"/>
        <v>0</v>
      </c>
      <c r="R1625" s="66">
        <f t="shared" si="244"/>
        <v>0</v>
      </c>
      <c r="V1625" s="66">
        <f t="shared" si="245"/>
        <v>0</v>
      </c>
      <c r="W1625"/>
      <c r="X1625"/>
      <c r="Y1625" s="7"/>
      <c r="Z1625"/>
      <c r="AA1625">
        <v>0</v>
      </c>
      <c r="AB1625">
        <v>0</v>
      </c>
      <c r="AC1625">
        <f t="shared" si="246"/>
        <v>0</v>
      </c>
      <c r="AD1625">
        <f t="shared" si="247"/>
        <v>0</v>
      </c>
      <c r="AE1625" s="37"/>
      <c r="AG1625" s="60" t="s">
        <v>2548</v>
      </c>
    </row>
    <row r="1626" spans="1:33" hidden="1" x14ac:dyDescent="0.2">
      <c r="A1626" s="6" t="s">
        <v>2538</v>
      </c>
      <c r="B1626" s="2">
        <f t="shared" si="240"/>
        <v>0</v>
      </c>
      <c r="C1626" s="2">
        <f t="shared" si="241"/>
        <v>1</v>
      </c>
      <c r="G1626" s="66">
        <v>1</v>
      </c>
      <c r="L1626" s="66">
        <f t="shared" si="242"/>
        <v>0</v>
      </c>
      <c r="N1626" s="66">
        <f t="shared" si="243"/>
        <v>0</v>
      </c>
      <c r="R1626" s="66">
        <f t="shared" si="244"/>
        <v>0</v>
      </c>
      <c r="V1626" s="66">
        <f t="shared" si="245"/>
        <v>0</v>
      </c>
      <c r="W1626"/>
      <c r="X1626"/>
      <c r="Y1626" s="7"/>
      <c r="Z1626"/>
      <c r="AA1626">
        <v>0</v>
      </c>
      <c r="AB1626">
        <v>0</v>
      </c>
      <c r="AC1626">
        <f t="shared" si="246"/>
        <v>0</v>
      </c>
      <c r="AD1626">
        <f t="shared" si="247"/>
        <v>0</v>
      </c>
      <c r="AE1626" s="37"/>
      <c r="AG1626" s="60" t="s">
        <v>2548</v>
      </c>
    </row>
    <row r="1627" spans="1:33" hidden="1" x14ac:dyDescent="0.2">
      <c r="A1627" s="6" t="s">
        <v>2539</v>
      </c>
      <c r="B1627" s="2">
        <f t="shared" ref="B1627:B1690" si="248">+L1627+N1627+R1627+V1627+X1627</f>
        <v>0</v>
      </c>
      <c r="C1627" s="2">
        <f t="shared" ref="C1627:C1690" si="249">RANK(B1627,B$1617:B$1816,0)</f>
        <v>1</v>
      </c>
      <c r="G1627" s="66" t="s">
        <v>2453</v>
      </c>
      <c r="L1627" s="66">
        <f t="shared" ref="L1627:L1690" si="250">IF(AND(I1627&lt;1,J1627&lt;1,K1627&lt;1),0,IF(250+((150-(I1627*60+J1627))*2)&lt;0,0,IF(K1627&lt;50,250+((150-(I1627*60+J1627))*2),IF(K1627&gt;49,250+((150-(I1627*60+J1627))*2)-1,250+((150-(I1627*60+J1627))*2)))))</f>
        <v>0</v>
      </c>
      <c r="N1627" s="66">
        <f t="shared" ref="N1627:N1690" si="251">IF(M1627&lt;89,0,250+((M1627-172)*3))</f>
        <v>0</v>
      </c>
      <c r="R1627" s="66">
        <f t="shared" ref="R1627:R1690" si="252">IF(AND(O1627&lt;1,P1627&lt;1,Q1627&lt;1),0,IF(250+((680-(O1627*60+P1627))*1)&lt;0,0,250+((680-(O1627*60+P1627))*1)))</f>
        <v>0</v>
      </c>
      <c r="V1627" s="66">
        <f t="shared" ref="V1627:V1690" si="253">IF(AND(S1627&lt;1,T1627&lt;1,U1627&lt;1),0,IF(500+((800-(S1627*60+T1627))*1)&lt;0,0,500+((800-(S1627*60+T1627))*1)))</f>
        <v>0</v>
      </c>
      <c r="W1627"/>
      <c r="X1627"/>
      <c r="Y1627" s="7"/>
      <c r="Z1627"/>
      <c r="AA1627"/>
    </row>
    <row r="1628" spans="1:33" hidden="1" x14ac:dyDescent="0.2">
      <c r="A1628" s="6" t="s">
        <v>2540</v>
      </c>
      <c r="B1628" s="2">
        <f t="shared" si="248"/>
        <v>0</v>
      </c>
      <c r="C1628" s="2">
        <f t="shared" si="249"/>
        <v>1</v>
      </c>
      <c r="G1628" s="66" t="s">
        <v>2453</v>
      </c>
      <c r="L1628" s="66">
        <f t="shared" si="250"/>
        <v>0</v>
      </c>
      <c r="N1628" s="66">
        <f t="shared" si="251"/>
        <v>0</v>
      </c>
      <c r="R1628" s="66">
        <f t="shared" si="252"/>
        <v>0</v>
      </c>
      <c r="V1628" s="66">
        <f t="shared" si="253"/>
        <v>0</v>
      </c>
      <c r="W1628"/>
      <c r="X1628"/>
      <c r="Y1628" s="7"/>
      <c r="Z1628"/>
      <c r="AA1628"/>
    </row>
    <row r="1629" spans="1:33" hidden="1" x14ac:dyDescent="0.2">
      <c r="A1629" s="6" t="s">
        <v>2541</v>
      </c>
      <c r="B1629" s="2">
        <f t="shared" si="248"/>
        <v>0</v>
      </c>
      <c r="C1629" s="2">
        <f t="shared" si="249"/>
        <v>1</v>
      </c>
      <c r="L1629" s="66">
        <f t="shared" si="250"/>
        <v>0</v>
      </c>
      <c r="N1629" s="66">
        <f t="shared" si="251"/>
        <v>0</v>
      </c>
      <c r="R1629" s="66">
        <f t="shared" si="252"/>
        <v>0</v>
      </c>
      <c r="V1629" s="66">
        <f t="shared" si="253"/>
        <v>0</v>
      </c>
      <c r="W1629"/>
      <c r="X1629"/>
      <c r="Y1629" s="7"/>
      <c r="Z1629"/>
      <c r="AA1629"/>
    </row>
    <row r="1630" spans="1:33" hidden="1" x14ac:dyDescent="0.2">
      <c r="A1630" s="6" t="s">
        <v>1424</v>
      </c>
      <c r="B1630" s="2">
        <f t="shared" si="248"/>
        <v>0</v>
      </c>
      <c r="C1630" s="2">
        <f t="shared" si="249"/>
        <v>1</v>
      </c>
      <c r="L1630" s="66">
        <f t="shared" si="250"/>
        <v>0</v>
      </c>
      <c r="N1630" s="66">
        <f t="shared" si="251"/>
        <v>0</v>
      </c>
      <c r="R1630" s="66">
        <f t="shared" si="252"/>
        <v>0</v>
      </c>
      <c r="V1630" s="66">
        <f t="shared" si="253"/>
        <v>0</v>
      </c>
      <c r="W1630"/>
      <c r="X1630"/>
      <c r="Y1630" s="7"/>
      <c r="Z1630"/>
      <c r="AA1630"/>
    </row>
    <row r="1631" spans="1:33" hidden="1" x14ac:dyDescent="0.2">
      <c r="A1631" s="6" t="s">
        <v>1425</v>
      </c>
      <c r="B1631" s="2">
        <f t="shared" si="248"/>
        <v>0</v>
      </c>
      <c r="C1631" s="2">
        <f t="shared" si="249"/>
        <v>1</v>
      </c>
      <c r="L1631" s="66">
        <f t="shared" si="250"/>
        <v>0</v>
      </c>
      <c r="N1631" s="66">
        <f t="shared" si="251"/>
        <v>0</v>
      </c>
      <c r="R1631" s="66">
        <f t="shared" si="252"/>
        <v>0</v>
      </c>
      <c r="V1631" s="66">
        <f t="shared" si="253"/>
        <v>0</v>
      </c>
      <c r="W1631"/>
      <c r="X1631"/>
      <c r="Y1631" s="7"/>
      <c r="Z1631"/>
      <c r="AA1631"/>
    </row>
    <row r="1632" spans="1:33" hidden="1" x14ac:dyDescent="0.2">
      <c r="A1632" s="6" t="s">
        <v>1426</v>
      </c>
      <c r="B1632" s="2">
        <f t="shared" si="248"/>
        <v>0</v>
      </c>
      <c r="C1632" s="2">
        <f t="shared" si="249"/>
        <v>1</v>
      </c>
      <c r="L1632" s="66">
        <f t="shared" si="250"/>
        <v>0</v>
      </c>
      <c r="N1632" s="66">
        <f t="shared" si="251"/>
        <v>0</v>
      </c>
      <c r="R1632" s="66">
        <f t="shared" si="252"/>
        <v>0</v>
      </c>
      <c r="V1632" s="66">
        <f t="shared" si="253"/>
        <v>0</v>
      </c>
      <c r="W1632"/>
      <c r="X1632"/>
      <c r="Y1632" s="7"/>
      <c r="Z1632"/>
      <c r="AA1632"/>
    </row>
    <row r="1633" spans="1:27" hidden="1" x14ac:dyDescent="0.2">
      <c r="A1633" s="6" t="s">
        <v>1427</v>
      </c>
      <c r="B1633" s="2">
        <f t="shared" si="248"/>
        <v>0</v>
      </c>
      <c r="C1633" s="2">
        <f t="shared" si="249"/>
        <v>1</v>
      </c>
      <c r="L1633" s="66">
        <f t="shared" si="250"/>
        <v>0</v>
      </c>
      <c r="N1633" s="66">
        <f t="shared" si="251"/>
        <v>0</v>
      </c>
      <c r="R1633" s="66">
        <f t="shared" si="252"/>
        <v>0</v>
      </c>
      <c r="V1633" s="66">
        <f t="shared" si="253"/>
        <v>0</v>
      </c>
      <c r="W1633"/>
      <c r="X1633"/>
      <c r="Y1633" s="7"/>
      <c r="Z1633"/>
      <c r="AA1633"/>
    </row>
    <row r="1634" spans="1:27" hidden="1" x14ac:dyDescent="0.2">
      <c r="A1634" s="6" t="s">
        <v>1428</v>
      </c>
      <c r="B1634" s="2">
        <f t="shared" si="248"/>
        <v>0</v>
      </c>
      <c r="C1634" s="2">
        <f t="shared" si="249"/>
        <v>1</v>
      </c>
      <c r="L1634" s="66">
        <f t="shared" si="250"/>
        <v>0</v>
      </c>
      <c r="N1634" s="66">
        <f t="shared" si="251"/>
        <v>0</v>
      </c>
      <c r="R1634" s="66">
        <f t="shared" si="252"/>
        <v>0</v>
      </c>
      <c r="V1634" s="66">
        <f t="shared" si="253"/>
        <v>0</v>
      </c>
      <c r="W1634"/>
      <c r="X1634"/>
      <c r="Y1634" s="7"/>
      <c r="Z1634"/>
      <c r="AA1634"/>
    </row>
    <row r="1635" spans="1:27" hidden="1" x14ac:dyDescent="0.2">
      <c r="A1635" s="6" t="s">
        <v>1429</v>
      </c>
      <c r="B1635" s="2">
        <f t="shared" si="248"/>
        <v>0</v>
      </c>
      <c r="C1635" s="2">
        <f t="shared" si="249"/>
        <v>1</v>
      </c>
      <c r="L1635" s="66">
        <f t="shared" si="250"/>
        <v>0</v>
      </c>
      <c r="N1635" s="66">
        <f t="shared" si="251"/>
        <v>0</v>
      </c>
      <c r="R1635" s="66">
        <f t="shared" si="252"/>
        <v>0</v>
      </c>
      <c r="V1635" s="66">
        <f t="shared" si="253"/>
        <v>0</v>
      </c>
      <c r="W1635"/>
      <c r="X1635"/>
      <c r="Y1635" s="7"/>
      <c r="Z1635"/>
      <c r="AA1635"/>
    </row>
    <row r="1636" spans="1:27" hidden="1" x14ac:dyDescent="0.2">
      <c r="A1636" s="6" t="s">
        <v>1430</v>
      </c>
      <c r="B1636" s="2">
        <f t="shared" si="248"/>
        <v>0</v>
      </c>
      <c r="C1636" s="2">
        <f t="shared" si="249"/>
        <v>1</v>
      </c>
      <c r="L1636" s="66">
        <f t="shared" si="250"/>
        <v>0</v>
      </c>
      <c r="N1636" s="66">
        <f t="shared" si="251"/>
        <v>0</v>
      </c>
      <c r="R1636" s="66">
        <f t="shared" si="252"/>
        <v>0</v>
      </c>
      <c r="V1636" s="66">
        <f t="shared" si="253"/>
        <v>0</v>
      </c>
      <c r="W1636"/>
      <c r="X1636"/>
      <c r="Y1636" s="7"/>
      <c r="Z1636"/>
      <c r="AA1636"/>
    </row>
    <row r="1637" spans="1:27" hidden="1" x14ac:dyDescent="0.2">
      <c r="A1637" s="6" t="s">
        <v>1431</v>
      </c>
      <c r="B1637" s="2">
        <f t="shared" si="248"/>
        <v>0</v>
      </c>
      <c r="C1637" s="2">
        <f t="shared" si="249"/>
        <v>1</v>
      </c>
      <c r="L1637" s="66">
        <f t="shared" si="250"/>
        <v>0</v>
      </c>
      <c r="N1637" s="66">
        <f t="shared" si="251"/>
        <v>0</v>
      </c>
      <c r="R1637" s="66">
        <f t="shared" si="252"/>
        <v>0</v>
      </c>
      <c r="V1637" s="66">
        <f t="shared" si="253"/>
        <v>0</v>
      </c>
      <c r="W1637"/>
      <c r="X1637"/>
      <c r="Y1637" s="7"/>
      <c r="Z1637"/>
      <c r="AA1637"/>
    </row>
    <row r="1638" spans="1:27" hidden="1" x14ac:dyDescent="0.2">
      <c r="A1638" s="6" t="s">
        <v>1432</v>
      </c>
      <c r="B1638" s="2">
        <f t="shared" si="248"/>
        <v>0</v>
      </c>
      <c r="C1638" s="2">
        <f t="shared" si="249"/>
        <v>1</v>
      </c>
      <c r="L1638" s="66">
        <f t="shared" si="250"/>
        <v>0</v>
      </c>
      <c r="N1638" s="66">
        <f t="shared" si="251"/>
        <v>0</v>
      </c>
      <c r="R1638" s="66">
        <f t="shared" si="252"/>
        <v>0</v>
      </c>
      <c r="V1638" s="66">
        <f t="shared" si="253"/>
        <v>0</v>
      </c>
      <c r="W1638"/>
      <c r="X1638"/>
      <c r="Y1638" s="7"/>
      <c r="Z1638"/>
      <c r="AA1638"/>
    </row>
    <row r="1639" spans="1:27" hidden="1" x14ac:dyDescent="0.2">
      <c r="A1639" s="6" t="s">
        <v>1433</v>
      </c>
      <c r="B1639" s="2">
        <f t="shared" si="248"/>
        <v>0</v>
      </c>
      <c r="C1639" s="2">
        <f t="shared" si="249"/>
        <v>1</v>
      </c>
      <c r="L1639" s="66">
        <f t="shared" si="250"/>
        <v>0</v>
      </c>
      <c r="N1639" s="66">
        <f t="shared" si="251"/>
        <v>0</v>
      </c>
      <c r="R1639" s="66">
        <f t="shared" si="252"/>
        <v>0</v>
      </c>
      <c r="V1639" s="66">
        <f t="shared" si="253"/>
        <v>0</v>
      </c>
      <c r="W1639"/>
      <c r="X1639"/>
      <c r="Y1639" s="7"/>
      <c r="Z1639"/>
      <c r="AA1639"/>
    </row>
    <row r="1640" spans="1:27" hidden="1" x14ac:dyDescent="0.2">
      <c r="A1640" s="6" t="s">
        <v>1434</v>
      </c>
      <c r="B1640" s="2">
        <f t="shared" si="248"/>
        <v>0</v>
      </c>
      <c r="C1640" s="2">
        <f t="shared" si="249"/>
        <v>1</v>
      </c>
      <c r="L1640" s="66">
        <f t="shared" si="250"/>
        <v>0</v>
      </c>
      <c r="N1640" s="66">
        <f t="shared" si="251"/>
        <v>0</v>
      </c>
      <c r="R1640" s="66">
        <f t="shared" si="252"/>
        <v>0</v>
      </c>
      <c r="V1640" s="66">
        <f t="shared" si="253"/>
        <v>0</v>
      </c>
      <c r="W1640"/>
      <c r="X1640"/>
      <c r="Y1640" s="7"/>
      <c r="Z1640"/>
      <c r="AA1640"/>
    </row>
    <row r="1641" spans="1:27" hidden="1" x14ac:dyDescent="0.2">
      <c r="A1641" s="6" t="s">
        <v>1435</v>
      </c>
      <c r="B1641" s="2">
        <f t="shared" si="248"/>
        <v>0</v>
      </c>
      <c r="C1641" s="2">
        <f t="shared" si="249"/>
        <v>1</v>
      </c>
      <c r="L1641" s="66">
        <f t="shared" si="250"/>
        <v>0</v>
      </c>
      <c r="N1641" s="66">
        <f t="shared" si="251"/>
        <v>0</v>
      </c>
      <c r="R1641" s="66">
        <f t="shared" si="252"/>
        <v>0</v>
      </c>
      <c r="V1641" s="66">
        <f t="shared" si="253"/>
        <v>0</v>
      </c>
      <c r="W1641"/>
      <c r="X1641"/>
      <c r="Y1641" s="7"/>
      <c r="Z1641"/>
      <c r="AA1641"/>
    </row>
    <row r="1642" spans="1:27" hidden="1" x14ac:dyDescent="0.2">
      <c r="A1642" s="6" t="s">
        <v>1436</v>
      </c>
      <c r="B1642" s="2">
        <f t="shared" si="248"/>
        <v>0</v>
      </c>
      <c r="C1642" s="2">
        <f t="shared" si="249"/>
        <v>1</v>
      </c>
      <c r="L1642" s="66">
        <f t="shared" si="250"/>
        <v>0</v>
      </c>
      <c r="N1642" s="66">
        <f t="shared" si="251"/>
        <v>0</v>
      </c>
      <c r="R1642" s="66">
        <f t="shared" si="252"/>
        <v>0</v>
      </c>
      <c r="V1642" s="66">
        <f t="shared" si="253"/>
        <v>0</v>
      </c>
      <c r="W1642"/>
      <c r="X1642"/>
      <c r="Y1642" s="7"/>
      <c r="Z1642"/>
      <c r="AA1642"/>
    </row>
    <row r="1643" spans="1:27" hidden="1" x14ac:dyDescent="0.2">
      <c r="A1643" s="6" t="s">
        <v>1437</v>
      </c>
      <c r="B1643" s="2">
        <f t="shared" si="248"/>
        <v>0</v>
      </c>
      <c r="C1643" s="2">
        <f t="shared" si="249"/>
        <v>1</v>
      </c>
      <c r="L1643" s="66">
        <f t="shared" si="250"/>
        <v>0</v>
      </c>
      <c r="N1643" s="66">
        <f t="shared" si="251"/>
        <v>0</v>
      </c>
      <c r="R1643" s="66">
        <f t="shared" si="252"/>
        <v>0</v>
      </c>
      <c r="V1643" s="66">
        <f t="shared" si="253"/>
        <v>0</v>
      </c>
      <c r="W1643"/>
      <c r="X1643"/>
      <c r="Y1643" s="7"/>
      <c r="Z1643"/>
      <c r="AA1643"/>
    </row>
    <row r="1644" spans="1:27" hidden="1" x14ac:dyDescent="0.2">
      <c r="A1644" s="6" t="s">
        <v>1438</v>
      </c>
      <c r="B1644" s="2">
        <f t="shared" si="248"/>
        <v>0</v>
      </c>
      <c r="C1644" s="2">
        <f t="shared" si="249"/>
        <v>1</v>
      </c>
      <c r="L1644" s="66">
        <f t="shared" si="250"/>
        <v>0</v>
      </c>
      <c r="N1644" s="66">
        <f t="shared" si="251"/>
        <v>0</v>
      </c>
      <c r="R1644" s="66">
        <f t="shared" si="252"/>
        <v>0</v>
      </c>
      <c r="V1644" s="66">
        <f t="shared" si="253"/>
        <v>0</v>
      </c>
      <c r="W1644"/>
      <c r="X1644"/>
      <c r="Y1644" s="7"/>
      <c r="Z1644"/>
      <c r="AA1644"/>
    </row>
    <row r="1645" spans="1:27" hidden="1" x14ac:dyDescent="0.2">
      <c r="A1645" s="6" t="s">
        <v>1439</v>
      </c>
      <c r="B1645" s="2">
        <f t="shared" si="248"/>
        <v>0</v>
      </c>
      <c r="C1645" s="2">
        <f t="shared" si="249"/>
        <v>1</v>
      </c>
      <c r="L1645" s="66">
        <f t="shared" si="250"/>
        <v>0</v>
      </c>
      <c r="N1645" s="66">
        <f t="shared" si="251"/>
        <v>0</v>
      </c>
      <c r="R1645" s="66">
        <f t="shared" si="252"/>
        <v>0</v>
      </c>
      <c r="V1645" s="66">
        <f t="shared" si="253"/>
        <v>0</v>
      </c>
      <c r="W1645"/>
      <c r="X1645"/>
      <c r="Y1645" s="7"/>
      <c r="Z1645"/>
      <c r="AA1645"/>
    </row>
    <row r="1646" spans="1:27" hidden="1" x14ac:dyDescent="0.2">
      <c r="A1646" s="6" t="s">
        <v>1440</v>
      </c>
      <c r="B1646" s="2">
        <f t="shared" si="248"/>
        <v>0</v>
      </c>
      <c r="C1646" s="2">
        <f t="shared" si="249"/>
        <v>1</v>
      </c>
      <c r="L1646" s="66">
        <f t="shared" si="250"/>
        <v>0</v>
      </c>
      <c r="N1646" s="66">
        <f t="shared" si="251"/>
        <v>0</v>
      </c>
      <c r="R1646" s="66">
        <f t="shared" si="252"/>
        <v>0</v>
      </c>
      <c r="V1646" s="66">
        <f t="shared" si="253"/>
        <v>0</v>
      </c>
      <c r="W1646"/>
      <c r="X1646"/>
      <c r="Y1646" s="7"/>
      <c r="Z1646"/>
      <c r="AA1646"/>
    </row>
    <row r="1647" spans="1:27" hidden="1" x14ac:dyDescent="0.2">
      <c r="A1647" s="6" t="s">
        <v>1441</v>
      </c>
      <c r="B1647" s="2">
        <f t="shared" si="248"/>
        <v>0</v>
      </c>
      <c r="C1647" s="2">
        <f t="shared" si="249"/>
        <v>1</v>
      </c>
      <c r="L1647" s="66">
        <f t="shared" si="250"/>
        <v>0</v>
      </c>
      <c r="N1647" s="66">
        <f t="shared" si="251"/>
        <v>0</v>
      </c>
      <c r="R1647" s="66">
        <f t="shared" si="252"/>
        <v>0</v>
      </c>
      <c r="V1647" s="66">
        <f t="shared" si="253"/>
        <v>0</v>
      </c>
      <c r="W1647"/>
      <c r="X1647"/>
      <c r="Y1647" s="7"/>
      <c r="Z1647"/>
      <c r="AA1647"/>
    </row>
    <row r="1648" spans="1:27" hidden="1" x14ac:dyDescent="0.2">
      <c r="A1648" s="6" t="s">
        <v>1442</v>
      </c>
      <c r="B1648" s="2">
        <f t="shared" si="248"/>
        <v>0</v>
      </c>
      <c r="C1648" s="2">
        <f t="shared" si="249"/>
        <v>1</v>
      </c>
      <c r="L1648" s="66">
        <f t="shared" si="250"/>
        <v>0</v>
      </c>
      <c r="N1648" s="66">
        <f t="shared" si="251"/>
        <v>0</v>
      </c>
      <c r="R1648" s="66">
        <f t="shared" si="252"/>
        <v>0</v>
      </c>
      <c r="V1648" s="66">
        <f t="shared" si="253"/>
        <v>0</v>
      </c>
      <c r="W1648"/>
      <c r="X1648"/>
      <c r="Y1648" s="7"/>
      <c r="Z1648"/>
      <c r="AA1648"/>
    </row>
    <row r="1649" spans="1:27" hidden="1" x14ac:dyDescent="0.2">
      <c r="A1649" s="6" t="s">
        <v>1443</v>
      </c>
      <c r="B1649" s="2">
        <f t="shared" si="248"/>
        <v>0</v>
      </c>
      <c r="C1649" s="2">
        <f t="shared" si="249"/>
        <v>1</v>
      </c>
      <c r="L1649" s="66">
        <f t="shared" si="250"/>
        <v>0</v>
      </c>
      <c r="N1649" s="66">
        <f t="shared" si="251"/>
        <v>0</v>
      </c>
      <c r="R1649" s="66">
        <f t="shared" si="252"/>
        <v>0</v>
      </c>
      <c r="V1649" s="66">
        <f t="shared" si="253"/>
        <v>0</v>
      </c>
      <c r="W1649"/>
      <c r="X1649"/>
      <c r="Y1649" s="7"/>
      <c r="Z1649"/>
      <c r="AA1649"/>
    </row>
    <row r="1650" spans="1:27" hidden="1" x14ac:dyDescent="0.2">
      <c r="A1650" s="6" t="s">
        <v>1444</v>
      </c>
      <c r="B1650" s="2">
        <f t="shared" si="248"/>
        <v>0</v>
      </c>
      <c r="C1650" s="2">
        <f t="shared" si="249"/>
        <v>1</v>
      </c>
      <c r="L1650" s="66">
        <f t="shared" si="250"/>
        <v>0</v>
      </c>
      <c r="N1650" s="66">
        <f t="shared" si="251"/>
        <v>0</v>
      </c>
      <c r="R1650" s="66">
        <f t="shared" si="252"/>
        <v>0</v>
      </c>
      <c r="V1650" s="66">
        <f t="shared" si="253"/>
        <v>0</v>
      </c>
      <c r="W1650"/>
      <c r="X1650"/>
      <c r="Y1650" s="7"/>
      <c r="Z1650"/>
      <c r="AA1650"/>
    </row>
    <row r="1651" spans="1:27" hidden="1" x14ac:dyDescent="0.2">
      <c r="A1651" s="6" t="s">
        <v>1445</v>
      </c>
      <c r="B1651" s="2">
        <f t="shared" si="248"/>
        <v>0</v>
      </c>
      <c r="C1651" s="2">
        <f t="shared" si="249"/>
        <v>1</v>
      </c>
      <c r="L1651" s="66">
        <f t="shared" si="250"/>
        <v>0</v>
      </c>
      <c r="N1651" s="66">
        <f t="shared" si="251"/>
        <v>0</v>
      </c>
      <c r="R1651" s="66">
        <f t="shared" si="252"/>
        <v>0</v>
      </c>
      <c r="V1651" s="66">
        <f t="shared" si="253"/>
        <v>0</v>
      </c>
      <c r="W1651"/>
      <c r="X1651"/>
      <c r="Y1651" s="7"/>
      <c r="Z1651"/>
      <c r="AA1651"/>
    </row>
    <row r="1652" spans="1:27" hidden="1" x14ac:dyDescent="0.2">
      <c r="A1652" s="6" t="s">
        <v>1446</v>
      </c>
      <c r="B1652" s="2">
        <f t="shared" si="248"/>
        <v>0</v>
      </c>
      <c r="C1652" s="2">
        <f t="shared" si="249"/>
        <v>1</v>
      </c>
      <c r="L1652" s="66">
        <f t="shared" si="250"/>
        <v>0</v>
      </c>
      <c r="N1652" s="66">
        <f t="shared" si="251"/>
        <v>0</v>
      </c>
      <c r="R1652" s="66">
        <f t="shared" si="252"/>
        <v>0</v>
      </c>
      <c r="V1652" s="66">
        <f t="shared" si="253"/>
        <v>0</v>
      </c>
      <c r="W1652"/>
      <c r="X1652"/>
      <c r="Y1652" s="7"/>
      <c r="Z1652"/>
      <c r="AA1652"/>
    </row>
    <row r="1653" spans="1:27" hidden="1" x14ac:dyDescent="0.2">
      <c r="A1653" s="6" t="s">
        <v>1447</v>
      </c>
      <c r="B1653" s="2">
        <f t="shared" si="248"/>
        <v>0</v>
      </c>
      <c r="C1653" s="2">
        <f t="shared" si="249"/>
        <v>1</v>
      </c>
      <c r="L1653" s="66">
        <f t="shared" si="250"/>
        <v>0</v>
      </c>
      <c r="N1653" s="66">
        <f t="shared" si="251"/>
        <v>0</v>
      </c>
      <c r="R1653" s="66">
        <f t="shared" si="252"/>
        <v>0</v>
      </c>
      <c r="V1653" s="66">
        <f t="shared" si="253"/>
        <v>0</v>
      </c>
      <c r="W1653"/>
      <c r="X1653"/>
      <c r="Y1653" s="7"/>
      <c r="Z1653"/>
      <c r="AA1653"/>
    </row>
    <row r="1654" spans="1:27" hidden="1" x14ac:dyDescent="0.2">
      <c r="A1654" s="6" t="s">
        <v>1448</v>
      </c>
      <c r="B1654" s="2">
        <f t="shared" si="248"/>
        <v>0</v>
      </c>
      <c r="C1654" s="2">
        <f t="shared" si="249"/>
        <v>1</v>
      </c>
      <c r="L1654" s="66">
        <f t="shared" si="250"/>
        <v>0</v>
      </c>
      <c r="N1654" s="66">
        <f t="shared" si="251"/>
        <v>0</v>
      </c>
      <c r="R1654" s="66">
        <f t="shared" si="252"/>
        <v>0</v>
      </c>
      <c r="V1654" s="66">
        <f t="shared" si="253"/>
        <v>0</v>
      </c>
      <c r="W1654"/>
      <c r="X1654"/>
      <c r="Y1654" s="7"/>
      <c r="Z1654"/>
      <c r="AA1654"/>
    </row>
    <row r="1655" spans="1:27" hidden="1" x14ac:dyDescent="0.2">
      <c r="A1655" s="6" t="s">
        <v>1449</v>
      </c>
      <c r="B1655" s="2">
        <f t="shared" si="248"/>
        <v>0</v>
      </c>
      <c r="C1655" s="2">
        <f t="shared" si="249"/>
        <v>1</v>
      </c>
      <c r="L1655" s="66">
        <f t="shared" si="250"/>
        <v>0</v>
      </c>
      <c r="N1655" s="66">
        <f t="shared" si="251"/>
        <v>0</v>
      </c>
      <c r="R1655" s="66">
        <f t="shared" si="252"/>
        <v>0</v>
      </c>
      <c r="V1655" s="66">
        <f t="shared" si="253"/>
        <v>0</v>
      </c>
      <c r="W1655"/>
      <c r="X1655"/>
      <c r="Y1655" s="7"/>
      <c r="Z1655"/>
      <c r="AA1655"/>
    </row>
    <row r="1656" spans="1:27" hidden="1" x14ac:dyDescent="0.2">
      <c r="A1656" s="6" t="s">
        <v>1450</v>
      </c>
      <c r="B1656" s="2">
        <f t="shared" si="248"/>
        <v>0</v>
      </c>
      <c r="C1656" s="2">
        <f t="shared" si="249"/>
        <v>1</v>
      </c>
      <c r="L1656" s="66">
        <f t="shared" si="250"/>
        <v>0</v>
      </c>
      <c r="N1656" s="66">
        <f t="shared" si="251"/>
        <v>0</v>
      </c>
      <c r="R1656" s="66">
        <f t="shared" si="252"/>
        <v>0</v>
      </c>
      <c r="V1656" s="66">
        <f t="shared" si="253"/>
        <v>0</v>
      </c>
      <c r="W1656"/>
      <c r="X1656"/>
      <c r="Y1656" s="7"/>
      <c r="Z1656"/>
      <c r="AA1656"/>
    </row>
    <row r="1657" spans="1:27" hidden="1" x14ac:dyDescent="0.2">
      <c r="A1657" s="6" t="s">
        <v>1451</v>
      </c>
      <c r="B1657" s="2">
        <f t="shared" si="248"/>
        <v>0</v>
      </c>
      <c r="C1657" s="2">
        <f t="shared" si="249"/>
        <v>1</v>
      </c>
      <c r="L1657" s="66">
        <f t="shared" si="250"/>
        <v>0</v>
      </c>
      <c r="N1657" s="66">
        <f t="shared" si="251"/>
        <v>0</v>
      </c>
      <c r="R1657" s="66">
        <f t="shared" si="252"/>
        <v>0</v>
      </c>
      <c r="V1657" s="66">
        <f t="shared" si="253"/>
        <v>0</v>
      </c>
      <c r="W1657"/>
      <c r="X1657"/>
      <c r="Y1657" s="7"/>
      <c r="Z1657"/>
      <c r="AA1657"/>
    </row>
    <row r="1658" spans="1:27" hidden="1" x14ac:dyDescent="0.2">
      <c r="A1658" s="6" t="s">
        <v>1452</v>
      </c>
      <c r="B1658" s="2">
        <f t="shared" si="248"/>
        <v>0</v>
      </c>
      <c r="C1658" s="2">
        <f t="shared" si="249"/>
        <v>1</v>
      </c>
      <c r="L1658" s="66">
        <f t="shared" si="250"/>
        <v>0</v>
      </c>
      <c r="N1658" s="66">
        <f t="shared" si="251"/>
        <v>0</v>
      </c>
      <c r="R1658" s="66">
        <f t="shared" si="252"/>
        <v>0</v>
      </c>
      <c r="V1658" s="66">
        <f t="shared" si="253"/>
        <v>0</v>
      </c>
      <c r="W1658"/>
      <c r="X1658"/>
      <c r="Y1658" s="7"/>
      <c r="Z1658"/>
      <c r="AA1658"/>
    </row>
    <row r="1659" spans="1:27" hidden="1" x14ac:dyDescent="0.2">
      <c r="A1659" s="6" t="s">
        <v>1453</v>
      </c>
      <c r="B1659" s="2">
        <f t="shared" si="248"/>
        <v>0</v>
      </c>
      <c r="C1659" s="2">
        <f t="shared" si="249"/>
        <v>1</v>
      </c>
      <c r="L1659" s="66">
        <f t="shared" si="250"/>
        <v>0</v>
      </c>
      <c r="N1659" s="66">
        <f t="shared" si="251"/>
        <v>0</v>
      </c>
      <c r="R1659" s="66">
        <f t="shared" si="252"/>
        <v>0</v>
      </c>
      <c r="V1659" s="66">
        <f t="shared" si="253"/>
        <v>0</v>
      </c>
      <c r="W1659"/>
      <c r="X1659"/>
      <c r="Y1659" s="7"/>
      <c r="Z1659"/>
      <c r="AA1659"/>
    </row>
    <row r="1660" spans="1:27" hidden="1" x14ac:dyDescent="0.2">
      <c r="A1660" s="6" t="s">
        <v>1454</v>
      </c>
      <c r="B1660" s="2">
        <f t="shared" si="248"/>
        <v>0</v>
      </c>
      <c r="C1660" s="2">
        <f t="shared" si="249"/>
        <v>1</v>
      </c>
      <c r="L1660" s="66">
        <f t="shared" si="250"/>
        <v>0</v>
      </c>
      <c r="N1660" s="66">
        <f t="shared" si="251"/>
        <v>0</v>
      </c>
      <c r="R1660" s="66">
        <f t="shared" si="252"/>
        <v>0</v>
      </c>
      <c r="V1660" s="66">
        <f t="shared" si="253"/>
        <v>0</v>
      </c>
      <c r="W1660"/>
      <c r="X1660"/>
      <c r="Y1660" s="7"/>
      <c r="Z1660"/>
      <c r="AA1660"/>
    </row>
    <row r="1661" spans="1:27" hidden="1" x14ac:dyDescent="0.2">
      <c r="A1661" s="6" t="s">
        <v>1455</v>
      </c>
      <c r="B1661" s="2">
        <f t="shared" si="248"/>
        <v>0</v>
      </c>
      <c r="C1661" s="2">
        <f t="shared" si="249"/>
        <v>1</v>
      </c>
      <c r="L1661" s="66">
        <f t="shared" si="250"/>
        <v>0</v>
      </c>
      <c r="N1661" s="66">
        <f t="shared" si="251"/>
        <v>0</v>
      </c>
      <c r="R1661" s="66">
        <f t="shared" si="252"/>
        <v>0</v>
      </c>
      <c r="V1661" s="66">
        <f t="shared" si="253"/>
        <v>0</v>
      </c>
      <c r="W1661"/>
      <c r="X1661"/>
      <c r="Y1661" s="7"/>
      <c r="Z1661"/>
      <c r="AA1661"/>
    </row>
    <row r="1662" spans="1:27" hidden="1" x14ac:dyDescent="0.2">
      <c r="A1662" s="6" t="s">
        <v>1456</v>
      </c>
      <c r="B1662" s="2">
        <f t="shared" si="248"/>
        <v>0</v>
      </c>
      <c r="C1662" s="2">
        <f t="shared" si="249"/>
        <v>1</v>
      </c>
      <c r="L1662" s="66">
        <f t="shared" si="250"/>
        <v>0</v>
      </c>
      <c r="N1662" s="66">
        <f t="shared" si="251"/>
        <v>0</v>
      </c>
      <c r="R1662" s="66">
        <f t="shared" si="252"/>
        <v>0</v>
      </c>
      <c r="V1662" s="66">
        <f t="shared" si="253"/>
        <v>0</v>
      </c>
      <c r="W1662"/>
      <c r="X1662"/>
      <c r="Y1662" s="7"/>
      <c r="Z1662"/>
      <c r="AA1662"/>
    </row>
    <row r="1663" spans="1:27" hidden="1" x14ac:dyDescent="0.2">
      <c r="A1663" s="6" t="s">
        <v>1457</v>
      </c>
      <c r="B1663" s="2">
        <f t="shared" si="248"/>
        <v>0</v>
      </c>
      <c r="C1663" s="2">
        <f t="shared" si="249"/>
        <v>1</v>
      </c>
      <c r="L1663" s="66">
        <f t="shared" si="250"/>
        <v>0</v>
      </c>
      <c r="N1663" s="66">
        <f t="shared" si="251"/>
        <v>0</v>
      </c>
      <c r="R1663" s="66">
        <f t="shared" si="252"/>
        <v>0</v>
      </c>
      <c r="V1663" s="66">
        <f t="shared" si="253"/>
        <v>0</v>
      </c>
      <c r="W1663"/>
      <c r="X1663"/>
      <c r="Y1663" s="7"/>
      <c r="Z1663"/>
      <c r="AA1663"/>
    </row>
    <row r="1664" spans="1:27" hidden="1" x14ac:dyDescent="0.2">
      <c r="A1664" s="6" t="s">
        <v>1458</v>
      </c>
      <c r="B1664" s="2">
        <f t="shared" si="248"/>
        <v>0</v>
      </c>
      <c r="C1664" s="2">
        <f t="shared" si="249"/>
        <v>1</v>
      </c>
      <c r="L1664" s="66">
        <f t="shared" si="250"/>
        <v>0</v>
      </c>
      <c r="N1664" s="66">
        <f t="shared" si="251"/>
        <v>0</v>
      </c>
      <c r="R1664" s="66">
        <f t="shared" si="252"/>
        <v>0</v>
      </c>
      <c r="V1664" s="66">
        <f t="shared" si="253"/>
        <v>0</v>
      </c>
      <c r="W1664"/>
      <c r="X1664"/>
      <c r="Y1664" s="7"/>
      <c r="Z1664"/>
      <c r="AA1664"/>
    </row>
    <row r="1665" spans="1:27" hidden="1" x14ac:dyDescent="0.2">
      <c r="A1665" s="6" t="s">
        <v>1459</v>
      </c>
      <c r="B1665" s="2">
        <f t="shared" si="248"/>
        <v>0</v>
      </c>
      <c r="C1665" s="2">
        <f t="shared" si="249"/>
        <v>1</v>
      </c>
      <c r="L1665" s="66">
        <f t="shared" si="250"/>
        <v>0</v>
      </c>
      <c r="N1665" s="66">
        <f t="shared" si="251"/>
        <v>0</v>
      </c>
      <c r="R1665" s="66">
        <f t="shared" si="252"/>
        <v>0</v>
      </c>
      <c r="V1665" s="66">
        <f t="shared" si="253"/>
        <v>0</v>
      </c>
      <c r="W1665"/>
      <c r="X1665"/>
      <c r="Y1665" s="7"/>
      <c r="Z1665"/>
      <c r="AA1665"/>
    </row>
    <row r="1666" spans="1:27" hidden="1" x14ac:dyDescent="0.2">
      <c r="A1666" s="6" t="s">
        <v>1460</v>
      </c>
      <c r="B1666" s="2">
        <f t="shared" si="248"/>
        <v>0</v>
      </c>
      <c r="C1666" s="2">
        <f t="shared" si="249"/>
        <v>1</v>
      </c>
      <c r="L1666" s="66">
        <f t="shared" si="250"/>
        <v>0</v>
      </c>
      <c r="N1666" s="66">
        <f t="shared" si="251"/>
        <v>0</v>
      </c>
      <c r="R1666" s="66">
        <f t="shared" si="252"/>
        <v>0</v>
      </c>
      <c r="V1666" s="66">
        <f t="shared" si="253"/>
        <v>0</v>
      </c>
      <c r="W1666"/>
      <c r="X1666"/>
      <c r="Y1666" s="7"/>
      <c r="Z1666"/>
      <c r="AA1666"/>
    </row>
    <row r="1667" spans="1:27" hidden="1" x14ac:dyDescent="0.2">
      <c r="A1667" s="6" t="s">
        <v>1461</v>
      </c>
      <c r="B1667" s="2">
        <f t="shared" si="248"/>
        <v>0</v>
      </c>
      <c r="C1667" s="2">
        <f t="shared" si="249"/>
        <v>1</v>
      </c>
      <c r="L1667" s="66">
        <f t="shared" si="250"/>
        <v>0</v>
      </c>
      <c r="N1667" s="66">
        <f t="shared" si="251"/>
        <v>0</v>
      </c>
      <c r="R1667" s="66">
        <f t="shared" si="252"/>
        <v>0</v>
      </c>
      <c r="V1667" s="66">
        <f t="shared" si="253"/>
        <v>0</v>
      </c>
      <c r="W1667"/>
      <c r="X1667"/>
      <c r="Y1667" s="7"/>
      <c r="Z1667"/>
      <c r="AA1667"/>
    </row>
    <row r="1668" spans="1:27" hidden="1" x14ac:dyDescent="0.2">
      <c r="A1668" s="6" t="s">
        <v>1462</v>
      </c>
      <c r="B1668" s="2">
        <f t="shared" si="248"/>
        <v>0</v>
      </c>
      <c r="C1668" s="2">
        <f t="shared" si="249"/>
        <v>1</v>
      </c>
      <c r="L1668" s="66">
        <f t="shared" si="250"/>
        <v>0</v>
      </c>
      <c r="N1668" s="66">
        <f t="shared" si="251"/>
        <v>0</v>
      </c>
      <c r="R1668" s="66">
        <f t="shared" si="252"/>
        <v>0</v>
      </c>
      <c r="V1668" s="66">
        <f t="shared" si="253"/>
        <v>0</v>
      </c>
      <c r="W1668"/>
      <c r="X1668"/>
      <c r="Y1668" s="7"/>
      <c r="Z1668"/>
      <c r="AA1668"/>
    </row>
    <row r="1669" spans="1:27" hidden="1" x14ac:dyDescent="0.2">
      <c r="A1669" s="6" t="s">
        <v>1463</v>
      </c>
      <c r="B1669" s="2">
        <f t="shared" si="248"/>
        <v>0</v>
      </c>
      <c r="C1669" s="2">
        <f t="shared" si="249"/>
        <v>1</v>
      </c>
      <c r="L1669" s="66">
        <f t="shared" si="250"/>
        <v>0</v>
      </c>
      <c r="N1669" s="66">
        <f t="shared" si="251"/>
        <v>0</v>
      </c>
      <c r="R1669" s="66">
        <f t="shared" si="252"/>
        <v>0</v>
      </c>
      <c r="V1669" s="66">
        <f t="shared" si="253"/>
        <v>0</v>
      </c>
      <c r="W1669"/>
      <c r="X1669"/>
      <c r="Y1669" s="7"/>
      <c r="Z1669"/>
      <c r="AA1669"/>
    </row>
    <row r="1670" spans="1:27" hidden="1" x14ac:dyDescent="0.2">
      <c r="A1670" s="6" t="s">
        <v>1464</v>
      </c>
      <c r="B1670" s="2">
        <f t="shared" si="248"/>
        <v>0</v>
      </c>
      <c r="C1670" s="2">
        <f t="shared" si="249"/>
        <v>1</v>
      </c>
      <c r="L1670" s="66">
        <f t="shared" si="250"/>
        <v>0</v>
      </c>
      <c r="N1670" s="66">
        <f t="shared" si="251"/>
        <v>0</v>
      </c>
      <c r="R1670" s="66">
        <f t="shared" si="252"/>
        <v>0</v>
      </c>
      <c r="V1670" s="66">
        <f t="shared" si="253"/>
        <v>0</v>
      </c>
      <c r="W1670"/>
      <c r="X1670"/>
      <c r="Y1670" s="7"/>
      <c r="Z1670"/>
      <c r="AA1670"/>
    </row>
    <row r="1671" spans="1:27" hidden="1" x14ac:dyDescent="0.2">
      <c r="A1671" s="6" t="s">
        <v>1465</v>
      </c>
      <c r="B1671" s="2">
        <f t="shared" si="248"/>
        <v>0</v>
      </c>
      <c r="C1671" s="2">
        <f t="shared" si="249"/>
        <v>1</v>
      </c>
      <c r="L1671" s="66">
        <f t="shared" si="250"/>
        <v>0</v>
      </c>
      <c r="N1671" s="66">
        <f t="shared" si="251"/>
        <v>0</v>
      </c>
      <c r="R1671" s="66">
        <f t="shared" si="252"/>
        <v>0</v>
      </c>
      <c r="V1671" s="66">
        <f t="shared" si="253"/>
        <v>0</v>
      </c>
      <c r="W1671"/>
      <c r="X1671"/>
      <c r="Y1671" s="7"/>
      <c r="Z1671"/>
      <c r="AA1671"/>
    </row>
    <row r="1672" spans="1:27" hidden="1" x14ac:dyDescent="0.2">
      <c r="A1672" s="6" t="s">
        <v>1466</v>
      </c>
      <c r="B1672" s="2">
        <f t="shared" si="248"/>
        <v>0</v>
      </c>
      <c r="C1672" s="2">
        <f t="shared" si="249"/>
        <v>1</v>
      </c>
      <c r="L1672" s="66">
        <f t="shared" si="250"/>
        <v>0</v>
      </c>
      <c r="N1672" s="66">
        <f t="shared" si="251"/>
        <v>0</v>
      </c>
      <c r="R1672" s="66">
        <f t="shared" si="252"/>
        <v>0</v>
      </c>
      <c r="V1672" s="66">
        <f t="shared" si="253"/>
        <v>0</v>
      </c>
      <c r="W1672"/>
      <c r="X1672"/>
      <c r="Y1672" s="7"/>
      <c r="Z1672"/>
      <c r="AA1672"/>
    </row>
    <row r="1673" spans="1:27" hidden="1" x14ac:dyDescent="0.2">
      <c r="A1673" s="6" t="s">
        <v>1467</v>
      </c>
      <c r="B1673" s="2">
        <f t="shared" si="248"/>
        <v>0</v>
      </c>
      <c r="C1673" s="2">
        <f t="shared" si="249"/>
        <v>1</v>
      </c>
      <c r="L1673" s="66">
        <f t="shared" si="250"/>
        <v>0</v>
      </c>
      <c r="N1673" s="66">
        <f t="shared" si="251"/>
        <v>0</v>
      </c>
      <c r="R1673" s="66">
        <f t="shared" si="252"/>
        <v>0</v>
      </c>
      <c r="V1673" s="66">
        <f t="shared" si="253"/>
        <v>0</v>
      </c>
      <c r="W1673"/>
      <c r="X1673"/>
      <c r="Y1673" s="7"/>
      <c r="Z1673"/>
      <c r="AA1673"/>
    </row>
    <row r="1674" spans="1:27" hidden="1" x14ac:dyDescent="0.2">
      <c r="A1674" s="6" t="s">
        <v>1468</v>
      </c>
      <c r="B1674" s="2">
        <f t="shared" si="248"/>
        <v>0</v>
      </c>
      <c r="C1674" s="2">
        <f t="shared" si="249"/>
        <v>1</v>
      </c>
      <c r="L1674" s="66">
        <f t="shared" si="250"/>
        <v>0</v>
      </c>
      <c r="N1674" s="66">
        <f t="shared" si="251"/>
        <v>0</v>
      </c>
      <c r="R1674" s="66">
        <f t="shared" si="252"/>
        <v>0</v>
      </c>
      <c r="V1674" s="66">
        <f t="shared" si="253"/>
        <v>0</v>
      </c>
      <c r="W1674"/>
      <c r="X1674"/>
      <c r="Y1674" s="7"/>
      <c r="Z1674"/>
      <c r="AA1674"/>
    </row>
    <row r="1675" spans="1:27" hidden="1" x14ac:dyDescent="0.2">
      <c r="A1675" s="6" t="s">
        <v>1469</v>
      </c>
      <c r="B1675" s="2">
        <f t="shared" si="248"/>
        <v>0</v>
      </c>
      <c r="C1675" s="2">
        <f t="shared" si="249"/>
        <v>1</v>
      </c>
      <c r="L1675" s="66">
        <f t="shared" si="250"/>
        <v>0</v>
      </c>
      <c r="N1675" s="66">
        <f t="shared" si="251"/>
        <v>0</v>
      </c>
      <c r="R1675" s="66">
        <f t="shared" si="252"/>
        <v>0</v>
      </c>
      <c r="V1675" s="66">
        <f t="shared" si="253"/>
        <v>0</v>
      </c>
      <c r="W1675"/>
      <c r="X1675"/>
      <c r="Y1675" s="7"/>
      <c r="Z1675"/>
      <c r="AA1675"/>
    </row>
    <row r="1676" spans="1:27" hidden="1" x14ac:dyDescent="0.2">
      <c r="A1676" s="6" t="s">
        <v>1470</v>
      </c>
      <c r="B1676" s="2">
        <f t="shared" si="248"/>
        <v>0</v>
      </c>
      <c r="C1676" s="2">
        <f t="shared" si="249"/>
        <v>1</v>
      </c>
      <c r="L1676" s="66">
        <f t="shared" si="250"/>
        <v>0</v>
      </c>
      <c r="N1676" s="66">
        <f t="shared" si="251"/>
        <v>0</v>
      </c>
      <c r="R1676" s="66">
        <f t="shared" si="252"/>
        <v>0</v>
      </c>
      <c r="V1676" s="66">
        <f t="shared" si="253"/>
        <v>0</v>
      </c>
      <c r="W1676"/>
      <c r="X1676"/>
      <c r="Y1676" s="7"/>
      <c r="Z1676"/>
      <c r="AA1676"/>
    </row>
    <row r="1677" spans="1:27" hidden="1" x14ac:dyDescent="0.2">
      <c r="A1677" s="6" t="s">
        <v>1471</v>
      </c>
      <c r="B1677" s="2">
        <f t="shared" si="248"/>
        <v>0</v>
      </c>
      <c r="C1677" s="2">
        <f t="shared" si="249"/>
        <v>1</v>
      </c>
      <c r="L1677" s="66">
        <f t="shared" si="250"/>
        <v>0</v>
      </c>
      <c r="N1677" s="66">
        <f t="shared" si="251"/>
        <v>0</v>
      </c>
      <c r="R1677" s="66">
        <f t="shared" si="252"/>
        <v>0</v>
      </c>
      <c r="V1677" s="66">
        <f t="shared" si="253"/>
        <v>0</v>
      </c>
      <c r="W1677"/>
      <c r="X1677"/>
      <c r="Y1677" s="7"/>
      <c r="Z1677"/>
      <c r="AA1677"/>
    </row>
    <row r="1678" spans="1:27" hidden="1" x14ac:dyDescent="0.2">
      <c r="A1678" s="6" t="s">
        <v>1472</v>
      </c>
      <c r="B1678" s="2">
        <f t="shared" si="248"/>
        <v>0</v>
      </c>
      <c r="C1678" s="2">
        <f t="shared" si="249"/>
        <v>1</v>
      </c>
      <c r="L1678" s="66">
        <f t="shared" si="250"/>
        <v>0</v>
      </c>
      <c r="N1678" s="66">
        <f t="shared" si="251"/>
        <v>0</v>
      </c>
      <c r="R1678" s="66">
        <f t="shared" si="252"/>
        <v>0</v>
      </c>
      <c r="V1678" s="66">
        <f t="shared" si="253"/>
        <v>0</v>
      </c>
      <c r="W1678"/>
      <c r="X1678"/>
      <c r="Y1678" s="7"/>
      <c r="Z1678"/>
      <c r="AA1678"/>
    </row>
    <row r="1679" spans="1:27" hidden="1" x14ac:dyDescent="0.2">
      <c r="A1679" s="6" t="s">
        <v>1473</v>
      </c>
      <c r="B1679" s="2">
        <f t="shared" si="248"/>
        <v>0</v>
      </c>
      <c r="C1679" s="2">
        <f t="shared" si="249"/>
        <v>1</v>
      </c>
      <c r="L1679" s="66">
        <f t="shared" si="250"/>
        <v>0</v>
      </c>
      <c r="N1679" s="66">
        <f t="shared" si="251"/>
        <v>0</v>
      </c>
      <c r="R1679" s="66">
        <f t="shared" si="252"/>
        <v>0</v>
      </c>
      <c r="V1679" s="66">
        <f t="shared" si="253"/>
        <v>0</v>
      </c>
      <c r="W1679"/>
      <c r="X1679"/>
      <c r="Y1679" s="7"/>
      <c r="Z1679"/>
      <c r="AA1679"/>
    </row>
    <row r="1680" spans="1:27" hidden="1" x14ac:dyDescent="0.2">
      <c r="A1680" s="6" t="s">
        <v>1474</v>
      </c>
      <c r="B1680" s="2">
        <f t="shared" si="248"/>
        <v>0</v>
      </c>
      <c r="C1680" s="2">
        <f t="shared" si="249"/>
        <v>1</v>
      </c>
      <c r="L1680" s="66">
        <f t="shared" si="250"/>
        <v>0</v>
      </c>
      <c r="N1680" s="66">
        <f t="shared" si="251"/>
        <v>0</v>
      </c>
      <c r="R1680" s="66">
        <f t="shared" si="252"/>
        <v>0</v>
      </c>
      <c r="V1680" s="66">
        <f t="shared" si="253"/>
        <v>0</v>
      </c>
      <c r="W1680"/>
      <c r="X1680"/>
      <c r="Y1680" s="7"/>
      <c r="Z1680"/>
      <c r="AA1680"/>
    </row>
    <row r="1681" spans="1:27" hidden="1" x14ac:dyDescent="0.2">
      <c r="A1681" s="6" t="s">
        <v>1475</v>
      </c>
      <c r="B1681" s="2">
        <f t="shared" si="248"/>
        <v>0</v>
      </c>
      <c r="C1681" s="2">
        <f t="shared" si="249"/>
        <v>1</v>
      </c>
      <c r="L1681" s="66">
        <f t="shared" si="250"/>
        <v>0</v>
      </c>
      <c r="N1681" s="66">
        <f t="shared" si="251"/>
        <v>0</v>
      </c>
      <c r="R1681" s="66">
        <f t="shared" si="252"/>
        <v>0</v>
      </c>
      <c r="V1681" s="66">
        <f t="shared" si="253"/>
        <v>0</v>
      </c>
      <c r="W1681"/>
      <c r="X1681"/>
      <c r="Y1681" s="7"/>
      <c r="Z1681"/>
      <c r="AA1681"/>
    </row>
    <row r="1682" spans="1:27" hidden="1" x14ac:dyDescent="0.2">
      <c r="A1682" s="6" t="s">
        <v>1476</v>
      </c>
      <c r="B1682" s="2">
        <f t="shared" si="248"/>
        <v>0</v>
      </c>
      <c r="C1682" s="2">
        <f t="shared" si="249"/>
        <v>1</v>
      </c>
      <c r="L1682" s="66">
        <f t="shared" si="250"/>
        <v>0</v>
      </c>
      <c r="N1682" s="66">
        <f t="shared" si="251"/>
        <v>0</v>
      </c>
      <c r="R1682" s="66">
        <f t="shared" si="252"/>
        <v>0</v>
      </c>
      <c r="V1682" s="66">
        <f t="shared" si="253"/>
        <v>0</v>
      </c>
      <c r="W1682"/>
      <c r="X1682"/>
      <c r="Y1682" s="7"/>
      <c r="Z1682"/>
      <c r="AA1682"/>
    </row>
    <row r="1683" spans="1:27" hidden="1" x14ac:dyDescent="0.2">
      <c r="A1683" s="6" t="s">
        <v>1477</v>
      </c>
      <c r="B1683" s="2">
        <f t="shared" si="248"/>
        <v>0</v>
      </c>
      <c r="C1683" s="2">
        <f t="shared" si="249"/>
        <v>1</v>
      </c>
      <c r="L1683" s="66">
        <f t="shared" si="250"/>
        <v>0</v>
      </c>
      <c r="N1683" s="66">
        <f t="shared" si="251"/>
        <v>0</v>
      </c>
      <c r="R1683" s="66">
        <f t="shared" si="252"/>
        <v>0</v>
      </c>
      <c r="V1683" s="66">
        <f t="shared" si="253"/>
        <v>0</v>
      </c>
      <c r="W1683"/>
      <c r="X1683"/>
      <c r="Y1683" s="7"/>
      <c r="Z1683"/>
      <c r="AA1683"/>
    </row>
    <row r="1684" spans="1:27" hidden="1" x14ac:dyDescent="0.2">
      <c r="A1684" s="6" t="s">
        <v>1478</v>
      </c>
      <c r="B1684" s="2">
        <f t="shared" si="248"/>
        <v>0</v>
      </c>
      <c r="C1684" s="2">
        <f t="shared" si="249"/>
        <v>1</v>
      </c>
      <c r="L1684" s="66">
        <f t="shared" si="250"/>
        <v>0</v>
      </c>
      <c r="N1684" s="66">
        <f t="shared" si="251"/>
        <v>0</v>
      </c>
      <c r="R1684" s="66">
        <f t="shared" si="252"/>
        <v>0</v>
      </c>
      <c r="V1684" s="66">
        <f t="shared" si="253"/>
        <v>0</v>
      </c>
      <c r="W1684"/>
      <c r="X1684"/>
      <c r="Y1684" s="7"/>
      <c r="Z1684"/>
      <c r="AA1684"/>
    </row>
    <row r="1685" spans="1:27" hidden="1" x14ac:dyDescent="0.2">
      <c r="A1685" s="6" t="s">
        <v>1479</v>
      </c>
      <c r="B1685" s="2">
        <f t="shared" si="248"/>
        <v>0</v>
      </c>
      <c r="C1685" s="2">
        <f t="shared" si="249"/>
        <v>1</v>
      </c>
      <c r="L1685" s="66">
        <f t="shared" si="250"/>
        <v>0</v>
      </c>
      <c r="N1685" s="66">
        <f t="shared" si="251"/>
        <v>0</v>
      </c>
      <c r="R1685" s="66">
        <f t="shared" si="252"/>
        <v>0</v>
      </c>
      <c r="V1685" s="66">
        <f t="shared" si="253"/>
        <v>0</v>
      </c>
      <c r="W1685"/>
      <c r="X1685"/>
      <c r="Y1685" s="7"/>
      <c r="Z1685"/>
      <c r="AA1685"/>
    </row>
    <row r="1686" spans="1:27" hidden="1" x14ac:dyDescent="0.2">
      <c r="A1686" s="6" t="s">
        <v>1480</v>
      </c>
      <c r="B1686" s="2">
        <f t="shared" si="248"/>
        <v>0</v>
      </c>
      <c r="C1686" s="2">
        <f t="shared" si="249"/>
        <v>1</v>
      </c>
      <c r="L1686" s="66">
        <f t="shared" si="250"/>
        <v>0</v>
      </c>
      <c r="N1686" s="66">
        <f t="shared" si="251"/>
        <v>0</v>
      </c>
      <c r="R1686" s="66">
        <f t="shared" si="252"/>
        <v>0</v>
      </c>
      <c r="V1686" s="66">
        <f t="shared" si="253"/>
        <v>0</v>
      </c>
      <c r="W1686"/>
      <c r="X1686"/>
      <c r="Y1686" s="7"/>
      <c r="Z1686"/>
      <c r="AA1686"/>
    </row>
    <row r="1687" spans="1:27" hidden="1" x14ac:dyDescent="0.2">
      <c r="A1687" s="6" t="s">
        <v>1481</v>
      </c>
      <c r="B1687" s="2">
        <f t="shared" si="248"/>
        <v>0</v>
      </c>
      <c r="C1687" s="2">
        <f t="shared" si="249"/>
        <v>1</v>
      </c>
      <c r="L1687" s="66">
        <f t="shared" si="250"/>
        <v>0</v>
      </c>
      <c r="N1687" s="66">
        <f t="shared" si="251"/>
        <v>0</v>
      </c>
      <c r="R1687" s="66">
        <f t="shared" si="252"/>
        <v>0</v>
      </c>
      <c r="V1687" s="66">
        <f t="shared" si="253"/>
        <v>0</v>
      </c>
      <c r="W1687"/>
      <c r="X1687"/>
      <c r="Y1687" s="7"/>
      <c r="Z1687"/>
      <c r="AA1687"/>
    </row>
    <row r="1688" spans="1:27" hidden="1" x14ac:dyDescent="0.2">
      <c r="A1688" s="6" t="s">
        <v>1482</v>
      </c>
      <c r="B1688" s="2">
        <f t="shared" si="248"/>
        <v>0</v>
      </c>
      <c r="C1688" s="2">
        <f t="shared" si="249"/>
        <v>1</v>
      </c>
      <c r="L1688" s="66">
        <f t="shared" si="250"/>
        <v>0</v>
      </c>
      <c r="N1688" s="66">
        <f t="shared" si="251"/>
        <v>0</v>
      </c>
      <c r="R1688" s="66">
        <f t="shared" si="252"/>
        <v>0</v>
      </c>
      <c r="V1688" s="66">
        <f t="shared" si="253"/>
        <v>0</v>
      </c>
      <c r="W1688"/>
      <c r="X1688"/>
      <c r="Y1688" s="7"/>
      <c r="Z1688"/>
      <c r="AA1688"/>
    </row>
    <row r="1689" spans="1:27" hidden="1" x14ac:dyDescent="0.2">
      <c r="A1689" s="6" t="s">
        <v>1483</v>
      </c>
      <c r="B1689" s="2">
        <f t="shared" si="248"/>
        <v>0</v>
      </c>
      <c r="C1689" s="2">
        <f t="shared" si="249"/>
        <v>1</v>
      </c>
      <c r="L1689" s="66">
        <f t="shared" si="250"/>
        <v>0</v>
      </c>
      <c r="N1689" s="66">
        <f t="shared" si="251"/>
        <v>0</v>
      </c>
      <c r="R1689" s="66">
        <f t="shared" si="252"/>
        <v>0</v>
      </c>
      <c r="V1689" s="66">
        <f t="shared" si="253"/>
        <v>0</v>
      </c>
      <c r="W1689"/>
      <c r="X1689"/>
      <c r="Y1689" s="7"/>
      <c r="Z1689"/>
      <c r="AA1689"/>
    </row>
    <row r="1690" spans="1:27" hidden="1" x14ac:dyDescent="0.2">
      <c r="A1690" s="6" t="s">
        <v>1484</v>
      </c>
      <c r="B1690" s="2">
        <f t="shared" si="248"/>
        <v>0</v>
      </c>
      <c r="C1690" s="2">
        <f t="shared" si="249"/>
        <v>1</v>
      </c>
      <c r="L1690" s="66">
        <f t="shared" si="250"/>
        <v>0</v>
      </c>
      <c r="N1690" s="66">
        <f t="shared" si="251"/>
        <v>0</v>
      </c>
      <c r="R1690" s="66">
        <f t="shared" si="252"/>
        <v>0</v>
      </c>
      <c r="V1690" s="66">
        <f t="shared" si="253"/>
        <v>0</v>
      </c>
      <c r="W1690"/>
      <c r="X1690"/>
      <c r="Y1690" s="7"/>
      <c r="Z1690"/>
      <c r="AA1690"/>
    </row>
    <row r="1691" spans="1:27" hidden="1" x14ac:dyDescent="0.2">
      <c r="A1691" s="6" t="s">
        <v>1485</v>
      </c>
      <c r="B1691" s="2">
        <f t="shared" ref="B1691:B1754" si="254">+L1691+N1691+R1691+V1691+X1691</f>
        <v>0</v>
      </c>
      <c r="C1691" s="2">
        <f t="shared" ref="C1691:C1754" si="255">RANK(B1691,B$1617:B$1816,0)</f>
        <v>1</v>
      </c>
      <c r="L1691" s="66">
        <f t="shared" ref="L1691:L1754" si="256">IF(AND(I1691&lt;1,J1691&lt;1,K1691&lt;1),0,IF(250+((150-(I1691*60+J1691))*2)&lt;0,0,IF(K1691&lt;50,250+((150-(I1691*60+J1691))*2),IF(K1691&gt;49,250+((150-(I1691*60+J1691))*2)-1,250+((150-(I1691*60+J1691))*2)))))</f>
        <v>0</v>
      </c>
      <c r="N1691" s="66">
        <f t="shared" ref="N1691:N1754" si="257">IF(M1691&lt;89,0,250+((M1691-172)*3))</f>
        <v>0</v>
      </c>
      <c r="R1691" s="66">
        <f t="shared" ref="R1691:R1754" si="258">IF(AND(O1691&lt;1,P1691&lt;1,Q1691&lt;1),0,IF(250+((680-(O1691*60+P1691))*1)&lt;0,0,250+((680-(O1691*60+P1691))*1)))</f>
        <v>0</v>
      </c>
      <c r="V1691" s="66">
        <f t="shared" ref="V1691:V1754" si="259">IF(AND(S1691&lt;1,T1691&lt;1,U1691&lt;1),0,IF(500+((800-(S1691*60+T1691))*1)&lt;0,0,500+((800-(S1691*60+T1691))*1)))</f>
        <v>0</v>
      </c>
      <c r="W1691"/>
      <c r="X1691"/>
      <c r="Y1691" s="7"/>
      <c r="Z1691"/>
      <c r="AA1691"/>
    </row>
    <row r="1692" spans="1:27" hidden="1" x14ac:dyDescent="0.2">
      <c r="A1692" s="6" t="s">
        <v>1486</v>
      </c>
      <c r="B1692" s="2">
        <f t="shared" si="254"/>
        <v>0</v>
      </c>
      <c r="C1692" s="2">
        <f t="shared" si="255"/>
        <v>1</v>
      </c>
      <c r="L1692" s="66">
        <f t="shared" si="256"/>
        <v>0</v>
      </c>
      <c r="N1692" s="66">
        <f t="shared" si="257"/>
        <v>0</v>
      </c>
      <c r="R1692" s="66">
        <f t="shared" si="258"/>
        <v>0</v>
      </c>
      <c r="V1692" s="66">
        <f t="shared" si="259"/>
        <v>0</v>
      </c>
      <c r="W1692"/>
      <c r="X1692"/>
      <c r="Y1692" s="7"/>
      <c r="Z1692"/>
      <c r="AA1692"/>
    </row>
    <row r="1693" spans="1:27" hidden="1" x14ac:dyDescent="0.2">
      <c r="A1693" s="6" t="s">
        <v>1487</v>
      </c>
      <c r="B1693" s="2">
        <f t="shared" si="254"/>
        <v>0</v>
      </c>
      <c r="C1693" s="2">
        <f t="shared" si="255"/>
        <v>1</v>
      </c>
      <c r="L1693" s="66">
        <f t="shared" si="256"/>
        <v>0</v>
      </c>
      <c r="N1693" s="66">
        <f t="shared" si="257"/>
        <v>0</v>
      </c>
      <c r="R1693" s="66">
        <f t="shared" si="258"/>
        <v>0</v>
      </c>
      <c r="V1693" s="66">
        <f t="shared" si="259"/>
        <v>0</v>
      </c>
      <c r="W1693"/>
      <c r="X1693"/>
      <c r="Y1693" s="7"/>
      <c r="Z1693"/>
      <c r="AA1693"/>
    </row>
    <row r="1694" spans="1:27" hidden="1" x14ac:dyDescent="0.2">
      <c r="A1694" s="6" t="s">
        <v>1488</v>
      </c>
      <c r="B1694" s="2">
        <f t="shared" si="254"/>
        <v>0</v>
      </c>
      <c r="C1694" s="2">
        <f t="shared" si="255"/>
        <v>1</v>
      </c>
      <c r="L1694" s="66">
        <f t="shared" si="256"/>
        <v>0</v>
      </c>
      <c r="N1694" s="66">
        <f t="shared" si="257"/>
        <v>0</v>
      </c>
      <c r="R1694" s="66">
        <f t="shared" si="258"/>
        <v>0</v>
      </c>
      <c r="V1694" s="66">
        <f t="shared" si="259"/>
        <v>0</v>
      </c>
      <c r="W1694"/>
      <c r="X1694"/>
      <c r="Y1694" s="7"/>
      <c r="Z1694"/>
      <c r="AA1694"/>
    </row>
    <row r="1695" spans="1:27" hidden="1" x14ac:dyDescent="0.2">
      <c r="A1695" s="6" t="s">
        <v>1489</v>
      </c>
      <c r="B1695" s="2">
        <f t="shared" si="254"/>
        <v>0</v>
      </c>
      <c r="C1695" s="2">
        <f t="shared" si="255"/>
        <v>1</v>
      </c>
      <c r="L1695" s="66">
        <f t="shared" si="256"/>
        <v>0</v>
      </c>
      <c r="N1695" s="66">
        <f t="shared" si="257"/>
        <v>0</v>
      </c>
      <c r="R1695" s="66">
        <f t="shared" si="258"/>
        <v>0</v>
      </c>
      <c r="V1695" s="66">
        <f t="shared" si="259"/>
        <v>0</v>
      </c>
      <c r="W1695"/>
      <c r="X1695"/>
      <c r="Y1695" s="7"/>
      <c r="Z1695"/>
      <c r="AA1695"/>
    </row>
    <row r="1696" spans="1:27" hidden="1" x14ac:dyDescent="0.2">
      <c r="A1696" s="6" t="s">
        <v>1490</v>
      </c>
      <c r="B1696" s="2">
        <f t="shared" si="254"/>
        <v>0</v>
      </c>
      <c r="C1696" s="2">
        <f t="shared" si="255"/>
        <v>1</v>
      </c>
      <c r="L1696" s="66">
        <f t="shared" si="256"/>
        <v>0</v>
      </c>
      <c r="N1696" s="66">
        <f t="shared" si="257"/>
        <v>0</v>
      </c>
      <c r="R1696" s="66">
        <f t="shared" si="258"/>
        <v>0</v>
      </c>
      <c r="V1696" s="66">
        <f t="shared" si="259"/>
        <v>0</v>
      </c>
      <c r="W1696"/>
      <c r="X1696"/>
      <c r="Y1696" s="7"/>
      <c r="Z1696"/>
      <c r="AA1696"/>
    </row>
    <row r="1697" spans="1:27" hidden="1" x14ac:dyDescent="0.2">
      <c r="A1697" s="6" t="s">
        <v>1491</v>
      </c>
      <c r="B1697" s="2">
        <f t="shared" si="254"/>
        <v>0</v>
      </c>
      <c r="C1697" s="2">
        <f t="shared" si="255"/>
        <v>1</v>
      </c>
      <c r="L1697" s="66">
        <f t="shared" si="256"/>
        <v>0</v>
      </c>
      <c r="N1697" s="66">
        <f t="shared" si="257"/>
        <v>0</v>
      </c>
      <c r="R1697" s="66">
        <f t="shared" si="258"/>
        <v>0</v>
      </c>
      <c r="V1697" s="66">
        <f t="shared" si="259"/>
        <v>0</v>
      </c>
      <c r="W1697"/>
      <c r="X1697"/>
      <c r="Y1697" s="7"/>
      <c r="Z1697"/>
      <c r="AA1697"/>
    </row>
    <row r="1698" spans="1:27" hidden="1" x14ac:dyDescent="0.2">
      <c r="A1698" s="6" t="s">
        <v>1492</v>
      </c>
      <c r="B1698" s="2">
        <f t="shared" si="254"/>
        <v>0</v>
      </c>
      <c r="C1698" s="2">
        <f t="shared" si="255"/>
        <v>1</v>
      </c>
      <c r="L1698" s="66">
        <f t="shared" si="256"/>
        <v>0</v>
      </c>
      <c r="N1698" s="66">
        <f t="shared" si="257"/>
        <v>0</v>
      </c>
      <c r="R1698" s="66">
        <f t="shared" si="258"/>
        <v>0</v>
      </c>
      <c r="V1698" s="66">
        <f t="shared" si="259"/>
        <v>0</v>
      </c>
      <c r="W1698"/>
      <c r="X1698"/>
      <c r="Y1698" s="7"/>
      <c r="Z1698"/>
      <c r="AA1698"/>
    </row>
    <row r="1699" spans="1:27" hidden="1" x14ac:dyDescent="0.2">
      <c r="A1699" s="6" t="s">
        <v>1493</v>
      </c>
      <c r="B1699" s="2">
        <f t="shared" si="254"/>
        <v>0</v>
      </c>
      <c r="C1699" s="2">
        <f t="shared" si="255"/>
        <v>1</v>
      </c>
      <c r="L1699" s="66">
        <f t="shared" si="256"/>
        <v>0</v>
      </c>
      <c r="N1699" s="66">
        <f t="shared" si="257"/>
        <v>0</v>
      </c>
      <c r="R1699" s="66">
        <f t="shared" si="258"/>
        <v>0</v>
      </c>
      <c r="V1699" s="66">
        <f t="shared" si="259"/>
        <v>0</v>
      </c>
      <c r="W1699"/>
      <c r="X1699"/>
      <c r="Y1699" s="7"/>
      <c r="Z1699"/>
      <c r="AA1699"/>
    </row>
    <row r="1700" spans="1:27" hidden="1" x14ac:dyDescent="0.2">
      <c r="A1700" s="6" t="s">
        <v>1494</v>
      </c>
      <c r="B1700" s="2">
        <f t="shared" si="254"/>
        <v>0</v>
      </c>
      <c r="C1700" s="2">
        <f t="shared" si="255"/>
        <v>1</v>
      </c>
      <c r="L1700" s="66">
        <f t="shared" si="256"/>
        <v>0</v>
      </c>
      <c r="N1700" s="66">
        <f t="shared" si="257"/>
        <v>0</v>
      </c>
      <c r="R1700" s="66">
        <f t="shared" si="258"/>
        <v>0</v>
      </c>
      <c r="V1700" s="66">
        <f t="shared" si="259"/>
        <v>0</v>
      </c>
      <c r="W1700"/>
      <c r="X1700"/>
      <c r="Y1700" s="7"/>
      <c r="Z1700"/>
      <c r="AA1700"/>
    </row>
    <row r="1701" spans="1:27" hidden="1" x14ac:dyDescent="0.2">
      <c r="A1701" s="6" t="s">
        <v>1495</v>
      </c>
      <c r="B1701" s="2">
        <f t="shared" si="254"/>
        <v>0</v>
      </c>
      <c r="C1701" s="2">
        <f t="shared" si="255"/>
        <v>1</v>
      </c>
      <c r="L1701" s="66">
        <f t="shared" si="256"/>
        <v>0</v>
      </c>
      <c r="N1701" s="66">
        <f t="shared" si="257"/>
        <v>0</v>
      </c>
      <c r="R1701" s="66">
        <f t="shared" si="258"/>
        <v>0</v>
      </c>
      <c r="V1701" s="66">
        <f t="shared" si="259"/>
        <v>0</v>
      </c>
      <c r="W1701"/>
      <c r="X1701"/>
      <c r="Y1701" s="7"/>
      <c r="Z1701"/>
      <c r="AA1701"/>
    </row>
    <row r="1702" spans="1:27" hidden="1" x14ac:dyDescent="0.2">
      <c r="A1702" s="6" t="s">
        <v>1496</v>
      </c>
      <c r="B1702" s="2">
        <f t="shared" si="254"/>
        <v>0</v>
      </c>
      <c r="C1702" s="2">
        <f t="shared" si="255"/>
        <v>1</v>
      </c>
      <c r="L1702" s="66">
        <f t="shared" si="256"/>
        <v>0</v>
      </c>
      <c r="N1702" s="66">
        <f t="shared" si="257"/>
        <v>0</v>
      </c>
      <c r="R1702" s="66">
        <f t="shared" si="258"/>
        <v>0</v>
      </c>
      <c r="V1702" s="66">
        <f t="shared" si="259"/>
        <v>0</v>
      </c>
      <c r="W1702"/>
      <c r="X1702"/>
      <c r="Y1702" s="7"/>
      <c r="Z1702"/>
      <c r="AA1702"/>
    </row>
    <row r="1703" spans="1:27" hidden="1" x14ac:dyDescent="0.2">
      <c r="A1703" s="6" t="s">
        <v>1497</v>
      </c>
      <c r="B1703" s="2">
        <f t="shared" si="254"/>
        <v>0</v>
      </c>
      <c r="C1703" s="2">
        <f t="shared" si="255"/>
        <v>1</v>
      </c>
      <c r="L1703" s="66">
        <f t="shared" si="256"/>
        <v>0</v>
      </c>
      <c r="N1703" s="66">
        <f t="shared" si="257"/>
        <v>0</v>
      </c>
      <c r="R1703" s="66">
        <f t="shared" si="258"/>
        <v>0</v>
      </c>
      <c r="V1703" s="66">
        <f t="shared" si="259"/>
        <v>0</v>
      </c>
      <c r="W1703"/>
      <c r="X1703"/>
      <c r="Y1703" s="7"/>
      <c r="Z1703"/>
      <c r="AA1703"/>
    </row>
    <row r="1704" spans="1:27" hidden="1" x14ac:dyDescent="0.2">
      <c r="A1704" s="6" t="s">
        <v>1498</v>
      </c>
      <c r="B1704" s="2">
        <f t="shared" si="254"/>
        <v>0</v>
      </c>
      <c r="C1704" s="2">
        <f t="shared" si="255"/>
        <v>1</v>
      </c>
      <c r="L1704" s="66">
        <f t="shared" si="256"/>
        <v>0</v>
      </c>
      <c r="N1704" s="66">
        <f t="shared" si="257"/>
        <v>0</v>
      </c>
      <c r="R1704" s="66">
        <f t="shared" si="258"/>
        <v>0</v>
      </c>
      <c r="V1704" s="66">
        <f t="shared" si="259"/>
        <v>0</v>
      </c>
      <c r="W1704"/>
      <c r="X1704"/>
      <c r="Y1704" s="7"/>
      <c r="Z1704"/>
      <c r="AA1704"/>
    </row>
    <row r="1705" spans="1:27" hidden="1" x14ac:dyDescent="0.2">
      <c r="A1705" s="6" t="s">
        <v>1499</v>
      </c>
      <c r="B1705" s="2">
        <f t="shared" si="254"/>
        <v>0</v>
      </c>
      <c r="C1705" s="2">
        <f t="shared" si="255"/>
        <v>1</v>
      </c>
      <c r="L1705" s="66">
        <f t="shared" si="256"/>
        <v>0</v>
      </c>
      <c r="N1705" s="66">
        <f t="shared" si="257"/>
        <v>0</v>
      </c>
      <c r="R1705" s="66">
        <f t="shared" si="258"/>
        <v>0</v>
      </c>
      <c r="V1705" s="66">
        <f t="shared" si="259"/>
        <v>0</v>
      </c>
      <c r="W1705"/>
      <c r="X1705"/>
      <c r="Y1705" s="7"/>
      <c r="Z1705"/>
      <c r="AA1705"/>
    </row>
    <row r="1706" spans="1:27" hidden="1" x14ac:dyDescent="0.2">
      <c r="A1706" s="6" t="s">
        <v>1500</v>
      </c>
      <c r="B1706" s="2">
        <f t="shared" si="254"/>
        <v>0</v>
      </c>
      <c r="C1706" s="2">
        <f t="shared" si="255"/>
        <v>1</v>
      </c>
      <c r="L1706" s="66">
        <f t="shared" si="256"/>
        <v>0</v>
      </c>
      <c r="N1706" s="66">
        <f t="shared" si="257"/>
        <v>0</v>
      </c>
      <c r="R1706" s="66">
        <f t="shared" si="258"/>
        <v>0</v>
      </c>
      <c r="V1706" s="66">
        <f t="shared" si="259"/>
        <v>0</v>
      </c>
      <c r="W1706"/>
      <c r="X1706"/>
      <c r="Y1706" s="7"/>
      <c r="Z1706"/>
      <c r="AA1706"/>
    </row>
    <row r="1707" spans="1:27" hidden="1" x14ac:dyDescent="0.2">
      <c r="A1707" s="6" t="s">
        <v>1501</v>
      </c>
      <c r="B1707" s="2">
        <f t="shared" si="254"/>
        <v>0</v>
      </c>
      <c r="C1707" s="2">
        <f t="shared" si="255"/>
        <v>1</v>
      </c>
      <c r="L1707" s="66">
        <f t="shared" si="256"/>
        <v>0</v>
      </c>
      <c r="N1707" s="66">
        <f t="shared" si="257"/>
        <v>0</v>
      </c>
      <c r="R1707" s="66">
        <f t="shared" si="258"/>
        <v>0</v>
      </c>
      <c r="V1707" s="66">
        <f t="shared" si="259"/>
        <v>0</v>
      </c>
      <c r="W1707"/>
      <c r="X1707"/>
      <c r="Y1707" s="7"/>
      <c r="Z1707"/>
      <c r="AA1707"/>
    </row>
    <row r="1708" spans="1:27" hidden="1" x14ac:dyDescent="0.2">
      <c r="A1708" s="6" t="s">
        <v>1502</v>
      </c>
      <c r="B1708" s="2">
        <f t="shared" si="254"/>
        <v>0</v>
      </c>
      <c r="C1708" s="2">
        <f t="shared" si="255"/>
        <v>1</v>
      </c>
      <c r="L1708" s="66">
        <f t="shared" si="256"/>
        <v>0</v>
      </c>
      <c r="N1708" s="66">
        <f t="shared" si="257"/>
        <v>0</v>
      </c>
      <c r="R1708" s="66">
        <f t="shared" si="258"/>
        <v>0</v>
      </c>
      <c r="V1708" s="66">
        <f t="shared" si="259"/>
        <v>0</v>
      </c>
      <c r="W1708"/>
      <c r="X1708"/>
      <c r="Y1708" s="7"/>
      <c r="Z1708"/>
      <c r="AA1708"/>
    </row>
    <row r="1709" spans="1:27" hidden="1" x14ac:dyDescent="0.2">
      <c r="A1709" s="6" t="s">
        <v>1503</v>
      </c>
      <c r="B1709" s="2">
        <f t="shared" si="254"/>
        <v>0</v>
      </c>
      <c r="C1709" s="2">
        <f t="shared" si="255"/>
        <v>1</v>
      </c>
      <c r="L1709" s="66">
        <f t="shared" si="256"/>
        <v>0</v>
      </c>
      <c r="N1709" s="66">
        <f t="shared" si="257"/>
        <v>0</v>
      </c>
      <c r="R1709" s="66">
        <f t="shared" si="258"/>
        <v>0</v>
      </c>
      <c r="V1709" s="66">
        <f t="shared" si="259"/>
        <v>0</v>
      </c>
      <c r="W1709"/>
      <c r="X1709"/>
      <c r="Y1709" s="7"/>
      <c r="Z1709"/>
      <c r="AA1709"/>
    </row>
    <row r="1710" spans="1:27" hidden="1" x14ac:dyDescent="0.2">
      <c r="A1710" s="6" t="s">
        <v>1504</v>
      </c>
      <c r="B1710" s="2">
        <f t="shared" si="254"/>
        <v>0</v>
      </c>
      <c r="C1710" s="2">
        <f t="shared" si="255"/>
        <v>1</v>
      </c>
      <c r="L1710" s="66">
        <f t="shared" si="256"/>
        <v>0</v>
      </c>
      <c r="N1710" s="66">
        <f t="shared" si="257"/>
        <v>0</v>
      </c>
      <c r="R1710" s="66">
        <f t="shared" si="258"/>
        <v>0</v>
      </c>
      <c r="V1710" s="66">
        <f t="shared" si="259"/>
        <v>0</v>
      </c>
      <c r="W1710"/>
      <c r="X1710"/>
      <c r="Y1710" s="7"/>
      <c r="Z1710"/>
      <c r="AA1710"/>
    </row>
    <row r="1711" spans="1:27" hidden="1" x14ac:dyDescent="0.2">
      <c r="A1711" s="6" t="s">
        <v>1505</v>
      </c>
      <c r="B1711" s="2">
        <f t="shared" si="254"/>
        <v>0</v>
      </c>
      <c r="C1711" s="2">
        <f t="shared" si="255"/>
        <v>1</v>
      </c>
      <c r="L1711" s="66">
        <f t="shared" si="256"/>
        <v>0</v>
      </c>
      <c r="N1711" s="66">
        <f t="shared" si="257"/>
        <v>0</v>
      </c>
      <c r="R1711" s="66">
        <f t="shared" si="258"/>
        <v>0</v>
      </c>
      <c r="V1711" s="66">
        <f t="shared" si="259"/>
        <v>0</v>
      </c>
      <c r="W1711"/>
      <c r="X1711"/>
      <c r="Y1711" s="7"/>
      <c r="Z1711"/>
      <c r="AA1711"/>
    </row>
    <row r="1712" spans="1:27" hidden="1" x14ac:dyDescent="0.2">
      <c r="A1712" s="6" t="s">
        <v>1506</v>
      </c>
      <c r="B1712" s="2">
        <f t="shared" si="254"/>
        <v>0</v>
      </c>
      <c r="C1712" s="2">
        <f t="shared" si="255"/>
        <v>1</v>
      </c>
      <c r="L1712" s="66">
        <f t="shared" si="256"/>
        <v>0</v>
      </c>
      <c r="N1712" s="66">
        <f t="shared" si="257"/>
        <v>0</v>
      </c>
      <c r="R1712" s="66">
        <f t="shared" si="258"/>
        <v>0</v>
      </c>
      <c r="V1712" s="66">
        <f t="shared" si="259"/>
        <v>0</v>
      </c>
      <c r="W1712"/>
      <c r="X1712"/>
      <c r="Y1712" s="7"/>
      <c r="Z1712"/>
      <c r="AA1712"/>
    </row>
    <row r="1713" spans="1:27" hidden="1" x14ac:dyDescent="0.2">
      <c r="A1713" s="6" t="s">
        <v>1507</v>
      </c>
      <c r="B1713" s="2">
        <f t="shared" si="254"/>
        <v>0</v>
      </c>
      <c r="C1713" s="2">
        <f t="shared" si="255"/>
        <v>1</v>
      </c>
      <c r="L1713" s="66">
        <f t="shared" si="256"/>
        <v>0</v>
      </c>
      <c r="N1713" s="66">
        <f t="shared" si="257"/>
        <v>0</v>
      </c>
      <c r="R1713" s="66">
        <f t="shared" si="258"/>
        <v>0</v>
      </c>
      <c r="V1713" s="66">
        <f t="shared" si="259"/>
        <v>0</v>
      </c>
      <c r="W1713"/>
      <c r="X1713"/>
      <c r="Y1713" s="7"/>
      <c r="Z1713"/>
      <c r="AA1713"/>
    </row>
    <row r="1714" spans="1:27" hidden="1" x14ac:dyDescent="0.2">
      <c r="A1714" s="6" t="s">
        <v>1508</v>
      </c>
      <c r="B1714" s="2">
        <f t="shared" si="254"/>
        <v>0</v>
      </c>
      <c r="C1714" s="2">
        <f t="shared" si="255"/>
        <v>1</v>
      </c>
      <c r="L1714" s="66">
        <f t="shared" si="256"/>
        <v>0</v>
      </c>
      <c r="N1714" s="66">
        <f t="shared" si="257"/>
        <v>0</v>
      </c>
      <c r="R1714" s="66">
        <f t="shared" si="258"/>
        <v>0</v>
      </c>
      <c r="V1714" s="66">
        <f t="shared" si="259"/>
        <v>0</v>
      </c>
      <c r="W1714"/>
      <c r="X1714"/>
      <c r="Y1714" s="7"/>
      <c r="Z1714"/>
      <c r="AA1714"/>
    </row>
    <row r="1715" spans="1:27" hidden="1" x14ac:dyDescent="0.2">
      <c r="A1715" s="6" t="s">
        <v>1509</v>
      </c>
      <c r="B1715" s="2">
        <f t="shared" si="254"/>
        <v>0</v>
      </c>
      <c r="C1715" s="2">
        <f t="shared" si="255"/>
        <v>1</v>
      </c>
      <c r="L1715" s="66">
        <f t="shared" si="256"/>
        <v>0</v>
      </c>
      <c r="N1715" s="66">
        <f t="shared" si="257"/>
        <v>0</v>
      </c>
      <c r="R1715" s="66">
        <f t="shared" si="258"/>
        <v>0</v>
      </c>
      <c r="V1715" s="66">
        <f t="shared" si="259"/>
        <v>0</v>
      </c>
      <c r="W1715"/>
      <c r="X1715"/>
      <c r="Y1715" s="7"/>
      <c r="Z1715"/>
      <c r="AA1715"/>
    </row>
    <row r="1716" spans="1:27" hidden="1" x14ac:dyDescent="0.2">
      <c r="A1716" s="6" t="s">
        <v>1510</v>
      </c>
      <c r="B1716" s="2">
        <f t="shared" si="254"/>
        <v>0</v>
      </c>
      <c r="C1716" s="2">
        <f t="shared" si="255"/>
        <v>1</v>
      </c>
      <c r="L1716" s="66">
        <f t="shared" si="256"/>
        <v>0</v>
      </c>
      <c r="N1716" s="66">
        <f t="shared" si="257"/>
        <v>0</v>
      </c>
      <c r="R1716" s="66">
        <f t="shared" si="258"/>
        <v>0</v>
      </c>
      <c r="V1716" s="66">
        <f t="shared" si="259"/>
        <v>0</v>
      </c>
      <c r="W1716"/>
      <c r="X1716"/>
      <c r="Y1716" s="7"/>
      <c r="Z1716"/>
      <c r="AA1716"/>
    </row>
    <row r="1717" spans="1:27" hidden="1" x14ac:dyDescent="0.2">
      <c r="A1717" s="6" t="s">
        <v>1511</v>
      </c>
      <c r="B1717" s="2">
        <f t="shared" si="254"/>
        <v>0</v>
      </c>
      <c r="C1717" s="2">
        <f t="shared" si="255"/>
        <v>1</v>
      </c>
      <c r="L1717" s="66">
        <f t="shared" si="256"/>
        <v>0</v>
      </c>
      <c r="N1717" s="66">
        <f t="shared" si="257"/>
        <v>0</v>
      </c>
      <c r="R1717" s="66">
        <f t="shared" si="258"/>
        <v>0</v>
      </c>
      <c r="V1717" s="66">
        <f t="shared" si="259"/>
        <v>0</v>
      </c>
      <c r="W1717"/>
      <c r="X1717"/>
      <c r="Y1717" s="7"/>
      <c r="Z1717"/>
      <c r="AA1717"/>
    </row>
    <row r="1718" spans="1:27" hidden="1" x14ac:dyDescent="0.2">
      <c r="A1718" s="6" t="s">
        <v>1512</v>
      </c>
      <c r="B1718" s="2">
        <f t="shared" si="254"/>
        <v>0</v>
      </c>
      <c r="C1718" s="2">
        <f t="shared" si="255"/>
        <v>1</v>
      </c>
      <c r="L1718" s="66">
        <f t="shared" si="256"/>
        <v>0</v>
      </c>
      <c r="N1718" s="66">
        <f t="shared" si="257"/>
        <v>0</v>
      </c>
      <c r="R1718" s="66">
        <f t="shared" si="258"/>
        <v>0</v>
      </c>
      <c r="V1718" s="66">
        <f t="shared" si="259"/>
        <v>0</v>
      </c>
      <c r="W1718"/>
      <c r="X1718"/>
      <c r="Y1718" s="7"/>
      <c r="Z1718"/>
      <c r="AA1718"/>
    </row>
    <row r="1719" spans="1:27" hidden="1" x14ac:dyDescent="0.2">
      <c r="A1719" s="6" t="s">
        <v>1513</v>
      </c>
      <c r="B1719" s="2">
        <f t="shared" si="254"/>
        <v>0</v>
      </c>
      <c r="C1719" s="2">
        <f t="shared" si="255"/>
        <v>1</v>
      </c>
      <c r="L1719" s="66">
        <f t="shared" si="256"/>
        <v>0</v>
      </c>
      <c r="N1719" s="66">
        <f t="shared" si="257"/>
        <v>0</v>
      </c>
      <c r="R1719" s="66">
        <f t="shared" si="258"/>
        <v>0</v>
      </c>
      <c r="V1719" s="66">
        <f t="shared" si="259"/>
        <v>0</v>
      </c>
      <c r="W1719"/>
      <c r="X1719"/>
      <c r="Y1719" s="7"/>
      <c r="Z1719"/>
      <c r="AA1719"/>
    </row>
    <row r="1720" spans="1:27" hidden="1" x14ac:dyDescent="0.2">
      <c r="A1720" s="6" t="s">
        <v>1514</v>
      </c>
      <c r="B1720" s="2">
        <f t="shared" si="254"/>
        <v>0</v>
      </c>
      <c r="C1720" s="2">
        <f t="shared" si="255"/>
        <v>1</v>
      </c>
      <c r="L1720" s="66">
        <f t="shared" si="256"/>
        <v>0</v>
      </c>
      <c r="N1720" s="66">
        <f t="shared" si="257"/>
        <v>0</v>
      </c>
      <c r="R1720" s="66">
        <f t="shared" si="258"/>
        <v>0</v>
      </c>
      <c r="V1720" s="66">
        <f t="shared" si="259"/>
        <v>0</v>
      </c>
      <c r="W1720"/>
      <c r="X1720"/>
      <c r="Y1720" s="7"/>
      <c r="Z1720"/>
      <c r="AA1720"/>
    </row>
    <row r="1721" spans="1:27" hidden="1" x14ac:dyDescent="0.2">
      <c r="A1721" s="6" t="s">
        <v>1515</v>
      </c>
      <c r="B1721" s="2">
        <f t="shared" si="254"/>
        <v>0</v>
      </c>
      <c r="C1721" s="2">
        <f t="shared" si="255"/>
        <v>1</v>
      </c>
      <c r="L1721" s="66">
        <f t="shared" si="256"/>
        <v>0</v>
      </c>
      <c r="N1721" s="66">
        <f t="shared" si="257"/>
        <v>0</v>
      </c>
      <c r="R1721" s="66">
        <f t="shared" si="258"/>
        <v>0</v>
      </c>
      <c r="V1721" s="66">
        <f t="shared" si="259"/>
        <v>0</v>
      </c>
      <c r="W1721"/>
      <c r="X1721"/>
      <c r="Y1721" s="7"/>
      <c r="Z1721"/>
      <c r="AA1721"/>
    </row>
    <row r="1722" spans="1:27" hidden="1" x14ac:dyDescent="0.2">
      <c r="A1722" s="6" t="s">
        <v>1516</v>
      </c>
      <c r="B1722" s="2">
        <f t="shared" si="254"/>
        <v>0</v>
      </c>
      <c r="C1722" s="2">
        <f t="shared" si="255"/>
        <v>1</v>
      </c>
      <c r="L1722" s="66">
        <f t="shared" si="256"/>
        <v>0</v>
      </c>
      <c r="N1722" s="66">
        <f t="shared" si="257"/>
        <v>0</v>
      </c>
      <c r="R1722" s="66">
        <f t="shared" si="258"/>
        <v>0</v>
      </c>
      <c r="V1722" s="66">
        <f t="shared" si="259"/>
        <v>0</v>
      </c>
      <c r="W1722"/>
      <c r="X1722"/>
      <c r="Y1722" s="7"/>
      <c r="Z1722"/>
      <c r="AA1722"/>
    </row>
    <row r="1723" spans="1:27" hidden="1" x14ac:dyDescent="0.2">
      <c r="A1723" s="6" t="s">
        <v>1517</v>
      </c>
      <c r="B1723" s="2">
        <f t="shared" si="254"/>
        <v>0</v>
      </c>
      <c r="C1723" s="2">
        <f t="shared" si="255"/>
        <v>1</v>
      </c>
      <c r="L1723" s="66">
        <f t="shared" si="256"/>
        <v>0</v>
      </c>
      <c r="N1723" s="66">
        <f t="shared" si="257"/>
        <v>0</v>
      </c>
      <c r="R1723" s="66">
        <f t="shared" si="258"/>
        <v>0</v>
      </c>
      <c r="V1723" s="66">
        <f t="shared" si="259"/>
        <v>0</v>
      </c>
      <c r="W1723"/>
      <c r="X1723"/>
      <c r="Y1723" s="7"/>
      <c r="Z1723"/>
      <c r="AA1723"/>
    </row>
    <row r="1724" spans="1:27" hidden="1" x14ac:dyDescent="0.2">
      <c r="A1724" s="6" t="s">
        <v>1518</v>
      </c>
      <c r="B1724" s="2">
        <f t="shared" si="254"/>
        <v>0</v>
      </c>
      <c r="C1724" s="2">
        <f t="shared" si="255"/>
        <v>1</v>
      </c>
      <c r="L1724" s="66">
        <f t="shared" si="256"/>
        <v>0</v>
      </c>
      <c r="N1724" s="66">
        <f t="shared" si="257"/>
        <v>0</v>
      </c>
      <c r="R1724" s="66">
        <f t="shared" si="258"/>
        <v>0</v>
      </c>
      <c r="V1724" s="66">
        <f t="shared" si="259"/>
        <v>0</v>
      </c>
      <c r="W1724"/>
      <c r="X1724"/>
      <c r="Y1724" s="7"/>
      <c r="Z1724"/>
      <c r="AA1724"/>
    </row>
    <row r="1725" spans="1:27" hidden="1" x14ac:dyDescent="0.2">
      <c r="A1725" s="6" t="s">
        <v>1519</v>
      </c>
      <c r="B1725" s="2">
        <f t="shared" si="254"/>
        <v>0</v>
      </c>
      <c r="C1725" s="2">
        <f t="shared" si="255"/>
        <v>1</v>
      </c>
      <c r="L1725" s="66">
        <f t="shared" si="256"/>
        <v>0</v>
      </c>
      <c r="N1725" s="66">
        <f t="shared" si="257"/>
        <v>0</v>
      </c>
      <c r="R1725" s="66">
        <f t="shared" si="258"/>
        <v>0</v>
      </c>
      <c r="V1725" s="66">
        <f t="shared" si="259"/>
        <v>0</v>
      </c>
      <c r="W1725"/>
      <c r="X1725"/>
      <c r="Y1725" s="7"/>
      <c r="Z1725"/>
      <c r="AA1725"/>
    </row>
    <row r="1726" spans="1:27" hidden="1" x14ac:dyDescent="0.2">
      <c r="A1726" s="6" t="s">
        <v>1520</v>
      </c>
      <c r="B1726" s="2">
        <f t="shared" si="254"/>
        <v>0</v>
      </c>
      <c r="C1726" s="2">
        <f t="shared" si="255"/>
        <v>1</v>
      </c>
      <c r="L1726" s="66">
        <f t="shared" si="256"/>
        <v>0</v>
      </c>
      <c r="N1726" s="66">
        <f t="shared" si="257"/>
        <v>0</v>
      </c>
      <c r="R1726" s="66">
        <f t="shared" si="258"/>
        <v>0</v>
      </c>
      <c r="V1726" s="66">
        <f t="shared" si="259"/>
        <v>0</v>
      </c>
      <c r="W1726"/>
      <c r="X1726"/>
      <c r="Y1726" s="7"/>
      <c r="Z1726"/>
      <c r="AA1726"/>
    </row>
    <row r="1727" spans="1:27" hidden="1" x14ac:dyDescent="0.2">
      <c r="A1727" s="6" t="s">
        <v>1521</v>
      </c>
      <c r="B1727" s="2">
        <f t="shared" si="254"/>
        <v>0</v>
      </c>
      <c r="C1727" s="2">
        <f t="shared" si="255"/>
        <v>1</v>
      </c>
      <c r="L1727" s="66">
        <f t="shared" si="256"/>
        <v>0</v>
      </c>
      <c r="N1727" s="66">
        <f t="shared" si="257"/>
        <v>0</v>
      </c>
      <c r="R1727" s="66">
        <f t="shared" si="258"/>
        <v>0</v>
      </c>
      <c r="V1727" s="66">
        <f t="shared" si="259"/>
        <v>0</v>
      </c>
      <c r="W1727"/>
      <c r="X1727"/>
      <c r="Y1727" s="7"/>
      <c r="Z1727"/>
      <c r="AA1727"/>
    </row>
    <row r="1728" spans="1:27" hidden="1" x14ac:dyDescent="0.2">
      <c r="A1728" s="6" t="s">
        <v>1522</v>
      </c>
      <c r="B1728" s="2">
        <f t="shared" si="254"/>
        <v>0</v>
      </c>
      <c r="C1728" s="2">
        <f t="shared" si="255"/>
        <v>1</v>
      </c>
      <c r="L1728" s="66">
        <f t="shared" si="256"/>
        <v>0</v>
      </c>
      <c r="N1728" s="66">
        <f t="shared" si="257"/>
        <v>0</v>
      </c>
      <c r="R1728" s="66">
        <f t="shared" si="258"/>
        <v>0</v>
      </c>
      <c r="V1728" s="66">
        <f t="shared" si="259"/>
        <v>0</v>
      </c>
      <c r="W1728"/>
      <c r="X1728"/>
      <c r="Y1728" s="7"/>
      <c r="Z1728"/>
      <c r="AA1728"/>
    </row>
    <row r="1729" spans="1:27" hidden="1" x14ac:dyDescent="0.2">
      <c r="A1729" s="6" t="s">
        <v>1523</v>
      </c>
      <c r="B1729" s="2">
        <f t="shared" si="254"/>
        <v>0</v>
      </c>
      <c r="C1729" s="2">
        <f t="shared" si="255"/>
        <v>1</v>
      </c>
      <c r="L1729" s="66">
        <f t="shared" si="256"/>
        <v>0</v>
      </c>
      <c r="N1729" s="66">
        <f t="shared" si="257"/>
        <v>0</v>
      </c>
      <c r="R1729" s="66">
        <f t="shared" si="258"/>
        <v>0</v>
      </c>
      <c r="V1729" s="66">
        <f t="shared" si="259"/>
        <v>0</v>
      </c>
      <c r="W1729"/>
      <c r="X1729"/>
      <c r="Y1729" s="7"/>
      <c r="Z1729"/>
      <c r="AA1729"/>
    </row>
    <row r="1730" spans="1:27" hidden="1" x14ac:dyDescent="0.2">
      <c r="A1730" s="6" t="s">
        <v>1524</v>
      </c>
      <c r="B1730" s="2">
        <f t="shared" si="254"/>
        <v>0</v>
      </c>
      <c r="C1730" s="2">
        <f t="shared" si="255"/>
        <v>1</v>
      </c>
      <c r="L1730" s="66">
        <f t="shared" si="256"/>
        <v>0</v>
      </c>
      <c r="N1730" s="66">
        <f t="shared" si="257"/>
        <v>0</v>
      </c>
      <c r="R1730" s="66">
        <f t="shared" si="258"/>
        <v>0</v>
      </c>
      <c r="V1730" s="66">
        <f t="shared" si="259"/>
        <v>0</v>
      </c>
      <c r="W1730"/>
      <c r="X1730"/>
      <c r="Y1730" s="7"/>
      <c r="Z1730"/>
      <c r="AA1730"/>
    </row>
    <row r="1731" spans="1:27" hidden="1" x14ac:dyDescent="0.2">
      <c r="A1731" s="6" t="s">
        <v>1525</v>
      </c>
      <c r="B1731" s="2">
        <f t="shared" si="254"/>
        <v>0</v>
      </c>
      <c r="C1731" s="2">
        <f t="shared" si="255"/>
        <v>1</v>
      </c>
      <c r="L1731" s="66">
        <f t="shared" si="256"/>
        <v>0</v>
      </c>
      <c r="N1731" s="66">
        <f t="shared" si="257"/>
        <v>0</v>
      </c>
      <c r="R1731" s="66">
        <f t="shared" si="258"/>
        <v>0</v>
      </c>
      <c r="V1731" s="66">
        <f t="shared" si="259"/>
        <v>0</v>
      </c>
      <c r="W1731"/>
      <c r="X1731"/>
      <c r="Y1731" s="7"/>
      <c r="Z1731"/>
      <c r="AA1731"/>
    </row>
    <row r="1732" spans="1:27" hidden="1" x14ac:dyDescent="0.2">
      <c r="A1732" s="6" t="s">
        <v>1526</v>
      </c>
      <c r="B1732" s="2">
        <f t="shared" si="254"/>
        <v>0</v>
      </c>
      <c r="C1732" s="2">
        <f t="shared" si="255"/>
        <v>1</v>
      </c>
      <c r="L1732" s="66">
        <f t="shared" si="256"/>
        <v>0</v>
      </c>
      <c r="N1732" s="66">
        <f t="shared" si="257"/>
        <v>0</v>
      </c>
      <c r="R1732" s="66">
        <f t="shared" si="258"/>
        <v>0</v>
      </c>
      <c r="V1732" s="66">
        <f t="shared" si="259"/>
        <v>0</v>
      </c>
      <c r="W1732"/>
      <c r="X1732"/>
      <c r="Y1732" s="7"/>
      <c r="Z1732"/>
      <c r="AA1732"/>
    </row>
    <row r="1733" spans="1:27" hidden="1" x14ac:dyDescent="0.2">
      <c r="A1733" s="6" t="s">
        <v>1527</v>
      </c>
      <c r="B1733" s="2">
        <f t="shared" si="254"/>
        <v>0</v>
      </c>
      <c r="C1733" s="2">
        <f t="shared" si="255"/>
        <v>1</v>
      </c>
      <c r="L1733" s="66">
        <f t="shared" si="256"/>
        <v>0</v>
      </c>
      <c r="N1733" s="66">
        <f t="shared" si="257"/>
        <v>0</v>
      </c>
      <c r="R1733" s="66">
        <f t="shared" si="258"/>
        <v>0</v>
      </c>
      <c r="V1733" s="66">
        <f t="shared" si="259"/>
        <v>0</v>
      </c>
      <c r="W1733"/>
      <c r="X1733"/>
      <c r="Y1733" s="7"/>
      <c r="Z1733"/>
      <c r="AA1733"/>
    </row>
    <row r="1734" spans="1:27" hidden="1" x14ac:dyDescent="0.2">
      <c r="A1734" s="6" t="s">
        <v>1528</v>
      </c>
      <c r="B1734" s="2">
        <f t="shared" si="254"/>
        <v>0</v>
      </c>
      <c r="C1734" s="2">
        <f t="shared" si="255"/>
        <v>1</v>
      </c>
      <c r="L1734" s="66">
        <f t="shared" si="256"/>
        <v>0</v>
      </c>
      <c r="N1734" s="66">
        <f t="shared" si="257"/>
        <v>0</v>
      </c>
      <c r="R1734" s="66">
        <f t="shared" si="258"/>
        <v>0</v>
      </c>
      <c r="V1734" s="66">
        <f t="shared" si="259"/>
        <v>0</v>
      </c>
      <c r="W1734"/>
      <c r="X1734"/>
      <c r="Y1734" s="7"/>
      <c r="Z1734"/>
      <c r="AA1734"/>
    </row>
    <row r="1735" spans="1:27" hidden="1" x14ac:dyDescent="0.2">
      <c r="A1735" s="6" t="s">
        <v>1529</v>
      </c>
      <c r="B1735" s="2">
        <f t="shared" si="254"/>
        <v>0</v>
      </c>
      <c r="C1735" s="2">
        <f t="shared" si="255"/>
        <v>1</v>
      </c>
      <c r="L1735" s="66">
        <f t="shared" si="256"/>
        <v>0</v>
      </c>
      <c r="N1735" s="66">
        <f t="shared" si="257"/>
        <v>0</v>
      </c>
      <c r="R1735" s="66">
        <f t="shared" si="258"/>
        <v>0</v>
      </c>
      <c r="V1735" s="66">
        <f t="shared" si="259"/>
        <v>0</v>
      </c>
      <c r="W1735"/>
      <c r="X1735"/>
      <c r="Y1735" s="7"/>
      <c r="Z1735"/>
      <c r="AA1735"/>
    </row>
    <row r="1736" spans="1:27" hidden="1" x14ac:dyDescent="0.2">
      <c r="A1736" s="6" t="s">
        <v>1530</v>
      </c>
      <c r="B1736" s="2">
        <f t="shared" si="254"/>
        <v>0</v>
      </c>
      <c r="C1736" s="2">
        <f t="shared" si="255"/>
        <v>1</v>
      </c>
      <c r="L1736" s="66">
        <f t="shared" si="256"/>
        <v>0</v>
      </c>
      <c r="N1736" s="66">
        <f t="shared" si="257"/>
        <v>0</v>
      </c>
      <c r="R1736" s="66">
        <f t="shared" si="258"/>
        <v>0</v>
      </c>
      <c r="V1736" s="66">
        <f t="shared" si="259"/>
        <v>0</v>
      </c>
      <c r="W1736"/>
      <c r="X1736"/>
      <c r="Y1736" s="7"/>
      <c r="Z1736"/>
      <c r="AA1736"/>
    </row>
    <row r="1737" spans="1:27" hidden="1" x14ac:dyDescent="0.2">
      <c r="A1737" s="6" t="s">
        <v>1531</v>
      </c>
      <c r="B1737" s="2">
        <f t="shared" si="254"/>
        <v>0</v>
      </c>
      <c r="C1737" s="2">
        <f t="shared" si="255"/>
        <v>1</v>
      </c>
      <c r="L1737" s="66">
        <f t="shared" si="256"/>
        <v>0</v>
      </c>
      <c r="N1737" s="66">
        <f t="shared" si="257"/>
        <v>0</v>
      </c>
      <c r="R1737" s="66">
        <f t="shared" si="258"/>
        <v>0</v>
      </c>
      <c r="V1737" s="66">
        <f t="shared" si="259"/>
        <v>0</v>
      </c>
      <c r="W1737"/>
      <c r="X1737"/>
      <c r="Y1737" s="7"/>
      <c r="Z1737"/>
      <c r="AA1737"/>
    </row>
    <row r="1738" spans="1:27" hidden="1" x14ac:dyDescent="0.2">
      <c r="A1738" s="6" t="s">
        <v>1532</v>
      </c>
      <c r="B1738" s="2">
        <f t="shared" si="254"/>
        <v>0</v>
      </c>
      <c r="C1738" s="2">
        <f t="shared" si="255"/>
        <v>1</v>
      </c>
      <c r="L1738" s="66">
        <f t="shared" si="256"/>
        <v>0</v>
      </c>
      <c r="N1738" s="66">
        <f t="shared" si="257"/>
        <v>0</v>
      </c>
      <c r="R1738" s="66">
        <f t="shared" si="258"/>
        <v>0</v>
      </c>
      <c r="V1738" s="66">
        <f t="shared" si="259"/>
        <v>0</v>
      </c>
      <c r="W1738"/>
      <c r="X1738"/>
      <c r="Y1738" s="7"/>
      <c r="Z1738"/>
      <c r="AA1738"/>
    </row>
    <row r="1739" spans="1:27" hidden="1" x14ac:dyDescent="0.2">
      <c r="A1739" s="6" t="s">
        <v>1533</v>
      </c>
      <c r="B1739" s="2">
        <f t="shared" si="254"/>
        <v>0</v>
      </c>
      <c r="C1739" s="2">
        <f t="shared" si="255"/>
        <v>1</v>
      </c>
      <c r="L1739" s="66">
        <f t="shared" si="256"/>
        <v>0</v>
      </c>
      <c r="N1739" s="66">
        <f t="shared" si="257"/>
        <v>0</v>
      </c>
      <c r="R1739" s="66">
        <f t="shared" si="258"/>
        <v>0</v>
      </c>
      <c r="V1739" s="66">
        <f t="shared" si="259"/>
        <v>0</v>
      </c>
      <c r="W1739"/>
      <c r="X1739"/>
      <c r="Y1739" s="7"/>
      <c r="Z1739"/>
      <c r="AA1739"/>
    </row>
    <row r="1740" spans="1:27" hidden="1" x14ac:dyDescent="0.2">
      <c r="A1740" s="6" t="s">
        <v>1534</v>
      </c>
      <c r="B1740" s="2">
        <f t="shared" si="254"/>
        <v>0</v>
      </c>
      <c r="C1740" s="2">
        <f t="shared" si="255"/>
        <v>1</v>
      </c>
      <c r="L1740" s="66">
        <f t="shared" si="256"/>
        <v>0</v>
      </c>
      <c r="N1740" s="66">
        <f t="shared" si="257"/>
        <v>0</v>
      </c>
      <c r="R1740" s="66">
        <f t="shared" si="258"/>
        <v>0</v>
      </c>
      <c r="V1740" s="66">
        <f t="shared" si="259"/>
        <v>0</v>
      </c>
      <c r="W1740"/>
      <c r="X1740"/>
      <c r="Y1740" s="7"/>
      <c r="Z1740"/>
      <c r="AA1740"/>
    </row>
    <row r="1741" spans="1:27" hidden="1" x14ac:dyDescent="0.2">
      <c r="A1741" s="6" t="s">
        <v>1535</v>
      </c>
      <c r="B1741" s="2">
        <f t="shared" si="254"/>
        <v>0</v>
      </c>
      <c r="C1741" s="2">
        <f t="shared" si="255"/>
        <v>1</v>
      </c>
      <c r="L1741" s="66">
        <f t="shared" si="256"/>
        <v>0</v>
      </c>
      <c r="N1741" s="66">
        <f t="shared" si="257"/>
        <v>0</v>
      </c>
      <c r="R1741" s="66">
        <f t="shared" si="258"/>
        <v>0</v>
      </c>
      <c r="V1741" s="66">
        <f t="shared" si="259"/>
        <v>0</v>
      </c>
      <c r="W1741"/>
      <c r="X1741"/>
      <c r="Y1741" s="7"/>
      <c r="Z1741"/>
      <c r="AA1741"/>
    </row>
    <row r="1742" spans="1:27" hidden="1" x14ac:dyDescent="0.2">
      <c r="A1742" s="6" t="s">
        <v>1536</v>
      </c>
      <c r="B1742" s="2">
        <f t="shared" si="254"/>
        <v>0</v>
      </c>
      <c r="C1742" s="2">
        <f t="shared" si="255"/>
        <v>1</v>
      </c>
      <c r="L1742" s="66">
        <f t="shared" si="256"/>
        <v>0</v>
      </c>
      <c r="N1742" s="66">
        <f t="shared" si="257"/>
        <v>0</v>
      </c>
      <c r="R1742" s="66">
        <f t="shared" si="258"/>
        <v>0</v>
      </c>
      <c r="V1742" s="66">
        <f t="shared" si="259"/>
        <v>0</v>
      </c>
      <c r="W1742"/>
      <c r="X1742"/>
      <c r="Y1742" s="7"/>
      <c r="Z1742"/>
      <c r="AA1742"/>
    </row>
    <row r="1743" spans="1:27" hidden="1" x14ac:dyDescent="0.2">
      <c r="A1743" s="6" t="s">
        <v>1537</v>
      </c>
      <c r="B1743" s="2">
        <f t="shared" si="254"/>
        <v>0</v>
      </c>
      <c r="C1743" s="2">
        <f t="shared" si="255"/>
        <v>1</v>
      </c>
      <c r="L1743" s="66">
        <f t="shared" si="256"/>
        <v>0</v>
      </c>
      <c r="N1743" s="66">
        <f t="shared" si="257"/>
        <v>0</v>
      </c>
      <c r="R1743" s="66">
        <f t="shared" si="258"/>
        <v>0</v>
      </c>
      <c r="V1743" s="66">
        <f t="shared" si="259"/>
        <v>0</v>
      </c>
      <c r="W1743"/>
      <c r="X1743"/>
      <c r="Y1743" s="7"/>
      <c r="Z1743"/>
      <c r="AA1743"/>
    </row>
    <row r="1744" spans="1:27" hidden="1" x14ac:dyDescent="0.2">
      <c r="A1744" s="6" t="s">
        <v>1538</v>
      </c>
      <c r="B1744" s="2">
        <f t="shared" si="254"/>
        <v>0</v>
      </c>
      <c r="C1744" s="2">
        <f t="shared" si="255"/>
        <v>1</v>
      </c>
      <c r="L1744" s="66">
        <f t="shared" si="256"/>
        <v>0</v>
      </c>
      <c r="N1744" s="66">
        <f t="shared" si="257"/>
        <v>0</v>
      </c>
      <c r="R1744" s="66">
        <f t="shared" si="258"/>
        <v>0</v>
      </c>
      <c r="V1744" s="66">
        <f t="shared" si="259"/>
        <v>0</v>
      </c>
      <c r="W1744"/>
      <c r="X1744"/>
      <c r="Y1744" s="7"/>
      <c r="Z1744"/>
      <c r="AA1744"/>
    </row>
    <row r="1745" spans="1:27" hidden="1" x14ac:dyDescent="0.2">
      <c r="A1745" s="6" t="s">
        <v>1539</v>
      </c>
      <c r="B1745" s="2">
        <f t="shared" si="254"/>
        <v>0</v>
      </c>
      <c r="C1745" s="2">
        <f t="shared" si="255"/>
        <v>1</v>
      </c>
      <c r="L1745" s="66">
        <f t="shared" si="256"/>
        <v>0</v>
      </c>
      <c r="N1745" s="66">
        <f t="shared" si="257"/>
        <v>0</v>
      </c>
      <c r="R1745" s="66">
        <f t="shared" si="258"/>
        <v>0</v>
      </c>
      <c r="V1745" s="66">
        <f t="shared" si="259"/>
        <v>0</v>
      </c>
      <c r="W1745"/>
      <c r="X1745"/>
      <c r="Y1745" s="7"/>
      <c r="Z1745"/>
      <c r="AA1745"/>
    </row>
    <row r="1746" spans="1:27" hidden="1" x14ac:dyDescent="0.2">
      <c r="A1746" s="6" t="s">
        <v>1540</v>
      </c>
      <c r="B1746" s="2">
        <f t="shared" si="254"/>
        <v>0</v>
      </c>
      <c r="C1746" s="2">
        <f t="shared" si="255"/>
        <v>1</v>
      </c>
      <c r="L1746" s="66">
        <f t="shared" si="256"/>
        <v>0</v>
      </c>
      <c r="N1746" s="66">
        <f t="shared" si="257"/>
        <v>0</v>
      </c>
      <c r="R1746" s="66">
        <f t="shared" si="258"/>
        <v>0</v>
      </c>
      <c r="V1746" s="66">
        <f t="shared" si="259"/>
        <v>0</v>
      </c>
      <c r="W1746"/>
      <c r="X1746"/>
      <c r="Y1746" s="7"/>
      <c r="Z1746"/>
      <c r="AA1746"/>
    </row>
    <row r="1747" spans="1:27" hidden="1" x14ac:dyDescent="0.2">
      <c r="A1747" s="6" t="s">
        <v>1541</v>
      </c>
      <c r="B1747" s="2">
        <f t="shared" si="254"/>
        <v>0</v>
      </c>
      <c r="C1747" s="2">
        <f t="shared" si="255"/>
        <v>1</v>
      </c>
      <c r="L1747" s="66">
        <f t="shared" si="256"/>
        <v>0</v>
      </c>
      <c r="N1747" s="66">
        <f t="shared" si="257"/>
        <v>0</v>
      </c>
      <c r="R1747" s="66">
        <f t="shared" si="258"/>
        <v>0</v>
      </c>
      <c r="V1747" s="66">
        <f t="shared" si="259"/>
        <v>0</v>
      </c>
      <c r="W1747"/>
      <c r="X1747"/>
      <c r="Y1747" s="7"/>
      <c r="Z1747"/>
      <c r="AA1747"/>
    </row>
    <row r="1748" spans="1:27" hidden="1" x14ac:dyDescent="0.2">
      <c r="A1748" s="6" t="s">
        <v>1542</v>
      </c>
      <c r="B1748" s="2">
        <f t="shared" si="254"/>
        <v>0</v>
      </c>
      <c r="C1748" s="2">
        <f t="shared" si="255"/>
        <v>1</v>
      </c>
      <c r="L1748" s="66">
        <f t="shared" si="256"/>
        <v>0</v>
      </c>
      <c r="N1748" s="66">
        <f t="shared" si="257"/>
        <v>0</v>
      </c>
      <c r="R1748" s="66">
        <f t="shared" si="258"/>
        <v>0</v>
      </c>
      <c r="V1748" s="66">
        <f t="shared" si="259"/>
        <v>0</v>
      </c>
      <c r="W1748"/>
      <c r="X1748"/>
      <c r="Y1748" s="7"/>
      <c r="Z1748"/>
      <c r="AA1748"/>
    </row>
    <row r="1749" spans="1:27" hidden="1" x14ac:dyDescent="0.2">
      <c r="A1749" s="6" t="s">
        <v>1543</v>
      </c>
      <c r="B1749" s="2">
        <f t="shared" si="254"/>
        <v>0</v>
      </c>
      <c r="C1749" s="2">
        <f t="shared" si="255"/>
        <v>1</v>
      </c>
      <c r="L1749" s="66">
        <f t="shared" si="256"/>
        <v>0</v>
      </c>
      <c r="N1749" s="66">
        <f t="shared" si="257"/>
        <v>0</v>
      </c>
      <c r="R1749" s="66">
        <f t="shared" si="258"/>
        <v>0</v>
      </c>
      <c r="V1749" s="66">
        <f t="shared" si="259"/>
        <v>0</v>
      </c>
      <c r="W1749"/>
      <c r="X1749"/>
      <c r="Y1749" s="7"/>
      <c r="Z1749"/>
      <c r="AA1749"/>
    </row>
    <row r="1750" spans="1:27" hidden="1" x14ac:dyDescent="0.2">
      <c r="A1750" s="6" t="s">
        <v>1544</v>
      </c>
      <c r="B1750" s="2">
        <f t="shared" si="254"/>
        <v>0</v>
      </c>
      <c r="C1750" s="2">
        <f t="shared" si="255"/>
        <v>1</v>
      </c>
      <c r="L1750" s="66">
        <f t="shared" si="256"/>
        <v>0</v>
      </c>
      <c r="N1750" s="66">
        <f t="shared" si="257"/>
        <v>0</v>
      </c>
      <c r="R1750" s="66">
        <f t="shared" si="258"/>
        <v>0</v>
      </c>
      <c r="V1750" s="66">
        <f t="shared" si="259"/>
        <v>0</v>
      </c>
      <c r="W1750"/>
      <c r="X1750"/>
      <c r="Y1750" s="7"/>
      <c r="Z1750"/>
      <c r="AA1750"/>
    </row>
    <row r="1751" spans="1:27" hidden="1" x14ac:dyDescent="0.2">
      <c r="A1751" s="6" t="s">
        <v>1545</v>
      </c>
      <c r="B1751" s="2">
        <f t="shared" si="254"/>
        <v>0</v>
      </c>
      <c r="C1751" s="2">
        <f t="shared" si="255"/>
        <v>1</v>
      </c>
      <c r="L1751" s="66">
        <f t="shared" si="256"/>
        <v>0</v>
      </c>
      <c r="N1751" s="66">
        <f t="shared" si="257"/>
        <v>0</v>
      </c>
      <c r="R1751" s="66">
        <f t="shared" si="258"/>
        <v>0</v>
      </c>
      <c r="V1751" s="66">
        <f t="shared" si="259"/>
        <v>0</v>
      </c>
      <c r="W1751"/>
      <c r="X1751"/>
      <c r="Y1751" s="7"/>
      <c r="Z1751"/>
      <c r="AA1751"/>
    </row>
    <row r="1752" spans="1:27" hidden="1" x14ac:dyDescent="0.2">
      <c r="A1752" s="6" t="s">
        <v>1546</v>
      </c>
      <c r="B1752" s="2">
        <f t="shared" si="254"/>
        <v>0</v>
      </c>
      <c r="C1752" s="2">
        <f t="shared" si="255"/>
        <v>1</v>
      </c>
      <c r="L1752" s="66">
        <f t="shared" si="256"/>
        <v>0</v>
      </c>
      <c r="N1752" s="66">
        <f t="shared" si="257"/>
        <v>0</v>
      </c>
      <c r="R1752" s="66">
        <f t="shared" si="258"/>
        <v>0</v>
      </c>
      <c r="V1752" s="66">
        <f t="shared" si="259"/>
        <v>0</v>
      </c>
      <c r="W1752"/>
      <c r="X1752"/>
      <c r="Y1752" s="7"/>
      <c r="Z1752"/>
      <c r="AA1752"/>
    </row>
    <row r="1753" spans="1:27" hidden="1" x14ac:dyDescent="0.2">
      <c r="A1753" s="6" t="s">
        <v>1547</v>
      </c>
      <c r="B1753" s="2">
        <f t="shared" si="254"/>
        <v>0</v>
      </c>
      <c r="C1753" s="2">
        <f t="shared" si="255"/>
        <v>1</v>
      </c>
      <c r="L1753" s="66">
        <f t="shared" si="256"/>
        <v>0</v>
      </c>
      <c r="N1753" s="66">
        <f t="shared" si="257"/>
        <v>0</v>
      </c>
      <c r="R1753" s="66">
        <f t="shared" si="258"/>
        <v>0</v>
      </c>
      <c r="V1753" s="66">
        <f t="shared" si="259"/>
        <v>0</v>
      </c>
      <c r="W1753"/>
      <c r="X1753"/>
      <c r="Y1753" s="7"/>
      <c r="Z1753"/>
      <c r="AA1753"/>
    </row>
    <row r="1754" spans="1:27" hidden="1" x14ac:dyDescent="0.2">
      <c r="A1754" s="6" t="s">
        <v>1548</v>
      </c>
      <c r="B1754" s="2">
        <f t="shared" si="254"/>
        <v>0</v>
      </c>
      <c r="C1754" s="2">
        <f t="shared" si="255"/>
        <v>1</v>
      </c>
      <c r="L1754" s="66">
        <f t="shared" si="256"/>
        <v>0</v>
      </c>
      <c r="N1754" s="66">
        <f t="shared" si="257"/>
        <v>0</v>
      </c>
      <c r="R1754" s="66">
        <f t="shared" si="258"/>
        <v>0</v>
      </c>
      <c r="V1754" s="66">
        <f t="shared" si="259"/>
        <v>0</v>
      </c>
      <c r="W1754"/>
      <c r="X1754"/>
      <c r="Y1754" s="7"/>
      <c r="Z1754"/>
      <c r="AA1754"/>
    </row>
    <row r="1755" spans="1:27" hidden="1" x14ac:dyDescent="0.2">
      <c r="A1755" s="6" t="s">
        <v>1549</v>
      </c>
      <c r="B1755" s="2">
        <f t="shared" ref="B1755:B1816" si="260">+L1755+N1755+R1755+V1755+X1755</f>
        <v>0</v>
      </c>
      <c r="C1755" s="2">
        <f t="shared" ref="C1755:C1816" si="261">RANK(B1755,B$1617:B$1816,0)</f>
        <v>1</v>
      </c>
      <c r="L1755" s="66">
        <f t="shared" ref="L1755:L1816" si="262">IF(AND(I1755&lt;1,J1755&lt;1,K1755&lt;1),0,IF(250+((150-(I1755*60+J1755))*2)&lt;0,0,IF(K1755&lt;50,250+((150-(I1755*60+J1755))*2),IF(K1755&gt;49,250+((150-(I1755*60+J1755))*2)-1,250+((150-(I1755*60+J1755))*2)))))</f>
        <v>0</v>
      </c>
      <c r="N1755" s="66">
        <f t="shared" ref="N1755:N1816" si="263">IF(M1755&lt;89,0,250+((M1755-172)*3))</f>
        <v>0</v>
      </c>
      <c r="R1755" s="66">
        <f t="shared" ref="R1755:R1816" si="264">IF(AND(O1755&lt;1,P1755&lt;1,Q1755&lt;1),0,IF(250+((680-(O1755*60+P1755))*1)&lt;0,0,250+((680-(O1755*60+P1755))*1)))</f>
        <v>0</v>
      </c>
      <c r="V1755" s="66">
        <f t="shared" ref="V1755:V1816" si="265">IF(AND(S1755&lt;1,T1755&lt;1,U1755&lt;1),0,IF(500+((800-(S1755*60+T1755))*1)&lt;0,0,500+((800-(S1755*60+T1755))*1)))</f>
        <v>0</v>
      </c>
      <c r="W1755"/>
      <c r="X1755"/>
      <c r="Y1755" s="7"/>
      <c r="Z1755"/>
      <c r="AA1755"/>
    </row>
    <row r="1756" spans="1:27" hidden="1" x14ac:dyDescent="0.2">
      <c r="A1756" s="6" t="s">
        <v>1550</v>
      </c>
      <c r="B1756" s="2">
        <f t="shared" si="260"/>
        <v>0</v>
      </c>
      <c r="C1756" s="2">
        <f t="shared" si="261"/>
        <v>1</v>
      </c>
      <c r="L1756" s="66">
        <f t="shared" si="262"/>
        <v>0</v>
      </c>
      <c r="N1756" s="66">
        <f t="shared" si="263"/>
        <v>0</v>
      </c>
      <c r="R1756" s="66">
        <f t="shared" si="264"/>
        <v>0</v>
      </c>
      <c r="V1756" s="66">
        <f t="shared" si="265"/>
        <v>0</v>
      </c>
      <c r="W1756"/>
      <c r="X1756"/>
      <c r="Y1756" s="7"/>
      <c r="Z1756"/>
      <c r="AA1756"/>
    </row>
    <row r="1757" spans="1:27" hidden="1" x14ac:dyDescent="0.2">
      <c r="A1757" s="6" t="s">
        <v>1551</v>
      </c>
      <c r="B1757" s="2">
        <f t="shared" si="260"/>
        <v>0</v>
      </c>
      <c r="C1757" s="2">
        <f t="shared" si="261"/>
        <v>1</v>
      </c>
      <c r="L1757" s="66">
        <f t="shared" si="262"/>
        <v>0</v>
      </c>
      <c r="N1757" s="66">
        <f t="shared" si="263"/>
        <v>0</v>
      </c>
      <c r="R1757" s="66">
        <f t="shared" si="264"/>
        <v>0</v>
      </c>
      <c r="V1757" s="66">
        <f t="shared" si="265"/>
        <v>0</v>
      </c>
      <c r="W1757"/>
      <c r="X1757"/>
      <c r="Y1757" s="7"/>
      <c r="Z1757"/>
      <c r="AA1757"/>
    </row>
    <row r="1758" spans="1:27" hidden="1" x14ac:dyDescent="0.2">
      <c r="A1758" s="6" t="s">
        <v>1552</v>
      </c>
      <c r="B1758" s="2">
        <f t="shared" si="260"/>
        <v>0</v>
      </c>
      <c r="C1758" s="2">
        <f t="shared" si="261"/>
        <v>1</v>
      </c>
      <c r="L1758" s="66">
        <f t="shared" si="262"/>
        <v>0</v>
      </c>
      <c r="N1758" s="66">
        <f t="shared" si="263"/>
        <v>0</v>
      </c>
      <c r="R1758" s="66">
        <f t="shared" si="264"/>
        <v>0</v>
      </c>
      <c r="V1758" s="66">
        <f t="shared" si="265"/>
        <v>0</v>
      </c>
      <c r="W1758"/>
      <c r="X1758"/>
      <c r="Y1758" s="7"/>
      <c r="Z1758"/>
      <c r="AA1758"/>
    </row>
    <row r="1759" spans="1:27" hidden="1" x14ac:dyDescent="0.2">
      <c r="A1759" s="6" t="s">
        <v>1553</v>
      </c>
      <c r="B1759" s="2">
        <f t="shared" si="260"/>
        <v>0</v>
      </c>
      <c r="C1759" s="2">
        <f t="shared" si="261"/>
        <v>1</v>
      </c>
      <c r="L1759" s="66">
        <f t="shared" si="262"/>
        <v>0</v>
      </c>
      <c r="N1759" s="66">
        <f t="shared" si="263"/>
        <v>0</v>
      </c>
      <c r="R1759" s="66">
        <f t="shared" si="264"/>
        <v>0</v>
      </c>
      <c r="V1759" s="66">
        <f t="shared" si="265"/>
        <v>0</v>
      </c>
      <c r="W1759"/>
      <c r="X1759"/>
      <c r="Y1759" s="7"/>
      <c r="Z1759"/>
      <c r="AA1759"/>
    </row>
    <row r="1760" spans="1:27" hidden="1" x14ac:dyDescent="0.2">
      <c r="A1760" s="6" t="s">
        <v>1554</v>
      </c>
      <c r="B1760" s="2">
        <f t="shared" si="260"/>
        <v>0</v>
      </c>
      <c r="C1760" s="2">
        <f t="shared" si="261"/>
        <v>1</v>
      </c>
      <c r="L1760" s="66">
        <f t="shared" si="262"/>
        <v>0</v>
      </c>
      <c r="N1760" s="66">
        <f t="shared" si="263"/>
        <v>0</v>
      </c>
      <c r="R1760" s="66">
        <f t="shared" si="264"/>
        <v>0</v>
      </c>
      <c r="V1760" s="66">
        <f t="shared" si="265"/>
        <v>0</v>
      </c>
      <c r="W1760"/>
      <c r="X1760"/>
      <c r="Y1760" s="7"/>
      <c r="Z1760"/>
      <c r="AA1760"/>
    </row>
    <row r="1761" spans="1:27" hidden="1" x14ac:dyDescent="0.2">
      <c r="A1761" s="6" t="s">
        <v>1555</v>
      </c>
      <c r="B1761" s="2">
        <f t="shared" si="260"/>
        <v>0</v>
      </c>
      <c r="C1761" s="2">
        <f t="shared" si="261"/>
        <v>1</v>
      </c>
      <c r="L1761" s="66">
        <f t="shared" si="262"/>
        <v>0</v>
      </c>
      <c r="N1761" s="66">
        <f t="shared" si="263"/>
        <v>0</v>
      </c>
      <c r="R1761" s="66">
        <f t="shared" si="264"/>
        <v>0</v>
      </c>
      <c r="V1761" s="66">
        <f t="shared" si="265"/>
        <v>0</v>
      </c>
      <c r="W1761"/>
      <c r="X1761"/>
      <c r="Y1761" s="7"/>
      <c r="Z1761"/>
      <c r="AA1761"/>
    </row>
    <row r="1762" spans="1:27" hidden="1" x14ac:dyDescent="0.2">
      <c r="A1762" s="6" t="s">
        <v>1556</v>
      </c>
      <c r="B1762" s="2">
        <f t="shared" si="260"/>
        <v>0</v>
      </c>
      <c r="C1762" s="2">
        <f t="shared" si="261"/>
        <v>1</v>
      </c>
      <c r="L1762" s="66">
        <f t="shared" si="262"/>
        <v>0</v>
      </c>
      <c r="N1762" s="66">
        <f t="shared" si="263"/>
        <v>0</v>
      </c>
      <c r="R1762" s="66">
        <f t="shared" si="264"/>
        <v>0</v>
      </c>
      <c r="V1762" s="66">
        <f t="shared" si="265"/>
        <v>0</v>
      </c>
      <c r="W1762"/>
      <c r="X1762"/>
      <c r="Y1762" s="7"/>
      <c r="Z1762"/>
      <c r="AA1762"/>
    </row>
    <row r="1763" spans="1:27" hidden="1" x14ac:dyDescent="0.2">
      <c r="A1763" s="6" t="s">
        <v>1557</v>
      </c>
      <c r="B1763" s="2">
        <f t="shared" si="260"/>
        <v>0</v>
      </c>
      <c r="C1763" s="2">
        <f t="shared" si="261"/>
        <v>1</v>
      </c>
      <c r="L1763" s="66">
        <f t="shared" si="262"/>
        <v>0</v>
      </c>
      <c r="N1763" s="66">
        <f t="shared" si="263"/>
        <v>0</v>
      </c>
      <c r="R1763" s="66">
        <f t="shared" si="264"/>
        <v>0</v>
      </c>
      <c r="V1763" s="66">
        <f t="shared" si="265"/>
        <v>0</v>
      </c>
      <c r="W1763"/>
      <c r="X1763"/>
      <c r="Y1763" s="7"/>
      <c r="Z1763"/>
      <c r="AA1763"/>
    </row>
    <row r="1764" spans="1:27" hidden="1" x14ac:dyDescent="0.2">
      <c r="A1764" s="6" t="s">
        <v>1558</v>
      </c>
      <c r="B1764" s="2">
        <f t="shared" si="260"/>
        <v>0</v>
      </c>
      <c r="C1764" s="2">
        <f t="shared" si="261"/>
        <v>1</v>
      </c>
      <c r="L1764" s="66">
        <f t="shared" si="262"/>
        <v>0</v>
      </c>
      <c r="N1764" s="66">
        <f t="shared" si="263"/>
        <v>0</v>
      </c>
      <c r="R1764" s="66">
        <f t="shared" si="264"/>
        <v>0</v>
      </c>
      <c r="V1764" s="66">
        <f t="shared" si="265"/>
        <v>0</v>
      </c>
      <c r="W1764"/>
      <c r="X1764"/>
      <c r="Y1764" s="7"/>
      <c r="Z1764"/>
      <c r="AA1764"/>
    </row>
    <row r="1765" spans="1:27" hidden="1" x14ac:dyDescent="0.2">
      <c r="A1765" s="6" t="s">
        <v>1559</v>
      </c>
      <c r="B1765" s="2">
        <f t="shared" si="260"/>
        <v>0</v>
      </c>
      <c r="C1765" s="2">
        <f t="shared" si="261"/>
        <v>1</v>
      </c>
      <c r="L1765" s="66">
        <f t="shared" si="262"/>
        <v>0</v>
      </c>
      <c r="N1765" s="66">
        <f t="shared" si="263"/>
        <v>0</v>
      </c>
      <c r="R1765" s="66">
        <f t="shared" si="264"/>
        <v>0</v>
      </c>
      <c r="V1765" s="66">
        <f t="shared" si="265"/>
        <v>0</v>
      </c>
      <c r="W1765"/>
      <c r="X1765"/>
      <c r="Y1765" s="7"/>
      <c r="Z1765"/>
      <c r="AA1765"/>
    </row>
    <row r="1766" spans="1:27" hidden="1" x14ac:dyDescent="0.2">
      <c r="A1766" s="6" t="s">
        <v>1560</v>
      </c>
      <c r="B1766" s="2">
        <f t="shared" si="260"/>
        <v>0</v>
      </c>
      <c r="C1766" s="2">
        <f t="shared" si="261"/>
        <v>1</v>
      </c>
      <c r="L1766" s="66">
        <f t="shared" si="262"/>
        <v>0</v>
      </c>
      <c r="N1766" s="66">
        <f t="shared" si="263"/>
        <v>0</v>
      </c>
      <c r="R1766" s="66">
        <f t="shared" si="264"/>
        <v>0</v>
      </c>
      <c r="V1766" s="66">
        <f t="shared" si="265"/>
        <v>0</v>
      </c>
      <c r="W1766"/>
      <c r="X1766"/>
      <c r="Y1766" s="7"/>
      <c r="Z1766"/>
      <c r="AA1766"/>
    </row>
    <row r="1767" spans="1:27" hidden="1" x14ac:dyDescent="0.2">
      <c r="A1767" s="6" t="s">
        <v>1561</v>
      </c>
      <c r="B1767" s="2">
        <f t="shared" si="260"/>
        <v>0</v>
      </c>
      <c r="C1767" s="2">
        <f t="shared" si="261"/>
        <v>1</v>
      </c>
      <c r="L1767" s="66">
        <f t="shared" si="262"/>
        <v>0</v>
      </c>
      <c r="N1767" s="66">
        <f t="shared" si="263"/>
        <v>0</v>
      </c>
      <c r="R1767" s="66">
        <f t="shared" si="264"/>
        <v>0</v>
      </c>
      <c r="V1767" s="66">
        <f t="shared" si="265"/>
        <v>0</v>
      </c>
      <c r="W1767"/>
      <c r="X1767"/>
      <c r="Y1767" s="7"/>
      <c r="Z1767"/>
      <c r="AA1767"/>
    </row>
    <row r="1768" spans="1:27" hidden="1" x14ac:dyDescent="0.2">
      <c r="A1768" s="6" t="s">
        <v>1562</v>
      </c>
      <c r="B1768" s="2">
        <f t="shared" si="260"/>
        <v>0</v>
      </c>
      <c r="C1768" s="2">
        <f t="shared" si="261"/>
        <v>1</v>
      </c>
      <c r="L1768" s="66">
        <f t="shared" si="262"/>
        <v>0</v>
      </c>
      <c r="N1768" s="66">
        <f t="shared" si="263"/>
        <v>0</v>
      </c>
      <c r="R1768" s="66">
        <f t="shared" si="264"/>
        <v>0</v>
      </c>
      <c r="V1768" s="66">
        <f t="shared" si="265"/>
        <v>0</v>
      </c>
      <c r="W1768"/>
      <c r="X1768"/>
      <c r="Y1768" s="7"/>
      <c r="Z1768"/>
      <c r="AA1768"/>
    </row>
    <row r="1769" spans="1:27" hidden="1" x14ac:dyDescent="0.2">
      <c r="A1769" s="6" t="s">
        <v>1563</v>
      </c>
      <c r="B1769" s="2">
        <f t="shared" si="260"/>
        <v>0</v>
      </c>
      <c r="C1769" s="2">
        <f t="shared" si="261"/>
        <v>1</v>
      </c>
      <c r="L1769" s="66">
        <f t="shared" si="262"/>
        <v>0</v>
      </c>
      <c r="N1769" s="66">
        <f t="shared" si="263"/>
        <v>0</v>
      </c>
      <c r="R1769" s="66">
        <f t="shared" si="264"/>
        <v>0</v>
      </c>
      <c r="V1769" s="66">
        <f t="shared" si="265"/>
        <v>0</v>
      </c>
      <c r="W1769"/>
      <c r="X1769"/>
      <c r="Y1769" s="7"/>
      <c r="Z1769"/>
      <c r="AA1769"/>
    </row>
    <row r="1770" spans="1:27" hidden="1" x14ac:dyDescent="0.2">
      <c r="A1770" s="6" t="s">
        <v>1564</v>
      </c>
      <c r="B1770" s="2">
        <f t="shared" si="260"/>
        <v>0</v>
      </c>
      <c r="C1770" s="2">
        <f t="shared" si="261"/>
        <v>1</v>
      </c>
      <c r="L1770" s="66">
        <f t="shared" si="262"/>
        <v>0</v>
      </c>
      <c r="N1770" s="66">
        <f t="shared" si="263"/>
        <v>0</v>
      </c>
      <c r="R1770" s="66">
        <f t="shared" si="264"/>
        <v>0</v>
      </c>
      <c r="V1770" s="66">
        <f t="shared" si="265"/>
        <v>0</v>
      </c>
      <c r="W1770"/>
      <c r="X1770"/>
      <c r="Y1770" s="7"/>
      <c r="Z1770"/>
      <c r="AA1770"/>
    </row>
    <row r="1771" spans="1:27" hidden="1" x14ac:dyDescent="0.2">
      <c r="A1771" s="6" t="s">
        <v>1565</v>
      </c>
      <c r="B1771" s="2">
        <f t="shared" si="260"/>
        <v>0</v>
      </c>
      <c r="C1771" s="2">
        <f t="shared" si="261"/>
        <v>1</v>
      </c>
      <c r="L1771" s="66">
        <f t="shared" si="262"/>
        <v>0</v>
      </c>
      <c r="N1771" s="66">
        <f t="shared" si="263"/>
        <v>0</v>
      </c>
      <c r="R1771" s="66">
        <f t="shared" si="264"/>
        <v>0</v>
      </c>
      <c r="V1771" s="66">
        <f t="shared" si="265"/>
        <v>0</v>
      </c>
      <c r="W1771"/>
      <c r="X1771"/>
      <c r="Y1771" s="7"/>
      <c r="Z1771"/>
      <c r="AA1771"/>
    </row>
    <row r="1772" spans="1:27" hidden="1" x14ac:dyDescent="0.2">
      <c r="A1772" s="6" t="s">
        <v>1566</v>
      </c>
      <c r="B1772" s="2">
        <f t="shared" si="260"/>
        <v>0</v>
      </c>
      <c r="C1772" s="2">
        <f t="shared" si="261"/>
        <v>1</v>
      </c>
      <c r="L1772" s="66">
        <f t="shared" si="262"/>
        <v>0</v>
      </c>
      <c r="N1772" s="66">
        <f t="shared" si="263"/>
        <v>0</v>
      </c>
      <c r="R1772" s="66">
        <f t="shared" si="264"/>
        <v>0</v>
      </c>
      <c r="V1772" s="66">
        <f t="shared" si="265"/>
        <v>0</v>
      </c>
      <c r="W1772"/>
      <c r="X1772"/>
      <c r="Y1772" s="7"/>
      <c r="Z1772"/>
      <c r="AA1772"/>
    </row>
    <row r="1773" spans="1:27" hidden="1" x14ac:dyDescent="0.2">
      <c r="A1773" s="6" t="s">
        <v>1567</v>
      </c>
      <c r="B1773" s="2">
        <f t="shared" si="260"/>
        <v>0</v>
      </c>
      <c r="C1773" s="2">
        <f t="shared" si="261"/>
        <v>1</v>
      </c>
      <c r="L1773" s="66">
        <f t="shared" si="262"/>
        <v>0</v>
      </c>
      <c r="N1773" s="66">
        <f t="shared" si="263"/>
        <v>0</v>
      </c>
      <c r="R1773" s="66">
        <f t="shared" si="264"/>
        <v>0</v>
      </c>
      <c r="V1773" s="66">
        <f t="shared" si="265"/>
        <v>0</v>
      </c>
      <c r="W1773"/>
      <c r="X1773"/>
      <c r="Y1773" s="7"/>
      <c r="Z1773"/>
      <c r="AA1773"/>
    </row>
    <row r="1774" spans="1:27" hidden="1" x14ac:dyDescent="0.2">
      <c r="A1774" s="6" t="s">
        <v>1568</v>
      </c>
      <c r="B1774" s="2">
        <f t="shared" si="260"/>
        <v>0</v>
      </c>
      <c r="C1774" s="2">
        <f t="shared" si="261"/>
        <v>1</v>
      </c>
      <c r="L1774" s="66">
        <f t="shared" si="262"/>
        <v>0</v>
      </c>
      <c r="N1774" s="66">
        <f t="shared" si="263"/>
        <v>0</v>
      </c>
      <c r="R1774" s="66">
        <f t="shared" si="264"/>
        <v>0</v>
      </c>
      <c r="V1774" s="66">
        <f t="shared" si="265"/>
        <v>0</v>
      </c>
      <c r="W1774"/>
      <c r="X1774"/>
      <c r="Y1774" s="7"/>
      <c r="Z1774"/>
      <c r="AA1774"/>
    </row>
    <row r="1775" spans="1:27" hidden="1" x14ac:dyDescent="0.2">
      <c r="A1775" s="6" t="s">
        <v>1569</v>
      </c>
      <c r="B1775" s="2">
        <f t="shared" si="260"/>
        <v>0</v>
      </c>
      <c r="C1775" s="2">
        <f t="shared" si="261"/>
        <v>1</v>
      </c>
      <c r="L1775" s="66">
        <f t="shared" si="262"/>
        <v>0</v>
      </c>
      <c r="N1775" s="66">
        <f t="shared" si="263"/>
        <v>0</v>
      </c>
      <c r="R1775" s="66">
        <f t="shared" si="264"/>
        <v>0</v>
      </c>
      <c r="V1775" s="66">
        <f t="shared" si="265"/>
        <v>0</v>
      </c>
      <c r="W1775"/>
      <c r="X1775"/>
      <c r="Y1775" s="7"/>
      <c r="Z1775"/>
      <c r="AA1775"/>
    </row>
    <row r="1776" spans="1:27" hidden="1" x14ac:dyDescent="0.2">
      <c r="A1776" s="6" t="s">
        <v>1570</v>
      </c>
      <c r="B1776" s="2">
        <f t="shared" si="260"/>
        <v>0</v>
      </c>
      <c r="C1776" s="2">
        <f t="shared" si="261"/>
        <v>1</v>
      </c>
      <c r="L1776" s="66">
        <f t="shared" si="262"/>
        <v>0</v>
      </c>
      <c r="N1776" s="66">
        <f t="shared" si="263"/>
        <v>0</v>
      </c>
      <c r="R1776" s="66">
        <f t="shared" si="264"/>
        <v>0</v>
      </c>
      <c r="V1776" s="66">
        <f t="shared" si="265"/>
        <v>0</v>
      </c>
      <c r="W1776"/>
      <c r="X1776"/>
      <c r="Y1776" s="7"/>
      <c r="Z1776"/>
      <c r="AA1776"/>
    </row>
    <row r="1777" spans="1:27" hidden="1" x14ac:dyDescent="0.2">
      <c r="A1777" s="6" t="s">
        <v>1571</v>
      </c>
      <c r="B1777" s="2">
        <f t="shared" si="260"/>
        <v>0</v>
      </c>
      <c r="C1777" s="2">
        <f t="shared" si="261"/>
        <v>1</v>
      </c>
      <c r="L1777" s="66">
        <f t="shared" si="262"/>
        <v>0</v>
      </c>
      <c r="N1777" s="66">
        <f t="shared" si="263"/>
        <v>0</v>
      </c>
      <c r="R1777" s="66">
        <f t="shared" si="264"/>
        <v>0</v>
      </c>
      <c r="V1777" s="66">
        <f t="shared" si="265"/>
        <v>0</v>
      </c>
      <c r="W1777"/>
      <c r="X1777"/>
      <c r="Y1777" s="7"/>
      <c r="Z1777"/>
      <c r="AA1777"/>
    </row>
    <row r="1778" spans="1:27" hidden="1" x14ac:dyDescent="0.2">
      <c r="A1778" s="6" t="s">
        <v>1572</v>
      </c>
      <c r="B1778" s="2">
        <f t="shared" si="260"/>
        <v>0</v>
      </c>
      <c r="C1778" s="2">
        <f t="shared" si="261"/>
        <v>1</v>
      </c>
      <c r="L1778" s="66">
        <f t="shared" si="262"/>
        <v>0</v>
      </c>
      <c r="N1778" s="66">
        <f t="shared" si="263"/>
        <v>0</v>
      </c>
      <c r="R1778" s="66">
        <f t="shared" si="264"/>
        <v>0</v>
      </c>
      <c r="V1778" s="66">
        <f t="shared" si="265"/>
        <v>0</v>
      </c>
      <c r="W1778"/>
      <c r="X1778"/>
      <c r="Y1778" s="7"/>
      <c r="Z1778"/>
      <c r="AA1778"/>
    </row>
    <row r="1779" spans="1:27" hidden="1" x14ac:dyDescent="0.2">
      <c r="A1779" s="6" t="s">
        <v>1573</v>
      </c>
      <c r="B1779" s="2">
        <f t="shared" si="260"/>
        <v>0</v>
      </c>
      <c r="C1779" s="2">
        <f t="shared" si="261"/>
        <v>1</v>
      </c>
      <c r="L1779" s="66">
        <f t="shared" si="262"/>
        <v>0</v>
      </c>
      <c r="N1779" s="66">
        <f t="shared" si="263"/>
        <v>0</v>
      </c>
      <c r="R1779" s="66">
        <f t="shared" si="264"/>
        <v>0</v>
      </c>
      <c r="V1779" s="66">
        <f t="shared" si="265"/>
        <v>0</v>
      </c>
      <c r="W1779"/>
      <c r="X1779"/>
      <c r="Y1779" s="7"/>
      <c r="Z1779"/>
      <c r="AA1779"/>
    </row>
    <row r="1780" spans="1:27" hidden="1" x14ac:dyDescent="0.2">
      <c r="A1780" s="6" t="s">
        <v>1574</v>
      </c>
      <c r="B1780" s="2">
        <f t="shared" si="260"/>
        <v>0</v>
      </c>
      <c r="C1780" s="2">
        <f t="shared" si="261"/>
        <v>1</v>
      </c>
      <c r="L1780" s="66">
        <f t="shared" si="262"/>
        <v>0</v>
      </c>
      <c r="N1780" s="66">
        <f t="shared" si="263"/>
        <v>0</v>
      </c>
      <c r="R1780" s="66">
        <f t="shared" si="264"/>
        <v>0</v>
      </c>
      <c r="V1780" s="66">
        <f t="shared" si="265"/>
        <v>0</v>
      </c>
      <c r="W1780"/>
      <c r="X1780"/>
      <c r="Y1780" s="7"/>
      <c r="Z1780"/>
      <c r="AA1780"/>
    </row>
    <row r="1781" spans="1:27" hidden="1" x14ac:dyDescent="0.2">
      <c r="A1781" s="6" t="s">
        <v>1575</v>
      </c>
      <c r="B1781" s="2">
        <f t="shared" si="260"/>
        <v>0</v>
      </c>
      <c r="C1781" s="2">
        <f t="shared" si="261"/>
        <v>1</v>
      </c>
      <c r="L1781" s="66">
        <f t="shared" si="262"/>
        <v>0</v>
      </c>
      <c r="N1781" s="66">
        <f t="shared" si="263"/>
        <v>0</v>
      </c>
      <c r="R1781" s="66">
        <f t="shared" si="264"/>
        <v>0</v>
      </c>
      <c r="V1781" s="66">
        <f t="shared" si="265"/>
        <v>0</v>
      </c>
      <c r="W1781"/>
      <c r="X1781"/>
      <c r="Y1781" s="7"/>
      <c r="Z1781"/>
      <c r="AA1781"/>
    </row>
    <row r="1782" spans="1:27" hidden="1" x14ac:dyDescent="0.2">
      <c r="A1782" s="6" t="s">
        <v>1576</v>
      </c>
      <c r="B1782" s="2">
        <f t="shared" si="260"/>
        <v>0</v>
      </c>
      <c r="C1782" s="2">
        <f t="shared" si="261"/>
        <v>1</v>
      </c>
      <c r="L1782" s="66">
        <f t="shared" si="262"/>
        <v>0</v>
      </c>
      <c r="N1782" s="66">
        <f t="shared" si="263"/>
        <v>0</v>
      </c>
      <c r="R1782" s="66">
        <f t="shared" si="264"/>
        <v>0</v>
      </c>
      <c r="V1782" s="66">
        <f t="shared" si="265"/>
        <v>0</v>
      </c>
      <c r="W1782"/>
      <c r="X1782"/>
      <c r="Y1782" s="7"/>
      <c r="Z1782"/>
      <c r="AA1782"/>
    </row>
    <row r="1783" spans="1:27" hidden="1" x14ac:dyDescent="0.2">
      <c r="A1783" s="6" t="s">
        <v>1577</v>
      </c>
      <c r="B1783" s="2">
        <f t="shared" si="260"/>
        <v>0</v>
      </c>
      <c r="C1783" s="2">
        <f t="shared" si="261"/>
        <v>1</v>
      </c>
      <c r="L1783" s="66">
        <f t="shared" si="262"/>
        <v>0</v>
      </c>
      <c r="N1783" s="66">
        <f t="shared" si="263"/>
        <v>0</v>
      </c>
      <c r="R1783" s="66">
        <f t="shared" si="264"/>
        <v>0</v>
      </c>
      <c r="V1783" s="66">
        <f t="shared" si="265"/>
        <v>0</v>
      </c>
      <c r="W1783"/>
      <c r="X1783"/>
      <c r="Y1783" s="7"/>
      <c r="Z1783"/>
      <c r="AA1783"/>
    </row>
    <row r="1784" spans="1:27" hidden="1" x14ac:dyDescent="0.2">
      <c r="A1784" s="6" t="s">
        <v>1578</v>
      </c>
      <c r="B1784" s="2">
        <f t="shared" si="260"/>
        <v>0</v>
      </c>
      <c r="C1784" s="2">
        <f t="shared" si="261"/>
        <v>1</v>
      </c>
      <c r="L1784" s="66">
        <f t="shared" si="262"/>
        <v>0</v>
      </c>
      <c r="N1784" s="66">
        <f t="shared" si="263"/>
        <v>0</v>
      </c>
      <c r="R1784" s="66">
        <f t="shared" si="264"/>
        <v>0</v>
      </c>
      <c r="V1784" s="66">
        <f t="shared" si="265"/>
        <v>0</v>
      </c>
      <c r="W1784"/>
      <c r="X1784"/>
      <c r="Y1784" s="7"/>
      <c r="Z1784"/>
      <c r="AA1784"/>
    </row>
    <row r="1785" spans="1:27" hidden="1" x14ac:dyDescent="0.2">
      <c r="A1785" s="6" t="s">
        <v>1579</v>
      </c>
      <c r="B1785" s="2">
        <f t="shared" si="260"/>
        <v>0</v>
      </c>
      <c r="C1785" s="2">
        <f t="shared" si="261"/>
        <v>1</v>
      </c>
      <c r="L1785" s="66">
        <f t="shared" si="262"/>
        <v>0</v>
      </c>
      <c r="N1785" s="66">
        <f t="shared" si="263"/>
        <v>0</v>
      </c>
      <c r="R1785" s="66">
        <f t="shared" si="264"/>
        <v>0</v>
      </c>
      <c r="V1785" s="66">
        <f t="shared" si="265"/>
        <v>0</v>
      </c>
      <c r="W1785"/>
      <c r="X1785"/>
      <c r="Y1785" s="7"/>
      <c r="Z1785"/>
      <c r="AA1785"/>
    </row>
    <row r="1786" spans="1:27" hidden="1" x14ac:dyDescent="0.2">
      <c r="A1786" s="6" t="s">
        <v>1580</v>
      </c>
      <c r="B1786" s="2">
        <f t="shared" si="260"/>
        <v>0</v>
      </c>
      <c r="C1786" s="2">
        <f t="shared" si="261"/>
        <v>1</v>
      </c>
      <c r="L1786" s="66">
        <f t="shared" si="262"/>
        <v>0</v>
      </c>
      <c r="N1786" s="66">
        <f t="shared" si="263"/>
        <v>0</v>
      </c>
      <c r="R1786" s="66">
        <f t="shared" si="264"/>
        <v>0</v>
      </c>
      <c r="V1786" s="66">
        <f t="shared" si="265"/>
        <v>0</v>
      </c>
      <c r="W1786"/>
      <c r="X1786"/>
      <c r="Y1786" s="7"/>
      <c r="Z1786"/>
      <c r="AA1786"/>
    </row>
    <row r="1787" spans="1:27" hidden="1" x14ac:dyDescent="0.2">
      <c r="A1787" s="6" t="s">
        <v>1581</v>
      </c>
      <c r="B1787" s="2">
        <f t="shared" si="260"/>
        <v>0</v>
      </c>
      <c r="C1787" s="2">
        <f t="shared" si="261"/>
        <v>1</v>
      </c>
      <c r="L1787" s="66">
        <f t="shared" si="262"/>
        <v>0</v>
      </c>
      <c r="N1787" s="66">
        <f t="shared" si="263"/>
        <v>0</v>
      </c>
      <c r="R1787" s="66">
        <f t="shared" si="264"/>
        <v>0</v>
      </c>
      <c r="V1787" s="66">
        <f t="shared" si="265"/>
        <v>0</v>
      </c>
      <c r="W1787"/>
      <c r="X1787"/>
      <c r="Y1787" s="7"/>
      <c r="Z1787"/>
      <c r="AA1787"/>
    </row>
    <row r="1788" spans="1:27" hidden="1" x14ac:dyDescent="0.2">
      <c r="A1788" s="6" t="s">
        <v>1582</v>
      </c>
      <c r="B1788" s="2">
        <f t="shared" si="260"/>
        <v>0</v>
      </c>
      <c r="C1788" s="2">
        <f t="shared" si="261"/>
        <v>1</v>
      </c>
      <c r="L1788" s="66">
        <f t="shared" si="262"/>
        <v>0</v>
      </c>
      <c r="N1788" s="66">
        <f t="shared" si="263"/>
        <v>0</v>
      </c>
      <c r="R1788" s="66">
        <f t="shared" si="264"/>
        <v>0</v>
      </c>
      <c r="V1788" s="66">
        <f t="shared" si="265"/>
        <v>0</v>
      </c>
      <c r="W1788"/>
      <c r="X1788"/>
      <c r="Y1788" s="7"/>
      <c r="Z1788"/>
      <c r="AA1788"/>
    </row>
    <row r="1789" spans="1:27" hidden="1" x14ac:dyDescent="0.2">
      <c r="A1789" s="6" t="s">
        <v>1583</v>
      </c>
      <c r="B1789" s="2">
        <f t="shared" si="260"/>
        <v>0</v>
      </c>
      <c r="C1789" s="2">
        <f t="shared" si="261"/>
        <v>1</v>
      </c>
      <c r="L1789" s="66">
        <f t="shared" si="262"/>
        <v>0</v>
      </c>
      <c r="N1789" s="66">
        <f t="shared" si="263"/>
        <v>0</v>
      </c>
      <c r="R1789" s="66">
        <f t="shared" si="264"/>
        <v>0</v>
      </c>
      <c r="V1789" s="66">
        <f t="shared" si="265"/>
        <v>0</v>
      </c>
      <c r="W1789"/>
      <c r="X1789"/>
      <c r="Y1789" s="7"/>
      <c r="Z1789"/>
      <c r="AA1789"/>
    </row>
    <row r="1790" spans="1:27" hidden="1" x14ac:dyDescent="0.2">
      <c r="A1790" s="6" t="s">
        <v>1584</v>
      </c>
      <c r="B1790" s="2">
        <f t="shared" si="260"/>
        <v>0</v>
      </c>
      <c r="C1790" s="2">
        <f t="shared" si="261"/>
        <v>1</v>
      </c>
      <c r="L1790" s="66">
        <f t="shared" si="262"/>
        <v>0</v>
      </c>
      <c r="N1790" s="66">
        <f t="shared" si="263"/>
        <v>0</v>
      </c>
      <c r="R1790" s="66">
        <f t="shared" si="264"/>
        <v>0</v>
      </c>
      <c r="V1790" s="66">
        <f t="shared" si="265"/>
        <v>0</v>
      </c>
      <c r="W1790"/>
      <c r="X1790"/>
      <c r="Y1790" s="7"/>
      <c r="Z1790"/>
      <c r="AA1790"/>
    </row>
    <row r="1791" spans="1:27" hidden="1" x14ac:dyDescent="0.2">
      <c r="A1791" s="6" t="s">
        <v>1585</v>
      </c>
      <c r="B1791" s="2">
        <f t="shared" si="260"/>
        <v>0</v>
      </c>
      <c r="C1791" s="2">
        <f t="shared" si="261"/>
        <v>1</v>
      </c>
      <c r="L1791" s="66">
        <f t="shared" si="262"/>
        <v>0</v>
      </c>
      <c r="N1791" s="66">
        <f t="shared" si="263"/>
        <v>0</v>
      </c>
      <c r="R1791" s="66">
        <f t="shared" si="264"/>
        <v>0</v>
      </c>
      <c r="V1791" s="66">
        <f t="shared" si="265"/>
        <v>0</v>
      </c>
      <c r="W1791"/>
      <c r="X1791"/>
      <c r="Y1791" s="7"/>
      <c r="Z1791"/>
      <c r="AA1791"/>
    </row>
    <row r="1792" spans="1:27" hidden="1" x14ac:dyDescent="0.2">
      <c r="A1792" s="6" t="s">
        <v>1586</v>
      </c>
      <c r="B1792" s="2">
        <f t="shared" si="260"/>
        <v>0</v>
      </c>
      <c r="C1792" s="2">
        <f t="shared" si="261"/>
        <v>1</v>
      </c>
      <c r="L1792" s="66">
        <f t="shared" si="262"/>
        <v>0</v>
      </c>
      <c r="N1792" s="66">
        <f t="shared" si="263"/>
        <v>0</v>
      </c>
      <c r="R1792" s="66">
        <f t="shared" si="264"/>
        <v>0</v>
      </c>
      <c r="V1792" s="66">
        <f t="shared" si="265"/>
        <v>0</v>
      </c>
      <c r="W1792"/>
      <c r="X1792"/>
      <c r="Y1792" s="7"/>
      <c r="Z1792"/>
      <c r="AA1792"/>
    </row>
    <row r="1793" spans="1:27" hidden="1" x14ac:dyDescent="0.2">
      <c r="A1793" s="6" t="s">
        <v>1587</v>
      </c>
      <c r="B1793" s="2">
        <f t="shared" si="260"/>
        <v>0</v>
      </c>
      <c r="C1793" s="2">
        <f t="shared" si="261"/>
        <v>1</v>
      </c>
      <c r="L1793" s="66">
        <f t="shared" si="262"/>
        <v>0</v>
      </c>
      <c r="N1793" s="66">
        <f t="shared" si="263"/>
        <v>0</v>
      </c>
      <c r="R1793" s="66">
        <f t="shared" si="264"/>
        <v>0</v>
      </c>
      <c r="V1793" s="66">
        <f t="shared" si="265"/>
        <v>0</v>
      </c>
      <c r="W1793"/>
      <c r="X1793"/>
      <c r="Y1793" s="7"/>
      <c r="Z1793"/>
      <c r="AA1793"/>
    </row>
    <row r="1794" spans="1:27" hidden="1" x14ac:dyDescent="0.2">
      <c r="A1794" s="6" t="s">
        <v>1588</v>
      </c>
      <c r="B1794" s="2">
        <f t="shared" si="260"/>
        <v>0</v>
      </c>
      <c r="C1794" s="2">
        <f t="shared" si="261"/>
        <v>1</v>
      </c>
      <c r="L1794" s="66">
        <f t="shared" si="262"/>
        <v>0</v>
      </c>
      <c r="N1794" s="66">
        <f t="shared" si="263"/>
        <v>0</v>
      </c>
      <c r="R1794" s="66">
        <f t="shared" si="264"/>
        <v>0</v>
      </c>
      <c r="V1794" s="66">
        <f t="shared" si="265"/>
        <v>0</v>
      </c>
      <c r="W1794"/>
      <c r="X1794"/>
      <c r="Y1794" s="7"/>
      <c r="Z1794"/>
      <c r="AA1794"/>
    </row>
    <row r="1795" spans="1:27" hidden="1" x14ac:dyDescent="0.2">
      <c r="A1795" s="6" t="s">
        <v>1589</v>
      </c>
      <c r="B1795" s="2">
        <f t="shared" si="260"/>
        <v>0</v>
      </c>
      <c r="C1795" s="2">
        <f t="shared" si="261"/>
        <v>1</v>
      </c>
      <c r="L1795" s="66">
        <f t="shared" si="262"/>
        <v>0</v>
      </c>
      <c r="N1795" s="66">
        <f t="shared" si="263"/>
        <v>0</v>
      </c>
      <c r="R1795" s="66">
        <f t="shared" si="264"/>
        <v>0</v>
      </c>
      <c r="V1795" s="66">
        <f t="shared" si="265"/>
        <v>0</v>
      </c>
      <c r="W1795"/>
      <c r="X1795"/>
      <c r="Y1795" s="7"/>
      <c r="Z1795"/>
      <c r="AA1795"/>
    </row>
    <row r="1796" spans="1:27" hidden="1" x14ac:dyDescent="0.2">
      <c r="A1796" s="6" t="s">
        <v>1590</v>
      </c>
      <c r="B1796" s="2">
        <f t="shared" si="260"/>
        <v>0</v>
      </c>
      <c r="C1796" s="2">
        <f t="shared" si="261"/>
        <v>1</v>
      </c>
      <c r="L1796" s="66">
        <f t="shared" si="262"/>
        <v>0</v>
      </c>
      <c r="N1796" s="66">
        <f t="shared" si="263"/>
        <v>0</v>
      </c>
      <c r="R1796" s="66">
        <f t="shared" si="264"/>
        <v>0</v>
      </c>
      <c r="V1796" s="66">
        <f t="shared" si="265"/>
        <v>0</v>
      </c>
      <c r="W1796"/>
      <c r="X1796"/>
      <c r="Y1796" s="7"/>
      <c r="Z1796"/>
      <c r="AA1796"/>
    </row>
    <row r="1797" spans="1:27" hidden="1" x14ac:dyDescent="0.2">
      <c r="A1797" s="6" t="s">
        <v>1591</v>
      </c>
      <c r="B1797" s="2">
        <f t="shared" si="260"/>
        <v>0</v>
      </c>
      <c r="C1797" s="2">
        <f t="shared" si="261"/>
        <v>1</v>
      </c>
      <c r="L1797" s="66">
        <f t="shared" si="262"/>
        <v>0</v>
      </c>
      <c r="N1797" s="66">
        <f t="shared" si="263"/>
        <v>0</v>
      </c>
      <c r="R1797" s="66">
        <f t="shared" si="264"/>
        <v>0</v>
      </c>
      <c r="V1797" s="66">
        <f t="shared" si="265"/>
        <v>0</v>
      </c>
      <c r="W1797"/>
      <c r="X1797"/>
      <c r="Y1797" s="7"/>
      <c r="Z1797"/>
      <c r="AA1797"/>
    </row>
    <row r="1798" spans="1:27" hidden="1" x14ac:dyDescent="0.2">
      <c r="A1798" s="6" t="s">
        <v>1592</v>
      </c>
      <c r="B1798" s="2">
        <f t="shared" si="260"/>
        <v>0</v>
      </c>
      <c r="C1798" s="2">
        <f t="shared" si="261"/>
        <v>1</v>
      </c>
      <c r="L1798" s="66">
        <f t="shared" si="262"/>
        <v>0</v>
      </c>
      <c r="N1798" s="66">
        <f t="shared" si="263"/>
        <v>0</v>
      </c>
      <c r="R1798" s="66">
        <f t="shared" si="264"/>
        <v>0</v>
      </c>
      <c r="V1798" s="66">
        <f t="shared" si="265"/>
        <v>0</v>
      </c>
      <c r="W1798"/>
      <c r="X1798"/>
      <c r="Y1798" s="7"/>
      <c r="Z1798"/>
      <c r="AA1798"/>
    </row>
    <row r="1799" spans="1:27" hidden="1" x14ac:dyDescent="0.2">
      <c r="A1799" s="6" t="s">
        <v>1593</v>
      </c>
      <c r="B1799" s="2">
        <f t="shared" si="260"/>
        <v>0</v>
      </c>
      <c r="C1799" s="2">
        <f t="shared" si="261"/>
        <v>1</v>
      </c>
      <c r="L1799" s="66">
        <f t="shared" si="262"/>
        <v>0</v>
      </c>
      <c r="N1799" s="66">
        <f t="shared" si="263"/>
        <v>0</v>
      </c>
      <c r="R1799" s="66">
        <f t="shared" si="264"/>
        <v>0</v>
      </c>
      <c r="V1799" s="66">
        <f t="shared" si="265"/>
        <v>0</v>
      </c>
      <c r="W1799"/>
      <c r="X1799"/>
      <c r="Y1799" s="7"/>
      <c r="Z1799"/>
      <c r="AA1799"/>
    </row>
    <row r="1800" spans="1:27" hidden="1" x14ac:dyDescent="0.2">
      <c r="A1800" s="6" t="s">
        <v>1594</v>
      </c>
      <c r="B1800" s="2">
        <f t="shared" si="260"/>
        <v>0</v>
      </c>
      <c r="C1800" s="2">
        <f t="shared" si="261"/>
        <v>1</v>
      </c>
      <c r="L1800" s="66">
        <f t="shared" si="262"/>
        <v>0</v>
      </c>
      <c r="N1800" s="66">
        <f t="shared" si="263"/>
        <v>0</v>
      </c>
      <c r="R1800" s="66">
        <f t="shared" si="264"/>
        <v>0</v>
      </c>
      <c r="V1800" s="66">
        <f t="shared" si="265"/>
        <v>0</v>
      </c>
      <c r="W1800"/>
      <c r="X1800"/>
      <c r="Y1800" s="7"/>
      <c r="Z1800"/>
      <c r="AA1800"/>
    </row>
    <row r="1801" spans="1:27" hidden="1" x14ac:dyDescent="0.2">
      <c r="A1801" s="6" t="s">
        <v>1595</v>
      </c>
      <c r="B1801" s="2">
        <f t="shared" si="260"/>
        <v>0</v>
      </c>
      <c r="C1801" s="2">
        <f t="shared" si="261"/>
        <v>1</v>
      </c>
      <c r="L1801" s="66">
        <f t="shared" si="262"/>
        <v>0</v>
      </c>
      <c r="N1801" s="66">
        <f t="shared" si="263"/>
        <v>0</v>
      </c>
      <c r="R1801" s="66">
        <f t="shared" si="264"/>
        <v>0</v>
      </c>
      <c r="V1801" s="66">
        <f t="shared" si="265"/>
        <v>0</v>
      </c>
      <c r="W1801"/>
      <c r="X1801"/>
      <c r="Y1801" s="7"/>
      <c r="Z1801"/>
      <c r="AA1801"/>
    </row>
    <row r="1802" spans="1:27" hidden="1" x14ac:dyDescent="0.2">
      <c r="A1802" s="6" t="s">
        <v>1596</v>
      </c>
      <c r="B1802" s="2">
        <f t="shared" si="260"/>
        <v>0</v>
      </c>
      <c r="C1802" s="2">
        <f t="shared" si="261"/>
        <v>1</v>
      </c>
      <c r="L1802" s="66">
        <f t="shared" si="262"/>
        <v>0</v>
      </c>
      <c r="N1802" s="66">
        <f t="shared" si="263"/>
        <v>0</v>
      </c>
      <c r="R1802" s="66">
        <f t="shared" si="264"/>
        <v>0</v>
      </c>
      <c r="V1802" s="66">
        <f t="shared" si="265"/>
        <v>0</v>
      </c>
      <c r="W1802"/>
      <c r="X1802"/>
      <c r="Y1802" s="7"/>
      <c r="Z1802"/>
      <c r="AA1802"/>
    </row>
    <row r="1803" spans="1:27" hidden="1" x14ac:dyDescent="0.2">
      <c r="A1803" s="6" t="s">
        <v>1597</v>
      </c>
      <c r="B1803" s="2">
        <f t="shared" si="260"/>
        <v>0</v>
      </c>
      <c r="C1803" s="2">
        <f t="shared" si="261"/>
        <v>1</v>
      </c>
      <c r="L1803" s="66">
        <f t="shared" si="262"/>
        <v>0</v>
      </c>
      <c r="N1803" s="66">
        <f t="shared" si="263"/>
        <v>0</v>
      </c>
      <c r="R1803" s="66">
        <f t="shared" si="264"/>
        <v>0</v>
      </c>
      <c r="V1803" s="66">
        <f t="shared" si="265"/>
        <v>0</v>
      </c>
      <c r="W1803"/>
      <c r="X1803"/>
      <c r="Y1803" s="7"/>
      <c r="Z1803"/>
      <c r="AA1803"/>
    </row>
    <row r="1804" spans="1:27" hidden="1" x14ac:dyDescent="0.2">
      <c r="A1804" s="6" t="s">
        <v>1598</v>
      </c>
      <c r="B1804" s="2">
        <f t="shared" si="260"/>
        <v>0</v>
      </c>
      <c r="C1804" s="2">
        <f t="shared" si="261"/>
        <v>1</v>
      </c>
      <c r="L1804" s="66">
        <f t="shared" si="262"/>
        <v>0</v>
      </c>
      <c r="N1804" s="66">
        <f t="shared" si="263"/>
        <v>0</v>
      </c>
      <c r="R1804" s="66">
        <f t="shared" si="264"/>
        <v>0</v>
      </c>
      <c r="V1804" s="66">
        <f t="shared" si="265"/>
        <v>0</v>
      </c>
      <c r="W1804"/>
      <c r="X1804"/>
      <c r="Y1804" s="7"/>
      <c r="Z1804"/>
      <c r="AA1804"/>
    </row>
    <row r="1805" spans="1:27" hidden="1" x14ac:dyDescent="0.2">
      <c r="A1805" s="6" t="s">
        <v>1599</v>
      </c>
      <c r="B1805" s="2">
        <f t="shared" si="260"/>
        <v>0</v>
      </c>
      <c r="C1805" s="2">
        <f t="shared" si="261"/>
        <v>1</v>
      </c>
      <c r="L1805" s="66">
        <f t="shared" si="262"/>
        <v>0</v>
      </c>
      <c r="N1805" s="66">
        <f t="shared" si="263"/>
        <v>0</v>
      </c>
      <c r="R1805" s="66">
        <f t="shared" si="264"/>
        <v>0</v>
      </c>
      <c r="V1805" s="66">
        <f t="shared" si="265"/>
        <v>0</v>
      </c>
      <c r="W1805"/>
      <c r="X1805"/>
      <c r="Y1805" s="7"/>
      <c r="Z1805"/>
      <c r="AA1805"/>
    </row>
    <row r="1806" spans="1:27" hidden="1" x14ac:dyDescent="0.2">
      <c r="A1806" s="6" t="s">
        <v>1600</v>
      </c>
      <c r="B1806" s="2">
        <f t="shared" si="260"/>
        <v>0</v>
      </c>
      <c r="C1806" s="2">
        <f t="shared" si="261"/>
        <v>1</v>
      </c>
      <c r="L1806" s="66">
        <f t="shared" si="262"/>
        <v>0</v>
      </c>
      <c r="N1806" s="66">
        <f t="shared" si="263"/>
        <v>0</v>
      </c>
      <c r="R1806" s="66">
        <f t="shared" si="264"/>
        <v>0</v>
      </c>
      <c r="V1806" s="66">
        <f t="shared" si="265"/>
        <v>0</v>
      </c>
      <c r="W1806"/>
      <c r="X1806"/>
      <c r="Y1806" s="7"/>
      <c r="Z1806"/>
      <c r="AA1806"/>
    </row>
    <row r="1807" spans="1:27" hidden="1" x14ac:dyDescent="0.2">
      <c r="A1807" s="6" t="s">
        <v>1601</v>
      </c>
      <c r="B1807" s="2">
        <f t="shared" si="260"/>
        <v>0</v>
      </c>
      <c r="C1807" s="2">
        <f t="shared" si="261"/>
        <v>1</v>
      </c>
      <c r="L1807" s="66">
        <f t="shared" si="262"/>
        <v>0</v>
      </c>
      <c r="N1807" s="66">
        <f t="shared" si="263"/>
        <v>0</v>
      </c>
      <c r="R1807" s="66">
        <f t="shared" si="264"/>
        <v>0</v>
      </c>
      <c r="V1807" s="66">
        <f t="shared" si="265"/>
        <v>0</v>
      </c>
      <c r="W1807"/>
      <c r="X1807"/>
      <c r="Y1807" s="7"/>
      <c r="Z1807"/>
      <c r="AA1807"/>
    </row>
    <row r="1808" spans="1:27" hidden="1" x14ac:dyDescent="0.2">
      <c r="A1808" s="6" t="s">
        <v>1602</v>
      </c>
      <c r="B1808" s="2">
        <f t="shared" si="260"/>
        <v>0</v>
      </c>
      <c r="C1808" s="2">
        <f t="shared" si="261"/>
        <v>1</v>
      </c>
      <c r="L1808" s="66">
        <f t="shared" si="262"/>
        <v>0</v>
      </c>
      <c r="N1808" s="66">
        <f t="shared" si="263"/>
        <v>0</v>
      </c>
      <c r="R1808" s="66">
        <f t="shared" si="264"/>
        <v>0</v>
      </c>
      <c r="V1808" s="66">
        <f t="shared" si="265"/>
        <v>0</v>
      </c>
      <c r="W1808"/>
      <c r="X1808"/>
      <c r="Y1808" s="7"/>
      <c r="Z1808"/>
      <c r="AA1808"/>
    </row>
    <row r="1809" spans="1:33" hidden="1" x14ac:dyDescent="0.2">
      <c r="A1809" s="6" t="s">
        <v>1603</v>
      </c>
      <c r="B1809" s="2">
        <f t="shared" si="260"/>
        <v>0</v>
      </c>
      <c r="C1809" s="2">
        <f t="shared" si="261"/>
        <v>1</v>
      </c>
      <c r="L1809" s="66">
        <f t="shared" si="262"/>
        <v>0</v>
      </c>
      <c r="N1809" s="66">
        <f t="shared" si="263"/>
        <v>0</v>
      </c>
      <c r="R1809" s="66">
        <f t="shared" si="264"/>
        <v>0</v>
      </c>
      <c r="V1809" s="66">
        <f t="shared" si="265"/>
        <v>0</v>
      </c>
      <c r="W1809"/>
      <c r="X1809"/>
      <c r="Y1809" s="7"/>
      <c r="Z1809"/>
      <c r="AA1809"/>
    </row>
    <row r="1810" spans="1:33" hidden="1" x14ac:dyDescent="0.2">
      <c r="A1810" s="6" t="s">
        <v>1604</v>
      </c>
      <c r="B1810" s="2">
        <f t="shared" si="260"/>
        <v>0</v>
      </c>
      <c r="C1810" s="2">
        <f t="shared" si="261"/>
        <v>1</v>
      </c>
      <c r="L1810" s="66">
        <f t="shared" si="262"/>
        <v>0</v>
      </c>
      <c r="N1810" s="66">
        <f t="shared" si="263"/>
        <v>0</v>
      </c>
      <c r="R1810" s="66">
        <f t="shared" si="264"/>
        <v>0</v>
      </c>
      <c r="V1810" s="66">
        <f t="shared" si="265"/>
        <v>0</v>
      </c>
      <c r="W1810"/>
      <c r="X1810"/>
      <c r="Y1810" s="7"/>
      <c r="Z1810"/>
      <c r="AA1810"/>
    </row>
    <row r="1811" spans="1:33" hidden="1" x14ac:dyDescent="0.2">
      <c r="A1811" s="6" t="s">
        <v>1605</v>
      </c>
      <c r="B1811" s="2">
        <f t="shared" si="260"/>
        <v>0</v>
      </c>
      <c r="C1811" s="2">
        <f t="shared" si="261"/>
        <v>1</v>
      </c>
      <c r="L1811" s="66">
        <f t="shared" si="262"/>
        <v>0</v>
      </c>
      <c r="N1811" s="66">
        <f t="shared" si="263"/>
        <v>0</v>
      </c>
      <c r="R1811" s="66">
        <f t="shared" si="264"/>
        <v>0</v>
      </c>
      <c r="V1811" s="66">
        <f t="shared" si="265"/>
        <v>0</v>
      </c>
      <c r="W1811"/>
      <c r="X1811"/>
      <c r="Y1811" s="7"/>
      <c r="Z1811"/>
      <c r="AA1811"/>
    </row>
    <row r="1812" spans="1:33" hidden="1" x14ac:dyDescent="0.2">
      <c r="A1812" s="6" t="s">
        <v>1606</v>
      </c>
      <c r="B1812" s="2">
        <f t="shared" si="260"/>
        <v>0</v>
      </c>
      <c r="C1812" s="2">
        <f t="shared" si="261"/>
        <v>1</v>
      </c>
      <c r="L1812" s="66">
        <f t="shared" si="262"/>
        <v>0</v>
      </c>
      <c r="N1812" s="66">
        <f t="shared" si="263"/>
        <v>0</v>
      </c>
      <c r="R1812" s="66">
        <f t="shared" si="264"/>
        <v>0</v>
      </c>
      <c r="V1812" s="66">
        <f t="shared" si="265"/>
        <v>0</v>
      </c>
      <c r="W1812"/>
      <c r="X1812"/>
      <c r="Y1812" s="7"/>
      <c r="Z1812"/>
      <c r="AA1812"/>
    </row>
    <row r="1813" spans="1:33" hidden="1" x14ac:dyDescent="0.2">
      <c r="A1813" s="6" t="s">
        <v>1607</v>
      </c>
      <c r="B1813" s="2">
        <f t="shared" si="260"/>
        <v>0</v>
      </c>
      <c r="C1813" s="2">
        <f t="shared" si="261"/>
        <v>1</v>
      </c>
      <c r="L1813" s="66">
        <f t="shared" si="262"/>
        <v>0</v>
      </c>
      <c r="N1813" s="66">
        <f t="shared" si="263"/>
        <v>0</v>
      </c>
      <c r="R1813" s="66">
        <f t="shared" si="264"/>
        <v>0</v>
      </c>
      <c r="V1813" s="66">
        <f t="shared" si="265"/>
        <v>0</v>
      </c>
      <c r="W1813"/>
      <c r="X1813"/>
      <c r="Y1813" s="7"/>
      <c r="Z1813"/>
      <c r="AA1813"/>
    </row>
    <row r="1814" spans="1:33" hidden="1" x14ac:dyDescent="0.2">
      <c r="A1814" s="6" t="s">
        <v>1608</v>
      </c>
      <c r="B1814" s="2">
        <f t="shared" si="260"/>
        <v>0</v>
      </c>
      <c r="C1814" s="2">
        <f t="shared" si="261"/>
        <v>1</v>
      </c>
      <c r="L1814" s="66">
        <f t="shared" si="262"/>
        <v>0</v>
      </c>
      <c r="N1814" s="66">
        <f t="shared" si="263"/>
        <v>0</v>
      </c>
      <c r="R1814" s="66">
        <f t="shared" si="264"/>
        <v>0</v>
      </c>
      <c r="V1814" s="66">
        <f t="shared" si="265"/>
        <v>0</v>
      </c>
      <c r="Y1814" s="7"/>
      <c r="Z1814"/>
      <c r="AA1814"/>
    </row>
    <row r="1815" spans="1:33" hidden="1" x14ac:dyDescent="0.2">
      <c r="A1815" s="6" t="s">
        <v>1609</v>
      </c>
      <c r="B1815" s="2">
        <f t="shared" si="260"/>
        <v>0</v>
      </c>
      <c r="C1815" s="2">
        <f t="shared" si="261"/>
        <v>1</v>
      </c>
      <c r="L1815" s="66">
        <f t="shared" si="262"/>
        <v>0</v>
      </c>
      <c r="N1815" s="66">
        <f t="shared" si="263"/>
        <v>0</v>
      </c>
      <c r="R1815" s="66">
        <f t="shared" si="264"/>
        <v>0</v>
      </c>
      <c r="V1815" s="66">
        <f t="shared" si="265"/>
        <v>0</v>
      </c>
      <c r="Y1815" s="7"/>
      <c r="Z1815"/>
      <c r="AA1815"/>
    </row>
    <row r="1816" spans="1:33" hidden="1" x14ac:dyDescent="0.2">
      <c r="A1816" s="6" t="s">
        <v>1610</v>
      </c>
      <c r="B1816" s="2">
        <f t="shared" si="260"/>
        <v>0</v>
      </c>
      <c r="C1816" s="2">
        <f t="shared" si="261"/>
        <v>1</v>
      </c>
      <c r="L1816" s="66">
        <f t="shared" si="262"/>
        <v>0</v>
      </c>
      <c r="N1816" s="66">
        <f t="shared" si="263"/>
        <v>0</v>
      </c>
      <c r="R1816" s="66">
        <f t="shared" si="264"/>
        <v>0</v>
      </c>
      <c r="V1816" s="66">
        <f t="shared" si="265"/>
        <v>0</v>
      </c>
      <c r="Y1816" s="7"/>
      <c r="Z1816"/>
      <c r="AA1816"/>
    </row>
    <row r="1817" spans="1:33" x14ac:dyDescent="0.2">
      <c r="B1817" s="2"/>
      <c r="C1817" s="2"/>
      <c r="Y1817" s="7"/>
      <c r="Z1817"/>
      <c r="AA1817"/>
    </row>
    <row r="1818" spans="1:33" s="24" customFormat="1" x14ac:dyDescent="0.2">
      <c r="A1818" s="20" t="s">
        <v>9</v>
      </c>
      <c r="B1818" s="21"/>
      <c r="C1818" s="21"/>
      <c r="D1818" s="22"/>
      <c r="E1818" s="23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5"/>
      <c r="AE1818" s="36"/>
      <c r="AF1818" s="44"/>
      <c r="AG1818" s="59"/>
    </row>
    <row r="1819" spans="1:33" hidden="1" x14ac:dyDescent="0.2">
      <c r="A1819" s="6" t="s">
        <v>2329</v>
      </c>
      <c r="B1819" s="2">
        <f t="shared" ref="B1819:B1828" si="266">+L1819+N1819+R1819+V1819+X1819</f>
        <v>0</v>
      </c>
      <c r="C1819" s="2">
        <f t="shared" ref="C1819:C1828" si="267">RANK(B1819,B$1819:B$2018,0)</f>
        <v>1</v>
      </c>
      <c r="D1819" s="4" t="s">
        <v>20</v>
      </c>
      <c r="E1819" s="5" t="s">
        <v>2306</v>
      </c>
      <c r="F1819" s="66">
        <v>2001</v>
      </c>
      <c r="G1819" s="66">
        <v>1</v>
      </c>
      <c r="L1819" s="66">
        <f t="shared" ref="L1819:L1828" si="268">IF(AND(I1819&lt;1,J1819&lt;1,K1819&lt;1),0,IF(250+((150-(I1819*60+J1819))*2)&lt;0,0,IF(K1819&lt;50,250+((150-(I1819*60+J1819))*2),IF(K1819&gt;49,250+((150-(I1819*60+J1819))*2)-1,250+((150-(I1819*60+J1819))*2)))))</f>
        <v>0</v>
      </c>
      <c r="N1819" s="66">
        <f t="shared" ref="N1819:N1828" si="269">IF(M1819&lt;89,0,250+((M1819-172)*3))</f>
        <v>0</v>
      </c>
      <c r="R1819" s="66">
        <f t="shared" ref="R1819:R1828" si="270">IF(AND(O1819&lt;1,P1819&lt;1,Q1819&lt;1),0,IF(250+((680-(O1819*60+P1819))*1)&lt;0,0,250+((680-(O1819*60+P1819))*1)))</f>
        <v>0</v>
      </c>
      <c r="V1819" s="66">
        <f t="shared" ref="V1819:V1828" si="271">IF(AND(S1819&lt;1,T1819&lt;1,U1819&lt;1),0,IF(500+((800-(S1819*60+T1819))*1)&lt;0,0,500+((800-(S1819*60+T1819))*1)))</f>
        <v>0</v>
      </c>
      <c r="Y1819" s="7"/>
      <c r="Z1819"/>
      <c r="AA1819">
        <v>0</v>
      </c>
      <c r="AB1819">
        <v>0</v>
      </c>
      <c r="AC1819">
        <f t="shared" ref="AC1819:AC1828" si="272">B1819</f>
        <v>0</v>
      </c>
      <c r="AD1819">
        <f t="shared" ref="AD1819:AD1828" si="273">AA1819+AB1819+AC1819</f>
        <v>0</v>
      </c>
      <c r="AG1819" s="60" t="s">
        <v>2548</v>
      </c>
    </row>
    <row r="1820" spans="1:33" hidden="1" x14ac:dyDescent="0.2">
      <c r="A1820" s="6" t="s">
        <v>2314</v>
      </c>
      <c r="B1820" s="2">
        <f t="shared" si="266"/>
        <v>0</v>
      </c>
      <c r="C1820" s="2">
        <f t="shared" si="267"/>
        <v>1</v>
      </c>
      <c r="D1820" s="4" t="s">
        <v>20</v>
      </c>
      <c r="E1820" s="5" t="s">
        <v>2306</v>
      </c>
      <c r="F1820" s="66">
        <v>2001</v>
      </c>
      <c r="G1820" s="66" t="s">
        <v>2453</v>
      </c>
      <c r="L1820" s="66">
        <f t="shared" si="268"/>
        <v>0</v>
      </c>
      <c r="N1820" s="66">
        <f t="shared" si="269"/>
        <v>0</v>
      </c>
      <c r="R1820" s="66">
        <f t="shared" si="270"/>
        <v>0</v>
      </c>
      <c r="V1820" s="66">
        <f t="shared" si="271"/>
        <v>0</v>
      </c>
      <c r="Y1820" s="7"/>
      <c r="Z1820"/>
      <c r="AA1820">
        <v>0</v>
      </c>
      <c r="AB1820">
        <v>0</v>
      </c>
      <c r="AC1820">
        <f t="shared" si="272"/>
        <v>0</v>
      </c>
      <c r="AD1820">
        <f t="shared" si="273"/>
        <v>0</v>
      </c>
      <c r="AG1820" s="60" t="s">
        <v>2548</v>
      </c>
    </row>
    <row r="1821" spans="1:33" hidden="1" x14ac:dyDescent="0.2">
      <c r="A1821" s="6" t="s">
        <v>2338</v>
      </c>
      <c r="B1821" s="2">
        <f t="shared" si="266"/>
        <v>0</v>
      </c>
      <c r="C1821" s="66">
        <f t="shared" si="267"/>
        <v>1</v>
      </c>
      <c r="D1821" s="4" t="s">
        <v>20</v>
      </c>
      <c r="E1821" s="5" t="s">
        <v>2306</v>
      </c>
      <c r="F1821" s="66">
        <v>2002</v>
      </c>
      <c r="G1821" s="66">
        <v>0</v>
      </c>
      <c r="L1821" s="66">
        <f t="shared" si="268"/>
        <v>0</v>
      </c>
      <c r="N1821" s="66">
        <f t="shared" si="269"/>
        <v>0</v>
      </c>
      <c r="R1821" s="66">
        <f t="shared" si="270"/>
        <v>0</v>
      </c>
      <c r="V1821" s="66">
        <f t="shared" si="271"/>
        <v>0</v>
      </c>
      <c r="Y1821" s="7"/>
      <c r="Z1821"/>
      <c r="AA1821">
        <v>0</v>
      </c>
      <c r="AB1821">
        <v>504</v>
      </c>
      <c r="AC1821">
        <f t="shared" si="272"/>
        <v>0</v>
      </c>
      <c r="AD1821">
        <f t="shared" si="273"/>
        <v>504</v>
      </c>
      <c r="AE1821" s="37"/>
      <c r="AG1821" s="60" t="s">
        <v>2548</v>
      </c>
    </row>
    <row r="1822" spans="1:33" hidden="1" x14ac:dyDescent="0.2">
      <c r="A1822" s="6" t="s">
        <v>2449</v>
      </c>
      <c r="B1822" s="2">
        <f t="shared" si="266"/>
        <v>0</v>
      </c>
      <c r="C1822" s="2">
        <f t="shared" si="267"/>
        <v>1</v>
      </c>
      <c r="D1822" s="4" t="s">
        <v>20</v>
      </c>
      <c r="E1822" s="5" t="s">
        <v>2485</v>
      </c>
      <c r="F1822" s="66">
        <v>2001</v>
      </c>
      <c r="G1822" s="66">
        <v>1</v>
      </c>
      <c r="L1822" s="66">
        <f t="shared" si="268"/>
        <v>0</v>
      </c>
      <c r="N1822" s="66">
        <f t="shared" si="269"/>
        <v>0</v>
      </c>
      <c r="R1822" s="66">
        <f t="shared" si="270"/>
        <v>0</v>
      </c>
      <c r="V1822" s="66">
        <f t="shared" si="271"/>
        <v>0</v>
      </c>
      <c r="Y1822" s="7"/>
      <c r="Z1822"/>
      <c r="AA1822">
        <v>0</v>
      </c>
      <c r="AB1822">
        <v>0</v>
      </c>
      <c r="AC1822">
        <f t="shared" si="272"/>
        <v>0</v>
      </c>
      <c r="AD1822">
        <f t="shared" si="273"/>
        <v>0</v>
      </c>
      <c r="AG1822" s="60" t="s">
        <v>2548</v>
      </c>
    </row>
    <row r="1823" spans="1:33" hidden="1" x14ac:dyDescent="0.2">
      <c r="A1823" s="6" t="s">
        <v>2543</v>
      </c>
      <c r="B1823" s="2">
        <f t="shared" si="266"/>
        <v>0</v>
      </c>
      <c r="C1823" s="2">
        <f t="shared" si="267"/>
        <v>1</v>
      </c>
      <c r="G1823" s="66" t="s">
        <v>2453</v>
      </c>
      <c r="L1823" s="66">
        <f t="shared" si="268"/>
        <v>0</v>
      </c>
      <c r="N1823" s="66">
        <f t="shared" si="269"/>
        <v>0</v>
      </c>
      <c r="R1823" s="66">
        <f t="shared" si="270"/>
        <v>0</v>
      </c>
      <c r="V1823" s="66">
        <f t="shared" si="271"/>
        <v>0</v>
      </c>
      <c r="Y1823" s="7"/>
      <c r="Z1823"/>
      <c r="AA1823">
        <v>0</v>
      </c>
      <c r="AB1823">
        <v>0</v>
      </c>
      <c r="AC1823">
        <f t="shared" si="272"/>
        <v>0</v>
      </c>
      <c r="AD1823">
        <f t="shared" si="273"/>
        <v>0</v>
      </c>
      <c r="AG1823" s="60" t="s">
        <v>2548</v>
      </c>
    </row>
    <row r="1824" spans="1:33" hidden="1" x14ac:dyDescent="0.2">
      <c r="A1824" s="6" t="s">
        <v>2544</v>
      </c>
      <c r="B1824" s="2">
        <f t="shared" si="266"/>
        <v>0</v>
      </c>
      <c r="C1824" s="66">
        <f t="shared" si="267"/>
        <v>1</v>
      </c>
      <c r="L1824" s="66">
        <f t="shared" si="268"/>
        <v>0</v>
      </c>
      <c r="N1824" s="66">
        <f t="shared" si="269"/>
        <v>0</v>
      </c>
      <c r="R1824" s="66">
        <f t="shared" si="270"/>
        <v>0</v>
      </c>
      <c r="V1824" s="66">
        <f t="shared" si="271"/>
        <v>0</v>
      </c>
      <c r="W1824"/>
      <c r="X1824"/>
      <c r="Y1824" s="7"/>
      <c r="Z1824"/>
      <c r="AA1824">
        <v>0</v>
      </c>
      <c r="AB1824">
        <v>0</v>
      </c>
      <c r="AC1824">
        <f t="shared" si="272"/>
        <v>0</v>
      </c>
      <c r="AD1824">
        <f t="shared" si="273"/>
        <v>0</v>
      </c>
      <c r="AG1824" s="60" t="s">
        <v>2548</v>
      </c>
    </row>
    <row r="1825" spans="1:33" hidden="1" x14ac:dyDescent="0.2">
      <c r="A1825" s="6" t="s">
        <v>2545</v>
      </c>
      <c r="B1825" s="2">
        <f t="shared" si="266"/>
        <v>0</v>
      </c>
      <c r="C1825" s="66">
        <f t="shared" si="267"/>
        <v>1</v>
      </c>
      <c r="L1825" s="66">
        <f t="shared" si="268"/>
        <v>0</v>
      </c>
      <c r="N1825" s="66">
        <f t="shared" si="269"/>
        <v>0</v>
      </c>
      <c r="R1825" s="66">
        <f t="shared" si="270"/>
        <v>0</v>
      </c>
      <c r="V1825" s="66">
        <f t="shared" si="271"/>
        <v>0</v>
      </c>
      <c r="Y1825" s="7"/>
      <c r="AA1825" s="6">
        <v>0</v>
      </c>
      <c r="AB1825">
        <v>0</v>
      </c>
      <c r="AC1825">
        <f t="shared" si="272"/>
        <v>0</v>
      </c>
      <c r="AD1825">
        <f t="shared" si="273"/>
        <v>0</v>
      </c>
      <c r="AG1825" s="60" t="s">
        <v>2548</v>
      </c>
    </row>
    <row r="1826" spans="1:33" hidden="1" x14ac:dyDescent="0.2">
      <c r="A1826" s="6" t="s">
        <v>1611</v>
      </c>
      <c r="B1826" s="2">
        <f t="shared" si="266"/>
        <v>0</v>
      </c>
      <c r="C1826" s="2">
        <f t="shared" si="267"/>
        <v>1</v>
      </c>
      <c r="G1826" s="66">
        <v>0</v>
      </c>
      <c r="L1826" s="66">
        <f t="shared" si="268"/>
        <v>0</v>
      </c>
      <c r="N1826" s="66">
        <f t="shared" si="269"/>
        <v>0</v>
      </c>
      <c r="R1826" s="66">
        <f t="shared" si="270"/>
        <v>0</v>
      </c>
      <c r="V1826" s="66">
        <f t="shared" si="271"/>
        <v>0</v>
      </c>
      <c r="Y1826" s="7"/>
      <c r="Z1826"/>
      <c r="AA1826">
        <v>0</v>
      </c>
      <c r="AB1826">
        <v>0</v>
      </c>
      <c r="AC1826">
        <f t="shared" si="272"/>
        <v>0</v>
      </c>
      <c r="AD1826">
        <f t="shared" si="273"/>
        <v>0</v>
      </c>
      <c r="AE1826" s="37"/>
      <c r="AG1826" s="60" t="s">
        <v>2548</v>
      </c>
    </row>
    <row r="1827" spans="1:33" hidden="1" x14ac:dyDescent="0.2">
      <c r="A1827" s="6" t="s">
        <v>2546</v>
      </c>
      <c r="B1827" s="2">
        <f t="shared" si="266"/>
        <v>0</v>
      </c>
      <c r="C1827" s="2">
        <f t="shared" si="267"/>
        <v>1</v>
      </c>
      <c r="G1827" s="66">
        <v>0</v>
      </c>
      <c r="L1827" s="66">
        <f t="shared" si="268"/>
        <v>0</v>
      </c>
      <c r="N1827" s="66">
        <f t="shared" si="269"/>
        <v>0</v>
      </c>
      <c r="R1827" s="66">
        <f t="shared" si="270"/>
        <v>0</v>
      </c>
      <c r="V1827" s="66">
        <f t="shared" si="271"/>
        <v>0</v>
      </c>
      <c r="Y1827" s="7"/>
      <c r="Z1827"/>
      <c r="AA1827">
        <v>0</v>
      </c>
      <c r="AB1827">
        <v>0</v>
      </c>
      <c r="AC1827">
        <f t="shared" si="272"/>
        <v>0</v>
      </c>
      <c r="AD1827">
        <f t="shared" si="273"/>
        <v>0</v>
      </c>
      <c r="AE1827" s="37"/>
      <c r="AG1827" s="60" t="s">
        <v>2548</v>
      </c>
    </row>
    <row r="1828" spans="1:33" hidden="1" x14ac:dyDescent="0.2">
      <c r="A1828" s="6" t="s">
        <v>2511</v>
      </c>
      <c r="B1828" s="2">
        <f t="shared" si="266"/>
        <v>0</v>
      </c>
      <c r="C1828" s="2">
        <f t="shared" si="267"/>
        <v>1</v>
      </c>
      <c r="G1828" s="66">
        <v>0</v>
      </c>
      <c r="L1828" s="66">
        <f t="shared" si="268"/>
        <v>0</v>
      </c>
      <c r="N1828" s="66">
        <f t="shared" si="269"/>
        <v>0</v>
      </c>
      <c r="R1828" s="66">
        <f t="shared" si="270"/>
        <v>0</v>
      </c>
      <c r="V1828" s="66">
        <f t="shared" si="271"/>
        <v>0</v>
      </c>
      <c r="Y1828" s="7"/>
      <c r="Z1828"/>
      <c r="AA1828">
        <v>0</v>
      </c>
      <c r="AB1828">
        <v>0</v>
      </c>
      <c r="AC1828">
        <f t="shared" si="272"/>
        <v>0</v>
      </c>
      <c r="AD1828">
        <f t="shared" si="273"/>
        <v>0</v>
      </c>
      <c r="AE1828" s="37"/>
      <c r="AG1828" s="60" t="s">
        <v>2548</v>
      </c>
    </row>
    <row r="1829" spans="1:33" hidden="1" x14ac:dyDescent="0.2">
      <c r="A1829" s="6" t="s">
        <v>2512</v>
      </c>
      <c r="B1829" s="2">
        <f t="shared" ref="B1829:B1892" si="274">+L1829+N1829+R1829+V1829+X1829</f>
        <v>0</v>
      </c>
      <c r="C1829" s="66">
        <f t="shared" ref="C1829:C1892" si="275">RANK(B1829,B$1819:B$2018,0)</f>
        <v>1</v>
      </c>
      <c r="L1829" s="66">
        <f t="shared" ref="L1829:L1892" si="276">IF(AND(I1829&lt;1,J1829&lt;1,K1829&lt;1),0,IF(250+((150-(I1829*60+J1829))*2)&lt;0,0,IF(K1829&lt;50,250+((150-(I1829*60+J1829))*2),IF(K1829&gt;49,250+((150-(I1829*60+J1829))*2)-1,250+((150-(I1829*60+J1829))*2)))))</f>
        <v>0</v>
      </c>
      <c r="N1829" s="66">
        <f t="shared" ref="N1829:N1892" si="277">IF(M1829&lt;89,0,250+((M1829-172)*3))</f>
        <v>0</v>
      </c>
      <c r="R1829" s="66">
        <f t="shared" ref="R1829:R1892" si="278">IF(AND(O1829&lt;1,P1829&lt;1,Q1829&lt;1),0,IF(250+((680-(O1829*60+P1829))*1)&lt;0,0,250+((680-(O1829*60+P1829))*1)))</f>
        <v>0</v>
      </c>
      <c r="V1829" s="66">
        <f t="shared" ref="V1829:V1892" si="279">IF(AND(S1829&lt;1,T1829&lt;1,U1829&lt;1),0,IF(500+((800-(S1829*60+T1829))*1)&lt;0,0,500+((800-(S1829*60+T1829))*1)))</f>
        <v>0</v>
      </c>
      <c r="Y1829" s="7"/>
      <c r="AD1829">
        <f>B1829+AA1829+AB1829</f>
        <v>0</v>
      </c>
    </row>
    <row r="1830" spans="1:33" hidden="1" x14ac:dyDescent="0.2">
      <c r="A1830" s="6" t="s">
        <v>1612</v>
      </c>
      <c r="B1830" s="2">
        <f t="shared" si="274"/>
        <v>0</v>
      </c>
      <c r="C1830" s="66">
        <f t="shared" si="275"/>
        <v>1</v>
      </c>
      <c r="L1830" s="66">
        <f t="shared" si="276"/>
        <v>0</v>
      </c>
      <c r="N1830" s="66">
        <f t="shared" si="277"/>
        <v>0</v>
      </c>
      <c r="R1830" s="66">
        <f t="shared" si="278"/>
        <v>0</v>
      </c>
      <c r="V1830" s="66">
        <f t="shared" si="279"/>
        <v>0</v>
      </c>
      <c r="Y1830" s="7"/>
    </row>
    <row r="1831" spans="1:33" hidden="1" x14ac:dyDescent="0.2">
      <c r="A1831" s="6" t="s">
        <v>1613</v>
      </c>
      <c r="B1831" s="2">
        <f t="shared" si="274"/>
        <v>0</v>
      </c>
      <c r="C1831" s="66">
        <f t="shared" si="275"/>
        <v>1</v>
      </c>
      <c r="L1831" s="66">
        <f t="shared" si="276"/>
        <v>0</v>
      </c>
      <c r="N1831" s="66">
        <f t="shared" si="277"/>
        <v>0</v>
      </c>
      <c r="R1831" s="66">
        <f t="shared" si="278"/>
        <v>0</v>
      </c>
      <c r="V1831" s="66">
        <f t="shared" si="279"/>
        <v>0</v>
      </c>
      <c r="Y1831" s="7"/>
    </row>
    <row r="1832" spans="1:33" hidden="1" x14ac:dyDescent="0.2">
      <c r="A1832" s="6" t="s">
        <v>1614</v>
      </c>
      <c r="B1832" s="2">
        <f t="shared" si="274"/>
        <v>0</v>
      </c>
      <c r="C1832" s="66">
        <f t="shared" si="275"/>
        <v>1</v>
      </c>
      <c r="L1832" s="66">
        <f t="shared" si="276"/>
        <v>0</v>
      </c>
      <c r="N1832" s="66">
        <f t="shared" si="277"/>
        <v>0</v>
      </c>
      <c r="R1832" s="66">
        <f t="shared" si="278"/>
        <v>0</v>
      </c>
      <c r="V1832" s="66">
        <f t="shared" si="279"/>
        <v>0</v>
      </c>
      <c r="W1832"/>
      <c r="X1832"/>
      <c r="Y1832" s="7"/>
      <c r="Z1832"/>
      <c r="AA1832"/>
    </row>
    <row r="1833" spans="1:33" hidden="1" x14ac:dyDescent="0.2">
      <c r="A1833" s="6" t="s">
        <v>1615</v>
      </c>
      <c r="B1833" s="2">
        <f t="shared" si="274"/>
        <v>0</v>
      </c>
      <c r="C1833" s="66">
        <f t="shared" si="275"/>
        <v>1</v>
      </c>
      <c r="L1833" s="66">
        <f t="shared" si="276"/>
        <v>0</v>
      </c>
      <c r="N1833" s="66">
        <f t="shared" si="277"/>
        <v>0</v>
      </c>
      <c r="R1833" s="66">
        <f t="shared" si="278"/>
        <v>0</v>
      </c>
      <c r="V1833" s="66">
        <f t="shared" si="279"/>
        <v>0</v>
      </c>
      <c r="W1833"/>
      <c r="X1833"/>
      <c r="Y1833" s="7"/>
      <c r="Z1833"/>
      <c r="AA1833"/>
    </row>
    <row r="1834" spans="1:33" hidden="1" x14ac:dyDescent="0.2">
      <c r="A1834" s="6" t="s">
        <v>1616</v>
      </c>
      <c r="B1834" s="2">
        <f t="shared" si="274"/>
        <v>0</v>
      </c>
      <c r="C1834" s="66">
        <f t="shared" si="275"/>
        <v>1</v>
      </c>
      <c r="L1834" s="66">
        <f t="shared" si="276"/>
        <v>0</v>
      </c>
      <c r="N1834" s="66">
        <f t="shared" si="277"/>
        <v>0</v>
      </c>
      <c r="R1834" s="66">
        <f t="shared" si="278"/>
        <v>0</v>
      </c>
      <c r="V1834" s="66">
        <f t="shared" si="279"/>
        <v>0</v>
      </c>
      <c r="W1834"/>
      <c r="X1834"/>
      <c r="Y1834" s="7"/>
      <c r="Z1834"/>
      <c r="AA1834"/>
    </row>
    <row r="1835" spans="1:33" hidden="1" x14ac:dyDescent="0.2">
      <c r="A1835" s="6" t="s">
        <v>1617</v>
      </c>
      <c r="B1835" s="2">
        <f t="shared" si="274"/>
        <v>0</v>
      </c>
      <c r="C1835" s="66">
        <f t="shared" si="275"/>
        <v>1</v>
      </c>
      <c r="L1835" s="66">
        <f t="shared" si="276"/>
        <v>0</v>
      </c>
      <c r="N1835" s="66">
        <f t="shared" si="277"/>
        <v>0</v>
      </c>
      <c r="R1835" s="66">
        <f t="shared" si="278"/>
        <v>0</v>
      </c>
      <c r="V1835" s="66">
        <f t="shared" si="279"/>
        <v>0</v>
      </c>
      <c r="W1835"/>
      <c r="X1835"/>
      <c r="Y1835" s="7"/>
      <c r="Z1835"/>
      <c r="AA1835"/>
    </row>
    <row r="1836" spans="1:33" hidden="1" x14ac:dyDescent="0.2">
      <c r="A1836" s="6" t="s">
        <v>1618</v>
      </c>
      <c r="B1836" s="2">
        <f t="shared" si="274"/>
        <v>0</v>
      </c>
      <c r="C1836" s="66">
        <f t="shared" si="275"/>
        <v>1</v>
      </c>
      <c r="L1836" s="66">
        <f t="shared" si="276"/>
        <v>0</v>
      </c>
      <c r="N1836" s="66">
        <f t="shared" si="277"/>
        <v>0</v>
      </c>
      <c r="R1836" s="66">
        <f t="shared" si="278"/>
        <v>0</v>
      </c>
      <c r="V1836" s="66">
        <f t="shared" si="279"/>
        <v>0</v>
      </c>
      <c r="W1836"/>
      <c r="X1836"/>
      <c r="Y1836" s="7"/>
      <c r="Z1836"/>
      <c r="AA1836"/>
    </row>
    <row r="1837" spans="1:33" hidden="1" x14ac:dyDescent="0.2">
      <c r="A1837" s="6" t="s">
        <v>1619</v>
      </c>
      <c r="B1837" s="2">
        <f t="shared" si="274"/>
        <v>0</v>
      </c>
      <c r="C1837" s="66">
        <f t="shared" si="275"/>
        <v>1</v>
      </c>
      <c r="L1837" s="66">
        <f t="shared" si="276"/>
        <v>0</v>
      </c>
      <c r="N1837" s="66">
        <f t="shared" si="277"/>
        <v>0</v>
      </c>
      <c r="R1837" s="66">
        <f t="shared" si="278"/>
        <v>0</v>
      </c>
      <c r="V1837" s="66">
        <f t="shared" si="279"/>
        <v>0</v>
      </c>
      <c r="W1837"/>
      <c r="X1837"/>
      <c r="Y1837" s="7"/>
      <c r="Z1837"/>
      <c r="AA1837"/>
    </row>
    <row r="1838" spans="1:33" hidden="1" x14ac:dyDescent="0.2">
      <c r="A1838" s="6" t="s">
        <v>1620</v>
      </c>
      <c r="B1838" s="2">
        <f t="shared" si="274"/>
        <v>0</v>
      </c>
      <c r="C1838" s="66">
        <f t="shared" si="275"/>
        <v>1</v>
      </c>
      <c r="L1838" s="66">
        <f t="shared" si="276"/>
        <v>0</v>
      </c>
      <c r="N1838" s="66">
        <f t="shared" si="277"/>
        <v>0</v>
      </c>
      <c r="R1838" s="66">
        <f t="shared" si="278"/>
        <v>0</v>
      </c>
      <c r="V1838" s="66">
        <f t="shared" si="279"/>
        <v>0</v>
      </c>
      <c r="W1838"/>
      <c r="X1838"/>
      <c r="Y1838" s="7"/>
      <c r="Z1838"/>
      <c r="AA1838"/>
    </row>
    <row r="1839" spans="1:33" hidden="1" x14ac:dyDescent="0.2">
      <c r="A1839" s="6" t="s">
        <v>1621</v>
      </c>
      <c r="B1839" s="2">
        <f t="shared" si="274"/>
        <v>0</v>
      </c>
      <c r="C1839" s="66">
        <f t="shared" si="275"/>
        <v>1</v>
      </c>
      <c r="L1839" s="66">
        <f t="shared" si="276"/>
        <v>0</v>
      </c>
      <c r="N1839" s="66">
        <f t="shared" si="277"/>
        <v>0</v>
      </c>
      <c r="R1839" s="66">
        <f t="shared" si="278"/>
        <v>0</v>
      </c>
      <c r="V1839" s="66">
        <f t="shared" si="279"/>
        <v>0</v>
      </c>
      <c r="W1839"/>
      <c r="X1839"/>
      <c r="Y1839" s="7"/>
      <c r="Z1839"/>
      <c r="AA1839"/>
    </row>
    <row r="1840" spans="1:33" hidden="1" x14ac:dyDescent="0.2">
      <c r="A1840" s="6" t="s">
        <v>1622</v>
      </c>
      <c r="B1840" s="2">
        <f t="shared" si="274"/>
        <v>0</v>
      </c>
      <c r="C1840" s="66">
        <f t="shared" si="275"/>
        <v>1</v>
      </c>
      <c r="L1840" s="66">
        <f t="shared" si="276"/>
        <v>0</v>
      </c>
      <c r="N1840" s="66">
        <f t="shared" si="277"/>
        <v>0</v>
      </c>
      <c r="R1840" s="66">
        <f t="shared" si="278"/>
        <v>0</v>
      </c>
      <c r="V1840" s="66">
        <f t="shared" si="279"/>
        <v>0</v>
      </c>
      <c r="W1840"/>
      <c r="X1840"/>
      <c r="Y1840" s="7"/>
      <c r="Z1840"/>
      <c r="AA1840"/>
    </row>
    <row r="1841" spans="1:27" hidden="1" x14ac:dyDescent="0.2">
      <c r="A1841" s="6" t="s">
        <v>1623</v>
      </c>
      <c r="B1841" s="2">
        <f t="shared" si="274"/>
        <v>0</v>
      </c>
      <c r="C1841" s="66">
        <f t="shared" si="275"/>
        <v>1</v>
      </c>
      <c r="L1841" s="66">
        <f t="shared" si="276"/>
        <v>0</v>
      </c>
      <c r="N1841" s="66">
        <f t="shared" si="277"/>
        <v>0</v>
      </c>
      <c r="R1841" s="66">
        <f t="shared" si="278"/>
        <v>0</v>
      </c>
      <c r="V1841" s="66">
        <f t="shared" si="279"/>
        <v>0</v>
      </c>
      <c r="W1841"/>
      <c r="X1841"/>
      <c r="Y1841" s="7"/>
      <c r="Z1841"/>
      <c r="AA1841"/>
    </row>
    <row r="1842" spans="1:27" hidden="1" x14ac:dyDescent="0.2">
      <c r="A1842" s="6" t="s">
        <v>1624</v>
      </c>
      <c r="B1842" s="2">
        <f t="shared" si="274"/>
        <v>0</v>
      </c>
      <c r="C1842" s="66">
        <f t="shared" si="275"/>
        <v>1</v>
      </c>
      <c r="L1842" s="66">
        <f t="shared" si="276"/>
        <v>0</v>
      </c>
      <c r="N1842" s="66">
        <f t="shared" si="277"/>
        <v>0</v>
      </c>
      <c r="R1842" s="66">
        <f t="shared" si="278"/>
        <v>0</v>
      </c>
      <c r="V1842" s="66">
        <f t="shared" si="279"/>
        <v>0</v>
      </c>
      <c r="W1842"/>
      <c r="X1842"/>
      <c r="Y1842" s="7"/>
      <c r="Z1842"/>
      <c r="AA1842"/>
    </row>
    <row r="1843" spans="1:27" hidden="1" x14ac:dyDescent="0.2">
      <c r="A1843" s="6" t="s">
        <v>1625</v>
      </c>
      <c r="B1843" s="2">
        <f t="shared" si="274"/>
        <v>0</v>
      </c>
      <c r="C1843" s="66">
        <f t="shared" si="275"/>
        <v>1</v>
      </c>
      <c r="L1843" s="66">
        <f t="shared" si="276"/>
        <v>0</v>
      </c>
      <c r="N1843" s="66">
        <f t="shared" si="277"/>
        <v>0</v>
      </c>
      <c r="R1843" s="66">
        <f t="shared" si="278"/>
        <v>0</v>
      </c>
      <c r="V1843" s="66">
        <f t="shared" si="279"/>
        <v>0</v>
      </c>
      <c r="W1843"/>
      <c r="X1843"/>
      <c r="Y1843" s="7"/>
      <c r="Z1843"/>
      <c r="AA1843"/>
    </row>
    <row r="1844" spans="1:27" hidden="1" x14ac:dyDescent="0.2">
      <c r="A1844" s="6" t="s">
        <v>1626</v>
      </c>
      <c r="B1844" s="2">
        <f t="shared" si="274"/>
        <v>0</v>
      </c>
      <c r="C1844" s="66">
        <f t="shared" si="275"/>
        <v>1</v>
      </c>
      <c r="L1844" s="66">
        <f t="shared" si="276"/>
        <v>0</v>
      </c>
      <c r="N1844" s="66">
        <f t="shared" si="277"/>
        <v>0</v>
      </c>
      <c r="R1844" s="66">
        <f t="shared" si="278"/>
        <v>0</v>
      </c>
      <c r="V1844" s="66">
        <f t="shared" si="279"/>
        <v>0</v>
      </c>
      <c r="W1844"/>
      <c r="X1844"/>
      <c r="Y1844" s="7"/>
      <c r="Z1844"/>
      <c r="AA1844"/>
    </row>
    <row r="1845" spans="1:27" hidden="1" x14ac:dyDescent="0.2">
      <c r="A1845" s="6" t="s">
        <v>1627</v>
      </c>
      <c r="B1845" s="2">
        <f t="shared" si="274"/>
        <v>0</v>
      </c>
      <c r="C1845" s="66">
        <f t="shared" si="275"/>
        <v>1</v>
      </c>
      <c r="L1845" s="66">
        <f t="shared" si="276"/>
        <v>0</v>
      </c>
      <c r="N1845" s="66">
        <f t="shared" si="277"/>
        <v>0</v>
      </c>
      <c r="R1845" s="66">
        <f t="shared" si="278"/>
        <v>0</v>
      </c>
      <c r="V1845" s="66">
        <f t="shared" si="279"/>
        <v>0</v>
      </c>
      <c r="W1845"/>
      <c r="X1845"/>
      <c r="Y1845" s="7"/>
      <c r="Z1845"/>
      <c r="AA1845"/>
    </row>
    <row r="1846" spans="1:27" hidden="1" x14ac:dyDescent="0.2">
      <c r="A1846" s="6" t="s">
        <v>1628</v>
      </c>
      <c r="B1846" s="2">
        <f t="shared" si="274"/>
        <v>0</v>
      </c>
      <c r="C1846" s="66">
        <f t="shared" si="275"/>
        <v>1</v>
      </c>
      <c r="L1846" s="66">
        <f t="shared" si="276"/>
        <v>0</v>
      </c>
      <c r="N1846" s="66">
        <f t="shared" si="277"/>
        <v>0</v>
      </c>
      <c r="R1846" s="66">
        <f t="shared" si="278"/>
        <v>0</v>
      </c>
      <c r="V1846" s="66">
        <f t="shared" si="279"/>
        <v>0</v>
      </c>
      <c r="W1846"/>
      <c r="X1846"/>
      <c r="Y1846" s="7"/>
      <c r="Z1846"/>
      <c r="AA1846"/>
    </row>
    <row r="1847" spans="1:27" hidden="1" x14ac:dyDescent="0.2">
      <c r="A1847" s="6" t="s">
        <v>1629</v>
      </c>
      <c r="B1847" s="2">
        <f t="shared" si="274"/>
        <v>0</v>
      </c>
      <c r="C1847" s="66">
        <f t="shared" si="275"/>
        <v>1</v>
      </c>
      <c r="L1847" s="66">
        <f t="shared" si="276"/>
        <v>0</v>
      </c>
      <c r="N1847" s="66">
        <f t="shared" si="277"/>
        <v>0</v>
      </c>
      <c r="R1847" s="66">
        <f t="shared" si="278"/>
        <v>0</v>
      </c>
      <c r="V1847" s="66">
        <f t="shared" si="279"/>
        <v>0</v>
      </c>
      <c r="W1847"/>
      <c r="X1847"/>
      <c r="Y1847" s="7"/>
      <c r="Z1847"/>
      <c r="AA1847"/>
    </row>
    <row r="1848" spans="1:27" hidden="1" x14ac:dyDescent="0.2">
      <c r="A1848" s="6" t="s">
        <v>1630</v>
      </c>
      <c r="B1848" s="2">
        <f t="shared" si="274"/>
        <v>0</v>
      </c>
      <c r="C1848" s="66">
        <f t="shared" si="275"/>
        <v>1</v>
      </c>
      <c r="L1848" s="66">
        <f t="shared" si="276"/>
        <v>0</v>
      </c>
      <c r="N1848" s="66">
        <f t="shared" si="277"/>
        <v>0</v>
      </c>
      <c r="R1848" s="66">
        <f t="shared" si="278"/>
        <v>0</v>
      </c>
      <c r="V1848" s="66">
        <f t="shared" si="279"/>
        <v>0</v>
      </c>
      <c r="W1848"/>
      <c r="X1848"/>
      <c r="Y1848" s="7"/>
      <c r="Z1848"/>
      <c r="AA1848"/>
    </row>
    <row r="1849" spans="1:27" hidden="1" x14ac:dyDescent="0.2">
      <c r="A1849" s="6" t="s">
        <v>1631</v>
      </c>
      <c r="B1849" s="2">
        <f t="shared" si="274"/>
        <v>0</v>
      </c>
      <c r="C1849" s="66">
        <f t="shared" si="275"/>
        <v>1</v>
      </c>
      <c r="L1849" s="66">
        <f t="shared" si="276"/>
        <v>0</v>
      </c>
      <c r="N1849" s="66">
        <f t="shared" si="277"/>
        <v>0</v>
      </c>
      <c r="R1849" s="66">
        <f t="shared" si="278"/>
        <v>0</v>
      </c>
      <c r="V1849" s="66">
        <f t="shared" si="279"/>
        <v>0</v>
      </c>
      <c r="W1849"/>
      <c r="X1849"/>
      <c r="Y1849" s="7"/>
      <c r="Z1849"/>
      <c r="AA1849"/>
    </row>
    <row r="1850" spans="1:27" hidden="1" x14ac:dyDescent="0.2">
      <c r="A1850" s="6" t="s">
        <v>1632</v>
      </c>
      <c r="B1850" s="2">
        <f t="shared" si="274"/>
        <v>0</v>
      </c>
      <c r="C1850" s="66">
        <f t="shared" si="275"/>
        <v>1</v>
      </c>
      <c r="L1850" s="66">
        <f t="shared" si="276"/>
        <v>0</v>
      </c>
      <c r="N1850" s="66">
        <f t="shared" si="277"/>
        <v>0</v>
      </c>
      <c r="R1850" s="66">
        <f t="shared" si="278"/>
        <v>0</v>
      </c>
      <c r="V1850" s="66">
        <f t="shared" si="279"/>
        <v>0</v>
      </c>
      <c r="W1850"/>
      <c r="X1850"/>
      <c r="Y1850" s="7"/>
      <c r="Z1850"/>
      <c r="AA1850"/>
    </row>
    <row r="1851" spans="1:27" hidden="1" x14ac:dyDescent="0.2">
      <c r="A1851" s="6" t="s">
        <v>1633</v>
      </c>
      <c r="B1851" s="2">
        <f t="shared" si="274"/>
        <v>0</v>
      </c>
      <c r="C1851" s="66">
        <f t="shared" si="275"/>
        <v>1</v>
      </c>
      <c r="L1851" s="66">
        <f t="shared" si="276"/>
        <v>0</v>
      </c>
      <c r="N1851" s="66">
        <f t="shared" si="277"/>
        <v>0</v>
      </c>
      <c r="R1851" s="66">
        <f t="shared" si="278"/>
        <v>0</v>
      </c>
      <c r="V1851" s="66">
        <f t="shared" si="279"/>
        <v>0</v>
      </c>
      <c r="W1851"/>
      <c r="X1851"/>
      <c r="Y1851" s="7"/>
      <c r="Z1851"/>
      <c r="AA1851"/>
    </row>
    <row r="1852" spans="1:27" hidden="1" x14ac:dyDescent="0.2">
      <c r="A1852" s="6" t="s">
        <v>1634</v>
      </c>
      <c r="B1852" s="2">
        <f t="shared" si="274"/>
        <v>0</v>
      </c>
      <c r="C1852" s="66">
        <f t="shared" si="275"/>
        <v>1</v>
      </c>
      <c r="L1852" s="66">
        <f t="shared" si="276"/>
        <v>0</v>
      </c>
      <c r="N1852" s="66">
        <f t="shared" si="277"/>
        <v>0</v>
      </c>
      <c r="R1852" s="66">
        <f t="shared" si="278"/>
        <v>0</v>
      </c>
      <c r="V1852" s="66">
        <f t="shared" si="279"/>
        <v>0</v>
      </c>
      <c r="W1852"/>
      <c r="X1852"/>
      <c r="Y1852" s="7"/>
      <c r="Z1852"/>
      <c r="AA1852"/>
    </row>
    <row r="1853" spans="1:27" hidden="1" x14ac:dyDescent="0.2">
      <c r="A1853" s="6" t="s">
        <v>1635</v>
      </c>
      <c r="B1853" s="2">
        <f t="shared" si="274"/>
        <v>0</v>
      </c>
      <c r="C1853" s="66">
        <f t="shared" si="275"/>
        <v>1</v>
      </c>
      <c r="L1853" s="66">
        <f t="shared" si="276"/>
        <v>0</v>
      </c>
      <c r="N1853" s="66">
        <f t="shared" si="277"/>
        <v>0</v>
      </c>
      <c r="R1853" s="66">
        <f t="shared" si="278"/>
        <v>0</v>
      </c>
      <c r="V1853" s="66">
        <f t="shared" si="279"/>
        <v>0</v>
      </c>
      <c r="W1853"/>
      <c r="X1853"/>
      <c r="Y1853" s="7"/>
      <c r="Z1853"/>
      <c r="AA1853"/>
    </row>
    <row r="1854" spans="1:27" hidden="1" x14ac:dyDescent="0.2">
      <c r="A1854" s="6" t="s">
        <v>1636</v>
      </c>
      <c r="B1854" s="2">
        <f t="shared" si="274"/>
        <v>0</v>
      </c>
      <c r="C1854" s="66">
        <f t="shared" si="275"/>
        <v>1</v>
      </c>
      <c r="L1854" s="66">
        <f t="shared" si="276"/>
        <v>0</v>
      </c>
      <c r="N1854" s="66">
        <f t="shared" si="277"/>
        <v>0</v>
      </c>
      <c r="R1854" s="66">
        <f t="shared" si="278"/>
        <v>0</v>
      </c>
      <c r="V1854" s="66">
        <f t="shared" si="279"/>
        <v>0</v>
      </c>
      <c r="W1854"/>
      <c r="X1854"/>
      <c r="Y1854" s="7"/>
      <c r="Z1854"/>
      <c r="AA1854"/>
    </row>
    <row r="1855" spans="1:27" hidden="1" x14ac:dyDescent="0.2">
      <c r="A1855" s="6" t="s">
        <v>1637</v>
      </c>
      <c r="B1855" s="2">
        <f t="shared" si="274"/>
        <v>0</v>
      </c>
      <c r="C1855" s="66">
        <f t="shared" si="275"/>
        <v>1</v>
      </c>
      <c r="L1855" s="66">
        <f t="shared" si="276"/>
        <v>0</v>
      </c>
      <c r="N1855" s="66">
        <f t="shared" si="277"/>
        <v>0</v>
      </c>
      <c r="R1855" s="66">
        <f t="shared" si="278"/>
        <v>0</v>
      </c>
      <c r="V1855" s="66">
        <f t="shared" si="279"/>
        <v>0</v>
      </c>
      <c r="W1855"/>
      <c r="X1855"/>
      <c r="Y1855" s="7"/>
      <c r="Z1855"/>
      <c r="AA1855"/>
    </row>
    <row r="1856" spans="1:27" hidden="1" x14ac:dyDescent="0.2">
      <c r="A1856" s="6" t="s">
        <v>1638</v>
      </c>
      <c r="B1856" s="2">
        <f t="shared" si="274"/>
        <v>0</v>
      </c>
      <c r="C1856" s="66">
        <f t="shared" si="275"/>
        <v>1</v>
      </c>
      <c r="L1856" s="66">
        <f t="shared" si="276"/>
        <v>0</v>
      </c>
      <c r="N1856" s="66">
        <f t="shared" si="277"/>
        <v>0</v>
      </c>
      <c r="R1856" s="66">
        <f t="shared" si="278"/>
        <v>0</v>
      </c>
      <c r="V1856" s="66">
        <f t="shared" si="279"/>
        <v>0</v>
      </c>
      <c r="W1856"/>
      <c r="X1856"/>
      <c r="Y1856" s="7"/>
      <c r="Z1856"/>
      <c r="AA1856"/>
    </row>
    <row r="1857" spans="1:27" hidden="1" x14ac:dyDescent="0.2">
      <c r="A1857" s="6" t="s">
        <v>1639</v>
      </c>
      <c r="B1857" s="2">
        <f t="shared" si="274"/>
        <v>0</v>
      </c>
      <c r="C1857" s="66">
        <f t="shared" si="275"/>
        <v>1</v>
      </c>
      <c r="L1857" s="66">
        <f t="shared" si="276"/>
        <v>0</v>
      </c>
      <c r="N1857" s="66">
        <f t="shared" si="277"/>
        <v>0</v>
      </c>
      <c r="R1857" s="66">
        <f t="shared" si="278"/>
        <v>0</v>
      </c>
      <c r="V1857" s="66">
        <f t="shared" si="279"/>
        <v>0</v>
      </c>
      <c r="W1857"/>
      <c r="X1857"/>
      <c r="Y1857" s="7"/>
      <c r="Z1857"/>
      <c r="AA1857"/>
    </row>
    <row r="1858" spans="1:27" hidden="1" x14ac:dyDescent="0.2">
      <c r="A1858" s="6" t="s">
        <v>1640</v>
      </c>
      <c r="B1858" s="2">
        <f t="shared" si="274"/>
        <v>0</v>
      </c>
      <c r="C1858" s="66">
        <f t="shared" si="275"/>
        <v>1</v>
      </c>
      <c r="L1858" s="66">
        <f t="shared" si="276"/>
        <v>0</v>
      </c>
      <c r="N1858" s="66">
        <f t="shared" si="277"/>
        <v>0</v>
      </c>
      <c r="R1858" s="66">
        <f t="shared" si="278"/>
        <v>0</v>
      </c>
      <c r="V1858" s="66">
        <f t="shared" si="279"/>
        <v>0</v>
      </c>
      <c r="W1858"/>
      <c r="X1858"/>
      <c r="Y1858" s="7"/>
      <c r="Z1858"/>
      <c r="AA1858"/>
    </row>
    <row r="1859" spans="1:27" hidden="1" x14ac:dyDescent="0.2">
      <c r="A1859" s="6" t="s">
        <v>1641</v>
      </c>
      <c r="B1859" s="2">
        <f t="shared" si="274"/>
        <v>0</v>
      </c>
      <c r="C1859" s="66">
        <f t="shared" si="275"/>
        <v>1</v>
      </c>
      <c r="L1859" s="66">
        <f t="shared" si="276"/>
        <v>0</v>
      </c>
      <c r="N1859" s="66">
        <f t="shared" si="277"/>
        <v>0</v>
      </c>
      <c r="R1859" s="66">
        <f t="shared" si="278"/>
        <v>0</v>
      </c>
      <c r="V1859" s="66">
        <f t="shared" si="279"/>
        <v>0</v>
      </c>
      <c r="W1859"/>
      <c r="X1859"/>
      <c r="Y1859" s="7"/>
      <c r="Z1859"/>
      <c r="AA1859"/>
    </row>
    <row r="1860" spans="1:27" hidden="1" x14ac:dyDescent="0.2">
      <c r="A1860" s="6" t="s">
        <v>1642</v>
      </c>
      <c r="B1860" s="2">
        <f t="shared" si="274"/>
        <v>0</v>
      </c>
      <c r="C1860" s="66">
        <f t="shared" si="275"/>
        <v>1</v>
      </c>
      <c r="L1860" s="66">
        <f t="shared" si="276"/>
        <v>0</v>
      </c>
      <c r="N1860" s="66">
        <f t="shared" si="277"/>
        <v>0</v>
      </c>
      <c r="R1860" s="66">
        <f t="shared" si="278"/>
        <v>0</v>
      </c>
      <c r="V1860" s="66">
        <f t="shared" si="279"/>
        <v>0</v>
      </c>
      <c r="W1860"/>
      <c r="X1860"/>
      <c r="Y1860" s="7"/>
      <c r="Z1860"/>
      <c r="AA1860"/>
    </row>
    <row r="1861" spans="1:27" hidden="1" x14ac:dyDescent="0.2">
      <c r="A1861" s="6" t="s">
        <v>1643</v>
      </c>
      <c r="B1861" s="2">
        <f t="shared" si="274"/>
        <v>0</v>
      </c>
      <c r="C1861" s="66">
        <f t="shared" si="275"/>
        <v>1</v>
      </c>
      <c r="L1861" s="66">
        <f t="shared" si="276"/>
        <v>0</v>
      </c>
      <c r="N1861" s="66">
        <f t="shared" si="277"/>
        <v>0</v>
      </c>
      <c r="R1861" s="66">
        <f t="shared" si="278"/>
        <v>0</v>
      </c>
      <c r="V1861" s="66">
        <f t="shared" si="279"/>
        <v>0</v>
      </c>
      <c r="W1861"/>
      <c r="X1861"/>
      <c r="Y1861" s="7"/>
      <c r="Z1861"/>
      <c r="AA1861"/>
    </row>
    <row r="1862" spans="1:27" hidden="1" x14ac:dyDescent="0.2">
      <c r="A1862" s="6" t="s">
        <v>1644</v>
      </c>
      <c r="B1862" s="2">
        <f t="shared" si="274"/>
        <v>0</v>
      </c>
      <c r="C1862" s="66">
        <f t="shared" si="275"/>
        <v>1</v>
      </c>
      <c r="L1862" s="66">
        <f t="shared" si="276"/>
        <v>0</v>
      </c>
      <c r="N1862" s="66">
        <f t="shared" si="277"/>
        <v>0</v>
      </c>
      <c r="R1862" s="66">
        <f t="shared" si="278"/>
        <v>0</v>
      </c>
      <c r="V1862" s="66">
        <f t="shared" si="279"/>
        <v>0</v>
      </c>
      <c r="W1862"/>
      <c r="X1862"/>
      <c r="Y1862" s="7"/>
      <c r="Z1862"/>
      <c r="AA1862"/>
    </row>
    <row r="1863" spans="1:27" hidden="1" x14ac:dyDescent="0.2">
      <c r="A1863" s="6" t="s">
        <v>1645</v>
      </c>
      <c r="B1863" s="2">
        <f t="shared" si="274"/>
        <v>0</v>
      </c>
      <c r="C1863" s="66">
        <f t="shared" si="275"/>
        <v>1</v>
      </c>
      <c r="L1863" s="66">
        <f t="shared" si="276"/>
        <v>0</v>
      </c>
      <c r="N1863" s="66">
        <f t="shared" si="277"/>
        <v>0</v>
      </c>
      <c r="R1863" s="66">
        <f t="shared" si="278"/>
        <v>0</v>
      </c>
      <c r="V1863" s="66">
        <f t="shared" si="279"/>
        <v>0</v>
      </c>
      <c r="W1863"/>
      <c r="X1863"/>
      <c r="Y1863" s="7"/>
      <c r="Z1863"/>
      <c r="AA1863"/>
    </row>
    <row r="1864" spans="1:27" hidden="1" x14ac:dyDescent="0.2">
      <c r="A1864" s="6" t="s">
        <v>1646</v>
      </c>
      <c r="B1864" s="2">
        <f t="shared" si="274"/>
        <v>0</v>
      </c>
      <c r="C1864" s="66">
        <f t="shared" si="275"/>
        <v>1</v>
      </c>
      <c r="L1864" s="66">
        <f t="shared" si="276"/>
        <v>0</v>
      </c>
      <c r="N1864" s="66">
        <f t="shared" si="277"/>
        <v>0</v>
      </c>
      <c r="R1864" s="66">
        <f t="shared" si="278"/>
        <v>0</v>
      </c>
      <c r="V1864" s="66">
        <f t="shared" si="279"/>
        <v>0</v>
      </c>
      <c r="W1864"/>
      <c r="X1864"/>
      <c r="Y1864" s="7"/>
      <c r="Z1864"/>
      <c r="AA1864"/>
    </row>
    <row r="1865" spans="1:27" hidden="1" x14ac:dyDescent="0.2">
      <c r="A1865" s="6" t="s">
        <v>1647</v>
      </c>
      <c r="B1865" s="2">
        <f t="shared" si="274"/>
        <v>0</v>
      </c>
      <c r="C1865" s="66">
        <f t="shared" si="275"/>
        <v>1</v>
      </c>
      <c r="L1865" s="66">
        <f t="shared" si="276"/>
        <v>0</v>
      </c>
      <c r="N1865" s="66">
        <f t="shared" si="277"/>
        <v>0</v>
      </c>
      <c r="R1865" s="66">
        <f t="shared" si="278"/>
        <v>0</v>
      </c>
      <c r="V1865" s="66">
        <f t="shared" si="279"/>
        <v>0</v>
      </c>
      <c r="W1865"/>
      <c r="X1865"/>
      <c r="Y1865" s="7"/>
      <c r="Z1865"/>
      <c r="AA1865"/>
    </row>
    <row r="1866" spans="1:27" hidden="1" x14ac:dyDescent="0.2">
      <c r="A1866" s="6" t="s">
        <v>1648</v>
      </c>
      <c r="B1866" s="2">
        <f t="shared" si="274"/>
        <v>0</v>
      </c>
      <c r="C1866" s="66">
        <f t="shared" si="275"/>
        <v>1</v>
      </c>
      <c r="L1866" s="66">
        <f t="shared" si="276"/>
        <v>0</v>
      </c>
      <c r="N1866" s="66">
        <f t="shared" si="277"/>
        <v>0</v>
      </c>
      <c r="R1866" s="66">
        <f t="shared" si="278"/>
        <v>0</v>
      </c>
      <c r="V1866" s="66">
        <f t="shared" si="279"/>
        <v>0</v>
      </c>
      <c r="W1866"/>
      <c r="X1866"/>
      <c r="Y1866" s="7"/>
      <c r="Z1866"/>
      <c r="AA1866"/>
    </row>
    <row r="1867" spans="1:27" hidden="1" x14ac:dyDescent="0.2">
      <c r="A1867" s="6" t="s">
        <v>1649</v>
      </c>
      <c r="B1867" s="2">
        <f t="shared" si="274"/>
        <v>0</v>
      </c>
      <c r="C1867" s="66">
        <f t="shared" si="275"/>
        <v>1</v>
      </c>
      <c r="L1867" s="66">
        <f t="shared" si="276"/>
        <v>0</v>
      </c>
      <c r="N1867" s="66">
        <f t="shared" si="277"/>
        <v>0</v>
      </c>
      <c r="R1867" s="66">
        <f t="shared" si="278"/>
        <v>0</v>
      </c>
      <c r="V1867" s="66">
        <f t="shared" si="279"/>
        <v>0</v>
      </c>
      <c r="W1867"/>
      <c r="X1867"/>
      <c r="Y1867" s="7"/>
      <c r="Z1867"/>
      <c r="AA1867"/>
    </row>
    <row r="1868" spans="1:27" hidden="1" x14ac:dyDescent="0.2">
      <c r="A1868" s="6" t="s">
        <v>1650</v>
      </c>
      <c r="B1868" s="2">
        <f t="shared" si="274"/>
        <v>0</v>
      </c>
      <c r="C1868" s="66">
        <f t="shared" si="275"/>
        <v>1</v>
      </c>
      <c r="L1868" s="66">
        <f t="shared" si="276"/>
        <v>0</v>
      </c>
      <c r="N1868" s="66">
        <f t="shared" si="277"/>
        <v>0</v>
      </c>
      <c r="R1868" s="66">
        <f t="shared" si="278"/>
        <v>0</v>
      </c>
      <c r="V1868" s="66">
        <f t="shared" si="279"/>
        <v>0</v>
      </c>
      <c r="W1868"/>
      <c r="X1868"/>
      <c r="Y1868" s="7"/>
      <c r="Z1868"/>
      <c r="AA1868"/>
    </row>
    <row r="1869" spans="1:27" hidden="1" x14ac:dyDescent="0.2">
      <c r="A1869" s="6" t="s">
        <v>1651</v>
      </c>
      <c r="B1869" s="2">
        <f t="shared" si="274"/>
        <v>0</v>
      </c>
      <c r="C1869" s="66">
        <f t="shared" si="275"/>
        <v>1</v>
      </c>
      <c r="L1869" s="66">
        <f t="shared" si="276"/>
        <v>0</v>
      </c>
      <c r="N1869" s="66">
        <f t="shared" si="277"/>
        <v>0</v>
      </c>
      <c r="R1869" s="66">
        <f t="shared" si="278"/>
        <v>0</v>
      </c>
      <c r="V1869" s="66">
        <f t="shared" si="279"/>
        <v>0</v>
      </c>
      <c r="W1869"/>
      <c r="X1869"/>
      <c r="Y1869" s="7"/>
      <c r="Z1869"/>
      <c r="AA1869"/>
    </row>
    <row r="1870" spans="1:27" hidden="1" x14ac:dyDescent="0.2">
      <c r="A1870" s="6" t="s">
        <v>1652</v>
      </c>
      <c r="B1870" s="2">
        <f t="shared" si="274"/>
        <v>0</v>
      </c>
      <c r="C1870" s="66">
        <f t="shared" si="275"/>
        <v>1</v>
      </c>
      <c r="L1870" s="66">
        <f t="shared" si="276"/>
        <v>0</v>
      </c>
      <c r="N1870" s="66">
        <f t="shared" si="277"/>
        <v>0</v>
      </c>
      <c r="R1870" s="66">
        <f t="shared" si="278"/>
        <v>0</v>
      </c>
      <c r="V1870" s="66">
        <f t="shared" si="279"/>
        <v>0</v>
      </c>
      <c r="W1870"/>
      <c r="X1870"/>
      <c r="Y1870" s="7"/>
      <c r="Z1870"/>
      <c r="AA1870"/>
    </row>
    <row r="1871" spans="1:27" hidden="1" x14ac:dyDescent="0.2">
      <c r="A1871" s="6" t="s">
        <v>1653</v>
      </c>
      <c r="B1871" s="2">
        <f t="shared" si="274"/>
        <v>0</v>
      </c>
      <c r="C1871" s="66">
        <f t="shared" si="275"/>
        <v>1</v>
      </c>
      <c r="L1871" s="66">
        <f t="shared" si="276"/>
        <v>0</v>
      </c>
      <c r="N1871" s="66">
        <f t="shared" si="277"/>
        <v>0</v>
      </c>
      <c r="R1871" s="66">
        <f t="shared" si="278"/>
        <v>0</v>
      </c>
      <c r="V1871" s="66">
        <f t="shared" si="279"/>
        <v>0</v>
      </c>
      <c r="W1871"/>
      <c r="X1871"/>
      <c r="Y1871" s="7"/>
      <c r="Z1871"/>
      <c r="AA1871"/>
    </row>
    <row r="1872" spans="1:27" hidden="1" x14ac:dyDescent="0.2">
      <c r="A1872" s="6" t="s">
        <v>1654</v>
      </c>
      <c r="B1872" s="2">
        <f t="shared" si="274"/>
        <v>0</v>
      </c>
      <c r="C1872" s="66">
        <f t="shared" si="275"/>
        <v>1</v>
      </c>
      <c r="L1872" s="66">
        <f t="shared" si="276"/>
        <v>0</v>
      </c>
      <c r="N1872" s="66">
        <f t="shared" si="277"/>
        <v>0</v>
      </c>
      <c r="R1872" s="66">
        <f t="shared" si="278"/>
        <v>0</v>
      </c>
      <c r="V1872" s="66">
        <f t="shared" si="279"/>
        <v>0</v>
      </c>
      <c r="W1872"/>
      <c r="X1872"/>
      <c r="Y1872" s="7"/>
      <c r="Z1872"/>
      <c r="AA1872"/>
    </row>
    <row r="1873" spans="1:27" hidden="1" x14ac:dyDescent="0.2">
      <c r="A1873" s="6" t="s">
        <v>1655</v>
      </c>
      <c r="B1873" s="2">
        <f t="shared" si="274"/>
        <v>0</v>
      </c>
      <c r="C1873" s="66">
        <f t="shared" si="275"/>
        <v>1</v>
      </c>
      <c r="L1873" s="66">
        <f t="shared" si="276"/>
        <v>0</v>
      </c>
      <c r="N1873" s="66">
        <f t="shared" si="277"/>
        <v>0</v>
      </c>
      <c r="R1873" s="66">
        <f t="shared" si="278"/>
        <v>0</v>
      </c>
      <c r="V1873" s="66">
        <f t="shared" si="279"/>
        <v>0</v>
      </c>
      <c r="W1873"/>
      <c r="X1873"/>
      <c r="Y1873" s="7"/>
      <c r="Z1873"/>
      <c r="AA1873"/>
    </row>
    <row r="1874" spans="1:27" hidden="1" x14ac:dyDescent="0.2">
      <c r="A1874" s="6" t="s">
        <v>1656</v>
      </c>
      <c r="B1874" s="2">
        <f t="shared" si="274"/>
        <v>0</v>
      </c>
      <c r="C1874" s="66">
        <f t="shared" si="275"/>
        <v>1</v>
      </c>
      <c r="L1874" s="66">
        <f t="shared" si="276"/>
        <v>0</v>
      </c>
      <c r="N1874" s="66">
        <f t="shared" si="277"/>
        <v>0</v>
      </c>
      <c r="R1874" s="66">
        <f t="shared" si="278"/>
        <v>0</v>
      </c>
      <c r="V1874" s="66">
        <f t="shared" si="279"/>
        <v>0</v>
      </c>
      <c r="W1874"/>
      <c r="X1874"/>
      <c r="Y1874" s="7"/>
      <c r="Z1874"/>
      <c r="AA1874"/>
    </row>
    <row r="1875" spans="1:27" hidden="1" x14ac:dyDescent="0.2">
      <c r="A1875" s="6" t="s">
        <v>1657</v>
      </c>
      <c r="B1875" s="2">
        <f t="shared" si="274"/>
        <v>0</v>
      </c>
      <c r="C1875" s="66">
        <f t="shared" si="275"/>
        <v>1</v>
      </c>
      <c r="L1875" s="66">
        <f t="shared" si="276"/>
        <v>0</v>
      </c>
      <c r="N1875" s="66">
        <f t="shared" si="277"/>
        <v>0</v>
      </c>
      <c r="R1875" s="66">
        <f t="shared" si="278"/>
        <v>0</v>
      </c>
      <c r="V1875" s="66">
        <f t="shared" si="279"/>
        <v>0</v>
      </c>
      <c r="W1875"/>
      <c r="X1875"/>
      <c r="Y1875" s="7"/>
      <c r="Z1875"/>
      <c r="AA1875"/>
    </row>
    <row r="1876" spans="1:27" hidden="1" x14ac:dyDescent="0.2">
      <c r="A1876" s="6" t="s">
        <v>1658</v>
      </c>
      <c r="B1876" s="2">
        <f t="shared" si="274"/>
        <v>0</v>
      </c>
      <c r="C1876" s="66">
        <f t="shared" si="275"/>
        <v>1</v>
      </c>
      <c r="L1876" s="66">
        <f t="shared" si="276"/>
        <v>0</v>
      </c>
      <c r="N1876" s="66">
        <f t="shared" si="277"/>
        <v>0</v>
      </c>
      <c r="R1876" s="66">
        <f t="shared" si="278"/>
        <v>0</v>
      </c>
      <c r="V1876" s="66">
        <f t="shared" si="279"/>
        <v>0</v>
      </c>
      <c r="W1876"/>
      <c r="X1876"/>
      <c r="Y1876" s="7"/>
      <c r="Z1876"/>
      <c r="AA1876"/>
    </row>
    <row r="1877" spans="1:27" hidden="1" x14ac:dyDescent="0.2">
      <c r="A1877" s="6" t="s">
        <v>1659</v>
      </c>
      <c r="B1877" s="2">
        <f t="shared" si="274"/>
        <v>0</v>
      </c>
      <c r="C1877" s="66">
        <f t="shared" si="275"/>
        <v>1</v>
      </c>
      <c r="L1877" s="66">
        <f t="shared" si="276"/>
        <v>0</v>
      </c>
      <c r="N1877" s="66">
        <f t="shared" si="277"/>
        <v>0</v>
      </c>
      <c r="R1877" s="66">
        <f t="shared" si="278"/>
        <v>0</v>
      </c>
      <c r="V1877" s="66">
        <f t="shared" si="279"/>
        <v>0</v>
      </c>
      <c r="W1877"/>
      <c r="X1877"/>
      <c r="Y1877" s="7"/>
      <c r="Z1877"/>
      <c r="AA1877"/>
    </row>
    <row r="1878" spans="1:27" hidden="1" x14ac:dyDescent="0.2">
      <c r="A1878" s="6" t="s">
        <v>1660</v>
      </c>
      <c r="B1878" s="2">
        <f t="shared" si="274"/>
        <v>0</v>
      </c>
      <c r="C1878" s="66">
        <f t="shared" si="275"/>
        <v>1</v>
      </c>
      <c r="L1878" s="66">
        <f t="shared" si="276"/>
        <v>0</v>
      </c>
      <c r="N1878" s="66">
        <f t="shared" si="277"/>
        <v>0</v>
      </c>
      <c r="R1878" s="66">
        <f t="shared" si="278"/>
        <v>0</v>
      </c>
      <c r="V1878" s="66">
        <f t="shared" si="279"/>
        <v>0</v>
      </c>
      <c r="W1878"/>
      <c r="X1878"/>
      <c r="Y1878" s="7"/>
      <c r="Z1878"/>
      <c r="AA1878"/>
    </row>
    <row r="1879" spans="1:27" hidden="1" x14ac:dyDescent="0.2">
      <c r="A1879" s="6" t="s">
        <v>1661</v>
      </c>
      <c r="B1879" s="2">
        <f t="shared" si="274"/>
        <v>0</v>
      </c>
      <c r="C1879" s="66">
        <f t="shared" si="275"/>
        <v>1</v>
      </c>
      <c r="L1879" s="66">
        <f t="shared" si="276"/>
        <v>0</v>
      </c>
      <c r="N1879" s="66">
        <f t="shared" si="277"/>
        <v>0</v>
      </c>
      <c r="R1879" s="66">
        <f t="shared" si="278"/>
        <v>0</v>
      </c>
      <c r="V1879" s="66">
        <f t="shared" si="279"/>
        <v>0</v>
      </c>
      <c r="W1879"/>
      <c r="X1879"/>
      <c r="Y1879" s="7"/>
      <c r="Z1879"/>
      <c r="AA1879"/>
    </row>
    <row r="1880" spans="1:27" hidden="1" x14ac:dyDescent="0.2">
      <c r="A1880" s="6" t="s">
        <v>1662</v>
      </c>
      <c r="B1880" s="2">
        <f t="shared" si="274"/>
        <v>0</v>
      </c>
      <c r="C1880" s="66">
        <f t="shared" si="275"/>
        <v>1</v>
      </c>
      <c r="L1880" s="66">
        <f t="shared" si="276"/>
        <v>0</v>
      </c>
      <c r="N1880" s="66">
        <f t="shared" si="277"/>
        <v>0</v>
      </c>
      <c r="R1880" s="66">
        <f t="shared" si="278"/>
        <v>0</v>
      </c>
      <c r="V1880" s="66">
        <f t="shared" si="279"/>
        <v>0</v>
      </c>
      <c r="W1880"/>
      <c r="X1880"/>
      <c r="Y1880" s="7"/>
      <c r="Z1880"/>
      <c r="AA1880"/>
    </row>
    <row r="1881" spans="1:27" hidden="1" x14ac:dyDescent="0.2">
      <c r="A1881" s="6" t="s">
        <v>1663</v>
      </c>
      <c r="B1881" s="2">
        <f t="shared" si="274"/>
        <v>0</v>
      </c>
      <c r="C1881" s="66">
        <f t="shared" si="275"/>
        <v>1</v>
      </c>
      <c r="L1881" s="66">
        <f t="shared" si="276"/>
        <v>0</v>
      </c>
      <c r="N1881" s="66">
        <f t="shared" si="277"/>
        <v>0</v>
      </c>
      <c r="R1881" s="66">
        <f t="shared" si="278"/>
        <v>0</v>
      </c>
      <c r="V1881" s="66">
        <f t="shared" si="279"/>
        <v>0</v>
      </c>
      <c r="W1881"/>
      <c r="X1881"/>
      <c r="Y1881" s="7"/>
      <c r="Z1881"/>
      <c r="AA1881"/>
    </row>
    <row r="1882" spans="1:27" hidden="1" x14ac:dyDescent="0.2">
      <c r="A1882" s="6" t="s">
        <v>1664</v>
      </c>
      <c r="B1882" s="2">
        <f t="shared" si="274"/>
        <v>0</v>
      </c>
      <c r="C1882" s="66">
        <f t="shared" si="275"/>
        <v>1</v>
      </c>
      <c r="L1882" s="66">
        <f t="shared" si="276"/>
        <v>0</v>
      </c>
      <c r="N1882" s="66">
        <f t="shared" si="277"/>
        <v>0</v>
      </c>
      <c r="R1882" s="66">
        <f t="shared" si="278"/>
        <v>0</v>
      </c>
      <c r="V1882" s="66">
        <f t="shared" si="279"/>
        <v>0</v>
      </c>
      <c r="W1882"/>
      <c r="X1882"/>
      <c r="Y1882" s="7"/>
      <c r="Z1882"/>
      <c r="AA1882"/>
    </row>
    <row r="1883" spans="1:27" hidden="1" x14ac:dyDescent="0.2">
      <c r="A1883" s="6" t="s">
        <v>1665</v>
      </c>
      <c r="B1883" s="2">
        <f t="shared" si="274"/>
        <v>0</v>
      </c>
      <c r="C1883" s="66">
        <f t="shared" si="275"/>
        <v>1</v>
      </c>
      <c r="L1883" s="66">
        <f t="shared" si="276"/>
        <v>0</v>
      </c>
      <c r="N1883" s="66">
        <f t="shared" si="277"/>
        <v>0</v>
      </c>
      <c r="R1883" s="66">
        <f t="shared" si="278"/>
        <v>0</v>
      </c>
      <c r="V1883" s="66">
        <f t="shared" si="279"/>
        <v>0</v>
      </c>
      <c r="W1883"/>
      <c r="X1883"/>
      <c r="Y1883" s="7"/>
      <c r="Z1883"/>
      <c r="AA1883"/>
    </row>
    <row r="1884" spans="1:27" hidden="1" x14ac:dyDescent="0.2">
      <c r="A1884" s="6" t="s">
        <v>1666</v>
      </c>
      <c r="B1884" s="2">
        <f t="shared" si="274"/>
        <v>0</v>
      </c>
      <c r="C1884" s="66">
        <f t="shared" si="275"/>
        <v>1</v>
      </c>
      <c r="L1884" s="66">
        <f t="shared" si="276"/>
        <v>0</v>
      </c>
      <c r="N1884" s="66">
        <f t="shared" si="277"/>
        <v>0</v>
      </c>
      <c r="R1884" s="66">
        <f t="shared" si="278"/>
        <v>0</v>
      </c>
      <c r="V1884" s="66">
        <f t="shared" si="279"/>
        <v>0</v>
      </c>
      <c r="W1884"/>
      <c r="X1884"/>
      <c r="Y1884" s="7"/>
      <c r="Z1884"/>
      <c r="AA1884"/>
    </row>
    <row r="1885" spans="1:27" hidden="1" x14ac:dyDescent="0.2">
      <c r="A1885" s="6" t="s">
        <v>1667</v>
      </c>
      <c r="B1885" s="2">
        <f t="shared" si="274"/>
        <v>0</v>
      </c>
      <c r="C1885" s="66">
        <f t="shared" si="275"/>
        <v>1</v>
      </c>
      <c r="L1885" s="66">
        <f t="shared" si="276"/>
        <v>0</v>
      </c>
      <c r="N1885" s="66">
        <f t="shared" si="277"/>
        <v>0</v>
      </c>
      <c r="R1885" s="66">
        <f t="shared" si="278"/>
        <v>0</v>
      </c>
      <c r="V1885" s="66">
        <f t="shared" si="279"/>
        <v>0</v>
      </c>
      <c r="W1885"/>
      <c r="X1885"/>
      <c r="Y1885" s="7"/>
      <c r="Z1885"/>
      <c r="AA1885"/>
    </row>
    <row r="1886" spans="1:27" hidden="1" x14ac:dyDescent="0.2">
      <c r="A1886" s="6" t="s">
        <v>1668</v>
      </c>
      <c r="B1886" s="2">
        <f t="shared" si="274"/>
        <v>0</v>
      </c>
      <c r="C1886" s="66">
        <f t="shared" si="275"/>
        <v>1</v>
      </c>
      <c r="L1886" s="66">
        <f t="shared" si="276"/>
        <v>0</v>
      </c>
      <c r="N1886" s="66">
        <f t="shared" si="277"/>
        <v>0</v>
      </c>
      <c r="R1886" s="66">
        <f t="shared" si="278"/>
        <v>0</v>
      </c>
      <c r="V1886" s="66">
        <f t="shared" si="279"/>
        <v>0</v>
      </c>
      <c r="W1886"/>
      <c r="X1886"/>
      <c r="Y1886" s="7"/>
      <c r="Z1886"/>
      <c r="AA1886"/>
    </row>
    <row r="1887" spans="1:27" hidden="1" x14ac:dyDescent="0.2">
      <c r="A1887" s="6" t="s">
        <v>1669</v>
      </c>
      <c r="B1887" s="2">
        <f t="shared" si="274"/>
        <v>0</v>
      </c>
      <c r="C1887" s="66">
        <f t="shared" si="275"/>
        <v>1</v>
      </c>
      <c r="L1887" s="66">
        <f t="shared" si="276"/>
        <v>0</v>
      </c>
      <c r="N1887" s="66">
        <f t="shared" si="277"/>
        <v>0</v>
      </c>
      <c r="R1887" s="66">
        <f t="shared" si="278"/>
        <v>0</v>
      </c>
      <c r="V1887" s="66">
        <f t="shared" si="279"/>
        <v>0</v>
      </c>
      <c r="W1887"/>
      <c r="X1887"/>
      <c r="Y1887" s="7"/>
      <c r="Z1887"/>
      <c r="AA1887"/>
    </row>
    <row r="1888" spans="1:27" hidden="1" x14ac:dyDescent="0.2">
      <c r="A1888" s="6" t="s">
        <v>1670</v>
      </c>
      <c r="B1888" s="2">
        <f t="shared" si="274"/>
        <v>0</v>
      </c>
      <c r="C1888" s="66">
        <f t="shared" si="275"/>
        <v>1</v>
      </c>
      <c r="L1888" s="66">
        <f t="shared" si="276"/>
        <v>0</v>
      </c>
      <c r="N1888" s="66">
        <f t="shared" si="277"/>
        <v>0</v>
      </c>
      <c r="R1888" s="66">
        <f t="shared" si="278"/>
        <v>0</v>
      </c>
      <c r="V1888" s="66">
        <f t="shared" si="279"/>
        <v>0</v>
      </c>
      <c r="W1888"/>
      <c r="X1888"/>
      <c r="Y1888" s="7"/>
      <c r="Z1888"/>
      <c r="AA1888"/>
    </row>
    <row r="1889" spans="1:27" hidden="1" x14ac:dyDescent="0.2">
      <c r="A1889" s="6" t="s">
        <v>1671</v>
      </c>
      <c r="B1889" s="2">
        <f t="shared" si="274"/>
        <v>0</v>
      </c>
      <c r="C1889" s="66">
        <f t="shared" si="275"/>
        <v>1</v>
      </c>
      <c r="L1889" s="66">
        <f t="shared" si="276"/>
        <v>0</v>
      </c>
      <c r="N1889" s="66">
        <f t="shared" si="277"/>
        <v>0</v>
      </c>
      <c r="R1889" s="66">
        <f t="shared" si="278"/>
        <v>0</v>
      </c>
      <c r="V1889" s="66">
        <f t="shared" si="279"/>
        <v>0</v>
      </c>
      <c r="W1889"/>
      <c r="X1889"/>
      <c r="Y1889" s="7"/>
      <c r="Z1889"/>
      <c r="AA1889"/>
    </row>
    <row r="1890" spans="1:27" hidden="1" x14ac:dyDescent="0.2">
      <c r="A1890" s="6" t="s">
        <v>1672</v>
      </c>
      <c r="B1890" s="2">
        <f t="shared" si="274"/>
        <v>0</v>
      </c>
      <c r="C1890" s="66">
        <f t="shared" si="275"/>
        <v>1</v>
      </c>
      <c r="L1890" s="66">
        <f t="shared" si="276"/>
        <v>0</v>
      </c>
      <c r="N1890" s="66">
        <f t="shared" si="277"/>
        <v>0</v>
      </c>
      <c r="R1890" s="66">
        <f t="shared" si="278"/>
        <v>0</v>
      </c>
      <c r="V1890" s="66">
        <f t="shared" si="279"/>
        <v>0</v>
      </c>
      <c r="W1890"/>
      <c r="X1890"/>
      <c r="Y1890" s="7"/>
      <c r="Z1890"/>
      <c r="AA1890"/>
    </row>
    <row r="1891" spans="1:27" hidden="1" x14ac:dyDescent="0.2">
      <c r="A1891" s="6" t="s">
        <v>1673</v>
      </c>
      <c r="B1891" s="2">
        <f t="shared" si="274"/>
        <v>0</v>
      </c>
      <c r="C1891" s="66">
        <f t="shared" si="275"/>
        <v>1</v>
      </c>
      <c r="L1891" s="66">
        <f t="shared" si="276"/>
        <v>0</v>
      </c>
      <c r="N1891" s="66">
        <f t="shared" si="277"/>
        <v>0</v>
      </c>
      <c r="R1891" s="66">
        <f t="shared" si="278"/>
        <v>0</v>
      </c>
      <c r="V1891" s="66">
        <f t="shared" si="279"/>
        <v>0</v>
      </c>
      <c r="W1891"/>
      <c r="X1891"/>
      <c r="Y1891" s="7"/>
      <c r="Z1891"/>
      <c r="AA1891"/>
    </row>
    <row r="1892" spans="1:27" hidden="1" x14ac:dyDescent="0.2">
      <c r="A1892" s="6" t="s">
        <v>1674</v>
      </c>
      <c r="B1892" s="2">
        <f t="shared" si="274"/>
        <v>0</v>
      </c>
      <c r="C1892" s="66">
        <f t="shared" si="275"/>
        <v>1</v>
      </c>
      <c r="L1892" s="66">
        <f t="shared" si="276"/>
        <v>0</v>
      </c>
      <c r="N1892" s="66">
        <f t="shared" si="277"/>
        <v>0</v>
      </c>
      <c r="R1892" s="66">
        <f t="shared" si="278"/>
        <v>0</v>
      </c>
      <c r="V1892" s="66">
        <f t="shared" si="279"/>
        <v>0</v>
      </c>
      <c r="W1892"/>
      <c r="X1892"/>
      <c r="Y1892" s="7"/>
      <c r="Z1892"/>
      <c r="AA1892"/>
    </row>
    <row r="1893" spans="1:27" hidden="1" x14ac:dyDescent="0.2">
      <c r="A1893" s="6" t="s">
        <v>1675</v>
      </c>
      <c r="B1893" s="2">
        <f t="shared" ref="B1893:B1956" si="280">+L1893+N1893+R1893+V1893+X1893</f>
        <v>0</v>
      </c>
      <c r="C1893" s="66">
        <f t="shared" ref="C1893:C1956" si="281">RANK(B1893,B$1819:B$2018,0)</f>
        <v>1</v>
      </c>
      <c r="L1893" s="66">
        <f t="shared" ref="L1893:L1956" si="282">IF(AND(I1893&lt;1,J1893&lt;1,K1893&lt;1),0,IF(250+((150-(I1893*60+J1893))*2)&lt;0,0,IF(K1893&lt;50,250+((150-(I1893*60+J1893))*2),IF(K1893&gt;49,250+((150-(I1893*60+J1893))*2)-1,250+((150-(I1893*60+J1893))*2)))))</f>
        <v>0</v>
      </c>
      <c r="N1893" s="66">
        <f t="shared" ref="N1893:N1956" si="283">IF(M1893&lt;89,0,250+((M1893-172)*3))</f>
        <v>0</v>
      </c>
      <c r="R1893" s="66">
        <f t="shared" ref="R1893:R1956" si="284">IF(AND(O1893&lt;1,P1893&lt;1,Q1893&lt;1),0,IF(250+((680-(O1893*60+P1893))*1)&lt;0,0,250+((680-(O1893*60+P1893))*1)))</f>
        <v>0</v>
      </c>
      <c r="V1893" s="66">
        <f t="shared" ref="V1893:V1956" si="285">IF(AND(S1893&lt;1,T1893&lt;1,U1893&lt;1),0,IF(500+((800-(S1893*60+T1893))*1)&lt;0,0,500+((800-(S1893*60+T1893))*1)))</f>
        <v>0</v>
      </c>
      <c r="W1893"/>
      <c r="X1893"/>
      <c r="Y1893" s="7"/>
      <c r="Z1893"/>
      <c r="AA1893"/>
    </row>
    <row r="1894" spans="1:27" hidden="1" x14ac:dyDescent="0.2">
      <c r="A1894" s="6" t="s">
        <v>1676</v>
      </c>
      <c r="B1894" s="2">
        <f t="shared" si="280"/>
        <v>0</v>
      </c>
      <c r="C1894" s="66">
        <f t="shared" si="281"/>
        <v>1</v>
      </c>
      <c r="L1894" s="66">
        <f t="shared" si="282"/>
        <v>0</v>
      </c>
      <c r="N1894" s="66">
        <f t="shared" si="283"/>
        <v>0</v>
      </c>
      <c r="R1894" s="66">
        <f t="shared" si="284"/>
        <v>0</v>
      </c>
      <c r="V1894" s="66">
        <f t="shared" si="285"/>
        <v>0</v>
      </c>
      <c r="W1894"/>
      <c r="X1894"/>
      <c r="Y1894" s="7"/>
      <c r="Z1894"/>
      <c r="AA1894"/>
    </row>
    <row r="1895" spans="1:27" hidden="1" x14ac:dyDescent="0.2">
      <c r="A1895" s="6" t="s">
        <v>1677</v>
      </c>
      <c r="B1895" s="2">
        <f t="shared" si="280"/>
        <v>0</v>
      </c>
      <c r="C1895" s="66">
        <f t="shared" si="281"/>
        <v>1</v>
      </c>
      <c r="L1895" s="66">
        <f t="shared" si="282"/>
        <v>0</v>
      </c>
      <c r="N1895" s="66">
        <f t="shared" si="283"/>
        <v>0</v>
      </c>
      <c r="R1895" s="66">
        <f t="shared" si="284"/>
        <v>0</v>
      </c>
      <c r="V1895" s="66">
        <f t="shared" si="285"/>
        <v>0</v>
      </c>
      <c r="W1895"/>
      <c r="X1895"/>
      <c r="Y1895" s="7"/>
      <c r="Z1895"/>
      <c r="AA1895"/>
    </row>
    <row r="1896" spans="1:27" hidden="1" x14ac:dyDescent="0.2">
      <c r="A1896" s="6" t="s">
        <v>1678</v>
      </c>
      <c r="B1896" s="2">
        <f t="shared" si="280"/>
        <v>0</v>
      </c>
      <c r="C1896" s="66">
        <f t="shared" si="281"/>
        <v>1</v>
      </c>
      <c r="L1896" s="66">
        <f t="shared" si="282"/>
        <v>0</v>
      </c>
      <c r="N1896" s="66">
        <f t="shared" si="283"/>
        <v>0</v>
      </c>
      <c r="R1896" s="66">
        <f t="shared" si="284"/>
        <v>0</v>
      </c>
      <c r="V1896" s="66">
        <f t="shared" si="285"/>
        <v>0</v>
      </c>
      <c r="W1896"/>
      <c r="X1896"/>
      <c r="Y1896" s="7"/>
      <c r="Z1896"/>
      <c r="AA1896"/>
    </row>
    <row r="1897" spans="1:27" hidden="1" x14ac:dyDescent="0.2">
      <c r="A1897" s="6" t="s">
        <v>1679</v>
      </c>
      <c r="B1897" s="2">
        <f t="shared" si="280"/>
        <v>0</v>
      </c>
      <c r="C1897" s="66">
        <f t="shared" si="281"/>
        <v>1</v>
      </c>
      <c r="L1897" s="66">
        <f t="shared" si="282"/>
        <v>0</v>
      </c>
      <c r="N1897" s="66">
        <f t="shared" si="283"/>
        <v>0</v>
      </c>
      <c r="R1897" s="66">
        <f t="shared" si="284"/>
        <v>0</v>
      </c>
      <c r="V1897" s="66">
        <f t="shared" si="285"/>
        <v>0</v>
      </c>
      <c r="W1897"/>
      <c r="X1897"/>
      <c r="Y1897" s="7"/>
      <c r="Z1897"/>
      <c r="AA1897"/>
    </row>
    <row r="1898" spans="1:27" hidden="1" x14ac:dyDescent="0.2">
      <c r="A1898" s="6" t="s">
        <v>1680</v>
      </c>
      <c r="B1898" s="2">
        <f t="shared" si="280"/>
        <v>0</v>
      </c>
      <c r="C1898" s="66">
        <f t="shared" si="281"/>
        <v>1</v>
      </c>
      <c r="L1898" s="66">
        <f t="shared" si="282"/>
        <v>0</v>
      </c>
      <c r="N1898" s="66">
        <f t="shared" si="283"/>
        <v>0</v>
      </c>
      <c r="R1898" s="66">
        <f t="shared" si="284"/>
        <v>0</v>
      </c>
      <c r="V1898" s="66">
        <f t="shared" si="285"/>
        <v>0</v>
      </c>
      <c r="W1898"/>
      <c r="X1898"/>
      <c r="Y1898" s="7"/>
      <c r="Z1898"/>
      <c r="AA1898"/>
    </row>
    <row r="1899" spans="1:27" hidden="1" x14ac:dyDescent="0.2">
      <c r="A1899" s="6" t="s">
        <v>1681</v>
      </c>
      <c r="B1899" s="2">
        <f t="shared" si="280"/>
        <v>0</v>
      </c>
      <c r="C1899" s="66">
        <f t="shared" si="281"/>
        <v>1</v>
      </c>
      <c r="L1899" s="66">
        <f t="shared" si="282"/>
        <v>0</v>
      </c>
      <c r="N1899" s="66">
        <f t="shared" si="283"/>
        <v>0</v>
      </c>
      <c r="R1899" s="66">
        <f t="shared" si="284"/>
        <v>0</v>
      </c>
      <c r="V1899" s="66">
        <f t="shared" si="285"/>
        <v>0</v>
      </c>
      <c r="W1899"/>
      <c r="X1899"/>
      <c r="Y1899" s="7"/>
      <c r="Z1899"/>
      <c r="AA1899"/>
    </row>
    <row r="1900" spans="1:27" hidden="1" x14ac:dyDescent="0.2">
      <c r="A1900" s="6" t="s">
        <v>1682</v>
      </c>
      <c r="B1900" s="2">
        <f t="shared" si="280"/>
        <v>0</v>
      </c>
      <c r="C1900" s="66">
        <f t="shared" si="281"/>
        <v>1</v>
      </c>
      <c r="L1900" s="66">
        <f t="shared" si="282"/>
        <v>0</v>
      </c>
      <c r="N1900" s="66">
        <f t="shared" si="283"/>
        <v>0</v>
      </c>
      <c r="R1900" s="66">
        <f t="shared" si="284"/>
        <v>0</v>
      </c>
      <c r="V1900" s="66">
        <f t="shared" si="285"/>
        <v>0</v>
      </c>
      <c r="W1900"/>
      <c r="X1900"/>
      <c r="Y1900" s="7"/>
      <c r="Z1900"/>
      <c r="AA1900"/>
    </row>
    <row r="1901" spans="1:27" hidden="1" x14ac:dyDescent="0.2">
      <c r="A1901" s="6" t="s">
        <v>1683</v>
      </c>
      <c r="B1901" s="2">
        <f t="shared" si="280"/>
        <v>0</v>
      </c>
      <c r="C1901" s="66">
        <f t="shared" si="281"/>
        <v>1</v>
      </c>
      <c r="L1901" s="66">
        <f t="shared" si="282"/>
        <v>0</v>
      </c>
      <c r="N1901" s="66">
        <f t="shared" si="283"/>
        <v>0</v>
      </c>
      <c r="R1901" s="66">
        <f t="shared" si="284"/>
        <v>0</v>
      </c>
      <c r="V1901" s="66">
        <f t="shared" si="285"/>
        <v>0</v>
      </c>
      <c r="W1901"/>
      <c r="X1901"/>
      <c r="Y1901" s="7"/>
      <c r="Z1901"/>
      <c r="AA1901"/>
    </row>
    <row r="1902" spans="1:27" hidden="1" x14ac:dyDescent="0.2">
      <c r="A1902" s="6" t="s">
        <v>1684</v>
      </c>
      <c r="B1902" s="2">
        <f t="shared" si="280"/>
        <v>0</v>
      </c>
      <c r="C1902" s="66">
        <f t="shared" si="281"/>
        <v>1</v>
      </c>
      <c r="L1902" s="66">
        <f t="shared" si="282"/>
        <v>0</v>
      </c>
      <c r="N1902" s="66">
        <f t="shared" si="283"/>
        <v>0</v>
      </c>
      <c r="R1902" s="66">
        <f t="shared" si="284"/>
        <v>0</v>
      </c>
      <c r="V1902" s="66">
        <f t="shared" si="285"/>
        <v>0</v>
      </c>
      <c r="W1902"/>
      <c r="X1902"/>
      <c r="Y1902" s="7"/>
      <c r="Z1902"/>
      <c r="AA1902"/>
    </row>
    <row r="1903" spans="1:27" hidden="1" x14ac:dyDescent="0.2">
      <c r="A1903" s="6" t="s">
        <v>1685</v>
      </c>
      <c r="B1903" s="2">
        <f t="shared" si="280"/>
        <v>0</v>
      </c>
      <c r="C1903" s="66">
        <f t="shared" si="281"/>
        <v>1</v>
      </c>
      <c r="L1903" s="66">
        <f t="shared" si="282"/>
        <v>0</v>
      </c>
      <c r="N1903" s="66">
        <f t="shared" si="283"/>
        <v>0</v>
      </c>
      <c r="R1903" s="66">
        <f t="shared" si="284"/>
        <v>0</v>
      </c>
      <c r="V1903" s="66">
        <f t="shared" si="285"/>
        <v>0</v>
      </c>
      <c r="W1903"/>
      <c r="X1903"/>
      <c r="Y1903" s="7"/>
      <c r="Z1903"/>
      <c r="AA1903"/>
    </row>
    <row r="1904" spans="1:27" hidden="1" x14ac:dyDescent="0.2">
      <c r="A1904" s="6" t="s">
        <v>1686</v>
      </c>
      <c r="B1904" s="2">
        <f t="shared" si="280"/>
        <v>0</v>
      </c>
      <c r="C1904" s="66">
        <f t="shared" si="281"/>
        <v>1</v>
      </c>
      <c r="L1904" s="66">
        <f t="shared" si="282"/>
        <v>0</v>
      </c>
      <c r="N1904" s="66">
        <f t="shared" si="283"/>
        <v>0</v>
      </c>
      <c r="R1904" s="66">
        <f t="shared" si="284"/>
        <v>0</v>
      </c>
      <c r="V1904" s="66">
        <f t="shared" si="285"/>
        <v>0</v>
      </c>
      <c r="W1904"/>
      <c r="X1904"/>
      <c r="Y1904" s="7"/>
      <c r="Z1904"/>
      <c r="AA1904"/>
    </row>
    <row r="1905" spans="1:27" hidden="1" x14ac:dyDescent="0.2">
      <c r="A1905" s="6" t="s">
        <v>1687</v>
      </c>
      <c r="B1905" s="2">
        <f t="shared" si="280"/>
        <v>0</v>
      </c>
      <c r="C1905" s="66">
        <f t="shared" si="281"/>
        <v>1</v>
      </c>
      <c r="L1905" s="66">
        <f t="shared" si="282"/>
        <v>0</v>
      </c>
      <c r="N1905" s="66">
        <f t="shared" si="283"/>
        <v>0</v>
      </c>
      <c r="R1905" s="66">
        <f t="shared" si="284"/>
        <v>0</v>
      </c>
      <c r="V1905" s="66">
        <f t="shared" si="285"/>
        <v>0</v>
      </c>
      <c r="W1905"/>
      <c r="X1905"/>
      <c r="Y1905" s="7"/>
      <c r="Z1905"/>
      <c r="AA1905"/>
    </row>
    <row r="1906" spans="1:27" hidden="1" x14ac:dyDescent="0.2">
      <c r="A1906" s="6" t="s">
        <v>1688</v>
      </c>
      <c r="B1906" s="2">
        <f t="shared" si="280"/>
        <v>0</v>
      </c>
      <c r="C1906" s="66">
        <f t="shared" si="281"/>
        <v>1</v>
      </c>
      <c r="L1906" s="66">
        <f t="shared" si="282"/>
        <v>0</v>
      </c>
      <c r="N1906" s="66">
        <f t="shared" si="283"/>
        <v>0</v>
      </c>
      <c r="R1906" s="66">
        <f t="shared" si="284"/>
        <v>0</v>
      </c>
      <c r="V1906" s="66">
        <f t="shared" si="285"/>
        <v>0</v>
      </c>
      <c r="W1906"/>
      <c r="X1906"/>
      <c r="Y1906" s="7"/>
      <c r="Z1906"/>
      <c r="AA1906"/>
    </row>
    <row r="1907" spans="1:27" hidden="1" x14ac:dyDescent="0.2">
      <c r="A1907" s="6" t="s">
        <v>1689</v>
      </c>
      <c r="B1907" s="2">
        <f t="shared" si="280"/>
        <v>0</v>
      </c>
      <c r="C1907" s="66">
        <f t="shared" si="281"/>
        <v>1</v>
      </c>
      <c r="L1907" s="66">
        <f t="shared" si="282"/>
        <v>0</v>
      </c>
      <c r="N1907" s="66">
        <f t="shared" si="283"/>
        <v>0</v>
      </c>
      <c r="R1907" s="66">
        <f t="shared" si="284"/>
        <v>0</v>
      </c>
      <c r="V1907" s="66">
        <f t="shared" si="285"/>
        <v>0</v>
      </c>
      <c r="W1907"/>
      <c r="X1907"/>
      <c r="Y1907" s="7"/>
      <c r="Z1907"/>
      <c r="AA1907"/>
    </row>
    <row r="1908" spans="1:27" hidden="1" x14ac:dyDescent="0.2">
      <c r="A1908" s="6" t="s">
        <v>1690</v>
      </c>
      <c r="B1908" s="2">
        <f t="shared" si="280"/>
        <v>0</v>
      </c>
      <c r="C1908" s="66">
        <f t="shared" si="281"/>
        <v>1</v>
      </c>
      <c r="L1908" s="66">
        <f t="shared" si="282"/>
        <v>0</v>
      </c>
      <c r="N1908" s="66">
        <f t="shared" si="283"/>
        <v>0</v>
      </c>
      <c r="R1908" s="66">
        <f t="shared" si="284"/>
        <v>0</v>
      </c>
      <c r="V1908" s="66">
        <f t="shared" si="285"/>
        <v>0</v>
      </c>
      <c r="W1908"/>
      <c r="X1908"/>
      <c r="Y1908" s="7"/>
      <c r="Z1908"/>
      <c r="AA1908"/>
    </row>
    <row r="1909" spans="1:27" hidden="1" x14ac:dyDescent="0.2">
      <c r="A1909" s="6" t="s">
        <v>1691</v>
      </c>
      <c r="B1909" s="2">
        <f t="shared" si="280"/>
        <v>0</v>
      </c>
      <c r="C1909" s="66">
        <f t="shared" si="281"/>
        <v>1</v>
      </c>
      <c r="L1909" s="66">
        <f t="shared" si="282"/>
        <v>0</v>
      </c>
      <c r="N1909" s="66">
        <f t="shared" si="283"/>
        <v>0</v>
      </c>
      <c r="R1909" s="66">
        <f t="shared" si="284"/>
        <v>0</v>
      </c>
      <c r="V1909" s="66">
        <f t="shared" si="285"/>
        <v>0</v>
      </c>
      <c r="W1909"/>
      <c r="X1909"/>
      <c r="Y1909" s="7"/>
      <c r="Z1909"/>
      <c r="AA1909"/>
    </row>
    <row r="1910" spans="1:27" hidden="1" x14ac:dyDescent="0.2">
      <c r="A1910" s="6" t="s">
        <v>1692</v>
      </c>
      <c r="B1910" s="2">
        <f t="shared" si="280"/>
        <v>0</v>
      </c>
      <c r="C1910" s="66">
        <f t="shared" si="281"/>
        <v>1</v>
      </c>
      <c r="L1910" s="66">
        <f t="shared" si="282"/>
        <v>0</v>
      </c>
      <c r="N1910" s="66">
        <f t="shared" si="283"/>
        <v>0</v>
      </c>
      <c r="R1910" s="66">
        <f t="shared" si="284"/>
        <v>0</v>
      </c>
      <c r="V1910" s="66">
        <f t="shared" si="285"/>
        <v>0</v>
      </c>
      <c r="W1910"/>
      <c r="X1910"/>
      <c r="Y1910" s="7"/>
      <c r="Z1910"/>
      <c r="AA1910"/>
    </row>
    <row r="1911" spans="1:27" hidden="1" x14ac:dyDescent="0.2">
      <c r="A1911" s="6" t="s">
        <v>1693</v>
      </c>
      <c r="B1911" s="2">
        <f t="shared" si="280"/>
        <v>0</v>
      </c>
      <c r="C1911" s="66">
        <f t="shared" si="281"/>
        <v>1</v>
      </c>
      <c r="L1911" s="66">
        <f t="shared" si="282"/>
        <v>0</v>
      </c>
      <c r="N1911" s="66">
        <f t="shared" si="283"/>
        <v>0</v>
      </c>
      <c r="R1911" s="66">
        <f t="shared" si="284"/>
        <v>0</v>
      </c>
      <c r="V1911" s="66">
        <f t="shared" si="285"/>
        <v>0</v>
      </c>
      <c r="W1911"/>
      <c r="X1911"/>
      <c r="Y1911" s="7"/>
      <c r="Z1911"/>
      <c r="AA1911"/>
    </row>
    <row r="1912" spans="1:27" hidden="1" x14ac:dyDescent="0.2">
      <c r="A1912" s="6" t="s">
        <v>1694</v>
      </c>
      <c r="B1912" s="2">
        <f t="shared" si="280"/>
        <v>0</v>
      </c>
      <c r="C1912" s="66">
        <f t="shared" si="281"/>
        <v>1</v>
      </c>
      <c r="L1912" s="66">
        <f t="shared" si="282"/>
        <v>0</v>
      </c>
      <c r="N1912" s="66">
        <f t="shared" si="283"/>
        <v>0</v>
      </c>
      <c r="R1912" s="66">
        <f t="shared" si="284"/>
        <v>0</v>
      </c>
      <c r="V1912" s="66">
        <f t="shared" si="285"/>
        <v>0</v>
      </c>
      <c r="W1912"/>
      <c r="X1912"/>
      <c r="Y1912" s="7"/>
      <c r="Z1912"/>
      <c r="AA1912"/>
    </row>
    <row r="1913" spans="1:27" hidden="1" x14ac:dyDescent="0.2">
      <c r="A1913" s="6" t="s">
        <v>1695</v>
      </c>
      <c r="B1913" s="2">
        <f t="shared" si="280"/>
        <v>0</v>
      </c>
      <c r="C1913" s="66">
        <f t="shared" si="281"/>
        <v>1</v>
      </c>
      <c r="L1913" s="66">
        <f t="shared" si="282"/>
        <v>0</v>
      </c>
      <c r="N1913" s="66">
        <f t="shared" si="283"/>
        <v>0</v>
      </c>
      <c r="R1913" s="66">
        <f t="shared" si="284"/>
        <v>0</v>
      </c>
      <c r="V1913" s="66">
        <f t="shared" si="285"/>
        <v>0</v>
      </c>
      <c r="W1913"/>
      <c r="X1913"/>
      <c r="Y1913" s="7"/>
      <c r="Z1913"/>
      <c r="AA1913"/>
    </row>
    <row r="1914" spans="1:27" hidden="1" x14ac:dyDescent="0.2">
      <c r="A1914" s="6" t="s">
        <v>1696</v>
      </c>
      <c r="B1914" s="2">
        <f t="shared" si="280"/>
        <v>0</v>
      </c>
      <c r="C1914" s="66">
        <f t="shared" si="281"/>
        <v>1</v>
      </c>
      <c r="L1914" s="66">
        <f t="shared" si="282"/>
        <v>0</v>
      </c>
      <c r="N1914" s="66">
        <f t="shared" si="283"/>
        <v>0</v>
      </c>
      <c r="R1914" s="66">
        <f t="shared" si="284"/>
        <v>0</v>
      </c>
      <c r="V1914" s="66">
        <f t="shared" si="285"/>
        <v>0</v>
      </c>
      <c r="W1914"/>
      <c r="X1914"/>
      <c r="Y1914" s="7"/>
      <c r="Z1914"/>
      <c r="AA1914"/>
    </row>
    <row r="1915" spans="1:27" hidden="1" x14ac:dyDescent="0.2">
      <c r="A1915" s="6" t="s">
        <v>1697</v>
      </c>
      <c r="B1915" s="2">
        <f t="shared" si="280"/>
        <v>0</v>
      </c>
      <c r="C1915" s="66">
        <f t="shared" si="281"/>
        <v>1</v>
      </c>
      <c r="L1915" s="66">
        <f t="shared" si="282"/>
        <v>0</v>
      </c>
      <c r="N1915" s="66">
        <f t="shared" si="283"/>
        <v>0</v>
      </c>
      <c r="R1915" s="66">
        <f t="shared" si="284"/>
        <v>0</v>
      </c>
      <c r="V1915" s="66">
        <f t="shared" si="285"/>
        <v>0</v>
      </c>
      <c r="W1915"/>
      <c r="X1915"/>
      <c r="Y1915" s="7"/>
      <c r="Z1915"/>
      <c r="AA1915"/>
    </row>
    <row r="1916" spans="1:27" hidden="1" x14ac:dyDescent="0.2">
      <c r="A1916" s="6" t="s">
        <v>1698</v>
      </c>
      <c r="B1916" s="2">
        <f t="shared" si="280"/>
        <v>0</v>
      </c>
      <c r="C1916" s="66">
        <f t="shared" si="281"/>
        <v>1</v>
      </c>
      <c r="L1916" s="66">
        <f t="shared" si="282"/>
        <v>0</v>
      </c>
      <c r="N1916" s="66">
        <f t="shared" si="283"/>
        <v>0</v>
      </c>
      <c r="R1916" s="66">
        <f t="shared" si="284"/>
        <v>0</v>
      </c>
      <c r="V1916" s="66">
        <f t="shared" si="285"/>
        <v>0</v>
      </c>
      <c r="W1916"/>
      <c r="X1916"/>
      <c r="Y1916" s="7"/>
      <c r="Z1916"/>
      <c r="AA1916"/>
    </row>
    <row r="1917" spans="1:27" hidden="1" x14ac:dyDescent="0.2">
      <c r="A1917" s="6" t="s">
        <v>1699</v>
      </c>
      <c r="B1917" s="2">
        <f t="shared" si="280"/>
        <v>0</v>
      </c>
      <c r="C1917" s="66">
        <f t="shared" si="281"/>
        <v>1</v>
      </c>
      <c r="L1917" s="66">
        <f t="shared" si="282"/>
        <v>0</v>
      </c>
      <c r="N1917" s="66">
        <f t="shared" si="283"/>
        <v>0</v>
      </c>
      <c r="R1917" s="66">
        <f t="shared" si="284"/>
        <v>0</v>
      </c>
      <c r="V1917" s="66">
        <f t="shared" si="285"/>
        <v>0</v>
      </c>
      <c r="W1917"/>
      <c r="X1917"/>
      <c r="Y1917" s="7"/>
      <c r="Z1917"/>
      <c r="AA1917"/>
    </row>
    <row r="1918" spans="1:27" hidden="1" x14ac:dyDescent="0.2">
      <c r="A1918" s="6" t="s">
        <v>1700</v>
      </c>
      <c r="B1918" s="2">
        <f t="shared" si="280"/>
        <v>0</v>
      </c>
      <c r="C1918" s="66">
        <f t="shared" si="281"/>
        <v>1</v>
      </c>
      <c r="L1918" s="66">
        <f t="shared" si="282"/>
        <v>0</v>
      </c>
      <c r="N1918" s="66">
        <f t="shared" si="283"/>
        <v>0</v>
      </c>
      <c r="R1918" s="66">
        <f t="shared" si="284"/>
        <v>0</v>
      </c>
      <c r="V1918" s="66">
        <f t="shared" si="285"/>
        <v>0</v>
      </c>
      <c r="W1918"/>
      <c r="X1918"/>
      <c r="Y1918" s="7"/>
      <c r="Z1918"/>
      <c r="AA1918"/>
    </row>
    <row r="1919" spans="1:27" hidden="1" x14ac:dyDescent="0.2">
      <c r="A1919" s="6" t="s">
        <v>1701</v>
      </c>
      <c r="B1919" s="2">
        <f t="shared" si="280"/>
        <v>0</v>
      </c>
      <c r="C1919" s="66">
        <f t="shared" si="281"/>
        <v>1</v>
      </c>
      <c r="L1919" s="66">
        <f t="shared" si="282"/>
        <v>0</v>
      </c>
      <c r="N1919" s="66">
        <f t="shared" si="283"/>
        <v>0</v>
      </c>
      <c r="R1919" s="66">
        <f t="shared" si="284"/>
        <v>0</v>
      </c>
      <c r="V1919" s="66">
        <f t="shared" si="285"/>
        <v>0</v>
      </c>
      <c r="W1919"/>
      <c r="X1919"/>
      <c r="Y1919" s="7"/>
      <c r="Z1919"/>
      <c r="AA1919"/>
    </row>
    <row r="1920" spans="1:27" hidden="1" x14ac:dyDescent="0.2">
      <c r="A1920" s="6" t="s">
        <v>1702</v>
      </c>
      <c r="B1920" s="2">
        <f t="shared" si="280"/>
        <v>0</v>
      </c>
      <c r="C1920" s="66">
        <f t="shared" si="281"/>
        <v>1</v>
      </c>
      <c r="L1920" s="66">
        <f t="shared" si="282"/>
        <v>0</v>
      </c>
      <c r="N1920" s="66">
        <f t="shared" si="283"/>
        <v>0</v>
      </c>
      <c r="R1920" s="66">
        <f t="shared" si="284"/>
        <v>0</v>
      </c>
      <c r="V1920" s="66">
        <f t="shared" si="285"/>
        <v>0</v>
      </c>
      <c r="W1920"/>
      <c r="X1920"/>
      <c r="Y1920" s="7"/>
      <c r="Z1920"/>
      <c r="AA1920"/>
    </row>
    <row r="1921" spans="1:27" hidden="1" x14ac:dyDescent="0.2">
      <c r="A1921" s="6" t="s">
        <v>1703</v>
      </c>
      <c r="B1921" s="2">
        <f t="shared" si="280"/>
        <v>0</v>
      </c>
      <c r="C1921" s="66">
        <f t="shared" si="281"/>
        <v>1</v>
      </c>
      <c r="L1921" s="66">
        <f t="shared" si="282"/>
        <v>0</v>
      </c>
      <c r="N1921" s="66">
        <f t="shared" si="283"/>
        <v>0</v>
      </c>
      <c r="R1921" s="66">
        <f t="shared" si="284"/>
        <v>0</v>
      </c>
      <c r="V1921" s="66">
        <f t="shared" si="285"/>
        <v>0</v>
      </c>
      <c r="W1921"/>
      <c r="X1921"/>
      <c r="Y1921" s="7"/>
      <c r="Z1921"/>
      <c r="AA1921"/>
    </row>
    <row r="1922" spans="1:27" hidden="1" x14ac:dyDescent="0.2">
      <c r="A1922" s="6" t="s">
        <v>1704</v>
      </c>
      <c r="B1922" s="2">
        <f t="shared" si="280"/>
        <v>0</v>
      </c>
      <c r="C1922" s="66">
        <f t="shared" si="281"/>
        <v>1</v>
      </c>
      <c r="L1922" s="66">
        <f t="shared" si="282"/>
        <v>0</v>
      </c>
      <c r="N1922" s="66">
        <f t="shared" si="283"/>
        <v>0</v>
      </c>
      <c r="R1922" s="66">
        <f t="shared" si="284"/>
        <v>0</v>
      </c>
      <c r="V1922" s="66">
        <f t="shared" si="285"/>
        <v>0</v>
      </c>
      <c r="W1922"/>
      <c r="X1922"/>
      <c r="Y1922" s="7"/>
      <c r="Z1922"/>
      <c r="AA1922"/>
    </row>
    <row r="1923" spans="1:27" hidden="1" x14ac:dyDescent="0.2">
      <c r="A1923" s="6" t="s">
        <v>1705</v>
      </c>
      <c r="B1923" s="2">
        <f t="shared" si="280"/>
        <v>0</v>
      </c>
      <c r="C1923" s="66">
        <f t="shared" si="281"/>
        <v>1</v>
      </c>
      <c r="L1923" s="66">
        <f t="shared" si="282"/>
        <v>0</v>
      </c>
      <c r="N1923" s="66">
        <f t="shared" si="283"/>
        <v>0</v>
      </c>
      <c r="R1923" s="66">
        <f t="shared" si="284"/>
        <v>0</v>
      </c>
      <c r="V1923" s="66">
        <f t="shared" si="285"/>
        <v>0</v>
      </c>
      <c r="W1923"/>
      <c r="X1923"/>
      <c r="Y1923" s="7"/>
      <c r="Z1923"/>
      <c r="AA1923"/>
    </row>
    <row r="1924" spans="1:27" hidden="1" x14ac:dyDescent="0.2">
      <c r="A1924" s="6" t="s">
        <v>1706</v>
      </c>
      <c r="B1924" s="2">
        <f t="shared" si="280"/>
        <v>0</v>
      </c>
      <c r="C1924" s="66">
        <f t="shared" si="281"/>
        <v>1</v>
      </c>
      <c r="L1924" s="66">
        <f t="shared" si="282"/>
        <v>0</v>
      </c>
      <c r="N1924" s="66">
        <f t="shared" si="283"/>
        <v>0</v>
      </c>
      <c r="R1924" s="66">
        <f t="shared" si="284"/>
        <v>0</v>
      </c>
      <c r="V1924" s="66">
        <f t="shared" si="285"/>
        <v>0</v>
      </c>
      <c r="W1924"/>
      <c r="X1924"/>
      <c r="Y1924" s="7"/>
      <c r="Z1924"/>
      <c r="AA1924"/>
    </row>
    <row r="1925" spans="1:27" hidden="1" x14ac:dyDescent="0.2">
      <c r="A1925" s="6" t="s">
        <v>1707</v>
      </c>
      <c r="B1925" s="2">
        <f t="shared" si="280"/>
        <v>0</v>
      </c>
      <c r="C1925" s="66">
        <f t="shared" si="281"/>
        <v>1</v>
      </c>
      <c r="L1925" s="66">
        <f t="shared" si="282"/>
        <v>0</v>
      </c>
      <c r="N1925" s="66">
        <f t="shared" si="283"/>
        <v>0</v>
      </c>
      <c r="R1925" s="66">
        <f t="shared" si="284"/>
        <v>0</v>
      </c>
      <c r="V1925" s="66">
        <f t="shared" si="285"/>
        <v>0</v>
      </c>
      <c r="W1925"/>
      <c r="X1925"/>
      <c r="Y1925" s="7"/>
      <c r="Z1925"/>
      <c r="AA1925"/>
    </row>
    <row r="1926" spans="1:27" hidden="1" x14ac:dyDescent="0.2">
      <c r="A1926" s="6" t="s">
        <v>1708</v>
      </c>
      <c r="B1926" s="2">
        <f t="shared" si="280"/>
        <v>0</v>
      </c>
      <c r="C1926" s="66">
        <f t="shared" si="281"/>
        <v>1</v>
      </c>
      <c r="L1926" s="66">
        <f t="shared" si="282"/>
        <v>0</v>
      </c>
      <c r="N1926" s="66">
        <f t="shared" si="283"/>
        <v>0</v>
      </c>
      <c r="R1926" s="66">
        <f t="shared" si="284"/>
        <v>0</v>
      </c>
      <c r="V1926" s="66">
        <f t="shared" si="285"/>
        <v>0</v>
      </c>
      <c r="W1926"/>
      <c r="X1926"/>
      <c r="Y1926" s="7"/>
      <c r="Z1926"/>
      <c r="AA1926"/>
    </row>
    <row r="1927" spans="1:27" hidden="1" x14ac:dyDescent="0.2">
      <c r="A1927" s="6" t="s">
        <v>1709</v>
      </c>
      <c r="B1927" s="2">
        <f t="shared" si="280"/>
        <v>0</v>
      </c>
      <c r="C1927" s="66">
        <f t="shared" si="281"/>
        <v>1</v>
      </c>
      <c r="L1927" s="66">
        <f t="shared" si="282"/>
        <v>0</v>
      </c>
      <c r="N1927" s="66">
        <f t="shared" si="283"/>
        <v>0</v>
      </c>
      <c r="R1927" s="66">
        <f t="shared" si="284"/>
        <v>0</v>
      </c>
      <c r="V1927" s="66">
        <f t="shared" si="285"/>
        <v>0</v>
      </c>
      <c r="W1927"/>
      <c r="X1927"/>
      <c r="Y1927" s="7"/>
      <c r="Z1927"/>
      <c r="AA1927"/>
    </row>
    <row r="1928" spans="1:27" hidden="1" x14ac:dyDescent="0.2">
      <c r="A1928" s="6" t="s">
        <v>1710</v>
      </c>
      <c r="B1928" s="2">
        <f t="shared" si="280"/>
        <v>0</v>
      </c>
      <c r="C1928" s="66">
        <f t="shared" si="281"/>
        <v>1</v>
      </c>
      <c r="L1928" s="66">
        <f t="shared" si="282"/>
        <v>0</v>
      </c>
      <c r="N1928" s="66">
        <f t="shared" si="283"/>
        <v>0</v>
      </c>
      <c r="R1928" s="66">
        <f t="shared" si="284"/>
        <v>0</v>
      </c>
      <c r="V1928" s="66">
        <f t="shared" si="285"/>
        <v>0</v>
      </c>
      <c r="W1928"/>
      <c r="X1928"/>
      <c r="Y1928" s="7"/>
      <c r="Z1928"/>
      <c r="AA1928"/>
    </row>
    <row r="1929" spans="1:27" hidden="1" x14ac:dyDescent="0.2">
      <c r="A1929" s="6" t="s">
        <v>1711</v>
      </c>
      <c r="B1929" s="2">
        <f t="shared" si="280"/>
        <v>0</v>
      </c>
      <c r="C1929" s="66">
        <f t="shared" si="281"/>
        <v>1</v>
      </c>
      <c r="L1929" s="66">
        <f t="shared" si="282"/>
        <v>0</v>
      </c>
      <c r="N1929" s="66">
        <f t="shared" si="283"/>
        <v>0</v>
      </c>
      <c r="R1929" s="66">
        <f t="shared" si="284"/>
        <v>0</v>
      </c>
      <c r="V1929" s="66">
        <f t="shared" si="285"/>
        <v>0</v>
      </c>
      <c r="W1929"/>
      <c r="X1929"/>
      <c r="Y1929" s="7"/>
      <c r="Z1929"/>
      <c r="AA1929"/>
    </row>
    <row r="1930" spans="1:27" hidden="1" x14ac:dyDescent="0.2">
      <c r="A1930" s="6" t="s">
        <v>1712</v>
      </c>
      <c r="B1930" s="2">
        <f t="shared" si="280"/>
        <v>0</v>
      </c>
      <c r="C1930" s="66">
        <f t="shared" si="281"/>
        <v>1</v>
      </c>
      <c r="L1930" s="66">
        <f t="shared" si="282"/>
        <v>0</v>
      </c>
      <c r="N1930" s="66">
        <f t="shared" si="283"/>
        <v>0</v>
      </c>
      <c r="R1930" s="66">
        <f t="shared" si="284"/>
        <v>0</v>
      </c>
      <c r="V1930" s="66">
        <f t="shared" si="285"/>
        <v>0</v>
      </c>
      <c r="W1930"/>
      <c r="X1930"/>
      <c r="Y1930" s="7"/>
      <c r="Z1930"/>
      <c r="AA1930"/>
    </row>
    <row r="1931" spans="1:27" hidden="1" x14ac:dyDescent="0.2">
      <c r="A1931" s="6" t="s">
        <v>1713</v>
      </c>
      <c r="B1931" s="2">
        <f t="shared" si="280"/>
        <v>0</v>
      </c>
      <c r="C1931" s="66">
        <f t="shared" si="281"/>
        <v>1</v>
      </c>
      <c r="L1931" s="66">
        <f t="shared" si="282"/>
        <v>0</v>
      </c>
      <c r="N1931" s="66">
        <f t="shared" si="283"/>
        <v>0</v>
      </c>
      <c r="R1931" s="66">
        <f t="shared" si="284"/>
        <v>0</v>
      </c>
      <c r="V1931" s="66">
        <f t="shared" si="285"/>
        <v>0</v>
      </c>
      <c r="W1931"/>
      <c r="X1931"/>
      <c r="Y1931" s="7"/>
      <c r="Z1931"/>
      <c r="AA1931"/>
    </row>
    <row r="1932" spans="1:27" hidden="1" x14ac:dyDescent="0.2">
      <c r="A1932" s="6" t="s">
        <v>1714</v>
      </c>
      <c r="B1932" s="2">
        <f t="shared" si="280"/>
        <v>0</v>
      </c>
      <c r="C1932" s="66">
        <f t="shared" si="281"/>
        <v>1</v>
      </c>
      <c r="L1932" s="66">
        <f t="shared" si="282"/>
        <v>0</v>
      </c>
      <c r="N1932" s="66">
        <f t="shared" si="283"/>
        <v>0</v>
      </c>
      <c r="R1932" s="66">
        <f t="shared" si="284"/>
        <v>0</v>
      </c>
      <c r="V1932" s="66">
        <f t="shared" si="285"/>
        <v>0</v>
      </c>
      <c r="W1932"/>
      <c r="X1932"/>
      <c r="Y1932" s="7"/>
      <c r="Z1932"/>
      <c r="AA1932"/>
    </row>
    <row r="1933" spans="1:27" hidden="1" x14ac:dyDescent="0.2">
      <c r="A1933" s="6" t="s">
        <v>1715</v>
      </c>
      <c r="B1933" s="2">
        <f t="shared" si="280"/>
        <v>0</v>
      </c>
      <c r="C1933" s="66">
        <f t="shared" si="281"/>
        <v>1</v>
      </c>
      <c r="L1933" s="66">
        <f t="shared" si="282"/>
        <v>0</v>
      </c>
      <c r="N1933" s="66">
        <f t="shared" si="283"/>
        <v>0</v>
      </c>
      <c r="R1933" s="66">
        <f t="shared" si="284"/>
        <v>0</v>
      </c>
      <c r="V1933" s="66">
        <f t="shared" si="285"/>
        <v>0</v>
      </c>
      <c r="W1933"/>
      <c r="X1933"/>
      <c r="Y1933" s="7"/>
      <c r="Z1933"/>
      <c r="AA1933"/>
    </row>
    <row r="1934" spans="1:27" hidden="1" x14ac:dyDescent="0.2">
      <c r="A1934" s="6" t="s">
        <v>1716</v>
      </c>
      <c r="B1934" s="2">
        <f t="shared" si="280"/>
        <v>0</v>
      </c>
      <c r="C1934" s="66">
        <f t="shared" si="281"/>
        <v>1</v>
      </c>
      <c r="L1934" s="66">
        <f t="shared" si="282"/>
        <v>0</v>
      </c>
      <c r="N1934" s="66">
        <f t="shared" si="283"/>
        <v>0</v>
      </c>
      <c r="R1934" s="66">
        <f t="shared" si="284"/>
        <v>0</v>
      </c>
      <c r="V1934" s="66">
        <f t="shared" si="285"/>
        <v>0</v>
      </c>
      <c r="W1934"/>
      <c r="X1934"/>
      <c r="Y1934" s="7"/>
      <c r="Z1934"/>
      <c r="AA1934"/>
    </row>
    <row r="1935" spans="1:27" hidden="1" x14ac:dyDescent="0.2">
      <c r="A1935" s="6" t="s">
        <v>1717</v>
      </c>
      <c r="B1935" s="2">
        <f t="shared" si="280"/>
        <v>0</v>
      </c>
      <c r="C1935" s="66">
        <f t="shared" si="281"/>
        <v>1</v>
      </c>
      <c r="L1935" s="66">
        <f t="shared" si="282"/>
        <v>0</v>
      </c>
      <c r="N1935" s="66">
        <f t="shared" si="283"/>
        <v>0</v>
      </c>
      <c r="R1935" s="66">
        <f t="shared" si="284"/>
        <v>0</v>
      </c>
      <c r="V1935" s="66">
        <f t="shared" si="285"/>
        <v>0</v>
      </c>
      <c r="W1935"/>
      <c r="X1935"/>
      <c r="Y1935" s="7"/>
      <c r="Z1935"/>
      <c r="AA1935"/>
    </row>
    <row r="1936" spans="1:27" hidden="1" x14ac:dyDescent="0.2">
      <c r="A1936" s="6" t="s">
        <v>1718</v>
      </c>
      <c r="B1936" s="2">
        <f t="shared" si="280"/>
        <v>0</v>
      </c>
      <c r="C1936" s="66">
        <f t="shared" si="281"/>
        <v>1</v>
      </c>
      <c r="L1936" s="66">
        <f t="shared" si="282"/>
        <v>0</v>
      </c>
      <c r="N1936" s="66">
        <f t="shared" si="283"/>
        <v>0</v>
      </c>
      <c r="R1936" s="66">
        <f t="shared" si="284"/>
        <v>0</v>
      </c>
      <c r="V1936" s="66">
        <f t="shared" si="285"/>
        <v>0</v>
      </c>
      <c r="W1936"/>
      <c r="X1936"/>
      <c r="Y1936" s="7"/>
      <c r="Z1936"/>
      <c r="AA1936"/>
    </row>
    <row r="1937" spans="1:27" hidden="1" x14ac:dyDescent="0.2">
      <c r="A1937" s="6" t="s">
        <v>1719</v>
      </c>
      <c r="B1937" s="2">
        <f t="shared" si="280"/>
        <v>0</v>
      </c>
      <c r="C1937" s="66">
        <f t="shared" si="281"/>
        <v>1</v>
      </c>
      <c r="L1937" s="66">
        <f t="shared" si="282"/>
        <v>0</v>
      </c>
      <c r="N1937" s="66">
        <f t="shared" si="283"/>
        <v>0</v>
      </c>
      <c r="R1937" s="66">
        <f t="shared" si="284"/>
        <v>0</v>
      </c>
      <c r="V1937" s="66">
        <f t="shared" si="285"/>
        <v>0</v>
      </c>
      <c r="W1937"/>
      <c r="X1937"/>
      <c r="Y1937" s="7"/>
      <c r="Z1937"/>
      <c r="AA1937"/>
    </row>
    <row r="1938" spans="1:27" hidden="1" x14ac:dyDescent="0.2">
      <c r="A1938" s="6" t="s">
        <v>1720</v>
      </c>
      <c r="B1938" s="2">
        <f t="shared" si="280"/>
        <v>0</v>
      </c>
      <c r="C1938" s="66">
        <f t="shared" si="281"/>
        <v>1</v>
      </c>
      <c r="L1938" s="66">
        <f t="shared" si="282"/>
        <v>0</v>
      </c>
      <c r="N1938" s="66">
        <f t="shared" si="283"/>
        <v>0</v>
      </c>
      <c r="R1938" s="66">
        <f t="shared" si="284"/>
        <v>0</v>
      </c>
      <c r="V1938" s="66">
        <f t="shared" si="285"/>
        <v>0</v>
      </c>
      <c r="W1938"/>
      <c r="X1938"/>
      <c r="Y1938" s="7"/>
      <c r="Z1938"/>
      <c r="AA1938"/>
    </row>
    <row r="1939" spans="1:27" hidden="1" x14ac:dyDescent="0.2">
      <c r="A1939" s="6" t="s">
        <v>1721</v>
      </c>
      <c r="B1939" s="2">
        <f t="shared" si="280"/>
        <v>0</v>
      </c>
      <c r="C1939" s="66">
        <f t="shared" si="281"/>
        <v>1</v>
      </c>
      <c r="L1939" s="66">
        <f t="shared" si="282"/>
        <v>0</v>
      </c>
      <c r="N1939" s="66">
        <f t="shared" si="283"/>
        <v>0</v>
      </c>
      <c r="R1939" s="66">
        <f t="shared" si="284"/>
        <v>0</v>
      </c>
      <c r="V1939" s="66">
        <f t="shared" si="285"/>
        <v>0</v>
      </c>
      <c r="W1939"/>
      <c r="X1939"/>
      <c r="Y1939" s="7"/>
      <c r="Z1939"/>
      <c r="AA1939"/>
    </row>
    <row r="1940" spans="1:27" hidden="1" x14ac:dyDescent="0.2">
      <c r="A1940" s="6" t="s">
        <v>1722</v>
      </c>
      <c r="B1940" s="2">
        <f t="shared" si="280"/>
        <v>0</v>
      </c>
      <c r="C1940" s="66">
        <f t="shared" si="281"/>
        <v>1</v>
      </c>
      <c r="L1940" s="66">
        <f t="shared" si="282"/>
        <v>0</v>
      </c>
      <c r="N1940" s="66">
        <f t="shared" si="283"/>
        <v>0</v>
      </c>
      <c r="R1940" s="66">
        <f t="shared" si="284"/>
        <v>0</v>
      </c>
      <c r="V1940" s="66">
        <f t="shared" si="285"/>
        <v>0</v>
      </c>
      <c r="W1940"/>
      <c r="X1940"/>
      <c r="Y1940" s="7"/>
      <c r="Z1940"/>
      <c r="AA1940"/>
    </row>
    <row r="1941" spans="1:27" hidden="1" x14ac:dyDescent="0.2">
      <c r="A1941" s="6" t="s">
        <v>1723</v>
      </c>
      <c r="B1941" s="2">
        <f t="shared" si="280"/>
        <v>0</v>
      </c>
      <c r="C1941" s="66">
        <f t="shared" si="281"/>
        <v>1</v>
      </c>
      <c r="L1941" s="66">
        <f t="shared" si="282"/>
        <v>0</v>
      </c>
      <c r="N1941" s="66">
        <f t="shared" si="283"/>
        <v>0</v>
      </c>
      <c r="R1941" s="66">
        <f t="shared" si="284"/>
        <v>0</v>
      </c>
      <c r="V1941" s="66">
        <f t="shared" si="285"/>
        <v>0</v>
      </c>
      <c r="W1941"/>
      <c r="X1941"/>
      <c r="Y1941" s="7"/>
      <c r="Z1941"/>
      <c r="AA1941"/>
    </row>
    <row r="1942" spans="1:27" hidden="1" x14ac:dyDescent="0.2">
      <c r="A1942" s="6" t="s">
        <v>1724</v>
      </c>
      <c r="B1942" s="2">
        <f t="shared" si="280"/>
        <v>0</v>
      </c>
      <c r="C1942" s="66">
        <f t="shared" si="281"/>
        <v>1</v>
      </c>
      <c r="L1942" s="66">
        <f t="shared" si="282"/>
        <v>0</v>
      </c>
      <c r="N1942" s="66">
        <f t="shared" si="283"/>
        <v>0</v>
      </c>
      <c r="R1942" s="66">
        <f t="shared" si="284"/>
        <v>0</v>
      </c>
      <c r="V1942" s="66">
        <f t="shared" si="285"/>
        <v>0</v>
      </c>
      <c r="W1942"/>
      <c r="X1942"/>
      <c r="Y1942" s="7"/>
      <c r="Z1942"/>
      <c r="AA1942"/>
    </row>
    <row r="1943" spans="1:27" hidden="1" x14ac:dyDescent="0.2">
      <c r="A1943" s="6" t="s">
        <v>1725</v>
      </c>
      <c r="B1943" s="2">
        <f t="shared" si="280"/>
        <v>0</v>
      </c>
      <c r="C1943" s="66">
        <f t="shared" si="281"/>
        <v>1</v>
      </c>
      <c r="L1943" s="66">
        <f t="shared" si="282"/>
        <v>0</v>
      </c>
      <c r="N1943" s="66">
        <f t="shared" si="283"/>
        <v>0</v>
      </c>
      <c r="R1943" s="66">
        <f t="shared" si="284"/>
        <v>0</v>
      </c>
      <c r="V1943" s="66">
        <f t="shared" si="285"/>
        <v>0</v>
      </c>
      <c r="W1943"/>
      <c r="X1943"/>
      <c r="Y1943" s="7"/>
      <c r="Z1943"/>
      <c r="AA1943"/>
    </row>
    <row r="1944" spans="1:27" hidden="1" x14ac:dyDescent="0.2">
      <c r="A1944" s="6" t="s">
        <v>1726</v>
      </c>
      <c r="B1944" s="2">
        <f t="shared" si="280"/>
        <v>0</v>
      </c>
      <c r="C1944" s="66">
        <f t="shared" si="281"/>
        <v>1</v>
      </c>
      <c r="L1944" s="66">
        <f t="shared" si="282"/>
        <v>0</v>
      </c>
      <c r="N1944" s="66">
        <f t="shared" si="283"/>
        <v>0</v>
      </c>
      <c r="R1944" s="66">
        <f t="shared" si="284"/>
        <v>0</v>
      </c>
      <c r="V1944" s="66">
        <f t="shared" si="285"/>
        <v>0</v>
      </c>
      <c r="W1944"/>
      <c r="X1944"/>
      <c r="Y1944" s="7"/>
      <c r="Z1944"/>
      <c r="AA1944"/>
    </row>
    <row r="1945" spans="1:27" hidden="1" x14ac:dyDescent="0.2">
      <c r="A1945" s="6" t="s">
        <v>1727</v>
      </c>
      <c r="B1945" s="2">
        <f t="shared" si="280"/>
        <v>0</v>
      </c>
      <c r="C1945" s="66">
        <f t="shared" si="281"/>
        <v>1</v>
      </c>
      <c r="L1945" s="66">
        <f t="shared" si="282"/>
        <v>0</v>
      </c>
      <c r="N1945" s="66">
        <f t="shared" si="283"/>
        <v>0</v>
      </c>
      <c r="R1945" s="66">
        <f t="shared" si="284"/>
        <v>0</v>
      </c>
      <c r="V1945" s="66">
        <f t="shared" si="285"/>
        <v>0</v>
      </c>
      <c r="W1945"/>
      <c r="X1945"/>
      <c r="Y1945" s="7"/>
      <c r="Z1945"/>
      <c r="AA1945"/>
    </row>
    <row r="1946" spans="1:27" hidden="1" x14ac:dyDescent="0.2">
      <c r="A1946" s="6" t="s">
        <v>1728</v>
      </c>
      <c r="B1946" s="2">
        <f t="shared" si="280"/>
        <v>0</v>
      </c>
      <c r="C1946" s="66">
        <f t="shared" si="281"/>
        <v>1</v>
      </c>
      <c r="L1946" s="66">
        <f t="shared" si="282"/>
        <v>0</v>
      </c>
      <c r="N1946" s="66">
        <f t="shared" si="283"/>
        <v>0</v>
      </c>
      <c r="R1946" s="66">
        <f t="shared" si="284"/>
        <v>0</v>
      </c>
      <c r="V1946" s="66">
        <f t="shared" si="285"/>
        <v>0</v>
      </c>
      <c r="W1946"/>
      <c r="X1946"/>
      <c r="Y1946" s="7"/>
      <c r="Z1946"/>
      <c r="AA1946"/>
    </row>
    <row r="1947" spans="1:27" hidden="1" x14ac:dyDescent="0.2">
      <c r="A1947" s="6" t="s">
        <v>1729</v>
      </c>
      <c r="B1947" s="2">
        <f t="shared" si="280"/>
        <v>0</v>
      </c>
      <c r="C1947" s="66">
        <f t="shared" si="281"/>
        <v>1</v>
      </c>
      <c r="L1947" s="66">
        <f t="shared" si="282"/>
        <v>0</v>
      </c>
      <c r="N1947" s="66">
        <f t="shared" si="283"/>
        <v>0</v>
      </c>
      <c r="R1947" s="66">
        <f t="shared" si="284"/>
        <v>0</v>
      </c>
      <c r="V1947" s="66">
        <f t="shared" si="285"/>
        <v>0</v>
      </c>
      <c r="W1947"/>
      <c r="X1947"/>
      <c r="Y1947" s="7"/>
      <c r="Z1947"/>
      <c r="AA1947"/>
    </row>
    <row r="1948" spans="1:27" hidden="1" x14ac:dyDescent="0.2">
      <c r="A1948" s="6" t="s">
        <v>1730</v>
      </c>
      <c r="B1948" s="2">
        <f t="shared" si="280"/>
        <v>0</v>
      </c>
      <c r="C1948" s="66">
        <f t="shared" si="281"/>
        <v>1</v>
      </c>
      <c r="L1948" s="66">
        <f t="shared" si="282"/>
        <v>0</v>
      </c>
      <c r="N1948" s="66">
        <f t="shared" si="283"/>
        <v>0</v>
      </c>
      <c r="R1948" s="66">
        <f t="shared" si="284"/>
        <v>0</v>
      </c>
      <c r="V1948" s="66">
        <f t="shared" si="285"/>
        <v>0</v>
      </c>
      <c r="W1948"/>
      <c r="X1948"/>
      <c r="Y1948" s="7"/>
      <c r="Z1948"/>
      <c r="AA1948"/>
    </row>
    <row r="1949" spans="1:27" hidden="1" x14ac:dyDescent="0.2">
      <c r="A1949" s="6" t="s">
        <v>1731</v>
      </c>
      <c r="B1949" s="2">
        <f t="shared" si="280"/>
        <v>0</v>
      </c>
      <c r="C1949" s="66">
        <f t="shared" si="281"/>
        <v>1</v>
      </c>
      <c r="L1949" s="66">
        <f t="shared" si="282"/>
        <v>0</v>
      </c>
      <c r="N1949" s="66">
        <f t="shared" si="283"/>
        <v>0</v>
      </c>
      <c r="R1949" s="66">
        <f t="shared" si="284"/>
        <v>0</v>
      </c>
      <c r="V1949" s="66">
        <f t="shared" si="285"/>
        <v>0</v>
      </c>
      <c r="W1949"/>
      <c r="X1949"/>
      <c r="Y1949" s="7"/>
      <c r="Z1949"/>
      <c r="AA1949"/>
    </row>
    <row r="1950" spans="1:27" hidden="1" x14ac:dyDescent="0.2">
      <c r="A1950" s="6" t="s">
        <v>1732</v>
      </c>
      <c r="B1950" s="2">
        <f t="shared" si="280"/>
        <v>0</v>
      </c>
      <c r="C1950" s="66">
        <f t="shared" si="281"/>
        <v>1</v>
      </c>
      <c r="L1950" s="66">
        <f t="shared" si="282"/>
        <v>0</v>
      </c>
      <c r="N1950" s="66">
        <f t="shared" si="283"/>
        <v>0</v>
      </c>
      <c r="R1950" s="66">
        <f t="shared" si="284"/>
        <v>0</v>
      </c>
      <c r="V1950" s="66">
        <f t="shared" si="285"/>
        <v>0</v>
      </c>
      <c r="W1950"/>
      <c r="X1950"/>
      <c r="Y1950" s="7"/>
      <c r="Z1950"/>
      <c r="AA1950"/>
    </row>
    <row r="1951" spans="1:27" hidden="1" x14ac:dyDescent="0.2">
      <c r="A1951" s="6" t="s">
        <v>1733</v>
      </c>
      <c r="B1951" s="2">
        <f t="shared" si="280"/>
        <v>0</v>
      </c>
      <c r="C1951" s="66">
        <f t="shared" si="281"/>
        <v>1</v>
      </c>
      <c r="L1951" s="66">
        <f t="shared" si="282"/>
        <v>0</v>
      </c>
      <c r="N1951" s="66">
        <f t="shared" si="283"/>
        <v>0</v>
      </c>
      <c r="R1951" s="66">
        <f t="shared" si="284"/>
        <v>0</v>
      </c>
      <c r="V1951" s="66">
        <f t="shared" si="285"/>
        <v>0</v>
      </c>
      <c r="W1951"/>
      <c r="X1951"/>
      <c r="Y1951" s="7"/>
      <c r="Z1951"/>
      <c r="AA1951"/>
    </row>
    <row r="1952" spans="1:27" hidden="1" x14ac:dyDescent="0.2">
      <c r="A1952" s="6" t="s">
        <v>1734</v>
      </c>
      <c r="B1952" s="2">
        <f t="shared" si="280"/>
        <v>0</v>
      </c>
      <c r="C1952" s="66">
        <f t="shared" si="281"/>
        <v>1</v>
      </c>
      <c r="L1952" s="66">
        <f t="shared" si="282"/>
        <v>0</v>
      </c>
      <c r="N1952" s="66">
        <f t="shared" si="283"/>
        <v>0</v>
      </c>
      <c r="R1952" s="66">
        <f t="shared" si="284"/>
        <v>0</v>
      </c>
      <c r="V1952" s="66">
        <f t="shared" si="285"/>
        <v>0</v>
      </c>
      <c r="W1952"/>
      <c r="X1952"/>
      <c r="Y1952" s="7"/>
      <c r="Z1952"/>
      <c r="AA1952"/>
    </row>
    <row r="1953" spans="1:27" hidden="1" x14ac:dyDescent="0.2">
      <c r="A1953" s="6" t="s">
        <v>1735</v>
      </c>
      <c r="B1953" s="2">
        <f t="shared" si="280"/>
        <v>0</v>
      </c>
      <c r="C1953" s="66">
        <f t="shared" si="281"/>
        <v>1</v>
      </c>
      <c r="L1953" s="66">
        <f t="shared" si="282"/>
        <v>0</v>
      </c>
      <c r="N1953" s="66">
        <f t="shared" si="283"/>
        <v>0</v>
      </c>
      <c r="R1953" s="66">
        <f t="shared" si="284"/>
        <v>0</v>
      </c>
      <c r="V1953" s="66">
        <f t="shared" si="285"/>
        <v>0</v>
      </c>
      <c r="W1953"/>
      <c r="X1953"/>
      <c r="Y1953" s="7"/>
      <c r="Z1953"/>
      <c r="AA1953"/>
    </row>
    <row r="1954" spans="1:27" hidden="1" x14ac:dyDescent="0.2">
      <c r="A1954" s="6" t="s">
        <v>1736</v>
      </c>
      <c r="B1954" s="2">
        <f t="shared" si="280"/>
        <v>0</v>
      </c>
      <c r="C1954" s="66">
        <f t="shared" si="281"/>
        <v>1</v>
      </c>
      <c r="L1954" s="66">
        <f t="shared" si="282"/>
        <v>0</v>
      </c>
      <c r="N1954" s="66">
        <f t="shared" si="283"/>
        <v>0</v>
      </c>
      <c r="R1954" s="66">
        <f t="shared" si="284"/>
        <v>0</v>
      </c>
      <c r="V1954" s="66">
        <f t="shared" si="285"/>
        <v>0</v>
      </c>
      <c r="W1954"/>
      <c r="X1954"/>
      <c r="Y1954" s="7"/>
      <c r="Z1954"/>
      <c r="AA1954"/>
    </row>
    <row r="1955" spans="1:27" hidden="1" x14ac:dyDescent="0.2">
      <c r="A1955" s="6" t="s">
        <v>1737</v>
      </c>
      <c r="B1955" s="2">
        <f t="shared" si="280"/>
        <v>0</v>
      </c>
      <c r="C1955" s="66">
        <f t="shared" si="281"/>
        <v>1</v>
      </c>
      <c r="L1955" s="66">
        <f t="shared" si="282"/>
        <v>0</v>
      </c>
      <c r="N1955" s="66">
        <f t="shared" si="283"/>
        <v>0</v>
      </c>
      <c r="R1955" s="66">
        <f t="shared" si="284"/>
        <v>0</v>
      </c>
      <c r="V1955" s="66">
        <f t="shared" si="285"/>
        <v>0</v>
      </c>
      <c r="W1955"/>
      <c r="X1955"/>
      <c r="Y1955" s="7"/>
      <c r="Z1955"/>
      <c r="AA1955"/>
    </row>
    <row r="1956" spans="1:27" hidden="1" x14ac:dyDescent="0.2">
      <c r="A1956" s="6" t="s">
        <v>1738</v>
      </c>
      <c r="B1956" s="2">
        <f t="shared" si="280"/>
        <v>0</v>
      </c>
      <c r="C1956" s="66">
        <f t="shared" si="281"/>
        <v>1</v>
      </c>
      <c r="L1956" s="66">
        <f t="shared" si="282"/>
        <v>0</v>
      </c>
      <c r="N1956" s="66">
        <f t="shared" si="283"/>
        <v>0</v>
      </c>
      <c r="R1956" s="66">
        <f t="shared" si="284"/>
        <v>0</v>
      </c>
      <c r="V1956" s="66">
        <f t="shared" si="285"/>
        <v>0</v>
      </c>
      <c r="W1956"/>
      <c r="X1956"/>
      <c r="Y1956" s="7"/>
      <c r="Z1956"/>
      <c r="AA1956"/>
    </row>
    <row r="1957" spans="1:27" hidden="1" x14ac:dyDescent="0.2">
      <c r="A1957" s="6" t="s">
        <v>1739</v>
      </c>
      <c r="B1957" s="2">
        <f t="shared" ref="B1957:B2018" si="286">+L1957+N1957+R1957+V1957+X1957</f>
        <v>0</v>
      </c>
      <c r="C1957" s="66">
        <f t="shared" ref="C1957:C2018" si="287">RANK(B1957,B$1819:B$2018,0)</f>
        <v>1</v>
      </c>
      <c r="L1957" s="66">
        <f t="shared" ref="L1957:L2018" si="288">IF(AND(I1957&lt;1,J1957&lt;1,K1957&lt;1),0,IF(250+((150-(I1957*60+J1957))*2)&lt;0,0,IF(K1957&lt;50,250+((150-(I1957*60+J1957))*2),IF(K1957&gt;49,250+((150-(I1957*60+J1957))*2)-1,250+((150-(I1957*60+J1957))*2)))))</f>
        <v>0</v>
      </c>
      <c r="N1957" s="66">
        <f t="shared" ref="N1957:N2018" si="289">IF(M1957&lt;89,0,250+((M1957-172)*3))</f>
        <v>0</v>
      </c>
      <c r="R1957" s="66">
        <f t="shared" ref="R1957:R2018" si="290">IF(AND(O1957&lt;1,P1957&lt;1,Q1957&lt;1),0,IF(250+((680-(O1957*60+P1957))*1)&lt;0,0,250+((680-(O1957*60+P1957))*1)))</f>
        <v>0</v>
      </c>
      <c r="V1957" s="66">
        <f t="shared" ref="V1957:V2018" si="291">IF(AND(S1957&lt;1,T1957&lt;1,U1957&lt;1),0,IF(500+((800-(S1957*60+T1957))*1)&lt;0,0,500+((800-(S1957*60+T1957))*1)))</f>
        <v>0</v>
      </c>
      <c r="W1957"/>
      <c r="X1957"/>
      <c r="Y1957" s="7"/>
      <c r="Z1957"/>
      <c r="AA1957"/>
    </row>
    <row r="1958" spans="1:27" hidden="1" x14ac:dyDescent="0.2">
      <c r="A1958" s="6" t="s">
        <v>1740</v>
      </c>
      <c r="B1958" s="2">
        <f t="shared" si="286"/>
        <v>0</v>
      </c>
      <c r="C1958" s="66">
        <f t="shared" si="287"/>
        <v>1</v>
      </c>
      <c r="L1958" s="66">
        <f t="shared" si="288"/>
        <v>0</v>
      </c>
      <c r="N1958" s="66">
        <f t="shared" si="289"/>
        <v>0</v>
      </c>
      <c r="R1958" s="66">
        <f t="shared" si="290"/>
        <v>0</v>
      </c>
      <c r="V1958" s="66">
        <f t="shared" si="291"/>
        <v>0</v>
      </c>
      <c r="W1958"/>
      <c r="X1958"/>
      <c r="Y1958" s="7"/>
      <c r="Z1958"/>
      <c r="AA1958"/>
    </row>
    <row r="1959" spans="1:27" hidden="1" x14ac:dyDescent="0.2">
      <c r="A1959" s="6" t="s">
        <v>1741</v>
      </c>
      <c r="B1959" s="2">
        <f t="shared" si="286"/>
        <v>0</v>
      </c>
      <c r="C1959" s="66">
        <f t="shared" si="287"/>
        <v>1</v>
      </c>
      <c r="L1959" s="66">
        <f t="shared" si="288"/>
        <v>0</v>
      </c>
      <c r="N1959" s="66">
        <f t="shared" si="289"/>
        <v>0</v>
      </c>
      <c r="R1959" s="66">
        <f t="shared" si="290"/>
        <v>0</v>
      </c>
      <c r="V1959" s="66">
        <f t="shared" si="291"/>
        <v>0</v>
      </c>
      <c r="W1959"/>
      <c r="X1959"/>
      <c r="Y1959" s="7"/>
      <c r="Z1959"/>
      <c r="AA1959"/>
    </row>
    <row r="1960" spans="1:27" hidden="1" x14ac:dyDescent="0.2">
      <c r="A1960" s="6" t="s">
        <v>1742</v>
      </c>
      <c r="B1960" s="2">
        <f t="shared" si="286"/>
        <v>0</v>
      </c>
      <c r="C1960" s="66">
        <f t="shared" si="287"/>
        <v>1</v>
      </c>
      <c r="L1960" s="66">
        <f t="shared" si="288"/>
        <v>0</v>
      </c>
      <c r="N1960" s="66">
        <f t="shared" si="289"/>
        <v>0</v>
      </c>
      <c r="R1960" s="66">
        <f t="shared" si="290"/>
        <v>0</v>
      </c>
      <c r="V1960" s="66">
        <f t="shared" si="291"/>
        <v>0</v>
      </c>
      <c r="W1960"/>
      <c r="X1960"/>
      <c r="Y1960" s="7"/>
      <c r="Z1960"/>
      <c r="AA1960"/>
    </row>
    <row r="1961" spans="1:27" hidden="1" x14ac:dyDescent="0.2">
      <c r="A1961" s="6" t="s">
        <v>1743</v>
      </c>
      <c r="B1961" s="2">
        <f t="shared" si="286"/>
        <v>0</v>
      </c>
      <c r="C1961" s="66">
        <f t="shared" si="287"/>
        <v>1</v>
      </c>
      <c r="L1961" s="66">
        <f t="shared" si="288"/>
        <v>0</v>
      </c>
      <c r="N1961" s="66">
        <f t="shared" si="289"/>
        <v>0</v>
      </c>
      <c r="R1961" s="66">
        <f t="shared" si="290"/>
        <v>0</v>
      </c>
      <c r="V1961" s="66">
        <f t="shared" si="291"/>
        <v>0</v>
      </c>
      <c r="W1961"/>
      <c r="X1961"/>
      <c r="Y1961" s="7"/>
      <c r="Z1961"/>
      <c r="AA1961"/>
    </row>
    <row r="1962" spans="1:27" hidden="1" x14ac:dyDescent="0.2">
      <c r="A1962" s="6" t="s">
        <v>1744</v>
      </c>
      <c r="B1962" s="2">
        <f t="shared" si="286"/>
        <v>0</v>
      </c>
      <c r="C1962" s="66">
        <f t="shared" si="287"/>
        <v>1</v>
      </c>
      <c r="L1962" s="66">
        <f t="shared" si="288"/>
        <v>0</v>
      </c>
      <c r="N1962" s="66">
        <f t="shared" si="289"/>
        <v>0</v>
      </c>
      <c r="R1962" s="66">
        <f t="shared" si="290"/>
        <v>0</v>
      </c>
      <c r="V1962" s="66">
        <f t="shared" si="291"/>
        <v>0</v>
      </c>
      <c r="W1962"/>
      <c r="X1962"/>
      <c r="Y1962" s="7"/>
      <c r="Z1962"/>
      <c r="AA1962"/>
    </row>
    <row r="1963" spans="1:27" hidden="1" x14ac:dyDescent="0.2">
      <c r="A1963" s="6" t="s">
        <v>1745</v>
      </c>
      <c r="B1963" s="2">
        <f t="shared" si="286"/>
        <v>0</v>
      </c>
      <c r="C1963" s="66">
        <f t="shared" si="287"/>
        <v>1</v>
      </c>
      <c r="L1963" s="66">
        <f t="shared" si="288"/>
        <v>0</v>
      </c>
      <c r="N1963" s="66">
        <f t="shared" si="289"/>
        <v>0</v>
      </c>
      <c r="R1963" s="66">
        <f t="shared" si="290"/>
        <v>0</v>
      </c>
      <c r="V1963" s="66">
        <f t="shared" si="291"/>
        <v>0</v>
      </c>
      <c r="W1963"/>
      <c r="X1963"/>
      <c r="Y1963" s="7"/>
      <c r="Z1963"/>
      <c r="AA1963"/>
    </row>
    <row r="1964" spans="1:27" hidden="1" x14ac:dyDescent="0.2">
      <c r="A1964" s="6" t="s">
        <v>1746</v>
      </c>
      <c r="B1964" s="2">
        <f t="shared" si="286"/>
        <v>0</v>
      </c>
      <c r="C1964" s="66">
        <f t="shared" si="287"/>
        <v>1</v>
      </c>
      <c r="L1964" s="66">
        <f t="shared" si="288"/>
        <v>0</v>
      </c>
      <c r="N1964" s="66">
        <f t="shared" si="289"/>
        <v>0</v>
      </c>
      <c r="R1964" s="66">
        <f t="shared" si="290"/>
        <v>0</v>
      </c>
      <c r="V1964" s="66">
        <f t="shared" si="291"/>
        <v>0</v>
      </c>
      <c r="W1964"/>
      <c r="X1964"/>
      <c r="Y1964" s="7"/>
      <c r="Z1964"/>
      <c r="AA1964"/>
    </row>
    <row r="1965" spans="1:27" hidden="1" x14ac:dyDescent="0.2">
      <c r="A1965" s="6" t="s">
        <v>1747</v>
      </c>
      <c r="B1965" s="2">
        <f t="shared" si="286"/>
        <v>0</v>
      </c>
      <c r="C1965" s="66">
        <f t="shared" si="287"/>
        <v>1</v>
      </c>
      <c r="L1965" s="66">
        <f t="shared" si="288"/>
        <v>0</v>
      </c>
      <c r="N1965" s="66">
        <f t="shared" si="289"/>
        <v>0</v>
      </c>
      <c r="R1965" s="66">
        <f t="shared" si="290"/>
        <v>0</v>
      </c>
      <c r="V1965" s="66">
        <f t="shared" si="291"/>
        <v>0</v>
      </c>
      <c r="W1965"/>
      <c r="X1965"/>
      <c r="Y1965" s="7"/>
      <c r="Z1965"/>
      <c r="AA1965"/>
    </row>
    <row r="1966" spans="1:27" hidden="1" x14ac:dyDescent="0.2">
      <c r="A1966" s="6" t="s">
        <v>1748</v>
      </c>
      <c r="B1966" s="2">
        <f t="shared" si="286"/>
        <v>0</v>
      </c>
      <c r="C1966" s="66">
        <f t="shared" si="287"/>
        <v>1</v>
      </c>
      <c r="L1966" s="66">
        <f t="shared" si="288"/>
        <v>0</v>
      </c>
      <c r="N1966" s="66">
        <f t="shared" si="289"/>
        <v>0</v>
      </c>
      <c r="R1966" s="66">
        <f t="shared" si="290"/>
        <v>0</v>
      </c>
      <c r="V1966" s="66">
        <f t="shared" si="291"/>
        <v>0</v>
      </c>
      <c r="W1966"/>
      <c r="X1966"/>
      <c r="Y1966" s="7"/>
      <c r="Z1966"/>
      <c r="AA1966"/>
    </row>
    <row r="1967" spans="1:27" hidden="1" x14ac:dyDescent="0.2">
      <c r="A1967" s="6" t="s">
        <v>1749</v>
      </c>
      <c r="B1967" s="2">
        <f t="shared" si="286"/>
        <v>0</v>
      </c>
      <c r="C1967" s="66">
        <f t="shared" si="287"/>
        <v>1</v>
      </c>
      <c r="L1967" s="66">
        <f t="shared" si="288"/>
        <v>0</v>
      </c>
      <c r="N1967" s="66">
        <f t="shared" si="289"/>
        <v>0</v>
      </c>
      <c r="R1967" s="66">
        <f t="shared" si="290"/>
        <v>0</v>
      </c>
      <c r="V1967" s="66">
        <f t="shared" si="291"/>
        <v>0</v>
      </c>
      <c r="W1967"/>
      <c r="X1967"/>
      <c r="Y1967" s="7"/>
      <c r="Z1967"/>
      <c r="AA1967"/>
    </row>
    <row r="1968" spans="1:27" hidden="1" x14ac:dyDescent="0.2">
      <c r="A1968" s="6" t="s">
        <v>1750</v>
      </c>
      <c r="B1968" s="2">
        <f t="shared" si="286"/>
        <v>0</v>
      </c>
      <c r="C1968" s="66">
        <f t="shared" si="287"/>
        <v>1</v>
      </c>
      <c r="L1968" s="66">
        <f t="shared" si="288"/>
        <v>0</v>
      </c>
      <c r="N1968" s="66">
        <f t="shared" si="289"/>
        <v>0</v>
      </c>
      <c r="R1968" s="66">
        <f t="shared" si="290"/>
        <v>0</v>
      </c>
      <c r="V1968" s="66">
        <f t="shared" si="291"/>
        <v>0</v>
      </c>
      <c r="W1968"/>
      <c r="X1968"/>
      <c r="Y1968" s="7"/>
      <c r="Z1968"/>
      <c r="AA1968"/>
    </row>
    <row r="1969" spans="1:27" hidden="1" x14ac:dyDescent="0.2">
      <c r="A1969" s="6" t="s">
        <v>1751</v>
      </c>
      <c r="B1969" s="2">
        <f t="shared" si="286"/>
        <v>0</v>
      </c>
      <c r="C1969" s="66">
        <f t="shared" si="287"/>
        <v>1</v>
      </c>
      <c r="L1969" s="66">
        <f t="shared" si="288"/>
        <v>0</v>
      </c>
      <c r="N1969" s="66">
        <f t="shared" si="289"/>
        <v>0</v>
      </c>
      <c r="R1969" s="66">
        <f t="shared" si="290"/>
        <v>0</v>
      </c>
      <c r="V1969" s="66">
        <f t="shared" si="291"/>
        <v>0</v>
      </c>
      <c r="W1969"/>
      <c r="X1969"/>
      <c r="Y1969" s="7"/>
      <c r="Z1969"/>
      <c r="AA1969"/>
    </row>
    <row r="1970" spans="1:27" hidden="1" x14ac:dyDescent="0.2">
      <c r="A1970" s="6" t="s">
        <v>1752</v>
      </c>
      <c r="B1970" s="2">
        <f t="shared" si="286"/>
        <v>0</v>
      </c>
      <c r="C1970" s="66">
        <f t="shared" si="287"/>
        <v>1</v>
      </c>
      <c r="L1970" s="66">
        <f t="shared" si="288"/>
        <v>0</v>
      </c>
      <c r="N1970" s="66">
        <f t="shared" si="289"/>
        <v>0</v>
      </c>
      <c r="R1970" s="66">
        <f t="shared" si="290"/>
        <v>0</v>
      </c>
      <c r="V1970" s="66">
        <f t="shared" si="291"/>
        <v>0</v>
      </c>
      <c r="W1970"/>
      <c r="X1970"/>
      <c r="Y1970" s="7"/>
      <c r="Z1970"/>
      <c r="AA1970"/>
    </row>
    <row r="1971" spans="1:27" hidden="1" x14ac:dyDescent="0.2">
      <c r="A1971" s="6" t="s">
        <v>1753</v>
      </c>
      <c r="B1971" s="2">
        <f t="shared" si="286"/>
        <v>0</v>
      </c>
      <c r="C1971" s="66">
        <f t="shared" si="287"/>
        <v>1</v>
      </c>
      <c r="L1971" s="66">
        <f t="shared" si="288"/>
        <v>0</v>
      </c>
      <c r="N1971" s="66">
        <f t="shared" si="289"/>
        <v>0</v>
      </c>
      <c r="R1971" s="66">
        <f t="shared" si="290"/>
        <v>0</v>
      </c>
      <c r="V1971" s="66">
        <f t="shared" si="291"/>
        <v>0</v>
      </c>
      <c r="W1971"/>
      <c r="X1971"/>
      <c r="Y1971" s="7"/>
      <c r="Z1971"/>
      <c r="AA1971"/>
    </row>
    <row r="1972" spans="1:27" hidden="1" x14ac:dyDescent="0.2">
      <c r="A1972" s="6" t="s">
        <v>1754</v>
      </c>
      <c r="B1972" s="2">
        <f t="shared" si="286"/>
        <v>0</v>
      </c>
      <c r="C1972" s="66">
        <f t="shared" si="287"/>
        <v>1</v>
      </c>
      <c r="L1972" s="66">
        <f t="shared" si="288"/>
        <v>0</v>
      </c>
      <c r="N1972" s="66">
        <f t="shared" si="289"/>
        <v>0</v>
      </c>
      <c r="R1972" s="66">
        <f t="shared" si="290"/>
        <v>0</v>
      </c>
      <c r="V1972" s="66">
        <f t="shared" si="291"/>
        <v>0</v>
      </c>
      <c r="W1972"/>
      <c r="X1972"/>
      <c r="Y1972" s="7"/>
      <c r="Z1972"/>
      <c r="AA1972"/>
    </row>
    <row r="1973" spans="1:27" hidden="1" x14ac:dyDescent="0.2">
      <c r="A1973" s="6" t="s">
        <v>1755</v>
      </c>
      <c r="B1973" s="2">
        <f t="shared" si="286"/>
        <v>0</v>
      </c>
      <c r="C1973" s="66">
        <f t="shared" si="287"/>
        <v>1</v>
      </c>
      <c r="L1973" s="66">
        <f t="shared" si="288"/>
        <v>0</v>
      </c>
      <c r="N1973" s="66">
        <f t="shared" si="289"/>
        <v>0</v>
      </c>
      <c r="R1973" s="66">
        <f t="shared" si="290"/>
        <v>0</v>
      </c>
      <c r="V1973" s="66">
        <f t="shared" si="291"/>
        <v>0</v>
      </c>
      <c r="W1973"/>
      <c r="X1973"/>
      <c r="Y1973" s="7"/>
      <c r="Z1973"/>
      <c r="AA1973"/>
    </row>
    <row r="1974" spans="1:27" hidden="1" x14ac:dyDescent="0.2">
      <c r="A1974" s="6" t="s">
        <v>1756</v>
      </c>
      <c r="B1974" s="2">
        <f t="shared" si="286"/>
        <v>0</v>
      </c>
      <c r="C1974" s="66">
        <f t="shared" si="287"/>
        <v>1</v>
      </c>
      <c r="L1974" s="66">
        <f t="shared" si="288"/>
        <v>0</v>
      </c>
      <c r="N1974" s="66">
        <f t="shared" si="289"/>
        <v>0</v>
      </c>
      <c r="R1974" s="66">
        <f t="shared" si="290"/>
        <v>0</v>
      </c>
      <c r="V1974" s="66">
        <f t="shared" si="291"/>
        <v>0</v>
      </c>
      <c r="W1974"/>
      <c r="X1974"/>
      <c r="Y1974" s="7"/>
      <c r="Z1974"/>
      <c r="AA1974"/>
    </row>
    <row r="1975" spans="1:27" hidden="1" x14ac:dyDescent="0.2">
      <c r="A1975" s="6" t="s">
        <v>1757</v>
      </c>
      <c r="B1975" s="2">
        <f t="shared" si="286"/>
        <v>0</v>
      </c>
      <c r="C1975" s="66">
        <f t="shared" si="287"/>
        <v>1</v>
      </c>
      <c r="L1975" s="66">
        <f t="shared" si="288"/>
        <v>0</v>
      </c>
      <c r="N1975" s="66">
        <f t="shared" si="289"/>
        <v>0</v>
      </c>
      <c r="R1975" s="66">
        <f t="shared" si="290"/>
        <v>0</v>
      </c>
      <c r="V1975" s="66">
        <f t="shared" si="291"/>
        <v>0</v>
      </c>
      <c r="W1975"/>
      <c r="X1975"/>
      <c r="Y1975" s="7"/>
      <c r="Z1975"/>
      <c r="AA1975"/>
    </row>
    <row r="1976" spans="1:27" hidden="1" x14ac:dyDescent="0.2">
      <c r="A1976" s="6" t="s">
        <v>1758</v>
      </c>
      <c r="B1976" s="2">
        <f t="shared" si="286"/>
        <v>0</v>
      </c>
      <c r="C1976" s="66">
        <f t="shared" si="287"/>
        <v>1</v>
      </c>
      <c r="L1976" s="66">
        <f t="shared" si="288"/>
        <v>0</v>
      </c>
      <c r="N1976" s="66">
        <f t="shared" si="289"/>
        <v>0</v>
      </c>
      <c r="R1976" s="66">
        <f t="shared" si="290"/>
        <v>0</v>
      </c>
      <c r="V1976" s="66">
        <f t="shared" si="291"/>
        <v>0</v>
      </c>
      <c r="W1976"/>
      <c r="X1976"/>
      <c r="Y1976" s="7"/>
      <c r="Z1976"/>
      <c r="AA1976"/>
    </row>
    <row r="1977" spans="1:27" hidden="1" x14ac:dyDescent="0.2">
      <c r="A1977" s="6" t="s">
        <v>1759</v>
      </c>
      <c r="B1977" s="2">
        <f t="shared" si="286"/>
        <v>0</v>
      </c>
      <c r="C1977" s="66">
        <f t="shared" si="287"/>
        <v>1</v>
      </c>
      <c r="L1977" s="66">
        <f t="shared" si="288"/>
        <v>0</v>
      </c>
      <c r="N1977" s="66">
        <f t="shared" si="289"/>
        <v>0</v>
      </c>
      <c r="R1977" s="66">
        <f t="shared" si="290"/>
        <v>0</v>
      </c>
      <c r="V1977" s="66">
        <f t="shared" si="291"/>
        <v>0</v>
      </c>
      <c r="W1977"/>
      <c r="X1977"/>
      <c r="Y1977" s="7"/>
      <c r="Z1977"/>
      <c r="AA1977"/>
    </row>
    <row r="1978" spans="1:27" hidden="1" x14ac:dyDescent="0.2">
      <c r="A1978" s="6" t="s">
        <v>1760</v>
      </c>
      <c r="B1978" s="2">
        <f t="shared" si="286"/>
        <v>0</v>
      </c>
      <c r="C1978" s="66">
        <f t="shared" si="287"/>
        <v>1</v>
      </c>
      <c r="L1978" s="66">
        <f t="shared" si="288"/>
        <v>0</v>
      </c>
      <c r="N1978" s="66">
        <f t="shared" si="289"/>
        <v>0</v>
      </c>
      <c r="R1978" s="66">
        <f t="shared" si="290"/>
        <v>0</v>
      </c>
      <c r="V1978" s="66">
        <f t="shared" si="291"/>
        <v>0</v>
      </c>
      <c r="W1978"/>
      <c r="X1978"/>
      <c r="Y1978" s="7"/>
      <c r="Z1978"/>
      <c r="AA1978"/>
    </row>
    <row r="1979" spans="1:27" hidden="1" x14ac:dyDescent="0.2">
      <c r="A1979" s="6" t="s">
        <v>1761</v>
      </c>
      <c r="B1979" s="2">
        <f t="shared" si="286"/>
        <v>0</v>
      </c>
      <c r="C1979" s="66">
        <f t="shared" si="287"/>
        <v>1</v>
      </c>
      <c r="L1979" s="66">
        <f t="shared" si="288"/>
        <v>0</v>
      </c>
      <c r="N1979" s="66">
        <f t="shared" si="289"/>
        <v>0</v>
      </c>
      <c r="R1979" s="66">
        <f t="shared" si="290"/>
        <v>0</v>
      </c>
      <c r="V1979" s="66">
        <f t="shared" si="291"/>
        <v>0</v>
      </c>
      <c r="W1979"/>
      <c r="X1979"/>
      <c r="Y1979" s="7"/>
      <c r="Z1979"/>
      <c r="AA1979"/>
    </row>
    <row r="1980" spans="1:27" hidden="1" x14ac:dyDescent="0.2">
      <c r="A1980" s="6" t="s">
        <v>1762</v>
      </c>
      <c r="B1980" s="2">
        <f t="shared" si="286"/>
        <v>0</v>
      </c>
      <c r="C1980" s="66">
        <f t="shared" si="287"/>
        <v>1</v>
      </c>
      <c r="L1980" s="66">
        <f t="shared" si="288"/>
        <v>0</v>
      </c>
      <c r="N1980" s="66">
        <f t="shared" si="289"/>
        <v>0</v>
      </c>
      <c r="R1980" s="66">
        <f t="shared" si="290"/>
        <v>0</v>
      </c>
      <c r="V1980" s="66">
        <f t="shared" si="291"/>
        <v>0</v>
      </c>
      <c r="W1980"/>
      <c r="X1980"/>
      <c r="Y1980" s="7"/>
      <c r="Z1980"/>
      <c r="AA1980"/>
    </row>
    <row r="1981" spans="1:27" hidden="1" x14ac:dyDescent="0.2">
      <c r="A1981" s="6" t="s">
        <v>1763</v>
      </c>
      <c r="B1981" s="2">
        <f t="shared" si="286"/>
        <v>0</v>
      </c>
      <c r="C1981" s="66">
        <f t="shared" si="287"/>
        <v>1</v>
      </c>
      <c r="L1981" s="66">
        <f t="shared" si="288"/>
        <v>0</v>
      </c>
      <c r="N1981" s="66">
        <f t="shared" si="289"/>
        <v>0</v>
      </c>
      <c r="R1981" s="66">
        <f t="shared" si="290"/>
        <v>0</v>
      </c>
      <c r="V1981" s="66">
        <f t="shared" si="291"/>
        <v>0</v>
      </c>
      <c r="W1981"/>
      <c r="X1981"/>
      <c r="Y1981" s="7"/>
      <c r="Z1981"/>
      <c r="AA1981"/>
    </row>
    <row r="1982" spans="1:27" hidden="1" x14ac:dyDescent="0.2">
      <c r="A1982" s="6" t="s">
        <v>1764</v>
      </c>
      <c r="B1982" s="2">
        <f t="shared" si="286"/>
        <v>0</v>
      </c>
      <c r="C1982" s="66">
        <f t="shared" si="287"/>
        <v>1</v>
      </c>
      <c r="L1982" s="66">
        <f t="shared" si="288"/>
        <v>0</v>
      </c>
      <c r="N1982" s="66">
        <f t="shared" si="289"/>
        <v>0</v>
      </c>
      <c r="R1982" s="66">
        <f t="shared" si="290"/>
        <v>0</v>
      </c>
      <c r="V1982" s="66">
        <f t="shared" si="291"/>
        <v>0</v>
      </c>
      <c r="W1982"/>
      <c r="X1982"/>
      <c r="Y1982" s="7"/>
      <c r="Z1982"/>
      <c r="AA1982"/>
    </row>
    <row r="1983" spans="1:27" hidden="1" x14ac:dyDescent="0.2">
      <c r="A1983" s="6" t="s">
        <v>1765</v>
      </c>
      <c r="B1983" s="2">
        <f t="shared" si="286"/>
        <v>0</v>
      </c>
      <c r="C1983" s="66">
        <f t="shared" si="287"/>
        <v>1</v>
      </c>
      <c r="L1983" s="66">
        <f t="shared" si="288"/>
        <v>0</v>
      </c>
      <c r="N1983" s="66">
        <f t="shared" si="289"/>
        <v>0</v>
      </c>
      <c r="R1983" s="66">
        <f t="shared" si="290"/>
        <v>0</v>
      </c>
      <c r="V1983" s="66">
        <f t="shared" si="291"/>
        <v>0</v>
      </c>
      <c r="W1983"/>
      <c r="X1983"/>
      <c r="Y1983" s="7"/>
      <c r="Z1983"/>
      <c r="AA1983"/>
    </row>
    <row r="1984" spans="1:27" hidden="1" x14ac:dyDescent="0.2">
      <c r="A1984" s="6" t="s">
        <v>1766</v>
      </c>
      <c r="B1984" s="2">
        <f t="shared" si="286"/>
        <v>0</v>
      </c>
      <c r="C1984" s="66">
        <f t="shared" si="287"/>
        <v>1</v>
      </c>
      <c r="L1984" s="66">
        <f t="shared" si="288"/>
        <v>0</v>
      </c>
      <c r="N1984" s="66">
        <f t="shared" si="289"/>
        <v>0</v>
      </c>
      <c r="R1984" s="66">
        <f t="shared" si="290"/>
        <v>0</v>
      </c>
      <c r="V1984" s="66">
        <f t="shared" si="291"/>
        <v>0</v>
      </c>
      <c r="W1984"/>
      <c r="X1984"/>
      <c r="Y1984" s="7"/>
      <c r="Z1984"/>
      <c r="AA1984"/>
    </row>
    <row r="1985" spans="1:27" hidden="1" x14ac:dyDescent="0.2">
      <c r="A1985" s="6" t="s">
        <v>1767</v>
      </c>
      <c r="B1985" s="2">
        <f t="shared" si="286"/>
        <v>0</v>
      </c>
      <c r="C1985" s="66">
        <f t="shared" si="287"/>
        <v>1</v>
      </c>
      <c r="L1985" s="66">
        <f t="shared" si="288"/>
        <v>0</v>
      </c>
      <c r="N1985" s="66">
        <f t="shared" si="289"/>
        <v>0</v>
      </c>
      <c r="R1985" s="66">
        <f t="shared" si="290"/>
        <v>0</v>
      </c>
      <c r="V1985" s="66">
        <f t="shared" si="291"/>
        <v>0</v>
      </c>
      <c r="W1985"/>
      <c r="X1985"/>
      <c r="Y1985" s="7"/>
      <c r="Z1985"/>
      <c r="AA1985"/>
    </row>
    <row r="1986" spans="1:27" hidden="1" x14ac:dyDescent="0.2">
      <c r="A1986" s="6" t="s">
        <v>1768</v>
      </c>
      <c r="B1986" s="2">
        <f t="shared" si="286"/>
        <v>0</v>
      </c>
      <c r="C1986" s="66">
        <f t="shared" si="287"/>
        <v>1</v>
      </c>
      <c r="L1986" s="66">
        <f t="shared" si="288"/>
        <v>0</v>
      </c>
      <c r="N1986" s="66">
        <f t="shared" si="289"/>
        <v>0</v>
      </c>
      <c r="R1986" s="66">
        <f t="shared" si="290"/>
        <v>0</v>
      </c>
      <c r="V1986" s="66">
        <f t="shared" si="291"/>
        <v>0</v>
      </c>
      <c r="W1986"/>
      <c r="X1986"/>
      <c r="Y1986" s="7"/>
      <c r="Z1986"/>
      <c r="AA1986"/>
    </row>
    <row r="1987" spans="1:27" hidden="1" x14ac:dyDescent="0.2">
      <c r="A1987" s="6" t="s">
        <v>1769</v>
      </c>
      <c r="B1987" s="2">
        <f t="shared" si="286"/>
        <v>0</v>
      </c>
      <c r="C1987" s="66">
        <f t="shared" si="287"/>
        <v>1</v>
      </c>
      <c r="L1987" s="66">
        <f t="shared" si="288"/>
        <v>0</v>
      </c>
      <c r="N1987" s="66">
        <f t="shared" si="289"/>
        <v>0</v>
      </c>
      <c r="R1987" s="66">
        <f t="shared" si="290"/>
        <v>0</v>
      </c>
      <c r="V1987" s="66">
        <f t="shared" si="291"/>
        <v>0</v>
      </c>
      <c r="W1987"/>
      <c r="X1987"/>
      <c r="Y1987" s="7"/>
      <c r="Z1987"/>
      <c r="AA1987"/>
    </row>
    <row r="1988" spans="1:27" hidden="1" x14ac:dyDescent="0.2">
      <c r="A1988" s="6" t="s">
        <v>1770</v>
      </c>
      <c r="B1988" s="2">
        <f t="shared" si="286"/>
        <v>0</v>
      </c>
      <c r="C1988" s="66">
        <f t="shared" si="287"/>
        <v>1</v>
      </c>
      <c r="L1988" s="66">
        <f t="shared" si="288"/>
        <v>0</v>
      </c>
      <c r="N1988" s="66">
        <f t="shared" si="289"/>
        <v>0</v>
      </c>
      <c r="R1988" s="66">
        <f t="shared" si="290"/>
        <v>0</v>
      </c>
      <c r="V1988" s="66">
        <f t="shared" si="291"/>
        <v>0</v>
      </c>
      <c r="W1988"/>
      <c r="X1988"/>
      <c r="Y1988" s="7"/>
      <c r="Z1988"/>
      <c r="AA1988"/>
    </row>
    <row r="1989" spans="1:27" hidden="1" x14ac:dyDescent="0.2">
      <c r="A1989" s="6" t="s">
        <v>1771</v>
      </c>
      <c r="B1989" s="2">
        <f t="shared" si="286"/>
        <v>0</v>
      </c>
      <c r="C1989" s="66">
        <f t="shared" si="287"/>
        <v>1</v>
      </c>
      <c r="L1989" s="66">
        <f t="shared" si="288"/>
        <v>0</v>
      </c>
      <c r="N1989" s="66">
        <f t="shared" si="289"/>
        <v>0</v>
      </c>
      <c r="R1989" s="66">
        <f t="shared" si="290"/>
        <v>0</v>
      </c>
      <c r="V1989" s="66">
        <f t="shared" si="291"/>
        <v>0</v>
      </c>
      <c r="W1989"/>
      <c r="X1989"/>
      <c r="Y1989" s="7"/>
      <c r="Z1989"/>
      <c r="AA1989"/>
    </row>
    <row r="1990" spans="1:27" hidden="1" x14ac:dyDescent="0.2">
      <c r="A1990" s="6" t="s">
        <v>1772</v>
      </c>
      <c r="B1990" s="2">
        <f t="shared" si="286"/>
        <v>0</v>
      </c>
      <c r="C1990" s="66">
        <f t="shared" si="287"/>
        <v>1</v>
      </c>
      <c r="L1990" s="66">
        <f t="shared" si="288"/>
        <v>0</v>
      </c>
      <c r="N1990" s="66">
        <f t="shared" si="289"/>
        <v>0</v>
      </c>
      <c r="R1990" s="66">
        <f t="shared" si="290"/>
        <v>0</v>
      </c>
      <c r="V1990" s="66">
        <f t="shared" si="291"/>
        <v>0</v>
      </c>
      <c r="W1990"/>
      <c r="X1990"/>
      <c r="Y1990" s="7"/>
      <c r="Z1990"/>
      <c r="AA1990"/>
    </row>
    <row r="1991" spans="1:27" hidden="1" x14ac:dyDescent="0.2">
      <c r="A1991" s="6" t="s">
        <v>1773</v>
      </c>
      <c r="B1991" s="2">
        <f t="shared" si="286"/>
        <v>0</v>
      </c>
      <c r="C1991" s="66">
        <f t="shared" si="287"/>
        <v>1</v>
      </c>
      <c r="L1991" s="66">
        <f t="shared" si="288"/>
        <v>0</v>
      </c>
      <c r="N1991" s="66">
        <f t="shared" si="289"/>
        <v>0</v>
      </c>
      <c r="R1991" s="66">
        <f t="shared" si="290"/>
        <v>0</v>
      </c>
      <c r="V1991" s="66">
        <f t="shared" si="291"/>
        <v>0</v>
      </c>
      <c r="W1991"/>
      <c r="X1991"/>
      <c r="Y1991" s="7"/>
      <c r="Z1991"/>
      <c r="AA1991"/>
    </row>
    <row r="1992" spans="1:27" hidden="1" x14ac:dyDescent="0.2">
      <c r="A1992" s="6" t="s">
        <v>1774</v>
      </c>
      <c r="B1992" s="2">
        <f t="shared" si="286"/>
        <v>0</v>
      </c>
      <c r="C1992" s="66">
        <f t="shared" si="287"/>
        <v>1</v>
      </c>
      <c r="L1992" s="66">
        <f t="shared" si="288"/>
        <v>0</v>
      </c>
      <c r="N1992" s="66">
        <f t="shared" si="289"/>
        <v>0</v>
      </c>
      <c r="R1992" s="66">
        <f t="shared" si="290"/>
        <v>0</v>
      </c>
      <c r="V1992" s="66">
        <f t="shared" si="291"/>
        <v>0</v>
      </c>
      <c r="W1992"/>
      <c r="X1992"/>
      <c r="Y1992" s="7"/>
      <c r="Z1992"/>
      <c r="AA1992"/>
    </row>
    <row r="1993" spans="1:27" hidden="1" x14ac:dyDescent="0.2">
      <c r="A1993" s="6" t="s">
        <v>1775</v>
      </c>
      <c r="B1993" s="2">
        <f t="shared" si="286"/>
        <v>0</v>
      </c>
      <c r="C1993" s="66">
        <f t="shared" si="287"/>
        <v>1</v>
      </c>
      <c r="L1993" s="66">
        <f t="shared" si="288"/>
        <v>0</v>
      </c>
      <c r="N1993" s="66">
        <f t="shared" si="289"/>
        <v>0</v>
      </c>
      <c r="R1993" s="66">
        <f t="shared" si="290"/>
        <v>0</v>
      </c>
      <c r="V1993" s="66">
        <f t="shared" si="291"/>
        <v>0</v>
      </c>
      <c r="W1993"/>
      <c r="X1993"/>
      <c r="Y1993" s="7"/>
      <c r="Z1993"/>
      <c r="AA1993"/>
    </row>
    <row r="1994" spans="1:27" hidden="1" x14ac:dyDescent="0.2">
      <c r="A1994" s="6" t="s">
        <v>1776</v>
      </c>
      <c r="B1994" s="2">
        <f t="shared" si="286"/>
        <v>0</v>
      </c>
      <c r="C1994" s="66">
        <f t="shared" si="287"/>
        <v>1</v>
      </c>
      <c r="L1994" s="66">
        <f t="shared" si="288"/>
        <v>0</v>
      </c>
      <c r="N1994" s="66">
        <f t="shared" si="289"/>
        <v>0</v>
      </c>
      <c r="R1994" s="66">
        <f t="shared" si="290"/>
        <v>0</v>
      </c>
      <c r="V1994" s="66">
        <f t="shared" si="291"/>
        <v>0</v>
      </c>
      <c r="W1994"/>
      <c r="X1994"/>
      <c r="Y1994" s="7"/>
      <c r="Z1994"/>
      <c r="AA1994"/>
    </row>
    <row r="1995" spans="1:27" hidden="1" x14ac:dyDescent="0.2">
      <c r="A1995" s="6" t="s">
        <v>1777</v>
      </c>
      <c r="B1995" s="2">
        <f t="shared" si="286"/>
        <v>0</v>
      </c>
      <c r="C1995" s="66">
        <f t="shared" si="287"/>
        <v>1</v>
      </c>
      <c r="L1995" s="66">
        <f t="shared" si="288"/>
        <v>0</v>
      </c>
      <c r="N1995" s="66">
        <f t="shared" si="289"/>
        <v>0</v>
      </c>
      <c r="R1995" s="66">
        <f t="shared" si="290"/>
        <v>0</v>
      </c>
      <c r="V1995" s="66">
        <f t="shared" si="291"/>
        <v>0</v>
      </c>
      <c r="W1995"/>
      <c r="X1995"/>
      <c r="Y1995" s="7"/>
      <c r="Z1995"/>
      <c r="AA1995"/>
    </row>
    <row r="1996" spans="1:27" hidden="1" x14ac:dyDescent="0.2">
      <c r="A1996" s="6" t="s">
        <v>1778</v>
      </c>
      <c r="B1996" s="2">
        <f t="shared" si="286"/>
        <v>0</v>
      </c>
      <c r="C1996" s="66">
        <f t="shared" si="287"/>
        <v>1</v>
      </c>
      <c r="L1996" s="66">
        <f t="shared" si="288"/>
        <v>0</v>
      </c>
      <c r="N1996" s="66">
        <f t="shared" si="289"/>
        <v>0</v>
      </c>
      <c r="R1996" s="66">
        <f t="shared" si="290"/>
        <v>0</v>
      </c>
      <c r="V1996" s="66">
        <f t="shared" si="291"/>
        <v>0</v>
      </c>
      <c r="W1996"/>
      <c r="X1996"/>
      <c r="Y1996" s="7"/>
      <c r="Z1996"/>
      <c r="AA1996"/>
    </row>
    <row r="1997" spans="1:27" hidden="1" x14ac:dyDescent="0.2">
      <c r="A1997" s="6" t="s">
        <v>1779</v>
      </c>
      <c r="B1997" s="2">
        <f t="shared" si="286"/>
        <v>0</v>
      </c>
      <c r="C1997" s="66">
        <f t="shared" si="287"/>
        <v>1</v>
      </c>
      <c r="L1997" s="66">
        <f t="shared" si="288"/>
        <v>0</v>
      </c>
      <c r="N1997" s="66">
        <f t="shared" si="289"/>
        <v>0</v>
      </c>
      <c r="R1997" s="66">
        <f t="shared" si="290"/>
        <v>0</v>
      </c>
      <c r="V1997" s="66">
        <f t="shared" si="291"/>
        <v>0</v>
      </c>
      <c r="W1997"/>
      <c r="X1997"/>
      <c r="Y1997" s="7"/>
      <c r="Z1997"/>
      <c r="AA1997"/>
    </row>
    <row r="1998" spans="1:27" hidden="1" x14ac:dyDescent="0.2">
      <c r="A1998" s="6" t="s">
        <v>1780</v>
      </c>
      <c r="B1998" s="2">
        <f t="shared" si="286"/>
        <v>0</v>
      </c>
      <c r="C1998" s="66">
        <f t="shared" si="287"/>
        <v>1</v>
      </c>
      <c r="L1998" s="66">
        <f t="shared" si="288"/>
        <v>0</v>
      </c>
      <c r="N1998" s="66">
        <f t="shared" si="289"/>
        <v>0</v>
      </c>
      <c r="R1998" s="66">
        <f t="shared" si="290"/>
        <v>0</v>
      </c>
      <c r="V1998" s="66">
        <f t="shared" si="291"/>
        <v>0</v>
      </c>
      <c r="W1998"/>
      <c r="X1998"/>
      <c r="Y1998" s="7"/>
      <c r="Z1998"/>
      <c r="AA1998"/>
    </row>
    <row r="1999" spans="1:27" hidden="1" x14ac:dyDescent="0.2">
      <c r="A1999" s="6" t="s">
        <v>1781</v>
      </c>
      <c r="B1999" s="2">
        <f t="shared" si="286"/>
        <v>0</v>
      </c>
      <c r="C1999" s="66">
        <f t="shared" si="287"/>
        <v>1</v>
      </c>
      <c r="L1999" s="66">
        <f t="shared" si="288"/>
        <v>0</v>
      </c>
      <c r="N1999" s="66">
        <f t="shared" si="289"/>
        <v>0</v>
      </c>
      <c r="R1999" s="66">
        <f t="shared" si="290"/>
        <v>0</v>
      </c>
      <c r="V1999" s="66">
        <f t="shared" si="291"/>
        <v>0</v>
      </c>
      <c r="W1999"/>
      <c r="X1999"/>
      <c r="Y1999" s="7"/>
      <c r="Z1999"/>
      <c r="AA1999"/>
    </row>
    <row r="2000" spans="1:27" hidden="1" x14ac:dyDescent="0.2">
      <c r="A2000" s="6" t="s">
        <v>1782</v>
      </c>
      <c r="B2000" s="2">
        <f t="shared" si="286"/>
        <v>0</v>
      </c>
      <c r="C2000" s="66">
        <f t="shared" si="287"/>
        <v>1</v>
      </c>
      <c r="L2000" s="66">
        <f t="shared" si="288"/>
        <v>0</v>
      </c>
      <c r="N2000" s="66">
        <f t="shared" si="289"/>
        <v>0</v>
      </c>
      <c r="R2000" s="66">
        <f t="shared" si="290"/>
        <v>0</v>
      </c>
      <c r="V2000" s="66">
        <f t="shared" si="291"/>
        <v>0</v>
      </c>
      <c r="W2000"/>
      <c r="X2000"/>
      <c r="Y2000" s="7"/>
      <c r="Z2000"/>
      <c r="AA2000"/>
    </row>
    <row r="2001" spans="1:27" hidden="1" x14ac:dyDescent="0.2">
      <c r="A2001" s="6" t="s">
        <v>1783</v>
      </c>
      <c r="B2001" s="2">
        <f t="shared" si="286"/>
        <v>0</v>
      </c>
      <c r="C2001" s="66">
        <f t="shared" si="287"/>
        <v>1</v>
      </c>
      <c r="L2001" s="66">
        <f t="shared" si="288"/>
        <v>0</v>
      </c>
      <c r="N2001" s="66">
        <f t="shared" si="289"/>
        <v>0</v>
      </c>
      <c r="R2001" s="66">
        <f t="shared" si="290"/>
        <v>0</v>
      </c>
      <c r="V2001" s="66">
        <f t="shared" si="291"/>
        <v>0</v>
      </c>
      <c r="W2001"/>
      <c r="X2001"/>
      <c r="Y2001" s="7"/>
      <c r="Z2001"/>
      <c r="AA2001"/>
    </row>
    <row r="2002" spans="1:27" hidden="1" x14ac:dyDescent="0.2">
      <c r="A2002" s="6" t="s">
        <v>1784</v>
      </c>
      <c r="B2002" s="2">
        <f t="shared" si="286"/>
        <v>0</v>
      </c>
      <c r="C2002" s="66">
        <f t="shared" si="287"/>
        <v>1</v>
      </c>
      <c r="L2002" s="66">
        <f t="shared" si="288"/>
        <v>0</v>
      </c>
      <c r="N2002" s="66">
        <f t="shared" si="289"/>
        <v>0</v>
      </c>
      <c r="R2002" s="66">
        <f t="shared" si="290"/>
        <v>0</v>
      </c>
      <c r="V2002" s="66">
        <f t="shared" si="291"/>
        <v>0</v>
      </c>
      <c r="W2002"/>
      <c r="X2002"/>
      <c r="Y2002" s="7"/>
      <c r="Z2002"/>
      <c r="AA2002"/>
    </row>
    <row r="2003" spans="1:27" hidden="1" x14ac:dyDescent="0.2">
      <c r="A2003" s="6" t="s">
        <v>1785</v>
      </c>
      <c r="B2003" s="2">
        <f t="shared" si="286"/>
        <v>0</v>
      </c>
      <c r="C2003" s="66">
        <f t="shared" si="287"/>
        <v>1</v>
      </c>
      <c r="L2003" s="66">
        <f t="shared" si="288"/>
        <v>0</v>
      </c>
      <c r="N2003" s="66">
        <f t="shared" si="289"/>
        <v>0</v>
      </c>
      <c r="R2003" s="66">
        <f t="shared" si="290"/>
        <v>0</v>
      </c>
      <c r="V2003" s="66">
        <f t="shared" si="291"/>
        <v>0</v>
      </c>
      <c r="W2003"/>
      <c r="X2003"/>
      <c r="Y2003" s="7"/>
      <c r="Z2003"/>
      <c r="AA2003"/>
    </row>
    <row r="2004" spans="1:27" hidden="1" x14ac:dyDescent="0.2">
      <c r="A2004" s="6" t="s">
        <v>1786</v>
      </c>
      <c r="B2004" s="2">
        <f t="shared" si="286"/>
        <v>0</v>
      </c>
      <c r="C2004" s="66">
        <f t="shared" si="287"/>
        <v>1</v>
      </c>
      <c r="L2004" s="66">
        <f t="shared" si="288"/>
        <v>0</v>
      </c>
      <c r="N2004" s="66">
        <f t="shared" si="289"/>
        <v>0</v>
      </c>
      <c r="R2004" s="66">
        <f t="shared" si="290"/>
        <v>0</v>
      </c>
      <c r="V2004" s="66">
        <f t="shared" si="291"/>
        <v>0</v>
      </c>
      <c r="W2004"/>
      <c r="X2004"/>
      <c r="Y2004" s="7"/>
      <c r="Z2004"/>
      <c r="AA2004"/>
    </row>
    <row r="2005" spans="1:27" hidden="1" x14ac:dyDescent="0.2">
      <c r="A2005" s="6" t="s">
        <v>1787</v>
      </c>
      <c r="B2005" s="2">
        <f t="shared" si="286"/>
        <v>0</v>
      </c>
      <c r="C2005" s="66">
        <f t="shared" si="287"/>
        <v>1</v>
      </c>
      <c r="L2005" s="66">
        <f t="shared" si="288"/>
        <v>0</v>
      </c>
      <c r="N2005" s="66">
        <f t="shared" si="289"/>
        <v>0</v>
      </c>
      <c r="R2005" s="66">
        <f t="shared" si="290"/>
        <v>0</v>
      </c>
      <c r="V2005" s="66">
        <f t="shared" si="291"/>
        <v>0</v>
      </c>
      <c r="W2005"/>
      <c r="X2005"/>
      <c r="Y2005" s="7"/>
      <c r="Z2005"/>
      <c r="AA2005"/>
    </row>
    <row r="2006" spans="1:27" hidden="1" x14ac:dyDescent="0.2">
      <c r="A2006" s="6" t="s">
        <v>1788</v>
      </c>
      <c r="B2006" s="2">
        <f t="shared" si="286"/>
        <v>0</v>
      </c>
      <c r="C2006" s="66">
        <f t="shared" si="287"/>
        <v>1</v>
      </c>
      <c r="L2006" s="66">
        <f t="shared" si="288"/>
        <v>0</v>
      </c>
      <c r="N2006" s="66">
        <f t="shared" si="289"/>
        <v>0</v>
      </c>
      <c r="R2006" s="66">
        <f t="shared" si="290"/>
        <v>0</v>
      </c>
      <c r="V2006" s="66">
        <f t="shared" si="291"/>
        <v>0</v>
      </c>
      <c r="W2006"/>
      <c r="X2006"/>
      <c r="Y2006" s="7"/>
      <c r="Z2006"/>
      <c r="AA2006"/>
    </row>
    <row r="2007" spans="1:27" hidden="1" x14ac:dyDescent="0.2">
      <c r="A2007" s="6" t="s">
        <v>1789</v>
      </c>
      <c r="B2007" s="2">
        <f t="shared" si="286"/>
        <v>0</v>
      </c>
      <c r="C2007" s="66">
        <f t="shared" si="287"/>
        <v>1</v>
      </c>
      <c r="L2007" s="66">
        <f t="shared" si="288"/>
        <v>0</v>
      </c>
      <c r="N2007" s="66">
        <f t="shared" si="289"/>
        <v>0</v>
      </c>
      <c r="R2007" s="66">
        <f t="shared" si="290"/>
        <v>0</v>
      </c>
      <c r="V2007" s="66">
        <f t="shared" si="291"/>
        <v>0</v>
      </c>
      <c r="Y2007" s="7"/>
      <c r="Z2007"/>
      <c r="AA2007"/>
    </row>
    <row r="2008" spans="1:27" hidden="1" x14ac:dyDescent="0.2">
      <c r="A2008" s="6" t="s">
        <v>1790</v>
      </c>
      <c r="B2008" s="2">
        <f t="shared" si="286"/>
        <v>0</v>
      </c>
      <c r="C2008" s="66">
        <f t="shared" si="287"/>
        <v>1</v>
      </c>
      <c r="L2008" s="66">
        <f t="shared" si="288"/>
        <v>0</v>
      </c>
      <c r="N2008" s="66">
        <f t="shared" si="289"/>
        <v>0</v>
      </c>
      <c r="R2008" s="66">
        <f t="shared" si="290"/>
        <v>0</v>
      </c>
      <c r="V2008" s="66">
        <f t="shared" si="291"/>
        <v>0</v>
      </c>
      <c r="Y2008" s="7"/>
      <c r="Z2008"/>
      <c r="AA2008"/>
    </row>
    <row r="2009" spans="1:27" hidden="1" x14ac:dyDescent="0.2">
      <c r="A2009" s="6" t="s">
        <v>1791</v>
      </c>
      <c r="B2009" s="2">
        <f t="shared" si="286"/>
        <v>0</v>
      </c>
      <c r="C2009" s="66">
        <f t="shared" si="287"/>
        <v>1</v>
      </c>
      <c r="L2009" s="66">
        <f t="shared" si="288"/>
        <v>0</v>
      </c>
      <c r="N2009" s="66">
        <f t="shared" si="289"/>
        <v>0</v>
      </c>
      <c r="R2009" s="66">
        <f t="shared" si="290"/>
        <v>0</v>
      </c>
      <c r="V2009" s="66">
        <f t="shared" si="291"/>
        <v>0</v>
      </c>
      <c r="Y2009" s="7"/>
      <c r="Z2009"/>
      <c r="AA2009"/>
    </row>
    <row r="2010" spans="1:27" hidden="1" x14ac:dyDescent="0.2">
      <c r="A2010" s="6" t="s">
        <v>1792</v>
      </c>
      <c r="B2010" s="2">
        <f t="shared" si="286"/>
        <v>0</v>
      </c>
      <c r="C2010" s="66">
        <f t="shared" si="287"/>
        <v>1</v>
      </c>
      <c r="L2010" s="66">
        <f t="shared" si="288"/>
        <v>0</v>
      </c>
      <c r="N2010" s="66">
        <f t="shared" si="289"/>
        <v>0</v>
      </c>
      <c r="R2010" s="66">
        <f t="shared" si="290"/>
        <v>0</v>
      </c>
      <c r="V2010" s="66">
        <f t="shared" si="291"/>
        <v>0</v>
      </c>
      <c r="Y2010" s="7"/>
      <c r="Z2010"/>
      <c r="AA2010"/>
    </row>
    <row r="2011" spans="1:27" hidden="1" x14ac:dyDescent="0.2">
      <c r="A2011" s="6" t="s">
        <v>1793</v>
      </c>
      <c r="B2011" s="2">
        <f t="shared" si="286"/>
        <v>0</v>
      </c>
      <c r="C2011" s="66">
        <f t="shared" si="287"/>
        <v>1</v>
      </c>
      <c r="L2011" s="66">
        <f t="shared" si="288"/>
        <v>0</v>
      </c>
      <c r="N2011" s="66">
        <f t="shared" si="289"/>
        <v>0</v>
      </c>
      <c r="R2011" s="66">
        <f t="shared" si="290"/>
        <v>0</v>
      </c>
      <c r="V2011" s="66">
        <f t="shared" si="291"/>
        <v>0</v>
      </c>
      <c r="Y2011" s="7"/>
      <c r="Z2011"/>
      <c r="AA2011"/>
    </row>
    <row r="2012" spans="1:27" hidden="1" x14ac:dyDescent="0.2">
      <c r="A2012" s="6" t="s">
        <v>1794</v>
      </c>
      <c r="B2012" s="2">
        <f t="shared" si="286"/>
        <v>0</v>
      </c>
      <c r="C2012" s="66">
        <f t="shared" si="287"/>
        <v>1</v>
      </c>
      <c r="L2012" s="66">
        <f t="shared" si="288"/>
        <v>0</v>
      </c>
      <c r="N2012" s="66">
        <f t="shared" si="289"/>
        <v>0</v>
      </c>
      <c r="R2012" s="66">
        <f t="shared" si="290"/>
        <v>0</v>
      </c>
      <c r="V2012" s="66">
        <f t="shared" si="291"/>
        <v>0</v>
      </c>
      <c r="Y2012" s="7"/>
      <c r="Z2012"/>
      <c r="AA2012"/>
    </row>
    <row r="2013" spans="1:27" hidden="1" x14ac:dyDescent="0.2">
      <c r="A2013" s="6" t="s">
        <v>1795</v>
      </c>
      <c r="B2013" s="2">
        <f t="shared" si="286"/>
        <v>0</v>
      </c>
      <c r="C2013" s="66">
        <f t="shared" si="287"/>
        <v>1</v>
      </c>
      <c r="L2013" s="66">
        <f t="shared" si="288"/>
        <v>0</v>
      </c>
      <c r="N2013" s="66">
        <f t="shared" si="289"/>
        <v>0</v>
      </c>
      <c r="R2013" s="66">
        <f t="shared" si="290"/>
        <v>0</v>
      </c>
      <c r="V2013" s="66">
        <f t="shared" si="291"/>
        <v>0</v>
      </c>
      <c r="Y2013" s="7"/>
      <c r="Z2013"/>
      <c r="AA2013"/>
    </row>
    <row r="2014" spans="1:27" hidden="1" x14ac:dyDescent="0.2">
      <c r="A2014" s="6" t="s">
        <v>1796</v>
      </c>
      <c r="B2014" s="2">
        <f t="shared" si="286"/>
        <v>0</v>
      </c>
      <c r="C2014" s="66">
        <f t="shared" si="287"/>
        <v>1</v>
      </c>
      <c r="L2014" s="66">
        <f t="shared" si="288"/>
        <v>0</v>
      </c>
      <c r="N2014" s="66">
        <f t="shared" si="289"/>
        <v>0</v>
      </c>
      <c r="R2014" s="66">
        <f t="shared" si="290"/>
        <v>0</v>
      </c>
      <c r="V2014" s="66">
        <f t="shared" si="291"/>
        <v>0</v>
      </c>
      <c r="Y2014" s="7"/>
      <c r="Z2014"/>
      <c r="AA2014"/>
    </row>
    <row r="2015" spans="1:27" hidden="1" x14ac:dyDescent="0.2">
      <c r="A2015" s="6" t="s">
        <v>1797</v>
      </c>
      <c r="B2015" s="2">
        <f t="shared" si="286"/>
        <v>0</v>
      </c>
      <c r="C2015" s="66">
        <f t="shared" si="287"/>
        <v>1</v>
      </c>
      <c r="L2015" s="66">
        <f t="shared" si="288"/>
        <v>0</v>
      </c>
      <c r="N2015" s="66">
        <f t="shared" si="289"/>
        <v>0</v>
      </c>
      <c r="R2015" s="66">
        <f t="shared" si="290"/>
        <v>0</v>
      </c>
      <c r="V2015" s="66">
        <f t="shared" si="291"/>
        <v>0</v>
      </c>
      <c r="Y2015" s="7"/>
      <c r="Z2015"/>
      <c r="AA2015"/>
    </row>
    <row r="2016" spans="1:27" hidden="1" x14ac:dyDescent="0.2">
      <c r="A2016" s="6" t="s">
        <v>1798</v>
      </c>
      <c r="B2016" s="2">
        <f t="shared" si="286"/>
        <v>0</v>
      </c>
      <c r="C2016" s="66">
        <f t="shared" si="287"/>
        <v>1</v>
      </c>
      <c r="L2016" s="66">
        <f t="shared" si="288"/>
        <v>0</v>
      </c>
      <c r="N2016" s="66">
        <f t="shared" si="289"/>
        <v>0</v>
      </c>
      <c r="R2016" s="66">
        <f t="shared" si="290"/>
        <v>0</v>
      </c>
      <c r="V2016" s="66">
        <f t="shared" si="291"/>
        <v>0</v>
      </c>
      <c r="Y2016" s="7"/>
      <c r="Z2016"/>
      <c r="AA2016"/>
    </row>
    <row r="2017" spans="1:38" hidden="1" x14ac:dyDescent="0.2">
      <c r="A2017" s="6" t="s">
        <v>1799</v>
      </c>
      <c r="B2017" s="2">
        <f t="shared" si="286"/>
        <v>0</v>
      </c>
      <c r="C2017" s="66">
        <f t="shared" si="287"/>
        <v>1</v>
      </c>
      <c r="L2017" s="66">
        <f t="shared" si="288"/>
        <v>0</v>
      </c>
      <c r="N2017" s="66">
        <f t="shared" si="289"/>
        <v>0</v>
      </c>
      <c r="R2017" s="66">
        <f t="shared" si="290"/>
        <v>0</v>
      </c>
      <c r="V2017" s="66">
        <f t="shared" si="291"/>
        <v>0</v>
      </c>
      <c r="Y2017" s="7"/>
      <c r="Z2017"/>
      <c r="AA2017"/>
    </row>
    <row r="2018" spans="1:38" hidden="1" x14ac:dyDescent="0.2">
      <c r="A2018" s="6" t="s">
        <v>1800</v>
      </c>
      <c r="B2018" s="2">
        <f t="shared" si="286"/>
        <v>0</v>
      </c>
      <c r="C2018" s="66">
        <f t="shared" si="287"/>
        <v>1</v>
      </c>
      <c r="L2018" s="66">
        <f t="shared" si="288"/>
        <v>0</v>
      </c>
      <c r="N2018" s="66">
        <f t="shared" si="289"/>
        <v>0</v>
      </c>
      <c r="R2018" s="66">
        <f t="shared" si="290"/>
        <v>0</v>
      </c>
      <c r="V2018" s="66">
        <f t="shared" si="291"/>
        <v>0</v>
      </c>
      <c r="Y2018" s="7"/>
      <c r="Z2018"/>
      <c r="AA2018"/>
    </row>
    <row r="2019" spans="1:38" x14ac:dyDescent="0.2">
      <c r="B2019" s="2"/>
      <c r="Y2019" s="7"/>
      <c r="Z2019"/>
      <c r="AA2019"/>
    </row>
    <row r="2020" spans="1:38" x14ac:dyDescent="0.2">
      <c r="A2020" s="6" t="s">
        <v>1902</v>
      </c>
      <c r="B2020" s="2"/>
      <c r="E2020" s="2"/>
      <c r="Y2020" s="7"/>
      <c r="Z2020"/>
      <c r="AA2020"/>
    </row>
    <row r="2021" spans="1:38" x14ac:dyDescent="0.2">
      <c r="A2021" s="6" t="s">
        <v>2547</v>
      </c>
      <c r="B2021" s="2">
        <f t="shared" ref="B2021:B2084" si="292">+L2021+N2021+R2021+V2021+X2021</f>
        <v>0</v>
      </c>
      <c r="C2021" s="2">
        <f t="shared" ref="C2021:C2084" si="293">RANK(B2021,B$2021:B$2220,0)</f>
        <v>1</v>
      </c>
      <c r="D2021" s="4" t="s">
        <v>20</v>
      </c>
      <c r="E2021" s="5" t="s">
        <v>2306</v>
      </c>
      <c r="F2021" s="66">
        <v>1998</v>
      </c>
      <c r="L2021" s="66">
        <f t="shared" ref="L2021:L2084" si="294">IF(AND(I2021&lt;1,J2021&lt;1,K2021&lt;1),0,IF(250+((150-(I2021*60+J2021))*2)&lt;0,0,IF(K2021&lt;50,250+((150-(I2021*60+J2021))*2),IF(K2021&gt;49,250+((150-(I2021*60+J2021))*2)-1,250+((150-(I2021*60+J2021))*2)))))</f>
        <v>0</v>
      </c>
      <c r="N2021" s="66">
        <f t="shared" ref="N2021:N2084" si="295">IF(M2021&lt;89,0,250+((M2021-172)*3))</f>
        <v>0</v>
      </c>
      <c r="R2021" s="66">
        <f t="shared" ref="R2021:R2084" si="296">IF(AND(O2021&lt;1,P2021&lt;1,Q2021&lt;1),0,IF(250+((680-(O2021*60+P2021))*1)&lt;0,0,250+((680-(O2021*60+P2021))*1)))</f>
        <v>0</v>
      </c>
      <c r="V2021" s="66">
        <f t="shared" ref="V2021:V2084" si="297">IF(AND(S2021&lt;1,T2021&lt;1,U2021&lt;1),0,IF(500+((800-(S2021*60+T2021))*1)&lt;0,0,500+((800-(S2021*60+T2021))*1)))</f>
        <v>0</v>
      </c>
      <c r="W2021"/>
      <c r="X2021"/>
      <c r="Y2021" s="7"/>
      <c r="Z2021"/>
      <c r="AA2021">
        <v>0</v>
      </c>
      <c r="AB2021">
        <v>0</v>
      </c>
      <c r="AC2021">
        <f t="shared" ref="AC2021:AC2022" si="298">B2021</f>
        <v>0</v>
      </c>
      <c r="AD2021">
        <f t="shared" ref="AD2021:AD2022" si="299">AA2021+AB2021+AC2021</f>
        <v>0</v>
      </c>
      <c r="AF2021" s="43">
        <v>2.0717592592592593E-3</v>
      </c>
      <c r="AG2021" s="72" t="s">
        <v>2583</v>
      </c>
      <c r="AJ2021">
        <v>17</v>
      </c>
      <c r="AK2021">
        <v>8</v>
      </c>
      <c r="AL2021" t="s">
        <v>2614</v>
      </c>
    </row>
    <row r="2022" spans="1:38" hidden="1" x14ac:dyDescent="0.2">
      <c r="A2022" s="6" t="s">
        <v>1909</v>
      </c>
      <c r="B2022" s="2">
        <f t="shared" si="292"/>
        <v>0</v>
      </c>
      <c r="C2022" s="2">
        <f t="shared" si="293"/>
        <v>1</v>
      </c>
      <c r="L2022" s="66">
        <f t="shared" si="294"/>
        <v>0</v>
      </c>
      <c r="N2022" s="66">
        <f t="shared" si="295"/>
        <v>0</v>
      </c>
      <c r="R2022" s="66">
        <f t="shared" si="296"/>
        <v>0</v>
      </c>
      <c r="V2022" s="66">
        <f t="shared" si="297"/>
        <v>0</v>
      </c>
      <c r="W2022"/>
      <c r="X2022"/>
      <c r="Y2022" s="7"/>
      <c r="Z2022"/>
      <c r="AA2022">
        <v>0</v>
      </c>
      <c r="AB2022">
        <v>0</v>
      </c>
      <c r="AC2022">
        <f t="shared" si="298"/>
        <v>0</v>
      </c>
      <c r="AD2022">
        <f t="shared" si="299"/>
        <v>0</v>
      </c>
      <c r="AG2022" s="60" t="s">
        <v>2548</v>
      </c>
    </row>
    <row r="2023" spans="1:38" hidden="1" x14ac:dyDescent="0.2">
      <c r="A2023" s="6" t="s">
        <v>1910</v>
      </c>
      <c r="B2023" s="2">
        <f t="shared" si="292"/>
        <v>0</v>
      </c>
      <c r="C2023" s="2">
        <f t="shared" si="293"/>
        <v>1</v>
      </c>
      <c r="L2023" s="66">
        <f t="shared" si="294"/>
        <v>0</v>
      </c>
      <c r="N2023" s="66">
        <f t="shared" si="295"/>
        <v>0</v>
      </c>
      <c r="R2023" s="66">
        <f t="shared" si="296"/>
        <v>0</v>
      </c>
      <c r="V2023" s="66">
        <f t="shared" si="297"/>
        <v>0</v>
      </c>
      <c r="W2023"/>
      <c r="X2023"/>
      <c r="Y2023" s="7"/>
      <c r="Z2023"/>
      <c r="AA2023"/>
    </row>
    <row r="2024" spans="1:38" hidden="1" x14ac:dyDescent="0.2">
      <c r="A2024" s="6" t="s">
        <v>1911</v>
      </c>
      <c r="B2024" s="2">
        <f t="shared" si="292"/>
        <v>0</v>
      </c>
      <c r="C2024" s="2">
        <f t="shared" si="293"/>
        <v>1</v>
      </c>
      <c r="L2024" s="66">
        <f t="shared" si="294"/>
        <v>0</v>
      </c>
      <c r="N2024" s="66">
        <f t="shared" si="295"/>
        <v>0</v>
      </c>
      <c r="R2024" s="66">
        <f t="shared" si="296"/>
        <v>0</v>
      </c>
      <c r="V2024" s="66">
        <f t="shared" si="297"/>
        <v>0</v>
      </c>
      <c r="W2024"/>
      <c r="X2024"/>
      <c r="Y2024" s="7"/>
      <c r="Z2024"/>
      <c r="AA2024"/>
    </row>
    <row r="2025" spans="1:38" hidden="1" x14ac:dyDescent="0.2">
      <c r="A2025" s="6" t="s">
        <v>1912</v>
      </c>
      <c r="B2025" s="2">
        <f t="shared" si="292"/>
        <v>0</v>
      </c>
      <c r="C2025" s="2">
        <f t="shared" si="293"/>
        <v>1</v>
      </c>
      <c r="L2025" s="66">
        <f t="shared" si="294"/>
        <v>0</v>
      </c>
      <c r="N2025" s="66">
        <f t="shared" si="295"/>
        <v>0</v>
      </c>
      <c r="R2025" s="66">
        <f t="shared" si="296"/>
        <v>0</v>
      </c>
      <c r="V2025" s="66">
        <f t="shared" si="297"/>
        <v>0</v>
      </c>
      <c r="W2025"/>
      <c r="X2025"/>
      <c r="Y2025" s="7"/>
      <c r="Z2025"/>
      <c r="AA2025"/>
    </row>
    <row r="2026" spans="1:38" ht="13.5" hidden="1" customHeight="1" x14ac:dyDescent="0.2">
      <c r="A2026" s="6" t="s">
        <v>1913</v>
      </c>
      <c r="B2026" s="2">
        <f t="shared" si="292"/>
        <v>0</v>
      </c>
      <c r="C2026" s="2">
        <f t="shared" si="293"/>
        <v>1</v>
      </c>
      <c r="L2026" s="66">
        <f t="shared" si="294"/>
        <v>0</v>
      </c>
      <c r="N2026" s="66">
        <f t="shared" si="295"/>
        <v>0</v>
      </c>
      <c r="R2026" s="66">
        <f t="shared" si="296"/>
        <v>0</v>
      </c>
      <c r="V2026" s="66">
        <f t="shared" si="297"/>
        <v>0</v>
      </c>
      <c r="W2026"/>
      <c r="X2026"/>
      <c r="Y2026" s="7"/>
      <c r="Z2026"/>
      <c r="AA2026"/>
    </row>
    <row r="2027" spans="1:38" hidden="1" x14ac:dyDescent="0.2">
      <c r="A2027" s="6" t="s">
        <v>1914</v>
      </c>
      <c r="B2027" s="2">
        <f t="shared" si="292"/>
        <v>0</v>
      </c>
      <c r="C2027" s="2">
        <f t="shared" si="293"/>
        <v>1</v>
      </c>
      <c r="L2027" s="66">
        <f t="shared" si="294"/>
        <v>0</v>
      </c>
      <c r="N2027" s="66">
        <f t="shared" si="295"/>
        <v>0</v>
      </c>
      <c r="R2027" s="66">
        <f t="shared" si="296"/>
        <v>0</v>
      </c>
      <c r="V2027" s="66">
        <f t="shared" si="297"/>
        <v>0</v>
      </c>
      <c r="W2027"/>
      <c r="X2027"/>
      <c r="Y2027" s="7"/>
      <c r="Z2027"/>
      <c r="AA2027"/>
    </row>
    <row r="2028" spans="1:38" hidden="1" x14ac:dyDescent="0.2">
      <c r="A2028" s="6" t="s">
        <v>1915</v>
      </c>
      <c r="B2028" s="2">
        <f t="shared" si="292"/>
        <v>0</v>
      </c>
      <c r="C2028" s="2">
        <f t="shared" si="293"/>
        <v>1</v>
      </c>
      <c r="L2028" s="66">
        <f t="shared" si="294"/>
        <v>0</v>
      </c>
      <c r="N2028" s="66">
        <f t="shared" si="295"/>
        <v>0</v>
      </c>
      <c r="R2028" s="66">
        <f t="shared" si="296"/>
        <v>0</v>
      </c>
      <c r="V2028" s="66">
        <f t="shared" si="297"/>
        <v>0</v>
      </c>
      <c r="W2028"/>
      <c r="X2028"/>
      <c r="Y2028" s="7"/>
      <c r="Z2028"/>
      <c r="AA2028"/>
    </row>
    <row r="2029" spans="1:38" hidden="1" x14ac:dyDescent="0.2">
      <c r="A2029" s="6" t="s">
        <v>1916</v>
      </c>
      <c r="B2029" s="2">
        <f t="shared" si="292"/>
        <v>0</v>
      </c>
      <c r="C2029" s="2">
        <f t="shared" si="293"/>
        <v>1</v>
      </c>
      <c r="L2029" s="66">
        <f t="shared" si="294"/>
        <v>0</v>
      </c>
      <c r="N2029" s="66">
        <f t="shared" si="295"/>
        <v>0</v>
      </c>
      <c r="R2029" s="66">
        <f t="shared" si="296"/>
        <v>0</v>
      </c>
      <c r="V2029" s="66">
        <f t="shared" si="297"/>
        <v>0</v>
      </c>
      <c r="W2029"/>
      <c r="X2029"/>
      <c r="Y2029" s="7"/>
      <c r="Z2029"/>
      <c r="AA2029"/>
    </row>
    <row r="2030" spans="1:38" hidden="1" x14ac:dyDescent="0.2">
      <c r="A2030" s="6" t="s">
        <v>2450</v>
      </c>
      <c r="B2030" s="2">
        <f t="shared" si="292"/>
        <v>0</v>
      </c>
      <c r="C2030" s="2">
        <f t="shared" si="293"/>
        <v>1</v>
      </c>
      <c r="D2030" s="4" t="s">
        <v>22</v>
      </c>
      <c r="E2030" s="5" t="s">
        <v>2343</v>
      </c>
      <c r="F2030" s="66" t="s">
        <v>2422</v>
      </c>
      <c r="L2030" s="66">
        <f t="shared" si="294"/>
        <v>0</v>
      </c>
      <c r="N2030" s="66">
        <f t="shared" si="295"/>
        <v>0</v>
      </c>
      <c r="R2030" s="66">
        <f t="shared" si="296"/>
        <v>0</v>
      </c>
      <c r="V2030" s="66">
        <f t="shared" si="297"/>
        <v>0</v>
      </c>
      <c r="Y2030" s="7"/>
      <c r="Z2030"/>
      <c r="AA2030"/>
      <c r="AD2030">
        <f>B2030+AA2030+AB2030+AC2030</f>
        <v>0</v>
      </c>
    </row>
    <row r="2031" spans="1:38" hidden="1" x14ac:dyDescent="0.2">
      <c r="A2031" s="6" t="s">
        <v>2342</v>
      </c>
      <c r="B2031" s="2">
        <f t="shared" si="292"/>
        <v>0</v>
      </c>
      <c r="C2031" s="2">
        <f t="shared" si="293"/>
        <v>1</v>
      </c>
      <c r="D2031" s="4" t="s">
        <v>22</v>
      </c>
      <c r="E2031" s="5" t="s">
        <v>2343</v>
      </c>
      <c r="L2031" s="66">
        <f t="shared" si="294"/>
        <v>0</v>
      </c>
      <c r="N2031" s="66">
        <f t="shared" si="295"/>
        <v>0</v>
      </c>
      <c r="R2031" s="66">
        <f t="shared" si="296"/>
        <v>0</v>
      </c>
      <c r="V2031" s="66">
        <f t="shared" si="297"/>
        <v>0</v>
      </c>
      <c r="Y2031" s="7"/>
      <c r="Z2031"/>
      <c r="AA2031"/>
    </row>
    <row r="2032" spans="1:38" hidden="1" x14ac:dyDescent="0.2">
      <c r="A2032" s="6" t="s">
        <v>2344</v>
      </c>
      <c r="B2032" s="2">
        <f t="shared" si="292"/>
        <v>0</v>
      </c>
      <c r="C2032" s="2">
        <f t="shared" si="293"/>
        <v>1</v>
      </c>
      <c r="D2032" s="4" t="s">
        <v>22</v>
      </c>
      <c r="E2032" s="5" t="s">
        <v>2343</v>
      </c>
      <c r="L2032" s="66">
        <f t="shared" si="294"/>
        <v>0</v>
      </c>
      <c r="N2032" s="66">
        <f t="shared" si="295"/>
        <v>0</v>
      </c>
      <c r="R2032" s="66">
        <f t="shared" si="296"/>
        <v>0</v>
      </c>
      <c r="V2032" s="66">
        <f t="shared" si="297"/>
        <v>0</v>
      </c>
      <c r="Y2032" s="7"/>
      <c r="Z2032"/>
      <c r="AA2032"/>
    </row>
    <row r="2033" spans="1:27" hidden="1" x14ac:dyDescent="0.2">
      <c r="A2033" s="6" t="s">
        <v>2345</v>
      </c>
      <c r="B2033" s="2">
        <f t="shared" si="292"/>
        <v>0</v>
      </c>
      <c r="C2033" s="2">
        <f t="shared" si="293"/>
        <v>1</v>
      </c>
      <c r="D2033" s="4" t="s">
        <v>22</v>
      </c>
      <c r="E2033" s="5" t="s">
        <v>2343</v>
      </c>
      <c r="L2033" s="66">
        <f t="shared" si="294"/>
        <v>0</v>
      </c>
      <c r="N2033" s="66">
        <f t="shared" si="295"/>
        <v>0</v>
      </c>
      <c r="R2033" s="66">
        <f t="shared" si="296"/>
        <v>0</v>
      </c>
      <c r="V2033" s="66">
        <f t="shared" si="297"/>
        <v>0</v>
      </c>
      <c r="W2033"/>
      <c r="X2033"/>
      <c r="Y2033" s="7"/>
      <c r="Z2033"/>
      <c r="AA2033"/>
    </row>
    <row r="2034" spans="1:27" hidden="1" x14ac:dyDescent="0.2">
      <c r="A2034" s="6" t="s">
        <v>2295</v>
      </c>
      <c r="B2034" s="2">
        <f t="shared" si="292"/>
        <v>0</v>
      </c>
      <c r="C2034" s="2">
        <f t="shared" si="293"/>
        <v>1</v>
      </c>
      <c r="D2034" s="4" t="s">
        <v>20</v>
      </c>
      <c r="E2034" s="5" t="s">
        <v>2407</v>
      </c>
      <c r="F2034" s="66">
        <v>1992</v>
      </c>
      <c r="L2034" s="66">
        <f t="shared" si="294"/>
        <v>0</v>
      </c>
      <c r="N2034" s="66">
        <f t="shared" si="295"/>
        <v>0</v>
      </c>
      <c r="R2034" s="66">
        <f t="shared" si="296"/>
        <v>0</v>
      </c>
      <c r="V2034" s="66">
        <f t="shared" si="297"/>
        <v>0</v>
      </c>
      <c r="W2034"/>
      <c r="X2034"/>
      <c r="Y2034" s="7"/>
      <c r="Z2034"/>
      <c r="AA2034"/>
    </row>
    <row r="2035" spans="1:27" hidden="1" x14ac:dyDescent="0.2">
      <c r="A2035" s="6" t="s">
        <v>2318</v>
      </c>
      <c r="B2035" s="2">
        <f t="shared" si="292"/>
        <v>0</v>
      </c>
      <c r="C2035" s="2">
        <f t="shared" si="293"/>
        <v>1</v>
      </c>
      <c r="D2035" s="4" t="s">
        <v>20</v>
      </c>
      <c r="E2035" s="5" t="s">
        <v>2306</v>
      </c>
      <c r="F2035" s="66">
        <v>2000</v>
      </c>
      <c r="L2035" s="66">
        <f t="shared" si="294"/>
        <v>0</v>
      </c>
      <c r="N2035" s="66">
        <f t="shared" si="295"/>
        <v>0</v>
      </c>
      <c r="R2035" s="66">
        <f t="shared" si="296"/>
        <v>0</v>
      </c>
      <c r="V2035" s="66">
        <f t="shared" si="297"/>
        <v>0</v>
      </c>
      <c r="W2035"/>
      <c r="X2035"/>
      <c r="Y2035" s="7"/>
      <c r="Z2035"/>
      <c r="AA2035"/>
    </row>
    <row r="2036" spans="1:27" hidden="1" x14ac:dyDescent="0.2">
      <c r="A2036" s="6" t="s">
        <v>2316</v>
      </c>
      <c r="B2036" s="2">
        <f t="shared" si="292"/>
        <v>0</v>
      </c>
      <c r="C2036" s="2">
        <f t="shared" si="293"/>
        <v>1</v>
      </c>
      <c r="D2036" s="4" t="s">
        <v>2301</v>
      </c>
      <c r="E2036" s="5" t="s">
        <v>2317</v>
      </c>
      <c r="F2036" s="66">
        <v>2000</v>
      </c>
      <c r="L2036" s="66">
        <f t="shared" si="294"/>
        <v>0</v>
      </c>
      <c r="N2036" s="66">
        <f t="shared" si="295"/>
        <v>0</v>
      </c>
      <c r="R2036" s="66">
        <f t="shared" si="296"/>
        <v>0</v>
      </c>
      <c r="V2036" s="66">
        <f t="shared" si="297"/>
        <v>0</v>
      </c>
      <c r="W2036"/>
      <c r="X2036"/>
      <c r="Y2036" s="7"/>
      <c r="Z2036"/>
      <c r="AA2036"/>
    </row>
    <row r="2037" spans="1:27" hidden="1" x14ac:dyDescent="0.2">
      <c r="A2037" s="6" t="s">
        <v>2318</v>
      </c>
      <c r="B2037" s="2">
        <f t="shared" si="292"/>
        <v>0</v>
      </c>
      <c r="C2037" s="2">
        <f t="shared" si="293"/>
        <v>1</v>
      </c>
      <c r="D2037" s="4" t="s">
        <v>2301</v>
      </c>
      <c r="E2037" s="5" t="s">
        <v>2306</v>
      </c>
      <c r="F2037" s="66">
        <v>2000</v>
      </c>
      <c r="L2037" s="66">
        <f t="shared" si="294"/>
        <v>0</v>
      </c>
      <c r="N2037" s="66">
        <f t="shared" si="295"/>
        <v>0</v>
      </c>
      <c r="R2037" s="66">
        <f t="shared" si="296"/>
        <v>0</v>
      </c>
      <c r="V2037" s="66">
        <f t="shared" si="297"/>
        <v>0</v>
      </c>
      <c r="W2037"/>
      <c r="X2037"/>
      <c r="Y2037" s="7"/>
      <c r="Z2037"/>
      <c r="AA2037"/>
    </row>
    <row r="2038" spans="1:27" hidden="1" x14ac:dyDescent="0.2">
      <c r="A2038" s="6" t="s">
        <v>2352</v>
      </c>
      <c r="B2038" s="2">
        <f t="shared" si="292"/>
        <v>0</v>
      </c>
      <c r="C2038" s="2">
        <f t="shared" si="293"/>
        <v>1</v>
      </c>
      <c r="D2038" s="4" t="s">
        <v>20</v>
      </c>
      <c r="E2038" s="5" t="s">
        <v>2297</v>
      </c>
      <c r="F2038" s="66">
        <v>1999</v>
      </c>
      <c r="L2038" s="66">
        <f t="shared" si="294"/>
        <v>0</v>
      </c>
      <c r="N2038" s="66">
        <f t="shared" si="295"/>
        <v>0</v>
      </c>
      <c r="R2038" s="66">
        <f t="shared" si="296"/>
        <v>0</v>
      </c>
      <c r="V2038" s="66">
        <f t="shared" si="297"/>
        <v>0</v>
      </c>
      <c r="W2038"/>
      <c r="X2038"/>
      <c r="Y2038" s="7"/>
      <c r="Z2038"/>
      <c r="AA2038"/>
    </row>
    <row r="2039" spans="1:27" hidden="1" x14ac:dyDescent="0.2">
      <c r="A2039" s="6" t="s">
        <v>2333</v>
      </c>
      <c r="B2039" s="2">
        <f t="shared" si="292"/>
        <v>0</v>
      </c>
      <c r="C2039" s="2">
        <f t="shared" si="293"/>
        <v>1</v>
      </c>
      <c r="D2039" s="4" t="s">
        <v>22</v>
      </c>
      <c r="E2039" s="5" t="s">
        <v>2325</v>
      </c>
      <c r="F2039" s="66">
        <v>1998</v>
      </c>
      <c r="L2039" s="66">
        <f t="shared" si="294"/>
        <v>0</v>
      </c>
      <c r="N2039" s="66">
        <f t="shared" si="295"/>
        <v>0</v>
      </c>
      <c r="R2039" s="66">
        <f t="shared" si="296"/>
        <v>0</v>
      </c>
      <c r="V2039" s="66">
        <f t="shared" si="297"/>
        <v>0</v>
      </c>
      <c r="W2039"/>
      <c r="X2039"/>
      <c r="Y2039" s="7"/>
      <c r="Z2039"/>
      <c r="AA2039"/>
    </row>
    <row r="2040" spans="1:27" hidden="1" x14ac:dyDescent="0.2">
      <c r="A2040" s="6" t="s">
        <v>2321</v>
      </c>
      <c r="B2040" s="2">
        <f t="shared" si="292"/>
        <v>0</v>
      </c>
      <c r="C2040" s="2">
        <f t="shared" si="293"/>
        <v>1</v>
      </c>
      <c r="D2040" s="4" t="s">
        <v>20</v>
      </c>
      <c r="E2040" s="5" t="s">
        <v>2297</v>
      </c>
      <c r="F2040" s="66">
        <v>1998</v>
      </c>
      <c r="L2040" s="66">
        <f t="shared" si="294"/>
        <v>0</v>
      </c>
      <c r="N2040" s="66">
        <f t="shared" si="295"/>
        <v>0</v>
      </c>
      <c r="R2040" s="66">
        <f t="shared" si="296"/>
        <v>0</v>
      </c>
      <c r="V2040" s="66">
        <f t="shared" si="297"/>
        <v>0</v>
      </c>
      <c r="W2040"/>
      <c r="X2040"/>
      <c r="Y2040" s="7"/>
      <c r="Z2040"/>
      <c r="AA2040"/>
    </row>
    <row r="2041" spans="1:27" hidden="1" x14ac:dyDescent="0.2">
      <c r="A2041" s="6" t="s">
        <v>1917</v>
      </c>
      <c r="B2041" s="2">
        <f t="shared" si="292"/>
        <v>0</v>
      </c>
      <c r="C2041" s="2">
        <f t="shared" si="293"/>
        <v>1</v>
      </c>
      <c r="L2041" s="66">
        <f t="shared" si="294"/>
        <v>0</v>
      </c>
      <c r="N2041" s="66">
        <f t="shared" si="295"/>
        <v>0</v>
      </c>
      <c r="R2041" s="66">
        <f t="shared" si="296"/>
        <v>0</v>
      </c>
      <c r="V2041" s="66">
        <f t="shared" si="297"/>
        <v>0</v>
      </c>
      <c r="W2041"/>
      <c r="X2041"/>
      <c r="Y2041" s="7"/>
      <c r="Z2041"/>
      <c r="AA2041"/>
    </row>
    <row r="2042" spans="1:27" hidden="1" x14ac:dyDescent="0.2">
      <c r="A2042" s="6" t="s">
        <v>1918</v>
      </c>
      <c r="B2042" s="2">
        <f t="shared" si="292"/>
        <v>0</v>
      </c>
      <c r="C2042" s="2">
        <f t="shared" si="293"/>
        <v>1</v>
      </c>
      <c r="L2042" s="66">
        <f t="shared" si="294"/>
        <v>0</v>
      </c>
      <c r="N2042" s="66">
        <f t="shared" si="295"/>
        <v>0</v>
      </c>
      <c r="R2042" s="66">
        <f t="shared" si="296"/>
        <v>0</v>
      </c>
      <c r="V2042" s="66">
        <f t="shared" si="297"/>
        <v>0</v>
      </c>
      <c r="W2042"/>
      <c r="X2042"/>
      <c r="Y2042" s="7"/>
      <c r="Z2042"/>
      <c r="AA2042"/>
    </row>
    <row r="2043" spans="1:27" hidden="1" x14ac:dyDescent="0.2">
      <c r="A2043" s="6" t="s">
        <v>1919</v>
      </c>
      <c r="B2043" s="2">
        <f t="shared" si="292"/>
        <v>0</v>
      </c>
      <c r="C2043" s="2">
        <f t="shared" si="293"/>
        <v>1</v>
      </c>
      <c r="L2043" s="66">
        <f t="shared" si="294"/>
        <v>0</v>
      </c>
      <c r="N2043" s="66">
        <f t="shared" si="295"/>
        <v>0</v>
      </c>
      <c r="R2043" s="66">
        <f t="shared" si="296"/>
        <v>0</v>
      </c>
      <c r="V2043" s="66">
        <f t="shared" si="297"/>
        <v>0</v>
      </c>
      <c r="W2043"/>
      <c r="X2043"/>
      <c r="Y2043" s="7"/>
      <c r="Z2043"/>
      <c r="AA2043"/>
    </row>
    <row r="2044" spans="1:27" hidden="1" x14ac:dyDescent="0.2">
      <c r="A2044" s="6" t="s">
        <v>1920</v>
      </c>
      <c r="B2044" s="2">
        <f t="shared" si="292"/>
        <v>0</v>
      </c>
      <c r="C2044" s="2">
        <f t="shared" si="293"/>
        <v>1</v>
      </c>
      <c r="L2044" s="66">
        <f t="shared" si="294"/>
        <v>0</v>
      </c>
      <c r="N2044" s="66">
        <f t="shared" si="295"/>
        <v>0</v>
      </c>
      <c r="R2044" s="66">
        <f t="shared" si="296"/>
        <v>0</v>
      </c>
      <c r="V2044" s="66">
        <f t="shared" si="297"/>
        <v>0</v>
      </c>
      <c r="W2044"/>
      <c r="X2044"/>
      <c r="Y2044" s="7"/>
      <c r="Z2044"/>
      <c r="AA2044"/>
    </row>
    <row r="2045" spans="1:27" hidden="1" x14ac:dyDescent="0.2">
      <c r="A2045" s="6" t="s">
        <v>1921</v>
      </c>
      <c r="B2045" s="2">
        <f t="shared" si="292"/>
        <v>0</v>
      </c>
      <c r="C2045" s="2">
        <f t="shared" si="293"/>
        <v>1</v>
      </c>
      <c r="L2045" s="66">
        <f t="shared" si="294"/>
        <v>0</v>
      </c>
      <c r="N2045" s="66">
        <f t="shared" si="295"/>
        <v>0</v>
      </c>
      <c r="R2045" s="66">
        <f t="shared" si="296"/>
        <v>0</v>
      </c>
      <c r="V2045" s="66">
        <f t="shared" si="297"/>
        <v>0</v>
      </c>
      <c r="W2045"/>
      <c r="X2045"/>
      <c r="Y2045" s="7"/>
      <c r="Z2045"/>
      <c r="AA2045"/>
    </row>
    <row r="2046" spans="1:27" hidden="1" x14ac:dyDescent="0.2">
      <c r="A2046" s="6" t="s">
        <v>1922</v>
      </c>
      <c r="B2046" s="2">
        <f t="shared" si="292"/>
        <v>0</v>
      </c>
      <c r="C2046" s="2">
        <f t="shared" si="293"/>
        <v>1</v>
      </c>
      <c r="L2046" s="66">
        <f t="shared" si="294"/>
        <v>0</v>
      </c>
      <c r="N2046" s="66">
        <f t="shared" si="295"/>
        <v>0</v>
      </c>
      <c r="R2046" s="66">
        <f t="shared" si="296"/>
        <v>0</v>
      </c>
      <c r="V2046" s="66">
        <f t="shared" si="297"/>
        <v>0</v>
      </c>
      <c r="W2046"/>
      <c r="X2046"/>
      <c r="Y2046" s="7"/>
      <c r="Z2046"/>
      <c r="AA2046"/>
    </row>
    <row r="2047" spans="1:27" hidden="1" x14ac:dyDescent="0.2">
      <c r="A2047" s="6" t="s">
        <v>1923</v>
      </c>
      <c r="B2047" s="2">
        <f t="shared" si="292"/>
        <v>0</v>
      </c>
      <c r="C2047" s="2">
        <f t="shared" si="293"/>
        <v>1</v>
      </c>
      <c r="L2047" s="66">
        <f t="shared" si="294"/>
        <v>0</v>
      </c>
      <c r="N2047" s="66">
        <f t="shared" si="295"/>
        <v>0</v>
      </c>
      <c r="R2047" s="66">
        <f t="shared" si="296"/>
        <v>0</v>
      </c>
      <c r="V2047" s="66">
        <f t="shared" si="297"/>
        <v>0</v>
      </c>
      <c r="W2047"/>
      <c r="X2047"/>
      <c r="Y2047" s="7"/>
      <c r="Z2047"/>
      <c r="AA2047"/>
    </row>
    <row r="2048" spans="1:27" hidden="1" x14ac:dyDescent="0.2">
      <c r="A2048" s="6" t="s">
        <v>1924</v>
      </c>
      <c r="B2048" s="2">
        <f t="shared" si="292"/>
        <v>0</v>
      </c>
      <c r="C2048" s="2">
        <f t="shared" si="293"/>
        <v>1</v>
      </c>
      <c r="L2048" s="66">
        <f t="shared" si="294"/>
        <v>0</v>
      </c>
      <c r="N2048" s="66">
        <f t="shared" si="295"/>
        <v>0</v>
      </c>
      <c r="R2048" s="66">
        <f t="shared" si="296"/>
        <v>0</v>
      </c>
      <c r="V2048" s="66">
        <f t="shared" si="297"/>
        <v>0</v>
      </c>
      <c r="W2048"/>
      <c r="X2048"/>
      <c r="Y2048" s="7"/>
      <c r="Z2048"/>
      <c r="AA2048"/>
    </row>
    <row r="2049" spans="1:27" hidden="1" x14ac:dyDescent="0.2">
      <c r="A2049" s="6" t="s">
        <v>1925</v>
      </c>
      <c r="B2049" s="2">
        <f t="shared" si="292"/>
        <v>0</v>
      </c>
      <c r="C2049" s="2">
        <f t="shared" si="293"/>
        <v>1</v>
      </c>
      <c r="L2049" s="66">
        <f t="shared" si="294"/>
        <v>0</v>
      </c>
      <c r="N2049" s="66">
        <f t="shared" si="295"/>
        <v>0</v>
      </c>
      <c r="R2049" s="66">
        <f t="shared" si="296"/>
        <v>0</v>
      </c>
      <c r="V2049" s="66">
        <f t="shared" si="297"/>
        <v>0</v>
      </c>
      <c r="W2049"/>
      <c r="X2049"/>
      <c r="Y2049" s="7"/>
      <c r="Z2049"/>
      <c r="AA2049"/>
    </row>
    <row r="2050" spans="1:27" hidden="1" x14ac:dyDescent="0.2">
      <c r="A2050" s="6" t="s">
        <v>1926</v>
      </c>
      <c r="B2050" s="2">
        <f t="shared" si="292"/>
        <v>0</v>
      </c>
      <c r="C2050" s="2">
        <f t="shared" si="293"/>
        <v>1</v>
      </c>
      <c r="L2050" s="66">
        <f t="shared" si="294"/>
        <v>0</v>
      </c>
      <c r="N2050" s="66">
        <f t="shared" si="295"/>
        <v>0</v>
      </c>
      <c r="R2050" s="66">
        <f t="shared" si="296"/>
        <v>0</v>
      </c>
      <c r="V2050" s="66">
        <f t="shared" si="297"/>
        <v>0</v>
      </c>
      <c r="W2050"/>
      <c r="X2050"/>
      <c r="Y2050" s="7"/>
      <c r="Z2050"/>
      <c r="AA2050"/>
    </row>
    <row r="2051" spans="1:27" hidden="1" x14ac:dyDescent="0.2">
      <c r="A2051" s="6" t="s">
        <v>1927</v>
      </c>
      <c r="B2051" s="2">
        <f t="shared" si="292"/>
        <v>0</v>
      </c>
      <c r="C2051" s="2">
        <f t="shared" si="293"/>
        <v>1</v>
      </c>
      <c r="L2051" s="66">
        <f t="shared" si="294"/>
        <v>0</v>
      </c>
      <c r="N2051" s="66">
        <f t="shared" si="295"/>
        <v>0</v>
      </c>
      <c r="R2051" s="66">
        <f t="shared" si="296"/>
        <v>0</v>
      </c>
      <c r="V2051" s="66">
        <f t="shared" si="297"/>
        <v>0</v>
      </c>
      <c r="W2051"/>
      <c r="X2051"/>
      <c r="Y2051" s="7"/>
      <c r="Z2051"/>
      <c r="AA2051"/>
    </row>
    <row r="2052" spans="1:27" hidden="1" x14ac:dyDescent="0.2">
      <c r="A2052" s="6" t="s">
        <v>1928</v>
      </c>
      <c r="B2052" s="2">
        <f t="shared" si="292"/>
        <v>0</v>
      </c>
      <c r="C2052" s="2">
        <f t="shared" si="293"/>
        <v>1</v>
      </c>
      <c r="L2052" s="66">
        <f t="shared" si="294"/>
        <v>0</v>
      </c>
      <c r="N2052" s="66">
        <f t="shared" si="295"/>
        <v>0</v>
      </c>
      <c r="R2052" s="66">
        <f t="shared" si="296"/>
        <v>0</v>
      </c>
      <c r="V2052" s="66">
        <f t="shared" si="297"/>
        <v>0</v>
      </c>
      <c r="W2052"/>
      <c r="X2052"/>
      <c r="Y2052" s="7"/>
      <c r="Z2052"/>
      <c r="AA2052"/>
    </row>
    <row r="2053" spans="1:27" hidden="1" x14ac:dyDescent="0.2">
      <c r="A2053" s="6" t="s">
        <v>1929</v>
      </c>
      <c r="B2053" s="2">
        <f t="shared" si="292"/>
        <v>0</v>
      </c>
      <c r="C2053" s="2">
        <f t="shared" si="293"/>
        <v>1</v>
      </c>
      <c r="L2053" s="66">
        <f t="shared" si="294"/>
        <v>0</v>
      </c>
      <c r="N2053" s="66">
        <f t="shared" si="295"/>
        <v>0</v>
      </c>
      <c r="R2053" s="66">
        <f t="shared" si="296"/>
        <v>0</v>
      </c>
      <c r="V2053" s="66">
        <f t="shared" si="297"/>
        <v>0</v>
      </c>
      <c r="W2053"/>
      <c r="X2053"/>
      <c r="Y2053" s="7"/>
      <c r="Z2053"/>
      <c r="AA2053"/>
    </row>
    <row r="2054" spans="1:27" hidden="1" x14ac:dyDescent="0.2">
      <c r="A2054" s="6" t="s">
        <v>1930</v>
      </c>
      <c r="B2054" s="2">
        <f t="shared" si="292"/>
        <v>0</v>
      </c>
      <c r="C2054" s="2">
        <f t="shared" si="293"/>
        <v>1</v>
      </c>
      <c r="L2054" s="66">
        <f t="shared" si="294"/>
        <v>0</v>
      </c>
      <c r="N2054" s="66">
        <f t="shared" si="295"/>
        <v>0</v>
      </c>
      <c r="R2054" s="66">
        <f t="shared" si="296"/>
        <v>0</v>
      </c>
      <c r="V2054" s="66">
        <f t="shared" si="297"/>
        <v>0</v>
      </c>
      <c r="W2054"/>
      <c r="X2054"/>
      <c r="Y2054" s="7"/>
      <c r="Z2054"/>
      <c r="AA2054"/>
    </row>
    <row r="2055" spans="1:27" hidden="1" x14ac:dyDescent="0.2">
      <c r="A2055" s="6" t="s">
        <v>1931</v>
      </c>
      <c r="B2055" s="2">
        <f t="shared" si="292"/>
        <v>0</v>
      </c>
      <c r="C2055" s="2">
        <f t="shared" si="293"/>
        <v>1</v>
      </c>
      <c r="L2055" s="66">
        <f t="shared" si="294"/>
        <v>0</v>
      </c>
      <c r="N2055" s="66">
        <f t="shared" si="295"/>
        <v>0</v>
      </c>
      <c r="R2055" s="66">
        <f t="shared" si="296"/>
        <v>0</v>
      </c>
      <c r="V2055" s="66">
        <f t="shared" si="297"/>
        <v>0</v>
      </c>
      <c r="W2055"/>
      <c r="X2055"/>
      <c r="Y2055" s="7"/>
      <c r="Z2055"/>
      <c r="AA2055"/>
    </row>
    <row r="2056" spans="1:27" hidden="1" x14ac:dyDescent="0.2">
      <c r="A2056" s="6" t="s">
        <v>1932</v>
      </c>
      <c r="B2056" s="2">
        <f t="shared" si="292"/>
        <v>0</v>
      </c>
      <c r="C2056" s="2">
        <f t="shared" si="293"/>
        <v>1</v>
      </c>
      <c r="L2056" s="66">
        <f t="shared" si="294"/>
        <v>0</v>
      </c>
      <c r="N2056" s="66">
        <f t="shared" si="295"/>
        <v>0</v>
      </c>
      <c r="R2056" s="66">
        <f t="shared" si="296"/>
        <v>0</v>
      </c>
      <c r="V2056" s="66">
        <f t="shared" si="297"/>
        <v>0</v>
      </c>
      <c r="W2056"/>
      <c r="X2056"/>
      <c r="Y2056" s="7"/>
      <c r="Z2056"/>
      <c r="AA2056"/>
    </row>
    <row r="2057" spans="1:27" hidden="1" x14ac:dyDescent="0.2">
      <c r="A2057" s="6" t="s">
        <v>1933</v>
      </c>
      <c r="B2057" s="2">
        <f t="shared" si="292"/>
        <v>0</v>
      </c>
      <c r="C2057" s="2">
        <f t="shared" si="293"/>
        <v>1</v>
      </c>
      <c r="L2057" s="66">
        <f t="shared" si="294"/>
        <v>0</v>
      </c>
      <c r="N2057" s="66">
        <f t="shared" si="295"/>
        <v>0</v>
      </c>
      <c r="R2057" s="66">
        <f t="shared" si="296"/>
        <v>0</v>
      </c>
      <c r="V2057" s="66">
        <f t="shared" si="297"/>
        <v>0</v>
      </c>
      <c r="W2057"/>
      <c r="X2057"/>
      <c r="Y2057" s="7"/>
      <c r="Z2057"/>
      <c r="AA2057"/>
    </row>
    <row r="2058" spans="1:27" hidden="1" x14ac:dyDescent="0.2">
      <c r="A2058" s="6" t="s">
        <v>1934</v>
      </c>
      <c r="B2058" s="2">
        <f t="shared" si="292"/>
        <v>0</v>
      </c>
      <c r="C2058" s="2">
        <f t="shared" si="293"/>
        <v>1</v>
      </c>
      <c r="L2058" s="66">
        <f t="shared" si="294"/>
        <v>0</v>
      </c>
      <c r="N2058" s="66">
        <f t="shared" si="295"/>
        <v>0</v>
      </c>
      <c r="R2058" s="66">
        <f t="shared" si="296"/>
        <v>0</v>
      </c>
      <c r="V2058" s="66">
        <f t="shared" si="297"/>
        <v>0</v>
      </c>
      <c r="W2058"/>
      <c r="X2058"/>
      <c r="Y2058" s="7"/>
      <c r="Z2058"/>
      <c r="AA2058"/>
    </row>
    <row r="2059" spans="1:27" hidden="1" x14ac:dyDescent="0.2">
      <c r="A2059" s="6" t="s">
        <v>1935</v>
      </c>
      <c r="B2059" s="2">
        <f t="shared" si="292"/>
        <v>0</v>
      </c>
      <c r="C2059" s="2">
        <f t="shared" si="293"/>
        <v>1</v>
      </c>
      <c r="L2059" s="66">
        <f t="shared" si="294"/>
        <v>0</v>
      </c>
      <c r="N2059" s="66">
        <f t="shared" si="295"/>
        <v>0</v>
      </c>
      <c r="R2059" s="66">
        <f t="shared" si="296"/>
        <v>0</v>
      </c>
      <c r="V2059" s="66">
        <f t="shared" si="297"/>
        <v>0</v>
      </c>
      <c r="W2059"/>
      <c r="X2059"/>
      <c r="Y2059" s="7"/>
      <c r="Z2059"/>
      <c r="AA2059"/>
    </row>
    <row r="2060" spans="1:27" hidden="1" x14ac:dyDescent="0.2">
      <c r="A2060" s="6" t="s">
        <v>1936</v>
      </c>
      <c r="B2060" s="2">
        <f t="shared" si="292"/>
        <v>0</v>
      </c>
      <c r="C2060" s="2">
        <f t="shared" si="293"/>
        <v>1</v>
      </c>
      <c r="L2060" s="66">
        <f t="shared" si="294"/>
        <v>0</v>
      </c>
      <c r="N2060" s="66">
        <f t="shared" si="295"/>
        <v>0</v>
      </c>
      <c r="R2060" s="66">
        <f t="shared" si="296"/>
        <v>0</v>
      </c>
      <c r="V2060" s="66">
        <f t="shared" si="297"/>
        <v>0</v>
      </c>
      <c r="W2060"/>
      <c r="X2060"/>
      <c r="Y2060" s="7"/>
      <c r="Z2060"/>
      <c r="AA2060"/>
    </row>
    <row r="2061" spans="1:27" hidden="1" x14ac:dyDescent="0.2">
      <c r="A2061" s="6" t="s">
        <v>1937</v>
      </c>
      <c r="B2061" s="2">
        <f t="shared" si="292"/>
        <v>0</v>
      </c>
      <c r="C2061" s="2">
        <f t="shared" si="293"/>
        <v>1</v>
      </c>
      <c r="L2061" s="66">
        <f t="shared" si="294"/>
        <v>0</v>
      </c>
      <c r="N2061" s="66">
        <f t="shared" si="295"/>
        <v>0</v>
      </c>
      <c r="R2061" s="66">
        <f t="shared" si="296"/>
        <v>0</v>
      </c>
      <c r="V2061" s="66">
        <f t="shared" si="297"/>
        <v>0</v>
      </c>
      <c r="W2061"/>
      <c r="X2061"/>
      <c r="Y2061" s="7"/>
      <c r="Z2061"/>
      <c r="AA2061"/>
    </row>
    <row r="2062" spans="1:27" hidden="1" x14ac:dyDescent="0.2">
      <c r="A2062" s="6" t="s">
        <v>1938</v>
      </c>
      <c r="B2062" s="2">
        <f t="shared" si="292"/>
        <v>0</v>
      </c>
      <c r="C2062" s="2">
        <f t="shared" si="293"/>
        <v>1</v>
      </c>
      <c r="L2062" s="66">
        <f t="shared" si="294"/>
        <v>0</v>
      </c>
      <c r="N2062" s="66">
        <f t="shared" si="295"/>
        <v>0</v>
      </c>
      <c r="R2062" s="66">
        <f t="shared" si="296"/>
        <v>0</v>
      </c>
      <c r="V2062" s="66">
        <f t="shared" si="297"/>
        <v>0</v>
      </c>
      <c r="W2062"/>
      <c r="X2062"/>
      <c r="Y2062" s="7"/>
      <c r="Z2062"/>
      <c r="AA2062"/>
    </row>
    <row r="2063" spans="1:27" hidden="1" x14ac:dyDescent="0.2">
      <c r="A2063" s="6" t="s">
        <v>1939</v>
      </c>
      <c r="B2063" s="2">
        <f t="shared" si="292"/>
        <v>0</v>
      </c>
      <c r="C2063" s="2">
        <f t="shared" si="293"/>
        <v>1</v>
      </c>
      <c r="L2063" s="66">
        <f t="shared" si="294"/>
        <v>0</v>
      </c>
      <c r="N2063" s="66">
        <f t="shared" si="295"/>
        <v>0</v>
      </c>
      <c r="R2063" s="66">
        <f t="shared" si="296"/>
        <v>0</v>
      </c>
      <c r="V2063" s="66">
        <f t="shared" si="297"/>
        <v>0</v>
      </c>
      <c r="W2063"/>
      <c r="X2063"/>
      <c r="Y2063" s="7"/>
      <c r="Z2063"/>
      <c r="AA2063"/>
    </row>
    <row r="2064" spans="1:27" hidden="1" x14ac:dyDescent="0.2">
      <c r="A2064" s="6" t="s">
        <v>1940</v>
      </c>
      <c r="B2064" s="2">
        <f t="shared" si="292"/>
        <v>0</v>
      </c>
      <c r="C2064" s="2">
        <f t="shared" si="293"/>
        <v>1</v>
      </c>
      <c r="L2064" s="66">
        <f t="shared" si="294"/>
        <v>0</v>
      </c>
      <c r="N2064" s="66">
        <f t="shared" si="295"/>
        <v>0</v>
      </c>
      <c r="R2064" s="66">
        <f t="shared" si="296"/>
        <v>0</v>
      </c>
      <c r="V2064" s="66">
        <f t="shared" si="297"/>
        <v>0</v>
      </c>
      <c r="W2064"/>
      <c r="X2064"/>
      <c r="Y2064" s="7"/>
      <c r="Z2064"/>
      <c r="AA2064"/>
    </row>
    <row r="2065" spans="1:27" hidden="1" x14ac:dyDescent="0.2">
      <c r="A2065" s="6" t="s">
        <v>1941</v>
      </c>
      <c r="B2065" s="2">
        <f t="shared" si="292"/>
        <v>0</v>
      </c>
      <c r="C2065" s="2">
        <f t="shared" si="293"/>
        <v>1</v>
      </c>
      <c r="L2065" s="66">
        <f t="shared" si="294"/>
        <v>0</v>
      </c>
      <c r="N2065" s="66">
        <f t="shared" si="295"/>
        <v>0</v>
      </c>
      <c r="R2065" s="66">
        <f t="shared" si="296"/>
        <v>0</v>
      </c>
      <c r="V2065" s="66">
        <f t="shared" si="297"/>
        <v>0</v>
      </c>
      <c r="W2065"/>
      <c r="X2065"/>
      <c r="Y2065" s="7"/>
      <c r="Z2065"/>
      <c r="AA2065"/>
    </row>
    <row r="2066" spans="1:27" hidden="1" x14ac:dyDescent="0.2">
      <c r="A2066" s="6" t="s">
        <v>1942</v>
      </c>
      <c r="B2066" s="2">
        <f t="shared" si="292"/>
        <v>0</v>
      </c>
      <c r="C2066" s="2">
        <f t="shared" si="293"/>
        <v>1</v>
      </c>
      <c r="L2066" s="66">
        <f t="shared" si="294"/>
        <v>0</v>
      </c>
      <c r="N2066" s="66">
        <f t="shared" si="295"/>
        <v>0</v>
      </c>
      <c r="R2066" s="66">
        <f t="shared" si="296"/>
        <v>0</v>
      </c>
      <c r="V2066" s="66">
        <f t="shared" si="297"/>
        <v>0</v>
      </c>
      <c r="W2066"/>
      <c r="X2066"/>
      <c r="Y2066" s="7"/>
      <c r="Z2066"/>
      <c r="AA2066"/>
    </row>
    <row r="2067" spans="1:27" hidden="1" x14ac:dyDescent="0.2">
      <c r="A2067" s="6" t="s">
        <v>1943</v>
      </c>
      <c r="B2067" s="2">
        <f t="shared" si="292"/>
        <v>0</v>
      </c>
      <c r="C2067" s="2">
        <f t="shared" si="293"/>
        <v>1</v>
      </c>
      <c r="L2067" s="66">
        <f t="shared" si="294"/>
        <v>0</v>
      </c>
      <c r="N2067" s="66">
        <f t="shared" si="295"/>
        <v>0</v>
      </c>
      <c r="R2067" s="66">
        <f t="shared" si="296"/>
        <v>0</v>
      </c>
      <c r="V2067" s="66">
        <f t="shared" si="297"/>
        <v>0</v>
      </c>
      <c r="W2067"/>
      <c r="X2067"/>
      <c r="Y2067" s="7"/>
      <c r="Z2067"/>
      <c r="AA2067"/>
    </row>
    <row r="2068" spans="1:27" hidden="1" x14ac:dyDescent="0.2">
      <c r="A2068" s="6" t="s">
        <v>1944</v>
      </c>
      <c r="B2068" s="2">
        <f t="shared" si="292"/>
        <v>0</v>
      </c>
      <c r="C2068" s="2">
        <f t="shared" si="293"/>
        <v>1</v>
      </c>
      <c r="L2068" s="66">
        <f t="shared" si="294"/>
        <v>0</v>
      </c>
      <c r="N2068" s="66">
        <f t="shared" si="295"/>
        <v>0</v>
      </c>
      <c r="R2068" s="66">
        <f t="shared" si="296"/>
        <v>0</v>
      </c>
      <c r="V2068" s="66">
        <f t="shared" si="297"/>
        <v>0</v>
      </c>
      <c r="W2068"/>
      <c r="X2068"/>
      <c r="Y2068" s="7"/>
      <c r="Z2068"/>
      <c r="AA2068"/>
    </row>
    <row r="2069" spans="1:27" hidden="1" x14ac:dyDescent="0.2">
      <c r="A2069" s="6" t="s">
        <v>1945</v>
      </c>
      <c r="B2069" s="2">
        <f t="shared" si="292"/>
        <v>0</v>
      </c>
      <c r="C2069" s="2">
        <f t="shared" si="293"/>
        <v>1</v>
      </c>
      <c r="L2069" s="66">
        <f t="shared" si="294"/>
        <v>0</v>
      </c>
      <c r="N2069" s="66">
        <f t="shared" si="295"/>
        <v>0</v>
      </c>
      <c r="R2069" s="66">
        <f t="shared" si="296"/>
        <v>0</v>
      </c>
      <c r="V2069" s="66">
        <f t="shared" si="297"/>
        <v>0</v>
      </c>
      <c r="W2069"/>
      <c r="X2069"/>
      <c r="Y2069" s="7"/>
      <c r="Z2069"/>
      <c r="AA2069"/>
    </row>
    <row r="2070" spans="1:27" hidden="1" x14ac:dyDescent="0.2">
      <c r="A2070" s="6" t="s">
        <v>1946</v>
      </c>
      <c r="B2070" s="2">
        <f t="shared" si="292"/>
        <v>0</v>
      </c>
      <c r="C2070" s="2">
        <f t="shared" si="293"/>
        <v>1</v>
      </c>
      <c r="L2070" s="66">
        <f t="shared" si="294"/>
        <v>0</v>
      </c>
      <c r="N2070" s="66">
        <f t="shared" si="295"/>
        <v>0</v>
      </c>
      <c r="R2070" s="66">
        <f t="shared" si="296"/>
        <v>0</v>
      </c>
      <c r="V2070" s="66">
        <f t="shared" si="297"/>
        <v>0</v>
      </c>
      <c r="W2070"/>
      <c r="X2070"/>
      <c r="Y2070" s="7"/>
      <c r="Z2070"/>
      <c r="AA2070"/>
    </row>
    <row r="2071" spans="1:27" hidden="1" x14ac:dyDescent="0.2">
      <c r="A2071" s="6" t="s">
        <v>1947</v>
      </c>
      <c r="B2071" s="2">
        <f t="shared" si="292"/>
        <v>0</v>
      </c>
      <c r="C2071" s="2">
        <f t="shared" si="293"/>
        <v>1</v>
      </c>
      <c r="L2071" s="66">
        <f t="shared" si="294"/>
        <v>0</v>
      </c>
      <c r="N2071" s="66">
        <f t="shared" si="295"/>
        <v>0</v>
      </c>
      <c r="R2071" s="66">
        <f t="shared" si="296"/>
        <v>0</v>
      </c>
      <c r="V2071" s="66">
        <f t="shared" si="297"/>
        <v>0</v>
      </c>
      <c r="W2071"/>
      <c r="X2071"/>
      <c r="Y2071" s="7"/>
      <c r="Z2071"/>
      <c r="AA2071"/>
    </row>
    <row r="2072" spans="1:27" hidden="1" x14ac:dyDescent="0.2">
      <c r="A2072" s="6" t="s">
        <v>1948</v>
      </c>
      <c r="B2072" s="2">
        <f t="shared" si="292"/>
        <v>0</v>
      </c>
      <c r="C2072" s="2">
        <f t="shared" si="293"/>
        <v>1</v>
      </c>
      <c r="L2072" s="66">
        <f t="shared" si="294"/>
        <v>0</v>
      </c>
      <c r="N2072" s="66">
        <f t="shared" si="295"/>
        <v>0</v>
      </c>
      <c r="R2072" s="66">
        <f t="shared" si="296"/>
        <v>0</v>
      </c>
      <c r="V2072" s="66">
        <f t="shared" si="297"/>
        <v>0</v>
      </c>
      <c r="W2072"/>
      <c r="X2072"/>
      <c r="Y2072" s="7"/>
      <c r="Z2072"/>
      <c r="AA2072"/>
    </row>
    <row r="2073" spans="1:27" hidden="1" x14ac:dyDescent="0.2">
      <c r="A2073" s="6" t="s">
        <v>1949</v>
      </c>
      <c r="B2073" s="2">
        <f t="shared" si="292"/>
        <v>0</v>
      </c>
      <c r="C2073" s="2">
        <f t="shared" si="293"/>
        <v>1</v>
      </c>
      <c r="L2073" s="66">
        <f t="shared" si="294"/>
        <v>0</v>
      </c>
      <c r="N2073" s="66">
        <f t="shared" si="295"/>
        <v>0</v>
      </c>
      <c r="R2073" s="66">
        <f t="shared" si="296"/>
        <v>0</v>
      </c>
      <c r="V2073" s="66">
        <f t="shared" si="297"/>
        <v>0</v>
      </c>
      <c r="W2073"/>
      <c r="X2073"/>
      <c r="Y2073" s="7"/>
      <c r="Z2073"/>
      <c r="AA2073"/>
    </row>
    <row r="2074" spans="1:27" hidden="1" x14ac:dyDescent="0.2">
      <c r="A2074" s="6" t="s">
        <v>1950</v>
      </c>
      <c r="B2074" s="2">
        <f t="shared" si="292"/>
        <v>0</v>
      </c>
      <c r="C2074" s="2">
        <f t="shared" si="293"/>
        <v>1</v>
      </c>
      <c r="L2074" s="66">
        <f t="shared" si="294"/>
        <v>0</v>
      </c>
      <c r="N2074" s="66">
        <f t="shared" si="295"/>
        <v>0</v>
      </c>
      <c r="R2074" s="66">
        <f t="shared" si="296"/>
        <v>0</v>
      </c>
      <c r="V2074" s="66">
        <f t="shared" si="297"/>
        <v>0</v>
      </c>
      <c r="W2074"/>
      <c r="X2074"/>
      <c r="Y2074" s="7"/>
      <c r="Z2074"/>
      <c r="AA2074"/>
    </row>
    <row r="2075" spans="1:27" hidden="1" x14ac:dyDescent="0.2">
      <c r="A2075" s="6" t="s">
        <v>1951</v>
      </c>
      <c r="B2075" s="2">
        <f t="shared" si="292"/>
        <v>0</v>
      </c>
      <c r="C2075" s="2">
        <f t="shared" si="293"/>
        <v>1</v>
      </c>
      <c r="L2075" s="66">
        <f t="shared" si="294"/>
        <v>0</v>
      </c>
      <c r="N2075" s="66">
        <f t="shared" si="295"/>
        <v>0</v>
      </c>
      <c r="R2075" s="66">
        <f t="shared" si="296"/>
        <v>0</v>
      </c>
      <c r="V2075" s="66">
        <f t="shared" si="297"/>
        <v>0</v>
      </c>
      <c r="W2075"/>
      <c r="X2075"/>
      <c r="Y2075" s="7"/>
      <c r="Z2075"/>
      <c r="AA2075"/>
    </row>
    <row r="2076" spans="1:27" hidden="1" x14ac:dyDescent="0.2">
      <c r="A2076" s="6" t="s">
        <v>1952</v>
      </c>
      <c r="B2076" s="2">
        <f t="shared" si="292"/>
        <v>0</v>
      </c>
      <c r="C2076" s="2">
        <f t="shared" si="293"/>
        <v>1</v>
      </c>
      <c r="L2076" s="66">
        <f t="shared" si="294"/>
        <v>0</v>
      </c>
      <c r="N2076" s="66">
        <f t="shared" si="295"/>
        <v>0</v>
      </c>
      <c r="R2076" s="66">
        <f t="shared" si="296"/>
        <v>0</v>
      </c>
      <c r="V2076" s="66">
        <f t="shared" si="297"/>
        <v>0</v>
      </c>
      <c r="W2076"/>
      <c r="X2076"/>
      <c r="Y2076" s="7"/>
      <c r="Z2076"/>
      <c r="AA2076"/>
    </row>
    <row r="2077" spans="1:27" hidden="1" x14ac:dyDescent="0.2">
      <c r="A2077" s="6" t="s">
        <v>1953</v>
      </c>
      <c r="B2077" s="2">
        <f t="shared" si="292"/>
        <v>0</v>
      </c>
      <c r="C2077" s="2">
        <f t="shared" si="293"/>
        <v>1</v>
      </c>
      <c r="L2077" s="66">
        <f t="shared" si="294"/>
        <v>0</v>
      </c>
      <c r="N2077" s="66">
        <f t="shared" si="295"/>
        <v>0</v>
      </c>
      <c r="R2077" s="66">
        <f t="shared" si="296"/>
        <v>0</v>
      </c>
      <c r="V2077" s="66">
        <f t="shared" si="297"/>
        <v>0</v>
      </c>
      <c r="W2077"/>
      <c r="X2077"/>
      <c r="Y2077" s="7"/>
      <c r="Z2077"/>
      <c r="AA2077"/>
    </row>
    <row r="2078" spans="1:27" hidden="1" x14ac:dyDescent="0.2">
      <c r="A2078" s="6" t="s">
        <v>1954</v>
      </c>
      <c r="B2078" s="2">
        <f t="shared" si="292"/>
        <v>0</v>
      </c>
      <c r="C2078" s="2">
        <f t="shared" si="293"/>
        <v>1</v>
      </c>
      <c r="L2078" s="66">
        <f t="shared" si="294"/>
        <v>0</v>
      </c>
      <c r="N2078" s="66">
        <f t="shared" si="295"/>
        <v>0</v>
      </c>
      <c r="R2078" s="66">
        <f t="shared" si="296"/>
        <v>0</v>
      </c>
      <c r="V2078" s="66">
        <f t="shared" si="297"/>
        <v>0</v>
      </c>
      <c r="W2078"/>
      <c r="X2078"/>
      <c r="Y2078" s="7"/>
      <c r="Z2078"/>
      <c r="AA2078"/>
    </row>
    <row r="2079" spans="1:27" hidden="1" x14ac:dyDescent="0.2">
      <c r="A2079" s="6" t="s">
        <v>1955</v>
      </c>
      <c r="B2079" s="2">
        <f t="shared" si="292"/>
        <v>0</v>
      </c>
      <c r="C2079" s="2">
        <f t="shared" si="293"/>
        <v>1</v>
      </c>
      <c r="L2079" s="66">
        <f t="shared" si="294"/>
        <v>0</v>
      </c>
      <c r="N2079" s="66">
        <f t="shared" si="295"/>
        <v>0</v>
      </c>
      <c r="R2079" s="66">
        <f t="shared" si="296"/>
        <v>0</v>
      </c>
      <c r="V2079" s="66">
        <f t="shared" si="297"/>
        <v>0</v>
      </c>
      <c r="W2079"/>
      <c r="X2079"/>
      <c r="Y2079" s="7"/>
      <c r="Z2079"/>
      <c r="AA2079"/>
    </row>
    <row r="2080" spans="1:27" hidden="1" x14ac:dyDescent="0.2">
      <c r="A2080" s="6" t="s">
        <v>1956</v>
      </c>
      <c r="B2080" s="2">
        <f t="shared" si="292"/>
        <v>0</v>
      </c>
      <c r="C2080" s="2">
        <f t="shared" si="293"/>
        <v>1</v>
      </c>
      <c r="L2080" s="66">
        <f t="shared" si="294"/>
        <v>0</v>
      </c>
      <c r="N2080" s="66">
        <f t="shared" si="295"/>
        <v>0</v>
      </c>
      <c r="R2080" s="66">
        <f t="shared" si="296"/>
        <v>0</v>
      </c>
      <c r="V2080" s="66">
        <f t="shared" si="297"/>
        <v>0</v>
      </c>
      <c r="W2080"/>
      <c r="X2080"/>
      <c r="Y2080" s="7"/>
      <c r="Z2080"/>
      <c r="AA2080"/>
    </row>
    <row r="2081" spans="1:27" hidden="1" x14ac:dyDescent="0.2">
      <c r="A2081" s="6" t="s">
        <v>1957</v>
      </c>
      <c r="B2081" s="2">
        <f t="shared" si="292"/>
        <v>0</v>
      </c>
      <c r="C2081" s="2">
        <f t="shared" si="293"/>
        <v>1</v>
      </c>
      <c r="L2081" s="66">
        <f t="shared" si="294"/>
        <v>0</v>
      </c>
      <c r="N2081" s="66">
        <f t="shared" si="295"/>
        <v>0</v>
      </c>
      <c r="R2081" s="66">
        <f t="shared" si="296"/>
        <v>0</v>
      </c>
      <c r="V2081" s="66">
        <f t="shared" si="297"/>
        <v>0</v>
      </c>
      <c r="W2081"/>
      <c r="X2081"/>
      <c r="Y2081" s="7"/>
      <c r="Z2081"/>
      <c r="AA2081"/>
    </row>
    <row r="2082" spans="1:27" hidden="1" x14ac:dyDescent="0.2">
      <c r="A2082" s="6" t="s">
        <v>1958</v>
      </c>
      <c r="B2082" s="2">
        <f t="shared" si="292"/>
        <v>0</v>
      </c>
      <c r="C2082" s="2">
        <f t="shared" si="293"/>
        <v>1</v>
      </c>
      <c r="L2082" s="66">
        <f t="shared" si="294"/>
        <v>0</v>
      </c>
      <c r="N2082" s="66">
        <f t="shared" si="295"/>
        <v>0</v>
      </c>
      <c r="R2082" s="66">
        <f t="shared" si="296"/>
        <v>0</v>
      </c>
      <c r="V2082" s="66">
        <f t="shared" si="297"/>
        <v>0</v>
      </c>
      <c r="W2082"/>
      <c r="X2082"/>
      <c r="Y2082" s="7"/>
      <c r="Z2082"/>
      <c r="AA2082"/>
    </row>
    <row r="2083" spans="1:27" hidden="1" x14ac:dyDescent="0.2">
      <c r="A2083" s="6" t="s">
        <v>1959</v>
      </c>
      <c r="B2083" s="2">
        <f t="shared" si="292"/>
        <v>0</v>
      </c>
      <c r="C2083" s="2">
        <f t="shared" si="293"/>
        <v>1</v>
      </c>
      <c r="L2083" s="66">
        <f t="shared" si="294"/>
        <v>0</v>
      </c>
      <c r="N2083" s="66">
        <f t="shared" si="295"/>
        <v>0</v>
      </c>
      <c r="R2083" s="66">
        <f t="shared" si="296"/>
        <v>0</v>
      </c>
      <c r="V2083" s="66">
        <f t="shared" si="297"/>
        <v>0</v>
      </c>
      <c r="W2083"/>
      <c r="X2083"/>
      <c r="Y2083" s="7"/>
      <c r="Z2083"/>
      <c r="AA2083"/>
    </row>
    <row r="2084" spans="1:27" hidden="1" x14ac:dyDescent="0.2">
      <c r="A2084" s="6" t="s">
        <v>1960</v>
      </c>
      <c r="B2084" s="2">
        <f t="shared" si="292"/>
        <v>0</v>
      </c>
      <c r="C2084" s="2">
        <f t="shared" si="293"/>
        <v>1</v>
      </c>
      <c r="L2084" s="66">
        <f t="shared" si="294"/>
        <v>0</v>
      </c>
      <c r="N2084" s="66">
        <f t="shared" si="295"/>
        <v>0</v>
      </c>
      <c r="R2084" s="66">
        <f t="shared" si="296"/>
        <v>0</v>
      </c>
      <c r="V2084" s="66">
        <f t="shared" si="297"/>
        <v>0</v>
      </c>
      <c r="W2084"/>
      <c r="X2084"/>
      <c r="Y2084" s="7"/>
      <c r="Z2084"/>
      <c r="AA2084"/>
    </row>
    <row r="2085" spans="1:27" hidden="1" x14ac:dyDescent="0.2">
      <c r="A2085" s="6" t="s">
        <v>1961</v>
      </c>
      <c r="B2085" s="2">
        <f t="shared" ref="B2085:B2148" si="300">+L2085+N2085+R2085+V2085+X2085</f>
        <v>0</v>
      </c>
      <c r="C2085" s="2">
        <f t="shared" ref="C2085:C2148" si="301">RANK(B2085,B$2021:B$2220,0)</f>
        <v>1</v>
      </c>
      <c r="L2085" s="66">
        <f t="shared" ref="L2085:L2148" si="302">IF(AND(I2085&lt;1,J2085&lt;1,K2085&lt;1),0,IF(250+((150-(I2085*60+J2085))*2)&lt;0,0,IF(K2085&lt;50,250+((150-(I2085*60+J2085))*2),IF(K2085&gt;49,250+((150-(I2085*60+J2085))*2)-1,250+((150-(I2085*60+J2085))*2)))))</f>
        <v>0</v>
      </c>
      <c r="N2085" s="66">
        <f t="shared" ref="N2085:N2148" si="303">IF(M2085&lt;89,0,250+((M2085-172)*3))</f>
        <v>0</v>
      </c>
      <c r="R2085" s="66">
        <f t="shared" ref="R2085:R2148" si="304">IF(AND(O2085&lt;1,P2085&lt;1,Q2085&lt;1),0,IF(250+((680-(O2085*60+P2085))*1)&lt;0,0,250+((680-(O2085*60+P2085))*1)))</f>
        <v>0</v>
      </c>
      <c r="V2085" s="66">
        <f t="shared" ref="V2085:V2148" si="305">IF(AND(S2085&lt;1,T2085&lt;1,U2085&lt;1),0,IF(500+((800-(S2085*60+T2085))*1)&lt;0,0,500+((800-(S2085*60+T2085))*1)))</f>
        <v>0</v>
      </c>
      <c r="W2085"/>
      <c r="X2085"/>
      <c r="Y2085" s="7"/>
      <c r="Z2085"/>
      <c r="AA2085"/>
    </row>
    <row r="2086" spans="1:27" hidden="1" x14ac:dyDescent="0.2">
      <c r="A2086" s="6" t="s">
        <v>1962</v>
      </c>
      <c r="B2086" s="2">
        <f t="shared" si="300"/>
        <v>0</v>
      </c>
      <c r="C2086" s="2">
        <f t="shared" si="301"/>
        <v>1</v>
      </c>
      <c r="L2086" s="66">
        <f t="shared" si="302"/>
        <v>0</v>
      </c>
      <c r="N2086" s="66">
        <f t="shared" si="303"/>
        <v>0</v>
      </c>
      <c r="R2086" s="66">
        <f t="shared" si="304"/>
        <v>0</v>
      </c>
      <c r="V2086" s="66">
        <f t="shared" si="305"/>
        <v>0</v>
      </c>
      <c r="W2086"/>
      <c r="X2086"/>
      <c r="Y2086" s="7"/>
      <c r="Z2086"/>
      <c r="AA2086"/>
    </row>
    <row r="2087" spans="1:27" hidden="1" x14ac:dyDescent="0.2">
      <c r="A2087" s="6" t="s">
        <v>1963</v>
      </c>
      <c r="B2087" s="2">
        <f t="shared" si="300"/>
        <v>0</v>
      </c>
      <c r="C2087" s="2">
        <f t="shared" si="301"/>
        <v>1</v>
      </c>
      <c r="L2087" s="66">
        <f t="shared" si="302"/>
        <v>0</v>
      </c>
      <c r="N2087" s="66">
        <f t="shared" si="303"/>
        <v>0</v>
      </c>
      <c r="R2087" s="66">
        <f t="shared" si="304"/>
        <v>0</v>
      </c>
      <c r="V2087" s="66">
        <f t="shared" si="305"/>
        <v>0</v>
      </c>
      <c r="W2087"/>
      <c r="X2087"/>
      <c r="Y2087" s="7"/>
      <c r="Z2087"/>
      <c r="AA2087"/>
    </row>
    <row r="2088" spans="1:27" hidden="1" x14ac:dyDescent="0.2">
      <c r="A2088" s="6" t="s">
        <v>1964</v>
      </c>
      <c r="B2088" s="2">
        <f t="shared" si="300"/>
        <v>0</v>
      </c>
      <c r="C2088" s="2">
        <f t="shared" si="301"/>
        <v>1</v>
      </c>
      <c r="L2088" s="66">
        <f t="shared" si="302"/>
        <v>0</v>
      </c>
      <c r="N2088" s="66">
        <f t="shared" si="303"/>
        <v>0</v>
      </c>
      <c r="R2088" s="66">
        <f t="shared" si="304"/>
        <v>0</v>
      </c>
      <c r="V2088" s="66">
        <f t="shared" si="305"/>
        <v>0</v>
      </c>
      <c r="W2088"/>
      <c r="X2088"/>
      <c r="Y2088" s="7"/>
      <c r="Z2088"/>
      <c r="AA2088"/>
    </row>
    <row r="2089" spans="1:27" hidden="1" x14ac:dyDescent="0.2">
      <c r="A2089" s="6" t="s">
        <v>1965</v>
      </c>
      <c r="B2089" s="2">
        <f t="shared" si="300"/>
        <v>0</v>
      </c>
      <c r="C2089" s="2">
        <f t="shared" si="301"/>
        <v>1</v>
      </c>
      <c r="L2089" s="66">
        <f t="shared" si="302"/>
        <v>0</v>
      </c>
      <c r="N2089" s="66">
        <f t="shared" si="303"/>
        <v>0</v>
      </c>
      <c r="R2089" s="66">
        <f t="shared" si="304"/>
        <v>0</v>
      </c>
      <c r="V2089" s="66">
        <f t="shared" si="305"/>
        <v>0</v>
      </c>
      <c r="W2089"/>
      <c r="X2089"/>
      <c r="Y2089" s="7"/>
      <c r="Z2089"/>
      <c r="AA2089"/>
    </row>
    <row r="2090" spans="1:27" hidden="1" x14ac:dyDescent="0.2">
      <c r="A2090" s="6" t="s">
        <v>1966</v>
      </c>
      <c r="B2090" s="2">
        <f t="shared" si="300"/>
        <v>0</v>
      </c>
      <c r="C2090" s="2">
        <f t="shared" si="301"/>
        <v>1</v>
      </c>
      <c r="L2090" s="66">
        <f t="shared" si="302"/>
        <v>0</v>
      </c>
      <c r="N2090" s="66">
        <f t="shared" si="303"/>
        <v>0</v>
      </c>
      <c r="R2090" s="66">
        <f t="shared" si="304"/>
        <v>0</v>
      </c>
      <c r="V2090" s="66">
        <f t="shared" si="305"/>
        <v>0</v>
      </c>
      <c r="W2090"/>
      <c r="X2090"/>
      <c r="Y2090" s="7"/>
      <c r="Z2090"/>
      <c r="AA2090"/>
    </row>
    <row r="2091" spans="1:27" hidden="1" x14ac:dyDescent="0.2">
      <c r="A2091" s="6" t="s">
        <v>1967</v>
      </c>
      <c r="B2091" s="2">
        <f t="shared" si="300"/>
        <v>0</v>
      </c>
      <c r="C2091" s="2">
        <f t="shared" si="301"/>
        <v>1</v>
      </c>
      <c r="L2091" s="66">
        <f t="shared" si="302"/>
        <v>0</v>
      </c>
      <c r="N2091" s="66">
        <f t="shared" si="303"/>
        <v>0</v>
      </c>
      <c r="R2091" s="66">
        <f t="shared" si="304"/>
        <v>0</v>
      </c>
      <c r="V2091" s="66">
        <f t="shared" si="305"/>
        <v>0</v>
      </c>
      <c r="W2091"/>
      <c r="X2091"/>
      <c r="Y2091" s="7"/>
      <c r="Z2091"/>
      <c r="AA2091"/>
    </row>
    <row r="2092" spans="1:27" hidden="1" x14ac:dyDescent="0.2">
      <c r="A2092" s="6" t="s">
        <v>1968</v>
      </c>
      <c r="B2092" s="2">
        <f t="shared" si="300"/>
        <v>0</v>
      </c>
      <c r="C2092" s="2">
        <f t="shared" si="301"/>
        <v>1</v>
      </c>
      <c r="L2092" s="66">
        <f t="shared" si="302"/>
        <v>0</v>
      </c>
      <c r="N2092" s="66">
        <f t="shared" si="303"/>
        <v>0</v>
      </c>
      <c r="R2092" s="66">
        <f t="shared" si="304"/>
        <v>0</v>
      </c>
      <c r="V2092" s="66">
        <f t="shared" si="305"/>
        <v>0</v>
      </c>
      <c r="W2092"/>
      <c r="X2092"/>
      <c r="Y2092" s="7"/>
      <c r="Z2092"/>
      <c r="AA2092"/>
    </row>
    <row r="2093" spans="1:27" hidden="1" x14ac:dyDescent="0.2">
      <c r="A2093" s="6" t="s">
        <v>1969</v>
      </c>
      <c r="B2093" s="2">
        <f t="shared" si="300"/>
        <v>0</v>
      </c>
      <c r="C2093" s="2">
        <f t="shared" si="301"/>
        <v>1</v>
      </c>
      <c r="L2093" s="66">
        <f t="shared" si="302"/>
        <v>0</v>
      </c>
      <c r="N2093" s="66">
        <f t="shared" si="303"/>
        <v>0</v>
      </c>
      <c r="R2093" s="66">
        <f t="shared" si="304"/>
        <v>0</v>
      </c>
      <c r="V2093" s="66">
        <f t="shared" si="305"/>
        <v>0</v>
      </c>
      <c r="W2093"/>
      <c r="X2093"/>
      <c r="Y2093" s="7"/>
      <c r="Z2093"/>
      <c r="AA2093"/>
    </row>
    <row r="2094" spans="1:27" hidden="1" x14ac:dyDescent="0.2">
      <c r="A2094" s="6" t="s">
        <v>1970</v>
      </c>
      <c r="B2094" s="2">
        <f t="shared" si="300"/>
        <v>0</v>
      </c>
      <c r="C2094" s="2">
        <f t="shared" si="301"/>
        <v>1</v>
      </c>
      <c r="L2094" s="66">
        <f t="shared" si="302"/>
        <v>0</v>
      </c>
      <c r="N2094" s="66">
        <f t="shared" si="303"/>
        <v>0</v>
      </c>
      <c r="R2094" s="66">
        <f t="shared" si="304"/>
        <v>0</v>
      </c>
      <c r="V2094" s="66">
        <f t="shared" si="305"/>
        <v>0</v>
      </c>
      <c r="W2094"/>
      <c r="X2094"/>
      <c r="Y2094" s="7"/>
      <c r="Z2094"/>
      <c r="AA2094"/>
    </row>
    <row r="2095" spans="1:27" hidden="1" x14ac:dyDescent="0.2">
      <c r="A2095" s="6" t="s">
        <v>1971</v>
      </c>
      <c r="B2095" s="2">
        <f t="shared" si="300"/>
        <v>0</v>
      </c>
      <c r="C2095" s="2">
        <f t="shared" si="301"/>
        <v>1</v>
      </c>
      <c r="L2095" s="66">
        <f t="shared" si="302"/>
        <v>0</v>
      </c>
      <c r="N2095" s="66">
        <f t="shared" si="303"/>
        <v>0</v>
      </c>
      <c r="R2095" s="66">
        <f t="shared" si="304"/>
        <v>0</v>
      </c>
      <c r="V2095" s="66">
        <f t="shared" si="305"/>
        <v>0</v>
      </c>
      <c r="W2095"/>
      <c r="X2095"/>
      <c r="Y2095" s="7"/>
      <c r="Z2095"/>
      <c r="AA2095"/>
    </row>
    <row r="2096" spans="1:27" hidden="1" x14ac:dyDescent="0.2">
      <c r="A2096" s="6" t="s">
        <v>1972</v>
      </c>
      <c r="B2096" s="2">
        <f t="shared" si="300"/>
        <v>0</v>
      </c>
      <c r="C2096" s="2">
        <f t="shared" si="301"/>
        <v>1</v>
      </c>
      <c r="L2096" s="66">
        <f t="shared" si="302"/>
        <v>0</v>
      </c>
      <c r="N2096" s="66">
        <f t="shared" si="303"/>
        <v>0</v>
      </c>
      <c r="R2096" s="66">
        <f t="shared" si="304"/>
        <v>0</v>
      </c>
      <c r="V2096" s="66">
        <f t="shared" si="305"/>
        <v>0</v>
      </c>
      <c r="W2096"/>
      <c r="X2096"/>
      <c r="Y2096" s="7"/>
      <c r="Z2096"/>
      <c r="AA2096"/>
    </row>
    <row r="2097" spans="1:27" hidden="1" x14ac:dyDescent="0.2">
      <c r="A2097" s="6" t="s">
        <v>1973</v>
      </c>
      <c r="B2097" s="2">
        <f t="shared" si="300"/>
        <v>0</v>
      </c>
      <c r="C2097" s="2">
        <f t="shared" si="301"/>
        <v>1</v>
      </c>
      <c r="L2097" s="66">
        <f t="shared" si="302"/>
        <v>0</v>
      </c>
      <c r="N2097" s="66">
        <f t="shared" si="303"/>
        <v>0</v>
      </c>
      <c r="R2097" s="66">
        <f t="shared" si="304"/>
        <v>0</v>
      </c>
      <c r="V2097" s="66">
        <f t="shared" si="305"/>
        <v>0</v>
      </c>
      <c r="W2097"/>
      <c r="X2097"/>
      <c r="Y2097" s="7"/>
      <c r="Z2097"/>
      <c r="AA2097"/>
    </row>
    <row r="2098" spans="1:27" hidden="1" x14ac:dyDescent="0.2">
      <c r="A2098" s="6" t="s">
        <v>1974</v>
      </c>
      <c r="B2098" s="2">
        <f t="shared" si="300"/>
        <v>0</v>
      </c>
      <c r="C2098" s="2">
        <f t="shared" si="301"/>
        <v>1</v>
      </c>
      <c r="L2098" s="66">
        <f t="shared" si="302"/>
        <v>0</v>
      </c>
      <c r="N2098" s="66">
        <f t="shared" si="303"/>
        <v>0</v>
      </c>
      <c r="R2098" s="66">
        <f t="shared" si="304"/>
        <v>0</v>
      </c>
      <c r="V2098" s="66">
        <f t="shared" si="305"/>
        <v>0</v>
      </c>
      <c r="W2098"/>
      <c r="X2098"/>
      <c r="Y2098" s="7"/>
      <c r="Z2098"/>
      <c r="AA2098"/>
    </row>
    <row r="2099" spans="1:27" hidden="1" x14ac:dyDescent="0.2">
      <c r="A2099" s="6" t="s">
        <v>1975</v>
      </c>
      <c r="B2099" s="2">
        <f t="shared" si="300"/>
        <v>0</v>
      </c>
      <c r="C2099" s="2">
        <f t="shared" si="301"/>
        <v>1</v>
      </c>
      <c r="L2099" s="66">
        <f t="shared" si="302"/>
        <v>0</v>
      </c>
      <c r="N2099" s="66">
        <f t="shared" si="303"/>
        <v>0</v>
      </c>
      <c r="R2099" s="66">
        <f t="shared" si="304"/>
        <v>0</v>
      </c>
      <c r="V2099" s="66">
        <f t="shared" si="305"/>
        <v>0</v>
      </c>
      <c r="W2099"/>
      <c r="X2099"/>
      <c r="Y2099" s="7"/>
      <c r="Z2099"/>
      <c r="AA2099"/>
    </row>
    <row r="2100" spans="1:27" hidden="1" x14ac:dyDescent="0.2">
      <c r="A2100" s="6" t="s">
        <v>1976</v>
      </c>
      <c r="B2100" s="2">
        <f t="shared" si="300"/>
        <v>0</v>
      </c>
      <c r="C2100" s="2">
        <f t="shared" si="301"/>
        <v>1</v>
      </c>
      <c r="L2100" s="66">
        <f t="shared" si="302"/>
        <v>0</v>
      </c>
      <c r="N2100" s="66">
        <f t="shared" si="303"/>
        <v>0</v>
      </c>
      <c r="R2100" s="66">
        <f t="shared" si="304"/>
        <v>0</v>
      </c>
      <c r="V2100" s="66">
        <f t="shared" si="305"/>
        <v>0</v>
      </c>
      <c r="W2100"/>
      <c r="X2100"/>
      <c r="Y2100" s="7"/>
      <c r="Z2100"/>
      <c r="AA2100"/>
    </row>
    <row r="2101" spans="1:27" hidden="1" x14ac:dyDescent="0.2">
      <c r="A2101" s="6" t="s">
        <v>1977</v>
      </c>
      <c r="B2101" s="2">
        <f t="shared" si="300"/>
        <v>0</v>
      </c>
      <c r="C2101" s="2">
        <f t="shared" si="301"/>
        <v>1</v>
      </c>
      <c r="L2101" s="66">
        <f t="shared" si="302"/>
        <v>0</v>
      </c>
      <c r="N2101" s="66">
        <f t="shared" si="303"/>
        <v>0</v>
      </c>
      <c r="R2101" s="66">
        <f t="shared" si="304"/>
        <v>0</v>
      </c>
      <c r="V2101" s="66">
        <f t="shared" si="305"/>
        <v>0</v>
      </c>
      <c r="W2101"/>
      <c r="X2101"/>
      <c r="Y2101" s="7"/>
      <c r="Z2101"/>
      <c r="AA2101"/>
    </row>
    <row r="2102" spans="1:27" hidden="1" x14ac:dyDescent="0.2">
      <c r="A2102" s="6" t="s">
        <v>1978</v>
      </c>
      <c r="B2102" s="2">
        <f t="shared" si="300"/>
        <v>0</v>
      </c>
      <c r="C2102" s="2">
        <f t="shared" si="301"/>
        <v>1</v>
      </c>
      <c r="L2102" s="66">
        <f t="shared" si="302"/>
        <v>0</v>
      </c>
      <c r="N2102" s="66">
        <f t="shared" si="303"/>
        <v>0</v>
      </c>
      <c r="R2102" s="66">
        <f t="shared" si="304"/>
        <v>0</v>
      </c>
      <c r="V2102" s="66">
        <f t="shared" si="305"/>
        <v>0</v>
      </c>
      <c r="W2102"/>
      <c r="X2102"/>
      <c r="Y2102" s="7"/>
      <c r="Z2102"/>
      <c r="AA2102"/>
    </row>
    <row r="2103" spans="1:27" hidden="1" x14ac:dyDescent="0.2">
      <c r="A2103" s="6" t="s">
        <v>1979</v>
      </c>
      <c r="B2103" s="2">
        <f t="shared" si="300"/>
        <v>0</v>
      </c>
      <c r="C2103" s="2">
        <f t="shared" si="301"/>
        <v>1</v>
      </c>
      <c r="L2103" s="66">
        <f t="shared" si="302"/>
        <v>0</v>
      </c>
      <c r="N2103" s="66">
        <f t="shared" si="303"/>
        <v>0</v>
      </c>
      <c r="R2103" s="66">
        <f t="shared" si="304"/>
        <v>0</v>
      </c>
      <c r="V2103" s="66">
        <f t="shared" si="305"/>
        <v>0</v>
      </c>
      <c r="W2103"/>
      <c r="X2103"/>
      <c r="Y2103" s="7"/>
      <c r="Z2103"/>
      <c r="AA2103"/>
    </row>
    <row r="2104" spans="1:27" hidden="1" x14ac:dyDescent="0.2">
      <c r="A2104" s="6" t="s">
        <v>1980</v>
      </c>
      <c r="B2104" s="2">
        <f t="shared" si="300"/>
        <v>0</v>
      </c>
      <c r="C2104" s="2">
        <f t="shared" si="301"/>
        <v>1</v>
      </c>
      <c r="L2104" s="66">
        <f t="shared" si="302"/>
        <v>0</v>
      </c>
      <c r="N2104" s="66">
        <f t="shared" si="303"/>
        <v>0</v>
      </c>
      <c r="R2104" s="66">
        <f t="shared" si="304"/>
        <v>0</v>
      </c>
      <c r="V2104" s="66">
        <f t="shared" si="305"/>
        <v>0</v>
      </c>
      <c r="W2104"/>
      <c r="X2104"/>
      <c r="Y2104" s="7"/>
      <c r="Z2104"/>
      <c r="AA2104"/>
    </row>
    <row r="2105" spans="1:27" hidden="1" x14ac:dyDescent="0.2">
      <c r="A2105" s="6" t="s">
        <v>1981</v>
      </c>
      <c r="B2105" s="2">
        <f t="shared" si="300"/>
        <v>0</v>
      </c>
      <c r="C2105" s="2">
        <f t="shared" si="301"/>
        <v>1</v>
      </c>
      <c r="L2105" s="66">
        <f t="shared" si="302"/>
        <v>0</v>
      </c>
      <c r="N2105" s="66">
        <f t="shared" si="303"/>
        <v>0</v>
      </c>
      <c r="R2105" s="66">
        <f t="shared" si="304"/>
        <v>0</v>
      </c>
      <c r="V2105" s="66">
        <f t="shared" si="305"/>
        <v>0</v>
      </c>
      <c r="W2105"/>
      <c r="X2105"/>
      <c r="Y2105" s="7"/>
      <c r="Z2105"/>
      <c r="AA2105"/>
    </row>
    <row r="2106" spans="1:27" hidden="1" x14ac:dyDescent="0.2">
      <c r="A2106" s="6" t="s">
        <v>1982</v>
      </c>
      <c r="B2106" s="2">
        <f t="shared" si="300"/>
        <v>0</v>
      </c>
      <c r="C2106" s="2">
        <f t="shared" si="301"/>
        <v>1</v>
      </c>
      <c r="L2106" s="66">
        <f t="shared" si="302"/>
        <v>0</v>
      </c>
      <c r="N2106" s="66">
        <f t="shared" si="303"/>
        <v>0</v>
      </c>
      <c r="R2106" s="66">
        <f t="shared" si="304"/>
        <v>0</v>
      </c>
      <c r="V2106" s="66">
        <f t="shared" si="305"/>
        <v>0</v>
      </c>
      <c r="W2106"/>
      <c r="X2106"/>
      <c r="Y2106" s="7"/>
      <c r="Z2106"/>
      <c r="AA2106"/>
    </row>
    <row r="2107" spans="1:27" hidden="1" x14ac:dyDescent="0.2">
      <c r="A2107" s="6" t="s">
        <v>1983</v>
      </c>
      <c r="B2107" s="2">
        <f t="shared" si="300"/>
        <v>0</v>
      </c>
      <c r="C2107" s="2">
        <f t="shared" si="301"/>
        <v>1</v>
      </c>
      <c r="L2107" s="66">
        <f t="shared" si="302"/>
        <v>0</v>
      </c>
      <c r="N2107" s="66">
        <f t="shared" si="303"/>
        <v>0</v>
      </c>
      <c r="R2107" s="66">
        <f t="shared" si="304"/>
        <v>0</v>
      </c>
      <c r="V2107" s="66">
        <f t="shared" si="305"/>
        <v>0</v>
      </c>
      <c r="W2107"/>
      <c r="X2107"/>
      <c r="Y2107" s="7"/>
      <c r="Z2107"/>
      <c r="AA2107"/>
    </row>
    <row r="2108" spans="1:27" hidden="1" x14ac:dyDescent="0.2">
      <c r="A2108" s="6" t="s">
        <v>1984</v>
      </c>
      <c r="B2108" s="2">
        <f t="shared" si="300"/>
        <v>0</v>
      </c>
      <c r="C2108" s="2">
        <f t="shared" si="301"/>
        <v>1</v>
      </c>
      <c r="L2108" s="66">
        <f t="shared" si="302"/>
        <v>0</v>
      </c>
      <c r="N2108" s="66">
        <f t="shared" si="303"/>
        <v>0</v>
      </c>
      <c r="R2108" s="66">
        <f t="shared" si="304"/>
        <v>0</v>
      </c>
      <c r="V2108" s="66">
        <f t="shared" si="305"/>
        <v>0</v>
      </c>
      <c r="W2108"/>
      <c r="X2108"/>
      <c r="Y2108" s="7"/>
      <c r="Z2108"/>
      <c r="AA2108"/>
    </row>
    <row r="2109" spans="1:27" hidden="1" x14ac:dyDescent="0.2">
      <c r="A2109" s="6" t="s">
        <v>1985</v>
      </c>
      <c r="B2109" s="2">
        <f t="shared" si="300"/>
        <v>0</v>
      </c>
      <c r="C2109" s="2">
        <f t="shared" si="301"/>
        <v>1</v>
      </c>
      <c r="L2109" s="66">
        <f t="shared" si="302"/>
        <v>0</v>
      </c>
      <c r="N2109" s="66">
        <f t="shared" si="303"/>
        <v>0</v>
      </c>
      <c r="R2109" s="66">
        <f t="shared" si="304"/>
        <v>0</v>
      </c>
      <c r="V2109" s="66">
        <f t="shared" si="305"/>
        <v>0</v>
      </c>
      <c r="W2109"/>
      <c r="X2109"/>
      <c r="Y2109" s="7"/>
      <c r="Z2109"/>
      <c r="AA2109"/>
    </row>
    <row r="2110" spans="1:27" hidden="1" x14ac:dyDescent="0.2">
      <c r="A2110" s="6" t="s">
        <v>1986</v>
      </c>
      <c r="B2110" s="2">
        <f t="shared" si="300"/>
        <v>0</v>
      </c>
      <c r="C2110" s="2">
        <f t="shared" si="301"/>
        <v>1</v>
      </c>
      <c r="L2110" s="66">
        <f t="shared" si="302"/>
        <v>0</v>
      </c>
      <c r="N2110" s="66">
        <f t="shared" si="303"/>
        <v>0</v>
      </c>
      <c r="R2110" s="66">
        <f t="shared" si="304"/>
        <v>0</v>
      </c>
      <c r="V2110" s="66">
        <f t="shared" si="305"/>
        <v>0</v>
      </c>
      <c r="W2110"/>
      <c r="X2110"/>
      <c r="Y2110" s="7"/>
      <c r="Z2110"/>
      <c r="AA2110"/>
    </row>
    <row r="2111" spans="1:27" hidden="1" x14ac:dyDescent="0.2">
      <c r="A2111" s="6" t="s">
        <v>1987</v>
      </c>
      <c r="B2111" s="2">
        <f t="shared" si="300"/>
        <v>0</v>
      </c>
      <c r="C2111" s="2">
        <f t="shared" si="301"/>
        <v>1</v>
      </c>
      <c r="L2111" s="66">
        <f t="shared" si="302"/>
        <v>0</v>
      </c>
      <c r="N2111" s="66">
        <f t="shared" si="303"/>
        <v>0</v>
      </c>
      <c r="R2111" s="66">
        <f t="shared" si="304"/>
        <v>0</v>
      </c>
      <c r="V2111" s="66">
        <f t="shared" si="305"/>
        <v>0</v>
      </c>
      <c r="W2111"/>
      <c r="X2111"/>
      <c r="Y2111" s="7"/>
      <c r="Z2111"/>
      <c r="AA2111"/>
    </row>
    <row r="2112" spans="1:27" hidden="1" x14ac:dyDescent="0.2">
      <c r="A2112" s="6" t="s">
        <v>1988</v>
      </c>
      <c r="B2112" s="2">
        <f t="shared" si="300"/>
        <v>0</v>
      </c>
      <c r="C2112" s="2">
        <f t="shared" si="301"/>
        <v>1</v>
      </c>
      <c r="L2112" s="66">
        <f t="shared" si="302"/>
        <v>0</v>
      </c>
      <c r="N2112" s="66">
        <f t="shared" si="303"/>
        <v>0</v>
      </c>
      <c r="R2112" s="66">
        <f t="shared" si="304"/>
        <v>0</v>
      </c>
      <c r="V2112" s="66">
        <f t="shared" si="305"/>
        <v>0</v>
      </c>
      <c r="W2112"/>
      <c r="X2112"/>
      <c r="Y2112" s="7"/>
      <c r="Z2112"/>
      <c r="AA2112"/>
    </row>
    <row r="2113" spans="1:27" hidden="1" x14ac:dyDescent="0.2">
      <c r="A2113" s="6" t="s">
        <v>1989</v>
      </c>
      <c r="B2113" s="2">
        <f t="shared" si="300"/>
        <v>0</v>
      </c>
      <c r="C2113" s="2">
        <f t="shared" si="301"/>
        <v>1</v>
      </c>
      <c r="L2113" s="66">
        <f t="shared" si="302"/>
        <v>0</v>
      </c>
      <c r="N2113" s="66">
        <f t="shared" si="303"/>
        <v>0</v>
      </c>
      <c r="R2113" s="66">
        <f t="shared" si="304"/>
        <v>0</v>
      </c>
      <c r="V2113" s="66">
        <f t="shared" si="305"/>
        <v>0</v>
      </c>
      <c r="W2113"/>
      <c r="X2113"/>
      <c r="Y2113" s="7"/>
      <c r="Z2113"/>
      <c r="AA2113"/>
    </row>
    <row r="2114" spans="1:27" hidden="1" x14ac:dyDescent="0.2">
      <c r="A2114" s="6" t="s">
        <v>1990</v>
      </c>
      <c r="B2114" s="2">
        <f t="shared" si="300"/>
        <v>0</v>
      </c>
      <c r="C2114" s="2">
        <f t="shared" si="301"/>
        <v>1</v>
      </c>
      <c r="L2114" s="66">
        <f t="shared" si="302"/>
        <v>0</v>
      </c>
      <c r="N2114" s="66">
        <f t="shared" si="303"/>
        <v>0</v>
      </c>
      <c r="R2114" s="66">
        <f t="shared" si="304"/>
        <v>0</v>
      </c>
      <c r="V2114" s="66">
        <f t="shared" si="305"/>
        <v>0</v>
      </c>
      <c r="W2114"/>
      <c r="X2114"/>
      <c r="Y2114" s="7"/>
      <c r="Z2114"/>
      <c r="AA2114"/>
    </row>
    <row r="2115" spans="1:27" hidden="1" x14ac:dyDescent="0.2">
      <c r="A2115" s="6" t="s">
        <v>1991</v>
      </c>
      <c r="B2115" s="2">
        <f t="shared" si="300"/>
        <v>0</v>
      </c>
      <c r="C2115" s="2">
        <f t="shared" si="301"/>
        <v>1</v>
      </c>
      <c r="L2115" s="66">
        <f t="shared" si="302"/>
        <v>0</v>
      </c>
      <c r="N2115" s="66">
        <f t="shared" si="303"/>
        <v>0</v>
      </c>
      <c r="R2115" s="66">
        <f t="shared" si="304"/>
        <v>0</v>
      </c>
      <c r="V2115" s="66">
        <f t="shared" si="305"/>
        <v>0</v>
      </c>
      <c r="W2115"/>
      <c r="X2115"/>
      <c r="Y2115" s="7"/>
      <c r="Z2115"/>
      <c r="AA2115"/>
    </row>
    <row r="2116" spans="1:27" hidden="1" x14ac:dyDescent="0.2">
      <c r="A2116" s="6" t="s">
        <v>1992</v>
      </c>
      <c r="B2116" s="2">
        <f t="shared" si="300"/>
        <v>0</v>
      </c>
      <c r="C2116" s="2">
        <f t="shared" si="301"/>
        <v>1</v>
      </c>
      <c r="L2116" s="66">
        <f t="shared" si="302"/>
        <v>0</v>
      </c>
      <c r="N2116" s="66">
        <f t="shared" si="303"/>
        <v>0</v>
      </c>
      <c r="R2116" s="66">
        <f t="shared" si="304"/>
        <v>0</v>
      </c>
      <c r="V2116" s="66">
        <f t="shared" si="305"/>
        <v>0</v>
      </c>
      <c r="W2116"/>
      <c r="X2116"/>
      <c r="Y2116" s="7"/>
      <c r="Z2116"/>
      <c r="AA2116"/>
    </row>
    <row r="2117" spans="1:27" hidden="1" x14ac:dyDescent="0.2">
      <c r="A2117" s="6" t="s">
        <v>1993</v>
      </c>
      <c r="B2117" s="2">
        <f t="shared" si="300"/>
        <v>0</v>
      </c>
      <c r="C2117" s="2">
        <f t="shared" si="301"/>
        <v>1</v>
      </c>
      <c r="L2117" s="66">
        <f t="shared" si="302"/>
        <v>0</v>
      </c>
      <c r="N2117" s="66">
        <f t="shared" si="303"/>
        <v>0</v>
      </c>
      <c r="R2117" s="66">
        <f t="shared" si="304"/>
        <v>0</v>
      </c>
      <c r="V2117" s="66">
        <f t="shared" si="305"/>
        <v>0</v>
      </c>
      <c r="W2117"/>
      <c r="X2117"/>
      <c r="Y2117" s="7"/>
      <c r="Z2117"/>
      <c r="AA2117"/>
    </row>
    <row r="2118" spans="1:27" hidden="1" x14ac:dyDescent="0.2">
      <c r="A2118" s="6" t="s">
        <v>1994</v>
      </c>
      <c r="B2118" s="2">
        <f t="shared" si="300"/>
        <v>0</v>
      </c>
      <c r="C2118" s="2">
        <f t="shared" si="301"/>
        <v>1</v>
      </c>
      <c r="L2118" s="66">
        <f t="shared" si="302"/>
        <v>0</v>
      </c>
      <c r="N2118" s="66">
        <f t="shared" si="303"/>
        <v>0</v>
      </c>
      <c r="R2118" s="66">
        <f t="shared" si="304"/>
        <v>0</v>
      </c>
      <c r="V2118" s="66">
        <f t="shared" si="305"/>
        <v>0</v>
      </c>
      <c r="W2118"/>
      <c r="X2118"/>
      <c r="Y2118" s="7"/>
      <c r="Z2118"/>
      <c r="AA2118"/>
    </row>
    <row r="2119" spans="1:27" hidden="1" x14ac:dyDescent="0.2">
      <c r="A2119" s="6" t="s">
        <v>1995</v>
      </c>
      <c r="B2119" s="2">
        <f t="shared" si="300"/>
        <v>0</v>
      </c>
      <c r="C2119" s="2">
        <f t="shared" si="301"/>
        <v>1</v>
      </c>
      <c r="L2119" s="66">
        <f t="shared" si="302"/>
        <v>0</v>
      </c>
      <c r="N2119" s="66">
        <f t="shared" si="303"/>
        <v>0</v>
      </c>
      <c r="R2119" s="66">
        <f t="shared" si="304"/>
        <v>0</v>
      </c>
      <c r="V2119" s="66">
        <f t="shared" si="305"/>
        <v>0</v>
      </c>
      <c r="W2119"/>
      <c r="X2119"/>
      <c r="Y2119" s="7"/>
      <c r="Z2119"/>
      <c r="AA2119"/>
    </row>
    <row r="2120" spans="1:27" hidden="1" x14ac:dyDescent="0.2">
      <c r="A2120" s="6" t="s">
        <v>1996</v>
      </c>
      <c r="B2120" s="2">
        <f t="shared" si="300"/>
        <v>0</v>
      </c>
      <c r="C2120" s="2">
        <f t="shared" si="301"/>
        <v>1</v>
      </c>
      <c r="L2120" s="66">
        <f t="shared" si="302"/>
        <v>0</v>
      </c>
      <c r="N2120" s="66">
        <f t="shared" si="303"/>
        <v>0</v>
      </c>
      <c r="R2120" s="66">
        <f t="shared" si="304"/>
        <v>0</v>
      </c>
      <c r="V2120" s="66">
        <f t="shared" si="305"/>
        <v>0</v>
      </c>
      <c r="W2120"/>
      <c r="X2120"/>
      <c r="Y2120" s="7"/>
      <c r="Z2120"/>
      <c r="AA2120"/>
    </row>
    <row r="2121" spans="1:27" hidden="1" x14ac:dyDescent="0.2">
      <c r="A2121" s="6" t="s">
        <v>1997</v>
      </c>
      <c r="B2121" s="2">
        <f t="shared" si="300"/>
        <v>0</v>
      </c>
      <c r="C2121" s="2">
        <f t="shared" si="301"/>
        <v>1</v>
      </c>
      <c r="L2121" s="66">
        <f t="shared" si="302"/>
        <v>0</v>
      </c>
      <c r="N2121" s="66">
        <f t="shared" si="303"/>
        <v>0</v>
      </c>
      <c r="R2121" s="66">
        <f t="shared" si="304"/>
        <v>0</v>
      </c>
      <c r="V2121" s="66">
        <f t="shared" si="305"/>
        <v>0</v>
      </c>
      <c r="W2121"/>
      <c r="X2121"/>
      <c r="Y2121" s="7"/>
      <c r="Z2121"/>
      <c r="AA2121"/>
    </row>
    <row r="2122" spans="1:27" hidden="1" x14ac:dyDescent="0.2">
      <c r="A2122" s="6" t="s">
        <v>1998</v>
      </c>
      <c r="B2122" s="2">
        <f t="shared" si="300"/>
        <v>0</v>
      </c>
      <c r="C2122" s="2">
        <f t="shared" si="301"/>
        <v>1</v>
      </c>
      <c r="L2122" s="66">
        <f t="shared" si="302"/>
        <v>0</v>
      </c>
      <c r="N2122" s="66">
        <f t="shared" si="303"/>
        <v>0</v>
      </c>
      <c r="R2122" s="66">
        <f t="shared" si="304"/>
        <v>0</v>
      </c>
      <c r="V2122" s="66">
        <f t="shared" si="305"/>
        <v>0</v>
      </c>
      <c r="W2122"/>
      <c r="X2122"/>
      <c r="Y2122" s="7"/>
      <c r="Z2122"/>
      <c r="AA2122"/>
    </row>
    <row r="2123" spans="1:27" hidden="1" x14ac:dyDescent="0.2">
      <c r="A2123" s="6" t="s">
        <v>1999</v>
      </c>
      <c r="B2123" s="2">
        <f t="shared" si="300"/>
        <v>0</v>
      </c>
      <c r="C2123" s="2">
        <f t="shared" si="301"/>
        <v>1</v>
      </c>
      <c r="L2123" s="66">
        <f t="shared" si="302"/>
        <v>0</v>
      </c>
      <c r="N2123" s="66">
        <f t="shared" si="303"/>
        <v>0</v>
      </c>
      <c r="R2123" s="66">
        <f t="shared" si="304"/>
        <v>0</v>
      </c>
      <c r="V2123" s="66">
        <f t="shared" si="305"/>
        <v>0</v>
      </c>
      <c r="W2123"/>
      <c r="X2123"/>
      <c r="Y2123" s="7"/>
      <c r="Z2123"/>
      <c r="AA2123"/>
    </row>
    <row r="2124" spans="1:27" hidden="1" x14ac:dyDescent="0.2">
      <c r="A2124" s="6" t="s">
        <v>2000</v>
      </c>
      <c r="B2124" s="2">
        <f t="shared" si="300"/>
        <v>0</v>
      </c>
      <c r="C2124" s="2">
        <f t="shared" si="301"/>
        <v>1</v>
      </c>
      <c r="L2124" s="66">
        <f t="shared" si="302"/>
        <v>0</v>
      </c>
      <c r="N2124" s="66">
        <f t="shared" si="303"/>
        <v>0</v>
      </c>
      <c r="R2124" s="66">
        <f t="shared" si="304"/>
        <v>0</v>
      </c>
      <c r="V2124" s="66">
        <f t="shared" si="305"/>
        <v>0</v>
      </c>
      <c r="W2124"/>
      <c r="X2124"/>
      <c r="Y2124" s="7"/>
      <c r="Z2124"/>
      <c r="AA2124"/>
    </row>
    <row r="2125" spans="1:27" hidden="1" x14ac:dyDescent="0.2">
      <c r="A2125" s="6" t="s">
        <v>2001</v>
      </c>
      <c r="B2125" s="2">
        <f t="shared" si="300"/>
        <v>0</v>
      </c>
      <c r="C2125" s="2">
        <f t="shared" si="301"/>
        <v>1</v>
      </c>
      <c r="L2125" s="66">
        <f t="shared" si="302"/>
        <v>0</v>
      </c>
      <c r="N2125" s="66">
        <f t="shared" si="303"/>
        <v>0</v>
      </c>
      <c r="R2125" s="66">
        <f t="shared" si="304"/>
        <v>0</v>
      </c>
      <c r="V2125" s="66">
        <f t="shared" si="305"/>
        <v>0</v>
      </c>
      <c r="W2125"/>
      <c r="X2125"/>
      <c r="Y2125" s="7"/>
      <c r="Z2125"/>
      <c r="AA2125"/>
    </row>
    <row r="2126" spans="1:27" hidden="1" x14ac:dyDescent="0.2">
      <c r="A2126" s="6" t="s">
        <v>2002</v>
      </c>
      <c r="B2126" s="2">
        <f t="shared" si="300"/>
        <v>0</v>
      </c>
      <c r="C2126" s="2">
        <f t="shared" si="301"/>
        <v>1</v>
      </c>
      <c r="L2126" s="66">
        <f t="shared" si="302"/>
        <v>0</v>
      </c>
      <c r="N2126" s="66">
        <f t="shared" si="303"/>
        <v>0</v>
      </c>
      <c r="R2126" s="66">
        <f t="shared" si="304"/>
        <v>0</v>
      </c>
      <c r="V2126" s="66">
        <f t="shared" si="305"/>
        <v>0</v>
      </c>
      <c r="W2126"/>
      <c r="X2126"/>
      <c r="Y2126" s="7"/>
      <c r="Z2126"/>
      <c r="AA2126"/>
    </row>
    <row r="2127" spans="1:27" hidden="1" x14ac:dyDescent="0.2">
      <c r="A2127" s="6" t="s">
        <v>2003</v>
      </c>
      <c r="B2127" s="2">
        <f t="shared" si="300"/>
        <v>0</v>
      </c>
      <c r="C2127" s="2">
        <f t="shared" si="301"/>
        <v>1</v>
      </c>
      <c r="L2127" s="66">
        <f t="shared" si="302"/>
        <v>0</v>
      </c>
      <c r="N2127" s="66">
        <f t="shared" si="303"/>
        <v>0</v>
      </c>
      <c r="R2127" s="66">
        <f t="shared" si="304"/>
        <v>0</v>
      </c>
      <c r="V2127" s="66">
        <f t="shared" si="305"/>
        <v>0</v>
      </c>
      <c r="W2127"/>
      <c r="X2127"/>
      <c r="Y2127" s="7"/>
      <c r="Z2127"/>
      <c r="AA2127"/>
    </row>
    <row r="2128" spans="1:27" hidden="1" x14ac:dyDescent="0.2">
      <c r="A2128" s="6" t="s">
        <v>2004</v>
      </c>
      <c r="B2128" s="2">
        <f t="shared" si="300"/>
        <v>0</v>
      </c>
      <c r="C2128" s="2">
        <f t="shared" si="301"/>
        <v>1</v>
      </c>
      <c r="L2128" s="66">
        <f t="shared" si="302"/>
        <v>0</v>
      </c>
      <c r="N2128" s="66">
        <f t="shared" si="303"/>
        <v>0</v>
      </c>
      <c r="R2128" s="66">
        <f t="shared" si="304"/>
        <v>0</v>
      </c>
      <c r="V2128" s="66">
        <f t="shared" si="305"/>
        <v>0</v>
      </c>
      <c r="W2128"/>
      <c r="X2128"/>
      <c r="Y2128" s="7"/>
      <c r="Z2128"/>
      <c r="AA2128"/>
    </row>
    <row r="2129" spans="1:27" hidden="1" x14ac:dyDescent="0.2">
      <c r="A2129" s="6" t="s">
        <v>2005</v>
      </c>
      <c r="B2129" s="2">
        <f t="shared" si="300"/>
        <v>0</v>
      </c>
      <c r="C2129" s="2">
        <f t="shared" si="301"/>
        <v>1</v>
      </c>
      <c r="L2129" s="66">
        <f t="shared" si="302"/>
        <v>0</v>
      </c>
      <c r="N2129" s="66">
        <f t="shared" si="303"/>
        <v>0</v>
      </c>
      <c r="R2129" s="66">
        <f t="shared" si="304"/>
        <v>0</v>
      </c>
      <c r="V2129" s="66">
        <f t="shared" si="305"/>
        <v>0</v>
      </c>
      <c r="W2129"/>
      <c r="X2129"/>
      <c r="Y2129" s="7"/>
      <c r="Z2129"/>
      <c r="AA2129"/>
    </row>
    <row r="2130" spans="1:27" hidden="1" x14ac:dyDescent="0.2">
      <c r="A2130" s="6" t="s">
        <v>2006</v>
      </c>
      <c r="B2130" s="2">
        <f t="shared" si="300"/>
        <v>0</v>
      </c>
      <c r="C2130" s="2">
        <f t="shared" si="301"/>
        <v>1</v>
      </c>
      <c r="L2130" s="66">
        <f t="shared" si="302"/>
        <v>0</v>
      </c>
      <c r="N2130" s="66">
        <f t="shared" si="303"/>
        <v>0</v>
      </c>
      <c r="R2130" s="66">
        <f t="shared" si="304"/>
        <v>0</v>
      </c>
      <c r="V2130" s="66">
        <f t="shared" si="305"/>
        <v>0</v>
      </c>
      <c r="W2130"/>
      <c r="X2130"/>
      <c r="Y2130" s="7"/>
      <c r="Z2130"/>
      <c r="AA2130"/>
    </row>
    <row r="2131" spans="1:27" hidden="1" x14ac:dyDescent="0.2">
      <c r="A2131" s="6" t="s">
        <v>2007</v>
      </c>
      <c r="B2131" s="2">
        <f t="shared" si="300"/>
        <v>0</v>
      </c>
      <c r="C2131" s="2">
        <f t="shared" si="301"/>
        <v>1</v>
      </c>
      <c r="L2131" s="66">
        <f t="shared" si="302"/>
        <v>0</v>
      </c>
      <c r="N2131" s="66">
        <f t="shared" si="303"/>
        <v>0</v>
      </c>
      <c r="R2131" s="66">
        <f t="shared" si="304"/>
        <v>0</v>
      </c>
      <c r="V2131" s="66">
        <f t="shared" si="305"/>
        <v>0</v>
      </c>
      <c r="W2131"/>
      <c r="X2131"/>
      <c r="Y2131" s="7"/>
      <c r="Z2131"/>
      <c r="AA2131"/>
    </row>
    <row r="2132" spans="1:27" hidden="1" x14ac:dyDescent="0.2">
      <c r="A2132" s="6" t="s">
        <v>2008</v>
      </c>
      <c r="B2132" s="2">
        <f t="shared" si="300"/>
        <v>0</v>
      </c>
      <c r="C2132" s="2">
        <f t="shared" si="301"/>
        <v>1</v>
      </c>
      <c r="L2132" s="66">
        <f t="shared" si="302"/>
        <v>0</v>
      </c>
      <c r="N2132" s="66">
        <f t="shared" si="303"/>
        <v>0</v>
      </c>
      <c r="R2132" s="66">
        <f t="shared" si="304"/>
        <v>0</v>
      </c>
      <c r="V2132" s="66">
        <f t="shared" si="305"/>
        <v>0</v>
      </c>
      <c r="W2132"/>
      <c r="X2132"/>
      <c r="Y2132" s="7"/>
      <c r="Z2132"/>
      <c r="AA2132"/>
    </row>
    <row r="2133" spans="1:27" hidden="1" x14ac:dyDescent="0.2">
      <c r="A2133" s="6" t="s">
        <v>2009</v>
      </c>
      <c r="B2133" s="2">
        <f t="shared" si="300"/>
        <v>0</v>
      </c>
      <c r="C2133" s="2">
        <f t="shared" si="301"/>
        <v>1</v>
      </c>
      <c r="L2133" s="66">
        <f t="shared" si="302"/>
        <v>0</v>
      </c>
      <c r="N2133" s="66">
        <f t="shared" si="303"/>
        <v>0</v>
      </c>
      <c r="R2133" s="66">
        <f t="shared" si="304"/>
        <v>0</v>
      </c>
      <c r="V2133" s="66">
        <f t="shared" si="305"/>
        <v>0</v>
      </c>
      <c r="W2133"/>
      <c r="X2133"/>
      <c r="Y2133" s="7"/>
      <c r="Z2133"/>
      <c r="AA2133"/>
    </row>
    <row r="2134" spans="1:27" hidden="1" x14ac:dyDescent="0.2">
      <c r="A2134" s="6" t="s">
        <v>2010</v>
      </c>
      <c r="B2134" s="2">
        <f t="shared" si="300"/>
        <v>0</v>
      </c>
      <c r="C2134" s="2">
        <f t="shared" si="301"/>
        <v>1</v>
      </c>
      <c r="L2134" s="66">
        <f t="shared" si="302"/>
        <v>0</v>
      </c>
      <c r="N2134" s="66">
        <f t="shared" si="303"/>
        <v>0</v>
      </c>
      <c r="R2134" s="66">
        <f t="shared" si="304"/>
        <v>0</v>
      </c>
      <c r="V2134" s="66">
        <f t="shared" si="305"/>
        <v>0</v>
      </c>
      <c r="W2134"/>
      <c r="X2134"/>
      <c r="Y2134" s="7"/>
      <c r="Z2134"/>
      <c r="AA2134"/>
    </row>
    <row r="2135" spans="1:27" hidden="1" x14ac:dyDescent="0.2">
      <c r="A2135" s="6" t="s">
        <v>2011</v>
      </c>
      <c r="B2135" s="2">
        <f t="shared" si="300"/>
        <v>0</v>
      </c>
      <c r="C2135" s="2">
        <f t="shared" si="301"/>
        <v>1</v>
      </c>
      <c r="L2135" s="66">
        <f t="shared" si="302"/>
        <v>0</v>
      </c>
      <c r="N2135" s="66">
        <f t="shared" si="303"/>
        <v>0</v>
      </c>
      <c r="R2135" s="66">
        <f t="shared" si="304"/>
        <v>0</v>
      </c>
      <c r="V2135" s="66">
        <f t="shared" si="305"/>
        <v>0</v>
      </c>
      <c r="W2135"/>
      <c r="X2135"/>
      <c r="Y2135" s="7"/>
      <c r="Z2135"/>
      <c r="AA2135"/>
    </row>
    <row r="2136" spans="1:27" hidden="1" x14ac:dyDescent="0.2">
      <c r="A2136" s="6" t="s">
        <v>2012</v>
      </c>
      <c r="B2136" s="2">
        <f t="shared" si="300"/>
        <v>0</v>
      </c>
      <c r="C2136" s="2">
        <f t="shared" si="301"/>
        <v>1</v>
      </c>
      <c r="L2136" s="66">
        <f t="shared" si="302"/>
        <v>0</v>
      </c>
      <c r="N2136" s="66">
        <f t="shared" si="303"/>
        <v>0</v>
      </c>
      <c r="R2136" s="66">
        <f t="shared" si="304"/>
        <v>0</v>
      </c>
      <c r="V2136" s="66">
        <f t="shared" si="305"/>
        <v>0</v>
      </c>
      <c r="W2136"/>
      <c r="X2136"/>
      <c r="Y2136" s="7"/>
      <c r="Z2136"/>
      <c r="AA2136"/>
    </row>
    <row r="2137" spans="1:27" hidden="1" x14ac:dyDescent="0.2">
      <c r="A2137" s="6" t="s">
        <v>2013</v>
      </c>
      <c r="B2137" s="2">
        <f t="shared" si="300"/>
        <v>0</v>
      </c>
      <c r="C2137" s="2">
        <f t="shared" si="301"/>
        <v>1</v>
      </c>
      <c r="L2137" s="66">
        <f t="shared" si="302"/>
        <v>0</v>
      </c>
      <c r="N2137" s="66">
        <f t="shared" si="303"/>
        <v>0</v>
      </c>
      <c r="R2137" s="66">
        <f t="shared" si="304"/>
        <v>0</v>
      </c>
      <c r="V2137" s="66">
        <f t="shared" si="305"/>
        <v>0</v>
      </c>
      <c r="W2137"/>
      <c r="X2137"/>
      <c r="Y2137" s="7"/>
      <c r="Z2137"/>
      <c r="AA2137"/>
    </row>
    <row r="2138" spans="1:27" hidden="1" x14ac:dyDescent="0.2">
      <c r="A2138" s="6" t="s">
        <v>2014</v>
      </c>
      <c r="B2138" s="2">
        <f t="shared" si="300"/>
        <v>0</v>
      </c>
      <c r="C2138" s="2">
        <f t="shared" si="301"/>
        <v>1</v>
      </c>
      <c r="L2138" s="66">
        <f t="shared" si="302"/>
        <v>0</v>
      </c>
      <c r="N2138" s="66">
        <f t="shared" si="303"/>
        <v>0</v>
      </c>
      <c r="R2138" s="66">
        <f t="shared" si="304"/>
        <v>0</v>
      </c>
      <c r="V2138" s="66">
        <f t="shared" si="305"/>
        <v>0</v>
      </c>
      <c r="W2138"/>
      <c r="X2138"/>
      <c r="Y2138" s="7"/>
      <c r="Z2138"/>
      <c r="AA2138"/>
    </row>
    <row r="2139" spans="1:27" hidden="1" x14ac:dyDescent="0.2">
      <c r="A2139" s="6" t="s">
        <v>2015</v>
      </c>
      <c r="B2139" s="2">
        <f t="shared" si="300"/>
        <v>0</v>
      </c>
      <c r="C2139" s="2">
        <f t="shared" si="301"/>
        <v>1</v>
      </c>
      <c r="L2139" s="66">
        <f t="shared" si="302"/>
        <v>0</v>
      </c>
      <c r="N2139" s="66">
        <f t="shared" si="303"/>
        <v>0</v>
      </c>
      <c r="R2139" s="66">
        <f t="shared" si="304"/>
        <v>0</v>
      </c>
      <c r="V2139" s="66">
        <f t="shared" si="305"/>
        <v>0</v>
      </c>
      <c r="W2139"/>
      <c r="X2139"/>
      <c r="Y2139" s="7"/>
      <c r="Z2139"/>
      <c r="AA2139"/>
    </row>
    <row r="2140" spans="1:27" hidden="1" x14ac:dyDescent="0.2">
      <c r="A2140" s="6" t="s">
        <v>2016</v>
      </c>
      <c r="B2140" s="2">
        <f t="shared" si="300"/>
        <v>0</v>
      </c>
      <c r="C2140" s="2">
        <f t="shared" si="301"/>
        <v>1</v>
      </c>
      <c r="L2140" s="66">
        <f t="shared" si="302"/>
        <v>0</v>
      </c>
      <c r="N2140" s="66">
        <f t="shared" si="303"/>
        <v>0</v>
      </c>
      <c r="R2140" s="66">
        <f t="shared" si="304"/>
        <v>0</v>
      </c>
      <c r="V2140" s="66">
        <f t="shared" si="305"/>
        <v>0</v>
      </c>
      <c r="W2140"/>
      <c r="X2140"/>
      <c r="Y2140" s="7"/>
      <c r="Z2140"/>
      <c r="AA2140"/>
    </row>
    <row r="2141" spans="1:27" hidden="1" x14ac:dyDescent="0.2">
      <c r="A2141" s="6" t="s">
        <v>2017</v>
      </c>
      <c r="B2141" s="2">
        <f t="shared" si="300"/>
        <v>0</v>
      </c>
      <c r="C2141" s="2">
        <f t="shared" si="301"/>
        <v>1</v>
      </c>
      <c r="L2141" s="66">
        <f t="shared" si="302"/>
        <v>0</v>
      </c>
      <c r="N2141" s="66">
        <f t="shared" si="303"/>
        <v>0</v>
      </c>
      <c r="R2141" s="66">
        <f t="shared" si="304"/>
        <v>0</v>
      </c>
      <c r="V2141" s="66">
        <f t="shared" si="305"/>
        <v>0</v>
      </c>
      <c r="W2141"/>
      <c r="X2141"/>
      <c r="Y2141" s="7"/>
      <c r="Z2141"/>
      <c r="AA2141"/>
    </row>
    <row r="2142" spans="1:27" hidden="1" x14ac:dyDescent="0.2">
      <c r="A2142" s="6" t="s">
        <v>2018</v>
      </c>
      <c r="B2142" s="2">
        <f t="shared" si="300"/>
        <v>0</v>
      </c>
      <c r="C2142" s="2">
        <f t="shared" si="301"/>
        <v>1</v>
      </c>
      <c r="L2142" s="66">
        <f t="shared" si="302"/>
        <v>0</v>
      </c>
      <c r="N2142" s="66">
        <f t="shared" si="303"/>
        <v>0</v>
      </c>
      <c r="R2142" s="66">
        <f t="shared" si="304"/>
        <v>0</v>
      </c>
      <c r="V2142" s="66">
        <f t="shared" si="305"/>
        <v>0</v>
      </c>
      <c r="W2142"/>
      <c r="X2142"/>
      <c r="Y2142" s="7"/>
      <c r="Z2142"/>
      <c r="AA2142"/>
    </row>
    <row r="2143" spans="1:27" hidden="1" x14ac:dyDescent="0.2">
      <c r="A2143" s="6" t="s">
        <v>2019</v>
      </c>
      <c r="B2143" s="2">
        <f t="shared" si="300"/>
        <v>0</v>
      </c>
      <c r="C2143" s="2">
        <f t="shared" si="301"/>
        <v>1</v>
      </c>
      <c r="L2143" s="66">
        <f t="shared" si="302"/>
        <v>0</v>
      </c>
      <c r="N2143" s="66">
        <f t="shared" si="303"/>
        <v>0</v>
      </c>
      <c r="R2143" s="66">
        <f t="shared" si="304"/>
        <v>0</v>
      </c>
      <c r="V2143" s="66">
        <f t="shared" si="305"/>
        <v>0</v>
      </c>
      <c r="W2143"/>
      <c r="X2143"/>
      <c r="Y2143" s="7"/>
      <c r="Z2143"/>
      <c r="AA2143"/>
    </row>
    <row r="2144" spans="1:27" hidden="1" x14ac:dyDescent="0.2">
      <c r="A2144" s="6" t="s">
        <v>2020</v>
      </c>
      <c r="B2144" s="2">
        <f t="shared" si="300"/>
        <v>0</v>
      </c>
      <c r="C2144" s="2">
        <f t="shared" si="301"/>
        <v>1</v>
      </c>
      <c r="L2144" s="66">
        <f t="shared" si="302"/>
        <v>0</v>
      </c>
      <c r="N2144" s="66">
        <f t="shared" si="303"/>
        <v>0</v>
      </c>
      <c r="R2144" s="66">
        <f t="shared" si="304"/>
        <v>0</v>
      </c>
      <c r="V2144" s="66">
        <f t="shared" si="305"/>
        <v>0</v>
      </c>
      <c r="W2144"/>
      <c r="X2144"/>
      <c r="Y2144" s="7"/>
      <c r="Z2144"/>
      <c r="AA2144"/>
    </row>
    <row r="2145" spans="1:27" hidden="1" x14ac:dyDescent="0.2">
      <c r="A2145" s="6" t="s">
        <v>2021</v>
      </c>
      <c r="B2145" s="2">
        <f t="shared" si="300"/>
        <v>0</v>
      </c>
      <c r="C2145" s="2">
        <f t="shared" si="301"/>
        <v>1</v>
      </c>
      <c r="L2145" s="66">
        <f t="shared" si="302"/>
        <v>0</v>
      </c>
      <c r="N2145" s="66">
        <f t="shared" si="303"/>
        <v>0</v>
      </c>
      <c r="R2145" s="66">
        <f t="shared" si="304"/>
        <v>0</v>
      </c>
      <c r="V2145" s="66">
        <f t="shared" si="305"/>
        <v>0</v>
      </c>
      <c r="W2145"/>
      <c r="X2145"/>
      <c r="Y2145" s="7"/>
      <c r="Z2145"/>
      <c r="AA2145"/>
    </row>
    <row r="2146" spans="1:27" hidden="1" x14ac:dyDescent="0.2">
      <c r="A2146" s="6" t="s">
        <v>2022</v>
      </c>
      <c r="B2146" s="2">
        <f t="shared" si="300"/>
        <v>0</v>
      </c>
      <c r="C2146" s="2">
        <f t="shared" si="301"/>
        <v>1</v>
      </c>
      <c r="L2146" s="66">
        <f t="shared" si="302"/>
        <v>0</v>
      </c>
      <c r="N2146" s="66">
        <f t="shared" si="303"/>
        <v>0</v>
      </c>
      <c r="R2146" s="66">
        <f t="shared" si="304"/>
        <v>0</v>
      </c>
      <c r="V2146" s="66">
        <f t="shared" si="305"/>
        <v>0</v>
      </c>
      <c r="W2146"/>
      <c r="X2146"/>
      <c r="Y2146" s="7"/>
      <c r="Z2146"/>
      <c r="AA2146"/>
    </row>
    <row r="2147" spans="1:27" hidden="1" x14ac:dyDescent="0.2">
      <c r="A2147" s="6" t="s">
        <v>2023</v>
      </c>
      <c r="B2147" s="2">
        <f t="shared" si="300"/>
        <v>0</v>
      </c>
      <c r="C2147" s="2">
        <f t="shared" si="301"/>
        <v>1</v>
      </c>
      <c r="L2147" s="66">
        <f t="shared" si="302"/>
        <v>0</v>
      </c>
      <c r="N2147" s="66">
        <f t="shared" si="303"/>
        <v>0</v>
      </c>
      <c r="R2147" s="66">
        <f t="shared" si="304"/>
        <v>0</v>
      </c>
      <c r="V2147" s="66">
        <f t="shared" si="305"/>
        <v>0</v>
      </c>
      <c r="W2147"/>
      <c r="X2147"/>
      <c r="Y2147" s="7"/>
      <c r="Z2147"/>
      <c r="AA2147"/>
    </row>
    <row r="2148" spans="1:27" hidden="1" x14ac:dyDescent="0.2">
      <c r="A2148" s="6" t="s">
        <v>2024</v>
      </c>
      <c r="B2148" s="2">
        <f t="shared" si="300"/>
        <v>0</v>
      </c>
      <c r="C2148" s="2">
        <f t="shared" si="301"/>
        <v>1</v>
      </c>
      <c r="L2148" s="66">
        <f t="shared" si="302"/>
        <v>0</v>
      </c>
      <c r="N2148" s="66">
        <f t="shared" si="303"/>
        <v>0</v>
      </c>
      <c r="R2148" s="66">
        <f t="shared" si="304"/>
        <v>0</v>
      </c>
      <c r="V2148" s="66">
        <f t="shared" si="305"/>
        <v>0</v>
      </c>
      <c r="W2148"/>
      <c r="X2148"/>
      <c r="Y2148" s="7"/>
      <c r="Z2148"/>
      <c r="AA2148"/>
    </row>
    <row r="2149" spans="1:27" hidden="1" x14ac:dyDescent="0.2">
      <c r="A2149" s="6" t="s">
        <v>2025</v>
      </c>
      <c r="B2149" s="2">
        <f t="shared" ref="B2149:B2212" si="306">+L2149+N2149+R2149+V2149+X2149</f>
        <v>0</v>
      </c>
      <c r="C2149" s="2">
        <f t="shared" ref="C2149:C2212" si="307">RANK(B2149,B$2021:B$2220,0)</f>
        <v>1</v>
      </c>
      <c r="L2149" s="66">
        <f t="shared" ref="L2149:L2212" si="308">IF(AND(I2149&lt;1,J2149&lt;1,K2149&lt;1),0,IF(250+((150-(I2149*60+J2149))*2)&lt;0,0,IF(K2149&lt;50,250+((150-(I2149*60+J2149))*2),IF(K2149&gt;49,250+((150-(I2149*60+J2149))*2)-1,250+((150-(I2149*60+J2149))*2)))))</f>
        <v>0</v>
      </c>
      <c r="N2149" s="66">
        <f t="shared" ref="N2149:N2212" si="309">IF(M2149&lt;89,0,250+((M2149-172)*3))</f>
        <v>0</v>
      </c>
      <c r="R2149" s="66">
        <f t="shared" ref="R2149:R2212" si="310">IF(AND(O2149&lt;1,P2149&lt;1,Q2149&lt;1),0,IF(250+((680-(O2149*60+P2149))*1)&lt;0,0,250+((680-(O2149*60+P2149))*1)))</f>
        <v>0</v>
      </c>
      <c r="V2149" s="66">
        <f t="shared" ref="V2149:V2212" si="311">IF(AND(S2149&lt;1,T2149&lt;1,U2149&lt;1),0,IF(500+((800-(S2149*60+T2149))*1)&lt;0,0,500+((800-(S2149*60+T2149))*1)))</f>
        <v>0</v>
      </c>
      <c r="W2149"/>
      <c r="X2149"/>
      <c r="Y2149" s="7"/>
      <c r="Z2149"/>
      <c r="AA2149"/>
    </row>
    <row r="2150" spans="1:27" hidden="1" x14ac:dyDescent="0.2">
      <c r="A2150" s="6" t="s">
        <v>2026</v>
      </c>
      <c r="B2150" s="2">
        <f t="shared" si="306"/>
        <v>0</v>
      </c>
      <c r="C2150" s="2">
        <f t="shared" si="307"/>
        <v>1</v>
      </c>
      <c r="L2150" s="66">
        <f t="shared" si="308"/>
        <v>0</v>
      </c>
      <c r="N2150" s="66">
        <f t="shared" si="309"/>
        <v>0</v>
      </c>
      <c r="R2150" s="66">
        <f t="shared" si="310"/>
        <v>0</v>
      </c>
      <c r="V2150" s="66">
        <f t="shared" si="311"/>
        <v>0</v>
      </c>
      <c r="W2150"/>
      <c r="X2150"/>
      <c r="Y2150" s="7"/>
      <c r="Z2150"/>
      <c r="AA2150"/>
    </row>
    <row r="2151" spans="1:27" hidden="1" x14ac:dyDescent="0.2">
      <c r="A2151" s="6" t="s">
        <v>2027</v>
      </c>
      <c r="B2151" s="2">
        <f t="shared" si="306"/>
        <v>0</v>
      </c>
      <c r="C2151" s="2">
        <f t="shared" si="307"/>
        <v>1</v>
      </c>
      <c r="L2151" s="66">
        <f t="shared" si="308"/>
        <v>0</v>
      </c>
      <c r="N2151" s="66">
        <f t="shared" si="309"/>
        <v>0</v>
      </c>
      <c r="R2151" s="66">
        <f t="shared" si="310"/>
        <v>0</v>
      </c>
      <c r="V2151" s="66">
        <f t="shared" si="311"/>
        <v>0</v>
      </c>
      <c r="W2151"/>
      <c r="X2151"/>
      <c r="Y2151" s="7"/>
      <c r="Z2151"/>
      <c r="AA2151"/>
    </row>
    <row r="2152" spans="1:27" hidden="1" x14ac:dyDescent="0.2">
      <c r="A2152" s="6" t="s">
        <v>2028</v>
      </c>
      <c r="B2152" s="2">
        <f t="shared" si="306"/>
        <v>0</v>
      </c>
      <c r="C2152" s="2">
        <f t="shared" si="307"/>
        <v>1</v>
      </c>
      <c r="L2152" s="66">
        <f t="shared" si="308"/>
        <v>0</v>
      </c>
      <c r="N2152" s="66">
        <f t="shared" si="309"/>
        <v>0</v>
      </c>
      <c r="R2152" s="66">
        <f t="shared" si="310"/>
        <v>0</v>
      </c>
      <c r="V2152" s="66">
        <f t="shared" si="311"/>
        <v>0</v>
      </c>
      <c r="W2152"/>
      <c r="X2152"/>
      <c r="Y2152" s="7"/>
      <c r="Z2152"/>
      <c r="AA2152"/>
    </row>
    <row r="2153" spans="1:27" hidden="1" x14ac:dyDescent="0.2">
      <c r="A2153" s="6" t="s">
        <v>2029</v>
      </c>
      <c r="B2153" s="2">
        <f t="shared" si="306"/>
        <v>0</v>
      </c>
      <c r="C2153" s="2">
        <f t="shared" si="307"/>
        <v>1</v>
      </c>
      <c r="L2153" s="66">
        <f t="shared" si="308"/>
        <v>0</v>
      </c>
      <c r="N2153" s="66">
        <f t="shared" si="309"/>
        <v>0</v>
      </c>
      <c r="R2153" s="66">
        <f t="shared" si="310"/>
        <v>0</v>
      </c>
      <c r="V2153" s="66">
        <f t="shared" si="311"/>
        <v>0</v>
      </c>
      <c r="W2153"/>
      <c r="X2153"/>
      <c r="Y2153" s="7"/>
      <c r="Z2153"/>
      <c r="AA2153"/>
    </row>
    <row r="2154" spans="1:27" hidden="1" x14ac:dyDescent="0.2">
      <c r="A2154" s="6" t="s">
        <v>2030</v>
      </c>
      <c r="B2154" s="2">
        <f t="shared" si="306"/>
        <v>0</v>
      </c>
      <c r="C2154" s="2">
        <f t="shared" si="307"/>
        <v>1</v>
      </c>
      <c r="L2154" s="66">
        <f t="shared" si="308"/>
        <v>0</v>
      </c>
      <c r="N2154" s="66">
        <f t="shared" si="309"/>
        <v>0</v>
      </c>
      <c r="R2154" s="66">
        <f t="shared" si="310"/>
        <v>0</v>
      </c>
      <c r="V2154" s="66">
        <f t="shared" si="311"/>
        <v>0</v>
      </c>
      <c r="W2154"/>
      <c r="X2154"/>
      <c r="Y2154" s="7"/>
      <c r="Z2154"/>
      <c r="AA2154"/>
    </row>
    <row r="2155" spans="1:27" hidden="1" x14ac:dyDescent="0.2">
      <c r="A2155" s="6" t="s">
        <v>2031</v>
      </c>
      <c r="B2155" s="2">
        <f t="shared" si="306"/>
        <v>0</v>
      </c>
      <c r="C2155" s="2">
        <f t="shared" si="307"/>
        <v>1</v>
      </c>
      <c r="L2155" s="66">
        <f t="shared" si="308"/>
        <v>0</v>
      </c>
      <c r="N2155" s="66">
        <f t="shared" si="309"/>
        <v>0</v>
      </c>
      <c r="R2155" s="66">
        <f t="shared" si="310"/>
        <v>0</v>
      </c>
      <c r="V2155" s="66">
        <f t="shared" si="311"/>
        <v>0</v>
      </c>
      <c r="W2155"/>
      <c r="X2155"/>
      <c r="Y2155" s="7"/>
      <c r="Z2155"/>
      <c r="AA2155"/>
    </row>
    <row r="2156" spans="1:27" hidden="1" x14ac:dyDescent="0.2">
      <c r="A2156" s="6" t="s">
        <v>2032</v>
      </c>
      <c r="B2156" s="2">
        <f t="shared" si="306"/>
        <v>0</v>
      </c>
      <c r="C2156" s="2">
        <f t="shared" si="307"/>
        <v>1</v>
      </c>
      <c r="L2156" s="66">
        <f t="shared" si="308"/>
        <v>0</v>
      </c>
      <c r="N2156" s="66">
        <f t="shared" si="309"/>
        <v>0</v>
      </c>
      <c r="R2156" s="66">
        <f t="shared" si="310"/>
        <v>0</v>
      </c>
      <c r="V2156" s="66">
        <f t="shared" si="311"/>
        <v>0</v>
      </c>
      <c r="W2156"/>
      <c r="X2156"/>
      <c r="Y2156" s="7"/>
      <c r="Z2156"/>
      <c r="AA2156"/>
    </row>
    <row r="2157" spans="1:27" hidden="1" x14ac:dyDescent="0.2">
      <c r="A2157" s="6" t="s">
        <v>2033</v>
      </c>
      <c r="B2157" s="2">
        <f t="shared" si="306"/>
        <v>0</v>
      </c>
      <c r="C2157" s="2">
        <f t="shared" si="307"/>
        <v>1</v>
      </c>
      <c r="L2157" s="66">
        <f t="shared" si="308"/>
        <v>0</v>
      </c>
      <c r="N2157" s="66">
        <f t="shared" si="309"/>
        <v>0</v>
      </c>
      <c r="R2157" s="66">
        <f t="shared" si="310"/>
        <v>0</v>
      </c>
      <c r="V2157" s="66">
        <f t="shared" si="311"/>
        <v>0</v>
      </c>
      <c r="W2157"/>
      <c r="X2157"/>
      <c r="Y2157" s="7"/>
      <c r="Z2157"/>
      <c r="AA2157"/>
    </row>
    <row r="2158" spans="1:27" hidden="1" x14ac:dyDescent="0.2">
      <c r="A2158" s="6" t="s">
        <v>2034</v>
      </c>
      <c r="B2158" s="2">
        <f t="shared" si="306"/>
        <v>0</v>
      </c>
      <c r="C2158" s="2">
        <f t="shared" si="307"/>
        <v>1</v>
      </c>
      <c r="L2158" s="66">
        <f t="shared" si="308"/>
        <v>0</v>
      </c>
      <c r="N2158" s="66">
        <f t="shared" si="309"/>
        <v>0</v>
      </c>
      <c r="R2158" s="66">
        <f t="shared" si="310"/>
        <v>0</v>
      </c>
      <c r="V2158" s="66">
        <f t="shared" si="311"/>
        <v>0</v>
      </c>
      <c r="W2158"/>
      <c r="X2158"/>
      <c r="Y2158" s="7"/>
      <c r="Z2158"/>
      <c r="AA2158"/>
    </row>
    <row r="2159" spans="1:27" hidden="1" x14ac:dyDescent="0.2">
      <c r="A2159" s="6" t="s">
        <v>2035</v>
      </c>
      <c r="B2159" s="2">
        <f t="shared" si="306"/>
        <v>0</v>
      </c>
      <c r="C2159" s="2">
        <f t="shared" si="307"/>
        <v>1</v>
      </c>
      <c r="L2159" s="66">
        <f t="shared" si="308"/>
        <v>0</v>
      </c>
      <c r="N2159" s="66">
        <f t="shared" si="309"/>
        <v>0</v>
      </c>
      <c r="R2159" s="66">
        <f t="shared" si="310"/>
        <v>0</v>
      </c>
      <c r="V2159" s="66">
        <f t="shared" si="311"/>
        <v>0</v>
      </c>
      <c r="W2159"/>
      <c r="X2159"/>
      <c r="Y2159" s="7"/>
      <c r="Z2159"/>
      <c r="AA2159"/>
    </row>
    <row r="2160" spans="1:27" hidden="1" x14ac:dyDescent="0.2">
      <c r="A2160" s="6" t="s">
        <v>2036</v>
      </c>
      <c r="B2160" s="2">
        <f t="shared" si="306"/>
        <v>0</v>
      </c>
      <c r="C2160" s="2">
        <f t="shared" si="307"/>
        <v>1</v>
      </c>
      <c r="L2160" s="66">
        <f t="shared" si="308"/>
        <v>0</v>
      </c>
      <c r="N2160" s="66">
        <f t="shared" si="309"/>
        <v>0</v>
      </c>
      <c r="R2160" s="66">
        <f t="shared" si="310"/>
        <v>0</v>
      </c>
      <c r="V2160" s="66">
        <f t="shared" si="311"/>
        <v>0</v>
      </c>
      <c r="W2160"/>
      <c r="X2160"/>
      <c r="Y2160" s="7"/>
      <c r="Z2160"/>
      <c r="AA2160"/>
    </row>
    <row r="2161" spans="1:27" hidden="1" x14ac:dyDescent="0.2">
      <c r="A2161" s="6" t="s">
        <v>2037</v>
      </c>
      <c r="B2161" s="2">
        <f t="shared" si="306"/>
        <v>0</v>
      </c>
      <c r="C2161" s="2">
        <f t="shared" si="307"/>
        <v>1</v>
      </c>
      <c r="L2161" s="66">
        <f t="shared" si="308"/>
        <v>0</v>
      </c>
      <c r="N2161" s="66">
        <f t="shared" si="309"/>
        <v>0</v>
      </c>
      <c r="R2161" s="66">
        <f t="shared" si="310"/>
        <v>0</v>
      </c>
      <c r="V2161" s="66">
        <f t="shared" si="311"/>
        <v>0</v>
      </c>
      <c r="W2161"/>
      <c r="X2161"/>
      <c r="Y2161" s="7"/>
      <c r="Z2161"/>
      <c r="AA2161"/>
    </row>
    <row r="2162" spans="1:27" hidden="1" x14ac:dyDescent="0.2">
      <c r="A2162" s="6" t="s">
        <v>2038</v>
      </c>
      <c r="B2162" s="2">
        <f t="shared" si="306"/>
        <v>0</v>
      </c>
      <c r="C2162" s="2">
        <f t="shared" si="307"/>
        <v>1</v>
      </c>
      <c r="L2162" s="66">
        <f t="shared" si="308"/>
        <v>0</v>
      </c>
      <c r="N2162" s="66">
        <f t="shared" si="309"/>
        <v>0</v>
      </c>
      <c r="R2162" s="66">
        <f t="shared" si="310"/>
        <v>0</v>
      </c>
      <c r="V2162" s="66">
        <f t="shared" si="311"/>
        <v>0</v>
      </c>
      <c r="W2162"/>
      <c r="X2162"/>
      <c r="Y2162" s="7"/>
      <c r="Z2162"/>
      <c r="AA2162"/>
    </row>
    <row r="2163" spans="1:27" hidden="1" x14ac:dyDescent="0.2">
      <c r="A2163" s="6" t="s">
        <v>2039</v>
      </c>
      <c r="B2163" s="2">
        <f t="shared" si="306"/>
        <v>0</v>
      </c>
      <c r="C2163" s="2">
        <f t="shared" si="307"/>
        <v>1</v>
      </c>
      <c r="L2163" s="66">
        <f t="shared" si="308"/>
        <v>0</v>
      </c>
      <c r="N2163" s="66">
        <f t="shared" si="309"/>
        <v>0</v>
      </c>
      <c r="R2163" s="66">
        <f t="shared" si="310"/>
        <v>0</v>
      </c>
      <c r="V2163" s="66">
        <f t="shared" si="311"/>
        <v>0</v>
      </c>
      <c r="W2163"/>
      <c r="X2163"/>
      <c r="Y2163" s="7"/>
      <c r="Z2163"/>
      <c r="AA2163"/>
    </row>
    <row r="2164" spans="1:27" hidden="1" x14ac:dyDescent="0.2">
      <c r="A2164" s="6" t="s">
        <v>2040</v>
      </c>
      <c r="B2164" s="2">
        <f t="shared" si="306"/>
        <v>0</v>
      </c>
      <c r="C2164" s="2">
        <f t="shared" si="307"/>
        <v>1</v>
      </c>
      <c r="L2164" s="66">
        <f t="shared" si="308"/>
        <v>0</v>
      </c>
      <c r="N2164" s="66">
        <f t="shared" si="309"/>
        <v>0</v>
      </c>
      <c r="R2164" s="66">
        <f t="shared" si="310"/>
        <v>0</v>
      </c>
      <c r="V2164" s="66">
        <f t="shared" si="311"/>
        <v>0</v>
      </c>
      <c r="W2164"/>
      <c r="X2164"/>
      <c r="Y2164" s="7"/>
      <c r="Z2164"/>
      <c r="AA2164"/>
    </row>
    <row r="2165" spans="1:27" hidden="1" x14ac:dyDescent="0.2">
      <c r="A2165" s="6" t="s">
        <v>2041</v>
      </c>
      <c r="B2165" s="2">
        <f t="shared" si="306"/>
        <v>0</v>
      </c>
      <c r="C2165" s="2">
        <f t="shared" si="307"/>
        <v>1</v>
      </c>
      <c r="L2165" s="66">
        <f t="shared" si="308"/>
        <v>0</v>
      </c>
      <c r="N2165" s="66">
        <f t="shared" si="309"/>
        <v>0</v>
      </c>
      <c r="R2165" s="66">
        <f t="shared" si="310"/>
        <v>0</v>
      </c>
      <c r="V2165" s="66">
        <f t="shared" si="311"/>
        <v>0</v>
      </c>
      <c r="W2165"/>
      <c r="X2165"/>
      <c r="Y2165" s="7"/>
      <c r="Z2165"/>
      <c r="AA2165"/>
    </row>
    <row r="2166" spans="1:27" hidden="1" x14ac:dyDescent="0.2">
      <c r="A2166" s="6" t="s">
        <v>2042</v>
      </c>
      <c r="B2166" s="2">
        <f t="shared" si="306"/>
        <v>0</v>
      </c>
      <c r="C2166" s="2">
        <f t="shared" si="307"/>
        <v>1</v>
      </c>
      <c r="L2166" s="66">
        <f t="shared" si="308"/>
        <v>0</v>
      </c>
      <c r="N2166" s="66">
        <f t="shared" si="309"/>
        <v>0</v>
      </c>
      <c r="R2166" s="66">
        <f t="shared" si="310"/>
        <v>0</v>
      </c>
      <c r="V2166" s="66">
        <f t="shared" si="311"/>
        <v>0</v>
      </c>
      <c r="W2166"/>
      <c r="X2166"/>
      <c r="Y2166" s="7"/>
      <c r="Z2166"/>
      <c r="AA2166"/>
    </row>
    <row r="2167" spans="1:27" hidden="1" x14ac:dyDescent="0.2">
      <c r="A2167" s="6" t="s">
        <v>2043</v>
      </c>
      <c r="B2167" s="2">
        <f t="shared" si="306"/>
        <v>0</v>
      </c>
      <c r="C2167" s="2">
        <f t="shared" si="307"/>
        <v>1</v>
      </c>
      <c r="L2167" s="66">
        <f t="shared" si="308"/>
        <v>0</v>
      </c>
      <c r="N2167" s="66">
        <f t="shared" si="309"/>
        <v>0</v>
      </c>
      <c r="R2167" s="66">
        <f t="shared" si="310"/>
        <v>0</v>
      </c>
      <c r="V2167" s="66">
        <f t="shared" si="311"/>
        <v>0</v>
      </c>
      <c r="W2167"/>
      <c r="X2167"/>
      <c r="Y2167" s="7"/>
      <c r="Z2167"/>
      <c r="AA2167"/>
    </row>
    <row r="2168" spans="1:27" hidden="1" x14ac:dyDescent="0.2">
      <c r="A2168" s="6" t="s">
        <v>2044</v>
      </c>
      <c r="B2168" s="2">
        <f t="shared" si="306"/>
        <v>0</v>
      </c>
      <c r="C2168" s="2">
        <f t="shared" si="307"/>
        <v>1</v>
      </c>
      <c r="L2168" s="66">
        <f t="shared" si="308"/>
        <v>0</v>
      </c>
      <c r="N2168" s="66">
        <f t="shared" si="309"/>
        <v>0</v>
      </c>
      <c r="R2168" s="66">
        <f t="shared" si="310"/>
        <v>0</v>
      </c>
      <c r="V2168" s="66">
        <f t="shared" si="311"/>
        <v>0</v>
      </c>
      <c r="W2168"/>
      <c r="X2168"/>
      <c r="Y2168" s="7"/>
      <c r="Z2168"/>
      <c r="AA2168"/>
    </row>
    <row r="2169" spans="1:27" hidden="1" x14ac:dyDescent="0.2">
      <c r="A2169" s="6" t="s">
        <v>2045</v>
      </c>
      <c r="B2169" s="2">
        <f t="shared" si="306"/>
        <v>0</v>
      </c>
      <c r="C2169" s="2">
        <f t="shared" si="307"/>
        <v>1</v>
      </c>
      <c r="L2169" s="66">
        <f t="shared" si="308"/>
        <v>0</v>
      </c>
      <c r="N2169" s="66">
        <f t="shared" si="309"/>
        <v>0</v>
      </c>
      <c r="R2169" s="66">
        <f t="shared" si="310"/>
        <v>0</v>
      </c>
      <c r="V2169" s="66">
        <f t="shared" si="311"/>
        <v>0</v>
      </c>
      <c r="W2169"/>
      <c r="X2169"/>
      <c r="Y2169" s="7"/>
      <c r="Z2169"/>
      <c r="AA2169"/>
    </row>
    <row r="2170" spans="1:27" hidden="1" x14ac:dyDescent="0.2">
      <c r="A2170" s="6" t="s">
        <v>2046</v>
      </c>
      <c r="B2170" s="2">
        <f t="shared" si="306"/>
        <v>0</v>
      </c>
      <c r="C2170" s="2">
        <f t="shared" si="307"/>
        <v>1</v>
      </c>
      <c r="L2170" s="66">
        <f t="shared" si="308"/>
        <v>0</v>
      </c>
      <c r="N2170" s="66">
        <f t="shared" si="309"/>
        <v>0</v>
      </c>
      <c r="R2170" s="66">
        <f t="shared" si="310"/>
        <v>0</v>
      </c>
      <c r="V2170" s="66">
        <f t="shared" si="311"/>
        <v>0</v>
      </c>
      <c r="W2170"/>
      <c r="X2170"/>
      <c r="Y2170" s="7"/>
      <c r="Z2170"/>
      <c r="AA2170"/>
    </row>
    <row r="2171" spans="1:27" hidden="1" x14ac:dyDescent="0.2">
      <c r="A2171" s="6" t="s">
        <v>2047</v>
      </c>
      <c r="B2171" s="2">
        <f t="shared" si="306"/>
        <v>0</v>
      </c>
      <c r="C2171" s="2">
        <f t="shared" si="307"/>
        <v>1</v>
      </c>
      <c r="L2171" s="66">
        <f t="shared" si="308"/>
        <v>0</v>
      </c>
      <c r="N2171" s="66">
        <f t="shared" si="309"/>
        <v>0</v>
      </c>
      <c r="R2171" s="66">
        <f t="shared" si="310"/>
        <v>0</v>
      </c>
      <c r="V2171" s="66">
        <f t="shared" si="311"/>
        <v>0</v>
      </c>
      <c r="W2171"/>
      <c r="X2171"/>
      <c r="Y2171" s="7"/>
      <c r="Z2171"/>
      <c r="AA2171"/>
    </row>
    <row r="2172" spans="1:27" hidden="1" x14ac:dyDescent="0.2">
      <c r="A2172" s="6" t="s">
        <v>2048</v>
      </c>
      <c r="B2172" s="2">
        <f t="shared" si="306"/>
        <v>0</v>
      </c>
      <c r="C2172" s="2">
        <f t="shared" si="307"/>
        <v>1</v>
      </c>
      <c r="L2172" s="66">
        <f t="shared" si="308"/>
        <v>0</v>
      </c>
      <c r="N2172" s="66">
        <f t="shared" si="309"/>
        <v>0</v>
      </c>
      <c r="R2172" s="66">
        <f t="shared" si="310"/>
        <v>0</v>
      </c>
      <c r="V2172" s="66">
        <f t="shared" si="311"/>
        <v>0</v>
      </c>
      <c r="W2172"/>
      <c r="X2172"/>
      <c r="Y2172" s="7"/>
      <c r="Z2172"/>
      <c r="AA2172"/>
    </row>
    <row r="2173" spans="1:27" hidden="1" x14ac:dyDescent="0.2">
      <c r="A2173" s="6" t="s">
        <v>2049</v>
      </c>
      <c r="B2173" s="2">
        <f t="shared" si="306"/>
        <v>0</v>
      </c>
      <c r="C2173" s="2">
        <f t="shared" si="307"/>
        <v>1</v>
      </c>
      <c r="L2173" s="66">
        <f t="shared" si="308"/>
        <v>0</v>
      </c>
      <c r="N2173" s="66">
        <f t="shared" si="309"/>
        <v>0</v>
      </c>
      <c r="R2173" s="66">
        <f t="shared" si="310"/>
        <v>0</v>
      </c>
      <c r="V2173" s="66">
        <f t="shared" si="311"/>
        <v>0</v>
      </c>
      <c r="W2173"/>
      <c r="X2173"/>
      <c r="Y2173" s="7"/>
      <c r="Z2173"/>
      <c r="AA2173"/>
    </row>
    <row r="2174" spans="1:27" hidden="1" x14ac:dyDescent="0.2">
      <c r="A2174" s="6" t="s">
        <v>2050</v>
      </c>
      <c r="B2174" s="2">
        <f t="shared" si="306"/>
        <v>0</v>
      </c>
      <c r="C2174" s="2">
        <f t="shared" si="307"/>
        <v>1</v>
      </c>
      <c r="L2174" s="66">
        <f t="shared" si="308"/>
        <v>0</v>
      </c>
      <c r="N2174" s="66">
        <f t="shared" si="309"/>
        <v>0</v>
      </c>
      <c r="R2174" s="66">
        <f t="shared" si="310"/>
        <v>0</v>
      </c>
      <c r="V2174" s="66">
        <f t="shared" si="311"/>
        <v>0</v>
      </c>
      <c r="W2174"/>
      <c r="X2174"/>
      <c r="Y2174" s="7"/>
      <c r="Z2174"/>
      <c r="AA2174"/>
    </row>
    <row r="2175" spans="1:27" hidden="1" x14ac:dyDescent="0.2">
      <c r="A2175" s="6" t="s">
        <v>2051</v>
      </c>
      <c r="B2175" s="2">
        <f t="shared" si="306"/>
        <v>0</v>
      </c>
      <c r="C2175" s="2">
        <f t="shared" si="307"/>
        <v>1</v>
      </c>
      <c r="L2175" s="66">
        <f t="shared" si="308"/>
        <v>0</v>
      </c>
      <c r="N2175" s="66">
        <f t="shared" si="309"/>
        <v>0</v>
      </c>
      <c r="R2175" s="66">
        <f t="shared" si="310"/>
        <v>0</v>
      </c>
      <c r="V2175" s="66">
        <f t="shared" si="311"/>
        <v>0</v>
      </c>
      <c r="W2175"/>
      <c r="X2175"/>
      <c r="Y2175" s="7"/>
      <c r="Z2175"/>
      <c r="AA2175"/>
    </row>
    <row r="2176" spans="1:27" hidden="1" x14ac:dyDescent="0.2">
      <c r="A2176" s="6" t="s">
        <v>2052</v>
      </c>
      <c r="B2176" s="2">
        <f t="shared" si="306"/>
        <v>0</v>
      </c>
      <c r="C2176" s="2">
        <f t="shared" si="307"/>
        <v>1</v>
      </c>
      <c r="L2176" s="66">
        <f t="shared" si="308"/>
        <v>0</v>
      </c>
      <c r="N2176" s="66">
        <f t="shared" si="309"/>
        <v>0</v>
      </c>
      <c r="R2176" s="66">
        <f t="shared" si="310"/>
        <v>0</v>
      </c>
      <c r="V2176" s="66">
        <f t="shared" si="311"/>
        <v>0</v>
      </c>
      <c r="W2176"/>
      <c r="X2176"/>
      <c r="Y2176" s="7"/>
      <c r="Z2176"/>
      <c r="AA2176"/>
    </row>
    <row r="2177" spans="1:27" hidden="1" x14ac:dyDescent="0.2">
      <c r="A2177" s="6" t="s">
        <v>2053</v>
      </c>
      <c r="B2177" s="2">
        <f t="shared" si="306"/>
        <v>0</v>
      </c>
      <c r="C2177" s="2">
        <f t="shared" si="307"/>
        <v>1</v>
      </c>
      <c r="L2177" s="66">
        <f t="shared" si="308"/>
        <v>0</v>
      </c>
      <c r="N2177" s="66">
        <f t="shared" si="309"/>
        <v>0</v>
      </c>
      <c r="R2177" s="66">
        <f t="shared" si="310"/>
        <v>0</v>
      </c>
      <c r="V2177" s="66">
        <f t="shared" si="311"/>
        <v>0</v>
      </c>
      <c r="W2177"/>
      <c r="X2177"/>
      <c r="Y2177" s="7"/>
      <c r="Z2177"/>
      <c r="AA2177"/>
    </row>
    <row r="2178" spans="1:27" hidden="1" x14ac:dyDescent="0.2">
      <c r="A2178" s="6" t="s">
        <v>2054</v>
      </c>
      <c r="B2178" s="2">
        <f t="shared" si="306"/>
        <v>0</v>
      </c>
      <c r="C2178" s="2">
        <f t="shared" si="307"/>
        <v>1</v>
      </c>
      <c r="L2178" s="66">
        <f t="shared" si="308"/>
        <v>0</v>
      </c>
      <c r="N2178" s="66">
        <f t="shared" si="309"/>
        <v>0</v>
      </c>
      <c r="R2178" s="66">
        <f t="shared" si="310"/>
        <v>0</v>
      </c>
      <c r="V2178" s="66">
        <f t="shared" si="311"/>
        <v>0</v>
      </c>
      <c r="W2178"/>
      <c r="X2178"/>
      <c r="Y2178" s="7"/>
      <c r="Z2178"/>
      <c r="AA2178"/>
    </row>
    <row r="2179" spans="1:27" hidden="1" x14ac:dyDescent="0.2">
      <c r="A2179" s="6" t="s">
        <v>2055</v>
      </c>
      <c r="B2179" s="2">
        <f t="shared" si="306"/>
        <v>0</v>
      </c>
      <c r="C2179" s="2">
        <f t="shared" si="307"/>
        <v>1</v>
      </c>
      <c r="L2179" s="66">
        <f t="shared" si="308"/>
        <v>0</v>
      </c>
      <c r="N2179" s="66">
        <f t="shared" si="309"/>
        <v>0</v>
      </c>
      <c r="R2179" s="66">
        <f t="shared" si="310"/>
        <v>0</v>
      </c>
      <c r="V2179" s="66">
        <f t="shared" si="311"/>
        <v>0</v>
      </c>
      <c r="W2179"/>
      <c r="X2179"/>
      <c r="Y2179" s="7"/>
      <c r="Z2179"/>
      <c r="AA2179"/>
    </row>
    <row r="2180" spans="1:27" hidden="1" x14ac:dyDescent="0.2">
      <c r="A2180" s="6" t="s">
        <v>2056</v>
      </c>
      <c r="B2180" s="2">
        <f t="shared" si="306"/>
        <v>0</v>
      </c>
      <c r="C2180" s="2">
        <f t="shared" si="307"/>
        <v>1</v>
      </c>
      <c r="L2180" s="66">
        <f t="shared" si="308"/>
        <v>0</v>
      </c>
      <c r="N2180" s="66">
        <f t="shared" si="309"/>
        <v>0</v>
      </c>
      <c r="R2180" s="66">
        <f t="shared" si="310"/>
        <v>0</v>
      </c>
      <c r="V2180" s="66">
        <f t="shared" si="311"/>
        <v>0</v>
      </c>
      <c r="W2180"/>
      <c r="X2180"/>
      <c r="Y2180" s="7"/>
      <c r="Z2180"/>
      <c r="AA2180"/>
    </row>
    <row r="2181" spans="1:27" hidden="1" x14ac:dyDescent="0.2">
      <c r="A2181" s="6" t="s">
        <v>2057</v>
      </c>
      <c r="B2181" s="2">
        <f t="shared" si="306"/>
        <v>0</v>
      </c>
      <c r="C2181" s="2">
        <f t="shared" si="307"/>
        <v>1</v>
      </c>
      <c r="L2181" s="66">
        <f t="shared" si="308"/>
        <v>0</v>
      </c>
      <c r="N2181" s="66">
        <f t="shared" si="309"/>
        <v>0</v>
      </c>
      <c r="R2181" s="66">
        <f t="shared" si="310"/>
        <v>0</v>
      </c>
      <c r="V2181" s="66">
        <f t="shared" si="311"/>
        <v>0</v>
      </c>
      <c r="W2181"/>
      <c r="X2181"/>
      <c r="Y2181" s="7"/>
      <c r="Z2181"/>
      <c r="AA2181"/>
    </row>
    <row r="2182" spans="1:27" hidden="1" x14ac:dyDescent="0.2">
      <c r="A2182" s="6" t="s">
        <v>2058</v>
      </c>
      <c r="B2182" s="2">
        <f t="shared" si="306"/>
        <v>0</v>
      </c>
      <c r="C2182" s="2">
        <f t="shared" si="307"/>
        <v>1</v>
      </c>
      <c r="L2182" s="66">
        <f t="shared" si="308"/>
        <v>0</v>
      </c>
      <c r="N2182" s="66">
        <f t="shared" si="309"/>
        <v>0</v>
      </c>
      <c r="R2182" s="66">
        <f t="shared" si="310"/>
        <v>0</v>
      </c>
      <c r="V2182" s="66">
        <f t="shared" si="311"/>
        <v>0</v>
      </c>
      <c r="W2182"/>
      <c r="X2182"/>
      <c r="Y2182" s="7"/>
      <c r="Z2182"/>
      <c r="AA2182"/>
    </row>
    <row r="2183" spans="1:27" hidden="1" x14ac:dyDescent="0.2">
      <c r="A2183" s="6" t="s">
        <v>2059</v>
      </c>
      <c r="B2183" s="2">
        <f t="shared" si="306"/>
        <v>0</v>
      </c>
      <c r="C2183" s="2">
        <f t="shared" si="307"/>
        <v>1</v>
      </c>
      <c r="L2183" s="66">
        <f t="shared" si="308"/>
        <v>0</v>
      </c>
      <c r="N2183" s="66">
        <f t="shared" si="309"/>
        <v>0</v>
      </c>
      <c r="R2183" s="66">
        <f t="shared" si="310"/>
        <v>0</v>
      </c>
      <c r="V2183" s="66">
        <f t="shared" si="311"/>
        <v>0</v>
      </c>
      <c r="W2183"/>
      <c r="X2183"/>
      <c r="Y2183" s="7"/>
      <c r="Z2183"/>
      <c r="AA2183"/>
    </row>
    <row r="2184" spans="1:27" hidden="1" x14ac:dyDescent="0.2">
      <c r="A2184" s="6" t="s">
        <v>2060</v>
      </c>
      <c r="B2184" s="2">
        <f t="shared" si="306"/>
        <v>0</v>
      </c>
      <c r="C2184" s="2">
        <f t="shared" si="307"/>
        <v>1</v>
      </c>
      <c r="L2184" s="66">
        <f t="shared" si="308"/>
        <v>0</v>
      </c>
      <c r="N2184" s="66">
        <f t="shared" si="309"/>
        <v>0</v>
      </c>
      <c r="R2184" s="66">
        <f t="shared" si="310"/>
        <v>0</v>
      </c>
      <c r="V2184" s="66">
        <f t="shared" si="311"/>
        <v>0</v>
      </c>
      <c r="W2184"/>
      <c r="X2184"/>
      <c r="Y2184" s="7"/>
      <c r="Z2184"/>
      <c r="AA2184"/>
    </row>
    <row r="2185" spans="1:27" hidden="1" x14ac:dyDescent="0.2">
      <c r="A2185" s="6" t="s">
        <v>2061</v>
      </c>
      <c r="B2185" s="2">
        <f t="shared" si="306"/>
        <v>0</v>
      </c>
      <c r="C2185" s="2">
        <f t="shared" si="307"/>
        <v>1</v>
      </c>
      <c r="L2185" s="66">
        <f t="shared" si="308"/>
        <v>0</v>
      </c>
      <c r="N2185" s="66">
        <f t="shared" si="309"/>
        <v>0</v>
      </c>
      <c r="R2185" s="66">
        <f t="shared" si="310"/>
        <v>0</v>
      </c>
      <c r="V2185" s="66">
        <f t="shared" si="311"/>
        <v>0</v>
      </c>
      <c r="W2185"/>
      <c r="X2185"/>
      <c r="Y2185" s="7"/>
      <c r="Z2185"/>
      <c r="AA2185"/>
    </row>
    <row r="2186" spans="1:27" hidden="1" x14ac:dyDescent="0.2">
      <c r="A2186" s="6" t="s">
        <v>2062</v>
      </c>
      <c r="B2186" s="2">
        <f t="shared" si="306"/>
        <v>0</v>
      </c>
      <c r="C2186" s="2">
        <f t="shared" si="307"/>
        <v>1</v>
      </c>
      <c r="L2186" s="66">
        <f t="shared" si="308"/>
        <v>0</v>
      </c>
      <c r="N2186" s="66">
        <f t="shared" si="309"/>
        <v>0</v>
      </c>
      <c r="R2186" s="66">
        <f t="shared" si="310"/>
        <v>0</v>
      </c>
      <c r="V2186" s="66">
        <f t="shared" si="311"/>
        <v>0</v>
      </c>
      <c r="W2186"/>
      <c r="X2186"/>
      <c r="Y2186" s="7"/>
      <c r="Z2186"/>
      <c r="AA2186"/>
    </row>
    <row r="2187" spans="1:27" hidden="1" x14ac:dyDescent="0.2">
      <c r="A2187" s="6" t="s">
        <v>2063</v>
      </c>
      <c r="B2187" s="2">
        <f t="shared" si="306"/>
        <v>0</v>
      </c>
      <c r="C2187" s="2">
        <f t="shared" si="307"/>
        <v>1</v>
      </c>
      <c r="L2187" s="66">
        <f t="shared" si="308"/>
        <v>0</v>
      </c>
      <c r="N2187" s="66">
        <f t="shared" si="309"/>
        <v>0</v>
      </c>
      <c r="R2187" s="66">
        <f t="shared" si="310"/>
        <v>0</v>
      </c>
      <c r="V2187" s="66">
        <f t="shared" si="311"/>
        <v>0</v>
      </c>
      <c r="W2187"/>
      <c r="X2187"/>
      <c r="Y2187" s="7"/>
      <c r="Z2187"/>
      <c r="AA2187"/>
    </row>
    <row r="2188" spans="1:27" hidden="1" x14ac:dyDescent="0.2">
      <c r="A2188" s="6" t="s">
        <v>2064</v>
      </c>
      <c r="B2188" s="2">
        <f t="shared" si="306"/>
        <v>0</v>
      </c>
      <c r="C2188" s="2">
        <f t="shared" si="307"/>
        <v>1</v>
      </c>
      <c r="L2188" s="66">
        <f t="shared" si="308"/>
        <v>0</v>
      </c>
      <c r="N2188" s="66">
        <f t="shared" si="309"/>
        <v>0</v>
      </c>
      <c r="R2188" s="66">
        <f t="shared" si="310"/>
        <v>0</v>
      </c>
      <c r="V2188" s="66">
        <f t="shared" si="311"/>
        <v>0</v>
      </c>
      <c r="W2188"/>
      <c r="X2188"/>
      <c r="Y2188" s="7"/>
      <c r="Z2188"/>
      <c r="AA2188"/>
    </row>
    <row r="2189" spans="1:27" hidden="1" x14ac:dyDescent="0.2">
      <c r="A2189" s="6" t="s">
        <v>2065</v>
      </c>
      <c r="B2189" s="2">
        <f t="shared" si="306"/>
        <v>0</v>
      </c>
      <c r="C2189" s="2">
        <f t="shared" si="307"/>
        <v>1</v>
      </c>
      <c r="L2189" s="66">
        <f t="shared" si="308"/>
        <v>0</v>
      </c>
      <c r="N2189" s="66">
        <f t="shared" si="309"/>
        <v>0</v>
      </c>
      <c r="R2189" s="66">
        <f t="shared" si="310"/>
        <v>0</v>
      </c>
      <c r="V2189" s="66">
        <f t="shared" si="311"/>
        <v>0</v>
      </c>
      <c r="W2189"/>
      <c r="X2189"/>
      <c r="Y2189" s="7"/>
      <c r="Z2189"/>
      <c r="AA2189"/>
    </row>
    <row r="2190" spans="1:27" hidden="1" x14ac:dyDescent="0.2">
      <c r="A2190" s="6" t="s">
        <v>2066</v>
      </c>
      <c r="B2190" s="2">
        <f t="shared" si="306"/>
        <v>0</v>
      </c>
      <c r="C2190" s="2">
        <f t="shared" si="307"/>
        <v>1</v>
      </c>
      <c r="L2190" s="66">
        <f t="shared" si="308"/>
        <v>0</v>
      </c>
      <c r="N2190" s="66">
        <f t="shared" si="309"/>
        <v>0</v>
      </c>
      <c r="R2190" s="66">
        <f t="shared" si="310"/>
        <v>0</v>
      </c>
      <c r="V2190" s="66">
        <f t="shared" si="311"/>
        <v>0</v>
      </c>
      <c r="W2190"/>
      <c r="X2190"/>
      <c r="Y2190" s="7"/>
      <c r="Z2190"/>
      <c r="AA2190"/>
    </row>
    <row r="2191" spans="1:27" hidden="1" x14ac:dyDescent="0.2">
      <c r="A2191" s="6" t="s">
        <v>2067</v>
      </c>
      <c r="B2191" s="2">
        <f t="shared" si="306"/>
        <v>0</v>
      </c>
      <c r="C2191" s="2">
        <f t="shared" si="307"/>
        <v>1</v>
      </c>
      <c r="L2191" s="66">
        <f t="shared" si="308"/>
        <v>0</v>
      </c>
      <c r="N2191" s="66">
        <f t="shared" si="309"/>
        <v>0</v>
      </c>
      <c r="R2191" s="66">
        <f t="shared" si="310"/>
        <v>0</v>
      </c>
      <c r="V2191" s="66">
        <f t="shared" si="311"/>
        <v>0</v>
      </c>
      <c r="W2191"/>
      <c r="X2191"/>
      <c r="Y2191" s="7"/>
      <c r="Z2191"/>
      <c r="AA2191"/>
    </row>
    <row r="2192" spans="1:27" hidden="1" x14ac:dyDescent="0.2">
      <c r="A2192" s="6" t="s">
        <v>2068</v>
      </c>
      <c r="B2192" s="2">
        <f t="shared" si="306"/>
        <v>0</v>
      </c>
      <c r="C2192" s="2">
        <f t="shared" si="307"/>
        <v>1</v>
      </c>
      <c r="L2192" s="66">
        <f t="shared" si="308"/>
        <v>0</v>
      </c>
      <c r="N2192" s="66">
        <f t="shared" si="309"/>
        <v>0</v>
      </c>
      <c r="R2192" s="66">
        <f t="shared" si="310"/>
        <v>0</v>
      </c>
      <c r="V2192" s="66">
        <f t="shared" si="311"/>
        <v>0</v>
      </c>
      <c r="W2192"/>
      <c r="X2192"/>
      <c r="Y2192" s="7"/>
      <c r="Z2192"/>
      <c r="AA2192"/>
    </row>
    <row r="2193" spans="1:27" hidden="1" x14ac:dyDescent="0.2">
      <c r="A2193" s="6" t="s">
        <v>2069</v>
      </c>
      <c r="B2193" s="2">
        <f t="shared" si="306"/>
        <v>0</v>
      </c>
      <c r="C2193" s="2">
        <f t="shared" si="307"/>
        <v>1</v>
      </c>
      <c r="L2193" s="66">
        <f t="shared" si="308"/>
        <v>0</v>
      </c>
      <c r="N2193" s="66">
        <f t="shared" si="309"/>
        <v>0</v>
      </c>
      <c r="R2193" s="66">
        <f t="shared" si="310"/>
        <v>0</v>
      </c>
      <c r="V2193" s="66">
        <f t="shared" si="311"/>
        <v>0</v>
      </c>
      <c r="W2193"/>
      <c r="X2193"/>
      <c r="Y2193" s="7"/>
      <c r="Z2193"/>
      <c r="AA2193"/>
    </row>
    <row r="2194" spans="1:27" hidden="1" x14ac:dyDescent="0.2">
      <c r="A2194" s="6" t="s">
        <v>2070</v>
      </c>
      <c r="B2194" s="2">
        <f t="shared" si="306"/>
        <v>0</v>
      </c>
      <c r="C2194" s="2">
        <f t="shared" si="307"/>
        <v>1</v>
      </c>
      <c r="L2194" s="66">
        <f t="shared" si="308"/>
        <v>0</v>
      </c>
      <c r="N2194" s="66">
        <f t="shared" si="309"/>
        <v>0</v>
      </c>
      <c r="R2194" s="66">
        <f t="shared" si="310"/>
        <v>0</v>
      </c>
      <c r="V2194" s="66">
        <f t="shared" si="311"/>
        <v>0</v>
      </c>
      <c r="W2194"/>
      <c r="X2194"/>
      <c r="Y2194" s="7"/>
      <c r="Z2194"/>
      <c r="AA2194"/>
    </row>
    <row r="2195" spans="1:27" hidden="1" x14ac:dyDescent="0.2">
      <c r="A2195" s="6" t="s">
        <v>2071</v>
      </c>
      <c r="B2195" s="2">
        <f t="shared" si="306"/>
        <v>0</v>
      </c>
      <c r="C2195" s="2">
        <f t="shared" si="307"/>
        <v>1</v>
      </c>
      <c r="L2195" s="66">
        <f t="shared" si="308"/>
        <v>0</v>
      </c>
      <c r="N2195" s="66">
        <f t="shared" si="309"/>
        <v>0</v>
      </c>
      <c r="R2195" s="66">
        <f t="shared" si="310"/>
        <v>0</v>
      </c>
      <c r="V2195" s="66">
        <f t="shared" si="311"/>
        <v>0</v>
      </c>
      <c r="W2195"/>
      <c r="X2195"/>
      <c r="Y2195" s="7"/>
      <c r="Z2195"/>
      <c r="AA2195"/>
    </row>
    <row r="2196" spans="1:27" hidden="1" x14ac:dyDescent="0.2">
      <c r="A2196" s="6" t="s">
        <v>2072</v>
      </c>
      <c r="B2196" s="2">
        <f t="shared" si="306"/>
        <v>0</v>
      </c>
      <c r="C2196" s="2">
        <f t="shared" si="307"/>
        <v>1</v>
      </c>
      <c r="L2196" s="66">
        <f t="shared" si="308"/>
        <v>0</v>
      </c>
      <c r="N2196" s="66">
        <f t="shared" si="309"/>
        <v>0</v>
      </c>
      <c r="R2196" s="66">
        <f t="shared" si="310"/>
        <v>0</v>
      </c>
      <c r="V2196" s="66">
        <f t="shared" si="311"/>
        <v>0</v>
      </c>
      <c r="W2196"/>
      <c r="X2196"/>
      <c r="Y2196" s="7"/>
      <c r="Z2196"/>
      <c r="AA2196"/>
    </row>
    <row r="2197" spans="1:27" hidden="1" x14ac:dyDescent="0.2">
      <c r="A2197" s="6" t="s">
        <v>2073</v>
      </c>
      <c r="B2197" s="2">
        <f t="shared" si="306"/>
        <v>0</v>
      </c>
      <c r="C2197" s="2">
        <f t="shared" si="307"/>
        <v>1</v>
      </c>
      <c r="L2197" s="66">
        <f t="shared" si="308"/>
        <v>0</v>
      </c>
      <c r="N2197" s="66">
        <f t="shared" si="309"/>
        <v>0</v>
      </c>
      <c r="R2197" s="66">
        <f t="shared" si="310"/>
        <v>0</v>
      </c>
      <c r="V2197" s="66">
        <f t="shared" si="311"/>
        <v>0</v>
      </c>
      <c r="W2197"/>
      <c r="X2197"/>
      <c r="Y2197" s="7"/>
      <c r="Z2197"/>
      <c r="AA2197"/>
    </row>
    <row r="2198" spans="1:27" hidden="1" x14ac:dyDescent="0.2">
      <c r="A2198" s="6" t="s">
        <v>2074</v>
      </c>
      <c r="B2198" s="2">
        <f t="shared" si="306"/>
        <v>0</v>
      </c>
      <c r="C2198" s="2">
        <f t="shared" si="307"/>
        <v>1</v>
      </c>
      <c r="L2198" s="66">
        <f t="shared" si="308"/>
        <v>0</v>
      </c>
      <c r="N2198" s="66">
        <f t="shared" si="309"/>
        <v>0</v>
      </c>
      <c r="R2198" s="66">
        <f t="shared" si="310"/>
        <v>0</v>
      </c>
      <c r="V2198" s="66">
        <f t="shared" si="311"/>
        <v>0</v>
      </c>
      <c r="W2198"/>
      <c r="X2198"/>
      <c r="Y2198" s="7"/>
      <c r="Z2198"/>
      <c r="AA2198"/>
    </row>
    <row r="2199" spans="1:27" hidden="1" x14ac:dyDescent="0.2">
      <c r="A2199" s="6" t="s">
        <v>2075</v>
      </c>
      <c r="B2199" s="2">
        <f t="shared" si="306"/>
        <v>0</v>
      </c>
      <c r="C2199" s="2">
        <f t="shared" si="307"/>
        <v>1</v>
      </c>
      <c r="L2199" s="66">
        <f t="shared" si="308"/>
        <v>0</v>
      </c>
      <c r="N2199" s="66">
        <f t="shared" si="309"/>
        <v>0</v>
      </c>
      <c r="R2199" s="66">
        <f t="shared" si="310"/>
        <v>0</v>
      </c>
      <c r="V2199" s="66">
        <f t="shared" si="311"/>
        <v>0</v>
      </c>
      <c r="W2199"/>
      <c r="X2199"/>
      <c r="Y2199" s="7"/>
      <c r="Z2199"/>
      <c r="AA2199"/>
    </row>
    <row r="2200" spans="1:27" hidden="1" x14ac:dyDescent="0.2">
      <c r="A2200" s="6" t="s">
        <v>2076</v>
      </c>
      <c r="B2200" s="2">
        <f t="shared" si="306"/>
        <v>0</v>
      </c>
      <c r="C2200" s="2">
        <f t="shared" si="307"/>
        <v>1</v>
      </c>
      <c r="L2200" s="66">
        <f t="shared" si="308"/>
        <v>0</v>
      </c>
      <c r="N2200" s="66">
        <f t="shared" si="309"/>
        <v>0</v>
      </c>
      <c r="R2200" s="66">
        <f t="shared" si="310"/>
        <v>0</v>
      </c>
      <c r="V2200" s="66">
        <f t="shared" si="311"/>
        <v>0</v>
      </c>
      <c r="W2200"/>
      <c r="X2200"/>
      <c r="Y2200" s="7"/>
      <c r="Z2200"/>
      <c r="AA2200"/>
    </row>
    <row r="2201" spans="1:27" hidden="1" x14ac:dyDescent="0.2">
      <c r="A2201" s="6" t="s">
        <v>2077</v>
      </c>
      <c r="B2201" s="2">
        <f t="shared" si="306"/>
        <v>0</v>
      </c>
      <c r="C2201" s="2">
        <f t="shared" si="307"/>
        <v>1</v>
      </c>
      <c r="L2201" s="66">
        <f t="shared" si="308"/>
        <v>0</v>
      </c>
      <c r="N2201" s="66">
        <f t="shared" si="309"/>
        <v>0</v>
      </c>
      <c r="R2201" s="66">
        <f t="shared" si="310"/>
        <v>0</v>
      </c>
      <c r="V2201" s="66">
        <f t="shared" si="311"/>
        <v>0</v>
      </c>
      <c r="W2201"/>
      <c r="X2201"/>
      <c r="Y2201" s="7"/>
      <c r="Z2201"/>
      <c r="AA2201"/>
    </row>
    <row r="2202" spans="1:27" hidden="1" x14ac:dyDescent="0.2">
      <c r="A2202" s="6" t="s">
        <v>2078</v>
      </c>
      <c r="B2202" s="2">
        <f t="shared" si="306"/>
        <v>0</v>
      </c>
      <c r="C2202" s="2">
        <f t="shared" si="307"/>
        <v>1</v>
      </c>
      <c r="L2202" s="66">
        <f t="shared" si="308"/>
        <v>0</v>
      </c>
      <c r="N2202" s="66">
        <f t="shared" si="309"/>
        <v>0</v>
      </c>
      <c r="R2202" s="66">
        <f t="shared" si="310"/>
        <v>0</v>
      </c>
      <c r="V2202" s="66">
        <f t="shared" si="311"/>
        <v>0</v>
      </c>
      <c r="W2202"/>
      <c r="X2202"/>
      <c r="Y2202" s="7"/>
      <c r="Z2202"/>
      <c r="AA2202"/>
    </row>
    <row r="2203" spans="1:27" hidden="1" x14ac:dyDescent="0.2">
      <c r="A2203" s="6" t="s">
        <v>2079</v>
      </c>
      <c r="B2203" s="2">
        <f t="shared" si="306"/>
        <v>0</v>
      </c>
      <c r="C2203" s="2">
        <f t="shared" si="307"/>
        <v>1</v>
      </c>
      <c r="L2203" s="66">
        <f t="shared" si="308"/>
        <v>0</v>
      </c>
      <c r="N2203" s="66">
        <f t="shared" si="309"/>
        <v>0</v>
      </c>
      <c r="R2203" s="66">
        <f t="shared" si="310"/>
        <v>0</v>
      </c>
      <c r="V2203" s="66">
        <f t="shared" si="311"/>
        <v>0</v>
      </c>
      <c r="W2203"/>
      <c r="X2203"/>
      <c r="Y2203" s="7"/>
      <c r="Z2203"/>
      <c r="AA2203"/>
    </row>
    <row r="2204" spans="1:27" hidden="1" x14ac:dyDescent="0.2">
      <c r="A2204" s="6" t="s">
        <v>2080</v>
      </c>
      <c r="B2204" s="2">
        <f t="shared" si="306"/>
        <v>0</v>
      </c>
      <c r="C2204" s="2">
        <f t="shared" si="307"/>
        <v>1</v>
      </c>
      <c r="L2204" s="66">
        <f t="shared" si="308"/>
        <v>0</v>
      </c>
      <c r="N2204" s="66">
        <f t="shared" si="309"/>
        <v>0</v>
      </c>
      <c r="R2204" s="66">
        <f t="shared" si="310"/>
        <v>0</v>
      </c>
      <c r="V2204" s="66">
        <f t="shared" si="311"/>
        <v>0</v>
      </c>
      <c r="W2204"/>
      <c r="X2204"/>
      <c r="Y2204" s="7"/>
      <c r="Z2204"/>
      <c r="AA2204"/>
    </row>
    <row r="2205" spans="1:27" hidden="1" x14ac:dyDescent="0.2">
      <c r="A2205" s="6" t="s">
        <v>2081</v>
      </c>
      <c r="B2205" s="2">
        <f t="shared" si="306"/>
        <v>0</v>
      </c>
      <c r="C2205" s="2">
        <f t="shared" si="307"/>
        <v>1</v>
      </c>
      <c r="L2205" s="66">
        <f t="shared" si="308"/>
        <v>0</v>
      </c>
      <c r="N2205" s="66">
        <f t="shared" si="309"/>
        <v>0</v>
      </c>
      <c r="R2205" s="66">
        <f t="shared" si="310"/>
        <v>0</v>
      </c>
      <c r="V2205" s="66">
        <f t="shared" si="311"/>
        <v>0</v>
      </c>
      <c r="W2205"/>
      <c r="X2205"/>
      <c r="Y2205" s="7"/>
      <c r="Z2205"/>
      <c r="AA2205"/>
    </row>
    <row r="2206" spans="1:27" hidden="1" x14ac:dyDescent="0.2">
      <c r="A2206" s="6" t="s">
        <v>2082</v>
      </c>
      <c r="B2206" s="2">
        <f t="shared" si="306"/>
        <v>0</v>
      </c>
      <c r="C2206" s="2">
        <f t="shared" si="307"/>
        <v>1</v>
      </c>
      <c r="L2206" s="66">
        <f t="shared" si="308"/>
        <v>0</v>
      </c>
      <c r="N2206" s="66">
        <f t="shared" si="309"/>
        <v>0</v>
      </c>
      <c r="R2206" s="66">
        <f t="shared" si="310"/>
        <v>0</v>
      </c>
      <c r="V2206" s="66">
        <f t="shared" si="311"/>
        <v>0</v>
      </c>
      <c r="W2206"/>
      <c r="X2206"/>
      <c r="Y2206" s="7"/>
      <c r="Z2206"/>
      <c r="AA2206"/>
    </row>
    <row r="2207" spans="1:27" hidden="1" x14ac:dyDescent="0.2">
      <c r="A2207" s="6" t="s">
        <v>2083</v>
      </c>
      <c r="B2207" s="2">
        <f t="shared" si="306"/>
        <v>0</v>
      </c>
      <c r="C2207" s="2">
        <f t="shared" si="307"/>
        <v>1</v>
      </c>
      <c r="L2207" s="66">
        <f t="shared" si="308"/>
        <v>0</v>
      </c>
      <c r="N2207" s="66">
        <f t="shared" si="309"/>
        <v>0</v>
      </c>
      <c r="R2207" s="66">
        <f t="shared" si="310"/>
        <v>0</v>
      </c>
      <c r="V2207" s="66">
        <f t="shared" si="311"/>
        <v>0</v>
      </c>
      <c r="W2207"/>
      <c r="X2207"/>
      <c r="Y2207" s="7"/>
      <c r="Z2207"/>
      <c r="AA2207"/>
    </row>
    <row r="2208" spans="1:27" hidden="1" x14ac:dyDescent="0.2">
      <c r="A2208" s="6" t="s">
        <v>2084</v>
      </c>
      <c r="B2208" s="2">
        <f t="shared" si="306"/>
        <v>0</v>
      </c>
      <c r="C2208" s="2">
        <f t="shared" si="307"/>
        <v>1</v>
      </c>
      <c r="L2208" s="66">
        <f t="shared" si="308"/>
        <v>0</v>
      </c>
      <c r="N2208" s="66">
        <f t="shared" si="309"/>
        <v>0</v>
      </c>
      <c r="R2208" s="66">
        <f t="shared" si="310"/>
        <v>0</v>
      </c>
      <c r="V2208" s="66">
        <f t="shared" si="311"/>
        <v>0</v>
      </c>
      <c r="W2208"/>
      <c r="X2208"/>
      <c r="Y2208" s="7"/>
      <c r="Z2208"/>
      <c r="AA2208"/>
    </row>
    <row r="2209" spans="1:38" hidden="1" x14ac:dyDescent="0.2">
      <c r="A2209" s="6" t="s">
        <v>2085</v>
      </c>
      <c r="B2209" s="2">
        <f t="shared" si="306"/>
        <v>0</v>
      </c>
      <c r="C2209" s="2">
        <f t="shared" si="307"/>
        <v>1</v>
      </c>
      <c r="L2209" s="66">
        <f t="shared" si="308"/>
        <v>0</v>
      </c>
      <c r="N2209" s="66">
        <f t="shared" si="309"/>
        <v>0</v>
      </c>
      <c r="R2209" s="66">
        <f t="shared" si="310"/>
        <v>0</v>
      </c>
      <c r="V2209" s="66">
        <f t="shared" si="311"/>
        <v>0</v>
      </c>
      <c r="W2209"/>
      <c r="X2209"/>
      <c r="Y2209" s="7"/>
      <c r="Z2209"/>
      <c r="AA2209"/>
    </row>
    <row r="2210" spans="1:38" hidden="1" x14ac:dyDescent="0.2">
      <c r="A2210" s="6" t="s">
        <v>2086</v>
      </c>
      <c r="B2210" s="2">
        <f t="shared" si="306"/>
        <v>0</v>
      </c>
      <c r="C2210" s="2">
        <f t="shared" si="307"/>
        <v>1</v>
      </c>
      <c r="L2210" s="66">
        <f t="shared" si="308"/>
        <v>0</v>
      </c>
      <c r="N2210" s="66">
        <f t="shared" si="309"/>
        <v>0</v>
      </c>
      <c r="R2210" s="66">
        <f t="shared" si="310"/>
        <v>0</v>
      </c>
      <c r="V2210" s="66">
        <f t="shared" si="311"/>
        <v>0</v>
      </c>
      <c r="W2210"/>
      <c r="X2210"/>
      <c r="Y2210" s="7"/>
      <c r="Z2210"/>
      <c r="AA2210"/>
    </row>
    <row r="2211" spans="1:38" hidden="1" x14ac:dyDescent="0.2">
      <c r="A2211" s="6" t="s">
        <v>2087</v>
      </c>
      <c r="B2211" s="2">
        <f t="shared" si="306"/>
        <v>0</v>
      </c>
      <c r="C2211" s="2">
        <f t="shared" si="307"/>
        <v>1</v>
      </c>
      <c r="L2211" s="66">
        <f t="shared" si="308"/>
        <v>0</v>
      </c>
      <c r="N2211" s="66">
        <f t="shared" si="309"/>
        <v>0</v>
      </c>
      <c r="R2211" s="66">
        <f t="shared" si="310"/>
        <v>0</v>
      </c>
      <c r="V2211" s="66">
        <f t="shared" si="311"/>
        <v>0</v>
      </c>
      <c r="W2211"/>
      <c r="X2211"/>
      <c r="Y2211" s="7"/>
      <c r="Z2211"/>
      <c r="AA2211"/>
    </row>
    <row r="2212" spans="1:38" hidden="1" x14ac:dyDescent="0.2">
      <c r="A2212" s="6" t="s">
        <v>2088</v>
      </c>
      <c r="B2212" s="2">
        <f t="shared" si="306"/>
        <v>0</v>
      </c>
      <c r="C2212" s="2">
        <f t="shared" si="307"/>
        <v>1</v>
      </c>
      <c r="L2212" s="66">
        <f t="shared" si="308"/>
        <v>0</v>
      </c>
      <c r="N2212" s="66">
        <f t="shared" si="309"/>
        <v>0</v>
      </c>
      <c r="R2212" s="66">
        <f t="shared" si="310"/>
        <v>0</v>
      </c>
      <c r="V2212" s="66">
        <f t="shared" si="311"/>
        <v>0</v>
      </c>
      <c r="W2212"/>
      <c r="X2212"/>
      <c r="Y2212" s="7"/>
      <c r="Z2212"/>
      <c r="AA2212"/>
    </row>
    <row r="2213" spans="1:38" hidden="1" x14ac:dyDescent="0.2">
      <c r="A2213" s="6" t="s">
        <v>2089</v>
      </c>
      <c r="B2213" s="2">
        <f t="shared" ref="B2213:B2220" si="312">+L2213+N2213+R2213+V2213+X2213</f>
        <v>0</v>
      </c>
      <c r="C2213" s="2">
        <f t="shared" ref="C2213:C2220" si="313">RANK(B2213,B$2021:B$2220,0)</f>
        <v>1</v>
      </c>
      <c r="L2213" s="66">
        <f t="shared" ref="L2213:L2220" si="314">IF(AND(I2213&lt;1,J2213&lt;1,K2213&lt;1),0,IF(250+((150-(I2213*60+J2213))*2)&lt;0,0,IF(K2213&lt;50,250+((150-(I2213*60+J2213))*2),IF(K2213&gt;49,250+((150-(I2213*60+J2213))*2)-1,250+((150-(I2213*60+J2213))*2)))))</f>
        <v>0</v>
      </c>
      <c r="N2213" s="66">
        <f t="shared" ref="N2213:N2220" si="315">IF(M2213&lt;89,0,250+((M2213-172)*3))</f>
        <v>0</v>
      </c>
      <c r="R2213" s="66">
        <f t="shared" ref="R2213:R2220" si="316">IF(AND(O2213&lt;1,P2213&lt;1,Q2213&lt;1),0,IF(250+((680-(O2213*60+P2213))*1)&lt;0,0,250+((680-(O2213*60+P2213))*1)))</f>
        <v>0</v>
      </c>
      <c r="V2213" s="66">
        <f t="shared" ref="V2213:V2220" si="317">IF(AND(S2213&lt;1,T2213&lt;1,U2213&lt;1),0,IF(500+((800-(S2213*60+T2213))*1)&lt;0,0,500+((800-(S2213*60+T2213))*1)))</f>
        <v>0</v>
      </c>
      <c r="W2213"/>
      <c r="X2213"/>
      <c r="Y2213" s="7"/>
      <c r="Z2213"/>
      <c r="AA2213"/>
    </row>
    <row r="2214" spans="1:38" hidden="1" x14ac:dyDescent="0.2">
      <c r="A2214" s="6" t="s">
        <v>2090</v>
      </c>
      <c r="B2214" s="2">
        <f t="shared" si="312"/>
        <v>0</v>
      </c>
      <c r="C2214" s="2">
        <f t="shared" si="313"/>
        <v>1</v>
      </c>
      <c r="L2214" s="66">
        <f t="shared" si="314"/>
        <v>0</v>
      </c>
      <c r="N2214" s="66">
        <f t="shared" si="315"/>
        <v>0</v>
      </c>
      <c r="R2214" s="66">
        <f t="shared" si="316"/>
        <v>0</v>
      </c>
      <c r="V2214" s="66">
        <f t="shared" si="317"/>
        <v>0</v>
      </c>
      <c r="W2214"/>
      <c r="X2214"/>
      <c r="Y2214" s="7"/>
      <c r="Z2214"/>
      <c r="AA2214"/>
    </row>
    <row r="2215" spans="1:38" hidden="1" x14ac:dyDescent="0.2">
      <c r="A2215" s="6" t="s">
        <v>2091</v>
      </c>
      <c r="B2215" s="2">
        <f t="shared" si="312"/>
        <v>0</v>
      </c>
      <c r="C2215" s="2">
        <f t="shared" si="313"/>
        <v>1</v>
      </c>
      <c r="L2215" s="66">
        <f t="shared" si="314"/>
        <v>0</v>
      </c>
      <c r="N2215" s="66">
        <f t="shared" si="315"/>
        <v>0</v>
      </c>
      <c r="R2215" s="66">
        <f t="shared" si="316"/>
        <v>0</v>
      </c>
      <c r="V2215" s="66">
        <f t="shared" si="317"/>
        <v>0</v>
      </c>
      <c r="W2215"/>
      <c r="X2215"/>
      <c r="Y2215" s="7"/>
      <c r="Z2215"/>
      <c r="AA2215"/>
    </row>
    <row r="2216" spans="1:38" hidden="1" x14ac:dyDescent="0.2">
      <c r="A2216" s="6" t="s">
        <v>2092</v>
      </c>
      <c r="B2216" s="2">
        <f t="shared" si="312"/>
        <v>0</v>
      </c>
      <c r="C2216" s="2">
        <f t="shared" si="313"/>
        <v>1</v>
      </c>
      <c r="L2216" s="66">
        <f t="shared" si="314"/>
        <v>0</v>
      </c>
      <c r="N2216" s="66">
        <f t="shared" si="315"/>
        <v>0</v>
      </c>
      <c r="R2216" s="66">
        <f t="shared" si="316"/>
        <v>0</v>
      </c>
      <c r="V2216" s="66">
        <f t="shared" si="317"/>
        <v>0</v>
      </c>
      <c r="W2216"/>
      <c r="X2216"/>
      <c r="Y2216" s="7"/>
      <c r="Z2216"/>
      <c r="AA2216"/>
    </row>
    <row r="2217" spans="1:38" hidden="1" x14ac:dyDescent="0.2">
      <c r="A2217" s="6" t="s">
        <v>2093</v>
      </c>
      <c r="B2217" s="2">
        <f t="shared" si="312"/>
        <v>0</v>
      </c>
      <c r="C2217" s="2">
        <f t="shared" si="313"/>
        <v>1</v>
      </c>
      <c r="L2217" s="66">
        <f t="shared" si="314"/>
        <v>0</v>
      </c>
      <c r="N2217" s="66">
        <f t="shared" si="315"/>
        <v>0</v>
      </c>
      <c r="R2217" s="66">
        <f t="shared" si="316"/>
        <v>0</v>
      </c>
      <c r="V2217" s="66">
        <f t="shared" si="317"/>
        <v>0</v>
      </c>
      <c r="W2217"/>
      <c r="X2217"/>
      <c r="Y2217" s="7"/>
      <c r="Z2217"/>
      <c r="AA2217"/>
    </row>
    <row r="2218" spans="1:38" hidden="1" x14ac:dyDescent="0.2">
      <c r="A2218" s="6" t="s">
        <v>2094</v>
      </c>
      <c r="B2218" s="2">
        <f t="shared" si="312"/>
        <v>0</v>
      </c>
      <c r="C2218" s="2">
        <f t="shared" si="313"/>
        <v>1</v>
      </c>
      <c r="L2218" s="66">
        <f t="shared" si="314"/>
        <v>0</v>
      </c>
      <c r="N2218" s="66">
        <f t="shared" si="315"/>
        <v>0</v>
      </c>
      <c r="R2218" s="66">
        <f t="shared" si="316"/>
        <v>0</v>
      </c>
      <c r="V2218" s="66">
        <f t="shared" si="317"/>
        <v>0</v>
      </c>
      <c r="W2218"/>
      <c r="X2218"/>
      <c r="Y2218" s="7"/>
      <c r="Z2218"/>
      <c r="AA2218"/>
    </row>
    <row r="2219" spans="1:38" hidden="1" x14ac:dyDescent="0.2">
      <c r="A2219" s="6" t="s">
        <v>2095</v>
      </c>
      <c r="B2219" s="2">
        <f t="shared" si="312"/>
        <v>0</v>
      </c>
      <c r="C2219" s="2">
        <f t="shared" si="313"/>
        <v>1</v>
      </c>
      <c r="L2219" s="66">
        <f t="shared" si="314"/>
        <v>0</v>
      </c>
      <c r="N2219" s="66">
        <f t="shared" si="315"/>
        <v>0</v>
      </c>
      <c r="R2219" s="66">
        <f t="shared" si="316"/>
        <v>0</v>
      </c>
      <c r="V2219" s="66">
        <f t="shared" si="317"/>
        <v>0</v>
      </c>
      <c r="W2219"/>
      <c r="X2219"/>
      <c r="Y2219" s="7"/>
      <c r="Z2219"/>
      <c r="AA2219"/>
    </row>
    <row r="2220" spans="1:38" hidden="1" x14ac:dyDescent="0.2">
      <c r="A2220" s="6" t="s">
        <v>2096</v>
      </c>
      <c r="B2220" s="2">
        <f t="shared" si="312"/>
        <v>0</v>
      </c>
      <c r="C2220" s="2">
        <f t="shared" si="313"/>
        <v>1</v>
      </c>
      <c r="L2220" s="66">
        <f t="shared" si="314"/>
        <v>0</v>
      </c>
      <c r="N2220" s="66">
        <f t="shared" si="315"/>
        <v>0</v>
      </c>
      <c r="R2220" s="66">
        <f t="shared" si="316"/>
        <v>0</v>
      </c>
      <c r="V2220" s="66">
        <f t="shared" si="317"/>
        <v>0</v>
      </c>
      <c r="W2220"/>
      <c r="X2220"/>
      <c r="Y2220" s="7"/>
      <c r="Z2220"/>
      <c r="AA2220"/>
    </row>
    <row r="2221" spans="1:38" x14ac:dyDescent="0.2">
      <c r="B2221" s="2"/>
      <c r="C2221" s="2"/>
      <c r="W2221"/>
      <c r="X2221"/>
      <c r="Y2221" s="7"/>
      <c r="Z2221"/>
      <c r="AA2221"/>
    </row>
    <row r="2222" spans="1:38" x14ac:dyDescent="0.2">
      <c r="A2222" s="6" t="s">
        <v>2097</v>
      </c>
      <c r="B2222" s="2"/>
      <c r="W2222"/>
      <c r="X2222"/>
      <c r="Y2222" s="7"/>
      <c r="Z2222"/>
      <c r="AA2222"/>
    </row>
    <row r="2223" spans="1:38" x14ac:dyDescent="0.2">
      <c r="A2223" s="6" t="s">
        <v>2588</v>
      </c>
      <c r="B2223" s="2">
        <f>+L2223+N2223+R2223+V2223+X2223</f>
        <v>0</v>
      </c>
      <c r="C2223" s="2">
        <f>RANK(B2223,B$2223:B$2422,0)</f>
        <v>1</v>
      </c>
      <c r="D2223" s="4" t="s">
        <v>20</v>
      </c>
      <c r="E2223" s="5" t="s">
        <v>2582</v>
      </c>
      <c r="F2223" s="66">
        <v>1989</v>
      </c>
      <c r="L2223" s="66">
        <f>IF(AND(I2223&lt;1,J2223&lt;1,K2223&lt;1),0,IF(250+((150-(I2223*60+J2223))*2)&lt;0,0,IF(K2223&lt;50,250+((150-(I2223*60+J2223))*2),IF(K2223&gt;49,250+((150-(I2223*60+J2223))*2)-1,250+((150-(I2223*60+J2223))*2)))))</f>
        <v>0</v>
      </c>
      <c r="N2223" s="66">
        <f>IF(M2223&lt;89,0,250+((M2223-172)*3))</f>
        <v>0</v>
      </c>
      <c r="R2223" s="66">
        <f>IF(AND(O2223&lt;1,P2223&lt;1,Q2223&lt;1),0,IF(250+((680-(O2223*60+P2223))*1)&lt;0,0,250+((680-(O2223*60+P2223))*1)))</f>
        <v>0</v>
      </c>
      <c r="V2223" s="66">
        <f>IF(AND(S2223&lt;1,T2223&lt;1,U2223&lt;1),0,IF(500+((800-(S2223*60+T2223))*1)&lt;0,0,500+((800-(S2223*60+T2223))*1)))</f>
        <v>0</v>
      </c>
      <c r="W2223"/>
      <c r="X2223"/>
      <c r="Y2223" s="7"/>
      <c r="Z2223"/>
      <c r="AA2223">
        <v>0</v>
      </c>
      <c r="AB2223">
        <v>0</v>
      </c>
      <c r="AC2223">
        <v>0</v>
      </c>
      <c r="AD2223">
        <f>AA2223+AB2223+AC2223</f>
        <v>0</v>
      </c>
      <c r="AF2223" s="43">
        <v>1.736111111111111E-3</v>
      </c>
      <c r="AG2223" s="72" t="s">
        <v>2583</v>
      </c>
      <c r="AJ2223">
        <v>17</v>
      </c>
      <c r="AK2223">
        <v>7</v>
      </c>
      <c r="AL2223" t="s">
        <v>2614</v>
      </c>
    </row>
    <row r="2224" spans="1:38" hidden="1" x14ac:dyDescent="0.2">
      <c r="A2224" s="6" t="s">
        <v>2319</v>
      </c>
      <c r="B2224" s="2">
        <f>+L2224+N2224+R2224+V2224+X2224</f>
        <v>0</v>
      </c>
      <c r="C2224" s="2">
        <f>RANK(B2224,B$2223:B$2422,0)</f>
        <v>1</v>
      </c>
      <c r="D2224" s="4" t="s">
        <v>20</v>
      </c>
      <c r="E2224" s="5" t="s">
        <v>2306</v>
      </c>
      <c r="F2224" s="66">
        <v>2000</v>
      </c>
      <c r="L2224" s="66">
        <f>IF(AND(I2224&lt;1,J2224&lt;1,K2224&lt;1),0,IF(250+((150-(I2224*60+J2224))*2)&lt;0,0,IF(K2224&lt;50,250+((150-(I2224*60+J2224))*2),IF(K2224&gt;49,250+((150-(I2224*60+J2224))*2)-1,250+((150-(I2224*60+J2224))*2)))))</f>
        <v>0</v>
      </c>
      <c r="N2224" s="66">
        <f>IF(M2224&lt;89,0,250+((M2224-172)*3))</f>
        <v>0</v>
      </c>
      <c r="R2224" s="66">
        <f>IF(AND(O2224&lt;1,P2224&lt;1,Q2224&lt;1),0,IF(250+((680-(O2224*60+P2224))*1)&lt;0,0,250+((680-(O2224*60+P2224))*1)))</f>
        <v>0</v>
      </c>
      <c r="V2224" s="66">
        <f>IF(AND(S2224&lt;1,T2224&lt;1,U2224&lt;1),0,IF(500+((800-(S2224*60+T2224))*1)&lt;0,0,500+((800-(S2224*60+T2224))*1)))</f>
        <v>0</v>
      </c>
      <c r="W2224"/>
      <c r="X2224"/>
      <c r="Y2224" s="7"/>
      <c r="Z2224"/>
      <c r="AA2224">
        <v>0</v>
      </c>
      <c r="AB2224">
        <v>0</v>
      </c>
      <c r="AC2224">
        <f>B2224</f>
        <v>0</v>
      </c>
      <c r="AD2224">
        <f>AA2224+AB2224+AC2224</f>
        <v>0</v>
      </c>
      <c r="AF2224" s="43">
        <v>1.689814814814815E-3</v>
      </c>
      <c r="AG2224" s="60" t="s">
        <v>2548</v>
      </c>
    </row>
    <row r="2225" spans="1:31" hidden="1" x14ac:dyDescent="0.2">
      <c r="A2225" s="6" t="s">
        <v>2513</v>
      </c>
      <c r="B2225" s="2">
        <f t="shared" ref="B2225:B2288" si="318">+L2225+N2225+R2225+V2225+X2225</f>
        <v>0</v>
      </c>
      <c r="C2225" s="2">
        <f t="shared" ref="C2225:C2288" si="319">RANK(B2225,B$2223:B$2422,0)</f>
        <v>1</v>
      </c>
      <c r="L2225" s="66">
        <f t="shared" ref="L2225:L2288" si="320">IF(AND(I2225&lt;1,J2225&lt;1,K2225&lt;1),0,IF(250+((150-(I2225*60+J2225))*2)&lt;0,0,IF(K2225&lt;50,250+((150-(I2225*60+J2225))*2),IF(K2225&gt;49,250+((150-(I2225*60+J2225))*2)-1,250+((150-(I2225*60+J2225))*2)))))</f>
        <v>0</v>
      </c>
      <c r="N2225" s="66">
        <f t="shared" ref="N2225:N2288" si="321">IF(M2225&lt;89,0,250+((M2225-172)*3))</f>
        <v>0</v>
      </c>
      <c r="R2225" s="66">
        <f t="shared" ref="R2225:R2288" si="322">IF(AND(O2225&lt;1,P2225&lt;1,Q2225&lt;1),0,IF(250+((680-(O2225*60+P2225))*1)&lt;0,0,250+((680-(O2225*60+P2225))*1)))</f>
        <v>0</v>
      </c>
      <c r="V2225" s="66">
        <f t="shared" ref="V2225:V2288" si="323">IF(AND(S2225&lt;1,T2225&lt;1,U2225&lt;1),0,IF(500+((800-(S2225*60+T2225))*1)&lt;0,0,500+((800-(S2225*60+T2225))*1)))</f>
        <v>0</v>
      </c>
      <c r="W2225"/>
      <c r="X2225"/>
      <c r="Y2225" s="7"/>
      <c r="Z2225"/>
      <c r="AA2225"/>
      <c r="AE2225" s="35">
        <v>2</v>
      </c>
    </row>
    <row r="2226" spans="1:31" hidden="1" x14ac:dyDescent="0.2">
      <c r="A2226" s="6" t="s">
        <v>2451</v>
      </c>
      <c r="B2226" s="2">
        <f t="shared" si="318"/>
        <v>0</v>
      </c>
      <c r="C2226" s="2">
        <f t="shared" si="319"/>
        <v>1</v>
      </c>
      <c r="D2226" s="4" t="s">
        <v>2299</v>
      </c>
      <c r="E2226" s="5" t="s">
        <v>2320</v>
      </c>
      <c r="F2226" s="66">
        <v>1999</v>
      </c>
      <c r="L2226" s="66">
        <f t="shared" si="320"/>
        <v>0</v>
      </c>
      <c r="N2226" s="66">
        <f t="shared" si="321"/>
        <v>0</v>
      </c>
      <c r="R2226" s="66">
        <f t="shared" si="322"/>
        <v>0</v>
      </c>
      <c r="V2226" s="66">
        <f t="shared" si="323"/>
        <v>0</v>
      </c>
      <c r="Y2226" s="7"/>
      <c r="Z2226"/>
      <c r="AA2226"/>
      <c r="AD2226">
        <f>B2226+AA2226+AB2226+AC2226</f>
        <v>0</v>
      </c>
      <c r="AE2226" s="35" t="s">
        <v>2548</v>
      </c>
    </row>
    <row r="2227" spans="1:31" hidden="1" x14ac:dyDescent="0.2">
      <c r="A2227" s="6" t="s">
        <v>2406</v>
      </c>
      <c r="B2227" s="2">
        <f t="shared" si="318"/>
        <v>0</v>
      </c>
      <c r="C2227" s="2">
        <f t="shared" si="319"/>
        <v>1</v>
      </c>
      <c r="D2227" s="4" t="s">
        <v>22</v>
      </c>
      <c r="E2227" s="5" t="s">
        <v>2343</v>
      </c>
      <c r="L2227" s="66">
        <f t="shared" si="320"/>
        <v>0</v>
      </c>
      <c r="N2227" s="66">
        <f t="shared" si="321"/>
        <v>0</v>
      </c>
      <c r="R2227" s="66">
        <f t="shared" si="322"/>
        <v>0</v>
      </c>
      <c r="V2227" s="66">
        <f t="shared" si="323"/>
        <v>0</v>
      </c>
      <c r="W2227"/>
      <c r="X2227"/>
      <c r="Y2227" s="7"/>
      <c r="Z2227"/>
      <c r="AA2227"/>
      <c r="AE2227" s="35" t="s">
        <v>2548</v>
      </c>
    </row>
    <row r="2228" spans="1:31" hidden="1" x14ac:dyDescent="0.2">
      <c r="A2228" s="6" t="s">
        <v>2303</v>
      </c>
      <c r="B2228" s="2">
        <f t="shared" si="318"/>
        <v>0</v>
      </c>
      <c r="C2228" s="2">
        <f t="shared" si="319"/>
        <v>1</v>
      </c>
      <c r="D2228" s="4" t="s">
        <v>20</v>
      </c>
      <c r="E2228" s="5" t="s">
        <v>2297</v>
      </c>
      <c r="F2228" s="66">
        <v>1979</v>
      </c>
      <c r="L2228" s="66">
        <f t="shared" si="320"/>
        <v>0</v>
      </c>
      <c r="N2228" s="66">
        <f t="shared" si="321"/>
        <v>0</v>
      </c>
      <c r="R2228" s="66">
        <f t="shared" si="322"/>
        <v>0</v>
      </c>
      <c r="V2228" s="66">
        <f t="shared" si="323"/>
        <v>0</v>
      </c>
      <c r="W2228"/>
      <c r="X2228"/>
      <c r="Y2228" s="7"/>
      <c r="Z2228"/>
      <c r="AA2228"/>
      <c r="AE2228" s="35" t="s">
        <v>2548</v>
      </c>
    </row>
    <row r="2229" spans="1:31" hidden="1" x14ac:dyDescent="0.2">
      <c r="A2229" s="6" t="s">
        <v>2330</v>
      </c>
      <c r="B2229" s="2">
        <f t="shared" si="318"/>
        <v>0</v>
      </c>
      <c r="C2229" s="2">
        <f t="shared" si="319"/>
        <v>1</v>
      </c>
      <c r="D2229" s="4" t="s">
        <v>20</v>
      </c>
      <c r="E2229" s="5" t="s">
        <v>2297</v>
      </c>
      <c r="F2229" s="66">
        <v>1999</v>
      </c>
      <c r="L2229" s="66">
        <f t="shared" si="320"/>
        <v>0</v>
      </c>
      <c r="N2229" s="66">
        <f t="shared" si="321"/>
        <v>0</v>
      </c>
      <c r="R2229" s="66">
        <f t="shared" si="322"/>
        <v>0</v>
      </c>
      <c r="V2229" s="66">
        <f t="shared" si="323"/>
        <v>0</v>
      </c>
      <c r="W2229"/>
      <c r="X2229"/>
      <c r="Y2229" s="7"/>
      <c r="Z2229"/>
      <c r="AA2229"/>
      <c r="AE2229" s="35" t="s">
        <v>2548</v>
      </c>
    </row>
    <row r="2230" spans="1:31" hidden="1" x14ac:dyDescent="0.2">
      <c r="A2230" s="6" t="s">
        <v>2334</v>
      </c>
      <c r="B2230" s="2">
        <f t="shared" si="318"/>
        <v>0</v>
      </c>
      <c r="C2230" s="2">
        <f t="shared" si="319"/>
        <v>1</v>
      </c>
      <c r="D2230" s="4" t="s">
        <v>20</v>
      </c>
      <c r="E2230" s="5" t="s">
        <v>2306</v>
      </c>
      <c r="F2230" s="66">
        <v>1999</v>
      </c>
      <c r="L2230" s="66">
        <f t="shared" si="320"/>
        <v>0</v>
      </c>
      <c r="N2230" s="66">
        <f t="shared" si="321"/>
        <v>0</v>
      </c>
      <c r="R2230" s="66">
        <f t="shared" si="322"/>
        <v>0</v>
      </c>
      <c r="V2230" s="66">
        <f t="shared" si="323"/>
        <v>0</v>
      </c>
      <c r="W2230"/>
      <c r="X2230"/>
      <c r="Y2230" s="7"/>
      <c r="Z2230"/>
      <c r="AA2230"/>
      <c r="AE2230" s="35" t="s">
        <v>2548</v>
      </c>
    </row>
    <row r="2231" spans="1:31" hidden="1" x14ac:dyDescent="0.2">
      <c r="A2231" s="6" t="s">
        <v>2331</v>
      </c>
      <c r="B2231" s="2">
        <f t="shared" si="318"/>
        <v>0</v>
      </c>
      <c r="C2231" s="2">
        <f t="shared" si="319"/>
        <v>1</v>
      </c>
      <c r="D2231" s="4" t="s">
        <v>20</v>
      </c>
      <c r="E2231" s="5" t="s">
        <v>2332</v>
      </c>
      <c r="F2231" s="66">
        <v>2000</v>
      </c>
      <c r="L2231" s="66">
        <f t="shared" si="320"/>
        <v>0</v>
      </c>
      <c r="N2231" s="66">
        <f t="shared" si="321"/>
        <v>0</v>
      </c>
      <c r="R2231" s="66">
        <f t="shared" si="322"/>
        <v>0</v>
      </c>
      <c r="V2231" s="66">
        <f t="shared" si="323"/>
        <v>0</v>
      </c>
      <c r="W2231"/>
      <c r="X2231"/>
      <c r="Y2231" s="7"/>
      <c r="Z2231"/>
      <c r="AA2231"/>
      <c r="AE2231" s="35" t="s">
        <v>2548</v>
      </c>
    </row>
    <row r="2232" spans="1:31" hidden="1" x14ac:dyDescent="0.2">
      <c r="A2232" s="6" t="s">
        <v>2408</v>
      </c>
      <c r="B2232" s="2">
        <f t="shared" si="318"/>
        <v>0</v>
      </c>
      <c r="C2232" s="2">
        <f t="shared" si="319"/>
        <v>1</v>
      </c>
      <c r="D2232" s="4" t="s">
        <v>20</v>
      </c>
      <c r="E2232" s="5" t="s">
        <v>2297</v>
      </c>
      <c r="F2232" s="66">
        <v>2000</v>
      </c>
      <c r="L2232" s="66">
        <f t="shared" si="320"/>
        <v>0</v>
      </c>
      <c r="N2232" s="66">
        <f t="shared" si="321"/>
        <v>0</v>
      </c>
      <c r="R2232" s="66">
        <f t="shared" si="322"/>
        <v>0</v>
      </c>
      <c r="V2232" s="66">
        <f t="shared" si="323"/>
        <v>0</v>
      </c>
      <c r="W2232"/>
      <c r="X2232"/>
      <c r="Y2232" s="7"/>
      <c r="Z2232"/>
      <c r="AA2232"/>
      <c r="AE2232" s="35" t="s">
        <v>2548</v>
      </c>
    </row>
    <row r="2233" spans="1:31" hidden="1" x14ac:dyDescent="0.2">
      <c r="A2233" s="6" t="s">
        <v>2514</v>
      </c>
      <c r="B2233" s="2">
        <f t="shared" si="318"/>
        <v>0</v>
      </c>
      <c r="C2233" s="2">
        <f t="shared" si="319"/>
        <v>1</v>
      </c>
      <c r="L2233" s="66">
        <f t="shared" si="320"/>
        <v>0</v>
      </c>
      <c r="N2233" s="66">
        <f t="shared" si="321"/>
        <v>0</v>
      </c>
      <c r="R2233" s="66">
        <f t="shared" si="322"/>
        <v>0</v>
      </c>
      <c r="V2233" s="66">
        <f t="shared" si="323"/>
        <v>0</v>
      </c>
      <c r="W2233"/>
      <c r="X2233"/>
      <c r="Y2233" s="7"/>
      <c r="Z2233"/>
      <c r="AA2233"/>
    </row>
    <row r="2234" spans="1:31" hidden="1" x14ac:dyDescent="0.2">
      <c r="A2234" s="6" t="s">
        <v>2515</v>
      </c>
      <c r="B2234" s="2">
        <f t="shared" si="318"/>
        <v>0</v>
      </c>
      <c r="C2234" s="2">
        <f t="shared" si="319"/>
        <v>1</v>
      </c>
      <c r="L2234" s="66">
        <f t="shared" si="320"/>
        <v>0</v>
      </c>
      <c r="N2234" s="66">
        <f t="shared" si="321"/>
        <v>0</v>
      </c>
      <c r="R2234" s="66">
        <f t="shared" si="322"/>
        <v>0</v>
      </c>
      <c r="V2234" s="66">
        <f t="shared" si="323"/>
        <v>0</v>
      </c>
      <c r="W2234"/>
      <c r="X2234"/>
      <c r="Y2234" s="7"/>
      <c r="Z2234"/>
      <c r="AA2234"/>
    </row>
    <row r="2235" spans="1:31" hidden="1" x14ac:dyDescent="0.2">
      <c r="A2235" s="6" t="s">
        <v>2516</v>
      </c>
      <c r="B2235" s="2">
        <f t="shared" si="318"/>
        <v>0</v>
      </c>
      <c r="C2235" s="2">
        <f t="shared" si="319"/>
        <v>1</v>
      </c>
      <c r="L2235" s="66">
        <f t="shared" si="320"/>
        <v>0</v>
      </c>
      <c r="N2235" s="66">
        <f t="shared" si="321"/>
        <v>0</v>
      </c>
      <c r="R2235" s="66">
        <f t="shared" si="322"/>
        <v>0</v>
      </c>
      <c r="V2235" s="66">
        <f t="shared" si="323"/>
        <v>0</v>
      </c>
      <c r="W2235"/>
      <c r="X2235"/>
      <c r="Y2235" s="7"/>
      <c r="Z2235"/>
      <c r="AA2235"/>
    </row>
    <row r="2236" spans="1:31" hidden="1" x14ac:dyDescent="0.2">
      <c r="A2236" s="6" t="s">
        <v>2517</v>
      </c>
      <c r="B2236" s="2">
        <f t="shared" si="318"/>
        <v>0</v>
      </c>
      <c r="C2236" s="2">
        <f t="shared" si="319"/>
        <v>1</v>
      </c>
      <c r="L2236" s="66">
        <f t="shared" si="320"/>
        <v>0</v>
      </c>
      <c r="N2236" s="66">
        <f t="shared" si="321"/>
        <v>0</v>
      </c>
      <c r="R2236" s="66">
        <f t="shared" si="322"/>
        <v>0</v>
      </c>
      <c r="V2236" s="66">
        <f t="shared" si="323"/>
        <v>0</v>
      </c>
      <c r="W2236"/>
      <c r="X2236"/>
      <c r="Y2236" s="7"/>
      <c r="Z2236"/>
      <c r="AA2236"/>
    </row>
    <row r="2237" spans="1:31" hidden="1" x14ac:dyDescent="0.2">
      <c r="A2237" s="6" t="s">
        <v>2106</v>
      </c>
      <c r="B2237" s="2">
        <f t="shared" si="318"/>
        <v>0</v>
      </c>
      <c r="C2237" s="2">
        <f t="shared" si="319"/>
        <v>1</v>
      </c>
      <c r="L2237" s="66">
        <f t="shared" si="320"/>
        <v>0</v>
      </c>
      <c r="N2237" s="66">
        <f t="shared" si="321"/>
        <v>0</v>
      </c>
      <c r="R2237" s="66">
        <f t="shared" si="322"/>
        <v>0</v>
      </c>
      <c r="V2237" s="66">
        <f t="shared" si="323"/>
        <v>0</v>
      </c>
      <c r="W2237"/>
      <c r="X2237"/>
      <c r="Y2237" s="7"/>
      <c r="Z2237"/>
      <c r="AA2237"/>
    </row>
    <row r="2238" spans="1:31" hidden="1" x14ac:dyDescent="0.2">
      <c r="A2238" s="6" t="s">
        <v>2107</v>
      </c>
      <c r="B2238" s="2">
        <f t="shared" si="318"/>
        <v>0</v>
      </c>
      <c r="C2238" s="2">
        <f t="shared" si="319"/>
        <v>1</v>
      </c>
      <c r="L2238" s="66">
        <f t="shared" si="320"/>
        <v>0</v>
      </c>
      <c r="N2238" s="66">
        <f t="shared" si="321"/>
        <v>0</v>
      </c>
      <c r="R2238" s="66">
        <f t="shared" si="322"/>
        <v>0</v>
      </c>
      <c r="V2238" s="66">
        <f t="shared" si="323"/>
        <v>0</v>
      </c>
      <c r="W2238"/>
      <c r="X2238"/>
      <c r="Y2238" s="7"/>
      <c r="Z2238"/>
      <c r="AA2238"/>
    </row>
    <row r="2239" spans="1:31" hidden="1" x14ac:dyDescent="0.2">
      <c r="A2239" s="6" t="s">
        <v>2108</v>
      </c>
      <c r="B2239" s="2">
        <f t="shared" si="318"/>
        <v>0</v>
      </c>
      <c r="C2239" s="2">
        <f t="shared" si="319"/>
        <v>1</v>
      </c>
      <c r="L2239" s="66">
        <f t="shared" si="320"/>
        <v>0</v>
      </c>
      <c r="N2239" s="66">
        <f t="shared" si="321"/>
        <v>0</v>
      </c>
      <c r="R2239" s="66">
        <f t="shared" si="322"/>
        <v>0</v>
      </c>
      <c r="V2239" s="66">
        <f t="shared" si="323"/>
        <v>0</v>
      </c>
      <c r="W2239"/>
      <c r="X2239"/>
      <c r="Y2239" s="7"/>
      <c r="Z2239"/>
      <c r="AA2239"/>
    </row>
    <row r="2240" spans="1:31" hidden="1" x14ac:dyDescent="0.2">
      <c r="A2240" s="6" t="s">
        <v>2109</v>
      </c>
      <c r="B2240" s="2">
        <f t="shared" si="318"/>
        <v>0</v>
      </c>
      <c r="C2240" s="2">
        <f t="shared" si="319"/>
        <v>1</v>
      </c>
      <c r="L2240" s="66">
        <f t="shared" si="320"/>
        <v>0</v>
      </c>
      <c r="N2240" s="66">
        <f t="shared" si="321"/>
        <v>0</v>
      </c>
      <c r="R2240" s="66">
        <f t="shared" si="322"/>
        <v>0</v>
      </c>
      <c r="V2240" s="66">
        <f t="shared" si="323"/>
        <v>0</v>
      </c>
      <c r="W2240"/>
      <c r="X2240"/>
      <c r="Y2240" s="7"/>
      <c r="Z2240"/>
      <c r="AA2240"/>
    </row>
    <row r="2241" spans="1:27" hidden="1" x14ac:dyDescent="0.2">
      <c r="A2241" s="6" t="s">
        <v>2110</v>
      </c>
      <c r="B2241" s="2">
        <f t="shared" si="318"/>
        <v>0</v>
      </c>
      <c r="C2241" s="2">
        <f t="shared" si="319"/>
        <v>1</v>
      </c>
      <c r="L2241" s="66">
        <f t="shared" si="320"/>
        <v>0</v>
      </c>
      <c r="N2241" s="66">
        <f t="shared" si="321"/>
        <v>0</v>
      </c>
      <c r="R2241" s="66">
        <f t="shared" si="322"/>
        <v>0</v>
      </c>
      <c r="V2241" s="66">
        <f t="shared" si="323"/>
        <v>0</v>
      </c>
      <c r="W2241"/>
      <c r="X2241"/>
      <c r="Y2241" s="7"/>
      <c r="Z2241"/>
      <c r="AA2241"/>
    </row>
    <row r="2242" spans="1:27" hidden="1" x14ac:dyDescent="0.2">
      <c r="A2242" s="6" t="s">
        <v>2111</v>
      </c>
      <c r="B2242" s="2">
        <f t="shared" si="318"/>
        <v>0</v>
      </c>
      <c r="C2242" s="2">
        <f t="shared" si="319"/>
        <v>1</v>
      </c>
      <c r="L2242" s="66">
        <f t="shared" si="320"/>
        <v>0</v>
      </c>
      <c r="N2242" s="66">
        <f t="shared" si="321"/>
        <v>0</v>
      </c>
      <c r="R2242" s="66">
        <f t="shared" si="322"/>
        <v>0</v>
      </c>
      <c r="V2242" s="66">
        <f t="shared" si="323"/>
        <v>0</v>
      </c>
      <c r="W2242"/>
      <c r="X2242"/>
      <c r="Y2242" s="7"/>
      <c r="Z2242"/>
      <c r="AA2242"/>
    </row>
    <row r="2243" spans="1:27" hidden="1" x14ac:dyDescent="0.2">
      <c r="A2243" s="6" t="s">
        <v>2112</v>
      </c>
      <c r="B2243" s="2">
        <f t="shared" si="318"/>
        <v>0</v>
      </c>
      <c r="C2243" s="2">
        <f t="shared" si="319"/>
        <v>1</v>
      </c>
      <c r="L2243" s="66">
        <f t="shared" si="320"/>
        <v>0</v>
      </c>
      <c r="N2243" s="66">
        <f t="shared" si="321"/>
        <v>0</v>
      </c>
      <c r="R2243" s="66">
        <f t="shared" si="322"/>
        <v>0</v>
      </c>
      <c r="V2243" s="66">
        <f t="shared" si="323"/>
        <v>0</v>
      </c>
      <c r="W2243"/>
      <c r="X2243"/>
      <c r="Y2243" s="7"/>
      <c r="Z2243"/>
      <c r="AA2243"/>
    </row>
    <row r="2244" spans="1:27" hidden="1" x14ac:dyDescent="0.2">
      <c r="A2244" s="6" t="s">
        <v>2113</v>
      </c>
      <c r="B2244" s="2">
        <f t="shared" si="318"/>
        <v>0</v>
      </c>
      <c r="C2244" s="2">
        <f t="shared" si="319"/>
        <v>1</v>
      </c>
      <c r="L2244" s="66">
        <f t="shared" si="320"/>
        <v>0</v>
      </c>
      <c r="N2244" s="66">
        <f t="shared" si="321"/>
        <v>0</v>
      </c>
      <c r="R2244" s="66">
        <f t="shared" si="322"/>
        <v>0</v>
      </c>
      <c r="V2244" s="66">
        <f t="shared" si="323"/>
        <v>0</v>
      </c>
      <c r="W2244"/>
      <c r="X2244"/>
      <c r="Y2244" s="7"/>
      <c r="Z2244"/>
      <c r="AA2244"/>
    </row>
    <row r="2245" spans="1:27" hidden="1" x14ac:dyDescent="0.2">
      <c r="A2245" s="6" t="s">
        <v>2114</v>
      </c>
      <c r="B2245" s="2">
        <f t="shared" si="318"/>
        <v>0</v>
      </c>
      <c r="C2245" s="2">
        <f t="shared" si="319"/>
        <v>1</v>
      </c>
      <c r="L2245" s="66">
        <f t="shared" si="320"/>
        <v>0</v>
      </c>
      <c r="N2245" s="66">
        <f t="shared" si="321"/>
        <v>0</v>
      </c>
      <c r="R2245" s="66">
        <f t="shared" si="322"/>
        <v>0</v>
      </c>
      <c r="V2245" s="66">
        <f t="shared" si="323"/>
        <v>0</v>
      </c>
      <c r="W2245"/>
      <c r="X2245"/>
      <c r="Y2245" s="7"/>
      <c r="Z2245"/>
      <c r="AA2245"/>
    </row>
    <row r="2246" spans="1:27" hidden="1" x14ac:dyDescent="0.2">
      <c r="A2246" s="6" t="s">
        <v>2115</v>
      </c>
      <c r="B2246" s="2">
        <f t="shared" si="318"/>
        <v>0</v>
      </c>
      <c r="C2246" s="2">
        <f t="shared" si="319"/>
        <v>1</v>
      </c>
      <c r="L2246" s="66">
        <f t="shared" si="320"/>
        <v>0</v>
      </c>
      <c r="N2246" s="66">
        <f t="shared" si="321"/>
        <v>0</v>
      </c>
      <c r="R2246" s="66">
        <f t="shared" si="322"/>
        <v>0</v>
      </c>
      <c r="V2246" s="66">
        <f t="shared" si="323"/>
        <v>0</v>
      </c>
      <c r="W2246"/>
      <c r="X2246"/>
      <c r="Y2246" s="7"/>
      <c r="Z2246"/>
      <c r="AA2246"/>
    </row>
    <row r="2247" spans="1:27" hidden="1" x14ac:dyDescent="0.2">
      <c r="A2247" s="6" t="s">
        <v>2116</v>
      </c>
      <c r="B2247" s="2">
        <f t="shared" si="318"/>
        <v>0</v>
      </c>
      <c r="C2247" s="2">
        <f t="shared" si="319"/>
        <v>1</v>
      </c>
      <c r="L2247" s="66">
        <f t="shared" si="320"/>
        <v>0</v>
      </c>
      <c r="N2247" s="66">
        <f t="shared" si="321"/>
        <v>0</v>
      </c>
      <c r="R2247" s="66">
        <f t="shared" si="322"/>
        <v>0</v>
      </c>
      <c r="V2247" s="66">
        <f t="shared" si="323"/>
        <v>0</v>
      </c>
      <c r="W2247"/>
      <c r="X2247"/>
      <c r="Y2247" s="7"/>
      <c r="Z2247"/>
      <c r="AA2247"/>
    </row>
    <row r="2248" spans="1:27" hidden="1" x14ac:dyDescent="0.2">
      <c r="A2248" s="6" t="s">
        <v>2117</v>
      </c>
      <c r="B2248" s="2">
        <f t="shared" si="318"/>
        <v>0</v>
      </c>
      <c r="C2248" s="2">
        <f t="shared" si="319"/>
        <v>1</v>
      </c>
      <c r="L2248" s="66">
        <f t="shared" si="320"/>
        <v>0</v>
      </c>
      <c r="N2248" s="66">
        <f t="shared" si="321"/>
        <v>0</v>
      </c>
      <c r="R2248" s="66">
        <f t="shared" si="322"/>
        <v>0</v>
      </c>
      <c r="V2248" s="66">
        <f t="shared" si="323"/>
        <v>0</v>
      </c>
      <c r="W2248"/>
      <c r="X2248"/>
      <c r="Y2248" s="7"/>
      <c r="Z2248"/>
      <c r="AA2248"/>
    </row>
    <row r="2249" spans="1:27" hidden="1" x14ac:dyDescent="0.2">
      <c r="A2249" s="6" t="s">
        <v>2118</v>
      </c>
      <c r="B2249" s="2">
        <f t="shared" si="318"/>
        <v>0</v>
      </c>
      <c r="C2249" s="2">
        <f t="shared" si="319"/>
        <v>1</v>
      </c>
      <c r="L2249" s="66">
        <f t="shared" si="320"/>
        <v>0</v>
      </c>
      <c r="N2249" s="66">
        <f t="shared" si="321"/>
        <v>0</v>
      </c>
      <c r="R2249" s="66">
        <f t="shared" si="322"/>
        <v>0</v>
      </c>
      <c r="V2249" s="66">
        <f t="shared" si="323"/>
        <v>0</v>
      </c>
      <c r="W2249"/>
      <c r="X2249"/>
      <c r="Y2249" s="7"/>
      <c r="Z2249"/>
      <c r="AA2249"/>
    </row>
    <row r="2250" spans="1:27" hidden="1" x14ac:dyDescent="0.2">
      <c r="A2250" s="6" t="s">
        <v>2119</v>
      </c>
      <c r="B2250" s="2">
        <f t="shared" si="318"/>
        <v>0</v>
      </c>
      <c r="C2250" s="2">
        <f t="shared" si="319"/>
        <v>1</v>
      </c>
      <c r="L2250" s="66">
        <f t="shared" si="320"/>
        <v>0</v>
      </c>
      <c r="N2250" s="66">
        <f t="shared" si="321"/>
        <v>0</v>
      </c>
      <c r="R2250" s="66">
        <f t="shared" si="322"/>
        <v>0</v>
      </c>
      <c r="V2250" s="66">
        <f t="shared" si="323"/>
        <v>0</v>
      </c>
      <c r="W2250"/>
      <c r="X2250"/>
      <c r="Y2250" s="7"/>
      <c r="Z2250"/>
      <c r="AA2250"/>
    </row>
    <row r="2251" spans="1:27" hidden="1" x14ac:dyDescent="0.2">
      <c r="A2251" s="6" t="s">
        <v>2120</v>
      </c>
      <c r="B2251" s="2">
        <f t="shared" si="318"/>
        <v>0</v>
      </c>
      <c r="C2251" s="2">
        <f t="shared" si="319"/>
        <v>1</v>
      </c>
      <c r="L2251" s="66">
        <f t="shared" si="320"/>
        <v>0</v>
      </c>
      <c r="N2251" s="66">
        <f t="shared" si="321"/>
        <v>0</v>
      </c>
      <c r="R2251" s="66">
        <f t="shared" si="322"/>
        <v>0</v>
      </c>
      <c r="V2251" s="66">
        <f t="shared" si="323"/>
        <v>0</v>
      </c>
      <c r="W2251"/>
      <c r="X2251"/>
      <c r="Y2251" s="7"/>
      <c r="Z2251"/>
      <c r="AA2251"/>
    </row>
    <row r="2252" spans="1:27" hidden="1" x14ac:dyDescent="0.2">
      <c r="A2252" s="6" t="s">
        <v>2121</v>
      </c>
      <c r="B2252" s="2">
        <f t="shared" si="318"/>
        <v>0</v>
      </c>
      <c r="C2252" s="2">
        <f t="shared" si="319"/>
        <v>1</v>
      </c>
      <c r="L2252" s="66">
        <f t="shared" si="320"/>
        <v>0</v>
      </c>
      <c r="N2252" s="66">
        <f t="shared" si="321"/>
        <v>0</v>
      </c>
      <c r="R2252" s="66">
        <f t="shared" si="322"/>
        <v>0</v>
      </c>
      <c r="V2252" s="66">
        <f t="shared" si="323"/>
        <v>0</v>
      </c>
      <c r="W2252"/>
      <c r="X2252"/>
      <c r="Y2252" s="7"/>
      <c r="Z2252"/>
      <c r="AA2252"/>
    </row>
    <row r="2253" spans="1:27" hidden="1" x14ac:dyDescent="0.2">
      <c r="A2253" s="6" t="s">
        <v>2122</v>
      </c>
      <c r="B2253" s="2">
        <f t="shared" si="318"/>
        <v>0</v>
      </c>
      <c r="C2253" s="2">
        <f t="shared" si="319"/>
        <v>1</v>
      </c>
      <c r="L2253" s="66">
        <f t="shared" si="320"/>
        <v>0</v>
      </c>
      <c r="N2253" s="66">
        <f t="shared" si="321"/>
        <v>0</v>
      </c>
      <c r="R2253" s="66">
        <f t="shared" si="322"/>
        <v>0</v>
      </c>
      <c r="V2253" s="66">
        <f t="shared" si="323"/>
        <v>0</v>
      </c>
      <c r="W2253"/>
      <c r="X2253"/>
      <c r="Y2253" s="7"/>
      <c r="Z2253"/>
      <c r="AA2253"/>
    </row>
    <row r="2254" spans="1:27" hidden="1" x14ac:dyDescent="0.2">
      <c r="A2254" s="6" t="s">
        <v>2123</v>
      </c>
      <c r="B2254" s="2">
        <f t="shared" si="318"/>
        <v>0</v>
      </c>
      <c r="C2254" s="2">
        <f t="shared" si="319"/>
        <v>1</v>
      </c>
      <c r="L2254" s="66">
        <f t="shared" si="320"/>
        <v>0</v>
      </c>
      <c r="N2254" s="66">
        <f t="shared" si="321"/>
        <v>0</v>
      </c>
      <c r="R2254" s="66">
        <f t="shared" si="322"/>
        <v>0</v>
      </c>
      <c r="V2254" s="66">
        <f t="shared" si="323"/>
        <v>0</v>
      </c>
      <c r="W2254"/>
      <c r="X2254"/>
      <c r="Y2254" s="7"/>
      <c r="Z2254"/>
      <c r="AA2254"/>
    </row>
    <row r="2255" spans="1:27" hidden="1" x14ac:dyDescent="0.2">
      <c r="A2255" s="6" t="s">
        <v>2124</v>
      </c>
      <c r="B2255" s="2">
        <f t="shared" si="318"/>
        <v>0</v>
      </c>
      <c r="C2255" s="2">
        <f t="shared" si="319"/>
        <v>1</v>
      </c>
      <c r="L2255" s="66">
        <f t="shared" si="320"/>
        <v>0</v>
      </c>
      <c r="N2255" s="66">
        <f t="shared" si="321"/>
        <v>0</v>
      </c>
      <c r="R2255" s="66">
        <f t="shared" si="322"/>
        <v>0</v>
      </c>
      <c r="V2255" s="66">
        <f t="shared" si="323"/>
        <v>0</v>
      </c>
      <c r="W2255"/>
      <c r="X2255"/>
      <c r="Y2255" s="7"/>
      <c r="Z2255"/>
      <c r="AA2255"/>
    </row>
    <row r="2256" spans="1:27" hidden="1" x14ac:dyDescent="0.2">
      <c r="A2256" s="6" t="s">
        <v>2125</v>
      </c>
      <c r="B2256" s="2">
        <f t="shared" si="318"/>
        <v>0</v>
      </c>
      <c r="C2256" s="2">
        <f t="shared" si="319"/>
        <v>1</v>
      </c>
      <c r="L2256" s="66">
        <f t="shared" si="320"/>
        <v>0</v>
      </c>
      <c r="N2256" s="66">
        <f t="shared" si="321"/>
        <v>0</v>
      </c>
      <c r="R2256" s="66">
        <f t="shared" si="322"/>
        <v>0</v>
      </c>
      <c r="V2256" s="66">
        <f t="shared" si="323"/>
        <v>0</v>
      </c>
      <c r="W2256"/>
      <c r="X2256"/>
      <c r="Y2256" s="7"/>
      <c r="Z2256"/>
      <c r="AA2256"/>
    </row>
    <row r="2257" spans="1:27" hidden="1" x14ac:dyDescent="0.2">
      <c r="A2257" s="6" t="s">
        <v>2126</v>
      </c>
      <c r="B2257" s="2">
        <f t="shared" si="318"/>
        <v>0</v>
      </c>
      <c r="C2257" s="2">
        <f t="shared" si="319"/>
        <v>1</v>
      </c>
      <c r="L2257" s="66">
        <f t="shared" si="320"/>
        <v>0</v>
      </c>
      <c r="N2257" s="66">
        <f t="shared" si="321"/>
        <v>0</v>
      </c>
      <c r="R2257" s="66">
        <f t="shared" si="322"/>
        <v>0</v>
      </c>
      <c r="V2257" s="66">
        <f t="shared" si="323"/>
        <v>0</v>
      </c>
      <c r="W2257"/>
      <c r="X2257"/>
      <c r="Y2257" s="7"/>
      <c r="Z2257"/>
      <c r="AA2257"/>
    </row>
    <row r="2258" spans="1:27" hidden="1" x14ac:dyDescent="0.2">
      <c r="A2258" s="6" t="s">
        <v>2127</v>
      </c>
      <c r="B2258" s="2">
        <f t="shared" si="318"/>
        <v>0</v>
      </c>
      <c r="C2258" s="2">
        <f t="shared" si="319"/>
        <v>1</v>
      </c>
      <c r="L2258" s="66">
        <f t="shared" si="320"/>
        <v>0</v>
      </c>
      <c r="N2258" s="66">
        <f t="shared" si="321"/>
        <v>0</v>
      </c>
      <c r="R2258" s="66">
        <f t="shared" si="322"/>
        <v>0</v>
      </c>
      <c r="V2258" s="66">
        <f t="shared" si="323"/>
        <v>0</v>
      </c>
      <c r="W2258"/>
      <c r="X2258"/>
      <c r="Y2258" s="7"/>
      <c r="Z2258"/>
      <c r="AA2258"/>
    </row>
    <row r="2259" spans="1:27" hidden="1" x14ac:dyDescent="0.2">
      <c r="A2259" s="6" t="s">
        <v>2128</v>
      </c>
      <c r="B2259" s="2">
        <f t="shared" si="318"/>
        <v>0</v>
      </c>
      <c r="C2259" s="2">
        <f t="shared" si="319"/>
        <v>1</v>
      </c>
      <c r="L2259" s="66">
        <f t="shared" si="320"/>
        <v>0</v>
      </c>
      <c r="N2259" s="66">
        <f t="shared" si="321"/>
        <v>0</v>
      </c>
      <c r="R2259" s="66">
        <f t="shared" si="322"/>
        <v>0</v>
      </c>
      <c r="V2259" s="66">
        <f t="shared" si="323"/>
        <v>0</v>
      </c>
      <c r="W2259"/>
      <c r="X2259"/>
      <c r="Y2259" s="7"/>
      <c r="Z2259"/>
      <c r="AA2259"/>
    </row>
    <row r="2260" spans="1:27" hidden="1" x14ac:dyDescent="0.2">
      <c r="A2260" s="6" t="s">
        <v>2129</v>
      </c>
      <c r="B2260" s="2">
        <f t="shared" si="318"/>
        <v>0</v>
      </c>
      <c r="C2260" s="2">
        <f t="shared" si="319"/>
        <v>1</v>
      </c>
      <c r="L2260" s="66">
        <f t="shared" si="320"/>
        <v>0</v>
      </c>
      <c r="N2260" s="66">
        <f t="shared" si="321"/>
        <v>0</v>
      </c>
      <c r="R2260" s="66">
        <f t="shared" si="322"/>
        <v>0</v>
      </c>
      <c r="V2260" s="66">
        <f t="shared" si="323"/>
        <v>0</v>
      </c>
      <c r="W2260"/>
      <c r="X2260"/>
      <c r="Y2260" s="7"/>
      <c r="Z2260"/>
      <c r="AA2260"/>
    </row>
    <row r="2261" spans="1:27" hidden="1" x14ac:dyDescent="0.2">
      <c r="A2261" s="6" t="s">
        <v>2130</v>
      </c>
      <c r="B2261" s="2">
        <f t="shared" si="318"/>
        <v>0</v>
      </c>
      <c r="C2261" s="2">
        <f t="shared" si="319"/>
        <v>1</v>
      </c>
      <c r="L2261" s="66">
        <f t="shared" si="320"/>
        <v>0</v>
      </c>
      <c r="N2261" s="66">
        <f t="shared" si="321"/>
        <v>0</v>
      </c>
      <c r="R2261" s="66">
        <f t="shared" si="322"/>
        <v>0</v>
      </c>
      <c r="V2261" s="66">
        <f t="shared" si="323"/>
        <v>0</v>
      </c>
      <c r="W2261"/>
      <c r="X2261"/>
      <c r="Y2261" s="7"/>
      <c r="Z2261"/>
      <c r="AA2261"/>
    </row>
    <row r="2262" spans="1:27" hidden="1" x14ac:dyDescent="0.2">
      <c r="A2262" s="6" t="s">
        <v>2131</v>
      </c>
      <c r="B2262" s="2">
        <f t="shared" si="318"/>
        <v>0</v>
      </c>
      <c r="C2262" s="2">
        <f t="shared" si="319"/>
        <v>1</v>
      </c>
      <c r="L2262" s="66">
        <f t="shared" si="320"/>
        <v>0</v>
      </c>
      <c r="N2262" s="66">
        <f t="shared" si="321"/>
        <v>0</v>
      </c>
      <c r="R2262" s="66">
        <f t="shared" si="322"/>
        <v>0</v>
      </c>
      <c r="V2262" s="66">
        <f t="shared" si="323"/>
        <v>0</v>
      </c>
      <c r="W2262"/>
      <c r="X2262"/>
      <c r="Y2262" s="7"/>
      <c r="Z2262"/>
      <c r="AA2262"/>
    </row>
    <row r="2263" spans="1:27" hidden="1" x14ac:dyDescent="0.2">
      <c r="A2263" s="6" t="s">
        <v>2132</v>
      </c>
      <c r="B2263" s="2">
        <f t="shared" si="318"/>
        <v>0</v>
      </c>
      <c r="C2263" s="2">
        <f t="shared" si="319"/>
        <v>1</v>
      </c>
      <c r="L2263" s="66">
        <f t="shared" si="320"/>
        <v>0</v>
      </c>
      <c r="N2263" s="66">
        <f t="shared" si="321"/>
        <v>0</v>
      </c>
      <c r="R2263" s="66">
        <f t="shared" si="322"/>
        <v>0</v>
      </c>
      <c r="V2263" s="66">
        <f t="shared" si="323"/>
        <v>0</v>
      </c>
      <c r="W2263"/>
      <c r="X2263"/>
      <c r="Y2263" s="7"/>
      <c r="Z2263"/>
      <c r="AA2263"/>
    </row>
    <row r="2264" spans="1:27" hidden="1" x14ac:dyDescent="0.2">
      <c r="A2264" s="6" t="s">
        <v>2133</v>
      </c>
      <c r="B2264" s="2">
        <f t="shared" si="318"/>
        <v>0</v>
      </c>
      <c r="C2264" s="2">
        <f t="shared" si="319"/>
        <v>1</v>
      </c>
      <c r="L2264" s="66">
        <f t="shared" si="320"/>
        <v>0</v>
      </c>
      <c r="N2264" s="66">
        <f t="shared" si="321"/>
        <v>0</v>
      </c>
      <c r="R2264" s="66">
        <f t="shared" si="322"/>
        <v>0</v>
      </c>
      <c r="V2264" s="66">
        <f t="shared" si="323"/>
        <v>0</v>
      </c>
      <c r="W2264"/>
      <c r="X2264"/>
      <c r="Y2264" s="7"/>
      <c r="Z2264"/>
      <c r="AA2264"/>
    </row>
    <row r="2265" spans="1:27" hidden="1" x14ac:dyDescent="0.2">
      <c r="A2265" s="6" t="s">
        <v>2134</v>
      </c>
      <c r="B2265" s="2">
        <f t="shared" si="318"/>
        <v>0</v>
      </c>
      <c r="C2265" s="2">
        <f t="shared" si="319"/>
        <v>1</v>
      </c>
      <c r="L2265" s="66">
        <f t="shared" si="320"/>
        <v>0</v>
      </c>
      <c r="N2265" s="66">
        <f t="shared" si="321"/>
        <v>0</v>
      </c>
      <c r="R2265" s="66">
        <f t="shared" si="322"/>
        <v>0</v>
      </c>
      <c r="V2265" s="66">
        <f t="shared" si="323"/>
        <v>0</v>
      </c>
      <c r="W2265"/>
      <c r="X2265"/>
      <c r="Y2265" s="7"/>
      <c r="Z2265"/>
      <c r="AA2265"/>
    </row>
    <row r="2266" spans="1:27" hidden="1" x14ac:dyDescent="0.2">
      <c r="A2266" s="6" t="s">
        <v>2135</v>
      </c>
      <c r="B2266" s="2">
        <f t="shared" si="318"/>
        <v>0</v>
      </c>
      <c r="C2266" s="2">
        <f t="shared" si="319"/>
        <v>1</v>
      </c>
      <c r="L2266" s="66">
        <f t="shared" si="320"/>
        <v>0</v>
      </c>
      <c r="N2266" s="66">
        <f t="shared" si="321"/>
        <v>0</v>
      </c>
      <c r="R2266" s="66">
        <f t="shared" si="322"/>
        <v>0</v>
      </c>
      <c r="V2266" s="66">
        <f t="shared" si="323"/>
        <v>0</v>
      </c>
      <c r="W2266"/>
      <c r="X2266"/>
      <c r="Y2266" s="7"/>
      <c r="Z2266"/>
      <c r="AA2266"/>
    </row>
    <row r="2267" spans="1:27" hidden="1" x14ac:dyDescent="0.2">
      <c r="A2267" s="6" t="s">
        <v>2136</v>
      </c>
      <c r="B2267" s="2">
        <f t="shared" si="318"/>
        <v>0</v>
      </c>
      <c r="C2267" s="2">
        <f t="shared" si="319"/>
        <v>1</v>
      </c>
      <c r="L2267" s="66">
        <f t="shared" si="320"/>
        <v>0</v>
      </c>
      <c r="N2267" s="66">
        <f t="shared" si="321"/>
        <v>0</v>
      </c>
      <c r="R2267" s="66">
        <f t="shared" si="322"/>
        <v>0</v>
      </c>
      <c r="V2267" s="66">
        <f t="shared" si="323"/>
        <v>0</v>
      </c>
      <c r="W2267"/>
      <c r="X2267"/>
      <c r="Y2267" s="7"/>
      <c r="Z2267"/>
      <c r="AA2267"/>
    </row>
    <row r="2268" spans="1:27" hidden="1" x14ac:dyDescent="0.2">
      <c r="A2268" s="6" t="s">
        <v>2137</v>
      </c>
      <c r="B2268" s="2">
        <f t="shared" si="318"/>
        <v>0</v>
      </c>
      <c r="C2268" s="2">
        <f t="shared" si="319"/>
        <v>1</v>
      </c>
      <c r="L2268" s="66">
        <f t="shared" si="320"/>
        <v>0</v>
      </c>
      <c r="N2268" s="66">
        <f t="shared" si="321"/>
        <v>0</v>
      </c>
      <c r="R2268" s="66">
        <f t="shared" si="322"/>
        <v>0</v>
      </c>
      <c r="V2268" s="66">
        <f t="shared" si="323"/>
        <v>0</v>
      </c>
      <c r="W2268"/>
      <c r="X2268"/>
      <c r="Y2268" s="7"/>
      <c r="Z2268"/>
      <c r="AA2268"/>
    </row>
    <row r="2269" spans="1:27" hidden="1" x14ac:dyDescent="0.2">
      <c r="A2269" s="6" t="s">
        <v>2138</v>
      </c>
      <c r="B2269" s="2">
        <f t="shared" si="318"/>
        <v>0</v>
      </c>
      <c r="C2269" s="2">
        <f t="shared" si="319"/>
        <v>1</v>
      </c>
      <c r="L2269" s="66">
        <f t="shared" si="320"/>
        <v>0</v>
      </c>
      <c r="N2269" s="66">
        <f t="shared" si="321"/>
        <v>0</v>
      </c>
      <c r="R2269" s="66">
        <f t="shared" si="322"/>
        <v>0</v>
      </c>
      <c r="V2269" s="66">
        <f t="shared" si="323"/>
        <v>0</v>
      </c>
      <c r="W2269"/>
      <c r="X2269"/>
      <c r="Y2269" s="7"/>
      <c r="Z2269"/>
      <c r="AA2269"/>
    </row>
    <row r="2270" spans="1:27" hidden="1" x14ac:dyDescent="0.2">
      <c r="A2270" s="6" t="s">
        <v>2139</v>
      </c>
      <c r="B2270" s="2">
        <f t="shared" si="318"/>
        <v>0</v>
      </c>
      <c r="C2270" s="2">
        <f t="shared" si="319"/>
        <v>1</v>
      </c>
      <c r="L2270" s="66">
        <f t="shared" si="320"/>
        <v>0</v>
      </c>
      <c r="N2270" s="66">
        <f t="shared" si="321"/>
        <v>0</v>
      </c>
      <c r="R2270" s="66">
        <f t="shared" si="322"/>
        <v>0</v>
      </c>
      <c r="V2270" s="66">
        <f t="shared" si="323"/>
        <v>0</v>
      </c>
      <c r="W2270"/>
      <c r="X2270"/>
      <c r="Y2270" s="7"/>
      <c r="Z2270"/>
      <c r="AA2270"/>
    </row>
    <row r="2271" spans="1:27" hidden="1" x14ac:dyDescent="0.2">
      <c r="A2271" s="6" t="s">
        <v>2140</v>
      </c>
      <c r="B2271" s="2">
        <f t="shared" si="318"/>
        <v>0</v>
      </c>
      <c r="C2271" s="2">
        <f t="shared" si="319"/>
        <v>1</v>
      </c>
      <c r="L2271" s="66">
        <f t="shared" si="320"/>
        <v>0</v>
      </c>
      <c r="N2271" s="66">
        <f t="shared" si="321"/>
        <v>0</v>
      </c>
      <c r="R2271" s="66">
        <f t="shared" si="322"/>
        <v>0</v>
      </c>
      <c r="V2271" s="66">
        <f t="shared" si="323"/>
        <v>0</v>
      </c>
      <c r="W2271"/>
      <c r="X2271"/>
      <c r="Y2271" s="7"/>
      <c r="Z2271"/>
      <c r="AA2271"/>
    </row>
    <row r="2272" spans="1:27" hidden="1" x14ac:dyDescent="0.2">
      <c r="A2272" s="6" t="s">
        <v>2141</v>
      </c>
      <c r="B2272" s="2">
        <f t="shared" si="318"/>
        <v>0</v>
      </c>
      <c r="C2272" s="2">
        <f t="shared" si="319"/>
        <v>1</v>
      </c>
      <c r="L2272" s="66">
        <f t="shared" si="320"/>
        <v>0</v>
      </c>
      <c r="N2272" s="66">
        <f t="shared" si="321"/>
        <v>0</v>
      </c>
      <c r="R2272" s="66">
        <f t="shared" si="322"/>
        <v>0</v>
      </c>
      <c r="V2272" s="66">
        <f t="shared" si="323"/>
        <v>0</v>
      </c>
      <c r="W2272"/>
      <c r="X2272"/>
      <c r="Y2272" s="7"/>
      <c r="Z2272"/>
      <c r="AA2272"/>
    </row>
    <row r="2273" spans="1:27" hidden="1" x14ac:dyDescent="0.2">
      <c r="A2273" s="6" t="s">
        <v>2142</v>
      </c>
      <c r="B2273" s="2">
        <f t="shared" si="318"/>
        <v>0</v>
      </c>
      <c r="C2273" s="2">
        <f t="shared" si="319"/>
        <v>1</v>
      </c>
      <c r="L2273" s="66">
        <f t="shared" si="320"/>
        <v>0</v>
      </c>
      <c r="N2273" s="66">
        <f t="shared" si="321"/>
        <v>0</v>
      </c>
      <c r="R2273" s="66">
        <f t="shared" si="322"/>
        <v>0</v>
      </c>
      <c r="V2273" s="66">
        <f t="shared" si="323"/>
        <v>0</v>
      </c>
      <c r="W2273"/>
      <c r="X2273"/>
      <c r="Y2273" s="7"/>
      <c r="Z2273"/>
      <c r="AA2273"/>
    </row>
    <row r="2274" spans="1:27" hidden="1" x14ac:dyDescent="0.2">
      <c r="A2274" s="6" t="s">
        <v>2143</v>
      </c>
      <c r="B2274" s="2">
        <f t="shared" si="318"/>
        <v>0</v>
      </c>
      <c r="C2274" s="2">
        <f t="shared" si="319"/>
        <v>1</v>
      </c>
      <c r="L2274" s="66">
        <f t="shared" si="320"/>
        <v>0</v>
      </c>
      <c r="N2274" s="66">
        <f t="shared" si="321"/>
        <v>0</v>
      </c>
      <c r="R2274" s="66">
        <f t="shared" si="322"/>
        <v>0</v>
      </c>
      <c r="V2274" s="66">
        <f t="shared" si="323"/>
        <v>0</v>
      </c>
      <c r="W2274"/>
      <c r="X2274"/>
      <c r="Y2274" s="7"/>
      <c r="Z2274"/>
      <c r="AA2274"/>
    </row>
    <row r="2275" spans="1:27" hidden="1" x14ac:dyDescent="0.2">
      <c r="A2275" s="6" t="s">
        <v>2144</v>
      </c>
      <c r="B2275" s="2">
        <f t="shared" si="318"/>
        <v>0</v>
      </c>
      <c r="C2275" s="2">
        <f t="shared" si="319"/>
        <v>1</v>
      </c>
      <c r="L2275" s="66">
        <f t="shared" si="320"/>
        <v>0</v>
      </c>
      <c r="N2275" s="66">
        <f t="shared" si="321"/>
        <v>0</v>
      </c>
      <c r="R2275" s="66">
        <f t="shared" si="322"/>
        <v>0</v>
      </c>
      <c r="V2275" s="66">
        <f t="shared" si="323"/>
        <v>0</v>
      </c>
      <c r="W2275"/>
      <c r="X2275"/>
      <c r="Y2275" s="7"/>
      <c r="Z2275"/>
      <c r="AA2275"/>
    </row>
    <row r="2276" spans="1:27" hidden="1" x14ac:dyDescent="0.2">
      <c r="A2276" s="6" t="s">
        <v>2145</v>
      </c>
      <c r="B2276" s="2">
        <f t="shared" si="318"/>
        <v>0</v>
      </c>
      <c r="C2276" s="2">
        <f t="shared" si="319"/>
        <v>1</v>
      </c>
      <c r="L2276" s="66">
        <f t="shared" si="320"/>
        <v>0</v>
      </c>
      <c r="N2276" s="66">
        <f t="shared" si="321"/>
        <v>0</v>
      </c>
      <c r="R2276" s="66">
        <f t="shared" si="322"/>
        <v>0</v>
      </c>
      <c r="V2276" s="66">
        <f t="shared" si="323"/>
        <v>0</v>
      </c>
      <c r="W2276"/>
      <c r="X2276"/>
      <c r="Y2276" s="7"/>
      <c r="Z2276"/>
      <c r="AA2276"/>
    </row>
    <row r="2277" spans="1:27" hidden="1" x14ac:dyDescent="0.2">
      <c r="A2277" s="6" t="s">
        <v>2146</v>
      </c>
      <c r="B2277" s="2">
        <f t="shared" si="318"/>
        <v>0</v>
      </c>
      <c r="C2277" s="2">
        <f t="shared" si="319"/>
        <v>1</v>
      </c>
      <c r="L2277" s="66">
        <f t="shared" si="320"/>
        <v>0</v>
      </c>
      <c r="N2277" s="66">
        <f t="shared" si="321"/>
        <v>0</v>
      </c>
      <c r="R2277" s="66">
        <f t="shared" si="322"/>
        <v>0</v>
      </c>
      <c r="V2277" s="66">
        <f t="shared" si="323"/>
        <v>0</v>
      </c>
      <c r="W2277"/>
      <c r="X2277"/>
      <c r="Y2277" s="7"/>
      <c r="Z2277"/>
      <c r="AA2277"/>
    </row>
    <row r="2278" spans="1:27" hidden="1" x14ac:dyDescent="0.2">
      <c r="A2278" s="6" t="s">
        <v>2147</v>
      </c>
      <c r="B2278" s="2">
        <f t="shared" si="318"/>
        <v>0</v>
      </c>
      <c r="C2278" s="2">
        <f t="shared" si="319"/>
        <v>1</v>
      </c>
      <c r="L2278" s="66">
        <f t="shared" si="320"/>
        <v>0</v>
      </c>
      <c r="N2278" s="66">
        <f t="shared" si="321"/>
        <v>0</v>
      </c>
      <c r="R2278" s="66">
        <f t="shared" si="322"/>
        <v>0</v>
      </c>
      <c r="V2278" s="66">
        <f t="shared" si="323"/>
        <v>0</v>
      </c>
      <c r="W2278"/>
      <c r="X2278"/>
      <c r="Y2278" s="7"/>
      <c r="Z2278"/>
      <c r="AA2278"/>
    </row>
    <row r="2279" spans="1:27" hidden="1" x14ac:dyDescent="0.2">
      <c r="A2279" s="6" t="s">
        <v>2148</v>
      </c>
      <c r="B2279" s="2">
        <f t="shared" si="318"/>
        <v>0</v>
      </c>
      <c r="C2279" s="2">
        <f t="shared" si="319"/>
        <v>1</v>
      </c>
      <c r="L2279" s="66">
        <f t="shared" si="320"/>
        <v>0</v>
      </c>
      <c r="N2279" s="66">
        <f t="shared" si="321"/>
        <v>0</v>
      </c>
      <c r="R2279" s="66">
        <f t="shared" si="322"/>
        <v>0</v>
      </c>
      <c r="V2279" s="66">
        <f t="shared" si="323"/>
        <v>0</v>
      </c>
      <c r="W2279"/>
      <c r="X2279"/>
      <c r="Y2279" s="7"/>
      <c r="Z2279"/>
      <c r="AA2279"/>
    </row>
    <row r="2280" spans="1:27" hidden="1" x14ac:dyDescent="0.2">
      <c r="A2280" s="6" t="s">
        <v>2149</v>
      </c>
      <c r="B2280" s="2">
        <f t="shared" si="318"/>
        <v>0</v>
      </c>
      <c r="C2280" s="2">
        <f t="shared" si="319"/>
        <v>1</v>
      </c>
      <c r="L2280" s="66">
        <f t="shared" si="320"/>
        <v>0</v>
      </c>
      <c r="N2280" s="66">
        <f t="shared" si="321"/>
        <v>0</v>
      </c>
      <c r="R2280" s="66">
        <f t="shared" si="322"/>
        <v>0</v>
      </c>
      <c r="V2280" s="66">
        <f t="shared" si="323"/>
        <v>0</v>
      </c>
      <c r="W2280"/>
      <c r="X2280"/>
      <c r="Y2280" s="7"/>
      <c r="Z2280"/>
      <c r="AA2280"/>
    </row>
    <row r="2281" spans="1:27" hidden="1" x14ac:dyDescent="0.2">
      <c r="A2281" s="6" t="s">
        <v>2150</v>
      </c>
      <c r="B2281" s="2">
        <f t="shared" si="318"/>
        <v>0</v>
      </c>
      <c r="C2281" s="2">
        <f t="shared" si="319"/>
        <v>1</v>
      </c>
      <c r="L2281" s="66">
        <f t="shared" si="320"/>
        <v>0</v>
      </c>
      <c r="N2281" s="66">
        <f t="shared" si="321"/>
        <v>0</v>
      </c>
      <c r="R2281" s="66">
        <f t="shared" si="322"/>
        <v>0</v>
      </c>
      <c r="V2281" s="66">
        <f t="shared" si="323"/>
        <v>0</v>
      </c>
      <c r="W2281"/>
      <c r="X2281"/>
      <c r="Y2281" s="7"/>
      <c r="Z2281"/>
      <c r="AA2281"/>
    </row>
    <row r="2282" spans="1:27" hidden="1" x14ac:dyDescent="0.2">
      <c r="A2282" s="6" t="s">
        <v>2151</v>
      </c>
      <c r="B2282" s="2">
        <f t="shared" si="318"/>
        <v>0</v>
      </c>
      <c r="C2282" s="2">
        <f t="shared" si="319"/>
        <v>1</v>
      </c>
      <c r="L2282" s="66">
        <f t="shared" si="320"/>
        <v>0</v>
      </c>
      <c r="N2282" s="66">
        <f t="shared" si="321"/>
        <v>0</v>
      </c>
      <c r="R2282" s="66">
        <f t="shared" si="322"/>
        <v>0</v>
      </c>
      <c r="V2282" s="66">
        <f t="shared" si="323"/>
        <v>0</v>
      </c>
      <c r="W2282"/>
      <c r="X2282"/>
      <c r="Y2282" s="7"/>
      <c r="Z2282"/>
      <c r="AA2282"/>
    </row>
    <row r="2283" spans="1:27" hidden="1" x14ac:dyDescent="0.2">
      <c r="A2283" s="6" t="s">
        <v>2152</v>
      </c>
      <c r="B2283" s="2">
        <f t="shared" si="318"/>
        <v>0</v>
      </c>
      <c r="C2283" s="2">
        <f t="shared" si="319"/>
        <v>1</v>
      </c>
      <c r="L2283" s="66">
        <f t="shared" si="320"/>
        <v>0</v>
      </c>
      <c r="N2283" s="66">
        <f t="shared" si="321"/>
        <v>0</v>
      </c>
      <c r="R2283" s="66">
        <f t="shared" si="322"/>
        <v>0</v>
      </c>
      <c r="V2283" s="66">
        <f t="shared" si="323"/>
        <v>0</v>
      </c>
      <c r="W2283"/>
      <c r="X2283"/>
      <c r="Y2283" s="7"/>
      <c r="Z2283"/>
      <c r="AA2283"/>
    </row>
    <row r="2284" spans="1:27" hidden="1" x14ac:dyDescent="0.2">
      <c r="A2284" s="6" t="s">
        <v>2153</v>
      </c>
      <c r="B2284" s="2">
        <f t="shared" si="318"/>
        <v>0</v>
      </c>
      <c r="C2284" s="2">
        <f t="shared" si="319"/>
        <v>1</v>
      </c>
      <c r="L2284" s="66">
        <f t="shared" si="320"/>
        <v>0</v>
      </c>
      <c r="N2284" s="66">
        <f t="shared" si="321"/>
        <v>0</v>
      </c>
      <c r="R2284" s="66">
        <f t="shared" si="322"/>
        <v>0</v>
      </c>
      <c r="V2284" s="66">
        <f t="shared" si="323"/>
        <v>0</v>
      </c>
      <c r="W2284"/>
      <c r="X2284"/>
      <c r="Y2284" s="7"/>
      <c r="Z2284"/>
      <c r="AA2284"/>
    </row>
    <row r="2285" spans="1:27" hidden="1" x14ac:dyDescent="0.2">
      <c r="A2285" s="6" t="s">
        <v>2154</v>
      </c>
      <c r="B2285" s="2">
        <f t="shared" si="318"/>
        <v>0</v>
      </c>
      <c r="C2285" s="2">
        <f t="shared" si="319"/>
        <v>1</v>
      </c>
      <c r="L2285" s="66">
        <f t="shared" si="320"/>
        <v>0</v>
      </c>
      <c r="N2285" s="66">
        <f t="shared" si="321"/>
        <v>0</v>
      </c>
      <c r="R2285" s="66">
        <f t="shared" si="322"/>
        <v>0</v>
      </c>
      <c r="V2285" s="66">
        <f t="shared" si="323"/>
        <v>0</v>
      </c>
      <c r="W2285"/>
      <c r="X2285"/>
      <c r="Y2285" s="7"/>
      <c r="Z2285"/>
      <c r="AA2285"/>
    </row>
    <row r="2286" spans="1:27" hidden="1" x14ac:dyDescent="0.2">
      <c r="A2286" s="6" t="s">
        <v>2155</v>
      </c>
      <c r="B2286" s="2">
        <f t="shared" si="318"/>
        <v>0</v>
      </c>
      <c r="C2286" s="2">
        <f t="shared" si="319"/>
        <v>1</v>
      </c>
      <c r="L2286" s="66">
        <f t="shared" si="320"/>
        <v>0</v>
      </c>
      <c r="N2286" s="66">
        <f t="shared" si="321"/>
        <v>0</v>
      </c>
      <c r="R2286" s="66">
        <f t="shared" si="322"/>
        <v>0</v>
      </c>
      <c r="V2286" s="66">
        <f t="shared" si="323"/>
        <v>0</v>
      </c>
      <c r="W2286"/>
      <c r="X2286"/>
      <c r="Y2286" s="7"/>
      <c r="Z2286"/>
      <c r="AA2286"/>
    </row>
    <row r="2287" spans="1:27" hidden="1" x14ac:dyDescent="0.2">
      <c r="A2287" s="6" t="s">
        <v>2156</v>
      </c>
      <c r="B2287" s="2">
        <f t="shared" si="318"/>
        <v>0</v>
      </c>
      <c r="C2287" s="2">
        <f t="shared" si="319"/>
        <v>1</v>
      </c>
      <c r="L2287" s="66">
        <f t="shared" si="320"/>
        <v>0</v>
      </c>
      <c r="N2287" s="66">
        <f t="shared" si="321"/>
        <v>0</v>
      </c>
      <c r="R2287" s="66">
        <f t="shared" si="322"/>
        <v>0</v>
      </c>
      <c r="V2287" s="66">
        <f t="shared" si="323"/>
        <v>0</v>
      </c>
      <c r="W2287"/>
      <c r="X2287"/>
      <c r="Y2287" s="7"/>
      <c r="Z2287"/>
      <c r="AA2287"/>
    </row>
    <row r="2288" spans="1:27" hidden="1" x14ac:dyDescent="0.2">
      <c r="A2288" s="6" t="s">
        <v>2157</v>
      </c>
      <c r="B2288" s="2">
        <f t="shared" si="318"/>
        <v>0</v>
      </c>
      <c r="C2288" s="2">
        <f t="shared" si="319"/>
        <v>1</v>
      </c>
      <c r="L2288" s="66">
        <f t="shared" si="320"/>
        <v>0</v>
      </c>
      <c r="N2288" s="66">
        <f t="shared" si="321"/>
        <v>0</v>
      </c>
      <c r="R2288" s="66">
        <f t="shared" si="322"/>
        <v>0</v>
      </c>
      <c r="V2288" s="66">
        <f t="shared" si="323"/>
        <v>0</v>
      </c>
      <c r="W2288"/>
      <c r="X2288"/>
      <c r="Y2288" s="7"/>
      <c r="Z2288"/>
      <c r="AA2288"/>
    </row>
    <row r="2289" spans="1:27" hidden="1" x14ac:dyDescent="0.2">
      <c r="A2289" s="6" t="s">
        <v>2158</v>
      </c>
      <c r="B2289" s="2">
        <f t="shared" ref="B2289:B2352" si="324">+L2289+N2289+R2289+V2289+X2289</f>
        <v>0</v>
      </c>
      <c r="C2289" s="2">
        <f t="shared" ref="C2289:C2352" si="325">RANK(B2289,B$2223:B$2422,0)</f>
        <v>1</v>
      </c>
      <c r="L2289" s="66">
        <f t="shared" ref="L2289:L2352" si="326">IF(AND(I2289&lt;1,J2289&lt;1,K2289&lt;1),0,IF(250+((150-(I2289*60+J2289))*2)&lt;0,0,IF(K2289&lt;50,250+((150-(I2289*60+J2289))*2),IF(K2289&gt;49,250+((150-(I2289*60+J2289))*2)-1,250+((150-(I2289*60+J2289))*2)))))</f>
        <v>0</v>
      </c>
      <c r="N2289" s="66">
        <f t="shared" ref="N2289:N2352" si="327">IF(M2289&lt;89,0,250+((M2289-172)*3))</f>
        <v>0</v>
      </c>
      <c r="R2289" s="66">
        <f t="shared" ref="R2289:R2352" si="328">IF(AND(O2289&lt;1,P2289&lt;1,Q2289&lt;1),0,IF(250+((680-(O2289*60+P2289))*1)&lt;0,0,250+((680-(O2289*60+P2289))*1)))</f>
        <v>0</v>
      </c>
      <c r="V2289" s="66">
        <f t="shared" ref="V2289:V2352" si="329">IF(AND(S2289&lt;1,T2289&lt;1,U2289&lt;1),0,IF(500+((800-(S2289*60+T2289))*1)&lt;0,0,500+((800-(S2289*60+T2289))*1)))</f>
        <v>0</v>
      </c>
      <c r="W2289"/>
      <c r="X2289"/>
      <c r="Y2289" s="7"/>
      <c r="Z2289"/>
      <c r="AA2289"/>
    </row>
    <row r="2290" spans="1:27" hidden="1" x14ac:dyDescent="0.2">
      <c r="A2290" s="6" t="s">
        <v>2159</v>
      </c>
      <c r="B2290" s="2">
        <f t="shared" si="324"/>
        <v>0</v>
      </c>
      <c r="C2290" s="2">
        <f t="shared" si="325"/>
        <v>1</v>
      </c>
      <c r="L2290" s="66">
        <f t="shared" si="326"/>
        <v>0</v>
      </c>
      <c r="N2290" s="66">
        <f t="shared" si="327"/>
        <v>0</v>
      </c>
      <c r="R2290" s="66">
        <f t="shared" si="328"/>
        <v>0</v>
      </c>
      <c r="V2290" s="66">
        <f t="shared" si="329"/>
        <v>0</v>
      </c>
      <c r="W2290"/>
      <c r="X2290"/>
      <c r="Y2290" s="7"/>
      <c r="Z2290"/>
      <c r="AA2290"/>
    </row>
    <row r="2291" spans="1:27" hidden="1" x14ac:dyDescent="0.2">
      <c r="A2291" s="6" t="s">
        <v>2160</v>
      </c>
      <c r="B2291" s="2">
        <f t="shared" si="324"/>
        <v>0</v>
      </c>
      <c r="C2291" s="2">
        <f t="shared" si="325"/>
        <v>1</v>
      </c>
      <c r="L2291" s="66">
        <f t="shared" si="326"/>
        <v>0</v>
      </c>
      <c r="N2291" s="66">
        <f t="shared" si="327"/>
        <v>0</v>
      </c>
      <c r="R2291" s="66">
        <f t="shared" si="328"/>
        <v>0</v>
      </c>
      <c r="V2291" s="66">
        <f t="shared" si="329"/>
        <v>0</v>
      </c>
      <c r="W2291"/>
      <c r="X2291"/>
      <c r="Y2291" s="7"/>
      <c r="Z2291"/>
      <c r="AA2291"/>
    </row>
    <row r="2292" spans="1:27" hidden="1" x14ac:dyDescent="0.2">
      <c r="A2292" s="6" t="s">
        <v>2161</v>
      </c>
      <c r="B2292" s="2">
        <f t="shared" si="324"/>
        <v>0</v>
      </c>
      <c r="C2292" s="2">
        <f t="shared" si="325"/>
        <v>1</v>
      </c>
      <c r="L2292" s="66">
        <f t="shared" si="326"/>
        <v>0</v>
      </c>
      <c r="N2292" s="66">
        <f t="shared" si="327"/>
        <v>0</v>
      </c>
      <c r="R2292" s="66">
        <f t="shared" si="328"/>
        <v>0</v>
      </c>
      <c r="V2292" s="66">
        <f t="shared" si="329"/>
        <v>0</v>
      </c>
      <c r="W2292"/>
      <c r="X2292"/>
      <c r="Y2292" s="7"/>
      <c r="Z2292"/>
      <c r="AA2292"/>
    </row>
    <row r="2293" spans="1:27" hidden="1" x14ac:dyDescent="0.2">
      <c r="A2293" s="6" t="s">
        <v>2162</v>
      </c>
      <c r="B2293" s="2">
        <f t="shared" si="324"/>
        <v>0</v>
      </c>
      <c r="C2293" s="2">
        <f t="shared" si="325"/>
        <v>1</v>
      </c>
      <c r="L2293" s="66">
        <f t="shared" si="326"/>
        <v>0</v>
      </c>
      <c r="N2293" s="66">
        <f t="shared" si="327"/>
        <v>0</v>
      </c>
      <c r="R2293" s="66">
        <f t="shared" si="328"/>
        <v>0</v>
      </c>
      <c r="V2293" s="66">
        <f t="shared" si="329"/>
        <v>0</v>
      </c>
      <c r="W2293"/>
      <c r="X2293"/>
      <c r="Y2293" s="7"/>
      <c r="Z2293"/>
      <c r="AA2293"/>
    </row>
    <row r="2294" spans="1:27" hidden="1" x14ac:dyDescent="0.2">
      <c r="A2294" s="6" t="s">
        <v>2163</v>
      </c>
      <c r="B2294" s="2">
        <f t="shared" si="324"/>
        <v>0</v>
      </c>
      <c r="C2294" s="2">
        <f t="shared" si="325"/>
        <v>1</v>
      </c>
      <c r="L2294" s="66">
        <f t="shared" si="326"/>
        <v>0</v>
      </c>
      <c r="N2294" s="66">
        <f t="shared" si="327"/>
        <v>0</v>
      </c>
      <c r="R2294" s="66">
        <f t="shared" si="328"/>
        <v>0</v>
      </c>
      <c r="V2294" s="66">
        <f t="shared" si="329"/>
        <v>0</v>
      </c>
      <c r="W2294"/>
      <c r="X2294"/>
      <c r="Y2294" s="7"/>
      <c r="Z2294"/>
      <c r="AA2294"/>
    </row>
    <row r="2295" spans="1:27" hidden="1" x14ac:dyDescent="0.2">
      <c r="A2295" s="6" t="s">
        <v>2164</v>
      </c>
      <c r="B2295" s="2">
        <f t="shared" si="324"/>
        <v>0</v>
      </c>
      <c r="C2295" s="2">
        <f t="shared" si="325"/>
        <v>1</v>
      </c>
      <c r="L2295" s="66">
        <f t="shared" si="326"/>
        <v>0</v>
      </c>
      <c r="N2295" s="66">
        <f t="shared" si="327"/>
        <v>0</v>
      </c>
      <c r="R2295" s="66">
        <f t="shared" si="328"/>
        <v>0</v>
      </c>
      <c r="V2295" s="66">
        <f t="shared" si="329"/>
        <v>0</v>
      </c>
      <c r="W2295"/>
      <c r="X2295"/>
      <c r="Y2295" s="7"/>
      <c r="Z2295"/>
      <c r="AA2295"/>
    </row>
    <row r="2296" spans="1:27" hidden="1" x14ac:dyDescent="0.2">
      <c r="A2296" s="6" t="s">
        <v>2165</v>
      </c>
      <c r="B2296" s="2">
        <f t="shared" si="324"/>
        <v>0</v>
      </c>
      <c r="C2296" s="2">
        <f t="shared" si="325"/>
        <v>1</v>
      </c>
      <c r="L2296" s="66">
        <f t="shared" si="326"/>
        <v>0</v>
      </c>
      <c r="N2296" s="66">
        <f t="shared" si="327"/>
        <v>0</v>
      </c>
      <c r="R2296" s="66">
        <f t="shared" si="328"/>
        <v>0</v>
      </c>
      <c r="V2296" s="66">
        <f t="shared" si="329"/>
        <v>0</v>
      </c>
      <c r="W2296"/>
      <c r="X2296"/>
      <c r="Y2296" s="7"/>
      <c r="Z2296"/>
      <c r="AA2296"/>
    </row>
    <row r="2297" spans="1:27" hidden="1" x14ac:dyDescent="0.2">
      <c r="A2297" s="6" t="s">
        <v>2166</v>
      </c>
      <c r="B2297" s="2">
        <f t="shared" si="324"/>
        <v>0</v>
      </c>
      <c r="C2297" s="2">
        <f t="shared" si="325"/>
        <v>1</v>
      </c>
      <c r="L2297" s="66">
        <f t="shared" si="326"/>
        <v>0</v>
      </c>
      <c r="N2297" s="66">
        <f t="shared" si="327"/>
        <v>0</v>
      </c>
      <c r="R2297" s="66">
        <f t="shared" si="328"/>
        <v>0</v>
      </c>
      <c r="V2297" s="66">
        <f t="shared" si="329"/>
        <v>0</v>
      </c>
      <c r="W2297"/>
      <c r="X2297"/>
      <c r="Y2297" s="7"/>
      <c r="Z2297"/>
      <c r="AA2297"/>
    </row>
    <row r="2298" spans="1:27" hidden="1" x14ac:dyDescent="0.2">
      <c r="A2298" s="6" t="s">
        <v>2167</v>
      </c>
      <c r="B2298" s="2">
        <f t="shared" si="324"/>
        <v>0</v>
      </c>
      <c r="C2298" s="2">
        <f t="shared" si="325"/>
        <v>1</v>
      </c>
      <c r="L2298" s="66">
        <f t="shared" si="326"/>
        <v>0</v>
      </c>
      <c r="N2298" s="66">
        <f t="shared" si="327"/>
        <v>0</v>
      </c>
      <c r="R2298" s="66">
        <f t="shared" si="328"/>
        <v>0</v>
      </c>
      <c r="V2298" s="66">
        <f t="shared" si="329"/>
        <v>0</v>
      </c>
      <c r="W2298"/>
      <c r="X2298"/>
      <c r="Y2298" s="7"/>
      <c r="Z2298"/>
      <c r="AA2298"/>
    </row>
    <row r="2299" spans="1:27" hidden="1" x14ac:dyDescent="0.2">
      <c r="A2299" s="6" t="s">
        <v>2168</v>
      </c>
      <c r="B2299" s="2">
        <f t="shared" si="324"/>
        <v>0</v>
      </c>
      <c r="C2299" s="2">
        <f t="shared" si="325"/>
        <v>1</v>
      </c>
      <c r="L2299" s="66">
        <f t="shared" si="326"/>
        <v>0</v>
      </c>
      <c r="N2299" s="66">
        <f t="shared" si="327"/>
        <v>0</v>
      </c>
      <c r="R2299" s="66">
        <f t="shared" si="328"/>
        <v>0</v>
      </c>
      <c r="V2299" s="66">
        <f t="shared" si="329"/>
        <v>0</v>
      </c>
      <c r="W2299"/>
      <c r="X2299"/>
      <c r="Y2299" s="7"/>
      <c r="Z2299"/>
      <c r="AA2299"/>
    </row>
    <row r="2300" spans="1:27" hidden="1" x14ac:dyDescent="0.2">
      <c r="A2300" s="6" t="s">
        <v>2169</v>
      </c>
      <c r="B2300" s="2">
        <f t="shared" si="324"/>
        <v>0</v>
      </c>
      <c r="C2300" s="2">
        <f t="shared" si="325"/>
        <v>1</v>
      </c>
      <c r="L2300" s="66">
        <f t="shared" si="326"/>
        <v>0</v>
      </c>
      <c r="N2300" s="66">
        <f t="shared" si="327"/>
        <v>0</v>
      </c>
      <c r="R2300" s="66">
        <f t="shared" si="328"/>
        <v>0</v>
      </c>
      <c r="V2300" s="66">
        <f t="shared" si="329"/>
        <v>0</v>
      </c>
      <c r="W2300"/>
      <c r="X2300"/>
      <c r="Y2300" s="7"/>
      <c r="Z2300"/>
      <c r="AA2300"/>
    </row>
    <row r="2301" spans="1:27" hidden="1" x14ac:dyDescent="0.2">
      <c r="A2301" s="6" t="s">
        <v>2170</v>
      </c>
      <c r="B2301" s="2">
        <f t="shared" si="324"/>
        <v>0</v>
      </c>
      <c r="C2301" s="2">
        <f t="shared" si="325"/>
        <v>1</v>
      </c>
      <c r="L2301" s="66">
        <f t="shared" si="326"/>
        <v>0</v>
      </c>
      <c r="N2301" s="66">
        <f t="shared" si="327"/>
        <v>0</v>
      </c>
      <c r="R2301" s="66">
        <f t="shared" si="328"/>
        <v>0</v>
      </c>
      <c r="V2301" s="66">
        <f t="shared" si="329"/>
        <v>0</v>
      </c>
      <c r="W2301"/>
      <c r="X2301"/>
      <c r="Y2301" s="7"/>
      <c r="Z2301"/>
      <c r="AA2301"/>
    </row>
    <row r="2302" spans="1:27" hidden="1" x14ac:dyDescent="0.2">
      <c r="A2302" s="6" t="s">
        <v>2171</v>
      </c>
      <c r="B2302" s="2">
        <f t="shared" si="324"/>
        <v>0</v>
      </c>
      <c r="C2302" s="2">
        <f t="shared" si="325"/>
        <v>1</v>
      </c>
      <c r="L2302" s="66">
        <f t="shared" si="326"/>
        <v>0</v>
      </c>
      <c r="N2302" s="66">
        <f t="shared" si="327"/>
        <v>0</v>
      </c>
      <c r="R2302" s="66">
        <f t="shared" si="328"/>
        <v>0</v>
      </c>
      <c r="V2302" s="66">
        <f t="shared" si="329"/>
        <v>0</v>
      </c>
      <c r="W2302"/>
      <c r="X2302"/>
      <c r="Y2302" s="7"/>
      <c r="Z2302"/>
      <c r="AA2302"/>
    </row>
    <row r="2303" spans="1:27" hidden="1" x14ac:dyDescent="0.2">
      <c r="A2303" s="6" t="s">
        <v>2172</v>
      </c>
      <c r="B2303" s="2">
        <f t="shared" si="324"/>
        <v>0</v>
      </c>
      <c r="C2303" s="2">
        <f t="shared" si="325"/>
        <v>1</v>
      </c>
      <c r="L2303" s="66">
        <f t="shared" si="326"/>
        <v>0</v>
      </c>
      <c r="N2303" s="66">
        <f t="shared" si="327"/>
        <v>0</v>
      </c>
      <c r="R2303" s="66">
        <f t="shared" si="328"/>
        <v>0</v>
      </c>
      <c r="V2303" s="66">
        <f t="shared" si="329"/>
        <v>0</v>
      </c>
      <c r="W2303"/>
      <c r="X2303"/>
      <c r="Y2303" s="7"/>
      <c r="Z2303"/>
      <c r="AA2303"/>
    </row>
    <row r="2304" spans="1:27" hidden="1" x14ac:dyDescent="0.2">
      <c r="A2304" s="6" t="s">
        <v>2173</v>
      </c>
      <c r="B2304" s="2">
        <f t="shared" si="324"/>
        <v>0</v>
      </c>
      <c r="C2304" s="2">
        <f t="shared" si="325"/>
        <v>1</v>
      </c>
      <c r="L2304" s="66">
        <f t="shared" si="326"/>
        <v>0</v>
      </c>
      <c r="N2304" s="66">
        <f t="shared" si="327"/>
        <v>0</v>
      </c>
      <c r="R2304" s="66">
        <f t="shared" si="328"/>
        <v>0</v>
      </c>
      <c r="V2304" s="66">
        <f t="shared" si="329"/>
        <v>0</v>
      </c>
      <c r="W2304"/>
      <c r="X2304"/>
      <c r="Y2304" s="7"/>
      <c r="Z2304"/>
      <c r="AA2304"/>
    </row>
    <row r="2305" spans="1:27" hidden="1" x14ac:dyDescent="0.2">
      <c r="A2305" s="6" t="s">
        <v>2174</v>
      </c>
      <c r="B2305" s="2">
        <f t="shared" si="324"/>
        <v>0</v>
      </c>
      <c r="C2305" s="2">
        <f t="shared" si="325"/>
        <v>1</v>
      </c>
      <c r="L2305" s="66">
        <f t="shared" si="326"/>
        <v>0</v>
      </c>
      <c r="N2305" s="66">
        <f t="shared" si="327"/>
        <v>0</v>
      </c>
      <c r="R2305" s="66">
        <f t="shared" si="328"/>
        <v>0</v>
      </c>
      <c r="V2305" s="66">
        <f t="shared" si="329"/>
        <v>0</v>
      </c>
      <c r="W2305"/>
      <c r="X2305"/>
      <c r="Y2305" s="7"/>
      <c r="Z2305"/>
      <c r="AA2305"/>
    </row>
    <row r="2306" spans="1:27" hidden="1" x14ac:dyDescent="0.2">
      <c r="A2306" s="6" t="s">
        <v>2175</v>
      </c>
      <c r="B2306" s="2">
        <f t="shared" si="324"/>
        <v>0</v>
      </c>
      <c r="C2306" s="2">
        <f t="shared" si="325"/>
        <v>1</v>
      </c>
      <c r="L2306" s="66">
        <f t="shared" si="326"/>
        <v>0</v>
      </c>
      <c r="N2306" s="66">
        <f t="shared" si="327"/>
        <v>0</v>
      </c>
      <c r="R2306" s="66">
        <f t="shared" si="328"/>
        <v>0</v>
      </c>
      <c r="V2306" s="66">
        <f t="shared" si="329"/>
        <v>0</v>
      </c>
      <c r="W2306"/>
      <c r="X2306"/>
      <c r="Y2306" s="7"/>
      <c r="Z2306"/>
      <c r="AA2306"/>
    </row>
    <row r="2307" spans="1:27" hidden="1" x14ac:dyDescent="0.2">
      <c r="A2307" s="6" t="s">
        <v>2176</v>
      </c>
      <c r="B2307" s="2">
        <f t="shared" si="324"/>
        <v>0</v>
      </c>
      <c r="C2307" s="2">
        <f t="shared" si="325"/>
        <v>1</v>
      </c>
      <c r="L2307" s="66">
        <f t="shared" si="326"/>
        <v>0</v>
      </c>
      <c r="N2307" s="66">
        <f t="shared" si="327"/>
        <v>0</v>
      </c>
      <c r="R2307" s="66">
        <f t="shared" si="328"/>
        <v>0</v>
      </c>
      <c r="V2307" s="66">
        <f t="shared" si="329"/>
        <v>0</v>
      </c>
      <c r="W2307"/>
      <c r="X2307"/>
      <c r="Y2307" s="7"/>
      <c r="Z2307"/>
      <c r="AA2307"/>
    </row>
    <row r="2308" spans="1:27" hidden="1" x14ac:dyDescent="0.2">
      <c r="A2308" s="6" t="s">
        <v>2177</v>
      </c>
      <c r="B2308" s="2">
        <f t="shared" si="324"/>
        <v>0</v>
      </c>
      <c r="C2308" s="2">
        <f t="shared" si="325"/>
        <v>1</v>
      </c>
      <c r="L2308" s="66">
        <f t="shared" si="326"/>
        <v>0</v>
      </c>
      <c r="N2308" s="66">
        <f t="shared" si="327"/>
        <v>0</v>
      </c>
      <c r="R2308" s="66">
        <f t="shared" si="328"/>
        <v>0</v>
      </c>
      <c r="V2308" s="66">
        <f t="shared" si="329"/>
        <v>0</v>
      </c>
      <c r="W2308"/>
      <c r="X2308"/>
      <c r="Y2308" s="7"/>
      <c r="Z2308"/>
      <c r="AA2308"/>
    </row>
    <row r="2309" spans="1:27" hidden="1" x14ac:dyDescent="0.2">
      <c r="A2309" s="6" t="s">
        <v>2178</v>
      </c>
      <c r="B2309" s="2">
        <f t="shared" si="324"/>
        <v>0</v>
      </c>
      <c r="C2309" s="2">
        <f t="shared" si="325"/>
        <v>1</v>
      </c>
      <c r="L2309" s="66">
        <f t="shared" si="326"/>
        <v>0</v>
      </c>
      <c r="N2309" s="66">
        <f t="shared" si="327"/>
        <v>0</v>
      </c>
      <c r="R2309" s="66">
        <f t="shared" si="328"/>
        <v>0</v>
      </c>
      <c r="V2309" s="66">
        <f t="shared" si="329"/>
        <v>0</v>
      </c>
      <c r="W2309"/>
      <c r="X2309"/>
      <c r="Y2309" s="7"/>
      <c r="Z2309"/>
      <c r="AA2309"/>
    </row>
    <row r="2310" spans="1:27" hidden="1" x14ac:dyDescent="0.2">
      <c r="A2310" s="6" t="s">
        <v>2179</v>
      </c>
      <c r="B2310" s="2">
        <f t="shared" si="324"/>
        <v>0</v>
      </c>
      <c r="C2310" s="2">
        <f t="shared" si="325"/>
        <v>1</v>
      </c>
      <c r="L2310" s="66">
        <f t="shared" si="326"/>
        <v>0</v>
      </c>
      <c r="N2310" s="66">
        <f t="shared" si="327"/>
        <v>0</v>
      </c>
      <c r="R2310" s="66">
        <f t="shared" si="328"/>
        <v>0</v>
      </c>
      <c r="V2310" s="66">
        <f t="shared" si="329"/>
        <v>0</v>
      </c>
      <c r="W2310"/>
      <c r="X2310"/>
      <c r="Y2310" s="7"/>
      <c r="Z2310"/>
      <c r="AA2310"/>
    </row>
    <row r="2311" spans="1:27" hidden="1" x14ac:dyDescent="0.2">
      <c r="A2311" s="6" t="s">
        <v>2180</v>
      </c>
      <c r="B2311" s="2">
        <f t="shared" si="324"/>
        <v>0</v>
      </c>
      <c r="C2311" s="2">
        <f t="shared" si="325"/>
        <v>1</v>
      </c>
      <c r="L2311" s="66">
        <f t="shared" si="326"/>
        <v>0</v>
      </c>
      <c r="N2311" s="66">
        <f t="shared" si="327"/>
        <v>0</v>
      </c>
      <c r="R2311" s="66">
        <f t="shared" si="328"/>
        <v>0</v>
      </c>
      <c r="V2311" s="66">
        <f t="shared" si="329"/>
        <v>0</v>
      </c>
      <c r="W2311"/>
      <c r="X2311"/>
      <c r="Y2311" s="7"/>
      <c r="Z2311"/>
      <c r="AA2311"/>
    </row>
    <row r="2312" spans="1:27" hidden="1" x14ac:dyDescent="0.2">
      <c r="A2312" s="6" t="s">
        <v>2181</v>
      </c>
      <c r="B2312" s="2">
        <f t="shared" si="324"/>
        <v>0</v>
      </c>
      <c r="C2312" s="2">
        <f t="shared" si="325"/>
        <v>1</v>
      </c>
      <c r="L2312" s="66">
        <f t="shared" si="326"/>
        <v>0</v>
      </c>
      <c r="N2312" s="66">
        <f t="shared" si="327"/>
        <v>0</v>
      </c>
      <c r="R2312" s="66">
        <f t="shared" si="328"/>
        <v>0</v>
      </c>
      <c r="V2312" s="66">
        <f t="shared" si="329"/>
        <v>0</v>
      </c>
      <c r="W2312"/>
      <c r="X2312"/>
      <c r="Y2312" s="7"/>
      <c r="Z2312"/>
      <c r="AA2312"/>
    </row>
    <row r="2313" spans="1:27" hidden="1" x14ac:dyDescent="0.2">
      <c r="A2313" s="6" t="s">
        <v>2182</v>
      </c>
      <c r="B2313" s="2">
        <f t="shared" si="324"/>
        <v>0</v>
      </c>
      <c r="C2313" s="2">
        <f t="shared" si="325"/>
        <v>1</v>
      </c>
      <c r="L2313" s="66">
        <f t="shared" si="326"/>
        <v>0</v>
      </c>
      <c r="N2313" s="66">
        <f t="shared" si="327"/>
        <v>0</v>
      </c>
      <c r="R2313" s="66">
        <f t="shared" si="328"/>
        <v>0</v>
      </c>
      <c r="V2313" s="66">
        <f t="shared" si="329"/>
        <v>0</v>
      </c>
      <c r="W2313"/>
      <c r="X2313"/>
      <c r="Y2313" s="7"/>
      <c r="Z2313"/>
      <c r="AA2313"/>
    </row>
    <row r="2314" spans="1:27" hidden="1" x14ac:dyDescent="0.2">
      <c r="A2314" s="6" t="s">
        <v>2183</v>
      </c>
      <c r="B2314" s="2">
        <f t="shared" si="324"/>
        <v>0</v>
      </c>
      <c r="C2314" s="2">
        <f t="shared" si="325"/>
        <v>1</v>
      </c>
      <c r="L2314" s="66">
        <f t="shared" si="326"/>
        <v>0</v>
      </c>
      <c r="N2314" s="66">
        <f t="shared" si="327"/>
        <v>0</v>
      </c>
      <c r="R2314" s="66">
        <f t="shared" si="328"/>
        <v>0</v>
      </c>
      <c r="V2314" s="66">
        <f t="shared" si="329"/>
        <v>0</v>
      </c>
      <c r="W2314"/>
      <c r="X2314"/>
      <c r="Y2314" s="7"/>
      <c r="Z2314"/>
      <c r="AA2314"/>
    </row>
    <row r="2315" spans="1:27" hidden="1" x14ac:dyDescent="0.2">
      <c r="A2315" s="6" t="s">
        <v>2184</v>
      </c>
      <c r="B2315" s="2">
        <f t="shared" si="324"/>
        <v>0</v>
      </c>
      <c r="C2315" s="2">
        <f t="shared" si="325"/>
        <v>1</v>
      </c>
      <c r="L2315" s="66">
        <f t="shared" si="326"/>
        <v>0</v>
      </c>
      <c r="N2315" s="66">
        <f t="shared" si="327"/>
        <v>0</v>
      </c>
      <c r="R2315" s="66">
        <f t="shared" si="328"/>
        <v>0</v>
      </c>
      <c r="V2315" s="66">
        <f t="shared" si="329"/>
        <v>0</v>
      </c>
      <c r="W2315"/>
      <c r="X2315"/>
      <c r="Y2315" s="7"/>
      <c r="Z2315"/>
      <c r="AA2315"/>
    </row>
    <row r="2316" spans="1:27" hidden="1" x14ac:dyDescent="0.2">
      <c r="A2316" s="6" t="s">
        <v>2185</v>
      </c>
      <c r="B2316" s="2">
        <f t="shared" si="324"/>
        <v>0</v>
      </c>
      <c r="C2316" s="2">
        <f t="shared" si="325"/>
        <v>1</v>
      </c>
      <c r="L2316" s="66">
        <f t="shared" si="326"/>
        <v>0</v>
      </c>
      <c r="N2316" s="66">
        <f t="shared" si="327"/>
        <v>0</v>
      </c>
      <c r="R2316" s="66">
        <f t="shared" si="328"/>
        <v>0</v>
      </c>
      <c r="V2316" s="66">
        <f t="shared" si="329"/>
        <v>0</v>
      </c>
      <c r="W2316"/>
      <c r="X2316"/>
      <c r="Y2316" s="7"/>
      <c r="Z2316"/>
      <c r="AA2316"/>
    </row>
    <row r="2317" spans="1:27" hidden="1" x14ac:dyDescent="0.2">
      <c r="A2317" s="6" t="s">
        <v>2186</v>
      </c>
      <c r="B2317" s="2">
        <f t="shared" si="324"/>
        <v>0</v>
      </c>
      <c r="C2317" s="2">
        <f t="shared" si="325"/>
        <v>1</v>
      </c>
      <c r="L2317" s="66">
        <f t="shared" si="326"/>
        <v>0</v>
      </c>
      <c r="N2317" s="66">
        <f t="shared" si="327"/>
        <v>0</v>
      </c>
      <c r="R2317" s="66">
        <f t="shared" si="328"/>
        <v>0</v>
      </c>
      <c r="V2317" s="66">
        <f t="shared" si="329"/>
        <v>0</v>
      </c>
      <c r="W2317"/>
      <c r="X2317"/>
      <c r="Y2317" s="7"/>
      <c r="Z2317"/>
      <c r="AA2317"/>
    </row>
    <row r="2318" spans="1:27" hidden="1" x14ac:dyDescent="0.2">
      <c r="A2318" s="6" t="s">
        <v>2187</v>
      </c>
      <c r="B2318" s="2">
        <f t="shared" si="324"/>
        <v>0</v>
      </c>
      <c r="C2318" s="2">
        <f t="shared" si="325"/>
        <v>1</v>
      </c>
      <c r="L2318" s="66">
        <f t="shared" si="326"/>
        <v>0</v>
      </c>
      <c r="N2318" s="66">
        <f t="shared" si="327"/>
        <v>0</v>
      </c>
      <c r="R2318" s="66">
        <f t="shared" si="328"/>
        <v>0</v>
      </c>
      <c r="V2318" s="66">
        <f t="shared" si="329"/>
        <v>0</v>
      </c>
      <c r="W2318"/>
      <c r="X2318"/>
      <c r="Y2318" s="7"/>
      <c r="Z2318"/>
      <c r="AA2318"/>
    </row>
    <row r="2319" spans="1:27" hidden="1" x14ac:dyDescent="0.2">
      <c r="A2319" s="6" t="s">
        <v>2188</v>
      </c>
      <c r="B2319" s="2">
        <f t="shared" si="324"/>
        <v>0</v>
      </c>
      <c r="C2319" s="2">
        <f t="shared" si="325"/>
        <v>1</v>
      </c>
      <c r="L2319" s="66">
        <f t="shared" si="326"/>
        <v>0</v>
      </c>
      <c r="N2319" s="66">
        <f t="shared" si="327"/>
        <v>0</v>
      </c>
      <c r="R2319" s="66">
        <f t="shared" si="328"/>
        <v>0</v>
      </c>
      <c r="V2319" s="66">
        <f t="shared" si="329"/>
        <v>0</v>
      </c>
      <c r="W2319"/>
      <c r="X2319"/>
      <c r="Y2319" s="7"/>
      <c r="Z2319"/>
      <c r="AA2319"/>
    </row>
    <row r="2320" spans="1:27" hidden="1" x14ac:dyDescent="0.2">
      <c r="A2320" s="6" t="s">
        <v>2189</v>
      </c>
      <c r="B2320" s="2">
        <f t="shared" si="324"/>
        <v>0</v>
      </c>
      <c r="C2320" s="2">
        <f t="shared" si="325"/>
        <v>1</v>
      </c>
      <c r="L2320" s="66">
        <f t="shared" si="326"/>
        <v>0</v>
      </c>
      <c r="N2320" s="66">
        <f t="shared" si="327"/>
        <v>0</v>
      </c>
      <c r="R2320" s="66">
        <f t="shared" si="328"/>
        <v>0</v>
      </c>
      <c r="V2320" s="66">
        <f t="shared" si="329"/>
        <v>0</v>
      </c>
      <c r="W2320"/>
      <c r="X2320"/>
      <c r="Y2320" s="7"/>
      <c r="Z2320"/>
      <c r="AA2320"/>
    </row>
    <row r="2321" spans="1:27" hidden="1" x14ac:dyDescent="0.2">
      <c r="A2321" s="6" t="s">
        <v>2190</v>
      </c>
      <c r="B2321" s="2">
        <f t="shared" si="324"/>
        <v>0</v>
      </c>
      <c r="C2321" s="2">
        <f t="shared" si="325"/>
        <v>1</v>
      </c>
      <c r="L2321" s="66">
        <f t="shared" si="326"/>
        <v>0</v>
      </c>
      <c r="N2321" s="66">
        <f t="shared" si="327"/>
        <v>0</v>
      </c>
      <c r="R2321" s="66">
        <f t="shared" si="328"/>
        <v>0</v>
      </c>
      <c r="V2321" s="66">
        <f t="shared" si="329"/>
        <v>0</v>
      </c>
      <c r="W2321"/>
      <c r="X2321"/>
      <c r="Y2321" s="7"/>
      <c r="Z2321"/>
      <c r="AA2321"/>
    </row>
    <row r="2322" spans="1:27" hidden="1" x14ac:dyDescent="0.2">
      <c r="A2322" s="6" t="s">
        <v>2191</v>
      </c>
      <c r="B2322" s="2">
        <f t="shared" si="324"/>
        <v>0</v>
      </c>
      <c r="C2322" s="2">
        <f t="shared" si="325"/>
        <v>1</v>
      </c>
      <c r="L2322" s="66">
        <f t="shared" si="326"/>
        <v>0</v>
      </c>
      <c r="N2322" s="66">
        <f t="shared" si="327"/>
        <v>0</v>
      </c>
      <c r="R2322" s="66">
        <f t="shared" si="328"/>
        <v>0</v>
      </c>
      <c r="V2322" s="66">
        <f t="shared" si="329"/>
        <v>0</v>
      </c>
      <c r="W2322"/>
      <c r="X2322"/>
      <c r="Y2322" s="7"/>
      <c r="Z2322"/>
      <c r="AA2322"/>
    </row>
    <row r="2323" spans="1:27" hidden="1" x14ac:dyDescent="0.2">
      <c r="A2323" s="6" t="s">
        <v>2192</v>
      </c>
      <c r="B2323" s="2">
        <f t="shared" si="324"/>
        <v>0</v>
      </c>
      <c r="C2323" s="2">
        <f t="shared" si="325"/>
        <v>1</v>
      </c>
      <c r="L2323" s="66">
        <f t="shared" si="326"/>
        <v>0</v>
      </c>
      <c r="N2323" s="66">
        <f t="shared" si="327"/>
        <v>0</v>
      </c>
      <c r="R2323" s="66">
        <f t="shared" si="328"/>
        <v>0</v>
      </c>
      <c r="V2323" s="66">
        <f t="shared" si="329"/>
        <v>0</v>
      </c>
      <c r="W2323"/>
      <c r="X2323"/>
      <c r="Y2323" s="7"/>
      <c r="Z2323"/>
      <c r="AA2323"/>
    </row>
    <row r="2324" spans="1:27" hidden="1" x14ac:dyDescent="0.2">
      <c r="A2324" s="6" t="s">
        <v>2193</v>
      </c>
      <c r="B2324" s="2">
        <f t="shared" si="324"/>
        <v>0</v>
      </c>
      <c r="C2324" s="2">
        <f t="shared" si="325"/>
        <v>1</v>
      </c>
      <c r="L2324" s="66">
        <f t="shared" si="326"/>
        <v>0</v>
      </c>
      <c r="N2324" s="66">
        <f t="shared" si="327"/>
        <v>0</v>
      </c>
      <c r="R2324" s="66">
        <f t="shared" si="328"/>
        <v>0</v>
      </c>
      <c r="V2324" s="66">
        <f t="shared" si="329"/>
        <v>0</v>
      </c>
      <c r="W2324"/>
      <c r="X2324"/>
      <c r="Y2324" s="7"/>
      <c r="Z2324"/>
      <c r="AA2324"/>
    </row>
    <row r="2325" spans="1:27" hidden="1" x14ac:dyDescent="0.2">
      <c r="A2325" s="6" t="s">
        <v>2194</v>
      </c>
      <c r="B2325" s="2">
        <f t="shared" si="324"/>
        <v>0</v>
      </c>
      <c r="C2325" s="2">
        <f t="shared" si="325"/>
        <v>1</v>
      </c>
      <c r="L2325" s="66">
        <f t="shared" si="326"/>
        <v>0</v>
      </c>
      <c r="N2325" s="66">
        <f t="shared" si="327"/>
        <v>0</v>
      </c>
      <c r="R2325" s="66">
        <f t="shared" si="328"/>
        <v>0</v>
      </c>
      <c r="V2325" s="66">
        <f t="shared" si="329"/>
        <v>0</v>
      </c>
      <c r="W2325"/>
      <c r="X2325"/>
      <c r="Y2325" s="7"/>
      <c r="Z2325"/>
      <c r="AA2325"/>
    </row>
    <row r="2326" spans="1:27" hidden="1" x14ac:dyDescent="0.2">
      <c r="A2326" s="6" t="s">
        <v>2195</v>
      </c>
      <c r="B2326" s="2">
        <f t="shared" si="324"/>
        <v>0</v>
      </c>
      <c r="C2326" s="2">
        <f t="shared" si="325"/>
        <v>1</v>
      </c>
      <c r="L2326" s="66">
        <f t="shared" si="326"/>
        <v>0</v>
      </c>
      <c r="N2326" s="66">
        <f t="shared" si="327"/>
        <v>0</v>
      </c>
      <c r="R2326" s="66">
        <f t="shared" si="328"/>
        <v>0</v>
      </c>
      <c r="V2326" s="66">
        <f t="shared" si="329"/>
        <v>0</v>
      </c>
      <c r="W2326"/>
      <c r="X2326"/>
      <c r="Y2326" s="7"/>
      <c r="Z2326"/>
      <c r="AA2326"/>
    </row>
    <row r="2327" spans="1:27" hidden="1" x14ac:dyDescent="0.2">
      <c r="A2327" s="6" t="s">
        <v>2196</v>
      </c>
      <c r="B2327" s="2">
        <f t="shared" si="324"/>
        <v>0</v>
      </c>
      <c r="C2327" s="2">
        <f t="shared" si="325"/>
        <v>1</v>
      </c>
      <c r="L2327" s="66">
        <f t="shared" si="326"/>
        <v>0</v>
      </c>
      <c r="N2327" s="66">
        <f t="shared" si="327"/>
        <v>0</v>
      </c>
      <c r="R2327" s="66">
        <f t="shared" si="328"/>
        <v>0</v>
      </c>
      <c r="V2327" s="66">
        <f t="shared" si="329"/>
        <v>0</v>
      </c>
      <c r="W2327"/>
      <c r="X2327"/>
      <c r="Y2327" s="7"/>
      <c r="Z2327"/>
      <c r="AA2327"/>
    </row>
    <row r="2328" spans="1:27" hidden="1" x14ac:dyDescent="0.2">
      <c r="A2328" s="6" t="s">
        <v>2197</v>
      </c>
      <c r="B2328" s="2">
        <f t="shared" si="324"/>
        <v>0</v>
      </c>
      <c r="C2328" s="2">
        <f t="shared" si="325"/>
        <v>1</v>
      </c>
      <c r="L2328" s="66">
        <f t="shared" si="326"/>
        <v>0</v>
      </c>
      <c r="N2328" s="66">
        <f t="shared" si="327"/>
        <v>0</v>
      </c>
      <c r="R2328" s="66">
        <f t="shared" si="328"/>
        <v>0</v>
      </c>
      <c r="V2328" s="66">
        <f t="shared" si="329"/>
        <v>0</v>
      </c>
      <c r="W2328"/>
      <c r="X2328"/>
      <c r="Y2328" s="7"/>
      <c r="Z2328"/>
      <c r="AA2328"/>
    </row>
    <row r="2329" spans="1:27" hidden="1" x14ac:dyDescent="0.2">
      <c r="A2329" s="6" t="s">
        <v>2198</v>
      </c>
      <c r="B2329" s="2">
        <f t="shared" si="324"/>
        <v>0</v>
      </c>
      <c r="C2329" s="2">
        <f t="shared" si="325"/>
        <v>1</v>
      </c>
      <c r="L2329" s="66">
        <f t="shared" si="326"/>
        <v>0</v>
      </c>
      <c r="N2329" s="66">
        <f t="shared" si="327"/>
        <v>0</v>
      </c>
      <c r="R2329" s="66">
        <f t="shared" si="328"/>
        <v>0</v>
      </c>
      <c r="V2329" s="66">
        <f t="shared" si="329"/>
        <v>0</v>
      </c>
      <c r="W2329"/>
      <c r="X2329"/>
      <c r="Y2329" s="7"/>
      <c r="Z2329"/>
      <c r="AA2329"/>
    </row>
    <row r="2330" spans="1:27" hidden="1" x14ac:dyDescent="0.2">
      <c r="A2330" s="6" t="s">
        <v>2199</v>
      </c>
      <c r="B2330" s="2">
        <f t="shared" si="324"/>
        <v>0</v>
      </c>
      <c r="C2330" s="2">
        <f t="shared" si="325"/>
        <v>1</v>
      </c>
      <c r="L2330" s="66">
        <f t="shared" si="326"/>
        <v>0</v>
      </c>
      <c r="N2330" s="66">
        <f t="shared" si="327"/>
        <v>0</v>
      </c>
      <c r="R2330" s="66">
        <f t="shared" si="328"/>
        <v>0</v>
      </c>
      <c r="V2330" s="66">
        <f t="shared" si="329"/>
        <v>0</v>
      </c>
      <c r="W2330"/>
      <c r="X2330"/>
      <c r="Y2330" s="7"/>
      <c r="Z2330"/>
      <c r="AA2330"/>
    </row>
    <row r="2331" spans="1:27" hidden="1" x14ac:dyDescent="0.2">
      <c r="A2331" s="6" t="s">
        <v>2200</v>
      </c>
      <c r="B2331" s="2">
        <f t="shared" si="324"/>
        <v>0</v>
      </c>
      <c r="C2331" s="2">
        <f t="shared" si="325"/>
        <v>1</v>
      </c>
      <c r="L2331" s="66">
        <f t="shared" si="326"/>
        <v>0</v>
      </c>
      <c r="N2331" s="66">
        <f t="shared" si="327"/>
        <v>0</v>
      </c>
      <c r="R2331" s="66">
        <f t="shared" si="328"/>
        <v>0</v>
      </c>
      <c r="V2331" s="66">
        <f t="shared" si="329"/>
        <v>0</v>
      </c>
      <c r="W2331"/>
      <c r="X2331"/>
      <c r="Y2331" s="7"/>
      <c r="Z2331"/>
      <c r="AA2331"/>
    </row>
    <row r="2332" spans="1:27" hidden="1" x14ac:dyDescent="0.2">
      <c r="A2332" s="6" t="s">
        <v>2201</v>
      </c>
      <c r="B2332" s="2">
        <f t="shared" si="324"/>
        <v>0</v>
      </c>
      <c r="C2332" s="2">
        <f t="shared" si="325"/>
        <v>1</v>
      </c>
      <c r="L2332" s="66">
        <f t="shared" si="326"/>
        <v>0</v>
      </c>
      <c r="N2332" s="66">
        <f t="shared" si="327"/>
        <v>0</v>
      </c>
      <c r="R2332" s="66">
        <f t="shared" si="328"/>
        <v>0</v>
      </c>
      <c r="V2332" s="66">
        <f t="shared" si="329"/>
        <v>0</v>
      </c>
      <c r="W2332"/>
      <c r="X2332"/>
      <c r="Y2332" s="7"/>
      <c r="Z2332"/>
      <c r="AA2332"/>
    </row>
    <row r="2333" spans="1:27" hidden="1" x14ac:dyDescent="0.2">
      <c r="A2333" s="6" t="s">
        <v>2202</v>
      </c>
      <c r="B2333" s="2">
        <f t="shared" si="324"/>
        <v>0</v>
      </c>
      <c r="C2333" s="2">
        <f t="shared" si="325"/>
        <v>1</v>
      </c>
      <c r="L2333" s="66">
        <f t="shared" si="326"/>
        <v>0</v>
      </c>
      <c r="N2333" s="66">
        <f t="shared" si="327"/>
        <v>0</v>
      </c>
      <c r="R2333" s="66">
        <f t="shared" si="328"/>
        <v>0</v>
      </c>
      <c r="V2333" s="66">
        <f t="shared" si="329"/>
        <v>0</v>
      </c>
      <c r="W2333"/>
      <c r="X2333"/>
      <c r="Y2333" s="7"/>
      <c r="Z2333"/>
      <c r="AA2333"/>
    </row>
    <row r="2334" spans="1:27" hidden="1" x14ac:dyDescent="0.2">
      <c r="A2334" s="6" t="s">
        <v>2203</v>
      </c>
      <c r="B2334" s="2">
        <f t="shared" si="324"/>
        <v>0</v>
      </c>
      <c r="C2334" s="2">
        <f t="shared" si="325"/>
        <v>1</v>
      </c>
      <c r="L2334" s="66">
        <f t="shared" si="326"/>
        <v>0</v>
      </c>
      <c r="N2334" s="66">
        <f t="shared" si="327"/>
        <v>0</v>
      </c>
      <c r="R2334" s="66">
        <f t="shared" si="328"/>
        <v>0</v>
      </c>
      <c r="V2334" s="66">
        <f t="shared" si="329"/>
        <v>0</v>
      </c>
      <c r="W2334"/>
      <c r="X2334"/>
      <c r="Y2334" s="7"/>
      <c r="Z2334"/>
      <c r="AA2334"/>
    </row>
    <row r="2335" spans="1:27" hidden="1" x14ac:dyDescent="0.2">
      <c r="A2335" s="6" t="s">
        <v>2204</v>
      </c>
      <c r="B2335" s="2">
        <f t="shared" si="324"/>
        <v>0</v>
      </c>
      <c r="C2335" s="2">
        <f t="shared" si="325"/>
        <v>1</v>
      </c>
      <c r="L2335" s="66">
        <f t="shared" si="326"/>
        <v>0</v>
      </c>
      <c r="N2335" s="66">
        <f t="shared" si="327"/>
        <v>0</v>
      </c>
      <c r="R2335" s="66">
        <f t="shared" si="328"/>
        <v>0</v>
      </c>
      <c r="V2335" s="66">
        <f t="shared" si="329"/>
        <v>0</v>
      </c>
      <c r="W2335"/>
      <c r="X2335"/>
      <c r="Y2335" s="7"/>
      <c r="Z2335"/>
      <c r="AA2335"/>
    </row>
    <row r="2336" spans="1:27" hidden="1" x14ac:dyDescent="0.2">
      <c r="A2336" s="6" t="s">
        <v>2205</v>
      </c>
      <c r="B2336" s="2">
        <f t="shared" si="324"/>
        <v>0</v>
      </c>
      <c r="C2336" s="2">
        <f t="shared" si="325"/>
        <v>1</v>
      </c>
      <c r="L2336" s="66">
        <f t="shared" si="326"/>
        <v>0</v>
      </c>
      <c r="N2336" s="66">
        <f t="shared" si="327"/>
        <v>0</v>
      </c>
      <c r="R2336" s="66">
        <f t="shared" si="328"/>
        <v>0</v>
      </c>
      <c r="V2336" s="66">
        <f t="shared" si="329"/>
        <v>0</v>
      </c>
      <c r="W2336"/>
      <c r="X2336"/>
      <c r="Y2336" s="7"/>
      <c r="Z2336"/>
      <c r="AA2336"/>
    </row>
    <row r="2337" spans="1:27" hidden="1" x14ac:dyDescent="0.2">
      <c r="A2337" s="6" t="s">
        <v>2206</v>
      </c>
      <c r="B2337" s="2">
        <f t="shared" si="324"/>
        <v>0</v>
      </c>
      <c r="C2337" s="2">
        <f t="shared" si="325"/>
        <v>1</v>
      </c>
      <c r="L2337" s="66">
        <f t="shared" si="326"/>
        <v>0</v>
      </c>
      <c r="N2337" s="66">
        <f t="shared" si="327"/>
        <v>0</v>
      </c>
      <c r="R2337" s="66">
        <f t="shared" si="328"/>
        <v>0</v>
      </c>
      <c r="V2337" s="66">
        <f t="shared" si="329"/>
        <v>0</v>
      </c>
      <c r="W2337"/>
      <c r="X2337"/>
      <c r="Y2337" s="7"/>
      <c r="Z2337"/>
      <c r="AA2337"/>
    </row>
    <row r="2338" spans="1:27" hidden="1" x14ac:dyDescent="0.2">
      <c r="A2338" s="6" t="s">
        <v>2207</v>
      </c>
      <c r="B2338" s="2">
        <f t="shared" si="324"/>
        <v>0</v>
      </c>
      <c r="C2338" s="2">
        <f t="shared" si="325"/>
        <v>1</v>
      </c>
      <c r="L2338" s="66">
        <f t="shared" si="326"/>
        <v>0</v>
      </c>
      <c r="N2338" s="66">
        <f t="shared" si="327"/>
        <v>0</v>
      </c>
      <c r="R2338" s="66">
        <f t="shared" si="328"/>
        <v>0</v>
      </c>
      <c r="V2338" s="66">
        <f t="shared" si="329"/>
        <v>0</v>
      </c>
      <c r="W2338"/>
      <c r="X2338"/>
      <c r="Y2338" s="7"/>
      <c r="Z2338"/>
      <c r="AA2338"/>
    </row>
    <row r="2339" spans="1:27" hidden="1" x14ac:dyDescent="0.2">
      <c r="A2339" s="6" t="s">
        <v>2208</v>
      </c>
      <c r="B2339" s="2">
        <f t="shared" si="324"/>
        <v>0</v>
      </c>
      <c r="C2339" s="2">
        <f t="shared" si="325"/>
        <v>1</v>
      </c>
      <c r="L2339" s="66">
        <f t="shared" si="326"/>
        <v>0</v>
      </c>
      <c r="N2339" s="66">
        <f t="shared" si="327"/>
        <v>0</v>
      </c>
      <c r="R2339" s="66">
        <f t="shared" si="328"/>
        <v>0</v>
      </c>
      <c r="V2339" s="66">
        <f t="shared" si="329"/>
        <v>0</v>
      </c>
      <c r="W2339"/>
      <c r="X2339"/>
      <c r="Y2339" s="7"/>
      <c r="Z2339"/>
      <c r="AA2339"/>
    </row>
    <row r="2340" spans="1:27" hidden="1" x14ac:dyDescent="0.2">
      <c r="A2340" s="6" t="s">
        <v>2209</v>
      </c>
      <c r="B2340" s="2">
        <f t="shared" si="324"/>
        <v>0</v>
      </c>
      <c r="C2340" s="2">
        <f t="shared" si="325"/>
        <v>1</v>
      </c>
      <c r="L2340" s="66">
        <f t="shared" si="326"/>
        <v>0</v>
      </c>
      <c r="N2340" s="66">
        <f t="shared" si="327"/>
        <v>0</v>
      </c>
      <c r="R2340" s="66">
        <f t="shared" si="328"/>
        <v>0</v>
      </c>
      <c r="V2340" s="66">
        <f t="shared" si="329"/>
        <v>0</v>
      </c>
      <c r="W2340"/>
      <c r="X2340"/>
      <c r="Y2340" s="7"/>
      <c r="Z2340"/>
      <c r="AA2340"/>
    </row>
    <row r="2341" spans="1:27" hidden="1" x14ac:dyDescent="0.2">
      <c r="A2341" s="6" t="s">
        <v>2210</v>
      </c>
      <c r="B2341" s="2">
        <f t="shared" si="324"/>
        <v>0</v>
      </c>
      <c r="C2341" s="2">
        <f t="shared" si="325"/>
        <v>1</v>
      </c>
      <c r="L2341" s="66">
        <f t="shared" si="326"/>
        <v>0</v>
      </c>
      <c r="N2341" s="66">
        <f t="shared" si="327"/>
        <v>0</v>
      </c>
      <c r="R2341" s="66">
        <f t="shared" si="328"/>
        <v>0</v>
      </c>
      <c r="V2341" s="66">
        <f t="shared" si="329"/>
        <v>0</v>
      </c>
      <c r="W2341"/>
      <c r="X2341"/>
      <c r="Y2341" s="7"/>
      <c r="Z2341"/>
      <c r="AA2341"/>
    </row>
    <row r="2342" spans="1:27" hidden="1" x14ac:dyDescent="0.2">
      <c r="A2342" s="6" t="s">
        <v>2211</v>
      </c>
      <c r="B2342" s="2">
        <f t="shared" si="324"/>
        <v>0</v>
      </c>
      <c r="C2342" s="2">
        <f t="shared" si="325"/>
        <v>1</v>
      </c>
      <c r="L2342" s="66">
        <f t="shared" si="326"/>
        <v>0</v>
      </c>
      <c r="N2342" s="66">
        <f t="shared" si="327"/>
        <v>0</v>
      </c>
      <c r="R2342" s="66">
        <f t="shared" si="328"/>
        <v>0</v>
      </c>
      <c r="V2342" s="66">
        <f t="shared" si="329"/>
        <v>0</v>
      </c>
      <c r="W2342"/>
      <c r="X2342"/>
      <c r="Y2342" s="7"/>
      <c r="Z2342"/>
      <c r="AA2342"/>
    </row>
    <row r="2343" spans="1:27" hidden="1" x14ac:dyDescent="0.2">
      <c r="A2343" s="6" t="s">
        <v>2212</v>
      </c>
      <c r="B2343" s="2">
        <f t="shared" si="324"/>
        <v>0</v>
      </c>
      <c r="C2343" s="2">
        <f t="shared" si="325"/>
        <v>1</v>
      </c>
      <c r="L2343" s="66">
        <f t="shared" si="326"/>
        <v>0</v>
      </c>
      <c r="N2343" s="66">
        <f t="shared" si="327"/>
        <v>0</v>
      </c>
      <c r="R2343" s="66">
        <f t="shared" si="328"/>
        <v>0</v>
      </c>
      <c r="V2343" s="66">
        <f t="shared" si="329"/>
        <v>0</v>
      </c>
      <c r="W2343"/>
      <c r="X2343"/>
      <c r="Y2343" s="7"/>
      <c r="Z2343"/>
      <c r="AA2343"/>
    </row>
    <row r="2344" spans="1:27" hidden="1" x14ac:dyDescent="0.2">
      <c r="A2344" s="6" t="s">
        <v>2213</v>
      </c>
      <c r="B2344" s="2">
        <f t="shared" si="324"/>
        <v>0</v>
      </c>
      <c r="C2344" s="2">
        <f t="shared" si="325"/>
        <v>1</v>
      </c>
      <c r="L2344" s="66">
        <f t="shared" si="326"/>
        <v>0</v>
      </c>
      <c r="N2344" s="66">
        <f t="shared" si="327"/>
        <v>0</v>
      </c>
      <c r="R2344" s="66">
        <f t="shared" si="328"/>
        <v>0</v>
      </c>
      <c r="V2344" s="66">
        <f t="shared" si="329"/>
        <v>0</v>
      </c>
      <c r="W2344"/>
      <c r="X2344"/>
      <c r="Y2344" s="7"/>
      <c r="Z2344"/>
      <c r="AA2344"/>
    </row>
    <row r="2345" spans="1:27" hidden="1" x14ac:dyDescent="0.2">
      <c r="A2345" s="6" t="s">
        <v>2214</v>
      </c>
      <c r="B2345" s="2">
        <f t="shared" si="324"/>
        <v>0</v>
      </c>
      <c r="C2345" s="2">
        <f t="shared" si="325"/>
        <v>1</v>
      </c>
      <c r="L2345" s="66">
        <f t="shared" si="326"/>
        <v>0</v>
      </c>
      <c r="N2345" s="66">
        <f t="shared" si="327"/>
        <v>0</v>
      </c>
      <c r="R2345" s="66">
        <f t="shared" si="328"/>
        <v>0</v>
      </c>
      <c r="V2345" s="66">
        <f t="shared" si="329"/>
        <v>0</v>
      </c>
      <c r="W2345"/>
      <c r="X2345"/>
      <c r="Y2345" s="7"/>
      <c r="Z2345"/>
      <c r="AA2345"/>
    </row>
    <row r="2346" spans="1:27" hidden="1" x14ac:dyDescent="0.2">
      <c r="A2346" s="6" t="s">
        <v>2215</v>
      </c>
      <c r="B2346" s="2">
        <f t="shared" si="324"/>
        <v>0</v>
      </c>
      <c r="C2346" s="2">
        <f t="shared" si="325"/>
        <v>1</v>
      </c>
      <c r="L2346" s="66">
        <f t="shared" si="326"/>
        <v>0</v>
      </c>
      <c r="N2346" s="66">
        <f t="shared" si="327"/>
        <v>0</v>
      </c>
      <c r="R2346" s="66">
        <f t="shared" si="328"/>
        <v>0</v>
      </c>
      <c r="V2346" s="66">
        <f t="shared" si="329"/>
        <v>0</v>
      </c>
      <c r="W2346"/>
      <c r="X2346"/>
      <c r="Y2346" s="7"/>
      <c r="Z2346"/>
      <c r="AA2346"/>
    </row>
    <row r="2347" spans="1:27" hidden="1" x14ac:dyDescent="0.2">
      <c r="A2347" s="6" t="s">
        <v>2216</v>
      </c>
      <c r="B2347" s="2">
        <f t="shared" si="324"/>
        <v>0</v>
      </c>
      <c r="C2347" s="2">
        <f t="shared" si="325"/>
        <v>1</v>
      </c>
      <c r="L2347" s="66">
        <f t="shared" si="326"/>
        <v>0</v>
      </c>
      <c r="N2347" s="66">
        <f t="shared" si="327"/>
        <v>0</v>
      </c>
      <c r="R2347" s="66">
        <f t="shared" si="328"/>
        <v>0</v>
      </c>
      <c r="V2347" s="66">
        <f t="shared" si="329"/>
        <v>0</v>
      </c>
      <c r="W2347"/>
      <c r="X2347"/>
      <c r="Y2347" s="7"/>
      <c r="Z2347"/>
      <c r="AA2347"/>
    </row>
    <row r="2348" spans="1:27" hidden="1" x14ac:dyDescent="0.2">
      <c r="A2348" s="6" t="s">
        <v>2217</v>
      </c>
      <c r="B2348" s="2">
        <f t="shared" si="324"/>
        <v>0</v>
      </c>
      <c r="C2348" s="2">
        <f t="shared" si="325"/>
        <v>1</v>
      </c>
      <c r="L2348" s="66">
        <f t="shared" si="326"/>
        <v>0</v>
      </c>
      <c r="N2348" s="66">
        <f t="shared" si="327"/>
        <v>0</v>
      </c>
      <c r="R2348" s="66">
        <f t="shared" si="328"/>
        <v>0</v>
      </c>
      <c r="V2348" s="66">
        <f t="shared" si="329"/>
        <v>0</v>
      </c>
      <c r="W2348"/>
      <c r="X2348"/>
      <c r="Y2348" s="7"/>
      <c r="Z2348"/>
      <c r="AA2348"/>
    </row>
    <row r="2349" spans="1:27" hidden="1" x14ac:dyDescent="0.2">
      <c r="A2349" s="6" t="s">
        <v>2218</v>
      </c>
      <c r="B2349" s="2">
        <f t="shared" si="324"/>
        <v>0</v>
      </c>
      <c r="C2349" s="2">
        <f t="shared" si="325"/>
        <v>1</v>
      </c>
      <c r="L2349" s="66">
        <f t="shared" si="326"/>
        <v>0</v>
      </c>
      <c r="N2349" s="66">
        <f t="shared" si="327"/>
        <v>0</v>
      </c>
      <c r="R2349" s="66">
        <f t="shared" si="328"/>
        <v>0</v>
      </c>
      <c r="V2349" s="66">
        <f t="shared" si="329"/>
        <v>0</v>
      </c>
      <c r="W2349"/>
      <c r="X2349"/>
      <c r="Y2349" s="7"/>
      <c r="Z2349"/>
      <c r="AA2349"/>
    </row>
    <row r="2350" spans="1:27" hidden="1" x14ac:dyDescent="0.2">
      <c r="A2350" s="6" t="s">
        <v>2219</v>
      </c>
      <c r="B2350" s="2">
        <f t="shared" si="324"/>
        <v>0</v>
      </c>
      <c r="C2350" s="2">
        <f t="shared" si="325"/>
        <v>1</v>
      </c>
      <c r="L2350" s="66">
        <f t="shared" si="326"/>
        <v>0</v>
      </c>
      <c r="N2350" s="66">
        <f t="shared" si="327"/>
        <v>0</v>
      </c>
      <c r="R2350" s="66">
        <f t="shared" si="328"/>
        <v>0</v>
      </c>
      <c r="V2350" s="66">
        <f t="shared" si="329"/>
        <v>0</v>
      </c>
      <c r="W2350"/>
      <c r="X2350"/>
      <c r="Y2350" s="7"/>
      <c r="Z2350"/>
      <c r="AA2350"/>
    </row>
    <row r="2351" spans="1:27" hidden="1" x14ac:dyDescent="0.2">
      <c r="A2351" s="6" t="s">
        <v>2220</v>
      </c>
      <c r="B2351" s="2">
        <f t="shared" si="324"/>
        <v>0</v>
      </c>
      <c r="C2351" s="2">
        <f t="shared" si="325"/>
        <v>1</v>
      </c>
      <c r="L2351" s="66">
        <f t="shared" si="326"/>
        <v>0</v>
      </c>
      <c r="N2351" s="66">
        <f t="shared" si="327"/>
        <v>0</v>
      </c>
      <c r="R2351" s="66">
        <f t="shared" si="328"/>
        <v>0</v>
      </c>
      <c r="V2351" s="66">
        <f t="shared" si="329"/>
        <v>0</v>
      </c>
      <c r="W2351"/>
      <c r="X2351"/>
      <c r="Y2351" s="7"/>
      <c r="Z2351"/>
      <c r="AA2351"/>
    </row>
    <row r="2352" spans="1:27" hidden="1" x14ac:dyDescent="0.2">
      <c r="A2352" s="6" t="s">
        <v>2221</v>
      </c>
      <c r="B2352" s="2">
        <f t="shared" si="324"/>
        <v>0</v>
      </c>
      <c r="C2352" s="2">
        <f t="shared" si="325"/>
        <v>1</v>
      </c>
      <c r="L2352" s="66">
        <f t="shared" si="326"/>
        <v>0</v>
      </c>
      <c r="N2352" s="66">
        <f t="shared" si="327"/>
        <v>0</v>
      </c>
      <c r="R2352" s="66">
        <f t="shared" si="328"/>
        <v>0</v>
      </c>
      <c r="V2352" s="66">
        <f t="shared" si="329"/>
        <v>0</v>
      </c>
      <c r="W2352"/>
      <c r="X2352"/>
      <c r="Y2352" s="7"/>
      <c r="Z2352"/>
      <c r="AA2352"/>
    </row>
    <row r="2353" spans="1:27" hidden="1" x14ac:dyDescent="0.2">
      <c r="A2353" s="6" t="s">
        <v>2222</v>
      </c>
      <c r="B2353" s="2">
        <f t="shared" ref="B2353:B2416" si="330">+L2353+N2353+R2353+V2353+X2353</f>
        <v>0</v>
      </c>
      <c r="C2353" s="2">
        <f t="shared" ref="C2353:C2416" si="331">RANK(B2353,B$2223:B$2422,0)</f>
        <v>1</v>
      </c>
      <c r="L2353" s="66">
        <f t="shared" ref="L2353:L2416" si="332">IF(AND(I2353&lt;1,J2353&lt;1,K2353&lt;1),0,IF(250+((150-(I2353*60+J2353))*2)&lt;0,0,IF(K2353&lt;50,250+((150-(I2353*60+J2353))*2),IF(K2353&gt;49,250+((150-(I2353*60+J2353))*2)-1,250+((150-(I2353*60+J2353))*2)))))</f>
        <v>0</v>
      </c>
      <c r="N2353" s="66">
        <f t="shared" ref="N2353:N2416" si="333">IF(M2353&lt;89,0,250+((M2353-172)*3))</f>
        <v>0</v>
      </c>
      <c r="R2353" s="66">
        <f t="shared" ref="R2353:R2416" si="334">IF(AND(O2353&lt;1,P2353&lt;1,Q2353&lt;1),0,IF(250+((680-(O2353*60+P2353))*1)&lt;0,0,250+((680-(O2353*60+P2353))*1)))</f>
        <v>0</v>
      </c>
      <c r="V2353" s="66">
        <f t="shared" ref="V2353:V2416" si="335">IF(AND(S2353&lt;1,T2353&lt;1,U2353&lt;1),0,IF(500+((800-(S2353*60+T2353))*1)&lt;0,0,500+((800-(S2353*60+T2353))*1)))</f>
        <v>0</v>
      </c>
      <c r="W2353"/>
      <c r="X2353"/>
      <c r="Y2353" s="7"/>
      <c r="Z2353"/>
      <c r="AA2353"/>
    </row>
    <row r="2354" spans="1:27" hidden="1" x14ac:dyDescent="0.2">
      <c r="A2354" s="6" t="s">
        <v>2223</v>
      </c>
      <c r="B2354" s="2">
        <f t="shared" si="330"/>
        <v>0</v>
      </c>
      <c r="C2354" s="2">
        <f t="shared" si="331"/>
        <v>1</v>
      </c>
      <c r="L2354" s="66">
        <f t="shared" si="332"/>
        <v>0</v>
      </c>
      <c r="N2354" s="66">
        <f t="shared" si="333"/>
        <v>0</v>
      </c>
      <c r="R2354" s="66">
        <f t="shared" si="334"/>
        <v>0</v>
      </c>
      <c r="V2354" s="66">
        <f t="shared" si="335"/>
        <v>0</v>
      </c>
      <c r="W2354"/>
      <c r="X2354"/>
      <c r="Y2354" s="7"/>
      <c r="Z2354"/>
      <c r="AA2354"/>
    </row>
    <row r="2355" spans="1:27" hidden="1" x14ac:dyDescent="0.2">
      <c r="A2355" s="6" t="s">
        <v>2224</v>
      </c>
      <c r="B2355" s="2">
        <f t="shared" si="330"/>
        <v>0</v>
      </c>
      <c r="C2355" s="2">
        <f t="shared" si="331"/>
        <v>1</v>
      </c>
      <c r="L2355" s="66">
        <f t="shared" si="332"/>
        <v>0</v>
      </c>
      <c r="N2355" s="66">
        <f t="shared" si="333"/>
        <v>0</v>
      </c>
      <c r="R2355" s="66">
        <f t="shared" si="334"/>
        <v>0</v>
      </c>
      <c r="V2355" s="66">
        <f t="shared" si="335"/>
        <v>0</v>
      </c>
      <c r="W2355"/>
      <c r="X2355"/>
      <c r="Y2355" s="7"/>
      <c r="Z2355"/>
      <c r="AA2355"/>
    </row>
    <row r="2356" spans="1:27" hidden="1" x14ac:dyDescent="0.2">
      <c r="A2356" s="6" t="s">
        <v>2225</v>
      </c>
      <c r="B2356" s="2">
        <f t="shared" si="330"/>
        <v>0</v>
      </c>
      <c r="C2356" s="2">
        <f t="shared" si="331"/>
        <v>1</v>
      </c>
      <c r="L2356" s="66">
        <f t="shared" si="332"/>
        <v>0</v>
      </c>
      <c r="N2356" s="66">
        <f t="shared" si="333"/>
        <v>0</v>
      </c>
      <c r="R2356" s="66">
        <f t="shared" si="334"/>
        <v>0</v>
      </c>
      <c r="V2356" s="66">
        <f t="shared" si="335"/>
        <v>0</v>
      </c>
      <c r="W2356"/>
      <c r="X2356"/>
      <c r="Y2356" s="7"/>
      <c r="Z2356"/>
      <c r="AA2356"/>
    </row>
    <row r="2357" spans="1:27" hidden="1" x14ac:dyDescent="0.2">
      <c r="A2357" s="6" t="s">
        <v>2226</v>
      </c>
      <c r="B2357" s="2">
        <f t="shared" si="330"/>
        <v>0</v>
      </c>
      <c r="C2357" s="2">
        <f t="shared" si="331"/>
        <v>1</v>
      </c>
      <c r="L2357" s="66">
        <f t="shared" si="332"/>
        <v>0</v>
      </c>
      <c r="N2357" s="66">
        <f t="shared" si="333"/>
        <v>0</v>
      </c>
      <c r="R2357" s="66">
        <f t="shared" si="334"/>
        <v>0</v>
      </c>
      <c r="V2357" s="66">
        <f t="shared" si="335"/>
        <v>0</v>
      </c>
      <c r="W2357"/>
      <c r="X2357"/>
      <c r="Y2357" s="7"/>
      <c r="Z2357"/>
      <c r="AA2357"/>
    </row>
    <row r="2358" spans="1:27" hidden="1" x14ac:dyDescent="0.2">
      <c r="A2358" s="6" t="s">
        <v>2227</v>
      </c>
      <c r="B2358" s="2">
        <f t="shared" si="330"/>
        <v>0</v>
      </c>
      <c r="C2358" s="2">
        <f t="shared" si="331"/>
        <v>1</v>
      </c>
      <c r="L2358" s="66">
        <f t="shared" si="332"/>
        <v>0</v>
      </c>
      <c r="N2358" s="66">
        <f t="shared" si="333"/>
        <v>0</v>
      </c>
      <c r="R2358" s="66">
        <f t="shared" si="334"/>
        <v>0</v>
      </c>
      <c r="V2358" s="66">
        <f t="shared" si="335"/>
        <v>0</v>
      </c>
      <c r="W2358"/>
      <c r="X2358"/>
      <c r="Y2358" s="7"/>
      <c r="Z2358"/>
      <c r="AA2358"/>
    </row>
    <row r="2359" spans="1:27" hidden="1" x14ac:dyDescent="0.2">
      <c r="A2359" s="6" t="s">
        <v>2228</v>
      </c>
      <c r="B2359" s="2">
        <f t="shared" si="330"/>
        <v>0</v>
      </c>
      <c r="C2359" s="2">
        <f t="shared" si="331"/>
        <v>1</v>
      </c>
      <c r="L2359" s="66">
        <f t="shared" si="332"/>
        <v>0</v>
      </c>
      <c r="N2359" s="66">
        <f t="shared" si="333"/>
        <v>0</v>
      </c>
      <c r="R2359" s="66">
        <f t="shared" si="334"/>
        <v>0</v>
      </c>
      <c r="V2359" s="66">
        <f t="shared" si="335"/>
        <v>0</v>
      </c>
      <c r="W2359"/>
      <c r="X2359"/>
      <c r="Y2359" s="7"/>
      <c r="Z2359"/>
      <c r="AA2359"/>
    </row>
    <row r="2360" spans="1:27" hidden="1" x14ac:dyDescent="0.2">
      <c r="A2360" s="6" t="s">
        <v>2229</v>
      </c>
      <c r="B2360" s="2">
        <f t="shared" si="330"/>
        <v>0</v>
      </c>
      <c r="C2360" s="2">
        <f t="shared" si="331"/>
        <v>1</v>
      </c>
      <c r="L2360" s="66">
        <f t="shared" si="332"/>
        <v>0</v>
      </c>
      <c r="N2360" s="66">
        <f t="shared" si="333"/>
        <v>0</v>
      </c>
      <c r="R2360" s="66">
        <f t="shared" si="334"/>
        <v>0</v>
      </c>
      <c r="V2360" s="66">
        <f t="shared" si="335"/>
        <v>0</v>
      </c>
      <c r="W2360"/>
      <c r="X2360"/>
      <c r="Y2360" s="7"/>
      <c r="Z2360"/>
      <c r="AA2360"/>
    </row>
    <row r="2361" spans="1:27" hidden="1" x14ac:dyDescent="0.2">
      <c r="A2361" s="6" t="s">
        <v>2230</v>
      </c>
      <c r="B2361" s="2">
        <f t="shared" si="330"/>
        <v>0</v>
      </c>
      <c r="C2361" s="2">
        <f t="shared" si="331"/>
        <v>1</v>
      </c>
      <c r="L2361" s="66">
        <f t="shared" si="332"/>
        <v>0</v>
      </c>
      <c r="N2361" s="66">
        <f t="shared" si="333"/>
        <v>0</v>
      </c>
      <c r="R2361" s="66">
        <f t="shared" si="334"/>
        <v>0</v>
      </c>
      <c r="V2361" s="66">
        <f t="shared" si="335"/>
        <v>0</v>
      </c>
      <c r="W2361"/>
      <c r="X2361"/>
      <c r="Y2361" s="7"/>
      <c r="Z2361"/>
      <c r="AA2361"/>
    </row>
    <row r="2362" spans="1:27" hidden="1" x14ac:dyDescent="0.2">
      <c r="A2362" s="6" t="s">
        <v>2231</v>
      </c>
      <c r="B2362" s="2">
        <f t="shared" si="330"/>
        <v>0</v>
      </c>
      <c r="C2362" s="2">
        <f t="shared" si="331"/>
        <v>1</v>
      </c>
      <c r="L2362" s="66">
        <f t="shared" si="332"/>
        <v>0</v>
      </c>
      <c r="N2362" s="66">
        <f t="shared" si="333"/>
        <v>0</v>
      </c>
      <c r="R2362" s="66">
        <f t="shared" si="334"/>
        <v>0</v>
      </c>
      <c r="V2362" s="66">
        <f t="shared" si="335"/>
        <v>0</v>
      </c>
      <c r="W2362"/>
      <c r="X2362"/>
      <c r="Y2362" s="7"/>
      <c r="Z2362"/>
      <c r="AA2362"/>
    </row>
    <row r="2363" spans="1:27" hidden="1" x14ac:dyDescent="0.2">
      <c r="A2363" s="6" t="s">
        <v>2232</v>
      </c>
      <c r="B2363" s="2">
        <f t="shared" si="330"/>
        <v>0</v>
      </c>
      <c r="C2363" s="2">
        <f t="shared" si="331"/>
        <v>1</v>
      </c>
      <c r="L2363" s="66">
        <f t="shared" si="332"/>
        <v>0</v>
      </c>
      <c r="N2363" s="66">
        <f t="shared" si="333"/>
        <v>0</v>
      </c>
      <c r="R2363" s="66">
        <f t="shared" si="334"/>
        <v>0</v>
      </c>
      <c r="V2363" s="66">
        <f t="shared" si="335"/>
        <v>0</v>
      </c>
      <c r="W2363"/>
      <c r="X2363"/>
      <c r="Y2363" s="7"/>
      <c r="Z2363"/>
      <c r="AA2363"/>
    </row>
    <row r="2364" spans="1:27" hidden="1" x14ac:dyDescent="0.2">
      <c r="A2364" s="6" t="s">
        <v>2233</v>
      </c>
      <c r="B2364" s="2">
        <f t="shared" si="330"/>
        <v>0</v>
      </c>
      <c r="C2364" s="2">
        <f t="shared" si="331"/>
        <v>1</v>
      </c>
      <c r="L2364" s="66">
        <f t="shared" si="332"/>
        <v>0</v>
      </c>
      <c r="N2364" s="66">
        <f t="shared" si="333"/>
        <v>0</v>
      </c>
      <c r="R2364" s="66">
        <f t="shared" si="334"/>
        <v>0</v>
      </c>
      <c r="V2364" s="66">
        <f t="shared" si="335"/>
        <v>0</v>
      </c>
      <c r="W2364"/>
      <c r="X2364"/>
      <c r="Y2364" s="7"/>
      <c r="Z2364"/>
      <c r="AA2364"/>
    </row>
    <row r="2365" spans="1:27" hidden="1" x14ac:dyDescent="0.2">
      <c r="A2365" s="6" t="s">
        <v>2234</v>
      </c>
      <c r="B2365" s="2">
        <f t="shared" si="330"/>
        <v>0</v>
      </c>
      <c r="C2365" s="2">
        <f t="shared" si="331"/>
        <v>1</v>
      </c>
      <c r="L2365" s="66">
        <f t="shared" si="332"/>
        <v>0</v>
      </c>
      <c r="N2365" s="66">
        <f t="shared" si="333"/>
        <v>0</v>
      </c>
      <c r="R2365" s="66">
        <f t="shared" si="334"/>
        <v>0</v>
      </c>
      <c r="V2365" s="66">
        <f t="shared" si="335"/>
        <v>0</v>
      </c>
      <c r="W2365"/>
      <c r="X2365"/>
      <c r="Y2365" s="7"/>
      <c r="Z2365"/>
      <c r="AA2365"/>
    </row>
    <row r="2366" spans="1:27" hidden="1" x14ac:dyDescent="0.2">
      <c r="A2366" s="6" t="s">
        <v>2235</v>
      </c>
      <c r="B2366" s="2">
        <f t="shared" si="330"/>
        <v>0</v>
      </c>
      <c r="C2366" s="2">
        <f t="shared" si="331"/>
        <v>1</v>
      </c>
      <c r="L2366" s="66">
        <f t="shared" si="332"/>
        <v>0</v>
      </c>
      <c r="N2366" s="66">
        <f t="shared" si="333"/>
        <v>0</v>
      </c>
      <c r="R2366" s="66">
        <f t="shared" si="334"/>
        <v>0</v>
      </c>
      <c r="V2366" s="66">
        <f t="shared" si="335"/>
        <v>0</v>
      </c>
      <c r="W2366"/>
      <c r="X2366"/>
      <c r="Y2366" s="7"/>
      <c r="Z2366"/>
      <c r="AA2366"/>
    </row>
    <row r="2367" spans="1:27" hidden="1" x14ac:dyDescent="0.2">
      <c r="A2367" s="6" t="s">
        <v>2236</v>
      </c>
      <c r="B2367" s="2">
        <f t="shared" si="330"/>
        <v>0</v>
      </c>
      <c r="C2367" s="2">
        <f t="shared" si="331"/>
        <v>1</v>
      </c>
      <c r="L2367" s="66">
        <f t="shared" si="332"/>
        <v>0</v>
      </c>
      <c r="N2367" s="66">
        <f t="shared" si="333"/>
        <v>0</v>
      </c>
      <c r="R2367" s="66">
        <f t="shared" si="334"/>
        <v>0</v>
      </c>
      <c r="V2367" s="66">
        <f t="shared" si="335"/>
        <v>0</v>
      </c>
      <c r="W2367"/>
      <c r="X2367"/>
      <c r="Y2367" s="7"/>
      <c r="Z2367"/>
      <c r="AA2367"/>
    </row>
    <row r="2368" spans="1:27" hidden="1" x14ac:dyDescent="0.2">
      <c r="A2368" s="6" t="s">
        <v>2237</v>
      </c>
      <c r="B2368" s="2">
        <f t="shared" si="330"/>
        <v>0</v>
      </c>
      <c r="C2368" s="2">
        <f t="shared" si="331"/>
        <v>1</v>
      </c>
      <c r="L2368" s="66">
        <f t="shared" si="332"/>
        <v>0</v>
      </c>
      <c r="N2368" s="66">
        <f t="shared" si="333"/>
        <v>0</v>
      </c>
      <c r="R2368" s="66">
        <f t="shared" si="334"/>
        <v>0</v>
      </c>
      <c r="V2368" s="66">
        <f t="shared" si="335"/>
        <v>0</v>
      </c>
      <c r="W2368"/>
      <c r="X2368"/>
      <c r="Y2368" s="7"/>
      <c r="Z2368"/>
      <c r="AA2368"/>
    </row>
    <row r="2369" spans="1:27" hidden="1" x14ac:dyDescent="0.2">
      <c r="A2369" s="6" t="s">
        <v>2238</v>
      </c>
      <c r="B2369" s="2">
        <f t="shared" si="330"/>
        <v>0</v>
      </c>
      <c r="C2369" s="2">
        <f t="shared" si="331"/>
        <v>1</v>
      </c>
      <c r="L2369" s="66">
        <f t="shared" si="332"/>
        <v>0</v>
      </c>
      <c r="N2369" s="66">
        <f t="shared" si="333"/>
        <v>0</v>
      </c>
      <c r="R2369" s="66">
        <f t="shared" si="334"/>
        <v>0</v>
      </c>
      <c r="V2369" s="66">
        <f t="shared" si="335"/>
        <v>0</v>
      </c>
      <c r="W2369"/>
      <c r="X2369"/>
      <c r="Y2369" s="7"/>
      <c r="Z2369"/>
      <c r="AA2369"/>
    </row>
    <row r="2370" spans="1:27" hidden="1" x14ac:dyDescent="0.2">
      <c r="A2370" s="6" t="s">
        <v>2239</v>
      </c>
      <c r="B2370" s="2">
        <f t="shared" si="330"/>
        <v>0</v>
      </c>
      <c r="C2370" s="2">
        <f t="shared" si="331"/>
        <v>1</v>
      </c>
      <c r="L2370" s="66">
        <f t="shared" si="332"/>
        <v>0</v>
      </c>
      <c r="N2370" s="66">
        <f t="shared" si="333"/>
        <v>0</v>
      </c>
      <c r="R2370" s="66">
        <f t="shared" si="334"/>
        <v>0</v>
      </c>
      <c r="V2370" s="66">
        <f t="shared" si="335"/>
        <v>0</v>
      </c>
      <c r="W2370"/>
      <c r="X2370"/>
      <c r="Y2370" s="7"/>
      <c r="Z2370"/>
      <c r="AA2370"/>
    </row>
    <row r="2371" spans="1:27" hidden="1" x14ac:dyDescent="0.2">
      <c r="A2371" s="6" t="s">
        <v>2240</v>
      </c>
      <c r="B2371" s="2">
        <f t="shared" si="330"/>
        <v>0</v>
      </c>
      <c r="C2371" s="2">
        <f t="shared" si="331"/>
        <v>1</v>
      </c>
      <c r="L2371" s="66">
        <f t="shared" si="332"/>
        <v>0</v>
      </c>
      <c r="N2371" s="66">
        <f t="shared" si="333"/>
        <v>0</v>
      </c>
      <c r="R2371" s="66">
        <f t="shared" si="334"/>
        <v>0</v>
      </c>
      <c r="V2371" s="66">
        <f t="shared" si="335"/>
        <v>0</v>
      </c>
      <c r="W2371"/>
      <c r="X2371"/>
      <c r="Y2371" s="7"/>
      <c r="Z2371"/>
      <c r="AA2371"/>
    </row>
    <row r="2372" spans="1:27" hidden="1" x14ac:dyDescent="0.2">
      <c r="A2372" s="6" t="s">
        <v>2241</v>
      </c>
      <c r="B2372" s="2">
        <f t="shared" si="330"/>
        <v>0</v>
      </c>
      <c r="C2372" s="2">
        <f t="shared" si="331"/>
        <v>1</v>
      </c>
      <c r="L2372" s="66">
        <f t="shared" si="332"/>
        <v>0</v>
      </c>
      <c r="N2372" s="66">
        <f t="shared" si="333"/>
        <v>0</v>
      </c>
      <c r="R2372" s="66">
        <f t="shared" si="334"/>
        <v>0</v>
      </c>
      <c r="V2372" s="66">
        <f t="shared" si="335"/>
        <v>0</v>
      </c>
      <c r="W2372"/>
      <c r="X2372"/>
      <c r="Y2372" s="7"/>
      <c r="Z2372"/>
      <c r="AA2372"/>
    </row>
    <row r="2373" spans="1:27" hidden="1" x14ac:dyDescent="0.2">
      <c r="A2373" s="6" t="s">
        <v>2242</v>
      </c>
      <c r="B2373" s="2">
        <f t="shared" si="330"/>
        <v>0</v>
      </c>
      <c r="C2373" s="2">
        <f t="shared" si="331"/>
        <v>1</v>
      </c>
      <c r="L2373" s="66">
        <f t="shared" si="332"/>
        <v>0</v>
      </c>
      <c r="N2373" s="66">
        <f t="shared" si="333"/>
        <v>0</v>
      </c>
      <c r="R2373" s="66">
        <f t="shared" si="334"/>
        <v>0</v>
      </c>
      <c r="V2373" s="66">
        <f t="shared" si="335"/>
        <v>0</v>
      </c>
      <c r="W2373"/>
      <c r="X2373"/>
      <c r="Y2373" s="7"/>
      <c r="Z2373"/>
      <c r="AA2373"/>
    </row>
    <row r="2374" spans="1:27" hidden="1" x14ac:dyDescent="0.2">
      <c r="A2374" s="6" t="s">
        <v>2243</v>
      </c>
      <c r="B2374" s="2">
        <f t="shared" si="330"/>
        <v>0</v>
      </c>
      <c r="C2374" s="2">
        <f t="shared" si="331"/>
        <v>1</v>
      </c>
      <c r="L2374" s="66">
        <f t="shared" si="332"/>
        <v>0</v>
      </c>
      <c r="N2374" s="66">
        <f t="shared" si="333"/>
        <v>0</v>
      </c>
      <c r="R2374" s="66">
        <f t="shared" si="334"/>
        <v>0</v>
      </c>
      <c r="V2374" s="66">
        <f t="shared" si="335"/>
        <v>0</v>
      </c>
      <c r="W2374"/>
      <c r="X2374"/>
      <c r="Y2374" s="7"/>
      <c r="Z2374"/>
      <c r="AA2374"/>
    </row>
    <row r="2375" spans="1:27" hidden="1" x14ac:dyDescent="0.2">
      <c r="A2375" s="6" t="s">
        <v>2244</v>
      </c>
      <c r="B2375" s="2">
        <f t="shared" si="330"/>
        <v>0</v>
      </c>
      <c r="C2375" s="2">
        <f t="shared" si="331"/>
        <v>1</v>
      </c>
      <c r="L2375" s="66">
        <f t="shared" si="332"/>
        <v>0</v>
      </c>
      <c r="N2375" s="66">
        <f t="shared" si="333"/>
        <v>0</v>
      </c>
      <c r="R2375" s="66">
        <f t="shared" si="334"/>
        <v>0</v>
      </c>
      <c r="V2375" s="66">
        <f t="shared" si="335"/>
        <v>0</v>
      </c>
      <c r="W2375"/>
      <c r="X2375"/>
      <c r="Y2375" s="7"/>
      <c r="Z2375"/>
      <c r="AA2375"/>
    </row>
    <row r="2376" spans="1:27" hidden="1" x14ac:dyDescent="0.2">
      <c r="A2376" s="6" t="s">
        <v>2245</v>
      </c>
      <c r="B2376" s="2">
        <f t="shared" si="330"/>
        <v>0</v>
      </c>
      <c r="C2376" s="2">
        <f t="shared" si="331"/>
        <v>1</v>
      </c>
      <c r="L2376" s="66">
        <f t="shared" si="332"/>
        <v>0</v>
      </c>
      <c r="N2376" s="66">
        <f t="shared" si="333"/>
        <v>0</v>
      </c>
      <c r="R2376" s="66">
        <f t="shared" si="334"/>
        <v>0</v>
      </c>
      <c r="V2376" s="66">
        <f t="shared" si="335"/>
        <v>0</v>
      </c>
      <c r="W2376"/>
      <c r="X2376"/>
      <c r="Y2376" s="7"/>
      <c r="Z2376"/>
      <c r="AA2376"/>
    </row>
    <row r="2377" spans="1:27" hidden="1" x14ac:dyDescent="0.2">
      <c r="A2377" s="6" t="s">
        <v>2246</v>
      </c>
      <c r="B2377" s="2">
        <f t="shared" si="330"/>
        <v>0</v>
      </c>
      <c r="C2377" s="2">
        <f t="shared" si="331"/>
        <v>1</v>
      </c>
      <c r="L2377" s="66">
        <f t="shared" si="332"/>
        <v>0</v>
      </c>
      <c r="N2377" s="66">
        <f t="shared" si="333"/>
        <v>0</v>
      </c>
      <c r="R2377" s="66">
        <f t="shared" si="334"/>
        <v>0</v>
      </c>
      <c r="V2377" s="66">
        <f t="shared" si="335"/>
        <v>0</v>
      </c>
      <c r="W2377"/>
      <c r="X2377"/>
      <c r="Y2377" s="7"/>
      <c r="Z2377"/>
      <c r="AA2377"/>
    </row>
    <row r="2378" spans="1:27" hidden="1" x14ac:dyDescent="0.2">
      <c r="A2378" s="6" t="s">
        <v>2247</v>
      </c>
      <c r="B2378" s="2">
        <f t="shared" si="330"/>
        <v>0</v>
      </c>
      <c r="C2378" s="2">
        <f t="shared" si="331"/>
        <v>1</v>
      </c>
      <c r="L2378" s="66">
        <f t="shared" si="332"/>
        <v>0</v>
      </c>
      <c r="N2378" s="66">
        <f t="shared" si="333"/>
        <v>0</v>
      </c>
      <c r="R2378" s="66">
        <f t="shared" si="334"/>
        <v>0</v>
      </c>
      <c r="V2378" s="66">
        <f t="shared" si="335"/>
        <v>0</v>
      </c>
      <c r="W2378"/>
      <c r="X2378"/>
      <c r="Y2378" s="7"/>
      <c r="Z2378"/>
      <c r="AA2378"/>
    </row>
    <row r="2379" spans="1:27" hidden="1" x14ac:dyDescent="0.2">
      <c r="A2379" s="6" t="s">
        <v>2248</v>
      </c>
      <c r="B2379" s="2">
        <f t="shared" si="330"/>
        <v>0</v>
      </c>
      <c r="C2379" s="2">
        <f t="shared" si="331"/>
        <v>1</v>
      </c>
      <c r="L2379" s="66">
        <f t="shared" si="332"/>
        <v>0</v>
      </c>
      <c r="N2379" s="66">
        <f t="shared" si="333"/>
        <v>0</v>
      </c>
      <c r="R2379" s="66">
        <f t="shared" si="334"/>
        <v>0</v>
      </c>
      <c r="V2379" s="66">
        <f t="shared" si="335"/>
        <v>0</v>
      </c>
      <c r="W2379"/>
      <c r="X2379"/>
      <c r="Y2379" s="7"/>
      <c r="Z2379"/>
      <c r="AA2379"/>
    </row>
    <row r="2380" spans="1:27" hidden="1" x14ac:dyDescent="0.2">
      <c r="A2380" s="6" t="s">
        <v>2249</v>
      </c>
      <c r="B2380" s="2">
        <f t="shared" si="330"/>
        <v>0</v>
      </c>
      <c r="C2380" s="2">
        <f t="shared" si="331"/>
        <v>1</v>
      </c>
      <c r="L2380" s="66">
        <f t="shared" si="332"/>
        <v>0</v>
      </c>
      <c r="N2380" s="66">
        <f t="shared" si="333"/>
        <v>0</v>
      </c>
      <c r="R2380" s="66">
        <f t="shared" si="334"/>
        <v>0</v>
      </c>
      <c r="V2380" s="66">
        <f t="shared" si="335"/>
        <v>0</v>
      </c>
      <c r="W2380"/>
      <c r="X2380"/>
      <c r="Y2380" s="7"/>
      <c r="Z2380"/>
      <c r="AA2380"/>
    </row>
    <row r="2381" spans="1:27" hidden="1" x14ac:dyDescent="0.2">
      <c r="A2381" s="6" t="s">
        <v>2250</v>
      </c>
      <c r="B2381" s="2">
        <f t="shared" si="330"/>
        <v>0</v>
      </c>
      <c r="C2381" s="2">
        <f t="shared" si="331"/>
        <v>1</v>
      </c>
      <c r="L2381" s="66">
        <f t="shared" si="332"/>
        <v>0</v>
      </c>
      <c r="N2381" s="66">
        <f t="shared" si="333"/>
        <v>0</v>
      </c>
      <c r="R2381" s="66">
        <f t="shared" si="334"/>
        <v>0</v>
      </c>
      <c r="V2381" s="66">
        <f t="shared" si="335"/>
        <v>0</v>
      </c>
      <c r="W2381"/>
      <c r="X2381"/>
      <c r="Y2381" s="7"/>
      <c r="Z2381"/>
      <c r="AA2381"/>
    </row>
    <row r="2382" spans="1:27" hidden="1" x14ac:dyDescent="0.2">
      <c r="A2382" s="6" t="s">
        <v>2251</v>
      </c>
      <c r="B2382" s="2">
        <f t="shared" si="330"/>
        <v>0</v>
      </c>
      <c r="C2382" s="2">
        <f t="shared" si="331"/>
        <v>1</v>
      </c>
      <c r="L2382" s="66">
        <f t="shared" si="332"/>
        <v>0</v>
      </c>
      <c r="N2382" s="66">
        <f t="shared" si="333"/>
        <v>0</v>
      </c>
      <c r="R2382" s="66">
        <f t="shared" si="334"/>
        <v>0</v>
      </c>
      <c r="V2382" s="66">
        <f t="shared" si="335"/>
        <v>0</v>
      </c>
      <c r="W2382"/>
      <c r="X2382"/>
      <c r="Y2382" s="7"/>
      <c r="Z2382"/>
      <c r="AA2382"/>
    </row>
    <row r="2383" spans="1:27" hidden="1" x14ac:dyDescent="0.2">
      <c r="A2383" s="6" t="s">
        <v>2252</v>
      </c>
      <c r="B2383" s="2">
        <f t="shared" si="330"/>
        <v>0</v>
      </c>
      <c r="C2383" s="2">
        <f t="shared" si="331"/>
        <v>1</v>
      </c>
      <c r="L2383" s="66">
        <f t="shared" si="332"/>
        <v>0</v>
      </c>
      <c r="N2383" s="66">
        <f t="shared" si="333"/>
        <v>0</v>
      </c>
      <c r="R2383" s="66">
        <f t="shared" si="334"/>
        <v>0</v>
      </c>
      <c r="V2383" s="66">
        <f t="shared" si="335"/>
        <v>0</v>
      </c>
      <c r="W2383"/>
      <c r="X2383"/>
      <c r="Y2383" s="7"/>
      <c r="Z2383"/>
      <c r="AA2383"/>
    </row>
    <row r="2384" spans="1:27" hidden="1" x14ac:dyDescent="0.2">
      <c r="A2384" s="6" t="s">
        <v>2253</v>
      </c>
      <c r="B2384" s="2">
        <f t="shared" si="330"/>
        <v>0</v>
      </c>
      <c r="C2384" s="2">
        <f t="shared" si="331"/>
        <v>1</v>
      </c>
      <c r="L2384" s="66">
        <f t="shared" si="332"/>
        <v>0</v>
      </c>
      <c r="N2384" s="66">
        <f t="shared" si="333"/>
        <v>0</v>
      </c>
      <c r="R2384" s="66">
        <f t="shared" si="334"/>
        <v>0</v>
      </c>
      <c r="V2384" s="66">
        <f t="shared" si="335"/>
        <v>0</v>
      </c>
      <c r="W2384"/>
      <c r="X2384"/>
      <c r="Y2384" s="7"/>
      <c r="Z2384"/>
      <c r="AA2384"/>
    </row>
    <row r="2385" spans="1:27" hidden="1" x14ac:dyDescent="0.2">
      <c r="A2385" s="6" t="s">
        <v>2254</v>
      </c>
      <c r="B2385" s="2">
        <f t="shared" si="330"/>
        <v>0</v>
      </c>
      <c r="C2385" s="2">
        <f t="shared" si="331"/>
        <v>1</v>
      </c>
      <c r="L2385" s="66">
        <f t="shared" si="332"/>
        <v>0</v>
      </c>
      <c r="N2385" s="66">
        <f t="shared" si="333"/>
        <v>0</v>
      </c>
      <c r="R2385" s="66">
        <f t="shared" si="334"/>
        <v>0</v>
      </c>
      <c r="V2385" s="66">
        <f t="shared" si="335"/>
        <v>0</v>
      </c>
      <c r="W2385"/>
      <c r="X2385"/>
      <c r="Y2385" s="7"/>
      <c r="Z2385"/>
      <c r="AA2385"/>
    </row>
    <row r="2386" spans="1:27" hidden="1" x14ac:dyDescent="0.2">
      <c r="A2386" s="6" t="s">
        <v>2255</v>
      </c>
      <c r="B2386" s="2">
        <f t="shared" si="330"/>
        <v>0</v>
      </c>
      <c r="C2386" s="2">
        <f t="shared" si="331"/>
        <v>1</v>
      </c>
      <c r="L2386" s="66">
        <f t="shared" si="332"/>
        <v>0</v>
      </c>
      <c r="N2386" s="66">
        <f t="shared" si="333"/>
        <v>0</v>
      </c>
      <c r="R2386" s="66">
        <f t="shared" si="334"/>
        <v>0</v>
      </c>
      <c r="V2386" s="66">
        <f t="shared" si="335"/>
        <v>0</v>
      </c>
      <c r="W2386"/>
      <c r="X2386"/>
      <c r="Y2386" s="7"/>
      <c r="Z2386"/>
      <c r="AA2386"/>
    </row>
    <row r="2387" spans="1:27" hidden="1" x14ac:dyDescent="0.2">
      <c r="A2387" s="6" t="s">
        <v>2256</v>
      </c>
      <c r="B2387" s="2">
        <f t="shared" si="330"/>
        <v>0</v>
      </c>
      <c r="C2387" s="2">
        <f t="shared" si="331"/>
        <v>1</v>
      </c>
      <c r="L2387" s="66">
        <f t="shared" si="332"/>
        <v>0</v>
      </c>
      <c r="N2387" s="66">
        <f t="shared" si="333"/>
        <v>0</v>
      </c>
      <c r="R2387" s="66">
        <f t="shared" si="334"/>
        <v>0</v>
      </c>
      <c r="V2387" s="66">
        <f t="shared" si="335"/>
        <v>0</v>
      </c>
      <c r="W2387"/>
      <c r="X2387"/>
      <c r="Y2387" s="7"/>
      <c r="Z2387"/>
      <c r="AA2387"/>
    </row>
    <row r="2388" spans="1:27" hidden="1" x14ac:dyDescent="0.2">
      <c r="A2388" s="6" t="s">
        <v>2257</v>
      </c>
      <c r="B2388" s="2">
        <f t="shared" si="330"/>
        <v>0</v>
      </c>
      <c r="C2388" s="2">
        <f t="shared" si="331"/>
        <v>1</v>
      </c>
      <c r="L2388" s="66">
        <f t="shared" si="332"/>
        <v>0</v>
      </c>
      <c r="N2388" s="66">
        <f t="shared" si="333"/>
        <v>0</v>
      </c>
      <c r="R2388" s="66">
        <f t="shared" si="334"/>
        <v>0</v>
      </c>
      <c r="V2388" s="66">
        <f t="shared" si="335"/>
        <v>0</v>
      </c>
      <c r="W2388"/>
      <c r="X2388"/>
      <c r="Y2388" s="7"/>
      <c r="Z2388"/>
      <c r="AA2388"/>
    </row>
    <row r="2389" spans="1:27" hidden="1" x14ac:dyDescent="0.2">
      <c r="A2389" s="6" t="s">
        <v>2258</v>
      </c>
      <c r="B2389" s="2">
        <f t="shared" si="330"/>
        <v>0</v>
      </c>
      <c r="C2389" s="2">
        <f t="shared" si="331"/>
        <v>1</v>
      </c>
      <c r="L2389" s="66">
        <f t="shared" si="332"/>
        <v>0</v>
      </c>
      <c r="N2389" s="66">
        <f t="shared" si="333"/>
        <v>0</v>
      </c>
      <c r="R2389" s="66">
        <f t="shared" si="334"/>
        <v>0</v>
      </c>
      <c r="V2389" s="66">
        <f t="shared" si="335"/>
        <v>0</v>
      </c>
      <c r="W2389"/>
      <c r="X2389"/>
      <c r="Y2389" s="7"/>
      <c r="Z2389"/>
      <c r="AA2389"/>
    </row>
    <row r="2390" spans="1:27" hidden="1" x14ac:dyDescent="0.2">
      <c r="A2390" s="6" t="s">
        <v>2259</v>
      </c>
      <c r="B2390" s="2">
        <f t="shared" si="330"/>
        <v>0</v>
      </c>
      <c r="C2390" s="2">
        <f t="shared" si="331"/>
        <v>1</v>
      </c>
      <c r="L2390" s="66">
        <f t="shared" si="332"/>
        <v>0</v>
      </c>
      <c r="N2390" s="66">
        <f t="shared" si="333"/>
        <v>0</v>
      </c>
      <c r="R2390" s="66">
        <f t="shared" si="334"/>
        <v>0</v>
      </c>
      <c r="V2390" s="66">
        <f t="shared" si="335"/>
        <v>0</v>
      </c>
      <c r="W2390"/>
      <c r="X2390"/>
      <c r="Y2390" s="7"/>
      <c r="Z2390"/>
      <c r="AA2390"/>
    </row>
    <row r="2391" spans="1:27" hidden="1" x14ac:dyDescent="0.2">
      <c r="A2391" s="6" t="s">
        <v>2260</v>
      </c>
      <c r="B2391" s="2">
        <f t="shared" si="330"/>
        <v>0</v>
      </c>
      <c r="C2391" s="2">
        <f t="shared" si="331"/>
        <v>1</v>
      </c>
      <c r="L2391" s="66">
        <f t="shared" si="332"/>
        <v>0</v>
      </c>
      <c r="N2391" s="66">
        <f t="shared" si="333"/>
        <v>0</v>
      </c>
      <c r="R2391" s="66">
        <f t="shared" si="334"/>
        <v>0</v>
      </c>
      <c r="V2391" s="66">
        <f t="shared" si="335"/>
        <v>0</v>
      </c>
      <c r="W2391"/>
      <c r="X2391"/>
      <c r="Y2391" s="7"/>
      <c r="Z2391"/>
      <c r="AA2391"/>
    </row>
    <row r="2392" spans="1:27" hidden="1" x14ac:dyDescent="0.2">
      <c r="A2392" s="6" t="s">
        <v>2261</v>
      </c>
      <c r="B2392" s="2">
        <f t="shared" si="330"/>
        <v>0</v>
      </c>
      <c r="C2392" s="2">
        <f t="shared" si="331"/>
        <v>1</v>
      </c>
      <c r="L2392" s="66">
        <f t="shared" si="332"/>
        <v>0</v>
      </c>
      <c r="N2392" s="66">
        <f t="shared" si="333"/>
        <v>0</v>
      </c>
      <c r="R2392" s="66">
        <f t="shared" si="334"/>
        <v>0</v>
      </c>
      <c r="V2392" s="66">
        <f t="shared" si="335"/>
        <v>0</v>
      </c>
      <c r="W2392"/>
      <c r="X2392"/>
      <c r="Y2392" s="7"/>
      <c r="Z2392"/>
      <c r="AA2392"/>
    </row>
    <row r="2393" spans="1:27" hidden="1" x14ac:dyDescent="0.2">
      <c r="A2393" s="6" t="s">
        <v>2262</v>
      </c>
      <c r="B2393" s="2">
        <f t="shared" si="330"/>
        <v>0</v>
      </c>
      <c r="C2393" s="2">
        <f t="shared" si="331"/>
        <v>1</v>
      </c>
      <c r="L2393" s="66">
        <f t="shared" si="332"/>
        <v>0</v>
      </c>
      <c r="N2393" s="66">
        <f t="shared" si="333"/>
        <v>0</v>
      </c>
      <c r="R2393" s="66">
        <f t="shared" si="334"/>
        <v>0</v>
      </c>
      <c r="V2393" s="66">
        <f t="shared" si="335"/>
        <v>0</v>
      </c>
      <c r="W2393"/>
      <c r="X2393"/>
      <c r="Y2393" s="7"/>
      <c r="Z2393"/>
      <c r="AA2393"/>
    </row>
    <row r="2394" spans="1:27" hidden="1" x14ac:dyDescent="0.2">
      <c r="A2394" s="6" t="s">
        <v>2263</v>
      </c>
      <c r="B2394" s="2">
        <f t="shared" si="330"/>
        <v>0</v>
      </c>
      <c r="C2394" s="2">
        <f t="shared" si="331"/>
        <v>1</v>
      </c>
      <c r="L2394" s="66">
        <f t="shared" si="332"/>
        <v>0</v>
      </c>
      <c r="N2394" s="66">
        <f t="shared" si="333"/>
        <v>0</v>
      </c>
      <c r="R2394" s="66">
        <f t="shared" si="334"/>
        <v>0</v>
      </c>
      <c r="V2394" s="66">
        <f t="shared" si="335"/>
        <v>0</v>
      </c>
      <c r="W2394"/>
      <c r="X2394"/>
      <c r="Y2394" s="7"/>
      <c r="Z2394"/>
      <c r="AA2394"/>
    </row>
    <row r="2395" spans="1:27" hidden="1" x14ac:dyDescent="0.2">
      <c r="A2395" s="6" t="s">
        <v>2264</v>
      </c>
      <c r="B2395" s="2">
        <f t="shared" si="330"/>
        <v>0</v>
      </c>
      <c r="C2395" s="2">
        <f t="shared" si="331"/>
        <v>1</v>
      </c>
      <c r="L2395" s="66">
        <f t="shared" si="332"/>
        <v>0</v>
      </c>
      <c r="N2395" s="66">
        <f t="shared" si="333"/>
        <v>0</v>
      </c>
      <c r="R2395" s="66">
        <f t="shared" si="334"/>
        <v>0</v>
      </c>
      <c r="V2395" s="66">
        <f t="shared" si="335"/>
        <v>0</v>
      </c>
      <c r="W2395"/>
      <c r="X2395"/>
      <c r="Y2395" s="7"/>
      <c r="Z2395"/>
      <c r="AA2395"/>
    </row>
    <row r="2396" spans="1:27" hidden="1" x14ac:dyDescent="0.2">
      <c r="A2396" s="6" t="s">
        <v>2265</v>
      </c>
      <c r="B2396" s="2">
        <f t="shared" si="330"/>
        <v>0</v>
      </c>
      <c r="C2396" s="2">
        <f t="shared" si="331"/>
        <v>1</v>
      </c>
      <c r="L2396" s="66">
        <f t="shared" si="332"/>
        <v>0</v>
      </c>
      <c r="N2396" s="66">
        <f t="shared" si="333"/>
        <v>0</v>
      </c>
      <c r="R2396" s="66">
        <f t="shared" si="334"/>
        <v>0</v>
      </c>
      <c r="V2396" s="66">
        <f t="shared" si="335"/>
        <v>0</v>
      </c>
      <c r="W2396"/>
      <c r="X2396"/>
      <c r="Y2396" s="7"/>
      <c r="Z2396"/>
      <c r="AA2396"/>
    </row>
    <row r="2397" spans="1:27" hidden="1" x14ac:dyDescent="0.2">
      <c r="A2397" s="6" t="s">
        <v>2266</v>
      </c>
      <c r="B2397" s="2">
        <f t="shared" si="330"/>
        <v>0</v>
      </c>
      <c r="C2397" s="2">
        <f t="shared" si="331"/>
        <v>1</v>
      </c>
      <c r="L2397" s="66">
        <f t="shared" si="332"/>
        <v>0</v>
      </c>
      <c r="N2397" s="66">
        <f t="shared" si="333"/>
        <v>0</v>
      </c>
      <c r="R2397" s="66">
        <f t="shared" si="334"/>
        <v>0</v>
      </c>
      <c r="V2397" s="66">
        <f t="shared" si="335"/>
        <v>0</v>
      </c>
      <c r="W2397"/>
      <c r="X2397"/>
      <c r="Y2397" s="7"/>
      <c r="Z2397"/>
      <c r="AA2397"/>
    </row>
    <row r="2398" spans="1:27" hidden="1" x14ac:dyDescent="0.2">
      <c r="A2398" s="6" t="s">
        <v>2267</v>
      </c>
      <c r="B2398" s="2">
        <f t="shared" si="330"/>
        <v>0</v>
      </c>
      <c r="C2398" s="2">
        <f t="shared" si="331"/>
        <v>1</v>
      </c>
      <c r="L2398" s="66">
        <f t="shared" si="332"/>
        <v>0</v>
      </c>
      <c r="N2398" s="66">
        <f t="shared" si="333"/>
        <v>0</v>
      </c>
      <c r="R2398" s="66">
        <f t="shared" si="334"/>
        <v>0</v>
      </c>
      <c r="V2398" s="66">
        <f t="shared" si="335"/>
        <v>0</v>
      </c>
      <c r="W2398"/>
      <c r="X2398"/>
      <c r="Y2398" s="7"/>
      <c r="Z2398"/>
      <c r="AA2398"/>
    </row>
    <row r="2399" spans="1:27" hidden="1" x14ac:dyDescent="0.2">
      <c r="A2399" s="6" t="s">
        <v>2268</v>
      </c>
      <c r="B2399" s="2">
        <f t="shared" si="330"/>
        <v>0</v>
      </c>
      <c r="C2399" s="2">
        <f t="shared" si="331"/>
        <v>1</v>
      </c>
      <c r="L2399" s="66">
        <f t="shared" si="332"/>
        <v>0</v>
      </c>
      <c r="N2399" s="66">
        <f t="shared" si="333"/>
        <v>0</v>
      </c>
      <c r="R2399" s="66">
        <f t="shared" si="334"/>
        <v>0</v>
      </c>
      <c r="V2399" s="66">
        <f t="shared" si="335"/>
        <v>0</v>
      </c>
      <c r="W2399"/>
      <c r="X2399"/>
      <c r="Y2399" s="7"/>
      <c r="Z2399"/>
      <c r="AA2399"/>
    </row>
    <row r="2400" spans="1:27" hidden="1" x14ac:dyDescent="0.2">
      <c r="A2400" s="6" t="s">
        <v>2269</v>
      </c>
      <c r="B2400" s="2">
        <f t="shared" si="330"/>
        <v>0</v>
      </c>
      <c r="C2400" s="2">
        <f t="shared" si="331"/>
        <v>1</v>
      </c>
      <c r="L2400" s="66">
        <f t="shared" si="332"/>
        <v>0</v>
      </c>
      <c r="N2400" s="66">
        <f t="shared" si="333"/>
        <v>0</v>
      </c>
      <c r="R2400" s="66">
        <f t="shared" si="334"/>
        <v>0</v>
      </c>
      <c r="V2400" s="66">
        <f t="shared" si="335"/>
        <v>0</v>
      </c>
      <c r="W2400"/>
      <c r="X2400"/>
      <c r="Y2400" s="7"/>
      <c r="Z2400"/>
      <c r="AA2400"/>
    </row>
    <row r="2401" spans="1:27" hidden="1" x14ac:dyDescent="0.2">
      <c r="A2401" s="6" t="s">
        <v>2270</v>
      </c>
      <c r="B2401" s="2">
        <f t="shared" si="330"/>
        <v>0</v>
      </c>
      <c r="C2401" s="2">
        <f t="shared" si="331"/>
        <v>1</v>
      </c>
      <c r="L2401" s="66">
        <f t="shared" si="332"/>
        <v>0</v>
      </c>
      <c r="N2401" s="66">
        <f t="shared" si="333"/>
        <v>0</v>
      </c>
      <c r="R2401" s="66">
        <f t="shared" si="334"/>
        <v>0</v>
      </c>
      <c r="V2401" s="66">
        <f t="shared" si="335"/>
        <v>0</v>
      </c>
      <c r="W2401"/>
      <c r="X2401"/>
      <c r="Y2401" s="7"/>
      <c r="Z2401"/>
      <c r="AA2401"/>
    </row>
    <row r="2402" spans="1:27" hidden="1" x14ac:dyDescent="0.2">
      <c r="A2402" s="6" t="s">
        <v>2271</v>
      </c>
      <c r="B2402" s="2">
        <f t="shared" si="330"/>
        <v>0</v>
      </c>
      <c r="C2402" s="2">
        <f t="shared" si="331"/>
        <v>1</v>
      </c>
      <c r="L2402" s="66">
        <f t="shared" si="332"/>
        <v>0</v>
      </c>
      <c r="N2402" s="66">
        <f t="shared" si="333"/>
        <v>0</v>
      </c>
      <c r="R2402" s="66">
        <f t="shared" si="334"/>
        <v>0</v>
      </c>
      <c r="V2402" s="66">
        <f t="shared" si="335"/>
        <v>0</v>
      </c>
      <c r="W2402"/>
      <c r="X2402"/>
      <c r="Y2402" s="7"/>
      <c r="Z2402"/>
      <c r="AA2402"/>
    </row>
    <row r="2403" spans="1:27" hidden="1" x14ac:dyDescent="0.2">
      <c r="A2403" s="6" t="s">
        <v>2272</v>
      </c>
      <c r="B2403" s="2">
        <f t="shared" si="330"/>
        <v>0</v>
      </c>
      <c r="C2403" s="2">
        <f t="shared" si="331"/>
        <v>1</v>
      </c>
      <c r="L2403" s="66">
        <f t="shared" si="332"/>
        <v>0</v>
      </c>
      <c r="N2403" s="66">
        <f t="shared" si="333"/>
        <v>0</v>
      </c>
      <c r="R2403" s="66">
        <f t="shared" si="334"/>
        <v>0</v>
      </c>
      <c r="V2403" s="66">
        <f t="shared" si="335"/>
        <v>0</v>
      </c>
      <c r="W2403"/>
      <c r="X2403"/>
      <c r="Y2403" s="7"/>
      <c r="Z2403"/>
      <c r="AA2403"/>
    </row>
    <row r="2404" spans="1:27" hidden="1" x14ac:dyDescent="0.2">
      <c r="A2404" s="6" t="s">
        <v>2273</v>
      </c>
      <c r="B2404" s="2">
        <f t="shared" si="330"/>
        <v>0</v>
      </c>
      <c r="C2404" s="2">
        <f t="shared" si="331"/>
        <v>1</v>
      </c>
      <c r="L2404" s="66">
        <f t="shared" si="332"/>
        <v>0</v>
      </c>
      <c r="N2404" s="66">
        <f t="shared" si="333"/>
        <v>0</v>
      </c>
      <c r="R2404" s="66">
        <f t="shared" si="334"/>
        <v>0</v>
      </c>
      <c r="V2404" s="66">
        <f t="shared" si="335"/>
        <v>0</v>
      </c>
      <c r="W2404"/>
      <c r="X2404"/>
      <c r="Y2404" s="7"/>
      <c r="Z2404"/>
      <c r="AA2404"/>
    </row>
    <row r="2405" spans="1:27" hidden="1" x14ac:dyDescent="0.2">
      <c r="A2405" s="6" t="s">
        <v>2274</v>
      </c>
      <c r="B2405" s="2">
        <f t="shared" si="330"/>
        <v>0</v>
      </c>
      <c r="C2405" s="2">
        <f t="shared" si="331"/>
        <v>1</v>
      </c>
      <c r="L2405" s="66">
        <f t="shared" si="332"/>
        <v>0</v>
      </c>
      <c r="N2405" s="66">
        <f t="shared" si="333"/>
        <v>0</v>
      </c>
      <c r="R2405" s="66">
        <f t="shared" si="334"/>
        <v>0</v>
      </c>
      <c r="V2405" s="66">
        <f t="shared" si="335"/>
        <v>0</v>
      </c>
      <c r="W2405"/>
      <c r="X2405"/>
      <c r="Y2405" s="7"/>
      <c r="Z2405"/>
      <c r="AA2405"/>
    </row>
    <row r="2406" spans="1:27" hidden="1" x14ac:dyDescent="0.2">
      <c r="A2406" s="6" t="s">
        <v>2275</v>
      </c>
      <c r="B2406" s="2">
        <f t="shared" si="330"/>
        <v>0</v>
      </c>
      <c r="C2406" s="2">
        <f t="shared" si="331"/>
        <v>1</v>
      </c>
      <c r="L2406" s="66">
        <f t="shared" si="332"/>
        <v>0</v>
      </c>
      <c r="N2406" s="66">
        <f t="shared" si="333"/>
        <v>0</v>
      </c>
      <c r="R2406" s="66">
        <f t="shared" si="334"/>
        <v>0</v>
      </c>
      <c r="V2406" s="66">
        <f t="shared" si="335"/>
        <v>0</v>
      </c>
      <c r="W2406"/>
      <c r="X2406"/>
      <c r="Y2406" s="7"/>
      <c r="Z2406"/>
      <c r="AA2406"/>
    </row>
    <row r="2407" spans="1:27" hidden="1" x14ac:dyDescent="0.2">
      <c r="A2407" s="6" t="s">
        <v>2276</v>
      </c>
      <c r="B2407" s="2">
        <f t="shared" si="330"/>
        <v>0</v>
      </c>
      <c r="C2407" s="2">
        <f t="shared" si="331"/>
        <v>1</v>
      </c>
      <c r="L2407" s="66">
        <f t="shared" si="332"/>
        <v>0</v>
      </c>
      <c r="N2407" s="66">
        <f t="shared" si="333"/>
        <v>0</v>
      </c>
      <c r="R2407" s="66">
        <f t="shared" si="334"/>
        <v>0</v>
      </c>
      <c r="V2407" s="66">
        <f t="shared" si="335"/>
        <v>0</v>
      </c>
      <c r="W2407"/>
      <c r="X2407"/>
      <c r="Y2407" s="7"/>
      <c r="Z2407"/>
      <c r="AA2407"/>
    </row>
    <row r="2408" spans="1:27" hidden="1" x14ac:dyDescent="0.2">
      <c r="A2408" s="6" t="s">
        <v>2277</v>
      </c>
      <c r="B2408" s="2">
        <f t="shared" si="330"/>
        <v>0</v>
      </c>
      <c r="C2408" s="2">
        <f t="shared" si="331"/>
        <v>1</v>
      </c>
      <c r="L2408" s="66">
        <f t="shared" si="332"/>
        <v>0</v>
      </c>
      <c r="N2408" s="66">
        <f t="shared" si="333"/>
        <v>0</v>
      </c>
      <c r="R2408" s="66">
        <f t="shared" si="334"/>
        <v>0</v>
      </c>
      <c r="V2408" s="66">
        <f t="shared" si="335"/>
        <v>0</v>
      </c>
      <c r="W2408"/>
      <c r="X2408"/>
      <c r="Y2408" s="7"/>
      <c r="Z2408"/>
      <c r="AA2408"/>
    </row>
    <row r="2409" spans="1:27" hidden="1" x14ac:dyDescent="0.2">
      <c r="A2409" s="6" t="s">
        <v>2278</v>
      </c>
      <c r="B2409" s="2">
        <f t="shared" si="330"/>
        <v>0</v>
      </c>
      <c r="C2409" s="2">
        <f t="shared" si="331"/>
        <v>1</v>
      </c>
      <c r="L2409" s="66">
        <f t="shared" si="332"/>
        <v>0</v>
      </c>
      <c r="N2409" s="66">
        <f t="shared" si="333"/>
        <v>0</v>
      </c>
      <c r="R2409" s="66">
        <f t="shared" si="334"/>
        <v>0</v>
      </c>
      <c r="V2409" s="66">
        <f t="shared" si="335"/>
        <v>0</v>
      </c>
      <c r="W2409"/>
      <c r="X2409"/>
      <c r="Y2409" s="7"/>
      <c r="Z2409"/>
      <c r="AA2409"/>
    </row>
    <row r="2410" spans="1:27" hidden="1" x14ac:dyDescent="0.2">
      <c r="A2410" s="6" t="s">
        <v>2279</v>
      </c>
      <c r="B2410" s="2">
        <f t="shared" si="330"/>
        <v>0</v>
      </c>
      <c r="C2410" s="2">
        <f t="shared" si="331"/>
        <v>1</v>
      </c>
      <c r="L2410" s="66">
        <f t="shared" si="332"/>
        <v>0</v>
      </c>
      <c r="N2410" s="66">
        <f t="shared" si="333"/>
        <v>0</v>
      </c>
      <c r="R2410" s="66">
        <f t="shared" si="334"/>
        <v>0</v>
      </c>
      <c r="V2410" s="66">
        <f t="shared" si="335"/>
        <v>0</v>
      </c>
      <c r="W2410"/>
      <c r="X2410"/>
      <c r="Y2410" s="7"/>
      <c r="Z2410"/>
      <c r="AA2410"/>
    </row>
    <row r="2411" spans="1:27" hidden="1" x14ac:dyDescent="0.2">
      <c r="A2411" s="6" t="s">
        <v>2280</v>
      </c>
      <c r="B2411" s="2">
        <f t="shared" si="330"/>
        <v>0</v>
      </c>
      <c r="C2411" s="2">
        <f t="shared" si="331"/>
        <v>1</v>
      </c>
      <c r="L2411" s="66">
        <f t="shared" si="332"/>
        <v>0</v>
      </c>
      <c r="N2411" s="66">
        <f t="shared" si="333"/>
        <v>0</v>
      </c>
      <c r="R2411" s="66">
        <f t="shared" si="334"/>
        <v>0</v>
      </c>
      <c r="V2411" s="66">
        <f t="shared" si="335"/>
        <v>0</v>
      </c>
      <c r="W2411"/>
      <c r="X2411"/>
      <c r="Y2411" s="7"/>
      <c r="Z2411"/>
      <c r="AA2411"/>
    </row>
    <row r="2412" spans="1:27" hidden="1" x14ac:dyDescent="0.2">
      <c r="A2412" s="6" t="s">
        <v>2281</v>
      </c>
      <c r="B2412" s="2">
        <f t="shared" si="330"/>
        <v>0</v>
      </c>
      <c r="C2412" s="2">
        <f t="shared" si="331"/>
        <v>1</v>
      </c>
      <c r="L2412" s="66">
        <f t="shared" si="332"/>
        <v>0</v>
      </c>
      <c r="N2412" s="66">
        <f t="shared" si="333"/>
        <v>0</v>
      </c>
      <c r="R2412" s="66">
        <f t="shared" si="334"/>
        <v>0</v>
      </c>
      <c r="V2412" s="66">
        <f t="shared" si="335"/>
        <v>0</v>
      </c>
      <c r="W2412"/>
      <c r="X2412"/>
      <c r="Y2412" s="7"/>
      <c r="Z2412"/>
      <c r="AA2412"/>
    </row>
    <row r="2413" spans="1:27" hidden="1" x14ac:dyDescent="0.2">
      <c r="A2413" s="6" t="s">
        <v>2282</v>
      </c>
      <c r="B2413" s="2">
        <f t="shared" si="330"/>
        <v>0</v>
      </c>
      <c r="C2413" s="2">
        <f t="shared" si="331"/>
        <v>1</v>
      </c>
      <c r="L2413" s="66">
        <f t="shared" si="332"/>
        <v>0</v>
      </c>
      <c r="N2413" s="66">
        <f t="shared" si="333"/>
        <v>0</v>
      </c>
      <c r="R2413" s="66">
        <f t="shared" si="334"/>
        <v>0</v>
      </c>
      <c r="V2413" s="66">
        <f t="shared" si="335"/>
        <v>0</v>
      </c>
      <c r="W2413"/>
      <c r="X2413"/>
      <c r="Y2413" s="7"/>
      <c r="Z2413"/>
      <c r="AA2413"/>
    </row>
    <row r="2414" spans="1:27" hidden="1" x14ac:dyDescent="0.2">
      <c r="A2414" s="6" t="s">
        <v>2283</v>
      </c>
      <c r="B2414" s="2">
        <f t="shared" si="330"/>
        <v>0</v>
      </c>
      <c r="C2414" s="2">
        <f t="shared" si="331"/>
        <v>1</v>
      </c>
      <c r="L2414" s="66">
        <f t="shared" si="332"/>
        <v>0</v>
      </c>
      <c r="N2414" s="66">
        <f t="shared" si="333"/>
        <v>0</v>
      </c>
      <c r="R2414" s="66">
        <f t="shared" si="334"/>
        <v>0</v>
      </c>
      <c r="V2414" s="66">
        <f t="shared" si="335"/>
        <v>0</v>
      </c>
      <c r="W2414"/>
      <c r="X2414"/>
      <c r="Y2414" s="7"/>
      <c r="Z2414"/>
      <c r="AA2414"/>
    </row>
    <row r="2415" spans="1:27" hidden="1" x14ac:dyDescent="0.2">
      <c r="A2415" s="6" t="s">
        <v>2284</v>
      </c>
      <c r="B2415" s="2">
        <f t="shared" si="330"/>
        <v>0</v>
      </c>
      <c r="C2415" s="2">
        <f t="shared" si="331"/>
        <v>1</v>
      </c>
      <c r="L2415" s="66">
        <f t="shared" si="332"/>
        <v>0</v>
      </c>
      <c r="N2415" s="66">
        <f t="shared" si="333"/>
        <v>0</v>
      </c>
      <c r="R2415" s="66">
        <f t="shared" si="334"/>
        <v>0</v>
      </c>
      <c r="V2415" s="66">
        <f t="shared" si="335"/>
        <v>0</v>
      </c>
      <c r="W2415"/>
      <c r="X2415"/>
      <c r="Y2415" s="7"/>
      <c r="Z2415"/>
      <c r="AA2415"/>
    </row>
    <row r="2416" spans="1:27" hidden="1" x14ac:dyDescent="0.2">
      <c r="A2416" s="6" t="s">
        <v>2285</v>
      </c>
      <c r="B2416" s="2">
        <f t="shared" si="330"/>
        <v>0</v>
      </c>
      <c r="C2416" s="2">
        <f t="shared" si="331"/>
        <v>1</v>
      </c>
      <c r="L2416" s="66">
        <f t="shared" si="332"/>
        <v>0</v>
      </c>
      <c r="N2416" s="66">
        <f t="shared" si="333"/>
        <v>0</v>
      </c>
      <c r="R2416" s="66">
        <f t="shared" si="334"/>
        <v>0</v>
      </c>
      <c r="V2416" s="66">
        <f t="shared" si="335"/>
        <v>0</v>
      </c>
      <c r="W2416"/>
      <c r="X2416"/>
      <c r="Y2416" s="7"/>
      <c r="Z2416"/>
      <c r="AA2416"/>
    </row>
    <row r="2417" spans="1:27" hidden="1" x14ac:dyDescent="0.2">
      <c r="A2417" s="6" t="s">
        <v>2286</v>
      </c>
      <c r="B2417" s="2">
        <f t="shared" ref="B2417:B2422" si="336">+L2417+N2417+R2417+V2417+X2417</f>
        <v>0</v>
      </c>
      <c r="C2417" s="2">
        <f t="shared" ref="C2417:C2422" si="337">RANK(B2417,B$2223:B$2422,0)</f>
        <v>1</v>
      </c>
      <c r="L2417" s="66">
        <f t="shared" ref="L2417:L2422" si="338">IF(AND(I2417&lt;1,J2417&lt;1,K2417&lt;1),0,IF(250+((150-(I2417*60+J2417))*2)&lt;0,0,IF(K2417&lt;50,250+((150-(I2417*60+J2417))*2),IF(K2417&gt;49,250+((150-(I2417*60+J2417))*2)-1,250+((150-(I2417*60+J2417))*2)))))</f>
        <v>0</v>
      </c>
      <c r="N2417" s="66">
        <f t="shared" ref="N2417:N2422" si="339">IF(M2417&lt;89,0,250+((M2417-172)*3))</f>
        <v>0</v>
      </c>
      <c r="R2417" s="66">
        <f t="shared" ref="R2417:R2422" si="340">IF(AND(O2417&lt;1,P2417&lt;1,Q2417&lt;1),0,IF(250+((680-(O2417*60+P2417))*1)&lt;0,0,250+((680-(O2417*60+P2417))*1)))</f>
        <v>0</v>
      </c>
      <c r="V2417" s="66">
        <f t="shared" ref="V2417:V2422" si="341">IF(AND(S2417&lt;1,T2417&lt;1,U2417&lt;1),0,IF(500+((800-(S2417*60+T2417))*1)&lt;0,0,500+((800-(S2417*60+T2417))*1)))</f>
        <v>0</v>
      </c>
      <c r="W2417"/>
      <c r="X2417"/>
      <c r="Y2417" s="7"/>
      <c r="Z2417"/>
      <c r="AA2417"/>
    </row>
    <row r="2418" spans="1:27" hidden="1" x14ac:dyDescent="0.2">
      <c r="A2418" s="6" t="s">
        <v>2287</v>
      </c>
      <c r="B2418" s="2">
        <f t="shared" si="336"/>
        <v>0</v>
      </c>
      <c r="C2418" s="2">
        <f t="shared" si="337"/>
        <v>1</v>
      </c>
      <c r="L2418" s="66">
        <f t="shared" si="338"/>
        <v>0</v>
      </c>
      <c r="N2418" s="66">
        <f t="shared" si="339"/>
        <v>0</v>
      </c>
      <c r="R2418" s="66">
        <f t="shared" si="340"/>
        <v>0</v>
      </c>
      <c r="V2418" s="66">
        <f t="shared" si="341"/>
        <v>0</v>
      </c>
      <c r="W2418"/>
      <c r="X2418"/>
      <c r="Y2418" s="7"/>
      <c r="Z2418"/>
      <c r="AA2418"/>
    </row>
    <row r="2419" spans="1:27" hidden="1" x14ac:dyDescent="0.2">
      <c r="A2419" s="6" t="s">
        <v>2288</v>
      </c>
      <c r="B2419" s="2">
        <f t="shared" si="336"/>
        <v>0</v>
      </c>
      <c r="C2419" s="2">
        <f t="shared" si="337"/>
        <v>1</v>
      </c>
      <c r="L2419" s="66">
        <f t="shared" si="338"/>
        <v>0</v>
      </c>
      <c r="N2419" s="66">
        <f t="shared" si="339"/>
        <v>0</v>
      </c>
      <c r="R2419" s="66">
        <f t="shared" si="340"/>
        <v>0</v>
      </c>
      <c r="V2419" s="66">
        <f t="shared" si="341"/>
        <v>0</v>
      </c>
      <c r="W2419"/>
      <c r="X2419"/>
      <c r="Y2419" s="7"/>
      <c r="Z2419"/>
      <c r="AA2419"/>
    </row>
    <row r="2420" spans="1:27" hidden="1" x14ac:dyDescent="0.2">
      <c r="A2420" s="6" t="s">
        <v>2289</v>
      </c>
      <c r="B2420" s="2">
        <f t="shared" si="336"/>
        <v>0</v>
      </c>
      <c r="C2420" s="2">
        <f t="shared" si="337"/>
        <v>1</v>
      </c>
      <c r="L2420" s="66">
        <f t="shared" si="338"/>
        <v>0</v>
      </c>
      <c r="N2420" s="66">
        <f t="shared" si="339"/>
        <v>0</v>
      </c>
      <c r="R2420" s="66">
        <f t="shared" si="340"/>
        <v>0</v>
      </c>
      <c r="V2420" s="66">
        <f t="shared" si="341"/>
        <v>0</v>
      </c>
      <c r="W2420"/>
      <c r="X2420"/>
      <c r="Y2420" s="7"/>
      <c r="Z2420"/>
      <c r="AA2420"/>
    </row>
    <row r="2421" spans="1:27" hidden="1" x14ac:dyDescent="0.2">
      <c r="A2421" s="6" t="s">
        <v>2290</v>
      </c>
      <c r="B2421" s="2">
        <f t="shared" si="336"/>
        <v>0</v>
      </c>
      <c r="C2421" s="2">
        <f t="shared" si="337"/>
        <v>1</v>
      </c>
      <c r="L2421" s="66">
        <f t="shared" si="338"/>
        <v>0</v>
      </c>
      <c r="N2421" s="66">
        <f t="shared" si="339"/>
        <v>0</v>
      </c>
      <c r="R2421" s="66">
        <f t="shared" si="340"/>
        <v>0</v>
      </c>
      <c r="V2421" s="66">
        <f t="shared" si="341"/>
        <v>0</v>
      </c>
      <c r="W2421"/>
      <c r="X2421"/>
      <c r="Y2421" s="7"/>
      <c r="Z2421"/>
      <c r="AA2421"/>
    </row>
    <row r="2422" spans="1:27" hidden="1" x14ac:dyDescent="0.2">
      <c r="A2422" s="6" t="s">
        <v>2291</v>
      </c>
      <c r="B2422" s="2">
        <f t="shared" si="336"/>
        <v>0</v>
      </c>
      <c r="C2422" s="2">
        <f t="shared" si="337"/>
        <v>1</v>
      </c>
      <c r="L2422" s="66">
        <f t="shared" si="338"/>
        <v>0</v>
      </c>
      <c r="N2422" s="66">
        <f t="shared" si="339"/>
        <v>0</v>
      </c>
      <c r="R2422" s="66">
        <f t="shared" si="340"/>
        <v>0</v>
      </c>
      <c r="V2422" s="66">
        <f t="shared" si="341"/>
        <v>0</v>
      </c>
      <c r="W2422"/>
      <c r="X2422"/>
      <c r="Y2422" s="7"/>
      <c r="Z2422"/>
      <c r="AA2422"/>
    </row>
    <row r="2423" spans="1:27" x14ac:dyDescent="0.2">
      <c r="W2423"/>
      <c r="X2423"/>
      <c r="Y2423" s="7"/>
      <c r="Z2423"/>
      <c r="AA2423"/>
    </row>
  </sheetData>
  <sortState ref="A1012:AM1018">
    <sortCondition ref="AJ1012:AJ1018"/>
    <sortCondition ref="AK1012:AK1018"/>
  </sortState>
  <mergeCells count="3">
    <mergeCell ref="I1:K1"/>
    <mergeCell ref="O1:Q1"/>
    <mergeCell ref="S1:U1"/>
  </mergeCells>
  <dataValidations count="1">
    <dataValidation type="whole" allowBlank="1" showInputMessage="1" showErrorMessage="1" sqref="M420:M1048576 M1:M418" xr:uid="{14722D6B-75DE-4692-85F4-B4DB486ABB7F}">
      <formula1>0</formula1>
      <formula2>200</formula2>
    </dataValidation>
  </dataValidations>
  <printOptions gridLines="1"/>
  <pageMargins left="0.11811023622047245" right="0.11811023622047245" top="0.78740157480314965" bottom="0.19685039370078741" header="0.31496062992125984" footer="0.31496062992125984"/>
  <pageSetup paperSize="9" scale="59" fitToHeight="2" orientation="landscape" r:id="rId1"/>
  <headerFooter>
    <oddHeader>&amp;L26 10 2019&amp;C3 Jugendcup Schwimmstartliste&amp;RSüdstadt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ERGEBNIS 1.CUP 2019</vt:lpstr>
      <vt:lpstr>1.Cup19Ges</vt:lpstr>
      <vt:lpstr>2.Cup19Ges</vt:lpstr>
      <vt:lpstr>3.Cup19Ges</vt:lpstr>
      <vt:lpstr>ERG 2. Cup 19</vt:lpstr>
      <vt:lpstr>ERG 3. Cup 19</vt:lpstr>
      <vt:lpstr>STARTLISTE SCHWIMMEN</vt:lpstr>
      <vt:lpstr>VB 1 Startliste Schwimmen</vt:lpstr>
      <vt:lpstr>VB 2 Startliste Schwimmen</vt:lpstr>
      <vt:lpstr>Schwimmstartliste</vt:lpstr>
      <vt:lpstr>Cup Gesamtergebnis 2018</vt:lpstr>
      <vt:lpstr> Punktereglement ab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HSV-WN-5Kampflaptop</dc:creator>
  <cp:lastModifiedBy>Ulli Gruber</cp:lastModifiedBy>
  <cp:lastPrinted>2019-10-26T16:18:45Z</cp:lastPrinted>
  <dcterms:created xsi:type="dcterms:W3CDTF">2007-10-10T11:51:01Z</dcterms:created>
  <dcterms:modified xsi:type="dcterms:W3CDTF">2019-10-27T20:30:11Z</dcterms:modified>
</cp:coreProperties>
</file>